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worldbankgroup.sharepoint.com/sites/Files5020/Shared Documents/SENGL/GPS/CWON 2_0/CWON 2024 Publication/"/>
    </mc:Choice>
  </mc:AlternateContent>
  <xr:revisionPtr revIDLastSave="27" documentId="8_{0DB19BA0-1318-4AB9-95C9-874677EAD965}" xr6:coauthVersionLast="47" xr6:coauthVersionMax="47" xr10:uidLastSave="{47B68A8A-B201-44E2-B745-2DA3E60A7A95}"/>
  <bookViews>
    <workbookView xWindow="-110" yWindow="-110" windowWidth="19420" windowHeight="10300" tabRatio="820" xr2:uid="{00000000-000D-0000-FFFF-FFFF00000000}"/>
  </bookViews>
  <sheets>
    <sheet name="README" sheetId="22" r:id="rId1"/>
    <sheet name="Select a Country" sheetId="2" r:id="rId2"/>
    <sheet name="Wealth_graphs" sheetId="18" r:id="rId3"/>
    <sheet name="Region" sheetId="11" r:id="rId4"/>
    <sheet name="Income" sheetId="1" r:id="rId5"/>
    <sheet name="Region_developing" sheetId="15" r:id="rId6"/>
    <sheet name="Törnqvist Methodology" sheetId="33" r:id="rId7"/>
    <sheet name="country" sheetId="27" r:id="rId8"/>
    <sheet name="income_bal" sheetId="23" r:id="rId9"/>
    <sheet name="reg_bal" sheetId="25" r:id="rId10"/>
    <sheet name="inc_reg_bal" sheetId="31" r:id="rId11"/>
    <sheet name="dev_reg_bal" sheetId="26" r:id="rId12"/>
    <sheet name="class" sheetId="3" r:id="rId13"/>
  </sheets>
  <definedNames>
    <definedName name="_xlnm._FilterDatabase" localSheetId="8" hidden="1">income_bal!$A$2:$CA$106</definedName>
    <definedName name="_ftn1" localSheetId="6">'Törnqvist Methodology'!#REF!</definedName>
    <definedName name="_ftn2" localSheetId="6">'Törnqvist Methodology'!#REF!</definedName>
    <definedName name="_ftn3" localSheetId="6">'Törnqvist Methodology'!#REF!</definedName>
    <definedName name="_ftnref1" localSheetId="6">'Törnqvist Methodology'!#REF!</definedName>
    <definedName name="_ftnref2" localSheetId="6">'Törnqvist Methodology'!#REF!</definedName>
    <definedName name="_ftnref3" localSheetId="6">'Törnqvist Methodology'!#REF!</definedName>
    <definedName name="_Toc166695565" localSheetId="6">'Törnqvist Methodology'!#REF!</definedName>
    <definedName name="_Toc166695566" localSheetId="6">'Törnqvist Methodology'!#REF!</definedName>
    <definedName name="_Toc166695567" localSheetId="6">'Törnqvist Methodology'!#REF!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0" i="15" l="1"/>
  <c r="AV1" i="15"/>
  <c r="AU1" i="15"/>
  <c r="AT1" i="15"/>
  <c r="AS1" i="15"/>
  <c r="AR1" i="15"/>
  <c r="AQ1" i="15"/>
  <c r="AN1" i="15"/>
  <c r="AM1" i="15"/>
  <c r="AL1" i="15"/>
  <c r="AK1" i="15"/>
  <c r="AJ1" i="15"/>
  <c r="AI1" i="15"/>
  <c r="AF1" i="15"/>
  <c r="AE1" i="15"/>
  <c r="AD1" i="15"/>
  <c r="AC1" i="15"/>
  <c r="AB1" i="15"/>
  <c r="AA1" i="15"/>
  <c r="X1" i="15"/>
  <c r="W1" i="15"/>
  <c r="V1" i="15"/>
  <c r="U1" i="15"/>
  <c r="T1" i="15"/>
  <c r="S1" i="15"/>
  <c r="P1" i="15"/>
  <c r="O1" i="15"/>
  <c r="N1" i="15"/>
  <c r="M1" i="15"/>
  <c r="L1" i="15"/>
  <c r="K1" i="15"/>
  <c r="C1" i="15"/>
  <c r="C3" i="15" s="1"/>
  <c r="H1" i="15"/>
  <c r="G1" i="15"/>
  <c r="F1" i="15"/>
  <c r="E1" i="15"/>
  <c r="D1" i="15"/>
  <c r="AV73" i="15" l="1"/>
  <c r="AU73" i="15"/>
  <c r="AT73" i="15"/>
  <c r="AS73" i="15"/>
  <c r="AR73" i="15"/>
  <c r="AQ73" i="15"/>
  <c r="AN73" i="15"/>
  <c r="AM73" i="15"/>
  <c r="AL73" i="15"/>
  <c r="AK73" i="15"/>
  <c r="AJ73" i="15"/>
  <c r="AI73" i="15"/>
  <c r="AF73" i="15"/>
  <c r="AE73" i="15"/>
  <c r="AD73" i="15"/>
  <c r="AC73" i="15"/>
  <c r="AB73" i="15"/>
  <c r="AA73" i="15"/>
  <c r="X73" i="15"/>
  <c r="W73" i="15"/>
  <c r="V73" i="15"/>
  <c r="U73" i="15"/>
  <c r="T73" i="15"/>
  <c r="S73" i="15"/>
  <c r="P73" i="15"/>
  <c r="O73" i="15"/>
  <c r="N73" i="15"/>
  <c r="M73" i="15"/>
  <c r="L73" i="15"/>
  <c r="K73" i="15"/>
  <c r="H73" i="15"/>
  <c r="G73" i="15"/>
  <c r="F73" i="15"/>
  <c r="E73" i="15"/>
  <c r="D73" i="15"/>
  <c r="C73" i="15"/>
  <c r="AV67" i="15"/>
  <c r="AU67" i="15"/>
  <c r="AT67" i="15"/>
  <c r="AS67" i="15"/>
  <c r="AR67" i="15"/>
  <c r="AQ67" i="15"/>
  <c r="AN67" i="15"/>
  <c r="AM67" i="15"/>
  <c r="AL67" i="15"/>
  <c r="AK67" i="15"/>
  <c r="AJ67" i="15"/>
  <c r="AI67" i="15"/>
  <c r="AF67" i="15"/>
  <c r="AE67" i="15"/>
  <c r="AD67" i="15"/>
  <c r="AC67" i="15"/>
  <c r="AB67" i="15"/>
  <c r="AA67" i="15"/>
  <c r="X67" i="15"/>
  <c r="W67" i="15"/>
  <c r="V67" i="15"/>
  <c r="U67" i="15"/>
  <c r="T67" i="15"/>
  <c r="S67" i="15"/>
  <c r="P67" i="15"/>
  <c r="O67" i="15"/>
  <c r="N67" i="15"/>
  <c r="M67" i="15"/>
  <c r="L67" i="15"/>
  <c r="K67" i="15"/>
  <c r="H67" i="15"/>
  <c r="G67" i="15"/>
  <c r="F67" i="15"/>
  <c r="E67" i="15"/>
  <c r="D67" i="15"/>
  <c r="C67" i="15"/>
  <c r="AV24" i="15"/>
  <c r="AU24" i="15"/>
  <c r="AT24" i="15"/>
  <c r="AS24" i="15"/>
  <c r="AR24" i="15"/>
  <c r="AQ24" i="15"/>
  <c r="AN24" i="15"/>
  <c r="AM24" i="15"/>
  <c r="AL24" i="15"/>
  <c r="AK24" i="15"/>
  <c r="AJ24" i="15"/>
  <c r="AI24" i="15"/>
  <c r="AF24" i="15"/>
  <c r="AE24" i="15"/>
  <c r="AD24" i="15"/>
  <c r="AC24" i="15"/>
  <c r="AB24" i="15"/>
  <c r="AA24" i="15"/>
  <c r="X24" i="15"/>
  <c r="W24" i="15"/>
  <c r="V24" i="15"/>
  <c r="U24" i="15"/>
  <c r="T24" i="15"/>
  <c r="S24" i="15"/>
  <c r="P24" i="15"/>
  <c r="O24" i="15"/>
  <c r="N24" i="15"/>
  <c r="M24" i="15"/>
  <c r="L24" i="15"/>
  <c r="K24" i="15"/>
  <c r="H24" i="15"/>
  <c r="G24" i="15"/>
  <c r="F24" i="15"/>
  <c r="E24" i="15"/>
  <c r="D24" i="15"/>
  <c r="C24" i="15"/>
  <c r="E85" i="1" l="1"/>
  <c r="E84" i="1"/>
  <c r="E83" i="1"/>
  <c r="E82" i="1"/>
  <c r="E81" i="1"/>
  <c r="E80" i="1"/>
  <c r="D80" i="1"/>
  <c r="C80" i="1"/>
  <c r="AF73" i="1"/>
  <c r="AE73" i="1"/>
  <c r="AD73" i="1"/>
  <c r="AC73" i="1"/>
  <c r="AB73" i="1"/>
  <c r="AA73" i="1"/>
  <c r="X73" i="1"/>
  <c r="W73" i="1"/>
  <c r="V73" i="1"/>
  <c r="U73" i="1"/>
  <c r="T73" i="1"/>
  <c r="S73" i="1"/>
  <c r="P73" i="1"/>
  <c r="O73" i="1"/>
  <c r="N73" i="1"/>
  <c r="M73" i="1"/>
  <c r="L73" i="1"/>
  <c r="K73" i="1"/>
  <c r="H73" i="1"/>
  <c r="G73" i="1"/>
  <c r="F73" i="1"/>
  <c r="E73" i="1"/>
  <c r="D73" i="1"/>
  <c r="C73" i="1"/>
  <c r="AF67" i="1"/>
  <c r="AE67" i="1"/>
  <c r="AD67" i="1"/>
  <c r="AC67" i="1"/>
  <c r="AB67" i="1"/>
  <c r="AA67" i="1"/>
  <c r="X67" i="1"/>
  <c r="W67" i="1"/>
  <c r="V67" i="1"/>
  <c r="U67" i="1"/>
  <c r="T67" i="1"/>
  <c r="S67" i="1"/>
  <c r="P67" i="1"/>
  <c r="O67" i="1"/>
  <c r="N67" i="1"/>
  <c r="M67" i="1"/>
  <c r="L67" i="1"/>
  <c r="K67" i="1"/>
  <c r="H67" i="1"/>
  <c r="G67" i="1"/>
  <c r="F67" i="1"/>
  <c r="E67" i="1"/>
  <c r="D67" i="1"/>
  <c r="C67" i="1"/>
  <c r="B5" i="2" l="1"/>
  <c r="A3" i="18" l="1"/>
  <c r="A15" i="18" l="1"/>
  <c r="A25" i="18"/>
  <c r="A84" i="18"/>
  <c r="A85" i="18"/>
  <c r="B6" i="2"/>
  <c r="C1" i="1" l="1"/>
  <c r="C52" i="1" l="1"/>
  <c r="C57" i="1"/>
  <c r="C62" i="1"/>
  <c r="C53" i="1"/>
  <c r="C58" i="1"/>
  <c r="C63" i="1"/>
  <c r="C54" i="1"/>
  <c r="C59" i="1"/>
  <c r="C64" i="1"/>
  <c r="C56" i="1"/>
  <c r="C61" i="1"/>
  <c r="C55" i="1"/>
  <c r="C50" i="1"/>
  <c r="C60" i="1"/>
  <c r="C81" i="1" s="1"/>
  <c r="C65" i="1"/>
  <c r="C85" i="1" s="1"/>
  <c r="C51" i="1"/>
  <c r="C69" i="1" s="1"/>
  <c r="C8" i="1"/>
  <c r="C22" i="1"/>
  <c r="C13" i="1"/>
  <c r="C35" i="1" s="1"/>
  <c r="C4" i="1"/>
  <c r="C26" i="1" s="1"/>
  <c r="C18" i="1"/>
  <c r="C3" i="1"/>
  <c r="C9" i="1"/>
  <c r="C11" i="1"/>
  <c r="C15" i="1"/>
  <c r="C19" i="1"/>
  <c r="C20" i="1"/>
  <c r="C5" i="1"/>
  <c r="C12" i="1"/>
  <c r="C14" i="1"/>
  <c r="C21" i="1"/>
  <c r="C6" i="1"/>
  <c r="C7" i="1"/>
  <c r="C16" i="1"/>
  <c r="C10" i="1"/>
  <c r="C17" i="1"/>
  <c r="BC73" i="11"/>
  <c r="BC67" i="11"/>
  <c r="BC24" i="11"/>
  <c r="BC1" i="11"/>
  <c r="AU73" i="11"/>
  <c r="AU67" i="11"/>
  <c r="AU24" i="11"/>
  <c r="AU1" i="11"/>
  <c r="AM73" i="11"/>
  <c r="AM67" i="11"/>
  <c r="AM24" i="11"/>
  <c r="AM1" i="11"/>
  <c r="AE73" i="11"/>
  <c r="AE67" i="11"/>
  <c r="AE24" i="11"/>
  <c r="AE1" i="11"/>
  <c r="W73" i="11"/>
  <c r="W67" i="11"/>
  <c r="W24" i="11"/>
  <c r="W1" i="11"/>
  <c r="O73" i="11"/>
  <c r="O67" i="11"/>
  <c r="O24" i="11"/>
  <c r="O1" i="11"/>
  <c r="G1" i="11"/>
  <c r="BD73" i="11"/>
  <c r="BB73" i="11"/>
  <c r="BA73" i="11"/>
  <c r="AZ73" i="11"/>
  <c r="AY73" i="11"/>
  <c r="BD67" i="11"/>
  <c r="BB67" i="11"/>
  <c r="BA67" i="11"/>
  <c r="AZ67" i="11"/>
  <c r="AY67" i="11"/>
  <c r="BD24" i="11"/>
  <c r="BB24" i="11"/>
  <c r="BA24" i="11"/>
  <c r="AZ24" i="11"/>
  <c r="AY24" i="11"/>
  <c r="AV73" i="11"/>
  <c r="AT73" i="11"/>
  <c r="AS73" i="11"/>
  <c r="AR73" i="11"/>
  <c r="AQ73" i="11"/>
  <c r="AV67" i="11"/>
  <c r="AT67" i="11"/>
  <c r="AS67" i="11"/>
  <c r="AR67" i="11"/>
  <c r="AQ67" i="11"/>
  <c r="AV24" i="11"/>
  <c r="AT24" i="11"/>
  <c r="AS24" i="11"/>
  <c r="AR24" i="11"/>
  <c r="AQ24" i="11"/>
  <c r="AN24" i="11"/>
  <c r="AL24" i="11"/>
  <c r="AK24" i="11"/>
  <c r="AJ24" i="11"/>
  <c r="AI24" i="11"/>
  <c r="AN67" i="11"/>
  <c r="AL67" i="11"/>
  <c r="AK67" i="11"/>
  <c r="AJ67" i="11"/>
  <c r="AI67" i="11"/>
  <c r="AN73" i="11"/>
  <c r="AL73" i="11"/>
  <c r="AK73" i="11"/>
  <c r="AJ73" i="11"/>
  <c r="AI73" i="11"/>
  <c r="AF73" i="11"/>
  <c r="AD73" i="11"/>
  <c r="AC73" i="11"/>
  <c r="AB73" i="11"/>
  <c r="AA73" i="11"/>
  <c r="AF67" i="11"/>
  <c r="AD67" i="11"/>
  <c r="AC67" i="11"/>
  <c r="AB67" i="11"/>
  <c r="AA67" i="11"/>
  <c r="AF24" i="11"/>
  <c r="AD24" i="11"/>
  <c r="AC24" i="11"/>
  <c r="AB24" i="11"/>
  <c r="AA24" i="11"/>
  <c r="X24" i="11"/>
  <c r="V24" i="11"/>
  <c r="U24" i="11"/>
  <c r="T24" i="11"/>
  <c r="S24" i="11"/>
  <c r="X67" i="11"/>
  <c r="V67" i="11"/>
  <c r="U67" i="11"/>
  <c r="T67" i="11"/>
  <c r="S67" i="11"/>
  <c r="X73" i="11"/>
  <c r="V73" i="11"/>
  <c r="U73" i="11"/>
  <c r="T73" i="11"/>
  <c r="S73" i="11"/>
  <c r="P73" i="11"/>
  <c r="N73" i="11"/>
  <c r="M73" i="11"/>
  <c r="L73" i="11"/>
  <c r="K73" i="11"/>
  <c r="P67" i="11"/>
  <c r="N67" i="11"/>
  <c r="M67" i="11"/>
  <c r="L67" i="11"/>
  <c r="K67" i="11"/>
  <c r="P24" i="11"/>
  <c r="N24" i="11"/>
  <c r="M24" i="11"/>
  <c r="L24" i="11"/>
  <c r="K24" i="11"/>
  <c r="H73" i="11"/>
  <c r="G73" i="11"/>
  <c r="F73" i="11"/>
  <c r="E73" i="11"/>
  <c r="D73" i="11"/>
  <c r="C73" i="11"/>
  <c r="H67" i="11"/>
  <c r="G67" i="11"/>
  <c r="F67" i="11"/>
  <c r="E67" i="11"/>
  <c r="D67" i="11"/>
  <c r="C67" i="11"/>
  <c r="H24" i="11"/>
  <c r="G24" i="11"/>
  <c r="F24" i="11"/>
  <c r="E24" i="11"/>
  <c r="D24" i="11"/>
  <c r="C24" i="11"/>
  <c r="W1" i="1"/>
  <c r="AE24" i="1"/>
  <c r="W24" i="1"/>
  <c r="O24" i="1"/>
  <c r="G24" i="1"/>
  <c r="AE1" i="1"/>
  <c r="O1" i="1"/>
  <c r="G1" i="1"/>
  <c r="AF24" i="1"/>
  <c r="AD24" i="1"/>
  <c r="AC24" i="1"/>
  <c r="AB24" i="1"/>
  <c r="AA24" i="1"/>
  <c r="X24" i="1"/>
  <c r="V24" i="1"/>
  <c r="U24" i="1"/>
  <c r="T24" i="1"/>
  <c r="S24" i="1"/>
  <c r="P24" i="1"/>
  <c r="N24" i="1"/>
  <c r="M24" i="1"/>
  <c r="L24" i="1"/>
  <c r="K24" i="1"/>
  <c r="D24" i="1"/>
  <c r="E24" i="1"/>
  <c r="F24" i="1"/>
  <c r="H24" i="1"/>
  <c r="C24" i="1"/>
  <c r="AM65" i="15" l="1"/>
  <c r="AM63" i="15"/>
  <c r="AM61" i="15"/>
  <c r="AM59" i="15"/>
  <c r="AM57" i="15"/>
  <c r="AM55" i="15"/>
  <c r="AM53" i="15"/>
  <c r="AM64" i="15"/>
  <c r="AM62" i="15"/>
  <c r="AM60" i="15"/>
  <c r="AM58" i="15"/>
  <c r="AM56" i="15"/>
  <c r="AM54" i="15"/>
  <c r="AM52" i="15"/>
  <c r="AM50" i="15"/>
  <c r="AM51" i="15"/>
  <c r="AE65" i="15"/>
  <c r="AE63" i="15"/>
  <c r="AE61" i="15"/>
  <c r="AE59" i="15"/>
  <c r="AE57" i="15"/>
  <c r="AE78" i="15" s="1"/>
  <c r="AE55" i="15"/>
  <c r="AE76" i="15" s="1"/>
  <c r="AE53" i="15"/>
  <c r="AE74" i="15" s="1"/>
  <c r="AE51" i="15"/>
  <c r="AE69" i="15" s="1"/>
  <c r="AE64" i="15"/>
  <c r="AE62" i="15"/>
  <c r="AE60" i="15"/>
  <c r="AE58" i="15"/>
  <c r="AE56" i="15"/>
  <c r="AE54" i="15"/>
  <c r="AE52" i="15"/>
  <c r="AE50" i="15"/>
  <c r="O64" i="15"/>
  <c r="O62" i="15"/>
  <c r="O60" i="15"/>
  <c r="O58" i="15"/>
  <c r="O56" i="15"/>
  <c r="O54" i="15"/>
  <c r="O52" i="15"/>
  <c r="O50" i="15"/>
  <c r="O65" i="15"/>
  <c r="O63" i="15"/>
  <c r="O61" i="15"/>
  <c r="O59" i="15"/>
  <c r="O80" i="15" s="1"/>
  <c r="O57" i="15"/>
  <c r="O78" i="15" s="1"/>
  <c r="O55" i="15"/>
  <c r="O76" i="15" s="1"/>
  <c r="O53" i="15"/>
  <c r="O74" i="15" s="1"/>
  <c r="O51" i="15"/>
  <c r="O69" i="15" s="1"/>
  <c r="G55" i="15"/>
  <c r="G50" i="15"/>
  <c r="G58" i="15"/>
  <c r="G57" i="15"/>
  <c r="G59" i="15"/>
  <c r="G61" i="15"/>
  <c r="G63" i="15"/>
  <c r="G52" i="15"/>
  <c r="G54" i="15"/>
  <c r="G56" i="15"/>
  <c r="G60" i="15"/>
  <c r="G62" i="15"/>
  <c r="G65" i="15"/>
  <c r="G64" i="15"/>
  <c r="G51" i="15"/>
  <c r="G53" i="15"/>
  <c r="W64" i="15"/>
  <c r="W62" i="15"/>
  <c r="W60" i="15"/>
  <c r="W58" i="15"/>
  <c r="W56" i="15"/>
  <c r="W54" i="15"/>
  <c r="W52" i="15"/>
  <c r="W51" i="15"/>
  <c r="W69" i="15" s="1"/>
  <c r="W61" i="15"/>
  <c r="W50" i="15"/>
  <c r="W65" i="15"/>
  <c r="W53" i="15"/>
  <c r="W63" i="15"/>
  <c r="W55" i="15"/>
  <c r="W57" i="15"/>
  <c r="W59" i="15"/>
  <c r="AU64" i="15"/>
  <c r="AU62" i="15"/>
  <c r="AU60" i="15"/>
  <c r="AU58" i="15"/>
  <c r="AU56" i="15"/>
  <c r="AU54" i="15"/>
  <c r="AU52" i="15"/>
  <c r="AU50" i="15"/>
  <c r="AU65" i="15"/>
  <c r="AU63" i="15"/>
  <c r="AU61" i="15"/>
  <c r="AU59" i="15"/>
  <c r="AU80" i="15" s="1"/>
  <c r="AU57" i="15"/>
  <c r="AU78" i="15" s="1"/>
  <c r="AU55" i="15"/>
  <c r="AU76" i="15" s="1"/>
  <c r="AU53" i="15"/>
  <c r="AU74" i="15" s="1"/>
  <c r="AU51" i="15"/>
  <c r="AU69" i="15" s="1"/>
  <c r="AE16" i="15"/>
  <c r="AE12" i="15"/>
  <c r="AE8" i="15"/>
  <c r="AE4" i="15"/>
  <c r="AE20" i="15"/>
  <c r="AE21" i="15"/>
  <c r="AE11" i="15"/>
  <c r="AE6" i="15"/>
  <c r="AE10" i="15"/>
  <c r="AE14" i="15"/>
  <c r="AE19" i="15"/>
  <c r="AE7" i="15"/>
  <c r="AE5" i="15"/>
  <c r="AE9" i="15"/>
  <c r="AE18" i="15"/>
  <c r="AE17" i="15"/>
  <c r="AE13" i="15"/>
  <c r="AE15" i="15"/>
  <c r="AE3" i="15"/>
  <c r="AE22" i="15"/>
  <c r="G12" i="15"/>
  <c r="G13" i="15"/>
  <c r="G18" i="15"/>
  <c r="G17" i="15"/>
  <c r="G39" i="15" s="1"/>
  <c r="G6" i="15"/>
  <c r="G8" i="15"/>
  <c r="G14" i="15"/>
  <c r="G20" i="15"/>
  <c r="G4" i="15"/>
  <c r="G10" i="15"/>
  <c r="G11" i="15"/>
  <c r="G22" i="15"/>
  <c r="G3" i="15"/>
  <c r="G5" i="15"/>
  <c r="G15" i="15"/>
  <c r="G16" i="15"/>
  <c r="G19" i="15"/>
  <c r="G7" i="15"/>
  <c r="G9" i="15"/>
  <c r="G21" i="15"/>
  <c r="AM16" i="15"/>
  <c r="AM12" i="15"/>
  <c r="AM8" i="15"/>
  <c r="AM4" i="15"/>
  <c r="AM20" i="15"/>
  <c r="AM15" i="15"/>
  <c r="AM10" i="15"/>
  <c r="AM14" i="15"/>
  <c r="AM36" i="15" s="1"/>
  <c r="AM18" i="15"/>
  <c r="AM6" i="15"/>
  <c r="AM3" i="15"/>
  <c r="AM5" i="15"/>
  <c r="AM7" i="15"/>
  <c r="AM13" i="15"/>
  <c r="AM21" i="15"/>
  <c r="AM11" i="15"/>
  <c r="AM19" i="15"/>
  <c r="AM9" i="15"/>
  <c r="AM17" i="15"/>
  <c r="AM22" i="15"/>
  <c r="O16" i="15"/>
  <c r="O12" i="15"/>
  <c r="O8" i="15"/>
  <c r="O20" i="15"/>
  <c r="O4" i="15"/>
  <c r="O13" i="15"/>
  <c r="O3" i="15"/>
  <c r="O22" i="15"/>
  <c r="O18" i="15"/>
  <c r="O11" i="15"/>
  <c r="O5" i="15"/>
  <c r="O17" i="15"/>
  <c r="O39" i="15" s="1"/>
  <c r="O21" i="15"/>
  <c r="O10" i="15"/>
  <c r="O9" i="15"/>
  <c r="O15" i="15"/>
  <c r="O14" i="15"/>
  <c r="O7" i="15"/>
  <c r="O6" i="15"/>
  <c r="O19" i="15"/>
  <c r="AU20" i="15"/>
  <c r="AU12" i="15"/>
  <c r="AU8" i="15"/>
  <c r="AU4" i="15"/>
  <c r="AU16" i="15"/>
  <c r="AU19" i="15"/>
  <c r="AU5" i="15"/>
  <c r="AU14" i="15"/>
  <c r="AU18" i="15"/>
  <c r="AU3" i="15"/>
  <c r="AU22" i="15"/>
  <c r="AU10" i="15"/>
  <c r="AU13" i="15"/>
  <c r="AU6" i="15"/>
  <c r="AU21" i="15"/>
  <c r="AU11" i="15"/>
  <c r="AU17" i="15"/>
  <c r="AU7" i="15"/>
  <c r="AU15" i="15"/>
  <c r="AU9" i="15"/>
  <c r="W20" i="15"/>
  <c r="W12" i="15"/>
  <c r="W8" i="15"/>
  <c r="W4" i="15"/>
  <c r="W16" i="15"/>
  <c r="W17" i="15"/>
  <c r="W7" i="15"/>
  <c r="W6" i="15"/>
  <c r="W3" i="15"/>
  <c r="W21" i="15"/>
  <c r="W22" i="15"/>
  <c r="W15" i="15"/>
  <c r="W9" i="15"/>
  <c r="W19" i="15"/>
  <c r="W11" i="15"/>
  <c r="W18" i="15"/>
  <c r="W40" i="15" s="1"/>
  <c r="W10" i="15"/>
  <c r="W32" i="15" s="1"/>
  <c r="W5" i="15"/>
  <c r="W27" i="15" s="1"/>
  <c r="W13" i="15"/>
  <c r="W35" i="15" s="1"/>
  <c r="W14" i="15"/>
  <c r="W36" i="15" s="1"/>
  <c r="C68" i="1"/>
  <c r="C76" i="1"/>
  <c r="C75" i="1"/>
  <c r="C83" i="1"/>
  <c r="C84" i="1"/>
  <c r="C79" i="1"/>
  <c r="C74" i="1"/>
  <c r="C77" i="1"/>
  <c r="C82" i="1"/>
  <c r="C71" i="1"/>
  <c r="C78" i="1"/>
  <c r="C70" i="1"/>
  <c r="W64" i="1"/>
  <c r="W55" i="1"/>
  <c r="W50" i="1"/>
  <c r="W65" i="1"/>
  <c r="W51" i="1"/>
  <c r="W56" i="1"/>
  <c r="W77" i="1" s="1"/>
  <c r="W61" i="1"/>
  <c r="W52" i="1"/>
  <c r="W63" i="1"/>
  <c r="W83" i="1" s="1"/>
  <c r="W60" i="1"/>
  <c r="W81" i="1" s="1"/>
  <c r="W57" i="1"/>
  <c r="W78" i="1" s="1"/>
  <c r="W62" i="1"/>
  <c r="W54" i="1"/>
  <c r="W59" i="1"/>
  <c r="W53" i="1"/>
  <c r="W58" i="1"/>
  <c r="C30" i="1"/>
  <c r="C39" i="1"/>
  <c r="C32" i="1"/>
  <c r="G53" i="1"/>
  <c r="G58" i="1"/>
  <c r="G63" i="1"/>
  <c r="G54" i="1"/>
  <c r="G59" i="1"/>
  <c r="G64" i="1"/>
  <c r="G55" i="1"/>
  <c r="G50" i="1"/>
  <c r="G60" i="1"/>
  <c r="G65" i="1"/>
  <c r="G52" i="1"/>
  <c r="G57" i="1"/>
  <c r="G62" i="1"/>
  <c r="G51" i="1"/>
  <c r="G56" i="1"/>
  <c r="G61" i="1"/>
  <c r="C38" i="1"/>
  <c r="O65" i="1"/>
  <c r="O64" i="1"/>
  <c r="O54" i="1"/>
  <c r="O59" i="1"/>
  <c r="O55" i="1"/>
  <c r="O50" i="1"/>
  <c r="O60" i="1"/>
  <c r="O51" i="1"/>
  <c r="O56" i="1"/>
  <c r="O61" i="1"/>
  <c r="O58" i="1"/>
  <c r="O63" i="1"/>
  <c r="O52" i="1"/>
  <c r="O57" i="1"/>
  <c r="O78" i="1" s="1"/>
  <c r="O62" i="1"/>
  <c r="O53" i="1"/>
  <c r="O74" i="1" s="1"/>
  <c r="C29" i="1"/>
  <c r="AE65" i="1"/>
  <c r="AE51" i="1"/>
  <c r="AE56" i="1"/>
  <c r="AE52" i="1"/>
  <c r="AE57" i="1"/>
  <c r="AE78" i="1" s="1"/>
  <c r="AE62" i="1"/>
  <c r="AE82" i="1" s="1"/>
  <c r="AE53" i="1"/>
  <c r="AE50" i="1"/>
  <c r="AE55" i="1"/>
  <c r="AE60" i="1"/>
  <c r="AE54" i="1"/>
  <c r="AE59" i="1"/>
  <c r="AE64" i="1"/>
  <c r="AE58" i="1"/>
  <c r="AE63" i="1"/>
  <c r="AE61" i="1"/>
  <c r="C28" i="1"/>
  <c r="C43" i="1"/>
  <c r="C36" i="1"/>
  <c r="C34" i="1"/>
  <c r="C27" i="1"/>
  <c r="C42" i="1"/>
  <c r="C41" i="1"/>
  <c r="C37" i="1"/>
  <c r="C33" i="1"/>
  <c r="C31" i="1"/>
  <c r="C25" i="1"/>
  <c r="C40" i="1"/>
  <c r="AE19" i="1"/>
  <c r="AE15" i="1"/>
  <c r="AE11" i="1"/>
  <c r="AE7" i="1"/>
  <c r="AE3" i="1"/>
  <c r="AE22" i="1"/>
  <c r="AE16" i="1"/>
  <c r="AE21" i="1"/>
  <c r="AE10" i="1"/>
  <c r="AE6" i="1"/>
  <c r="AE28" i="1" s="1"/>
  <c r="AE5" i="1"/>
  <c r="AE12" i="1"/>
  <c r="AE34" i="1" s="1"/>
  <c r="AE8" i="1"/>
  <c r="AE17" i="1"/>
  <c r="AE20" i="1"/>
  <c r="AE9" i="1"/>
  <c r="AE18" i="1"/>
  <c r="AE14" i="1"/>
  <c r="AE4" i="1"/>
  <c r="AE13" i="1"/>
  <c r="G3" i="1"/>
  <c r="G7" i="1"/>
  <c r="G11" i="1"/>
  <c r="G15" i="1"/>
  <c r="G19" i="1"/>
  <c r="G12" i="1"/>
  <c r="G8" i="1"/>
  <c r="G13" i="1"/>
  <c r="G17" i="1"/>
  <c r="G22" i="1"/>
  <c r="G5" i="1"/>
  <c r="G21" i="1"/>
  <c r="G6" i="1"/>
  <c r="G10" i="1"/>
  <c r="G32" i="1" s="1"/>
  <c r="G4" i="1"/>
  <c r="G20" i="1"/>
  <c r="G42" i="1" s="1"/>
  <c r="G14" i="1"/>
  <c r="G9" i="1"/>
  <c r="G16" i="1"/>
  <c r="G18" i="1"/>
  <c r="O19" i="1"/>
  <c r="O15" i="1"/>
  <c r="O11" i="1"/>
  <c r="O7" i="1"/>
  <c r="O3" i="1"/>
  <c r="O13" i="1"/>
  <c r="O12" i="1"/>
  <c r="O22" i="1"/>
  <c r="O8" i="1"/>
  <c r="O17" i="1"/>
  <c r="O21" i="1"/>
  <c r="O4" i="1"/>
  <c r="O9" i="1"/>
  <c r="O10" i="1"/>
  <c r="O18" i="1"/>
  <c r="O16" i="1"/>
  <c r="O6" i="1"/>
  <c r="O20" i="1"/>
  <c r="O14" i="1"/>
  <c r="O5" i="1"/>
  <c r="W19" i="1"/>
  <c r="W15" i="1"/>
  <c r="W11" i="1"/>
  <c r="W7" i="1"/>
  <c r="W3" i="1"/>
  <c r="W17" i="1"/>
  <c r="W21" i="1"/>
  <c r="W16" i="1"/>
  <c r="W12" i="1"/>
  <c r="W6" i="1"/>
  <c r="W5" i="1"/>
  <c r="W13" i="1"/>
  <c r="W4" i="1"/>
  <c r="W10" i="1"/>
  <c r="W9" i="1"/>
  <c r="W14" i="1"/>
  <c r="W22" i="1"/>
  <c r="W20" i="1"/>
  <c r="W18" i="1"/>
  <c r="W8" i="1"/>
  <c r="O50" i="11"/>
  <c r="O63" i="11"/>
  <c r="O62" i="11"/>
  <c r="O64" i="11"/>
  <c r="O59" i="11"/>
  <c r="O51" i="11"/>
  <c r="O54" i="11"/>
  <c r="O56" i="11"/>
  <c r="O60" i="11"/>
  <c r="O65" i="11"/>
  <c r="O57" i="11"/>
  <c r="O58" i="11"/>
  <c r="O55" i="11"/>
  <c r="O61" i="11"/>
  <c r="O53" i="11"/>
  <c r="O52" i="11"/>
  <c r="W65" i="11"/>
  <c r="W56" i="11"/>
  <c r="W55" i="11"/>
  <c r="W62" i="11"/>
  <c r="W60" i="11"/>
  <c r="W57" i="11"/>
  <c r="W52" i="11"/>
  <c r="W50" i="11"/>
  <c r="W61" i="11"/>
  <c r="W59" i="11"/>
  <c r="W51" i="11"/>
  <c r="W63" i="11"/>
  <c r="W53" i="11"/>
  <c r="W54" i="11"/>
  <c r="W58" i="11"/>
  <c r="W64" i="11"/>
  <c r="G57" i="11"/>
  <c r="G56" i="11"/>
  <c r="G55" i="11"/>
  <c r="G58" i="11"/>
  <c r="G53" i="11"/>
  <c r="G64" i="11"/>
  <c r="G61" i="11"/>
  <c r="G51" i="11"/>
  <c r="G52" i="11"/>
  <c r="G63" i="11"/>
  <c r="G50" i="11"/>
  <c r="G68" i="11" s="1"/>
  <c r="G62" i="11"/>
  <c r="G59" i="11"/>
  <c r="G54" i="11"/>
  <c r="G60" i="11"/>
  <c r="G65" i="11"/>
  <c r="AM53" i="11"/>
  <c r="AM52" i="11"/>
  <c r="AM51" i="11"/>
  <c r="AM65" i="11"/>
  <c r="AM58" i="11"/>
  <c r="AM61" i="11"/>
  <c r="AM60" i="11"/>
  <c r="AM59" i="11"/>
  <c r="AM54" i="11"/>
  <c r="AM50" i="11"/>
  <c r="AM56" i="11"/>
  <c r="AM62" i="11"/>
  <c r="AM82" i="11" s="1"/>
  <c r="AM57" i="11"/>
  <c r="AM78" i="11" s="1"/>
  <c r="AM63" i="11"/>
  <c r="AM83" i="11" s="1"/>
  <c r="AM64" i="11"/>
  <c r="AM84" i="11" s="1"/>
  <c r="AM55" i="11"/>
  <c r="AM76" i="11" s="1"/>
  <c r="AU59" i="11"/>
  <c r="AU58" i="11"/>
  <c r="AU56" i="11"/>
  <c r="AU64" i="11"/>
  <c r="AU51" i="11"/>
  <c r="AU52" i="11"/>
  <c r="AU65" i="11"/>
  <c r="AU53" i="11"/>
  <c r="AU57" i="11"/>
  <c r="AU50" i="11"/>
  <c r="AU54" i="11"/>
  <c r="AU62" i="11"/>
  <c r="AU55" i="11"/>
  <c r="AU60" i="11"/>
  <c r="AU61" i="11"/>
  <c r="AU63" i="11"/>
  <c r="AE60" i="11"/>
  <c r="AE59" i="11"/>
  <c r="AE58" i="11"/>
  <c r="AE55" i="11"/>
  <c r="AE63" i="11"/>
  <c r="AE50" i="11"/>
  <c r="AE61" i="11"/>
  <c r="AE54" i="11"/>
  <c r="AE53" i="11"/>
  <c r="AE65" i="11"/>
  <c r="AE52" i="11"/>
  <c r="AE70" i="11" s="1"/>
  <c r="AE64" i="11"/>
  <c r="AE51" i="11"/>
  <c r="AE62" i="11"/>
  <c r="AE57" i="11"/>
  <c r="AE56" i="11"/>
  <c r="BC63" i="11"/>
  <c r="BC83" i="11" s="1"/>
  <c r="BC62" i="11"/>
  <c r="BC61" i="11"/>
  <c r="BC52" i="11"/>
  <c r="BC51" i="11"/>
  <c r="BC54" i="11"/>
  <c r="BC57" i="11"/>
  <c r="BC64" i="11"/>
  <c r="BC65" i="11"/>
  <c r="BC59" i="11"/>
  <c r="BC80" i="11" s="1"/>
  <c r="BC53" i="11"/>
  <c r="BC55" i="11"/>
  <c r="BC76" i="11" s="1"/>
  <c r="BC56" i="11"/>
  <c r="BC77" i="11" s="1"/>
  <c r="BC58" i="11"/>
  <c r="BC79" i="11" s="1"/>
  <c r="BC50" i="11"/>
  <c r="BC68" i="11" s="1"/>
  <c r="BC60" i="11"/>
  <c r="BC81" i="11" s="1"/>
  <c r="AM19" i="11"/>
  <c r="AM7" i="11"/>
  <c r="AM12" i="11"/>
  <c r="AM10" i="11"/>
  <c r="AM20" i="11"/>
  <c r="AM17" i="11"/>
  <c r="AM22" i="11"/>
  <c r="AM4" i="11"/>
  <c r="AM3" i="11"/>
  <c r="AM6" i="11"/>
  <c r="AM8" i="11"/>
  <c r="AM13" i="11"/>
  <c r="AM5" i="11"/>
  <c r="AM18" i="11"/>
  <c r="AM15" i="11"/>
  <c r="AM9" i="11"/>
  <c r="AM14" i="11"/>
  <c r="AM16" i="11"/>
  <c r="AM21" i="11"/>
  <c r="AM11" i="11"/>
  <c r="AU17" i="11"/>
  <c r="AU22" i="11"/>
  <c r="AU3" i="11"/>
  <c r="AU19" i="11"/>
  <c r="AU10" i="11"/>
  <c r="AU11" i="11"/>
  <c r="AU8" i="11"/>
  <c r="AU13" i="11"/>
  <c r="AU6" i="11"/>
  <c r="AU18" i="11"/>
  <c r="AU20" i="11"/>
  <c r="AU4" i="11"/>
  <c r="AU15" i="11"/>
  <c r="AU16" i="11"/>
  <c r="AU9" i="11"/>
  <c r="AU14" i="11"/>
  <c r="AU5" i="11"/>
  <c r="AU12" i="11"/>
  <c r="AU21" i="11"/>
  <c r="AU7" i="11"/>
  <c r="G14" i="11"/>
  <c r="G3" i="11"/>
  <c r="G4" i="11"/>
  <c r="G8" i="11"/>
  <c r="G5" i="11"/>
  <c r="G7" i="11"/>
  <c r="G13" i="11"/>
  <c r="G19" i="11"/>
  <c r="G9" i="11"/>
  <c r="G22" i="11"/>
  <c r="G20" i="11"/>
  <c r="G42" i="11" s="1"/>
  <c r="G15" i="11"/>
  <c r="G21" i="11"/>
  <c r="G10" i="11"/>
  <c r="G11" i="11"/>
  <c r="G16" i="11"/>
  <c r="G17" i="11"/>
  <c r="G12" i="11"/>
  <c r="G18" i="11"/>
  <c r="G6" i="11"/>
  <c r="O6" i="11"/>
  <c r="O11" i="11"/>
  <c r="O14" i="11"/>
  <c r="O16" i="11"/>
  <c r="O9" i="11"/>
  <c r="O19" i="11"/>
  <c r="O21" i="11"/>
  <c r="O4" i="11"/>
  <c r="O7" i="11"/>
  <c r="O8" i="11"/>
  <c r="O12" i="11"/>
  <c r="O3" i="11"/>
  <c r="O17" i="11"/>
  <c r="O22" i="11"/>
  <c r="O13" i="11"/>
  <c r="O35" i="11" s="1"/>
  <c r="O18" i="11"/>
  <c r="O5" i="11"/>
  <c r="O10" i="11"/>
  <c r="O20" i="11"/>
  <c r="O15" i="11"/>
  <c r="AE7" i="11"/>
  <c r="AE6" i="11"/>
  <c r="AE12" i="11"/>
  <c r="AE17" i="11"/>
  <c r="AE10" i="11"/>
  <c r="AE15" i="11"/>
  <c r="AE22" i="11"/>
  <c r="AE11" i="11"/>
  <c r="AE3" i="11"/>
  <c r="AE9" i="11"/>
  <c r="AE19" i="11"/>
  <c r="AE8" i="11"/>
  <c r="AE5" i="11"/>
  <c r="AE20" i="11"/>
  <c r="AE13" i="11"/>
  <c r="AE18" i="11"/>
  <c r="AE4" i="11"/>
  <c r="AE14" i="11"/>
  <c r="AE16" i="11"/>
  <c r="AE21" i="11"/>
  <c r="BC12" i="11"/>
  <c r="BC20" i="11"/>
  <c r="BC17" i="11"/>
  <c r="BC14" i="11"/>
  <c r="BC22" i="11"/>
  <c r="BC3" i="11"/>
  <c r="BC11" i="11"/>
  <c r="BC8" i="11"/>
  <c r="BC10" i="11"/>
  <c r="BC13" i="11"/>
  <c r="BC6" i="11"/>
  <c r="BC16" i="11"/>
  <c r="BC18" i="11"/>
  <c r="BC4" i="11"/>
  <c r="BC5" i="11"/>
  <c r="BC9" i="11"/>
  <c r="BC19" i="11"/>
  <c r="BC15" i="11"/>
  <c r="BC7" i="11"/>
  <c r="BC21" i="11"/>
  <c r="W7" i="11"/>
  <c r="W4" i="11"/>
  <c r="W22" i="11"/>
  <c r="W6" i="11"/>
  <c r="W10" i="11"/>
  <c r="W14" i="11"/>
  <c r="W18" i="11"/>
  <c r="W20" i="11"/>
  <c r="W19" i="11"/>
  <c r="W8" i="11"/>
  <c r="W16" i="11"/>
  <c r="W15" i="11"/>
  <c r="W21" i="11"/>
  <c r="W11" i="11"/>
  <c r="W12" i="11"/>
  <c r="W3" i="11"/>
  <c r="W17" i="11"/>
  <c r="W9" i="11"/>
  <c r="W13" i="11"/>
  <c r="W5" i="11"/>
  <c r="AE80" i="15" l="1"/>
  <c r="G31" i="15"/>
  <c r="G84" i="15"/>
  <c r="AM70" i="15"/>
  <c r="G41" i="15"/>
  <c r="G85" i="15"/>
  <c r="G37" i="15"/>
  <c r="G81" i="15"/>
  <c r="G27" i="15"/>
  <c r="G77" i="15"/>
  <c r="G83" i="15"/>
  <c r="G71" i="15"/>
  <c r="W77" i="15"/>
  <c r="W84" i="15"/>
  <c r="O85" i="15"/>
  <c r="AU68" i="15"/>
  <c r="G74" i="15"/>
  <c r="O68" i="15"/>
  <c r="AM69" i="15"/>
  <c r="W70" i="15"/>
  <c r="AU85" i="15"/>
  <c r="AE85" i="15"/>
  <c r="AU70" i="15"/>
  <c r="G69" i="15"/>
  <c r="O70" i="15"/>
  <c r="AM68" i="15"/>
  <c r="W81" i="15"/>
  <c r="AU77" i="15"/>
  <c r="O77" i="15"/>
  <c r="AM75" i="15"/>
  <c r="AU79" i="15"/>
  <c r="G82" i="15"/>
  <c r="O79" i="15"/>
  <c r="AM77" i="15"/>
  <c r="AU75" i="15"/>
  <c r="AM81" i="15"/>
  <c r="G25" i="15"/>
  <c r="AU84" i="15"/>
  <c r="G75" i="15"/>
  <c r="O84" i="15"/>
  <c r="AM82" i="15"/>
  <c r="AU82" i="15"/>
  <c r="O82" i="15"/>
  <c r="W80" i="15"/>
  <c r="G70" i="15"/>
  <c r="AE68" i="15"/>
  <c r="AM84" i="15"/>
  <c r="O83" i="15"/>
  <c r="AE70" i="15"/>
  <c r="AE75" i="15"/>
  <c r="W83" i="15"/>
  <c r="G80" i="15"/>
  <c r="AE77" i="15"/>
  <c r="AM78" i="15"/>
  <c r="W75" i="15"/>
  <c r="AU83" i="15"/>
  <c r="O81" i="15"/>
  <c r="W74" i="15"/>
  <c r="G78" i="15"/>
  <c r="AE79" i="15"/>
  <c r="AM80" i="15"/>
  <c r="O71" i="15"/>
  <c r="W82" i="15"/>
  <c r="O75" i="15"/>
  <c r="AM79" i="15"/>
  <c r="W78" i="15"/>
  <c r="AM76" i="15"/>
  <c r="W85" i="15"/>
  <c r="G79" i="15"/>
  <c r="AE81" i="15"/>
  <c r="AM71" i="15"/>
  <c r="W79" i="15"/>
  <c r="AE71" i="15"/>
  <c r="AU81" i="15"/>
  <c r="AM74" i="15"/>
  <c r="W68" i="15"/>
  <c r="G68" i="15"/>
  <c r="AE82" i="15"/>
  <c r="AM83" i="15"/>
  <c r="AU71" i="15"/>
  <c r="AE83" i="15"/>
  <c r="W76" i="15"/>
  <c r="W71" i="15"/>
  <c r="G76" i="15"/>
  <c r="AE84" i="15"/>
  <c r="AM85" i="15"/>
  <c r="AM31" i="15"/>
  <c r="AM41" i="15"/>
  <c r="G38" i="15"/>
  <c r="G33" i="15"/>
  <c r="BC74" i="11"/>
  <c r="AM77" i="11"/>
  <c r="AM68" i="11"/>
  <c r="BC85" i="11"/>
  <c r="AM75" i="11"/>
  <c r="BC38" i="11"/>
  <c r="BC84" i="11"/>
  <c r="AM80" i="11"/>
  <c r="BC78" i="11"/>
  <c r="AM81" i="11"/>
  <c r="AM79" i="11"/>
  <c r="AM85" i="11"/>
  <c r="AM74" i="11"/>
  <c r="O74" i="11"/>
  <c r="AE77" i="11"/>
  <c r="AU74" i="11"/>
  <c r="G85" i="11"/>
  <c r="W68" i="11"/>
  <c r="O71" i="11"/>
  <c r="AE78" i="11"/>
  <c r="AU85" i="11"/>
  <c r="G81" i="11"/>
  <c r="AE82" i="11"/>
  <c r="AU70" i="11"/>
  <c r="G75" i="11"/>
  <c r="AM32" i="15"/>
  <c r="G40" i="15"/>
  <c r="O33" i="15"/>
  <c r="AU33" i="15"/>
  <c r="AU43" i="15"/>
  <c r="O27" i="15"/>
  <c r="AM43" i="15"/>
  <c r="W37" i="15"/>
  <c r="W39" i="15"/>
  <c r="G32" i="15"/>
  <c r="AM35" i="15"/>
  <c r="AU35" i="15"/>
  <c r="O40" i="15"/>
  <c r="G29" i="15"/>
  <c r="G26" i="15"/>
  <c r="W33" i="15"/>
  <c r="O25" i="15"/>
  <c r="AE25" i="15"/>
  <c r="W41" i="15"/>
  <c r="W31" i="15"/>
  <c r="W43" i="15"/>
  <c r="W25" i="15"/>
  <c r="W28" i="15"/>
  <c r="W29" i="15"/>
  <c r="AM39" i="15"/>
  <c r="W38" i="15"/>
  <c r="W26" i="15"/>
  <c r="O41" i="15"/>
  <c r="AM33" i="15"/>
  <c r="O28" i="15"/>
  <c r="W34" i="15"/>
  <c r="O29" i="15"/>
  <c r="O36" i="15"/>
  <c r="AM29" i="15"/>
  <c r="AU31" i="15"/>
  <c r="O37" i="15"/>
  <c r="AM27" i="15"/>
  <c r="O31" i="15"/>
  <c r="AM25" i="15"/>
  <c r="G36" i="15"/>
  <c r="AU29" i="15"/>
  <c r="O32" i="15"/>
  <c r="AM28" i="15"/>
  <c r="AU39" i="15"/>
  <c r="O43" i="15"/>
  <c r="AU28" i="15"/>
  <c r="AM37" i="15"/>
  <c r="G35" i="15"/>
  <c r="AM42" i="15"/>
  <c r="G34" i="15"/>
  <c r="AU32" i="15"/>
  <c r="AM26" i="15"/>
  <c r="AM30" i="15"/>
  <c r="AU25" i="15"/>
  <c r="O35" i="15"/>
  <c r="AM34" i="15"/>
  <c r="AE37" i="15"/>
  <c r="AU40" i="15"/>
  <c r="O26" i="15"/>
  <c r="AM38" i="15"/>
  <c r="AE35" i="15"/>
  <c r="AU36" i="15"/>
  <c r="O42" i="15"/>
  <c r="G43" i="15"/>
  <c r="AE39" i="15"/>
  <c r="AU27" i="15"/>
  <c r="O30" i="15"/>
  <c r="AE40" i="15"/>
  <c r="AU41" i="15"/>
  <c r="O34" i="15"/>
  <c r="AE31" i="15"/>
  <c r="AU38" i="15"/>
  <c r="O38" i="15"/>
  <c r="AE27" i="15"/>
  <c r="AU26" i="15"/>
  <c r="AE29" i="15"/>
  <c r="AU30" i="15"/>
  <c r="AE41" i="15"/>
  <c r="AU34" i="15"/>
  <c r="AE36" i="15"/>
  <c r="AU42" i="15"/>
  <c r="AE32" i="15"/>
  <c r="AE28" i="15"/>
  <c r="W30" i="15"/>
  <c r="AE33" i="15"/>
  <c r="AE43" i="15"/>
  <c r="W42" i="15"/>
  <c r="AE42" i="15"/>
  <c r="G42" i="15"/>
  <c r="AE26" i="15"/>
  <c r="AU37" i="15"/>
  <c r="AE30" i="15"/>
  <c r="G30" i="15"/>
  <c r="AE34" i="15"/>
  <c r="AM40" i="15"/>
  <c r="G28" i="15"/>
  <c r="AE38" i="15"/>
  <c r="G82" i="1"/>
  <c r="W70" i="1"/>
  <c r="G78" i="1"/>
  <c r="W71" i="1"/>
  <c r="W85" i="1"/>
  <c r="O82" i="1"/>
  <c r="AE85" i="1"/>
  <c r="W76" i="1"/>
  <c r="G84" i="1"/>
  <c r="W84" i="1"/>
  <c r="O83" i="1"/>
  <c r="G80" i="1"/>
  <c r="O79" i="1"/>
  <c r="G75" i="1"/>
  <c r="G74" i="1"/>
  <c r="G28" i="1"/>
  <c r="AE32" i="1"/>
  <c r="AE84" i="1"/>
  <c r="AE77" i="1"/>
  <c r="G85" i="1"/>
  <c r="G79" i="1"/>
  <c r="AE80" i="1"/>
  <c r="O76" i="1"/>
  <c r="G81" i="1"/>
  <c r="O77" i="1"/>
  <c r="O81" i="1"/>
  <c r="AE75" i="1"/>
  <c r="O80" i="1"/>
  <c r="W79" i="1"/>
  <c r="G83" i="1"/>
  <c r="AE81" i="1"/>
  <c r="O75" i="1"/>
  <c r="W74" i="1"/>
  <c r="O69" i="1"/>
  <c r="AE76" i="1"/>
  <c r="O84" i="1"/>
  <c r="W80" i="1"/>
  <c r="G77" i="1"/>
  <c r="AE71" i="1"/>
  <c r="AE83" i="1"/>
  <c r="O85" i="1"/>
  <c r="W75" i="1"/>
  <c r="G69" i="1"/>
  <c r="G76" i="1"/>
  <c r="AE79" i="1"/>
  <c r="AE74" i="1"/>
  <c r="W82" i="1"/>
  <c r="W40" i="1"/>
  <c r="G27" i="1"/>
  <c r="AE38" i="1"/>
  <c r="AE68" i="1"/>
  <c r="G71" i="1"/>
  <c r="AE70" i="1"/>
  <c r="AE69" i="1"/>
  <c r="G70" i="1"/>
  <c r="O68" i="1"/>
  <c r="W69" i="1"/>
  <c r="G68" i="1"/>
  <c r="W68" i="1"/>
  <c r="O70" i="1"/>
  <c r="W33" i="1"/>
  <c r="G31" i="1"/>
  <c r="AE39" i="1"/>
  <c r="W41" i="1"/>
  <c r="O71" i="1"/>
  <c r="W30" i="1"/>
  <c r="W28" i="1"/>
  <c r="G29" i="1"/>
  <c r="W38" i="1"/>
  <c r="AE35" i="1"/>
  <c r="AE26" i="1"/>
  <c r="W39" i="1"/>
  <c r="AE36" i="1"/>
  <c r="AE40" i="1"/>
  <c r="W29" i="1"/>
  <c r="G40" i="1"/>
  <c r="AE31" i="1"/>
  <c r="W27" i="1"/>
  <c r="G33" i="1"/>
  <c r="W34" i="1"/>
  <c r="G25" i="1"/>
  <c r="G38" i="1"/>
  <c r="AE42" i="1"/>
  <c r="G36" i="1"/>
  <c r="AE30" i="1"/>
  <c r="G26" i="1"/>
  <c r="AE27" i="1"/>
  <c r="G43" i="1"/>
  <c r="AE43" i="1"/>
  <c r="W43" i="1"/>
  <c r="W25" i="1"/>
  <c r="W37" i="1"/>
  <c r="W32" i="1"/>
  <c r="G39" i="1"/>
  <c r="G35" i="1"/>
  <c r="G30" i="1"/>
  <c r="G34" i="1"/>
  <c r="G41" i="1"/>
  <c r="W35" i="1"/>
  <c r="G37" i="1"/>
  <c r="O34" i="1"/>
  <c r="O35" i="1"/>
  <c r="O25" i="1"/>
  <c r="O29" i="1"/>
  <c r="O33" i="1"/>
  <c r="O37" i="1"/>
  <c r="O41" i="1"/>
  <c r="O27" i="1"/>
  <c r="O36" i="1"/>
  <c r="O42" i="1"/>
  <c r="O28" i="1"/>
  <c r="O38" i="1"/>
  <c r="O40" i="1"/>
  <c r="W42" i="1"/>
  <c r="O32" i="1"/>
  <c r="O31" i="1"/>
  <c r="AE25" i="1"/>
  <c r="W36" i="1"/>
  <c r="O26" i="1"/>
  <c r="AE29" i="1"/>
  <c r="W31" i="1"/>
  <c r="O43" i="1"/>
  <c r="AE33" i="1"/>
  <c r="O39" i="1"/>
  <c r="AE37" i="1"/>
  <c r="W26" i="1"/>
  <c r="O30" i="1"/>
  <c r="AE41" i="1"/>
  <c r="AE69" i="11"/>
  <c r="AU69" i="11"/>
  <c r="G80" i="11"/>
  <c r="W81" i="11"/>
  <c r="AE84" i="11"/>
  <c r="AU84" i="11"/>
  <c r="G82" i="11"/>
  <c r="W82" i="11"/>
  <c r="W76" i="11"/>
  <c r="AU79" i="11"/>
  <c r="G83" i="11"/>
  <c r="AE74" i="11"/>
  <c r="AU80" i="11"/>
  <c r="G70" i="11"/>
  <c r="W85" i="11"/>
  <c r="AU77" i="11"/>
  <c r="AE85" i="11"/>
  <c r="W77" i="11"/>
  <c r="AE75" i="11"/>
  <c r="G69" i="11"/>
  <c r="O70" i="11"/>
  <c r="AE83" i="11"/>
  <c r="G74" i="11"/>
  <c r="O76" i="11"/>
  <c r="AE68" i="11"/>
  <c r="G84" i="11"/>
  <c r="AE76" i="11"/>
  <c r="G79" i="11"/>
  <c r="O79" i="11"/>
  <c r="AE79" i="11"/>
  <c r="G76" i="11"/>
  <c r="O78" i="11"/>
  <c r="AE80" i="11"/>
  <c r="G77" i="11"/>
  <c r="O85" i="11"/>
  <c r="AE81" i="11"/>
  <c r="G78" i="11"/>
  <c r="O81" i="11"/>
  <c r="AE71" i="11"/>
  <c r="AU83" i="11"/>
  <c r="W84" i="11"/>
  <c r="O77" i="11"/>
  <c r="W70" i="11"/>
  <c r="W78" i="11"/>
  <c r="G71" i="11"/>
  <c r="AU71" i="11"/>
  <c r="W79" i="11"/>
  <c r="O75" i="11"/>
  <c r="BC75" i="11"/>
  <c r="AU81" i="11"/>
  <c r="AM71" i="11"/>
  <c r="W75" i="11"/>
  <c r="O69" i="11"/>
  <c r="BC69" i="11"/>
  <c r="AU76" i="11"/>
  <c r="W74" i="11"/>
  <c r="O80" i="11"/>
  <c r="BC70" i="11"/>
  <c r="AU82" i="11"/>
  <c r="W83" i="11"/>
  <c r="O84" i="11"/>
  <c r="BC71" i="11"/>
  <c r="AU75" i="11"/>
  <c r="AM69" i="11"/>
  <c r="W69" i="11"/>
  <c r="O82" i="11"/>
  <c r="BC82" i="11"/>
  <c r="AU68" i="11"/>
  <c r="AM70" i="11"/>
  <c r="W80" i="11"/>
  <c r="O83" i="11"/>
  <c r="AU78" i="11"/>
  <c r="W71" i="11"/>
  <c r="O68" i="11"/>
  <c r="AM31" i="11"/>
  <c r="BC43" i="11"/>
  <c r="BC29" i="11"/>
  <c r="BC37" i="11"/>
  <c r="BC31" i="11"/>
  <c r="AM33" i="11"/>
  <c r="AM43" i="11"/>
  <c r="AM38" i="11"/>
  <c r="AM36" i="11"/>
  <c r="BC35" i="11"/>
  <c r="AM40" i="11"/>
  <c r="AM27" i="11"/>
  <c r="BC32" i="11"/>
  <c r="AM32" i="11"/>
  <c r="AU25" i="11"/>
  <c r="AM37" i="11"/>
  <c r="G28" i="11"/>
  <c r="AM35" i="11"/>
  <c r="O25" i="11"/>
  <c r="G41" i="11"/>
  <c r="AE35" i="11"/>
  <c r="G35" i="11"/>
  <c r="AE42" i="11"/>
  <c r="W27" i="11"/>
  <c r="AE30" i="11"/>
  <c r="O34" i="11"/>
  <c r="O30" i="11"/>
  <c r="G29" i="11"/>
  <c r="W35" i="11"/>
  <c r="W31" i="11"/>
  <c r="W25" i="11"/>
  <c r="W39" i="11"/>
  <c r="W33" i="11"/>
  <c r="W34" i="11"/>
  <c r="W43" i="11"/>
  <c r="W37" i="11"/>
  <c r="W38" i="11"/>
  <c r="BC33" i="11"/>
  <c r="G40" i="11"/>
  <c r="AM30" i="11"/>
  <c r="W30" i="11"/>
  <c r="G34" i="11"/>
  <c r="AM28" i="11"/>
  <c r="W41" i="11"/>
  <c r="G39" i="11"/>
  <c r="AM25" i="11"/>
  <c r="W42" i="11"/>
  <c r="O37" i="11"/>
  <c r="AM26" i="11"/>
  <c r="W40" i="11"/>
  <c r="O42" i="11"/>
  <c r="W36" i="11"/>
  <c r="O32" i="11"/>
  <c r="W32" i="11"/>
  <c r="AM42" i="11"/>
  <c r="AM34" i="11"/>
  <c r="BC41" i="11"/>
  <c r="O38" i="11"/>
  <c r="O28" i="11"/>
  <c r="G38" i="11"/>
  <c r="G33" i="11"/>
  <c r="G32" i="11"/>
  <c r="AE27" i="11"/>
  <c r="O29" i="11"/>
  <c r="G27" i="11"/>
  <c r="O26" i="11"/>
  <c r="G30" i="11"/>
  <c r="BC27" i="11"/>
  <c r="AE41" i="11"/>
  <c r="O43" i="11"/>
  <c r="G26" i="11"/>
  <c r="BC26" i="11"/>
  <c r="AE31" i="11"/>
  <c r="O41" i="11"/>
  <c r="G25" i="11"/>
  <c r="BC40" i="11"/>
  <c r="AE25" i="11"/>
  <c r="O31" i="11"/>
  <c r="G36" i="11"/>
  <c r="BC28" i="11"/>
  <c r="O36" i="11"/>
  <c r="O33" i="11"/>
  <c r="AE40" i="11"/>
  <c r="AU41" i="11"/>
  <c r="AE33" i="11"/>
  <c r="AU29" i="11"/>
  <c r="AE37" i="11"/>
  <c r="AU34" i="11"/>
  <c r="AE32" i="11"/>
  <c r="AU27" i="11"/>
  <c r="BC30" i="11"/>
  <c r="AE39" i="11"/>
  <c r="AU36" i="11"/>
  <c r="BC25" i="11"/>
  <c r="AE28" i="11"/>
  <c r="AU38" i="11"/>
  <c r="AE29" i="11"/>
  <c r="AU37" i="11"/>
  <c r="BC36" i="11"/>
  <c r="AU26" i="11"/>
  <c r="BC39" i="11"/>
  <c r="AU42" i="11"/>
  <c r="AU39" i="11"/>
  <c r="BC42" i="11"/>
  <c r="AU40" i="11"/>
  <c r="AM39" i="11"/>
  <c r="BC34" i="11"/>
  <c r="O27" i="11"/>
  <c r="G43" i="11"/>
  <c r="AU28" i="11"/>
  <c r="W28" i="11"/>
  <c r="AE43" i="11"/>
  <c r="O40" i="11"/>
  <c r="G37" i="11"/>
  <c r="AU35" i="11"/>
  <c r="AU31" i="11"/>
  <c r="AE38" i="11"/>
  <c r="AU30" i="11"/>
  <c r="AE34" i="11"/>
  <c r="W26" i="11"/>
  <c r="AE36" i="11"/>
  <c r="AU33" i="11"/>
  <c r="AM29" i="11"/>
  <c r="AU43" i="11"/>
  <c r="W29" i="11"/>
  <c r="AE26" i="11"/>
  <c r="O39" i="11"/>
  <c r="G31" i="11"/>
  <c r="AU32" i="11"/>
  <c r="AM41" i="11"/>
  <c r="AF1" i="1" l="1"/>
  <c r="AD1" i="1"/>
  <c r="AC1" i="1"/>
  <c r="AB1" i="1"/>
  <c r="AA1" i="1"/>
  <c r="X1" i="1"/>
  <c r="V1" i="1"/>
  <c r="U1" i="1"/>
  <c r="T1" i="1"/>
  <c r="S1" i="1"/>
  <c r="P1" i="1"/>
  <c r="N1" i="1"/>
  <c r="M1" i="1"/>
  <c r="L1" i="1"/>
  <c r="K1" i="1"/>
  <c r="H1" i="1"/>
  <c r="F1" i="1"/>
  <c r="E1" i="1"/>
  <c r="D1" i="1"/>
  <c r="BD1" i="11"/>
  <c r="BB1" i="11"/>
  <c r="BA1" i="11"/>
  <c r="AZ1" i="11"/>
  <c r="AY1" i="11"/>
  <c r="AV1" i="11"/>
  <c r="AT1" i="11"/>
  <c r="AS1" i="11"/>
  <c r="AR1" i="11"/>
  <c r="AQ1" i="11"/>
  <c r="AN1" i="11"/>
  <c r="AL1" i="11"/>
  <c r="AK1" i="11"/>
  <c r="AJ1" i="11"/>
  <c r="AI1" i="11"/>
  <c r="AF1" i="11"/>
  <c r="AD1" i="11"/>
  <c r="AC1" i="11"/>
  <c r="AB1" i="11"/>
  <c r="AA1" i="11"/>
  <c r="X1" i="11"/>
  <c r="V1" i="11"/>
  <c r="U1" i="11"/>
  <c r="T1" i="11"/>
  <c r="S1" i="11"/>
  <c r="P1" i="11"/>
  <c r="N1" i="11"/>
  <c r="M1" i="11"/>
  <c r="L1" i="11"/>
  <c r="K1" i="11"/>
  <c r="H1" i="11"/>
  <c r="F1" i="11"/>
  <c r="E1" i="11"/>
  <c r="D1" i="11"/>
  <c r="C1" i="11"/>
  <c r="C3" i="11" s="1"/>
  <c r="AA63" i="15" l="1"/>
  <c r="AA55" i="15"/>
  <c r="AA61" i="15"/>
  <c r="AA57" i="15"/>
  <c r="AA65" i="15"/>
  <c r="AA59" i="15"/>
  <c r="AA53" i="15"/>
  <c r="AA50" i="15"/>
  <c r="AA54" i="15"/>
  <c r="AA58" i="15"/>
  <c r="AA52" i="15"/>
  <c r="AA56" i="15"/>
  <c r="AA64" i="15"/>
  <c r="AA60" i="15"/>
  <c r="AA62" i="15"/>
  <c r="AA51" i="15"/>
  <c r="AI64" i="15"/>
  <c r="AI62" i="15"/>
  <c r="AI60" i="15"/>
  <c r="AI58" i="15"/>
  <c r="AI56" i="15"/>
  <c r="AI54" i="15"/>
  <c r="AI52" i="15"/>
  <c r="AI50" i="15"/>
  <c r="AI61" i="15"/>
  <c r="AI59" i="15"/>
  <c r="AI65" i="15"/>
  <c r="AI63" i="15"/>
  <c r="AI57" i="15"/>
  <c r="AI55" i="15"/>
  <c r="AI53" i="15"/>
  <c r="AI51" i="15"/>
  <c r="AQ64" i="15"/>
  <c r="AQ62" i="15"/>
  <c r="AQ60" i="15"/>
  <c r="AQ58" i="15"/>
  <c r="AQ56" i="15"/>
  <c r="AQ54" i="15"/>
  <c r="AQ52" i="15"/>
  <c r="AQ65" i="15"/>
  <c r="AQ63" i="15"/>
  <c r="AQ61" i="15"/>
  <c r="AQ59" i="15"/>
  <c r="AQ80" i="15" s="1"/>
  <c r="AQ57" i="15"/>
  <c r="AQ78" i="15" s="1"/>
  <c r="AQ55" i="15"/>
  <c r="AQ76" i="15" s="1"/>
  <c r="AQ53" i="15"/>
  <c r="AQ74" i="15" s="1"/>
  <c r="AQ51" i="15"/>
  <c r="AQ50" i="15"/>
  <c r="V65" i="15"/>
  <c r="V63" i="15"/>
  <c r="V61" i="15"/>
  <c r="V59" i="15"/>
  <c r="V57" i="15"/>
  <c r="V55" i="15"/>
  <c r="V53" i="15"/>
  <c r="V64" i="15"/>
  <c r="V62" i="15"/>
  <c r="V60" i="15"/>
  <c r="V58" i="15"/>
  <c r="V56" i="15"/>
  <c r="V54" i="15"/>
  <c r="V52" i="15"/>
  <c r="V51" i="15"/>
  <c r="V50" i="15"/>
  <c r="AN64" i="15"/>
  <c r="AN62" i="15"/>
  <c r="AN60" i="15"/>
  <c r="AN58" i="15"/>
  <c r="AN56" i="15"/>
  <c r="AN54" i="15"/>
  <c r="AN52" i="15"/>
  <c r="AN70" i="15" s="1"/>
  <c r="AN65" i="15"/>
  <c r="AN63" i="15"/>
  <c r="AN61" i="15"/>
  <c r="AN59" i="15"/>
  <c r="AN57" i="15"/>
  <c r="AN55" i="15"/>
  <c r="AN53" i="15"/>
  <c r="AN51" i="15"/>
  <c r="AN50" i="15"/>
  <c r="AR64" i="15"/>
  <c r="AR62" i="15"/>
  <c r="AR60" i="15"/>
  <c r="AR58" i="15"/>
  <c r="AR56" i="15"/>
  <c r="AR54" i="15"/>
  <c r="AR52" i="15"/>
  <c r="AR50" i="15"/>
  <c r="AR65" i="15"/>
  <c r="AR63" i="15"/>
  <c r="AR61" i="15"/>
  <c r="AR59" i="15"/>
  <c r="AR80" i="15" s="1"/>
  <c r="AR57" i="15"/>
  <c r="AR78" i="15" s="1"/>
  <c r="AR55" i="15"/>
  <c r="AR76" i="15" s="1"/>
  <c r="AR53" i="15"/>
  <c r="AR74" i="15" s="1"/>
  <c r="AR51" i="15"/>
  <c r="AT64" i="15"/>
  <c r="AT62" i="15"/>
  <c r="AT60" i="15"/>
  <c r="AT58" i="15"/>
  <c r="AT56" i="15"/>
  <c r="AT54" i="15"/>
  <c r="AT52" i="15"/>
  <c r="AT50" i="15"/>
  <c r="AT51" i="15"/>
  <c r="AT63" i="15"/>
  <c r="AT65" i="15"/>
  <c r="AT59" i="15"/>
  <c r="AT53" i="15"/>
  <c r="AT57" i="15"/>
  <c r="AT61" i="15"/>
  <c r="AT55" i="15"/>
  <c r="L54" i="15"/>
  <c r="L64" i="15"/>
  <c r="L62" i="15"/>
  <c r="L60" i="15"/>
  <c r="L58" i="15"/>
  <c r="L56" i="15"/>
  <c r="L52" i="15"/>
  <c r="L59" i="15"/>
  <c r="L63" i="15"/>
  <c r="L65" i="15"/>
  <c r="L53" i="15"/>
  <c r="L61" i="15"/>
  <c r="L50" i="15"/>
  <c r="L51" i="15"/>
  <c r="L55" i="15"/>
  <c r="L57" i="15"/>
  <c r="X52" i="15"/>
  <c r="X51" i="15"/>
  <c r="X50" i="15"/>
  <c r="X61" i="15"/>
  <c r="X56" i="15"/>
  <c r="X58" i="15"/>
  <c r="X60" i="15"/>
  <c r="X62" i="15"/>
  <c r="X63" i="15"/>
  <c r="X65" i="15"/>
  <c r="X85" i="15" s="1"/>
  <c r="X54" i="15"/>
  <c r="X75" i="15" s="1"/>
  <c r="X53" i="15"/>
  <c r="X74" i="15" s="1"/>
  <c r="X64" i="15"/>
  <c r="X84" i="15" s="1"/>
  <c r="X57" i="15"/>
  <c r="X78" i="15" s="1"/>
  <c r="X55" i="15"/>
  <c r="X76" i="15" s="1"/>
  <c r="X59" i="15"/>
  <c r="AK53" i="15"/>
  <c r="AK51" i="15"/>
  <c r="AK64" i="15"/>
  <c r="AK62" i="15"/>
  <c r="AK60" i="15"/>
  <c r="AK58" i="15"/>
  <c r="AK56" i="15"/>
  <c r="AK54" i="15"/>
  <c r="AK52" i="15"/>
  <c r="AK65" i="15"/>
  <c r="AK63" i="15"/>
  <c r="AK61" i="15"/>
  <c r="AK59" i="15"/>
  <c r="AK57" i="15"/>
  <c r="AK55" i="15"/>
  <c r="AK50" i="15"/>
  <c r="C64" i="15"/>
  <c r="C62" i="15"/>
  <c r="C60" i="15"/>
  <c r="C58" i="15"/>
  <c r="C56" i="15"/>
  <c r="C54" i="15"/>
  <c r="C52" i="15"/>
  <c r="C51" i="15"/>
  <c r="C53" i="15"/>
  <c r="C55" i="15"/>
  <c r="C57" i="15"/>
  <c r="C59" i="15"/>
  <c r="C61" i="15"/>
  <c r="C63" i="15"/>
  <c r="C65" i="15"/>
  <c r="AV64" i="15"/>
  <c r="AV62" i="15"/>
  <c r="AV60" i="15"/>
  <c r="AV58" i="15"/>
  <c r="AV56" i="15"/>
  <c r="AV54" i="15"/>
  <c r="AV52" i="15"/>
  <c r="AV50" i="15"/>
  <c r="AV65" i="15"/>
  <c r="AV63" i="15"/>
  <c r="AV61" i="15"/>
  <c r="AV59" i="15"/>
  <c r="AV80" i="15" s="1"/>
  <c r="AV57" i="15"/>
  <c r="AV78" i="15" s="1"/>
  <c r="AV55" i="15"/>
  <c r="AV76" i="15" s="1"/>
  <c r="AV53" i="15"/>
  <c r="AV74" i="15" s="1"/>
  <c r="AV51" i="15"/>
  <c r="M64" i="15"/>
  <c r="M62" i="15"/>
  <c r="M60" i="15"/>
  <c r="M58" i="15"/>
  <c r="M56" i="15"/>
  <c r="M54" i="15"/>
  <c r="M52" i="15"/>
  <c r="M50" i="15"/>
  <c r="M65" i="15"/>
  <c r="M59" i="15"/>
  <c r="M53" i="15"/>
  <c r="M61" i="15"/>
  <c r="M63" i="15"/>
  <c r="M51" i="15"/>
  <c r="M55" i="15"/>
  <c r="M57" i="15"/>
  <c r="AC65" i="15"/>
  <c r="AC63" i="15"/>
  <c r="AC61" i="15"/>
  <c r="AC59" i="15"/>
  <c r="AC80" i="15" s="1"/>
  <c r="AC57" i="15"/>
  <c r="AC78" i="15" s="1"/>
  <c r="AC55" i="15"/>
  <c r="AC76" i="15" s="1"/>
  <c r="AC53" i="15"/>
  <c r="AC74" i="15" s="1"/>
  <c r="AC51" i="15"/>
  <c r="AC64" i="15"/>
  <c r="AC56" i="15"/>
  <c r="AC54" i="15"/>
  <c r="AC60" i="15"/>
  <c r="AC52" i="15"/>
  <c r="AC62" i="15"/>
  <c r="AC58" i="15"/>
  <c r="AC50" i="15"/>
  <c r="AJ65" i="15"/>
  <c r="AJ53" i="15"/>
  <c r="AJ51" i="15"/>
  <c r="AJ62" i="15"/>
  <c r="AJ54" i="15"/>
  <c r="AJ61" i="15"/>
  <c r="AJ55" i="15"/>
  <c r="AJ50" i="15"/>
  <c r="AJ64" i="15"/>
  <c r="AJ60" i="15"/>
  <c r="AJ58" i="15"/>
  <c r="AJ56" i="15"/>
  <c r="AJ52" i="15"/>
  <c r="AJ70" i="15" s="1"/>
  <c r="AJ63" i="15"/>
  <c r="AJ59" i="15"/>
  <c r="AJ57" i="15"/>
  <c r="E51" i="15"/>
  <c r="E50" i="15"/>
  <c r="E53" i="15"/>
  <c r="E57" i="15"/>
  <c r="E59" i="15"/>
  <c r="E63" i="15"/>
  <c r="E54" i="15"/>
  <c r="E65" i="15"/>
  <c r="E58" i="15"/>
  <c r="E60" i="15"/>
  <c r="E55" i="15"/>
  <c r="E61" i="15"/>
  <c r="E62" i="15"/>
  <c r="E52" i="15"/>
  <c r="E56" i="15"/>
  <c r="E64" i="15"/>
  <c r="AS64" i="15"/>
  <c r="AS62" i="15"/>
  <c r="AS60" i="15"/>
  <c r="AS58" i="15"/>
  <c r="AS56" i="15"/>
  <c r="AS54" i="15"/>
  <c r="AS52" i="15"/>
  <c r="AS50" i="15"/>
  <c r="AS51" i="15"/>
  <c r="AS63" i="15"/>
  <c r="AS65" i="15"/>
  <c r="AS59" i="15"/>
  <c r="AS53" i="15"/>
  <c r="AS57" i="15"/>
  <c r="AS55" i="15"/>
  <c r="AS61" i="15"/>
  <c r="N64" i="15"/>
  <c r="N62" i="15"/>
  <c r="N60" i="15"/>
  <c r="N58" i="15"/>
  <c r="N56" i="15"/>
  <c r="N54" i="15"/>
  <c r="N52" i="15"/>
  <c r="N50" i="15"/>
  <c r="N65" i="15"/>
  <c r="N63" i="15"/>
  <c r="N61" i="15"/>
  <c r="N59" i="15"/>
  <c r="N80" i="15" s="1"/>
  <c r="N57" i="15"/>
  <c r="N78" i="15" s="1"/>
  <c r="N55" i="15"/>
  <c r="N76" i="15" s="1"/>
  <c r="N53" i="15"/>
  <c r="N74" i="15" s="1"/>
  <c r="N51" i="15"/>
  <c r="T65" i="15"/>
  <c r="T63" i="15"/>
  <c r="T61" i="15"/>
  <c r="T59" i="15"/>
  <c r="T57" i="15"/>
  <c r="T55" i="15"/>
  <c r="T53" i="15"/>
  <c r="T64" i="15"/>
  <c r="T62" i="15"/>
  <c r="T60" i="15"/>
  <c r="T58" i="15"/>
  <c r="T56" i="15"/>
  <c r="T54" i="15"/>
  <c r="T52" i="15"/>
  <c r="T50" i="15"/>
  <c r="T51" i="15"/>
  <c r="AF65" i="15"/>
  <c r="AF63" i="15"/>
  <c r="AF61" i="15"/>
  <c r="AF59" i="15"/>
  <c r="AF80" i="15" s="1"/>
  <c r="AF57" i="15"/>
  <c r="AF78" i="15" s="1"/>
  <c r="AF55" i="15"/>
  <c r="AF76" i="15" s="1"/>
  <c r="AF53" i="15"/>
  <c r="AF74" i="15" s="1"/>
  <c r="AF51" i="15"/>
  <c r="AF64" i="15"/>
  <c r="AF62" i="15"/>
  <c r="AF60" i="15"/>
  <c r="AF58" i="15"/>
  <c r="AF56" i="15"/>
  <c r="AF54" i="15"/>
  <c r="AF52" i="15"/>
  <c r="AF50" i="15"/>
  <c r="D51" i="15"/>
  <c r="D50" i="15"/>
  <c r="D53" i="15"/>
  <c r="D55" i="15"/>
  <c r="D59" i="15"/>
  <c r="D54" i="15"/>
  <c r="D56" i="15"/>
  <c r="D60" i="15"/>
  <c r="D62" i="15"/>
  <c r="D57" i="15"/>
  <c r="D61" i="15"/>
  <c r="D65" i="15"/>
  <c r="D58" i="15"/>
  <c r="D63" i="15"/>
  <c r="D52" i="15"/>
  <c r="D70" i="15" s="1"/>
  <c r="D64" i="15"/>
  <c r="F50" i="15"/>
  <c r="F51" i="15"/>
  <c r="F55" i="15"/>
  <c r="F59" i="15"/>
  <c r="F61" i="15"/>
  <c r="F63" i="15"/>
  <c r="F52" i="15"/>
  <c r="F70" i="15" s="1"/>
  <c r="F65" i="15"/>
  <c r="F60" i="15"/>
  <c r="F57" i="15"/>
  <c r="F54" i="15"/>
  <c r="F56" i="15"/>
  <c r="F58" i="15"/>
  <c r="F62" i="15"/>
  <c r="F64" i="15"/>
  <c r="F53" i="15"/>
  <c r="H57" i="15"/>
  <c r="H61" i="15"/>
  <c r="H63" i="15"/>
  <c r="H52" i="15"/>
  <c r="H70" i="15" s="1"/>
  <c r="H54" i="15"/>
  <c r="H65" i="15"/>
  <c r="H56" i="15"/>
  <c r="H77" i="15" s="1"/>
  <c r="H62" i="15"/>
  <c r="H53" i="15"/>
  <c r="H59" i="15"/>
  <c r="H50" i="15"/>
  <c r="H58" i="15"/>
  <c r="H60" i="15"/>
  <c r="H64" i="15"/>
  <c r="H55" i="15"/>
  <c r="H51" i="15"/>
  <c r="P64" i="15"/>
  <c r="P62" i="15"/>
  <c r="P60" i="15"/>
  <c r="P58" i="15"/>
  <c r="P56" i="15"/>
  <c r="P54" i="15"/>
  <c r="P52" i="15"/>
  <c r="P50" i="15"/>
  <c r="P65" i="15"/>
  <c r="P63" i="15"/>
  <c r="P61" i="15"/>
  <c r="P59" i="15"/>
  <c r="P80" i="15" s="1"/>
  <c r="P57" i="15"/>
  <c r="P78" i="15" s="1"/>
  <c r="P55" i="15"/>
  <c r="P76" i="15" s="1"/>
  <c r="P53" i="15"/>
  <c r="P51" i="15"/>
  <c r="U65" i="15"/>
  <c r="U63" i="15"/>
  <c r="U61" i="15"/>
  <c r="U59" i="15"/>
  <c r="U57" i="15"/>
  <c r="U55" i="15"/>
  <c r="U53" i="15"/>
  <c r="U64" i="15"/>
  <c r="U62" i="15"/>
  <c r="U60" i="15"/>
  <c r="U58" i="15"/>
  <c r="U56" i="15"/>
  <c r="U54" i="15"/>
  <c r="U52" i="15"/>
  <c r="U51" i="15"/>
  <c r="U50" i="15"/>
  <c r="AB59" i="15"/>
  <c r="AB65" i="15"/>
  <c r="AB63" i="15"/>
  <c r="AB61" i="15"/>
  <c r="AB57" i="15"/>
  <c r="AB55" i="15"/>
  <c r="AB76" i="15" s="1"/>
  <c r="AB53" i="15"/>
  <c r="AB51" i="15"/>
  <c r="AB60" i="15"/>
  <c r="AB58" i="15"/>
  <c r="AB64" i="15"/>
  <c r="AB54" i="15"/>
  <c r="AB62" i="15"/>
  <c r="AB56" i="15"/>
  <c r="AB50" i="15"/>
  <c r="AB52" i="15"/>
  <c r="AD65" i="15"/>
  <c r="AD63" i="15"/>
  <c r="AD61" i="15"/>
  <c r="AD59" i="15"/>
  <c r="AD57" i="15"/>
  <c r="AD55" i="15"/>
  <c r="AD53" i="15"/>
  <c r="AD51" i="15"/>
  <c r="AD64" i="15"/>
  <c r="AD62" i="15"/>
  <c r="AD60" i="15"/>
  <c r="AD58" i="15"/>
  <c r="AD56" i="15"/>
  <c r="AD52" i="15"/>
  <c r="AD54" i="15"/>
  <c r="AD75" i="15" s="1"/>
  <c r="AD50" i="15"/>
  <c r="AL64" i="15"/>
  <c r="AL62" i="15"/>
  <c r="AL60" i="15"/>
  <c r="AL56" i="15"/>
  <c r="AL51" i="15"/>
  <c r="AL58" i="15"/>
  <c r="AL54" i="15"/>
  <c r="AL52" i="15"/>
  <c r="AL65" i="15"/>
  <c r="AL63" i="15"/>
  <c r="AL61" i="15"/>
  <c r="AL59" i="15"/>
  <c r="AL57" i="15"/>
  <c r="AL55" i="15"/>
  <c r="AL53" i="15"/>
  <c r="AL50" i="15"/>
  <c r="K57" i="15"/>
  <c r="K52" i="15"/>
  <c r="K50" i="15"/>
  <c r="K56" i="15"/>
  <c r="K62" i="15"/>
  <c r="K53" i="15"/>
  <c r="K59" i="15"/>
  <c r="K61" i="15"/>
  <c r="K63" i="15"/>
  <c r="K54" i="15"/>
  <c r="K65" i="15"/>
  <c r="K60" i="15"/>
  <c r="K58" i="15"/>
  <c r="K64" i="15"/>
  <c r="K51" i="15"/>
  <c r="K55" i="15"/>
  <c r="S65" i="15"/>
  <c r="S63" i="15"/>
  <c r="S61" i="15"/>
  <c r="S59" i="15"/>
  <c r="S57" i="15"/>
  <c r="S55" i="15"/>
  <c r="S53" i="15"/>
  <c r="S51" i="15"/>
  <c r="S64" i="15"/>
  <c r="S54" i="15"/>
  <c r="S60" i="15"/>
  <c r="S52" i="15"/>
  <c r="S50" i="15"/>
  <c r="S56" i="15"/>
  <c r="S58" i="15"/>
  <c r="S62" i="15"/>
  <c r="T22" i="15"/>
  <c r="T21" i="15"/>
  <c r="T16" i="15"/>
  <c r="T11" i="15"/>
  <c r="T15" i="15"/>
  <c r="T10" i="15"/>
  <c r="T32" i="15" s="1"/>
  <c r="T4" i="15"/>
  <c r="T14" i="15"/>
  <c r="T8" i="15"/>
  <c r="T12" i="15"/>
  <c r="T19" i="15"/>
  <c r="T20" i="15"/>
  <c r="T9" i="15"/>
  <c r="T7" i="15"/>
  <c r="T17" i="15"/>
  <c r="T6" i="15"/>
  <c r="T13" i="15"/>
  <c r="T18" i="15"/>
  <c r="T5" i="15"/>
  <c r="T3" i="15"/>
  <c r="AB20" i="15"/>
  <c r="AB42" i="15" s="1"/>
  <c r="AB15" i="15"/>
  <c r="AB21" i="15"/>
  <c r="AB9" i="15"/>
  <c r="AB31" i="15" s="1"/>
  <c r="AB14" i="15"/>
  <c r="AB8" i="15"/>
  <c r="AB6" i="15"/>
  <c r="AB18" i="15"/>
  <c r="AB10" i="15"/>
  <c r="AB17" i="15"/>
  <c r="AB16" i="15"/>
  <c r="AB7" i="15"/>
  <c r="AB5" i="15"/>
  <c r="AB11" i="15"/>
  <c r="AB22" i="15"/>
  <c r="AB4" i="15"/>
  <c r="AB19" i="15"/>
  <c r="AB13" i="15"/>
  <c r="AB12" i="15"/>
  <c r="AB3" i="15"/>
  <c r="AF20" i="15"/>
  <c r="AF16" i="15"/>
  <c r="AF12" i="15"/>
  <c r="AF8" i="15"/>
  <c r="AF4" i="15"/>
  <c r="AF26" i="15" s="1"/>
  <c r="AF19" i="15"/>
  <c r="AF15" i="15"/>
  <c r="AF37" i="15" s="1"/>
  <c r="AF11" i="15"/>
  <c r="AF7" i="15"/>
  <c r="AF3" i="15"/>
  <c r="AF6" i="15"/>
  <c r="AF5" i="15"/>
  <c r="AF13" i="15"/>
  <c r="AF18" i="15"/>
  <c r="AF17" i="15"/>
  <c r="AF9" i="15"/>
  <c r="AF14" i="15"/>
  <c r="AF21" i="15"/>
  <c r="AF10" i="15"/>
  <c r="AF22" i="15"/>
  <c r="AD21" i="15"/>
  <c r="AD16" i="15"/>
  <c r="AD11" i="15"/>
  <c r="AD10" i="15"/>
  <c r="AD14" i="15"/>
  <c r="AD19" i="15"/>
  <c r="AD41" i="15" s="1"/>
  <c r="AD20" i="15"/>
  <c r="AD8" i="15"/>
  <c r="AD30" i="15" s="1"/>
  <c r="AD12" i="15"/>
  <c r="AD34" i="15" s="1"/>
  <c r="AD7" i="15"/>
  <c r="AD29" i="15" s="1"/>
  <c r="AD6" i="15"/>
  <c r="AD28" i="15" s="1"/>
  <c r="AD9" i="15"/>
  <c r="AD18" i="15"/>
  <c r="AD17" i="15"/>
  <c r="AD15" i="15"/>
  <c r="AD5" i="15"/>
  <c r="AD3" i="15"/>
  <c r="AD13" i="15"/>
  <c r="AD4" i="15"/>
  <c r="AD22" i="15"/>
  <c r="U22" i="15"/>
  <c r="U7" i="15"/>
  <c r="U17" i="15"/>
  <c r="U12" i="15"/>
  <c r="U21" i="15"/>
  <c r="U16" i="15"/>
  <c r="U11" i="15"/>
  <c r="U10" i="15"/>
  <c r="U15" i="15"/>
  <c r="U4" i="15"/>
  <c r="U8" i="15"/>
  <c r="U9" i="15"/>
  <c r="U31" i="15" s="1"/>
  <c r="U20" i="15"/>
  <c r="U42" i="15" s="1"/>
  <c r="U19" i="15"/>
  <c r="U18" i="15"/>
  <c r="U40" i="15" s="1"/>
  <c r="U6" i="15"/>
  <c r="U14" i="15"/>
  <c r="U13" i="15"/>
  <c r="U3" i="15"/>
  <c r="U5" i="15"/>
  <c r="AQ20" i="15"/>
  <c r="AQ16" i="15"/>
  <c r="AQ12" i="15"/>
  <c r="AQ8" i="15"/>
  <c r="AQ4" i="15"/>
  <c r="AQ15" i="15"/>
  <c r="AQ10" i="15"/>
  <c r="AQ14" i="15"/>
  <c r="AQ11" i="15"/>
  <c r="AQ5" i="15"/>
  <c r="AQ17" i="15"/>
  <c r="AQ21" i="15"/>
  <c r="AQ6" i="15"/>
  <c r="AQ13" i="15"/>
  <c r="AQ3" i="15"/>
  <c r="AQ22" i="15"/>
  <c r="AQ9" i="15"/>
  <c r="AQ7" i="15"/>
  <c r="AQ18" i="15"/>
  <c r="AQ19" i="15"/>
  <c r="AR10" i="15"/>
  <c r="AR9" i="15"/>
  <c r="AR4" i="15"/>
  <c r="AR11" i="15"/>
  <c r="AR5" i="15"/>
  <c r="AR17" i="15"/>
  <c r="AR22" i="15"/>
  <c r="AR21" i="15"/>
  <c r="AR8" i="15"/>
  <c r="AR3" i="15"/>
  <c r="AR15" i="15"/>
  <c r="AR14" i="15"/>
  <c r="AR6" i="15"/>
  <c r="AR13" i="15"/>
  <c r="AR12" i="15"/>
  <c r="AR20" i="15"/>
  <c r="AR19" i="15"/>
  <c r="AR7" i="15"/>
  <c r="AR29" i="15" s="1"/>
  <c r="AR18" i="15"/>
  <c r="AR16" i="15"/>
  <c r="AR38" i="15" s="1"/>
  <c r="AC21" i="15"/>
  <c r="AC16" i="15"/>
  <c r="AC11" i="15"/>
  <c r="AC33" i="15" s="1"/>
  <c r="AC20" i="15"/>
  <c r="AC15" i="15"/>
  <c r="AC14" i="15"/>
  <c r="AC8" i="15"/>
  <c r="AC19" i="15"/>
  <c r="AC18" i="15"/>
  <c r="AC12" i="15"/>
  <c r="AC17" i="15"/>
  <c r="AC9" i="15"/>
  <c r="AC7" i="15"/>
  <c r="AC5" i="15"/>
  <c r="AC10" i="15"/>
  <c r="AC6" i="15"/>
  <c r="AC22" i="15"/>
  <c r="AC13" i="15"/>
  <c r="AC3" i="15"/>
  <c r="AC4" i="15"/>
  <c r="C6" i="15"/>
  <c r="C10" i="15"/>
  <c r="C14" i="15"/>
  <c r="C18" i="15"/>
  <c r="C22" i="15"/>
  <c r="C7" i="15"/>
  <c r="C15" i="15"/>
  <c r="C19" i="15"/>
  <c r="C11" i="15"/>
  <c r="C8" i="15"/>
  <c r="C9" i="15"/>
  <c r="C12" i="15"/>
  <c r="C13" i="15"/>
  <c r="C20" i="15"/>
  <c r="C21" i="15"/>
  <c r="C4" i="15"/>
  <c r="C5" i="15"/>
  <c r="C16" i="15"/>
  <c r="C17" i="15"/>
  <c r="X20" i="15"/>
  <c r="X16" i="15"/>
  <c r="X12" i="15"/>
  <c r="X8" i="15"/>
  <c r="X4" i="15"/>
  <c r="X19" i="15"/>
  <c r="X15" i="15"/>
  <c r="X11" i="15"/>
  <c r="X7" i="15"/>
  <c r="X3" i="15"/>
  <c r="X9" i="15"/>
  <c r="X22" i="15"/>
  <c r="X21" i="15"/>
  <c r="X10" i="15"/>
  <c r="X18" i="15"/>
  <c r="X17" i="15"/>
  <c r="X6" i="15"/>
  <c r="X13" i="15"/>
  <c r="X5" i="15"/>
  <c r="X14" i="15"/>
  <c r="AT19" i="15"/>
  <c r="AT5" i="15"/>
  <c r="AT18" i="15"/>
  <c r="AT17" i="15"/>
  <c r="AT16" i="15"/>
  <c r="AT10" i="15"/>
  <c r="AT22" i="15"/>
  <c r="AT4" i="15"/>
  <c r="AT3" i="15"/>
  <c r="AT14" i="15"/>
  <c r="AT15" i="15"/>
  <c r="AT21" i="15"/>
  <c r="AT6" i="15"/>
  <c r="AT13" i="15"/>
  <c r="AT35" i="15" s="1"/>
  <c r="AT12" i="15"/>
  <c r="AT20" i="15"/>
  <c r="AT11" i="15"/>
  <c r="AT33" i="15" s="1"/>
  <c r="AT9" i="15"/>
  <c r="AT7" i="15"/>
  <c r="AT8" i="15"/>
  <c r="AV20" i="15"/>
  <c r="AV16" i="15"/>
  <c r="AV12" i="15"/>
  <c r="AV8" i="15"/>
  <c r="AV4" i="15"/>
  <c r="AV19" i="15"/>
  <c r="AV15" i="15"/>
  <c r="AV11" i="15"/>
  <c r="AV7" i="15"/>
  <c r="AV3" i="15"/>
  <c r="AV14" i="15"/>
  <c r="AV13" i="15"/>
  <c r="AV5" i="15"/>
  <c r="AV22" i="15"/>
  <c r="AV10" i="15"/>
  <c r="AV6" i="15"/>
  <c r="AV21" i="15"/>
  <c r="AV9" i="15"/>
  <c r="AV18" i="15"/>
  <c r="AV17" i="15"/>
  <c r="V17" i="15"/>
  <c r="V12" i="15"/>
  <c r="V7" i="15"/>
  <c r="V6" i="15"/>
  <c r="V10" i="15"/>
  <c r="V16" i="15"/>
  <c r="V4" i="15"/>
  <c r="V3" i="15"/>
  <c r="V22" i="15"/>
  <c r="V15" i="15"/>
  <c r="V37" i="15" s="1"/>
  <c r="V19" i="15"/>
  <c r="V20" i="15"/>
  <c r="V9" i="15"/>
  <c r="V18" i="15"/>
  <c r="V11" i="15"/>
  <c r="V8" i="15"/>
  <c r="V5" i="15"/>
  <c r="V13" i="15"/>
  <c r="V21" i="15"/>
  <c r="V14" i="15"/>
  <c r="AK6" i="15"/>
  <c r="AK20" i="15"/>
  <c r="AK15" i="15"/>
  <c r="AK19" i="15"/>
  <c r="AK5" i="15"/>
  <c r="AK13" i="15"/>
  <c r="AK12" i="15"/>
  <c r="AK18" i="15"/>
  <c r="AK10" i="15"/>
  <c r="AK22" i="15"/>
  <c r="AK16" i="15"/>
  <c r="AK7" i="15"/>
  <c r="AK17" i="15"/>
  <c r="AK8" i="15"/>
  <c r="AK14" i="15"/>
  <c r="AK3" i="15"/>
  <c r="AK11" i="15"/>
  <c r="AK21" i="15"/>
  <c r="AK4" i="15"/>
  <c r="AK9" i="15"/>
  <c r="K20" i="15"/>
  <c r="K16" i="15"/>
  <c r="K12" i="15"/>
  <c r="K8" i="15"/>
  <c r="K4" i="15"/>
  <c r="K9" i="15"/>
  <c r="K18" i="15"/>
  <c r="K22" i="15"/>
  <c r="K6" i="15"/>
  <c r="K11" i="15"/>
  <c r="K10" i="15"/>
  <c r="K5" i="15"/>
  <c r="K13" i="15"/>
  <c r="K3" i="15"/>
  <c r="K21" i="15"/>
  <c r="K14" i="15"/>
  <c r="K19" i="15"/>
  <c r="K17" i="15"/>
  <c r="K15" i="15"/>
  <c r="K7" i="15"/>
  <c r="D6" i="15"/>
  <c r="D10" i="15"/>
  <c r="D14" i="15"/>
  <c r="D18" i="15"/>
  <c r="D22" i="15"/>
  <c r="D17" i="15"/>
  <c r="D4" i="15"/>
  <c r="D3" i="15"/>
  <c r="D7" i="15"/>
  <c r="D19" i="15"/>
  <c r="D12" i="15"/>
  <c r="D9" i="15"/>
  <c r="D31" i="15" s="1"/>
  <c r="D15" i="15"/>
  <c r="D11" i="15"/>
  <c r="D13" i="15"/>
  <c r="D20" i="15"/>
  <c r="D21" i="15"/>
  <c r="D5" i="15"/>
  <c r="D16" i="15"/>
  <c r="D8" i="15"/>
  <c r="M18" i="15"/>
  <c r="M8" i="15"/>
  <c r="M13" i="15"/>
  <c r="M17" i="15"/>
  <c r="M12" i="15"/>
  <c r="M7" i="15"/>
  <c r="M6" i="15"/>
  <c r="M11" i="15"/>
  <c r="M15" i="15"/>
  <c r="M3" i="15"/>
  <c r="M14" i="15"/>
  <c r="M22" i="15"/>
  <c r="M20" i="15"/>
  <c r="M42" i="15" s="1"/>
  <c r="M4" i="15"/>
  <c r="M21" i="15"/>
  <c r="M19" i="15"/>
  <c r="M9" i="15"/>
  <c r="M10" i="15"/>
  <c r="M5" i="15"/>
  <c r="M16" i="15"/>
  <c r="AA20" i="15"/>
  <c r="AA16" i="15"/>
  <c r="AA12" i="15"/>
  <c r="AA8" i="15"/>
  <c r="AA4" i="15"/>
  <c r="AA17" i="15"/>
  <c r="AA7" i="15"/>
  <c r="AA6" i="15"/>
  <c r="AA3" i="15"/>
  <c r="AA14" i="15"/>
  <c r="AA21" i="15"/>
  <c r="AA9" i="15"/>
  <c r="AA10" i="15"/>
  <c r="AA18" i="15"/>
  <c r="AA15" i="15"/>
  <c r="AA5" i="15"/>
  <c r="AA22" i="15"/>
  <c r="AA11" i="15"/>
  <c r="AA13" i="15"/>
  <c r="AA19" i="15"/>
  <c r="AL20" i="15"/>
  <c r="AL15" i="15"/>
  <c r="AL14" i="15"/>
  <c r="AL18" i="15"/>
  <c r="AL12" i="15"/>
  <c r="AL6" i="15"/>
  <c r="AL22" i="15"/>
  <c r="AL16" i="15"/>
  <c r="AL17" i="15"/>
  <c r="AL8" i="15"/>
  <c r="AL5" i="15"/>
  <c r="AL7" i="15"/>
  <c r="AL4" i="15"/>
  <c r="AL3" i="15"/>
  <c r="AL13" i="15"/>
  <c r="AL19" i="15"/>
  <c r="AL11" i="15"/>
  <c r="AL10" i="15"/>
  <c r="AL9" i="15"/>
  <c r="AL21" i="15"/>
  <c r="AS10" i="15"/>
  <c r="AS19" i="15"/>
  <c r="AS5" i="15"/>
  <c r="AS9" i="15"/>
  <c r="AS4" i="15"/>
  <c r="AS11" i="15"/>
  <c r="AS17" i="15"/>
  <c r="AS16" i="15"/>
  <c r="AS22" i="15"/>
  <c r="AS8" i="15"/>
  <c r="AS14" i="15"/>
  <c r="AS36" i="15" s="1"/>
  <c r="AS3" i="15"/>
  <c r="AS15" i="15"/>
  <c r="AS6" i="15"/>
  <c r="AS13" i="15"/>
  <c r="AS20" i="15"/>
  <c r="AS18" i="15"/>
  <c r="AS7" i="15"/>
  <c r="AS12" i="15"/>
  <c r="AS21" i="15"/>
  <c r="N13" i="15"/>
  <c r="N8" i="15"/>
  <c r="N30" i="15" s="1"/>
  <c r="N3" i="15"/>
  <c r="N12" i="15"/>
  <c r="N5" i="15"/>
  <c r="N18" i="15"/>
  <c r="N11" i="15"/>
  <c r="N17" i="15"/>
  <c r="N39" i="15" s="1"/>
  <c r="N15" i="15"/>
  <c r="N37" i="15" s="1"/>
  <c r="N21" i="15"/>
  <c r="N22" i="15"/>
  <c r="N4" i="15"/>
  <c r="N20" i="15"/>
  <c r="N10" i="15"/>
  <c r="N9" i="15"/>
  <c r="N14" i="15"/>
  <c r="N7" i="15"/>
  <c r="N6" i="15"/>
  <c r="N16" i="15"/>
  <c r="N19" i="15"/>
  <c r="AI20" i="15"/>
  <c r="AI16" i="15"/>
  <c r="AI12" i="15"/>
  <c r="AI8" i="15"/>
  <c r="AI4" i="15"/>
  <c r="AI21" i="15"/>
  <c r="AI11" i="15"/>
  <c r="AI6" i="15"/>
  <c r="AI10" i="15"/>
  <c r="AI18" i="15"/>
  <c r="AI7" i="15"/>
  <c r="AI13" i="15"/>
  <c r="AI17" i="15"/>
  <c r="AI5" i="15"/>
  <c r="AI15" i="15"/>
  <c r="AI22" i="15"/>
  <c r="AI3" i="15"/>
  <c r="AI9" i="15"/>
  <c r="AI19" i="15"/>
  <c r="AI14" i="15"/>
  <c r="E17" i="15"/>
  <c r="E22" i="15"/>
  <c r="E3" i="15"/>
  <c r="E4" i="15"/>
  <c r="E7" i="15"/>
  <c r="E6" i="15"/>
  <c r="E19" i="15"/>
  <c r="E12" i="15"/>
  <c r="E18" i="15"/>
  <c r="E20" i="15"/>
  <c r="E21" i="15"/>
  <c r="E11" i="15"/>
  <c r="E13" i="15"/>
  <c r="E35" i="15" s="1"/>
  <c r="E5" i="15"/>
  <c r="E15" i="15"/>
  <c r="E37" i="15" s="1"/>
  <c r="E10" i="15"/>
  <c r="E32" i="15" s="1"/>
  <c r="E14" i="15"/>
  <c r="E8" i="15"/>
  <c r="E9" i="15"/>
  <c r="E16" i="15"/>
  <c r="P20" i="15"/>
  <c r="P16" i="15"/>
  <c r="P12" i="15"/>
  <c r="P8" i="15"/>
  <c r="P4" i="15"/>
  <c r="P7" i="15"/>
  <c r="P19" i="15"/>
  <c r="P15" i="15"/>
  <c r="P11" i="15"/>
  <c r="P3" i="15"/>
  <c r="P22" i="15"/>
  <c r="P21" i="15"/>
  <c r="P18" i="15"/>
  <c r="P17" i="15"/>
  <c r="P5" i="15"/>
  <c r="P9" i="15"/>
  <c r="P13" i="15"/>
  <c r="P10" i="15"/>
  <c r="P14" i="15"/>
  <c r="P6" i="15"/>
  <c r="P28" i="15" s="1"/>
  <c r="AJ6" i="15"/>
  <c r="AJ28" i="15" s="1"/>
  <c r="AJ19" i="15"/>
  <c r="AJ5" i="15"/>
  <c r="AJ7" i="15"/>
  <c r="AJ13" i="15"/>
  <c r="AJ12" i="15"/>
  <c r="AJ18" i="15"/>
  <c r="AJ4" i="15"/>
  <c r="AJ10" i="15"/>
  <c r="AJ16" i="15"/>
  <c r="AJ14" i="15"/>
  <c r="AJ17" i="15"/>
  <c r="AJ8" i="15"/>
  <c r="AJ15" i="15"/>
  <c r="AJ22" i="15"/>
  <c r="AJ3" i="15"/>
  <c r="AJ11" i="15"/>
  <c r="AJ21" i="15"/>
  <c r="AJ20" i="15"/>
  <c r="AJ9" i="15"/>
  <c r="AN20" i="15"/>
  <c r="AN16" i="15"/>
  <c r="AN12" i="15"/>
  <c r="AN8" i="15"/>
  <c r="AN4" i="15"/>
  <c r="AN26" i="15" s="1"/>
  <c r="AN19" i="15"/>
  <c r="AN15" i="15"/>
  <c r="AN11" i="15"/>
  <c r="AN7" i="15"/>
  <c r="AN3" i="15"/>
  <c r="AN10" i="15"/>
  <c r="AN9" i="15"/>
  <c r="AN18" i="15"/>
  <c r="AN5" i="15"/>
  <c r="AN6" i="15"/>
  <c r="AN22" i="15"/>
  <c r="AN14" i="15"/>
  <c r="AN13" i="15"/>
  <c r="AN21" i="15"/>
  <c r="AN17" i="15"/>
  <c r="F12" i="15"/>
  <c r="F13" i="15"/>
  <c r="F18" i="15"/>
  <c r="F17" i="15"/>
  <c r="F6" i="15"/>
  <c r="F20" i="15"/>
  <c r="F10" i="15"/>
  <c r="F11" i="15"/>
  <c r="F33" i="15" s="1"/>
  <c r="F21" i="15"/>
  <c r="F43" i="15" s="1"/>
  <c r="F4" i="15"/>
  <c r="F5" i="15"/>
  <c r="F15" i="15"/>
  <c r="F3" i="15"/>
  <c r="F7" i="15"/>
  <c r="F14" i="15"/>
  <c r="F16" i="15"/>
  <c r="F22" i="15"/>
  <c r="F9" i="15"/>
  <c r="F19" i="15"/>
  <c r="F8" i="15"/>
  <c r="H6" i="15"/>
  <c r="H10" i="15"/>
  <c r="H14" i="15"/>
  <c r="H18" i="15"/>
  <c r="H22" i="15"/>
  <c r="H3" i="15"/>
  <c r="H7" i="15"/>
  <c r="H21" i="15"/>
  <c r="H8" i="15"/>
  <c r="H5" i="15"/>
  <c r="H11" i="15"/>
  <c r="H17" i="15"/>
  <c r="H39" i="15" s="1"/>
  <c r="H12" i="15"/>
  <c r="H19" i="15"/>
  <c r="H20" i="15"/>
  <c r="H13" i="15"/>
  <c r="H4" i="15"/>
  <c r="H15" i="15"/>
  <c r="H9" i="15"/>
  <c r="H16" i="15"/>
  <c r="L18" i="15"/>
  <c r="L17" i="15"/>
  <c r="L12" i="15"/>
  <c r="L7" i="15"/>
  <c r="L6" i="15"/>
  <c r="L11" i="15"/>
  <c r="L4" i="15"/>
  <c r="L13" i="15"/>
  <c r="L14" i="15"/>
  <c r="L3" i="15"/>
  <c r="L20" i="15"/>
  <c r="L22" i="15"/>
  <c r="L21" i="15"/>
  <c r="L43" i="15" s="1"/>
  <c r="L19" i="15"/>
  <c r="L9" i="15"/>
  <c r="L8" i="15"/>
  <c r="L10" i="15"/>
  <c r="L15" i="15"/>
  <c r="L5" i="15"/>
  <c r="L16" i="15"/>
  <c r="S20" i="15"/>
  <c r="S16" i="15"/>
  <c r="S12" i="15"/>
  <c r="S8" i="15"/>
  <c r="S4" i="15"/>
  <c r="S13" i="15"/>
  <c r="S3" i="15"/>
  <c r="S22" i="15"/>
  <c r="S17" i="15"/>
  <c r="S5" i="15"/>
  <c r="S10" i="15"/>
  <c r="S14" i="15"/>
  <c r="S19" i="15"/>
  <c r="S11" i="15"/>
  <c r="S18" i="15"/>
  <c r="S7" i="15"/>
  <c r="S15" i="15"/>
  <c r="S6" i="15"/>
  <c r="S9" i="15"/>
  <c r="S21" i="15"/>
  <c r="S43" i="15" s="1"/>
  <c r="M54" i="1"/>
  <c r="M59" i="1"/>
  <c r="M64" i="1"/>
  <c r="M55" i="1"/>
  <c r="M50" i="1"/>
  <c r="M60" i="1"/>
  <c r="M65" i="1"/>
  <c r="M51" i="1"/>
  <c r="M56" i="1"/>
  <c r="M61" i="1"/>
  <c r="M53" i="1"/>
  <c r="M58" i="1"/>
  <c r="M63" i="1"/>
  <c r="M52" i="1"/>
  <c r="M70" i="1" s="1"/>
  <c r="M57" i="1"/>
  <c r="M78" i="1" s="1"/>
  <c r="M62" i="1"/>
  <c r="M82" i="1" s="1"/>
  <c r="U65" i="1"/>
  <c r="U64" i="1"/>
  <c r="U63" i="1"/>
  <c r="U62" i="1"/>
  <c r="U61" i="1"/>
  <c r="U71" i="1" s="1"/>
  <c r="U60" i="1"/>
  <c r="U59" i="1"/>
  <c r="U58" i="1"/>
  <c r="U57" i="1"/>
  <c r="U56" i="1"/>
  <c r="U55" i="1"/>
  <c r="U54" i="1"/>
  <c r="U53" i="1"/>
  <c r="U52" i="1"/>
  <c r="U51" i="1"/>
  <c r="U50" i="1"/>
  <c r="AB55" i="1"/>
  <c r="AB50" i="1"/>
  <c r="AB60" i="1"/>
  <c r="AB65" i="1"/>
  <c r="AB56" i="1"/>
  <c r="AB61" i="1"/>
  <c r="AB52" i="1"/>
  <c r="AB57" i="1"/>
  <c r="AB78" i="1" s="1"/>
  <c r="AB62" i="1"/>
  <c r="AB54" i="1"/>
  <c r="AB64" i="1"/>
  <c r="AB84" i="1" s="1"/>
  <c r="AB53" i="1"/>
  <c r="AB74" i="1" s="1"/>
  <c r="AB58" i="1"/>
  <c r="AB79" i="1" s="1"/>
  <c r="AB63" i="1"/>
  <c r="AB51" i="1"/>
  <c r="AB59" i="1"/>
  <c r="AB80" i="1" s="1"/>
  <c r="X64" i="1"/>
  <c r="X55" i="1"/>
  <c r="X50" i="1"/>
  <c r="X60" i="1"/>
  <c r="X65" i="1"/>
  <c r="X51" i="1"/>
  <c r="X56" i="1"/>
  <c r="X61" i="1"/>
  <c r="X52" i="1"/>
  <c r="X57" i="1"/>
  <c r="X78" i="1" s="1"/>
  <c r="X62" i="1"/>
  <c r="X82" i="1" s="1"/>
  <c r="X63" i="1"/>
  <c r="X59" i="1"/>
  <c r="X53" i="1"/>
  <c r="X74" i="1" s="1"/>
  <c r="X58" i="1"/>
  <c r="X79" i="1" s="1"/>
  <c r="X54" i="1"/>
  <c r="X75" i="1" s="1"/>
  <c r="P65" i="1"/>
  <c r="P64" i="1"/>
  <c r="P63" i="1"/>
  <c r="P62" i="1"/>
  <c r="P61" i="1"/>
  <c r="P71" i="1" s="1"/>
  <c r="P60" i="1"/>
  <c r="P59" i="1"/>
  <c r="P58" i="1"/>
  <c r="P57" i="1"/>
  <c r="P56" i="1"/>
  <c r="P55" i="1"/>
  <c r="P54" i="1"/>
  <c r="P53" i="1"/>
  <c r="P52" i="1"/>
  <c r="P51" i="1"/>
  <c r="P50" i="1"/>
  <c r="AA55" i="1"/>
  <c r="AA50" i="1"/>
  <c r="AA60" i="1"/>
  <c r="AA65" i="1"/>
  <c r="AA51" i="1"/>
  <c r="AA56" i="1"/>
  <c r="AA61" i="1"/>
  <c r="AA52" i="1"/>
  <c r="AA57" i="1"/>
  <c r="AA62" i="1"/>
  <c r="AA64" i="1"/>
  <c r="AA84" i="1" s="1"/>
  <c r="AA53" i="1"/>
  <c r="AA74" i="1" s="1"/>
  <c r="AA58" i="1"/>
  <c r="AA79" i="1" s="1"/>
  <c r="AA63" i="1"/>
  <c r="AA54" i="1"/>
  <c r="AA59" i="1"/>
  <c r="AA80" i="1" s="1"/>
  <c r="D57" i="1"/>
  <c r="D62" i="1"/>
  <c r="D58" i="1"/>
  <c r="D63" i="1"/>
  <c r="D54" i="1"/>
  <c r="D59" i="1"/>
  <c r="D64" i="1"/>
  <c r="D61" i="1"/>
  <c r="D53" i="1"/>
  <c r="D74" i="1" s="1"/>
  <c r="D55" i="1"/>
  <c r="D76" i="1" s="1"/>
  <c r="D50" i="1"/>
  <c r="D60" i="1"/>
  <c r="D52" i="1"/>
  <c r="D51" i="1"/>
  <c r="D69" i="1" s="1"/>
  <c r="D56" i="1"/>
  <c r="D77" i="1" s="1"/>
  <c r="D65" i="1"/>
  <c r="D85" i="1" s="1"/>
  <c r="L63" i="1"/>
  <c r="L54" i="1"/>
  <c r="L75" i="1" s="1"/>
  <c r="L64" i="1"/>
  <c r="L84" i="1" s="1"/>
  <c r="L55" i="1"/>
  <c r="L76" i="1" s="1"/>
  <c r="L50" i="1"/>
  <c r="L60" i="1"/>
  <c r="L65" i="1"/>
  <c r="L85" i="1" s="1"/>
  <c r="L51" i="1"/>
  <c r="L53" i="1"/>
  <c r="L58" i="1"/>
  <c r="L52" i="1"/>
  <c r="L57" i="1"/>
  <c r="L59" i="1"/>
  <c r="L62" i="1"/>
  <c r="L56" i="1"/>
  <c r="L61" i="1"/>
  <c r="V59" i="1"/>
  <c r="V64" i="1"/>
  <c r="V60" i="1"/>
  <c r="V65" i="1"/>
  <c r="V51" i="1"/>
  <c r="V56" i="1"/>
  <c r="V61" i="1"/>
  <c r="V63" i="1"/>
  <c r="V55" i="1"/>
  <c r="V50" i="1"/>
  <c r="V52" i="1"/>
  <c r="V70" i="1" s="1"/>
  <c r="V57" i="1"/>
  <c r="V78" i="1" s="1"/>
  <c r="V62" i="1"/>
  <c r="V82" i="1" s="1"/>
  <c r="V54" i="1"/>
  <c r="V53" i="1"/>
  <c r="V58" i="1"/>
  <c r="V79" i="1" s="1"/>
  <c r="E62" i="1"/>
  <c r="E53" i="1"/>
  <c r="E63" i="1"/>
  <c r="E54" i="1"/>
  <c r="E59" i="1"/>
  <c r="E64" i="1"/>
  <c r="E58" i="1"/>
  <c r="E55" i="1"/>
  <c r="E50" i="1"/>
  <c r="E60" i="1"/>
  <c r="E52" i="1"/>
  <c r="E57" i="1"/>
  <c r="E51" i="1"/>
  <c r="E56" i="1"/>
  <c r="E61" i="1"/>
  <c r="E71" i="1" s="1"/>
  <c r="E65" i="1"/>
  <c r="S65" i="1"/>
  <c r="S64" i="1"/>
  <c r="S63" i="1"/>
  <c r="S62" i="1"/>
  <c r="S61" i="1"/>
  <c r="S71" i="1" s="1"/>
  <c r="S60" i="1"/>
  <c r="S59" i="1"/>
  <c r="S58" i="1"/>
  <c r="S57" i="1"/>
  <c r="S56" i="1"/>
  <c r="S55" i="1"/>
  <c r="S54" i="1"/>
  <c r="S53" i="1"/>
  <c r="S52" i="1"/>
  <c r="S51" i="1"/>
  <c r="S50" i="1"/>
  <c r="AC60" i="1"/>
  <c r="AC81" i="1" s="1"/>
  <c r="AC65" i="1"/>
  <c r="AC85" i="1" s="1"/>
  <c r="AC51" i="1"/>
  <c r="AC61" i="1"/>
  <c r="AC52" i="1"/>
  <c r="AC57" i="1"/>
  <c r="AC78" i="1" s="1"/>
  <c r="AC62" i="1"/>
  <c r="AC82" i="1" s="1"/>
  <c r="AC55" i="1"/>
  <c r="AC76" i="1" s="1"/>
  <c r="AC50" i="1"/>
  <c r="AC54" i="1"/>
  <c r="AC75" i="1" s="1"/>
  <c r="AC59" i="1"/>
  <c r="AC80" i="1" s="1"/>
  <c r="AC64" i="1"/>
  <c r="AC84" i="1" s="1"/>
  <c r="AC53" i="1"/>
  <c r="AC74" i="1" s="1"/>
  <c r="AC58" i="1"/>
  <c r="AC63" i="1"/>
  <c r="AC83" i="1" s="1"/>
  <c r="AC56" i="1"/>
  <c r="AC77" i="1" s="1"/>
  <c r="F53" i="1"/>
  <c r="F58" i="1"/>
  <c r="F54" i="1"/>
  <c r="F59" i="1"/>
  <c r="F64" i="1"/>
  <c r="F55" i="1"/>
  <c r="F50" i="1"/>
  <c r="F60" i="1"/>
  <c r="F63" i="1"/>
  <c r="F65" i="1"/>
  <c r="F52" i="1"/>
  <c r="F57" i="1"/>
  <c r="F62" i="1"/>
  <c r="F51" i="1"/>
  <c r="F56" i="1"/>
  <c r="F61" i="1"/>
  <c r="T65" i="1"/>
  <c r="T64" i="1"/>
  <c r="T63" i="1"/>
  <c r="T62" i="1"/>
  <c r="T61" i="1"/>
  <c r="T71" i="1" s="1"/>
  <c r="T60" i="1"/>
  <c r="T59" i="1"/>
  <c r="T58" i="1"/>
  <c r="T57" i="1"/>
  <c r="T56" i="1"/>
  <c r="T55" i="1"/>
  <c r="T54" i="1"/>
  <c r="T53" i="1"/>
  <c r="T52" i="1"/>
  <c r="T51" i="1"/>
  <c r="T50" i="1"/>
  <c r="AD65" i="1"/>
  <c r="AD85" i="1" s="1"/>
  <c r="AD64" i="1"/>
  <c r="AD84" i="1" s="1"/>
  <c r="AD63" i="1"/>
  <c r="AD83" i="1" s="1"/>
  <c r="AD62" i="1"/>
  <c r="AD61" i="1"/>
  <c r="AD60" i="1"/>
  <c r="AD81" i="1" s="1"/>
  <c r="AD59" i="1"/>
  <c r="AD80" i="1" s="1"/>
  <c r="AD58" i="1"/>
  <c r="AD79" i="1" s="1"/>
  <c r="AD57" i="1"/>
  <c r="AD56" i="1"/>
  <c r="AD77" i="1" s="1"/>
  <c r="AD55" i="1"/>
  <c r="AD76" i="1" s="1"/>
  <c r="AD54" i="1"/>
  <c r="AD75" i="1" s="1"/>
  <c r="AD53" i="1"/>
  <c r="AD74" i="1" s="1"/>
  <c r="AD52" i="1"/>
  <c r="AD51" i="1"/>
  <c r="AD50" i="1"/>
  <c r="AD68" i="1" s="1"/>
  <c r="H53" i="1"/>
  <c r="H58" i="1"/>
  <c r="H63" i="1"/>
  <c r="H54" i="1"/>
  <c r="H59" i="1"/>
  <c r="H64" i="1"/>
  <c r="H55" i="1"/>
  <c r="H50" i="1"/>
  <c r="H60" i="1"/>
  <c r="H65" i="1"/>
  <c r="H52" i="1"/>
  <c r="H57" i="1"/>
  <c r="H62" i="1"/>
  <c r="H51" i="1"/>
  <c r="H56" i="1"/>
  <c r="H61" i="1"/>
  <c r="N54" i="1"/>
  <c r="N75" i="1" s="1"/>
  <c r="N59" i="1"/>
  <c r="N80" i="1" s="1"/>
  <c r="N64" i="1"/>
  <c r="N84" i="1" s="1"/>
  <c r="N55" i="1"/>
  <c r="N76" i="1" s="1"/>
  <c r="N50" i="1"/>
  <c r="N60" i="1"/>
  <c r="N81" i="1" s="1"/>
  <c r="N65" i="1"/>
  <c r="N85" i="1" s="1"/>
  <c r="N51" i="1"/>
  <c r="N56" i="1"/>
  <c r="N61" i="1"/>
  <c r="N53" i="1"/>
  <c r="N58" i="1"/>
  <c r="N79" i="1" s="1"/>
  <c r="N63" i="1"/>
  <c r="N83" i="1" s="1"/>
  <c r="N52" i="1"/>
  <c r="N57" i="1"/>
  <c r="N78" i="1" s="1"/>
  <c r="N62" i="1"/>
  <c r="N82" i="1" s="1"/>
  <c r="AF65" i="1"/>
  <c r="AF85" i="1" s="1"/>
  <c r="AF51" i="1"/>
  <c r="AF56" i="1"/>
  <c r="AF77" i="1" s="1"/>
  <c r="AF61" i="1"/>
  <c r="AF52" i="1"/>
  <c r="AF57" i="1"/>
  <c r="AF78" i="1" s="1"/>
  <c r="AF62" i="1"/>
  <c r="AF82" i="1" s="1"/>
  <c r="AF53" i="1"/>
  <c r="AF74" i="1" s="1"/>
  <c r="AF58" i="1"/>
  <c r="AF63" i="1"/>
  <c r="AF83" i="1" s="1"/>
  <c r="AF50" i="1"/>
  <c r="AF68" i="1" s="1"/>
  <c r="AF55" i="1"/>
  <c r="AF76" i="1" s="1"/>
  <c r="AF60" i="1"/>
  <c r="AF81" i="1" s="1"/>
  <c r="AF54" i="1"/>
  <c r="AF59" i="1"/>
  <c r="AF80" i="1" s="1"/>
  <c r="AF64" i="1"/>
  <c r="AF84" i="1" s="1"/>
  <c r="K58" i="1"/>
  <c r="K63" i="1"/>
  <c r="K59" i="1"/>
  <c r="K64" i="1"/>
  <c r="K55" i="1"/>
  <c r="K50" i="1"/>
  <c r="K60" i="1"/>
  <c r="K65" i="1"/>
  <c r="K53" i="1"/>
  <c r="K52" i="1"/>
  <c r="K57" i="1"/>
  <c r="K54" i="1"/>
  <c r="K62" i="1"/>
  <c r="K51" i="1"/>
  <c r="K56" i="1"/>
  <c r="K61" i="1"/>
  <c r="AA19" i="1"/>
  <c r="AA15" i="1"/>
  <c r="AA7" i="1"/>
  <c r="AA22" i="1"/>
  <c r="AA16" i="1"/>
  <c r="AA17" i="1"/>
  <c r="AA12" i="1"/>
  <c r="AA11" i="1"/>
  <c r="AA6" i="1"/>
  <c r="AA13" i="1"/>
  <c r="AA3" i="1"/>
  <c r="AA20" i="1"/>
  <c r="AA9" i="1"/>
  <c r="AA8" i="1"/>
  <c r="AA14" i="1"/>
  <c r="AA5" i="1"/>
  <c r="AA4" i="1"/>
  <c r="AA10" i="1"/>
  <c r="AA18" i="1"/>
  <c r="AA21" i="1"/>
  <c r="X12" i="1"/>
  <c r="X16" i="1"/>
  <c r="X20" i="1"/>
  <c r="X10" i="1"/>
  <c r="X21" i="1"/>
  <c r="X7" i="1"/>
  <c r="X6" i="1"/>
  <c r="X11" i="1"/>
  <c r="X14" i="1"/>
  <c r="X5" i="1"/>
  <c r="X22" i="1"/>
  <c r="X3" i="1"/>
  <c r="X13" i="1"/>
  <c r="X4" i="1"/>
  <c r="X9" i="1"/>
  <c r="X19" i="1"/>
  <c r="X18" i="1"/>
  <c r="X17" i="1"/>
  <c r="X15" i="1"/>
  <c r="X8" i="1"/>
  <c r="AF19" i="1"/>
  <c r="AF22" i="1"/>
  <c r="AF6" i="1"/>
  <c r="AF11" i="1"/>
  <c r="AF5" i="1"/>
  <c r="AF16" i="1"/>
  <c r="AF38" i="1" s="1"/>
  <c r="AF21" i="1"/>
  <c r="AF43" i="1" s="1"/>
  <c r="AF10" i="1"/>
  <c r="AF20" i="1"/>
  <c r="AF3" i="1"/>
  <c r="AF9" i="1"/>
  <c r="AF8" i="1"/>
  <c r="AF12" i="1"/>
  <c r="AF18" i="1"/>
  <c r="AF17" i="1"/>
  <c r="AF15" i="1"/>
  <c r="AF14" i="1"/>
  <c r="AF7" i="1"/>
  <c r="AF13" i="1"/>
  <c r="AF4" i="1"/>
  <c r="T19" i="1"/>
  <c r="T15" i="1"/>
  <c r="T11" i="1"/>
  <c r="T7" i="1"/>
  <c r="T3" i="1"/>
  <c r="T22" i="1"/>
  <c r="T8" i="1"/>
  <c r="T17" i="1"/>
  <c r="T12" i="1"/>
  <c r="T21" i="1"/>
  <c r="T43" i="1" s="1"/>
  <c r="T6" i="1"/>
  <c r="T28" i="1" s="1"/>
  <c r="T16" i="1"/>
  <c r="T5" i="1"/>
  <c r="T13" i="1"/>
  <c r="T14" i="1"/>
  <c r="T20" i="1"/>
  <c r="T4" i="1"/>
  <c r="T10" i="1"/>
  <c r="T18" i="1"/>
  <c r="T9" i="1"/>
  <c r="E7" i="1"/>
  <c r="E11" i="1"/>
  <c r="E15" i="1"/>
  <c r="E19" i="1"/>
  <c r="E17" i="1"/>
  <c r="E22" i="1"/>
  <c r="E4" i="1"/>
  <c r="E3" i="1"/>
  <c r="E8" i="1"/>
  <c r="E13" i="1"/>
  <c r="E18" i="1"/>
  <c r="E20" i="1"/>
  <c r="E9" i="1"/>
  <c r="E31" i="1" s="1"/>
  <c r="E5" i="1"/>
  <c r="E12" i="1"/>
  <c r="E34" i="1" s="1"/>
  <c r="E14" i="1"/>
  <c r="E21" i="1"/>
  <c r="E6" i="1"/>
  <c r="E16" i="1"/>
  <c r="E10" i="1"/>
  <c r="M19" i="1"/>
  <c r="M15" i="1"/>
  <c r="M11" i="1"/>
  <c r="M7" i="1"/>
  <c r="M3" i="1"/>
  <c r="M18" i="1"/>
  <c r="M4" i="1"/>
  <c r="M22" i="1"/>
  <c r="M13" i="1"/>
  <c r="M8" i="1"/>
  <c r="M17" i="1"/>
  <c r="M12" i="1"/>
  <c r="M10" i="1"/>
  <c r="M16" i="1"/>
  <c r="M9" i="1"/>
  <c r="M31" i="1" s="1"/>
  <c r="M6" i="1"/>
  <c r="M28" i="1" s="1"/>
  <c r="M21" i="1"/>
  <c r="M43" i="1" s="1"/>
  <c r="M14" i="1"/>
  <c r="M36" i="1" s="1"/>
  <c r="M5" i="1"/>
  <c r="M27" i="1" s="1"/>
  <c r="M20" i="1"/>
  <c r="P22" i="1"/>
  <c r="P8" i="1"/>
  <c r="P7" i="1"/>
  <c r="P12" i="1"/>
  <c r="P17" i="1"/>
  <c r="P3" i="1"/>
  <c r="P21" i="1"/>
  <c r="P19" i="1"/>
  <c r="P10" i="1"/>
  <c r="P16" i="1"/>
  <c r="P9" i="1"/>
  <c r="P15" i="1"/>
  <c r="P14" i="1"/>
  <c r="P5" i="1"/>
  <c r="P13" i="1"/>
  <c r="P18" i="1"/>
  <c r="P6" i="1"/>
  <c r="P20" i="1"/>
  <c r="P4" i="1"/>
  <c r="P11" i="1"/>
  <c r="V19" i="1"/>
  <c r="V41" i="1" s="1"/>
  <c r="V15" i="1"/>
  <c r="V37" i="1" s="1"/>
  <c r="V11" i="1"/>
  <c r="V33" i="1" s="1"/>
  <c r="V7" i="1"/>
  <c r="V3" i="1"/>
  <c r="V17" i="1"/>
  <c r="V21" i="1"/>
  <c r="V16" i="1"/>
  <c r="V6" i="1"/>
  <c r="V12" i="1"/>
  <c r="V8" i="1"/>
  <c r="V14" i="1"/>
  <c r="V5" i="1"/>
  <c r="V22" i="1"/>
  <c r="V13" i="1"/>
  <c r="V4" i="1"/>
  <c r="V10" i="1"/>
  <c r="V9" i="1"/>
  <c r="V20" i="1"/>
  <c r="V18" i="1"/>
  <c r="AD19" i="1"/>
  <c r="AD15" i="1"/>
  <c r="AD11" i="1"/>
  <c r="AD7" i="1"/>
  <c r="AD3" i="1"/>
  <c r="AD22" i="1"/>
  <c r="AD18" i="1"/>
  <c r="AD40" i="1" s="1"/>
  <c r="AD14" i="1"/>
  <c r="AD10" i="1"/>
  <c r="AD17" i="1"/>
  <c r="AD12" i="1"/>
  <c r="AD5" i="1"/>
  <c r="AD6" i="1"/>
  <c r="AD16" i="1"/>
  <c r="AD21" i="1"/>
  <c r="AD9" i="1"/>
  <c r="AD20" i="1"/>
  <c r="AD8" i="1"/>
  <c r="AD13" i="1"/>
  <c r="AD4" i="1"/>
  <c r="F3" i="1"/>
  <c r="F7" i="1"/>
  <c r="F11" i="1"/>
  <c r="F15" i="1"/>
  <c r="F19" i="1"/>
  <c r="F12" i="1"/>
  <c r="F18" i="1"/>
  <c r="F17" i="1"/>
  <c r="F8" i="1"/>
  <c r="F22" i="1"/>
  <c r="F13" i="1"/>
  <c r="F35" i="1" s="1"/>
  <c r="F4" i="1"/>
  <c r="F10" i="1"/>
  <c r="F20" i="1"/>
  <c r="F5" i="1"/>
  <c r="F14" i="1"/>
  <c r="F21" i="1"/>
  <c r="F6" i="1"/>
  <c r="F9" i="1"/>
  <c r="F16" i="1"/>
  <c r="L19" i="1"/>
  <c r="L15" i="1"/>
  <c r="L11" i="1"/>
  <c r="L7" i="1"/>
  <c r="L3" i="1"/>
  <c r="L18" i="1"/>
  <c r="L4" i="1"/>
  <c r="L22" i="1"/>
  <c r="L17" i="1"/>
  <c r="L13" i="1"/>
  <c r="L8" i="1"/>
  <c r="L10" i="1"/>
  <c r="L9" i="1"/>
  <c r="L31" i="1" s="1"/>
  <c r="L6" i="1"/>
  <c r="L21" i="1"/>
  <c r="L43" i="1" s="1"/>
  <c r="L16" i="1"/>
  <c r="L14" i="1"/>
  <c r="L5" i="1"/>
  <c r="L20" i="1"/>
  <c r="L12" i="1"/>
  <c r="S13" i="1"/>
  <c r="S3" i="1"/>
  <c r="S22" i="1"/>
  <c r="S8" i="1"/>
  <c r="S30" i="1" s="1"/>
  <c r="S17" i="1"/>
  <c r="S7" i="1"/>
  <c r="S12" i="1"/>
  <c r="S21" i="1"/>
  <c r="S11" i="1"/>
  <c r="S14" i="1"/>
  <c r="S5" i="1"/>
  <c r="S10" i="1"/>
  <c r="S6" i="1"/>
  <c r="S20" i="1"/>
  <c r="S19" i="1"/>
  <c r="S4" i="1"/>
  <c r="S18" i="1"/>
  <c r="S16" i="1"/>
  <c r="S15" i="1"/>
  <c r="S9" i="1"/>
  <c r="AB19" i="1"/>
  <c r="AB15" i="1"/>
  <c r="AB11" i="1"/>
  <c r="AB7" i="1"/>
  <c r="AB3" i="1"/>
  <c r="AB6" i="1"/>
  <c r="AB16" i="1"/>
  <c r="AB17" i="1"/>
  <c r="AB12" i="1"/>
  <c r="AB22" i="1"/>
  <c r="AB10" i="1"/>
  <c r="AB21" i="1"/>
  <c r="AB4" i="1"/>
  <c r="AB8" i="1"/>
  <c r="AB20" i="1"/>
  <c r="AB9" i="1"/>
  <c r="AB18" i="1"/>
  <c r="AB14" i="1"/>
  <c r="AB5" i="1"/>
  <c r="AB27" i="1" s="1"/>
  <c r="AB13" i="1"/>
  <c r="AB35" i="1" s="1"/>
  <c r="D7" i="1"/>
  <c r="D11" i="1"/>
  <c r="D15" i="1"/>
  <c r="D19" i="1"/>
  <c r="D3" i="1"/>
  <c r="D17" i="1"/>
  <c r="D13" i="1"/>
  <c r="D4" i="1"/>
  <c r="D18" i="1"/>
  <c r="D9" i="1"/>
  <c r="D8" i="1"/>
  <c r="D22" i="1"/>
  <c r="D5" i="1"/>
  <c r="D12" i="1"/>
  <c r="D14" i="1"/>
  <c r="D21" i="1"/>
  <c r="D6" i="1"/>
  <c r="D20" i="1"/>
  <c r="D16" i="1"/>
  <c r="D10" i="1"/>
  <c r="H3" i="1"/>
  <c r="H7" i="1"/>
  <c r="H21" i="1"/>
  <c r="H17" i="1"/>
  <c r="H12" i="1"/>
  <c r="H8" i="1"/>
  <c r="H22" i="1"/>
  <c r="H13" i="1"/>
  <c r="H18" i="1"/>
  <c r="H10" i="1"/>
  <c r="H11" i="1"/>
  <c r="H20" i="1"/>
  <c r="H19" i="1"/>
  <c r="H4" i="1"/>
  <c r="H5" i="1"/>
  <c r="H6" i="1"/>
  <c r="H14" i="1"/>
  <c r="H15" i="1"/>
  <c r="H9" i="1"/>
  <c r="H16" i="1"/>
  <c r="N19" i="1"/>
  <c r="N15" i="1"/>
  <c r="N11" i="1"/>
  <c r="N7" i="1"/>
  <c r="N3" i="1"/>
  <c r="N8" i="1"/>
  <c r="N17" i="1"/>
  <c r="N21" i="1"/>
  <c r="N13" i="1"/>
  <c r="N22" i="1"/>
  <c r="N12" i="1"/>
  <c r="N34" i="1" s="1"/>
  <c r="N10" i="1"/>
  <c r="N4" i="1"/>
  <c r="N18" i="1"/>
  <c r="N16" i="1"/>
  <c r="N9" i="1"/>
  <c r="N6" i="1"/>
  <c r="N14" i="1"/>
  <c r="N20" i="1"/>
  <c r="N5" i="1"/>
  <c r="U19" i="1"/>
  <c r="U15" i="1"/>
  <c r="U11" i="1"/>
  <c r="U7" i="1"/>
  <c r="U3" i="1"/>
  <c r="U22" i="1"/>
  <c r="U8" i="1"/>
  <c r="U12" i="1"/>
  <c r="U16" i="1"/>
  <c r="U6" i="1"/>
  <c r="U17" i="1"/>
  <c r="U21" i="1"/>
  <c r="U20" i="1"/>
  <c r="U42" i="1" s="1"/>
  <c r="U10" i="1"/>
  <c r="U18" i="1"/>
  <c r="U40" i="1" s="1"/>
  <c r="U9" i="1"/>
  <c r="U14" i="1"/>
  <c r="U5" i="1"/>
  <c r="U13" i="1"/>
  <c r="U4" i="1"/>
  <c r="AC19" i="1"/>
  <c r="AC15" i="1"/>
  <c r="AC11" i="1"/>
  <c r="AC3" i="1"/>
  <c r="AC7" i="1"/>
  <c r="AC17" i="1"/>
  <c r="AC12" i="1"/>
  <c r="AC16" i="1"/>
  <c r="AC22" i="1"/>
  <c r="AC6" i="1"/>
  <c r="AC21" i="1"/>
  <c r="AC10" i="1"/>
  <c r="AC20" i="1"/>
  <c r="AC9" i="1"/>
  <c r="AC18" i="1"/>
  <c r="AC8" i="1"/>
  <c r="AC14" i="1"/>
  <c r="AC5" i="1"/>
  <c r="AC13" i="1"/>
  <c r="AC35" i="1" s="1"/>
  <c r="AC4" i="1"/>
  <c r="K9" i="1"/>
  <c r="K13" i="1"/>
  <c r="K3" i="1"/>
  <c r="K22" i="1"/>
  <c r="K17" i="1"/>
  <c r="K7" i="1"/>
  <c r="K18" i="1"/>
  <c r="K4" i="1"/>
  <c r="K8" i="1"/>
  <c r="K15" i="1"/>
  <c r="K14" i="1"/>
  <c r="K19" i="1"/>
  <c r="K10" i="1"/>
  <c r="K16" i="1"/>
  <c r="K6" i="1"/>
  <c r="K21" i="1"/>
  <c r="K5" i="1"/>
  <c r="K20" i="1"/>
  <c r="K12" i="1"/>
  <c r="K11" i="1"/>
  <c r="V57" i="11"/>
  <c r="V56" i="11"/>
  <c r="V62" i="11"/>
  <c r="V65" i="11"/>
  <c r="V52" i="11"/>
  <c r="V55" i="11"/>
  <c r="V51" i="11"/>
  <c r="V60" i="11"/>
  <c r="V50" i="11"/>
  <c r="V61" i="11"/>
  <c r="V63" i="11"/>
  <c r="V59" i="11"/>
  <c r="V64" i="11"/>
  <c r="V53" i="11"/>
  <c r="V58" i="11"/>
  <c r="V54" i="11"/>
  <c r="N51" i="11"/>
  <c r="N50" i="11"/>
  <c r="N64" i="11"/>
  <c r="N63" i="11"/>
  <c r="N56" i="11"/>
  <c r="N62" i="11"/>
  <c r="N59" i="11"/>
  <c r="N65" i="11"/>
  <c r="N60" i="11"/>
  <c r="N57" i="11"/>
  <c r="N58" i="11"/>
  <c r="N54" i="11"/>
  <c r="N61" i="11"/>
  <c r="N53" i="11"/>
  <c r="N52" i="11"/>
  <c r="N55" i="11"/>
  <c r="X65" i="11"/>
  <c r="X64" i="11"/>
  <c r="X55" i="11"/>
  <c r="X54" i="11"/>
  <c r="X57" i="11"/>
  <c r="X60" i="11"/>
  <c r="X52" i="11"/>
  <c r="X50" i="11"/>
  <c r="X62" i="11"/>
  <c r="X61" i="11"/>
  <c r="X63" i="11"/>
  <c r="X83" i="11" s="1"/>
  <c r="X56" i="11"/>
  <c r="X77" i="11" s="1"/>
  <c r="X53" i="11"/>
  <c r="X58" i="11"/>
  <c r="X51" i="11"/>
  <c r="X69" i="11" s="1"/>
  <c r="X59" i="11"/>
  <c r="X80" i="11" s="1"/>
  <c r="AA64" i="11"/>
  <c r="AA63" i="11"/>
  <c r="AA62" i="11"/>
  <c r="AA53" i="11"/>
  <c r="AA52" i="11"/>
  <c r="AA57" i="11"/>
  <c r="AA55" i="11"/>
  <c r="AA65" i="11"/>
  <c r="AA60" i="11"/>
  <c r="AA61" i="11"/>
  <c r="AA54" i="11"/>
  <c r="AA58" i="11"/>
  <c r="AA51" i="11"/>
  <c r="AA59" i="11"/>
  <c r="AA50" i="11"/>
  <c r="AA56" i="11"/>
  <c r="BD62" i="11"/>
  <c r="BD61" i="11"/>
  <c r="BD60" i="11"/>
  <c r="BD51" i="11"/>
  <c r="BD50" i="11"/>
  <c r="BD54" i="11"/>
  <c r="BD65" i="11"/>
  <c r="BD57" i="11"/>
  <c r="BD64" i="11"/>
  <c r="BD63" i="11"/>
  <c r="BD52" i="11"/>
  <c r="BD56" i="11"/>
  <c r="BD53" i="11"/>
  <c r="BD55" i="11"/>
  <c r="BD59" i="11"/>
  <c r="BD58" i="11"/>
  <c r="AB63" i="11"/>
  <c r="AB62" i="11"/>
  <c r="AB61" i="11"/>
  <c r="AB52" i="11"/>
  <c r="AB51" i="11"/>
  <c r="AB65" i="11"/>
  <c r="AB60" i="11"/>
  <c r="AB55" i="11"/>
  <c r="AB58" i="11"/>
  <c r="AB57" i="11"/>
  <c r="AB64" i="11"/>
  <c r="AB50" i="11"/>
  <c r="AB59" i="11"/>
  <c r="AB53" i="11"/>
  <c r="AB54" i="11"/>
  <c r="AB56" i="11"/>
  <c r="AC62" i="11"/>
  <c r="AC61" i="11"/>
  <c r="AC60" i="11"/>
  <c r="AC51" i="11"/>
  <c r="AC50" i="11"/>
  <c r="AC65" i="11"/>
  <c r="AC52" i="11"/>
  <c r="AC70" i="11" s="1"/>
  <c r="AC55" i="11"/>
  <c r="AC54" i="11"/>
  <c r="AC57" i="11"/>
  <c r="AC53" i="11"/>
  <c r="AC59" i="11"/>
  <c r="AC64" i="11"/>
  <c r="AC63" i="11"/>
  <c r="AC58" i="11"/>
  <c r="AC56" i="11"/>
  <c r="AJ56" i="11"/>
  <c r="AJ55" i="11"/>
  <c r="AJ54" i="11"/>
  <c r="AJ63" i="11"/>
  <c r="AJ50" i="11"/>
  <c r="AJ58" i="11"/>
  <c r="AJ53" i="11"/>
  <c r="AJ60" i="11"/>
  <c r="AJ59" i="11"/>
  <c r="AJ61" i="11"/>
  <c r="AJ51" i="11"/>
  <c r="AJ65" i="11"/>
  <c r="AJ52" i="11"/>
  <c r="AJ70" i="11" s="1"/>
  <c r="AJ62" i="11"/>
  <c r="AJ82" i="11" s="1"/>
  <c r="AJ57" i="11"/>
  <c r="AJ78" i="11" s="1"/>
  <c r="AJ64" i="11"/>
  <c r="S60" i="11"/>
  <c r="S59" i="11"/>
  <c r="S54" i="11"/>
  <c r="S57" i="11"/>
  <c r="S62" i="11"/>
  <c r="S51" i="11"/>
  <c r="S56" i="11"/>
  <c r="S55" i="11"/>
  <c r="S64" i="11"/>
  <c r="S52" i="11"/>
  <c r="S50" i="11"/>
  <c r="S65" i="11"/>
  <c r="S63" i="11"/>
  <c r="S58" i="11"/>
  <c r="S61" i="11"/>
  <c r="S71" i="11" s="1"/>
  <c r="S53" i="11"/>
  <c r="C61" i="11"/>
  <c r="C60" i="11"/>
  <c r="C59" i="11"/>
  <c r="C50" i="11"/>
  <c r="C63" i="11"/>
  <c r="C58" i="11"/>
  <c r="C53" i="11"/>
  <c r="C57" i="11"/>
  <c r="C65" i="11"/>
  <c r="C64" i="11"/>
  <c r="C52" i="11"/>
  <c r="C54" i="11"/>
  <c r="C75" i="11" s="1"/>
  <c r="C56" i="11"/>
  <c r="C55" i="11"/>
  <c r="C62" i="11"/>
  <c r="C51" i="11"/>
  <c r="AD61" i="11"/>
  <c r="AD60" i="11"/>
  <c r="AD59" i="11"/>
  <c r="AD50" i="11"/>
  <c r="AD65" i="11"/>
  <c r="AD52" i="11"/>
  <c r="AD55" i="11"/>
  <c r="AD76" i="11" s="1"/>
  <c r="AD63" i="11"/>
  <c r="AD58" i="11"/>
  <c r="AD62" i="11"/>
  <c r="AD54" i="11"/>
  <c r="AD57" i="11"/>
  <c r="AD51" i="11"/>
  <c r="AD64" i="11"/>
  <c r="AD84" i="11" s="1"/>
  <c r="AD53" i="11"/>
  <c r="AD74" i="11" s="1"/>
  <c r="AD56" i="11"/>
  <c r="AD77" i="11" s="1"/>
  <c r="BB64" i="11"/>
  <c r="BB63" i="11"/>
  <c r="BB62" i="11"/>
  <c r="BB53" i="11"/>
  <c r="BB52" i="11"/>
  <c r="BB54" i="11"/>
  <c r="BB57" i="11"/>
  <c r="BB60" i="11"/>
  <c r="BB65" i="11"/>
  <c r="BB59" i="11"/>
  <c r="BB56" i="11"/>
  <c r="BB61" i="11"/>
  <c r="BB55" i="11"/>
  <c r="BB51" i="11"/>
  <c r="BB50" i="11"/>
  <c r="BB68" i="11" s="1"/>
  <c r="BB58" i="11"/>
  <c r="U58" i="11"/>
  <c r="U57" i="11"/>
  <c r="U54" i="11"/>
  <c r="U62" i="11"/>
  <c r="U65" i="11"/>
  <c r="U61" i="11"/>
  <c r="U71" i="11" s="1"/>
  <c r="U55" i="11"/>
  <c r="U51" i="11"/>
  <c r="U50" i="11"/>
  <c r="U56" i="11"/>
  <c r="U60" i="11"/>
  <c r="U59" i="11"/>
  <c r="U63" i="11"/>
  <c r="U64" i="11"/>
  <c r="U52" i="11"/>
  <c r="U53" i="11"/>
  <c r="AI57" i="11"/>
  <c r="AI56" i="11"/>
  <c r="AI55" i="11"/>
  <c r="AI63" i="11"/>
  <c r="AI50" i="11"/>
  <c r="AI58" i="11"/>
  <c r="AI53" i="11"/>
  <c r="AI54" i="11"/>
  <c r="AI59" i="11"/>
  <c r="AI60" i="11"/>
  <c r="AI64" i="11"/>
  <c r="AI61" i="11"/>
  <c r="AI51" i="11"/>
  <c r="AI65" i="11"/>
  <c r="AI52" i="11"/>
  <c r="AI70" i="11" s="1"/>
  <c r="AI62" i="11"/>
  <c r="AL54" i="11"/>
  <c r="AL53" i="11"/>
  <c r="AL52" i="11"/>
  <c r="AL58" i="11"/>
  <c r="AL79" i="11" s="1"/>
  <c r="AL61" i="11"/>
  <c r="AL60" i="11"/>
  <c r="AL59" i="11"/>
  <c r="AL51" i="11"/>
  <c r="AL65" i="11"/>
  <c r="AL50" i="11"/>
  <c r="AL56" i="11"/>
  <c r="AL62" i="11"/>
  <c r="AL57" i="11"/>
  <c r="AL55" i="11"/>
  <c r="AL63" i="11"/>
  <c r="AL64" i="11"/>
  <c r="AQ50" i="11"/>
  <c r="AQ63" i="11"/>
  <c r="AQ62" i="11"/>
  <c r="AQ61" i="11"/>
  <c r="AQ53" i="11"/>
  <c r="AQ74" i="11" s="1"/>
  <c r="AQ64" i="11"/>
  <c r="AQ84" i="11" s="1"/>
  <c r="AQ56" i="11"/>
  <c r="AQ77" i="11" s="1"/>
  <c r="AQ65" i="11"/>
  <c r="AQ85" i="11" s="1"/>
  <c r="AQ54" i="11"/>
  <c r="AQ57" i="11"/>
  <c r="AQ51" i="11"/>
  <c r="AQ59" i="11"/>
  <c r="AQ55" i="11"/>
  <c r="AQ60" i="11"/>
  <c r="AQ52" i="11"/>
  <c r="AQ58" i="11"/>
  <c r="F58" i="11"/>
  <c r="F57" i="11"/>
  <c r="F56" i="11"/>
  <c r="F53" i="11"/>
  <c r="F61" i="11"/>
  <c r="F64" i="11"/>
  <c r="F51" i="11"/>
  <c r="F52" i="11"/>
  <c r="F62" i="11"/>
  <c r="F59" i="11"/>
  <c r="F55" i="11"/>
  <c r="F63" i="11"/>
  <c r="F50" i="11"/>
  <c r="F54" i="11"/>
  <c r="F60" i="11"/>
  <c r="F65" i="11"/>
  <c r="H56" i="11"/>
  <c r="H54" i="11"/>
  <c r="H55" i="11"/>
  <c r="H61" i="11"/>
  <c r="H64" i="11"/>
  <c r="H51" i="11"/>
  <c r="H52" i="11"/>
  <c r="H63" i="11"/>
  <c r="H58" i="11"/>
  <c r="H57" i="11"/>
  <c r="H62" i="11"/>
  <c r="H59" i="11"/>
  <c r="H50" i="11"/>
  <c r="H65" i="11"/>
  <c r="H53" i="11"/>
  <c r="H60" i="11"/>
  <c r="AT60" i="11"/>
  <c r="AT59" i="11"/>
  <c r="AT61" i="11"/>
  <c r="AT56" i="11"/>
  <c r="AT64" i="11"/>
  <c r="AT84" i="11" s="1"/>
  <c r="AT51" i="11"/>
  <c r="AT69" i="11" s="1"/>
  <c r="AT58" i="11"/>
  <c r="AT79" i="11" s="1"/>
  <c r="AT52" i="11"/>
  <c r="AT65" i="11"/>
  <c r="AT53" i="11"/>
  <c r="AT57" i="11"/>
  <c r="AT55" i="11"/>
  <c r="AT63" i="11"/>
  <c r="AT50" i="11"/>
  <c r="AT54" i="11"/>
  <c r="AT62" i="11"/>
  <c r="BA65" i="11"/>
  <c r="BA64" i="11"/>
  <c r="BA63" i="11"/>
  <c r="BA54" i="11"/>
  <c r="BA53" i="11"/>
  <c r="BA59" i="11"/>
  <c r="BA57" i="11"/>
  <c r="BA62" i="11"/>
  <c r="BA58" i="11"/>
  <c r="BA55" i="11"/>
  <c r="BA60" i="11"/>
  <c r="BA52" i="11"/>
  <c r="BA56" i="11"/>
  <c r="BA61" i="11"/>
  <c r="BA51" i="11"/>
  <c r="BA69" i="11" s="1"/>
  <c r="BA50" i="11"/>
  <c r="AR62" i="11"/>
  <c r="AR61" i="11"/>
  <c r="AR53" i="11"/>
  <c r="AR64" i="11"/>
  <c r="AR56" i="11"/>
  <c r="AR59" i="11"/>
  <c r="AR65" i="11"/>
  <c r="AR51" i="11"/>
  <c r="AR52" i="11"/>
  <c r="AR50" i="11"/>
  <c r="AR60" i="11"/>
  <c r="AR54" i="11"/>
  <c r="AR55" i="11"/>
  <c r="AR57" i="11"/>
  <c r="AR63" i="11"/>
  <c r="AR58" i="11"/>
  <c r="K54" i="11"/>
  <c r="K53" i="11"/>
  <c r="K52" i="11"/>
  <c r="K61" i="11"/>
  <c r="K59" i="11"/>
  <c r="K80" i="11" s="1"/>
  <c r="K64" i="11"/>
  <c r="K84" i="11" s="1"/>
  <c r="K56" i="11"/>
  <c r="K77" i="11" s="1"/>
  <c r="K51" i="11"/>
  <c r="K57" i="11"/>
  <c r="K63" i="11"/>
  <c r="K62" i="11"/>
  <c r="K55" i="11"/>
  <c r="K60" i="11"/>
  <c r="K65" i="11"/>
  <c r="K50" i="11"/>
  <c r="K58" i="11"/>
  <c r="AV58" i="11"/>
  <c r="AV57" i="11"/>
  <c r="AV78" i="11" s="1"/>
  <c r="AV64" i="11"/>
  <c r="AV84" i="11" s="1"/>
  <c r="AV51" i="11"/>
  <c r="AV69" i="11" s="1"/>
  <c r="AV59" i="11"/>
  <c r="AV80" i="11" s="1"/>
  <c r="AV54" i="11"/>
  <c r="AV75" i="11" s="1"/>
  <c r="AV65" i="11"/>
  <c r="AV85" i="11" s="1"/>
  <c r="AV53" i="11"/>
  <c r="AV52" i="11"/>
  <c r="AV63" i="11"/>
  <c r="AV55" i="11"/>
  <c r="AV61" i="11"/>
  <c r="AV56" i="11"/>
  <c r="AV77" i="11" s="1"/>
  <c r="AV60" i="11"/>
  <c r="AV81" i="11" s="1"/>
  <c r="AV62" i="11"/>
  <c r="AV82" i="11" s="1"/>
  <c r="AV50" i="11"/>
  <c r="T59" i="11"/>
  <c r="T58" i="11"/>
  <c r="T54" i="11"/>
  <c r="T62" i="11"/>
  <c r="T57" i="11"/>
  <c r="T65" i="11"/>
  <c r="T56" i="11"/>
  <c r="T55" i="11"/>
  <c r="T51" i="11"/>
  <c r="T50" i="11"/>
  <c r="T61" i="11"/>
  <c r="T64" i="11"/>
  <c r="T60" i="11"/>
  <c r="T63" i="11"/>
  <c r="T52" i="11"/>
  <c r="T70" i="11" s="1"/>
  <c r="T53" i="11"/>
  <c r="AK55" i="11"/>
  <c r="AK54" i="11"/>
  <c r="AK53" i="11"/>
  <c r="AK63" i="11"/>
  <c r="AK50" i="11"/>
  <c r="AK58" i="11"/>
  <c r="AK61" i="11"/>
  <c r="AK60" i="11"/>
  <c r="AK59" i="11"/>
  <c r="AK51" i="11"/>
  <c r="AK52" i="11"/>
  <c r="AK65" i="11"/>
  <c r="AK56" i="11"/>
  <c r="AK62" i="11"/>
  <c r="AK57" i="11"/>
  <c r="AK64" i="11"/>
  <c r="D60" i="11"/>
  <c r="D59" i="11"/>
  <c r="D58" i="11"/>
  <c r="D63" i="11"/>
  <c r="D50" i="11"/>
  <c r="D61" i="11"/>
  <c r="D53" i="11"/>
  <c r="D74" i="11" s="1"/>
  <c r="D57" i="11"/>
  <c r="D56" i="11"/>
  <c r="D65" i="11"/>
  <c r="D64" i="11"/>
  <c r="D52" i="11"/>
  <c r="D54" i="11"/>
  <c r="D75" i="11" s="1"/>
  <c r="D55" i="11"/>
  <c r="D76" i="11" s="1"/>
  <c r="D62" i="11"/>
  <c r="D82" i="11" s="1"/>
  <c r="D51" i="11"/>
  <c r="D69" i="11" s="1"/>
  <c r="E59" i="11"/>
  <c r="E58" i="11"/>
  <c r="E57" i="11"/>
  <c r="E53" i="11"/>
  <c r="E56" i="11"/>
  <c r="E61" i="11"/>
  <c r="E65" i="11"/>
  <c r="E64" i="11"/>
  <c r="E52" i="11"/>
  <c r="E55" i="11"/>
  <c r="E76" i="11" s="1"/>
  <c r="E63" i="11"/>
  <c r="E83" i="11" s="1"/>
  <c r="E62" i="11"/>
  <c r="E82" i="11" s="1"/>
  <c r="E51" i="11"/>
  <c r="E50" i="11"/>
  <c r="E54" i="11"/>
  <c r="E75" i="11" s="1"/>
  <c r="E60" i="11"/>
  <c r="E81" i="11" s="1"/>
  <c r="L53" i="11"/>
  <c r="L52" i="11"/>
  <c r="L51" i="11"/>
  <c r="L65" i="11"/>
  <c r="L64" i="11"/>
  <c r="L84" i="11" s="1"/>
  <c r="L56" i="11"/>
  <c r="L77" i="11" s="1"/>
  <c r="L59" i="11"/>
  <c r="L80" i="11" s="1"/>
  <c r="L62" i="11"/>
  <c r="L63" i="11"/>
  <c r="L50" i="11"/>
  <c r="L68" i="11" s="1"/>
  <c r="L60" i="11"/>
  <c r="L57" i="11"/>
  <c r="L78" i="11" s="1"/>
  <c r="L58" i="11"/>
  <c r="L54" i="11"/>
  <c r="L55" i="11"/>
  <c r="L61" i="11"/>
  <c r="AY65" i="11"/>
  <c r="AY56" i="11"/>
  <c r="AY55" i="11"/>
  <c r="AY51" i="11"/>
  <c r="AY59" i="11"/>
  <c r="AY54" i="11"/>
  <c r="AY62" i="11"/>
  <c r="AY64" i="11"/>
  <c r="AY52" i="11"/>
  <c r="AY58" i="11"/>
  <c r="AY57" i="11"/>
  <c r="AY53" i="11"/>
  <c r="AY63" i="11"/>
  <c r="AY61" i="11"/>
  <c r="AY60" i="11"/>
  <c r="AY81" i="11" s="1"/>
  <c r="AY50" i="11"/>
  <c r="P62" i="11"/>
  <c r="P61" i="11"/>
  <c r="P64" i="11"/>
  <c r="P59" i="11"/>
  <c r="P51" i="11"/>
  <c r="P54" i="11"/>
  <c r="P63" i="11"/>
  <c r="P56" i="11"/>
  <c r="P55" i="11"/>
  <c r="P60" i="11"/>
  <c r="P52" i="11"/>
  <c r="P57" i="11"/>
  <c r="P58" i="11"/>
  <c r="P50" i="11"/>
  <c r="P65" i="11"/>
  <c r="P53" i="11"/>
  <c r="AF59" i="11"/>
  <c r="AF80" i="11" s="1"/>
  <c r="AF58" i="11"/>
  <c r="AF57" i="11"/>
  <c r="AF78" i="11" s="1"/>
  <c r="AF60" i="11"/>
  <c r="AF81" i="11" s="1"/>
  <c r="AF55" i="11"/>
  <c r="AF76" i="11" s="1"/>
  <c r="AF63" i="11"/>
  <c r="AF83" i="11" s="1"/>
  <c r="AF50" i="11"/>
  <c r="AF54" i="11"/>
  <c r="AF75" i="11" s="1"/>
  <c r="AF53" i="11"/>
  <c r="AF64" i="11"/>
  <c r="AF84" i="11" s="1"/>
  <c r="AF65" i="11"/>
  <c r="AF85" i="11" s="1"/>
  <c r="AF51" i="11"/>
  <c r="AF52" i="11"/>
  <c r="AF61" i="11"/>
  <c r="AF56" i="11"/>
  <c r="AF77" i="11" s="1"/>
  <c r="AF62" i="11"/>
  <c r="AN52" i="11"/>
  <c r="AN51" i="11"/>
  <c r="AN50" i="11"/>
  <c r="AN65" i="11"/>
  <c r="AN64" i="11"/>
  <c r="AN58" i="11"/>
  <c r="AN56" i="11"/>
  <c r="AN61" i="11"/>
  <c r="AN53" i="11"/>
  <c r="AN60" i="11"/>
  <c r="AN59" i="11"/>
  <c r="AN54" i="11"/>
  <c r="AN62" i="11"/>
  <c r="AN55" i="11"/>
  <c r="AN57" i="11"/>
  <c r="AN63" i="11"/>
  <c r="AS61" i="11"/>
  <c r="AS60" i="11"/>
  <c r="AS56" i="11"/>
  <c r="AS51" i="11"/>
  <c r="AS64" i="11"/>
  <c r="AS59" i="11"/>
  <c r="AS58" i="11"/>
  <c r="AS65" i="11"/>
  <c r="AS53" i="11"/>
  <c r="AS52" i="11"/>
  <c r="AS50" i="11"/>
  <c r="AS62" i="11"/>
  <c r="AS54" i="11"/>
  <c r="AS55" i="11"/>
  <c r="AS57" i="11"/>
  <c r="AS63" i="11"/>
  <c r="M52" i="11"/>
  <c r="M51" i="11"/>
  <c r="M50" i="11"/>
  <c r="M65" i="11"/>
  <c r="M85" i="11" s="1"/>
  <c r="M64" i="11"/>
  <c r="M84" i="11" s="1"/>
  <c r="M56" i="11"/>
  <c r="M77" i="11" s="1"/>
  <c r="M59" i="11"/>
  <c r="M80" i="11" s="1"/>
  <c r="M63" i="11"/>
  <c r="M83" i="11" s="1"/>
  <c r="M62" i="11"/>
  <c r="M60" i="11"/>
  <c r="M81" i="11" s="1"/>
  <c r="M57" i="11"/>
  <c r="M58" i="11"/>
  <c r="M79" i="11" s="1"/>
  <c r="M54" i="11"/>
  <c r="M61" i="11"/>
  <c r="M55" i="11"/>
  <c r="M53" i="11"/>
  <c r="AZ65" i="11"/>
  <c r="AZ64" i="11"/>
  <c r="AZ55" i="11"/>
  <c r="AZ54" i="11"/>
  <c r="AZ59" i="11"/>
  <c r="AZ62" i="11"/>
  <c r="AZ52" i="11"/>
  <c r="AZ63" i="11"/>
  <c r="AZ58" i="11"/>
  <c r="AZ57" i="11"/>
  <c r="AZ60" i="11"/>
  <c r="AZ61" i="11"/>
  <c r="AZ53" i="11"/>
  <c r="AZ56" i="11"/>
  <c r="AZ51" i="11"/>
  <c r="AZ50" i="11"/>
  <c r="V22" i="11"/>
  <c r="V12" i="11"/>
  <c r="V17" i="11"/>
  <c r="V8" i="11"/>
  <c r="V6" i="11"/>
  <c r="V10" i="11"/>
  <c r="V14" i="11"/>
  <c r="V18" i="11"/>
  <c r="V16" i="11"/>
  <c r="V5" i="11"/>
  <c r="V4" i="11"/>
  <c r="V13" i="11"/>
  <c r="V21" i="11"/>
  <c r="V7" i="11"/>
  <c r="V11" i="11"/>
  <c r="V15" i="11"/>
  <c r="V19" i="11"/>
  <c r="V20" i="11"/>
  <c r="V3" i="11"/>
  <c r="V9" i="11"/>
  <c r="N11" i="11"/>
  <c r="N14" i="11"/>
  <c r="N16" i="11"/>
  <c r="N8" i="11"/>
  <c r="N21" i="11"/>
  <c r="N5" i="11"/>
  <c r="N7" i="11"/>
  <c r="N10" i="11"/>
  <c r="N12" i="11"/>
  <c r="N4" i="11"/>
  <c r="N9" i="11"/>
  <c r="N17" i="11"/>
  <c r="N22" i="11"/>
  <c r="N3" i="11"/>
  <c r="N13" i="11"/>
  <c r="N18" i="11"/>
  <c r="N19" i="11"/>
  <c r="N6" i="11"/>
  <c r="N20" i="11"/>
  <c r="N15" i="11"/>
  <c r="S13" i="11"/>
  <c r="S5" i="11"/>
  <c r="S3" i="11"/>
  <c r="S21" i="11"/>
  <c r="S7" i="11"/>
  <c r="S11" i="11"/>
  <c r="S15" i="11"/>
  <c r="S19" i="11"/>
  <c r="S22" i="11"/>
  <c r="S9" i="11"/>
  <c r="S17" i="11"/>
  <c r="S4" i="11"/>
  <c r="S8" i="11"/>
  <c r="S12" i="11"/>
  <c r="S16" i="11"/>
  <c r="S20" i="11"/>
  <c r="S14" i="11"/>
  <c r="S10" i="11"/>
  <c r="S18" i="11"/>
  <c r="S6" i="11"/>
  <c r="AD12" i="11"/>
  <c r="AD17" i="11"/>
  <c r="AD16" i="11"/>
  <c r="AD22" i="11"/>
  <c r="AD14" i="11"/>
  <c r="AD3" i="11"/>
  <c r="AD6" i="11"/>
  <c r="AD8" i="11"/>
  <c r="AD5" i="11"/>
  <c r="AD15" i="11"/>
  <c r="AD20" i="11"/>
  <c r="AD13" i="11"/>
  <c r="AD18" i="11"/>
  <c r="AD4" i="11"/>
  <c r="AD10" i="11"/>
  <c r="AD9" i="11"/>
  <c r="AD19" i="11"/>
  <c r="AD11" i="11"/>
  <c r="AD7" i="11"/>
  <c r="AD21" i="11"/>
  <c r="AC17" i="11"/>
  <c r="AC22" i="11"/>
  <c r="AC20" i="11"/>
  <c r="AC16" i="11"/>
  <c r="AC3" i="11"/>
  <c r="AC15" i="11"/>
  <c r="AC8" i="11"/>
  <c r="AC10" i="11"/>
  <c r="AC13" i="11"/>
  <c r="AC11" i="11"/>
  <c r="AC18" i="11"/>
  <c r="AC21" i="11"/>
  <c r="AC19" i="11"/>
  <c r="AC4" i="11"/>
  <c r="AC9" i="11"/>
  <c r="AC14" i="11"/>
  <c r="AC5" i="11"/>
  <c r="AC6" i="11"/>
  <c r="AC12" i="11"/>
  <c r="AC7" i="11"/>
  <c r="AI21" i="11"/>
  <c r="AI14" i="11"/>
  <c r="AI15" i="11"/>
  <c r="AI3" i="11"/>
  <c r="AI11" i="11"/>
  <c r="AI13" i="11"/>
  <c r="AI16" i="11"/>
  <c r="AI10" i="11"/>
  <c r="AI22" i="11"/>
  <c r="AI4" i="11"/>
  <c r="AI5" i="11"/>
  <c r="AI6" i="11"/>
  <c r="AI7" i="11"/>
  <c r="AI8" i="11"/>
  <c r="AI9" i="11"/>
  <c r="AI12" i="11"/>
  <c r="AI17" i="11"/>
  <c r="AI20" i="11"/>
  <c r="AI18" i="11"/>
  <c r="AI19" i="11"/>
  <c r="BA22" i="11"/>
  <c r="BA3" i="11"/>
  <c r="BA15" i="11"/>
  <c r="BA16" i="11"/>
  <c r="BA8" i="11"/>
  <c r="BA13" i="11"/>
  <c r="BA18" i="11"/>
  <c r="BA6" i="11"/>
  <c r="BA21" i="11"/>
  <c r="BA4" i="11"/>
  <c r="BA9" i="11"/>
  <c r="BA14" i="11"/>
  <c r="BA19" i="11"/>
  <c r="BA5" i="11"/>
  <c r="BA10" i="11"/>
  <c r="BA20" i="11"/>
  <c r="BA11" i="11"/>
  <c r="BA7" i="11"/>
  <c r="BA17" i="11"/>
  <c r="BA12" i="11"/>
  <c r="AJ17" i="11"/>
  <c r="AJ22" i="11"/>
  <c r="AJ16" i="11"/>
  <c r="AJ3" i="11"/>
  <c r="AJ21" i="11"/>
  <c r="AJ8" i="11"/>
  <c r="AJ15" i="11"/>
  <c r="AJ13" i="11"/>
  <c r="AJ19" i="11"/>
  <c r="AJ18" i="11"/>
  <c r="AJ10" i="11"/>
  <c r="AJ20" i="11"/>
  <c r="AJ6" i="11"/>
  <c r="AJ11" i="11"/>
  <c r="AJ4" i="11"/>
  <c r="AJ9" i="11"/>
  <c r="AJ14" i="11"/>
  <c r="AJ5" i="11"/>
  <c r="AJ7" i="11"/>
  <c r="AJ12" i="11"/>
  <c r="U4" i="11"/>
  <c r="U17" i="11"/>
  <c r="U6" i="11"/>
  <c r="U10" i="11"/>
  <c r="U14" i="11"/>
  <c r="U18" i="11"/>
  <c r="U9" i="11"/>
  <c r="U3" i="11"/>
  <c r="U13" i="11"/>
  <c r="U12" i="11"/>
  <c r="U5" i="11"/>
  <c r="U8" i="11"/>
  <c r="U21" i="11"/>
  <c r="U7" i="11"/>
  <c r="U11" i="11"/>
  <c r="U15" i="11"/>
  <c r="U19" i="11"/>
  <c r="U16" i="11"/>
  <c r="U20" i="11"/>
  <c r="U22" i="11"/>
  <c r="AK12" i="11"/>
  <c r="AK15" i="11"/>
  <c r="AK20" i="11"/>
  <c r="AK16" i="11"/>
  <c r="AK17" i="11"/>
  <c r="AK22" i="11"/>
  <c r="AK14" i="11"/>
  <c r="AK3" i="11"/>
  <c r="AK8" i="11"/>
  <c r="AK13" i="11"/>
  <c r="AK11" i="11"/>
  <c r="AK18" i="11"/>
  <c r="AK6" i="11"/>
  <c r="AK4" i="11"/>
  <c r="AK9" i="11"/>
  <c r="AK19" i="11"/>
  <c r="AK5" i="11"/>
  <c r="AK10" i="11"/>
  <c r="AK7" i="11"/>
  <c r="AK21" i="11"/>
  <c r="AB22" i="11"/>
  <c r="AB3" i="11"/>
  <c r="AB8" i="11"/>
  <c r="AB16" i="11"/>
  <c r="AB13" i="11"/>
  <c r="AB21" i="11"/>
  <c r="AB18" i="11"/>
  <c r="AB20" i="11"/>
  <c r="AB11" i="11"/>
  <c r="AB6" i="11"/>
  <c r="AB4" i="11"/>
  <c r="AB9" i="11"/>
  <c r="AB14" i="11"/>
  <c r="AB19" i="11"/>
  <c r="AB5" i="11"/>
  <c r="AB10" i="11"/>
  <c r="AB15" i="11"/>
  <c r="AB12" i="11"/>
  <c r="AB7" i="11"/>
  <c r="AB17" i="11"/>
  <c r="AL7" i="11"/>
  <c r="AL9" i="11"/>
  <c r="AL12" i="11"/>
  <c r="AL17" i="11"/>
  <c r="AL5" i="11"/>
  <c r="AL22" i="11"/>
  <c r="AL3" i="11"/>
  <c r="AL10" i="11"/>
  <c r="AL8" i="11"/>
  <c r="AL20" i="11"/>
  <c r="AL13" i="11"/>
  <c r="AL18" i="11"/>
  <c r="AL6" i="11"/>
  <c r="AL4" i="11"/>
  <c r="AL14" i="11"/>
  <c r="AL19" i="11"/>
  <c r="AL15" i="11"/>
  <c r="AL21" i="11"/>
  <c r="AL11" i="11"/>
  <c r="AL16" i="11"/>
  <c r="BD7" i="11"/>
  <c r="BD12" i="11"/>
  <c r="BD17" i="11"/>
  <c r="BD10" i="11"/>
  <c r="BD6" i="11"/>
  <c r="BD22" i="11"/>
  <c r="BD15" i="11"/>
  <c r="BD20" i="11"/>
  <c r="BD3" i="11"/>
  <c r="BD11" i="11"/>
  <c r="BD8" i="11"/>
  <c r="BD5" i="11"/>
  <c r="BD13" i="11"/>
  <c r="BD9" i="11"/>
  <c r="BD18" i="11"/>
  <c r="BD4" i="11"/>
  <c r="BD14" i="11"/>
  <c r="BD19" i="11"/>
  <c r="BD16" i="11"/>
  <c r="BD21" i="11"/>
  <c r="AR8" i="11"/>
  <c r="AR13" i="11"/>
  <c r="AR18" i="11"/>
  <c r="AR6" i="11"/>
  <c r="AR12" i="11"/>
  <c r="AR4" i="11"/>
  <c r="AR11" i="11"/>
  <c r="AR7" i="11"/>
  <c r="AR9" i="11"/>
  <c r="AR14" i="11"/>
  <c r="AR19" i="11"/>
  <c r="AR10" i="11"/>
  <c r="AR16" i="11"/>
  <c r="AR5" i="11"/>
  <c r="AR21" i="11"/>
  <c r="AR15" i="11"/>
  <c r="AR20" i="11"/>
  <c r="AR22" i="11"/>
  <c r="AR3" i="11"/>
  <c r="AR17" i="11"/>
  <c r="T6" i="11"/>
  <c r="T10" i="11"/>
  <c r="T14" i="11"/>
  <c r="T18" i="11"/>
  <c r="T22" i="11"/>
  <c r="T13" i="11"/>
  <c r="T4" i="11"/>
  <c r="T9" i="11"/>
  <c r="T3" i="11"/>
  <c r="T21" i="11"/>
  <c r="T12" i="11"/>
  <c r="T20" i="11"/>
  <c r="T5" i="11"/>
  <c r="T7" i="11"/>
  <c r="T11" i="11"/>
  <c r="T15" i="11"/>
  <c r="T19" i="11"/>
  <c r="T8" i="11"/>
  <c r="T16" i="11"/>
  <c r="T17" i="11"/>
  <c r="AS3" i="11"/>
  <c r="AS20" i="11"/>
  <c r="AS8" i="11"/>
  <c r="AS11" i="11"/>
  <c r="AS13" i="11"/>
  <c r="AS7" i="11"/>
  <c r="AS18" i="11"/>
  <c r="AS5" i="11"/>
  <c r="AS4" i="11"/>
  <c r="AS6" i="11"/>
  <c r="AS9" i="11"/>
  <c r="AS16" i="11"/>
  <c r="AS14" i="11"/>
  <c r="AS19" i="11"/>
  <c r="AS21" i="11"/>
  <c r="AS10" i="11"/>
  <c r="AS15" i="11"/>
  <c r="AS22" i="11"/>
  <c r="AS12" i="11"/>
  <c r="AS17" i="11"/>
  <c r="P6" i="11"/>
  <c r="P3" i="11"/>
  <c r="P13" i="11"/>
  <c r="P14" i="11"/>
  <c r="P11" i="11"/>
  <c r="P19" i="11"/>
  <c r="P16" i="11"/>
  <c r="P18" i="11"/>
  <c r="P21" i="11"/>
  <c r="P9" i="11"/>
  <c r="P7" i="11"/>
  <c r="P22" i="11"/>
  <c r="P12" i="11"/>
  <c r="P17" i="11"/>
  <c r="P4" i="11"/>
  <c r="P8" i="11"/>
  <c r="P20" i="11"/>
  <c r="P15" i="11"/>
  <c r="P5" i="11"/>
  <c r="P10" i="11"/>
  <c r="X19" i="11"/>
  <c r="X8" i="11"/>
  <c r="X12" i="11"/>
  <c r="X21" i="11"/>
  <c r="X11" i="11"/>
  <c r="X4" i="11"/>
  <c r="X20" i="11"/>
  <c r="X6" i="11"/>
  <c r="X10" i="11"/>
  <c r="X14" i="11"/>
  <c r="X18" i="11"/>
  <c r="X7" i="11"/>
  <c r="X15" i="11"/>
  <c r="X22" i="11"/>
  <c r="X16" i="11"/>
  <c r="X13" i="11"/>
  <c r="X17" i="11"/>
  <c r="X3" i="11"/>
  <c r="X9" i="11"/>
  <c r="X5" i="11"/>
  <c r="C13" i="11"/>
  <c r="C21" i="11"/>
  <c r="C6" i="11"/>
  <c r="C8" i="11"/>
  <c r="C14" i="11"/>
  <c r="C5" i="11"/>
  <c r="C15" i="11"/>
  <c r="C16" i="11"/>
  <c r="C19" i="11"/>
  <c r="C7" i="11"/>
  <c r="C17" i="11"/>
  <c r="C18" i="11"/>
  <c r="C20" i="11"/>
  <c r="C22" i="11"/>
  <c r="C4" i="11"/>
  <c r="C10" i="11"/>
  <c r="C12" i="11"/>
  <c r="C9" i="11"/>
  <c r="C11" i="11"/>
  <c r="AT22" i="11"/>
  <c r="AT3" i="11"/>
  <c r="AT8" i="11"/>
  <c r="AT6" i="11"/>
  <c r="AT13" i="11"/>
  <c r="AT18" i="11"/>
  <c r="AT15" i="11"/>
  <c r="AT11" i="11"/>
  <c r="AT4" i="11"/>
  <c r="AT21" i="11"/>
  <c r="AT9" i="11"/>
  <c r="AT14" i="11"/>
  <c r="AT16" i="11"/>
  <c r="AT19" i="11"/>
  <c r="AT20" i="11"/>
  <c r="AT5" i="11"/>
  <c r="AT10" i="11"/>
  <c r="AT17" i="11"/>
  <c r="AT7" i="11"/>
  <c r="AT12" i="11"/>
  <c r="AF4" i="11"/>
  <c r="AF7" i="11"/>
  <c r="AF19" i="11"/>
  <c r="AF10" i="11"/>
  <c r="AF20" i="11"/>
  <c r="AF12" i="11"/>
  <c r="AF15" i="11"/>
  <c r="AF17" i="11"/>
  <c r="AF5" i="11"/>
  <c r="AF22" i="11"/>
  <c r="AF6" i="11"/>
  <c r="AF3" i="11"/>
  <c r="AF8" i="11"/>
  <c r="AF30" i="11" s="1"/>
  <c r="AF13" i="11"/>
  <c r="AF18" i="11"/>
  <c r="AF9" i="11"/>
  <c r="AF14" i="11"/>
  <c r="AF16" i="11"/>
  <c r="AF11" i="11"/>
  <c r="AF21" i="11"/>
  <c r="D21" i="11"/>
  <c r="D11" i="11"/>
  <c r="D18" i="11"/>
  <c r="D6" i="11"/>
  <c r="D8" i="11"/>
  <c r="D14" i="11"/>
  <c r="D20" i="11"/>
  <c r="D15" i="11"/>
  <c r="D9" i="11"/>
  <c r="D12" i="11"/>
  <c r="D3" i="11"/>
  <c r="D17" i="11"/>
  <c r="D5" i="11"/>
  <c r="D4" i="11"/>
  <c r="D10" i="11"/>
  <c r="D16" i="11"/>
  <c r="D22" i="11"/>
  <c r="D13" i="11"/>
  <c r="D19" i="11"/>
  <c r="D7" i="11"/>
  <c r="K17" i="11"/>
  <c r="K18" i="11"/>
  <c r="K19" i="11"/>
  <c r="K7" i="11"/>
  <c r="K20" i="11"/>
  <c r="K12" i="11"/>
  <c r="K21" i="11"/>
  <c r="K22" i="11"/>
  <c r="K5" i="11"/>
  <c r="K6" i="11"/>
  <c r="K9" i="11"/>
  <c r="K3" i="11"/>
  <c r="K8" i="11"/>
  <c r="K10" i="11"/>
  <c r="K11" i="11"/>
  <c r="K4" i="11"/>
  <c r="K13" i="11"/>
  <c r="K16" i="11"/>
  <c r="K14" i="11"/>
  <c r="K15" i="11"/>
  <c r="AV12" i="11"/>
  <c r="AV14" i="11"/>
  <c r="AV17" i="11"/>
  <c r="AV10" i="11"/>
  <c r="AV11" i="11"/>
  <c r="AV22" i="11"/>
  <c r="AV3" i="11"/>
  <c r="AV5" i="11"/>
  <c r="AV8" i="11"/>
  <c r="AV13" i="11"/>
  <c r="AV18" i="11"/>
  <c r="AV4" i="11"/>
  <c r="AV15" i="11"/>
  <c r="AV9" i="11"/>
  <c r="AV20" i="11"/>
  <c r="AV19" i="11"/>
  <c r="AV6" i="11"/>
  <c r="AV21" i="11"/>
  <c r="AV7" i="11"/>
  <c r="AV16" i="11"/>
  <c r="AN21" i="11"/>
  <c r="AN19" i="11"/>
  <c r="AN10" i="11"/>
  <c r="AN7" i="11"/>
  <c r="AN20" i="11"/>
  <c r="AN12" i="11"/>
  <c r="AN17" i="11"/>
  <c r="AN14" i="11"/>
  <c r="AN22" i="11"/>
  <c r="AN3" i="11"/>
  <c r="AN5" i="11"/>
  <c r="AN8" i="11"/>
  <c r="AN13" i="11"/>
  <c r="AN18" i="11"/>
  <c r="AN4" i="11"/>
  <c r="AN9" i="11"/>
  <c r="AN15" i="11"/>
  <c r="AN6" i="11"/>
  <c r="AN16" i="11"/>
  <c r="AN11" i="11"/>
  <c r="F7" i="11"/>
  <c r="F13" i="11"/>
  <c r="F19" i="11"/>
  <c r="F22" i="11"/>
  <c r="F10" i="11"/>
  <c r="F11" i="11"/>
  <c r="F8" i="11"/>
  <c r="F14" i="11"/>
  <c r="F20" i="11"/>
  <c r="F16" i="11"/>
  <c r="F9" i="11"/>
  <c r="F3" i="11"/>
  <c r="F15" i="11"/>
  <c r="F17" i="11"/>
  <c r="F4" i="11"/>
  <c r="F5" i="11"/>
  <c r="F21" i="11"/>
  <c r="F12" i="11"/>
  <c r="F6" i="11"/>
  <c r="F18" i="11"/>
  <c r="L21" i="11"/>
  <c r="L14" i="11"/>
  <c r="L20" i="11"/>
  <c r="L7" i="11"/>
  <c r="L5" i="11"/>
  <c r="L12" i="11"/>
  <c r="L9" i="11"/>
  <c r="L17" i="11"/>
  <c r="L19" i="11"/>
  <c r="L22" i="11"/>
  <c r="L15" i="11"/>
  <c r="L3" i="11"/>
  <c r="L8" i="11"/>
  <c r="L30" i="11" s="1"/>
  <c r="L13" i="11"/>
  <c r="L18" i="11"/>
  <c r="L4" i="11"/>
  <c r="L10" i="11"/>
  <c r="L6" i="11"/>
  <c r="L11" i="11"/>
  <c r="L16" i="11"/>
  <c r="AY14" i="11"/>
  <c r="AY16" i="11"/>
  <c r="AY18" i="11"/>
  <c r="AY19" i="11"/>
  <c r="AY13" i="11"/>
  <c r="AY17" i="11"/>
  <c r="AY22" i="11"/>
  <c r="AY4" i="11"/>
  <c r="AY5" i="11"/>
  <c r="AY6" i="11"/>
  <c r="AY7" i="11"/>
  <c r="AY8" i="11"/>
  <c r="AY9" i="11"/>
  <c r="AY12" i="11"/>
  <c r="AY10" i="11"/>
  <c r="AY11" i="11"/>
  <c r="AY15" i="11"/>
  <c r="AY20" i="11"/>
  <c r="AY3" i="11"/>
  <c r="AY21" i="11"/>
  <c r="BB17" i="11"/>
  <c r="BB15" i="11"/>
  <c r="BB22" i="11"/>
  <c r="BB3" i="11"/>
  <c r="BB6" i="11"/>
  <c r="BB8" i="11"/>
  <c r="BB19" i="11"/>
  <c r="BB20" i="11"/>
  <c r="BB13" i="11"/>
  <c r="BB11" i="11"/>
  <c r="BB18" i="11"/>
  <c r="BB10" i="11"/>
  <c r="BB4" i="11"/>
  <c r="BB9" i="11"/>
  <c r="BB14" i="11"/>
  <c r="BB5" i="11"/>
  <c r="BB16" i="11"/>
  <c r="BB21" i="11"/>
  <c r="BB7" i="11"/>
  <c r="BB12" i="11"/>
  <c r="AA11" i="11"/>
  <c r="AA7" i="11"/>
  <c r="AA12" i="11"/>
  <c r="AA13" i="11"/>
  <c r="AA3" i="11"/>
  <c r="AA14" i="11"/>
  <c r="AA4" i="11"/>
  <c r="AA15" i="11"/>
  <c r="AA16" i="11"/>
  <c r="AA20" i="11"/>
  <c r="AA6" i="11"/>
  <c r="AA17" i="11"/>
  <c r="AA18" i="11"/>
  <c r="AA19" i="11"/>
  <c r="AA21" i="11"/>
  <c r="AA22" i="11"/>
  <c r="AA5" i="11"/>
  <c r="AA8" i="11"/>
  <c r="AA9" i="11"/>
  <c r="AA10" i="11"/>
  <c r="AQ3" i="11"/>
  <c r="AQ22" i="11"/>
  <c r="AQ14" i="11"/>
  <c r="AQ4" i="11"/>
  <c r="AQ13" i="11"/>
  <c r="AQ35" i="11" s="1"/>
  <c r="AQ5" i="11"/>
  <c r="AQ10" i="11"/>
  <c r="AQ6" i="11"/>
  <c r="AQ7" i="11"/>
  <c r="AQ16" i="11"/>
  <c r="AQ17" i="11"/>
  <c r="AQ18" i="11"/>
  <c r="AQ8" i="11"/>
  <c r="AQ9" i="11"/>
  <c r="AQ15" i="11"/>
  <c r="AQ19" i="11"/>
  <c r="AQ11" i="11"/>
  <c r="AQ12" i="11"/>
  <c r="AQ21" i="11"/>
  <c r="AQ20" i="11"/>
  <c r="E7" i="11"/>
  <c r="E13" i="11"/>
  <c r="E19" i="11"/>
  <c r="E10" i="11"/>
  <c r="E17" i="11"/>
  <c r="E9" i="11"/>
  <c r="E22" i="11"/>
  <c r="E5" i="11"/>
  <c r="E20" i="11"/>
  <c r="E42" i="11" s="1"/>
  <c r="E3" i="11"/>
  <c r="E8" i="11"/>
  <c r="E14" i="11"/>
  <c r="E15" i="11"/>
  <c r="E21" i="11"/>
  <c r="E16" i="11"/>
  <c r="E11" i="11"/>
  <c r="E4" i="11"/>
  <c r="E12" i="11"/>
  <c r="E18" i="11"/>
  <c r="E6" i="11"/>
  <c r="M16" i="11"/>
  <c r="M21" i="11"/>
  <c r="M14" i="11"/>
  <c r="M4" i="11"/>
  <c r="M7" i="11"/>
  <c r="M13" i="11"/>
  <c r="M18" i="11"/>
  <c r="M12" i="11"/>
  <c r="M19" i="11"/>
  <c r="M10" i="11"/>
  <c r="M17" i="11"/>
  <c r="M5" i="11"/>
  <c r="M15" i="11"/>
  <c r="M22" i="11"/>
  <c r="M3" i="11"/>
  <c r="M8" i="11"/>
  <c r="M9" i="11"/>
  <c r="M6" i="11"/>
  <c r="M20" i="11"/>
  <c r="M11" i="11"/>
  <c r="AZ3" i="11"/>
  <c r="AZ21" i="11"/>
  <c r="AZ8" i="11"/>
  <c r="AZ6" i="11"/>
  <c r="AZ16" i="11"/>
  <c r="AZ7" i="11"/>
  <c r="AZ13" i="11"/>
  <c r="AZ18" i="11"/>
  <c r="AZ11" i="11"/>
  <c r="AZ4" i="11"/>
  <c r="AZ9" i="11"/>
  <c r="AZ14" i="11"/>
  <c r="AZ5" i="11"/>
  <c r="AZ20" i="11"/>
  <c r="AZ19" i="11"/>
  <c r="AZ10" i="11"/>
  <c r="AZ15" i="11"/>
  <c r="AZ12" i="11"/>
  <c r="AZ17" i="11"/>
  <c r="AZ22" i="11"/>
  <c r="H9" i="11"/>
  <c r="H17" i="11"/>
  <c r="H19" i="11"/>
  <c r="H16" i="11"/>
  <c r="H13" i="11"/>
  <c r="H6" i="11"/>
  <c r="H14" i="11"/>
  <c r="H22" i="11"/>
  <c r="H3" i="11"/>
  <c r="H11" i="11"/>
  <c r="H8" i="11"/>
  <c r="H5" i="11"/>
  <c r="H21" i="11"/>
  <c r="H10" i="11"/>
  <c r="H18" i="11"/>
  <c r="H7" i="11"/>
  <c r="H15" i="11"/>
  <c r="H4" i="11"/>
  <c r="H12" i="11"/>
  <c r="H20" i="11"/>
  <c r="C4" i="2"/>
  <c r="C9" i="2" s="1"/>
  <c r="AN30" i="15" l="1"/>
  <c r="AJ80" i="15"/>
  <c r="AB74" i="15"/>
  <c r="V43" i="15"/>
  <c r="S79" i="15"/>
  <c r="P74" i="15"/>
  <c r="L70" i="15"/>
  <c r="F81" i="15"/>
  <c r="C37" i="15"/>
  <c r="T38" i="15"/>
  <c r="AR71" i="15"/>
  <c r="U77" i="15"/>
  <c r="T77" i="15"/>
  <c r="E71" i="15"/>
  <c r="X71" i="15"/>
  <c r="V77" i="15"/>
  <c r="AA77" i="15"/>
  <c r="F85" i="15"/>
  <c r="V84" i="15"/>
  <c r="T82" i="15"/>
  <c r="U82" i="15"/>
  <c r="S77" i="15"/>
  <c r="H85" i="15"/>
  <c r="AJ83" i="15"/>
  <c r="S36" i="15"/>
  <c r="AN39" i="15"/>
  <c r="AA82" i="15"/>
  <c r="C25" i="15"/>
  <c r="L32" i="15"/>
  <c r="H34" i="15"/>
  <c r="E36" i="15"/>
  <c r="M31" i="15"/>
  <c r="D37" i="15"/>
  <c r="K28" i="15"/>
  <c r="V39" i="15"/>
  <c r="X43" i="15"/>
  <c r="C41" i="15"/>
  <c r="AC42" i="15"/>
  <c r="U28" i="15"/>
  <c r="AD31" i="15"/>
  <c r="AF33" i="15"/>
  <c r="S82" i="15"/>
  <c r="K71" i="15"/>
  <c r="AD68" i="15"/>
  <c r="AB69" i="15"/>
  <c r="P69" i="15"/>
  <c r="H82" i="15"/>
  <c r="D84" i="15"/>
  <c r="AF69" i="15"/>
  <c r="N69" i="15"/>
  <c r="AS68" i="15"/>
  <c r="AJ78" i="15"/>
  <c r="AC69" i="15"/>
  <c r="AV69" i="15"/>
  <c r="C68" i="15"/>
  <c r="X80" i="15"/>
  <c r="L80" i="15"/>
  <c r="AR69" i="15"/>
  <c r="AN85" i="15"/>
  <c r="AQ68" i="15"/>
  <c r="AI68" i="15"/>
  <c r="U37" i="15"/>
  <c r="AR68" i="15"/>
  <c r="AQ71" i="15"/>
  <c r="E34" i="15"/>
  <c r="V30" i="15"/>
  <c r="AL74" i="15"/>
  <c r="U69" i="15"/>
  <c r="F84" i="15"/>
  <c r="AR70" i="15"/>
  <c r="AQ70" i="15"/>
  <c r="V33" i="15"/>
  <c r="F82" i="15"/>
  <c r="AQ69" i="15"/>
  <c r="AL80" i="15"/>
  <c r="F77" i="15"/>
  <c r="M71" i="15"/>
  <c r="AL71" i="15"/>
  <c r="U79" i="15"/>
  <c r="F75" i="15"/>
  <c r="T79" i="15"/>
  <c r="AS30" i="15"/>
  <c r="S68" i="15"/>
  <c r="AB78" i="15"/>
  <c r="H75" i="15"/>
  <c r="U26" i="15"/>
  <c r="T68" i="15"/>
  <c r="E77" i="15"/>
  <c r="M76" i="15"/>
  <c r="AK76" i="15"/>
  <c r="X81" i="15"/>
  <c r="AT71" i="15"/>
  <c r="V69" i="15"/>
  <c r="AK71" i="15"/>
  <c r="V79" i="15"/>
  <c r="AA70" i="15"/>
  <c r="V82" i="15"/>
  <c r="AC71" i="15"/>
  <c r="AV83" i="15"/>
  <c r="S84" i="15"/>
  <c r="K78" i="15"/>
  <c r="AD84" i="15"/>
  <c r="AB80" i="15"/>
  <c r="P85" i="15"/>
  <c r="H78" i="15"/>
  <c r="D82" i="15"/>
  <c r="AF85" i="15"/>
  <c r="N85" i="15"/>
  <c r="AS84" i="15"/>
  <c r="AJ84" i="15"/>
  <c r="AC85" i="15"/>
  <c r="AV85" i="15"/>
  <c r="C84" i="15"/>
  <c r="X83" i="15"/>
  <c r="L75" i="15"/>
  <c r="AR85" i="15"/>
  <c r="AN84" i="15"/>
  <c r="AQ83" i="15"/>
  <c r="AI84" i="15"/>
  <c r="S69" i="15"/>
  <c r="AL68" i="15"/>
  <c r="AD69" i="15"/>
  <c r="U68" i="15"/>
  <c r="P68" i="15"/>
  <c r="F74" i="15"/>
  <c r="D81" i="15"/>
  <c r="T69" i="15"/>
  <c r="N68" i="15"/>
  <c r="E84" i="15"/>
  <c r="AJ68" i="15"/>
  <c r="M78" i="15"/>
  <c r="AV68" i="15"/>
  <c r="AK68" i="15"/>
  <c r="X82" i="15"/>
  <c r="AT76" i="15"/>
  <c r="V68" i="15"/>
  <c r="AQ85" i="15"/>
  <c r="AA69" i="15"/>
  <c r="K80" i="15"/>
  <c r="AI70" i="15"/>
  <c r="AD70" i="15"/>
  <c r="C75" i="15"/>
  <c r="AS77" i="15"/>
  <c r="C77" i="15"/>
  <c r="AS79" i="15"/>
  <c r="C79" i="15"/>
  <c r="AD81" i="15"/>
  <c r="AN81" i="15"/>
  <c r="S75" i="15"/>
  <c r="AF83" i="15"/>
  <c r="AJ76" i="15"/>
  <c r="S76" i="15"/>
  <c r="AL76" i="15"/>
  <c r="AD76" i="15"/>
  <c r="U70" i="15"/>
  <c r="P75" i="15"/>
  <c r="D75" i="15"/>
  <c r="T70" i="15"/>
  <c r="N75" i="15"/>
  <c r="E70" i="15"/>
  <c r="AJ71" i="15"/>
  <c r="M69" i="15"/>
  <c r="AV75" i="15"/>
  <c r="AK78" i="15"/>
  <c r="X79" i="15"/>
  <c r="AT78" i="15"/>
  <c r="AR75" i="15"/>
  <c r="V70" i="15"/>
  <c r="AQ75" i="15"/>
  <c r="AA81" i="15"/>
  <c r="S78" i="15"/>
  <c r="AL78" i="15"/>
  <c r="AD78" i="15"/>
  <c r="U75" i="15"/>
  <c r="P77" i="15"/>
  <c r="F79" i="15"/>
  <c r="D80" i="15"/>
  <c r="T75" i="15"/>
  <c r="N77" i="15"/>
  <c r="E82" i="15"/>
  <c r="AJ75" i="15"/>
  <c r="M83" i="15"/>
  <c r="AV77" i="15"/>
  <c r="AK80" i="15"/>
  <c r="X77" i="15"/>
  <c r="AT74" i="15"/>
  <c r="AR77" i="15"/>
  <c r="V75" i="15"/>
  <c r="AQ77" i="15"/>
  <c r="AA84" i="15"/>
  <c r="AJ79" i="15"/>
  <c r="AJ81" i="15"/>
  <c r="D77" i="15"/>
  <c r="AV79" i="15"/>
  <c r="N81" i="15"/>
  <c r="AT85" i="15"/>
  <c r="AR81" i="15"/>
  <c r="AQ81" i="15"/>
  <c r="F41" i="15"/>
  <c r="V41" i="15"/>
  <c r="S83" i="15"/>
  <c r="AL83" i="15"/>
  <c r="AD83" i="15"/>
  <c r="U81" i="15"/>
  <c r="P82" i="15"/>
  <c r="F78" i="15"/>
  <c r="D68" i="15"/>
  <c r="T81" i="15"/>
  <c r="N82" i="15"/>
  <c r="E81" i="15"/>
  <c r="AJ74" i="15"/>
  <c r="M80" i="15"/>
  <c r="AV82" i="15"/>
  <c r="AK85" i="15"/>
  <c r="X69" i="15"/>
  <c r="AT83" i="15"/>
  <c r="AR82" i="15"/>
  <c r="V81" i="15"/>
  <c r="AQ82" i="15"/>
  <c r="AA79" i="15"/>
  <c r="AV71" i="15"/>
  <c r="AC83" i="15"/>
  <c r="P81" i="15"/>
  <c r="AK70" i="15"/>
  <c r="AI77" i="15"/>
  <c r="AD79" i="15"/>
  <c r="AN79" i="15"/>
  <c r="AS81" i="15"/>
  <c r="C81" i="15"/>
  <c r="H71" i="15"/>
  <c r="P70" i="15"/>
  <c r="N79" i="15"/>
  <c r="AQ79" i="15"/>
  <c r="D74" i="15"/>
  <c r="X68" i="15"/>
  <c r="AD85" i="15"/>
  <c r="AR84" i="15"/>
  <c r="AS71" i="15"/>
  <c r="M68" i="15"/>
  <c r="C85" i="15"/>
  <c r="AF70" i="15"/>
  <c r="E75" i="15"/>
  <c r="M70" i="15"/>
  <c r="L76" i="15"/>
  <c r="K84" i="15"/>
  <c r="AL79" i="15"/>
  <c r="AB77" i="15"/>
  <c r="U76" i="15"/>
  <c r="H84" i="15"/>
  <c r="F83" i="15"/>
  <c r="AF75" i="15"/>
  <c r="T76" i="15"/>
  <c r="AS78" i="15"/>
  <c r="E83" i="15"/>
  <c r="AC82" i="15"/>
  <c r="M75" i="15"/>
  <c r="C71" i="15"/>
  <c r="AK79" i="15"/>
  <c r="L69" i="15"/>
  <c r="AT75" i="15"/>
  <c r="AN74" i="15"/>
  <c r="V76" i="15"/>
  <c r="AI76" i="15"/>
  <c r="AA80" i="15"/>
  <c r="K74" i="15"/>
  <c r="AD77" i="15"/>
  <c r="D79" i="15"/>
  <c r="AB71" i="15"/>
  <c r="P71" i="15"/>
  <c r="N71" i="15"/>
  <c r="L82" i="15"/>
  <c r="AS82" i="15"/>
  <c r="L84" i="15"/>
  <c r="AD80" i="15"/>
  <c r="AJ82" i="15"/>
  <c r="S71" i="15"/>
  <c r="M74" i="15"/>
  <c r="AL85" i="15"/>
  <c r="AJ85" i="15"/>
  <c r="M85" i="15"/>
  <c r="AB70" i="15"/>
  <c r="T84" i="15"/>
  <c r="AK75" i="15"/>
  <c r="AA68" i="15"/>
  <c r="K69" i="15"/>
  <c r="AT70" i="15"/>
  <c r="K79" i="15"/>
  <c r="AL69" i="15"/>
  <c r="AB82" i="15"/>
  <c r="U78" i="15"/>
  <c r="H81" i="15"/>
  <c r="F71" i="15"/>
  <c r="AF77" i="15"/>
  <c r="T78" i="15"/>
  <c r="AS74" i="15"/>
  <c r="E80" i="15"/>
  <c r="AC70" i="15"/>
  <c r="M77" i="15"/>
  <c r="C80" i="15"/>
  <c r="AK81" i="15"/>
  <c r="L68" i="15"/>
  <c r="AT77" i="15"/>
  <c r="AN76" i="15"/>
  <c r="V78" i="15"/>
  <c r="AI78" i="15"/>
  <c r="AA85" i="15"/>
  <c r="AI75" i="15"/>
  <c r="K82" i="15"/>
  <c r="L79" i="15"/>
  <c r="S70" i="15"/>
  <c r="AJ77" i="15"/>
  <c r="L81" i="15"/>
  <c r="S81" i="15"/>
  <c r="H83" i="15"/>
  <c r="AD82" i="15"/>
  <c r="AN82" i="15"/>
  <c r="AV70" i="15"/>
  <c r="P79" i="15"/>
  <c r="AR79" i="15"/>
  <c r="AV81" i="15"/>
  <c r="X70" i="15"/>
  <c r="AL70" i="15"/>
  <c r="U84" i="15"/>
  <c r="E85" i="15"/>
  <c r="L78" i="15"/>
  <c r="AL75" i="15"/>
  <c r="U74" i="15"/>
  <c r="T74" i="15"/>
  <c r="AC79" i="15"/>
  <c r="C83" i="15"/>
  <c r="V74" i="15"/>
  <c r="K81" i="15"/>
  <c r="AL77" i="15"/>
  <c r="AB75" i="15"/>
  <c r="U80" i="15"/>
  <c r="H79" i="15"/>
  <c r="F80" i="15"/>
  <c r="AF79" i="15"/>
  <c r="T80" i="15"/>
  <c r="AS80" i="15"/>
  <c r="E78" i="15"/>
  <c r="AC81" i="15"/>
  <c r="M79" i="15"/>
  <c r="C78" i="15"/>
  <c r="AK82" i="15"/>
  <c r="L71" i="15"/>
  <c r="AT79" i="15"/>
  <c r="AN78" i="15"/>
  <c r="V80" i="15"/>
  <c r="AI83" i="15"/>
  <c r="AA78" i="15"/>
  <c r="AS70" i="15"/>
  <c r="C70" i="15"/>
  <c r="AS75" i="15"/>
  <c r="L77" i="15"/>
  <c r="K68" i="15"/>
  <c r="AB85" i="15"/>
  <c r="AR83" i="15"/>
  <c r="AT80" i="15"/>
  <c r="AK83" i="15"/>
  <c r="P84" i="15"/>
  <c r="AT69" i="15"/>
  <c r="K76" i="15"/>
  <c r="AT68" i="15"/>
  <c r="AB68" i="15"/>
  <c r="AK77" i="15"/>
  <c r="AA74" i="15"/>
  <c r="K85" i="15"/>
  <c r="AL81" i="15"/>
  <c r="AB84" i="15"/>
  <c r="U71" i="15"/>
  <c r="H68" i="15"/>
  <c r="F76" i="15"/>
  <c r="AF81" i="15"/>
  <c r="T71" i="15"/>
  <c r="AS85" i="15"/>
  <c r="E74" i="15"/>
  <c r="AC75" i="15"/>
  <c r="M81" i="15"/>
  <c r="C76" i="15"/>
  <c r="AK84" i="15"/>
  <c r="L74" i="15"/>
  <c r="AT81" i="15"/>
  <c r="AN80" i="15"/>
  <c r="V71" i="15"/>
  <c r="AI85" i="15"/>
  <c r="AA71" i="15"/>
  <c r="AN75" i="15"/>
  <c r="K77" i="15"/>
  <c r="D85" i="15"/>
  <c r="AI79" i="15"/>
  <c r="AF71" i="15"/>
  <c r="AI81" i="15"/>
  <c r="P83" i="15"/>
  <c r="N83" i="15"/>
  <c r="C82" i="15"/>
  <c r="S74" i="15"/>
  <c r="D76" i="15"/>
  <c r="AD71" i="15"/>
  <c r="E76" i="15"/>
  <c r="N84" i="15"/>
  <c r="E79" i="15"/>
  <c r="AQ84" i="15"/>
  <c r="H69" i="15"/>
  <c r="AC68" i="15"/>
  <c r="AI69" i="15"/>
  <c r="H76" i="15"/>
  <c r="AN69" i="15"/>
  <c r="K75" i="15"/>
  <c r="AL82" i="15"/>
  <c r="AB79" i="15"/>
  <c r="U83" i="15"/>
  <c r="H80" i="15"/>
  <c r="F69" i="15"/>
  <c r="AF82" i="15"/>
  <c r="T83" i="15"/>
  <c r="AS83" i="15"/>
  <c r="E68" i="15"/>
  <c r="AC77" i="15"/>
  <c r="M82" i="15"/>
  <c r="C74" i="15"/>
  <c r="AK69" i="15"/>
  <c r="L85" i="15"/>
  <c r="AT82" i="15"/>
  <c r="AN71" i="15"/>
  <c r="V83" i="15"/>
  <c r="AI80" i="15"/>
  <c r="AA76" i="15"/>
  <c r="D83" i="15"/>
  <c r="AN77" i="15"/>
  <c r="AB83" i="15"/>
  <c r="D71" i="15"/>
  <c r="K70" i="15"/>
  <c r="D78" i="15"/>
  <c r="AI82" i="15"/>
  <c r="AD74" i="15"/>
  <c r="N70" i="15"/>
  <c r="S80" i="15"/>
  <c r="AJ69" i="15"/>
  <c r="S85" i="15"/>
  <c r="D69" i="15"/>
  <c r="AV84" i="15"/>
  <c r="AA75" i="15"/>
  <c r="AF68" i="15"/>
  <c r="AN68" i="15"/>
  <c r="AS76" i="15"/>
  <c r="AI74" i="15"/>
  <c r="K83" i="15"/>
  <c r="AL84" i="15"/>
  <c r="AB81" i="15"/>
  <c r="U85" i="15"/>
  <c r="H74" i="15"/>
  <c r="F68" i="15"/>
  <c r="AF84" i="15"/>
  <c r="T85" i="15"/>
  <c r="AS69" i="15"/>
  <c r="E69" i="15"/>
  <c r="AC84" i="15"/>
  <c r="M84" i="15"/>
  <c r="C69" i="15"/>
  <c r="AK74" i="15"/>
  <c r="L83" i="15"/>
  <c r="AT84" i="15"/>
  <c r="AN83" i="15"/>
  <c r="V85" i="15"/>
  <c r="AI71" i="15"/>
  <c r="AA83" i="15"/>
  <c r="S28" i="15"/>
  <c r="E27" i="15"/>
  <c r="H25" i="15"/>
  <c r="E41" i="15"/>
  <c r="T37" i="15"/>
  <c r="H33" i="15"/>
  <c r="AI29" i="15"/>
  <c r="N33" i="15"/>
  <c r="AS27" i="15"/>
  <c r="D34" i="15"/>
  <c r="AK37" i="15"/>
  <c r="AF41" i="15"/>
  <c r="AL42" i="15"/>
  <c r="AS41" i="15"/>
  <c r="H30" i="15"/>
  <c r="N27" i="15"/>
  <c r="AK28" i="15"/>
  <c r="T25" i="15"/>
  <c r="N40" i="15"/>
  <c r="AI32" i="15"/>
  <c r="AS32" i="15"/>
  <c r="D29" i="15"/>
  <c r="AF34" i="15"/>
  <c r="T27" i="15"/>
  <c r="AI40" i="15"/>
  <c r="AK42" i="15"/>
  <c r="AI33" i="15"/>
  <c r="N25" i="15"/>
  <c r="AL31" i="15"/>
  <c r="D26" i="15"/>
  <c r="AV32" i="15"/>
  <c r="T40" i="15"/>
  <c r="AS43" i="15"/>
  <c r="AL41" i="15"/>
  <c r="AK31" i="15"/>
  <c r="T39" i="15"/>
  <c r="AL35" i="15"/>
  <c r="AK26" i="15"/>
  <c r="T29" i="15"/>
  <c r="T31" i="15"/>
  <c r="T42" i="15"/>
  <c r="AI35" i="15"/>
  <c r="T28" i="15"/>
  <c r="N41" i="15"/>
  <c r="AS42" i="15"/>
  <c r="AL29" i="15"/>
  <c r="AK25" i="15"/>
  <c r="T41" i="15"/>
  <c r="N38" i="15"/>
  <c r="AS35" i="15"/>
  <c r="AL27" i="15"/>
  <c r="AK36" i="15"/>
  <c r="T34" i="15"/>
  <c r="AK27" i="15"/>
  <c r="AK41" i="15"/>
  <c r="AI43" i="15"/>
  <c r="AI26" i="15"/>
  <c r="AI34" i="15"/>
  <c r="AI38" i="15"/>
  <c r="AI42" i="15"/>
  <c r="N28" i="15"/>
  <c r="AS28" i="15"/>
  <c r="AL30" i="15"/>
  <c r="AK30" i="15"/>
  <c r="T30" i="15"/>
  <c r="AI39" i="15"/>
  <c r="AS31" i="15"/>
  <c r="AL33" i="15"/>
  <c r="AS34" i="15"/>
  <c r="AS40" i="15"/>
  <c r="N29" i="15"/>
  <c r="AS37" i="15"/>
  <c r="AL39" i="15"/>
  <c r="AK39" i="15"/>
  <c r="T36" i="15"/>
  <c r="AS26" i="15"/>
  <c r="T35" i="15"/>
  <c r="N35" i="15"/>
  <c r="AI30" i="15"/>
  <c r="AS29" i="15"/>
  <c r="AI36" i="15"/>
  <c r="N36" i="15"/>
  <c r="AS25" i="15"/>
  <c r="T26" i="15"/>
  <c r="C40" i="15"/>
  <c r="V36" i="15"/>
  <c r="C36" i="15"/>
  <c r="AR40" i="15"/>
  <c r="U30" i="15"/>
  <c r="AD42" i="15"/>
  <c r="V27" i="15"/>
  <c r="C28" i="15"/>
  <c r="C39" i="15"/>
  <c r="C38" i="15"/>
  <c r="C43" i="15"/>
  <c r="T33" i="15"/>
  <c r="C27" i="15"/>
  <c r="C26" i="15"/>
  <c r="C32" i="15"/>
  <c r="L82" i="11"/>
  <c r="K69" i="11"/>
  <c r="AT70" i="11"/>
  <c r="AI82" i="11"/>
  <c r="C78" i="11"/>
  <c r="AJ84" i="11"/>
  <c r="AC76" i="11"/>
  <c r="AA85" i="11"/>
  <c r="N76" i="11"/>
  <c r="V81" i="11"/>
  <c r="V70" i="11"/>
  <c r="L85" i="11"/>
  <c r="AQ71" i="11"/>
  <c r="C68" i="11"/>
  <c r="AB82" i="11"/>
  <c r="AC68" i="11"/>
  <c r="M70" i="11"/>
  <c r="AA76" i="11"/>
  <c r="AA78" i="11"/>
  <c r="AY83" i="11"/>
  <c r="H25" i="11"/>
  <c r="AZ83" i="11"/>
  <c r="AS83" i="11"/>
  <c r="AN71" i="11"/>
  <c r="P74" i="11"/>
  <c r="AY84" i="11"/>
  <c r="D78" i="11"/>
  <c r="T74" i="11"/>
  <c r="AV74" i="11"/>
  <c r="AR79" i="11"/>
  <c r="BA82" i="11"/>
  <c r="H81" i="11"/>
  <c r="F70" i="11"/>
  <c r="AL84" i="11"/>
  <c r="AI75" i="11"/>
  <c r="BB79" i="11"/>
  <c r="AD83" i="11"/>
  <c r="S74" i="11"/>
  <c r="AJ81" i="11"/>
  <c r="AB77" i="11"/>
  <c r="BD78" i="11"/>
  <c r="N85" i="11"/>
  <c r="H75" i="11"/>
  <c r="AS78" i="11"/>
  <c r="H85" i="11"/>
  <c r="AL76" i="11"/>
  <c r="AB74" i="11"/>
  <c r="AQ37" i="11"/>
  <c r="H68" i="11"/>
  <c r="AL78" i="11"/>
  <c r="AB80" i="11"/>
  <c r="AC85" i="11"/>
  <c r="AL83" i="11"/>
  <c r="E34" i="11"/>
  <c r="AS82" i="11"/>
  <c r="P78" i="11"/>
  <c r="AY69" i="11"/>
  <c r="D83" i="11"/>
  <c r="AR75" i="11"/>
  <c r="BA75" i="11"/>
  <c r="H80" i="11"/>
  <c r="AL82" i="11"/>
  <c r="AI83" i="11"/>
  <c r="AD68" i="11"/>
  <c r="AJ83" i="11"/>
  <c r="AB68" i="11"/>
  <c r="BD69" i="11"/>
  <c r="N83" i="11"/>
  <c r="AY82" i="11"/>
  <c r="AQ31" i="11"/>
  <c r="AS68" i="11"/>
  <c r="P70" i="11"/>
  <c r="AY76" i="11"/>
  <c r="D79" i="11"/>
  <c r="AR81" i="11"/>
  <c r="BA83" i="11"/>
  <c r="H82" i="11"/>
  <c r="AL77" i="11"/>
  <c r="AI76" i="11"/>
  <c r="AD80" i="11"/>
  <c r="AJ75" i="11"/>
  <c r="AB84" i="11"/>
  <c r="BD81" i="11"/>
  <c r="N84" i="11"/>
  <c r="C84" i="11"/>
  <c r="H74" i="11"/>
  <c r="AY77" i="11"/>
  <c r="D80" i="11"/>
  <c r="AR68" i="11"/>
  <c r="BA84" i="11"/>
  <c r="H78" i="11"/>
  <c r="AL68" i="11"/>
  <c r="AI77" i="11"/>
  <c r="AD81" i="11"/>
  <c r="AJ76" i="11"/>
  <c r="AB78" i="11"/>
  <c r="N68" i="11"/>
  <c r="C74" i="11"/>
  <c r="BD85" i="11"/>
  <c r="E70" i="11"/>
  <c r="D81" i="11"/>
  <c r="AV79" i="11"/>
  <c r="H79" i="11"/>
  <c r="AL85" i="11"/>
  <c r="AB79" i="11"/>
  <c r="AI85" i="11"/>
  <c r="C79" i="11"/>
  <c r="N74" i="11"/>
  <c r="P85" i="11"/>
  <c r="AI74" i="11"/>
  <c r="AB75" i="11"/>
  <c r="AF82" i="11"/>
  <c r="AB76" i="11"/>
  <c r="V76" i="11"/>
  <c r="BA77" i="11"/>
  <c r="AA70" i="11"/>
  <c r="C80" i="11"/>
  <c r="AZ70" i="11"/>
  <c r="BA78" i="11"/>
  <c r="AJ74" i="11"/>
  <c r="AQ30" i="11"/>
  <c r="AL74" i="11"/>
  <c r="AK71" i="11"/>
  <c r="V69" i="11"/>
  <c r="C83" i="11"/>
  <c r="AR83" i="11"/>
  <c r="AF68" i="11"/>
  <c r="N80" i="11"/>
  <c r="E40" i="11"/>
  <c r="E25" i="11"/>
  <c r="AQ27" i="11"/>
  <c r="L35" i="11"/>
  <c r="AF35" i="11"/>
  <c r="C29" i="15"/>
  <c r="AC43" i="15"/>
  <c r="AR25" i="15"/>
  <c r="AR43" i="15"/>
  <c r="AI41" i="15"/>
  <c r="N31" i="15"/>
  <c r="C42" i="15"/>
  <c r="AI31" i="15"/>
  <c r="N32" i="15"/>
  <c r="C35" i="15"/>
  <c r="AI25" i="15"/>
  <c r="C34" i="15"/>
  <c r="C31" i="15"/>
  <c r="C30" i="15"/>
  <c r="C33" i="15"/>
  <c r="AQ41" i="15"/>
  <c r="L30" i="15"/>
  <c r="AA41" i="15"/>
  <c r="M41" i="15"/>
  <c r="AV39" i="15"/>
  <c r="AT42" i="15"/>
  <c r="AQ40" i="15"/>
  <c r="AB43" i="15"/>
  <c r="S31" i="15"/>
  <c r="L31" i="15"/>
  <c r="M43" i="15"/>
  <c r="AV40" i="15"/>
  <c r="AT34" i="15"/>
  <c r="AC38" i="15"/>
  <c r="U41" i="15"/>
  <c r="AB37" i="15"/>
  <c r="AB41" i="15"/>
  <c r="AL26" i="15"/>
  <c r="AK33" i="15"/>
  <c r="AB26" i="15"/>
  <c r="F31" i="15"/>
  <c r="E29" i="15"/>
  <c r="AN28" i="15"/>
  <c r="S35" i="15"/>
  <c r="AR30" i="15"/>
  <c r="AN27" i="15"/>
  <c r="AA35" i="15"/>
  <c r="AQ29" i="15"/>
  <c r="H27" i="15"/>
  <c r="D41" i="15"/>
  <c r="L35" i="15"/>
  <c r="D40" i="15"/>
  <c r="H40" i="15"/>
  <c r="S32" i="15"/>
  <c r="H36" i="15"/>
  <c r="D36" i="15"/>
  <c r="AN43" i="15"/>
  <c r="S27" i="15"/>
  <c r="H32" i="15"/>
  <c r="AN35" i="15"/>
  <c r="E28" i="15"/>
  <c r="AL25" i="15"/>
  <c r="D32" i="15"/>
  <c r="AK43" i="15"/>
  <c r="V40" i="15"/>
  <c r="AR28" i="15"/>
  <c r="H28" i="15"/>
  <c r="AK29" i="15"/>
  <c r="AK38" i="15"/>
  <c r="H38" i="15"/>
  <c r="AV31" i="15"/>
  <c r="AV43" i="15"/>
  <c r="AJ25" i="15"/>
  <c r="P43" i="15"/>
  <c r="AT26" i="15"/>
  <c r="AN40" i="15"/>
  <c r="AN31" i="15"/>
  <c r="L41" i="15"/>
  <c r="M26" i="15"/>
  <c r="AQ31" i="15"/>
  <c r="L25" i="15"/>
  <c r="M33" i="15"/>
  <c r="L26" i="15"/>
  <c r="M28" i="15"/>
  <c r="L33" i="15"/>
  <c r="M29" i="15"/>
  <c r="L28" i="15"/>
  <c r="L29" i="15"/>
  <c r="S25" i="15"/>
  <c r="L34" i="15"/>
  <c r="E25" i="15"/>
  <c r="U29" i="15"/>
  <c r="L39" i="15"/>
  <c r="S26" i="15"/>
  <c r="L40" i="15"/>
  <c r="AN32" i="15"/>
  <c r="AR39" i="15"/>
  <c r="F38" i="15"/>
  <c r="N42" i="15"/>
  <c r="S30" i="15"/>
  <c r="N26" i="15"/>
  <c r="H31" i="15"/>
  <c r="N43" i="15"/>
  <c r="AT28" i="15"/>
  <c r="AT43" i="15"/>
  <c r="AQ25" i="15"/>
  <c r="L42" i="15"/>
  <c r="H29" i="15"/>
  <c r="M36" i="15"/>
  <c r="AT37" i="15"/>
  <c r="AL32" i="15"/>
  <c r="M25" i="15"/>
  <c r="D39" i="15"/>
  <c r="V35" i="15"/>
  <c r="AT36" i="15"/>
  <c r="AR41" i="15"/>
  <c r="AD36" i="15"/>
  <c r="L36" i="15"/>
  <c r="M37" i="15"/>
  <c r="AT25" i="15"/>
  <c r="S39" i="15"/>
  <c r="AN36" i="15"/>
  <c r="P33" i="15"/>
  <c r="AA25" i="15"/>
  <c r="M34" i="15"/>
  <c r="D28" i="15"/>
  <c r="V31" i="15"/>
  <c r="AT38" i="15"/>
  <c r="AC28" i="15"/>
  <c r="AR36" i="15"/>
  <c r="U34" i="15"/>
  <c r="F30" i="15"/>
  <c r="M39" i="15"/>
  <c r="V42" i="15"/>
  <c r="AC32" i="15"/>
  <c r="AR37" i="15"/>
  <c r="U39" i="15"/>
  <c r="M35" i="15"/>
  <c r="AC27" i="15"/>
  <c r="M30" i="15"/>
  <c r="AC29" i="15"/>
  <c r="M40" i="15"/>
  <c r="D30" i="15"/>
  <c r="AC39" i="15"/>
  <c r="AD26" i="15"/>
  <c r="F36" i="15"/>
  <c r="D38" i="15"/>
  <c r="AC34" i="15"/>
  <c r="AD35" i="15"/>
  <c r="H37" i="15"/>
  <c r="F29" i="15"/>
  <c r="D27" i="15"/>
  <c r="AR27" i="15"/>
  <c r="L38" i="15"/>
  <c r="H35" i="15"/>
  <c r="AS38" i="15"/>
  <c r="S34" i="15"/>
  <c r="AN25" i="15"/>
  <c r="H26" i="15"/>
  <c r="L27" i="15"/>
  <c r="H42" i="15"/>
  <c r="S38" i="15"/>
  <c r="L37" i="15"/>
  <c r="H41" i="15"/>
  <c r="F32" i="15"/>
  <c r="AN34" i="15"/>
  <c r="P36" i="15"/>
  <c r="K40" i="15"/>
  <c r="X31" i="15"/>
  <c r="F42" i="15"/>
  <c r="AN38" i="15"/>
  <c r="P32" i="15"/>
  <c r="AA33" i="15"/>
  <c r="K31" i="15"/>
  <c r="X25" i="15"/>
  <c r="AN42" i="15"/>
  <c r="P35" i="15"/>
  <c r="K26" i="15"/>
  <c r="X29" i="15"/>
  <c r="AF30" i="15"/>
  <c r="S37" i="15"/>
  <c r="F28" i="15"/>
  <c r="S29" i="15"/>
  <c r="H43" i="15"/>
  <c r="F39" i="15"/>
  <c r="AJ31" i="15"/>
  <c r="P31" i="15"/>
  <c r="E33" i="15"/>
  <c r="AI28" i="15"/>
  <c r="N34" i="15"/>
  <c r="AL43" i="15"/>
  <c r="AA27" i="15"/>
  <c r="D25" i="15"/>
  <c r="K30" i="15"/>
  <c r="AV28" i="15"/>
  <c r="X33" i="15"/>
  <c r="S40" i="15"/>
  <c r="F40" i="15"/>
  <c r="AJ42" i="15"/>
  <c r="P27" i="15"/>
  <c r="E43" i="15"/>
  <c r="AA37" i="15"/>
  <c r="K34" i="15"/>
  <c r="X37" i="15"/>
  <c r="AQ35" i="15"/>
  <c r="AF38" i="15"/>
  <c r="S33" i="15"/>
  <c r="F35" i="15"/>
  <c r="AJ43" i="15"/>
  <c r="P39" i="15"/>
  <c r="E42" i="15"/>
  <c r="AA40" i="15"/>
  <c r="K38" i="15"/>
  <c r="X41" i="15"/>
  <c r="AQ28" i="15"/>
  <c r="AF42" i="15"/>
  <c r="S41" i="15"/>
  <c r="F34" i="15"/>
  <c r="AJ33" i="15"/>
  <c r="P40" i="15"/>
  <c r="E40" i="15"/>
  <c r="AA32" i="15"/>
  <c r="K42" i="15"/>
  <c r="AV27" i="15"/>
  <c r="X26" i="15"/>
  <c r="AC26" i="15"/>
  <c r="AR42" i="15"/>
  <c r="AQ43" i="15"/>
  <c r="U32" i="15"/>
  <c r="AD32" i="15"/>
  <c r="AB25" i="15"/>
  <c r="AA31" i="15"/>
  <c r="AV35" i="15"/>
  <c r="X30" i="15"/>
  <c r="AC25" i="15"/>
  <c r="AR34" i="15"/>
  <c r="AQ39" i="15"/>
  <c r="U33" i="15"/>
  <c r="AD33" i="15"/>
  <c r="AB34" i="15"/>
  <c r="AA43" i="15"/>
  <c r="AV36" i="15"/>
  <c r="X34" i="15"/>
  <c r="AC35" i="15"/>
  <c r="AR35" i="15"/>
  <c r="AQ27" i="15"/>
  <c r="U38" i="15"/>
  <c r="AD38" i="15"/>
  <c r="AB35" i="15"/>
  <c r="AJ37" i="15"/>
  <c r="P25" i="15"/>
  <c r="AA36" i="15"/>
  <c r="AV25" i="15"/>
  <c r="AT32" i="15"/>
  <c r="X38" i="15"/>
  <c r="AQ33" i="15"/>
  <c r="U43" i="15"/>
  <c r="AD43" i="15"/>
  <c r="AJ30" i="15"/>
  <c r="AV29" i="15"/>
  <c r="X42" i="15"/>
  <c r="AQ36" i="15"/>
  <c r="AJ39" i="15"/>
  <c r="P37" i="15"/>
  <c r="E26" i="15"/>
  <c r="AA28" i="15"/>
  <c r="K29" i="15"/>
  <c r="AV33" i="15"/>
  <c r="AT39" i="15"/>
  <c r="AQ32" i="15"/>
  <c r="AF32" i="15"/>
  <c r="AJ36" i="15"/>
  <c r="P41" i="15"/>
  <c r="AA29" i="15"/>
  <c r="K37" i="15"/>
  <c r="AV37" i="15"/>
  <c r="AT40" i="15"/>
  <c r="AQ37" i="15"/>
  <c r="AF43" i="15"/>
  <c r="AB33" i="15"/>
  <c r="AJ38" i="15"/>
  <c r="P29" i="15"/>
  <c r="AA39" i="15"/>
  <c r="K39" i="15"/>
  <c r="AV41" i="15"/>
  <c r="AT27" i="15"/>
  <c r="AQ26" i="15"/>
  <c r="AF36" i="15"/>
  <c r="AB27" i="15"/>
  <c r="AJ32" i="15"/>
  <c r="P26" i="15"/>
  <c r="E39" i="15"/>
  <c r="AA26" i="15"/>
  <c r="K41" i="15"/>
  <c r="AV26" i="15"/>
  <c r="AT41" i="15"/>
  <c r="AC31" i="15"/>
  <c r="AQ30" i="15"/>
  <c r="AF31" i="15"/>
  <c r="AB29" i="15"/>
  <c r="AJ26" i="15"/>
  <c r="P30" i="15"/>
  <c r="AL38" i="15"/>
  <c r="AA30" i="15"/>
  <c r="K36" i="15"/>
  <c r="V25" i="15"/>
  <c r="AV30" i="15"/>
  <c r="X36" i="15"/>
  <c r="AQ34" i="15"/>
  <c r="AF39" i="15"/>
  <c r="AB38" i="15"/>
  <c r="AJ40" i="15"/>
  <c r="P34" i="15"/>
  <c r="AA34" i="15"/>
  <c r="K43" i="15"/>
  <c r="V26" i="15"/>
  <c r="AV34" i="15"/>
  <c r="X27" i="15"/>
  <c r="AQ38" i="15"/>
  <c r="AF40" i="15"/>
  <c r="AB39" i="15"/>
  <c r="AJ34" i="15"/>
  <c r="P38" i="15"/>
  <c r="AL28" i="15"/>
  <c r="AA38" i="15"/>
  <c r="K25" i="15"/>
  <c r="V38" i="15"/>
  <c r="AV38" i="15"/>
  <c r="X35" i="15"/>
  <c r="AC40" i="15"/>
  <c r="AQ42" i="15"/>
  <c r="AD25" i="15"/>
  <c r="AF35" i="15"/>
  <c r="AB32" i="15"/>
  <c r="S42" i="15"/>
  <c r="F25" i="15"/>
  <c r="AN29" i="15"/>
  <c r="AJ35" i="15"/>
  <c r="P42" i="15"/>
  <c r="AL34" i="15"/>
  <c r="AA42" i="15"/>
  <c r="D43" i="15"/>
  <c r="K35" i="15"/>
  <c r="AK32" i="15"/>
  <c r="V32" i="15"/>
  <c r="AV42" i="15"/>
  <c r="X28" i="15"/>
  <c r="AC41" i="15"/>
  <c r="AR33" i="15"/>
  <c r="U27" i="15"/>
  <c r="AD27" i="15"/>
  <c r="AF27" i="15"/>
  <c r="AB40" i="15"/>
  <c r="F37" i="15"/>
  <c r="AN33" i="15"/>
  <c r="AJ29" i="15"/>
  <c r="E38" i="15"/>
  <c r="AL40" i="15"/>
  <c r="M38" i="15"/>
  <c r="D42" i="15"/>
  <c r="K27" i="15"/>
  <c r="AK40" i="15"/>
  <c r="V28" i="15"/>
  <c r="AT30" i="15"/>
  <c r="X39" i="15"/>
  <c r="AC30" i="15"/>
  <c r="AR26" i="15"/>
  <c r="U25" i="15"/>
  <c r="AD37" i="15"/>
  <c r="AF28" i="15"/>
  <c r="AB28" i="15"/>
  <c r="F27" i="15"/>
  <c r="AN37" i="15"/>
  <c r="AJ27" i="15"/>
  <c r="E31" i="15"/>
  <c r="AI37" i="15"/>
  <c r="AS39" i="15"/>
  <c r="AL36" i="15"/>
  <c r="M27" i="15"/>
  <c r="D35" i="15"/>
  <c r="K32" i="15"/>
  <c r="AK34" i="15"/>
  <c r="V29" i="15"/>
  <c r="AT29" i="15"/>
  <c r="X40" i="15"/>
  <c r="AC36" i="15"/>
  <c r="AR31" i="15"/>
  <c r="U35" i="15"/>
  <c r="AD39" i="15"/>
  <c r="AF25" i="15"/>
  <c r="AB30" i="15"/>
  <c r="T43" i="15"/>
  <c r="F26" i="15"/>
  <c r="AN41" i="15"/>
  <c r="AJ41" i="15"/>
  <c r="E30" i="15"/>
  <c r="AI27" i="15"/>
  <c r="AS33" i="15"/>
  <c r="AL37" i="15"/>
  <c r="M32" i="15"/>
  <c r="D33" i="15"/>
  <c r="K33" i="15"/>
  <c r="AK35" i="15"/>
  <c r="V34" i="15"/>
  <c r="AT31" i="15"/>
  <c r="X32" i="15"/>
  <c r="AC37" i="15"/>
  <c r="AR32" i="15"/>
  <c r="U36" i="15"/>
  <c r="AD40" i="15"/>
  <c r="AF29" i="15"/>
  <c r="AB36" i="15"/>
  <c r="N69" i="1"/>
  <c r="T79" i="1"/>
  <c r="S79" i="1"/>
  <c r="L69" i="1"/>
  <c r="P79" i="1"/>
  <c r="U79" i="1"/>
  <c r="T80" i="1"/>
  <c r="S80" i="1"/>
  <c r="V74" i="1"/>
  <c r="AA75" i="1"/>
  <c r="P80" i="1"/>
  <c r="AB69" i="1"/>
  <c r="U80" i="1"/>
  <c r="AF75" i="1"/>
  <c r="T81" i="1"/>
  <c r="AC79" i="1"/>
  <c r="S81" i="1"/>
  <c r="V75" i="1"/>
  <c r="L81" i="1"/>
  <c r="AA83" i="1"/>
  <c r="P81" i="1"/>
  <c r="AB83" i="1"/>
  <c r="U81" i="1"/>
  <c r="T82" i="1"/>
  <c r="U83" i="1"/>
  <c r="T84" i="1"/>
  <c r="S84" i="1"/>
  <c r="AA82" i="1"/>
  <c r="P84" i="1"/>
  <c r="AB75" i="1"/>
  <c r="U84" i="1"/>
  <c r="AF79" i="1"/>
  <c r="AD78" i="1"/>
  <c r="T85" i="1"/>
  <c r="AC68" i="1"/>
  <c r="S85" i="1"/>
  <c r="V76" i="1"/>
  <c r="L83" i="1"/>
  <c r="AA78" i="1"/>
  <c r="P85" i="1"/>
  <c r="AB82" i="1"/>
  <c r="U85" i="1"/>
  <c r="E77" i="1"/>
  <c r="V77" i="1"/>
  <c r="AA77" i="1"/>
  <c r="K82" i="1"/>
  <c r="H82" i="1"/>
  <c r="F82" i="1"/>
  <c r="X80" i="1"/>
  <c r="AB77" i="1"/>
  <c r="M83" i="1"/>
  <c r="K75" i="1"/>
  <c r="H78" i="1"/>
  <c r="AD82" i="1"/>
  <c r="F78" i="1"/>
  <c r="E78" i="1"/>
  <c r="V85" i="1"/>
  <c r="D81" i="1"/>
  <c r="AA85" i="1"/>
  <c r="X83" i="1"/>
  <c r="AB85" i="1"/>
  <c r="M79" i="1"/>
  <c r="K77" i="1"/>
  <c r="E76" i="1"/>
  <c r="K81" i="1"/>
  <c r="H76" i="1"/>
  <c r="E79" i="1"/>
  <c r="L77" i="1"/>
  <c r="D84" i="1"/>
  <c r="X77" i="1"/>
  <c r="M85" i="1"/>
  <c r="F69" i="1"/>
  <c r="V84" i="1"/>
  <c r="X71" i="1"/>
  <c r="H84" i="1"/>
  <c r="F76" i="1"/>
  <c r="L82" i="1"/>
  <c r="M81" i="1"/>
  <c r="P82" i="1"/>
  <c r="P83" i="1"/>
  <c r="H77" i="1"/>
  <c r="K78" i="1"/>
  <c r="V81" i="1"/>
  <c r="H81" i="1"/>
  <c r="M77" i="1"/>
  <c r="K85" i="1"/>
  <c r="K76" i="1"/>
  <c r="H80" i="1"/>
  <c r="T74" i="1"/>
  <c r="F84" i="1"/>
  <c r="S74" i="1"/>
  <c r="L80" i="1"/>
  <c r="D75" i="1"/>
  <c r="P74" i="1"/>
  <c r="X85" i="1"/>
  <c r="U74" i="1"/>
  <c r="T83" i="1"/>
  <c r="AA71" i="1"/>
  <c r="AA81" i="1"/>
  <c r="V80" i="1"/>
  <c r="K84" i="1"/>
  <c r="H75" i="1"/>
  <c r="T75" i="1"/>
  <c r="F80" i="1"/>
  <c r="S75" i="1"/>
  <c r="E75" i="1"/>
  <c r="L78" i="1"/>
  <c r="D83" i="1"/>
  <c r="P75" i="1"/>
  <c r="X81" i="1"/>
  <c r="U75" i="1"/>
  <c r="M76" i="1"/>
  <c r="U82" i="1"/>
  <c r="S83" i="1"/>
  <c r="F85" i="1"/>
  <c r="AA76" i="1"/>
  <c r="K80" i="1"/>
  <c r="N74" i="1"/>
  <c r="H83" i="1"/>
  <c r="T76" i="1"/>
  <c r="F75" i="1"/>
  <c r="S76" i="1"/>
  <c r="D79" i="1"/>
  <c r="P76" i="1"/>
  <c r="U76" i="1"/>
  <c r="M84" i="1"/>
  <c r="F77" i="1"/>
  <c r="K69" i="1"/>
  <c r="M74" i="1"/>
  <c r="K74" i="1"/>
  <c r="F81" i="1"/>
  <c r="K83" i="1"/>
  <c r="H79" i="1"/>
  <c r="T77" i="1"/>
  <c r="F79" i="1"/>
  <c r="S77" i="1"/>
  <c r="E74" i="1"/>
  <c r="L79" i="1"/>
  <c r="D82" i="1"/>
  <c r="P77" i="1"/>
  <c r="X76" i="1"/>
  <c r="U77" i="1"/>
  <c r="M80" i="1"/>
  <c r="S82" i="1"/>
  <c r="V83" i="1"/>
  <c r="H69" i="1"/>
  <c r="AB81" i="1"/>
  <c r="H85" i="1"/>
  <c r="F83" i="1"/>
  <c r="AB76" i="1"/>
  <c r="K79" i="1"/>
  <c r="N77" i="1"/>
  <c r="H74" i="1"/>
  <c r="T78" i="1"/>
  <c r="F74" i="1"/>
  <c r="S78" i="1"/>
  <c r="L74" i="1"/>
  <c r="D78" i="1"/>
  <c r="P78" i="1"/>
  <c r="X84" i="1"/>
  <c r="U78" i="1"/>
  <c r="M75" i="1"/>
  <c r="K71" i="1"/>
  <c r="H71" i="1"/>
  <c r="F71" i="1"/>
  <c r="AA70" i="1"/>
  <c r="AD69" i="1"/>
  <c r="V68" i="1"/>
  <c r="AF70" i="1"/>
  <c r="V69" i="1"/>
  <c r="T39" i="1"/>
  <c r="AF33" i="1"/>
  <c r="AF71" i="1"/>
  <c r="AC71" i="1"/>
  <c r="AD71" i="1"/>
  <c r="AC70" i="1"/>
  <c r="E69" i="1"/>
  <c r="D70" i="1"/>
  <c r="AA69" i="1"/>
  <c r="T30" i="1"/>
  <c r="AF28" i="1"/>
  <c r="H70" i="1"/>
  <c r="F70" i="1"/>
  <c r="AC69" i="1"/>
  <c r="E70" i="1"/>
  <c r="D68" i="1"/>
  <c r="K70" i="1"/>
  <c r="AF69" i="1"/>
  <c r="AA68" i="1"/>
  <c r="AB68" i="1"/>
  <c r="M71" i="1"/>
  <c r="E68" i="1"/>
  <c r="X70" i="1"/>
  <c r="H68" i="1"/>
  <c r="T68" i="1"/>
  <c r="S68" i="1"/>
  <c r="L71" i="1"/>
  <c r="D71" i="1"/>
  <c r="P68" i="1"/>
  <c r="U68" i="1"/>
  <c r="M69" i="1"/>
  <c r="T69" i="1"/>
  <c r="F68" i="1"/>
  <c r="S69" i="1"/>
  <c r="P69" i="1"/>
  <c r="U69" i="1"/>
  <c r="K68" i="1"/>
  <c r="N70" i="1"/>
  <c r="T70" i="1"/>
  <c r="S70" i="1"/>
  <c r="P70" i="1"/>
  <c r="X69" i="1"/>
  <c r="U70" i="1"/>
  <c r="AB70" i="1"/>
  <c r="AB71" i="1"/>
  <c r="M68" i="1"/>
  <c r="V71" i="1"/>
  <c r="AD70" i="1"/>
  <c r="N68" i="1"/>
  <c r="L68" i="1"/>
  <c r="L70" i="1"/>
  <c r="X68" i="1"/>
  <c r="N71" i="1"/>
  <c r="AC26" i="1"/>
  <c r="U31" i="1"/>
  <c r="S31" i="1"/>
  <c r="X32" i="1"/>
  <c r="D37" i="1"/>
  <c r="S37" i="1"/>
  <c r="X42" i="1"/>
  <c r="U32" i="1"/>
  <c r="D33" i="1"/>
  <c r="S38" i="1"/>
  <c r="L28" i="1"/>
  <c r="E27" i="1"/>
  <c r="X38" i="1"/>
  <c r="D29" i="1"/>
  <c r="S40" i="1"/>
  <c r="X34" i="1"/>
  <c r="U43" i="1"/>
  <c r="S26" i="1"/>
  <c r="S41" i="1"/>
  <c r="E40" i="1"/>
  <c r="S27" i="1"/>
  <c r="X37" i="1"/>
  <c r="D42" i="1"/>
  <c r="S36" i="1"/>
  <c r="X39" i="1"/>
  <c r="D38" i="1"/>
  <c r="AB42" i="1"/>
  <c r="V42" i="1"/>
  <c r="N32" i="1"/>
  <c r="H35" i="1"/>
  <c r="D41" i="1"/>
  <c r="L38" i="1"/>
  <c r="F26" i="1"/>
  <c r="AD36" i="1"/>
  <c r="V29" i="1"/>
  <c r="M42" i="1"/>
  <c r="E36" i="1"/>
  <c r="T38" i="1"/>
  <c r="AF32" i="1"/>
  <c r="K33" i="1"/>
  <c r="P33" i="1"/>
  <c r="AA43" i="1"/>
  <c r="K34" i="1"/>
  <c r="P26" i="1"/>
  <c r="AA40" i="1"/>
  <c r="K42" i="1"/>
  <c r="P42" i="1"/>
  <c r="AA32" i="1"/>
  <c r="K27" i="1"/>
  <c r="P28" i="1"/>
  <c r="AA26" i="1"/>
  <c r="K43" i="1"/>
  <c r="P40" i="1"/>
  <c r="M34" i="1"/>
  <c r="AA27" i="1"/>
  <c r="K28" i="1"/>
  <c r="P35" i="1"/>
  <c r="M39" i="1"/>
  <c r="AA36" i="1"/>
  <c r="P27" i="1"/>
  <c r="M30" i="1"/>
  <c r="AA30" i="1"/>
  <c r="P36" i="1"/>
  <c r="AA31" i="1"/>
  <c r="AA42" i="1"/>
  <c r="K36" i="1"/>
  <c r="P31" i="1"/>
  <c r="X31" i="1"/>
  <c r="AA25" i="1"/>
  <c r="K32" i="1"/>
  <c r="K41" i="1"/>
  <c r="P37" i="1"/>
  <c r="K37" i="1"/>
  <c r="P38" i="1"/>
  <c r="X26" i="1"/>
  <c r="AA35" i="1"/>
  <c r="K30" i="1"/>
  <c r="P32" i="1"/>
  <c r="X35" i="1"/>
  <c r="AA28" i="1"/>
  <c r="K26" i="1"/>
  <c r="P41" i="1"/>
  <c r="AA33" i="1"/>
  <c r="K40" i="1"/>
  <c r="AA34" i="1"/>
  <c r="K38" i="1"/>
  <c r="AA39" i="1"/>
  <c r="AA38" i="1"/>
  <c r="D32" i="1"/>
  <c r="AB31" i="1"/>
  <c r="S32" i="1"/>
  <c r="X30" i="1"/>
  <c r="AB30" i="1"/>
  <c r="V31" i="1"/>
  <c r="D28" i="1"/>
  <c r="AB26" i="1"/>
  <c r="S33" i="1"/>
  <c r="V32" i="1"/>
  <c r="M35" i="1"/>
  <c r="X40" i="1"/>
  <c r="AB43" i="1"/>
  <c r="V26" i="1"/>
  <c r="X41" i="1"/>
  <c r="AB34" i="1"/>
  <c r="L32" i="1"/>
  <c r="E42" i="1"/>
  <c r="X25" i="1"/>
  <c r="K31" i="1"/>
  <c r="T34" i="1"/>
  <c r="AF27" i="1"/>
  <c r="T29" i="1"/>
  <c r="L26" i="1"/>
  <c r="T33" i="1"/>
  <c r="T37" i="1"/>
  <c r="L25" i="1"/>
  <c r="T41" i="1"/>
  <c r="AF26" i="1"/>
  <c r="AF35" i="1"/>
  <c r="AF29" i="1"/>
  <c r="AF36" i="1"/>
  <c r="T31" i="1"/>
  <c r="AF37" i="1"/>
  <c r="D30" i="1"/>
  <c r="P43" i="1"/>
  <c r="T40" i="1"/>
  <c r="AF39" i="1"/>
  <c r="K35" i="1"/>
  <c r="AC27" i="1"/>
  <c r="AC36" i="1"/>
  <c r="AC40" i="1"/>
  <c r="AC30" i="1"/>
  <c r="T25" i="1"/>
  <c r="AC28" i="1"/>
  <c r="L40" i="1"/>
  <c r="AB32" i="1"/>
  <c r="AB39" i="1"/>
  <c r="AB38" i="1"/>
  <c r="K39" i="1"/>
  <c r="N35" i="1"/>
  <c r="H34" i="1"/>
  <c r="F30" i="1"/>
  <c r="AD25" i="1"/>
  <c r="N43" i="1"/>
  <c r="H39" i="1"/>
  <c r="F39" i="1"/>
  <c r="AD29" i="1"/>
  <c r="U39" i="1"/>
  <c r="N39" i="1"/>
  <c r="H43" i="1"/>
  <c r="L30" i="1"/>
  <c r="F40" i="1"/>
  <c r="AD33" i="1"/>
  <c r="AC31" i="1"/>
  <c r="U28" i="1"/>
  <c r="N30" i="1"/>
  <c r="H29" i="1"/>
  <c r="AB36" i="1"/>
  <c r="S42" i="1"/>
  <c r="L35" i="1"/>
  <c r="F34" i="1"/>
  <c r="AD37" i="1"/>
  <c r="M38" i="1"/>
  <c r="E35" i="1"/>
  <c r="AC42" i="1"/>
  <c r="U38" i="1"/>
  <c r="N25" i="1"/>
  <c r="AB40" i="1"/>
  <c r="S28" i="1"/>
  <c r="L39" i="1"/>
  <c r="F41" i="1"/>
  <c r="AD41" i="1"/>
  <c r="M32" i="1"/>
  <c r="E30" i="1"/>
  <c r="AF41" i="1"/>
  <c r="AC32" i="1"/>
  <c r="U34" i="1"/>
  <c r="N29" i="1"/>
  <c r="F37" i="1"/>
  <c r="V40" i="1"/>
  <c r="AC43" i="1"/>
  <c r="U30" i="1"/>
  <c r="N33" i="1"/>
  <c r="F33" i="1"/>
  <c r="E26" i="1"/>
  <c r="N37" i="1"/>
  <c r="F29" i="1"/>
  <c r="U25" i="1"/>
  <c r="N41" i="1"/>
  <c r="E39" i="1"/>
  <c r="AC38" i="1"/>
  <c r="U29" i="1"/>
  <c r="H38" i="1"/>
  <c r="D43" i="1"/>
  <c r="S43" i="1"/>
  <c r="L29" i="1"/>
  <c r="AD26" i="1"/>
  <c r="E41" i="1"/>
  <c r="AC34" i="1"/>
  <c r="U33" i="1"/>
  <c r="H31" i="1"/>
  <c r="D36" i="1"/>
  <c r="S34" i="1"/>
  <c r="L33" i="1"/>
  <c r="AD35" i="1"/>
  <c r="V35" i="1"/>
  <c r="M26" i="1"/>
  <c r="E37" i="1"/>
  <c r="AC39" i="1"/>
  <c r="U37" i="1"/>
  <c r="H37" i="1"/>
  <c r="D34" i="1"/>
  <c r="S29" i="1"/>
  <c r="L37" i="1"/>
  <c r="AD30" i="1"/>
  <c r="M40" i="1"/>
  <c r="E33" i="1"/>
  <c r="AC29" i="1"/>
  <c r="U41" i="1"/>
  <c r="H36" i="1"/>
  <c r="D27" i="1"/>
  <c r="S39" i="1"/>
  <c r="L41" i="1"/>
  <c r="AD42" i="1"/>
  <c r="V27" i="1"/>
  <c r="M25" i="1"/>
  <c r="E29" i="1"/>
  <c r="AC25" i="1"/>
  <c r="N27" i="1"/>
  <c r="H28" i="1"/>
  <c r="F38" i="1"/>
  <c r="AD31" i="1"/>
  <c r="V36" i="1"/>
  <c r="M29" i="1"/>
  <c r="N42" i="1"/>
  <c r="H27" i="1"/>
  <c r="F31" i="1"/>
  <c r="AD43" i="1"/>
  <c r="V30" i="1"/>
  <c r="M33" i="1"/>
  <c r="AC33" i="1"/>
  <c r="K29" i="1"/>
  <c r="AC37" i="1"/>
  <c r="N36" i="1"/>
  <c r="H26" i="1"/>
  <c r="D31" i="1"/>
  <c r="AB28" i="1"/>
  <c r="S25" i="1"/>
  <c r="F28" i="1"/>
  <c r="AD38" i="1"/>
  <c r="V34" i="1"/>
  <c r="P25" i="1"/>
  <c r="M37" i="1"/>
  <c r="T32" i="1"/>
  <c r="AF40" i="1"/>
  <c r="X27" i="1"/>
  <c r="H30" i="1"/>
  <c r="AC41" i="1"/>
  <c r="N28" i="1"/>
  <c r="H41" i="1"/>
  <c r="D40" i="1"/>
  <c r="AB25" i="1"/>
  <c r="S35" i="1"/>
  <c r="F43" i="1"/>
  <c r="AD28" i="1"/>
  <c r="V28" i="1"/>
  <c r="P39" i="1"/>
  <c r="M41" i="1"/>
  <c r="T26" i="1"/>
  <c r="AF34" i="1"/>
  <c r="X36" i="1"/>
  <c r="N31" i="1"/>
  <c r="H42" i="1"/>
  <c r="D26" i="1"/>
  <c r="AB29" i="1"/>
  <c r="L34" i="1"/>
  <c r="F36" i="1"/>
  <c r="AD27" i="1"/>
  <c r="V38" i="1"/>
  <c r="P34" i="1"/>
  <c r="E32" i="1"/>
  <c r="T42" i="1"/>
  <c r="AF30" i="1"/>
  <c r="X33" i="1"/>
  <c r="U26" i="1"/>
  <c r="K25" i="1"/>
  <c r="U35" i="1"/>
  <c r="N38" i="1"/>
  <c r="H33" i="1"/>
  <c r="D35" i="1"/>
  <c r="AB33" i="1"/>
  <c r="L42" i="1"/>
  <c r="F27" i="1"/>
  <c r="AD34" i="1"/>
  <c r="V43" i="1"/>
  <c r="P29" i="1"/>
  <c r="E38" i="1"/>
  <c r="T36" i="1"/>
  <c r="AF31" i="1"/>
  <c r="X28" i="1"/>
  <c r="AA29" i="1"/>
  <c r="U27" i="1"/>
  <c r="N40" i="1"/>
  <c r="H32" i="1"/>
  <c r="D39" i="1"/>
  <c r="AB37" i="1"/>
  <c r="L27" i="1"/>
  <c r="F42" i="1"/>
  <c r="AD39" i="1"/>
  <c r="V39" i="1"/>
  <c r="P30" i="1"/>
  <c r="E28" i="1"/>
  <c r="T35" i="1"/>
  <c r="AF25" i="1"/>
  <c r="X29" i="1"/>
  <c r="AA37" i="1"/>
  <c r="U36" i="1"/>
  <c r="N26" i="1"/>
  <c r="H40" i="1"/>
  <c r="AB41" i="1"/>
  <c r="L36" i="1"/>
  <c r="F32" i="1"/>
  <c r="AD32" i="1"/>
  <c r="V25" i="1"/>
  <c r="E43" i="1"/>
  <c r="T27" i="1"/>
  <c r="AF42" i="1"/>
  <c r="X43" i="1"/>
  <c r="AA41" i="1"/>
  <c r="H25" i="1"/>
  <c r="E25" i="1"/>
  <c r="F25" i="1"/>
  <c r="D25" i="1"/>
  <c r="AZ82" i="11"/>
  <c r="AS76" i="11"/>
  <c r="AN79" i="11"/>
  <c r="P68" i="11"/>
  <c r="AY75" i="11"/>
  <c r="E68" i="11"/>
  <c r="D71" i="11"/>
  <c r="T83" i="11"/>
  <c r="AR78" i="11"/>
  <c r="BA80" i="11"/>
  <c r="F84" i="11"/>
  <c r="AI79" i="11"/>
  <c r="BB69" i="11"/>
  <c r="AD70" i="11"/>
  <c r="S79" i="11"/>
  <c r="AJ79" i="11"/>
  <c r="BD75" i="11"/>
  <c r="X79" i="11"/>
  <c r="N82" i="11"/>
  <c r="AZ80" i="11"/>
  <c r="AS75" i="11"/>
  <c r="AN84" i="11"/>
  <c r="P79" i="11"/>
  <c r="AY80" i="11"/>
  <c r="E69" i="11"/>
  <c r="D68" i="11"/>
  <c r="T81" i="11"/>
  <c r="AR76" i="11"/>
  <c r="BA74" i="11"/>
  <c r="F71" i="11"/>
  <c r="AI68" i="11"/>
  <c r="BB76" i="11"/>
  <c r="AD85" i="11"/>
  <c r="S83" i="11"/>
  <c r="AJ68" i="11"/>
  <c r="BD68" i="11"/>
  <c r="X74" i="11"/>
  <c r="N77" i="11"/>
  <c r="AZ75" i="11"/>
  <c r="AN85" i="11"/>
  <c r="T84" i="11"/>
  <c r="F74" i="11"/>
  <c r="BB71" i="11"/>
  <c r="S85" i="11"/>
  <c r="AZ76" i="11"/>
  <c r="AN68" i="11"/>
  <c r="T71" i="11"/>
  <c r="F77" i="11"/>
  <c r="BB77" i="11"/>
  <c r="S68" i="11"/>
  <c r="AZ84" i="11"/>
  <c r="AS70" i="11"/>
  <c r="AN69" i="11"/>
  <c r="P81" i="11"/>
  <c r="T68" i="11"/>
  <c r="F78" i="11"/>
  <c r="BB80" i="11"/>
  <c r="S70" i="11"/>
  <c r="BD71" i="11"/>
  <c r="X71" i="11"/>
  <c r="AZ85" i="11"/>
  <c r="AS74" i="11"/>
  <c r="AN70" i="11"/>
  <c r="P76" i="11"/>
  <c r="AY85" i="11"/>
  <c r="T69" i="11"/>
  <c r="AR70" i="11"/>
  <c r="BA85" i="11"/>
  <c r="F79" i="11"/>
  <c r="AI78" i="11"/>
  <c r="BB85" i="11"/>
  <c r="AD71" i="11"/>
  <c r="S84" i="11"/>
  <c r="AJ77" i="11"/>
  <c r="BD82" i="11"/>
  <c r="X82" i="11"/>
  <c r="N69" i="11"/>
  <c r="M74" i="11"/>
  <c r="AS85" i="11"/>
  <c r="P77" i="11"/>
  <c r="L71" i="11"/>
  <c r="E84" i="11"/>
  <c r="AK84" i="11"/>
  <c r="T76" i="11"/>
  <c r="K79" i="11"/>
  <c r="AR69" i="11"/>
  <c r="AT82" i="11"/>
  <c r="H83" i="11"/>
  <c r="AQ79" i="11"/>
  <c r="AL69" i="11"/>
  <c r="U74" i="11"/>
  <c r="BB81" i="11"/>
  <c r="C69" i="11"/>
  <c r="S76" i="11"/>
  <c r="AC77" i="11"/>
  <c r="AA77" i="11"/>
  <c r="X68" i="11"/>
  <c r="V75" i="11"/>
  <c r="M76" i="11"/>
  <c r="AS79" i="11"/>
  <c r="P83" i="11"/>
  <c r="L76" i="11"/>
  <c r="E85" i="11"/>
  <c r="AK78" i="11"/>
  <c r="T77" i="11"/>
  <c r="K68" i="11"/>
  <c r="AR85" i="11"/>
  <c r="AT75" i="11"/>
  <c r="H70" i="11"/>
  <c r="AQ70" i="11"/>
  <c r="AL80" i="11"/>
  <c r="U70" i="11"/>
  <c r="BB78" i="11"/>
  <c r="C82" i="11"/>
  <c r="S77" i="11"/>
  <c r="AC79" i="11"/>
  <c r="AB81" i="11"/>
  <c r="AA68" i="11"/>
  <c r="X70" i="11"/>
  <c r="V79" i="11"/>
  <c r="M71" i="11"/>
  <c r="AS80" i="11"/>
  <c r="AF71" i="11"/>
  <c r="P75" i="11"/>
  <c r="L75" i="11"/>
  <c r="E71" i="11"/>
  <c r="AK82" i="11"/>
  <c r="T85" i="11"/>
  <c r="K85" i="11"/>
  <c r="AR80" i="11"/>
  <c r="AT68" i="11"/>
  <c r="H69" i="11"/>
  <c r="AQ81" i="11"/>
  <c r="AL81" i="11"/>
  <c r="U84" i="11"/>
  <c r="BB75" i="11"/>
  <c r="C76" i="11"/>
  <c r="S69" i="11"/>
  <c r="AC83" i="11"/>
  <c r="AB85" i="11"/>
  <c r="AA80" i="11"/>
  <c r="X81" i="11"/>
  <c r="V74" i="11"/>
  <c r="M75" i="11"/>
  <c r="AS84" i="11"/>
  <c r="AF70" i="11"/>
  <c r="P69" i="11"/>
  <c r="L79" i="11"/>
  <c r="E77" i="11"/>
  <c r="AK77" i="11"/>
  <c r="T78" i="11"/>
  <c r="K81" i="11"/>
  <c r="AR77" i="11"/>
  <c r="AT83" i="11"/>
  <c r="H84" i="11"/>
  <c r="AQ76" i="11"/>
  <c r="AL71" i="11"/>
  <c r="U83" i="11"/>
  <c r="BB70" i="11"/>
  <c r="C77" i="11"/>
  <c r="S82" i="11"/>
  <c r="AC84" i="11"/>
  <c r="AB69" i="11"/>
  <c r="AA69" i="11"/>
  <c r="X78" i="11"/>
  <c r="V84" i="11"/>
  <c r="AN77" i="11"/>
  <c r="AS69" i="11"/>
  <c r="AF69" i="11"/>
  <c r="P80" i="11"/>
  <c r="E74" i="11"/>
  <c r="AK85" i="11"/>
  <c r="T82" i="11"/>
  <c r="K76" i="11"/>
  <c r="AR84" i="11"/>
  <c r="AT76" i="11"/>
  <c r="H71" i="11"/>
  <c r="AQ80" i="11"/>
  <c r="U80" i="11"/>
  <c r="BB74" i="11"/>
  <c r="S78" i="11"/>
  <c r="AC80" i="11"/>
  <c r="AB70" i="11"/>
  <c r="AA79" i="11"/>
  <c r="X75" i="11"/>
  <c r="V80" i="11"/>
  <c r="M78" i="11"/>
  <c r="AS77" i="11"/>
  <c r="P84" i="11"/>
  <c r="L81" i="11"/>
  <c r="E78" i="11"/>
  <c r="AK70" i="11"/>
  <c r="T75" i="11"/>
  <c r="K82" i="11"/>
  <c r="AR74" i="11"/>
  <c r="AT78" i="11"/>
  <c r="H76" i="11"/>
  <c r="AQ69" i="11"/>
  <c r="AL70" i="11"/>
  <c r="U81" i="11"/>
  <c r="BB82" i="11"/>
  <c r="C70" i="11"/>
  <c r="S75" i="11"/>
  <c r="AC74" i="11"/>
  <c r="AB71" i="11"/>
  <c r="AA75" i="11"/>
  <c r="X76" i="11"/>
  <c r="V83" i="11"/>
  <c r="AS81" i="11"/>
  <c r="P71" i="11"/>
  <c r="E79" i="11"/>
  <c r="AK69" i="11"/>
  <c r="T79" i="11"/>
  <c r="K83" i="11"/>
  <c r="AR71" i="11"/>
  <c r="AT74" i="11"/>
  <c r="AQ78" i="11"/>
  <c r="U77" i="11"/>
  <c r="BB83" i="11"/>
  <c r="S80" i="11"/>
  <c r="AC78" i="11"/>
  <c r="AA71" i="11"/>
  <c r="X84" i="11"/>
  <c r="V71" i="11"/>
  <c r="M82" i="11"/>
  <c r="AS71" i="11"/>
  <c r="AF74" i="11"/>
  <c r="P82" i="11"/>
  <c r="L83" i="11"/>
  <c r="E80" i="11"/>
  <c r="AK80" i="11"/>
  <c r="T80" i="11"/>
  <c r="K78" i="11"/>
  <c r="AR82" i="11"/>
  <c r="AT85" i="11"/>
  <c r="H77" i="11"/>
  <c r="AQ75" i="11"/>
  <c r="AL75" i="11"/>
  <c r="U68" i="11"/>
  <c r="BB84" i="11"/>
  <c r="C85" i="11"/>
  <c r="S81" i="11"/>
  <c r="AC75" i="11"/>
  <c r="AB83" i="11"/>
  <c r="AA81" i="11"/>
  <c r="X85" i="11"/>
  <c r="V68" i="11"/>
  <c r="AZ68" i="11"/>
  <c r="AN83" i="11"/>
  <c r="AY68" i="11"/>
  <c r="AK81" i="11"/>
  <c r="AV68" i="11"/>
  <c r="BA68" i="11"/>
  <c r="F85" i="11"/>
  <c r="U69" i="11"/>
  <c r="BD79" i="11"/>
  <c r="AN78" i="11"/>
  <c r="F81" i="11"/>
  <c r="U76" i="11"/>
  <c r="BD80" i="11"/>
  <c r="N70" i="11"/>
  <c r="AZ77" i="11"/>
  <c r="AN76" i="11"/>
  <c r="AY71" i="11"/>
  <c r="AK79" i="11"/>
  <c r="BA71" i="11"/>
  <c r="F75" i="11"/>
  <c r="BD76" i="11"/>
  <c r="AZ74" i="11"/>
  <c r="AN82" i="11"/>
  <c r="AK68" i="11"/>
  <c r="F68" i="11"/>
  <c r="AI69" i="11"/>
  <c r="U85" i="11"/>
  <c r="AD69" i="11"/>
  <c r="BD74" i="11"/>
  <c r="N71" i="11"/>
  <c r="AZ71" i="11"/>
  <c r="AN75" i="11"/>
  <c r="AY74" i="11"/>
  <c r="D70" i="11"/>
  <c r="AK83" i="11"/>
  <c r="AV71" i="11"/>
  <c r="K71" i="11"/>
  <c r="BA70" i="11"/>
  <c r="AT77" i="11"/>
  <c r="F83" i="11"/>
  <c r="AI71" i="11"/>
  <c r="U82" i="11"/>
  <c r="AD78" i="11"/>
  <c r="AJ85" i="11"/>
  <c r="AC69" i="11"/>
  <c r="BD77" i="11"/>
  <c r="AA74" i="11"/>
  <c r="N75" i="11"/>
  <c r="V85" i="11"/>
  <c r="F69" i="11"/>
  <c r="AZ81" i="11"/>
  <c r="M68" i="11"/>
  <c r="AN80" i="11"/>
  <c r="AY78" i="11"/>
  <c r="L69" i="11"/>
  <c r="D84" i="11"/>
  <c r="AK74" i="11"/>
  <c r="AV76" i="11"/>
  <c r="K70" i="11"/>
  <c r="BA81" i="11"/>
  <c r="AT71" i="11"/>
  <c r="F76" i="11"/>
  <c r="AQ82" i="11"/>
  <c r="AI84" i="11"/>
  <c r="U75" i="11"/>
  <c r="AD75" i="11"/>
  <c r="AJ69" i="11"/>
  <c r="AC81" i="11"/>
  <c r="BD70" i="11"/>
  <c r="AA82" i="11"/>
  <c r="N79" i="11"/>
  <c r="V82" i="11"/>
  <c r="AZ78" i="11"/>
  <c r="M69" i="11"/>
  <c r="AN81" i="11"/>
  <c r="AF79" i="11"/>
  <c r="AY79" i="11"/>
  <c r="L70" i="11"/>
  <c r="D85" i="11"/>
  <c r="AK75" i="11"/>
  <c r="AV83" i="11"/>
  <c r="K74" i="11"/>
  <c r="BA76" i="11"/>
  <c r="AT80" i="11"/>
  <c r="F80" i="11"/>
  <c r="AQ83" i="11"/>
  <c r="AI81" i="11"/>
  <c r="U78" i="11"/>
  <c r="AD82" i="11"/>
  <c r="C81" i="11"/>
  <c r="AJ71" i="11"/>
  <c r="AC71" i="11"/>
  <c r="BD83" i="11"/>
  <c r="AA83" i="11"/>
  <c r="N78" i="11"/>
  <c r="V77" i="11"/>
  <c r="AZ69" i="11"/>
  <c r="AZ79" i="11"/>
  <c r="AN74" i="11"/>
  <c r="AY70" i="11"/>
  <c r="L74" i="11"/>
  <c r="D77" i="11"/>
  <c r="AK76" i="11"/>
  <c r="AV70" i="11"/>
  <c r="K75" i="11"/>
  <c r="BA79" i="11"/>
  <c r="AT81" i="11"/>
  <c r="F82" i="11"/>
  <c r="AQ68" i="11"/>
  <c r="AI80" i="11"/>
  <c r="U79" i="11"/>
  <c r="AD79" i="11"/>
  <c r="C71" i="11"/>
  <c r="AJ80" i="11"/>
  <c r="AC82" i="11"/>
  <c r="BD84" i="11"/>
  <c r="AA84" i="11"/>
  <c r="N81" i="11"/>
  <c r="V78" i="11"/>
  <c r="BA30" i="11"/>
  <c r="V28" i="11"/>
  <c r="AQ41" i="11"/>
  <c r="E43" i="11"/>
  <c r="AQ38" i="11"/>
  <c r="L28" i="11"/>
  <c r="AF38" i="11"/>
  <c r="L32" i="11"/>
  <c r="BA38" i="11"/>
  <c r="S26" i="11"/>
  <c r="V30" i="11"/>
  <c r="S39" i="11"/>
  <c r="S31" i="11"/>
  <c r="U25" i="11"/>
  <c r="AI41" i="11"/>
  <c r="AD35" i="11"/>
  <c r="S41" i="11"/>
  <c r="AJ38" i="11"/>
  <c r="AI40" i="11"/>
  <c r="AD42" i="11"/>
  <c r="S37" i="11"/>
  <c r="AI39" i="11"/>
  <c r="AD27" i="11"/>
  <c r="S29" i="11"/>
  <c r="L29" i="11"/>
  <c r="P37" i="11"/>
  <c r="AB31" i="11"/>
  <c r="BA34" i="11"/>
  <c r="AI34" i="11"/>
  <c r="AD30" i="11"/>
  <c r="S43" i="11"/>
  <c r="V31" i="11"/>
  <c r="AQ43" i="11"/>
  <c r="BB40" i="11"/>
  <c r="L42" i="11"/>
  <c r="X38" i="11"/>
  <c r="BA39" i="11"/>
  <c r="S25" i="11"/>
  <c r="V25" i="11"/>
  <c r="BA29" i="11"/>
  <c r="AI30" i="11"/>
  <c r="S27" i="11"/>
  <c r="V42" i="11"/>
  <c r="BA33" i="11"/>
  <c r="S35" i="11"/>
  <c r="V41" i="11"/>
  <c r="BA42" i="11"/>
  <c r="V37" i="11"/>
  <c r="BA32" i="11"/>
  <c r="V33" i="11"/>
  <c r="BA27" i="11"/>
  <c r="V29" i="11"/>
  <c r="BA41" i="11"/>
  <c r="V43" i="11"/>
  <c r="BA26" i="11"/>
  <c r="S32" i="11"/>
  <c r="V27" i="11"/>
  <c r="BA43" i="11"/>
  <c r="S36" i="11"/>
  <c r="V38" i="11"/>
  <c r="E37" i="11"/>
  <c r="AQ28" i="11"/>
  <c r="AF31" i="11"/>
  <c r="BA28" i="11"/>
  <c r="S42" i="11"/>
  <c r="V40" i="11"/>
  <c r="AZ27" i="11"/>
  <c r="E36" i="11"/>
  <c r="L26" i="11"/>
  <c r="M25" i="11"/>
  <c r="E30" i="11"/>
  <c r="AQ32" i="11"/>
  <c r="L40" i="11"/>
  <c r="D41" i="11"/>
  <c r="AF40" i="11"/>
  <c r="BA40" i="11"/>
  <c r="S38" i="11"/>
  <c r="V36" i="11"/>
  <c r="BA35" i="11"/>
  <c r="S34" i="11"/>
  <c r="V32" i="11"/>
  <c r="AB26" i="11"/>
  <c r="AN38" i="11"/>
  <c r="BA36" i="11"/>
  <c r="S28" i="11"/>
  <c r="V35" i="11"/>
  <c r="BA31" i="11"/>
  <c r="S40" i="11"/>
  <c r="V26" i="11"/>
  <c r="AS34" i="11"/>
  <c r="C28" i="11"/>
  <c r="AT28" i="11"/>
  <c r="T31" i="11"/>
  <c r="AJ25" i="11"/>
  <c r="AB28" i="11"/>
  <c r="AQ33" i="11"/>
  <c r="BB35" i="11"/>
  <c r="L43" i="11"/>
  <c r="AB33" i="11"/>
  <c r="E28" i="11"/>
  <c r="BB42" i="11"/>
  <c r="AN31" i="11"/>
  <c r="D28" i="11"/>
  <c r="AS33" i="11"/>
  <c r="BD26" i="11"/>
  <c r="AB42" i="11"/>
  <c r="N37" i="11"/>
  <c r="BB41" i="11"/>
  <c r="AN26" i="11"/>
  <c r="D40" i="11"/>
  <c r="AS30" i="11"/>
  <c r="BD40" i="11"/>
  <c r="AB40" i="11"/>
  <c r="BB30" i="11"/>
  <c r="AN40" i="11"/>
  <c r="AB43" i="11"/>
  <c r="N28" i="11"/>
  <c r="E26" i="11"/>
  <c r="BB28" i="11"/>
  <c r="AN35" i="11"/>
  <c r="BD35" i="11"/>
  <c r="AB35" i="11"/>
  <c r="N41" i="11"/>
  <c r="E33" i="11"/>
  <c r="BB25" i="11"/>
  <c r="L38" i="11"/>
  <c r="AN30" i="11"/>
  <c r="AB38" i="11"/>
  <c r="N40" i="11"/>
  <c r="BB37" i="11"/>
  <c r="AN25" i="11"/>
  <c r="AB25" i="11"/>
  <c r="N25" i="11"/>
  <c r="BD37" i="11"/>
  <c r="M34" i="11"/>
  <c r="E32" i="11"/>
  <c r="AA32" i="11"/>
  <c r="L39" i="11"/>
  <c r="P30" i="11"/>
  <c r="AS38" i="11"/>
  <c r="AR28" i="11"/>
  <c r="AL38" i="11"/>
  <c r="AB32" i="11"/>
  <c r="AK40" i="11"/>
  <c r="AC36" i="11"/>
  <c r="N30" i="11"/>
  <c r="AY30" i="11"/>
  <c r="AF39" i="11"/>
  <c r="AY29" i="11"/>
  <c r="L31" i="11"/>
  <c r="AF37" i="11"/>
  <c r="X31" i="11"/>
  <c r="AR40" i="11"/>
  <c r="AK33" i="11"/>
  <c r="U31" i="11"/>
  <c r="N38" i="11"/>
  <c r="AZ36" i="11"/>
  <c r="BB27" i="11"/>
  <c r="AV38" i="11"/>
  <c r="K26" i="11"/>
  <c r="D39" i="11"/>
  <c r="X27" i="11"/>
  <c r="E41" i="11"/>
  <c r="AA31" i="11"/>
  <c r="BB36" i="11"/>
  <c r="K33" i="11"/>
  <c r="D25" i="11"/>
  <c r="AT30" i="11"/>
  <c r="P26" i="11"/>
  <c r="AS31" i="11"/>
  <c r="T26" i="11"/>
  <c r="AB27" i="11"/>
  <c r="E35" i="11"/>
  <c r="AA30" i="11"/>
  <c r="BB31" i="11"/>
  <c r="AY28" i="11"/>
  <c r="L34" i="11"/>
  <c r="AF34" i="11"/>
  <c r="X25" i="11"/>
  <c r="AB41" i="11"/>
  <c r="AI42" i="11"/>
  <c r="AD37" i="11"/>
  <c r="S33" i="11"/>
  <c r="N36" i="11"/>
  <c r="BB26" i="11"/>
  <c r="L27" i="11"/>
  <c r="AF42" i="11"/>
  <c r="X39" i="11"/>
  <c r="AB36" i="11"/>
  <c r="X29" i="11"/>
  <c r="P40" i="11"/>
  <c r="AR39" i="11"/>
  <c r="AK38" i="11"/>
  <c r="AJ34" i="11"/>
  <c r="AA28" i="11"/>
  <c r="AY40" i="11"/>
  <c r="AT29" i="11"/>
  <c r="X40" i="11"/>
  <c r="P38" i="11"/>
  <c r="AK42" i="11"/>
  <c r="AJ29" i="11"/>
  <c r="AI27" i="11"/>
  <c r="N42" i="11"/>
  <c r="AT34" i="11"/>
  <c r="T38" i="11"/>
  <c r="AT39" i="11"/>
  <c r="AA38" i="11"/>
  <c r="AR42" i="11"/>
  <c r="T39" i="11"/>
  <c r="AJ33" i="11"/>
  <c r="T41" i="11"/>
  <c r="AJ28" i="11"/>
  <c r="AY38" i="11"/>
  <c r="AY36" i="11"/>
  <c r="H27" i="11"/>
  <c r="AA35" i="11"/>
  <c r="AY43" i="11"/>
  <c r="AN36" i="11"/>
  <c r="AV32" i="11"/>
  <c r="D29" i="11"/>
  <c r="AT36" i="11"/>
  <c r="X43" i="11"/>
  <c r="AS39" i="11"/>
  <c r="T37" i="11"/>
  <c r="BD42" i="11"/>
  <c r="AL39" i="11"/>
  <c r="AK43" i="11"/>
  <c r="AJ42" i="11"/>
  <c r="AA34" i="11"/>
  <c r="AN39" i="11"/>
  <c r="AT31" i="11"/>
  <c r="X34" i="11"/>
  <c r="T33" i="11"/>
  <c r="AK29" i="11"/>
  <c r="AJ32" i="11"/>
  <c r="P41" i="11"/>
  <c r="X32" i="11"/>
  <c r="AY42" i="11"/>
  <c r="AN34" i="11"/>
  <c r="AT43" i="11"/>
  <c r="X30" i="11"/>
  <c r="T29" i="11"/>
  <c r="AJ40" i="11"/>
  <c r="AA42" i="11"/>
  <c r="AN42" i="11"/>
  <c r="AT26" i="11"/>
  <c r="X41" i="11"/>
  <c r="T27" i="11"/>
  <c r="AY41" i="11"/>
  <c r="X36" i="11"/>
  <c r="AY25" i="11"/>
  <c r="AA33" i="11"/>
  <c r="T36" i="11"/>
  <c r="X37" i="11"/>
  <c r="AA39" i="11"/>
  <c r="AT32" i="11"/>
  <c r="AJ36" i="11"/>
  <c r="P33" i="11"/>
  <c r="AJ31" i="11"/>
  <c r="T30" i="11"/>
  <c r="AA29" i="11"/>
  <c r="AY37" i="11"/>
  <c r="P29" i="11"/>
  <c r="BD38" i="11"/>
  <c r="AI31" i="11"/>
  <c r="AI29" i="11"/>
  <c r="AI28" i="11"/>
  <c r="AA36" i="11"/>
  <c r="U38" i="11"/>
  <c r="BB39" i="11"/>
  <c r="E31" i="11"/>
  <c r="AT25" i="11"/>
  <c r="T35" i="11"/>
  <c r="AQ42" i="11"/>
  <c r="BB32" i="11"/>
  <c r="AY26" i="11"/>
  <c r="AN33" i="11"/>
  <c r="X35" i="11"/>
  <c r="T40" i="11"/>
  <c r="BD43" i="11"/>
  <c r="AD28" i="11"/>
  <c r="AD25" i="11"/>
  <c r="C26" i="11"/>
  <c r="AR25" i="11"/>
  <c r="AD38" i="11"/>
  <c r="M28" i="11"/>
  <c r="K40" i="11"/>
  <c r="AT41" i="11"/>
  <c r="C41" i="11"/>
  <c r="X26" i="11"/>
  <c r="P25" i="11"/>
  <c r="AR27" i="11"/>
  <c r="BD33" i="11"/>
  <c r="AI35" i="11"/>
  <c r="U41" i="11"/>
  <c r="M30" i="11"/>
  <c r="C37" i="11"/>
  <c r="AR32" i="11"/>
  <c r="U37" i="11"/>
  <c r="AI25" i="11"/>
  <c r="AD43" i="11"/>
  <c r="N39" i="11"/>
  <c r="AR41" i="11"/>
  <c r="U33" i="11"/>
  <c r="AD29" i="11"/>
  <c r="N31" i="11"/>
  <c r="U29" i="11"/>
  <c r="AD33" i="11"/>
  <c r="N26" i="11"/>
  <c r="M37" i="11"/>
  <c r="BB34" i="11"/>
  <c r="BB29" i="11"/>
  <c r="AB29" i="11"/>
  <c r="BB43" i="11"/>
  <c r="AB34" i="11"/>
  <c r="BB38" i="11"/>
  <c r="AB37" i="11"/>
  <c r="F41" i="11"/>
  <c r="AV29" i="11"/>
  <c r="AL33" i="11"/>
  <c r="AC31" i="11"/>
  <c r="AZ26" i="11"/>
  <c r="M35" i="11"/>
  <c r="F35" i="11"/>
  <c r="AV43" i="11"/>
  <c r="K32" i="11"/>
  <c r="D34" i="11"/>
  <c r="P39" i="11"/>
  <c r="AS28" i="11"/>
  <c r="AR35" i="11"/>
  <c r="AL43" i="11"/>
  <c r="AK35" i="11"/>
  <c r="U40" i="11"/>
  <c r="AC26" i="11"/>
  <c r="AZ33" i="11"/>
  <c r="M29" i="11"/>
  <c r="E29" i="11"/>
  <c r="AA27" i="11"/>
  <c r="AY27" i="11"/>
  <c r="F29" i="11"/>
  <c r="AV28" i="11"/>
  <c r="K30" i="11"/>
  <c r="D31" i="11"/>
  <c r="P34" i="11"/>
  <c r="AS26" i="11"/>
  <c r="AR30" i="11"/>
  <c r="AL37" i="11"/>
  <c r="AK30" i="11"/>
  <c r="U36" i="11"/>
  <c r="AJ39" i="11"/>
  <c r="AC41" i="11"/>
  <c r="AZ40" i="11"/>
  <c r="M26" i="11"/>
  <c r="AV41" i="11"/>
  <c r="K25" i="11"/>
  <c r="D37" i="11"/>
  <c r="AF32" i="11"/>
  <c r="C33" i="11"/>
  <c r="AS27" i="11"/>
  <c r="AL41" i="11"/>
  <c r="AK25" i="11"/>
  <c r="U32" i="11"/>
  <c r="AC43" i="11"/>
  <c r="AZ35" i="11"/>
  <c r="M36" i="11"/>
  <c r="AA43" i="11"/>
  <c r="AV42" i="11"/>
  <c r="K31" i="11"/>
  <c r="D42" i="11"/>
  <c r="AF41" i="11"/>
  <c r="C31" i="11"/>
  <c r="AS40" i="11"/>
  <c r="AL36" i="11"/>
  <c r="AK36" i="11"/>
  <c r="U28" i="11"/>
  <c r="AC40" i="11"/>
  <c r="AZ31" i="11"/>
  <c r="AZ29" i="11"/>
  <c r="M43" i="11"/>
  <c r="AQ34" i="11"/>
  <c r="AA41" i="11"/>
  <c r="BB33" i="11"/>
  <c r="AY39" i="11"/>
  <c r="L36" i="11"/>
  <c r="AN28" i="11"/>
  <c r="AV31" i="11"/>
  <c r="K28" i="11"/>
  <c r="D36" i="11"/>
  <c r="AF29" i="11"/>
  <c r="C34" i="11"/>
  <c r="P31" i="11"/>
  <c r="AS29" i="11"/>
  <c r="T32" i="11"/>
  <c r="BD41" i="11"/>
  <c r="AL26" i="11"/>
  <c r="U39" i="11"/>
  <c r="AC33" i="11"/>
  <c r="AZ38" i="11"/>
  <c r="M38" i="11"/>
  <c r="AA40" i="11"/>
  <c r="AY35" i="11"/>
  <c r="AN37" i="11"/>
  <c r="AV37" i="11"/>
  <c r="K27" i="11"/>
  <c r="D30" i="11"/>
  <c r="AF26" i="11"/>
  <c r="C32" i="11"/>
  <c r="P43" i="11"/>
  <c r="AS35" i="11"/>
  <c r="T28" i="11"/>
  <c r="BD36" i="11"/>
  <c r="AL28" i="11"/>
  <c r="AK39" i="11"/>
  <c r="U26" i="11"/>
  <c r="AC35" i="11"/>
  <c r="AD36" i="11"/>
  <c r="AZ28" i="11"/>
  <c r="F40" i="11"/>
  <c r="AV26" i="11"/>
  <c r="AL40" i="11"/>
  <c r="AC32" i="11"/>
  <c r="AZ30" i="11"/>
  <c r="F28" i="11"/>
  <c r="AV40" i="11"/>
  <c r="K43" i="11"/>
  <c r="AL35" i="11"/>
  <c r="AC30" i="11"/>
  <c r="F34" i="11"/>
  <c r="AV35" i="11"/>
  <c r="K34" i="11"/>
  <c r="D33" i="11"/>
  <c r="C42" i="11"/>
  <c r="AS42" i="11"/>
  <c r="BD31" i="11"/>
  <c r="AL42" i="11"/>
  <c r="AK37" i="11"/>
  <c r="AJ27" i="11"/>
  <c r="AI26" i="11"/>
  <c r="AC37" i="11"/>
  <c r="AD39" i="11"/>
  <c r="AZ43" i="11"/>
  <c r="F43" i="11"/>
  <c r="AV30" i="11"/>
  <c r="K42" i="11"/>
  <c r="D43" i="11"/>
  <c r="C40" i="11"/>
  <c r="AS25" i="11"/>
  <c r="AL30" i="11"/>
  <c r="AK34" i="11"/>
  <c r="AC25" i="11"/>
  <c r="AD34" i="11"/>
  <c r="M33" i="11"/>
  <c r="AQ40" i="11"/>
  <c r="AA37" i="11"/>
  <c r="F27" i="11"/>
  <c r="AV27" i="11"/>
  <c r="K29" i="11"/>
  <c r="AF43" i="11"/>
  <c r="AT27" i="11"/>
  <c r="C39" i="11"/>
  <c r="X28" i="11"/>
  <c r="P36" i="11"/>
  <c r="AR37" i="11"/>
  <c r="BD27" i="11"/>
  <c r="AL32" i="11"/>
  <c r="AI32" i="11"/>
  <c r="AC38" i="11"/>
  <c r="AZ25" i="11"/>
  <c r="M42" i="11"/>
  <c r="E38" i="11"/>
  <c r="AQ39" i="11"/>
  <c r="AA26" i="11"/>
  <c r="F26" i="11"/>
  <c r="AN27" i="11"/>
  <c r="AV25" i="11"/>
  <c r="K41" i="11"/>
  <c r="AF33" i="11"/>
  <c r="AT42" i="11"/>
  <c r="C29" i="11"/>
  <c r="X42" i="11"/>
  <c r="P35" i="11"/>
  <c r="AR43" i="11"/>
  <c r="BD30" i="11"/>
  <c r="AL25" i="11"/>
  <c r="AB30" i="11"/>
  <c r="U42" i="11"/>
  <c r="AJ26" i="11"/>
  <c r="AI38" i="11"/>
  <c r="AC42" i="11"/>
  <c r="N35" i="11"/>
  <c r="F39" i="11"/>
  <c r="M31" i="11"/>
  <c r="AQ29" i="11"/>
  <c r="AA25" i="11"/>
  <c r="F37" i="11"/>
  <c r="AV33" i="11"/>
  <c r="K39" i="11"/>
  <c r="AF36" i="11"/>
  <c r="AT38" i="11"/>
  <c r="C38" i="11"/>
  <c r="X33" i="11"/>
  <c r="P28" i="11"/>
  <c r="AR38" i="11"/>
  <c r="BD25" i="11"/>
  <c r="AL27" i="11"/>
  <c r="AB39" i="11"/>
  <c r="AI33" i="11"/>
  <c r="AC39" i="11"/>
  <c r="N33" i="11"/>
  <c r="AZ39" i="11"/>
  <c r="F31" i="11"/>
  <c r="AV39" i="11"/>
  <c r="C27" i="11"/>
  <c r="AL34" i="11"/>
  <c r="AI37" i="11"/>
  <c r="AZ34" i="11"/>
  <c r="M40" i="11"/>
  <c r="F38" i="11"/>
  <c r="AV36" i="11"/>
  <c r="D35" i="11"/>
  <c r="C36" i="11"/>
  <c r="AR36" i="11"/>
  <c r="AL31" i="11"/>
  <c r="AK32" i="11"/>
  <c r="AI36" i="11"/>
  <c r="F25" i="11"/>
  <c r="AZ37" i="11"/>
  <c r="F42" i="11"/>
  <c r="AV34" i="11"/>
  <c r="C30" i="11"/>
  <c r="AS37" i="11"/>
  <c r="AR31" i="11"/>
  <c r="BD28" i="11"/>
  <c r="AL29" i="11"/>
  <c r="AK27" i="11"/>
  <c r="U43" i="11"/>
  <c r="AJ41" i="11"/>
  <c r="AI43" i="11"/>
  <c r="AD41" i="11"/>
  <c r="S30" i="11"/>
  <c r="N34" i="11"/>
  <c r="AZ32" i="11"/>
  <c r="M27" i="11"/>
  <c r="E27" i="11"/>
  <c r="AQ26" i="11"/>
  <c r="AY33" i="11"/>
  <c r="L25" i="11"/>
  <c r="F36" i="11"/>
  <c r="AN29" i="11"/>
  <c r="K37" i="11"/>
  <c r="D38" i="11"/>
  <c r="AF25" i="11"/>
  <c r="AT33" i="11"/>
  <c r="P32" i="11"/>
  <c r="AS32" i="11"/>
  <c r="T42" i="11"/>
  <c r="AR29" i="11"/>
  <c r="BD32" i="11"/>
  <c r="AK41" i="11"/>
  <c r="U30" i="11"/>
  <c r="AJ35" i="11"/>
  <c r="AC29" i="11"/>
  <c r="AD31" i="11"/>
  <c r="N32" i="11"/>
  <c r="AZ41" i="11"/>
  <c r="M39" i="11"/>
  <c r="AQ36" i="11"/>
  <c r="AY32" i="11"/>
  <c r="L37" i="11"/>
  <c r="F30" i="11"/>
  <c r="AN32" i="11"/>
  <c r="K36" i="11"/>
  <c r="D32" i="11"/>
  <c r="AF28" i="11"/>
  <c r="AT37" i="11"/>
  <c r="C25" i="11"/>
  <c r="P27" i="11"/>
  <c r="AS43" i="11"/>
  <c r="T34" i="11"/>
  <c r="AR33" i="11"/>
  <c r="BD39" i="11"/>
  <c r="AK31" i="11"/>
  <c r="U27" i="11"/>
  <c r="AJ37" i="11"/>
  <c r="BA37" i="11"/>
  <c r="AC34" i="11"/>
  <c r="AD32" i="11"/>
  <c r="N29" i="11"/>
  <c r="V39" i="11"/>
  <c r="AZ42" i="11"/>
  <c r="M32" i="11"/>
  <c r="AY34" i="11"/>
  <c r="L33" i="11"/>
  <c r="F33" i="11"/>
  <c r="AN41" i="11"/>
  <c r="K38" i="11"/>
  <c r="D26" i="11"/>
  <c r="AT40" i="11"/>
  <c r="C43" i="11"/>
  <c r="AS41" i="11"/>
  <c r="T43" i="11"/>
  <c r="AR26" i="11"/>
  <c r="BD34" i="11"/>
  <c r="AK26" i="11"/>
  <c r="U34" i="11"/>
  <c r="AJ30" i="11"/>
  <c r="BA25" i="11"/>
  <c r="AC28" i="11"/>
  <c r="AD26" i="11"/>
  <c r="N27" i="11"/>
  <c r="V34" i="11"/>
  <c r="M41" i="11"/>
  <c r="E39" i="11"/>
  <c r="AQ25" i="11"/>
  <c r="AY31" i="11"/>
  <c r="L41" i="11"/>
  <c r="F32" i="11"/>
  <c r="AN43" i="11"/>
  <c r="K35" i="11"/>
  <c r="D27" i="11"/>
  <c r="AF27" i="11"/>
  <c r="AT35" i="11"/>
  <c r="C35" i="11"/>
  <c r="P42" i="11"/>
  <c r="AS36" i="11"/>
  <c r="T25" i="11"/>
  <c r="AR34" i="11"/>
  <c r="BD29" i="11"/>
  <c r="AK28" i="11"/>
  <c r="U35" i="11"/>
  <c r="AJ43" i="11"/>
  <c r="AC27" i="11"/>
  <c r="AD40" i="11"/>
  <c r="N43" i="11"/>
  <c r="H28" i="2"/>
  <c r="D28" i="2"/>
  <c r="C28" i="2"/>
  <c r="E28" i="2"/>
  <c r="G28" i="2"/>
  <c r="I28" i="2"/>
  <c r="J28" i="2"/>
  <c r="K28" i="2"/>
  <c r="P28" i="2"/>
  <c r="Q28" i="2"/>
  <c r="R28" i="2"/>
  <c r="T28" i="2"/>
  <c r="U28" i="2"/>
  <c r="X28" i="2"/>
  <c r="M28" i="2"/>
  <c r="O28" i="2"/>
  <c r="AA28" i="2"/>
  <c r="F28" i="2"/>
  <c r="V28" i="2"/>
  <c r="W28" i="2"/>
  <c r="N28" i="2"/>
  <c r="Z28" i="2"/>
  <c r="L28" i="2"/>
  <c r="AB28" i="2"/>
  <c r="S28" i="2"/>
  <c r="Y28" i="2"/>
  <c r="N71" i="2"/>
  <c r="Q70" i="2"/>
  <c r="T69" i="2"/>
  <c r="W68" i="2"/>
  <c r="Z67" i="2"/>
  <c r="E66" i="2"/>
  <c r="H65" i="2"/>
  <c r="K64" i="2"/>
  <c r="N63" i="2"/>
  <c r="Q62" i="2"/>
  <c r="T61" i="2"/>
  <c r="W60" i="2"/>
  <c r="Z59" i="2"/>
  <c r="E58" i="2"/>
  <c r="H57" i="2"/>
  <c r="K56" i="2"/>
  <c r="M71" i="2"/>
  <c r="P70" i="2"/>
  <c r="S69" i="2"/>
  <c r="V68" i="2"/>
  <c r="Y67" i="2"/>
  <c r="AB66" i="2"/>
  <c r="D66" i="2"/>
  <c r="G65" i="2"/>
  <c r="J64" i="2"/>
  <c r="M63" i="2"/>
  <c r="P62" i="2"/>
  <c r="S61" i="2"/>
  <c r="V60" i="2"/>
  <c r="Y59" i="2"/>
  <c r="AB58" i="2"/>
  <c r="D58" i="2"/>
  <c r="G57" i="2"/>
  <c r="J56" i="2"/>
  <c r="L71" i="2"/>
  <c r="O70" i="2"/>
  <c r="R69" i="2"/>
  <c r="U68" i="2"/>
  <c r="X67" i="2"/>
  <c r="AA66" i="2"/>
  <c r="C66" i="2"/>
  <c r="F65" i="2"/>
  <c r="I64" i="2"/>
  <c r="Z71" i="2"/>
  <c r="Z70" i="2"/>
  <c r="Z69" i="2"/>
  <c r="Z68" i="2"/>
  <c r="W67" i="2"/>
  <c r="W66" i="2"/>
  <c r="W65" i="2"/>
  <c r="W64" i="2"/>
  <c r="W63" i="2"/>
  <c r="X62" i="2"/>
  <c r="Y61" i="2"/>
  <c r="Z60" i="2"/>
  <c r="AA59" i="2"/>
  <c r="Z58" i="2"/>
  <c r="AA57" i="2"/>
  <c r="AB56" i="2"/>
  <c r="X71" i="2"/>
  <c r="X70" i="2"/>
  <c r="X69" i="2"/>
  <c r="X68" i="2"/>
  <c r="U67" i="2"/>
  <c r="U66" i="2"/>
  <c r="U65" i="2"/>
  <c r="U64" i="2"/>
  <c r="U63" i="2"/>
  <c r="V62" i="2"/>
  <c r="W61" i="2"/>
  <c r="X60" i="2"/>
  <c r="W59" i="2"/>
  <c r="X58" i="2"/>
  <c r="Y57" i="2"/>
  <c r="Z56" i="2"/>
  <c r="W71" i="2"/>
  <c r="W70" i="2"/>
  <c r="W69" i="2"/>
  <c r="T68" i="2"/>
  <c r="T67" i="2"/>
  <c r="T66" i="2"/>
  <c r="T65" i="2"/>
  <c r="T64" i="2"/>
  <c r="T63" i="2"/>
  <c r="U62" i="2"/>
  <c r="V61" i="2"/>
  <c r="U60" i="2"/>
  <c r="V59" i="2"/>
  <c r="W58" i="2"/>
  <c r="X57" i="2"/>
  <c r="Y56" i="2"/>
  <c r="V71" i="2"/>
  <c r="V69" i="2"/>
  <c r="S68" i="2"/>
  <c r="S67" i="2"/>
  <c r="S66" i="2"/>
  <c r="S65" i="2"/>
  <c r="S64" i="2"/>
  <c r="S63" i="2"/>
  <c r="T62" i="2"/>
  <c r="U61" i="2"/>
  <c r="T60" i="2"/>
  <c r="U59" i="2"/>
  <c r="V58" i="2"/>
  <c r="X56" i="2"/>
  <c r="U70" i="2"/>
  <c r="U69" i="2"/>
  <c r="R67" i="2"/>
  <c r="R66" i="2"/>
  <c r="R64" i="2"/>
  <c r="S62" i="2"/>
  <c r="S60" i="2"/>
  <c r="U58" i="2"/>
  <c r="W56" i="2"/>
  <c r="T70" i="2"/>
  <c r="Q67" i="2"/>
  <c r="Q65" i="2"/>
  <c r="Q63" i="2"/>
  <c r="Q61" i="2"/>
  <c r="S59" i="2"/>
  <c r="U57" i="2"/>
  <c r="Y71" i="2"/>
  <c r="Y70" i="2"/>
  <c r="Y69" i="2"/>
  <c r="Y68" i="2"/>
  <c r="V67" i="2"/>
  <c r="V66" i="2"/>
  <c r="V65" i="2"/>
  <c r="V64" i="2"/>
  <c r="V63" i="2"/>
  <c r="W62" i="2"/>
  <c r="X61" i="2"/>
  <c r="Y60" i="2"/>
  <c r="X59" i="2"/>
  <c r="Y58" i="2"/>
  <c r="Z57" i="2"/>
  <c r="AA56" i="2"/>
  <c r="V70" i="2"/>
  <c r="W57" i="2"/>
  <c r="U71" i="2"/>
  <c r="R68" i="2"/>
  <c r="R65" i="2"/>
  <c r="R63" i="2"/>
  <c r="R61" i="2"/>
  <c r="T59" i="2"/>
  <c r="V57" i="2"/>
  <c r="T71" i="2"/>
  <c r="Q69" i="2"/>
  <c r="Q68" i="2"/>
  <c r="Q66" i="2"/>
  <c r="Q64" i="2"/>
  <c r="R62" i="2"/>
  <c r="R60" i="2"/>
  <c r="T58" i="2"/>
  <c r="V56" i="2"/>
  <c r="I71" i="2"/>
  <c r="I70" i="2"/>
  <c r="I69" i="2"/>
  <c r="I68" i="2"/>
  <c r="I67" i="2"/>
  <c r="I66" i="2"/>
  <c r="I65" i="2"/>
  <c r="F64" i="2"/>
  <c r="G63" i="2"/>
  <c r="H62" i="2"/>
  <c r="I61" i="2"/>
  <c r="J60" i="2"/>
  <c r="K59" i="2"/>
  <c r="L58" i="2"/>
  <c r="M57" i="2"/>
  <c r="N56" i="2"/>
  <c r="H71" i="2"/>
  <c r="H70" i="2"/>
  <c r="H69" i="2"/>
  <c r="H68" i="2"/>
  <c r="H67" i="2"/>
  <c r="H66" i="2"/>
  <c r="E65" i="2"/>
  <c r="E64" i="2"/>
  <c r="F63" i="2"/>
  <c r="G62" i="2"/>
  <c r="H61" i="2"/>
  <c r="I60" i="2"/>
  <c r="J59" i="2"/>
  <c r="K58" i="2"/>
  <c r="L57" i="2"/>
  <c r="M56" i="2"/>
  <c r="G71" i="2"/>
  <c r="G70" i="2"/>
  <c r="G69" i="2"/>
  <c r="G68" i="2"/>
  <c r="G67" i="2"/>
  <c r="G66" i="2"/>
  <c r="D65" i="2"/>
  <c r="D64" i="2"/>
  <c r="E63" i="2"/>
  <c r="F62" i="2"/>
  <c r="G61" i="2"/>
  <c r="H60" i="2"/>
  <c r="I59" i="2"/>
  <c r="J58" i="2"/>
  <c r="K57" i="2"/>
  <c r="L56" i="2"/>
  <c r="J71" i="2"/>
  <c r="N69" i="2"/>
  <c r="AB67" i="2"/>
  <c r="L64" i="2"/>
  <c r="O62" i="2"/>
  <c r="C61" i="2"/>
  <c r="L59" i="2"/>
  <c r="R57" i="2"/>
  <c r="D56" i="2"/>
  <c r="D71" i="2"/>
  <c r="K69" i="2"/>
  <c r="O67" i="2"/>
  <c r="Z65" i="2"/>
  <c r="C64" i="2"/>
  <c r="AA60" i="2"/>
  <c r="F59" i="2"/>
  <c r="O57" i="2"/>
  <c r="N57" i="2"/>
  <c r="F69" i="2"/>
  <c r="M67" i="2"/>
  <c r="AB63" i="2"/>
  <c r="J62" i="2"/>
  <c r="D59" i="2"/>
  <c r="J57" i="2"/>
  <c r="C59" i="2"/>
  <c r="F71" i="2"/>
  <c r="M69" i="2"/>
  <c r="AA67" i="2"/>
  <c r="AB65" i="2"/>
  <c r="H64" i="2"/>
  <c r="N62" i="2"/>
  <c r="H59" i="2"/>
  <c r="Q57" i="2"/>
  <c r="C56" i="2"/>
  <c r="E71" i="2"/>
  <c r="L69" i="2"/>
  <c r="P67" i="2"/>
  <c r="AA65" i="2"/>
  <c r="G64" i="2"/>
  <c r="M62" i="2"/>
  <c r="AB60" i="2"/>
  <c r="G59" i="2"/>
  <c r="P57" i="2"/>
  <c r="L62" i="2"/>
  <c r="C71" i="2"/>
  <c r="J69" i="2"/>
  <c r="N67" i="2"/>
  <c r="Y65" i="2"/>
  <c r="K62" i="2"/>
  <c r="Q60" i="2"/>
  <c r="E59" i="2"/>
  <c r="X65" i="2"/>
  <c r="P60" i="2"/>
  <c r="AB70" i="2"/>
  <c r="E69" i="2"/>
  <c r="L67" i="2"/>
  <c r="P65" i="2"/>
  <c r="AA63" i="2"/>
  <c r="I62" i="2"/>
  <c r="O60" i="2"/>
  <c r="I57" i="2"/>
  <c r="J70" i="2"/>
  <c r="N68" i="2"/>
  <c r="Y66" i="2"/>
  <c r="J63" i="2"/>
  <c r="P61" i="2"/>
  <c r="D60" i="2"/>
  <c r="M58" i="2"/>
  <c r="S56" i="2"/>
  <c r="S71" i="2"/>
  <c r="N66" i="2"/>
  <c r="X63" i="2"/>
  <c r="L61" i="2"/>
  <c r="R58" i="2"/>
  <c r="O56" i="2"/>
  <c r="R71" i="2"/>
  <c r="AB68" i="2"/>
  <c r="M66" i="2"/>
  <c r="P63" i="2"/>
  <c r="K61" i="2"/>
  <c r="Q58" i="2"/>
  <c r="I56" i="2"/>
  <c r="Q71" i="2"/>
  <c r="AA68" i="2"/>
  <c r="L66" i="2"/>
  <c r="O63" i="2"/>
  <c r="J61" i="2"/>
  <c r="P58" i="2"/>
  <c r="H56" i="2"/>
  <c r="P71" i="2"/>
  <c r="P68" i="2"/>
  <c r="K66" i="2"/>
  <c r="L63" i="2"/>
  <c r="F61" i="2"/>
  <c r="O58" i="2"/>
  <c r="G56" i="2"/>
  <c r="O71" i="2"/>
  <c r="O68" i="2"/>
  <c r="J66" i="2"/>
  <c r="K63" i="2"/>
  <c r="E61" i="2"/>
  <c r="N58" i="2"/>
  <c r="F56" i="2"/>
  <c r="K71" i="2"/>
  <c r="M68" i="2"/>
  <c r="F66" i="2"/>
  <c r="I63" i="2"/>
  <c r="D61" i="2"/>
  <c r="I58" i="2"/>
  <c r="E56" i="2"/>
  <c r="AA70" i="2"/>
  <c r="L68" i="2"/>
  <c r="O65" i="2"/>
  <c r="H63" i="2"/>
  <c r="N60" i="2"/>
  <c r="S70" i="2"/>
  <c r="K68" i="2"/>
  <c r="N65" i="2"/>
  <c r="D63" i="2"/>
  <c r="M60" i="2"/>
  <c r="G58" i="2"/>
  <c r="J68" i="2"/>
  <c r="C63" i="2"/>
  <c r="L60" i="2"/>
  <c r="F58" i="2"/>
  <c r="N70" i="2"/>
  <c r="F68" i="2"/>
  <c r="L65" i="2"/>
  <c r="K60" i="2"/>
  <c r="M70" i="2"/>
  <c r="E68" i="2"/>
  <c r="K65" i="2"/>
  <c r="G60" i="2"/>
  <c r="AA62" i="2"/>
  <c r="K70" i="2"/>
  <c r="C68" i="2"/>
  <c r="Z62" i="2"/>
  <c r="T57" i="2"/>
  <c r="Y62" i="2"/>
  <c r="S57" i="2"/>
  <c r="E70" i="2"/>
  <c r="AA64" i="2"/>
  <c r="D70" i="2"/>
  <c r="D62" i="2"/>
  <c r="AB59" i="2"/>
  <c r="Y64" i="2"/>
  <c r="R59" i="2"/>
  <c r="C57" i="2"/>
  <c r="H58" i="2"/>
  <c r="M65" i="2"/>
  <c r="D68" i="2"/>
  <c r="AB64" i="2"/>
  <c r="J67" i="2"/>
  <c r="E67" i="2"/>
  <c r="R70" i="2"/>
  <c r="C58" i="2"/>
  <c r="AB62" i="2"/>
  <c r="L70" i="2"/>
  <c r="J65" i="2"/>
  <c r="F60" i="2"/>
  <c r="AB57" i="2"/>
  <c r="C65" i="2"/>
  <c r="E60" i="2"/>
  <c r="F70" i="2"/>
  <c r="C60" i="2"/>
  <c r="K67" i="2"/>
  <c r="E62" i="2"/>
  <c r="F57" i="2"/>
  <c r="Z64" i="2"/>
  <c r="E57" i="2"/>
  <c r="C70" i="2"/>
  <c r="F67" i="2"/>
  <c r="C62" i="2"/>
  <c r="D57" i="2"/>
  <c r="X64" i="2"/>
  <c r="Q59" i="2"/>
  <c r="AB61" i="2"/>
  <c r="AA61" i="2"/>
  <c r="Z61" i="2"/>
  <c r="O61" i="2"/>
  <c r="AB71" i="2"/>
  <c r="N61" i="2"/>
  <c r="AA71" i="2"/>
  <c r="M61" i="2"/>
  <c r="P59" i="2"/>
  <c r="AA69" i="2"/>
  <c r="O59" i="2"/>
  <c r="P69" i="2"/>
  <c r="M59" i="2"/>
  <c r="D69" i="2"/>
  <c r="S58" i="2"/>
  <c r="D67" i="2"/>
  <c r="U56" i="2"/>
  <c r="Z66" i="2"/>
  <c r="T56" i="2"/>
  <c r="X66" i="2"/>
  <c r="Q56" i="2"/>
  <c r="O66" i="2"/>
  <c r="O64" i="2"/>
  <c r="M64" i="2"/>
  <c r="Z63" i="2"/>
  <c r="AB69" i="2"/>
  <c r="N59" i="2"/>
  <c r="O69" i="2"/>
  <c r="AA58" i="2"/>
  <c r="C69" i="2"/>
  <c r="C67" i="2"/>
  <c r="R56" i="2"/>
  <c r="P66" i="2"/>
  <c r="P56" i="2"/>
  <c r="P64" i="2"/>
  <c r="N64" i="2"/>
  <c r="Y63" i="2"/>
  <c r="H43" i="11"/>
  <c r="H30" i="11"/>
  <c r="H33" i="11"/>
  <c r="H36" i="11"/>
  <c r="H28" i="11"/>
  <c r="H35" i="11"/>
  <c r="H38" i="11"/>
  <c r="H41" i="11"/>
  <c r="H39" i="11"/>
  <c r="H31" i="11"/>
  <c r="H42" i="11"/>
  <c r="H34" i="11"/>
  <c r="H26" i="11"/>
  <c r="H37" i="11"/>
  <c r="H29" i="11"/>
  <c r="H40" i="11"/>
  <c r="H32" i="11"/>
  <c r="C10" i="2"/>
  <c r="D9" i="2"/>
  <c r="L9" i="2"/>
  <c r="T9" i="2"/>
  <c r="AB9" i="2"/>
  <c r="K10" i="2"/>
  <c r="S10" i="2"/>
  <c r="AA10" i="2"/>
  <c r="J11" i="2"/>
  <c r="R11" i="2"/>
  <c r="Z11" i="2"/>
  <c r="I12" i="2"/>
  <c r="Q12" i="2"/>
  <c r="Y12" i="2"/>
  <c r="H13" i="2"/>
  <c r="P13" i="2"/>
  <c r="X13" i="2"/>
  <c r="G14" i="2"/>
  <c r="O14" i="2"/>
  <c r="W14" i="2"/>
  <c r="F15" i="2"/>
  <c r="N15" i="2"/>
  <c r="V15" i="2"/>
  <c r="E16" i="2"/>
  <c r="M16" i="2"/>
  <c r="U16" i="2"/>
  <c r="D17" i="2"/>
  <c r="L17" i="2"/>
  <c r="T17" i="2"/>
  <c r="AB17" i="2"/>
  <c r="K18" i="2"/>
  <c r="S18" i="2"/>
  <c r="AA18" i="2"/>
  <c r="J19" i="2"/>
  <c r="R19" i="2"/>
  <c r="Z19" i="2"/>
  <c r="I20" i="2"/>
  <c r="Q20" i="2"/>
  <c r="Y20" i="2"/>
  <c r="H21" i="2"/>
  <c r="P21" i="2"/>
  <c r="X21" i="2"/>
  <c r="G22" i="2"/>
  <c r="O22" i="2"/>
  <c r="W22" i="2"/>
  <c r="F23" i="2"/>
  <c r="N23" i="2"/>
  <c r="V23" i="2"/>
  <c r="E24" i="2"/>
  <c r="M24" i="2"/>
  <c r="U24" i="2"/>
  <c r="D25" i="2"/>
  <c r="L25" i="2"/>
  <c r="T25" i="2"/>
  <c r="AB25" i="2"/>
  <c r="K26" i="2"/>
  <c r="S26" i="2"/>
  <c r="AA26" i="2"/>
  <c r="J27" i="2"/>
  <c r="R27" i="2"/>
  <c r="Z27" i="2"/>
  <c r="O24" i="2"/>
  <c r="V25" i="2"/>
  <c r="U26" i="2"/>
  <c r="D27" i="2"/>
  <c r="AB27" i="2"/>
  <c r="G25" i="2"/>
  <c r="F26" i="2"/>
  <c r="U27" i="2"/>
  <c r="W12" i="2"/>
  <c r="K16" i="2"/>
  <c r="J17" i="2"/>
  <c r="Q18" i="2"/>
  <c r="N21" i="2"/>
  <c r="D23" i="2"/>
  <c r="AB23" i="2"/>
  <c r="AA24" i="2"/>
  <c r="E9" i="2"/>
  <c r="M9" i="2"/>
  <c r="U9" i="2"/>
  <c r="D10" i="2"/>
  <c r="L10" i="2"/>
  <c r="T10" i="2"/>
  <c r="AB10" i="2"/>
  <c r="K11" i="2"/>
  <c r="S11" i="2"/>
  <c r="AA11" i="2"/>
  <c r="J12" i="2"/>
  <c r="R12" i="2"/>
  <c r="Z12" i="2"/>
  <c r="I13" i="2"/>
  <c r="Q13" i="2"/>
  <c r="Y13" i="2"/>
  <c r="H14" i="2"/>
  <c r="P14" i="2"/>
  <c r="X14" i="2"/>
  <c r="G15" i="2"/>
  <c r="O15" i="2"/>
  <c r="W15" i="2"/>
  <c r="F16" i="2"/>
  <c r="N16" i="2"/>
  <c r="V16" i="2"/>
  <c r="E17" i="2"/>
  <c r="M17" i="2"/>
  <c r="U17" i="2"/>
  <c r="D18" i="2"/>
  <c r="L18" i="2"/>
  <c r="T18" i="2"/>
  <c r="AB18" i="2"/>
  <c r="K19" i="2"/>
  <c r="S19" i="2"/>
  <c r="AA19" i="2"/>
  <c r="J20" i="2"/>
  <c r="R20" i="2"/>
  <c r="Z20" i="2"/>
  <c r="I21" i="2"/>
  <c r="Q21" i="2"/>
  <c r="Y21" i="2"/>
  <c r="H22" i="2"/>
  <c r="P22" i="2"/>
  <c r="X22" i="2"/>
  <c r="G23" i="2"/>
  <c r="O23" i="2"/>
  <c r="W23" i="2"/>
  <c r="F24" i="2"/>
  <c r="N24" i="2"/>
  <c r="V24" i="2"/>
  <c r="E25" i="2"/>
  <c r="M25" i="2"/>
  <c r="U25" i="2"/>
  <c r="D26" i="2"/>
  <c r="L26" i="2"/>
  <c r="T26" i="2"/>
  <c r="AB26" i="2"/>
  <c r="K27" i="2"/>
  <c r="S27" i="2"/>
  <c r="AA27" i="2"/>
  <c r="P23" i="2"/>
  <c r="F25" i="2"/>
  <c r="M26" i="2"/>
  <c r="L27" i="2"/>
  <c r="X24" i="2"/>
  <c r="V26" i="2"/>
  <c r="M27" i="2"/>
  <c r="F9" i="2"/>
  <c r="N9" i="2"/>
  <c r="V9" i="2"/>
  <c r="E10" i="2"/>
  <c r="M10" i="2"/>
  <c r="U10" i="2"/>
  <c r="D11" i="2"/>
  <c r="L11" i="2"/>
  <c r="T11" i="2"/>
  <c r="AB11" i="2"/>
  <c r="K12" i="2"/>
  <c r="S12" i="2"/>
  <c r="AA12" i="2"/>
  <c r="J13" i="2"/>
  <c r="R13" i="2"/>
  <c r="Z13" i="2"/>
  <c r="I14" i="2"/>
  <c r="Q14" i="2"/>
  <c r="Y14" i="2"/>
  <c r="H15" i="2"/>
  <c r="P15" i="2"/>
  <c r="X15" i="2"/>
  <c r="G16" i="2"/>
  <c r="O16" i="2"/>
  <c r="W16" i="2"/>
  <c r="F17" i="2"/>
  <c r="N17" i="2"/>
  <c r="V17" i="2"/>
  <c r="E18" i="2"/>
  <c r="M18" i="2"/>
  <c r="U18" i="2"/>
  <c r="D19" i="2"/>
  <c r="L19" i="2"/>
  <c r="T19" i="2"/>
  <c r="AB19" i="2"/>
  <c r="K20" i="2"/>
  <c r="S20" i="2"/>
  <c r="AA20" i="2"/>
  <c r="J21" i="2"/>
  <c r="R21" i="2"/>
  <c r="Z21" i="2"/>
  <c r="I22" i="2"/>
  <c r="Q22" i="2"/>
  <c r="Y22" i="2"/>
  <c r="H23" i="2"/>
  <c r="X23" i="2"/>
  <c r="G24" i="2"/>
  <c r="W24" i="2"/>
  <c r="N25" i="2"/>
  <c r="E26" i="2"/>
  <c r="T27" i="2"/>
  <c r="N26" i="2"/>
  <c r="N13" i="2"/>
  <c r="Z17" i="2"/>
  <c r="G20" i="2"/>
  <c r="V21" i="2"/>
  <c r="L23" i="2"/>
  <c r="J25" i="2"/>
  <c r="G9" i="2"/>
  <c r="O9" i="2"/>
  <c r="W9" i="2"/>
  <c r="F10" i="2"/>
  <c r="N10" i="2"/>
  <c r="V10" i="2"/>
  <c r="E11" i="2"/>
  <c r="M11" i="2"/>
  <c r="U11" i="2"/>
  <c r="D12" i="2"/>
  <c r="L12" i="2"/>
  <c r="T12" i="2"/>
  <c r="AB12" i="2"/>
  <c r="K13" i="2"/>
  <c r="S13" i="2"/>
  <c r="AA13" i="2"/>
  <c r="J14" i="2"/>
  <c r="R14" i="2"/>
  <c r="Z14" i="2"/>
  <c r="I15" i="2"/>
  <c r="Q15" i="2"/>
  <c r="Y15" i="2"/>
  <c r="H16" i="2"/>
  <c r="P16" i="2"/>
  <c r="X16" i="2"/>
  <c r="G17" i="2"/>
  <c r="O17" i="2"/>
  <c r="W17" i="2"/>
  <c r="F18" i="2"/>
  <c r="N18" i="2"/>
  <c r="V18" i="2"/>
  <c r="E19" i="2"/>
  <c r="M19" i="2"/>
  <c r="U19" i="2"/>
  <c r="D20" i="2"/>
  <c r="L20" i="2"/>
  <c r="T20" i="2"/>
  <c r="AB20" i="2"/>
  <c r="K21" i="2"/>
  <c r="S21" i="2"/>
  <c r="AA21" i="2"/>
  <c r="J22" i="2"/>
  <c r="R22" i="2"/>
  <c r="Z22" i="2"/>
  <c r="I23" i="2"/>
  <c r="Q23" i="2"/>
  <c r="Y23" i="2"/>
  <c r="H24" i="2"/>
  <c r="P24" i="2"/>
  <c r="O25" i="2"/>
  <c r="W25" i="2"/>
  <c r="E27" i="2"/>
  <c r="O12" i="2"/>
  <c r="S16" i="2"/>
  <c r="H19" i="2"/>
  <c r="O20" i="2"/>
  <c r="M22" i="2"/>
  <c r="K24" i="2"/>
  <c r="H9" i="2"/>
  <c r="P9" i="2"/>
  <c r="X9" i="2"/>
  <c r="G10" i="2"/>
  <c r="O10" i="2"/>
  <c r="W10" i="2"/>
  <c r="F11" i="2"/>
  <c r="N11" i="2"/>
  <c r="V11" i="2"/>
  <c r="E12" i="2"/>
  <c r="M12" i="2"/>
  <c r="U12" i="2"/>
  <c r="D13" i="2"/>
  <c r="L13" i="2"/>
  <c r="T13" i="2"/>
  <c r="AB13" i="2"/>
  <c r="K14" i="2"/>
  <c r="S14" i="2"/>
  <c r="AA14" i="2"/>
  <c r="J15" i="2"/>
  <c r="R15" i="2"/>
  <c r="Z15" i="2"/>
  <c r="I16" i="2"/>
  <c r="Q16" i="2"/>
  <c r="Y16" i="2"/>
  <c r="H17" i="2"/>
  <c r="P17" i="2"/>
  <c r="X17" i="2"/>
  <c r="G18" i="2"/>
  <c r="O18" i="2"/>
  <c r="W18" i="2"/>
  <c r="F19" i="2"/>
  <c r="N19" i="2"/>
  <c r="V19" i="2"/>
  <c r="E20" i="2"/>
  <c r="M20" i="2"/>
  <c r="U20" i="2"/>
  <c r="D21" i="2"/>
  <c r="L21" i="2"/>
  <c r="T21" i="2"/>
  <c r="AB21" i="2"/>
  <c r="K22" i="2"/>
  <c r="S22" i="2"/>
  <c r="AA22" i="2"/>
  <c r="J23" i="2"/>
  <c r="R23" i="2"/>
  <c r="Z23" i="2"/>
  <c r="I24" i="2"/>
  <c r="Q24" i="2"/>
  <c r="Y24" i="2"/>
  <c r="H25" i="2"/>
  <c r="P25" i="2"/>
  <c r="X25" i="2"/>
  <c r="G26" i="2"/>
  <c r="O26" i="2"/>
  <c r="W26" i="2"/>
  <c r="F27" i="2"/>
  <c r="N27" i="2"/>
  <c r="V27" i="2"/>
  <c r="F13" i="2"/>
  <c r="AB15" i="2"/>
  <c r="R17" i="2"/>
  <c r="Y18" i="2"/>
  <c r="X19" i="2"/>
  <c r="F21" i="2"/>
  <c r="U22" i="2"/>
  <c r="S24" i="2"/>
  <c r="I9" i="2"/>
  <c r="Q9" i="2"/>
  <c r="Y9" i="2"/>
  <c r="H10" i="2"/>
  <c r="P10" i="2"/>
  <c r="X10" i="2"/>
  <c r="G11" i="2"/>
  <c r="O11" i="2"/>
  <c r="W11" i="2"/>
  <c r="F12" i="2"/>
  <c r="N12" i="2"/>
  <c r="V12" i="2"/>
  <c r="E13" i="2"/>
  <c r="M13" i="2"/>
  <c r="U13" i="2"/>
  <c r="D14" i="2"/>
  <c r="L14" i="2"/>
  <c r="T14" i="2"/>
  <c r="AB14" i="2"/>
  <c r="K15" i="2"/>
  <c r="S15" i="2"/>
  <c r="AA15" i="2"/>
  <c r="J16" i="2"/>
  <c r="R16" i="2"/>
  <c r="Z16" i="2"/>
  <c r="I17" i="2"/>
  <c r="Q17" i="2"/>
  <c r="Y17" i="2"/>
  <c r="H18" i="2"/>
  <c r="P18" i="2"/>
  <c r="X18" i="2"/>
  <c r="G19" i="2"/>
  <c r="O19" i="2"/>
  <c r="W19" i="2"/>
  <c r="F20" i="2"/>
  <c r="N20" i="2"/>
  <c r="V20" i="2"/>
  <c r="E21" i="2"/>
  <c r="M21" i="2"/>
  <c r="U21" i="2"/>
  <c r="D22" i="2"/>
  <c r="L22" i="2"/>
  <c r="T22" i="2"/>
  <c r="AB22" i="2"/>
  <c r="K23" i="2"/>
  <c r="S23" i="2"/>
  <c r="AA23" i="2"/>
  <c r="J24" i="2"/>
  <c r="R24" i="2"/>
  <c r="Z24" i="2"/>
  <c r="I25" i="2"/>
  <c r="Q25" i="2"/>
  <c r="Y25" i="2"/>
  <c r="H26" i="2"/>
  <c r="P26" i="2"/>
  <c r="X26" i="2"/>
  <c r="G27" i="2"/>
  <c r="O27" i="2"/>
  <c r="W27" i="2"/>
  <c r="J9" i="2"/>
  <c r="R9" i="2"/>
  <c r="Z9" i="2"/>
  <c r="I10" i="2"/>
  <c r="Q10" i="2"/>
  <c r="Y10" i="2"/>
  <c r="H11" i="2"/>
  <c r="P11" i="2"/>
  <c r="X11" i="2"/>
  <c r="G12" i="2"/>
  <c r="V13" i="2"/>
  <c r="E14" i="2"/>
  <c r="M14" i="2"/>
  <c r="U14" i="2"/>
  <c r="D15" i="2"/>
  <c r="L15" i="2"/>
  <c r="T15" i="2"/>
  <c r="AA16" i="2"/>
  <c r="I18" i="2"/>
  <c r="P19" i="2"/>
  <c r="W20" i="2"/>
  <c r="E22" i="2"/>
  <c r="T23" i="2"/>
  <c r="K9" i="2"/>
  <c r="Y11" i="2"/>
  <c r="N14" i="2"/>
  <c r="AB16" i="2"/>
  <c r="Q19" i="2"/>
  <c r="F22" i="2"/>
  <c r="T24" i="2"/>
  <c r="J26" i="2"/>
  <c r="Q27" i="2"/>
  <c r="N22" i="2"/>
  <c r="Q26" i="2"/>
  <c r="E23" i="2"/>
  <c r="U15" i="2"/>
  <c r="S25" i="2"/>
  <c r="R18" i="2"/>
  <c r="O21" i="2"/>
  <c r="I19" i="2"/>
  <c r="S9" i="2"/>
  <c r="H12" i="2"/>
  <c r="V14" i="2"/>
  <c r="K17" i="2"/>
  <c r="Y19" i="2"/>
  <c r="AB24" i="2"/>
  <c r="X27" i="2"/>
  <c r="Y26" i="2"/>
  <c r="G13" i="2"/>
  <c r="X20" i="2"/>
  <c r="Z26" i="2"/>
  <c r="O13" i="2"/>
  <c r="U23" i="2"/>
  <c r="W13" i="2"/>
  <c r="I27" i="2"/>
  <c r="Q11" i="2"/>
  <c r="L24" i="2"/>
  <c r="AA9" i="2"/>
  <c r="P12" i="2"/>
  <c r="E15" i="2"/>
  <c r="S17" i="2"/>
  <c r="H20" i="2"/>
  <c r="V22" i="2"/>
  <c r="K25" i="2"/>
  <c r="R26" i="2"/>
  <c r="Y27" i="2"/>
  <c r="J10" i="2"/>
  <c r="X12" i="2"/>
  <c r="M15" i="2"/>
  <c r="AA17" i="2"/>
  <c r="R25" i="2"/>
  <c r="R10" i="2"/>
  <c r="J18" i="2"/>
  <c r="M23" i="2"/>
  <c r="D16" i="2"/>
  <c r="H27" i="2"/>
  <c r="I11" i="2"/>
  <c r="D24" i="2"/>
  <c r="F14" i="2"/>
  <c r="I26" i="2"/>
  <c r="P20" i="2"/>
  <c r="G21" i="2"/>
  <c r="Z18" i="2"/>
  <c r="T16" i="2"/>
  <c r="Z10" i="2"/>
  <c r="Z25" i="2"/>
  <c r="L16" i="2"/>
  <c r="AA25" i="2"/>
  <c r="W21" i="2"/>
  <c r="P27" i="2"/>
  <c r="C18" i="2"/>
  <c r="C26" i="2"/>
  <c r="C19" i="2"/>
  <c r="C27" i="2"/>
  <c r="C20" i="2"/>
  <c r="C21" i="2"/>
  <c r="C11" i="2"/>
  <c r="C16" i="2"/>
  <c r="C12" i="2"/>
  <c r="C22" i="2"/>
  <c r="C23" i="2"/>
  <c r="C24" i="2"/>
  <c r="C13" i="2"/>
  <c r="C14" i="2"/>
  <c r="C15" i="2"/>
  <c r="C17" i="2"/>
  <c r="C25" i="2"/>
  <c r="AB85" i="2" l="1"/>
  <c r="AB82" i="2"/>
  <c r="AB84" i="2"/>
  <c r="AB86" i="2"/>
  <c r="C80" i="2"/>
  <c r="AB81" i="2"/>
  <c r="AB83" i="2"/>
  <c r="Y39" i="2"/>
  <c r="T37" i="2"/>
  <c r="I40" i="2"/>
  <c r="T38" i="2"/>
  <c r="J77" i="2"/>
  <c r="I89" i="18" s="1"/>
  <c r="O34" i="2"/>
  <c r="T48" i="2"/>
  <c r="M75" i="2"/>
  <c r="L87" i="18" s="1"/>
  <c r="V75" i="2"/>
  <c r="U87" i="18" s="1"/>
  <c r="T46" i="2"/>
  <c r="AB88" i="2"/>
  <c r="T45" i="2"/>
  <c r="M104" i="2"/>
  <c r="M87" i="2"/>
  <c r="C83" i="2"/>
  <c r="C100" i="2"/>
  <c r="C88" i="2"/>
  <c r="C105" i="2"/>
  <c r="AB104" i="2"/>
  <c r="AB87" i="2"/>
  <c r="X104" i="2"/>
  <c r="X87" i="2"/>
  <c r="T74" i="2"/>
  <c r="S86" i="18" s="1"/>
  <c r="C108" i="2"/>
  <c r="C94" i="2"/>
  <c r="C85" i="2"/>
  <c r="C102" i="2"/>
  <c r="C81" i="2"/>
  <c r="C98" i="2"/>
  <c r="C84" i="2"/>
  <c r="C101" i="2"/>
  <c r="Y104" i="2"/>
  <c r="Y87" i="2"/>
  <c r="E104" i="2"/>
  <c r="E87" i="2"/>
  <c r="T87" i="2"/>
  <c r="T104" i="2"/>
  <c r="N104" i="2"/>
  <c r="N87" i="2"/>
  <c r="C109" i="2"/>
  <c r="C95" i="2"/>
  <c r="V87" i="2"/>
  <c r="V104" i="2"/>
  <c r="C99" i="2"/>
  <c r="C82" i="2"/>
  <c r="H87" i="2"/>
  <c r="H104" i="2"/>
  <c r="C104" i="2"/>
  <c r="C87" i="2"/>
  <c r="O87" i="2"/>
  <c r="O104" i="2"/>
  <c r="C106" i="2"/>
  <c r="C92" i="2"/>
  <c r="Y75" i="2"/>
  <c r="X87" i="18" s="1"/>
  <c r="W104" i="2"/>
  <c r="W87" i="2"/>
  <c r="J87" i="2"/>
  <c r="J104" i="2"/>
  <c r="D104" i="2"/>
  <c r="D87" i="2"/>
  <c r="C93" i="2"/>
  <c r="C107" i="2"/>
  <c r="AA87" i="2"/>
  <c r="AA104" i="2"/>
  <c r="C86" i="2"/>
  <c r="C103" i="2"/>
  <c r="S104" i="2"/>
  <c r="S87" i="2"/>
  <c r="Z104" i="2"/>
  <c r="Z87" i="2"/>
  <c r="G87" i="2"/>
  <c r="G104" i="2"/>
  <c r="K87" i="2"/>
  <c r="K104" i="2"/>
  <c r="R104" i="2"/>
  <c r="R87" i="2"/>
  <c r="Q104" i="2"/>
  <c r="Q87" i="2"/>
  <c r="P104" i="2"/>
  <c r="P87" i="2"/>
  <c r="L104" i="2"/>
  <c r="L87" i="2"/>
  <c r="I87" i="2"/>
  <c r="I104" i="2"/>
  <c r="U104" i="2"/>
  <c r="U87" i="2"/>
  <c r="F104" i="2"/>
  <c r="F87" i="2"/>
  <c r="Y49" i="2"/>
  <c r="Y34" i="2"/>
  <c r="Y32" i="2"/>
  <c r="Y37" i="2"/>
  <c r="Y48" i="2"/>
  <c r="C44" i="2"/>
  <c r="Y33" i="2"/>
  <c r="U75" i="2"/>
  <c r="T87" i="18" s="1"/>
  <c r="C77" i="2"/>
  <c r="B89" i="18" s="1"/>
  <c r="P77" i="2"/>
  <c r="O89" i="18" s="1"/>
  <c r="I74" i="2"/>
  <c r="H86" i="18" s="1"/>
  <c r="Z75" i="2"/>
  <c r="Y87" i="18" s="1"/>
  <c r="K77" i="2"/>
  <c r="J89" i="18" s="1"/>
  <c r="O77" i="2"/>
  <c r="N89" i="18" s="1"/>
  <c r="S77" i="2"/>
  <c r="R89" i="18" s="1"/>
  <c r="E77" i="2"/>
  <c r="D89" i="18" s="1"/>
  <c r="D74" i="2"/>
  <c r="C86" i="18" s="1"/>
  <c r="Q77" i="2"/>
  <c r="P89" i="18" s="1"/>
  <c r="F74" i="2"/>
  <c r="E86" i="18" s="1"/>
  <c r="W74" i="2"/>
  <c r="V86" i="18" s="1"/>
  <c r="AB77" i="2"/>
  <c r="AA89" i="18" s="1"/>
  <c r="E74" i="2"/>
  <c r="D86" i="18" s="1"/>
  <c r="L76" i="2"/>
  <c r="K88" i="18" s="1"/>
  <c r="X76" i="2"/>
  <c r="W88" i="18" s="1"/>
  <c r="AA76" i="2"/>
  <c r="Z88" i="18" s="1"/>
  <c r="I76" i="2"/>
  <c r="H88" i="18" s="1"/>
  <c r="I75" i="2"/>
  <c r="H87" i="18" s="1"/>
  <c r="G77" i="2"/>
  <c r="F89" i="18" s="1"/>
  <c r="W77" i="2"/>
  <c r="V89" i="18" s="1"/>
  <c r="L77" i="2"/>
  <c r="K89" i="18" s="1"/>
  <c r="R75" i="2"/>
  <c r="Q87" i="18" s="1"/>
  <c r="M74" i="2"/>
  <c r="L86" i="18" s="1"/>
  <c r="W75" i="2"/>
  <c r="V87" i="18" s="1"/>
  <c r="Y74" i="2"/>
  <c r="X86" i="18" s="1"/>
  <c r="D75" i="2"/>
  <c r="C87" i="18" s="1"/>
  <c r="N76" i="2"/>
  <c r="M88" i="18" s="1"/>
  <c r="K76" i="2"/>
  <c r="J88" i="18" s="1"/>
  <c r="AA74" i="2"/>
  <c r="Z86" i="18" s="1"/>
  <c r="U76" i="2"/>
  <c r="T88" i="18" s="1"/>
  <c r="W76" i="2"/>
  <c r="V88" i="18" s="1"/>
  <c r="L75" i="2"/>
  <c r="K87" i="18" s="1"/>
  <c r="X75" i="2"/>
  <c r="W87" i="18" s="1"/>
  <c r="Q74" i="2"/>
  <c r="P86" i="18" s="1"/>
  <c r="H76" i="2"/>
  <c r="G88" i="18" s="1"/>
  <c r="F76" i="2"/>
  <c r="E88" i="18" s="1"/>
  <c r="I77" i="2"/>
  <c r="H89" i="18" s="1"/>
  <c r="U77" i="2"/>
  <c r="T89" i="18" s="1"/>
  <c r="K74" i="2"/>
  <c r="J86" i="18" s="1"/>
  <c r="F77" i="2"/>
  <c r="E89" i="18" s="1"/>
  <c r="C75" i="2"/>
  <c r="B87" i="18" s="1"/>
  <c r="AA77" i="2"/>
  <c r="Z89" i="18" s="1"/>
  <c r="Y76" i="2"/>
  <c r="X88" i="18" s="1"/>
  <c r="X77" i="2"/>
  <c r="W89" i="18" s="1"/>
  <c r="H75" i="2"/>
  <c r="G87" i="18" s="1"/>
  <c r="O74" i="2"/>
  <c r="N86" i="18" s="1"/>
  <c r="E76" i="2"/>
  <c r="D88" i="18" s="1"/>
  <c r="U74" i="2"/>
  <c r="T86" i="18" s="1"/>
  <c r="G76" i="2"/>
  <c r="F88" i="18" s="1"/>
  <c r="R77" i="2"/>
  <c r="Q89" i="18" s="1"/>
  <c r="D77" i="2"/>
  <c r="C89" i="18" s="1"/>
  <c r="F75" i="2"/>
  <c r="E87" i="18" s="1"/>
  <c r="G74" i="2"/>
  <c r="F86" i="18" s="1"/>
  <c r="J75" i="2"/>
  <c r="I87" i="18" s="1"/>
  <c r="L74" i="2"/>
  <c r="K86" i="18" s="1"/>
  <c r="V74" i="2"/>
  <c r="U86" i="18" s="1"/>
  <c r="AB74" i="2"/>
  <c r="AA86" i="18" s="1"/>
  <c r="C76" i="2"/>
  <c r="B88" i="18" s="1"/>
  <c r="S76" i="2"/>
  <c r="R88" i="18" s="1"/>
  <c r="O76" i="2"/>
  <c r="N88" i="18" s="1"/>
  <c r="N77" i="2"/>
  <c r="M89" i="18" s="1"/>
  <c r="K75" i="2"/>
  <c r="J87" i="18" s="1"/>
  <c r="T76" i="2"/>
  <c r="S88" i="18" s="1"/>
  <c r="AA75" i="2"/>
  <c r="Z87" i="18" s="1"/>
  <c r="J74" i="2"/>
  <c r="I86" i="18" s="1"/>
  <c r="J76" i="2"/>
  <c r="I88" i="18" s="1"/>
  <c r="X74" i="2"/>
  <c r="W86" i="18" s="1"/>
  <c r="Z76" i="2"/>
  <c r="Y88" i="18" s="1"/>
  <c r="G75" i="2"/>
  <c r="F87" i="18" s="1"/>
  <c r="C74" i="2"/>
  <c r="B86" i="18" s="1"/>
  <c r="S74" i="2"/>
  <c r="R86" i="18" s="1"/>
  <c r="H77" i="2"/>
  <c r="G89" i="18" s="1"/>
  <c r="V76" i="2"/>
  <c r="U88" i="18" s="1"/>
  <c r="T77" i="2"/>
  <c r="S89" i="18" s="1"/>
  <c r="D76" i="2"/>
  <c r="C88" i="18" s="1"/>
  <c r="Q75" i="2"/>
  <c r="P87" i="18" s="1"/>
  <c r="S75" i="2"/>
  <c r="R87" i="18" s="1"/>
  <c r="M76" i="2"/>
  <c r="L88" i="18" s="1"/>
  <c r="M77" i="2"/>
  <c r="L89" i="18" s="1"/>
  <c r="AB76" i="2"/>
  <c r="AA88" i="18" s="1"/>
  <c r="R76" i="2"/>
  <c r="Q88" i="18" s="1"/>
  <c r="P75" i="2"/>
  <c r="O87" i="18" s="1"/>
  <c r="V77" i="2"/>
  <c r="U89" i="18" s="1"/>
  <c r="P74" i="2"/>
  <c r="O86" i="18" s="1"/>
  <c r="T75" i="2"/>
  <c r="S87" i="18" s="1"/>
  <c r="N75" i="2"/>
  <c r="M87" i="18" s="1"/>
  <c r="Z77" i="2"/>
  <c r="Y89" i="18" s="1"/>
  <c r="Q76" i="2"/>
  <c r="P88" i="18" s="1"/>
  <c r="E75" i="2"/>
  <c r="D87" i="18" s="1"/>
  <c r="M45" i="2"/>
  <c r="AB75" i="2"/>
  <c r="AA87" i="18" s="1"/>
  <c r="H74" i="2"/>
  <c r="G86" i="18" s="1"/>
  <c r="O75" i="2"/>
  <c r="N87" i="18" s="1"/>
  <c r="Y77" i="2"/>
  <c r="X89" i="18" s="1"/>
  <c r="R74" i="2"/>
  <c r="Q86" i="18" s="1"/>
  <c r="P76" i="2"/>
  <c r="O88" i="18" s="1"/>
  <c r="N74" i="2"/>
  <c r="M86" i="18" s="1"/>
  <c r="Z74" i="2"/>
  <c r="Y86" i="18" s="1"/>
  <c r="S37" i="2"/>
  <c r="S34" i="2"/>
  <c r="O40" i="2"/>
  <c r="O37" i="2"/>
  <c r="O48" i="2"/>
  <c r="O45" i="2"/>
  <c r="U35" i="2"/>
  <c r="U32" i="2"/>
  <c r="T47" i="2"/>
  <c r="T39" i="2"/>
  <c r="T31" i="2"/>
  <c r="T49" i="2"/>
  <c r="D45" i="2"/>
  <c r="U46" i="2"/>
  <c r="D39" i="2"/>
  <c r="Y38" i="2"/>
  <c r="Y47" i="2"/>
  <c r="Y36" i="2"/>
  <c r="H46" i="2"/>
  <c r="H33" i="2"/>
  <c r="H38" i="2"/>
  <c r="S48" i="2"/>
  <c r="S40" i="2"/>
  <c r="S32" i="2"/>
  <c r="H49" i="2"/>
  <c r="AB39" i="2"/>
  <c r="AB38" i="2"/>
  <c r="S43" i="2"/>
  <c r="AB46" i="2"/>
  <c r="AB42" i="2"/>
  <c r="H47" i="2"/>
  <c r="AB34" i="2"/>
  <c r="H44" i="2"/>
  <c r="H39" i="2"/>
  <c r="H36" i="2"/>
  <c r="S35" i="2"/>
  <c r="H48" i="2"/>
  <c r="H31" i="2"/>
  <c r="H45" i="2"/>
  <c r="H34" i="2"/>
  <c r="H40" i="2"/>
  <c r="H37" i="2"/>
  <c r="S31" i="2"/>
  <c r="H32" i="2"/>
  <c r="AB49" i="2"/>
  <c r="H41" i="2"/>
  <c r="H42" i="2"/>
  <c r="S38" i="2"/>
  <c r="S49" i="2"/>
  <c r="H43" i="2"/>
  <c r="S47" i="2"/>
  <c r="S46" i="2"/>
  <c r="S44" i="2"/>
  <c r="S41" i="2"/>
  <c r="H35" i="2"/>
  <c r="S39" i="2"/>
  <c r="S36" i="2"/>
  <c r="S33" i="2"/>
  <c r="S45" i="2"/>
  <c r="S42" i="2"/>
  <c r="Y41" i="2"/>
  <c r="T42" i="2"/>
  <c r="Y46" i="2"/>
  <c r="T34" i="2"/>
  <c r="Y43" i="2"/>
  <c r="J32" i="2"/>
  <c r="Y35" i="2"/>
  <c r="Y44" i="2"/>
  <c r="Y31" i="2"/>
  <c r="Y42" i="2"/>
  <c r="T43" i="2"/>
  <c r="T40" i="2"/>
  <c r="Y40" i="2"/>
  <c r="T35" i="2"/>
  <c r="T32" i="2"/>
  <c r="T44" i="2"/>
  <c r="T41" i="2"/>
  <c r="T36" i="2"/>
  <c r="Y45" i="2"/>
  <c r="T33" i="2"/>
  <c r="AB91" i="2"/>
  <c r="L85" i="2"/>
  <c r="T92" i="2"/>
  <c r="E91" i="2"/>
  <c r="L92" i="2"/>
  <c r="P95" i="2"/>
  <c r="R92" i="2"/>
  <c r="D91" i="2"/>
  <c r="J91" i="2"/>
  <c r="AA94" i="2"/>
  <c r="T94" i="2"/>
  <c r="N91" i="2"/>
  <c r="AA92" i="2"/>
  <c r="I91" i="2"/>
  <c r="AA93" i="2"/>
  <c r="F45" i="2"/>
  <c r="K91" i="2"/>
  <c r="Z91" i="2"/>
  <c r="Q91" i="2"/>
  <c r="W91" i="2"/>
  <c r="AA95" i="2"/>
  <c r="P91" i="2"/>
  <c r="R91" i="2"/>
  <c r="L91" i="2"/>
  <c r="U93" i="2"/>
  <c r="G91" i="2"/>
  <c r="U91" i="2"/>
  <c r="W93" i="2"/>
  <c r="V91" i="2"/>
  <c r="X92" i="2"/>
  <c r="Y91" i="2"/>
  <c r="Y92" i="2"/>
  <c r="O91" i="2"/>
  <c r="L83" i="2"/>
  <c r="S91" i="2"/>
  <c r="X95" i="2"/>
  <c r="H91" i="2"/>
  <c r="AA91" i="2"/>
  <c r="X91" i="2"/>
  <c r="F91" i="2"/>
  <c r="T91" i="2"/>
  <c r="T95" i="2"/>
  <c r="W95" i="2"/>
  <c r="F34" i="2"/>
  <c r="F31" i="2"/>
  <c r="M38" i="2"/>
  <c r="M49" i="2"/>
  <c r="F37" i="2"/>
  <c r="Z92" i="2"/>
  <c r="J93" i="2"/>
  <c r="X84" i="2"/>
  <c r="T93" i="2"/>
  <c r="X93" i="2"/>
  <c r="X94" i="2"/>
  <c r="O94" i="2"/>
  <c r="P92" i="2"/>
  <c r="X83" i="2"/>
  <c r="J88" i="2"/>
  <c r="U95" i="2"/>
  <c r="U94" i="2"/>
  <c r="F93" i="2"/>
  <c r="S92" i="2"/>
  <c r="J94" i="2"/>
  <c r="M92" i="2"/>
  <c r="M94" i="2"/>
  <c r="J92" i="2"/>
  <c r="D92" i="2"/>
  <c r="J84" i="2"/>
  <c r="J95" i="2"/>
  <c r="E92" i="2"/>
  <c r="F92" i="2"/>
  <c r="L93" i="2"/>
  <c r="H94" i="2"/>
  <c r="F94" i="2"/>
  <c r="E95" i="2"/>
  <c r="E94" i="2"/>
  <c r="E93" i="2"/>
  <c r="D95" i="2"/>
  <c r="L81" i="2"/>
  <c r="M46" i="2"/>
  <c r="N86" i="2"/>
  <c r="P93" i="2"/>
  <c r="N93" i="2"/>
  <c r="W94" i="2"/>
  <c r="L95" i="2"/>
  <c r="M37" i="2"/>
  <c r="N92" i="2"/>
  <c r="M91" i="2"/>
  <c r="I92" i="2"/>
  <c r="V94" i="2"/>
  <c r="C91" i="2"/>
  <c r="N94" i="2"/>
  <c r="I94" i="2"/>
  <c r="V93" i="2"/>
  <c r="M48" i="2"/>
  <c r="Q95" i="2"/>
  <c r="I95" i="2"/>
  <c r="V95" i="2"/>
  <c r="M83" i="2"/>
  <c r="I93" i="2"/>
  <c r="M44" i="2"/>
  <c r="M41" i="2"/>
  <c r="G47" i="2"/>
  <c r="G44" i="2"/>
  <c r="AB95" i="2"/>
  <c r="M33" i="2"/>
  <c r="G36" i="2"/>
  <c r="O93" i="2"/>
  <c r="D94" i="2"/>
  <c r="K95" i="2"/>
  <c r="H95" i="2"/>
  <c r="Z94" i="2"/>
  <c r="R95" i="2"/>
  <c r="K93" i="2"/>
  <c r="Z95" i="2"/>
  <c r="Q94" i="2"/>
  <c r="M36" i="2"/>
  <c r="AB92" i="2"/>
  <c r="AB94" i="2"/>
  <c r="N95" i="2"/>
  <c r="L94" i="2"/>
  <c r="O92" i="2"/>
  <c r="G92" i="2"/>
  <c r="Q92" i="2"/>
  <c r="D93" i="2"/>
  <c r="AB93" i="2"/>
  <c r="K92" i="2"/>
  <c r="O95" i="2"/>
  <c r="G93" i="2"/>
  <c r="Q93" i="2"/>
  <c r="Z93" i="2"/>
  <c r="M47" i="2"/>
  <c r="K94" i="2"/>
  <c r="S94" i="2"/>
  <c r="X85" i="2"/>
  <c r="G94" i="2"/>
  <c r="Y93" i="2"/>
  <c r="V92" i="2"/>
  <c r="M81" i="2"/>
  <c r="M42" i="2"/>
  <c r="M39" i="2"/>
  <c r="N88" i="2"/>
  <c r="G95" i="2"/>
  <c r="Y94" i="2"/>
  <c r="S93" i="2"/>
  <c r="M34" i="2"/>
  <c r="M31" i="2"/>
  <c r="R94" i="2"/>
  <c r="F83" i="2"/>
  <c r="S95" i="2"/>
  <c r="Y95" i="2"/>
  <c r="P94" i="2"/>
  <c r="R93" i="2"/>
  <c r="W92" i="2"/>
  <c r="M43" i="2"/>
  <c r="M40" i="2"/>
  <c r="M93" i="2"/>
  <c r="M95" i="2"/>
  <c r="H92" i="2"/>
  <c r="H93" i="2"/>
  <c r="M35" i="2"/>
  <c r="M32" i="2"/>
  <c r="F95" i="2"/>
  <c r="U92" i="2"/>
  <c r="E85" i="2"/>
  <c r="X81" i="2"/>
  <c r="N82" i="2"/>
  <c r="N84" i="2"/>
  <c r="K88" i="2"/>
  <c r="K82" i="2"/>
  <c r="K84" i="2"/>
  <c r="N83" i="2"/>
  <c r="J83" i="2"/>
  <c r="J85" i="2"/>
  <c r="J82" i="2"/>
  <c r="R80" i="2"/>
  <c r="R98" i="2"/>
  <c r="R99" i="2"/>
  <c r="R100" i="2"/>
  <c r="R101" i="2"/>
  <c r="R102" i="2"/>
  <c r="R103" i="2"/>
  <c r="R105" i="2"/>
  <c r="R106" i="2"/>
  <c r="R107" i="2"/>
  <c r="R108" i="2"/>
  <c r="R109" i="2"/>
  <c r="E80" i="2"/>
  <c r="E99" i="2"/>
  <c r="E107" i="2"/>
  <c r="E102" i="2"/>
  <c r="E98" i="2"/>
  <c r="E106" i="2"/>
  <c r="E101" i="2"/>
  <c r="E105" i="2"/>
  <c r="E109" i="2"/>
  <c r="E100" i="2"/>
  <c r="E108" i="2"/>
  <c r="E103" i="2"/>
  <c r="X80" i="2"/>
  <c r="X105" i="2"/>
  <c r="X109" i="2"/>
  <c r="X100" i="2"/>
  <c r="X103" i="2"/>
  <c r="X108" i="2"/>
  <c r="X99" i="2"/>
  <c r="X107" i="2"/>
  <c r="X102" i="2"/>
  <c r="X106" i="2"/>
  <c r="X101" i="2"/>
  <c r="X98" i="2"/>
  <c r="Y80" i="2"/>
  <c r="Y101" i="2"/>
  <c r="Y105" i="2"/>
  <c r="Y109" i="2"/>
  <c r="Y100" i="2"/>
  <c r="Y103" i="2"/>
  <c r="Y108" i="2"/>
  <c r="Y99" i="2"/>
  <c r="Y107" i="2"/>
  <c r="Y102" i="2"/>
  <c r="Y106" i="2"/>
  <c r="Y98" i="2"/>
  <c r="Z81" i="2"/>
  <c r="Z86" i="2"/>
  <c r="D80" i="2"/>
  <c r="D107" i="2"/>
  <c r="D108" i="2"/>
  <c r="D109" i="2"/>
  <c r="D98" i="2"/>
  <c r="D99" i="2"/>
  <c r="D100" i="2"/>
  <c r="D101" i="2"/>
  <c r="D102" i="2"/>
  <c r="D103" i="2"/>
  <c r="D105" i="2"/>
  <c r="D106" i="2"/>
  <c r="Z80" i="2"/>
  <c r="Z101" i="2"/>
  <c r="Z105" i="2"/>
  <c r="Z109" i="2"/>
  <c r="Z100" i="2"/>
  <c r="Z103" i="2"/>
  <c r="Z108" i="2"/>
  <c r="Z99" i="2"/>
  <c r="Z107" i="2"/>
  <c r="Z106" i="2"/>
  <c r="Z102" i="2"/>
  <c r="Z98" i="2"/>
  <c r="T80" i="2"/>
  <c r="T98" i="2"/>
  <c r="T99" i="2"/>
  <c r="T100" i="2"/>
  <c r="T101" i="2"/>
  <c r="T102" i="2"/>
  <c r="T103" i="2"/>
  <c r="T108" i="2"/>
  <c r="T107" i="2"/>
  <c r="T106" i="2"/>
  <c r="T109" i="2"/>
  <c r="T105" i="2"/>
  <c r="P86" i="2"/>
  <c r="O81" i="2"/>
  <c r="AB80" i="2"/>
  <c r="AB98" i="2"/>
  <c r="AB106" i="2"/>
  <c r="AB101" i="2"/>
  <c r="AB105" i="2"/>
  <c r="AB109" i="2"/>
  <c r="AB100" i="2"/>
  <c r="AB103" i="2"/>
  <c r="AB108" i="2"/>
  <c r="AB99" i="2"/>
  <c r="AB107" i="2"/>
  <c r="AB102" i="2"/>
  <c r="O80" i="2"/>
  <c r="O98" i="2"/>
  <c r="O99" i="2"/>
  <c r="O100" i="2"/>
  <c r="O101" i="2"/>
  <c r="O102" i="2"/>
  <c r="O103" i="2"/>
  <c r="O105" i="2"/>
  <c r="O106" i="2"/>
  <c r="O107" i="2"/>
  <c r="O108" i="2"/>
  <c r="O109" i="2"/>
  <c r="E81" i="2"/>
  <c r="U80" i="2"/>
  <c r="U105" i="2"/>
  <c r="U109" i="2"/>
  <c r="U100" i="2"/>
  <c r="U103" i="2"/>
  <c r="U108" i="2"/>
  <c r="U99" i="2"/>
  <c r="U107" i="2"/>
  <c r="U102" i="2"/>
  <c r="U98" i="2"/>
  <c r="U106" i="2"/>
  <c r="U101" i="2"/>
  <c r="P88" i="2"/>
  <c r="P81" i="2"/>
  <c r="E84" i="2"/>
  <c r="H80" i="2"/>
  <c r="H103" i="2"/>
  <c r="H99" i="2"/>
  <c r="H107" i="2"/>
  <c r="H102" i="2"/>
  <c r="H98" i="2"/>
  <c r="H106" i="2"/>
  <c r="H101" i="2"/>
  <c r="H105" i="2"/>
  <c r="H109" i="2"/>
  <c r="H100" i="2"/>
  <c r="H108" i="2"/>
  <c r="M100" i="2"/>
  <c r="M108" i="2"/>
  <c r="M103" i="2"/>
  <c r="M99" i="2"/>
  <c r="M107" i="2"/>
  <c r="M102" i="2"/>
  <c r="M98" i="2"/>
  <c r="M106" i="2"/>
  <c r="M101" i="2"/>
  <c r="M109" i="2"/>
  <c r="M105" i="2"/>
  <c r="W80" i="2"/>
  <c r="W105" i="2"/>
  <c r="W109" i="2"/>
  <c r="W100" i="2"/>
  <c r="W103" i="2"/>
  <c r="W108" i="2"/>
  <c r="W99" i="2"/>
  <c r="W107" i="2"/>
  <c r="W102" i="2"/>
  <c r="W106" i="2"/>
  <c r="W101" i="2"/>
  <c r="W98" i="2"/>
  <c r="P80" i="2"/>
  <c r="P98" i="2"/>
  <c r="P99" i="2"/>
  <c r="P100" i="2"/>
  <c r="P101" i="2"/>
  <c r="P102" i="2"/>
  <c r="P103" i="2"/>
  <c r="P105" i="2"/>
  <c r="P106" i="2"/>
  <c r="P107" i="2"/>
  <c r="P108" i="2"/>
  <c r="P109" i="2"/>
  <c r="L80" i="2"/>
  <c r="L100" i="2"/>
  <c r="L108" i="2"/>
  <c r="L103" i="2"/>
  <c r="L99" i="2"/>
  <c r="L107" i="2"/>
  <c r="L102" i="2"/>
  <c r="L98" i="2"/>
  <c r="L106" i="2"/>
  <c r="L101" i="2"/>
  <c r="L109" i="2"/>
  <c r="L105" i="2"/>
  <c r="AA80" i="2"/>
  <c r="AA106" i="2"/>
  <c r="AA101" i="2"/>
  <c r="AA105" i="2"/>
  <c r="AA109" i="2"/>
  <c r="AA100" i="2"/>
  <c r="AA103" i="2"/>
  <c r="AA108" i="2"/>
  <c r="AA99" i="2"/>
  <c r="AA98" i="2"/>
  <c r="AA107" i="2"/>
  <c r="AA102" i="2"/>
  <c r="I80" i="2"/>
  <c r="I108" i="2"/>
  <c r="I103" i="2"/>
  <c r="I99" i="2"/>
  <c r="I107" i="2"/>
  <c r="I102" i="2"/>
  <c r="I98" i="2"/>
  <c r="I106" i="2"/>
  <c r="I101" i="2"/>
  <c r="I100" i="2"/>
  <c r="I109" i="2"/>
  <c r="I105" i="2"/>
  <c r="L86" i="2"/>
  <c r="L88" i="2"/>
  <c r="N81" i="2"/>
  <c r="Z83" i="2"/>
  <c r="F80" i="2"/>
  <c r="F99" i="2"/>
  <c r="F107" i="2"/>
  <c r="F102" i="2"/>
  <c r="F98" i="2"/>
  <c r="F106" i="2"/>
  <c r="F101" i="2"/>
  <c r="F105" i="2"/>
  <c r="F109" i="2"/>
  <c r="F100" i="2"/>
  <c r="F108" i="2"/>
  <c r="F103" i="2"/>
  <c r="K80" i="2"/>
  <c r="K100" i="2"/>
  <c r="K108" i="2"/>
  <c r="K103" i="2"/>
  <c r="K99" i="2"/>
  <c r="K107" i="2"/>
  <c r="K102" i="2"/>
  <c r="K98" i="2"/>
  <c r="K106" i="2"/>
  <c r="K101" i="2"/>
  <c r="K109" i="2"/>
  <c r="K105" i="2"/>
  <c r="V80" i="2"/>
  <c r="V105" i="2"/>
  <c r="V109" i="2"/>
  <c r="V100" i="2"/>
  <c r="V103" i="2"/>
  <c r="V108" i="2"/>
  <c r="V99" i="2"/>
  <c r="V107" i="2"/>
  <c r="V102" i="2"/>
  <c r="V98" i="2"/>
  <c r="V106" i="2"/>
  <c r="V101" i="2"/>
  <c r="Z85" i="2"/>
  <c r="L82" i="2"/>
  <c r="L84" i="2"/>
  <c r="J81" i="2"/>
  <c r="E82" i="2"/>
  <c r="M86" i="2"/>
  <c r="Q80" i="2"/>
  <c r="Q98" i="2"/>
  <c r="Q99" i="2"/>
  <c r="Q100" i="2"/>
  <c r="Q101" i="2"/>
  <c r="Q102" i="2"/>
  <c r="Q103" i="2"/>
  <c r="Q105" i="2"/>
  <c r="Q106" i="2"/>
  <c r="Q107" i="2"/>
  <c r="Q108" i="2"/>
  <c r="Q109" i="2"/>
  <c r="K83" i="2"/>
  <c r="S80" i="2"/>
  <c r="S98" i="2"/>
  <c r="S99" i="2"/>
  <c r="S100" i="2"/>
  <c r="S101" i="2"/>
  <c r="S102" i="2"/>
  <c r="S103" i="2"/>
  <c r="S105" i="2"/>
  <c r="S106" i="2"/>
  <c r="S107" i="2"/>
  <c r="S108" i="2"/>
  <c r="S109" i="2"/>
  <c r="N80" i="2"/>
  <c r="N98" i="2"/>
  <c r="N99" i="2"/>
  <c r="N100" i="2"/>
  <c r="N101" i="2"/>
  <c r="N102" i="2"/>
  <c r="N103" i="2"/>
  <c r="N105" i="2"/>
  <c r="N106" i="2"/>
  <c r="N107" i="2"/>
  <c r="N108" i="2"/>
  <c r="N109" i="2"/>
  <c r="J80" i="2"/>
  <c r="J108" i="2"/>
  <c r="J103" i="2"/>
  <c r="J99" i="2"/>
  <c r="J107" i="2"/>
  <c r="J102" i="2"/>
  <c r="J98" i="2"/>
  <c r="J106" i="2"/>
  <c r="J101" i="2"/>
  <c r="J100" i="2"/>
  <c r="J109" i="2"/>
  <c r="J105" i="2"/>
  <c r="X88" i="2"/>
  <c r="G80" i="2"/>
  <c r="G99" i="2"/>
  <c r="G107" i="2"/>
  <c r="G102" i="2"/>
  <c r="G98" i="2"/>
  <c r="G106" i="2"/>
  <c r="G101" i="2"/>
  <c r="G105" i="2"/>
  <c r="G109" i="2"/>
  <c r="G100" i="2"/>
  <c r="G108" i="2"/>
  <c r="G103" i="2"/>
  <c r="E83" i="2"/>
  <c r="Z88" i="2"/>
  <c r="X86" i="2"/>
  <c r="Z84" i="2"/>
  <c r="Y85" i="2"/>
  <c r="D86" i="2"/>
  <c r="Y82" i="2"/>
  <c r="D82" i="2"/>
  <c r="Y86" i="2"/>
  <c r="O83" i="2"/>
  <c r="Y88" i="2"/>
  <c r="D83" i="2"/>
  <c r="D84" i="2"/>
  <c r="D81" i="2"/>
  <c r="D88" i="2"/>
  <c r="O88" i="2"/>
  <c r="Y84" i="2"/>
  <c r="K85" i="2"/>
  <c r="E86" i="2"/>
  <c r="D85" i="2"/>
  <c r="AA84" i="2"/>
  <c r="F84" i="2"/>
  <c r="AA81" i="2"/>
  <c r="G82" i="2"/>
  <c r="Z82" i="2"/>
  <c r="P82" i="2"/>
  <c r="Y83" i="2"/>
  <c r="G88" i="2"/>
  <c r="R82" i="2"/>
  <c r="W84" i="2"/>
  <c r="S82" i="2"/>
  <c r="W85" i="2"/>
  <c r="W82" i="2"/>
  <c r="H85" i="2"/>
  <c r="H81" i="2"/>
  <c r="R84" i="2"/>
  <c r="V85" i="2"/>
  <c r="S84" i="2"/>
  <c r="W81" i="2"/>
  <c r="W86" i="2"/>
  <c r="T83" i="2"/>
  <c r="Q86" i="2"/>
  <c r="V86" i="2"/>
  <c r="R86" i="2"/>
  <c r="X82" i="2"/>
  <c r="Q84" i="2"/>
  <c r="M80" i="2"/>
  <c r="H86" i="2"/>
  <c r="Q88" i="2"/>
  <c r="R88" i="2"/>
  <c r="W83" i="2"/>
  <c r="W88" i="2"/>
  <c r="Y81" i="2"/>
  <c r="N85" i="2"/>
  <c r="Q82" i="2"/>
  <c r="V88" i="2"/>
  <c r="V84" i="2"/>
  <c r="V82" i="2"/>
  <c r="K86" i="2"/>
  <c r="R81" i="2"/>
  <c r="P83" i="2"/>
  <c r="U85" i="2"/>
  <c r="S83" i="2"/>
  <c r="V81" i="2"/>
  <c r="U86" i="2"/>
  <c r="P84" i="2"/>
  <c r="E88" i="2"/>
  <c r="O85" i="2"/>
  <c r="O84" i="2"/>
  <c r="K81" i="2"/>
  <c r="U82" i="2"/>
  <c r="M85" i="2"/>
  <c r="V83" i="2"/>
  <c r="U88" i="2"/>
  <c r="J86" i="2"/>
  <c r="I85" i="2"/>
  <c r="I83" i="2"/>
  <c r="T81" i="2"/>
  <c r="U84" i="2"/>
  <c r="F88" i="2"/>
  <c r="H84" i="2"/>
  <c r="R83" i="2"/>
  <c r="T85" i="2"/>
  <c r="AA83" i="2"/>
  <c r="AA86" i="2"/>
  <c r="G85" i="2"/>
  <c r="R85" i="2"/>
  <c r="T86" i="2"/>
  <c r="I86" i="2"/>
  <c r="O86" i="2"/>
  <c r="F86" i="2"/>
  <c r="U81" i="2"/>
  <c r="I82" i="2"/>
  <c r="T82" i="2"/>
  <c r="T88" i="2"/>
  <c r="P85" i="2"/>
  <c r="O82" i="2"/>
  <c r="H83" i="2"/>
  <c r="I88" i="2"/>
  <c r="S81" i="2"/>
  <c r="U83" i="2"/>
  <c r="AA88" i="2"/>
  <c r="Q81" i="2"/>
  <c r="F82" i="2"/>
  <c r="M88" i="2"/>
  <c r="I84" i="2"/>
  <c r="G81" i="2"/>
  <c r="G84" i="2"/>
  <c r="Q83" i="2"/>
  <c r="T84" i="2"/>
  <c r="AA85" i="2"/>
  <c r="F85" i="2"/>
  <c r="Q85" i="2"/>
  <c r="S85" i="2"/>
  <c r="M82" i="2"/>
  <c r="M84" i="2"/>
  <c r="I81" i="2"/>
  <c r="S86" i="2"/>
  <c r="G86" i="2"/>
  <c r="F81" i="2"/>
  <c r="H82" i="2"/>
  <c r="AA82" i="2"/>
  <c r="G83" i="2"/>
  <c r="H88" i="2"/>
  <c r="S88" i="2"/>
  <c r="C34" i="2"/>
  <c r="D38" i="2"/>
  <c r="X49" i="2"/>
  <c r="C33" i="2"/>
  <c r="X34" i="2"/>
  <c r="X40" i="2"/>
  <c r="X45" i="2"/>
  <c r="X37" i="2"/>
  <c r="X46" i="2"/>
  <c r="X32" i="2"/>
  <c r="Q39" i="2"/>
  <c r="Q36" i="2"/>
  <c r="U38" i="2"/>
  <c r="D31" i="2"/>
  <c r="C43" i="2"/>
  <c r="Z46" i="2"/>
  <c r="Z43" i="2"/>
  <c r="C38" i="2"/>
  <c r="AB45" i="2"/>
  <c r="D47" i="2"/>
  <c r="C41" i="2"/>
  <c r="C48" i="2"/>
  <c r="U49" i="2"/>
  <c r="C32" i="2"/>
  <c r="U41" i="2"/>
  <c r="D34" i="2"/>
  <c r="Q47" i="2"/>
  <c r="U33" i="2"/>
  <c r="Q44" i="2"/>
  <c r="C42" i="2"/>
  <c r="U48" i="2"/>
  <c r="C40" i="2"/>
  <c r="U37" i="2"/>
  <c r="AB48" i="2"/>
  <c r="C47" i="2"/>
  <c r="AB43" i="2"/>
  <c r="AB40" i="2"/>
  <c r="C49" i="2"/>
  <c r="C39" i="2"/>
  <c r="AB35" i="2"/>
  <c r="AB32" i="2"/>
  <c r="E49" i="2"/>
  <c r="C37" i="2"/>
  <c r="AB44" i="2"/>
  <c r="AB41" i="2"/>
  <c r="D48" i="2"/>
  <c r="D37" i="2"/>
  <c r="D49" i="2"/>
  <c r="C36" i="2"/>
  <c r="AB36" i="2"/>
  <c r="D43" i="2"/>
  <c r="AB33" i="2"/>
  <c r="U47" i="2"/>
  <c r="D40" i="2"/>
  <c r="U36" i="2"/>
  <c r="E37" i="2"/>
  <c r="C35" i="2"/>
  <c r="AB37" i="2"/>
  <c r="U42" i="2"/>
  <c r="D35" i="2"/>
  <c r="U39" i="2"/>
  <c r="D32" i="2"/>
  <c r="D42" i="2"/>
  <c r="U44" i="2"/>
  <c r="C46" i="2"/>
  <c r="D46" i="2"/>
  <c r="D44" i="2"/>
  <c r="U34" i="2"/>
  <c r="D41" i="2"/>
  <c r="U31" i="2"/>
  <c r="E36" i="2"/>
  <c r="C45" i="2"/>
  <c r="U45" i="2"/>
  <c r="U43" i="2"/>
  <c r="D36" i="2"/>
  <c r="U40" i="2"/>
  <c r="D33" i="2"/>
  <c r="AB47" i="2"/>
  <c r="Q38" i="2"/>
  <c r="Q35" i="2"/>
  <c r="G43" i="2"/>
  <c r="G34" i="2"/>
  <c r="G39" i="2"/>
  <c r="G31" i="2"/>
  <c r="G42" i="2"/>
  <c r="G48" i="2"/>
  <c r="E48" i="2"/>
  <c r="G45" i="2"/>
  <c r="G40" i="2"/>
  <c r="G37" i="2"/>
  <c r="G35" i="2"/>
  <c r="E44" i="2"/>
  <c r="G49" i="2"/>
  <c r="W33" i="2"/>
  <c r="G32" i="2"/>
  <c r="W46" i="2"/>
  <c r="G41" i="2"/>
  <c r="G46" i="2"/>
  <c r="G38" i="2"/>
  <c r="G33" i="2"/>
  <c r="W34" i="2"/>
  <c r="Z45" i="2"/>
  <c r="Z42" i="2"/>
  <c r="Z37" i="2"/>
  <c r="Z34" i="2"/>
  <c r="Z47" i="2"/>
  <c r="Z38" i="2"/>
  <c r="Z35" i="2"/>
  <c r="Z40" i="2"/>
  <c r="Z49" i="2"/>
  <c r="Z41" i="2"/>
  <c r="Z32" i="2"/>
  <c r="Z33" i="2"/>
  <c r="Z44" i="2"/>
  <c r="Z39" i="2"/>
  <c r="Z31" i="2"/>
  <c r="Z36" i="2"/>
  <c r="Z48" i="2"/>
  <c r="L38" i="2"/>
  <c r="Q31" i="2"/>
  <c r="R37" i="2"/>
  <c r="R34" i="2"/>
  <c r="R40" i="2"/>
  <c r="R46" i="2"/>
  <c r="R43" i="2"/>
  <c r="R38" i="2"/>
  <c r="R35" i="2"/>
  <c r="Q42" i="2"/>
  <c r="Q34" i="2"/>
  <c r="L37" i="2"/>
  <c r="Q48" i="2"/>
  <c r="L48" i="2"/>
  <c r="R49" i="2"/>
  <c r="R48" i="2"/>
  <c r="L43" i="2"/>
  <c r="L40" i="2"/>
  <c r="R41" i="2"/>
  <c r="Q33" i="2"/>
  <c r="R39" i="2"/>
  <c r="L35" i="2"/>
  <c r="L32" i="2"/>
  <c r="R33" i="2"/>
  <c r="L46" i="2"/>
  <c r="Q49" i="2"/>
  <c r="L44" i="2"/>
  <c r="L45" i="2"/>
  <c r="L41" i="2"/>
  <c r="L36" i="2"/>
  <c r="Q45" i="2"/>
  <c r="L33" i="2"/>
  <c r="Q32" i="2"/>
  <c r="Q37" i="2"/>
  <c r="Q41" i="2"/>
  <c r="R44" i="2"/>
  <c r="L47" i="2"/>
  <c r="R31" i="2"/>
  <c r="R36" i="2"/>
  <c r="L39" i="2"/>
  <c r="L31" i="2"/>
  <c r="Q40" i="2"/>
  <c r="R45" i="2"/>
  <c r="R32" i="2"/>
  <c r="R47" i="2"/>
  <c r="R42" i="2"/>
  <c r="L42" i="2"/>
  <c r="Q46" i="2"/>
  <c r="L34" i="2"/>
  <c r="L49" i="2"/>
  <c r="Q43" i="2"/>
  <c r="K43" i="2"/>
  <c r="K39" i="2"/>
  <c r="O49" i="2"/>
  <c r="X47" i="2"/>
  <c r="O32" i="2"/>
  <c r="X44" i="2"/>
  <c r="E46" i="2"/>
  <c r="AA39" i="2"/>
  <c r="O41" i="2"/>
  <c r="X39" i="2"/>
  <c r="O38" i="2"/>
  <c r="X36" i="2"/>
  <c r="E38" i="2"/>
  <c r="X48" i="2"/>
  <c r="O33" i="2"/>
  <c r="X31" i="2"/>
  <c r="AA38" i="2"/>
  <c r="I46" i="2"/>
  <c r="I43" i="2"/>
  <c r="O44" i="2"/>
  <c r="I38" i="2"/>
  <c r="I35" i="2"/>
  <c r="O36" i="2"/>
  <c r="AA47" i="2"/>
  <c r="I41" i="2"/>
  <c r="I47" i="2"/>
  <c r="O42" i="2"/>
  <c r="E41" i="2"/>
  <c r="I44" i="2"/>
  <c r="X43" i="2"/>
  <c r="O43" i="2"/>
  <c r="I39" i="2"/>
  <c r="E33" i="2"/>
  <c r="I36" i="2"/>
  <c r="X35" i="2"/>
  <c r="I31" i="2"/>
  <c r="AA44" i="2"/>
  <c r="O39" i="2"/>
  <c r="I42" i="2"/>
  <c r="AA36" i="2"/>
  <c r="I34" i="2"/>
  <c r="X33" i="2"/>
  <c r="AA45" i="2"/>
  <c r="E45" i="2"/>
  <c r="I48" i="2"/>
  <c r="O46" i="2"/>
  <c r="AA37" i="2"/>
  <c r="I49" i="2"/>
  <c r="X41" i="2"/>
  <c r="E47" i="2"/>
  <c r="O31" i="2"/>
  <c r="I33" i="2"/>
  <c r="E42" i="2"/>
  <c r="I45" i="2"/>
  <c r="E39" i="2"/>
  <c r="AA42" i="2"/>
  <c r="AA31" i="2"/>
  <c r="O47" i="2"/>
  <c r="X38" i="2"/>
  <c r="O35" i="2"/>
  <c r="I32" i="2"/>
  <c r="E34" i="2"/>
  <c r="I37" i="2"/>
  <c r="E31" i="2"/>
  <c r="E43" i="2"/>
  <c r="E40" i="2"/>
  <c r="X42" i="2"/>
  <c r="E35" i="2"/>
  <c r="E32" i="2"/>
  <c r="K35" i="2"/>
  <c r="J39" i="2"/>
  <c r="V45" i="2"/>
  <c r="V48" i="2"/>
  <c r="K38" i="2"/>
  <c r="V37" i="2"/>
  <c r="F47" i="2"/>
  <c r="F48" i="2"/>
  <c r="K47" i="2"/>
  <c r="J45" i="2"/>
  <c r="AA49" i="2"/>
  <c r="J42" i="2"/>
  <c r="J37" i="2"/>
  <c r="AA41" i="2"/>
  <c r="J34" i="2"/>
  <c r="J46" i="2"/>
  <c r="F40" i="2"/>
  <c r="J43" i="2"/>
  <c r="AA33" i="2"/>
  <c r="J38" i="2"/>
  <c r="F32" i="2"/>
  <c r="J35" i="2"/>
  <c r="F43" i="2"/>
  <c r="AA34" i="2"/>
  <c r="J49" i="2"/>
  <c r="J47" i="2"/>
  <c r="AA48" i="2"/>
  <c r="J41" i="2"/>
  <c r="K46" i="2"/>
  <c r="F36" i="2"/>
  <c r="J48" i="2"/>
  <c r="AA40" i="2"/>
  <c r="J33" i="2"/>
  <c r="F35" i="2"/>
  <c r="AA32" i="2"/>
  <c r="F44" i="2"/>
  <c r="V41" i="2"/>
  <c r="F49" i="2"/>
  <c r="V33" i="2"/>
  <c r="F46" i="2"/>
  <c r="AA46" i="2"/>
  <c r="J44" i="2"/>
  <c r="V39" i="2"/>
  <c r="F38" i="2"/>
  <c r="V34" i="2"/>
  <c r="AA43" i="2"/>
  <c r="V36" i="2"/>
  <c r="V42" i="2"/>
  <c r="F41" i="2"/>
  <c r="J40" i="2"/>
  <c r="J31" i="2"/>
  <c r="F33" i="2"/>
  <c r="J36" i="2"/>
  <c r="V31" i="2"/>
  <c r="K31" i="2"/>
  <c r="F42" i="2"/>
  <c r="AA35" i="2"/>
  <c r="F39" i="2"/>
  <c r="W42" i="2"/>
  <c r="P39" i="2"/>
  <c r="P36" i="2"/>
  <c r="N45" i="2"/>
  <c r="W44" i="2"/>
  <c r="W36" i="2"/>
  <c r="W43" i="2"/>
  <c r="W39" i="2"/>
  <c r="W47" i="2"/>
  <c r="W31" i="2"/>
  <c r="W35" i="2"/>
  <c r="W48" i="2"/>
  <c r="W45" i="2"/>
  <c r="W40" i="2"/>
  <c r="W37" i="2"/>
  <c r="W49" i="2"/>
  <c r="W32" i="2"/>
  <c r="W41" i="2"/>
  <c r="W38" i="2"/>
  <c r="P40" i="2"/>
  <c r="P37" i="2"/>
  <c r="P32" i="2"/>
  <c r="P49" i="2"/>
  <c r="P45" i="2"/>
  <c r="P43" i="2"/>
  <c r="N40" i="2"/>
  <c r="P35" i="2"/>
  <c r="N32" i="2"/>
  <c r="N37" i="2"/>
  <c r="P34" i="2"/>
  <c r="N44" i="2"/>
  <c r="P46" i="2"/>
  <c r="P33" i="2"/>
  <c r="P38" i="2"/>
  <c r="P42" i="2"/>
  <c r="P31" i="2"/>
  <c r="N49" i="2"/>
  <c r="N46" i="2"/>
  <c r="P48" i="2"/>
  <c r="N41" i="2"/>
  <c r="N35" i="2"/>
  <c r="N38" i="2"/>
  <c r="P41" i="2"/>
  <c r="N36" i="2"/>
  <c r="N42" i="2"/>
  <c r="N39" i="2"/>
  <c r="N33" i="2"/>
  <c r="N34" i="2"/>
  <c r="N31" i="2"/>
  <c r="N43" i="2"/>
  <c r="N48" i="2"/>
  <c r="N47" i="2"/>
  <c r="P47" i="2"/>
  <c r="P44" i="2"/>
  <c r="V40" i="2"/>
  <c r="K49" i="2"/>
  <c r="V47" i="2"/>
  <c r="K44" i="2"/>
  <c r="K41" i="2"/>
  <c r="V35" i="2"/>
  <c r="K36" i="2"/>
  <c r="K33" i="2"/>
  <c r="V44" i="2"/>
  <c r="K45" i="2"/>
  <c r="V32" i="2"/>
  <c r="K42" i="2"/>
  <c r="K37" i="2"/>
  <c r="K34" i="2"/>
  <c r="V43" i="2"/>
  <c r="K48" i="2"/>
  <c r="V49" i="2"/>
  <c r="V46" i="2"/>
  <c r="K40" i="2"/>
  <c r="V38" i="2"/>
  <c r="K32" i="2"/>
  <c r="AB31" i="2"/>
  <c r="L13" i="18"/>
  <c r="Y13" i="18"/>
  <c r="G13" i="18"/>
  <c r="B13" i="18"/>
  <c r="D13" i="18"/>
  <c r="P13" i="18"/>
  <c r="J13" i="18"/>
  <c r="W13" i="18"/>
  <c r="C13" i="18"/>
  <c r="O13" i="18"/>
  <c r="K13" i="18"/>
  <c r="AA13" i="18"/>
  <c r="I13" i="18"/>
  <c r="E13" i="18"/>
  <c r="M13" i="18"/>
  <c r="Z13" i="18"/>
  <c r="T13" i="18"/>
  <c r="S13" i="18"/>
  <c r="U13" i="18"/>
  <c r="Q13" i="18"/>
  <c r="V13" i="18"/>
  <c r="N13" i="18"/>
  <c r="R13" i="18"/>
  <c r="H13" i="18"/>
  <c r="F13" i="18"/>
  <c r="X13" i="18"/>
  <c r="AC59" i="2"/>
  <c r="AC57" i="2"/>
  <c r="AC70" i="2"/>
  <c r="AC65" i="2"/>
  <c r="AC67" i="2"/>
  <c r="AC66" i="2"/>
  <c r="AC68" i="2"/>
  <c r="AC64" i="2"/>
  <c r="AC63" i="2"/>
  <c r="AC60" i="2"/>
  <c r="AC71" i="2"/>
  <c r="AC56" i="2"/>
  <c r="AC58" i="2"/>
  <c r="AC61" i="2"/>
  <c r="AC69" i="2"/>
  <c r="AC62" i="2"/>
  <c r="F9" i="18"/>
  <c r="K11" i="18"/>
  <c r="D12" i="18"/>
  <c r="E7" i="18"/>
  <c r="AA11" i="18"/>
  <c r="R8" i="18"/>
  <c r="O8" i="18"/>
  <c r="K7" i="18"/>
  <c r="Z11" i="18"/>
  <c r="Q8" i="18"/>
  <c r="R11" i="18"/>
  <c r="AA7" i="18"/>
  <c r="C7" i="18"/>
  <c r="G8" i="18"/>
  <c r="S7" i="18"/>
  <c r="I11" i="18"/>
  <c r="K8" i="18"/>
  <c r="J11" i="18"/>
  <c r="Q12" i="18"/>
  <c r="W8" i="18"/>
  <c r="Y8" i="18"/>
  <c r="X7" i="18"/>
  <c r="L9" i="18"/>
  <c r="C8" i="18"/>
  <c r="K9" i="18"/>
  <c r="U12" i="18"/>
  <c r="R7" i="18"/>
  <c r="H7" i="18"/>
  <c r="S9" i="18"/>
  <c r="I12" i="18"/>
  <c r="P7" i="18"/>
  <c r="H9" i="18"/>
  <c r="S8" i="18"/>
  <c r="I8" i="18"/>
  <c r="T9" i="18"/>
  <c r="Z7" i="18"/>
  <c r="B9" i="18"/>
  <c r="G12" i="18"/>
  <c r="M12" i="18"/>
  <c r="D9" i="18"/>
  <c r="T7" i="18"/>
  <c r="J7" i="18"/>
  <c r="Y11" i="18"/>
  <c r="E12" i="18"/>
  <c r="U8" i="18"/>
  <c r="L7" i="18"/>
  <c r="V11" i="18"/>
  <c r="M8" i="18"/>
  <c r="M11" i="18"/>
  <c r="D7" i="18"/>
  <c r="X8" i="18"/>
  <c r="U9" i="18"/>
  <c r="N11" i="18"/>
  <c r="E8" i="18"/>
  <c r="S12" i="18"/>
  <c r="Q7" i="18"/>
  <c r="V12" i="18"/>
  <c r="M9" i="18"/>
  <c r="F11" i="18"/>
  <c r="V7" i="18"/>
  <c r="D11" i="18"/>
  <c r="B12" i="18"/>
  <c r="W12" i="18"/>
  <c r="N12" i="18"/>
  <c r="E9" i="18"/>
  <c r="N7" i="18"/>
  <c r="F12" i="18"/>
  <c r="V8" i="18"/>
  <c r="F7" i="18"/>
  <c r="L12" i="18"/>
  <c r="W11" i="18"/>
  <c r="N8" i="18"/>
  <c r="U11" i="18"/>
  <c r="W9" i="18"/>
  <c r="O11" i="18"/>
  <c r="F8" i="18"/>
  <c r="V9" i="18"/>
  <c r="I7" i="18"/>
  <c r="G11" i="18"/>
  <c r="W7" i="18"/>
  <c r="K12" i="18"/>
  <c r="T12" i="18"/>
  <c r="O12" i="18"/>
  <c r="G9" i="18"/>
  <c r="O7" i="18"/>
  <c r="L11" i="18"/>
  <c r="E11" i="18"/>
  <c r="G7" i="18"/>
  <c r="T8" i="18"/>
  <c r="L8" i="18"/>
  <c r="Y9" i="18"/>
  <c r="AA12" i="18"/>
  <c r="D8" i="18"/>
  <c r="Z12" i="18"/>
  <c r="Q9" i="18"/>
  <c r="C12" i="18"/>
  <c r="I9" i="18"/>
  <c r="T11" i="18"/>
  <c r="C11" i="18"/>
  <c r="Y7" i="18"/>
  <c r="N9" i="18"/>
  <c r="M7" i="18"/>
  <c r="J12" i="18"/>
  <c r="Z8" i="18"/>
  <c r="X9" i="18"/>
  <c r="O9" i="18"/>
  <c r="Z9" i="18"/>
  <c r="S11" i="18"/>
  <c r="J8" i="18"/>
  <c r="Y12" i="18"/>
  <c r="P9" i="18"/>
  <c r="J6" i="18"/>
  <c r="S6" i="18"/>
  <c r="K6" i="18"/>
  <c r="C6" i="18"/>
  <c r="H6" i="18"/>
  <c r="T6" i="18"/>
  <c r="X6" i="18"/>
  <c r="E6" i="18"/>
  <c r="W6" i="18"/>
  <c r="L6" i="18"/>
  <c r="R6" i="18"/>
  <c r="N6" i="18"/>
  <c r="F6" i="18"/>
  <c r="M6" i="18"/>
  <c r="P6" i="18"/>
  <c r="Y6" i="18"/>
  <c r="O6" i="18"/>
  <c r="D6" i="18"/>
  <c r="I6" i="18"/>
  <c r="U6" i="18"/>
  <c r="Z6" i="18"/>
  <c r="Q6" i="18"/>
  <c r="G6" i="18"/>
  <c r="V6" i="18"/>
  <c r="H12" i="18"/>
  <c r="P12" i="18"/>
  <c r="AA9" i="18"/>
  <c r="V10" i="18"/>
  <c r="AA10" i="18"/>
  <c r="Q10" i="18"/>
  <c r="X10" i="18"/>
  <c r="P10" i="18"/>
  <c r="J10" i="18"/>
  <c r="E10" i="18"/>
  <c r="Y10" i="18"/>
  <c r="F10" i="18"/>
  <c r="S10" i="18"/>
  <c r="I10" i="18"/>
  <c r="X12" i="18"/>
  <c r="K10" i="18"/>
  <c r="C9" i="18"/>
  <c r="H10" i="18"/>
  <c r="W10" i="18"/>
  <c r="T10" i="18"/>
  <c r="J9" i="18"/>
  <c r="D10" i="18"/>
  <c r="AA6" i="18"/>
  <c r="H11" i="18"/>
  <c r="Q11" i="18"/>
  <c r="C10" i="18"/>
  <c r="Z10" i="18"/>
  <c r="O10" i="18"/>
  <c r="P8" i="18"/>
  <c r="X11" i="18"/>
  <c r="P11" i="18"/>
  <c r="R10" i="18"/>
  <c r="R9" i="18"/>
  <c r="M10" i="18"/>
  <c r="G10" i="18"/>
  <c r="H8" i="18"/>
  <c r="N10" i="18"/>
  <c r="L10" i="18"/>
  <c r="U7" i="18"/>
  <c r="U10" i="18"/>
  <c r="AA8" i="18"/>
  <c r="R12" i="18"/>
  <c r="AC28" i="2"/>
  <c r="AC26" i="2"/>
  <c r="AC25" i="2"/>
  <c r="AC24" i="2"/>
  <c r="B10" i="18"/>
  <c r="AC27" i="2"/>
  <c r="AC15" i="2"/>
  <c r="AC20" i="2"/>
  <c r="AC17" i="2"/>
  <c r="AC18" i="2"/>
  <c r="AC16" i="2"/>
  <c r="AC19" i="2"/>
  <c r="AC11" i="2"/>
  <c r="AC12" i="2"/>
  <c r="AC21" i="2"/>
  <c r="AC22" i="2"/>
  <c r="AC13" i="2"/>
  <c r="AC14" i="2"/>
  <c r="AC10" i="2"/>
  <c r="AC23" i="2"/>
  <c r="B11" i="18"/>
  <c r="B7" i="18"/>
  <c r="B8" i="18"/>
  <c r="H19" i="18" l="1"/>
  <c r="T19" i="18"/>
  <c r="F22" i="18"/>
  <c r="E22" i="18"/>
  <c r="Q21" i="18"/>
  <c r="B22" i="18"/>
  <c r="B32" i="18" s="1"/>
  <c r="H22" i="18"/>
  <c r="Y22" i="18"/>
  <c r="R17" i="18"/>
  <c r="R22" i="18"/>
  <c r="L17" i="18"/>
  <c r="Y18" i="18"/>
  <c r="H23" i="18"/>
  <c r="G21" i="18"/>
  <c r="L22" i="18"/>
  <c r="L23" i="18"/>
  <c r="R20" i="18"/>
  <c r="F18" i="18"/>
  <c r="D20" i="18"/>
  <c r="L20" i="18"/>
  <c r="H18" i="18"/>
  <c r="F21" i="18"/>
  <c r="R21" i="18"/>
  <c r="R23" i="18"/>
  <c r="Y19" i="18"/>
  <c r="P17" i="18"/>
  <c r="Y21" i="18"/>
  <c r="X17" i="18"/>
  <c r="X18" i="18"/>
  <c r="H17" i="18"/>
  <c r="R19" i="18"/>
  <c r="H21" i="18"/>
  <c r="R18" i="18"/>
  <c r="P21" i="18"/>
  <c r="B18" i="18"/>
  <c r="B28" i="18" s="1"/>
  <c r="Y17" i="18"/>
  <c r="F17" i="18"/>
  <c r="AA20" i="18"/>
  <c r="H20" i="18"/>
  <c r="G19" i="18"/>
  <c r="F23" i="18"/>
  <c r="B20" i="18"/>
  <c r="B30" i="18" s="1"/>
  <c r="J18" i="18"/>
  <c r="P23" i="18"/>
  <c r="J23" i="18"/>
  <c r="F20" i="18"/>
  <c r="D21" i="18"/>
  <c r="X19" i="18"/>
  <c r="J20" i="18"/>
  <c r="J21" i="18"/>
  <c r="X22" i="18"/>
  <c r="Y23" i="18"/>
  <c r="S18" i="18"/>
  <c r="G18" i="18"/>
  <c r="G23" i="18"/>
  <c r="G20" i="18"/>
  <c r="G22" i="18"/>
  <c r="U22" i="18"/>
  <c r="W17" i="18"/>
  <c r="O18" i="18"/>
  <c r="S21" i="18"/>
  <c r="C18" i="18"/>
  <c r="Q18" i="18"/>
  <c r="AA18" i="18"/>
  <c r="T18" i="18"/>
  <c r="Q19" i="18"/>
  <c r="C22" i="18"/>
  <c r="C19" i="18"/>
  <c r="N21" i="18"/>
  <c r="V18" i="18"/>
  <c r="Q22" i="18"/>
  <c r="Z19" i="18"/>
  <c r="V21" i="18"/>
  <c r="N19" i="18"/>
  <c r="V23" i="18"/>
  <c r="N20" i="18"/>
  <c r="Z22" i="18"/>
  <c r="O23" i="18"/>
  <c r="O19" i="18"/>
  <c r="T23" i="18"/>
  <c r="N22" i="18"/>
  <c r="V19" i="18"/>
  <c r="T17" i="18"/>
  <c r="T21" i="18"/>
  <c r="Z18" i="18"/>
  <c r="Q20" i="18"/>
  <c r="D23" i="18"/>
  <c r="N17" i="18"/>
  <c r="Q23" i="18"/>
  <c r="V17" i="18"/>
  <c r="V20" i="18"/>
  <c r="I20" i="18"/>
  <c r="N23" i="18"/>
  <c r="K18" i="18"/>
  <c r="Q17" i="18"/>
  <c r="T22" i="18"/>
  <c r="N18" i="18"/>
  <c r="V22" i="18"/>
  <c r="U19" i="18"/>
  <c r="U23" i="18"/>
  <c r="M17" i="18"/>
  <c r="M20" i="18"/>
  <c r="E23" i="18"/>
  <c r="AA17" i="18"/>
  <c r="M18" i="18"/>
  <c r="W22" i="18"/>
  <c r="K20" i="18"/>
  <c r="W18" i="18"/>
  <c r="K17" i="18"/>
  <c r="E19" i="18"/>
  <c r="AA19" i="18"/>
  <c r="S17" i="18"/>
  <c r="W19" i="18"/>
  <c r="E17" i="18"/>
  <c r="M23" i="18"/>
  <c r="K23" i="18"/>
  <c r="W21" i="18"/>
  <c r="D18" i="18"/>
  <c r="B21" i="18"/>
  <c r="B31" i="18" s="1"/>
  <c r="M22" i="18"/>
  <c r="T20" i="18"/>
  <c r="P22" i="18"/>
  <c r="E21" i="18"/>
  <c r="U20" i="18"/>
  <c r="AA22" i="18"/>
  <c r="P19" i="18"/>
  <c r="G17" i="18"/>
  <c r="K22" i="18"/>
  <c r="X21" i="18"/>
  <c r="M19" i="18"/>
  <c r="K21" i="18"/>
  <c r="Z17" i="18"/>
  <c r="S22" i="18"/>
  <c r="AA23" i="18"/>
  <c r="F19" i="18"/>
  <c r="W23" i="18"/>
  <c r="P18" i="18"/>
  <c r="J22" i="18"/>
  <c r="C17" i="18"/>
  <c r="D19" i="18"/>
  <c r="U18" i="18"/>
  <c r="O21" i="18"/>
  <c r="J19" i="18"/>
  <c r="Z21" i="18"/>
  <c r="U17" i="18"/>
  <c r="Z20" i="18"/>
  <c r="Y20" i="18"/>
  <c r="O22" i="18"/>
  <c r="B23" i="18"/>
  <c r="B33" i="18" s="1"/>
  <c r="C23" i="18"/>
  <c r="J17" i="18"/>
  <c r="P20" i="18"/>
  <c r="E20" i="18"/>
  <c r="S19" i="18"/>
  <c r="S23" i="18"/>
  <c r="E18" i="18"/>
  <c r="I18" i="18"/>
  <c r="Z23" i="18"/>
  <c r="I19" i="18"/>
  <c r="U21" i="18"/>
  <c r="C20" i="18"/>
  <c r="I21" i="18"/>
  <c r="D17" i="18"/>
  <c r="O20" i="18"/>
  <c r="L19" i="18"/>
  <c r="S20" i="18"/>
  <c r="K19" i="18"/>
  <c r="M21" i="18"/>
  <c r="X23" i="18"/>
  <c r="I17" i="18"/>
  <c r="W20" i="18"/>
  <c r="I23" i="18"/>
  <c r="B19" i="18"/>
  <c r="B29" i="18" s="1"/>
  <c r="L21" i="18"/>
  <c r="C21" i="18"/>
  <c r="AA21" i="18"/>
  <c r="O17" i="18"/>
  <c r="X20" i="18"/>
  <c r="D22" i="18"/>
  <c r="L18" i="18"/>
  <c r="I22" i="18"/>
  <c r="AC44" i="2"/>
  <c r="AC34" i="2"/>
  <c r="AC42" i="2"/>
  <c r="AC46" i="2"/>
  <c r="AC49" i="2"/>
  <c r="AC38" i="2"/>
  <c r="AC36" i="2"/>
  <c r="AC33" i="2"/>
  <c r="AC43" i="2"/>
  <c r="AC48" i="2"/>
  <c r="AC47" i="2"/>
  <c r="AC45" i="2"/>
  <c r="AC35" i="2"/>
  <c r="AC41" i="2"/>
  <c r="AC37" i="2"/>
  <c r="AC40" i="2"/>
  <c r="AC39" i="2"/>
  <c r="AC32" i="2"/>
  <c r="C28" i="18" l="1" a="1"/>
  <c r="C28" i="18" s="1"/>
  <c r="D28" i="18" s="1" a="1"/>
  <c r="D28" i="18" s="1"/>
  <c r="E28" i="18" s="1" a="1"/>
  <c r="E28" i="18" s="1"/>
  <c r="F28" i="18" s="1" a="1"/>
  <c r="F28" i="18" s="1"/>
  <c r="G28" i="18" s="1" a="1"/>
  <c r="G28" i="18" s="1"/>
  <c r="C32" i="18" a="1"/>
  <c r="C32" i="18" s="1"/>
  <c r="D32" i="18" s="1" a="1"/>
  <c r="D32" i="18" s="1"/>
  <c r="E32" i="18" s="1" a="1"/>
  <c r="E32" i="18" s="1"/>
  <c r="F32" i="18" s="1" a="1"/>
  <c r="F32" i="18" s="1"/>
  <c r="G32" i="18" s="1" a="1"/>
  <c r="G32" i="18" s="1"/>
  <c r="H32" i="18" s="1" a="1"/>
  <c r="H32" i="18" s="1"/>
  <c r="I32" i="18" s="1" a="1"/>
  <c r="I32" i="18" s="1"/>
  <c r="J32" i="18" s="1" a="1"/>
  <c r="J32" i="18" s="1"/>
  <c r="K32" i="18" s="1" a="1"/>
  <c r="K32" i="18" s="1"/>
  <c r="L32" i="18" s="1" a="1"/>
  <c r="L32" i="18" s="1"/>
  <c r="M32" i="18" s="1" a="1"/>
  <c r="M32" i="18" s="1"/>
  <c r="N32" i="18" s="1" a="1"/>
  <c r="N32" i="18" s="1"/>
  <c r="O32" i="18" s="1" a="1"/>
  <c r="O32" i="18" s="1"/>
  <c r="P32" i="18" s="1" a="1"/>
  <c r="P32" i="18" s="1"/>
  <c r="Q32" i="18" s="1" a="1"/>
  <c r="Q32" i="18" s="1"/>
  <c r="R32" i="18" s="1" a="1"/>
  <c r="R32" i="18" s="1"/>
  <c r="S32" i="18" s="1" a="1"/>
  <c r="S32" i="18" s="1"/>
  <c r="T32" i="18" s="1" a="1"/>
  <c r="T32" i="18" s="1"/>
  <c r="U32" i="18" s="1" a="1"/>
  <c r="U32" i="18" s="1"/>
  <c r="V32" i="18" s="1" a="1"/>
  <c r="V32" i="18" s="1"/>
  <c r="W32" i="18" s="1" a="1"/>
  <c r="W32" i="18" s="1"/>
  <c r="X32" i="18" s="1" a="1"/>
  <c r="X32" i="18" s="1"/>
  <c r="Y32" i="18" s="1" a="1"/>
  <c r="Y32" i="18" s="1"/>
  <c r="Z32" i="18" s="1" a="1"/>
  <c r="Z32" i="18" s="1"/>
  <c r="AA32" i="18" s="1" a="1"/>
  <c r="AA32" i="18" s="1"/>
  <c r="C30" i="18" a="1"/>
  <c r="C30" i="18" s="1"/>
  <c r="D30" i="18" s="1" a="1"/>
  <c r="D30" i="18" s="1"/>
  <c r="E30" i="18" s="1" a="1"/>
  <c r="E30" i="18" s="1"/>
  <c r="F30" i="18" s="1" a="1"/>
  <c r="F30" i="18" s="1"/>
  <c r="G30" i="18" s="1" a="1"/>
  <c r="G30" i="18" s="1"/>
  <c r="C29" i="18" a="1"/>
  <c r="C29" i="18" s="1"/>
  <c r="D29" i="18" s="1" a="1"/>
  <c r="D29" i="18" s="1"/>
  <c r="E29" i="18" s="1" a="1"/>
  <c r="E29" i="18" s="1"/>
  <c r="F29" i="18" s="1" a="1"/>
  <c r="F29" i="18" s="1"/>
  <c r="G29" i="18" s="1" a="1"/>
  <c r="G29" i="18" s="1"/>
  <c r="C33" i="18" a="1"/>
  <c r="C33" i="18" s="1"/>
  <c r="D33" i="18" s="1" a="1"/>
  <c r="D33" i="18" s="1"/>
  <c r="E33" i="18" s="1" a="1"/>
  <c r="E33" i="18" s="1"/>
  <c r="F33" i="18" s="1" a="1"/>
  <c r="F33" i="18" s="1"/>
  <c r="G33" i="18" s="1" a="1"/>
  <c r="G33" i="18" s="1"/>
  <c r="H33" i="18" s="1" a="1"/>
  <c r="H33" i="18" s="1"/>
  <c r="I33" i="18" s="1" a="1"/>
  <c r="I33" i="18" s="1"/>
  <c r="J33" i="18" s="1" a="1"/>
  <c r="J33" i="18" s="1"/>
  <c r="K33" i="18" s="1" a="1"/>
  <c r="K33" i="18" s="1"/>
  <c r="L33" i="18" s="1" a="1"/>
  <c r="L33" i="18" s="1"/>
  <c r="M33" i="18" s="1" a="1"/>
  <c r="M33" i="18" s="1"/>
  <c r="N33" i="18" s="1" a="1"/>
  <c r="N33" i="18" s="1"/>
  <c r="O33" i="18" s="1" a="1"/>
  <c r="O33" i="18" s="1"/>
  <c r="P33" i="18" s="1" a="1"/>
  <c r="P33" i="18" s="1"/>
  <c r="Q33" i="18" s="1" a="1"/>
  <c r="Q33" i="18" s="1"/>
  <c r="R33" i="18" s="1" a="1"/>
  <c r="R33" i="18" s="1"/>
  <c r="S33" i="18" s="1" a="1"/>
  <c r="S33" i="18" s="1"/>
  <c r="T33" i="18" s="1" a="1"/>
  <c r="T33" i="18" s="1"/>
  <c r="U33" i="18" s="1" a="1"/>
  <c r="U33" i="18" s="1"/>
  <c r="V33" i="18" s="1" a="1"/>
  <c r="V33" i="18" s="1"/>
  <c r="W33" i="18" s="1" a="1"/>
  <c r="W33" i="18" s="1"/>
  <c r="X33" i="18" s="1" a="1"/>
  <c r="X33" i="18" s="1"/>
  <c r="Y33" i="18" s="1" a="1"/>
  <c r="Y33" i="18" s="1"/>
  <c r="Z33" i="18" s="1" a="1"/>
  <c r="Z33" i="18" s="1"/>
  <c r="AA33" i="18" s="1" a="1"/>
  <c r="AA33" i="18" s="1"/>
  <c r="C31" i="18" a="1"/>
  <c r="C31" i="18" s="1"/>
  <c r="D31" i="18" s="1" a="1"/>
  <c r="D31" i="18" s="1"/>
  <c r="E31" i="18" s="1" a="1"/>
  <c r="E31" i="18" s="1"/>
  <c r="F31" i="18" s="1" a="1"/>
  <c r="F31" i="18" s="1"/>
  <c r="G31" i="18" s="1" a="1"/>
  <c r="G31" i="18" s="1"/>
  <c r="H31" i="18" l="1" a="1"/>
  <c r="H31" i="18" s="1"/>
  <c r="I31" i="18" s="1" a="1"/>
  <c r="I31" i="18" s="1"/>
  <c r="J31" i="18" s="1" a="1"/>
  <c r="J31" i="18" s="1"/>
  <c r="K31" i="18" s="1" a="1"/>
  <c r="K31" i="18" s="1"/>
  <c r="L31" i="18" s="1" a="1"/>
  <c r="L31" i="18" s="1"/>
  <c r="H29" i="18" a="1"/>
  <c r="H29" i="18" s="1"/>
  <c r="I29" i="18" s="1" a="1"/>
  <c r="I29" i="18" s="1"/>
  <c r="J29" i="18" s="1" a="1"/>
  <c r="J29" i="18" s="1"/>
  <c r="K29" i="18" s="1" a="1"/>
  <c r="K29" i="18" s="1"/>
  <c r="L29" i="18" s="1" a="1"/>
  <c r="L29" i="18" s="1"/>
  <c r="H30" i="18" a="1"/>
  <c r="H30" i="18" s="1"/>
  <c r="I30" i="18" s="1" a="1"/>
  <c r="I30" i="18" s="1"/>
  <c r="J30" i="18" s="1" a="1"/>
  <c r="J30" i="18" s="1"/>
  <c r="K30" i="18" s="1" a="1"/>
  <c r="K30" i="18" s="1"/>
  <c r="L30" i="18" s="1" a="1"/>
  <c r="L30" i="18" s="1"/>
  <c r="H28" i="18" a="1"/>
  <c r="H28" i="18" s="1"/>
  <c r="I28" i="18" s="1" a="1"/>
  <c r="I28" i="18" s="1"/>
  <c r="J28" i="18" s="1" a="1"/>
  <c r="J28" i="18" s="1"/>
  <c r="K28" i="18" s="1" a="1"/>
  <c r="K28" i="18" s="1"/>
  <c r="L28" i="18" s="1" a="1"/>
  <c r="L28" i="18" s="1"/>
  <c r="M28" i="18" l="1" a="1"/>
  <c r="M28" i="18" s="1"/>
  <c r="N28" i="18" s="1" a="1"/>
  <c r="N28" i="18" s="1"/>
  <c r="O28" i="18" s="1" a="1"/>
  <c r="O28" i="18" s="1"/>
  <c r="P28" i="18" s="1" a="1"/>
  <c r="P28" i="18" s="1"/>
  <c r="Q28" i="18" s="1" a="1"/>
  <c r="Q28" i="18" s="1"/>
  <c r="M31" i="18" a="1"/>
  <c r="M31" i="18" s="1"/>
  <c r="N31" i="18" s="1" a="1"/>
  <c r="N31" i="18" s="1"/>
  <c r="O31" i="18" s="1" a="1"/>
  <c r="O31" i="18" s="1"/>
  <c r="P31" i="18" s="1" a="1"/>
  <c r="P31" i="18" s="1"/>
  <c r="Q31" i="18" s="1" a="1"/>
  <c r="Q31" i="18" s="1"/>
  <c r="M29" i="18" a="1"/>
  <c r="M29" i="18" s="1"/>
  <c r="N29" i="18" s="1" a="1"/>
  <c r="N29" i="18" s="1"/>
  <c r="O29" i="18" s="1" a="1"/>
  <c r="O29" i="18" s="1"/>
  <c r="P29" i="18" s="1" a="1"/>
  <c r="P29" i="18" s="1"/>
  <c r="Q29" i="18" s="1" a="1"/>
  <c r="Q29" i="18" s="1"/>
  <c r="M30" i="18" a="1"/>
  <c r="M30" i="18" s="1"/>
  <c r="N30" i="18" s="1" a="1"/>
  <c r="N30" i="18" s="1"/>
  <c r="O30" i="18" s="1" a="1"/>
  <c r="O30" i="18" s="1"/>
  <c r="P30" i="18" s="1" a="1"/>
  <c r="P30" i="18" s="1"/>
  <c r="Q30" i="18" s="1" a="1"/>
  <c r="Q30" i="18" s="1"/>
  <c r="R30" i="18" l="1" a="1"/>
  <c r="R30" i="18" s="1"/>
  <c r="S30" i="18" s="1" a="1"/>
  <c r="S30" i="18" s="1"/>
  <c r="T30" i="18" s="1" a="1"/>
  <c r="T30" i="18" s="1"/>
  <c r="U30" i="18" s="1" a="1"/>
  <c r="U30" i="18" s="1"/>
  <c r="V30" i="18" s="1" a="1"/>
  <c r="V30" i="18" s="1"/>
  <c r="R31" i="18" a="1"/>
  <c r="R31" i="18" s="1"/>
  <c r="S31" i="18" s="1" a="1"/>
  <c r="S31" i="18" s="1"/>
  <c r="T31" i="18" s="1" a="1"/>
  <c r="T31" i="18" s="1"/>
  <c r="U31" i="18" s="1" a="1"/>
  <c r="U31" i="18" s="1"/>
  <c r="V31" i="18" s="1" a="1"/>
  <c r="V31" i="18" s="1"/>
  <c r="R29" i="18" a="1"/>
  <c r="R29" i="18" s="1"/>
  <c r="S29" i="18" s="1" a="1"/>
  <c r="S29" i="18" s="1"/>
  <c r="T29" i="18" s="1" a="1"/>
  <c r="T29" i="18" s="1"/>
  <c r="U29" i="18" s="1" a="1"/>
  <c r="U29" i="18" s="1"/>
  <c r="V29" i="18" s="1" a="1"/>
  <c r="V29" i="18" s="1"/>
  <c r="R28" i="18" a="1"/>
  <c r="R28" i="18" s="1"/>
  <c r="S28" i="18" s="1" a="1"/>
  <c r="S28" i="18" s="1"/>
  <c r="T28" i="18" s="1" a="1"/>
  <c r="T28" i="18" s="1"/>
  <c r="U28" i="18" s="1" a="1"/>
  <c r="U28" i="18" s="1"/>
  <c r="V28" i="18" s="1" a="1"/>
  <c r="V28" i="18" s="1"/>
  <c r="C31" i="2"/>
  <c r="AC31" i="2" s="1"/>
  <c r="B6" i="18"/>
  <c r="AC9" i="2"/>
  <c r="W28" i="18" l="1" a="1"/>
  <c r="W28" i="18" s="1"/>
  <c r="X28" i="18" s="1" a="1"/>
  <c r="X28" i="18" s="1"/>
  <c r="Y28" i="18" s="1" a="1"/>
  <c r="Y28" i="18" s="1"/>
  <c r="Z28" i="18" s="1" a="1"/>
  <c r="Z28" i="18" s="1"/>
  <c r="AA28" i="18" s="1" a="1"/>
  <c r="AA28" i="18" s="1"/>
  <c r="W31" i="18" a="1"/>
  <c r="W31" i="18" s="1"/>
  <c r="X31" i="18" s="1" a="1"/>
  <c r="X31" i="18" s="1"/>
  <c r="Y31" i="18" s="1" a="1"/>
  <c r="Y31" i="18" s="1"/>
  <c r="Z31" i="18" s="1" a="1"/>
  <c r="Z31" i="18" s="1"/>
  <c r="AA31" i="18" s="1" a="1"/>
  <c r="AA31" i="18" s="1"/>
  <c r="W29" i="18" a="1"/>
  <c r="W29" i="18" s="1"/>
  <c r="X29" i="18" s="1" a="1"/>
  <c r="X29" i="18" s="1"/>
  <c r="Y29" i="18" s="1" a="1"/>
  <c r="Y29" i="18" s="1"/>
  <c r="Z29" i="18" s="1" a="1"/>
  <c r="Z29" i="18" s="1"/>
  <c r="AA29" i="18" s="1" a="1"/>
  <c r="AA29" i="18" s="1"/>
  <c r="W30" i="18" a="1"/>
  <c r="W30" i="18" s="1"/>
  <c r="X30" i="18" s="1" a="1"/>
  <c r="X30" i="18" s="1"/>
  <c r="Y30" i="18" s="1" a="1"/>
  <c r="Y30" i="18" s="1"/>
  <c r="Z30" i="18" s="1" a="1"/>
  <c r="Z30" i="18" s="1"/>
  <c r="AA30" i="18" s="1" a="1"/>
  <c r="AA30" i="18" s="1"/>
  <c r="B17" i="18"/>
  <c r="B27" i="18" s="1"/>
  <c r="C27" i="18" l="1" a="1"/>
  <c r="C27" i="18" s="1"/>
  <c r="D27" i="18" s="1" a="1"/>
  <c r="D27" i="18" s="1"/>
  <c r="E27" i="18" s="1" a="1"/>
  <c r="E27" i="18" s="1"/>
  <c r="F27" i="18" s="1" a="1"/>
  <c r="F27" i="18" s="1"/>
  <c r="G27" i="18" s="1" a="1"/>
  <c r="G27" i="18" s="1"/>
  <c r="H27" i="18" l="1" a="1"/>
  <c r="H27" i="18" s="1"/>
  <c r="I27" i="18" s="1" a="1"/>
  <c r="I27" i="18" s="1"/>
  <c r="J27" i="18" s="1" a="1"/>
  <c r="J27" i="18" s="1"/>
  <c r="K27" i="18" s="1" a="1"/>
  <c r="K27" i="18" s="1"/>
  <c r="L27" i="18" s="1" a="1"/>
  <c r="L27" i="18" s="1"/>
  <c r="M27" i="18" l="1" a="1"/>
  <c r="M27" i="18" s="1"/>
  <c r="N27" i="18" s="1" a="1"/>
  <c r="N27" i="18" s="1"/>
  <c r="O27" i="18" s="1" a="1"/>
  <c r="O27" i="18" s="1"/>
  <c r="P27" i="18" s="1" a="1"/>
  <c r="P27" i="18" s="1"/>
  <c r="Q27" i="18" s="1" a="1"/>
  <c r="Q27" i="18" s="1"/>
  <c r="R27" i="18" l="1" a="1"/>
  <c r="R27" i="18" s="1"/>
  <c r="S27" i="18" s="1" a="1"/>
  <c r="S27" i="18" s="1"/>
  <c r="T27" i="18" s="1" a="1"/>
  <c r="T27" i="18" s="1"/>
  <c r="U27" i="18" s="1" a="1"/>
  <c r="U27" i="18" s="1"/>
  <c r="V27" i="18" s="1" a="1"/>
  <c r="V27" i="18" s="1"/>
  <c r="W27" i="18" l="1" a="1"/>
  <c r="W27" i="18" s="1"/>
  <c r="X27" i="18" s="1" a="1"/>
  <c r="X27" i="18" s="1"/>
  <c r="Y27" i="18" s="1" a="1"/>
  <c r="Y27" i="18" s="1"/>
  <c r="Z27" i="18" s="1" a="1"/>
  <c r="Z27" i="18" s="1"/>
  <c r="AA27" i="18" s="1" a="1"/>
  <c r="AA27"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tc={838E69F2-86F8-4871-8EB2-44C2BC0F87E1}</author>
  </authors>
  <commentList>
    <comment ref="AC26" authorId="0" shapeId="0" xr:uid="{838E69F2-86F8-4871-8EB2-44C2BC0F87E1}">
      <text>
        <t>[Threaded comment]
Your version of Excel allows you to read this threaded comment; however, any edits to it will get removed if the file is opened in a newer version of Excel. Learn more: https://go.microsoft.com/fwlink/?linkid=870924
Comment:
    **Unlike other asset classes Net Foreign Assets can be negative or positive. %change is only calculated if a country remains either a net creditor or net debtor between 1995 and 2018. Otherwise absolute change is provided in column AB.</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<sst xmlns="http://schemas.openxmlformats.org/spreadsheetml/2006/main" count="29661" uniqueCount="5713">
  <si>
    <t>The Changing Wealth of Nations 2024</t>
  </si>
  <si>
    <t>Citation:</t>
  </si>
  <si>
    <t>TBD</t>
  </si>
  <si>
    <t>Report (pdf):</t>
  </si>
  <si>
    <t>Data and methods:</t>
  </si>
  <si>
    <t>https://datacatalog.worldbank.org/dataset/wealth-accounting</t>
  </si>
  <si>
    <t>Release date:</t>
  </si>
  <si>
    <t>File version:</t>
  </si>
  <si>
    <t>Instructions</t>
  </si>
  <si>
    <t>Definitions</t>
  </si>
  <si>
    <t>Unit</t>
  </si>
  <si>
    <t>Values are measured at market exchange rates in chained 2019 US dollars, using a country-specific GDP deflator</t>
  </si>
  <si>
    <t>Country</t>
  </si>
  <si>
    <t>World Bank economy</t>
  </si>
  <si>
    <t>Income</t>
  </si>
  <si>
    <t>World Bank income group in 2020</t>
  </si>
  <si>
    <t>Region</t>
  </si>
  <si>
    <t>World Bank region (all income levels)</t>
  </si>
  <si>
    <t>Region_developing</t>
  </si>
  <si>
    <t>Total wealth</t>
  </si>
  <si>
    <t>Produced capital</t>
  </si>
  <si>
    <t>Value of machinery, buildings, equipment, and residential and nonresidential urban land</t>
  </si>
  <si>
    <t>Human capital</t>
  </si>
  <si>
    <t>Present value of future earnings for the working population over their lifetimes</t>
  </si>
  <si>
    <t>Net foreign assets</t>
  </si>
  <si>
    <t>Foreign assets minus foreign liabilities</t>
  </si>
  <si>
    <t>Wealth Accounts Series Code and Name</t>
  </si>
  <si>
    <t>Series Code</t>
  </si>
  <si>
    <t>Series Name</t>
  </si>
  <si>
    <t>Select a country below:</t>
  </si>
  <si>
    <t>Ecuador</t>
  </si>
  <si>
    <t>Millions, chained 2019 USD</t>
  </si>
  <si>
    <t>Percent change (1995 to 2020)</t>
  </si>
  <si>
    <t>Forests, timber</t>
  </si>
  <si>
    <t>Forests, non-wood forest products (es2)</t>
  </si>
  <si>
    <t>Forests, water retention services (es3)</t>
  </si>
  <si>
    <t>Mangroves</t>
  </si>
  <si>
    <t>Fisheries</t>
  </si>
  <si>
    <t>Agricultural Land</t>
  </si>
  <si>
    <t>Nonrenewable Natural Capital</t>
  </si>
  <si>
    <t>Oil</t>
  </si>
  <si>
    <t>Coal</t>
  </si>
  <si>
    <t>Foreign Assets</t>
  </si>
  <si>
    <t>Foreign Liabilities</t>
  </si>
  <si>
    <t>Population (millions)</t>
  </si>
  <si>
    <t>Per Capita, chained 2019 USD</t>
  </si>
  <si>
    <t>Forests, non-wood forest products</t>
  </si>
  <si>
    <t>Forests, water retention services</t>
  </si>
  <si>
    <t>Renewable Natural Capital</t>
  </si>
  <si>
    <t>Nonrenewable Natural capital</t>
  </si>
  <si>
    <t>Natural Gas</t>
  </si>
  <si>
    <t>Metals and Minerals</t>
  </si>
  <si>
    <t>Renewable Natural capital</t>
  </si>
  <si>
    <t>Bolivia</t>
  </si>
  <si>
    <t>Colombia</t>
  </si>
  <si>
    <t>Peru</t>
  </si>
  <si>
    <t>Brazil</t>
  </si>
  <si>
    <t>Produced Capital</t>
  </si>
  <si>
    <t>Human Capital</t>
  </si>
  <si>
    <t>Note: Nonrenewable refers to subsoil assets (oil, gas, coal, metals and minerals).</t>
  </si>
  <si>
    <t>Foreign Liablities</t>
  </si>
  <si>
    <t>Per Capita, chained 2019 USD, Indexed</t>
  </si>
  <si>
    <t>East Asia and Pacific</t>
  </si>
  <si>
    <t>Europe and Central Asia</t>
  </si>
  <si>
    <t>Latin America and Caribbean</t>
  </si>
  <si>
    <t>Middle East and North Africa</t>
  </si>
  <si>
    <t>North America</t>
  </si>
  <si>
    <t>South Asia</t>
  </si>
  <si>
    <t>Sub-Saharan Africa</t>
  </si>
  <si>
    <t>Low income</t>
  </si>
  <si>
    <t>Lower middle income</t>
  </si>
  <si>
    <t>Upper middle income</t>
  </si>
  <si>
    <t>South Asia (low and middle income)</t>
  </si>
  <si>
    <t>Sub-Saharan Africa (low and middle income)</t>
  </si>
  <si>
    <t>unit</t>
  </si>
  <si>
    <t>year</t>
  </si>
  <si>
    <t>id</t>
  </si>
  <si>
    <t>pop</t>
  </si>
  <si>
    <t>ncwi</t>
  </si>
  <si>
    <t>torn_real_pk</t>
  </si>
  <si>
    <t>torn_real_hc</t>
  </si>
  <si>
    <t>torn_real_renew</t>
  </si>
  <si>
    <t>torn_real_timber</t>
  </si>
  <si>
    <t>torn_real_forest_es1</t>
  </si>
  <si>
    <t>torn_real_forest_es2</t>
  </si>
  <si>
    <t>torn_real_forest_es3</t>
  </si>
  <si>
    <t>torn_real_mangroves</t>
  </si>
  <si>
    <t>torn_real_fisheries</t>
  </si>
  <si>
    <t>torn_real_agland</t>
  </si>
  <si>
    <t>torn_real_hydro</t>
  </si>
  <si>
    <t>torn_real_nonrenew</t>
  </si>
  <si>
    <t>torn_real_oil</t>
  </si>
  <si>
    <t>torn_real_gas</t>
  </si>
  <si>
    <t>torn_real_coal</t>
  </si>
  <si>
    <t>torn_real_min</t>
  </si>
  <si>
    <t>torn_real_fa</t>
  </si>
  <si>
    <t>torn_real_fl</t>
  </si>
  <si>
    <t>torn_real_bauxite</t>
  </si>
  <si>
    <t>torn_real_copper</t>
  </si>
  <si>
    <t>torn_real_gold</t>
  </si>
  <si>
    <t>torn_real_iron_ore</t>
  </si>
  <si>
    <t>torn_real_lead</t>
  </si>
  <si>
    <t>torn_real_nickel</t>
  </si>
  <si>
    <t>torn_real_phosphate</t>
  </si>
  <si>
    <t>torn_real_silver</t>
  </si>
  <si>
    <t>torn_real_tin</t>
  </si>
  <si>
    <t>torn_real_zinc</t>
  </si>
  <si>
    <t>torn_real_cobalt</t>
  </si>
  <si>
    <t>torn_real_molybdenum</t>
  </si>
  <si>
    <t>torn_real_lithium</t>
  </si>
  <si>
    <t>torn_real_emp_female</t>
  </si>
  <si>
    <t>torn_real_emp_male</t>
  </si>
  <si>
    <t>dcwi</t>
  </si>
  <si>
    <t>pk_cd</t>
  </si>
  <si>
    <t>urban_cd</t>
  </si>
  <si>
    <t>fa_cd</t>
  </si>
  <si>
    <t>fl_cd</t>
  </si>
  <si>
    <t>renew_cd</t>
  </si>
  <si>
    <t>cropwealth_cd</t>
  </si>
  <si>
    <t>animalwealth_cd</t>
  </si>
  <si>
    <t>agland_cd</t>
  </si>
  <si>
    <t>timber_cd</t>
  </si>
  <si>
    <t>mangroves_cd</t>
  </si>
  <si>
    <t>forest_es1_cd</t>
  </si>
  <si>
    <t>forest_es2_cd</t>
  </si>
  <si>
    <t>forest_es3_cd</t>
  </si>
  <si>
    <t>fisheries_cd</t>
  </si>
  <si>
    <t>hydro_cd</t>
  </si>
  <si>
    <t>nonrenew_cd</t>
  </si>
  <si>
    <t>oil_cd</t>
  </si>
  <si>
    <t>gas_cd</t>
  </si>
  <si>
    <t>bauxite_cd</t>
  </si>
  <si>
    <t>copper_cd</t>
  </si>
  <si>
    <t>gold_cd</t>
  </si>
  <si>
    <t>iron_ore_cd</t>
  </si>
  <si>
    <t>lead_cd</t>
  </si>
  <si>
    <t>nickel_cd</t>
  </si>
  <si>
    <t>phosphate_cd</t>
  </si>
  <si>
    <t>silver_cd</t>
  </si>
  <si>
    <t>tin_cd</t>
  </si>
  <si>
    <t>zinc_cd</t>
  </si>
  <si>
    <t>cobalt_cd</t>
  </si>
  <si>
    <t>molybdenum_cd</t>
  </si>
  <si>
    <t>lithium_cd</t>
  </si>
  <si>
    <t>hc_cd</t>
  </si>
  <si>
    <t>emp_female_cd</t>
  </si>
  <si>
    <t>emp_male_cd</t>
  </si>
  <si>
    <t>ncw_cd</t>
  </si>
  <si>
    <t>dcw_cd</t>
  </si>
  <si>
    <t>coal_cd</t>
  </si>
  <si>
    <t>min_cd</t>
  </si>
  <si>
    <t>Angola</t>
  </si>
  <si>
    <t>AGO</t>
  </si>
  <si>
    <t>Real chained 2019 US$</t>
  </si>
  <si>
    <t>AGO.1995</t>
  </si>
  <si>
    <t>AGO.1996</t>
  </si>
  <si>
    <t>AGO.1997</t>
  </si>
  <si>
    <t>AGO.1998</t>
  </si>
  <si>
    <t>AGO.1999</t>
  </si>
  <si>
    <t>AGO.2000</t>
  </si>
  <si>
    <t>AGO.2001</t>
  </si>
  <si>
    <t>AGO.2002</t>
  </si>
  <si>
    <t>AGO.2003</t>
  </si>
  <si>
    <t>AGO.2004</t>
  </si>
  <si>
    <t>AGO.2005</t>
  </si>
  <si>
    <t>AGO.2006</t>
  </si>
  <si>
    <t>AGO.2007</t>
  </si>
  <si>
    <t>AGO.2008</t>
  </si>
  <si>
    <t>AGO.2009</t>
  </si>
  <si>
    <t>AGO.2010</t>
  </si>
  <si>
    <t>AGO.2011</t>
  </si>
  <si>
    <t>AGO.2012</t>
  </si>
  <si>
    <t>AGO.2013</t>
  </si>
  <si>
    <t>AGO.2014</t>
  </si>
  <si>
    <t>AGO.2015</t>
  </si>
  <si>
    <t>AGO.2016</t>
  </si>
  <si>
    <t>AGO.2017</t>
  </si>
  <si>
    <t>AGO.2018</t>
  </si>
  <si>
    <t>AGO.2019</t>
  </si>
  <si>
    <t>AGO.2020</t>
  </si>
  <si>
    <t>Albania</t>
  </si>
  <si>
    <t>ALB</t>
  </si>
  <si>
    <t>ALB.1995</t>
  </si>
  <si>
    <t>ALB.1996</t>
  </si>
  <si>
    <t>ALB.1997</t>
  </si>
  <si>
    <t>ALB.1998</t>
  </si>
  <si>
    <t>ALB.1999</t>
  </si>
  <si>
    <t>ALB.2000</t>
  </si>
  <si>
    <t>ALB.2001</t>
  </si>
  <si>
    <t>ALB.2002</t>
  </si>
  <si>
    <t>ALB.2003</t>
  </si>
  <si>
    <t>ALB.2004</t>
  </si>
  <si>
    <t>ALB.2005</t>
  </si>
  <si>
    <t>ALB.2006</t>
  </si>
  <si>
    <t>ALB.2007</t>
  </si>
  <si>
    <t>ALB.2008</t>
  </si>
  <si>
    <t>ALB.2009</t>
  </si>
  <si>
    <t>ALB.2010</t>
  </si>
  <si>
    <t>ALB.2011</t>
  </si>
  <si>
    <t>ALB.2012</t>
  </si>
  <si>
    <t>ALB.2013</t>
  </si>
  <si>
    <t>ALB.2014</t>
  </si>
  <si>
    <t>ALB.2015</t>
  </si>
  <si>
    <t>ALB.2016</t>
  </si>
  <si>
    <t>ALB.2017</t>
  </si>
  <si>
    <t>ALB.2018</t>
  </si>
  <si>
    <t>ALB.2019</t>
  </si>
  <si>
    <t>ALB.2020</t>
  </si>
  <si>
    <t>United Arab Emirates</t>
  </si>
  <si>
    <t>ARE</t>
  </si>
  <si>
    <t>High income</t>
  </si>
  <si>
    <t>ARE.1995</t>
  </si>
  <si>
    <t>ARE.1996</t>
  </si>
  <si>
    <t>ARE.1997</t>
  </si>
  <si>
    <t>ARE.1998</t>
  </si>
  <si>
    <t>ARE.1999</t>
  </si>
  <si>
    <t>ARE.2000</t>
  </si>
  <si>
    <t>ARE.2001</t>
  </si>
  <si>
    <t>ARE.2002</t>
  </si>
  <si>
    <t>ARE.2003</t>
  </si>
  <si>
    <t>ARE.2004</t>
  </si>
  <si>
    <t>ARE.2005</t>
  </si>
  <si>
    <t>ARE.2006</t>
  </si>
  <si>
    <t>ARE.2007</t>
  </si>
  <si>
    <t>ARE.2008</t>
  </si>
  <si>
    <t>ARE.2009</t>
  </si>
  <si>
    <t>ARE.2010</t>
  </si>
  <si>
    <t>ARE.2011</t>
  </si>
  <si>
    <t>ARE.2012</t>
  </si>
  <si>
    <t>ARE.2013</t>
  </si>
  <si>
    <t>ARE.2014</t>
  </si>
  <si>
    <t>ARE.2015</t>
  </si>
  <si>
    <t>ARE.2016</t>
  </si>
  <si>
    <t>ARE.2017</t>
  </si>
  <si>
    <t>ARE.2018</t>
  </si>
  <si>
    <t>ARE.2019</t>
  </si>
  <si>
    <t>ARE.2020</t>
  </si>
  <si>
    <t>Argentina</t>
  </si>
  <si>
    <t>ARG</t>
  </si>
  <si>
    <t>ARG.1995</t>
  </si>
  <si>
    <t>ARG.1996</t>
  </si>
  <si>
    <t>ARG.1997</t>
  </si>
  <si>
    <t>ARG.1998</t>
  </si>
  <si>
    <t>ARG.1999</t>
  </si>
  <si>
    <t>ARG.2000</t>
  </si>
  <si>
    <t>ARG.2001</t>
  </si>
  <si>
    <t>ARG.2002</t>
  </si>
  <si>
    <t>ARG.2003</t>
  </si>
  <si>
    <t>ARG.2004</t>
  </si>
  <si>
    <t>ARG.2005</t>
  </si>
  <si>
    <t>ARG.2006</t>
  </si>
  <si>
    <t>ARG.2007</t>
  </si>
  <si>
    <t>ARG.2008</t>
  </si>
  <si>
    <t>ARG.2009</t>
  </si>
  <si>
    <t>ARG.2010</t>
  </si>
  <si>
    <t>ARG.2011</t>
  </si>
  <si>
    <t>ARG.2012</t>
  </si>
  <si>
    <t>ARG.2013</t>
  </si>
  <si>
    <t>ARG.2014</t>
  </si>
  <si>
    <t>ARG.2015</t>
  </si>
  <si>
    <t>ARG.2016</t>
  </si>
  <si>
    <t>ARG.2017</t>
  </si>
  <si>
    <t>ARG.2018</t>
  </si>
  <si>
    <t>ARG.2019</t>
  </si>
  <si>
    <t>ARG.2020</t>
  </si>
  <si>
    <t>Armenia</t>
  </si>
  <si>
    <t>ARM</t>
  </si>
  <si>
    <t>ARM.1995</t>
  </si>
  <si>
    <t>ARM.1996</t>
  </si>
  <si>
    <t>ARM.1997</t>
  </si>
  <si>
    <t>ARM.1998</t>
  </si>
  <si>
    <t>ARM.1999</t>
  </si>
  <si>
    <t>ARM.2000</t>
  </si>
  <si>
    <t>ARM.2001</t>
  </si>
  <si>
    <t>ARM.2002</t>
  </si>
  <si>
    <t>ARM.2003</t>
  </si>
  <si>
    <t>ARM.2004</t>
  </si>
  <si>
    <t>ARM.2005</t>
  </si>
  <si>
    <t>ARM.2006</t>
  </si>
  <si>
    <t>ARM.2007</t>
  </si>
  <si>
    <t>ARM.2008</t>
  </si>
  <si>
    <t>ARM.2009</t>
  </si>
  <si>
    <t>ARM.2010</t>
  </si>
  <si>
    <t>ARM.2011</t>
  </si>
  <si>
    <t>ARM.2012</t>
  </si>
  <si>
    <t>ARM.2013</t>
  </si>
  <si>
    <t>ARM.2014</t>
  </si>
  <si>
    <t>ARM.2015</t>
  </si>
  <si>
    <t>ARM.2016</t>
  </si>
  <si>
    <t>ARM.2017</t>
  </si>
  <si>
    <t>ARM.2018</t>
  </si>
  <si>
    <t>ARM.2019</t>
  </si>
  <si>
    <t>ARM.2020</t>
  </si>
  <si>
    <t>Australia</t>
  </si>
  <si>
    <t>AUS</t>
  </si>
  <si>
    <t>AUS.1995</t>
  </si>
  <si>
    <t>AUS.1996</t>
  </si>
  <si>
    <t>AUS.1997</t>
  </si>
  <si>
    <t>AUS.1998</t>
  </si>
  <si>
    <t>AUS.1999</t>
  </si>
  <si>
    <t>AUS.2000</t>
  </si>
  <si>
    <t>AUS.2001</t>
  </si>
  <si>
    <t>AUS.2002</t>
  </si>
  <si>
    <t>AUS.2003</t>
  </si>
  <si>
    <t>AUS.2004</t>
  </si>
  <si>
    <t>AUS.2005</t>
  </si>
  <si>
    <t>AUS.2006</t>
  </si>
  <si>
    <t>AUS.2007</t>
  </si>
  <si>
    <t>AUS.2008</t>
  </si>
  <si>
    <t>AUS.2009</t>
  </si>
  <si>
    <t>AUS.2010</t>
  </si>
  <si>
    <t>AUS.2011</t>
  </si>
  <si>
    <t>AUS.2012</t>
  </si>
  <si>
    <t>AUS.2013</t>
  </si>
  <si>
    <t>AUS.2014</t>
  </si>
  <si>
    <t>AUS.2015</t>
  </si>
  <si>
    <t>AUS.2016</t>
  </si>
  <si>
    <t>AUS.2017</t>
  </si>
  <si>
    <t>AUS.2018</t>
  </si>
  <si>
    <t>AUS.2019</t>
  </si>
  <si>
    <t>AUS.2020</t>
  </si>
  <si>
    <t>Austria</t>
  </si>
  <si>
    <t>AUT</t>
  </si>
  <si>
    <t>AUT.1995</t>
  </si>
  <si>
    <t>AUT.1996</t>
  </si>
  <si>
    <t>AUT.1997</t>
  </si>
  <si>
    <t>AUT.1998</t>
  </si>
  <si>
    <t>AUT.1999</t>
  </si>
  <si>
    <t>AUT.2000</t>
  </si>
  <si>
    <t>AUT.2001</t>
  </si>
  <si>
    <t>AUT.2002</t>
  </si>
  <si>
    <t>AUT.2003</t>
  </si>
  <si>
    <t>AUT.2004</t>
  </si>
  <si>
    <t>AUT.2005</t>
  </si>
  <si>
    <t>AUT.2006</t>
  </si>
  <si>
    <t>AUT.2007</t>
  </si>
  <si>
    <t>AUT.2008</t>
  </si>
  <si>
    <t>AUT.2009</t>
  </si>
  <si>
    <t>AUT.2010</t>
  </si>
  <si>
    <t>AUT.2011</t>
  </si>
  <si>
    <t>AUT.2012</t>
  </si>
  <si>
    <t>AUT.2013</t>
  </si>
  <si>
    <t>AUT.2014</t>
  </si>
  <si>
    <t>AUT.2015</t>
  </si>
  <si>
    <t>AUT.2016</t>
  </si>
  <si>
    <t>AUT.2017</t>
  </si>
  <si>
    <t>AUT.2018</t>
  </si>
  <si>
    <t>AUT.2019</t>
  </si>
  <si>
    <t>AUT.2020</t>
  </si>
  <si>
    <t>Azerbaijan</t>
  </si>
  <si>
    <t>AZE</t>
  </si>
  <si>
    <t>AZE.1995</t>
  </si>
  <si>
    <t>AZE.1996</t>
  </si>
  <si>
    <t>AZE.1997</t>
  </si>
  <si>
    <t>AZE.1998</t>
  </si>
  <si>
    <t>AZE.1999</t>
  </si>
  <si>
    <t>AZE.2000</t>
  </si>
  <si>
    <t>AZE.2001</t>
  </si>
  <si>
    <t>AZE.2002</t>
  </si>
  <si>
    <t>AZE.2003</t>
  </si>
  <si>
    <t>AZE.2004</t>
  </si>
  <si>
    <t>AZE.2005</t>
  </si>
  <si>
    <t>AZE.2006</t>
  </si>
  <si>
    <t>AZE.2007</t>
  </si>
  <si>
    <t>AZE.2008</t>
  </si>
  <si>
    <t>AZE.2009</t>
  </si>
  <si>
    <t>AZE.2010</t>
  </si>
  <si>
    <t>AZE.2011</t>
  </si>
  <si>
    <t>AZE.2012</t>
  </si>
  <si>
    <t>AZE.2013</t>
  </si>
  <si>
    <t>AZE.2014</t>
  </si>
  <si>
    <t>AZE.2015</t>
  </si>
  <si>
    <t>AZE.2016</t>
  </si>
  <si>
    <t>AZE.2017</t>
  </si>
  <si>
    <t>AZE.2018</t>
  </si>
  <si>
    <t>AZE.2019</t>
  </si>
  <si>
    <t>AZE.2020</t>
  </si>
  <si>
    <t>Burundi</t>
  </si>
  <si>
    <t>BDI</t>
  </si>
  <si>
    <t>BDI.1995</t>
  </si>
  <si>
    <t>BDI.1996</t>
  </si>
  <si>
    <t>BDI.1997</t>
  </si>
  <si>
    <t>BDI.1998</t>
  </si>
  <si>
    <t>BDI.1999</t>
  </si>
  <si>
    <t>BDI.2000</t>
  </si>
  <si>
    <t>BDI.2001</t>
  </si>
  <si>
    <t>BDI.2002</t>
  </si>
  <si>
    <t>BDI.2003</t>
  </si>
  <si>
    <t>BDI.2004</t>
  </si>
  <si>
    <t>BDI.2005</t>
  </si>
  <si>
    <t>BDI.2006</t>
  </si>
  <si>
    <t>BDI.2007</t>
  </si>
  <si>
    <t>BDI.2008</t>
  </si>
  <si>
    <t>BDI.2009</t>
  </si>
  <si>
    <t>BDI.2010</t>
  </si>
  <si>
    <t>BDI.2011</t>
  </si>
  <si>
    <t>BDI.2012</t>
  </si>
  <si>
    <t>BDI.2013</t>
  </si>
  <si>
    <t>BDI.2014</t>
  </si>
  <si>
    <t>BDI.2015</t>
  </si>
  <si>
    <t>BDI.2016</t>
  </si>
  <si>
    <t>BDI.2017</t>
  </si>
  <si>
    <t>BDI.2018</t>
  </si>
  <si>
    <t>BDI.2019</t>
  </si>
  <si>
    <t>BDI.2020</t>
  </si>
  <si>
    <t>Belgium</t>
  </si>
  <si>
    <t>BEL</t>
  </si>
  <si>
    <t>BEL.1995</t>
  </si>
  <si>
    <t>BEL.1996</t>
  </si>
  <si>
    <t>BEL.1997</t>
  </si>
  <si>
    <t>BEL.1998</t>
  </si>
  <si>
    <t>BEL.1999</t>
  </si>
  <si>
    <t>BEL.2000</t>
  </si>
  <si>
    <t>BEL.2001</t>
  </si>
  <si>
    <t>BEL.2002</t>
  </si>
  <si>
    <t>BEL.2003</t>
  </si>
  <si>
    <t>BEL.2004</t>
  </si>
  <si>
    <t>BEL.2005</t>
  </si>
  <si>
    <t>BEL.2006</t>
  </si>
  <si>
    <t>BEL.2007</t>
  </si>
  <si>
    <t>BEL.2008</t>
  </si>
  <si>
    <t>BEL.2009</t>
  </si>
  <si>
    <t>BEL.2010</t>
  </si>
  <si>
    <t>BEL.2011</t>
  </si>
  <si>
    <t>BEL.2012</t>
  </si>
  <si>
    <t>BEL.2013</t>
  </si>
  <si>
    <t>BEL.2014</t>
  </si>
  <si>
    <t>BEL.2015</t>
  </si>
  <si>
    <t>BEL.2016</t>
  </si>
  <si>
    <t>BEL.2017</t>
  </si>
  <si>
    <t>BEL.2018</t>
  </si>
  <si>
    <t>BEL.2019</t>
  </si>
  <si>
    <t>BEL.2020</t>
  </si>
  <si>
    <t>Benin</t>
  </si>
  <si>
    <t>BEN</t>
  </si>
  <si>
    <t>BEN.1995</t>
  </si>
  <si>
    <t>BEN.1996</t>
  </si>
  <si>
    <t>BEN.1997</t>
  </si>
  <si>
    <t>BEN.1998</t>
  </si>
  <si>
    <t>BEN.1999</t>
  </si>
  <si>
    <t>BEN.2000</t>
  </si>
  <si>
    <t>BEN.2001</t>
  </si>
  <si>
    <t>BEN.2002</t>
  </si>
  <si>
    <t>BEN.2003</t>
  </si>
  <si>
    <t>BEN.2004</t>
  </si>
  <si>
    <t>BEN.2005</t>
  </si>
  <si>
    <t>BEN.2006</t>
  </si>
  <si>
    <t>BEN.2007</t>
  </si>
  <si>
    <t>BEN.2008</t>
  </si>
  <si>
    <t>BEN.2009</t>
  </si>
  <si>
    <t>BEN.2010</t>
  </si>
  <si>
    <t>BEN.2011</t>
  </si>
  <si>
    <t>BEN.2012</t>
  </si>
  <si>
    <t>BEN.2013</t>
  </si>
  <si>
    <t>BEN.2014</t>
  </si>
  <si>
    <t>BEN.2015</t>
  </si>
  <si>
    <t>BEN.2016</t>
  </si>
  <si>
    <t>BEN.2017</t>
  </si>
  <si>
    <t>BEN.2018</t>
  </si>
  <si>
    <t>BEN.2019</t>
  </si>
  <si>
    <t>BEN.2020</t>
  </si>
  <si>
    <t>Burkina Faso</t>
  </si>
  <si>
    <t>BFA</t>
  </si>
  <si>
    <t>BFA.1995</t>
  </si>
  <si>
    <t>BFA.1996</t>
  </si>
  <si>
    <t>BFA.1997</t>
  </si>
  <si>
    <t>BFA.1998</t>
  </si>
  <si>
    <t>BFA.1999</t>
  </si>
  <si>
    <t>BFA.2000</t>
  </si>
  <si>
    <t>BFA.2001</t>
  </si>
  <si>
    <t>BFA.2002</t>
  </si>
  <si>
    <t>BFA.2003</t>
  </si>
  <si>
    <t>BFA.2004</t>
  </si>
  <si>
    <t>BFA.2005</t>
  </si>
  <si>
    <t>BFA.2006</t>
  </si>
  <si>
    <t>BFA.2007</t>
  </si>
  <si>
    <t>BFA.2008</t>
  </si>
  <si>
    <t>BFA.2009</t>
  </si>
  <si>
    <t>BFA.2010</t>
  </si>
  <si>
    <t>BFA.2011</t>
  </si>
  <si>
    <t>BFA.2012</t>
  </si>
  <si>
    <t>BFA.2013</t>
  </si>
  <si>
    <t>BFA.2014</t>
  </si>
  <si>
    <t>BFA.2015</t>
  </si>
  <si>
    <t>BFA.2016</t>
  </si>
  <si>
    <t>BFA.2017</t>
  </si>
  <si>
    <t>BFA.2018</t>
  </si>
  <si>
    <t>BFA.2019</t>
  </si>
  <si>
    <t>BFA.2020</t>
  </si>
  <si>
    <t>Bangladesh</t>
  </si>
  <si>
    <t>BGD</t>
  </si>
  <si>
    <t>BGD.1995</t>
  </si>
  <si>
    <t>BGD.1996</t>
  </si>
  <si>
    <t>BGD.1997</t>
  </si>
  <si>
    <t>BGD.1998</t>
  </si>
  <si>
    <t>BGD.1999</t>
  </si>
  <si>
    <t>BGD.2000</t>
  </si>
  <si>
    <t>BGD.2001</t>
  </si>
  <si>
    <t>BGD.2002</t>
  </si>
  <si>
    <t>BGD.2003</t>
  </si>
  <si>
    <t>BGD.2004</t>
  </si>
  <si>
    <t>BGD.2005</t>
  </si>
  <si>
    <t>BGD.2006</t>
  </si>
  <si>
    <t>BGD.2007</t>
  </si>
  <si>
    <t>BGD.2008</t>
  </si>
  <si>
    <t>BGD.2009</t>
  </si>
  <si>
    <t>BGD.2010</t>
  </si>
  <si>
    <t>BGD.2011</t>
  </si>
  <si>
    <t>BGD.2012</t>
  </si>
  <si>
    <t>BGD.2013</t>
  </si>
  <si>
    <t>BGD.2014</t>
  </si>
  <si>
    <t>BGD.2015</t>
  </si>
  <si>
    <t>BGD.2016</t>
  </si>
  <si>
    <t>BGD.2017</t>
  </si>
  <si>
    <t>BGD.2018</t>
  </si>
  <si>
    <t>BGD.2019</t>
  </si>
  <si>
    <t>BGD.2020</t>
  </si>
  <si>
    <t>Bulgaria</t>
  </si>
  <si>
    <t>BGR</t>
  </si>
  <si>
    <t>BGR.1995</t>
  </si>
  <si>
    <t>BGR.1996</t>
  </si>
  <si>
    <t>BGR.1997</t>
  </si>
  <si>
    <t>BGR.1998</t>
  </si>
  <si>
    <t>BGR.1999</t>
  </si>
  <si>
    <t>BGR.2000</t>
  </si>
  <si>
    <t>BGR.2001</t>
  </si>
  <si>
    <t>BGR.2002</t>
  </si>
  <si>
    <t>BGR.2003</t>
  </si>
  <si>
    <t>BGR.2004</t>
  </si>
  <si>
    <t>BGR.2005</t>
  </si>
  <si>
    <t>BGR.2006</t>
  </si>
  <si>
    <t>BGR.2007</t>
  </si>
  <si>
    <t>BGR.2008</t>
  </si>
  <si>
    <t>BGR.2009</t>
  </si>
  <si>
    <t>BGR.2010</t>
  </si>
  <si>
    <t>BGR.2011</t>
  </si>
  <si>
    <t>BGR.2012</t>
  </si>
  <si>
    <t>BGR.2013</t>
  </si>
  <si>
    <t>BGR.2014</t>
  </si>
  <si>
    <t>BGR.2015</t>
  </si>
  <si>
    <t>BGR.2016</t>
  </si>
  <si>
    <t>BGR.2017</t>
  </si>
  <si>
    <t>BGR.2018</t>
  </si>
  <si>
    <t>BGR.2019</t>
  </si>
  <si>
    <t>BGR.2020</t>
  </si>
  <si>
    <t>Bahrain</t>
  </si>
  <si>
    <t>BHR</t>
  </si>
  <si>
    <t>BHR.1995</t>
  </si>
  <si>
    <t>BHR.1996</t>
  </si>
  <si>
    <t>BHR.1997</t>
  </si>
  <si>
    <t>BHR.1998</t>
  </si>
  <si>
    <t>BHR.1999</t>
  </si>
  <si>
    <t>BHR.2000</t>
  </si>
  <si>
    <t>BHR.2001</t>
  </si>
  <si>
    <t>BHR.2002</t>
  </si>
  <si>
    <t>BHR.2003</t>
  </si>
  <si>
    <t>BHR.2004</t>
  </si>
  <si>
    <t>BHR.2005</t>
  </si>
  <si>
    <t>BHR.2006</t>
  </si>
  <si>
    <t>BHR.2007</t>
  </si>
  <si>
    <t>BHR.2008</t>
  </si>
  <si>
    <t>BHR.2009</t>
  </si>
  <si>
    <t>BHR.2010</t>
  </si>
  <si>
    <t>BHR.2011</t>
  </si>
  <si>
    <t>BHR.2012</t>
  </si>
  <si>
    <t>BHR.2013</t>
  </si>
  <si>
    <t>BHR.2014</t>
  </si>
  <si>
    <t>BHR.2015</t>
  </si>
  <si>
    <t>BHR.2016</t>
  </si>
  <si>
    <t>BHR.2017</t>
  </si>
  <si>
    <t>BHR.2018</t>
  </si>
  <si>
    <t>BHR.2019</t>
  </si>
  <si>
    <t>BHR.2020</t>
  </si>
  <si>
    <t>Bosnia and Herzegovina</t>
  </si>
  <si>
    <t>BIH</t>
  </si>
  <si>
    <t>BIH.1995</t>
  </si>
  <si>
    <t>BIH.1996</t>
  </si>
  <si>
    <t>BIH.1997</t>
  </si>
  <si>
    <t>BIH.1998</t>
  </si>
  <si>
    <t>BIH.1999</t>
  </si>
  <si>
    <t>BIH.2000</t>
  </si>
  <si>
    <t>BIH.2001</t>
  </si>
  <si>
    <t>BIH.2002</t>
  </si>
  <si>
    <t>BIH.2003</t>
  </si>
  <si>
    <t>BIH.2004</t>
  </si>
  <si>
    <t>BIH.2005</t>
  </si>
  <si>
    <t>BIH.2006</t>
  </si>
  <si>
    <t>BIH.2007</t>
  </si>
  <si>
    <t>BIH.2008</t>
  </si>
  <si>
    <t>BIH.2009</t>
  </si>
  <si>
    <t>BIH.2010</t>
  </si>
  <si>
    <t>BIH.2011</t>
  </si>
  <si>
    <t>BIH.2012</t>
  </si>
  <si>
    <t>BIH.2013</t>
  </si>
  <si>
    <t>BIH.2014</t>
  </si>
  <si>
    <t>BIH.2015</t>
  </si>
  <si>
    <t>BIH.2016</t>
  </si>
  <si>
    <t>BIH.2017</t>
  </si>
  <si>
    <t>BIH.2018</t>
  </si>
  <si>
    <t>BIH.2019</t>
  </si>
  <si>
    <t>BIH.2020</t>
  </si>
  <si>
    <t>Belarus</t>
  </si>
  <si>
    <t>BLR</t>
  </si>
  <si>
    <t>BLR.1995</t>
  </si>
  <si>
    <t>BLR.1996</t>
  </si>
  <si>
    <t>BLR.1997</t>
  </si>
  <si>
    <t>BLR.1998</t>
  </si>
  <si>
    <t>BLR.1999</t>
  </si>
  <si>
    <t>BLR.2000</t>
  </si>
  <si>
    <t>BLR.2001</t>
  </si>
  <si>
    <t>BLR.2002</t>
  </si>
  <si>
    <t>BLR.2003</t>
  </si>
  <si>
    <t>BLR.2004</t>
  </si>
  <si>
    <t>BLR.2005</t>
  </si>
  <si>
    <t>BLR.2006</t>
  </si>
  <si>
    <t>BLR.2007</t>
  </si>
  <si>
    <t>BLR.2008</t>
  </si>
  <si>
    <t>BLR.2009</t>
  </si>
  <si>
    <t>BLR.2010</t>
  </si>
  <si>
    <t>BLR.2011</t>
  </si>
  <si>
    <t>BLR.2012</t>
  </si>
  <si>
    <t>BLR.2013</t>
  </si>
  <si>
    <t>BLR.2014</t>
  </si>
  <si>
    <t>BLR.2015</t>
  </si>
  <si>
    <t>BLR.2016</t>
  </si>
  <si>
    <t>BLR.2017</t>
  </si>
  <si>
    <t>BLR.2018</t>
  </si>
  <si>
    <t>BLR.2019</t>
  </si>
  <si>
    <t>BLR.2020</t>
  </si>
  <si>
    <t>Belize</t>
  </si>
  <si>
    <t>BLZ</t>
  </si>
  <si>
    <t>BLZ.1995</t>
  </si>
  <si>
    <t>BLZ.1996</t>
  </si>
  <si>
    <t>BLZ.1997</t>
  </si>
  <si>
    <t>BLZ.1998</t>
  </si>
  <si>
    <t>BLZ.1999</t>
  </si>
  <si>
    <t>BLZ.2000</t>
  </si>
  <si>
    <t>BLZ.2001</t>
  </si>
  <si>
    <t>BLZ.2002</t>
  </si>
  <si>
    <t>BLZ.2003</t>
  </si>
  <si>
    <t>BLZ.2004</t>
  </si>
  <si>
    <t>BLZ.2005</t>
  </si>
  <si>
    <t>BLZ.2006</t>
  </si>
  <si>
    <t>BLZ.2007</t>
  </si>
  <si>
    <t>BLZ.2008</t>
  </si>
  <si>
    <t>BLZ.2009</t>
  </si>
  <si>
    <t>BLZ.2010</t>
  </si>
  <si>
    <t>BLZ.2011</t>
  </si>
  <si>
    <t>BLZ.2012</t>
  </si>
  <si>
    <t>BLZ.2013</t>
  </si>
  <si>
    <t>BLZ.2014</t>
  </si>
  <si>
    <t>BLZ.2015</t>
  </si>
  <si>
    <t>BLZ.2016</t>
  </si>
  <si>
    <t>BLZ.2017</t>
  </si>
  <si>
    <t>BLZ.2018</t>
  </si>
  <si>
    <t>BLZ.2019</t>
  </si>
  <si>
    <t>BLZ.2020</t>
  </si>
  <si>
    <t>BOL</t>
  </si>
  <si>
    <t>BOL.1995</t>
  </si>
  <si>
    <t>BOL.1996</t>
  </si>
  <si>
    <t>BOL.1997</t>
  </si>
  <si>
    <t>BOL.1998</t>
  </si>
  <si>
    <t>BOL.1999</t>
  </si>
  <si>
    <t>BOL.2000</t>
  </si>
  <si>
    <t>BOL.2001</t>
  </si>
  <si>
    <t>BOL.2002</t>
  </si>
  <si>
    <t>BOL.2003</t>
  </si>
  <si>
    <t>BOL.2004</t>
  </si>
  <si>
    <t>BOL.2005</t>
  </si>
  <si>
    <t>BOL.2006</t>
  </si>
  <si>
    <t>BOL.2007</t>
  </si>
  <si>
    <t>BOL.2008</t>
  </si>
  <si>
    <t>BOL.2009</t>
  </si>
  <si>
    <t>BOL.2010</t>
  </si>
  <si>
    <t>BOL.2011</t>
  </si>
  <si>
    <t>BOL.2012</t>
  </si>
  <si>
    <t>BOL.2013</t>
  </si>
  <si>
    <t>BOL.2014</t>
  </si>
  <si>
    <t>BOL.2015</t>
  </si>
  <si>
    <t>BOL.2016</t>
  </si>
  <si>
    <t>BOL.2017</t>
  </si>
  <si>
    <t>BOL.2018</t>
  </si>
  <si>
    <t>BOL.2019</t>
  </si>
  <si>
    <t>BOL.2020</t>
  </si>
  <si>
    <t>BRA</t>
  </si>
  <si>
    <t>BRA.1995</t>
  </si>
  <si>
    <t>BRA.1996</t>
  </si>
  <si>
    <t>BRA.1997</t>
  </si>
  <si>
    <t>BRA.1998</t>
  </si>
  <si>
    <t>BRA.1999</t>
  </si>
  <si>
    <t>BRA.2000</t>
  </si>
  <si>
    <t>BRA.2001</t>
  </si>
  <si>
    <t>BRA.2002</t>
  </si>
  <si>
    <t>BRA.2003</t>
  </si>
  <si>
    <t>BRA.2004</t>
  </si>
  <si>
    <t>BRA.2005</t>
  </si>
  <si>
    <t>BRA.2006</t>
  </si>
  <si>
    <t>BRA.2007</t>
  </si>
  <si>
    <t>BRA.2008</t>
  </si>
  <si>
    <t>BRA.2009</t>
  </si>
  <si>
    <t>BRA.2010</t>
  </si>
  <si>
    <t>BRA.2011</t>
  </si>
  <si>
    <t>BRA.2012</t>
  </si>
  <si>
    <t>BRA.2013</t>
  </si>
  <si>
    <t>BRA.2014</t>
  </si>
  <si>
    <t>BRA.2015</t>
  </si>
  <si>
    <t>BRA.2016</t>
  </si>
  <si>
    <t>BRA.2017</t>
  </si>
  <si>
    <t>BRA.2018</t>
  </si>
  <si>
    <t>BRA.2019</t>
  </si>
  <si>
    <t>BRA.2020</t>
  </si>
  <si>
    <t>Botswana</t>
  </si>
  <si>
    <t>BWA</t>
  </si>
  <si>
    <t>BWA.1995</t>
  </si>
  <si>
    <t>BWA.1996</t>
  </si>
  <si>
    <t>BWA.1997</t>
  </si>
  <si>
    <t>BWA.1998</t>
  </si>
  <si>
    <t>BWA.1999</t>
  </si>
  <si>
    <t>BWA.2000</t>
  </si>
  <si>
    <t>BWA.2001</t>
  </si>
  <si>
    <t>BWA.2002</t>
  </si>
  <si>
    <t>BWA.2003</t>
  </si>
  <si>
    <t>BWA.2004</t>
  </si>
  <si>
    <t>BWA.2005</t>
  </si>
  <si>
    <t>BWA.2006</t>
  </si>
  <si>
    <t>BWA.2007</t>
  </si>
  <si>
    <t>BWA.2008</t>
  </si>
  <si>
    <t>BWA.2009</t>
  </si>
  <si>
    <t>BWA.2010</t>
  </si>
  <si>
    <t>BWA.2011</t>
  </si>
  <si>
    <t>BWA.2012</t>
  </si>
  <si>
    <t>BWA.2013</t>
  </si>
  <si>
    <t>BWA.2014</t>
  </si>
  <si>
    <t>BWA.2015</t>
  </si>
  <si>
    <t>BWA.2016</t>
  </si>
  <si>
    <t>BWA.2017</t>
  </si>
  <si>
    <t>BWA.2018</t>
  </si>
  <si>
    <t>BWA.2019</t>
  </si>
  <si>
    <t>BWA.2020</t>
  </si>
  <si>
    <t>Central African Republic</t>
  </si>
  <si>
    <t>CAF</t>
  </si>
  <si>
    <t>CAF.1995</t>
  </si>
  <si>
    <t>CAF.1996</t>
  </si>
  <si>
    <t>CAF.1997</t>
  </si>
  <si>
    <t>CAF.1998</t>
  </si>
  <si>
    <t>CAF.1999</t>
  </si>
  <si>
    <t>CAF.2000</t>
  </si>
  <si>
    <t>CAF.2001</t>
  </si>
  <si>
    <t>CAF.2002</t>
  </si>
  <si>
    <t>CAF.2003</t>
  </si>
  <si>
    <t>CAF.2004</t>
  </si>
  <si>
    <t>CAF.2005</t>
  </si>
  <si>
    <t>CAF.2006</t>
  </si>
  <si>
    <t>CAF.2007</t>
  </si>
  <si>
    <t>CAF.2008</t>
  </si>
  <si>
    <t>CAF.2009</t>
  </si>
  <si>
    <t>CAF.2010</t>
  </si>
  <si>
    <t>CAF.2011</t>
  </si>
  <si>
    <t>CAF.2012</t>
  </si>
  <si>
    <t>CAF.2013</t>
  </si>
  <si>
    <t>CAF.2014</t>
  </si>
  <si>
    <t>CAF.2015</t>
  </si>
  <si>
    <t>CAF.2016</t>
  </si>
  <si>
    <t>CAF.2017</t>
  </si>
  <si>
    <t>CAF.2018</t>
  </si>
  <si>
    <t>CAF.2019</t>
  </si>
  <si>
    <t>CAF.2020</t>
  </si>
  <si>
    <t>Canada</t>
  </si>
  <si>
    <t>CAN</t>
  </si>
  <si>
    <t>CAN.1995</t>
  </si>
  <si>
    <t>CAN.1996</t>
  </si>
  <si>
    <t>CAN.1997</t>
  </si>
  <si>
    <t>CAN.1998</t>
  </si>
  <si>
    <t>CAN.1999</t>
  </si>
  <si>
    <t>CAN.2000</t>
  </si>
  <si>
    <t>CAN.2001</t>
  </si>
  <si>
    <t>CAN.2002</t>
  </si>
  <si>
    <t>CAN.2003</t>
  </si>
  <si>
    <t>CAN.2004</t>
  </si>
  <si>
    <t>CAN.2005</t>
  </si>
  <si>
    <t>CAN.2006</t>
  </si>
  <si>
    <t>CAN.2007</t>
  </si>
  <si>
    <t>CAN.2008</t>
  </si>
  <si>
    <t>CAN.2009</t>
  </si>
  <si>
    <t>CAN.2010</t>
  </si>
  <si>
    <t>CAN.2011</t>
  </si>
  <si>
    <t>CAN.2012</t>
  </si>
  <si>
    <t>CAN.2013</t>
  </si>
  <si>
    <t>CAN.2014</t>
  </si>
  <si>
    <t>CAN.2015</t>
  </si>
  <si>
    <t>CAN.2016</t>
  </si>
  <si>
    <t>CAN.2017</t>
  </si>
  <si>
    <t>CAN.2018</t>
  </si>
  <si>
    <t>CAN.2019</t>
  </si>
  <si>
    <t>CAN.2020</t>
  </si>
  <si>
    <t>Switzerland</t>
  </si>
  <si>
    <t>CHE</t>
  </si>
  <si>
    <t>CHE.1995</t>
  </si>
  <si>
    <t>CHE.1996</t>
  </si>
  <si>
    <t>CHE.1997</t>
  </si>
  <si>
    <t>CHE.1998</t>
  </si>
  <si>
    <t>CHE.1999</t>
  </si>
  <si>
    <t>CHE.2000</t>
  </si>
  <si>
    <t>CHE.2001</t>
  </si>
  <si>
    <t>CHE.2002</t>
  </si>
  <si>
    <t>CHE.2003</t>
  </si>
  <si>
    <t>CHE.2004</t>
  </si>
  <si>
    <t>CHE.2005</t>
  </si>
  <si>
    <t>CHE.2006</t>
  </si>
  <si>
    <t>CHE.2007</t>
  </si>
  <si>
    <t>CHE.2008</t>
  </si>
  <si>
    <t>CHE.2009</t>
  </si>
  <si>
    <t>CHE.2010</t>
  </si>
  <si>
    <t>CHE.2011</t>
  </si>
  <si>
    <t>CHE.2012</t>
  </si>
  <si>
    <t>CHE.2013</t>
  </si>
  <si>
    <t>CHE.2014</t>
  </si>
  <si>
    <t>CHE.2015</t>
  </si>
  <si>
    <t>CHE.2016</t>
  </si>
  <si>
    <t>CHE.2017</t>
  </si>
  <si>
    <t>CHE.2018</t>
  </si>
  <si>
    <t>CHE.2019</t>
  </si>
  <si>
    <t>CHE.2020</t>
  </si>
  <si>
    <t>Chile</t>
  </si>
  <si>
    <t>CHL</t>
  </si>
  <si>
    <t>CHL.1995</t>
  </si>
  <si>
    <t>CHL.1996</t>
  </si>
  <si>
    <t>CHL.1997</t>
  </si>
  <si>
    <t>CHL.1998</t>
  </si>
  <si>
    <t>CHL.1999</t>
  </si>
  <si>
    <t>CHL.2000</t>
  </si>
  <si>
    <t>CHL.2001</t>
  </si>
  <si>
    <t>CHL.2002</t>
  </si>
  <si>
    <t>CHL.2003</t>
  </si>
  <si>
    <t>CHL.2004</t>
  </si>
  <si>
    <t>CHL.2005</t>
  </si>
  <si>
    <t>CHL.2006</t>
  </si>
  <si>
    <t>CHL.2007</t>
  </si>
  <si>
    <t>CHL.2008</t>
  </si>
  <si>
    <t>CHL.2009</t>
  </si>
  <si>
    <t>CHL.2010</t>
  </si>
  <si>
    <t>CHL.2011</t>
  </si>
  <si>
    <t>CHL.2012</t>
  </si>
  <si>
    <t>CHL.2013</t>
  </si>
  <si>
    <t>CHL.2014</t>
  </si>
  <si>
    <t>CHL.2015</t>
  </si>
  <si>
    <t>CHL.2016</t>
  </si>
  <si>
    <t>CHL.2017</t>
  </si>
  <si>
    <t>CHL.2018</t>
  </si>
  <si>
    <t>CHL.2019</t>
  </si>
  <si>
    <t>CHL.2020</t>
  </si>
  <si>
    <t>China</t>
  </si>
  <si>
    <t>CHN</t>
  </si>
  <si>
    <t>CHN.1995</t>
  </si>
  <si>
    <t>CHN.1996</t>
  </si>
  <si>
    <t>CHN.1997</t>
  </si>
  <si>
    <t>CHN.1998</t>
  </si>
  <si>
    <t>CHN.1999</t>
  </si>
  <si>
    <t>CHN.2000</t>
  </si>
  <si>
    <t>CHN.2001</t>
  </si>
  <si>
    <t>CHN.2002</t>
  </si>
  <si>
    <t>CHN.2003</t>
  </si>
  <si>
    <t>CHN.2004</t>
  </si>
  <si>
    <t>CHN.2005</t>
  </si>
  <si>
    <t>CHN.2006</t>
  </si>
  <si>
    <t>CHN.2007</t>
  </si>
  <si>
    <t>CHN.2008</t>
  </si>
  <si>
    <t>CHN.2009</t>
  </si>
  <si>
    <t>CHN.2010</t>
  </si>
  <si>
    <t>CHN.2011</t>
  </si>
  <si>
    <t>CHN.2012</t>
  </si>
  <si>
    <t>CHN.2013</t>
  </si>
  <si>
    <t>CHN.2014</t>
  </si>
  <si>
    <t>CHN.2015</t>
  </si>
  <si>
    <t>CHN.2016</t>
  </si>
  <si>
    <t>CHN.2017</t>
  </si>
  <si>
    <t>CHN.2018</t>
  </si>
  <si>
    <t>CHN.2019</t>
  </si>
  <si>
    <t>CHN.2020</t>
  </si>
  <si>
    <t>Cote d'Ivoire</t>
  </si>
  <si>
    <t>CIV</t>
  </si>
  <si>
    <t>CIV.1995</t>
  </si>
  <si>
    <t>CIV.1996</t>
  </si>
  <si>
    <t>CIV.1997</t>
  </si>
  <si>
    <t>CIV.1998</t>
  </si>
  <si>
    <t>CIV.1999</t>
  </si>
  <si>
    <t>CIV.2000</t>
  </si>
  <si>
    <t>CIV.2001</t>
  </si>
  <si>
    <t>CIV.2002</t>
  </si>
  <si>
    <t>CIV.2003</t>
  </si>
  <si>
    <t>CIV.2004</t>
  </si>
  <si>
    <t>CIV.2005</t>
  </si>
  <si>
    <t>CIV.2006</t>
  </si>
  <si>
    <t>CIV.2007</t>
  </si>
  <si>
    <t>CIV.2008</t>
  </si>
  <si>
    <t>CIV.2009</t>
  </si>
  <si>
    <t>CIV.2010</t>
  </si>
  <si>
    <t>CIV.2011</t>
  </si>
  <si>
    <t>CIV.2012</t>
  </si>
  <si>
    <t>CIV.2013</t>
  </si>
  <si>
    <t>CIV.2014</t>
  </si>
  <si>
    <t>CIV.2015</t>
  </si>
  <si>
    <t>CIV.2016</t>
  </si>
  <si>
    <t>CIV.2017</t>
  </si>
  <si>
    <t>CIV.2018</t>
  </si>
  <si>
    <t>CIV.2019</t>
  </si>
  <si>
    <t>CIV.2020</t>
  </si>
  <si>
    <t>Cameroon</t>
  </si>
  <si>
    <t>CMR</t>
  </si>
  <si>
    <t>CMR.1995</t>
  </si>
  <si>
    <t>CMR.1996</t>
  </si>
  <si>
    <t>CMR.1997</t>
  </si>
  <si>
    <t>CMR.1998</t>
  </si>
  <si>
    <t>CMR.1999</t>
  </si>
  <si>
    <t>CMR.2000</t>
  </si>
  <si>
    <t>CMR.2001</t>
  </si>
  <si>
    <t>CMR.2002</t>
  </si>
  <si>
    <t>CMR.2003</t>
  </si>
  <si>
    <t>CMR.2004</t>
  </si>
  <si>
    <t>CMR.2005</t>
  </si>
  <si>
    <t>CMR.2006</t>
  </si>
  <si>
    <t>CMR.2007</t>
  </si>
  <si>
    <t>CMR.2008</t>
  </si>
  <si>
    <t>CMR.2009</t>
  </si>
  <si>
    <t>CMR.2010</t>
  </si>
  <si>
    <t>CMR.2011</t>
  </si>
  <si>
    <t>CMR.2012</t>
  </si>
  <si>
    <t>CMR.2013</t>
  </si>
  <si>
    <t>CMR.2014</t>
  </si>
  <si>
    <t>CMR.2015</t>
  </si>
  <si>
    <t>CMR.2016</t>
  </si>
  <si>
    <t>CMR.2017</t>
  </si>
  <si>
    <t>CMR.2018</t>
  </si>
  <si>
    <t>CMR.2019</t>
  </si>
  <si>
    <t>CMR.2020</t>
  </si>
  <si>
    <t>Congo, Dem Rep</t>
  </si>
  <si>
    <t>COD</t>
  </si>
  <si>
    <t>COD.1995</t>
  </si>
  <si>
    <t>COD.1996</t>
  </si>
  <si>
    <t>COD.1997</t>
  </si>
  <si>
    <t>COD.1998</t>
  </si>
  <si>
    <t>COD.1999</t>
  </si>
  <si>
    <t>COD.2000</t>
  </si>
  <si>
    <t>COD.2001</t>
  </si>
  <si>
    <t>COD.2002</t>
  </si>
  <si>
    <t>COD.2003</t>
  </si>
  <si>
    <t>COD.2004</t>
  </si>
  <si>
    <t>COD.2005</t>
  </si>
  <si>
    <t>COD.2006</t>
  </si>
  <si>
    <t>COD.2007</t>
  </si>
  <si>
    <t>COD.2008</t>
  </si>
  <si>
    <t>COD.2009</t>
  </si>
  <si>
    <t>COD.2010</t>
  </si>
  <si>
    <t>COD.2011</t>
  </si>
  <si>
    <t>COD.2012</t>
  </si>
  <si>
    <t>COD.2013</t>
  </si>
  <si>
    <t>COD.2014</t>
  </si>
  <si>
    <t>COD.2015</t>
  </si>
  <si>
    <t>COD.2016</t>
  </si>
  <si>
    <t>COD.2017</t>
  </si>
  <si>
    <t>COD.2018</t>
  </si>
  <si>
    <t>COD.2019</t>
  </si>
  <si>
    <t>COD.2020</t>
  </si>
  <si>
    <t>Congo, Rep</t>
  </si>
  <si>
    <t>COG</t>
  </si>
  <si>
    <t>COG.1995</t>
  </si>
  <si>
    <t>COG.1996</t>
  </si>
  <si>
    <t>COG.1997</t>
  </si>
  <si>
    <t>COG.1998</t>
  </si>
  <si>
    <t>COG.1999</t>
  </si>
  <si>
    <t>COG.2000</t>
  </si>
  <si>
    <t>COG.2001</t>
  </si>
  <si>
    <t>COG.2002</t>
  </si>
  <si>
    <t>COG.2003</t>
  </si>
  <si>
    <t>COG.2004</t>
  </si>
  <si>
    <t>COG.2005</t>
  </si>
  <si>
    <t>COG.2006</t>
  </si>
  <si>
    <t>COG.2007</t>
  </si>
  <si>
    <t>COG.2008</t>
  </si>
  <si>
    <t>COG.2009</t>
  </si>
  <si>
    <t>COG.2010</t>
  </si>
  <si>
    <t>COG.2011</t>
  </si>
  <si>
    <t>COG.2012</t>
  </si>
  <si>
    <t>COG.2013</t>
  </si>
  <si>
    <t>COG.2014</t>
  </si>
  <si>
    <t>COG.2015</t>
  </si>
  <si>
    <t>COG.2016</t>
  </si>
  <si>
    <t>COG.2017</t>
  </si>
  <si>
    <t>COG.2018</t>
  </si>
  <si>
    <t>COG.2019</t>
  </si>
  <si>
    <t>COG.2020</t>
  </si>
  <si>
    <t>COL</t>
  </si>
  <si>
    <t>COL.1995</t>
  </si>
  <si>
    <t>COL.1996</t>
  </si>
  <si>
    <t>COL.1997</t>
  </si>
  <si>
    <t>COL.1998</t>
  </si>
  <si>
    <t>COL.1999</t>
  </si>
  <si>
    <t>COL.2000</t>
  </si>
  <si>
    <t>COL.2001</t>
  </si>
  <si>
    <t>COL.2002</t>
  </si>
  <si>
    <t>COL.2003</t>
  </si>
  <si>
    <t>COL.2004</t>
  </si>
  <si>
    <t>COL.2005</t>
  </si>
  <si>
    <t>COL.2006</t>
  </si>
  <si>
    <t>COL.2007</t>
  </si>
  <si>
    <t>COL.2008</t>
  </si>
  <si>
    <t>COL.2009</t>
  </si>
  <si>
    <t>COL.2010</t>
  </si>
  <si>
    <t>COL.2011</t>
  </si>
  <si>
    <t>COL.2012</t>
  </si>
  <si>
    <t>COL.2013</t>
  </si>
  <si>
    <t>COL.2014</t>
  </si>
  <si>
    <t>COL.2015</t>
  </si>
  <si>
    <t>COL.2016</t>
  </si>
  <si>
    <t>COL.2017</t>
  </si>
  <si>
    <t>COL.2018</t>
  </si>
  <si>
    <t>COL.2019</t>
  </si>
  <si>
    <t>COL.2020</t>
  </si>
  <si>
    <t>Comoros</t>
  </si>
  <si>
    <t>COM</t>
  </si>
  <si>
    <t>COM.1995</t>
  </si>
  <si>
    <t>COM.1996</t>
  </si>
  <si>
    <t>COM.1997</t>
  </si>
  <si>
    <t>COM.1998</t>
  </si>
  <si>
    <t>COM.1999</t>
  </si>
  <si>
    <t>COM.2000</t>
  </si>
  <si>
    <t>COM.2001</t>
  </si>
  <si>
    <t>COM.2002</t>
  </si>
  <si>
    <t>COM.2003</t>
  </si>
  <si>
    <t>COM.2004</t>
  </si>
  <si>
    <t>COM.2005</t>
  </si>
  <si>
    <t>COM.2006</t>
  </si>
  <si>
    <t>COM.2007</t>
  </si>
  <si>
    <t>COM.2008</t>
  </si>
  <si>
    <t>COM.2009</t>
  </si>
  <si>
    <t>COM.2010</t>
  </si>
  <si>
    <t>COM.2011</t>
  </si>
  <si>
    <t>COM.2012</t>
  </si>
  <si>
    <t>COM.2013</t>
  </si>
  <si>
    <t>COM.2014</t>
  </si>
  <si>
    <t>COM.2015</t>
  </si>
  <si>
    <t>COM.2016</t>
  </si>
  <si>
    <t>COM.2017</t>
  </si>
  <si>
    <t>COM.2018</t>
  </si>
  <si>
    <t>COM.2019</t>
  </si>
  <si>
    <t>COM.2020</t>
  </si>
  <si>
    <t>Costa Rica</t>
  </si>
  <si>
    <t>CRI</t>
  </si>
  <si>
    <t>CRI.1995</t>
  </si>
  <si>
    <t>CRI.1996</t>
  </si>
  <si>
    <t>CRI.1997</t>
  </si>
  <si>
    <t>CRI.1998</t>
  </si>
  <si>
    <t>CRI.1999</t>
  </si>
  <si>
    <t>CRI.2000</t>
  </si>
  <si>
    <t>CRI.2001</t>
  </si>
  <si>
    <t>CRI.2002</t>
  </si>
  <si>
    <t>CRI.2003</t>
  </si>
  <si>
    <t>CRI.2004</t>
  </si>
  <si>
    <t>CRI.2005</t>
  </si>
  <si>
    <t>CRI.2006</t>
  </si>
  <si>
    <t>CRI.2007</t>
  </si>
  <si>
    <t>CRI.2008</t>
  </si>
  <si>
    <t>CRI.2009</t>
  </si>
  <si>
    <t>CRI.2010</t>
  </si>
  <si>
    <t>CRI.2011</t>
  </si>
  <si>
    <t>CRI.2012</t>
  </si>
  <si>
    <t>CRI.2013</t>
  </si>
  <si>
    <t>CRI.2014</t>
  </si>
  <si>
    <t>CRI.2015</t>
  </si>
  <si>
    <t>CRI.2016</t>
  </si>
  <si>
    <t>CRI.2017</t>
  </si>
  <si>
    <t>CRI.2018</t>
  </si>
  <si>
    <t>CRI.2019</t>
  </si>
  <si>
    <t>CRI.2020</t>
  </si>
  <si>
    <t>Czech Republic</t>
  </si>
  <si>
    <t>CZE</t>
  </si>
  <si>
    <t>CZE.1995</t>
  </si>
  <si>
    <t>CZE.1996</t>
  </si>
  <si>
    <t>CZE.1997</t>
  </si>
  <si>
    <t>CZE.1998</t>
  </si>
  <si>
    <t>CZE.1999</t>
  </si>
  <si>
    <t>CZE.2000</t>
  </si>
  <si>
    <t>CZE.2001</t>
  </si>
  <si>
    <t>CZE.2002</t>
  </si>
  <si>
    <t>CZE.2003</t>
  </si>
  <si>
    <t>CZE.2004</t>
  </si>
  <si>
    <t>CZE.2005</t>
  </si>
  <si>
    <t>CZE.2006</t>
  </si>
  <si>
    <t>CZE.2007</t>
  </si>
  <si>
    <t>CZE.2008</t>
  </si>
  <si>
    <t>CZE.2009</t>
  </si>
  <si>
    <t>CZE.2010</t>
  </si>
  <si>
    <t>CZE.2011</t>
  </si>
  <si>
    <t>CZE.2012</t>
  </si>
  <si>
    <t>CZE.2013</t>
  </si>
  <si>
    <t>CZE.2014</t>
  </si>
  <si>
    <t>CZE.2015</t>
  </si>
  <si>
    <t>CZE.2016</t>
  </si>
  <si>
    <t>CZE.2017</t>
  </si>
  <si>
    <t>CZE.2018</t>
  </si>
  <si>
    <t>CZE.2019</t>
  </si>
  <si>
    <t>CZE.2020</t>
  </si>
  <si>
    <t>Germany</t>
  </si>
  <si>
    <t>DEU</t>
  </si>
  <si>
    <t>DEU.1995</t>
  </si>
  <si>
    <t>DEU.1996</t>
  </si>
  <si>
    <t>DEU.1997</t>
  </si>
  <si>
    <t>DEU.1998</t>
  </si>
  <si>
    <t>DEU.1999</t>
  </si>
  <si>
    <t>DEU.2000</t>
  </si>
  <si>
    <t>DEU.2001</t>
  </si>
  <si>
    <t>DEU.2002</t>
  </si>
  <si>
    <t>DEU.2003</t>
  </si>
  <si>
    <t>DEU.2004</t>
  </si>
  <si>
    <t>DEU.2005</t>
  </si>
  <si>
    <t>DEU.2006</t>
  </si>
  <si>
    <t>DEU.2007</t>
  </si>
  <si>
    <t>DEU.2008</t>
  </si>
  <si>
    <t>DEU.2009</t>
  </si>
  <si>
    <t>DEU.2010</t>
  </si>
  <si>
    <t>DEU.2011</t>
  </si>
  <si>
    <t>DEU.2012</t>
  </si>
  <si>
    <t>DEU.2013</t>
  </si>
  <si>
    <t>DEU.2014</t>
  </si>
  <si>
    <t>DEU.2015</t>
  </si>
  <si>
    <t>DEU.2016</t>
  </si>
  <si>
    <t>DEU.2017</t>
  </si>
  <si>
    <t>DEU.2018</t>
  </si>
  <si>
    <t>DEU.2019</t>
  </si>
  <si>
    <t>DEU.2020</t>
  </si>
  <si>
    <t>Djibouti</t>
  </si>
  <si>
    <t>DJI</t>
  </si>
  <si>
    <t>DJI.1995</t>
  </si>
  <si>
    <t>DJI.1996</t>
  </si>
  <si>
    <t>DJI.1997</t>
  </si>
  <si>
    <t>DJI.1998</t>
  </si>
  <si>
    <t>DJI.1999</t>
  </si>
  <si>
    <t>DJI.2000</t>
  </si>
  <si>
    <t>DJI.2001</t>
  </si>
  <si>
    <t>DJI.2002</t>
  </si>
  <si>
    <t>DJI.2003</t>
  </si>
  <si>
    <t>DJI.2004</t>
  </si>
  <si>
    <t>DJI.2005</t>
  </si>
  <si>
    <t>DJI.2006</t>
  </si>
  <si>
    <t>DJI.2007</t>
  </si>
  <si>
    <t>DJI.2008</t>
  </si>
  <si>
    <t>DJI.2009</t>
  </si>
  <si>
    <t>DJI.2010</t>
  </si>
  <si>
    <t>DJI.2011</t>
  </si>
  <si>
    <t>DJI.2012</t>
  </si>
  <si>
    <t>DJI.2013</t>
  </si>
  <si>
    <t>DJI.2014</t>
  </si>
  <si>
    <t>DJI.2015</t>
  </si>
  <si>
    <t>DJI.2016</t>
  </si>
  <si>
    <t>DJI.2017</t>
  </si>
  <si>
    <t>DJI.2018</t>
  </si>
  <si>
    <t>DJI.2019</t>
  </si>
  <si>
    <t>DJI.2020</t>
  </si>
  <si>
    <t>Denmark</t>
  </si>
  <si>
    <t>DNK</t>
  </si>
  <si>
    <t>DNK.1995</t>
  </si>
  <si>
    <t>DNK.1996</t>
  </si>
  <si>
    <t>DNK.1997</t>
  </si>
  <si>
    <t>DNK.1998</t>
  </si>
  <si>
    <t>DNK.1999</t>
  </si>
  <si>
    <t>DNK.2000</t>
  </si>
  <si>
    <t>DNK.2001</t>
  </si>
  <si>
    <t>DNK.2002</t>
  </si>
  <si>
    <t>DNK.2003</t>
  </si>
  <si>
    <t>DNK.2004</t>
  </si>
  <si>
    <t>DNK.2005</t>
  </si>
  <si>
    <t>DNK.2006</t>
  </si>
  <si>
    <t>DNK.2007</t>
  </si>
  <si>
    <t>DNK.2008</t>
  </si>
  <si>
    <t>DNK.2009</t>
  </si>
  <si>
    <t>DNK.2010</t>
  </si>
  <si>
    <t>DNK.2011</t>
  </si>
  <si>
    <t>DNK.2012</t>
  </si>
  <si>
    <t>DNK.2013</t>
  </si>
  <si>
    <t>DNK.2014</t>
  </si>
  <si>
    <t>DNK.2015</t>
  </si>
  <si>
    <t>DNK.2016</t>
  </si>
  <si>
    <t>DNK.2017</t>
  </si>
  <si>
    <t>DNK.2018</t>
  </si>
  <si>
    <t>DNK.2019</t>
  </si>
  <si>
    <t>DNK.2020</t>
  </si>
  <si>
    <t>Dominican Republic</t>
  </si>
  <si>
    <t>DOM</t>
  </si>
  <si>
    <t>DOM.1995</t>
  </si>
  <si>
    <t>DOM.1996</t>
  </si>
  <si>
    <t>DOM.1997</t>
  </si>
  <si>
    <t>DOM.1998</t>
  </si>
  <si>
    <t>DOM.1999</t>
  </si>
  <si>
    <t>DOM.2000</t>
  </si>
  <si>
    <t>DOM.2001</t>
  </si>
  <si>
    <t>DOM.2002</t>
  </si>
  <si>
    <t>DOM.2003</t>
  </si>
  <si>
    <t>DOM.2004</t>
  </si>
  <si>
    <t>DOM.2005</t>
  </si>
  <si>
    <t>DOM.2006</t>
  </si>
  <si>
    <t>DOM.2007</t>
  </si>
  <si>
    <t>DOM.2008</t>
  </si>
  <si>
    <t>DOM.2009</t>
  </si>
  <si>
    <t>DOM.2010</t>
  </si>
  <si>
    <t>DOM.2011</t>
  </si>
  <si>
    <t>DOM.2012</t>
  </si>
  <si>
    <t>DOM.2013</t>
  </si>
  <si>
    <t>DOM.2014</t>
  </si>
  <si>
    <t>DOM.2015</t>
  </si>
  <si>
    <t>DOM.2016</t>
  </si>
  <si>
    <t>DOM.2017</t>
  </si>
  <si>
    <t>DOM.2018</t>
  </si>
  <si>
    <t>DOM.2019</t>
  </si>
  <si>
    <t>DOM.2020</t>
  </si>
  <si>
    <t>ECU</t>
  </si>
  <si>
    <t>ECU.1995</t>
  </si>
  <si>
    <t>ECU.1996</t>
  </si>
  <si>
    <t>ECU.1997</t>
  </si>
  <si>
    <t>ECU.1998</t>
  </si>
  <si>
    <t>ECU.1999</t>
  </si>
  <si>
    <t>ECU.2000</t>
  </si>
  <si>
    <t>ECU.2001</t>
  </si>
  <si>
    <t>ECU.2002</t>
  </si>
  <si>
    <t>ECU.2003</t>
  </si>
  <si>
    <t>ECU.2004</t>
  </si>
  <si>
    <t>ECU.2005</t>
  </si>
  <si>
    <t>ECU.2006</t>
  </si>
  <si>
    <t>ECU.2007</t>
  </si>
  <si>
    <t>ECU.2008</t>
  </si>
  <si>
    <t>ECU.2009</t>
  </si>
  <si>
    <t>ECU.2010</t>
  </si>
  <si>
    <t>ECU.2011</t>
  </si>
  <si>
    <t>ECU.2012</t>
  </si>
  <si>
    <t>ECU.2013</t>
  </si>
  <si>
    <t>ECU.2014</t>
  </si>
  <si>
    <t>ECU.2015</t>
  </si>
  <si>
    <t>ECU.2016</t>
  </si>
  <si>
    <t>ECU.2017</t>
  </si>
  <si>
    <t>ECU.2018</t>
  </si>
  <si>
    <t>ECU.2019</t>
  </si>
  <si>
    <t>ECU.2020</t>
  </si>
  <si>
    <t>Egypt, Arab Rep</t>
  </si>
  <si>
    <t>EGY</t>
  </si>
  <si>
    <t>EGY.1995</t>
  </si>
  <si>
    <t>EGY.1996</t>
  </si>
  <si>
    <t>EGY.1997</t>
  </si>
  <si>
    <t>EGY.1998</t>
  </si>
  <si>
    <t>EGY.1999</t>
  </si>
  <si>
    <t>EGY.2000</t>
  </si>
  <si>
    <t>EGY.2001</t>
  </si>
  <si>
    <t>EGY.2002</t>
  </si>
  <si>
    <t>EGY.2003</t>
  </si>
  <si>
    <t>EGY.2004</t>
  </si>
  <si>
    <t>EGY.2005</t>
  </si>
  <si>
    <t>EGY.2006</t>
  </si>
  <si>
    <t>EGY.2007</t>
  </si>
  <si>
    <t>EGY.2008</t>
  </si>
  <si>
    <t>EGY.2009</t>
  </si>
  <si>
    <t>EGY.2010</t>
  </si>
  <si>
    <t>EGY.2011</t>
  </si>
  <si>
    <t>EGY.2012</t>
  </si>
  <si>
    <t>EGY.2013</t>
  </si>
  <si>
    <t>EGY.2014</t>
  </si>
  <si>
    <t>EGY.2015</t>
  </si>
  <si>
    <t>EGY.2016</t>
  </si>
  <si>
    <t>EGY.2017</t>
  </si>
  <si>
    <t>EGY.2018</t>
  </si>
  <si>
    <t>EGY.2019</t>
  </si>
  <si>
    <t>EGY.2020</t>
  </si>
  <si>
    <t>Spain</t>
  </si>
  <si>
    <t>ESP</t>
  </si>
  <si>
    <t>ESP.1995</t>
  </si>
  <si>
    <t>ESP.1996</t>
  </si>
  <si>
    <t>ESP.1997</t>
  </si>
  <si>
    <t>ESP.1998</t>
  </si>
  <si>
    <t>ESP.1999</t>
  </si>
  <si>
    <t>ESP.2000</t>
  </si>
  <si>
    <t>ESP.2001</t>
  </si>
  <si>
    <t>ESP.2002</t>
  </si>
  <si>
    <t>ESP.2003</t>
  </si>
  <si>
    <t>ESP.2004</t>
  </si>
  <si>
    <t>ESP.2005</t>
  </si>
  <si>
    <t>ESP.2006</t>
  </si>
  <si>
    <t>ESP.2007</t>
  </si>
  <si>
    <t>ESP.2008</t>
  </si>
  <si>
    <t>ESP.2009</t>
  </si>
  <si>
    <t>ESP.2010</t>
  </si>
  <si>
    <t>ESP.2011</t>
  </si>
  <si>
    <t>ESP.2012</t>
  </si>
  <si>
    <t>ESP.2013</t>
  </si>
  <si>
    <t>ESP.2014</t>
  </si>
  <si>
    <t>ESP.2015</t>
  </si>
  <si>
    <t>ESP.2016</t>
  </si>
  <si>
    <t>ESP.2017</t>
  </si>
  <si>
    <t>ESP.2018</t>
  </si>
  <si>
    <t>ESP.2019</t>
  </si>
  <si>
    <t>ESP.2020</t>
  </si>
  <si>
    <t>Estonia</t>
  </si>
  <si>
    <t>EST</t>
  </si>
  <si>
    <t>EST.1995</t>
  </si>
  <si>
    <t>EST.1996</t>
  </si>
  <si>
    <t>EST.1997</t>
  </si>
  <si>
    <t>EST.1998</t>
  </si>
  <si>
    <t>EST.1999</t>
  </si>
  <si>
    <t>EST.2000</t>
  </si>
  <si>
    <t>EST.2001</t>
  </si>
  <si>
    <t>EST.2002</t>
  </si>
  <si>
    <t>EST.2003</t>
  </si>
  <si>
    <t>EST.2004</t>
  </si>
  <si>
    <t>EST.2005</t>
  </si>
  <si>
    <t>EST.2006</t>
  </si>
  <si>
    <t>EST.2007</t>
  </si>
  <si>
    <t>EST.2008</t>
  </si>
  <si>
    <t>EST.2009</t>
  </si>
  <si>
    <t>EST.2010</t>
  </si>
  <si>
    <t>EST.2011</t>
  </si>
  <si>
    <t>EST.2012</t>
  </si>
  <si>
    <t>EST.2013</t>
  </si>
  <si>
    <t>EST.2014</t>
  </si>
  <si>
    <t>EST.2015</t>
  </si>
  <si>
    <t>EST.2016</t>
  </si>
  <si>
    <t>EST.2017</t>
  </si>
  <si>
    <t>EST.2018</t>
  </si>
  <si>
    <t>EST.2019</t>
  </si>
  <si>
    <t>EST.2020</t>
  </si>
  <si>
    <t>Ethiopia</t>
  </si>
  <si>
    <t>ETH</t>
  </si>
  <si>
    <t>ETH.1995</t>
  </si>
  <si>
    <t>ETH.1996</t>
  </si>
  <si>
    <t>ETH.1997</t>
  </si>
  <si>
    <t>ETH.1998</t>
  </si>
  <si>
    <t>ETH.1999</t>
  </si>
  <si>
    <t>ETH.2000</t>
  </si>
  <si>
    <t>ETH.2001</t>
  </si>
  <si>
    <t>ETH.2002</t>
  </si>
  <si>
    <t>ETH.2003</t>
  </si>
  <si>
    <t>ETH.2004</t>
  </si>
  <si>
    <t>ETH.2005</t>
  </si>
  <si>
    <t>ETH.2006</t>
  </si>
  <si>
    <t>ETH.2007</t>
  </si>
  <si>
    <t>ETH.2008</t>
  </si>
  <si>
    <t>ETH.2009</t>
  </si>
  <si>
    <t>ETH.2010</t>
  </si>
  <si>
    <t>ETH.2011</t>
  </si>
  <si>
    <t>ETH.2012</t>
  </si>
  <si>
    <t>ETH.2013</t>
  </si>
  <si>
    <t>ETH.2014</t>
  </si>
  <si>
    <t>ETH.2015</t>
  </si>
  <si>
    <t>ETH.2016</t>
  </si>
  <si>
    <t>ETH.2017</t>
  </si>
  <si>
    <t>ETH.2018</t>
  </si>
  <si>
    <t>ETH.2019</t>
  </si>
  <si>
    <t>ETH.2020</t>
  </si>
  <si>
    <t>Finland</t>
  </si>
  <si>
    <t>FIN</t>
  </si>
  <si>
    <t>FIN.1995</t>
  </si>
  <si>
    <t>FIN.1996</t>
  </si>
  <si>
    <t>FIN.1997</t>
  </si>
  <si>
    <t>FIN.1998</t>
  </si>
  <si>
    <t>FIN.1999</t>
  </si>
  <si>
    <t>FIN.2000</t>
  </si>
  <si>
    <t>FIN.2001</t>
  </si>
  <si>
    <t>FIN.2002</t>
  </si>
  <si>
    <t>FIN.2003</t>
  </si>
  <si>
    <t>FIN.2004</t>
  </si>
  <si>
    <t>FIN.2005</t>
  </si>
  <si>
    <t>FIN.2006</t>
  </si>
  <si>
    <t>FIN.2007</t>
  </si>
  <si>
    <t>FIN.2008</t>
  </si>
  <si>
    <t>FIN.2009</t>
  </si>
  <si>
    <t>FIN.2010</t>
  </si>
  <si>
    <t>FIN.2011</t>
  </si>
  <si>
    <t>FIN.2012</t>
  </si>
  <si>
    <t>FIN.2013</t>
  </si>
  <si>
    <t>FIN.2014</t>
  </si>
  <si>
    <t>FIN.2015</t>
  </si>
  <si>
    <t>FIN.2016</t>
  </si>
  <si>
    <t>FIN.2017</t>
  </si>
  <si>
    <t>FIN.2018</t>
  </si>
  <si>
    <t>FIN.2019</t>
  </si>
  <si>
    <t>FIN.2020</t>
  </si>
  <si>
    <t>France</t>
  </si>
  <si>
    <t>FRA</t>
  </si>
  <si>
    <t>FRA.1995</t>
  </si>
  <si>
    <t>FRA.1996</t>
  </si>
  <si>
    <t>FRA.1997</t>
  </si>
  <si>
    <t>FRA.1998</t>
  </si>
  <si>
    <t>FRA.1999</t>
  </si>
  <si>
    <t>FRA.2000</t>
  </si>
  <si>
    <t>FRA.2001</t>
  </si>
  <si>
    <t>FRA.2002</t>
  </si>
  <si>
    <t>FRA.2003</t>
  </si>
  <si>
    <t>FRA.2004</t>
  </si>
  <si>
    <t>FRA.2005</t>
  </si>
  <si>
    <t>FRA.2006</t>
  </si>
  <si>
    <t>FRA.2007</t>
  </si>
  <si>
    <t>FRA.2008</t>
  </si>
  <si>
    <t>FRA.2009</t>
  </si>
  <si>
    <t>FRA.2010</t>
  </si>
  <si>
    <t>FRA.2011</t>
  </si>
  <si>
    <t>FRA.2012</t>
  </si>
  <si>
    <t>FRA.2013</t>
  </si>
  <si>
    <t>FRA.2014</t>
  </si>
  <si>
    <t>FRA.2015</t>
  </si>
  <si>
    <t>FRA.2016</t>
  </si>
  <si>
    <t>FRA.2017</t>
  </si>
  <si>
    <t>FRA.2018</t>
  </si>
  <si>
    <t>FRA.2019</t>
  </si>
  <si>
    <t>FRA.2020</t>
  </si>
  <si>
    <t>Gabon</t>
  </si>
  <si>
    <t>GAB</t>
  </si>
  <si>
    <t>GAB.1995</t>
  </si>
  <si>
    <t>GAB.1996</t>
  </si>
  <si>
    <t>GAB.1997</t>
  </si>
  <si>
    <t>GAB.1998</t>
  </si>
  <si>
    <t>GAB.1999</t>
  </si>
  <si>
    <t>GAB.2000</t>
  </si>
  <si>
    <t>GAB.2001</t>
  </si>
  <si>
    <t>GAB.2002</t>
  </si>
  <si>
    <t>GAB.2003</t>
  </si>
  <si>
    <t>GAB.2004</t>
  </si>
  <si>
    <t>GAB.2005</t>
  </si>
  <si>
    <t>GAB.2006</t>
  </si>
  <si>
    <t>GAB.2007</t>
  </si>
  <si>
    <t>GAB.2008</t>
  </si>
  <si>
    <t>GAB.2009</t>
  </si>
  <si>
    <t>GAB.2010</t>
  </si>
  <si>
    <t>GAB.2011</t>
  </si>
  <si>
    <t>GAB.2012</t>
  </si>
  <si>
    <t>GAB.2013</t>
  </si>
  <si>
    <t>GAB.2014</t>
  </si>
  <si>
    <t>GAB.2015</t>
  </si>
  <si>
    <t>GAB.2016</t>
  </si>
  <si>
    <t>GAB.2017</t>
  </si>
  <si>
    <t>GAB.2018</t>
  </si>
  <si>
    <t>GAB.2019</t>
  </si>
  <si>
    <t>GAB.2020</t>
  </si>
  <si>
    <t>United Kingdom</t>
  </si>
  <si>
    <t>GBR</t>
  </si>
  <si>
    <t>GBR.1995</t>
  </si>
  <si>
    <t>GBR.1996</t>
  </si>
  <si>
    <t>GBR.1997</t>
  </si>
  <si>
    <t>GBR.1998</t>
  </si>
  <si>
    <t>GBR.1999</t>
  </si>
  <si>
    <t>GBR.2000</t>
  </si>
  <si>
    <t>GBR.2001</t>
  </si>
  <si>
    <t>GBR.2002</t>
  </si>
  <si>
    <t>GBR.2003</t>
  </si>
  <si>
    <t>GBR.2004</t>
  </si>
  <si>
    <t>GBR.2005</t>
  </si>
  <si>
    <t>GBR.2006</t>
  </si>
  <si>
    <t>GBR.2007</t>
  </si>
  <si>
    <t>GBR.2008</t>
  </si>
  <si>
    <t>GBR.2009</t>
  </si>
  <si>
    <t>GBR.2010</t>
  </si>
  <si>
    <t>GBR.2011</t>
  </si>
  <si>
    <t>GBR.2012</t>
  </si>
  <si>
    <t>GBR.2013</t>
  </si>
  <si>
    <t>GBR.2014</t>
  </si>
  <si>
    <t>GBR.2015</t>
  </si>
  <si>
    <t>GBR.2016</t>
  </si>
  <si>
    <t>GBR.2017</t>
  </si>
  <si>
    <t>GBR.2018</t>
  </si>
  <si>
    <t>GBR.2019</t>
  </si>
  <si>
    <t>GBR.2020</t>
  </si>
  <si>
    <t>Georgia</t>
  </si>
  <si>
    <t>GEO</t>
  </si>
  <si>
    <t>GEO.1995</t>
  </si>
  <si>
    <t>GEO.1996</t>
  </si>
  <si>
    <t>GEO.1997</t>
  </si>
  <si>
    <t>GEO.1998</t>
  </si>
  <si>
    <t>GEO.1999</t>
  </si>
  <si>
    <t>GEO.2000</t>
  </si>
  <si>
    <t>GEO.2001</t>
  </si>
  <si>
    <t>GEO.2002</t>
  </si>
  <si>
    <t>GEO.2003</t>
  </si>
  <si>
    <t>GEO.2004</t>
  </si>
  <si>
    <t>GEO.2005</t>
  </si>
  <si>
    <t>GEO.2006</t>
  </si>
  <si>
    <t>GEO.2007</t>
  </si>
  <si>
    <t>GEO.2008</t>
  </si>
  <si>
    <t>GEO.2009</t>
  </si>
  <si>
    <t>GEO.2010</t>
  </si>
  <si>
    <t>GEO.2011</t>
  </si>
  <si>
    <t>GEO.2012</t>
  </si>
  <si>
    <t>GEO.2013</t>
  </si>
  <si>
    <t>GEO.2014</t>
  </si>
  <si>
    <t>GEO.2015</t>
  </si>
  <si>
    <t>GEO.2016</t>
  </si>
  <si>
    <t>GEO.2017</t>
  </si>
  <si>
    <t>GEO.2018</t>
  </si>
  <si>
    <t>GEO.2019</t>
  </si>
  <si>
    <t>GEO.2020</t>
  </si>
  <si>
    <t>Ghana</t>
  </si>
  <si>
    <t>GHA</t>
  </si>
  <si>
    <t>GHA.1995</t>
  </si>
  <si>
    <t>GHA.1996</t>
  </si>
  <si>
    <t>GHA.1997</t>
  </si>
  <si>
    <t>GHA.1998</t>
  </si>
  <si>
    <t>GHA.1999</t>
  </si>
  <si>
    <t>GHA.2000</t>
  </si>
  <si>
    <t>GHA.2001</t>
  </si>
  <si>
    <t>GHA.2002</t>
  </si>
  <si>
    <t>GHA.2003</t>
  </si>
  <si>
    <t>GHA.2004</t>
  </si>
  <si>
    <t>GHA.2005</t>
  </si>
  <si>
    <t>GHA.2006</t>
  </si>
  <si>
    <t>GHA.2007</t>
  </si>
  <si>
    <t>GHA.2008</t>
  </si>
  <si>
    <t>GHA.2009</t>
  </si>
  <si>
    <t>GHA.2010</t>
  </si>
  <si>
    <t>GHA.2011</t>
  </si>
  <si>
    <t>GHA.2012</t>
  </si>
  <si>
    <t>GHA.2013</t>
  </si>
  <si>
    <t>GHA.2014</t>
  </si>
  <si>
    <t>GHA.2015</t>
  </si>
  <si>
    <t>GHA.2016</t>
  </si>
  <si>
    <t>GHA.2017</t>
  </si>
  <si>
    <t>GHA.2018</t>
  </si>
  <si>
    <t>GHA.2019</t>
  </si>
  <si>
    <t>GHA.2020</t>
  </si>
  <si>
    <t>Guinea</t>
  </si>
  <si>
    <t>GIN</t>
  </si>
  <si>
    <t>GIN.1995</t>
  </si>
  <si>
    <t>GIN.1996</t>
  </si>
  <si>
    <t>GIN.1997</t>
  </si>
  <si>
    <t>GIN.1998</t>
  </si>
  <si>
    <t>GIN.1999</t>
  </si>
  <si>
    <t>GIN.2000</t>
  </si>
  <si>
    <t>GIN.2001</t>
  </si>
  <si>
    <t>GIN.2002</t>
  </si>
  <si>
    <t>GIN.2003</t>
  </si>
  <si>
    <t>GIN.2004</t>
  </si>
  <si>
    <t>GIN.2005</t>
  </si>
  <si>
    <t>GIN.2006</t>
  </si>
  <si>
    <t>GIN.2007</t>
  </si>
  <si>
    <t>GIN.2008</t>
  </si>
  <si>
    <t>GIN.2009</t>
  </si>
  <si>
    <t>GIN.2010</t>
  </si>
  <si>
    <t>GIN.2011</t>
  </si>
  <si>
    <t>GIN.2012</t>
  </si>
  <si>
    <t>GIN.2013</t>
  </si>
  <si>
    <t>GIN.2014</t>
  </si>
  <si>
    <t>GIN.2015</t>
  </si>
  <si>
    <t>GIN.2016</t>
  </si>
  <si>
    <t>GIN.2017</t>
  </si>
  <si>
    <t>GIN.2018</t>
  </si>
  <si>
    <t>GIN.2019</t>
  </si>
  <si>
    <t>GIN.2020</t>
  </si>
  <si>
    <t>Gambia, The</t>
  </si>
  <si>
    <t>GMB</t>
  </si>
  <si>
    <t>GMB.1995</t>
  </si>
  <si>
    <t>GMB.1996</t>
  </si>
  <si>
    <t>GMB.1997</t>
  </si>
  <si>
    <t>GMB.1998</t>
  </si>
  <si>
    <t>GMB.1999</t>
  </si>
  <si>
    <t>GMB.2000</t>
  </si>
  <si>
    <t>GMB.2001</t>
  </si>
  <si>
    <t>GMB.2002</t>
  </si>
  <si>
    <t>GMB.2003</t>
  </si>
  <si>
    <t>GMB.2004</t>
  </si>
  <si>
    <t>GMB.2005</t>
  </si>
  <si>
    <t>GMB.2006</t>
  </si>
  <si>
    <t>GMB.2007</t>
  </si>
  <si>
    <t>GMB.2008</t>
  </si>
  <si>
    <t>GMB.2009</t>
  </si>
  <si>
    <t>GMB.2010</t>
  </si>
  <si>
    <t>GMB.2011</t>
  </si>
  <si>
    <t>GMB.2012</t>
  </si>
  <si>
    <t>GMB.2013</t>
  </si>
  <si>
    <t>GMB.2014</t>
  </si>
  <si>
    <t>GMB.2015</t>
  </si>
  <si>
    <t>GMB.2016</t>
  </si>
  <si>
    <t>GMB.2017</t>
  </si>
  <si>
    <t>GMB.2018</t>
  </si>
  <si>
    <t>GMB.2019</t>
  </si>
  <si>
    <t>GMB.2020</t>
  </si>
  <si>
    <t>Guinea-Bissau</t>
  </si>
  <si>
    <t>GNB</t>
  </si>
  <si>
    <t>GNB.1995</t>
  </si>
  <si>
    <t>GNB.1996</t>
  </si>
  <si>
    <t>GNB.1997</t>
  </si>
  <si>
    <t>GNB.1998</t>
  </si>
  <si>
    <t>GNB.1999</t>
  </si>
  <si>
    <t>GNB.2000</t>
  </si>
  <si>
    <t>GNB.2001</t>
  </si>
  <si>
    <t>GNB.2002</t>
  </si>
  <si>
    <t>GNB.2003</t>
  </si>
  <si>
    <t>GNB.2004</t>
  </si>
  <si>
    <t>GNB.2005</t>
  </si>
  <si>
    <t>GNB.2006</t>
  </si>
  <si>
    <t>GNB.2007</t>
  </si>
  <si>
    <t>GNB.2008</t>
  </si>
  <si>
    <t>GNB.2009</t>
  </si>
  <si>
    <t>GNB.2010</t>
  </si>
  <si>
    <t>GNB.2011</t>
  </si>
  <si>
    <t>GNB.2012</t>
  </si>
  <si>
    <t>GNB.2013</t>
  </si>
  <si>
    <t>GNB.2014</t>
  </si>
  <si>
    <t>GNB.2015</t>
  </si>
  <si>
    <t>GNB.2016</t>
  </si>
  <si>
    <t>GNB.2017</t>
  </si>
  <si>
    <t>GNB.2018</t>
  </si>
  <si>
    <t>GNB.2019</t>
  </si>
  <si>
    <t>GNB.2020</t>
  </si>
  <si>
    <t>Greece</t>
  </si>
  <si>
    <t>GRC</t>
  </si>
  <si>
    <t>GRC.1995</t>
  </si>
  <si>
    <t>GRC.1996</t>
  </si>
  <si>
    <t>GRC.1997</t>
  </si>
  <si>
    <t>GRC.1998</t>
  </si>
  <si>
    <t>GRC.1999</t>
  </si>
  <si>
    <t>GRC.2000</t>
  </si>
  <si>
    <t>GRC.2001</t>
  </si>
  <si>
    <t>GRC.2002</t>
  </si>
  <si>
    <t>GRC.2003</t>
  </si>
  <si>
    <t>GRC.2004</t>
  </si>
  <si>
    <t>GRC.2005</t>
  </si>
  <si>
    <t>GRC.2006</t>
  </si>
  <si>
    <t>GRC.2007</t>
  </si>
  <si>
    <t>GRC.2008</t>
  </si>
  <si>
    <t>GRC.2009</t>
  </si>
  <si>
    <t>GRC.2010</t>
  </si>
  <si>
    <t>GRC.2011</t>
  </si>
  <si>
    <t>GRC.2012</t>
  </si>
  <si>
    <t>GRC.2013</t>
  </si>
  <si>
    <t>GRC.2014</t>
  </si>
  <si>
    <t>GRC.2015</t>
  </si>
  <si>
    <t>GRC.2016</t>
  </si>
  <si>
    <t>GRC.2017</t>
  </si>
  <si>
    <t>GRC.2018</t>
  </si>
  <si>
    <t>GRC.2019</t>
  </si>
  <si>
    <t>GRC.2020</t>
  </si>
  <si>
    <t>Guatemala</t>
  </si>
  <si>
    <t>GTM</t>
  </si>
  <si>
    <t>GTM.1995</t>
  </si>
  <si>
    <t>GTM.1996</t>
  </si>
  <si>
    <t>GTM.1997</t>
  </si>
  <si>
    <t>GTM.1998</t>
  </si>
  <si>
    <t>GTM.1999</t>
  </si>
  <si>
    <t>GTM.2000</t>
  </si>
  <si>
    <t>GTM.2001</t>
  </si>
  <si>
    <t>GTM.2002</t>
  </si>
  <si>
    <t>GTM.2003</t>
  </si>
  <si>
    <t>GTM.2004</t>
  </si>
  <si>
    <t>GTM.2005</t>
  </si>
  <si>
    <t>GTM.2006</t>
  </si>
  <si>
    <t>GTM.2007</t>
  </si>
  <si>
    <t>GTM.2008</t>
  </si>
  <si>
    <t>GTM.2009</t>
  </si>
  <si>
    <t>GTM.2010</t>
  </si>
  <si>
    <t>GTM.2011</t>
  </si>
  <si>
    <t>GTM.2012</t>
  </si>
  <si>
    <t>GTM.2013</t>
  </si>
  <si>
    <t>GTM.2014</t>
  </si>
  <si>
    <t>GTM.2015</t>
  </si>
  <si>
    <t>GTM.2016</t>
  </si>
  <si>
    <t>GTM.2017</t>
  </si>
  <si>
    <t>GTM.2018</t>
  </si>
  <si>
    <t>GTM.2019</t>
  </si>
  <si>
    <t>GTM.2020</t>
  </si>
  <si>
    <t>Guyana</t>
  </si>
  <si>
    <t>GUY</t>
  </si>
  <si>
    <t>GUY.1995</t>
  </si>
  <si>
    <t>GUY.1996</t>
  </si>
  <si>
    <t>GUY.1997</t>
  </si>
  <si>
    <t>GUY.1998</t>
  </si>
  <si>
    <t>GUY.1999</t>
  </si>
  <si>
    <t>GUY.2000</t>
  </si>
  <si>
    <t>GUY.2001</t>
  </si>
  <si>
    <t>GUY.2002</t>
  </si>
  <si>
    <t>GUY.2003</t>
  </si>
  <si>
    <t>GUY.2004</t>
  </si>
  <si>
    <t>GUY.2005</t>
  </si>
  <si>
    <t>GUY.2006</t>
  </si>
  <si>
    <t>GUY.2007</t>
  </si>
  <si>
    <t>GUY.2008</t>
  </si>
  <si>
    <t>GUY.2009</t>
  </si>
  <si>
    <t>GUY.2010</t>
  </si>
  <si>
    <t>GUY.2011</t>
  </si>
  <si>
    <t>GUY.2012</t>
  </si>
  <si>
    <t>GUY.2013</t>
  </si>
  <si>
    <t>GUY.2014</t>
  </si>
  <si>
    <t>GUY.2015</t>
  </si>
  <si>
    <t>GUY.2016</t>
  </si>
  <si>
    <t>GUY.2017</t>
  </si>
  <si>
    <t>GUY.2018</t>
  </si>
  <si>
    <t>GUY.2019</t>
  </si>
  <si>
    <t>GUY.2020</t>
  </si>
  <si>
    <t>Honduras</t>
  </si>
  <si>
    <t>HND</t>
  </si>
  <si>
    <t>HND.1995</t>
  </si>
  <si>
    <t>HND.1996</t>
  </si>
  <si>
    <t>HND.1997</t>
  </si>
  <si>
    <t>HND.1998</t>
  </si>
  <si>
    <t>HND.1999</t>
  </si>
  <si>
    <t>HND.2000</t>
  </si>
  <si>
    <t>HND.2001</t>
  </si>
  <si>
    <t>HND.2002</t>
  </si>
  <si>
    <t>HND.2003</t>
  </si>
  <si>
    <t>HND.2004</t>
  </si>
  <si>
    <t>HND.2005</t>
  </si>
  <si>
    <t>HND.2006</t>
  </si>
  <si>
    <t>HND.2007</t>
  </si>
  <si>
    <t>HND.2008</t>
  </si>
  <si>
    <t>HND.2009</t>
  </si>
  <si>
    <t>HND.2010</t>
  </si>
  <si>
    <t>HND.2011</t>
  </si>
  <si>
    <t>HND.2012</t>
  </si>
  <si>
    <t>HND.2013</t>
  </si>
  <si>
    <t>HND.2014</t>
  </si>
  <si>
    <t>HND.2015</t>
  </si>
  <si>
    <t>HND.2016</t>
  </si>
  <si>
    <t>HND.2017</t>
  </si>
  <si>
    <t>HND.2018</t>
  </si>
  <si>
    <t>HND.2019</t>
  </si>
  <si>
    <t>HND.2020</t>
  </si>
  <si>
    <t>Croatia</t>
  </si>
  <si>
    <t>HRV</t>
  </si>
  <si>
    <t>HRV.1995</t>
  </si>
  <si>
    <t>HRV.1996</t>
  </si>
  <si>
    <t>HRV.1997</t>
  </si>
  <si>
    <t>HRV.1998</t>
  </si>
  <si>
    <t>HRV.1999</t>
  </si>
  <si>
    <t>HRV.2000</t>
  </si>
  <si>
    <t>HRV.2001</t>
  </si>
  <si>
    <t>HRV.2002</t>
  </si>
  <si>
    <t>HRV.2003</t>
  </si>
  <si>
    <t>HRV.2004</t>
  </si>
  <si>
    <t>HRV.2005</t>
  </si>
  <si>
    <t>HRV.2006</t>
  </si>
  <si>
    <t>HRV.2007</t>
  </si>
  <si>
    <t>HRV.2008</t>
  </si>
  <si>
    <t>HRV.2009</t>
  </si>
  <si>
    <t>HRV.2010</t>
  </si>
  <si>
    <t>HRV.2011</t>
  </si>
  <si>
    <t>HRV.2012</t>
  </si>
  <si>
    <t>HRV.2013</t>
  </si>
  <si>
    <t>HRV.2014</t>
  </si>
  <si>
    <t>HRV.2015</t>
  </si>
  <si>
    <t>HRV.2016</t>
  </si>
  <si>
    <t>HRV.2017</t>
  </si>
  <si>
    <t>HRV.2018</t>
  </si>
  <si>
    <t>HRV.2019</t>
  </si>
  <si>
    <t>HRV.2020</t>
  </si>
  <si>
    <t>Haiti</t>
  </si>
  <si>
    <t>HTI</t>
  </si>
  <si>
    <t>HTI.1995</t>
  </si>
  <si>
    <t>HTI.1996</t>
  </si>
  <si>
    <t>HTI.1997</t>
  </si>
  <si>
    <t>HTI.1998</t>
  </si>
  <si>
    <t>HTI.1999</t>
  </si>
  <si>
    <t>HTI.2000</t>
  </si>
  <si>
    <t>HTI.2001</t>
  </si>
  <si>
    <t>HTI.2002</t>
  </si>
  <si>
    <t>HTI.2003</t>
  </si>
  <si>
    <t>HTI.2004</t>
  </si>
  <si>
    <t>HTI.2005</t>
  </si>
  <si>
    <t>HTI.2006</t>
  </si>
  <si>
    <t>HTI.2007</t>
  </si>
  <si>
    <t>HTI.2008</t>
  </si>
  <si>
    <t>HTI.2009</t>
  </si>
  <si>
    <t>HTI.2010</t>
  </si>
  <si>
    <t>HTI.2011</t>
  </si>
  <si>
    <t>HTI.2012</t>
  </si>
  <si>
    <t>HTI.2013</t>
  </si>
  <si>
    <t>HTI.2014</t>
  </si>
  <si>
    <t>HTI.2015</t>
  </si>
  <si>
    <t>HTI.2016</t>
  </si>
  <si>
    <t>HTI.2017</t>
  </si>
  <si>
    <t>HTI.2018</t>
  </si>
  <si>
    <t>HTI.2019</t>
  </si>
  <si>
    <t>HTI.2020</t>
  </si>
  <si>
    <t>Hungary</t>
  </si>
  <si>
    <t>HUN</t>
  </si>
  <si>
    <t>HUN.1995</t>
  </si>
  <si>
    <t>HUN.1996</t>
  </si>
  <si>
    <t>HUN.1997</t>
  </si>
  <si>
    <t>HUN.1998</t>
  </si>
  <si>
    <t>HUN.1999</t>
  </si>
  <si>
    <t>HUN.2000</t>
  </si>
  <si>
    <t>HUN.2001</t>
  </si>
  <si>
    <t>HUN.2002</t>
  </si>
  <si>
    <t>HUN.2003</t>
  </si>
  <si>
    <t>HUN.2004</t>
  </si>
  <si>
    <t>HUN.2005</t>
  </si>
  <si>
    <t>HUN.2006</t>
  </si>
  <si>
    <t>HUN.2007</t>
  </si>
  <si>
    <t>HUN.2008</t>
  </si>
  <si>
    <t>HUN.2009</t>
  </si>
  <si>
    <t>HUN.2010</t>
  </si>
  <si>
    <t>HUN.2011</t>
  </si>
  <si>
    <t>HUN.2012</t>
  </si>
  <si>
    <t>HUN.2013</t>
  </si>
  <si>
    <t>HUN.2014</t>
  </si>
  <si>
    <t>HUN.2015</t>
  </si>
  <si>
    <t>HUN.2016</t>
  </si>
  <si>
    <t>HUN.2017</t>
  </si>
  <si>
    <t>HUN.2018</t>
  </si>
  <si>
    <t>HUN.2019</t>
  </si>
  <si>
    <t>HUN.2020</t>
  </si>
  <si>
    <t>Indonesia</t>
  </si>
  <si>
    <t>IDN</t>
  </si>
  <si>
    <t>IDN.1995</t>
  </si>
  <si>
    <t>IDN.1996</t>
  </si>
  <si>
    <t>IDN.1997</t>
  </si>
  <si>
    <t>IDN.1998</t>
  </si>
  <si>
    <t>IDN.1999</t>
  </si>
  <si>
    <t>IDN.2000</t>
  </si>
  <si>
    <t>IDN.2001</t>
  </si>
  <si>
    <t>IDN.2002</t>
  </si>
  <si>
    <t>IDN.2003</t>
  </si>
  <si>
    <t>IDN.2004</t>
  </si>
  <si>
    <t>IDN.2005</t>
  </si>
  <si>
    <t>IDN.2006</t>
  </si>
  <si>
    <t>IDN.2007</t>
  </si>
  <si>
    <t>IDN.2008</t>
  </si>
  <si>
    <t>IDN.2009</t>
  </si>
  <si>
    <t>IDN.2010</t>
  </si>
  <si>
    <t>IDN.2011</t>
  </si>
  <si>
    <t>IDN.2012</t>
  </si>
  <si>
    <t>IDN.2013</t>
  </si>
  <si>
    <t>IDN.2014</t>
  </si>
  <si>
    <t>IDN.2015</t>
  </si>
  <si>
    <t>IDN.2016</t>
  </si>
  <si>
    <t>IDN.2017</t>
  </si>
  <si>
    <t>IDN.2018</t>
  </si>
  <si>
    <t>IDN.2019</t>
  </si>
  <si>
    <t>IDN.2020</t>
  </si>
  <si>
    <t>India</t>
  </si>
  <si>
    <t>IND</t>
  </si>
  <si>
    <t>IND.1995</t>
  </si>
  <si>
    <t>IND.1996</t>
  </si>
  <si>
    <t>IND.1997</t>
  </si>
  <si>
    <t>IND.1998</t>
  </si>
  <si>
    <t>IND.1999</t>
  </si>
  <si>
    <t>IND.2000</t>
  </si>
  <si>
    <t>IND.2001</t>
  </si>
  <si>
    <t>IND.2002</t>
  </si>
  <si>
    <t>IND.2003</t>
  </si>
  <si>
    <t>IND.2004</t>
  </si>
  <si>
    <t>IND.2005</t>
  </si>
  <si>
    <t>IND.2006</t>
  </si>
  <si>
    <t>IND.2007</t>
  </si>
  <si>
    <t>IND.2008</t>
  </si>
  <si>
    <t>IND.2009</t>
  </si>
  <si>
    <t>IND.2010</t>
  </si>
  <si>
    <t>IND.2011</t>
  </si>
  <si>
    <t>IND.2012</t>
  </si>
  <si>
    <t>IND.2013</t>
  </si>
  <si>
    <t>IND.2014</t>
  </si>
  <si>
    <t>IND.2015</t>
  </si>
  <si>
    <t>IND.2016</t>
  </si>
  <si>
    <t>IND.2017</t>
  </si>
  <si>
    <t>IND.2018</t>
  </si>
  <si>
    <t>IND.2019</t>
  </si>
  <si>
    <t>IND.2020</t>
  </si>
  <si>
    <t>Ireland</t>
  </si>
  <si>
    <t>IRL</t>
  </si>
  <si>
    <t>IRL.1995</t>
  </si>
  <si>
    <t>IRL.1996</t>
  </si>
  <si>
    <t>IRL.1997</t>
  </si>
  <si>
    <t>IRL.1998</t>
  </si>
  <si>
    <t>IRL.1999</t>
  </si>
  <si>
    <t>IRL.2000</t>
  </si>
  <si>
    <t>IRL.2001</t>
  </si>
  <si>
    <t>IRL.2002</t>
  </si>
  <si>
    <t>IRL.2003</t>
  </si>
  <si>
    <t>IRL.2004</t>
  </si>
  <si>
    <t>IRL.2005</t>
  </si>
  <si>
    <t>IRL.2006</t>
  </si>
  <si>
    <t>IRL.2007</t>
  </si>
  <si>
    <t>IRL.2008</t>
  </si>
  <si>
    <t>IRL.2009</t>
  </si>
  <si>
    <t>IRL.2010</t>
  </si>
  <si>
    <t>IRL.2011</t>
  </si>
  <si>
    <t>IRL.2012</t>
  </si>
  <si>
    <t>IRL.2013</t>
  </si>
  <si>
    <t>IRL.2014</t>
  </si>
  <si>
    <t>IRL.2015</t>
  </si>
  <si>
    <t>IRL.2016</t>
  </si>
  <si>
    <t>IRL.2017</t>
  </si>
  <si>
    <t>IRL.2018</t>
  </si>
  <si>
    <t>IRL.2019</t>
  </si>
  <si>
    <t>IRL.2020</t>
  </si>
  <si>
    <t>Iran, Islamic Rep</t>
  </si>
  <si>
    <t>IRN</t>
  </si>
  <si>
    <t>IRN.1995</t>
  </si>
  <si>
    <t>IRN.1996</t>
  </si>
  <si>
    <t>IRN.1997</t>
  </si>
  <si>
    <t>IRN.1998</t>
  </si>
  <si>
    <t>IRN.1999</t>
  </si>
  <si>
    <t>IRN.2000</t>
  </si>
  <si>
    <t>IRN.2001</t>
  </si>
  <si>
    <t>IRN.2002</t>
  </si>
  <si>
    <t>IRN.2003</t>
  </si>
  <si>
    <t>IRN.2004</t>
  </si>
  <si>
    <t>IRN.2005</t>
  </si>
  <si>
    <t>IRN.2006</t>
  </si>
  <si>
    <t>IRN.2007</t>
  </si>
  <si>
    <t>IRN.2008</t>
  </si>
  <si>
    <t>IRN.2009</t>
  </si>
  <si>
    <t>IRN.2010</t>
  </si>
  <si>
    <t>IRN.2011</t>
  </si>
  <si>
    <t>IRN.2012</t>
  </si>
  <si>
    <t>IRN.2013</t>
  </si>
  <si>
    <t>IRN.2014</t>
  </si>
  <si>
    <t>IRN.2015</t>
  </si>
  <si>
    <t>IRN.2016</t>
  </si>
  <si>
    <t>IRN.2017</t>
  </si>
  <si>
    <t>IRN.2018</t>
  </si>
  <si>
    <t>IRN.2019</t>
  </si>
  <si>
    <t>IRN.2020</t>
  </si>
  <si>
    <t>Iraq</t>
  </si>
  <si>
    <t>IRQ</t>
  </si>
  <si>
    <t>IRQ.1995</t>
  </si>
  <si>
    <t>IRQ.1996</t>
  </si>
  <si>
    <t>IRQ.1997</t>
  </si>
  <si>
    <t>IRQ.1998</t>
  </si>
  <si>
    <t>IRQ.1999</t>
  </si>
  <si>
    <t>IRQ.2000</t>
  </si>
  <si>
    <t>IRQ.2001</t>
  </si>
  <si>
    <t>IRQ.2002</t>
  </si>
  <si>
    <t>IRQ.2003</t>
  </si>
  <si>
    <t>IRQ.2004</t>
  </si>
  <si>
    <t>IRQ.2005</t>
  </si>
  <si>
    <t>IRQ.2006</t>
  </si>
  <si>
    <t>IRQ.2007</t>
  </si>
  <si>
    <t>IRQ.2008</t>
  </si>
  <si>
    <t>IRQ.2009</t>
  </si>
  <si>
    <t>IRQ.2010</t>
  </si>
  <si>
    <t>IRQ.2011</t>
  </si>
  <si>
    <t>IRQ.2012</t>
  </si>
  <si>
    <t>IRQ.2013</t>
  </si>
  <si>
    <t>IRQ.2014</t>
  </si>
  <si>
    <t>IRQ.2015</t>
  </si>
  <si>
    <t>IRQ.2016</t>
  </si>
  <si>
    <t>IRQ.2017</t>
  </si>
  <si>
    <t>IRQ.2018</t>
  </si>
  <si>
    <t>IRQ.2019</t>
  </si>
  <si>
    <t>IRQ.2020</t>
  </si>
  <si>
    <t>Iceland</t>
  </si>
  <si>
    <t>ISL</t>
  </si>
  <si>
    <t>ISL.1995</t>
  </si>
  <si>
    <t>ISL.1996</t>
  </si>
  <si>
    <t>ISL.1997</t>
  </si>
  <si>
    <t>ISL.1998</t>
  </si>
  <si>
    <t>ISL.1999</t>
  </si>
  <si>
    <t>ISL.2000</t>
  </si>
  <si>
    <t>ISL.2001</t>
  </si>
  <si>
    <t>ISL.2002</t>
  </si>
  <si>
    <t>ISL.2003</t>
  </si>
  <si>
    <t>ISL.2004</t>
  </si>
  <si>
    <t>ISL.2005</t>
  </si>
  <si>
    <t>ISL.2006</t>
  </si>
  <si>
    <t>ISL.2007</t>
  </si>
  <si>
    <t>ISL.2008</t>
  </si>
  <si>
    <t>ISL.2009</t>
  </si>
  <si>
    <t>ISL.2010</t>
  </si>
  <si>
    <t>ISL.2011</t>
  </si>
  <si>
    <t>ISL.2012</t>
  </si>
  <si>
    <t>ISL.2013</t>
  </si>
  <si>
    <t>ISL.2014</t>
  </si>
  <si>
    <t>ISL.2015</t>
  </si>
  <si>
    <t>ISL.2016</t>
  </si>
  <si>
    <t>ISL.2017</t>
  </si>
  <si>
    <t>ISL.2018</t>
  </si>
  <si>
    <t>ISL.2019</t>
  </si>
  <si>
    <t>ISL.2020</t>
  </si>
  <si>
    <t>Israel</t>
  </si>
  <si>
    <t>ISR</t>
  </si>
  <si>
    <t>ISR.1995</t>
  </si>
  <si>
    <t>ISR.1996</t>
  </si>
  <si>
    <t>ISR.1997</t>
  </si>
  <si>
    <t>ISR.1998</t>
  </si>
  <si>
    <t>ISR.1999</t>
  </si>
  <si>
    <t>ISR.2000</t>
  </si>
  <si>
    <t>ISR.2001</t>
  </si>
  <si>
    <t>ISR.2002</t>
  </si>
  <si>
    <t>ISR.2003</t>
  </si>
  <si>
    <t>ISR.2004</t>
  </si>
  <si>
    <t>ISR.2005</t>
  </si>
  <si>
    <t>ISR.2006</t>
  </si>
  <si>
    <t>ISR.2007</t>
  </si>
  <si>
    <t>ISR.2008</t>
  </si>
  <si>
    <t>ISR.2009</t>
  </si>
  <si>
    <t>ISR.2010</t>
  </si>
  <si>
    <t>ISR.2011</t>
  </si>
  <si>
    <t>ISR.2012</t>
  </si>
  <si>
    <t>ISR.2013</t>
  </si>
  <si>
    <t>ISR.2014</t>
  </si>
  <si>
    <t>ISR.2015</t>
  </si>
  <si>
    <t>ISR.2016</t>
  </si>
  <si>
    <t>ISR.2017</t>
  </si>
  <si>
    <t>ISR.2018</t>
  </si>
  <si>
    <t>ISR.2019</t>
  </si>
  <si>
    <t>ISR.2020</t>
  </si>
  <si>
    <t>Italy</t>
  </si>
  <si>
    <t>ITA</t>
  </si>
  <si>
    <t>ITA.1995</t>
  </si>
  <si>
    <t>ITA.1996</t>
  </si>
  <si>
    <t>ITA.1997</t>
  </si>
  <si>
    <t>ITA.1998</t>
  </si>
  <si>
    <t>ITA.1999</t>
  </si>
  <si>
    <t>ITA.2000</t>
  </si>
  <si>
    <t>ITA.2001</t>
  </si>
  <si>
    <t>ITA.2002</t>
  </si>
  <si>
    <t>ITA.2003</t>
  </si>
  <si>
    <t>ITA.2004</t>
  </si>
  <si>
    <t>ITA.2005</t>
  </si>
  <si>
    <t>ITA.2006</t>
  </si>
  <si>
    <t>ITA.2007</t>
  </si>
  <si>
    <t>ITA.2008</t>
  </si>
  <si>
    <t>ITA.2009</t>
  </si>
  <si>
    <t>ITA.2010</t>
  </si>
  <si>
    <t>ITA.2011</t>
  </si>
  <si>
    <t>ITA.2012</t>
  </si>
  <si>
    <t>ITA.2013</t>
  </si>
  <si>
    <t>ITA.2014</t>
  </si>
  <si>
    <t>ITA.2015</t>
  </si>
  <si>
    <t>ITA.2016</t>
  </si>
  <si>
    <t>ITA.2017</t>
  </si>
  <si>
    <t>ITA.2018</t>
  </si>
  <si>
    <t>ITA.2019</t>
  </si>
  <si>
    <t>ITA.2020</t>
  </si>
  <si>
    <t>Jamaica</t>
  </si>
  <si>
    <t>JAM</t>
  </si>
  <si>
    <t>JAM.1995</t>
  </si>
  <si>
    <t>JAM.1996</t>
  </si>
  <si>
    <t>JAM.1997</t>
  </si>
  <si>
    <t>JAM.1998</t>
  </si>
  <si>
    <t>JAM.1999</t>
  </si>
  <si>
    <t>JAM.2000</t>
  </si>
  <si>
    <t>JAM.2001</t>
  </si>
  <si>
    <t>JAM.2002</t>
  </si>
  <si>
    <t>JAM.2003</t>
  </si>
  <si>
    <t>JAM.2004</t>
  </si>
  <si>
    <t>JAM.2005</t>
  </si>
  <si>
    <t>JAM.2006</t>
  </si>
  <si>
    <t>JAM.2007</t>
  </si>
  <si>
    <t>JAM.2008</t>
  </si>
  <si>
    <t>JAM.2009</t>
  </si>
  <si>
    <t>JAM.2010</t>
  </si>
  <si>
    <t>JAM.2011</t>
  </si>
  <si>
    <t>JAM.2012</t>
  </si>
  <si>
    <t>JAM.2013</t>
  </si>
  <si>
    <t>JAM.2014</t>
  </si>
  <si>
    <t>JAM.2015</t>
  </si>
  <si>
    <t>JAM.2016</t>
  </si>
  <si>
    <t>JAM.2017</t>
  </si>
  <si>
    <t>JAM.2018</t>
  </si>
  <si>
    <t>JAM.2019</t>
  </si>
  <si>
    <t>JAM.2020</t>
  </si>
  <si>
    <t>Jordan</t>
  </si>
  <si>
    <t>JOR</t>
  </si>
  <si>
    <t>JOR.1995</t>
  </si>
  <si>
    <t>JOR.1996</t>
  </si>
  <si>
    <t>JOR.1997</t>
  </si>
  <si>
    <t>JOR.1998</t>
  </si>
  <si>
    <t>JOR.1999</t>
  </si>
  <si>
    <t>JOR.2000</t>
  </si>
  <si>
    <t>JOR.2001</t>
  </si>
  <si>
    <t>JOR.2002</t>
  </si>
  <si>
    <t>JOR.2003</t>
  </si>
  <si>
    <t>JOR.2004</t>
  </si>
  <si>
    <t>JOR.2005</t>
  </si>
  <si>
    <t>JOR.2006</t>
  </si>
  <si>
    <t>JOR.2007</t>
  </si>
  <si>
    <t>JOR.2008</t>
  </si>
  <si>
    <t>JOR.2009</t>
  </si>
  <si>
    <t>JOR.2010</t>
  </si>
  <si>
    <t>JOR.2011</t>
  </si>
  <si>
    <t>JOR.2012</t>
  </si>
  <si>
    <t>JOR.2013</t>
  </si>
  <si>
    <t>JOR.2014</t>
  </si>
  <si>
    <t>JOR.2015</t>
  </si>
  <si>
    <t>JOR.2016</t>
  </si>
  <si>
    <t>JOR.2017</t>
  </si>
  <si>
    <t>JOR.2018</t>
  </si>
  <si>
    <t>JOR.2019</t>
  </si>
  <si>
    <t>JOR.2020</t>
  </si>
  <si>
    <t>Japan</t>
  </si>
  <si>
    <t>JPN</t>
  </si>
  <si>
    <t>JPN.1995</t>
  </si>
  <si>
    <t>JPN.1996</t>
  </si>
  <si>
    <t>JPN.1997</t>
  </si>
  <si>
    <t>JPN.1998</t>
  </si>
  <si>
    <t>JPN.1999</t>
  </si>
  <si>
    <t>JPN.2000</t>
  </si>
  <si>
    <t>JPN.2001</t>
  </si>
  <si>
    <t>JPN.2002</t>
  </si>
  <si>
    <t>JPN.2003</t>
  </si>
  <si>
    <t>JPN.2004</t>
  </si>
  <si>
    <t>JPN.2005</t>
  </si>
  <si>
    <t>JPN.2006</t>
  </si>
  <si>
    <t>JPN.2007</t>
  </si>
  <si>
    <t>JPN.2008</t>
  </si>
  <si>
    <t>JPN.2009</t>
  </si>
  <si>
    <t>JPN.2010</t>
  </si>
  <si>
    <t>JPN.2011</t>
  </si>
  <si>
    <t>JPN.2012</t>
  </si>
  <si>
    <t>JPN.2013</t>
  </si>
  <si>
    <t>JPN.2014</t>
  </si>
  <si>
    <t>JPN.2015</t>
  </si>
  <si>
    <t>JPN.2016</t>
  </si>
  <si>
    <t>JPN.2017</t>
  </si>
  <si>
    <t>JPN.2018</t>
  </si>
  <si>
    <t>JPN.2019</t>
  </si>
  <si>
    <t>JPN.2020</t>
  </si>
  <si>
    <t>Kazakhstan</t>
  </si>
  <si>
    <t>KAZ</t>
  </si>
  <si>
    <t>KAZ.1995</t>
  </si>
  <si>
    <t>KAZ.1996</t>
  </si>
  <si>
    <t>KAZ.1997</t>
  </si>
  <si>
    <t>KAZ.1998</t>
  </si>
  <si>
    <t>KAZ.1999</t>
  </si>
  <si>
    <t>KAZ.2000</t>
  </si>
  <si>
    <t>KAZ.2001</t>
  </si>
  <si>
    <t>KAZ.2002</t>
  </si>
  <si>
    <t>KAZ.2003</t>
  </si>
  <si>
    <t>KAZ.2004</t>
  </si>
  <si>
    <t>KAZ.2005</t>
  </si>
  <si>
    <t>KAZ.2006</t>
  </si>
  <si>
    <t>KAZ.2007</t>
  </si>
  <si>
    <t>KAZ.2008</t>
  </si>
  <si>
    <t>KAZ.2009</t>
  </si>
  <si>
    <t>KAZ.2010</t>
  </si>
  <si>
    <t>KAZ.2011</t>
  </si>
  <si>
    <t>KAZ.2012</t>
  </si>
  <si>
    <t>KAZ.2013</t>
  </si>
  <si>
    <t>KAZ.2014</t>
  </si>
  <si>
    <t>KAZ.2015</t>
  </si>
  <si>
    <t>KAZ.2016</t>
  </si>
  <si>
    <t>KAZ.2017</t>
  </si>
  <si>
    <t>KAZ.2018</t>
  </si>
  <si>
    <t>KAZ.2019</t>
  </si>
  <si>
    <t>KAZ.2020</t>
  </si>
  <si>
    <t>Kenya</t>
  </si>
  <si>
    <t>KEN</t>
  </si>
  <si>
    <t>KEN.1995</t>
  </si>
  <si>
    <t>KEN.1996</t>
  </si>
  <si>
    <t>KEN.1997</t>
  </si>
  <si>
    <t>KEN.1998</t>
  </si>
  <si>
    <t>KEN.1999</t>
  </si>
  <si>
    <t>KEN.2000</t>
  </si>
  <si>
    <t>KEN.2001</t>
  </si>
  <si>
    <t>KEN.2002</t>
  </si>
  <si>
    <t>KEN.2003</t>
  </si>
  <si>
    <t>KEN.2004</t>
  </si>
  <si>
    <t>KEN.2005</t>
  </si>
  <si>
    <t>KEN.2006</t>
  </si>
  <si>
    <t>KEN.2007</t>
  </si>
  <si>
    <t>KEN.2008</t>
  </si>
  <si>
    <t>KEN.2009</t>
  </si>
  <si>
    <t>KEN.2010</t>
  </si>
  <si>
    <t>KEN.2011</t>
  </si>
  <si>
    <t>KEN.2012</t>
  </si>
  <si>
    <t>KEN.2013</t>
  </si>
  <si>
    <t>KEN.2014</t>
  </si>
  <si>
    <t>KEN.2015</t>
  </si>
  <si>
    <t>KEN.2016</t>
  </si>
  <si>
    <t>KEN.2017</t>
  </si>
  <si>
    <t>KEN.2018</t>
  </si>
  <si>
    <t>KEN.2019</t>
  </si>
  <si>
    <t>KEN.2020</t>
  </si>
  <si>
    <t>Kyrgyz Republic</t>
  </si>
  <si>
    <t>KGZ</t>
  </si>
  <si>
    <t>KGZ.1995</t>
  </si>
  <si>
    <t>KGZ.1996</t>
  </si>
  <si>
    <t>KGZ.1997</t>
  </si>
  <si>
    <t>KGZ.1998</t>
  </si>
  <si>
    <t>KGZ.1999</t>
  </si>
  <si>
    <t>KGZ.2000</t>
  </si>
  <si>
    <t>KGZ.2001</t>
  </si>
  <si>
    <t>KGZ.2002</t>
  </si>
  <si>
    <t>KGZ.2003</t>
  </si>
  <si>
    <t>KGZ.2004</t>
  </si>
  <si>
    <t>KGZ.2005</t>
  </si>
  <si>
    <t>KGZ.2006</t>
  </si>
  <si>
    <t>KGZ.2007</t>
  </si>
  <si>
    <t>KGZ.2008</t>
  </si>
  <si>
    <t>KGZ.2009</t>
  </si>
  <si>
    <t>KGZ.2010</t>
  </si>
  <si>
    <t>KGZ.2011</t>
  </si>
  <si>
    <t>KGZ.2012</t>
  </si>
  <si>
    <t>KGZ.2013</t>
  </si>
  <si>
    <t>KGZ.2014</t>
  </si>
  <si>
    <t>KGZ.2015</t>
  </si>
  <si>
    <t>KGZ.2016</t>
  </si>
  <si>
    <t>KGZ.2017</t>
  </si>
  <si>
    <t>KGZ.2018</t>
  </si>
  <si>
    <t>KGZ.2019</t>
  </si>
  <si>
    <t>KGZ.2020</t>
  </si>
  <si>
    <t>Cambodia</t>
  </si>
  <si>
    <t>KHM</t>
  </si>
  <si>
    <t>KHM.1995</t>
  </si>
  <si>
    <t>KHM.1996</t>
  </si>
  <si>
    <t>KHM.1997</t>
  </si>
  <si>
    <t>KHM.1998</t>
  </si>
  <si>
    <t>KHM.1999</t>
  </si>
  <si>
    <t>KHM.2000</t>
  </si>
  <si>
    <t>KHM.2001</t>
  </si>
  <si>
    <t>KHM.2002</t>
  </si>
  <si>
    <t>KHM.2003</t>
  </si>
  <si>
    <t>KHM.2004</t>
  </si>
  <si>
    <t>KHM.2005</t>
  </si>
  <si>
    <t>KHM.2006</t>
  </si>
  <si>
    <t>KHM.2007</t>
  </si>
  <si>
    <t>KHM.2008</t>
  </si>
  <si>
    <t>KHM.2009</t>
  </si>
  <si>
    <t>KHM.2010</t>
  </si>
  <si>
    <t>KHM.2011</t>
  </si>
  <si>
    <t>KHM.2012</t>
  </si>
  <si>
    <t>KHM.2013</t>
  </si>
  <si>
    <t>KHM.2014</t>
  </si>
  <si>
    <t>KHM.2015</t>
  </si>
  <si>
    <t>KHM.2016</t>
  </si>
  <si>
    <t>KHM.2017</t>
  </si>
  <si>
    <t>KHM.2018</t>
  </si>
  <si>
    <t>KHM.2019</t>
  </si>
  <si>
    <t>KHM.2020</t>
  </si>
  <si>
    <t>Korea, Rep</t>
  </si>
  <si>
    <t>KOR</t>
  </si>
  <si>
    <t>KOR.1995</t>
  </si>
  <si>
    <t>KOR.1996</t>
  </si>
  <si>
    <t>KOR.1997</t>
  </si>
  <si>
    <t>KOR.1998</t>
  </si>
  <si>
    <t>KOR.1999</t>
  </si>
  <si>
    <t>KOR.2000</t>
  </si>
  <si>
    <t>KOR.2001</t>
  </si>
  <si>
    <t>KOR.2002</t>
  </si>
  <si>
    <t>KOR.2003</t>
  </si>
  <si>
    <t>KOR.2004</t>
  </si>
  <si>
    <t>KOR.2005</t>
  </si>
  <si>
    <t>KOR.2006</t>
  </si>
  <si>
    <t>KOR.2007</t>
  </si>
  <si>
    <t>KOR.2008</t>
  </si>
  <si>
    <t>KOR.2009</t>
  </si>
  <si>
    <t>KOR.2010</t>
  </si>
  <si>
    <t>KOR.2011</t>
  </si>
  <si>
    <t>KOR.2012</t>
  </si>
  <si>
    <t>KOR.2013</t>
  </si>
  <si>
    <t>KOR.2014</t>
  </si>
  <si>
    <t>KOR.2015</t>
  </si>
  <si>
    <t>KOR.2016</t>
  </si>
  <si>
    <t>KOR.2017</t>
  </si>
  <si>
    <t>KOR.2018</t>
  </si>
  <si>
    <t>KOR.2019</t>
  </si>
  <si>
    <t>KOR.2020</t>
  </si>
  <si>
    <t>Kuwait</t>
  </si>
  <si>
    <t>KWT</t>
  </si>
  <si>
    <t>KWT.1995</t>
  </si>
  <si>
    <t>KWT.1996</t>
  </si>
  <si>
    <t>KWT.1997</t>
  </si>
  <si>
    <t>KWT.1998</t>
  </si>
  <si>
    <t>KWT.1999</t>
  </si>
  <si>
    <t>KWT.2000</t>
  </si>
  <si>
    <t>KWT.2001</t>
  </si>
  <si>
    <t>KWT.2002</t>
  </si>
  <si>
    <t>KWT.2003</t>
  </si>
  <si>
    <t>KWT.2004</t>
  </si>
  <si>
    <t>KWT.2005</t>
  </si>
  <si>
    <t>KWT.2006</t>
  </si>
  <si>
    <t>KWT.2007</t>
  </si>
  <si>
    <t>KWT.2008</t>
  </si>
  <si>
    <t>KWT.2009</t>
  </si>
  <si>
    <t>KWT.2010</t>
  </si>
  <si>
    <t>KWT.2011</t>
  </si>
  <si>
    <t>KWT.2012</t>
  </si>
  <si>
    <t>KWT.2013</t>
  </si>
  <si>
    <t>KWT.2014</t>
  </si>
  <si>
    <t>KWT.2015</t>
  </si>
  <si>
    <t>KWT.2016</t>
  </si>
  <si>
    <t>KWT.2017</t>
  </si>
  <si>
    <t>KWT.2018</t>
  </si>
  <si>
    <t>KWT.2019</t>
  </si>
  <si>
    <t>KWT.2020</t>
  </si>
  <si>
    <t>Lao PDR</t>
  </si>
  <si>
    <t>LAO</t>
  </si>
  <si>
    <t>LAO.1995</t>
  </si>
  <si>
    <t>LAO.1996</t>
  </si>
  <si>
    <t>LAO.1997</t>
  </si>
  <si>
    <t>LAO.1998</t>
  </si>
  <si>
    <t>LAO.1999</t>
  </si>
  <si>
    <t>LAO.2000</t>
  </si>
  <si>
    <t>LAO.2001</t>
  </si>
  <si>
    <t>LAO.2002</t>
  </si>
  <si>
    <t>LAO.2003</t>
  </si>
  <si>
    <t>LAO.2004</t>
  </si>
  <si>
    <t>LAO.2005</t>
  </si>
  <si>
    <t>LAO.2006</t>
  </si>
  <si>
    <t>LAO.2007</t>
  </si>
  <si>
    <t>LAO.2008</t>
  </si>
  <si>
    <t>LAO.2009</t>
  </si>
  <si>
    <t>LAO.2010</t>
  </si>
  <si>
    <t>LAO.2011</t>
  </si>
  <si>
    <t>LAO.2012</t>
  </si>
  <si>
    <t>LAO.2013</t>
  </si>
  <si>
    <t>LAO.2014</t>
  </si>
  <si>
    <t>LAO.2015</t>
  </si>
  <si>
    <t>LAO.2016</t>
  </si>
  <si>
    <t>LAO.2017</t>
  </si>
  <si>
    <t>LAO.2018</t>
  </si>
  <si>
    <t>LAO.2019</t>
  </si>
  <si>
    <t>LAO.2020</t>
  </si>
  <si>
    <t>Lebanon</t>
  </si>
  <si>
    <t>LBN</t>
  </si>
  <si>
    <t>LBN.1995</t>
  </si>
  <si>
    <t>LBN.1996</t>
  </si>
  <si>
    <t>LBN.1997</t>
  </si>
  <si>
    <t>LBN.1998</t>
  </si>
  <si>
    <t>LBN.1999</t>
  </si>
  <si>
    <t>LBN.2000</t>
  </si>
  <si>
    <t>LBN.2001</t>
  </si>
  <si>
    <t>LBN.2002</t>
  </si>
  <si>
    <t>LBN.2003</t>
  </si>
  <si>
    <t>LBN.2004</t>
  </si>
  <si>
    <t>LBN.2005</t>
  </si>
  <si>
    <t>LBN.2006</t>
  </si>
  <si>
    <t>LBN.2007</t>
  </si>
  <si>
    <t>LBN.2008</t>
  </si>
  <si>
    <t>LBN.2009</t>
  </si>
  <si>
    <t>LBN.2010</t>
  </si>
  <si>
    <t>LBN.2011</t>
  </si>
  <si>
    <t>LBN.2012</t>
  </si>
  <si>
    <t>LBN.2013</t>
  </si>
  <si>
    <t>LBN.2014</t>
  </si>
  <si>
    <t>LBN.2015</t>
  </si>
  <si>
    <t>LBN.2016</t>
  </si>
  <si>
    <t>LBN.2017</t>
  </si>
  <si>
    <t>LBN.2018</t>
  </si>
  <si>
    <t>LBN.2019</t>
  </si>
  <si>
    <t>LBN.2020</t>
  </si>
  <si>
    <t>Liberia</t>
  </si>
  <si>
    <t>LBR</t>
  </si>
  <si>
    <t>LBR.1995</t>
  </si>
  <si>
    <t>LBR.1996</t>
  </si>
  <si>
    <t>LBR.1997</t>
  </si>
  <si>
    <t>LBR.1998</t>
  </si>
  <si>
    <t>LBR.1999</t>
  </si>
  <si>
    <t>LBR.2000</t>
  </si>
  <si>
    <t>LBR.2001</t>
  </si>
  <si>
    <t>LBR.2002</t>
  </si>
  <si>
    <t>LBR.2003</t>
  </si>
  <si>
    <t>LBR.2004</t>
  </si>
  <si>
    <t>LBR.2005</t>
  </si>
  <si>
    <t>LBR.2006</t>
  </si>
  <si>
    <t>LBR.2007</t>
  </si>
  <si>
    <t>LBR.2008</t>
  </si>
  <si>
    <t>LBR.2009</t>
  </si>
  <si>
    <t>LBR.2010</t>
  </si>
  <si>
    <t>LBR.2011</t>
  </si>
  <si>
    <t>LBR.2012</t>
  </si>
  <si>
    <t>LBR.2013</t>
  </si>
  <si>
    <t>LBR.2014</t>
  </si>
  <si>
    <t>LBR.2015</t>
  </si>
  <si>
    <t>LBR.2016</t>
  </si>
  <si>
    <t>LBR.2017</t>
  </si>
  <si>
    <t>LBR.2018</t>
  </si>
  <si>
    <t>LBR.2019</t>
  </si>
  <si>
    <t>LBR.2020</t>
  </si>
  <si>
    <t>St Lucia</t>
  </si>
  <si>
    <t>LCA</t>
  </si>
  <si>
    <t>LCA.1995</t>
  </si>
  <si>
    <t>LCA.1996</t>
  </si>
  <si>
    <t>LCA.1997</t>
  </si>
  <si>
    <t>LCA.1998</t>
  </si>
  <si>
    <t>LCA.1999</t>
  </si>
  <si>
    <t>LCA.2000</t>
  </si>
  <si>
    <t>LCA.2001</t>
  </si>
  <si>
    <t>LCA.2002</t>
  </si>
  <si>
    <t>LCA.2003</t>
  </si>
  <si>
    <t>LCA.2004</t>
  </si>
  <si>
    <t>LCA.2005</t>
  </si>
  <si>
    <t>LCA.2006</t>
  </si>
  <si>
    <t>LCA.2007</t>
  </si>
  <si>
    <t>LCA.2008</t>
  </si>
  <si>
    <t>LCA.2009</t>
  </si>
  <si>
    <t>LCA.2010</t>
  </si>
  <si>
    <t>LCA.2011</t>
  </si>
  <si>
    <t>LCA.2012</t>
  </si>
  <si>
    <t>LCA.2013</t>
  </si>
  <si>
    <t>LCA.2014</t>
  </si>
  <si>
    <t>LCA.2015</t>
  </si>
  <si>
    <t>LCA.2016</t>
  </si>
  <si>
    <t>LCA.2017</t>
  </si>
  <si>
    <t>LCA.2018</t>
  </si>
  <si>
    <t>LCA.2019</t>
  </si>
  <si>
    <t>LCA.2020</t>
  </si>
  <si>
    <t>Sri Lanka</t>
  </si>
  <si>
    <t>LKA</t>
  </si>
  <si>
    <t>LKA.1995</t>
  </si>
  <si>
    <t>LKA.1996</t>
  </si>
  <si>
    <t>LKA.1997</t>
  </si>
  <si>
    <t>LKA.1998</t>
  </si>
  <si>
    <t>LKA.1999</t>
  </si>
  <si>
    <t>LKA.2000</t>
  </si>
  <si>
    <t>LKA.2001</t>
  </si>
  <si>
    <t>LKA.2002</t>
  </si>
  <si>
    <t>LKA.2003</t>
  </si>
  <si>
    <t>LKA.2004</t>
  </si>
  <si>
    <t>LKA.2005</t>
  </si>
  <si>
    <t>LKA.2006</t>
  </si>
  <si>
    <t>LKA.2007</t>
  </si>
  <si>
    <t>LKA.2008</t>
  </si>
  <si>
    <t>LKA.2009</t>
  </si>
  <si>
    <t>LKA.2010</t>
  </si>
  <si>
    <t>LKA.2011</t>
  </si>
  <si>
    <t>LKA.2012</t>
  </si>
  <si>
    <t>LKA.2013</t>
  </si>
  <si>
    <t>LKA.2014</t>
  </si>
  <si>
    <t>LKA.2015</t>
  </si>
  <si>
    <t>LKA.2016</t>
  </si>
  <si>
    <t>LKA.2017</t>
  </si>
  <si>
    <t>LKA.2018</t>
  </si>
  <si>
    <t>LKA.2019</t>
  </si>
  <si>
    <t>LKA.2020</t>
  </si>
  <si>
    <t>Lesotho</t>
  </si>
  <si>
    <t>LSO</t>
  </si>
  <si>
    <t>LSO.1995</t>
  </si>
  <si>
    <t>LSO.1996</t>
  </si>
  <si>
    <t>LSO.1997</t>
  </si>
  <si>
    <t>LSO.1998</t>
  </si>
  <si>
    <t>LSO.1999</t>
  </si>
  <si>
    <t>LSO.2000</t>
  </si>
  <si>
    <t>LSO.2001</t>
  </si>
  <si>
    <t>LSO.2002</t>
  </si>
  <si>
    <t>LSO.2003</t>
  </si>
  <si>
    <t>LSO.2004</t>
  </si>
  <si>
    <t>LSO.2005</t>
  </si>
  <si>
    <t>LSO.2006</t>
  </si>
  <si>
    <t>LSO.2007</t>
  </si>
  <si>
    <t>LSO.2008</t>
  </si>
  <si>
    <t>LSO.2009</t>
  </si>
  <si>
    <t>LSO.2010</t>
  </si>
  <si>
    <t>LSO.2011</t>
  </si>
  <si>
    <t>LSO.2012</t>
  </si>
  <si>
    <t>LSO.2013</t>
  </si>
  <si>
    <t>LSO.2014</t>
  </si>
  <si>
    <t>LSO.2015</t>
  </si>
  <si>
    <t>LSO.2016</t>
  </si>
  <si>
    <t>LSO.2017</t>
  </si>
  <si>
    <t>LSO.2018</t>
  </si>
  <si>
    <t>LSO.2019</t>
  </si>
  <si>
    <t>LSO.2020</t>
  </si>
  <si>
    <t>Lithuania</t>
  </si>
  <si>
    <t>LTU</t>
  </si>
  <si>
    <t>LTU.1995</t>
  </si>
  <si>
    <t>LTU.1996</t>
  </si>
  <si>
    <t>LTU.1997</t>
  </si>
  <si>
    <t>LTU.1998</t>
  </si>
  <si>
    <t>LTU.1999</t>
  </si>
  <si>
    <t>LTU.2000</t>
  </si>
  <si>
    <t>LTU.2001</t>
  </si>
  <si>
    <t>LTU.2002</t>
  </si>
  <si>
    <t>LTU.2003</t>
  </si>
  <si>
    <t>LTU.2004</t>
  </si>
  <si>
    <t>LTU.2005</t>
  </si>
  <si>
    <t>LTU.2006</t>
  </si>
  <si>
    <t>LTU.2007</t>
  </si>
  <si>
    <t>LTU.2008</t>
  </si>
  <si>
    <t>LTU.2009</t>
  </si>
  <si>
    <t>LTU.2010</t>
  </si>
  <si>
    <t>LTU.2011</t>
  </si>
  <si>
    <t>LTU.2012</t>
  </si>
  <si>
    <t>LTU.2013</t>
  </si>
  <si>
    <t>LTU.2014</t>
  </si>
  <si>
    <t>LTU.2015</t>
  </si>
  <si>
    <t>LTU.2016</t>
  </si>
  <si>
    <t>LTU.2017</t>
  </si>
  <si>
    <t>LTU.2018</t>
  </si>
  <si>
    <t>LTU.2019</t>
  </si>
  <si>
    <t>LTU.2020</t>
  </si>
  <si>
    <t>Luxembourg</t>
  </si>
  <si>
    <t>LUX</t>
  </si>
  <si>
    <t>LUX.1995</t>
  </si>
  <si>
    <t>LUX.1996</t>
  </si>
  <si>
    <t>LUX.1997</t>
  </si>
  <si>
    <t>LUX.1998</t>
  </si>
  <si>
    <t>LUX.1999</t>
  </si>
  <si>
    <t>LUX.2000</t>
  </si>
  <si>
    <t>LUX.2001</t>
  </si>
  <si>
    <t>LUX.2002</t>
  </si>
  <si>
    <t>LUX.2003</t>
  </si>
  <si>
    <t>LUX.2004</t>
  </si>
  <si>
    <t>LUX.2005</t>
  </si>
  <si>
    <t>LUX.2006</t>
  </si>
  <si>
    <t>LUX.2007</t>
  </si>
  <si>
    <t>LUX.2008</t>
  </si>
  <si>
    <t>LUX.2009</t>
  </si>
  <si>
    <t>LUX.2010</t>
  </si>
  <si>
    <t>LUX.2011</t>
  </si>
  <si>
    <t>LUX.2012</t>
  </si>
  <si>
    <t>LUX.2013</t>
  </si>
  <si>
    <t>LUX.2014</t>
  </si>
  <si>
    <t>LUX.2015</t>
  </si>
  <si>
    <t>LUX.2016</t>
  </si>
  <si>
    <t>LUX.2017</t>
  </si>
  <si>
    <t>LUX.2018</t>
  </si>
  <si>
    <t>LUX.2019</t>
  </si>
  <si>
    <t>LUX.2020</t>
  </si>
  <si>
    <t>Latvia</t>
  </si>
  <si>
    <t>LVA</t>
  </si>
  <si>
    <t>LVA.1995</t>
  </si>
  <si>
    <t>LVA.1996</t>
  </si>
  <si>
    <t>LVA.1997</t>
  </si>
  <si>
    <t>LVA.1998</t>
  </si>
  <si>
    <t>LVA.1999</t>
  </si>
  <si>
    <t>LVA.2000</t>
  </si>
  <si>
    <t>LVA.2001</t>
  </si>
  <si>
    <t>LVA.2002</t>
  </si>
  <si>
    <t>LVA.2003</t>
  </si>
  <si>
    <t>LVA.2004</t>
  </si>
  <si>
    <t>LVA.2005</t>
  </si>
  <si>
    <t>LVA.2006</t>
  </si>
  <si>
    <t>LVA.2007</t>
  </si>
  <si>
    <t>LVA.2008</t>
  </si>
  <si>
    <t>LVA.2009</t>
  </si>
  <si>
    <t>LVA.2010</t>
  </si>
  <si>
    <t>LVA.2011</t>
  </si>
  <si>
    <t>LVA.2012</t>
  </si>
  <si>
    <t>LVA.2013</t>
  </si>
  <si>
    <t>LVA.2014</t>
  </si>
  <si>
    <t>LVA.2015</t>
  </si>
  <si>
    <t>LVA.2016</t>
  </si>
  <si>
    <t>LVA.2017</t>
  </si>
  <si>
    <t>LVA.2018</t>
  </si>
  <si>
    <t>LVA.2019</t>
  </si>
  <si>
    <t>LVA.2020</t>
  </si>
  <si>
    <t>Morocco</t>
  </si>
  <si>
    <t>MAR</t>
  </si>
  <si>
    <t>MAR.1995</t>
  </si>
  <si>
    <t>MAR.1996</t>
  </si>
  <si>
    <t>MAR.1997</t>
  </si>
  <si>
    <t>MAR.1998</t>
  </si>
  <si>
    <t>MAR.1999</t>
  </si>
  <si>
    <t>MAR.2000</t>
  </si>
  <si>
    <t>MAR.2001</t>
  </si>
  <si>
    <t>MAR.2002</t>
  </si>
  <si>
    <t>MAR.2003</t>
  </si>
  <si>
    <t>MAR.2004</t>
  </si>
  <si>
    <t>MAR.2005</t>
  </si>
  <si>
    <t>MAR.2006</t>
  </si>
  <si>
    <t>MAR.2007</t>
  </si>
  <si>
    <t>MAR.2008</t>
  </si>
  <si>
    <t>MAR.2009</t>
  </si>
  <si>
    <t>MAR.2010</t>
  </si>
  <si>
    <t>MAR.2011</t>
  </si>
  <si>
    <t>MAR.2012</t>
  </si>
  <si>
    <t>MAR.2013</t>
  </si>
  <si>
    <t>MAR.2014</t>
  </si>
  <si>
    <t>MAR.2015</t>
  </si>
  <si>
    <t>MAR.2016</t>
  </si>
  <si>
    <t>MAR.2017</t>
  </si>
  <si>
    <t>MAR.2018</t>
  </si>
  <si>
    <t>MAR.2019</t>
  </si>
  <si>
    <t>MAR.2020</t>
  </si>
  <si>
    <t>Moldova</t>
  </si>
  <si>
    <t>MDA</t>
  </si>
  <si>
    <t>MDA.1995</t>
  </si>
  <si>
    <t>MDA.1996</t>
  </si>
  <si>
    <t>MDA.1997</t>
  </si>
  <si>
    <t>MDA.1998</t>
  </si>
  <si>
    <t>MDA.1999</t>
  </si>
  <si>
    <t>MDA.2000</t>
  </si>
  <si>
    <t>MDA.2001</t>
  </si>
  <si>
    <t>MDA.2002</t>
  </si>
  <si>
    <t>MDA.2003</t>
  </si>
  <si>
    <t>MDA.2004</t>
  </si>
  <si>
    <t>MDA.2005</t>
  </si>
  <si>
    <t>MDA.2006</t>
  </si>
  <si>
    <t>MDA.2007</t>
  </si>
  <si>
    <t>MDA.2008</t>
  </si>
  <si>
    <t>MDA.2009</t>
  </si>
  <si>
    <t>MDA.2010</t>
  </si>
  <si>
    <t>MDA.2011</t>
  </si>
  <si>
    <t>MDA.2012</t>
  </si>
  <si>
    <t>MDA.2013</t>
  </si>
  <si>
    <t>MDA.2014</t>
  </si>
  <si>
    <t>MDA.2015</t>
  </si>
  <si>
    <t>MDA.2016</t>
  </si>
  <si>
    <t>MDA.2017</t>
  </si>
  <si>
    <t>MDA.2018</t>
  </si>
  <si>
    <t>MDA.2019</t>
  </si>
  <si>
    <t>MDA.2020</t>
  </si>
  <si>
    <t>Madagascar</t>
  </si>
  <si>
    <t>MDG</t>
  </si>
  <si>
    <t>MDG.1995</t>
  </si>
  <si>
    <t>MDG.1996</t>
  </si>
  <si>
    <t>MDG.1997</t>
  </si>
  <si>
    <t>MDG.1998</t>
  </si>
  <si>
    <t>MDG.1999</t>
  </si>
  <si>
    <t>MDG.2000</t>
  </si>
  <si>
    <t>MDG.2001</t>
  </si>
  <si>
    <t>MDG.2002</t>
  </si>
  <si>
    <t>MDG.2003</t>
  </si>
  <si>
    <t>MDG.2004</t>
  </si>
  <si>
    <t>MDG.2005</t>
  </si>
  <si>
    <t>MDG.2006</t>
  </si>
  <si>
    <t>MDG.2007</t>
  </si>
  <si>
    <t>MDG.2008</t>
  </si>
  <si>
    <t>MDG.2009</t>
  </si>
  <si>
    <t>MDG.2010</t>
  </si>
  <si>
    <t>MDG.2011</t>
  </si>
  <si>
    <t>MDG.2012</t>
  </si>
  <si>
    <t>MDG.2013</t>
  </si>
  <si>
    <t>MDG.2014</t>
  </si>
  <si>
    <t>MDG.2015</t>
  </si>
  <si>
    <t>MDG.2016</t>
  </si>
  <si>
    <t>MDG.2017</t>
  </si>
  <si>
    <t>MDG.2018</t>
  </si>
  <si>
    <t>MDG.2019</t>
  </si>
  <si>
    <t>MDG.2020</t>
  </si>
  <si>
    <t>Maldives</t>
  </si>
  <si>
    <t>MDV</t>
  </si>
  <si>
    <t>MDV.1995</t>
  </si>
  <si>
    <t>MDV.1996</t>
  </si>
  <si>
    <t>MDV.1997</t>
  </si>
  <si>
    <t>MDV.1998</t>
  </si>
  <si>
    <t>MDV.1999</t>
  </si>
  <si>
    <t>MDV.2000</t>
  </si>
  <si>
    <t>MDV.2001</t>
  </si>
  <si>
    <t>MDV.2002</t>
  </si>
  <si>
    <t>MDV.2003</t>
  </si>
  <si>
    <t>MDV.2004</t>
  </si>
  <si>
    <t>MDV.2005</t>
  </si>
  <si>
    <t>MDV.2006</t>
  </si>
  <si>
    <t>MDV.2007</t>
  </si>
  <si>
    <t>MDV.2008</t>
  </si>
  <si>
    <t>MDV.2009</t>
  </si>
  <si>
    <t>MDV.2010</t>
  </si>
  <si>
    <t>MDV.2011</t>
  </si>
  <si>
    <t>MDV.2012</t>
  </si>
  <si>
    <t>MDV.2013</t>
  </si>
  <si>
    <t>MDV.2014</t>
  </si>
  <si>
    <t>MDV.2015</t>
  </si>
  <si>
    <t>MDV.2016</t>
  </si>
  <si>
    <t>MDV.2017</t>
  </si>
  <si>
    <t>MDV.2018</t>
  </si>
  <si>
    <t>MDV.2019</t>
  </si>
  <si>
    <t>MDV.2020</t>
  </si>
  <si>
    <t>Mexico</t>
  </si>
  <si>
    <t>MEX</t>
  </si>
  <si>
    <t>MEX.1995</t>
  </si>
  <si>
    <t>MEX.1996</t>
  </si>
  <si>
    <t>MEX.1997</t>
  </si>
  <si>
    <t>MEX.1998</t>
  </si>
  <si>
    <t>MEX.1999</t>
  </si>
  <si>
    <t>MEX.2000</t>
  </si>
  <si>
    <t>MEX.2001</t>
  </si>
  <si>
    <t>MEX.2002</t>
  </si>
  <si>
    <t>MEX.2003</t>
  </si>
  <si>
    <t>MEX.2004</t>
  </si>
  <si>
    <t>MEX.2005</t>
  </si>
  <si>
    <t>MEX.2006</t>
  </si>
  <si>
    <t>MEX.2007</t>
  </si>
  <si>
    <t>MEX.2008</t>
  </si>
  <si>
    <t>MEX.2009</t>
  </si>
  <si>
    <t>MEX.2010</t>
  </si>
  <si>
    <t>MEX.2011</t>
  </si>
  <si>
    <t>MEX.2012</t>
  </si>
  <si>
    <t>MEX.2013</t>
  </si>
  <si>
    <t>MEX.2014</t>
  </si>
  <si>
    <t>MEX.2015</t>
  </si>
  <si>
    <t>MEX.2016</t>
  </si>
  <si>
    <t>MEX.2017</t>
  </si>
  <si>
    <t>MEX.2018</t>
  </si>
  <si>
    <t>MEX.2019</t>
  </si>
  <si>
    <t>MEX.2020</t>
  </si>
  <si>
    <t>North Macedonia</t>
  </si>
  <si>
    <t>MKD</t>
  </si>
  <si>
    <t>MKD.1995</t>
  </si>
  <si>
    <t>MKD.1996</t>
  </si>
  <si>
    <t>MKD.1997</t>
  </si>
  <si>
    <t>MKD.1998</t>
  </si>
  <si>
    <t>MKD.1999</t>
  </si>
  <si>
    <t>MKD.2000</t>
  </si>
  <si>
    <t>MKD.2001</t>
  </si>
  <si>
    <t>MKD.2002</t>
  </si>
  <si>
    <t>MKD.2003</t>
  </si>
  <si>
    <t>MKD.2004</t>
  </si>
  <si>
    <t>MKD.2005</t>
  </si>
  <si>
    <t>MKD.2006</t>
  </si>
  <si>
    <t>MKD.2007</t>
  </si>
  <si>
    <t>MKD.2008</t>
  </si>
  <si>
    <t>MKD.2009</t>
  </si>
  <si>
    <t>MKD.2010</t>
  </si>
  <si>
    <t>MKD.2011</t>
  </si>
  <si>
    <t>MKD.2012</t>
  </si>
  <si>
    <t>MKD.2013</t>
  </si>
  <si>
    <t>MKD.2014</t>
  </si>
  <si>
    <t>MKD.2015</t>
  </si>
  <si>
    <t>MKD.2016</t>
  </si>
  <si>
    <t>MKD.2017</t>
  </si>
  <si>
    <t>MKD.2018</t>
  </si>
  <si>
    <t>MKD.2019</t>
  </si>
  <si>
    <t>MKD.2020</t>
  </si>
  <si>
    <t>Mali</t>
  </si>
  <si>
    <t>MLI</t>
  </si>
  <si>
    <t>MLI.1995</t>
  </si>
  <si>
    <t>MLI.1996</t>
  </si>
  <si>
    <t>MLI.1997</t>
  </si>
  <si>
    <t>MLI.1998</t>
  </si>
  <si>
    <t>MLI.1999</t>
  </si>
  <si>
    <t>MLI.2000</t>
  </si>
  <si>
    <t>MLI.2001</t>
  </si>
  <si>
    <t>MLI.2002</t>
  </si>
  <si>
    <t>MLI.2003</t>
  </si>
  <si>
    <t>MLI.2004</t>
  </si>
  <si>
    <t>MLI.2005</t>
  </si>
  <si>
    <t>MLI.2006</t>
  </si>
  <si>
    <t>MLI.2007</t>
  </si>
  <si>
    <t>MLI.2008</t>
  </si>
  <si>
    <t>MLI.2009</t>
  </si>
  <si>
    <t>MLI.2010</t>
  </si>
  <si>
    <t>MLI.2011</t>
  </si>
  <si>
    <t>MLI.2012</t>
  </si>
  <si>
    <t>MLI.2013</t>
  </si>
  <si>
    <t>MLI.2014</t>
  </si>
  <si>
    <t>MLI.2015</t>
  </si>
  <si>
    <t>MLI.2016</t>
  </si>
  <si>
    <t>MLI.2017</t>
  </si>
  <si>
    <t>MLI.2018</t>
  </si>
  <si>
    <t>MLI.2019</t>
  </si>
  <si>
    <t>MLI.2020</t>
  </si>
  <si>
    <t>Malta</t>
  </si>
  <si>
    <t>MLT</t>
  </si>
  <si>
    <t>MLT.1995</t>
  </si>
  <si>
    <t>MLT.1996</t>
  </si>
  <si>
    <t>MLT.1997</t>
  </si>
  <si>
    <t>MLT.1998</t>
  </si>
  <si>
    <t>MLT.1999</t>
  </si>
  <si>
    <t>MLT.2000</t>
  </si>
  <si>
    <t>MLT.2001</t>
  </si>
  <si>
    <t>MLT.2002</t>
  </si>
  <si>
    <t>MLT.2003</t>
  </si>
  <si>
    <t>MLT.2004</t>
  </si>
  <si>
    <t>MLT.2005</t>
  </si>
  <si>
    <t>MLT.2006</t>
  </si>
  <si>
    <t>MLT.2007</t>
  </si>
  <si>
    <t>MLT.2008</t>
  </si>
  <si>
    <t>MLT.2009</t>
  </si>
  <si>
    <t>MLT.2010</t>
  </si>
  <si>
    <t>MLT.2011</t>
  </si>
  <si>
    <t>MLT.2012</t>
  </si>
  <si>
    <t>MLT.2013</t>
  </si>
  <si>
    <t>MLT.2014</t>
  </si>
  <si>
    <t>MLT.2015</t>
  </si>
  <si>
    <t>MLT.2016</t>
  </si>
  <si>
    <t>MLT.2017</t>
  </si>
  <si>
    <t>MLT.2018</t>
  </si>
  <si>
    <t>MLT.2019</t>
  </si>
  <si>
    <t>MLT.2020</t>
  </si>
  <si>
    <t>Montenegro</t>
  </si>
  <si>
    <t>MNE</t>
  </si>
  <si>
    <t>MNE.1995</t>
  </si>
  <si>
    <t>MNE.1996</t>
  </si>
  <si>
    <t>MNE.1997</t>
  </si>
  <si>
    <t>MNE.1998</t>
  </si>
  <si>
    <t>MNE.1999</t>
  </si>
  <si>
    <t>MNE.2000</t>
  </si>
  <si>
    <t>MNE.2001</t>
  </si>
  <si>
    <t>MNE.2002</t>
  </si>
  <si>
    <t>MNE.2003</t>
  </si>
  <si>
    <t>MNE.2004</t>
  </si>
  <si>
    <t>MNE.2005</t>
  </si>
  <si>
    <t>MNE.2006</t>
  </si>
  <si>
    <t>MNE.2007</t>
  </si>
  <si>
    <t>MNE.2008</t>
  </si>
  <si>
    <t>MNE.2009</t>
  </si>
  <si>
    <t>MNE.2010</t>
  </si>
  <si>
    <t>MNE.2011</t>
  </si>
  <si>
    <t>MNE.2012</t>
  </si>
  <si>
    <t>MNE.2013</t>
  </si>
  <si>
    <t>MNE.2014</t>
  </si>
  <si>
    <t>MNE.2015</t>
  </si>
  <si>
    <t>MNE.2016</t>
  </si>
  <si>
    <t>MNE.2017</t>
  </si>
  <si>
    <t>MNE.2018</t>
  </si>
  <si>
    <t>MNE.2019</t>
  </si>
  <si>
    <t>MNE.2020</t>
  </si>
  <si>
    <t>Mongolia</t>
  </si>
  <si>
    <t>MNG</t>
  </si>
  <si>
    <t>MNG.1995</t>
  </si>
  <si>
    <t>MNG.1996</t>
  </si>
  <si>
    <t>MNG.1997</t>
  </si>
  <si>
    <t>MNG.1998</t>
  </si>
  <si>
    <t>MNG.1999</t>
  </si>
  <si>
    <t>MNG.2000</t>
  </si>
  <si>
    <t>MNG.2001</t>
  </si>
  <si>
    <t>MNG.2002</t>
  </si>
  <si>
    <t>MNG.2003</t>
  </si>
  <si>
    <t>MNG.2004</t>
  </si>
  <si>
    <t>MNG.2005</t>
  </si>
  <si>
    <t>MNG.2006</t>
  </si>
  <si>
    <t>MNG.2007</t>
  </si>
  <si>
    <t>MNG.2008</t>
  </si>
  <si>
    <t>MNG.2009</t>
  </si>
  <si>
    <t>MNG.2010</t>
  </si>
  <si>
    <t>MNG.2011</t>
  </si>
  <si>
    <t>MNG.2012</t>
  </si>
  <si>
    <t>MNG.2013</t>
  </si>
  <si>
    <t>MNG.2014</t>
  </si>
  <si>
    <t>MNG.2015</t>
  </si>
  <si>
    <t>MNG.2016</t>
  </si>
  <si>
    <t>MNG.2017</t>
  </si>
  <si>
    <t>MNG.2018</t>
  </si>
  <si>
    <t>MNG.2019</t>
  </si>
  <si>
    <t>MNG.2020</t>
  </si>
  <si>
    <t>Mozambique</t>
  </si>
  <si>
    <t>MOZ</t>
  </si>
  <si>
    <t>MOZ.1995</t>
  </si>
  <si>
    <t>MOZ.1996</t>
  </si>
  <si>
    <t>MOZ.1997</t>
  </si>
  <si>
    <t>MOZ.1998</t>
  </si>
  <si>
    <t>MOZ.1999</t>
  </si>
  <si>
    <t>MOZ.2000</t>
  </si>
  <si>
    <t>MOZ.2001</t>
  </si>
  <si>
    <t>MOZ.2002</t>
  </si>
  <si>
    <t>MOZ.2003</t>
  </si>
  <si>
    <t>MOZ.2004</t>
  </si>
  <si>
    <t>MOZ.2005</t>
  </si>
  <si>
    <t>MOZ.2006</t>
  </si>
  <si>
    <t>MOZ.2007</t>
  </si>
  <si>
    <t>MOZ.2008</t>
  </si>
  <si>
    <t>MOZ.2009</t>
  </si>
  <si>
    <t>MOZ.2010</t>
  </si>
  <si>
    <t>MOZ.2011</t>
  </si>
  <si>
    <t>MOZ.2012</t>
  </si>
  <si>
    <t>MOZ.2013</t>
  </si>
  <si>
    <t>MOZ.2014</t>
  </si>
  <si>
    <t>MOZ.2015</t>
  </si>
  <si>
    <t>MOZ.2016</t>
  </si>
  <si>
    <t>MOZ.2017</t>
  </si>
  <si>
    <t>MOZ.2018</t>
  </si>
  <si>
    <t>MOZ.2019</t>
  </si>
  <si>
    <t>MOZ.2020</t>
  </si>
  <si>
    <t>Mauritania</t>
  </si>
  <si>
    <t>MRT</t>
  </si>
  <si>
    <t>MRT.1995</t>
  </si>
  <si>
    <t>MRT.1996</t>
  </si>
  <si>
    <t>MRT.1997</t>
  </si>
  <si>
    <t>MRT.1998</t>
  </si>
  <si>
    <t>MRT.1999</t>
  </si>
  <si>
    <t>MRT.2000</t>
  </si>
  <si>
    <t>MRT.2001</t>
  </si>
  <si>
    <t>MRT.2002</t>
  </si>
  <si>
    <t>MRT.2003</t>
  </si>
  <si>
    <t>MRT.2004</t>
  </si>
  <si>
    <t>MRT.2005</t>
  </si>
  <si>
    <t>MRT.2006</t>
  </si>
  <si>
    <t>MRT.2007</t>
  </si>
  <si>
    <t>MRT.2008</t>
  </si>
  <si>
    <t>MRT.2009</t>
  </si>
  <si>
    <t>MRT.2010</t>
  </si>
  <si>
    <t>MRT.2011</t>
  </si>
  <si>
    <t>MRT.2012</t>
  </si>
  <si>
    <t>MRT.2013</t>
  </si>
  <si>
    <t>MRT.2014</t>
  </si>
  <si>
    <t>MRT.2015</t>
  </si>
  <si>
    <t>MRT.2016</t>
  </si>
  <si>
    <t>MRT.2017</t>
  </si>
  <si>
    <t>MRT.2018</t>
  </si>
  <si>
    <t>MRT.2019</t>
  </si>
  <si>
    <t>MRT.2020</t>
  </si>
  <si>
    <t>Mauritius</t>
  </si>
  <si>
    <t>MUS</t>
  </si>
  <si>
    <t>MUS.1995</t>
  </si>
  <si>
    <t>MUS.1996</t>
  </si>
  <si>
    <t>MUS.1997</t>
  </si>
  <si>
    <t>MUS.1998</t>
  </si>
  <si>
    <t>MUS.1999</t>
  </si>
  <si>
    <t>MUS.2000</t>
  </si>
  <si>
    <t>MUS.2001</t>
  </si>
  <si>
    <t>MUS.2002</t>
  </si>
  <si>
    <t>MUS.2003</t>
  </si>
  <si>
    <t>MUS.2004</t>
  </si>
  <si>
    <t>MUS.2005</t>
  </si>
  <si>
    <t>MUS.2006</t>
  </si>
  <si>
    <t>MUS.2007</t>
  </si>
  <si>
    <t>MUS.2008</t>
  </si>
  <si>
    <t>MUS.2009</t>
  </si>
  <si>
    <t>MUS.2010</t>
  </si>
  <si>
    <t>MUS.2011</t>
  </si>
  <si>
    <t>MUS.2012</t>
  </si>
  <si>
    <t>MUS.2013</t>
  </si>
  <si>
    <t>MUS.2014</t>
  </si>
  <si>
    <t>MUS.2015</t>
  </si>
  <si>
    <t>MUS.2016</t>
  </si>
  <si>
    <t>MUS.2017</t>
  </si>
  <si>
    <t>MUS.2018</t>
  </si>
  <si>
    <t>MUS.2019</t>
  </si>
  <si>
    <t>MUS.2020</t>
  </si>
  <si>
    <t>Malawi</t>
  </si>
  <si>
    <t>MWI</t>
  </si>
  <si>
    <t>MWI.1995</t>
  </si>
  <si>
    <t>MWI.1996</t>
  </si>
  <si>
    <t>MWI.1997</t>
  </si>
  <si>
    <t>MWI.1998</t>
  </si>
  <si>
    <t>MWI.1999</t>
  </si>
  <si>
    <t>MWI.2000</t>
  </si>
  <si>
    <t>MWI.2001</t>
  </si>
  <si>
    <t>MWI.2002</t>
  </si>
  <si>
    <t>MWI.2003</t>
  </si>
  <si>
    <t>MWI.2004</t>
  </si>
  <si>
    <t>MWI.2005</t>
  </si>
  <si>
    <t>MWI.2006</t>
  </si>
  <si>
    <t>MWI.2007</t>
  </si>
  <si>
    <t>MWI.2008</t>
  </si>
  <si>
    <t>MWI.2009</t>
  </si>
  <si>
    <t>MWI.2010</t>
  </si>
  <si>
    <t>MWI.2011</t>
  </si>
  <si>
    <t>MWI.2012</t>
  </si>
  <si>
    <t>MWI.2013</t>
  </si>
  <si>
    <t>MWI.2014</t>
  </si>
  <si>
    <t>MWI.2015</t>
  </si>
  <si>
    <t>MWI.2016</t>
  </si>
  <si>
    <t>MWI.2017</t>
  </si>
  <si>
    <t>MWI.2018</t>
  </si>
  <si>
    <t>MWI.2019</t>
  </si>
  <si>
    <t>MWI.2020</t>
  </si>
  <si>
    <t>Malaysia</t>
  </si>
  <si>
    <t>MYS</t>
  </si>
  <si>
    <t>MYS.1995</t>
  </si>
  <si>
    <t>MYS.1996</t>
  </si>
  <si>
    <t>MYS.1997</t>
  </si>
  <si>
    <t>MYS.1998</t>
  </si>
  <si>
    <t>MYS.1999</t>
  </si>
  <si>
    <t>MYS.2000</t>
  </si>
  <si>
    <t>MYS.2001</t>
  </si>
  <si>
    <t>MYS.2002</t>
  </si>
  <si>
    <t>MYS.2003</t>
  </si>
  <si>
    <t>MYS.2004</t>
  </si>
  <si>
    <t>MYS.2005</t>
  </si>
  <si>
    <t>MYS.2006</t>
  </si>
  <si>
    <t>MYS.2007</t>
  </si>
  <si>
    <t>MYS.2008</t>
  </si>
  <si>
    <t>MYS.2009</t>
  </si>
  <si>
    <t>MYS.2010</t>
  </si>
  <si>
    <t>MYS.2011</t>
  </si>
  <si>
    <t>MYS.2012</t>
  </si>
  <si>
    <t>MYS.2013</t>
  </si>
  <si>
    <t>MYS.2014</t>
  </si>
  <si>
    <t>MYS.2015</t>
  </si>
  <si>
    <t>MYS.2016</t>
  </si>
  <si>
    <t>MYS.2017</t>
  </si>
  <si>
    <t>MYS.2018</t>
  </si>
  <si>
    <t>MYS.2019</t>
  </si>
  <si>
    <t>MYS.2020</t>
  </si>
  <si>
    <t>Namibia</t>
  </si>
  <si>
    <t>NAM</t>
  </si>
  <si>
    <t>NAM.1995</t>
  </si>
  <si>
    <t>NAM.1996</t>
  </si>
  <si>
    <t>NAM.1997</t>
  </si>
  <si>
    <t>NAM.1998</t>
  </si>
  <si>
    <t>NAM.1999</t>
  </si>
  <si>
    <t>NAM.2000</t>
  </si>
  <si>
    <t>NAM.2001</t>
  </si>
  <si>
    <t>NAM.2002</t>
  </si>
  <si>
    <t>NAM.2003</t>
  </si>
  <si>
    <t>NAM.2004</t>
  </si>
  <si>
    <t>NAM.2005</t>
  </si>
  <si>
    <t>NAM.2006</t>
  </si>
  <si>
    <t>NAM.2007</t>
  </si>
  <si>
    <t>NAM.2008</t>
  </si>
  <si>
    <t>NAM.2009</t>
  </si>
  <si>
    <t>NAM.2010</t>
  </si>
  <si>
    <t>NAM.2011</t>
  </si>
  <si>
    <t>NAM.2012</t>
  </si>
  <si>
    <t>NAM.2013</t>
  </si>
  <si>
    <t>NAM.2014</t>
  </si>
  <si>
    <t>NAM.2015</t>
  </si>
  <si>
    <t>NAM.2016</t>
  </si>
  <si>
    <t>NAM.2017</t>
  </si>
  <si>
    <t>NAM.2018</t>
  </si>
  <si>
    <t>NAM.2019</t>
  </si>
  <si>
    <t>NAM.2020</t>
  </si>
  <si>
    <t>Niger</t>
  </si>
  <si>
    <t>NER</t>
  </si>
  <si>
    <t>NER.1995</t>
  </si>
  <si>
    <t>NER.1996</t>
  </si>
  <si>
    <t>NER.1997</t>
  </si>
  <si>
    <t>NER.1998</t>
  </si>
  <si>
    <t>NER.1999</t>
  </si>
  <si>
    <t>NER.2000</t>
  </si>
  <si>
    <t>NER.2001</t>
  </si>
  <si>
    <t>NER.2002</t>
  </si>
  <si>
    <t>NER.2003</t>
  </si>
  <si>
    <t>NER.2004</t>
  </si>
  <si>
    <t>NER.2005</t>
  </si>
  <si>
    <t>NER.2006</t>
  </si>
  <si>
    <t>NER.2007</t>
  </si>
  <si>
    <t>NER.2008</t>
  </si>
  <si>
    <t>NER.2009</t>
  </si>
  <si>
    <t>NER.2010</t>
  </si>
  <si>
    <t>NER.2011</t>
  </si>
  <si>
    <t>NER.2012</t>
  </si>
  <si>
    <t>NER.2013</t>
  </si>
  <si>
    <t>NER.2014</t>
  </si>
  <si>
    <t>NER.2015</t>
  </si>
  <si>
    <t>NER.2016</t>
  </si>
  <si>
    <t>NER.2017</t>
  </si>
  <si>
    <t>NER.2018</t>
  </si>
  <si>
    <t>NER.2019</t>
  </si>
  <si>
    <t>NER.2020</t>
  </si>
  <si>
    <t>Nigeria</t>
  </si>
  <si>
    <t>NGA</t>
  </si>
  <si>
    <t>NGA.1995</t>
  </si>
  <si>
    <t>NGA.1996</t>
  </si>
  <si>
    <t>NGA.1997</t>
  </si>
  <si>
    <t>NGA.1998</t>
  </si>
  <si>
    <t>NGA.1999</t>
  </si>
  <si>
    <t>NGA.2000</t>
  </si>
  <si>
    <t>NGA.2001</t>
  </si>
  <si>
    <t>NGA.2002</t>
  </si>
  <si>
    <t>NGA.2003</t>
  </si>
  <si>
    <t>NGA.2004</t>
  </si>
  <si>
    <t>NGA.2005</t>
  </si>
  <si>
    <t>NGA.2006</t>
  </si>
  <si>
    <t>NGA.2007</t>
  </si>
  <si>
    <t>NGA.2008</t>
  </si>
  <si>
    <t>NGA.2009</t>
  </si>
  <si>
    <t>NGA.2010</t>
  </si>
  <si>
    <t>NGA.2011</t>
  </si>
  <si>
    <t>NGA.2012</t>
  </si>
  <si>
    <t>NGA.2013</t>
  </si>
  <si>
    <t>NGA.2014</t>
  </si>
  <si>
    <t>NGA.2015</t>
  </si>
  <si>
    <t>NGA.2016</t>
  </si>
  <si>
    <t>NGA.2017</t>
  </si>
  <si>
    <t>NGA.2018</t>
  </si>
  <si>
    <t>NGA.2019</t>
  </si>
  <si>
    <t>NGA.2020</t>
  </si>
  <si>
    <t>Nicaragua</t>
  </si>
  <si>
    <t>NIC</t>
  </si>
  <si>
    <t>NIC.1995</t>
  </si>
  <si>
    <t>NIC.1996</t>
  </si>
  <si>
    <t>NIC.1997</t>
  </si>
  <si>
    <t>NIC.1998</t>
  </si>
  <si>
    <t>NIC.1999</t>
  </si>
  <si>
    <t>NIC.2000</t>
  </si>
  <si>
    <t>NIC.2001</t>
  </si>
  <si>
    <t>NIC.2002</t>
  </si>
  <si>
    <t>NIC.2003</t>
  </si>
  <si>
    <t>NIC.2004</t>
  </si>
  <si>
    <t>NIC.2005</t>
  </si>
  <si>
    <t>NIC.2006</t>
  </si>
  <si>
    <t>NIC.2007</t>
  </si>
  <si>
    <t>NIC.2008</t>
  </si>
  <si>
    <t>NIC.2009</t>
  </si>
  <si>
    <t>NIC.2010</t>
  </si>
  <si>
    <t>NIC.2011</t>
  </si>
  <si>
    <t>NIC.2012</t>
  </si>
  <si>
    <t>NIC.2013</t>
  </si>
  <si>
    <t>NIC.2014</t>
  </si>
  <si>
    <t>NIC.2015</t>
  </si>
  <si>
    <t>NIC.2016</t>
  </si>
  <si>
    <t>NIC.2017</t>
  </si>
  <si>
    <t>NIC.2018</t>
  </si>
  <si>
    <t>NIC.2019</t>
  </si>
  <si>
    <t>NIC.2020</t>
  </si>
  <si>
    <t>Netherlands</t>
  </si>
  <si>
    <t>NLD</t>
  </si>
  <si>
    <t>NLD.1995</t>
  </si>
  <si>
    <t>NLD.1996</t>
  </si>
  <si>
    <t>NLD.1997</t>
  </si>
  <si>
    <t>NLD.1998</t>
  </si>
  <si>
    <t>NLD.1999</t>
  </si>
  <si>
    <t>NLD.2000</t>
  </si>
  <si>
    <t>NLD.2001</t>
  </si>
  <si>
    <t>NLD.2002</t>
  </si>
  <si>
    <t>NLD.2003</t>
  </si>
  <si>
    <t>NLD.2004</t>
  </si>
  <si>
    <t>NLD.2005</t>
  </si>
  <si>
    <t>NLD.2006</t>
  </si>
  <si>
    <t>NLD.2007</t>
  </si>
  <si>
    <t>NLD.2008</t>
  </si>
  <si>
    <t>NLD.2009</t>
  </si>
  <si>
    <t>NLD.2010</t>
  </si>
  <si>
    <t>NLD.2011</t>
  </si>
  <si>
    <t>NLD.2012</t>
  </si>
  <si>
    <t>NLD.2013</t>
  </si>
  <si>
    <t>NLD.2014</t>
  </si>
  <si>
    <t>NLD.2015</t>
  </si>
  <si>
    <t>NLD.2016</t>
  </si>
  <si>
    <t>NLD.2017</t>
  </si>
  <si>
    <t>NLD.2018</t>
  </si>
  <si>
    <t>NLD.2019</t>
  </si>
  <si>
    <t>NLD.2020</t>
  </si>
  <si>
    <t>Norway</t>
  </si>
  <si>
    <t>NOR</t>
  </si>
  <si>
    <t>NOR.1995</t>
  </si>
  <si>
    <t>NOR.1996</t>
  </si>
  <si>
    <t>NOR.1997</t>
  </si>
  <si>
    <t>NOR.1998</t>
  </si>
  <si>
    <t>NOR.1999</t>
  </si>
  <si>
    <t>NOR.2000</t>
  </si>
  <si>
    <t>NOR.2001</t>
  </si>
  <si>
    <t>NOR.2002</t>
  </si>
  <si>
    <t>NOR.2003</t>
  </si>
  <si>
    <t>NOR.2004</t>
  </si>
  <si>
    <t>NOR.2005</t>
  </si>
  <si>
    <t>NOR.2006</t>
  </si>
  <si>
    <t>NOR.2007</t>
  </si>
  <si>
    <t>NOR.2008</t>
  </si>
  <si>
    <t>NOR.2009</t>
  </si>
  <si>
    <t>NOR.2010</t>
  </si>
  <si>
    <t>NOR.2011</t>
  </si>
  <si>
    <t>NOR.2012</t>
  </si>
  <si>
    <t>NOR.2013</t>
  </si>
  <si>
    <t>NOR.2014</t>
  </si>
  <si>
    <t>NOR.2015</t>
  </si>
  <si>
    <t>NOR.2016</t>
  </si>
  <si>
    <t>NOR.2017</t>
  </si>
  <si>
    <t>NOR.2018</t>
  </si>
  <si>
    <t>NOR.2019</t>
  </si>
  <si>
    <t>NOR.2020</t>
  </si>
  <si>
    <t>Nepal</t>
  </si>
  <si>
    <t>NPL</t>
  </si>
  <si>
    <t>NPL.1995</t>
  </si>
  <si>
    <t>NPL.1996</t>
  </si>
  <si>
    <t>NPL.1997</t>
  </si>
  <si>
    <t>NPL.1998</t>
  </si>
  <si>
    <t>NPL.1999</t>
  </si>
  <si>
    <t>NPL.2000</t>
  </si>
  <si>
    <t>NPL.2001</t>
  </si>
  <si>
    <t>NPL.2002</t>
  </si>
  <si>
    <t>NPL.2003</t>
  </si>
  <si>
    <t>NPL.2004</t>
  </si>
  <si>
    <t>NPL.2005</t>
  </si>
  <si>
    <t>NPL.2006</t>
  </si>
  <si>
    <t>NPL.2007</t>
  </si>
  <si>
    <t>NPL.2008</t>
  </si>
  <si>
    <t>NPL.2009</t>
  </si>
  <si>
    <t>NPL.2010</t>
  </si>
  <si>
    <t>NPL.2011</t>
  </si>
  <si>
    <t>NPL.2012</t>
  </si>
  <si>
    <t>NPL.2013</t>
  </si>
  <si>
    <t>NPL.2014</t>
  </si>
  <si>
    <t>NPL.2015</t>
  </si>
  <si>
    <t>NPL.2016</t>
  </si>
  <si>
    <t>NPL.2017</t>
  </si>
  <si>
    <t>NPL.2018</t>
  </si>
  <si>
    <t>NPL.2019</t>
  </si>
  <si>
    <t>NPL.2020</t>
  </si>
  <si>
    <t>New Zealand</t>
  </si>
  <si>
    <t>NZL</t>
  </si>
  <si>
    <t>NZL.1995</t>
  </si>
  <si>
    <t>NZL.1996</t>
  </si>
  <si>
    <t>NZL.1997</t>
  </si>
  <si>
    <t>NZL.1998</t>
  </si>
  <si>
    <t>NZL.1999</t>
  </si>
  <si>
    <t>NZL.2000</t>
  </si>
  <si>
    <t>NZL.2001</t>
  </si>
  <si>
    <t>NZL.2002</t>
  </si>
  <si>
    <t>NZL.2003</t>
  </si>
  <si>
    <t>NZL.2004</t>
  </si>
  <si>
    <t>NZL.2005</t>
  </si>
  <si>
    <t>NZL.2006</t>
  </si>
  <si>
    <t>NZL.2007</t>
  </si>
  <si>
    <t>NZL.2008</t>
  </si>
  <si>
    <t>NZL.2009</t>
  </si>
  <si>
    <t>NZL.2010</t>
  </si>
  <si>
    <t>NZL.2011</t>
  </si>
  <si>
    <t>NZL.2012</t>
  </si>
  <si>
    <t>NZL.2013</t>
  </si>
  <si>
    <t>NZL.2014</t>
  </si>
  <si>
    <t>NZL.2015</t>
  </si>
  <si>
    <t>NZL.2016</t>
  </si>
  <si>
    <t>NZL.2017</t>
  </si>
  <si>
    <t>NZL.2018</t>
  </si>
  <si>
    <t>NZL.2019</t>
  </si>
  <si>
    <t>NZL.2020</t>
  </si>
  <si>
    <t>Oman</t>
  </si>
  <si>
    <t>OMN</t>
  </si>
  <si>
    <t>OMN.1995</t>
  </si>
  <si>
    <t>OMN.1996</t>
  </si>
  <si>
    <t>OMN.1997</t>
  </si>
  <si>
    <t>OMN.1998</t>
  </si>
  <si>
    <t>OMN.1999</t>
  </si>
  <si>
    <t>OMN.2000</t>
  </si>
  <si>
    <t>OMN.2001</t>
  </si>
  <si>
    <t>OMN.2002</t>
  </si>
  <si>
    <t>OMN.2003</t>
  </si>
  <si>
    <t>OMN.2004</t>
  </si>
  <si>
    <t>OMN.2005</t>
  </si>
  <si>
    <t>OMN.2006</t>
  </si>
  <si>
    <t>OMN.2007</t>
  </si>
  <si>
    <t>OMN.2008</t>
  </si>
  <si>
    <t>OMN.2009</t>
  </si>
  <si>
    <t>OMN.2010</t>
  </si>
  <si>
    <t>OMN.2011</t>
  </si>
  <si>
    <t>OMN.2012</t>
  </si>
  <si>
    <t>OMN.2013</t>
  </si>
  <si>
    <t>OMN.2014</t>
  </si>
  <si>
    <t>OMN.2015</t>
  </si>
  <si>
    <t>OMN.2016</t>
  </si>
  <si>
    <t>OMN.2017</t>
  </si>
  <si>
    <t>OMN.2018</t>
  </si>
  <si>
    <t>OMN.2019</t>
  </si>
  <si>
    <t>OMN.2020</t>
  </si>
  <si>
    <t>Pakistan</t>
  </si>
  <si>
    <t>PAK</t>
  </si>
  <si>
    <t>PAK.1995</t>
  </si>
  <si>
    <t>PAK.1996</t>
  </si>
  <si>
    <t>PAK.1997</t>
  </si>
  <si>
    <t>PAK.1998</t>
  </si>
  <si>
    <t>PAK.1999</t>
  </si>
  <si>
    <t>PAK.2000</t>
  </si>
  <si>
    <t>PAK.2001</t>
  </si>
  <si>
    <t>PAK.2002</t>
  </si>
  <si>
    <t>PAK.2003</t>
  </si>
  <si>
    <t>PAK.2004</t>
  </si>
  <si>
    <t>PAK.2005</t>
  </si>
  <si>
    <t>PAK.2006</t>
  </si>
  <si>
    <t>PAK.2007</t>
  </si>
  <si>
    <t>PAK.2008</t>
  </si>
  <si>
    <t>PAK.2009</t>
  </si>
  <si>
    <t>PAK.2010</t>
  </si>
  <si>
    <t>PAK.2011</t>
  </si>
  <si>
    <t>PAK.2012</t>
  </si>
  <si>
    <t>PAK.2013</t>
  </si>
  <si>
    <t>PAK.2014</t>
  </si>
  <si>
    <t>PAK.2015</t>
  </si>
  <si>
    <t>PAK.2016</t>
  </si>
  <si>
    <t>PAK.2017</t>
  </si>
  <si>
    <t>PAK.2018</t>
  </si>
  <si>
    <t>PAK.2019</t>
  </si>
  <si>
    <t>PAK.2020</t>
  </si>
  <si>
    <t>Panama</t>
  </si>
  <si>
    <t>PAN</t>
  </si>
  <si>
    <t>PAN.1995</t>
  </si>
  <si>
    <t>PAN.1996</t>
  </si>
  <si>
    <t>PAN.1997</t>
  </si>
  <si>
    <t>PAN.1998</t>
  </si>
  <si>
    <t>PAN.1999</t>
  </si>
  <si>
    <t>PAN.2000</t>
  </si>
  <si>
    <t>PAN.2001</t>
  </si>
  <si>
    <t>PAN.2002</t>
  </si>
  <si>
    <t>PAN.2003</t>
  </si>
  <si>
    <t>PAN.2004</t>
  </si>
  <si>
    <t>PAN.2005</t>
  </si>
  <si>
    <t>PAN.2006</t>
  </si>
  <si>
    <t>PAN.2007</t>
  </si>
  <si>
    <t>PAN.2008</t>
  </si>
  <si>
    <t>PAN.2009</t>
  </si>
  <si>
    <t>PAN.2010</t>
  </si>
  <si>
    <t>PAN.2011</t>
  </si>
  <si>
    <t>PAN.2012</t>
  </si>
  <si>
    <t>PAN.2013</t>
  </si>
  <si>
    <t>PAN.2014</t>
  </si>
  <si>
    <t>PAN.2015</t>
  </si>
  <si>
    <t>PAN.2016</t>
  </si>
  <si>
    <t>PAN.2017</t>
  </si>
  <si>
    <t>PAN.2018</t>
  </si>
  <si>
    <t>PAN.2019</t>
  </si>
  <si>
    <t>PAN.2020</t>
  </si>
  <si>
    <t>PER</t>
  </si>
  <si>
    <t>PER.1995</t>
  </si>
  <si>
    <t>PER.1996</t>
  </si>
  <si>
    <t>PER.1997</t>
  </si>
  <si>
    <t>PER.1998</t>
  </si>
  <si>
    <t>PER.1999</t>
  </si>
  <si>
    <t>PER.2000</t>
  </si>
  <si>
    <t>PER.2001</t>
  </si>
  <si>
    <t>PER.2002</t>
  </si>
  <si>
    <t>PER.2003</t>
  </si>
  <si>
    <t>PER.2004</t>
  </si>
  <si>
    <t>PER.2005</t>
  </si>
  <si>
    <t>PER.2006</t>
  </si>
  <si>
    <t>PER.2007</t>
  </si>
  <si>
    <t>PER.2008</t>
  </si>
  <si>
    <t>PER.2009</t>
  </si>
  <si>
    <t>PER.2010</t>
  </si>
  <si>
    <t>PER.2011</t>
  </si>
  <si>
    <t>PER.2012</t>
  </si>
  <si>
    <t>PER.2013</t>
  </si>
  <si>
    <t>PER.2014</t>
  </si>
  <si>
    <t>PER.2015</t>
  </si>
  <si>
    <t>PER.2016</t>
  </si>
  <si>
    <t>PER.2017</t>
  </si>
  <si>
    <t>PER.2018</t>
  </si>
  <si>
    <t>PER.2019</t>
  </si>
  <si>
    <t>PER.2020</t>
  </si>
  <si>
    <t>Philippines</t>
  </si>
  <si>
    <t>PHL</t>
  </si>
  <si>
    <t>PHL.1995</t>
  </si>
  <si>
    <t>PHL.1996</t>
  </si>
  <si>
    <t>PHL.1997</t>
  </si>
  <si>
    <t>PHL.1998</t>
  </si>
  <si>
    <t>PHL.1999</t>
  </si>
  <si>
    <t>PHL.2000</t>
  </si>
  <si>
    <t>PHL.2001</t>
  </si>
  <si>
    <t>PHL.2002</t>
  </si>
  <si>
    <t>PHL.2003</t>
  </si>
  <si>
    <t>PHL.2004</t>
  </si>
  <si>
    <t>PHL.2005</t>
  </si>
  <si>
    <t>PHL.2006</t>
  </si>
  <si>
    <t>PHL.2007</t>
  </si>
  <si>
    <t>PHL.2008</t>
  </si>
  <si>
    <t>PHL.2009</t>
  </si>
  <si>
    <t>PHL.2010</t>
  </si>
  <si>
    <t>PHL.2011</t>
  </si>
  <si>
    <t>PHL.2012</t>
  </si>
  <si>
    <t>PHL.2013</t>
  </si>
  <si>
    <t>PHL.2014</t>
  </si>
  <si>
    <t>PHL.2015</t>
  </si>
  <si>
    <t>PHL.2016</t>
  </si>
  <si>
    <t>PHL.2017</t>
  </si>
  <si>
    <t>PHL.2018</t>
  </si>
  <si>
    <t>PHL.2019</t>
  </si>
  <si>
    <t>PHL.2020</t>
  </si>
  <si>
    <t>Papua New Guinea</t>
  </si>
  <si>
    <t>PNG</t>
  </si>
  <si>
    <t>PNG.1995</t>
  </si>
  <si>
    <t>PNG.1996</t>
  </si>
  <si>
    <t>PNG.1997</t>
  </si>
  <si>
    <t>PNG.1998</t>
  </si>
  <si>
    <t>PNG.1999</t>
  </si>
  <si>
    <t>PNG.2000</t>
  </si>
  <si>
    <t>PNG.2001</t>
  </si>
  <si>
    <t>PNG.2002</t>
  </si>
  <si>
    <t>PNG.2003</t>
  </si>
  <si>
    <t>PNG.2004</t>
  </si>
  <si>
    <t>PNG.2005</t>
  </si>
  <si>
    <t>PNG.2006</t>
  </si>
  <si>
    <t>PNG.2007</t>
  </si>
  <si>
    <t>PNG.2008</t>
  </si>
  <si>
    <t>PNG.2009</t>
  </si>
  <si>
    <t>PNG.2010</t>
  </si>
  <si>
    <t>PNG.2011</t>
  </si>
  <si>
    <t>PNG.2012</t>
  </si>
  <si>
    <t>PNG.2013</t>
  </si>
  <si>
    <t>PNG.2014</t>
  </si>
  <si>
    <t>PNG.2015</t>
  </si>
  <si>
    <t>PNG.2016</t>
  </si>
  <si>
    <t>PNG.2017</t>
  </si>
  <si>
    <t>PNG.2018</t>
  </si>
  <si>
    <t>PNG.2019</t>
  </si>
  <si>
    <t>PNG.2020</t>
  </si>
  <si>
    <t>Poland</t>
  </si>
  <si>
    <t>POL</t>
  </si>
  <si>
    <t>POL.1995</t>
  </si>
  <si>
    <t>POL.1996</t>
  </si>
  <si>
    <t>POL.1997</t>
  </si>
  <si>
    <t>POL.1998</t>
  </si>
  <si>
    <t>POL.1999</t>
  </si>
  <si>
    <t>POL.2000</t>
  </si>
  <si>
    <t>POL.2001</t>
  </si>
  <si>
    <t>POL.2002</t>
  </si>
  <si>
    <t>POL.2003</t>
  </si>
  <si>
    <t>POL.2004</t>
  </si>
  <si>
    <t>POL.2005</t>
  </si>
  <si>
    <t>POL.2006</t>
  </si>
  <si>
    <t>POL.2007</t>
  </si>
  <si>
    <t>POL.2008</t>
  </si>
  <si>
    <t>POL.2009</t>
  </si>
  <si>
    <t>POL.2010</t>
  </si>
  <si>
    <t>POL.2011</t>
  </si>
  <si>
    <t>POL.2012</t>
  </si>
  <si>
    <t>POL.2013</t>
  </si>
  <si>
    <t>POL.2014</t>
  </si>
  <si>
    <t>POL.2015</t>
  </si>
  <si>
    <t>POL.2016</t>
  </si>
  <si>
    <t>POL.2017</t>
  </si>
  <si>
    <t>POL.2018</t>
  </si>
  <si>
    <t>POL.2019</t>
  </si>
  <si>
    <t>POL.2020</t>
  </si>
  <si>
    <t>Portugal</t>
  </si>
  <si>
    <t>PRT</t>
  </si>
  <si>
    <t>PRT.1995</t>
  </si>
  <si>
    <t>PRT.1996</t>
  </si>
  <si>
    <t>PRT.1997</t>
  </si>
  <si>
    <t>PRT.1998</t>
  </si>
  <si>
    <t>PRT.1999</t>
  </si>
  <si>
    <t>PRT.2000</t>
  </si>
  <si>
    <t>PRT.2001</t>
  </si>
  <si>
    <t>PRT.2002</t>
  </si>
  <si>
    <t>PRT.2003</t>
  </si>
  <si>
    <t>PRT.2004</t>
  </si>
  <si>
    <t>PRT.2005</t>
  </si>
  <si>
    <t>PRT.2006</t>
  </si>
  <si>
    <t>PRT.2007</t>
  </si>
  <si>
    <t>PRT.2008</t>
  </si>
  <si>
    <t>PRT.2009</t>
  </si>
  <si>
    <t>PRT.2010</t>
  </si>
  <si>
    <t>PRT.2011</t>
  </si>
  <si>
    <t>PRT.2012</t>
  </si>
  <si>
    <t>PRT.2013</t>
  </si>
  <si>
    <t>PRT.2014</t>
  </si>
  <si>
    <t>PRT.2015</t>
  </si>
  <si>
    <t>PRT.2016</t>
  </si>
  <si>
    <t>PRT.2017</t>
  </si>
  <si>
    <t>PRT.2018</t>
  </si>
  <si>
    <t>PRT.2019</t>
  </si>
  <si>
    <t>PRT.2020</t>
  </si>
  <si>
    <t>Paraguay</t>
  </si>
  <si>
    <t>PRY</t>
  </si>
  <si>
    <t>PRY.1995</t>
  </si>
  <si>
    <t>PRY.1996</t>
  </si>
  <si>
    <t>PRY.1997</t>
  </si>
  <si>
    <t>PRY.1998</t>
  </si>
  <si>
    <t>PRY.1999</t>
  </si>
  <si>
    <t>PRY.2000</t>
  </si>
  <si>
    <t>PRY.2001</t>
  </si>
  <si>
    <t>PRY.2002</t>
  </si>
  <si>
    <t>PRY.2003</t>
  </si>
  <si>
    <t>PRY.2004</t>
  </si>
  <si>
    <t>PRY.2005</t>
  </si>
  <si>
    <t>PRY.2006</t>
  </si>
  <si>
    <t>PRY.2007</t>
  </si>
  <si>
    <t>PRY.2008</t>
  </si>
  <si>
    <t>PRY.2009</t>
  </si>
  <si>
    <t>PRY.2010</t>
  </si>
  <si>
    <t>PRY.2011</t>
  </si>
  <si>
    <t>PRY.2012</t>
  </si>
  <si>
    <t>PRY.2013</t>
  </si>
  <si>
    <t>PRY.2014</t>
  </si>
  <si>
    <t>PRY.2015</t>
  </si>
  <si>
    <t>PRY.2016</t>
  </si>
  <si>
    <t>PRY.2017</t>
  </si>
  <si>
    <t>PRY.2018</t>
  </si>
  <si>
    <t>PRY.2019</t>
  </si>
  <si>
    <t>PRY.2020</t>
  </si>
  <si>
    <t>Qatar</t>
  </si>
  <si>
    <t>QAT</t>
  </si>
  <si>
    <t>QAT.1995</t>
  </si>
  <si>
    <t>QAT.1996</t>
  </si>
  <si>
    <t>QAT.1997</t>
  </si>
  <si>
    <t>QAT.1998</t>
  </si>
  <si>
    <t>QAT.1999</t>
  </si>
  <si>
    <t>QAT.2000</t>
  </si>
  <si>
    <t>QAT.2001</t>
  </si>
  <si>
    <t>QAT.2002</t>
  </si>
  <si>
    <t>QAT.2003</t>
  </si>
  <si>
    <t>QAT.2004</t>
  </si>
  <si>
    <t>QAT.2005</t>
  </si>
  <si>
    <t>QAT.2006</t>
  </si>
  <si>
    <t>QAT.2007</t>
  </si>
  <si>
    <t>QAT.2008</t>
  </si>
  <si>
    <t>QAT.2009</t>
  </si>
  <si>
    <t>QAT.2010</t>
  </si>
  <si>
    <t>QAT.2011</t>
  </si>
  <si>
    <t>QAT.2012</t>
  </si>
  <si>
    <t>QAT.2013</t>
  </si>
  <si>
    <t>QAT.2014</t>
  </si>
  <si>
    <t>QAT.2015</t>
  </si>
  <si>
    <t>QAT.2016</t>
  </si>
  <si>
    <t>QAT.2017</t>
  </si>
  <si>
    <t>QAT.2018</t>
  </si>
  <si>
    <t>QAT.2019</t>
  </si>
  <si>
    <t>QAT.2020</t>
  </si>
  <si>
    <t>Romania</t>
  </si>
  <si>
    <t>ROU</t>
  </si>
  <si>
    <t>ROU.1995</t>
  </si>
  <si>
    <t>ROU.1996</t>
  </si>
  <si>
    <t>ROU.1997</t>
  </si>
  <si>
    <t>ROU.1998</t>
  </si>
  <si>
    <t>ROU.1999</t>
  </si>
  <si>
    <t>ROU.2000</t>
  </si>
  <si>
    <t>ROU.2001</t>
  </si>
  <si>
    <t>ROU.2002</t>
  </si>
  <si>
    <t>ROU.2003</t>
  </si>
  <si>
    <t>ROU.2004</t>
  </si>
  <si>
    <t>ROU.2005</t>
  </si>
  <si>
    <t>ROU.2006</t>
  </si>
  <si>
    <t>ROU.2007</t>
  </si>
  <si>
    <t>ROU.2008</t>
  </si>
  <si>
    <t>ROU.2009</t>
  </si>
  <si>
    <t>ROU.2010</t>
  </si>
  <si>
    <t>ROU.2011</t>
  </si>
  <si>
    <t>ROU.2012</t>
  </si>
  <si>
    <t>ROU.2013</t>
  </si>
  <si>
    <t>ROU.2014</t>
  </si>
  <si>
    <t>ROU.2015</t>
  </si>
  <si>
    <t>ROU.2016</t>
  </si>
  <si>
    <t>ROU.2017</t>
  </si>
  <si>
    <t>ROU.2018</t>
  </si>
  <si>
    <t>ROU.2019</t>
  </si>
  <si>
    <t>ROU.2020</t>
  </si>
  <si>
    <t>Russian Federation</t>
  </si>
  <si>
    <t>RUS</t>
  </si>
  <si>
    <t>RUS.1995</t>
  </si>
  <si>
    <t>RUS.1996</t>
  </si>
  <si>
    <t>RUS.1997</t>
  </si>
  <si>
    <t>RUS.1998</t>
  </si>
  <si>
    <t>RUS.1999</t>
  </si>
  <si>
    <t>RUS.2000</t>
  </si>
  <si>
    <t>RUS.2001</t>
  </si>
  <si>
    <t>RUS.2002</t>
  </si>
  <si>
    <t>RUS.2003</t>
  </si>
  <si>
    <t>RUS.2004</t>
  </si>
  <si>
    <t>RUS.2005</t>
  </si>
  <si>
    <t>RUS.2006</t>
  </si>
  <si>
    <t>RUS.2007</t>
  </si>
  <si>
    <t>RUS.2008</t>
  </si>
  <si>
    <t>RUS.2009</t>
  </si>
  <si>
    <t>RUS.2010</t>
  </si>
  <si>
    <t>RUS.2011</t>
  </si>
  <si>
    <t>RUS.2012</t>
  </si>
  <si>
    <t>RUS.2013</t>
  </si>
  <si>
    <t>RUS.2014</t>
  </si>
  <si>
    <t>RUS.2015</t>
  </si>
  <si>
    <t>RUS.2016</t>
  </si>
  <si>
    <t>RUS.2017</t>
  </si>
  <si>
    <t>RUS.2018</t>
  </si>
  <si>
    <t>RUS.2019</t>
  </si>
  <si>
    <t>RUS.2020</t>
  </si>
  <si>
    <t>Rwanda</t>
  </si>
  <si>
    <t>RWA</t>
  </si>
  <si>
    <t>RWA.1995</t>
  </si>
  <si>
    <t>RWA.1996</t>
  </si>
  <si>
    <t>RWA.1997</t>
  </si>
  <si>
    <t>RWA.1998</t>
  </si>
  <si>
    <t>RWA.1999</t>
  </si>
  <si>
    <t>RWA.2000</t>
  </si>
  <si>
    <t>RWA.2001</t>
  </si>
  <si>
    <t>RWA.2002</t>
  </si>
  <si>
    <t>RWA.2003</t>
  </si>
  <si>
    <t>RWA.2004</t>
  </si>
  <si>
    <t>RWA.2005</t>
  </si>
  <si>
    <t>RWA.2006</t>
  </si>
  <si>
    <t>RWA.2007</t>
  </si>
  <si>
    <t>RWA.2008</t>
  </si>
  <si>
    <t>RWA.2009</t>
  </si>
  <si>
    <t>RWA.2010</t>
  </si>
  <si>
    <t>RWA.2011</t>
  </si>
  <si>
    <t>RWA.2012</t>
  </si>
  <si>
    <t>RWA.2013</t>
  </si>
  <si>
    <t>RWA.2014</t>
  </si>
  <si>
    <t>RWA.2015</t>
  </si>
  <si>
    <t>RWA.2016</t>
  </si>
  <si>
    <t>RWA.2017</t>
  </si>
  <si>
    <t>RWA.2018</t>
  </si>
  <si>
    <t>RWA.2019</t>
  </si>
  <si>
    <t>RWA.2020</t>
  </si>
  <si>
    <t>Saudi Arabia</t>
  </si>
  <si>
    <t>SAU</t>
  </si>
  <si>
    <t>SAU.1995</t>
  </si>
  <si>
    <t>SAU.1996</t>
  </si>
  <si>
    <t>SAU.1997</t>
  </si>
  <si>
    <t>SAU.1998</t>
  </si>
  <si>
    <t>SAU.1999</t>
  </si>
  <si>
    <t>SAU.2000</t>
  </si>
  <si>
    <t>SAU.2001</t>
  </si>
  <si>
    <t>SAU.2002</t>
  </si>
  <si>
    <t>SAU.2003</t>
  </si>
  <si>
    <t>SAU.2004</t>
  </si>
  <si>
    <t>SAU.2005</t>
  </si>
  <si>
    <t>SAU.2006</t>
  </si>
  <si>
    <t>SAU.2007</t>
  </si>
  <si>
    <t>SAU.2008</t>
  </si>
  <si>
    <t>SAU.2009</t>
  </si>
  <si>
    <t>SAU.2010</t>
  </si>
  <si>
    <t>SAU.2011</t>
  </si>
  <si>
    <t>SAU.2012</t>
  </si>
  <si>
    <t>SAU.2013</t>
  </si>
  <si>
    <t>SAU.2014</t>
  </si>
  <si>
    <t>SAU.2015</t>
  </si>
  <si>
    <t>SAU.2016</t>
  </si>
  <si>
    <t>SAU.2017</t>
  </si>
  <si>
    <t>SAU.2018</t>
  </si>
  <si>
    <t>SAU.2019</t>
  </si>
  <si>
    <t>SAU.2020</t>
  </si>
  <si>
    <t>Sudan</t>
  </si>
  <si>
    <t>SDN</t>
  </si>
  <si>
    <t>SDN.1995</t>
  </si>
  <si>
    <t>SDN.1996</t>
  </si>
  <si>
    <t>SDN.1997</t>
  </si>
  <si>
    <t>SDN.1998</t>
  </si>
  <si>
    <t>SDN.1999</t>
  </si>
  <si>
    <t>SDN.2000</t>
  </si>
  <si>
    <t>SDN.2001</t>
  </si>
  <si>
    <t>SDN.2002</t>
  </si>
  <si>
    <t>SDN.2003</t>
  </si>
  <si>
    <t>SDN.2004</t>
  </si>
  <si>
    <t>SDN.2005</t>
  </si>
  <si>
    <t>SDN.2006</t>
  </si>
  <si>
    <t>SDN.2007</t>
  </si>
  <si>
    <t>SDN.2008</t>
  </si>
  <si>
    <t>SDN.2009</t>
  </si>
  <si>
    <t>SDN.2010</t>
  </si>
  <si>
    <t>SDN.2011</t>
  </si>
  <si>
    <t>SDN.2012</t>
  </si>
  <si>
    <t>SDN.2013</t>
  </si>
  <si>
    <t>SDN.2014</t>
  </si>
  <si>
    <t>SDN.2015</t>
  </si>
  <si>
    <t>SDN.2016</t>
  </si>
  <si>
    <t>SDN.2017</t>
  </si>
  <si>
    <t>SDN.2018</t>
  </si>
  <si>
    <t>SDN.2019</t>
  </si>
  <si>
    <t>SDN.2020</t>
  </si>
  <si>
    <t>Senegal</t>
  </si>
  <si>
    <t>SEN</t>
  </si>
  <si>
    <t>SEN.1995</t>
  </si>
  <si>
    <t>SEN.1996</t>
  </si>
  <si>
    <t>SEN.1997</t>
  </si>
  <si>
    <t>SEN.1998</t>
  </si>
  <si>
    <t>SEN.1999</t>
  </si>
  <si>
    <t>SEN.2000</t>
  </si>
  <si>
    <t>SEN.2001</t>
  </si>
  <si>
    <t>SEN.2002</t>
  </si>
  <si>
    <t>SEN.2003</t>
  </si>
  <si>
    <t>SEN.2004</t>
  </si>
  <si>
    <t>SEN.2005</t>
  </si>
  <si>
    <t>SEN.2006</t>
  </si>
  <si>
    <t>SEN.2007</t>
  </si>
  <si>
    <t>SEN.2008</t>
  </si>
  <si>
    <t>SEN.2009</t>
  </si>
  <si>
    <t>SEN.2010</t>
  </si>
  <si>
    <t>SEN.2011</t>
  </si>
  <si>
    <t>SEN.2012</t>
  </si>
  <si>
    <t>SEN.2013</t>
  </si>
  <si>
    <t>SEN.2014</t>
  </si>
  <si>
    <t>SEN.2015</t>
  </si>
  <si>
    <t>SEN.2016</t>
  </si>
  <si>
    <t>SEN.2017</t>
  </si>
  <si>
    <t>SEN.2018</t>
  </si>
  <si>
    <t>SEN.2019</t>
  </si>
  <si>
    <t>SEN.2020</t>
  </si>
  <si>
    <t>Singapore</t>
  </si>
  <si>
    <t>SGP</t>
  </si>
  <si>
    <t>SGP.1995</t>
  </si>
  <si>
    <t>SGP.1996</t>
  </si>
  <si>
    <t>SGP.1997</t>
  </si>
  <si>
    <t>SGP.1998</t>
  </si>
  <si>
    <t>SGP.1999</t>
  </si>
  <si>
    <t>SGP.2000</t>
  </si>
  <si>
    <t>SGP.2001</t>
  </si>
  <si>
    <t>SGP.2002</t>
  </si>
  <si>
    <t>SGP.2003</t>
  </si>
  <si>
    <t>SGP.2004</t>
  </si>
  <si>
    <t>SGP.2005</t>
  </si>
  <si>
    <t>SGP.2006</t>
  </si>
  <si>
    <t>SGP.2007</t>
  </si>
  <si>
    <t>SGP.2008</t>
  </si>
  <si>
    <t>SGP.2009</t>
  </si>
  <si>
    <t>SGP.2010</t>
  </si>
  <si>
    <t>SGP.2011</t>
  </si>
  <si>
    <t>SGP.2012</t>
  </si>
  <si>
    <t>SGP.2013</t>
  </si>
  <si>
    <t>SGP.2014</t>
  </si>
  <si>
    <t>SGP.2015</t>
  </si>
  <si>
    <t>SGP.2016</t>
  </si>
  <si>
    <t>SGP.2017</t>
  </si>
  <si>
    <t>SGP.2018</t>
  </si>
  <si>
    <t>SGP.2019</t>
  </si>
  <si>
    <t>SGP.2020</t>
  </si>
  <si>
    <t>Solomon Islands</t>
  </si>
  <si>
    <t>SLB</t>
  </si>
  <si>
    <t>SLB.1995</t>
  </si>
  <si>
    <t>SLB.1996</t>
  </si>
  <si>
    <t>SLB.1997</t>
  </si>
  <si>
    <t>SLB.1998</t>
  </si>
  <si>
    <t>SLB.1999</t>
  </si>
  <si>
    <t>SLB.2000</t>
  </si>
  <si>
    <t>SLB.2001</t>
  </si>
  <si>
    <t>SLB.2002</t>
  </si>
  <si>
    <t>SLB.2003</t>
  </si>
  <si>
    <t>SLB.2004</t>
  </si>
  <si>
    <t>SLB.2005</t>
  </si>
  <si>
    <t>SLB.2006</t>
  </si>
  <si>
    <t>SLB.2007</t>
  </si>
  <si>
    <t>SLB.2008</t>
  </si>
  <si>
    <t>SLB.2009</t>
  </si>
  <si>
    <t>SLB.2010</t>
  </si>
  <si>
    <t>SLB.2011</t>
  </si>
  <si>
    <t>SLB.2012</t>
  </si>
  <si>
    <t>SLB.2013</t>
  </si>
  <si>
    <t>SLB.2014</t>
  </si>
  <si>
    <t>SLB.2015</t>
  </si>
  <si>
    <t>SLB.2016</t>
  </si>
  <si>
    <t>SLB.2017</t>
  </si>
  <si>
    <t>SLB.2018</t>
  </si>
  <si>
    <t>SLB.2019</t>
  </si>
  <si>
    <t>SLB.2020</t>
  </si>
  <si>
    <t>Sierra Leone</t>
  </si>
  <si>
    <t>SLE</t>
  </si>
  <si>
    <t>SLE.1995</t>
  </si>
  <si>
    <t>SLE.1996</t>
  </si>
  <si>
    <t>SLE.1997</t>
  </si>
  <si>
    <t>SLE.1998</t>
  </si>
  <si>
    <t>SLE.1999</t>
  </si>
  <si>
    <t>SLE.2000</t>
  </si>
  <si>
    <t>SLE.2001</t>
  </si>
  <si>
    <t>SLE.2002</t>
  </si>
  <si>
    <t>SLE.2003</t>
  </si>
  <si>
    <t>SLE.2004</t>
  </si>
  <si>
    <t>SLE.2005</t>
  </si>
  <si>
    <t>SLE.2006</t>
  </si>
  <si>
    <t>SLE.2007</t>
  </si>
  <si>
    <t>SLE.2008</t>
  </si>
  <si>
    <t>SLE.2009</t>
  </si>
  <si>
    <t>SLE.2010</t>
  </si>
  <si>
    <t>SLE.2011</t>
  </si>
  <si>
    <t>SLE.2012</t>
  </si>
  <si>
    <t>SLE.2013</t>
  </si>
  <si>
    <t>SLE.2014</t>
  </si>
  <si>
    <t>SLE.2015</t>
  </si>
  <si>
    <t>SLE.2016</t>
  </si>
  <si>
    <t>SLE.2017</t>
  </si>
  <si>
    <t>SLE.2018</t>
  </si>
  <si>
    <t>SLE.2019</t>
  </si>
  <si>
    <t>SLE.2020</t>
  </si>
  <si>
    <t>El Salvador</t>
  </si>
  <si>
    <t>SLV</t>
  </si>
  <si>
    <t>SLV.1995</t>
  </si>
  <si>
    <t>SLV.1996</t>
  </si>
  <si>
    <t>SLV.1997</t>
  </si>
  <si>
    <t>SLV.1998</t>
  </si>
  <si>
    <t>SLV.1999</t>
  </si>
  <si>
    <t>SLV.2000</t>
  </si>
  <si>
    <t>SLV.2001</t>
  </si>
  <si>
    <t>SLV.2002</t>
  </si>
  <si>
    <t>SLV.2003</t>
  </si>
  <si>
    <t>SLV.2004</t>
  </si>
  <si>
    <t>SLV.2005</t>
  </si>
  <si>
    <t>SLV.2006</t>
  </si>
  <si>
    <t>SLV.2007</t>
  </si>
  <si>
    <t>SLV.2008</t>
  </si>
  <si>
    <t>SLV.2009</t>
  </si>
  <si>
    <t>SLV.2010</t>
  </si>
  <si>
    <t>SLV.2011</t>
  </si>
  <si>
    <t>SLV.2012</t>
  </si>
  <si>
    <t>SLV.2013</t>
  </si>
  <si>
    <t>SLV.2014</t>
  </si>
  <si>
    <t>SLV.2015</t>
  </si>
  <si>
    <t>SLV.2016</t>
  </si>
  <si>
    <t>SLV.2017</t>
  </si>
  <si>
    <t>SLV.2018</t>
  </si>
  <si>
    <t>SLV.2019</t>
  </si>
  <si>
    <t>SLV.2020</t>
  </si>
  <si>
    <t>Serbia</t>
  </si>
  <si>
    <t>SRB</t>
  </si>
  <si>
    <t>SRB.1995</t>
  </si>
  <si>
    <t>SRB.1996</t>
  </si>
  <si>
    <t>SRB.1997</t>
  </si>
  <si>
    <t>SRB.1998</t>
  </si>
  <si>
    <t>SRB.1999</t>
  </si>
  <si>
    <t>SRB.2000</t>
  </si>
  <si>
    <t>SRB.2001</t>
  </si>
  <si>
    <t>SRB.2002</t>
  </si>
  <si>
    <t>SRB.2003</t>
  </si>
  <si>
    <t>SRB.2004</t>
  </si>
  <si>
    <t>SRB.2005</t>
  </si>
  <si>
    <t>SRB.2006</t>
  </si>
  <si>
    <t>SRB.2007</t>
  </si>
  <si>
    <t>SRB.2008</t>
  </si>
  <si>
    <t>SRB.2009</t>
  </si>
  <si>
    <t>SRB.2010</t>
  </si>
  <si>
    <t>SRB.2011</t>
  </si>
  <si>
    <t>SRB.2012</t>
  </si>
  <si>
    <t>SRB.2013</t>
  </si>
  <si>
    <t>SRB.2014</t>
  </si>
  <si>
    <t>SRB.2015</t>
  </si>
  <si>
    <t>SRB.2016</t>
  </si>
  <si>
    <t>SRB.2017</t>
  </si>
  <si>
    <t>SRB.2018</t>
  </si>
  <si>
    <t>SRB.2019</t>
  </si>
  <si>
    <t>SRB.2020</t>
  </si>
  <si>
    <t>Sao Tome and Principe</t>
  </si>
  <si>
    <t>STP</t>
  </si>
  <si>
    <t>STP.1995</t>
  </si>
  <si>
    <t>STP.1996</t>
  </si>
  <si>
    <t>STP.1997</t>
  </si>
  <si>
    <t>STP.1998</t>
  </si>
  <si>
    <t>STP.1999</t>
  </si>
  <si>
    <t>STP.2000</t>
  </si>
  <si>
    <t>STP.2001</t>
  </si>
  <si>
    <t>STP.2002</t>
  </si>
  <si>
    <t>STP.2003</t>
  </si>
  <si>
    <t>STP.2004</t>
  </si>
  <si>
    <t>STP.2005</t>
  </si>
  <si>
    <t>STP.2006</t>
  </si>
  <si>
    <t>STP.2007</t>
  </si>
  <si>
    <t>STP.2008</t>
  </si>
  <si>
    <t>STP.2009</t>
  </si>
  <si>
    <t>STP.2010</t>
  </si>
  <si>
    <t>STP.2011</t>
  </si>
  <si>
    <t>STP.2012</t>
  </si>
  <si>
    <t>STP.2013</t>
  </si>
  <si>
    <t>STP.2014</t>
  </si>
  <si>
    <t>STP.2015</t>
  </si>
  <si>
    <t>STP.2016</t>
  </si>
  <si>
    <t>STP.2017</t>
  </si>
  <si>
    <t>STP.2018</t>
  </si>
  <si>
    <t>STP.2019</t>
  </si>
  <si>
    <t>STP.2020</t>
  </si>
  <si>
    <t>Suriname</t>
  </si>
  <si>
    <t>SUR</t>
  </si>
  <si>
    <t>SUR.1995</t>
  </si>
  <si>
    <t>SUR.1996</t>
  </si>
  <si>
    <t>SUR.1997</t>
  </si>
  <si>
    <t>SUR.1998</t>
  </si>
  <si>
    <t>SUR.1999</t>
  </si>
  <si>
    <t>SUR.2000</t>
  </si>
  <si>
    <t>SUR.2001</t>
  </si>
  <si>
    <t>SUR.2002</t>
  </si>
  <si>
    <t>SUR.2003</t>
  </si>
  <si>
    <t>SUR.2004</t>
  </si>
  <si>
    <t>SUR.2005</t>
  </si>
  <si>
    <t>SUR.2006</t>
  </si>
  <si>
    <t>SUR.2007</t>
  </si>
  <si>
    <t>SUR.2008</t>
  </si>
  <si>
    <t>SUR.2009</t>
  </si>
  <si>
    <t>SUR.2010</t>
  </si>
  <si>
    <t>SUR.2011</t>
  </si>
  <si>
    <t>SUR.2012</t>
  </si>
  <si>
    <t>SUR.2013</t>
  </si>
  <si>
    <t>SUR.2014</t>
  </si>
  <si>
    <t>SUR.2015</t>
  </si>
  <si>
    <t>SUR.2016</t>
  </si>
  <si>
    <t>SUR.2017</t>
  </si>
  <si>
    <t>SUR.2018</t>
  </si>
  <si>
    <t>SUR.2019</t>
  </si>
  <si>
    <t>SUR.2020</t>
  </si>
  <si>
    <t>Slovak Republic</t>
  </si>
  <si>
    <t>SVK</t>
  </si>
  <si>
    <t>SVK.1995</t>
  </si>
  <si>
    <t>SVK.1996</t>
  </si>
  <si>
    <t>SVK.1997</t>
  </si>
  <si>
    <t>SVK.1998</t>
  </si>
  <si>
    <t>SVK.1999</t>
  </si>
  <si>
    <t>SVK.2000</t>
  </si>
  <si>
    <t>SVK.2001</t>
  </si>
  <si>
    <t>SVK.2002</t>
  </si>
  <si>
    <t>SVK.2003</t>
  </si>
  <si>
    <t>SVK.2004</t>
  </si>
  <si>
    <t>SVK.2005</t>
  </si>
  <si>
    <t>SVK.2006</t>
  </si>
  <si>
    <t>SVK.2007</t>
  </si>
  <si>
    <t>SVK.2008</t>
  </si>
  <si>
    <t>SVK.2009</t>
  </si>
  <si>
    <t>SVK.2010</t>
  </si>
  <si>
    <t>SVK.2011</t>
  </si>
  <si>
    <t>SVK.2012</t>
  </si>
  <si>
    <t>SVK.2013</t>
  </si>
  <si>
    <t>SVK.2014</t>
  </si>
  <si>
    <t>SVK.2015</t>
  </si>
  <si>
    <t>SVK.2016</t>
  </si>
  <si>
    <t>SVK.2017</t>
  </si>
  <si>
    <t>SVK.2018</t>
  </si>
  <si>
    <t>SVK.2019</t>
  </si>
  <si>
    <t>SVK.2020</t>
  </si>
  <si>
    <t>Slovenia</t>
  </si>
  <si>
    <t>SVN</t>
  </si>
  <si>
    <t>SVN.1995</t>
  </si>
  <si>
    <t>SVN.1996</t>
  </si>
  <si>
    <t>SVN.1997</t>
  </si>
  <si>
    <t>SVN.1998</t>
  </si>
  <si>
    <t>SVN.1999</t>
  </si>
  <si>
    <t>SVN.2000</t>
  </si>
  <si>
    <t>SVN.2001</t>
  </si>
  <si>
    <t>SVN.2002</t>
  </si>
  <si>
    <t>SVN.2003</t>
  </si>
  <si>
    <t>SVN.2004</t>
  </si>
  <si>
    <t>SVN.2005</t>
  </si>
  <si>
    <t>SVN.2006</t>
  </si>
  <si>
    <t>SVN.2007</t>
  </si>
  <si>
    <t>SVN.2008</t>
  </si>
  <si>
    <t>SVN.2009</t>
  </si>
  <si>
    <t>SVN.2010</t>
  </si>
  <si>
    <t>SVN.2011</t>
  </si>
  <si>
    <t>SVN.2012</t>
  </si>
  <si>
    <t>SVN.2013</t>
  </si>
  <si>
    <t>SVN.2014</t>
  </si>
  <si>
    <t>SVN.2015</t>
  </si>
  <si>
    <t>SVN.2016</t>
  </si>
  <si>
    <t>SVN.2017</t>
  </si>
  <si>
    <t>SVN.2018</t>
  </si>
  <si>
    <t>SVN.2019</t>
  </si>
  <si>
    <t>SVN.2020</t>
  </si>
  <si>
    <t>Sweden</t>
  </si>
  <si>
    <t>SWE</t>
  </si>
  <si>
    <t>SWE.1995</t>
  </si>
  <si>
    <t>SWE.1996</t>
  </si>
  <si>
    <t>SWE.1997</t>
  </si>
  <si>
    <t>SWE.1998</t>
  </si>
  <si>
    <t>SWE.1999</t>
  </si>
  <si>
    <t>SWE.2000</t>
  </si>
  <si>
    <t>SWE.2001</t>
  </si>
  <si>
    <t>SWE.2002</t>
  </si>
  <si>
    <t>SWE.2003</t>
  </si>
  <si>
    <t>SWE.2004</t>
  </si>
  <si>
    <t>SWE.2005</t>
  </si>
  <si>
    <t>SWE.2006</t>
  </si>
  <si>
    <t>SWE.2007</t>
  </si>
  <si>
    <t>SWE.2008</t>
  </si>
  <si>
    <t>SWE.2009</t>
  </si>
  <si>
    <t>SWE.2010</t>
  </si>
  <si>
    <t>SWE.2011</t>
  </si>
  <si>
    <t>SWE.2012</t>
  </si>
  <si>
    <t>SWE.2013</t>
  </si>
  <si>
    <t>SWE.2014</t>
  </si>
  <si>
    <t>SWE.2015</t>
  </si>
  <si>
    <t>SWE.2016</t>
  </si>
  <si>
    <t>SWE.2017</t>
  </si>
  <si>
    <t>SWE.2018</t>
  </si>
  <si>
    <t>SWE.2019</t>
  </si>
  <si>
    <t>SWE.2020</t>
  </si>
  <si>
    <t>Eswatini</t>
  </si>
  <si>
    <t>SWZ</t>
  </si>
  <si>
    <t>SWZ.1995</t>
  </si>
  <si>
    <t>SWZ.1996</t>
  </si>
  <si>
    <t>SWZ.1997</t>
  </si>
  <si>
    <t>SWZ.1998</t>
  </si>
  <si>
    <t>SWZ.1999</t>
  </si>
  <si>
    <t>SWZ.2000</t>
  </si>
  <si>
    <t>SWZ.2001</t>
  </si>
  <si>
    <t>SWZ.2002</t>
  </si>
  <si>
    <t>SWZ.2003</t>
  </si>
  <si>
    <t>SWZ.2004</t>
  </si>
  <si>
    <t>SWZ.2005</t>
  </si>
  <si>
    <t>SWZ.2006</t>
  </si>
  <si>
    <t>SWZ.2007</t>
  </si>
  <si>
    <t>SWZ.2008</t>
  </si>
  <si>
    <t>SWZ.2009</t>
  </si>
  <si>
    <t>SWZ.2010</t>
  </si>
  <si>
    <t>SWZ.2011</t>
  </si>
  <si>
    <t>SWZ.2012</t>
  </si>
  <si>
    <t>SWZ.2013</t>
  </si>
  <si>
    <t>SWZ.2014</t>
  </si>
  <si>
    <t>SWZ.2015</t>
  </si>
  <si>
    <t>SWZ.2016</t>
  </si>
  <si>
    <t>SWZ.2017</t>
  </si>
  <si>
    <t>SWZ.2018</t>
  </si>
  <si>
    <t>SWZ.2019</t>
  </si>
  <si>
    <t>SWZ.2020</t>
  </si>
  <si>
    <t>Chad</t>
  </si>
  <si>
    <t>TCD</t>
  </si>
  <si>
    <t>TCD.1995</t>
  </si>
  <si>
    <t>TCD.1996</t>
  </si>
  <si>
    <t>TCD.1997</t>
  </si>
  <si>
    <t>TCD.1998</t>
  </si>
  <si>
    <t>TCD.1999</t>
  </si>
  <si>
    <t>TCD.2000</t>
  </si>
  <si>
    <t>TCD.2001</t>
  </si>
  <si>
    <t>TCD.2002</t>
  </si>
  <si>
    <t>TCD.2003</t>
  </si>
  <si>
    <t>TCD.2004</t>
  </si>
  <si>
    <t>TCD.2005</t>
  </si>
  <si>
    <t>TCD.2006</t>
  </si>
  <si>
    <t>TCD.2007</t>
  </si>
  <si>
    <t>TCD.2008</t>
  </si>
  <si>
    <t>TCD.2009</t>
  </si>
  <si>
    <t>TCD.2010</t>
  </si>
  <si>
    <t>TCD.2011</t>
  </si>
  <si>
    <t>TCD.2012</t>
  </si>
  <si>
    <t>TCD.2013</t>
  </si>
  <si>
    <t>TCD.2014</t>
  </si>
  <si>
    <t>TCD.2015</t>
  </si>
  <si>
    <t>TCD.2016</t>
  </si>
  <si>
    <t>TCD.2017</t>
  </si>
  <si>
    <t>TCD.2018</t>
  </si>
  <si>
    <t>TCD.2019</t>
  </si>
  <si>
    <t>TCD.2020</t>
  </si>
  <si>
    <t>Togo</t>
  </si>
  <si>
    <t>TGO</t>
  </si>
  <si>
    <t>TGO.1995</t>
  </si>
  <si>
    <t>TGO.1996</t>
  </si>
  <si>
    <t>TGO.1997</t>
  </si>
  <si>
    <t>TGO.1998</t>
  </si>
  <si>
    <t>TGO.1999</t>
  </si>
  <si>
    <t>TGO.2000</t>
  </si>
  <si>
    <t>TGO.2001</t>
  </si>
  <si>
    <t>TGO.2002</t>
  </si>
  <si>
    <t>TGO.2003</t>
  </si>
  <si>
    <t>TGO.2004</t>
  </si>
  <si>
    <t>TGO.2005</t>
  </si>
  <si>
    <t>TGO.2006</t>
  </si>
  <si>
    <t>TGO.2007</t>
  </si>
  <si>
    <t>TGO.2008</t>
  </si>
  <si>
    <t>TGO.2009</t>
  </si>
  <si>
    <t>TGO.2010</t>
  </si>
  <si>
    <t>TGO.2011</t>
  </si>
  <si>
    <t>TGO.2012</t>
  </si>
  <si>
    <t>TGO.2013</t>
  </si>
  <si>
    <t>TGO.2014</t>
  </si>
  <si>
    <t>TGO.2015</t>
  </si>
  <si>
    <t>TGO.2016</t>
  </si>
  <si>
    <t>TGO.2017</t>
  </si>
  <si>
    <t>TGO.2018</t>
  </si>
  <si>
    <t>TGO.2019</t>
  </si>
  <si>
    <t>TGO.2020</t>
  </si>
  <si>
    <t>Thailand</t>
  </si>
  <si>
    <t>THA</t>
  </si>
  <si>
    <t>THA.1995</t>
  </si>
  <si>
    <t>THA.1996</t>
  </si>
  <si>
    <t>THA.1997</t>
  </si>
  <si>
    <t>THA.1998</t>
  </si>
  <si>
    <t>THA.1999</t>
  </si>
  <si>
    <t>THA.2000</t>
  </si>
  <si>
    <t>THA.2001</t>
  </si>
  <si>
    <t>THA.2002</t>
  </si>
  <si>
    <t>THA.2003</t>
  </si>
  <si>
    <t>THA.2004</t>
  </si>
  <si>
    <t>THA.2005</t>
  </si>
  <si>
    <t>THA.2006</t>
  </si>
  <si>
    <t>THA.2007</t>
  </si>
  <si>
    <t>THA.2008</t>
  </si>
  <si>
    <t>THA.2009</t>
  </si>
  <si>
    <t>THA.2010</t>
  </si>
  <si>
    <t>THA.2011</t>
  </si>
  <si>
    <t>THA.2012</t>
  </si>
  <si>
    <t>THA.2013</t>
  </si>
  <si>
    <t>THA.2014</t>
  </si>
  <si>
    <t>THA.2015</t>
  </si>
  <si>
    <t>THA.2016</t>
  </si>
  <si>
    <t>THA.2017</t>
  </si>
  <si>
    <t>THA.2018</t>
  </si>
  <si>
    <t>THA.2019</t>
  </si>
  <si>
    <t>THA.2020</t>
  </si>
  <si>
    <t>Tajikistan</t>
  </si>
  <si>
    <t>TJK</t>
  </si>
  <si>
    <t>TJK.1995</t>
  </si>
  <si>
    <t>TJK.1996</t>
  </si>
  <si>
    <t>TJK.1997</t>
  </si>
  <si>
    <t>TJK.1998</t>
  </si>
  <si>
    <t>TJK.1999</t>
  </si>
  <si>
    <t>TJK.2000</t>
  </si>
  <si>
    <t>TJK.2001</t>
  </si>
  <si>
    <t>TJK.2002</t>
  </si>
  <si>
    <t>TJK.2003</t>
  </si>
  <si>
    <t>TJK.2004</t>
  </si>
  <si>
    <t>TJK.2005</t>
  </si>
  <si>
    <t>TJK.2006</t>
  </si>
  <si>
    <t>TJK.2007</t>
  </si>
  <si>
    <t>TJK.2008</t>
  </si>
  <si>
    <t>TJK.2009</t>
  </si>
  <si>
    <t>TJK.2010</t>
  </si>
  <si>
    <t>TJK.2011</t>
  </si>
  <si>
    <t>TJK.2012</t>
  </si>
  <si>
    <t>TJK.2013</t>
  </si>
  <si>
    <t>TJK.2014</t>
  </si>
  <si>
    <t>TJK.2015</t>
  </si>
  <si>
    <t>TJK.2016</t>
  </si>
  <si>
    <t>TJK.2017</t>
  </si>
  <si>
    <t>TJK.2018</t>
  </si>
  <si>
    <t>TJK.2019</t>
  </si>
  <si>
    <t>TJK.2020</t>
  </si>
  <si>
    <t>Trinidad and Tobago</t>
  </si>
  <si>
    <t>TTO</t>
  </si>
  <si>
    <t>TTO.1995</t>
  </si>
  <si>
    <t>TTO.1996</t>
  </si>
  <si>
    <t>TTO.1997</t>
  </si>
  <si>
    <t>TTO.1998</t>
  </si>
  <si>
    <t>TTO.1999</t>
  </si>
  <si>
    <t>TTO.2000</t>
  </si>
  <si>
    <t>TTO.2001</t>
  </si>
  <si>
    <t>TTO.2002</t>
  </si>
  <si>
    <t>TTO.2003</t>
  </si>
  <si>
    <t>TTO.2004</t>
  </si>
  <si>
    <t>TTO.2005</t>
  </si>
  <si>
    <t>TTO.2006</t>
  </si>
  <si>
    <t>TTO.2007</t>
  </si>
  <si>
    <t>TTO.2008</t>
  </si>
  <si>
    <t>TTO.2009</t>
  </si>
  <si>
    <t>TTO.2010</t>
  </si>
  <si>
    <t>TTO.2011</t>
  </si>
  <si>
    <t>TTO.2012</t>
  </si>
  <si>
    <t>TTO.2013</t>
  </si>
  <si>
    <t>TTO.2014</t>
  </si>
  <si>
    <t>TTO.2015</t>
  </si>
  <si>
    <t>TTO.2016</t>
  </si>
  <si>
    <t>TTO.2017</t>
  </si>
  <si>
    <t>TTO.2018</t>
  </si>
  <si>
    <t>TTO.2019</t>
  </si>
  <si>
    <t>TTO.2020</t>
  </si>
  <si>
    <t>Tunisia</t>
  </si>
  <si>
    <t>TUN</t>
  </si>
  <si>
    <t>TUN.1995</t>
  </si>
  <si>
    <t>TUN.1996</t>
  </si>
  <si>
    <t>TUN.1997</t>
  </si>
  <si>
    <t>TUN.1998</t>
  </si>
  <si>
    <t>TUN.1999</t>
  </si>
  <si>
    <t>TUN.2000</t>
  </si>
  <si>
    <t>TUN.2001</t>
  </si>
  <si>
    <t>TUN.2002</t>
  </si>
  <si>
    <t>TUN.2003</t>
  </si>
  <si>
    <t>TUN.2004</t>
  </si>
  <si>
    <t>TUN.2005</t>
  </si>
  <si>
    <t>TUN.2006</t>
  </si>
  <si>
    <t>TUN.2007</t>
  </si>
  <si>
    <t>TUN.2008</t>
  </si>
  <si>
    <t>TUN.2009</t>
  </si>
  <si>
    <t>TUN.2010</t>
  </si>
  <si>
    <t>TUN.2011</t>
  </si>
  <si>
    <t>TUN.2012</t>
  </si>
  <si>
    <t>TUN.2013</t>
  </si>
  <si>
    <t>TUN.2014</t>
  </si>
  <si>
    <t>TUN.2015</t>
  </si>
  <si>
    <t>TUN.2016</t>
  </si>
  <si>
    <t>TUN.2017</t>
  </si>
  <si>
    <t>TUN.2018</t>
  </si>
  <si>
    <t>TUN.2019</t>
  </si>
  <si>
    <t>TUN.2020</t>
  </si>
  <si>
    <t>Turkey</t>
  </si>
  <si>
    <t>TUR</t>
  </si>
  <si>
    <t>TUR.1995</t>
  </si>
  <si>
    <t>TUR.1996</t>
  </si>
  <si>
    <t>TUR.1997</t>
  </si>
  <si>
    <t>TUR.1998</t>
  </si>
  <si>
    <t>TUR.1999</t>
  </si>
  <si>
    <t>TUR.2000</t>
  </si>
  <si>
    <t>TUR.2001</t>
  </si>
  <si>
    <t>TUR.2002</t>
  </si>
  <si>
    <t>TUR.2003</t>
  </si>
  <si>
    <t>TUR.2004</t>
  </si>
  <si>
    <t>TUR.2005</t>
  </si>
  <si>
    <t>TUR.2006</t>
  </si>
  <si>
    <t>TUR.2007</t>
  </si>
  <si>
    <t>TUR.2008</t>
  </si>
  <si>
    <t>TUR.2009</t>
  </si>
  <si>
    <t>TUR.2010</t>
  </si>
  <si>
    <t>TUR.2011</t>
  </si>
  <si>
    <t>TUR.2012</t>
  </si>
  <si>
    <t>TUR.2013</t>
  </si>
  <si>
    <t>TUR.2014</t>
  </si>
  <si>
    <t>TUR.2015</t>
  </si>
  <si>
    <t>TUR.2016</t>
  </si>
  <si>
    <t>TUR.2017</t>
  </si>
  <si>
    <t>TUR.2018</t>
  </si>
  <si>
    <t>TUR.2019</t>
  </si>
  <si>
    <t>TUR.2020</t>
  </si>
  <si>
    <t>Tanzania</t>
  </si>
  <si>
    <t>TZA</t>
  </si>
  <si>
    <t>TZA.1995</t>
  </si>
  <si>
    <t>TZA.1996</t>
  </si>
  <si>
    <t>TZA.1997</t>
  </si>
  <si>
    <t>TZA.1998</t>
  </si>
  <si>
    <t>TZA.1999</t>
  </si>
  <si>
    <t>TZA.2000</t>
  </si>
  <si>
    <t>TZA.2001</t>
  </si>
  <si>
    <t>TZA.2002</t>
  </si>
  <si>
    <t>TZA.2003</t>
  </si>
  <si>
    <t>TZA.2004</t>
  </si>
  <si>
    <t>TZA.2005</t>
  </si>
  <si>
    <t>TZA.2006</t>
  </si>
  <si>
    <t>TZA.2007</t>
  </si>
  <si>
    <t>TZA.2008</t>
  </si>
  <si>
    <t>TZA.2009</t>
  </si>
  <si>
    <t>TZA.2010</t>
  </si>
  <si>
    <t>TZA.2011</t>
  </si>
  <si>
    <t>TZA.2012</t>
  </si>
  <si>
    <t>TZA.2013</t>
  </si>
  <si>
    <t>TZA.2014</t>
  </si>
  <si>
    <t>TZA.2015</t>
  </si>
  <si>
    <t>TZA.2016</t>
  </si>
  <si>
    <t>TZA.2017</t>
  </si>
  <si>
    <t>TZA.2018</t>
  </si>
  <si>
    <t>TZA.2019</t>
  </si>
  <si>
    <t>TZA.2020</t>
  </si>
  <si>
    <t>Uganda</t>
  </si>
  <si>
    <t>UGA</t>
  </si>
  <si>
    <t>UGA.1995</t>
  </si>
  <si>
    <t>UGA.1996</t>
  </si>
  <si>
    <t>UGA.1997</t>
  </si>
  <si>
    <t>UGA.1998</t>
  </si>
  <si>
    <t>UGA.1999</t>
  </si>
  <si>
    <t>UGA.2000</t>
  </si>
  <si>
    <t>UGA.2001</t>
  </si>
  <si>
    <t>UGA.2002</t>
  </si>
  <si>
    <t>UGA.2003</t>
  </si>
  <si>
    <t>UGA.2004</t>
  </si>
  <si>
    <t>UGA.2005</t>
  </si>
  <si>
    <t>UGA.2006</t>
  </si>
  <si>
    <t>UGA.2007</t>
  </si>
  <si>
    <t>UGA.2008</t>
  </si>
  <si>
    <t>UGA.2009</t>
  </si>
  <si>
    <t>UGA.2010</t>
  </si>
  <si>
    <t>UGA.2011</t>
  </si>
  <si>
    <t>UGA.2012</t>
  </si>
  <si>
    <t>UGA.2013</t>
  </si>
  <si>
    <t>UGA.2014</t>
  </si>
  <si>
    <t>UGA.2015</t>
  </si>
  <si>
    <t>UGA.2016</t>
  </si>
  <si>
    <t>UGA.2017</t>
  </si>
  <si>
    <t>UGA.2018</t>
  </si>
  <si>
    <t>UGA.2019</t>
  </si>
  <si>
    <t>UGA.2020</t>
  </si>
  <si>
    <t>Ukraine</t>
  </si>
  <si>
    <t>UKR</t>
  </si>
  <si>
    <t>UKR.1995</t>
  </si>
  <si>
    <t>UKR.1996</t>
  </si>
  <si>
    <t>UKR.1997</t>
  </si>
  <si>
    <t>UKR.1998</t>
  </si>
  <si>
    <t>UKR.1999</t>
  </si>
  <si>
    <t>UKR.2000</t>
  </si>
  <si>
    <t>UKR.2001</t>
  </si>
  <si>
    <t>UKR.2002</t>
  </si>
  <si>
    <t>UKR.2003</t>
  </si>
  <si>
    <t>UKR.2004</t>
  </si>
  <si>
    <t>UKR.2005</t>
  </si>
  <si>
    <t>UKR.2006</t>
  </si>
  <si>
    <t>UKR.2007</t>
  </si>
  <si>
    <t>UKR.2008</t>
  </si>
  <si>
    <t>UKR.2009</t>
  </si>
  <si>
    <t>UKR.2010</t>
  </si>
  <si>
    <t>UKR.2011</t>
  </si>
  <si>
    <t>UKR.2012</t>
  </si>
  <si>
    <t>UKR.2013</t>
  </si>
  <si>
    <t>UKR.2014</t>
  </si>
  <si>
    <t>UKR.2015</t>
  </si>
  <si>
    <t>UKR.2016</t>
  </si>
  <si>
    <t>UKR.2017</t>
  </si>
  <si>
    <t>UKR.2018</t>
  </si>
  <si>
    <t>UKR.2019</t>
  </si>
  <si>
    <t>UKR.2020</t>
  </si>
  <si>
    <t>Uruguay</t>
  </si>
  <si>
    <t>URY</t>
  </si>
  <si>
    <t>URY.1995</t>
  </si>
  <si>
    <t>URY.1996</t>
  </si>
  <si>
    <t>URY.1997</t>
  </si>
  <si>
    <t>URY.1998</t>
  </si>
  <si>
    <t>URY.1999</t>
  </si>
  <si>
    <t>URY.2000</t>
  </si>
  <si>
    <t>URY.2001</t>
  </si>
  <si>
    <t>URY.2002</t>
  </si>
  <si>
    <t>URY.2003</t>
  </si>
  <si>
    <t>URY.2004</t>
  </si>
  <si>
    <t>URY.2005</t>
  </si>
  <si>
    <t>URY.2006</t>
  </si>
  <si>
    <t>URY.2007</t>
  </si>
  <si>
    <t>URY.2008</t>
  </si>
  <si>
    <t>URY.2009</t>
  </si>
  <si>
    <t>URY.2010</t>
  </si>
  <si>
    <t>URY.2011</t>
  </si>
  <si>
    <t>URY.2012</t>
  </si>
  <si>
    <t>URY.2013</t>
  </si>
  <si>
    <t>URY.2014</t>
  </si>
  <si>
    <t>URY.2015</t>
  </si>
  <si>
    <t>URY.2016</t>
  </si>
  <si>
    <t>URY.2017</t>
  </si>
  <si>
    <t>URY.2018</t>
  </si>
  <si>
    <t>URY.2019</t>
  </si>
  <si>
    <t>URY.2020</t>
  </si>
  <si>
    <t>United States</t>
  </si>
  <si>
    <t>USA</t>
  </si>
  <si>
    <t>USA.1995</t>
  </si>
  <si>
    <t>USA.1996</t>
  </si>
  <si>
    <t>USA.1997</t>
  </si>
  <si>
    <t>USA.1998</t>
  </si>
  <si>
    <t>USA.1999</t>
  </si>
  <si>
    <t>USA.2000</t>
  </si>
  <si>
    <t>USA.2001</t>
  </si>
  <si>
    <t>USA.2002</t>
  </si>
  <si>
    <t>USA.2003</t>
  </si>
  <si>
    <t>USA.2004</t>
  </si>
  <si>
    <t>USA.2005</t>
  </si>
  <si>
    <t>USA.2006</t>
  </si>
  <si>
    <t>USA.2007</t>
  </si>
  <si>
    <t>USA.2008</t>
  </si>
  <si>
    <t>USA.2009</t>
  </si>
  <si>
    <t>USA.2010</t>
  </si>
  <si>
    <t>USA.2011</t>
  </si>
  <si>
    <t>USA.2012</t>
  </si>
  <si>
    <t>USA.2013</t>
  </si>
  <si>
    <t>USA.2014</t>
  </si>
  <si>
    <t>USA.2015</t>
  </si>
  <si>
    <t>USA.2016</t>
  </si>
  <si>
    <t>USA.2017</t>
  </si>
  <si>
    <t>USA.2018</t>
  </si>
  <si>
    <t>USA.2019</t>
  </si>
  <si>
    <t>USA.2020</t>
  </si>
  <si>
    <t>Vietnam</t>
  </si>
  <si>
    <t>VNM</t>
  </si>
  <si>
    <t>VNM.1995</t>
  </si>
  <si>
    <t>VNM.1996</t>
  </si>
  <si>
    <t>VNM.1997</t>
  </si>
  <si>
    <t>VNM.1998</t>
  </si>
  <si>
    <t>VNM.1999</t>
  </si>
  <si>
    <t>VNM.2000</t>
  </si>
  <si>
    <t>VNM.2001</t>
  </si>
  <si>
    <t>VNM.2002</t>
  </si>
  <si>
    <t>VNM.2003</t>
  </si>
  <si>
    <t>VNM.2004</t>
  </si>
  <si>
    <t>VNM.2005</t>
  </si>
  <si>
    <t>VNM.2006</t>
  </si>
  <si>
    <t>VNM.2007</t>
  </si>
  <si>
    <t>VNM.2008</t>
  </si>
  <si>
    <t>VNM.2009</t>
  </si>
  <si>
    <t>VNM.2010</t>
  </si>
  <si>
    <t>VNM.2011</t>
  </si>
  <si>
    <t>VNM.2012</t>
  </si>
  <si>
    <t>VNM.2013</t>
  </si>
  <si>
    <t>VNM.2014</t>
  </si>
  <si>
    <t>VNM.2015</t>
  </si>
  <si>
    <t>VNM.2016</t>
  </si>
  <si>
    <t>VNM.2017</t>
  </si>
  <si>
    <t>VNM.2018</t>
  </si>
  <si>
    <t>VNM.2019</t>
  </si>
  <si>
    <t>VNM.2020</t>
  </si>
  <si>
    <t>South Africa</t>
  </si>
  <si>
    <t>ZAF</t>
  </si>
  <si>
    <t>ZAF.1995</t>
  </si>
  <si>
    <t>ZAF.1996</t>
  </si>
  <si>
    <t>ZAF.1997</t>
  </si>
  <si>
    <t>ZAF.1998</t>
  </si>
  <si>
    <t>ZAF.1999</t>
  </si>
  <si>
    <t>ZAF.2000</t>
  </si>
  <si>
    <t>ZAF.2001</t>
  </si>
  <si>
    <t>ZAF.2002</t>
  </si>
  <si>
    <t>ZAF.2003</t>
  </si>
  <si>
    <t>ZAF.2004</t>
  </si>
  <si>
    <t>ZAF.2005</t>
  </si>
  <si>
    <t>ZAF.2006</t>
  </si>
  <si>
    <t>ZAF.2007</t>
  </si>
  <si>
    <t>ZAF.2008</t>
  </si>
  <si>
    <t>ZAF.2009</t>
  </si>
  <si>
    <t>ZAF.2010</t>
  </si>
  <si>
    <t>ZAF.2011</t>
  </si>
  <si>
    <t>ZAF.2012</t>
  </si>
  <si>
    <t>ZAF.2013</t>
  </si>
  <si>
    <t>ZAF.2014</t>
  </si>
  <si>
    <t>ZAF.2015</t>
  </si>
  <si>
    <t>ZAF.2016</t>
  </si>
  <si>
    <t>ZAF.2017</t>
  </si>
  <si>
    <t>ZAF.2018</t>
  </si>
  <si>
    <t>ZAF.2019</t>
  </si>
  <si>
    <t>ZAF.2020</t>
  </si>
  <si>
    <t>Zambia</t>
  </si>
  <si>
    <t>ZMB</t>
  </si>
  <si>
    <t>ZMB.1995</t>
  </si>
  <si>
    <t>ZMB.1996</t>
  </si>
  <si>
    <t>ZMB.1997</t>
  </si>
  <si>
    <t>ZMB.1998</t>
  </si>
  <si>
    <t>ZMB.1999</t>
  </si>
  <si>
    <t>ZMB.2000</t>
  </si>
  <si>
    <t>ZMB.2001</t>
  </si>
  <si>
    <t>ZMB.2002</t>
  </si>
  <si>
    <t>ZMB.2003</t>
  </si>
  <si>
    <t>ZMB.2004</t>
  </si>
  <si>
    <t>ZMB.2005</t>
  </si>
  <si>
    <t>ZMB.2006</t>
  </si>
  <si>
    <t>ZMB.2007</t>
  </si>
  <si>
    <t>ZMB.2008</t>
  </si>
  <si>
    <t>ZMB.2009</t>
  </si>
  <si>
    <t>ZMB.2010</t>
  </si>
  <si>
    <t>ZMB.2011</t>
  </si>
  <si>
    <t>ZMB.2012</t>
  </si>
  <si>
    <t>ZMB.2013</t>
  </si>
  <si>
    <t>ZMB.2014</t>
  </si>
  <si>
    <t>ZMB.2015</t>
  </si>
  <si>
    <t>ZMB.2016</t>
  </si>
  <si>
    <t>ZMB.2017</t>
  </si>
  <si>
    <t>ZMB.2018</t>
  </si>
  <si>
    <t>ZMB.2019</t>
  </si>
  <si>
    <t>ZMB.2020</t>
  </si>
  <si>
    <t>Zimbabwe</t>
  </si>
  <si>
    <t>ZWE</t>
  </si>
  <si>
    <t>ZWE.1995</t>
  </si>
  <si>
    <t>ZWE.1996</t>
  </si>
  <si>
    <t>ZWE.1997</t>
  </si>
  <si>
    <t>ZWE.1998</t>
  </si>
  <si>
    <t>ZWE.1999</t>
  </si>
  <si>
    <t>ZWE.2000</t>
  </si>
  <si>
    <t>ZWE.2001</t>
  </si>
  <si>
    <t>ZWE.2002</t>
  </si>
  <si>
    <t>ZWE.2003</t>
  </si>
  <si>
    <t>ZWE.2004</t>
  </si>
  <si>
    <t>ZWE.2005</t>
  </si>
  <si>
    <t>ZWE.2006</t>
  </si>
  <si>
    <t>ZWE.2007</t>
  </si>
  <si>
    <t>ZWE.2008</t>
  </si>
  <si>
    <t>ZWE.2009</t>
  </si>
  <si>
    <t>ZWE.2010</t>
  </si>
  <si>
    <t>ZWE.2011</t>
  </si>
  <si>
    <t>ZWE.2012</t>
  </si>
  <si>
    <t>ZWE.2013</t>
  </si>
  <si>
    <t>ZWE.2014</t>
  </si>
  <si>
    <t>ZWE.2015</t>
  </si>
  <si>
    <t>ZWE.2016</t>
  </si>
  <si>
    <t>ZWE.2017</t>
  </si>
  <si>
    <t>ZWE.2018</t>
  </si>
  <si>
    <t>ZWE.2019</t>
  </si>
  <si>
    <t>ZWE.2020</t>
  </si>
  <si>
    <t>High income1995</t>
  </si>
  <si>
    <t>High income1996</t>
  </si>
  <si>
    <t>High income1998</t>
  </si>
  <si>
    <t>High income1999</t>
  </si>
  <si>
    <t>High income2000</t>
  </si>
  <si>
    <t>High income2001</t>
  </si>
  <si>
    <t>High income2002</t>
  </si>
  <si>
    <t>High income2003</t>
  </si>
  <si>
    <t>High income2004</t>
  </si>
  <si>
    <t>High income2005</t>
  </si>
  <si>
    <t>High income2006</t>
  </si>
  <si>
    <t>High income2007</t>
  </si>
  <si>
    <t>High income2008</t>
  </si>
  <si>
    <t>High income2009</t>
  </si>
  <si>
    <t>High income2010</t>
  </si>
  <si>
    <t>High income2011</t>
  </si>
  <si>
    <t>High income2012</t>
  </si>
  <si>
    <t>High income2013</t>
  </si>
  <si>
    <t>High income2014</t>
  </si>
  <si>
    <t>High income2015</t>
  </si>
  <si>
    <t>High income2016</t>
  </si>
  <si>
    <t>High income2017</t>
  </si>
  <si>
    <t>High income2018</t>
  </si>
  <si>
    <t>High income2019</t>
  </si>
  <si>
    <t>High income2020</t>
  </si>
  <si>
    <t>Low income1995</t>
  </si>
  <si>
    <t>Low income1996</t>
  </si>
  <si>
    <t>Low income1997</t>
  </si>
  <si>
    <t>Low income1998</t>
  </si>
  <si>
    <t>Low income1999</t>
  </si>
  <si>
    <t>Low income2000</t>
  </si>
  <si>
    <t>Low income2001</t>
  </si>
  <si>
    <t>Low income2002</t>
  </si>
  <si>
    <t>Low income2003</t>
  </si>
  <si>
    <t>Low income2004</t>
  </si>
  <si>
    <t>Low income2005</t>
  </si>
  <si>
    <t>Low income2006</t>
  </si>
  <si>
    <t>Low income2007</t>
  </si>
  <si>
    <t>Low income2008</t>
  </si>
  <si>
    <t>Low income2009</t>
  </si>
  <si>
    <t>Low income2010</t>
  </si>
  <si>
    <t>Low income2011</t>
  </si>
  <si>
    <t>Low income2012</t>
  </si>
  <si>
    <t>Low income2013</t>
  </si>
  <si>
    <t>Low income2014</t>
  </si>
  <si>
    <t>Low income2015</t>
  </si>
  <si>
    <t>Low income2016</t>
  </si>
  <si>
    <t>Low income2017</t>
  </si>
  <si>
    <t>Low income2018</t>
  </si>
  <si>
    <t>Low income2019</t>
  </si>
  <si>
    <t>Low income2020</t>
  </si>
  <si>
    <t>Lower middle income1995</t>
  </si>
  <si>
    <t>Lower middle income1996</t>
  </si>
  <si>
    <t>Lower middle income1997</t>
  </si>
  <si>
    <t>Lower middle income1998</t>
  </si>
  <si>
    <t>Lower middle income1999</t>
  </si>
  <si>
    <t>Lower middle income2000</t>
  </si>
  <si>
    <t>Lower middle income2001</t>
  </si>
  <si>
    <t>Lower middle income2002</t>
  </si>
  <si>
    <t>Lower middle income2003</t>
  </si>
  <si>
    <t>Lower middle income2004</t>
  </si>
  <si>
    <t>Lower middle income2005</t>
  </si>
  <si>
    <t>Lower middle income2006</t>
  </si>
  <si>
    <t>Lower middle income2007</t>
  </si>
  <si>
    <t>Lower middle income2008</t>
  </si>
  <si>
    <t>Lower middle income2009</t>
  </si>
  <si>
    <t>Lower middle income2010</t>
  </si>
  <si>
    <t>Lower middle income2011</t>
  </si>
  <si>
    <t>Lower middle income2012</t>
  </si>
  <si>
    <t>Lower middle income2013</t>
  </si>
  <si>
    <t>Lower middle income2014</t>
  </si>
  <si>
    <t>Lower middle income2015</t>
  </si>
  <si>
    <t>Lower middle income2016</t>
  </si>
  <si>
    <t>Lower middle income2017</t>
  </si>
  <si>
    <t>Lower middle income2018</t>
  </si>
  <si>
    <t>Lower middle income2019</t>
  </si>
  <si>
    <t>Lower middle income2020</t>
  </si>
  <si>
    <t>Upper middle income1995</t>
  </si>
  <si>
    <t>Upper middle income1996</t>
  </si>
  <si>
    <t>Upper middle income1997</t>
  </si>
  <si>
    <t>Upper middle income1998</t>
  </si>
  <si>
    <t>Upper middle income1999</t>
  </si>
  <si>
    <t>Upper middle income2000</t>
  </si>
  <si>
    <t>Upper middle income2001</t>
  </si>
  <si>
    <t>Upper middle income2002</t>
  </si>
  <si>
    <t>Upper middle income2003</t>
  </si>
  <si>
    <t>Upper middle income2004</t>
  </si>
  <si>
    <t>Upper middle income2005</t>
  </si>
  <si>
    <t>Upper middle income2006</t>
  </si>
  <si>
    <t>Upper middle income2007</t>
  </si>
  <si>
    <t>Upper middle income2008</t>
  </si>
  <si>
    <t>Upper middle income2009</t>
  </si>
  <si>
    <t>Upper middle income2010</t>
  </si>
  <si>
    <t>Upper middle income2011</t>
  </si>
  <si>
    <t>Upper middle income2012</t>
  </si>
  <si>
    <t>Upper middle income2013</t>
  </si>
  <si>
    <t>Upper middle income2014</t>
  </si>
  <si>
    <t>Upper middle income2015</t>
  </si>
  <si>
    <t>Upper middle income2016</t>
  </si>
  <si>
    <t>Upper middle income2017</t>
  </si>
  <si>
    <t>Upper middle income2018</t>
  </si>
  <si>
    <t>Upper middle income2019</t>
  </si>
  <si>
    <t>Upper middle income2020</t>
  </si>
  <si>
    <t>East Asia and Pacific1995</t>
  </si>
  <si>
    <t>East Asia and Pacific1996</t>
  </si>
  <si>
    <t>East Asia and Pacific1997</t>
  </si>
  <si>
    <t>East Asia and Pacific1998</t>
  </si>
  <si>
    <t>East Asia and Pacific1999</t>
  </si>
  <si>
    <t>East Asia and Pacific2000</t>
  </si>
  <si>
    <t>East Asia and Pacific2001</t>
  </si>
  <si>
    <t>East Asia and Pacific2002</t>
  </si>
  <si>
    <t>East Asia and Pacific2003</t>
  </si>
  <si>
    <t>East Asia and Pacific2004</t>
  </si>
  <si>
    <t>East Asia and Pacific2005</t>
  </si>
  <si>
    <t>East Asia and Pacific2006</t>
  </si>
  <si>
    <t>East Asia and Pacific2007</t>
  </si>
  <si>
    <t>East Asia and Pacific2008</t>
  </si>
  <si>
    <t>East Asia and Pacific2009</t>
  </si>
  <si>
    <t>East Asia and Pacific2010</t>
  </si>
  <si>
    <t>East Asia and Pacific2011</t>
  </si>
  <si>
    <t>East Asia and Pacific2012</t>
  </si>
  <si>
    <t>East Asia and Pacific2013</t>
  </si>
  <si>
    <t>East Asia and Pacific2014</t>
  </si>
  <si>
    <t>East Asia and Pacific2015</t>
  </si>
  <si>
    <t>East Asia and Pacific2016</t>
  </si>
  <si>
    <t>East Asia and Pacific2017</t>
  </si>
  <si>
    <t>East Asia and Pacific2018</t>
  </si>
  <si>
    <t>East Asia and Pacific2019</t>
  </si>
  <si>
    <t>East Asia and Pacific2020</t>
  </si>
  <si>
    <t>Europe and Central Asia1995</t>
  </si>
  <si>
    <t>Europe and Central Asia1996</t>
  </si>
  <si>
    <t>Europe and Central Asia1997</t>
  </si>
  <si>
    <t>Europe and Central Asia1998</t>
  </si>
  <si>
    <t>Europe and Central Asia1999</t>
  </si>
  <si>
    <t>Europe and Central Asia2000</t>
  </si>
  <si>
    <t>Europe and Central Asia2001</t>
  </si>
  <si>
    <t>Europe and Central Asia2002</t>
  </si>
  <si>
    <t>Europe and Central Asia2003</t>
  </si>
  <si>
    <t>Europe and Central Asia2004</t>
  </si>
  <si>
    <t>Europe and Central Asia2005</t>
  </si>
  <si>
    <t>Europe and Central Asia2006</t>
  </si>
  <si>
    <t>Europe and Central Asia2007</t>
  </si>
  <si>
    <t>Europe and Central Asia2008</t>
  </si>
  <si>
    <t>Europe and Central Asia2009</t>
  </si>
  <si>
    <t>Europe and Central Asia2010</t>
  </si>
  <si>
    <t>Europe and Central Asia2011</t>
  </si>
  <si>
    <t>Europe and Central Asia2012</t>
  </si>
  <si>
    <t>Europe and Central Asia2013</t>
  </si>
  <si>
    <t>Europe and Central Asia2014</t>
  </si>
  <si>
    <t>Europe and Central Asia2015</t>
  </si>
  <si>
    <t>Europe and Central Asia2016</t>
  </si>
  <si>
    <t>Europe and Central Asia2017</t>
  </si>
  <si>
    <t>Europe and Central Asia2018</t>
  </si>
  <si>
    <t>Europe and Central Asia2019</t>
  </si>
  <si>
    <t>Europe and Central Asia2020</t>
  </si>
  <si>
    <t>Latin America and Caribbean1995</t>
  </si>
  <si>
    <t>Latin America and Caribbean1996</t>
  </si>
  <si>
    <t>Latin America and Caribbean1997</t>
  </si>
  <si>
    <t>Latin America and Caribbean1998</t>
  </si>
  <si>
    <t>Latin America and Caribbean1999</t>
  </si>
  <si>
    <t>Latin America and Caribbean2000</t>
  </si>
  <si>
    <t>Latin America and Caribbean2001</t>
  </si>
  <si>
    <t>Latin America and Caribbean2002</t>
  </si>
  <si>
    <t>Latin America and Caribbean2003</t>
  </si>
  <si>
    <t>Latin America and Caribbean2004</t>
  </si>
  <si>
    <t>Latin America and Caribbean2005</t>
  </si>
  <si>
    <t>Latin America and Caribbean2006</t>
  </si>
  <si>
    <t>Latin America and Caribbean2007</t>
  </si>
  <si>
    <t>Latin America and Caribbean2008</t>
  </si>
  <si>
    <t>Latin America and Caribbean2009</t>
  </si>
  <si>
    <t>Latin America and Caribbean2010</t>
  </si>
  <si>
    <t>Latin America and Caribbean2011</t>
  </si>
  <si>
    <t>Latin America and Caribbean2012</t>
  </si>
  <si>
    <t>Latin America and Caribbean2013</t>
  </si>
  <si>
    <t>Latin America and Caribbean2014</t>
  </si>
  <si>
    <t>Latin America and Caribbean2015</t>
  </si>
  <si>
    <t>Latin America and Caribbean2016</t>
  </si>
  <si>
    <t>Latin America and Caribbean2017</t>
  </si>
  <si>
    <t>Latin America and Caribbean2018</t>
  </si>
  <si>
    <t>Latin America and Caribbean2019</t>
  </si>
  <si>
    <t>Latin America and Caribbean2020</t>
  </si>
  <si>
    <t>Middle East and North Africa1995</t>
  </si>
  <si>
    <t>Middle East and North Africa1996</t>
  </si>
  <si>
    <t>Middle East and North Africa1997</t>
  </si>
  <si>
    <t>Middle East and North Africa1998</t>
  </si>
  <si>
    <t>Middle East and North Africa1999</t>
  </si>
  <si>
    <t>Middle East and North Africa2000</t>
  </si>
  <si>
    <t>Middle East and North Africa2001</t>
  </si>
  <si>
    <t>Middle East and North Africa2002</t>
  </si>
  <si>
    <t>Middle East and North Africa2003</t>
  </si>
  <si>
    <t>Middle East and North Africa2004</t>
  </si>
  <si>
    <t>Middle East and North Africa2005</t>
  </si>
  <si>
    <t>Middle East and North Africa2006</t>
  </si>
  <si>
    <t>Middle East and North Africa2007</t>
  </si>
  <si>
    <t>Middle East and North Africa2008</t>
  </si>
  <si>
    <t>Middle East and North Africa2009</t>
  </si>
  <si>
    <t>Middle East and North Africa2010</t>
  </si>
  <si>
    <t>Middle East and North Africa2011</t>
  </si>
  <si>
    <t>Middle East and North Africa2012</t>
  </si>
  <si>
    <t>Middle East and North Africa2013</t>
  </si>
  <si>
    <t>Middle East and North Africa2014</t>
  </si>
  <si>
    <t>Middle East and North Africa2015</t>
  </si>
  <si>
    <t>Middle East and North Africa2016</t>
  </si>
  <si>
    <t>Middle East and North Africa2017</t>
  </si>
  <si>
    <t>Middle East and North Africa2018</t>
  </si>
  <si>
    <t>Middle East and North Africa2019</t>
  </si>
  <si>
    <t>Middle East and North Africa2020</t>
  </si>
  <si>
    <t>North America1995</t>
  </si>
  <si>
    <t>North America1996</t>
  </si>
  <si>
    <t>North America1997</t>
  </si>
  <si>
    <t>North America1998</t>
  </si>
  <si>
    <t>North America1999</t>
  </si>
  <si>
    <t>North America2000</t>
  </si>
  <si>
    <t>North America2001</t>
  </si>
  <si>
    <t>North America2002</t>
  </si>
  <si>
    <t>North America2003</t>
  </si>
  <si>
    <t>North America2004</t>
  </si>
  <si>
    <t>North America2005</t>
  </si>
  <si>
    <t>North America2006</t>
  </si>
  <si>
    <t>North America2007</t>
  </si>
  <si>
    <t>North America2008</t>
  </si>
  <si>
    <t>North America2009</t>
  </si>
  <si>
    <t>North America2010</t>
  </si>
  <si>
    <t>North America2011</t>
  </si>
  <si>
    <t>North America2012</t>
  </si>
  <si>
    <t>North America2013</t>
  </si>
  <si>
    <t>North America2014</t>
  </si>
  <si>
    <t>North America2015</t>
  </si>
  <si>
    <t>North America2016</t>
  </si>
  <si>
    <t>North America2017</t>
  </si>
  <si>
    <t>North America2018</t>
  </si>
  <si>
    <t>North America2019</t>
  </si>
  <si>
    <t>North America2020</t>
  </si>
  <si>
    <t>South Asia1995</t>
  </si>
  <si>
    <t>South Asia1996</t>
  </si>
  <si>
    <t>South Asia1997</t>
  </si>
  <si>
    <t>South Asia1998</t>
  </si>
  <si>
    <t>South Asia1999</t>
  </si>
  <si>
    <t>South Asia2000</t>
  </si>
  <si>
    <t>South Asia2001</t>
  </si>
  <si>
    <t>South Asia2002</t>
  </si>
  <si>
    <t>South Asia2003</t>
  </si>
  <si>
    <t>South Asia2004</t>
  </si>
  <si>
    <t>South Asia2005</t>
  </si>
  <si>
    <t>South Asia2006</t>
  </si>
  <si>
    <t>South Asia2007</t>
  </si>
  <si>
    <t>South Asia2008</t>
  </si>
  <si>
    <t>South Asia2009</t>
  </si>
  <si>
    <t>South Asia2010</t>
  </si>
  <si>
    <t>South Asia2011</t>
  </si>
  <si>
    <t>South Asia2012</t>
  </si>
  <si>
    <t>South Asia2013</t>
  </si>
  <si>
    <t>South Asia2014</t>
  </si>
  <si>
    <t>South Asia2015</t>
  </si>
  <si>
    <t>South Asia2016</t>
  </si>
  <si>
    <t>South Asia2017</t>
  </si>
  <si>
    <t>South Asia2018</t>
  </si>
  <si>
    <t>South Asia2019</t>
  </si>
  <si>
    <t>South Asia2020</t>
  </si>
  <si>
    <t>Sub-Saharan Africa1995</t>
  </si>
  <si>
    <t>Sub-Saharan Africa1996</t>
  </si>
  <si>
    <t>Sub-Saharan Africa1997</t>
  </si>
  <si>
    <t>Sub-Saharan Africa1998</t>
  </si>
  <si>
    <t>Sub-Saharan Africa1999</t>
  </si>
  <si>
    <t>Sub-Saharan Africa2000</t>
  </si>
  <si>
    <t>Sub-Saharan Africa2001</t>
  </si>
  <si>
    <t>Sub-Saharan Africa2002</t>
  </si>
  <si>
    <t>Sub-Saharan Africa2003</t>
  </si>
  <si>
    <t>Sub-Saharan Africa2004</t>
  </si>
  <si>
    <t>Sub-Saharan Africa2005</t>
  </si>
  <si>
    <t>Sub-Saharan Africa2006</t>
  </si>
  <si>
    <t>Sub-Saharan Africa2007</t>
  </si>
  <si>
    <t>Sub-Saharan Africa2008</t>
  </si>
  <si>
    <t>Sub-Saharan Africa2009</t>
  </si>
  <si>
    <t>Sub-Saharan Africa2010</t>
  </si>
  <si>
    <t>Sub-Saharan Africa2011</t>
  </si>
  <si>
    <t>Sub-Saharan Africa2012</t>
  </si>
  <si>
    <t>Sub-Saharan Africa2013</t>
  </si>
  <si>
    <t>Sub-Saharan Africa2014</t>
  </si>
  <si>
    <t>Sub-Saharan Africa2015</t>
  </si>
  <si>
    <t>Sub-Saharan Africa2016</t>
  </si>
  <si>
    <t>Sub-Saharan Africa2017</t>
  </si>
  <si>
    <t>Sub-Saharan Africa2018</t>
  </si>
  <si>
    <t>Sub-Saharan Africa2019</t>
  </si>
  <si>
    <t>Sub-Saharan Africa2020</t>
  </si>
  <si>
    <t>fcs</t>
  </si>
  <si>
    <t>Afghanistan</t>
  </si>
  <si>
    <t>AFG</t>
  </si>
  <si>
    <t>Algeria</t>
  </si>
  <si>
    <t>DZA</t>
  </si>
  <si>
    <t>American Samoa</t>
  </si>
  <si>
    <t>ASM</t>
  </si>
  <si>
    <t>Andorra</t>
  </si>
  <si>
    <t>AND</t>
  </si>
  <si>
    <t>Antigua and Barbuda</t>
  </si>
  <si>
    <t>ATG</t>
  </si>
  <si>
    <t>Aruba</t>
  </si>
  <si>
    <t>ABW</t>
  </si>
  <si>
    <t>Bahamas, The</t>
  </si>
  <si>
    <t>BHS</t>
  </si>
  <si>
    <t>Barbados</t>
  </si>
  <si>
    <t>BRB</t>
  </si>
  <si>
    <t>Bermuda</t>
  </si>
  <si>
    <t>BMU</t>
  </si>
  <si>
    <t>Bhutan</t>
  </si>
  <si>
    <t>BTN</t>
  </si>
  <si>
    <t>British Virgin Islands</t>
  </si>
  <si>
    <t>VGB</t>
  </si>
  <si>
    <t>Brunei Darussalam</t>
  </si>
  <si>
    <t>BRN</t>
  </si>
  <si>
    <t>Cabo Verde</t>
  </si>
  <si>
    <t>CPV</t>
  </si>
  <si>
    <t>Cayman Islands</t>
  </si>
  <si>
    <t>CYM</t>
  </si>
  <si>
    <t>Channel Islands</t>
  </si>
  <si>
    <t>CHI</t>
  </si>
  <si>
    <t>Congo, Dem. Rep.</t>
  </si>
  <si>
    <t>Congo, Rep.</t>
  </si>
  <si>
    <t>Cuba</t>
  </si>
  <si>
    <t>CUB</t>
  </si>
  <si>
    <t>CUW</t>
  </si>
  <si>
    <t>Cyprus</t>
  </si>
  <si>
    <t>CYP</t>
  </si>
  <si>
    <t>Dominica</t>
  </si>
  <si>
    <t>DMA</t>
  </si>
  <si>
    <t>Egypt, Arab Rep.</t>
  </si>
  <si>
    <t>Equatorial Guinea</t>
  </si>
  <si>
    <t>GNQ</t>
  </si>
  <si>
    <t>Eritrea</t>
  </si>
  <si>
    <t>ERI</t>
  </si>
  <si>
    <t>FRO</t>
  </si>
  <si>
    <t>Fiji</t>
  </si>
  <si>
    <t>FJI</t>
  </si>
  <si>
    <t>French Polynesia</t>
  </si>
  <si>
    <t>PYF</t>
  </si>
  <si>
    <t>Gibraltar</t>
  </si>
  <si>
    <t>GIB</t>
  </si>
  <si>
    <t>Greenland</t>
  </si>
  <si>
    <t>GRL</t>
  </si>
  <si>
    <t>Grenada</t>
  </si>
  <si>
    <t>GRD</t>
  </si>
  <si>
    <t>Guam</t>
  </si>
  <si>
    <t>GUM</t>
  </si>
  <si>
    <t>Hong Kong SAR, China</t>
  </si>
  <si>
    <t>HKG</t>
  </si>
  <si>
    <t>Iran, Islamic Rep.</t>
  </si>
  <si>
    <t>Isle of Man</t>
  </si>
  <si>
    <t>IMN</t>
  </si>
  <si>
    <t>Kiribati</t>
  </si>
  <si>
    <t>KIR</t>
  </si>
  <si>
    <t>PRK</t>
  </si>
  <si>
    <t>Korea, Rep.</t>
  </si>
  <si>
    <t>Kosovo</t>
  </si>
  <si>
    <t>XKX</t>
  </si>
  <si>
    <t>Libya</t>
  </si>
  <si>
    <t>LBY</t>
  </si>
  <si>
    <t>Liechtenstein</t>
  </si>
  <si>
    <t>LIE</t>
  </si>
  <si>
    <t>Macao SAR, China</t>
  </si>
  <si>
    <t>MAC</t>
  </si>
  <si>
    <t>Marshall Islands</t>
  </si>
  <si>
    <t>MHL</t>
  </si>
  <si>
    <t>Micronesia, Fed. Sts.</t>
  </si>
  <si>
    <t>FSM</t>
  </si>
  <si>
    <t>Monaco</t>
  </si>
  <si>
    <t>MCO</t>
  </si>
  <si>
    <t>Myanmar</t>
  </si>
  <si>
    <t>MMR</t>
  </si>
  <si>
    <t>Nauru</t>
  </si>
  <si>
    <t>NRU</t>
  </si>
  <si>
    <t>New Caledonia</t>
  </si>
  <si>
    <t>NCL</t>
  </si>
  <si>
    <t>Northern Mariana Islands</t>
  </si>
  <si>
    <t>MNP</t>
  </si>
  <si>
    <t>Palau</t>
  </si>
  <si>
    <t>PLW</t>
  </si>
  <si>
    <t>Puerto Rico</t>
  </si>
  <si>
    <t>PRI</t>
  </si>
  <si>
    <t>Samoa</t>
  </si>
  <si>
    <t>WSM</t>
  </si>
  <si>
    <t>San Marino</t>
  </si>
  <si>
    <t>SMR</t>
  </si>
  <si>
    <t>Seychelles</t>
  </si>
  <si>
    <t>SYC</t>
  </si>
  <si>
    <t>Sint Maarten (Dutch part)</t>
  </si>
  <si>
    <t>SXM</t>
  </si>
  <si>
    <t>Somalia</t>
  </si>
  <si>
    <t>SOM</t>
  </si>
  <si>
    <t>South Sudan</t>
  </si>
  <si>
    <t>SSD</t>
  </si>
  <si>
    <t>St. Kitts and Nevis</t>
  </si>
  <si>
    <t>KNA</t>
  </si>
  <si>
    <t>St. Lucia</t>
  </si>
  <si>
    <t>St. Martin (French part)</t>
  </si>
  <si>
    <t>MAF</t>
  </si>
  <si>
    <t>St. Vincent and the Grenadines</t>
  </si>
  <si>
    <t>VCT</t>
  </si>
  <si>
    <t>Syrian Arab Republic</t>
  </si>
  <si>
    <t>SYR</t>
  </si>
  <si>
    <t>Taiwan, China</t>
  </si>
  <si>
    <t>TWN</t>
  </si>
  <si>
    <t>Timor-Leste</t>
  </si>
  <si>
    <t>TLS</t>
  </si>
  <si>
    <t>Tonga</t>
  </si>
  <si>
    <t>TON</t>
  </si>
  <si>
    <t>Turkmenistan</t>
  </si>
  <si>
    <t>TKM</t>
  </si>
  <si>
    <t>Turks and Caicos Islands</t>
  </si>
  <si>
    <t>TCA</t>
  </si>
  <si>
    <t>Tuvalu</t>
  </si>
  <si>
    <t>TUV</t>
  </si>
  <si>
    <t>Uzbekistan</t>
  </si>
  <si>
    <t>UZB</t>
  </si>
  <si>
    <t>Vanuatu</t>
  </si>
  <si>
    <t>VUT</t>
  </si>
  <si>
    <t>Venezuela, RB</t>
  </si>
  <si>
    <t>VEN</t>
  </si>
  <si>
    <t>Virgin Islands (U.S.)</t>
  </si>
  <si>
    <t>VIR</t>
  </si>
  <si>
    <t>West Bank and Gaza</t>
  </si>
  <si>
    <t>PSE</t>
  </si>
  <si>
    <t>Yemen, Rep.</t>
  </si>
  <si>
    <t>YEM</t>
  </si>
  <si>
    <t>countryname</t>
    <phoneticPr fontId="32" type="noConversion"/>
  </si>
  <si>
    <t>countrycode</t>
  </si>
  <si>
    <t>incomelevelname</t>
  </si>
  <si>
    <t>regionname</t>
  </si>
  <si>
    <t>pkx_cd</t>
  </si>
  <si>
    <t>National Comprehensive Wealth Index</t>
    <phoneticPr fontId="32" type="noConversion"/>
  </si>
  <si>
    <t>Nominal Wealth, current USD, Millions</t>
    <phoneticPr fontId="32" type="noConversion"/>
  </si>
  <si>
    <t>countrycode</t>
    <phoneticPr fontId="32" type="noConversion"/>
  </si>
  <si>
    <t>incomelevelname_2020</t>
    <phoneticPr fontId="32" type="noConversion"/>
  </si>
  <si>
    <t>incomelevelname_1995</t>
    <phoneticPr fontId="32" type="noConversion"/>
  </si>
  <si>
    <t>regionname</t>
    <phoneticPr fontId="32" type="noConversion"/>
  </si>
  <si>
    <t/>
  </si>
  <si>
    <t>Cte d'Ivoire</t>
  </si>
  <si>
    <t>Curaao</t>
  </si>
  <si>
    <t>Faeroe Islands</t>
  </si>
  <si>
    <t>Korea, Dem. Rep.</t>
  </si>
  <si>
    <t>High income1997</t>
    <phoneticPr fontId="32" type="noConversion"/>
  </si>
  <si>
    <t>Percent change (1995 to 2020)</t>
    <phoneticPr fontId="32" type="noConversion"/>
  </si>
  <si>
    <t>Renewable natural capital</t>
    <phoneticPr fontId="32" type="noConversion"/>
  </si>
  <si>
    <t>Nonrenewable natural capital</t>
    <phoneticPr fontId="32" type="noConversion"/>
  </si>
  <si>
    <t>Foreign assets</t>
    <phoneticPr fontId="32" type="noConversion"/>
  </si>
  <si>
    <t>Foreign liabilities</t>
    <phoneticPr fontId="32" type="noConversion"/>
  </si>
  <si>
    <t>National comprehensive wealth index</t>
    <phoneticPr fontId="32" type="noConversion"/>
  </si>
  <si>
    <t>Agricultural land</t>
    <phoneticPr fontId="32" type="noConversion"/>
  </si>
  <si>
    <t>Metals and minerals</t>
    <phoneticPr fontId="32" type="noConversion"/>
  </si>
  <si>
    <t>Natural gas</t>
    <phoneticPr fontId="32" type="noConversion"/>
  </si>
  <si>
    <t>Share of total natural capital (based on nominal wealth)</t>
    <phoneticPr fontId="32" type="noConversion"/>
  </si>
  <si>
    <t>Share of nonrenewable natural capital (based on nominal wealth)</t>
    <phoneticPr fontId="32" type="noConversion"/>
  </si>
  <si>
    <t>Share of renewable natural capital (based on nominal wealth)</t>
    <phoneticPr fontId="32" type="noConversion"/>
  </si>
  <si>
    <t>Forests, recreation, hunting, and fishing services (es1)</t>
    <phoneticPr fontId="32" type="noConversion"/>
  </si>
  <si>
    <t>Forests, recreation, hunting, and fishing services</t>
    <phoneticPr fontId="32" type="noConversion"/>
  </si>
  <si>
    <t>Hydropower energy</t>
    <phoneticPr fontId="32" type="noConversion"/>
  </si>
  <si>
    <t>Shares of wealth (based on nominal wealth)</t>
    <phoneticPr fontId="32" type="noConversion"/>
  </si>
  <si>
    <t>High income</t>
    <phoneticPr fontId="32" type="noConversion"/>
  </si>
  <si>
    <t>East Asia and Pacific (low and middle income)</t>
    <phoneticPr fontId="32" type="noConversion"/>
  </si>
  <si>
    <t>Europe and Central Asia (low and middle income)</t>
    <phoneticPr fontId="32" type="noConversion"/>
  </si>
  <si>
    <t>Latin America and Caribbean (low and middle income)</t>
    <phoneticPr fontId="32" type="noConversion"/>
  </si>
  <si>
    <t>Middle East and North Africa (low and middle income)</t>
    <phoneticPr fontId="32" type="noConversion"/>
  </si>
  <si>
    <t>Note: Renewable includes forests, mangroves, fisheries, agricultural land and hydropower energy.</t>
    <phoneticPr fontId="32" type="noConversion"/>
  </si>
  <si>
    <t>Sum of produced capital, renewable and nonrenewable natural capital, human capital, and net foreign assets</t>
    <phoneticPr fontId="32" type="noConversion"/>
  </si>
  <si>
    <t>Renewable natural capital</t>
    <phoneticPr fontId="32" type="noConversion"/>
  </si>
  <si>
    <t>Nonrenewable natural capital</t>
    <phoneticPr fontId="32" type="noConversion"/>
  </si>
  <si>
    <t>Valuation of fossil fuel energy (oil, gas, and coal) and minerals (bauxite, copper, gold, iron ore, lead, nickel, phosphate, silver, tin, zinc, cobalt, molybdenum, and lithuim)</t>
    <phoneticPr fontId="32" type="noConversion"/>
  </si>
  <si>
    <t>Valuation of agricultural land (cropland and pastureland), forests (timber and forest ecosystem services), mangroves, fisheries and hydropower</t>
    <phoneticPr fontId="32" type="noConversion"/>
  </si>
  <si>
    <t>World Bank region (low income, lower middle income, and upper middle income economies)</t>
    <phoneticPr fontId="32" type="noConversion"/>
  </si>
  <si>
    <t>East Asia and Pacific (low and middle income) 1995</t>
  </si>
  <si>
    <t>East Asia and Pacific (low and middle income) 1996</t>
  </si>
  <si>
    <t>East Asia and Pacific (low and middle income) 1997</t>
  </si>
  <si>
    <t>East Asia and Pacific (low and middle income) 1998</t>
  </si>
  <si>
    <t>East Asia and Pacific (low and middle income) 1999</t>
  </si>
  <si>
    <t>East Asia and Pacific (low and middle income) 2000</t>
  </si>
  <si>
    <t>East Asia and Pacific (low and middle income) 2001</t>
  </si>
  <si>
    <t>East Asia and Pacific (low and middle income) 2002</t>
  </si>
  <si>
    <t>East Asia and Pacific (low and middle income) 2003</t>
  </si>
  <si>
    <t>East Asia and Pacific (low and middle income) 2004</t>
  </si>
  <si>
    <t>East Asia and Pacific (low and middle income) 2005</t>
  </si>
  <si>
    <t>East Asia and Pacific (low and middle income) 2006</t>
  </si>
  <si>
    <t>East Asia and Pacific (low and middle income) 2007</t>
  </si>
  <si>
    <t>East Asia and Pacific (low and middle income) 2008</t>
  </si>
  <si>
    <t>East Asia and Pacific (low and middle income) 2009</t>
  </si>
  <si>
    <t>East Asia and Pacific (low and middle income) 2010</t>
  </si>
  <si>
    <t>East Asia and Pacific (low and middle income) 2011</t>
  </si>
  <si>
    <t>East Asia and Pacific (low and middle income) 2012</t>
  </si>
  <si>
    <t>East Asia and Pacific (low and middle income) 2013</t>
  </si>
  <si>
    <t>East Asia and Pacific (low and middle income) 2014</t>
  </si>
  <si>
    <t>East Asia and Pacific (low and middle income) 2015</t>
  </si>
  <si>
    <t>East Asia and Pacific (low and middle income) 2016</t>
  </si>
  <si>
    <t>East Asia and Pacific (low and middle income) 2017</t>
  </si>
  <si>
    <t>East Asia and Pacific (low and middle income) 2018</t>
  </si>
  <si>
    <t>East Asia and Pacific (low and middle income) 2019</t>
  </si>
  <si>
    <t>East Asia and Pacific (low and middle income) 2020</t>
  </si>
  <si>
    <t>Europe and Central Asia (low and middle income) 1995</t>
  </si>
  <si>
    <t>Europe and Central Asia (low and middle income) 1996</t>
  </si>
  <si>
    <t>Europe and Central Asia (low and middle income) 1997</t>
  </si>
  <si>
    <t>Europe and Central Asia (low and middle income) 1998</t>
  </si>
  <si>
    <t>Europe and Central Asia (low and middle income) 1999</t>
  </si>
  <si>
    <t>Europe and Central Asia (low and middle income) 2000</t>
  </si>
  <si>
    <t>Europe and Central Asia (low and middle income) 2001</t>
  </si>
  <si>
    <t>Europe and Central Asia (low and middle income) 2002</t>
  </si>
  <si>
    <t>Europe and Central Asia (low and middle income) 2003</t>
  </si>
  <si>
    <t>Europe and Central Asia (low and middle income) 2004</t>
  </si>
  <si>
    <t>Europe and Central Asia (low and middle income) 2005</t>
  </si>
  <si>
    <t>Europe and Central Asia (low and middle income) 2006</t>
  </si>
  <si>
    <t>Europe and Central Asia (low and middle income) 2007</t>
  </si>
  <si>
    <t>Europe and Central Asia (low and middle income) 2008</t>
  </si>
  <si>
    <t>Europe and Central Asia (low and middle income) 2009</t>
  </si>
  <si>
    <t>Europe and Central Asia (low and middle income) 2010</t>
  </si>
  <si>
    <t>Europe and Central Asia (low and middle income) 2011</t>
  </si>
  <si>
    <t>Europe and Central Asia (low and middle income) 2012</t>
  </si>
  <si>
    <t>Europe and Central Asia (low and middle income) 2013</t>
  </si>
  <si>
    <t>Europe and Central Asia (low and middle income) 2014</t>
  </si>
  <si>
    <t>Europe and Central Asia (low and middle income) 2015</t>
  </si>
  <si>
    <t>Europe and Central Asia (low and middle income) 2016</t>
  </si>
  <si>
    <t>Europe and Central Asia (low and middle income) 2017</t>
  </si>
  <si>
    <t>Europe and Central Asia (low and middle income) 2018</t>
  </si>
  <si>
    <t>Europe and Central Asia (low and middle income) 2019</t>
  </si>
  <si>
    <t>Europe and Central Asia (low and middle income) 2020</t>
  </si>
  <si>
    <t>Latin America and Caribbean (low and middle income) 1995</t>
  </si>
  <si>
    <t>Latin America and Caribbean (low and middle income) 1996</t>
  </si>
  <si>
    <t>Latin America and Caribbean (low and middle income) 1997</t>
  </si>
  <si>
    <t>Latin America and Caribbean (low and middle income) 1998</t>
  </si>
  <si>
    <t>Latin America and Caribbean (low and middle income) 1999</t>
  </si>
  <si>
    <t>Latin America and Caribbean (low and middle income) 2000</t>
  </si>
  <si>
    <t>Latin America and Caribbean (low and middle income) 2001</t>
  </si>
  <si>
    <t>Latin America and Caribbean (low and middle income) 2002</t>
  </si>
  <si>
    <t>Latin America and Caribbean (low and middle income) 2003</t>
  </si>
  <si>
    <t>Latin America and Caribbean (low and middle income) 2004</t>
  </si>
  <si>
    <t>Latin America and Caribbean (low and middle income) 2005</t>
  </si>
  <si>
    <t>Latin America and Caribbean (low and middle income) 2006</t>
  </si>
  <si>
    <t>Latin America and Caribbean (low and middle income) 2007</t>
  </si>
  <si>
    <t>Latin America and Caribbean (low and middle income) 2008</t>
  </si>
  <si>
    <t>Latin America and Caribbean (low and middle income) 2009</t>
  </si>
  <si>
    <t>Latin America and Caribbean (low and middle income) 2010</t>
  </si>
  <si>
    <t>Latin America and Caribbean (low and middle income) 2011</t>
  </si>
  <si>
    <t>Latin America and Caribbean (low and middle income) 2012</t>
  </si>
  <si>
    <t>Latin America and Caribbean (low and middle income) 2013</t>
  </si>
  <si>
    <t>Latin America and Caribbean (low and middle income) 2014</t>
  </si>
  <si>
    <t>Latin America and Caribbean (low and middle income) 2015</t>
  </si>
  <si>
    <t>Latin America and Caribbean (low and middle income) 2016</t>
  </si>
  <si>
    <t>Latin America and Caribbean (low and middle income) 2017</t>
  </si>
  <si>
    <t>Latin America and Caribbean (low and middle income) 2018</t>
  </si>
  <si>
    <t>Latin America and Caribbean (low and middle income) 2019</t>
  </si>
  <si>
    <t>Latin America and Caribbean (low and middle income) 2020</t>
  </si>
  <si>
    <t>Middle East and North Africa (low and middle income) 1995</t>
  </si>
  <si>
    <t>Middle East and North Africa (low and middle income) 1996</t>
  </si>
  <si>
    <t>Middle East and North Africa (low and middle income) 1997</t>
  </si>
  <si>
    <t>Middle East and North Africa (low and middle income) 1998</t>
  </si>
  <si>
    <t>Middle East and North Africa (low and middle income) 1999</t>
  </si>
  <si>
    <t>Middle East and North Africa (low and middle income) 2000</t>
  </si>
  <si>
    <t>Middle East and North Africa (low and middle income) 2001</t>
  </si>
  <si>
    <t>Middle East and North Africa (low and middle income) 2002</t>
  </si>
  <si>
    <t>Middle East and North Africa (low and middle income) 2003</t>
  </si>
  <si>
    <t>Middle East and North Africa (low and middle income) 2004</t>
  </si>
  <si>
    <t>Middle East and North Africa (low and middle income) 2005</t>
  </si>
  <si>
    <t>Middle East and North Africa (low and middle income) 2006</t>
  </si>
  <si>
    <t>Middle East and North Africa (low and middle income) 2007</t>
  </si>
  <si>
    <t>Middle East and North Africa (low and middle income) 2008</t>
  </si>
  <si>
    <t>Middle East and North Africa (low and middle income) 2009</t>
  </si>
  <si>
    <t>Middle East and North Africa (low and middle income) 2010</t>
  </si>
  <si>
    <t>Middle East and North Africa (low and middle income) 2011</t>
  </si>
  <si>
    <t>Middle East and North Africa (low and middle income) 2012</t>
  </si>
  <si>
    <t>Middle East and North Africa (low and middle income) 2013</t>
  </si>
  <si>
    <t>Middle East and North Africa (low and middle income) 2014</t>
  </si>
  <si>
    <t>Middle East and North Africa (low and middle income) 2015</t>
  </si>
  <si>
    <t>Middle East and North Africa (low and middle income) 2016</t>
  </si>
  <si>
    <t>Middle East and North Africa (low and middle income) 2017</t>
  </si>
  <si>
    <t>Middle East and North Africa (low and middle income) 2018</t>
  </si>
  <si>
    <t>Middle East and North Africa (low and middle income) 2019</t>
  </si>
  <si>
    <t>Middle East and North Africa (low and middle income) 2020</t>
  </si>
  <si>
    <t>South Asia (low and middle income) 1995</t>
  </si>
  <si>
    <t>South Asia (low and middle income) 1996</t>
  </si>
  <si>
    <t>South Asia (low and middle income) 1997</t>
  </si>
  <si>
    <t>South Asia (low and middle income) 1998</t>
  </si>
  <si>
    <t>South Asia (low and middle income) 1999</t>
  </si>
  <si>
    <t>South Asia (low and middle income) 2000</t>
  </si>
  <si>
    <t>South Asia (low and middle income) 2001</t>
  </si>
  <si>
    <t>South Asia (low and middle income) 2002</t>
  </si>
  <si>
    <t>South Asia (low and middle income) 2003</t>
  </si>
  <si>
    <t>South Asia (low and middle income) 2004</t>
  </si>
  <si>
    <t>South Asia (low and middle income) 2005</t>
  </si>
  <si>
    <t>South Asia (low and middle income) 2006</t>
  </si>
  <si>
    <t>South Asia (low and middle income) 2007</t>
  </si>
  <si>
    <t>South Asia (low and middle income) 2008</t>
  </si>
  <si>
    <t>South Asia (low and middle income) 2009</t>
  </si>
  <si>
    <t>South Asia (low and middle income) 2010</t>
  </si>
  <si>
    <t>South Asia (low and middle income) 2011</t>
  </si>
  <si>
    <t>South Asia (low and middle income) 2012</t>
  </si>
  <si>
    <t>South Asia (low and middle income) 2013</t>
  </si>
  <si>
    <t>South Asia (low and middle income) 2014</t>
  </si>
  <si>
    <t>South Asia (low and middle income) 2015</t>
  </si>
  <si>
    <t>South Asia (low and middle income) 2016</t>
  </si>
  <si>
    <t>South Asia (low and middle income) 2017</t>
  </si>
  <si>
    <t>South Asia (low and middle income) 2018</t>
  </si>
  <si>
    <t>South Asia (low and middle income) 2019</t>
  </si>
  <si>
    <t>South Asia (low and middle income) 2020</t>
  </si>
  <si>
    <t>Sub-Saharan Africa (low and middle income) 1995</t>
  </si>
  <si>
    <t>Sub-Saharan Africa (low and middle income) 1996</t>
  </si>
  <si>
    <t>Sub-Saharan Africa (low and middle income) 1997</t>
  </si>
  <si>
    <t>Sub-Saharan Africa (low and middle income) 1998</t>
  </si>
  <si>
    <t>Sub-Saharan Africa (low and middle income) 1999</t>
  </si>
  <si>
    <t>Sub-Saharan Africa (low and middle income) 2000</t>
  </si>
  <si>
    <t>Sub-Saharan Africa (low and middle income) 2001</t>
  </si>
  <si>
    <t>Sub-Saharan Africa (low and middle income) 2002</t>
  </si>
  <si>
    <t>Sub-Saharan Africa (low and middle income) 2003</t>
  </si>
  <si>
    <t>Sub-Saharan Africa (low and middle income) 2004</t>
  </si>
  <si>
    <t>Sub-Saharan Africa (low and middle income) 2005</t>
  </si>
  <si>
    <t>Sub-Saharan Africa (low and middle income) 2006</t>
  </si>
  <si>
    <t>Sub-Saharan Africa (low and middle income) 2007</t>
  </si>
  <si>
    <t>Sub-Saharan Africa (low and middle income) 2008</t>
  </si>
  <si>
    <t>Sub-Saharan Africa (low and middle income) 2009</t>
  </si>
  <si>
    <t>Sub-Saharan Africa (low and middle income) 2010</t>
  </si>
  <si>
    <t>Sub-Saharan Africa (low and middle income) 2011</t>
  </si>
  <si>
    <t>Sub-Saharan Africa (low and middle income) 2012</t>
  </si>
  <si>
    <t>Sub-Saharan Africa (low and middle income) 2013</t>
  </si>
  <si>
    <t>Sub-Saharan Africa (low and middle income) 2014</t>
  </si>
  <si>
    <t>Sub-Saharan Africa (low and middle income) 2015</t>
  </si>
  <si>
    <t>Sub-Saharan Africa (low and middle income) 2016</t>
  </si>
  <si>
    <t>Sub-Saharan Africa (low and middle income) 2017</t>
  </si>
  <si>
    <t>Sub-Saharan Africa (low and middle income) 2018</t>
  </si>
  <si>
    <t>Sub-Saharan Africa (low and middle income) 2019</t>
  </si>
  <si>
    <t>Sub-Saharan Africa (low and middle income) 2020</t>
  </si>
  <si>
    <t>East Asia and Pacific (High income) 1995</t>
  </si>
  <si>
    <t>East Asia and Pacific (High income) 1996</t>
  </si>
  <si>
    <t>East Asia and Pacific (High income) 1997</t>
  </si>
  <si>
    <t>East Asia and Pacific (High income) 1998</t>
  </si>
  <si>
    <t>East Asia and Pacific (High income) 1999</t>
  </si>
  <si>
    <t>East Asia and Pacific (High income) 2000</t>
  </si>
  <si>
    <t>East Asia and Pacific (High income) 2001</t>
  </si>
  <si>
    <t>East Asia and Pacific (High income) 2002</t>
  </si>
  <si>
    <t>East Asia and Pacific (High income) 2003</t>
  </si>
  <si>
    <t>East Asia and Pacific (High income) 2004</t>
  </si>
  <si>
    <t>East Asia and Pacific (High income) 2005</t>
  </si>
  <si>
    <t>East Asia and Pacific (High income) 2006</t>
  </si>
  <si>
    <t>East Asia and Pacific (High income) 2007</t>
  </si>
  <si>
    <t>East Asia and Pacific (High income) 2008</t>
  </si>
  <si>
    <t>East Asia and Pacific (High income) 2009</t>
  </si>
  <si>
    <t>East Asia and Pacific (High income) 2010</t>
  </si>
  <si>
    <t>East Asia and Pacific (High income) 2011</t>
  </si>
  <si>
    <t>East Asia and Pacific (High income) 2012</t>
  </si>
  <si>
    <t>East Asia and Pacific (High income) 2013</t>
  </si>
  <si>
    <t>East Asia and Pacific (High income) 2014</t>
  </si>
  <si>
    <t>East Asia and Pacific (High income) 2015</t>
  </si>
  <si>
    <t>East Asia and Pacific (High income) 2016</t>
  </si>
  <si>
    <t>East Asia and Pacific (High income) 2017</t>
  </si>
  <si>
    <t>East Asia and Pacific (High income) 2018</t>
  </si>
  <si>
    <t>East Asia and Pacific (High income) 2019</t>
  </si>
  <si>
    <t>East Asia and Pacific (High income) 2020</t>
  </si>
  <si>
    <t>East Asia and Pacific (Lower middle income) 1995</t>
  </si>
  <si>
    <t>East Asia and Pacific (Lower middle income) 1996</t>
  </si>
  <si>
    <t>East Asia and Pacific (Lower middle income) 1997</t>
  </si>
  <si>
    <t>East Asia and Pacific (Lower middle income) 1998</t>
  </si>
  <si>
    <t>East Asia and Pacific (Lower middle income) 1999</t>
  </si>
  <si>
    <t>East Asia and Pacific (Lower middle income) 2000</t>
  </si>
  <si>
    <t>East Asia and Pacific (Lower middle income) 2001</t>
  </si>
  <si>
    <t>East Asia and Pacific (Lower middle income) 2002</t>
  </si>
  <si>
    <t>East Asia and Pacific (Lower middle income) 2003</t>
  </si>
  <si>
    <t>East Asia and Pacific (Lower middle income) 2004</t>
  </si>
  <si>
    <t>East Asia and Pacific (Lower middle income) 2005</t>
  </si>
  <si>
    <t>East Asia and Pacific (Lower middle income) 2006</t>
  </si>
  <si>
    <t>East Asia and Pacific (Lower middle income) 2007</t>
  </si>
  <si>
    <t>East Asia and Pacific (Lower middle income) 2008</t>
  </si>
  <si>
    <t>East Asia and Pacific (Lower middle income) 2009</t>
  </si>
  <si>
    <t>East Asia and Pacific (Lower middle income) 2010</t>
  </si>
  <si>
    <t>East Asia and Pacific (Lower middle income) 2011</t>
  </si>
  <si>
    <t>East Asia and Pacific (Lower middle income) 2012</t>
  </si>
  <si>
    <t>East Asia and Pacific (Lower middle income) 2013</t>
  </si>
  <si>
    <t>East Asia and Pacific (Lower middle income) 2014</t>
  </si>
  <si>
    <t>East Asia and Pacific (Lower middle income) 2015</t>
  </si>
  <si>
    <t>East Asia and Pacific (Lower middle income) 2016</t>
  </si>
  <si>
    <t>East Asia and Pacific (Lower middle income) 2017</t>
  </si>
  <si>
    <t>East Asia and Pacific (Lower middle income) 2018</t>
  </si>
  <si>
    <t>East Asia and Pacific (Lower middle income) 2019</t>
  </si>
  <si>
    <t>East Asia and Pacific (Lower middle income) 2020</t>
  </si>
  <si>
    <t>East Asia and Pacific (Upper middle income) 1995</t>
  </si>
  <si>
    <t>East Asia and Pacific (Upper middle income) 1996</t>
  </si>
  <si>
    <t>East Asia and Pacific (Upper middle income) 1997</t>
  </si>
  <si>
    <t>East Asia and Pacific (Upper middle income) 1998</t>
  </si>
  <si>
    <t>East Asia and Pacific (Upper middle income) 1999</t>
  </si>
  <si>
    <t>East Asia and Pacific (Upper middle income) 2000</t>
  </si>
  <si>
    <t>East Asia and Pacific (Upper middle income) 2001</t>
  </si>
  <si>
    <t>East Asia and Pacific (Upper middle income) 2002</t>
  </si>
  <si>
    <t>East Asia and Pacific (Upper middle income) 2003</t>
  </si>
  <si>
    <t>East Asia and Pacific (Upper middle income) 2004</t>
  </si>
  <si>
    <t>East Asia and Pacific (Upper middle income) 2005</t>
  </si>
  <si>
    <t>East Asia and Pacific (Upper middle income) 2006</t>
  </si>
  <si>
    <t>East Asia and Pacific (Upper middle income) 2007</t>
  </si>
  <si>
    <t>East Asia and Pacific (Upper middle income) 2008</t>
  </si>
  <si>
    <t>East Asia and Pacific (Upper middle income) 2009</t>
  </si>
  <si>
    <t>East Asia and Pacific (Upper middle income) 2010</t>
  </si>
  <si>
    <t>East Asia and Pacific (Upper middle income) 2011</t>
  </si>
  <si>
    <t>East Asia and Pacific (Upper middle income) 2012</t>
  </si>
  <si>
    <t>East Asia and Pacific (Upper middle income) 2013</t>
  </si>
  <si>
    <t>East Asia and Pacific (Upper middle income) 2014</t>
  </si>
  <si>
    <t>East Asia and Pacific (Upper middle income) 2015</t>
  </si>
  <si>
    <t>East Asia and Pacific (Upper middle income) 2016</t>
  </si>
  <si>
    <t>East Asia and Pacific (Upper middle income) 2017</t>
  </si>
  <si>
    <t>East Asia and Pacific (Upper middle income) 2018</t>
  </si>
  <si>
    <t>East Asia and Pacific (Upper middle income) 2019</t>
  </si>
  <si>
    <t>East Asia and Pacific (Upper middle income) 2020</t>
  </si>
  <si>
    <t>Europe and Central Asia (High income) 1995</t>
  </si>
  <si>
    <t>Europe and Central Asia (High income) 1996</t>
  </si>
  <si>
    <t>Europe and Central Asia (High income) 1997</t>
  </si>
  <si>
    <t>Europe and Central Asia (High income) 1998</t>
  </si>
  <si>
    <t>Europe and Central Asia (High income) 1999</t>
  </si>
  <si>
    <t>Europe and Central Asia (High income) 2000</t>
  </si>
  <si>
    <t>Europe and Central Asia (High income) 2001</t>
  </si>
  <si>
    <t>Europe and Central Asia (High income) 2002</t>
  </si>
  <si>
    <t>Europe and Central Asia (High income) 2003</t>
  </si>
  <si>
    <t>Europe and Central Asia (High income) 2004</t>
  </si>
  <si>
    <t>Europe and Central Asia (High income) 2005</t>
  </si>
  <si>
    <t>Europe and Central Asia (High income) 2006</t>
  </si>
  <si>
    <t>Europe and Central Asia (High income) 2007</t>
  </si>
  <si>
    <t>Europe and Central Asia (High income) 2008</t>
  </si>
  <si>
    <t>Europe and Central Asia (High income) 2009</t>
  </si>
  <si>
    <t>Europe and Central Asia (High income) 2010</t>
  </si>
  <si>
    <t>Europe and Central Asia (High income) 2011</t>
  </si>
  <si>
    <t>Europe and Central Asia (High income) 2012</t>
  </si>
  <si>
    <t>Europe and Central Asia (High income) 2013</t>
  </si>
  <si>
    <t>Europe and Central Asia (High income) 2014</t>
  </si>
  <si>
    <t>Europe and Central Asia (High income) 2015</t>
  </si>
  <si>
    <t>Europe and Central Asia (High income) 2016</t>
  </si>
  <si>
    <t>Europe and Central Asia (High income) 2017</t>
  </si>
  <si>
    <t>Europe and Central Asia (High income) 2018</t>
  </si>
  <si>
    <t>Europe and Central Asia (High income) 2019</t>
  </si>
  <si>
    <t>Europe and Central Asia (High income) 2020</t>
  </si>
  <si>
    <t>Europe and Central Asia (Low income) 1995</t>
  </si>
  <si>
    <t>Europe and Central Asia (Low income) 1996</t>
  </si>
  <si>
    <t>Europe and Central Asia (Low income) 1997</t>
  </si>
  <si>
    <t>Europe and Central Asia (Low income) 1998</t>
  </si>
  <si>
    <t>Europe and Central Asia (Low income) 1999</t>
  </si>
  <si>
    <t>Europe and Central Asia (Low income) 2000</t>
  </si>
  <si>
    <t>Europe and Central Asia (Low income) 2001</t>
  </si>
  <si>
    <t>Europe and Central Asia (Low income) 2002</t>
  </si>
  <si>
    <t>Europe and Central Asia (Low income) 2003</t>
  </si>
  <si>
    <t>Europe and Central Asia (Low income) 2004</t>
  </si>
  <si>
    <t>Europe and Central Asia (Low income) 2005</t>
  </si>
  <si>
    <t>Europe and Central Asia (Low income) 2006</t>
  </si>
  <si>
    <t>Europe and Central Asia (Low income) 2007</t>
  </si>
  <si>
    <t>Europe and Central Asia (Low income) 2008</t>
  </si>
  <si>
    <t>Europe and Central Asia (Low income) 2009</t>
  </si>
  <si>
    <t>Europe and Central Asia (Low income) 2010</t>
  </si>
  <si>
    <t>Europe and Central Asia (Low income) 2011</t>
  </si>
  <si>
    <t>Europe and Central Asia (Low income) 2012</t>
  </si>
  <si>
    <t>Europe and Central Asia (Low income) 2013</t>
  </si>
  <si>
    <t>Europe and Central Asia (Low income) 2014</t>
  </si>
  <si>
    <t>Europe and Central Asia (Low income) 2015</t>
  </si>
  <si>
    <t>Europe and Central Asia (Low income) 2016</t>
  </si>
  <si>
    <t>Europe and Central Asia (Low income) 2017</t>
  </si>
  <si>
    <t>Europe and Central Asia (Low income) 2018</t>
  </si>
  <si>
    <t>Europe and Central Asia (Low income) 2019</t>
  </si>
  <si>
    <t>Europe and Central Asia (Low income) 2020</t>
  </si>
  <si>
    <t>Europe and Central Asia (Lower middle income) 1995</t>
  </si>
  <si>
    <t>Europe and Central Asia (Lower middle income) 1996</t>
  </si>
  <si>
    <t>Europe and Central Asia (Lower middle income) 1997</t>
  </si>
  <si>
    <t>Europe and Central Asia (Lower middle income) 1998</t>
  </si>
  <si>
    <t>Europe and Central Asia (Lower middle income) 1999</t>
  </si>
  <si>
    <t>Europe and Central Asia (Lower middle income) 2000</t>
  </si>
  <si>
    <t>Europe and Central Asia (Lower middle income) 2001</t>
  </si>
  <si>
    <t>Europe and Central Asia (Lower middle income) 2002</t>
  </si>
  <si>
    <t>Europe and Central Asia (Lower middle income) 2003</t>
  </si>
  <si>
    <t>Europe and Central Asia (Lower middle income) 2004</t>
  </si>
  <si>
    <t>Europe and Central Asia (Lower middle income) 2005</t>
  </si>
  <si>
    <t>Europe and Central Asia (Lower middle income) 2006</t>
  </si>
  <si>
    <t>Europe and Central Asia (Lower middle income) 2007</t>
  </si>
  <si>
    <t>Europe and Central Asia (Lower middle income) 2008</t>
  </si>
  <si>
    <t>Europe and Central Asia (Lower middle income) 2009</t>
  </si>
  <si>
    <t>Europe and Central Asia (Lower middle income) 2010</t>
  </si>
  <si>
    <t>Europe and Central Asia (Lower middle income) 2011</t>
  </si>
  <si>
    <t>Europe and Central Asia (Lower middle income) 2012</t>
  </si>
  <si>
    <t>Europe and Central Asia (Lower middle income) 2013</t>
  </si>
  <si>
    <t>Europe and Central Asia (Lower middle income) 2014</t>
  </si>
  <si>
    <t>Europe and Central Asia (Lower middle income) 2015</t>
  </si>
  <si>
    <t>Europe and Central Asia (Lower middle income) 2016</t>
  </si>
  <si>
    <t>Europe and Central Asia (Lower middle income) 2017</t>
  </si>
  <si>
    <t>Europe and Central Asia (Lower middle income) 2018</t>
  </si>
  <si>
    <t>Europe and Central Asia (Lower middle income) 2019</t>
  </si>
  <si>
    <t>Europe and Central Asia (Lower middle income) 2020</t>
  </si>
  <si>
    <t>Europe and Central Asia (Upper middle income) 1995</t>
  </si>
  <si>
    <t>Europe and Central Asia (Upper middle income) 1996</t>
  </si>
  <si>
    <t>Europe and Central Asia (Upper middle income) 1997</t>
  </si>
  <si>
    <t>Europe and Central Asia (Upper middle income) 1998</t>
  </si>
  <si>
    <t>Europe and Central Asia (Upper middle income) 1999</t>
  </si>
  <si>
    <t>Europe and Central Asia (Upper middle income) 2000</t>
  </si>
  <si>
    <t>Europe and Central Asia (Upper middle income) 2001</t>
  </si>
  <si>
    <t>Europe and Central Asia (Upper middle income) 2002</t>
  </si>
  <si>
    <t>Europe and Central Asia (Upper middle income) 2003</t>
  </si>
  <si>
    <t>Europe and Central Asia (Upper middle income) 2004</t>
  </si>
  <si>
    <t>Europe and Central Asia (Upper middle income) 2005</t>
  </si>
  <si>
    <t>Europe and Central Asia (Upper middle income) 2006</t>
  </si>
  <si>
    <t>Europe and Central Asia (Upper middle income) 2007</t>
  </si>
  <si>
    <t>Europe and Central Asia (Upper middle income) 2008</t>
  </si>
  <si>
    <t>Europe and Central Asia (Upper middle income) 2009</t>
  </si>
  <si>
    <t>Europe and Central Asia (Upper middle income) 2010</t>
  </si>
  <si>
    <t>Europe and Central Asia (Upper middle income) 2011</t>
  </si>
  <si>
    <t>Europe and Central Asia (Upper middle income) 2012</t>
  </si>
  <si>
    <t>Europe and Central Asia (Upper middle income) 2013</t>
  </si>
  <si>
    <t>Europe and Central Asia (Upper middle income) 2014</t>
  </si>
  <si>
    <t>Europe and Central Asia (Upper middle income) 2015</t>
  </si>
  <si>
    <t>Europe and Central Asia (Upper middle income) 2016</t>
  </si>
  <si>
    <t>Europe and Central Asia (Upper middle income) 2017</t>
  </si>
  <si>
    <t>Europe and Central Asia (Upper middle income) 2018</t>
  </si>
  <si>
    <t>Europe and Central Asia (Upper middle income) 2019</t>
  </si>
  <si>
    <t>Europe and Central Asia (Upper middle income) 2020</t>
  </si>
  <si>
    <t>Latin America and Caribbean (High income) 1995</t>
  </si>
  <si>
    <t>Latin America and Caribbean (High income) 1996</t>
  </si>
  <si>
    <t>Latin America and Caribbean (High income) 1997</t>
  </si>
  <si>
    <t>Latin America and Caribbean (High income) 1998</t>
  </si>
  <si>
    <t>Latin America and Caribbean (High income) 1999</t>
  </si>
  <si>
    <t>Latin America and Caribbean (High income) 2000</t>
  </si>
  <si>
    <t>Latin America and Caribbean (High income) 2001</t>
  </si>
  <si>
    <t>Latin America and Caribbean (High income) 2002</t>
  </si>
  <si>
    <t>Latin America and Caribbean (High income) 2003</t>
  </si>
  <si>
    <t>Latin America and Caribbean (High income) 2004</t>
  </si>
  <si>
    <t>Latin America and Caribbean (High income) 2005</t>
  </si>
  <si>
    <t>Latin America and Caribbean (High income) 2006</t>
  </si>
  <si>
    <t>Latin America and Caribbean (High income) 2007</t>
  </si>
  <si>
    <t>Latin America and Caribbean (High income) 2008</t>
  </si>
  <si>
    <t>Latin America and Caribbean (High income) 2009</t>
  </si>
  <si>
    <t>Latin America and Caribbean (High income) 2010</t>
  </si>
  <si>
    <t>Latin America and Caribbean (High income) 2011</t>
  </si>
  <si>
    <t>Latin America and Caribbean (High income) 2012</t>
  </si>
  <si>
    <t>Latin America and Caribbean (High income) 2013</t>
  </si>
  <si>
    <t>Latin America and Caribbean (High income) 2014</t>
  </si>
  <si>
    <t>Latin America and Caribbean (High income) 2015</t>
  </si>
  <si>
    <t>Latin America and Caribbean (High income) 2016</t>
  </si>
  <si>
    <t>Latin America and Caribbean (High income) 2017</t>
  </si>
  <si>
    <t>Latin America and Caribbean (High income) 2018</t>
  </si>
  <si>
    <t>Latin America and Caribbean (High income) 2019</t>
  </si>
  <si>
    <t>Latin America and Caribbean (High income) 2020</t>
  </si>
  <si>
    <t>Latin America and Caribbean (Low income) 1995</t>
  </si>
  <si>
    <t>Latin America and Caribbean (Low income) 1996</t>
  </si>
  <si>
    <t>Latin America and Caribbean (Low income) 1997</t>
  </si>
  <si>
    <t>Latin America and Caribbean (Low income) 1998</t>
  </si>
  <si>
    <t>Latin America and Caribbean (Low income) 1999</t>
  </si>
  <si>
    <t>Latin America and Caribbean (Low income) 2000</t>
  </si>
  <si>
    <t>Latin America and Caribbean (Low income) 2001</t>
  </si>
  <si>
    <t>Latin America and Caribbean (Low income) 2002</t>
  </si>
  <si>
    <t>Latin America and Caribbean (Low income) 2003</t>
  </si>
  <si>
    <t>Latin America and Caribbean (Low income) 2004</t>
  </si>
  <si>
    <t>Latin America and Caribbean (Low income) 2005</t>
  </si>
  <si>
    <t>Latin America and Caribbean (Low income) 2006</t>
  </si>
  <si>
    <t>Latin America and Caribbean (Low income) 2007</t>
  </si>
  <si>
    <t>Latin America and Caribbean (Low income) 2008</t>
  </si>
  <si>
    <t>Latin America and Caribbean (Low income) 2009</t>
  </si>
  <si>
    <t>Latin America and Caribbean (Low income) 2010</t>
  </si>
  <si>
    <t>Latin America and Caribbean (Low income) 2011</t>
  </si>
  <si>
    <t>Latin America and Caribbean (Low income) 2012</t>
  </si>
  <si>
    <t>Latin America and Caribbean (Low income) 2013</t>
  </si>
  <si>
    <t>Latin America and Caribbean (Low income) 2014</t>
  </si>
  <si>
    <t>Latin America and Caribbean (Low income) 2015</t>
  </si>
  <si>
    <t>Latin America and Caribbean (Low income) 2016</t>
  </si>
  <si>
    <t>Latin America and Caribbean (Low income) 2017</t>
  </si>
  <si>
    <t>Latin America and Caribbean (Low income) 2018</t>
  </si>
  <si>
    <t>Latin America and Caribbean (Low income) 2019</t>
  </si>
  <si>
    <t>Latin America and Caribbean (Low income) 2020</t>
  </si>
  <si>
    <t>Latin America and Caribbean (Lower middle income) 1995</t>
  </si>
  <si>
    <t>Latin America and Caribbean (Lower middle income) 1996</t>
  </si>
  <si>
    <t>Latin America and Caribbean (Lower middle income) 1997</t>
  </si>
  <si>
    <t>Latin America and Caribbean (Lower middle income) 1998</t>
  </si>
  <si>
    <t>Latin America and Caribbean (Lower middle income) 1999</t>
  </si>
  <si>
    <t>Latin America and Caribbean (Lower middle income) 2000</t>
  </si>
  <si>
    <t>Latin America and Caribbean (Lower middle income) 2001</t>
  </si>
  <si>
    <t>Latin America and Caribbean (Lower middle income) 2002</t>
  </si>
  <si>
    <t>Latin America and Caribbean (Lower middle income) 2003</t>
  </si>
  <si>
    <t>Latin America and Caribbean (Lower middle income) 2004</t>
  </si>
  <si>
    <t>Latin America and Caribbean (Lower middle income) 2005</t>
  </si>
  <si>
    <t>Latin America and Caribbean (Lower middle income) 2006</t>
  </si>
  <si>
    <t>Latin America and Caribbean (Lower middle income) 2007</t>
  </si>
  <si>
    <t>Latin America and Caribbean (Lower middle income) 2008</t>
  </si>
  <si>
    <t>Latin America and Caribbean (Lower middle income) 2009</t>
  </si>
  <si>
    <t>Latin America and Caribbean (Lower middle income) 2010</t>
  </si>
  <si>
    <t>Latin America and Caribbean (Lower middle income) 2011</t>
  </si>
  <si>
    <t>Latin America and Caribbean (Lower middle income) 2012</t>
  </si>
  <si>
    <t>Latin America and Caribbean (Lower middle income) 2013</t>
  </si>
  <si>
    <t>Latin America and Caribbean (Lower middle income) 2014</t>
  </si>
  <si>
    <t>Latin America and Caribbean (Lower middle income) 2015</t>
  </si>
  <si>
    <t>Latin America and Caribbean (Lower middle income) 2016</t>
  </si>
  <si>
    <t>Latin America and Caribbean (Lower middle income) 2017</t>
  </si>
  <si>
    <t>Latin America and Caribbean (Lower middle income) 2018</t>
  </si>
  <si>
    <t>Latin America and Caribbean (Lower middle income) 2019</t>
  </si>
  <si>
    <t>Latin America and Caribbean (Lower middle income) 2020</t>
  </si>
  <si>
    <t>Latin America and Caribbean (Upper middle income) 1995</t>
  </si>
  <si>
    <t>Latin America and Caribbean (Upper middle income) 1996</t>
  </si>
  <si>
    <t>Latin America and Caribbean (Upper middle income) 1997</t>
  </si>
  <si>
    <t>Latin America and Caribbean (Upper middle income) 1998</t>
  </si>
  <si>
    <t>Latin America and Caribbean (Upper middle income) 1999</t>
  </si>
  <si>
    <t>Latin America and Caribbean (Upper middle income) 2000</t>
  </si>
  <si>
    <t>Latin America and Caribbean (Upper middle income) 2001</t>
  </si>
  <si>
    <t>Latin America and Caribbean (Upper middle income) 2002</t>
  </si>
  <si>
    <t>Latin America and Caribbean (Upper middle income) 2003</t>
  </si>
  <si>
    <t>Latin America and Caribbean (Upper middle income) 2004</t>
  </si>
  <si>
    <t>Latin America and Caribbean (Upper middle income) 2005</t>
  </si>
  <si>
    <t>Latin America and Caribbean (Upper middle income) 2006</t>
  </si>
  <si>
    <t>Latin America and Caribbean (Upper middle income) 2007</t>
  </si>
  <si>
    <t>Latin America and Caribbean (Upper middle income) 2008</t>
  </si>
  <si>
    <t>Latin America and Caribbean (Upper middle income) 2009</t>
  </si>
  <si>
    <t>Latin America and Caribbean (Upper middle income) 2010</t>
  </si>
  <si>
    <t>Latin America and Caribbean (Upper middle income) 2011</t>
  </si>
  <si>
    <t>Latin America and Caribbean (Upper middle income) 2012</t>
  </si>
  <si>
    <t>Latin America and Caribbean (Upper middle income) 2013</t>
  </si>
  <si>
    <t>Latin America and Caribbean (Upper middle income) 2014</t>
  </si>
  <si>
    <t>Latin America and Caribbean (Upper middle income) 2015</t>
  </si>
  <si>
    <t>Latin America and Caribbean (Upper middle income) 2016</t>
  </si>
  <si>
    <t>Latin America and Caribbean (Upper middle income) 2017</t>
  </si>
  <si>
    <t>Latin America and Caribbean (Upper middle income) 2018</t>
  </si>
  <si>
    <t>Latin America and Caribbean (Upper middle income) 2019</t>
  </si>
  <si>
    <t>Latin America and Caribbean (Upper middle income) 2020</t>
  </si>
  <si>
    <t>Middle East and North Africa (High income) 1995</t>
  </si>
  <si>
    <t>Middle East and North Africa (High income) 1996</t>
  </si>
  <si>
    <t>Middle East and North Africa (High income) 1997</t>
  </si>
  <si>
    <t>Middle East and North Africa (High income) 1998</t>
  </si>
  <si>
    <t>Middle East and North Africa (High income) 1999</t>
  </si>
  <si>
    <t>Middle East and North Africa (High income) 2000</t>
  </si>
  <si>
    <t>Middle East and North Africa (High income) 2001</t>
  </si>
  <si>
    <t>Middle East and North Africa (High income) 2002</t>
  </si>
  <si>
    <t>Middle East and North Africa (High income) 2003</t>
  </si>
  <si>
    <t>Middle East and North Africa (High income) 2004</t>
  </si>
  <si>
    <t>Middle East and North Africa (High income) 2005</t>
  </si>
  <si>
    <t>Middle East and North Africa (High income) 2006</t>
  </si>
  <si>
    <t>Middle East and North Africa (High income) 2007</t>
  </si>
  <si>
    <t>Middle East and North Africa (High income) 2008</t>
  </si>
  <si>
    <t>Middle East and North Africa (High income) 2009</t>
  </si>
  <si>
    <t>Middle East and North Africa (High income) 2010</t>
  </si>
  <si>
    <t>Middle East and North Africa (High income) 2011</t>
  </si>
  <si>
    <t>Middle East and North Africa (High income) 2012</t>
  </si>
  <si>
    <t>Middle East and North Africa (High income) 2013</t>
  </si>
  <si>
    <t>Middle East and North Africa (High income) 2014</t>
  </si>
  <si>
    <t>Middle East and North Africa (High income) 2015</t>
  </si>
  <si>
    <t>Middle East and North Africa (High income) 2016</t>
  </si>
  <si>
    <t>Middle East and North Africa (High income) 2017</t>
  </si>
  <si>
    <t>Middle East and North Africa (High income) 2018</t>
  </si>
  <si>
    <t>Middle East and North Africa (High income) 2019</t>
  </si>
  <si>
    <t>Middle East and North Africa (High income) 2020</t>
  </si>
  <si>
    <t>Middle East and North Africa (Lower middle income) 1995</t>
  </si>
  <si>
    <t>Middle East and North Africa (Lower middle income) 1996</t>
  </si>
  <si>
    <t>Middle East and North Africa (Lower middle income) 1997</t>
  </si>
  <si>
    <t>Middle East and North Africa (Lower middle income) 1998</t>
  </si>
  <si>
    <t>Middle East and North Africa (Lower middle income) 1999</t>
  </si>
  <si>
    <t>Middle East and North Africa (Lower middle income) 2000</t>
  </si>
  <si>
    <t>Middle East and North Africa (Lower middle income) 2001</t>
  </si>
  <si>
    <t>Middle East and North Africa (Lower middle income) 2002</t>
  </si>
  <si>
    <t>Middle East and North Africa (Lower middle income) 2003</t>
  </si>
  <si>
    <t>Middle East and North Africa (Lower middle income) 2004</t>
  </si>
  <si>
    <t>Middle East and North Africa (Lower middle income) 2005</t>
  </si>
  <si>
    <t>Middle East and North Africa (Lower middle income) 2006</t>
  </si>
  <si>
    <t>Middle East and North Africa (Lower middle income) 2007</t>
  </si>
  <si>
    <t>Middle East and North Africa (Lower middle income) 2008</t>
  </si>
  <si>
    <t>Middle East and North Africa (Lower middle income) 2009</t>
  </si>
  <si>
    <t>Middle East and North Africa (Lower middle income) 2010</t>
  </si>
  <si>
    <t>Middle East and North Africa (Lower middle income) 2011</t>
  </si>
  <si>
    <t>Middle East and North Africa (Lower middle income) 2012</t>
  </si>
  <si>
    <t>Middle East and North Africa (Lower middle income) 2013</t>
  </si>
  <si>
    <t>Middle East and North Africa (Lower middle income) 2014</t>
  </si>
  <si>
    <t>Middle East and North Africa (Lower middle income) 2015</t>
  </si>
  <si>
    <t>Middle East and North Africa (Lower middle income) 2016</t>
  </si>
  <si>
    <t>Middle East and North Africa (Lower middle income) 2017</t>
  </si>
  <si>
    <t>Middle East and North Africa (Lower middle income) 2018</t>
  </si>
  <si>
    <t>Middle East and North Africa (Lower middle income) 2019</t>
  </si>
  <si>
    <t>Middle East and North Africa (Lower middle income) 2020</t>
  </si>
  <si>
    <t>Middle East and North Africa (Upper middle income) 1995</t>
  </si>
  <si>
    <t>Middle East and North Africa (Upper middle income) 1996</t>
  </si>
  <si>
    <t>Middle East and North Africa (Upper middle income) 1997</t>
  </si>
  <si>
    <t>Middle East and North Africa (Upper middle income) 1998</t>
  </si>
  <si>
    <t>Middle East and North Africa (Upper middle income) 1999</t>
  </si>
  <si>
    <t>Middle East and North Africa (Upper middle income) 2000</t>
  </si>
  <si>
    <t>Middle East and North Africa (Upper middle income) 2001</t>
  </si>
  <si>
    <t>Middle East and North Africa (Upper middle income) 2002</t>
  </si>
  <si>
    <t>Middle East and North Africa (Upper middle income) 2003</t>
  </si>
  <si>
    <t>Middle East and North Africa (Upper middle income) 2004</t>
  </si>
  <si>
    <t>Middle East and North Africa (Upper middle income) 2005</t>
  </si>
  <si>
    <t>Middle East and North Africa (Upper middle income) 2006</t>
  </si>
  <si>
    <t>Middle East and North Africa (Upper middle income) 2007</t>
  </si>
  <si>
    <t>Middle East and North Africa (Upper middle income) 2008</t>
  </si>
  <si>
    <t>Middle East and North Africa (Upper middle income) 2009</t>
  </si>
  <si>
    <t>Middle East and North Africa (Upper middle income) 2010</t>
  </si>
  <si>
    <t>Middle East and North Africa (Upper middle income) 2011</t>
  </si>
  <si>
    <t>Middle East and North Africa (Upper middle income) 2012</t>
  </si>
  <si>
    <t>Middle East and North Africa (Upper middle income) 2013</t>
  </si>
  <si>
    <t>Middle East and North Africa (Upper middle income) 2014</t>
  </si>
  <si>
    <t>Middle East and North Africa (Upper middle income) 2015</t>
  </si>
  <si>
    <t>Middle East and North Africa (Upper middle income) 2016</t>
  </si>
  <si>
    <t>Middle East and North Africa (Upper middle income) 2017</t>
  </si>
  <si>
    <t>Middle East and North Africa (Upper middle income) 2018</t>
  </si>
  <si>
    <t>Middle East and North Africa (Upper middle income) 2019</t>
  </si>
  <si>
    <t>Middle East and North Africa (Upper middle income) 2020</t>
  </si>
  <si>
    <t>North America (High income) 1995</t>
  </si>
  <si>
    <t>North America (High income) 1996</t>
  </si>
  <si>
    <t>North America (High income) 1997</t>
  </si>
  <si>
    <t>North America (High income) 1998</t>
  </si>
  <si>
    <t>North America (High income) 1999</t>
  </si>
  <si>
    <t>North America (High income) 2000</t>
  </si>
  <si>
    <t>North America (High income) 2001</t>
  </si>
  <si>
    <t>North America (High income) 2002</t>
  </si>
  <si>
    <t>North America (High income) 2003</t>
  </si>
  <si>
    <t>North America (High income) 2004</t>
  </si>
  <si>
    <t>North America (High income) 2005</t>
  </si>
  <si>
    <t>North America (High income) 2006</t>
  </si>
  <si>
    <t>North America (High income) 2007</t>
  </si>
  <si>
    <t>North America (High income) 2008</t>
  </si>
  <si>
    <t>North America (High income) 2009</t>
  </si>
  <si>
    <t>North America (High income) 2010</t>
  </si>
  <si>
    <t>North America (High income) 2011</t>
  </si>
  <si>
    <t>North America (High income) 2012</t>
  </si>
  <si>
    <t>North America (High income) 2013</t>
  </si>
  <si>
    <t>North America (High income) 2014</t>
  </si>
  <si>
    <t>North America (High income) 2015</t>
  </si>
  <si>
    <t>North America (High income) 2016</t>
  </si>
  <si>
    <t>North America (High income) 2017</t>
  </si>
  <si>
    <t>North America (High income) 2018</t>
  </si>
  <si>
    <t>North America (High income) 2019</t>
  </si>
  <si>
    <t>North America (High income) 2020</t>
  </si>
  <si>
    <t>South Asia (Lower middle income) 1995</t>
  </si>
  <si>
    <t>South Asia (Lower middle income) 1996</t>
  </si>
  <si>
    <t>South Asia (Lower middle income) 1997</t>
  </si>
  <si>
    <t>South Asia (Lower middle income) 1998</t>
  </si>
  <si>
    <t>South Asia (Lower middle income) 1999</t>
  </si>
  <si>
    <t>South Asia (Lower middle income) 2000</t>
  </si>
  <si>
    <t>South Asia (Lower middle income) 2001</t>
  </si>
  <si>
    <t>South Asia (Lower middle income) 2002</t>
  </si>
  <si>
    <t>South Asia (Lower middle income) 2003</t>
  </si>
  <si>
    <t>South Asia (Lower middle income) 2004</t>
  </si>
  <si>
    <t>South Asia (Lower middle income) 2005</t>
  </si>
  <si>
    <t>South Asia (Lower middle income) 2006</t>
  </si>
  <si>
    <t>South Asia (Lower middle income) 2007</t>
  </si>
  <si>
    <t>South Asia (Lower middle income) 2008</t>
  </si>
  <si>
    <t>South Asia (Lower middle income) 2009</t>
  </si>
  <si>
    <t>South Asia (Lower middle income) 2010</t>
  </si>
  <si>
    <t>South Asia (Lower middle income) 2011</t>
  </si>
  <si>
    <t>South Asia (Lower middle income) 2012</t>
  </si>
  <si>
    <t>South Asia (Lower middle income) 2013</t>
  </si>
  <si>
    <t>South Asia (Lower middle income) 2014</t>
  </si>
  <si>
    <t>South Asia (Lower middle income) 2015</t>
  </si>
  <si>
    <t>South Asia (Lower middle income) 2016</t>
  </si>
  <si>
    <t>South Asia (Lower middle income) 2017</t>
  </si>
  <si>
    <t>South Asia (Lower middle income) 2018</t>
  </si>
  <si>
    <t>South Asia (Lower middle income) 2019</t>
  </si>
  <si>
    <t>South Asia (Lower middle income) 2020</t>
  </si>
  <si>
    <t>South Asia (Upper middle income) 1995</t>
  </si>
  <si>
    <t>South Asia (Upper middle income) 1996</t>
  </si>
  <si>
    <t>South Asia (Upper middle income) 1997</t>
  </si>
  <si>
    <t>South Asia (Upper middle income) 1998</t>
  </si>
  <si>
    <t>South Asia (Upper middle income) 1999</t>
  </si>
  <si>
    <t>South Asia (Upper middle income) 2000</t>
  </si>
  <si>
    <t>South Asia (Upper middle income) 2001</t>
  </si>
  <si>
    <t>South Asia (Upper middle income) 2002</t>
  </si>
  <si>
    <t>South Asia (Upper middle income) 2003</t>
  </si>
  <si>
    <t>South Asia (Upper middle income) 2004</t>
  </si>
  <si>
    <t>South Asia (Upper middle income) 2005</t>
  </si>
  <si>
    <t>South Asia (Upper middle income) 2006</t>
  </si>
  <si>
    <t>South Asia (Upper middle income) 2007</t>
  </si>
  <si>
    <t>South Asia (Upper middle income) 2008</t>
  </si>
  <si>
    <t>South Asia (Upper middle income) 2009</t>
  </si>
  <si>
    <t>South Asia (Upper middle income) 2010</t>
  </si>
  <si>
    <t>South Asia (Upper middle income) 2011</t>
  </si>
  <si>
    <t>South Asia (Upper middle income) 2012</t>
  </si>
  <si>
    <t>South Asia (Upper middle income) 2013</t>
  </si>
  <si>
    <t>South Asia (Upper middle income) 2014</t>
  </si>
  <si>
    <t>South Asia (Upper middle income) 2015</t>
  </si>
  <si>
    <t>South Asia (Upper middle income) 2016</t>
  </si>
  <si>
    <t>South Asia (Upper middle income) 2017</t>
  </si>
  <si>
    <t>South Asia (Upper middle income) 2018</t>
  </si>
  <si>
    <t>South Asia (Upper middle income) 2019</t>
  </si>
  <si>
    <t>South Asia (Upper middle income) 2020</t>
  </si>
  <si>
    <t>Sub-Saharan Africa (High income) 1995</t>
  </si>
  <si>
    <t>Sub-Saharan Africa (High income) 1996</t>
  </si>
  <si>
    <t>Sub-Saharan Africa (High income) 1997</t>
  </si>
  <si>
    <t>Sub-Saharan Africa (High income) 1998</t>
  </si>
  <si>
    <t>Sub-Saharan Africa (High income) 1999</t>
  </si>
  <si>
    <t>Sub-Saharan Africa (High income) 2000</t>
  </si>
  <si>
    <t>Sub-Saharan Africa (High income) 2001</t>
  </si>
  <si>
    <t>Sub-Saharan Africa (High income) 2002</t>
  </si>
  <si>
    <t>Sub-Saharan Africa (High income) 2003</t>
  </si>
  <si>
    <t>Sub-Saharan Africa (High income) 2004</t>
  </si>
  <si>
    <t>Sub-Saharan Africa (High income) 2005</t>
  </si>
  <si>
    <t>Sub-Saharan Africa (High income) 2006</t>
  </si>
  <si>
    <t>Sub-Saharan Africa (High income) 2007</t>
  </si>
  <si>
    <t>Sub-Saharan Africa (High income) 2008</t>
  </si>
  <si>
    <t>Sub-Saharan Africa (High income) 2009</t>
  </si>
  <si>
    <t>Sub-Saharan Africa (High income) 2010</t>
  </si>
  <si>
    <t>Sub-Saharan Africa (High income) 2011</t>
  </si>
  <si>
    <t>Sub-Saharan Africa (High income) 2012</t>
  </si>
  <si>
    <t>Sub-Saharan Africa (High income) 2013</t>
  </si>
  <si>
    <t>Sub-Saharan Africa (High income) 2014</t>
  </si>
  <si>
    <t>Sub-Saharan Africa (High income) 2015</t>
  </si>
  <si>
    <t>Sub-Saharan Africa (High income) 2016</t>
  </si>
  <si>
    <t>Sub-Saharan Africa (High income) 2017</t>
  </si>
  <si>
    <t>Sub-Saharan Africa (High income) 2018</t>
  </si>
  <si>
    <t>Sub-Saharan Africa (High income) 2019</t>
  </si>
  <si>
    <t>Sub-Saharan Africa (High income) 2020</t>
  </si>
  <si>
    <t>Sub-Saharan Africa (Low income) 1995</t>
  </si>
  <si>
    <t>Sub-Saharan Africa (Low income) 1996</t>
  </si>
  <si>
    <t>Sub-Saharan Africa (Low income) 1997</t>
  </si>
  <si>
    <t>Sub-Saharan Africa (Low income) 1998</t>
  </si>
  <si>
    <t>Sub-Saharan Africa (Low income) 1999</t>
  </si>
  <si>
    <t>Sub-Saharan Africa (Low income) 2000</t>
  </si>
  <si>
    <t>Sub-Saharan Africa (Low income) 2001</t>
  </si>
  <si>
    <t>Sub-Saharan Africa (Low income) 2002</t>
  </si>
  <si>
    <t>Sub-Saharan Africa (Low income) 2003</t>
  </si>
  <si>
    <t>Sub-Saharan Africa (Low income) 2004</t>
  </si>
  <si>
    <t>Sub-Saharan Africa (Low income) 2005</t>
  </si>
  <si>
    <t>Sub-Saharan Africa (Low income) 2006</t>
  </si>
  <si>
    <t>Sub-Saharan Africa (Low income) 2007</t>
  </si>
  <si>
    <t>Sub-Saharan Africa (Low income) 2008</t>
  </si>
  <si>
    <t>Sub-Saharan Africa (Low income) 2009</t>
  </si>
  <si>
    <t>Sub-Saharan Africa (Low income) 2010</t>
  </si>
  <si>
    <t>Sub-Saharan Africa (Low income) 2011</t>
  </si>
  <si>
    <t>Sub-Saharan Africa (Low income) 2012</t>
  </si>
  <si>
    <t>Sub-Saharan Africa (Low income) 2013</t>
  </si>
  <si>
    <t>Sub-Saharan Africa (Low income) 2014</t>
  </si>
  <si>
    <t>Sub-Saharan Africa (Low income) 2015</t>
  </si>
  <si>
    <t>Sub-Saharan Africa (Low income) 2016</t>
  </si>
  <si>
    <t>Sub-Saharan Africa (Low income) 2017</t>
  </si>
  <si>
    <t>Sub-Saharan Africa (Low income) 2018</t>
  </si>
  <si>
    <t>Sub-Saharan Africa (Low income) 2019</t>
  </si>
  <si>
    <t>Sub-Saharan Africa (Low income) 2020</t>
  </si>
  <si>
    <t>Sub-Saharan Africa (Lower middle income) 1995</t>
  </si>
  <si>
    <t>Sub-Saharan Africa (Lower middle income) 1996</t>
  </si>
  <si>
    <t>Sub-Saharan Africa (Lower middle income) 1997</t>
  </si>
  <si>
    <t>Sub-Saharan Africa (Lower middle income) 1998</t>
  </si>
  <si>
    <t>Sub-Saharan Africa (Lower middle income) 1999</t>
  </si>
  <si>
    <t>Sub-Saharan Africa (Lower middle income) 2000</t>
  </si>
  <si>
    <t>Sub-Saharan Africa (Lower middle income) 2001</t>
  </si>
  <si>
    <t>Sub-Saharan Africa (Lower middle income) 2002</t>
  </si>
  <si>
    <t>Sub-Saharan Africa (Lower middle income) 2003</t>
  </si>
  <si>
    <t>Sub-Saharan Africa (Lower middle income) 2004</t>
  </si>
  <si>
    <t>Sub-Saharan Africa (Lower middle income) 2005</t>
  </si>
  <si>
    <t>Sub-Saharan Africa (Lower middle income) 2006</t>
  </si>
  <si>
    <t>Sub-Saharan Africa (Lower middle income) 2007</t>
  </si>
  <si>
    <t>Sub-Saharan Africa (Lower middle income) 2008</t>
  </si>
  <si>
    <t>Sub-Saharan Africa (Lower middle income) 2009</t>
  </si>
  <si>
    <t>Sub-Saharan Africa (Lower middle income) 2010</t>
  </si>
  <si>
    <t>Sub-Saharan Africa (Lower middle income) 2011</t>
  </si>
  <si>
    <t>Sub-Saharan Africa (Lower middle income) 2012</t>
  </si>
  <si>
    <t>Sub-Saharan Africa (Lower middle income) 2013</t>
  </si>
  <si>
    <t>Sub-Saharan Africa (Lower middle income) 2014</t>
  </si>
  <si>
    <t>Sub-Saharan Africa (Lower middle income) 2015</t>
  </si>
  <si>
    <t>Sub-Saharan Africa (Lower middle income) 2016</t>
  </si>
  <si>
    <t>Sub-Saharan Africa (Lower middle income) 2017</t>
  </si>
  <si>
    <t>Sub-Saharan Africa (Lower middle income) 2018</t>
  </si>
  <si>
    <t>Sub-Saharan Africa (Lower middle income) 2019</t>
  </si>
  <si>
    <t>Sub-Saharan Africa (Lower middle income) 2020</t>
  </si>
  <si>
    <t>Sub-Saharan Africa (Upper middle income) 1995</t>
  </si>
  <si>
    <t>Sub-Saharan Africa (Upper middle income) 1996</t>
  </si>
  <si>
    <t>Sub-Saharan Africa (Upper middle income) 1997</t>
  </si>
  <si>
    <t>Sub-Saharan Africa (Upper middle income) 1998</t>
  </si>
  <si>
    <t>Sub-Saharan Africa (Upper middle income) 1999</t>
  </si>
  <si>
    <t>Sub-Saharan Africa (Upper middle income) 2000</t>
  </si>
  <si>
    <t>Sub-Saharan Africa (Upper middle income) 2001</t>
  </si>
  <si>
    <t>Sub-Saharan Africa (Upper middle income) 2002</t>
  </si>
  <si>
    <t>Sub-Saharan Africa (Upper middle income) 2003</t>
  </si>
  <si>
    <t>Sub-Saharan Africa (Upper middle income) 2004</t>
  </si>
  <si>
    <t>Sub-Saharan Africa (Upper middle income) 2005</t>
  </si>
  <si>
    <t>Sub-Saharan Africa (Upper middle income) 2006</t>
  </si>
  <si>
    <t>Sub-Saharan Africa (Upper middle income) 2007</t>
  </si>
  <si>
    <t>Sub-Saharan Africa (Upper middle income) 2008</t>
  </si>
  <si>
    <t>Sub-Saharan Africa (Upper middle income) 2009</t>
  </si>
  <si>
    <t>Sub-Saharan Africa (Upper middle income) 2010</t>
  </si>
  <si>
    <t>Sub-Saharan Africa (Upper middle income) 2011</t>
  </si>
  <si>
    <t>Sub-Saharan Africa (Upper middle income) 2012</t>
  </si>
  <si>
    <t>Sub-Saharan Africa (Upper middle income) 2013</t>
  </si>
  <si>
    <t>Sub-Saharan Africa (Upper middle income) 2014</t>
  </si>
  <si>
    <t>Sub-Saharan Africa (Upper middle income) 2015</t>
  </si>
  <si>
    <t>Sub-Saharan Africa (Upper middle income) 2016</t>
  </si>
  <si>
    <t>Sub-Saharan Africa (Upper middle income) 2017</t>
  </si>
  <si>
    <t>Sub-Saharan Africa (Upper middle income) 2018</t>
  </si>
  <si>
    <t>Sub-Saharan Africa (Upper middle income) 2019</t>
  </si>
  <si>
    <t>Sub-Saharan Africa (Upper middle income) 2020</t>
  </si>
  <si>
    <t>Renewable natural capital, total (current US$)</t>
  </si>
  <si>
    <t>Renewable natural capital per capita, total (current US$)</t>
  </si>
  <si>
    <t>Renewable natural capital, agricultural land (current US$)</t>
  </si>
  <si>
    <t>Renewable natural capital per capita, agricultural land (current US$)</t>
  </si>
  <si>
    <t>Renewable natural capital, timber (current US$)</t>
  </si>
  <si>
    <t>Renewable natural capital per capita, timber (current US$)</t>
  </si>
  <si>
    <t>Renewable natural capital, mangroves (current US$)</t>
  </si>
  <si>
    <t>Renewable natural capital per capita, mangroves (current US$)</t>
  </si>
  <si>
    <t>Renewable natural capital, nonwood forest protection ecosystem services (current US$)</t>
  </si>
  <si>
    <t>Renewable natural capital per capita, nonwood forest protection ecosystem services (current US$)</t>
  </si>
  <si>
    <t>Renewable natural capital, forest water ecosystem services (current US$)</t>
  </si>
  <si>
    <t>Renewable natural capital per capita, forest water ecosystem services (current US$)</t>
  </si>
  <si>
    <t>Renewable natural capital, fisheries (current US$)</t>
  </si>
  <si>
    <t>Renewable natural capital per capita, fisheries (current US$)</t>
  </si>
  <si>
    <t>Renewable natural capital, hydropower energy (current US$)</t>
  </si>
  <si>
    <t>Renewable natural capital per capita, hydropower energy (current US$)</t>
  </si>
  <si>
    <t>Nonrenewable natural capital, total (current US$)</t>
  </si>
  <si>
    <t>Nonrenewable natural capital per capita, total (current US$)</t>
  </si>
  <si>
    <t>Nonrenewable natural capital, oil (current US$)</t>
  </si>
  <si>
    <t>Nonrenewable natural capital per capita, oil (current US$)</t>
  </si>
  <si>
    <t>Nonrenewable natural capital, natural gas (current US$)</t>
  </si>
  <si>
    <t>Nonrenewable natural capital per capita, natural gas (current US$)</t>
  </si>
  <si>
    <t>Nonrenewable natural capital, coal (current US$)</t>
  </si>
  <si>
    <t>Nonrenewable natural capital per capita, coal (current US$)</t>
  </si>
  <si>
    <t>Nonrenewable natural capital, metals and minerals, sub-index, total (current US$)</t>
  </si>
  <si>
    <t>Nonrenewable natural capital per capita, metals and minerals, sub-index, total (current US$)</t>
  </si>
  <si>
    <t>Human capital (current US$)</t>
  </si>
  <si>
    <t>Human capital per capita (current US$)</t>
  </si>
  <si>
    <t>National comprehensive wealth (current US$)</t>
  </si>
  <si>
    <t>National comprehensive wealth per capita (current US$)</t>
  </si>
  <si>
    <t>* Will update the below series code once the WDI series code for CWON 2024 data is finalized</t>
    <phoneticPr fontId="32" type="noConversion"/>
  </si>
  <si>
    <t>IMPORTANT NOTE:</t>
    <phoneticPr fontId="32" type="noConversion"/>
  </si>
  <si>
    <t>Generic Törnqvist volume index methodology</t>
    <phoneticPr fontId="32" type="noConversion"/>
  </si>
  <si>
    <t>Chaining the Törnqvist volume index</t>
    <phoneticPr fontId="32" type="noConversion"/>
  </si>
  <si>
    <t>Expressing the chained Törnqvist volume index in monetary terms</t>
    <phoneticPr fontId="32" type="noConversion"/>
  </si>
  <si>
    <t>The generic formula to compute the Törnqvist volume index is as follows:</t>
    <phoneticPr fontId="32" type="noConversion"/>
  </si>
  <si>
    <t>where,</t>
    <phoneticPr fontId="32" type="noConversion"/>
  </si>
  <si>
    <t>For all the years before the base year, that is for t &lt; by, the chained Törnqvist volume index is computed as:</t>
    <phoneticPr fontId="32" type="noConversion"/>
  </si>
  <si>
    <t>For all the years after the base year, that is for t &gt; by, it is computed as:</t>
    <phoneticPr fontId="32" type="noConversion"/>
  </si>
  <si>
    <t>To do this, the chained Törnqvist volume index value in each year is multiplied by the aggregate nominal value of all assets included in the index in the base year (2019), with the real asset value          in the base year set equal to the nominal asset value         .</t>
    <phoneticPr fontId="32" type="noConversion"/>
  </si>
  <si>
    <t>For the base year (by) compute:</t>
    <phoneticPr fontId="32" type="noConversion"/>
  </si>
  <si>
    <t>The Törnqvist volume index is used to calculate changes in the physical volumes of various asset categories.</t>
    <phoneticPr fontId="32" type="noConversion"/>
  </si>
  <si>
    <t>The index is a weighted geometric mean of the quantity relatives (ratios of volumes in consecutive years), weighted by the arithmetic average of value shares in both the current and previous years.</t>
    <phoneticPr fontId="32" type="noConversion"/>
  </si>
  <si>
    <t>The index is used to aggregate different types of assets (e.g., produced capital, human capital, renewable and nonrenewable natural capital) into a single volume index, making their changes comparable across categories.</t>
    <phoneticPr fontId="32" type="noConversion"/>
  </si>
  <si>
    <t>For all the years before the base year, that is for t &lt; by, compute:</t>
    <phoneticPr fontId="32" type="noConversion"/>
  </si>
  <si>
    <t>For all the years after the base year, that is for t &gt; by, compute:</t>
    <phoneticPr fontId="32" type="noConversion"/>
  </si>
  <si>
    <t>To make the Törnqvist volume index easier to interpret, it is chained together to make a time series by selecting a base year (2019) and then expressing other years in terms relative to the base year, as follows.</t>
  </si>
  <si>
    <t>For the base year (by), the chained Törnqvist volume index is normalized to 100:</t>
  </si>
  <si>
    <t>To make the index easier to understand, the chained volume index is converted into monetary terms, referred to as real asset values and expressed in “chained 2019 prices.”</t>
  </si>
  <si>
    <t>The Törnqvist volume index it is 'chained' together to make a time series by selecting a base year (2019) and then expressing other years in terms relative to the base year. For the base year, the chained Törnqvist volume index is normalized to 100. To make the index easier to understand, the chained volume index is converted into monetary terms, referred to as real asset values and expressed in “chained 2019 prices.”</t>
  </si>
  <si>
    <t>SEGUIR ARREGLANDO ACA, TRAERMELO A LAS NOTAS, Y AL ES Y OVERVIEW</t>
  </si>
  <si>
    <t>The trends in total wealth and asset categories (produced, human, renewable, and nonrenewable natural capital) are based on the Törnqvist index, where the change in physical volumes of individual assets is weighted by their value shares. “Volume” here refers to the physical quantity of each asset, or a proxy for that quantity. For example, the volume of timber assets is measured in hectares, while the volume of oil assets is measured in barrels. Because these assets are measured in different units, the Törnqvist index allows us to combine them by weighting the change in each asset by its value share, making the changes unitless and allowing the aggregation of different asset types to obtain an overall measure of how the total volume has changed. The Törnqvist volume index it is 'chained' together to make a time series by selecting a base year (2019) and then expressing other years in terms relative to the base year. For the base year, the chained Törnqvist volume index is normalized to 100. To make the index easier to interpret, the chained volume index is converted into monetary terms using 2019 US dollars, referred to as real asset values and expressed in “chained 2019 dollars”. This adjustment captures the "real" value of assets while removing the effect of inflation and other price changes. For each individual asset (sub-components of the aggregate categories), the change between 1995 and 2020 follows the trend in physical volumes, but unlike the aggregate asset categories, the changes over time in individual assets are not weighted by their shares in total wealth.</t>
  </si>
  <si>
    <t>NW.PCA.TO</t>
  </si>
  <si>
    <t>Produced capital (real chained 2019 US$)</t>
  </si>
  <si>
    <t>NW.PCA.PC</t>
  </si>
  <si>
    <t>Produced capital per capita (real chained 2019 US$)</t>
  </si>
  <si>
    <t>NW.NFA.TO</t>
  </si>
  <si>
    <t>Foreign assets (real chained 2019 US$)</t>
  </si>
  <si>
    <t>NW.NFA.PC</t>
  </si>
  <si>
    <t>Foreign assets per capita (real chained 2019 US$)</t>
  </si>
  <si>
    <t>NW.NFL.TO</t>
  </si>
  <si>
    <t>Foreign liabilities (real chained 2019 US$)</t>
  </si>
  <si>
    <t>NW.NFL.PC</t>
  </si>
  <si>
    <t>Foreign liabilities per capita (real chained 2019 US$)</t>
  </si>
  <si>
    <t>NW.NCA.TOTL.TO</t>
  </si>
  <si>
    <t>Renewable natural capital, total (real chained 2019 US$)</t>
  </si>
  <si>
    <t>NW.NCA.TOTL.PC</t>
  </si>
  <si>
    <t>Renewable natural capital per capita, total (real chained 2019 US$)</t>
  </si>
  <si>
    <t>NW.NCA.AGRI.TO</t>
  </si>
  <si>
    <t>Renewable natural capital, agricultural land (real chained 2019 US$)</t>
  </si>
  <si>
    <t>NW.NCA.AGRI.PC</t>
  </si>
  <si>
    <t>Renewable natural capital per capita, agricultural land (real chained 2019 US$)</t>
  </si>
  <si>
    <t>NW.NCA.FTIM.TO</t>
  </si>
  <si>
    <t>Renewable natural capital, timber (real chained 2019 US$)</t>
  </si>
  <si>
    <t>NW.NCA.FTIM.PC</t>
  </si>
  <si>
    <t>Renewable natural capital per capita, timber (real chained 2019 US$)</t>
  </si>
  <si>
    <t>NW.NCA.MANG.TO</t>
  </si>
  <si>
    <t>Renewable natural capital, mangroves (real chained 2019 US$)</t>
  </si>
  <si>
    <t>NW.NCA.MANG.PC</t>
  </si>
  <si>
    <t>Renewable natural capital per capita, mangroves (real chained 2019 US$)</t>
  </si>
  <si>
    <t>NW.NCA.FSTC.TO</t>
  </si>
  <si>
    <t>Renewable natural capital, forest recreation, hunting and fishing services (real chained 2019 US$)</t>
  </si>
  <si>
    <t>NW.NCA.FSTC.PC</t>
  </si>
  <si>
    <t>Renewable natural capital per capita, forest recreation, hunting and fishing services (real chained 2019 US$)</t>
  </si>
  <si>
    <t>NW.NCA.FSTP.TO</t>
  </si>
  <si>
    <t>Renewable natural capital, nonwood forest protection ecosystem services (real chained 2019 US$)</t>
  </si>
  <si>
    <t>NW.NCA.FSTP.PC</t>
  </si>
  <si>
    <t>Renewable natural capital per capita, nonwood forest protection ecosystem services (real chained 2019 US$)</t>
  </si>
  <si>
    <t>NW.NCA.FSTW.TO</t>
  </si>
  <si>
    <t>Renewable natural capital, forest water ecosystem services (real chained 2019 US$)</t>
  </si>
  <si>
    <t>NW.NCA.FSTW.PC</t>
  </si>
  <si>
    <t>Renewable natural capital per capita, forest water ecosystem services (real chained 2019 US$)</t>
  </si>
  <si>
    <t>NW.NCA.FISH.TO</t>
  </si>
  <si>
    <t>Renewable natural capital, fisheries (real chained 2019 US$)</t>
  </si>
  <si>
    <t>NW.NCA.FISH.PC</t>
  </si>
  <si>
    <t>Renewable natural capital per capita, fisheries (real chained 2019 US$)</t>
  </si>
  <si>
    <t>NW.NCA.HYDR.TO</t>
  </si>
  <si>
    <t>Renewable natural capital, hydropower energy (real chained 2019 US$)</t>
  </si>
  <si>
    <t>NW.NCA.HYDR.PC</t>
  </si>
  <si>
    <t>Renewable natural capital per capita, hydropower energy (real chained 2019 US$)</t>
  </si>
  <si>
    <t>NW.NCA.SSOI.TO</t>
  </si>
  <si>
    <t>Nonrenewable natural capital, total (real chained 2019 US$)</t>
  </si>
  <si>
    <t>NW.NCA.SSOI.PC</t>
  </si>
  <si>
    <t>Nonrenewable natural capital per capita, total (real chained 2019 US$)</t>
  </si>
  <si>
    <t>NW.NCA.SAOI.TO</t>
  </si>
  <si>
    <t>Nonrenewable natural capital, oil (real chained 2019 US$)</t>
  </si>
  <si>
    <t>NW.NCA.SAOI.PC</t>
  </si>
  <si>
    <t>Nonrenewable natural capital per capita, oil (real chained 2019 US$)</t>
  </si>
  <si>
    <t>NW.NCA.SAGA.TO</t>
  </si>
  <si>
    <t>Nonrenewable natural capital, natural gas (real chained 2019 US$)</t>
  </si>
  <si>
    <t>NW.NCA.SAGA.PC</t>
  </si>
  <si>
    <t>Nonrenewable natural capital per capita, natural gas (real chained 2019 US$)</t>
  </si>
  <si>
    <t>NW.NCA.SACO.TO</t>
  </si>
  <si>
    <t>Nonrenewable natural capital, coal (real chained 2019 US$)</t>
  </si>
  <si>
    <t>NW.NCA.SACO.PC</t>
  </si>
  <si>
    <t>Nonrenewable natural capital per capita, coal (real chained 2019 US$)</t>
  </si>
  <si>
    <t>NW.NCA.MINR.TO</t>
  </si>
  <si>
    <t>Nonrenewable natural capital, metals and minerals, sub-index, total (real chained 2019 US$)</t>
  </si>
  <si>
    <t>NW.NCA.MINR.PC</t>
  </si>
  <si>
    <t>Nonrenewable natural capital per capita, metals and minerals, sub-index, total (real chained 2019 US$)</t>
  </si>
  <si>
    <t>NW.HCA.TO</t>
  </si>
  <si>
    <t>Human capital (real chained 2019 US$)</t>
  </si>
  <si>
    <t>NW.HCA.PC</t>
  </si>
  <si>
    <t>Human capital per capita (real chained 2019 US$)</t>
  </si>
  <si>
    <t>NW.TOW.TO</t>
  </si>
  <si>
    <t>National comprehensive wealth index (real chained 2019 US$)</t>
  </si>
  <si>
    <t>NW.TOW.PC</t>
  </si>
  <si>
    <t>National comprehensive wealth per capita index (real chained 2019 US$)</t>
  </si>
  <si>
    <t>NW.PCA.TO.IN.CD</t>
  </si>
  <si>
    <t>Produced capital, including urban land (current US$)</t>
  </si>
  <si>
    <t>NW.PCA.PC.IN.CD</t>
  </si>
  <si>
    <t>Produced capital per capita, including urban land (current US$)</t>
  </si>
  <si>
    <t>NW.NCA.TOTL.TO.CD</t>
  </si>
  <si>
    <t>NW.NCA.TOTL.PC.CD</t>
  </si>
  <si>
    <t>NW.NCA.AGRI.TO.CD</t>
  </si>
  <si>
    <t>NW.NCA.AGRI.PC.CD</t>
  </si>
  <si>
    <t>NW.NCA.FTIM.TO.CD</t>
  </si>
  <si>
    <t>NW.NCA.FTIM.PC.CD</t>
  </si>
  <si>
    <t>NW.NCA.MANG.PC.CD</t>
  </si>
  <si>
    <t>NW.NCA.MANG.TO.CD</t>
  </si>
  <si>
    <t>NW.NCA.FSTC.TO.CD</t>
  </si>
  <si>
    <t>Renewable natural capital, forest recreation, hunting and fishing services (current US$)</t>
  </si>
  <si>
    <t>NW.NCA.FSTC.PC.CD</t>
  </si>
  <si>
    <t>Renewable natural capital per capita, forest recreation, hunting and fishing services (current US$)</t>
  </si>
  <si>
    <t>NW.NCA.FSTP.TO.CD</t>
  </si>
  <si>
    <t>NW.NCA.FSTP.PC.CD</t>
  </si>
  <si>
    <t>NW.NCA.FSTW.TO.CD</t>
  </si>
  <si>
    <t>NW.NCA.FSTW.PC.CD</t>
  </si>
  <si>
    <t>NW.NCA.FISH.TO.CD</t>
  </si>
  <si>
    <t>NW.NCA.FISH.PC.CD</t>
  </si>
  <si>
    <t>NW.NCA.HYDR.TO.CD</t>
  </si>
  <si>
    <t>NW.NCA.HYDR.PC.CD</t>
  </si>
  <si>
    <t>NW.NCA.SSOI.TO.CD</t>
  </si>
  <si>
    <t>NW.NCA.SSOI.PC.CD</t>
  </si>
  <si>
    <t>NW.NCA.SAOI.TO.CD</t>
  </si>
  <si>
    <t>NW.NCA.SAOI.PC.CD</t>
  </si>
  <si>
    <t>NW.NCA.SAGA.TO.CD</t>
  </si>
  <si>
    <t>NW.NCA.SAGA.PC.CD</t>
  </si>
  <si>
    <t>NW.NCA.SACO.TO.CD</t>
  </si>
  <si>
    <t>NW.NCA.SACO.PC.CD</t>
  </si>
  <si>
    <t>NW.NCA.MINR.TO.CD</t>
  </si>
  <si>
    <t>NW.NCA.MINR.PC.CD</t>
  </si>
  <si>
    <t>NW.HCA.TO.CD</t>
  </si>
  <si>
    <t>NW.HCA.PC.CD</t>
  </si>
  <si>
    <t>NW.TOW.TO.CD</t>
  </si>
  <si>
    <t>NW.TOW.PC.CD</t>
  </si>
  <si>
    <t>On the "Select a Country" tab, select a country from the dropdown list at the top of the sheet. This automatically populates the data and figures on that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</si>
</sst>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2">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
      <sz val="16"/>
      <color theme="1"/>
      <name val="Calibri"/>
      <family val="2"/>
      <scheme val="minor"/>
    </font>
    <font>
      <b/>
      <sz val="16"/>
      <color rgb="FFFF0000"/>
      <name val="Calibri"/>
      <family val="2"/>
      <scheme val="minor"/>
    </font>
    <font>
      <b/>
      <sz val="11"/>
      <color rgb="FFC00000"/>
      <name val="Calibri"/>
      <family val="2"/>
      <scheme val="minor"/>
    </font>
    <font>
      <sz val="11"/>
      <color rgb="FFC00000"/>
      <name val="Calibri"/>
      <family val="2"/>
      <scheme val="minor"/>
    </font>
    <font>
      <sz val="16"/>
      <color theme="8"/>
      <name val="Calibri"/>
      <family val="2"/>
      <scheme val="minor"/>
    </font>
    <font>
      <b/>
      <sz val="16"/>
      <color theme="8"/>
      <name val="Calibri"/>
      <family val="2"/>
      <scheme val="minor"/>
    </font>
    <font>
      <b/>
      <sz val="14"/>
      <color rgb="FFFF0000"/>
      <name val="Calibri"/>
      <family val="2"/>
      <scheme val="minor"/>
    </font>
    <font>
      <b/>
      <i/>
      <sz val="11"/>
      <color rgb="FFFF0000"/>
      <name val="Calibri"/>
      <family val="2"/>
      <scheme val="minor"/>
    </font>
    <font>
      <i/>
      <sz val="11"/>
      <color theme="0" tint="-0.249977111117893"/>
      <name val="Calibri"/>
      <family val="2"/>
      <scheme val="minor"/>
    </font>
    <font>
      <sz val="11"/>
      <color theme="0" tint="-4.9989318521683403E-2"/>
      <name val="Calibri"/>
      <family val="2"/>
      <scheme val="minor"/>
    </font>
    <font>
      <i/>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sz val="11"/>
      <name val="Calibri"/>
      <family val="2"/>
    </font>
    <font>
      <sz val="11"/>
      <name val="Calibri"/>
      <family val="2"/>
    </font>
    <font>
      <u/>
      <sz val="11"/>
      <color theme="10"/>
      <name val="Calibri"/>
      <family val="2"/>
    </font>
    <font>
      <i/>
      <sz val="10"/>
      <name val="Calibri"/>
      <family val="2"/>
      <scheme val="minor"/>
    </font>
    <font>
      <b/>
      <i/>
      <sz val="20"/>
      <name val="Calibri"/>
      <family val="2"/>
    </font>
    <font>
      <b/>
      <i/>
      <sz val="10"/>
      <name val="Calibri"/>
      <family val="2"/>
    </font>
    <font>
      <i/>
      <sz val="10"/>
      <color rgb="FFC00000"/>
      <name val="Calibri"/>
      <family val="2"/>
      <scheme val="minor"/>
    </font>
    <font>
      <i/>
      <sz val="10"/>
      <color theme="1"/>
      <name val="Calibri"/>
      <family val="2"/>
      <scheme val="minor"/>
    </font>
    <font>
      <i/>
      <sz val="8"/>
      <color theme="1"/>
      <name val="Calibri"/>
      <family val="2"/>
      <scheme val="minor"/>
    </font>
    <font>
      <sz val="15"/>
      <color theme="1"/>
      <name val="Calibri"/>
      <family val="2"/>
      <scheme val="minor"/>
    </font>
    <font>
      <i/>
      <sz val="8"/>
      <name val="Calibri"/>
      <family val="2"/>
      <scheme val="minor"/>
    </font>
    <font>
      <sz val="11"/>
      <color theme="0"/>
      <name val="Calibri"/>
      <family val="2"/>
      <scheme val="minor"/>
    </font>
    <font>
      <b/>
      <sz val="11"/>
      <color theme="0"/>
      <name val="Calibri"/>
      <family val="2"/>
    </font>
    <font>
      <i/>
      <sz val="11"/>
      <color rgb="FFFF0000"/>
      <name val="Calibri"/>
      <family val="2"/>
      <scheme val="minor"/>
    </font>
    <font>
      <sz val="8"/>
      <name val="Calibri"/>
      <family val="3"/>
      <charset val="129"/>
      <scheme val="minor"/>
    </font>
    <font>
      <sz val="11"/>
      <color rgb="FFC00000"/>
      <name val="Calibri"/>
      <scheme val="minor"/>
    </font>
    <font>
      <b/>
      <i/>
      <sz val="11"/>
      <color rgb="FF0070C0"/>
      <name val="Calibri"/>
      <scheme val="minor"/>
    </font>
    <font>
      <i/>
      <u/>
      <sz val="11"/>
      <name val="Calibri"/>
      <family val="2"/>
    </font>
    <font>
      <i/>
      <sz val="11"/>
      <name val="Calibri"/>
      <family val="2"/>
      <scheme val="minor"/>
    </font>
    <font>
      <b/>
      <sz val="11"/>
      <color rgb="FFC00000"/>
      <name val="Calibri"/>
      <family val="2"/>
    </font>
    <font>
      <sz val="11"/>
      <color theme="1"/>
      <name val="Calibri"/>
      <family val="2"/>
    </font>
    <font>
      <b/>
      <sz val="14"/>
      <color rgb="FFC00000"/>
      <name val="Calibri"/>
      <family val="2"/>
    </font>
    <font>
      <b/>
      <sz val="13"/>
      <color rgb="FF365F91"/>
      <name val="Cambria"/>
      <family val="1"/>
    </font>
    <font>
      <sz val="11"/>
      <name val="Calibri"/>
      <scheme val="minor"/>
    </font>
  </fonts>
  <fills count="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rgb="FFFFFF99"/>
        <bgColor indexed="64"/>
      </patternFill>
    </fill>
  </fills>
  <borders count="8">
    <border>
      <left/>
      <right/>
      <top/>
      <bottom/>
      <diagonal/>
    </border>
    <border>
      <left/>
      <right/>
      <top style="thin">
        <color auto="1"/>
      </top>
      <bottom style="hair">
        <color auto="1"/>
      </bottom>
      <diagonal/>
    </border>
    <border>
      <left/>
      <right/>
      <top style="hair">
        <color auto="1"/>
      </top>
      <bottom style="hair">
        <color auto="1"/>
      </bottom>
      <diagonal/>
    </border>
    <border>
      <left/>
      <right/>
      <top style="hair">
        <color auto="1"/>
      </top>
      <bottom/>
      <diagonal/>
    </border>
    <border>
      <left/>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5">
    <xf numFmtId="0" fontId="0" fillId="0" borderId="0"/>
    <xf numFmtId="9" fontId="1" fillId="0" borderId="0" applyFont="0" applyFill="0" applyBorder="0" applyAlignment="0" applyProtection="0"/>
    <xf numFmtId="0" fontId="17" fillId="0" borderId="0" applyNumberFormat="0" applyFill="0" applyBorder="0" applyAlignment="0" applyProtection="0"/>
    <xf numFmtId="0" fontId="18" fillId="0" borderId="0"/>
    <xf numFmtId="0" fontId="20" fillId="0" borderId="0" applyNumberFormat="0" applyFill="0" applyBorder="0" applyAlignment="0" applyProtection="0"/>
  </cellStyleXfs>
  <cellXfs count="93">
    <xf numFmtId="0" fontId="0" fillId="0" borderId="0" xfId="0"/>
    <xf numFmtId="0" fontId="3" fillId="2" borderId="0" xfId="0" applyFont="1" applyFill="1"/>
    <xf numFmtId="0" fontId="2" fillId="0" borderId="0" xfId="0" applyFont="1"/>
    <xf numFmtId="3" fontId="0" fillId="0" borderId="0" xfId="0" applyNumberFormat="1"/>
    <xf numFmtId="9" fontId="0" fillId="0" borderId="0" xfId="1" applyFont="1"/>
    <xf numFmtId="3" fontId="0" fillId="0" borderId="2" xfId="0" applyNumberFormat="1" applyBorder="1"/>
    <xf numFmtId="0" fontId="2" fillId="0" borderId="3" xfId="0" applyFont="1" applyBorder="1"/>
    <xf numFmtId="9" fontId="0" fillId="0" borderId="1" xfId="1" applyFont="1" applyBorder="1"/>
    <xf numFmtId="9" fontId="0" fillId="0" borderId="2" xfId="1" applyFont="1" applyBorder="1"/>
    <xf numFmtId="0" fontId="4" fillId="0" borderId="0" xfId="0" applyFont="1"/>
    <xf numFmtId="0" fontId="5" fillId="0" borderId="0" xfId="0" applyFont="1"/>
    <xf numFmtId="0" fontId="6" fillId="0" borderId="1" xfId="0" applyFont="1" applyBorder="1"/>
    <xf numFmtId="3" fontId="7" fillId="0" borderId="1" xfId="0" applyNumberFormat="1" applyFont="1" applyBorder="1"/>
    <xf numFmtId="0" fontId="8" fillId="0" borderId="0" xfId="0" applyFont="1"/>
    <xf numFmtId="0" fontId="9" fillId="0" borderId="0" xfId="0" applyFont="1"/>
    <xf numFmtId="0" fontId="10" fillId="3" borderId="0" xfId="0" applyFont="1" applyFill="1"/>
    <xf numFmtId="0" fontId="11" fillId="0" borderId="0" xfId="0" applyFont="1"/>
    <xf numFmtId="0" fontId="12" fillId="0" borderId="0" xfId="0" applyFont="1"/>
    <xf numFmtId="0" fontId="13" fillId="0" borderId="0" xfId="0" applyFont="1"/>
    <xf numFmtId="0" fontId="14" fillId="0" borderId="0" xfId="0" applyFont="1"/>
    <xf numFmtId="0" fontId="16" fillId="0" borderId="0" xfId="0" applyFont="1"/>
    <xf numFmtId="0" fontId="15" fillId="0" borderId="2" xfId="0" applyFont="1" applyBorder="1"/>
    <xf numFmtId="3" fontId="16" fillId="0" borderId="2" xfId="0" applyNumberFormat="1" applyFont="1" applyBorder="1"/>
    <xf numFmtId="0" fontId="18" fillId="0" borderId="0" xfId="3"/>
    <xf numFmtId="0" fontId="19" fillId="0" borderId="0" xfId="3" applyFont="1"/>
    <xf numFmtId="0" fontId="3" fillId="0" borderId="0" xfId="3" applyFont="1"/>
    <xf numFmtId="0" fontId="18" fillId="0" borderId="0" xfId="3" applyAlignment="1">
      <alignment vertical="top"/>
    </xf>
    <xf numFmtId="0" fontId="17" fillId="0" borderId="0" xfId="2" applyBorder="1" applyAlignment="1">
      <alignment vertical="top"/>
    </xf>
    <xf numFmtId="0" fontId="15" fillId="0" borderId="0" xfId="0" applyFont="1" applyAlignment="1">
      <alignment vertical="top"/>
    </xf>
    <xf numFmtId="0" fontId="0" fillId="0" borderId="0" xfId="0" applyAlignment="1">
      <alignment vertical="top"/>
    </xf>
    <xf numFmtId="0" fontId="2" fillId="0" borderId="0" xfId="0" applyFont="1" applyAlignment="1">
      <alignment vertical="top"/>
    </xf>
    <xf numFmtId="0" fontId="21" fillId="0" borderId="0" xfId="0" applyFont="1" applyAlignment="1">
      <alignment horizontal="left" indent="1"/>
    </xf>
    <xf numFmtId="0" fontId="6" fillId="4" borderId="0" xfId="0" applyFont="1" applyFill="1" applyAlignment="1">
      <alignment vertical="top"/>
    </xf>
    <xf numFmtId="49" fontId="3" fillId="0" borderId="4" xfId="3" applyNumberFormat="1" applyFont="1" applyBorder="1" applyAlignment="1">
      <alignment vertical="top"/>
    </xf>
    <xf numFmtId="0" fontId="6" fillId="0" borderId="4" xfId="0" applyFont="1" applyBorder="1" applyAlignment="1">
      <alignment vertical="top"/>
    </xf>
    <xf numFmtId="0" fontId="18" fillId="0" borderId="4" xfId="3" applyBorder="1" applyAlignment="1">
      <alignment vertical="top"/>
    </xf>
    <xf numFmtId="0" fontId="6" fillId="0" borderId="2" xfId="0" applyFont="1" applyBorder="1" applyAlignment="1">
      <alignment horizontal="left" indent="1"/>
    </xf>
    <xf numFmtId="0" fontId="2" fillId="0" borderId="2" xfId="0" applyFont="1" applyBorder="1" applyAlignment="1">
      <alignment horizontal="left" indent="1"/>
    </xf>
    <xf numFmtId="0" fontId="2" fillId="0" borderId="2" xfId="0" applyFont="1" applyBorder="1" applyAlignment="1">
      <alignment horizontal="left" indent="3"/>
    </xf>
    <xf numFmtId="0" fontId="23" fillId="2" borderId="4" xfId="0" applyFont="1" applyFill="1" applyBorder="1" applyAlignment="1">
      <alignment wrapText="1"/>
    </xf>
    <xf numFmtId="9" fontId="24" fillId="0" borderId="1" xfId="1" applyFont="1" applyBorder="1"/>
    <xf numFmtId="9" fontId="24" fillId="0" borderId="2" xfId="1" applyFont="1" applyBorder="1"/>
    <xf numFmtId="9" fontId="25" fillId="0" borderId="2" xfId="1" applyFont="1" applyBorder="1"/>
    <xf numFmtId="0" fontId="15" fillId="0" borderId="0" xfId="0" applyFont="1"/>
    <xf numFmtId="0" fontId="2" fillId="0" borderId="0" xfId="0" applyFont="1" applyAlignment="1">
      <alignment horizontal="left" indent="1"/>
    </xf>
    <xf numFmtId="0" fontId="0" fillId="3" borderId="0" xfId="0" applyFill="1"/>
    <xf numFmtId="0" fontId="26" fillId="0" borderId="0" xfId="0" applyFont="1"/>
    <xf numFmtId="164" fontId="0" fillId="0" borderId="3" xfId="0" applyNumberFormat="1" applyBorder="1"/>
    <xf numFmtId="164" fontId="0" fillId="0" borderId="0" xfId="0" applyNumberFormat="1"/>
    <xf numFmtId="9" fontId="0" fillId="0" borderId="0" xfId="0" applyNumberFormat="1"/>
    <xf numFmtId="0" fontId="27" fillId="0" borderId="0" xfId="0" applyFont="1"/>
    <xf numFmtId="0" fontId="18" fillId="0" borderId="0" xfId="3" applyAlignment="1">
      <alignment vertical="top" wrapText="1"/>
    </xf>
    <xf numFmtId="0" fontId="28" fillId="0" borderId="0" xfId="0" applyFont="1"/>
    <xf numFmtId="3" fontId="16" fillId="0" borderId="1" xfId="0" applyNumberFormat="1" applyFont="1" applyBorder="1"/>
    <xf numFmtId="0" fontId="30" fillId="0" borderId="0" xfId="0" applyFont="1"/>
    <xf numFmtId="3" fontId="29" fillId="0" borderId="0" xfId="0" applyNumberFormat="1" applyFont="1"/>
    <xf numFmtId="0" fontId="29" fillId="0" borderId="0" xfId="0" applyFont="1"/>
    <xf numFmtId="9" fontId="26" fillId="0" borderId="0" xfId="1" applyFont="1"/>
    <xf numFmtId="2" fontId="0" fillId="0" borderId="0" xfId="0" applyNumberFormat="1"/>
    <xf numFmtId="165" fontId="0" fillId="0" borderId="0" xfId="1" applyNumberFormat="1" applyFont="1"/>
    <xf numFmtId="0" fontId="0" fillId="0" borderId="0" xfId="0" applyAlignment="1">
      <alignment horizontal="right"/>
    </xf>
    <xf numFmtId="0" fontId="6" fillId="0" borderId="3" xfId="0" applyFont="1" applyBorder="1" applyAlignment="1">
      <alignment horizontal="left" indent="1"/>
    </xf>
    <xf numFmtId="11" fontId="0" fillId="0" borderId="0" xfId="0" applyNumberFormat="1"/>
    <xf numFmtId="9" fontId="0" fillId="0" borderId="0" xfId="1" applyFont="1" applyBorder="1"/>
    <xf numFmtId="0" fontId="23" fillId="2" borderId="4" xfId="0" applyFont="1" applyFill="1" applyBorder="1" applyAlignment="1">
      <alignment horizontal="left" wrapText="1"/>
    </xf>
    <xf numFmtId="9" fontId="25" fillId="0" borderId="0" xfId="1" applyFont="1" applyBorder="1"/>
    <xf numFmtId="0" fontId="3" fillId="2" borderId="4" xfId="0" applyFont="1" applyFill="1" applyBorder="1"/>
    <xf numFmtId="1" fontId="0" fillId="0" borderId="0" xfId="0" applyNumberFormat="1"/>
    <xf numFmtId="9" fontId="21" fillId="0" borderId="1" xfId="1" applyFont="1" applyBorder="1"/>
    <xf numFmtId="0" fontId="15" fillId="0" borderId="3" xfId="0" applyFont="1" applyBorder="1"/>
    <xf numFmtId="0" fontId="6" fillId="0" borderId="0" xfId="0" applyFont="1" applyAlignment="1">
      <alignment horizontal="left" indent="1"/>
    </xf>
    <xf numFmtId="0" fontId="31" fillId="0" borderId="0" xfId="0" applyFont="1" applyAlignment="1">
      <alignment vertical="top"/>
    </xf>
    <xf numFmtId="3" fontId="16" fillId="0" borderId="0" xfId="0" applyNumberFormat="1" applyFont="1"/>
    <xf numFmtId="0" fontId="18" fillId="4" borderId="0" xfId="3" applyFill="1" applyAlignment="1">
      <alignment vertical="top" wrapText="1"/>
    </xf>
    <xf numFmtId="4" fontId="16" fillId="0" borderId="1" xfId="0" applyNumberFormat="1" applyFont="1" applyBorder="1"/>
    <xf numFmtId="9" fontId="21" fillId="0" borderId="0" xfId="1" applyFont="1" applyBorder="1"/>
    <xf numFmtId="9" fontId="21" fillId="0" borderId="2" xfId="1" applyFont="1" applyBorder="1"/>
    <xf numFmtId="3" fontId="7" fillId="0" borderId="0" xfId="0" applyNumberFormat="1" applyFont="1"/>
    <xf numFmtId="9" fontId="24" fillId="0" borderId="0" xfId="1" applyFont="1" applyBorder="1"/>
    <xf numFmtId="3" fontId="33" fillId="0" borderId="1" xfId="0" applyNumberFormat="1" applyFont="1" applyBorder="1"/>
    <xf numFmtId="0" fontId="34" fillId="0" borderId="0" xfId="0" applyFont="1"/>
    <xf numFmtId="14" fontId="18" fillId="0" borderId="4" xfId="3" applyNumberFormat="1" applyBorder="1" applyAlignment="1">
      <alignment horizontal="left" vertical="top"/>
    </xf>
    <xf numFmtId="14" fontId="18" fillId="0" borderId="0" xfId="3" applyNumberFormat="1" applyAlignment="1">
      <alignment horizontal="left" vertical="top"/>
    </xf>
    <xf numFmtId="0" fontId="35" fillId="0" borderId="0" xfId="3" applyFont="1" applyAlignment="1">
      <alignment vertical="top"/>
    </xf>
    <xf numFmtId="0" fontId="36" fillId="0" borderId="0" xfId="0" applyFont="1" applyAlignment="1">
      <alignment vertical="top"/>
    </xf>
    <xf numFmtId="49" fontId="37" fillId="0" borderId="0" xfId="3" applyNumberFormat="1" applyFont="1" applyAlignment="1">
      <alignment vertical="top"/>
    </xf>
    <xf numFmtId="0" fontId="38" fillId="0" borderId="0" xfId="0" applyFont="1"/>
    <xf numFmtId="49" fontId="39" fillId="0" borderId="5" xfId="3" applyNumberFormat="1" applyFont="1" applyBorder="1" applyAlignment="1">
      <alignment horizontal="center" vertical="center"/>
    </xf>
    <xf numFmtId="0" fontId="40" fillId="0" borderId="0" xfId="0" applyFont="1" applyAlignment="1">
      <alignment horizontal="left" vertical="center" indent="2"/>
    </xf>
    <xf numFmtId="0" fontId="41" fillId="0" borderId="0" xfId="0" applyFont="1" applyAlignment="1">
      <alignment vertical="top"/>
    </xf>
    <xf numFmtId="0" fontId="22" fillId="0" borderId="0" xfId="3" applyFont="1" applyAlignment="1">
      <alignment horizontal="left" vertical="top"/>
    </xf>
    <xf numFmtId="0" fontId="18" fillId="0" borderId="7" xfId="3" applyBorder="1" applyAlignment="1">
      <alignment horizontal="left" vertical="top" wrapText="1"/>
    </xf>
    <xf numFmtId="0" fontId="18" fillId="0" borderId="6" xfId="3" applyBorder="1" applyAlignment="1">
      <alignment horizontal="left" vertical="top" wrapText="1"/>
    </xf>
  </cellXfs>
  <cellStyles count="5">
    <cellStyle name="Hyperlink" xfId="2" builtinId="8"/>
    <cellStyle name="Hyperlink 2" xfId="4" xr:uid="{00000000-0005-0000-0000-000001000000}"/>
    <cellStyle name="Normal" xfId="0" builtinId="0"/>
    <cellStyle name="Normal 2" xfId="3" xr:uid="{00000000-0005-0000-0000-000003000000}"/>
    <cellStyle name="Percent" xfId="1" builtinId="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Wealth_graphs!$A$85</c:f>
          <c:strCache>
            <c:ptCount val="1"/>
            <c:pt idx="0">
              <c:v>Nominal Wealth Shares - Argentina</c:v>
            </c:pt>
          </c:strCache>
        </c:strRef>
      </c:tx>
      <c:layout>
        <c:manualLayout>
          <c:xMode val="edge"/>
          <c:yMode val="edge"/>
          <c:x val="0.39582351273432803"/>
          <c:y val="1.77713204870741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Wealth_graphs!$A$86</c:f>
              <c:strCache>
                <c:ptCount val="1"/>
                <c:pt idx="0">
                  <c:v>Produced capital</c:v>
                </c:pt>
              </c:strCache>
            </c:strRef>
          </c:tx>
          <c:spPr>
            <a:solidFill>
              <a:schemeClr val="accent1"/>
            </a:solidFill>
            <a:ln>
              <a:noFill/>
            </a:ln>
            <a:effectLst/>
          </c:spPr>
          <c:invertIfNegative val="0"/>
          <c:cat>
            <c:numRef>
              <c:f>Wealth_graphs!$B$5:$AA$5</c:f>
              <c:numCache>
                <c:formatCode>General</c:formatCode>
                <c:ptCount val="26"/>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numCache>
            </c:numRef>
          </c:cat>
          <c:val>
            <c:numRef>
              <c:f>Wealth_graphs!$B$86:$AA$86</c:f>
              <c:numCache>
                <c:formatCode>0%</c:formatCode>
                <c:ptCount val="26"/>
                <c:pt idx="0">
                  <c:v>0.31330627440055731</c:v>
                </c:pt>
                <c:pt idx="1">
                  <c:v>0.30014612633051579</c:v>
                </c:pt>
                <c:pt idx="2">
                  <c:v>0.28618111936928969</c:v>
                </c:pt>
                <c:pt idx="3">
                  <c:v>0.27988171657585054</c:v>
                </c:pt>
                <c:pt idx="4">
                  <c:v>0.28966460168471064</c:v>
                </c:pt>
                <c:pt idx="5">
                  <c:v>0.27979687358335553</c:v>
                </c:pt>
                <c:pt idx="6">
                  <c:v>0.29430050384313944</c:v>
                </c:pt>
                <c:pt idx="7">
                  <c:v>0.36726384718372251</c:v>
                </c:pt>
                <c:pt idx="8">
                  <c:v>0.39525162244498535</c:v>
                </c:pt>
                <c:pt idx="9">
                  <c:v>0.37801423398317102</c:v>
                </c:pt>
                <c:pt idx="10">
                  <c:v>0.36022276378655477</c:v>
                </c:pt>
                <c:pt idx="11">
                  <c:v>0.33574835856019491</c:v>
                </c:pt>
                <c:pt idx="12">
                  <c:v>0.33043780665455413</c:v>
                </c:pt>
                <c:pt idx="13">
                  <c:v>0.28229314564778674</c:v>
                </c:pt>
                <c:pt idx="14">
                  <c:v>0.28588493661156045</c:v>
                </c:pt>
                <c:pt idx="15">
                  <c:v>0.24394693774916182</c:v>
                </c:pt>
                <c:pt idx="16">
                  <c:v>0.20382117854010989</c:v>
                </c:pt>
                <c:pt idx="17">
                  <c:v>0.19841342161271738</c:v>
                </c:pt>
                <c:pt idx="18">
                  <c:v>0.22669641786076564</c:v>
                </c:pt>
                <c:pt idx="19">
                  <c:v>0.23724086492482568</c:v>
                </c:pt>
                <c:pt idx="20">
                  <c:v>0.23787421868440589</c:v>
                </c:pt>
                <c:pt idx="21">
                  <c:v>0.22632481919604538</c:v>
                </c:pt>
                <c:pt idx="22">
                  <c:v>0.21998106077313923</c:v>
                </c:pt>
                <c:pt idx="23">
                  <c:v>0.21611735046517427</c:v>
                </c:pt>
                <c:pt idx="24">
                  <c:v>0.22257677089947739</c:v>
                </c:pt>
                <c:pt idx="25">
                  <c:v>0.26685740725543861</c:v>
                </c:pt>
              </c:numCache>
            </c:numRef>
          </c:val>
          <c:extLst>
            <c:ext xmlns:c16="http://schemas.microsoft.com/office/drawing/2014/chart" uri="{C3380CC4-5D6E-409C-BE32-E72D297353CC}">
              <c16:uniqueId val="{00000000-9692-4290-A4F0-B7624CA35C0D}"/>
            </c:ext>
          </c:extLst>
        </c:ser>
        <c:ser>
          <c:idx val="1"/>
          <c:order val="1"/>
          <c:tx>
            <c:strRef>
              <c:f>Wealth_graphs!$A$88</c:f>
              <c:strCache>
                <c:ptCount val="1"/>
                <c:pt idx="0">
                  <c:v>Renewable Natural Capital</c:v>
                </c:pt>
              </c:strCache>
            </c:strRef>
          </c:tx>
          <c:spPr>
            <a:solidFill>
              <a:schemeClr val="accent2"/>
            </a:solidFill>
            <a:ln>
              <a:noFill/>
            </a:ln>
            <a:effectLst/>
          </c:spPr>
          <c:invertIfNegative val="0"/>
          <c:cat>
            <c:numRef>
              <c:f>Wealth_graphs!$B$5:$AA$5</c:f>
              <c:numCache>
                <c:formatCode>General</c:formatCode>
                <c:ptCount val="26"/>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numCache>
            </c:numRef>
          </c:cat>
          <c:val>
            <c:numRef>
              <c:f>Wealth_graphs!$B$88:$AA$88</c:f>
              <c:numCache>
                <c:formatCode>0%</c:formatCode>
                <c:ptCount val="26"/>
                <c:pt idx="0">
                  <c:v>0.11202470151364821</c:v>
                </c:pt>
                <c:pt idx="1">
                  <c:v>0.10850415646892925</c:v>
                </c:pt>
                <c:pt idx="2">
                  <c:v>0.1094109702674672</c:v>
                </c:pt>
                <c:pt idx="3">
                  <c:v>9.8973977176815553E-2</c:v>
                </c:pt>
                <c:pt idx="4">
                  <c:v>8.6696495036037727E-2</c:v>
                </c:pt>
                <c:pt idx="5">
                  <c:v>8.8761427973068713E-2</c:v>
                </c:pt>
                <c:pt idx="6">
                  <c:v>8.412541333270758E-2</c:v>
                </c:pt>
                <c:pt idx="7">
                  <c:v>0.12225081196868907</c:v>
                </c:pt>
                <c:pt idx="8">
                  <c:v>0.13187163525675616</c:v>
                </c:pt>
                <c:pt idx="9">
                  <c:v>0.11471955228024662</c:v>
                </c:pt>
                <c:pt idx="10">
                  <c:v>0.10579989406660506</c:v>
                </c:pt>
                <c:pt idx="11">
                  <c:v>9.8627078342258187E-2</c:v>
                </c:pt>
                <c:pt idx="12">
                  <c:v>9.8815112347040643E-2</c:v>
                </c:pt>
                <c:pt idx="13">
                  <c:v>8.4565332915693223E-2</c:v>
                </c:pt>
                <c:pt idx="14">
                  <c:v>7.4034954571995118E-2</c:v>
                </c:pt>
                <c:pt idx="15">
                  <c:v>7.6275362118516113E-2</c:v>
                </c:pt>
                <c:pt idx="16">
                  <c:v>6.1841800399954398E-2</c:v>
                </c:pt>
                <c:pt idx="17">
                  <c:v>5.2535123710822716E-2</c:v>
                </c:pt>
                <c:pt idx="18">
                  <c:v>5.6804455670365364E-2</c:v>
                </c:pt>
                <c:pt idx="19">
                  <c:v>5.7810903614020061E-2</c:v>
                </c:pt>
                <c:pt idx="20">
                  <c:v>5.9335612894507721E-2</c:v>
                </c:pt>
                <c:pt idx="21">
                  <c:v>6.4837214432163046E-2</c:v>
                </c:pt>
                <c:pt idx="22">
                  <c:v>6.1172900213167361E-2</c:v>
                </c:pt>
                <c:pt idx="23">
                  <c:v>6.6188207337338226E-2</c:v>
                </c:pt>
                <c:pt idx="24">
                  <c:v>7.8708144083026899E-2</c:v>
                </c:pt>
                <c:pt idx="25">
                  <c:v>8.2865331082609281E-2</c:v>
                </c:pt>
              </c:numCache>
            </c:numRef>
          </c:val>
          <c:extLst>
            <c:ext xmlns:c16="http://schemas.microsoft.com/office/drawing/2014/chart" uri="{C3380CC4-5D6E-409C-BE32-E72D297353CC}">
              <c16:uniqueId val="{00000001-9692-4290-A4F0-B7624CA35C0D}"/>
            </c:ext>
          </c:extLst>
        </c:ser>
        <c:ser>
          <c:idx val="2"/>
          <c:order val="2"/>
          <c:tx>
            <c:strRef>
              <c:f>Wealth_graphs!$A$89</c:f>
              <c:strCache>
                <c:ptCount val="1"/>
                <c:pt idx="0">
                  <c:v>Nonrenewable Natural capital</c:v>
                </c:pt>
              </c:strCache>
            </c:strRef>
          </c:tx>
          <c:spPr>
            <a:solidFill>
              <a:schemeClr val="accent3"/>
            </a:solidFill>
            <a:ln>
              <a:noFill/>
            </a:ln>
            <a:effectLst/>
          </c:spPr>
          <c:invertIfNegative val="0"/>
          <c:cat>
            <c:numRef>
              <c:f>Wealth_graphs!$B$5:$AA$5</c:f>
              <c:numCache>
                <c:formatCode>General</c:formatCode>
                <c:ptCount val="26"/>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numCache>
            </c:numRef>
          </c:cat>
          <c:val>
            <c:numRef>
              <c:f>Wealth_graphs!$B$89:$AA$89</c:f>
              <c:numCache>
                <c:formatCode>0%</c:formatCode>
                <c:ptCount val="26"/>
                <c:pt idx="0">
                  <c:v>1.4872112298833604E-2</c:v>
                </c:pt>
                <c:pt idx="1">
                  <c:v>1.8878047780188829E-2</c:v>
                </c:pt>
                <c:pt idx="2">
                  <c:v>1.6687495760652964E-2</c:v>
                </c:pt>
                <c:pt idx="3">
                  <c:v>1.2566766286298313E-2</c:v>
                </c:pt>
                <c:pt idx="4">
                  <c:v>1.7581955168698302E-2</c:v>
                </c:pt>
                <c:pt idx="5">
                  <c:v>3.3981931220138123E-2</c:v>
                </c:pt>
                <c:pt idx="6">
                  <c:v>2.2625877193262239E-2</c:v>
                </c:pt>
                <c:pt idx="7">
                  <c:v>6.6056509222526483E-2</c:v>
                </c:pt>
                <c:pt idx="8">
                  <c:v>6.0552141633631408E-2</c:v>
                </c:pt>
                <c:pt idx="9">
                  <c:v>3.6643708299022741E-2</c:v>
                </c:pt>
                <c:pt idx="10">
                  <c:v>4.8320220851606678E-2</c:v>
                </c:pt>
                <c:pt idx="11">
                  <c:v>5.4535130383107852E-2</c:v>
                </c:pt>
                <c:pt idx="12">
                  <c:v>4.6277727100070255E-2</c:v>
                </c:pt>
                <c:pt idx="13">
                  <c:v>3.1841364817012219E-2</c:v>
                </c:pt>
                <c:pt idx="14">
                  <c:v>3.1197045257163391E-2</c:v>
                </c:pt>
                <c:pt idx="15">
                  <c:v>3.2785567238523147E-2</c:v>
                </c:pt>
                <c:pt idx="16">
                  <c:v>3.0729014789396297E-2</c:v>
                </c:pt>
                <c:pt idx="17">
                  <c:v>4.9879338531199836E-2</c:v>
                </c:pt>
                <c:pt idx="18">
                  <c:v>3.3184976748853727E-2</c:v>
                </c:pt>
                <c:pt idx="19">
                  <c:v>3.0000786181767471E-2</c:v>
                </c:pt>
                <c:pt idx="20">
                  <c:v>8.7801865029844758E-3</c:v>
                </c:pt>
                <c:pt idx="21">
                  <c:v>2.9053870939463695E-3</c:v>
                </c:pt>
                <c:pt idx="22">
                  <c:v>1.9339956054808185E-3</c:v>
                </c:pt>
                <c:pt idx="23">
                  <c:v>2.6433291251536139E-3</c:v>
                </c:pt>
                <c:pt idx="24">
                  <c:v>9.0843192988252688E-3</c:v>
                </c:pt>
                <c:pt idx="25">
                  <c:v>1.1036718657059559E-2</c:v>
                </c:pt>
              </c:numCache>
            </c:numRef>
          </c:val>
          <c:extLst>
            <c:ext xmlns:c16="http://schemas.microsoft.com/office/drawing/2014/chart" uri="{C3380CC4-5D6E-409C-BE32-E72D297353CC}">
              <c16:uniqueId val="{00000002-9692-4290-A4F0-B7624CA35C0D}"/>
            </c:ext>
          </c:extLst>
        </c:ser>
        <c:ser>
          <c:idx val="3"/>
          <c:order val="3"/>
          <c:tx>
            <c:strRef>
              <c:f>Wealth_graphs!$A$87</c:f>
              <c:strCache>
                <c:ptCount val="1"/>
                <c:pt idx="0">
                  <c:v>Human capital</c:v>
                </c:pt>
              </c:strCache>
            </c:strRef>
          </c:tx>
          <c:spPr>
            <a:solidFill>
              <a:schemeClr val="accent4"/>
            </a:solidFill>
            <a:ln>
              <a:noFill/>
            </a:ln>
            <a:effectLst/>
          </c:spPr>
          <c:invertIfNegative val="0"/>
          <c:cat>
            <c:numRef>
              <c:f>Wealth_graphs!$B$5:$AA$5</c:f>
              <c:numCache>
                <c:formatCode>General</c:formatCode>
                <c:ptCount val="26"/>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numCache>
            </c:numRef>
          </c:cat>
          <c:val>
            <c:numRef>
              <c:f>Wealth_graphs!$B$87:$AA$87</c:f>
              <c:numCache>
                <c:formatCode>0%</c:formatCode>
                <c:ptCount val="26"/>
                <c:pt idx="0">
                  <c:v>0.55979691178696089</c:v>
                </c:pt>
                <c:pt idx="1">
                  <c:v>0.57247166942036609</c:v>
                </c:pt>
                <c:pt idx="2">
                  <c:v>0.58772041460259006</c:v>
                </c:pt>
                <c:pt idx="3">
                  <c:v>0.60857753996103547</c:v>
                </c:pt>
                <c:pt idx="4">
                  <c:v>0.60605694811055344</c:v>
                </c:pt>
                <c:pt idx="5">
                  <c:v>0.59745976722343763</c:v>
                </c:pt>
                <c:pt idx="6">
                  <c:v>0.59894820563089068</c:v>
                </c:pt>
                <c:pt idx="7">
                  <c:v>0.44442883162506197</c:v>
                </c:pt>
                <c:pt idx="8">
                  <c:v>0.41232460066462689</c:v>
                </c:pt>
                <c:pt idx="9">
                  <c:v>0.47062250543755973</c:v>
                </c:pt>
                <c:pt idx="10">
                  <c:v>0.48565712129523347</c:v>
                </c:pt>
                <c:pt idx="11">
                  <c:v>0.51108943271443896</c:v>
                </c:pt>
                <c:pt idx="12">
                  <c:v>0.52446935389833493</c:v>
                </c:pt>
                <c:pt idx="13">
                  <c:v>0.60130015661950775</c:v>
                </c:pt>
                <c:pt idx="14">
                  <c:v>0.60888306355928101</c:v>
                </c:pt>
                <c:pt idx="15">
                  <c:v>0.64699213289379887</c:v>
                </c:pt>
                <c:pt idx="16">
                  <c:v>0.70360800627053943</c:v>
                </c:pt>
                <c:pt idx="17">
                  <c:v>0.6991721161452602</c:v>
                </c:pt>
                <c:pt idx="18">
                  <c:v>0.68331414972001514</c:v>
                </c:pt>
                <c:pt idx="19">
                  <c:v>0.67494744527938677</c:v>
                </c:pt>
                <c:pt idx="20">
                  <c:v>0.69400998191810181</c:v>
                </c:pt>
                <c:pt idx="21">
                  <c:v>0.70593257927784536</c:v>
                </c:pt>
                <c:pt idx="22">
                  <c:v>0.71691204340821246</c:v>
                </c:pt>
                <c:pt idx="23">
                  <c:v>0.71505111307233371</c:v>
                </c:pt>
                <c:pt idx="24">
                  <c:v>0.68963076571867044</c:v>
                </c:pt>
                <c:pt idx="25">
                  <c:v>0.63924054300489264</c:v>
                </c:pt>
              </c:numCache>
            </c:numRef>
          </c:val>
          <c:extLst>
            <c:ext xmlns:c16="http://schemas.microsoft.com/office/drawing/2014/chart" uri="{C3380CC4-5D6E-409C-BE32-E72D297353CC}">
              <c16:uniqueId val="{00000003-9692-4290-A4F0-B7624CA35C0D}"/>
            </c:ext>
          </c:extLst>
        </c:ser>
        <c:dLbls>
          <c:showLegendKey val="0"/>
          <c:showVal val="0"/>
          <c:showCatName val="0"/>
          <c:showSerName val="0"/>
          <c:showPercent val="0"/>
          <c:showBubbleSize val="0"/>
        </c:dLbls>
        <c:gapWidth val="150"/>
        <c:overlap val="100"/>
        <c:axId val="357171568"/>
        <c:axId val="436634160"/>
      </c:barChart>
      <c:catAx>
        <c:axId val="35717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36634160"/>
        <c:crosses val="autoZero"/>
        <c:auto val="1"/>
        <c:lblAlgn val="ctr"/>
        <c:lblOffset val="100"/>
        <c:noMultiLvlLbl val="0"/>
      </c:catAx>
      <c:valAx>
        <c:axId val="436634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Share of total wealth (%)</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171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Wealth_graphs!$A$25</c:f>
          <c:strCache>
            <c:ptCount val="1"/>
            <c:pt idx="0">
              <c:v>Trends in real Wealth Per Capita, 1995 - 2020, Argentina</c:v>
            </c:pt>
          </c:strCache>
        </c:strRef>
      </c:tx>
      <c:layout>
        <c:manualLayout>
          <c:xMode val="edge"/>
          <c:yMode val="edge"/>
          <c:x val="0.20111215252955172"/>
          <c:y val="3.3000929290693717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792410435904119"/>
          <c:y val="0.12389881191195276"/>
          <c:w val="0.75386438921611088"/>
          <c:h val="0.53690345909641113"/>
        </c:manualLayout>
      </c:layout>
      <c:lineChart>
        <c:grouping val="standard"/>
        <c:varyColors val="0"/>
        <c:ser>
          <c:idx val="0"/>
          <c:order val="0"/>
          <c:tx>
            <c:strRef>
              <c:f>Wealth_graphs!$A$28</c:f>
              <c:strCache>
                <c:ptCount val="1"/>
                <c:pt idx="0">
                  <c:v>Produced Capital</c:v>
                </c:pt>
              </c:strCache>
            </c:strRef>
          </c:tx>
          <c:spPr>
            <a:ln w="28575" cap="rnd">
              <a:solidFill>
                <a:schemeClr val="accent1"/>
              </a:solidFill>
              <a:round/>
            </a:ln>
            <a:effectLst/>
          </c:spPr>
          <c:marker>
            <c:symbol val="none"/>
          </c:marker>
          <c:cat>
            <c:numRef>
              <c:f>Wealth_graphs!$B$26:$AA$26</c:f>
              <c:numCache>
                <c:formatCode>General</c:formatCode>
                <c:ptCount val="26"/>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numCache>
            </c:numRef>
          </c:cat>
          <c:val>
            <c:numRef>
              <c:f>Wealth_graphs!$B$28:$AA$28</c:f>
              <c:numCache>
                <c:formatCode>#,##0</c:formatCode>
                <c:ptCount val="26"/>
                <c:pt idx="0">
                  <c:v>100</c:v>
                </c:pt>
                <c:pt idx="1">
                  <c:v>102.24763039460308</c:v>
                </c:pt>
                <c:pt idx="2">
                  <c:v>105.55608073941491</c:v>
                </c:pt>
                <c:pt idx="3">
                  <c:v>109.12625419109978</c:v>
                </c:pt>
                <c:pt idx="4">
                  <c:v>111.30197610018841</c:v>
                </c:pt>
                <c:pt idx="5">
                  <c:v>112.80694017068316</c:v>
                </c:pt>
                <c:pt idx="6">
                  <c:v>113.15731782822644</c:v>
                </c:pt>
                <c:pt idx="7">
                  <c:v>111.2584678087875</c:v>
                </c:pt>
                <c:pt idx="8">
                  <c:v>110.93852044096451</c:v>
                </c:pt>
                <c:pt idx="9">
                  <c:v>112.52419950951219</c:v>
                </c:pt>
                <c:pt idx="10">
                  <c:v>115.01743953682444</c:v>
                </c:pt>
                <c:pt idx="11">
                  <c:v>118.35574859606011</c:v>
                </c:pt>
                <c:pt idx="12">
                  <c:v>123.13752601220894</c:v>
                </c:pt>
                <c:pt idx="13">
                  <c:v>128.26884233952208</c:v>
                </c:pt>
                <c:pt idx="14">
                  <c:v>130.41969545473918</c:v>
                </c:pt>
                <c:pt idx="15">
                  <c:v>135.07475363202073</c:v>
                </c:pt>
                <c:pt idx="16">
                  <c:v>140.39024136135251</c:v>
                </c:pt>
                <c:pt idx="17">
                  <c:v>144.31215604355523</c:v>
                </c:pt>
                <c:pt idx="18">
                  <c:v>148.15880486552498</c:v>
                </c:pt>
                <c:pt idx="19">
                  <c:v>150.99508872663304</c:v>
                </c:pt>
                <c:pt idx="20">
                  <c:v>154.0042457647229</c:v>
                </c:pt>
                <c:pt idx="21">
                  <c:v>156.18364053926069</c:v>
                </c:pt>
                <c:pt idx="22">
                  <c:v>159.37074988435984</c:v>
                </c:pt>
                <c:pt idx="23">
                  <c:v>161.71970245631491</c:v>
                </c:pt>
                <c:pt idx="24">
                  <c:v>162.29746288583203</c:v>
                </c:pt>
                <c:pt idx="25">
                  <c:v>162.95388205951883</c:v>
                </c:pt>
              </c:numCache>
            </c:numRef>
          </c:val>
          <c:smooth val="0"/>
          <c:extLst>
            <c:ext xmlns:c16="http://schemas.microsoft.com/office/drawing/2014/chart" uri="{C3380CC4-5D6E-409C-BE32-E72D297353CC}">
              <c16:uniqueId val="{00000000-16F9-4FC0-BEB5-3F30CFBDFCAE}"/>
            </c:ext>
          </c:extLst>
        </c:ser>
        <c:ser>
          <c:idx val="1"/>
          <c:order val="1"/>
          <c:tx>
            <c:strRef>
              <c:f>Wealth_graphs!$A$30</c:f>
              <c:strCache>
                <c:ptCount val="1"/>
                <c:pt idx="0">
                  <c:v>Renewable Natural Capital</c:v>
                </c:pt>
              </c:strCache>
            </c:strRef>
          </c:tx>
          <c:spPr>
            <a:ln w="28575" cap="rnd">
              <a:solidFill>
                <a:schemeClr val="accent2"/>
              </a:solidFill>
              <a:round/>
            </a:ln>
            <a:effectLst/>
          </c:spPr>
          <c:marker>
            <c:symbol val="none"/>
          </c:marker>
          <c:cat>
            <c:numRef>
              <c:f>Wealth_graphs!$B$26:$AA$26</c:f>
              <c:numCache>
                <c:formatCode>General</c:formatCode>
                <c:ptCount val="26"/>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numCache>
            </c:numRef>
          </c:cat>
          <c:val>
            <c:numRef>
              <c:f>Wealth_graphs!$B$30:$AA$30</c:f>
              <c:numCache>
                <c:formatCode>#,##0</c:formatCode>
                <c:ptCount val="26"/>
                <c:pt idx="0">
                  <c:v>100</c:v>
                </c:pt>
                <c:pt idx="1">
                  <c:v>96.332738246787983</c:v>
                </c:pt>
                <c:pt idx="2">
                  <c:v>97.307490969945405</c:v>
                </c:pt>
                <c:pt idx="3">
                  <c:v>95.061727640244001</c:v>
                </c:pt>
                <c:pt idx="4">
                  <c:v>91.456101006080885</c:v>
                </c:pt>
                <c:pt idx="5">
                  <c:v>93.581970228300023</c:v>
                </c:pt>
                <c:pt idx="6">
                  <c:v>97.204303285012045</c:v>
                </c:pt>
                <c:pt idx="7">
                  <c:v>95.397088458755391</c:v>
                </c:pt>
                <c:pt idx="8">
                  <c:v>93.976114817301948</c:v>
                </c:pt>
                <c:pt idx="9">
                  <c:v>92.307680694561554</c:v>
                </c:pt>
                <c:pt idx="10">
                  <c:v>91.738484216097916</c:v>
                </c:pt>
                <c:pt idx="11">
                  <c:v>91.45304272137615</c:v>
                </c:pt>
                <c:pt idx="12">
                  <c:v>88.383392523357855</c:v>
                </c:pt>
                <c:pt idx="13">
                  <c:v>86.09193895426688</c:v>
                </c:pt>
                <c:pt idx="14">
                  <c:v>84.671435756274676</c:v>
                </c:pt>
                <c:pt idx="15">
                  <c:v>84.601086751150518</c:v>
                </c:pt>
                <c:pt idx="16">
                  <c:v>82.730626463930676</c:v>
                </c:pt>
                <c:pt idx="17">
                  <c:v>81.081239512989725</c:v>
                </c:pt>
                <c:pt idx="18">
                  <c:v>79.589219663388093</c:v>
                </c:pt>
                <c:pt idx="19">
                  <c:v>77.711425360700389</c:v>
                </c:pt>
                <c:pt idx="20">
                  <c:v>75.550585282077463</c:v>
                </c:pt>
                <c:pt idx="21">
                  <c:v>73.283799287397031</c:v>
                </c:pt>
                <c:pt idx="22">
                  <c:v>71.810335675907226</c:v>
                </c:pt>
                <c:pt idx="23">
                  <c:v>69.929225819927538</c:v>
                </c:pt>
                <c:pt idx="24">
                  <c:v>68.587980989445356</c:v>
                </c:pt>
                <c:pt idx="25">
                  <c:v>67.2992268101722</c:v>
                </c:pt>
              </c:numCache>
            </c:numRef>
          </c:val>
          <c:smooth val="0"/>
          <c:extLst>
            <c:ext xmlns:c16="http://schemas.microsoft.com/office/drawing/2014/chart" uri="{C3380CC4-5D6E-409C-BE32-E72D297353CC}">
              <c16:uniqueId val="{00000001-16F9-4FC0-BEB5-3F30CFBDFCAE}"/>
            </c:ext>
          </c:extLst>
        </c:ser>
        <c:ser>
          <c:idx val="2"/>
          <c:order val="2"/>
          <c:tx>
            <c:strRef>
              <c:f>Wealth_graphs!$A$31</c:f>
              <c:strCache>
                <c:ptCount val="1"/>
                <c:pt idx="0">
                  <c:v>Nonrenewable Natural Capital</c:v>
                </c:pt>
              </c:strCache>
            </c:strRef>
          </c:tx>
          <c:spPr>
            <a:ln w="28575" cap="rnd">
              <a:solidFill>
                <a:schemeClr val="accent3"/>
              </a:solidFill>
              <a:round/>
            </a:ln>
            <a:effectLst/>
          </c:spPr>
          <c:marker>
            <c:symbol val="none"/>
          </c:marker>
          <c:cat>
            <c:numRef>
              <c:f>Wealth_graphs!$B$26:$AA$26</c:f>
              <c:numCache>
                <c:formatCode>General</c:formatCode>
                <c:ptCount val="26"/>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numCache>
            </c:numRef>
          </c:cat>
          <c:val>
            <c:numRef>
              <c:f>Wealth_graphs!$B$31:$AA$31</c:f>
              <c:numCache>
                <c:formatCode>#,##0</c:formatCode>
                <c:ptCount val="26"/>
                <c:pt idx="0">
                  <c:v>100</c:v>
                </c:pt>
                <c:pt idx="1">
                  <c:v>106.16177017128069</c:v>
                </c:pt>
                <c:pt idx="2">
                  <c:v>107.13760748341348</c:v>
                </c:pt>
                <c:pt idx="3">
                  <c:v>109.49074167752757</c:v>
                </c:pt>
                <c:pt idx="4">
                  <c:v>118.24899556930704</c:v>
                </c:pt>
                <c:pt idx="5">
                  <c:v>116.84497146473822</c:v>
                </c:pt>
                <c:pt idx="6">
                  <c:v>112.39819817310143</c:v>
                </c:pt>
                <c:pt idx="7">
                  <c:v>104.58627052748821</c:v>
                </c:pt>
                <c:pt idx="8">
                  <c:v>97.5563375492044</c:v>
                </c:pt>
                <c:pt idx="9">
                  <c:v>88.86092800894086</c:v>
                </c:pt>
                <c:pt idx="10">
                  <c:v>76.873100419965752</c:v>
                </c:pt>
                <c:pt idx="11">
                  <c:v>86.066321867347284</c:v>
                </c:pt>
                <c:pt idx="12">
                  <c:v>85.152367122601831</c:v>
                </c:pt>
                <c:pt idx="13">
                  <c:v>81.015075220857582</c:v>
                </c:pt>
                <c:pt idx="14">
                  <c:v>79.409916031452141</c:v>
                </c:pt>
                <c:pt idx="15">
                  <c:v>78.781306015193849</c:v>
                </c:pt>
                <c:pt idx="16">
                  <c:v>76.845417565539776</c:v>
                </c:pt>
                <c:pt idx="17">
                  <c:v>72.447116867326727</c:v>
                </c:pt>
                <c:pt idx="18">
                  <c:v>67.24453865841636</c:v>
                </c:pt>
                <c:pt idx="19">
                  <c:v>58.070028763737582</c:v>
                </c:pt>
                <c:pt idx="20">
                  <c:v>53.175196210252608</c:v>
                </c:pt>
                <c:pt idx="21">
                  <c:v>37.471544105542606</c:v>
                </c:pt>
                <c:pt idx="22">
                  <c:v>35.961702725864988</c:v>
                </c:pt>
                <c:pt idx="23">
                  <c:v>33.80369095086337</c:v>
                </c:pt>
                <c:pt idx="24">
                  <c:v>32.838118575711142</c:v>
                </c:pt>
                <c:pt idx="25">
                  <c:v>31.850290197311104</c:v>
                </c:pt>
              </c:numCache>
            </c:numRef>
          </c:val>
          <c:smooth val="0"/>
          <c:extLst>
            <c:ext xmlns:c16="http://schemas.microsoft.com/office/drawing/2014/chart" uri="{C3380CC4-5D6E-409C-BE32-E72D297353CC}">
              <c16:uniqueId val="{00000002-16F9-4FC0-BEB5-3F30CFBDFCAE}"/>
            </c:ext>
          </c:extLst>
        </c:ser>
        <c:ser>
          <c:idx val="3"/>
          <c:order val="3"/>
          <c:tx>
            <c:strRef>
              <c:f>Wealth_graphs!$A$29</c:f>
              <c:strCache>
                <c:ptCount val="1"/>
                <c:pt idx="0">
                  <c:v>Human Capital</c:v>
                </c:pt>
              </c:strCache>
            </c:strRef>
          </c:tx>
          <c:spPr>
            <a:ln w="28575" cap="rnd">
              <a:solidFill>
                <a:schemeClr val="accent4"/>
              </a:solidFill>
              <a:round/>
            </a:ln>
            <a:effectLst/>
          </c:spPr>
          <c:marker>
            <c:symbol val="none"/>
          </c:marker>
          <c:cat>
            <c:numRef>
              <c:f>Wealth_graphs!$B$26:$AA$26</c:f>
              <c:numCache>
                <c:formatCode>General</c:formatCode>
                <c:ptCount val="26"/>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numCache>
            </c:numRef>
          </c:cat>
          <c:val>
            <c:numRef>
              <c:f>Wealth_graphs!$B$29:$AA$29</c:f>
              <c:numCache>
                <c:formatCode>#,##0</c:formatCode>
                <c:ptCount val="26"/>
                <c:pt idx="0">
                  <c:v>100</c:v>
                </c:pt>
                <c:pt idx="1">
                  <c:v>103.58506642252297</c:v>
                </c:pt>
                <c:pt idx="2">
                  <c:v>108.44859079161218</c:v>
                </c:pt>
                <c:pt idx="3">
                  <c:v>112.50943893991565</c:v>
                </c:pt>
                <c:pt idx="4">
                  <c:v>110.39481506686295</c:v>
                </c:pt>
                <c:pt idx="5">
                  <c:v>109.37386395092685</c:v>
                </c:pt>
                <c:pt idx="6">
                  <c:v>106.67635423778049</c:v>
                </c:pt>
                <c:pt idx="7">
                  <c:v>102.45996934279449</c:v>
                </c:pt>
                <c:pt idx="8">
                  <c:v>110.6855090472358</c:v>
                </c:pt>
                <c:pt idx="9">
                  <c:v>116.34562261165023</c:v>
                </c:pt>
                <c:pt idx="10">
                  <c:v>119.72974447719764</c:v>
                </c:pt>
                <c:pt idx="11">
                  <c:v>123.10140505350542</c:v>
                </c:pt>
                <c:pt idx="12">
                  <c:v>124.7268763846056</c:v>
                </c:pt>
                <c:pt idx="13">
                  <c:v>124.97118910242185</c:v>
                </c:pt>
                <c:pt idx="14">
                  <c:v>125.53391559197537</c:v>
                </c:pt>
                <c:pt idx="15">
                  <c:v>127.28508273030261</c:v>
                </c:pt>
                <c:pt idx="16">
                  <c:v>130.48812745545882</c:v>
                </c:pt>
                <c:pt idx="17">
                  <c:v>131.37311689203023</c:v>
                </c:pt>
                <c:pt idx="18">
                  <c:v>132.17735973855324</c:v>
                </c:pt>
                <c:pt idx="19">
                  <c:v>132.34266920463403</c:v>
                </c:pt>
                <c:pt idx="20">
                  <c:v>133.06266227438815</c:v>
                </c:pt>
                <c:pt idx="21">
                  <c:v>133.23043676992756</c:v>
                </c:pt>
                <c:pt idx="22">
                  <c:v>133.85814904821225</c:v>
                </c:pt>
                <c:pt idx="23">
                  <c:v>134.50109721832487</c:v>
                </c:pt>
                <c:pt idx="24">
                  <c:v>135.18431764034631</c:v>
                </c:pt>
                <c:pt idx="25">
                  <c:v>135.89177171204904</c:v>
                </c:pt>
              </c:numCache>
            </c:numRef>
          </c:val>
          <c:smooth val="0"/>
          <c:extLst>
            <c:ext xmlns:c16="http://schemas.microsoft.com/office/drawing/2014/chart" uri="{C3380CC4-5D6E-409C-BE32-E72D297353CC}">
              <c16:uniqueId val="{00000003-16F9-4FC0-BEB5-3F30CFBDFCAE}"/>
            </c:ext>
          </c:extLst>
        </c:ser>
        <c:dLbls>
          <c:showLegendKey val="0"/>
          <c:showVal val="0"/>
          <c:showCatName val="0"/>
          <c:showSerName val="0"/>
          <c:showPercent val="0"/>
          <c:showBubbleSize val="0"/>
        </c:dLbls>
        <c:smooth val="0"/>
        <c:axId val="849646159"/>
        <c:axId val="372037599"/>
        <c:extLst/>
      </c:lineChart>
      <c:catAx>
        <c:axId val="84964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72037599"/>
        <c:crosses val="autoZero"/>
        <c:auto val="0"/>
        <c:lblAlgn val="ctr"/>
        <c:lblOffset val="100"/>
        <c:noMultiLvlLbl val="1"/>
      </c:catAx>
      <c:valAx>
        <c:axId val="372037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ltLang="ko-KR" sz="1200"/>
                  <a:t>Wealth per capita (Indexed,</a:t>
                </a:r>
                <a:r>
                  <a:rPr lang="en-US" altLang="ko-KR" sz="1200" baseline="0"/>
                  <a:t> 1995 = 100)</a:t>
                </a:r>
                <a:endParaRPr lang="en-US" altLang="ko-KR" sz="1200"/>
              </a:p>
            </c:rich>
          </c:tx>
          <c:layout>
            <c:manualLayout>
              <c:xMode val="edge"/>
              <c:yMode val="edge"/>
              <c:x val="6.7241977769643718E-2"/>
              <c:y val="0.13308007430031873"/>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646159"/>
        <c:crosses val="autoZero"/>
        <c:crossBetween val="between"/>
      </c:valAx>
      <c:spPr>
        <a:noFill/>
        <a:ln>
          <a:noFill/>
        </a:ln>
        <a:effectLst/>
      </c:spPr>
    </c:plotArea>
    <c:legend>
      <c:legendPos val="b"/>
      <c:layout>
        <c:manualLayout>
          <c:xMode val="edge"/>
          <c:yMode val="edge"/>
          <c:x val="0.10439948622395448"/>
          <c:y val="0.76033302830138749"/>
          <c:w val="0.80715052259415188"/>
          <c:h val="8.258330647382761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baseline="0">
                <a:solidFill>
                  <a:schemeClr val="tx1">
                    <a:lumMod val="65000"/>
                    <a:lumOff val="35000"/>
                  </a:schemeClr>
                </a:solidFill>
                <a:latin typeface="+mn-lt"/>
                <a:ea typeface="+mn-ea"/>
                <a:cs typeface="+mn-cs"/>
              </a:defRPr>
            </a:pPr>
            <a:r>
              <a:rPr lang="en-US" altLang="ko-KR" sz="1800" b="1" i="0" u="none" strike="noStrike" baseline="0">
                <a:solidFill>
                  <a:sysClr val="windowText" lastClr="000000">
                    <a:lumMod val="65000"/>
                    <a:lumOff val="35000"/>
                  </a:sysClr>
                </a:solidFill>
                <a:latin typeface="Calibri" panose="020F0502020204030204"/>
              </a:rPr>
              <a:t>Changes in National Comprehensive Wealth Index Per Capita</a:t>
            </a:r>
          </a:p>
        </c:rich>
      </c:tx>
      <c:layout>
        <c:manualLayout>
          <c:xMode val="edge"/>
          <c:yMode val="edge"/>
          <c:x val="0.15761109730363998"/>
          <c:y val="2.7154908157318861E-2"/>
        </c:manualLayout>
      </c:layout>
      <c:overlay val="0"/>
      <c:spPr>
        <a:noFill/>
        <a:ln>
          <a:noFill/>
        </a:ln>
        <a:effectLst/>
      </c:spPr>
      <c:txPr>
        <a:bodyPr rot="0" spcFirstLastPara="1" vertOverflow="ellipsis" vert="horz" wrap="square" anchor="ctr" anchorCtr="1"/>
        <a:lstStyle/>
        <a:p>
          <a:pPr>
            <a:defRPr sz="18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731717623945189"/>
          <c:y val="0.12823495355736855"/>
          <c:w val="0.81333744215190651"/>
          <c:h val="0.61624980704729337"/>
        </c:manualLayout>
      </c:layout>
      <c:barChart>
        <c:barDir val="col"/>
        <c:grouping val="clustered"/>
        <c:varyColors val="0"/>
        <c:ser>
          <c:idx val="0"/>
          <c:order val="0"/>
          <c:tx>
            <c:strRef>
              <c:f>Wealth_graphs!$A$17</c:f>
              <c:strCache>
                <c:ptCount val="1"/>
                <c:pt idx="0">
                  <c:v>National Comprehensive Wealth Index</c:v>
                </c:pt>
              </c:strCache>
            </c:strRef>
          </c:tx>
          <c:spPr>
            <a:solidFill>
              <a:schemeClr val="accent1"/>
            </a:solidFill>
            <a:ln>
              <a:noFill/>
            </a:ln>
            <a:effectLst/>
          </c:spPr>
          <c:invertIfNegative val="0"/>
          <c:cat>
            <c:numRef>
              <c:f>Wealth_graphs!$B$16:$AA$16</c:f>
              <c:numCache>
                <c:formatCode>General</c:formatCode>
                <c:ptCount val="26"/>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numCache>
            </c:numRef>
          </c:cat>
          <c:val>
            <c:numRef>
              <c:f>Wealth_graphs!$B$17:$AA$17</c:f>
              <c:numCache>
                <c:formatCode>#,##0</c:formatCode>
                <c:ptCount val="26"/>
                <c:pt idx="0">
                  <c:v>50817.262382107765</c:v>
                </c:pt>
                <c:pt idx="1">
                  <c:v>49602.112699460369</c:v>
                </c:pt>
                <c:pt idx="2">
                  <c:v>47973.062511107128</c:v>
                </c:pt>
                <c:pt idx="3">
                  <c:v>47712.015666545551</c:v>
                </c:pt>
                <c:pt idx="4">
                  <c:v>45100.255090227052</c:v>
                </c:pt>
                <c:pt idx="5">
                  <c:v>44633.189050975845</c:v>
                </c:pt>
                <c:pt idx="6">
                  <c:v>41034.094903847712</c:v>
                </c:pt>
                <c:pt idx="7">
                  <c:v>52890.447324151377</c:v>
                </c:pt>
                <c:pt idx="8">
                  <c:v>56300.092717456362</c:v>
                </c:pt>
                <c:pt idx="9">
                  <c:v>57987.545820200867</c:v>
                </c:pt>
                <c:pt idx="10">
                  <c:v>67308.790964799759</c:v>
                </c:pt>
                <c:pt idx="11">
                  <c:v>69401.436892750135</c:v>
                </c:pt>
                <c:pt idx="12">
                  <c:v>71394.067847137849</c:v>
                </c:pt>
                <c:pt idx="13">
                  <c:v>75533.971178411433</c:v>
                </c:pt>
                <c:pt idx="14">
                  <c:v>75012.232252027796</c:v>
                </c:pt>
                <c:pt idx="15">
                  <c:v>75969.971011109446</c:v>
                </c:pt>
                <c:pt idx="16">
                  <c:v>78503.659798228327</c:v>
                </c:pt>
                <c:pt idx="17">
                  <c:v>79922.529956734041</c:v>
                </c:pt>
                <c:pt idx="18">
                  <c:v>81246.572220036367</c:v>
                </c:pt>
                <c:pt idx="19">
                  <c:v>81003.912324259712</c:v>
                </c:pt>
                <c:pt idx="20">
                  <c:v>81800.277040281449</c:v>
                </c:pt>
                <c:pt idx="21">
                  <c:v>81112.886887924411</c:v>
                </c:pt>
                <c:pt idx="22">
                  <c:v>79333.458312671602</c:v>
                </c:pt>
                <c:pt idx="23">
                  <c:v>82637.234463822067</c:v>
                </c:pt>
                <c:pt idx="24">
                  <c:v>84074.832801839089</c:v>
                </c:pt>
                <c:pt idx="25">
                  <c:v>82996.826924476743</c:v>
                </c:pt>
              </c:numCache>
            </c:numRef>
          </c:val>
          <c:extLst>
            <c:ext xmlns:c16="http://schemas.microsoft.com/office/drawing/2014/chart" uri="{C3380CC4-5D6E-409C-BE32-E72D297353CC}">
              <c16:uniqueId val="{00000000-3F65-46DE-96D1-29D5CE025070}"/>
            </c:ext>
          </c:extLst>
        </c:ser>
        <c:dLbls>
          <c:showLegendKey val="0"/>
          <c:showVal val="0"/>
          <c:showCatName val="0"/>
          <c:showSerName val="0"/>
          <c:showPercent val="0"/>
          <c:showBubbleSize val="0"/>
        </c:dLbls>
        <c:gapWidth val="75"/>
        <c:overlap val="-25"/>
        <c:axId val="1882595407"/>
        <c:axId val="1882609327"/>
      </c:barChart>
      <c:catAx>
        <c:axId val="188259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1" i="0" u="none" strike="noStrike" baseline="0">
                <a:solidFill>
                  <a:schemeClr val="tx1">
                    <a:lumMod val="65000"/>
                    <a:lumOff val="35000"/>
                  </a:schemeClr>
                </a:solidFill>
                <a:latin typeface="+mn-lt"/>
                <a:ea typeface="+mn-ea"/>
                <a:cs typeface="+mn-cs"/>
              </a:defRPr>
            </a:pPr>
            <a:endParaRPr lang="en-US"/>
          </a:p>
        </c:txPr>
        <c:crossAx val="1882609327"/>
        <c:crosses val="autoZero"/>
        <c:auto val="0"/>
        <c:lblAlgn val="ctr"/>
        <c:lblOffset val="100"/>
        <c:noMultiLvlLbl val="0"/>
      </c:catAx>
      <c:valAx>
        <c:axId val="188260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r>
                  <a:rPr lang="en-US" altLang="ko-KR" sz="1200"/>
                  <a:t>Chained</a:t>
                </a:r>
                <a:r>
                  <a:rPr lang="en-US" altLang="ko-KR" sz="1200" baseline="0"/>
                  <a:t> 2019 US$ per capita</a:t>
                </a:r>
                <a:endParaRPr lang="en-US" altLang="ko-KR" sz="1200"/>
              </a:p>
            </c:rich>
          </c:tx>
          <c:layout>
            <c:manualLayout>
              <c:xMode val="edge"/>
              <c:yMode val="edge"/>
              <c:x val="1.1849414929306461E-2"/>
              <c:y val="0.30576407147125173"/>
            </c:manualLayout>
          </c:layout>
          <c:overlay val="0"/>
          <c:spPr>
            <a:noFill/>
            <a:ln>
              <a:noFill/>
            </a:ln>
            <a:effectLst/>
          </c:spPr>
          <c:txPr>
            <a:bodyPr rot="-54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882595407"/>
        <c:crosses val="autoZero"/>
        <c:crossBetween val="between"/>
      </c:valAx>
      <c:spPr>
        <a:noFill/>
        <a:ln>
          <a:noFill/>
        </a:ln>
        <a:effectLst/>
      </c:spPr>
    </c:plotArea>
    <c:legend>
      <c:legendPos val="b"/>
      <c:layout>
        <c:manualLayout>
          <c:xMode val="edge"/>
          <c:yMode val="edge"/>
          <c:x val="0.31825001275827425"/>
          <c:y val="0.84793552869796462"/>
          <c:w val="0.3563464751837162"/>
          <c:h val="4.916776670013185E-2"/>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292346</xdr:colOff>
      <xdr:row>89</xdr:row>
      <xdr:rowOff>189322</xdr:rowOff>
    </xdr:from>
    <xdr:to>
      <xdr:col>8</xdr:col>
      <xdr:colOff>217053</xdr:colOff>
      <xdr:row>112</xdr:row>
      <xdr:rowOff>181160</xdr:rowOff>
    </xdr:to>
    <xdr:graphicFrame macro="">
      <xdr:nvGraphicFramePr>
        <xdr:cNvPr id="12" name="Chart 11">
          <a:extLst>
            <a:ext uri="{FF2B5EF4-FFF2-40B4-BE49-F238E27FC236}">
              <a16:creationId xmlns:a16="http://schemas.microsoft.com/office/drawing/2014/main" id="{ABA5217B-CCBC-4DD1-9AAE-C4C639CC1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261056</xdr:colOff>
      <xdr:row>59</xdr:row>
      <xdr:rowOff>82796</xdr:rowOff>
    </xdr:from>
    <xdr:to>
      <xdr:col>7</xdr:col>
      <xdr:colOff>466020</xdr:colOff>
      <xdr:row>81</xdr:row>
      <xdr:rowOff>119945</xdr:rowOff>
    </xdr:to>
    <xdr:graphicFrame macro="">
      <xdr:nvGraphicFramePr>
        <xdr:cNvPr id="4" name="Chart 3">
          <a:extLst>
            <a:ext uri="{FF2B5EF4-FFF2-40B4-BE49-F238E27FC236}">
              <a16:creationId xmlns:a16="http://schemas.microsoft.com/office/drawing/2014/main" id="{51C2FC2F-ADF8-FB35-D20D-A0CB11441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303893</xdr:colOff>
      <xdr:row>34</xdr:row>
      <xdr:rowOff>66523</xdr:rowOff>
    </xdr:from>
    <xdr:to>
      <xdr:col>7</xdr:col>
      <xdr:colOff>300364</xdr:colOff>
      <xdr:row>58</xdr:row>
      <xdr:rowOff>146956</xdr:rowOff>
    </xdr:to>
    <xdr:graphicFrame macro="">
      <xdr:nvGraphicFramePr>
        <xdr:cNvPr id="2" name="Chart 1">
          <a:extLst>
            <a:ext uri="{FF2B5EF4-FFF2-40B4-BE49-F238E27FC236}">
              <a16:creationId xmlns:a16="http://schemas.microsoft.com/office/drawing/2014/main" id="{C1762F4A-5D98-EA0E-F9ED-12AF85501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0.09038</cdr:x>
      <cdr:y>0.84877</cdr:y>
    </cdr:from>
    <cdr:to>
      <cdr:x>0.94321</cdr:x>
      <cdr:y>0.96117</cdr:y>
    </cdr:to>
    <cdr:sp macro="" textlink="">
      <cdr:nvSpPr>
        <cdr:cNvPr id="2" name="TextBox 1">
          <a:extLst xmlns:a="http://schemas.openxmlformats.org/drawingml/2006/main">
            <a:ext uri="{FF2B5EF4-FFF2-40B4-BE49-F238E27FC236}">
              <a16:creationId xmlns:a16="http://schemas.microsoft.com/office/drawing/2014/main" id="{2963C9C4-DC59-C5BF-809E-D8861F7EB414}"/>
            </a:ext>
          </a:extLst>
        </cdr:cNvPr>
        <cdr:cNvSpPr txBox="1"/>
      </cdr:nvSpPr>
      <cdr:spPr>
        <a:xfrm xmlns:a="http://schemas.openxmlformats.org/drawingml/2006/main">
          <a:off x="802217" y="3977217"/>
          <a:ext cx="7569955" cy="526676"/>
        </a:xfrm>
        <a:prstGeom xmlns:a="http://schemas.openxmlformats.org/drawingml/2006/main" prst="rect">
          <a:avLst/>
        </a:prstGeom>
        <a:solidFill xmlns:a="http://schemas.openxmlformats.org/drawingml/2006/main">
          <a:sysClr val="window" lastClr="FFFFFF"/>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ko-KR" sz="900" b="1"/>
            <a:t>Note:</a:t>
          </a:r>
          <a:r>
            <a:rPr lang="en-US" altLang="ko-KR" sz="900"/>
            <a:t> The trends in real wealth, expressed in chained 2019 USD, are derived using the Törnqvist Index methodology for each asset class. Consequently, aggregate real wealth cannot be calculated by simply summing the values of individual assets within the category, as these represent index-based figures in 2019 chained USD.</a:t>
          </a:r>
          <a:endParaRPr lang="ko-KR" altLang="en-US" sz="900"/>
        </a:p>
      </cdr:txBody>
    </cdr:sp>
  </cdr:relSizeAnchor>
</c:userShapes>
</file>

<file path=xl/drawings/drawing3.xml><?xml version="1.0" encoding="utf-8"?>
<c:userShapes xmlns:c="http://schemas.openxmlformats.org/drawingml/2006/chart">
  <cdr:relSizeAnchor xmlns:cdr="http://schemas.openxmlformats.org/drawingml/2006/chartDrawing">
    <cdr:from>
      <cdr:x>0.07157</cdr:x>
      <cdr:y>0.89546</cdr:y>
    </cdr:from>
    <cdr:to>
      <cdr:x>0.96183</cdr:x>
      <cdr:y>0.99485</cdr:y>
    </cdr:to>
    <cdr:sp macro="" textlink="">
      <cdr:nvSpPr>
        <cdr:cNvPr id="2" name="TextBox 1">
          <a:extLst xmlns:a="http://schemas.openxmlformats.org/drawingml/2006/main">
            <a:ext uri="{FF2B5EF4-FFF2-40B4-BE49-F238E27FC236}">
              <a16:creationId xmlns:a16="http://schemas.microsoft.com/office/drawing/2014/main" id="{2963C9C4-DC59-C5BF-809E-D8861F7EB414}"/>
            </a:ext>
          </a:extLst>
        </cdr:cNvPr>
        <cdr:cNvSpPr txBox="1"/>
      </cdr:nvSpPr>
      <cdr:spPr>
        <a:xfrm xmlns:a="http://schemas.openxmlformats.org/drawingml/2006/main">
          <a:off x="616857" y="4842741"/>
          <a:ext cx="7672917" cy="537495"/>
        </a:xfrm>
        <a:prstGeom xmlns:a="http://schemas.openxmlformats.org/drawingml/2006/main" prst="rect">
          <a:avLst/>
        </a:prstGeom>
        <a:solidFill xmlns:a="http://schemas.openxmlformats.org/drawingml/2006/main">
          <a:sysClr val="window" lastClr="FFFFFF"/>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ko-KR" sz="900" b="1"/>
            <a:t>Note:</a:t>
          </a:r>
          <a:r>
            <a:rPr lang="en-US" altLang="ko-KR" sz="900"/>
            <a:t> The trends in real wealth, expressed in chained 2019 USD, are derived using the Törnqvist Index methodology for each asset class. Consequently, aggregate real wealth cannot be calculated by simply summing the values of individual assets within the category, as these represent index-based figures in 2019 chained USD.</a:t>
          </a:r>
          <a:endParaRPr lang="ko-KR" altLang="en-US" sz="900"/>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192616</xdr:colOff>
      <xdr:row>6</xdr:row>
      <xdr:rowOff>64558</xdr:rowOff>
    </xdr:from>
    <xdr:to>
      <xdr:col>14</xdr:col>
      <xdr:colOff>24355</xdr:colOff>
      <xdr:row>16</xdr:row>
      <xdr:rowOff>127000</xdr:rowOff>
    </xdr:to>
    <xdr:pic>
      <xdr:nvPicPr>
        <xdr:cNvPr id="112" name="Picture 111">
          <a:extLst>
            <a:ext uri="{FF2B5EF4-FFF2-40B4-BE49-F238E27FC236}">
              <a16:creationId xmlns:a16="http://schemas.microsoft.com/office/drawing/2014/main" id="{20CF9468-FE18-8EA7-FE78-D8B338B678E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06449" y="1175808"/>
          <a:ext cx="7811573" cy="18616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267758</xdr:colOff>
      <xdr:row>19</xdr:row>
      <xdr:rowOff>29633</xdr:rowOff>
    </xdr:from>
    <xdr:to>
      <xdr:col>11</xdr:col>
      <xdr:colOff>66675</xdr:colOff>
      <xdr:row>34</xdr:row>
      <xdr:rowOff>140199</xdr:rowOff>
    </xdr:to>
    <xdr:pic>
      <xdr:nvPicPr>
        <xdr:cNvPr id="154" name="Picture 153">
          <a:extLst>
            <a:ext uri="{FF2B5EF4-FFF2-40B4-BE49-F238E27FC236}">
              <a16:creationId xmlns:a16="http://schemas.microsoft.com/office/drawing/2014/main" id="{DE29FA1F-EC8C-F6CD-B510-970EC9A857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81591" y="3479800"/>
          <a:ext cx="5934076" cy="2806141"/>
        </a:xfrm>
        <a:prstGeom prst="rect">
          <a:avLst/>
        </a:prstGeom>
      </xdr:spPr>
    </xdr:pic>
    <xdr:clientData/>
  </xdr:twoCellAnchor>
  <xdr:twoCellAnchor>
    <xdr:from>
      <xdr:col>2</xdr:col>
      <xdr:colOff>10583</xdr:colOff>
      <xdr:row>39</xdr:row>
      <xdr:rowOff>140759</xdr:rowOff>
    </xdr:from>
    <xdr:to>
      <xdr:col>4</xdr:col>
      <xdr:colOff>86783</xdr:colOff>
      <xdr:row>40</xdr:row>
      <xdr:rowOff>118534</xdr:rowOff>
    </xdr:to>
    <xdr:pic>
      <xdr:nvPicPr>
        <xdr:cNvPr id="156" name="Picture 155">
          <a:extLst>
            <a:ext uri="{FF2B5EF4-FFF2-40B4-BE49-F238E27FC236}">
              <a16:creationId xmlns:a16="http://schemas.microsoft.com/office/drawing/2014/main" id="{9E4CF45A-4856-CA25-6A78-0314578A9947}"/>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22916" y="7030509"/>
          <a:ext cx="1388534"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645582</xdr:colOff>
      <xdr:row>42</xdr:row>
      <xdr:rowOff>49742</xdr:rowOff>
    </xdr:from>
    <xdr:to>
      <xdr:col>5</xdr:col>
      <xdr:colOff>370416</xdr:colOff>
      <xdr:row>43</xdr:row>
      <xdr:rowOff>205317</xdr:rowOff>
    </xdr:to>
    <xdr:pic>
      <xdr:nvPicPr>
        <xdr:cNvPr id="157" name="Picture 156">
          <a:extLst>
            <a:ext uri="{FF2B5EF4-FFF2-40B4-BE49-F238E27FC236}">
              <a16:creationId xmlns:a16="http://schemas.microsoft.com/office/drawing/2014/main" id="{2CB211F0-853D-FE2B-E5D5-025616802CA8}"/>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01749" y="7606242"/>
          <a:ext cx="2349500" cy="37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45</xdr:row>
      <xdr:rowOff>137583</xdr:rowOff>
    </xdr:from>
    <xdr:to>
      <xdr:col>6</xdr:col>
      <xdr:colOff>209550</xdr:colOff>
      <xdr:row>46</xdr:row>
      <xdr:rowOff>115358</xdr:rowOff>
    </xdr:to>
    <xdr:pic>
      <xdr:nvPicPr>
        <xdr:cNvPr id="158" name="Picture 157">
          <a:extLst>
            <a:ext uri="{FF2B5EF4-FFF2-40B4-BE49-F238E27FC236}">
              <a16:creationId xmlns:a16="http://schemas.microsoft.com/office/drawing/2014/main" id="{051EF7E1-5E13-4243-5AC8-958539E860BD}"/>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12333" y="8360833"/>
          <a:ext cx="2834217"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19</xdr:col>
      <xdr:colOff>257176</xdr:colOff>
      <xdr:row>50</xdr:row>
      <xdr:rowOff>7352</xdr:rowOff>
    </xdr:from>
    <xdr:ext cx="494241" cy="288981"/>
    <mc:AlternateContent xmlns:mc="http://schemas.openxmlformats.org/markup-compatibility/2006" xmlns:a14="http://schemas.microsoft.com/office/drawing/2010/main">
      <mc:Choice Requires="a14">
        <xdr:sp macro="" textlink="">
          <xdr:nvSpPr>
            <xdr:cNvPr id="159" name="TextBox 158">
              <a:extLst>
                <a:ext uri="{FF2B5EF4-FFF2-40B4-BE49-F238E27FC236}">
                  <a16:creationId xmlns:a16="http://schemas.microsoft.com/office/drawing/2014/main" id="{74887AA0-8E6E-A4E5-5254-66B76B948B56}"/>
                </a:ext>
              </a:extLst>
            </xdr:cNvPr>
            <xdr:cNvSpPr txBox="1"/>
          </xdr:nvSpPr>
          <xdr:spPr>
            <a:xfrm>
              <a:off x="11920009" y="9098435"/>
              <a:ext cx="494241" cy="288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14:m>
                <m:oMath xmlns:m="http://schemas.openxmlformats.org/officeDocument/2006/math">
                  <m:r>
                    <a:rPr lang="en-US" altLang="ko-KR" sz="1100" b="0" i="1">
                      <a:latin typeface="Cambria Math" panose="02040503050406030204" pitchFamily="18" charset="0"/>
                    </a:rPr>
                    <m:t>(</m:t>
                  </m:r>
                  <m:sSup>
                    <m:sSupPr>
                      <m:ctrlPr>
                        <a:rPr lang="en-US" altLang="ko-KR" sz="1100" i="1">
                          <a:latin typeface="Cambria Math" panose="02040503050406030204" pitchFamily="18" charset="0"/>
                        </a:rPr>
                      </m:ctrlPr>
                    </m:sSupPr>
                    <m:e>
                      <m:r>
                        <a:rPr lang="en-US" altLang="ko-KR" sz="1100" b="0" i="1">
                          <a:latin typeface="Cambria Math" panose="02040503050406030204" pitchFamily="18" charset="0"/>
                        </a:rPr>
                        <m:t>𝑤</m:t>
                      </m:r>
                    </m:e>
                    <m:sup>
                      <m:r>
                        <a:rPr lang="en-US" altLang="ko-KR" sz="1100" b="0" i="1">
                          <a:latin typeface="Cambria Math" panose="02040503050406030204" pitchFamily="18" charset="0"/>
                        </a:rPr>
                        <m:t>𝑟</m:t>
                      </m:r>
                    </m:sup>
                  </m:sSup>
                </m:oMath>
              </a14:m>
              <a:r>
                <a:rPr lang="en-US" altLang="ko-KR" sz="1100"/>
                <a:t>)</a:t>
              </a:r>
              <a:endParaRPr lang="ko-KR" altLang="en-US" sz="1100"/>
            </a:p>
          </xdr:txBody>
        </xdr:sp>
      </mc:Choice>
      <mc:Fallback xmlns="">
        <xdr:sp macro="" textlink="">
          <xdr:nvSpPr>
            <xdr:cNvPr id="159" name="TextBox 158">
              <a:extLst>
                <a:ext uri="{FF2B5EF4-FFF2-40B4-BE49-F238E27FC236}">
                  <a16:creationId xmlns:a16="http://schemas.microsoft.com/office/drawing/2014/main" id="{74887AA0-8E6E-A4E5-5254-66B76B948B56}"/>
                </a:ext>
              </a:extLst>
            </xdr:cNvPr>
            <xdr:cNvSpPr txBox="1"/>
          </xdr:nvSpPr>
          <xdr:spPr>
            <a:xfrm>
              <a:off x="11920009" y="9098435"/>
              <a:ext cx="494241" cy="288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altLang="ko-KR" sz="1100" b="0" i="0">
                  <a:latin typeface="Cambria Math" panose="02040503050406030204" pitchFamily="18" charset="0"/>
                </a:rPr>
                <a:t>(𝑤^𝑟</a:t>
              </a:r>
              <a:r>
                <a:rPr lang="en-US" altLang="ko-KR" sz="1100"/>
                <a:t>)</a:t>
              </a:r>
              <a:endParaRPr lang="ko-KR" altLang="en-US" sz="1100"/>
            </a:p>
          </xdr:txBody>
        </xdr:sp>
      </mc:Fallback>
    </mc:AlternateContent>
    <xdr:clientData/>
  </xdr:oneCellAnchor>
  <xdr:oneCellAnchor>
    <xdr:from>
      <xdr:col>24</xdr:col>
      <xdr:colOff>550335</xdr:colOff>
      <xdr:row>49</xdr:row>
      <xdr:rowOff>173567</xdr:rowOff>
    </xdr:from>
    <xdr:ext cx="917192" cy="172227"/>
    <mc:AlternateContent xmlns:mc="http://schemas.openxmlformats.org/markup-compatibility/2006" xmlns:a14="http://schemas.microsoft.com/office/drawing/2010/main">
      <mc:Choice Requires="a14">
        <xdr:sp macro="" textlink="">
          <xdr:nvSpPr>
            <xdr:cNvPr id="160" name="TextBox 159">
              <a:extLst>
                <a:ext uri="{FF2B5EF4-FFF2-40B4-BE49-F238E27FC236}">
                  <a16:creationId xmlns:a16="http://schemas.microsoft.com/office/drawing/2014/main" id="{28F0F549-9365-42F5-90B0-1BB645924848}"/>
                </a:ext>
              </a:extLst>
            </xdr:cNvPr>
            <xdr:cNvSpPr txBox="1"/>
          </xdr:nvSpPr>
          <xdr:spPr>
            <a:xfrm>
              <a:off x="15282335" y="9084734"/>
              <a:ext cx="91719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n-US" altLang="ko-KR" sz="1100" b="0" i="1">
                      <a:latin typeface="Cambria Math" panose="02040503050406030204" pitchFamily="18" charset="0"/>
                    </a:rPr>
                    <m:t>(</m:t>
                  </m:r>
                  <m:sSup>
                    <m:sSupPr>
                      <m:ctrlPr>
                        <a:rPr lang="en-US" altLang="ko-KR" sz="1100" i="1">
                          <a:latin typeface="Cambria Math" panose="02040503050406030204" pitchFamily="18" charset="0"/>
                        </a:rPr>
                      </m:ctrlPr>
                    </m:sSupPr>
                    <m:e>
                      <m:r>
                        <a:rPr lang="en-US" altLang="ko-KR" sz="1100" b="0" i="1">
                          <a:latin typeface="Cambria Math" panose="02040503050406030204" pitchFamily="18" charset="0"/>
                        </a:rPr>
                        <m:t>𝑤</m:t>
                      </m:r>
                    </m:e>
                    <m:sup>
                      <m:r>
                        <a:rPr lang="en-US" altLang="ko-KR" sz="1100" b="0" i="1">
                          <a:latin typeface="Cambria Math" panose="02040503050406030204" pitchFamily="18" charset="0"/>
                        </a:rPr>
                        <m:t>𝑛</m:t>
                      </m:r>
                    </m:sup>
                  </m:sSup>
                </m:oMath>
              </a14:m>
              <a:r>
                <a:rPr lang="en-US" altLang="ko-KR" sz="1100"/>
                <a:t>)</a:t>
              </a:r>
              <a:endParaRPr lang="ko-KR" altLang="en-US" sz="1100"/>
            </a:p>
          </xdr:txBody>
        </xdr:sp>
      </mc:Choice>
      <mc:Fallback xmlns="">
        <xdr:sp macro="" textlink="">
          <xdr:nvSpPr>
            <xdr:cNvPr id="160" name="TextBox 159">
              <a:extLst>
                <a:ext uri="{FF2B5EF4-FFF2-40B4-BE49-F238E27FC236}">
                  <a16:creationId xmlns:a16="http://schemas.microsoft.com/office/drawing/2014/main" id="{28F0F549-9365-42F5-90B0-1BB645924848}"/>
                </a:ext>
              </a:extLst>
            </xdr:cNvPr>
            <xdr:cNvSpPr txBox="1"/>
          </xdr:nvSpPr>
          <xdr:spPr>
            <a:xfrm>
              <a:off x="15282335" y="9084734"/>
              <a:ext cx="91719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altLang="ko-KR" sz="1100" b="0" i="0">
                  <a:latin typeface="Cambria Math" panose="02040503050406030204" pitchFamily="18" charset="0"/>
                </a:rPr>
                <a:t>(𝑤^𝑛</a:t>
              </a:r>
              <a:r>
                <a:rPr lang="en-US" altLang="ko-KR" sz="1100"/>
                <a:t>)</a:t>
              </a:r>
              <a:endParaRPr lang="ko-KR" altLang="en-US" sz="1100"/>
            </a:p>
          </xdr:txBody>
        </xdr:sp>
      </mc:Fallback>
    </mc:AlternateContent>
    <xdr:clientData/>
  </xdr:oneCellAnchor>
  <xdr:twoCellAnchor>
    <xdr:from>
      <xdr:col>2</xdr:col>
      <xdr:colOff>45508</xdr:colOff>
      <xdr:row>52</xdr:row>
      <xdr:rowOff>98426</xdr:rowOff>
    </xdr:from>
    <xdr:to>
      <xdr:col>3</xdr:col>
      <xdr:colOff>33866</xdr:colOff>
      <xdr:row>53</xdr:row>
      <xdr:rowOff>79376</xdr:rowOff>
    </xdr:to>
    <xdr:pic>
      <xdr:nvPicPr>
        <xdr:cNvPr id="161" name="Picture 160">
          <a:extLst>
            <a:ext uri="{FF2B5EF4-FFF2-40B4-BE49-F238E27FC236}">
              <a16:creationId xmlns:a16="http://schemas.microsoft.com/office/drawing/2014/main" id="{754EF2B2-39FD-DFE4-5532-500420B1BC13}"/>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57841" y="9877426"/>
          <a:ext cx="644525"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45509</xdr:colOff>
      <xdr:row>55</xdr:row>
      <xdr:rowOff>0</xdr:rowOff>
    </xdr:from>
    <xdr:to>
      <xdr:col>6</xdr:col>
      <xdr:colOff>651934</xdr:colOff>
      <xdr:row>56</xdr:row>
      <xdr:rowOff>171450</xdr:rowOff>
    </xdr:to>
    <xdr:pic>
      <xdr:nvPicPr>
        <xdr:cNvPr id="162" name="Picture 161">
          <a:extLst>
            <a:ext uri="{FF2B5EF4-FFF2-40B4-BE49-F238E27FC236}">
              <a16:creationId xmlns:a16="http://schemas.microsoft.com/office/drawing/2014/main" id="{343204C1-8EC4-3821-62A8-2A42CF8CB47C}"/>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57842" y="10445750"/>
          <a:ext cx="3231092" cy="39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52917</xdr:colOff>
      <xdr:row>58</xdr:row>
      <xdr:rowOff>7409</xdr:rowOff>
    </xdr:from>
    <xdr:to>
      <xdr:col>7</xdr:col>
      <xdr:colOff>519642</xdr:colOff>
      <xdr:row>59</xdr:row>
      <xdr:rowOff>153459</xdr:rowOff>
    </xdr:to>
    <xdr:pic>
      <xdr:nvPicPr>
        <xdr:cNvPr id="163" name="Picture 162">
          <a:extLst>
            <a:ext uri="{FF2B5EF4-FFF2-40B4-BE49-F238E27FC236}">
              <a16:creationId xmlns:a16="http://schemas.microsoft.com/office/drawing/2014/main" id="{4D62AA47-AEAA-57C5-19A1-281FEFA2C6AB}"/>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65250" y="11119909"/>
          <a:ext cx="3747559"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Robert Samuel Marks" id="{6B3C86CA-8B82-479A-ABBE-6A41D322C371}" userId="S::rmarks1@worldbank.org::c9e2e475-45a5-442a-9337-e24578d20a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C26" dT="2021-10-21T18:07:49.83" personId="{6B3C86CA-8B82-479A-ABBE-6A41D322C371}" id="{838E69F2-86F8-4871-8EB2-44C2BC0F87E1}">
    <text>**Unlike other asset classes Net Foreign Assets can be negative or positive. %change is only calculated if a country remains either a net creditor or net debtor between 1995 and 2018. Otherwise absolute change is provided in column AB.</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atacatalog.worldbank.org/dataset/wealth-account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C157"/>
  <sheetViews>
    <sheetView tabSelected="1" workbookViewId="0">
      <selection activeCell="B7" sqref="B7"/>
    </sheetView>
  </sheetViews>
  <sheetFormatPr defaultColWidth="9.1796875" defaultRowHeight="14.5"/>
  <cols>
    <col min="1" max="1" width="27.453125" style="26" customWidth="1"/>
    <col min="2" max="2" width="142" style="26" customWidth="1"/>
    <col min="3" max="16384" width="9.1796875" style="23"/>
  </cols>
  <sheetData>
    <row r="1" spans="1:3" ht="31.5" customHeight="1">
      <c r="A1" s="90" t="s">
        <v>0</v>
      </c>
      <c r="B1" s="90"/>
    </row>
    <row r="2" spans="1:3" s="24" customFormat="1">
      <c r="A2" s="25" t="s">
        <v>1</v>
      </c>
      <c r="B2" s="26" t="s">
        <v>2</v>
      </c>
    </row>
    <row r="3" spans="1:3" s="24" customFormat="1">
      <c r="A3" s="25" t="s">
        <v>3</v>
      </c>
      <c r="B3" s="26" t="s">
        <v>2</v>
      </c>
      <c r="C3" s="23" t="s">
        <v>5596</v>
      </c>
    </row>
    <row r="4" spans="1:3" s="24" customFormat="1">
      <c r="A4" s="25" t="s">
        <v>4</v>
      </c>
      <c r="B4" s="27" t="s">
        <v>5</v>
      </c>
      <c r="C4" s="45" t="s">
        <v>5595</v>
      </c>
    </row>
    <row r="5" spans="1:3" s="24" customFormat="1">
      <c r="A5" s="25" t="s">
        <v>6</v>
      </c>
      <c r="B5" s="82">
        <v>45573</v>
      </c>
    </row>
    <row r="6" spans="1:3">
      <c r="A6" s="33" t="s">
        <v>7</v>
      </c>
      <c r="B6" s="81">
        <v>45573</v>
      </c>
    </row>
    <row r="7" spans="1:3" ht="147" customHeight="1">
      <c r="A7" s="85" t="s">
        <v>5577</v>
      </c>
      <c r="B7" s="51" t="s">
        <v>5597</v>
      </c>
    </row>
    <row r="8" spans="1:3" s="24" customFormat="1">
      <c r="A8" s="26"/>
      <c r="B8" s="26"/>
    </row>
    <row r="9" spans="1:3" s="24" customFormat="1">
      <c r="A9" s="32" t="s">
        <v>8</v>
      </c>
      <c r="B9" s="73" t="s">
        <v>5712</v>
      </c>
    </row>
    <row r="10" spans="1:3" s="24" customFormat="1">
      <c r="A10" s="26"/>
      <c r="B10" s="26"/>
    </row>
    <row r="11" spans="1:3" s="24" customFormat="1">
      <c r="A11" s="34" t="s">
        <v>9</v>
      </c>
      <c r="B11" s="35"/>
    </row>
    <row r="12" spans="1:3" s="24" customFormat="1">
      <c r="A12" s="28" t="s">
        <v>10</v>
      </c>
      <c r="B12" s="51" t="s">
        <v>11</v>
      </c>
    </row>
    <row r="13" spans="1:3" s="24" customFormat="1">
      <c r="A13" s="28" t="s">
        <v>12</v>
      </c>
      <c r="B13" s="51" t="s">
        <v>13</v>
      </c>
    </row>
    <row r="14" spans="1:3" s="24" customFormat="1">
      <c r="A14" s="28" t="s">
        <v>14</v>
      </c>
      <c r="B14" s="51" t="s">
        <v>15</v>
      </c>
    </row>
    <row r="15" spans="1:3">
      <c r="A15" s="28" t="s">
        <v>16</v>
      </c>
      <c r="B15" s="51" t="s">
        <v>17</v>
      </c>
    </row>
    <row r="16" spans="1:3">
      <c r="A16" s="28" t="s">
        <v>18</v>
      </c>
      <c r="B16" s="51" t="s">
        <v>4843</v>
      </c>
    </row>
    <row r="17" spans="1:3">
      <c r="A17" s="30" t="s">
        <v>19</v>
      </c>
      <c r="B17" s="51" t="s">
        <v>4838</v>
      </c>
    </row>
    <row r="18" spans="1:3">
      <c r="A18" s="30" t="s">
        <v>20</v>
      </c>
      <c r="B18" s="51" t="s">
        <v>21</v>
      </c>
    </row>
    <row r="19" spans="1:3" ht="17" customHeight="1">
      <c r="A19" s="30" t="s">
        <v>4839</v>
      </c>
      <c r="B19" s="51" t="s">
        <v>4842</v>
      </c>
    </row>
    <row r="20" spans="1:3" ht="17" customHeight="1">
      <c r="A20" s="30" t="s">
        <v>4840</v>
      </c>
      <c r="B20" s="51" t="s">
        <v>4841</v>
      </c>
    </row>
    <row r="21" spans="1:3">
      <c r="A21" s="30" t="s">
        <v>22</v>
      </c>
      <c r="B21" s="51" t="s">
        <v>23</v>
      </c>
    </row>
    <row r="22" spans="1:3">
      <c r="A22" s="30" t="s">
        <v>24</v>
      </c>
      <c r="B22" s="51" t="s">
        <v>25</v>
      </c>
    </row>
    <row r="23" spans="1:3">
      <c r="A23" s="30"/>
      <c r="B23" s="51"/>
    </row>
    <row r="24" spans="1:3">
      <c r="A24" s="83" t="s">
        <v>5576</v>
      </c>
      <c r="B24" s="29"/>
    </row>
    <row r="25" spans="1:3">
      <c r="A25" s="34" t="s">
        <v>26</v>
      </c>
      <c r="B25" s="35"/>
    </row>
    <row r="26" spans="1:3">
      <c r="A26" s="30" t="s">
        <v>27</v>
      </c>
      <c r="B26" s="30" t="s">
        <v>28</v>
      </c>
    </row>
    <row r="27" spans="1:3">
      <c r="A27" s="89" t="s">
        <v>5598</v>
      </c>
      <c r="B27" s="84" t="s">
        <v>5599</v>
      </c>
      <c r="C27" s="84"/>
    </row>
    <row r="28" spans="1:3">
      <c r="A28" s="89" t="s">
        <v>5600</v>
      </c>
      <c r="B28" s="84" t="s">
        <v>5601</v>
      </c>
      <c r="C28" s="84"/>
    </row>
    <row r="29" spans="1:3">
      <c r="A29" s="89" t="s">
        <v>5602</v>
      </c>
      <c r="B29" s="84" t="s">
        <v>5603</v>
      </c>
      <c r="C29" s="84"/>
    </row>
    <row r="30" spans="1:3">
      <c r="A30" s="89" t="s">
        <v>5604</v>
      </c>
      <c r="B30" s="84" t="s">
        <v>5605</v>
      </c>
      <c r="C30" s="84"/>
    </row>
    <row r="31" spans="1:3">
      <c r="A31" s="89" t="s">
        <v>5606</v>
      </c>
      <c r="B31" s="84" t="s">
        <v>5607</v>
      </c>
      <c r="C31" s="84"/>
    </row>
    <row r="32" spans="1:3">
      <c r="A32" s="89" t="s">
        <v>5608</v>
      </c>
      <c r="B32" s="84" t="s">
        <v>5609</v>
      </c>
      <c r="C32" s="84"/>
    </row>
    <row r="33" spans="1:3">
      <c r="A33" s="89" t="s">
        <v>5610</v>
      </c>
      <c r="B33" s="84" t="s">
        <v>5611</v>
      </c>
      <c r="C33" s="84"/>
    </row>
    <row r="34" spans="1:3">
      <c r="A34" s="89" t="s">
        <v>5612</v>
      </c>
      <c r="B34" s="84" t="s">
        <v>5613</v>
      </c>
      <c r="C34" s="84"/>
    </row>
    <row r="35" spans="1:3">
      <c r="A35" s="89" t="s">
        <v>5614</v>
      </c>
      <c r="B35" s="84" t="s">
        <v>5615</v>
      </c>
      <c r="C35" s="84"/>
    </row>
    <row r="36" spans="1:3">
      <c r="A36" s="89" t="s">
        <v>5616</v>
      </c>
      <c r="B36" s="84" t="s">
        <v>5617</v>
      </c>
      <c r="C36" s="84"/>
    </row>
    <row r="37" spans="1:3">
      <c r="A37" s="89" t="s">
        <v>5618</v>
      </c>
      <c r="B37" s="84" t="s">
        <v>5619</v>
      </c>
      <c r="C37" s="84"/>
    </row>
    <row r="38" spans="1:3">
      <c r="A38" s="89" t="s">
        <v>5620</v>
      </c>
      <c r="B38" s="84" t="s">
        <v>5621</v>
      </c>
      <c r="C38" s="84"/>
    </row>
    <row r="39" spans="1:3">
      <c r="A39" s="89" t="s">
        <v>5622</v>
      </c>
      <c r="B39" s="84" t="s">
        <v>5623</v>
      </c>
      <c r="C39" s="84"/>
    </row>
    <row r="40" spans="1:3">
      <c r="A40" s="89" t="s">
        <v>5624</v>
      </c>
      <c r="B40" s="84" t="s">
        <v>5625</v>
      </c>
      <c r="C40" s="84"/>
    </row>
    <row r="41" spans="1:3">
      <c r="A41" s="89" t="s">
        <v>5626</v>
      </c>
      <c r="B41" s="84" t="s">
        <v>5627</v>
      </c>
      <c r="C41" s="84"/>
    </row>
    <row r="42" spans="1:3">
      <c r="A42" s="89" t="s">
        <v>5628</v>
      </c>
      <c r="B42" s="84" t="s">
        <v>5629</v>
      </c>
      <c r="C42" s="84"/>
    </row>
    <row r="43" spans="1:3">
      <c r="A43" s="89" t="s">
        <v>5630</v>
      </c>
      <c r="B43" s="84" t="s">
        <v>5631</v>
      </c>
      <c r="C43" s="84"/>
    </row>
    <row r="44" spans="1:3">
      <c r="A44" s="89" t="s">
        <v>5632</v>
      </c>
      <c r="B44" s="84" t="s">
        <v>5633</v>
      </c>
      <c r="C44" s="84"/>
    </row>
    <row r="45" spans="1:3">
      <c r="A45" s="89" t="s">
        <v>5634</v>
      </c>
      <c r="B45" s="84" t="s">
        <v>5635</v>
      </c>
      <c r="C45" s="84"/>
    </row>
    <row r="46" spans="1:3">
      <c r="A46" s="89" t="s">
        <v>5636</v>
      </c>
      <c r="B46" s="84" t="s">
        <v>5637</v>
      </c>
      <c r="C46" s="84"/>
    </row>
    <row r="47" spans="1:3">
      <c r="A47" s="89" t="s">
        <v>5638</v>
      </c>
      <c r="B47" s="84" t="s">
        <v>5639</v>
      </c>
      <c r="C47" s="84"/>
    </row>
    <row r="48" spans="1:3">
      <c r="A48" s="89" t="s">
        <v>5640</v>
      </c>
      <c r="B48" s="84" t="s">
        <v>5641</v>
      </c>
      <c r="C48" s="84"/>
    </row>
    <row r="49" spans="1:3">
      <c r="A49" s="89" t="s">
        <v>5642</v>
      </c>
      <c r="B49" s="84" t="s">
        <v>5643</v>
      </c>
      <c r="C49" s="84"/>
    </row>
    <row r="50" spans="1:3">
      <c r="A50" s="89" t="s">
        <v>5644</v>
      </c>
      <c r="B50" s="84" t="s">
        <v>5645</v>
      </c>
      <c r="C50" s="84"/>
    </row>
    <row r="51" spans="1:3">
      <c r="A51" s="89" t="s">
        <v>5646</v>
      </c>
      <c r="B51" s="84" t="s">
        <v>5647</v>
      </c>
      <c r="C51" s="84"/>
    </row>
    <row r="52" spans="1:3">
      <c r="A52" s="89" t="s">
        <v>5648</v>
      </c>
      <c r="B52" s="84" t="s">
        <v>5649</v>
      </c>
      <c r="C52" s="84"/>
    </row>
    <row r="53" spans="1:3">
      <c r="A53" s="89" t="s">
        <v>5650</v>
      </c>
      <c r="B53" s="84" t="s">
        <v>5651</v>
      </c>
      <c r="C53" s="84"/>
    </row>
    <row r="54" spans="1:3">
      <c r="A54" s="89" t="s">
        <v>5652</v>
      </c>
      <c r="B54" s="84" t="s">
        <v>5653</v>
      </c>
      <c r="C54" s="84"/>
    </row>
    <row r="55" spans="1:3">
      <c r="A55" s="89" t="s">
        <v>5654</v>
      </c>
      <c r="B55" s="84" t="s">
        <v>5655</v>
      </c>
      <c r="C55" s="84"/>
    </row>
    <row r="56" spans="1:3">
      <c r="A56" s="89" t="s">
        <v>5656</v>
      </c>
      <c r="B56" s="84" t="s">
        <v>5657</v>
      </c>
      <c r="C56" s="84"/>
    </row>
    <row r="57" spans="1:3">
      <c r="A57" s="89" t="s">
        <v>5658</v>
      </c>
      <c r="B57" s="84" t="s">
        <v>5659</v>
      </c>
      <c r="C57" s="84"/>
    </row>
    <row r="58" spans="1:3">
      <c r="A58" s="89" t="s">
        <v>5660</v>
      </c>
      <c r="B58" s="84" t="s">
        <v>5661</v>
      </c>
      <c r="C58" s="84"/>
    </row>
    <row r="59" spans="1:3">
      <c r="A59" s="89" t="s">
        <v>5662</v>
      </c>
      <c r="B59" s="84" t="s">
        <v>5663</v>
      </c>
      <c r="C59" s="84"/>
    </row>
    <row r="60" spans="1:3">
      <c r="A60" s="89" t="s">
        <v>5664</v>
      </c>
      <c r="B60" s="84" t="s">
        <v>5665</v>
      </c>
      <c r="C60" s="84"/>
    </row>
    <row r="61" spans="1:3">
      <c r="A61" s="89" t="s">
        <v>5666</v>
      </c>
      <c r="B61" s="84" t="s">
        <v>5667</v>
      </c>
      <c r="C61" s="84"/>
    </row>
    <row r="62" spans="1:3">
      <c r="A62" s="89" t="s">
        <v>5668</v>
      </c>
      <c r="B62" s="84" t="s">
        <v>5669</v>
      </c>
      <c r="C62" s="84"/>
    </row>
    <row r="63" spans="1:3">
      <c r="A63" s="89" t="s">
        <v>5670</v>
      </c>
      <c r="B63" s="84" t="s">
        <v>5671</v>
      </c>
      <c r="C63" s="84"/>
    </row>
    <row r="64" spans="1:3">
      <c r="A64" s="89" t="s">
        <v>5672</v>
      </c>
      <c r="B64" s="84" t="s">
        <v>5673</v>
      </c>
      <c r="C64" s="84"/>
    </row>
    <row r="65" spans="1:3">
      <c r="A65" s="89" t="s">
        <v>5674</v>
      </c>
      <c r="B65" s="84" t="s">
        <v>5675</v>
      </c>
      <c r="C65" s="84"/>
    </row>
    <row r="66" spans="1:3">
      <c r="A66" s="89" t="s">
        <v>5676</v>
      </c>
      <c r="B66" s="84" t="s">
        <v>5677</v>
      </c>
      <c r="C66" s="84"/>
    </row>
    <row r="67" spans="1:3">
      <c r="A67" s="89" t="s">
        <v>5678</v>
      </c>
      <c r="B67" s="84" t="s">
        <v>5546</v>
      </c>
      <c r="C67" s="84"/>
    </row>
    <row r="68" spans="1:3">
      <c r="A68" s="89" t="s">
        <v>5679</v>
      </c>
      <c r="B68" s="84" t="s">
        <v>5547</v>
      </c>
      <c r="C68" s="84"/>
    </row>
    <row r="69" spans="1:3">
      <c r="A69" s="89" t="s">
        <v>5680</v>
      </c>
      <c r="B69" s="84" t="s">
        <v>5548</v>
      </c>
      <c r="C69" s="84"/>
    </row>
    <row r="70" spans="1:3">
      <c r="A70" s="89" t="s">
        <v>5681</v>
      </c>
      <c r="B70" s="84" t="s">
        <v>5549</v>
      </c>
      <c r="C70" s="84"/>
    </row>
    <row r="71" spans="1:3">
      <c r="A71" s="89" t="s">
        <v>5682</v>
      </c>
      <c r="B71" s="84" t="s">
        <v>5550</v>
      </c>
      <c r="C71" s="84"/>
    </row>
    <row r="72" spans="1:3">
      <c r="A72" s="89" t="s">
        <v>5683</v>
      </c>
      <c r="B72" s="84" t="s">
        <v>5551</v>
      </c>
      <c r="C72" s="84"/>
    </row>
    <row r="73" spans="1:3">
      <c r="A73" s="89" t="s">
        <v>5684</v>
      </c>
      <c r="B73" s="84" t="s">
        <v>5552</v>
      </c>
      <c r="C73" s="84"/>
    </row>
    <row r="74" spans="1:3">
      <c r="A74" s="89" t="s">
        <v>5685</v>
      </c>
      <c r="B74" s="84" t="s">
        <v>5553</v>
      </c>
      <c r="C74" s="84"/>
    </row>
    <row r="75" spans="1:3">
      <c r="A75" s="89" t="s">
        <v>5686</v>
      </c>
      <c r="B75" s="84" t="s">
        <v>5687</v>
      </c>
      <c r="C75" s="84"/>
    </row>
    <row r="76" spans="1:3">
      <c r="A76" s="89" t="s">
        <v>5688</v>
      </c>
      <c r="B76" s="84" t="s">
        <v>5689</v>
      </c>
      <c r="C76" s="84"/>
    </row>
    <row r="77" spans="1:3">
      <c r="A77" s="89" t="s">
        <v>5690</v>
      </c>
      <c r="B77" s="84" t="s">
        <v>5554</v>
      </c>
      <c r="C77" s="84"/>
    </row>
    <row r="78" spans="1:3">
      <c r="A78" s="89" t="s">
        <v>5691</v>
      </c>
      <c r="B78" s="84" t="s">
        <v>5555</v>
      </c>
      <c r="C78" s="84"/>
    </row>
    <row r="79" spans="1:3">
      <c r="A79" s="89" t="s">
        <v>5692</v>
      </c>
      <c r="B79" s="84" t="s">
        <v>5556</v>
      </c>
      <c r="C79" s="84"/>
    </row>
    <row r="80" spans="1:3">
      <c r="A80" s="89" t="s">
        <v>5693</v>
      </c>
      <c r="B80" s="84" t="s">
        <v>5557</v>
      </c>
      <c r="C80" s="84"/>
    </row>
    <row r="81" spans="1:3">
      <c r="A81" s="89" t="s">
        <v>5694</v>
      </c>
      <c r="B81" s="84" t="s">
        <v>5558</v>
      </c>
      <c r="C81" s="84"/>
    </row>
    <row r="82" spans="1:3">
      <c r="A82" s="89" t="s">
        <v>5695</v>
      </c>
      <c r="B82" s="84" t="s">
        <v>5559</v>
      </c>
      <c r="C82" s="84"/>
    </row>
    <row r="83" spans="1:3">
      <c r="A83" s="89" t="s">
        <v>5696</v>
      </c>
      <c r="B83" s="84" t="s">
        <v>5560</v>
      </c>
      <c r="C83" s="84"/>
    </row>
    <row r="84" spans="1:3">
      <c r="A84" s="89" t="s">
        <v>5697</v>
      </c>
      <c r="B84" s="84" t="s">
        <v>5561</v>
      </c>
      <c r="C84" s="84"/>
    </row>
    <row r="85" spans="1:3">
      <c r="A85" s="89" t="s">
        <v>5698</v>
      </c>
      <c r="B85" s="84" t="s">
        <v>5562</v>
      </c>
      <c r="C85" s="84"/>
    </row>
    <row r="86" spans="1:3">
      <c r="A86" s="89" t="s">
        <v>5699</v>
      </c>
      <c r="B86" s="84" t="s">
        <v>5563</v>
      </c>
      <c r="C86" s="84"/>
    </row>
    <row r="87" spans="1:3">
      <c r="A87" s="89" t="s">
        <v>5700</v>
      </c>
      <c r="B87" s="84" t="s">
        <v>5564</v>
      </c>
      <c r="C87" s="84"/>
    </row>
    <row r="88" spans="1:3">
      <c r="A88" s="89" t="s">
        <v>5701</v>
      </c>
      <c r="B88" s="84" t="s">
        <v>5565</v>
      </c>
      <c r="C88" s="84"/>
    </row>
    <row r="89" spans="1:3">
      <c r="A89" s="89" t="s">
        <v>5702</v>
      </c>
      <c r="B89" s="84" t="s">
        <v>5566</v>
      </c>
      <c r="C89" s="84"/>
    </row>
    <row r="90" spans="1:3">
      <c r="A90" s="89" t="s">
        <v>5703</v>
      </c>
      <c r="B90" s="84" t="s">
        <v>5567</v>
      </c>
      <c r="C90" s="84"/>
    </row>
    <row r="91" spans="1:3">
      <c r="A91" s="89" t="s">
        <v>5704</v>
      </c>
      <c r="B91" s="84" t="s">
        <v>5568</v>
      </c>
      <c r="C91" s="84"/>
    </row>
    <row r="92" spans="1:3">
      <c r="A92" s="89" t="s">
        <v>5705</v>
      </c>
      <c r="B92" s="84" t="s">
        <v>5569</v>
      </c>
      <c r="C92" s="84"/>
    </row>
    <row r="93" spans="1:3">
      <c r="A93" s="89" t="s">
        <v>5706</v>
      </c>
      <c r="B93" s="84" t="s">
        <v>5570</v>
      </c>
      <c r="C93" s="84"/>
    </row>
    <row r="94" spans="1:3">
      <c r="A94" s="89" t="s">
        <v>5707</v>
      </c>
      <c r="B94" s="84" t="s">
        <v>5571</v>
      </c>
      <c r="C94" s="84"/>
    </row>
    <row r="95" spans="1:3">
      <c r="A95" s="89" t="s">
        <v>5708</v>
      </c>
      <c r="B95" s="84" t="s">
        <v>5572</v>
      </c>
      <c r="C95" s="84"/>
    </row>
    <row r="96" spans="1:3">
      <c r="A96" s="89" t="s">
        <v>5709</v>
      </c>
      <c r="B96" s="84" t="s">
        <v>5573</v>
      </c>
      <c r="C96" s="84"/>
    </row>
    <row r="97" spans="1:3">
      <c r="A97" s="89" t="s">
        <v>5710</v>
      </c>
      <c r="B97" s="84" t="s">
        <v>5574</v>
      </c>
      <c r="C97" s="84"/>
    </row>
    <row r="98" spans="1:3">
      <c r="A98" s="89" t="s">
        <v>5711</v>
      </c>
      <c r="B98" s="84" t="s">
        <v>5575</v>
      </c>
      <c r="C98" s="84"/>
    </row>
    <row r="99" spans="1:3">
      <c r="B99" s="84"/>
    </row>
    <row r="100" spans="1:3">
      <c r="B100" s="84"/>
    </row>
    <row r="101" spans="1:3">
      <c r="B101" s="84"/>
    </row>
    <row r="102" spans="1:3">
      <c r="B102" s="84"/>
    </row>
    <row r="103" spans="1:3">
      <c r="B103" s="84"/>
    </row>
    <row r="104" spans="1:3">
      <c r="B104" s="84"/>
    </row>
    <row r="105" spans="1:3">
      <c r="B105" s="71"/>
    </row>
    <row r="106" spans="1:3">
      <c r="B106" s="71"/>
    </row>
    <row r="107" spans="1:3">
      <c r="B107" s="71"/>
    </row>
    <row r="108" spans="1:3">
      <c r="B108" s="71"/>
    </row>
    <row r="109" spans="1:3">
      <c r="B109" s="71"/>
    </row>
    <row r="110" spans="1:3">
      <c r="B110" s="71"/>
    </row>
    <row r="111" spans="1:3">
      <c r="B111" s="71"/>
    </row>
    <row r="112" spans="1:3">
      <c r="B112" s="71"/>
    </row>
    <row r="113" spans="2:2">
      <c r="B113" s="71"/>
    </row>
    <row r="114" spans="2:2">
      <c r="B114" s="71"/>
    </row>
    <row r="115" spans="2:2">
      <c r="B115" s="71"/>
    </row>
    <row r="116" spans="2:2">
      <c r="B116" s="71"/>
    </row>
    <row r="117" spans="2:2">
      <c r="B117" s="71"/>
    </row>
    <row r="118" spans="2:2">
      <c r="B118" s="71"/>
    </row>
    <row r="119" spans="2:2">
      <c r="B119" s="71"/>
    </row>
    <row r="120" spans="2:2">
      <c r="B120" s="71"/>
    </row>
    <row r="121" spans="2:2">
      <c r="B121" s="71"/>
    </row>
    <row r="122" spans="2:2">
      <c r="B122" s="71"/>
    </row>
    <row r="123" spans="2:2">
      <c r="B123" s="71"/>
    </row>
    <row r="124" spans="2:2">
      <c r="B124" s="71"/>
    </row>
    <row r="125" spans="2:2">
      <c r="B125" s="71"/>
    </row>
    <row r="126" spans="2:2">
      <c r="B126" s="71"/>
    </row>
    <row r="127" spans="2:2">
      <c r="B127" s="71"/>
    </row>
    <row r="128" spans="2:2">
      <c r="B128" s="71"/>
    </row>
    <row r="129" spans="2:2">
      <c r="B129" s="71"/>
    </row>
    <row r="130" spans="2:2">
      <c r="B130" s="71"/>
    </row>
    <row r="131" spans="2:2">
      <c r="B131" s="71"/>
    </row>
    <row r="132" spans="2:2">
      <c r="B132" s="71"/>
    </row>
    <row r="133" spans="2:2">
      <c r="B133" s="71"/>
    </row>
    <row r="134" spans="2:2">
      <c r="B134" s="71"/>
    </row>
    <row r="135" spans="2:2">
      <c r="B135" s="71"/>
    </row>
    <row r="136" spans="2:2">
      <c r="B136" s="71"/>
    </row>
    <row r="137" spans="2:2">
      <c r="B137" s="71"/>
    </row>
    <row r="138" spans="2:2">
      <c r="B138" s="71"/>
    </row>
    <row r="139" spans="2:2">
      <c r="B139" s="71"/>
    </row>
    <row r="140" spans="2:2">
      <c r="B140" s="71"/>
    </row>
    <row r="141" spans="2:2">
      <c r="B141" s="71"/>
    </row>
    <row r="142" spans="2:2">
      <c r="B142" s="71"/>
    </row>
    <row r="143" spans="2:2">
      <c r="B143" s="71"/>
    </row>
    <row r="144" spans="2:2">
      <c r="B144" s="71"/>
    </row>
    <row r="145" spans="2:2">
      <c r="B145" s="71"/>
    </row>
    <row r="146" spans="2:2">
      <c r="B146" s="71"/>
    </row>
    <row r="147" spans="2:2">
      <c r="B147" s="71"/>
    </row>
    <row r="148" spans="2:2">
      <c r="B148" s="71"/>
    </row>
    <row r="149" spans="2:2">
      <c r="B149" s="71"/>
    </row>
    <row r="150" spans="2:2">
      <c r="B150" s="71"/>
    </row>
    <row r="151" spans="2:2">
      <c r="B151" s="71"/>
    </row>
    <row r="152" spans="2:2">
      <c r="B152" s="71"/>
    </row>
    <row r="153" spans="2:2">
      <c r="B153" s="71"/>
    </row>
    <row r="154" spans="2:2">
      <c r="B154" s="71"/>
    </row>
    <row r="155" spans="2:2">
      <c r="B155" s="71"/>
    </row>
    <row r="156" spans="2:2">
      <c r="B156" s="71"/>
    </row>
    <row r="157" spans="2:2">
      <c r="B157" s="71"/>
    </row>
  </sheetData>
  <mergeCells count="1">
    <mergeCell ref="A1:B1"/>
  </mergeCells>
  <phoneticPr fontId="32" type="noConversion"/>
  <hyperlinks>
    <hyperlink ref="B4"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AC110"/>
  <sheetViews>
    <sheetView zoomScale="90" zoomScaleNormal="90" workbookViewId="0">
      <pane xSplit="2" ySplit="7" topLeftCell="C8" activePane="bottomRight" state="frozen"/>
      <selection pane="topRight" activeCell="C1" sqref="C1"/>
      <selection pane="bottomLeft" activeCell="A6" sqref="A6"/>
      <selection pane="bottomRight" activeCell="B4" sqref="B4"/>
    </sheetView>
  </sheetViews>
  <sheetFormatPr defaultRowHeight="14.5"/>
  <cols>
    <col min="1" max="1" width="9" customWidth="1"/>
    <col min="2" max="2" width="56.36328125" customWidth="1"/>
    <col min="3" max="3" width="15.453125" bestFit="1" customWidth="1"/>
    <col min="4" max="22" width="12" customWidth="1"/>
    <col min="23" max="23" width="13.453125" customWidth="1"/>
    <col min="24" max="24" width="14.453125" customWidth="1"/>
    <col min="25" max="25" width="14.1796875" customWidth="1"/>
    <col min="26" max="28" width="12" customWidth="1"/>
    <col min="29" max="29" width="26.1796875" bestFit="1" customWidth="1"/>
  </cols>
  <sheetData>
    <row r="1" spans="1:29" ht="100.5" customHeight="1">
      <c r="B1" s="87" t="s">
        <v>5577</v>
      </c>
      <c r="C1" s="91" t="s">
        <v>5597</v>
      </c>
      <c r="D1" s="91"/>
      <c r="E1" s="91"/>
      <c r="F1" s="91"/>
      <c r="G1" s="91"/>
      <c r="H1" s="91"/>
      <c r="I1" s="91"/>
      <c r="J1" s="91"/>
      <c r="K1" s="91"/>
      <c r="L1" s="91"/>
      <c r="M1" s="91"/>
      <c r="N1" s="91"/>
      <c r="O1" s="91"/>
      <c r="P1" s="91"/>
      <c r="Q1" s="92"/>
    </row>
    <row r="3" spans="1:29">
      <c r="B3" s="16" t="s">
        <v>29</v>
      </c>
    </row>
    <row r="4" spans="1:29" ht="18.5">
      <c r="A4" s="1" t="s">
        <v>12</v>
      </c>
      <c r="B4" s="15" t="s">
        <v>237</v>
      </c>
      <c r="C4" t="str">
        <f>VLOOKUP($B$4,class!$A:$F,2,FALSE)</f>
        <v>ARG</v>
      </c>
      <c r="E4" s="5"/>
      <c r="F4" s="3"/>
    </row>
    <row r="5" spans="1:29" ht="19.5">
      <c r="A5" s="1" t="s">
        <v>14</v>
      </c>
      <c r="B5" t="str">
        <f>VLOOKUP($B$4,class!$A:$F,3,FALSE)</f>
        <v>Upper middle income</v>
      </c>
      <c r="D5" s="50"/>
      <c r="E5" s="5"/>
    </row>
    <row r="6" spans="1:29">
      <c r="A6" s="1" t="s">
        <v>16</v>
      </c>
      <c r="B6" t="str">
        <f>VLOOKUP($B$4,class!$A:$F,5,FALSE)</f>
        <v>Latin America and Caribbean</v>
      </c>
      <c r="D6" s="3"/>
      <c r="E6" s="5"/>
      <c r="I6" s="3"/>
      <c r="J6" s="3"/>
    </row>
    <row r="7" spans="1:29">
      <c r="D7" s="3"/>
    </row>
    <row r="8" spans="1:29" ht="13.5" customHeight="1">
      <c r="B8" s="1" t="s">
        <v>31</v>
      </c>
      <c r="C8" s="1">
        <v>1995</v>
      </c>
      <c r="D8" s="1">
        <v>1996</v>
      </c>
      <c r="E8" s="1">
        <v>1997</v>
      </c>
      <c r="F8" s="1">
        <v>1998</v>
      </c>
      <c r="G8" s="1">
        <v>1999</v>
      </c>
      <c r="H8" s="1">
        <v>2000</v>
      </c>
      <c r="I8" s="1">
        <v>2001</v>
      </c>
      <c r="J8" s="1">
        <v>2002</v>
      </c>
      <c r="K8" s="1">
        <v>2003</v>
      </c>
      <c r="L8" s="1">
        <v>2004</v>
      </c>
      <c r="M8" s="1">
        <v>2005</v>
      </c>
      <c r="N8" s="1">
        <v>2006</v>
      </c>
      <c r="O8" s="1">
        <v>2007</v>
      </c>
      <c r="P8" s="1">
        <v>2008</v>
      </c>
      <c r="Q8" s="1">
        <v>2009</v>
      </c>
      <c r="R8" s="1">
        <v>2010</v>
      </c>
      <c r="S8" s="1">
        <v>2011</v>
      </c>
      <c r="T8" s="1">
        <v>2012</v>
      </c>
      <c r="U8" s="1">
        <v>2013</v>
      </c>
      <c r="V8" s="1">
        <v>2014</v>
      </c>
      <c r="W8" s="1">
        <v>2015</v>
      </c>
      <c r="X8" s="1">
        <v>2016</v>
      </c>
      <c r="Y8" s="1">
        <v>2017</v>
      </c>
      <c r="Z8" s="1">
        <v>2018</v>
      </c>
      <c r="AA8" s="1">
        <v>2019</v>
      </c>
      <c r="AB8" s="1">
        <v>2020</v>
      </c>
      <c r="AC8" s="64" t="s">
        <v>32</v>
      </c>
    </row>
    <row r="9" spans="1:29">
      <c r="A9" s="17">
        <v>36</v>
      </c>
      <c r="B9" s="11" t="s">
        <v>4821</v>
      </c>
      <c r="C9" s="12">
        <f>IFERROR(VLOOKUP(CONCATENATE($C$4,".",C$8),country!$G:$CD,$A9,FALSE)/1000000,"..")</f>
        <v>1775865.6411039999</v>
      </c>
      <c r="D9" s="12">
        <f>IFERROR(VLOOKUP(CONCATENATE($C$4,".",D$8),country!$G:$CD,$A9,FALSE)/1000000,"..")</f>
        <v>1755387.1222860001</v>
      </c>
      <c r="E9" s="12">
        <f>IFERROR(VLOOKUP(CONCATENATE($C$4,".",E$8),country!$G:$CD,$A9,FALSE)/1000000,"..")</f>
        <v>1718201.815679</v>
      </c>
      <c r="F9" s="12">
        <f>IFERROR(VLOOKUP(CONCATENATE($C$4,".",F$8),country!$G:$CD,$A9,FALSE)/1000000,"..")</f>
        <v>1728758.767489</v>
      </c>
      <c r="G9" s="12">
        <f>IFERROR(VLOOKUP(CONCATENATE($C$4,".",G$8),country!$G:$CD,$A9,FALSE)/1000000,"..")</f>
        <v>1653061.0479299999</v>
      </c>
      <c r="H9" s="12">
        <f>IFERROR(VLOOKUP(CONCATENATE($C$4,".",H$8),country!$G:$CD,$A9,FALSE)/1000000,"..")</f>
        <v>1654586.864208</v>
      </c>
      <c r="I9" s="12">
        <f>IFERROR(VLOOKUP(CONCATENATE($C$4,".",I$8),country!$G:$CD,$A9,FALSE)/1000000,"..")</f>
        <v>1537978.106805</v>
      </c>
      <c r="J9" s="12">
        <f>IFERROR(VLOOKUP(CONCATENATE($C$4,".",J$8),country!$G:$CD,$A9,FALSE)/1000000,"..")</f>
        <v>2003756.0778079999</v>
      </c>
      <c r="K9" s="12">
        <f>IFERROR(VLOOKUP(CONCATENATE($C$4,".",K$8),country!$G:$CD,$A9,FALSE)/1000000,"..")</f>
        <v>2155064.1822540001</v>
      </c>
      <c r="L9" s="12">
        <f>IFERROR(VLOOKUP(CONCATENATE($C$4,".",L$8),country!$G:$CD,$A9,FALSE)/1000000,"..")</f>
        <v>2242308.579862</v>
      </c>
      <c r="M9" s="12">
        <f>IFERROR(VLOOKUP(CONCATENATE($C$4,".",M$8),country!$G:$CD,$A9,FALSE)/1000000,"..")</f>
        <v>2629788.1846989999</v>
      </c>
      <c r="N9" s="12">
        <f>IFERROR(VLOOKUP(CONCATENATE($C$4,".",N$8),country!$G:$CD,$A9,FALSE)/1000000,"..")</f>
        <v>2739750.1834010002</v>
      </c>
      <c r="O9" s="12">
        <f>IFERROR(VLOOKUP(CONCATENATE($C$4,".",O$8),country!$G:$CD,$A9,FALSE)/1000000,"..")</f>
        <v>2846917.774214</v>
      </c>
      <c r="P9" s="12">
        <f>IFERROR(VLOOKUP(CONCATENATE($C$4,".",P$8),country!$G:$CD,$A9,FALSE)/1000000,"..")</f>
        <v>3042037.706892</v>
      </c>
      <c r="Q9" s="12">
        <f>IFERROR(VLOOKUP(CONCATENATE($C$4,".",Q$8),country!$G:$CD,$A9,FALSE)/1000000,"..")</f>
        <v>3051823.0110760001</v>
      </c>
      <c r="R9" s="12">
        <f>IFERROR(VLOOKUP(CONCATENATE($C$4,".",R$8),country!$G:$CD,$A9,FALSE)/1000000,"..")</f>
        <v>3098697.5919980002</v>
      </c>
      <c r="S9" s="12">
        <f>IFERROR(VLOOKUP(CONCATENATE($C$4,".",S$8),country!$G:$CD,$A9,FALSE)/1000000,"..")</f>
        <v>3239177.9737280002</v>
      </c>
      <c r="T9" s="12">
        <f>IFERROR(VLOOKUP(CONCATENATE($C$4,".",T$8),country!$G:$CD,$A9,FALSE)/1000000,"..")</f>
        <v>3335428.6016899999</v>
      </c>
      <c r="U9" s="12">
        <f>IFERROR(VLOOKUP(CONCATENATE($C$4,".",U$8),country!$G:$CD,$A9,FALSE)/1000000,"..")</f>
        <v>3428843.8063750002</v>
      </c>
      <c r="V9" s="12">
        <f>IFERROR(VLOOKUP(CONCATENATE($C$4,".",V$8),country!$G:$CD,$A9,FALSE)/1000000,"..")</f>
        <v>3456396.4369199998</v>
      </c>
      <c r="W9" s="12">
        <f>IFERROR(VLOOKUP(CONCATENATE($C$4,".",W$8),country!$G:$CD,$A9,FALSE)/1000000,"..")</f>
        <v>3528206.7680919999</v>
      </c>
      <c r="X9" s="12">
        <f>IFERROR(VLOOKUP(CONCATENATE($C$4,".",X$8),country!$G:$CD,$A9,FALSE)/1000000,"..")</f>
        <v>3535740.5889869998</v>
      </c>
      <c r="Y9" s="12">
        <f>IFERROR(VLOOKUP(CONCATENATE($C$4,".",Y$8),country!$G:$CD,$A9,FALSE)/1000000,"..")</f>
        <v>3494227.1773580001</v>
      </c>
      <c r="Z9" s="12">
        <f>IFERROR(VLOOKUP(CONCATENATE($C$4,".",Z$8),country!$G:$CD,$A9,FALSE)/1000000,"..")</f>
        <v>3676902.5941249998</v>
      </c>
      <c r="AA9" s="12">
        <f>IFERROR(VLOOKUP(CONCATENATE($C$4,".",AA$8),country!$G:$CD,$A9,FALSE)/1000000,"..")</f>
        <v>3778214.6977300001</v>
      </c>
      <c r="AB9" s="12">
        <f>IFERROR(VLOOKUP(CONCATENATE($C$4,".",AB$8),country!$G:$CD,$A9,FALSE)/1000000,"..")</f>
        <v>3766127.3451040001</v>
      </c>
      <c r="AC9" s="40">
        <f>IFERROR(AB9/C9-1,"..")</f>
        <v>1.1207276372342654</v>
      </c>
    </row>
    <row r="10" spans="1:29">
      <c r="A10" s="17">
        <v>3</v>
      </c>
      <c r="B10" s="36" t="s">
        <v>20</v>
      </c>
      <c r="C10" s="12">
        <f>IFERROR(VLOOKUP(CONCATENATE($C$4,".",C$8),country!$G:$CD,$A10,FALSE)/1000000,"..")</f>
        <v>391198.05920700001</v>
      </c>
      <c r="D10" s="12">
        <f>IFERROR(VLOOKUP(CONCATENATE($C$4,".",D$8),country!$G:$CD,$A10,FALSE)/1000000,"..")</f>
        <v>405064.17726700002</v>
      </c>
      <c r="E10" s="12">
        <f>IFERROR(VLOOKUP(CONCATENATE($C$4,".",E$8),country!$G:$CD,$A10,FALSE)/1000000,"..")</f>
        <v>423211.86829399999</v>
      </c>
      <c r="F10" s="12">
        <f>IFERROR(VLOOKUP(CONCATENATE($C$4,".",F$8),country!$G:$CD,$A10,FALSE)/1000000,"..")</f>
        <v>442622.74918400001</v>
      </c>
      <c r="G10" s="12">
        <f>IFERROR(VLOOKUP(CONCATENATE($C$4,".",G$8),country!$G:$CD,$A10,FALSE)/1000000,"..")</f>
        <v>456678.55807299999</v>
      </c>
      <c r="H10" s="12">
        <f>IFERROR(VLOOKUP(CONCATENATE($C$4,".",H$8),country!$G:$CD,$A10,FALSE)/1000000,"..")</f>
        <v>468128.76186999999</v>
      </c>
      <c r="I10" s="12">
        <f>IFERROR(VLOOKUP(CONCATENATE($C$4,".",I$8),country!$G:$CD,$A10,FALSE)/1000000,"..")</f>
        <v>474772.757858</v>
      </c>
      <c r="J10" s="12">
        <f>IFERROR(VLOOKUP(CONCATENATE($C$4,".",J$8),country!$G:$CD,$A10,FALSE)/1000000,"..")</f>
        <v>471844.11120099999</v>
      </c>
      <c r="K10" s="12">
        <f>IFERROR(VLOOKUP(CONCATENATE($C$4,".",K$8),country!$G:$CD,$A10,FALSE)/1000000,"..")</f>
        <v>475369.50715899997</v>
      </c>
      <c r="L10" s="12">
        <f>IFERROR(VLOOKUP(CONCATENATE($C$4,".",L$8),country!$G:$CD,$A10,FALSE)/1000000,"..")</f>
        <v>487084.63942000002</v>
      </c>
      <c r="M10" s="12">
        <f>IFERROR(VLOOKUP(CONCATENATE($C$4,".",M$8),country!$G:$CD,$A10,FALSE)/1000000,"..")</f>
        <v>503049.27500700002</v>
      </c>
      <c r="N10" s="12">
        <f>IFERROR(VLOOKUP(CONCATENATE($C$4,".",N$8),country!$G:$CD,$A10,FALSE)/1000000,"..")</f>
        <v>523033.746851</v>
      </c>
      <c r="O10" s="12">
        <f>IFERROR(VLOOKUP(CONCATENATE($C$4,".",O$8),country!$G:$CD,$A10,FALSE)/1000000,"..")</f>
        <v>549668.78163900005</v>
      </c>
      <c r="P10" s="12">
        <f>IFERROR(VLOOKUP(CONCATENATE($C$4,".",P$8),country!$G:$CD,$A10,FALSE)/1000000,"..")</f>
        <v>578284.16697499994</v>
      </c>
      <c r="Q10" s="12">
        <f>IFERROR(VLOOKUP(CONCATENATE($C$4,".",Q$8),country!$G:$CD,$A10,FALSE)/1000000,"..")</f>
        <v>593975.16571099998</v>
      </c>
      <c r="R10" s="12">
        <f>IFERROR(VLOOKUP(CONCATENATE($C$4,".",R$8),country!$G:$CD,$A10,FALSE)/1000000,"..")</f>
        <v>616750.15877600003</v>
      </c>
      <c r="S10" s="12">
        <f>IFERROR(VLOOKUP(CONCATENATE($C$4,".",S$8),country!$G:$CD,$A10,FALSE)/1000000,"..")</f>
        <v>648454.75528100005</v>
      </c>
      <c r="T10" s="12">
        <f>IFERROR(VLOOKUP(CONCATENATE($C$4,".",T$8),country!$G:$CD,$A10,FALSE)/1000000,"..")</f>
        <v>674191.37548100005</v>
      </c>
      <c r="U10" s="12">
        <f>IFERROR(VLOOKUP(CONCATENATE($C$4,".",U$8),country!$G:$CD,$A10,FALSE)/1000000,"..")</f>
        <v>699951.53934999998</v>
      </c>
      <c r="V10" s="12">
        <f>IFERROR(VLOOKUP(CONCATENATE($C$4,".",V$8),country!$G:$CD,$A10,FALSE)/1000000,"..")</f>
        <v>721237.38052799995</v>
      </c>
      <c r="W10" s="12">
        <f>IFERROR(VLOOKUP(CONCATENATE($C$4,".",W$8),country!$G:$CD,$A10,FALSE)/1000000,"..")</f>
        <v>743583.59579699999</v>
      </c>
      <c r="X10" s="12">
        <f>IFERROR(VLOOKUP(CONCATENATE($C$4,".",X$8),country!$G:$CD,$A10,FALSE)/1000000,"..")</f>
        <v>762121.00080100005</v>
      </c>
      <c r="Y10" s="12">
        <f>IFERROR(VLOOKUP(CONCATENATE($C$4,".",Y$8),country!$G:$CD,$A10,FALSE)/1000000,"..")</f>
        <v>785780.44870199997</v>
      </c>
      <c r="Z10" s="12">
        <f>IFERROR(VLOOKUP(CONCATENATE($C$4,".",Z$8),country!$G:$CD,$A10,FALSE)/1000000,"..")</f>
        <v>805502.951091</v>
      </c>
      <c r="AA10" s="12">
        <f>IFERROR(VLOOKUP(CONCATENATE($C$4,".",AA$8),country!$G:$CD,$A10,FALSE)/1000000,"..")</f>
        <v>816451.147046</v>
      </c>
      <c r="AB10" s="12">
        <f>IFERROR(VLOOKUP(CONCATENATE($C$4,".",AB$8),country!$G:$CD,$A10,FALSE)/1000000,"..")</f>
        <v>827744.06375299999</v>
      </c>
      <c r="AC10" s="40">
        <f t="shared" ref="AC10:AC28" si="0">IFERROR(AB10/C10-1,"..")</f>
        <v>1.1159206807695443</v>
      </c>
    </row>
    <row r="11" spans="1:29">
      <c r="A11" s="17">
        <v>33</v>
      </c>
      <c r="B11" s="36" t="s">
        <v>22</v>
      </c>
      <c r="C11" s="12">
        <f>IFERROR(VLOOKUP(CONCATENATE($C$4,".",C$8),country!$G:$CD,$A11,FALSE)/1000000,"..")</f>
        <v>1455187.3125150001</v>
      </c>
      <c r="D11" s="12">
        <f>IFERROR(VLOOKUP(CONCATENATE($C$4,".",D$8),country!$G:$CD,$A11,FALSE)/1000000,"..")</f>
        <v>1526475.8648409999</v>
      </c>
      <c r="E11" s="12">
        <f>IFERROR(VLOOKUP(CONCATENATE($C$4,".",E$8),country!$G:$CD,$A11,FALSE)/1000000,"..")</f>
        <v>1617412.155643</v>
      </c>
      <c r="F11" s="12">
        <f>IFERROR(VLOOKUP(CONCATENATE($C$4,".",F$8),country!$G:$CD,$A11,FALSE)/1000000,"..")</f>
        <v>1697522.933065</v>
      </c>
      <c r="G11" s="12">
        <f>IFERROR(VLOOKUP(CONCATENATE($C$4,".",G$8),country!$G:$CD,$A11,FALSE)/1000000,"..")</f>
        <v>1684917.458843</v>
      </c>
      <c r="H11" s="12">
        <f>IFERROR(VLOOKUP(CONCATENATE($C$4,".",H$8),country!$G:$CD,$A11,FALSE)/1000000,"..")</f>
        <v>1688360.8332430001</v>
      </c>
      <c r="I11" s="12">
        <f>IFERROR(VLOOKUP(CONCATENATE($C$4,".",I$8),country!$G:$CD,$A11,FALSE)/1000000,"..")</f>
        <v>1664920.572007</v>
      </c>
      <c r="J11" s="12">
        <f>IFERROR(VLOOKUP(CONCATENATE($C$4,".",J$8),country!$G:$CD,$A11,FALSE)/1000000,"..")</f>
        <v>1616374.141665</v>
      </c>
      <c r="K11" s="12">
        <f>IFERROR(VLOOKUP(CONCATENATE($C$4,".",K$8),country!$G:$CD,$A11,FALSE)/1000000,"..")</f>
        <v>1764257.309711</v>
      </c>
      <c r="L11" s="12">
        <f>IFERROR(VLOOKUP(CONCATENATE($C$4,".",L$8),country!$G:$CD,$A11,FALSE)/1000000,"..")</f>
        <v>1873401.04422</v>
      </c>
      <c r="M11" s="12">
        <f>IFERROR(VLOOKUP(CONCATENATE($C$4,".",M$8),country!$G:$CD,$A11,FALSE)/1000000,"..")</f>
        <v>1947919.9063500001</v>
      </c>
      <c r="N11" s="12">
        <f>IFERROR(VLOOKUP(CONCATENATE($C$4,".",N$8),country!$G:$CD,$A11,FALSE)/1000000,"..")</f>
        <v>2023604.2008690001</v>
      </c>
      <c r="O11" s="12">
        <f>IFERROR(VLOOKUP(CONCATENATE($C$4,".",O$8),country!$G:$CD,$A11,FALSE)/1000000,"..")</f>
        <v>2071061.056109</v>
      </c>
      <c r="P11" s="12">
        <f>IFERROR(VLOOKUP(CONCATENATE($C$4,".",P$8),country!$G:$CD,$A11,FALSE)/1000000,"..")</f>
        <v>2095811.585769</v>
      </c>
      <c r="Q11" s="12">
        <f>IFERROR(VLOOKUP(CONCATENATE($C$4,".",Q$8),country!$G:$CD,$A11,FALSE)/1000000,"..")</f>
        <v>2126710.567146</v>
      </c>
      <c r="R11" s="12">
        <f>IFERROR(VLOOKUP(CONCATENATE($C$4,".",R$8),country!$G:$CD,$A11,FALSE)/1000000,"..")</f>
        <v>2161896.0253630001</v>
      </c>
      <c r="S11" s="12">
        <f>IFERROR(VLOOKUP(CONCATENATE($C$4,".",S$8),country!$G:$CD,$A11,FALSE)/1000000,"..")</f>
        <v>2242001.8449820001</v>
      </c>
      <c r="T11" s="12">
        <f>IFERROR(VLOOKUP(CONCATENATE($C$4,".",T$8),country!$G:$CD,$A11,FALSE)/1000000,"..")</f>
        <v>2283016.179548</v>
      </c>
      <c r="U11" s="12">
        <f>IFERROR(VLOOKUP(CONCATENATE($C$4,".",U$8),country!$G:$CD,$A11,FALSE)/1000000,"..")</f>
        <v>2322842.627996</v>
      </c>
      <c r="V11" s="12">
        <f>IFERROR(VLOOKUP(CONCATENATE($C$4,".",V$8),country!$G:$CD,$A11,FALSE)/1000000,"..")</f>
        <v>2351459.5014470001</v>
      </c>
      <c r="W11" s="12">
        <f>IFERROR(VLOOKUP(CONCATENATE($C$4,".",W$8),country!$G:$CD,$A11,FALSE)/1000000,"..")</f>
        <v>2389876.8508560001</v>
      </c>
      <c r="X11" s="12">
        <f>IFERROR(VLOOKUP(CONCATENATE($C$4,".",X$8),country!$G:$CD,$A11,FALSE)/1000000,"..")</f>
        <v>2418321.5560289999</v>
      </c>
      <c r="Y11" s="12">
        <f>IFERROR(VLOOKUP(CONCATENATE($C$4,".",Y$8),country!$G:$CD,$A11,FALSE)/1000000,"..")</f>
        <v>2455045.9559309999</v>
      </c>
      <c r="Z11" s="12">
        <f>IFERROR(VLOOKUP(CONCATENATE($C$4,".",Z$8),country!$G:$CD,$A11,FALSE)/1000000,"..")</f>
        <v>2492024.0969230002</v>
      </c>
      <c r="AA11" s="12">
        <f>IFERROR(VLOOKUP(CONCATENATE($C$4,".",AA$8),country!$G:$CD,$A11,FALSE)/1000000,"..")</f>
        <v>2529688.1944769998</v>
      </c>
      <c r="AB11" s="12">
        <f>IFERROR(VLOOKUP(CONCATENATE($C$4,".",AB$8),country!$G:$CD,$A11,FALSE)/1000000,"..")</f>
        <v>2567714.4941580002</v>
      </c>
      <c r="AC11" s="40">
        <f t="shared" si="0"/>
        <v>0.76452506977965573</v>
      </c>
    </row>
    <row r="12" spans="1:29">
      <c r="A12" s="17">
        <v>6</v>
      </c>
      <c r="B12" s="36" t="s">
        <v>4817</v>
      </c>
      <c r="C12" s="79">
        <f>IFERROR(VLOOKUP(CONCATENATE($C$4,".",C$8),country!$G:$CD,$A12,FALSE)/1000000,"..")</f>
        <v>327340.87426100002</v>
      </c>
      <c r="D12" s="12">
        <f>IFERROR(VLOOKUP(CONCATENATE($C$4,".",D$8),country!$G:$CD,$A12,FALSE)/1000000,"..")</f>
        <v>319336.11458599998</v>
      </c>
      <c r="E12" s="12">
        <f>IFERROR(VLOOKUP(CONCATENATE($C$4,".",E$8),country!$G:$CD,$A12,FALSE)/1000000,"..")</f>
        <v>326455.81036900001</v>
      </c>
      <c r="F12" s="12">
        <f>IFERROR(VLOOKUP(CONCATENATE($C$4,".",F$8),country!$G:$CD,$A12,FALSE)/1000000,"..")</f>
        <v>322636.67441600002</v>
      </c>
      <c r="G12" s="12">
        <f>IFERROR(VLOOKUP(CONCATENATE($C$4,".",G$8),country!$G:$CD,$A12,FALSE)/1000000,"..")</f>
        <v>313995.89831600001</v>
      </c>
      <c r="H12" s="12">
        <f>IFERROR(VLOOKUP(CONCATENATE($C$4,".",H$8),country!$G:$CD,$A12,FALSE)/1000000,"..")</f>
        <v>324956.50603500003</v>
      </c>
      <c r="I12" s="12">
        <f>IFERROR(VLOOKUP(CONCATENATE($C$4,".",I$8),country!$G:$CD,$A12,FALSE)/1000000,"..")</f>
        <v>341265.34215899999</v>
      </c>
      <c r="J12" s="12">
        <f>IFERROR(VLOOKUP(CONCATENATE($C$4,".",J$8),country!$G:$CD,$A12,FALSE)/1000000,"..")</f>
        <v>338535.43300899997</v>
      </c>
      <c r="K12" s="12">
        <f>IFERROR(VLOOKUP(CONCATENATE($C$4,".",K$8),country!$G:$CD,$A12,FALSE)/1000000,"..")</f>
        <v>336953.509089</v>
      </c>
      <c r="L12" s="12">
        <f>IFERROR(VLOOKUP(CONCATENATE($C$4,".",L$8),country!$G:$CD,$A12,FALSE)/1000000,"..")</f>
        <v>334348.89134999999</v>
      </c>
      <c r="M12" s="12">
        <f>IFERROR(VLOOKUP(CONCATENATE($C$4,".",M$8),country!$G:$CD,$A12,FALSE)/1000000,"..")</f>
        <v>335739.11294899997</v>
      </c>
      <c r="N12" s="12">
        <f>IFERROR(VLOOKUP(CONCATENATE($C$4,".",N$8),country!$G:$CD,$A12,FALSE)/1000000,"..")</f>
        <v>338175.43726699997</v>
      </c>
      <c r="O12" s="12">
        <f>IFERROR(VLOOKUP(CONCATENATE($C$4,".",O$8),country!$G:$CD,$A12,FALSE)/1000000,"..")</f>
        <v>330129.90141699999</v>
      </c>
      <c r="P12" s="12">
        <f>IFERROR(VLOOKUP(CONCATENATE($C$4,".",P$8),country!$G:$CD,$A12,FALSE)/1000000,"..")</f>
        <v>324777.67029099999</v>
      </c>
      <c r="Q12" s="12">
        <f>IFERROR(VLOOKUP(CONCATENATE($C$4,".",Q$8),country!$G:$CD,$A12,FALSE)/1000000,"..")</f>
        <v>322675.19128199999</v>
      </c>
      <c r="R12" s="12">
        <f>IFERROR(VLOOKUP(CONCATENATE($C$4,".",R$8),country!$G:$CD,$A12,FALSE)/1000000,"..")</f>
        <v>323232.16729000001</v>
      </c>
      <c r="S12" s="12">
        <f>IFERROR(VLOOKUP(CONCATENATE($C$4,".",S$8),country!$G:$CD,$A12,FALSE)/1000000,"..")</f>
        <v>319751.520357</v>
      </c>
      <c r="T12" s="12">
        <f>IFERROR(VLOOKUP(CONCATENATE($C$4,".",T$8),country!$G:$CD,$A12,FALSE)/1000000,"..")</f>
        <v>316959.81384900003</v>
      </c>
      <c r="U12" s="12">
        <f>IFERROR(VLOOKUP(CONCATENATE($C$4,".",U$8),country!$G:$CD,$A12,FALSE)/1000000,"..")</f>
        <v>314628.67405799998</v>
      </c>
      <c r="V12" s="12">
        <f>IFERROR(VLOOKUP(CONCATENATE($C$4,".",V$8),country!$G:$CD,$A12,FALSE)/1000000,"..")</f>
        <v>310601.69897099998</v>
      </c>
      <c r="W12" s="12">
        <f>IFERROR(VLOOKUP(CONCATENATE($C$4,".",W$8),country!$G:$CD,$A12,FALSE)/1000000,"..")</f>
        <v>305237.92017</v>
      </c>
      <c r="X12" s="12">
        <f>IFERROR(VLOOKUP(CONCATENATE($C$4,".",X$8),country!$G:$CD,$A12,FALSE)/1000000,"..")</f>
        <v>299226.40193699999</v>
      </c>
      <c r="Y12" s="12">
        <f>IFERROR(VLOOKUP(CONCATENATE($C$4,".",Y$8),country!$G:$CD,$A12,FALSE)/1000000,"..")</f>
        <v>296266.88137299998</v>
      </c>
      <c r="Z12" s="12">
        <f>IFERROR(VLOOKUP(CONCATENATE($C$4,".",Z$8),country!$G:$CD,$A12,FALSE)/1000000,"..")</f>
        <v>291451.61685799999</v>
      </c>
      <c r="AA12" s="12">
        <f>IFERROR(VLOOKUP(CONCATENATE($C$4,".",AA$8),country!$G:$CD,$A12,FALSE)/1000000,"..")</f>
        <v>288715.45875500003</v>
      </c>
      <c r="AB12" s="12">
        <f>IFERROR(VLOOKUP(CONCATENATE($C$4,".",AB$8),country!$G:$CD,$A12,FALSE)/1000000,"..")</f>
        <v>286051.99756699998</v>
      </c>
      <c r="AC12" s="40">
        <f t="shared" si="0"/>
        <v>-0.12613419203212306</v>
      </c>
    </row>
    <row r="13" spans="1:29">
      <c r="A13" s="17">
        <v>8</v>
      </c>
      <c r="B13" s="38" t="s">
        <v>33</v>
      </c>
      <c r="C13" s="53">
        <f>IFERROR(VLOOKUP(CONCATENATE($C$4,".",C$8),country!$G:$CD,$A13,FALSE)/1000000,"..")</f>
        <v>19882.890197000001</v>
      </c>
      <c r="D13" s="53">
        <f>IFERROR(VLOOKUP(CONCATENATE($C$4,".",D$8),country!$G:$CD,$A13,FALSE)/1000000,"..")</f>
        <v>19777.013559999999</v>
      </c>
      <c r="E13" s="53">
        <f>IFERROR(VLOOKUP(CONCATENATE($C$4,".",E$8),country!$G:$CD,$A13,FALSE)/1000000,"..")</f>
        <v>19671.136922999998</v>
      </c>
      <c r="F13" s="53">
        <f>IFERROR(VLOOKUP(CONCATENATE($C$4,".",F$8),country!$G:$CD,$A13,FALSE)/1000000,"..")</f>
        <v>19565.260286000001</v>
      </c>
      <c r="G13" s="53">
        <f>IFERROR(VLOOKUP(CONCATENATE($C$4,".",G$8),country!$G:$CD,$A13,FALSE)/1000000,"..")</f>
        <v>19459.38365</v>
      </c>
      <c r="H13" s="53">
        <f>IFERROR(VLOOKUP(CONCATENATE($C$4,".",H$8),country!$G:$CD,$A13,FALSE)/1000000,"..")</f>
        <v>19353.507012999999</v>
      </c>
      <c r="I13" s="53">
        <f>IFERROR(VLOOKUP(CONCATENATE($C$4,".",I$8),country!$G:$CD,$A13,FALSE)/1000000,"..")</f>
        <v>19170.049358</v>
      </c>
      <c r="J13" s="53">
        <f>IFERROR(VLOOKUP(CONCATENATE($C$4,".",J$8),country!$G:$CD,$A13,FALSE)/1000000,"..")</f>
        <v>18986.591702000002</v>
      </c>
      <c r="K13" s="53">
        <f>IFERROR(VLOOKUP(CONCATENATE($C$4,".",K$8),country!$G:$CD,$A13,FALSE)/1000000,"..")</f>
        <v>18803.134047</v>
      </c>
      <c r="L13" s="53">
        <f>IFERROR(VLOOKUP(CONCATENATE($C$4,".",L$8),country!$G:$CD,$A13,FALSE)/1000000,"..")</f>
        <v>18619.676392000001</v>
      </c>
      <c r="M13" s="53">
        <f>IFERROR(VLOOKUP(CONCATENATE($C$4,".",M$8),country!$G:$CD,$A13,FALSE)/1000000,"..")</f>
        <v>18436.218735999999</v>
      </c>
      <c r="N13" s="53">
        <f>IFERROR(VLOOKUP(CONCATENATE($C$4,".",N$8),country!$G:$CD,$A13,FALSE)/1000000,"..")</f>
        <v>18252.761081000001</v>
      </c>
      <c r="O13" s="53">
        <f>IFERROR(VLOOKUP(CONCATENATE($C$4,".",O$8),country!$G:$CD,$A13,FALSE)/1000000,"..")</f>
        <v>18069.303425999999</v>
      </c>
      <c r="P13" s="53">
        <f>IFERROR(VLOOKUP(CONCATENATE($C$4,".",P$8),country!$G:$CD,$A13,FALSE)/1000000,"..")</f>
        <v>17885.845771</v>
      </c>
      <c r="Q13" s="53">
        <f>IFERROR(VLOOKUP(CONCATENATE($C$4,".",Q$8),country!$G:$CD,$A13,FALSE)/1000000,"..")</f>
        <v>17702.388115000002</v>
      </c>
      <c r="R13" s="53">
        <f>IFERROR(VLOOKUP(CONCATENATE($C$4,".",R$8),country!$G:$CD,$A13,FALSE)/1000000,"..")</f>
        <v>17518.93046</v>
      </c>
      <c r="S13" s="53">
        <f>IFERROR(VLOOKUP(CONCATENATE($C$4,".",S$8),country!$G:$CD,$A13,FALSE)/1000000,"..")</f>
        <v>17389.396830999998</v>
      </c>
      <c r="T13" s="53">
        <f>IFERROR(VLOOKUP(CONCATENATE($C$4,".",T$8),country!$G:$CD,$A13,FALSE)/1000000,"..")</f>
        <v>17259.863202</v>
      </c>
      <c r="U13" s="53">
        <f>IFERROR(VLOOKUP(CONCATENATE($C$4,".",U$8),country!$G:$CD,$A13,FALSE)/1000000,"..")</f>
        <v>17130.329572999999</v>
      </c>
      <c r="V13" s="53">
        <f>IFERROR(VLOOKUP(CONCATENATE($C$4,".",V$8),country!$G:$CD,$A13,FALSE)/1000000,"..")</f>
        <v>17000.795944000001</v>
      </c>
      <c r="W13" s="53">
        <f>IFERROR(VLOOKUP(CONCATENATE($C$4,".",W$8),country!$G:$CD,$A13,FALSE)/1000000,"..")</f>
        <v>16871.262315</v>
      </c>
      <c r="X13" s="53">
        <f>IFERROR(VLOOKUP(CONCATENATE($C$4,".",X$8),country!$G:$CD,$A13,FALSE)/1000000,"..")</f>
        <v>16810.496316000001</v>
      </c>
      <c r="Y13" s="53">
        <f>IFERROR(VLOOKUP(CONCATENATE($C$4,".",Y$8),country!$G:$CD,$A13,FALSE)/1000000,"..")</f>
        <v>16749.730316000001</v>
      </c>
      <c r="Z13" s="53">
        <f>IFERROR(VLOOKUP(CONCATENATE($C$4,".",Z$8),country!$G:$CD,$A13,FALSE)/1000000,"..")</f>
        <v>16688.964316000001</v>
      </c>
      <c r="AA13" s="53">
        <f>IFERROR(VLOOKUP(CONCATENATE($C$4,".",AA$8),country!$G:$CD,$A13,FALSE)/1000000,"..")</f>
        <v>16628.198316999998</v>
      </c>
      <c r="AB13" s="53">
        <f>IFERROR(VLOOKUP(CONCATENATE($C$4,".",AB$8),country!$G:$CD,$A13,FALSE)/1000000,"..")</f>
        <v>16567.432316999999</v>
      </c>
      <c r="AC13" s="68">
        <f t="shared" si="0"/>
        <v>-0.16674929284175444</v>
      </c>
    </row>
    <row r="14" spans="1:29">
      <c r="A14" s="17">
        <v>10</v>
      </c>
      <c r="B14" s="38" t="s">
        <v>4828</v>
      </c>
      <c r="C14" s="53">
        <f>IFERROR(VLOOKUP(CONCATENATE($C$4,".",C$8),country!$G:$CD,$A14,FALSE)/1000000,"..")</f>
        <v>4969.556227</v>
      </c>
      <c r="D14" s="53">
        <f>IFERROR(VLOOKUP(CONCATENATE($C$4,".",D$8),country!$G:$CD,$A14,FALSE)/1000000,"..")</f>
        <v>4943.0932789999997</v>
      </c>
      <c r="E14" s="53">
        <f>IFERROR(VLOOKUP(CONCATENATE($C$4,".",E$8),country!$G:$CD,$A14,FALSE)/1000000,"..")</f>
        <v>4916.63033</v>
      </c>
      <c r="F14" s="53">
        <f>IFERROR(VLOOKUP(CONCATENATE($C$4,".",F$8),country!$G:$CD,$A14,FALSE)/1000000,"..")</f>
        <v>4890.1673819999996</v>
      </c>
      <c r="G14" s="53">
        <f>IFERROR(VLOOKUP(CONCATENATE($C$4,".",G$8),country!$G:$CD,$A14,FALSE)/1000000,"..")</f>
        <v>4863.7044329999999</v>
      </c>
      <c r="H14" s="53">
        <f>IFERROR(VLOOKUP(CONCATENATE($C$4,".",H$8),country!$G:$CD,$A14,FALSE)/1000000,"..")</f>
        <v>4837.2414849999996</v>
      </c>
      <c r="I14" s="53">
        <f>IFERROR(VLOOKUP(CONCATENATE($C$4,".",I$8),country!$G:$CD,$A14,FALSE)/1000000,"..")</f>
        <v>4791.3878320000003</v>
      </c>
      <c r="J14" s="53">
        <f>IFERROR(VLOOKUP(CONCATENATE($C$4,".",J$8),country!$G:$CD,$A14,FALSE)/1000000,"..")</f>
        <v>4745.5341799999997</v>
      </c>
      <c r="K14" s="53">
        <f>IFERROR(VLOOKUP(CONCATENATE($C$4,".",K$8),country!$G:$CD,$A14,FALSE)/1000000,"..")</f>
        <v>4699.6805279999999</v>
      </c>
      <c r="L14" s="53">
        <f>IFERROR(VLOOKUP(CONCATENATE($C$4,".",L$8),country!$G:$CD,$A14,FALSE)/1000000,"..")</f>
        <v>4653.8268760000001</v>
      </c>
      <c r="M14" s="53">
        <f>IFERROR(VLOOKUP(CONCATENATE($C$4,".",M$8),country!$G:$CD,$A14,FALSE)/1000000,"..")</f>
        <v>4607.973223</v>
      </c>
      <c r="N14" s="53">
        <f>IFERROR(VLOOKUP(CONCATENATE($C$4,".",N$8),country!$G:$CD,$A14,FALSE)/1000000,"..")</f>
        <v>4562.1195710000002</v>
      </c>
      <c r="O14" s="53">
        <f>IFERROR(VLOOKUP(CONCATENATE($C$4,".",O$8),country!$G:$CD,$A14,FALSE)/1000000,"..")</f>
        <v>4516.2659190000004</v>
      </c>
      <c r="P14" s="53">
        <f>IFERROR(VLOOKUP(CONCATENATE($C$4,".",P$8),country!$G:$CD,$A14,FALSE)/1000000,"..")</f>
        <v>4470.4122669999997</v>
      </c>
      <c r="Q14" s="53">
        <f>IFERROR(VLOOKUP(CONCATENATE($C$4,".",Q$8),country!$G:$CD,$A14,FALSE)/1000000,"..")</f>
        <v>4424.5586139999996</v>
      </c>
      <c r="R14" s="53">
        <f>IFERROR(VLOOKUP(CONCATENATE($C$4,".",R$8),country!$G:$CD,$A14,FALSE)/1000000,"..")</f>
        <v>4378.7049619999998</v>
      </c>
      <c r="S14" s="53">
        <f>IFERROR(VLOOKUP(CONCATENATE($C$4,".",S$8),country!$G:$CD,$A14,FALSE)/1000000,"..")</f>
        <v>4346.3291529999997</v>
      </c>
      <c r="T14" s="53">
        <f>IFERROR(VLOOKUP(CONCATENATE($C$4,".",T$8),country!$G:$CD,$A14,FALSE)/1000000,"..")</f>
        <v>4313.9533439999996</v>
      </c>
      <c r="U14" s="53">
        <f>IFERROR(VLOOKUP(CONCATENATE($C$4,".",U$8),country!$G:$CD,$A14,FALSE)/1000000,"..")</f>
        <v>4281.5775350000004</v>
      </c>
      <c r="V14" s="53">
        <f>IFERROR(VLOOKUP(CONCATENATE($C$4,".",V$8),country!$G:$CD,$A14,FALSE)/1000000,"..")</f>
        <v>4249.2017269999997</v>
      </c>
      <c r="W14" s="53">
        <f>IFERROR(VLOOKUP(CONCATENATE($C$4,".",W$8),country!$G:$CD,$A14,FALSE)/1000000,"..")</f>
        <v>4216.8259179999995</v>
      </c>
      <c r="X14" s="53">
        <f>IFERROR(VLOOKUP(CONCATENATE($C$4,".",X$8),country!$G:$CD,$A14,FALSE)/1000000,"..")</f>
        <v>4204.2176129999998</v>
      </c>
      <c r="Y14" s="53">
        <f>IFERROR(VLOOKUP(CONCATENATE($C$4,".",Y$8),country!$G:$CD,$A14,FALSE)/1000000,"..")</f>
        <v>4188.1311539999997</v>
      </c>
      <c r="Z14" s="53">
        <f>IFERROR(VLOOKUP(CONCATENATE($C$4,".",Z$8),country!$G:$CD,$A14,FALSE)/1000000,"..")</f>
        <v>4172.4794650000003</v>
      </c>
      <c r="AA14" s="53">
        <f>IFERROR(VLOOKUP(CONCATENATE($C$4,".",AA$8),country!$G:$CD,$A14,FALSE)/1000000,"..")</f>
        <v>4156.5379300000004</v>
      </c>
      <c r="AB14" s="53">
        <f>IFERROR(VLOOKUP(CONCATENATE($C$4,".",AB$8),country!$G:$CD,$A14,FALSE)/1000000,"..")</f>
        <v>4140.8862410000002</v>
      </c>
      <c r="AC14" s="68">
        <f t="shared" si="0"/>
        <v>-0.16674929272311456</v>
      </c>
    </row>
    <row r="15" spans="1:29">
      <c r="A15" s="17">
        <v>11</v>
      </c>
      <c r="B15" s="38" t="s">
        <v>34</v>
      </c>
      <c r="C15" s="53">
        <f>IFERROR(VLOOKUP(CONCATENATE($C$4,".",C$8),country!$G:$CD,$A15,FALSE)/1000000,"..")</f>
        <v>9190.9726169999994</v>
      </c>
      <c r="D15" s="53">
        <f>IFERROR(VLOOKUP(CONCATENATE($C$4,".",D$8),country!$G:$CD,$A15,FALSE)/1000000,"..")</f>
        <v>9142.0305740000003</v>
      </c>
      <c r="E15" s="53">
        <f>IFERROR(VLOOKUP(CONCATENATE($C$4,".",E$8),country!$G:$CD,$A15,FALSE)/1000000,"..")</f>
        <v>9093.0885309999994</v>
      </c>
      <c r="F15" s="53">
        <f>IFERROR(VLOOKUP(CONCATENATE($C$4,".",F$8),country!$G:$CD,$A15,FALSE)/1000000,"..")</f>
        <v>9044.1464880000003</v>
      </c>
      <c r="G15" s="53">
        <f>IFERROR(VLOOKUP(CONCATENATE($C$4,".",G$8),country!$G:$CD,$A15,FALSE)/1000000,"..")</f>
        <v>8995.2044440000009</v>
      </c>
      <c r="H15" s="53">
        <f>IFERROR(VLOOKUP(CONCATENATE($C$4,".",H$8),country!$G:$CD,$A15,FALSE)/1000000,"..")</f>
        <v>8946.262401</v>
      </c>
      <c r="I15" s="53">
        <f>IFERROR(VLOOKUP(CONCATENATE($C$4,".",I$8),country!$G:$CD,$A15,FALSE)/1000000,"..")</f>
        <v>8861.4581159999998</v>
      </c>
      <c r="J15" s="53">
        <f>IFERROR(VLOOKUP(CONCATENATE($C$4,".",J$8),country!$G:$CD,$A15,FALSE)/1000000,"..")</f>
        <v>8776.6538309999996</v>
      </c>
      <c r="K15" s="53">
        <f>IFERROR(VLOOKUP(CONCATENATE($C$4,".",K$8),country!$G:$CD,$A15,FALSE)/1000000,"..")</f>
        <v>8691.8495459999995</v>
      </c>
      <c r="L15" s="53">
        <f>IFERROR(VLOOKUP(CONCATENATE($C$4,".",L$8),country!$G:$CD,$A15,FALSE)/1000000,"..")</f>
        <v>8607.0452609999993</v>
      </c>
      <c r="M15" s="53">
        <f>IFERROR(VLOOKUP(CONCATENATE($C$4,".",M$8),country!$G:$CD,$A15,FALSE)/1000000,"..")</f>
        <v>8522.2409759999991</v>
      </c>
      <c r="N15" s="53">
        <f>IFERROR(VLOOKUP(CONCATENATE($C$4,".",N$8),country!$G:$CD,$A15,FALSE)/1000000,"..")</f>
        <v>8437.4366910000008</v>
      </c>
      <c r="O15" s="53">
        <f>IFERROR(VLOOKUP(CONCATENATE($C$4,".",O$8),country!$G:$CD,$A15,FALSE)/1000000,"..")</f>
        <v>8352.6324069999991</v>
      </c>
      <c r="P15" s="53">
        <f>IFERROR(VLOOKUP(CONCATENATE($C$4,".",P$8),country!$G:$CD,$A15,FALSE)/1000000,"..")</f>
        <v>8267.8281220000008</v>
      </c>
      <c r="Q15" s="53">
        <f>IFERROR(VLOOKUP(CONCATENATE($C$4,".",Q$8),country!$G:$CD,$A15,FALSE)/1000000,"..")</f>
        <v>8183.0238369999997</v>
      </c>
      <c r="R15" s="53">
        <f>IFERROR(VLOOKUP(CONCATENATE($C$4,".",R$8),country!$G:$CD,$A15,FALSE)/1000000,"..")</f>
        <v>8098.2195519999996</v>
      </c>
      <c r="S15" s="53">
        <f>IFERROR(VLOOKUP(CONCATENATE($C$4,".",S$8),country!$G:$CD,$A15,FALSE)/1000000,"..")</f>
        <v>8038.3419370000001</v>
      </c>
      <c r="T15" s="53">
        <f>IFERROR(VLOOKUP(CONCATENATE($C$4,".",T$8),country!$G:$CD,$A15,FALSE)/1000000,"..")</f>
        <v>7978.4643219999998</v>
      </c>
      <c r="U15" s="53">
        <f>IFERROR(VLOOKUP(CONCATENATE($C$4,".",U$8),country!$G:$CD,$A15,FALSE)/1000000,"..")</f>
        <v>7918.5867079999998</v>
      </c>
      <c r="V15" s="53">
        <f>IFERROR(VLOOKUP(CONCATENATE($C$4,".",V$8),country!$G:$CD,$A15,FALSE)/1000000,"..")</f>
        <v>7858.7090930000004</v>
      </c>
      <c r="W15" s="53">
        <f>IFERROR(VLOOKUP(CONCATENATE($C$4,".",W$8),country!$G:$CD,$A15,FALSE)/1000000,"..")</f>
        <v>7798.8314790000004</v>
      </c>
      <c r="X15" s="53">
        <f>IFERROR(VLOOKUP(CONCATENATE($C$4,".",X$8),country!$G:$CD,$A15,FALSE)/1000000,"..")</f>
        <v>7775.5129800000004</v>
      </c>
      <c r="Y15" s="53">
        <f>IFERROR(VLOOKUP(CONCATENATE($C$4,".",Y$8),country!$G:$CD,$A15,FALSE)/1000000,"..")</f>
        <v>7745.7617929999997</v>
      </c>
      <c r="Z15" s="53">
        <f>IFERROR(VLOOKUP(CONCATENATE($C$4,".",Z$8),country!$G:$CD,$A15,FALSE)/1000000,"..")</f>
        <v>7716.8146919999999</v>
      </c>
      <c r="AA15" s="53">
        <f>IFERROR(VLOOKUP(CONCATENATE($C$4,".",AA$8),country!$G:$CD,$A15,FALSE)/1000000,"..")</f>
        <v>7687.3315339999999</v>
      </c>
      <c r="AB15" s="53">
        <f>IFERROR(VLOOKUP(CONCATENATE($C$4,".",AB$8),country!$G:$CD,$A15,FALSE)/1000000,"..")</f>
        <v>7658.3844330000002</v>
      </c>
      <c r="AC15" s="68">
        <f t="shared" si="0"/>
        <v>-0.16674929279685391</v>
      </c>
    </row>
    <row r="16" spans="1:29">
      <c r="A16" s="17">
        <v>12</v>
      </c>
      <c r="B16" s="38" t="s">
        <v>35</v>
      </c>
      <c r="C16" s="53">
        <f>IFERROR(VLOOKUP(CONCATENATE($C$4,".",C$8),country!$G:$CD,$A16,FALSE)/1000000,"..")</f>
        <v>78348.702885999999</v>
      </c>
      <c r="D16" s="53">
        <f>IFERROR(VLOOKUP(CONCATENATE($C$4,".",D$8),country!$G:$CD,$A16,FALSE)/1000000,"..")</f>
        <v>77931.495072000005</v>
      </c>
      <c r="E16" s="53">
        <f>IFERROR(VLOOKUP(CONCATENATE($C$4,".",E$8),country!$G:$CD,$A16,FALSE)/1000000,"..")</f>
        <v>77514.287257999997</v>
      </c>
      <c r="F16" s="53">
        <f>IFERROR(VLOOKUP(CONCATENATE($C$4,".",F$8),country!$G:$CD,$A16,FALSE)/1000000,"..")</f>
        <v>77097.079444000003</v>
      </c>
      <c r="G16" s="53">
        <f>IFERROR(VLOOKUP(CONCATENATE($C$4,".",G$8),country!$G:$CD,$A16,FALSE)/1000000,"..")</f>
        <v>76679.871629999994</v>
      </c>
      <c r="H16" s="53">
        <f>IFERROR(VLOOKUP(CONCATENATE($C$4,".",H$8),country!$G:$CD,$A16,FALSE)/1000000,"..")</f>
        <v>76262.663816</v>
      </c>
      <c r="I16" s="53">
        <f>IFERROR(VLOOKUP(CONCATENATE($C$4,".",I$8),country!$G:$CD,$A16,FALSE)/1000000,"..")</f>
        <v>75539.747319000002</v>
      </c>
      <c r="J16" s="53">
        <f>IFERROR(VLOOKUP(CONCATENATE($C$4,".",J$8),country!$G:$CD,$A16,FALSE)/1000000,"..")</f>
        <v>74816.830822999997</v>
      </c>
      <c r="K16" s="53">
        <f>IFERROR(VLOOKUP(CONCATENATE($C$4,".",K$8),country!$G:$CD,$A16,FALSE)/1000000,"..")</f>
        <v>74093.914325999998</v>
      </c>
      <c r="L16" s="53">
        <f>IFERROR(VLOOKUP(CONCATENATE($C$4,".",L$8),country!$G:$CD,$A16,FALSE)/1000000,"..")</f>
        <v>73370.997829</v>
      </c>
      <c r="M16" s="53">
        <f>IFERROR(VLOOKUP(CONCATENATE($C$4,".",M$8),country!$G:$CD,$A16,FALSE)/1000000,"..")</f>
        <v>72648.081332000002</v>
      </c>
      <c r="N16" s="53">
        <f>IFERROR(VLOOKUP(CONCATENATE($C$4,".",N$8),country!$G:$CD,$A16,FALSE)/1000000,"..")</f>
        <v>71925.164835000003</v>
      </c>
      <c r="O16" s="53">
        <f>IFERROR(VLOOKUP(CONCATENATE($C$4,".",O$8),country!$G:$CD,$A16,FALSE)/1000000,"..")</f>
        <v>71202.248338000005</v>
      </c>
      <c r="P16" s="53">
        <f>IFERROR(VLOOKUP(CONCATENATE($C$4,".",P$8),country!$G:$CD,$A16,FALSE)/1000000,"..")</f>
        <v>70479.331842</v>
      </c>
      <c r="Q16" s="53">
        <f>IFERROR(VLOOKUP(CONCATENATE($C$4,".",Q$8),country!$G:$CD,$A16,FALSE)/1000000,"..")</f>
        <v>69756.415345000001</v>
      </c>
      <c r="R16" s="53">
        <f>IFERROR(VLOOKUP(CONCATENATE($C$4,".",R$8),country!$G:$CD,$A16,FALSE)/1000000,"..")</f>
        <v>69033.498848000003</v>
      </c>
      <c r="S16" s="53">
        <f>IFERROR(VLOOKUP(CONCATENATE($C$4,".",S$8),country!$G:$CD,$A16,FALSE)/1000000,"..")</f>
        <v>68523.070449000006</v>
      </c>
      <c r="T16" s="53">
        <f>IFERROR(VLOOKUP(CONCATENATE($C$4,".",T$8),country!$G:$CD,$A16,FALSE)/1000000,"..")</f>
        <v>68012.642049999995</v>
      </c>
      <c r="U16" s="53">
        <f>IFERROR(VLOOKUP(CONCATENATE($C$4,".",U$8),country!$G:$CD,$A16,FALSE)/1000000,"..")</f>
        <v>67502.213650999998</v>
      </c>
      <c r="V16" s="53">
        <f>IFERROR(VLOOKUP(CONCATENATE($C$4,".",V$8),country!$G:$CD,$A16,FALSE)/1000000,"..")</f>
        <v>66991.785252999995</v>
      </c>
      <c r="W16" s="53">
        <f>IFERROR(VLOOKUP(CONCATENATE($C$4,".",W$8),country!$G:$CD,$A16,FALSE)/1000000,"..")</f>
        <v>66481.356853999998</v>
      </c>
      <c r="X16" s="53">
        <f>IFERROR(VLOOKUP(CONCATENATE($C$4,".",X$8),country!$G:$CD,$A16,FALSE)/1000000,"..")</f>
        <v>66282.577665000004</v>
      </c>
      <c r="Y16" s="53">
        <f>IFERROR(VLOOKUP(CONCATENATE($C$4,".",Y$8),country!$G:$CD,$A16,FALSE)/1000000,"..")</f>
        <v>66028.962839</v>
      </c>
      <c r="Z16" s="53">
        <f>IFERROR(VLOOKUP(CONCATENATE($C$4,".",Z$8),country!$G:$CD,$A16,FALSE)/1000000,"..")</f>
        <v>65782.202466999996</v>
      </c>
      <c r="AA16" s="53">
        <f>IFERROR(VLOOKUP(CONCATENATE($C$4,".",AA$8),country!$G:$CD,$A16,FALSE)/1000000,"..")</f>
        <v>65530.872457999998</v>
      </c>
      <c r="AB16" s="53">
        <f>IFERROR(VLOOKUP(CONCATENATE($C$4,".",AB$8),country!$G:$CD,$A16,FALSE)/1000000,"..")</f>
        <v>65284.112086000001</v>
      </c>
      <c r="AC16" s="68">
        <f t="shared" si="0"/>
        <v>-0.16674929282504414</v>
      </c>
    </row>
    <row r="17" spans="1:29">
      <c r="A17" s="17">
        <v>9</v>
      </c>
      <c r="B17" s="38" t="s">
        <v>36</v>
      </c>
      <c r="C17" s="53">
        <f>IFERROR(VLOOKUP(CONCATENATE($C$4,".",C$8),country!$G:$CD,$A17,FALSE)/1000000,"..")</f>
        <v>0</v>
      </c>
      <c r="D17" s="53">
        <f>IFERROR(VLOOKUP(CONCATENATE($C$4,".",D$8),country!$G:$CD,$A17,FALSE)/1000000,"..")</f>
        <v>0</v>
      </c>
      <c r="E17" s="53">
        <f>IFERROR(VLOOKUP(CONCATENATE($C$4,".",E$8),country!$G:$CD,$A17,FALSE)/1000000,"..")</f>
        <v>0</v>
      </c>
      <c r="F17" s="53">
        <f>IFERROR(VLOOKUP(CONCATENATE($C$4,".",F$8),country!$G:$CD,$A17,FALSE)/1000000,"..")</f>
        <v>0</v>
      </c>
      <c r="G17" s="53">
        <f>IFERROR(VLOOKUP(CONCATENATE($C$4,".",G$8),country!$G:$CD,$A17,FALSE)/1000000,"..")</f>
        <v>0</v>
      </c>
      <c r="H17" s="53">
        <f>IFERROR(VLOOKUP(CONCATENATE($C$4,".",H$8),country!$G:$CD,$A17,FALSE)/1000000,"..")</f>
        <v>0</v>
      </c>
      <c r="I17" s="53">
        <f>IFERROR(VLOOKUP(CONCATENATE($C$4,".",I$8),country!$G:$CD,$A17,FALSE)/1000000,"..")</f>
        <v>0</v>
      </c>
      <c r="J17" s="53">
        <f>IFERROR(VLOOKUP(CONCATENATE($C$4,".",J$8),country!$G:$CD,$A17,FALSE)/1000000,"..")</f>
        <v>0</v>
      </c>
      <c r="K17" s="53">
        <f>IFERROR(VLOOKUP(CONCATENATE($C$4,".",K$8),country!$G:$CD,$A17,FALSE)/1000000,"..")</f>
        <v>0</v>
      </c>
      <c r="L17" s="53">
        <f>IFERROR(VLOOKUP(CONCATENATE($C$4,".",L$8),country!$G:$CD,$A17,FALSE)/1000000,"..")</f>
        <v>0</v>
      </c>
      <c r="M17" s="53">
        <f>IFERROR(VLOOKUP(CONCATENATE($C$4,".",M$8),country!$G:$CD,$A17,FALSE)/1000000,"..")</f>
        <v>0</v>
      </c>
      <c r="N17" s="53">
        <f>IFERROR(VLOOKUP(CONCATENATE($C$4,".",N$8),country!$G:$CD,$A17,FALSE)/1000000,"..")</f>
        <v>0</v>
      </c>
      <c r="O17" s="53">
        <f>IFERROR(VLOOKUP(CONCATENATE($C$4,".",O$8),country!$G:$CD,$A17,FALSE)/1000000,"..")</f>
        <v>0</v>
      </c>
      <c r="P17" s="53">
        <f>IFERROR(VLOOKUP(CONCATENATE($C$4,".",P$8),country!$G:$CD,$A17,FALSE)/1000000,"..")</f>
        <v>0</v>
      </c>
      <c r="Q17" s="53">
        <f>IFERROR(VLOOKUP(CONCATENATE($C$4,".",Q$8),country!$G:$CD,$A17,FALSE)/1000000,"..")</f>
        <v>0</v>
      </c>
      <c r="R17" s="53">
        <f>IFERROR(VLOOKUP(CONCATENATE($C$4,".",R$8),country!$G:$CD,$A17,FALSE)/1000000,"..")</f>
        <v>0</v>
      </c>
      <c r="S17" s="53">
        <f>IFERROR(VLOOKUP(CONCATENATE($C$4,".",S$8),country!$G:$CD,$A17,FALSE)/1000000,"..")</f>
        <v>0</v>
      </c>
      <c r="T17" s="53">
        <f>IFERROR(VLOOKUP(CONCATENATE($C$4,".",T$8),country!$G:$CD,$A17,FALSE)/1000000,"..")</f>
        <v>0</v>
      </c>
      <c r="U17" s="53">
        <f>IFERROR(VLOOKUP(CONCATENATE($C$4,".",U$8),country!$G:$CD,$A17,FALSE)/1000000,"..")</f>
        <v>0</v>
      </c>
      <c r="V17" s="53">
        <f>IFERROR(VLOOKUP(CONCATENATE($C$4,".",V$8),country!$G:$CD,$A17,FALSE)/1000000,"..")</f>
        <v>0</v>
      </c>
      <c r="W17" s="53">
        <f>IFERROR(VLOOKUP(CONCATENATE($C$4,".",W$8),country!$G:$CD,$A17,FALSE)/1000000,"..")</f>
        <v>0</v>
      </c>
      <c r="X17" s="53">
        <f>IFERROR(VLOOKUP(CONCATENATE($C$4,".",X$8),country!$G:$CD,$A17,FALSE)/1000000,"..")</f>
        <v>0</v>
      </c>
      <c r="Y17" s="53">
        <f>IFERROR(VLOOKUP(CONCATENATE($C$4,".",Y$8),country!$G:$CD,$A17,FALSE)/1000000,"..")</f>
        <v>0</v>
      </c>
      <c r="Z17" s="53">
        <f>IFERROR(VLOOKUP(CONCATENATE($C$4,".",Z$8),country!$G:$CD,$A17,FALSE)/1000000,"..")</f>
        <v>0</v>
      </c>
      <c r="AA17" s="53">
        <f>IFERROR(VLOOKUP(CONCATENATE($C$4,".",AA$8),country!$G:$CD,$A17,FALSE)/1000000,"..")</f>
        <v>0</v>
      </c>
      <c r="AB17" s="53">
        <f>IFERROR(VLOOKUP(CONCATENATE($C$4,".",AB$8),country!$G:$CD,$A17,FALSE)/1000000,"..")</f>
        <v>0</v>
      </c>
      <c r="AC17" s="68" t="str">
        <f t="shared" si="0"/>
        <v>..</v>
      </c>
    </row>
    <row r="18" spans="1:29">
      <c r="A18" s="17">
        <v>13</v>
      </c>
      <c r="B18" s="38" t="s">
        <v>37</v>
      </c>
      <c r="C18" s="53">
        <f>IFERROR(VLOOKUP(CONCATENATE($C$4,".",C$8),country!$G:$CD,$A18,FALSE)/1000000,"..")</f>
        <v>2615.2576039999999</v>
      </c>
      <c r="D18" s="53">
        <f>IFERROR(VLOOKUP(CONCATENATE($C$4,".",D$8),country!$G:$CD,$A18,FALSE)/1000000,"..")</f>
        <v>2539.0788389999998</v>
      </c>
      <c r="E18" s="53">
        <f>IFERROR(VLOOKUP(CONCATENATE($C$4,".",E$8),country!$G:$CD,$A18,FALSE)/1000000,"..")</f>
        <v>2451.3813449999998</v>
      </c>
      <c r="F18" s="53">
        <f>IFERROR(VLOOKUP(CONCATENATE($C$4,".",F$8),country!$G:$CD,$A18,FALSE)/1000000,"..")</f>
        <v>2372.1139459999999</v>
      </c>
      <c r="G18" s="53">
        <f>IFERROR(VLOOKUP(CONCATENATE($C$4,".",G$8),country!$G:$CD,$A18,FALSE)/1000000,"..")</f>
        <v>2302.0723119999998</v>
      </c>
      <c r="H18" s="53">
        <f>IFERROR(VLOOKUP(CONCATENATE($C$4,".",H$8),country!$G:$CD,$A18,FALSE)/1000000,"..")</f>
        <v>2245.775529</v>
      </c>
      <c r="I18" s="53">
        <f>IFERROR(VLOOKUP(CONCATENATE($C$4,".",I$8),country!$G:$CD,$A18,FALSE)/1000000,"..")</f>
        <v>2221.4368559999998</v>
      </c>
      <c r="J18" s="53">
        <f>IFERROR(VLOOKUP(CONCATENATE($C$4,".",J$8),country!$G:$CD,$A18,FALSE)/1000000,"..")</f>
        <v>2214.2776450000001</v>
      </c>
      <c r="K18" s="53">
        <f>IFERROR(VLOOKUP(CONCATENATE($C$4,".",K$8),country!$G:$CD,$A18,FALSE)/1000000,"..")</f>
        <v>2214.8517940000002</v>
      </c>
      <c r="L18" s="53">
        <f>IFERROR(VLOOKUP(CONCATENATE($C$4,".",L$8),country!$G:$CD,$A18,FALSE)/1000000,"..")</f>
        <v>2215.7078219999999</v>
      </c>
      <c r="M18" s="53">
        <f>IFERROR(VLOOKUP(CONCATENATE($C$4,".",M$8),country!$G:$CD,$A18,FALSE)/1000000,"..")</f>
        <v>2212.6646799999999</v>
      </c>
      <c r="N18" s="53">
        <f>IFERROR(VLOOKUP(CONCATENATE($C$4,".",N$8),country!$G:$CD,$A18,FALSE)/1000000,"..")</f>
        <v>2213.4035180000001</v>
      </c>
      <c r="O18" s="53">
        <f>IFERROR(VLOOKUP(CONCATENATE($C$4,".",O$8),country!$G:$CD,$A18,FALSE)/1000000,"..")</f>
        <v>2214.7695399999998</v>
      </c>
      <c r="P18" s="53">
        <f>IFERROR(VLOOKUP(CONCATENATE($C$4,".",P$8),country!$G:$CD,$A18,FALSE)/1000000,"..")</f>
        <v>2210.753925</v>
      </c>
      <c r="Q18" s="53">
        <f>IFERROR(VLOOKUP(CONCATENATE($C$4,".",Q$8),country!$G:$CD,$A18,FALSE)/1000000,"..")</f>
        <v>2207.7778929999999</v>
      </c>
      <c r="R18" s="53">
        <f>IFERROR(VLOOKUP(CONCATENATE($C$4,".",R$8),country!$G:$CD,$A18,FALSE)/1000000,"..")</f>
        <v>2207.1181059999999</v>
      </c>
      <c r="S18" s="53">
        <f>IFERROR(VLOOKUP(CONCATENATE($C$4,".",S$8),country!$G:$CD,$A18,FALSE)/1000000,"..")</f>
        <v>2223.2116209999999</v>
      </c>
      <c r="T18" s="53">
        <f>IFERROR(VLOOKUP(CONCATENATE($C$4,".",T$8),country!$G:$CD,$A18,FALSE)/1000000,"..")</f>
        <v>2256.349252</v>
      </c>
      <c r="U18" s="53">
        <f>IFERROR(VLOOKUP(CONCATENATE($C$4,".",U$8),country!$G:$CD,$A18,FALSE)/1000000,"..")</f>
        <v>2297.586374</v>
      </c>
      <c r="V18" s="53">
        <f>IFERROR(VLOOKUP(CONCATENATE($C$4,".",V$8),country!$G:$CD,$A18,FALSE)/1000000,"..")</f>
        <v>2339.2656900000002</v>
      </c>
      <c r="W18" s="53">
        <f>IFERROR(VLOOKUP(CONCATENATE($C$4,".",W$8),country!$G:$CD,$A18,FALSE)/1000000,"..")</f>
        <v>2371.5114039999999</v>
      </c>
      <c r="X18" s="53">
        <f>IFERROR(VLOOKUP(CONCATENATE($C$4,".",X$8),country!$G:$CD,$A18,FALSE)/1000000,"..")</f>
        <v>2388.5600669999999</v>
      </c>
      <c r="Y18" s="53">
        <f>IFERROR(VLOOKUP(CONCATENATE($C$4,".",Y$8),country!$G:$CD,$A18,FALSE)/1000000,"..")</f>
        <v>2402.9399560000002</v>
      </c>
      <c r="Z18" s="53">
        <f>IFERROR(VLOOKUP(CONCATENATE($C$4,".",Z$8),country!$G:$CD,$A18,FALSE)/1000000,"..")</f>
        <v>2418.7513589999999</v>
      </c>
      <c r="AA18" s="53">
        <f>IFERROR(VLOOKUP(CONCATENATE($C$4,".",AA$8),country!$G:$CD,$A18,FALSE)/1000000,"..")</f>
        <v>2434.5627610000001</v>
      </c>
      <c r="AB18" s="53">
        <f>IFERROR(VLOOKUP(CONCATENATE($C$4,".",AB$8),country!$G:$CD,$A18,FALSE)/1000000,"..")</f>
        <v>2450.3741639999998</v>
      </c>
      <c r="AC18" s="68">
        <f t="shared" si="0"/>
        <v>-6.3046729984768235E-2</v>
      </c>
    </row>
    <row r="19" spans="1:29">
      <c r="A19" s="17">
        <v>7</v>
      </c>
      <c r="B19" s="38" t="s">
        <v>4822</v>
      </c>
      <c r="C19" s="53">
        <f>IFERROR(VLOOKUP(CONCATENATE($C$4,".",C$8),country!$G:$CD,$A19,FALSE)/1000000,"..")</f>
        <v>208047.45760600001</v>
      </c>
      <c r="D19" s="53">
        <f>IFERROR(VLOOKUP(CONCATENATE($C$4,".",D$8),country!$G:$CD,$A19,FALSE)/1000000,"..")</f>
        <v>208205.06312800001</v>
      </c>
      <c r="E19" s="53">
        <f>IFERROR(VLOOKUP(CONCATENATE($C$4,".",E$8),country!$G:$CD,$A19,FALSE)/1000000,"..")</f>
        <v>208356.16949500001</v>
      </c>
      <c r="F19" s="53">
        <f>IFERROR(VLOOKUP(CONCATENATE($C$4,".",F$8),country!$G:$CD,$A19,FALSE)/1000000,"..")</f>
        <v>208510.52546199999</v>
      </c>
      <c r="G19" s="53">
        <f>IFERROR(VLOOKUP(CONCATENATE($C$4,".",G$8),country!$G:$CD,$A19,FALSE)/1000000,"..")</f>
        <v>208643.75900799999</v>
      </c>
      <c r="H19" s="53">
        <f>IFERROR(VLOOKUP(CONCATENATE($C$4,".",H$8),country!$G:$CD,$A19,FALSE)/1000000,"..")</f>
        <v>208802.989352</v>
      </c>
      <c r="I19" s="53">
        <f>IFERROR(VLOOKUP(CONCATENATE($C$4,".",I$8),country!$G:$CD,$A19,FALSE)/1000000,"..")</f>
        <v>208958.970141</v>
      </c>
      <c r="J19" s="53">
        <f>IFERROR(VLOOKUP(CONCATENATE($C$4,".",J$8),country!$G:$CD,$A19,FALSE)/1000000,"..")</f>
        <v>209127.949284</v>
      </c>
      <c r="K19" s="53">
        <f>IFERROR(VLOOKUP(CONCATENATE($C$4,".",K$8),country!$G:$CD,$A19,FALSE)/1000000,"..")</f>
        <v>209766.982961</v>
      </c>
      <c r="L19" s="53">
        <f>IFERROR(VLOOKUP(CONCATENATE($C$4,".",L$8),country!$G:$CD,$A19,FALSE)/1000000,"..")</f>
        <v>210406.01659300001</v>
      </c>
      <c r="M19" s="53">
        <f>IFERROR(VLOOKUP(CONCATENATE($C$4,".",M$8),country!$G:$CD,$A19,FALSE)/1000000,"..")</f>
        <v>211095.41904400001</v>
      </c>
      <c r="N19" s="53">
        <f>IFERROR(VLOOKUP(CONCATENATE($C$4,".",N$8),country!$G:$CD,$A19,FALSE)/1000000,"..")</f>
        <v>211449.625329</v>
      </c>
      <c r="O19" s="53">
        <f>IFERROR(VLOOKUP(CONCATENATE($C$4,".",O$8),country!$G:$CD,$A19,FALSE)/1000000,"..")</f>
        <v>211172.59700499999</v>
      </c>
      <c r="P19" s="53">
        <f>IFERROR(VLOOKUP(CONCATENATE($C$4,".",P$8),country!$G:$CD,$A19,FALSE)/1000000,"..")</f>
        <v>206425.74515500001</v>
      </c>
      <c r="Q19" s="53">
        <f>IFERROR(VLOOKUP(CONCATENATE($C$4,".",Q$8),country!$G:$CD,$A19,FALSE)/1000000,"..")</f>
        <v>202008.72761500001</v>
      </c>
      <c r="R19" s="53">
        <f>IFERROR(VLOOKUP(CONCATENATE($C$4,".",R$8),country!$G:$CD,$A19,FALSE)/1000000,"..")</f>
        <v>205160.02633399999</v>
      </c>
      <c r="S19" s="53">
        <f>IFERROR(VLOOKUP(CONCATENATE($C$4,".",S$8),country!$G:$CD,$A19,FALSE)/1000000,"..")</f>
        <v>203617.279144</v>
      </c>
      <c r="T19" s="53">
        <f>IFERROR(VLOOKUP(CONCATENATE($C$4,".",T$8),country!$G:$CD,$A19,FALSE)/1000000,"..")</f>
        <v>202680.5822</v>
      </c>
      <c r="U19" s="53">
        <f>IFERROR(VLOOKUP(CONCATENATE($C$4,".",U$8),country!$G:$CD,$A19,FALSE)/1000000,"..")</f>
        <v>199748.63144299999</v>
      </c>
      <c r="V19" s="53">
        <f>IFERROR(VLOOKUP(CONCATENATE($C$4,".",V$8),country!$G:$CD,$A19,FALSE)/1000000,"..")</f>
        <v>194996.90517099999</v>
      </c>
      <c r="W19" s="53">
        <f>IFERROR(VLOOKUP(CONCATENATE($C$4,".",W$8),country!$G:$CD,$A19,FALSE)/1000000,"..")</f>
        <v>190245.1789</v>
      </c>
      <c r="X19" s="53">
        <f>IFERROR(VLOOKUP(CONCATENATE($C$4,".",X$8),country!$G:$CD,$A19,FALSE)/1000000,"..")</f>
        <v>185493.452628</v>
      </c>
      <c r="Y19" s="53">
        <f>IFERROR(VLOOKUP(CONCATENATE($C$4,".",Y$8),country!$G:$CD,$A19,FALSE)/1000000,"..")</f>
        <v>180741.726356</v>
      </c>
      <c r="Z19" s="53">
        <f>IFERROR(VLOOKUP(CONCATENATE($C$4,".",Z$8),country!$G:$CD,$A19,FALSE)/1000000,"..")</f>
        <v>176098.63372300001</v>
      </c>
      <c r="AA19" s="53">
        <f>IFERROR(VLOOKUP(CONCATENATE($C$4,".",AA$8),country!$G:$CD,$A19,FALSE)/1000000,"..")</f>
        <v>176098.63372300001</v>
      </c>
      <c r="AB19" s="53">
        <f>IFERROR(VLOOKUP(CONCATENATE($C$4,".",AB$8),country!$G:$CD,$A19,FALSE)/1000000,"..")</f>
        <v>176098.63372300001</v>
      </c>
      <c r="AC19" s="68">
        <f t="shared" si="0"/>
        <v>-0.15356507717342383</v>
      </c>
    </row>
    <row r="20" spans="1:29">
      <c r="A20" s="17">
        <v>14</v>
      </c>
      <c r="B20" s="38" t="s">
        <v>4830</v>
      </c>
      <c r="C20" s="53">
        <f>IFERROR(VLOOKUP(CONCATENATE($C$4,".",C$8),country!$G:$CD,$A20,FALSE)/1000000,"..")</f>
        <v>12104.576776</v>
      </c>
      <c r="D20" s="53">
        <f>IFERROR(VLOOKUP(CONCATENATE($C$4,".",D$8),country!$G:$CD,$A20,FALSE)/1000000,"..")</f>
        <v>10309.927266000001</v>
      </c>
      <c r="E20" s="53">
        <f>IFERROR(VLOOKUP(CONCATENATE($C$4,".",E$8),country!$G:$CD,$A20,FALSE)/1000000,"..")</f>
        <v>12640.594311999999</v>
      </c>
      <c r="F20" s="53">
        <f>IFERROR(VLOOKUP(CONCATENATE($C$4,".",F$8),country!$G:$CD,$A20,FALSE)/1000000,"..")</f>
        <v>11927.847981000001</v>
      </c>
      <c r="G20" s="53">
        <f>IFERROR(VLOOKUP(CONCATENATE($C$4,".",G$8),country!$G:$CD,$A20,FALSE)/1000000,"..")</f>
        <v>9719.6351500000001</v>
      </c>
      <c r="H20" s="53">
        <f>IFERROR(VLOOKUP(CONCATENATE($C$4,".",H$8),country!$G:$CD,$A20,FALSE)/1000000,"..")</f>
        <v>13064.206534000001</v>
      </c>
      <c r="I20" s="53">
        <f>IFERROR(VLOOKUP(CONCATENATE($C$4,".",I$8),country!$G:$CD,$A20,FALSE)/1000000,"..")</f>
        <v>16831.348374000001</v>
      </c>
      <c r="J20" s="53">
        <f>IFERROR(VLOOKUP(CONCATENATE($C$4,".",J$8),country!$G:$CD,$A20,FALSE)/1000000,"..")</f>
        <v>16294.099201999999</v>
      </c>
      <c r="K20" s="53">
        <f>IFERROR(VLOOKUP(CONCATENATE($C$4,".",K$8),country!$G:$CD,$A20,FALSE)/1000000,"..")</f>
        <v>15366.662312</v>
      </c>
      <c r="L20" s="53">
        <f>IFERROR(VLOOKUP(CONCATENATE($C$4,".",L$8),country!$G:$CD,$A20,FALSE)/1000000,"..")</f>
        <v>13715.315022999999</v>
      </c>
      <c r="M20" s="53">
        <f>IFERROR(VLOOKUP(CONCATENATE($C$4,".",M$8),country!$G:$CD,$A20,FALSE)/1000000,"..")</f>
        <v>15390.959224</v>
      </c>
      <c r="N20" s="53">
        <f>IFERROR(VLOOKUP(CONCATENATE($C$4,".",N$8),country!$G:$CD,$A20,FALSE)/1000000,"..")</f>
        <v>17196.749507</v>
      </c>
      <c r="O20" s="53">
        <f>IFERROR(VLOOKUP(CONCATENATE($C$4,".",O$8),country!$G:$CD,$A20,FALSE)/1000000,"..")</f>
        <v>13921.205612</v>
      </c>
      <c r="P20" s="53">
        <f>IFERROR(VLOOKUP(CONCATENATE($C$4,".",P$8),country!$G:$CD,$A20,FALSE)/1000000,"..")</f>
        <v>13918.192412</v>
      </c>
      <c r="Q20" s="53">
        <f>IFERROR(VLOOKUP(CONCATENATE($C$4,".",Q$8),country!$G:$CD,$A20,FALSE)/1000000,"..")</f>
        <v>15475.508741</v>
      </c>
      <c r="R20" s="53">
        <f>IFERROR(VLOOKUP(CONCATENATE($C$4,".",R$8),country!$G:$CD,$A20,FALSE)/1000000,"..")</f>
        <v>15174.926701</v>
      </c>
      <c r="S20" s="53">
        <f>IFERROR(VLOOKUP(CONCATENATE($C$4,".",S$8),country!$G:$CD,$A20,FALSE)/1000000,"..")</f>
        <v>14260.729214000001</v>
      </c>
      <c r="T20" s="53">
        <f>IFERROR(VLOOKUP(CONCATENATE($C$4,".",T$8),country!$G:$CD,$A20,FALSE)/1000000,"..")</f>
        <v>13193.532698999999</v>
      </c>
      <c r="U20" s="53">
        <f>IFERROR(VLOOKUP(CONCATENATE($C$4,".",U$8),country!$G:$CD,$A20,FALSE)/1000000,"..")</f>
        <v>14915.345131</v>
      </c>
      <c r="V20" s="53">
        <f>IFERROR(VLOOKUP(CONCATENATE($C$4,".",V$8),country!$G:$CD,$A20,FALSE)/1000000,"..")</f>
        <v>16621.390079000001</v>
      </c>
      <c r="W20" s="53">
        <f>IFERROR(VLOOKUP(CONCATENATE($C$4,".",W$8),country!$G:$CD,$A20,FALSE)/1000000,"..")</f>
        <v>16992.587579999999</v>
      </c>
      <c r="X20" s="53">
        <f>IFERROR(VLOOKUP(CONCATENATE($C$4,".",X$8),country!$G:$CD,$A20,FALSE)/1000000,"..")</f>
        <v>15148.138149</v>
      </c>
      <c r="Y20" s="53">
        <f>IFERROR(VLOOKUP(CONCATENATE($C$4,".",Y$8),country!$G:$CD,$A20,FALSE)/1000000,"..")</f>
        <v>18125.131581000001</v>
      </c>
      <c r="Z20" s="53">
        <f>IFERROR(VLOOKUP(CONCATENATE($C$4,".",Z$8),country!$G:$CD,$A20,FALSE)/1000000,"..")</f>
        <v>18159.978107999999</v>
      </c>
      <c r="AA20" s="53">
        <f>IFERROR(VLOOKUP(CONCATENATE($C$4,".",AA$8),country!$G:$CD,$A20,FALSE)/1000000,"..")</f>
        <v>16179.322032</v>
      </c>
      <c r="AB20" s="53">
        <f>IFERROR(VLOOKUP(CONCATENATE($C$4,".",AB$8),country!$G:$CD,$A20,FALSE)/1000000,"..")</f>
        <v>12132.576445000001</v>
      </c>
      <c r="AC20" s="68">
        <f t="shared" si="0"/>
        <v>2.3131472928088481E-3</v>
      </c>
    </row>
    <row r="21" spans="1:29">
      <c r="A21" s="17">
        <v>15</v>
      </c>
      <c r="B21" s="36" t="s">
        <v>4818</v>
      </c>
      <c r="C21" s="12">
        <f>IFERROR(VLOOKUP(CONCATENATE($C$4,".",C$8),country!$G:$CD,$A21,FALSE)/1000000,"..")</f>
        <v>78911.937871000002</v>
      </c>
      <c r="D21" s="12">
        <f>IFERROR(VLOOKUP(CONCATENATE($C$4,".",D$8),country!$G:$CD,$A21,FALSE)/1000000,"..")</f>
        <v>84836.892779999995</v>
      </c>
      <c r="E21" s="12">
        <f>IFERROR(VLOOKUP(CONCATENATE($C$4,".",E$8),country!$G:$CD,$A21,FALSE)/1000000,"..")</f>
        <v>86648.798011999999</v>
      </c>
      <c r="F21" s="12">
        <f>IFERROR(VLOOKUP(CONCATENATE($C$4,".",F$8),country!$G:$CD,$A21,FALSE)/1000000,"..")</f>
        <v>89583.473551999996</v>
      </c>
      <c r="G21" s="12">
        <f>IFERROR(VLOOKUP(CONCATENATE($C$4,".",G$8),country!$G:$CD,$A21,FALSE)/1000000,"..")</f>
        <v>97870.368531999993</v>
      </c>
      <c r="H21" s="12">
        <f>IFERROR(VLOOKUP(CONCATENATE($C$4,".",H$8),country!$G:$CD,$A21,FALSE)/1000000,"..")</f>
        <v>97810.515912000003</v>
      </c>
      <c r="I21" s="12">
        <f>IFERROR(VLOOKUP(CONCATENATE($C$4,".",I$8),country!$G:$CD,$A21,FALSE)/1000000,"..")</f>
        <v>95128.032179999995</v>
      </c>
      <c r="J21" s="12">
        <f>IFERROR(VLOOKUP(CONCATENATE($C$4,".",J$8),country!$G:$CD,$A21,FALSE)/1000000,"..")</f>
        <v>89471.796631000005</v>
      </c>
      <c r="K21" s="12">
        <f>IFERROR(VLOOKUP(CONCATENATE($C$4,".",K$8),country!$G:$CD,$A21,FALSE)/1000000,"..")</f>
        <v>84323.855536999996</v>
      </c>
      <c r="L21" s="12">
        <f>IFERROR(VLOOKUP(CONCATENATE($C$4,".",L$8),country!$G:$CD,$A21,FALSE)/1000000,"..")</f>
        <v>77591.717204999994</v>
      </c>
      <c r="M21" s="12">
        <f>IFERROR(VLOOKUP(CONCATENATE($C$4,".",M$8),country!$G:$CD,$A21,FALSE)/1000000,"..")</f>
        <v>67821.477465999997</v>
      </c>
      <c r="N21" s="12">
        <f>IFERROR(VLOOKUP(CONCATENATE($C$4,".",N$8),country!$G:$CD,$A21,FALSE)/1000000,"..")</f>
        <v>76721.946876000002</v>
      </c>
      <c r="O21" s="12">
        <f>IFERROR(VLOOKUP(CONCATENATE($C$4,".",O$8),country!$G:$CD,$A21,FALSE)/1000000,"..")</f>
        <v>76674.930422000005</v>
      </c>
      <c r="P21" s="12">
        <f>IFERROR(VLOOKUP(CONCATENATE($C$4,".",P$8),country!$G:$CD,$A21,FALSE)/1000000,"..")</f>
        <v>73677.008400999999</v>
      </c>
      <c r="Q21" s="12">
        <f>IFERROR(VLOOKUP(CONCATENATE($C$4,".",Q$8),country!$G:$CD,$A21,FALSE)/1000000,"..")</f>
        <v>72953.454177000007</v>
      </c>
      <c r="R21" s="12">
        <f>IFERROR(VLOOKUP(CONCATENATE($C$4,".",R$8),country!$G:$CD,$A21,FALSE)/1000000,"..")</f>
        <v>72561.170392</v>
      </c>
      <c r="S21" s="12">
        <f>IFERROR(VLOOKUP(CONCATENATE($C$4,".",S$8),country!$G:$CD,$A21,FALSE)/1000000,"..")</f>
        <v>71598.966031999997</v>
      </c>
      <c r="T21" s="12">
        <f>IFERROR(VLOOKUP(CONCATENATE($C$4,".",T$8),country!$G:$CD,$A21,FALSE)/1000000,"..")</f>
        <v>68272.750773000007</v>
      </c>
      <c r="U21" s="12">
        <f>IFERROR(VLOOKUP(CONCATENATE($C$4,".",U$8),country!$G:$CD,$A21,FALSE)/1000000,"..")</f>
        <v>64083.104422999997</v>
      </c>
      <c r="V21" s="12">
        <f>IFERROR(VLOOKUP(CONCATENATE($C$4,".",V$8),country!$G:$CD,$A21,FALSE)/1000000,"..")</f>
        <v>55951.722887000004</v>
      </c>
      <c r="W21" s="12">
        <f>IFERROR(VLOOKUP(CONCATENATE($C$4,".",W$8),country!$G:$CD,$A21,FALSE)/1000000,"..")</f>
        <v>51790.752870999997</v>
      </c>
      <c r="X21" s="12">
        <f>IFERROR(VLOOKUP(CONCATENATE($C$4,".",X$8),country!$G:$CD,$A21,FALSE)/1000000,"..")</f>
        <v>36883.828508999999</v>
      </c>
      <c r="Y21" s="12">
        <f>IFERROR(VLOOKUP(CONCATENATE($C$4,".",Y$8),country!$G:$CD,$A21,FALSE)/1000000,"..")</f>
        <v>35766.699542000002</v>
      </c>
      <c r="Z21" s="12">
        <f>IFERROR(VLOOKUP(CONCATENATE($C$4,".",Z$8),country!$G:$CD,$A21,FALSE)/1000000,"..")</f>
        <v>33963.648838000001</v>
      </c>
      <c r="AA21" s="12">
        <f>IFERROR(VLOOKUP(CONCATENATE($C$4,".",AA$8),country!$G:$CD,$A21,FALSE)/1000000,"..")</f>
        <v>33322.897450999997</v>
      </c>
      <c r="AB21" s="12">
        <f>IFERROR(VLOOKUP(CONCATENATE($C$4,".",AB$8),country!$G:$CD,$A21,FALSE)/1000000,"..")</f>
        <v>32635.537852000001</v>
      </c>
      <c r="AC21" s="40">
        <f t="shared" si="0"/>
        <v>-0.58643091612639886</v>
      </c>
    </row>
    <row r="22" spans="1:29">
      <c r="A22" s="17">
        <v>16</v>
      </c>
      <c r="B22" s="38" t="s">
        <v>40</v>
      </c>
      <c r="C22" s="53">
        <f>IFERROR(VLOOKUP(CONCATENATE($C$4,".",C$8),country!$G:$CD,$A22,FALSE)/1000000,"..")</f>
        <v>0</v>
      </c>
      <c r="D22" s="53">
        <f>IFERROR(VLOOKUP(CONCATENATE($C$4,".",D$8),country!$G:$CD,$A22,FALSE)/1000000,"..")</f>
        <v>0</v>
      </c>
      <c r="E22" s="53">
        <f>IFERROR(VLOOKUP(CONCATENATE($C$4,".",E$8),country!$G:$CD,$A22,FALSE)/1000000,"..")</f>
        <v>0</v>
      </c>
      <c r="F22" s="53">
        <f>IFERROR(VLOOKUP(CONCATENATE($C$4,".",F$8),country!$G:$CD,$A22,FALSE)/1000000,"..")</f>
        <v>0</v>
      </c>
      <c r="G22" s="53">
        <f>IFERROR(VLOOKUP(CONCATENATE($C$4,".",G$8),country!$G:$CD,$A22,FALSE)/1000000,"..")</f>
        <v>0</v>
      </c>
      <c r="H22" s="53">
        <f>IFERROR(VLOOKUP(CONCATENATE($C$4,".",H$8),country!$G:$CD,$A22,FALSE)/1000000,"..")</f>
        <v>0</v>
      </c>
      <c r="I22" s="53">
        <f>IFERROR(VLOOKUP(CONCATENATE($C$4,".",I$8),country!$G:$CD,$A22,FALSE)/1000000,"..")</f>
        <v>0</v>
      </c>
      <c r="J22" s="53">
        <f>IFERROR(VLOOKUP(CONCATENATE($C$4,".",J$8),country!$G:$CD,$A22,FALSE)/1000000,"..")</f>
        <v>0</v>
      </c>
      <c r="K22" s="53">
        <f>IFERROR(VLOOKUP(CONCATENATE($C$4,".",K$8),country!$G:$CD,$A22,FALSE)/1000000,"..")</f>
        <v>0</v>
      </c>
      <c r="L22" s="53">
        <f>IFERROR(VLOOKUP(CONCATENATE($C$4,".",L$8),country!$G:$CD,$A22,FALSE)/1000000,"..")</f>
        <v>0</v>
      </c>
      <c r="M22" s="53">
        <f>IFERROR(VLOOKUP(CONCATENATE($C$4,".",M$8),country!$G:$CD,$A22,FALSE)/1000000,"..")</f>
        <v>0</v>
      </c>
      <c r="N22" s="53">
        <f>IFERROR(VLOOKUP(CONCATENATE($C$4,".",N$8),country!$G:$CD,$A22,FALSE)/1000000,"..")</f>
        <v>0</v>
      </c>
      <c r="O22" s="53">
        <f>IFERROR(VLOOKUP(CONCATENATE($C$4,".",O$8),country!$G:$CD,$A22,FALSE)/1000000,"..")</f>
        <v>0</v>
      </c>
      <c r="P22" s="53">
        <f>IFERROR(VLOOKUP(CONCATENATE($C$4,".",P$8),country!$G:$CD,$A22,FALSE)/1000000,"..")</f>
        <v>0</v>
      </c>
      <c r="Q22" s="53">
        <f>IFERROR(VLOOKUP(CONCATENATE($C$4,".",Q$8),country!$G:$CD,$A22,FALSE)/1000000,"..")</f>
        <v>0</v>
      </c>
      <c r="R22" s="53">
        <f>IFERROR(VLOOKUP(CONCATENATE($C$4,".",R$8),country!$G:$CD,$A22,FALSE)/1000000,"..")</f>
        <v>0</v>
      </c>
      <c r="S22" s="53">
        <f>IFERROR(VLOOKUP(CONCATENATE($C$4,".",S$8),country!$G:$CD,$A22,FALSE)/1000000,"..")</f>
        <v>0</v>
      </c>
      <c r="T22" s="53">
        <f>IFERROR(VLOOKUP(CONCATENATE($C$4,".",T$8),country!$G:$CD,$A22,FALSE)/1000000,"..")</f>
        <v>0</v>
      </c>
      <c r="U22" s="53">
        <f>IFERROR(VLOOKUP(CONCATENATE($C$4,".",U$8),country!$G:$CD,$A22,FALSE)/1000000,"..")</f>
        <v>0</v>
      </c>
      <c r="V22" s="53">
        <f>IFERROR(VLOOKUP(CONCATENATE($C$4,".",V$8),country!$G:$CD,$A22,FALSE)/1000000,"..")</f>
        <v>0</v>
      </c>
      <c r="W22" s="53">
        <f>IFERROR(VLOOKUP(CONCATENATE($C$4,".",W$8),country!$G:$CD,$A22,FALSE)/1000000,"..")</f>
        <v>0</v>
      </c>
      <c r="X22" s="53">
        <f>IFERROR(VLOOKUP(CONCATENATE($C$4,".",X$8),country!$G:$CD,$A22,FALSE)/1000000,"..")</f>
        <v>0</v>
      </c>
      <c r="Y22" s="53">
        <f>IFERROR(VLOOKUP(CONCATENATE($C$4,".",Y$8),country!$G:$CD,$A22,FALSE)/1000000,"..")</f>
        <v>0</v>
      </c>
      <c r="Z22" s="53">
        <f>IFERROR(VLOOKUP(CONCATENATE($C$4,".",Z$8),country!$G:$CD,$A22,FALSE)/1000000,"..")</f>
        <v>0</v>
      </c>
      <c r="AA22" s="53">
        <f>IFERROR(VLOOKUP(CONCATENATE($C$4,".",AA$8),country!$G:$CD,$A22,FALSE)/1000000,"..")</f>
        <v>0</v>
      </c>
      <c r="AB22" s="53">
        <f>IFERROR(VLOOKUP(CONCATENATE($C$4,".",AB$8),country!$G:$CD,$A22,FALSE)/1000000,"..")</f>
        <v>0</v>
      </c>
      <c r="AC22" s="68" t="str">
        <f t="shared" si="0"/>
        <v>..</v>
      </c>
    </row>
    <row r="23" spans="1:29">
      <c r="A23" s="17">
        <v>17</v>
      </c>
      <c r="B23" s="38" t="s">
        <v>4824</v>
      </c>
      <c r="C23" s="53">
        <f>IFERROR(VLOOKUP(CONCATENATE($C$4,".",C$8),country!$G:$CD,$A23,FALSE)/1000000,"..")</f>
        <v>5425.6487610000004</v>
      </c>
      <c r="D23" s="53">
        <f>IFERROR(VLOOKUP(CONCATENATE($C$4,".",D$8),country!$G:$CD,$A23,FALSE)/1000000,"..")</f>
        <v>5627.2479880000001</v>
      </c>
      <c r="E23" s="53">
        <f>IFERROR(VLOOKUP(CONCATENATE($C$4,".",E$8),country!$G:$CD,$A23,FALSE)/1000000,"..")</f>
        <v>5995.3857070000004</v>
      </c>
      <c r="F23" s="53">
        <f>IFERROR(VLOOKUP(CONCATENATE($C$4,".",F$8),country!$G:$CD,$A23,FALSE)/1000000,"..")</f>
        <v>6021.6812579999996</v>
      </c>
      <c r="G23" s="53">
        <f>IFERROR(VLOOKUP(CONCATENATE($C$4,".",G$8),country!$G:$CD,$A23,FALSE)/1000000,"..")</f>
        <v>6389.8189769999999</v>
      </c>
      <c r="H23" s="53">
        <f>IFERROR(VLOOKUP(CONCATENATE($C$4,".",H$8),country!$G:$CD,$A23,FALSE)/1000000,"..")</f>
        <v>6819.3129820000004</v>
      </c>
      <c r="I23" s="53">
        <f>IFERROR(VLOOKUP(CONCATENATE($C$4,".",I$8),country!$G:$CD,$A23,FALSE)/1000000,"..")</f>
        <v>6696.6004089999997</v>
      </c>
      <c r="J23" s="53">
        <f>IFERROR(VLOOKUP(CONCATENATE($C$4,".",J$8),country!$G:$CD,$A23,FALSE)/1000000,"..")</f>
        <v>5820.0820309999999</v>
      </c>
      <c r="K23" s="53">
        <f>IFERROR(VLOOKUP(CONCATENATE($C$4,".",K$8),country!$G:$CD,$A23,FALSE)/1000000,"..")</f>
        <v>5364.2924750000002</v>
      </c>
      <c r="L23" s="53">
        <f>IFERROR(VLOOKUP(CONCATENATE($C$4,".",L$8),country!$G:$CD,$A23,FALSE)/1000000,"..")</f>
        <v>4750.7296100000003</v>
      </c>
      <c r="M23" s="53">
        <f>IFERROR(VLOOKUP(CONCATENATE($C$4,".",M$8),country!$G:$CD,$A23,FALSE)/1000000,"..")</f>
        <v>3847.9156800000001</v>
      </c>
      <c r="N23" s="53">
        <f>IFERROR(VLOOKUP(CONCATENATE($C$4,".",N$8),country!$G:$CD,$A23,FALSE)/1000000,"..")</f>
        <v>3909.2719670000001</v>
      </c>
      <c r="O23" s="53">
        <f>IFERROR(VLOOKUP(CONCATENATE($C$4,".",O$8),country!$G:$CD,$A23,FALSE)/1000000,"..")</f>
        <v>3864.0500459999998</v>
      </c>
      <c r="P23" s="53">
        <f>IFERROR(VLOOKUP(CONCATENATE($C$4,".",P$8),country!$G:$CD,$A23,FALSE)/1000000,"..")</f>
        <v>3484.2230599999998</v>
      </c>
      <c r="Q23" s="53">
        <f>IFERROR(VLOOKUP(CONCATENATE($C$4,".",Q$8),country!$G:$CD,$A23,FALSE)/1000000,"..")</f>
        <v>3310.680288</v>
      </c>
      <c r="R23" s="53">
        <f>IFERROR(VLOOKUP(CONCATENATE($C$4,".",R$8),country!$G:$CD,$A23,FALSE)/1000000,"..")</f>
        <v>3136.1137859999999</v>
      </c>
      <c r="S23" s="53">
        <f>IFERROR(VLOOKUP(CONCATENATE($C$4,".",S$8),country!$G:$CD,$A23,FALSE)/1000000,"..")</f>
        <v>2907.0400949999998</v>
      </c>
      <c r="T23" s="53">
        <f>IFERROR(VLOOKUP(CONCATENATE($C$4,".",T$8),country!$G:$CD,$A23,FALSE)/1000000,"..")</f>
        <v>2758.3921169999999</v>
      </c>
      <c r="U23" s="53">
        <f>IFERROR(VLOOKUP(CONCATENATE($C$4,".",U$8),country!$G:$CD,$A23,FALSE)/1000000,"..")</f>
        <v>2869.8789879999999</v>
      </c>
      <c r="V23" s="53">
        <f>IFERROR(VLOOKUP(CONCATENATE($C$4,".",V$8),country!$G:$CD,$A23,FALSE)/1000000,"..")</f>
        <v>2904.4803200000001</v>
      </c>
      <c r="W23" s="53">
        <f>IFERROR(VLOOKUP(CONCATENATE($C$4,".",W$8),country!$G:$CD,$A23,FALSE)/1000000,"..")</f>
        <v>3064.180656</v>
      </c>
      <c r="X23" s="53">
        <f>IFERROR(VLOOKUP(CONCATENATE($C$4,".",X$8),country!$G:$CD,$A23,FALSE)/1000000,"..")</f>
        <v>2943.3958480000001</v>
      </c>
      <c r="Y23" s="53">
        <f>IFERROR(VLOOKUP(CONCATENATE($C$4,".",Y$8),country!$G:$CD,$A23,FALSE)/1000000,"..")</f>
        <v>3107.6795659999998</v>
      </c>
      <c r="Z23" s="53">
        <f>IFERROR(VLOOKUP(CONCATENATE($C$4,".",Z$8),country!$G:$CD,$A23,FALSE)/1000000,"..")</f>
        <v>3240.7633559999999</v>
      </c>
      <c r="AA23" s="53">
        <f>IFERROR(VLOOKUP(CONCATENATE($C$4,".",AA$8),country!$G:$CD,$A23,FALSE)/1000000,"..")</f>
        <v>3466.2278500000002</v>
      </c>
      <c r="AB23" s="53">
        <f>IFERROR(VLOOKUP(CONCATENATE($C$4,".",AB$8),country!$G:$CD,$A23,FALSE)/1000000,"..")</f>
        <v>3466.2278500000002</v>
      </c>
      <c r="AC23" s="68">
        <f t="shared" si="0"/>
        <v>-0.3611403902671465</v>
      </c>
    </row>
    <row r="24" spans="1:29">
      <c r="A24" s="17">
        <v>18</v>
      </c>
      <c r="B24" s="38" t="s">
        <v>41</v>
      </c>
      <c r="C24" s="53">
        <f>IFERROR(VLOOKUP(CONCATENATE($C$4,".",C$8),country!$G:$CD,$A24,FALSE)/1000000,"..")</f>
        <v>15.720746999999999</v>
      </c>
      <c r="D24" s="53">
        <f>IFERROR(VLOOKUP(CONCATENATE($C$4,".",D$8),country!$G:$CD,$A24,FALSE)/1000000,"..")</f>
        <v>15.683622</v>
      </c>
      <c r="E24" s="53">
        <f>IFERROR(VLOOKUP(CONCATENATE($C$4,".",E$8),country!$G:$CD,$A24,FALSE)/1000000,"..")</f>
        <v>15.653511</v>
      </c>
      <c r="F24" s="53">
        <f>IFERROR(VLOOKUP(CONCATENATE($C$4,".",F$8),country!$G:$CD,$A24,FALSE)/1000000,"..")</f>
        <v>15.720746999999999</v>
      </c>
      <c r="G24" s="53">
        <f>IFERROR(VLOOKUP(CONCATENATE($C$4,".",G$8),country!$G:$CD,$A24,FALSE)/1000000,"..")</f>
        <v>15.680478000000001</v>
      </c>
      <c r="H24" s="53">
        <f>IFERROR(VLOOKUP(CONCATENATE($C$4,".",H$8),country!$G:$CD,$A24,FALSE)/1000000,"..")</f>
        <v>15.649399000000001</v>
      </c>
      <c r="I24" s="53">
        <f>IFERROR(VLOOKUP(CONCATENATE($C$4,".",I$8),country!$G:$CD,$A24,FALSE)/1000000,"..")</f>
        <v>51.999395</v>
      </c>
      <c r="J24" s="53">
        <f>IFERROR(VLOOKUP(CONCATENATE($C$4,".",J$8),country!$G:$CD,$A24,FALSE)/1000000,"..")</f>
        <v>51.987665</v>
      </c>
      <c r="K24" s="53">
        <f>IFERROR(VLOOKUP(CONCATENATE($C$4,".",K$8),country!$G:$CD,$A24,FALSE)/1000000,"..")</f>
        <v>51.976781000000003</v>
      </c>
      <c r="L24" s="53">
        <f>IFERROR(VLOOKUP(CONCATENATE($C$4,".",L$8),country!$G:$CD,$A24,FALSE)/1000000,"..")</f>
        <v>51.273822000000003</v>
      </c>
      <c r="M24" s="53">
        <f>IFERROR(VLOOKUP(CONCATENATE($C$4,".",M$8),country!$G:$CD,$A24,FALSE)/1000000,"..")</f>
        <v>51.273823999999998</v>
      </c>
      <c r="N24" s="53">
        <f>IFERROR(VLOOKUP(CONCATENATE($C$4,".",N$8),country!$G:$CD,$A24,FALSE)/1000000,"..")</f>
        <v>51.263666000000001</v>
      </c>
      <c r="O24" s="53">
        <f>IFERROR(VLOOKUP(CONCATENATE($C$4,".",O$8),country!$G:$CD,$A24,FALSE)/1000000,"..")</f>
        <v>51.273822000000003</v>
      </c>
      <c r="P24" s="53">
        <f>IFERROR(VLOOKUP(CONCATENATE($C$4,".",P$8),country!$G:$CD,$A24,FALSE)/1000000,"..")</f>
        <v>60.464413</v>
      </c>
      <c r="Q24" s="53">
        <f>IFERROR(VLOOKUP(CONCATENATE($C$4,".",Q$8),country!$G:$CD,$A24,FALSE)/1000000,"..")</f>
        <v>60.455221999999999</v>
      </c>
      <c r="R24" s="53">
        <f>IFERROR(VLOOKUP(CONCATENATE($C$4,".",R$8),country!$G:$CD,$A24,FALSE)/1000000,"..")</f>
        <v>60.448087000000001</v>
      </c>
      <c r="S24" s="53">
        <f>IFERROR(VLOOKUP(CONCATENATE($C$4,".",S$8),country!$G:$CD,$A24,FALSE)/1000000,"..")</f>
        <v>66.510853999999995</v>
      </c>
      <c r="T24" s="53">
        <f>IFERROR(VLOOKUP(CONCATENATE($C$4,".",T$8),country!$G:$CD,$A24,FALSE)/1000000,"..")</f>
        <v>66.499848999999998</v>
      </c>
      <c r="U24" s="53">
        <f>IFERROR(VLOOKUP(CONCATENATE($C$4,".",U$8),country!$G:$CD,$A24,FALSE)/1000000,"..")</f>
        <v>66.490296000000001</v>
      </c>
      <c r="V24" s="53">
        <f>IFERROR(VLOOKUP(CONCATENATE($C$4,".",V$8),country!$G:$CD,$A24,FALSE)/1000000,"..")</f>
        <v>60.464413</v>
      </c>
      <c r="W24" s="53">
        <f>IFERROR(VLOOKUP(CONCATENATE($C$4,".",W$8),country!$G:$CD,$A24,FALSE)/1000000,"..")</f>
        <v>60.464413</v>
      </c>
      <c r="X24" s="53">
        <f>IFERROR(VLOOKUP(CONCATENATE($C$4,".",X$8),country!$G:$CD,$A24,FALSE)/1000000,"..")</f>
        <v>60.464413</v>
      </c>
      <c r="Y24" s="53">
        <f>IFERROR(VLOOKUP(CONCATENATE($C$4,".",Y$8),country!$G:$CD,$A24,FALSE)/1000000,"..")</f>
        <v>60.464413</v>
      </c>
      <c r="Z24" s="53">
        <f>IFERROR(VLOOKUP(CONCATENATE($C$4,".",Z$8),country!$G:$CD,$A24,FALSE)/1000000,"..")</f>
        <v>60.464413</v>
      </c>
      <c r="AA24" s="53">
        <f>IFERROR(VLOOKUP(CONCATENATE($C$4,".",AA$8),country!$G:$CD,$A24,FALSE)/1000000,"..")</f>
        <v>60.464413</v>
      </c>
      <c r="AB24" s="53">
        <f>IFERROR(VLOOKUP(CONCATENATE($C$4,".",AB$8),country!$G:$CD,$A24,FALSE)/1000000,"..")</f>
        <v>60.462037000000002</v>
      </c>
      <c r="AC24" s="68">
        <f t="shared" si="0"/>
        <v>2.8460028012663776</v>
      </c>
    </row>
    <row r="25" spans="1:29">
      <c r="A25" s="17">
        <v>19</v>
      </c>
      <c r="B25" s="38" t="s">
        <v>4823</v>
      </c>
      <c r="C25" s="53">
        <f>IFERROR(VLOOKUP(CONCATENATE($C$4,".",C$8),country!$G:$CD,$A25,FALSE)/1000000,"..")</f>
        <v>46760</v>
      </c>
      <c r="D25" s="53">
        <f>IFERROR(VLOOKUP(CONCATENATE($C$4,".",D$8),country!$G:$CD,$A25,FALSE)/1000000,"..")</f>
        <v>46730</v>
      </c>
      <c r="E25" s="53">
        <f>IFERROR(VLOOKUP(CONCATENATE($C$4,".",E$8),country!$G:$CD,$A25,FALSE)/1000000,"..")</f>
        <v>46690</v>
      </c>
      <c r="F25" s="53">
        <f>IFERROR(VLOOKUP(CONCATENATE($C$4,".",F$8),country!$G:$CD,$A25,FALSE)/1000000,"..")</f>
        <v>46630</v>
      </c>
      <c r="G25" s="53">
        <f>IFERROR(VLOOKUP(CONCATENATE($C$4,".",G$8),country!$G:$CD,$A25,FALSE)/1000000,"..")</f>
        <v>46250</v>
      </c>
      <c r="H25" s="53">
        <f>IFERROR(VLOOKUP(CONCATENATE($C$4,".",H$8),country!$G:$CD,$A25,FALSE)/1000000,"..")</f>
        <v>45550</v>
      </c>
      <c r="I25" s="53">
        <f>IFERROR(VLOOKUP(CONCATENATE($C$4,".",I$8),country!$G:$CD,$A25,FALSE)/1000000,"..")</f>
        <v>45070</v>
      </c>
      <c r="J25" s="53">
        <f>IFERROR(VLOOKUP(CONCATENATE($C$4,".",J$8),country!$G:$CD,$A25,FALSE)/1000000,"..")</f>
        <v>44510</v>
      </c>
      <c r="K25" s="53">
        <f>IFERROR(VLOOKUP(CONCATENATE($C$4,".",K$8),country!$G:$CD,$A25,FALSE)/1000000,"..")</f>
        <v>43920</v>
      </c>
      <c r="L25" s="53">
        <f>IFERROR(VLOOKUP(CONCATENATE($C$4,".",L$8),country!$G:$CD,$A25,FALSE)/1000000,"..")</f>
        <v>43220</v>
      </c>
      <c r="M25" s="53">
        <f>IFERROR(VLOOKUP(CONCATENATE($C$4,".",M$8),country!$G:$CD,$A25,FALSE)/1000000,"..")</f>
        <v>42700</v>
      </c>
      <c r="N25" s="53">
        <f>IFERROR(VLOOKUP(CONCATENATE($C$4,".",N$8),country!$G:$CD,$A25,FALSE)/1000000,"..")</f>
        <v>42190</v>
      </c>
      <c r="O25" s="53">
        <f>IFERROR(VLOOKUP(CONCATENATE($C$4,".",O$8),country!$G:$CD,$A25,FALSE)/1000000,"..")</f>
        <v>41390</v>
      </c>
      <c r="P25" s="53">
        <f>IFERROR(VLOOKUP(CONCATENATE($C$4,".",P$8),country!$G:$CD,$A25,FALSE)/1000000,"..")</f>
        <v>40640</v>
      </c>
      <c r="Q25" s="53">
        <f>IFERROR(VLOOKUP(CONCATENATE($C$4,".",Q$8),country!$G:$CD,$A25,FALSE)/1000000,"..")</f>
        <v>39890</v>
      </c>
      <c r="R25" s="53">
        <f>IFERROR(VLOOKUP(CONCATENATE($C$4,".",R$8),country!$G:$CD,$A25,FALSE)/1000000,"..")</f>
        <v>39040</v>
      </c>
      <c r="S25" s="53">
        <f>IFERROR(VLOOKUP(CONCATENATE($C$4,".",S$8),country!$G:$CD,$A25,FALSE)/1000000,"..")</f>
        <v>37890</v>
      </c>
      <c r="T25" s="53">
        <f>IFERROR(VLOOKUP(CONCATENATE($C$4,".",T$8),country!$G:$CD,$A25,FALSE)/1000000,"..")</f>
        <v>36820</v>
      </c>
      <c r="U25" s="53">
        <f>IFERROR(VLOOKUP(CONCATENATE($C$4,".",U$8),country!$G:$CD,$A25,FALSE)/1000000,"..")</f>
        <v>35820</v>
      </c>
      <c r="V25" s="53">
        <f>IFERROR(VLOOKUP(CONCATENATE($C$4,".",V$8),country!$G:$CD,$A25,FALSE)/1000000,"..")</f>
        <v>35270</v>
      </c>
      <c r="W25" s="53">
        <f>IFERROR(VLOOKUP(CONCATENATE($C$4,".",W$8),country!$G:$CD,$A25,FALSE)/1000000,"..")</f>
        <v>34170</v>
      </c>
      <c r="X25" s="53">
        <f>IFERROR(VLOOKUP(CONCATENATE($C$4,".",X$8),country!$G:$CD,$A25,FALSE)/1000000,"..")</f>
        <v>33040</v>
      </c>
      <c r="Y25" s="53">
        <f>IFERROR(VLOOKUP(CONCATENATE($C$4,".",Y$8),country!$G:$CD,$A25,FALSE)/1000000,"..")</f>
        <v>32010</v>
      </c>
      <c r="Z25" s="53">
        <f>IFERROR(VLOOKUP(CONCATENATE($C$4,".",Z$8),country!$G:$CD,$A25,FALSE)/1000000,"..")</f>
        <v>30800</v>
      </c>
      <c r="AA25" s="53">
        <f>IFERROR(VLOOKUP(CONCATENATE($C$4,".",AA$8),country!$G:$CD,$A25,FALSE)/1000000,"..")</f>
        <v>29800</v>
      </c>
      <c r="AB25" s="53">
        <f>IFERROR(VLOOKUP(CONCATENATE($C$4,".",AB$8),country!$G:$CD,$A25,FALSE)/1000000,"..")</f>
        <v>29200</v>
      </c>
      <c r="AC25" s="68">
        <f t="shared" si="0"/>
        <v>-0.37553464499572287</v>
      </c>
    </row>
    <row r="26" spans="1:29">
      <c r="A26" s="17">
        <v>4</v>
      </c>
      <c r="B26" s="36" t="s">
        <v>4819</v>
      </c>
      <c r="C26" s="12">
        <f>IFERROR(VLOOKUP(CONCATENATE($C$4,".",C$8),country!$G:$CD,$A26,FALSE)/1000000,"..")</f>
        <v>773697.87538300001</v>
      </c>
      <c r="D26" s="12">
        <f>IFERROR(VLOOKUP(CONCATENATE($C$4,".",D$8),country!$G:$CD,$A26,FALSE)/1000000,"..")</f>
        <v>888926.345875</v>
      </c>
      <c r="E26" s="12">
        <f>IFERROR(VLOOKUP(CONCATENATE($C$4,".",E$8),country!$G:$CD,$A26,FALSE)/1000000,"..")</f>
        <v>1020923.434408</v>
      </c>
      <c r="F26" s="12">
        <f>IFERROR(VLOOKUP(CONCATENATE($C$4,".",F$8),country!$G:$CD,$A26,FALSE)/1000000,"..")</f>
        <v>1076834.9626569999</v>
      </c>
      <c r="G26" s="12">
        <f>IFERROR(VLOOKUP(CONCATENATE($C$4,".",G$8),country!$G:$CD,$A26,FALSE)/1000000,"..")</f>
        <v>1181432.8499410001</v>
      </c>
      <c r="H26" s="12">
        <f>IFERROR(VLOOKUP(CONCATENATE($C$4,".",H$8),country!$G:$CD,$A26,FALSE)/1000000,"..")</f>
        <v>1197848.4615539999</v>
      </c>
      <c r="I26" s="12">
        <f>IFERROR(VLOOKUP(CONCATENATE($C$4,".",I$8),country!$G:$CD,$A26,FALSE)/1000000,"..")</f>
        <v>1060027.510851</v>
      </c>
      <c r="J26" s="12">
        <f>IFERROR(VLOOKUP(CONCATENATE($C$4,".",J$8),country!$G:$CD,$A26,FALSE)/1000000,"..")</f>
        <v>827758.73853800003</v>
      </c>
      <c r="K26" s="12">
        <f>IFERROR(VLOOKUP(CONCATENATE($C$4,".",K$8),country!$G:$CD,$A26,FALSE)/1000000,"..")</f>
        <v>809677.92714100005</v>
      </c>
      <c r="L26" s="12">
        <f>IFERROR(VLOOKUP(CONCATENATE($C$4,".",L$8),country!$G:$CD,$A26,FALSE)/1000000,"..")</f>
        <v>829485.88523999997</v>
      </c>
      <c r="M26" s="12">
        <f>IFERROR(VLOOKUP(CONCATENATE($C$4,".",M$8),country!$G:$CD,$A26,FALSE)/1000000,"..")</f>
        <v>795867.47060100001</v>
      </c>
      <c r="N26" s="12">
        <f>IFERROR(VLOOKUP(CONCATENATE($C$4,".",N$8),country!$G:$CD,$A26,FALSE)/1000000,"..")</f>
        <v>723081.49343399995</v>
      </c>
      <c r="O26" s="12">
        <f>IFERROR(VLOOKUP(CONCATENATE($C$4,".",O$8),country!$G:$CD,$A26,FALSE)/1000000,"..")</f>
        <v>770766.18355800002</v>
      </c>
      <c r="P26" s="12">
        <f>IFERROR(VLOOKUP(CONCATENATE($C$4,".",P$8),country!$G:$CD,$A26,FALSE)/1000000,"..")</f>
        <v>725716.07588599995</v>
      </c>
      <c r="Q26" s="12">
        <f>IFERROR(VLOOKUP(CONCATENATE($C$4,".",Q$8),country!$G:$CD,$A26,FALSE)/1000000,"..")</f>
        <v>715594.56022800005</v>
      </c>
      <c r="R26" s="12">
        <f>IFERROR(VLOOKUP(CONCATENATE($C$4,".",R$8),country!$G:$CD,$A26,FALSE)/1000000,"..")</f>
        <v>710771.69281100004</v>
      </c>
      <c r="S26" s="12">
        <f>IFERROR(VLOOKUP(CONCATENATE($C$4,".",S$8),country!$G:$CD,$A26,FALSE)/1000000,"..")</f>
        <v>710442.26948799996</v>
      </c>
      <c r="T26" s="12">
        <f>IFERROR(VLOOKUP(CONCATENATE($C$4,".",T$8),country!$G:$CD,$A26,FALSE)/1000000,"..")</f>
        <v>693704.13731799996</v>
      </c>
      <c r="U26" s="12">
        <f>IFERROR(VLOOKUP(CONCATENATE($C$4,".",U$8),country!$G:$CD,$A26,FALSE)/1000000,"..")</f>
        <v>651927.78613999998</v>
      </c>
      <c r="V26" s="12">
        <f>IFERROR(VLOOKUP(CONCATENATE($C$4,".",V$8),country!$G:$CD,$A26,FALSE)/1000000,"..")</f>
        <v>633299.70095900004</v>
      </c>
      <c r="W26" s="12">
        <f>IFERROR(VLOOKUP(CONCATENATE($C$4,".",W$8),country!$G:$CD,$A26,FALSE)/1000000,"..")</f>
        <v>610988.22782999999</v>
      </c>
      <c r="X26" s="12">
        <f>IFERROR(VLOOKUP(CONCATENATE($C$4,".",X$8),country!$G:$CD,$A26,FALSE)/1000000,"..")</f>
        <v>623492.10152300005</v>
      </c>
      <c r="Y26" s="12">
        <f>IFERROR(VLOOKUP(CONCATENATE($C$4,".",Y$8),country!$G:$CD,$A26,FALSE)/1000000,"..")</f>
        <v>690908.45877200004</v>
      </c>
      <c r="Z26" s="12">
        <f>IFERROR(VLOOKUP(CONCATENATE($C$4,".",Z$8),country!$G:$CD,$A26,FALSE)/1000000,"..")</f>
        <v>576879.44377200003</v>
      </c>
      <c r="AA26" s="12">
        <f>IFERROR(VLOOKUP(CONCATENATE($C$4,".",AA$8),country!$G:$CD,$A26,FALSE)/1000000,"..")</f>
        <v>394525</v>
      </c>
      <c r="AB26" s="12">
        <f>IFERROR(VLOOKUP(CONCATENATE($C$4,".",AB$8),country!$G:$CD,$A26,FALSE)/1000000,"..")</f>
        <v>278419.69956500002</v>
      </c>
      <c r="AC26" s="40">
        <f t="shared" si="0"/>
        <v>-0.64014415907866462</v>
      </c>
    </row>
    <row r="27" spans="1:29">
      <c r="A27" s="17">
        <v>5</v>
      </c>
      <c r="B27" s="61" t="s">
        <v>4820</v>
      </c>
      <c r="C27" s="12">
        <f>IFERROR(VLOOKUP(CONCATENATE($C$4,".",C$8),country!$G:$CD,$A27,FALSE)/1000000,"..")</f>
        <v>1023835.682321</v>
      </c>
      <c r="D27" s="12">
        <f>IFERROR(VLOOKUP(CONCATENATE($C$4,".",D$8),country!$G:$CD,$A27,FALSE)/1000000,"..")</f>
        <v>1165465.9520370001</v>
      </c>
      <c r="E27" s="12">
        <f>IFERROR(VLOOKUP(CONCATENATE($C$4,".",E$8),country!$G:$CD,$A27,FALSE)/1000000,"..")</f>
        <v>1368118.9207909999</v>
      </c>
      <c r="F27" s="12">
        <f>IFERROR(VLOOKUP(CONCATENATE($C$4,".",F$8),country!$G:$CD,$A27,FALSE)/1000000,"..")</f>
        <v>1489059.1033119999</v>
      </c>
      <c r="G27" s="12">
        <f>IFERROR(VLOOKUP(CONCATENATE($C$4,".",G$8),country!$G:$CD,$A27,FALSE)/1000000,"..")</f>
        <v>1595587.712607</v>
      </c>
      <c r="H27" s="12">
        <f>IFERROR(VLOOKUP(CONCATENATE($C$4,".",H$8),country!$G:$CD,$A27,FALSE)/1000000,"..")</f>
        <v>1631486.54575</v>
      </c>
      <c r="I27" s="12">
        <f>IFERROR(VLOOKUP(CONCATENATE($C$4,".",I$8),country!$G:$CD,$A27,FALSE)/1000000,"..")</f>
        <v>1718871.3314340001</v>
      </c>
      <c r="J27" s="12">
        <f>IFERROR(VLOOKUP(CONCATENATE($C$4,".",J$8),country!$G:$CD,$A27,FALSE)/1000000,"..")</f>
        <v>1110466.9687320001</v>
      </c>
      <c r="K27" s="12">
        <f>IFERROR(VLOOKUP(CONCATENATE($C$4,".",K$8),country!$G:$CD,$A27,FALSE)/1000000,"..")</f>
        <v>1046075.150687</v>
      </c>
      <c r="L27" s="12">
        <f>IFERROR(VLOOKUP(CONCATENATE($C$4,".",L$8),country!$G:$CD,$A27,FALSE)/1000000,"..")</f>
        <v>1056337.925942</v>
      </c>
      <c r="M27" s="12">
        <f>IFERROR(VLOOKUP(CONCATENATE($C$4,".",M$8),country!$G:$CD,$A27,FALSE)/1000000,"..")</f>
        <v>726252.82192200003</v>
      </c>
      <c r="N27" s="12">
        <f>IFERROR(VLOOKUP(CONCATENATE($C$4,".",N$8),country!$G:$CD,$A27,FALSE)/1000000,"..")</f>
        <v>703218.982388</v>
      </c>
      <c r="O27" s="12">
        <f>IFERROR(VLOOKUP(CONCATENATE($C$4,".",O$8),country!$G:$CD,$A27,FALSE)/1000000,"..")</f>
        <v>700284.55148100003</v>
      </c>
      <c r="P27" s="12">
        <f>IFERROR(VLOOKUP(CONCATENATE($C$4,".",P$8),country!$G:$CD,$A27,FALSE)/1000000,"..")</f>
        <v>548431.22051000001</v>
      </c>
      <c r="Q27" s="12">
        <f>IFERROR(VLOOKUP(CONCATENATE($C$4,".",Q$8),country!$G:$CD,$A27,FALSE)/1000000,"..")</f>
        <v>586119.10420599999</v>
      </c>
      <c r="R27" s="12">
        <f>IFERROR(VLOOKUP(CONCATENATE($C$4,".",R$8),country!$G:$CD,$A27,FALSE)/1000000,"..")</f>
        <v>605169.15809699998</v>
      </c>
      <c r="S27" s="12">
        <f>IFERROR(VLOOKUP(CONCATENATE($C$4,".",S$8),country!$G:$CD,$A27,FALSE)/1000000,"..")</f>
        <v>585784.97860799998</v>
      </c>
      <c r="T27" s="12">
        <f>IFERROR(VLOOKUP(CONCATENATE($C$4,".",T$8),country!$G:$CD,$A27,FALSE)/1000000,"..")</f>
        <v>549950.13972700003</v>
      </c>
      <c r="U27" s="12">
        <f>IFERROR(VLOOKUP(CONCATENATE($C$4,".",U$8),country!$G:$CD,$A27,FALSE)/1000000,"..")</f>
        <v>505464.94721700001</v>
      </c>
      <c r="V27" s="12">
        <f>IFERROR(VLOOKUP(CONCATENATE($C$4,".",V$8),country!$G:$CD,$A27,FALSE)/1000000,"..")</f>
        <v>509402.152749</v>
      </c>
      <c r="W27" s="12">
        <f>IFERROR(VLOOKUP(CONCATENATE($C$4,".",W$8),country!$G:$CD,$A27,FALSE)/1000000,"..")</f>
        <v>488892.10431000002</v>
      </c>
      <c r="X27" s="12">
        <f>IFERROR(VLOOKUP(CONCATENATE($C$4,".",X$8),country!$G:$CD,$A27,FALSE)/1000000,"..")</f>
        <v>527160.00354299997</v>
      </c>
      <c r="Y27" s="12">
        <f>IFERROR(VLOOKUP(CONCATENATE($C$4,".",Y$8),country!$G:$CD,$A27,FALSE)/1000000,"..")</f>
        <v>660321.59642399999</v>
      </c>
      <c r="Z27" s="12">
        <f>IFERROR(VLOOKUP(CONCATENATE($C$4,".",Z$8),country!$G:$CD,$A27,FALSE)/1000000,"..")</f>
        <v>479738.64454000001</v>
      </c>
      <c r="AA27" s="12">
        <f>IFERROR(VLOOKUP(CONCATENATE($C$4,".",AA$8),country!$G:$CD,$A27,FALSE)/1000000,"..")</f>
        <v>284488</v>
      </c>
      <c r="AB27" s="12">
        <f>IFERROR(VLOOKUP(CONCATENATE($C$4,".",AB$8),country!$G:$CD,$A27,FALSE)/1000000,"..")</f>
        <v>195534.84831100001</v>
      </c>
      <c r="AC27" s="40">
        <f t="shared" si="0"/>
        <v>-0.80901735338259617</v>
      </c>
    </row>
    <row r="28" spans="1:29">
      <c r="A28" s="17">
        <v>2</v>
      </c>
      <c r="B28" s="6" t="s">
        <v>44</v>
      </c>
      <c r="C28" s="74">
        <f>IFERROR(VLOOKUP(CONCATENATE($C$4,".",C$8),country!$G:$CD,$A28,FALSE)/1000000,"..")</f>
        <v>34.946109999999997</v>
      </c>
      <c r="D28" s="74">
        <f>IFERROR(VLOOKUP(CONCATENATE($C$4,".",D$8),country!$G:$CD,$A28,FALSE)/1000000,"..")</f>
        <v>35.389361999999998</v>
      </c>
      <c r="E28" s="74">
        <f>IFERROR(VLOOKUP(CONCATENATE($C$4,".",E$8),country!$G:$CD,$A28,FALSE)/1000000,"..")</f>
        <v>35.815970999999998</v>
      </c>
      <c r="F28" s="74">
        <f>IFERROR(VLOOKUP(CONCATENATE($C$4,".",F$8),country!$G:$CD,$A28,FALSE)/1000000,"..")</f>
        <v>36.233195000000002</v>
      </c>
      <c r="G28" s="74">
        <f>IFERROR(VLOOKUP(CONCATENATE($C$4,".",G$8),country!$G:$CD,$A28,FALSE)/1000000,"..")</f>
        <v>36.653030999999999</v>
      </c>
      <c r="H28" s="74">
        <f>IFERROR(VLOOKUP(CONCATENATE($C$4,".",H$8),country!$G:$CD,$A28,FALSE)/1000000,"..")</f>
        <v>37.070774</v>
      </c>
      <c r="I28" s="74">
        <f>IFERROR(VLOOKUP(CONCATENATE($C$4,".",I$8),country!$G:$CD,$A28,FALSE)/1000000,"..")</f>
        <v>37.480493000000003</v>
      </c>
      <c r="J28" s="74">
        <f>IFERROR(VLOOKUP(CONCATENATE($C$4,".",J$8),country!$G:$CD,$A28,FALSE)/1000000,"..")</f>
        <v>37.885027999999998</v>
      </c>
      <c r="K28" s="74">
        <f>IFERROR(VLOOKUP(CONCATENATE($C$4,".",K$8),country!$G:$CD,$A28,FALSE)/1000000,"..")</f>
        <v>38.278163999999997</v>
      </c>
      <c r="L28" s="74">
        <f>IFERROR(VLOOKUP(CONCATENATE($C$4,".",L$8),country!$G:$CD,$A28,FALSE)/1000000,"..")</f>
        <v>38.668796</v>
      </c>
      <c r="M28" s="74">
        <f>IFERROR(VLOOKUP(CONCATENATE($C$4,".",M$8),country!$G:$CD,$A28,FALSE)/1000000,"..")</f>
        <v>39.070501</v>
      </c>
      <c r="N28" s="74">
        <f>IFERROR(VLOOKUP(CONCATENATE($C$4,".",N$8),country!$G:$CD,$A28,FALSE)/1000000,"..")</f>
        <v>39.476851000000003</v>
      </c>
      <c r="O28" s="74">
        <f>IFERROR(VLOOKUP(CONCATENATE($C$4,".",O$8),country!$G:$CD,$A28,FALSE)/1000000,"..")</f>
        <v>39.876111000000002</v>
      </c>
      <c r="P28" s="74">
        <f>IFERROR(VLOOKUP(CONCATENATE($C$4,".",P$8),country!$G:$CD,$A28,FALSE)/1000000,"..")</f>
        <v>40.273769000000001</v>
      </c>
      <c r="Q28" s="74">
        <f>IFERROR(VLOOKUP(CONCATENATE($C$4,".",Q$8),country!$G:$CD,$A28,FALSE)/1000000,"..")</f>
        <v>40.684337999999997</v>
      </c>
      <c r="R28" s="74">
        <f>IFERROR(VLOOKUP(CONCATENATE($C$4,".",R$8),country!$G:$CD,$A28,FALSE)/1000000,"..")</f>
        <v>40.788452999999997</v>
      </c>
      <c r="S28" s="74">
        <f>IFERROR(VLOOKUP(CONCATENATE($C$4,".",S$8),country!$G:$CD,$A28,FALSE)/1000000,"..")</f>
        <v>41.261490000000002</v>
      </c>
      <c r="T28" s="74">
        <f>IFERROR(VLOOKUP(CONCATENATE($C$4,".",T$8),country!$G:$CD,$A28,FALSE)/1000000,"..")</f>
        <v>41.733271000000002</v>
      </c>
      <c r="U28" s="74">
        <f>IFERROR(VLOOKUP(CONCATENATE($C$4,".",U$8),country!$G:$CD,$A28,FALSE)/1000000,"..")</f>
        <v>42.202934999999997</v>
      </c>
      <c r="V28" s="74">
        <f>IFERROR(VLOOKUP(CONCATENATE($C$4,".",V$8),country!$G:$CD,$A28,FALSE)/1000000,"..")</f>
        <v>42.669499999999999</v>
      </c>
      <c r="W28" s="74">
        <f>IFERROR(VLOOKUP(CONCATENATE($C$4,".",W$8),country!$G:$CD,$A28,FALSE)/1000000,"..")</f>
        <v>43.131965999999998</v>
      </c>
      <c r="X28" s="74">
        <f>IFERROR(VLOOKUP(CONCATENATE($C$4,".",X$8),country!$G:$CD,$A28,FALSE)/1000000,"..")</f>
        <v>43.590367999999998</v>
      </c>
      <c r="Y28" s="74">
        <f>IFERROR(VLOOKUP(CONCATENATE($C$4,".",Y$8),country!$G:$CD,$A28,FALSE)/1000000,"..")</f>
        <v>44.044811000000003</v>
      </c>
      <c r="Z28" s="74">
        <f>IFERROR(VLOOKUP(CONCATENATE($C$4,".",Z$8),country!$G:$CD,$A28,FALSE)/1000000,"..")</f>
        <v>44.494501999999997</v>
      </c>
      <c r="AA28" s="74">
        <f>IFERROR(VLOOKUP(CONCATENATE($C$4,".",AA$8),country!$G:$CD,$A28,FALSE)/1000000,"..")</f>
        <v>44.938712000000002</v>
      </c>
      <c r="AB28" s="74">
        <f>IFERROR(VLOOKUP(CONCATENATE($C$4,".",AB$8),country!$G:$CD,$A28,FALSE)/1000000,"..")</f>
        <v>45.376762999999997</v>
      </c>
      <c r="AC28" s="68">
        <f t="shared" si="0"/>
        <v>0.29847822833499915</v>
      </c>
    </row>
    <row r="29" spans="1:29">
      <c r="A29" s="17"/>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9">
      <c r="B30" s="1" t="s">
        <v>45</v>
      </c>
      <c r="C30" s="1">
        <v>1995</v>
      </c>
      <c r="D30" s="1">
        <v>1996</v>
      </c>
      <c r="E30" s="1">
        <v>1997</v>
      </c>
      <c r="F30" s="1">
        <v>1998</v>
      </c>
      <c r="G30" s="1">
        <v>1999</v>
      </c>
      <c r="H30" s="1">
        <v>2000</v>
      </c>
      <c r="I30" s="1">
        <v>2001</v>
      </c>
      <c r="J30" s="1">
        <v>2002</v>
      </c>
      <c r="K30" s="1">
        <v>2003</v>
      </c>
      <c r="L30" s="1">
        <v>2004</v>
      </c>
      <c r="M30" s="1">
        <v>2005</v>
      </c>
      <c r="N30" s="1">
        <v>2006</v>
      </c>
      <c r="O30" s="1">
        <v>2007</v>
      </c>
      <c r="P30" s="1">
        <v>2008</v>
      </c>
      <c r="Q30" s="1">
        <v>2009</v>
      </c>
      <c r="R30" s="1">
        <v>2010</v>
      </c>
      <c r="S30" s="1">
        <v>2011</v>
      </c>
      <c r="T30" s="1">
        <v>2012</v>
      </c>
      <c r="U30" s="1">
        <v>2013</v>
      </c>
      <c r="V30" s="1">
        <v>2014</v>
      </c>
      <c r="W30" s="1">
        <v>2015</v>
      </c>
      <c r="X30" s="1">
        <v>2016</v>
      </c>
      <c r="Y30" s="1">
        <v>2017</v>
      </c>
      <c r="Z30" s="1">
        <v>2018</v>
      </c>
      <c r="AA30" s="1">
        <v>2019</v>
      </c>
      <c r="AB30" s="1">
        <v>2020</v>
      </c>
      <c r="AC30" s="39" t="s">
        <v>4816</v>
      </c>
    </row>
    <row r="31" spans="1:29">
      <c r="A31" s="17"/>
      <c r="B31" s="11" t="s">
        <v>4821</v>
      </c>
      <c r="C31" s="12">
        <f>IFERROR(C9/C$28,"..")</f>
        <v>50817.262382107765</v>
      </c>
      <c r="D31" s="12">
        <f t="shared" ref="D31:AB41" si="1">IFERROR(D9/D$28,"..")</f>
        <v>49602.112699460369</v>
      </c>
      <c r="E31" s="12">
        <f t="shared" si="1"/>
        <v>47973.062511107128</v>
      </c>
      <c r="F31" s="12">
        <f t="shared" si="1"/>
        <v>47712.015666545551</v>
      </c>
      <c r="G31" s="12">
        <f t="shared" si="1"/>
        <v>45100.255090227052</v>
      </c>
      <c r="H31" s="12">
        <f t="shared" si="1"/>
        <v>44633.189050975845</v>
      </c>
      <c r="I31" s="12">
        <f t="shared" si="1"/>
        <v>41034.094903847712</v>
      </c>
      <c r="J31" s="12">
        <f t="shared" si="1"/>
        <v>52890.447324151377</v>
      </c>
      <c r="K31" s="12">
        <f t="shared" si="1"/>
        <v>56300.092717456362</v>
      </c>
      <c r="L31" s="12">
        <f t="shared" si="1"/>
        <v>57987.545820200867</v>
      </c>
      <c r="M31" s="12">
        <f t="shared" si="1"/>
        <v>67308.790964799759</v>
      </c>
      <c r="N31" s="12">
        <f t="shared" si="1"/>
        <v>69401.436892750135</v>
      </c>
      <c r="O31" s="12">
        <f t="shared" si="1"/>
        <v>71394.067847137849</v>
      </c>
      <c r="P31" s="12">
        <f t="shared" si="1"/>
        <v>75533.971178411433</v>
      </c>
      <c r="Q31" s="12">
        <f t="shared" si="1"/>
        <v>75012.232252027796</v>
      </c>
      <c r="R31" s="12">
        <f t="shared" si="1"/>
        <v>75969.971011109446</v>
      </c>
      <c r="S31" s="12">
        <f t="shared" si="1"/>
        <v>78503.659798228327</v>
      </c>
      <c r="T31" s="12">
        <f t="shared" si="1"/>
        <v>79922.529956734041</v>
      </c>
      <c r="U31" s="12">
        <f t="shared" si="1"/>
        <v>81246.572220036367</v>
      </c>
      <c r="V31" s="12">
        <f t="shared" si="1"/>
        <v>81003.912324259712</v>
      </c>
      <c r="W31" s="12">
        <f t="shared" si="1"/>
        <v>81800.277040281449</v>
      </c>
      <c r="X31" s="12">
        <f t="shared" si="1"/>
        <v>81112.886887924411</v>
      </c>
      <c r="Y31" s="12">
        <f t="shared" si="1"/>
        <v>79333.458312671602</v>
      </c>
      <c r="Z31" s="12">
        <f t="shared" si="1"/>
        <v>82637.234463822067</v>
      </c>
      <c r="AA31" s="12">
        <f t="shared" si="1"/>
        <v>84074.832801839089</v>
      </c>
      <c r="AB31" s="12">
        <f t="shared" si="1"/>
        <v>82996.826924476743</v>
      </c>
      <c r="AC31" s="40">
        <f>IFERROR(AB31/C31-1,"..")</f>
        <v>0.63324081294271117</v>
      </c>
    </row>
    <row r="32" spans="1:29">
      <c r="A32" s="17"/>
      <c r="B32" s="36" t="s">
        <v>20</v>
      </c>
      <c r="C32" s="12">
        <f t="shared" ref="C32:R48" si="2">IFERROR(C10/C$28,"..")</f>
        <v>11194.323465673291</v>
      </c>
      <c r="D32" s="12">
        <f t="shared" si="2"/>
        <v>11445.930482357948</v>
      </c>
      <c r="E32" s="12">
        <f t="shared" si="2"/>
        <v>11816.28911565737</v>
      </c>
      <c r="F32" s="12">
        <f t="shared" si="2"/>
        <v>12215.945880124566</v>
      </c>
      <c r="G32" s="12">
        <f t="shared" si="2"/>
        <v>12459.503228341471</v>
      </c>
      <c r="H32" s="12">
        <f t="shared" si="2"/>
        <v>12627.973774434815</v>
      </c>
      <c r="I32" s="12">
        <f t="shared" si="2"/>
        <v>12667.19618277166</v>
      </c>
      <c r="J32" s="12">
        <f t="shared" si="2"/>
        <v>12454.632769467664</v>
      </c>
      <c r="K32" s="12">
        <f t="shared" si="2"/>
        <v>12418.81682619365</v>
      </c>
      <c r="L32" s="12">
        <f t="shared" si="2"/>
        <v>12596.322870254353</v>
      </c>
      <c r="M32" s="12">
        <f t="shared" si="2"/>
        <v>12875.424223687329</v>
      </c>
      <c r="N32" s="12">
        <f t="shared" si="2"/>
        <v>13249.125338062044</v>
      </c>
      <c r="O32" s="12">
        <f t="shared" si="2"/>
        <v>13784.412969434257</v>
      </c>
      <c r="P32" s="12">
        <f t="shared" si="2"/>
        <v>14358.8291171606</v>
      </c>
      <c r="Q32" s="12">
        <f t="shared" si="2"/>
        <v>14599.60257214951</v>
      </c>
      <c r="R32" s="12">
        <f t="shared" si="2"/>
        <v>15120.704842029681</v>
      </c>
      <c r="S32" s="12">
        <f t="shared" si="1"/>
        <v>15715.737732229254</v>
      </c>
      <c r="T32" s="12">
        <f t="shared" si="1"/>
        <v>16154.76954780276</v>
      </c>
      <c r="U32" s="12">
        <f t="shared" si="1"/>
        <v>16585.375859522566</v>
      </c>
      <c r="V32" s="12">
        <f t="shared" si="1"/>
        <v>16902.878649339691</v>
      </c>
      <c r="W32" s="12">
        <f t="shared" si="1"/>
        <v>17239.733421773541</v>
      </c>
      <c r="X32" s="12">
        <f t="shared" si="1"/>
        <v>17483.701922429285</v>
      </c>
      <c r="Y32" s="12">
        <f t="shared" si="1"/>
        <v>17840.477251724384</v>
      </c>
      <c r="Z32" s="12">
        <f t="shared" si="1"/>
        <v>18103.426600684284</v>
      </c>
      <c r="AA32" s="12">
        <f t="shared" si="1"/>
        <v>18168.102972021094</v>
      </c>
      <c r="AB32" s="12">
        <f t="shared" si="1"/>
        <v>18241.584657614298</v>
      </c>
      <c r="AC32" s="41">
        <f>IFERROR(AB32/C32-1,"..")</f>
        <v>0.6295388205951884</v>
      </c>
    </row>
    <row r="33" spans="1:29">
      <c r="A33" s="17"/>
      <c r="B33" s="36" t="s">
        <v>22</v>
      </c>
      <c r="C33" s="12">
        <f t="shared" si="2"/>
        <v>41640.895439149026</v>
      </c>
      <c r="D33" s="12">
        <f t="shared" si="1"/>
        <v>43133.749199575854</v>
      </c>
      <c r="E33" s="12">
        <f t="shared" si="1"/>
        <v>45158.964296765822</v>
      </c>
      <c r="F33" s="12">
        <f t="shared" si="1"/>
        <v>46849.937828143498</v>
      </c>
      <c r="G33" s="12">
        <f t="shared" si="1"/>
        <v>45969.389512234338</v>
      </c>
      <c r="H33" s="12">
        <f t="shared" si="1"/>
        <v>45544.256325562557</v>
      </c>
      <c r="I33" s="12">
        <f t="shared" si="1"/>
        <v>44420.989126450389</v>
      </c>
      <c r="J33" s="12">
        <f t="shared" si="1"/>
        <v>42665.248701017197</v>
      </c>
      <c r="K33" s="12">
        <f t="shared" si="1"/>
        <v>46090.437088649291</v>
      </c>
      <c r="L33" s="12">
        <f t="shared" si="1"/>
        <v>48447.359059744194</v>
      </c>
      <c r="M33" s="12">
        <f t="shared" si="1"/>
        <v>49856.537707310177</v>
      </c>
      <c r="N33" s="12">
        <f t="shared" si="1"/>
        <v>51260.527362453504</v>
      </c>
      <c r="O33" s="12">
        <f t="shared" si="1"/>
        <v>51937.388179830275</v>
      </c>
      <c r="P33" s="12">
        <f t="shared" si="1"/>
        <v>52039.122183200685</v>
      </c>
      <c r="Q33" s="12">
        <f t="shared" si="1"/>
        <v>52273.446532324066</v>
      </c>
      <c r="R33" s="12">
        <f t="shared" si="1"/>
        <v>53002.64820935965</v>
      </c>
      <c r="S33" s="12">
        <f t="shared" si="1"/>
        <v>54336.424714231114</v>
      </c>
      <c r="T33" s="12">
        <f t="shared" si="1"/>
        <v>54704.942240161334</v>
      </c>
      <c r="U33" s="12">
        <f t="shared" si="1"/>
        <v>55039.836162958811</v>
      </c>
      <c r="V33" s="12">
        <f t="shared" si="1"/>
        <v>55108.672504880538</v>
      </c>
      <c r="W33" s="12">
        <f t="shared" si="1"/>
        <v>55408.484066225967</v>
      </c>
      <c r="X33" s="12">
        <f t="shared" si="1"/>
        <v>55478.34686848709</v>
      </c>
      <c r="Y33" s="12">
        <f t="shared" si="1"/>
        <v>55739.731881946318</v>
      </c>
      <c r="Z33" s="12">
        <f t="shared" si="1"/>
        <v>56007.461257190836</v>
      </c>
      <c r="AA33" s="12">
        <f t="shared" si="1"/>
        <v>56291.960358743694</v>
      </c>
      <c r="AB33" s="12">
        <f>IFERROR(AB11/AB$28,"..")</f>
        <v>56586.550569021427</v>
      </c>
      <c r="AC33" s="41">
        <f>IFERROR(AB33/C33-1,"..")</f>
        <v>0.35891771712049025</v>
      </c>
    </row>
    <row r="34" spans="1:29">
      <c r="A34" s="17"/>
      <c r="B34" s="36" t="s">
        <v>4817</v>
      </c>
      <c r="C34" s="12">
        <f t="shared" si="2"/>
        <v>9367.0189403341337</v>
      </c>
      <c r="D34" s="12">
        <f t="shared" si="1"/>
        <v>9023.505837319135</v>
      </c>
      <c r="E34" s="12">
        <f t="shared" si="1"/>
        <v>9114.8111095187123</v>
      </c>
      <c r="F34" s="12">
        <f t="shared" si="1"/>
        <v>8904.4500330705032</v>
      </c>
      <c r="G34" s="12">
        <f t="shared" si="1"/>
        <v>8566.7103033307121</v>
      </c>
      <c r="H34" s="12">
        <f t="shared" si="1"/>
        <v>8765.8408760227139</v>
      </c>
      <c r="I34" s="12">
        <f t="shared" si="1"/>
        <v>9105.1454995269123</v>
      </c>
      <c r="J34" s="12">
        <f t="shared" si="1"/>
        <v>8935.863344458925</v>
      </c>
      <c r="K34" s="12">
        <f t="shared" si="1"/>
        <v>8802.7604743268257</v>
      </c>
      <c r="L34" s="12">
        <f t="shared" si="1"/>
        <v>8646.4779340427358</v>
      </c>
      <c r="M34" s="12">
        <f t="shared" si="1"/>
        <v>8593.1611920973319</v>
      </c>
      <c r="N34" s="12">
        <f t="shared" si="1"/>
        <v>8566.4238332231707</v>
      </c>
      <c r="O34" s="12">
        <f t="shared" si="1"/>
        <v>8278.8891177727928</v>
      </c>
      <c r="P34" s="12">
        <f t="shared" si="1"/>
        <v>8064.2482279470787</v>
      </c>
      <c r="Q34" s="12">
        <f t="shared" si="1"/>
        <v>7931.1894243430979</v>
      </c>
      <c r="R34" s="12">
        <f t="shared" si="1"/>
        <v>7924.5998197087802</v>
      </c>
      <c r="S34" s="12">
        <f t="shared" si="1"/>
        <v>7749.3934503334704</v>
      </c>
      <c r="T34" s="12">
        <f t="shared" si="1"/>
        <v>7594.8950622394304</v>
      </c>
      <c r="U34" s="12">
        <f t="shared" si="1"/>
        <v>7455.1372803337017</v>
      </c>
      <c r="V34" s="12">
        <f t="shared" si="1"/>
        <v>7279.2439323404296</v>
      </c>
      <c r="W34" s="12">
        <f t="shared" si="1"/>
        <v>7076.8376329054881</v>
      </c>
      <c r="X34" s="12">
        <f t="shared" si="1"/>
        <v>6864.5073594469313</v>
      </c>
      <c r="Y34" s="12">
        <f t="shared" si="1"/>
        <v>6726.4877438797494</v>
      </c>
      <c r="Z34" s="12">
        <f t="shared" si="1"/>
        <v>6550.2838273816396</v>
      </c>
      <c r="AA34" s="12">
        <f t="shared" si="1"/>
        <v>6424.6491700741226</v>
      </c>
      <c r="AB34" s="12">
        <f t="shared" si="1"/>
        <v>6303.9313220072572</v>
      </c>
      <c r="AC34" s="41">
        <f>IFERROR(AB34/C34-1,"..")</f>
        <v>-0.32700773189827803</v>
      </c>
    </row>
    <row r="35" spans="1:29">
      <c r="A35" s="17"/>
      <c r="B35" s="38" t="s">
        <v>33</v>
      </c>
      <c r="C35" s="53">
        <f t="shared" si="2"/>
        <v>568.95861075810728</v>
      </c>
      <c r="D35" s="53">
        <f t="shared" si="1"/>
        <v>558.84063578201835</v>
      </c>
      <c r="E35" s="53">
        <f t="shared" si="1"/>
        <v>549.22807825034261</v>
      </c>
      <c r="F35" s="53">
        <f t="shared" si="1"/>
        <v>539.98164627767437</v>
      </c>
      <c r="G35" s="53">
        <f t="shared" si="1"/>
        <v>530.9078981762791</v>
      </c>
      <c r="H35" s="53">
        <f t="shared" si="1"/>
        <v>522.06913761768226</v>
      </c>
      <c r="I35" s="53">
        <f t="shared" si="1"/>
        <v>511.46737472209873</v>
      </c>
      <c r="J35" s="53">
        <f t="shared" si="1"/>
        <v>501.16345966538557</v>
      </c>
      <c r="K35" s="53">
        <f t="shared" si="1"/>
        <v>491.22350923100703</v>
      </c>
      <c r="L35" s="53">
        <f t="shared" si="1"/>
        <v>481.51683833135121</v>
      </c>
      <c r="M35" s="53">
        <f t="shared" si="1"/>
        <v>471.87054847338658</v>
      </c>
      <c r="N35" s="53">
        <f t="shared" si="1"/>
        <v>462.36618723717345</v>
      </c>
      <c r="O35" s="53">
        <f t="shared" si="1"/>
        <v>453.1360499523135</v>
      </c>
      <c r="P35" s="53">
        <f t="shared" si="1"/>
        <v>444.10657892485801</v>
      </c>
      <c r="Q35" s="53">
        <f t="shared" si="1"/>
        <v>435.11555023950501</v>
      </c>
      <c r="R35" s="53">
        <f t="shared" si="1"/>
        <v>429.50710731784807</v>
      </c>
      <c r="S35" s="53">
        <f t="shared" si="1"/>
        <v>421.44374405771572</v>
      </c>
      <c r="T35" s="53">
        <f t="shared" si="1"/>
        <v>413.57561457380132</v>
      </c>
      <c r="U35" s="53">
        <f t="shared" si="1"/>
        <v>405.90374989322424</v>
      </c>
      <c r="V35" s="53">
        <f t="shared" si="1"/>
        <v>398.42969671545251</v>
      </c>
      <c r="W35" s="53">
        <f t="shared" si="1"/>
        <v>391.15449351416072</v>
      </c>
      <c r="X35" s="53">
        <f t="shared" si="1"/>
        <v>385.64703826313195</v>
      </c>
      <c r="Y35" s="53">
        <f t="shared" si="1"/>
        <v>380.28839120231441</v>
      </c>
      <c r="Z35" s="53">
        <f t="shared" si="1"/>
        <v>375.07924722924201</v>
      </c>
      <c r="AA35" s="53">
        <f>IFERROR(AA13/AA$28,"..")</f>
        <v>370.01946822596955</v>
      </c>
      <c r="AB35" s="53">
        <f t="shared" si="1"/>
        <v>365.10828939032075</v>
      </c>
      <c r="AC35" s="42">
        <f>IFERROR(AB35/C35-1,"..")</f>
        <v>-0.35828673213358486</v>
      </c>
    </row>
    <row r="36" spans="1:29">
      <c r="A36" s="17"/>
      <c r="B36" s="38" t="s">
        <v>4828</v>
      </c>
      <c r="C36" s="53">
        <f t="shared" si="2"/>
        <v>142.20627780888918</v>
      </c>
      <c r="D36" s="53">
        <f t="shared" si="1"/>
        <v>139.67737759725648</v>
      </c>
      <c r="E36" s="53">
        <f t="shared" si="1"/>
        <v>137.27480207084153</v>
      </c>
      <c r="F36" s="53">
        <f t="shared" si="1"/>
        <v>134.96373648528646</v>
      </c>
      <c r="G36" s="53">
        <f t="shared" si="1"/>
        <v>132.69583170352269</v>
      </c>
      <c r="H36" s="53">
        <f t="shared" si="1"/>
        <v>130.4866600573271</v>
      </c>
      <c r="I36" s="53">
        <f t="shared" si="1"/>
        <v>127.83684120697131</v>
      </c>
      <c r="J36" s="53">
        <f t="shared" si="1"/>
        <v>125.26146687815566</v>
      </c>
      <c r="K36" s="53">
        <f t="shared" si="1"/>
        <v>122.77706234813144</v>
      </c>
      <c r="L36" s="53">
        <f t="shared" si="1"/>
        <v>120.35096401760221</v>
      </c>
      <c r="M36" s="53">
        <f t="shared" si="1"/>
        <v>117.93995738626438</v>
      </c>
      <c r="N36" s="53">
        <f t="shared" si="1"/>
        <v>115.56442460418131</v>
      </c>
      <c r="O36" s="53">
        <f t="shared" si="1"/>
        <v>113.25743172397128</v>
      </c>
      <c r="P36" s="53">
        <f t="shared" si="1"/>
        <v>111.00059363701469</v>
      </c>
      <c r="Q36" s="53">
        <f t="shared" si="1"/>
        <v>108.75336386203458</v>
      </c>
      <c r="R36" s="53">
        <f t="shared" si="1"/>
        <v>107.35158212546085</v>
      </c>
      <c r="S36" s="53">
        <f t="shared" si="1"/>
        <v>105.33621430054997</v>
      </c>
      <c r="T36" s="53">
        <f t="shared" si="1"/>
        <v>103.36964346743871</v>
      </c>
      <c r="U36" s="53">
        <f t="shared" si="1"/>
        <v>101.45212732242439</v>
      </c>
      <c r="V36" s="53">
        <f t="shared" si="1"/>
        <v>99.584052473077946</v>
      </c>
      <c r="W36" s="53">
        <f t="shared" si="1"/>
        <v>97.765678429775249</v>
      </c>
      <c r="X36" s="53">
        <f t="shared" si="1"/>
        <v>96.448316586820283</v>
      </c>
      <c r="Y36" s="53">
        <f t="shared" si="1"/>
        <v>95.087958352233585</v>
      </c>
      <c r="Z36" s="53">
        <f t="shared" si="1"/>
        <v>93.775169458015299</v>
      </c>
      <c r="AA36" s="53">
        <f t="shared" si="1"/>
        <v>92.493481566627906</v>
      </c>
      <c r="AB36" s="53">
        <f t="shared" si="1"/>
        <v>91.255655256854709</v>
      </c>
      <c r="AC36" s="42">
        <f t="shared" ref="AC36:AC42" si="3">IFERROR(AB36/C36-1,"..")</f>
        <v>-0.3582867320422165</v>
      </c>
    </row>
    <row r="37" spans="1:29">
      <c r="A37" s="17"/>
      <c r="B37" s="38" t="s">
        <v>34</v>
      </c>
      <c r="C37" s="53">
        <f t="shared" si="2"/>
        <v>263.00416890463629</v>
      </c>
      <c r="D37" s="53">
        <f t="shared" si="1"/>
        <v>258.32708071990675</v>
      </c>
      <c r="E37" s="53">
        <f t="shared" si="1"/>
        <v>253.88362445904372</v>
      </c>
      <c r="F37" s="53">
        <f t="shared" si="1"/>
        <v>249.60941170106582</v>
      </c>
      <c r="G37" s="53">
        <f t="shared" si="1"/>
        <v>245.41502294857966</v>
      </c>
      <c r="H37" s="53">
        <f t="shared" si="1"/>
        <v>241.32925848810171</v>
      </c>
      <c r="I37" s="53">
        <f t="shared" si="1"/>
        <v>236.42853673242769</v>
      </c>
      <c r="J37" s="53">
        <f t="shared" si="1"/>
        <v>231.66549674979782</v>
      </c>
      <c r="K37" s="53">
        <f t="shared" si="1"/>
        <v>227.07070135338779</v>
      </c>
      <c r="L37" s="53">
        <f t="shared" si="1"/>
        <v>222.58374067297049</v>
      </c>
      <c r="M37" s="53">
        <f t="shared" si="1"/>
        <v>218.12469146479589</v>
      </c>
      <c r="N37" s="53">
        <f t="shared" si="1"/>
        <v>213.73124951126422</v>
      </c>
      <c r="O37" s="53">
        <f t="shared" si="1"/>
        <v>209.46456907495315</v>
      </c>
      <c r="P37" s="53">
        <f t="shared" si="1"/>
        <v>205.29064766697152</v>
      </c>
      <c r="Q37" s="53">
        <f t="shared" si="1"/>
        <v>201.13449644922329</v>
      </c>
      <c r="R37" s="53">
        <f t="shared" si="1"/>
        <v>198.54196362877505</v>
      </c>
      <c r="S37" s="53">
        <f t="shared" si="1"/>
        <v>194.8146307125603</v>
      </c>
      <c r="T37" s="53">
        <f t="shared" si="1"/>
        <v>191.17754565655778</v>
      </c>
      <c r="U37" s="53">
        <f t="shared" si="1"/>
        <v>187.63118508226975</v>
      </c>
      <c r="V37" s="53">
        <f t="shared" si="1"/>
        <v>184.17626391216209</v>
      </c>
      <c r="W37" s="53">
        <f t="shared" si="1"/>
        <v>180.81326223339786</v>
      </c>
      <c r="X37" s="53">
        <f t="shared" si="1"/>
        <v>178.37686022747044</v>
      </c>
      <c r="Y37" s="53">
        <f t="shared" si="1"/>
        <v>175.86093837478379</v>
      </c>
      <c r="Z37" s="53">
        <f t="shared" si="1"/>
        <v>173.43299385618477</v>
      </c>
      <c r="AA37" s="53">
        <f t="shared" si="1"/>
        <v>171.06256926099707</v>
      </c>
      <c r="AB37" s="53">
        <f t="shared" si="1"/>
        <v>168.7732646993793</v>
      </c>
      <c r="AC37" s="42">
        <f t="shared" si="3"/>
        <v>-0.35828673209900541</v>
      </c>
    </row>
    <row r="38" spans="1:29">
      <c r="A38" s="17"/>
      <c r="B38" s="38" t="s">
        <v>35</v>
      </c>
      <c r="C38" s="53">
        <f t="shared" si="2"/>
        <v>2241.9863866393143</v>
      </c>
      <c r="D38" s="53">
        <f t="shared" si="1"/>
        <v>2202.1164176963689</v>
      </c>
      <c r="E38" s="53">
        <f t="shared" si="1"/>
        <v>2164.2380506171394</v>
      </c>
      <c r="F38" s="53">
        <f t="shared" si="1"/>
        <v>2127.8024045078</v>
      </c>
      <c r="G38" s="53">
        <f t="shared" si="1"/>
        <v>2092.0472205968449</v>
      </c>
      <c r="H38" s="53">
        <f t="shared" si="1"/>
        <v>2057.2180072636197</v>
      </c>
      <c r="I38" s="53">
        <f t="shared" si="1"/>
        <v>2015.4416677229938</v>
      </c>
      <c r="J38" s="53">
        <f t="shared" si="1"/>
        <v>1974.8390003301568</v>
      </c>
      <c r="K38" s="53">
        <f t="shared" si="1"/>
        <v>1935.6705385869604</v>
      </c>
      <c r="L38" s="53">
        <f t="shared" si="1"/>
        <v>1897.421316893342</v>
      </c>
      <c r="M38" s="53">
        <f t="shared" si="1"/>
        <v>1859.4100273247072</v>
      </c>
      <c r="N38" s="53">
        <f t="shared" si="1"/>
        <v>1821.9580086314381</v>
      </c>
      <c r="O38" s="53">
        <f t="shared" si="1"/>
        <v>1785.586571819905</v>
      </c>
      <c r="P38" s="53">
        <f t="shared" si="1"/>
        <v>1750.0058621779351</v>
      </c>
      <c r="Q38" s="53">
        <f t="shared" si="1"/>
        <v>1714.5766349940363</v>
      </c>
      <c r="R38" s="53">
        <f t="shared" si="1"/>
        <v>1692.4765165278518</v>
      </c>
      <c r="S38" s="53">
        <f t="shared" si="1"/>
        <v>1660.7027630121938</v>
      </c>
      <c r="T38" s="53">
        <f t="shared" si="1"/>
        <v>1629.69832990086</v>
      </c>
      <c r="U38" s="53">
        <f t="shared" si="1"/>
        <v>1599.4672799652442</v>
      </c>
      <c r="V38" s="53">
        <f t="shared" si="1"/>
        <v>1570.0157080115773</v>
      </c>
      <c r="W38" s="53">
        <f t="shared" si="1"/>
        <v>1541.3477061073452</v>
      </c>
      <c r="X38" s="53">
        <f t="shared" si="1"/>
        <v>1520.5785292980322</v>
      </c>
      <c r="Y38" s="53">
        <f t="shared" si="1"/>
        <v>1499.1314831388422</v>
      </c>
      <c r="Z38" s="53">
        <f t="shared" si="1"/>
        <v>1478.4344022324376</v>
      </c>
      <c r="AA38" s="53">
        <f t="shared" si="1"/>
        <v>1458.227651428906</v>
      </c>
      <c r="AB38" s="53">
        <f t="shared" si="1"/>
        <v>1438.7124107111829</v>
      </c>
      <c r="AC38" s="42">
        <f t="shared" si="3"/>
        <v>-0.35828673212071571</v>
      </c>
    </row>
    <row r="39" spans="1:29">
      <c r="A39" s="17"/>
      <c r="B39" s="38" t="s">
        <v>36</v>
      </c>
      <c r="C39" s="53">
        <f t="shared" si="2"/>
        <v>0</v>
      </c>
      <c r="D39" s="53">
        <f t="shared" si="1"/>
        <v>0</v>
      </c>
      <c r="E39" s="53">
        <f t="shared" si="1"/>
        <v>0</v>
      </c>
      <c r="F39" s="53">
        <f t="shared" si="1"/>
        <v>0</v>
      </c>
      <c r="G39" s="53">
        <f t="shared" si="1"/>
        <v>0</v>
      </c>
      <c r="H39" s="53">
        <f t="shared" si="1"/>
        <v>0</v>
      </c>
      <c r="I39" s="53">
        <f t="shared" si="1"/>
        <v>0</v>
      </c>
      <c r="J39" s="53">
        <f t="shared" si="1"/>
        <v>0</v>
      </c>
      <c r="K39" s="53">
        <f t="shared" si="1"/>
        <v>0</v>
      </c>
      <c r="L39" s="53">
        <f t="shared" si="1"/>
        <v>0</v>
      </c>
      <c r="M39" s="53">
        <f t="shared" si="1"/>
        <v>0</v>
      </c>
      <c r="N39" s="53">
        <f t="shared" si="1"/>
        <v>0</v>
      </c>
      <c r="O39" s="53">
        <f t="shared" si="1"/>
        <v>0</v>
      </c>
      <c r="P39" s="53">
        <f t="shared" si="1"/>
        <v>0</v>
      </c>
      <c r="Q39" s="53">
        <f t="shared" si="1"/>
        <v>0</v>
      </c>
      <c r="R39" s="53">
        <f t="shared" si="1"/>
        <v>0</v>
      </c>
      <c r="S39" s="53">
        <f t="shared" si="1"/>
        <v>0</v>
      </c>
      <c r="T39" s="53">
        <f t="shared" si="1"/>
        <v>0</v>
      </c>
      <c r="U39" s="53">
        <f t="shared" si="1"/>
        <v>0</v>
      </c>
      <c r="V39" s="53">
        <f t="shared" si="1"/>
        <v>0</v>
      </c>
      <c r="W39" s="53">
        <f t="shared" si="1"/>
        <v>0</v>
      </c>
      <c r="X39" s="53">
        <f t="shared" si="1"/>
        <v>0</v>
      </c>
      <c r="Y39" s="53">
        <f t="shared" si="1"/>
        <v>0</v>
      </c>
      <c r="Z39" s="53">
        <f t="shared" si="1"/>
        <v>0</v>
      </c>
      <c r="AA39" s="53">
        <f t="shared" si="1"/>
        <v>0</v>
      </c>
      <c r="AB39" s="53">
        <f t="shared" si="1"/>
        <v>0</v>
      </c>
      <c r="AC39" s="42" t="str">
        <f t="shared" si="3"/>
        <v>..</v>
      </c>
    </row>
    <row r="40" spans="1:29">
      <c r="A40" s="17"/>
      <c r="B40" s="38" t="s">
        <v>37</v>
      </c>
      <c r="C40" s="53">
        <f t="shared" si="2"/>
        <v>74.836873231383976</v>
      </c>
      <c r="D40" s="53">
        <f t="shared" si="1"/>
        <v>71.746951499153894</v>
      </c>
      <c r="E40" s="53">
        <f t="shared" si="1"/>
        <v>68.443805278935471</v>
      </c>
      <c r="F40" s="53">
        <f t="shared" si="1"/>
        <v>65.467976147287033</v>
      </c>
      <c r="G40" s="53">
        <f t="shared" si="1"/>
        <v>62.807147163354642</v>
      </c>
      <c r="H40" s="53">
        <f t="shared" si="1"/>
        <v>60.580756393162979</v>
      </c>
      <c r="I40" s="53">
        <f t="shared" si="1"/>
        <v>59.269147180107787</v>
      </c>
      <c r="J40" s="53">
        <f t="shared" si="1"/>
        <v>58.447301266347232</v>
      </c>
      <c r="K40" s="53">
        <f t="shared" si="1"/>
        <v>57.862017467713457</v>
      </c>
      <c r="L40" s="53">
        <f t="shared" si="1"/>
        <v>57.2996330684824</v>
      </c>
      <c r="M40" s="53">
        <f t="shared" si="1"/>
        <v>56.632615998448543</v>
      </c>
      <c r="N40" s="53">
        <f t="shared" si="1"/>
        <v>56.068391017307839</v>
      </c>
      <c r="O40" s="53">
        <f t="shared" si="1"/>
        <v>55.541262286084006</v>
      </c>
      <c r="P40" s="53">
        <f t="shared" si="1"/>
        <v>54.893147075457478</v>
      </c>
      <c r="Q40" s="53">
        <f t="shared" si="1"/>
        <v>54.266039501490724</v>
      </c>
      <c r="R40" s="53">
        <f t="shared" si="1"/>
        <v>54.111346316566603</v>
      </c>
      <c r="S40" s="53">
        <f t="shared" si="1"/>
        <v>53.881030980703798</v>
      </c>
      <c r="T40" s="53">
        <f t="shared" si="1"/>
        <v>54.065957398834129</v>
      </c>
      <c r="U40" s="53">
        <f t="shared" si="1"/>
        <v>54.441388353677304</v>
      </c>
      <c r="V40" s="53">
        <f t="shared" si="1"/>
        <v>54.822899026236541</v>
      </c>
      <c r="W40" s="53">
        <f t="shared" si="1"/>
        <v>54.982687411002779</v>
      </c>
      <c r="X40" s="53">
        <f t="shared" si="1"/>
        <v>54.795593076892587</v>
      </c>
      <c r="Y40" s="53">
        <f t="shared" si="1"/>
        <v>54.556709438485271</v>
      </c>
      <c r="Z40" s="53">
        <f t="shared" si="1"/>
        <v>54.360679416077069</v>
      </c>
      <c r="AA40" s="53">
        <f t="shared" si="1"/>
        <v>54.175178874730541</v>
      </c>
      <c r="AB40" s="53">
        <f t="shared" si="1"/>
        <v>54.000638256192936</v>
      </c>
      <c r="AC40" s="42">
        <f t="shared" si="3"/>
        <v>-0.27842204084033073</v>
      </c>
    </row>
    <row r="41" spans="1:29">
      <c r="A41" s="17"/>
      <c r="B41" s="38" t="s">
        <v>4822</v>
      </c>
      <c r="C41" s="53">
        <f t="shared" si="2"/>
        <v>5953.379578041734</v>
      </c>
      <c r="D41" s="53">
        <f t="shared" si="1"/>
        <v>5883.2669299887357</v>
      </c>
      <c r="E41" s="53">
        <f t="shared" si="1"/>
        <v>5817.4094873764561</v>
      </c>
      <c r="F41" s="53">
        <f t="shared" si="1"/>
        <v>5754.6822868366971</v>
      </c>
      <c r="G41" s="53">
        <f t="shared" si="1"/>
        <v>5692.4012371036924</v>
      </c>
      <c r="H41" s="53">
        <f t="shared" si="1"/>
        <v>5632.550033943181</v>
      </c>
      <c r="I41" s="53">
        <f t="shared" si="1"/>
        <v>5575.1393168974591</v>
      </c>
      <c r="J41" s="53">
        <f t="shared" si="1"/>
        <v>5520.068489430706</v>
      </c>
      <c r="K41" s="53">
        <f t="shared" si="1"/>
        <v>5480.0690796193885</v>
      </c>
      <c r="L41" s="53">
        <f t="shared" si="1"/>
        <v>5441.2352686905488</v>
      </c>
      <c r="M41" s="53">
        <f t="shared" si="1"/>
        <v>5402.9360679045303</v>
      </c>
      <c r="N41" s="53">
        <f t="shared" si="1"/>
        <v>5356.294131185894</v>
      </c>
      <c r="O41" s="53">
        <f t="shared" si="1"/>
        <v>5295.716952061849</v>
      </c>
      <c r="P41" s="53">
        <f t="shared" si="1"/>
        <v>5125.5631216189377</v>
      </c>
      <c r="Q41" s="53">
        <f t="shared" si="1"/>
        <v>4965.2701148781143</v>
      </c>
      <c r="R41" s="53">
        <f t="shared" si="1"/>
        <v>5029.8555410767849</v>
      </c>
      <c r="S41" s="53">
        <f t="shared" si="1"/>
        <v>4934.8018974593497</v>
      </c>
      <c r="T41" s="53">
        <f t="shared" si="1"/>
        <v>4856.5707250696933</v>
      </c>
      <c r="U41" s="53">
        <f t="shared" si="1"/>
        <v>4733.0507094589511</v>
      </c>
      <c r="V41" s="53">
        <f t="shared" si="1"/>
        <v>4569.9364926001008</v>
      </c>
      <c r="W41" s="53">
        <f t="shared" si="1"/>
        <v>4410.7699356899248</v>
      </c>
      <c r="X41" s="53">
        <f t="shared" ref="D41:AB48" si="4">IFERROR(X19/X$28,"..")</f>
        <v>4255.3770738526455</v>
      </c>
      <c r="Y41" s="53">
        <f t="shared" si="4"/>
        <v>4103.5872842319604</v>
      </c>
      <c r="Z41" s="53">
        <f t="shared" si="4"/>
        <v>3957.7616516081025</v>
      </c>
      <c r="AA41" s="53">
        <f t="shared" si="4"/>
        <v>3918.6399851201786</v>
      </c>
      <c r="AB41" s="53">
        <f t="shared" si="4"/>
        <v>3880.8108397463261</v>
      </c>
      <c r="AC41" s="42">
        <f t="shared" si="3"/>
        <v>-0.34813314204587387</v>
      </c>
    </row>
    <row r="42" spans="1:29">
      <c r="A42" s="17"/>
      <c r="B42" s="38" t="s">
        <v>4830</v>
      </c>
      <c r="C42" s="53">
        <f t="shared" si="2"/>
        <v>346.37837447429774</v>
      </c>
      <c r="D42" s="53">
        <f t="shared" si="4"/>
        <v>291.32842988240367</v>
      </c>
      <c r="E42" s="53">
        <f t="shared" si="4"/>
        <v>352.93177761395884</v>
      </c>
      <c r="F42" s="53">
        <f t="shared" si="4"/>
        <v>329.1966932808437</v>
      </c>
      <c r="G42" s="53">
        <f t="shared" si="4"/>
        <v>265.17957409852409</v>
      </c>
      <c r="H42" s="53">
        <f t="shared" si="4"/>
        <v>352.41256451780589</v>
      </c>
      <c r="I42" s="53">
        <f t="shared" si="4"/>
        <v>449.06955663576781</v>
      </c>
      <c r="J42" s="53">
        <f t="shared" si="4"/>
        <v>430.09336569580995</v>
      </c>
      <c r="K42" s="53">
        <f t="shared" si="4"/>
        <v>401.44721444842554</v>
      </c>
      <c r="L42" s="53">
        <f t="shared" si="4"/>
        <v>354.68689076846351</v>
      </c>
      <c r="M42" s="53">
        <f t="shared" si="4"/>
        <v>393.92786962214791</v>
      </c>
      <c r="N42" s="53">
        <f t="shared" si="4"/>
        <v>435.61604006864678</v>
      </c>
      <c r="O42" s="53">
        <f t="shared" si="4"/>
        <v>349.11141690823359</v>
      </c>
      <c r="P42" s="53">
        <f t="shared" si="4"/>
        <v>345.58951788197425</v>
      </c>
      <c r="Q42" s="53">
        <f t="shared" si="4"/>
        <v>380.38000620779428</v>
      </c>
      <c r="R42" s="53">
        <f t="shared" si="4"/>
        <v>372.03977069196526</v>
      </c>
      <c r="S42" s="53">
        <f t="shared" si="4"/>
        <v>345.61837718414921</v>
      </c>
      <c r="T42" s="53">
        <f t="shared" si="4"/>
        <v>316.13943462519387</v>
      </c>
      <c r="U42" s="53">
        <f t="shared" si="4"/>
        <v>353.41961716643647</v>
      </c>
      <c r="V42" s="53">
        <f t="shared" si="4"/>
        <v>389.53796222125879</v>
      </c>
      <c r="W42" s="53">
        <f t="shared" si="4"/>
        <v>393.9673786258665</v>
      </c>
      <c r="X42" s="53">
        <f t="shared" si="4"/>
        <v>347.51113248229518</v>
      </c>
      <c r="Y42" s="53">
        <f t="shared" si="4"/>
        <v>411.51570796841429</v>
      </c>
      <c r="Z42" s="53">
        <f t="shared" si="4"/>
        <v>408.13982158964268</v>
      </c>
      <c r="AA42" s="53">
        <f t="shared" si="4"/>
        <v>360.03083559671222</v>
      </c>
      <c r="AB42" s="53">
        <f t="shared" si="4"/>
        <v>267.37421629215822</v>
      </c>
      <c r="AC42" s="42">
        <f t="shared" si="3"/>
        <v>-0.22808628945743215</v>
      </c>
    </row>
    <row r="43" spans="1:29">
      <c r="A43" s="17"/>
      <c r="B43" s="36" t="s">
        <v>4818</v>
      </c>
      <c r="C43" s="12">
        <f t="shared" si="2"/>
        <v>2258.1036307331492</v>
      </c>
      <c r="D43" s="12">
        <f t="shared" si="4"/>
        <v>2397.2427866882708</v>
      </c>
      <c r="E43" s="12">
        <f t="shared" si="4"/>
        <v>2419.2782044635896</v>
      </c>
      <c r="F43" s="12">
        <f t="shared" si="4"/>
        <v>2472.4144131369035</v>
      </c>
      <c r="G43" s="12">
        <f t="shared" si="4"/>
        <v>2670.1848622560028</v>
      </c>
      <c r="H43" s="12">
        <f t="shared" si="4"/>
        <v>2638.480542974366</v>
      </c>
      <c r="I43" s="12">
        <f t="shared" si="4"/>
        <v>2538.0677938254439</v>
      </c>
      <c r="J43" s="12">
        <f t="shared" si="4"/>
        <v>2361.6663720296051</v>
      </c>
      <c r="K43" s="12">
        <f t="shared" si="4"/>
        <v>2202.9232002088711</v>
      </c>
      <c r="L43" s="12">
        <f t="shared" si="4"/>
        <v>2006.5718416730635</v>
      </c>
      <c r="M43" s="12">
        <f t="shared" si="4"/>
        <v>1735.8742716403865</v>
      </c>
      <c r="N43" s="12">
        <f t="shared" si="4"/>
        <v>1943.4667389250474</v>
      </c>
      <c r="O43" s="12">
        <f t="shared" si="4"/>
        <v>1922.8286936506922</v>
      </c>
      <c r="P43" s="12">
        <f t="shared" si="4"/>
        <v>1829.4043550033768</v>
      </c>
      <c r="Q43" s="12">
        <f t="shared" si="4"/>
        <v>1793.158197068366</v>
      </c>
      <c r="R43" s="12">
        <f t="shared" si="4"/>
        <v>1778.963531468085</v>
      </c>
      <c r="S43" s="12">
        <f t="shared" si="4"/>
        <v>1735.2491640995029</v>
      </c>
      <c r="T43" s="12">
        <f t="shared" si="4"/>
        <v>1635.9309763425927</v>
      </c>
      <c r="U43" s="12">
        <f t="shared" si="4"/>
        <v>1518.4513689154558</v>
      </c>
      <c r="V43" s="12">
        <f t="shared" si="4"/>
        <v>1311.2814278817423</v>
      </c>
      <c r="W43" s="12">
        <f t="shared" si="4"/>
        <v>1200.75103627319</v>
      </c>
      <c r="X43" s="12">
        <f t="shared" si="4"/>
        <v>846.146297939031</v>
      </c>
      <c r="Y43" s="12">
        <f t="shared" si="4"/>
        <v>812.05251492621915</v>
      </c>
      <c r="Z43" s="12">
        <f t="shared" si="4"/>
        <v>763.32237268325878</v>
      </c>
      <c r="AA43" s="12">
        <f t="shared" si="4"/>
        <v>741.51874782258994</v>
      </c>
      <c r="AB43" s="12">
        <f t="shared" si="4"/>
        <v>719.21255934452631</v>
      </c>
      <c r="AC43" s="41">
        <f>IFERROR(AB43/C43-1,"..")</f>
        <v>-0.68149709802688896</v>
      </c>
    </row>
    <row r="44" spans="1:29">
      <c r="A44" s="17"/>
      <c r="B44" s="38" t="s">
        <v>40</v>
      </c>
      <c r="C44" s="53">
        <f t="shared" si="2"/>
        <v>0</v>
      </c>
      <c r="D44" s="53">
        <f t="shared" si="4"/>
        <v>0</v>
      </c>
      <c r="E44" s="53">
        <f t="shared" si="4"/>
        <v>0</v>
      </c>
      <c r="F44" s="53">
        <f t="shared" si="4"/>
        <v>0</v>
      </c>
      <c r="G44" s="53">
        <f t="shared" si="4"/>
        <v>0</v>
      </c>
      <c r="H44" s="53">
        <f t="shared" si="4"/>
        <v>0</v>
      </c>
      <c r="I44" s="53">
        <f t="shared" si="4"/>
        <v>0</v>
      </c>
      <c r="J44" s="53">
        <f t="shared" si="4"/>
        <v>0</v>
      </c>
      <c r="K44" s="53">
        <f t="shared" si="4"/>
        <v>0</v>
      </c>
      <c r="L44" s="53">
        <f t="shared" si="4"/>
        <v>0</v>
      </c>
      <c r="M44" s="53">
        <f t="shared" si="4"/>
        <v>0</v>
      </c>
      <c r="N44" s="53">
        <f t="shared" si="4"/>
        <v>0</v>
      </c>
      <c r="O44" s="53">
        <f t="shared" si="4"/>
        <v>0</v>
      </c>
      <c r="P44" s="53">
        <f t="shared" si="4"/>
        <v>0</v>
      </c>
      <c r="Q44" s="53">
        <f t="shared" si="4"/>
        <v>0</v>
      </c>
      <c r="R44" s="53">
        <f t="shared" si="4"/>
        <v>0</v>
      </c>
      <c r="S44" s="53">
        <f t="shared" si="4"/>
        <v>0</v>
      </c>
      <c r="T44" s="53">
        <f t="shared" si="4"/>
        <v>0</v>
      </c>
      <c r="U44" s="53">
        <f t="shared" si="4"/>
        <v>0</v>
      </c>
      <c r="V44" s="53">
        <f t="shared" si="4"/>
        <v>0</v>
      </c>
      <c r="W44" s="53">
        <f t="shared" si="4"/>
        <v>0</v>
      </c>
      <c r="X44" s="53">
        <f t="shared" si="4"/>
        <v>0</v>
      </c>
      <c r="Y44" s="53">
        <f t="shared" si="4"/>
        <v>0</v>
      </c>
      <c r="Z44" s="53">
        <f t="shared" si="4"/>
        <v>0</v>
      </c>
      <c r="AA44" s="53">
        <f t="shared" si="4"/>
        <v>0</v>
      </c>
      <c r="AB44" s="53">
        <f t="shared" si="4"/>
        <v>0</v>
      </c>
      <c r="AC44" s="42" t="str">
        <f>IFERROR(AB44/C44-1,"..")</f>
        <v>..</v>
      </c>
    </row>
    <row r="45" spans="1:29">
      <c r="A45" s="17"/>
      <c r="B45" s="38" t="s">
        <v>4824</v>
      </c>
      <c r="C45" s="53">
        <f t="shared" si="2"/>
        <v>155.2575883553277</v>
      </c>
      <c r="D45" s="53">
        <f t="shared" si="4"/>
        <v>159.00959130034613</v>
      </c>
      <c r="E45" s="53">
        <f t="shared" si="4"/>
        <v>167.39419704689846</v>
      </c>
      <c r="F45" s="53">
        <f t="shared" si="4"/>
        <v>166.19238954776137</v>
      </c>
      <c r="G45" s="53">
        <f t="shared" si="4"/>
        <v>174.33262141403804</v>
      </c>
      <c r="H45" s="53">
        <f t="shared" si="4"/>
        <v>183.95388728597899</v>
      </c>
      <c r="I45" s="53">
        <f t="shared" si="4"/>
        <v>178.66895211330328</v>
      </c>
      <c r="J45" s="53">
        <f t="shared" si="4"/>
        <v>153.6248575822618</v>
      </c>
      <c r="K45" s="53">
        <f t="shared" si="4"/>
        <v>140.13975369874063</v>
      </c>
      <c r="L45" s="53">
        <f t="shared" si="4"/>
        <v>122.85693120623668</v>
      </c>
      <c r="M45" s="53">
        <f t="shared" si="4"/>
        <v>98.486468857924294</v>
      </c>
      <c r="N45" s="53">
        <f t="shared" si="4"/>
        <v>99.026945360966096</v>
      </c>
      <c r="O45" s="53">
        <f t="shared" si="4"/>
        <v>96.901376515879392</v>
      </c>
      <c r="P45" s="53">
        <f t="shared" si="4"/>
        <v>86.513458921612227</v>
      </c>
      <c r="Q45" s="53">
        <f t="shared" si="4"/>
        <v>81.374810326273476</v>
      </c>
      <c r="R45" s="53">
        <f t="shared" si="4"/>
        <v>76.88729420554391</v>
      </c>
      <c r="S45" s="53">
        <f t="shared" si="4"/>
        <v>70.454074610490309</v>
      </c>
      <c r="T45" s="53">
        <f t="shared" si="4"/>
        <v>66.095756476888667</v>
      </c>
      <c r="U45" s="53">
        <f t="shared" si="4"/>
        <v>68.001881575298029</v>
      </c>
      <c r="V45" s="53">
        <f t="shared" si="4"/>
        <v>68.069237277212068</v>
      </c>
      <c r="W45" s="53">
        <f t="shared" si="4"/>
        <v>71.041989043578496</v>
      </c>
      <c r="X45" s="53">
        <f t="shared" si="4"/>
        <v>67.523996310377569</v>
      </c>
      <c r="Y45" s="53">
        <f t="shared" si="4"/>
        <v>70.557223324218597</v>
      </c>
      <c r="Z45" s="53">
        <f t="shared" si="4"/>
        <v>72.835141654130666</v>
      </c>
      <c r="AA45" s="53">
        <f t="shared" si="4"/>
        <v>77.132336369587094</v>
      </c>
      <c r="AB45" s="53">
        <f t="shared" si="4"/>
        <v>76.387728450352455</v>
      </c>
      <c r="AC45" s="42">
        <f t="shared" ref="AC45:AC46" si="5">IFERROR(AB45/C45-1,"..")</f>
        <v>-0.50799359142737066</v>
      </c>
    </row>
    <row r="46" spans="1:29">
      <c r="A46" s="17"/>
      <c r="B46" s="38" t="s">
        <v>41</v>
      </c>
      <c r="C46" s="53">
        <f t="shared" si="2"/>
        <v>0.44985685102004203</v>
      </c>
      <c r="D46" s="53">
        <f t="shared" si="4"/>
        <v>0.44317334683795656</v>
      </c>
      <c r="E46" s="53">
        <f t="shared" si="4"/>
        <v>0.43705393328579589</v>
      </c>
      <c r="F46" s="53">
        <f t="shared" si="4"/>
        <v>0.43387691866532879</v>
      </c>
      <c r="G46" s="53">
        <f t="shared" si="4"/>
        <v>0.42780849420065703</v>
      </c>
      <c r="H46" s="53">
        <f t="shared" si="4"/>
        <v>0.42214923810331018</v>
      </c>
      <c r="I46" s="53">
        <f t="shared" si="4"/>
        <v>1.3873722258669328</v>
      </c>
      <c r="J46" s="53">
        <f t="shared" si="4"/>
        <v>1.3722482929140241</v>
      </c>
      <c r="K46" s="53">
        <f t="shared" si="4"/>
        <v>1.357870272983835</v>
      </c>
      <c r="L46" s="53">
        <f t="shared" si="4"/>
        <v>1.3259741006676289</v>
      </c>
      <c r="M46" s="53">
        <f t="shared" si="4"/>
        <v>1.3123410933481503</v>
      </c>
      <c r="N46" s="53">
        <f t="shared" si="4"/>
        <v>1.2985753600255501</v>
      </c>
      <c r="O46" s="53">
        <f t="shared" si="4"/>
        <v>1.2858280487783775</v>
      </c>
      <c r="P46" s="53">
        <f t="shared" si="4"/>
        <v>1.5013348514761555</v>
      </c>
      <c r="Q46" s="53">
        <f t="shared" si="4"/>
        <v>1.4859581099734251</v>
      </c>
      <c r="R46" s="53">
        <f t="shared" si="4"/>
        <v>1.4819901848201991</v>
      </c>
      <c r="S46" s="53">
        <f t="shared" si="4"/>
        <v>1.6119353421313674</v>
      </c>
      <c r="T46" s="53">
        <f t="shared" si="4"/>
        <v>1.5934492410144414</v>
      </c>
      <c r="U46" s="53">
        <f t="shared" si="4"/>
        <v>1.5754898563334518</v>
      </c>
      <c r="V46" s="53">
        <f t="shared" si="4"/>
        <v>1.4170405793365284</v>
      </c>
      <c r="W46" s="53">
        <f t="shared" si="4"/>
        <v>1.4018469039876365</v>
      </c>
      <c r="X46" s="53">
        <f t="shared" si="4"/>
        <v>1.3871048989538239</v>
      </c>
      <c r="Y46" s="53">
        <f t="shared" si="4"/>
        <v>1.3727931083641158</v>
      </c>
      <c r="Z46" s="53">
        <f t="shared" si="4"/>
        <v>1.3589187491074741</v>
      </c>
      <c r="AA46" s="53">
        <f t="shared" si="4"/>
        <v>1.345486114510803</v>
      </c>
      <c r="AB46" s="53">
        <f t="shared" si="4"/>
        <v>1.3324449123883078</v>
      </c>
      <c r="AC46" s="42">
        <f t="shared" si="5"/>
        <v>1.9619309106152629</v>
      </c>
    </row>
    <row r="47" spans="1:29">
      <c r="A47" s="17"/>
      <c r="B47" s="38" t="s">
        <v>4823</v>
      </c>
      <c r="C47" s="53">
        <f t="shared" si="2"/>
        <v>1338.0602304519732</v>
      </c>
      <c r="D47" s="53">
        <f t="shared" si="4"/>
        <v>1320.453304583451</v>
      </c>
      <c r="E47" s="53">
        <f t="shared" si="4"/>
        <v>1303.6083818584732</v>
      </c>
      <c r="F47" s="53">
        <f t="shared" si="4"/>
        <v>1286.9414358849667</v>
      </c>
      <c r="G47" s="53">
        <f t="shared" si="4"/>
        <v>1261.8328890726664</v>
      </c>
      <c r="H47" s="53">
        <f t="shared" si="4"/>
        <v>1228.7307516158146</v>
      </c>
      <c r="I47" s="53">
        <f t="shared" si="4"/>
        <v>1202.4921870691508</v>
      </c>
      <c r="J47" s="53">
        <f t="shared" si="4"/>
        <v>1174.8704527815053</v>
      </c>
      <c r="K47" s="53">
        <f t="shared" si="4"/>
        <v>1147.3904547772981</v>
      </c>
      <c r="L47" s="53">
        <f t="shared" si="4"/>
        <v>1117.6970702682338</v>
      </c>
      <c r="M47" s="53">
        <f t="shared" si="4"/>
        <v>1092.8961468909754</v>
      </c>
      <c r="N47" s="53">
        <f t="shared" si="4"/>
        <v>1068.7275943058376</v>
      </c>
      <c r="O47" s="53">
        <f t="shared" si="4"/>
        <v>1037.9648105603878</v>
      </c>
      <c r="P47" s="53">
        <f t="shared" si="4"/>
        <v>1009.0935367881759</v>
      </c>
      <c r="Q47" s="53">
        <f t="shared" si="4"/>
        <v>980.4755825202318</v>
      </c>
      <c r="R47" s="53">
        <f t="shared" si="4"/>
        <v>957.13362799025504</v>
      </c>
      <c r="S47" s="53">
        <f t="shared" si="4"/>
        <v>918.28966913216163</v>
      </c>
      <c r="T47" s="53">
        <f t="shared" si="4"/>
        <v>882.26968837405525</v>
      </c>
      <c r="U47" s="53">
        <f t="shared" si="4"/>
        <v>848.7561350887089</v>
      </c>
      <c r="V47" s="53">
        <f t="shared" si="4"/>
        <v>826.58573454106568</v>
      </c>
      <c r="W47" s="53">
        <f t="shared" si="4"/>
        <v>792.21985846877465</v>
      </c>
      <c r="X47" s="53">
        <f t="shared" si="4"/>
        <v>757.9656129537608</v>
      </c>
      <c r="Y47" s="53">
        <f t="shared" si="4"/>
        <v>726.75984465003148</v>
      </c>
      <c r="Z47" s="53">
        <f t="shared" si="4"/>
        <v>692.22035567450564</v>
      </c>
      <c r="AA47" s="53">
        <f t="shared" si="4"/>
        <v>663.12536950324693</v>
      </c>
      <c r="AB47" s="53">
        <f>IFERROR(AB25/AB$28,"..")</f>
        <v>643.50116820805397</v>
      </c>
      <c r="AC47" s="76">
        <f>IFERROR(AB47/C47-1,"..")</f>
        <v>-0.51907907165681877</v>
      </c>
    </row>
    <row r="48" spans="1:29">
      <c r="A48" s="17"/>
      <c r="B48" s="36" t="s">
        <v>4819</v>
      </c>
      <c r="C48" s="12">
        <f t="shared" si="2"/>
        <v>22139.742460119312</v>
      </c>
      <c r="D48" s="12">
        <f t="shared" si="4"/>
        <v>25118.462035992627</v>
      </c>
      <c r="E48" s="12">
        <f t="shared" si="4"/>
        <v>28504.697929535403</v>
      </c>
      <c r="F48" s="12">
        <f t="shared" si="4"/>
        <v>29719.569655863907</v>
      </c>
      <c r="G48" s="12">
        <f t="shared" si="4"/>
        <v>32232.882730516889</v>
      </c>
      <c r="H48" s="12">
        <f t="shared" si="4"/>
        <v>32312.475093020716</v>
      </c>
      <c r="I48" s="12">
        <f t="shared" si="4"/>
        <v>28282.112267066495</v>
      </c>
      <c r="J48" s="12">
        <f t="shared" si="4"/>
        <v>21849.231272522753</v>
      </c>
      <c r="K48" s="12">
        <f t="shared" si="4"/>
        <v>21152.475524714304</v>
      </c>
      <c r="L48" s="12">
        <f t="shared" si="4"/>
        <v>21451.03988342435</v>
      </c>
      <c r="M48" s="12">
        <f t="shared" si="4"/>
        <v>20370.034942756429</v>
      </c>
      <c r="N48" s="12">
        <f t="shared" si="4"/>
        <v>18316.595045384951</v>
      </c>
      <c r="O48" s="12">
        <f t="shared" si="4"/>
        <v>19329.020915755802</v>
      </c>
      <c r="P48" s="12">
        <f t="shared" si="4"/>
        <v>18019.571892712596</v>
      </c>
      <c r="Q48" s="12">
        <f t="shared" si="4"/>
        <v>17588.944429377225</v>
      </c>
      <c r="R48" s="12">
        <f t="shared" si="4"/>
        <v>17425.806583323963</v>
      </c>
      <c r="S48" s="12">
        <f t="shared" si="4"/>
        <v>17218.046887981989</v>
      </c>
      <c r="T48" s="12">
        <f t="shared" si="4"/>
        <v>16622.328437135922</v>
      </c>
      <c r="U48" s="12">
        <f t="shared" si="4"/>
        <v>15447.45137133235</v>
      </c>
      <c r="V48" s="12">
        <f t="shared" si="4"/>
        <v>14841.976141248433</v>
      </c>
      <c r="W48" s="12">
        <f t="shared" si="4"/>
        <v>14165.554795948787</v>
      </c>
      <c r="X48" s="12">
        <f t="shared" si="4"/>
        <v>14303.437436522676</v>
      </c>
      <c r="Y48" s="12">
        <f t="shared" si="4"/>
        <v>15686.48935221904</v>
      </c>
      <c r="Z48" s="12">
        <f t="shared" si="4"/>
        <v>12965.184861985872</v>
      </c>
      <c r="AA48" s="12">
        <f t="shared" si="4"/>
        <v>8779.1790739351854</v>
      </c>
      <c r="AB48" s="12">
        <f t="shared" si="4"/>
        <v>6135.7329425415392</v>
      </c>
      <c r="AC48" s="41">
        <f>IFERROR(AB48/C48-1,"..")</f>
        <v>-0.72286340034921648</v>
      </c>
    </row>
    <row r="49" spans="1:29">
      <c r="A49" s="17"/>
      <c r="B49" s="61" t="s">
        <v>4820</v>
      </c>
      <c r="C49" s="12">
        <f>IFERROR(C27/C$28,"..")</f>
        <v>29297.557934803048</v>
      </c>
      <c r="D49" s="12">
        <f t="shared" ref="D49:AB49" si="6">IFERROR(D27/D$28,"..")</f>
        <v>32932.663551182421</v>
      </c>
      <c r="E49" s="12">
        <f t="shared" si="6"/>
        <v>38198.57126841542</v>
      </c>
      <c r="F49" s="12">
        <f t="shared" si="6"/>
        <v>41096.544296245469</v>
      </c>
      <c r="G49" s="12">
        <f t="shared" si="6"/>
        <v>43532.217365788936</v>
      </c>
      <c r="H49" s="12">
        <f t="shared" si="6"/>
        <v>44010.048070482691</v>
      </c>
      <c r="I49" s="12">
        <f t="shared" si="6"/>
        <v>45860.424819758904</v>
      </c>
      <c r="J49" s="12">
        <f t="shared" si="6"/>
        <v>29311.499221592239</v>
      </c>
      <c r="K49" s="12">
        <f t="shared" si="6"/>
        <v>27328.247788660923</v>
      </c>
      <c r="L49" s="12">
        <f t="shared" si="6"/>
        <v>27317.579940735679</v>
      </c>
      <c r="M49" s="12">
        <f t="shared" si="6"/>
        <v>18588.264888694415</v>
      </c>
      <c r="N49" s="12">
        <f t="shared" si="6"/>
        <v>17813.451797054429</v>
      </c>
      <c r="O49" s="12">
        <f t="shared" si="6"/>
        <v>17561.505721583533</v>
      </c>
      <c r="P49" s="12">
        <f t="shared" si="6"/>
        <v>13617.578739898916</v>
      </c>
      <c r="Q49" s="12">
        <f t="shared" si="6"/>
        <v>14406.504640827634</v>
      </c>
      <c r="R49" s="12">
        <f t="shared" si="6"/>
        <v>14836.776430255886</v>
      </c>
      <c r="S49" s="12">
        <f t="shared" si="6"/>
        <v>14196.893486105324</v>
      </c>
      <c r="T49" s="12">
        <f t="shared" si="6"/>
        <v>13177.738685448356</v>
      </c>
      <c r="U49" s="12">
        <f t="shared" si="6"/>
        <v>11977.009352951402</v>
      </c>
      <c r="V49" s="12">
        <f t="shared" si="6"/>
        <v>11938.320175980502</v>
      </c>
      <c r="W49" s="12">
        <f t="shared" si="6"/>
        <v>11334.797590956092</v>
      </c>
      <c r="X49" s="12">
        <f t="shared" si="6"/>
        <v>12093.497433722056</v>
      </c>
      <c r="Y49" s="12">
        <f t="shared" si="6"/>
        <v>14992.04063843071</v>
      </c>
      <c r="Z49" s="12">
        <f t="shared" si="6"/>
        <v>10781.975816697533</v>
      </c>
      <c r="AA49" s="12">
        <f t="shared" si="6"/>
        <v>6330.5775207798561</v>
      </c>
      <c r="AB49" s="12">
        <f t="shared" si="6"/>
        <v>4309.1405244353818</v>
      </c>
      <c r="AC49" s="41">
        <f>IFERROR(AB49/C49-1,"..")</f>
        <v>-0.8529180987021282</v>
      </c>
    </row>
    <row r="50" spans="1:29">
      <c r="A50" s="17"/>
      <c r="B50" s="61"/>
      <c r="C50" s="77"/>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8"/>
    </row>
    <row r="51" spans="1:29">
      <c r="A51" s="17"/>
      <c r="B51" s="61"/>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8"/>
    </row>
    <row r="52" spans="1:29">
      <c r="A52" s="17"/>
      <c r="B52" s="61"/>
      <c r="C52" s="77"/>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8"/>
    </row>
    <row r="53" spans="1:29">
      <c r="A53" s="17"/>
      <c r="B53" s="61"/>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8"/>
    </row>
    <row r="54" spans="1:29">
      <c r="A54" s="17"/>
      <c r="B54" s="6"/>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5"/>
    </row>
    <row r="55" spans="1:29" ht="13.5" customHeight="1">
      <c r="B55" s="1" t="s">
        <v>4805</v>
      </c>
      <c r="C55" s="1">
        <v>1995</v>
      </c>
      <c r="D55" s="1">
        <v>1996</v>
      </c>
      <c r="E55" s="1">
        <v>1997</v>
      </c>
      <c r="F55" s="1">
        <v>1998</v>
      </c>
      <c r="G55" s="1">
        <v>1999</v>
      </c>
      <c r="H55" s="1">
        <v>2000</v>
      </c>
      <c r="I55" s="1">
        <v>2001</v>
      </c>
      <c r="J55" s="1">
        <v>2002</v>
      </c>
      <c r="K55" s="1">
        <v>2003</v>
      </c>
      <c r="L55" s="1">
        <v>2004</v>
      </c>
      <c r="M55" s="1">
        <v>2005</v>
      </c>
      <c r="N55" s="1">
        <v>2006</v>
      </c>
      <c r="O55" s="1">
        <v>2007</v>
      </c>
      <c r="P55" s="1">
        <v>2008</v>
      </c>
      <c r="Q55" s="1">
        <v>2009</v>
      </c>
      <c r="R55" s="1">
        <v>2010</v>
      </c>
      <c r="S55" s="1">
        <v>2011</v>
      </c>
      <c r="T55" s="1">
        <v>2012</v>
      </c>
      <c r="U55" s="1">
        <v>2013</v>
      </c>
      <c r="V55" s="1">
        <v>2014</v>
      </c>
      <c r="W55" s="1">
        <v>2015</v>
      </c>
      <c r="X55" s="1">
        <v>2016</v>
      </c>
      <c r="Y55" s="1">
        <v>2017</v>
      </c>
      <c r="Z55" s="1">
        <v>2018</v>
      </c>
      <c r="AA55" s="1">
        <v>2019</v>
      </c>
      <c r="AB55" s="1">
        <v>2020</v>
      </c>
      <c r="AC55" s="64" t="s">
        <v>32</v>
      </c>
    </row>
    <row r="56" spans="1:29">
      <c r="A56" s="17">
        <v>38</v>
      </c>
      <c r="B56" s="36" t="s">
        <v>20</v>
      </c>
      <c r="C56" s="12">
        <f>IFERROR(VLOOKUP(CONCATENATE($C$4,".",C$8),country!$G:$CD,$A56,FALSE)/1000000,"..")</f>
        <v>564923.38542800001</v>
      </c>
      <c r="D56" s="12">
        <f>IFERROR(VLOOKUP(CONCATENATE($C$4,".",D$8),country!$G:$CD,$A56,FALSE)/1000000,"..")</f>
        <v>536423.53286499996</v>
      </c>
      <c r="E56" s="12">
        <f>IFERROR(VLOOKUP(CONCATENATE($C$4,".",E$8),country!$G:$CD,$A56,FALSE)/1000000,"..")</f>
        <v>545420.09322399995</v>
      </c>
      <c r="F56" s="12">
        <f>IFERROR(VLOOKUP(CONCATENATE($C$4,".",F$8),country!$G:$CD,$A56,FALSE)/1000000,"..")</f>
        <v>568948.96302599995</v>
      </c>
      <c r="G56" s="12">
        <f>IFERROR(VLOOKUP(CONCATENATE($C$4,".",G$8),country!$G:$CD,$A56,FALSE)/1000000,"..")</f>
        <v>594111.462803</v>
      </c>
      <c r="H56" s="12">
        <f>IFERROR(VLOOKUP(CONCATENATE($C$4,".",H$8),country!$G:$CD,$A56,FALSE)/1000000,"..")</f>
        <v>608102.32169300003</v>
      </c>
      <c r="I56" s="12">
        <f>IFERROR(VLOOKUP(CONCATENATE($C$4,".",I$8),country!$G:$CD,$A56,FALSE)/1000000,"..")</f>
        <v>622997.801217</v>
      </c>
      <c r="J56" s="12">
        <f>IFERROR(VLOOKUP(CONCATENATE($C$4,".",J$8),country!$G:$CD,$A56,FALSE)/1000000,"..")</f>
        <v>299800.75822800002</v>
      </c>
      <c r="K56" s="12">
        <f>IFERROR(VLOOKUP(CONCATENATE($C$4,".",K$8),country!$G:$CD,$A56,FALSE)/1000000,"..")</f>
        <v>362671.720149</v>
      </c>
      <c r="L56" s="12">
        <f>IFERROR(VLOOKUP(CONCATENATE($C$4,".",L$8),country!$G:$CD,$A56,FALSE)/1000000,"..")</f>
        <v>421511.99486600002</v>
      </c>
      <c r="M56" s="12">
        <f>IFERROR(VLOOKUP(CONCATENATE($C$4,".",M$8),country!$G:$CD,$A56,FALSE)/1000000,"..")</f>
        <v>503562.15353000001</v>
      </c>
      <c r="N56" s="12">
        <f>IFERROR(VLOOKUP(CONCATENATE($C$4,".",N$8),country!$G:$CD,$A56,FALSE)/1000000,"..")</f>
        <v>556094.97609999997</v>
      </c>
      <c r="O56" s="12">
        <f>IFERROR(VLOOKUP(CONCATENATE($C$4,".",O$8),country!$G:$CD,$A56,FALSE)/1000000,"..")</f>
        <v>614197.725599</v>
      </c>
      <c r="P56" s="12">
        <f>IFERROR(VLOOKUP(CONCATENATE($C$4,".",P$8),country!$G:$CD,$A56,FALSE)/1000000,"..")</f>
        <v>693814.33784299996</v>
      </c>
      <c r="Q56" s="12">
        <f>IFERROR(VLOOKUP(CONCATENATE($C$4,".",Q$8),country!$G:$CD,$A56,FALSE)/1000000,"..")</f>
        <v>641609.14241800003</v>
      </c>
      <c r="R56" s="12">
        <f>IFERROR(VLOOKUP(CONCATENATE($C$4,".",R$8),country!$G:$CD,$A56,FALSE)/1000000,"..")</f>
        <v>680447.47178799997</v>
      </c>
      <c r="S56" s="12">
        <f>IFERROR(VLOOKUP(CONCATENATE($C$4,".",S$8),country!$G:$CD,$A56,FALSE)/1000000,"..")</f>
        <v>779107.087038</v>
      </c>
      <c r="T56" s="12">
        <f>IFERROR(VLOOKUP(CONCATENATE($C$4,".",T$8),country!$G:$CD,$A56,FALSE)/1000000,"..")</f>
        <v>887051.61354799999</v>
      </c>
      <c r="U56" s="12">
        <f>IFERROR(VLOOKUP(CONCATENATE($C$4,".",U$8),country!$G:$CD,$A56,FALSE)/1000000,"..")</f>
        <v>996166.03313500003</v>
      </c>
      <c r="V56" s="12">
        <f>IFERROR(VLOOKUP(CONCATENATE($C$4,".",V$8),country!$G:$CD,$A56,FALSE)/1000000,"..")</f>
        <v>989404.31790499995</v>
      </c>
      <c r="W56" s="12">
        <f>IFERROR(VLOOKUP(CONCATENATE($C$4,".",W$8),country!$G:$CD,$A56,FALSE)/1000000,"..")</f>
        <v>1099597.1911009999</v>
      </c>
      <c r="X56" s="12">
        <f>IFERROR(VLOOKUP(CONCATENATE($C$4,".",X$8),country!$G:$CD,$A56,FALSE)/1000000,"..")</f>
        <v>965205.25139200001</v>
      </c>
      <c r="Y56" s="12">
        <f>IFERROR(VLOOKUP(CONCATENATE($C$4,".",Y$8),country!$G:$CD,$A56,FALSE)/1000000,"..")</f>
        <v>1080283.8735809999</v>
      </c>
      <c r="Z56" s="12">
        <f>IFERROR(VLOOKUP(CONCATENATE($C$4,".",Z$8),country!$G:$CD,$A56,FALSE)/1000000,"..")</f>
        <v>885058.46913800004</v>
      </c>
      <c r="AA56" s="12">
        <f>IFERROR(VLOOKUP(CONCATENATE($C$4,".",AA$8),country!$G:$CD,$A56,FALSE)/1000000,"..")</f>
        <v>816451.147046</v>
      </c>
      <c r="AB56" s="12">
        <f>IFERROR(VLOOKUP(CONCATENATE($C$4,".",AB$8),country!$G:$CD,$A56,FALSE)/1000000,"..")</f>
        <v>847346.99233200005</v>
      </c>
      <c r="AC56" s="40">
        <f t="shared" ref="AC56:AC71" si="7">IFERROR(AB56/C56-1,"..")</f>
        <v>0.49993258234482352</v>
      </c>
    </row>
    <row r="57" spans="1:29">
      <c r="A57" s="17">
        <v>72</v>
      </c>
      <c r="B57" s="36" t="s">
        <v>22</v>
      </c>
      <c r="C57" s="12">
        <f>IFERROR(VLOOKUP(CONCATENATE($C$4,".",C$8),country!$G:$CD,$A57,FALSE)/1000000,"..")</f>
        <v>1009371.316179</v>
      </c>
      <c r="D57" s="12">
        <f>IFERROR(VLOOKUP(CONCATENATE($C$4,".",D$8),country!$G:$CD,$A57,FALSE)/1000000,"..")</f>
        <v>1023125.899141</v>
      </c>
      <c r="E57" s="12">
        <f>IFERROR(VLOOKUP(CONCATENATE($C$4,".",E$8),country!$G:$CD,$A57,FALSE)/1000000,"..")</f>
        <v>1120110.662886</v>
      </c>
      <c r="F57" s="12">
        <f>IFERROR(VLOOKUP(CONCATENATE($C$4,".",F$8),country!$G:$CD,$A57,FALSE)/1000000,"..")</f>
        <v>1237128.1858560001</v>
      </c>
      <c r="G57" s="12">
        <f>IFERROR(VLOOKUP(CONCATENATE($C$4,".",G$8),country!$G:$CD,$A57,FALSE)/1000000,"..")</f>
        <v>1243042.394168</v>
      </c>
      <c r="H57" s="12">
        <f>IFERROR(VLOOKUP(CONCATENATE($C$4,".",H$8),country!$G:$CD,$A57,FALSE)/1000000,"..")</f>
        <v>1298501.541185</v>
      </c>
      <c r="I57" s="12">
        <f>IFERROR(VLOOKUP(CONCATENATE($C$4,".",I$8),country!$G:$CD,$A57,FALSE)/1000000,"..")</f>
        <v>1267899.3419250001</v>
      </c>
      <c r="J57" s="12">
        <f>IFERROR(VLOOKUP(CONCATENATE($C$4,".",J$8),country!$G:$CD,$A57,FALSE)/1000000,"..")</f>
        <v>362791.22413300001</v>
      </c>
      <c r="K57" s="12">
        <f>IFERROR(VLOOKUP(CONCATENATE($C$4,".",K$8),country!$G:$CD,$A57,FALSE)/1000000,"..")</f>
        <v>378337.40253299999</v>
      </c>
      <c r="L57" s="12">
        <f>IFERROR(VLOOKUP(CONCATENATE($C$4,".",L$8),country!$G:$CD,$A57,FALSE)/1000000,"..")</f>
        <v>524776.61755099997</v>
      </c>
      <c r="M57" s="12">
        <f>IFERROR(VLOOKUP(CONCATENATE($C$4,".",M$8),country!$G:$CD,$A57,FALSE)/1000000,"..")</f>
        <v>678909.19303900003</v>
      </c>
      <c r="N57" s="12">
        <f>IFERROR(VLOOKUP(CONCATENATE($C$4,".",N$8),country!$G:$CD,$A57,FALSE)/1000000,"..")</f>
        <v>846509.77026100003</v>
      </c>
      <c r="O57" s="12">
        <f>IFERROR(VLOOKUP(CONCATENATE($C$4,".",O$8),country!$G:$CD,$A57,FALSE)/1000000,"..")</f>
        <v>974851.78095100005</v>
      </c>
      <c r="P57" s="12">
        <f>IFERROR(VLOOKUP(CONCATENATE($C$4,".",P$8),country!$G:$CD,$A57,FALSE)/1000000,"..")</f>
        <v>1477863.2653389999</v>
      </c>
      <c r="Q57" s="12">
        <f>IFERROR(VLOOKUP(CONCATENATE($C$4,".",Q$8),country!$G:$CD,$A57,FALSE)/1000000,"..")</f>
        <v>1366511.1036400001</v>
      </c>
      <c r="R57" s="12">
        <f>IFERROR(VLOOKUP(CONCATENATE($C$4,".",R$8),country!$G:$CD,$A57,FALSE)/1000000,"..")</f>
        <v>1804671.807551</v>
      </c>
      <c r="S57" s="12">
        <f>IFERROR(VLOOKUP(CONCATENATE($C$4,".",S$8),country!$G:$CD,$A57,FALSE)/1000000,"..")</f>
        <v>2689543.785923</v>
      </c>
      <c r="T57" s="12">
        <f>IFERROR(VLOOKUP(CONCATENATE($C$4,".",T$8),country!$G:$CD,$A57,FALSE)/1000000,"..")</f>
        <v>3125805.4456870002</v>
      </c>
      <c r="U57" s="12">
        <f>IFERROR(VLOOKUP(CONCATENATE($C$4,".",U$8),country!$G:$CD,$A57,FALSE)/1000000,"..")</f>
        <v>3002669.1746390001</v>
      </c>
      <c r="V57" s="12">
        <f>IFERROR(VLOOKUP(CONCATENATE($C$4,".",V$8),country!$G:$CD,$A57,FALSE)/1000000,"..")</f>
        <v>2814843.5427850001</v>
      </c>
      <c r="W57" s="12">
        <f>IFERROR(VLOOKUP(CONCATENATE($C$4,".",W$8),country!$G:$CD,$A57,FALSE)/1000000,"..")</f>
        <v>3208130.0400430001</v>
      </c>
      <c r="X57" s="12">
        <f>IFERROR(VLOOKUP(CONCATENATE($C$4,".",X$8),country!$G:$CD,$A57,FALSE)/1000000,"..")</f>
        <v>3010583.7930990001</v>
      </c>
      <c r="Y57" s="12">
        <f>IFERROR(VLOOKUP(CONCATENATE($C$4,".",Y$8),country!$G:$CD,$A57,FALSE)/1000000,"..")</f>
        <v>3520614.5317600002</v>
      </c>
      <c r="Z57" s="12">
        <f>IFERROR(VLOOKUP(CONCATENATE($C$4,".",Z$8),country!$G:$CD,$A57,FALSE)/1000000,"..")</f>
        <v>2928325.9401850002</v>
      </c>
      <c r="AA57" s="12">
        <f>IFERROR(VLOOKUP(CONCATENATE($C$4,".",AA$8),country!$G:$CD,$A57,FALSE)/1000000,"..")</f>
        <v>2529688.1944769998</v>
      </c>
      <c r="AB57" s="12">
        <f>IFERROR(VLOOKUP(CONCATENATE($C$4,".",AB$8),country!$G:$CD,$A57,FALSE)/1000000,"..")</f>
        <v>2029767.721506</v>
      </c>
      <c r="AC57" s="40">
        <f t="shared" si="7"/>
        <v>1.0109227288028513</v>
      </c>
    </row>
    <row r="58" spans="1:29">
      <c r="A58" s="17">
        <v>43</v>
      </c>
      <c r="B58" s="36" t="s">
        <v>4817</v>
      </c>
      <c r="C58" s="12">
        <f>IFERROR(VLOOKUP(CONCATENATE($C$4,".",C$8),country!$G:$CD,$A58,FALSE)/1000000,"..")</f>
        <v>201992.04038200001</v>
      </c>
      <c r="D58" s="12">
        <f>IFERROR(VLOOKUP(CONCATENATE($C$4,".",D$8),country!$G:$CD,$A58,FALSE)/1000000,"..")</f>
        <v>193919.48733500001</v>
      </c>
      <c r="E58" s="12">
        <f>IFERROR(VLOOKUP(CONCATENATE($C$4,".",E$8),country!$G:$CD,$A58,FALSE)/1000000,"..")</f>
        <v>208521.58847700001</v>
      </c>
      <c r="F58" s="12">
        <f>IFERROR(VLOOKUP(CONCATENATE($C$4,".",F$8),country!$G:$CD,$A58,FALSE)/1000000,"..")</f>
        <v>201196.21377999999</v>
      </c>
      <c r="G58" s="12">
        <f>IFERROR(VLOOKUP(CONCATENATE($C$4,".",G$8),country!$G:$CD,$A58,FALSE)/1000000,"..")</f>
        <v>177817.31418399999</v>
      </c>
      <c r="H58" s="12">
        <f>IFERROR(VLOOKUP(CONCATENATE($C$4,".",H$8),country!$G:$CD,$A58,FALSE)/1000000,"..")</f>
        <v>192911.48516400001</v>
      </c>
      <c r="I58" s="12">
        <f>IFERROR(VLOOKUP(CONCATENATE($C$4,".",I$8),country!$G:$CD,$A58,FALSE)/1000000,"..")</f>
        <v>178083.105018</v>
      </c>
      <c r="J58" s="12">
        <f>IFERROR(VLOOKUP(CONCATENATE($C$4,".",J$8),country!$G:$CD,$A58,FALSE)/1000000,"..")</f>
        <v>99794.429545000006</v>
      </c>
      <c r="K58" s="12">
        <f>IFERROR(VLOOKUP(CONCATENATE($C$4,".",K$8),country!$G:$CD,$A58,FALSE)/1000000,"..")</f>
        <v>121001.686221</v>
      </c>
      <c r="L58" s="12">
        <f>IFERROR(VLOOKUP(CONCATENATE($C$4,".",L$8),country!$G:$CD,$A58,FALSE)/1000000,"..")</f>
        <v>127920.228882</v>
      </c>
      <c r="M58" s="12">
        <f>IFERROR(VLOOKUP(CONCATENATE($C$4,".",M$8),country!$G:$CD,$A58,FALSE)/1000000,"..")</f>
        <v>147899.655034</v>
      </c>
      <c r="N58" s="12">
        <f>IFERROR(VLOOKUP(CONCATENATE($C$4,".",N$8),country!$G:$CD,$A58,FALSE)/1000000,"..")</f>
        <v>163354.55222700001</v>
      </c>
      <c r="O58" s="12">
        <f>IFERROR(VLOOKUP(CONCATENATE($C$4,".",O$8),country!$G:$CD,$A58,FALSE)/1000000,"..")</f>
        <v>183671.52921400001</v>
      </c>
      <c r="P58" s="12">
        <f>IFERROR(VLOOKUP(CONCATENATE($C$4,".",P$8),country!$G:$CD,$A58,FALSE)/1000000,"..")</f>
        <v>207842.95108100001</v>
      </c>
      <c r="Q58" s="12">
        <f>IFERROR(VLOOKUP(CONCATENATE($C$4,".",Q$8),country!$G:$CD,$A58,FALSE)/1000000,"..")</f>
        <v>166156.02163199999</v>
      </c>
      <c r="R58" s="12">
        <f>IFERROR(VLOOKUP(CONCATENATE($C$4,".",R$8),country!$G:$CD,$A58,FALSE)/1000000,"..")</f>
        <v>212756.830613</v>
      </c>
      <c r="S58" s="12">
        <f>IFERROR(VLOOKUP(CONCATENATE($C$4,".",S$8),country!$G:$CD,$A58,FALSE)/1000000,"..")</f>
        <v>236390.47380599999</v>
      </c>
      <c r="T58" s="12">
        <f>IFERROR(VLOOKUP(CONCATENATE($C$4,".",T$8),country!$G:$CD,$A58,FALSE)/1000000,"..")</f>
        <v>234870.029844</v>
      </c>
      <c r="U58" s="12">
        <f>IFERROR(VLOOKUP(CONCATENATE($C$4,".",U$8),country!$G:$CD,$A58,FALSE)/1000000,"..")</f>
        <v>249614.307114</v>
      </c>
      <c r="V58" s="12">
        <f>IFERROR(VLOOKUP(CONCATENATE($C$4,".",V$8),country!$G:$CD,$A58,FALSE)/1000000,"..")</f>
        <v>241098.25124700001</v>
      </c>
      <c r="W58" s="12">
        <f>IFERROR(VLOOKUP(CONCATENATE($C$4,".",W$8),country!$G:$CD,$A58,FALSE)/1000000,"..")</f>
        <v>274284.76121500001</v>
      </c>
      <c r="X58" s="12">
        <f>IFERROR(VLOOKUP(CONCATENATE($C$4,".",X$8),country!$G:$CD,$A58,FALSE)/1000000,"..")</f>
        <v>276510.63669399999</v>
      </c>
      <c r="Y58" s="12">
        <f>IFERROR(VLOOKUP(CONCATENATE($C$4,".",Y$8),country!$G:$CD,$A58,FALSE)/1000000,"..")</f>
        <v>300408.123173</v>
      </c>
      <c r="Z58" s="12">
        <f>IFERROR(VLOOKUP(CONCATENATE($C$4,".",Z$8),country!$G:$CD,$A58,FALSE)/1000000,"..")</f>
        <v>271058.44734299998</v>
      </c>
      <c r="AA58" s="12">
        <f>IFERROR(VLOOKUP(CONCATENATE($C$4,".",AA$8),country!$G:$CD,$A58,FALSE)/1000000,"..")</f>
        <v>288715.45875500003</v>
      </c>
      <c r="AB58" s="12">
        <f>IFERROR(VLOOKUP(CONCATENATE($C$4,".",AB$8),country!$G:$CD,$A58,FALSE)/1000000,"..")</f>
        <v>263120.62979099998</v>
      </c>
      <c r="AC58" s="40">
        <f t="shared" si="7"/>
        <v>0.30262870404891107</v>
      </c>
    </row>
    <row r="59" spans="1:29">
      <c r="A59" s="17">
        <v>47</v>
      </c>
      <c r="B59" s="38" t="s">
        <v>33</v>
      </c>
      <c r="C59" s="53">
        <f>IFERROR(VLOOKUP(CONCATENATE($C$4,".",C$8),country!$G:$CD,$A59,FALSE)/1000000,"..")</f>
        <v>6116.990041</v>
      </c>
      <c r="D59" s="53">
        <f>IFERROR(VLOOKUP(CONCATENATE($C$4,".",D$8),country!$G:$CD,$A59,FALSE)/1000000,"..")</f>
        <v>5652.7735039999998</v>
      </c>
      <c r="E59" s="53">
        <f>IFERROR(VLOOKUP(CONCATENATE($C$4,".",E$8),country!$G:$CD,$A59,FALSE)/1000000,"..")</f>
        <v>4775.9177719999998</v>
      </c>
      <c r="F59" s="53">
        <f>IFERROR(VLOOKUP(CONCATENATE($C$4,".",F$8),country!$G:$CD,$A59,FALSE)/1000000,"..")</f>
        <v>4381.5842620000003</v>
      </c>
      <c r="G59" s="53">
        <f>IFERROR(VLOOKUP(CONCATENATE($C$4,".",G$8),country!$G:$CD,$A59,FALSE)/1000000,"..")</f>
        <v>3522.443675</v>
      </c>
      <c r="H59" s="53">
        <f>IFERROR(VLOOKUP(CONCATENATE($C$4,".",H$8),country!$G:$CD,$A59,FALSE)/1000000,"..")</f>
        <v>2789.3785029999999</v>
      </c>
      <c r="I59" s="53">
        <f>IFERROR(VLOOKUP(CONCATENATE($C$4,".",I$8),country!$G:$CD,$A59,FALSE)/1000000,"..")</f>
        <v>2577.9760860000001</v>
      </c>
      <c r="J59" s="53">
        <f>IFERROR(VLOOKUP(CONCATENATE($C$4,".",J$8),country!$G:$CD,$A59,FALSE)/1000000,"..")</f>
        <v>4698.6826000000001</v>
      </c>
      <c r="K59" s="53">
        <f>IFERROR(VLOOKUP(CONCATENATE($C$4,".",K$8),country!$G:$CD,$A59,FALSE)/1000000,"..")</f>
        <v>4477.2542480000002</v>
      </c>
      <c r="L59" s="53">
        <f>IFERROR(VLOOKUP(CONCATENATE($C$4,".",L$8),country!$G:$CD,$A59,FALSE)/1000000,"..")</f>
        <v>4297.8224049999999</v>
      </c>
      <c r="M59" s="53">
        <f>IFERROR(VLOOKUP(CONCATENATE($C$4,".",M$8),country!$G:$CD,$A59,FALSE)/1000000,"..")</f>
        <v>4803.1492950000002</v>
      </c>
      <c r="N59" s="53">
        <f>IFERROR(VLOOKUP(CONCATENATE($C$4,".",N$8),country!$G:$CD,$A59,FALSE)/1000000,"..")</f>
        <v>5704.0919469999999</v>
      </c>
      <c r="O59" s="53">
        <f>IFERROR(VLOOKUP(CONCATENATE($C$4,".",O$8),country!$G:$CD,$A59,FALSE)/1000000,"..")</f>
        <v>6364.5108179999997</v>
      </c>
      <c r="P59" s="53">
        <f>IFERROR(VLOOKUP(CONCATENATE($C$4,".",P$8),country!$G:$CD,$A59,FALSE)/1000000,"..")</f>
        <v>7702.9664329999996</v>
      </c>
      <c r="Q59" s="53">
        <f>IFERROR(VLOOKUP(CONCATENATE($C$4,".",Q$8),country!$G:$CD,$A59,FALSE)/1000000,"..")</f>
        <v>8076.7877509999998</v>
      </c>
      <c r="R59" s="53">
        <f>IFERROR(VLOOKUP(CONCATENATE($C$4,".",R$8),country!$G:$CD,$A59,FALSE)/1000000,"..")</f>
        <v>12360.350038</v>
      </c>
      <c r="S59" s="53">
        <f>IFERROR(VLOOKUP(CONCATENATE($C$4,".",S$8),country!$G:$CD,$A59,FALSE)/1000000,"..")</f>
        <v>10701.106593</v>
      </c>
      <c r="T59" s="53">
        <f>IFERROR(VLOOKUP(CONCATENATE($C$4,".",T$8),country!$G:$CD,$A59,FALSE)/1000000,"..")</f>
        <v>12348.771418</v>
      </c>
      <c r="U59" s="53">
        <f>IFERROR(VLOOKUP(CONCATENATE($C$4,".",U$8),country!$G:$CD,$A59,FALSE)/1000000,"..")</f>
        <v>14847.823616</v>
      </c>
      <c r="V59" s="53">
        <f>IFERROR(VLOOKUP(CONCATENATE($C$4,".",V$8),country!$G:$CD,$A59,FALSE)/1000000,"..")</f>
        <v>12710.332245</v>
      </c>
      <c r="W59" s="53">
        <f>IFERROR(VLOOKUP(CONCATENATE($C$4,".",W$8),country!$G:$CD,$A59,FALSE)/1000000,"..")</f>
        <v>14483.678291</v>
      </c>
      <c r="X59" s="53">
        <f>IFERROR(VLOOKUP(CONCATENATE($C$4,".",X$8),country!$G:$CD,$A59,FALSE)/1000000,"..")</f>
        <v>15088.518742</v>
      </c>
      <c r="Y59" s="53">
        <f>IFERROR(VLOOKUP(CONCATENATE($C$4,".",Y$8),country!$G:$CD,$A59,FALSE)/1000000,"..")</f>
        <v>19298.473794000001</v>
      </c>
      <c r="Z59" s="53">
        <f>IFERROR(VLOOKUP(CONCATENATE($C$4,".",Z$8),country!$G:$CD,$A59,FALSE)/1000000,"..")</f>
        <v>18373.145778999999</v>
      </c>
      <c r="AA59" s="53">
        <f>IFERROR(VLOOKUP(CONCATENATE($C$4,".",AA$8),country!$G:$CD,$A59,FALSE)/1000000,"..")</f>
        <v>16628.198316999998</v>
      </c>
      <c r="AB59" s="53">
        <f>IFERROR(VLOOKUP(CONCATENATE($C$4,".",AB$8),country!$G:$CD,$A59,FALSE)/1000000,"..")</f>
        <v>16886.693627000001</v>
      </c>
      <c r="AC59" s="68">
        <f t="shared" si="7"/>
        <v>1.7606214026530242</v>
      </c>
    </row>
    <row r="60" spans="1:29">
      <c r="A60" s="17">
        <v>49</v>
      </c>
      <c r="B60" s="38" t="s">
        <v>4828</v>
      </c>
      <c r="C60" s="53">
        <f>IFERROR(VLOOKUP(CONCATENATE($C$4,".",C$8),country!$G:$CD,$A60,FALSE)/1000000,"..")</f>
        <v>1874.632423</v>
      </c>
      <c r="D60" s="53">
        <f>IFERROR(VLOOKUP(CONCATENATE($C$4,".",D$8),country!$G:$CD,$A60,FALSE)/1000000,"..")</f>
        <v>2187.07116</v>
      </c>
      <c r="E60" s="53">
        <f>IFERROR(VLOOKUP(CONCATENATE($C$4,".",E$8),country!$G:$CD,$A60,FALSE)/1000000,"..")</f>
        <v>2317.9278549999999</v>
      </c>
      <c r="F60" s="53">
        <f>IFERROR(VLOOKUP(CONCATENATE($C$4,".",F$8),country!$G:$CD,$A60,FALSE)/1000000,"..")</f>
        <v>2464.9578489999999</v>
      </c>
      <c r="G60" s="53">
        <f>IFERROR(VLOOKUP(CONCATENATE($C$4,".",G$8),country!$G:$CD,$A60,FALSE)/1000000,"..")</f>
        <v>2334.101154</v>
      </c>
      <c r="H60" s="53">
        <f>IFERROR(VLOOKUP(CONCATENATE($C$4,".",H$8),country!$G:$CD,$A60,FALSE)/1000000,"..")</f>
        <v>2348.8041539999999</v>
      </c>
      <c r="I60" s="53">
        <f>IFERROR(VLOOKUP(CONCATENATE($C$4,".",I$8),country!$G:$CD,$A60,FALSE)/1000000,"..")</f>
        <v>2026.0733170000001</v>
      </c>
      <c r="J60" s="53">
        <f>IFERROR(VLOOKUP(CONCATENATE($C$4,".",J$8),country!$G:$CD,$A60,FALSE)/1000000,"..")</f>
        <v>1261.5173480000001</v>
      </c>
      <c r="K60" s="53">
        <f>IFERROR(VLOOKUP(CONCATENATE($C$4,".",K$8),country!$G:$CD,$A60,FALSE)/1000000,"..")</f>
        <v>1695.2558309999999</v>
      </c>
      <c r="L60" s="53">
        <f>IFERROR(VLOOKUP(CONCATENATE($C$4,".",L$8),country!$G:$CD,$A60,FALSE)/1000000,"..")</f>
        <v>1955.49892</v>
      </c>
      <c r="M60" s="53">
        <f>IFERROR(VLOOKUP(CONCATENATE($C$4,".",M$8),country!$G:$CD,$A60,FALSE)/1000000,"..")</f>
        <v>2359.0962530000002</v>
      </c>
      <c r="N60" s="53">
        <f>IFERROR(VLOOKUP(CONCATENATE($C$4,".",N$8),country!$G:$CD,$A60,FALSE)/1000000,"..")</f>
        <v>2886.1987819999999</v>
      </c>
      <c r="O60" s="53">
        <f>IFERROR(VLOOKUP(CONCATENATE($C$4,".",O$8),country!$G:$CD,$A60,FALSE)/1000000,"..")</f>
        <v>3697.804349</v>
      </c>
      <c r="P60" s="53">
        <f>IFERROR(VLOOKUP(CONCATENATE($C$4,".",P$8),country!$G:$CD,$A60,FALSE)/1000000,"..")</f>
        <v>3876.4457910000001</v>
      </c>
      <c r="Q60" s="53">
        <f>IFERROR(VLOOKUP(CONCATENATE($C$4,".",Q$8),country!$G:$CD,$A60,FALSE)/1000000,"..")</f>
        <v>3275.093116</v>
      </c>
      <c r="R60" s="53">
        <f>IFERROR(VLOOKUP(CONCATENATE($C$4,".",R$8),country!$G:$CD,$A60,FALSE)/1000000,"..")</f>
        <v>4120.5155809999997</v>
      </c>
      <c r="S60" s="53">
        <f>IFERROR(VLOOKUP(CONCATENATE($C$4,".",S$8),country!$G:$CD,$A60,FALSE)/1000000,"..")</f>
        <v>4453.5385180000003</v>
      </c>
      <c r="T60" s="53">
        <f>IFERROR(VLOOKUP(CONCATENATE($C$4,".",T$8),country!$G:$CD,$A60,FALSE)/1000000,"..")</f>
        <v>4164.6245799999997</v>
      </c>
      <c r="U60" s="53">
        <f>IFERROR(VLOOKUP(CONCATENATE($C$4,".",U$8),country!$G:$CD,$A60,FALSE)/1000000,"..")</f>
        <v>3822.0446940000002</v>
      </c>
      <c r="V60" s="53">
        <f>IFERROR(VLOOKUP(CONCATENATE($C$4,".",V$8),country!$G:$CD,$A60,FALSE)/1000000,"..")</f>
        <v>4149.9215800000002</v>
      </c>
      <c r="W60" s="53">
        <f>IFERROR(VLOOKUP(CONCATENATE($C$4,".",W$8),country!$G:$CD,$A60,FALSE)/1000000,"..")</f>
        <v>3999.9509859999998</v>
      </c>
      <c r="X60" s="53">
        <f>IFERROR(VLOOKUP(CONCATENATE($C$4,".",X$8),country!$G:$CD,$A60,FALSE)/1000000,"..")</f>
        <v>4018.3297360000001</v>
      </c>
      <c r="Y60" s="53">
        <f>IFERROR(VLOOKUP(CONCATENATE($C$4,".",Y$8),country!$G:$CD,$A60,FALSE)/1000000,"..")</f>
        <v>4285.924325</v>
      </c>
      <c r="Z60" s="53">
        <f>IFERROR(VLOOKUP(CONCATENATE($C$4,".",Z$8),country!$G:$CD,$A60,FALSE)/1000000,"..")</f>
        <v>4410.1646700000001</v>
      </c>
      <c r="AA60" s="53">
        <f>IFERROR(VLOOKUP(CONCATENATE($C$4,".",AA$8),country!$G:$CD,$A60,FALSE)/1000000,"..")</f>
        <v>4156.5379300000004</v>
      </c>
      <c r="AB60" s="53">
        <f>IFERROR(VLOOKUP(CONCATENATE($C$4,".",AB$8),country!$G:$CD,$A60,FALSE)/1000000,"..")</f>
        <v>1251.2252490000001</v>
      </c>
      <c r="AC60" s="68">
        <f t="shared" si="7"/>
        <v>-0.332549019397815</v>
      </c>
    </row>
    <row r="61" spans="1:29">
      <c r="A61" s="17">
        <v>50</v>
      </c>
      <c r="B61" s="38" t="s">
        <v>34</v>
      </c>
      <c r="C61" s="53">
        <f>IFERROR(VLOOKUP(CONCATENATE($C$4,".",C$8),country!$G:$CD,$A61,FALSE)/1000000,"..")</f>
        <v>6599.2943720000003</v>
      </c>
      <c r="D61" s="53">
        <f>IFERROR(VLOOKUP(CONCATENATE($C$4,".",D$8),country!$G:$CD,$A61,FALSE)/1000000,"..")</f>
        <v>6682.9489560000002</v>
      </c>
      <c r="E61" s="53">
        <f>IFERROR(VLOOKUP(CONCATENATE($C$4,".",E$8),country!$G:$CD,$A61,FALSE)/1000000,"..")</f>
        <v>6772.8790150000004</v>
      </c>
      <c r="F61" s="53">
        <f>IFERROR(VLOOKUP(CONCATENATE($C$4,".",F$8),country!$G:$CD,$A61,FALSE)/1000000,"..")</f>
        <v>6820.578305</v>
      </c>
      <c r="G61" s="53">
        <f>IFERROR(VLOOKUP(CONCATENATE($C$4,".",G$8),country!$G:$CD,$A61,FALSE)/1000000,"..")</f>
        <v>6902.3993229999996</v>
      </c>
      <c r="H61" s="53">
        <f>IFERROR(VLOOKUP(CONCATENATE($C$4,".",H$8),country!$G:$CD,$A61,FALSE)/1000000,"..")</f>
        <v>7049.4561190000004</v>
      </c>
      <c r="I61" s="53">
        <f>IFERROR(VLOOKUP(CONCATENATE($C$4,".",I$8),country!$G:$CD,$A61,FALSE)/1000000,"..")</f>
        <v>7006.0893679999999</v>
      </c>
      <c r="J61" s="53">
        <f>IFERROR(VLOOKUP(CONCATENATE($C$4,".",J$8),country!$G:$CD,$A61,FALSE)/1000000,"..")</f>
        <v>6850.6910090000001</v>
      </c>
      <c r="K61" s="53">
        <f>IFERROR(VLOOKUP(CONCATENATE($C$4,".",K$8),country!$G:$CD,$A61,FALSE)/1000000,"..")</f>
        <v>6762.1837569999998</v>
      </c>
      <c r="L61" s="53">
        <f>IFERROR(VLOOKUP(CONCATENATE($C$4,".",L$8),country!$G:$CD,$A61,FALSE)/1000000,"..")</f>
        <v>6806.4448279999997</v>
      </c>
      <c r="M61" s="53">
        <f>IFERROR(VLOOKUP(CONCATENATE($C$4,".",M$8),country!$G:$CD,$A61,FALSE)/1000000,"..")</f>
        <v>6870.3035900000004</v>
      </c>
      <c r="N61" s="53">
        <f>IFERROR(VLOOKUP(CONCATENATE($C$4,".",N$8),country!$G:$CD,$A61,FALSE)/1000000,"..")</f>
        <v>7048.0206639999997</v>
      </c>
      <c r="O61" s="53">
        <f>IFERROR(VLOOKUP(CONCATENATE($C$4,".",O$8),country!$G:$CD,$A61,FALSE)/1000000,"..")</f>
        <v>7219.5691779999997</v>
      </c>
      <c r="P61" s="53">
        <f>IFERROR(VLOOKUP(CONCATENATE($C$4,".",P$8),country!$G:$CD,$A61,FALSE)/1000000,"..")</f>
        <v>7331.6918910000004</v>
      </c>
      <c r="Q61" s="53">
        <f>IFERROR(VLOOKUP(CONCATENATE($C$4,".",Q$8),country!$G:$CD,$A61,FALSE)/1000000,"..")</f>
        <v>7332.3580579999998</v>
      </c>
      <c r="R61" s="53">
        <f>IFERROR(VLOOKUP(CONCATENATE($C$4,".",R$8),country!$G:$CD,$A61,FALSE)/1000000,"..")</f>
        <v>7361.0797380000004</v>
      </c>
      <c r="S61" s="53">
        <f>IFERROR(VLOOKUP(CONCATENATE($C$4,".",S$8),country!$G:$CD,$A61,FALSE)/1000000,"..")</f>
        <v>7430.7744549999998</v>
      </c>
      <c r="T61" s="53">
        <f>IFERROR(VLOOKUP(CONCATENATE($C$4,".",T$8),country!$G:$CD,$A61,FALSE)/1000000,"..")</f>
        <v>7486.7361600000004</v>
      </c>
      <c r="U61" s="53">
        <f>IFERROR(VLOOKUP(CONCATENATE($C$4,".",U$8),country!$G:$CD,$A61,FALSE)/1000000,"..")</f>
        <v>7411.4929849999999</v>
      </c>
      <c r="V61" s="53">
        <f>IFERROR(VLOOKUP(CONCATENATE($C$4,".",V$8),country!$G:$CD,$A61,FALSE)/1000000,"..")</f>
        <v>7346.7688930000004</v>
      </c>
      <c r="W61" s="53">
        <f>IFERROR(VLOOKUP(CONCATENATE($C$4,".",W$8),country!$G:$CD,$A61,FALSE)/1000000,"..")</f>
        <v>7334.1365370000003</v>
      </c>
      <c r="X61" s="53">
        <f>IFERROR(VLOOKUP(CONCATENATE($C$4,".",X$8),country!$G:$CD,$A61,FALSE)/1000000,"..")</f>
        <v>7396.8968299999997</v>
      </c>
      <c r="Y61" s="53">
        <f>IFERROR(VLOOKUP(CONCATENATE($C$4,".",Y$8),country!$G:$CD,$A61,FALSE)/1000000,"..")</f>
        <v>7459.7725769999997</v>
      </c>
      <c r="Z61" s="53">
        <f>IFERROR(VLOOKUP(CONCATENATE($C$4,".",Z$8),country!$G:$CD,$A61,FALSE)/1000000,"..")</f>
        <v>7591.6684789999999</v>
      </c>
      <c r="AA61" s="53">
        <f>IFERROR(VLOOKUP(CONCATENATE($C$4,".",AA$8),country!$G:$CD,$A61,FALSE)/1000000,"..")</f>
        <v>7687.3315339999999</v>
      </c>
      <c r="AB61" s="53">
        <f>IFERROR(VLOOKUP(CONCATENATE($C$4,".",AB$8),country!$G:$CD,$A61,FALSE)/1000000,"..")</f>
        <v>7748.3836099999999</v>
      </c>
      <c r="AC61" s="68">
        <f t="shared" si="7"/>
        <v>0.17412304607526607</v>
      </c>
    </row>
    <row r="62" spans="1:29">
      <c r="A62" s="17">
        <v>51</v>
      </c>
      <c r="B62" s="38" t="s">
        <v>35</v>
      </c>
      <c r="C62" s="53">
        <f>IFERROR(VLOOKUP(CONCATENATE($C$4,".",C$8),country!$G:$CD,$A62,FALSE)/1000000,"..")</f>
        <v>47462.423430000003</v>
      </c>
      <c r="D62" s="53">
        <f>IFERROR(VLOOKUP(CONCATENATE($C$4,".",D$8),country!$G:$CD,$A62,FALSE)/1000000,"..")</f>
        <v>48157.849499000004</v>
      </c>
      <c r="E62" s="53">
        <f>IFERROR(VLOOKUP(CONCATENATE($C$4,".",E$8),country!$G:$CD,$A62,FALSE)/1000000,"..")</f>
        <v>48777.590657000001</v>
      </c>
      <c r="F62" s="53">
        <f>IFERROR(VLOOKUP(CONCATENATE($C$4,".",F$8),country!$G:$CD,$A62,FALSE)/1000000,"..")</f>
        <v>49421.285956</v>
      </c>
      <c r="G62" s="53">
        <f>IFERROR(VLOOKUP(CONCATENATE($C$4,".",G$8),country!$G:$CD,$A62,FALSE)/1000000,"..")</f>
        <v>50177.945</v>
      </c>
      <c r="H62" s="53">
        <f>IFERROR(VLOOKUP(CONCATENATE($C$4,".",H$8),country!$G:$CD,$A62,FALSE)/1000000,"..")</f>
        <v>51279.587336999997</v>
      </c>
      <c r="I62" s="53">
        <f>IFERROR(VLOOKUP(CONCATENATE($C$4,".",I$8),country!$G:$CD,$A62,FALSE)/1000000,"..")</f>
        <v>51479.318790999998</v>
      </c>
      <c r="J62" s="53">
        <f>IFERROR(VLOOKUP(CONCATENATE($C$4,".",J$8),country!$G:$CD,$A62,FALSE)/1000000,"..")</f>
        <v>23947.266262000001</v>
      </c>
      <c r="K62" s="53">
        <f>IFERROR(VLOOKUP(CONCATENATE($C$4,".",K$8),country!$G:$CD,$A62,FALSE)/1000000,"..")</f>
        <v>31265.186575</v>
      </c>
      <c r="L62" s="53">
        <f>IFERROR(VLOOKUP(CONCATENATE($C$4,".",L$8),country!$G:$CD,$A62,FALSE)/1000000,"..")</f>
        <v>40349.424206000003</v>
      </c>
      <c r="M62" s="53">
        <f>IFERROR(VLOOKUP(CONCATENATE($C$4,".",M$8),country!$G:$CD,$A62,FALSE)/1000000,"..")</f>
        <v>48700.523139999998</v>
      </c>
      <c r="N62" s="53">
        <f>IFERROR(VLOOKUP(CONCATENATE($C$4,".",N$8),country!$G:$CD,$A62,FALSE)/1000000,"..")</f>
        <v>54659.760301000002</v>
      </c>
      <c r="O62" s="53">
        <f>IFERROR(VLOOKUP(CONCATENATE($C$4,".",O$8),country!$G:$CD,$A62,FALSE)/1000000,"..")</f>
        <v>55960.829964999997</v>
      </c>
      <c r="P62" s="53">
        <f>IFERROR(VLOOKUP(CONCATENATE($C$4,".",P$8),country!$G:$CD,$A62,FALSE)/1000000,"..")</f>
        <v>56899.382301999998</v>
      </c>
      <c r="Q62" s="53">
        <f>IFERROR(VLOOKUP(CONCATENATE($C$4,".",Q$8),country!$G:$CD,$A62,FALSE)/1000000,"..")</f>
        <v>57132.383949000003</v>
      </c>
      <c r="R62" s="53">
        <f>IFERROR(VLOOKUP(CONCATENATE($C$4,".",R$8),country!$G:$CD,$A62,FALSE)/1000000,"..")</f>
        <v>57706.104257999999</v>
      </c>
      <c r="S62" s="53">
        <f>IFERROR(VLOOKUP(CONCATENATE($C$4,".",S$8),country!$G:$CD,$A62,FALSE)/1000000,"..")</f>
        <v>58452.872194000003</v>
      </c>
      <c r="T62" s="53">
        <f>IFERROR(VLOOKUP(CONCATENATE($C$4,".",T$8),country!$G:$CD,$A62,FALSE)/1000000,"..")</f>
        <v>59204.619432</v>
      </c>
      <c r="U62" s="53">
        <f>IFERROR(VLOOKUP(CONCATENATE($C$4,".",U$8),country!$G:$CD,$A62,FALSE)/1000000,"..")</f>
        <v>59810.508285999997</v>
      </c>
      <c r="V62" s="53">
        <f>IFERROR(VLOOKUP(CONCATENATE($C$4,".",V$8),country!$G:$CD,$A62,FALSE)/1000000,"..")</f>
        <v>60569.712346</v>
      </c>
      <c r="W62" s="53">
        <f>IFERROR(VLOOKUP(CONCATENATE($C$4,".",W$8),country!$G:$CD,$A62,FALSE)/1000000,"..")</f>
        <v>60711.084343000002</v>
      </c>
      <c r="X62" s="53">
        <f>IFERROR(VLOOKUP(CONCATENATE($C$4,".",X$8),country!$G:$CD,$A62,FALSE)/1000000,"..")</f>
        <v>61405.462628000001</v>
      </c>
      <c r="Y62" s="53">
        <f>IFERROR(VLOOKUP(CONCATENATE($C$4,".",Y$8),country!$G:$CD,$A62,FALSE)/1000000,"..")</f>
        <v>62514.805542000002</v>
      </c>
      <c r="Z62" s="53">
        <f>IFERROR(VLOOKUP(CONCATENATE($C$4,".",Z$8),country!$G:$CD,$A62,FALSE)/1000000,"..")</f>
        <v>63945.962017999998</v>
      </c>
      <c r="AA62" s="53">
        <f>IFERROR(VLOOKUP(CONCATENATE($C$4,".",AA$8),country!$G:$CD,$A62,FALSE)/1000000,"..")</f>
        <v>65530.872457999998</v>
      </c>
      <c r="AB62" s="53">
        <f>IFERROR(VLOOKUP(CONCATENATE($C$4,".",AB$8),country!$G:$CD,$A62,FALSE)/1000000,"..")</f>
        <v>66021.065740000005</v>
      </c>
      <c r="AC62" s="68">
        <f t="shared" si="7"/>
        <v>0.39101758757369875</v>
      </c>
    </row>
    <row r="63" spans="1:29">
      <c r="A63" s="17">
        <v>48</v>
      </c>
      <c r="B63" s="38" t="s">
        <v>36</v>
      </c>
      <c r="C63" s="53">
        <f>IFERROR(VLOOKUP(CONCATENATE($C$4,".",C$8),country!$G:$CD,$A63,FALSE)/1000000,"..")</f>
        <v>0</v>
      </c>
      <c r="D63" s="53">
        <f>IFERROR(VLOOKUP(CONCATENATE($C$4,".",D$8),country!$G:$CD,$A63,FALSE)/1000000,"..")</f>
        <v>0</v>
      </c>
      <c r="E63" s="53">
        <f>IFERROR(VLOOKUP(CONCATENATE($C$4,".",E$8),country!$G:$CD,$A63,FALSE)/1000000,"..")</f>
        <v>0</v>
      </c>
      <c r="F63" s="53">
        <f>IFERROR(VLOOKUP(CONCATENATE($C$4,".",F$8),country!$G:$CD,$A63,FALSE)/1000000,"..")</f>
        <v>0</v>
      </c>
      <c r="G63" s="53">
        <f>IFERROR(VLOOKUP(CONCATENATE($C$4,".",G$8),country!$G:$CD,$A63,FALSE)/1000000,"..")</f>
        <v>0</v>
      </c>
      <c r="H63" s="53">
        <f>IFERROR(VLOOKUP(CONCATENATE($C$4,".",H$8),country!$G:$CD,$A63,FALSE)/1000000,"..")</f>
        <v>0</v>
      </c>
      <c r="I63" s="53">
        <f>IFERROR(VLOOKUP(CONCATENATE($C$4,".",I$8),country!$G:$CD,$A63,FALSE)/1000000,"..")</f>
        <v>0</v>
      </c>
      <c r="J63" s="53">
        <f>IFERROR(VLOOKUP(CONCATENATE($C$4,".",J$8),country!$G:$CD,$A63,FALSE)/1000000,"..")</f>
        <v>0</v>
      </c>
      <c r="K63" s="53">
        <f>IFERROR(VLOOKUP(CONCATENATE($C$4,".",K$8),country!$G:$CD,$A63,FALSE)/1000000,"..")</f>
        <v>0</v>
      </c>
      <c r="L63" s="53">
        <f>IFERROR(VLOOKUP(CONCATENATE($C$4,".",L$8),country!$G:$CD,$A63,FALSE)/1000000,"..")</f>
        <v>0</v>
      </c>
      <c r="M63" s="53">
        <f>IFERROR(VLOOKUP(CONCATENATE($C$4,".",M$8),country!$G:$CD,$A63,FALSE)/1000000,"..")</f>
        <v>0</v>
      </c>
      <c r="N63" s="53">
        <f>IFERROR(VLOOKUP(CONCATENATE($C$4,".",N$8),country!$G:$CD,$A63,FALSE)/1000000,"..")</f>
        <v>0</v>
      </c>
      <c r="O63" s="53">
        <f>IFERROR(VLOOKUP(CONCATENATE($C$4,".",O$8),country!$G:$CD,$A63,FALSE)/1000000,"..")</f>
        <v>0</v>
      </c>
      <c r="P63" s="53">
        <f>IFERROR(VLOOKUP(CONCATENATE($C$4,".",P$8),country!$G:$CD,$A63,FALSE)/1000000,"..")</f>
        <v>0</v>
      </c>
      <c r="Q63" s="53">
        <f>IFERROR(VLOOKUP(CONCATENATE($C$4,".",Q$8),country!$G:$CD,$A63,FALSE)/1000000,"..")</f>
        <v>0</v>
      </c>
      <c r="R63" s="53">
        <f>IFERROR(VLOOKUP(CONCATENATE($C$4,".",R$8),country!$G:$CD,$A63,FALSE)/1000000,"..")</f>
        <v>0</v>
      </c>
      <c r="S63" s="53">
        <f>IFERROR(VLOOKUP(CONCATENATE($C$4,".",S$8),country!$G:$CD,$A63,FALSE)/1000000,"..")</f>
        <v>0</v>
      </c>
      <c r="T63" s="53">
        <f>IFERROR(VLOOKUP(CONCATENATE($C$4,".",T$8),country!$G:$CD,$A63,FALSE)/1000000,"..")</f>
        <v>0</v>
      </c>
      <c r="U63" s="53">
        <f>IFERROR(VLOOKUP(CONCATENATE($C$4,".",U$8),country!$G:$CD,$A63,FALSE)/1000000,"..")</f>
        <v>0</v>
      </c>
      <c r="V63" s="53">
        <f>IFERROR(VLOOKUP(CONCATENATE($C$4,".",V$8),country!$G:$CD,$A63,FALSE)/1000000,"..")</f>
        <v>0</v>
      </c>
      <c r="W63" s="53">
        <f>IFERROR(VLOOKUP(CONCATENATE($C$4,".",W$8),country!$G:$CD,$A63,FALSE)/1000000,"..")</f>
        <v>0</v>
      </c>
      <c r="X63" s="53">
        <f>IFERROR(VLOOKUP(CONCATENATE($C$4,".",X$8),country!$G:$CD,$A63,FALSE)/1000000,"..")</f>
        <v>0</v>
      </c>
      <c r="Y63" s="53">
        <f>IFERROR(VLOOKUP(CONCATENATE($C$4,".",Y$8),country!$G:$CD,$A63,FALSE)/1000000,"..")</f>
        <v>0</v>
      </c>
      <c r="Z63" s="53">
        <f>IFERROR(VLOOKUP(CONCATENATE($C$4,".",Z$8),country!$G:$CD,$A63,FALSE)/1000000,"..")</f>
        <v>0</v>
      </c>
      <c r="AA63" s="53">
        <f>IFERROR(VLOOKUP(CONCATENATE($C$4,".",AA$8),country!$G:$CD,$A63,FALSE)/1000000,"..")</f>
        <v>0</v>
      </c>
      <c r="AB63" s="53">
        <f>IFERROR(VLOOKUP(CONCATENATE($C$4,".",AB$8),country!$G:$CD,$A63,FALSE)/1000000,"..")</f>
        <v>0</v>
      </c>
      <c r="AC63" s="68" t="str">
        <f t="shared" si="7"/>
        <v>..</v>
      </c>
    </row>
    <row r="64" spans="1:29">
      <c r="A64" s="17">
        <v>52</v>
      </c>
      <c r="B64" s="38" t="s">
        <v>37</v>
      </c>
      <c r="C64" s="53">
        <f>IFERROR(VLOOKUP(CONCATENATE($C$4,".",C$8),country!$G:$CD,$A64,FALSE)/1000000,"..")</f>
        <v>14469.123976999999</v>
      </c>
      <c r="D64" s="53">
        <f>IFERROR(VLOOKUP(CONCATENATE($C$4,".",D$8),country!$G:$CD,$A64,FALSE)/1000000,"..")</f>
        <v>15910.575172999999</v>
      </c>
      <c r="E64" s="53">
        <f>IFERROR(VLOOKUP(CONCATENATE($C$4,".",E$8),country!$G:$CD,$A64,FALSE)/1000000,"..")</f>
        <v>15460.123449000001</v>
      </c>
      <c r="F64" s="53">
        <f>IFERROR(VLOOKUP(CONCATENATE($C$4,".",F$8),country!$G:$CD,$A64,FALSE)/1000000,"..")</f>
        <v>13346.241388</v>
      </c>
      <c r="G64" s="53">
        <f>IFERROR(VLOOKUP(CONCATENATE($C$4,".",G$8),country!$G:$CD,$A64,FALSE)/1000000,"..")</f>
        <v>12981.449208</v>
      </c>
      <c r="H64" s="53">
        <f>IFERROR(VLOOKUP(CONCATENATE($C$4,".",H$8),country!$G:$CD,$A64,FALSE)/1000000,"..")</f>
        <v>9952.1083880000006</v>
      </c>
      <c r="I64" s="53">
        <f>IFERROR(VLOOKUP(CONCATENATE($C$4,".",I$8),country!$G:$CD,$A64,FALSE)/1000000,"..")</f>
        <v>11407.16108</v>
      </c>
      <c r="J64" s="53">
        <f>IFERROR(VLOOKUP(CONCATENATE($C$4,".",J$8),country!$G:$CD,$A64,FALSE)/1000000,"..")</f>
        <v>4840.6599640000004</v>
      </c>
      <c r="K64" s="53">
        <f>IFERROR(VLOOKUP(CONCATENATE($C$4,".",K$8),country!$G:$CD,$A64,FALSE)/1000000,"..")</f>
        <v>5344.9179199999999</v>
      </c>
      <c r="L64" s="53">
        <f>IFERROR(VLOOKUP(CONCATENATE($C$4,".",L$8),country!$G:$CD,$A64,FALSE)/1000000,"..")</f>
        <v>5197.6758829999999</v>
      </c>
      <c r="M64" s="53">
        <f>IFERROR(VLOOKUP(CONCATENATE($C$4,".",M$8),country!$G:$CD,$A64,FALSE)/1000000,"..")</f>
        <v>4155.967165</v>
      </c>
      <c r="N64" s="53">
        <f>IFERROR(VLOOKUP(CONCATENATE($C$4,".",N$8),country!$G:$CD,$A64,FALSE)/1000000,"..")</f>
        <v>3223.3211270000002</v>
      </c>
      <c r="O64" s="53">
        <f>IFERROR(VLOOKUP(CONCATENATE($C$4,".",O$8),country!$G:$CD,$A64,FALSE)/1000000,"..")</f>
        <v>27.644396</v>
      </c>
      <c r="P64" s="53">
        <f>IFERROR(VLOOKUP(CONCATENATE($C$4,".",P$8),country!$G:$CD,$A64,FALSE)/1000000,"..")</f>
        <v>0</v>
      </c>
      <c r="Q64" s="53">
        <f>IFERROR(VLOOKUP(CONCATENATE($C$4,".",Q$8),country!$G:$CD,$A64,FALSE)/1000000,"..")</f>
        <v>0</v>
      </c>
      <c r="R64" s="53">
        <f>IFERROR(VLOOKUP(CONCATENATE($C$4,".",R$8),country!$G:$CD,$A64,FALSE)/1000000,"..")</f>
        <v>878.94429500000001</v>
      </c>
      <c r="S64" s="53">
        <f>IFERROR(VLOOKUP(CONCATENATE($C$4,".",S$8),country!$G:$CD,$A64,FALSE)/1000000,"..")</f>
        <v>0</v>
      </c>
      <c r="T64" s="53">
        <f>IFERROR(VLOOKUP(CONCATENATE($C$4,".",T$8),country!$G:$CD,$A64,FALSE)/1000000,"..")</f>
        <v>0</v>
      </c>
      <c r="U64" s="53">
        <f>IFERROR(VLOOKUP(CONCATENATE($C$4,".",U$8),country!$G:$CD,$A64,FALSE)/1000000,"..")</f>
        <v>4340.759892</v>
      </c>
      <c r="V64" s="53">
        <f>IFERROR(VLOOKUP(CONCATENATE($C$4,".",V$8),country!$G:$CD,$A64,FALSE)/1000000,"..")</f>
        <v>0</v>
      </c>
      <c r="W64" s="53">
        <f>IFERROR(VLOOKUP(CONCATENATE($C$4,".",W$8),country!$G:$CD,$A64,FALSE)/1000000,"..")</f>
        <v>1180.840925</v>
      </c>
      <c r="X64" s="53">
        <f>IFERROR(VLOOKUP(CONCATENATE($C$4,".",X$8),country!$G:$CD,$A64,FALSE)/1000000,"..")</f>
        <v>1243.8804319999999</v>
      </c>
      <c r="Y64" s="53">
        <f>IFERROR(VLOOKUP(CONCATENATE($C$4,".",Y$8),country!$G:$CD,$A64,FALSE)/1000000,"..")</f>
        <v>1438.2331879999999</v>
      </c>
      <c r="Z64" s="53">
        <f>IFERROR(VLOOKUP(CONCATENATE($C$4,".",Z$8),country!$G:$CD,$A64,FALSE)/1000000,"..")</f>
        <v>1936.3979750000001</v>
      </c>
      <c r="AA64" s="53">
        <f>IFERROR(VLOOKUP(CONCATENATE($C$4,".",AA$8),country!$G:$CD,$A64,FALSE)/1000000,"..")</f>
        <v>2434.5627610000001</v>
      </c>
      <c r="AB64" s="53">
        <f>IFERROR(VLOOKUP(CONCATENATE($C$4,".",AB$8),country!$G:$CD,$A64,FALSE)/1000000,"..")</f>
        <v>2932.7275479999998</v>
      </c>
      <c r="AC64" s="68">
        <f t="shared" si="7"/>
        <v>-0.7973113263344872</v>
      </c>
    </row>
    <row r="65" spans="1:29">
      <c r="A65" s="17">
        <v>44</v>
      </c>
      <c r="B65" s="38" t="s">
        <v>4822</v>
      </c>
      <c r="C65" s="53">
        <f>IFERROR(VLOOKUP(CONCATENATE($C$4,".",C$8),country!$G:$CD,$A65,FALSE)/1000000,"..")</f>
        <v>94638.927213999996</v>
      </c>
      <c r="D65" s="53">
        <f>IFERROR(VLOOKUP(CONCATENATE($C$4,".",D$8),country!$G:$CD,$A65,FALSE)/1000000,"..")</f>
        <v>93778.026872999995</v>
      </c>
      <c r="E65" s="53">
        <f>IFERROR(VLOOKUP(CONCATENATE($C$4,".",E$8),country!$G:$CD,$A65,FALSE)/1000000,"..")</f>
        <v>100142.24922</v>
      </c>
      <c r="F65" s="53">
        <f>IFERROR(VLOOKUP(CONCATENATE($C$4,".",F$8),country!$G:$CD,$A65,FALSE)/1000000,"..")</f>
        <v>97402.013326999993</v>
      </c>
      <c r="G65" s="53">
        <f>IFERROR(VLOOKUP(CONCATENATE($C$4,".",G$8),country!$G:$CD,$A65,FALSE)/1000000,"..")</f>
        <v>85161.070152</v>
      </c>
      <c r="H65" s="53">
        <f>IFERROR(VLOOKUP(CONCATENATE($C$4,".",H$8),country!$G:$CD,$A65,FALSE)/1000000,"..")</f>
        <v>88911.186495000002</v>
      </c>
      <c r="I65" s="53">
        <f>IFERROR(VLOOKUP(CONCATENATE($C$4,".",I$8),country!$G:$CD,$A65,FALSE)/1000000,"..")</f>
        <v>57932.381096999998</v>
      </c>
      <c r="J65" s="53">
        <f>IFERROR(VLOOKUP(CONCATENATE($C$4,".",J$8),country!$G:$CD,$A65,FALSE)/1000000,"..")</f>
        <v>54687.073336000001</v>
      </c>
      <c r="K65" s="53">
        <f>IFERROR(VLOOKUP(CONCATENATE($C$4,".",K$8),country!$G:$CD,$A65,FALSE)/1000000,"..")</f>
        <v>64230.672269000002</v>
      </c>
      <c r="L65" s="53">
        <f>IFERROR(VLOOKUP(CONCATENATE($C$4,".",L$8),country!$G:$CD,$A65,FALSE)/1000000,"..")</f>
        <v>64545.288631000003</v>
      </c>
      <c r="M65" s="53">
        <f>IFERROR(VLOOKUP(CONCATENATE($C$4,".",M$8),country!$G:$CD,$A65,FALSE)/1000000,"..")</f>
        <v>69140.505231000003</v>
      </c>
      <c r="N65" s="53">
        <f>IFERROR(VLOOKUP(CONCATENATE($C$4,".",N$8),country!$G:$CD,$A65,FALSE)/1000000,"..")</f>
        <v>71323.015289000003</v>
      </c>
      <c r="O65" s="53">
        <f>IFERROR(VLOOKUP(CONCATENATE($C$4,".",O$8),country!$G:$CD,$A65,FALSE)/1000000,"..")</f>
        <v>97727.831630999994</v>
      </c>
      <c r="P65" s="53">
        <f>IFERROR(VLOOKUP(CONCATENATE($C$4,".",P$8),country!$G:$CD,$A65,FALSE)/1000000,"..")</f>
        <v>116753.21629</v>
      </c>
      <c r="Q65" s="53">
        <f>IFERROR(VLOOKUP(CONCATENATE($C$4,".",Q$8),country!$G:$CD,$A65,FALSE)/1000000,"..")</f>
        <v>75259.037748999996</v>
      </c>
      <c r="R65" s="53">
        <f>IFERROR(VLOOKUP(CONCATENATE($C$4,".",R$8),country!$G:$CD,$A65,FALSE)/1000000,"..")</f>
        <v>115073.738016</v>
      </c>
      <c r="S65" s="53">
        <f>IFERROR(VLOOKUP(CONCATENATE($C$4,".",S$8),country!$G:$CD,$A65,FALSE)/1000000,"..")</f>
        <v>143243.93752100001</v>
      </c>
      <c r="T65" s="53">
        <f>IFERROR(VLOOKUP(CONCATENATE($C$4,".",T$8),country!$G:$CD,$A65,FALSE)/1000000,"..")</f>
        <v>143413.30368499999</v>
      </c>
      <c r="U65" s="53">
        <f>IFERROR(VLOOKUP(CONCATENATE($C$4,".",U$8),country!$G:$CD,$A65,FALSE)/1000000,"..")</f>
        <v>151971.46802900001</v>
      </c>
      <c r="V65" s="53">
        <f>IFERROR(VLOOKUP(CONCATENATE($C$4,".",V$8),country!$G:$CD,$A65,FALSE)/1000000,"..")</f>
        <v>144923.74918399999</v>
      </c>
      <c r="W65" s="53">
        <f>IFERROR(VLOOKUP(CONCATENATE($C$4,".",W$8),country!$G:$CD,$A65,FALSE)/1000000,"..")</f>
        <v>182059.49870299999</v>
      </c>
      <c r="X65" s="53">
        <f>IFERROR(VLOOKUP(CONCATENATE($C$4,".",X$8),country!$G:$CD,$A65,FALSE)/1000000,"..")</f>
        <v>180991.21720399999</v>
      </c>
      <c r="Y65" s="53">
        <f>IFERROR(VLOOKUP(CONCATENATE($C$4,".",Y$8),country!$G:$CD,$A65,FALSE)/1000000,"..")</f>
        <v>186319.94806</v>
      </c>
      <c r="Z65" s="53">
        <f>IFERROR(VLOOKUP(CONCATENATE($C$4,".",Z$8),country!$G:$CD,$A65,FALSE)/1000000,"..")</f>
        <v>151473.78912</v>
      </c>
      <c r="AA65" s="53">
        <f>IFERROR(VLOOKUP(CONCATENATE($C$4,".",AA$8),country!$G:$CD,$A65,FALSE)/1000000,"..")</f>
        <v>176098.63372300001</v>
      </c>
      <c r="AB65" s="53">
        <f>IFERROR(VLOOKUP(CONCATENATE($C$4,".",AB$8),country!$G:$CD,$A65,FALSE)/1000000,"..")</f>
        <v>168280.53401800001</v>
      </c>
      <c r="AC65" s="68">
        <f t="shared" si="7"/>
        <v>0.7781323074117239</v>
      </c>
    </row>
    <row r="66" spans="1:29">
      <c r="A66" s="17">
        <v>53</v>
      </c>
      <c r="B66" s="38" t="s">
        <v>4830</v>
      </c>
      <c r="C66" s="53">
        <f>IFERROR(VLOOKUP(CONCATENATE($C$4,".",C$8),country!$G:$CD,$A66,FALSE)/1000000,"..")</f>
        <v>30830.648924000001</v>
      </c>
      <c r="D66" s="53">
        <f>IFERROR(VLOOKUP(CONCATENATE($C$4,".",D$8),country!$G:$CD,$A66,FALSE)/1000000,"..")</f>
        <v>21550.242170000001</v>
      </c>
      <c r="E66" s="53">
        <f>IFERROR(VLOOKUP(CONCATENATE($C$4,".",E$8),country!$G:$CD,$A66,FALSE)/1000000,"..")</f>
        <v>30274.900508999999</v>
      </c>
      <c r="F66" s="53">
        <f>IFERROR(VLOOKUP(CONCATENATE($C$4,".",F$8),country!$G:$CD,$A66,FALSE)/1000000,"..")</f>
        <v>27359.552693000001</v>
      </c>
      <c r="G66" s="53">
        <f>IFERROR(VLOOKUP(CONCATENATE($C$4,".",G$8),country!$G:$CD,$A66,FALSE)/1000000,"..")</f>
        <v>16737.905671</v>
      </c>
      <c r="H66" s="53">
        <f>IFERROR(VLOOKUP(CONCATENATE($C$4,".",H$8),country!$G:$CD,$A66,FALSE)/1000000,"..")</f>
        <v>30580.964169999999</v>
      </c>
      <c r="I66" s="53">
        <f>IFERROR(VLOOKUP(CONCATENATE($C$4,".",I$8),country!$G:$CD,$A66,FALSE)/1000000,"..")</f>
        <v>45654.105279000003</v>
      </c>
      <c r="J66" s="53">
        <f>IFERROR(VLOOKUP(CONCATENATE($C$4,".",J$8),country!$G:$CD,$A66,FALSE)/1000000,"..")</f>
        <v>3508.5390259999999</v>
      </c>
      <c r="K66" s="53">
        <f>IFERROR(VLOOKUP(CONCATENATE($C$4,".",K$8),country!$G:$CD,$A66,FALSE)/1000000,"..")</f>
        <v>7226.2156230000001</v>
      </c>
      <c r="L66" s="53">
        <f>IFERROR(VLOOKUP(CONCATENATE($C$4,".",L$8),country!$G:$CD,$A66,FALSE)/1000000,"..")</f>
        <v>4768.0740079999996</v>
      </c>
      <c r="M66" s="53">
        <f>IFERROR(VLOOKUP(CONCATENATE($C$4,".",M$8),country!$G:$CD,$A66,FALSE)/1000000,"..")</f>
        <v>11870.110359</v>
      </c>
      <c r="N66" s="53">
        <f>IFERROR(VLOOKUP(CONCATENATE($C$4,".",N$8),country!$G:$CD,$A66,FALSE)/1000000,"..")</f>
        <v>18510.144118</v>
      </c>
      <c r="O66" s="53">
        <f>IFERROR(VLOOKUP(CONCATENATE($C$4,".",O$8),country!$G:$CD,$A66,FALSE)/1000000,"..")</f>
        <v>12673.338877</v>
      </c>
      <c r="P66" s="53">
        <f>IFERROR(VLOOKUP(CONCATENATE($C$4,".",P$8),country!$G:$CD,$A66,FALSE)/1000000,"..")</f>
        <v>15279.248374999999</v>
      </c>
      <c r="Q66" s="53">
        <f>IFERROR(VLOOKUP(CONCATENATE($C$4,".",Q$8),country!$G:$CD,$A66,FALSE)/1000000,"..")</f>
        <v>15080.361010000001</v>
      </c>
      <c r="R66" s="53">
        <f>IFERROR(VLOOKUP(CONCATENATE($C$4,".",R$8),country!$G:$CD,$A66,FALSE)/1000000,"..")</f>
        <v>15256.098687</v>
      </c>
      <c r="S66" s="53">
        <f>IFERROR(VLOOKUP(CONCATENATE($C$4,".",S$8),country!$G:$CD,$A66,FALSE)/1000000,"..")</f>
        <v>12108.244525</v>
      </c>
      <c r="T66" s="53">
        <f>IFERROR(VLOOKUP(CONCATENATE($C$4,".",T$8),country!$G:$CD,$A66,FALSE)/1000000,"..")</f>
        <v>8251.974569</v>
      </c>
      <c r="U66" s="53">
        <f>IFERROR(VLOOKUP(CONCATENATE($C$4,".",U$8),country!$G:$CD,$A66,FALSE)/1000000,"..")</f>
        <v>7410.2096119999997</v>
      </c>
      <c r="V66" s="53">
        <f>IFERROR(VLOOKUP(CONCATENATE($C$4,".",V$8),country!$G:$CD,$A66,FALSE)/1000000,"..")</f>
        <v>11397.766997999999</v>
      </c>
      <c r="W66" s="53">
        <f>IFERROR(VLOOKUP(CONCATENATE($C$4,".",W$8),country!$G:$CD,$A66,FALSE)/1000000,"..")</f>
        <v>4515.5714289999996</v>
      </c>
      <c r="X66" s="53">
        <f>IFERROR(VLOOKUP(CONCATENATE($C$4,".",X$8),country!$G:$CD,$A66,FALSE)/1000000,"..")</f>
        <v>6366.3311229999999</v>
      </c>
      <c r="Y66" s="53">
        <f>IFERROR(VLOOKUP(CONCATENATE($C$4,".",Y$8),country!$G:$CD,$A66,FALSE)/1000000,"..")</f>
        <v>19090.965686</v>
      </c>
      <c r="Z66" s="53">
        <f>IFERROR(VLOOKUP(CONCATENATE($C$4,".",Z$8),country!$G:$CD,$A66,FALSE)/1000000,"..")</f>
        <v>23327.319303</v>
      </c>
      <c r="AA66" s="53">
        <f>IFERROR(VLOOKUP(CONCATENATE($C$4,".",AA$8),country!$G:$CD,$A66,FALSE)/1000000,"..")</f>
        <v>16179.322032</v>
      </c>
      <c r="AB66" s="53">
        <f>IFERROR(VLOOKUP(CONCATENATE($C$4,".",AB$8),country!$G:$CD,$A66,FALSE)/1000000,"..")</f>
        <v>0</v>
      </c>
      <c r="AC66" s="68">
        <f t="shared" si="7"/>
        <v>-1</v>
      </c>
    </row>
    <row r="67" spans="1:29">
      <c r="A67" s="17">
        <v>54</v>
      </c>
      <c r="B67" s="36" t="s">
        <v>4818</v>
      </c>
      <c r="C67" s="12">
        <f>IFERROR(VLOOKUP(CONCATENATE($C$4,".",C$8),country!$G:$CD,$A67,FALSE)/1000000,"..")</f>
        <v>26815.945657</v>
      </c>
      <c r="D67" s="12">
        <f>IFERROR(VLOOKUP(CONCATENATE($C$4,".",D$8),country!$G:$CD,$A67,FALSE)/1000000,"..")</f>
        <v>33738.996426999998</v>
      </c>
      <c r="E67" s="12">
        <f>IFERROR(VLOOKUP(CONCATENATE($C$4,".",E$8),country!$G:$CD,$A67,FALSE)/1000000,"..")</f>
        <v>31803.969155999999</v>
      </c>
      <c r="F67" s="12">
        <f>IFERROR(VLOOKUP(CONCATENATE($C$4,".",F$8),country!$G:$CD,$A67,FALSE)/1000000,"..")</f>
        <v>25545.965398</v>
      </c>
      <c r="G67" s="12">
        <f>IFERROR(VLOOKUP(CONCATENATE($C$4,".",G$8),country!$G:$CD,$A67,FALSE)/1000000,"..")</f>
        <v>36061.158469000002</v>
      </c>
      <c r="H67" s="12">
        <f>IFERROR(VLOOKUP(CONCATENATE($C$4,".",H$8),country!$G:$CD,$A67,FALSE)/1000000,"..")</f>
        <v>73855.332999000006</v>
      </c>
      <c r="I67" s="12">
        <f>IFERROR(VLOOKUP(CONCATENATE($C$4,".",I$8),country!$G:$CD,$A67,FALSE)/1000000,"..")</f>
        <v>47896.186238000002</v>
      </c>
      <c r="J67" s="12">
        <f>IFERROR(VLOOKUP(CONCATENATE($C$4,".",J$8),country!$G:$CD,$A67,FALSE)/1000000,"..")</f>
        <v>53922.518382000002</v>
      </c>
      <c r="K67" s="12">
        <f>IFERROR(VLOOKUP(CONCATENATE($C$4,".",K$8),country!$G:$CD,$A67,FALSE)/1000000,"..")</f>
        <v>55560.934143999999</v>
      </c>
      <c r="L67" s="12">
        <f>IFERROR(VLOOKUP(CONCATENATE($C$4,".",L$8),country!$G:$CD,$A67,FALSE)/1000000,"..")</f>
        <v>40860.267142999997</v>
      </c>
      <c r="M67" s="12">
        <f>IFERROR(VLOOKUP(CONCATENATE($C$4,".",M$8),country!$G:$CD,$A67,FALSE)/1000000,"..")</f>
        <v>67547.742444999996</v>
      </c>
      <c r="N67" s="12">
        <f>IFERROR(VLOOKUP(CONCATENATE($C$4,".",N$8),country!$G:$CD,$A67,FALSE)/1000000,"..")</f>
        <v>90325.719408000004</v>
      </c>
      <c r="O67" s="12">
        <f>IFERROR(VLOOKUP(CONCATENATE($C$4,".",O$8),country!$G:$CD,$A67,FALSE)/1000000,"..")</f>
        <v>86018.228417999999</v>
      </c>
      <c r="P67" s="12">
        <f>IFERROR(VLOOKUP(CONCATENATE($C$4,".",P$8),country!$G:$CD,$A67,FALSE)/1000000,"..")</f>
        <v>78259.057249999998</v>
      </c>
      <c r="Q67" s="12">
        <f>IFERROR(VLOOKUP(CONCATENATE($C$4,".",Q$8),country!$G:$CD,$A67,FALSE)/1000000,"..")</f>
        <v>70015.264500000005</v>
      </c>
      <c r="R67" s="12">
        <f>IFERROR(VLOOKUP(CONCATENATE($C$4,".",R$8),country!$G:$CD,$A67,FALSE)/1000000,"..")</f>
        <v>91449.626482000007</v>
      </c>
      <c r="S67" s="12">
        <f>IFERROR(VLOOKUP(CONCATENATE($C$4,".",S$8),country!$G:$CD,$A67,FALSE)/1000000,"..")</f>
        <v>117461.75432599999</v>
      </c>
      <c r="T67" s="12">
        <f>IFERROR(VLOOKUP(CONCATENATE($C$4,".",T$8),country!$G:$CD,$A67,FALSE)/1000000,"..")</f>
        <v>222996.74773599999</v>
      </c>
      <c r="U67" s="12">
        <f>IFERROR(VLOOKUP(CONCATENATE($C$4,".",U$8),country!$G:$CD,$A67,FALSE)/1000000,"..")</f>
        <v>145823.85976600001</v>
      </c>
      <c r="V67" s="12">
        <f>IFERROR(VLOOKUP(CONCATENATE($C$4,".",V$8),country!$G:$CD,$A67,FALSE)/1000000,"..")</f>
        <v>125117.177423</v>
      </c>
      <c r="W67" s="12">
        <f>IFERROR(VLOOKUP(CONCATENATE($C$4,".",W$8),country!$G:$CD,$A67,FALSE)/1000000,"..")</f>
        <v>40587.283773000003</v>
      </c>
      <c r="X67" s="12">
        <f>IFERROR(VLOOKUP(CONCATENATE($C$4,".",X$8),country!$G:$CD,$A67,FALSE)/1000000,"..")</f>
        <v>12390.576032999999</v>
      </c>
      <c r="Y67" s="12">
        <f>IFERROR(VLOOKUP(CONCATENATE($C$4,".",Y$8),country!$G:$CD,$A67,FALSE)/1000000,"..")</f>
        <v>9497.4733589999996</v>
      </c>
      <c r="Z67" s="12">
        <f>IFERROR(VLOOKUP(CONCATENATE($C$4,".",Z$8),country!$G:$CD,$A67,FALSE)/1000000,"..")</f>
        <v>10825.141174</v>
      </c>
      <c r="AA67" s="12">
        <f>IFERROR(VLOOKUP(CONCATENATE($C$4,".",AA$8),country!$G:$CD,$A67,FALSE)/1000000,"..")</f>
        <v>33322.897450999997</v>
      </c>
      <c r="AB67" s="12">
        <f>IFERROR(VLOOKUP(CONCATENATE($C$4,".",AB$8),country!$G:$CD,$A67,FALSE)/1000000,"..")</f>
        <v>35044.672191999998</v>
      </c>
      <c r="AC67" s="40">
        <f t="shared" si="7"/>
        <v>0.30685945743822685</v>
      </c>
    </row>
    <row r="68" spans="1:29">
      <c r="A68" s="17">
        <v>55</v>
      </c>
      <c r="B68" s="38" t="s">
        <v>40</v>
      </c>
      <c r="C68" s="53">
        <f>IFERROR(VLOOKUP(CONCATENATE($C$4,".",C$8),country!$G:$CD,$A68,FALSE)/1000000,"..")</f>
        <v>19779.430418</v>
      </c>
      <c r="D68" s="53">
        <f>IFERROR(VLOOKUP(CONCATENATE($C$4,".",D$8),country!$G:$CD,$A68,FALSE)/1000000,"..")</f>
        <v>25509.516156999998</v>
      </c>
      <c r="E68" s="53">
        <f>IFERROR(VLOOKUP(CONCATENATE($C$4,".",E$8),country!$G:$CD,$A68,FALSE)/1000000,"..")</f>
        <v>22866.638649</v>
      </c>
      <c r="F68" s="53">
        <f>IFERROR(VLOOKUP(CONCATENATE($C$4,".",F$8),country!$G:$CD,$A68,FALSE)/1000000,"..")</f>
        <v>15188.92966</v>
      </c>
      <c r="G68" s="53">
        <f>IFERROR(VLOOKUP(CONCATENATE($C$4,".",G$8),country!$G:$CD,$A68,FALSE)/1000000,"..")</f>
        <v>22416.071913</v>
      </c>
      <c r="H68" s="53">
        <f>IFERROR(VLOOKUP(CONCATENATE($C$4,".",H$8),country!$G:$CD,$A68,FALSE)/1000000,"..")</f>
        <v>52477.630743000002</v>
      </c>
      <c r="I68" s="53">
        <f>IFERROR(VLOOKUP(CONCATENATE($C$4,".",I$8),country!$G:$CD,$A68,FALSE)/1000000,"..")</f>
        <v>29958.468571000001</v>
      </c>
      <c r="J68" s="53">
        <f>IFERROR(VLOOKUP(CONCATENATE($C$4,".",J$8),country!$G:$CD,$A68,FALSE)/1000000,"..")</f>
        <v>34087.037239999998</v>
      </c>
      <c r="K68" s="53">
        <f>IFERROR(VLOOKUP(CONCATENATE($C$4,".",K$8),country!$G:$CD,$A68,FALSE)/1000000,"..")</f>
        <v>38205.094076000001</v>
      </c>
      <c r="L68" s="53">
        <f>IFERROR(VLOOKUP(CONCATENATE($C$4,".",L$8),country!$G:$CD,$A68,FALSE)/1000000,"..")</f>
        <v>24535.4002</v>
      </c>
      <c r="M68" s="53">
        <f>IFERROR(VLOOKUP(CONCATENATE($C$4,".",M$8),country!$G:$CD,$A68,FALSE)/1000000,"..")</f>
        <v>51118.426044</v>
      </c>
      <c r="N68" s="53">
        <f>IFERROR(VLOOKUP(CONCATENATE($C$4,".",N$8),country!$G:$CD,$A68,FALSE)/1000000,"..")</f>
        <v>65975.963076999993</v>
      </c>
      <c r="O68" s="53">
        <f>IFERROR(VLOOKUP(CONCATENATE($C$4,".",O$8),country!$G:$CD,$A68,FALSE)/1000000,"..")</f>
        <v>67700.185941999996</v>
      </c>
      <c r="P68" s="53">
        <f>IFERROR(VLOOKUP(CONCATENATE($C$4,".",P$8),country!$G:$CD,$A68,FALSE)/1000000,"..")</f>
        <v>63800.817835000002</v>
      </c>
      <c r="Q68" s="53">
        <f>IFERROR(VLOOKUP(CONCATENATE($C$4,".",Q$8),country!$G:$CD,$A68,FALSE)/1000000,"..")</f>
        <v>54691.638917999997</v>
      </c>
      <c r="R68" s="53">
        <f>IFERROR(VLOOKUP(CONCATENATE($C$4,".",R$8),country!$G:$CD,$A68,FALSE)/1000000,"..")</f>
        <v>57630.393271000001</v>
      </c>
      <c r="S68" s="53">
        <f>IFERROR(VLOOKUP(CONCATENATE($C$4,".",S$8),country!$G:$CD,$A68,FALSE)/1000000,"..")</f>
        <v>74548.194906999997</v>
      </c>
      <c r="T68" s="53">
        <f>IFERROR(VLOOKUP(CONCATENATE($C$4,".",T$8),country!$G:$CD,$A68,FALSE)/1000000,"..")</f>
        <v>104045.138657</v>
      </c>
      <c r="U68" s="53">
        <f>IFERROR(VLOOKUP(CONCATENATE($C$4,".",U$8),country!$G:$CD,$A68,FALSE)/1000000,"..")</f>
        <v>83406.130218999999</v>
      </c>
      <c r="V68" s="53">
        <f>IFERROR(VLOOKUP(CONCATENATE($C$4,".",V$8),country!$G:$CD,$A68,FALSE)/1000000,"..")</f>
        <v>68427.825087999998</v>
      </c>
      <c r="W68" s="53">
        <f>IFERROR(VLOOKUP(CONCATENATE($C$4,".",W$8),country!$G:$CD,$A68,FALSE)/1000000,"..")</f>
        <v>30908.638834000001</v>
      </c>
      <c r="X68" s="53">
        <f>IFERROR(VLOOKUP(CONCATENATE($C$4,".",X$8),country!$G:$CD,$A68,FALSE)/1000000,"..")</f>
        <v>0</v>
      </c>
      <c r="Y68" s="53">
        <f>IFERROR(VLOOKUP(CONCATENATE($C$4,".",Y$8),country!$G:$CD,$A68,FALSE)/1000000,"..")</f>
        <v>0</v>
      </c>
      <c r="Z68" s="53">
        <f>IFERROR(VLOOKUP(CONCATENATE($C$4,".",Z$8),country!$G:$CD,$A68,FALSE)/1000000,"..")</f>
        <v>0</v>
      </c>
      <c r="AA68" s="53">
        <f>IFERROR(VLOOKUP(CONCATENATE($C$4,".",AA$8),country!$G:$CD,$A68,FALSE)/1000000,"..")</f>
        <v>0</v>
      </c>
      <c r="AB68" s="53">
        <f>IFERROR(VLOOKUP(CONCATENATE($C$4,".",AB$8),country!$G:$CD,$A68,FALSE)/1000000,"..")</f>
        <v>0</v>
      </c>
      <c r="AC68" s="68">
        <f t="shared" si="7"/>
        <v>-1</v>
      </c>
    </row>
    <row r="69" spans="1:29">
      <c r="A69" s="17">
        <v>56</v>
      </c>
      <c r="B69" s="38" t="s">
        <v>4824</v>
      </c>
      <c r="C69" s="53">
        <f>IFERROR(VLOOKUP(CONCATENATE($C$4,".",C$8),country!$G:$CD,$A69,FALSE)/1000000,"..")</f>
        <v>6514.3226279999999</v>
      </c>
      <c r="D69" s="53">
        <f>IFERROR(VLOOKUP(CONCATENATE($C$4,".",D$8),country!$G:$CD,$A69,FALSE)/1000000,"..")</f>
        <v>7713.9664220000004</v>
      </c>
      <c r="E69" s="53">
        <f>IFERROR(VLOOKUP(CONCATENATE($C$4,".",E$8),country!$G:$CD,$A69,FALSE)/1000000,"..")</f>
        <v>8455.7690459999994</v>
      </c>
      <c r="F69" s="53">
        <f>IFERROR(VLOOKUP(CONCATENATE($C$4,".",F$8),country!$G:$CD,$A69,FALSE)/1000000,"..")</f>
        <v>10008.439630000001</v>
      </c>
      <c r="G69" s="53">
        <f>IFERROR(VLOOKUP(CONCATENATE($C$4,".",G$8),country!$G:$CD,$A69,FALSE)/1000000,"..")</f>
        <v>13159.758519000001</v>
      </c>
      <c r="H69" s="53">
        <f>IFERROR(VLOOKUP(CONCATENATE($C$4,".",H$8),country!$G:$CD,$A69,FALSE)/1000000,"..")</f>
        <v>21080.224974000001</v>
      </c>
      <c r="I69" s="53">
        <f>IFERROR(VLOOKUP(CONCATENATE($C$4,".",I$8),country!$G:$CD,$A69,FALSE)/1000000,"..")</f>
        <v>17705.316901999999</v>
      </c>
      <c r="J69" s="53">
        <f>IFERROR(VLOOKUP(CONCATENATE($C$4,".",J$8),country!$G:$CD,$A69,FALSE)/1000000,"..")</f>
        <v>16729.674629000001</v>
      </c>
      <c r="K69" s="53">
        <f>IFERROR(VLOOKUP(CONCATENATE($C$4,".",K$8),country!$G:$CD,$A69,FALSE)/1000000,"..")</f>
        <v>13584.363311999999</v>
      </c>
      <c r="L69" s="53">
        <f>IFERROR(VLOOKUP(CONCATENATE($C$4,".",L$8),country!$G:$CD,$A69,FALSE)/1000000,"..")</f>
        <v>10783.682488</v>
      </c>
      <c r="M69" s="53">
        <f>IFERROR(VLOOKUP(CONCATENATE($C$4,".",M$8),country!$G:$CD,$A69,FALSE)/1000000,"..")</f>
        <v>10405.814005</v>
      </c>
      <c r="N69" s="53">
        <f>IFERROR(VLOOKUP(CONCATENATE($C$4,".",N$8),country!$G:$CD,$A69,FALSE)/1000000,"..")</f>
        <v>7172.6250440000003</v>
      </c>
      <c r="O69" s="53">
        <f>IFERROR(VLOOKUP(CONCATENATE($C$4,".",O$8),country!$G:$CD,$A69,FALSE)/1000000,"..")</f>
        <v>2606.1784440000001</v>
      </c>
      <c r="P69" s="53">
        <f>IFERROR(VLOOKUP(CONCATENATE($C$4,".",P$8),country!$G:$CD,$A69,FALSE)/1000000,"..")</f>
        <v>0</v>
      </c>
      <c r="Q69" s="53">
        <f>IFERROR(VLOOKUP(CONCATENATE($C$4,".",Q$8),country!$G:$CD,$A69,FALSE)/1000000,"..")</f>
        <v>0</v>
      </c>
      <c r="R69" s="53">
        <f>IFERROR(VLOOKUP(CONCATENATE($C$4,".",R$8),country!$G:$CD,$A69,FALSE)/1000000,"..")</f>
        <v>0</v>
      </c>
      <c r="S69" s="53">
        <f>IFERROR(VLOOKUP(CONCATENATE($C$4,".",S$8),country!$G:$CD,$A69,FALSE)/1000000,"..")</f>
        <v>0</v>
      </c>
      <c r="T69" s="53">
        <f>IFERROR(VLOOKUP(CONCATENATE($C$4,".",T$8),country!$G:$CD,$A69,FALSE)/1000000,"..")</f>
        <v>0</v>
      </c>
      <c r="U69" s="53">
        <f>IFERROR(VLOOKUP(CONCATENATE($C$4,".",U$8),country!$G:$CD,$A69,FALSE)/1000000,"..")</f>
        <v>0</v>
      </c>
      <c r="V69" s="53">
        <f>IFERROR(VLOOKUP(CONCATENATE($C$4,".",V$8),country!$G:$CD,$A69,FALSE)/1000000,"..")</f>
        <v>105.911834</v>
      </c>
      <c r="W69" s="53">
        <f>IFERROR(VLOOKUP(CONCATENATE($C$4,".",W$8),country!$G:$CD,$A69,FALSE)/1000000,"..")</f>
        <v>0</v>
      </c>
      <c r="X69" s="53">
        <f>IFERROR(VLOOKUP(CONCATENATE($C$4,".",X$8),country!$G:$CD,$A69,FALSE)/1000000,"..")</f>
        <v>0</v>
      </c>
      <c r="Y69" s="53">
        <f>IFERROR(VLOOKUP(CONCATENATE($C$4,".",Y$8),country!$G:$CD,$A69,FALSE)/1000000,"..")</f>
        <v>0</v>
      </c>
      <c r="Z69" s="53">
        <f>IFERROR(VLOOKUP(CONCATENATE($C$4,".",Z$8),country!$G:$CD,$A69,FALSE)/1000000,"..")</f>
        <v>0</v>
      </c>
      <c r="AA69" s="53">
        <f>IFERROR(VLOOKUP(CONCATENATE($C$4,".",AA$8),country!$G:$CD,$A69,FALSE)/1000000,"..")</f>
        <v>3466.2278500000002</v>
      </c>
      <c r="AB69" s="53">
        <f>IFERROR(VLOOKUP(CONCATENATE($C$4,".",AB$8),country!$G:$CD,$A69,FALSE)/1000000,"..")</f>
        <v>0</v>
      </c>
      <c r="AC69" s="68">
        <f t="shared" si="7"/>
        <v>-1</v>
      </c>
    </row>
    <row r="70" spans="1:29">
      <c r="A70" s="17">
        <v>57</v>
      </c>
      <c r="B70" s="38" t="s">
        <v>41</v>
      </c>
      <c r="C70" s="53">
        <f>IFERROR(VLOOKUP(CONCATENATE($C$4,".",C$8),country!$G:$CD,$A70,FALSE)/1000000,"..")</f>
        <v>0</v>
      </c>
      <c r="D70" s="53">
        <f>IFERROR(VLOOKUP(CONCATENATE($C$4,".",D$8),country!$G:$CD,$A70,FALSE)/1000000,"..")</f>
        <v>0</v>
      </c>
      <c r="E70" s="53">
        <f>IFERROR(VLOOKUP(CONCATENATE($C$4,".",E$8),country!$G:$CD,$A70,FALSE)/1000000,"..")</f>
        <v>0</v>
      </c>
      <c r="F70" s="53">
        <f>IFERROR(VLOOKUP(CONCATENATE($C$4,".",F$8),country!$G:$CD,$A70,FALSE)/1000000,"..")</f>
        <v>0</v>
      </c>
      <c r="G70" s="53">
        <f>IFERROR(VLOOKUP(CONCATENATE($C$4,".",G$8),country!$G:$CD,$A70,FALSE)/1000000,"..")</f>
        <v>0</v>
      </c>
      <c r="H70" s="53">
        <f>IFERROR(VLOOKUP(CONCATENATE($C$4,".",H$8),country!$G:$CD,$A70,FALSE)/1000000,"..")</f>
        <v>0</v>
      </c>
      <c r="I70" s="53">
        <f>IFERROR(VLOOKUP(CONCATENATE($C$4,".",I$8),country!$G:$CD,$A70,FALSE)/1000000,"..")</f>
        <v>0</v>
      </c>
      <c r="J70" s="53">
        <f>IFERROR(VLOOKUP(CONCATENATE($C$4,".",J$8),country!$G:$CD,$A70,FALSE)/1000000,"..")</f>
        <v>0</v>
      </c>
      <c r="K70" s="53">
        <f>IFERROR(VLOOKUP(CONCATENATE($C$4,".",K$8),country!$G:$CD,$A70,FALSE)/1000000,"..")</f>
        <v>0</v>
      </c>
      <c r="L70" s="53">
        <f>IFERROR(VLOOKUP(CONCATENATE($C$4,".",L$8),country!$G:$CD,$A70,FALSE)/1000000,"..")</f>
        <v>16.877745000000001</v>
      </c>
      <c r="M70" s="53">
        <f>IFERROR(VLOOKUP(CONCATENATE($C$4,".",M$8),country!$G:$CD,$A70,FALSE)/1000000,"..")</f>
        <v>4.2662279999999999</v>
      </c>
      <c r="N70" s="53">
        <f>IFERROR(VLOOKUP(CONCATENATE($C$4,".",N$8),country!$G:$CD,$A70,FALSE)/1000000,"..")</f>
        <v>21.744275999999999</v>
      </c>
      <c r="O70" s="53">
        <f>IFERROR(VLOOKUP(CONCATENATE($C$4,".",O$8),country!$G:$CD,$A70,FALSE)/1000000,"..")</f>
        <v>59.449935000000004</v>
      </c>
      <c r="P70" s="53">
        <f>IFERROR(VLOOKUP(CONCATENATE($C$4,".",P$8),country!$G:$CD,$A70,FALSE)/1000000,"..")</f>
        <v>148.506213</v>
      </c>
      <c r="Q70" s="53">
        <f>IFERROR(VLOOKUP(CONCATENATE($C$4,".",Q$8),country!$G:$CD,$A70,FALSE)/1000000,"..")</f>
        <v>25.723179999999999</v>
      </c>
      <c r="R70" s="53">
        <f>IFERROR(VLOOKUP(CONCATENATE($C$4,".",R$8),country!$G:$CD,$A70,FALSE)/1000000,"..")</f>
        <v>52.541687000000003</v>
      </c>
      <c r="S70" s="53">
        <f>IFERROR(VLOOKUP(CONCATENATE($C$4,".",S$8),country!$G:$CD,$A70,FALSE)/1000000,"..")</f>
        <v>121.648753</v>
      </c>
      <c r="T70" s="53">
        <f>IFERROR(VLOOKUP(CONCATENATE($C$4,".",T$8),country!$G:$CD,$A70,FALSE)/1000000,"..")</f>
        <v>73.188119999999998</v>
      </c>
      <c r="U70" s="53">
        <f>IFERROR(VLOOKUP(CONCATENATE($C$4,".",U$8),country!$G:$CD,$A70,FALSE)/1000000,"..")</f>
        <v>43.699387000000002</v>
      </c>
      <c r="V70" s="53">
        <f>IFERROR(VLOOKUP(CONCATENATE($C$4,".",V$8),country!$G:$CD,$A70,FALSE)/1000000,"..")</f>
        <v>18.250025999999998</v>
      </c>
      <c r="W70" s="53">
        <f>IFERROR(VLOOKUP(CONCATENATE($C$4,".",W$8),country!$G:$CD,$A70,FALSE)/1000000,"..")</f>
        <v>5.7689779999999997</v>
      </c>
      <c r="X70" s="53">
        <f>IFERROR(VLOOKUP(CONCATENATE($C$4,".",X$8),country!$G:$CD,$A70,FALSE)/1000000,"..")</f>
        <v>9.9360130000000009</v>
      </c>
      <c r="Y70" s="53">
        <f>IFERROR(VLOOKUP(CONCATENATE($C$4,".",Y$8),country!$G:$CD,$A70,FALSE)/1000000,"..")</f>
        <v>17.272542999999999</v>
      </c>
      <c r="Z70" s="53">
        <f>IFERROR(VLOOKUP(CONCATENATE($C$4,".",Z$8),country!$G:$CD,$A70,FALSE)/1000000,"..")</f>
        <v>75.973043000000004</v>
      </c>
      <c r="AA70" s="53">
        <f>IFERROR(VLOOKUP(CONCATENATE($C$4,".",AA$8),country!$G:$CD,$A70,FALSE)/1000000,"..")</f>
        <v>60.464413</v>
      </c>
      <c r="AB70" s="53">
        <f>IFERROR(VLOOKUP(CONCATENATE($C$4,".",AB$8),country!$G:$CD,$A70,FALSE)/1000000,"..")</f>
        <v>0</v>
      </c>
      <c r="AC70" s="68" t="str">
        <f t="shared" si="7"/>
        <v>..</v>
      </c>
    </row>
    <row r="71" spans="1:29">
      <c r="A71" s="17">
        <v>58</v>
      </c>
      <c r="B71" s="38" t="s">
        <v>4823</v>
      </c>
      <c r="C71" s="53">
        <f>IFERROR(VLOOKUP(CONCATENATE($C$4,".",C$8),country!$G:$CD,$A71,FALSE)/1000000,"..")</f>
        <v>522.19261100000006</v>
      </c>
      <c r="D71" s="53">
        <f>IFERROR(VLOOKUP(CONCATENATE($C$4,".",D$8),country!$G:$CD,$A71,FALSE)/1000000,"..")</f>
        <v>515.51384800000005</v>
      </c>
      <c r="E71" s="53">
        <f>IFERROR(VLOOKUP(CONCATENATE($C$4,".",E$8),country!$G:$CD,$A71,FALSE)/1000000,"..")</f>
        <v>481.56146100000001</v>
      </c>
      <c r="F71" s="53">
        <f>IFERROR(VLOOKUP(CONCATENATE($C$4,".",F$8),country!$G:$CD,$A71,FALSE)/1000000,"..")</f>
        <v>348.59610800000002</v>
      </c>
      <c r="G71" s="53">
        <f>IFERROR(VLOOKUP(CONCATENATE($C$4,".",G$8),country!$G:$CD,$A71,FALSE)/1000000,"..")</f>
        <v>485.32803699999999</v>
      </c>
      <c r="H71" s="53">
        <f>IFERROR(VLOOKUP(CONCATENATE($C$4,".",H$8),country!$G:$CD,$A71,FALSE)/1000000,"..")</f>
        <v>297.477282</v>
      </c>
      <c r="I71" s="53">
        <f>IFERROR(VLOOKUP(CONCATENATE($C$4,".",I$8),country!$G:$CD,$A71,FALSE)/1000000,"..")</f>
        <v>232.40076500000001</v>
      </c>
      <c r="J71" s="53">
        <f>IFERROR(VLOOKUP(CONCATENATE($C$4,".",J$8),country!$G:$CD,$A71,FALSE)/1000000,"..")</f>
        <v>3105.806513</v>
      </c>
      <c r="K71" s="53">
        <f>IFERROR(VLOOKUP(CONCATENATE($C$4,".",K$8),country!$G:$CD,$A71,FALSE)/1000000,"..")</f>
        <v>3771.4767550000001</v>
      </c>
      <c r="L71" s="53">
        <f>IFERROR(VLOOKUP(CONCATENATE($C$4,".",L$8),country!$G:$CD,$A71,FALSE)/1000000,"..")</f>
        <v>5524.3067099999998</v>
      </c>
      <c r="M71" s="53">
        <f>IFERROR(VLOOKUP(CONCATENATE($C$4,".",M$8),country!$G:$CD,$A71,FALSE)/1000000,"..")</f>
        <v>6019.2361689999998</v>
      </c>
      <c r="N71" s="53">
        <f>IFERROR(VLOOKUP(CONCATENATE($C$4,".",N$8),country!$G:$CD,$A71,FALSE)/1000000,"..")</f>
        <v>17155.387009999999</v>
      </c>
      <c r="O71" s="53">
        <f>IFERROR(VLOOKUP(CONCATENATE($C$4,".",O$8),country!$G:$CD,$A71,FALSE)/1000000,"..")</f>
        <v>15652.414097000001</v>
      </c>
      <c r="P71" s="53">
        <f>IFERROR(VLOOKUP(CONCATENATE($C$4,".",P$8),country!$G:$CD,$A71,FALSE)/1000000,"..")</f>
        <v>14309.733201999999</v>
      </c>
      <c r="Q71" s="53">
        <f>IFERROR(VLOOKUP(CONCATENATE($C$4,".",Q$8),country!$G:$CD,$A71,FALSE)/1000000,"..")</f>
        <v>15297.902402</v>
      </c>
      <c r="R71" s="53">
        <f>IFERROR(VLOOKUP(CONCATENATE($C$4,".",R$8),country!$G:$CD,$A71,FALSE)/1000000,"..")</f>
        <v>33766.691524000002</v>
      </c>
      <c r="S71" s="53">
        <f>IFERROR(VLOOKUP(CONCATENATE($C$4,".",S$8),country!$G:$CD,$A71,FALSE)/1000000,"..")</f>
        <v>42791.910666000003</v>
      </c>
      <c r="T71" s="53">
        <f>IFERROR(VLOOKUP(CONCATENATE($C$4,".",T$8),country!$G:$CD,$A71,FALSE)/1000000,"..")</f>
        <v>118878.420959</v>
      </c>
      <c r="U71" s="53">
        <f>IFERROR(VLOOKUP(CONCATENATE($C$4,".",U$8),country!$G:$CD,$A71,FALSE)/1000000,"..")</f>
        <v>62374.030160000002</v>
      </c>
      <c r="V71" s="53">
        <f>IFERROR(VLOOKUP(CONCATENATE($C$4,".",V$8),country!$G:$CD,$A71,FALSE)/1000000,"..")</f>
        <v>56565.190475000003</v>
      </c>
      <c r="W71" s="53">
        <f>IFERROR(VLOOKUP(CONCATENATE($C$4,".",W$8),country!$G:$CD,$A71,FALSE)/1000000,"..")</f>
        <v>9672.8759620000001</v>
      </c>
      <c r="X71" s="53">
        <f>IFERROR(VLOOKUP(CONCATENATE($C$4,".",X$8),country!$G:$CD,$A71,FALSE)/1000000,"..")</f>
        <v>12380.640020000001</v>
      </c>
      <c r="Y71" s="53">
        <f>IFERROR(VLOOKUP(CONCATENATE($C$4,".",Y$8),country!$G:$CD,$A71,FALSE)/1000000,"..")</f>
        <v>9480.2008160000005</v>
      </c>
      <c r="Z71" s="53">
        <f>IFERROR(VLOOKUP(CONCATENATE($C$4,".",Z$8),country!$G:$CD,$A71,FALSE)/1000000,"..")</f>
        <v>10749.168132000001</v>
      </c>
      <c r="AA71" s="53">
        <f>IFERROR(VLOOKUP(CONCATENATE($C$4,".",AA$8),country!$G:$CD,$A71,FALSE)/1000000,"..")</f>
        <v>29796.205188</v>
      </c>
      <c r="AB71" s="53">
        <f>IFERROR(VLOOKUP(CONCATENATE($C$4,".",AB$8),country!$G:$CD,$A71,FALSE)/1000000,"..")</f>
        <v>35044.672191999998</v>
      </c>
      <c r="AC71" s="68">
        <f t="shared" si="7"/>
        <v>66.110624420535885</v>
      </c>
    </row>
    <row r="72" spans="1:29">
      <c r="A72" s="17"/>
      <c r="B72" s="2"/>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5"/>
    </row>
    <row r="73" spans="1:29">
      <c r="B73" s="66" t="s">
        <v>4831</v>
      </c>
      <c r="C73" s="66">
        <v>1995</v>
      </c>
      <c r="D73" s="66">
        <v>1996</v>
      </c>
      <c r="E73" s="66">
        <v>1997</v>
      </c>
      <c r="F73" s="66">
        <v>1998</v>
      </c>
      <c r="G73" s="66">
        <v>1999</v>
      </c>
      <c r="H73" s="66">
        <v>2000</v>
      </c>
      <c r="I73" s="66">
        <v>2001</v>
      </c>
      <c r="J73" s="66">
        <v>2002</v>
      </c>
      <c r="K73" s="66">
        <v>2003</v>
      </c>
      <c r="L73" s="66">
        <v>2004</v>
      </c>
      <c r="M73" s="66">
        <v>2005</v>
      </c>
      <c r="N73" s="66">
        <v>2006</v>
      </c>
      <c r="O73" s="66">
        <v>2007</v>
      </c>
      <c r="P73" s="66">
        <v>2008</v>
      </c>
      <c r="Q73" s="66">
        <v>2009</v>
      </c>
      <c r="R73" s="66">
        <v>2010</v>
      </c>
      <c r="S73" s="66">
        <v>2011</v>
      </c>
      <c r="T73" s="66">
        <v>2012</v>
      </c>
      <c r="U73" s="66">
        <v>2013</v>
      </c>
      <c r="V73" s="66">
        <v>2014</v>
      </c>
      <c r="W73" s="66">
        <v>2015</v>
      </c>
      <c r="X73" s="66">
        <v>2016</v>
      </c>
      <c r="Y73" s="66">
        <v>2017</v>
      </c>
      <c r="Z73" s="66">
        <v>2018</v>
      </c>
      <c r="AA73" s="66">
        <v>2019</v>
      </c>
      <c r="AB73" s="66">
        <v>2020</v>
      </c>
    </row>
    <row r="74" spans="1:29">
      <c r="B74" s="37" t="s">
        <v>20</v>
      </c>
      <c r="C74" s="63">
        <f>IFERROR(C56/SUM(C56,C57,C58,C67), "..")</f>
        <v>0.31330627440055731</v>
      </c>
      <c r="D74" s="63">
        <f>IFERROR(D56/SUM(D56,D57,D58,D67), "..")</f>
        <v>0.30014612633051579</v>
      </c>
      <c r="E74" s="63">
        <f t="shared" ref="E74:AB74" si="8">IFERROR(E56/SUM(E56,E57,E58,E67), "..")</f>
        <v>0.28618111936928969</v>
      </c>
      <c r="F74" s="63">
        <f t="shared" si="8"/>
        <v>0.27988171657585054</v>
      </c>
      <c r="G74" s="63">
        <f t="shared" si="8"/>
        <v>0.28966460168471064</v>
      </c>
      <c r="H74" s="63">
        <f t="shared" si="8"/>
        <v>0.27979687358335553</v>
      </c>
      <c r="I74" s="63">
        <f t="shared" si="8"/>
        <v>0.29430050384313944</v>
      </c>
      <c r="J74" s="63">
        <f t="shared" si="8"/>
        <v>0.36726384718372251</v>
      </c>
      <c r="K74" s="63">
        <f t="shared" si="8"/>
        <v>0.39525162244498535</v>
      </c>
      <c r="L74" s="63">
        <f t="shared" si="8"/>
        <v>0.37801423398317102</v>
      </c>
      <c r="M74" s="63">
        <f t="shared" si="8"/>
        <v>0.36022276378655477</v>
      </c>
      <c r="N74" s="63">
        <f t="shared" si="8"/>
        <v>0.33574835856019491</v>
      </c>
      <c r="O74" s="63">
        <f t="shared" si="8"/>
        <v>0.33043780665455413</v>
      </c>
      <c r="P74" s="63">
        <f t="shared" si="8"/>
        <v>0.28229314564778674</v>
      </c>
      <c r="Q74" s="63">
        <f t="shared" si="8"/>
        <v>0.28588493661156045</v>
      </c>
      <c r="R74" s="63">
        <f t="shared" si="8"/>
        <v>0.24394693774916182</v>
      </c>
      <c r="S74" s="63">
        <f t="shared" si="8"/>
        <v>0.20382117854010989</v>
      </c>
      <c r="T74" s="63">
        <f t="shared" si="8"/>
        <v>0.19841342161271738</v>
      </c>
      <c r="U74" s="63">
        <f t="shared" si="8"/>
        <v>0.22669641786076564</v>
      </c>
      <c r="V74" s="63">
        <f t="shared" si="8"/>
        <v>0.23724086492482568</v>
      </c>
      <c r="W74" s="63">
        <f t="shared" si="8"/>
        <v>0.23787421868440589</v>
      </c>
      <c r="X74" s="63">
        <f t="shared" si="8"/>
        <v>0.22632481919604538</v>
      </c>
      <c r="Y74" s="63">
        <f t="shared" si="8"/>
        <v>0.21998106077313923</v>
      </c>
      <c r="Z74" s="63">
        <f t="shared" si="8"/>
        <v>0.21611735046517427</v>
      </c>
      <c r="AA74" s="63">
        <f t="shared" si="8"/>
        <v>0.22257677089947739</v>
      </c>
      <c r="AB74" s="63">
        <f t="shared" si="8"/>
        <v>0.26685740725543861</v>
      </c>
    </row>
    <row r="75" spans="1:29">
      <c r="B75" s="37" t="s">
        <v>22</v>
      </c>
      <c r="C75" s="63">
        <f>IFERROR(C57/SUM(C56,C57,C58,C67), "..")</f>
        <v>0.55979691178696089</v>
      </c>
      <c r="D75" s="63">
        <f>IFERROR(D57/SUM(D56,D57,D58,D67), "..")</f>
        <v>0.57247166942036609</v>
      </c>
      <c r="E75" s="63">
        <f t="shared" ref="E75:AB75" si="9">IFERROR(E57/SUM(E56,E57,E58,E67), "..")</f>
        <v>0.58772041460259006</v>
      </c>
      <c r="F75" s="63">
        <f t="shared" si="9"/>
        <v>0.60857753996103547</v>
      </c>
      <c r="G75" s="63">
        <f t="shared" si="9"/>
        <v>0.60605694811055344</v>
      </c>
      <c r="H75" s="63">
        <f t="shared" si="9"/>
        <v>0.59745976722343763</v>
      </c>
      <c r="I75" s="63">
        <f t="shared" si="9"/>
        <v>0.59894820563089068</v>
      </c>
      <c r="J75" s="63">
        <f t="shared" si="9"/>
        <v>0.44442883162506197</v>
      </c>
      <c r="K75" s="63">
        <f t="shared" si="9"/>
        <v>0.41232460066462689</v>
      </c>
      <c r="L75" s="63">
        <f t="shared" si="9"/>
        <v>0.47062250543755973</v>
      </c>
      <c r="M75" s="63">
        <f t="shared" si="9"/>
        <v>0.48565712129523347</v>
      </c>
      <c r="N75" s="63">
        <f t="shared" si="9"/>
        <v>0.51108943271443896</v>
      </c>
      <c r="O75" s="63">
        <f t="shared" si="9"/>
        <v>0.52446935389833493</v>
      </c>
      <c r="P75" s="63">
        <f t="shared" si="9"/>
        <v>0.60130015661950775</v>
      </c>
      <c r="Q75" s="63">
        <f t="shared" si="9"/>
        <v>0.60888306355928101</v>
      </c>
      <c r="R75" s="63">
        <f t="shared" si="9"/>
        <v>0.64699213289379887</v>
      </c>
      <c r="S75" s="63">
        <f t="shared" si="9"/>
        <v>0.70360800627053943</v>
      </c>
      <c r="T75" s="63">
        <f t="shared" si="9"/>
        <v>0.6991721161452602</v>
      </c>
      <c r="U75" s="63">
        <f t="shared" si="9"/>
        <v>0.68331414972001514</v>
      </c>
      <c r="V75" s="63">
        <f t="shared" si="9"/>
        <v>0.67494744527938677</v>
      </c>
      <c r="W75" s="63">
        <f t="shared" si="9"/>
        <v>0.69400998191810181</v>
      </c>
      <c r="X75" s="63">
        <f t="shared" si="9"/>
        <v>0.70593257927784536</v>
      </c>
      <c r="Y75" s="63">
        <f t="shared" si="9"/>
        <v>0.71691204340821246</v>
      </c>
      <c r="Z75" s="63">
        <f t="shared" si="9"/>
        <v>0.71505111307233371</v>
      </c>
      <c r="AA75" s="63">
        <f t="shared" si="9"/>
        <v>0.68963076571867044</v>
      </c>
      <c r="AB75" s="63">
        <f t="shared" si="9"/>
        <v>0.63924054300489264</v>
      </c>
    </row>
    <row r="76" spans="1:29">
      <c r="B76" s="37" t="s">
        <v>48</v>
      </c>
      <c r="C76" s="63">
        <f>IFERROR(C58/SUM(C56,C57,C58,C67), "..")</f>
        <v>0.11202470151364821</v>
      </c>
      <c r="D76" s="63">
        <f>IFERROR(D58/SUM(D56,D57,D58,D67), "..")</f>
        <v>0.10850415646892925</v>
      </c>
      <c r="E76" s="63">
        <f t="shared" ref="E76:AB76" si="10">IFERROR(E58/SUM(E56,E57,E58,E67), "..")</f>
        <v>0.1094109702674672</v>
      </c>
      <c r="F76" s="63">
        <f t="shared" si="10"/>
        <v>9.8973977176815553E-2</v>
      </c>
      <c r="G76" s="63">
        <f t="shared" si="10"/>
        <v>8.6696495036037727E-2</v>
      </c>
      <c r="H76" s="63">
        <f t="shared" si="10"/>
        <v>8.8761427973068713E-2</v>
      </c>
      <c r="I76" s="63">
        <f t="shared" si="10"/>
        <v>8.412541333270758E-2</v>
      </c>
      <c r="J76" s="63">
        <f t="shared" si="10"/>
        <v>0.12225081196868907</v>
      </c>
      <c r="K76" s="63">
        <f t="shared" si="10"/>
        <v>0.13187163525675616</v>
      </c>
      <c r="L76" s="63">
        <f t="shared" si="10"/>
        <v>0.11471955228024662</v>
      </c>
      <c r="M76" s="63">
        <f t="shared" si="10"/>
        <v>0.10579989406660506</v>
      </c>
      <c r="N76" s="63">
        <f t="shared" si="10"/>
        <v>9.8627078342258187E-2</v>
      </c>
      <c r="O76" s="63">
        <f t="shared" si="10"/>
        <v>9.8815112347040643E-2</v>
      </c>
      <c r="P76" s="63">
        <f t="shared" si="10"/>
        <v>8.4565332915693223E-2</v>
      </c>
      <c r="Q76" s="63">
        <f t="shared" si="10"/>
        <v>7.4034954571995118E-2</v>
      </c>
      <c r="R76" s="63">
        <f t="shared" si="10"/>
        <v>7.6275362118516113E-2</v>
      </c>
      <c r="S76" s="63">
        <f t="shared" si="10"/>
        <v>6.1841800399954398E-2</v>
      </c>
      <c r="T76" s="63">
        <f t="shared" si="10"/>
        <v>5.2535123710822716E-2</v>
      </c>
      <c r="U76" s="63">
        <f t="shared" si="10"/>
        <v>5.6804455670365364E-2</v>
      </c>
      <c r="V76" s="63">
        <f t="shared" si="10"/>
        <v>5.7810903614020061E-2</v>
      </c>
      <c r="W76" s="63">
        <f t="shared" si="10"/>
        <v>5.9335612894507721E-2</v>
      </c>
      <c r="X76" s="63">
        <f t="shared" si="10"/>
        <v>6.4837214432163046E-2</v>
      </c>
      <c r="Y76" s="63">
        <f t="shared" si="10"/>
        <v>6.1172900213167361E-2</v>
      </c>
      <c r="Z76" s="63">
        <f t="shared" si="10"/>
        <v>6.6188207337338226E-2</v>
      </c>
      <c r="AA76" s="63">
        <f t="shared" si="10"/>
        <v>7.8708144083026899E-2</v>
      </c>
      <c r="AB76" s="63">
        <f t="shared" si="10"/>
        <v>8.2865331082609281E-2</v>
      </c>
    </row>
    <row r="77" spans="1:29">
      <c r="B77" s="37" t="s">
        <v>49</v>
      </c>
      <c r="C77" s="63">
        <f>IFERROR(C67/SUM(C56,C57,C58,C67), "..")</f>
        <v>1.4872112298833604E-2</v>
      </c>
      <c r="D77" s="63">
        <f>IFERROR(D67/SUM(D56,D57,D58,D67), "..")</f>
        <v>1.8878047780188829E-2</v>
      </c>
      <c r="E77" s="63">
        <f t="shared" ref="E77:AB77" si="11">IFERROR(E67/SUM(E56,E57,E58,E67), "..")</f>
        <v>1.6687495760652964E-2</v>
      </c>
      <c r="F77" s="63">
        <f t="shared" si="11"/>
        <v>1.2566766286298313E-2</v>
      </c>
      <c r="G77" s="63">
        <f t="shared" si="11"/>
        <v>1.7581955168698302E-2</v>
      </c>
      <c r="H77" s="63">
        <f t="shared" si="11"/>
        <v>3.3981931220138123E-2</v>
      </c>
      <c r="I77" s="63">
        <f t="shared" si="11"/>
        <v>2.2625877193262239E-2</v>
      </c>
      <c r="J77" s="63">
        <f t="shared" si="11"/>
        <v>6.6056509222526483E-2</v>
      </c>
      <c r="K77" s="63">
        <f t="shared" si="11"/>
        <v>6.0552141633631408E-2</v>
      </c>
      <c r="L77" s="63">
        <f t="shared" si="11"/>
        <v>3.6643708299022741E-2</v>
      </c>
      <c r="M77" s="63">
        <f t="shared" si="11"/>
        <v>4.8320220851606678E-2</v>
      </c>
      <c r="N77" s="63">
        <f t="shared" si="11"/>
        <v>5.4535130383107852E-2</v>
      </c>
      <c r="O77" s="63">
        <f t="shared" si="11"/>
        <v>4.6277727100070255E-2</v>
      </c>
      <c r="P77" s="63">
        <f t="shared" si="11"/>
        <v>3.1841364817012219E-2</v>
      </c>
      <c r="Q77" s="63">
        <f t="shared" si="11"/>
        <v>3.1197045257163391E-2</v>
      </c>
      <c r="R77" s="63">
        <f t="shared" si="11"/>
        <v>3.2785567238523147E-2</v>
      </c>
      <c r="S77" s="63">
        <f t="shared" si="11"/>
        <v>3.0729014789396297E-2</v>
      </c>
      <c r="T77" s="63">
        <f t="shared" si="11"/>
        <v>4.9879338531199836E-2</v>
      </c>
      <c r="U77" s="63">
        <f t="shared" si="11"/>
        <v>3.3184976748853727E-2</v>
      </c>
      <c r="V77" s="63">
        <f t="shared" si="11"/>
        <v>3.0000786181767471E-2</v>
      </c>
      <c r="W77" s="63">
        <f t="shared" si="11"/>
        <v>8.7801865029844758E-3</v>
      </c>
      <c r="X77" s="63">
        <f t="shared" si="11"/>
        <v>2.9053870939463695E-3</v>
      </c>
      <c r="Y77" s="63">
        <f t="shared" si="11"/>
        <v>1.9339956054808185E-3</v>
      </c>
      <c r="Z77" s="63">
        <f t="shared" si="11"/>
        <v>2.6433291251536139E-3</v>
      </c>
      <c r="AA77" s="63">
        <f t="shared" si="11"/>
        <v>9.0843192988252688E-3</v>
      </c>
      <c r="AB77" s="63">
        <f t="shared" si="11"/>
        <v>1.1036718657059559E-2</v>
      </c>
    </row>
    <row r="79" spans="1:29">
      <c r="B79" s="1" t="s">
        <v>4827</v>
      </c>
      <c r="C79" s="1">
        <v>1995</v>
      </c>
      <c r="D79" s="1">
        <v>1996</v>
      </c>
      <c r="E79" s="1">
        <v>1997</v>
      </c>
      <c r="F79" s="1">
        <v>1998</v>
      </c>
      <c r="G79" s="1">
        <v>1999</v>
      </c>
      <c r="H79" s="1">
        <v>2000</v>
      </c>
      <c r="I79" s="1">
        <v>2001</v>
      </c>
      <c r="J79" s="1">
        <v>2002</v>
      </c>
      <c r="K79" s="1">
        <v>2003</v>
      </c>
      <c r="L79" s="1">
        <v>2004</v>
      </c>
      <c r="M79" s="1">
        <v>2005</v>
      </c>
      <c r="N79" s="1">
        <v>2006</v>
      </c>
      <c r="O79" s="1">
        <v>2007</v>
      </c>
      <c r="P79" s="1">
        <v>2008</v>
      </c>
      <c r="Q79" s="1">
        <v>2009</v>
      </c>
      <c r="R79" s="1">
        <v>2010</v>
      </c>
      <c r="S79" s="1">
        <v>2011</v>
      </c>
      <c r="T79" s="1">
        <v>2012</v>
      </c>
      <c r="U79" s="1">
        <v>2013</v>
      </c>
      <c r="V79" s="1">
        <v>2014</v>
      </c>
      <c r="W79" s="1">
        <v>2015</v>
      </c>
      <c r="X79" s="1">
        <v>2016</v>
      </c>
      <c r="Y79" s="1">
        <v>2017</v>
      </c>
      <c r="Z79" s="1">
        <v>2018</v>
      </c>
      <c r="AA79" s="66">
        <v>2019</v>
      </c>
      <c r="AB79" s="66">
        <v>2020</v>
      </c>
    </row>
    <row r="80" spans="1:29">
      <c r="B80" s="11" t="s">
        <v>52</v>
      </c>
      <c r="C80" s="7">
        <f t="shared" ref="C80:D86" si="12">IFERROR(C58/C$58,"..")</f>
        <v>1</v>
      </c>
      <c r="D80" s="7">
        <f t="shared" si="12"/>
        <v>1</v>
      </c>
      <c r="E80" s="7">
        <f t="shared" ref="E80:AB80" si="13">IFERROR(E58/E$58,"..")</f>
        <v>1</v>
      </c>
      <c r="F80" s="7">
        <f t="shared" si="13"/>
        <v>1</v>
      </c>
      <c r="G80" s="7">
        <f t="shared" si="13"/>
        <v>1</v>
      </c>
      <c r="H80" s="7">
        <f t="shared" si="13"/>
        <v>1</v>
      </c>
      <c r="I80" s="7">
        <f t="shared" si="13"/>
        <v>1</v>
      </c>
      <c r="J80" s="7">
        <f t="shared" si="13"/>
        <v>1</v>
      </c>
      <c r="K80" s="7">
        <f t="shared" si="13"/>
        <v>1</v>
      </c>
      <c r="L80" s="7">
        <f t="shared" si="13"/>
        <v>1</v>
      </c>
      <c r="M80" s="7">
        <f t="shared" si="13"/>
        <v>1</v>
      </c>
      <c r="N80" s="7">
        <f t="shared" si="13"/>
        <v>1</v>
      </c>
      <c r="O80" s="7">
        <f t="shared" si="13"/>
        <v>1</v>
      </c>
      <c r="P80" s="7">
        <f t="shared" si="13"/>
        <v>1</v>
      </c>
      <c r="Q80" s="7">
        <f t="shared" si="13"/>
        <v>1</v>
      </c>
      <c r="R80" s="7">
        <f t="shared" si="13"/>
        <v>1</v>
      </c>
      <c r="S80" s="7">
        <f t="shared" si="13"/>
        <v>1</v>
      </c>
      <c r="T80" s="7">
        <f t="shared" si="13"/>
        <v>1</v>
      </c>
      <c r="U80" s="7">
        <f t="shared" si="13"/>
        <v>1</v>
      </c>
      <c r="V80" s="7">
        <f t="shared" si="13"/>
        <v>1</v>
      </c>
      <c r="W80" s="7">
        <f t="shared" si="13"/>
        <v>1</v>
      </c>
      <c r="X80" s="7">
        <f t="shared" si="13"/>
        <v>1</v>
      </c>
      <c r="Y80" s="7">
        <f t="shared" si="13"/>
        <v>1</v>
      </c>
      <c r="Z80" s="7">
        <f t="shared" si="13"/>
        <v>1</v>
      </c>
      <c r="AA80" s="7">
        <f t="shared" si="13"/>
        <v>1</v>
      </c>
      <c r="AB80" s="7">
        <f t="shared" si="13"/>
        <v>1</v>
      </c>
    </row>
    <row r="81" spans="2:28">
      <c r="B81" s="37" t="s">
        <v>33</v>
      </c>
      <c r="C81" s="8">
        <f t="shared" si="12"/>
        <v>3.0283322201368781E-2</v>
      </c>
      <c r="D81" s="8">
        <f t="shared" si="12"/>
        <v>2.9150105446776032E-2</v>
      </c>
      <c r="E81" s="8">
        <f t="shared" ref="E81:AB81" si="14">IFERROR(E59/E$58,"..")</f>
        <v>2.2903708948710532E-2</v>
      </c>
      <c r="F81" s="8">
        <f t="shared" si="14"/>
        <v>2.1777667579724373E-2</v>
      </c>
      <c r="G81" s="8">
        <f t="shared" si="14"/>
        <v>1.980934022743748E-2</v>
      </c>
      <c r="H81" s="8">
        <f t="shared" si="14"/>
        <v>1.4459369801796212E-2</v>
      </c>
      <c r="I81" s="8">
        <f t="shared" si="14"/>
        <v>1.447625301535161E-2</v>
      </c>
      <c r="J81" s="8">
        <f t="shared" si="14"/>
        <v>4.7083616003649152E-2</v>
      </c>
      <c r="K81" s="8">
        <f t="shared" si="14"/>
        <v>3.7001585579746796E-2</v>
      </c>
      <c r="L81" s="8">
        <f t="shared" si="14"/>
        <v>3.3597676009198871E-2</v>
      </c>
      <c r="M81" s="8">
        <f t="shared" si="14"/>
        <v>3.2475730209754888E-2</v>
      </c>
      <c r="N81" s="8">
        <f t="shared" si="14"/>
        <v>3.4918475605586467E-2</v>
      </c>
      <c r="O81" s="8">
        <f t="shared" si="14"/>
        <v>3.4651591595257852E-2</v>
      </c>
      <c r="P81" s="8">
        <f t="shared" si="14"/>
        <v>3.7061475469514576E-2</v>
      </c>
      <c r="Q81" s="8">
        <f t="shared" si="14"/>
        <v>4.8609660195694591E-2</v>
      </c>
      <c r="R81" s="8">
        <f t="shared" si="14"/>
        <v>5.8096137277412287E-2</v>
      </c>
      <c r="S81" s="8">
        <f t="shared" si="14"/>
        <v>4.5268772555454764E-2</v>
      </c>
      <c r="T81" s="8">
        <f t="shared" si="14"/>
        <v>5.257704197594737E-2</v>
      </c>
      <c r="U81" s="8">
        <f t="shared" si="14"/>
        <v>5.9483063241318655E-2</v>
      </c>
      <c r="V81" s="8">
        <f t="shared" si="14"/>
        <v>5.271847547321501E-2</v>
      </c>
      <c r="W81" s="8">
        <f t="shared" si="14"/>
        <v>5.280526058699582E-2</v>
      </c>
      <c r="X81" s="8">
        <f t="shared" si="14"/>
        <v>5.4567588872531089E-2</v>
      </c>
      <c r="Y81" s="8">
        <f t="shared" si="14"/>
        <v>6.4240852045423333E-2</v>
      </c>
      <c r="Z81" s="8">
        <f t="shared" si="14"/>
        <v>6.7782966954541876E-2</v>
      </c>
      <c r="AA81" s="8">
        <f t="shared" si="14"/>
        <v>5.7593723552954813E-2</v>
      </c>
      <c r="AB81" s="8">
        <f t="shared" si="14"/>
        <v>6.4178523897625642E-2</v>
      </c>
    </row>
    <row r="82" spans="2:28">
      <c r="B82" s="37" t="s">
        <v>4829</v>
      </c>
      <c r="C82" s="8">
        <f t="shared" si="12"/>
        <v>9.2807242278198851E-3</v>
      </c>
      <c r="D82" s="8">
        <f t="shared" si="12"/>
        <v>1.1278243306314998E-2</v>
      </c>
      <c r="E82" s="8">
        <f t="shared" ref="E82:AA82" si="15">IFERROR(E60/E$58,"..")</f>
        <v>1.1116009003814336E-2</v>
      </c>
      <c r="F82" s="8">
        <f t="shared" si="15"/>
        <v>1.2251512106959093E-2</v>
      </c>
      <c r="G82" s="8">
        <f t="shared" si="15"/>
        <v>1.3126399781208834E-2</v>
      </c>
      <c r="H82" s="8">
        <f t="shared" si="15"/>
        <v>1.2175553736488053E-2</v>
      </c>
      <c r="I82" s="8">
        <f t="shared" si="15"/>
        <v>1.1377122590013307E-2</v>
      </c>
      <c r="J82" s="8">
        <f t="shared" si="15"/>
        <v>1.2641159970067746E-2</v>
      </c>
      <c r="K82" s="8">
        <f t="shared" si="15"/>
        <v>1.4010183526729945E-2</v>
      </c>
      <c r="L82" s="8">
        <f t="shared" si="15"/>
        <v>1.5286862266357027E-2</v>
      </c>
      <c r="M82" s="8">
        <f t="shared" si="15"/>
        <v>1.5950654194951827E-2</v>
      </c>
      <c r="N82" s="8">
        <f t="shared" si="15"/>
        <v>1.7668309469510795E-2</v>
      </c>
      <c r="O82" s="8">
        <f t="shared" si="15"/>
        <v>2.0132703009684214E-2</v>
      </c>
      <c r="P82" s="8">
        <f t="shared" si="15"/>
        <v>1.8650840795121706E-2</v>
      </c>
      <c r="Q82" s="8">
        <f t="shared" si="15"/>
        <v>1.9710950489977605E-2</v>
      </c>
      <c r="R82" s="8">
        <f t="shared" si="15"/>
        <v>1.9367254010730809E-2</v>
      </c>
      <c r="S82" s="8">
        <f t="shared" si="15"/>
        <v>1.8839754607264388E-2</v>
      </c>
      <c r="T82" s="8">
        <f t="shared" si="15"/>
        <v>1.7731613449217559E-2</v>
      </c>
      <c r="U82" s="8">
        <f t="shared" si="15"/>
        <v>1.5311801387467966E-2</v>
      </c>
      <c r="V82" s="8">
        <f t="shared" si="15"/>
        <v>1.7212574369726532E-2</v>
      </c>
      <c r="W82" s="8">
        <f t="shared" si="15"/>
        <v>1.4583205309261096E-2</v>
      </c>
      <c r="X82" s="8">
        <f t="shared" si="15"/>
        <v>1.4532279061824582E-2</v>
      </c>
      <c r="Y82" s="8">
        <f t="shared" si="15"/>
        <v>1.4267005431580184E-2</v>
      </c>
      <c r="Z82" s="8">
        <f t="shared" si="15"/>
        <v>1.6270161336899177E-2</v>
      </c>
      <c r="AA82" s="8">
        <f t="shared" si="15"/>
        <v>1.4396658730792733E-2</v>
      </c>
      <c r="AB82" s="8">
        <f t="shared" ref="AB82:AB88" si="16">IFERROR(AB60/AB$58,"..")</f>
        <v>4.7553293331422317E-3</v>
      </c>
    </row>
    <row r="83" spans="2:28">
      <c r="B83" s="37" t="s">
        <v>46</v>
      </c>
      <c r="C83" s="8">
        <f t="shared" si="12"/>
        <v>3.2671061490936251E-2</v>
      </c>
      <c r="D83" s="8">
        <f t="shared" si="12"/>
        <v>3.4462492902815202E-2</v>
      </c>
      <c r="E83" s="8">
        <f t="shared" ref="E83:AA83" si="17">IFERROR(E61/E$58,"..")</f>
        <v>3.248046911817503E-2</v>
      </c>
      <c r="F83" s="8">
        <f t="shared" si="17"/>
        <v>3.3900132496817406E-2</v>
      </c>
      <c r="G83" s="8">
        <f t="shared" si="17"/>
        <v>3.8817363509706403E-2</v>
      </c>
      <c r="H83" s="8">
        <f t="shared" si="17"/>
        <v>3.6542438688951254E-2</v>
      </c>
      <c r="I83" s="8">
        <f t="shared" si="17"/>
        <v>3.9341684699914961E-2</v>
      </c>
      <c r="J83" s="8">
        <f t="shared" si="17"/>
        <v>6.8648030157944226E-2</v>
      </c>
      <c r="K83" s="8">
        <f t="shared" si="17"/>
        <v>5.5885037375837943E-2</v>
      </c>
      <c r="L83" s="8">
        <f t="shared" si="17"/>
        <v>5.3208510393446873E-2</v>
      </c>
      <c r="M83" s="8">
        <f t="shared" si="17"/>
        <v>4.6452465277357254E-2</v>
      </c>
      <c r="N83" s="8">
        <f t="shared" si="17"/>
        <v>4.3145541816342906E-2</v>
      </c>
      <c r="O83" s="8">
        <f t="shared" si="17"/>
        <v>3.9306958508459472E-2</v>
      </c>
      <c r="P83" s="8">
        <f t="shared" si="17"/>
        <v>3.5275152959807203E-2</v>
      </c>
      <c r="Q83" s="8">
        <f t="shared" si="17"/>
        <v>4.4129354963972377E-2</v>
      </c>
      <c r="R83" s="8">
        <f t="shared" si="17"/>
        <v>3.4598558912496878E-2</v>
      </c>
      <c r="S83" s="8">
        <f t="shared" si="17"/>
        <v>3.1434322776890997E-2</v>
      </c>
      <c r="T83" s="8">
        <f t="shared" si="17"/>
        <v>3.1876081273428836E-2</v>
      </c>
      <c r="U83" s="8">
        <f t="shared" si="17"/>
        <v>2.9691779572615352E-2</v>
      </c>
      <c r="V83" s="8">
        <f t="shared" si="17"/>
        <v>3.0472095317992966E-2</v>
      </c>
      <c r="W83" s="8">
        <f t="shared" si="17"/>
        <v>2.6739132369264534E-2</v>
      </c>
      <c r="X83" s="8">
        <f t="shared" si="17"/>
        <v>2.6750858189176146E-2</v>
      </c>
      <c r="Y83" s="8">
        <f t="shared" si="17"/>
        <v>2.4832126702193209E-2</v>
      </c>
      <c r="Z83" s="8">
        <f t="shared" si="17"/>
        <v>2.8007496366248382E-2</v>
      </c>
      <c r="AA83" s="8">
        <f t="shared" si="17"/>
        <v>2.6625978280308722E-2</v>
      </c>
      <c r="AB83" s="8">
        <f t="shared" si="16"/>
        <v>2.9448027758806439E-2</v>
      </c>
    </row>
    <row r="84" spans="2:28">
      <c r="B84" s="37" t="s">
        <v>47</v>
      </c>
      <c r="C84" s="8">
        <f t="shared" si="12"/>
        <v>0.23497175106623405</v>
      </c>
      <c r="D84" s="8">
        <f t="shared" si="12"/>
        <v>0.24833940188696096</v>
      </c>
      <c r="E84" s="8">
        <f t="shared" ref="E84:AA84" si="18">IFERROR(E62/E$58,"..")</f>
        <v>0.23392105830989382</v>
      </c>
      <c r="F84" s="8">
        <f t="shared" si="18"/>
        <v>0.24563725642491563</v>
      </c>
      <c r="G84" s="8">
        <f t="shared" si="18"/>
        <v>0.28218818414992691</v>
      </c>
      <c r="H84" s="8">
        <f t="shared" si="18"/>
        <v>0.26581925536162682</v>
      </c>
      <c r="I84" s="8">
        <f t="shared" si="18"/>
        <v>0.28907469232298399</v>
      </c>
      <c r="J84" s="8">
        <f t="shared" si="18"/>
        <v>0.2399659617393928</v>
      </c>
      <c r="K84" s="8">
        <f t="shared" si="18"/>
        <v>0.25838637089648991</v>
      </c>
      <c r="L84" s="8">
        <f t="shared" si="18"/>
        <v>0.31542645411634096</v>
      </c>
      <c r="M84" s="8">
        <f t="shared" si="18"/>
        <v>0.32928084334479651</v>
      </c>
      <c r="N84" s="8">
        <f t="shared" si="18"/>
        <v>0.33460812420485203</v>
      </c>
      <c r="O84" s="8">
        <f t="shared" si="18"/>
        <v>0.30467884818337154</v>
      </c>
      <c r="P84" s="8">
        <f t="shared" si="18"/>
        <v>0.27376142421989247</v>
      </c>
      <c r="Q84" s="8">
        <f t="shared" si="18"/>
        <v>0.34384780875131926</v>
      </c>
      <c r="R84" s="8">
        <f t="shared" si="18"/>
        <v>0.2712303247408594</v>
      </c>
      <c r="S84" s="8">
        <f t="shared" si="18"/>
        <v>0.24727253705650964</v>
      </c>
      <c r="T84" s="8">
        <f t="shared" si="18"/>
        <v>0.25207396393368509</v>
      </c>
      <c r="U84" s="8">
        <f t="shared" si="18"/>
        <v>0.23961169925522044</v>
      </c>
      <c r="V84" s="8">
        <f t="shared" si="18"/>
        <v>0.25122418778536731</v>
      </c>
      <c r="W84" s="8">
        <f t="shared" si="18"/>
        <v>0.22134326411014574</v>
      </c>
      <c r="X84" s="8">
        <f t="shared" si="18"/>
        <v>0.22207269623393999</v>
      </c>
      <c r="Y84" s="8">
        <f t="shared" si="18"/>
        <v>0.20809958426456657</v>
      </c>
      <c r="Z84" s="8">
        <f t="shared" si="18"/>
        <v>0.23591207964488251</v>
      </c>
      <c r="AA84" s="8">
        <f t="shared" si="18"/>
        <v>0.22697389582318347</v>
      </c>
      <c r="AB84" s="8">
        <f t="shared" si="16"/>
        <v>0.25091558116306334</v>
      </c>
    </row>
    <row r="85" spans="2:28">
      <c r="B85" s="37" t="s">
        <v>36</v>
      </c>
      <c r="C85" s="8">
        <f t="shared" si="12"/>
        <v>0</v>
      </c>
      <c r="D85" s="8">
        <f t="shared" si="12"/>
        <v>0</v>
      </c>
      <c r="E85" s="8">
        <f t="shared" ref="E85:AA85" si="19">IFERROR(E63/E$58,"..")</f>
        <v>0</v>
      </c>
      <c r="F85" s="8">
        <f t="shared" si="19"/>
        <v>0</v>
      </c>
      <c r="G85" s="8">
        <f t="shared" si="19"/>
        <v>0</v>
      </c>
      <c r="H85" s="8">
        <f t="shared" si="19"/>
        <v>0</v>
      </c>
      <c r="I85" s="8">
        <f t="shared" si="19"/>
        <v>0</v>
      </c>
      <c r="J85" s="8">
        <f t="shared" si="19"/>
        <v>0</v>
      </c>
      <c r="K85" s="8">
        <f t="shared" si="19"/>
        <v>0</v>
      </c>
      <c r="L85" s="8">
        <f t="shared" si="19"/>
        <v>0</v>
      </c>
      <c r="M85" s="8">
        <f t="shared" si="19"/>
        <v>0</v>
      </c>
      <c r="N85" s="8">
        <f t="shared" si="19"/>
        <v>0</v>
      </c>
      <c r="O85" s="8">
        <f t="shared" si="19"/>
        <v>0</v>
      </c>
      <c r="P85" s="8">
        <f t="shared" si="19"/>
        <v>0</v>
      </c>
      <c r="Q85" s="8">
        <f t="shared" si="19"/>
        <v>0</v>
      </c>
      <c r="R85" s="8">
        <f t="shared" si="19"/>
        <v>0</v>
      </c>
      <c r="S85" s="8">
        <f t="shared" si="19"/>
        <v>0</v>
      </c>
      <c r="T85" s="8">
        <f t="shared" si="19"/>
        <v>0</v>
      </c>
      <c r="U85" s="8">
        <f t="shared" si="19"/>
        <v>0</v>
      </c>
      <c r="V85" s="8">
        <f t="shared" si="19"/>
        <v>0</v>
      </c>
      <c r="W85" s="8">
        <f t="shared" si="19"/>
        <v>0</v>
      </c>
      <c r="X85" s="8">
        <f t="shared" si="19"/>
        <v>0</v>
      </c>
      <c r="Y85" s="8">
        <f t="shared" si="19"/>
        <v>0</v>
      </c>
      <c r="Z85" s="8">
        <f t="shared" si="19"/>
        <v>0</v>
      </c>
      <c r="AA85" s="8">
        <f t="shared" si="19"/>
        <v>0</v>
      </c>
      <c r="AB85" s="8">
        <f t="shared" si="16"/>
        <v>0</v>
      </c>
    </row>
    <row r="86" spans="2:28">
      <c r="B86" s="37" t="s">
        <v>37</v>
      </c>
      <c r="C86" s="8">
        <f t="shared" si="12"/>
        <v>7.163214921556571E-2</v>
      </c>
      <c r="D86" s="8">
        <f t="shared" si="12"/>
        <v>8.2047324854536891E-2</v>
      </c>
      <c r="E86" s="8">
        <f t="shared" ref="E86:AA86" si="20">IFERROR(E64/E$58,"..")</f>
        <v>7.4141596378186306E-2</v>
      </c>
      <c r="F86" s="8">
        <f t="shared" si="20"/>
        <v>6.633445598829002E-2</v>
      </c>
      <c r="G86" s="8">
        <f t="shared" si="20"/>
        <v>7.3004416176071521E-2</v>
      </c>
      <c r="H86" s="8">
        <f t="shared" si="20"/>
        <v>5.1588988491480463E-2</v>
      </c>
      <c r="I86" s="8">
        <f t="shared" si="20"/>
        <v>6.4055268347028224E-2</v>
      </c>
      <c r="J86" s="8">
        <f t="shared" si="20"/>
        <v>4.8506314290991726E-2</v>
      </c>
      <c r="K86" s="8">
        <f t="shared" si="20"/>
        <v>4.4172259800065353E-2</v>
      </c>
      <c r="L86" s="8">
        <f t="shared" si="20"/>
        <v>4.0632165283214082E-2</v>
      </c>
      <c r="M86" s="8">
        <f t="shared" si="20"/>
        <v>2.8099911146138936E-2</v>
      </c>
      <c r="N86" s="8">
        <f t="shared" si="20"/>
        <v>1.9732055722088623E-2</v>
      </c>
      <c r="O86" s="8">
        <f t="shared" si="20"/>
        <v>1.5050996808433422E-4</v>
      </c>
      <c r="P86" s="8">
        <f t="shared" si="20"/>
        <v>0</v>
      </c>
      <c r="Q86" s="8">
        <f t="shared" si="20"/>
        <v>0</v>
      </c>
      <c r="R86" s="8">
        <f t="shared" si="20"/>
        <v>4.1312153996069835E-3</v>
      </c>
      <c r="S86" s="8">
        <f t="shared" si="20"/>
        <v>0</v>
      </c>
      <c r="T86" s="8">
        <f t="shared" si="20"/>
        <v>0</v>
      </c>
      <c r="U86" s="8">
        <f t="shared" si="20"/>
        <v>1.7389868161753867E-2</v>
      </c>
      <c r="V86" s="8">
        <f t="shared" si="20"/>
        <v>0</v>
      </c>
      <c r="W86" s="8">
        <f t="shared" si="20"/>
        <v>4.3051641650422925E-3</v>
      </c>
      <c r="X86" s="8">
        <f t="shared" si="20"/>
        <v>4.4984903541939979E-3</v>
      </c>
      <c r="Y86" s="8">
        <f t="shared" si="20"/>
        <v>4.7875975283522727E-3</v>
      </c>
      <c r="Z86" s="8">
        <f t="shared" si="20"/>
        <v>7.1438392493618297E-3</v>
      </c>
      <c r="AA86" s="8">
        <f t="shared" si="20"/>
        <v>8.4323948966859331E-3</v>
      </c>
      <c r="AB86" s="8">
        <f t="shared" si="16"/>
        <v>1.1145943023659916E-2</v>
      </c>
    </row>
    <row r="87" spans="2:28">
      <c r="B87" s="37" t="s">
        <v>38</v>
      </c>
      <c r="C87" s="8">
        <f>IFERROR(C65/C$58,"..")</f>
        <v>0.46852800256397381</v>
      </c>
      <c r="D87" s="8">
        <f t="shared" ref="D87:AA87" si="21">IFERROR(D65/D$58,"..")</f>
        <v>0.48359258866540045</v>
      </c>
      <c r="E87" s="8">
        <f t="shared" si="21"/>
        <v>0.48024883155465564</v>
      </c>
      <c r="F87" s="8">
        <f t="shared" si="21"/>
        <v>0.48411454419070332</v>
      </c>
      <c r="G87" s="8">
        <f t="shared" si="21"/>
        <v>0.47892451048876994</v>
      </c>
      <c r="H87" s="8">
        <f t="shared" si="21"/>
        <v>0.46089109945638462</v>
      </c>
      <c r="I87" s="8">
        <f t="shared" si="21"/>
        <v>0.32531093329232103</v>
      </c>
      <c r="J87" s="8">
        <f t="shared" si="21"/>
        <v>0.54799725380804065</v>
      </c>
      <c r="K87" s="8">
        <f t="shared" si="21"/>
        <v>0.53082460480499227</v>
      </c>
      <c r="L87" s="8">
        <f t="shared" si="21"/>
        <v>0.50457452425714311</v>
      </c>
      <c r="M87" s="8">
        <f t="shared" si="21"/>
        <v>0.46748253209316548</v>
      </c>
      <c r="N87" s="8">
        <f t="shared" si="21"/>
        <v>0.4366148008528617</v>
      </c>
      <c r="O87" s="8">
        <f t="shared" si="21"/>
        <v>0.53207937043489739</v>
      </c>
      <c r="P87" s="8">
        <f t="shared" si="21"/>
        <v>0.5617376758882684</v>
      </c>
      <c r="Q87" s="8">
        <f t="shared" si="21"/>
        <v>0.45294198193841356</v>
      </c>
      <c r="R87" s="8">
        <f t="shared" si="21"/>
        <v>0.54086976988915858</v>
      </c>
      <c r="S87" s="8">
        <f t="shared" si="21"/>
        <v>0.60596324045848349</v>
      </c>
      <c r="T87" s="8">
        <f t="shared" si="21"/>
        <v>0.61060708247984941</v>
      </c>
      <c r="U87" s="8">
        <f t="shared" si="21"/>
        <v>0.60882515023305117</v>
      </c>
      <c r="V87" s="8">
        <f t="shared" si="21"/>
        <v>0.60109830093926608</v>
      </c>
      <c r="W87" s="8">
        <f t="shared" si="21"/>
        <v>0.66376089541588279</v>
      </c>
      <c r="X87" s="8">
        <f t="shared" si="21"/>
        <v>0.65455426730760302</v>
      </c>
      <c r="Y87" s="8">
        <f t="shared" si="21"/>
        <v>0.62022273596343946</v>
      </c>
      <c r="Z87" s="8">
        <f t="shared" si="21"/>
        <v>0.55882334826600555</v>
      </c>
      <c r="AA87" s="8">
        <f t="shared" si="21"/>
        <v>0.60993836105061106</v>
      </c>
      <c r="AB87" s="8">
        <f t="shared" si="16"/>
        <v>0.63955659482750304</v>
      </c>
    </row>
    <row r="88" spans="2:28">
      <c r="B88" s="37" t="s">
        <v>4830</v>
      </c>
      <c r="C88" s="8">
        <f>IFERROR(C66/C$58,"..")</f>
        <v>0.15263298922915081</v>
      </c>
      <c r="D88" s="8">
        <f>IFERROR(D66/D$58,"..")</f>
        <v>0.11112984293719538</v>
      </c>
      <c r="E88" s="8">
        <f t="shared" ref="E88:AA88" si="22">IFERROR(E66/E$58,"..")</f>
        <v>0.14518832668656428</v>
      </c>
      <c r="F88" s="8">
        <f t="shared" si="22"/>
        <v>0.13598443121259021</v>
      </c>
      <c r="G88" s="8">
        <f t="shared" si="22"/>
        <v>9.4129785661255239E-2</v>
      </c>
      <c r="H88" s="8">
        <f t="shared" si="22"/>
        <v>0.15852329447363994</v>
      </c>
      <c r="I88" s="8">
        <f t="shared" si="22"/>
        <v>0.25636404573238686</v>
      </c>
      <c r="J88" s="8">
        <f t="shared" si="22"/>
        <v>3.515766402991366E-2</v>
      </c>
      <c r="K88" s="8">
        <f t="shared" si="22"/>
        <v>5.9719958032666498E-2</v>
      </c>
      <c r="L88" s="8">
        <f t="shared" si="22"/>
        <v>3.7273807666481813E-2</v>
      </c>
      <c r="M88" s="8">
        <f t="shared" si="22"/>
        <v>8.025786372707383E-2</v>
      </c>
      <c r="N88" s="8">
        <f t="shared" si="22"/>
        <v>0.11331269233487916</v>
      </c>
      <c r="O88" s="8">
        <f t="shared" si="22"/>
        <v>6.9000018300245089E-2</v>
      </c>
      <c r="P88" s="8">
        <f t="shared" si="22"/>
        <v>7.3513430672206975E-2</v>
      </c>
      <c r="Q88" s="8">
        <f t="shared" si="22"/>
        <v>9.0760243666641052E-2</v>
      </c>
      <c r="R88" s="8">
        <f t="shared" si="22"/>
        <v>7.1706739769735087E-2</v>
      </c>
      <c r="S88" s="8">
        <f t="shared" si="22"/>
        <v>5.1221372545396847E-2</v>
      </c>
      <c r="T88" s="8">
        <f t="shared" si="22"/>
        <v>3.5134216887871723E-2</v>
      </c>
      <c r="U88" s="8">
        <f t="shared" si="22"/>
        <v>2.9686638148572642E-2</v>
      </c>
      <c r="V88" s="8">
        <f t="shared" si="22"/>
        <v>4.7274366110284349E-2</v>
      </c>
      <c r="W88" s="8">
        <f t="shared" si="22"/>
        <v>1.6463078039761887E-2</v>
      </c>
      <c r="X88" s="8">
        <f t="shared" si="22"/>
        <v>2.3023819984347615E-2</v>
      </c>
      <c r="Y88" s="8">
        <f t="shared" si="22"/>
        <v>6.3550098061116125E-2</v>
      </c>
      <c r="Z88" s="8">
        <f t="shared" si="22"/>
        <v>8.6060108185750009E-2</v>
      </c>
      <c r="AA88" s="8">
        <f t="shared" si="22"/>
        <v>5.6038987665463218E-2</v>
      </c>
      <c r="AB88" s="8">
        <f t="shared" si="16"/>
        <v>0</v>
      </c>
    </row>
    <row r="89" spans="2:28">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row>
    <row r="90" spans="2:28">
      <c r="B90" s="1" t="s">
        <v>4826</v>
      </c>
      <c r="C90" s="66">
        <v>1995</v>
      </c>
      <c r="D90" s="66">
        <v>1996</v>
      </c>
      <c r="E90" s="66">
        <v>1997</v>
      </c>
      <c r="F90" s="66">
        <v>1998</v>
      </c>
      <c r="G90" s="66">
        <v>1999</v>
      </c>
      <c r="H90" s="66">
        <v>2000</v>
      </c>
      <c r="I90" s="66">
        <v>2001</v>
      </c>
      <c r="J90" s="66">
        <v>2002</v>
      </c>
      <c r="K90" s="66">
        <v>2003</v>
      </c>
      <c r="L90" s="66">
        <v>2004</v>
      </c>
      <c r="M90" s="66">
        <v>2005</v>
      </c>
      <c r="N90" s="66">
        <v>2006</v>
      </c>
      <c r="O90" s="66">
        <v>2007</v>
      </c>
      <c r="P90" s="66">
        <v>2008</v>
      </c>
      <c r="Q90" s="66">
        <v>2009</v>
      </c>
      <c r="R90" s="66">
        <v>2010</v>
      </c>
      <c r="S90" s="66">
        <v>2011</v>
      </c>
      <c r="T90" s="66">
        <v>2012</v>
      </c>
      <c r="U90" s="66">
        <v>2013</v>
      </c>
      <c r="V90" s="66">
        <v>2014</v>
      </c>
      <c r="W90" s="66">
        <v>2015</v>
      </c>
      <c r="X90" s="66">
        <v>2016</v>
      </c>
      <c r="Y90" s="66">
        <v>2017</v>
      </c>
      <c r="Z90" s="66">
        <v>2018</v>
      </c>
      <c r="AA90" s="66">
        <v>2019</v>
      </c>
      <c r="AB90" s="66">
        <v>2020</v>
      </c>
    </row>
    <row r="91" spans="2:28">
      <c r="B91" s="11" t="s">
        <v>49</v>
      </c>
      <c r="C91" s="7">
        <f>IFERROR(C67/C$67,"..")</f>
        <v>1</v>
      </c>
      <c r="D91" s="7">
        <f t="shared" ref="D91:AB91" si="23">IFERROR(D67/D$67,"..")</f>
        <v>1</v>
      </c>
      <c r="E91" s="7">
        <f t="shared" si="23"/>
        <v>1</v>
      </c>
      <c r="F91" s="7">
        <f t="shared" si="23"/>
        <v>1</v>
      </c>
      <c r="G91" s="7">
        <f t="shared" si="23"/>
        <v>1</v>
      </c>
      <c r="H91" s="7">
        <f t="shared" si="23"/>
        <v>1</v>
      </c>
      <c r="I91" s="7">
        <f t="shared" si="23"/>
        <v>1</v>
      </c>
      <c r="J91" s="7">
        <f t="shared" si="23"/>
        <v>1</v>
      </c>
      <c r="K91" s="7">
        <f t="shared" si="23"/>
        <v>1</v>
      </c>
      <c r="L91" s="7">
        <f t="shared" si="23"/>
        <v>1</v>
      </c>
      <c r="M91" s="7">
        <f t="shared" si="23"/>
        <v>1</v>
      </c>
      <c r="N91" s="7">
        <f t="shared" si="23"/>
        <v>1</v>
      </c>
      <c r="O91" s="7">
        <f t="shared" si="23"/>
        <v>1</v>
      </c>
      <c r="P91" s="7">
        <f t="shared" si="23"/>
        <v>1</v>
      </c>
      <c r="Q91" s="7">
        <f t="shared" si="23"/>
        <v>1</v>
      </c>
      <c r="R91" s="7">
        <f t="shared" si="23"/>
        <v>1</v>
      </c>
      <c r="S91" s="7">
        <f t="shared" si="23"/>
        <v>1</v>
      </c>
      <c r="T91" s="7">
        <f t="shared" si="23"/>
        <v>1</v>
      </c>
      <c r="U91" s="7">
        <f t="shared" si="23"/>
        <v>1</v>
      </c>
      <c r="V91" s="7">
        <f t="shared" si="23"/>
        <v>1</v>
      </c>
      <c r="W91" s="7">
        <f t="shared" si="23"/>
        <v>1</v>
      </c>
      <c r="X91" s="7">
        <f t="shared" si="23"/>
        <v>1</v>
      </c>
      <c r="Y91" s="7">
        <f t="shared" si="23"/>
        <v>1</v>
      </c>
      <c r="Z91" s="7">
        <f t="shared" si="23"/>
        <v>1</v>
      </c>
      <c r="AA91" s="7">
        <f t="shared" si="23"/>
        <v>1</v>
      </c>
      <c r="AB91" s="7">
        <f t="shared" si="23"/>
        <v>1</v>
      </c>
    </row>
    <row r="92" spans="2:28">
      <c r="B92" s="37" t="s">
        <v>40</v>
      </c>
      <c r="C92" s="8">
        <f>IFERROR(C68/C$67,"..")</f>
        <v>0.73759958611926868</v>
      </c>
      <c r="D92" s="8">
        <f t="shared" ref="D92:AB92" si="24">IFERROR(D68/D$67,"..")</f>
        <v>0.75608402319239498</v>
      </c>
      <c r="E92" s="8">
        <f t="shared" si="24"/>
        <v>0.71898694583805056</v>
      </c>
      <c r="F92" s="8">
        <f t="shared" si="24"/>
        <v>0.594572544954169</v>
      </c>
      <c r="G92" s="8">
        <f t="shared" si="24"/>
        <v>0.62161263987872128</v>
      </c>
      <c r="H92" s="8">
        <f t="shared" si="24"/>
        <v>0.71054626134730914</v>
      </c>
      <c r="I92" s="8">
        <f t="shared" si="24"/>
        <v>0.62548755807266077</v>
      </c>
      <c r="J92" s="8">
        <f t="shared" si="24"/>
        <v>0.63214846529457847</v>
      </c>
      <c r="K92" s="8">
        <f t="shared" si="24"/>
        <v>0.68762512122243991</v>
      </c>
      <c r="L92" s="8">
        <f t="shared" si="24"/>
        <v>0.6004708709840948</v>
      </c>
      <c r="M92" s="8">
        <f t="shared" si="24"/>
        <v>0.75677475210400424</v>
      </c>
      <c r="N92" s="8">
        <f t="shared" si="24"/>
        <v>0.73042278001670258</v>
      </c>
      <c r="O92" s="8">
        <f t="shared" si="24"/>
        <v>0.7870446437587082</v>
      </c>
      <c r="P92" s="8">
        <f t="shared" si="24"/>
        <v>0.81525155141068362</v>
      </c>
      <c r="Q92" s="8">
        <f t="shared" si="24"/>
        <v>0.78113878892794864</v>
      </c>
      <c r="R92" s="8">
        <f t="shared" si="24"/>
        <v>0.63018730079059826</v>
      </c>
      <c r="S92" s="8">
        <f t="shared" si="24"/>
        <v>0.63465930110409441</v>
      </c>
      <c r="T92" s="8">
        <f t="shared" si="24"/>
        <v>0.46657693313167203</v>
      </c>
      <c r="U92" s="8">
        <f t="shared" si="24"/>
        <v>0.5719649058311842</v>
      </c>
      <c r="V92" s="8">
        <f t="shared" si="24"/>
        <v>0.54690991674673972</v>
      </c>
      <c r="W92" s="8">
        <f t="shared" si="24"/>
        <v>0.76153504153834128</v>
      </c>
      <c r="X92" s="8">
        <f t="shared" si="24"/>
        <v>0</v>
      </c>
      <c r="Y92" s="8">
        <f t="shared" si="24"/>
        <v>0</v>
      </c>
      <c r="Z92" s="8">
        <f t="shared" si="24"/>
        <v>0</v>
      </c>
      <c r="AA92" s="8">
        <f t="shared" si="24"/>
        <v>0</v>
      </c>
      <c r="AB92" s="8">
        <f t="shared" si="24"/>
        <v>0</v>
      </c>
    </row>
    <row r="93" spans="2:28">
      <c r="B93" s="37" t="s">
        <v>50</v>
      </c>
      <c r="C93" s="8">
        <f>IFERROR(C69/C$67,"..")</f>
        <v>0.24292720127509318</v>
      </c>
      <c r="D93" s="8">
        <f t="shared" ref="D93:AB93" si="25">IFERROR(D69/D$67,"..")</f>
        <v>0.22863651083073755</v>
      </c>
      <c r="E93" s="8">
        <f t="shared" si="25"/>
        <v>0.26587150190355313</v>
      </c>
      <c r="F93" s="8">
        <f t="shared" si="25"/>
        <v>0.3917816169430639</v>
      </c>
      <c r="G93" s="8">
        <f t="shared" si="25"/>
        <v>0.36492888963378134</v>
      </c>
      <c r="H93" s="8">
        <f t="shared" si="25"/>
        <v>0.28542590112328686</v>
      </c>
      <c r="I93" s="8">
        <f t="shared" si="25"/>
        <v>0.36966026509962308</v>
      </c>
      <c r="J93" s="8">
        <f t="shared" si="25"/>
        <v>0.31025395569403841</v>
      </c>
      <c r="K93" s="8">
        <f t="shared" si="25"/>
        <v>0.24449486894501699</v>
      </c>
      <c r="L93" s="8">
        <f t="shared" si="25"/>
        <v>0.26391610339354854</v>
      </c>
      <c r="M93" s="8">
        <f t="shared" si="25"/>
        <v>0.15405124773004544</v>
      </c>
      <c r="N93" s="8">
        <f t="shared" si="25"/>
        <v>7.9408446354037363E-2</v>
      </c>
      <c r="O93" s="8">
        <f t="shared" si="25"/>
        <v>3.0297978602110299E-2</v>
      </c>
      <c r="P93" s="8">
        <f t="shared" si="25"/>
        <v>0</v>
      </c>
      <c r="Q93" s="8">
        <f t="shared" si="25"/>
        <v>0</v>
      </c>
      <c r="R93" s="8">
        <f t="shared" si="25"/>
        <v>0</v>
      </c>
      <c r="S93" s="8">
        <f t="shared" si="25"/>
        <v>0</v>
      </c>
      <c r="T93" s="8">
        <f t="shared" si="25"/>
        <v>0</v>
      </c>
      <c r="U93" s="8">
        <f t="shared" si="25"/>
        <v>0</v>
      </c>
      <c r="V93" s="8">
        <f t="shared" si="25"/>
        <v>8.4650114541770722E-4</v>
      </c>
      <c r="W93" s="8">
        <f t="shared" si="25"/>
        <v>0</v>
      </c>
      <c r="X93" s="8">
        <f t="shared" si="25"/>
        <v>0</v>
      </c>
      <c r="Y93" s="8">
        <f t="shared" si="25"/>
        <v>0</v>
      </c>
      <c r="Z93" s="8">
        <f t="shared" si="25"/>
        <v>0</v>
      </c>
      <c r="AA93" s="8">
        <f t="shared" si="25"/>
        <v>0.10401940152704162</v>
      </c>
      <c r="AB93" s="8">
        <f t="shared" si="25"/>
        <v>0</v>
      </c>
    </row>
    <row r="94" spans="2:28">
      <c r="B94" s="37" t="s">
        <v>41</v>
      </c>
      <c r="C94" s="8">
        <f>IFERROR(C70/C$67,"..")</f>
        <v>0</v>
      </c>
      <c r="D94" s="8">
        <f t="shared" ref="D94:AB94" si="26">IFERROR(D70/D$67,"..")</f>
        <v>0</v>
      </c>
      <c r="E94" s="8">
        <f t="shared" si="26"/>
        <v>0</v>
      </c>
      <c r="F94" s="8">
        <f t="shared" si="26"/>
        <v>0</v>
      </c>
      <c r="G94" s="8">
        <f t="shared" si="26"/>
        <v>0</v>
      </c>
      <c r="H94" s="8">
        <f t="shared" si="26"/>
        <v>0</v>
      </c>
      <c r="I94" s="8">
        <f t="shared" si="26"/>
        <v>0</v>
      </c>
      <c r="J94" s="8">
        <f t="shared" si="26"/>
        <v>0</v>
      </c>
      <c r="K94" s="8">
        <f t="shared" si="26"/>
        <v>0</v>
      </c>
      <c r="L94" s="8">
        <f t="shared" si="26"/>
        <v>4.1306007474039294E-4</v>
      </c>
      <c r="M94" s="8">
        <f t="shared" si="26"/>
        <v>6.3158705910471089E-5</v>
      </c>
      <c r="N94" s="8">
        <f t="shared" si="26"/>
        <v>2.4073183299854397E-4</v>
      </c>
      <c r="O94" s="8">
        <f t="shared" si="26"/>
        <v>6.9113182279350021E-4</v>
      </c>
      <c r="P94" s="8">
        <f t="shared" si="26"/>
        <v>1.897623332282092E-3</v>
      </c>
      <c r="Q94" s="8">
        <f t="shared" si="26"/>
        <v>3.6739388451499742E-4</v>
      </c>
      <c r="R94" s="8">
        <f t="shared" si="26"/>
        <v>5.7454239039830043E-4</v>
      </c>
      <c r="S94" s="8">
        <f t="shared" si="26"/>
        <v>1.0356456337471305E-3</v>
      </c>
      <c r="T94" s="8">
        <f t="shared" si="26"/>
        <v>3.2820263408794419E-4</v>
      </c>
      <c r="U94" s="8">
        <f t="shared" si="26"/>
        <v>2.9967240662895182E-4</v>
      </c>
      <c r="V94" s="8">
        <f t="shared" si="26"/>
        <v>1.4586347275322357E-4</v>
      </c>
      <c r="W94" s="8">
        <f t="shared" si="26"/>
        <v>1.4213757274976143E-4</v>
      </c>
      <c r="X94" s="8">
        <f t="shared" si="26"/>
        <v>8.0190081345187457E-4</v>
      </c>
      <c r="Y94" s="8">
        <f t="shared" si="26"/>
        <v>1.8186461121927954E-3</v>
      </c>
      <c r="Z94" s="8">
        <f t="shared" si="26"/>
        <v>7.0182034376118155E-3</v>
      </c>
      <c r="AA94" s="8">
        <f t="shared" si="26"/>
        <v>1.8145004674011474E-3</v>
      </c>
      <c r="AB94" s="8">
        <f t="shared" si="26"/>
        <v>0</v>
      </c>
    </row>
    <row r="95" spans="2:28">
      <c r="B95" s="37" t="s">
        <v>51</v>
      </c>
      <c r="C95" s="8">
        <f>IFERROR(C71/C$67,"..")</f>
        <v>1.9473212605638151E-2</v>
      </c>
      <c r="D95" s="8">
        <f t="shared" ref="D95:AB95" si="27">IFERROR(D71/D$67,"..")</f>
        <v>1.5279465976867483E-2</v>
      </c>
      <c r="E95" s="8">
        <f t="shared" si="27"/>
        <v>1.5141552258396361E-2</v>
      </c>
      <c r="F95" s="8">
        <f t="shared" si="27"/>
        <v>1.3645838102767167E-2</v>
      </c>
      <c r="G95" s="8">
        <f t="shared" si="27"/>
        <v>1.3458470487497305E-2</v>
      </c>
      <c r="H95" s="8">
        <f t="shared" si="27"/>
        <v>4.027837529403974E-3</v>
      </c>
      <c r="I95" s="8">
        <f t="shared" si="27"/>
        <v>4.8521768277161341E-3</v>
      </c>
      <c r="J95" s="8">
        <f t="shared" si="27"/>
        <v>5.759757901138305E-2</v>
      </c>
      <c r="K95" s="8">
        <f t="shared" si="27"/>
        <v>6.7880009814544853E-2</v>
      </c>
      <c r="L95" s="8">
        <f t="shared" si="27"/>
        <v>0.13519996554761635</v>
      </c>
      <c r="M95" s="8">
        <f t="shared" si="27"/>
        <v>8.9110841474844202E-2</v>
      </c>
      <c r="N95" s="8">
        <f t="shared" si="27"/>
        <v>0.18992804178519029</v>
      </c>
      <c r="O95" s="8">
        <f t="shared" si="27"/>
        <v>0.18196624581638801</v>
      </c>
      <c r="P95" s="8">
        <f t="shared" si="27"/>
        <v>0.18285082525703439</v>
      </c>
      <c r="Q95" s="8">
        <f t="shared" si="27"/>
        <v>0.21849381718753627</v>
      </c>
      <c r="R95" s="8">
        <f t="shared" si="27"/>
        <v>0.36923815681900335</v>
      </c>
      <c r="S95" s="8">
        <f t="shared" si="27"/>
        <v>0.36430505326215851</v>
      </c>
      <c r="T95" s="8">
        <f t="shared" si="27"/>
        <v>0.53309486423424002</v>
      </c>
      <c r="U95" s="8">
        <f t="shared" si="27"/>
        <v>0.42773542176218682</v>
      </c>
      <c r="V95" s="8">
        <f t="shared" si="27"/>
        <v>0.4520977186350893</v>
      </c>
      <c r="W95" s="8">
        <f t="shared" si="27"/>
        <v>0.2383228209135472</v>
      </c>
      <c r="X95" s="8">
        <f t="shared" si="27"/>
        <v>0.99919809918654823</v>
      </c>
      <c r="Y95" s="8">
        <f t="shared" si="27"/>
        <v>0.99818135388780727</v>
      </c>
      <c r="Z95" s="8">
        <f t="shared" si="27"/>
        <v>0.99298179665476571</v>
      </c>
      <c r="AA95" s="8">
        <f t="shared" si="27"/>
        <v>0.89416609800555735</v>
      </c>
      <c r="AB95" s="8">
        <f t="shared" si="27"/>
        <v>1</v>
      </c>
    </row>
    <row r="96" spans="2:28">
      <c r="B96" s="37"/>
    </row>
    <row r="97" spans="2:28">
      <c r="B97" s="1" t="s">
        <v>4825</v>
      </c>
      <c r="C97" s="1">
        <v>1995</v>
      </c>
      <c r="D97" s="1">
        <v>1996</v>
      </c>
      <c r="E97" s="1">
        <v>1997</v>
      </c>
      <c r="F97" s="1">
        <v>1998</v>
      </c>
      <c r="G97" s="1">
        <v>1999</v>
      </c>
      <c r="H97" s="1">
        <v>2000</v>
      </c>
      <c r="I97" s="1">
        <v>2001</v>
      </c>
      <c r="J97" s="1">
        <v>2002</v>
      </c>
      <c r="K97" s="1">
        <v>2003</v>
      </c>
      <c r="L97" s="1">
        <v>2004</v>
      </c>
      <c r="M97" s="1">
        <v>2005</v>
      </c>
      <c r="N97" s="1">
        <v>2006</v>
      </c>
      <c r="O97" s="1">
        <v>2007</v>
      </c>
      <c r="P97" s="1">
        <v>2008</v>
      </c>
      <c r="Q97" s="1">
        <v>2009</v>
      </c>
      <c r="R97" s="1">
        <v>2010</v>
      </c>
      <c r="S97" s="1">
        <v>2011</v>
      </c>
      <c r="T97" s="1">
        <v>2012</v>
      </c>
      <c r="U97" s="1">
        <v>2013</v>
      </c>
      <c r="V97" s="1">
        <v>2014</v>
      </c>
      <c r="W97" s="1">
        <v>2015</v>
      </c>
      <c r="X97" s="1">
        <v>2016</v>
      </c>
      <c r="Y97" s="1">
        <v>2017</v>
      </c>
      <c r="Z97" s="1">
        <v>2018</v>
      </c>
      <c r="AA97" s="66">
        <v>2019</v>
      </c>
      <c r="AB97" s="66">
        <v>2020</v>
      </c>
    </row>
    <row r="98" spans="2:28">
      <c r="B98" s="37" t="s">
        <v>33</v>
      </c>
      <c r="C98" s="4">
        <f t="shared" ref="C98:AB98" si="28">IFERROR(C59/SUM(C58, C67),"")</f>
        <v>2.6734163203365496E-2</v>
      </c>
      <c r="D98" s="4">
        <f t="shared" si="28"/>
        <v>2.4830058650085508E-2</v>
      </c>
      <c r="E98" s="4">
        <f t="shared" si="28"/>
        <v>1.9872700261423216E-2</v>
      </c>
      <c r="F98" s="4">
        <f t="shared" si="28"/>
        <v>1.9324081112232383E-2</v>
      </c>
      <c r="G98" s="4">
        <f t="shared" si="28"/>
        <v>1.646936987770093E-2</v>
      </c>
      <c r="H98" s="4">
        <f t="shared" si="28"/>
        <v>1.0456242355057937E-2</v>
      </c>
      <c r="I98" s="4">
        <f t="shared" si="28"/>
        <v>1.140801916702866E-2</v>
      </c>
      <c r="J98" s="4">
        <f t="shared" si="28"/>
        <v>3.0567108333632794E-2</v>
      </c>
      <c r="K98" s="4">
        <f t="shared" si="28"/>
        <v>2.5357882878858352E-2</v>
      </c>
      <c r="L98" s="4">
        <f t="shared" si="28"/>
        <v>2.5463975436850243E-2</v>
      </c>
      <c r="M98" s="4">
        <f t="shared" si="28"/>
        <v>2.2293837619775245E-2</v>
      </c>
      <c r="N98" s="4">
        <f t="shared" si="28"/>
        <v>2.2485358874130959E-2</v>
      </c>
      <c r="O98" s="4">
        <f t="shared" si="28"/>
        <v>2.3599379056451118E-2</v>
      </c>
      <c r="P98" s="4">
        <f t="shared" si="28"/>
        <v>2.6923846071322248E-2</v>
      </c>
      <c r="Q98" s="4">
        <f t="shared" si="28"/>
        <v>3.4198855768121414E-2</v>
      </c>
      <c r="R98" s="4">
        <f t="shared" si="28"/>
        <v>4.063145192917457E-2</v>
      </c>
      <c r="S98" s="4">
        <f t="shared" si="28"/>
        <v>3.0241738619229755E-2</v>
      </c>
      <c r="T98" s="4">
        <f t="shared" si="28"/>
        <v>2.6970228072165342E-2</v>
      </c>
      <c r="U98" s="4">
        <f t="shared" si="28"/>
        <v>3.7547775757583189E-2</v>
      </c>
      <c r="V98" s="4">
        <f t="shared" si="28"/>
        <v>3.4707254937785252E-2</v>
      </c>
      <c r="W98" s="4">
        <f t="shared" si="28"/>
        <v>4.599861601417167E-2</v>
      </c>
      <c r="X98" s="4">
        <f t="shared" si="28"/>
        <v>5.2227259967434068E-2</v>
      </c>
      <c r="Y98" s="4">
        <f t="shared" si="28"/>
        <v>6.2272104827920699E-2</v>
      </c>
      <c r="Z98" s="4">
        <f t="shared" si="28"/>
        <v>6.5179905916700587E-2</v>
      </c>
      <c r="AA98" s="4">
        <f t="shared" si="28"/>
        <v>5.1634216845782642E-2</v>
      </c>
      <c r="AB98" s="4">
        <f t="shared" si="28"/>
        <v>5.6635341250950794E-2</v>
      </c>
    </row>
    <row r="99" spans="2:28">
      <c r="B99" s="37" t="s">
        <v>4829</v>
      </c>
      <c r="C99" s="4">
        <f t="shared" ref="C99:AB99" si="29">IFERROR(C60/SUM(C58, C67),"")</f>
        <v>8.1930375571789334E-3</v>
      </c>
      <c r="D99" s="4">
        <f t="shared" si="29"/>
        <v>9.6068071958452465E-3</v>
      </c>
      <c r="E99" s="4">
        <f t="shared" si="29"/>
        <v>9.6449494503605647E-3</v>
      </c>
      <c r="F99" s="4">
        <f t="shared" si="29"/>
        <v>1.0871192373364851E-2</v>
      </c>
      <c r="G99" s="4">
        <f t="shared" si="29"/>
        <v>1.0913212185626952E-2</v>
      </c>
      <c r="H99" s="4">
        <f t="shared" si="29"/>
        <v>8.8047088096422539E-3</v>
      </c>
      <c r="I99" s="4">
        <f t="shared" si="29"/>
        <v>8.9657477273205922E-3</v>
      </c>
      <c r="J99" s="4">
        <f t="shared" si="29"/>
        <v>8.2067551106927601E-3</v>
      </c>
      <c r="K99" s="4">
        <f t="shared" si="29"/>
        <v>9.6014424089055413E-3</v>
      </c>
      <c r="L99" s="4">
        <f t="shared" si="29"/>
        <v>1.1586047950175172E-2</v>
      </c>
      <c r="M99" s="4">
        <f t="shared" si="29"/>
        <v>1.0949755163461397E-2</v>
      </c>
      <c r="N99" s="4">
        <f t="shared" si="29"/>
        <v>1.1377308780844879E-2</v>
      </c>
      <c r="O99" s="4">
        <f t="shared" si="29"/>
        <v>1.3711326605312791E-2</v>
      </c>
      <c r="P99" s="4">
        <f t="shared" si="29"/>
        <v>1.3549173644790441E-2</v>
      </c>
      <c r="Q99" s="4">
        <f t="shared" si="29"/>
        <v>1.3867448366138367E-2</v>
      </c>
      <c r="R99" s="4">
        <f t="shared" si="29"/>
        <v>1.3545128595719493E-2</v>
      </c>
      <c r="S99" s="4">
        <f t="shared" si="29"/>
        <v>1.2585871061234821E-2</v>
      </c>
      <c r="T99" s="4">
        <f t="shared" si="29"/>
        <v>9.0957125171029531E-3</v>
      </c>
      <c r="U99" s="4">
        <f t="shared" si="29"/>
        <v>9.665340915764058E-3</v>
      </c>
      <c r="V99" s="4">
        <f t="shared" si="29"/>
        <v>1.1331913554465592E-2</v>
      </c>
      <c r="W99" s="4">
        <f t="shared" si="29"/>
        <v>1.2703417307663629E-2</v>
      </c>
      <c r="X99" s="4">
        <f t="shared" si="29"/>
        <v>1.3909009581753329E-2</v>
      </c>
      <c r="Y99" s="4">
        <f t="shared" si="29"/>
        <v>1.3829773882632826E-2</v>
      </c>
      <c r="Z99" s="4">
        <f t="shared" si="29"/>
        <v>1.5645340309459094E-2</v>
      </c>
      <c r="AA99" s="4">
        <f t="shared" si="29"/>
        <v>1.2906965427873335E-2</v>
      </c>
      <c r="AB99" s="4">
        <f t="shared" si="29"/>
        <v>4.1964146756128555E-3</v>
      </c>
    </row>
    <row r="100" spans="2:28">
      <c r="B100" s="37" t="s">
        <v>46</v>
      </c>
      <c r="C100" s="4">
        <f t="shared" ref="C100:AB100" si="30">IFERROR(C61/SUM(C58, C67),"")</f>
        <v>2.884206310384271E-2</v>
      </c>
      <c r="D100" s="4">
        <f t="shared" si="30"/>
        <v>2.9355150072011046E-2</v>
      </c>
      <c r="E100" s="4">
        <f t="shared" si="30"/>
        <v>2.818210048780093E-2</v>
      </c>
      <c r="F100" s="4">
        <f t="shared" si="30"/>
        <v>3.0080765430262644E-2</v>
      </c>
      <c r="G100" s="4">
        <f t="shared" si="30"/>
        <v>3.2272529522868666E-2</v>
      </c>
      <c r="H100" s="4">
        <f t="shared" si="30"/>
        <v>2.6425535857659166E-2</v>
      </c>
      <c r="I100" s="4">
        <f t="shared" si="30"/>
        <v>3.100323631010583E-2</v>
      </c>
      <c r="J100" s="4">
        <f t="shared" si="30"/>
        <v>4.4566920573087268E-2</v>
      </c>
      <c r="K100" s="4">
        <f t="shared" si="30"/>
        <v>3.8299067735972886E-2</v>
      </c>
      <c r="L100" s="4">
        <f t="shared" si="30"/>
        <v>4.0327200051549911E-2</v>
      </c>
      <c r="M100" s="4">
        <f t="shared" si="30"/>
        <v>3.188854295939992E-2</v>
      </c>
      <c r="N100" s="4">
        <f t="shared" si="30"/>
        <v>2.7783085450731562E-2</v>
      </c>
      <c r="O100" s="4">
        <f t="shared" si="30"/>
        <v>2.6769904950752058E-2</v>
      </c>
      <c r="P100" s="4">
        <f t="shared" si="30"/>
        <v>2.5626146190898969E-2</v>
      </c>
      <c r="Q100" s="4">
        <f t="shared" si="30"/>
        <v>3.1046780402854839E-2</v>
      </c>
      <c r="R100" s="4">
        <f t="shared" si="30"/>
        <v>2.4197644613773679E-2</v>
      </c>
      <c r="S100" s="4">
        <f t="shared" si="30"/>
        <v>2.0999654274405321E-2</v>
      </c>
      <c r="T100" s="4">
        <f t="shared" si="30"/>
        <v>1.6351341758339067E-2</v>
      </c>
      <c r="U100" s="4">
        <f t="shared" si="30"/>
        <v>1.8742482657849002E-2</v>
      </c>
      <c r="V100" s="4">
        <f t="shared" si="30"/>
        <v>2.0061330893899176E-2</v>
      </c>
      <c r="W100" s="4">
        <f t="shared" si="30"/>
        <v>2.3292434669071715E-2</v>
      </c>
      <c r="X100" s="4">
        <f t="shared" si="30"/>
        <v>2.5603550639954457E-2</v>
      </c>
      <c r="Y100" s="4">
        <f t="shared" si="30"/>
        <v>2.4071112817834268E-2</v>
      </c>
      <c r="Z100" s="4">
        <f t="shared" si="30"/>
        <v>2.6931927888885088E-2</v>
      </c>
      <c r="AA100" s="4">
        <f t="shared" si="30"/>
        <v>2.3870856951842725E-2</v>
      </c>
      <c r="AB100" s="4">
        <f t="shared" si="30"/>
        <v>2.5986872243242361E-2</v>
      </c>
    </row>
    <row r="101" spans="2:28">
      <c r="B101" s="37" t="s">
        <v>47</v>
      </c>
      <c r="C101" s="4">
        <f t="shared" ref="C101:AB101" si="31">IFERROR(C62/SUM(C58, C67),"")</f>
        <v>0.20743342158481345</v>
      </c>
      <c r="D101" s="4">
        <f t="shared" si="31"/>
        <v>0.21153549256414028</v>
      </c>
      <c r="E101" s="4">
        <f t="shared" si="31"/>
        <v>0.20296464153632807</v>
      </c>
      <c r="F101" s="4">
        <f t="shared" si="31"/>
        <v>0.21796247233384258</v>
      </c>
      <c r="G101" s="4">
        <f t="shared" si="31"/>
        <v>0.23460960973575654</v>
      </c>
      <c r="H101" s="4">
        <f t="shared" si="31"/>
        <v>0.19222625846092714</v>
      </c>
      <c r="I101" s="4">
        <f t="shared" si="31"/>
        <v>0.2278054706025332</v>
      </c>
      <c r="J101" s="4">
        <f t="shared" si="31"/>
        <v>0.15578806751596791</v>
      </c>
      <c r="K101" s="4">
        <f t="shared" si="31"/>
        <v>0.17707704218688464</v>
      </c>
      <c r="L101" s="4">
        <f t="shared" si="31"/>
        <v>0.23906449593573531</v>
      </c>
      <c r="M101" s="4">
        <f t="shared" si="31"/>
        <v>0.22604368263370145</v>
      </c>
      <c r="N101" s="4">
        <f t="shared" si="31"/>
        <v>0.21546713092315473</v>
      </c>
      <c r="O101" s="4">
        <f t="shared" si="31"/>
        <v>0.20750076108326024</v>
      </c>
      <c r="P101" s="4">
        <f t="shared" si="31"/>
        <v>0.19887795487325416</v>
      </c>
      <c r="Q101" s="4">
        <f t="shared" si="31"/>
        <v>0.24191079654394473</v>
      </c>
      <c r="R101" s="4">
        <f t="shared" si="31"/>
        <v>0.18969388358505185</v>
      </c>
      <c r="S101" s="4">
        <f t="shared" si="31"/>
        <v>0.16519006395007049</v>
      </c>
      <c r="T101" s="4">
        <f t="shared" si="31"/>
        <v>0.12930534017977657</v>
      </c>
      <c r="U101" s="4">
        <f t="shared" si="31"/>
        <v>0.15125122786680867</v>
      </c>
      <c r="V101" s="4">
        <f t="shared" si="31"/>
        <v>0.16539366614337789</v>
      </c>
      <c r="W101" s="4">
        <f t="shared" si="31"/>
        <v>0.19281192252336579</v>
      </c>
      <c r="X101" s="4">
        <f t="shared" si="31"/>
        <v>0.21254830344386849</v>
      </c>
      <c r="Y101" s="4">
        <f t="shared" si="31"/>
        <v>0.20172209292627247</v>
      </c>
      <c r="Z101" s="4">
        <f t="shared" si="31"/>
        <v>0.2268523767361629</v>
      </c>
      <c r="AA101" s="4">
        <f t="shared" si="31"/>
        <v>0.20348778707615037</v>
      </c>
      <c r="AB101" s="4">
        <f t="shared" si="31"/>
        <v>0.22142437534117976</v>
      </c>
    </row>
    <row r="102" spans="2:28">
      <c r="B102" s="37" t="s">
        <v>36</v>
      </c>
      <c r="C102" s="4">
        <f t="shared" ref="C102:AB102" si="32">IFERROR(C63/SUM(C58, C67),"")</f>
        <v>0</v>
      </c>
      <c r="D102" s="4">
        <f t="shared" si="32"/>
        <v>0</v>
      </c>
      <c r="E102" s="4">
        <f t="shared" si="32"/>
        <v>0</v>
      </c>
      <c r="F102" s="4">
        <f t="shared" si="32"/>
        <v>0</v>
      </c>
      <c r="G102" s="4">
        <f t="shared" si="32"/>
        <v>0</v>
      </c>
      <c r="H102" s="4">
        <f t="shared" si="32"/>
        <v>0</v>
      </c>
      <c r="I102" s="4">
        <f t="shared" si="32"/>
        <v>0</v>
      </c>
      <c r="J102" s="4">
        <f t="shared" si="32"/>
        <v>0</v>
      </c>
      <c r="K102" s="4">
        <f t="shared" si="32"/>
        <v>0</v>
      </c>
      <c r="L102" s="4">
        <f t="shared" si="32"/>
        <v>0</v>
      </c>
      <c r="M102" s="4">
        <f t="shared" si="32"/>
        <v>0</v>
      </c>
      <c r="N102" s="4">
        <f t="shared" si="32"/>
        <v>0</v>
      </c>
      <c r="O102" s="4">
        <f t="shared" si="32"/>
        <v>0</v>
      </c>
      <c r="P102" s="4">
        <f t="shared" si="32"/>
        <v>0</v>
      </c>
      <c r="Q102" s="4">
        <f t="shared" si="32"/>
        <v>0</v>
      </c>
      <c r="R102" s="4">
        <f t="shared" si="32"/>
        <v>0</v>
      </c>
      <c r="S102" s="4">
        <f t="shared" si="32"/>
        <v>0</v>
      </c>
      <c r="T102" s="4">
        <f t="shared" si="32"/>
        <v>0</v>
      </c>
      <c r="U102" s="4">
        <f t="shared" si="32"/>
        <v>0</v>
      </c>
      <c r="V102" s="4">
        <f t="shared" si="32"/>
        <v>0</v>
      </c>
      <c r="W102" s="4">
        <f t="shared" si="32"/>
        <v>0</v>
      </c>
      <c r="X102" s="4">
        <f t="shared" si="32"/>
        <v>0</v>
      </c>
      <c r="Y102" s="4">
        <f t="shared" si="32"/>
        <v>0</v>
      </c>
      <c r="Z102" s="4">
        <f t="shared" si="32"/>
        <v>0</v>
      </c>
      <c r="AA102" s="4">
        <f t="shared" si="32"/>
        <v>0</v>
      </c>
      <c r="AB102" s="4">
        <f t="shared" si="32"/>
        <v>0</v>
      </c>
    </row>
    <row r="103" spans="2:28">
      <c r="B103" s="37" t="s">
        <v>37</v>
      </c>
      <c r="C103" s="4">
        <f t="shared" ref="C103:AB103" si="33">IFERROR(C64/SUM(C58, C67),"")</f>
        <v>6.3236970996867897E-2</v>
      </c>
      <c r="D103" s="4">
        <f t="shared" si="33"/>
        <v>6.988790801942317E-2</v>
      </c>
      <c r="E103" s="4">
        <f t="shared" si="33"/>
        <v>6.4329918137999625E-2</v>
      </c>
      <c r="F103" s="4">
        <f t="shared" si="33"/>
        <v>5.886086760030107E-2</v>
      </c>
      <c r="G103" s="4">
        <f t="shared" si="33"/>
        <v>6.0695445628421524E-2</v>
      </c>
      <c r="H103" s="4">
        <f t="shared" si="33"/>
        <v>3.7306395362556137E-2</v>
      </c>
      <c r="I103" s="4">
        <f t="shared" si="33"/>
        <v>5.0478789523582625E-2</v>
      </c>
      <c r="J103" s="4">
        <f t="shared" si="33"/>
        <v>3.149073689843767E-2</v>
      </c>
      <c r="K103" s="4">
        <f t="shared" si="33"/>
        <v>3.027208085692595E-2</v>
      </c>
      <c r="L103" s="4">
        <f t="shared" si="33"/>
        <v>3.0795476997710167E-2</v>
      </c>
      <c r="M103" s="4">
        <f t="shared" si="33"/>
        <v>1.9289939046049927E-2</v>
      </c>
      <c r="N103" s="4">
        <f t="shared" si="33"/>
        <v>1.2706234924084975E-2</v>
      </c>
      <c r="O103" s="4">
        <f t="shared" si="33"/>
        <v>1.0250443414214355E-4</v>
      </c>
      <c r="P103" s="4">
        <f t="shared" si="33"/>
        <v>0</v>
      </c>
      <c r="Q103" s="4">
        <f t="shared" si="33"/>
        <v>0</v>
      </c>
      <c r="R103" s="4">
        <f t="shared" si="33"/>
        <v>2.8893019017197136E-3</v>
      </c>
      <c r="S103" s="4">
        <f t="shared" si="33"/>
        <v>0</v>
      </c>
      <c r="T103" s="4">
        <f t="shared" si="33"/>
        <v>0</v>
      </c>
      <c r="U103" s="4">
        <f t="shared" si="33"/>
        <v>1.09770888486777E-2</v>
      </c>
      <c r="V103" s="4">
        <f t="shared" si="33"/>
        <v>0</v>
      </c>
      <c r="W103" s="4">
        <f t="shared" si="33"/>
        <v>3.7502247144391705E-3</v>
      </c>
      <c r="X103" s="4">
        <f t="shared" si="33"/>
        <v>4.3055562843047554E-3</v>
      </c>
      <c r="Y103" s="4">
        <f t="shared" si="33"/>
        <v>4.6408751700342142E-3</v>
      </c>
      <c r="Z103" s="4">
        <f t="shared" si="33"/>
        <v>6.8694952593283693E-3</v>
      </c>
      <c r="AA103" s="4">
        <f t="shared" si="33"/>
        <v>7.5598533966018322E-3</v>
      </c>
      <c r="AB103" s="4">
        <f t="shared" si="33"/>
        <v>9.8359115849342201E-3</v>
      </c>
    </row>
    <row r="104" spans="2:28">
      <c r="B104" s="37" t="s">
        <v>38</v>
      </c>
      <c r="C104" s="4">
        <f>IFERROR(C65/SUM(C58, C67),"")</f>
        <v>0.41361723798341948</v>
      </c>
      <c r="D104" s="4">
        <f>IFERROR(D65/SUM(D58, D67),"")</f>
        <v>0.41192414762385016</v>
      </c>
      <c r="E104" s="4">
        <f t="shared" ref="E104:AB104" si="34">IFERROR(E65/SUM(E58, E67),"")</f>
        <v>0.41669413027193192</v>
      </c>
      <c r="F104" s="4">
        <f t="shared" si="34"/>
        <v>0.42957165570211903</v>
      </c>
      <c r="G104" s="4">
        <f t="shared" si="34"/>
        <v>0.39817504349849531</v>
      </c>
      <c r="H104" s="4">
        <f t="shared" si="34"/>
        <v>0.33329177559359513</v>
      </c>
      <c r="I104" s="4">
        <f t="shared" si="34"/>
        <v>0.25636146026925744</v>
      </c>
      <c r="J104" s="4">
        <f t="shared" si="34"/>
        <v>0.3557647616186787</v>
      </c>
      <c r="K104" s="4">
        <f t="shared" si="34"/>
        <v>0.36378409051824684</v>
      </c>
      <c r="L104" s="4">
        <f t="shared" si="34"/>
        <v>0.38242148915973956</v>
      </c>
      <c r="M104" s="4">
        <f t="shared" si="34"/>
        <v>0.32091594533064272</v>
      </c>
      <c r="N104" s="4">
        <f t="shared" si="34"/>
        <v>0.28115318084971508</v>
      </c>
      <c r="O104" s="4">
        <f t="shared" si="34"/>
        <v>0.36237131320482935</v>
      </c>
      <c r="P104" s="4">
        <f t="shared" si="34"/>
        <v>0.40808247719437435</v>
      </c>
      <c r="Q104" s="4">
        <f t="shared" si="34"/>
        <v>0.31866294578645982</v>
      </c>
      <c r="R104" s="4">
        <f t="shared" si="34"/>
        <v>0.37827513299648291</v>
      </c>
      <c r="S104" s="4">
        <f t="shared" si="34"/>
        <v>0.40481287422490025</v>
      </c>
      <c r="T104" s="4">
        <f t="shared" si="34"/>
        <v>0.31322059321052692</v>
      </c>
      <c r="U104" s="4">
        <f t="shared" si="34"/>
        <v>0.38431158334576587</v>
      </c>
      <c r="V104" s="4">
        <f t="shared" si="34"/>
        <v>0.39573359787250273</v>
      </c>
      <c r="W104" s="4">
        <f t="shared" si="34"/>
        <v>0.57820153170453226</v>
      </c>
      <c r="X104" s="4">
        <f t="shared" si="34"/>
        <v>0.62648133420966079</v>
      </c>
      <c r="Y104" s="4">
        <f t="shared" si="34"/>
        <v>0.60121517696038485</v>
      </c>
      <c r="Z104" s="4">
        <f t="shared" si="34"/>
        <v>0.5373629231730348</v>
      </c>
      <c r="AA104" s="4">
        <f t="shared" si="34"/>
        <v>0.54682502978109238</v>
      </c>
      <c r="AB104" s="4">
        <f t="shared" si="34"/>
        <v>0.56438671065620694</v>
      </c>
    </row>
    <row r="105" spans="2:28">
      <c r="B105" s="37" t="s">
        <v>4830</v>
      </c>
      <c r="C105" s="4">
        <f t="shared" ref="C105:AB105" si="35">IFERROR(C66/SUM(C58, C67),"")</f>
        <v>0.13474463657376434</v>
      </c>
      <c r="D105" s="4">
        <f t="shared" si="35"/>
        <v>9.4660395755464893E-2</v>
      </c>
      <c r="E105" s="4">
        <f t="shared" si="35"/>
        <v>0.12597453557241986</v>
      </c>
      <c r="F105" s="4">
        <f t="shared" si="35"/>
        <v>0.12066371061699051</v>
      </c>
      <c r="G105" s="4">
        <f t="shared" si="35"/>
        <v>7.8258954551989252E-2</v>
      </c>
      <c r="H105" s="4">
        <f t="shared" si="35"/>
        <v>0.11463556217593147</v>
      </c>
      <c r="I105" s="4">
        <f t="shared" si="35"/>
        <v>0.20202782752903176</v>
      </c>
      <c r="J105" s="4">
        <f t="shared" si="35"/>
        <v>2.2824672707307467E-2</v>
      </c>
      <c r="K105" s="4">
        <f t="shared" si="35"/>
        <v>4.0927211026102632E-2</v>
      </c>
      <c r="L105" s="4">
        <f t="shared" si="35"/>
        <v>2.8250148093496217E-2</v>
      </c>
      <c r="M105" s="4">
        <f t="shared" si="35"/>
        <v>5.5095167070453935E-2</v>
      </c>
      <c r="N105" s="4">
        <f t="shared" si="35"/>
        <v>7.2966431321993958E-2</v>
      </c>
      <c r="O105" s="4">
        <f t="shared" si="35"/>
        <v>4.6992288429036896E-2</v>
      </c>
      <c r="P105" s="4">
        <f t="shared" si="35"/>
        <v>5.3404897309644116E-2</v>
      </c>
      <c r="Q105" s="4">
        <f t="shared" si="35"/>
        <v>6.3853490646493496E-2</v>
      </c>
      <c r="R105" s="4">
        <f t="shared" si="35"/>
        <v>5.0150476201876619E-2</v>
      </c>
      <c r="S105" s="4">
        <f t="shared" si="35"/>
        <v>3.4218364510292636E-2</v>
      </c>
      <c r="T105" s="4">
        <f t="shared" si="35"/>
        <v>1.802265412794268E-2</v>
      </c>
      <c r="U105" s="4">
        <f t="shared" si="35"/>
        <v>1.8739237212397626E-2</v>
      </c>
      <c r="V105" s="4">
        <f t="shared" si="35"/>
        <v>3.1123120725398572E-2</v>
      </c>
      <c r="W105" s="4">
        <f t="shared" si="35"/>
        <v>1.4340972788397558E-2</v>
      </c>
      <c r="X105" s="4">
        <f t="shared" si="35"/>
        <v>2.2036359982385834E-2</v>
      </c>
      <c r="Y105" s="4">
        <f t="shared" si="35"/>
        <v>6.1602519927479657E-2</v>
      </c>
      <c r="Z105" s="4">
        <f t="shared" si="35"/>
        <v>8.2755152315627509E-2</v>
      </c>
      <c r="AA105" s="4">
        <f t="shared" si="35"/>
        <v>5.0240357150657187E-2</v>
      </c>
      <c r="AB105" s="4">
        <f t="shared" si="35"/>
        <v>0</v>
      </c>
    </row>
    <row r="106" spans="2:28">
      <c r="B106" s="37" t="s">
        <v>40</v>
      </c>
      <c r="C106" s="4">
        <f t="shared" ref="C106:AB106" si="36">IFERROR(C68/SUM(C58, C67),"")</f>
        <v>8.6445542222589308E-2</v>
      </c>
      <c r="D106" s="4">
        <f t="shared" si="36"/>
        <v>0.11205168257058365</v>
      </c>
      <c r="E106" s="4">
        <f t="shared" si="36"/>
        <v>9.5148592909621091E-2</v>
      </c>
      <c r="F106" s="4">
        <f t="shared" si="36"/>
        <v>6.698766729271044E-2</v>
      </c>
      <c r="G106" s="4">
        <f t="shared" si="36"/>
        <v>0.10480751818986575</v>
      </c>
      <c r="H106" s="4">
        <f t="shared" si="36"/>
        <v>0.1967172345660137</v>
      </c>
      <c r="I106" s="4">
        <f t="shared" si="36"/>
        <v>0.13257174320925555</v>
      </c>
      <c r="J106" s="4">
        <f t="shared" si="36"/>
        <v>0.22175197790283926</v>
      </c>
      <c r="K106" s="4">
        <f t="shared" si="36"/>
        <v>0.21638268619382928</v>
      </c>
      <c r="L106" s="4">
        <f t="shared" si="36"/>
        <v>0.1453686935270399</v>
      </c>
      <c r="M106" s="4">
        <f t="shared" si="36"/>
        <v>0.23726638911469144</v>
      </c>
      <c r="N106" s="4">
        <f t="shared" si="36"/>
        <v>0.2600752618710826</v>
      </c>
      <c r="O106" s="4">
        <f t="shared" si="36"/>
        <v>0.25102987423934353</v>
      </c>
      <c r="P106" s="4">
        <f t="shared" si="36"/>
        <v>0.22300024458824114</v>
      </c>
      <c r="Q106" s="4">
        <f t="shared" si="36"/>
        <v>0.23157615734637593</v>
      </c>
      <c r="R106" s="4">
        <f t="shared" si="36"/>
        <v>0.189445003309061</v>
      </c>
      <c r="S106" s="4">
        <f t="shared" si="36"/>
        <v>0.21067606469667549</v>
      </c>
      <c r="T106" s="4">
        <f t="shared" si="36"/>
        <v>0.2272388907684417</v>
      </c>
      <c r="U106" s="4">
        <f t="shared" si="36"/>
        <v>0.21092078915162099</v>
      </c>
      <c r="V106" s="4">
        <f t="shared" si="36"/>
        <v>0.1868512895169715</v>
      </c>
      <c r="W106" s="4">
        <f t="shared" si="36"/>
        <v>9.8162537214689705E-2</v>
      </c>
      <c r="X106" s="4">
        <f t="shared" si="36"/>
        <v>0</v>
      </c>
      <c r="Y106" s="4">
        <f t="shared" si="36"/>
        <v>0</v>
      </c>
      <c r="Z106" s="4">
        <f t="shared" si="36"/>
        <v>0</v>
      </c>
      <c r="AA106" s="4">
        <f t="shared" si="36"/>
        <v>0</v>
      </c>
      <c r="AB106" s="4">
        <f t="shared" si="36"/>
        <v>0</v>
      </c>
    </row>
    <row r="107" spans="2:28">
      <c r="B107" s="37" t="s">
        <v>50</v>
      </c>
      <c r="C107" s="4">
        <f t="shared" ref="C107:AB107" si="37">IFERROR(C69/SUM(C58, C67),"")</f>
        <v>2.8470696066043966E-2</v>
      </c>
      <c r="D107" s="4">
        <f t="shared" si="37"/>
        <v>3.3883940077824547E-2</v>
      </c>
      <c r="E107" s="4">
        <f t="shared" si="37"/>
        <v>3.5184643403232053E-2</v>
      </c>
      <c r="F107" s="4">
        <f t="shared" si="37"/>
        <v>4.4140175710947235E-2</v>
      </c>
      <c r="G107" s="4">
        <f t="shared" si="37"/>
        <v>6.1529140150306826E-2</v>
      </c>
      <c r="H107" s="4">
        <f t="shared" si="37"/>
        <v>7.9021165822503264E-2</v>
      </c>
      <c r="I107" s="4">
        <f t="shared" si="37"/>
        <v>7.8349289457424573E-2</v>
      </c>
      <c r="J107" s="4">
        <f t="shared" si="37"/>
        <v>0.10883428831116855</v>
      </c>
      <c r="K107" s="4">
        <f t="shared" si="37"/>
        <v>7.6937934450211798E-2</v>
      </c>
      <c r="L107" s="4">
        <f t="shared" si="37"/>
        <v>6.3891757294057883E-2</v>
      </c>
      <c r="M107" s="4">
        <f t="shared" si="37"/>
        <v>4.8298629395206655E-2</v>
      </c>
      <c r="N107" s="4">
        <f t="shared" si="37"/>
        <v>2.8274272168551242E-2</v>
      </c>
      <c r="O107" s="4">
        <f t="shared" si="37"/>
        <v>9.6636166938019602E-3</v>
      </c>
      <c r="P107" s="4">
        <f t="shared" si="37"/>
        <v>0</v>
      </c>
      <c r="Q107" s="4">
        <f t="shared" si="37"/>
        <v>0</v>
      </c>
      <c r="R107" s="4">
        <f t="shared" si="37"/>
        <v>0</v>
      </c>
      <c r="S107" s="4">
        <f t="shared" si="37"/>
        <v>0</v>
      </c>
      <c r="T107" s="4">
        <f t="shared" si="37"/>
        <v>0</v>
      </c>
      <c r="U107" s="4">
        <f t="shared" si="37"/>
        <v>0</v>
      </c>
      <c r="V107" s="4">
        <f t="shared" si="37"/>
        <v>2.8920636791476665E-4</v>
      </c>
      <c r="W107" s="4">
        <f t="shared" si="37"/>
        <v>0</v>
      </c>
      <c r="X107" s="4">
        <f t="shared" si="37"/>
        <v>0</v>
      </c>
      <c r="Y107" s="4">
        <f t="shared" si="37"/>
        <v>0</v>
      </c>
      <c r="Z107" s="4">
        <f t="shared" si="37"/>
        <v>0</v>
      </c>
      <c r="AA107" s="4">
        <f t="shared" si="37"/>
        <v>1.0763400642197848E-2</v>
      </c>
      <c r="AB107" s="4">
        <f t="shared" si="37"/>
        <v>0</v>
      </c>
    </row>
    <row r="108" spans="2:28">
      <c r="B108" s="37" t="s">
        <v>41</v>
      </c>
      <c r="C108" s="4">
        <f t="shared" ref="C108:AB108" si="38">IFERROR(C70/SUM(C58, C67),"")</f>
        <v>0</v>
      </c>
      <c r="D108" s="4">
        <f t="shared" si="38"/>
        <v>0</v>
      </c>
      <c r="E108" s="4">
        <f t="shared" si="38"/>
        <v>0</v>
      </c>
      <c r="F108" s="4">
        <f t="shared" si="38"/>
        <v>0</v>
      </c>
      <c r="G108" s="4">
        <f t="shared" si="38"/>
        <v>0</v>
      </c>
      <c r="H108" s="4">
        <f t="shared" si="38"/>
        <v>0</v>
      </c>
      <c r="I108" s="4">
        <f t="shared" si="38"/>
        <v>0</v>
      </c>
      <c r="J108" s="4">
        <f t="shared" si="38"/>
        <v>0</v>
      </c>
      <c r="K108" s="4">
        <f t="shared" si="38"/>
        <v>0</v>
      </c>
      <c r="L108" s="4">
        <f t="shared" si="38"/>
        <v>9.9998195274293101E-5</v>
      </c>
      <c r="M108" s="4">
        <f t="shared" si="38"/>
        <v>1.9801715174655735E-5</v>
      </c>
      <c r="N108" s="4">
        <f t="shared" si="38"/>
        <v>8.5715281917097904E-5</v>
      </c>
      <c r="O108" s="4">
        <f t="shared" si="38"/>
        <v>2.2043823807769991E-4</v>
      </c>
      <c r="P108" s="4">
        <f t="shared" si="38"/>
        <v>5.1906735596273315E-4</v>
      </c>
      <c r="Q108" s="4">
        <f t="shared" si="38"/>
        <v>1.089174743521653E-4</v>
      </c>
      <c r="R108" s="4">
        <f t="shared" si="38"/>
        <v>1.7271719838475312E-4</v>
      </c>
      <c r="S108" s="4">
        <f t="shared" si="38"/>
        <v>3.4378405257524762E-4</v>
      </c>
      <c r="T108" s="4">
        <f t="shared" si="38"/>
        <v>1.5984588440075745E-4</v>
      </c>
      <c r="U108" s="4">
        <f t="shared" si="38"/>
        <v>1.1050877396278506E-4</v>
      </c>
      <c r="V108" s="4">
        <f t="shared" si="38"/>
        <v>4.9834126503843341E-5</v>
      </c>
      <c r="W108" s="4">
        <f t="shared" si="38"/>
        <v>1.8321658247622011E-5</v>
      </c>
      <c r="X108" s="4">
        <f t="shared" si="38"/>
        <v>3.439242399231163E-5</v>
      </c>
      <c r="Y108" s="4">
        <f t="shared" si="38"/>
        <v>5.5734853430491321E-5</v>
      </c>
      <c r="Z108" s="4">
        <f t="shared" si="38"/>
        <v>2.6951921323159326E-4</v>
      </c>
      <c r="AA108" s="4">
        <f t="shared" si="38"/>
        <v>1.8775531496416657E-4</v>
      </c>
      <c r="AB108" s="4">
        <f t="shared" si="38"/>
        <v>0</v>
      </c>
    </row>
    <row r="109" spans="2:28">
      <c r="B109" s="37" t="s">
        <v>51</v>
      </c>
      <c r="C109" s="4">
        <f t="shared" ref="C109:AB109" si="39">IFERROR(C71/SUM(C58, C67),"")</f>
        <v>2.2822307037438502E-3</v>
      </c>
      <c r="D109" s="4">
        <f t="shared" si="39"/>
        <v>2.2644174707714005E-3</v>
      </c>
      <c r="E109" s="4">
        <f t="shared" si="39"/>
        <v>2.0037879688825696E-3</v>
      </c>
      <c r="F109" s="4">
        <f t="shared" si="39"/>
        <v>1.5374118272292899E-3</v>
      </c>
      <c r="G109" s="4">
        <f t="shared" si="39"/>
        <v>2.2691766542928533E-3</v>
      </c>
      <c r="H109" s="4">
        <f t="shared" si="39"/>
        <v>1.1151210036108585E-3</v>
      </c>
      <c r="I109" s="4">
        <f t="shared" si="39"/>
        <v>1.0284162044597504E-3</v>
      </c>
      <c r="J109" s="4">
        <f t="shared" si="39"/>
        <v>2.0204711028187626E-2</v>
      </c>
      <c r="K109" s="4">
        <f t="shared" si="39"/>
        <v>2.1360561749725934E-2</v>
      </c>
      <c r="L109" s="4">
        <f t="shared" si="39"/>
        <v>3.273071735244653E-2</v>
      </c>
      <c r="M109" s="4">
        <f t="shared" si="39"/>
        <v>2.7938309951442811E-2</v>
      </c>
      <c r="N109" s="4">
        <f t="shared" si="39"/>
        <v>6.7626019553792868E-2</v>
      </c>
      <c r="O109" s="4">
        <f t="shared" si="39"/>
        <v>5.8038593064992115E-2</v>
      </c>
      <c r="P109" s="4">
        <f t="shared" si="39"/>
        <v>5.0016192775007157E-2</v>
      </c>
      <c r="Q109" s="4">
        <f t="shared" si="39"/>
        <v>6.4774607669493542E-2</v>
      </c>
      <c r="R109" s="4">
        <f t="shared" si="39"/>
        <v>0.11099925966875539</v>
      </c>
      <c r="S109" s="4">
        <f t="shared" si="39"/>
        <v>0.12093158461061615</v>
      </c>
      <c r="T109" s="4">
        <f t="shared" si="39"/>
        <v>0.25963539348130399</v>
      </c>
      <c r="U109" s="4">
        <f t="shared" si="39"/>
        <v>0.15773396546957005</v>
      </c>
      <c r="V109" s="4">
        <f t="shared" si="39"/>
        <v>0.15445878585845002</v>
      </c>
      <c r="W109" s="4">
        <f t="shared" si="39"/>
        <v>3.072002140542086E-2</v>
      </c>
      <c r="X109" s="4">
        <f t="shared" si="39"/>
        <v>4.2854233470107327E-2</v>
      </c>
      <c r="Y109" s="4">
        <f t="shared" si="39"/>
        <v>3.0590608630783798E-2</v>
      </c>
      <c r="Z109" s="4">
        <f t="shared" si="39"/>
        <v>3.8133359194665338E-2</v>
      </c>
      <c r="AA109" s="4">
        <f t="shared" si="39"/>
        <v>9.2523777412837432E-2</v>
      </c>
      <c r="AB109" s="4">
        <f t="shared" si="39"/>
        <v>0.11753437425122686</v>
      </c>
    </row>
    <row r="110" spans="2:28">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row>
  </sheetData>
  <mergeCells count="1">
    <mergeCell ref="C1:Q1"/>
  </mergeCells>
  <phoneticPr fontId="32" type="noConversion"/>
  <pageMargins left="0.2" right="0.2" top="0.25" bottom="0.25" header="0.3" footer="0.3"/>
  <pageSetup scale="65" fitToHeight="0"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class!$A$2:$A$219</xm:f>
          </x14:formula1>
          <xm:sqref>B4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97"/>
  <sheetViews>
    <sheetView zoomScale="90" zoomScaleNormal="90" workbookViewId="0">
      <selection activeCell="A3" sqref="A3"/>
    </sheetView>
  </sheetViews>
  <sheetFormatPr defaultRowHeight="14.5"/>
  <cols>
    <col min="1" max="1" width="45.54296875" bestFit="1" customWidth="1"/>
    <col min="2" max="2" width="12.54296875" customWidth="1"/>
    <col min="3" max="11" width="11" customWidth="1"/>
    <col min="12" max="16" width="11.81640625" customWidth="1"/>
    <col min="17" max="26" width="12" customWidth="1"/>
    <col min="27" max="27" width="12.81640625" customWidth="1"/>
  </cols>
  <sheetData>
    <row r="1" spans="1:27" ht="101" customHeight="1">
      <c r="A1" s="87" t="s">
        <v>5577</v>
      </c>
      <c r="B1" s="91" t="s">
        <v>5597</v>
      </c>
      <c r="C1" s="91"/>
      <c r="D1" s="91"/>
      <c r="E1" s="91"/>
      <c r="F1" s="91"/>
      <c r="G1" s="91"/>
      <c r="H1" s="91"/>
      <c r="I1" s="91"/>
      <c r="J1" s="91"/>
      <c r="K1" s="91"/>
      <c r="L1" s="91"/>
      <c r="M1" s="91"/>
      <c r="N1" s="91"/>
      <c r="O1" s="91"/>
      <c r="P1" s="92"/>
    </row>
    <row r="3" spans="1:27" ht="18.5">
      <c r="A3" s="15" t="str">
        <f>'Select a Country'!B4</f>
        <v>Argentina</v>
      </c>
    </row>
    <row r="5" spans="1:27">
      <c r="A5" s="1" t="s">
        <v>31</v>
      </c>
      <c r="B5" s="1">
        <v>1995</v>
      </c>
      <c r="C5" s="1">
        <v>1996</v>
      </c>
      <c r="D5" s="1">
        <v>1997</v>
      </c>
      <c r="E5" s="1">
        <v>1998</v>
      </c>
      <c r="F5" s="1">
        <v>1999</v>
      </c>
      <c r="G5" s="1">
        <v>2000</v>
      </c>
      <c r="H5" s="1">
        <v>2001</v>
      </c>
      <c r="I5" s="1">
        <v>2002</v>
      </c>
      <c r="J5" s="1">
        <v>2003</v>
      </c>
      <c r="K5" s="1">
        <v>2004</v>
      </c>
      <c r="L5" s="1">
        <v>2005</v>
      </c>
      <c r="M5" s="1">
        <v>2006</v>
      </c>
      <c r="N5" s="1">
        <v>2007</v>
      </c>
      <c r="O5" s="1">
        <v>2008</v>
      </c>
      <c r="P5" s="1">
        <v>2009</v>
      </c>
      <c r="Q5" s="1">
        <v>2010</v>
      </c>
      <c r="R5" s="1">
        <v>2011</v>
      </c>
      <c r="S5" s="1">
        <v>2012</v>
      </c>
      <c r="T5" s="1">
        <v>2013</v>
      </c>
      <c r="U5" s="1">
        <v>2014</v>
      </c>
      <c r="V5" s="1">
        <v>2015</v>
      </c>
      <c r="W5" s="1">
        <v>2016</v>
      </c>
      <c r="X5" s="1">
        <v>2017</v>
      </c>
      <c r="Y5" s="1">
        <v>2018</v>
      </c>
      <c r="Z5" s="1">
        <v>2019</v>
      </c>
      <c r="AA5" s="1">
        <v>2020</v>
      </c>
    </row>
    <row r="6" spans="1:27" s="20" customFormat="1">
      <c r="A6" s="11" t="s">
        <v>4804</v>
      </c>
      <c r="B6" s="12">
        <f>'Select a Country'!C9</f>
        <v>1775865.6411039999</v>
      </c>
      <c r="C6" s="12">
        <f>'Select a Country'!D9</f>
        <v>1755387.1222860001</v>
      </c>
      <c r="D6" s="12">
        <f>'Select a Country'!E9</f>
        <v>1718201.815679</v>
      </c>
      <c r="E6" s="12">
        <f>'Select a Country'!F9</f>
        <v>1728758.767489</v>
      </c>
      <c r="F6" s="12">
        <f>'Select a Country'!G9</f>
        <v>1653061.0479299999</v>
      </c>
      <c r="G6" s="12">
        <f>'Select a Country'!H9</f>
        <v>1654586.864208</v>
      </c>
      <c r="H6" s="12">
        <f>'Select a Country'!I9</f>
        <v>1537978.106805</v>
      </c>
      <c r="I6" s="12">
        <f>'Select a Country'!J9</f>
        <v>2003756.0778079999</v>
      </c>
      <c r="J6" s="12">
        <f>'Select a Country'!K9</f>
        <v>2155064.1822540001</v>
      </c>
      <c r="K6" s="12">
        <f>'Select a Country'!L9</f>
        <v>2242308.579862</v>
      </c>
      <c r="L6" s="12">
        <f>'Select a Country'!M9</f>
        <v>2629788.1846989999</v>
      </c>
      <c r="M6" s="12">
        <f>'Select a Country'!N9</f>
        <v>2739750.1834010002</v>
      </c>
      <c r="N6" s="12">
        <f>'Select a Country'!O9</f>
        <v>2846917.774214</v>
      </c>
      <c r="O6" s="12">
        <f>'Select a Country'!P9</f>
        <v>3042037.706892</v>
      </c>
      <c r="P6" s="12">
        <f>'Select a Country'!Q9</f>
        <v>3051823.0110760001</v>
      </c>
      <c r="Q6" s="12">
        <f>'Select a Country'!R9</f>
        <v>3098697.5919980002</v>
      </c>
      <c r="R6" s="12">
        <f>'Select a Country'!S9</f>
        <v>3239177.9737280002</v>
      </c>
      <c r="S6" s="12">
        <f>'Select a Country'!T9</f>
        <v>3335428.6016899999</v>
      </c>
      <c r="T6" s="12">
        <f>'Select a Country'!U9</f>
        <v>3428843.8063750002</v>
      </c>
      <c r="U6" s="12">
        <f>'Select a Country'!V9</f>
        <v>3456396.4369199998</v>
      </c>
      <c r="V6" s="12">
        <f>'Select a Country'!W9</f>
        <v>3528206.7680919999</v>
      </c>
      <c r="W6" s="12">
        <f>'Select a Country'!X9</f>
        <v>3535740.5889869998</v>
      </c>
      <c r="X6" s="12">
        <f>'Select a Country'!Y9</f>
        <v>3494227.1773580001</v>
      </c>
      <c r="Y6" s="12">
        <f>'Select a Country'!Z9</f>
        <v>3676902.5941249998</v>
      </c>
      <c r="Z6" s="12">
        <f>'Select a Country'!AA9</f>
        <v>3778214.6977300001</v>
      </c>
      <c r="AA6" s="12">
        <f>'Select a Country'!AB9</f>
        <v>3766127.3451040001</v>
      </c>
    </row>
    <row r="7" spans="1:27" s="20" customFormat="1">
      <c r="A7" s="21" t="s">
        <v>57</v>
      </c>
      <c r="B7" s="22">
        <f>'Select a Country'!C10</f>
        <v>391198.05920700001</v>
      </c>
      <c r="C7" s="22">
        <f>'Select a Country'!D10</f>
        <v>405064.17726700002</v>
      </c>
      <c r="D7" s="22">
        <f>'Select a Country'!E10</f>
        <v>423211.86829399999</v>
      </c>
      <c r="E7" s="22">
        <f>'Select a Country'!F10</f>
        <v>442622.74918400001</v>
      </c>
      <c r="F7" s="22">
        <f>'Select a Country'!G10</f>
        <v>456678.55807299999</v>
      </c>
      <c r="G7" s="22">
        <f>'Select a Country'!H10</f>
        <v>468128.76186999999</v>
      </c>
      <c r="H7" s="22">
        <f>'Select a Country'!I10</f>
        <v>474772.757858</v>
      </c>
      <c r="I7" s="22">
        <f>'Select a Country'!J10</f>
        <v>471844.11120099999</v>
      </c>
      <c r="J7" s="22">
        <f>'Select a Country'!K10</f>
        <v>475369.50715899997</v>
      </c>
      <c r="K7" s="22">
        <f>'Select a Country'!L10</f>
        <v>487084.63942000002</v>
      </c>
      <c r="L7" s="22">
        <f>'Select a Country'!M10</f>
        <v>503049.27500700002</v>
      </c>
      <c r="M7" s="22">
        <f>'Select a Country'!N10</f>
        <v>523033.746851</v>
      </c>
      <c r="N7" s="22">
        <f>'Select a Country'!O10</f>
        <v>549668.78163900005</v>
      </c>
      <c r="O7" s="22">
        <f>'Select a Country'!P10</f>
        <v>578284.16697499994</v>
      </c>
      <c r="P7" s="22">
        <f>'Select a Country'!Q10</f>
        <v>593975.16571099998</v>
      </c>
      <c r="Q7" s="22">
        <f>'Select a Country'!R10</f>
        <v>616750.15877600003</v>
      </c>
      <c r="R7" s="22">
        <f>'Select a Country'!S10</f>
        <v>648454.75528100005</v>
      </c>
      <c r="S7" s="22">
        <f>'Select a Country'!T10</f>
        <v>674191.37548100005</v>
      </c>
      <c r="T7" s="22">
        <f>'Select a Country'!U10</f>
        <v>699951.53934999998</v>
      </c>
      <c r="U7" s="22">
        <f>'Select a Country'!V10</f>
        <v>721237.38052799995</v>
      </c>
      <c r="V7" s="22">
        <f>'Select a Country'!W10</f>
        <v>743583.59579699999</v>
      </c>
      <c r="W7" s="22">
        <f>'Select a Country'!X10</f>
        <v>762121.00080100005</v>
      </c>
      <c r="X7" s="22">
        <f>'Select a Country'!Y10</f>
        <v>785780.44870199997</v>
      </c>
      <c r="Y7" s="22">
        <f>'Select a Country'!Z10</f>
        <v>805502.951091</v>
      </c>
      <c r="Z7" s="22">
        <f>'Select a Country'!AA10</f>
        <v>816451.147046</v>
      </c>
      <c r="AA7" s="22">
        <f>'Select a Country'!AB10</f>
        <v>827744.06375299999</v>
      </c>
    </row>
    <row r="8" spans="1:27" s="20" customFormat="1">
      <c r="A8" s="21" t="s">
        <v>58</v>
      </c>
      <c r="B8" s="22">
        <f>'Select a Country'!C11</f>
        <v>1455187.3125150001</v>
      </c>
      <c r="C8" s="22">
        <f>'Select a Country'!D11</f>
        <v>1526475.8648409999</v>
      </c>
      <c r="D8" s="22">
        <f>'Select a Country'!E11</f>
        <v>1617412.155643</v>
      </c>
      <c r="E8" s="22">
        <f>'Select a Country'!F11</f>
        <v>1697522.933065</v>
      </c>
      <c r="F8" s="22">
        <f>'Select a Country'!G11</f>
        <v>1684917.458843</v>
      </c>
      <c r="G8" s="22">
        <f>'Select a Country'!H11</f>
        <v>1688360.8332430001</v>
      </c>
      <c r="H8" s="22">
        <f>'Select a Country'!I11</f>
        <v>1664920.572007</v>
      </c>
      <c r="I8" s="22">
        <f>'Select a Country'!J11</f>
        <v>1616374.141665</v>
      </c>
      <c r="J8" s="22">
        <f>'Select a Country'!K11</f>
        <v>1764257.309711</v>
      </c>
      <c r="K8" s="22">
        <f>'Select a Country'!L11</f>
        <v>1873401.04422</v>
      </c>
      <c r="L8" s="22">
        <f>'Select a Country'!M11</f>
        <v>1947919.9063500001</v>
      </c>
      <c r="M8" s="22">
        <f>'Select a Country'!N11</f>
        <v>2023604.2008690001</v>
      </c>
      <c r="N8" s="22">
        <f>'Select a Country'!O11</f>
        <v>2071061.056109</v>
      </c>
      <c r="O8" s="22">
        <f>'Select a Country'!P11</f>
        <v>2095811.585769</v>
      </c>
      <c r="P8" s="22">
        <f>'Select a Country'!Q11</f>
        <v>2126710.567146</v>
      </c>
      <c r="Q8" s="22">
        <f>'Select a Country'!R11</f>
        <v>2161896.0253630001</v>
      </c>
      <c r="R8" s="22">
        <f>'Select a Country'!S11</f>
        <v>2242001.8449820001</v>
      </c>
      <c r="S8" s="22">
        <f>'Select a Country'!T11</f>
        <v>2283016.179548</v>
      </c>
      <c r="T8" s="22">
        <f>'Select a Country'!U11</f>
        <v>2322842.627996</v>
      </c>
      <c r="U8" s="22">
        <f>'Select a Country'!V11</f>
        <v>2351459.5014470001</v>
      </c>
      <c r="V8" s="22">
        <f>'Select a Country'!W11</f>
        <v>2389876.8508560001</v>
      </c>
      <c r="W8" s="22">
        <f>'Select a Country'!X11</f>
        <v>2418321.5560289999</v>
      </c>
      <c r="X8" s="22">
        <f>'Select a Country'!Y11</f>
        <v>2455045.9559309999</v>
      </c>
      <c r="Y8" s="22">
        <f>'Select a Country'!Z11</f>
        <v>2492024.0969230002</v>
      </c>
      <c r="Z8" s="22">
        <f>'Select a Country'!AA11</f>
        <v>2529688.1944769998</v>
      </c>
      <c r="AA8" s="22">
        <f>'Select a Country'!AB11</f>
        <v>2567714.4941580002</v>
      </c>
    </row>
    <row r="9" spans="1:27" s="20" customFormat="1">
      <c r="A9" s="21" t="s">
        <v>48</v>
      </c>
      <c r="B9" s="22">
        <f>SUM('Select a Country'!C12)</f>
        <v>327340.87426100002</v>
      </c>
      <c r="C9" s="22">
        <f>SUM('Select a Country'!D12)</f>
        <v>319336.11458599998</v>
      </c>
      <c r="D9" s="22">
        <f>SUM('Select a Country'!E12)</f>
        <v>326455.81036900001</v>
      </c>
      <c r="E9" s="22">
        <f>SUM('Select a Country'!F12)</f>
        <v>322636.67441600002</v>
      </c>
      <c r="F9" s="22">
        <f>SUM('Select a Country'!G12)</f>
        <v>313995.89831600001</v>
      </c>
      <c r="G9" s="22">
        <f>SUM('Select a Country'!H12)</f>
        <v>324956.50603500003</v>
      </c>
      <c r="H9" s="22">
        <f>SUM('Select a Country'!I12)</f>
        <v>341265.34215899999</v>
      </c>
      <c r="I9" s="22">
        <f>SUM('Select a Country'!J12)</f>
        <v>338535.43300899997</v>
      </c>
      <c r="J9" s="22">
        <f>SUM('Select a Country'!K12)</f>
        <v>336953.509089</v>
      </c>
      <c r="K9" s="22">
        <f>SUM('Select a Country'!L12)</f>
        <v>334348.89134999999</v>
      </c>
      <c r="L9" s="22">
        <f>SUM('Select a Country'!M12)</f>
        <v>335739.11294899997</v>
      </c>
      <c r="M9" s="22">
        <f>SUM('Select a Country'!N12)</f>
        <v>338175.43726699997</v>
      </c>
      <c r="N9" s="22">
        <f>SUM('Select a Country'!O12)</f>
        <v>330129.90141699999</v>
      </c>
      <c r="O9" s="22">
        <f>SUM('Select a Country'!P12)</f>
        <v>324777.67029099999</v>
      </c>
      <c r="P9" s="22">
        <f>SUM('Select a Country'!Q12)</f>
        <v>322675.19128199999</v>
      </c>
      <c r="Q9" s="22">
        <f>SUM('Select a Country'!R12)</f>
        <v>323232.16729000001</v>
      </c>
      <c r="R9" s="22">
        <f>SUM('Select a Country'!S12)</f>
        <v>319751.520357</v>
      </c>
      <c r="S9" s="22">
        <f>SUM('Select a Country'!T12)</f>
        <v>316959.81384900003</v>
      </c>
      <c r="T9" s="22">
        <f>SUM('Select a Country'!U12)</f>
        <v>314628.67405799998</v>
      </c>
      <c r="U9" s="22">
        <f>SUM('Select a Country'!V12)</f>
        <v>310601.69897099998</v>
      </c>
      <c r="V9" s="22">
        <f>SUM('Select a Country'!W12)</f>
        <v>305237.92017</v>
      </c>
      <c r="W9" s="22">
        <f>SUM('Select a Country'!X12)</f>
        <v>299226.40193699999</v>
      </c>
      <c r="X9" s="22">
        <f>SUM('Select a Country'!Y12)</f>
        <v>296266.88137299998</v>
      </c>
      <c r="Y9" s="22">
        <f>SUM('Select a Country'!Z12)</f>
        <v>291451.61685799999</v>
      </c>
      <c r="Z9" s="22">
        <f>SUM('Select a Country'!AA12)</f>
        <v>288715.45875500003</v>
      </c>
      <c r="AA9" s="22">
        <f>SUM('Select a Country'!AB12)</f>
        <v>286051.99756699998</v>
      </c>
    </row>
    <row r="10" spans="1:27" s="20" customFormat="1">
      <c r="A10" s="21" t="s">
        <v>39</v>
      </c>
      <c r="B10" s="22">
        <f>'Select a Country'!C21</f>
        <v>78911.937871000002</v>
      </c>
      <c r="C10" s="22">
        <f>'Select a Country'!D21</f>
        <v>84836.892779999995</v>
      </c>
      <c r="D10" s="22">
        <f>'Select a Country'!E21</f>
        <v>86648.798011999999</v>
      </c>
      <c r="E10" s="22">
        <f>'Select a Country'!F21</f>
        <v>89583.473551999996</v>
      </c>
      <c r="F10" s="22">
        <f>'Select a Country'!G21</f>
        <v>97870.368531999993</v>
      </c>
      <c r="G10" s="22">
        <f>'Select a Country'!H21</f>
        <v>97810.515912000003</v>
      </c>
      <c r="H10" s="22">
        <f>'Select a Country'!I21</f>
        <v>95128.032179999995</v>
      </c>
      <c r="I10" s="22">
        <f>'Select a Country'!J21</f>
        <v>89471.796631000005</v>
      </c>
      <c r="J10" s="22">
        <f>'Select a Country'!K21</f>
        <v>84323.855536999996</v>
      </c>
      <c r="K10" s="22">
        <f>'Select a Country'!L21</f>
        <v>77591.717204999994</v>
      </c>
      <c r="L10" s="22">
        <f>'Select a Country'!M21</f>
        <v>67821.477465999997</v>
      </c>
      <c r="M10" s="22">
        <f>'Select a Country'!N21</f>
        <v>76721.946876000002</v>
      </c>
      <c r="N10" s="22">
        <f>'Select a Country'!O21</f>
        <v>76674.930422000005</v>
      </c>
      <c r="O10" s="22">
        <f>'Select a Country'!P21</f>
        <v>73677.008400999999</v>
      </c>
      <c r="P10" s="22">
        <f>'Select a Country'!Q21</f>
        <v>72953.454177000007</v>
      </c>
      <c r="Q10" s="22">
        <f>'Select a Country'!R21</f>
        <v>72561.170392</v>
      </c>
      <c r="R10" s="22">
        <f>'Select a Country'!S21</f>
        <v>71598.966031999997</v>
      </c>
      <c r="S10" s="22">
        <f>'Select a Country'!T21</f>
        <v>68272.750773000007</v>
      </c>
      <c r="T10" s="22">
        <f>'Select a Country'!U21</f>
        <v>64083.104422999997</v>
      </c>
      <c r="U10" s="22">
        <f>'Select a Country'!V21</f>
        <v>55951.722887000004</v>
      </c>
      <c r="V10" s="22">
        <f>'Select a Country'!W21</f>
        <v>51790.752870999997</v>
      </c>
      <c r="W10" s="22">
        <f>'Select a Country'!X21</f>
        <v>36883.828508999999</v>
      </c>
      <c r="X10" s="22">
        <f>'Select a Country'!Y21</f>
        <v>35766.699542000002</v>
      </c>
      <c r="Y10" s="22">
        <f>'Select a Country'!Z21</f>
        <v>33963.648838000001</v>
      </c>
      <c r="Z10" s="22">
        <f>'Select a Country'!AA21</f>
        <v>33322.897450999997</v>
      </c>
      <c r="AA10" s="22">
        <f>'Select a Country'!AB21</f>
        <v>32635.537852000001</v>
      </c>
    </row>
    <row r="11" spans="1:27" s="20" customFormat="1">
      <c r="A11" s="21" t="s">
        <v>42</v>
      </c>
      <c r="B11" s="22">
        <f>'Select a Country'!C26</f>
        <v>773697.87538300001</v>
      </c>
      <c r="C11" s="22">
        <f>'Select a Country'!D26</f>
        <v>888926.345875</v>
      </c>
      <c r="D11" s="22">
        <f>'Select a Country'!E26</f>
        <v>1020923.434408</v>
      </c>
      <c r="E11" s="22">
        <f>'Select a Country'!F26</f>
        <v>1076834.9626569999</v>
      </c>
      <c r="F11" s="22">
        <f>'Select a Country'!G26</f>
        <v>1181432.8499410001</v>
      </c>
      <c r="G11" s="22">
        <f>'Select a Country'!H26</f>
        <v>1197848.4615539999</v>
      </c>
      <c r="H11" s="22">
        <f>'Select a Country'!I26</f>
        <v>1060027.510851</v>
      </c>
      <c r="I11" s="22">
        <f>'Select a Country'!J26</f>
        <v>827758.73853800003</v>
      </c>
      <c r="J11" s="22">
        <f>'Select a Country'!K26</f>
        <v>809677.92714100005</v>
      </c>
      <c r="K11" s="22">
        <f>'Select a Country'!L26</f>
        <v>829485.88523999997</v>
      </c>
      <c r="L11" s="22">
        <f>'Select a Country'!M26</f>
        <v>795867.47060100001</v>
      </c>
      <c r="M11" s="22">
        <f>'Select a Country'!N26</f>
        <v>723081.49343399995</v>
      </c>
      <c r="N11" s="22">
        <f>'Select a Country'!O26</f>
        <v>770766.18355800002</v>
      </c>
      <c r="O11" s="22">
        <f>'Select a Country'!P26</f>
        <v>725716.07588599995</v>
      </c>
      <c r="P11" s="22">
        <f>'Select a Country'!Q26</f>
        <v>715594.56022800005</v>
      </c>
      <c r="Q11" s="22">
        <f>'Select a Country'!R26</f>
        <v>710771.69281100004</v>
      </c>
      <c r="R11" s="22">
        <f>'Select a Country'!S26</f>
        <v>710442.26948799996</v>
      </c>
      <c r="S11" s="22">
        <f>'Select a Country'!T26</f>
        <v>693704.13731799996</v>
      </c>
      <c r="T11" s="22">
        <f>'Select a Country'!U26</f>
        <v>651927.78613999998</v>
      </c>
      <c r="U11" s="22">
        <f>'Select a Country'!V26</f>
        <v>633299.70095900004</v>
      </c>
      <c r="V11" s="22">
        <f>'Select a Country'!W26</f>
        <v>610988.22782999999</v>
      </c>
      <c r="W11" s="22">
        <f>'Select a Country'!X26</f>
        <v>623492.10152300005</v>
      </c>
      <c r="X11" s="22">
        <f>'Select a Country'!Y26</f>
        <v>690908.45877200004</v>
      </c>
      <c r="Y11" s="22">
        <f>'Select a Country'!Z26</f>
        <v>576879.44377200003</v>
      </c>
      <c r="Z11" s="22">
        <f>'Select a Country'!AA26</f>
        <v>394525</v>
      </c>
      <c r="AA11" s="22">
        <f>'Select a Country'!AB26</f>
        <v>278419.69956500002</v>
      </c>
    </row>
    <row r="12" spans="1:27" s="20" customFormat="1">
      <c r="A12" s="69" t="s">
        <v>43</v>
      </c>
      <c r="B12" s="22">
        <f>'Select a Country'!C27</f>
        <v>1023835.682321</v>
      </c>
      <c r="C12" s="22">
        <f>'Select a Country'!D27</f>
        <v>1165465.9520370001</v>
      </c>
      <c r="D12" s="22">
        <f>'Select a Country'!E27</f>
        <v>1368118.9207909999</v>
      </c>
      <c r="E12" s="22">
        <f>'Select a Country'!F27</f>
        <v>1489059.1033119999</v>
      </c>
      <c r="F12" s="22">
        <f>'Select a Country'!G27</f>
        <v>1595587.712607</v>
      </c>
      <c r="G12" s="22">
        <f>'Select a Country'!H27</f>
        <v>1631486.54575</v>
      </c>
      <c r="H12" s="22">
        <f>'Select a Country'!I27</f>
        <v>1718871.3314340001</v>
      </c>
      <c r="I12" s="22">
        <f>'Select a Country'!J27</f>
        <v>1110466.9687320001</v>
      </c>
      <c r="J12" s="22">
        <f>'Select a Country'!K27</f>
        <v>1046075.150687</v>
      </c>
      <c r="K12" s="22">
        <f>'Select a Country'!L27</f>
        <v>1056337.925942</v>
      </c>
      <c r="L12" s="22">
        <f>'Select a Country'!M27</f>
        <v>726252.82192200003</v>
      </c>
      <c r="M12" s="22">
        <f>'Select a Country'!N27</f>
        <v>703218.982388</v>
      </c>
      <c r="N12" s="22">
        <f>'Select a Country'!O27</f>
        <v>700284.55148100003</v>
      </c>
      <c r="O12" s="22">
        <f>'Select a Country'!P27</f>
        <v>548431.22051000001</v>
      </c>
      <c r="P12" s="22">
        <f>'Select a Country'!Q27</f>
        <v>586119.10420599999</v>
      </c>
      <c r="Q12" s="22">
        <f>'Select a Country'!R27</f>
        <v>605169.15809699998</v>
      </c>
      <c r="R12" s="22">
        <f>'Select a Country'!S27</f>
        <v>585784.97860799998</v>
      </c>
      <c r="S12" s="22">
        <f>'Select a Country'!T27</f>
        <v>549950.13972700003</v>
      </c>
      <c r="T12" s="22">
        <f>'Select a Country'!U27</f>
        <v>505464.94721700001</v>
      </c>
      <c r="U12" s="22">
        <f>'Select a Country'!V27</f>
        <v>509402.152749</v>
      </c>
      <c r="V12" s="22">
        <f>'Select a Country'!W27</f>
        <v>488892.10431000002</v>
      </c>
      <c r="W12" s="22">
        <f>'Select a Country'!X27</f>
        <v>527160.00354299997</v>
      </c>
      <c r="X12" s="22">
        <f>'Select a Country'!Y27</f>
        <v>660321.59642399999</v>
      </c>
      <c r="Y12" s="22">
        <f>'Select a Country'!Z27</f>
        <v>479738.64454000001</v>
      </c>
      <c r="Z12" s="22">
        <f>'Select a Country'!AA27</f>
        <v>284488</v>
      </c>
      <c r="AA12" s="22">
        <f>'Select a Country'!AB27</f>
        <v>195534.84831100001</v>
      </c>
    </row>
    <row r="13" spans="1:27">
      <c r="A13" s="6" t="s">
        <v>44</v>
      </c>
      <c r="B13" s="47">
        <f>'Select a Country'!C28</f>
        <v>34.946109999999997</v>
      </c>
      <c r="C13" s="47">
        <f>'Select a Country'!D28</f>
        <v>35.389361999999998</v>
      </c>
      <c r="D13" s="47">
        <f>'Select a Country'!E28</f>
        <v>35.815970999999998</v>
      </c>
      <c r="E13" s="47">
        <f>'Select a Country'!F28</f>
        <v>36.233195000000002</v>
      </c>
      <c r="F13" s="47">
        <f>'Select a Country'!G28</f>
        <v>36.653030999999999</v>
      </c>
      <c r="G13" s="47">
        <f>'Select a Country'!H28</f>
        <v>37.070774</v>
      </c>
      <c r="H13" s="47">
        <f>'Select a Country'!I28</f>
        <v>37.480493000000003</v>
      </c>
      <c r="I13" s="47">
        <f>'Select a Country'!J28</f>
        <v>37.885027999999998</v>
      </c>
      <c r="J13" s="47">
        <f>'Select a Country'!K28</f>
        <v>38.278163999999997</v>
      </c>
      <c r="K13" s="47">
        <f>'Select a Country'!L28</f>
        <v>38.668796</v>
      </c>
      <c r="L13" s="47">
        <f>'Select a Country'!M28</f>
        <v>39.070501</v>
      </c>
      <c r="M13" s="47">
        <f>'Select a Country'!N28</f>
        <v>39.476851000000003</v>
      </c>
      <c r="N13" s="47">
        <f>'Select a Country'!O28</f>
        <v>39.876111000000002</v>
      </c>
      <c r="O13" s="47">
        <f>'Select a Country'!P28</f>
        <v>40.273769000000001</v>
      </c>
      <c r="P13" s="47">
        <f>'Select a Country'!Q28</f>
        <v>40.684337999999997</v>
      </c>
      <c r="Q13" s="47">
        <f>'Select a Country'!R28</f>
        <v>40.788452999999997</v>
      </c>
      <c r="R13" s="47">
        <f>'Select a Country'!S28</f>
        <v>41.261490000000002</v>
      </c>
      <c r="S13" s="47">
        <f>'Select a Country'!T28</f>
        <v>41.733271000000002</v>
      </c>
      <c r="T13" s="47">
        <f>'Select a Country'!U28</f>
        <v>42.202934999999997</v>
      </c>
      <c r="U13" s="47">
        <f>'Select a Country'!V28</f>
        <v>42.669499999999999</v>
      </c>
      <c r="V13" s="47">
        <f>'Select a Country'!W28</f>
        <v>43.131965999999998</v>
      </c>
      <c r="W13" s="47">
        <f>'Select a Country'!X28</f>
        <v>43.590367999999998</v>
      </c>
      <c r="X13" s="47">
        <f>'Select a Country'!Y28</f>
        <v>44.044811000000003</v>
      </c>
      <c r="Y13" s="47">
        <f>'Select a Country'!Z28</f>
        <v>44.494501999999997</v>
      </c>
      <c r="Z13" s="47">
        <f>'Select a Country'!AA28</f>
        <v>44.938712000000002</v>
      </c>
      <c r="AA13" s="47">
        <f>'Select a Country'!AB28</f>
        <v>45.376762999999997</v>
      </c>
    </row>
    <row r="14" spans="1:27">
      <c r="A14" s="2"/>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row>
    <row r="15" spans="1:27">
      <c r="A15" s="80" t="str">
        <f>CONCATENATE("Real Wealth Per Capita, 1995 - 2020, ",$A$3)</f>
        <v>Real Wealth Per Capita, 1995 - 2020, Argentina</v>
      </c>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row>
    <row r="16" spans="1:27">
      <c r="A16" s="1" t="s">
        <v>45</v>
      </c>
      <c r="B16" s="1">
        <v>1995</v>
      </c>
      <c r="C16" s="1">
        <v>1996</v>
      </c>
      <c r="D16" s="1">
        <v>1997</v>
      </c>
      <c r="E16" s="1">
        <v>1998</v>
      </c>
      <c r="F16" s="1">
        <v>1999</v>
      </c>
      <c r="G16" s="1">
        <v>2000</v>
      </c>
      <c r="H16" s="1">
        <v>2001</v>
      </c>
      <c r="I16" s="1">
        <v>2002</v>
      </c>
      <c r="J16" s="1">
        <v>2003</v>
      </c>
      <c r="K16" s="1">
        <v>2004</v>
      </c>
      <c r="L16" s="1">
        <v>2005</v>
      </c>
      <c r="M16" s="1">
        <v>2006</v>
      </c>
      <c r="N16" s="1">
        <v>2007</v>
      </c>
      <c r="O16" s="1">
        <v>2008</v>
      </c>
      <c r="P16" s="1">
        <v>2009</v>
      </c>
      <c r="Q16" s="1">
        <v>2010</v>
      </c>
      <c r="R16" s="1">
        <v>2011</v>
      </c>
      <c r="S16" s="1">
        <v>2012</v>
      </c>
      <c r="T16" s="1">
        <v>2013</v>
      </c>
      <c r="U16" s="1">
        <v>2014</v>
      </c>
      <c r="V16" s="1">
        <v>2015</v>
      </c>
      <c r="W16" s="1">
        <v>2016</v>
      </c>
      <c r="X16" s="1">
        <v>2017</v>
      </c>
      <c r="Y16" s="1">
        <v>2018</v>
      </c>
      <c r="Z16" s="1">
        <v>2019</v>
      </c>
      <c r="AA16" s="1">
        <v>2020</v>
      </c>
    </row>
    <row r="17" spans="1:28">
      <c r="A17" s="11" t="s">
        <v>4804</v>
      </c>
      <c r="B17" s="12">
        <f t="shared" ref="B17:AA17" si="0">IF(IFERROR(B6/B$13, "..")=0, NA(), IFERROR(B6/B$13, ".."))</f>
        <v>50817.262382107765</v>
      </c>
      <c r="C17" s="12">
        <f t="shared" si="0"/>
        <v>49602.112699460369</v>
      </c>
      <c r="D17" s="12">
        <f t="shared" si="0"/>
        <v>47973.062511107128</v>
      </c>
      <c r="E17" s="12">
        <f t="shared" si="0"/>
        <v>47712.015666545551</v>
      </c>
      <c r="F17" s="12">
        <f t="shared" si="0"/>
        <v>45100.255090227052</v>
      </c>
      <c r="G17" s="12">
        <f t="shared" si="0"/>
        <v>44633.189050975845</v>
      </c>
      <c r="H17" s="12">
        <f t="shared" si="0"/>
        <v>41034.094903847712</v>
      </c>
      <c r="I17" s="12">
        <f t="shared" si="0"/>
        <v>52890.447324151377</v>
      </c>
      <c r="J17" s="12">
        <f t="shared" si="0"/>
        <v>56300.092717456362</v>
      </c>
      <c r="K17" s="12">
        <f t="shared" si="0"/>
        <v>57987.545820200867</v>
      </c>
      <c r="L17" s="12">
        <f t="shared" si="0"/>
        <v>67308.790964799759</v>
      </c>
      <c r="M17" s="12">
        <f t="shared" si="0"/>
        <v>69401.436892750135</v>
      </c>
      <c r="N17" s="12">
        <f t="shared" si="0"/>
        <v>71394.067847137849</v>
      </c>
      <c r="O17" s="12">
        <f t="shared" si="0"/>
        <v>75533.971178411433</v>
      </c>
      <c r="P17" s="12">
        <f t="shared" si="0"/>
        <v>75012.232252027796</v>
      </c>
      <c r="Q17" s="12">
        <f t="shared" si="0"/>
        <v>75969.971011109446</v>
      </c>
      <c r="R17" s="12">
        <f t="shared" si="0"/>
        <v>78503.659798228327</v>
      </c>
      <c r="S17" s="12">
        <f t="shared" si="0"/>
        <v>79922.529956734041</v>
      </c>
      <c r="T17" s="12">
        <f t="shared" si="0"/>
        <v>81246.572220036367</v>
      </c>
      <c r="U17" s="12">
        <f t="shared" si="0"/>
        <v>81003.912324259712</v>
      </c>
      <c r="V17" s="12">
        <f t="shared" si="0"/>
        <v>81800.277040281449</v>
      </c>
      <c r="W17" s="12">
        <f t="shared" si="0"/>
        <v>81112.886887924411</v>
      </c>
      <c r="X17" s="12">
        <f t="shared" si="0"/>
        <v>79333.458312671602</v>
      </c>
      <c r="Y17" s="12">
        <f t="shared" si="0"/>
        <v>82637.234463822067</v>
      </c>
      <c r="Z17" s="12">
        <f t="shared" si="0"/>
        <v>84074.832801839089</v>
      </c>
      <c r="AA17" s="12">
        <f t="shared" si="0"/>
        <v>82996.826924476743</v>
      </c>
    </row>
    <row r="18" spans="1:28">
      <c r="A18" s="21" t="s">
        <v>57</v>
      </c>
      <c r="B18" s="12">
        <f t="shared" ref="B18:AA18" si="1">IF(IFERROR(B7/B$13, "..")=0, NA(), IFERROR(B7/B$13, ".."))</f>
        <v>11194.323465673291</v>
      </c>
      <c r="C18" s="12">
        <f t="shared" si="1"/>
        <v>11445.930482357948</v>
      </c>
      <c r="D18" s="12">
        <f t="shared" si="1"/>
        <v>11816.28911565737</v>
      </c>
      <c r="E18" s="12">
        <f t="shared" si="1"/>
        <v>12215.945880124566</v>
      </c>
      <c r="F18" s="12">
        <f t="shared" si="1"/>
        <v>12459.503228341471</v>
      </c>
      <c r="G18" s="12">
        <f t="shared" si="1"/>
        <v>12627.973774434815</v>
      </c>
      <c r="H18" s="12">
        <f t="shared" si="1"/>
        <v>12667.19618277166</v>
      </c>
      <c r="I18" s="12">
        <f t="shared" si="1"/>
        <v>12454.632769467664</v>
      </c>
      <c r="J18" s="12">
        <f t="shared" si="1"/>
        <v>12418.81682619365</v>
      </c>
      <c r="K18" s="12">
        <f t="shared" si="1"/>
        <v>12596.322870254353</v>
      </c>
      <c r="L18" s="12">
        <f t="shared" si="1"/>
        <v>12875.424223687329</v>
      </c>
      <c r="M18" s="12">
        <f t="shared" si="1"/>
        <v>13249.125338062044</v>
      </c>
      <c r="N18" s="12">
        <f t="shared" si="1"/>
        <v>13784.412969434257</v>
      </c>
      <c r="O18" s="12">
        <f t="shared" si="1"/>
        <v>14358.8291171606</v>
      </c>
      <c r="P18" s="12">
        <f t="shared" si="1"/>
        <v>14599.60257214951</v>
      </c>
      <c r="Q18" s="12">
        <f t="shared" si="1"/>
        <v>15120.704842029681</v>
      </c>
      <c r="R18" s="12">
        <f t="shared" si="1"/>
        <v>15715.737732229254</v>
      </c>
      <c r="S18" s="12">
        <f t="shared" si="1"/>
        <v>16154.76954780276</v>
      </c>
      <c r="T18" s="12">
        <f t="shared" si="1"/>
        <v>16585.375859522566</v>
      </c>
      <c r="U18" s="12">
        <f t="shared" si="1"/>
        <v>16902.878649339691</v>
      </c>
      <c r="V18" s="12">
        <f t="shared" si="1"/>
        <v>17239.733421773541</v>
      </c>
      <c r="W18" s="12">
        <f t="shared" si="1"/>
        <v>17483.701922429285</v>
      </c>
      <c r="X18" s="12">
        <f t="shared" si="1"/>
        <v>17840.477251724384</v>
      </c>
      <c r="Y18" s="12">
        <f t="shared" si="1"/>
        <v>18103.426600684284</v>
      </c>
      <c r="Z18" s="12">
        <f t="shared" si="1"/>
        <v>18168.102972021094</v>
      </c>
      <c r="AA18" s="12">
        <f t="shared" si="1"/>
        <v>18241.584657614298</v>
      </c>
    </row>
    <row r="19" spans="1:28">
      <c r="A19" s="21" t="s">
        <v>58</v>
      </c>
      <c r="B19" s="12">
        <f t="shared" ref="B19:AA19" si="2">IF(IFERROR(B8/B$13, "..")=0, NA(), IFERROR(B8/B$13, ".."))</f>
        <v>41640.895439149026</v>
      </c>
      <c r="C19" s="12">
        <f t="shared" si="2"/>
        <v>43133.749199575854</v>
      </c>
      <c r="D19" s="12">
        <f t="shared" si="2"/>
        <v>45158.964296765822</v>
      </c>
      <c r="E19" s="12">
        <f t="shared" si="2"/>
        <v>46849.937828143498</v>
      </c>
      <c r="F19" s="12">
        <f t="shared" si="2"/>
        <v>45969.389512234338</v>
      </c>
      <c r="G19" s="12">
        <f t="shared" si="2"/>
        <v>45544.256325562557</v>
      </c>
      <c r="H19" s="12">
        <f t="shared" si="2"/>
        <v>44420.989126450389</v>
      </c>
      <c r="I19" s="12">
        <f t="shared" si="2"/>
        <v>42665.248701017197</v>
      </c>
      <c r="J19" s="12">
        <f t="shared" si="2"/>
        <v>46090.437088649291</v>
      </c>
      <c r="K19" s="12">
        <f t="shared" si="2"/>
        <v>48447.359059744194</v>
      </c>
      <c r="L19" s="12">
        <f t="shared" si="2"/>
        <v>49856.537707310177</v>
      </c>
      <c r="M19" s="12">
        <f t="shared" si="2"/>
        <v>51260.527362453504</v>
      </c>
      <c r="N19" s="12">
        <f t="shared" si="2"/>
        <v>51937.388179830275</v>
      </c>
      <c r="O19" s="12">
        <f t="shared" si="2"/>
        <v>52039.122183200685</v>
      </c>
      <c r="P19" s="12">
        <f t="shared" si="2"/>
        <v>52273.446532324066</v>
      </c>
      <c r="Q19" s="12">
        <f t="shared" si="2"/>
        <v>53002.64820935965</v>
      </c>
      <c r="R19" s="12">
        <f t="shared" si="2"/>
        <v>54336.424714231114</v>
      </c>
      <c r="S19" s="12">
        <f t="shared" si="2"/>
        <v>54704.942240161334</v>
      </c>
      <c r="T19" s="12">
        <f t="shared" si="2"/>
        <v>55039.836162958811</v>
      </c>
      <c r="U19" s="12">
        <f t="shared" si="2"/>
        <v>55108.672504880538</v>
      </c>
      <c r="V19" s="12">
        <f t="shared" si="2"/>
        <v>55408.484066225967</v>
      </c>
      <c r="W19" s="12">
        <f t="shared" si="2"/>
        <v>55478.34686848709</v>
      </c>
      <c r="X19" s="12">
        <f t="shared" si="2"/>
        <v>55739.731881946318</v>
      </c>
      <c r="Y19" s="12">
        <f t="shared" si="2"/>
        <v>56007.461257190836</v>
      </c>
      <c r="Z19" s="12">
        <f t="shared" si="2"/>
        <v>56291.960358743694</v>
      </c>
      <c r="AA19" s="12">
        <f t="shared" si="2"/>
        <v>56586.550569021427</v>
      </c>
    </row>
    <row r="20" spans="1:28">
      <c r="A20" s="21" t="s">
        <v>48</v>
      </c>
      <c r="B20" s="12">
        <f t="shared" ref="B20:AA20" si="3">IF(IFERROR(B9/B$13, "..")=0, NA(), IFERROR(B9/B$13, ".."))</f>
        <v>9367.0189403341337</v>
      </c>
      <c r="C20" s="12">
        <f t="shared" si="3"/>
        <v>9023.505837319135</v>
      </c>
      <c r="D20" s="12">
        <f t="shared" si="3"/>
        <v>9114.8111095187123</v>
      </c>
      <c r="E20" s="12">
        <f t="shared" si="3"/>
        <v>8904.4500330705032</v>
      </c>
      <c r="F20" s="12">
        <f t="shared" si="3"/>
        <v>8566.7103033307121</v>
      </c>
      <c r="G20" s="12">
        <f t="shared" si="3"/>
        <v>8765.8408760227139</v>
      </c>
      <c r="H20" s="12">
        <f t="shared" si="3"/>
        <v>9105.1454995269123</v>
      </c>
      <c r="I20" s="12">
        <f t="shared" si="3"/>
        <v>8935.863344458925</v>
      </c>
      <c r="J20" s="12">
        <f t="shared" si="3"/>
        <v>8802.7604743268257</v>
      </c>
      <c r="K20" s="12">
        <f t="shared" si="3"/>
        <v>8646.4779340427358</v>
      </c>
      <c r="L20" s="12">
        <f t="shared" si="3"/>
        <v>8593.1611920973319</v>
      </c>
      <c r="M20" s="12">
        <f t="shared" si="3"/>
        <v>8566.4238332231707</v>
      </c>
      <c r="N20" s="12">
        <f t="shared" si="3"/>
        <v>8278.8891177727928</v>
      </c>
      <c r="O20" s="12">
        <f t="shared" si="3"/>
        <v>8064.2482279470787</v>
      </c>
      <c r="P20" s="12">
        <f t="shared" si="3"/>
        <v>7931.1894243430979</v>
      </c>
      <c r="Q20" s="12">
        <f t="shared" si="3"/>
        <v>7924.5998197087802</v>
      </c>
      <c r="R20" s="12">
        <f t="shared" si="3"/>
        <v>7749.3934503334704</v>
      </c>
      <c r="S20" s="12">
        <f t="shared" si="3"/>
        <v>7594.8950622394304</v>
      </c>
      <c r="T20" s="12">
        <f t="shared" si="3"/>
        <v>7455.1372803337017</v>
      </c>
      <c r="U20" s="12">
        <f t="shared" si="3"/>
        <v>7279.2439323404296</v>
      </c>
      <c r="V20" s="12">
        <f t="shared" si="3"/>
        <v>7076.8376329054881</v>
      </c>
      <c r="W20" s="12">
        <f t="shared" si="3"/>
        <v>6864.5073594469313</v>
      </c>
      <c r="X20" s="12">
        <f t="shared" si="3"/>
        <v>6726.4877438797494</v>
      </c>
      <c r="Y20" s="12">
        <f t="shared" si="3"/>
        <v>6550.2838273816396</v>
      </c>
      <c r="Z20" s="12">
        <f t="shared" si="3"/>
        <v>6424.6491700741226</v>
      </c>
      <c r="AA20" s="12">
        <f t="shared" si="3"/>
        <v>6303.9313220072572</v>
      </c>
      <c r="AB20" s="31" t="s">
        <v>4837</v>
      </c>
    </row>
    <row r="21" spans="1:28">
      <c r="A21" s="21" t="s">
        <v>39</v>
      </c>
      <c r="B21" s="12">
        <f t="shared" ref="B21:AA21" si="4">IF(IFERROR(B10/B$13, "..")=0, NA(), IFERROR(B10/B$13, ".."))</f>
        <v>2258.1036307331492</v>
      </c>
      <c r="C21" s="12">
        <f t="shared" si="4"/>
        <v>2397.2427866882708</v>
      </c>
      <c r="D21" s="12">
        <f t="shared" si="4"/>
        <v>2419.2782044635896</v>
      </c>
      <c r="E21" s="12">
        <f t="shared" si="4"/>
        <v>2472.4144131369035</v>
      </c>
      <c r="F21" s="12">
        <f t="shared" si="4"/>
        <v>2670.1848622560028</v>
      </c>
      <c r="G21" s="12">
        <f t="shared" si="4"/>
        <v>2638.480542974366</v>
      </c>
      <c r="H21" s="12">
        <f t="shared" si="4"/>
        <v>2538.0677938254439</v>
      </c>
      <c r="I21" s="12">
        <f t="shared" si="4"/>
        <v>2361.6663720296051</v>
      </c>
      <c r="J21" s="12">
        <f t="shared" si="4"/>
        <v>2202.9232002088711</v>
      </c>
      <c r="K21" s="12">
        <f t="shared" si="4"/>
        <v>2006.5718416730635</v>
      </c>
      <c r="L21" s="12">
        <f t="shared" si="4"/>
        <v>1735.8742716403865</v>
      </c>
      <c r="M21" s="12">
        <f t="shared" si="4"/>
        <v>1943.4667389250474</v>
      </c>
      <c r="N21" s="12">
        <f t="shared" si="4"/>
        <v>1922.8286936506922</v>
      </c>
      <c r="O21" s="12">
        <f t="shared" si="4"/>
        <v>1829.4043550033768</v>
      </c>
      <c r="P21" s="12">
        <f t="shared" si="4"/>
        <v>1793.158197068366</v>
      </c>
      <c r="Q21" s="12">
        <f t="shared" si="4"/>
        <v>1778.963531468085</v>
      </c>
      <c r="R21" s="12">
        <f t="shared" si="4"/>
        <v>1735.2491640995029</v>
      </c>
      <c r="S21" s="12">
        <f t="shared" si="4"/>
        <v>1635.9309763425927</v>
      </c>
      <c r="T21" s="12">
        <f t="shared" si="4"/>
        <v>1518.4513689154558</v>
      </c>
      <c r="U21" s="12">
        <f t="shared" si="4"/>
        <v>1311.2814278817423</v>
      </c>
      <c r="V21" s="12">
        <f t="shared" si="4"/>
        <v>1200.75103627319</v>
      </c>
      <c r="W21" s="12">
        <f t="shared" si="4"/>
        <v>846.146297939031</v>
      </c>
      <c r="X21" s="12">
        <f t="shared" si="4"/>
        <v>812.05251492621915</v>
      </c>
      <c r="Y21" s="12">
        <f t="shared" si="4"/>
        <v>763.32237268325878</v>
      </c>
      <c r="Z21" s="12">
        <f t="shared" si="4"/>
        <v>741.51874782258994</v>
      </c>
      <c r="AA21" s="12">
        <f t="shared" si="4"/>
        <v>719.21255934452631</v>
      </c>
      <c r="AB21" s="31" t="s">
        <v>59</v>
      </c>
    </row>
    <row r="22" spans="1:28">
      <c r="A22" s="21" t="s">
        <v>42</v>
      </c>
      <c r="B22" s="12">
        <f t="shared" ref="B22:AA22" si="5">IF(IFERROR(B11/B$13, "..")=0, NA(), IFERROR(B11/B$13, ".."))</f>
        <v>22139.742460119312</v>
      </c>
      <c r="C22" s="12">
        <f t="shared" si="5"/>
        <v>25118.462035992627</v>
      </c>
      <c r="D22" s="12">
        <f t="shared" si="5"/>
        <v>28504.697929535403</v>
      </c>
      <c r="E22" s="12">
        <f t="shared" si="5"/>
        <v>29719.569655863907</v>
      </c>
      <c r="F22" s="12">
        <f t="shared" si="5"/>
        <v>32232.882730516889</v>
      </c>
      <c r="G22" s="12">
        <f t="shared" si="5"/>
        <v>32312.475093020716</v>
      </c>
      <c r="H22" s="12">
        <f t="shared" si="5"/>
        <v>28282.112267066495</v>
      </c>
      <c r="I22" s="12">
        <f t="shared" si="5"/>
        <v>21849.231272522753</v>
      </c>
      <c r="J22" s="12">
        <f t="shared" si="5"/>
        <v>21152.475524714304</v>
      </c>
      <c r="K22" s="12">
        <f t="shared" si="5"/>
        <v>21451.03988342435</v>
      </c>
      <c r="L22" s="12">
        <f t="shared" si="5"/>
        <v>20370.034942756429</v>
      </c>
      <c r="M22" s="12">
        <f t="shared" si="5"/>
        <v>18316.595045384951</v>
      </c>
      <c r="N22" s="12">
        <f t="shared" si="5"/>
        <v>19329.020915755802</v>
      </c>
      <c r="O22" s="12">
        <f t="shared" si="5"/>
        <v>18019.571892712596</v>
      </c>
      <c r="P22" s="12">
        <f t="shared" si="5"/>
        <v>17588.944429377225</v>
      </c>
      <c r="Q22" s="12">
        <f t="shared" si="5"/>
        <v>17425.806583323963</v>
      </c>
      <c r="R22" s="12">
        <f t="shared" si="5"/>
        <v>17218.046887981989</v>
      </c>
      <c r="S22" s="12">
        <f t="shared" si="5"/>
        <v>16622.328437135922</v>
      </c>
      <c r="T22" s="12">
        <f t="shared" si="5"/>
        <v>15447.45137133235</v>
      </c>
      <c r="U22" s="12">
        <f t="shared" si="5"/>
        <v>14841.976141248433</v>
      </c>
      <c r="V22" s="12">
        <f t="shared" si="5"/>
        <v>14165.554795948787</v>
      </c>
      <c r="W22" s="12">
        <f t="shared" si="5"/>
        <v>14303.437436522676</v>
      </c>
      <c r="X22" s="12">
        <f t="shared" si="5"/>
        <v>15686.48935221904</v>
      </c>
      <c r="Y22" s="12">
        <f t="shared" si="5"/>
        <v>12965.184861985872</v>
      </c>
      <c r="Z22" s="12">
        <f t="shared" si="5"/>
        <v>8779.1790739351854</v>
      </c>
      <c r="AA22" s="12">
        <f t="shared" si="5"/>
        <v>6135.7329425415392</v>
      </c>
    </row>
    <row r="23" spans="1:28">
      <c r="A23" s="43" t="s">
        <v>60</v>
      </c>
      <c r="B23" s="12">
        <f t="shared" ref="B23:AA23" si="6">IF(IFERROR(B12/B$13, "..")=0, NA(), IFERROR(B12/B$13, ".."))</f>
        <v>29297.557934803048</v>
      </c>
      <c r="C23" s="12">
        <f t="shared" si="6"/>
        <v>32932.663551182421</v>
      </c>
      <c r="D23" s="12">
        <f t="shared" si="6"/>
        <v>38198.57126841542</v>
      </c>
      <c r="E23" s="12">
        <f t="shared" si="6"/>
        <v>41096.544296245469</v>
      </c>
      <c r="F23" s="12">
        <f t="shared" si="6"/>
        <v>43532.217365788936</v>
      </c>
      <c r="G23" s="12">
        <f t="shared" si="6"/>
        <v>44010.048070482691</v>
      </c>
      <c r="H23" s="12">
        <f t="shared" si="6"/>
        <v>45860.424819758904</v>
      </c>
      <c r="I23" s="12">
        <f t="shared" si="6"/>
        <v>29311.499221592239</v>
      </c>
      <c r="J23" s="12">
        <f t="shared" si="6"/>
        <v>27328.247788660923</v>
      </c>
      <c r="K23" s="12">
        <f t="shared" si="6"/>
        <v>27317.579940735679</v>
      </c>
      <c r="L23" s="12">
        <f t="shared" si="6"/>
        <v>18588.264888694415</v>
      </c>
      <c r="M23" s="12">
        <f t="shared" si="6"/>
        <v>17813.451797054429</v>
      </c>
      <c r="N23" s="12">
        <f t="shared" si="6"/>
        <v>17561.505721583533</v>
      </c>
      <c r="O23" s="12">
        <f t="shared" si="6"/>
        <v>13617.578739898916</v>
      </c>
      <c r="P23" s="12">
        <f t="shared" si="6"/>
        <v>14406.504640827634</v>
      </c>
      <c r="Q23" s="12">
        <f t="shared" si="6"/>
        <v>14836.776430255886</v>
      </c>
      <c r="R23" s="12">
        <f t="shared" si="6"/>
        <v>14196.893486105324</v>
      </c>
      <c r="S23" s="12">
        <f t="shared" si="6"/>
        <v>13177.738685448356</v>
      </c>
      <c r="T23" s="12">
        <f t="shared" si="6"/>
        <v>11977.009352951402</v>
      </c>
      <c r="U23" s="12">
        <f t="shared" si="6"/>
        <v>11938.320175980502</v>
      </c>
      <c r="V23" s="12">
        <f t="shared" si="6"/>
        <v>11334.797590956092</v>
      </c>
      <c r="W23" s="12">
        <f t="shared" si="6"/>
        <v>12093.497433722056</v>
      </c>
      <c r="X23" s="12">
        <f t="shared" si="6"/>
        <v>14992.04063843071</v>
      </c>
      <c r="Y23" s="12">
        <f t="shared" si="6"/>
        <v>10781.975816697533</v>
      </c>
      <c r="Z23" s="12">
        <f t="shared" si="6"/>
        <v>6330.5775207798561</v>
      </c>
      <c r="AA23" s="12">
        <f t="shared" si="6"/>
        <v>4309.1405244353818</v>
      </c>
    </row>
    <row r="24" spans="1:28">
      <c r="A24" s="2"/>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row>
    <row r="25" spans="1:28">
      <c r="A25" s="80" t="str">
        <f>CONCATENATE("Trends in real Wealth Per Capita, 1995 - 2020, ",$A$3)</f>
        <v>Trends in real Wealth Per Capita, 1995 - 2020, Argentina</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row>
    <row r="26" spans="1:28">
      <c r="A26" s="1" t="s">
        <v>61</v>
      </c>
      <c r="B26" s="1">
        <v>1995</v>
      </c>
      <c r="C26" s="1">
        <v>1996</v>
      </c>
      <c r="D26" s="1">
        <v>1997</v>
      </c>
      <c r="E26" s="1">
        <v>1998</v>
      </c>
      <c r="F26" s="1">
        <v>1999</v>
      </c>
      <c r="G26" s="1">
        <v>2000</v>
      </c>
      <c r="H26" s="1">
        <v>2001</v>
      </c>
      <c r="I26" s="1">
        <v>2002</v>
      </c>
      <c r="J26" s="1">
        <v>2003</v>
      </c>
      <c r="K26" s="1">
        <v>2004</v>
      </c>
      <c r="L26" s="1">
        <v>2005</v>
      </c>
      <c r="M26" s="1">
        <v>2006</v>
      </c>
      <c r="N26" s="1">
        <v>2007</v>
      </c>
      <c r="O26" s="1">
        <v>2008</v>
      </c>
      <c r="P26" s="1">
        <v>2009</v>
      </c>
      <c r="Q26" s="1">
        <v>2010</v>
      </c>
      <c r="R26" s="1">
        <v>2011</v>
      </c>
      <c r="S26" s="1">
        <v>2012</v>
      </c>
      <c r="T26" s="1">
        <v>2013</v>
      </c>
      <c r="U26" s="1">
        <v>2014</v>
      </c>
      <c r="V26" s="1">
        <v>2015</v>
      </c>
      <c r="W26" s="1">
        <v>2016</v>
      </c>
      <c r="X26" s="1">
        <v>2017</v>
      </c>
      <c r="Y26" s="1">
        <v>2018</v>
      </c>
      <c r="Z26" s="1">
        <v>2019</v>
      </c>
      <c r="AA26" s="1">
        <v>2020</v>
      </c>
    </row>
    <row r="27" spans="1:28">
      <c r="A27" s="11" t="s">
        <v>4804</v>
      </c>
      <c r="B27" s="12">
        <f>IF(B17=0, NA(), 100)</f>
        <v>100</v>
      </c>
      <c r="C27" s="12" cm="1">
        <f t="array" ref="C27">IF(AND(C17=0, ISNA(B27)), NA(), IF(AND(C17&lt;&gt;0, ISNA(B27)), 100, C17/INDEX($B17:$AA17, MATCH(TRUE, $B17:$AA17 &lt;&gt; 0, 0))*100))</f>
        <v>97.608785625816722</v>
      </c>
      <c r="D27" s="12" cm="1">
        <f t="array" ref="D27">IF(AND(D17=0, ISNA(C27)), NA(), IF(AND(D17&lt;&gt;0, ISNA(C27)), 100, D17/INDEX($B17:$AA17, MATCH(TRUE, $B17:$AA17 &lt;&gt; 0, 0))*100))</f>
        <v>94.403083248337182</v>
      </c>
      <c r="E27" s="12" cm="1">
        <f t="array" ref="E27">IF(AND(E17=0, ISNA(D27)), NA(), IF(AND(E17&lt;&gt;0, ISNA(D27)), 100, E17/INDEX($B17:$AA17, MATCH(TRUE, $B17:$AA17 &lt;&gt; 0, 0))*100))</f>
        <v>93.889386066858378</v>
      </c>
      <c r="F27" s="12" cm="1">
        <f t="array" ref="F27">IF(AND(F17=0, ISNA(E27)), NA(), IF(AND(F17&lt;&gt;0, ISNA(E27)), 100, F17/INDEX($B17:$AA17, MATCH(TRUE, $B17:$AA17 &lt;&gt; 0, 0))*100))</f>
        <v>88.749871551731573</v>
      </c>
      <c r="G27" s="12" cm="1">
        <f t="array" ref="G27">IF(AND(G17=0, ISNA(F27)), NA(), IF(AND(G17&lt;&gt;0, ISNA(F27)), 100, G17/INDEX($B17:$AA17, MATCH(TRUE, $B17:$AA17 &lt;&gt; 0, 0))*100))</f>
        <v>87.830762537674062</v>
      </c>
      <c r="H27" s="12" cm="1">
        <f t="array" ref="H27">IF(AND(H17=0, ISNA(G27)), NA(), IF(AND(H17&lt;&gt;0, ISNA(G27)), 100, H17/INDEX($B17:$AA17, MATCH(TRUE, $B17:$AA17 &lt;&gt; 0, 0))*100))</f>
        <v>80.748338222752025</v>
      </c>
      <c r="I27" s="12" cm="1">
        <f t="array" ref="I27">IF(AND(I17=0, ISNA(H27)), NA(), IF(AND(I17&lt;&gt;0, ISNA(H27)), 100, I17/INDEX($B17:$AA17, MATCH(TRUE, $B17:$AA17 &lt;&gt; 0, 0))*100))</f>
        <v>104.07968639958369</v>
      </c>
      <c r="J27" s="12" cm="1">
        <f t="array" ref="J27">IF(AND(J17=0, ISNA(I27)), NA(), IF(AND(J17&lt;&gt;0, ISNA(I27)), 100, J17/INDEX($B17:$AA17, MATCH(TRUE, $B17:$AA17 &lt;&gt; 0, 0))*100))</f>
        <v>110.7893067794991</v>
      </c>
      <c r="K27" s="12" cm="1">
        <f t="array" ref="K27">IF(AND(K17=0, ISNA(J27)), NA(), IF(AND(K17&lt;&gt;0, ISNA(J27)), 100, K17/INDEX($B17:$AA17, MATCH(TRUE, $B17:$AA17 &lt;&gt; 0, 0))*100))</f>
        <v>114.10993647036305</v>
      </c>
      <c r="L27" s="12" cm="1">
        <f t="array" ref="L27">IF(AND(L17=0, ISNA(K27)), NA(), IF(AND(L17&lt;&gt;0, ISNA(K27)), 100, L17/INDEX($B17:$AA17, MATCH(TRUE, $B17:$AA17 &lt;&gt; 0, 0))*100))</f>
        <v>132.45261119870656</v>
      </c>
      <c r="M27" s="12" cm="1">
        <f t="array" ref="M27">IF(AND(M17=0, ISNA(L27)), NA(), IF(AND(M17&lt;&gt;0, ISNA(L27)), 100, M17/INDEX($B17:$AA17, MATCH(TRUE, $B17:$AA17 &lt;&gt; 0, 0))*100))</f>
        <v>136.57059361227152</v>
      </c>
      <c r="N27" s="12" cm="1">
        <f t="array" ref="N27">IF(AND(N17=0, ISNA(M27)), NA(), IF(AND(N17&lt;&gt;0, ISNA(M27)), 100, N17/INDEX($B17:$AA17, MATCH(TRUE, $B17:$AA17 &lt;&gt; 0, 0))*100))</f>
        <v>140.491763035773</v>
      </c>
      <c r="O27" s="12" cm="1">
        <f t="array" ref="O27">IF(AND(O17=0, ISNA(N27)), NA(), IF(AND(O17&lt;&gt;0, ISNA(N27)), 100, O17/INDEX($B17:$AA17, MATCH(TRUE, $B17:$AA17 &lt;&gt; 0, 0))*100))</f>
        <v>148.63841072439621</v>
      </c>
      <c r="P27" s="12" cm="1">
        <f t="array" ref="P27">IF(AND(P17=0, ISNA(O27)), NA(), IF(AND(P17&lt;&gt;0, ISNA(O27)), 100, P17/INDEX($B17:$AA17, MATCH(TRUE, $B17:$AA17 &lt;&gt; 0, 0))*100))</f>
        <v>147.61171447606125</v>
      </c>
      <c r="Q27" s="12" cm="1">
        <f t="array" ref="Q27">IF(AND(Q17=0, ISNA(P27)), NA(), IF(AND(Q17&lt;&gt;0, ISNA(P27)), 100, Q17/INDEX($B17:$AA17, MATCH(TRUE, $B17:$AA17 &lt;&gt; 0, 0))*100))</f>
        <v>149.4963865622515</v>
      </c>
      <c r="R27" s="12" cm="1">
        <f t="array" ref="R27">IF(AND(R17=0, ISNA(Q27)), NA(), IF(AND(R17&lt;&gt;0, ISNA(Q27)), 100, R17/INDEX($B17:$AA17, MATCH(TRUE, $B17:$AA17 &lt;&gt; 0, 0))*100))</f>
        <v>154.4822686589049</v>
      </c>
      <c r="S27" s="12" cm="1">
        <f t="array" ref="S27">IF(AND(S17=0, ISNA(R27)), NA(), IF(AND(S17&lt;&gt;0, ISNA(R27)), 100, S17/INDEX($B17:$AA17, MATCH(TRUE, $B17:$AA17 &lt;&gt; 0, 0))*100))</f>
        <v>157.2743713657309</v>
      </c>
      <c r="T27" s="12" cm="1">
        <f t="array" ref="T27">IF(AND(T17=0, ISNA(S27)), NA(), IF(AND(T17&lt;&gt;0, ISNA(S27)), 100, T17/INDEX($B17:$AA17, MATCH(TRUE, $B17:$AA17 &lt;&gt; 0, 0))*100))</f>
        <v>159.8798683981104</v>
      </c>
      <c r="U27" s="12" cm="1">
        <f t="array" ref="U27">IF(AND(U17=0, ISNA(T27)), NA(), IF(AND(U17&lt;&gt;0, ISNA(T27)), 100, U17/INDEX($B17:$AA17, MATCH(TRUE, $B17:$AA17 &lt;&gt; 0, 0))*100))</f>
        <v>159.40235370250949</v>
      </c>
      <c r="V27" s="12" cm="1">
        <f t="array" ref="V27">IF(AND(V17=0, ISNA(U27)), NA(), IF(AND(V17&lt;&gt;0, ISNA(U27)), 100, V17/INDEX($B17:$AA17, MATCH(TRUE, $B17:$AA17 &lt;&gt; 0, 0))*100))</f>
        <v>160.9694682590428</v>
      </c>
      <c r="W27" s="12" cm="1">
        <f t="array" ref="W27">IF(AND(W17=0, ISNA(V27)), NA(), IF(AND(W17&lt;&gt;0, ISNA(V27)), 100, W17/INDEX($B17:$AA17, MATCH(TRUE, $B17:$AA17 &lt;&gt; 0, 0))*100))</f>
        <v>159.61679768976188</v>
      </c>
      <c r="X27" s="12" cm="1">
        <f t="array" ref="X27">IF(AND(X17=0, ISNA(W27)), NA(), IF(AND(X17&lt;&gt;0, ISNA(W27)), 100, X17/INDEX($B17:$AA17, MATCH(TRUE, $B17:$AA17 &lt;&gt; 0, 0))*100))</f>
        <v>156.11517542236609</v>
      </c>
      <c r="Y27" s="12" cm="1">
        <f t="array" ref="Y27">IF(AND(Y17=0, ISNA(X27)), NA(), IF(AND(Y17&lt;&gt;0, ISNA(X27)), 100, Y17/INDEX($B17:$AA17, MATCH(TRUE, $B17:$AA17 &lt;&gt; 0, 0))*100))</f>
        <v>162.61646257614575</v>
      </c>
      <c r="Z27" s="12" cm="1">
        <f t="array" ref="Z27">IF(AND(Z17=0, ISNA(Y27)), NA(), IF(AND(Z17&lt;&gt;0, ISNA(Y27)), 100, Z17/INDEX($B17:$AA17, MATCH(TRUE, $B17:$AA17 &lt;&gt; 0, 0))*100))</f>
        <v>165.44541925469991</v>
      </c>
      <c r="AA27" s="12" cm="1">
        <f t="array" ref="AA27">IF(AND(AA17=0, ISNA(Z27)), NA(), IF(AND(AA17&lt;&gt;0, ISNA(Z27)), 100, AA17/INDEX($B17:$AA17, MATCH(TRUE, $B17:$AA17 &lt;&gt; 0, 0))*100))</f>
        <v>163.32408129427111</v>
      </c>
    </row>
    <row r="28" spans="1:28">
      <c r="A28" s="21" t="s">
        <v>57</v>
      </c>
      <c r="B28" s="12">
        <f t="shared" ref="B28:B33" si="7">IF(B18=0, NA(), 100)</f>
        <v>100</v>
      </c>
      <c r="C28" s="12" cm="1">
        <f t="array" ref="C28">IF(AND(C18=0, ISNA(B28)), NA(), IF(AND(C18&lt;&gt;0, ISNA(B28)), 100, C18/INDEX($B18:$AA18, MATCH(TRUE, $B18:$AA18 &lt;&gt; 0, 0))*100))</f>
        <v>102.24763039460308</v>
      </c>
      <c r="D28" s="12" cm="1">
        <f t="array" ref="D28">IF(AND(D18=0, ISNA(C28)), NA(), IF(AND(D18&lt;&gt;0, ISNA(C28)), 100, D18/INDEX($B18:$AA18, MATCH(TRUE, $B18:$AA18 &lt;&gt; 0, 0))*100))</f>
        <v>105.55608073941491</v>
      </c>
      <c r="E28" s="12" cm="1">
        <f t="array" ref="E28">IF(AND(E18=0, ISNA(D28)), NA(), IF(AND(E18&lt;&gt;0, ISNA(D28)), 100, E18/INDEX($B18:$AA18, MATCH(TRUE, $B18:$AA18 &lt;&gt; 0, 0))*100))</f>
        <v>109.12625419109978</v>
      </c>
      <c r="F28" s="12" cm="1">
        <f t="array" ref="F28">IF(AND(F18=0, ISNA(E28)), NA(), IF(AND(F18&lt;&gt;0, ISNA(E28)), 100, F18/INDEX($B18:$AA18, MATCH(TRUE, $B18:$AA18 &lt;&gt; 0, 0))*100))</f>
        <v>111.30197610018841</v>
      </c>
      <c r="G28" s="12" cm="1">
        <f t="array" ref="G28">IF(AND(G18=0, ISNA(F28)), NA(), IF(AND(G18&lt;&gt;0, ISNA(F28)), 100, G18/INDEX($B18:$AA18, MATCH(TRUE, $B18:$AA18 &lt;&gt; 0, 0))*100))</f>
        <v>112.80694017068316</v>
      </c>
      <c r="H28" s="12" cm="1">
        <f t="array" ref="H28">IF(AND(H18=0, ISNA(G28)), NA(), IF(AND(H18&lt;&gt;0, ISNA(G28)), 100, H18/INDEX($B18:$AA18, MATCH(TRUE, $B18:$AA18 &lt;&gt; 0, 0))*100))</f>
        <v>113.15731782822644</v>
      </c>
      <c r="I28" s="12" cm="1">
        <f t="array" ref="I28">IF(AND(I18=0, ISNA(H28)), NA(), IF(AND(I18&lt;&gt;0, ISNA(H28)), 100, I18/INDEX($B18:$AA18, MATCH(TRUE, $B18:$AA18 &lt;&gt; 0, 0))*100))</f>
        <v>111.2584678087875</v>
      </c>
      <c r="J28" s="12" cm="1">
        <f t="array" ref="J28">IF(AND(J18=0, ISNA(I28)), NA(), IF(AND(J18&lt;&gt;0, ISNA(I28)), 100, J18/INDEX($B18:$AA18, MATCH(TRUE, $B18:$AA18 &lt;&gt; 0, 0))*100))</f>
        <v>110.93852044096451</v>
      </c>
      <c r="K28" s="12" cm="1">
        <f t="array" ref="K28">IF(AND(K18=0, ISNA(J28)), NA(), IF(AND(K18&lt;&gt;0, ISNA(J28)), 100, K18/INDEX($B18:$AA18, MATCH(TRUE, $B18:$AA18 &lt;&gt; 0, 0))*100))</f>
        <v>112.52419950951219</v>
      </c>
      <c r="L28" s="12" cm="1">
        <f t="array" ref="L28">IF(AND(L18=0, ISNA(K28)), NA(), IF(AND(L18&lt;&gt;0, ISNA(K28)), 100, L18/INDEX($B18:$AA18, MATCH(TRUE, $B18:$AA18 &lt;&gt; 0, 0))*100))</f>
        <v>115.01743953682444</v>
      </c>
      <c r="M28" s="12" cm="1">
        <f t="array" ref="M28">IF(AND(M18=0, ISNA(L28)), NA(), IF(AND(M18&lt;&gt;0, ISNA(L28)), 100, M18/INDEX($B18:$AA18, MATCH(TRUE, $B18:$AA18 &lt;&gt; 0, 0))*100))</f>
        <v>118.35574859606011</v>
      </c>
      <c r="N28" s="12" cm="1">
        <f t="array" ref="N28">IF(AND(N18=0, ISNA(M28)), NA(), IF(AND(N18&lt;&gt;0, ISNA(M28)), 100, N18/INDEX($B18:$AA18, MATCH(TRUE, $B18:$AA18 &lt;&gt; 0, 0))*100))</f>
        <v>123.13752601220894</v>
      </c>
      <c r="O28" s="12" cm="1">
        <f t="array" ref="O28">IF(AND(O18=0, ISNA(N28)), NA(), IF(AND(O18&lt;&gt;0, ISNA(N28)), 100, O18/INDEX($B18:$AA18, MATCH(TRUE, $B18:$AA18 &lt;&gt; 0, 0))*100))</f>
        <v>128.26884233952208</v>
      </c>
      <c r="P28" s="12" cm="1">
        <f t="array" ref="P28">IF(AND(P18=0, ISNA(O28)), NA(), IF(AND(P18&lt;&gt;0, ISNA(O28)), 100, P18/INDEX($B18:$AA18, MATCH(TRUE, $B18:$AA18 &lt;&gt; 0, 0))*100))</f>
        <v>130.41969545473918</v>
      </c>
      <c r="Q28" s="12" cm="1">
        <f t="array" ref="Q28">IF(AND(Q18=0, ISNA(P28)), NA(), IF(AND(Q18&lt;&gt;0, ISNA(P28)), 100, Q18/INDEX($B18:$AA18, MATCH(TRUE, $B18:$AA18 &lt;&gt; 0, 0))*100))</f>
        <v>135.07475363202073</v>
      </c>
      <c r="R28" s="12" cm="1">
        <f t="array" ref="R28">IF(AND(R18=0, ISNA(Q28)), NA(), IF(AND(R18&lt;&gt;0, ISNA(Q28)), 100, R18/INDEX($B18:$AA18, MATCH(TRUE, $B18:$AA18 &lt;&gt; 0, 0))*100))</f>
        <v>140.39024136135251</v>
      </c>
      <c r="S28" s="12" cm="1">
        <f t="array" ref="S28">IF(AND(S18=0, ISNA(R28)), NA(), IF(AND(S18&lt;&gt;0, ISNA(R28)), 100, S18/INDEX($B18:$AA18, MATCH(TRUE, $B18:$AA18 &lt;&gt; 0, 0))*100))</f>
        <v>144.31215604355523</v>
      </c>
      <c r="T28" s="12" cm="1">
        <f t="array" ref="T28">IF(AND(T18=0, ISNA(S28)), NA(), IF(AND(T18&lt;&gt;0, ISNA(S28)), 100, T18/INDEX($B18:$AA18, MATCH(TRUE, $B18:$AA18 &lt;&gt; 0, 0))*100))</f>
        <v>148.15880486552498</v>
      </c>
      <c r="U28" s="12" cm="1">
        <f t="array" ref="U28">IF(AND(U18=0, ISNA(T28)), NA(), IF(AND(U18&lt;&gt;0, ISNA(T28)), 100, U18/INDEX($B18:$AA18, MATCH(TRUE, $B18:$AA18 &lt;&gt; 0, 0))*100))</f>
        <v>150.99508872663304</v>
      </c>
      <c r="V28" s="12" cm="1">
        <f t="array" ref="V28">IF(AND(V18=0, ISNA(U28)), NA(), IF(AND(V18&lt;&gt;0, ISNA(U28)), 100, V18/INDEX($B18:$AA18, MATCH(TRUE, $B18:$AA18 &lt;&gt; 0, 0))*100))</f>
        <v>154.0042457647229</v>
      </c>
      <c r="W28" s="12" cm="1">
        <f t="array" ref="W28">IF(AND(W18=0, ISNA(V28)), NA(), IF(AND(W18&lt;&gt;0, ISNA(V28)), 100, W18/INDEX($B18:$AA18, MATCH(TRUE, $B18:$AA18 &lt;&gt; 0, 0))*100))</f>
        <v>156.18364053926069</v>
      </c>
      <c r="X28" s="12" cm="1">
        <f t="array" ref="X28">IF(AND(X18=0, ISNA(W28)), NA(), IF(AND(X18&lt;&gt;0, ISNA(W28)), 100, X18/INDEX($B18:$AA18, MATCH(TRUE, $B18:$AA18 &lt;&gt; 0, 0))*100))</f>
        <v>159.37074988435984</v>
      </c>
      <c r="Y28" s="12" cm="1">
        <f t="array" ref="Y28">IF(AND(Y18=0, ISNA(X28)), NA(), IF(AND(Y18&lt;&gt;0, ISNA(X28)), 100, Y18/INDEX($B18:$AA18, MATCH(TRUE, $B18:$AA18 &lt;&gt; 0, 0))*100))</f>
        <v>161.71970245631491</v>
      </c>
      <c r="Z28" s="12" cm="1">
        <f t="array" ref="Z28">IF(AND(Z18=0, ISNA(Y28)), NA(), IF(AND(Z18&lt;&gt;0, ISNA(Y28)), 100, Z18/INDEX($B18:$AA18, MATCH(TRUE, $B18:$AA18 &lt;&gt; 0, 0))*100))</f>
        <v>162.29746288583203</v>
      </c>
      <c r="AA28" s="12" cm="1">
        <f t="array" ref="AA28">IF(AND(AA18=0, ISNA(Z28)), NA(), IF(AND(AA18&lt;&gt;0, ISNA(Z28)), 100, AA18/INDEX($B18:$AA18, MATCH(TRUE, $B18:$AA18 &lt;&gt; 0, 0))*100))</f>
        <v>162.95388205951883</v>
      </c>
    </row>
    <row r="29" spans="1:28">
      <c r="A29" s="21" t="s">
        <v>58</v>
      </c>
      <c r="B29" s="12">
        <f t="shared" si="7"/>
        <v>100</v>
      </c>
      <c r="C29" s="12" cm="1">
        <f t="array" ref="C29">IF(AND(C19=0, ISNA(B29)), NA(), IF(AND(C19&lt;&gt;0, ISNA(B29)), 100, C19/INDEX($B19:$AA19, MATCH(TRUE, $B19:$AA19 &lt;&gt; 0, 0))*100))</f>
        <v>103.58506642252297</v>
      </c>
      <c r="D29" s="12" cm="1">
        <f t="array" ref="D29">IF(AND(D19=0, ISNA(C29)), NA(), IF(AND(D19&lt;&gt;0, ISNA(C29)), 100, D19/INDEX($B19:$AA19, MATCH(TRUE, $B19:$AA19 &lt;&gt; 0, 0))*100))</f>
        <v>108.44859079161218</v>
      </c>
      <c r="E29" s="12" cm="1">
        <f t="array" ref="E29">IF(AND(E19=0, ISNA(D29)), NA(), IF(AND(E19&lt;&gt;0, ISNA(D29)), 100, E19/INDEX($B19:$AA19, MATCH(TRUE, $B19:$AA19 &lt;&gt; 0, 0))*100))</f>
        <v>112.50943893991565</v>
      </c>
      <c r="F29" s="12" cm="1">
        <f t="array" ref="F29">IF(AND(F19=0, ISNA(E29)), NA(), IF(AND(F19&lt;&gt;0, ISNA(E29)), 100, F19/INDEX($B19:$AA19, MATCH(TRUE, $B19:$AA19 &lt;&gt; 0, 0))*100))</f>
        <v>110.39481506686295</v>
      </c>
      <c r="G29" s="12" cm="1">
        <f t="array" ref="G29">IF(AND(G19=0, ISNA(F29)), NA(), IF(AND(G19&lt;&gt;0, ISNA(F29)), 100, G19/INDEX($B19:$AA19, MATCH(TRUE, $B19:$AA19 &lt;&gt; 0, 0))*100))</f>
        <v>109.37386395092685</v>
      </c>
      <c r="H29" s="12" cm="1">
        <f t="array" ref="H29">IF(AND(H19=0, ISNA(G29)), NA(), IF(AND(H19&lt;&gt;0, ISNA(G29)), 100, H19/INDEX($B19:$AA19, MATCH(TRUE, $B19:$AA19 &lt;&gt; 0, 0))*100))</f>
        <v>106.67635423778049</v>
      </c>
      <c r="I29" s="12" cm="1">
        <f t="array" ref="I29">IF(AND(I19=0, ISNA(H29)), NA(), IF(AND(I19&lt;&gt;0, ISNA(H29)), 100, I19/INDEX($B19:$AA19, MATCH(TRUE, $B19:$AA19 &lt;&gt; 0, 0))*100))</f>
        <v>102.45996934279449</v>
      </c>
      <c r="J29" s="12" cm="1">
        <f t="array" ref="J29">IF(AND(J19=0, ISNA(I29)), NA(), IF(AND(J19&lt;&gt;0, ISNA(I29)), 100, J19/INDEX($B19:$AA19, MATCH(TRUE, $B19:$AA19 &lt;&gt; 0, 0))*100))</f>
        <v>110.6855090472358</v>
      </c>
      <c r="K29" s="12" cm="1">
        <f t="array" ref="K29">IF(AND(K19=0, ISNA(J29)), NA(), IF(AND(K19&lt;&gt;0, ISNA(J29)), 100, K19/INDEX($B19:$AA19, MATCH(TRUE, $B19:$AA19 &lt;&gt; 0, 0))*100))</f>
        <v>116.34562261165023</v>
      </c>
      <c r="L29" s="12" cm="1">
        <f t="array" ref="L29">IF(AND(L19=0, ISNA(K29)), NA(), IF(AND(L19&lt;&gt;0, ISNA(K29)), 100, L19/INDEX($B19:$AA19, MATCH(TRUE, $B19:$AA19 &lt;&gt; 0, 0))*100))</f>
        <v>119.72974447719764</v>
      </c>
      <c r="M29" s="12" cm="1">
        <f t="array" ref="M29">IF(AND(M19=0, ISNA(L29)), NA(), IF(AND(M19&lt;&gt;0, ISNA(L29)), 100, M19/INDEX($B19:$AA19, MATCH(TRUE, $B19:$AA19 &lt;&gt; 0, 0))*100))</f>
        <v>123.10140505350542</v>
      </c>
      <c r="N29" s="12" cm="1">
        <f t="array" ref="N29">IF(AND(N19=0, ISNA(M29)), NA(), IF(AND(N19&lt;&gt;0, ISNA(M29)), 100, N19/INDEX($B19:$AA19, MATCH(TRUE, $B19:$AA19 &lt;&gt; 0, 0))*100))</f>
        <v>124.7268763846056</v>
      </c>
      <c r="O29" s="12" cm="1">
        <f t="array" ref="O29">IF(AND(O19=0, ISNA(N29)), NA(), IF(AND(O19&lt;&gt;0, ISNA(N29)), 100, O19/INDEX($B19:$AA19, MATCH(TRUE, $B19:$AA19 &lt;&gt; 0, 0))*100))</f>
        <v>124.97118910242185</v>
      </c>
      <c r="P29" s="12" cm="1">
        <f t="array" ref="P29">IF(AND(P19=0, ISNA(O29)), NA(), IF(AND(P19&lt;&gt;0, ISNA(O29)), 100, P19/INDEX($B19:$AA19, MATCH(TRUE, $B19:$AA19 &lt;&gt; 0, 0))*100))</f>
        <v>125.53391559197537</v>
      </c>
      <c r="Q29" s="12" cm="1">
        <f t="array" ref="Q29">IF(AND(Q19=0, ISNA(P29)), NA(), IF(AND(Q19&lt;&gt;0, ISNA(P29)), 100, Q19/INDEX($B19:$AA19, MATCH(TRUE, $B19:$AA19 &lt;&gt; 0, 0))*100))</f>
        <v>127.28508273030261</v>
      </c>
      <c r="R29" s="12" cm="1">
        <f t="array" ref="R29">IF(AND(R19=0, ISNA(Q29)), NA(), IF(AND(R19&lt;&gt;0, ISNA(Q29)), 100, R19/INDEX($B19:$AA19, MATCH(TRUE, $B19:$AA19 &lt;&gt; 0, 0))*100))</f>
        <v>130.48812745545882</v>
      </c>
      <c r="S29" s="12" cm="1">
        <f t="array" ref="S29">IF(AND(S19=0, ISNA(R29)), NA(), IF(AND(S19&lt;&gt;0, ISNA(R29)), 100, S19/INDEX($B19:$AA19, MATCH(TRUE, $B19:$AA19 &lt;&gt; 0, 0))*100))</f>
        <v>131.37311689203023</v>
      </c>
      <c r="T29" s="12" cm="1">
        <f t="array" ref="T29">IF(AND(T19=0, ISNA(S29)), NA(), IF(AND(T19&lt;&gt;0, ISNA(S29)), 100, T19/INDEX($B19:$AA19, MATCH(TRUE, $B19:$AA19 &lt;&gt; 0, 0))*100))</f>
        <v>132.17735973855324</v>
      </c>
      <c r="U29" s="12" cm="1">
        <f t="array" ref="U29">IF(AND(U19=0, ISNA(T29)), NA(), IF(AND(U19&lt;&gt;0, ISNA(T29)), 100, U19/INDEX($B19:$AA19, MATCH(TRUE, $B19:$AA19 &lt;&gt; 0, 0))*100))</f>
        <v>132.34266920463403</v>
      </c>
      <c r="V29" s="12" cm="1">
        <f t="array" ref="V29">IF(AND(V19=0, ISNA(U29)), NA(), IF(AND(V19&lt;&gt;0, ISNA(U29)), 100, V19/INDEX($B19:$AA19, MATCH(TRUE, $B19:$AA19 &lt;&gt; 0, 0))*100))</f>
        <v>133.06266227438815</v>
      </c>
      <c r="W29" s="12" cm="1">
        <f t="array" ref="W29">IF(AND(W19=0, ISNA(V29)), NA(), IF(AND(W19&lt;&gt;0, ISNA(V29)), 100, W19/INDEX($B19:$AA19, MATCH(TRUE, $B19:$AA19 &lt;&gt; 0, 0))*100))</f>
        <v>133.23043676992756</v>
      </c>
      <c r="X29" s="12" cm="1">
        <f t="array" ref="X29">IF(AND(X19=0, ISNA(W29)), NA(), IF(AND(X19&lt;&gt;0, ISNA(W29)), 100, X19/INDEX($B19:$AA19, MATCH(TRUE, $B19:$AA19 &lt;&gt; 0, 0))*100))</f>
        <v>133.85814904821225</v>
      </c>
      <c r="Y29" s="12" cm="1">
        <f t="array" ref="Y29">IF(AND(Y19=0, ISNA(X29)), NA(), IF(AND(Y19&lt;&gt;0, ISNA(X29)), 100, Y19/INDEX($B19:$AA19, MATCH(TRUE, $B19:$AA19 &lt;&gt; 0, 0))*100))</f>
        <v>134.50109721832487</v>
      </c>
      <c r="Z29" s="12" cm="1">
        <f t="array" ref="Z29">IF(AND(Z19=0, ISNA(Y29)), NA(), IF(AND(Z19&lt;&gt;0, ISNA(Y29)), 100, Z19/INDEX($B19:$AA19, MATCH(TRUE, $B19:$AA19 &lt;&gt; 0, 0))*100))</f>
        <v>135.18431764034631</v>
      </c>
      <c r="AA29" s="12" cm="1">
        <f t="array" ref="AA29">IF(AND(AA19=0, ISNA(Z29)), NA(), IF(AND(AA19&lt;&gt;0, ISNA(Z29)), 100, AA19/INDEX($B19:$AA19, MATCH(TRUE, $B19:$AA19 &lt;&gt; 0, 0))*100))</f>
        <v>135.89177171204904</v>
      </c>
    </row>
    <row r="30" spans="1:28">
      <c r="A30" s="21" t="s">
        <v>48</v>
      </c>
      <c r="B30" s="12">
        <f t="shared" si="7"/>
        <v>100</v>
      </c>
      <c r="C30" s="12" cm="1">
        <f t="array" ref="C30">IF(AND(C20=0, ISNA(B30)), NA(), IF(AND(C20&lt;&gt;0, ISNA(B30)), 100, C20/INDEX($B20:$AA20, MATCH(TRUE, $B20:$AA20 &lt;&gt; 0, 0))*100))</f>
        <v>96.332738246787983</v>
      </c>
      <c r="D30" s="12" cm="1">
        <f t="array" ref="D30">IF(AND(D20=0, ISNA(C30)), NA(), IF(AND(D20&lt;&gt;0, ISNA(C30)), 100, D20/INDEX($B20:$AA20, MATCH(TRUE, $B20:$AA20 &lt;&gt; 0, 0))*100))</f>
        <v>97.307490969945405</v>
      </c>
      <c r="E30" s="12" cm="1">
        <f t="array" ref="E30">IF(AND(E20=0, ISNA(D30)), NA(), IF(AND(E20&lt;&gt;0, ISNA(D30)), 100, E20/INDEX($B20:$AA20, MATCH(TRUE, $B20:$AA20 &lt;&gt; 0, 0))*100))</f>
        <v>95.061727640244001</v>
      </c>
      <c r="F30" s="12" cm="1">
        <f t="array" ref="F30">IF(AND(F20=0, ISNA(E30)), NA(), IF(AND(F20&lt;&gt;0, ISNA(E30)), 100, F20/INDEX($B20:$AA20, MATCH(TRUE, $B20:$AA20 &lt;&gt; 0, 0))*100))</f>
        <v>91.456101006080885</v>
      </c>
      <c r="G30" s="12" cm="1">
        <f t="array" ref="G30">IF(AND(G20=0, ISNA(F30)), NA(), IF(AND(G20&lt;&gt;0, ISNA(F30)), 100, G20/INDEX($B20:$AA20, MATCH(TRUE, $B20:$AA20 &lt;&gt; 0, 0))*100))</f>
        <v>93.581970228300023</v>
      </c>
      <c r="H30" s="12" cm="1">
        <f t="array" ref="H30">IF(AND(H20=0, ISNA(G30)), NA(), IF(AND(H20&lt;&gt;0, ISNA(G30)), 100, H20/INDEX($B20:$AA20, MATCH(TRUE, $B20:$AA20 &lt;&gt; 0, 0))*100))</f>
        <v>97.204303285012045</v>
      </c>
      <c r="I30" s="12" cm="1">
        <f t="array" ref="I30">IF(AND(I20=0, ISNA(H30)), NA(), IF(AND(I20&lt;&gt;0, ISNA(H30)), 100, I20/INDEX($B20:$AA20, MATCH(TRUE, $B20:$AA20 &lt;&gt; 0, 0))*100))</f>
        <v>95.397088458755391</v>
      </c>
      <c r="J30" s="12" cm="1">
        <f t="array" ref="J30">IF(AND(J20=0, ISNA(I30)), NA(), IF(AND(J20&lt;&gt;0, ISNA(I30)), 100, J20/INDEX($B20:$AA20, MATCH(TRUE, $B20:$AA20 &lt;&gt; 0, 0))*100))</f>
        <v>93.976114817301948</v>
      </c>
      <c r="K30" s="12" cm="1">
        <f t="array" ref="K30">IF(AND(K20=0, ISNA(J30)), NA(), IF(AND(K20&lt;&gt;0, ISNA(J30)), 100, K20/INDEX($B20:$AA20, MATCH(TRUE, $B20:$AA20 &lt;&gt; 0, 0))*100))</f>
        <v>92.307680694561554</v>
      </c>
      <c r="L30" s="12" cm="1">
        <f t="array" ref="L30">IF(AND(L20=0, ISNA(K30)), NA(), IF(AND(L20&lt;&gt;0, ISNA(K30)), 100, L20/INDEX($B20:$AA20, MATCH(TRUE, $B20:$AA20 &lt;&gt; 0, 0))*100))</f>
        <v>91.738484216097916</v>
      </c>
      <c r="M30" s="12" cm="1">
        <f t="array" ref="M30">IF(AND(M20=0, ISNA(L30)), NA(), IF(AND(M20&lt;&gt;0, ISNA(L30)), 100, M20/INDEX($B20:$AA20, MATCH(TRUE, $B20:$AA20 &lt;&gt; 0, 0))*100))</f>
        <v>91.45304272137615</v>
      </c>
      <c r="N30" s="12" cm="1">
        <f t="array" ref="N30">IF(AND(N20=0, ISNA(M30)), NA(), IF(AND(N20&lt;&gt;0, ISNA(M30)), 100, N20/INDEX($B20:$AA20, MATCH(TRUE, $B20:$AA20 &lt;&gt; 0, 0))*100))</f>
        <v>88.383392523357855</v>
      </c>
      <c r="O30" s="12" cm="1">
        <f t="array" ref="O30">IF(AND(O20=0, ISNA(N30)), NA(), IF(AND(O20&lt;&gt;0, ISNA(N30)), 100, O20/INDEX($B20:$AA20, MATCH(TRUE, $B20:$AA20 &lt;&gt; 0, 0))*100))</f>
        <v>86.09193895426688</v>
      </c>
      <c r="P30" s="12" cm="1">
        <f t="array" ref="P30">IF(AND(P20=0, ISNA(O30)), NA(), IF(AND(P20&lt;&gt;0, ISNA(O30)), 100, P20/INDEX($B20:$AA20, MATCH(TRUE, $B20:$AA20 &lt;&gt; 0, 0))*100))</f>
        <v>84.671435756274676</v>
      </c>
      <c r="Q30" s="12" cm="1">
        <f t="array" ref="Q30">IF(AND(Q20=0, ISNA(P30)), NA(), IF(AND(Q20&lt;&gt;0, ISNA(P30)), 100, Q20/INDEX($B20:$AA20, MATCH(TRUE, $B20:$AA20 &lt;&gt; 0, 0))*100))</f>
        <v>84.601086751150518</v>
      </c>
      <c r="R30" s="12" cm="1">
        <f t="array" ref="R30">IF(AND(R20=0, ISNA(Q30)), NA(), IF(AND(R20&lt;&gt;0, ISNA(Q30)), 100, R20/INDEX($B20:$AA20, MATCH(TRUE, $B20:$AA20 &lt;&gt; 0, 0))*100))</f>
        <v>82.730626463930676</v>
      </c>
      <c r="S30" s="12" cm="1">
        <f t="array" ref="S30">IF(AND(S20=0, ISNA(R30)), NA(), IF(AND(S20&lt;&gt;0, ISNA(R30)), 100, S20/INDEX($B20:$AA20, MATCH(TRUE, $B20:$AA20 &lt;&gt; 0, 0))*100))</f>
        <v>81.081239512989725</v>
      </c>
      <c r="T30" s="12" cm="1">
        <f t="array" ref="T30">IF(AND(T20=0, ISNA(S30)), NA(), IF(AND(T20&lt;&gt;0, ISNA(S30)), 100, T20/INDEX($B20:$AA20, MATCH(TRUE, $B20:$AA20 &lt;&gt; 0, 0))*100))</f>
        <v>79.589219663388093</v>
      </c>
      <c r="U30" s="12" cm="1">
        <f t="array" ref="U30">IF(AND(U20=0, ISNA(T30)), NA(), IF(AND(U20&lt;&gt;0, ISNA(T30)), 100, U20/INDEX($B20:$AA20, MATCH(TRUE, $B20:$AA20 &lt;&gt; 0, 0))*100))</f>
        <v>77.711425360700389</v>
      </c>
      <c r="V30" s="12" cm="1">
        <f t="array" ref="V30">IF(AND(V20=0, ISNA(U30)), NA(), IF(AND(V20&lt;&gt;0, ISNA(U30)), 100, V20/INDEX($B20:$AA20, MATCH(TRUE, $B20:$AA20 &lt;&gt; 0, 0))*100))</f>
        <v>75.550585282077463</v>
      </c>
      <c r="W30" s="12" cm="1">
        <f t="array" ref="W30">IF(AND(W20=0, ISNA(V30)), NA(), IF(AND(W20&lt;&gt;0, ISNA(V30)), 100, W20/INDEX($B20:$AA20, MATCH(TRUE, $B20:$AA20 &lt;&gt; 0, 0))*100))</f>
        <v>73.283799287397031</v>
      </c>
      <c r="X30" s="12" cm="1">
        <f t="array" ref="X30">IF(AND(X20=0, ISNA(W30)), NA(), IF(AND(X20&lt;&gt;0, ISNA(W30)), 100, X20/INDEX($B20:$AA20, MATCH(TRUE, $B20:$AA20 &lt;&gt; 0, 0))*100))</f>
        <v>71.810335675907226</v>
      </c>
      <c r="Y30" s="12" cm="1">
        <f t="array" ref="Y30">IF(AND(Y20=0, ISNA(X30)), NA(), IF(AND(Y20&lt;&gt;0, ISNA(X30)), 100, Y20/INDEX($B20:$AA20, MATCH(TRUE, $B20:$AA20 &lt;&gt; 0, 0))*100))</f>
        <v>69.929225819927538</v>
      </c>
      <c r="Z30" s="12" cm="1">
        <f t="array" ref="Z30">IF(AND(Z20=0, ISNA(Y30)), NA(), IF(AND(Z20&lt;&gt;0, ISNA(Y30)), 100, Z20/INDEX($B20:$AA20, MATCH(TRUE, $B20:$AA20 &lt;&gt; 0, 0))*100))</f>
        <v>68.587980989445356</v>
      </c>
      <c r="AA30" s="12" cm="1">
        <f t="array" ref="AA30">IF(AND(AA20=0, ISNA(Z30)), NA(), IF(AND(AA20&lt;&gt;0, ISNA(Z30)), 100, AA20/INDEX($B20:$AA20, MATCH(TRUE, $B20:$AA20 &lt;&gt; 0, 0))*100))</f>
        <v>67.2992268101722</v>
      </c>
    </row>
    <row r="31" spans="1:28">
      <c r="A31" s="21" t="s">
        <v>39</v>
      </c>
      <c r="B31" s="12">
        <f t="shared" si="7"/>
        <v>100</v>
      </c>
      <c r="C31" s="12" cm="1">
        <f t="array" ref="C31">IF(AND(C21=0, ISNA(B31)), NA(), IF(AND(C21&lt;&gt;0, ISNA(B31)), 100, C21/INDEX($B21:$AA21, MATCH(TRUE, $B21:$AA21 &lt;&gt; 0, 0))*100))</f>
        <v>106.16177017128069</v>
      </c>
      <c r="D31" s="12" cm="1">
        <f t="array" ref="D31">IF(AND(D21=0, ISNA(C31)), NA(), IF(AND(D21&lt;&gt;0, ISNA(C31)), 100, D21/INDEX($B21:$AA21, MATCH(TRUE, $B21:$AA21 &lt;&gt; 0, 0))*100))</f>
        <v>107.13760748341348</v>
      </c>
      <c r="E31" s="12" cm="1">
        <f t="array" ref="E31">IF(AND(E21=0, ISNA(D31)), NA(), IF(AND(E21&lt;&gt;0, ISNA(D31)), 100, E21/INDEX($B21:$AA21, MATCH(TRUE, $B21:$AA21 &lt;&gt; 0, 0))*100))</f>
        <v>109.49074167752757</v>
      </c>
      <c r="F31" s="12" cm="1">
        <f t="array" ref="F31">IF(AND(F21=0, ISNA(E31)), NA(), IF(AND(F21&lt;&gt;0, ISNA(E31)), 100, F21/INDEX($B21:$AA21, MATCH(TRUE, $B21:$AA21 &lt;&gt; 0, 0))*100))</f>
        <v>118.24899556930704</v>
      </c>
      <c r="G31" s="12" cm="1">
        <f t="array" ref="G31">IF(AND(G21=0, ISNA(F31)), NA(), IF(AND(G21&lt;&gt;0, ISNA(F31)), 100, G21/INDEX($B21:$AA21, MATCH(TRUE, $B21:$AA21 &lt;&gt; 0, 0))*100))</f>
        <v>116.84497146473822</v>
      </c>
      <c r="H31" s="12" cm="1">
        <f t="array" ref="H31">IF(AND(H21=0, ISNA(G31)), NA(), IF(AND(H21&lt;&gt;0, ISNA(G31)), 100, H21/INDEX($B21:$AA21, MATCH(TRUE, $B21:$AA21 &lt;&gt; 0, 0))*100))</f>
        <v>112.39819817310143</v>
      </c>
      <c r="I31" s="12" cm="1">
        <f t="array" ref="I31">IF(AND(I21=0, ISNA(H31)), NA(), IF(AND(I21&lt;&gt;0, ISNA(H31)), 100, I21/INDEX($B21:$AA21, MATCH(TRUE, $B21:$AA21 &lt;&gt; 0, 0))*100))</f>
        <v>104.58627052748821</v>
      </c>
      <c r="J31" s="12" cm="1">
        <f t="array" ref="J31">IF(AND(J21=0, ISNA(I31)), NA(), IF(AND(J21&lt;&gt;0, ISNA(I31)), 100, J21/INDEX($B21:$AA21, MATCH(TRUE, $B21:$AA21 &lt;&gt; 0, 0))*100))</f>
        <v>97.5563375492044</v>
      </c>
      <c r="K31" s="12" cm="1">
        <f t="array" ref="K31">IF(AND(K21=0, ISNA(J31)), NA(), IF(AND(K21&lt;&gt;0, ISNA(J31)), 100, K21/INDEX($B21:$AA21, MATCH(TRUE, $B21:$AA21 &lt;&gt; 0, 0))*100))</f>
        <v>88.86092800894086</v>
      </c>
      <c r="L31" s="12" cm="1">
        <f t="array" ref="L31">IF(AND(L21=0, ISNA(K31)), NA(), IF(AND(L21&lt;&gt;0, ISNA(K31)), 100, L21/INDEX($B21:$AA21, MATCH(TRUE, $B21:$AA21 &lt;&gt; 0, 0))*100))</f>
        <v>76.873100419965752</v>
      </c>
      <c r="M31" s="12" cm="1">
        <f t="array" ref="M31">IF(AND(M21=0, ISNA(L31)), NA(), IF(AND(M21&lt;&gt;0, ISNA(L31)), 100, M21/INDEX($B21:$AA21, MATCH(TRUE, $B21:$AA21 &lt;&gt; 0, 0))*100))</f>
        <v>86.066321867347284</v>
      </c>
      <c r="N31" s="12" cm="1">
        <f t="array" ref="N31">IF(AND(N21=0, ISNA(M31)), NA(), IF(AND(N21&lt;&gt;0, ISNA(M31)), 100, N21/INDEX($B21:$AA21, MATCH(TRUE, $B21:$AA21 &lt;&gt; 0, 0))*100))</f>
        <v>85.152367122601831</v>
      </c>
      <c r="O31" s="12" cm="1">
        <f t="array" ref="O31">IF(AND(O21=0, ISNA(N31)), NA(), IF(AND(O21&lt;&gt;0, ISNA(N31)), 100, O21/INDEX($B21:$AA21, MATCH(TRUE, $B21:$AA21 &lt;&gt; 0, 0))*100))</f>
        <v>81.015075220857582</v>
      </c>
      <c r="P31" s="12" cm="1">
        <f t="array" ref="P31">IF(AND(P21=0, ISNA(O31)), NA(), IF(AND(P21&lt;&gt;0, ISNA(O31)), 100, P21/INDEX($B21:$AA21, MATCH(TRUE, $B21:$AA21 &lt;&gt; 0, 0))*100))</f>
        <v>79.409916031452141</v>
      </c>
      <c r="Q31" s="12" cm="1">
        <f t="array" ref="Q31">IF(AND(Q21=0, ISNA(P31)), NA(), IF(AND(Q21&lt;&gt;0, ISNA(P31)), 100, Q21/INDEX($B21:$AA21, MATCH(TRUE, $B21:$AA21 &lt;&gt; 0, 0))*100))</f>
        <v>78.781306015193849</v>
      </c>
      <c r="R31" s="12" cm="1">
        <f t="array" ref="R31">IF(AND(R21=0, ISNA(Q31)), NA(), IF(AND(R21&lt;&gt;0, ISNA(Q31)), 100, R21/INDEX($B21:$AA21, MATCH(TRUE, $B21:$AA21 &lt;&gt; 0, 0))*100))</f>
        <v>76.845417565539776</v>
      </c>
      <c r="S31" s="12" cm="1">
        <f t="array" ref="S31">IF(AND(S21=0, ISNA(R31)), NA(), IF(AND(S21&lt;&gt;0, ISNA(R31)), 100, S21/INDEX($B21:$AA21, MATCH(TRUE, $B21:$AA21 &lt;&gt; 0, 0))*100))</f>
        <v>72.447116867326727</v>
      </c>
      <c r="T31" s="12" cm="1">
        <f t="array" ref="T31">IF(AND(T21=0, ISNA(S31)), NA(), IF(AND(T21&lt;&gt;0, ISNA(S31)), 100, T21/INDEX($B21:$AA21, MATCH(TRUE, $B21:$AA21 &lt;&gt; 0, 0))*100))</f>
        <v>67.24453865841636</v>
      </c>
      <c r="U31" s="12" cm="1">
        <f t="array" ref="U31">IF(AND(U21=0, ISNA(T31)), NA(), IF(AND(U21&lt;&gt;0, ISNA(T31)), 100, U21/INDEX($B21:$AA21, MATCH(TRUE, $B21:$AA21 &lt;&gt; 0, 0))*100))</f>
        <v>58.070028763737582</v>
      </c>
      <c r="V31" s="12" cm="1">
        <f t="array" ref="V31">IF(AND(V21=0, ISNA(U31)), NA(), IF(AND(V21&lt;&gt;0, ISNA(U31)), 100, V21/INDEX($B21:$AA21, MATCH(TRUE, $B21:$AA21 &lt;&gt; 0, 0))*100))</f>
        <v>53.175196210252608</v>
      </c>
      <c r="W31" s="12" cm="1">
        <f t="array" ref="W31">IF(AND(W21=0, ISNA(V31)), NA(), IF(AND(W21&lt;&gt;0, ISNA(V31)), 100, W21/INDEX($B21:$AA21, MATCH(TRUE, $B21:$AA21 &lt;&gt; 0, 0))*100))</f>
        <v>37.471544105542606</v>
      </c>
      <c r="X31" s="12" cm="1">
        <f t="array" ref="X31">IF(AND(X21=0, ISNA(W31)), NA(), IF(AND(X21&lt;&gt;0, ISNA(W31)), 100, X21/INDEX($B21:$AA21, MATCH(TRUE, $B21:$AA21 &lt;&gt; 0, 0))*100))</f>
        <v>35.961702725864988</v>
      </c>
      <c r="Y31" s="12" cm="1">
        <f t="array" ref="Y31">IF(AND(Y21=0, ISNA(X31)), NA(), IF(AND(Y21&lt;&gt;0, ISNA(X31)), 100, Y21/INDEX($B21:$AA21, MATCH(TRUE, $B21:$AA21 &lt;&gt; 0, 0))*100))</f>
        <v>33.80369095086337</v>
      </c>
      <c r="Z31" s="12" cm="1">
        <f t="array" ref="Z31">IF(AND(Z21=0, ISNA(Y31)), NA(), IF(AND(Z21&lt;&gt;0, ISNA(Y31)), 100, Z21/INDEX($B21:$AA21, MATCH(TRUE, $B21:$AA21 &lt;&gt; 0, 0))*100))</f>
        <v>32.838118575711142</v>
      </c>
      <c r="AA31" s="12" cm="1">
        <f t="array" ref="AA31">IF(AND(AA21=0, ISNA(Z31)), NA(), IF(AND(AA21&lt;&gt;0, ISNA(Z31)), 100, AA21/INDEX($B21:$AA21, MATCH(TRUE, $B21:$AA21 &lt;&gt; 0, 0))*100))</f>
        <v>31.850290197311104</v>
      </c>
    </row>
    <row r="32" spans="1:28" ht="17.5" customHeight="1">
      <c r="A32" s="21" t="s">
        <v>42</v>
      </c>
      <c r="B32" s="12">
        <f t="shared" si="7"/>
        <v>100</v>
      </c>
      <c r="C32" s="12" cm="1">
        <f t="array" ref="C32">IF(AND(C22=0, ISNA(B32)), NA(), IF(AND(C22&lt;&gt;0, ISNA(B32)), 100, C22/INDEX($B22:$AA22, MATCH(TRUE, $B22:$AA22 &lt;&gt; 0, 0))*100))</f>
        <v>113.45417446132868</v>
      </c>
      <c r="D32" s="12" cm="1">
        <f t="array" ref="D32">IF(AND(D22=0, ISNA(C32)), NA(), IF(AND(D22&lt;&gt;0, ISNA(C32)), 100, D22/INDEX($B22:$AA22, MATCH(TRUE, $B22:$AA22 &lt;&gt; 0, 0))*100))</f>
        <v>128.74900410825191</v>
      </c>
      <c r="E32" s="12" cm="1">
        <f t="array" ref="E32">IF(AND(E22=0, ISNA(D32)), NA(), IF(AND(E22&lt;&gt;0, ISNA(D32)), 100, E22/INDEX($B22:$AA22, MATCH(TRUE, $B22:$AA22 &lt;&gt; 0, 0))*100))</f>
        <v>134.23629344107442</v>
      </c>
      <c r="F32" s="12" cm="1">
        <f t="array" ref="F32">IF(AND(F22=0, ISNA(E32)), NA(), IF(AND(F22&lt;&gt;0, ISNA(E32)), 100, F22/INDEX($B22:$AA22, MATCH(TRUE, $B22:$AA22 &lt;&gt; 0, 0))*100))</f>
        <v>145.5883363981244</v>
      </c>
      <c r="G32" s="12" cm="1">
        <f t="array" ref="G32">IF(AND(G22=0, ISNA(F32)), NA(), IF(AND(G22&lt;&gt;0, ISNA(F32)), 100, G22/INDEX($B22:$AA22, MATCH(TRUE, $B22:$AA22 &lt;&gt; 0, 0))*100))</f>
        <v>145.9478363455479</v>
      </c>
      <c r="H32" s="12" cm="1">
        <f t="array" ref="H32">IF(AND(H22=0, ISNA(G32)), NA(), IF(AND(H22&lt;&gt;0, ISNA(G32)), 100, H22/INDEX($B22:$AA22, MATCH(TRUE, $B22:$AA22 &lt;&gt; 0, 0))*100))</f>
        <v>127.74363711778281</v>
      </c>
      <c r="I32" s="12" cm="1">
        <f t="array" ref="I32">IF(AND(I22=0, ISNA(H32)), NA(), IF(AND(I22&lt;&gt;0, ISNA(H32)), 100, I22/INDEX($B22:$AA22, MATCH(TRUE, $B22:$AA22 &lt;&gt; 0, 0))*100))</f>
        <v>98.687829417528846</v>
      </c>
      <c r="J32" s="12" cm="1">
        <f t="array" ref="J32">IF(AND(J22=0, ISNA(I32)), NA(), IF(AND(J22&lt;&gt;0, ISNA(I32)), 100, J22/INDEX($B22:$AA22, MATCH(TRUE, $B22:$AA22 &lt;&gt; 0, 0))*100))</f>
        <v>95.540747878240268</v>
      </c>
      <c r="K32" s="12" cm="1">
        <f t="array" ref="K32">IF(AND(K22=0, ISNA(J32)), NA(), IF(AND(K22&lt;&gt;0, ISNA(J32)), 100, K22/INDEX($B22:$AA22, MATCH(TRUE, $B22:$AA22 &lt;&gt; 0, 0))*100))</f>
        <v>96.889292737096937</v>
      </c>
      <c r="L32" s="12" cm="1">
        <f t="array" ref="L32">IF(AND(L22=0, ISNA(K32)), NA(), IF(AND(L22&lt;&gt;0, ISNA(K32)), 100, L22/INDEX($B22:$AA22, MATCH(TRUE, $B22:$AA22 &lt;&gt; 0, 0))*100))</f>
        <v>92.006648132647939</v>
      </c>
      <c r="M32" s="12" cm="1">
        <f t="array" ref="M32">IF(AND(M22=0, ISNA(L32)), NA(), IF(AND(M22&lt;&gt;0, ISNA(L32)), 100, M22/INDEX($B22:$AA22, MATCH(TRUE, $B22:$AA22 &lt;&gt; 0, 0))*100))</f>
        <v>82.731743959438276</v>
      </c>
      <c r="N32" s="12" cm="1">
        <f t="array" ref="N32">IF(AND(N22=0, ISNA(M32)), NA(), IF(AND(N22&lt;&gt;0, ISNA(M32)), 100, N22/INDEX($B22:$AA22, MATCH(TRUE, $B22:$AA22 &lt;&gt; 0, 0))*100))</f>
        <v>87.304633062347008</v>
      </c>
      <c r="O32" s="12" cm="1">
        <f t="array" ref="O32">IF(AND(O22=0, ISNA(N32)), NA(), IF(AND(O22&lt;&gt;0, ISNA(N32)), 100, O22/INDEX($B22:$AA22, MATCH(TRUE, $B22:$AA22 &lt;&gt; 0, 0))*100))</f>
        <v>81.390160365106098</v>
      </c>
      <c r="P32" s="12" cm="1">
        <f t="array" ref="P32">IF(AND(P22=0, ISNA(O32)), NA(), IF(AND(P22&lt;&gt;0, ISNA(O32)), 100, P22/INDEX($B22:$AA22, MATCH(TRUE, $B22:$AA22 &lt;&gt; 0, 0))*100))</f>
        <v>79.445117580118577</v>
      </c>
      <c r="Q32" s="12" cm="1">
        <f t="array" ref="Q32">IF(AND(Q22=0, ISNA(P32)), NA(), IF(AND(Q22&lt;&gt;0, ISNA(P32)), 100, Q22/INDEX($B22:$AA22, MATCH(TRUE, $B22:$AA22 &lt;&gt; 0, 0))*100))</f>
        <v>78.708262368965492</v>
      </c>
      <c r="R32" s="12" cm="1">
        <f t="array" ref="R32">IF(AND(R22=0, ISNA(Q32)), NA(), IF(AND(R22&lt;&gt;0, ISNA(Q32)), 100, R22/INDEX($B22:$AA22, MATCH(TRUE, $B22:$AA22 &lt;&gt; 0, 0))*100))</f>
        <v>77.769860778629848</v>
      </c>
      <c r="S32" s="12" cm="1">
        <f t="array" ref="S32">IF(AND(S22=0, ISNA(R32)), NA(), IF(AND(S22&lt;&gt;0, ISNA(R32)), 100, S22/INDEX($B22:$AA22, MATCH(TRUE, $B22:$AA22 &lt;&gt; 0, 0))*100))</f>
        <v>75.079140902736327</v>
      </c>
      <c r="T32" s="12" cm="1">
        <f t="array" ref="T32">IF(AND(T22=0, ISNA(S32)), NA(), IF(AND(T22&lt;&gt;0, ISNA(S32)), 100, T22/INDEX($B22:$AA22, MATCH(TRUE, $B22:$AA22 &lt;&gt; 0, 0))*100))</f>
        <v>69.772498027734969</v>
      </c>
      <c r="U32" s="12" cm="1">
        <f t="array" ref="U32">IF(AND(U22=0, ISNA(T32)), NA(), IF(AND(U22&lt;&gt;0, ISNA(T32)), 100, U22/INDEX($B22:$AA22, MATCH(TRUE, $B22:$AA22 &lt;&gt; 0, 0))*100))</f>
        <v>67.037709078972043</v>
      </c>
      <c r="V32" s="12" cm="1">
        <f t="array" ref="V32">IF(AND(V22=0, ISNA(U32)), NA(), IF(AND(V22&lt;&gt;0, ISNA(U32)), 100, V22/INDEX($B22:$AA22, MATCH(TRUE, $B22:$AA22 &lt;&gt; 0, 0))*100))</f>
        <v>63.982473244507865</v>
      </c>
      <c r="W32" s="12" cm="1">
        <f t="array" ref="W32">IF(AND(W22=0, ISNA(V32)), NA(), IF(AND(W22&lt;&gt;0, ISNA(V32)), 100, W22/INDEX($B22:$AA22, MATCH(TRUE, $B22:$AA22 &lt;&gt; 0, 0))*100))</f>
        <v>64.60525664328614</v>
      </c>
      <c r="X32" s="12" cm="1">
        <f t="array" ref="X32">IF(AND(X22=0, ISNA(W32)), NA(), IF(AND(X22&lt;&gt;0, ISNA(W32)), 100, X22/INDEX($B22:$AA22, MATCH(TRUE, $B22:$AA22 &lt;&gt; 0, 0))*100))</f>
        <v>70.852176263908106</v>
      </c>
      <c r="Y32" s="12" cm="1">
        <f t="array" ref="Y32">IF(AND(Y22=0, ISNA(X32)), NA(), IF(AND(Y22&lt;&gt;0, ISNA(X32)), 100, Y22/INDEX($B22:$AA22, MATCH(TRUE, $B22:$AA22 &lt;&gt; 0, 0))*100))</f>
        <v>58.560685090805705</v>
      </c>
      <c r="Z32" s="12" cm="1">
        <f t="array" ref="Z32">IF(AND(Z22=0, ISNA(Y32)), NA(), IF(AND(Z22&lt;&gt;0, ISNA(Y32)), 100, Z22/INDEX($B22:$AA22, MATCH(TRUE, $B22:$AA22 &lt;&gt; 0, 0))*100))</f>
        <v>39.653483276733084</v>
      </c>
      <c r="AA32" s="12" cm="1">
        <f t="array" ref="AA32">IF(AND(AA22=0, ISNA(Z32)), NA(), IF(AND(AA22&lt;&gt;0, ISNA(Z32)), 100, AA22/INDEX($B22:$AA22, MATCH(TRUE, $B22:$AA22 &lt;&gt; 0, 0))*100))</f>
        <v>27.713659965078353</v>
      </c>
    </row>
    <row r="33" spans="1:27" s="19" customFormat="1">
      <c r="A33" s="43" t="s">
        <v>43</v>
      </c>
      <c r="B33" s="12">
        <f t="shared" si="7"/>
        <v>100</v>
      </c>
      <c r="C33" s="12" cm="1">
        <f t="array" ref="C33">IF(AND(C23=0, ISNA(B33)), NA(), IF(AND(C23&lt;&gt;0, ISNA(B33)), 100, C23/INDEX($B23:$AA23, MATCH(TRUE, $B23:$AA23 &lt;&gt; 0, 0))*100))</f>
        <v>112.40753794042735</v>
      </c>
      <c r="D33" s="12" cm="1">
        <f t="array" ref="D33">IF(AND(D23=0, ISNA(C33)), NA(), IF(AND(D23&lt;&gt;0, ISNA(C33)), 100, D23/INDEX($B23:$AA23, MATCH(TRUE, $B23:$AA23 &lt;&gt; 0, 0))*100))</f>
        <v>130.38141729566721</v>
      </c>
      <c r="E33" s="12" cm="1">
        <f t="array" ref="E33">IF(AND(E23=0, ISNA(D33)), NA(), IF(AND(E23&lt;&gt;0, ISNA(D33)), 100, E23/INDEX($B23:$AA23, MATCH(TRUE, $B23:$AA23 &lt;&gt; 0, 0))*100))</f>
        <v>140.27293465106939</v>
      </c>
      <c r="F33" s="12" cm="1">
        <f t="array" ref="F33">IF(AND(F23=0, ISNA(E33)), NA(), IF(AND(F23&lt;&gt;0, ISNA(E33)), 100, F23/INDEX($B23:$AA23, MATCH(TRUE, $B23:$AA23 &lt;&gt; 0, 0))*100))</f>
        <v>148.58650493212713</v>
      </c>
      <c r="G33" s="12" cm="1">
        <f t="array" ref="G33">IF(AND(G23=0, ISNA(F33)), NA(), IF(AND(G23&lt;&gt;0, ISNA(F33)), 100, G23/INDEX($B23:$AA23, MATCH(TRUE, $B23:$AA23 &lt;&gt; 0, 0))*100))</f>
        <v>150.21746238515817</v>
      </c>
      <c r="H33" s="12" cm="1">
        <f t="array" ref="H33">IF(AND(H23=0, ISNA(G33)), NA(), IF(AND(H23&lt;&gt;0, ISNA(G33)), 100, H23/INDEX($B23:$AA23, MATCH(TRUE, $B23:$AA23 &lt;&gt; 0, 0))*100))</f>
        <v>156.5332677959502</v>
      </c>
      <c r="I33" s="12" cm="1">
        <f t="array" ref="I33">IF(AND(I23=0, ISNA(H33)), NA(), IF(AND(I23&lt;&gt;0, ISNA(H33)), 100, I23/INDEX($B23:$AA23, MATCH(TRUE, $B23:$AA23 &lt;&gt; 0, 0))*100))</f>
        <v>100.04758514965724</v>
      </c>
      <c r="J33" s="12" cm="1">
        <f t="array" ref="J33">IF(AND(J23=0, ISNA(I33)), NA(), IF(AND(J23&lt;&gt;0, ISNA(I33)), 100, J23/INDEX($B23:$AA23, MATCH(TRUE, $B23:$AA23 &lt;&gt; 0, 0))*100))</f>
        <v>93.278244724271886</v>
      </c>
      <c r="K33" s="12" cm="1">
        <f t="array" ref="K33">IF(AND(K23=0, ISNA(J33)), NA(), IF(AND(K23&lt;&gt;0, ISNA(J33)), 100, K23/INDEX($B23:$AA23, MATCH(TRUE, $B23:$AA23 &lt;&gt; 0, 0))*100))</f>
        <v>93.241832652149753</v>
      </c>
      <c r="L33" s="12" cm="1">
        <f t="array" ref="L33">IF(AND(L23=0, ISNA(K33)), NA(), IF(AND(L23&lt;&gt;0, ISNA(K33)), 100, L23/INDEX($B23:$AA23, MATCH(TRUE, $B23:$AA23 &lt;&gt; 0, 0))*100))</f>
        <v>63.44646516293124</v>
      </c>
      <c r="M33" s="12" cm="1">
        <f t="array" ref="M33">IF(AND(M23=0, ISNA(L33)), NA(), IF(AND(M23&lt;&gt;0, ISNA(L33)), 100, M23/INDEX($B23:$AA23, MATCH(TRUE, $B23:$AA23 &lt;&gt; 0, 0))*100))</f>
        <v>60.801831458769939</v>
      </c>
      <c r="N33" s="12" cm="1">
        <f t="array" ref="N33">IF(AND(N23=0, ISNA(M33)), NA(), IF(AND(N23&lt;&gt;0, ISNA(M33)), 100, N23/INDEX($B23:$AA23, MATCH(TRUE, $B23:$AA23 &lt;&gt; 0, 0))*100))</f>
        <v>59.941875567457906</v>
      </c>
      <c r="O33" s="12" cm="1">
        <f t="array" ref="O33">IF(AND(O23=0, ISNA(N33)), NA(), IF(AND(O23&lt;&gt;0, ISNA(N33)), 100, O23/INDEX($B23:$AA23, MATCH(TRUE, $B23:$AA23 &lt;&gt; 0, 0))*100))</f>
        <v>46.480251938412835</v>
      </c>
      <c r="P33" s="12" cm="1">
        <f t="array" ref="P33">IF(AND(P23=0, ISNA(O33)), NA(), IF(AND(P23&lt;&gt;0, ISNA(O33)), 100, P23/INDEX($B23:$AA23, MATCH(TRUE, $B23:$AA23 &lt;&gt; 0, 0))*100))</f>
        <v>49.173056242049142</v>
      </c>
      <c r="Q33" s="12" cm="1">
        <f t="array" ref="Q33">IF(AND(Q23=0, ISNA(P33)), NA(), IF(AND(Q23&lt;&gt;0, ISNA(P33)), 100, Q23/INDEX($B23:$AA23, MATCH(TRUE, $B23:$AA23 &lt;&gt; 0, 0))*100))</f>
        <v>50.641683048371199</v>
      </c>
      <c r="R33" s="12" cm="1">
        <f t="array" ref="R33">IF(AND(R23=0, ISNA(Q33)), NA(), IF(AND(R23&lt;&gt;0, ISNA(Q33)), 100, R23/INDEX($B23:$AA23, MATCH(TRUE, $B23:$AA23 &lt;&gt; 0, 0))*100))</f>
        <v>48.45760017847973</v>
      </c>
      <c r="S33" s="12" cm="1">
        <f t="array" ref="S33">IF(AND(S23=0, ISNA(R33)), NA(), IF(AND(S23&lt;&gt;0, ISNA(R33)), 100, S23/INDEX($B23:$AA23, MATCH(TRUE, $B23:$AA23 &lt;&gt; 0, 0))*100))</f>
        <v>44.978966215454783</v>
      </c>
      <c r="T33" s="12" cm="1">
        <f t="array" ref="T33">IF(AND(T23=0, ISNA(S33)), NA(), IF(AND(T23&lt;&gt;0, ISNA(S33)), 100, T23/INDEX($B23:$AA23, MATCH(TRUE, $B23:$AA23 &lt;&gt; 0, 0))*100))</f>
        <v>40.88057229754196</v>
      </c>
      <c r="U33" s="12" cm="1">
        <f t="array" ref="U33">IF(AND(U23=0, ISNA(T33)), NA(), IF(AND(U23&lt;&gt;0, ISNA(T33)), 100, U23/INDEX($B23:$AA23, MATCH(TRUE, $B23:$AA23 &lt;&gt; 0, 0))*100))</f>
        <v>40.748516318483922</v>
      </c>
      <c r="V33" s="12" cm="1">
        <f t="array" ref="V33">IF(AND(V23=0, ISNA(U33)), NA(), IF(AND(V23&lt;&gt;0, ISNA(U33)), 100, V23/INDEX($B23:$AA23, MATCH(TRUE, $B23:$AA23 &lt;&gt; 0, 0))*100))</f>
        <v>38.688540581368045</v>
      </c>
      <c r="W33" s="12" cm="1">
        <f t="array" ref="W33">IF(AND(W23=0, ISNA(V33)), NA(), IF(AND(W23&lt;&gt;0, ISNA(V33)), 100, W23/INDEX($B23:$AA23, MATCH(TRUE, $B23:$AA23 &lt;&gt; 0, 0))*100))</f>
        <v>41.27817567810316</v>
      </c>
      <c r="X33" s="12" cm="1">
        <f t="array" ref="X33">IF(AND(X23=0, ISNA(W33)), NA(), IF(AND(X23&lt;&gt;0, ISNA(W33)), 100, X23/INDEX($B23:$AA23, MATCH(TRUE, $B23:$AA23 &lt;&gt; 0, 0))*100))</f>
        <v>51.171639191884388</v>
      </c>
      <c r="Y33" s="12" cm="1">
        <f t="array" ref="Y33">IF(AND(Y23=0, ISNA(X33)), NA(), IF(AND(Y23&lt;&gt;0, ISNA(X33)), 100, Y23/INDEX($B23:$AA23, MATCH(TRUE, $B23:$AA23 &lt;&gt; 0, 0))*100))</f>
        <v>36.801619577614858</v>
      </c>
      <c r="Z33" s="12" cm="1">
        <f t="array" ref="Z33">IF(AND(Z23=0, ISNA(Y33)), NA(), IF(AND(Z23&lt;&gt;0, ISNA(Y33)), 100, Z23/INDEX($B23:$AA23, MATCH(TRUE, $B23:$AA23 &lt;&gt; 0, 0))*100))</f>
        <v>21.607867573357233</v>
      </c>
      <c r="AA33" s="12" cm="1">
        <f t="array" ref="AA33">IF(AND(AA23=0, ISNA(Z33)), NA(), IF(AND(AA23&lt;&gt;0, ISNA(Z33)), 100, AA23/INDEX($B23:$AA23, MATCH(TRUE, $B23:$AA23 &lt;&gt; 0, 0))*100))</f>
        <v>14.708190129787177</v>
      </c>
    </row>
    <row r="34" spans="1:27" s="19" customFormat="1">
      <c r="A34" s="43"/>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row>
    <row r="35" spans="1:27" s="19" customFormat="1">
      <c r="A35" s="43"/>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row>
    <row r="36" spans="1:27" s="19" customFormat="1">
      <c r="A36" s="43"/>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row>
    <row r="37" spans="1:27" s="19" customFormat="1">
      <c r="A37" s="43"/>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row>
    <row r="38" spans="1:27" s="19" customFormat="1">
      <c r="A38" s="43"/>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row>
    <row r="39" spans="1:27" s="19" customFormat="1">
      <c r="A39" s="43"/>
      <c r="B39" s="77"/>
      <c r="C39" s="77"/>
      <c r="D39" s="77"/>
      <c r="E39" s="77"/>
      <c r="F39" s="77"/>
      <c r="G39" s="77"/>
      <c r="H39" s="77"/>
      <c r="I39" s="77"/>
      <c r="J39" s="77"/>
      <c r="K39" s="77"/>
      <c r="L39" s="77"/>
      <c r="M39" s="77"/>
      <c r="N39" s="77"/>
      <c r="O39" s="77"/>
      <c r="P39" s="77"/>
      <c r="Q39" s="77"/>
      <c r="R39" s="77"/>
      <c r="S39" s="77"/>
      <c r="T39" s="77"/>
      <c r="U39" s="77"/>
      <c r="V39" s="77"/>
      <c r="W39" s="77"/>
      <c r="X39" s="77"/>
      <c r="Y39" s="77"/>
      <c r="Z39" s="77"/>
      <c r="AA39" s="77"/>
    </row>
    <row r="40" spans="1:27" s="19" customFormat="1">
      <c r="A40" s="43"/>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row>
    <row r="41" spans="1:27" s="19" customFormat="1">
      <c r="A41" s="43"/>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row>
    <row r="42" spans="1:27" s="19" customFormat="1">
      <c r="A42" s="43"/>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row>
    <row r="43" spans="1:27" s="19" customFormat="1">
      <c r="A43" s="43"/>
      <c r="B43" s="77"/>
      <c r="C43" s="77"/>
      <c r="D43" s="77"/>
      <c r="E43" s="77"/>
      <c r="F43" s="77"/>
      <c r="G43" s="77"/>
      <c r="H43" s="77"/>
      <c r="I43" s="77"/>
      <c r="J43" s="77"/>
      <c r="K43" s="77"/>
      <c r="L43" s="77"/>
      <c r="M43" s="77"/>
      <c r="N43" s="77"/>
      <c r="O43" s="77"/>
      <c r="P43" s="77"/>
      <c r="Q43" s="77"/>
      <c r="R43" s="77"/>
      <c r="S43" s="77"/>
      <c r="T43" s="77"/>
      <c r="U43" s="77"/>
      <c r="V43" s="77"/>
      <c r="W43" s="77"/>
      <c r="X43" s="77"/>
      <c r="Y43" s="77"/>
      <c r="Z43" s="77"/>
      <c r="AA43" s="77"/>
    </row>
    <row r="44" spans="1:27" s="19" customFormat="1">
      <c r="A44" s="43"/>
      <c r="B44" s="77"/>
      <c r="C44" s="77"/>
      <c r="D44" s="77"/>
      <c r="E44" s="77"/>
      <c r="F44" s="77"/>
      <c r="G44" s="77"/>
      <c r="H44" s="77"/>
      <c r="I44" s="77"/>
      <c r="J44" s="77"/>
      <c r="K44" s="77"/>
      <c r="L44" s="77"/>
      <c r="M44" s="77"/>
      <c r="N44" s="77"/>
      <c r="O44" s="77"/>
      <c r="P44" s="77"/>
      <c r="Q44" s="77"/>
      <c r="R44" s="77"/>
      <c r="S44" s="77"/>
      <c r="T44" s="77"/>
      <c r="U44" s="77"/>
      <c r="V44" s="77"/>
      <c r="W44" s="77"/>
      <c r="X44" s="77"/>
      <c r="Y44" s="77"/>
      <c r="Z44" s="77"/>
      <c r="AA44" s="77"/>
    </row>
    <row r="45" spans="1:27" s="19" customFormat="1">
      <c r="A45" s="43"/>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row>
    <row r="46" spans="1:27" s="19" customFormat="1">
      <c r="A46" s="43"/>
      <c r="B46" s="77"/>
      <c r="C46" s="77"/>
      <c r="D46" s="77"/>
      <c r="E46" s="77"/>
      <c r="F46" s="77"/>
      <c r="G46" s="77"/>
      <c r="H46" s="77"/>
      <c r="I46" s="77"/>
      <c r="J46" s="77"/>
      <c r="K46" s="77"/>
      <c r="L46" s="77"/>
      <c r="M46" s="77"/>
      <c r="N46" s="77"/>
      <c r="O46" s="77"/>
      <c r="P46" s="77"/>
      <c r="Q46" s="77"/>
      <c r="R46" s="77"/>
      <c r="S46" s="77"/>
      <c r="T46" s="77"/>
      <c r="U46" s="77"/>
      <c r="V46" s="77"/>
      <c r="W46" s="77"/>
      <c r="X46" s="77"/>
      <c r="Y46" s="77"/>
      <c r="Z46" s="77"/>
      <c r="AA46" s="77"/>
    </row>
    <row r="47" spans="1:27" s="19" customFormat="1">
      <c r="A47" s="43"/>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row>
    <row r="48" spans="1:27" s="19" customFormat="1">
      <c r="A48" s="43"/>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row>
    <row r="49" spans="1:27" s="19" customFormat="1">
      <c r="A49" s="43"/>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row>
    <row r="50" spans="1:27" s="19" customFormat="1">
      <c r="A50" s="43"/>
      <c r="B50" s="77"/>
      <c r="C50" s="77"/>
      <c r="D50" s="77"/>
      <c r="E50" s="77"/>
      <c r="F50" s="77"/>
      <c r="G50" s="77"/>
      <c r="H50" s="77"/>
      <c r="I50" s="77"/>
      <c r="J50" s="77"/>
      <c r="K50" s="77"/>
      <c r="L50" s="77"/>
      <c r="M50" s="77"/>
      <c r="N50" s="77"/>
      <c r="O50" s="77"/>
      <c r="P50" s="77"/>
      <c r="Q50" s="77"/>
      <c r="R50" s="77"/>
      <c r="S50" s="77"/>
      <c r="T50" s="77"/>
      <c r="U50" s="77"/>
      <c r="V50" s="77"/>
      <c r="W50" s="77"/>
      <c r="X50" s="77"/>
      <c r="Y50" s="77"/>
      <c r="Z50" s="77"/>
      <c r="AA50" s="77"/>
    </row>
    <row r="51" spans="1:27" s="19" customFormat="1">
      <c r="A51" s="43"/>
      <c r="B51" s="77"/>
      <c r="C51" s="77"/>
      <c r="D51" s="77"/>
      <c r="E51" s="77"/>
      <c r="F51" s="77"/>
      <c r="G51" s="77"/>
      <c r="H51" s="77"/>
      <c r="I51" s="77"/>
      <c r="J51" s="77"/>
      <c r="K51" s="77"/>
      <c r="L51" s="77"/>
      <c r="M51" s="77"/>
      <c r="N51" s="77"/>
      <c r="O51" s="77"/>
      <c r="P51" s="77"/>
      <c r="Q51" s="77"/>
      <c r="R51" s="77"/>
      <c r="S51" s="77"/>
      <c r="T51" s="77"/>
      <c r="U51" s="77"/>
      <c r="V51" s="77"/>
      <c r="W51" s="77"/>
      <c r="X51" s="77"/>
      <c r="Y51" s="77"/>
      <c r="Z51" s="77"/>
      <c r="AA51" s="77"/>
    </row>
    <row r="52" spans="1:27" s="19" customFormat="1">
      <c r="A52" s="43"/>
      <c r="B52" s="77"/>
      <c r="C52" s="77"/>
      <c r="D52" s="77"/>
      <c r="E52" s="77"/>
      <c r="F52" s="77"/>
      <c r="G52" s="77"/>
      <c r="H52" s="77"/>
      <c r="I52" s="77"/>
      <c r="J52" s="77"/>
      <c r="K52" s="77"/>
      <c r="L52" s="77"/>
      <c r="M52" s="77"/>
      <c r="N52" s="77"/>
      <c r="O52" s="77"/>
      <c r="P52" s="77"/>
      <c r="Q52" s="77"/>
      <c r="R52" s="77"/>
      <c r="S52" s="77"/>
      <c r="T52" s="77"/>
      <c r="U52" s="77"/>
      <c r="V52" s="77"/>
      <c r="W52" s="77"/>
      <c r="X52" s="77"/>
      <c r="Y52" s="77"/>
      <c r="Z52" s="77"/>
      <c r="AA52" s="77"/>
    </row>
    <row r="53" spans="1:27" s="19" customFormat="1">
      <c r="A53" s="43"/>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row>
    <row r="54" spans="1:27" s="19" customFormat="1">
      <c r="A54" s="43"/>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row>
    <row r="55" spans="1:27" s="19" customFormat="1">
      <c r="A55" s="43"/>
      <c r="B55" s="77"/>
      <c r="C55" s="77"/>
      <c r="D55" s="77"/>
      <c r="E55" s="77"/>
      <c r="F55" s="77"/>
      <c r="G55" s="77"/>
      <c r="H55" s="77"/>
      <c r="I55" s="77"/>
      <c r="J55" s="77"/>
      <c r="K55" s="77"/>
      <c r="L55" s="77"/>
      <c r="M55" s="77"/>
      <c r="N55" s="77"/>
      <c r="O55" s="77"/>
      <c r="P55" s="77"/>
      <c r="Q55" s="77"/>
      <c r="R55" s="77"/>
      <c r="S55" s="77"/>
      <c r="T55" s="77"/>
      <c r="U55" s="77"/>
      <c r="V55" s="77"/>
      <c r="W55" s="77"/>
      <c r="X55" s="77"/>
      <c r="Y55" s="77"/>
      <c r="Z55" s="77"/>
      <c r="AA55" s="77"/>
    </row>
    <row r="56" spans="1:27" s="19" customFormat="1">
      <c r="A56" s="43"/>
      <c r="B56" s="77"/>
      <c r="C56" s="77"/>
      <c r="D56" s="77"/>
      <c r="E56" s="77"/>
      <c r="F56" s="77"/>
      <c r="G56" s="77"/>
      <c r="H56" s="77"/>
      <c r="I56" s="77"/>
      <c r="J56" s="77"/>
      <c r="K56" s="77"/>
      <c r="L56" s="77"/>
      <c r="M56" s="77"/>
      <c r="N56" s="77"/>
      <c r="O56" s="77"/>
      <c r="P56" s="77"/>
      <c r="Q56" s="77"/>
      <c r="R56" s="77"/>
      <c r="S56" s="77"/>
      <c r="T56" s="77"/>
      <c r="U56" s="77"/>
      <c r="V56" s="77"/>
      <c r="W56" s="77"/>
      <c r="X56" s="77"/>
      <c r="Y56" s="77"/>
      <c r="Z56" s="77"/>
      <c r="AA56" s="77"/>
    </row>
    <row r="57" spans="1:27" s="19" customFormat="1">
      <c r="A57" s="43"/>
      <c r="B57" s="77"/>
      <c r="C57" s="77"/>
      <c r="D57" s="77"/>
      <c r="E57" s="77"/>
      <c r="F57" s="77"/>
      <c r="G57" s="77"/>
      <c r="H57" s="77"/>
      <c r="I57" s="77"/>
      <c r="J57" s="77"/>
      <c r="K57" s="77"/>
      <c r="L57" s="77"/>
      <c r="M57" s="77"/>
      <c r="N57" s="77"/>
      <c r="O57" s="77"/>
      <c r="P57" s="77"/>
      <c r="Q57" s="77"/>
      <c r="R57" s="77"/>
      <c r="S57" s="77"/>
      <c r="T57" s="77"/>
      <c r="U57" s="77"/>
      <c r="V57" s="77"/>
      <c r="W57" s="77"/>
      <c r="X57" s="77"/>
      <c r="Y57" s="77"/>
      <c r="Z57" s="77"/>
      <c r="AA57" s="77"/>
    </row>
    <row r="58" spans="1:27" s="19" customFormat="1">
      <c r="A58" s="43"/>
      <c r="B58" s="77"/>
      <c r="C58" s="77"/>
      <c r="D58" s="77"/>
      <c r="E58" s="77"/>
      <c r="F58" s="77"/>
      <c r="G58" s="77"/>
      <c r="H58" s="77"/>
      <c r="I58" s="77"/>
      <c r="J58" s="77"/>
      <c r="K58" s="77"/>
      <c r="L58" s="77"/>
      <c r="M58" s="77"/>
      <c r="N58" s="77"/>
      <c r="O58" s="77"/>
      <c r="P58" s="77"/>
      <c r="Q58" s="77"/>
      <c r="R58" s="77"/>
      <c r="S58" s="77"/>
      <c r="T58" s="77"/>
      <c r="U58" s="77"/>
      <c r="V58" s="77"/>
      <c r="W58" s="77"/>
      <c r="X58" s="77"/>
      <c r="Y58" s="77"/>
      <c r="Z58" s="77"/>
      <c r="AA58" s="77"/>
    </row>
    <row r="59" spans="1:27" s="19" customFormat="1">
      <c r="A59" s="43"/>
      <c r="B59" s="77"/>
      <c r="C59" s="77"/>
      <c r="D59" s="77"/>
      <c r="E59" s="77"/>
      <c r="F59" s="77"/>
      <c r="G59" s="77"/>
      <c r="H59" s="77"/>
      <c r="I59" s="77"/>
      <c r="J59" s="77"/>
      <c r="K59" s="77"/>
      <c r="L59" s="77"/>
      <c r="M59" s="77"/>
      <c r="N59" s="77"/>
      <c r="O59" s="77"/>
      <c r="P59" s="77"/>
      <c r="Q59" s="77"/>
      <c r="R59" s="77"/>
      <c r="S59" s="77"/>
      <c r="T59" s="77"/>
      <c r="U59" s="77"/>
      <c r="V59" s="77"/>
      <c r="W59" s="77"/>
      <c r="X59" s="77"/>
      <c r="Y59" s="77"/>
      <c r="Z59" s="77"/>
      <c r="AA59" s="77"/>
    </row>
    <row r="60" spans="1:27" s="19" customFormat="1">
      <c r="A60" s="43"/>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row>
    <row r="61" spans="1:27" s="19" customFormat="1">
      <c r="A61" s="43"/>
      <c r="B61" s="77"/>
      <c r="C61" s="77"/>
      <c r="D61" s="77"/>
      <c r="E61" s="77"/>
      <c r="F61" s="77"/>
      <c r="G61" s="77"/>
      <c r="H61" s="77"/>
      <c r="I61" s="77"/>
      <c r="J61" s="77"/>
      <c r="K61" s="77"/>
      <c r="L61" s="77"/>
      <c r="M61" s="77"/>
      <c r="N61" s="77"/>
      <c r="O61" s="77"/>
      <c r="P61" s="77"/>
      <c r="Q61" s="77"/>
      <c r="R61" s="77"/>
      <c r="S61" s="77"/>
      <c r="T61" s="77"/>
      <c r="U61" s="77"/>
      <c r="V61" s="77"/>
      <c r="W61" s="77"/>
      <c r="X61" s="77"/>
      <c r="Y61" s="77"/>
      <c r="Z61" s="77"/>
      <c r="AA61" s="77"/>
    </row>
    <row r="62" spans="1:27" s="19" customFormat="1">
      <c r="A62" s="43"/>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row>
    <row r="63" spans="1:27" s="19" customFormat="1">
      <c r="A63" s="43"/>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row>
    <row r="64" spans="1:27" s="19" customFormat="1">
      <c r="A64" s="43"/>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row>
    <row r="65" spans="1:27" s="19" customFormat="1">
      <c r="A65" s="43"/>
      <c r="B65" s="77"/>
      <c r="C65" s="77"/>
      <c r="D65" s="77"/>
      <c r="E65" s="77"/>
      <c r="F65" s="77"/>
      <c r="G65" s="77"/>
      <c r="H65" s="77"/>
      <c r="I65" s="77"/>
      <c r="J65" s="77"/>
      <c r="K65" s="77"/>
      <c r="L65" s="77"/>
      <c r="M65" s="77"/>
      <c r="N65" s="77"/>
      <c r="O65" s="77"/>
      <c r="P65" s="77"/>
      <c r="Q65" s="77"/>
      <c r="R65" s="77"/>
      <c r="S65" s="77"/>
      <c r="T65" s="77"/>
      <c r="U65" s="77"/>
      <c r="V65" s="77"/>
      <c r="W65" s="77"/>
      <c r="X65" s="77"/>
      <c r="Y65" s="77"/>
      <c r="Z65" s="77"/>
      <c r="AA65" s="77"/>
    </row>
    <row r="66" spans="1:27" s="19" customFormat="1">
      <c r="A66" s="43"/>
      <c r="B66" s="77"/>
      <c r="C66" s="77"/>
      <c r="D66" s="77"/>
      <c r="E66" s="77"/>
      <c r="F66" s="77"/>
      <c r="G66" s="77"/>
      <c r="H66" s="77"/>
      <c r="I66" s="77"/>
      <c r="J66" s="77"/>
      <c r="K66" s="77"/>
      <c r="L66" s="77"/>
      <c r="M66" s="77"/>
      <c r="N66" s="77"/>
      <c r="O66" s="77"/>
      <c r="P66" s="77"/>
      <c r="Q66" s="77"/>
      <c r="R66" s="77"/>
      <c r="S66" s="77"/>
      <c r="T66" s="77"/>
      <c r="U66" s="77"/>
      <c r="V66" s="77"/>
      <c r="W66" s="77"/>
      <c r="X66" s="77"/>
      <c r="Y66" s="77"/>
      <c r="Z66" s="77"/>
      <c r="AA66" s="77"/>
    </row>
    <row r="67" spans="1:27" s="19" customFormat="1">
      <c r="A67" s="43"/>
      <c r="B67" s="77"/>
      <c r="C67" s="77"/>
      <c r="D67" s="77"/>
      <c r="E67" s="77"/>
      <c r="F67" s="77"/>
      <c r="G67" s="77"/>
      <c r="H67" s="77"/>
      <c r="I67" s="77"/>
      <c r="J67" s="77"/>
      <c r="K67" s="77"/>
      <c r="L67" s="77"/>
      <c r="M67" s="77"/>
      <c r="N67" s="77"/>
      <c r="O67" s="77"/>
      <c r="P67" s="77"/>
      <c r="Q67" s="77"/>
      <c r="R67" s="77"/>
      <c r="S67" s="77"/>
      <c r="T67" s="77"/>
      <c r="U67" s="77"/>
      <c r="V67" s="77"/>
      <c r="W67" s="77"/>
      <c r="X67" s="77"/>
      <c r="Y67" s="77"/>
      <c r="Z67" s="77"/>
      <c r="AA67" s="77"/>
    </row>
    <row r="68" spans="1:27" s="19" customFormat="1">
      <c r="A68" s="43"/>
      <c r="B68" s="77"/>
      <c r="C68" s="77"/>
      <c r="D68" s="77"/>
      <c r="E68" s="77"/>
      <c r="F68" s="77"/>
      <c r="G68" s="77"/>
      <c r="H68" s="77"/>
      <c r="I68" s="77"/>
      <c r="J68" s="77"/>
      <c r="K68" s="77"/>
      <c r="L68" s="77"/>
      <c r="M68" s="77"/>
      <c r="N68" s="77"/>
      <c r="O68" s="77"/>
      <c r="P68" s="77"/>
      <c r="Q68" s="77"/>
      <c r="R68" s="77"/>
      <c r="S68" s="77"/>
      <c r="T68" s="77"/>
      <c r="U68" s="77"/>
      <c r="V68" s="77"/>
      <c r="W68" s="77"/>
      <c r="X68" s="77"/>
      <c r="Y68" s="77"/>
      <c r="Z68" s="77"/>
      <c r="AA68" s="77"/>
    </row>
    <row r="69" spans="1:27" s="19" customFormat="1">
      <c r="A69" s="43"/>
      <c r="B69" s="77"/>
      <c r="C69" s="77"/>
      <c r="D69" s="77"/>
      <c r="E69" s="77"/>
      <c r="F69" s="77"/>
      <c r="G69" s="77"/>
      <c r="H69" s="77"/>
      <c r="I69" s="77"/>
      <c r="J69" s="77"/>
      <c r="K69" s="77"/>
      <c r="L69" s="77"/>
      <c r="M69" s="77"/>
      <c r="N69" s="77"/>
      <c r="O69" s="77"/>
      <c r="P69" s="77"/>
      <c r="Q69" s="77"/>
      <c r="R69" s="77"/>
      <c r="S69" s="77"/>
      <c r="T69" s="77"/>
      <c r="U69" s="77"/>
      <c r="V69" s="77"/>
      <c r="W69" s="77"/>
      <c r="X69" s="77"/>
      <c r="Y69" s="77"/>
      <c r="Z69" s="77"/>
      <c r="AA69" s="77"/>
    </row>
    <row r="70" spans="1:27" s="19" customFormat="1">
      <c r="A70" s="43"/>
      <c r="B70" s="77"/>
      <c r="C70" s="77"/>
      <c r="D70" s="77"/>
      <c r="E70" s="77"/>
      <c r="F70" s="77"/>
      <c r="G70" s="77"/>
      <c r="H70" s="77"/>
      <c r="I70" s="77"/>
      <c r="J70" s="77"/>
      <c r="K70" s="77"/>
      <c r="L70" s="77"/>
      <c r="M70" s="77"/>
      <c r="N70" s="77"/>
      <c r="O70" s="77"/>
      <c r="P70" s="77"/>
      <c r="Q70" s="77"/>
      <c r="R70" s="77"/>
      <c r="S70" s="77"/>
      <c r="T70" s="77"/>
      <c r="U70" s="77"/>
      <c r="V70" s="77"/>
      <c r="W70" s="77"/>
      <c r="X70" s="77"/>
      <c r="Y70" s="77"/>
      <c r="Z70" s="77"/>
      <c r="AA70" s="77"/>
    </row>
    <row r="71" spans="1:27" s="19" customFormat="1">
      <c r="A71" s="43"/>
      <c r="B71" s="77"/>
      <c r="C71" s="77"/>
      <c r="D71" s="77"/>
      <c r="E71" s="77"/>
      <c r="F71" s="77"/>
      <c r="G71" s="77"/>
      <c r="H71" s="77"/>
      <c r="I71" s="77"/>
      <c r="J71" s="77"/>
      <c r="K71" s="77"/>
      <c r="L71" s="77"/>
      <c r="M71" s="77"/>
      <c r="N71" s="77"/>
      <c r="O71" s="77"/>
      <c r="P71" s="77"/>
      <c r="Q71" s="77"/>
      <c r="R71" s="77"/>
      <c r="S71" s="77"/>
      <c r="T71" s="77"/>
      <c r="U71" s="77"/>
      <c r="V71" s="77"/>
      <c r="W71" s="77"/>
      <c r="X71" s="77"/>
      <c r="Y71" s="77"/>
      <c r="Z71" s="77"/>
      <c r="AA71" s="77"/>
    </row>
    <row r="72" spans="1:27" s="19" customFormat="1">
      <c r="A72" s="43"/>
      <c r="B72" s="77"/>
      <c r="C72" s="77"/>
      <c r="D72" s="77"/>
      <c r="E72" s="77"/>
      <c r="F72" s="77"/>
      <c r="G72" s="77"/>
      <c r="H72" s="77"/>
      <c r="I72" s="77"/>
      <c r="J72" s="77"/>
      <c r="K72" s="77"/>
      <c r="L72" s="77"/>
      <c r="M72" s="77"/>
      <c r="N72" s="77"/>
      <c r="O72" s="77"/>
      <c r="P72" s="77"/>
      <c r="Q72" s="77"/>
      <c r="R72" s="77"/>
      <c r="S72" s="77"/>
      <c r="T72" s="77"/>
      <c r="U72" s="77"/>
      <c r="V72" s="77"/>
      <c r="W72" s="77"/>
      <c r="X72" s="77"/>
      <c r="Y72" s="77"/>
      <c r="Z72" s="77"/>
      <c r="AA72" s="77"/>
    </row>
    <row r="73" spans="1:27" s="19" customFormat="1">
      <c r="A73" s="43"/>
      <c r="B73" s="77"/>
      <c r="C73" s="77"/>
      <c r="D73" s="77"/>
      <c r="E73" s="77"/>
      <c r="F73" s="77"/>
      <c r="G73" s="77"/>
      <c r="H73" s="77"/>
      <c r="I73" s="77"/>
      <c r="J73" s="77"/>
      <c r="K73" s="77"/>
      <c r="L73" s="77"/>
      <c r="M73" s="77"/>
      <c r="N73" s="77"/>
      <c r="O73" s="77"/>
      <c r="P73" s="77"/>
      <c r="Q73" s="77"/>
      <c r="R73" s="77"/>
      <c r="S73" s="77"/>
      <c r="T73" s="77"/>
      <c r="U73" s="77"/>
      <c r="V73" s="77"/>
      <c r="W73" s="77"/>
      <c r="X73" s="77"/>
      <c r="Y73" s="77"/>
      <c r="Z73" s="77"/>
      <c r="AA73" s="77"/>
    </row>
    <row r="74" spans="1:27" s="19" customFormat="1">
      <c r="A74" s="43"/>
      <c r="B74" s="77"/>
      <c r="C74" s="77"/>
      <c r="D74" s="77"/>
      <c r="E74" s="77"/>
      <c r="F74" s="77"/>
      <c r="G74" s="77"/>
      <c r="H74" s="77"/>
      <c r="I74" s="77"/>
      <c r="J74" s="77"/>
      <c r="K74" s="77"/>
      <c r="L74" s="77"/>
      <c r="M74" s="77"/>
      <c r="N74" s="77"/>
      <c r="O74" s="77"/>
      <c r="P74" s="77"/>
      <c r="Q74" s="77"/>
      <c r="R74" s="77"/>
      <c r="S74" s="77"/>
      <c r="T74" s="77"/>
      <c r="U74" s="77"/>
      <c r="V74" s="77"/>
      <c r="W74" s="77"/>
      <c r="X74" s="77"/>
      <c r="Y74" s="77"/>
      <c r="Z74" s="77"/>
      <c r="AA74" s="77"/>
    </row>
    <row r="75" spans="1:27" s="19" customFormat="1">
      <c r="A75" s="43"/>
      <c r="B75" s="77"/>
      <c r="C75" s="77"/>
      <c r="D75" s="77"/>
      <c r="E75" s="77"/>
      <c r="F75" s="77"/>
      <c r="G75" s="77"/>
      <c r="H75" s="77"/>
      <c r="I75" s="77"/>
      <c r="J75" s="77"/>
      <c r="K75" s="77"/>
      <c r="L75" s="77"/>
      <c r="M75" s="77"/>
      <c r="N75" s="77"/>
      <c r="O75" s="77"/>
      <c r="P75" s="77"/>
      <c r="Q75" s="77"/>
      <c r="R75" s="77"/>
      <c r="S75" s="77"/>
      <c r="T75" s="77"/>
      <c r="U75" s="77"/>
      <c r="V75" s="77"/>
      <c r="W75" s="77"/>
      <c r="X75" s="77"/>
      <c r="Y75" s="77"/>
      <c r="Z75" s="77"/>
      <c r="AA75" s="77"/>
    </row>
    <row r="76" spans="1:27" s="19" customFormat="1">
      <c r="A76" s="43"/>
      <c r="B76" s="77"/>
      <c r="C76" s="77"/>
      <c r="D76" s="77"/>
      <c r="E76" s="77"/>
      <c r="F76" s="77"/>
      <c r="G76" s="77"/>
      <c r="H76" s="77"/>
      <c r="I76" s="77"/>
      <c r="J76" s="77"/>
      <c r="K76" s="77"/>
      <c r="L76" s="77"/>
      <c r="M76" s="77"/>
      <c r="N76" s="77"/>
      <c r="O76" s="77"/>
      <c r="P76" s="77"/>
      <c r="Q76" s="77"/>
      <c r="R76" s="77"/>
      <c r="S76" s="77"/>
      <c r="T76" s="77"/>
      <c r="U76" s="77"/>
      <c r="V76" s="77"/>
      <c r="W76" s="77"/>
      <c r="X76" s="77"/>
      <c r="Y76" s="77"/>
      <c r="Z76" s="77"/>
      <c r="AA76" s="77"/>
    </row>
    <row r="77" spans="1:27" s="19" customFormat="1">
      <c r="A77" s="43"/>
      <c r="B77" s="77"/>
      <c r="C77" s="77"/>
      <c r="D77" s="77"/>
      <c r="E77" s="77"/>
      <c r="F77" s="77"/>
      <c r="G77" s="77"/>
      <c r="H77" s="77"/>
      <c r="I77" s="77"/>
      <c r="J77" s="77"/>
      <c r="K77" s="77"/>
      <c r="L77" s="77"/>
      <c r="M77" s="77"/>
      <c r="N77" s="77"/>
      <c r="O77" s="77"/>
      <c r="P77" s="77"/>
      <c r="Q77" s="77"/>
      <c r="R77" s="77"/>
      <c r="S77" s="77"/>
      <c r="T77" s="77"/>
      <c r="U77" s="77"/>
      <c r="V77" s="77"/>
      <c r="W77" s="77"/>
      <c r="X77" s="77"/>
      <c r="Y77" s="77"/>
      <c r="Z77" s="77"/>
      <c r="AA77" s="77"/>
    </row>
    <row r="78" spans="1:27" s="19" customFormat="1">
      <c r="A78" s="43"/>
      <c r="B78" s="77"/>
      <c r="C78" s="77"/>
      <c r="D78" s="77"/>
      <c r="E78" s="77"/>
      <c r="F78" s="77"/>
      <c r="G78" s="77"/>
      <c r="H78" s="77"/>
      <c r="I78" s="77"/>
      <c r="J78" s="77"/>
      <c r="K78" s="77"/>
      <c r="L78" s="77"/>
      <c r="M78" s="77"/>
      <c r="N78" s="77"/>
      <c r="O78" s="77"/>
      <c r="P78" s="77"/>
      <c r="Q78" s="77"/>
      <c r="R78" s="77"/>
      <c r="S78" s="77"/>
      <c r="T78" s="77"/>
      <c r="U78" s="77"/>
      <c r="V78" s="77"/>
      <c r="W78" s="77"/>
      <c r="X78" s="77"/>
      <c r="Y78" s="77"/>
      <c r="Z78" s="77"/>
      <c r="AA78" s="77"/>
    </row>
    <row r="79" spans="1:27" s="19" customFormat="1">
      <c r="A79" s="43"/>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row>
    <row r="80" spans="1:27" s="19" customFormat="1">
      <c r="A80" s="43"/>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row>
    <row r="81" spans="1:28" s="19" customFormat="1">
      <c r="A81" s="43"/>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row>
    <row r="82" spans="1:28" s="19" customFormat="1">
      <c r="A82" s="43"/>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row>
    <row r="83" spans="1:28" s="19" customFormat="1">
      <c r="A83" s="43"/>
      <c r="B83" s="77"/>
      <c r="C83" s="77"/>
      <c r="D83" s="77"/>
      <c r="F83" s="77"/>
      <c r="G83" s="77"/>
      <c r="H83" s="77"/>
      <c r="I83" s="77"/>
      <c r="J83" s="77"/>
      <c r="K83" s="77"/>
      <c r="L83" s="77"/>
      <c r="M83" s="77"/>
      <c r="N83" s="77"/>
      <c r="O83" s="77"/>
      <c r="P83" s="77"/>
      <c r="Q83" s="77"/>
      <c r="R83" s="77"/>
      <c r="S83" s="77"/>
      <c r="T83" s="77"/>
      <c r="U83" s="77"/>
      <c r="V83" s="77"/>
      <c r="W83" s="77"/>
      <c r="X83" s="77"/>
      <c r="Y83" s="77"/>
      <c r="Z83" s="77"/>
      <c r="AA83" s="77"/>
    </row>
    <row r="84" spans="1:28">
      <c r="A84" s="80" t="str">
        <f>CONCATENATE("Nominal Wealth Shares (current US$) - ",$A$3)</f>
        <v>Nominal Wealth Shares (current US$) - Argentina</v>
      </c>
    </row>
    <row r="85" spans="1:28">
      <c r="A85" s="66" t="str">
        <f>CONCATENATE("Nominal Wealth Shares - ",$A$3)</f>
        <v>Nominal Wealth Shares - Argentina</v>
      </c>
      <c r="B85" s="66">
        <v>1995</v>
      </c>
      <c r="C85" s="66">
        <v>1996</v>
      </c>
      <c r="D85" s="66">
        <v>1997</v>
      </c>
      <c r="E85" s="66">
        <v>1998</v>
      </c>
      <c r="F85" s="66">
        <v>1999</v>
      </c>
      <c r="G85" s="66">
        <v>2000</v>
      </c>
      <c r="H85" s="66">
        <v>2001</v>
      </c>
      <c r="I85" s="66">
        <v>2002</v>
      </c>
      <c r="J85" s="66">
        <v>2003</v>
      </c>
      <c r="K85" s="66">
        <v>2004</v>
      </c>
      <c r="L85" s="66">
        <v>2005</v>
      </c>
      <c r="M85" s="66">
        <v>2006</v>
      </c>
      <c r="N85" s="66">
        <v>2007</v>
      </c>
      <c r="O85" s="66">
        <v>2008</v>
      </c>
      <c r="P85" s="66">
        <v>2009</v>
      </c>
      <c r="Q85" s="66">
        <v>2010</v>
      </c>
      <c r="R85" s="66">
        <v>2011</v>
      </c>
      <c r="S85" s="66">
        <v>2012</v>
      </c>
      <c r="T85" s="66">
        <v>2013</v>
      </c>
      <c r="U85" s="66">
        <v>2014</v>
      </c>
      <c r="V85" s="66">
        <v>2015</v>
      </c>
      <c r="W85" s="66">
        <v>2016</v>
      </c>
      <c r="X85" s="66">
        <v>2017</v>
      </c>
      <c r="Y85" s="66">
        <v>2018</v>
      </c>
      <c r="Z85" s="66">
        <v>2019</v>
      </c>
      <c r="AA85" s="66">
        <v>2020</v>
      </c>
    </row>
    <row r="86" spans="1:28">
      <c r="A86" s="37" t="s">
        <v>20</v>
      </c>
      <c r="B86" s="49">
        <f>'Select a Country'!C74</f>
        <v>0.31330627440055731</v>
      </c>
      <c r="C86" s="49">
        <f>'Select a Country'!D74</f>
        <v>0.30014612633051579</v>
      </c>
      <c r="D86" s="49">
        <f>'Select a Country'!E74</f>
        <v>0.28618111936928969</v>
      </c>
      <c r="E86" s="49">
        <f>'Select a Country'!F74</f>
        <v>0.27988171657585054</v>
      </c>
      <c r="F86" s="49">
        <f>'Select a Country'!G74</f>
        <v>0.28966460168471064</v>
      </c>
      <c r="G86" s="49">
        <f>'Select a Country'!H74</f>
        <v>0.27979687358335553</v>
      </c>
      <c r="H86" s="49">
        <f>'Select a Country'!I74</f>
        <v>0.29430050384313944</v>
      </c>
      <c r="I86" s="49">
        <f>'Select a Country'!J74</f>
        <v>0.36726384718372251</v>
      </c>
      <c r="J86" s="49">
        <f>'Select a Country'!K74</f>
        <v>0.39525162244498535</v>
      </c>
      <c r="K86" s="49">
        <f>'Select a Country'!L74</f>
        <v>0.37801423398317102</v>
      </c>
      <c r="L86" s="49">
        <f>'Select a Country'!M74</f>
        <v>0.36022276378655477</v>
      </c>
      <c r="M86" s="49">
        <f>'Select a Country'!N74</f>
        <v>0.33574835856019491</v>
      </c>
      <c r="N86" s="49">
        <f>'Select a Country'!O74</f>
        <v>0.33043780665455413</v>
      </c>
      <c r="O86" s="49">
        <f>'Select a Country'!P74</f>
        <v>0.28229314564778674</v>
      </c>
      <c r="P86" s="49">
        <f>'Select a Country'!Q74</f>
        <v>0.28588493661156045</v>
      </c>
      <c r="Q86" s="49">
        <f>'Select a Country'!R74</f>
        <v>0.24394693774916182</v>
      </c>
      <c r="R86" s="49">
        <f>'Select a Country'!S74</f>
        <v>0.20382117854010989</v>
      </c>
      <c r="S86" s="49">
        <f>'Select a Country'!T74</f>
        <v>0.19841342161271738</v>
      </c>
      <c r="T86" s="49">
        <f>'Select a Country'!U74</f>
        <v>0.22669641786076564</v>
      </c>
      <c r="U86" s="49">
        <f>'Select a Country'!V74</f>
        <v>0.23724086492482568</v>
      </c>
      <c r="V86" s="49">
        <f>'Select a Country'!W74</f>
        <v>0.23787421868440589</v>
      </c>
      <c r="W86" s="49">
        <f>'Select a Country'!X74</f>
        <v>0.22632481919604538</v>
      </c>
      <c r="X86" s="49">
        <f>'Select a Country'!Y74</f>
        <v>0.21998106077313923</v>
      </c>
      <c r="Y86" s="49">
        <f>'Select a Country'!Z74</f>
        <v>0.21611735046517427</v>
      </c>
      <c r="Z86" s="49">
        <f>'Select a Country'!AA74</f>
        <v>0.22257677089947739</v>
      </c>
      <c r="AA86" s="49">
        <f>'Select a Country'!AB74</f>
        <v>0.26685740725543861</v>
      </c>
      <c r="AB86" s="49"/>
    </row>
    <row r="87" spans="1:28">
      <c r="A87" s="37" t="s">
        <v>22</v>
      </c>
      <c r="B87" s="49">
        <f>'Select a Country'!C75</f>
        <v>0.55979691178696089</v>
      </c>
      <c r="C87" s="49">
        <f>'Select a Country'!D75</f>
        <v>0.57247166942036609</v>
      </c>
      <c r="D87" s="49">
        <f>'Select a Country'!E75</f>
        <v>0.58772041460259006</v>
      </c>
      <c r="E87" s="49">
        <f>'Select a Country'!F75</f>
        <v>0.60857753996103547</v>
      </c>
      <c r="F87" s="49">
        <f>'Select a Country'!G75</f>
        <v>0.60605694811055344</v>
      </c>
      <c r="G87" s="49">
        <f>'Select a Country'!H75</f>
        <v>0.59745976722343763</v>
      </c>
      <c r="H87" s="49">
        <f>'Select a Country'!I75</f>
        <v>0.59894820563089068</v>
      </c>
      <c r="I87" s="49">
        <f>'Select a Country'!J75</f>
        <v>0.44442883162506197</v>
      </c>
      <c r="J87" s="49">
        <f>'Select a Country'!K75</f>
        <v>0.41232460066462689</v>
      </c>
      <c r="K87" s="49">
        <f>'Select a Country'!L75</f>
        <v>0.47062250543755973</v>
      </c>
      <c r="L87" s="49">
        <f>'Select a Country'!M75</f>
        <v>0.48565712129523347</v>
      </c>
      <c r="M87" s="49">
        <f>'Select a Country'!N75</f>
        <v>0.51108943271443896</v>
      </c>
      <c r="N87" s="49">
        <f>'Select a Country'!O75</f>
        <v>0.52446935389833493</v>
      </c>
      <c r="O87" s="49">
        <f>'Select a Country'!P75</f>
        <v>0.60130015661950775</v>
      </c>
      <c r="P87" s="49">
        <f>'Select a Country'!Q75</f>
        <v>0.60888306355928101</v>
      </c>
      <c r="Q87" s="49">
        <f>'Select a Country'!R75</f>
        <v>0.64699213289379887</v>
      </c>
      <c r="R87" s="49">
        <f>'Select a Country'!S75</f>
        <v>0.70360800627053943</v>
      </c>
      <c r="S87" s="49">
        <f>'Select a Country'!T75</f>
        <v>0.6991721161452602</v>
      </c>
      <c r="T87" s="49">
        <f>'Select a Country'!U75</f>
        <v>0.68331414972001514</v>
      </c>
      <c r="U87" s="49">
        <f>'Select a Country'!V75</f>
        <v>0.67494744527938677</v>
      </c>
      <c r="V87" s="49">
        <f>'Select a Country'!W75</f>
        <v>0.69400998191810181</v>
      </c>
      <c r="W87" s="49">
        <f>'Select a Country'!X75</f>
        <v>0.70593257927784536</v>
      </c>
      <c r="X87" s="49">
        <f>'Select a Country'!Y75</f>
        <v>0.71691204340821246</v>
      </c>
      <c r="Y87" s="49">
        <f>'Select a Country'!Z75</f>
        <v>0.71505111307233371</v>
      </c>
      <c r="Z87" s="49">
        <f>'Select a Country'!AA75</f>
        <v>0.68963076571867044</v>
      </c>
      <c r="AA87" s="49">
        <f>'Select a Country'!AB75</f>
        <v>0.63924054300489264</v>
      </c>
      <c r="AB87" s="49"/>
    </row>
    <row r="88" spans="1:28">
      <c r="A88" s="37" t="s">
        <v>48</v>
      </c>
      <c r="B88" s="49">
        <f>'Select a Country'!C76</f>
        <v>0.11202470151364821</v>
      </c>
      <c r="C88" s="49">
        <f>'Select a Country'!D76</f>
        <v>0.10850415646892925</v>
      </c>
      <c r="D88" s="49">
        <f>'Select a Country'!E76</f>
        <v>0.1094109702674672</v>
      </c>
      <c r="E88" s="49">
        <f>'Select a Country'!F76</f>
        <v>9.8973977176815553E-2</v>
      </c>
      <c r="F88" s="49">
        <f>'Select a Country'!G76</f>
        <v>8.6696495036037727E-2</v>
      </c>
      <c r="G88" s="49">
        <f>'Select a Country'!H76</f>
        <v>8.8761427973068713E-2</v>
      </c>
      <c r="H88" s="49">
        <f>'Select a Country'!I76</f>
        <v>8.412541333270758E-2</v>
      </c>
      <c r="I88" s="49">
        <f>'Select a Country'!J76</f>
        <v>0.12225081196868907</v>
      </c>
      <c r="J88" s="49">
        <f>'Select a Country'!K76</f>
        <v>0.13187163525675616</v>
      </c>
      <c r="K88" s="49">
        <f>'Select a Country'!L76</f>
        <v>0.11471955228024662</v>
      </c>
      <c r="L88" s="49">
        <f>'Select a Country'!M76</f>
        <v>0.10579989406660506</v>
      </c>
      <c r="M88" s="49">
        <f>'Select a Country'!N76</f>
        <v>9.8627078342258187E-2</v>
      </c>
      <c r="N88" s="49">
        <f>'Select a Country'!O76</f>
        <v>9.8815112347040643E-2</v>
      </c>
      <c r="O88" s="49">
        <f>'Select a Country'!P76</f>
        <v>8.4565332915693223E-2</v>
      </c>
      <c r="P88" s="49">
        <f>'Select a Country'!Q76</f>
        <v>7.4034954571995118E-2</v>
      </c>
      <c r="Q88" s="49">
        <f>'Select a Country'!R76</f>
        <v>7.6275362118516113E-2</v>
      </c>
      <c r="R88" s="49">
        <f>'Select a Country'!S76</f>
        <v>6.1841800399954398E-2</v>
      </c>
      <c r="S88" s="49">
        <f>'Select a Country'!T76</f>
        <v>5.2535123710822716E-2</v>
      </c>
      <c r="T88" s="49">
        <f>'Select a Country'!U76</f>
        <v>5.6804455670365364E-2</v>
      </c>
      <c r="U88" s="49">
        <f>'Select a Country'!V76</f>
        <v>5.7810903614020061E-2</v>
      </c>
      <c r="V88" s="49">
        <f>'Select a Country'!W76</f>
        <v>5.9335612894507721E-2</v>
      </c>
      <c r="W88" s="49">
        <f>'Select a Country'!X76</f>
        <v>6.4837214432163046E-2</v>
      </c>
      <c r="X88" s="49">
        <f>'Select a Country'!Y76</f>
        <v>6.1172900213167361E-2</v>
      </c>
      <c r="Y88" s="49">
        <f>'Select a Country'!Z76</f>
        <v>6.6188207337338226E-2</v>
      </c>
      <c r="Z88" s="49">
        <f>'Select a Country'!AA76</f>
        <v>7.8708144083026899E-2</v>
      </c>
      <c r="AA88" s="49">
        <f>'Select a Country'!AB76</f>
        <v>8.2865331082609281E-2</v>
      </c>
      <c r="AB88" s="49"/>
    </row>
    <row r="89" spans="1:28">
      <c r="A89" s="37" t="s">
        <v>49</v>
      </c>
      <c r="B89" s="49">
        <f>'Select a Country'!C77</f>
        <v>1.4872112298833604E-2</v>
      </c>
      <c r="C89" s="49">
        <f>'Select a Country'!D77</f>
        <v>1.8878047780188829E-2</v>
      </c>
      <c r="D89" s="49">
        <f>'Select a Country'!E77</f>
        <v>1.6687495760652964E-2</v>
      </c>
      <c r="E89" s="49">
        <f>'Select a Country'!F77</f>
        <v>1.2566766286298313E-2</v>
      </c>
      <c r="F89" s="49">
        <f>'Select a Country'!G77</f>
        <v>1.7581955168698302E-2</v>
      </c>
      <c r="G89" s="49">
        <f>'Select a Country'!H77</f>
        <v>3.3981931220138123E-2</v>
      </c>
      <c r="H89" s="49">
        <f>'Select a Country'!I77</f>
        <v>2.2625877193262239E-2</v>
      </c>
      <c r="I89" s="49">
        <f>'Select a Country'!J77</f>
        <v>6.6056509222526483E-2</v>
      </c>
      <c r="J89" s="49">
        <f>'Select a Country'!K77</f>
        <v>6.0552141633631408E-2</v>
      </c>
      <c r="K89" s="49">
        <f>'Select a Country'!L77</f>
        <v>3.6643708299022741E-2</v>
      </c>
      <c r="L89" s="49">
        <f>'Select a Country'!M77</f>
        <v>4.8320220851606678E-2</v>
      </c>
      <c r="M89" s="49">
        <f>'Select a Country'!N77</f>
        <v>5.4535130383107852E-2</v>
      </c>
      <c r="N89" s="49">
        <f>'Select a Country'!O77</f>
        <v>4.6277727100070255E-2</v>
      </c>
      <c r="O89" s="49">
        <f>'Select a Country'!P77</f>
        <v>3.1841364817012219E-2</v>
      </c>
      <c r="P89" s="49">
        <f>'Select a Country'!Q77</f>
        <v>3.1197045257163391E-2</v>
      </c>
      <c r="Q89" s="49">
        <f>'Select a Country'!R77</f>
        <v>3.2785567238523147E-2</v>
      </c>
      <c r="R89" s="49">
        <f>'Select a Country'!S77</f>
        <v>3.0729014789396297E-2</v>
      </c>
      <c r="S89" s="49">
        <f>'Select a Country'!T77</f>
        <v>4.9879338531199836E-2</v>
      </c>
      <c r="T89" s="49">
        <f>'Select a Country'!U77</f>
        <v>3.3184976748853727E-2</v>
      </c>
      <c r="U89" s="49">
        <f>'Select a Country'!V77</f>
        <v>3.0000786181767471E-2</v>
      </c>
      <c r="V89" s="49">
        <f>'Select a Country'!W77</f>
        <v>8.7801865029844758E-3</v>
      </c>
      <c r="W89" s="49">
        <f>'Select a Country'!X77</f>
        <v>2.9053870939463695E-3</v>
      </c>
      <c r="X89" s="49">
        <f>'Select a Country'!Y77</f>
        <v>1.9339956054808185E-3</v>
      </c>
      <c r="Y89" s="49">
        <f>'Select a Country'!Z77</f>
        <v>2.6433291251536139E-3</v>
      </c>
      <c r="Z89" s="49">
        <f>'Select a Country'!AA77</f>
        <v>9.0843192988252688E-3</v>
      </c>
      <c r="AA89" s="49">
        <f>'Select a Country'!AB77</f>
        <v>1.1036718657059559E-2</v>
      </c>
      <c r="AB89" s="49"/>
    </row>
    <row r="90" spans="1:28">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row>
    <row r="97" spans="2:2">
      <c r="B97" s="49"/>
    </row>
  </sheetData>
  <mergeCells count="1">
    <mergeCell ref="B1:P1"/>
  </mergeCells>
  <phoneticPr fontId="32" type="noConversion"/>
  <pageMargins left="0.2" right="0.2" top="0.25" bottom="0.25" header="0.3" footer="0.3"/>
  <pageSetup scale="65" fitToHeight="0" orientation="landscape" r:id="rId1"/>
  <drawing r:id="rId2"/>
  <extLst>
    <ext xmlns:x14="http://schemas.microsoft.com/office/spreadsheetml/2009/9/main" uri="{CCE6A557-97BC-4b89-ADB6-D9C93CAAB3DF}">
      <x14:dataValidations xmlns:xm="http://schemas.microsoft.com/office/excel/2006/main" count="1">
        <x14:dataValidation type="custom" allowBlank="1" showInputMessage="1" showErrorMessage="1" xr:uid="{00000000-0002-0000-0300-000000000000}">
          <x14:formula1>
            <xm:f>'Select a Country'!B4</xm:f>
          </x14:formula1>
          <xm:sqref>A3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sheetPr>
  <dimension ref="A1:BD88"/>
  <sheetViews>
    <sheetView zoomScale="80" zoomScaleNormal="80" workbookViewId="0">
      <pane ySplit="1" topLeftCell="A2" activePane="bottomLeft" state="frozen"/>
      <selection activeCell="BC1" sqref="BC1:BC56"/>
      <selection pane="bottomLeft" activeCell="C93" sqref="C93"/>
    </sheetView>
  </sheetViews>
  <sheetFormatPr defaultRowHeight="14.5"/>
  <cols>
    <col min="1" max="1" width="4.81640625" style="46" bestFit="1" customWidth="1"/>
    <col min="2" max="2" width="56.453125" customWidth="1"/>
    <col min="3" max="8" width="11.7265625" customWidth="1"/>
    <col min="9" max="9" width="9.54296875" customWidth="1"/>
    <col min="10" max="10" width="55.453125" customWidth="1"/>
    <col min="11" max="16" width="11.7265625" customWidth="1"/>
    <col min="17" max="17" width="9" customWidth="1"/>
    <col min="18" max="18" width="55.453125" customWidth="1"/>
    <col min="19" max="24" width="11.7265625" customWidth="1"/>
    <col min="25" max="25" width="18.453125" customWidth="1"/>
    <col min="26" max="26" width="55.08984375" customWidth="1"/>
    <col min="27" max="32" width="11.7265625" customWidth="1"/>
    <col min="33" max="33" width="18.54296875" customWidth="1"/>
    <col min="34" max="34" width="55.26953125" customWidth="1"/>
    <col min="35" max="40" width="11.7265625" customWidth="1"/>
    <col min="41" max="41" width="10.81640625" customWidth="1"/>
    <col min="42" max="42" width="55.26953125" customWidth="1"/>
    <col min="43" max="48" width="11.7265625" customWidth="1"/>
    <col min="49" max="49" width="13.453125" customWidth="1"/>
    <col min="50" max="50" width="55.26953125" customWidth="1"/>
    <col min="51" max="56" width="11.7265625" customWidth="1"/>
  </cols>
  <sheetData>
    <row r="1" spans="1:56" s="9" customFormat="1" ht="21">
      <c r="A1" s="46"/>
      <c r="B1" s="10" t="s">
        <v>62</v>
      </c>
      <c r="C1" s="18" t="str">
        <f>CONCATENATE(B1,C2)</f>
        <v>East Asia and Pacific1995</v>
      </c>
      <c r="D1" s="18" t="str">
        <f>CONCATENATE(B1,D2)</f>
        <v>East Asia and Pacific2000</v>
      </c>
      <c r="E1" s="18" t="str">
        <f>CONCATENATE(B1,E2)</f>
        <v>East Asia and Pacific2005</v>
      </c>
      <c r="F1" s="18" t="str">
        <f>CONCATENATE(B1,F2)</f>
        <v>East Asia and Pacific2010</v>
      </c>
      <c r="G1" s="18" t="str">
        <f>CONCATENATE(B1,G2)</f>
        <v>East Asia and Pacific2015</v>
      </c>
      <c r="H1" s="18" t="str">
        <f>CONCATENATE(B1,H2)</f>
        <v>East Asia and Pacific2020</v>
      </c>
      <c r="I1" s="18"/>
      <c r="J1" s="10" t="s">
        <v>63</v>
      </c>
      <c r="K1" s="18" t="str">
        <f>CONCATENATE(J1,K2)</f>
        <v>Europe and Central Asia1995</v>
      </c>
      <c r="L1" s="18" t="str">
        <f>CONCATENATE(J1,L2)</f>
        <v>Europe and Central Asia2000</v>
      </c>
      <c r="M1" s="18" t="str">
        <f>CONCATENATE(J1,M2)</f>
        <v>Europe and Central Asia2005</v>
      </c>
      <c r="N1" s="18" t="str">
        <f>CONCATENATE(J1,N2)</f>
        <v>Europe and Central Asia2010</v>
      </c>
      <c r="O1" s="18" t="str">
        <f>CONCATENATE(J1,O2)</f>
        <v>Europe and Central Asia2015</v>
      </c>
      <c r="P1" s="18" t="str">
        <f>CONCATENATE(J1,P2)</f>
        <v>Europe and Central Asia2020</v>
      </c>
      <c r="Q1" s="18"/>
      <c r="R1" s="10" t="s">
        <v>64</v>
      </c>
      <c r="S1" s="18" t="str">
        <f>CONCATENATE(R1,S2)</f>
        <v>Latin America and Caribbean1995</v>
      </c>
      <c r="T1" s="18" t="str">
        <f>CONCATENATE(R1,T2)</f>
        <v>Latin America and Caribbean2000</v>
      </c>
      <c r="U1" s="18" t="str">
        <f>CONCATENATE(R1,U2)</f>
        <v>Latin America and Caribbean2005</v>
      </c>
      <c r="V1" s="18" t="str">
        <f>CONCATENATE(R1,V2)</f>
        <v>Latin America and Caribbean2010</v>
      </c>
      <c r="W1" s="18" t="str">
        <f>CONCATENATE(R1,W2)</f>
        <v>Latin America and Caribbean2015</v>
      </c>
      <c r="X1" s="18" t="str">
        <f>CONCATENATE(R1,X2)</f>
        <v>Latin America and Caribbean2020</v>
      </c>
      <c r="Y1" s="18"/>
      <c r="Z1" s="10" t="s">
        <v>65</v>
      </c>
      <c r="AA1" s="18" t="str">
        <f>CONCATENATE(Z1,AA2)</f>
        <v>Middle East and North Africa1995</v>
      </c>
      <c r="AB1" s="18" t="str">
        <f>CONCATENATE(Z1,AB2)</f>
        <v>Middle East and North Africa2000</v>
      </c>
      <c r="AC1" s="18" t="str">
        <f>CONCATENATE(Z1,AC2)</f>
        <v>Middle East and North Africa2005</v>
      </c>
      <c r="AD1" s="18" t="str">
        <f>CONCATENATE(Z1,AD2)</f>
        <v>Middle East and North Africa2010</v>
      </c>
      <c r="AE1" s="18" t="str">
        <f>CONCATENATE(Z1,AE2)</f>
        <v>Middle East and North Africa2015</v>
      </c>
      <c r="AF1" s="18" t="str">
        <f>CONCATENATE(Z1,AF2)</f>
        <v>Middle East and North Africa2020</v>
      </c>
      <c r="AG1" s="18"/>
      <c r="AH1" s="10" t="s">
        <v>66</v>
      </c>
      <c r="AI1" s="18" t="str">
        <f>CONCATENATE(AH1,AI2)</f>
        <v>North America1995</v>
      </c>
      <c r="AJ1" s="18" t="str">
        <f>CONCATENATE(AH1,AJ2)</f>
        <v>North America2000</v>
      </c>
      <c r="AK1" s="18" t="str">
        <f>CONCATENATE(AH1,AK2)</f>
        <v>North America2005</v>
      </c>
      <c r="AL1" s="18" t="str">
        <f>CONCATENATE(AH1,AL2)</f>
        <v>North America2010</v>
      </c>
      <c r="AM1" s="18" t="str">
        <f>CONCATENATE(AH1,AM2)</f>
        <v>North America2015</v>
      </c>
      <c r="AN1" s="18" t="str">
        <f>CONCATENATE(AH1,AN2)</f>
        <v>North America2020</v>
      </c>
      <c r="AO1" s="18"/>
      <c r="AP1" s="10" t="s">
        <v>67</v>
      </c>
      <c r="AQ1" s="18" t="str">
        <f>CONCATENATE(AP1,AQ2)</f>
        <v>South Asia1995</v>
      </c>
      <c r="AR1" s="18" t="str">
        <f>CONCATENATE(AP1,AR2)</f>
        <v>South Asia2000</v>
      </c>
      <c r="AS1" s="18" t="str">
        <f>CONCATENATE(AP1,AS2)</f>
        <v>South Asia2005</v>
      </c>
      <c r="AT1" s="18" t="str">
        <f>CONCATENATE(AP1,AT2)</f>
        <v>South Asia2010</v>
      </c>
      <c r="AU1" s="18" t="str">
        <f>CONCATENATE(AP1,AU2)</f>
        <v>South Asia2015</v>
      </c>
      <c r="AV1" s="18" t="str">
        <f>CONCATENATE(AP1,AV2)</f>
        <v>South Asia2020</v>
      </c>
      <c r="AW1" s="18"/>
      <c r="AX1" s="10" t="s">
        <v>68</v>
      </c>
      <c r="AY1" s="18" t="str">
        <f>CONCATENATE(AX1,AY2)</f>
        <v>Sub-Saharan Africa1995</v>
      </c>
      <c r="AZ1" s="18" t="str">
        <f>CONCATENATE(AX1,AZ2)</f>
        <v>Sub-Saharan Africa2000</v>
      </c>
      <c r="BA1" s="18" t="str">
        <f>CONCATENATE(AX1,BA2)</f>
        <v>Sub-Saharan Africa2005</v>
      </c>
      <c r="BB1" s="18" t="str">
        <f>CONCATENATE(AX1,BB2)</f>
        <v>Sub-Saharan Africa2010</v>
      </c>
      <c r="BC1" s="18" t="str">
        <f>CONCATENATE(AX1,BC2)</f>
        <v>Sub-Saharan Africa2015</v>
      </c>
      <c r="BD1" s="18" t="str">
        <f>CONCATENATE(AX1,BD2)</f>
        <v>Sub-Saharan Africa2020</v>
      </c>
    </row>
    <row r="2" spans="1:56">
      <c r="B2" s="66" t="s">
        <v>31</v>
      </c>
      <c r="C2" s="66">
        <v>1995</v>
      </c>
      <c r="D2" s="66">
        <v>2000</v>
      </c>
      <c r="E2" s="66">
        <v>2005</v>
      </c>
      <c r="F2" s="66">
        <v>2010</v>
      </c>
      <c r="G2" s="66">
        <v>2015</v>
      </c>
      <c r="H2" s="66">
        <v>2020</v>
      </c>
      <c r="I2" s="54"/>
      <c r="J2" s="66" t="s">
        <v>31</v>
      </c>
      <c r="K2" s="66">
        <v>1995</v>
      </c>
      <c r="L2" s="66">
        <v>2000</v>
      </c>
      <c r="M2" s="66">
        <v>2005</v>
      </c>
      <c r="N2" s="66">
        <v>2010</v>
      </c>
      <c r="O2" s="66">
        <v>2015</v>
      </c>
      <c r="P2" s="66">
        <v>2020</v>
      </c>
      <c r="Q2" s="54"/>
      <c r="R2" s="66" t="s">
        <v>31</v>
      </c>
      <c r="S2" s="66">
        <v>1995</v>
      </c>
      <c r="T2" s="66">
        <v>2000</v>
      </c>
      <c r="U2" s="66">
        <v>2005</v>
      </c>
      <c r="V2" s="66">
        <v>2010</v>
      </c>
      <c r="W2" s="66">
        <v>2015</v>
      </c>
      <c r="X2" s="66">
        <v>2020</v>
      </c>
      <c r="Y2" s="54"/>
      <c r="Z2" s="66" t="s">
        <v>31</v>
      </c>
      <c r="AA2" s="66">
        <v>1995</v>
      </c>
      <c r="AB2" s="66">
        <v>2000</v>
      </c>
      <c r="AC2" s="66">
        <v>2005</v>
      </c>
      <c r="AD2" s="66">
        <v>2010</v>
      </c>
      <c r="AE2" s="66">
        <v>2015</v>
      </c>
      <c r="AF2" s="66">
        <v>2020</v>
      </c>
      <c r="AG2" s="54"/>
      <c r="AH2" s="1" t="s">
        <v>31</v>
      </c>
      <c r="AI2" s="1">
        <v>1995</v>
      </c>
      <c r="AJ2" s="1">
        <v>2000</v>
      </c>
      <c r="AK2" s="1">
        <v>2005</v>
      </c>
      <c r="AL2" s="1">
        <v>2010</v>
      </c>
      <c r="AM2" s="1">
        <v>2015</v>
      </c>
      <c r="AN2" s="1">
        <v>2020</v>
      </c>
      <c r="AO2" s="54"/>
      <c r="AP2" s="1" t="s">
        <v>31</v>
      </c>
      <c r="AQ2" s="1">
        <v>1995</v>
      </c>
      <c r="AR2" s="1">
        <v>2000</v>
      </c>
      <c r="AS2" s="1">
        <v>2005</v>
      </c>
      <c r="AT2" s="1">
        <v>2010</v>
      </c>
      <c r="AU2" s="1">
        <v>2015</v>
      </c>
      <c r="AV2" s="1">
        <v>2020</v>
      </c>
      <c r="AW2" s="54"/>
      <c r="AX2" s="1" t="s">
        <v>31</v>
      </c>
      <c r="AY2" s="1">
        <v>1995</v>
      </c>
      <c r="AZ2" s="1">
        <v>2000</v>
      </c>
      <c r="BA2" s="1">
        <v>2005</v>
      </c>
      <c r="BB2" s="1">
        <v>2010</v>
      </c>
      <c r="BC2" s="1">
        <v>2015</v>
      </c>
      <c r="BD2" s="1">
        <v>2020</v>
      </c>
    </row>
    <row r="3" spans="1:56">
      <c r="A3" s="17">
        <v>36</v>
      </c>
      <c r="B3" s="11" t="s">
        <v>4821</v>
      </c>
      <c r="C3" s="77">
        <f>VLOOKUP(C$1,reg_bal!$D$1:$CA$184,$A3,FALSE)/1000000</f>
        <v>139691937.7934413</v>
      </c>
      <c r="D3" s="77">
        <f>VLOOKUP(D$1,reg_bal!$D$1:$CA$184,$A3,FALSE)/1000000</f>
        <v>159128382.53231961</v>
      </c>
      <c r="E3" s="77">
        <f>VLOOKUP(E$1,reg_bal!$D$1:$CA$184,$A3,FALSE)/1000000</f>
        <v>177390953.11316681</v>
      </c>
      <c r="F3" s="77">
        <f>VLOOKUP(F$1,reg_bal!$D$1:$CA$184,$A3,FALSE)/1000000</f>
        <v>201397610.02155232</v>
      </c>
      <c r="G3" s="77">
        <f>VLOOKUP(G$1,reg_bal!$D$1:$CA$184,$A3,FALSE)/1000000</f>
        <v>222188240.20255467</v>
      </c>
      <c r="H3" s="77">
        <f>VLOOKUP(H$1,reg_bal!$D$1:$CA$184,$A3,FALSE)/1000000</f>
        <v>247352876.34722769</v>
      </c>
      <c r="I3" s="55"/>
      <c r="J3" s="11" t="s">
        <v>4821</v>
      </c>
      <c r="K3" s="77">
        <f>VLOOKUP(K$1,reg_bal!$D$1:$CA$184,$A3,FALSE)/1000000</f>
        <v>157398274.9781976</v>
      </c>
      <c r="L3" s="77">
        <f>VLOOKUP(L$1,reg_bal!$D$1:$CA$184,$A3,FALSE)/1000000</f>
        <v>173870678.9092491</v>
      </c>
      <c r="M3" s="77">
        <f>VLOOKUP(M$1,reg_bal!$D$1:$CA$184,$A3,FALSE)/1000000</f>
        <v>184867069.72271582</v>
      </c>
      <c r="N3" s="77">
        <f>VLOOKUP(N$1,reg_bal!$D$1:$CA$184,$A3,FALSE)/1000000</f>
        <v>194487150.7399863</v>
      </c>
      <c r="O3" s="77">
        <f>VLOOKUP(O$1,reg_bal!$D$1:$CA$184,$A3,FALSE)/1000000</f>
        <v>208710015.65138701</v>
      </c>
      <c r="P3" s="77">
        <f>VLOOKUP(P$1,reg_bal!$D$1:$CA$184,$A3,FALSE)/1000000</f>
        <v>229146406.90473399</v>
      </c>
      <c r="Q3" s="55"/>
      <c r="R3" s="11" t="s">
        <v>4821</v>
      </c>
      <c r="S3" s="77">
        <f>VLOOKUP(S$1,reg_bal!$D$1:$CA$184,$A3,FALSE)/1000000</f>
        <v>19712792.1669323</v>
      </c>
      <c r="T3" s="77">
        <f>VLOOKUP(T$1,reg_bal!$D$1:$CA$184,$A3,FALSE)/1000000</f>
        <v>23981260.2379492</v>
      </c>
      <c r="U3" s="77">
        <f>VLOOKUP(U$1,reg_bal!$D$1:$CA$184,$A3,FALSE)/1000000</f>
        <v>29509408.92479929</v>
      </c>
      <c r="V3" s="77">
        <f>VLOOKUP(V$1,reg_bal!$D$1:$CA$184,$A3,FALSE)/1000000</f>
        <v>33434595.901372038</v>
      </c>
      <c r="W3" s="77">
        <f>VLOOKUP(W$1,reg_bal!$D$1:$CA$184,$A3,FALSE)/1000000</f>
        <v>39976708.714882866</v>
      </c>
      <c r="X3" s="77">
        <f>VLOOKUP(X$1,reg_bal!$D$1:$CA$184,$A3,FALSE)/1000000</f>
        <v>44660724.34832678</v>
      </c>
      <c r="Y3" s="55"/>
      <c r="Z3" s="11" t="s">
        <v>4821</v>
      </c>
      <c r="AA3" s="77">
        <f>VLOOKUP(AA$1,reg_bal!$D$1:$CA$184,$A3,FALSE)/1000000</f>
        <v>8208423.5359332766</v>
      </c>
      <c r="AB3" s="77">
        <f>VLOOKUP(AB$1,reg_bal!$D$1:$CA$184,$A3,FALSE)/1000000</f>
        <v>12993471.75840687</v>
      </c>
      <c r="AC3" s="77">
        <f>VLOOKUP(AC$1,reg_bal!$D$1:$CA$184,$A3,FALSE)/1000000</f>
        <v>16554161.177076161</v>
      </c>
      <c r="AD3" s="77">
        <f>VLOOKUP(AD$1,reg_bal!$D$1:$CA$184,$A3,FALSE)/1000000</f>
        <v>21711812.965105552</v>
      </c>
      <c r="AE3" s="77">
        <f>VLOOKUP(AE$1,reg_bal!$D$1:$CA$184,$A3,FALSE)/1000000</f>
        <v>26444158.964116231</v>
      </c>
      <c r="AF3" s="77">
        <f>VLOOKUP(AF$1,reg_bal!$D$1:$CA$184,$A3,FALSE)/1000000</f>
        <v>29657201.372562289</v>
      </c>
      <c r="AG3" s="55"/>
      <c r="AH3" s="11" t="s">
        <v>4821</v>
      </c>
      <c r="AI3" s="77">
        <f>VLOOKUP(AI$1,reg_bal!$D$1:$CA$184,$A3,FALSE)/1000000</f>
        <v>178042587.83376959</v>
      </c>
      <c r="AJ3" s="77">
        <f>VLOOKUP(AJ$1,reg_bal!$D$1:$CA$184,$A3,FALSE)/1000000</f>
        <v>203064742.9786329</v>
      </c>
      <c r="AK3" s="77">
        <f>VLOOKUP(AK$1,reg_bal!$D$1:$CA$184,$A3,FALSE)/1000000</f>
        <v>222575491.4929305</v>
      </c>
      <c r="AL3" s="77">
        <f>VLOOKUP(AL$1,reg_bal!$D$1:$CA$184,$A3,FALSE)/1000000</f>
        <v>233829735.8314276</v>
      </c>
      <c r="AM3" s="77">
        <f>VLOOKUP(AM$1,reg_bal!$D$1:$CA$184,$A3,FALSE)/1000000</f>
        <v>251801113.08198419</v>
      </c>
      <c r="AN3" s="77">
        <f>VLOOKUP(AN$1,reg_bal!$D$1:$CA$184,$A3,FALSE)/1000000</f>
        <v>271674175.01143962</v>
      </c>
      <c r="AO3" s="55"/>
      <c r="AP3" s="11" t="s">
        <v>4821</v>
      </c>
      <c r="AQ3" s="77">
        <f>VLOOKUP(AQ$1,reg_bal!$D$1:$CA$184,$A3,FALSE)/1000000</f>
        <v>14943895.815612288</v>
      </c>
      <c r="AR3" s="77">
        <f>VLOOKUP(AR$1,reg_bal!$D$1:$CA$184,$A3,FALSE)/1000000</f>
        <v>18013765.137787711</v>
      </c>
      <c r="AS3" s="77">
        <f>VLOOKUP(AS$1,reg_bal!$D$1:$CA$184,$A3,FALSE)/1000000</f>
        <v>20163914.476380162</v>
      </c>
      <c r="AT3" s="77">
        <f>VLOOKUP(AT$1,reg_bal!$D$1:$CA$184,$A3,FALSE)/1000000</f>
        <v>22778952.178263579</v>
      </c>
      <c r="AU3" s="77">
        <f>VLOOKUP(AU$1,reg_bal!$D$1:$CA$184,$A3,FALSE)/1000000</f>
        <v>25427989.76193082</v>
      </c>
      <c r="AV3" s="77">
        <f>VLOOKUP(AV$1,reg_bal!$D$1:$CA$184,$A3,FALSE)/1000000</f>
        <v>27705965.452100821</v>
      </c>
      <c r="AW3" s="55"/>
      <c r="AX3" s="11" t="s">
        <v>4821</v>
      </c>
      <c r="AY3" s="77">
        <f>VLOOKUP(AY$1,reg_bal!$D$1:$CA$184,$A3,FALSE)/1000000</f>
        <v>8239433.8635273948</v>
      </c>
      <c r="AZ3" s="77">
        <f>VLOOKUP(AZ$1,reg_bal!$D$1:$CA$184,$A3,FALSE)/1000000</f>
        <v>10495269.640214911</v>
      </c>
      <c r="BA3" s="77">
        <f>VLOOKUP(BA$1,reg_bal!$D$1:$CA$184,$A3,FALSE)/1000000</f>
        <v>13503129.813578811</v>
      </c>
      <c r="BB3" s="77">
        <f>VLOOKUP(BB$1,reg_bal!$D$1:$CA$184,$A3,FALSE)/1000000</f>
        <v>14964006.19583771</v>
      </c>
      <c r="BC3" s="77">
        <f>VLOOKUP(BC$1,reg_bal!$D$1:$CA$184,$A3,FALSE)/1000000</f>
        <v>16699671.855778391</v>
      </c>
      <c r="BD3" s="77">
        <f>VLOOKUP(BD$1,reg_bal!$D$1:$CA$184,$A3,FALSE)/1000000</f>
        <v>19352781.679731291</v>
      </c>
    </row>
    <row r="4" spans="1:56">
      <c r="A4" s="17">
        <v>3</v>
      </c>
      <c r="B4" s="36" t="s">
        <v>20</v>
      </c>
      <c r="C4" s="77">
        <f>VLOOKUP(C$1,reg_bal!$D$1:$CA$184,$A4,FALSE)/1000000</f>
        <v>33360180.05576548</v>
      </c>
      <c r="D4" s="77">
        <f>VLOOKUP(D$1,reg_bal!$D$1:$CA$184,$A4,FALSE)/1000000</f>
        <v>39220178.811104976</v>
      </c>
      <c r="E4" s="77">
        <f>VLOOKUP(E$1,reg_bal!$D$1:$CA$184,$A4,FALSE)/1000000</f>
        <v>45514735.96673277</v>
      </c>
      <c r="F4" s="77">
        <f>VLOOKUP(F$1,reg_bal!$D$1:$CA$184,$A4,FALSE)/1000000</f>
        <v>52769625.515561521</v>
      </c>
      <c r="G4" s="77">
        <f>VLOOKUP(G$1,reg_bal!$D$1:$CA$184,$A4,FALSE)/1000000</f>
        <v>62806034.971546851</v>
      </c>
      <c r="H4" s="77">
        <f>VLOOKUP(H$1,reg_bal!$D$1:$CA$184,$A4,FALSE)/1000000</f>
        <v>76914558.924442574</v>
      </c>
      <c r="I4" s="55"/>
      <c r="J4" s="36" t="s">
        <v>20</v>
      </c>
      <c r="K4" s="77">
        <f>VLOOKUP(K$1,reg_bal!$D$1:$CA$184,$A4,FALSE)/1000000</f>
        <v>46412122.539470673</v>
      </c>
      <c r="L4" s="77">
        <f>VLOOKUP(L$1,reg_bal!$D$1:$CA$184,$A4,FALSE)/1000000</f>
        <v>50993594.164881974</v>
      </c>
      <c r="M4" s="77">
        <f>VLOOKUP(M$1,reg_bal!$D$1:$CA$184,$A4,FALSE)/1000000</f>
        <v>56146629.603950791</v>
      </c>
      <c r="N4" s="77">
        <f>VLOOKUP(N$1,reg_bal!$D$1:$CA$184,$A4,FALSE)/1000000</f>
        <v>62150033.360087253</v>
      </c>
      <c r="O4" s="77">
        <f>VLOOKUP(O$1,reg_bal!$D$1:$CA$184,$A4,FALSE)/1000000</f>
        <v>66844172.873029865</v>
      </c>
      <c r="P4" s="77">
        <f>VLOOKUP(P$1,reg_bal!$D$1:$CA$184,$A4,FALSE)/1000000</f>
        <v>72980189.23550652</v>
      </c>
      <c r="Q4" s="55"/>
      <c r="R4" s="36" t="s">
        <v>20</v>
      </c>
      <c r="S4" s="77">
        <f>VLOOKUP(S$1,reg_bal!$D$1:$CA$184,$A4,FALSE)/1000000</f>
        <v>3314193.1720709018</v>
      </c>
      <c r="T4" s="77">
        <f>VLOOKUP(T$1,reg_bal!$D$1:$CA$184,$A4,FALSE)/1000000</f>
        <v>4110388.2352910591</v>
      </c>
      <c r="U4" s="77">
        <f>VLOOKUP(U$1,reg_bal!$D$1:$CA$184,$A4,FALSE)/1000000</f>
        <v>4765338.0578588666</v>
      </c>
      <c r="V4" s="77">
        <f>VLOOKUP(V$1,reg_bal!$D$1:$CA$184,$A4,FALSE)/1000000</f>
        <v>5866126.3192622913</v>
      </c>
      <c r="W4" s="77">
        <f>VLOOKUP(W$1,reg_bal!$D$1:$CA$184,$A4,FALSE)/1000000</f>
        <v>7277421.7895229449</v>
      </c>
      <c r="X4" s="77">
        <f>VLOOKUP(X$1,reg_bal!$D$1:$CA$184,$A4,FALSE)/1000000</f>
        <v>8269952.1414728072</v>
      </c>
      <c r="Y4" s="55"/>
      <c r="Z4" s="36" t="s">
        <v>20</v>
      </c>
      <c r="AA4" s="77">
        <f>VLOOKUP(AA$1,reg_bal!$D$1:$CA$184,$A4,FALSE)/1000000</f>
        <v>1022099.529928637</v>
      </c>
      <c r="AB4" s="77">
        <f>VLOOKUP(AB$1,reg_bal!$D$1:$CA$184,$A4,FALSE)/1000000</f>
        <v>1329999.801955336</v>
      </c>
      <c r="AC4" s="77">
        <f>VLOOKUP(AC$1,reg_bal!$D$1:$CA$184,$A4,FALSE)/1000000</f>
        <v>1700836.7757363569</v>
      </c>
      <c r="AD4" s="77">
        <f>VLOOKUP(AD$1,reg_bal!$D$1:$CA$184,$A4,FALSE)/1000000</f>
        <v>2451869.6672675437</v>
      </c>
      <c r="AE4" s="77">
        <f>VLOOKUP(AE$1,reg_bal!$D$1:$CA$184,$A4,FALSE)/1000000</f>
        <v>3265892.5871732589</v>
      </c>
      <c r="AF4" s="77">
        <f>VLOOKUP(AF$1,reg_bal!$D$1:$CA$184,$A4,FALSE)/1000000</f>
        <v>4014551.3682878772</v>
      </c>
      <c r="AG4" s="55"/>
      <c r="AH4" s="36" t="s">
        <v>20</v>
      </c>
      <c r="AI4" s="77">
        <f>VLOOKUP(AI$1,reg_bal!$D$1:$CA$184,$A4,FALSE)/1000000</f>
        <v>48554065.275313854</v>
      </c>
      <c r="AJ4" s="77">
        <f>VLOOKUP(AJ$1,reg_bal!$D$1:$CA$184,$A4,FALSE)/1000000</f>
        <v>60018291.921298295</v>
      </c>
      <c r="AK4" s="77">
        <f>VLOOKUP(AK$1,reg_bal!$D$1:$CA$184,$A4,FALSE)/1000000</f>
        <v>71815784.820419043</v>
      </c>
      <c r="AL4" s="77">
        <f>VLOOKUP(AL$1,reg_bal!$D$1:$CA$184,$A4,FALSE)/1000000</f>
        <v>81783391.704691485</v>
      </c>
      <c r="AM4" s="77">
        <f>VLOOKUP(AM$1,reg_bal!$D$1:$CA$184,$A4,FALSE)/1000000</f>
        <v>90429760.93221508</v>
      </c>
      <c r="AN4" s="77">
        <f>VLOOKUP(AN$1,reg_bal!$D$1:$CA$184,$A4,FALSE)/1000000</f>
        <v>100999265.98575091</v>
      </c>
      <c r="AO4" s="55"/>
      <c r="AP4" s="36" t="s">
        <v>20</v>
      </c>
      <c r="AQ4" s="77">
        <f>VLOOKUP(AQ$1,reg_bal!$D$1:$CA$184,$A4,FALSE)/1000000</f>
        <v>296239.11164896411</v>
      </c>
      <c r="AR4" s="77">
        <f>VLOOKUP(AR$1,reg_bal!$D$1:$CA$184,$A4,FALSE)/1000000</f>
        <v>429895.96036589431</v>
      </c>
      <c r="AS4" s="77">
        <f>VLOOKUP(AS$1,reg_bal!$D$1:$CA$184,$A4,FALSE)/1000000</f>
        <v>657371.24653488584</v>
      </c>
      <c r="AT4" s="77">
        <f>VLOOKUP(AT$1,reg_bal!$D$1:$CA$184,$A4,FALSE)/1000000</f>
        <v>1094607.8920534041</v>
      </c>
      <c r="AU4" s="77">
        <f>VLOOKUP(AU$1,reg_bal!$D$1:$CA$184,$A4,FALSE)/1000000</f>
        <v>1736646.403610856</v>
      </c>
      <c r="AV4" s="77">
        <f>VLOOKUP(AV$1,reg_bal!$D$1:$CA$184,$A4,FALSE)/1000000</f>
        <v>2609051.424315833</v>
      </c>
      <c r="AW4" s="55"/>
      <c r="AX4" s="36" t="s">
        <v>20</v>
      </c>
      <c r="AY4" s="77">
        <f>VLOOKUP(AY$1,reg_bal!$D$1:$CA$184,$A4,FALSE)/1000000</f>
        <v>1184101.69087197</v>
      </c>
      <c r="AZ4" s="77">
        <f>VLOOKUP(AZ$1,reg_bal!$D$1:$CA$184,$A4,FALSE)/1000000</f>
        <v>1357848.0448348192</v>
      </c>
      <c r="BA4" s="77">
        <f>VLOOKUP(BA$1,reg_bal!$D$1:$CA$184,$A4,FALSE)/1000000</f>
        <v>1532922.6530353799</v>
      </c>
      <c r="BB4" s="77">
        <f>VLOOKUP(BB$1,reg_bal!$D$1:$CA$184,$A4,FALSE)/1000000</f>
        <v>1830275.073144658</v>
      </c>
      <c r="BC4" s="77">
        <f>VLOOKUP(BC$1,reg_bal!$D$1:$CA$184,$A4,FALSE)/1000000</f>
        <v>2259903.4835005086</v>
      </c>
      <c r="BD4" s="77">
        <f>VLOOKUP(BD$1,reg_bal!$D$1:$CA$184,$A4,FALSE)/1000000</f>
        <v>2727092.4993683761</v>
      </c>
    </row>
    <row r="5" spans="1:56">
      <c r="A5" s="17">
        <v>33</v>
      </c>
      <c r="B5" s="36" t="s">
        <v>22</v>
      </c>
      <c r="C5" s="77">
        <f>VLOOKUP(C$1,reg_bal!$D$1:$CA$184,$A5,FALSE)/1000000</f>
        <v>97951934.928333431</v>
      </c>
      <c r="D5" s="77">
        <f>VLOOKUP(D$1,reg_bal!$D$1:$CA$184,$A5,FALSE)/1000000</f>
        <v>108589264.87117091</v>
      </c>
      <c r="E5" s="77">
        <f>VLOOKUP(E$1,reg_bal!$D$1:$CA$184,$A5,FALSE)/1000000</f>
        <v>115833701.8502512</v>
      </c>
      <c r="F5" s="77">
        <f>VLOOKUP(F$1,reg_bal!$D$1:$CA$184,$A5,FALSE)/1000000</f>
        <v>121557676.8718085</v>
      </c>
      <c r="G5" s="77">
        <f>VLOOKUP(G$1,reg_bal!$D$1:$CA$184,$A5,FALSE)/1000000</f>
        <v>130804508.03350291</v>
      </c>
      <c r="H5" s="77">
        <f>VLOOKUP(H$1,reg_bal!$D$1:$CA$184,$A5,FALSE)/1000000</f>
        <v>138696401.53774151</v>
      </c>
      <c r="I5" s="55"/>
      <c r="J5" s="36" t="s">
        <v>22</v>
      </c>
      <c r="K5" s="77">
        <f>VLOOKUP(K$1,reg_bal!$D$1:$CA$184,$A5,FALSE)/1000000</f>
        <v>106569583.7244014</v>
      </c>
      <c r="L5" s="77">
        <f>VLOOKUP(L$1,reg_bal!$D$1:$CA$184,$A5,FALSE)/1000000</f>
        <v>115028878.8107312</v>
      </c>
      <c r="M5" s="77">
        <f>VLOOKUP(M$1,reg_bal!$D$1:$CA$184,$A5,FALSE)/1000000</f>
        <v>121885056.8011792</v>
      </c>
      <c r="N5" s="77">
        <f>VLOOKUP(N$1,reg_bal!$D$1:$CA$184,$A5,FALSE)/1000000</f>
        <v>129138552.10832229</v>
      </c>
      <c r="O5" s="77">
        <f>VLOOKUP(O$1,reg_bal!$D$1:$CA$184,$A5,FALSE)/1000000</f>
        <v>135486959.7862016</v>
      </c>
      <c r="P5" s="77">
        <f>VLOOKUP(P$1,reg_bal!$D$1:$CA$184,$A5,FALSE)/1000000</f>
        <v>146802916.20512483</v>
      </c>
      <c r="Q5" s="55"/>
      <c r="R5" s="36" t="s">
        <v>22</v>
      </c>
      <c r="S5" s="77">
        <f>VLOOKUP(S$1,reg_bal!$D$1:$CA$184,$A5,FALSE)/1000000</f>
        <v>14590675.70447192</v>
      </c>
      <c r="T5" s="77">
        <f>VLOOKUP(T$1,reg_bal!$D$1:$CA$184,$A5,FALSE)/1000000</f>
        <v>17217282.440765589</v>
      </c>
      <c r="U5" s="77">
        <f>VLOOKUP(U$1,reg_bal!$D$1:$CA$184,$A5,FALSE)/1000000</f>
        <v>20917215.735397339</v>
      </c>
      <c r="V5" s="77">
        <f>VLOOKUP(V$1,reg_bal!$D$1:$CA$184,$A5,FALSE)/1000000</f>
        <v>24291427.81415315</v>
      </c>
      <c r="W5" s="77">
        <f>VLOOKUP(W$1,reg_bal!$D$1:$CA$184,$A5,FALSE)/1000000</f>
        <v>28508727.770166602</v>
      </c>
      <c r="X5" s="77">
        <f>VLOOKUP(X$1,reg_bal!$D$1:$CA$184,$A5,FALSE)/1000000</f>
        <v>32158955.20127777</v>
      </c>
      <c r="Y5" s="55"/>
      <c r="Z5" s="36" t="s">
        <v>22</v>
      </c>
      <c r="AA5" s="77">
        <f>VLOOKUP(AA$1,reg_bal!$D$1:$CA$184,$A5,FALSE)/1000000</f>
        <v>4246279.7280322108</v>
      </c>
      <c r="AB5" s="77">
        <f>VLOOKUP(AB$1,reg_bal!$D$1:$CA$184,$A5,FALSE)/1000000</f>
        <v>5292099.020217781</v>
      </c>
      <c r="AC5" s="77">
        <f>VLOOKUP(AC$1,reg_bal!$D$1:$CA$184,$A5,FALSE)/1000000</f>
        <v>6622522.3937907778</v>
      </c>
      <c r="AD5" s="77">
        <f>VLOOKUP(AD$1,reg_bal!$D$1:$CA$184,$A5,FALSE)/1000000</f>
        <v>9347257.0431932528</v>
      </c>
      <c r="AE5" s="77">
        <f>VLOOKUP(AE$1,reg_bal!$D$1:$CA$184,$A5,FALSE)/1000000</f>
        <v>11408420.70864881</v>
      </c>
      <c r="AF5" s="77">
        <f>VLOOKUP(AF$1,reg_bal!$D$1:$CA$184,$A5,FALSE)/1000000</f>
        <v>12671658.19760135</v>
      </c>
      <c r="AG5" s="55"/>
      <c r="AH5" s="36" t="s">
        <v>22</v>
      </c>
      <c r="AI5" s="77">
        <f>VLOOKUP(AI$1,reg_bal!$D$1:$CA$184,$A5,FALSE)/1000000</f>
        <v>128986734.1977822</v>
      </c>
      <c r="AJ5" s="77">
        <f>VLOOKUP(AJ$1,reg_bal!$D$1:$CA$184,$A5,FALSE)/1000000</f>
        <v>143848354.50200281</v>
      </c>
      <c r="AK5" s="77">
        <f>VLOOKUP(AK$1,reg_bal!$D$1:$CA$184,$A5,FALSE)/1000000</f>
        <v>150999309.94577369</v>
      </c>
      <c r="AL5" s="77">
        <f>VLOOKUP(AL$1,reg_bal!$D$1:$CA$184,$A5,FALSE)/1000000</f>
        <v>152232525.1181373</v>
      </c>
      <c r="AM5" s="77">
        <f>VLOOKUP(AM$1,reg_bal!$D$1:$CA$184,$A5,FALSE)/1000000</f>
        <v>165300728.0999625</v>
      </c>
      <c r="AN5" s="77">
        <f>VLOOKUP(AN$1,reg_bal!$D$1:$CA$184,$A5,FALSE)/1000000</f>
        <v>180236507.2572743</v>
      </c>
      <c r="AO5" s="55"/>
      <c r="AP5" s="36" t="s">
        <v>22</v>
      </c>
      <c r="AQ5" s="77">
        <f>VLOOKUP(AQ$1,reg_bal!$D$1:$CA$184,$A5,FALSE)/1000000</f>
        <v>8377361.9612496607</v>
      </c>
      <c r="AR5" s="77">
        <f>VLOOKUP(AR$1,reg_bal!$D$1:$CA$184,$A5,FALSE)/1000000</f>
        <v>10795887.202643501</v>
      </c>
      <c r="AS5" s="77">
        <f>VLOOKUP(AS$1,reg_bal!$D$1:$CA$184,$A5,FALSE)/1000000</f>
        <v>12145905.49954184</v>
      </c>
      <c r="AT5" s="77">
        <f>VLOOKUP(AT$1,reg_bal!$D$1:$CA$184,$A5,FALSE)/1000000</f>
        <v>14290989.60988917</v>
      </c>
      <c r="AU5" s="77">
        <f>VLOOKUP(AU$1,reg_bal!$D$1:$CA$184,$A5,FALSE)/1000000</f>
        <v>15674941.123427579</v>
      </c>
      <c r="AV5" s="77">
        <f>VLOOKUP(AV$1,reg_bal!$D$1:$CA$184,$A5,FALSE)/1000000</f>
        <v>17056620.824939299</v>
      </c>
      <c r="AW5" s="55"/>
      <c r="AX5" s="36" t="s">
        <v>22</v>
      </c>
      <c r="AY5" s="77">
        <f>VLOOKUP(AY$1,reg_bal!$D$1:$CA$184,$A5,FALSE)/1000000</f>
        <v>3943206.0774430162</v>
      </c>
      <c r="AZ5" s="77">
        <f>VLOOKUP(AZ$1,reg_bal!$D$1:$CA$184,$A5,FALSE)/1000000</f>
        <v>4765913.6135237077</v>
      </c>
      <c r="BA5" s="77">
        <f>VLOOKUP(BA$1,reg_bal!$D$1:$CA$184,$A5,FALSE)/1000000</f>
        <v>5823685.7058097823</v>
      </c>
      <c r="BB5" s="77">
        <f>VLOOKUP(BB$1,reg_bal!$D$1:$CA$184,$A5,FALSE)/1000000</f>
        <v>6756990.9542469643</v>
      </c>
      <c r="BC5" s="77">
        <f>VLOOKUP(BC$1,reg_bal!$D$1:$CA$184,$A5,FALSE)/1000000</f>
        <v>8346567.5462188134</v>
      </c>
      <c r="BD5" s="77">
        <f>VLOOKUP(BD$1,reg_bal!$D$1:$CA$184,$A5,FALSE)/1000000</f>
        <v>10047832.539928859</v>
      </c>
    </row>
    <row r="6" spans="1:56">
      <c r="A6" s="17">
        <v>6</v>
      </c>
      <c r="B6" s="36" t="s">
        <v>4817</v>
      </c>
      <c r="C6" s="77">
        <f>VLOOKUP(C$1,reg_bal!$D$1:$CA$184,$A6,FALSE)/1000000</f>
        <v>19358284.68600012</v>
      </c>
      <c r="D6" s="77">
        <f>VLOOKUP(D$1,reg_bal!$D$1:$CA$184,$A6,FALSE)/1000000</f>
        <v>19532927.70419668</v>
      </c>
      <c r="E6" s="77">
        <f>VLOOKUP(E$1,reg_bal!$D$1:$CA$184,$A6,FALSE)/1000000</f>
        <v>19756010.691287819</v>
      </c>
      <c r="F6" s="77">
        <f>VLOOKUP(F$1,reg_bal!$D$1:$CA$184,$A6,FALSE)/1000000</f>
        <v>20279887.90818857</v>
      </c>
      <c r="G6" s="77">
        <f>VLOOKUP(G$1,reg_bal!$D$1:$CA$184,$A6,FALSE)/1000000</f>
        <v>20872600.73191807</v>
      </c>
      <c r="H6" s="77">
        <f>VLOOKUP(H$1,reg_bal!$D$1:$CA$184,$A6,FALSE)/1000000</f>
        <v>21210113.06302141</v>
      </c>
      <c r="I6" s="55"/>
      <c r="J6" s="36" t="s">
        <v>4817</v>
      </c>
      <c r="K6" s="77">
        <f>VLOOKUP(K$1,reg_bal!$D$1:$CA$184,$A6,FALSE)/1000000</f>
        <v>4651123.4834983815</v>
      </c>
      <c r="L6" s="77">
        <f>VLOOKUP(L$1,reg_bal!$D$1:$CA$184,$A6,FALSE)/1000000</f>
        <v>4648279.8050824236</v>
      </c>
      <c r="M6" s="77">
        <f>VLOOKUP(M$1,reg_bal!$D$1:$CA$184,$A6,FALSE)/1000000</f>
        <v>4602638.8787669931</v>
      </c>
      <c r="N6" s="77">
        <f>VLOOKUP(N$1,reg_bal!$D$1:$CA$184,$A6,FALSE)/1000000</f>
        <v>4670980.863650809</v>
      </c>
      <c r="O6" s="77">
        <f>VLOOKUP(O$1,reg_bal!$D$1:$CA$184,$A6,FALSE)/1000000</f>
        <v>4627592.0878720274</v>
      </c>
      <c r="P6" s="77">
        <f>VLOOKUP(P$1,reg_bal!$D$1:$CA$184,$A6,FALSE)/1000000</f>
        <v>4621511.2833844759</v>
      </c>
      <c r="Q6" s="55"/>
      <c r="R6" s="36" t="s">
        <v>4817</v>
      </c>
      <c r="S6" s="77">
        <f>VLOOKUP(S$1,reg_bal!$D$1:$CA$184,$A6,FALSE)/1000000</f>
        <v>3802429.1130898218</v>
      </c>
      <c r="T6" s="77">
        <f>VLOOKUP(T$1,reg_bal!$D$1:$CA$184,$A6,FALSE)/1000000</f>
        <v>3966164.5459003332</v>
      </c>
      <c r="U6" s="77">
        <f>VLOOKUP(U$1,reg_bal!$D$1:$CA$184,$A6,FALSE)/1000000</f>
        <v>3987509.5504991501</v>
      </c>
      <c r="V6" s="77">
        <f>VLOOKUP(V$1,reg_bal!$D$1:$CA$184,$A6,FALSE)/1000000</f>
        <v>4091915.8848064868</v>
      </c>
      <c r="W6" s="77">
        <f>VLOOKUP(W$1,reg_bal!$D$1:$CA$184,$A6,FALSE)/1000000</f>
        <v>4006208.6877660751</v>
      </c>
      <c r="X6" s="77">
        <f>VLOOKUP(X$1,reg_bal!$D$1:$CA$184,$A6,FALSE)/1000000</f>
        <v>4033915.852799648</v>
      </c>
      <c r="Y6" s="55"/>
      <c r="Z6" s="36" t="s">
        <v>4817</v>
      </c>
      <c r="AA6" s="77">
        <f>VLOOKUP(AA$1,reg_bal!$D$1:$CA$184,$A6,FALSE)/1000000</f>
        <v>1869183.3991894121</v>
      </c>
      <c r="AB6" s="77">
        <f>VLOOKUP(AB$1,reg_bal!$D$1:$CA$184,$A6,FALSE)/1000000</f>
        <v>1868777.533930466</v>
      </c>
      <c r="AC6" s="77">
        <f>VLOOKUP(AC$1,reg_bal!$D$1:$CA$184,$A6,FALSE)/1000000</f>
        <v>1807182.1162584862</v>
      </c>
      <c r="AD6" s="77">
        <f>VLOOKUP(AD$1,reg_bal!$D$1:$CA$184,$A6,FALSE)/1000000</f>
        <v>1810097.4539669519</v>
      </c>
      <c r="AE6" s="77">
        <f>VLOOKUP(AE$1,reg_bal!$D$1:$CA$184,$A6,FALSE)/1000000</f>
        <v>1831796.2431320259</v>
      </c>
      <c r="AF6" s="77">
        <f>VLOOKUP(AF$1,reg_bal!$D$1:$CA$184,$A6,FALSE)/1000000</f>
        <v>1889691.31397635</v>
      </c>
      <c r="AG6" s="55"/>
      <c r="AH6" s="36" t="s">
        <v>4817</v>
      </c>
      <c r="AI6" s="77">
        <f>VLOOKUP(AI$1,reg_bal!$D$1:$CA$184,$A6,FALSE)/1000000</f>
        <v>2277053.665833116</v>
      </c>
      <c r="AJ6" s="77">
        <f>VLOOKUP(AJ$1,reg_bal!$D$1:$CA$184,$A6,FALSE)/1000000</f>
        <v>2297958.0210289792</v>
      </c>
      <c r="AK6" s="77">
        <f>VLOOKUP(AK$1,reg_bal!$D$1:$CA$184,$A6,FALSE)/1000000</f>
        <v>2305432.4166304483</v>
      </c>
      <c r="AL6" s="77">
        <f>VLOOKUP(AL$1,reg_bal!$D$1:$CA$184,$A6,FALSE)/1000000</f>
        <v>2293683.0152181326</v>
      </c>
      <c r="AM6" s="77">
        <f>VLOOKUP(AM$1,reg_bal!$D$1:$CA$184,$A6,FALSE)/1000000</f>
        <v>2332501.9917620448</v>
      </c>
      <c r="AN6" s="77">
        <f>VLOOKUP(AN$1,reg_bal!$D$1:$CA$184,$A6,FALSE)/1000000</f>
        <v>2345370.8942139931</v>
      </c>
      <c r="AO6" s="55"/>
      <c r="AP6" s="36" t="s">
        <v>4817</v>
      </c>
      <c r="AQ6" s="77">
        <f>VLOOKUP(AQ$1,reg_bal!$D$1:$CA$184,$A6,FALSE)/1000000</f>
        <v>7882283.1814929415</v>
      </c>
      <c r="AR6" s="77">
        <f>VLOOKUP(AR$1,reg_bal!$D$1:$CA$184,$A6,FALSE)/1000000</f>
        <v>7914888.388652836</v>
      </c>
      <c r="AS6" s="77">
        <f>VLOOKUP(AS$1,reg_bal!$D$1:$CA$184,$A6,FALSE)/1000000</f>
        <v>7903137.6958291503</v>
      </c>
      <c r="AT6" s="77">
        <f>VLOOKUP(AT$1,reg_bal!$D$1:$CA$184,$A6,FALSE)/1000000</f>
        <v>7880692.1144837579</v>
      </c>
      <c r="AU6" s="77">
        <f>VLOOKUP(AU$1,reg_bal!$D$1:$CA$184,$A6,FALSE)/1000000</f>
        <v>7927278.1981583154</v>
      </c>
      <c r="AV6" s="77">
        <f>VLOOKUP(AV$1,reg_bal!$D$1:$CA$184,$A6,FALSE)/1000000</f>
        <v>7950704.3087446243</v>
      </c>
      <c r="AW6" s="55"/>
      <c r="AX6" s="36" t="s">
        <v>4817</v>
      </c>
      <c r="AY6" s="77">
        <f>VLOOKUP(AY$1,reg_bal!$D$1:$CA$184,$A6,FALSE)/1000000</f>
        <v>4903226.4056523209</v>
      </c>
      <c r="AZ6" s="77">
        <f>VLOOKUP(AZ$1,reg_bal!$D$1:$CA$184,$A6,FALSE)/1000000</f>
        <v>4972074.0909864325</v>
      </c>
      <c r="BA6" s="77">
        <f>VLOOKUP(BA$1,reg_bal!$D$1:$CA$184,$A6,FALSE)/1000000</f>
        <v>5094108.1498589981</v>
      </c>
      <c r="BB6" s="77">
        <f>VLOOKUP(BB$1,reg_bal!$D$1:$CA$184,$A6,FALSE)/1000000</f>
        <v>5212221.1502490183</v>
      </c>
      <c r="BC6" s="77">
        <f>VLOOKUP(BC$1,reg_bal!$D$1:$CA$184,$A6,FALSE)/1000000</f>
        <v>5423690.6625199104</v>
      </c>
      <c r="BD6" s="77">
        <f>VLOOKUP(BD$1,reg_bal!$D$1:$CA$184,$A6,FALSE)/1000000</f>
        <v>5553628.2156282263</v>
      </c>
    </row>
    <row r="7" spans="1:56">
      <c r="A7" s="17">
        <v>8</v>
      </c>
      <c r="B7" s="38" t="s">
        <v>33</v>
      </c>
      <c r="C7" s="3">
        <f>VLOOKUP(C$1,reg_bal!$D$1:$CA$184,$A7,FALSE)/1000000</f>
        <v>843018.34691161301</v>
      </c>
      <c r="D7" s="3">
        <f>VLOOKUP(D$1,reg_bal!$D$1:$CA$184,$A7,FALSE)/1000000</f>
        <v>831364.32349272957</v>
      </c>
      <c r="E7" s="3">
        <f>VLOOKUP(E$1,reg_bal!$D$1:$CA$184,$A7,FALSE)/1000000</f>
        <v>841638.45322817867</v>
      </c>
      <c r="F7" s="3">
        <f>VLOOKUP(F$1,reg_bal!$D$1:$CA$184,$A7,FALSE)/1000000</f>
        <v>851912.58296362788</v>
      </c>
      <c r="G7" s="3">
        <f>VLOOKUP(G$1,reg_bal!$D$1:$CA$184,$A7,FALSE)/1000000</f>
        <v>873013.49893872195</v>
      </c>
      <c r="H7" s="3">
        <f>VLOOKUP(H$1,reg_bal!$D$1:$CA$184,$A7,FALSE)/1000000</f>
        <v>887369.23159180302</v>
      </c>
      <c r="I7" s="55"/>
      <c r="J7" s="38" t="s">
        <v>33</v>
      </c>
      <c r="K7" s="3">
        <f>VLOOKUP(K$1,reg_bal!$D$1:$CA$184,$A7,FALSE)/1000000</f>
        <v>416870.72998019395</v>
      </c>
      <c r="L7" s="3">
        <f>VLOOKUP(L$1,reg_bal!$D$1:$CA$184,$A7,FALSE)/1000000</f>
        <v>415240.41650749953</v>
      </c>
      <c r="M7" s="3">
        <f>VLOOKUP(M$1,reg_bal!$D$1:$CA$184,$A7,FALSE)/1000000</f>
        <v>416913.1701288044</v>
      </c>
      <c r="N7" s="3">
        <f>VLOOKUP(N$1,reg_bal!$D$1:$CA$184,$A7,FALSE)/1000000</f>
        <v>425025.76900735433</v>
      </c>
      <c r="O7" s="3">
        <f>VLOOKUP(O$1,reg_bal!$D$1:$CA$184,$A7,FALSE)/1000000</f>
        <v>427549.66941576061</v>
      </c>
      <c r="P7" s="3">
        <f>VLOOKUP(P$1,reg_bal!$D$1:$CA$184,$A7,FALSE)/1000000</f>
        <v>416943.806902287</v>
      </c>
      <c r="Q7" s="55"/>
      <c r="R7" s="38" t="s">
        <v>33</v>
      </c>
      <c r="S7" s="3">
        <f>VLOOKUP(S$1,reg_bal!$D$1:$CA$184,$A7,FALSE)/1000000</f>
        <v>549429.24412827147</v>
      </c>
      <c r="T7" s="3">
        <f>VLOOKUP(T$1,reg_bal!$D$1:$CA$184,$A7,FALSE)/1000000</f>
        <v>536680.6575253089</v>
      </c>
      <c r="U7" s="3">
        <f>VLOOKUP(U$1,reg_bal!$D$1:$CA$184,$A7,FALSE)/1000000</f>
        <v>522613.92744974484</v>
      </c>
      <c r="V7" s="3">
        <f>VLOOKUP(V$1,reg_bal!$D$1:$CA$184,$A7,FALSE)/1000000</f>
        <v>508532.68693840149</v>
      </c>
      <c r="W7" s="3">
        <f>VLOOKUP(W$1,reg_bal!$D$1:$CA$184,$A7,FALSE)/1000000</f>
        <v>503944.37654303299</v>
      </c>
      <c r="X7" s="3">
        <f>VLOOKUP(X$1,reg_bal!$D$1:$CA$184,$A7,FALSE)/1000000</f>
        <v>499193.48158335889</v>
      </c>
      <c r="Y7" s="55"/>
      <c r="Z7" s="38" t="s">
        <v>33</v>
      </c>
      <c r="AA7" s="3">
        <f>VLOOKUP(AA$1,reg_bal!$D$1:$CA$184,$A7,FALSE)/1000000</f>
        <v>4958.9657780512434</v>
      </c>
      <c r="AB7" s="3">
        <f>VLOOKUP(AB$1,reg_bal!$D$1:$CA$184,$A7,FALSE)/1000000</f>
        <v>5035.3421669504996</v>
      </c>
      <c r="AC7" s="3">
        <f>VLOOKUP(AC$1,reg_bal!$D$1:$CA$184,$A7,FALSE)/1000000</f>
        <v>5343.1232379425528</v>
      </c>
      <c r="AD7" s="3">
        <f>VLOOKUP(AD$1,reg_bal!$D$1:$CA$184,$A7,FALSE)/1000000</f>
        <v>5650.8992856097093</v>
      </c>
      <c r="AE7" s="3">
        <f>VLOOKUP(AE$1,reg_bal!$D$1:$CA$184,$A7,FALSE)/1000000</f>
        <v>5645.1712448566605</v>
      </c>
      <c r="AF7" s="3">
        <f>VLOOKUP(AF$1,reg_bal!$D$1:$CA$184,$A7,FALSE)/1000000</f>
        <v>5731.0255772685496</v>
      </c>
      <c r="AG7" s="55"/>
      <c r="AH7" s="38" t="s">
        <v>33</v>
      </c>
      <c r="AI7" s="3">
        <f>VLOOKUP(AI$1,reg_bal!$D$1:$CA$184,$A7,FALSE)/1000000</f>
        <v>227824.48933129301</v>
      </c>
      <c r="AJ7" s="3">
        <f>VLOOKUP(AJ$1,reg_bal!$D$1:$CA$184,$A7,FALSE)/1000000</f>
        <v>228150.50108834429</v>
      </c>
      <c r="AK7" s="3">
        <f>VLOOKUP(AK$1,reg_bal!$D$1:$CA$184,$A7,FALSE)/1000000</f>
        <v>229820.2697069094</v>
      </c>
      <c r="AL7" s="3">
        <f>VLOOKUP(AL$1,reg_bal!$D$1:$CA$184,$A7,FALSE)/1000000</f>
        <v>231490.03832547448</v>
      </c>
      <c r="AM7" s="3">
        <f>VLOOKUP(AM$1,reg_bal!$D$1:$CA$184,$A7,FALSE)/1000000</f>
        <v>232375.87355043727</v>
      </c>
      <c r="AN7" s="3">
        <f>VLOOKUP(AN$1,reg_bal!$D$1:$CA$184,$A7,FALSE)/1000000</f>
        <v>229839.05912444548</v>
      </c>
      <c r="AO7" s="55"/>
      <c r="AP7" s="38" t="s">
        <v>33</v>
      </c>
      <c r="AQ7" s="3">
        <f>VLOOKUP(AQ$1,reg_bal!$D$1:$CA$184,$A7,FALSE)/1000000</f>
        <v>53008.086495333024</v>
      </c>
      <c r="AR7" s="3">
        <f>VLOOKUP(AR$1,reg_bal!$D$1:$CA$184,$A7,FALSE)/1000000</f>
        <v>54084.584673963029</v>
      </c>
      <c r="AS7" s="3">
        <f>VLOOKUP(AS$1,reg_bal!$D$1:$CA$184,$A7,FALSE)/1000000</f>
        <v>54629.940855374771</v>
      </c>
      <c r="AT7" s="3">
        <f>VLOOKUP(AT$1,reg_bal!$D$1:$CA$184,$A7,FALSE)/1000000</f>
        <v>55175.297036786505</v>
      </c>
      <c r="AU7" s="3">
        <f>VLOOKUP(AU$1,reg_bal!$D$1:$CA$184,$A7,FALSE)/1000000</f>
        <v>55981.881550463797</v>
      </c>
      <c r="AV7" s="3">
        <f>VLOOKUP(AV$1,reg_bal!$D$1:$CA$184,$A7,FALSE)/1000000</f>
        <v>56744.725638617769</v>
      </c>
      <c r="AW7" s="55"/>
      <c r="AX7" s="38" t="s">
        <v>33</v>
      </c>
      <c r="AY7" s="3">
        <f>VLOOKUP(AY$1,reg_bal!$D$1:$CA$184,$A7,FALSE)/1000000</f>
        <v>796601.21569268708</v>
      </c>
      <c r="AZ7" s="3">
        <f>VLOOKUP(AZ$1,reg_bal!$D$1:$CA$184,$A7,FALSE)/1000000</f>
        <v>778833.79714787425</v>
      </c>
      <c r="BA7" s="3">
        <f>VLOOKUP(BA$1,reg_bal!$D$1:$CA$184,$A7,FALSE)/1000000</f>
        <v>760945.07711011148</v>
      </c>
      <c r="BB7" s="3">
        <f>VLOOKUP(BB$1,reg_bal!$D$1:$CA$184,$A7,FALSE)/1000000</f>
        <v>742912.02219867671</v>
      </c>
      <c r="BC7" s="3">
        <f>VLOOKUP(BC$1,reg_bal!$D$1:$CA$184,$A7,FALSE)/1000000</f>
        <v>692207.16622538411</v>
      </c>
      <c r="BD7" s="3">
        <f>VLOOKUP(BD$1,reg_bal!$D$1:$CA$184,$A7,FALSE)/1000000</f>
        <v>733874.82251892751</v>
      </c>
    </row>
    <row r="8" spans="1:56">
      <c r="A8" s="17">
        <v>10</v>
      </c>
      <c r="B8" s="38" t="s">
        <v>4828</v>
      </c>
      <c r="C8" s="3">
        <f>VLOOKUP(C$1,reg_bal!$D$1:$CA$184,$A8,FALSE)/1000000</f>
        <v>808161.35135814315</v>
      </c>
      <c r="D8" s="3">
        <f>VLOOKUP(D$1,reg_bal!$D$1:$CA$184,$A8,FALSE)/1000000</f>
        <v>841873.37004143978</v>
      </c>
      <c r="E8" s="3">
        <f>VLOOKUP(E$1,reg_bal!$D$1:$CA$184,$A8,FALSE)/1000000</f>
        <v>883202.25626690884</v>
      </c>
      <c r="F8" s="3">
        <f>VLOOKUP(F$1,reg_bal!$D$1:$CA$184,$A8,FALSE)/1000000</f>
        <v>924531.14355355594</v>
      </c>
      <c r="G8" s="3">
        <f>VLOOKUP(G$1,reg_bal!$D$1:$CA$184,$A8,FALSE)/1000000</f>
        <v>958464.15535365336</v>
      </c>
      <c r="H8" s="3">
        <f>VLOOKUP(H$1,reg_bal!$D$1:$CA$184,$A8,FALSE)/1000000</f>
        <v>991583.272072369</v>
      </c>
      <c r="I8" s="55"/>
      <c r="J8" s="38" t="s">
        <v>4828</v>
      </c>
      <c r="K8" s="3">
        <f>VLOOKUP(K$1,reg_bal!$D$1:$CA$184,$A8,FALSE)/1000000</f>
        <v>432433.6520896898</v>
      </c>
      <c r="L8" s="3">
        <f>VLOOKUP(L$1,reg_bal!$D$1:$CA$184,$A8,FALSE)/1000000</f>
        <v>444449.29613319784</v>
      </c>
      <c r="M8" s="3">
        <f>VLOOKUP(M$1,reg_bal!$D$1:$CA$184,$A8,FALSE)/1000000</f>
        <v>454089.63742200675</v>
      </c>
      <c r="N8" s="3">
        <f>VLOOKUP(N$1,reg_bal!$D$1:$CA$184,$A8,FALSE)/1000000</f>
        <v>466133.35013958666</v>
      </c>
      <c r="O8" s="3">
        <f>VLOOKUP(O$1,reg_bal!$D$1:$CA$184,$A8,FALSE)/1000000</f>
        <v>471351.43660930468</v>
      </c>
      <c r="P8" s="3">
        <f>VLOOKUP(P$1,reg_bal!$D$1:$CA$184,$A8,FALSE)/1000000</f>
        <v>475698.179550045</v>
      </c>
      <c r="Q8" s="55"/>
      <c r="R8" s="38" t="s">
        <v>4828</v>
      </c>
      <c r="S8" s="3">
        <f>VLOOKUP(S$1,reg_bal!$D$1:$CA$184,$A8,FALSE)/1000000</f>
        <v>72253.260498298609</v>
      </c>
      <c r="T8" s="3">
        <f>VLOOKUP(T$1,reg_bal!$D$1:$CA$184,$A8,FALSE)/1000000</f>
        <v>71582.601544903839</v>
      </c>
      <c r="U8" s="3">
        <f>VLOOKUP(U$1,reg_bal!$D$1:$CA$184,$A8,FALSE)/1000000</f>
        <v>70514.987423149272</v>
      </c>
      <c r="V8" s="3">
        <f>VLOOKUP(V$1,reg_bal!$D$1:$CA$184,$A8,FALSE)/1000000</f>
        <v>69447.37330139472</v>
      </c>
      <c r="W8" s="3">
        <f>VLOOKUP(W$1,reg_bal!$D$1:$CA$184,$A8,FALSE)/1000000</f>
        <v>68913.281664090813</v>
      </c>
      <c r="X8" s="3">
        <f>VLOOKUP(X$1,reg_bal!$D$1:$CA$184,$A8,FALSE)/1000000</f>
        <v>68201.038576421677</v>
      </c>
      <c r="Y8" s="55"/>
      <c r="Z8" s="38" t="s">
        <v>4828</v>
      </c>
      <c r="AA8" s="3">
        <f>VLOOKUP(AA$1,reg_bal!$D$1:$CA$184,$A8,FALSE)/1000000</f>
        <v>59988.0506687132</v>
      </c>
      <c r="AB8" s="3">
        <f>VLOOKUP(AB$1,reg_bal!$D$1:$CA$184,$A8,FALSE)/1000000</f>
        <v>61255.588255371418</v>
      </c>
      <c r="AC8" s="3">
        <f>VLOOKUP(AC$1,reg_bal!$D$1:$CA$184,$A8,FALSE)/1000000</f>
        <v>64285.445996564697</v>
      </c>
      <c r="AD8" s="3">
        <f>VLOOKUP(AD$1,reg_bal!$D$1:$CA$184,$A8,FALSE)/1000000</f>
        <v>67315.303737757975</v>
      </c>
      <c r="AE8" s="3">
        <f>VLOOKUP(AE$1,reg_bal!$D$1:$CA$184,$A8,FALSE)/1000000</f>
        <v>67819.27554750639</v>
      </c>
      <c r="AF8" s="3">
        <f>VLOOKUP(AF$1,reg_bal!$D$1:$CA$184,$A8,FALSE)/1000000</f>
        <v>67150.04529013345</v>
      </c>
      <c r="AG8" s="55"/>
      <c r="AH8" s="38" t="s">
        <v>4828</v>
      </c>
      <c r="AI8" s="3">
        <f>VLOOKUP(AI$1,reg_bal!$D$1:$CA$184,$A8,FALSE)/1000000</f>
        <v>316340.38699400786</v>
      </c>
      <c r="AJ8" s="3">
        <f>VLOOKUP(AJ$1,reg_bal!$D$1:$CA$184,$A8,FALSE)/1000000</f>
        <v>316551.37795453606</v>
      </c>
      <c r="AK8" s="3">
        <f>VLOOKUP(AK$1,reg_bal!$D$1:$CA$184,$A8,FALSE)/1000000</f>
        <v>317924.81402923656</v>
      </c>
      <c r="AL8" s="3">
        <f>VLOOKUP(AL$1,reg_bal!$D$1:$CA$184,$A8,FALSE)/1000000</f>
        <v>319298.250103937</v>
      </c>
      <c r="AM8" s="3">
        <f>VLOOKUP(AM$1,reg_bal!$D$1:$CA$184,$A8,FALSE)/1000000</f>
        <v>319993.99911644042</v>
      </c>
      <c r="AN8" s="3">
        <f>VLOOKUP(AN$1,reg_bal!$D$1:$CA$184,$A8,FALSE)/1000000</f>
        <v>319745.81710716273</v>
      </c>
      <c r="AO8" s="55"/>
      <c r="AP8" s="38" t="s">
        <v>4828</v>
      </c>
      <c r="AQ8" s="3">
        <f>VLOOKUP(AQ$1,reg_bal!$D$1:$CA$184,$A8,FALSE)/1000000</f>
        <v>26727.615447444339</v>
      </c>
      <c r="AR8" s="3">
        <f>VLOOKUP(AR$1,reg_bal!$D$1:$CA$184,$A8,FALSE)/1000000</f>
        <v>27148.097217436789</v>
      </c>
      <c r="AS8" s="3">
        <f>VLOOKUP(AS$1,reg_bal!$D$1:$CA$184,$A8,FALSE)/1000000</f>
        <v>27352.936601264832</v>
      </c>
      <c r="AT8" s="3">
        <f>VLOOKUP(AT$1,reg_bal!$D$1:$CA$184,$A8,FALSE)/1000000</f>
        <v>27576.54180985839</v>
      </c>
      <c r="AU8" s="3">
        <f>VLOOKUP(AU$1,reg_bal!$D$1:$CA$184,$A8,FALSE)/1000000</f>
        <v>28016.652827695041</v>
      </c>
      <c r="AV8" s="3">
        <f>VLOOKUP(AV$1,reg_bal!$D$1:$CA$184,$A8,FALSE)/1000000</f>
        <v>28382.280594913584</v>
      </c>
      <c r="AW8" s="55"/>
      <c r="AX8" s="38" t="s">
        <v>4828</v>
      </c>
      <c r="AY8" s="3">
        <f>VLOOKUP(AY$1,reg_bal!$D$1:$CA$184,$A8,FALSE)/1000000</f>
        <v>152492.10308842012</v>
      </c>
      <c r="AZ8" s="3">
        <f>VLOOKUP(AZ$1,reg_bal!$D$1:$CA$184,$A8,FALSE)/1000000</f>
        <v>149355.39002925172</v>
      </c>
      <c r="BA8" s="3">
        <f>VLOOKUP(BA$1,reg_bal!$D$1:$CA$184,$A8,FALSE)/1000000</f>
        <v>146323.66339321551</v>
      </c>
      <c r="BB8" s="3">
        <f>VLOOKUP(BB$1,reg_bal!$D$1:$CA$184,$A8,FALSE)/1000000</f>
        <v>143291.93675717941</v>
      </c>
      <c r="BC8" s="3">
        <f>VLOOKUP(BC$1,reg_bal!$D$1:$CA$184,$A8,FALSE)/1000000</f>
        <v>149961.9013204287</v>
      </c>
      <c r="BD8" s="3">
        <f>VLOOKUP(BD$1,reg_bal!$D$1:$CA$184,$A8,FALSE)/1000000</f>
        <v>145260.4416851101</v>
      </c>
    </row>
    <row r="9" spans="1:56">
      <c r="A9" s="17">
        <v>11</v>
      </c>
      <c r="B9" s="38" t="s">
        <v>34</v>
      </c>
      <c r="C9" s="3">
        <f>VLOOKUP(C$1,reg_bal!$D$1:$CA$184,$A9,FALSE)/1000000</f>
        <v>173188.28553080928</v>
      </c>
      <c r="D9" s="3">
        <f>VLOOKUP(D$1,reg_bal!$D$1:$CA$184,$A9,FALSE)/1000000</f>
        <v>175548.20937988642</v>
      </c>
      <c r="E9" s="3">
        <f>VLOOKUP(E$1,reg_bal!$D$1:$CA$184,$A9,FALSE)/1000000</f>
        <v>180328.69884242679</v>
      </c>
      <c r="F9" s="3">
        <f>VLOOKUP(F$1,reg_bal!$D$1:$CA$184,$A9,FALSE)/1000000</f>
        <v>185109.1883552506</v>
      </c>
      <c r="G9" s="3">
        <f>VLOOKUP(G$1,reg_bal!$D$1:$CA$184,$A9,FALSE)/1000000</f>
        <v>188620.77376261441</v>
      </c>
      <c r="H9" s="3">
        <f>VLOOKUP(H$1,reg_bal!$D$1:$CA$184,$A9,FALSE)/1000000</f>
        <v>192104.13479784341</v>
      </c>
      <c r="I9" s="55"/>
      <c r="J9" s="38" t="s">
        <v>34</v>
      </c>
      <c r="K9" s="3">
        <f>VLOOKUP(K$1,reg_bal!$D$1:$CA$184,$A9,FALSE)/1000000</f>
        <v>126164.0555619051</v>
      </c>
      <c r="L9" s="3">
        <f>VLOOKUP(L$1,reg_bal!$D$1:$CA$184,$A9,FALSE)/1000000</f>
        <v>127440.60359885709</v>
      </c>
      <c r="M9" s="3">
        <f>VLOOKUP(M$1,reg_bal!$D$1:$CA$184,$A9,FALSE)/1000000</f>
        <v>128729.77072771511</v>
      </c>
      <c r="N9" s="3">
        <f>VLOOKUP(N$1,reg_bal!$D$1:$CA$184,$A9,FALSE)/1000000</f>
        <v>130366.70684809089</v>
      </c>
      <c r="O9" s="3">
        <f>VLOOKUP(O$1,reg_bal!$D$1:$CA$184,$A9,FALSE)/1000000</f>
        <v>131281.04186356469</v>
      </c>
      <c r="P9" s="3">
        <f>VLOOKUP(P$1,reg_bal!$D$1:$CA$184,$A9,FALSE)/1000000</f>
        <v>132062.4202041867</v>
      </c>
      <c r="Q9" s="55"/>
      <c r="R9" s="38" t="s">
        <v>34</v>
      </c>
      <c r="S9" s="3">
        <f>VLOOKUP(S$1,reg_bal!$D$1:$CA$184,$A9,FALSE)/1000000</f>
        <v>164948.29084471663</v>
      </c>
      <c r="T9" s="3">
        <f>VLOOKUP(T$1,reg_bal!$D$1:$CA$184,$A9,FALSE)/1000000</f>
        <v>160732.10280209541</v>
      </c>
      <c r="U9" s="3">
        <f>VLOOKUP(U$1,reg_bal!$D$1:$CA$184,$A9,FALSE)/1000000</f>
        <v>156273.4428992618</v>
      </c>
      <c r="V9" s="3">
        <f>VLOOKUP(V$1,reg_bal!$D$1:$CA$184,$A9,FALSE)/1000000</f>
        <v>151814.78299642832</v>
      </c>
      <c r="W9" s="3">
        <f>VLOOKUP(W$1,reg_bal!$D$1:$CA$184,$A9,FALSE)/1000000</f>
        <v>149552.23950317898</v>
      </c>
      <c r="X9" s="3">
        <f>VLOOKUP(X$1,reg_bal!$D$1:$CA$184,$A9,FALSE)/1000000</f>
        <v>147425.84273338792</v>
      </c>
      <c r="Y9" s="55"/>
      <c r="Z9" s="38" t="s">
        <v>34</v>
      </c>
      <c r="AA9" s="3">
        <f>VLOOKUP(AA$1,reg_bal!$D$1:$CA$184,$A9,FALSE)/1000000</f>
        <v>3614.2434694882022</v>
      </c>
      <c r="AB9" s="3">
        <f>VLOOKUP(AB$1,reg_bal!$D$1:$CA$184,$A9,FALSE)/1000000</f>
        <v>3662.1440424827042</v>
      </c>
      <c r="AC9" s="3">
        <f>VLOOKUP(AC$1,reg_bal!$D$1:$CA$184,$A9,FALSE)/1000000</f>
        <v>3797.8561317836379</v>
      </c>
      <c r="AD9" s="3">
        <f>VLOOKUP(AD$1,reg_bal!$D$1:$CA$184,$A9,FALSE)/1000000</f>
        <v>3933.5682210845707</v>
      </c>
      <c r="AE9" s="3">
        <f>VLOOKUP(AE$1,reg_bal!$D$1:$CA$184,$A9,FALSE)/1000000</f>
        <v>3950.8708797435452</v>
      </c>
      <c r="AF9" s="3">
        <f>VLOOKUP(AF$1,reg_bal!$D$1:$CA$184,$A9,FALSE)/1000000</f>
        <v>3942.1827384720232</v>
      </c>
      <c r="AG9" s="55"/>
      <c r="AH9" s="38" t="s">
        <v>34</v>
      </c>
      <c r="AI9" s="3">
        <f>VLOOKUP(AI$1,reg_bal!$D$1:$CA$184,$A9,FALSE)/1000000</f>
        <v>82953.000475520486</v>
      </c>
      <c r="AJ9" s="3">
        <f>VLOOKUP(AJ$1,reg_bal!$D$1:$CA$184,$A9,FALSE)/1000000</f>
        <v>83052.852207763368</v>
      </c>
      <c r="AK9" s="3">
        <f>VLOOKUP(AK$1,reg_bal!$D$1:$CA$184,$A9,FALSE)/1000000</f>
        <v>83579.721310774592</v>
      </c>
      <c r="AL9" s="3">
        <f>VLOOKUP(AL$1,reg_bal!$D$1:$CA$184,$A9,FALSE)/1000000</f>
        <v>84106.590413785816</v>
      </c>
      <c r="AM9" s="3">
        <f>VLOOKUP(AM$1,reg_bal!$D$1:$CA$184,$A9,FALSE)/1000000</f>
        <v>84381.581091549771</v>
      </c>
      <c r="AN9" s="3">
        <f>VLOOKUP(AN$1,reg_bal!$D$1:$CA$184,$A9,FALSE)/1000000</f>
        <v>84308.365829450893</v>
      </c>
      <c r="AO9" s="55"/>
      <c r="AP9" s="38" t="s">
        <v>34</v>
      </c>
      <c r="AQ9" s="3">
        <f>VLOOKUP(AQ$1,reg_bal!$D$1:$CA$184,$A9,FALSE)/1000000</f>
        <v>28216.964964660099</v>
      </c>
      <c r="AR9" s="3">
        <f>VLOOKUP(AR$1,reg_bal!$D$1:$CA$184,$A9,FALSE)/1000000</f>
        <v>28767.813065445062</v>
      </c>
      <c r="AS9" s="3">
        <f>VLOOKUP(AS$1,reg_bal!$D$1:$CA$184,$A9,FALSE)/1000000</f>
        <v>28944.974271127601</v>
      </c>
      <c r="AT9" s="3">
        <f>VLOOKUP(AT$1,reg_bal!$D$1:$CA$184,$A9,FALSE)/1000000</f>
        <v>29185.80925941647</v>
      </c>
      <c r="AU9" s="3">
        <f>VLOOKUP(AU$1,reg_bal!$D$1:$CA$184,$A9,FALSE)/1000000</f>
        <v>29579.627228048303</v>
      </c>
      <c r="AV9" s="3">
        <f>VLOOKUP(AV$1,reg_bal!$D$1:$CA$184,$A9,FALSE)/1000000</f>
        <v>29934.035241894278</v>
      </c>
      <c r="AW9" s="55"/>
      <c r="AX9" s="38" t="s">
        <v>34</v>
      </c>
      <c r="AY9" s="3">
        <f>VLOOKUP(AY$1,reg_bal!$D$1:$CA$184,$A9,FALSE)/1000000</f>
        <v>129266.2154132141</v>
      </c>
      <c r="AZ9" s="3">
        <f>VLOOKUP(AZ$1,reg_bal!$D$1:$CA$184,$A9,FALSE)/1000000</f>
        <v>125825.1401636682</v>
      </c>
      <c r="BA9" s="3">
        <f>VLOOKUP(BA$1,reg_bal!$D$1:$CA$184,$A9,FALSE)/1000000</f>
        <v>122536.92692814661</v>
      </c>
      <c r="BB9" s="3">
        <f>VLOOKUP(BB$1,reg_bal!$D$1:$CA$184,$A9,FALSE)/1000000</f>
        <v>119248.713692625</v>
      </c>
      <c r="BC9" s="3">
        <f>VLOOKUP(BC$1,reg_bal!$D$1:$CA$184,$A9,FALSE)/1000000</f>
        <v>121315.7784588497</v>
      </c>
      <c r="BD9" s="3">
        <f>VLOOKUP(BD$1,reg_bal!$D$1:$CA$184,$A9,FALSE)/1000000</f>
        <v>117600.35529309731</v>
      </c>
    </row>
    <row r="10" spans="1:56">
      <c r="A10" s="17">
        <v>12</v>
      </c>
      <c r="B10" s="38" t="s">
        <v>35</v>
      </c>
      <c r="C10" s="3">
        <f>VLOOKUP(C$1,reg_bal!$D$1:$CA$184,$A10,FALSE)/1000000</f>
        <v>946800.49254761508</v>
      </c>
      <c r="D10" s="3">
        <f>VLOOKUP(D$1,reg_bal!$D$1:$CA$184,$A10,FALSE)/1000000</f>
        <v>956308.82214762585</v>
      </c>
      <c r="E10" s="3">
        <f>VLOOKUP(E$1,reg_bal!$D$1:$CA$184,$A10,FALSE)/1000000</f>
        <v>975222.21241041855</v>
      </c>
      <c r="F10" s="3">
        <f>VLOOKUP(F$1,reg_bal!$D$1:$CA$184,$A10,FALSE)/1000000</f>
        <v>994135.60283732589</v>
      </c>
      <c r="G10" s="3">
        <f>VLOOKUP(G$1,reg_bal!$D$1:$CA$184,$A10,FALSE)/1000000</f>
        <v>1016741.2214455451</v>
      </c>
      <c r="H10" s="3">
        <f>VLOOKUP(H$1,reg_bal!$D$1:$CA$184,$A10,FALSE)/1000000</f>
        <v>1033921.5579240191</v>
      </c>
      <c r="I10" s="55"/>
      <c r="J10" s="38" t="s">
        <v>35</v>
      </c>
      <c r="K10" s="3">
        <f>VLOOKUP(K$1,reg_bal!$D$1:$CA$184,$A10,FALSE)/1000000</f>
        <v>601734.63932139718</v>
      </c>
      <c r="L10" s="3">
        <f>VLOOKUP(L$1,reg_bal!$D$1:$CA$184,$A10,FALSE)/1000000</f>
        <v>610036.73599750164</v>
      </c>
      <c r="M10" s="3">
        <f>VLOOKUP(M$1,reg_bal!$D$1:$CA$184,$A10,FALSE)/1000000</f>
        <v>617225.90950342722</v>
      </c>
      <c r="N10" s="3">
        <f>VLOOKUP(N$1,reg_bal!$D$1:$CA$184,$A10,FALSE)/1000000</f>
        <v>627036.19130004128</v>
      </c>
      <c r="O10" s="3">
        <f>VLOOKUP(O$1,reg_bal!$D$1:$CA$184,$A10,FALSE)/1000000</f>
        <v>631483.53091046517</v>
      </c>
      <c r="P10" s="3">
        <f>VLOOKUP(P$1,reg_bal!$D$1:$CA$184,$A10,FALSE)/1000000</f>
        <v>635101.55552976497</v>
      </c>
      <c r="Q10" s="55"/>
      <c r="R10" s="38" t="s">
        <v>35</v>
      </c>
      <c r="S10" s="3">
        <f>VLOOKUP(S$1,reg_bal!$D$1:$CA$184,$A10,FALSE)/1000000</f>
        <v>882892.20719954418</v>
      </c>
      <c r="T10" s="3">
        <f>VLOOKUP(T$1,reg_bal!$D$1:$CA$184,$A10,FALSE)/1000000</f>
        <v>859640.87349456246</v>
      </c>
      <c r="U10" s="3">
        <f>VLOOKUP(U$1,reg_bal!$D$1:$CA$184,$A10,FALSE)/1000000</f>
        <v>834435.72468291107</v>
      </c>
      <c r="V10" s="3">
        <f>VLOOKUP(V$1,reg_bal!$D$1:$CA$184,$A10,FALSE)/1000000</f>
        <v>809230.57587125932</v>
      </c>
      <c r="W10" s="3">
        <f>VLOOKUP(W$1,reg_bal!$D$1:$CA$184,$A10,FALSE)/1000000</f>
        <v>797429.29349863296</v>
      </c>
      <c r="X10" s="3">
        <f>VLOOKUP(X$1,reg_bal!$D$1:$CA$184,$A10,FALSE)/1000000</f>
        <v>786724.14178577787</v>
      </c>
      <c r="Y10" s="55"/>
      <c r="Z10" s="38" t="s">
        <v>35</v>
      </c>
      <c r="AA10" s="3">
        <f>VLOOKUP(AA$1,reg_bal!$D$1:$CA$184,$A10,FALSE)/1000000</f>
        <v>28862.787619493291</v>
      </c>
      <c r="AB10" s="3">
        <f>VLOOKUP(AB$1,reg_bal!$D$1:$CA$184,$A10,FALSE)/1000000</f>
        <v>29205.793565110082</v>
      </c>
      <c r="AC10" s="3">
        <f>VLOOKUP(AC$1,reg_bal!$D$1:$CA$184,$A10,FALSE)/1000000</f>
        <v>30478.578784953679</v>
      </c>
      <c r="AD10" s="3">
        <f>VLOOKUP(AD$1,reg_bal!$D$1:$CA$184,$A10,FALSE)/1000000</f>
        <v>31751.36400479728</v>
      </c>
      <c r="AE10" s="3">
        <f>VLOOKUP(AE$1,reg_bal!$D$1:$CA$184,$A10,FALSE)/1000000</f>
        <v>31821.07233207611</v>
      </c>
      <c r="AF10" s="3">
        <f>VLOOKUP(AF$1,reg_bal!$D$1:$CA$184,$A10,FALSE)/1000000</f>
        <v>31929.766055773591</v>
      </c>
      <c r="AG10" s="55"/>
      <c r="AH10" s="38" t="s">
        <v>35</v>
      </c>
      <c r="AI10" s="3">
        <f>VLOOKUP(AI$1,reg_bal!$D$1:$CA$184,$A10,FALSE)/1000000</f>
        <v>878948.92349222966</v>
      </c>
      <c r="AJ10" s="3">
        <f>VLOOKUP(AJ$1,reg_bal!$D$1:$CA$184,$A10,FALSE)/1000000</f>
        <v>880110.40844586352</v>
      </c>
      <c r="AK10" s="3">
        <f>VLOOKUP(AK$1,reg_bal!$D$1:$CA$184,$A10,FALSE)/1000000</f>
        <v>886080.45670520223</v>
      </c>
      <c r="AL10" s="3">
        <f>VLOOKUP(AL$1,reg_bal!$D$1:$CA$184,$A10,FALSE)/1000000</f>
        <v>892050.50496454083</v>
      </c>
      <c r="AM10" s="3">
        <f>VLOOKUP(AM$1,reg_bal!$D$1:$CA$184,$A10,FALSE)/1000000</f>
        <v>895179.32916261128</v>
      </c>
      <c r="AN10" s="3">
        <f>VLOOKUP(AN$1,reg_bal!$D$1:$CA$184,$A10,FALSE)/1000000</f>
        <v>894384.65126433631</v>
      </c>
      <c r="AO10" s="55"/>
      <c r="AP10" s="38" t="s">
        <v>35</v>
      </c>
      <c r="AQ10" s="3">
        <f>VLOOKUP(AQ$1,reg_bal!$D$1:$CA$184,$A10,FALSE)/1000000</f>
        <v>95395.277265354089</v>
      </c>
      <c r="AR10" s="3">
        <f>VLOOKUP(AR$1,reg_bal!$D$1:$CA$184,$A10,FALSE)/1000000</f>
        <v>97599.883573932384</v>
      </c>
      <c r="AS10" s="3">
        <f>VLOOKUP(AS$1,reg_bal!$D$1:$CA$184,$A10,FALSE)/1000000</f>
        <v>98348.656143129294</v>
      </c>
      <c r="AT10" s="3">
        <f>VLOOKUP(AT$1,reg_bal!$D$1:$CA$184,$A10,FALSE)/1000000</f>
        <v>99364.400000275375</v>
      </c>
      <c r="AU10" s="3">
        <f>VLOOKUP(AU$1,reg_bal!$D$1:$CA$184,$A10,FALSE)/1000000</f>
        <v>100819.08674479069</v>
      </c>
      <c r="AV10" s="3">
        <f>VLOOKUP(AV$1,reg_bal!$D$1:$CA$184,$A10,FALSE)/1000000</f>
        <v>102198.1895529906</v>
      </c>
      <c r="AW10" s="55"/>
      <c r="AX10" s="38" t="s">
        <v>35</v>
      </c>
      <c r="AY10" s="3">
        <f>VLOOKUP(AY$1,reg_bal!$D$1:$CA$184,$A10,FALSE)/1000000</f>
        <v>262441.83175420098</v>
      </c>
      <c r="AZ10" s="3">
        <f>VLOOKUP(AZ$1,reg_bal!$D$1:$CA$184,$A10,FALSE)/1000000</f>
        <v>251308.36005331369</v>
      </c>
      <c r="BA10" s="3">
        <f>VLOOKUP(BA$1,reg_bal!$D$1:$CA$184,$A10,FALSE)/1000000</f>
        <v>242956.8398992992</v>
      </c>
      <c r="BB10" s="3">
        <f>VLOOKUP(BB$1,reg_bal!$D$1:$CA$184,$A10,FALSE)/1000000</f>
        <v>234605.31974528491</v>
      </c>
      <c r="BC10" s="3">
        <f>VLOOKUP(BC$1,reg_bal!$D$1:$CA$184,$A10,FALSE)/1000000</f>
        <v>234830.2446238432</v>
      </c>
      <c r="BD10" s="3">
        <f>VLOOKUP(BD$1,reg_bal!$D$1:$CA$184,$A10,FALSE)/1000000</f>
        <v>226631.9637359159</v>
      </c>
    </row>
    <row r="11" spans="1:56">
      <c r="A11" s="17">
        <v>9</v>
      </c>
      <c r="B11" s="38" t="s">
        <v>36</v>
      </c>
      <c r="C11" s="3">
        <f>VLOOKUP(C$1,reg_bal!$D$1:$CA$184,$A11,FALSE)/1000000</f>
        <v>579882.45614263497</v>
      </c>
      <c r="D11" s="3">
        <f>VLOOKUP(D$1,reg_bal!$D$1:$CA$184,$A11,FALSE)/1000000</f>
        <v>561277.44322041748</v>
      </c>
      <c r="E11" s="3">
        <f>VLOOKUP(E$1,reg_bal!$D$1:$CA$184,$A11,FALSE)/1000000</f>
        <v>542681.38345857814</v>
      </c>
      <c r="F11" s="3">
        <f>VLOOKUP(F$1,reg_bal!$D$1:$CA$184,$A11,FALSE)/1000000</f>
        <v>524078.11415305408</v>
      </c>
      <c r="G11" s="3">
        <f>VLOOKUP(G$1,reg_bal!$D$1:$CA$184,$A11,FALSE)/1000000</f>
        <v>525168.14899353194</v>
      </c>
      <c r="H11" s="3">
        <f>VLOOKUP(H$1,reg_bal!$D$1:$CA$184,$A11,FALSE)/1000000</f>
        <v>525464.42359878903</v>
      </c>
      <c r="I11" s="55"/>
      <c r="J11" s="38" t="s">
        <v>36</v>
      </c>
      <c r="K11" s="3">
        <f>VLOOKUP(K$1,reg_bal!$D$1:$CA$184,$A11,FALSE)/1000000</f>
        <v>0</v>
      </c>
      <c r="L11" s="3">
        <f>VLOOKUP(L$1,reg_bal!$D$1:$CA$184,$A11,FALSE)/1000000</f>
        <v>0</v>
      </c>
      <c r="M11" s="3">
        <f>VLOOKUP(M$1,reg_bal!$D$1:$CA$184,$A11,FALSE)/1000000</f>
        <v>0</v>
      </c>
      <c r="N11" s="3">
        <f>VLOOKUP(N$1,reg_bal!$D$1:$CA$184,$A11,FALSE)/1000000</f>
        <v>0</v>
      </c>
      <c r="O11" s="3">
        <f>VLOOKUP(O$1,reg_bal!$D$1:$CA$184,$A11,FALSE)/1000000</f>
        <v>0</v>
      </c>
      <c r="P11" s="3">
        <f>VLOOKUP(P$1,reg_bal!$D$1:$CA$184,$A11,FALSE)/1000000</f>
        <v>0</v>
      </c>
      <c r="Q11" s="55"/>
      <c r="R11" s="38" t="s">
        <v>36</v>
      </c>
      <c r="S11" s="3">
        <f>VLOOKUP(S$1,reg_bal!$D$1:$CA$184,$A11,FALSE)/1000000</f>
        <v>78992.842077282374</v>
      </c>
      <c r="T11" s="3">
        <f>VLOOKUP(T$1,reg_bal!$D$1:$CA$184,$A11,FALSE)/1000000</f>
        <v>78198.413156486509</v>
      </c>
      <c r="U11" s="3">
        <f>VLOOKUP(U$1,reg_bal!$D$1:$CA$184,$A11,FALSE)/1000000</f>
        <v>77399.913955619108</v>
      </c>
      <c r="V11" s="3">
        <f>VLOOKUP(V$1,reg_bal!$D$1:$CA$184,$A11,FALSE)/1000000</f>
        <v>76605.462745935816</v>
      </c>
      <c r="W11" s="3">
        <f>VLOOKUP(W$1,reg_bal!$D$1:$CA$184,$A11,FALSE)/1000000</f>
        <v>76649.622452516662</v>
      </c>
      <c r="X11" s="3">
        <f>VLOOKUP(X$1,reg_bal!$D$1:$CA$184,$A11,FALSE)/1000000</f>
        <v>76812.327316233321</v>
      </c>
      <c r="Y11" s="55"/>
      <c r="Z11" s="38" t="s">
        <v>36</v>
      </c>
      <c r="AA11" s="3">
        <f>VLOOKUP(AA$1,reg_bal!$D$1:$CA$184,$A11,FALSE)/1000000</f>
        <v>14575.449078728871</v>
      </c>
      <c r="AB11" s="3">
        <f>VLOOKUP(AB$1,reg_bal!$D$1:$CA$184,$A11,FALSE)/1000000</f>
        <v>14373.043762897061</v>
      </c>
      <c r="AC11" s="3">
        <f>VLOOKUP(AC$1,reg_bal!$D$1:$CA$184,$A11,FALSE)/1000000</f>
        <v>14175.175014531</v>
      </c>
      <c r="AD11" s="3">
        <f>VLOOKUP(AD$1,reg_bal!$D$1:$CA$184,$A11,FALSE)/1000000</f>
        <v>13972.359386969641</v>
      </c>
      <c r="AE11" s="3">
        <f>VLOOKUP(AE$1,reg_bal!$D$1:$CA$184,$A11,FALSE)/1000000</f>
        <v>12651.65914777899</v>
      </c>
      <c r="AF11" s="3">
        <f>VLOOKUP(AF$1,reg_bal!$D$1:$CA$184,$A11,FALSE)/1000000</f>
        <v>13017.23729987202</v>
      </c>
      <c r="AG11" s="55"/>
      <c r="AH11" s="38" t="s">
        <v>36</v>
      </c>
      <c r="AI11" s="3">
        <f>VLOOKUP(AI$1,reg_bal!$D$1:$CA$184,$A11,FALSE)/1000000</f>
        <v>55086.743013991669</v>
      </c>
      <c r="AJ11" s="3">
        <f>VLOOKUP(AJ$1,reg_bal!$D$1:$CA$184,$A11,FALSE)/1000000</f>
        <v>54436.199239347901</v>
      </c>
      <c r="AK11" s="3">
        <f>VLOOKUP(AK$1,reg_bal!$D$1:$CA$184,$A11,FALSE)/1000000</f>
        <v>53785.883405760433</v>
      </c>
      <c r="AL11" s="3">
        <f>VLOOKUP(AL$1,reg_bal!$D$1:$CA$184,$A11,FALSE)/1000000</f>
        <v>53135.339631116658</v>
      </c>
      <c r="AM11" s="3">
        <f>VLOOKUP(AM$1,reg_bal!$D$1:$CA$184,$A11,FALSE)/1000000</f>
        <v>52117.354873737873</v>
      </c>
      <c r="AN11" s="3">
        <f>VLOOKUP(AN$1,reg_bal!$D$1:$CA$184,$A11,FALSE)/1000000</f>
        <v>52774.053056901394</v>
      </c>
      <c r="AO11" s="55"/>
      <c r="AP11" s="38" t="s">
        <v>36</v>
      </c>
      <c r="AQ11" s="3">
        <f>VLOOKUP(AQ$1,reg_bal!$D$1:$CA$184,$A11,FALSE)/1000000</f>
        <v>66226.071625166995</v>
      </c>
      <c r="AR11" s="3">
        <f>VLOOKUP(AR$1,reg_bal!$D$1:$CA$184,$A11,FALSE)/1000000</f>
        <v>65782.101731854127</v>
      </c>
      <c r="AS11" s="3">
        <f>VLOOKUP(AS$1,reg_bal!$D$1:$CA$184,$A11,FALSE)/1000000</f>
        <v>65338.226923816066</v>
      </c>
      <c r="AT11" s="3">
        <f>VLOOKUP(AT$1,reg_bal!$D$1:$CA$184,$A11,FALSE)/1000000</f>
        <v>64894.25703050317</v>
      </c>
      <c r="AU11" s="3">
        <f>VLOOKUP(AU$1,reg_bal!$D$1:$CA$184,$A11,FALSE)/1000000</f>
        <v>65042.23505992924</v>
      </c>
      <c r="AV11" s="3">
        <f>VLOOKUP(AV$1,reg_bal!$D$1:$CA$184,$A11,FALSE)/1000000</f>
        <v>64752.41244757716</v>
      </c>
      <c r="AW11" s="55"/>
      <c r="AX11" s="38" t="s">
        <v>36</v>
      </c>
      <c r="AY11" s="3">
        <f>VLOOKUP(AY$1,reg_bal!$D$1:$CA$184,$A11,FALSE)/1000000</f>
        <v>12535.81058914913</v>
      </c>
      <c r="AZ11" s="3">
        <f>VLOOKUP(AZ$1,reg_bal!$D$1:$CA$184,$A11,FALSE)/1000000</f>
        <v>12451.62086159769</v>
      </c>
      <c r="BA11" s="3">
        <f>VLOOKUP(BA$1,reg_bal!$D$1:$CA$184,$A11,FALSE)/1000000</f>
        <v>12366.957421113109</v>
      </c>
      <c r="BB11" s="3">
        <f>VLOOKUP(BB$1,reg_bal!$D$1:$CA$184,$A11,FALSE)/1000000</f>
        <v>12282.768096114991</v>
      </c>
      <c r="BC11" s="3">
        <f>VLOOKUP(BC$1,reg_bal!$D$1:$CA$184,$A11,FALSE)/1000000</f>
        <v>12454.367491102319</v>
      </c>
      <c r="BD11" s="3">
        <f>VLOOKUP(BD$1,reg_bal!$D$1:$CA$184,$A11,FALSE)/1000000</f>
        <v>12349.25459352078</v>
      </c>
    </row>
    <row r="12" spans="1:56">
      <c r="A12" s="17">
        <v>13</v>
      </c>
      <c r="B12" s="38" t="s">
        <v>37</v>
      </c>
      <c r="C12" s="3">
        <f>VLOOKUP(C$1,reg_bal!$D$1:$CA$184,$A12,FALSE)/1000000</f>
        <v>144435.13302231461</v>
      </c>
      <c r="D12" s="3">
        <f>VLOOKUP(D$1,reg_bal!$D$1:$CA$184,$A12,FALSE)/1000000</f>
        <v>129096.79560197309</v>
      </c>
      <c r="E12" s="3">
        <f>VLOOKUP(E$1,reg_bal!$D$1:$CA$184,$A12,FALSE)/1000000</f>
        <v>120967.9696974081</v>
      </c>
      <c r="F12" s="3">
        <f>VLOOKUP(F$1,reg_bal!$D$1:$CA$184,$A12,FALSE)/1000000</f>
        <v>115386.4879602032</v>
      </c>
      <c r="G12" s="3">
        <f>VLOOKUP(G$1,reg_bal!$D$1:$CA$184,$A12,FALSE)/1000000</f>
        <v>104012.25938093981</v>
      </c>
      <c r="H12" s="3">
        <f>VLOOKUP(H$1,reg_bal!$D$1:$CA$184,$A12,FALSE)/1000000</f>
        <v>100715.7807084362</v>
      </c>
      <c r="I12" s="55"/>
      <c r="J12" s="38" t="s">
        <v>37</v>
      </c>
      <c r="K12" s="3">
        <f>VLOOKUP(K$1,reg_bal!$D$1:$CA$184,$A12,FALSE)/1000000</f>
        <v>37828.923097704021</v>
      </c>
      <c r="L12" s="3">
        <f>VLOOKUP(L$1,reg_bal!$D$1:$CA$184,$A12,FALSE)/1000000</f>
        <v>35074.295828725961</v>
      </c>
      <c r="M12" s="3">
        <f>VLOOKUP(M$1,reg_bal!$D$1:$CA$184,$A12,FALSE)/1000000</f>
        <v>33374.811776261457</v>
      </c>
      <c r="N12" s="3">
        <f>VLOOKUP(N$1,reg_bal!$D$1:$CA$184,$A12,FALSE)/1000000</f>
        <v>33249.022719371183</v>
      </c>
      <c r="O12" s="3">
        <f>VLOOKUP(O$1,reg_bal!$D$1:$CA$184,$A12,FALSE)/1000000</f>
        <v>32937.890227886222</v>
      </c>
      <c r="P12" s="3">
        <f>VLOOKUP(P$1,reg_bal!$D$1:$CA$184,$A12,FALSE)/1000000</f>
        <v>32429.480806716438</v>
      </c>
      <c r="Q12" s="55"/>
      <c r="R12" s="38" t="s">
        <v>37</v>
      </c>
      <c r="S12" s="3">
        <f>VLOOKUP(S$1,reg_bal!$D$1:$CA$184,$A12,FALSE)/1000000</f>
        <v>22460.653838889062</v>
      </c>
      <c r="T12" s="3">
        <f>VLOOKUP(T$1,reg_bal!$D$1:$CA$184,$A12,FALSE)/1000000</f>
        <v>21394.07058585167</v>
      </c>
      <c r="U12" s="3">
        <f>VLOOKUP(U$1,reg_bal!$D$1:$CA$184,$A12,FALSE)/1000000</f>
        <v>18877.245906411961</v>
      </c>
      <c r="V12" s="3">
        <f>VLOOKUP(V$1,reg_bal!$D$1:$CA$184,$A12,FALSE)/1000000</f>
        <v>17804.08311918893</v>
      </c>
      <c r="W12" s="3">
        <f>VLOOKUP(W$1,reg_bal!$D$1:$CA$184,$A12,FALSE)/1000000</f>
        <v>19635.778378313869</v>
      </c>
      <c r="X12" s="3">
        <f>VLOOKUP(X$1,reg_bal!$D$1:$CA$184,$A12,FALSE)/1000000</f>
        <v>22713.292651773962</v>
      </c>
      <c r="Y12" s="55"/>
      <c r="Z12" s="38" t="s">
        <v>37</v>
      </c>
      <c r="AA12" s="3">
        <f>VLOOKUP(AA$1,reg_bal!$D$1:$CA$184,$A12,FALSE)/1000000</f>
        <v>14421.01098446443</v>
      </c>
      <c r="AB12" s="3">
        <f>VLOOKUP(AB$1,reg_bal!$D$1:$CA$184,$A12,FALSE)/1000000</f>
        <v>13628.19174206245</v>
      </c>
      <c r="AC12" s="3">
        <f>VLOOKUP(AC$1,reg_bal!$D$1:$CA$184,$A12,FALSE)/1000000</f>
        <v>12189.036265016921</v>
      </c>
      <c r="AD12" s="3">
        <f>VLOOKUP(AD$1,reg_bal!$D$1:$CA$184,$A12,FALSE)/1000000</f>
        <v>11402.82584560983</v>
      </c>
      <c r="AE12" s="3">
        <f>VLOOKUP(AE$1,reg_bal!$D$1:$CA$184,$A12,FALSE)/1000000</f>
        <v>10119.05641964518</v>
      </c>
      <c r="AF12" s="3">
        <f>VLOOKUP(AF$1,reg_bal!$D$1:$CA$184,$A12,FALSE)/1000000</f>
        <v>8625.1175521867262</v>
      </c>
      <c r="AG12" s="55"/>
      <c r="AH12" s="38" t="s">
        <v>37</v>
      </c>
      <c r="AI12" s="3">
        <f>VLOOKUP(AI$1,reg_bal!$D$1:$CA$184,$A12,FALSE)/1000000</f>
        <v>24163.177150139381</v>
      </c>
      <c r="AJ12" s="3">
        <f>VLOOKUP(AJ$1,reg_bal!$D$1:$CA$184,$A12,FALSE)/1000000</f>
        <v>23588.552421101311</v>
      </c>
      <c r="AK12" s="3">
        <f>VLOOKUP(AK$1,reg_bal!$D$1:$CA$184,$A12,FALSE)/1000000</f>
        <v>22778.53138715083</v>
      </c>
      <c r="AL12" s="3">
        <f>VLOOKUP(AL$1,reg_bal!$D$1:$CA$184,$A12,FALSE)/1000000</f>
        <v>22811.152608209901</v>
      </c>
      <c r="AM12" s="3">
        <f>VLOOKUP(AM$1,reg_bal!$D$1:$CA$184,$A12,FALSE)/1000000</f>
        <v>21867.815610465328</v>
      </c>
      <c r="AN12" s="3">
        <f>VLOOKUP(AN$1,reg_bal!$D$1:$CA$184,$A12,FALSE)/1000000</f>
        <v>21777.931478037171</v>
      </c>
      <c r="AO12" s="55"/>
      <c r="AP12" s="38" t="s">
        <v>37</v>
      </c>
      <c r="AQ12" s="3">
        <f>VLOOKUP(AQ$1,reg_bal!$D$1:$CA$184,$A12,FALSE)/1000000</f>
        <v>23581.880606831088</v>
      </c>
      <c r="AR12" s="3">
        <f>VLOOKUP(AR$1,reg_bal!$D$1:$CA$184,$A12,FALSE)/1000000</f>
        <v>22851.754137271968</v>
      </c>
      <c r="AS12" s="3">
        <f>VLOOKUP(AS$1,reg_bal!$D$1:$CA$184,$A12,FALSE)/1000000</f>
        <v>20414.007775801412</v>
      </c>
      <c r="AT12" s="3">
        <f>VLOOKUP(AT$1,reg_bal!$D$1:$CA$184,$A12,FALSE)/1000000</f>
        <v>18713.03224912133</v>
      </c>
      <c r="AU12" s="3">
        <f>VLOOKUP(AU$1,reg_bal!$D$1:$CA$184,$A12,FALSE)/1000000</f>
        <v>16536.777334804548</v>
      </c>
      <c r="AV12" s="3">
        <f>VLOOKUP(AV$1,reg_bal!$D$1:$CA$184,$A12,FALSE)/1000000</f>
        <v>14915.103353310111</v>
      </c>
      <c r="AW12" s="55"/>
      <c r="AX12" s="38" t="s">
        <v>37</v>
      </c>
      <c r="AY12" s="3">
        <f>VLOOKUP(AY$1,reg_bal!$D$1:$CA$184,$A12,FALSE)/1000000</f>
        <v>25955.209149843769</v>
      </c>
      <c r="AZ12" s="3">
        <f>VLOOKUP(AZ$1,reg_bal!$D$1:$CA$184,$A12,FALSE)/1000000</f>
        <v>24566.055531577291</v>
      </c>
      <c r="BA12" s="3">
        <f>VLOOKUP(BA$1,reg_bal!$D$1:$CA$184,$A12,FALSE)/1000000</f>
        <v>22280.571844554248</v>
      </c>
      <c r="BB12" s="3">
        <f>VLOOKUP(BB$1,reg_bal!$D$1:$CA$184,$A12,FALSE)/1000000</f>
        <v>21122.627927411992</v>
      </c>
      <c r="BC12" s="3">
        <f>VLOOKUP(BC$1,reg_bal!$D$1:$CA$184,$A12,FALSE)/1000000</f>
        <v>19110.930779684859</v>
      </c>
      <c r="BD12" s="3">
        <f>VLOOKUP(BD$1,reg_bal!$D$1:$CA$184,$A12,FALSE)/1000000</f>
        <v>17243.37147624293</v>
      </c>
    </row>
    <row r="13" spans="1:56">
      <c r="A13" s="17">
        <v>7</v>
      </c>
      <c r="B13" s="38" t="s">
        <v>4822</v>
      </c>
      <c r="C13" s="3">
        <f>VLOOKUP(C$1,reg_bal!$D$1:$CA$184,$A13,FALSE)/1000000</f>
        <v>15572852.982252641</v>
      </c>
      <c r="D13" s="3">
        <f>VLOOKUP(D$1,reg_bal!$D$1:$CA$184,$A13,FALSE)/1000000</f>
        <v>15751965.080227811</v>
      </c>
      <c r="E13" s="3">
        <f>VLOOKUP(E$1,reg_bal!$D$1:$CA$184,$A13,FALSE)/1000000</f>
        <v>15870663.158029981</v>
      </c>
      <c r="F13" s="3">
        <f>VLOOKUP(F$1,reg_bal!$D$1:$CA$184,$A13,FALSE)/1000000</f>
        <v>16084652.43275094</v>
      </c>
      <c r="G13" s="3">
        <f>VLOOKUP(G$1,reg_bal!$D$1:$CA$184,$A13,FALSE)/1000000</f>
        <v>16237967.94028238</v>
      </c>
      <c r="H13" s="3">
        <f>VLOOKUP(H$1,reg_bal!$D$1:$CA$184,$A13,FALSE)/1000000</f>
        <v>16343607.551031571</v>
      </c>
      <c r="I13" s="55"/>
      <c r="J13" s="38" t="s">
        <v>4822</v>
      </c>
      <c r="K13" s="3">
        <f>VLOOKUP(K$1,reg_bal!$D$1:$CA$184,$A13,FALSE)/1000000</f>
        <v>2606832.9347411739</v>
      </c>
      <c r="L13" s="3">
        <f>VLOOKUP(L$1,reg_bal!$D$1:$CA$184,$A13,FALSE)/1000000</f>
        <v>2583378.1888047489</v>
      </c>
      <c r="M13" s="3">
        <f>VLOOKUP(M$1,reg_bal!$D$1:$CA$184,$A13,FALSE)/1000000</f>
        <v>2518858.1954689552</v>
      </c>
      <c r="N13" s="3">
        <f>VLOOKUP(N$1,reg_bal!$D$1:$CA$184,$A13,FALSE)/1000000</f>
        <v>2491309.9571596319</v>
      </c>
      <c r="O13" s="3">
        <f>VLOOKUP(O$1,reg_bal!$D$1:$CA$184,$A13,FALSE)/1000000</f>
        <v>2446971.9702928672</v>
      </c>
      <c r="P13" s="3">
        <f>VLOOKUP(P$1,reg_bal!$D$1:$CA$184,$A13,FALSE)/1000000</f>
        <v>2424082.711937937</v>
      </c>
      <c r="Q13" s="55"/>
      <c r="R13" s="38" t="s">
        <v>4822</v>
      </c>
      <c r="S13" s="3">
        <f>VLOOKUP(S$1,reg_bal!$D$1:$CA$184,$A13,FALSE)/1000000</f>
        <v>1540477.2844588601</v>
      </c>
      <c r="T13" s="3">
        <f>VLOOKUP(T$1,reg_bal!$D$1:$CA$184,$A13,FALSE)/1000000</f>
        <v>1540658.2793427859</v>
      </c>
      <c r="U13" s="3">
        <f>VLOOKUP(U$1,reg_bal!$D$1:$CA$184,$A13,FALSE)/1000000</f>
        <v>1536898.6248029561</v>
      </c>
      <c r="V13" s="3">
        <f>VLOOKUP(V$1,reg_bal!$D$1:$CA$184,$A13,FALSE)/1000000</f>
        <v>1509848.9497766891</v>
      </c>
      <c r="W13" s="3">
        <f>VLOOKUP(W$1,reg_bal!$D$1:$CA$184,$A13,FALSE)/1000000</f>
        <v>1483953.533317138</v>
      </c>
      <c r="X13" s="3">
        <f>VLOOKUP(X$1,reg_bal!$D$1:$CA$184,$A13,FALSE)/1000000</f>
        <v>1468738.7467761508</v>
      </c>
      <c r="Y13" s="55"/>
      <c r="Z13" s="38" t="s">
        <v>4822</v>
      </c>
      <c r="AA13" s="3">
        <f>VLOOKUP(AA$1,reg_bal!$D$1:$CA$184,$A13,FALSE)/1000000</f>
        <v>1734563.6580589479</v>
      </c>
      <c r="AB13" s="3">
        <f>VLOOKUP(AB$1,reg_bal!$D$1:$CA$184,$A13,FALSE)/1000000</f>
        <v>1738829.8598296412</v>
      </c>
      <c r="AC13" s="3">
        <f>VLOOKUP(AC$1,reg_bal!$D$1:$CA$184,$A13,FALSE)/1000000</f>
        <v>1652141.1512878621</v>
      </c>
      <c r="AD13" s="3">
        <f>VLOOKUP(AD$1,reg_bal!$D$1:$CA$184,$A13,FALSE)/1000000</f>
        <v>1659280.997168273</v>
      </c>
      <c r="AE13" s="3">
        <f>VLOOKUP(AE$1,reg_bal!$D$1:$CA$184,$A13,FALSE)/1000000</f>
        <v>1685694.6102881019</v>
      </c>
      <c r="AF13" s="3">
        <f>VLOOKUP(AF$1,reg_bal!$D$1:$CA$184,$A13,FALSE)/1000000</f>
        <v>1740211.670551565</v>
      </c>
      <c r="AG13" s="55"/>
      <c r="AH13" s="38" t="s">
        <v>4822</v>
      </c>
      <c r="AI13" s="3">
        <f>VLOOKUP(AI$1,reg_bal!$D$1:$CA$184,$A13,FALSE)/1000000</f>
        <v>188990.79159553369</v>
      </c>
      <c r="AJ13" s="3">
        <f>VLOOKUP(AJ$1,reg_bal!$D$1:$CA$184,$A13,FALSE)/1000000</f>
        <v>186736.633220388</v>
      </c>
      <c r="AK13" s="3">
        <f>VLOOKUP(AK$1,reg_bal!$D$1:$CA$184,$A13,FALSE)/1000000</f>
        <v>186301.19330645699</v>
      </c>
      <c r="AL13" s="3">
        <f>VLOOKUP(AL$1,reg_bal!$D$1:$CA$184,$A13,FALSE)/1000000</f>
        <v>182672.51822270019</v>
      </c>
      <c r="AM13" s="3">
        <f>VLOOKUP(AM$1,reg_bal!$D$1:$CA$184,$A13,FALSE)/1000000</f>
        <v>181663.89685713869</v>
      </c>
      <c r="AN13" s="3">
        <f>VLOOKUP(AN$1,reg_bal!$D$1:$CA$184,$A13,FALSE)/1000000</f>
        <v>182002.53689567762</v>
      </c>
      <c r="AO13" s="55"/>
      <c r="AP13" s="38" t="s">
        <v>4822</v>
      </c>
      <c r="AQ13" s="3">
        <f>VLOOKUP(AQ$1,reg_bal!$D$1:$CA$184,$A13,FALSE)/1000000</f>
        <v>7603256.2956564864</v>
      </c>
      <c r="AR13" s="3">
        <f>VLOOKUP(AR$1,reg_bal!$D$1:$CA$184,$A13,FALSE)/1000000</f>
        <v>7622220.6716327043</v>
      </c>
      <c r="AS13" s="3">
        <f>VLOOKUP(AS$1,reg_bal!$D$1:$CA$184,$A13,FALSE)/1000000</f>
        <v>7576188.7423230577</v>
      </c>
      <c r="AT13" s="3">
        <f>VLOOKUP(AT$1,reg_bal!$D$1:$CA$184,$A13,FALSE)/1000000</f>
        <v>7538764.5038517695</v>
      </c>
      <c r="AU13" s="3">
        <f>VLOOKUP(AU$1,reg_bal!$D$1:$CA$184,$A13,FALSE)/1000000</f>
        <v>7572760.4378148243</v>
      </c>
      <c r="AV13" s="3">
        <f>VLOOKUP(AV$1,reg_bal!$D$1:$CA$184,$A13,FALSE)/1000000</f>
        <v>7585026.6447854582</v>
      </c>
      <c r="AW13" s="55"/>
      <c r="AX13" s="38" t="s">
        <v>4822</v>
      </c>
      <c r="AY13" s="3">
        <f>VLOOKUP(AY$1,reg_bal!$D$1:$CA$184,$A13,FALSE)/1000000</f>
        <v>3437976.5686443341</v>
      </c>
      <c r="AZ13" s="3">
        <f>VLOOKUP(AZ$1,reg_bal!$D$1:$CA$184,$A13,FALSE)/1000000</f>
        <v>3508670.866952633</v>
      </c>
      <c r="BA13" s="3">
        <f>VLOOKUP(BA$1,reg_bal!$D$1:$CA$184,$A13,FALSE)/1000000</f>
        <v>3616634.591433038</v>
      </c>
      <c r="BB13" s="3">
        <f>VLOOKUP(BB$1,reg_bal!$D$1:$CA$184,$A13,FALSE)/1000000</f>
        <v>3734283.0980559168</v>
      </c>
      <c r="BC13" s="3">
        <f>VLOOKUP(BC$1,reg_bal!$D$1:$CA$184,$A13,FALSE)/1000000</f>
        <v>3984418.7648730916</v>
      </c>
      <c r="BD13" s="3">
        <f>VLOOKUP(BD$1,reg_bal!$D$1:$CA$184,$A13,FALSE)/1000000</f>
        <v>4026419.405421319</v>
      </c>
    </row>
    <row r="14" spans="1:56">
      <c r="A14" s="17">
        <v>14</v>
      </c>
      <c r="B14" s="38" t="s">
        <v>4830</v>
      </c>
      <c r="C14" s="3">
        <f>VLOOKUP(C$1,reg_bal!$D$1:$CA$184,$A14,FALSE)/1000000</f>
        <v>391236.46855504432</v>
      </c>
      <c r="D14" s="3">
        <f>VLOOKUP(D$1,reg_bal!$D$1:$CA$184,$A14,FALSE)/1000000</f>
        <v>410854.4758548484</v>
      </c>
      <c r="E14" s="3">
        <f>VLOOKUP(E$1,reg_bal!$D$1:$CA$184,$A14,FALSE)/1000000</f>
        <v>498816.96749981813</v>
      </c>
      <c r="F14" s="3">
        <f>VLOOKUP(F$1,reg_bal!$D$1:$CA$184,$A14,FALSE)/1000000</f>
        <v>722906.43535240483</v>
      </c>
      <c r="G14" s="3">
        <f>VLOOKUP(G$1,reg_bal!$D$1:$CA$184,$A14,FALSE)/1000000</f>
        <v>1000825.9840537451</v>
      </c>
      <c r="H14" s="3">
        <f>VLOOKUP(H$1,reg_bal!$D$1:$CA$184,$A14,FALSE)/1000000</f>
        <v>1134986.7345903402</v>
      </c>
      <c r="I14" s="55"/>
      <c r="J14" s="38" t="s">
        <v>4830</v>
      </c>
      <c r="K14" s="3">
        <f>VLOOKUP(K$1,reg_bal!$D$1:$CA$184,$A14,FALSE)/1000000</f>
        <v>424796.0785024066</v>
      </c>
      <c r="L14" s="3">
        <f>VLOOKUP(L$1,reg_bal!$D$1:$CA$184,$A14,FALSE)/1000000</f>
        <v>461752.35342352459</v>
      </c>
      <c r="M14" s="3">
        <f>VLOOKUP(M$1,reg_bal!$D$1:$CA$184,$A14,FALSE)/1000000</f>
        <v>424562.77394546865</v>
      </c>
      <c r="N14" s="3">
        <f>VLOOKUP(N$1,reg_bal!$D$1:$CA$184,$A14,FALSE)/1000000</f>
        <v>483608.7979659001</v>
      </c>
      <c r="O14" s="3">
        <f>VLOOKUP(O$1,reg_bal!$D$1:$CA$184,$A14,FALSE)/1000000</f>
        <v>476382.99025088706</v>
      </c>
      <c r="P14" s="3">
        <f>VLOOKUP(P$1,reg_bal!$D$1:$CA$184,$A14,FALSE)/1000000</f>
        <v>504882.27737148746</v>
      </c>
      <c r="Q14" s="55"/>
      <c r="R14" s="38" t="s">
        <v>4830</v>
      </c>
      <c r="S14" s="3">
        <f>VLOOKUP(S$1,reg_bal!$D$1:$CA$184,$A14,FALSE)/1000000</f>
        <v>628449.48255839432</v>
      </c>
      <c r="T14" s="3">
        <f>VLOOKUP(T$1,reg_bal!$D$1:$CA$184,$A14,FALSE)/1000000</f>
        <v>746861.71274301072</v>
      </c>
      <c r="U14" s="3">
        <f>VLOOKUP(U$1,reg_bal!$D$1:$CA$184,$A14,FALSE)/1000000</f>
        <v>831375.12863761978</v>
      </c>
      <c r="V14" s="3">
        <f>VLOOKUP(V$1,reg_bal!$D$1:$CA$184,$A14,FALSE)/1000000</f>
        <v>955056.28518809227</v>
      </c>
      <c r="W14" s="3">
        <f>VLOOKUP(W$1,reg_bal!$D$1:$CA$184,$A14,FALSE)/1000000</f>
        <v>899429.44242611667</v>
      </c>
      <c r="X14" s="3">
        <f>VLOOKUP(X$1,reg_bal!$D$1:$CA$184,$A14,FALSE)/1000000</f>
        <v>961672.65767572203</v>
      </c>
      <c r="Y14" s="55"/>
      <c r="Z14" s="38" t="s">
        <v>4830</v>
      </c>
      <c r="AA14" s="3">
        <f>VLOOKUP(AA$1,reg_bal!$D$1:$CA$184,$A14,FALSE)/1000000</f>
        <v>9013.7643215427543</v>
      </c>
      <c r="AB14" s="3">
        <f>VLOOKUP(AB$1,reg_bal!$D$1:$CA$184,$A14,FALSE)/1000000</f>
        <v>8889.0799366209249</v>
      </c>
      <c r="AC14" s="3">
        <f>VLOOKUP(AC$1,reg_bal!$D$1:$CA$184,$A14,FALSE)/1000000</f>
        <v>16552.445075643849</v>
      </c>
      <c r="AD14" s="3">
        <f>VLOOKUP(AD$1,reg_bal!$D$1:$CA$184,$A14,FALSE)/1000000</f>
        <v>14287.471769276501</v>
      </c>
      <c r="AE14" s="3">
        <f>VLOOKUP(AE$1,reg_bal!$D$1:$CA$184,$A14,FALSE)/1000000</f>
        <v>13720.61852501288</v>
      </c>
      <c r="AF14" s="3">
        <f>VLOOKUP(AF$1,reg_bal!$D$1:$CA$184,$A14,FALSE)/1000000</f>
        <v>18557.273852967879</v>
      </c>
      <c r="AG14" s="55"/>
      <c r="AH14" s="38" t="s">
        <v>4830</v>
      </c>
      <c r="AI14" s="3">
        <f>VLOOKUP(AI$1,reg_bal!$D$1:$CA$184,$A14,FALSE)/1000000</f>
        <v>509041.87104283751</v>
      </c>
      <c r="AJ14" s="3">
        <f>VLOOKUP(AJ$1,reg_bal!$D$1:$CA$184,$A14,FALSE)/1000000</f>
        <v>515332.31249013735</v>
      </c>
      <c r="AK14" s="3">
        <f>VLOOKUP(AK$1,reg_bal!$D$1:$CA$184,$A14,FALSE)/1000000</f>
        <v>526230.87173940416</v>
      </c>
      <c r="AL14" s="3">
        <f>VLOOKUP(AL$1,reg_bal!$D$1:$CA$184,$A14,FALSE)/1000000</f>
        <v>510070.59250988689</v>
      </c>
      <c r="AM14" s="3">
        <f>VLOOKUP(AM$1,reg_bal!$D$1:$CA$184,$A14,FALSE)/1000000</f>
        <v>542594.53144143522</v>
      </c>
      <c r="AN14" s="3">
        <f>VLOOKUP(AN$1,reg_bal!$D$1:$CA$184,$A14,FALSE)/1000000</f>
        <v>560620.74789604975</v>
      </c>
      <c r="AO14" s="55"/>
      <c r="AP14" s="38" t="s">
        <v>4830</v>
      </c>
      <c r="AQ14" s="3">
        <f>VLOOKUP(AQ$1,reg_bal!$D$1:$CA$184,$A14,FALSE)/1000000</f>
        <v>33798.768164101086</v>
      </c>
      <c r="AR14" s="3">
        <f>VLOOKUP(AR$1,reg_bal!$D$1:$CA$184,$A14,FALSE)/1000000</f>
        <v>32456.802777246368</v>
      </c>
      <c r="AS14" s="3">
        <f>VLOOKUP(AS$1,reg_bal!$D$1:$CA$184,$A14,FALSE)/1000000</f>
        <v>44671.732341595103</v>
      </c>
      <c r="AT14" s="3">
        <f>VLOOKUP(AT$1,reg_bal!$D$1:$CA$184,$A14,FALSE)/1000000</f>
        <v>50293.221399557449</v>
      </c>
      <c r="AU14" s="3">
        <f>VLOOKUP(AU$1,reg_bal!$D$1:$CA$184,$A14,FALSE)/1000000</f>
        <v>55423.687447574725</v>
      </c>
      <c r="AV14" s="3">
        <f>VLOOKUP(AV$1,reg_bal!$D$1:$CA$184,$A14,FALSE)/1000000</f>
        <v>68474.489709516405</v>
      </c>
      <c r="AW14" s="55"/>
      <c r="AX14" s="38" t="s">
        <v>4830</v>
      </c>
      <c r="AY14" s="3">
        <f>VLOOKUP(AY$1,reg_bal!$D$1:$CA$184,$A14,FALSE)/1000000</f>
        <v>115954.75635998801</v>
      </c>
      <c r="AZ14" s="3">
        <f>VLOOKUP(AZ$1,reg_bal!$D$1:$CA$184,$A14,FALSE)/1000000</f>
        <v>145303.95941121591</v>
      </c>
      <c r="BA14" s="3">
        <f>VLOOKUP(BA$1,reg_bal!$D$1:$CA$184,$A14,FALSE)/1000000</f>
        <v>188608.05339714111</v>
      </c>
      <c r="BB14" s="3">
        <f>VLOOKUP(BB$1,reg_bal!$D$1:$CA$184,$A14,FALSE)/1000000</f>
        <v>208083.94493633459</v>
      </c>
      <c r="BC14" s="3">
        <f>VLOOKUP(BC$1,reg_bal!$D$1:$CA$184,$A14,FALSE)/1000000</f>
        <v>225848.7136824411</v>
      </c>
      <c r="BD14" s="3">
        <f>VLOOKUP(BD$1,reg_bal!$D$1:$CA$184,$A14,FALSE)/1000000</f>
        <v>274548.51079349866</v>
      </c>
    </row>
    <row r="15" spans="1:56">
      <c r="A15" s="17">
        <v>15</v>
      </c>
      <c r="B15" s="36" t="s">
        <v>4818</v>
      </c>
      <c r="C15" s="77">
        <f>VLOOKUP(C$1,reg_bal!$D$1:$CA$184,$A15,FALSE)/1000000</f>
        <v>2578330.8014233871</v>
      </c>
      <c r="D15" s="77">
        <f>VLOOKUP(D$1,reg_bal!$D$1:$CA$184,$A15,FALSE)/1000000</f>
        <v>3059988.1599297673</v>
      </c>
      <c r="E15" s="77">
        <f>VLOOKUP(E$1,reg_bal!$D$1:$CA$184,$A15,FALSE)/1000000</f>
        <v>2820634.3142663231</v>
      </c>
      <c r="F15" s="77">
        <f>VLOOKUP(F$1,reg_bal!$D$1:$CA$184,$A15,FALSE)/1000000</f>
        <v>3909415.1707950351</v>
      </c>
      <c r="G15" s="77">
        <f>VLOOKUP(G$1,reg_bal!$D$1:$CA$184,$A15,FALSE)/1000000</f>
        <v>4731134.6135778157</v>
      </c>
      <c r="H15" s="77">
        <f>VLOOKUP(H$1,reg_bal!$D$1:$CA$184,$A15,FALSE)/1000000</f>
        <v>4967500.3300776016</v>
      </c>
      <c r="I15" s="55"/>
      <c r="J15" s="36" t="s">
        <v>4818</v>
      </c>
      <c r="K15" s="77">
        <f>VLOOKUP(K$1,reg_bal!$D$1:$CA$184,$A15,FALSE)/1000000</f>
        <v>3551413.5573640782</v>
      </c>
      <c r="L15" s="77">
        <f>VLOOKUP(L$1,reg_bal!$D$1:$CA$184,$A15,FALSE)/1000000</f>
        <v>3663527.3962564319</v>
      </c>
      <c r="M15" s="77">
        <f>VLOOKUP(M$1,reg_bal!$D$1:$CA$184,$A15,FALSE)/1000000</f>
        <v>3577553.8340633451</v>
      </c>
      <c r="N15" s="77">
        <f>VLOOKUP(N$1,reg_bal!$D$1:$CA$184,$A15,FALSE)/1000000</f>
        <v>3642633.3174172179</v>
      </c>
      <c r="O15" s="77">
        <f>VLOOKUP(O$1,reg_bal!$D$1:$CA$184,$A15,FALSE)/1000000</f>
        <v>3863450.7945086858</v>
      </c>
      <c r="P15" s="77">
        <f>VLOOKUP(P$1,reg_bal!$D$1:$CA$184,$A15,FALSE)/1000000</f>
        <v>3940058.7127664438</v>
      </c>
      <c r="Q15" s="55"/>
      <c r="R15" s="36" t="s">
        <v>4818</v>
      </c>
      <c r="S15" s="77">
        <f>VLOOKUP(S$1,reg_bal!$D$1:$CA$184,$A15,FALSE)/1000000</f>
        <v>1665571.939018985</v>
      </c>
      <c r="T15" s="77">
        <f>VLOOKUP(T$1,reg_bal!$D$1:$CA$184,$A15,FALSE)/1000000</f>
        <v>1581931.1463103688</v>
      </c>
      <c r="U15" s="77">
        <f>VLOOKUP(U$1,reg_bal!$D$1:$CA$184,$A15,FALSE)/1000000</f>
        <v>1813988.5279220471</v>
      </c>
      <c r="V15" s="77">
        <f>VLOOKUP(V$1,reg_bal!$D$1:$CA$184,$A15,FALSE)/1000000</f>
        <v>2000744.23928451</v>
      </c>
      <c r="W15" s="77">
        <f>VLOOKUP(W$1,reg_bal!$D$1:$CA$184,$A15,FALSE)/1000000</f>
        <v>1793490.304761616</v>
      </c>
      <c r="X15" s="77">
        <f>VLOOKUP(X$1,reg_bal!$D$1:$CA$184,$A15,FALSE)/1000000</f>
        <v>1800570.420189403</v>
      </c>
      <c r="Y15" s="55"/>
      <c r="Z15" s="36" t="s">
        <v>4818</v>
      </c>
      <c r="AA15" s="77">
        <f>VLOOKUP(AA$1,reg_bal!$D$1:$CA$184,$A15,FALSE)/1000000</f>
        <v>5132327.0696424982</v>
      </c>
      <c r="AB15" s="77">
        <f>VLOOKUP(AB$1,reg_bal!$D$1:$CA$184,$A15,FALSE)/1000000</f>
        <v>5432017.9599127285</v>
      </c>
      <c r="AC15" s="77">
        <f>VLOOKUP(AC$1,reg_bal!$D$1:$CA$184,$A15,FALSE)/1000000</f>
        <v>6478014.0024445243</v>
      </c>
      <c r="AD15" s="77">
        <f>VLOOKUP(AD$1,reg_bal!$D$1:$CA$184,$A15,FALSE)/1000000</f>
        <v>6915869.8501781644</v>
      </c>
      <c r="AE15" s="77">
        <f>VLOOKUP(AE$1,reg_bal!$D$1:$CA$184,$A15,FALSE)/1000000</f>
        <v>7603854.6609031642</v>
      </c>
      <c r="AF15" s="77">
        <f>VLOOKUP(AF$1,reg_bal!$D$1:$CA$184,$A15,FALSE)/1000000</f>
        <v>7567727.0925243385</v>
      </c>
      <c r="AG15" s="55"/>
      <c r="AH15" s="36" t="s">
        <v>4818</v>
      </c>
      <c r="AI15" s="77">
        <f>VLOOKUP(AI$1,reg_bal!$D$1:$CA$184,$A15,FALSE)/1000000</f>
        <v>1246079.7904809581</v>
      </c>
      <c r="AJ15" s="77">
        <f>VLOOKUP(AJ$1,reg_bal!$D$1:$CA$184,$A15,FALSE)/1000000</f>
        <v>1238324.151435958</v>
      </c>
      <c r="AK15" s="77">
        <f>VLOOKUP(AK$1,reg_bal!$D$1:$CA$184,$A15,FALSE)/1000000</f>
        <v>1405942.264274535</v>
      </c>
      <c r="AL15" s="77">
        <f>VLOOKUP(AL$1,reg_bal!$D$1:$CA$184,$A15,FALSE)/1000000</f>
        <v>1499306.297372872</v>
      </c>
      <c r="AM15" s="77">
        <f>VLOOKUP(AM$1,reg_bal!$D$1:$CA$184,$A15,FALSE)/1000000</f>
        <v>1978330.7633365211</v>
      </c>
      <c r="AN15" s="77">
        <f>VLOOKUP(AN$1,reg_bal!$D$1:$CA$184,$A15,FALSE)/1000000</f>
        <v>2149407.506140905</v>
      </c>
      <c r="AO15" s="55"/>
      <c r="AP15" s="36" t="s">
        <v>4818</v>
      </c>
      <c r="AQ15" s="77">
        <f>VLOOKUP(AQ$1,reg_bal!$D$1:$CA$184,$A15,FALSE)/1000000</f>
        <v>867172.5091919296</v>
      </c>
      <c r="AR15" s="77">
        <f>VLOOKUP(AR$1,reg_bal!$D$1:$CA$184,$A15,FALSE)/1000000</f>
        <v>730462.7132925468</v>
      </c>
      <c r="AS15" s="77">
        <f>VLOOKUP(AS$1,reg_bal!$D$1:$CA$184,$A15,FALSE)/1000000</f>
        <v>820313.84200419183</v>
      </c>
      <c r="AT15" s="77">
        <f>VLOOKUP(AT$1,reg_bal!$D$1:$CA$184,$A15,FALSE)/1000000</f>
        <v>856605.28753866663</v>
      </c>
      <c r="AU15" s="77">
        <f>VLOOKUP(AU$1,reg_bal!$D$1:$CA$184,$A15,FALSE)/1000000</f>
        <v>1057963.5321041411</v>
      </c>
      <c r="AV15" s="77">
        <f>VLOOKUP(AV$1,reg_bal!$D$1:$CA$184,$A15,FALSE)/1000000</f>
        <v>1054490.096776162</v>
      </c>
      <c r="AW15" s="55"/>
      <c r="AX15" s="36" t="s">
        <v>4818</v>
      </c>
      <c r="AY15" s="77">
        <f>VLOOKUP(AY$1,reg_bal!$D$1:$CA$184,$A15,FALSE)/1000000</f>
        <v>1981923.3383049918</v>
      </c>
      <c r="AZ15" s="77">
        <f>VLOOKUP(AZ$1,reg_bal!$D$1:$CA$184,$A15,FALSE)/1000000</f>
        <v>2194921.650734745</v>
      </c>
      <c r="BA15" s="77">
        <f>VLOOKUP(BA$1,reg_bal!$D$1:$CA$184,$A15,FALSE)/1000000</f>
        <v>2125088.0591614442</v>
      </c>
      <c r="BB15" s="77">
        <f>VLOOKUP(BB$1,reg_bal!$D$1:$CA$184,$A15,FALSE)/1000000</f>
        <v>1899604.2218675402</v>
      </c>
      <c r="BC15" s="77">
        <f>VLOOKUP(BC$1,reg_bal!$D$1:$CA$184,$A15,FALSE)/1000000</f>
        <v>1674015.1077377261</v>
      </c>
      <c r="BD15" s="77">
        <f>VLOOKUP(BD$1,reg_bal!$D$1:$CA$184,$A15,FALSE)/1000000</f>
        <v>1512821.055387646</v>
      </c>
    </row>
    <row r="16" spans="1:56">
      <c r="A16" s="17">
        <v>16</v>
      </c>
      <c r="B16" s="38" t="s">
        <v>40</v>
      </c>
      <c r="C16" s="3">
        <f>VLOOKUP(C$1,reg_bal!$D$1:$CA$184,$A16,FALSE)/1000000</f>
        <v>654439.04484734568</v>
      </c>
      <c r="D16" s="3">
        <f>VLOOKUP(D$1,reg_bal!$D$1:$CA$184,$A16,FALSE)/1000000</f>
        <v>663286.56597677688</v>
      </c>
      <c r="E16" s="3">
        <f>VLOOKUP(E$1,reg_bal!$D$1:$CA$184,$A16,FALSE)/1000000</f>
        <v>698480.14419728855</v>
      </c>
      <c r="F16" s="3">
        <f>VLOOKUP(F$1,reg_bal!$D$1:$CA$184,$A16,FALSE)/1000000</f>
        <v>860446.94377744966</v>
      </c>
      <c r="G16" s="3">
        <f>VLOOKUP(G$1,reg_bal!$D$1:$CA$184,$A16,FALSE)/1000000</f>
        <v>894494.92321082181</v>
      </c>
      <c r="H16" s="3">
        <f>VLOOKUP(H$1,reg_bal!$D$1:$CA$184,$A16,FALSE)/1000000</f>
        <v>883805.30312942585</v>
      </c>
      <c r="I16" s="55"/>
      <c r="J16" s="38" t="s">
        <v>40</v>
      </c>
      <c r="K16" s="3">
        <f>VLOOKUP(K$1,reg_bal!$D$1:$CA$184,$A16,FALSE)/1000000</f>
        <v>1588371.5734501961</v>
      </c>
      <c r="L16" s="3">
        <f>VLOOKUP(L$1,reg_bal!$D$1:$CA$184,$A16,FALSE)/1000000</f>
        <v>1616488.517887522</v>
      </c>
      <c r="M16" s="3">
        <f>VLOOKUP(M$1,reg_bal!$D$1:$CA$184,$A16,FALSE)/1000000</f>
        <v>1662820.59082295</v>
      </c>
      <c r="N16" s="3">
        <f>VLOOKUP(N$1,reg_bal!$D$1:$CA$184,$A16,FALSE)/1000000</f>
        <v>1785188.4037884159</v>
      </c>
      <c r="O16" s="3">
        <f>VLOOKUP(O$1,reg_bal!$D$1:$CA$184,$A16,FALSE)/1000000</f>
        <v>1791631.7614455549</v>
      </c>
      <c r="P16" s="3">
        <f>VLOOKUP(P$1,reg_bal!$D$1:$CA$184,$A16,FALSE)/1000000</f>
        <v>1817566.9191892662</v>
      </c>
      <c r="Q16" s="55"/>
      <c r="R16" s="38" t="s">
        <v>40</v>
      </c>
      <c r="S16" s="3">
        <f>VLOOKUP(S$1,reg_bal!$D$1:$CA$184,$A16,FALSE)/1000000</f>
        <v>733739.20144700061</v>
      </c>
      <c r="T16" s="3">
        <f>VLOOKUP(T$1,reg_bal!$D$1:$CA$184,$A16,FALSE)/1000000</f>
        <v>742317.46800093784</v>
      </c>
      <c r="U16" s="3">
        <f>VLOOKUP(U$1,reg_bal!$D$1:$CA$184,$A16,FALSE)/1000000</f>
        <v>548225.24556650815</v>
      </c>
      <c r="V16" s="3">
        <f>VLOOKUP(V$1,reg_bal!$D$1:$CA$184,$A16,FALSE)/1000000</f>
        <v>508394.25491362019</v>
      </c>
      <c r="W16" s="3">
        <f>VLOOKUP(W$1,reg_bal!$D$1:$CA$184,$A16,FALSE)/1000000</f>
        <v>479762.43782889395</v>
      </c>
      <c r="X16" s="3">
        <f>VLOOKUP(X$1,reg_bal!$D$1:$CA$184,$A16,FALSE)/1000000</f>
        <v>366146.53393745457</v>
      </c>
      <c r="Y16" s="55"/>
      <c r="Z16" s="38" t="s">
        <v>40</v>
      </c>
      <c r="AA16" s="3">
        <f>VLOOKUP(AA$1,reg_bal!$D$1:$CA$184,$A16,FALSE)/1000000</f>
        <v>4526874.4912805399</v>
      </c>
      <c r="AB16" s="3">
        <f>VLOOKUP(AB$1,reg_bal!$D$1:$CA$184,$A16,FALSE)/1000000</f>
        <v>4752322.7549629034</v>
      </c>
      <c r="AC16" s="3">
        <f>VLOOKUP(AC$1,reg_bal!$D$1:$CA$184,$A16,FALSE)/1000000</f>
        <v>5388758.4620198244</v>
      </c>
      <c r="AD16" s="3">
        <f>VLOOKUP(AD$1,reg_bal!$D$1:$CA$184,$A16,FALSE)/1000000</f>
        <v>5714172.7097209739</v>
      </c>
      <c r="AE16" s="3">
        <f>VLOOKUP(AE$1,reg_bal!$D$1:$CA$184,$A16,FALSE)/1000000</f>
        <v>6386456.7979793753</v>
      </c>
      <c r="AF16" s="3">
        <f>VLOOKUP(AF$1,reg_bal!$D$1:$CA$184,$A16,FALSE)/1000000</f>
        <v>6373109.3494866751</v>
      </c>
      <c r="AG16" s="55"/>
      <c r="AH16" s="38" t="s">
        <v>40</v>
      </c>
      <c r="AI16" s="3">
        <f>VLOOKUP(AI$1,reg_bal!$D$1:$CA$184,$A16,FALSE)/1000000</f>
        <v>628749.93637699645</v>
      </c>
      <c r="AJ16" s="3">
        <f>VLOOKUP(AJ$1,reg_bal!$D$1:$CA$184,$A16,FALSE)/1000000</f>
        <v>617102.60874152253</v>
      </c>
      <c r="AK16" s="3">
        <f>VLOOKUP(AK$1,reg_bal!$D$1:$CA$184,$A16,FALSE)/1000000</f>
        <v>1014056.811968985</v>
      </c>
      <c r="AL16" s="3">
        <f>VLOOKUP(AL$1,reg_bal!$D$1:$CA$184,$A16,FALSE)/1000000</f>
        <v>998320.83930710936</v>
      </c>
      <c r="AM16" s="3">
        <f>VLOOKUP(AM$1,reg_bal!$D$1:$CA$184,$A16,FALSE)/1000000</f>
        <v>1452232.0297918192</v>
      </c>
      <c r="AN16" s="3">
        <f>VLOOKUP(AN$1,reg_bal!$D$1:$CA$184,$A16,FALSE)/1000000</f>
        <v>1633494.7473120969</v>
      </c>
      <c r="AO16" s="55"/>
      <c r="AP16" s="38" t="s">
        <v>40</v>
      </c>
      <c r="AQ16" s="3">
        <f>VLOOKUP(AQ$1,reg_bal!$D$1:$CA$184,$A16,FALSE)/1000000</f>
        <v>204752.20824522199</v>
      </c>
      <c r="AR16" s="3">
        <f>VLOOKUP(AR$1,reg_bal!$D$1:$CA$184,$A16,FALSE)/1000000</f>
        <v>173938.92613891629</v>
      </c>
      <c r="AS16" s="3">
        <f>VLOOKUP(AS$1,reg_bal!$D$1:$CA$184,$A16,FALSE)/1000000</f>
        <v>196023.63522182818</v>
      </c>
      <c r="AT16" s="3">
        <f>VLOOKUP(AT$1,reg_bal!$D$1:$CA$184,$A16,FALSE)/1000000</f>
        <v>203077.1880395099</v>
      </c>
      <c r="AU16" s="3">
        <f>VLOOKUP(AU$1,reg_bal!$D$1:$CA$184,$A16,FALSE)/1000000</f>
        <v>206339.2434203634</v>
      </c>
      <c r="AV16" s="3">
        <f>VLOOKUP(AV$1,reg_bal!$D$1:$CA$184,$A16,FALSE)/1000000</f>
        <v>168367.5632030649</v>
      </c>
      <c r="AW16" s="55"/>
      <c r="AX16" s="38" t="s">
        <v>40</v>
      </c>
      <c r="AY16" s="3">
        <f>VLOOKUP(AY$1,reg_bal!$D$1:$CA$184,$A16,FALSE)/1000000</f>
        <v>506974.36720109225</v>
      </c>
      <c r="AZ16" s="3">
        <f>VLOOKUP(AZ$1,reg_bal!$D$1:$CA$184,$A16,FALSE)/1000000</f>
        <v>732679.01228838495</v>
      </c>
      <c r="BA16" s="3">
        <f>VLOOKUP(BA$1,reg_bal!$D$1:$CA$184,$A16,FALSE)/1000000</f>
        <v>943389.35178961663</v>
      </c>
      <c r="BB16" s="3">
        <f>VLOOKUP(BB$1,reg_bal!$D$1:$CA$184,$A16,FALSE)/1000000</f>
        <v>949614.81050808495</v>
      </c>
      <c r="BC16" s="3">
        <f>VLOOKUP(BC$1,reg_bal!$D$1:$CA$184,$A16,FALSE)/1000000</f>
        <v>980437.01426095911</v>
      </c>
      <c r="BD16" s="3">
        <f>VLOOKUP(BD$1,reg_bal!$D$1:$CA$184,$A16,FALSE)/1000000</f>
        <v>930925.84692522744</v>
      </c>
    </row>
    <row r="17" spans="1:56">
      <c r="A17" s="17">
        <v>17</v>
      </c>
      <c r="B17" s="38" t="s">
        <v>4824</v>
      </c>
      <c r="C17" s="3">
        <f>VLOOKUP(C$1,reg_bal!$D$1:$CA$184,$A17,FALSE)/1000000</f>
        <v>393329.36749382131</v>
      </c>
      <c r="D17" s="3">
        <f>VLOOKUP(D$1,reg_bal!$D$1:$CA$184,$A17,FALSE)/1000000</f>
        <v>495980.8901803387</v>
      </c>
      <c r="E17" s="3">
        <f>VLOOKUP(E$1,reg_bal!$D$1:$CA$184,$A17,FALSE)/1000000</f>
        <v>468245.00024494593</v>
      </c>
      <c r="F17" s="3">
        <f>VLOOKUP(F$1,reg_bal!$D$1:$CA$184,$A17,FALSE)/1000000</f>
        <v>664683.23158504977</v>
      </c>
      <c r="G17" s="3">
        <f>VLOOKUP(G$1,reg_bal!$D$1:$CA$184,$A17,FALSE)/1000000</f>
        <v>586505.88111260149</v>
      </c>
      <c r="H17" s="3">
        <f>VLOOKUP(H$1,reg_bal!$D$1:$CA$184,$A17,FALSE)/1000000</f>
        <v>655396.91633550508</v>
      </c>
      <c r="I17" s="55"/>
      <c r="J17" s="38" t="s">
        <v>4824</v>
      </c>
      <c r="K17" s="3">
        <f>VLOOKUP(K$1,reg_bal!$D$1:$CA$184,$A17,FALSE)/1000000</f>
        <v>1142292.52992948</v>
      </c>
      <c r="L17" s="3">
        <f>VLOOKUP(L$1,reg_bal!$D$1:$CA$184,$A17,FALSE)/1000000</f>
        <v>1060710.07757643</v>
      </c>
      <c r="M17" s="3">
        <f>VLOOKUP(M$1,reg_bal!$D$1:$CA$184,$A17,FALSE)/1000000</f>
        <v>1103373.1595227849</v>
      </c>
      <c r="N17" s="3">
        <f>VLOOKUP(N$1,reg_bal!$D$1:$CA$184,$A17,FALSE)/1000000</f>
        <v>1079411.9269259078</v>
      </c>
      <c r="O17" s="3">
        <f>VLOOKUP(O$1,reg_bal!$D$1:$CA$184,$A17,FALSE)/1000000</f>
        <v>1064736.402571155</v>
      </c>
      <c r="P17" s="3">
        <f>VLOOKUP(P$1,reg_bal!$D$1:$CA$184,$A17,FALSE)/1000000</f>
        <v>1055957.279841458</v>
      </c>
      <c r="Q17" s="55"/>
      <c r="R17" s="38" t="s">
        <v>4824</v>
      </c>
      <c r="S17" s="3">
        <f>VLOOKUP(S$1,reg_bal!$D$1:$CA$184,$A17,FALSE)/1000000</f>
        <v>52297.480117116909</v>
      </c>
      <c r="T17" s="3">
        <f>VLOOKUP(T$1,reg_bal!$D$1:$CA$184,$A17,FALSE)/1000000</f>
        <v>53182.870924976822</v>
      </c>
      <c r="U17" s="3">
        <f>VLOOKUP(U$1,reg_bal!$D$1:$CA$184,$A17,FALSE)/1000000</f>
        <v>44736.569623850679</v>
      </c>
      <c r="V17" s="3">
        <f>VLOOKUP(V$1,reg_bal!$D$1:$CA$184,$A17,FALSE)/1000000</f>
        <v>39843.609142118446</v>
      </c>
      <c r="W17" s="3">
        <f>VLOOKUP(W$1,reg_bal!$D$1:$CA$184,$A17,FALSE)/1000000</f>
        <v>38103.963229401415</v>
      </c>
      <c r="X17" s="3">
        <f>VLOOKUP(X$1,reg_bal!$D$1:$CA$184,$A17,FALSE)/1000000</f>
        <v>32958.295807114206</v>
      </c>
      <c r="Y17" s="55"/>
      <c r="Z17" s="38" t="s">
        <v>4824</v>
      </c>
      <c r="AA17" s="3">
        <f>VLOOKUP(AA$1,reg_bal!$D$1:$CA$184,$A17,FALSE)/1000000</f>
        <v>569488.89400968002</v>
      </c>
      <c r="AB17" s="3">
        <f>VLOOKUP(AB$1,reg_bal!$D$1:$CA$184,$A17,FALSE)/1000000</f>
        <v>814784.66079554392</v>
      </c>
      <c r="AC17" s="3">
        <f>VLOOKUP(AC$1,reg_bal!$D$1:$CA$184,$A17,FALSE)/1000000</f>
        <v>1055489.2746085681</v>
      </c>
      <c r="AD17" s="3">
        <f>VLOOKUP(AD$1,reg_bal!$D$1:$CA$184,$A17,FALSE)/1000000</f>
        <v>1085073.332782011</v>
      </c>
      <c r="AE17" s="3">
        <f>VLOOKUP(AE$1,reg_bal!$D$1:$CA$184,$A17,FALSE)/1000000</f>
        <v>1079426.9017532391</v>
      </c>
      <c r="AF17" s="3">
        <f>VLOOKUP(AF$1,reg_bal!$D$1:$CA$184,$A17,FALSE)/1000000</f>
        <v>1074407.6045466159</v>
      </c>
      <c r="AG17" s="55"/>
      <c r="AH17" s="38" t="s">
        <v>4824</v>
      </c>
      <c r="AI17" s="3">
        <f>VLOOKUP(AI$1,reg_bal!$D$1:$CA$184,$A17,FALSE)/1000000</f>
        <v>44640.006079631275</v>
      </c>
      <c r="AJ17" s="3">
        <f>VLOOKUP(AJ$1,reg_bal!$D$1:$CA$184,$A17,FALSE)/1000000</f>
        <v>45612.437103747914</v>
      </c>
      <c r="AK17" s="3">
        <f>VLOOKUP(AK$1,reg_bal!$D$1:$CA$184,$A17,FALSE)/1000000</f>
        <v>52453.240052052141</v>
      </c>
      <c r="AL17" s="3">
        <f>VLOOKUP(AL$1,reg_bal!$D$1:$CA$184,$A17,FALSE)/1000000</f>
        <v>74249.427276831397</v>
      </c>
      <c r="AM17" s="3">
        <f>VLOOKUP(AM$1,reg_bal!$D$1:$CA$184,$A17,FALSE)/1000000</f>
        <v>100459.29064609579</v>
      </c>
      <c r="AN17" s="3">
        <f>VLOOKUP(AN$1,reg_bal!$D$1:$CA$184,$A17,FALSE)/1000000</f>
        <v>126807.02179294541</v>
      </c>
      <c r="AO17" s="55"/>
      <c r="AP17" s="38" t="s">
        <v>4824</v>
      </c>
      <c r="AQ17" s="3">
        <f>VLOOKUP(AQ$1,reg_bal!$D$1:$CA$184,$A17,FALSE)/1000000</f>
        <v>56223.634523908629</v>
      </c>
      <c r="AR17" s="3">
        <f>VLOOKUP(AR$1,reg_bal!$D$1:$CA$184,$A17,FALSE)/1000000</f>
        <v>62750.528785148847</v>
      </c>
      <c r="AS17" s="3">
        <f>VLOOKUP(AS$1,reg_bal!$D$1:$CA$184,$A17,FALSE)/1000000</f>
        <v>85372.236337570619</v>
      </c>
      <c r="AT17" s="3">
        <f>VLOOKUP(AT$1,reg_bal!$D$1:$CA$184,$A17,FALSE)/1000000</f>
        <v>77663.772079499424</v>
      </c>
      <c r="AU17" s="3">
        <f>VLOOKUP(AU$1,reg_bal!$D$1:$CA$184,$A17,FALSE)/1000000</f>
        <v>65497.473198259664</v>
      </c>
      <c r="AV17" s="3">
        <f>VLOOKUP(AV$1,reg_bal!$D$1:$CA$184,$A17,FALSE)/1000000</f>
        <v>58705.022711389283</v>
      </c>
      <c r="AW17" s="55"/>
      <c r="AX17" s="38" t="s">
        <v>4824</v>
      </c>
      <c r="AY17" s="3">
        <f>VLOOKUP(AY$1,reg_bal!$D$1:$CA$184,$A17,FALSE)/1000000</f>
        <v>60007.186792557324</v>
      </c>
      <c r="AZ17" s="3">
        <f>VLOOKUP(AZ$1,reg_bal!$D$1:$CA$184,$A17,FALSE)/1000000</f>
        <v>63302.72675652241</v>
      </c>
      <c r="BA17" s="3">
        <f>VLOOKUP(BA$1,reg_bal!$D$1:$CA$184,$A17,FALSE)/1000000</f>
        <v>75718.814080856551</v>
      </c>
      <c r="BB17" s="3">
        <f>VLOOKUP(BB$1,reg_bal!$D$1:$CA$184,$A17,FALSE)/1000000</f>
        <v>80852.35613971662</v>
      </c>
      <c r="BC17" s="3">
        <f>VLOOKUP(BC$1,reg_bal!$D$1:$CA$184,$A17,FALSE)/1000000</f>
        <v>89378.740317748176</v>
      </c>
      <c r="BD17" s="3">
        <f>VLOOKUP(BD$1,reg_bal!$D$1:$CA$184,$A17,FALSE)/1000000</f>
        <v>97265.490765651833</v>
      </c>
    </row>
    <row r="18" spans="1:56">
      <c r="A18" s="17">
        <v>18</v>
      </c>
      <c r="B18" s="38" t="s">
        <v>41</v>
      </c>
      <c r="C18" s="3">
        <f>VLOOKUP(C$1,reg_bal!$D$1:$CA$184,$A18,FALSE)/1000000</f>
        <v>738301.7750853739</v>
      </c>
      <c r="D18" s="3">
        <f>VLOOKUP(D$1,reg_bal!$D$1:$CA$184,$A18,FALSE)/1000000</f>
        <v>497738.84067439783</v>
      </c>
      <c r="E18" s="3">
        <f>VLOOKUP(E$1,reg_bal!$D$1:$CA$184,$A18,FALSE)/1000000</f>
        <v>424430.27166725002</v>
      </c>
      <c r="F18" s="3">
        <f>VLOOKUP(F$1,reg_bal!$D$1:$CA$184,$A18,FALSE)/1000000</f>
        <v>440387.12034233724</v>
      </c>
      <c r="G18" s="3">
        <f>VLOOKUP(G$1,reg_bal!$D$1:$CA$184,$A18,FALSE)/1000000</f>
        <v>845470.07866829878</v>
      </c>
      <c r="H18" s="3">
        <f>VLOOKUP(H$1,reg_bal!$D$1:$CA$184,$A18,FALSE)/1000000</f>
        <v>981790.3431839624</v>
      </c>
      <c r="I18" s="55"/>
      <c r="J18" s="38" t="s">
        <v>41</v>
      </c>
      <c r="K18" s="3">
        <f>VLOOKUP(K$1,reg_bal!$D$1:$CA$184,$A18,FALSE)/1000000</f>
        <v>463387.95032958366</v>
      </c>
      <c r="L18" s="3">
        <f>VLOOKUP(L$1,reg_bal!$D$1:$CA$184,$A18,FALSE)/1000000</f>
        <v>429401.09900887765</v>
      </c>
      <c r="M18" s="3">
        <f>VLOOKUP(M$1,reg_bal!$D$1:$CA$184,$A18,FALSE)/1000000</f>
        <v>327535.11840389989</v>
      </c>
      <c r="N18" s="3">
        <f>VLOOKUP(N$1,reg_bal!$D$1:$CA$184,$A18,FALSE)/1000000</f>
        <v>360231.47230157565</v>
      </c>
      <c r="O18" s="3">
        <f>VLOOKUP(O$1,reg_bal!$D$1:$CA$184,$A18,FALSE)/1000000</f>
        <v>364304.96004400984</v>
      </c>
      <c r="P18" s="3">
        <f>VLOOKUP(P$1,reg_bal!$D$1:$CA$184,$A18,FALSE)/1000000</f>
        <v>366413.16119660012</v>
      </c>
      <c r="Q18" s="55"/>
      <c r="R18" s="38" t="s">
        <v>41</v>
      </c>
      <c r="S18" s="3">
        <f>VLOOKUP(S$1,reg_bal!$D$1:$CA$184,$A18,FALSE)/1000000</f>
        <v>46802.438708607173</v>
      </c>
      <c r="T18" s="3">
        <f>VLOOKUP(T$1,reg_bal!$D$1:$CA$184,$A18,FALSE)/1000000</f>
        <v>65885.985420669851</v>
      </c>
      <c r="U18" s="3">
        <f>VLOOKUP(U$1,reg_bal!$D$1:$CA$184,$A18,FALSE)/1000000</f>
        <v>67407.391042136544</v>
      </c>
      <c r="V18" s="3">
        <f>VLOOKUP(V$1,reg_bal!$D$1:$CA$184,$A18,FALSE)/1000000</f>
        <v>63481.210381640871</v>
      </c>
      <c r="W18" s="3">
        <f>VLOOKUP(W$1,reg_bal!$D$1:$CA$184,$A18,FALSE)/1000000</f>
        <v>48842.475540632819</v>
      </c>
      <c r="X18" s="3">
        <f>VLOOKUP(X$1,reg_bal!$D$1:$CA$184,$A18,FALSE)/1000000</f>
        <v>45927.197775713947</v>
      </c>
      <c r="Y18" s="55"/>
      <c r="Z18" s="38" t="s">
        <v>41</v>
      </c>
      <c r="AA18" s="3">
        <f>VLOOKUP(AA$1,reg_bal!$D$1:$CA$184,$A18,FALSE)/1000000</f>
        <v>301.47629618997831</v>
      </c>
      <c r="AB18" s="3">
        <f>VLOOKUP(AB$1,reg_bal!$D$1:$CA$184,$A18,FALSE)/1000000</f>
        <v>298.05852346425979</v>
      </c>
      <c r="AC18" s="3">
        <f>VLOOKUP(AC$1,reg_bal!$D$1:$CA$184,$A18,FALSE)/1000000</f>
        <v>2165.0060357998141</v>
      </c>
      <c r="AD18" s="3">
        <f>VLOOKUP(AD$1,reg_bal!$D$1:$CA$184,$A18,FALSE)/1000000</f>
        <v>1875.6496162527581</v>
      </c>
      <c r="AE18" s="3">
        <f>VLOOKUP(AE$1,reg_bal!$D$1:$CA$184,$A18,FALSE)/1000000</f>
        <v>1879.1501778059271</v>
      </c>
      <c r="AF18" s="3">
        <f>VLOOKUP(AF$1,reg_bal!$D$1:$CA$184,$A18,FALSE)/1000000</f>
        <v>1879.1501778059271</v>
      </c>
      <c r="AG18" s="55"/>
      <c r="AH18" s="38" t="s">
        <v>41</v>
      </c>
      <c r="AI18" s="3">
        <f>VLOOKUP(AI$1,reg_bal!$D$1:$CA$184,$A18,FALSE)/1000000</f>
        <v>625235.16029121156</v>
      </c>
      <c r="AJ18" s="3">
        <f>VLOOKUP(AJ$1,reg_bal!$D$1:$CA$184,$A18,FALSE)/1000000</f>
        <v>634524.93031702656</v>
      </c>
      <c r="AK18" s="3">
        <f>VLOOKUP(AK$1,reg_bal!$D$1:$CA$184,$A18,FALSE)/1000000</f>
        <v>612200.43565106054</v>
      </c>
      <c r="AL18" s="3">
        <f>VLOOKUP(AL$1,reg_bal!$D$1:$CA$184,$A18,FALSE)/1000000</f>
        <v>601987.21673417534</v>
      </c>
      <c r="AM18" s="3">
        <f>VLOOKUP(AM$1,reg_bal!$D$1:$CA$184,$A18,FALSE)/1000000</f>
        <v>641998.38676396862</v>
      </c>
      <c r="AN18" s="3">
        <f>VLOOKUP(AN$1,reg_bal!$D$1:$CA$184,$A18,FALSE)/1000000</f>
        <v>634301.6659028409</v>
      </c>
      <c r="AO18" s="55"/>
      <c r="AP18" s="38" t="s">
        <v>41</v>
      </c>
      <c r="AQ18" s="3">
        <f>VLOOKUP(AQ$1,reg_bal!$D$1:$CA$184,$A18,FALSE)/1000000</f>
        <v>330398.1224603196</v>
      </c>
      <c r="AR18" s="3">
        <f>VLOOKUP(AR$1,reg_bal!$D$1:$CA$184,$A18,FALSE)/1000000</f>
        <v>353169.94274607534</v>
      </c>
      <c r="AS18" s="3">
        <f>VLOOKUP(AS$1,reg_bal!$D$1:$CA$184,$A18,FALSE)/1000000</f>
        <v>269105.4686500454</v>
      </c>
      <c r="AT18" s="3">
        <f>VLOOKUP(AT$1,reg_bal!$D$1:$CA$184,$A18,FALSE)/1000000</f>
        <v>283228.19143878622</v>
      </c>
      <c r="AU18" s="3">
        <f>VLOOKUP(AU$1,reg_bal!$D$1:$CA$184,$A18,FALSE)/1000000</f>
        <v>450509.53335402691</v>
      </c>
      <c r="AV18" s="3">
        <f>VLOOKUP(AV$1,reg_bal!$D$1:$CA$184,$A18,FALSE)/1000000</f>
        <v>526962.21341589862</v>
      </c>
      <c r="AW18" s="55"/>
      <c r="AX18" s="38" t="s">
        <v>41</v>
      </c>
      <c r="AY18" s="3">
        <f>VLOOKUP(AY$1,reg_bal!$D$1:$CA$184,$A18,FALSE)/1000000</f>
        <v>748152.22182677989</v>
      </c>
      <c r="AZ18" s="3">
        <f>VLOOKUP(AZ$1,reg_bal!$D$1:$CA$184,$A18,FALSE)/1000000</f>
        <v>741941.34338625823</v>
      </c>
      <c r="BA18" s="3">
        <f>VLOOKUP(BA$1,reg_bal!$D$1:$CA$184,$A18,FALSE)/1000000</f>
        <v>645346.94561099727</v>
      </c>
      <c r="BB18" s="3">
        <f>VLOOKUP(BB$1,reg_bal!$D$1:$CA$184,$A18,FALSE)/1000000</f>
        <v>400252.63048334757</v>
      </c>
      <c r="BC18" s="3">
        <f>VLOOKUP(BC$1,reg_bal!$D$1:$CA$184,$A18,FALSE)/1000000</f>
        <v>148334.05289471979</v>
      </c>
      <c r="BD18" s="3">
        <f>VLOOKUP(BD$1,reg_bal!$D$1:$CA$184,$A18,FALSE)/1000000</f>
        <v>149615.07102207001</v>
      </c>
    </row>
    <row r="19" spans="1:56">
      <c r="A19" s="17">
        <v>19</v>
      </c>
      <c r="B19" s="38" t="s">
        <v>4823</v>
      </c>
      <c r="C19" s="3">
        <f>VLOOKUP(C$1,reg_bal!$D$1:$CA$184,$A19,FALSE)/1000000</f>
        <v>1055050.757104788</v>
      </c>
      <c r="D19" s="3">
        <f>VLOOKUP(D$1,reg_bal!$D$1:$CA$184,$A19,FALSE)/1000000</f>
        <v>1161250.2814691588</v>
      </c>
      <c r="E19" s="3">
        <f>VLOOKUP(E$1,reg_bal!$D$1:$CA$184,$A19,FALSE)/1000000</f>
        <v>1143272.1358696278</v>
      </c>
      <c r="F19" s="3">
        <f>VLOOKUP(F$1,reg_bal!$D$1:$CA$184,$A19,FALSE)/1000000</f>
        <v>1893245.9513974881</v>
      </c>
      <c r="G19" s="3">
        <f>VLOOKUP(G$1,reg_bal!$D$1:$CA$184,$A19,FALSE)/1000000</f>
        <v>2479265.6743186871</v>
      </c>
      <c r="H19" s="3">
        <f>VLOOKUP(H$1,reg_bal!$D$1:$CA$184,$A19,FALSE)/1000000</f>
        <v>2430277.5185704008</v>
      </c>
      <c r="I19" s="55"/>
      <c r="J19" s="38" t="s">
        <v>4823</v>
      </c>
      <c r="K19" s="3">
        <f>VLOOKUP(K$1,reg_bal!$D$1:$CA$184,$A19,FALSE)/1000000</f>
        <v>1048161.038426329</v>
      </c>
      <c r="L19" s="3">
        <f>VLOOKUP(L$1,reg_bal!$D$1:$CA$184,$A19,FALSE)/1000000</f>
        <v>999265.68772904284</v>
      </c>
      <c r="M19" s="3">
        <f>VLOOKUP(M$1,reg_bal!$D$1:$CA$184,$A19,FALSE)/1000000</f>
        <v>1073954.6017728429</v>
      </c>
      <c r="N19" s="3">
        <f>VLOOKUP(N$1,reg_bal!$D$1:$CA$184,$A19,FALSE)/1000000</f>
        <v>764235.61440639279</v>
      </c>
      <c r="O19" s="3">
        <f>VLOOKUP(O$1,reg_bal!$D$1:$CA$184,$A19,FALSE)/1000000</f>
        <v>772503.64255621226</v>
      </c>
      <c r="P19" s="3">
        <f>VLOOKUP(P$1,reg_bal!$D$1:$CA$184,$A19,FALSE)/1000000</f>
        <v>754081.78895767615</v>
      </c>
      <c r="Q19" s="55"/>
      <c r="R19" s="38" t="s">
        <v>4823</v>
      </c>
      <c r="S19" s="3">
        <f>VLOOKUP(S$1,reg_bal!$D$1:$CA$184,$A19,FALSE)/1000000</f>
        <v>691742.79819449841</v>
      </c>
      <c r="T19" s="3">
        <f>VLOOKUP(T$1,reg_bal!$D$1:$CA$184,$A19,FALSE)/1000000</f>
        <v>633940.55667640886</v>
      </c>
      <c r="U19" s="3">
        <f>VLOOKUP(U$1,reg_bal!$D$1:$CA$184,$A19,FALSE)/1000000</f>
        <v>1046097.407163234</v>
      </c>
      <c r="V19" s="3">
        <f>VLOOKUP(V$1,reg_bal!$D$1:$CA$184,$A19,FALSE)/1000000</f>
        <v>1272006.3033122681</v>
      </c>
      <c r="W19" s="3">
        <f>VLOOKUP(W$1,reg_bal!$D$1:$CA$184,$A19,FALSE)/1000000</f>
        <v>1134586.591321873</v>
      </c>
      <c r="X19" s="3">
        <f>VLOOKUP(X$1,reg_bal!$D$1:$CA$184,$A19,FALSE)/1000000</f>
        <v>1304446.4205201541</v>
      </c>
      <c r="Y19" s="55"/>
      <c r="Z19" s="38" t="s">
        <v>4823</v>
      </c>
      <c r="AA19" s="3">
        <f>VLOOKUP(AA$1,reg_bal!$D$1:$CA$184,$A19,FALSE)/1000000</f>
        <v>103123.62612756919</v>
      </c>
      <c r="AB19" s="3">
        <f>VLOOKUP(AB$1,reg_bal!$D$1:$CA$184,$A19,FALSE)/1000000</f>
        <v>100876.73636499561</v>
      </c>
      <c r="AC19" s="3">
        <f>VLOOKUP(AC$1,reg_bal!$D$1:$CA$184,$A19,FALSE)/1000000</f>
        <v>97385.110301569031</v>
      </c>
      <c r="AD19" s="3">
        <f>VLOOKUP(AD$1,reg_bal!$D$1:$CA$184,$A19,FALSE)/1000000</f>
        <v>127419.44829259699</v>
      </c>
      <c r="AE19" s="3">
        <f>VLOOKUP(AE$1,reg_bal!$D$1:$CA$184,$A19,FALSE)/1000000</f>
        <v>125969.56590354809</v>
      </c>
      <c r="AF19" s="3">
        <f>VLOOKUP(AF$1,reg_bal!$D$1:$CA$184,$A19,FALSE)/1000000</f>
        <v>119992.14955673019</v>
      </c>
      <c r="AG19" s="55"/>
      <c r="AH19" s="38" t="s">
        <v>4823</v>
      </c>
      <c r="AI19" s="3">
        <f>VLOOKUP(AI$1,reg_bal!$D$1:$CA$184,$A19,FALSE)/1000000</f>
        <v>535368.75029563485</v>
      </c>
      <c r="AJ19" s="3">
        <f>VLOOKUP(AJ$1,reg_bal!$D$1:$CA$184,$A19,FALSE)/1000000</f>
        <v>361183.34829051991</v>
      </c>
      <c r="AK19" s="3">
        <f>VLOOKUP(AK$1,reg_bal!$D$1:$CA$184,$A19,FALSE)/1000000</f>
        <v>286858.59834875341</v>
      </c>
      <c r="AL19" s="3">
        <f>VLOOKUP(AL$1,reg_bal!$D$1:$CA$184,$A19,FALSE)/1000000</f>
        <v>292320.71474801569</v>
      </c>
      <c r="AM19" s="3">
        <f>VLOOKUP(AM$1,reg_bal!$D$1:$CA$184,$A19,FALSE)/1000000</f>
        <v>289122.87655610929</v>
      </c>
      <c r="AN19" s="3">
        <f>VLOOKUP(AN$1,reg_bal!$D$1:$CA$184,$A19,FALSE)/1000000</f>
        <v>282966.24298656627</v>
      </c>
      <c r="AO19" s="55"/>
      <c r="AP19" s="38" t="s">
        <v>4823</v>
      </c>
      <c r="AQ19" s="3">
        <f>VLOOKUP(AQ$1,reg_bal!$D$1:$CA$184,$A19,FALSE)/1000000</f>
        <v>302533.17313599732</v>
      </c>
      <c r="AR19" s="3">
        <f>VLOOKUP(AR$1,reg_bal!$D$1:$CA$184,$A19,FALSE)/1000000</f>
        <v>169514.76446801459</v>
      </c>
      <c r="AS19" s="3">
        <f>VLOOKUP(AS$1,reg_bal!$D$1:$CA$184,$A19,FALSE)/1000000</f>
        <v>357453.91406287119</v>
      </c>
      <c r="AT19" s="3">
        <f>VLOOKUP(AT$1,reg_bal!$D$1:$CA$184,$A19,FALSE)/1000000</f>
        <v>378077.96991279541</v>
      </c>
      <c r="AU19" s="3">
        <f>VLOOKUP(AU$1,reg_bal!$D$1:$CA$184,$A19,FALSE)/1000000</f>
        <v>427577.63695432537</v>
      </c>
      <c r="AV19" s="3">
        <f>VLOOKUP(AV$1,reg_bal!$D$1:$CA$184,$A19,FALSE)/1000000</f>
        <v>297471.85366118292</v>
      </c>
      <c r="AW19" s="55"/>
      <c r="AX19" s="38" t="s">
        <v>4823</v>
      </c>
      <c r="AY19" s="3">
        <f>VLOOKUP(AY$1,reg_bal!$D$1:$CA$184,$A19,FALSE)/1000000</f>
        <v>787202.41719909932</v>
      </c>
      <c r="AZ19" s="3">
        <f>VLOOKUP(AZ$1,reg_bal!$D$1:$CA$184,$A19,FALSE)/1000000</f>
        <v>676638.35922166938</v>
      </c>
      <c r="BA19" s="3">
        <f>VLOOKUP(BA$1,reg_bal!$D$1:$CA$184,$A19,FALSE)/1000000</f>
        <v>493890.5125513096</v>
      </c>
      <c r="BB19" s="3">
        <f>VLOOKUP(BB$1,reg_bal!$D$1:$CA$184,$A19,FALSE)/1000000</f>
        <v>463442.71004937077</v>
      </c>
      <c r="BC19" s="3">
        <f>VLOOKUP(BC$1,reg_bal!$D$1:$CA$184,$A19,FALSE)/1000000</f>
        <v>462784.51699025329</v>
      </c>
      <c r="BD19" s="3">
        <f>VLOOKUP(BD$1,reg_bal!$D$1:$CA$184,$A19,FALSE)/1000000</f>
        <v>358867.5724046235</v>
      </c>
    </row>
    <row r="20" spans="1:56">
      <c r="A20" s="17">
        <v>4</v>
      </c>
      <c r="B20" s="36" t="s">
        <v>4819</v>
      </c>
      <c r="C20" s="77">
        <f>VLOOKUP(C$1,reg_bal!$D$1:$CA$184,$A20,FALSE)/1000000</f>
        <v>4226291.0918822801</v>
      </c>
      <c r="D20" s="77">
        <f>VLOOKUP(D$1,reg_bal!$D$1:$CA$184,$A20,FALSE)/1000000</f>
        <v>5877407.1917641973</v>
      </c>
      <c r="E20" s="77">
        <f>VLOOKUP(E$1,reg_bal!$D$1:$CA$184,$A20,FALSE)/1000000</f>
        <v>9889956.0463941731</v>
      </c>
      <c r="F20" s="77">
        <f>VLOOKUP(F$1,reg_bal!$D$1:$CA$184,$A20,FALSE)/1000000</f>
        <v>18664856.793661103</v>
      </c>
      <c r="G20" s="77">
        <f>VLOOKUP(G$1,reg_bal!$D$1:$CA$184,$A20,FALSE)/1000000</f>
        <v>22075701.608914442</v>
      </c>
      <c r="H20" s="77">
        <f>VLOOKUP(H$1,reg_bal!$D$1:$CA$184,$A20,FALSE)/1000000</f>
        <v>30729610.640031319</v>
      </c>
      <c r="I20" s="55"/>
      <c r="J20" s="36" t="s">
        <v>4819</v>
      </c>
      <c r="K20" s="77">
        <f>VLOOKUP(K$1,reg_bal!$D$1:$CA$184,$A20,FALSE)/1000000</f>
        <v>19702068.462569829</v>
      </c>
      <c r="L20" s="77">
        <f>VLOOKUP(L$1,reg_bal!$D$1:$CA$184,$A20,FALSE)/1000000</f>
        <v>27507040.279335871</v>
      </c>
      <c r="M20" s="77">
        <f>VLOOKUP(M$1,reg_bal!$D$1:$CA$184,$A20,FALSE)/1000000</f>
        <v>53938855.578191712</v>
      </c>
      <c r="N20" s="77">
        <f>VLOOKUP(N$1,reg_bal!$D$1:$CA$184,$A20,FALSE)/1000000</f>
        <v>80218523.298578024</v>
      </c>
      <c r="O20" s="77">
        <f>VLOOKUP(O$1,reg_bal!$D$1:$CA$184,$A20,FALSE)/1000000</f>
        <v>80079917.619378924</v>
      </c>
      <c r="P20" s="77">
        <f>VLOOKUP(P$1,reg_bal!$D$1:$CA$184,$A20,FALSE)/1000000</f>
        <v>99781913.295343965</v>
      </c>
      <c r="Q20" s="55"/>
      <c r="R20" s="36" t="s">
        <v>4819</v>
      </c>
      <c r="S20" s="77">
        <f>VLOOKUP(S$1,reg_bal!$D$1:$CA$184,$A20,FALSE)/1000000</f>
        <v>2107291.9951999518</v>
      </c>
      <c r="T20" s="77">
        <f>VLOOKUP(T$1,reg_bal!$D$1:$CA$184,$A20,FALSE)/1000000</f>
        <v>2218567.040557222</v>
      </c>
      <c r="U20" s="77">
        <f>VLOOKUP(U$1,reg_bal!$D$1:$CA$184,$A20,FALSE)/1000000</f>
        <v>2122872.5143972398</v>
      </c>
      <c r="V20" s="77">
        <f>VLOOKUP(V$1,reg_bal!$D$1:$CA$184,$A20,FALSE)/1000000</f>
        <v>3095981.47501479</v>
      </c>
      <c r="W20" s="77">
        <f>VLOOKUP(W$1,reg_bal!$D$1:$CA$184,$A20,FALSE)/1000000</f>
        <v>3300897.0907451939</v>
      </c>
      <c r="X20" s="77">
        <f>VLOOKUP(X$1,reg_bal!$D$1:$CA$184,$A20,FALSE)/1000000</f>
        <v>3039102.7451677243</v>
      </c>
      <c r="Y20" s="55"/>
      <c r="Z20" s="36" t="s">
        <v>4819</v>
      </c>
      <c r="AA20" s="77">
        <f>VLOOKUP(AA$1,reg_bal!$D$1:$CA$184,$A20,FALSE)/1000000</f>
        <v>2100968.9152217512</v>
      </c>
      <c r="AB20" s="77">
        <f>VLOOKUP(AB$1,reg_bal!$D$1:$CA$184,$A20,FALSE)/1000000</f>
        <v>2161658.5315303057</v>
      </c>
      <c r="AC20" s="77">
        <f>VLOOKUP(AC$1,reg_bal!$D$1:$CA$184,$A20,FALSE)/1000000</f>
        <v>3431910.3511188044</v>
      </c>
      <c r="AD20" s="77">
        <f>VLOOKUP(AD$1,reg_bal!$D$1:$CA$184,$A20,FALSE)/1000000</f>
        <v>4728393.2446382996</v>
      </c>
      <c r="AE20" s="77">
        <f>VLOOKUP(AE$1,reg_bal!$D$1:$CA$184,$A20,FALSE)/1000000</f>
        <v>5310826.0461449176</v>
      </c>
      <c r="AF20" s="77">
        <f>VLOOKUP(AF$1,reg_bal!$D$1:$CA$184,$A20,FALSE)/1000000</f>
        <v>6808262.1038917424</v>
      </c>
      <c r="AG20" s="55"/>
      <c r="AH20" s="36" t="s">
        <v>4819</v>
      </c>
      <c r="AI20" s="77">
        <f>VLOOKUP(AI$1,reg_bal!$D$1:$CA$184,$A20,FALSE)/1000000</f>
        <v>7391562.4129691599</v>
      </c>
      <c r="AJ20" s="77">
        <f>VLOOKUP(AJ$1,reg_bal!$D$1:$CA$184,$A20,FALSE)/1000000</f>
        <v>12509933.750004599</v>
      </c>
      <c r="AK20" s="77">
        <f>VLOOKUP(AK$1,reg_bal!$D$1:$CA$184,$A20,FALSE)/1000000</f>
        <v>19103836.721786987</v>
      </c>
      <c r="AL20" s="77">
        <f>VLOOKUP(AL$1,reg_bal!$D$1:$CA$184,$A20,FALSE)/1000000</f>
        <v>27722051.565972</v>
      </c>
      <c r="AM20" s="77">
        <f>VLOOKUP(AM$1,reg_bal!$D$1:$CA$184,$A20,FALSE)/1000000</f>
        <v>28046612.054791428</v>
      </c>
      <c r="AN20" s="77">
        <f>VLOOKUP(AN$1,reg_bal!$D$1:$CA$184,$A20,FALSE)/1000000</f>
        <v>36253392.802350044</v>
      </c>
      <c r="AO20" s="55"/>
      <c r="AP20" s="36" t="s">
        <v>4819</v>
      </c>
      <c r="AQ20" s="77">
        <f>VLOOKUP(AQ$1,reg_bal!$D$1:$CA$184,$A20,FALSE)/1000000</f>
        <v>200919.4608608686</v>
      </c>
      <c r="AR20" s="77">
        <f>VLOOKUP(AR$1,reg_bal!$D$1:$CA$184,$A20,FALSE)/1000000</f>
        <v>239984.1466174114</v>
      </c>
      <c r="AS20" s="77">
        <f>VLOOKUP(AS$1,reg_bal!$D$1:$CA$184,$A20,FALSE)/1000000</f>
        <v>516639.38278646884</v>
      </c>
      <c r="AT20" s="77">
        <f>VLOOKUP(AT$1,reg_bal!$D$1:$CA$184,$A20,FALSE)/1000000</f>
        <v>787881.6906164001</v>
      </c>
      <c r="AU20" s="77">
        <f>VLOOKUP(AU$1,reg_bal!$D$1:$CA$184,$A20,FALSE)/1000000</f>
        <v>707380.3430424676</v>
      </c>
      <c r="AV20" s="77">
        <f>VLOOKUP(AV$1,reg_bal!$D$1:$CA$184,$A20,FALSE)/1000000</f>
        <v>871527.76371980016</v>
      </c>
      <c r="AW20" s="55"/>
      <c r="AX20" s="36" t="s">
        <v>4819</v>
      </c>
      <c r="AY20" s="77">
        <f>VLOOKUP(AY$1,reg_bal!$D$1:$CA$184,$A20,FALSE)/1000000</f>
        <v>487565.2103963141</v>
      </c>
      <c r="AZ20" s="77">
        <f>VLOOKUP(AZ$1,reg_bal!$D$1:$CA$184,$A20,FALSE)/1000000</f>
        <v>511291.40651716333</v>
      </c>
      <c r="BA20" s="77">
        <f>VLOOKUP(BA$1,reg_bal!$D$1:$CA$184,$A20,FALSE)/1000000</f>
        <v>844283.6196687211</v>
      </c>
      <c r="BB20" s="77">
        <f>VLOOKUP(BB$1,reg_bal!$D$1:$CA$184,$A20,FALSE)/1000000</f>
        <v>1691262.730087853</v>
      </c>
      <c r="BC20" s="77">
        <f>VLOOKUP(BC$1,reg_bal!$D$1:$CA$184,$A20,FALSE)/1000000</f>
        <v>1455448.113049282</v>
      </c>
      <c r="BD20" s="77">
        <f>VLOOKUP(BD$1,reg_bal!$D$1:$CA$184,$A20,FALSE)/1000000</f>
        <v>1341455.65433575</v>
      </c>
    </row>
    <row r="21" spans="1:56">
      <c r="A21" s="17">
        <v>5</v>
      </c>
      <c r="B21" s="61" t="s">
        <v>4820</v>
      </c>
      <c r="C21" s="77">
        <f>VLOOKUP(C$1,reg_bal!$D$1:$CA$184,$A21,FALSE)/1000000</f>
        <v>5433715.280854024</v>
      </c>
      <c r="D21" s="77">
        <f>VLOOKUP(D$1,reg_bal!$D$1:$CA$184,$A21,FALSE)/1000000</f>
        <v>5637492.6388508501</v>
      </c>
      <c r="E21" s="77">
        <f>VLOOKUP(E$1,reg_bal!$D$1:$CA$184,$A21,FALSE)/1000000</f>
        <v>8686884.7678009365</v>
      </c>
      <c r="F21" s="77">
        <f>VLOOKUP(F$1,reg_bal!$D$1:$CA$184,$A21,FALSE)/1000000</f>
        <v>14969395.293609001</v>
      </c>
      <c r="G21" s="77">
        <f>VLOOKUP(G$1,reg_bal!$D$1:$CA$184,$A21,FALSE)/1000000</f>
        <v>18330021.60556975</v>
      </c>
      <c r="H21" s="77">
        <f>VLOOKUP(H$1,reg_bal!$D$1:$CA$184,$A21,FALSE)/1000000</f>
        <v>25165676.967230808</v>
      </c>
      <c r="I21" s="55"/>
      <c r="J21" s="61" t="s">
        <v>4820</v>
      </c>
      <c r="K21" s="77">
        <f>VLOOKUP(K$1,reg_bal!$D$1:$CA$184,$A21,FALSE)/1000000</f>
        <v>20573327.007325839</v>
      </c>
      <c r="L21" s="77">
        <f>VLOOKUP(L$1,reg_bal!$D$1:$CA$184,$A21,FALSE)/1000000</f>
        <v>29393720.062810693</v>
      </c>
      <c r="M21" s="77">
        <f>VLOOKUP(M$1,reg_bal!$D$1:$CA$184,$A21,FALSE)/1000000</f>
        <v>56590316.857021816</v>
      </c>
      <c r="N21" s="77">
        <f>VLOOKUP(N$1,reg_bal!$D$1:$CA$184,$A21,FALSE)/1000000</f>
        <v>84063777.935590535</v>
      </c>
      <c r="O21" s="77">
        <f>VLOOKUP(O$1,reg_bal!$D$1:$CA$184,$A21,FALSE)/1000000</f>
        <v>81960631.774665698</v>
      </c>
      <c r="P21" s="77">
        <f>VLOOKUP(P$1,reg_bal!$D$1:$CA$184,$A21,FALSE)/1000000</f>
        <v>99031420.803801894</v>
      </c>
      <c r="Q21" s="55"/>
      <c r="R21" s="61" t="s">
        <v>4820</v>
      </c>
      <c r="S21" s="77">
        <f>VLOOKUP(S$1,reg_bal!$D$1:$CA$184,$A21,FALSE)/1000000</f>
        <v>4565382.4606230315</v>
      </c>
      <c r="T21" s="77">
        <f>VLOOKUP(T$1,reg_bal!$D$1:$CA$184,$A21,FALSE)/1000000</f>
        <v>4405464.5749195619</v>
      </c>
      <c r="U21" s="77">
        <f>VLOOKUP(U$1,reg_bal!$D$1:$CA$184,$A21,FALSE)/1000000</f>
        <v>3500430.7592572412</v>
      </c>
      <c r="V21" s="77">
        <f>VLOOKUP(V$1,reg_bal!$D$1:$CA$184,$A21,FALSE)/1000000</f>
        <v>5448429.7343805255</v>
      </c>
      <c r="W21" s="77">
        <f>VLOOKUP(W$1,reg_bal!$D$1:$CA$184,$A21,FALSE)/1000000</f>
        <v>4747330.4888476031</v>
      </c>
      <c r="X21" s="77">
        <f>VLOOKUP(X$1,reg_bal!$D$1:$CA$184,$A21,FALSE)/1000000</f>
        <v>4603607.8935241112</v>
      </c>
      <c r="Y21" s="55"/>
      <c r="Z21" s="61" t="s">
        <v>4820</v>
      </c>
      <c r="AA21" s="77">
        <f>VLOOKUP(AA$1,reg_bal!$D$1:$CA$184,$A21,FALSE)/1000000</f>
        <v>2386468.06102345</v>
      </c>
      <c r="AB21" s="77">
        <f>VLOOKUP(AB$1,reg_bal!$D$1:$CA$184,$A21,FALSE)/1000000</f>
        <v>1915465.9387552789</v>
      </c>
      <c r="AC21" s="77">
        <f>VLOOKUP(AC$1,reg_bal!$D$1:$CA$184,$A21,FALSE)/1000000</f>
        <v>1995327.4964974271</v>
      </c>
      <c r="AD21" s="77">
        <f>VLOOKUP(AD$1,reg_bal!$D$1:$CA$184,$A21,FALSE)/1000000</f>
        <v>2710580.3950528009</v>
      </c>
      <c r="AE21" s="77">
        <f>VLOOKUP(AE$1,reg_bal!$D$1:$CA$184,$A21,FALSE)/1000000</f>
        <v>2554139.9296624772</v>
      </c>
      <c r="AF21" s="77">
        <f>VLOOKUP(AF$1,reg_bal!$D$1:$CA$184,$A21,FALSE)/1000000</f>
        <v>3315041.2871950497</v>
      </c>
      <c r="AG21" s="55"/>
      <c r="AH21" s="61" t="s">
        <v>4820</v>
      </c>
      <c r="AI21" s="77">
        <f>VLOOKUP(AI$1,reg_bal!$D$1:$CA$184,$A21,FALSE)/1000000</f>
        <v>8417079.4556050412</v>
      </c>
      <c r="AJ21" s="77">
        <f>VLOOKUP(AJ$1,reg_bal!$D$1:$CA$184,$A21,FALSE)/1000000</f>
        <v>14957218.408480341</v>
      </c>
      <c r="AK21" s="77">
        <f>VLOOKUP(AK$1,reg_bal!$D$1:$CA$184,$A21,FALSE)/1000000</f>
        <v>21907013.35524784</v>
      </c>
      <c r="AL21" s="77">
        <f>VLOOKUP(AL$1,reg_bal!$D$1:$CA$184,$A21,FALSE)/1000000</f>
        <v>31443502.846257001</v>
      </c>
      <c r="AM21" s="77">
        <f>VLOOKUP(AM$1,reg_bal!$D$1:$CA$184,$A21,FALSE)/1000000</f>
        <v>36185693.556263439</v>
      </c>
      <c r="AN21" s="77">
        <f>VLOOKUP(AN$1,reg_bal!$D$1:$CA$184,$A21,FALSE)/1000000</f>
        <v>50359420.865606025</v>
      </c>
      <c r="AO21" s="55"/>
      <c r="AP21" s="61" t="s">
        <v>4820</v>
      </c>
      <c r="AQ21" s="77">
        <f>VLOOKUP(AQ$1,reg_bal!$D$1:$CA$184,$A21,FALSE)/1000000</f>
        <v>868597.95128568867</v>
      </c>
      <c r="AR21" s="77">
        <f>VLOOKUP(AR$1,reg_bal!$D$1:$CA$184,$A21,FALSE)/1000000</f>
        <v>723660.55966175511</v>
      </c>
      <c r="AS21" s="77">
        <f>VLOOKUP(AS$1,reg_bal!$D$1:$CA$184,$A21,FALSE)/1000000</f>
        <v>1038718.0050199339</v>
      </c>
      <c r="AT21" s="77">
        <f>VLOOKUP(AT$1,reg_bal!$D$1:$CA$184,$A21,FALSE)/1000000</f>
        <v>1678520.7775927</v>
      </c>
      <c r="AU21" s="77">
        <f>VLOOKUP(AU$1,reg_bal!$D$1:$CA$184,$A21,FALSE)/1000000</f>
        <v>1567648.0083148291</v>
      </c>
      <c r="AV21" s="77">
        <f>VLOOKUP(AV$1,reg_bal!$D$1:$CA$184,$A21,FALSE)/1000000</f>
        <v>1831243.348932134</v>
      </c>
      <c r="AW21" s="55"/>
      <c r="AX21" s="61" t="s">
        <v>4820</v>
      </c>
      <c r="AY21" s="77">
        <f>VLOOKUP(AY$1,reg_bal!$D$1:$CA$184,$A21,FALSE)/1000000</f>
        <v>2031749.4061586808</v>
      </c>
      <c r="AZ21" s="77">
        <f>VLOOKUP(AZ$1,reg_bal!$D$1:$CA$184,$A21,FALSE)/1000000</f>
        <v>1358766.69302249</v>
      </c>
      <c r="BA21" s="77">
        <f>VLOOKUP(BA$1,reg_bal!$D$1:$CA$184,$A21,FALSE)/1000000</f>
        <v>1447480.516170782</v>
      </c>
      <c r="BB21" s="77">
        <f>VLOOKUP(BB$1,reg_bal!$D$1:$CA$184,$A21,FALSE)/1000000</f>
        <v>2045635.739932369</v>
      </c>
      <c r="BC21" s="77">
        <f>VLOOKUP(BC$1,reg_bal!$D$1:$CA$184,$A21,FALSE)/1000000</f>
        <v>2301499.0411777501</v>
      </c>
      <c r="BD21" s="77">
        <f>VLOOKUP(BD$1,reg_bal!$D$1:$CA$184,$A21,FALSE)/1000000</f>
        <v>1811312.5097806361</v>
      </c>
    </row>
    <row r="22" spans="1:56">
      <c r="A22" s="17">
        <v>2</v>
      </c>
      <c r="B22" s="6" t="s">
        <v>44</v>
      </c>
      <c r="C22" s="3">
        <f>VLOOKUP(C$1,reg_bal!$D$1:$CA$184,$A22,FALSE)/1000000</f>
        <v>1844.5031630000001</v>
      </c>
      <c r="D22" s="3">
        <f>VLOOKUP(D$1,reg_bal!$D$1:$CA$184,$A22,FALSE)/1000000</f>
        <v>1946.3929869999999</v>
      </c>
      <c r="E22" s="3">
        <f>VLOOKUP(E$1,reg_bal!$D$1:$CA$184,$A22,FALSE)/1000000</f>
        <v>2026.8475639999999</v>
      </c>
      <c r="F22" s="3">
        <f>VLOOKUP(F$1,reg_bal!$D$1:$CA$184,$A22,FALSE)/1000000</f>
        <v>2101.3535320000001</v>
      </c>
      <c r="G22" s="3">
        <f>VLOOKUP(G$1,reg_bal!$D$1:$CA$184,$A22,FALSE)/1000000</f>
        <v>2182.1188320000001</v>
      </c>
      <c r="H22" s="3">
        <f>VLOOKUP(H$1,reg_bal!$D$1:$CA$184,$A22,FALSE)/1000000</f>
        <v>2248.447208</v>
      </c>
      <c r="I22" s="56"/>
      <c r="J22" s="6" t="s">
        <v>44</v>
      </c>
      <c r="K22" s="3">
        <f>VLOOKUP(K$1,reg_bal!$D$1:$CA$184,$A22,FALSE)/1000000</f>
        <v>826.11729200000002</v>
      </c>
      <c r="L22" s="3">
        <f>VLOOKUP(L$1,reg_bal!$D$1:$CA$184,$A22,FALSE)/1000000</f>
        <v>830.40956200000005</v>
      </c>
      <c r="M22" s="3">
        <f>VLOOKUP(M$1,reg_bal!$D$1:$CA$184,$A22,FALSE)/1000000</f>
        <v>838.54592600000001</v>
      </c>
      <c r="N22" s="3">
        <f>VLOOKUP(N$1,reg_bal!$D$1:$CA$184,$A22,FALSE)/1000000</f>
        <v>851.77561800000001</v>
      </c>
      <c r="O22" s="3">
        <f>VLOOKUP(O$1,reg_bal!$D$1:$CA$184,$A22,FALSE)/1000000</f>
        <v>866.49133700000004</v>
      </c>
      <c r="P22" s="3">
        <f>VLOOKUP(P$1,reg_bal!$D$1:$CA$184,$A22,FALSE)/1000000</f>
        <v>879.290479</v>
      </c>
      <c r="Q22" s="56"/>
      <c r="R22" s="6" t="s">
        <v>44</v>
      </c>
      <c r="S22" s="3">
        <f>VLOOKUP(S$1,reg_bal!$D$1:$CA$184,$A22,FALSE)/1000000</f>
        <v>444.19734399999999</v>
      </c>
      <c r="T22" s="3">
        <f>VLOOKUP(T$1,reg_bal!$D$1:$CA$184,$A22,FALSE)/1000000</f>
        <v>480.46700800000002</v>
      </c>
      <c r="U22" s="3">
        <f>VLOOKUP(U$1,reg_bal!$D$1:$CA$184,$A22,FALSE)/1000000</f>
        <v>513.46714899999995</v>
      </c>
      <c r="V22" s="3">
        <f>VLOOKUP(V$1,reg_bal!$D$1:$CA$184,$A22,FALSE)/1000000</f>
        <v>543.53444400000001</v>
      </c>
      <c r="W22" s="3">
        <f>VLOOKUP(W$1,reg_bal!$D$1:$CA$184,$A22,FALSE)/1000000</f>
        <v>574.37267799999995</v>
      </c>
      <c r="X22" s="3">
        <f>VLOOKUP(X$1,reg_bal!$D$1:$CA$184,$A22,FALSE)/1000000</f>
        <v>605.74933599999997</v>
      </c>
      <c r="Y22" s="56"/>
      <c r="Z22" s="6" t="s">
        <v>44</v>
      </c>
      <c r="AA22" s="3">
        <f>VLOOKUP(AA$1,reg_bal!$D$1:$CA$184,$A22,FALSE)/1000000</f>
        <v>223.052404</v>
      </c>
      <c r="AB22" s="3">
        <f>VLOOKUP(AB$1,reg_bal!$D$1:$CA$184,$A22,FALSE)/1000000</f>
        <v>247.24953500000001</v>
      </c>
      <c r="AC22" s="3">
        <f>VLOOKUP(AC$1,reg_bal!$D$1:$CA$184,$A22,FALSE)/1000000</f>
        <v>272.44306999999998</v>
      </c>
      <c r="AD22" s="3">
        <f>VLOOKUP(AD$1,reg_bal!$D$1:$CA$184,$A22,FALSE)/1000000</f>
        <v>304.78155500000003</v>
      </c>
      <c r="AE22" s="3">
        <f>VLOOKUP(AE$1,reg_bal!$D$1:$CA$184,$A22,FALSE)/1000000</f>
        <v>342.779269</v>
      </c>
      <c r="AF22" s="3">
        <f>VLOOKUP(AF$1,reg_bal!$D$1:$CA$184,$A22,FALSE)/1000000</f>
        <v>372.00113099999999</v>
      </c>
      <c r="AG22" s="56"/>
      <c r="AH22" s="6" t="s">
        <v>44</v>
      </c>
      <c r="AI22" s="3">
        <f>VLOOKUP(AI$1,reg_bal!$D$1:$CA$184,$A22,FALSE)/1000000</f>
        <v>295.58031099999999</v>
      </c>
      <c r="AJ22" s="3">
        <f>VLOOKUP(AJ$1,reg_bal!$D$1:$CA$184,$A22,FALSE)/1000000</f>
        <v>312.848141</v>
      </c>
      <c r="AK22" s="3">
        <f>VLOOKUP(AK$1,reg_bal!$D$1:$CA$184,$A22,FALSE)/1000000</f>
        <v>327.75933099999997</v>
      </c>
      <c r="AL22" s="3">
        <f>VLOOKUP(AL$1,reg_bal!$D$1:$CA$184,$A22,FALSE)/1000000</f>
        <v>343.33304500000003</v>
      </c>
      <c r="AM22" s="3">
        <f>VLOOKUP(AM$1,reg_bal!$D$1:$CA$184,$A22,FALSE)/1000000</f>
        <v>356.44349199999999</v>
      </c>
      <c r="AN22" s="3">
        <f>VLOOKUP(AN$1,reg_bal!$D$1:$CA$184,$A22,FALSE)/1000000</f>
        <v>369.55557099999999</v>
      </c>
      <c r="AO22" s="56"/>
      <c r="AP22" s="6" t="s">
        <v>44</v>
      </c>
      <c r="AQ22" s="3">
        <f>VLOOKUP(AQ$1,reg_bal!$D$1:$CA$184,$A22,FALSE)/1000000</f>
        <v>1255.931294</v>
      </c>
      <c r="AR22" s="3">
        <f>VLOOKUP(AR$1,reg_bal!$D$1:$CA$184,$A22,FALSE)/1000000</f>
        <v>1386.815304</v>
      </c>
      <c r="AS22" s="3">
        <f>VLOOKUP(AS$1,reg_bal!$D$1:$CA$184,$A22,FALSE)/1000000</f>
        <v>1516.1893950000001</v>
      </c>
      <c r="AT22" s="3">
        <f>VLOOKUP(AT$1,reg_bal!$D$1:$CA$184,$A22,FALSE)/1000000</f>
        <v>1631.650956</v>
      </c>
      <c r="AU22" s="3">
        <f>VLOOKUP(AU$1,reg_bal!$D$1:$CA$184,$A22,FALSE)/1000000</f>
        <v>1741.048407</v>
      </c>
      <c r="AV22" s="3">
        <f>VLOOKUP(AV$1,reg_bal!$D$1:$CA$184,$A22,FALSE)/1000000</f>
        <v>1842.7868840000001</v>
      </c>
      <c r="AW22" s="56"/>
      <c r="AX22" s="6" t="s">
        <v>44</v>
      </c>
      <c r="AY22" s="3">
        <f>VLOOKUP(AY$1,reg_bal!$D$1:$CA$184,$A22,FALSE)/1000000</f>
        <v>573.61046699999997</v>
      </c>
      <c r="AZ22" s="3">
        <f>VLOOKUP(AZ$1,reg_bal!$D$1:$CA$184,$A22,FALSE)/1000000</f>
        <v>652.75934199999995</v>
      </c>
      <c r="BA22" s="3">
        <f>VLOOKUP(BA$1,reg_bal!$D$1:$CA$184,$A22,FALSE)/1000000</f>
        <v>744.57657700000004</v>
      </c>
      <c r="BB22" s="3">
        <f>VLOOKUP(BB$1,reg_bal!$D$1:$CA$184,$A22,FALSE)/1000000</f>
        <v>853.20311800000002</v>
      </c>
      <c r="BC22" s="3">
        <f>VLOOKUP(BC$1,reg_bal!$D$1:$CA$184,$A22,FALSE)/1000000</f>
        <v>978.40803000000005</v>
      </c>
      <c r="BD22" s="3">
        <f>VLOOKUP(BD$1,reg_bal!$D$1:$CA$184,$A22,FALSE)/1000000</f>
        <v>1118.3258189999999</v>
      </c>
    </row>
    <row r="23" spans="1:56">
      <c r="B23" s="2"/>
      <c r="C23" s="3"/>
      <c r="D23" s="3"/>
      <c r="I23" s="56"/>
      <c r="Q23" s="56"/>
      <c r="Y23" s="56"/>
      <c r="AG23" s="56"/>
      <c r="AO23" s="56"/>
      <c r="AW23" s="56"/>
    </row>
    <row r="24" spans="1:56">
      <c r="B24" s="66" t="s">
        <v>45</v>
      </c>
      <c r="C24" s="66">
        <f>C$2</f>
        <v>1995</v>
      </c>
      <c r="D24" s="66">
        <f t="shared" ref="D24:H24" si="0">D$2</f>
        <v>2000</v>
      </c>
      <c r="E24" s="66">
        <f t="shared" si="0"/>
        <v>2005</v>
      </c>
      <c r="F24" s="66">
        <f t="shared" si="0"/>
        <v>2010</v>
      </c>
      <c r="G24" s="66">
        <f t="shared" si="0"/>
        <v>2015</v>
      </c>
      <c r="H24" s="66">
        <f t="shared" si="0"/>
        <v>2020</v>
      </c>
      <c r="I24" s="56"/>
      <c r="J24" s="66" t="s">
        <v>45</v>
      </c>
      <c r="K24" s="66">
        <f>K$2</f>
        <v>1995</v>
      </c>
      <c r="L24" s="66">
        <f t="shared" ref="L24:P24" si="1">L$2</f>
        <v>2000</v>
      </c>
      <c r="M24" s="66">
        <f t="shared" si="1"/>
        <v>2005</v>
      </c>
      <c r="N24" s="66">
        <f t="shared" si="1"/>
        <v>2010</v>
      </c>
      <c r="O24" s="66">
        <f t="shared" si="1"/>
        <v>2015</v>
      </c>
      <c r="P24" s="66">
        <f t="shared" si="1"/>
        <v>2020</v>
      </c>
      <c r="Q24" s="56"/>
      <c r="R24" s="66" t="s">
        <v>45</v>
      </c>
      <c r="S24" s="66">
        <f>S$2</f>
        <v>1995</v>
      </c>
      <c r="T24" s="66">
        <f t="shared" ref="T24:X24" si="2">T$2</f>
        <v>2000</v>
      </c>
      <c r="U24" s="66">
        <f t="shared" si="2"/>
        <v>2005</v>
      </c>
      <c r="V24" s="66">
        <f t="shared" si="2"/>
        <v>2010</v>
      </c>
      <c r="W24" s="66">
        <f t="shared" si="2"/>
        <v>2015</v>
      </c>
      <c r="X24" s="66">
        <f t="shared" si="2"/>
        <v>2020</v>
      </c>
      <c r="Y24" s="56"/>
      <c r="Z24" s="66" t="s">
        <v>45</v>
      </c>
      <c r="AA24" s="66">
        <f>AA$2</f>
        <v>1995</v>
      </c>
      <c r="AB24" s="66">
        <f t="shared" ref="AB24:AF24" si="3">AB$2</f>
        <v>2000</v>
      </c>
      <c r="AC24" s="66">
        <f t="shared" si="3"/>
        <v>2005</v>
      </c>
      <c r="AD24" s="66">
        <f t="shared" si="3"/>
        <v>2010</v>
      </c>
      <c r="AE24" s="66">
        <f t="shared" si="3"/>
        <v>2015</v>
      </c>
      <c r="AF24" s="66">
        <f t="shared" si="3"/>
        <v>2020</v>
      </c>
      <c r="AG24" s="56"/>
      <c r="AH24" s="1" t="s">
        <v>45</v>
      </c>
      <c r="AI24" s="1">
        <f>AI$2</f>
        <v>1995</v>
      </c>
      <c r="AJ24" s="1">
        <f t="shared" ref="AJ24:AN24" si="4">AJ$2</f>
        <v>2000</v>
      </c>
      <c r="AK24" s="1">
        <f t="shared" si="4"/>
        <v>2005</v>
      </c>
      <c r="AL24" s="1">
        <f t="shared" si="4"/>
        <v>2010</v>
      </c>
      <c r="AM24" s="1">
        <f t="shared" si="4"/>
        <v>2015</v>
      </c>
      <c r="AN24" s="1">
        <f t="shared" si="4"/>
        <v>2020</v>
      </c>
      <c r="AO24" s="56"/>
      <c r="AP24" s="66" t="s">
        <v>45</v>
      </c>
      <c r="AQ24" s="66">
        <f>AQ$2</f>
        <v>1995</v>
      </c>
      <c r="AR24" s="66">
        <f t="shared" ref="AR24:AV24" si="5">AR$2</f>
        <v>2000</v>
      </c>
      <c r="AS24" s="66">
        <f t="shared" si="5"/>
        <v>2005</v>
      </c>
      <c r="AT24" s="66">
        <f t="shared" si="5"/>
        <v>2010</v>
      </c>
      <c r="AU24" s="66">
        <f t="shared" si="5"/>
        <v>2015</v>
      </c>
      <c r="AV24" s="66">
        <f t="shared" si="5"/>
        <v>2020</v>
      </c>
      <c r="AW24" s="56"/>
      <c r="AX24" s="66" t="s">
        <v>45</v>
      </c>
      <c r="AY24" s="66">
        <f>AY$2</f>
        <v>1995</v>
      </c>
      <c r="AZ24" s="66">
        <f t="shared" ref="AZ24:BD24" si="6">AZ$2</f>
        <v>2000</v>
      </c>
      <c r="BA24" s="66">
        <f t="shared" si="6"/>
        <v>2005</v>
      </c>
      <c r="BB24" s="66">
        <f t="shared" si="6"/>
        <v>2010</v>
      </c>
      <c r="BC24" s="66">
        <f t="shared" si="6"/>
        <v>2015</v>
      </c>
      <c r="BD24" s="66">
        <f t="shared" si="6"/>
        <v>2020</v>
      </c>
    </row>
    <row r="25" spans="1:56">
      <c r="B25" s="11" t="s">
        <v>4821</v>
      </c>
      <c r="C25" s="77">
        <f>C3/C$22</f>
        <v>75734.181754526653</v>
      </c>
      <c r="D25" s="77">
        <f t="shared" ref="D25:H25" si="7">D3/D$22</f>
        <v>81755.526039777906</v>
      </c>
      <c r="E25" s="77">
        <f t="shared" si="7"/>
        <v>87520.61884865399</v>
      </c>
      <c r="F25" s="77">
        <f t="shared" si="7"/>
        <v>95841.850005062501</v>
      </c>
      <c r="G25" s="77">
        <f t="shared" si="7"/>
        <v>101822.24585766952</v>
      </c>
      <c r="H25" s="77">
        <f t="shared" si="7"/>
        <v>110010.53325474728</v>
      </c>
      <c r="I25" s="55"/>
      <c r="J25" s="11" t="s">
        <v>4821</v>
      </c>
      <c r="K25" s="77">
        <f>K3/K$22</f>
        <v>190527.75738072506</v>
      </c>
      <c r="L25" s="77">
        <f t="shared" ref="L25:P25" si="8">L3/L$22</f>
        <v>209379.42777355577</v>
      </c>
      <c r="M25" s="77">
        <f t="shared" si="8"/>
        <v>220461.47264057642</v>
      </c>
      <c r="N25" s="77">
        <f t="shared" si="8"/>
        <v>228331.43685968514</v>
      </c>
      <c r="O25" s="77">
        <f t="shared" si="8"/>
        <v>240867.97725409572</v>
      </c>
      <c r="P25" s="77">
        <f t="shared" si="8"/>
        <v>260603.76221216196</v>
      </c>
      <c r="Q25" s="55"/>
      <c r="R25" s="11" t="s">
        <v>4821</v>
      </c>
      <c r="S25" s="77">
        <f>S3/S$22</f>
        <v>44378.455731901675</v>
      </c>
      <c r="T25" s="77">
        <f t="shared" ref="T25:X25" si="9">T3/T$22</f>
        <v>49912.397393889732</v>
      </c>
      <c r="U25" s="77">
        <f t="shared" si="9"/>
        <v>57470.880040271659</v>
      </c>
      <c r="V25" s="77">
        <f t="shared" si="9"/>
        <v>61513.29740083967</v>
      </c>
      <c r="W25" s="77">
        <f t="shared" si="9"/>
        <v>69600.644748779072</v>
      </c>
      <c r="X25" s="77">
        <f t="shared" si="9"/>
        <v>73728.061582764625</v>
      </c>
      <c r="Y25" s="55"/>
      <c r="Z25" s="11" t="s">
        <v>4821</v>
      </c>
      <c r="AA25" s="77">
        <f>AA3/AA$22</f>
        <v>36800.426217030494</v>
      </c>
      <c r="AB25" s="77">
        <f t="shared" ref="AB25:AF25" si="10">AB3/AB$22</f>
        <v>52552.057411986112</v>
      </c>
      <c r="AC25" s="77">
        <f t="shared" si="10"/>
        <v>60761.909550777571</v>
      </c>
      <c r="AD25" s="77">
        <f t="shared" si="10"/>
        <v>71237.293100317533</v>
      </c>
      <c r="AE25" s="77">
        <f t="shared" si="10"/>
        <v>77146.319382915273</v>
      </c>
      <c r="AF25" s="77">
        <f t="shared" si="10"/>
        <v>79723.417218756498</v>
      </c>
      <c r="AG25" s="55"/>
      <c r="AH25" s="11" t="s">
        <v>4821</v>
      </c>
      <c r="AI25" s="77">
        <f>AI3/AI$22</f>
        <v>602349.28108513157</v>
      </c>
      <c r="AJ25" s="77">
        <f t="shared" ref="AJ25:AN25" si="11">AJ3/AJ$22</f>
        <v>649084.06465050054</v>
      </c>
      <c r="AK25" s="77">
        <f t="shared" si="11"/>
        <v>679082.08994034864</v>
      </c>
      <c r="AL25" s="77">
        <f t="shared" si="11"/>
        <v>681058.05496067984</v>
      </c>
      <c r="AM25" s="77">
        <f t="shared" si="11"/>
        <v>706426.45674109878</v>
      </c>
      <c r="AN25" s="77">
        <f t="shared" si="11"/>
        <v>735137.54447349312</v>
      </c>
      <c r="AO25" s="55"/>
      <c r="AP25" s="11" t="s">
        <v>4821</v>
      </c>
      <c r="AQ25" s="77">
        <f>AQ3/AQ$22</f>
        <v>11898.6571056906</v>
      </c>
      <c r="AR25" s="77">
        <f t="shared" ref="AR25:AV25" si="12">AR3/AR$22</f>
        <v>12989.303684369863</v>
      </c>
      <c r="AS25" s="77">
        <f t="shared" si="12"/>
        <v>13299.073679631007</v>
      </c>
      <c r="AT25" s="77">
        <f t="shared" si="12"/>
        <v>13960.677125520944</v>
      </c>
      <c r="AU25" s="77">
        <f t="shared" si="12"/>
        <v>14604.987236251392</v>
      </c>
      <c r="AV25" s="77">
        <f t="shared" si="12"/>
        <v>15034.818020823735</v>
      </c>
      <c r="AX25" s="11" t="s">
        <v>4821</v>
      </c>
      <c r="AY25" s="77">
        <f>AY3/AY$22</f>
        <v>14364.1623323575</v>
      </c>
      <c r="AZ25" s="77">
        <f t="shared" ref="AZ25:BD25" si="13">AZ3/AZ$22</f>
        <v>16078.313958798788</v>
      </c>
      <c r="BA25" s="77">
        <f t="shared" si="13"/>
        <v>18135.31372150431</v>
      </c>
      <c r="BB25" s="77">
        <f t="shared" si="13"/>
        <v>17538.621085814772</v>
      </c>
      <c r="BC25" s="77">
        <f t="shared" si="13"/>
        <v>17068.208092873472</v>
      </c>
      <c r="BD25" s="77">
        <f t="shared" si="13"/>
        <v>17305.137153174583</v>
      </c>
    </row>
    <row r="26" spans="1:56">
      <c r="B26" s="36" t="s">
        <v>20</v>
      </c>
      <c r="C26" s="77">
        <f t="shared" ref="C26:H42" si="14">C4/C$22</f>
        <v>18086.268825642277</v>
      </c>
      <c r="D26" s="77">
        <f t="shared" si="14"/>
        <v>20150.185020731878</v>
      </c>
      <c r="E26" s="77">
        <f t="shared" si="14"/>
        <v>22455.924547630544</v>
      </c>
      <c r="F26" s="77">
        <f t="shared" si="14"/>
        <v>25112.207304468709</v>
      </c>
      <c r="G26" s="77">
        <f t="shared" si="14"/>
        <v>28782.133241562551</v>
      </c>
      <c r="H26" s="77">
        <f t="shared" si="14"/>
        <v>34207.856271110002</v>
      </c>
      <c r="I26" s="55"/>
      <c r="J26" s="36" t="s">
        <v>20</v>
      </c>
      <c r="K26" s="77">
        <f t="shared" ref="K26:P42" si="15">K4/K$22</f>
        <v>56181.032631708513</v>
      </c>
      <c r="L26" s="77">
        <f t="shared" si="15"/>
        <v>61407.763708869687</v>
      </c>
      <c r="M26" s="77">
        <f t="shared" si="15"/>
        <v>66957.131223306176</v>
      </c>
      <c r="N26" s="77">
        <f t="shared" si="15"/>
        <v>72965.2646151316</v>
      </c>
      <c r="O26" s="77">
        <f t="shared" si="15"/>
        <v>77143.498173288564</v>
      </c>
      <c r="P26" s="77">
        <f t="shared" si="15"/>
        <v>82998.95310876728</v>
      </c>
      <c r="Q26" s="55"/>
      <c r="R26" s="36" t="s">
        <v>20</v>
      </c>
      <c r="S26" s="77">
        <f t="shared" ref="S26:X42" si="16">S4/S$22</f>
        <v>7461.0828201415407</v>
      </c>
      <c r="T26" s="77">
        <f t="shared" si="16"/>
        <v>8554.9853930679437</v>
      </c>
      <c r="U26" s="77">
        <f t="shared" si="16"/>
        <v>9280.7067932964637</v>
      </c>
      <c r="V26" s="77">
        <f t="shared" si="16"/>
        <v>10792.556725737682</v>
      </c>
      <c r="W26" s="77">
        <f t="shared" si="16"/>
        <v>12670.208852662288</v>
      </c>
      <c r="X26" s="77">
        <f t="shared" si="16"/>
        <v>13652.432862877802</v>
      </c>
      <c r="Y26" s="55"/>
      <c r="Z26" s="36" t="s">
        <v>20</v>
      </c>
      <c r="AA26" s="77">
        <f t="shared" ref="AA26:AF26" si="17">AA4/AA$22</f>
        <v>4582.3291370069119</v>
      </c>
      <c r="AB26" s="77">
        <f t="shared" si="17"/>
        <v>5379.1801952441929</v>
      </c>
      <c r="AC26" s="77">
        <f t="shared" si="17"/>
        <v>6242.9070988531912</v>
      </c>
      <c r="AD26" s="77">
        <f t="shared" si="17"/>
        <v>8044.6786462111968</v>
      </c>
      <c r="AE26" s="77">
        <f t="shared" si="17"/>
        <v>9527.6840886584032</v>
      </c>
      <c r="AF26" s="77">
        <f t="shared" si="17"/>
        <v>10791.771942994112</v>
      </c>
      <c r="AG26" s="55"/>
      <c r="AH26" s="36" t="s">
        <v>20</v>
      </c>
      <c r="AI26" s="77">
        <f t="shared" ref="AI26:AN42" si="18">AI4/AI$22</f>
        <v>164266.91314806099</v>
      </c>
      <c r="AJ26" s="77">
        <f t="shared" si="18"/>
        <v>191844.80920824234</v>
      </c>
      <c r="AK26" s="77">
        <f t="shared" si="18"/>
        <v>219111.33575147262</v>
      </c>
      <c r="AL26" s="77">
        <f t="shared" si="18"/>
        <v>238204.25355412986</v>
      </c>
      <c r="AM26" s="77">
        <f t="shared" si="18"/>
        <v>253700.13189135483</v>
      </c>
      <c r="AN26" s="77">
        <f t="shared" si="18"/>
        <v>273299.26514827431</v>
      </c>
      <c r="AO26" s="55"/>
      <c r="AP26" s="36" t="s">
        <v>20</v>
      </c>
      <c r="AQ26" s="77">
        <f t="shared" ref="AQ26:AV43" si="19">AQ4/AQ$22</f>
        <v>235.87206805356035</v>
      </c>
      <c r="AR26" s="77">
        <f t="shared" si="19"/>
        <v>309.98789754190244</v>
      </c>
      <c r="AS26" s="77">
        <f t="shared" si="19"/>
        <v>433.56802831013454</v>
      </c>
      <c r="AT26" s="77">
        <f t="shared" si="19"/>
        <v>670.85910012080069</v>
      </c>
      <c r="AU26" s="77">
        <f t="shared" si="19"/>
        <v>997.47163641662951</v>
      </c>
      <c r="AV26" s="77">
        <f t="shared" si="19"/>
        <v>1415.8183167944844</v>
      </c>
      <c r="AX26" s="36" t="s">
        <v>20</v>
      </c>
      <c r="AY26" s="77">
        <f t="shared" ref="AY26:BD43" si="20">AY4/AY$22</f>
        <v>2064.2958226771166</v>
      </c>
      <c r="AZ26" s="77">
        <f t="shared" si="20"/>
        <v>2080.1663912989534</v>
      </c>
      <c r="BA26" s="77">
        <f t="shared" si="20"/>
        <v>2058.784415716827</v>
      </c>
      <c r="BB26" s="77">
        <f t="shared" si="20"/>
        <v>2145.180947574383</v>
      </c>
      <c r="BC26" s="77">
        <f t="shared" si="20"/>
        <v>2309.7760997530945</v>
      </c>
      <c r="BD26" s="77">
        <f t="shared" si="20"/>
        <v>2438.5491714811033</v>
      </c>
    </row>
    <row r="27" spans="1:56">
      <c r="B27" s="36" t="s">
        <v>22</v>
      </c>
      <c r="C27" s="77">
        <f t="shared" si="14"/>
        <v>53104.780134407083</v>
      </c>
      <c r="D27" s="77">
        <f t="shared" si="14"/>
        <v>55790.000064961656</v>
      </c>
      <c r="E27" s="77">
        <f t="shared" si="14"/>
        <v>57149.685998907808</v>
      </c>
      <c r="F27" s="77">
        <f t="shared" si="14"/>
        <v>57847.323175607606</v>
      </c>
      <c r="G27" s="77">
        <f t="shared" si="14"/>
        <v>59943.806045436715</v>
      </c>
      <c r="H27" s="77">
        <f t="shared" si="14"/>
        <v>61685.416070369887</v>
      </c>
      <c r="I27" s="55"/>
      <c r="J27" s="36" t="s">
        <v>22</v>
      </c>
      <c r="K27" s="77">
        <f t="shared" si="15"/>
        <v>129000.54841655753</v>
      </c>
      <c r="L27" s="77">
        <f t="shared" si="15"/>
        <v>138520.65784706268</v>
      </c>
      <c r="M27" s="77">
        <f t="shared" si="15"/>
        <v>145352.86979759199</v>
      </c>
      <c r="N27" s="77">
        <f t="shared" si="15"/>
        <v>151610.99869416817</v>
      </c>
      <c r="O27" s="77">
        <f t="shared" si="15"/>
        <v>156362.74016920908</v>
      </c>
      <c r="P27" s="77">
        <f t="shared" si="15"/>
        <v>166956.10803392404</v>
      </c>
      <c r="Q27" s="55"/>
      <c r="R27" s="36" t="s">
        <v>22</v>
      </c>
      <c r="S27" s="77">
        <f t="shared" si="16"/>
        <v>32847.28263587258</v>
      </c>
      <c r="T27" s="77">
        <f t="shared" si="16"/>
        <v>35834.473864156746</v>
      </c>
      <c r="U27" s="77">
        <f t="shared" si="16"/>
        <v>40737.203492247841</v>
      </c>
      <c r="V27" s="77">
        <f t="shared" si="16"/>
        <v>44691.607095562744</v>
      </c>
      <c r="W27" s="77">
        <f t="shared" si="16"/>
        <v>49634.547154011052</v>
      </c>
      <c r="X27" s="77">
        <f t="shared" si="16"/>
        <v>53089.542637613013</v>
      </c>
      <c r="Y27" s="55"/>
      <c r="Z27" s="36" t="s">
        <v>22</v>
      </c>
      <c r="AA27" s="77">
        <f t="shared" ref="AA27:AF27" si="21">AA5/AA$22</f>
        <v>19037.139487777997</v>
      </c>
      <c r="AB27" s="77">
        <f t="shared" si="21"/>
        <v>21403.878556203475</v>
      </c>
      <c r="AC27" s="77">
        <f t="shared" si="21"/>
        <v>24307.912819330581</v>
      </c>
      <c r="AD27" s="77">
        <f t="shared" si="21"/>
        <v>30668.709736037839</v>
      </c>
      <c r="AE27" s="77">
        <f t="shared" si="21"/>
        <v>33282.119837442122</v>
      </c>
      <c r="AF27" s="77">
        <f t="shared" si="21"/>
        <v>34063.493741370774</v>
      </c>
      <c r="AG27" s="55"/>
      <c r="AH27" s="36" t="s">
        <v>22</v>
      </c>
      <c r="AI27" s="77">
        <f t="shared" si="18"/>
        <v>436384.72996187559</v>
      </c>
      <c r="AJ27" s="77">
        <f t="shared" si="18"/>
        <v>459802.49088967033</v>
      </c>
      <c r="AK27" s="77">
        <f t="shared" si="18"/>
        <v>460701.78836731182</v>
      </c>
      <c r="AL27" s="77">
        <f t="shared" si="18"/>
        <v>443396.07659419236</v>
      </c>
      <c r="AM27" s="77">
        <f t="shared" si="18"/>
        <v>463750.16464029736</v>
      </c>
      <c r="AN27" s="77">
        <f t="shared" si="18"/>
        <v>487711.51458916662</v>
      </c>
      <c r="AO27" s="55"/>
      <c r="AP27" s="36" t="s">
        <v>22</v>
      </c>
      <c r="AQ27" s="77">
        <f t="shared" si="19"/>
        <v>6670.2390499154653</v>
      </c>
      <c r="AR27" s="77">
        <f t="shared" si="19"/>
        <v>7784.6611380079639</v>
      </c>
      <c r="AS27" s="77">
        <f t="shared" si="19"/>
        <v>8010.8102190899699</v>
      </c>
      <c r="AT27" s="77">
        <f t="shared" si="19"/>
        <v>8758.6070766774774</v>
      </c>
      <c r="AU27" s="77">
        <f t="shared" si="19"/>
        <v>9003.1621524165803</v>
      </c>
      <c r="AV27" s="77">
        <f t="shared" si="19"/>
        <v>9255.883560401604</v>
      </c>
      <c r="AX27" s="36" t="s">
        <v>22</v>
      </c>
      <c r="AY27" s="77">
        <f t="shared" si="20"/>
        <v>6874.3621399834328</v>
      </c>
      <c r="AZ27" s="77">
        <f t="shared" si="20"/>
        <v>7301.1802464922948</v>
      </c>
      <c r="BA27" s="77">
        <f t="shared" si="20"/>
        <v>7821.4731509204885</v>
      </c>
      <c r="BB27" s="77">
        <f t="shared" si="20"/>
        <v>7919.5572680114892</v>
      </c>
      <c r="BC27" s="77">
        <f t="shared" si="20"/>
        <v>8530.7635365776932</v>
      </c>
      <c r="BD27" s="77">
        <f t="shared" si="20"/>
        <v>8984.7094372850752</v>
      </c>
    </row>
    <row r="28" spans="1:56">
      <c r="B28" s="36" t="s">
        <v>4817</v>
      </c>
      <c r="C28" s="77">
        <f>C6/C$22</f>
        <v>10495.121436666313</v>
      </c>
      <c r="D28" s="77">
        <f t="shared" si="14"/>
        <v>10035.449076654879</v>
      </c>
      <c r="E28" s="77">
        <f t="shared" si="14"/>
        <v>9747.1615735616415</v>
      </c>
      <c r="F28" s="77">
        <f t="shared" si="14"/>
        <v>9650.8691180997193</v>
      </c>
      <c r="G28" s="77">
        <f t="shared" si="14"/>
        <v>9565.2905908829398</v>
      </c>
      <c r="H28" s="77">
        <f t="shared" si="14"/>
        <v>9433.2270677984307</v>
      </c>
      <c r="I28" s="55"/>
      <c r="J28" s="36" t="s">
        <v>4817</v>
      </c>
      <c r="K28" s="77">
        <f t="shared" si="15"/>
        <v>5630.1006267986231</v>
      </c>
      <c r="L28" s="77">
        <f t="shared" si="15"/>
        <v>5597.5750012888502</v>
      </c>
      <c r="M28" s="77">
        <f t="shared" si="15"/>
        <v>5488.8333912995395</v>
      </c>
      <c r="N28" s="77">
        <f t="shared" si="15"/>
        <v>5483.8161188722934</v>
      </c>
      <c r="O28" s="77">
        <f t="shared" si="15"/>
        <v>5340.6097560003964</v>
      </c>
      <c r="P28" s="77">
        <f t="shared" si="15"/>
        <v>5255.955106713348</v>
      </c>
      <c r="Q28" s="55"/>
      <c r="R28" s="36" t="s">
        <v>4817</v>
      </c>
      <c r="S28" s="77">
        <f t="shared" si="16"/>
        <v>8560.2247839866013</v>
      </c>
      <c r="T28" s="77">
        <f t="shared" si="16"/>
        <v>8254.8114227654387</v>
      </c>
      <c r="U28" s="77">
        <f t="shared" si="16"/>
        <v>7765.8513466051372</v>
      </c>
      <c r="V28" s="77">
        <f t="shared" si="16"/>
        <v>7528.346970420308</v>
      </c>
      <c r="W28" s="77">
        <f t="shared" si="16"/>
        <v>6974.9290682069586</v>
      </c>
      <c r="X28" s="77">
        <f t="shared" si="16"/>
        <v>6659.3813860980417</v>
      </c>
      <c r="Y28" s="55"/>
      <c r="Z28" s="36" t="s">
        <v>4817</v>
      </c>
      <c r="AA28" s="77">
        <f t="shared" ref="AA28:AF28" si="22">AA6/AA$22</f>
        <v>8380.0190702692998</v>
      </c>
      <c r="AB28" s="77">
        <f t="shared" si="22"/>
        <v>7558.2651103083608</v>
      </c>
      <c r="AC28" s="77">
        <f t="shared" si="22"/>
        <v>6633.246777972684</v>
      </c>
      <c r="AD28" s="77">
        <f t="shared" si="22"/>
        <v>5938.9993399270888</v>
      </c>
      <c r="AE28" s="77">
        <f t="shared" si="22"/>
        <v>5343.9528256069243</v>
      </c>
      <c r="AF28" s="77">
        <f t="shared" si="22"/>
        <v>5079.7999159210895</v>
      </c>
      <c r="AG28" s="55"/>
      <c r="AH28" s="36" t="s">
        <v>4817</v>
      </c>
      <c r="AI28" s="77">
        <f t="shared" si="18"/>
        <v>7703.6716624644059</v>
      </c>
      <c r="AJ28" s="77">
        <f t="shared" si="18"/>
        <v>7345.2826463462325</v>
      </c>
      <c r="AK28" s="77">
        <f t="shared" si="18"/>
        <v>7033.9184840185326</v>
      </c>
      <c r="AL28" s="77">
        <f t="shared" si="18"/>
        <v>6680.6357518488567</v>
      </c>
      <c r="AM28" s="77">
        <f t="shared" si="18"/>
        <v>6543.8198315093514</v>
      </c>
      <c r="AN28" s="77">
        <f t="shared" si="18"/>
        <v>6346.4633691423724</v>
      </c>
      <c r="AO28" s="55"/>
      <c r="AP28" s="36" t="s">
        <v>4817</v>
      </c>
      <c r="AQ28" s="77">
        <f t="shared" si="19"/>
        <v>6276.0464837123018</v>
      </c>
      <c r="AR28" s="77">
        <f t="shared" si="19"/>
        <v>5707.2404420573339</v>
      </c>
      <c r="AS28" s="77">
        <f t="shared" si="19"/>
        <v>5212.5003128841627</v>
      </c>
      <c r="AT28" s="77">
        <f t="shared" si="19"/>
        <v>4829.8884546994732</v>
      </c>
      <c r="AU28" s="77">
        <f t="shared" si="19"/>
        <v>4553.1635802233704</v>
      </c>
      <c r="AV28" s="77">
        <f t="shared" si="19"/>
        <v>4314.5001615632427</v>
      </c>
      <c r="AX28" s="36" t="s">
        <v>4817</v>
      </c>
      <c r="AY28" s="77">
        <f t="shared" si="20"/>
        <v>8548.0072065217755</v>
      </c>
      <c r="AZ28" s="77">
        <f t="shared" si="20"/>
        <v>7617.0094720550669</v>
      </c>
      <c r="BA28" s="77">
        <f t="shared" si="20"/>
        <v>6841.6175141902131</v>
      </c>
      <c r="BB28" s="77">
        <f t="shared" si="20"/>
        <v>6109.0038705754214</v>
      </c>
      <c r="BC28" s="77">
        <f t="shared" si="20"/>
        <v>5543.3832268526148</v>
      </c>
      <c r="BD28" s="77">
        <f t="shared" si="20"/>
        <v>4966.0198497377505</v>
      </c>
    </row>
    <row r="29" spans="1:56">
      <c r="B29" s="38" t="s">
        <v>33</v>
      </c>
      <c r="C29" s="3">
        <f t="shared" si="14"/>
        <v>457.0435897439624</v>
      </c>
      <c r="D29" s="3">
        <f t="shared" si="14"/>
        <v>427.13076395436559</v>
      </c>
      <c r="E29" s="3">
        <f t="shared" si="14"/>
        <v>415.24506735336251</v>
      </c>
      <c r="F29" s="3">
        <f t="shared" si="14"/>
        <v>405.41135510539493</v>
      </c>
      <c r="G29" s="3">
        <f t="shared" si="14"/>
        <v>400.07605733303251</v>
      </c>
      <c r="H29" s="3">
        <f t="shared" si="14"/>
        <v>394.65869086653822</v>
      </c>
      <c r="I29" s="55"/>
      <c r="J29" s="38" t="s">
        <v>33</v>
      </c>
      <c r="K29" s="3">
        <f t="shared" si="15"/>
        <v>504.61445852436407</v>
      </c>
      <c r="L29" s="3">
        <f t="shared" si="15"/>
        <v>500.04291317095829</v>
      </c>
      <c r="M29" s="3">
        <f t="shared" si="15"/>
        <v>497.18585136719679</v>
      </c>
      <c r="N29" s="3">
        <f t="shared" si="15"/>
        <v>498.9879494382925</v>
      </c>
      <c r="O29" s="3">
        <f t="shared" si="15"/>
        <v>493.42636349491926</v>
      </c>
      <c r="P29" s="3">
        <f t="shared" si="15"/>
        <v>474.18210120558695</v>
      </c>
      <c r="Q29" s="55"/>
      <c r="R29" s="38" t="s">
        <v>33</v>
      </c>
      <c r="S29" s="3">
        <f t="shared" si="16"/>
        <v>1236.9034879422229</v>
      </c>
      <c r="T29" s="3">
        <f t="shared" si="16"/>
        <v>1116.9979386499497</v>
      </c>
      <c r="U29" s="3">
        <f t="shared" si="16"/>
        <v>1017.8137558898532</v>
      </c>
      <c r="V29" s="3">
        <f t="shared" si="16"/>
        <v>935.60342412890668</v>
      </c>
      <c r="W29" s="3">
        <f t="shared" si="16"/>
        <v>877.38222211021161</v>
      </c>
      <c r="X29" s="3">
        <f t="shared" si="16"/>
        <v>824.09249489191177</v>
      </c>
      <c r="Y29" s="55"/>
      <c r="Z29" s="38" t="s">
        <v>33</v>
      </c>
      <c r="AA29" s="3">
        <f t="shared" ref="AA29:AF29" si="23">AA7/AA$22</f>
        <v>22.23229021127808</v>
      </c>
      <c r="AB29" s="3">
        <f t="shared" si="23"/>
        <v>20.365426236091807</v>
      </c>
      <c r="AC29" s="3">
        <f t="shared" si="23"/>
        <v>19.611888964335019</v>
      </c>
      <c r="AD29" s="3">
        <f t="shared" si="23"/>
        <v>18.540817818222987</v>
      </c>
      <c r="AE29" s="3">
        <f t="shared" si="23"/>
        <v>16.468823395666501</v>
      </c>
      <c r="AF29" s="3">
        <f t="shared" si="23"/>
        <v>15.405935895578097</v>
      </c>
      <c r="AG29" s="55"/>
      <c r="AH29" s="38" t="s">
        <v>33</v>
      </c>
      <c r="AI29" s="3">
        <f t="shared" si="18"/>
        <v>770.77017938212066</v>
      </c>
      <c r="AJ29" s="3">
        <f t="shared" si="18"/>
        <v>729.26916029954702</v>
      </c>
      <c r="AK29" s="3">
        <f t="shared" si="18"/>
        <v>701.18604710878367</v>
      </c>
      <c r="AL29" s="3">
        <f t="shared" si="18"/>
        <v>674.24339630772931</v>
      </c>
      <c r="AM29" s="3">
        <f t="shared" si="18"/>
        <v>651.92906804548215</v>
      </c>
      <c r="AN29" s="3">
        <f t="shared" si="18"/>
        <v>621.93368781456013</v>
      </c>
      <c r="AO29" s="55"/>
      <c r="AP29" s="38" t="s">
        <v>33</v>
      </c>
      <c r="AQ29" s="3">
        <f t="shared" si="19"/>
        <v>42.206199294953649</v>
      </c>
      <c r="AR29" s="3">
        <f t="shared" si="19"/>
        <v>38.999125923954345</v>
      </c>
      <c r="AS29" s="3">
        <f t="shared" si="19"/>
        <v>36.031079649765502</v>
      </c>
      <c r="AT29" s="3">
        <f t="shared" si="19"/>
        <v>33.815625108968774</v>
      </c>
      <c r="AU29" s="3">
        <f t="shared" si="19"/>
        <v>32.154121232577424</v>
      </c>
      <c r="AV29" s="3">
        <f t="shared" si="19"/>
        <v>30.792885564415471</v>
      </c>
      <c r="AX29" s="38" t="s">
        <v>33</v>
      </c>
      <c r="AY29" s="3">
        <f t="shared" si="20"/>
        <v>1388.7494415137426</v>
      </c>
      <c r="AZ29" s="3">
        <f t="shared" si="20"/>
        <v>1193.1407902360963</v>
      </c>
      <c r="BA29" s="3">
        <f t="shared" si="20"/>
        <v>1021.983635553058</v>
      </c>
      <c r="BB29" s="3">
        <f t="shared" si="20"/>
        <v>870.73289645277259</v>
      </c>
      <c r="BC29" s="3">
        <f t="shared" si="20"/>
        <v>707.48312053958114</v>
      </c>
      <c r="BD29" s="3">
        <f t="shared" si="20"/>
        <v>656.22630726272052</v>
      </c>
    </row>
    <row r="30" spans="1:56">
      <c r="B30" s="38" t="s">
        <v>4828</v>
      </c>
      <c r="C30" s="3">
        <f t="shared" si="14"/>
        <v>438.14582027807728</v>
      </c>
      <c r="D30" s="3">
        <f t="shared" si="14"/>
        <v>432.53000584379919</v>
      </c>
      <c r="E30" s="3">
        <f t="shared" si="14"/>
        <v>435.75169240843258</v>
      </c>
      <c r="F30" s="3">
        <f t="shared" si="14"/>
        <v>439.9693480771021</v>
      </c>
      <c r="G30" s="3">
        <f t="shared" si="14"/>
        <v>439.23554542406941</v>
      </c>
      <c r="H30" s="3">
        <f t="shared" si="14"/>
        <v>441.00802924983282</v>
      </c>
      <c r="I30" s="55"/>
      <c r="J30" s="38" t="s">
        <v>4828</v>
      </c>
      <c r="K30" s="3">
        <f t="shared" si="15"/>
        <v>523.4530934981201</v>
      </c>
      <c r="L30" s="3">
        <f t="shared" si="15"/>
        <v>535.2169778281019</v>
      </c>
      <c r="M30" s="3">
        <f t="shared" si="15"/>
        <v>541.52029524260877</v>
      </c>
      <c r="N30" s="3">
        <f t="shared" si="15"/>
        <v>547.24899408847205</v>
      </c>
      <c r="O30" s="3">
        <f t="shared" si="15"/>
        <v>543.97709068994959</v>
      </c>
      <c r="P30" s="3">
        <f t="shared" si="15"/>
        <v>541.00230914708334</v>
      </c>
      <c r="Q30" s="55"/>
      <c r="R30" s="38" t="s">
        <v>4828</v>
      </c>
      <c r="S30" s="3">
        <f t="shared" si="16"/>
        <v>162.66027132818382</v>
      </c>
      <c r="T30" s="3">
        <f t="shared" si="16"/>
        <v>148.98546695823043</v>
      </c>
      <c r="U30" s="3">
        <f t="shared" si="16"/>
        <v>137.33105917385433</v>
      </c>
      <c r="V30" s="3">
        <f t="shared" si="16"/>
        <v>127.76995840468707</v>
      </c>
      <c r="W30" s="3">
        <f t="shared" si="16"/>
        <v>119.98008314749752</v>
      </c>
      <c r="X30" s="3">
        <f t="shared" si="16"/>
        <v>112.58953914300565</v>
      </c>
      <c r="Y30" s="55"/>
      <c r="Z30" s="38" t="s">
        <v>4828</v>
      </c>
      <c r="AA30" s="3">
        <f t="shared" ref="AA30:AF30" si="24">AA8/AA$22</f>
        <v>268.94151146971365</v>
      </c>
      <c r="AB30" s="3">
        <f t="shared" si="24"/>
        <v>247.74804229812369</v>
      </c>
      <c r="AC30" s="3">
        <f t="shared" si="24"/>
        <v>235.9591895531228</v>
      </c>
      <c r="AD30" s="3">
        <f t="shared" si="24"/>
        <v>220.86409965904258</v>
      </c>
      <c r="AE30" s="3">
        <f t="shared" si="24"/>
        <v>197.85115869275742</v>
      </c>
      <c r="AF30" s="3">
        <f t="shared" si="24"/>
        <v>180.51032562622356</v>
      </c>
      <c r="AG30" s="55"/>
      <c r="AH30" s="38" t="s">
        <v>4828</v>
      </c>
      <c r="AI30" s="3">
        <f t="shared" si="18"/>
        <v>1070.2349758134189</v>
      </c>
      <c r="AJ30" s="3">
        <f t="shared" si="18"/>
        <v>1011.8371710399138</v>
      </c>
      <c r="AK30" s="3">
        <f t="shared" si="18"/>
        <v>969.99470025534254</v>
      </c>
      <c r="AL30" s="3">
        <f t="shared" si="18"/>
        <v>929.99568423114351</v>
      </c>
      <c r="AM30" s="3">
        <f t="shared" si="18"/>
        <v>897.74117440315172</v>
      </c>
      <c r="AN30" s="3">
        <f t="shared" si="18"/>
        <v>865.21714783502136</v>
      </c>
      <c r="AO30" s="55"/>
      <c r="AP30" s="38" t="s">
        <v>4828</v>
      </c>
      <c r="AQ30" s="3">
        <f t="shared" si="19"/>
        <v>21.281112728961382</v>
      </c>
      <c r="AR30" s="3">
        <f t="shared" si="19"/>
        <v>19.575856380538465</v>
      </c>
      <c r="AS30" s="3">
        <f t="shared" si="19"/>
        <v>18.040580346668914</v>
      </c>
      <c r="AT30" s="3">
        <f t="shared" si="19"/>
        <v>16.90100551741925</v>
      </c>
      <c r="AU30" s="3">
        <f t="shared" si="19"/>
        <v>16.091828759644041</v>
      </c>
      <c r="AV30" s="3">
        <f t="shared" si="19"/>
        <v>15.401824726094361</v>
      </c>
      <c r="AX30" s="38" t="s">
        <v>4828</v>
      </c>
      <c r="AY30" s="3">
        <f t="shared" si="20"/>
        <v>265.84609567178649</v>
      </c>
      <c r="AZ30" s="3">
        <f t="shared" si="20"/>
        <v>228.80620838246347</v>
      </c>
      <c r="BA30" s="3">
        <f t="shared" si="20"/>
        <v>196.51929420446368</v>
      </c>
      <c r="BB30" s="3">
        <f t="shared" si="20"/>
        <v>167.94586627047394</v>
      </c>
      <c r="BC30" s="3">
        <f t="shared" si="20"/>
        <v>153.27133130788869</v>
      </c>
      <c r="BD30" s="3">
        <f t="shared" si="20"/>
        <v>129.89098455671987</v>
      </c>
    </row>
    <row r="31" spans="1:56">
      <c r="B31" s="38" t="s">
        <v>34</v>
      </c>
      <c r="C31" s="3">
        <f t="shared" si="14"/>
        <v>93.894274081442319</v>
      </c>
      <c r="D31" s="3">
        <f t="shared" si="14"/>
        <v>90.191554610182337</v>
      </c>
      <c r="E31" s="3">
        <f t="shared" si="14"/>
        <v>88.970035065955656</v>
      </c>
      <c r="F31" s="3">
        <f t="shared" si="14"/>
        <v>88.090454812270309</v>
      </c>
      <c r="G31" s="3">
        <f t="shared" si="14"/>
        <v>86.439276815065043</v>
      </c>
      <c r="H31" s="3">
        <f t="shared" si="14"/>
        <v>85.438579173366747</v>
      </c>
      <c r="I31" s="55"/>
      <c r="J31" s="38" t="s">
        <v>34</v>
      </c>
      <c r="K31" s="3">
        <f t="shared" si="15"/>
        <v>152.71930122230768</v>
      </c>
      <c r="L31" s="3">
        <f t="shared" si="15"/>
        <v>153.46716780563406</v>
      </c>
      <c r="M31" s="3">
        <f t="shared" si="15"/>
        <v>153.51546854657917</v>
      </c>
      <c r="N31" s="3">
        <f t="shared" si="15"/>
        <v>153.05287459882527</v>
      </c>
      <c r="O31" s="3">
        <f t="shared" si="15"/>
        <v>151.50877597702362</v>
      </c>
      <c r="P31" s="3">
        <f t="shared" si="15"/>
        <v>150.19202795688034</v>
      </c>
      <c r="Q31" s="55"/>
      <c r="R31" s="38" t="s">
        <v>34</v>
      </c>
      <c r="S31" s="3">
        <f t="shared" si="16"/>
        <v>371.34011058993775</v>
      </c>
      <c r="T31" s="3">
        <f t="shared" si="16"/>
        <v>334.53306913030627</v>
      </c>
      <c r="U31" s="3">
        <f t="shared" si="16"/>
        <v>304.34944709434922</v>
      </c>
      <c r="V31" s="3">
        <f t="shared" si="16"/>
        <v>279.31032646098197</v>
      </c>
      <c r="W31" s="3">
        <f t="shared" si="16"/>
        <v>260.3749189880146</v>
      </c>
      <c r="X31" s="3">
        <f t="shared" si="16"/>
        <v>243.37763819420502</v>
      </c>
      <c r="Y31" s="55"/>
      <c r="Z31" s="38" t="s">
        <v>34</v>
      </c>
      <c r="AA31" s="3">
        <f t="shared" ref="AA31:AF31" si="25">AA9/AA$22</f>
        <v>16.203562053911789</v>
      </c>
      <c r="AB31" s="3">
        <f t="shared" si="25"/>
        <v>14.811530555488018</v>
      </c>
      <c r="AC31" s="3">
        <f t="shared" si="25"/>
        <v>13.939999030930162</v>
      </c>
      <c r="AD31" s="3">
        <f t="shared" si="25"/>
        <v>12.906188568676901</v>
      </c>
      <c r="AE31" s="3">
        <f t="shared" si="25"/>
        <v>11.525991321673381</v>
      </c>
      <c r="AF31" s="3">
        <f t="shared" si="25"/>
        <v>10.597233206992652</v>
      </c>
      <c r="AG31" s="55"/>
      <c r="AH31" s="38" t="s">
        <v>34</v>
      </c>
      <c r="AI31" s="3">
        <f t="shared" si="18"/>
        <v>280.64454020931214</v>
      </c>
      <c r="AJ31" s="3">
        <f t="shared" si="18"/>
        <v>265.47337613159533</v>
      </c>
      <c r="AK31" s="3">
        <f t="shared" si="18"/>
        <v>255.00333142544338</v>
      </c>
      <c r="AL31" s="3">
        <f t="shared" si="18"/>
        <v>244.97085741859135</v>
      </c>
      <c r="AM31" s="3">
        <f t="shared" si="18"/>
        <v>236.73200096342276</v>
      </c>
      <c r="AN31" s="3">
        <f t="shared" si="18"/>
        <v>228.13447406926224</v>
      </c>
      <c r="AO31" s="55"/>
      <c r="AP31" s="38" t="s">
        <v>34</v>
      </c>
      <c r="AQ31" s="3">
        <f t="shared" si="19"/>
        <v>22.466965429925899</v>
      </c>
      <c r="AR31" s="3">
        <f t="shared" si="19"/>
        <v>20.743795502162314</v>
      </c>
      <c r="AS31" s="3">
        <f t="shared" si="19"/>
        <v>19.090605940511541</v>
      </c>
      <c r="AT31" s="3">
        <f t="shared" si="19"/>
        <v>17.887287199564803</v>
      </c>
      <c r="AU31" s="3">
        <f t="shared" si="19"/>
        <v>16.989549003417402</v>
      </c>
      <c r="AV31" s="3">
        <f t="shared" si="19"/>
        <v>16.243894235300122</v>
      </c>
      <c r="AX31" s="38" t="s">
        <v>34</v>
      </c>
      <c r="AY31" s="3">
        <f t="shared" si="20"/>
        <v>225.35539856739419</v>
      </c>
      <c r="AZ31" s="3">
        <f t="shared" si="20"/>
        <v>192.75885011181992</v>
      </c>
      <c r="BA31" s="3">
        <f t="shared" si="20"/>
        <v>164.57263190021973</v>
      </c>
      <c r="BB31" s="3">
        <f t="shared" si="20"/>
        <v>139.76591409107462</v>
      </c>
      <c r="BC31" s="3">
        <f t="shared" si="20"/>
        <v>123.99303229231438</v>
      </c>
      <c r="BD31" s="3">
        <f t="shared" si="20"/>
        <v>105.15750713710145</v>
      </c>
    </row>
    <row r="32" spans="1:56">
      <c r="B32" s="38" t="s">
        <v>35</v>
      </c>
      <c r="C32" s="3">
        <f t="shared" si="14"/>
        <v>513.30922686393626</v>
      </c>
      <c r="D32" s="3">
        <f t="shared" si="14"/>
        <v>491.32360655573297</v>
      </c>
      <c r="E32" s="3">
        <f t="shared" si="14"/>
        <v>481.1522236461679</v>
      </c>
      <c r="F32" s="3">
        <f t="shared" si="14"/>
        <v>473.092979214754</v>
      </c>
      <c r="G32" s="3">
        <f t="shared" si="14"/>
        <v>465.94218726102127</v>
      </c>
      <c r="H32" s="3">
        <f t="shared" si="14"/>
        <v>459.83804033526548</v>
      </c>
      <c r="I32" s="55"/>
      <c r="J32" s="38" t="s">
        <v>35</v>
      </c>
      <c r="K32" s="3">
        <f t="shared" si="15"/>
        <v>728.38886820129312</v>
      </c>
      <c r="L32" s="3">
        <f t="shared" si="15"/>
        <v>734.62152161188817</v>
      </c>
      <c r="M32" s="3">
        <f t="shared" si="15"/>
        <v>736.06691102501065</v>
      </c>
      <c r="N32" s="3">
        <f t="shared" si="15"/>
        <v>736.15184333679917</v>
      </c>
      <c r="O32" s="3">
        <f t="shared" si="15"/>
        <v>728.78227853588464</v>
      </c>
      <c r="P32" s="3">
        <f t="shared" si="15"/>
        <v>722.28867558312879</v>
      </c>
      <c r="Q32" s="55"/>
      <c r="R32" s="38" t="s">
        <v>35</v>
      </c>
      <c r="S32" s="3">
        <f t="shared" si="16"/>
        <v>1987.612531063545</v>
      </c>
      <c r="T32" s="3">
        <f t="shared" si="16"/>
        <v>1789.1777357885985</v>
      </c>
      <c r="U32" s="3">
        <f t="shared" si="16"/>
        <v>1625.1005080033099</v>
      </c>
      <c r="V32" s="3">
        <f t="shared" si="16"/>
        <v>1488.8303488476975</v>
      </c>
      <c r="W32" s="3">
        <f t="shared" si="16"/>
        <v>1388.348234591049</v>
      </c>
      <c r="X32" s="3">
        <f t="shared" si="16"/>
        <v>1298.7618723296098</v>
      </c>
      <c r="Y32" s="55"/>
      <c r="Z32" s="38" t="s">
        <v>35</v>
      </c>
      <c r="AA32" s="3">
        <f t="shared" ref="AA32:AF32" si="26">AA10/AA$22</f>
        <v>129.39913267867442</v>
      </c>
      <c r="AB32" s="3">
        <f t="shared" si="26"/>
        <v>118.12274415444332</v>
      </c>
      <c r="AC32" s="3">
        <f t="shared" si="26"/>
        <v>111.87136741981979</v>
      </c>
      <c r="AD32" s="3">
        <f t="shared" si="26"/>
        <v>104.17744605574073</v>
      </c>
      <c r="AE32" s="3">
        <f t="shared" si="26"/>
        <v>92.83254621817899</v>
      </c>
      <c r="AF32" s="3">
        <f t="shared" si="26"/>
        <v>85.832443492688171</v>
      </c>
      <c r="AG32" s="55"/>
      <c r="AH32" s="38" t="s">
        <v>35</v>
      </c>
      <c r="AI32" s="3">
        <f t="shared" si="18"/>
        <v>2973.6382660894815</v>
      </c>
      <c r="AJ32" s="3">
        <f t="shared" si="18"/>
        <v>2813.2192367601874</v>
      </c>
      <c r="AK32" s="3">
        <f t="shared" si="18"/>
        <v>2703.4484540890226</v>
      </c>
      <c r="AL32" s="3">
        <f t="shared" si="18"/>
        <v>2598.207536255477</v>
      </c>
      <c r="AM32" s="3">
        <f t="shared" si="18"/>
        <v>2511.4200406346913</v>
      </c>
      <c r="AN32" s="3">
        <f t="shared" si="18"/>
        <v>2420.1628156874312</v>
      </c>
      <c r="AO32" s="55"/>
      <c r="AP32" s="38" t="s">
        <v>35</v>
      </c>
      <c r="AQ32" s="3">
        <f t="shared" si="19"/>
        <v>75.95580882576057</v>
      </c>
      <c r="AR32" s="3">
        <f t="shared" si="19"/>
        <v>70.376987687130679</v>
      </c>
      <c r="AS32" s="3">
        <f t="shared" si="19"/>
        <v>64.865680018246849</v>
      </c>
      <c r="AT32" s="3">
        <f t="shared" si="19"/>
        <v>60.898073595266766</v>
      </c>
      <c r="AU32" s="3">
        <f t="shared" si="19"/>
        <v>57.907112943810695</v>
      </c>
      <c r="AV32" s="3">
        <f t="shared" si="19"/>
        <v>55.458496281000556</v>
      </c>
      <c r="AX32" s="38" t="s">
        <v>35</v>
      </c>
      <c r="AY32" s="3">
        <f t="shared" si="20"/>
        <v>457.52622529149386</v>
      </c>
      <c r="AZ32" s="3">
        <f t="shared" si="20"/>
        <v>384.99389267003966</v>
      </c>
      <c r="BA32" s="3">
        <f t="shared" si="20"/>
        <v>326.30201836083165</v>
      </c>
      <c r="BB32" s="3">
        <f t="shared" si="20"/>
        <v>274.97006843484706</v>
      </c>
      <c r="BC32" s="3">
        <f t="shared" si="20"/>
        <v>240.01258925056368</v>
      </c>
      <c r="BD32" s="3">
        <f t="shared" si="20"/>
        <v>202.6528940721129</v>
      </c>
    </row>
    <row r="33" spans="2:56">
      <c r="B33" s="38" t="s">
        <v>36</v>
      </c>
      <c r="C33" s="3">
        <f t="shared" si="14"/>
        <v>314.38409419666306</v>
      </c>
      <c r="D33" s="3">
        <f t="shared" si="14"/>
        <v>288.36799503964585</v>
      </c>
      <c r="E33" s="3">
        <f t="shared" si="14"/>
        <v>267.74652080277417</v>
      </c>
      <c r="F33" s="3">
        <f t="shared" si="14"/>
        <v>249.40025853443782</v>
      </c>
      <c r="G33" s="3">
        <f t="shared" si="14"/>
        <v>240.66890459498674</v>
      </c>
      <c r="H33" s="3">
        <f t="shared" si="14"/>
        <v>233.70102786010753</v>
      </c>
      <c r="I33" s="55"/>
      <c r="J33" s="38" t="s">
        <v>36</v>
      </c>
      <c r="K33" s="3">
        <f t="shared" si="15"/>
        <v>0</v>
      </c>
      <c r="L33" s="3">
        <f t="shared" si="15"/>
        <v>0</v>
      </c>
      <c r="M33" s="3">
        <f t="shared" si="15"/>
        <v>0</v>
      </c>
      <c r="N33" s="3">
        <f t="shared" si="15"/>
        <v>0</v>
      </c>
      <c r="O33" s="3">
        <f t="shared" si="15"/>
        <v>0</v>
      </c>
      <c r="P33" s="3">
        <f t="shared" si="15"/>
        <v>0</v>
      </c>
      <c r="Q33" s="55"/>
      <c r="R33" s="38" t="s">
        <v>36</v>
      </c>
      <c r="S33" s="3">
        <f t="shared" si="16"/>
        <v>177.83276542347443</v>
      </c>
      <c r="T33" s="3">
        <f t="shared" si="16"/>
        <v>162.75501096734305</v>
      </c>
      <c r="U33" s="3">
        <f t="shared" si="16"/>
        <v>150.73975833966958</v>
      </c>
      <c r="V33" s="3">
        <f t="shared" si="16"/>
        <v>140.93948155737453</v>
      </c>
      <c r="W33" s="3">
        <f t="shared" si="16"/>
        <v>133.44928369402118</v>
      </c>
      <c r="X33" s="3">
        <f t="shared" si="16"/>
        <v>126.80546680159023</v>
      </c>
      <c r="Y33" s="55"/>
      <c r="Z33" s="38" t="s">
        <v>36</v>
      </c>
      <c r="AA33" s="3">
        <f t="shared" ref="AA33:AF33" si="27">AA11/AA$22</f>
        <v>65.345402324060458</v>
      </c>
      <c r="AB33" s="3">
        <f t="shared" si="27"/>
        <v>58.131732231152874</v>
      </c>
      <c r="AC33" s="3">
        <f t="shared" si="27"/>
        <v>52.029860823881485</v>
      </c>
      <c r="AD33" s="3">
        <f t="shared" si="27"/>
        <v>45.843848348925313</v>
      </c>
      <c r="AE33" s="3">
        <f t="shared" si="27"/>
        <v>36.909055745080636</v>
      </c>
      <c r="AF33" s="3">
        <f t="shared" si="27"/>
        <v>34.992466998365174</v>
      </c>
      <c r="AG33" s="55"/>
      <c r="AH33" s="38" t="s">
        <v>36</v>
      </c>
      <c r="AI33" s="3">
        <f t="shared" si="18"/>
        <v>186.36810695415932</v>
      </c>
      <c r="AJ33" s="3">
        <f t="shared" si="18"/>
        <v>174.0019904396616</v>
      </c>
      <c r="AK33" s="3">
        <f t="shared" si="18"/>
        <v>164.10176101366412</v>
      </c>
      <c r="AL33" s="3">
        <f t="shared" si="18"/>
        <v>154.76325511025789</v>
      </c>
      <c r="AM33" s="3">
        <f t="shared" si="18"/>
        <v>146.2149149681708</v>
      </c>
      <c r="AN33" s="3">
        <f t="shared" si="18"/>
        <v>142.80410633263432</v>
      </c>
      <c r="AO33" s="55"/>
      <c r="AP33" s="38" t="s">
        <v>36</v>
      </c>
      <c r="AQ33" s="3">
        <f t="shared" si="19"/>
        <v>52.730648516802539</v>
      </c>
      <c r="AR33" s="3">
        <f t="shared" si="19"/>
        <v>47.433931210679894</v>
      </c>
      <c r="AS33" s="3">
        <f t="shared" si="19"/>
        <v>43.09371054782774</v>
      </c>
      <c r="AT33" s="3">
        <f t="shared" si="19"/>
        <v>39.772144153668592</v>
      </c>
      <c r="AU33" s="3">
        <f t="shared" si="19"/>
        <v>37.358085391780399</v>
      </c>
      <c r="AV33" s="3">
        <f t="shared" si="19"/>
        <v>35.138307641426188</v>
      </c>
      <c r="AX33" s="38" t="s">
        <v>36</v>
      </c>
      <c r="AY33" s="3">
        <f t="shared" si="20"/>
        <v>21.854222177485354</v>
      </c>
      <c r="AZ33" s="3">
        <f t="shared" si="20"/>
        <v>19.075362174744168</v>
      </c>
      <c r="BA33" s="3">
        <f t="shared" si="20"/>
        <v>16.609382840031387</v>
      </c>
      <c r="BB33" s="3">
        <f t="shared" si="20"/>
        <v>14.396065646017705</v>
      </c>
      <c r="BC33" s="3">
        <f t="shared" si="20"/>
        <v>12.729216348625346</v>
      </c>
      <c r="BD33" s="3">
        <f t="shared" si="20"/>
        <v>11.042626740535605</v>
      </c>
    </row>
    <row r="34" spans="2:56">
      <c r="B34" s="38" t="s">
        <v>37</v>
      </c>
      <c r="C34" s="3">
        <f t="shared" si="14"/>
        <v>78.305711760015342</v>
      </c>
      <c r="D34" s="3">
        <f t="shared" si="14"/>
        <v>66.326171777340619</v>
      </c>
      <c r="E34" s="3">
        <f t="shared" si="14"/>
        <v>59.682815741050028</v>
      </c>
      <c r="F34" s="3">
        <f t="shared" si="14"/>
        <v>54.91055465111674</v>
      </c>
      <c r="G34" s="3">
        <f t="shared" si="14"/>
        <v>47.665717309083654</v>
      </c>
      <c r="H34" s="3">
        <f t="shared" si="14"/>
        <v>44.793482519886766</v>
      </c>
      <c r="I34" s="55"/>
      <c r="J34" s="38" t="s">
        <v>37</v>
      </c>
      <c r="K34" s="3">
        <f t="shared" si="15"/>
        <v>45.791225367189163</v>
      </c>
      <c r="L34" s="3">
        <f t="shared" si="15"/>
        <v>42.237345803498776</v>
      </c>
      <c r="M34" s="3">
        <f t="shared" si="15"/>
        <v>39.800815604059657</v>
      </c>
      <c r="N34" s="3">
        <f t="shared" si="15"/>
        <v>39.034954765952435</v>
      </c>
      <c r="O34" s="3">
        <f t="shared" si="15"/>
        <v>38.012948106238504</v>
      </c>
      <c r="P34" s="3">
        <f t="shared" si="15"/>
        <v>36.881419259307634</v>
      </c>
      <c r="Q34" s="55"/>
      <c r="R34" s="38" t="s">
        <v>37</v>
      </c>
      <c r="S34" s="3">
        <f t="shared" si="16"/>
        <v>50.564583832561283</v>
      </c>
      <c r="T34" s="3">
        <f t="shared" si="16"/>
        <v>44.527657944521486</v>
      </c>
      <c r="U34" s="3">
        <f t="shared" si="16"/>
        <v>36.764271956202528</v>
      </c>
      <c r="V34" s="3">
        <f t="shared" si="16"/>
        <v>32.756126710506926</v>
      </c>
      <c r="W34" s="3">
        <f t="shared" si="16"/>
        <v>34.186477056476335</v>
      </c>
      <c r="X34" s="3">
        <f t="shared" si="16"/>
        <v>37.496190754015061</v>
      </c>
      <c r="Y34" s="55"/>
      <c r="Z34" s="38" t="s">
        <v>37</v>
      </c>
      <c r="AA34" s="3">
        <f t="shared" ref="AA34:AF34" si="28">AA12/AA$22</f>
        <v>64.653017523471433</v>
      </c>
      <c r="AB34" s="3">
        <f t="shared" si="28"/>
        <v>55.119180475152156</v>
      </c>
      <c r="AC34" s="3">
        <f t="shared" si="28"/>
        <v>44.739755226722856</v>
      </c>
      <c r="AD34" s="3">
        <f t="shared" si="28"/>
        <v>37.413110007952511</v>
      </c>
      <c r="AE34" s="3">
        <f t="shared" si="28"/>
        <v>29.520619637137916</v>
      </c>
      <c r="AF34" s="3">
        <f t="shared" si="28"/>
        <v>23.185729379373115</v>
      </c>
      <c r="AG34" s="55"/>
      <c r="AH34" s="38" t="s">
        <v>37</v>
      </c>
      <c r="AI34" s="3">
        <f t="shared" si="18"/>
        <v>81.748263503719571</v>
      </c>
      <c r="AJ34" s="3">
        <f t="shared" si="18"/>
        <v>75.399368990021614</v>
      </c>
      <c r="AK34" s="3">
        <f t="shared" si="18"/>
        <v>69.497735785745888</v>
      </c>
      <c r="AL34" s="3">
        <f t="shared" si="18"/>
        <v>66.440306112130571</v>
      </c>
      <c r="AM34" s="3">
        <f t="shared" si="18"/>
        <v>61.350020694066508</v>
      </c>
      <c r="AN34" s="3">
        <f t="shared" si="18"/>
        <v>58.930058662374144</v>
      </c>
      <c r="AO34" s="55"/>
      <c r="AP34" s="38" t="s">
        <v>37</v>
      </c>
      <c r="AQ34" s="3">
        <f t="shared" si="19"/>
        <v>18.77640976022299</v>
      </c>
      <c r="AR34" s="3">
        <f t="shared" si="19"/>
        <v>16.477864118863206</v>
      </c>
      <c r="AS34" s="3">
        <f t="shared" si="19"/>
        <v>13.46402226735098</v>
      </c>
      <c r="AT34" s="3">
        <f t="shared" si="19"/>
        <v>11.468771663638416</v>
      </c>
      <c r="AU34" s="3">
        <f t="shared" si="19"/>
        <v>9.4981720601893347</v>
      </c>
      <c r="AV34" s="3">
        <f t="shared" si="19"/>
        <v>8.093775510782347</v>
      </c>
      <c r="AX34" s="38" t="s">
        <v>37</v>
      </c>
      <c r="AY34" s="3">
        <f t="shared" si="20"/>
        <v>45.248841579879624</v>
      </c>
      <c r="AZ34" s="3">
        <f t="shared" si="20"/>
        <v>37.63416921205441</v>
      </c>
      <c r="BA34" s="3">
        <f t="shared" si="20"/>
        <v>29.923815135745595</v>
      </c>
      <c r="BB34" s="3">
        <f t="shared" si="20"/>
        <v>24.756857402169025</v>
      </c>
      <c r="BC34" s="3">
        <f t="shared" si="20"/>
        <v>19.532679816297968</v>
      </c>
      <c r="BD34" s="3">
        <f t="shared" si="20"/>
        <v>15.418915653455848</v>
      </c>
    </row>
    <row r="35" spans="2:56">
      <c r="B35" s="38" t="s">
        <v>4822</v>
      </c>
      <c r="C35" s="3">
        <f t="shared" si="14"/>
        <v>8442.8442816677561</v>
      </c>
      <c r="D35" s="3">
        <f t="shared" si="14"/>
        <v>8092.9006554357311</v>
      </c>
      <c r="E35" s="3">
        <f t="shared" si="14"/>
        <v>7830.2204072560344</v>
      </c>
      <c r="F35" s="3">
        <f t="shared" si="14"/>
        <v>7654.424725687205</v>
      </c>
      <c r="G35" s="3">
        <f t="shared" si="14"/>
        <v>7441.376565821407</v>
      </c>
      <c r="H35" s="3">
        <f t="shared" si="14"/>
        <v>7268.8420225659884</v>
      </c>
      <c r="I35" s="55"/>
      <c r="J35" s="38" t="s">
        <v>4822</v>
      </c>
      <c r="K35" s="3">
        <f t="shared" si="15"/>
        <v>3155.5239915510374</v>
      </c>
      <c r="L35" s="3">
        <f t="shared" si="15"/>
        <v>3110.9687400308967</v>
      </c>
      <c r="M35" s="3">
        <f t="shared" si="15"/>
        <v>3003.8404783436454</v>
      </c>
      <c r="N35" s="3">
        <f t="shared" si="15"/>
        <v>2924.8430038527258</v>
      </c>
      <c r="O35" s="3">
        <f t="shared" si="15"/>
        <v>2824.0005015686233</v>
      </c>
      <c r="P35" s="3">
        <f t="shared" si="15"/>
        <v>2756.8622313468004</v>
      </c>
      <c r="Q35" s="55"/>
      <c r="R35" s="38" t="s">
        <v>4822</v>
      </c>
      <c r="S35" s="3">
        <f t="shared" si="16"/>
        <v>3468.002015921239</v>
      </c>
      <c r="T35" s="3">
        <f t="shared" si="16"/>
        <v>3206.5849552416839</v>
      </c>
      <c r="U35" s="3">
        <f t="shared" si="16"/>
        <v>2993.178098727707</v>
      </c>
      <c r="V35" s="3">
        <f t="shared" si="16"/>
        <v>2777.8349034614062</v>
      </c>
      <c r="W35" s="3">
        <f t="shared" si="16"/>
        <v>2583.6074558496639</v>
      </c>
      <c r="X35" s="3">
        <f t="shared" si="16"/>
        <v>2424.6642290601717</v>
      </c>
      <c r="Y35" s="55"/>
      <c r="Z35" s="38" t="s">
        <v>4822</v>
      </c>
      <c r="AA35" s="3">
        <f t="shared" ref="AA35:AF35" si="29">AA13/AA$22</f>
        <v>7776.4849288911855</v>
      </c>
      <c r="AB35" s="3">
        <f t="shared" si="29"/>
        <v>7032.692133595483</v>
      </c>
      <c r="AC35" s="3">
        <f t="shared" si="29"/>
        <v>6064.1702183427251</v>
      </c>
      <c r="AD35" s="3">
        <f t="shared" si="29"/>
        <v>5444.1647466765917</v>
      </c>
      <c r="AE35" s="3">
        <f t="shared" si="29"/>
        <v>4917.7262534161655</v>
      </c>
      <c r="AF35" s="3">
        <f t="shared" si="29"/>
        <v>4677.974139147349</v>
      </c>
      <c r="AG35" s="55"/>
      <c r="AH35" s="38" t="s">
        <v>4822</v>
      </c>
      <c r="AI35" s="3">
        <f t="shared" si="18"/>
        <v>639.38897335937133</v>
      </c>
      <c r="AJ35" s="3">
        <f t="shared" si="18"/>
        <v>596.89225776920307</v>
      </c>
      <c r="AK35" s="3">
        <f t="shared" si="18"/>
        <v>568.40851101949863</v>
      </c>
      <c r="AL35" s="3">
        <f t="shared" si="18"/>
        <v>532.05632514254546</v>
      </c>
      <c r="AM35" s="3">
        <f t="shared" si="18"/>
        <v>509.65693282215602</v>
      </c>
      <c r="AN35" s="3">
        <f t="shared" si="18"/>
        <v>492.4903077585526</v>
      </c>
      <c r="AO35" s="55"/>
      <c r="AP35" s="38" t="s">
        <v>4822</v>
      </c>
      <c r="AQ35" s="3">
        <f t="shared" si="19"/>
        <v>6053.8791667822607</v>
      </c>
      <c r="AR35" s="3">
        <f t="shared" si="19"/>
        <v>5496.2046132948535</v>
      </c>
      <c r="AS35" s="3">
        <f t="shared" si="19"/>
        <v>4996.8617161598449</v>
      </c>
      <c r="AT35" s="3">
        <f t="shared" si="19"/>
        <v>4620.3291679079985</v>
      </c>
      <c r="AU35" s="3">
        <f t="shared" si="19"/>
        <v>4349.5404305635857</v>
      </c>
      <c r="AV35" s="3">
        <f t="shared" si="19"/>
        <v>4116.0628560157793</v>
      </c>
      <c r="AX35" s="38" t="s">
        <v>4822</v>
      </c>
      <c r="AY35" s="3">
        <f t="shared" si="20"/>
        <v>5993.5736295487341</v>
      </c>
      <c r="AZ35" s="3">
        <f t="shared" si="20"/>
        <v>5375.1369627317154</v>
      </c>
      <c r="BA35" s="3">
        <f t="shared" si="20"/>
        <v>4857.3037389988131</v>
      </c>
      <c r="BB35" s="3">
        <f t="shared" si="20"/>
        <v>4376.7808852005592</v>
      </c>
      <c r="BC35" s="3">
        <f t="shared" si="20"/>
        <v>4072.3487979479187</v>
      </c>
      <c r="BD35" s="3">
        <f t="shared" si="20"/>
        <v>3600.3992190949489</v>
      </c>
    </row>
    <row r="36" spans="2:56">
      <c r="B36" s="38" t="s">
        <v>4830</v>
      </c>
      <c r="C36" s="3">
        <f t="shared" si="14"/>
        <v>212.10940507074875</v>
      </c>
      <c r="D36" s="3">
        <f t="shared" si="14"/>
        <v>211.08505764198401</v>
      </c>
      <c r="E36" s="3">
        <f t="shared" si="14"/>
        <v>246.1048262136689</v>
      </c>
      <c r="F36" s="3">
        <f t="shared" si="14"/>
        <v>344.01942573859333</v>
      </c>
      <c r="G36" s="3">
        <f t="shared" si="14"/>
        <v>458.64870848323488</v>
      </c>
      <c r="H36" s="3">
        <f t="shared" si="14"/>
        <v>504.78691718980315</v>
      </c>
      <c r="I36" s="55"/>
      <c r="J36" s="38" t="s">
        <v>4830</v>
      </c>
      <c r="K36" s="3">
        <f t="shared" si="15"/>
        <v>514.20794918115166</v>
      </c>
      <c r="L36" s="3">
        <f t="shared" si="15"/>
        <v>556.05375293537929</v>
      </c>
      <c r="M36" s="3">
        <f t="shared" si="15"/>
        <v>506.30831392944918</v>
      </c>
      <c r="N36" s="3">
        <f t="shared" si="15"/>
        <v>567.76548629254148</v>
      </c>
      <c r="O36" s="3">
        <f t="shared" si="15"/>
        <v>549.78390424564282</v>
      </c>
      <c r="P36" s="3">
        <f t="shared" si="15"/>
        <v>574.19281731070294</v>
      </c>
      <c r="Q36" s="55"/>
      <c r="R36" s="38" t="s">
        <v>4830</v>
      </c>
      <c r="S36" s="3">
        <f t="shared" si="16"/>
        <v>1414.7979294500112</v>
      </c>
      <c r="T36" s="3">
        <f t="shared" si="16"/>
        <v>1554.4495257893143</v>
      </c>
      <c r="U36" s="3">
        <f t="shared" si="16"/>
        <v>1619.1398617355749</v>
      </c>
      <c r="V36" s="3">
        <f t="shared" si="16"/>
        <v>1757.1219188237724</v>
      </c>
      <c r="W36" s="3">
        <f t="shared" si="16"/>
        <v>1565.9335425876868</v>
      </c>
      <c r="X36" s="3">
        <f t="shared" si="16"/>
        <v>1587.575256831519</v>
      </c>
      <c r="Y36" s="55"/>
      <c r="Z36" s="38" t="s">
        <v>4830</v>
      </c>
      <c r="AA36" s="3">
        <f t="shared" ref="AA36:AF36" si="30">AA14/AA$22</f>
        <v>40.410971412541933</v>
      </c>
      <c r="AB36" s="3">
        <f t="shared" si="30"/>
        <v>35.95185704442649</v>
      </c>
      <c r="AC36" s="3">
        <f t="shared" si="30"/>
        <v>60.755610614884979</v>
      </c>
      <c r="AD36" s="3">
        <f t="shared" si="30"/>
        <v>46.877744190512118</v>
      </c>
      <c r="AE36" s="3">
        <f t="shared" si="30"/>
        <v>40.027562241556915</v>
      </c>
      <c r="AF36" s="3">
        <f t="shared" si="30"/>
        <v>49.88499309957173</v>
      </c>
      <c r="AG36" s="55"/>
      <c r="AH36" s="38" t="s">
        <v>4830</v>
      </c>
      <c r="AI36" s="3">
        <f t="shared" si="18"/>
        <v>1722.1778721345127</v>
      </c>
      <c r="AJ36" s="3">
        <f t="shared" si="18"/>
        <v>1647.2283033004737</v>
      </c>
      <c r="AK36" s="3">
        <f t="shared" si="18"/>
        <v>1605.5404742677003</v>
      </c>
      <c r="AL36" s="3">
        <f t="shared" si="18"/>
        <v>1485.6437501082567</v>
      </c>
      <c r="AM36" s="3">
        <f t="shared" si="18"/>
        <v>1522.2455834358036</v>
      </c>
      <c r="AN36" s="3">
        <f t="shared" si="18"/>
        <v>1517.0133855079937</v>
      </c>
      <c r="AO36" s="55"/>
      <c r="AP36" s="38" t="s">
        <v>4830</v>
      </c>
      <c r="AQ36" s="3">
        <f t="shared" si="19"/>
        <v>26.911319373574816</v>
      </c>
      <c r="AR36" s="3">
        <f t="shared" si="19"/>
        <v>23.403839490111633</v>
      </c>
      <c r="AS36" s="3">
        <f t="shared" si="19"/>
        <v>29.463161059502795</v>
      </c>
      <c r="AT36" s="3">
        <f t="shared" si="19"/>
        <v>30.823517256933137</v>
      </c>
      <c r="AU36" s="3">
        <f t="shared" si="19"/>
        <v>31.833513200862271</v>
      </c>
      <c r="AV36" s="3">
        <f t="shared" si="19"/>
        <v>37.158116494124343</v>
      </c>
      <c r="AX36" s="38" t="s">
        <v>4830</v>
      </c>
      <c r="AY36" s="3">
        <f t="shared" si="20"/>
        <v>202.14895478883932</v>
      </c>
      <c r="AZ36" s="3">
        <f t="shared" si="20"/>
        <v>222.59958619055033</v>
      </c>
      <c r="BA36" s="3">
        <f t="shared" si="20"/>
        <v>253.30914136067577</v>
      </c>
      <c r="BB36" s="3">
        <f t="shared" si="20"/>
        <v>243.88558896046439</v>
      </c>
      <c r="BC36" s="3">
        <f t="shared" si="20"/>
        <v>230.83284964703435</v>
      </c>
      <c r="BD36" s="3">
        <f t="shared" si="20"/>
        <v>245.49957278013866</v>
      </c>
    </row>
    <row r="37" spans="2:56">
      <c r="B37" s="36" t="s">
        <v>4818</v>
      </c>
      <c r="C37" s="77">
        <f t="shared" si="14"/>
        <v>1397.8456926199301</v>
      </c>
      <c r="D37" s="77">
        <f t="shared" si="14"/>
        <v>1572.1327503579662</v>
      </c>
      <c r="E37" s="77">
        <f t="shared" si="14"/>
        <v>1391.636137006662</v>
      </c>
      <c r="F37" s="77">
        <f t="shared" si="14"/>
        <v>1860.4271538612452</v>
      </c>
      <c r="G37" s="77">
        <f t="shared" si="14"/>
        <v>2168.1379328189655</v>
      </c>
      <c r="H37" s="77">
        <f t="shared" si="14"/>
        <v>2209.3026300120282</v>
      </c>
      <c r="I37" s="55"/>
      <c r="J37" s="36" t="s">
        <v>4818</v>
      </c>
      <c r="K37" s="77">
        <f t="shared" si="15"/>
        <v>4298.9217048903975</v>
      </c>
      <c r="L37" s="77">
        <f t="shared" si="15"/>
        <v>4411.7114781686869</v>
      </c>
      <c r="M37" s="77">
        <f t="shared" si="15"/>
        <v>4266.3779324870811</v>
      </c>
      <c r="N37" s="77">
        <f t="shared" si="15"/>
        <v>4276.5174776547992</v>
      </c>
      <c r="O37" s="77">
        <f t="shared" si="15"/>
        <v>4458.7298563017093</v>
      </c>
      <c r="P37" s="77">
        <f t="shared" si="15"/>
        <v>4480.952321066181</v>
      </c>
      <c r="Q37" s="55"/>
      <c r="R37" s="36" t="s">
        <v>4818</v>
      </c>
      <c r="S37" s="77">
        <f t="shared" si="16"/>
        <v>3749.6215623904882</v>
      </c>
      <c r="T37" s="77">
        <f t="shared" si="16"/>
        <v>3292.4865182634326</v>
      </c>
      <c r="U37" s="77">
        <f t="shared" si="16"/>
        <v>3532.8229497347011</v>
      </c>
      <c r="V37" s="77">
        <f t="shared" si="16"/>
        <v>3680.9888708442368</v>
      </c>
      <c r="W37" s="77">
        <f t="shared" si="16"/>
        <v>3122.5202267744639</v>
      </c>
      <c r="X37" s="77">
        <f t="shared" si="16"/>
        <v>2972.4678397161347</v>
      </c>
      <c r="Y37" s="55"/>
      <c r="Z37" s="36" t="s">
        <v>4818</v>
      </c>
      <c r="AA37" s="77">
        <f t="shared" ref="AA37:AF37" si="31">AA15/AA$22</f>
        <v>23009.512462562376</v>
      </c>
      <c r="AB37" s="77">
        <f t="shared" si="31"/>
        <v>21969.780286594789</v>
      </c>
      <c r="AC37" s="77">
        <f t="shared" si="31"/>
        <v>23777.49598271861</v>
      </c>
      <c r="AD37" s="77">
        <f t="shared" si="31"/>
        <v>22691.23487534593</v>
      </c>
      <c r="AE37" s="77">
        <f t="shared" si="31"/>
        <v>22182.947886802234</v>
      </c>
      <c r="AF37" s="77">
        <f t="shared" si="31"/>
        <v>20343.290549093355</v>
      </c>
      <c r="AG37" s="55"/>
      <c r="AH37" s="36" t="s">
        <v>4818</v>
      </c>
      <c r="AI37" s="77">
        <f t="shared" si="18"/>
        <v>4215.7063380346672</v>
      </c>
      <c r="AJ37" s="77">
        <f t="shared" si="18"/>
        <v>3958.2276163691763</v>
      </c>
      <c r="AK37" s="77">
        <f t="shared" si="18"/>
        <v>4289.556791518271</v>
      </c>
      <c r="AL37" s="77">
        <f t="shared" si="18"/>
        <v>4366.9152131070632</v>
      </c>
      <c r="AM37" s="77">
        <f t="shared" si="18"/>
        <v>5550.1946528358021</v>
      </c>
      <c r="AN37" s="77">
        <f t="shared" si="18"/>
        <v>5816.1956544849518</v>
      </c>
      <c r="AO37" s="55"/>
      <c r="AP37" s="36" t="s">
        <v>4818</v>
      </c>
      <c r="AQ37" s="77">
        <f t="shared" si="19"/>
        <v>690.46174208310606</v>
      </c>
      <c r="AR37" s="77">
        <f t="shared" si="19"/>
        <v>526.71953589325756</v>
      </c>
      <c r="AS37" s="77">
        <f t="shared" si="19"/>
        <v>541.03652532419392</v>
      </c>
      <c r="AT37" s="77">
        <f t="shared" si="19"/>
        <v>524.992973766055</v>
      </c>
      <c r="AU37" s="77">
        <f t="shared" si="19"/>
        <v>607.65888406693853</v>
      </c>
      <c r="AV37" s="77">
        <f t="shared" si="19"/>
        <v>572.22574456752102</v>
      </c>
      <c r="AX37" s="36" t="s">
        <v>4818</v>
      </c>
      <c r="AY37" s="77">
        <f t="shared" si="20"/>
        <v>3455.1728957641071</v>
      </c>
      <c r="AZ37" s="77">
        <f t="shared" si="20"/>
        <v>3362.528131745597</v>
      </c>
      <c r="BA37" s="77">
        <f t="shared" si="20"/>
        <v>2854.0893237922041</v>
      </c>
      <c r="BB37" s="77">
        <f t="shared" si="20"/>
        <v>2226.4384433104474</v>
      </c>
      <c r="BC37" s="77">
        <f t="shared" si="20"/>
        <v>1710.9580629031898</v>
      </c>
      <c r="BD37" s="77">
        <f t="shared" si="20"/>
        <v>1352.7551896641367</v>
      </c>
    </row>
    <row r="38" spans="2:56">
      <c r="B38" s="38" t="s">
        <v>40</v>
      </c>
      <c r="C38" s="3">
        <f t="shared" si="14"/>
        <v>354.80505426888533</v>
      </c>
      <c r="D38" s="3">
        <f t="shared" si="14"/>
        <v>340.77730982739968</v>
      </c>
      <c r="E38" s="3">
        <f t="shared" si="14"/>
        <v>344.61404824092068</v>
      </c>
      <c r="F38" s="3">
        <f t="shared" si="14"/>
        <v>409.47271873786235</v>
      </c>
      <c r="G38" s="3">
        <f t="shared" si="14"/>
        <v>409.92035360007458</v>
      </c>
      <c r="H38" s="3">
        <f t="shared" si="14"/>
        <v>393.07362876247964</v>
      </c>
      <c r="I38" s="55"/>
      <c r="J38" s="38" t="s">
        <v>40</v>
      </c>
      <c r="K38" s="3">
        <f t="shared" si="15"/>
        <v>1922.6949839105851</v>
      </c>
      <c r="L38" s="3">
        <f t="shared" si="15"/>
        <v>1946.6159734412138</v>
      </c>
      <c r="M38" s="3">
        <f t="shared" si="15"/>
        <v>1982.9809426835734</v>
      </c>
      <c r="N38" s="3">
        <f t="shared" si="15"/>
        <v>2095.8435133188045</v>
      </c>
      <c r="O38" s="3">
        <f t="shared" si="15"/>
        <v>2067.685717030492</v>
      </c>
      <c r="P38" s="3">
        <f t="shared" si="15"/>
        <v>2067.0835890960057</v>
      </c>
      <c r="Q38" s="55"/>
      <c r="R38" s="38" t="s">
        <v>40</v>
      </c>
      <c r="S38" s="3">
        <f t="shared" si="16"/>
        <v>1651.8315819713696</v>
      </c>
      <c r="T38" s="3">
        <f t="shared" si="16"/>
        <v>1544.9915512220514</v>
      </c>
      <c r="U38" s="3">
        <f t="shared" si="16"/>
        <v>1067.6929315423608</v>
      </c>
      <c r="V38" s="3">
        <f t="shared" si="16"/>
        <v>935.3487355322419</v>
      </c>
      <c r="W38" s="3">
        <f t="shared" si="16"/>
        <v>835.2807440274762</v>
      </c>
      <c r="X38" s="3">
        <f t="shared" si="16"/>
        <v>604.45222499997021</v>
      </c>
      <c r="Y38" s="55"/>
      <c r="Z38" s="38" t="s">
        <v>40</v>
      </c>
      <c r="AA38" s="3">
        <f t="shared" ref="AA38:AF38" si="32">AA16/AA$22</f>
        <v>20295.116349790787</v>
      </c>
      <c r="AB38" s="3">
        <f t="shared" si="32"/>
        <v>19220.755076295303</v>
      </c>
      <c r="AC38" s="3">
        <f t="shared" si="32"/>
        <v>19779.392670989298</v>
      </c>
      <c r="AD38" s="3">
        <f t="shared" si="32"/>
        <v>18748.420355427919</v>
      </c>
      <c r="AE38" s="3">
        <f t="shared" si="32"/>
        <v>18631.397448891155</v>
      </c>
      <c r="AF38" s="3">
        <f t="shared" si="32"/>
        <v>17131.962293648714</v>
      </c>
      <c r="AG38" s="55"/>
      <c r="AH38" s="38" t="s">
        <v>40</v>
      </c>
      <c r="AI38" s="3">
        <f t="shared" si="18"/>
        <v>2127.1712390105595</v>
      </c>
      <c r="AJ38" s="3">
        <f t="shared" si="18"/>
        <v>1972.5308476150497</v>
      </c>
      <c r="AK38" s="3">
        <f t="shared" si="18"/>
        <v>3093.9067665139487</v>
      </c>
      <c r="AL38" s="3">
        <f t="shared" si="18"/>
        <v>2907.7330418547663</v>
      </c>
      <c r="AM38" s="3">
        <f t="shared" si="18"/>
        <v>4074.2279278080332</v>
      </c>
      <c r="AN38" s="3">
        <f t="shared" si="18"/>
        <v>4420.1599853898479</v>
      </c>
      <c r="AO38" s="55"/>
      <c r="AP38" s="38" t="s">
        <v>40</v>
      </c>
      <c r="AQ38" s="3">
        <f t="shared" si="19"/>
        <v>163.02819208613653</v>
      </c>
      <c r="AR38" s="3">
        <f t="shared" si="19"/>
        <v>125.42328141117505</v>
      </c>
      <c r="AS38" s="3">
        <f t="shared" si="19"/>
        <v>129.28703753519406</v>
      </c>
      <c r="AT38" s="3">
        <f t="shared" si="19"/>
        <v>124.46117062766572</v>
      </c>
      <c r="AU38" s="3">
        <f t="shared" si="19"/>
        <v>118.51436329441667</v>
      </c>
      <c r="AV38" s="3">
        <f t="shared" si="19"/>
        <v>91.365726913359609</v>
      </c>
      <c r="AX38" s="38" t="s">
        <v>40</v>
      </c>
      <c r="AY38" s="3">
        <f t="shared" si="20"/>
        <v>883.8303977481155</v>
      </c>
      <c r="AZ38" s="3">
        <f t="shared" si="20"/>
        <v>1122.4335909824251</v>
      </c>
      <c r="BA38" s="3">
        <f t="shared" si="20"/>
        <v>1267.0145434747092</v>
      </c>
      <c r="BB38" s="3">
        <f t="shared" si="20"/>
        <v>1112.9996954700357</v>
      </c>
      <c r="BC38" s="3">
        <f t="shared" si="20"/>
        <v>1002.0737608428653</v>
      </c>
      <c r="BD38" s="3">
        <f t="shared" si="20"/>
        <v>832.42810915128086</v>
      </c>
    </row>
    <row r="39" spans="2:56">
      <c r="B39" s="38" t="s">
        <v>4824</v>
      </c>
      <c r="C39" s="3">
        <f t="shared" si="14"/>
        <v>213.24407319209422</v>
      </c>
      <c r="D39" s="3">
        <f t="shared" si="14"/>
        <v>254.82052878992351</v>
      </c>
      <c r="E39" s="3">
        <f t="shared" si="14"/>
        <v>231.0213202816598</v>
      </c>
      <c r="F39" s="3">
        <f t="shared" si="14"/>
        <v>316.31194916184609</v>
      </c>
      <c r="G39" s="3">
        <f t="shared" si="14"/>
        <v>268.77815841726874</v>
      </c>
      <c r="H39" s="3">
        <f t="shared" si="14"/>
        <v>291.48868339162937</v>
      </c>
      <c r="I39" s="55"/>
      <c r="J39" s="38" t="s">
        <v>4824</v>
      </c>
      <c r="K39" s="3">
        <f t="shared" si="15"/>
        <v>1382.7243915498141</v>
      </c>
      <c r="L39" s="3">
        <f t="shared" si="15"/>
        <v>1277.3336509056599</v>
      </c>
      <c r="M39" s="3">
        <f t="shared" si="15"/>
        <v>1315.8172084694916</v>
      </c>
      <c r="N39" s="3">
        <f t="shared" si="15"/>
        <v>1267.2491488549604</v>
      </c>
      <c r="O39" s="3">
        <f t="shared" si="15"/>
        <v>1228.7905915568952</v>
      </c>
      <c r="P39" s="3">
        <f t="shared" si="15"/>
        <v>1200.9197245515245</v>
      </c>
      <c r="Q39" s="55"/>
      <c r="R39" s="38" t="s">
        <v>4824</v>
      </c>
      <c r="S39" s="3">
        <f t="shared" si="16"/>
        <v>117.73478797999502</v>
      </c>
      <c r="T39" s="3">
        <f t="shared" si="16"/>
        <v>110.68995381463698</v>
      </c>
      <c r="U39" s="3">
        <f t="shared" si="16"/>
        <v>87.126449493365115</v>
      </c>
      <c r="V39" s="3">
        <f t="shared" si="16"/>
        <v>73.304662808302993</v>
      </c>
      <c r="W39" s="3">
        <f t="shared" si="16"/>
        <v>66.340138883488848</v>
      </c>
      <c r="X39" s="3">
        <f t="shared" si="16"/>
        <v>54.409132372724891</v>
      </c>
      <c r="Y39" s="55"/>
      <c r="Z39" s="38" t="s">
        <v>4824</v>
      </c>
      <c r="AA39" s="3">
        <f t="shared" ref="AA39:AF39" si="33">AA17/AA$22</f>
        <v>2553.1618749541926</v>
      </c>
      <c r="AB39" s="3">
        <f t="shared" si="33"/>
        <v>3295.3941078010275</v>
      </c>
      <c r="AC39" s="3">
        <f t="shared" si="33"/>
        <v>3874.1645166770736</v>
      </c>
      <c r="AD39" s="3">
        <f t="shared" si="33"/>
        <v>3560.1673230586771</v>
      </c>
      <c r="AE39" s="3">
        <f t="shared" si="33"/>
        <v>3149.0437123058309</v>
      </c>
      <c r="AF39" s="3">
        <f t="shared" si="33"/>
        <v>2888.1837043302321</v>
      </c>
      <c r="AG39" s="55"/>
      <c r="AH39" s="38" t="s">
        <v>4824</v>
      </c>
      <c r="AI39" s="3">
        <f t="shared" si="18"/>
        <v>151.02496485170582</v>
      </c>
      <c r="AJ39" s="3">
        <f t="shared" si="18"/>
        <v>145.79737299365289</v>
      </c>
      <c r="AK39" s="3">
        <f t="shared" si="18"/>
        <v>160.03584060297018</v>
      </c>
      <c r="AL39" s="3">
        <f t="shared" si="18"/>
        <v>216.26064941354943</v>
      </c>
      <c r="AM39" s="3">
        <f t="shared" si="18"/>
        <v>281.83791512764049</v>
      </c>
      <c r="AN39" s="3">
        <f t="shared" si="18"/>
        <v>343.13383897802316</v>
      </c>
      <c r="AO39" s="55"/>
      <c r="AP39" s="38" t="s">
        <v>4824</v>
      </c>
      <c r="AQ39" s="3">
        <f t="shared" si="19"/>
        <v>44.766489052790995</v>
      </c>
      <c r="AR39" s="3">
        <f t="shared" si="19"/>
        <v>45.247935038037944</v>
      </c>
      <c r="AS39" s="3">
        <f t="shared" si="19"/>
        <v>56.307105576062028</v>
      </c>
      <c r="AT39" s="3">
        <f t="shared" si="19"/>
        <v>47.5982757181674</v>
      </c>
      <c r="AU39" s="3">
        <f t="shared" si="19"/>
        <v>37.619558959373414</v>
      </c>
      <c r="AV39" s="3">
        <f t="shared" si="19"/>
        <v>31.856653214267872</v>
      </c>
      <c r="AX39" s="38" t="s">
        <v>4824</v>
      </c>
      <c r="AY39" s="3">
        <f t="shared" si="20"/>
        <v>104.61313076519806</v>
      </c>
      <c r="AZ39" s="3">
        <f t="shared" si="20"/>
        <v>96.97712875708244</v>
      </c>
      <c r="BA39" s="3">
        <f t="shared" si="20"/>
        <v>101.69379002753205</v>
      </c>
      <c r="BB39" s="3">
        <f t="shared" si="20"/>
        <v>94.763315362985608</v>
      </c>
      <c r="BC39" s="3">
        <f t="shared" si="20"/>
        <v>91.351192526238947</v>
      </c>
      <c r="BD39" s="3">
        <f t="shared" si="20"/>
        <v>86.974197602471563</v>
      </c>
    </row>
    <row r="40" spans="2:56">
      <c r="B40" s="38" t="s">
        <v>41</v>
      </c>
      <c r="C40" s="3">
        <f t="shared" si="14"/>
        <v>400.27135214263325</v>
      </c>
      <c r="D40" s="3">
        <f t="shared" si="14"/>
        <v>255.72371252815137</v>
      </c>
      <c r="E40" s="3">
        <f t="shared" si="14"/>
        <v>209.40414030428292</v>
      </c>
      <c r="F40" s="3">
        <f t="shared" si="14"/>
        <v>209.57307451411617</v>
      </c>
      <c r="G40" s="3">
        <f t="shared" si="14"/>
        <v>387.45372904068256</v>
      </c>
      <c r="H40" s="3">
        <f t="shared" si="14"/>
        <v>436.65261060644053</v>
      </c>
      <c r="I40" s="55"/>
      <c r="J40" s="38" t="s">
        <v>41</v>
      </c>
      <c r="K40" s="3">
        <f t="shared" si="15"/>
        <v>560.92271014898893</v>
      </c>
      <c r="L40" s="3">
        <f t="shared" si="15"/>
        <v>517.0955618269694</v>
      </c>
      <c r="M40" s="3">
        <f t="shared" si="15"/>
        <v>390.59890251485149</v>
      </c>
      <c r="N40" s="3">
        <f t="shared" si="15"/>
        <v>422.91827177139936</v>
      </c>
      <c r="O40" s="3">
        <f t="shared" si="15"/>
        <v>420.43693282072576</v>
      </c>
      <c r="P40" s="3">
        <f t="shared" si="15"/>
        <v>416.71457834197713</v>
      </c>
      <c r="Q40" s="55"/>
      <c r="R40" s="38" t="s">
        <v>41</v>
      </c>
      <c r="S40" s="3">
        <f t="shared" si="16"/>
        <v>105.36406698687324</v>
      </c>
      <c r="T40" s="3">
        <f t="shared" si="16"/>
        <v>137.1290522005412</v>
      </c>
      <c r="U40" s="3">
        <f t="shared" si="16"/>
        <v>131.27887767195122</v>
      </c>
      <c r="V40" s="3">
        <f t="shared" si="16"/>
        <v>116.7933533604006</v>
      </c>
      <c r="W40" s="3">
        <f t="shared" si="16"/>
        <v>85.036209784046903</v>
      </c>
      <c r="X40" s="3">
        <f t="shared" si="16"/>
        <v>75.818816540500421</v>
      </c>
      <c r="Y40" s="55"/>
      <c r="Z40" s="38" t="s">
        <v>41</v>
      </c>
      <c r="AA40" s="3">
        <f t="shared" ref="AA40:AF40" si="34">AA18/AA$22</f>
        <v>1.3515940235729462</v>
      </c>
      <c r="AB40" s="3">
        <f t="shared" si="34"/>
        <v>1.2054968008908886</v>
      </c>
      <c r="AC40" s="3">
        <f t="shared" si="34"/>
        <v>7.9466364690421898</v>
      </c>
      <c r="AD40" s="3">
        <f t="shared" si="34"/>
        <v>6.1540785046941497</v>
      </c>
      <c r="AE40" s="3">
        <f t="shared" si="34"/>
        <v>5.4820998460263564</v>
      </c>
      <c r="AF40" s="3">
        <f t="shared" si="34"/>
        <v>5.0514636145176857</v>
      </c>
      <c r="AG40" s="55"/>
      <c r="AH40" s="38" t="s">
        <v>41</v>
      </c>
      <c r="AI40" s="3">
        <f t="shared" si="18"/>
        <v>2115.2801354593998</v>
      </c>
      <c r="AJ40" s="3">
        <f t="shared" si="18"/>
        <v>2028.2202358268978</v>
      </c>
      <c r="AK40" s="3">
        <f t="shared" si="18"/>
        <v>1867.8352612669344</v>
      </c>
      <c r="AL40" s="3">
        <f t="shared" si="18"/>
        <v>1753.3622979232171</v>
      </c>
      <c r="AM40" s="3">
        <f t="shared" si="18"/>
        <v>1801.1224813271906</v>
      </c>
      <c r="AN40" s="3">
        <f t="shared" si="18"/>
        <v>1716.3904854321379</v>
      </c>
      <c r="AO40" s="55"/>
      <c r="AP40" s="38" t="s">
        <v>41</v>
      </c>
      <c r="AQ40" s="3">
        <f t="shared" si="19"/>
        <v>263.07022051185515</v>
      </c>
      <c r="AR40" s="3">
        <f t="shared" si="19"/>
        <v>254.66256517895721</v>
      </c>
      <c r="AS40" s="3">
        <f t="shared" si="19"/>
        <v>177.48802988431757</v>
      </c>
      <c r="AT40" s="3">
        <f t="shared" si="19"/>
        <v>173.58381116824242</v>
      </c>
      <c r="AU40" s="3">
        <f t="shared" si="19"/>
        <v>258.7576149765415</v>
      </c>
      <c r="AV40" s="3">
        <f t="shared" si="19"/>
        <v>285.95939009076352</v>
      </c>
      <c r="AX40" s="38" t="s">
        <v>41</v>
      </c>
      <c r="AY40" s="3">
        <f t="shared" si="20"/>
        <v>1304.2862096635693</v>
      </c>
      <c r="AZ40" s="3">
        <f t="shared" si="20"/>
        <v>1136.6230946814367</v>
      </c>
      <c r="BA40" s="3">
        <f t="shared" si="20"/>
        <v>866.73011956834262</v>
      </c>
      <c r="BB40" s="3">
        <f t="shared" si="20"/>
        <v>469.11763686656798</v>
      </c>
      <c r="BC40" s="3">
        <f t="shared" si="20"/>
        <v>151.60755875513388</v>
      </c>
      <c r="BD40" s="3">
        <f t="shared" si="20"/>
        <v>133.78486705766562</v>
      </c>
    </row>
    <row r="41" spans="2:56">
      <c r="B41" s="38" t="s">
        <v>4823</v>
      </c>
      <c r="C41" s="3">
        <f t="shared" si="14"/>
        <v>571.99726097991402</v>
      </c>
      <c r="D41" s="3">
        <f t="shared" si="14"/>
        <v>596.6165564843144</v>
      </c>
      <c r="E41" s="3">
        <f t="shared" si="14"/>
        <v>564.06419317167149</v>
      </c>
      <c r="F41" s="3">
        <f t="shared" si="14"/>
        <v>900.96498402891689</v>
      </c>
      <c r="G41" s="3">
        <f t="shared" si="14"/>
        <v>1136.1735382881691</v>
      </c>
      <c r="H41" s="3">
        <f t="shared" si="14"/>
        <v>1080.8692816640064</v>
      </c>
      <c r="I41" s="55"/>
      <c r="J41" s="38" t="s">
        <v>4823</v>
      </c>
      <c r="K41" s="3">
        <f t="shared" si="15"/>
        <v>1268.7799281973255</v>
      </c>
      <c r="L41" s="3">
        <f t="shared" si="15"/>
        <v>1203.3407771971715</v>
      </c>
      <c r="M41" s="3">
        <f t="shared" si="15"/>
        <v>1280.7343861245388</v>
      </c>
      <c r="N41" s="3">
        <f t="shared" si="15"/>
        <v>897.22645055378041</v>
      </c>
      <c r="O41" s="3">
        <f t="shared" si="15"/>
        <v>891.53071654565451</v>
      </c>
      <c r="P41" s="3">
        <f t="shared" si="15"/>
        <v>857.60258636631522</v>
      </c>
      <c r="Q41" s="55"/>
      <c r="R41" s="38" t="s">
        <v>4823</v>
      </c>
      <c r="S41" s="3">
        <f t="shared" si="16"/>
        <v>1557.2871101959997</v>
      </c>
      <c r="T41" s="3">
        <f t="shared" si="16"/>
        <v>1319.4257797538698</v>
      </c>
      <c r="U41" s="3">
        <f t="shared" si="16"/>
        <v>2037.3210033018763</v>
      </c>
      <c r="V41" s="3">
        <f t="shared" si="16"/>
        <v>2340.2496701980272</v>
      </c>
      <c r="W41" s="3">
        <f t="shared" si="16"/>
        <v>1975.3491674996997</v>
      </c>
      <c r="X41" s="3">
        <f t="shared" si="16"/>
        <v>2153.442592498614</v>
      </c>
      <c r="Y41" s="55"/>
      <c r="Z41" s="38" t="s">
        <v>4823</v>
      </c>
      <c r="AA41" s="3">
        <f t="shared" ref="AA41:AF41" si="35">AA19/AA$22</f>
        <v>462.3291400507353</v>
      </c>
      <c r="AB41" s="3">
        <f t="shared" si="35"/>
        <v>407.99565655399761</v>
      </c>
      <c r="AC41" s="3">
        <f t="shared" si="35"/>
        <v>357.45122935800509</v>
      </c>
      <c r="AD41" s="3">
        <f t="shared" si="35"/>
        <v>418.06810878892253</v>
      </c>
      <c r="AE41" s="3">
        <f t="shared" si="35"/>
        <v>367.4947037230192</v>
      </c>
      <c r="AF41" s="3">
        <f t="shared" si="35"/>
        <v>322.55856113709018</v>
      </c>
      <c r="AG41" s="55"/>
      <c r="AH41" s="38" t="s">
        <v>4823</v>
      </c>
      <c r="AI41" s="3">
        <f t="shared" si="18"/>
        <v>1811.2463190947615</v>
      </c>
      <c r="AJ41" s="3">
        <f t="shared" si="18"/>
        <v>1154.5005418156534</v>
      </c>
      <c r="AK41" s="3">
        <f t="shared" si="18"/>
        <v>875.21108086699576</v>
      </c>
      <c r="AL41" s="3">
        <f t="shared" si="18"/>
        <v>851.42027254619688</v>
      </c>
      <c r="AM41" s="3">
        <f t="shared" si="18"/>
        <v>811.13243205492245</v>
      </c>
      <c r="AN41" s="3">
        <f t="shared" si="18"/>
        <v>765.69334950322343</v>
      </c>
      <c r="AO41" s="55"/>
      <c r="AP41" s="38" t="s">
        <v>4823</v>
      </c>
      <c r="AQ41" s="3">
        <f t="shared" si="19"/>
        <v>240.88353764357856</v>
      </c>
      <c r="AR41" s="3">
        <f t="shared" si="19"/>
        <v>122.23312216059493</v>
      </c>
      <c r="AS41" s="3">
        <f t="shared" si="19"/>
        <v>235.75808882561876</v>
      </c>
      <c r="AT41" s="3">
        <f t="shared" si="19"/>
        <v>231.71498078219827</v>
      </c>
      <c r="AU41" s="3">
        <f t="shared" si="19"/>
        <v>245.58630032066958</v>
      </c>
      <c r="AV41" s="3">
        <f t="shared" si="19"/>
        <v>161.42498964149502</v>
      </c>
      <c r="AX41" s="38" t="s">
        <v>4823</v>
      </c>
      <c r="AY41" s="3">
        <f t="shared" si="20"/>
        <v>1372.3641085494685</v>
      </c>
      <c r="AZ41" s="3">
        <f t="shared" si="20"/>
        <v>1036.5816552674776</v>
      </c>
      <c r="BA41" s="3">
        <f t="shared" si="20"/>
        <v>663.31728368526103</v>
      </c>
      <c r="BB41" s="3">
        <f t="shared" si="20"/>
        <v>543.17981295676736</v>
      </c>
      <c r="BC41" s="3">
        <f t="shared" si="20"/>
        <v>472.99746404396666</v>
      </c>
      <c r="BD41" s="3">
        <f t="shared" si="20"/>
        <v>320.89715385943668</v>
      </c>
    </row>
    <row r="42" spans="2:56">
      <c r="B42" s="36" t="s">
        <v>4819</v>
      </c>
      <c r="C42" s="77">
        <f t="shared" si="14"/>
        <v>2291.2896961414858</v>
      </c>
      <c r="D42" s="77">
        <f t="shared" si="14"/>
        <v>3019.6405510190002</v>
      </c>
      <c r="E42" s="77">
        <f t="shared" si="14"/>
        <v>4879.4769878383286</v>
      </c>
      <c r="F42" s="77">
        <f t="shared" si="14"/>
        <v>8882.3020540939142</v>
      </c>
      <c r="G42" s="77">
        <f t="shared" si="14"/>
        <v>10116.635851898665</v>
      </c>
      <c r="H42" s="77">
        <f t="shared" si="14"/>
        <v>13667.036757943448</v>
      </c>
      <c r="I42" s="55"/>
      <c r="J42" s="36" t="s">
        <v>4819</v>
      </c>
      <c r="K42" s="77">
        <f t="shared" si="15"/>
        <v>23848.996569085044</v>
      </c>
      <c r="L42" s="77">
        <f t="shared" si="15"/>
        <v>33124.667077636412</v>
      </c>
      <c r="M42" s="77">
        <f t="shared" si="15"/>
        <v>64324.271224462085</v>
      </c>
      <c r="N42" s="77">
        <f t="shared" si="15"/>
        <v>94177.998998062452</v>
      </c>
      <c r="O42" s="77">
        <f t="shared" si="15"/>
        <v>92418.601548441016</v>
      </c>
      <c r="P42" s="77">
        <f t="shared" si="15"/>
        <v>113480.03382093253</v>
      </c>
      <c r="Q42" s="55"/>
      <c r="R42" s="36" t="s">
        <v>4819</v>
      </c>
      <c r="S42" s="77">
        <f t="shared" si="16"/>
        <v>4744.0445641204733</v>
      </c>
      <c r="T42" s="77">
        <f t="shared" si="16"/>
        <v>4617.52212663314</v>
      </c>
      <c r="U42" s="77">
        <f t="shared" si="16"/>
        <v>4134.3881853622534</v>
      </c>
      <c r="V42" s="77">
        <f t="shared" si="16"/>
        <v>5696.0170770976747</v>
      </c>
      <c r="W42" s="77">
        <f t="shared" si="16"/>
        <v>5746.9604965178969</v>
      </c>
      <c r="X42" s="77">
        <f t="shared" si="16"/>
        <v>5017.0962881050928</v>
      </c>
      <c r="Y42" s="55"/>
      <c r="Z42" s="36" t="s">
        <v>4819</v>
      </c>
      <c r="AA42" s="77">
        <f t="shared" ref="AA42:AF42" si="36">AA20/AA$22</f>
        <v>9419.171806916509</v>
      </c>
      <c r="AB42" s="77">
        <f t="shared" si="36"/>
        <v>8742.8214234267653</v>
      </c>
      <c r="AC42" s="77">
        <f t="shared" si="36"/>
        <v>12596.798116827875</v>
      </c>
      <c r="AD42" s="77">
        <f t="shared" si="36"/>
        <v>15514.040029877462</v>
      </c>
      <c r="AE42" s="77">
        <f t="shared" si="36"/>
        <v>15493.428355916465</v>
      </c>
      <c r="AF42" s="77">
        <f t="shared" si="36"/>
        <v>18301.724206025981</v>
      </c>
      <c r="AG42" s="55"/>
      <c r="AH42" s="36" t="s">
        <v>4819</v>
      </c>
      <c r="AI42" s="77">
        <f t="shared" si="18"/>
        <v>25006.951200376672</v>
      </c>
      <c r="AJ42" s="77">
        <f t="shared" si="18"/>
        <v>39987.240167121847</v>
      </c>
      <c r="AK42" s="77">
        <f t="shared" si="18"/>
        <v>58286.171940554115</v>
      </c>
      <c r="AL42" s="77">
        <f t="shared" si="18"/>
        <v>80743.907321743522</v>
      </c>
      <c r="AM42" s="77">
        <f t="shared" si="18"/>
        <v>78684.595691233524</v>
      </c>
      <c r="AN42" s="77">
        <f t="shared" si="18"/>
        <v>98099.976423708271</v>
      </c>
      <c r="AO42" s="55"/>
      <c r="AP42" s="36" t="s">
        <v>4819</v>
      </c>
      <c r="AQ42" s="77">
        <f t="shared" si="19"/>
        <v>159.97647468514197</v>
      </c>
      <c r="AR42" s="77">
        <f t="shared" si="19"/>
        <v>173.04694138089164</v>
      </c>
      <c r="AS42" s="77">
        <f t="shared" si="19"/>
        <v>340.7485796235033</v>
      </c>
      <c r="AT42" s="77">
        <f t="shared" si="19"/>
        <v>482.87391841935101</v>
      </c>
      <c r="AU42" s="77">
        <f t="shared" si="19"/>
        <v>406.29562061479641</v>
      </c>
      <c r="AV42" s="77">
        <f t="shared" si="19"/>
        <v>472.94007315053153</v>
      </c>
      <c r="AX42" s="36" t="s">
        <v>4819</v>
      </c>
      <c r="AY42" s="77">
        <f t="shared" si="20"/>
        <v>849.99357307110324</v>
      </c>
      <c r="AZ42" s="77">
        <f t="shared" si="20"/>
        <v>783.27704196558761</v>
      </c>
      <c r="BA42" s="77">
        <f t="shared" si="20"/>
        <v>1133.9110653607372</v>
      </c>
      <c r="BB42" s="77">
        <f t="shared" si="20"/>
        <v>1982.2509955804603</v>
      </c>
      <c r="BC42" s="77">
        <f t="shared" si="20"/>
        <v>1487.5676286602859</v>
      </c>
      <c r="BD42" s="77">
        <f t="shared" si="20"/>
        <v>1199.5213126128765</v>
      </c>
    </row>
    <row r="43" spans="2:56">
      <c r="B43" s="61" t="s">
        <v>4820</v>
      </c>
      <c r="C43" s="77">
        <f>C21/C$22</f>
        <v>2945.8964288336238</v>
      </c>
      <c r="D43" s="77">
        <f t="shared" ref="D43:H43" si="37">D21/D$22</f>
        <v>2896.3794446978504</v>
      </c>
      <c r="E43" s="77">
        <f t="shared" si="37"/>
        <v>4285.9092721592242</v>
      </c>
      <c r="F43" s="77">
        <f t="shared" si="37"/>
        <v>7123.6919755057188</v>
      </c>
      <c r="G43" s="77">
        <f t="shared" si="37"/>
        <v>8400.1023852443195</v>
      </c>
      <c r="H43" s="77">
        <f t="shared" si="37"/>
        <v>11192.46957531004</v>
      </c>
      <c r="I43" s="56"/>
      <c r="J43" s="61" t="s">
        <v>4820</v>
      </c>
      <c r="K43" s="77">
        <f>K21/K$22</f>
        <v>24903.639236891606</v>
      </c>
      <c r="L43" s="77">
        <f t="shared" ref="L43:P43" si="38">L21/L$22</f>
        <v>35396.654142586442</v>
      </c>
      <c r="M43" s="77">
        <f t="shared" si="38"/>
        <v>67486.246253639081</v>
      </c>
      <c r="N43" s="77">
        <f t="shared" si="38"/>
        <v>98692.397574111514</v>
      </c>
      <c r="O43" s="77">
        <f t="shared" si="38"/>
        <v>94589.095441430472</v>
      </c>
      <c r="P43" s="77">
        <f t="shared" si="38"/>
        <v>112626.5132728702</v>
      </c>
      <c r="Q43" s="56"/>
      <c r="R43" s="61" t="s">
        <v>4820</v>
      </c>
      <c r="S43" s="77">
        <f>S21/S$22</f>
        <v>10277.824760300755</v>
      </c>
      <c r="T43" s="77">
        <f t="shared" ref="T43:X43" si="39">T21/T$22</f>
        <v>9169.1302452957643</v>
      </c>
      <c r="U43" s="77">
        <f t="shared" si="39"/>
        <v>6817.2438413528216</v>
      </c>
      <c r="V43" s="77">
        <f t="shared" si="39"/>
        <v>10024.074452916411</v>
      </c>
      <c r="W43" s="77">
        <f t="shared" si="39"/>
        <v>8265.2442755078318</v>
      </c>
      <c r="X43" s="77">
        <f t="shared" si="39"/>
        <v>7599.8562770593144</v>
      </c>
      <c r="Y43" s="56"/>
      <c r="Z43" s="61" t="s">
        <v>4820</v>
      </c>
      <c r="AA43" s="77">
        <f t="shared" ref="AA43:AF43" si="40">AA21/AA$22</f>
        <v>10699.136248822721</v>
      </c>
      <c r="AB43" s="77">
        <f t="shared" si="40"/>
        <v>7747.0962230739033</v>
      </c>
      <c r="AC43" s="77">
        <f t="shared" si="40"/>
        <v>7323.8328157784572</v>
      </c>
      <c r="AD43" s="77">
        <f t="shared" si="40"/>
        <v>8893.5184908181218</v>
      </c>
      <c r="AE43" s="77">
        <f t="shared" si="40"/>
        <v>7451.2672166952934</v>
      </c>
      <c r="AF43" s="77">
        <f t="shared" si="40"/>
        <v>8911.3742162118579</v>
      </c>
      <c r="AG43" s="56"/>
      <c r="AH43" s="61" t="s">
        <v>4820</v>
      </c>
      <c r="AI43" s="77">
        <f>AI21/AI$22</f>
        <v>28476.455103280005</v>
      </c>
      <c r="AJ43" s="77">
        <f t="shared" ref="AJ43:AN43" si="41">AJ21/AJ$22</f>
        <v>47809.836301633455</v>
      </c>
      <c r="AK43" s="77">
        <f t="shared" si="41"/>
        <v>66838.717568800028</v>
      </c>
      <c r="AL43" s="77">
        <f t="shared" si="41"/>
        <v>91583.094910823391</v>
      </c>
      <c r="AM43" s="77">
        <f t="shared" si="41"/>
        <v>101518.73822474908</v>
      </c>
      <c r="AN43" s="77">
        <f t="shared" si="41"/>
        <v>136270.22514999789</v>
      </c>
      <c r="AO43" s="56"/>
      <c r="AP43" s="61" t="s">
        <v>4820</v>
      </c>
      <c r="AQ43" s="77">
        <f t="shared" si="19"/>
        <v>691.5967102940017</v>
      </c>
      <c r="AR43" s="77">
        <f t="shared" si="19"/>
        <v>521.81466239555948</v>
      </c>
      <c r="AS43" s="77">
        <f t="shared" si="19"/>
        <v>685.08459988267748</v>
      </c>
      <c r="AT43" s="77">
        <f t="shared" si="19"/>
        <v>1028.7253970711981</v>
      </c>
      <c r="AU43" s="77">
        <f t="shared" si="19"/>
        <v>900.40460794312025</v>
      </c>
      <c r="AV43" s="77">
        <f t="shared" si="19"/>
        <v>993.73582742090639</v>
      </c>
      <c r="AX43" s="61" t="s">
        <v>4820</v>
      </c>
      <c r="AY43" s="77">
        <f t="shared" si="20"/>
        <v>3542.0368404098194</v>
      </c>
      <c r="AZ43" s="77">
        <f t="shared" si="20"/>
        <v>2081.5737218855311</v>
      </c>
      <c r="BA43" s="77">
        <f t="shared" si="20"/>
        <v>1944.0317636674488</v>
      </c>
      <c r="BB43" s="77">
        <f t="shared" si="20"/>
        <v>2397.5952464022394</v>
      </c>
      <c r="BC43" s="77">
        <f t="shared" si="20"/>
        <v>2352.2896078211356</v>
      </c>
      <c r="BD43" s="77">
        <f t="shared" si="20"/>
        <v>1619.6643938707421</v>
      </c>
    </row>
    <row r="44" spans="2:56">
      <c r="B44" s="70"/>
      <c r="C44" s="77"/>
      <c r="D44" s="77"/>
      <c r="E44" s="77"/>
      <c r="F44" s="77"/>
      <c r="G44" s="77"/>
      <c r="H44" s="77"/>
      <c r="I44" s="56"/>
      <c r="J44" s="61"/>
      <c r="K44" s="77"/>
      <c r="L44" s="77"/>
      <c r="M44" s="77"/>
      <c r="N44" s="77"/>
      <c r="O44" s="77"/>
      <c r="P44" s="77"/>
      <c r="Q44" s="56"/>
      <c r="R44" s="70"/>
      <c r="S44" s="77"/>
      <c r="T44" s="77"/>
      <c r="U44" s="77"/>
      <c r="V44" s="77"/>
      <c r="W44" s="77"/>
      <c r="X44" s="77"/>
      <c r="Y44" s="56"/>
      <c r="Z44" s="70"/>
      <c r="AA44" s="77"/>
      <c r="AB44" s="77"/>
      <c r="AC44" s="77"/>
      <c r="AD44" s="77"/>
      <c r="AE44" s="77"/>
      <c r="AF44" s="77"/>
      <c r="AG44" s="56"/>
      <c r="AH44" s="70"/>
      <c r="AI44" s="77"/>
      <c r="AJ44" s="77"/>
      <c r="AK44" s="77"/>
      <c r="AL44" s="77"/>
      <c r="AM44" s="77"/>
      <c r="AN44" s="77"/>
      <c r="AO44" s="56"/>
      <c r="AP44" s="70"/>
      <c r="AQ44" s="77"/>
      <c r="AR44" s="77"/>
      <c r="AS44" s="77"/>
      <c r="AT44" s="77"/>
      <c r="AU44" s="77"/>
      <c r="AV44" s="77"/>
      <c r="AX44" s="70"/>
      <c r="AY44" s="77"/>
      <c r="AZ44" s="77"/>
      <c r="BA44" s="77"/>
      <c r="BB44" s="77"/>
      <c r="BC44" s="77"/>
      <c r="BD44" s="77"/>
    </row>
    <row r="45" spans="2:56">
      <c r="B45" s="70"/>
      <c r="C45" s="77"/>
      <c r="D45" s="77"/>
      <c r="E45" s="77"/>
      <c r="F45" s="77"/>
      <c r="G45" s="77"/>
      <c r="H45" s="77"/>
      <c r="I45" s="56"/>
      <c r="J45" s="61"/>
      <c r="K45" s="77"/>
      <c r="L45" s="77"/>
      <c r="M45" s="77"/>
      <c r="N45" s="77"/>
      <c r="O45" s="77"/>
      <c r="P45" s="77"/>
      <c r="Q45" s="56"/>
      <c r="R45" s="70"/>
      <c r="S45" s="77"/>
      <c r="T45" s="77"/>
      <c r="U45" s="77"/>
      <c r="V45" s="77"/>
      <c r="W45" s="77"/>
      <c r="X45" s="77"/>
      <c r="Y45" s="56"/>
      <c r="Z45" s="70"/>
      <c r="AA45" s="77"/>
      <c r="AB45" s="77"/>
      <c r="AC45" s="77"/>
      <c r="AD45" s="77"/>
      <c r="AE45" s="77"/>
      <c r="AF45" s="77"/>
      <c r="AG45" s="56"/>
      <c r="AH45" s="70"/>
      <c r="AI45" s="77"/>
      <c r="AJ45" s="77"/>
      <c r="AK45" s="77"/>
      <c r="AL45" s="77"/>
      <c r="AM45" s="77"/>
      <c r="AN45" s="77"/>
      <c r="AO45" s="56"/>
      <c r="AP45" s="70"/>
      <c r="AQ45" s="77"/>
      <c r="AR45" s="77"/>
      <c r="AS45" s="77"/>
      <c r="AT45" s="77"/>
      <c r="AU45" s="77"/>
      <c r="AV45" s="77"/>
      <c r="AX45" s="70"/>
      <c r="AY45" s="77"/>
      <c r="AZ45" s="77"/>
      <c r="BA45" s="77"/>
      <c r="BB45" s="77"/>
      <c r="BC45" s="77"/>
      <c r="BD45" s="77"/>
    </row>
    <row r="46" spans="2:56">
      <c r="B46" s="70"/>
      <c r="C46" s="77"/>
      <c r="D46" s="77"/>
      <c r="E46" s="77"/>
      <c r="F46" s="77"/>
      <c r="G46" s="77"/>
      <c r="H46" s="77"/>
      <c r="I46" s="56"/>
      <c r="J46" s="61"/>
      <c r="K46" s="77"/>
      <c r="L46" s="77"/>
      <c r="M46" s="77"/>
      <c r="N46" s="77"/>
      <c r="O46" s="77"/>
      <c r="P46" s="77"/>
      <c r="Q46" s="56"/>
      <c r="R46" s="70"/>
      <c r="S46" s="77"/>
      <c r="T46" s="77"/>
      <c r="U46" s="77"/>
      <c r="V46" s="77"/>
      <c r="W46" s="77"/>
      <c r="X46" s="77"/>
      <c r="Y46" s="56"/>
      <c r="Z46" s="70"/>
      <c r="AA46" s="77"/>
      <c r="AB46" s="77"/>
      <c r="AC46" s="77"/>
      <c r="AD46" s="77"/>
      <c r="AE46" s="77"/>
      <c r="AF46" s="77"/>
      <c r="AG46" s="56"/>
      <c r="AH46" s="70"/>
      <c r="AI46" s="77"/>
      <c r="AJ46" s="77"/>
      <c r="AK46" s="77"/>
      <c r="AL46" s="77"/>
      <c r="AM46" s="77"/>
      <c r="AN46" s="77"/>
      <c r="AO46" s="56"/>
      <c r="AP46" s="70"/>
      <c r="AQ46" s="77"/>
      <c r="AR46" s="77"/>
      <c r="AS46" s="77"/>
      <c r="AT46" s="77"/>
      <c r="AU46" s="77"/>
      <c r="AV46" s="77"/>
      <c r="AX46" s="70"/>
      <c r="AY46" s="77"/>
      <c r="AZ46" s="77"/>
      <c r="BA46" s="77"/>
      <c r="BB46" s="77"/>
      <c r="BC46" s="77"/>
      <c r="BD46" s="77"/>
    </row>
    <row r="47" spans="2:56">
      <c r="B47" s="70"/>
      <c r="C47" s="77"/>
      <c r="D47" s="77"/>
      <c r="E47" s="77"/>
      <c r="F47" s="77"/>
      <c r="G47" s="77"/>
      <c r="H47" s="77"/>
      <c r="I47" s="56"/>
      <c r="J47" s="61"/>
      <c r="K47" s="77"/>
      <c r="L47" s="77"/>
      <c r="M47" s="77"/>
      <c r="N47" s="77"/>
      <c r="O47" s="77"/>
      <c r="P47" s="77"/>
      <c r="Q47" s="56"/>
      <c r="R47" s="70"/>
      <c r="S47" s="77"/>
      <c r="T47" s="77"/>
      <c r="U47" s="77"/>
      <c r="V47" s="77"/>
      <c r="W47" s="77"/>
      <c r="X47" s="77"/>
      <c r="Y47" s="56"/>
      <c r="Z47" s="70"/>
      <c r="AA47" s="77"/>
      <c r="AB47" s="77"/>
      <c r="AC47" s="77"/>
      <c r="AD47" s="77"/>
      <c r="AE47" s="77"/>
      <c r="AF47" s="77"/>
      <c r="AG47" s="56"/>
      <c r="AH47" s="70"/>
      <c r="AI47" s="77"/>
      <c r="AJ47" s="77"/>
      <c r="AK47" s="77"/>
      <c r="AL47" s="77"/>
      <c r="AM47" s="77"/>
      <c r="AN47" s="77"/>
      <c r="AO47" s="56"/>
      <c r="AP47" s="70"/>
      <c r="AQ47" s="77"/>
      <c r="AR47" s="77"/>
      <c r="AS47" s="77"/>
      <c r="AT47" s="77"/>
      <c r="AU47" s="77"/>
      <c r="AV47" s="77"/>
      <c r="AX47" s="70"/>
      <c r="AY47" s="77"/>
      <c r="AZ47" s="77"/>
      <c r="BA47" s="77"/>
      <c r="BB47" s="77"/>
      <c r="BC47" s="77"/>
      <c r="BD47" s="77"/>
    </row>
    <row r="48" spans="2:56">
      <c r="B48" s="70"/>
      <c r="C48" s="77"/>
      <c r="D48" s="77"/>
      <c r="E48" s="77"/>
      <c r="F48" s="77"/>
      <c r="G48" s="77"/>
      <c r="H48" s="77"/>
      <c r="I48" s="56"/>
      <c r="J48" s="61"/>
      <c r="K48" s="77"/>
      <c r="L48" s="77"/>
      <c r="M48" s="77"/>
      <c r="N48" s="77"/>
      <c r="O48" s="77"/>
      <c r="P48" s="77"/>
      <c r="Q48" s="56"/>
      <c r="R48" s="70"/>
      <c r="S48" s="77"/>
      <c r="T48" s="77"/>
      <c r="U48" s="77"/>
      <c r="V48" s="77"/>
      <c r="W48" s="77"/>
      <c r="X48" s="77"/>
      <c r="Y48" s="56"/>
      <c r="Z48" s="70"/>
      <c r="AA48" s="77"/>
      <c r="AB48" s="77"/>
      <c r="AC48" s="77"/>
      <c r="AD48" s="77"/>
      <c r="AE48" s="77"/>
      <c r="AF48" s="77"/>
      <c r="AG48" s="56"/>
      <c r="AH48" s="70"/>
      <c r="AI48" s="77"/>
      <c r="AJ48" s="77"/>
      <c r="AK48" s="77"/>
      <c r="AL48" s="77"/>
      <c r="AM48" s="77"/>
      <c r="AN48" s="77"/>
      <c r="AO48" s="56"/>
      <c r="AP48" s="70"/>
      <c r="AQ48" s="77"/>
      <c r="AR48" s="77"/>
      <c r="AS48" s="77"/>
      <c r="AT48" s="77"/>
      <c r="AU48" s="77"/>
      <c r="AV48" s="77"/>
      <c r="AX48" s="70"/>
      <c r="AY48" s="77"/>
      <c r="AZ48" s="77"/>
      <c r="BA48" s="77"/>
      <c r="BB48" s="77"/>
      <c r="BC48" s="77"/>
      <c r="BD48" s="77"/>
    </row>
    <row r="49" spans="1:56">
      <c r="B49" s="1" t="s">
        <v>4805</v>
      </c>
      <c r="C49" s="66">
        <v>1995</v>
      </c>
      <c r="D49" s="66">
        <v>2000</v>
      </c>
      <c r="E49" s="66">
        <v>2005</v>
      </c>
      <c r="F49" s="66">
        <v>2010</v>
      </c>
      <c r="G49" s="66">
        <v>2015</v>
      </c>
      <c r="H49" s="66">
        <v>2020</v>
      </c>
      <c r="I49" s="54"/>
      <c r="J49" s="1" t="s">
        <v>4805</v>
      </c>
      <c r="K49" s="66">
        <v>1995</v>
      </c>
      <c r="L49" s="66">
        <v>2000</v>
      </c>
      <c r="M49" s="66">
        <v>2005</v>
      </c>
      <c r="N49" s="66">
        <v>2010</v>
      </c>
      <c r="O49" s="66">
        <v>2015</v>
      </c>
      <c r="P49" s="66">
        <v>2020</v>
      </c>
      <c r="Q49" s="54"/>
      <c r="R49" s="1" t="s">
        <v>4805</v>
      </c>
      <c r="S49" s="66">
        <v>1995</v>
      </c>
      <c r="T49" s="66">
        <v>2000</v>
      </c>
      <c r="U49" s="66">
        <v>2005</v>
      </c>
      <c r="V49" s="66">
        <v>2010</v>
      </c>
      <c r="W49" s="66">
        <v>2015</v>
      </c>
      <c r="X49" s="66">
        <v>2020</v>
      </c>
      <c r="Y49" s="54"/>
      <c r="Z49" s="1" t="s">
        <v>4805</v>
      </c>
      <c r="AA49" s="66">
        <v>1995</v>
      </c>
      <c r="AB49" s="66">
        <v>2000</v>
      </c>
      <c r="AC49" s="66">
        <v>2005</v>
      </c>
      <c r="AD49" s="66">
        <v>2010</v>
      </c>
      <c r="AE49" s="66">
        <v>2015</v>
      </c>
      <c r="AF49" s="66">
        <v>2020</v>
      </c>
      <c r="AG49" s="54"/>
      <c r="AH49" s="1" t="s">
        <v>4805</v>
      </c>
      <c r="AI49" s="1">
        <v>1995</v>
      </c>
      <c r="AJ49" s="1">
        <v>2000</v>
      </c>
      <c r="AK49" s="1">
        <v>2005</v>
      </c>
      <c r="AL49" s="1">
        <v>2010</v>
      </c>
      <c r="AM49" s="1">
        <v>2015</v>
      </c>
      <c r="AN49" s="1">
        <v>2020</v>
      </c>
      <c r="AO49" s="54"/>
      <c r="AP49" s="1" t="s">
        <v>4805</v>
      </c>
      <c r="AQ49" s="1">
        <v>1995</v>
      </c>
      <c r="AR49" s="1">
        <v>2000</v>
      </c>
      <c r="AS49" s="1">
        <v>2005</v>
      </c>
      <c r="AT49" s="1">
        <v>2010</v>
      </c>
      <c r="AU49" s="1">
        <v>2015</v>
      </c>
      <c r="AV49" s="1">
        <v>2020</v>
      </c>
      <c r="AW49" s="54"/>
      <c r="AX49" s="1" t="s">
        <v>4805</v>
      </c>
      <c r="AY49" s="1">
        <v>1995</v>
      </c>
      <c r="AZ49" s="1">
        <v>2000</v>
      </c>
      <c r="BA49" s="1">
        <v>2005</v>
      </c>
      <c r="BB49" s="1">
        <v>2010</v>
      </c>
      <c r="BC49" s="1">
        <v>2015</v>
      </c>
      <c r="BD49" s="1">
        <v>2020</v>
      </c>
    </row>
    <row r="50" spans="1:56">
      <c r="A50" s="17">
        <v>38</v>
      </c>
      <c r="B50" s="36" t="s">
        <v>20</v>
      </c>
      <c r="C50" s="77">
        <f>VLOOKUP(C$1,reg_bal!$D$1:$CA$184,$A50,FALSE)/1000000</f>
        <v>30654518.093703307</v>
      </c>
      <c r="D50" s="77">
        <f>VLOOKUP(D$1,reg_bal!$D$1:$CA$184,$A50,FALSE)/1000000</f>
        <v>33524467.223151732</v>
      </c>
      <c r="E50" s="77">
        <f>VLOOKUP(E$1,reg_bal!$D$1:$CA$184,$A50,FALSE)/1000000</f>
        <v>38002444.190469295</v>
      </c>
      <c r="F50" s="77">
        <f>VLOOKUP(F$1,reg_bal!$D$1:$CA$184,$A50,FALSE)/1000000</f>
        <v>51929990.75755652</v>
      </c>
      <c r="G50" s="77">
        <f>VLOOKUP(G$1,reg_bal!$D$1:$CA$184,$A50,FALSE)/1000000</f>
        <v>56044356.377267331</v>
      </c>
      <c r="H50" s="77">
        <f>VLOOKUP(H$1,reg_bal!$D$1:$CA$184,$A50,FALSE)/1000000</f>
        <v>78802228.204095036</v>
      </c>
      <c r="I50" s="55"/>
      <c r="J50" s="36" t="s">
        <v>20</v>
      </c>
      <c r="K50" s="77">
        <f>VLOOKUP(K$1,reg_bal!$D$1:$CA$184,$A50,FALSE)/1000000</f>
        <v>47476717.554024205</v>
      </c>
      <c r="L50" s="77">
        <f>VLOOKUP(L$1,reg_bal!$D$1:$CA$184,$A50,FALSE)/1000000</f>
        <v>46297978.027751796</v>
      </c>
      <c r="M50" s="77">
        <f>VLOOKUP(M$1,reg_bal!$D$1:$CA$184,$A50,FALSE)/1000000</f>
        <v>77751923.284134701</v>
      </c>
      <c r="N50" s="77">
        <f>VLOOKUP(N$1,reg_bal!$D$1:$CA$184,$A50,FALSE)/1000000</f>
        <v>76568551.070789889</v>
      </c>
      <c r="O50" s="77">
        <f>VLOOKUP(O$1,reg_bal!$D$1:$CA$184,$A50,FALSE)/1000000</f>
        <v>63698930.623389259</v>
      </c>
      <c r="P50" s="77">
        <f>VLOOKUP(P$1,reg_bal!$D$1:$CA$184,$A50,FALSE)/1000000</f>
        <v>74802267.682518944</v>
      </c>
      <c r="Q50" s="55"/>
      <c r="R50" s="36" t="s">
        <v>20</v>
      </c>
      <c r="S50" s="77">
        <f>VLOOKUP(S$1,reg_bal!$D$1:$CA$184,$A50,FALSE)/1000000</f>
        <v>4180508.8342528031</v>
      </c>
      <c r="T50" s="77">
        <f>VLOOKUP(T$1,reg_bal!$D$1:$CA$184,$A50,FALSE)/1000000</f>
        <v>4868143.0910698175</v>
      </c>
      <c r="U50" s="77">
        <f>VLOOKUP(U$1,reg_bal!$D$1:$CA$184,$A50,FALSE)/1000000</f>
        <v>5919511.2745235646</v>
      </c>
      <c r="V50" s="77">
        <f>VLOOKUP(V$1,reg_bal!$D$1:$CA$184,$A50,FALSE)/1000000</f>
        <v>7051482.530571972</v>
      </c>
      <c r="W50" s="77">
        <f>VLOOKUP(W$1,reg_bal!$D$1:$CA$184,$A50,FALSE)/1000000</f>
        <v>7522344.4596866593</v>
      </c>
      <c r="X50" s="77">
        <f>VLOOKUP(X$1,reg_bal!$D$1:$CA$184,$A50,FALSE)/1000000</f>
        <v>8461091.9372555297</v>
      </c>
      <c r="Y50" s="55"/>
      <c r="Z50" s="36" t="s">
        <v>20</v>
      </c>
      <c r="AA50" s="77">
        <f>VLOOKUP(AA$1,reg_bal!$D$1:$CA$184,$A50,FALSE)/1000000</f>
        <v>1232033.569232027</v>
      </c>
      <c r="AB50" s="77">
        <f>VLOOKUP(AB$1,reg_bal!$D$1:$CA$184,$A50,FALSE)/1000000</f>
        <v>1273615.4539987438</v>
      </c>
      <c r="AC50" s="77">
        <f>VLOOKUP(AC$1,reg_bal!$D$1:$CA$184,$A50,FALSE)/1000000</f>
        <v>1664084.7399298721</v>
      </c>
      <c r="AD50" s="77">
        <f>VLOOKUP(AD$1,reg_bal!$D$1:$CA$184,$A50,FALSE)/1000000</f>
        <v>2567600.9926403319</v>
      </c>
      <c r="AE50" s="77">
        <f>VLOOKUP(AE$1,reg_bal!$D$1:$CA$184,$A50,FALSE)/1000000</f>
        <v>3067692.29810159</v>
      </c>
      <c r="AF50" s="77">
        <f>VLOOKUP(AF$1,reg_bal!$D$1:$CA$184,$A50,FALSE)/1000000</f>
        <v>4125711.8595306012</v>
      </c>
      <c r="AG50" s="55"/>
      <c r="AH50" s="36" t="s">
        <v>20</v>
      </c>
      <c r="AI50" s="77">
        <f>VLOOKUP(AI$1,reg_bal!$D$1:$CA$184,$A50,FALSE)/1000000</f>
        <v>29719568.408285748</v>
      </c>
      <c r="AJ50" s="77">
        <f>VLOOKUP(AJ$1,reg_bal!$D$1:$CA$184,$A50,FALSE)/1000000</f>
        <v>39437602.733165979</v>
      </c>
      <c r="AK50" s="77">
        <f>VLOOKUP(AK$1,reg_bal!$D$1:$CA$184,$A50,FALSE)/1000000</f>
        <v>57073156.917013951</v>
      </c>
      <c r="AL50" s="77">
        <f>VLOOKUP(AL$1,reg_bal!$D$1:$CA$184,$A50,FALSE)/1000000</f>
        <v>69006556.255434275</v>
      </c>
      <c r="AM50" s="77">
        <f>VLOOKUP(AM$1,reg_bal!$D$1:$CA$184,$A50,FALSE)/1000000</f>
        <v>82508833.241109565</v>
      </c>
      <c r="AN50" s="77">
        <f>VLOOKUP(AN$1,reg_bal!$D$1:$CA$184,$A50,FALSE)/1000000</f>
        <v>103139249.055509</v>
      </c>
      <c r="AO50" s="55"/>
      <c r="AP50" s="36" t="s">
        <v>20</v>
      </c>
      <c r="AQ50" s="77">
        <f>VLOOKUP(AQ$1,reg_bal!$D$1:$CA$184,$A50,FALSE)/1000000</f>
        <v>621530.00021858176</v>
      </c>
      <c r="AR50" s="77">
        <f>VLOOKUP(AR$1,reg_bal!$D$1:$CA$184,$A50,FALSE)/1000000</f>
        <v>663674.96768536244</v>
      </c>
      <c r="AS50" s="77">
        <f>VLOOKUP(AS$1,reg_bal!$D$1:$CA$184,$A50,FALSE)/1000000</f>
        <v>934241.35236676608</v>
      </c>
      <c r="AT50" s="77">
        <f>VLOOKUP(AT$1,reg_bal!$D$1:$CA$184,$A50,FALSE)/1000000</f>
        <v>1325296.5625231809</v>
      </c>
      <c r="AU50" s="77">
        <f>VLOOKUP(AU$1,reg_bal!$D$1:$CA$184,$A50,FALSE)/1000000</f>
        <v>1801533.572445564</v>
      </c>
      <c r="AV50" s="77">
        <f>VLOOKUP(AV$1,reg_bal!$D$1:$CA$184,$A50,FALSE)/1000000</f>
        <v>2633217.7773477072</v>
      </c>
      <c r="AW50" s="55"/>
      <c r="AX50" s="36" t="s">
        <v>20</v>
      </c>
      <c r="AY50" s="77">
        <f>VLOOKUP(AY$1,reg_bal!$D$1:$CA$184,$A50,FALSE)/1000000</f>
        <v>1720575.385713445</v>
      </c>
      <c r="AZ50" s="77">
        <f>VLOOKUP(AZ$1,reg_bal!$D$1:$CA$184,$A50,FALSE)/1000000</f>
        <v>1381762.4737598221</v>
      </c>
      <c r="BA50" s="77">
        <f>VLOOKUP(BA$1,reg_bal!$D$1:$CA$184,$A50,FALSE)/1000000</f>
        <v>1461445.3148612562</v>
      </c>
      <c r="BB50" s="77">
        <f>VLOOKUP(BB$1,reg_bal!$D$1:$CA$184,$A50,FALSE)/1000000</f>
        <v>1398536.1349803358</v>
      </c>
      <c r="BC50" s="77">
        <f>VLOOKUP(BC$1,reg_bal!$D$1:$CA$184,$A50,FALSE)/1000000</f>
        <v>1809173.40277213</v>
      </c>
      <c r="BD50" s="77">
        <f>VLOOKUP(BD$1,reg_bal!$D$1:$CA$184,$A50,FALSE)/1000000</f>
        <v>2776132.408883566</v>
      </c>
    </row>
    <row r="51" spans="1:56">
      <c r="A51" s="17">
        <v>72</v>
      </c>
      <c r="B51" s="36" t="s">
        <v>22</v>
      </c>
      <c r="C51" s="77">
        <f>VLOOKUP(C$1,reg_bal!$D$1:$CA$184,$A51,FALSE)/1000000</f>
        <v>54418921.074365489</v>
      </c>
      <c r="D51" s="77">
        <f>VLOOKUP(D$1,reg_bal!$D$1:$CA$184,$A51,FALSE)/1000000</f>
        <v>51039699.893797159</v>
      </c>
      <c r="E51" s="77">
        <f>VLOOKUP(E$1,reg_bal!$D$1:$CA$184,$A51,FALSE)/1000000</f>
        <v>58710487.066427454</v>
      </c>
      <c r="F51" s="77">
        <f>VLOOKUP(F$1,reg_bal!$D$1:$CA$184,$A51,FALSE)/1000000</f>
        <v>91669708.094298005</v>
      </c>
      <c r="G51" s="77">
        <f>VLOOKUP(G$1,reg_bal!$D$1:$CA$184,$A51,FALSE)/1000000</f>
        <v>115095955.6269982</v>
      </c>
      <c r="H51" s="77">
        <f>VLOOKUP(H$1,reg_bal!$D$1:$CA$184,$A51,FALSE)/1000000</f>
        <v>136783226.99265578</v>
      </c>
      <c r="I51" s="55"/>
      <c r="J51" s="36" t="s">
        <v>22</v>
      </c>
      <c r="K51" s="77">
        <f>VLOOKUP(K$1,reg_bal!$D$1:$CA$184,$A51,FALSE)/1000000</f>
        <v>72081291.321039543</v>
      </c>
      <c r="L51" s="77">
        <f>VLOOKUP(L$1,reg_bal!$D$1:$CA$184,$A51,FALSE)/1000000</f>
        <v>64708296.406410716</v>
      </c>
      <c r="M51" s="77">
        <f>VLOOKUP(M$1,reg_bal!$D$1:$CA$184,$A51,FALSE)/1000000</f>
        <v>101653728.3561967</v>
      </c>
      <c r="N51" s="77">
        <f>VLOOKUP(N$1,reg_bal!$D$1:$CA$184,$A51,FALSE)/1000000</f>
        <v>127377412.1812063</v>
      </c>
      <c r="O51" s="77">
        <f>VLOOKUP(O$1,reg_bal!$D$1:$CA$184,$A51,FALSE)/1000000</f>
        <v>128049075.333874</v>
      </c>
      <c r="P51" s="77">
        <f>VLOOKUP(P$1,reg_bal!$D$1:$CA$184,$A51,FALSE)/1000000</f>
        <v>140880967.7814045</v>
      </c>
      <c r="Q51" s="55"/>
      <c r="R51" s="36" t="s">
        <v>22</v>
      </c>
      <c r="S51" s="77">
        <f>VLOOKUP(S$1,reg_bal!$D$1:$CA$184,$A51,FALSE)/1000000</f>
        <v>11281065.58027602</v>
      </c>
      <c r="T51" s="77">
        <f>VLOOKUP(T$1,reg_bal!$D$1:$CA$184,$A51,FALSE)/1000000</f>
        <v>12648180.083598619</v>
      </c>
      <c r="U51" s="77">
        <f>VLOOKUP(U$1,reg_bal!$D$1:$CA$184,$A51,FALSE)/1000000</f>
        <v>15828504.25729914</v>
      </c>
      <c r="V51" s="77">
        <f>VLOOKUP(V$1,reg_bal!$D$1:$CA$184,$A51,FALSE)/1000000</f>
        <v>29993181.786101308</v>
      </c>
      <c r="W51" s="77">
        <f>VLOOKUP(W$1,reg_bal!$D$1:$CA$184,$A51,FALSE)/1000000</f>
        <v>30397098.559394717</v>
      </c>
      <c r="X51" s="77">
        <f>VLOOKUP(X$1,reg_bal!$D$1:$CA$184,$A51,FALSE)/1000000</f>
        <v>25871332.193852577</v>
      </c>
      <c r="Y51" s="55"/>
      <c r="Z51" s="36" t="s">
        <v>22</v>
      </c>
      <c r="AA51" s="77">
        <f>VLOOKUP(AA$1,reg_bal!$D$1:$CA$184,$A51,FALSE)/1000000</f>
        <v>3035887.6023073862</v>
      </c>
      <c r="AB51" s="77">
        <f>VLOOKUP(AB$1,reg_bal!$D$1:$CA$184,$A51,FALSE)/1000000</f>
        <v>3745814.6068900069</v>
      </c>
      <c r="AC51" s="77">
        <f>VLOOKUP(AC$1,reg_bal!$D$1:$CA$184,$A51,FALSE)/1000000</f>
        <v>5076265.4365770593</v>
      </c>
      <c r="AD51" s="77">
        <f>VLOOKUP(AD$1,reg_bal!$D$1:$CA$184,$A51,FALSE)/1000000</f>
        <v>9691279.2768419292</v>
      </c>
      <c r="AE51" s="77">
        <f>VLOOKUP(AE$1,reg_bal!$D$1:$CA$184,$A51,FALSE)/1000000</f>
        <v>11668142.706426991</v>
      </c>
      <c r="AF51" s="77">
        <f>VLOOKUP(AF$1,reg_bal!$D$1:$CA$184,$A51,FALSE)/1000000</f>
        <v>11276729.793679981</v>
      </c>
      <c r="AG51" s="55"/>
      <c r="AH51" s="36" t="s">
        <v>22</v>
      </c>
      <c r="AI51" s="77">
        <f>VLOOKUP(AI$1,reg_bal!$D$1:$CA$184,$A51,FALSE)/1000000</f>
        <v>70467209.100263193</v>
      </c>
      <c r="AJ51" s="77">
        <f>VLOOKUP(AJ$1,reg_bal!$D$1:$CA$184,$A51,FALSE)/1000000</f>
        <v>93360313.35818167</v>
      </c>
      <c r="AK51" s="77">
        <f>VLOOKUP(AK$1,reg_bal!$D$1:$CA$184,$A51,FALSE)/1000000</f>
        <v>109350680.56892921</v>
      </c>
      <c r="AL51" s="77">
        <f>VLOOKUP(AL$1,reg_bal!$D$1:$CA$184,$A51,FALSE)/1000000</f>
        <v>118453286.70419091</v>
      </c>
      <c r="AM51" s="77">
        <f>VLOOKUP(AM$1,reg_bal!$D$1:$CA$184,$A51,FALSE)/1000000</f>
        <v>149680897.17173201</v>
      </c>
      <c r="AN51" s="77">
        <f>VLOOKUP(AN$1,reg_bal!$D$1:$CA$184,$A51,FALSE)/1000000</f>
        <v>175235354.8336983</v>
      </c>
      <c r="AO51" s="55"/>
      <c r="AP51" s="36" t="s">
        <v>22</v>
      </c>
      <c r="AQ51" s="77">
        <f>VLOOKUP(AQ$1,reg_bal!$D$1:$CA$184,$A51,FALSE)/1000000</f>
        <v>2591726.4692827547</v>
      </c>
      <c r="AR51" s="77">
        <f>VLOOKUP(AR$1,reg_bal!$D$1:$CA$184,$A51,FALSE)/1000000</f>
        <v>3361962.6084199469</v>
      </c>
      <c r="AS51" s="77">
        <f>VLOOKUP(AS$1,reg_bal!$D$1:$CA$184,$A51,FALSE)/1000000</f>
        <v>5329117.2138872528</v>
      </c>
      <c r="AT51" s="77">
        <f>VLOOKUP(AT$1,reg_bal!$D$1:$CA$184,$A51,FALSE)/1000000</f>
        <v>9644588.3080084547</v>
      </c>
      <c r="AU51" s="77">
        <f>VLOOKUP(AU$1,reg_bal!$D$1:$CA$184,$A51,FALSE)/1000000</f>
        <v>12539887.75008367</v>
      </c>
      <c r="AV51" s="77">
        <f>VLOOKUP(AV$1,reg_bal!$D$1:$CA$184,$A51,FALSE)/1000000</f>
        <v>15957649.059779949</v>
      </c>
      <c r="AW51" s="55"/>
      <c r="AX51" s="36" t="s">
        <v>22</v>
      </c>
      <c r="AY51" s="77">
        <f>VLOOKUP(AY$1,reg_bal!$D$1:$CA$184,$A51,FALSE)/1000000</f>
        <v>3057549.3433624082</v>
      </c>
      <c r="AZ51" s="77">
        <f>VLOOKUP(AZ$1,reg_bal!$D$1:$CA$184,$A51,FALSE)/1000000</f>
        <v>2325009.5333706019</v>
      </c>
      <c r="BA51" s="77">
        <f>VLOOKUP(BA$1,reg_bal!$D$1:$CA$184,$A51,FALSE)/1000000</f>
        <v>3844961.8358622193</v>
      </c>
      <c r="BB51" s="77">
        <f>VLOOKUP(BB$1,reg_bal!$D$1:$CA$184,$A51,FALSE)/1000000</f>
        <v>8091177.201824557</v>
      </c>
      <c r="BC51" s="77">
        <f>VLOOKUP(BC$1,reg_bal!$D$1:$CA$184,$A51,FALSE)/1000000</f>
        <v>8451049.7370661013</v>
      </c>
      <c r="BD51" s="77">
        <f>VLOOKUP(BD$1,reg_bal!$D$1:$CA$184,$A51,FALSE)/1000000</f>
        <v>9309443.2102670129</v>
      </c>
    </row>
    <row r="52" spans="1:56">
      <c r="A52" s="17">
        <v>43</v>
      </c>
      <c r="B52" s="36" t="s">
        <v>4817</v>
      </c>
      <c r="C52" s="77">
        <f>VLOOKUP(C$1,reg_bal!$D$1:$CA$184,$A52,FALSE)/1000000</f>
        <v>6013373.2678164644</v>
      </c>
      <c r="D52" s="77">
        <f>VLOOKUP(D$1,reg_bal!$D$1:$CA$184,$A52,FALSE)/1000000</f>
        <v>5424940.2644445328</v>
      </c>
      <c r="E52" s="77">
        <f>VLOOKUP(E$1,reg_bal!$D$1:$CA$184,$A52,FALSE)/1000000</f>
        <v>9214405.2957639098</v>
      </c>
      <c r="F52" s="77">
        <f>VLOOKUP(F$1,reg_bal!$D$1:$CA$184,$A52,FALSE)/1000000</f>
        <v>15429527.174301311</v>
      </c>
      <c r="G52" s="77">
        <f>VLOOKUP(G$1,reg_bal!$D$1:$CA$184,$A52,FALSE)/1000000</f>
        <v>19549322.86794718</v>
      </c>
      <c r="H52" s="77">
        <f>VLOOKUP(H$1,reg_bal!$D$1:$CA$184,$A52,FALSE)/1000000</f>
        <v>22029602.595261198</v>
      </c>
      <c r="I52" s="55"/>
      <c r="J52" s="36" t="s">
        <v>4817</v>
      </c>
      <c r="K52" s="77">
        <f>VLOOKUP(K$1,reg_bal!$D$1:$CA$184,$A52,FALSE)/1000000</f>
        <v>3543588.333176834</v>
      </c>
      <c r="L52" s="77">
        <f>VLOOKUP(L$1,reg_bal!$D$1:$CA$184,$A52,FALSE)/1000000</f>
        <v>2731371.7486642967</v>
      </c>
      <c r="M52" s="77">
        <f>VLOOKUP(M$1,reg_bal!$D$1:$CA$184,$A52,FALSE)/1000000</f>
        <v>3590314.137582459</v>
      </c>
      <c r="N52" s="77">
        <f>VLOOKUP(N$1,reg_bal!$D$1:$CA$184,$A52,FALSE)/1000000</f>
        <v>5111534.1426905543</v>
      </c>
      <c r="O52" s="77">
        <f>VLOOKUP(O$1,reg_bal!$D$1:$CA$184,$A52,FALSE)/1000000</f>
        <v>4299673.2095857589</v>
      </c>
      <c r="P52" s="77">
        <f>VLOOKUP(P$1,reg_bal!$D$1:$CA$184,$A52,FALSE)/1000000</f>
        <v>4632571.1493801847</v>
      </c>
      <c r="Q52" s="55"/>
      <c r="R52" s="36" t="s">
        <v>4817</v>
      </c>
      <c r="S52" s="77">
        <f>VLOOKUP(S$1,reg_bal!$D$1:$CA$184,$A52,FALSE)/1000000</f>
        <v>2287028.8784238119</v>
      </c>
      <c r="T52" s="77">
        <f>VLOOKUP(T$1,reg_bal!$D$1:$CA$184,$A52,FALSE)/1000000</f>
        <v>2098102.3695332119</v>
      </c>
      <c r="U52" s="77">
        <f>VLOOKUP(U$1,reg_bal!$D$1:$CA$184,$A52,FALSE)/1000000</f>
        <v>2287037.4052100601</v>
      </c>
      <c r="V52" s="77">
        <f>VLOOKUP(V$1,reg_bal!$D$1:$CA$184,$A52,FALSE)/1000000</f>
        <v>3927170.2834834722</v>
      </c>
      <c r="W52" s="77">
        <f>VLOOKUP(W$1,reg_bal!$D$1:$CA$184,$A52,FALSE)/1000000</f>
        <v>3686175.253837653</v>
      </c>
      <c r="X52" s="77">
        <f>VLOOKUP(X$1,reg_bal!$D$1:$CA$184,$A52,FALSE)/1000000</f>
        <v>3629176.0725334934</v>
      </c>
      <c r="Y52" s="55"/>
      <c r="Z52" s="36" t="s">
        <v>4817</v>
      </c>
      <c r="AA52" s="77">
        <f>VLOOKUP(AA$1,reg_bal!$D$1:$CA$184,$A52,FALSE)/1000000</f>
        <v>634761.90213219263</v>
      </c>
      <c r="AB52" s="77">
        <f>VLOOKUP(AB$1,reg_bal!$D$1:$CA$184,$A52,FALSE)/1000000</f>
        <v>627637.26910461695</v>
      </c>
      <c r="AC52" s="77">
        <f>VLOOKUP(AC$1,reg_bal!$D$1:$CA$184,$A52,FALSE)/1000000</f>
        <v>821110.24266779132</v>
      </c>
      <c r="AD52" s="77">
        <f>VLOOKUP(AD$1,reg_bal!$D$1:$CA$184,$A52,FALSE)/1000000</f>
        <v>1341565.8354529981</v>
      </c>
      <c r="AE52" s="77">
        <f>VLOOKUP(AE$1,reg_bal!$D$1:$CA$184,$A52,FALSE)/1000000</f>
        <v>1503190.9412066159</v>
      </c>
      <c r="AF52" s="77">
        <f>VLOOKUP(AF$1,reg_bal!$D$1:$CA$184,$A52,FALSE)/1000000</f>
        <v>2015345.5738348512</v>
      </c>
      <c r="AG52" s="55"/>
      <c r="AH52" s="36" t="s">
        <v>4817</v>
      </c>
      <c r="AI52" s="77">
        <f>VLOOKUP(AI$1,reg_bal!$D$1:$CA$184,$A52,FALSE)/1000000</f>
        <v>1280432.449371208</v>
      </c>
      <c r="AJ52" s="77">
        <f>VLOOKUP(AJ$1,reg_bal!$D$1:$CA$184,$A52,FALSE)/1000000</f>
        <v>1257569.961923732</v>
      </c>
      <c r="AK52" s="77">
        <f>VLOOKUP(AK$1,reg_bal!$D$1:$CA$184,$A52,FALSE)/1000000</f>
        <v>1562015.3458241068</v>
      </c>
      <c r="AL52" s="77">
        <f>VLOOKUP(AL$1,reg_bal!$D$1:$CA$184,$A52,FALSE)/1000000</f>
        <v>1783142.697026521</v>
      </c>
      <c r="AM52" s="77">
        <f>VLOOKUP(AM$1,reg_bal!$D$1:$CA$184,$A52,FALSE)/1000000</f>
        <v>2035519.3006359108</v>
      </c>
      <c r="AN52" s="77">
        <f>VLOOKUP(AN$1,reg_bal!$D$1:$CA$184,$A52,FALSE)/1000000</f>
        <v>2233567.2332525677</v>
      </c>
      <c r="AO52" s="55"/>
      <c r="AP52" s="36" t="s">
        <v>4817</v>
      </c>
      <c r="AQ52" s="77">
        <f>VLOOKUP(AQ$1,reg_bal!$D$1:$CA$184,$A52,FALSE)/1000000</f>
        <v>2062357.14143035</v>
      </c>
      <c r="AR52" s="77">
        <f>VLOOKUP(AR$1,reg_bal!$D$1:$CA$184,$A52,FALSE)/1000000</f>
        <v>1980048.3503794591</v>
      </c>
      <c r="AS52" s="77">
        <f>VLOOKUP(AS$1,reg_bal!$D$1:$CA$184,$A52,FALSE)/1000000</f>
        <v>2657496.176996239</v>
      </c>
      <c r="AT52" s="77">
        <f>VLOOKUP(AT$1,reg_bal!$D$1:$CA$184,$A52,FALSE)/1000000</f>
        <v>4931515.1490720501</v>
      </c>
      <c r="AU52" s="77">
        <f>VLOOKUP(AU$1,reg_bal!$D$1:$CA$184,$A52,FALSE)/1000000</f>
        <v>5966418.2529429216</v>
      </c>
      <c r="AV52" s="77">
        <f>VLOOKUP(AV$1,reg_bal!$D$1:$CA$184,$A52,FALSE)/1000000</f>
        <v>9001970.7785047367</v>
      </c>
      <c r="AW52" s="55"/>
      <c r="AX52" s="36" t="s">
        <v>4817</v>
      </c>
      <c r="AY52" s="77">
        <f>VLOOKUP(AY$1,reg_bal!$D$1:$CA$184,$A52,FALSE)/1000000</f>
        <v>1863670.4156832849</v>
      </c>
      <c r="AZ52" s="77">
        <f>VLOOKUP(AZ$1,reg_bal!$D$1:$CA$184,$A52,FALSE)/1000000</f>
        <v>1725648.821120708</v>
      </c>
      <c r="BA52" s="77">
        <f>VLOOKUP(BA$1,reg_bal!$D$1:$CA$184,$A52,FALSE)/1000000</f>
        <v>2770896.991699798</v>
      </c>
      <c r="BB52" s="77">
        <f>VLOOKUP(BB$1,reg_bal!$D$1:$CA$184,$A52,FALSE)/1000000</f>
        <v>4349065.5519839507</v>
      </c>
      <c r="BC52" s="77">
        <f>VLOOKUP(BC$1,reg_bal!$D$1:$CA$184,$A52,FALSE)/1000000</f>
        <v>5608124.614643069</v>
      </c>
      <c r="BD52" s="77">
        <f>VLOOKUP(BD$1,reg_bal!$D$1:$CA$184,$A52,FALSE)/1000000</f>
        <v>5683339.8468550062</v>
      </c>
    </row>
    <row r="53" spans="1:56">
      <c r="A53" s="17">
        <v>47</v>
      </c>
      <c r="B53" s="38" t="s">
        <v>33</v>
      </c>
      <c r="C53" s="3">
        <f>VLOOKUP(C$1,reg_bal!$D$1:$CA$184,$A53,FALSE)/1000000</f>
        <v>507391.38561529305</v>
      </c>
      <c r="D53" s="3">
        <f>VLOOKUP(D$1,reg_bal!$D$1:$CA$184,$A53,FALSE)/1000000</f>
        <v>264157.19967384759</v>
      </c>
      <c r="E53" s="3">
        <f>VLOOKUP(E$1,reg_bal!$D$1:$CA$184,$A53,FALSE)/1000000</f>
        <v>338403.06489270518</v>
      </c>
      <c r="F53" s="3">
        <f>VLOOKUP(F$1,reg_bal!$D$1:$CA$184,$A53,FALSE)/1000000</f>
        <v>747077.82427032641</v>
      </c>
      <c r="G53" s="3">
        <f>VLOOKUP(G$1,reg_bal!$D$1:$CA$184,$A53,FALSE)/1000000</f>
        <v>740069.42670466751</v>
      </c>
      <c r="H53" s="3">
        <f>VLOOKUP(H$1,reg_bal!$D$1:$CA$184,$A53,FALSE)/1000000</f>
        <v>865340.19905959547</v>
      </c>
      <c r="I53" s="55"/>
      <c r="J53" s="38" t="s">
        <v>33</v>
      </c>
      <c r="K53" s="3">
        <f>VLOOKUP(K$1,reg_bal!$D$1:$CA$184,$A53,FALSE)/1000000</f>
        <v>210803.14172170591</v>
      </c>
      <c r="L53" s="3">
        <f>VLOOKUP(L$1,reg_bal!$D$1:$CA$184,$A53,FALSE)/1000000</f>
        <v>195380.70728474302</v>
      </c>
      <c r="M53" s="3">
        <f>VLOOKUP(M$1,reg_bal!$D$1:$CA$184,$A53,FALSE)/1000000</f>
        <v>244831.52521492401</v>
      </c>
      <c r="N53" s="3">
        <f>VLOOKUP(N$1,reg_bal!$D$1:$CA$184,$A53,FALSE)/1000000</f>
        <v>363825.24195723172</v>
      </c>
      <c r="O53" s="3">
        <f>VLOOKUP(O$1,reg_bal!$D$1:$CA$184,$A53,FALSE)/1000000</f>
        <v>352682.13077894662</v>
      </c>
      <c r="P53" s="3">
        <f>VLOOKUP(P$1,reg_bal!$D$1:$CA$184,$A53,FALSE)/1000000</f>
        <v>446407.18655078777</v>
      </c>
      <c r="Q53" s="55"/>
      <c r="R53" s="38" t="s">
        <v>33</v>
      </c>
      <c r="S53" s="3">
        <f>VLOOKUP(S$1,reg_bal!$D$1:$CA$184,$A53,FALSE)/1000000</f>
        <v>196489.2203728389</v>
      </c>
      <c r="T53" s="3">
        <f>VLOOKUP(T$1,reg_bal!$D$1:$CA$184,$A53,FALSE)/1000000</f>
        <v>120364.20157927071</v>
      </c>
      <c r="U53" s="3">
        <f>VLOOKUP(U$1,reg_bal!$D$1:$CA$184,$A53,FALSE)/1000000</f>
        <v>155190.78628852771</v>
      </c>
      <c r="V53" s="3">
        <f>VLOOKUP(V$1,reg_bal!$D$1:$CA$184,$A53,FALSE)/1000000</f>
        <v>458171.56228406297</v>
      </c>
      <c r="W53" s="3">
        <f>VLOOKUP(W$1,reg_bal!$D$1:$CA$184,$A53,FALSE)/1000000</f>
        <v>520603.56755308172</v>
      </c>
      <c r="X53" s="3">
        <f>VLOOKUP(X$1,reg_bal!$D$1:$CA$184,$A53,FALSE)/1000000</f>
        <v>550446.84568308701</v>
      </c>
      <c r="Y53" s="55"/>
      <c r="Z53" s="38" t="s">
        <v>33</v>
      </c>
      <c r="AA53" s="3">
        <f>VLOOKUP(AA$1,reg_bal!$D$1:$CA$184,$A53,FALSE)/1000000</f>
        <v>3764.5242228593997</v>
      </c>
      <c r="AB53" s="3">
        <f>VLOOKUP(AB$1,reg_bal!$D$1:$CA$184,$A53,FALSE)/1000000</f>
        <v>2590.145229057362</v>
      </c>
      <c r="AC53" s="3">
        <f>VLOOKUP(AC$1,reg_bal!$D$1:$CA$184,$A53,FALSE)/1000000</f>
        <v>2907.9958694971629</v>
      </c>
      <c r="AD53" s="3">
        <f>VLOOKUP(AD$1,reg_bal!$D$1:$CA$184,$A53,FALSE)/1000000</f>
        <v>4931.5430302737805</v>
      </c>
      <c r="AE53" s="3">
        <f>VLOOKUP(AE$1,reg_bal!$D$1:$CA$184,$A53,FALSE)/1000000</f>
        <v>7457.4008692677089</v>
      </c>
      <c r="AF53" s="3">
        <f>VLOOKUP(AF$1,reg_bal!$D$1:$CA$184,$A53,FALSE)/1000000</f>
        <v>4696.6564424197604</v>
      </c>
      <c r="AG53" s="55"/>
      <c r="AH53" s="38" t="s">
        <v>33</v>
      </c>
      <c r="AI53" s="3">
        <f>VLOOKUP(AI$1,reg_bal!$D$1:$CA$184,$A53,FALSE)/1000000</f>
        <v>262606.13702867809</v>
      </c>
      <c r="AJ53" s="3">
        <f>VLOOKUP(AJ$1,reg_bal!$D$1:$CA$184,$A53,FALSE)/1000000</f>
        <v>218652.85109751142</v>
      </c>
      <c r="AK53" s="3">
        <f>VLOOKUP(AK$1,reg_bal!$D$1:$CA$184,$A53,FALSE)/1000000</f>
        <v>221841.51185083779</v>
      </c>
      <c r="AL53" s="3">
        <f>VLOOKUP(AL$1,reg_bal!$D$1:$CA$184,$A53,FALSE)/1000000</f>
        <v>193098.73603402599</v>
      </c>
      <c r="AM53" s="3">
        <f>VLOOKUP(AM$1,reg_bal!$D$1:$CA$184,$A53,FALSE)/1000000</f>
        <v>188975.56009789879</v>
      </c>
      <c r="AN53" s="3">
        <f>VLOOKUP(AN$1,reg_bal!$D$1:$CA$184,$A53,FALSE)/1000000</f>
        <v>201274.07880723159</v>
      </c>
      <c r="AO53" s="55"/>
      <c r="AP53" s="38" t="s">
        <v>33</v>
      </c>
      <c r="AQ53" s="3">
        <f>VLOOKUP(AQ$1,reg_bal!$D$1:$CA$184,$A53,FALSE)/1000000</f>
        <v>22365.68377638912</v>
      </c>
      <c r="AR53" s="3">
        <f>VLOOKUP(AR$1,reg_bal!$D$1:$CA$184,$A53,FALSE)/1000000</f>
        <v>21426.782408974042</v>
      </c>
      <c r="AS53" s="3">
        <f>VLOOKUP(AS$1,reg_bal!$D$1:$CA$184,$A53,FALSE)/1000000</f>
        <v>22941.150683158179</v>
      </c>
      <c r="AT53" s="3">
        <f>VLOOKUP(AT$1,reg_bal!$D$1:$CA$184,$A53,FALSE)/1000000</f>
        <v>79301.43629010985</v>
      </c>
      <c r="AU53" s="3">
        <f>VLOOKUP(AU$1,reg_bal!$D$1:$CA$184,$A53,FALSE)/1000000</f>
        <v>79445.414048336126</v>
      </c>
      <c r="AV53" s="3">
        <f>VLOOKUP(AV$1,reg_bal!$D$1:$CA$184,$A53,FALSE)/1000000</f>
        <v>65068.440953099962</v>
      </c>
      <c r="AW53" s="55"/>
      <c r="AX53" s="38" t="s">
        <v>33</v>
      </c>
      <c r="AY53" s="3">
        <f>VLOOKUP(AY$1,reg_bal!$D$1:$CA$184,$A53,FALSE)/1000000</f>
        <v>380092.61951952759</v>
      </c>
      <c r="AZ53" s="3">
        <f>VLOOKUP(AZ$1,reg_bal!$D$1:$CA$184,$A53,FALSE)/1000000</f>
        <v>254856.85688752952</v>
      </c>
      <c r="BA53" s="3">
        <f>VLOOKUP(BA$1,reg_bal!$D$1:$CA$184,$A53,FALSE)/1000000</f>
        <v>372905.57069078524</v>
      </c>
      <c r="BB53" s="3">
        <f>VLOOKUP(BB$1,reg_bal!$D$1:$CA$184,$A53,FALSE)/1000000</f>
        <v>633395.33062654943</v>
      </c>
      <c r="BC53" s="3">
        <f>VLOOKUP(BC$1,reg_bal!$D$1:$CA$184,$A53,FALSE)/1000000</f>
        <v>900262.34322666586</v>
      </c>
      <c r="BD53" s="3">
        <f>VLOOKUP(BD$1,reg_bal!$D$1:$CA$184,$A53,FALSE)/1000000</f>
        <v>761331.40742172091</v>
      </c>
    </row>
    <row r="54" spans="1:56">
      <c r="A54" s="17">
        <v>49</v>
      </c>
      <c r="B54" s="38" t="s">
        <v>4828</v>
      </c>
      <c r="C54" s="3">
        <f>VLOOKUP(C$1,reg_bal!$D$1:$CA$184,$A54,FALSE)/1000000</f>
        <v>272736.21415704349</v>
      </c>
      <c r="D54" s="3">
        <f>VLOOKUP(D$1,reg_bal!$D$1:$CA$184,$A54,FALSE)/1000000</f>
        <v>97905.545903304082</v>
      </c>
      <c r="E54" s="3">
        <f>VLOOKUP(E$1,reg_bal!$D$1:$CA$184,$A54,FALSE)/1000000</f>
        <v>439396.09358937229</v>
      </c>
      <c r="F54" s="3">
        <f>VLOOKUP(F$1,reg_bal!$D$1:$CA$184,$A54,FALSE)/1000000</f>
        <v>595822.06779579644</v>
      </c>
      <c r="G54" s="3">
        <f>VLOOKUP(G$1,reg_bal!$D$1:$CA$184,$A54,FALSE)/1000000</f>
        <v>769175.28147604573</v>
      </c>
      <c r="H54" s="3">
        <f>VLOOKUP(H$1,reg_bal!$D$1:$CA$184,$A54,FALSE)/1000000</f>
        <v>894637.26622910087</v>
      </c>
      <c r="I54" s="55"/>
      <c r="J54" s="38" t="s">
        <v>4828</v>
      </c>
      <c r="K54" s="3">
        <f>VLOOKUP(K$1,reg_bal!$D$1:$CA$184,$A54,FALSE)/1000000</f>
        <v>308174.4468570911</v>
      </c>
      <c r="L54" s="3">
        <f>VLOOKUP(L$1,reg_bal!$D$1:$CA$184,$A54,FALSE)/1000000</f>
        <v>334574.28903019748</v>
      </c>
      <c r="M54" s="3">
        <f>VLOOKUP(M$1,reg_bal!$D$1:$CA$184,$A54,FALSE)/1000000</f>
        <v>270571.4932291247</v>
      </c>
      <c r="N54" s="3">
        <f>VLOOKUP(N$1,reg_bal!$D$1:$CA$184,$A54,FALSE)/1000000</f>
        <v>383625.77472314256</v>
      </c>
      <c r="O54" s="3">
        <f>VLOOKUP(O$1,reg_bal!$D$1:$CA$184,$A54,FALSE)/1000000</f>
        <v>400920.36410314037</v>
      </c>
      <c r="P54" s="3">
        <f>VLOOKUP(P$1,reg_bal!$D$1:$CA$184,$A54,FALSE)/1000000</f>
        <v>429449.51690518984</v>
      </c>
      <c r="Q54" s="55"/>
      <c r="R54" s="38" t="s">
        <v>4828</v>
      </c>
      <c r="S54" s="3">
        <f>VLOOKUP(S$1,reg_bal!$D$1:$CA$184,$A54,FALSE)/1000000</f>
        <v>14633.078029145741</v>
      </c>
      <c r="T54" s="3">
        <f>VLOOKUP(T$1,reg_bal!$D$1:$CA$184,$A54,FALSE)/1000000</f>
        <v>23059.904869817841</v>
      </c>
      <c r="U54" s="3">
        <f>VLOOKUP(U$1,reg_bal!$D$1:$CA$184,$A54,FALSE)/1000000</f>
        <v>30546.017154863108</v>
      </c>
      <c r="V54" s="3">
        <f>VLOOKUP(V$1,reg_bal!$D$1:$CA$184,$A54,FALSE)/1000000</f>
        <v>40800.169567586825</v>
      </c>
      <c r="W54" s="3">
        <f>VLOOKUP(W$1,reg_bal!$D$1:$CA$184,$A54,FALSE)/1000000</f>
        <v>56301.011345947954</v>
      </c>
      <c r="X54" s="3">
        <f>VLOOKUP(X$1,reg_bal!$D$1:$CA$184,$A54,FALSE)/1000000</f>
        <v>36048.476597197143</v>
      </c>
      <c r="Y54" s="55"/>
      <c r="Z54" s="38" t="s">
        <v>4828</v>
      </c>
      <c r="AA54" s="3">
        <f>VLOOKUP(AA$1,reg_bal!$D$1:$CA$184,$A54,FALSE)/1000000</f>
        <v>4848.9293074842799</v>
      </c>
      <c r="AB54" s="3">
        <f>VLOOKUP(AB$1,reg_bal!$D$1:$CA$184,$A54,FALSE)/1000000</f>
        <v>6950.1682700611864</v>
      </c>
      <c r="AC54" s="3">
        <f>VLOOKUP(AC$1,reg_bal!$D$1:$CA$184,$A54,FALSE)/1000000</f>
        <v>11796.61521576664</v>
      </c>
      <c r="AD54" s="3">
        <f>VLOOKUP(AD$1,reg_bal!$D$1:$CA$184,$A54,FALSE)/1000000</f>
        <v>17794.51834635247</v>
      </c>
      <c r="AE54" s="3">
        <f>VLOOKUP(AE$1,reg_bal!$D$1:$CA$184,$A54,FALSE)/1000000</f>
        <v>21657.149023726219</v>
      </c>
      <c r="AF54" s="3">
        <f>VLOOKUP(AF$1,reg_bal!$D$1:$CA$184,$A54,FALSE)/1000000</f>
        <v>58719.182057034588</v>
      </c>
      <c r="AG54" s="55"/>
      <c r="AH54" s="38" t="s">
        <v>4828</v>
      </c>
      <c r="AI54" s="3">
        <f>VLOOKUP(AI$1,reg_bal!$D$1:$CA$184,$A54,FALSE)/1000000</f>
        <v>75660.899753636579</v>
      </c>
      <c r="AJ54" s="3">
        <f>VLOOKUP(AJ$1,reg_bal!$D$1:$CA$184,$A54,FALSE)/1000000</f>
        <v>96562.683698247347</v>
      </c>
      <c r="AK54" s="3">
        <f>VLOOKUP(AK$1,reg_bal!$D$1:$CA$184,$A54,FALSE)/1000000</f>
        <v>97461.03696148294</v>
      </c>
      <c r="AL54" s="3">
        <f>VLOOKUP(AL$1,reg_bal!$D$1:$CA$184,$A54,FALSE)/1000000</f>
        <v>132518.8687267685</v>
      </c>
      <c r="AM54" s="3">
        <f>VLOOKUP(AM$1,reg_bal!$D$1:$CA$184,$A54,FALSE)/1000000</f>
        <v>300427.91921911965</v>
      </c>
      <c r="AN54" s="3">
        <f>VLOOKUP(AN$1,reg_bal!$D$1:$CA$184,$A54,FALSE)/1000000</f>
        <v>207609.65486637352</v>
      </c>
      <c r="AO54" s="55"/>
      <c r="AP54" s="38" t="s">
        <v>4828</v>
      </c>
      <c r="AQ54" s="3">
        <f>VLOOKUP(AQ$1,reg_bal!$D$1:$CA$184,$A54,FALSE)/1000000</f>
        <v>48796.162844452978</v>
      </c>
      <c r="AR54" s="3">
        <f>VLOOKUP(AR$1,reg_bal!$D$1:$CA$184,$A54,FALSE)/1000000</f>
        <v>6277.3910932068175</v>
      </c>
      <c r="AS54" s="3">
        <f>VLOOKUP(AS$1,reg_bal!$D$1:$CA$184,$A54,FALSE)/1000000</f>
        <v>6953.0484154519072</v>
      </c>
      <c r="AT54" s="3">
        <f>VLOOKUP(AT$1,reg_bal!$D$1:$CA$184,$A54,FALSE)/1000000</f>
        <v>87165.209144659224</v>
      </c>
      <c r="AU54" s="3">
        <f>VLOOKUP(AU$1,reg_bal!$D$1:$CA$184,$A54,FALSE)/1000000</f>
        <v>19866.913334205539</v>
      </c>
      <c r="AV54" s="3">
        <f>VLOOKUP(AV$1,reg_bal!$D$1:$CA$184,$A54,FALSE)/1000000</f>
        <v>11549.132507873739</v>
      </c>
      <c r="AW54" s="55"/>
      <c r="AX54" s="38" t="s">
        <v>4828</v>
      </c>
      <c r="AY54" s="3">
        <f>VLOOKUP(AY$1,reg_bal!$D$1:$CA$184,$A54,FALSE)/1000000</f>
        <v>33991.441915994255</v>
      </c>
      <c r="AZ54" s="3">
        <f>VLOOKUP(AZ$1,reg_bal!$D$1:$CA$184,$A54,FALSE)/1000000</f>
        <v>34448.55980963639</v>
      </c>
      <c r="BA54" s="3">
        <f>VLOOKUP(BA$1,reg_bal!$D$1:$CA$184,$A54,FALSE)/1000000</f>
        <v>26155.530827632461</v>
      </c>
      <c r="BB54" s="3">
        <f>VLOOKUP(BB$1,reg_bal!$D$1:$CA$184,$A54,FALSE)/1000000</f>
        <v>28709.538153604721</v>
      </c>
      <c r="BC54" s="3">
        <f>VLOOKUP(BC$1,reg_bal!$D$1:$CA$184,$A54,FALSE)/1000000</f>
        <v>41282.920658979041</v>
      </c>
      <c r="BD54" s="3">
        <f>VLOOKUP(BD$1,reg_bal!$D$1:$CA$184,$A54,FALSE)/1000000</f>
        <v>171331.84185676611</v>
      </c>
    </row>
    <row r="55" spans="1:56">
      <c r="A55" s="17">
        <v>50</v>
      </c>
      <c r="B55" s="38" t="s">
        <v>34</v>
      </c>
      <c r="C55" s="3">
        <f>VLOOKUP(C$1,reg_bal!$D$1:$CA$184,$A55,FALSE)/1000000</f>
        <v>125074.35984495441</v>
      </c>
      <c r="D55" s="3">
        <f>VLOOKUP(D$1,reg_bal!$D$1:$CA$184,$A55,FALSE)/1000000</f>
        <v>137460.75770163597</v>
      </c>
      <c r="E55" s="3">
        <f>VLOOKUP(E$1,reg_bal!$D$1:$CA$184,$A55,FALSE)/1000000</f>
        <v>155760.19800890991</v>
      </c>
      <c r="F55" s="3">
        <f>VLOOKUP(F$1,reg_bal!$D$1:$CA$184,$A55,FALSE)/1000000</f>
        <v>165496.20922369329</v>
      </c>
      <c r="G55" s="3">
        <f>VLOOKUP(G$1,reg_bal!$D$1:$CA$184,$A55,FALSE)/1000000</f>
        <v>177116.75814873818</v>
      </c>
      <c r="H55" s="3">
        <f>VLOOKUP(H$1,reg_bal!$D$1:$CA$184,$A55,FALSE)/1000000</f>
        <v>193986.67397842568</v>
      </c>
      <c r="I55" s="55"/>
      <c r="J55" s="38" t="s">
        <v>34</v>
      </c>
      <c r="K55" s="3">
        <f>VLOOKUP(K$1,reg_bal!$D$1:$CA$184,$A55,FALSE)/1000000</f>
        <v>87210.914030299711</v>
      </c>
      <c r="L55" s="3">
        <f>VLOOKUP(L$1,reg_bal!$D$1:$CA$184,$A55,FALSE)/1000000</f>
        <v>93613.663467164428</v>
      </c>
      <c r="M55" s="3">
        <f>VLOOKUP(M$1,reg_bal!$D$1:$CA$184,$A55,FALSE)/1000000</f>
        <v>98848.526134576736</v>
      </c>
      <c r="N55" s="3">
        <f>VLOOKUP(N$1,reg_bal!$D$1:$CA$184,$A55,FALSE)/1000000</f>
        <v>111913.8429046939</v>
      </c>
      <c r="O55" s="3">
        <f>VLOOKUP(O$1,reg_bal!$D$1:$CA$184,$A55,FALSE)/1000000</f>
        <v>122445.6085536451</v>
      </c>
      <c r="P55" s="3">
        <f>VLOOKUP(P$1,reg_bal!$D$1:$CA$184,$A55,FALSE)/1000000</f>
        <v>134038.00634056609</v>
      </c>
      <c r="Q55" s="55"/>
      <c r="R55" s="38" t="s">
        <v>34</v>
      </c>
      <c r="S55" s="3">
        <f>VLOOKUP(S$1,reg_bal!$D$1:$CA$184,$A55,FALSE)/1000000</f>
        <v>105200.69725971769</v>
      </c>
      <c r="T55" s="3">
        <f>VLOOKUP(T$1,reg_bal!$D$1:$CA$184,$A55,FALSE)/1000000</f>
        <v>112886.46555540289</v>
      </c>
      <c r="U55" s="3">
        <f>VLOOKUP(U$1,reg_bal!$D$1:$CA$184,$A55,FALSE)/1000000</f>
        <v>118757.4908837191</v>
      </c>
      <c r="V55" s="3">
        <f>VLOOKUP(V$1,reg_bal!$D$1:$CA$184,$A55,FALSE)/1000000</f>
        <v>131349.65415428919</v>
      </c>
      <c r="W55" s="3">
        <f>VLOOKUP(W$1,reg_bal!$D$1:$CA$184,$A55,FALSE)/1000000</f>
        <v>139122.88185429142</v>
      </c>
      <c r="X55" s="3">
        <f>VLOOKUP(X$1,reg_bal!$D$1:$CA$184,$A55,FALSE)/1000000</f>
        <v>149744.0722243819</v>
      </c>
      <c r="Y55" s="55"/>
      <c r="Z55" s="38" t="s">
        <v>34</v>
      </c>
      <c r="AA55" s="3">
        <f>VLOOKUP(AA$1,reg_bal!$D$1:$CA$184,$A55,FALSE)/1000000</f>
        <v>3496.4650800066652</v>
      </c>
      <c r="AB55" s="3">
        <f>VLOOKUP(AB$1,reg_bal!$D$1:$CA$184,$A55,FALSE)/1000000</f>
        <v>3466.2035190296001</v>
      </c>
      <c r="AC55" s="3">
        <f>VLOOKUP(AC$1,reg_bal!$D$1:$CA$184,$A55,FALSE)/1000000</f>
        <v>3895.498650209081</v>
      </c>
      <c r="AD55" s="3">
        <f>VLOOKUP(AD$1,reg_bal!$D$1:$CA$184,$A55,FALSE)/1000000</f>
        <v>3545.6571310968307</v>
      </c>
      <c r="AE55" s="3">
        <f>VLOOKUP(AE$1,reg_bal!$D$1:$CA$184,$A55,FALSE)/1000000</f>
        <v>3775.5589106191201</v>
      </c>
      <c r="AF55" s="3">
        <f>VLOOKUP(AF$1,reg_bal!$D$1:$CA$184,$A55,FALSE)/1000000</f>
        <v>4002.6269546941721</v>
      </c>
      <c r="AG55" s="55"/>
      <c r="AH55" s="38" t="s">
        <v>34</v>
      </c>
      <c r="AI55" s="3">
        <f>VLOOKUP(AI$1,reg_bal!$D$1:$CA$184,$A55,FALSE)/1000000</f>
        <v>53952.028856806442</v>
      </c>
      <c r="AJ55" s="3">
        <f>VLOOKUP(AJ$1,reg_bal!$D$1:$CA$184,$A55,FALSE)/1000000</f>
        <v>58671.014007596656</v>
      </c>
      <c r="AK55" s="3">
        <f>VLOOKUP(AK$1,reg_bal!$D$1:$CA$184,$A55,FALSE)/1000000</f>
        <v>63122.347812700864</v>
      </c>
      <c r="AL55" s="3">
        <f>VLOOKUP(AL$1,reg_bal!$D$1:$CA$184,$A55,FALSE)/1000000</f>
        <v>72393.095225519675</v>
      </c>
      <c r="AM55" s="3">
        <f>VLOOKUP(AM$1,reg_bal!$D$1:$CA$184,$A55,FALSE)/1000000</f>
        <v>79196.719264305924</v>
      </c>
      <c r="AN55" s="3">
        <f>VLOOKUP(AN$1,reg_bal!$D$1:$CA$184,$A55,FALSE)/1000000</f>
        <v>85601.99336545961</v>
      </c>
      <c r="AO55" s="55"/>
      <c r="AP55" s="38" t="s">
        <v>34</v>
      </c>
      <c r="AQ55" s="3">
        <f>VLOOKUP(AQ$1,reg_bal!$D$1:$CA$184,$A55,FALSE)/1000000</f>
        <v>30464.54610539207</v>
      </c>
      <c r="AR55" s="3">
        <f>VLOOKUP(AR$1,reg_bal!$D$1:$CA$184,$A55,FALSE)/1000000</f>
        <v>33357.697813473722</v>
      </c>
      <c r="AS55" s="3">
        <f>VLOOKUP(AS$1,reg_bal!$D$1:$CA$184,$A55,FALSE)/1000000</f>
        <v>28359.556457581901</v>
      </c>
      <c r="AT55" s="3">
        <f>VLOOKUP(AT$1,reg_bal!$D$1:$CA$184,$A55,FALSE)/1000000</f>
        <v>30668.01619555202</v>
      </c>
      <c r="AU55" s="3">
        <f>VLOOKUP(AU$1,reg_bal!$D$1:$CA$184,$A55,FALSE)/1000000</f>
        <v>29023.00814648388</v>
      </c>
      <c r="AV55" s="3">
        <f>VLOOKUP(AV$1,reg_bal!$D$1:$CA$184,$A55,FALSE)/1000000</f>
        <v>29942.820452957902</v>
      </c>
      <c r="AW55" s="55"/>
      <c r="AX55" s="38" t="s">
        <v>34</v>
      </c>
      <c r="AY55" s="3">
        <f>VLOOKUP(AY$1,reg_bal!$D$1:$CA$184,$A55,FALSE)/1000000</f>
        <v>63315.378237512319</v>
      </c>
      <c r="AZ55" s="3">
        <f>VLOOKUP(AZ$1,reg_bal!$D$1:$CA$184,$A55,FALSE)/1000000</f>
        <v>71672.842313440487</v>
      </c>
      <c r="BA55" s="3">
        <f>VLOOKUP(BA$1,reg_bal!$D$1:$CA$184,$A55,FALSE)/1000000</f>
        <v>72477.506927217953</v>
      </c>
      <c r="BB55" s="3">
        <f>VLOOKUP(BB$1,reg_bal!$D$1:$CA$184,$A55,FALSE)/1000000</f>
        <v>93689.904164773121</v>
      </c>
      <c r="BC55" s="3">
        <f>VLOOKUP(BC$1,reg_bal!$D$1:$CA$184,$A55,FALSE)/1000000</f>
        <v>109163.02251716969</v>
      </c>
      <c r="BD55" s="3">
        <f>VLOOKUP(BD$1,reg_bal!$D$1:$CA$184,$A55,FALSE)/1000000</f>
        <v>118575.85996233211</v>
      </c>
    </row>
    <row r="56" spans="1:56">
      <c r="A56" s="17">
        <v>51</v>
      </c>
      <c r="B56" s="38" t="s">
        <v>35</v>
      </c>
      <c r="C56" s="3">
        <f>VLOOKUP(C$1,reg_bal!$D$1:$CA$184,$A56,FALSE)/1000000</f>
        <v>432946.89754862973</v>
      </c>
      <c r="D56" s="3">
        <f>VLOOKUP(D$1,reg_bal!$D$1:$CA$184,$A56,FALSE)/1000000</f>
        <v>486698.87864870398</v>
      </c>
      <c r="E56" s="3">
        <f>VLOOKUP(E$1,reg_bal!$D$1:$CA$184,$A56,FALSE)/1000000</f>
        <v>655775.6922469436</v>
      </c>
      <c r="F56" s="3">
        <f>VLOOKUP(F$1,reg_bal!$D$1:$CA$184,$A56,FALSE)/1000000</f>
        <v>838303.95945996128</v>
      </c>
      <c r="G56" s="3">
        <f>VLOOKUP(G$1,reg_bal!$D$1:$CA$184,$A56,FALSE)/1000000</f>
        <v>957545.70807601453</v>
      </c>
      <c r="H56" s="3">
        <f>VLOOKUP(H$1,reg_bal!$D$1:$CA$184,$A56,FALSE)/1000000</f>
        <v>1025523.0424462761</v>
      </c>
      <c r="I56" s="55"/>
      <c r="J56" s="38" t="s">
        <v>35</v>
      </c>
      <c r="K56" s="3">
        <f>VLOOKUP(K$1,reg_bal!$D$1:$CA$184,$A56,FALSE)/1000000</f>
        <v>327312.51051172859</v>
      </c>
      <c r="L56" s="3">
        <f>VLOOKUP(L$1,reg_bal!$D$1:$CA$184,$A56,FALSE)/1000000</f>
        <v>317887.85823644814</v>
      </c>
      <c r="M56" s="3">
        <f>VLOOKUP(M$1,reg_bal!$D$1:$CA$184,$A56,FALSE)/1000000</f>
        <v>463413.99231288268</v>
      </c>
      <c r="N56" s="3">
        <f>VLOOKUP(N$1,reg_bal!$D$1:$CA$184,$A56,FALSE)/1000000</f>
        <v>537052.76782699628</v>
      </c>
      <c r="O56" s="3">
        <f>VLOOKUP(O$1,reg_bal!$D$1:$CA$184,$A56,FALSE)/1000000</f>
        <v>588200.50398060144</v>
      </c>
      <c r="P56" s="3">
        <f>VLOOKUP(P$1,reg_bal!$D$1:$CA$184,$A56,FALSE)/1000000</f>
        <v>642896.02762596752</v>
      </c>
      <c r="Q56" s="55"/>
      <c r="R56" s="38" t="s">
        <v>35</v>
      </c>
      <c r="S56" s="3">
        <f>VLOOKUP(S$1,reg_bal!$D$1:$CA$184,$A56,FALSE)/1000000</f>
        <v>369825.94497209339</v>
      </c>
      <c r="T56" s="3">
        <f>VLOOKUP(T$1,reg_bal!$D$1:$CA$184,$A56,FALSE)/1000000</f>
        <v>354207.98979934008</v>
      </c>
      <c r="U56" s="3">
        <f>VLOOKUP(U$1,reg_bal!$D$1:$CA$184,$A56,FALSE)/1000000</f>
        <v>438178.65047776612</v>
      </c>
      <c r="V56" s="3">
        <f>VLOOKUP(V$1,reg_bal!$D$1:$CA$184,$A56,FALSE)/1000000</f>
        <v>746466.16037172417</v>
      </c>
      <c r="W56" s="3">
        <f>VLOOKUP(W$1,reg_bal!$D$1:$CA$184,$A56,FALSE)/1000000</f>
        <v>745166.78372911189</v>
      </c>
      <c r="X56" s="3">
        <f>VLOOKUP(X$1,reg_bal!$D$1:$CA$184,$A56,FALSE)/1000000</f>
        <v>692625.051249129</v>
      </c>
      <c r="Y56" s="55"/>
      <c r="Z56" s="38" t="s">
        <v>35</v>
      </c>
      <c r="AA56" s="3">
        <f>VLOOKUP(AA$1,reg_bal!$D$1:$CA$184,$A56,FALSE)/1000000</f>
        <v>19069.63764912013</v>
      </c>
      <c r="AB56" s="3">
        <f>VLOOKUP(AB$1,reg_bal!$D$1:$CA$184,$A56,FALSE)/1000000</f>
        <v>20928.455865356431</v>
      </c>
      <c r="AC56" s="3">
        <f>VLOOKUP(AC$1,reg_bal!$D$1:$CA$184,$A56,FALSE)/1000000</f>
        <v>25071.301041663977</v>
      </c>
      <c r="AD56" s="3">
        <f>VLOOKUP(AD$1,reg_bal!$D$1:$CA$184,$A56,FALSE)/1000000</f>
        <v>27764.585753914242</v>
      </c>
      <c r="AE56" s="3">
        <f>VLOOKUP(AE$1,reg_bal!$D$1:$CA$184,$A56,FALSE)/1000000</f>
        <v>30057.311947179162</v>
      </c>
      <c r="AF56" s="3">
        <f>VLOOKUP(AF$1,reg_bal!$D$1:$CA$184,$A56,FALSE)/1000000</f>
        <v>32268.039984055908</v>
      </c>
      <c r="AG56" s="55"/>
      <c r="AH56" s="38" t="s">
        <v>35</v>
      </c>
      <c r="AI56" s="3">
        <f>VLOOKUP(AI$1,reg_bal!$D$1:$CA$184,$A56,FALSE)/1000000</f>
        <v>562993.49643880082</v>
      </c>
      <c r="AJ56" s="3">
        <f>VLOOKUP(AJ$1,reg_bal!$D$1:$CA$184,$A56,FALSE)/1000000</f>
        <v>611763.41118125583</v>
      </c>
      <c r="AK56" s="3">
        <f>VLOOKUP(AK$1,reg_bal!$D$1:$CA$184,$A56,FALSE)/1000000</f>
        <v>668448.08854648296</v>
      </c>
      <c r="AL56" s="3">
        <f>VLOOKUP(AL$1,reg_bal!$D$1:$CA$184,$A56,FALSE)/1000000</f>
        <v>761273.30327163392</v>
      </c>
      <c r="AM56" s="3">
        <f>VLOOKUP(AM$1,reg_bal!$D$1:$CA$184,$A56,FALSE)/1000000</f>
        <v>831799.007051063</v>
      </c>
      <c r="AN56" s="3">
        <f>VLOOKUP(AN$1,reg_bal!$D$1:$CA$184,$A56,FALSE)/1000000</f>
        <v>905468.7958758988</v>
      </c>
      <c r="AO56" s="55"/>
      <c r="AP56" s="38" t="s">
        <v>35</v>
      </c>
      <c r="AQ56" s="3">
        <f>VLOOKUP(AQ$1,reg_bal!$D$1:$CA$184,$A56,FALSE)/1000000</f>
        <v>57025.553944941406</v>
      </c>
      <c r="AR56" s="3">
        <f>VLOOKUP(AR$1,reg_bal!$D$1:$CA$184,$A56,FALSE)/1000000</f>
        <v>63531.131692995776</v>
      </c>
      <c r="AS56" s="3">
        <f>VLOOKUP(AS$1,reg_bal!$D$1:$CA$184,$A56,FALSE)/1000000</f>
        <v>69080.640536872001</v>
      </c>
      <c r="AT56" s="3">
        <f>VLOOKUP(AT$1,reg_bal!$D$1:$CA$184,$A56,FALSE)/1000000</f>
        <v>81736.796412550262</v>
      </c>
      <c r="AU56" s="3">
        <f>VLOOKUP(AU$1,reg_bal!$D$1:$CA$184,$A56,FALSE)/1000000</f>
        <v>92058.581667523904</v>
      </c>
      <c r="AV56" s="3">
        <f>VLOOKUP(AV$1,reg_bal!$D$1:$CA$184,$A56,FALSE)/1000000</f>
        <v>103171.047747138</v>
      </c>
      <c r="AW56" s="55"/>
      <c r="AX56" s="38" t="s">
        <v>35</v>
      </c>
      <c r="AY56" s="3">
        <f>VLOOKUP(AY$1,reg_bal!$D$1:$CA$184,$A56,FALSE)/1000000</f>
        <v>73963.135243089608</v>
      </c>
      <c r="AZ56" s="3">
        <f>VLOOKUP(AZ$1,reg_bal!$D$1:$CA$184,$A56,FALSE)/1000000</f>
        <v>85626.280170054728</v>
      </c>
      <c r="BA56" s="3">
        <f>VLOOKUP(BA$1,reg_bal!$D$1:$CA$184,$A56,FALSE)/1000000</f>
        <v>92063.724331122561</v>
      </c>
      <c r="BB56" s="3">
        <f>VLOOKUP(BB$1,reg_bal!$D$1:$CA$184,$A56,FALSE)/1000000</f>
        <v>169450.1495438625</v>
      </c>
      <c r="BC56" s="3">
        <f>VLOOKUP(BC$1,reg_bal!$D$1:$CA$184,$A56,FALSE)/1000000</f>
        <v>213388.22252278359</v>
      </c>
      <c r="BD56" s="3">
        <f>VLOOKUP(BD$1,reg_bal!$D$1:$CA$184,$A56,FALSE)/1000000</f>
        <v>220103.9037532701</v>
      </c>
    </row>
    <row r="57" spans="1:56">
      <c r="A57" s="17">
        <v>48</v>
      </c>
      <c r="B57" s="38" t="s">
        <v>36</v>
      </c>
      <c r="C57" s="3">
        <f>VLOOKUP(C$1,reg_bal!$D$1:$CA$184,$A57,FALSE)/1000000</f>
        <v>58942.492618865806</v>
      </c>
      <c r="D57" s="3">
        <f>VLOOKUP(D$1,reg_bal!$D$1:$CA$184,$A57,FALSE)/1000000</f>
        <v>66436.001667284479</v>
      </c>
      <c r="E57" s="3">
        <f>VLOOKUP(E$1,reg_bal!$D$1:$CA$184,$A57,FALSE)/1000000</f>
        <v>101960.0875751014</v>
      </c>
      <c r="F57" s="3">
        <f>VLOOKUP(F$1,reg_bal!$D$1:$CA$184,$A57,FALSE)/1000000</f>
        <v>195140.5018181981</v>
      </c>
      <c r="G57" s="3">
        <f>VLOOKUP(G$1,reg_bal!$D$1:$CA$184,$A57,FALSE)/1000000</f>
        <v>332968.15266485029</v>
      </c>
      <c r="H57" s="3">
        <f>VLOOKUP(H$1,reg_bal!$D$1:$CA$184,$A57,FALSE)/1000000</f>
        <v>568443.67453834519</v>
      </c>
      <c r="I57" s="55"/>
      <c r="J57" s="38" t="s">
        <v>36</v>
      </c>
      <c r="K57" s="3">
        <f>VLOOKUP(K$1,reg_bal!$D$1:$CA$184,$A57,FALSE)/1000000</f>
        <v>0</v>
      </c>
      <c r="L57" s="3">
        <f>VLOOKUP(L$1,reg_bal!$D$1:$CA$184,$A57,FALSE)/1000000</f>
        <v>0</v>
      </c>
      <c r="M57" s="3">
        <f>VLOOKUP(M$1,reg_bal!$D$1:$CA$184,$A57,FALSE)/1000000</f>
        <v>0</v>
      </c>
      <c r="N57" s="3">
        <f>VLOOKUP(N$1,reg_bal!$D$1:$CA$184,$A57,FALSE)/1000000</f>
        <v>0</v>
      </c>
      <c r="O57" s="3">
        <f>VLOOKUP(O$1,reg_bal!$D$1:$CA$184,$A57,FALSE)/1000000</f>
        <v>0</v>
      </c>
      <c r="P57" s="3">
        <f>VLOOKUP(P$1,reg_bal!$D$1:$CA$184,$A57,FALSE)/1000000</f>
        <v>0</v>
      </c>
      <c r="Q57" s="55"/>
      <c r="R57" s="38" t="s">
        <v>36</v>
      </c>
      <c r="S57" s="3">
        <f>VLOOKUP(S$1,reg_bal!$D$1:$CA$184,$A57,FALSE)/1000000</f>
        <v>17322.169056221803</v>
      </c>
      <c r="T57" s="3">
        <f>VLOOKUP(T$1,reg_bal!$D$1:$CA$184,$A57,FALSE)/1000000</f>
        <v>21419.203652188269</v>
      </c>
      <c r="U57" s="3">
        <f>VLOOKUP(U$1,reg_bal!$D$1:$CA$184,$A57,FALSE)/1000000</f>
        <v>27802.141379099368</v>
      </c>
      <c r="V57" s="3">
        <f>VLOOKUP(V$1,reg_bal!$D$1:$CA$184,$A57,FALSE)/1000000</f>
        <v>44748.158229405723</v>
      </c>
      <c r="W57" s="3">
        <f>VLOOKUP(W$1,reg_bal!$D$1:$CA$184,$A57,FALSE)/1000000</f>
        <v>48835.271916319616</v>
      </c>
      <c r="X57" s="3">
        <f>VLOOKUP(X$1,reg_bal!$D$1:$CA$184,$A57,FALSE)/1000000</f>
        <v>75434.268529576293</v>
      </c>
      <c r="Y57" s="55"/>
      <c r="Z57" s="38" t="s">
        <v>36</v>
      </c>
      <c r="AA57" s="3">
        <f>VLOOKUP(AA$1,reg_bal!$D$1:$CA$184,$A57,FALSE)/1000000</f>
        <v>4210.9199733220194</v>
      </c>
      <c r="AB57" s="3">
        <f>VLOOKUP(AB$1,reg_bal!$D$1:$CA$184,$A57,FALSE)/1000000</f>
        <v>4944.006151243535</v>
      </c>
      <c r="AC57" s="3">
        <f>VLOOKUP(AC$1,reg_bal!$D$1:$CA$184,$A57,FALSE)/1000000</f>
        <v>6468.0078552680161</v>
      </c>
      <c r="AD57" s="3">
        <f>VLOOKUP(AD$1,reg_bal!$D$1:$CA$184,$A57,FALSE)/1000000</f>
        <v>8948.63167173687</v>
      </c>
      <c r="AE57" s="3">
        <f>VLOOKUP(AE$1,reg_bal!$D$1:$CA$184,$A57,FALSE)/1000000</f>
        <v>8723.7562288941026</v>
      </c>
      <c r="AF57" s="3">
        <f>VLOOKUP(AF$1,reg_bal!$D$1:$CA$184,$A57,FALSE)/1000000</f>
        <v>12266.90280183655</v>
      </c>
      <c r="AG57" s="55"/>
      <c r="AH57" s="38" t="s">
        <v>36</v>
      </c>
      <c r="AI57" s="3">
        <f>VLOOKUP(AI$1,reg_bal!$D$1:$CA$184,$A57,FALSE)/1000000</f>
        <v>19778.557814920659</v>
      </c>
      <c r="AJ57" s="3">
        <f>VLOOKUP(AJ$1,reg_bal!$D$1:$CA$184,$A57,FALSE)/1000000</f>
        <v>21057.46385441261</v>
      </c>
      <c r="AK57" s="3">
        <f>VLOOKUP(AK$1,reg_bal!$D$1:$CA$184,$A57,FALSE)/1000000</f>
        <v>23134.751463180197</v>
      </c>
      <c r="AL57" s="3">
        <f>VLOOKUP(AL$1,reg_bal!$D$1:$CA$184,$A57,FALSE)/1000000</f>
        <v>24896.134671118642</v>
      </c>
      <c r="AM57" s="3">
        <f>VLOOKUP(AM$1,reg_bal!$D$1:$CA$184,$A57,FALSE)/1000000</f>
        <v>25595.889873274431</v>
      </c>
      <c r="AN57" s="3">
        <f>VLOOKUP(AN$1,reg_bal!$D$1:$CA$184,$A57,FALSE)/1000000</f>
        <v>59707.370631937338</v>
      </c>
      <c r="AO57" s="55"/>
      <c r="AP57" s="38" t="s">
        <v>36</v>
      </c>
      <c r="AQ57" s="3">
        <f>VLOOKUP(AQ$1,reg_bal!$D$1:$CA$184,$A57,FALSE)/1000000</f>
        <v>6759.2627824570654</v>
      </c>
      <c r="AR57" s="3">
        <f>VLOOKUP(AR$1,reg_bal!$D$1:$CA$184,$A57,FALSE)/1000000</f>
        <v>8650.0224047893535</v>
      </c>
      <c r="AS57" s="3">
        <f>VLOOKUP(AS$1,reg_bal!$D$1:$CA$184,$A57,FALSE)/1000000</f>
        <v>13093.993142429461</v>
      </c>
      <c r="AT57" s="3">
        <f>VLOOKUP(AT$1,reg_bal!$D$1:$CA$184,$A57,FALSE)/1000000</f>
        <v>22083.10183007587</v>
      </c>
      <c r="AU57" s="3">
        <f>VLOOKUP(AU$1,reg_bal!$D$1:$CA$184,$A57,FALSE)/1000000</f>
        <v>29617.476016763481</v>
      </c>
      <c r="AV57" s="3">
        <f>VLOOKUP(AV$1,reg_bal!$D$1:$CA$184,$A57,FALSE)/1000000</f>
        <v>73691.626818777542</v>
      </c>
      <c r="AW57" s="55"/>
      <c r="AX57" s="38" t="s">
        <v>36</v>
      </c>
      <c r="AY57" s="3">
        <f>VLOOKUP(AY$1,reg_bal!$D$1:$CA$184,$A57,FALSE)/1000000</f>
        <v>1614.8381408867181</v>
      </c>
      <c r="AZ57" s="3">
        <f>VLOOKUP(AZ$1,reg_bal!$D$1:$CA$184,$A57,FALSE)/1000000</f>
        <v>1712.997135533197</v>
      </c>
      <c r="BA57" s="3">
        <f>VLOOKUP(BA$1,reg_bal!$D$1:$CA$184,$A57,FALSE)/1000000</f>
        <v>2718.9411070022229</v>
      </c>
      <c r="BB57" s="3">
        <f>VLOOKUP(BB$1,reg_bal!$D$1:$CA$184,$A57,FALSE)/1000000</f>
        <v>4505.2458273975917</v>
      </c>
      <c r="BC57" s="3">
        <f>VLOOKUP(BC$1,reg_bal!$D$1:$CA$184,$A57,FALSE)/1000000</f>
        <v>7028.8421148049665</v>
      </c>
      <c r="BD57" s="3">
        <f>VLOOKUP(BD$1,reg_bal!$D$1:$CA$184,$A57,FALSE)/1000000</f>
        <v>13445.99109225828</v>
      </c>
    </row>
    <row r="58" spans="1:56">
      <c r="A58" s="17">
        <v>52</v>
      </c>
      <c r="B58" s="38" t="s">
        <v>37</v>
      </c>
      <c r="C58" s="3">
        <f>VLOOKUP(C$1,reg_bal!$D$1:$CA$184,$A58,FALSE)/1000000</f>
        <v>348012.27374060027</v>
      </c>
      <c r="D58" s="3">
        <f>VLOOKUP(D$1,reg_bal!$D$1:$CA$184,$A58,FALSE)/1000000</f>
        <v>353273.00551567751</v>
      </c>
      <c r="E58" s="3">
        <f>VLOOKUP(E$1,reg_bal!$D$1:$CA$184,$A58,FALSE)/1000000</f>
        <v>309392.93584843597</v>
      </c>
      <c r="F58" s="3">
        <f>VLOOKUP(F$1,reg_bal!$D$1:$CA$184,$A58,FALSE)/1000000</f>
        <v>90463.988609155203</v>
      </c>
      <c r="G58" s="3">
        <f>VLOOKUP(G$1,reg_bal!$D$1:$CA$184,$A58,FALSE)/1000000</f>
        <v>90471.755026806422</v>
      </c>
      <c r="H58" s="3">
        <f>VLOOKUP(H$1,reg_bal!$D$1:$CA$184,$A58,FALSE)/1000000</f>
        <v>105083.4891611498</v>
      </c>
      <c r="I58" s="55"/>
      <c r="J58" s="38" t="s">
        <v>37</v>
      </c>
      <c r="K58" s="3">
        <f>VLOOKUP(K$1,reg_bal!$D$1:$CA$184,$A58,FALSE)/1000000</f>
        <v>37442.898689063237</v>
      </c>
      <c r="L58" s="3">
        <f>VLOOKUP(L$1,reg_bal!$D$1:$CA$184,$A58,FALSE)/1000000</f>
        <v>16255.95602597321</v>
      </c>
      <c r="M58" s="3">
        <f>VLOOKUP(M$1,reg_bal!$D$1:$CA$184,$A58,FALSE)/1000000</f>
        <v>128047.06886374339</v>
      </c>
      <c r="N58" s="3">
        <f>VLOOKUP(N$1,reg_bal!$D$1:$CA$184,$A58,FALSE)/1000000</f>
        <v>43233.774889389635</v>
      </c>
      <c r="O58" s="3">
        <f>VLOOKUP(O$1,reg_bal!$D$1:$CA$184,$A58,FALSE)/1000000</f>
        <v>40232.90212084505</v>
      </c>
      <c r="P58" s="3">
        <f>VLOOKUP(P$1,reg_bal!$D$1:$CA$184,$A58,FALSE)/1000000</f>
        <v>33624.135790326807</v>
      </c>
      <c r="Q58" s="55"/>
      <c r="R58" s="38" t="s">
        <v>37</v>
      </c>
      <c r="S58" s="3">
        <f>VLOOKUP(S$1,reg_bal!$D$1:$CA$184,$A58,FALSE)/1000000</f>
        <v>133909.32726272789</v>
      </c>
      <c r="T58" s="3">
        <f>VLOOKUP(T$1,reg_bal!$D$1:$CA$184,$A58,FALSE)/1000000</f>
        <v>188084.8011385311</v>
      </c>
      <c r="U58" s="3">
        <f>VLOOKUP(U$1,reg_bal!$D$1:$CA$184,$A58,FALSE)/1000000</f>
        <v>129632.4167046588</v>
      </c>
      <c r="V58" s="3">
        <f>VLOOKUP(V$1,reg_bal!$D$1:$CA$184,$A58,FALSE)/1000000</f>
        <v>17429.18857713314</v>
      </c>
      <c r="W58" s="3">
        <f>VLOOKUP(W$1,reg_bal!$D$1:$CA$184,$A58,FALSE)/1000000</f>
        <v>13269.350432036279</v>
      </c>
      <c r="X58" s="3">
        <f>VLOOKUP(X$1,reg_bal!$D$1:$CA$184,$A58,FALSE)/1000000</f>
        <v>25979.759647958901</v>
      </c>
      <c r="Y58" s="55"/>
      <c r="Z58" s="38" t="s">
        <v>37</v>
      </c>
      <c r="AA58" s="3">
        <f>VLOOKUP(AA$1,reg_bal!$D$1:$CA$184,$A58,FALSE)/1000000</f>
        <v>1492.092201225895</v>
      </c>
      <c r="AB58" s="3">
        <f>VLOOKUP(AB$1,reg_bal!$D$1:$CA$184,$A58,FALSE)/1000000</f>
        <v>1539.848881354146</v>
      </c>
      <c r="AC58" s="3">
        <f>VLOOKUP(AC$1,reg_bal!$D$1:$CA$184,$A58,FALSE)/1000000</f>
        <v>9087.6117694859859</v>
      </c>
      <c r="AD58" s="3">
        <f>VLOOKUP(AD$1,reg_bal!$D$1:$CA$184,$A58,FALSE)/1000000</f>
        <v>6765.094695682872</v>
      </c>
      <c r="AE58" s="3">
        <f>VLOOKUP(AE$1,reg_bal!$D$1:$CA$184,$A58,FALSE)/1000000</f>
        <v>6879.9814737258494</v>
      </c>
      <c r="AF58" s="3">
        <f>VLOOKUP(AF$1,reg_bal!$D$1:$CA$184,$A58,FALSE)/1000000</f>
        <v>9648.2908223766171</v>
      </c>
      <c r="AG58" s="55"/>
      <c r="AH58" s="38" t="s">
        <v>37</v>
      </c>
      <c r="AI58" s="3">
        <f>VLOOKUP(AI$1,reg_bal!$D$1:$CA$184,$A58,FALSE)/1000000</f>
        <v>22065.83076961464</v>
      </c>
      <c r="AJ58" s="3">
        <f>VLOOKUP(AJ$1,reg_bal!$D$1:$CA$184,$A58,FALSE)/1000000</f>
        <v>13845.9656173493</v>
      </c>
      <c r="AK58" s="3">
        <f>VLOOKUP(AK$1,reg_bal!$D$1:$CA$184,$A58,FALSE)/1000000</f>
        <v>112951.54776816651</v>
      </c>
      <c r="AL58" s="3">
        <f>VLOOKUP(AL$1,reg_bal!$D$1:$CA$184,$A58,FALSE)/1000000</f>
        <v>39730.272778696963</v>
      </c>
      <c r="AM58" s="3">
        <f>VLOOKUP(AM$1,reg_bal!$D$1:$CA$184,$A58,FALSE)/1000000</f>
        <v>21999.521546054781</v>
      </c>
      <c r="AN58" s="3">
        <f>VLOOKUP(AN$1,reg_bal!$D$1:$CA$184,$A58,FALSE)/1000000</f>
        <v>21112.174318720983</v>
      </c>
      <c r="AO58" s="55"/>
      <c r="AP58" s="38" t="s">
        <v>37</v>
      </c>
      <c r="AQ58" s="3">
        <f>VLOOKUP(AQ$1,reg_bal!$D$1:$CA$184,$A58,FALSE)/1000000</f>
        <v>1303.3467068887719</v>
      </c>
      <c r="AR58" s="3">
        <f>VLOOKUP(AR$1,reg_bal!$D$1:$CA$184,$A58,FALSE)/1000000</f>
        <v>1784.6912857994539</v>
      </c>
      <c r="AS58" s="3">
        <f>VLOOKUP(AS$1,reg_bal!$D$1:$CA$184,$A58,FALSE)/1000000</f>
        <v>4744.3450526790048</v>
      </c>
      <c r="AT58" s="3">
        <f>VLOOKUP(AT$1,reg_bal!$D$1:$CA$184,$A58,FALSE)/1000000</f>
        <v>8943.1980459614297</v>
      </c>
      <c r="AU58" s="3">
        <f>VLOOKUP(AU$1,reg_bal!$D$1:$CA$184,$A58,FALSE)/1000000</f>
        <v>13466.066308385389</v>
      </c>
      <c r="AV58" s="3">
        <f>VLOOKUP(AV$1,reg_bal!$D$1:$CA$184,$A58,FALSE)/1000000</f>
        <v>15027.79107529214</v>
      </c>
      <c r="AW58" s="55"/>
      <c r="AX58" s="38" t="s">
        <v>37</v>
      </c>
      <c r="AY58" s="3">
        <f>VLOOKUP(AY$1,reg_bal!$D$1:$CA$184,$A58,FALSE)/1000000</f>
        <v>9189.0153404781177</v>
      </c>
      <c r="AZ58" s="3">
        <f>VLOOKUP(AZ$1,reg_bal!$D$1:$CA$184,$A58,FALSE)/1000000</f>
        <v>10788.72568926948</v>
      </c>
      <c r="BA58" s="3">
        <f>VLOOKUP(BA$1,reg_bal!$D$1:$CA$184,$A58,FALSE)/1000000</f>
        <v>13978.743817342689</v>
      </c>
      <c r="BB58" s="3">
        <f>VLOOKUP(BB$1,reg_bal!$D$1:$CA$184,$A58,FALSE)/1000000</f>
        <v>8641.975689892306</v>
      </c>
      <c r="BC58" s="3">
        <f>VLOOKUP(BC$1,reg_bal!$D$1:$CA$184,$A58,FALSE)/1000000</f>
        <v>11961.316908001931</v>
      </c>
      <c r="BD58" s="3">
        <f>VLOOKUP(BD$1,reg_bal!$D$1:$CA$184,$A58,FALSE)/1000000</f>
        <v>18262.824322902063</v>
      </c>
    </row>
    <row r="59" spans="1:56">
      <c r="A59" s="17">
        <v>44</v>
      </c>
      <c r="B59" s="38" t="s">
        <v>4822</v>
      </c>
      <c r="C59" s="3">
        <f>VLOOKUP(C$1,reg_bal!$D$1:$CA$184,$A59,FALSE)/1000000</f>
        <v>3904644.0889037577</v>
      </c>
      <c r="D59" s="3">
        <f>VLOOKUP(D$1,reg_bal!$D$1:$CA$184,$A59,FALSE)/1000000</f>
        <v>3773026.1719299601</v>
      </c>
      <c r="E59" s="3">
        <f>VLOOKUP(E$1,reg_bal!$D$1:$CA$184,$A59,FALSE)/1000000</f>
        <v>6943908.2465467136</v>
      </c>
      <c r="F59" s="3">
        <f>VLOOKUP(F$1,reg_bal!$D$1:$CA$184,$A59,FALSE)/1000000</f>
        <v>12175227.592283651</v>
      </c>
      <c r="G59" s="3">
        <f>VLOOKUP(G$1,reg_bal!$D$1:$CA$184,$A59,FALSE)/1000000</f>
        <v>15306731.305279141</v>
      </c>
      <c r="H59" s="3">
        <f>VLOOKUP(H$1,reg_bal!$D$1:$CA$184,$A59,FALSE)/1000000</f>
        <v>17199745.030622199</v>
      </c>
      <c r="I59" s="55"/>
      <c r="J59" s="38" t="s">
        <v>4822</v>
      </c>
      <c r="K59" s="3">
        <f>VLOOKUP(K$1,reg_bal!$D$1:$CA$184,$A59,FALSE)/1000000</f>
        <v>2185902.6420229529</v>
      </c>
      <c r="L59" s="3">
        <f>VLOOKUP(L$1,reg_bal!$D$1:$CA$184,$A59,FALSE)/1000000</f>
        <v>1623977.531510456</v>
      </c>
      <c r="M59" s="3">
        <f>VLOOKUP(M$1,reg_bal!$D$1:$CA$184,$A59,FALSE)/1000000</f>
        <v>2060406.098814283</v>
      </c>
      <c r="N59" s="3">
        <f>VLOOKUP(N$1,reg_bal!$D$1:$CA$184,$A59,FALSE)/1000000</f>
        <v>2996705.8544795238</v>
      </c>
      <c r="O59" s="3">
        <f>VLOOKUP(O$1,reg_bal!$D$1:$CA$184,$A59,FALSE)/1000000</f>
        <v>2358586.9381859847</v>
      </c>
      <c r="P59" s="3">
        <f>VLOOKUP(P$1,reg_bal!$D$1:$CA$184,$A59,FALSE)/1000000</f>
        <v>2498646.0810045679</v>
      </c>
      <c r="Q59" s="55"/>
      <c r="R59" s="38" t="s">
        <v>4822</v>
      </c>
      <c r="S59" s="3">
        <f>VLOOKUP(S$1,reg_bal!$D$1:$CA$184,$A59,FALSE)/1000000</f>
        <v>695878.50143477111</v>
      </c>
      <c r="T59" s="3">
        <f>VLOOKUP(T$1,reg_bal!$D$1:$CA$184,$A59,FALSE)/1000000</f>
        <v>666867.34231490374</v>
      </c>
      <c r="U59" s="3">
        <f>VLOOKUP(U$1,reg_bal!$D$1:$CA$184,$A59,FALSE)/1000000</f>
        <v>657604.57522559527</v>
      </c>
      <c r="V59" s="3">
        <f>VLOOKUP(V$1,reg_bal!$D$1:$CA$184,$A59,FALSE)/1000000</f>
        <v>1189496.0568625911</v>
      </c>
      <c r="W59" s="3">
        <f>VLOOKUP(W$1,reg_bal!$D$1:$CA$184,$A59,FALSE)/1000000</f>
        <v>1336799.87007523</v>
      </c>
      <c r="X59" s="3">
        <f>VLOOKUP(X$1,reg_bal!$D$1:$CA$184,$A59,FALSE)/1000000</f>
        <v>1422946.124317382</v>
      </c>
      <c r="Y59" s="55"/>
      <c r="Z59" s="38" t="s">
        <v>4822</v>
      </c>
      <c r="AA59" s="3">
        <f>VLOOKUP(AA$1,reg_bal!$D$1:$CA$184,$A59,FALSE)/1000000</f>
        <v>592298.1982978686</v>
      </c>
      <c r="AB59" s="3">
        <f>VLOOKUP(AB$1,reg_bal!$D$1:$CA$184,$A59,FALSE)/1000000</f>
        <v>584407.79992564418</v>
      </c>
      <c r="AC59" s="3">
        <f>VLOOKUP(AC$1,reg_bal!$D$1:$CA$184,$A59,FALSE)/1000000</f>
        <v>752457.53243424755</v>
      </c>
      <c r="AD59" s="3">
        <f>VLOOKUP(AD$1,reg_bal!$D$1:$CA$184,$A59,FALSE)/1000000</f>
        <v>1261814.770925855</v>
      </c>
      <c r="AE59" s="3">
        <f>VLOOKUP(AE$1,reg_bal!$D$1:$CA$184,$A59,FALSE)/1000000</f>
        <v>1419270.9642203101</v>
      </c>
      <c r="AF59" s="3">
        <f>VLOOKUP(AF$1,reg_bal!$D$1:$CA$184,$A59,FALSE)/1000000</f>
        <v>1874062.1177000259</v>
      </c>
      <c r="AG59" s="55"/>
      <c r="AH59" s="38" t="s">
        <v>4822</v>
      </c>
      <c r="AI59" s="3">
        <f>VLOOKUP(AI$1,reg_bal!$D$1:$CA$184,$A59,FALSE)/1000000</f>
        <v>98551.908977740546</v>
      </c>
      <c r="AJ59" s="3">
        <f>VLOOKUP(AJ$1,reg_bal!$D$1:$CA$184,$A59,FALSE)/1000000</f>
        <v>90818.851582296469</v>
      </c>
      <c r="AK59" s="3">
        <f>VLOOKUP(AK$1,reg_bal!$D$1:$CA$184,$A59,FALSE)/1000000</f>
        <v>102519.50210469721</v>
      </c>
      <c r="AL59" s="3">
        <f>VLOOKUP(AL$1,reg_bal!$D$1:$CA$184,$A59,FALSE)/1000000</f>
        <v>184726.75233312382</v>
      </c>
      <c r="AM59" s="3">
        <f>VLOOKUP(AM$1,reg_bal!$D$1:$CA$184,$A59,FALSE)/1000000</f>
        <v>178138.5296548772</v>
      </c>
      <c r="AN59" s="3">
        <f>VLOOKUP(AN$1,reg_bal!$D$1:$CA$184,$A59,FALSE)/1000000</f>
        <v>205579.70702506311</v>
      </c>
      <c r="AO59" s="55"/>
      <c r="AP59" s="38" t="s">
        <v>4822</v>
      </c>
      <c r="AQ59" s="3">
        <f>VLOOKUP(AQ$1,reg_bal!$D$1:$CA$184,$A59,FALSE)/1000000</f>
        <v>1844126.9782572219</v>
      </c>
      <c r="AR59" s="3">
        <f>VLOOKUP(AR$1,reg_bal!$D$1:$CA$184,$A59,FALSE)/1000000</f>
        <v>1818747.2048272181</v>
      </c>
      <c r="AS59" s="3">
        <f>VLOOKUP(AS$1,reg_bal!$D$1:$CA$184,$A59,FALSE)/1000000</f>
        <v>2471873.9450581879</v>
      </c>
      <c r="AT59" s="3">
        <f>VLOOKUP(AT$1,reg_bal!$D$1:$CA$184,$A59,FALSE)/1000000</f>
        <v>4547008.3539380487</v>
      </c>
      <c r="AU59" s="3">
        <f>VLOOKUP(AU$1,reg_bal!$D$1:$CA$184,$A59,FALSE)/1000000</f>
        <v>5616497.413426524</v>
      </c>
      <c r="AV59" s="3">
        <f>VLOOKUP(AV$1,reg_bal!$D$1:$CA$184,$A59,FALSE)/1000000</f>
        <v>8625677.8732266091</v>
      </c>
      <c r="AW59" s="55"/>
      <c r="AX59" s="38" t="s">
        <v>4822</v>
      </c>
      <c r="AY59" s="3">
        <f>VLOOKUP(AY$1,reg_bal!$D$1:$CA$184,$A59,FALSE)/1000000</f>
        <v>1219356.1040190349</v>
      </c>
      <c r="AZ59" s="3">
        <f>VLOOKUP(AZ$1,reg_bal!$D$1:$CA$184,$A59,FALSE)/1000000</f>
        <v>1191228.620886866</v>
      </c>
      <c r="BA59" s="3">
        <f>VLOOKUP(BA$1,reg_bal!$D$1:$CA$184,$A59,FALSE)/1000000</f>
        <v>2044820.8413521522</v>
      </c>
      <c r="BB59" s="3">
        <f>VLOOKUP(BB$1,reg_bal!$D$1:$CA$184,$A59,FALSE)/1000000</f>
        <v>3186967.374046471</v>
      </c>
      <c r="BC59" s="3">
        <f>VLOOKUP(BC$1,reg_bal!$D$1:$CA$184,$A59,FALSE)/1000000</f>
        <v>4096342.3964793254</v>
      </c>
      <c r="BD59" s="3">
        <f>VLOOKUP(BD$1,reg_bal!$D$1:$CA$184,$A59,FALSE)/1000000</f>
        <v>4109457.8060073932</v>
      </c>
    </row>
    <row r="60" spans="1:56">
      <c r="A60" s="17">
        <v>53</v>
      </c>
      <c r="B60" s="38" t="s">
        <v>4830</v>
      </c>
      <c r="C60" s="3">
        <f>VLOOKUP(C$1,reg_bal!$D$1:$CA$184,$A60,FALSE)/1000000</f>
        <v>363625.5553873193</v>
      </c>
      <c r="D60" s="3">
        <f>VLOOKUP(D$1,reg_bal!$D$1:$CA$184,$A60,FALSE)/1000000</f>
        <v>245982.7034041174</v>
      </c>
      <c r="E60" s="3">
        <f>VLOOKUP(E$1,reg_bal!$D$1:$CA$184,$A60,FALSE)/1000000</f>
        <v>269808.97705572849</v>
      </c>
      <c r="F60" s="3">
        <f>VLOOKUP(F$1,reg_bal!$D$1:$CA$184,$A60,FALSE)/1000000</f>
        <v>621995.03084052994</v>
      </c>
      <c r="G60" s="3">
        <f>VLOOKUP(G$1,reg_bal!$D$1:$CA$184,$A60,FALSE)/1000000</f>
        <v>1175244.4805709231</v>
      </c>
      <c r="H60" s="3">
        <f>VLOOKUP(H$1,reg_bal!$D$1:$CA$184,$A60,FALSE)/1000000</f>
        <v>1176843.2192261131</v>
      </c>
      <c r="I60" s="55"/>
      <c r="J60" s="38" t="s">
        <v>4830</v>
      </c>
      <c r="K60" s="3">
        <f>VLOOKUP(K$1,reg_bal!$D$1:$CA$184,$A60,FALSE)/1000000</f>
        <v>386741.77934399154</v>
      </c>
      <c r="L60" s="3">
        <f>VLOOKUP(L$1,reg_bal!$D$1:$CA$184,$A60,FALSE)/1000000</f>
        <v>149681.74310931409</v>
      </c>
      <c r="M60" s="3">
        <f>VLOOKUP(M$1,reg_bal!$D$1:$CA$184,$A60,FALSE)/1000000</f>
        <v>324195.43301292398</v>
      </c>
      <c r="N60" s="3">
        <f>VLOOKUP(N$1,reg_bal!$D$1:$CA$184,$A60,FALSE)/1000000</f>
        <v>675176.88590957795</v>
      </c>
      <c r="O60" s="3">
        <f>VLOOKUP(O$1,reg_bal!$D$1:$CA$184,$A60,FALSE)/1000000</f>
        <v>436604.76186259667</v>
      </c>
      <c r="P60" s="3">
        <f>VLOOKUP(P$1,reg_bal!$D$1:$CA$184,$A60,FALSE)/1000000</f>
        <v>447510.1951627775</v>
      </c>
      <c r="Q60" s="55"/>
      <c r="R60" s="38" t="s">
        <v>4830</v>
      </c>
      <c r="S60" s="3">
        <f>VLOOKUP(S$1,reg_bal!$D$1:$CA$184,$A60,FALSE)/1000000</f>
        <v>753769.94003629521</v>
      </c>
      <c r="T60" s="3">
        <f>VLOOKUP(T$1,reg_bal!$D$1:$CA$184,$A60,FALSE)/1000000</f>
        <v>611212.46062375698</v>
      </c>
      <c r="U60" s="3">
        <f>VLOOKUP(U$1,reg_bal!$D$1:$CA$184,$A60,FALSE)/1000000</f>
        <v>729325.32709582988</v>
      </c>
      <c r="V60" s="3">
        <f>VLOOKUP(V$1,reg_bal!$D$1:$CA$184,$A60,FALSE)/1000000</f>
        <v>1298709.33343668</v>
      </c>
      <c r="W60" s="3">
        <f>VLOOKUP(W$1,reg_bal!$D$1:$CA$184,$A60,FALSE)/1000000</f>
        <v>826076.51693163498</v>
      </c>
      <c r="X60" s="3">
        <f>VLOOKUP(X$1,reg_bal!$D$1:$CA$184,$A60,FALSE)/1000000</f>
        <v>675951.47428478079</v>
      </c>
      <c r="Y60" s="55"/>
      <c r="Z60" s="38" t="s">
        <v>4830</v>
      </c>
      <c r="AA60" s="3">
        <f>VLOOKUP(AA$1,reg_bal!$D$1:$CA$184,$A60,FALSE)/1000000</f>
        <v>5581.1354003055494</v>
      </c>
      <c r="AB60" s="3">
        <f>VLOOKUP(AB$1,reg_bal!$D$1:$CA$184,$A60,FALSE)/1000000</f>
        <v>2810.641262870422</v>
      </c>
      <c r="AC60" s="3">
        <f>VLOOKUP(AC$1,reg_bal!$D$1:$CA$184,$A60,FALSE)/1000000</f>
        <v>9425.6798316527202</v>
      </c>
      <c r="AD60" s="3">
        <f>VLOOKUP(AD$1,reg_bal!$D$1:$CA$184,$A60,FALSE)/1000000</f>
        <v>10001.033898086389</v>
      </c>
      <c r="AE60" s="3">
        <f>VLOOKUP(AE$1,reg_bal!$D$1:$CA$184,$A60,FALSE)/1000000</f>
        <v>5368.8185328945847</v>
      </c>
      <c r="AF60" s="3">
        <f>VLOOKUP(AF$1,reg_bal!$D$1:$CA$184,$A60,FALSE)/1000000</f>
        <v>19681.757072407538</v>
      </c>
      <c r="AG60" s="55"/>
      <c r="AH60" s="38" t="s">
        <v>4830</v>
      </c>
      <c r="AI60" s="3">
        <f>VLOOKUP(AI$1,reg_bal!$D$1:$CA$184,$A60,FALSE)/1000000</f>
        <v>184823.58973101032</v>
      </c>
      <c r="AJ60" s="3">
        <f>VLOOKUP(AJ$1,reg_bal!$D$1:$CA$184,$A60,FALSE)/1000000</f>
        <v>146197.72088506291</v>
      </c>
      <c r="AK60" s="3">
        <f>VLOOKUP(AK$1,reg_bal!$D$1:$CA$184,$A60,FALSE)/1000000</f>
        <v>272536.55931655888</v>
      </c>
      <c r="AL60" s="3">
        <f>VLOOKUP(AL$1,reg_bal!$D$1:$CA$184,$A60,FALSE)/1000000</f>
        <v>374505.53398563317</v>
      </c>
      <c r="AM60" s="3">
        <f>VLOOKUP(AM$1,reg_bal!$D$1:$CA$184,$A60,FALSE)/1000000</f>
        <v>409386.15392931737</v>
      </c>
      <c r="AN60" s="3">
        <f>VLOOKUP(AN$1,reg_bal!$D$1:$CA$184,$A60,FALSE)/1000000</f>
        <v>547213.45836188318</v>
      </c>
      <c r="AO60" s="55"/>
      <c r="AP60" s="38" t="s">
        <v>4830</v>
      </c>
      <c r="AQ60" s="3">
        <f>VLOOKUP(AQ$1,reg_bal!$D$1:$CA$184,$A60,FALSE)/1000000</f>
        <v>51515.607012606051</v>
      </c>
      <c r="AR60" s="3">
        <f>VLOOKUP(AR$1,reg_bal!$D$1:$CA$184,$A60,FALSE)/1000000</f>
        <v>26273.428853002559</v>
      </c>
      <c r="AS60" s="3">
        <f>VLOOKUP(AS$1,reg_bal!$D$1:$CA$184,$A60,FALSE)/1000000</f>
        <v>40449.49764987699</v>
      </c>
      <c r="AT60" s="3">
        <f>VLOOKUP(AT$1,reg_bal!$D$1:$CA$184,$A60,FALSE)/1000000</f>
        <v>74609.037215092132</v>
      </c>
      <c r="AU60" s="3">
        <f>VLOOKUP(AU$1,reg_bal!$D$1:$CA$184,$A60,FALSE)/1000000</f>
        <v>86443.379994699848</v>
      </c>
      <c r="AV60" s="3">
        <f>VLOOKUP(AV$1,reg_bal!$D$1:$CA$184,$A60,FALSE)/1000000</f>
        <v>77842.045722986135</v>
      </c>
      <c r="AW60" s="55"/>
      <c r="AX60" s="38" t="s">
        <v>4830</v>
      </c>
      <c r="AY60" s="3">
        <f>VLOOKUP(AY$1,reg_bal!$D$1:$CA$184,$A60,FALSE)/1000000</f>
        <v>82147.883266761724</v>
      </c>
      <c r="AZ60" s="3">
        <f>VLOOKUP(AZ$1,reg_bal!$D$1:$CA$184,$A60,FALSE)/1000000</f>
        <v>75313.938228378785</v>
      </c>
      <c r="BA60" s="3">
        <f>VLOOKUP(BA$1,reg_bal!$D$1:$CA$184,$A60,FALSE)/1000000</f>
        <v>145776.13264654292</v>
      </c>
      <c r="BB60" s="3">
        <f>VLOOKUP(BB$1,reg_bal!$D$1:$CA$184,$A60,FALSE)/1000000</f>
        <v>223706.03393140039</v>
      </c>
      <c r="BC60" s="3">
        <f>VLOOKUP(BC$1,reg_bal!$D$1:$CA$184,$A60,FALSE)/1000000</f>
        <v>228695.55021533981</v>
      </c>
      <c r="BD60" s="3">
        <f>VLOOKUP(BD$1,reg_bal!$D$1:$CA$184,$A60,FALSE)/1000000</f>
        <v>270830.2124383644</v>
      </c>
    </row>
    <row r="61" spans="1:56">
      <c r="A61" s="17">
        <v>54</v>
      </c>
      <c r="B61" s="36" t="s">
        <v>4818</v>
      </c>
      <c r="C61" s="77">
        <f>VLOOKUP(C$1,reg_bal!$D$1:$CA$184,$A61,FALSE)/1000000</f>
        <v>757894.21781939163</v>
      </c>
      <c r="D61" s="77">
        <f>VLOOKUP(D$1,reg_bal!$D$1:$CA$184,$A61,FALSE)/1000000</f>
        <v>827546.70147200406</v>
      </c>
      <c r="E61" s="77">
        <f>VLOOKUP(E$1,reg_bal!$D$1:$CA$184,$A61,FALSE)/1000000</f>
        <v>3043523.3521756539</v>
      </c>
      <c r="F61" s="77">
        <f>VLOOKUP(F$1,reg_bal!$D$1:$CA$184,$A61,FALSE)/1000000</f>
        <v>8204367.4580487078</v>
      </c>
      <c r="G61" s="77">
        <f>VLOOKUP(G$1,reg_bal!$D$1:$CA$184,$A61,FALSE)/1000000</f>
        <v>2272400.9273325372</v>
      </c>
      <c r="H61" s="77">
        <f>VLOOKUP(H$1,reg_bal!$D$1:$CA$184,$A61,FALSE)/1000000</f>
        <v>4563026.2153512947</v>
      </c>
      <c r="I61" s="55"/>
      <c r="J61" s="36" t="s">
        <v>4818</v>
      </c>
      <c r="K61" s="77">
        <f>VLOOKUP(K$1,reg_bal!$D$1:$CA$184,$A61,FALSE)/1000000</f>
        <v>1298252.7619282771</v>
      </c>
      <c r="L61" s="77">
        <f>VLOOKUP(L$1,reg_bal!$D$1:$CA$184,$A61,FALSE)/1000000</f>
        <v>965341.51155057014</v>
      </c>
      <c r="M61" s="77">
        <f>VLOOKUP(M$1,reg_bal!$D$1:$CA$184,$A61,FALSE)/1000000</f>
        <v>2164010.7500545611</v>
      </c>
      <c r="N61" s="77">
        <f>VLOOKUP(N$1,reg_bal!$D$1:$CA$184,$A61,FALSE)/1000000</f>
        <v>6730481.832622177</v>
      </c>
      <c r="O61" s="77">
        <f>VLOOKUP(O$1,reg_bal!$D$1:$CA$184,$A61,FALSE)/1000000</f>
        <v>2321860.7408346231</v>
      </c>
      <c r="P61" s="77">
        <f>VLOOKUP(P$1,reg_bal!$D$1:$CA$184,$A61,FALSE)/1000000</f>
        <v>4114711.5150214378</v>
      </c>
      <c r="Q61" s="55"/>
      <c r="R61" s="36" t="s">
        <v>4818</v>
      </c>
      <c r="S61" s="77">
        <f>VLOOKUP(S$1,reg_bal!$D$1:$CA$184,$A61,FALSE)/1000000</f>
        <v>414189.66377042368</v>
      </c>
      <c r="T61" s="77">
        <f>VLOOKUP(T$1,reg_bal!$D$1:$CA$184,$A61,FALSE)/1000000</f>
        <v>629829.8797081589</v>
      </c>
      <c r="U61" s="77">
        <f>VLOOKUP(U$1,reg_bal!$D$1:$CA$184,$A61,FALSE)/1000000</f>
        <v>1518228.7190002452</v>
      </c>
      <c r="V61" s="77">
        <f>VLOOKUP(V$1,reg_bal!$D$1:$CA$184,$A61,FALSE)/1000000</f>
        <v>2430403.4455642099</v>
      </c>
      <c r="W61" s="77">
        <f>VLOOKUP(W$1,reg_bal!$D$1:$CA$184,$A61,FALSE)/1000000</f>
        <v>707599.33805826469</v>
      </c>
      <c r="X61" s="77">
        <f>VLOOKUP(X$1,reg_bal!$D$1:$CA$184,$A61,FALSE)/1000000</f>
        <v>1576734.825017245</v>
      </c>
      <c r="Y61" s="55"/>
      <c r="Z61" s="36" t="s">
        <v>4818</v>
      </c>
      <c r="AA61" s="77">
        <f>VLOOKUP(AA$1,reg_bal!$D$1:$CA$184,$A61,FALSE)/1000000</f>
        <v>1006495.247176235</v>
      </c>
      <c r="AB61" s="77">
        <f>VLOOKUP(AB$1,reg_bal!$D$1:$CA$184,$A61,FALSE)/1000000</f>
        <v>2333139.620542068</v>
      </c>
      <c r="AC61" s="77">
        <f>VLOOKUP(AC$1,reg_bal!$D$1:$CA$184,$A61,FALSE)/1000000</f>
        <v>4805158.5520793432</v>
      </c>
      <c r="AD61" s="77">
        <f>VLOOKUP(AD$1,reg_bal!$D$1:$CA$184,$A61,FALSE)/1000000</f>
        <v>7997884.6802601488</v>
      </c>
      <c r="AE61" s="77">
        <f>VLOOKUP(AE$1,reg_bal!$D$1:$CA$184,$A61,FALSE)/1000000</f>
        <v>5599767.8867439404</v>
      </c>
      <c r="AF61" s="77">
        <f>VLOOKUP(AF$1,reg_bal!$D$1:$CA$184,$A61,FALSE)/1000000</f>
        <v>4344970.6541900765</v>
      </c>
      <c r="AG61" s="55"/>
      <c r="AH61" s="36" t="s">
        <v>4818</v>
      </c>
      <c r="AI61" s="77">
        <f>VLOOKUP(AI$1,reg_bal!$D$1:$CA$184,$A61,FALSE)/1000000</f>
        <v>751859.06837064913</v>
      </c>
      <c r="AJ61" s="77">
        <f>VLOOKUP(AJ$1,reg_bal!$D$1:$CA$184,$A61,FALSE)/1000000</f>
        <v>1339807.750139178</v>
      </c>
      <c r="AK61" s="77">
        <f>VLOOKUP(AK$1,reg_bal!$D$1:$CA$184,$A61,FALSE)/1000000</f>
        <v>3521670.80030317</v>
      </c>
      <c r="AL61" s="77">
        <f>VLOOKUP(AL$1,reg_bal!$D$1:$CA$184,$A61,FALSE)/1000000</f>
        <v>4250228.5855266489</v>
      </c>
      <c r="AM61" s="77">
        <f>VLOOKUP(AM$1,reg_bal!$D$1:$CA$184,$A61,FALSE)/1000000</f>
        <v>1392785.550864883</v>
      </c>
      <c r="AN61" s="77">
        <f>VLOOKUP(AN$1,reg_bal!$D$1:$CA$184,$A61,FALSE)/1000000</f>
        <v>1853548.407445509</v>
      </c>
      <c r="AO61" s="55"/>
      <c r="AP61" s="36" t="s">
        <v>4818</v>
      </c>
      <c r="AQ61" s="77">
        <f>VLOOKUP(AQ$1,reg_bal!$D$1:$CA$184,$A61,FALSE)/1000000</f>
        <v>121373.92716279261</v>
      </c>
      <c r="AR61" s="77">
        <f>VLOOKUP(AR$1,reg_bal!$D$1:$CA$184,$A61,FALSE)/1000000</f>
        <v>175788.30998901639</v>
      </c>
      <c r="AS61" s="77">
        <f>VLOOKUP(AS$1,reg_bal!$D$1:$CA$184,$A61,FALSE)/1000000</f>
        <v>608476.00810469897</v>
      </c>
      <c r="AT61" s="77">
        <f>VLOOKUP(AT$1,reg_bal!$D$1:$CA$184,$A61,FALSE)/1000000</f>
        <v>1480431.301594065</v>
      </c>
      <c r="AU61" s="77">
        <f>VLOOKUP(AU$1,reg_bal!$D$1:$CA$184,$A61,FALSE)/1000000</f>
        <v>579199.77737636922</v>
      </c>
      <c r="AV61" s="77">
        <f>VLOOKUP(AV$1,reg_bal!$D$1:$CA$184,$A61,FALSE)/1000000</f>
        <v>790619.29050723929</v>
      </c>
      <c r="AW61" s="55"/>
      <c r="AX61" s="36" t="s">
        <v>4818</v>
      </c>
      <c r="AY61" s="77">
        <f>VLOOKUP(AY$1,reg_bal!$D$1:$CA$184,$A61,FALSE)/1000000</f>
        <v>241990.5489954864</v>
      </c>
      <c r="AZ61" s="77">
        <f>VLOOKUP(AZ$1,reg_bal!$D$1:$CA$184,$A61,FALSE)/1000000</f>
        <v>517317.67287097609</v>
      </c>
      <c r="BA61" s="77">
        <f>VLOOKUP(BA$1,reg_bal!$D$1:$CA$184,$A61,FALSE)/1000000</f>
        <v>1433533.2506633131</v>
      </c>
      <c r="BB61" s="77">
        <f>VLOOKUP(BB$1,reg_bal!$D$1:$CA$184,$A61,FALSE)/1000000</f>
        <v>2164799.6028989209</v>
      </c>
      <c r="BC61" s="77">
        <f>VLOOKUP(BC$1,reg_bal!$D$1:$CA$184,$A61,FALSE)/1000000</f>
        <v>921836.17864464351</v>
      </c>
      <c r="BD61" s="77">
        <f>VLOOKUP(BD$1,reg_bal!$D$1:$CA$184,$A61,FALSE)/1000000</f>
        <v>925904.84928111755</v>
      </c>
    </row>
    <row r="62" spans="1:56">
      <c r="A62" s="17">
        <v>55</v>
      </c>
      <c r="B62" s="38" t="s">
        <v>40</v>
      </c>
      <c r="C62" s="3">
        <f>VLOOKUP(C$1,reg_bal!$D$1:$CA$184,$A62,FALSE)/1000000</f>
        <v>231334.7616176196</v>
      </c>
      <c r="D62" s="3">
        <f>VLOOKUP(D$1,reg_bal!$D$1:$CA$184,$A62,FALSE)/1000000</f>
        <v>318964.95711638458</v>
      </c>
      <c r="E62" s="3">
        <f>VLOOKUP(E$1,reg_bal!$D$1:$CA$184,$A62,FALSE)/1000000</f>
        <v>950834.04771117575</v>
      </c>
      <c r="F62" s="3">
        <f>VLOOKUP(F$1,reg_bal!$D$1:$CA$184,$A62,FALSE)/1000000</f>
        <v>1238501.1590438979</v>
      </c>
      <c r="G62" s="3">
        <f>VLOOKUP(G$1,reg_bal!$D$1:$CA$184,$A62,FALSE)/1000000</f>
        <v>617561.73115502065</v>
      </c>
      <c r="H62" s="3">
        <f>VLOOKUP(H$1,reg_bal!$D$1:$CA$184,$A62,FALSE)/1000000</f>
        <v>312669.07241770782</v>
      </c>
      <c r="I62" s="55"/>
      <c r="J62" s="38" t="s">
        <v>40</v>
      </c>
      <c r="K62" s="3">
        <f>VLOOKUP(K$1,reg_bal!$D$1:$CA$184,$A62,FALSE)/1000000</f>
        <v>574069.85979623394</v>
      </c>
      <c r="L62" s="3">
        <f>VLOOKUP(L$1,reg_bal!$D$1:$CA$184,$A62,FALSE)/1000000</f>
        <v>467035.881054912</v>
      </c>
      <c r="M62" s="3">
        <f>VLOOKUP(M$1,reg_bal!$D$1:$CA$184,$A62,FALSE)/1000000</f>
        <v>1052970.416436658</v>
      </c>
      <c r="N62" s="3">
        <f>VLOOKUP(N$1,reg_bal!$D$1:$CA$184,$A62,FALSE)/1000000</f>
        <v>3518871.6881369189</v>
      </c>
      <c r="O62" s="3">
        <f>VLOOKUP(O$1,reg_bal!$D$1:$CA$184,$A62,FALSE)/1000000</f>
        <v>638537.57325921569</v>
      </c>
      <c r="P62" s="3">
        <f>VLOOKUP(P$1,reg_bal!$D$1:$CA$184,$A62,FALSE)/1000000</f>
        <v>2168296.622367328</v>
      </c>
      <c r="Q62" s="55"/>
      <c r="R62" s="38" t="s">
        <v>40</v>
      </c>
      <c r="S62" s="3">
        <f>VLOOKUP(S$1,reg_bal!$D$1:$CA$184,$A62,FALSE)/1000000</f>
        <v>201889.9653700451</v>
      </c>
      <c r="T62" s="3">
        <f>VLOOKUP(T$1,reg_bal!$D$1:$CA$184,$A62,FALSE)/1000000</f>
        <v>465656.71458273241</v>
      </c>
      <c r="U62" s="3">
        <f>VLOOKUP(U$1,reg_bal!$D$1:$CA$184,$A62,FALSE)/1000000</f>
        <v>792092.00185501645</v>
      </c>
      <c r="V62" s="3">
        <f>VLOOKUP(V$1,reg_bal!$D$1:$CA$184,$A62,FALSE)/1000000</f>
        <v>338764.812060664</v>
      </c>
      <c r="W62" s="3">
        <f>VLOOKUP(W$1,reg_bal!$D$1:$CA$184,$A62,FALSE)/1000000</f>
        <v>228623.70011248841</v>
      </c>
      <c r="X62" s="3">
        <f>VLOOKUP(X$1,reg_bal!$D$1:$CA$184,$A62,FALSE)/1000000</f>
        <v>49770.355628884899</v>
      </c>
      <c r="Y62" s="55"/>
      <c r="Z62" s="38" t="s">
        <v>40</v>
      </c>
      <c r="AA62" s="3">
        <f>VLOOKUP(AA$1,reg_bal!$D$1:$CA$184,$A62,FALSE)/1000000</f>
        <v>887767.70116541302</v>
      </c>
      <c r="AB62" s="3">
        <f>VLOOKUP(AB$1,reg_bal!$D$1:$CA$184,$A62,FALSE)/1000000</f>
        <v>2170581.1038037739</v>
      </c>
      <c r="AC62" s="3">
        <f>VLOOKUP(AC$1,reg_bal!$D$1:$CA$184,$A62,FALSE)/1000000</f>
        <v>4405571.1998766251</v>
      </c>
      <c r="AD62" s="3">
        <f>VLOOKUP(AD$1,reg_bal!$D$1:$CA$184,$A62,FALSE)/1000000</f>
        <v>7025658.4876749041</v>
      </c>
      <c r="AE62" s="3">
        <f>VLOOKUP(AE$1,reg_bal!$D$1:$CA$184,$A62,FALSE)/1000000</f>
        <v>4561227.2085160455</v>
      </c>
      <c r="AF62" s="3">
        <f>VLOOKUP(AF$1,reg_bal!$D$1:$CA$184,$A62,FALSE)/1000000</f>
        <v>3236245.7667167452</v>
      </c>
      <c r="AG62" s="55"/>
      <c r="AH62" s="38" t="s">
        <v>40</v>
      </c>
      <c r="AI62" s="3">
        <f>VLOOKUP(AI$1,reg_bal!$D$1:$CA$184,$A62,FALSE)/1000000</f>
        <v>229760.84703679569</v>
      </c>
      <c r="AJ62" s="3">
        <f>VLOOKUP(AJ$1,reg_bal!$D$1:$CA$184,$A62,FALSE)/1000000</f>
        <v>432935.72778584447</v>
      </c>
      <c r="AK62" s="3">
        <f>VLOOKUP(AK$1,reg_bal!$D$1:$CA$184,$A62,FALSE)/1000000</f>
        <v>1334083.6528426101</v>
      </c>
      <c r="AL62" s="3">
        <f>VLOOKUP(AL$1,reg_bal!$D$1:$CA$184,$A62,FALSE)/1000000</f>
        <v>1893790.3313626689</v>
      </c>
      <c r="AM62" s="3">
        <f>VLOOKUP(AM$1,reg_bal!$D$1:$CA$184,$A62,FALSE)/1000000</f>
        <v>775723.98044883937</v>
      </c>
      <c r="AN62" s="3">
        <f>VLOOKUP(AN$1,reg_bal!$D$1:$CA$184,$A62,FALSE)/1000000</f>
        <v>1178070.908750508</v>
      </c>
      <c r="AO62" s="55"/>
      <c r="AP62" s="38" t="s">
        <v>40</v>
      </c>
      <c r="AQ62" s="3">
        <f>VLOOKUP(AQ$1,reg_bal!$D$1:$CA$184,$A62,FALSE)/1000000</f>
        <v>47270.370313598716</v>
      </c>
      <c r="AR62" s="3">
        <f>VLOOKUP(AR$1,reg_bal!$D$1:$CA$184,$A62,FALSE)/1000000</f>
        <v>87257.570272859695</v>
      </c>
      <c r="AS62" s="3">
        <f>VLOOKUP(AS$1,reg_bal!$D$1:$CA$184,$A62,FALSE)/1000000</f>
        <v>183208.99789884829</v>
      </c>
      <c r="AT62" s="3">
        <f>VLOOKUP(AT$1,reg_bal!$D$1:$CA$184,$A62,FALSE)/1000000</f>
        <v>292007.11795571551</v>
      </c>
      <c r="AU62" s="3">
        <f>VLOOKUP(AU$1,reg_bal!$D$1:$CA$184,$A62,FALSE)/1000000</f>
        <v>125622.429817428</v>
      </c>
      <c r="AV62" s="3">
        <f>VLOOKUP(AV$1,reg_bal!$D$1:$CA$184,$A62,FALSE)/1000000</f>
        <v>78197.646421626647</v>
      </c>
      <c r="AW62" s="55"/>
      <c r="AX62" s="38" t="s">
        <v>40</v>
      </c>
      <c r="AY62" s="3">
        <f>VLOOKUP(AY$1,reg_bal!$D$1:$CA$184,$A62,FALSE)/1000000</f>
        <v>178489.4797310977</v>
      </c>
      <c r="AZ62" s="3">
        <f>VLOOKUP(AZ$1,reg_bal!$D$1:$CA$184,$A62,FALSE)/1000000</f>
        <v>442568.79818328301</v>
      </c>
      <c r="BA62" s="3">
        <f>VLOOKUP(BA$1,reg_bal!$D$1:$CA$184,$A62,FALSE)/1000000</f>
        <v>1175047.3284351651</v>
      </c>
      <c r="BB62" s="3">
        <f>VLOOKUP(BB$1,reg_bal!$D$1:$CA$184,$A62,FALSE)/1000000</f>
        <v>1504866.4712798898</v>
      </c>
      <c r="BC62" s="3">
        <f>VLOOKUP(BC$1,reg_bal!$D$1:$CA$184,$A62,FALSE)/1000000</f>
        <v>662427.33934229682</v>
      </c>
      <c r="BD62" s="3">
        <f>VLOOKUP(BD$1,reg_bal!$D$1:$CA$184,$A62,FALSE)/1000000</f>
        <v>273158.08463530749</v>
      </c>
    </row>
    <row r="63" spans="1:56">
      <c r="A63" s="17">
        <v>56</v>
      </c>
      <c r="B63" s="38" t="s">
        <v>4824</v>
      </c>
      <c r="C63" s="3">
        <f>VLOOKUP(C$1,reg_bal!$D$1:$CA$184,$A63,FALSE)/1000000</f>
        <v>125562.91347471401</v>
      </c>
      <c r="D63" s="3">
        <f>VLOOKUP(D$1,reg_bal!$D$1:$CA$184,$A63,FALSE)/1000000</f>
        <v>266646.78016997187</v>
      </c>
      <c r="E63" s="3">
        <f>VLOOKUP(E$1,reg_bal!$D$1:$CA$184,$A63,FALSE)/1000000</f>
        <v>379035.75438062678</v>
      </c>
      <c r="F63" s="3">
        <f>VLOOKUP(F$1,reg_bal!$D$1:$CA$184,$A63,FALSE)/1000000</f>
        <v>677693.4935407585</v>
      </c>
      <c r="G63" s="3">
        <f>VLOOKUP(G$1,reg_bal!$D$1:$CA$184,$A63,FALSE)/1000000</f>
        <v>469480.44736032846</v>
      </c>
      <c r="H63" s="3">
        <f>VLOOKUP(H$1,reg_bal!$D$1:$CA$184,$A63,FALSE)/1000000</f>
        <v>734914.97029102361</v>
      </c>
      <c r="I63" s="55"/>
      <c r="J63" s="38" t="s">
        <v>4824</v>
      </c>
      <c r="K63" s="3">
        <f>VLOOKUP(K$1,reg_bal!$D$1:$CA$184,$A63,FALSE)/1000000</f>
        <v>476733.22044788412</v>
      </c>
      <c r="L63" s="3">
        <f>VLOOKUP(L$1,reg_bal!$D$1:$CA$184,$A63,FALSE)/1000000</f>
        <v>362776.71307844657</v>
      </c>
      <c r="M63" s="3">
        <f>VLOOKUP(M$1,reg_bal!$D$1:$CA$184,$A63,FALSE)/1000000</f>
        <v>534485.14024558139</v>
      </c>
      <c r="N63" s="3">
        <f>VLOOKUP(N$1,reg_bal!$D$1:$CA$184,$A63,FALSE)/1000000</f>
        <v>1612943.1152244359</v>
      </c>
      <c r="O63" s="3">
        <f>VLOOKUP(O$1,reg_bal!$D$1:$CA$184,$A63,FALSE)/1000000</f>
        <v>1186217.9836567992</v>
      </c>
      <c r="P63" s="3">
        <f>VLOOKUP(P$1,reg_bal!$D$1:$CA$184,$A63,FALSE)/1000000</f>
        <v>500893.52501788782</v>
      </c>
      <c r="Q63" s="55"/>
      <c r="R63" s="38" t="s">
        <v>4824</v>
      </c>
      <c r="S63" s="3">
        <f>VLOOKUP(S$1,reg_bal!$D$1:$CA$184,$A63,FALSE)/1000000</f>
        <v>17546.484820662528</v>
      </c>
      <c r="T63" s="3">
        <f>VLOOKUP(T$1,reg_bal!$D$1:$CA$184,$A63,FALSE)/1000000</f>
        <v>43016.00917817204</v>
      </c>
      <c r="U63" s="3">
        <f>VLOOKUP(U$1,reg_bal!$D$1:$CA$184,$A63,FALSE)/1000000</f>
        <v>53958.504256178552</v>
      </c>
      <c r="V63" s="3">
        <f>VLOOKUP(V$1,reg_bal!$D$1:$CA$184,$A63,FALSE)/1000000</f>
        <v>32652.504968649249</v>
      </c>
      <c r="W63" s="3">
        <f>VLOOKUP(W$1,reg_bal!$D$1:$CA$184,$A63,FALSE)/1000000</f>
        <v>55110.852373040034</v>
      </c>
      <c r="X63" s="3">
        <f>VLOOKUP(X$1,reg_bal!$D$1:$CA$184,$A63,FALSE)/1000000</f>
        <v>937.49199792814784</v>
      </c>
      <c r="Y63" s="55"/>
      <c r="Z63" s="38" t="s">
        <v>4824</v>
      </c>
      <c r="AA63" s="3">
        <f>VLOOKUP(AA$1,reg_bal!$D$1:$CA$184,$A63,FALSE)/1000000</f>
        <v>107451.7886430502</v>
      </c>
      <c r="AB63" s="3">
        <f>VLOOKUP(AB$1,reg_bal!$D$1:$CA$184,$A63,FALSE)/1000000</f>
        <v>155311.49052311468</v>
      </c>
      <c r="AC63" s="3">
        <f>VLOOKUP(AC$1,reg_bal!$D$1:$CA$184,$A63,FALSE)/1000000</f>
        <v>368520.51802495378</v>
      </c>
      <c r="AD63" s="3">
        <f>VLOOKUP(AD$1,reg_bal!$D$1:$CA$184,$A63,FALSE)/1000000</f>
        <v>814969.38752514264</v>
      </c>
      <c r="AE63" s="3">
        <f>VLOOKUP(AE$1,reg_bal!$D$1:$CA$184,$A63,FALSE)/1000000</f>
        <v>948540.31248110312</v>
      </c>
      <c r="AF63" s="3">
        <f>VLOOKUP(AF$1,reg_bal!$D$1:$CA$184,$A63,FALSE)/1000000</f>
        <v>963214.37194804044</v>
      </c>
      <c r="AG63" s="55"/>
      <c r="AH63" s="38" t="s">
        <v>4824</v>
      </c>
      <c r="AI63" s="3">
        <f>VLOOKUP(AI$1,reg_bal!$D$1:$CA$184,$A63,FALSE)/1000000</f>
        <v>165441.35499497849</v>
      </c>
      <c r="AJ63" s="3">
        <f>VLOOKUP(AJ$1,reg_bal!$D$1:$CA$184,$A63,FALSE)/1000000</f>
        <v>642149.91043549369</v>
      </c>
      <c r="AK63" s="3">
        <f>VLOOKUP(AK$1,reg_bal!$D$1:$CA$184,$A63,FALSE)/1000000</f>
        <v>1241356.2033314728</v>
      </c>
      <c r="AL63" s="3">
        <f>VLOOKUP(AL$1,reg_bal!$D$1:$CA$184,$A63,FALSE)/1000000</f>
        <v>401800.72063838865</v>
      </c>
      <c r="AM63" s="3">
        <f>VLOOKUP(AM$1,reg_bal!$D$1:$CA$184,$A63,FALSE)/1000000</f>
        <v>0</v>
      </c>
      <c r="AN63" s="3">
        <f>VLOOKUP(AN$1,reg_bal!$D$1:$CA$184,$A63,FALSE)/1000000</f>
        <v>0</v>
      </c>
      <c r="AO63" s="55"/>
      <c r="AP63" s="38" t="s">
        <v>4824</v>
      </c>
      <c r="AQ63" s="3">
        <f>VLOOKUP(AQ$1,reg_bal!$D$1:$CA$184,$A63,FALSE)/1000000</f>
        <v>17424.441161626091</v>
      </c>
      <c r="AR63" s="3">
        <f>VLOOKUP(AR$1,reg_bal!$D$1:$CA$184,$A63,FALSE)/1000000</f>
        <v>34104.575201578831</v>
      </c>
      <c r="AS63" s="3">
        <f>VLOOKUP(AS$1,reg_bal!$D$1:$CA$184,$A63,FALSE)/1000000</f>
        <v>89867.243011497863</v>
      </c>
      <c r="AT63" s="3">
        <f>VLOOKUP(AT$1,reg_bal!$D$1:$CA$184,$A63,FALSE)/1000000</f>
        <v>115078.684407377</v>
      </c>
      <c r="AU63" s="3">
        <f>VLOOKUP(AU$1,reg_bal!$D$1:$CA$184,$A63,FALSE)/1000000</f>
        <v>41463.08222152682</v>
      </c>
      <c r="AV63" s="3">
        <f>VLOOKUP(AV$1,reg_bal!$D$1:$CA$184,$A63,FALSE)/1000000</f>
        <v>31595.005908113289</v>
      </c>
      <c r="AW63" s="55"/>
      <c r="AX63" s="38" t="s">
        <v>4824</v>
      </c>
      <c r="AY63" s="3">
        <f>VLOOKUP(AY$1,reg_bal!$D$1:$CA$184,$A63,FALSE)/1000000</f>
        <v>3243.3998298692868</v>
      </c>
      <c r="AZ63" s="3">
        <f>VLOOKUP(AZ$1,reg_bal!$D$1:$CA$184,$A63,FALSE)/1000000</f>
        <v>12035.26410188167</v>
      </c>
      <c r="BA63" s="3">
        <f>VLOOKUP(BA$1,reg_bal!$D$1:$CA$184,$A63,FALSE)/1000000</f>
        <v>42054.237405658096</v>
      </c>
      <c r="BB63" s="3">
        <f>VLOOKUP(BB$1,reg_bal!$D$1:$CA$184,$A63,FALSE)/1000000</f>
        <v>82041.886602618702</v>
      </c>
      <c r="BC63" s="3">
        <f>VLOOKUP(BC$1,reg_bal!$D$1:$CA$184,$A63,FALSE)/1000000</f>
        <v>84422.475608411653</v>
      </c>
      <c r="BD63" s="3">
        <f>VLOOKUP(BD$1,reg_bal!$D$1:$CA$184,$A63,FALSE)/1000000</f>
        <v>78821.359680128633</v>
      </c>
    </row>
    <row r="64" spans="1:56">
      <c r="A64" s="17">
        <v>57</v>
      </c>
      <c r="B64" s="38" t="s">
        <v>41</v>
      </c>
      <c r="C64" s="3">
        <f>VLOOKUP(C$1,reg_bal!$D$1:$CA$184,$A64,FALSE)/1000000</f>
        <v>57878.068532186284</v>
      </c>
      <c r="D64" s="3">
        <f>VLOOKUP(D$1,reg_bal!$D$1:$CA$184,$A64,FALSE)/1000000</f>
        <v>43534.130690074788</v>
      </c>
      <c r="E64" s="3">
        <f>VLOOKUP(E$1,reg_bal!$D$1:$CA$184,$A64,FALSE)/1000000</f>
        <v>958071.69396334642</v>
      </c>
      <c r="F64" s="3">
        <f>VLOOKUP(F$1,reg_bal!$D$1:$CA$184,$A64,FALSE)/1000000</f>
        <v>3627589.7358019189</v>
      </c>
      <c r="G64" s="3">
        <f>VLOOKUP(G$1,reg_bal!$D$1:$CA$184,$A64,FALSE)/1000000</f>
        <v>177646.4205327768</v>
      </c>
      <c r="H64" s="3">
        <f>VLOOKUP(H$1,reg_bal!$D$1:$CA$184,$A64,FALSE)/1000000</f>
        <v>413972.5961335139</v>
      </c>
      <c r="I64" s="55"/>
      <c r="J64" s="38" t="s">
        <v>41</v>
      </c>
      <c r="K64" s="3">
        <f>VLOOKUP(K$1,reg_bal!$D$1:$CA$184,$A64,FALSE)/1000000</f>
        <v>34152.939255612029</v>
      </c>
      <c r="L64" s="3">
        <f>VLOOKUP(L$1,reg_bal!$D$1:$CA$184,$A64,FALSE)/1000000</f>
        <v>18204.270939200662</v>
      </c>
      <c r="M64" s="3">
        <f>VLOOKUP(M$1,reg_bal!$D$1:$CA$184,$A64,FALSE)/1000000</f>
        <v>258114.55598252398</v>
      </c>
      <c r="N64" s="3">
        <f>VLOOKUP(N$1,reg_bal!$D$1:$CA$184,$A64,FALSE)/1000000</f>
        <v>716900.31817064597</v>
      </c>
      <c r="O64" s="3">
        <f>VLOOKUP(O$1,reg_bal!$D$1:$CA$184,$A64,FALSE)/1000000</f>
        <v>101388.7212089276</v>
      </c>
      <c r="P64" s="3">
        <f>VLOOKUP(P$1,reg_bal!$D$1:$CA$184,$A64,FALSE)/1000000</f>
        <v>183508.45906778041</v>
      </c>
      <c r="Q64" s="55"/>
      <c r="R64" s="38" t="s">
        <v>41</v>
      </c>
      <c r="S64" s="3">
        <f>VLOOKUP(S$1,reg_bal!$D$1:$CA$184,$A64,FALSE)/1000000</f>
        <v>0</v>
      </c>
      <c r="T64" s="3">
        <f>VLOOKUP(T$1,reg_bal!$D$1:$CA$184,$A64,FALSE)/1000000</f>
        <v>0</v>
      </c>
      <c r="U64" s="3">
        <f>VLOOKUP(U$1,reg_bal!$D$1:$CA$184,$A64,FALSE)/1000000</f>
        <v>13782.01866574859</v>
      </c>
      <c r="V64" s="3">
        <f>VLOOKUP(V$1,reg_bal!$D$1:$CA$184,$A64,FALSE)/1000000</f>
        <v>63188.339497383349</v>
      </c>
      <c r="W64" s="3">
        <f>VLOOKUP(W$1,reg_bal!$D$1:$CA$184,$A64,FALSE)/1000000</f>
        <v>4196.154424222017</v>
      </c>
      <c r="X64" s="3">
        <f>VLOOKUP(X$1,reg_bal!$D$1:$CA$184,$A64,FALSE)/1000000</f>
        <v>859.50111779145561</v>
      </c>
      <c r="Y64" s="55"/>
      <c r="Z64" s="38" t="s">
        <v>41</v>
      </c>
      <c r="AA64" s="3">
        <f>VLOOKUP(AA$1,reg_bal!$D$1:$CA$184,$A64,FALSE)/1000000</f>
        <v>0</v>
      </c>
      <c r="AB64" s="3">
        <f>VLOOKUP(AB$1,reg_bal!$D$1:$CA$184,$A64,FALSE)/1000000</f>
        <v>0</v>
      </c>
      <c r="AC64" s="3">
        <f>VLOOKUP(AC$1,reg_bal!$D$1:$CA$184,$A64,FALSE)/1000000</f>
        <v>730.68342022946524</v>
      </c>
      <c r="AD64" s="3">
        <f>VLOOKUP(AD$1,reg_bal!$D$1:$CA$184,$A64,FALSE)/1000000</f>
        <v>1887.4574968975219</v>
      </c>
      <c r="AE64" s="3">
        <f>VLOOKUP(AE$1,reg_bal!$D$1:$CA$184,$A64,FALSE)/1000000</f>
        <v>0</v>
      </c>
      <c r="AF64" s="3">
        <f>VLOOKUP(AF$1,reg_bal!$D$1:$CA$184,$A64,FALSE)/1000000</f>
        <v>297.82938662643278</v>
      </c>
      <c r="AG64" s="55"/>
      <c r="AH64" s="38" t="s">
        <v>41</v>
      </c>
      <c r="AI64" s="3">
        <f>VLOOKUP(AI$1,reg_bal!$D$1:$CA$184,$A64,FALSE)/1000000</f>
        <v>238065.40652471609</v>
      </c>
      <c r="AJ64" s="3">
        <f>VLOOKUP(AJ$1,reg_bal!$D$1:$CA$184,$A64,FALSE)/1000000</f>
        <v>193798.01807636788</v>
      </c>
      <c r="AK64" s="3">
        <f>VLOOKUP(AK$1,reg_bal!$D$1:$CA$184,$A64,FALSE)/1000000</f>
        <v>633913.34812994592</v>
      </c>
      <c r="AL64" s="3">
        <f>VLOOKUP(AL$1,reg_bal!$D$1:$CA$184,$A64,FALSE)/1000000</f>
        <v>1521035.8799848421</v>
      </c>
      <c r="AM64" s="3">
        <f>VLOOKUP(AM$1,reg_bal!$D$1:$CA$184,$A64,FALSE)/1000000</f>
        <v>498488.82129292027</v>
      </c>
      <c r="AN64" s="3">
        <f>VLOOKUP(AN$1,reg_bal!$D$1:$CA$184,$A64,FALSE)/1000000</f>
        <v>303289.23715648823</v>
      </c>
      <c r="AO64" s="55"/>
      <c r="AP64" s="38" t="s">
        <v>41</v>
      </c>
      <c r="AQ64" s="3">
        <f>VLOOKUP(AQ$1,reg_bal!$D$1:$CA$184,$A64,FALSE)/1000000</f>
        <v>30874.781338719891</v>
      </c>
      <c r="AR64" s="3">
        <f>VLOOKUP(AR$1,reg_bal!$D$1:$CA$184,$A64,FALSE)/1000000</f>
        <v>26092.773783153709</v>
      </c>
      <c r="AS64" s="3">
        <f>VLOOKUP(AS$1,reg_bal!$D$1:$CA$184,$A64,FALSE)/1000000</f>
        <v>173328.70546033169</v>
      </c>
      <c r="AT64" s="3">
        <f>VLOOKUP(AT$1,reg_bal!$D$1:$CA$184,$A64,FALSE)/1000000</f>
        <v>586403.35547117842</v>
      </c>
      <c r="AU64" s="3">
        <f>VLOOKUP(AU$1,reg_bal!$D$1:$CA$184,$A64,FALSE)/1000000</f>
        <v>277224.36470792629</v>
      </c>
      <c r="AV64" s="3">
        <f>VLOOKUP(AV$1,reg_bal!$D$1:$CA$184,$A64,FALSE)/1000000</f>
        <v>352164.31649230409</v>
      </c>
      <c r="AW64" s="55"/>
      <c r="AX64" s="38" t="s">
        <v>41</v>
      </c>
      <c r="AY64" s="3">
        <f>VLOOKUP(AY$1,reg_bal!$D$1:$CA$184,$A64,FALSE)/1000000</f>
        <v>21910.60691155016</v>
      </c>
      <c r="AZ64" s="3">
        <f>VLOOKUP(AZ$1,reg_bal!$D$1:$CA$184,$A64,FALSE)/1000000</f>
        <v>26740.17760515627</v>
      </c>
      <c r="BA64" s="3">
        <f>VLOOKUP(BA$1,reg_bal!$D$1:$CA$184,$A64,FALSE)/1000000</f>
        <v>137891.36411567201</v>
      </c>
      <c r="BB64" s="3">
        <f>VLOOKUP(BB$1,reg_bal!$D$1:$CA$184,$A64,FALSE)/1000000</f>
        <v>274982.13095002394</v>
      </c>
      <c r="BC64" s="3">
        <f>VLOOKUP(BC$1,reg_bal!$D$1:$CA$184,$A64,FALSE)/1000000</f>
        <v>81024.854236017025</v>
      </c>
      <c r="BD64" s="3">
        <f>VLOOKUP(BD$1,reg_bal!$D$1:$CA$184,$A64,FALSE)/1000000</f>
        <v>87917.571152843506</v>
      </c>
    </row>
    <row r="65" spans="1:56">
      <c r="A65" s="17">
        <v>58</v>
      </c>
      <c r="B65" s="38" t="s">
        <v>4823</v>
      </c>
      <c r="C65" s="3">
        <f>VLOOKUP(C$1,reg_bal!$D$1:$CA$184,$A65,FALSE)/1000000</f>
        <v>343118.47419487184</v>
      </c>
      <c r="D65" s="3">
        <f>VLOOKUP(D$1,reg_bal!$D$1:$CA$184,$A65,FALSE)/1000000</f>
        <v>198400.83349557282</v>
      </c>
      <c r="E65" s="3">
        <f>VLOOKUP(E$1,reg_bal!$D$1:$CA$184,$A65,FALSE)/1000000</f>
        <v>755581.85612050572</v>
      </c>
      <c r="F65" s="3">
        <f>VLOOKUP(F$1,reg_bal!$D$1:$CA$184,$A65,FALSE)/1000000</f>
        <v>2660583.0696621337</v>
      </c>
      <c r="G65" s="3">
        <f>VLOOKUP(G$1,reg_bal!$D$1:$CA$184,$A65,FALSE)/1000000</f>
        <v>1007712.328284411</v>
      </c>
      <c r="H65" s="3">
        <f>VLOOKUP(H$1,reg_bal!$D$1:$CA$184,$A65,FALSE)/1000000</f>
        <v>3101469.5765090487</v>
      </c>
      <c r="I65" s="55"/>
      <c r="J65" s="38" t="s">
        <v>4823</v>
      </c>
      <c r="K65" s="3">
        <f>VLOOKUP(K$1,reg_bal!$D$1:$CA$184,$A65,FALSE)/1000000</f>
        <v>213296.74242854709</v>
      </c>
      <c r="L65" s="3">
        <f>VLOOKUP(L$1,reg_bal!$D$1:$CA$184,$A65,FALSE)/1000000</f>
        <v>117324.646478011</v>
      </c>
      <c r="M65" s="3">
        <f>VLOOKUP(M$1,reg_bal!$D$1:$CA$184,$A65,FALSE)/1000000</f>
        <v>318644.45054088841</v>
      </c>
      <c r="N65" s="3">
        <f>VLOOKUP(N$1,reg_bal!$D$1:$CA$184,$A65,FALSE)/1000000</f>
        <v>881766.71109017415</v>
      </c>
      <c r="O65" s="3">
        <f>VLOOKUP(O$1,reg_bal!$D$1:$CA$184,$A65,FALSE)/1000000</f>
        <v>395716.46270967979</v>
      </c>
      <c r="P65" s="3">
        <f>VLOOKUP(P$1,reg_bal!$D$1:$CA$184,$A65,FALSE)/1000000</f>
        <v>1262012.9085684409</v>
      </c>
      <c r="Q65" s="55"/>
      <c r="R65" s="38" t="s">
        <v>4823</v>
      </c>
      <c r="S65" s="3">
        <f>VLOOKUP(S$1,reg_bal!$D$1:$CA$184,$A65,FALSE)/1000000</f>
        <v>194753.21357971602</v>
      </c>
      <c r="T65" s="3">
        <f>VLOOKUP(T$1,reg_bal!$D$1:$CA$184,$A65,FALSE)/1000000</f>
        <v>121157.15594725459</v>
      </c>
      <c r="U65" s="3">
        <f>VLOOKUP(U$1,reg_bal!$D$1:$CA$184,$A65,FALSE)/1000000</f>
        <v>658396.19422330114</v>
      </c>
      <c r="V65" s="3">
        <f>VLOOKUP(V$1,reg_bal!$D$1:$CA$184,$A65,FALSE)/1000000</f>
        <v>1995797.789037514</v>
      </c>
      <c r="W65" s="3">
        <f>VLOOKUP(W$1,reg_bal!$D$1:$CA$184,$A65,FALSE)/1000000</f>
        <v>419668.63114851422</v>
      </c>
      <c r="X65" s="3">
        <f>VLOOKUP(X$1,reg_bal!$D$1:$CA$184,$A65,FALSE)/1000000</f>
        <v>1525167.4762726412</v>
      </c>
      <c r="Y65" s="55"/>
      <c r="Z65" s="38" t="s">
        <v>4823</v>
      </c>
      <c r="AA65" s="3">
        <f>VLOOKUP(AA$1,reg_bal!$D$1:$CA$184,$A65,FALSE)/1000000</f>
        <v>11275.75736777159</v>
      </c>
      <c r="AB65" s="3">
        <f>VLOOKUP(AB$1,reg_bal!$D$1:$CA$184,$A65,FALSE)/1000000</f>
        <v>7247.0262151786055</v>
      </c>
      <c r="AC65" s="3">
        <f>VLOOKUP(AC$1,reg_bal!$D$1:$CA$184,$A65,FALSE)/1000000</f>
        <v>30336.150757534258</v>
      </c>
      <c r="AD65" s="3">
        <f>VLOOKUP(AD$1,reg_bal!$D$1:$CA$184,$A65,FALSE)/1000000</f>
        <v>155369.3475632029</v>
      </c>
      <c r="AE65" s="3">
        <f>VLOOKUP(AE$1,reg_bal!$D$1:$CA$184,$A65,FALSE)/1000000</f>
        <v>90000.365746791402</v>
      </c>
      <c r="AF65" s="3">
        <f>VLOOKUP(AF$1,reg_bal!$D$1:$CA$184,$A65,FALSE)/1000000</f>
        <v>145212.68613866461</v>
      </c>
      <c r="AG65" s="55"/>
      <c r="AH65" s="38" t="s">
        <v>4823</v>
      </c>
      <c r="AI65" s="3">
        <f>VLOOKUP(AI$1,reg_bal!$D$1:$CA$184,$A65,FALSE)/1000000</f>
        <v>118591.45981415879</v>
      </c>
      <c r="AJ65" s="3">
        <f>VLOOKUP(AJ$1,reg_bal!$D$1:$CA$184,$A65,FALSE)/1000000</f>
        <v>70924.093841471651</v>
      </c>
      <c r="AK65" s="3">
        <f>VLOOKUP(AK$1,reg_bal!$D$1:$CA$184,$A65,FALSE)/1000000</f>
        <v>312317.59599914117</v>
      </c>
      <c r="AL65" s="3">
        <f>VLOOKUP(AL$1,reg_bal!$D$1:$CA$184,$A65,FALSE)/1000000</f>
        <v>433601.6535407498</v>
      </c>
      <c r="AM65" s="3">
        <f>VLOOKUP(AM$1,reg_bal!$D$1:$CA$184,$A65,FALSE)/1000000</f>
        <v>118572.7491231232</v>
      </c>
      <c r="AN65" s="3">
        <f>VLOOKUP(AN$1,reg_bal!$D$1:$CA$184,$A65,FALSE)/1000000</f>
        <v>372188.26153851271</v>
      </c>
      <c r="AO65" s="55"/>
      <c r="AP65" s="38" t="s">
        <v>4823</v>
      </c>
      <c r="AQ65" s="3">
        <f>VLOOKUP(AQ$1,reg_bal!$D$1:$CA$184,$A65,FALSE)/1000000</f>
        <v>25804.334348847919</v>
      </c>
      <c r="AR65" s="3">
        <f>VLOOKUP(AR$1,reg_bal!$D$1:$CA$184,$A65,FALSE)/1000000</f>
        <v>28333.390731424122</v>
      </c>
      <c r="AS65" s="3">
        <f>VLOOKUP(AS$1,reg_bal!$D$1:$CA$184,$A65,FALSE)/1000000</f>
        <v>162071.0617340212</v>
      </c>
      <c r="AT65" s="3">
        <f>VLOOKUP(AT$1,reg_bal!$D$1:$CA$184,$A65,FALSE)/1000000</f>
        <v>486942.14375979459</v>
      </c>
      <c r="AU65" s="3">
        <f>VLOOKUP(AU$1,reg_bal!$D$1:$CA$184,$A65,FALSE)/1000000</f>
        <v>134889.9006294882</v>
      </c>
      <c r="AV65" s="3">
        <f>VLOOKUP(AV$1,reg_bal!$D$1:$CA$184,$A65,FALSE)/1000000</f>
        <v>328662.32168519532</v>
      </c>
      <c r="AW65" s="55"/>
      <c r="AX65" s="38" t="s">
        <v>4823</v>
      </c>
      <c r="AY65" s="3">
        <f>VLOOKUP(AY$1,reg_bal!$D$1:$CA$184,$A65,FALSE)/1000000</f>
        <v>38473.769256503852</v>
      </c>
      <c r="AZ65" s="3">
        <f>VLOOKUP(AZ$1,reg_bal!$D$1:$CA$184,$A65,FALSE)/1000000</f>
        <v>36151.89009910803</v>
      </c>
      <c r="BA65" s="3">
        <f>VLOOKUP(BA$1,reg_bal!$D$1:$CA$184,$A65,FALSE)/1000000</f>
        <v>78669.116051283447</v>
      </c>
      <c r="BB65" s="3">
        <f>VLOOKUP(BB$1,reg_bal!$D$1:$CA$184,$A65,FALSE)/1000000</f>
        <v>309568.84836977511</v>
      </c>
      <c r="BC65" s="3">
        <f>VLOOKUP(BC$1,reg_bal!$D$1:$CA$184,$A65,FALSE)/1000000</f>
        <v>93961.509457918059</v>
      </c>
      <c r="BD65" s="3">
        <f>VLOOKUP(BD$1,reg_bal!$D$1:$CA$184,$A65,FALSE)/1000000</f>
        <v>486007.83381283807</v>
      </c>
    </row>
    <row r="66" spans="1:56">
      <c r="B66" s="70"/>
      <c r="C66" s="77"/>
      <c r="D66" s="77"/>
      <c r="E66" s="77"/>
      <c r="F66" s="77"/>
      <c r="G66" s="77"/>
      <c r="H66" s="77"/>
      <c r="I66" s="56"/>
      <c r="J66" s="61"/>
      <c r="K66" s="77"/>
      <c r="L66" s="77"/>
      <c r="M66" s="77"/>
      <c r="N66" s="77"/>
      <c r="O66" s="77"/>
      <c r="P66" s="77"/>
      <c r="Q66" s="56"/>
      <c r="R66" s="70"/>
      <c r="S66" s="77"/>
      <c r="T66" s="77"/>
      <c r="U66" s="77"/>
      <c r="V66" s="77"/>
      <c r="W66" s="77"/>
      <c r="X66" s="77"/>
      <c r="Y66" s="56"/>
      <c r="Z66" s="70"/>
      <c r="AA66" s="77"/>
      <c r="AB66" s="77"/>
      <c r="AC66" s="77"/>
      <c r="AD66" s="77"/>
      <c r="AE66" s="77"/>
      <c r="AF66" s="77"/>
      <c r="AG66" s="56"/>
      <c r="AH66" s="70"/>
      <c r="AI66" s="77"/>
      <c r="AJ66" s="77"/>
      <c r="AK66" s="77"/>
      <c r="AL66" s="77"/>
      <c r="AM66" s="77"/>
      <c r="AN66" s="77"/>
      <c r="AO66" s="56"/>
      <c r="AP66" s="70"/>
      <c r="AQ66" s="77"/>
      <c r="AR66" s="77"/>
      <c r="AS66" s="77"/>
      <c r="AT66" s="77"/>
      <c r="AU66" s="77"/>
      <c r="AV66" s="77"/>
      <c r="AX66" s="70"/>
      <c r="AY66" s="77"/>
      <c r="AZ66" s="77"/>
      <c r="BA66" s="77"/>
      <c r="BB66" s="77"/>
      <c r="BC66" s="77"/>
      <c r="BD66" s="77"/>
    </row>
    <row r="67" spans="1:56">
      <c r="B67" s="66" t="s">
        <v>4831</v>
      </c>
      <c r="C67" s="1">
        <f>C$2</f>
        <v>1995</v>
      </c>
      <c r="D67" s="1">
        <f t="shared" ref="D67:H67" si="42">D$2</f>
        <v>2000</v>
      </c>
      <c r="E67" s="1">
        <f t="shared" si="42"/>
        <v>2005</v>
      </c>
      <c r="F67" s="1">
        <f t="shared" si="42"/>
        <v>2010</v>
      </c>
      <c r="G67" s="1">
        <f t="shared" si="42"/>
        <v>2015</v>
      </c>
      <c r="H67" s="1">
        <f t="shared" si="42"/>
        <v>2020</v>
      </c>
      <c r="I67" s="56"/>
      <c r="J67" s="66" t="s">
        <v>4831</v>
      </c>
      <c r="K67" s="1">
        <f>K$2</f>
        <v>1995</v>
      </c>
      <c r="L67" s="1">
        <f t="shared" ref="L67:P67" si="43">L$2</f>
        <v>2000</v>
      </c>
      <c r="M67" s="1">
        <f t="shared" si="43"/>
        <v>2005</v>
      </c>
      <c r="N67" s="1">
        <f t="shared" si="43"/>
        <v>2010</v>
      </c>
      <c r="O67" s="1">
        <f t="shared" si="43"/>
        <v>2015</v>
      </c>
      <c r="P67" s="1">
        <f t="shared" si="43"/>
        <v>2020</v>
      </c>
      <c r="Q67" s="56"/>
      <c r="R67" s="66" t="s">
        <v>4831</v>
      </c>
      <c r="S67" s="1">
        <f>S$2</f>
        <v>1995</v>
      </c>
      <c r="T67" s="1">
        <f t="shared" ref="T67:X67" si="44">T$2</f>
        <v>2000</v>
      </c>
      <c r="U67" s="1">
        <f t="shared" si="44"/>
        <v>2005</v>
      </c>
      <c r="V67" s="1">
        <f t="shared" si="44"/>
        <v>2010</v>
      </c>
      <c r="W67" s="1">
        <f t="shared" si="44"/>
        <v>2015</v>
      </c>
      <c r="X67" s="1">
        <f t="shared" si="44"/>
        <v>2020</v>
      </c>
      <c r="Y67" s="56"/>
      <c r="Z67" s="66" t="s">
        <v>4831</v>
      </c>
      <c r="AA67" s="1">
        <f>AA$2</f>
        <v>1995</v>
      </c>
      <c r="AB67" s="1">
        <f t="shared" ref="AB67:AF67" si="45">AB$2</f>
        <v>2000</v>
      </c>
      <c r="AC67" s="1">
        <f t="shared" si="45"/>
        <v>2005</v>
      </c>
      <c r="AD67" s="1">
        <f t="shared" si="45"/>
        <v>2010</v>
      </c>
      <c r="AE67" s="1">
        <f t="shared" si="45"/>
        <v>2015</v>
      </c>
      <c r="AF67" s="1">
        <f t="shared" si="45"/>
        <v>2020</v>
      </c>
      <c r="AH67" s="66" t="s">
        <v>4831</v>
      </c>
      <c r="AI67" s="1">
        <f>AI$2</f>
        <v>1995</v>
      </c>
      <c r="AJ67" s="1">
        <f t="shared" ref="AJ67:AN67" si="46">AJ$2</f>
        <v>2000</v>
      </c>
      <c r="AK67" s="1">
        <f t="shared" si="46"/>
        <v>2005</v>
      </c>
      <c r="AL67" s="1">
        <f t="shared" si="46"/>
        <v>2010</v>
      </c>
      <c r="AM67" s="1">
        <f t="shared" si="46"/>
        <v>2015</v>
      </c>
      <c r="AN67" s="1">
        <f t="shared" si="46"/>
        <v>2020</v>
      </c>
      <c r="AO67" s="56"/>
      <c r="AP67" s="66" t="s">
        <v>4831</v>
      </c>
      <c r="AQ67" s="1">
        <f>AQ$2</f>
        <v>1995</v>
      </c>
      <c r="AR67" s="1">
        <f t="shared" ref="AR67:AV67" si="47">AR$2</f>
        <v>2000</v>
      </c>
      <c r="AS67" s="1">
        <f t="shared" si="47"/>
        <v>2005</v>
      </c>
      <c r="AT67" s="1">
        <f t="shared" si="47"/>
        <v>2010</v>
      </c>
      <c r="AU67" s="1">
        <f t="shared" si="47"/>
        <v>2015</v>
      </c>
      <c r="AV67" s="1">
        <f t="shared" si="47"/>
        <v>2020</v>
      </c>
      <c r="AX67" s="66" t="s">
        <v>4831</v>
      </c>
      <c r="AY67" s="1">
        <f>AY$2</f>
        <v>1995</v>
      </c>
      <c r="AZ67" s="1">
        <f t="shared" ref="AZ67:BD67" si="48">AZ$2</f>
        <v>2000</v>
      </c>
      <c r="BA67" s="1">
        <f t="shared" si="48"/>
        <v>2005</v>
      </c>
      <c r="BB67" s="1">
        <f t="shared" si="48"/>
        <v>2010</v>
      </c>
      <c r="BC67" s="1">
        <f t="shared" si="48"/>
        <v>2015</v>
      </c>
      <c r="BD67" s="1">
        <f t="shared" si="48"/>
        <v>2020</v>
      </c>
    </row>
    <row r="68" spans="1:56">
      <c r="B68" s="44" t="s">
        <v>20</v>
      </c>
      <c r="C68" s="63">
        <f>IFERROR(C50/SUM(C50,C51,C52,C61), "..")</f>
        <v>0.33376466876076438</v>
      </c>
      <c r="D68" s="63">
        <f t="shared" ref="D68:H68" si="49">IFERROR(D50/SUM(D50,D51,D52,D61), "..")</f>
        <v>0.36914448744789058</v>
      </c>
      <c r="E68" s="63">
        <f t="shared" si="49"/>
        <v>0.34873950910965218</v>
      </c>
      <c r="F68" s="63">
        <f t="shared" si="49"/>
        <v>0.3105236793375572</v>
      </c>
      <c r="G68" s="63">
        <f t="shared" si="49"/>
        <v>0.29044239787917597</v>
      </c>
      <c r="H68" s="63">
        <f t="shared" si="49"/>
        <v>0.32538959306366921</v>
      </c>
      <c r="I68" s="56"/>
      <c r="J68" s="44" t="s">
        <v>20</v>
      </c>
      <c r="K68" s="63">
        <f>IFERROR(K50/SUM(K50,K51,K52,K61), "..")</f>
        <v>0.38164609977752501</v>
      </c>
      <c r="L68" s="63">
        <f t="shared" ref="L68:P68" si="50">IFERROR(L50/SUM(L50,L51,L52,L61), "..")</f>
        <v>0.40363358407987898</v>
      </c>
      <c r="M68" s="63">
        <f t="shared" si="50"/>
        <v>0.41991754774493761</v>
      </c>
      <c r="N68" s="63">
        <f t="shared" si="50"/>
        <v>0.35483232821849325</v>
      </c>
      <c r="O68" s="63">
        <f t="shared" si="50"/>
        <v>0.32111245835944968</v>
      </c>
      <c r="P68" s="63">
        <f t="shared" si="50"/>
        <v>0.33329811073086074</v>
      </c>
      <c r="Q68" s="56"/>
      <c r="R68" s="44" t="s">
        <v>20</v>
      </c>
      <c r="S68" s="63">
        <f>IFERROR(S50/SUM(S50,S51,S52,S61), "..")</f>
        <v>0.23016883164465987</v>
      </c>
      <c r="T68" s="63">
        <f t="shared" ref="T68:X68" si="51">IFERROR(T50/SUM(T50,T51,T52,T61), "..")</f>
        <v>0.24047034524768035</v>
      </c>
      <c r="U68" s="63">
        <f t="shared" si="51"/>
        <v>0.23165366210903077</v>
      </c>
      <c r="V68" s="63">
        <f t="shared" si="51"/>
        <v>0.16246817786547713</v>
      </c>
      <c r="W68" s="63">
        <f t="shared" si="51"/>
        <v>0.17777765162758841</v>
      </c>
      <c r="X68" s="63">
        <f t="shared" si="51"/>
        <v>0.21399717340456087</v>
      </c>
      <c r="Y68" s="56"/>
      <c r="Z68" s="44" t="s">
        <v>20</v>
      </c>
      <c r="AA68" s="63">
        <f>IFERROR(AA50/SUM(AA50,AA51,AA52,AA61), "..")</f>
        <v>0.20849490442442034</v>
      </c>
      <c r="AB68" s="63">
        <f t="shared" ref="AB68:AF68" si="52">IFERROR(AB50/SUM(AB50,AB51,AB52,AB61), "..")</f>
        <v>0.15959679515746017</v>
      </c>
      <c r="AC68" s="63">
        <f t="shared" si="52"/>
        <v>0.13456262732748542</v>
      </c>
      <c r="AD68" s="63">
        <f t="shared" si="52"/>
        <v>0.11887960315897635</v>
      </c>
      <c r="AE68" s="63">
        <f t="shared" si="52"/>
        <v>0.14046985935364481</v>
      </c>
      <c r="AF68" s="63">
        <f t="shared" si="52"/>
        <v>0.18957670172344798</v>
      </c>
      <c r="AH68" s="44" t="s">
        <v>20</v>
      </c>
      <c r="AI68" s="63">
        <f>IFERROR(AI50/SUM(AI50,AI51,AI52,AI61), "..")</f>
        <v>0.29074387676766905</v>
      </c>
      <c r="AJ68" s="63">
        <f t="shared" ref="AJ68:AN68" si="53">IFERROR(AJ50/SUM(AJ50,AJ51,AJ52,AJ61), "..")</f>
        <v>0.29127750031273658</v>
      </c>
      <c r="AK68" s="63">
        <f t="shared" si="53"/>
        <v>0.33277348834824971</v>
      </c>
      <c r="AL68" s="63">
        <f t="shared" si="53"/>
        <v>0.3566355364228167</v>
      </c>
      <c r="AM68" s="63">
        <f t="shared" si="53"/>
        <v>0.35018046538136199</v>
      </c>
      <c r="AN68" s="63">
        <f t="shared" si="53"/>
        <v>0.36514416617997408</v>
      </c>
      <c r="AO68" s="56"/>
      <c r="AP68" s="44" t="s">
        <v>20</v>
      </c>
      <c r="AQ68" s="63">
        <f>IFERROR(AQ50/SUM(AQ50,AQ51,AQ52,AQ61), "..")</f>
        <v>0.11516239306308015</v>
      </c>
      <c r="AR68" s="63">
        <f t="shared" ref="AR68:AV68" si="54">IFERROR(AR50/SUM(AR50,AR51,AR52,AR61), "..")</f>
        <v>0.10736515955519943</v>
      </c>
      <c r="AS68" s="63">
        <f t="shared" si="54"/>
        <v>9.8038506243885812E-2</v>
      </c>
      <c r="AT68" s="63">
        <f t="shared" si="54"/>
        <v>7.6246083512899798E-2</v>
      </c>
      <c r="AU68" s="63">
        <f t="shared" si="54"/>
        <v>8.6251265294804716E-2</v>
      </c>
      <c r="AV68" s="63">
        <f t="shared" si="54"/>
        <v>9.277297638745742E-2</v>
      </c>
      <c r="AX68" s="44" t="s">
        <v>20</v>
      </c>
      <c r="AY68" s="63">
        <f>IFERROR(AY50/SUM(AY50,AY51,AY52,AY61), "..")</f>
        <v>0.24994609975648319</v>
      </c>
      <c r="AZ68" s="63">
        <f t="shared" ref="AZ68:BD68" si="55">IFERROR(AZ50/SUM(AZ50,AZ51,AZ52,AZ61), "..")</f>
        <v>0.23223919395772177</v>
      </c>
      <c r="BA68" s="63">
        <f t="shared" si="55"/>
        <v>0.15366105574716046</v>
      </c>
      <c r="BB68" s="63">
        <f t="shared" si="55"/>
        <v>8.7388963393826791E-2</v>
      </c>
      <c r="BC68" s="63">
        <f t="shared" si="55"/>
        <v>0.1077518513184807</v>
      </c>
      <c r="BD68" s="63">
        <f t="shared" si="55"/>
        <v>0.14849741062306601</v>
      </c>
    </row>
    <row r="69" spans="1:56">
      <c r="B69" s="44" t="s">
        <v>22</v>
      </c>
      <c r="C69" s="63">
        <f>IFERROR(C51/SUM(C50,C51,C52,C61), "..")</f>
        <v>0.59251015172326693</v>
      </c>
      <c r="D69" s="63">
        <f t="shared" ref="D69:H69" si="56">IFERROR(D51/SUM(D50,D51,D52,D61), "..")</f>
        <v>0.56200815158006279</v>
      </c>
      <c r="E69" s="63">
        <f t="shared" si="56"/>
        <v>0.53877235728614992</v>
      </c>
      <c r="F69" s="63">
        <f t="shared" si="56"/>
        <v>0.54815367047025965</v>
      </c>
      <c r="G69" s="63">
        <f t="shared" si="56"/>
        <v>0.59646943063226854</v>
      </c>
      <c r="H69" s="63">
        <f t="shared" si="56"/>
        <v>0.56480431560643185</v>
      </c>
      <c r="I69" s="56"/>
      <c r="J69" s="44" t="s">
        <v>22</v>
      </c>
      <c r="K69" s="63">
        <f>IFERROR(K51/SUM(K50,K51,K52,K61), "..")</f>
        <v>0.57943230107049704</v>
      </c>
      <c r="L69" s="63">
        <f t="shared" ref="L69:P69" si="57">IFERROR(L51/SUM(L50,L51,L52,L61), "..")</f>
        <v>0.56413784598901651</v>
      </c>
      <c r="M69" s="63">
        <f t="shared" si="57"/>
        <v>0.54900486737122645</v>
      </c>
      <c r="N69" s="63">
        <f t="shared" si="57"/>
        <v>0.59028965671451139</v>
      </c>
      <c r="O69" s="63">
        <f t="shared" si="57"/>
        <v>0.64550774979598646</v>
      </c>
      <c r="P69" s="63">
        <f t="shared" si="57"/>
        <v>0.62772642934795286</v>
      </c>
      <c r="Q69" s="56"/>
      <c r="R69" s="44" t="s">
        <v>22</v>
      </c>
      <c r="S69" s="63">
        <f>IFERROR(S51/SUM(S50,S51,S52,S61), "..")</f>
        <v>0.62110852703962982</v>
      </c>
      <c r="T69" s="63">
        <f t="shared" ref="T69:X69" si="58">IFERROR(T51/SUM(T50,T51,T52,T61), "..")</f>
        <v>0.62477872456895989</v>
      </c>
      <c r="U69" s="63">
        <f t="shared" si="58"/>
        <v>0.61943136973023993</v>
      </c>
      <c r="V69" s="63">
        <f t="shared" si="58"/>
        <v>0.69105150187199482</v>
      </c>
      <c r="W69" s="63">
        <f t="shared" si="58"/>
        <v>0.71838305559416538</v>
      </c>
      <c r="X69" s="63">
        <f t="shared" si="58"/>
        <v>0.65433539816737551</v>
      </c>
      <c r="Y69" s="56"/>
      <c r="Z69" s="44" t="s">
        <v>22</v>
      </c>
      <c r="AA69" s="63">
        <f>IFERROR(AA51/SUM(AA50,AA51,AA52,AA61), "..")</f>
        <v>0.51375799433850922</v>
      </c>
      <c r="AB69" s="63">
        <f t="shared" ref="AB69:AF69" si="59">IFERROR(AB51/SUM(AB50,AB51,AB52,AB61), "..")</f>
        <v>0.46938815372935661</v>
      </c>
      <c r="AC69" s="63">
        <f t="shared" si="59"/>
        <v>0.41048126803103796</v>
      </c>
      <c r="AD69" s="63">
        <f t="shared" si="59"/>
        <v>0.44870501212458624</v>
      </c>
      <c r="AE69" s="63">
        <f t="shared" si="59"/>
        <v>0.53428512563152053</v>
      </c>
      <c r="AF69" s="63">
        <f t="shared" si="59"/>
        <v>0.51816639486685223</v>
      </c>
      <c r="AH69" s="44" t="s">
        <v>22</v>
      </c>
      <c r="AI69" s="63">
        <f>IFERROR(AI51/SUM(AI50,AI51,AI52,AI61), "..")</f>
        <v>0.68937439727746874</v>
      </c>
      <c r="AJ69" s="63">
        <f t="shared" ref="AJ69:AN69" si="60">IFERROR(AJ51/SUM(AJ50,AJ51,AJ52,AJ61), "..")</f>
        <v>0.68953883651035708</v>
      </c>
      <c r="AK69" s="63">
        <f t="shared" si="60"/>
        <v>0.63758532718083971</v>
      </c>
      <c r="AL69" s="63">
        <f t="shared" si="60"/>
        <v>0.61218315674850177</v>
      </c>
      <c r="AM69" s="63">
        <f t="shared" si="60"/>
        <v>0.63526926962022856</v>
      </c>
      <c r="AN69" s="63">
        <f t="shared" si="60"/>
        <v>0.62038620711273207</v>
      </c>
      <c r="AO69" s="56"/>
      <c r="AP69" s="44" t="s">
        <v>22</v>
      </c>
      <c r="AQ69" s="63">
        <f>IFERROR(AQ51/SUM(AQ50,AQ51,AQ52,AQ61), "..")</f>
        <v>0.48021724174627584</v>
      </c>
      <c r="AR69" s="63">
        <f t="shared" ref="AR69:AV69" si="61">IFERROR(AR51/SUM(AR50,AR51,AR52,AR61), "..")</f>
        <v>0.54387715289383376</v>
      </c>
      <c r="AS69" s="63">
        <f t="shared" si="61"/>
        <v>0.55923310387033387</v>
      </c>
      <c r="AT69" s="63">
        <f t="shared" si="61"/>
        <v>0.55486606271725492</v>
      </c>
      <c r="AU69" s="63">
        <f t="shared" si="61"/>
        <v>0.60036693273015318</v>
      </c>
      <c r="AV69" s="63">
        <f t="shared" si="61"/>
        <v>0.5622165443959064</v>
      </c>
      <c r="AX69" s="44" t="s">
        <v>22</v>
      </c>
      <c r="AY69" s="63">
        <f>IFERROR(AY51/SUM(AY50,AY51,AY52,AY61), "..")</f>
        <v>0.44416684065809853</v>
      </c>
      <c r="AZ69" s="63">
        <f t="shared" ref="AZ69:BD69" si="62">IFERROR(AZ51/SUM(AZ50,AZ51,AZ52,AZ61), "..")</f>
        <v>0.3907750790950073</v>
      </c>
      <c r="BA69" s="63">
        <f t="shared" si="62"/>
        <v>0.40427164054524961</v>
      </c>
      <c r="BB69" s="63">
        <f t="shared" si="62"/>
        <v>0.5055854980201524</v>
      </c>
      <c r="BC69" s="63">
        <f t="shared" si="62"/>
        <v>0.50333276697420382</v>
      </c>
      <c r="BD69" s="63">
        <f t="shared" si="62"/>
        <v>0.49796911942794692</v>
      </c>
    </row>
    <row r="70" spans="1:56">
      <c r="B70" s="37" t="s">
        <v>48</v>
      </c>
      <c r="C70" s="63">
        <f>IFERROR(C52/SUM(C50,C51,C52,C61), "..")</f>
        <v>6.5473269902091943E-2</v>
      </c>
      <c r="D70" s="63">
        <f t="shared" ref="D70:H70" si="63">IFERROR(D52/SUM(D50,D51,D52,D61), "..")</f>
        <v>5.9735081844069705E-2</v>
      </c>
      <c r="E70" s="63">
        <f t="shared" si="63"/>
        <v>8.4558434280603112E-2</v>
      </c>
      <c r="F70" s="63">
        <f t="shared" si="63"/>
        <v>9.2263323730818789E-2</v>
      </c>
      <c r="G70" s="63">
        <f t="shared" si="63"/>
        <v>0.10131175693158419</v>
      </c>
      <c r="H70" s="63">
        <f t="shared" si="63"/>
        <v>9.0964476350351334E-2</v>
      </c>
      <c r="I70" s="56"/>
      <c r="J70" s="37" t="s">
        <v>48</v>
      </c>
      <c r="K70" s="63">
        <f>IFERROR(K52/SUM(K50,K51,K52,K61), "..")</f>
        <v>2.8485471116135495E-2</v>
      </c>
      <c r="L70" s="63">
        <f t="shared" ref="L70:P70" si="64">IFERROR(L52/SUM(L50,L51,L52,L61), "..")</f>
        <v>2.3812559756001769E-2</v>
      </c>
      <c r="M70" s="63">
        <f t="shared" si="64"/>
        <v>1.9390335886330934E-2</v>
      </c>
      <c r="N70" s="63">
        <f t="shared" si="64"/>
        <v>2.3687761296963233E-2</v>
      </c>
      <c r="O70" s="63">
        <f t="shared" si="64"/>
        <v>2.1675067712445782E-2</v>
      </c>
      <c r="P70" s="63">
        <f t="shared" si="64"/>
        <v>2.064144924680595E-2</v>
      </c>
      <c r="Q70" s="56"/>
      <c r="R70" s="37" t="s">
        <v>48</v>
      </c>
      <c r="S70" s="63">
        <f>IFERROR(S52/SUM(S50,S51,S52,S61), "..")</f>
        <v>0.12591834768326507</v>
      </c>
      <c r="T70" s="63">
        <f t="shared" ref="T70:X70" si="65">IFERROR(T52/SUM(T50,T51,T52,T61), "..")</f>
        <v>0.10363939426763079</v>
      </c>
      <c r="U70" s="63">
        <f t="shared" si="65"/>
        <v>8.9500731686652124E-2</v>
      </c>
      <c r="V70" s="63">
        <f t="shared" si="65"/>
        <v>9.0483128527761553E-2</v>
      </c>
      <c r="W70" s="63">
        <f t="shared" si="65"/>
        <v>8.7116401492505519E-2</v>
      </c>
      <c r="X70" s="63">
        <f t="shared" si="65"/>
        <v>9.1788793582302658E-2</v>
      </c>
      <c r="Y70" s="56"/>
      <c r="Z70" s="37" t="s">
        <v>48</v>
      </c>
      <c r="AA70" s="63">
        <f>IFERROR(AA52/SUM(AA50,AA51,AA52,AA61), "..")</f>
        <v>0.10741965594314946</v>
      </c>
      <c r="AB70" s="63">
        <f t="shared" ref="AB70:AF70" si="66">IFERROR(AB52/SUM(AB50,AB51,AB52,AB61), "..")</f>
        <v>7.8649247193082555E-2</v>
      </c>
      <c r="AC70" s="63">
        <f t="shared" si="66"/>
        <v>6.6397310742446591E-2</v>
      </c>
      <c r="AD70" s="63">
        <f t="shared" si="66"/>
        <v>6.2114329519046697E-2</v>
      </c>
      <c r="AE70" s="63">
        <f t="shared" si="66"/>
        <v>6.8831225421022893E-2</v>
      </c>
      <c r="AF70" s="63">
        <f t="shared" si="66"/>
        <v>9.2605247222482839E-2</v>
      </c>
      <c r="AH70" s="37" t="s">
        <v>48</v>
      </c>
      <c r="AI70" s="63">
        <f>IFERROR(AI52/SUM(AI50,AI51,AI52,AI61), "..")</f>
        <v>1.2526356007428321E-2</v>
      </c>
      <c r="AJ70" s="63">
        <f t="shared" ref="AJ70:AN70" si="67">IFERROR(AJ52/SUM(AJ50,AJ51,AJ52,AJ61), "..")</f>
        <v>9.2881364381075283E-3</v>
      </c>
      <c r="AK70" s="63">
        <f t="shared" si="67"/>
        <v>9.1075616552836955E-3</v>
      </c>
      <c r="AL70" s="63">
        <f t="shared" si="67"/>
        <v>9.215530911563229E-3</v>
      </c>
      <c r="AM70" s="63">
        <f t="shared" si="67"/>
        <v>8.6390640612559241E-3</v>
      </c>
      <c r="AN70" s="63">
        <f t="shared" si="67"/>
        <v>7.9075041990463099E-3</v>
      </c>
      <c r="AO70" s="56"/>
      <c r="AP70" s="37" t="s">
        <v>48</v>
      </c>
      <c r="AQ70" s="63">
        <f>IFERROR(AQ52/SUM(AQ50,AQ51,AQ52,AQ61), "..")</f>
        <v>0.3821311661131811</v>
      </c>
      <c r="AR70" s="63">
        <f t="shared" ref="AR70:AV70" si="68">IFERROR(AR52/SUM(AR50,AR51,AR52,AR61), "..")</f>
        <v>0.3203197610524986</v>
      </c>
      <c r="AS70" s="63">
        <f t="shared" si="68"/>
        <v>0.27887542644255209</v>
      </c>
      <c r="AT70" s="63">
        <f t="shared" si="68"/>
        <v>0.28371666126214767</v>
      </c>
      <c r="AU70" s="63">
        <f t="shared" si="68"/>
        <v>0.28565169778977012</v>
      </c>
      <c r="AV70" s="63">
        <f t="shared" si="68"/>
        <v>0.31715554621387637</v>
      </c>
      <c r="AX70" s="37" t="s">
        <v>48</v>
      </c>
      <c r="AY70" s="63">
        <f>IFERROR(AY52/SUM(AY50,AY51,AY52,AY61), "..")</f>
        <v>0.27073335786355412</v>
      </c>
      <c r="AZ70" s="63">
        <f t="shared" ref="AZ70:BD70" si="69">IFERROR(AZ52/SUM(AZ50,AZ51,AZ52,AZ61), "..")</f>
        <v>0.2900377589360027</v>
      </c>
      <c r="BA70" s="63">
        <f t="shared" si="69"/>
        <v>0.29134101206629387</v>
      </c>
      <c r="BB70" s="63">
        <f t="shared" si="69"/>
        <v>0.27175581725317555</v>
      </c>
      <c r="BC70" s="63">
        <f t="shared" si="69"/>
        <v>0.33401210117648583</v>
      </c>
      <c r="BD70" s="63">
        <f t="shared" si="69"/>
        <v>0.30400612314030934</v>
      </c>
    </row>
    <row r="71" spans="1:56">
      <c r="B71" s="37" t="s">
        <v>49</v>
      </c>
      <c r="C71" s="63">
        <f>IFERROR(C61/SUM(C50,C51,C52,C61), "..")</f>
        <v>8.2519096138767099E-3</v>
      </c>
      <c r="D71" s="63">
        <f t="shared" ref="D71:H71" si="70">IFERROR(D61/SUM(D50,D51,D52,D61), "..")</f>
        <v>9.1122791279770257E-3</v>
      </c>
      <c r="E71" s="63">
        <f t="shared" si="70"/>
        <v>2.792969932359483E-2</v>
      </c>
      <c r="F71" s="63">
        <f t="shared" si="70"/>
        <v>4.9059326461364489E-2</v>
      </c>
      <c r="G71" s="63">
        <f t="shared" si="70"/>
        <v>1.1776414556971067E-2</v>
      </c>
      <c r="H71" s="63">
        <f t="shared" si="70"/>
        <v>1.8841614979547689E-2</v>
      </c>
      <c r="I71" s="56"/>
      <c r="J71" s="37" t="s">
        <v>49</v>
      </c>
      <c r="K71" s="63">
        <f>IFERROR(K61/SUM(K50,K51,K52,K61), "..")</f>
        <v>1.0436128035842476E-2</v>
      </c>
      <c r="L71" s="63">
        <f t="shared" ref="L71:P71" si="71">IFERROR(L61/SUM(L50,L51,L52,L61), "..")</f>
        <v>8.4160101751027897E-3</v>
      </c>
      <c r="M71" s="63">
        <f t="shared" si="71"/>
        <v>1.1687248997505071E-2</v>
      </c>
      <c r="N71" s="63">
        <f t="shared" si="71"/>
        <v>3.1190253770032081E-2</v>
      </c>
      <c r="O71" s="63">
        <f t="shared" si="71"/>
        <v>1.170472413211807E-2</v>
      </c>
      <c r="P71" s="63">
        <f t="shared" si="71"/>
        <v>1.833401067438041E-2</v>
      </c>
      <c r="Q71" s="56"/>
      <c r="R71" s="37" t="s">
        <v>49</v>
      </c>
      <c r="S71" s="63">
        <f>IFERROR(S61/SUM(S50,S51,S52,S61), "..")</f>
        <v>2.2804293632445394E-2</v>
      </c>
      <c r="T71" s="63">
        <f t="shared" ref="T71:X71" si="72">IFERROR(T61/SUM(T50,T51,T52,T61), "..")</f>
        <v>3.1111535915728863E-2</v>
      </c>
      <c r="U71" s="63">
        <f t="shared" si="72"/>
        <v>5.9414236474077238E-2</v>
      </c>
      <c r="V71" s="63">
        <f t="shared" si="72"/>
        <v>5.5997191734766402E-2</v>
      </c>
      <c r="W71" s="63">
        <f t="shared" si="72"/>
        <v>1.6722891285740761E-2</v>
      </c>
      <c r="X71" s="63">
        <f t="shared" si="72"/>
        <v>3.9878634845760944E-2</v>
      </c>
      <c r="Z71" s="37" t="s">
        <v>49</v>
      </c>
      <c r="AA71" s="63">
        <f>IFERROR(AA61/SUM(AA50,AA51,AA52,AA61), "..")</f>
        <v>0.17032744529392108</v>
      </c>
      <c r="AB71" s="63">
        <f t="shared" ref="AB71:AF71" si="73">IFERROR(AB61/SUM(AB50,AB51,AB52,AB61), "..")</f>
        <v>0.29236580392010075</v>
      </c>
      <c r="AC71" s="63">
        <f t="shared" si="73"/>
        <v>0.38855879389903003</v>
      </c>
      <c r="AD71" s="63">
        <f t="shared" si="73"/>
        <v>0.37030105519739076</v>
      </c>
      <c r="AE71" s="63">
        <f t="shared" si="73"/>
        <v>0.25641378959381178</v>
      </c>
      <c r="AF71" s="63">
        <f t="shared" si="73"/>
        <v>0.19965165618721689</v>
      </c>
      <c r="AH71" s="37" t="s">
        <v>49</v>
      </c>
      <c r="AI71" s="63">
        <f>IFERROR(AI61/SUM(AI50,AI51,AI52,AI61), "..")</f>
        <v>7.3553699474338836E-3</v>
      </c>
      <c r="AJ71" s="63">
        <f t="shared" ref="AJ71:AN71" si="74">IFERROR(AJ61/SUM(AJ50,AJ51,AJ52,AJ61), "..")</f>
        <v>9.8955267387988693E-3</v>
      </c>
      <c r="AK71" s="63">
        <f t="shared" si="74"/>
        <v>2.0533622815627012E-2</v>
      </c>
      <c r="AL71" s="63">
        <f t="shared" si="74"/>
        <v>2.1965775917118281E-2</v>
      </c>
      <c r="AM71" s="63">
        <f t="shared" si="74"/>
        <v>5.9112009371536534E-3</v>
      </c>
      <c r="AN71" s="63">
        <f t="shared" si="74"/>
        <v>6.5621225082475865E-3</v>
      </c>
      <c r="AP71" s="37" t="s">
        <v>49</v>
      </c>
      <c r="AQ71" s="63">
        <f>IFERROR(AQ61/SUM(AQ50,AQ51,AQ52,AQ61), "..")</f>
        <v>2.2489199077462801E-2</v>
      </c>
      <c r="AR71" s="63">
        <f t="shared" ref="AR71:AV71" si="75">IFERROR(AR61/SUM(AR50,AR51,AR52,AR61), "..")</f>
        <v>2.843792649846821E-2</v>
      </c>
      <c r="AS71" s="63">
        <f t="shared" si="75"/>
        <v>6.3852963443228258E-2</v>
      </c>
      <c r="AT71" s="63">
        <f t="shared" si="75"/>
        <v>8.5171192507697821E-2</v>
      </c>
      <c r="AU71" s="63">
        <f t="shared" si="75"/>
        <v>2.7730104185272164E-2</v>
      </c>
      <c r="AV71" s="63">
        <f t="shared" si="75"/>
        <v>2.7854933002759798E-2</v>
      </c>
      <c r="AX71" s="37" t="s">
        <v>49</v>
      </c>
      <c r="AY71" s="63">
        <f>IFERROR(AY61/SUM(AY50,AY51,AY52,AY61), "..")</f>
        <v>3.5153701721864251E-2</v>
      </c>
      <c r="AZ71" s="63">
        <f t="shared" ref="AZ71:BD71" si="76">IFERROR(AZ61/SUM(AZ50,AZ51,AZ52,AZ61), "..")</f>
        <v>8.6947968011268251E-2</v>
      </c>
      <c r="BA71" s="63">
        <f t="shared" si="76"/>
        <v>0.15072629164129611</v>
      </c>
      <c r="BB71" s="63">
        <f t="shared" si="76"/>
        <v>0.13526972133284532</v>
      </c>
      <c r="BC71" s="63">
        <f t="shared" si="76"/>
        <v>5.4903280530829719E-2</v>
      </c>
      <c r="BD71" s="63">
        <f t="shared" si="76"/>
        <v>4.952734680867768E-2</v>
      </c>
    </row>
    <row r="72" spans="1:56">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row>
    <row r="73" spans="1:56">
      <c r="B73" s="1" t="s">
        <v>4825</v>
      </c>
      <c r="C73" s="1">
        <f>C$2</f>
        <v>1995</v>
      </c>
      <c r="D73" s="1">
        <f t="shared" ref="D73:H73" si="77">D$2</f>
        <v>2000</v>
      </c>
      <c r="E73" s="1">
        <f t="shared" si="77"/>
        <v>2005</v>
      </c>
      <c r="F73" s="1">
        <f t="shared" si="77"/>
        <v>2010</v>
      </c>
      <c r="G73" s="1">
        <f t="shared" si="77"/>
        <v>2015</v>
      </c>
      <c r="H73" s="1">
        <f t="shared" si="77"/>
        <v>2020</v>
      </c>
      <c r="I73" s="56"/>
      <c r="J73" s="1" t="s">
        <v>4825</v>
      </c>
      <c r="K73" s="1">
        <f>K$2</f>
        <v>1995</v>
      </c>
      <c r="L73" s="1">
        <f t="shared" ref="L73:P73" si="78">L$2</f>
        <v>2000</v>
      </c>
      <c r="M73" s="1">
        <f t="shared" si="78"/>
        <v>2005</v>
      </c>
      <c r="N73" s="1">
        <f t="shared" si="78"/>
        <v>2010</v>
      </c>
      <c r="O73" s="1">
        <f t="shared" si="78"/>
        <v>2015</v>
      </c>
      <c r="P73" s="1">
        <f t="shared" si="78"/>
        <v>2020</v>
      </c>
      <c r="Q73" s="56"/>
      <c r="R73" s="1" t="s">
        <v>4825</v>
      </c>
      <c r="S73" s="1">
        <f>S$2</f>
        <v>1995</v>
      </c>
      <c r="T73" s="1">
        <f t="shared" ref="T73:X73" si="79">T$2</f>
        <v>2000</v>
      </c>
      <c r="U73" s="1">
        <f t="shared" si="79"/>
        <v>2005</v>
      </c>
      <c r="V73" s="1">
        <f t="shared" si="79"/>
        <v>2010</v>
      </c>
      <c r="W73" s="1">
        <f t="shared" si="79"/>
        <v>2015</v>
      </c>
      <c r="X73" s="1">
        <f t="shared" si="79"/>
        <v>2020</v>
      </c>
      <c r="Z73" s="1" t="s">
        <v>4825</v>
      </c>
      <c r="AA73" s="1">
        <f>AA$2</f>
        <v>1995</v>
      </c>
      <c r="AB73" s="1">
        <f t="shared" ref="AB73:AF73" si="80">AB$2</f>
        <v>2000</v>
      </c>
      <c r="AC73" s="1">
        <f t="shared" si="80"/>
        <v>2005</v>
      </c>
      <c r="AD73" s="1">
        <f t="shared" si="80"/>
        <v>2010</v>
      </c>
      <c r="AE73" s="1">
        <f t="shared" si="80"/>
        <v>2015</v>
      </c>
      <c r="AF73" s="1">
        <f t="shared" si="80"/>
        <v>2020</v>
      </c>
      <c r="AH73" s="1" t="s">
        <v>4825</v>
      </c>
      <c r="AI73" s="1">
        <f>AI$2</f>
        <v>1995</v>
      </c>
      <c r="AJ73" s="1">
        <f t="shared" ref="AJ73:AN73" si="81">AJ$2</f>
        <v>2000</v>
      </c>
      <c r="AK73" s="1">
        <f t="shared" si="81"/>
        <v>2005</v>
      </c>
      <c r="AL73" s="1">
        <f t="shared" si="81"/>
        <v>2010</v>
      </c>
      <c r="AM73" s="1">
        <f t="shared" si="81"/>
        <v>2015</v>
      </c>
      <c r="AN73" s="1">
        <f t="shared" si="81"/>
        <v>2020</v>
      </c>
      <c r="AP73" s="1" t="s">
        <v>4825</v>
      </c>
      <c r="AQ73" s="1">
        <f>AQ$2</f>
        <v>1995</v>
      </c>
      <c r="AR73" s="1">
        <f t="shared" ref="AR73:AV73" si="82">AR$2</f>
        <v>2000</v>
      </c>
      <c r="AS73" s="1">
        <f t="shared" si="82"/>
        <v>2005</v>
      </c>
      <c r="AT73" s="1">
        <f t="shared" si="82"/>
        <v>2010</v>
      </c>
      <c r="AU73" s="1">
        <f t="shared" si="82"/>
        <v>2015</v>
      </c>
      <c r="AV73" s="1">
        <f t="shared" si="82"/>
        <v>2020</v>
      </c>
      <c r="AX73" s="1" t="s">
        <v>4825</v>
      </c>
      <c r="AY73" s="1">
        <f>AY$2</f>
        <v>1995</v>
      </c>
      <c r="AZ73" s="1">
        <f t="shared" ref="AZ73:BD73" si="83">AZ$2</f>
        <v>2000</v>
      </c>
      <c r="BA73" s="1">
        <f t="shared" si="83"/>
        <v>2005</v>
      </c>
      <c r="BB73" s="1">
        <f t="shared" si="83"/>
        <v>2010</v>
      </c>
      <c r="BC73" s="1">
        <f t="shared" si="83"/>
        <v>2015</v>
      </c>
      <c r="BD73" s="1">
        <f t="shared" si="83"/>
        <v>2020</v>
      </c>
    </row>
    <row r="74" spans="1:56">
      <c r="B74" s="37" t="s">
        <v>33</v>
      </c>
      <c r="C74" s="63">
        <f>IFERROR(C53/SUM(C52,C61), "..")</f>
        <v>7.49329998691739E-2</v>
      </c>
      <c r="D74" s="63">
        <f t="shared" ref="D74:H74" si="84">IFERROR(D53/SUM(D52,D61), "..")</f>
        <v>4.2248340718472083E-2</v>
      </c>
      <c r="E74" s="63">
        <f t="shared" si="84"/>
        <v>2.7606871814316477E-2</v>
      </c>
      <c r="F74" s="63">
        <f t="shared" si="84"/>
        <v>3.1610440678182937E-2</v>
      </c>
      <c r="G74" s="63">
        <f t="shared" si="84"/>
        <v>3.3914343048588709E-2</v>
      </c>
      <c r="H74" s="63">
        <f t="shared" si="84"/>
        <v>3.2540603835084503E-2</v>
      </c>
      <c r="I74" s="56"/>
      <c r="J74" s="37" t="s">
        <v>33</v>
      </c>
      <c r="K74" s="63">
        <f>IFERROR(K53/SUM(K52,K61), "..")</f>
        <v>4.3537806710513202E-2</v>
      </c>
      <c r="L74" s="63">
        <f t="shared" ref="L74:P74" si="85">IFERROR(L53/SUM(L52,L61), "..")</f>
        <v>5.2852545905436754E-2</v>
      </c>
      <c r="M74" s="63">
        <f t="shared" si="85"/>
        <v>4.2547393481542309E-2</v>
      </c>
      <c r="N74" s="63">
        <f t="shared" si="85"/>
        <v>3.0723252081039654E-2</v>
      </c>
      <c r="O74" s="63">
        <f t="shared" si="85"/>
        <v>5.3262904550471404E-2</v>
      </c>
      <c r="P74" s="63">
        <f t="shared" si="85"/>
        <v>5.1033812862537151E-2</v>
      </c>
      <c r="Q74" s="56"/>
      <c r="R74" s="37" t="s">
        <v>33</v>
      </c>
      <c r="S74" s="63">
        <f>IFERROR(S53/SUM(S52,S61), "..")</f>
        <v>7.2740956462274284E-2</v>
      </c>
      <c r="T74" s="63">
        <f t="shared" ref="T74:X74" si="86">IFERROR(T53/SUM(T52,T61), "..")</f>
        <v>4.4122870578161763E-2</v>
      </c>
      <c r="U74" s="63">
        <f t="shared" si="86"/>
        <v>4.0783162392021649E-2</v>
      </c>
      <c r="V74" s="63">
        <f t="shared" si="86"/>
        <v>7.2067046614132421E-2</v>
      </c>
      <c r="W74" s="63">
        <f t="shared" si="86"/>
        <v>0.11848663527557995</v>
      </c>
      <c r="X74" s="63">
        <f t="shared" si="86"/>
        <v>0.10573497251788531</v>
      </c>
      <c r="Z74" s="37" t="s">
        <v>33</v>
      </c>
      <c r="AA74" s="63">
        <f>IFERROR(AA53/SUM(AA52,AA61), "..")</f>
        <v>2.2936833660987541E-3</v>
      </c>
      <c r="AB74" s="63">
        <f t="shared" ref="AB74:AF74" si="87">IFERROR(AB53/SUM(AB52,AB61), "..")</f>
        <v>8.7481945637803496E-4</v>
      </c>
      <c r="AC74" s="63">
        <f t="shared" si="87"/>
        <v>5.1686045860662778E-4</v>
      </c>
      <c r="AD74" s="63">
        <f t="shared" si="87"/>
        <v>5.2803353066400549E-4</v>
      </c>
      <c r="AE74" s="63">
        <f t="shared" si="87"/>
        <v>1.0499006188691962E-3</v>
      </c>
      <c r="AF74" s="63">
        <f t="shared" si="87"/>
        <v>7.3843127826337892E-4</v>
      </c>
      <c r="AH74" s="37" t="s">
        <v>33</v>
      </c>
      <c r="AI74" s="63">
        <f>IFERROR(AI53/SUM(AI52,AI61), "..")</f>
        <v>0.12921676577210145</v>
      </c>
      <c r="AJ74" s="63">
        <f t="shared" ref="AJ74:AN74" si="88">IFERROR(AJ53/SUM(AJ52,AJ61), "..")</f>
        <v>8.4182154209620594E-2</v>
      </c>
      <c r="AK74" s="63">
        <f t="shared" si="88"/>
        <v>4.3637924426124415E-2</v>
      </c>
      <c r="AL74" s="63">
        <f t="shared" si="88"/>
        <v>3.2005114054958587E-2</v>
      </c>
      <c r="AM74" s="63">
        <f t="shared" si="88"/>
        <v>5.512215753367785E-2</v>
      </c>
      <c r="AN74" s="63">
        <f t="shared" si="88"/>
        <v>4.9245995587453968E-2</v>
      </c>
      <c r="AP74" s="37" t="s">
        <v>33</v>
      </c>
      <c r="AQ74" s="63">
        <f>IFERROR(AQ53/SUM(AQ52,AQ61), "..")</f>
        <v>1.0241958864833157E-2</v>
      </c>
      <c r="AR74" s="63">
        <f t="shared" ref="AR74:AV74" si="89">IFERROR(AR53/SUM(AR52,AR61), "..")</f>
        <v>9.9389637456632624E-3</v>
      </c>
      <c r="AS74" s="63">
        <f t="shared" si="89"/>
        <v>7.0242945692598297E-3</v>
      </c>
      <c r="AT74" s="63">
        <f t="shared" si="89"/>
        <v>1.2367763346163239E-2</v>
      </c>
      <c r="AU74" s="63">
        <f t="shared" si="89"/>
        <v>1.2137190664096974E-2</v>
      </c>
      <c r="AV74" s="63">
        <f t="shared" si="89"/>
        <v>6.6446609624766055E-3</v>
      </c>
      <c r="AX74" s="37" t="s">
        <v>33</v>
      </c>
      <c r="AY74" s="63">
        <f>IFERROR(AY53/SUM(AY52,AY61), "..")</f>
        <v>0.1805098854446934</v>
      </c>
      <c r="AZ74" s="63">
        <f t="shared" ref="AZ74:BD74" si="90">IFERROR(AZ53/SUM(AZ52,AZ61), "..")</f>
        <v>0.11362490593159721</v>
      </c>
      <c r="BA74" s="63">
        <f t="shared" si="90"/>
        <v>8.8693485013368351E-2</v>
      </c>
      <c r="BB74" s="63">
        <f t="shared" si="90"/>
        <v>9.723801699391163E-2</v>
      </c>
      <c r="BC74" s="63">
        <f t="shared" si="90"/>
        <v>0.13786642396874188</v>
      </c>
      <c r="BD74" s="63">
        <f t="shared" si="90"/>
        <v>0.11519189293548296</v>
      </c>
    </row>
    <row r="75" spans="1:56">
      <c r="B75" s="37" t="s">
        <v>4829</v>
      </c>
      <c r="C75" s="63">
        <f>IFERROR(C54/SUM(C52,C61), "..")</f>
        <v>4.0278458166895501E-2</v>
      </c>
      <c r="D75" s="63">
        <f t="shared" ref="D75:H75" si="91">IFERROR(D54/SUM(D52,D61), "..")</f>
        <v>1.5658656537311525E-2</v>
      </c>
      <c r="E75" s="63">
        <f t="shared" si="91"/>
        <v>3.5845868107841405E-2</v>
      </c>
      <c r="F75" s="63">
        <f t="shared" si="91"/>
        <v>2.5210490148341296E-2</v>
      </c>
      <c r="G75" s="63">
        <f t="shared" si="91"/>
        <v>3.5248144862067537E-2</v>
      </c>
      <c r="H75" s="63">
        <f t="shared" si="91"/>
        <v>3.364230263207646E-2</v>
      </c>
      <c r="I75" s="56"/>
      <c r="J75" s="37" t="s">
        <v>4829</v>
      </c>
      <c r="K75" s="63">
        <f>IFERROR(K54/SUM(K52,K61), "..")</f>
        <v>6.36481951397872E-2</v>
      </c>
      <c r="L75" s="63">
        <f t="shared" ref="L75:P75" si="92">IFERROR(L54/SUM(L52,L61), "..")</f>
        <v>9.0505880624008897E-2</v>
      </c>
      <c r="M75" s="63">
        <f t="shared" si="92"/>
        <v>4.7020545157337008E-2</v>
      </c>
      <c r="N75" s="63">
        <f t="shared" si="92"/>
        <v>3.2395309677245347E-2</v>
      </c>
      <c r="O75" s="63">
        <f t="shared" si="92"/>
        <v>6.0547958691307038E-2</v>
      </c>
      <c r="P75" s="63">
        <f t="shared" si="92"/>
        <v>4.9095191430465486E-2</v>
      </c>
      <c r="Q75" s="56"/>
      <c r="R75" s="37" t="s">
        <v>4829</v>
      </c>
      <c r="S75" s="63">
        <f>IFERROR(S54/SUM(S52,S61), "..")</f>
        <v>5.4172136761874504E-3</v>
      </c>
      <c r="T75" s="63">
        <f t="shared" ref="T75:X75" si="93">IFERROR(T54/SUM(T52,T61), "..")</f>
        <v>8.4532542464097957E-3</v>
      </c>
      <c r="U75" s="63">
        <f t="shared" si="93"/>
        <v>8.0273011552384459E-3</v>
      </c>
      <c r="V75" s="63">
        <f t="shared" si="93"/>
        <v>6.417569234183052E-3</v>
      </c>
      <c r="W75" s="63">
        <f t="shared" si="93"/>
        <v>1.2813814220190577E-2</v>
      </c>
      <c r="X75" s="63">
        <f t="shared" si="93"/>
        <v>6.9245281578209734E-3</v>
      </c>
      <c r="Z75" s="37" t="s">
        <v>4829</v>
      </c>
      <c r="AA75" s="63">
        <f>IFERROR(AA54/SUM(AA52,AA61), "..")</f>
        <v>2.9543995037751769E-3</v>
      </c>
      <c r="AB75" s="63">
        <f t="shared" ref="AB75:AF75" si="94">IFERROR(AB54/SUM(AB52,AB61), "..")</f>
        <v>2.3474137123822808E-3</v>
      </c>
      <c r="AC75" s="63">
        <f t="shared" si="94"/>
        <v>2.0967030986468937E-3</v>
      </c>
      <c r="AD75" s="63">
        <f t="shared" si="94"/>
        <v>1.9053067754268951E-3</v>
      </c>
      <c r="AE75" s="63">
        <f t="shared" si="94"/>
        <v>3.0490320369736734E-3</v>
      </c>
      <c r="AF75" s="63">
        <f t="shared" si="94"/>
        <v>9.2321167614756606E-3</v>
      </c>
      <c r="AH75" s="37" t="s">
        <v>4829</v>
      </c>
      <c r="AI75" s="63">
        <f>IFERROR(AI54/SUM(AI52,AI61), "..")</f>
        <v>3.7229353708913657E-2</v>
      </c>
      <c r="AJ75" s="63">
        <f t="shared" ref="AJ75:AN75" si="95">IFERROR(AJ54/SUM(AJ52,AJ61), "..")</f>
        <v>3.7176989411199096E-2</v>
      </c>
      <c r="AK75" s="63">
        <f t="shared" si="95"/>
        <v>1.9171332407239224E-2</v>
      </c>
      <c r="AL75" s="63">
        <f t="shared" si="95"/>
        <v>2.1964315226211284E-2</v>
      </c>
      <c r="AM75" s="63">
        <f t="shared" si="95"/>
        <v>8.7631623275159637E-2</v>
      </c>
      <c r="AN75" s="63">
        <f t="shared" si="95"/>
        <v>5.0796129377663979E-2</v>
      </c>
      <c r="AP75" s="37" t="s">
        <v>4829</v>
      </c>
      <c r="AQ75" s="63">
        <f>IFERROR(AQ54/SUM(AQ52,AQ61), "..")</f>
        <v>2.2345316942296221E-2</v>
      </c>
      <c r="AR75" s="63">
        <f t="shared" ref="AR75:AV75" si="96">IFERROR(AR54/SUM(AR52,AR61), "..")</f>
        <v>2.9118120164696921E-3</v>
      </c>
      <c r="AS75" s="63">
        <f t="shared" si="96"/>
        <v>2.1289368131091465E-3</v>
      </c>
      <c r="AT75" s="63">
        <f t="shared" si="96"/>
        <v>1.3594188568995915E-2</v>
      </c>
      <c r="AU75" s="63">
        <f t="shared" si="96"/>
        <v>3.0351470620775659E-3</v>
      </c>
      <c r="AV75" s="63">
        <f t="shared" si="96"/>
        <v>1.1793746523118772E-3</v>
      </c>
      <c r="AX75" s="37" t="s">
        <v>4829</v>
      </c>
      <c r="AY75" s="63">
        <f>IFERROR(AY54/SUM(AY52,AY61), "..")</f>
        <v>1.6142884579322489E-2</v>
      </c>
      <c r="AZ75" s="63">
        <f t="shared" ref="AZ75:BD75" si="97">IFERROR(AZ54/SUM(AZ52,AZ61), "..")</f>
        <v>1.5358481681253375E-2</v>
      </c>
      <c r="BA75" s="63">
        <f t="shared" si="97"/>
        <v>6.2209453647473706E-3</v>
      </c>
      <c r="BB75" s="63">
        <f t="shared" si="97"/>
        <v>4.4074504876852891E-3</v>
      </c>
      <c r="BC75" s="63">
        <f t="shared" si="97"/>
        <v>6.3220778754773917E-3</v>
      </c>
      <c r="BD75" s="63">
        <f t="shared" si="97"/>
        <v>2.5923059250163579E-2</v>
      </c>
    </row>
    <row r="76" spans="1:56">
      <c r="B76" s="37" t="s">
        <v>46</v>
      </c>
      <c r="C76" s="63">
        <f>IFERROR(C55/SUM(C52,C61), "..")</f>
        <v>1.847133643889853E-2</v>
      </c>
      <c r="D76" s="63">
        <f t="shared" ref="D76:H76" si="98">IFERROR(D55/SUM(D52,D61), "..")</f>
        <v>2.1984973091660965E-2</v>
      </c>
      <c r="E76" s="63">
        <f t="shared" si="98"/>
        <v>1.2706893838470146E-2</v>
      </c>
      <c r="F76" s="63">
        <f t="shared" si="98"/>
        <v>7.0024941634952735E-3</v>
      </c>
      <c r="G76" s="63">
        <f t="shared" si="98"/>
        <v>8.1165337720501482E-3</v>
      </c>
      <c r="H76" s="63">
        <f t="shared" si="98"/>
        <v>7.29475357099747E-3</v>
      </c>
      <c r="I76" s="56"/>
      <c r="J76" s="37" t="s">
        <v>46</v>
      </c>
      <c r="K76" s="63">
        <f>IFERROR(K55/SUM(K52,K61), "..")</f>
        <v>1.8011932303698713E-2</v>
      </c>
      <c r="L76" s="63">
        <f t="shared" ref="L76:P76" si="99">IFERROR(L55/SUM(L52,L61), "..")</f>
        <v>2.5323485182002795E-2</v>
      </c>
      <c r="M76" s="63">
        <f t="shared" si="99"/>
        <v>1.7178127419769013E-2</v>
      </c>
      <c r="N76" s="63">
        <f t="shared" si="99"/>
        <v>9.4505735457546033E-3</v>
      </c>
      <c r="O76" s="63">
        <f t="shared" si="99"/>
        <v>1.8492030618656178E-2</v>
      </c>
      <c r="P76" s="63">
        <f t="shared" si="99"/>
        <v>1.5323388014663554E-2</v>
      </c>
      <c r="Q76" s="56"/>
      <c r="R76" s="37" t="s">
        <v>46</v>
      </c>
      <c r="S76" s="63">
        <f>IFERROR(S55/SUM(S52,S61), "..")</f>
        <v>3.8945644573527088E-2</v>
      </c>
      <c r="T76" s="63">
        <f t="shared" ref="T76:X76" si="100">IFERROR(T55/SUM(T52,T61), "..")</f>
        <v>4.1381696919634371E-2</v>
      </c>
      <c r="U76" s="63">
        <f t="shared" si="100"/>
        <v>3.1208721547264832E-2</v>
      </c>
      <c r="V76" s="63">
        <f t="shared" si="100"/>
        <v>2.0660343041584261E-2</v>
      </c>
      <c r="W76" s="63">
        <f t="shared" si="100"/>
        <v>3.1663636571365346E-2</v>
      </c>
      <c r="X76" s="63">
        <f t="shared" si="100"/>
        <v>2.8764240335890701E-2</v>
      </c>
      <c r="Z76" s="37" t="s">
        <v>46</v>
      </c>
      <c r="AA76" s="63">
        <f>IFERROR(AA55/SUM(AA52,AA61), "..")</f>
        <v>2.1303578671264048E-3</v>
      </c>
      <c r="AB76" s="63">
        <f t="shared" ref="AB76:AF76" si="101">IFERROR(AB55/SUM(AB52,AB61), "..")</f>
        <v>1.1707074353188528E-3</v>
      </c>
      <c r="AC76" s="63">
        <f t="shared" si="101"/>
        <v>6.9237691840212895E-4</v>
      </c>
      <c r="AD76" s="63">
        <f t="shared" si="101"/>
        <v>3.7964301273736009E-4</v>
      </c>
      <c r="AE76" s="63">
        <f t="shared" si="101"/>
        <v>5.3154734556000471E-4</v>
      </c>
      <c r="AF76" s="63">
        <f t="shared" si="101"/>
        <v>6.2931257050675136E-4</v>
      </c>
      <c r="AH76" s="37" t="s">
        <v>46</v>
      </c>
      <c r="AI76" s="63">
        <f>IFERROR(AI55/SUM(AI52,AI61), "..")</f>
        <v>2.6547386723708929E-2</v>
      </c>
      <c r="AJ76" s="63">
        <f t="shared" ref="AJ76:AN76" si="102">IFERROR(AJ55/SUM(AJ52,AJ61), "..")</f>
        <v>2.2588556810629785E-2</v>
      </c>
      <c r="AK76" s="63">
        <f t="shared" si="102"/>
        <v>1.2416649257701935E-2</v>
      </c>
      <c r="AL76" s="63">
        <f t="shared" si="102"/>
        <v>1.1998780090802692E-2</v>
      </c>
      <c r="AM76" s="63">
        <f t="shared" si="102"/>
        <v>2.3100839247022133E-2</v>
      </c>
      <c r="AN76" s="63">
        <f t="shared" si="102"/>
        <v>2.0944353155331531E-2</v>
      </c>
      <c r="AP76" s="37" t="s">
        <v>46</v>
      </c>
      <c r="AQ76" s="63">
        <f>IFERROR(AQ55/SUM(AQ52,AQ61), "..")</f>
        <v>1.3950685843847382E-2</v>
      </c>
      <c r="AR76" s="63">
        <f t="shared" ref="AR76:AV76" si="103">IFERROR(AR55/SUM(AR52,AR61), "..")</f>
        <v>1.5473202783262915E-2</v>
      </c>
      <c r="AS76" s="63">
        <f t="shared" si="103"/>
        <v>8.6833429221949785E-3</v>
      </c>
      <c r="AT76" s="63">
        <f t="shared" si="103"/>
        <v>4.782949519543481E-3</v>
      </c>
      <c r="AU76" s="63">
        <f t="shared" si="103"/>
        <v>4.4339599426745282E-3</v>
      </c>
      <c r="AV76" s="63">
        <f t="shared" si="103"/>
        <v>3.0577018175926758E-3</v>
      </c>
      <c r="AX76" s="37" t="s">
        <v>46</v>
      </c>
      <c r="AY76" s="63">
        <f>IFERROR(AY55/SUM(AY52,AY61), "..")</f>
        <v>3.0069122854814088E-2</v>
      </c>
      <c r="AZ76" s="63">
        <f t="shared" ref="AZ76:BD76" si="104">IFERROR(AZ55/SUM(AZ52,AZ61), "..")</f>
        <v>3.1954486393547622E-2</v>
      </c>
      <c r="BA76" s="63">
        <f t="shared" si="104"/>
        <v>1.72383659019829E-2</v>
      </c>
      <c r="BB76" s="63">
        <f t="shared" si="104"/>
        <v>1.4383150700401288E-2</v>
      </c>
      <c r="BC76" s="63">
        <f t="shared" si="104"/>
        <v>1.6717255428146019E-2</v>
      </c>
      <c r="BD76" s="63">
        <f t="shared" si="104"/>
        <v>1.7940909349543916E-2</v>
      </c>
    </row>
    <row r="77" spans="1:56">
      <c r="B77" s="37" t="s">
        <v>47</v>
      </c>
      <c r="C77" s="63">
        <f>IFERROR(C56/SUM(C52,C61), "..")</f>
        <v>6.3938826588531061E-2</v>
      </c>
      <c r="D77" s="63">
        <f t="shared" ref="D77:H77" si="105">IFERROR(D56/SUM(D52,D61), "..")</f>
        <v>7.7840846578615772E-2</v>
      </c>
      <c r="E77" s="63">
        <f t="shared" si="105"/>
        <v>5.3498083655200021E-2</v>
      </c>
      <c r="F77" s="63">
        <f t="shared" si="105"/>
        <v>3.5470411140468262E-2</v>
      </c>
      <c r="G77" s="63">
        <f t="shared" si="105"/>
        <v>4.3880388050880854E-2</v>
      </c>
      <c r="H77" s="63">
        <f t="shared" si="105"/>
        <v>3.8564184449376961E-2</v>
      </c>
      <c r="I77" s="56"/>
      <c r="J77" s="37" t="s">
        <v>47</v>
      </c>
      <c r="K77" s="63">
        <f>IFERROR(K56/SUM(K52,K61), "..")</f>
        <v>6.7600836971421288E-2</v>
      </c>
      <c r="L77" s="63">
        <f t="shared" ref="L77:P77" si="106">IFERROR(L56/SUM(L52,L61), "..")</f>
        <v>8.5992024769043426E-2</v>
      </c>
      <c r="M77" s="63">
        <f t="shared" si="106"/>
        <v>8.0533164421861647E-2</v>
      </c>
      <c r="N77" s="63">
        <f t="shared" si="106"/>
        <v>4.5351464560307975E-2</v>
      </c>
      <c r="O77" s="63">
        <f t="shared" si="106"/>
        <v>8.8831456333959946E-2</v>
      </c>
      <c r="P77" s="63">
        <f t="shared" si="106"/>
        <v>7.3496656309316399E-2</v>
      </c>
      <c r="R77" s="37" t="s">
        <v>47</v>
      </c>
      <c r="S77" s="63">
        <f>IFERROR(S56/SUM(S52,S61), "..")</f>
        <v>0.13691078274313892</v>
      </c>
      <c r="T77" s="63">
        <f t="shared" ref="T77:X77" si="107">IFERROR(T56/SUM(T52,T61), "..")</f>
        <v>0.12984486322849265</v>
      </c>
      <c r="U77" s="63">
        <f t="shared" si="107"/>
        <v>0.11515059293486336</v>
      </c>
      <c r="V77" s="63">
        <f t="shared" si="107"/>
        <v>0.11741368518639883</v>
      </c>
      <c r="W77" s="63">
        <f t="shared" si="107"/>
        <v>0.16959604279735521</v>
      </c>
      <c r="X77" s="63">
        <f t="shared" si="107"/>
        <v>0.13304589050400251</v>
      </c>
      <c r="Z77" s="37" t="s">
        <v>47</v>
      </c>
      <c r="AA77" s="63">
        <f>IFERROR(AA56/SUM(AA52,AA61), "..")</f>
        <v>1.1618921298929576E-2</v>
      </c>
      <c r="AB77" s="63">
        <f t="shared" ref="AB77:AF77" si="108">IFERROR(AB56/SUM(AB52,AB61), "..")</f>
        <v>7.0685690429898836E-3</v>
      </c>
      <c r="AC77" s="63">
        <f t="shared" si="108"/>
        <v>4.4561150482307832E-3</v>
      </c>
      <c r="AD77" s="63">
        <f t="shared" si="108"/>
        <v>2.9728286163304518E-3</v>
      </c>
      <c r="AE77" s="63">
        <f t="shared" si="108"/>
        <v>4.2316607311451522E-3</v>
      </c>
      <c r="AF77" s="63">
        <f t="shared" si="108"/>
        <v>5.0733389390099741E-3</v>
      </c>
      <c r="AH77" s="37" t="s">
        <v>47</v>
      </c>
      <c r="AI77" s="63">
        <f>IFERROR(AI56/SUM(AI52,AI61), "..")</f>
        <v>0.27702398574411241</v>
      </c>
      <c r="AJ77" s="63">
        <f t="shared" ref="AJ77:AN77" si="109">IFERROR(AJ56/SUM(AJ52,AJ61), "..")</f>
        <v>0.23553116989495385</v>
      </c>
      <c r="AK77" s="63">
        <f t="shared" si="109"/>
        <v>0.1314888585432645</v>
      </c>
      <c r="AL77" s="63">
        <f t="shared" si="109"/>
        <v>0.12617710192525766</v>
      </c>
      <c r="AM77" s="63">
        <f t="shared" si="109"/>
        <v>0.24262690836461934</v>
      </c>
      <c r="AN77" s="63">
        <f t="shared" si="109"/>
        <v>0.22154225020196525</v>
      </c>
      <c r="AP77" s="37" t="s">
        <v>47</v>
      </c>
      <c r="AQ77" s="63">
        <f>IFERROR(AQ56/SUM(AQ52,AQ61), "..")</f>
        <v>2.6113817202628262E-2</v>
      </c>
      <c r="AR77" s="63">
        <f t="shared" ref="AR77:AV77" si="110">IFERROR(AR56/SUM(AR52,AR61), "..")</f>
        <v>2.9469362341271736E-2</v>
      </c>
      <c r="AS77" s="63">
        <f t="shared" si="110"/>
        <v>2.1151631618913189E-2</v>
      </c>
      <c r="AT77" s="63">
        <f t="shared" si="110"/>
        <v>1.2747579388168302E-2</v>
      </c>
      <c r="AU77" s="63">
        <f t="shared" si="110"/>
        <v>1.4064154254206205E-2</v>
      </c>
      <c r="AV77" s="63">
        <f t="shared" si="110"/>
        <v>1.0535624081070867E-2</v>
      </c>
      <c r="AX77" s="37" t="s">
        <v>47</v>
      </c>
      <c r="AY77" s="63">
        <f>IFERROR(AY56/SUM(AY52,AY61), "..")</f>
        <v>3.5125851921927534E-2</v>
      </c>
      <c r="AZ77" s="63">
        <f t="shared" ref="AZ77:BD77" si="111">IFERROR(AZ56/SUM(AZ52,AZ61), "..")</f>
        <v>3.8175461113407159E-2</v>
      </c>
      <c r="BA77" s="63">
        <f t="shared" si="111"/>
        <v>2.1896837151323005E-2</v>
      </c>
      <c r="BB77" s="63">
        <f t="shared" si="111"/>
        <v>2.6013763796881893E-2</v>
      </c>
      <c r="BC77" s="63">
        <f t="shared" si="111"/>
        <v>3.2678331352636904E-2</v>
      </c>
      <c r="BD77" s="63">
        <f t="shared" si="111"/>
        <v>3.3302429229461965E-2</v>
      </c>
    </row>
    <row r="78" spans="1:56">
      <c r="B78" s="37" t="s">
        <v>36</v>
      </c>
      <c r="C78" s="63">
        <f>IFERROR(C57/SUM(C52,C61), "..")</f>
        <v>8.7047945962705989E-3</v>
      </c>
      <c r="D78" s="63">
        <f t="shared" ref="D78:H78" si="112">IFERROR(D57/SUM(D52,D61), "..")</f>
        <v>1.0625532212932137E-2</v>
      </c>
      <c r="E78" s="63">
        <f t="shared" si="112"/>
        <v>8.317888813314302E-3</v>
      </c>
      <c r="F78" s="63">
        <f t="shared" si="112"/>
        <v>8.2568067960788073E-3</v>
      </c>
      <c r="G78" s="63">
        <f t="shared" si="112"/>
        <v>1.5258563245900629E-2</v>
      </c>
      <c r="H78" s="63">
        <f t="shared" si="112"/>
        <v>2.137598650312799E-2</v>
      </c>
      <c r="I78" s="56"/>
      <c r="J78" s="37" t="s">
        <v>36</v>
      </c>
      <c r="K78" s="63">
        <f>IFERROR(K57/SUM(K52,K61), "..")</f>
        <v>0</v>
      </c>
      <c r="L78" s="63">
        <f t="shared" ref="L78:P78" si="113">IFERROR(L57/SUM(L52,L61), "..")</f>
        <v>0</v>
      </c>
      <c r="M78" s="63">
        <f t="shared" si="113"/>
        <v>0</v>
      </c>
      <c r="N78" s="63">
        <f t="shared" si="113"/>
        <v>0</v>
      </c>
      <c r="O78" s="63">
        <f t="shared" si="113"/>
        <v>0</v>
      </c>
      <c r="P78" s="63">
        <f t="shared" si="113"/>
        <v>0</v>
      </c>
      <c r="R78" s="37" t="s">
        <v>36</v>
      </c>
      <c r="S78" s="63">
        <f>IFERROR(S57/SUM(S52,S61), "..")</f>
        <v>6.4127240301522495E-3</v>
      </c>
      <c r="T78" s="63">
        <f t="shared" ref="T78:X78" si="114">IFERROR(T57/SUM(T52,T61), "..")</f>
        <v>7.8518092442159734E-3</v>
      </c>
      <c r="U78" s="63">
        <f t="shared" si="114"/>
        <v>7.306227862018207E-3</v>
      </c>
      <c r="V78" s="63">
        <f t="shared" si="114"/>
        <v>7.0385590693115988E-3</v>
      </c>
      <c r="W78" s="63">
        <f t="shared" si="114"/>
        <v>1.1114651171772369E-2</v>
      </c>
      <c r="X78" s="63">
        <f t="shared" si="114"/>
        <v>1.4490119023179284E-2</v>
      </c>
      <c r="Y78" s="4"/>
      <c r="Z78" s="37" t="s">
        <v>36</v>
      </c>
      <c r="AA78" s="63">
        <f>IFERROR(AA57/SUM(AA52,AA61), "..")</f>
        <v>2.5656674062905765E-3</v>
      </c>
      <c r="AB78" s="63">
        <f t="shared" ref="AB78:AF78" si="115">IFERROR(AB57/SUM(AB52,AB61), "..")</f>
        <v>1.6698340792012576E-3</v>
      </c>
      <c r="AC78" s="63">
        <f t="shared" si="115"/>
        <v>1.1496087533725292E-3</v>
      </c>
      <c r="AD78" s="63">
        <f t="shared" si="115"/>
        <v>9.5815397883218664E-4</v>
      </c>
      <c r="AE78" s="63">
        <f t="shared" si="115"/>
        <v>1.2281862305840228E-3</v>
      </c>
      <c r="AF78" s="63">
        <f t="shared" si="115"/>
        <v>1.9286624064045628E-3</v>
      </c>
      <c r="AH78" s="37" t="s">
        <v>36</v>
      </c>
      <c r="AI78" s="63">
        <f>IFERROR(AI57/SUM(AI52,AI61), "..")</f>
        <v>9.7321460244528483E-3</v>
      </c>
      <c r="AJ78" s="63">
        <f t="shared" ref="AJ78:AN78" si="116">IFERROR(AJ57/SUM(AJ52,AJ61), "..")</f>
        <v>8.1072012578748825E-3</v>
      </c>
      <c r="AK78" s="63">
        <f t="shared" si="116"/>
        <v>4.5507827977941005E-3</v>
      </c>
      <c r="AL78" s="63">
        <f t="shared" si="116"/>
        <v>4.1264052061757463E-3</v>
      </c>
      <c r="AM78" s="63">
        <f t="shared" si="116"/>
        <v>7.466048377252516E-3</v>
      </c>
      <c r="AN78" s="63">
        <f t="shared" si="116"/>
        <v>1.4608681495916606E-2</v>
      </c>
      <c r="AP78" s="37" t="s">
        <v>36</v>
      </c>
      <c r="AQ78" s="63">
        <f>IFERROR(AQ57/SUM(AQ52,AQ61), "..")</f>
        <v>3.095281685400797E-3</v>
      </c>
      <c r="AR78" s="63">
        <f t="shared" ref="AR78:AV78" si="117">IFERROR(AR57/SUM(AR52,AR61), "..")</f>
        <v>4.0123737404627359E-3</v>
      </c>
      <c r="AS78" s="63">
        <f t="shared" si="117"/>
        <v>4.0092175929002218E-3</v>
      </c>
      <c r="AT78" s="63">
        <f t="shared" si="117"/>
        <v>3.4440558728904753E-3</v>
      </c>
      <c r="AU78" s="63">
        <f t="shared" si="117"/>
        <v>4.5247791544779092E-3</v>
      </c>
      <c r="AV78" s="63">
        <f t="shared" si="117"/>
        <v>7.5252437097280299E-3</v>
      </c>
      <c r="AX78" s="37" t="s">
        <v>36</v>
      </c>
      <c r="AY78" s="63">
        <f>IFERROR(AY57/SUM(AY52,AY61), "..")</f>
        <v>7.6690320425494964E-4</v>
      </c>
      <c r="AZ78" s="63">
        <f t="shared" ref="AZ78:BD78" si="118">IFERROR(AZ57/SUM(AZ52,AZ61), "..")</f>
        <v>7.6371944927481738E-4</v>
      </c>
      <c r="BA78" s="63">
        <f t="shared" si="118"/>
        <v>6.4668479443579375E-4</v>
      </c>
      <c r="BB78" s="63">
        <f t="shared" si="118"/>
        <v>6.9163940613974875E-4</v>
      </c>
      <c r="BC78" s="63">
        <f t="shared" si="118"/>
        <v>1.0763988234094859E-3</v>
      </c>
      <c r="BD78" s="63">
        <f t="shared" si="118"/>
        <v>2.0344217396155773E-3</v>
      </c>
    </row>
    <row r="79" spans="1:56">
      <c r="B79" s="37" t="s">
        <v>37</v>
      </c>
      <c r="C79" s="63">
        <f>IFERROR(C58/SUM(C52,C61), "..")</f>
        <v>5.1395440289259249E-2</v>
      </c>
      <c r="D79" s="63">
        <f t="shared" ref="D79:H79" si="119">IFERROR(D58/SUM(D52,D61), "..")</f>
        <v>5.6501198233828237E-2</v>
      </c>
      <c r="E79" s="63">
        <f t="shared" si="119"/>
        <v>2.5240229792040915E-2</v>
      </c>
      <c r="F79" s="63">
        <f t="shared" si="119"/>
        <v>3.8277224307045996E-3</v>
      </c>
      <c r="G79" s="63">
        <f t="shared" si="119"/>
        <v>4.1459490494686066E-3</v>
      </c>
      <c r="H79" s="63">
        <f t="shared" si="119"/>
        <v>3.9516021492096128E-3</v>
      </c>
      <c r="J79" s="37" t="s">
        <v>37</v>
      </c>
      <c r="K79" s="63">
        <f>IFERROR(K58/SUM(K52,K61), "..")</f>
        <v>7.7331944509530393E-3</v>
      </c>
      <c r="L79" s="63">
        <f t="shared" ref="L79:P79" si="120">IFERROR(L58/SUM(L52,L61), "..")</f>
        <v>4.3974078814618019E-3</v>
      </c>
      <c r="M79" s="63">
        <f t="shared" si="120"/>
        <v>2.2252318276093232E-2</v>
      </c>
      <c r="N79" s="63">
        <f t="shared" si="120"/>
        <v>3.6508796289010147E-3</v>
      </c>
      <c r="O79" s="63">
        <f t="shared" si="120"/>
        <v>6.0760697479004516E-3</v>
      </c>
      <c r="P79" s="63">
        <f t="shared" si="120"/>
        <v>3.8439521255172497E-3</v>
      </c>
      <c r="R79" s="37" t="s">
        <v>37</v>
      </c>
      <c r="S79" s="63">
        <f>IFERROR(S58/SUM(S52,S61), "..")</f>
        <v>4.9573673944186526E-2</v>
      </c>
      <c r="T79" s="63">
        <f t="shared" ref="T79:X79" si="121">IFERROR(T58/SUM(T52,T61), "..")</f>
        <v>6.8947753812741097E-2</v>
      </c>
      <c r="U79" s="63">
        <f t="shared" si="121"/>
        <v>3.4066583643098287E-2</v>
      </c>
      <c r="V79" s="63">
        <f t="shared" si="121"/>
        <v>2.7414843020222282E-3</v>
      </c>
      <c r="W79" s="63">
        <f t="shared" si="121"/>
        <v>3.0200344042479754E-3</v>
      </c>
      <c r="X79" s="63">
        <f t="shared" si="121"/>
        <v>4.9904349419775474E-3</v>
      </c>
      <c r="Z79" s="37" t="s">
        <v>37</v>
      </c>
      <c r="AA79" s="63">
        <f>IFERROR(AA58/SUM(AA52,AA61), "..")</f>
        <v>9.0911543133543335E-4</v>
      </c>
      <c r="AB79" s="63">
        <f t="shared" ref="AB79:AF79" si="122">IFERROR(AB58/SUM(AB52,AB61), "..")</f>
        <v>5.2008271435065789E-4</v>
      </c>
      <c r="AC79" s="63">
        <f t="shared" si="122"/>
        <v>1.6152110930018971E-3</v>
      </c>
      <c r="AD79" s="63">
        <f t="shared" si="122"/>
        <v>7.2435682209579097E-4</v>
      </c>
      <c r="AE79" s="63">
        <f t="shared" si="122"/>
        <v>9.6860782110304831E-4</v>
      </c>
      <c r="AF79" s="63">
        <f t="shared" si="122"/>
        <v>1.5169514339340806E-3</v>
      </c>
      <c r="AH79" s="37" t="s">
        <v>37</v>
      </c>
      <c r="AI79" s="63">
        <f>IFERROR(AI58/SUM(AI52,AI61), "..")</f>
        <v>1.0857611015437725E-2</v>
      </c>
      <c r="AJ79" s="63">
        <f t="shared" ref="AJ79:AN79" si="123">IFERROR(AJ58/SUM(AJ52,AJ61), "..")</f>
        <v>5.3307478358056931E-3</v>
      </c>
      <c r="AK79" s="63">
        <f t="shared" si="123"/>
        <v>2.2218434522007686E-2</v>
      </c>
      <c r="AL79" s="63">
        <f t="shared" si="123"/>
        <v>6.5850866651594687E-3</v>
      </c>
      <c r="AM79" s="63">
        <f t="shared" si="123"/>
        <v>6.4170260519347188E-3</v>
      </c>
      <c r="AN79" s="63">
        <f t="shared" si="123"/>
        <v>5.1655436681294969E-3</v>
      </c>
      <c r="AP79" s="37" t="s">
        <v>37</v>
      </c>
      <c r="AQ79" s="63">
        <f>IFERROR(AQ58/SUM(AQ52,AQ61), "..")</f>
        <v>5.9684396381668294E-4</v>
      </c>
      <c r="AR79" s="63">
        <f t="shared" ref="AR79:AV79" si="124">IFERROR(AR58/SUM(AR52,AR61), "..")</f>
        <v>8.2784160720896849E-4</v>
      </c>
      <c r="AS79" s="63">
        <f t="shared" si="124"/>
        <v>1.4526593564765391E-3</v>
      </c>
      <c r="AT79" s="63">
        <f t="shared" si="124"/>
        <v>1.3947711689064951E-3</v>
      </c>
      <c r="AU79" s="63">
        <f t="shared" si="124"/>
        <v>2.0572643020125209E-3</v>
      </c>
      <c r="AV79" s="63">
        <f t="shared" si="124"/>
        <v>1.5346084099697611E-3</v>
      </c>
      <c r="AX79" s="37" t="s">
        <v>37</v>
      </c>
      <c r="AY79" s="63">
        <f>IFERROR(AY58/SUM(AY52,AY61), "..")</f>
        <v>4.3639576810409961E-3</v>
      </c>
      <c r="AZ79" s="63">
        <f t="shared" ref="AZ79:BD79" si="125">IFERROR(AZ58/SUM(AZ52,AZ61), "..")</f>
        <v>4.810025347311086E-3</v>
      </c>
      <c r="BA79" s="63">
        <f t="shared" si="125"/>
        <v>3.3247653098142258E-3</v>
      </c>
      <c r="BB79" s="63">
        <f t="shared" si="125"/>
        <v>1.3267047266727924E-3</v>
      </c>
      <c r="BC79" s="63">
        <f t="shared" si="125"/>
        <v>1.8317593759976671E-3</v>
      </c>
      <c r="BD79" s="63">
        <f t="shared" si="125"/>
        <v>2.7632241144860048E-3</v>
      </c>
    </row>
    <row r="80" spans="1:56">
      <c r="B80" s="37" t="s">
        <v>38</v>
      </c>
      <c r="C80" s="63">
        <f>IFERROR(C59/SUM(C52,C61), "..")</f>
        <v>0.57664892092755538</v>
      </c>
      <c r="D80" s="63">
        <f t="shared" ref="D80:H80" si="126">IFERROR(D59/SUM(D52,D61), "..")</f>
        <v>0.60344406833591557</v>
      </c>
      <c r="E80" s="63">
        <f t="shared" si="126"/>
        <v>0.56648300426466558</v>
      </c>
      <c r="F80" s="63">
        <f t="shared" si="126"/>
        <v>0.51515959522042665</v>
      </c>
      <c r="G80" s="63">
        <f t="shared" si="126"/>
        <v>0.70144464520214289</v>
      </c>
      <c r="H80" s="63">
        <f t="shared" si="126"/>
        <v>0.64678618850040825</v>
      </c>
      <c r="J80" s="37" t="s">
        <v>38</v>
      </c>
      <c r="K80" s="63">
        <f>IFERROR(K59/SUM(K52,K61), "..")</f>
        <v>0.45146104531038911</v>
      </c>
      <c r="L80" s="63">
        <f t="shared" ref="L80:P80" si="127">IFERROR(L59/SUM(L52,L61), "..")</f>
        <v>0.43930308281905106</v>
      </c>
      <c r="M80" s="63">
        <f t="shared" si="127"/>
        <v>0.35806217741389584</v>
      </c>
      <c r="N80" s="63">
        <f t="shared" si="127"/>
        <v>0.25305706906043796</v>
      </c>
      <c r="O80" s="63">
        <f t="shared" si="127"/>
        <v>0.35619947822456532</v>
      </c>
      <c r="P80" s="63">
        <f t="shared" si="127"/>
        <v>0.28564826093629997</v>
      </c>
      <c r="R80" s="37" t="s">
        <v>38</v>
      </c>
      <c r="S80" s="63">
        <f>IFERROR(S59/SUM(S52,S61), "..")</f>
        <v>0.25761651290513493</v>
      </c>
      <c r="T80" s="63">
        <f t="shared" ref="T80:X80" si="128">IFERROR(T59/SUM(T52,T61), "..")</f>
        <v>0.24445890930772105</v>
      </c>
      <c r="U80" s="63">
        <f t="shared" si="128"/>
        <v>0.17281434563583009</v>
      </c>
      <c r="V80" s="63">
        <f t="shared" si="128"/>
        <v>0.18709905815606936</v>
      </c>
      <c r="W80" s="63">
        <f t="shared" si="128"/>
        <v>0.30424862316352913</v>
      </c>
      <c r="X80" s="63">
        <f t="shared" si="128"/>
        <v>0.27333278504379427</v>
      </c>
      <c r="Z80" s="37" t="s">
        <v>38</v>
      </c>
      <c r="AA80" s="63">
        <f>IFERROR(AA59/SUM(AA52,AA61), "..")</f>
        <v>0.36088080319859916</v>
      </c>
      <c r="AB80" s="63">
        <f t="shared" ref="AB80:AF80" si="129">IFERROR(AB59/SUM(AB52,AB61), "..")</f>
        <v>0.19738326179497528</v>
      </c>
      <c r="AC80" s="63">
        <f t="shared" si="129"/>
        <v>0.13374006111061848</v>
      </c>
      <c r="AD80" s="63">
        <f t="shared" si="129"/>
        <v>0.13510588966694734</v>
      </c>
      <c r="AE80" s="63">
        <f t="shared" si="129"/>
        <v>0.1998140491305393</v>
      </c>
      <c r="AF80" s="63">
        <f t="shared" si="129"/>
        <v>0.29464920461698163</v>
      </c>
      <c r="AH80" s="37" t="s">
        <v>38</v>
      </c>
      <c r="AI80" s="63">
        <f>IFERROR(AI59/SUM(AI52,AI61), "..")</f>
        <v>4.8492998232480281E-2</v>
      </c>
      <c r="AJ80" s="63">
        <f t="shared" ref="AJ80:AN80" si="130">IFERROR(AJ59/SUM(AJ52,AJ61), "..")</f>
        <v>3.4965592859486576E-2</v>
      </c>
      <c r="AK80" s="63">
        <f t="shared" si="130"/>
        <v>2.0166371242803016E-2</v>
      </c>
      <c r="AL80" s="63">
        <f t="shared" si="130"/>
        <v>3.0617501175056499E-2</v>
      </c>
      <c r="AM80" s="63">
        <f t="shared" si="130"/>
        <v>5.1961111211243159E-2</v>
      </c>
      <c r="AN80" s="63">
        <f t="shared" si="130"/>
        <v>5.0299459349271124E-2</v>
      </c>
      <c r="AP80" s="37" t="s">
        <v>38</v>
      </c>
      <c r="AQ80" s="63">
        <f>IFERROR(AQ59/SUM(AQ52,AQ61), "..")</f>
        <v>0.8444844719113197</v>
      </c>
      <c r="AR80" s="63">
        <f t="shared" ref="AR80:AV80" si="131">IFERROR(AR59/SUM(AR52,AR61), "..")</f>
        <v>0.84363868481407023</v>
      </c>
      <c r="AS80" s="63">
        <f t="shared" si="131"/>
        <v>0.75685701070408595</v>
      </c>
      <c r="AT80" s="63">
        <f t="shared" si="131"/>
        <v>0.70914633940301797</v>
      </c>
      <c r="AU80" s="63">
        <f t="shared" si="131"/>
        <v>0.85805456221412824</v>
      </c>
      <c r="AV80" s="63">
        <f t="shared" si="131"/>
        <v>0.88083722615143623</v>
      </c>
      <c r="AX80" s="37" t="s">
        <v>38</v>
      </c>
      <c r="AY80" s="63">
        <f>IFERROR(AY59/SUM(AY52,AY61), "..")</f>
        <v>0.57908472658847698</v>
      </c>
      <c r="AZ80" s="63">
        <f t="shared" ref="AZ80:BD80" si="132">IFERROR(AZ59/SUM(AZ52,AZ61), "..")</f>
        <v>0.53109514746557895</v>
      </c>
      <c r="BA80" s="63">
        <f t="shared" si="132"/>
        <v>0.48634909452151004</v>
      </c>
      <c r="BB80" s="63">
        <f t="shared" si="132"/>
        <v>0.48925903411701455</v>
      </c>
      <c r="BC80" s="63">
        <f t="shared" si="132"/>
        <v>0.62731500634583359</v>
      </c>
      <c r="BD80" s="63">
        <f t="shared" si="132"/>
        <v>0.62177419583358018</v>
      </c>
    </row>
    <row r="81" spans="2:56">
      <c r="B81" s="37" t="s">
        <v>4830</v>
      </c>
      <c r="C81" s="63">
        <f>IFERROR(C60/SUM(C52,C61), "..")</f>
        <v>5.370125403533265E-2</v>
      </c>
      <c r="D81" s="63">
        <f t="shared" ref="D81:H81" si="133">IFERROR(D60/SUM(D52,D61), "..")</f>
        <v>3.9341577958501094E-2</v>
      </c>
      <c r="E81" s="63">
        <f t="shared" si="133"/>
        <v>2.201097630806333E-2</v>
      </c>
      <c r="F81" s="63">
        <f t="shared" si="133"/>
        <v>2.6317923495738388E-2</v>
      </c>
      <c r="G81" s="63">
        <f t="shared" si="133"/>
        <v>5.3856628907801567E-2</v>
      </c>
      <c r="H81" s="63">
        <f t="shared" si="133"/>
        <v>4.425448975380962E-2</v>
      </c>
      <c r="J81" s="37" t="s">
        <v>4830</v>
      </c>
      <c r="K81" s="63">
        <f>IFERROR(K60/SUM(K52,K61), "..")</f>
        <v>7.9874942557485104E-2</v>
      </c>
      <c r="L81" s="63">
        <f t="shared" ref="L81:P81" si="134">IFERROR(L60/SUM(L52,L61), "..")</f>
        <v>4.049049319573518E-2</v>
      </c>
      <c r="M81" s="63">
        <f t="shared" si="134"/>
        <v>5.6339438482079333E-2</v>
      </c>
      <c r="N81" s="63">
        <f t="shared" si="134"/>
        <v>5.7015366920390206E-2</v>
      </c>
      <c r="O81" s="63">
        <f t="shared" si="134"/>
        <v>6.5937102359020283E-2</v>
      </c>
      <c r="P81" s="63">
        <f t="shared" si="134"/>
        <v>5.1159910149467025E-2</v>
      </c>
      <c r="R81" s="37" t="s">
        <v>4830</v>
      </c>
      <c r="S81" s="63">
        <f>IFERROR(S60/SUM(S52,S61), "..")</f>
        <v>0.27904811412407893</v>
      </c>
      <c r="T81" s="63">
        <f t="shared" ref="T81:X81" si="135">IFERROR(T60/SUM(T52,T61), "..")</f>
        <v>0.22405705302752046</v>
      </c>
      <c r="U81" s="63">
        <f t="shared" si="135"/>
        <v>0.19166210806009906</v>
      </c>
      <c r="V81" s="63">
        <f t="shared" si="135"/>
        <v>0.20427751038149849</v>
      </c>
      <c r="W81" s="63">
        <f t="shared" si="135"/>
        <v>0.18801067274941435</v>
      </c>
      <c r="X81" s="63">
        <f t="shared" si="135"/>
        <v>0.12984307407235887</v>
      </c>
      <c r="Z81" s="37" t="s">
        <v>4830</v>
      </c>
      <c r="AA81" s="63">
        <f>IFERROR(AA60/SUM(AA52,AA61), "..")</f>
        <v>3.4005246543219983E-3</v>
      </c>
      <c r="AB81" s="63">
        <f t="shared" ref="AB81:AF81" si="136">IFERROR(AB60/SUM(AB52,AB61), "..")</f>
        <v>9.4929181347596281E-4</v>
      </c>
      <c r="AC81" s="63">
        <f t="shared" si="136"/>
        <v>1.6752985282986901E-3</v>
      </c>
      <c r="AD81" s="63">
        <f t="shared" si="136"/>
        <v>1.07083750604601E-3</v>
      </c>
      <c r="AE81" s="63">
        <f t="shared" si="136"/>
        <v>7.5585663143195648E-4</v>
      </c>
      <c r="AF81" s="63">
        <f t="shared" si="136"/>
        <v>3.0944620309420251E-3</v>
      </c>
      <c r="AH81" s="37" t="s">
        <v>4830</v>
      </c>
      <c r="AI81" s="63">
        <f>IFERROR(AI60/SUM(AI52,AI61), "..")</f>
        <v>9.0943443948618946E-2</v>
      </c>
      <c r="AJ81" s="63">
        <f t="shared" ref="AJ81:AN81" si="137">IFERROR(AJ60/SUM(AJ52,AJ61), "..")</f>
        <v>5.6286661815138382E-2</v>
      </c>
      <c r="AK81" s="63">
        <f t="shared" si="137"/>
        <v>5.3610028527070988E-2</v>
      </c>
      <c r="AL81" s="63">
        <f t="shared" si="137"/>
        <v>6.2072350009123242E-2</v>
      </c>
      <c r="AM81" s="63">
        <f t="shared" si="137"/>
        <v>0.11941357949836411</v>
      </c>
      <c r="AN81" s="63">
        <f t="shared" si="137"/>
        <v>0.13388744201728031</v>
      </c>
      <c r="AP81" s="37" t="s">
        <v>4830</v>
      </c>
      <c r="AQ81" s="63">
        <f>IFERROR(AQ60/SUM(AQ52,AQ61), "..")</f>
        <v>2.3590637031049209E-2</v>
      </c>
      <c r="AR81" s="63">
        <f t="shared" ref="AR81:AV81" si="138">IFERROR(AR60/SUM(AR52,AR61), "..")</f>
        <v>1.2187114792134532E-2</v>
      </c>
      <c r="AS81" s="63">
        <f t="shared" si="138"/>
        <v>1.2385132315089468E-2</v>
      </c>
      <c r="AT81" s="63">
        <f t="shared" si="138"/>
        <v>1.1635942032444961E-2</v>
      </c>
      <c r="AU81" s="63">
        <f t="shared" si="138"/>
        <v>1.3206297647417596E-2</v>
      </c>
      <c r="AV81" s="63">
        <f t="shared" si="138"/>
        <v>7.9490763091689415E-3</v>
      </c>
      <c r="AX81" s="37" t="s">
        <v>4830</v>
      </c>
      <c r="AY81" s="63">
        <f>IFERROR(AY60/SUM(AY52,AY61), "..")</f>
        <v>3.9012872748625881E-2</v>
      </c>
      <c r="AZ81" s="63">
        <f t="shared" ref="AZ81:BD81" si="139">IFERROR(AZ60/SUM(AZ52,AZ61), "..")</f>
        <v>3.357782580797572E-2</v>
      </c>
      <c r="BA81" s="63">
        <f t="shared" si="139"/>
        <v>3.4672030273621347E-2</v>
      </c>
      <c r="BB81" s="63">
        <f t="shared" si="139"/>
        <v>3.4343055714579483E-2</v>
      </c>
      <c r="BC81" s="63">
        <f t="shared" si="139"/>
        <v>3.5022499744626477E-2</v>
      </c>
      <c r="BD81" s="63">
        <f t="shared" si="139"/>
        <v>4.0977483039279256E-2</v>
      </c>
    </row>
    <row r="82" spans="2:56">
      <c r="B82" s="37" t="s">
        <v>40</v>
      </c>
      <c r="C82" s="63">
        <f>IFERROR(C62/SUM(C52,C61), "..")</f>
        <v>3.4164174153267272E-2</v>
      </c>
      <c r="D82" s="63">
        <f t="shared" ref="D82:H82" si="140">IFERROR(D62/SUM(D52,D61), "..")</f>
        <v>5.1014093888579311E-2</v>
      </c>
      <c r="E82" s="63">
        <f t="shared" si="140"/>
        <v>7.7568900506775396E-2</v>
      </c>
      <c r="F82" s="63">
        <f t="shared" si="140"/>
        <v>5.2403599927565062E-2</v>
      </c>
      <c r="G82" s="63">
        <f t="shared" si="140"/>
        <v>2.8300318386790604E-2</v>
      </c>
      <c r="H82" s="63">
        <f t="shared" si="140"/>
        <v>1.1757734620539995E-2</v>
      </c>
      <c r="J82" s="37" t="s">
        <v>40</v>
      </c>
      <c r="K82" s="63">
        <f>IFERROR(K62/SUM(K52,K61), "..")</f>
        <v>0.1185643742783284</v>
      </c>
      <c r="L82" s="63">
        <f t="shared" ref="L82:P82" si="141">IFERROR(L62/SUM(L52,L61), "..")</f>
        <v>0.12633814098628957</v>
      </c>
      <c r="M82" s="63">
        <f t="shared" si="141"/>
        <v>0.18298765485051613</v>
      </c>
      <c r="N82" s="63">
        <f t="shared" si="141"/>
        <v>0.297151405256738</v>
      </c>
      <c r="O82" s="63">
        <f t="shared" si="141"/>
        <v>9.6433481734043938E-2</v>
      </c>
      <c r="P82" s="63">
        <f t="shared" si="141"/>
        <v>0.24788230877590547</v>
      </c>
      <c r="R82" s="37" t="s">
        <v>40</v>
      </c>
      <c r="S82" s="63">
        <f>IFERROR(S62/SUM(S52,S61), "..")</f>
        <v>7.4740330046027009E-2</v>
      </c>
      <c r="T82" s="63">
        <f t="shared" ref="T82:X82" si="142">IFERROR(T62/SUM(T52,T61), "..")</f>
        <v>0.17069951598403152</v>
      </c>
      <c r="U82" s="63">
        <f t="shared" si="142"/>
        <v>0.20815679534618534</v>
      </c>
      <c r="V82" s="63">
        <f t="shared" si="142"/>
        <v>5.3285235295479377E-2</v>
      </c>
      <c r="W82" s="63">
        <f t="shared" si="142"/>
        <v>5.2033552320633975E-2</v>
      </c>
      <c r="X82" s="63">
        <f t="shared" si="142"/>
        <v>9.5603548751287144E-3</v>
      </c>
      <c r="Z82" s="37" t="s">
        <v>40</v>
      </c>
      <c r="AA82" s="63">
        <f>IFERROR(AA62/SUM(AA52,AA61), "..")</f>
        <v>0.54090713422908132</v>
      </c>
      <c r="AB82" s="63">
        <f t="shared" ref="AB82:AF82" si="143">IFERROR(AB62/SUM(AB52,AB61), "..")</f>
        <v>0.73311201238901647</v>
      </c>
      <c r="AC82" s="63">
        <f t="shared" si="143"/>
        <v>0.78303603339922334</v>
      </c>
      <c r="AD82" s="63">
        <f t="shared" si="143"/>
        <v>0.75225608571452818</v>
      </c>
      <c r="AE82" s="63">
        <f t="shared" si="143"/>
        <v>0.64215875651247634</v>
      </c>
      <c r="AF82" s="63">
        <f t="shared" si="143"/>
        <v>0.50881837485644932</v>
      </c>
      <c r="AH82" s="37" t="s">
        <v>40</v>
      </c>
      <c r="AI82" s="63">
        <f>IFERROR(AI62/SUM(AI52,AI61), "..")</f>
        <v>0.11305506372043031</v>
      </c>
      <c r="AJ82" s="63">
        <f t="shared" ref="AJ82:AN82" si="144">IFERROR(AJ62/SUM(AJ52,AJ61), "..")</f>
        <v>0.16668185215233666</v>
      </c>
      <c r="AK82" s="63">
        <f t="shared" si="144"/>
        <v>0.26242447202585617</v>
      </c>
      <c r="AL82" s="63">
        <f t="shared" si="144"/>
        <v>0.31388592590662923</v>
      </c>
      <c r="AM82" s="63">
        <f t="shared" si="144"/>
        <v>0.22627042052845858</v>
      </c>
      <c r="AN82" s="63">
        <f t="shared" si="144"/>
        <v>0.28824017040763111</v>
      </c>
      <c r="AP82" s="37" t="s">
        <v>40</v>
      </c>
      <c r="AQ82" s="63">
        <f>IFERROR(AQ62/SUM(AQ52,AQ61), "..")</f>
        <v>2.1646607951615767E-2</v>
      </c>
      <c r="AR82" s="63">
        <f t="shared" ref="AR82:AV82" si="145">IFERROR(AR62/SUM(AR52,AR61), "..")</f>
        <v>4.0475037778579026E-2</v>
      </c>
      <c r="AS82" s="63">
        <f t="shared" si="145"/>
        <v>5.6096312985955826E-2</v>
      </c>
      <c r="AT82" s="63">
        <f t="shared" si="145"/>
        <v>4.5541103657436174E-2</v>
      </c>
      <c r="AU82" s="63">
        <f t="shared" si="145"/>
        <v>1.919183631485142E-2</v>
      </c>
      <c r="AV82" s="63">
        <f t="shared" si="145"/>
        <v>7.9853895517466925E-3</v>
      </c>
      <c r="AX82" s="37" t="s">
        <v>40</v>
      </c>
      <c r="AY82" s="63">
        <f>IFERROR(AY62/SUM(AY52,AY61), "..")</f>
        <v>8.4766485547841802E-2</v>
      </c>
      <c r="AZ82" s="63">
        <f t="shared" ref="AZ82:BD82" si="146">IFERROR(AZ62/SUM(AZ52,AZ61), "..")</f>
        <v>0.19731404787758003</v>
      </c>
      <c r="BA82" s="63">
        <f t="shared" si="146"/>
        <v>0.27947837416722765</v>
      </c>
      <c r="BB82" s="63">
        <f t="shared" si="146"/>
        <v>0.23102511880397522</v>
      </c>
      <c r="BC82" s="63">
        <f t="shared" si="146"/>
        <v>0.10144430576416634</v>
      </c>
      <c r="BD82" s="63">
        <f t="shared" si="146"/>
        <v>4.1329697596913052E-2</v>
      </c>
    </row>
    <row r="83" spans="2:56">
      <c r="B83" s="37" t="s">
        <v>50</v>
      </c>
      <c r="C83" s="63">
        <f>IFERROR(C63/SUM(C52,C61), "..")</f>
        <v>1.8543487425518979E-2</v>
      </c>
      <c r="D83" s="63">
        <f t="shared" ref="D83:H83" si="147">IFERROR(D63/SUM(D52,D61), "..")</f>
        <v>4.26465151584502E-2</v>
      </c>
      <c r="E83" s="63">
        <f t="shared" si="147"/>
        <v>3.0921680592776085E-2</v>
      </c>
      <c r="F83" s="63">
        <f t="shared" si="147"/>
        <v>2.8674643095562134E-2</v>
      </c>
      <c r="G83" s="63">
        <f t="shared" si="147"/>
        <v>2.1514361182679909E-2</v>
      </c>
      <c r="H83" s="63">
        <f t="shared" si="147"/>
        <v>2.7636040630843399E-2</v>
      </c>
      <c r="J83" s="37" t="s">
        <v>50</v>
      </c>
      <c r="K83" s="63">
        <f>IFERROR(K63/SUM(K52,K61), "..")</f>
        <v>9.8461145478285203E-2</v>
      </c>
      <c r="L83" s="63">
        <f t="shared" ref="L83:P83" si="148">IFERROR(L63/SUM(L52,L61), "..")</f>
        <v>9.8134934343639249E-2</v>
      </c>
      <c r="M83" s="63">
        <f t="shared" si="148"/>
        <v>9.2884074271493658E-2</v>
      </c>
      <c r="N83" s="63">
        <f t="shared" si="148"/>
        <v>0.13620511225343454</v>
      </c>
      <c r="O83" s="63">
        <f t="shared" si="148"/>
        <v>0.17914549597400911</v>
      </c>
      <c r="P83" s="63">
        <f t="shared" si="148"/>
        <v>5.7262757388228586E-2</v>
      </c>
      <c r="R83" s="37" t="s">
        <v>50</v>
      </c>
      <c r="S83" s="63">
        <f>IFERROR(S63/SUM(S52,S61), "..")</f>
        <v>6.4957664648671067E-3</v>
      </c>
      <c r="T83" s="63">
        <f t="shared" ref="T83:X83" si="149">IFERROR(T63/SUM(T52,T61), "..")</f>
        <v>1.5768723431505548E-2</v>
      </c>
      <c r="U83" s="63">
        <f t="shared" si="149"/>
        <v>1.4179955486655059E-2</v>
      </c>
      <c r="V83" s="63">
        <f t="shared" si="149"/>
        <v>5.1360009903558528E-3</v>
      </c>
      <c r="W83" s="63">
        <f t="shared" si="149"/>
        <v>1.2542940294363088E-2</v>
      </c>
      <c r="X83" s="63">
        <f t="shared" si="149"/>
        <v>1.8008222122457309E-4</v>
      </c>
      <c r="Z83" s="37" t="s">
        <v>50</v>
      </c>
      <c r="AA83" s="63">
        <f>IFERROR(AA63/SUM(AA52,AA61), "..")</f>
        <v>6.5469197613748017E-2</v>
      </c>
      <c r="AB83" s="63">
        <f t="shared" ref="AB83:AF83" si="150">IFERROR(AB63/SUM(AB52,AB61), "..")</f>
        <v>5.2456330318644273E-2</v>
      </c>
      <c r="AC83" s="63">
        <f t="shared" si="150"/>
        <v>6.5499984353576637E-2</v>
      </c>
      <c r="AD83" s="63">
        <f t="shared" si="150"/>
        <v>8.7260956750506713E-2</v>
      </c>
      <c r="AE83" s="63">
        <f t="shared" si="150"/>
        <v>0.13354157548380288</v>
      </c>
      <c r="AF83" s="63">
        <f t="shared" si="150"/>
        <v>0.1514412707506444</v>
      </c>
      <c r="AH83" s="37" t="s">
        <v>50</v>
      </c>
      <c r="AI83" s="63">
        <f>IFERROR(AI63/SUM(AI52,AI61), "..")</f>
        <v>8.1406310832220358E-2</v>
      </c>
      <c r="AJ83" s="63">
        <f t="shared" ref="AJ83:AN83" si="151">IFERROR(AJ63/SUM(AJ52,AJ61), "..")</f>
        <v>0.24723008419344611</v>
      </c>
      <c r="AK83" s="63">
        <f t="shared" si="151"/>
        <v>0.24418427252381245</v>
      </c>
      <c r="AL83" s="63">
        <f t="shared" si="151"/>
        <v>6.6596385639366248E-2</v>
      </c>
      <c r="AM83" s="63">
        <f t="shared" si="151"/>
        <v>0</v>
      </c>
      <c r="AN83" s="63">
        <f t="shared" si="151"/>
        <v>0</v>
      </c>
      <c r="AP83" s="37" t="s">
        <v>50</v>
      </c>
      <c r="AQ83" s="63">
        <f>IFERROR(AQ63/SUM(AQ52,AQ61), "..")</f>
        <v>7.979206511382236E-3</v>
      </c>
      <c r="AR83" s="63">
        <f t="shared" ref="AR83:AV83" si="152">IFERROR(AR63/SUM(AR52,AR61), "..")</f>
        <v>1.5819647113594255E-2</v>
      </c>
      <c r="AS83" s="63">
        <f t="shared" si="152"/>
        <v>2.7516230365176985E-2</v>
      </c>
      <c r="AT83" s="63">
        <f t="shared" si="152"/>
        <v>1.7947542964183969E-2</v>
      </c>
      <c r="AU83" s="63">
        <f t="shared" si="152"/>
        <v>6.3344793462542263E-3</v>
      </c>
      <c r="AV83" s="63">
        <f t="shared" si="152"/>
        <v>3.2264197403803988E-3</v>
      </c>
      <c r="AX83" s="37" t="s">
        <v>50</v>
      </c>
      <c r="AY83" s="63">
        <f>IFERROR(AY63/SUM(AY52,AY61), "..")</f>
        <v>1.5403238623289399E-3</v>
      </c>
      <c r="AZ83" s="63">
        <f t="shared" ref="AZ83:BD83" si="153">IFERROR(AZ63/SUM(AZ52,AZ61), "..")</f>
        <v>5.3657797092025094E-3</v>
      </c>
      <c r="BA83" s="63">
        <f t="shared" si="153"/>
        <v>1.0002362979394183E-2</v>
      </c>
      <c r="BB83" s="63">
        <f t="shared" si="153"/>
        <v>1.2594962384371607E-2</v>
      </c>
      <c r="BC83" s="63">
        <f t="shared" si="153"/>
        <v>1.2928481239150982E-2</v>
      </c>
      <c r="BD83" s="63">
        <f t="shared" si="153"/>
        <v>1.1925925473179853E-2</v>
      </c>
    </row>
    <row r="84" spans="2:56">
      <c r="B84" s="37" t="s">
        <v>41</v>
      </c>
      <c r="C84" s="63">
        <f>IFERROR(C64/SUM(C52,C61), "..")</f>
        <v>8.547597426178364E-3</v>
      </c>
      <c r="D84" s="63">
        <f t="shared" ref="D84:H84" si="154">IFERROR(D64/SUM(D52,D61), "..")</f>
        <v>6.962690354636065E-3</v>
      </c>
      <c r="E84" s="63">
        <f t="shared" si="154"/>
        <v>7.8159346613947606E-2</v>
      </c>
      <c r="F84" s="63">
        <f t="shared" si="154"/>
        <v>0.15349098370086167</v>
      </c>
      <c r="G84" s="63">
        <f t="shared" si="154"/>
        <v>8.1408060242795163E-3</v>
      </c>
      <c r="H84" s="63">
        <f t="shared" si="154"/>
        <v>1.5567193415955445E-2</v>
      </c>
      <c r="J84" s="37" t="s">
        <v>41</v>
      </c>
      <c r="K84" s="63">
        <f>IFERROR(K64/SUM(K52,K61), "..")</f>
        <v>7.0537092367899366E-3</v>
      </c>
      <c r="L84" s="63">
        <f t="shared" ref="L84:P84" si="155">IFERROR(L64/SUM(L52,L61), "..")</f>
        <v>4.9244476533033994E-3</v>
      </c>
      <c r="M84" s="63">
        <f t="shared" si="155"/>
        <v>4.4855749548843638E-2</v>
      </c>
      <c r="N84" s="63">
        <f t="shared" si="155"/>
        <v>6.0538705543480197E-2</v>
      </c>
      <c r="O84" s="63">
        <f t="shared" si="155"/>
        <v>1.531196879274337E-2</v>
      </c>
      <c r="P84" s="63">
        <f t="shared" si="155"/>
        <v>2.0978910378030378E-2</v>
      </c>
      <c r="R84" s="37" t="s">
        <v>41</v>
      </c>
      <c r="S84" s="63">
        <f>IFERROR(S64/SUM(S52,S61), "..")</f>
        <v>0</v>
      </c>
      <c r="T84" s="63">
        <f t="shared" ref="T84:X84" si="156">IFERROR(T64/SUM(T52,T61), "..")</f>
        <v>0</v>
      </c>
      <c r="U84" s="63">
        <f t="shared" si="156"/>
        <v>3.6218278080639441E-3</v>
      </c>
      <c r="V84" s="63">
        <f t="shared" si="156"/>
        <v>9.9390651513291215E-3</v>
      </c>
      <c r="W84" s="63">
        <f t="shared" si="156"/>
        <v>9.5502268868357515E-4</v>
      </c>
      <c r="X84" s="63">
        <f t="shared" si="156"/>
        <v>1.6510100435945438E-4</v>
      </c>
      <c r="Z84" s="37" t="s">
        <v>41</v>
      </c>
      <c r="AA84" s="63">
        <f>IFERROR(AA64/SUM(AA52,AA61), "..")</f>
        <v>0</v>
      </c>
      <c r="AB84" s="63">
        <f t="shared" ref="AB84:AF84" si="157">IFERROR(AB64/SUM(AB52,AB61), "..")</f>
        <v>0</v>
      </c>
      <c r="AC84" s="63">
        <f t="shared" si="157"/>
        <v>1.2986998077867427E-4</v>
      </c>
      <c r="AD84" s="63">
        <f t="shared" si="157"/>
        <v>2.0209513329740023E-4</v>
      </c>
      <c r="AE84" s="63">
        <f t="shared" si="157"/>
        <v>0</v>
      </c>
      <c r="AF84" s="63">
        <f t="shared" si="157"/>
        <v>4.6826191646593318E-5</v>
      </c>
      <c r="AH84" s="37" t="s">
        <v>41</v>
      </c>
      <c r="AI84" s="63">
        <f>IFERROR(AI64/SUM(AI52,AI61), "..")</f>
        <v>0.11714136699701332</v>
      </c>
      <c r="AJ84" s="63">
        <f t="shared" ref="AJ84:AN84" si="158">IFERROR(AJ64/SUM(AJ52,AJ61), "..")</f>
        <v>7.4612951815332271E-2</v>
      </c>
      <c r="AK84" s="63">
        <f t="shared" si="158"/>
        <v>0.12469561060783768</v>
      </c>
      <c r="AL84" s="63">
        <f t="shared" si="158"/>
        <v>0.25210380875833954</v>
      </c>
      <c r="AM84" s="63">
        <f t="shared" si="158"/>
        <v>0.14540387826791396</v>
      </c>
      <c r="AN84" s="63">
        <f t="shared" si="158"/>
        <v>7.4206179569875505E-2</v>
      </c>
      <c r="AP84" s="37" t="s">
        <v>41</v>
      </c>
      <c r="AQ84" s="63">
        <f>IFERROR(AQ64/SUM(AQ52,AQ61), "..")</f>
        <v>1.4138545621650568E-2</v>
      </c>
      <c r="AR84" s="63">
        <f t="shared" ref="AR84:AV84" si="159">IFERROR(AR64/SUM(AR52,AR61), "..")</f>
        <v>1.2103316667179197E-2</v>
      </c>
      <c r="AS84" s="63">
        <f t="shared" si="159"/>
        <v>5.3071090516643452E-2</v>
      </c>
      <c r="AT84" s="63">
        <f t="shared" si="159"/>
        <v>9.1454811730415975E-2</v>
      </c>
      <c r="AU84" s="63">
        <f t="shared" si="159"/>
        <v>4.2352664549599982E-2</v>
      </c>
      <c r="AV84" s="63">
        <f t="shared" si="159"/>
        <v>3.5962326004711005E-2</v>
      </c>
      <c r="AX84" s="37" t="s">
        <v>41</v>
      </c>
      <c r="AY84" s="63">
        <f>IFERROR(AY64/SUM(AY52,AY61), "..")</f>
        <v>1.0405572064585776E-2</v>
      </c>
      <c r="AZ84" s="63">
        <f t="shared" ref="AZ84:BD84" si="160">IFERROR(AZ64/SUM(AZ52,AZ61), "..")</f>
        <v>1.1921790930353242E-2</v>
      </c>
      <c r="BA84" s="63">
        <f t="shared" si="160"/>
        <v>3.2796682586454282E-2</v>
      </c>
      <c r="BB84" s="63">
        <f t="shared" si="160"/>
        <v>4.2214894599697697E-2</v>
      </c>
      <c r="BC84" s="63">
        <f t="shared" si="160"/>
        <v>1.2408168563478088E-2</v>
      </c>
      <c r="BD84" s="63">
        <f t="shared" si="160"/>
        <v>1.3302211552893723E-2</v>
      </c>
    </row>
    <row r="85" spans="2:56">
      <c r="B85" s="37" t="s">
        <v>51</v>
      </c>
      <c r="C85" s="63">
        <f>IFERROR(C65/SUM(C52,C61), "..")</f>
        <v>5.0672710083118404E-2</v>
      </c>
      <c r="D85" s="63">
        <f t="shared" ref="D85:H85" si="161">IFERROR(D65/SUM(D52,D61), "..")</f>
        <v>3.1731506931096776E-2</v>
      </c>
      <c r="E85" s="63">
        <f t="shared" si="161"/>
        <v>6.1640255692588942E-2</v>
      </c>
      <c r="F85" s="63">
        <f t="shared" si="161"/>
        <v>0.11257488920257493</v>
      </c>
      <c r="G85" s="63">
        <f t="shared" si="161"/>
        <v>4.6179318267349272E-2</v>
      </c>
      <c r="H85" s="63">
        <f t="shared" si="161"/>
        <v>0.11662891993857054</v>
      </c>
      <c r="J85" s="37" t="s">
        <v>51</v>
      </c>
      <c r="K85" s="63">
        <f>IFERROR(K65/SUM(K52,K61), "..")</f>
        <v>4.4052817562348488E-2</v>
      </c>
      <c r="L85" s="63">
        <f t="shared" ref="L85:P85" si="162">IFERROR(L65/SUM(L52,L61), "..")</f>
        <v>3.1737556640027753E-2</v>
      </c>
      <c r="M85" s="63">
        <f t="shared" si="162"/>
        <v>5.5374775801325653E-2</v>
      </c>
      <c r="N85" s="63">
        <f t="shared" si="162"/>
        <v>7.4460861472270379E-2</v>
      </c>
      <c r="O85" s="63">
        <f t="shared" si="162"/>
        <v>5.9762052973323036E-2</v>
      </c>
      <c r="P85" s="63">
        <f t="shared" si="162"/>
        <v>0.14427485162956852</v>
      </c>
      <c r="R85" s="37" t="s">
        <v>51</v>
      </c>
      <c r="S85" s="63">
        <f>IFERROR(S65/SUM(S52,S61), "..")</f>
        <v>7.2098281030425398E-2</v>
      </c>
      <c r="T85" s="63">
        <f t="shared" ref="T85:X85" si="163">IFERROR(T65/SUM(T52,T61), "..")</f>
        <v>4.4413550219565757E-2</v>
      </c>
      <c r="U85" s="63">
        <f t="shared" si="163"/>
        <v>0.17302237812866136</v>
      </c>
      <c r="V85" s="63">
        <f t="shared" si="163"/>
        <v>0.31392444257763563</v>
      </c>
      <c r="W85" s="63">
        <f t="shared" si="163"/>
        <v>9.5514374342864694E-2</v>
      </c>
      <c r="X85" s="63">
        <f t="shared" si="163"/>
        <v>0.29296841730237788</v>
      </c>
      <c r="Z85" s="37" t="s">
        <v>51</v>
      </c>
      <c r="AA85" s="63">
        <f>IFERROR(AA65/SUM(AA52,AA61), "..")</f>
        <v>6.8701954306933724E-3</v>
      </c>
      <c r="AB85" s="63">
        <f t="shared" ref="AB85:AF85" si="164">IFERROR(AB65/SUM(AB52,AB61), "..")</f>
        <v>2.4476772432668534E-3</v>
      </c>
      <c r="AC85" s="63">
        <f t="shared" si="164"/>
        <v>5.3918772572432126E-3</v>
      </c>
      <c r="AD85" s="63">
        <f t="shared" si="164"/>
        <v>1.6635812492587429E-2</v>
      </c>
      <c r="AE85" s="63">
        <f t="shared" si="164"/>
        <v>1.2670827457514569E-2</v>
      </c>
      <c r="AF85" s="63">
        <f t="shared" si="164"/>
        <v>2.2831048163741628E-2</v>
      </c>
      <c r="AH85" s="37" t="s">
        <v>51</v>
      </c>
      <c r="AI85" s="63">
        <f>IFERROR(AI65/SUM(AI52,AI61), "..")</f>
        <v>5.8353567280509777E-2</v>
      </c>
      <c r="AJ85" s="63">
        <f t="shared" ref="AJ85:AN85" si="165">IFERROR(AJ65/SUM(AJ52,AJ61), "..")</f>
        <v>2.7306037744176125E-2</v>
      </c>
      <c r="AK85" s="63">
        <f t="shared" si="165"/>
        <v>6.1435263118487932E-2</v>
      </c>
      <c r="AL85" s="63">
        <f t="shared" si="165"/>
        <v>7.186722534291981E-2</v>
      </c>
      <c r="AM85" s="63">
        <f t="shared" si="165"/>
        <v>3.458640764435407E-2</v>
      </c>
      <c r="AN85" s="63">
        <f t="shared" si="165"/>
        <v>9.1063795169481238E-2</v>
      </c>
      <c r="AP85" s="37" t="s">
        <v>51</v>
      </c>
      <c r="AQ85" s="63">
        <f>IFERROR(AQ65/SUM(AQ52,AQ61), "..")</f>
        <v>1.1816626470159729E-2</v>
      </c>
      <c r="AR85" s="63">
        <f t="shared" ref="AR85:AV85" si="166">IFERROR(AR65/SUM(AR52,AR61), "..")</f>
        <v>1.3142642600103747E-2</v>
      </c>
      <c r="AS85" s="63">
        <f t="shared" si="166"/>
        <v>4.962414024019382E-2</v>
      </c>
      <c r="AT85" s="63">
        <f t="shared" si="166"/>
        <v>7.5942952347833145E-2</v>
      </c>
      <c r="AU85" s="63">
        <f t="shared" si="166"/>
        <v>2.0607664548202845E-2</v>
      </c>
      <c r="AV85" s="63">
        <f t="shared" si="166"/>
        <v>3.3562348609406843E-2</v>
      </c>
      <c r="AX85" s="37" t="s">
        <v>51</v>
      </c>
      <c r="AY85" s="63">
        <f>IFERROR(AY65/SUM(AY52,AY61), "..")</f>
        <v>1.8271587830082234E-2</v>
      </c>
      <c r="AZ85" s="63">
        <f t="shared" ref="AZ85:BD85" si="167">IFERROR(AZ65/SUM(AZ52,AZ61), "..")</f>
        <v>1.6117891281902521E-2</v>
      </c>
      <c r="BA85" s="63">
        <f t="shared" si="167"/>
        <v>1.8711005181778748E-2</v>
      </c>
      <c r="BB85" s="63">
        <f t="shared" si="167"/>
        <v>4.752460190824162E-2</v>
      </c>
      <c r="BC85" s="63">
        <f t="shared" si="167"/>
        <v>1.4389291518335474E-2</v>
      </c>
      <c r="BD85" s="63">
        <f t="shared" si="167"/>
        <v>7.3534549885400147E-2</v>
      </c>
    </row>
    <row r="88" spans="2:56" ht="18.5" customHeight="1"/>
  </sheetData>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1:AI86"/>
  <sheetViews>
    <sheetView zoomScale="80" zoomScaleNormal="80" workbookViewId="0">
      <pane ySplit="1" topLeftCell="A2" activePane="bottomLeft" state="frozen"/>
      <selection activeCell="B7" sqref="B7"/>
      <selection pane="bottomLeft" activeCell="P70" sqref="P70"/>
    </sheetView>
  </sheetViews>
  <sheetFormatPr defaultRowHeight="14.5"/>
  <cols>
    <col min="1" max="1" width="6.26953125" style="46" bestFit="1" customWidth="1"/>
    <col min="2" max="2" width="54.7265625" customWidth="1"/>
    <col min="3" max="8" width="11.7265625" customWidth="1"/>
    <col min="9" max="9" width="12" customWidth="1"/>
    <col min="10" max="10" width="55" customWidth="1"/>
    <col min="11" max="16" width="11.7265625" customWidth="1"/>
    <col min="17" max="17" width="15.26953125" customWidth="1"/>
    <col min="18" max="18" width="54.453125" customWidth="1"/>
    <col min="19" max="24" width="11.7265625" customWidth="1"/>
    <col min="25" max="25" width="10.7265625" customWidth="1"/>
    <col min="26" max="26" width="54.90625" customWidth="1"/>
    <col min="27" max="32" width="11.7265625" customWidth="1"/>
  </cols>
  <sheetData>
    <row r="1" spans="1:32" s="9" customFormat="1" ht="21">
      <c r="A1" s="46"/>
      <c r="B1" s="10" t="s">
        <v>69</v>
      </c>
      <c r="C1" s="18" t="str">
        <f>CONCATENATE(B1,C2)</f>
        <v>Low income1995</v>
      </c>
      <c r="D1" s="18" t="str">
        <f>CONCATENATE(B1,D2)</f>
        <v>Low income2000</v>
      </c>
      <c r="E1" s="18" t="str">
        <f>CONCATENATE(B1,E2)</f>
        <v>Low income2005</v>
      </c>
      <c r="F1" s="18" t="str">
        <f>CONCATENATE(B1,F2)</f>
        <v>Low income2010</v>
      </c>
      <c r="G1" s="18" t="str">
        <f>CONCATENATE(B1,G2)</f>
        <v>Low income2015</v>
      </c>
      <c r="H1" s="18" t="str">
        <f>CONCATENATE(B1,H2)</f>
        <v>Low income2020</v>
      </c>
      <c r="I1" s="18"/>
      <c r="J1" s="10" t="s">
        <v>70</v>
      </c>
      <c r="K1" s="18" t="str">
        <f>CONCATENATE(J1,K2)</f>
        <v>Lower middle income1995</v>
      </c>
      <c r="L1" s="18" t="str">
        <f>CONCATENATE(J1,L2)</f>
        <v>Lower middle income2000</v>
      </c>
      <c r="M1" s="18" t="str">
        <f>CONCATENATE(J1,M2)</f>
        <v>Lower middle income2005</v>
      </c>
      <c r="N1" s="18" t="str">
        <f>CONCATENATE(J1,N2)</f>
        <v>Lower middle income2010</v>
      </c>
      <c r="O1" s="18" t="str">
        <f>CONCATENATE(J1,O2)</f>
        <v>Lower middle income2015</v>
      </c>
      <c r="P1" s="18" t="str">
        <f>CONCATENATE(J1,P2)</f>
        <v>Lower middle income2020</v>
      </c>
      <c r="Q1" s="18"/>
      <c r="R1" s="10" t="s">
        <v>71</v>
      </c>
      <c r="S1" s="18" t="str">
        <f>CONCATENATE(R1,S2)</f>
        <v>Upper middle income1995</v>
      </c>
      <c r="T1" s="18" t="str">
        <f>CONCATENATE(R1,T2)</f>
        <v>Upper middle income2000</v>
      </c>
      <c r="U1" s="18" t="str">
        <f>CONCATENATE(R1,U2)</f>
        <v>Upper middle income2005</v>
      </c>
      <c r="V1" s="18" t="str">
        <f>CONCATENATE(R1,V2)</f>
        <v>Upper middle income2010</v>
      </c>
      <c r="W1" s="18" t="str">
        <f>CONCATENATE(R1,W2)</f>
        <v>Upper middle income2015</v>
      </c>
      <c r="X1" s="18" t="str">
        <f>CONCATENATE(R1,X2)</f>
        <v>Upper middle income2020</v>
      </c>
      <c r="Y1" s="18"/>
      <c r="Z1" s="10" t="s">
        <v>4832</v>
      </c>
      <c r="AA1" s="18" t="str">
        <f>CONCATENATE(Z1,AA2)</f>
        <v>High income1995</v>
      </c>
      <c r="AB1" s="18" t="str">
        <f>CONCATENATE(Z1,AB2)</f>
        <v>High income2000</v>
      </c>
      <c r="AC1" s="18" t="str">
        <f>CONCATENATE(Z1,AC2)</f>
        <v>High income2005</v>
      </c>
      <c r="AD1" s="18" t="str">
        <f>CONCATENATE(Z1,AD2)</f>
        <v>High income2010</v>
      </c>
      <c r="AE1" s="18" t="str">
        <f>CONCATENATE(Z1,AE2)</f>
        <v>High income2015</v>
      </c>
      <c r="AF1" s="18" t="str">
        <f>CONCATENATE(Z1,AF2)</f>
        <v>High income2020</v>
      </c>
    </row>
    <row r="2" spans="1:32">
      <c r="B2" s="66" t="s">
        <v>31</v>
      </c>
      <c r="C2" s="1">
        <v>1995</v>
      </c>
      <c r="D2" s="1">
        <v>2000</v>
      </c>
      <c r="E2" s="1">
        <v>2005</v>
      </c>
      <c r="F2" s="1">
        <v>2010</v>
      </c>
      <c r="G2" s="1">
        <v>2015</v>
      </c>
      <c r="H2" s="1">
        <v>2020</v>
      </c>
      <c r="I2" s="54"/>
      <c r="J2" s="66" t="s">
        <v>31</v>
      </c>
      <c r="K2" s="1">
        <v>1995</v>
      </c>
      <c r="L2" s="1">
        <v>2000</v>
      </c>
      <c r="M2" s="1">
        <v>2005</v>
      </c>
      <c r="N2" s="1">
        <v>2010</v>
      </c>
      <c r="O2" s="1">
        <v>2015</v>
      </c>
      <c r="P2" s="1">
        <v>2020</v>
      </c>
      <c r="Q2" s="54"/>
      <c r="R2" s="66" t="s">
        <v>31</v>
      </c>
      <c r="S2" s="1">
        <v>1995</v>
      </c>
      <c r="T2" s="1">
        <v>2000</v>
      </c>
      <c r="U2" s="1">
        <v>2005</v>
      </c>
      <c r="V2" s="1">
        <v>2010</v>
      </c>
      <c r="W2" s="1">
        <v>2015</v>
      </c>
      <c r="X2" s="1">
        <v>2020</v>
      </c>
      <c r="Y2" s="54"/>
      <c r="Z2" s="66" t="s">
        <v>31</v>
      </c>
      <c r="AA2" s="1">
        <v>1995</v>
      </c>
      <c r="AB2" s="1">
        <v>2000</v>
      </c>
      <c r="AC2" s="1">
        <v>2005</v>
      </c>
      <c r="AD2" s="1">
        <v>2010</v>
      </c>
      <c r="AE2" s="1">
        <v>2015</v>
      </c>
      <c r="AF2" s="1">
        <v>2020</v>
      </c>
    </row>
    <row r="3" spans="1:32">
      <c r="A3" s="17">
        <v>36</v>
      </c>
      <c r="B3" s="11" t="s">
        <v>4821</v>
      </c>
      <c r="C3" s="77">
        <f>VLOOKUP(C$1,income_bal!$D$1:$CA$184,$A3,FALSE)/1000000</f>
        <v>1871055.461106438</v>
      </c>
      <c r="D3" s="77">
        <f>VLOOKUP(D$1,income_bal!$D$1:$CA$184,$A3,FALSE)/1000000</f>
        <v>2441807.6196245048</v>
      </c>
      <c r="E3" s="77">
        <f>VLOOKUP(E$1,income_bal!$D$1:$CA$184,$A3,FALSE)/1000000</f>
        <v>3458797.118650056</v>
      </c>
      <c r="F3" s="77">
        <f>VLOOKUP(F$1,income_bal!$D$1:$CA$184,$A3,FALSE)/1000000</f>
        <v>3949243.9167812709</v>
      </c>
      <c r="G3" s="77">
        <f>VLOOKUP(G$1,income_bal!$D$1:$CA$184,$A3,FALSE)/1000000</f>
        <v>4435877.1278790049</v>
      </c>
      <c r="H3" s="77">
        <f>VLOOKUP(H$1,income_bal!$D$1:$CA$184,$A3,FALSE)/1000000</f>
        <v>5453547.4479958219</v>
      </c>
      <c r="I3" s="55"/>
      <c r="J3" s="11" t="s">
        <v>4821</v>
      </c>
      <c r="K3" s="77">
        <f>VLOOKUP(K$1,income_bal!$D$1:$CA$184,$A3,FALSE)/1000000</f>
        <v>25981380.230601572</v>
      </c>
      <c r="L3" s="77">
        <f>VLOOKUP(L$1,income_bal!$D$1:$CA$184,$A3,FALSE)/1000000</f>
        <v>31691435.066758409</v>
      </c>
      <c r="M3" s="77">
        <f>VLOOKUP(M$1,income_bal!$D$1:$CA$184,$A3,FALSE)/1000000</f>
        <v>36538968.813589476</v>
      </c>
      <c r="N3" s="77">
        <f>VLOOKUP(N$1,income_bal!$D$1:$CA$184,$A3,FALSE)/1000000</f>
        <v>41156570.019944705</v>
      </c>
      <c r="O3" s="77">
        <f>VLOOKUP(O$1,income_bal!$D$1:$CA$184,$A3,FALSE)/1000000</f>
        <v>46234747.208030201</v>
      </c>
      <c r="P3" s="77">
        <f>VLOOKUP(P$1,income_bal!$D$1:$CA$184,$A3,FALSE)/1000000</f>
        <v>50545802.013877131</v>
      </c>
      <c r="Q3" s="55"/>
      <c r="R3" s="11" t="s">
        <v>4821</v>
      </c>
      <c r="S3" s="77">
        <f>VLOOKUP(S$1,income_bal!$D$1:$CA$184,$A3,FALSE)/1000000</f>
        <v>95720313.870702475</v>
      </c>
      <c r="T3" s="77">
        <f>VLOOKUP(T$1,income_bal!$D$1:$CA$184,$A3,FALSE)/1000000</f>
        <v>117637453.238828</v>
      </c>
      <c r="U3" s="77">
        <f>VLOOKUP(U$1,income_bal!$D$1:$CA$184,$A3,FALSE)/1000000</f>
        <v>136061775.23198229</v>
      </c>
      <c r="V3" s="77">
        <f>VLOOKUP(V$1,income_bal!$D$1:$CA$184,$A3,FALSE)/1000000</f>
        <v>157932879.639377</v>
      </c>
      <c r="W3" s="77">
        <f>VLOOKUP(W$1,income_bal!$D$1:$CA$184,$A3,FALSE)/1000000</f>
        <v>182957530.7352654</v>
      </c>
      <c r="X3" s="77">
        <f>VLOOKUP(X$1,income_bal!$D$1:$CA$184,$A3,FALSE)/1000000</f>
        <v>206818321.3330034</v>
      </c>
      <c r="Y3" s="55"/>
      <c r="Z3" s="11" t="s">
        <v>4821</v>
      </c>
      <c r="AA3" s="77">
        <f>VLOOKUP(AA$1,income_bal!$D$1:$CA$184,$A3,FALSE)/1000000</f>
        <v>402664596.42500335</v>
      </c>
      <c r="AB3" s="77">
        <f>VLOOKUP(AB$1,income_bal!$D$1:$CA$184,$A3,FALSE)/1000000</f>
        <v>449776875.26934963</v>
      </c>
      <c r="AC3" s="77">
        <f>VLOOKUP(AC$1,income_bal!$D$1:$CA$184,$A3,FALSE)/1000000</f>
        <v>488504587.55642569</v>
      </c>
      <c r="AD3" s="77">
        <f>VLOOKUP(AD$1,income_bal!$D$1:$CA$184,$A3,FALSE)/1000000</f>
        <v>519565170.25744188</v>
      </c>
      <c r="AE3" s="77">
        <f>VLOOKUP(AE$1,income_bal!$D$1:$CA$184,$A3,FALSE)/1000000</f>
        <v>557619743.16145945</v>
      </c>
      <c r="AF3" s="77">
        <f>VLOOKUP(AF$1,income_bal!$D$1:$CA$184,$A3,FALSE)/1000000</f>
        <v>606732460.32124615</v>
      </c>
    </row>
    <row r="4" spans="1:32">
      <c r="A4" s="17">
        <v>3</v>
      </c>
      <c r="B4" s="36" t="s">
        <v>20</v>
      </c>
      <c r="C4" s="77">
        <f>VLOOKUP(C$1,income_bal!$D$1:$CA$184,$A4,FALSE)/1000000</f>
        <v>150604.2077512299</v>
      </c>
      <c r="D4" s="77">
        <f>VLOOKUP(D$1,income_bal!$D$1:$CA$184,$A4,FALSE)/1000000</f>
        <v>148653.10123321702</v>
      </c>
      <c r="E4" s="77">
        <f>VLOOKUP(E$1,income_bal!$D$1:$CA$184,$A4,FALSE)/1000000</f>
        <v>163184.53259854432</v>
      </c>
      <c r="F4" s="77">
        <f>VLOOKUP(F$1,income_bal!$D$1:$CA$184,$A4,FALSE)/1000000</f>
        <v>201749.7358451871</v>
      </c>
      <c r="G4" s="77">
        <f>VLOOKUP(G$1,income_bal!$D$1:$CA$184,$A4,FALSE)/1000000</f>
        <v>305717.88105288788</v>
      </c>
      <c r="H4" s="77">
        <f>VLOOKUP(H$1,income_bal!$D$1:$CA$184,$A4,FALSE)/1000000</f>
        <v>451463.57869588351</v>
      </c>
      <c r="I4" s="55"/>
      <c r="J4" s="36" t="s">
        <v>20</v>
      </c>
      <c r="K4" s="77">
        <f>VLOOKUP(K$1,income_bal!$D$1:$CA$184,$A4,FALSE)/1000000</f>
        <v>1971806.554594602</v>
      </c>
      <c r="L4" s="77">
        <f>VLOOKUP(L$1,income_bal!$D$1:$CA$184,$A4,FALSE)/1000000</f>
        <v>2245568.8163462137</v>
      </c>
      <c r="M4" s="77">
        <f>VLOOKUP(M$1,income_bal!$D$1:$CA$184,$A4,FALSE)/1000000</f>
        <v>2651834.5010224236</v>
      </c>
      <c r="N4" s="77">
        <f>VLOOKUP(N$1,income_bal!$D$1:$CA$184,$A4,FALSE)/1000000</f>
        <v>3418220.84273123</v>
      </c>
      <c r="O4" s="77">
        <f>VLOOKUP(O$1,income_bal!$D$1:$CA$184,$A4,FALSE)/1000000</f>
        <v>4462957.8934753453</v>
      </c>
      <c r="P4" s="77">
        <f>VLOOKUP(P$1,income_bal!$D$1:$CA$184,$A4,FALSE)/1000000</f>
        <v>5902851.2523349039</v>
      </c>
      <c r="Q4" s="55"/>
      <c r="R4" s="36" t="s">
        <v>20</v>
      </c>
      <c r="S4" s="77">
        <f>VLOOKUP(S$1,income_bal!$D$1:$CA$184,$A4,FALSE)/1000000</f>
        <v>10939571.751659948</v>
      </c>
      <c r="T4" s="77">
        <f>VLOOKUP(T$1,income_bal!$D$1:$CA$184,$A4,FALSE)/1000000</f>
        <v>12305515.605038401</v>
      </c>
      <c r="U4" s="77">
        <f>VLOOKUP(U$1,income_bal!$D$1:$CA$184,$A4,FALSE)/1000000</f>
        <v>15004017.89153167</v>
      </c>
      <c r="V4" s="77">
        <f>VLOOKUP(V$1,income_bal!$D$1:$CA$184,$A4,FALSE)/1000000</f>
        <v>21222194.479636192</v>
      </c>
      <c r="W4" s="77">
        <f>VLOOKUP(W$1,income_bal!$D$1:$CA$184,$A4,FALSE)/1000000</f>
        <v>31487864.720726859</v>
      </c>
      <c r="X4" s="77">
        <f>VLOOKUP(X$1,income_bal!$D$1:$CA$184,$A4,FALSE)/1000000</f>
        <v>44708684.233646505</v>
      </c>
      <c r="Y4" s="55"/>
      <c r="Z4" s="36" t="s">
        <v>20</v>
      </c>
      <c r="AA4" s="77">
        <f>VLOOKUP(AA$1,income_bal!$D$1:$CA$184,$A4,FALSE)/1000000</f>
        <v>121081018.8610647</v>
      </c>
      <c r="AB4" s="77">
        <f>VLOOKUP(AB$1,income_bal!$D$1:$CA$184,$A4,FALSE)/1000000</f>
        <v>142760459.41711459</v>
      </c>
      <c r="AC4" s="77">
        <f>VLOOKUP(AC$1,income_bal!$D$1:$CA$184,$A4,FALSE)/1000000</f>
        <v>164314582.1991154</v>
      </c>
      <c r="AD4" s="77">
        <f>VLOOKUP(AD$1,income_bal!$D$1:$CA$184,$A4,FALSE)/1000000</f>
        <v>183103764.47385541</v>
      </c>
      <c r="AE4" s="77">
        <f>VLOOKUP(AE$1,income_bal!$D$1:$CA$184,$A4,FALSE)/1000000</f>
        <v>198363292.54534432</v>
      </c>
      <c r="AF4" s="77">
        <f>VLOOKUP(AF$1,income_bal!$D$1:$CA$184,$A4,FALSE)/1000000</f>
        <v>217451662.5144676</v>
      </c>
    </row>
    <row r="5" spans="1:32">
      <c r="A5" s="17">
        <v>33</v>
      </c>
      <c r="B5" s="36" t="s">
        <v>22</v>
      </c>
      <c r="C5" s="77">
        <f>VLOOKUP(C$1,income_bal!$D$1:$CA$184,$A5,FALSE)/1000000</f>
        <v>986596.39188577014</v>
      </c>
      <c r="D5" s="77">
        <f>VLOOKUP(D$1,income_bal!$D$1:$CA$184,$A5,FALSE)/1000000</f>
        <v>1188098.42315365</v>
      </c>
      <c r="E5" s="77">
        <f>VLOOKUP(E$1,income_bal!$D$1:$CA$184,$A5,FALSE)/1000000</f>
        <v>1446391.0108966341</v>
      </c>
      <c r="F5" s="77">
        <f>VLOOKUP(F$1,income_bal!$D$1:$CA$184,$A5,FALSE)/1000000</f>
        <v>1729825.9796582041</v>
      </c>
      <c r="G5" s="77">
        <f>VLOOKUP(G$1,income_bal!$D$1:$CA$184,$A5,FALSE)/1000000</f>
        <v>2273798.9241483444</v>
      </c>
      <c r="H5" s="77">
        <f>VLOOKUP(H$1,income_bal!$D$1:$CA$184,$A5,FALSE)/1000000</f>
        <v>2802544.57912147</v>
      </c>
      <c r="I5" s="55"/>
      <c r="J5" s="36" t="s">
        <v>22</v>
      </c>
      <c r="K5" s="77">
        <f>VLOOKUP(K$1,income_bal!$D$1:$CA$184,$A5,FALSE)/1000000</f>
        <v>14036649.77100442</v>
      </c>
      <c r="L5" s="77">
        <f>VLOOKUP(L$1,income_bal!$D$1:$CA$184,$A5,FALSE)/1000000</f>
        <v>17471751.785000037</v>
      </c>
      <c r="M5" s="77">
        <f>VLOOKUP(M$1,income_bal!$D$1:$CA$184,$A5,FALSE)/1000000</f>
        <v>20104024.968084987</v>
      </c>
      <c r="N5" s="77">
        <f>VLOOKUP(N$1,income_bal!$D$1:$CA$184,$A5,FALSE)/1000000</f>
        <v>23807082.89300482</v>
      </c>
      <c r="O5" s="77">
        <f>VLOOKUP(O$1,income_bal!$D$1:$CA$184,$A5,FALSE)/1000000</f>
        <v>26632325.767243661</v>
      </c>
      <c r="P5" s="77">
        <f>VLOOKUP(P$1,income_bal!$D$1:$CA$184,$A5,FALSE)/1000000</f>
        <v>29283127.768539373</v>
      </c>
      <c r="Q5" s="55"/>
      <c r="R5" s="36" t="s">
        <v>22</v>
      </c>
      <c r="S5" s="77">
        <f>VLOOKUP(S$1,income_bal!$D$1:$CA$184,$A5,FALSE)/1000000</f>
        <v>79000965.348306224</v>
      </c>
      <c r="T5" s="77">
        <f>VLOOKUP(T$1,income_bal!$D$1:$CA$184,$A5,FALSE)/1000000</f>
        <v>91058449.442593515</v>
      </c>
      <c r="U5" s="77">
        <f>VLOOKUP(U$1,income_bal!$D$1:$CA$184,$A5,FALSE)/1000000</f>
        <v>100873864.57849459</v>
      </c>
      <c r="V5" s="77">
        <f>VLOOKUP(V$1,income_bal!$D$1:$CA$184,$A5,FALSE)/1000000</f>
        <v>108314573.71538271</v>
      </c>
      <c r="W5" s="77">
        <f>VLOOKUP(W$1,income_bal!$D$1:$CA$184,$A5,FALSE)/1000000</f>
        <v>119300202.0748163</v>
      </c>
      <c r="X5" s="77">
        <f>VLOOKUP(X$1,income_bal!$D$1:$CA$184,$A5,FALSE)/1000000</f>
        <v>127572763.6280037</v>
      </c>
      <c r="Y5" s="55"/>
      <c r="Z5" s="36" t="s">
        <v>22</v>
      </c>
      <c r="AA5" s="77">
        <f>VLOOKUP(AA$1,income_bal!$D$1:$CA$184,$A5,FALSE)/1000000</f>
        <v>270641564.81051743</v>
      </c>
      <c r="AB5" s="77">
        <f>VLOOKUP(AB$1,income_bal!$D$1:$CA$184,$A5,FALSE)/1000000</f>
        <v>295819380.81030834</v>
      </c>
      <c r="AC5" s="77">
        <f>VLOOKUP(AC$1,income_bal!$D$1:$CA$184,$A5,FALSE)/1000000</f>
        <v>311803117.37426752</v>
      </c>
      <c r="AD5" s="77">
        <f>VLOOKUP(AD$1,income_bal!$D$1:$CA$184,$A5,FALSE)/1000000</f>
        <v>323763936.93170512</v>
      </c>
      <c r="AE5" s="77">
        <f>VLOOKUP(AE$1,income_bal!$D$1:$CA$184,$A5,FALSE)/1000000</f>
        <v>347324526.30192047</v>
      </c>
      <c r="AF5" s="77">
        <f>VLOOKUP(AF$1,income_bal!$D$1:$CA$184,$A5,FALSE)/1000000</f>
        <v>378012455.78822339</v>
      </c>
    </row>
    <row r="6" spans="1:32">
      <c r="A6" s="17">
        <v>6</v>
      </c>
      <c r="B6" s="36" t="s">
        <v>4817</v>
      </c>
      <c r="C6" s="77">
        <f>VLOOKUP(C$1,income_bal!$D$1:$CA$184,$A6,FALSE)/1000000</f>
        <v>1776028.3481344499</v>
      </c>
      <c r="D6" s="77">
        <f>VLOOKUP(D$1,income_bal!$D$1:$CA$184,$A6,FALSE)/1000000</f>
        <v>1823050.703209844</v>
      </c>
      <c r="E6" s="77">
        <f>VLOOKUP(E$1,income_bal!$D$1:$CA$184,$A6,FALSE)/1000000</f>
        <v>1901491.4431069179</v>
      </c>
      <c r="F6" s="77">
        <f>VLOOKUP(F$1,income_bal!$D$1:$CA$184,$A6,FALSE)/1000000</f>
        <v>1975470.0796567891</v>
      </c>
      <c r="G6" s="77">
        <f>VLOOKUP(G$1,income_bal!$D$1:$CA$184,$A6,FALSE)/1000000</f>
        <v>2168329.7050413303</v>
      </c>
      <c r="H6" s="77">
        <f>VLOOKUP(H$1,income_bal!$D$1:$CA$184,$A6,FALSE)/1000000</f>
        <v>2263848.7447776101</v>
      </c>
      <c r="I6" s="55"/>
      <c r="J6" s="36" t="s">
        <v>4817</v>
      </c>
      <c r="K6" s="77">
        <f>VLOOKUP(K$1,income_bal!$D$1:$CA$184,$A6,FALSE)/1000000</f>
        <v>13443899.092215288</v>
      </c>
      <c r="L6" s="77">
        <f>VLOOKUP(L$1,income_bal!$D$1:$CA$184,$A6,FALSE)/1000000</f>
        <v>13662422.937513869</v>
      </c>
      <c r="M6" s="77">
        <f>VLOOKUP(M$1,income_bal!$D$1:$CA$184,$A6,FALSE)/1000000</f>
        <v>13872059.60660715</v>
      </c>
      <c r="N6" s="77">
        <f>VLOOKUP(N$1,income_bal!$D$1:$CA$184,$A6,FALSE)/1000000</f>
        <v>14073963.107548289</v>
      </c>
      <c r="O6" s="77">
        <f>VLOOKUP(O$1,income_bal!$D$1:$CA$184,$A6,FALSE)/1000000</f>
        <v>14333118.572864911</v>
      </c>
      <c r="P6" s="77">
        <f>VLOOKUP(P$1,income_bal!$D$1:$CA$184,$A6,FALSE)/1000000</f>
        <v>14460282.46855149</v>
      </c>
      <c r="Q6" s="55"/>
      <c r="R6" s="36" t="s">
        <v>4817</v>
      </c>
      <c r="S6" s="77">
        <f>VLOOKUP(S$1,income_bal!$D$1:$CA$184,$A6,FALSE)/1000000</f>
        <v>21417527.186492089</v>
      </c>
      <c r="T6" s="77">
        <f>VLOOKUP(T$1,income_bal!$D$1:$CA$184,$A6,FALSE)/1000000</f>
        <v>21587520.620046422</v>
      </c>
      <c r="U6" s="77">
        <f>VLOOKUP(U$1,income_bal!$D$1:$CA$184,$A6,FALSE)/1000000</f>
        <v>21810777.058959011</v>
      </c>
      <c r="V6" s="77">
        <f>VLOOKUP(V$1,income_bal!$D$1:$CA$184,$A6,FALSE)/1000000</f>
        <v>22396319.441963013</v>
      </c>
      <c r="W6" s="77">
        <f>VLOOKUP(W$1,income_bal!$D$1:$CA$184,$A6,FALSE)/1000000</f>
        <v>22773757.955512371</v>
      </c>
      <c r="X6" s="77">
        <f>VLOOKUP(X$1,income_bal!$D$1:$CA$184,$A6,FALSE)/1000000</f>
        <v>23145109.358165361</v>
      </c>
      <c r="Y6" s="55"/>
      <c r="Z6" s="36" t="s">
        <v>4817</v>
      </c>
      <c r="AA6" s="77">
        <f>VLOOKUP(AA$1,income_bal!$D$1:$CA$184,$A6,FALSE)/1000000</f>
        <v>8106129.3079142766</v>
      </c>
      <c r="AB6" s="77">
        <f>VLOOKUP(AB$1,income_bal!$D$1:$CA$184,$A6,FALSE)/1000000</f>
        <v>8128075.8290080223</v>
      </c>
      <c r="AC6" s="77">
        <f>VLOOKUP(AC$1,income_bal!$D$1:$CA$184,$A6,FALSE)/1000000</f>
        <v>7871691.3904579701</v>
      </c>
      <c r="AD6" s="77">
        <f>VLOOKUP(AD$1,income_bal!$D$1:$CA$184,$A6,FALSE)/1000000</f>
        <v>7793725.7613956435</v>
      </c>
      <c r="AE6" s="77">
        <f>VLOOKUP(AE$1,income_bal!$D$1:$CA$184,$A6,FALSE)/1000000</f>
        <v>7746462.3697098624</v>
      </c>
      <c r="AF6" s="77">
        <f>VLOOKUP(AF$1,income_bal!$D$1:$CA$184,$A6,FALSE)/1000000</f>
        <v>7735694.3602742739</v>
      </c>
    </row>
    <row r="7" spans="1:32">
      <c r="A7" s="17">
        <v>8</v>
      </c>
      <c r="B7" s="38" t="s">
        <v>33</v>
      </c>
      <c r="C7" s="72">
        <f>VLOOKUP(C$1,income_bal!$D$1:$CA$184,$A7,FALSE)/1000000</f>
        <v>357922.15405616193</v>
      </c>
      <c r="D7" s="72">
        <f>VLOOKUP(D$1,income_bal!$D$1:$CA$184,$A7,FALSE)/1000000</f>
        <v>348704.55076217902</v>
      </c>
      <c r="E7" s="72">
        <f>VLOOKUP(E$1,income_bal!$D$1:$CA$184,$A7,FALSE)/1000000</f>
        <v>340051.52709217719</v>
      </c>
      <c r="F7" s="72">
        <f>VLOOKUP(F$1,income_bal!$D$1:$CA$184,$A7,FALSE)/1000000</f>
        <v>331398.50342217548</v>
      </c>
      <c r="G7" s="72">
        <f>VLOOKUP(G$1,income_bal!$D$1:$CA$184,$A7,FALSE)/1000000</f>
        <v>288666.27050741052</v>
      </c>
      <c r="H7" s="72">
        <f>VLOOKUP(H$1,income_bal!$D$1:$CA$184,$A7,FALSE)/1000000</f>
        <v>335679.86806130764</v>
      </c>
      <c r="I7" s="55"/>
      <c r="J7" s="38" t="s">
        <v>33</v>
      </c>
      <c r="K7" s="72">
        <f>VLOOKUP(K$1,income_bal!$D$1:$CA$184,$A7,FALSE)/1000000</f>
        <v>547698.27718640561</v>
      </c>
      <c r="L7" s="72">
        <f>VLOOKUP(L$1,income_bal!$D$1:$CA$184,$A7,FALSE)/1000000</f>
        <v>538482.70682336937</v>
      </c>
      <c r="M7" s="72">
        <f>VLOOKUP(M$1,income_bal!$D$1:$CA$184,$A7,FALSE)/1000000</f>
        <v>538323.18180792127</v>
      </c>
      <c r="N7" s="72">
        <f>VLOOKUP(N$1,income_bal!$D$1:$CA$184,$A7,FALSE)/1000000</f>
        <v>538004.81148302276</v>
      </c>
      <c r="O7" s="72">
        <f>VLOOKUP(O$1,income_bal!$D$1:$CA$184,$A7,FALSE)/1000000</f>
        <v>539149.52338614035</v>
      </c>
      <c r="P7" s="72">
        <f>VLOOKUP(P$1,income_bal!$D$1:$CA$184,$A7,FALSE)/1000000</f>
        <v>538502.79060506658</v>
      </c>
      <c r="Q7" s="55"/>
      <c r="R7" s="38" t="s">
        <v>33</v>
      </c>
      <c r="S7" s="72">
        <f>VLOOKUP(S$1,income_bal!$D$1:$CA$184,$A7,FALSE)/1000000</f>
        <v>1329177.2389723959</v>
      </c>
      <c r="T7" s="72">
        <f>VLOOKUP(T$1,income_bal!$D$1:$CA$184,$A7,FALSE)/1000000</f>
        <v>1302078.1492318201</v>
      </c>
      <c r="U7" s="72">
        <f>VLOOKUP(U$1,income_bal!$D$1:$CA$184,$A7,FALSE)/1000000</f>
        <v>1287847.1268998431</v>
      </c>
      <c r="V7" s="72">
        <f>VLOOKUP(V$1,income_bal!$D$1:$CA$184,$A7,FALSE)/1000000</f>
        <v>1280076.2792672189</v>
      </c>
      <c r="W7" s="72">
        <f>VLOOKUP(W$1,income_bal!$D$1:$CA$184,$A7,FALSE)/1000000</f>
        <v>1282847.5142245621</v>
      </c>
      <c r="X7" s="72">
        <f>VLOOKUP(X$1,income_bal!$D$1:$CA$184,$A7,FALSE)/1000000</f>
        <v>1273872.1967710329</v>
      </c>
      <c r="Y7" s="55"/>
      <c r="Z7" s="38" t="s">
        <v>33</v>
      </c>
      <c r="AA7" s="72">
        <f>VLOOKUP(AA$1,income_bal!$D$1:$CA$184,$A7,FALSE)/1000000</f>
        <v>656913.40810247953</v>
      </c>
      <c r="AB7" s="72">
        <f>VLOOKUP(AB$1,income_bal!$D$1:$CA$184,$A7,FALSE)/1000000</f>
        <v>660124.21578530164</v>
      </c>
      <c r="AC7" s="72">
        <f>VLOOKUP(AC$1,income_bal!$D$1:$CA$184,$A7,FALSE)/1000000</f>
        <v>665682.12591712445</v>
      </c>
      <c r="AD7" s="72">
        <f>VLOOKUP(AD$1,income_bal!$D$1:$CA$184,$A7,FALSE)/1000000</f>
        <v>671219.70158351376</v>
      </c>
      <c r="AE7" s="72">
        <f>VLOOKUP(AE$1,income_bal!$D$1:$CA$184,$A7,FALSE)/1000000</f>
        <v>680054.32935054507</v>
      </c>
      <c r="AF7" s="72">
        <f>VLOOKUP(AF$1,income_bal!$D$1:$CA$184,$A7,FALSE)/1000000</f>
        <v>681641.29749930114</v>
      </c>
    </row>
    <row r="8" spans="1:32">
      <c r="A8" s="17">
        <v>10</v>
      </c>
      <c r="B8" s="38" t="s">
        <v>4828</v>
      </c>
      <c r="C8" s="72">
        <f>VLOOKUP(C$1,income_bal!$D$1:$CA$184,$A8,FALSE)/1000000</f>
        <v>101685.0426546324</v>
      </c>
      <c r="D8" s="72">
        <f>VLOOKUP(D$1,income_bal!$D$1:$CA$184,$A8,FALSE)/1000000</f>
        <v>99349.441883144274</v>
      </c>
      <c r="E8" s="72">
        <f>VLOOKUP(E$1,income_bal!$D$1:$CA$184,$A8,FALSE)/1000000</f>
        <v>97070.935940661278</v>
      </c>
      <c r="F8" s="72">
        <f>VLOOKUP(F$1,income_bal!$D$1:$CA$184,$A8,FALSE)/1000000</f>
        <v>94792.429998178326</v>
      </c>
      <c r="G8" s="72">
        <f>VLOOKUP(G$1,income_bal!$D$1:$CA$184,$A8,FALSE)/1000000</f>
        <v>102339.44812895551</v>
      </c>
      <c r="H8" s="72">
        <f>VLOOKUP(H$1,income_bal!$D$1:$CA$184,$A8,FALSE)/1000000</f>
        <v>98440.226089840537</v>
      </c>
      <c r="I8" s="55"/>
      <c r="J8" s="38" t="s">
        <v>4828</v>
      </c>
      <c r="K8" s="72">
        <f>VLOOKUP(K$1,income_bal!$D$1:$CA$184,$A8,FALSE)/1000000</f>
        <v>113114.3768414065</v>
      </c>
      <c r="L8" s="72">
        <f>VLOOKUP(L$1,income_bal!$D$1:$CA$184,$A8,FALSE)/1000000</f>
        <v>112798.152412718</v>
      </c>
      <c r="M8" s="72">
        <f>VLOOKUP(M$1,income_bal!$D$1:$CA$184,$A8,FALSE)/1000000</f>
        <v>112095.1939697498</v>
      </c>
      <c r="N8" s="72">
        <f>VLOOKUP(N$1,income_bal!$D$1:$CA$184,$A8,FALSE)/1000000</f>
        <v>111411.0013467661</v>
      </c>
      <c r="O8" s="72">
        <f>VLOOKUP(O$1,income_bal!$D$1:$CA$184,$A8,FALSE)/1000000</f>
        <v>110534.8552215965</v>
      </c>
      <c r="P8" s="72">
        <f>VLOOKUP(P$1,income_bal!$D$1:$CA$184,$A8,FALSE)/1000000</f>
        <v>109927.73047383169</v>
      </c>
      <c r="Q8" s="55"/>
      <c r="R8" s="38" t="s">
        <v>4828</v>
      </c>
      <c r="S8" s="72">
        <f>VLOOKUP(S$1,income_bal!$D$1:$CA$184,$A8,FALSE)/1000000</f>
        <v>807442.95759985689</v>
      </c>
      <c r="T8" s="72">
        <f>VLOOKUP(T$1,income_bal!$D$1:$CA$184,$A8,FALSE)/1000000</f>
        <v>840394.84597581369</v>
      </c>
      <c r="U8" s="72">
        <f>VLOOKUP(U$1,income_bal!$D$1:$CA$184,$A8,FALSE)/1000000</f>
        <v>884959.74814686528</v>
      </c>
      <c r="V8" s="72">
        <f>VLOOKUP(V$1,income_bal!$D$1:$CA$184,$A8,FALSE)/1000000</f>
        <v>931928.02174668829</v>
      </c>
      <c r="W8" s="72">
        <f>VLOOKUP(W$1,income_bal!$D$1:$CA$184,$A8,FALSE)/1000000</f>
        <v>965983.90272897307</v>
      </c>
      <c r="X8" s="72">
        <f>VLOOKUP(X$1,income_bal!$D$1:$CA$184,$A8,FALSE)/1000000</f>
        <v>999608.78093353426</v>
      </c>
      <c r="Y8" s="55"/>
      <c r="Z8" s="38" t="s">
        <v>4828</v>
      </c>
      <c r="AA8" s="72">
        <f>VLOOKUP(AA$1,income_bal!$D$1:$CA$184,$A8,FALSE)/1000000</f>
        <v>846154.04304882116</v>
      </c>
      <c r="AB8" s="72">
        <f>VLOOKUP(AB$1,income_bal!$D$1:$CA$184,$A8,FALSE)/1000000</f>
        <v>859673.28090446163</v>
      </c>
      <c r="AC8" s="72">
        <f>VLOOKUP(AC$1,income_bal!$D$1:$CA$184,$A8,FALSE)/1000000</f>
        <v>869567.86307507032</v>
      </c>
      <c r="AD8" s="72">
        <f>VLOOKUP(AD$1,income_bal!$D$1:$CA$184,$A8,FALSE)/1000000</f>
        <v>879462.44631163729</v>
      </c>
      <c r="AE8" s="72">
        <f>VLOOKUP(AE$1,income_bal!$D$1:$CA$184,$A8,FALSE)/1000000</f>
        <v>885662.49635959452</v>
      </c>
      <c r="AF8" s="72">
        <f>VLOOKUP(AF$1,income_bal!$D$1:$CA$184,$A8,FALSE)/1000000</f>
        <v>888044.33737894893</v>
      </c>
    </row>
    <row r="9" spans="1:32">
      <c r="A9" s="17">
        <v>11</v>
      </c>
      <c r="B9" s="38" t="s">
        <v>34</v>
      </c>
      <c r="C9" s="72">
        <f>VLOOKUP(C$1,income_bal!$D$1:$CA$184,$A9,FALSE)/1000000</f>
        <v>34633.61072284609</v>
      </c>
      <c r="D9" s="72">
        <f>VLOOKUP(D$1,income_bal!$D$1:$CA$184,$A9,FALSE)/1000000</f>
        <v>33730.648080037783</v>
      </c>
      <c r="E9" s="72">
        <f>VLOOKUP(E$1,income_bal!$D$1:$CA$184,$A9,FALSE)/1000000</f>
        <v>32889.917235221503</v>
      </c>
      <c r="F9" s="72">
        <f>VLOOKUP(F$1,income_bal!$D$1:$CA$184,$A9,FALSE)/1000000</f>
        <v>32049.186390405219</v>
      </c>
      <c r="G9" s="72">
        <f>VLOOKUP(G$1,income_bal!$D$1:$CA$184,$A9,FALSE)/1000000</f>
        <v>36625.179323655822</v>
      </c>
      <c r="H9" s="72">
        <f>VLOOKUP(H$1,income_bal!$D$1:$CA$184,$A9,FALSE)/1000000</f>
        <v>35417.6166798103</v>
      </c>
      <c r="I9" s="55"/>
      <c r="J9" s="38" t="s">
        <v>34</v>
      </c>
      <c r="K9" s="72">
        <f>VLOOKUP(K$1,income_bal!$D$1:$CA$184,$A9,FALSE)/1000000</f>
        <v>145559.63466891251</v>
      </c>
      <c r="L9" s="72">
        <f>VLOOKUP(L$1,income_bal!$D$1:$CA$184,$A9,FALSE)/1000000</f>
        <v>143693.04419440601</v>
      </c>
      <c r="M9" s="72">
        <f>VLOOKUP(M$1,income_bal!$D$1:$CA$184,$A9,FALSE)/1000000</f>
        <v>141430.75747313417</v>
      </c>
      <c r="N9" s="72">
        <f>VLOOKUP(N$1,income_bal!$D$1:$CA$184,$A9,FALSE)/1000000</f>
        <v>139232.14452787209</v>
      </c>
      <c r="O9" s="72">
        <f>VLOOKUP(O$1,income_bal!$D$1:$CA$184,$A9,FALSE)/1000000</f>
        <v>136731.77116704319</v>
      </c>
      <c r="P9" s="72">
        <f>VLOOKUP(P$1,income_bal!$D$1:$CA$184,$A9,FALSE)/1000000</f>
        <v>134452.3269317027</v>
      </c>
      <c r="Q9" s="55"/>
      <c r="R9" s="38" t="s">
        <v>34</v>
      </c>
      <c r="S9" s="72">
        <f>VLOOKUP(S$1,income_bal!$D$1:$CA$184,$A9,FALSE)/1000000</f>
        <v>322781.89178298711</v>
      </c>
      <c r="T9" s="72">
        <f>VLOOKUP(T$1,income_bal!$D$1:$CA$184,$A9,FALSE)/1000000</f>
        <v>321010.36551377509</v>
      </c>
      <c r="U9" s="72">
        <f>VLOOKUP(U$1,income_bal!$D$1:$CA$184,$A9,FALSE)/1000000</f>
        <v>321904.99670205778</v>
      </c>
      <c r="V9" s="72">
        <f>VLOOKUP(V$1,income_bal!$D$1:$CA$184,$A9,FALSE)/1000000</f>
        <v>323147.39688185829</v>
      </c>
      <c r="W9" s="72">
        <f>VLOOKUP(W$1,income_bal!$D$1:$CA$184,$A9,FALSE)/1000000</f>
        <v>324179.70891558158</v>
      </c>
      <c r="X9" s="72">
        <f>VLOOKUP(X$1,income_bal!$D$1:$CA$184,$A9,FALSE)/1000000</f>
        <v>325630.32754244481</v>
      </c>
      <c r="Y9" s="55"/>
      <c r="Z9" s="38" t="s">
        <v>34</v>
      </c>
      <c r="AA9" s="72">
        <f>VLOOKUP(AA$1,income_bal!$D$1:$CA$184,$A9,FALSE)/1000000</f>
        <v>205375.9190855682</v>
      </c>
      <c r="AB9" s="72">
        <f>VLOOKUP(AB$1,income_bal!$D$1:$CA$184,$A9,FALSE)/1000000</f>
        <v>206594.80747197932</v>
      </c>
      <c r="AC9" s="72">
        <f>VLOOKUP(AC$1,income_bal!$D$1:$CA$184,$A9,FALSE)/1000000</f>
        <v>207965.71970082269</v>
      </c>
      <c r="AD9" s="72">
        <f>VLOOKUP(AD$1,income_bal!$D$1:$CA$184,$A9,FALSE)/1000000</f>
        <v>209336.63198654613</v>
      </c>
      <c r="AE9" s="72">
        <f>VLOOKUP(AE$1,income_bal!$D$1:$CA$184,$A9,FALSE)/1000000</f>
        <v>211145.25338126879</v>
      </c>
      <c r="AF9" s="72">
        <f>VLOOKUP(AF$1,income_bal!$D$1:$CA$184,$A9,FALSE)/1000000</f>
        <v>211877.06568437468</v>
      </c>
    </row>
    <row r="10" spans="1:32">
      <c r="A10" s="17">
        <v>12</v>
      </c>
      <c r="B10" s="38" t="s">
        <v>35</v>
      </c>
      <c r="C10" s="72">
        <f>VLOOKUP(C$1,income_bal!$D$1:$CA$184,$A10,FALSE)/1000000</f>
        <v>70059.610918182894</v>
      </c>
      <c r="D10" s="72">
        <f>VLOOKUP(D$1,income_bal!$D$1:$CA$184,$A10,FALSE)/1000000</f>
        <v>68062.831624898288</v>
      </c>
      <c r="E10" s="72">
        <f>VLOOKUP(E$1,income_bal!$D$1:$CA$184,$A10,FALSE)/1000000</f>
        <v>66177.171408526643</v>
      </c>
      <c r="F10" s="72">
        <f>VLOOKUP(F$1,income_bal!$D$1:$CA$184,$A10,FALSE)/1000000</f>
        <v>64291.511192155027</v>
      </c>
      <c r="G10" s="72">
        <f>VLOOKUP(G$1,income_bal!$D$1:$CA$184,$A10,FALSE)/1000000</f>
        <v>70470.414256089862</v>
      </c>
      <c r="H10" s="72">
        <f>VLOOKUP(H$1,income_bal!$D$1:$CA$184,$A10,FALSE)/1000000</f>
        <v>67937.187149915451</v>
      </c>
      <c r="I10" s="55"/>
      <c r="J10" s="38" t="s">
        <v>35</v>
      </c>
      <c r="K10" s="72">
        <f>VLOOKUP(K$1,income_bal!$D$1:$CA$184,$A10,FALSE)/1000000</f>
        <v>321156.2246243254</v>
      </c>
      <c r="L10" s="72">
        <f>VLOOKUP(L$1,income_bal!$D$1:$CA$184,$A10,FALSE)/1000000</f>
        <v>315355.80842147709</v>
      </c>
      <c r="M10" s="72">
        <f>VLOOKUP(M$1,income_bal!$D$1:$CA$184,$A10,FALSE)/1000000</f>
        <v>310324.54973623436</v>
      </c>
      <c r="N10" s="72">
        <f>VLOOKUP(N$1,income_bal!$D$1:$CA$184,$A10,FALSE)/1000000</f>
        <v>305560.26233218121</v>
      </c>
      <c r="O10" s="72">
        <f>VLOOKUP(O$1,income_bal!$D$1:$CA$184,$A10,FALSE)/1000000</f>
        <v>300797.78476399655</v>
      </c>
      <c r="P10" s="72">
        <f>VLOOKUP(P$1,income_bal!$D$1:$CA$184,$A10,FALSE)/1000000</f>
        <v>296740.32276109635</v>
      </c>
      <c r="Q10" s="55"/>
      <c r="R10" s="38" t="s">
        <v>35</v>
      </c>
      <c r="S10" s="72">
        <f>VLOOKUP(S$1,income_bal!$D$1:$CA$184,$A10,FALSE)/1000000</f>
        <v>1618777.8665132949</v>
      </c>
      <c r="T10" s="72">
        <f>VLOOKUP(T$1,income_bal!$D$1:$CA$184,$A10,FALSE)/1000000</f>
        <v>1605318.9637297748</v>
      </c>
      <c r="U10" s="72">
        <f>VLOOKUP(U$1,income_bal!$D$1:$CA$184,$A10,FALSE)/1000000</f>
        <v>1603084.4077641589</v>
      </c>
      <c r="V10" s="72">
        <f>VLOOKUP(V$1,income_bal!$D$1:$CA$184,$A10,FALSE)/1000000</f>
        <v>1603470.9600892318</v>
      </c>
      <c r="W10" s="72">
        <f>VLOOKUP(W$1,income_bal!$D$1:$CA$184,$A10,FALSE)/1000000</f>
        <v>1604946.189998159</v>
      </c>
      <c r="X10" s="72">
        <f>VLOOKUP(X$1,income_bal!$D$1:$CA$184,$A10,FALSE)/1000000</f>
        <v>1609009.34011975</v>
      </c>
      <c r="Y10" s="55"/>
      <c r="Z10" s="38" t="s">
        <v>35</v>
      </c>
      <c r="AA10" s="72">
        <f>VLOOKUP(AA$1,income_bal!$D$1:$CA$184,$A10,FALSE)/1000000</f>
        <v>1687082.457144032</v>
      </c>
      <c r="AB10" s="72">
        <f>VLOOKUP(AB$1,income_bal!$D$1:$CA$184,$A10,FALSE)/1000000</f>
        <v>1695473.2735017589</v>
      </c>
      <c r="AC10" s="72">
        <f>VLOOKUP(AC$1,income_bal!$D$1:$CA$184,$A10,FALSE)/1000000</f>
        <v>1705162.2492204208</v>
      </c>
      <c r="AD10" s="72">
        <f>VLOOKUP(AD$1,income_bal!$D$1:$CA$184,$A10,FALSE)/1000000</f>
        <v>1714851.2251099569</v>
      </c>
      <c r="AE10" s="72">
        <f>VLOOKUP(AE$1,income_bal!$D$1:$CA$184,$A10,FALSE)/1000000</f>
        <v>1732089.3896997189</v>
      </c>
      <c r="AF10" s="72">
        <f>VLOOKUP(AF$1,income_bal!$D$1:$CA$184,$A10,FALSE)/1000000</f>
        <v>1737204.9758178159</v>
      </c>
    </row>
    <row r="11" spans="1:32">
      <c r="A11" s="17">
        <v>9</v>
      </c>
      <c r="B11" s="38" t="s">
        <v>36</v>
      </c>
      <c r="C11" s="72">
        <f>VLOOKUP(C$1,income_bal!$D$1:$CA$184,$A11,FALSE)/1000000</f>
        <v>3990.9867843047041</v>
      </c>
      <c r="D11" s="72">
        <f>VLOOKUP(D$1,income_bal!$D$1:$CA$184,$A11,FALSE)/1000000</f>
        <v>3914.2224120426758</v>
      </c>
      <c r="E11" s="72">
        <f>VLOOKUP(E$1,income_bal!$D$1:$CA$184,$A11,FALSE)/1000000</f>
        <v>3837.4629089343462</v>
      </c>
      <c r="F11" s="72">
        <f>VLOOKUP(F$1,income_bal!$D$1:$CA$184,$A11,FALSE)/1000000</f>
        <v>3760.6989392256496</v>
      </c>
      <c r="G11" s="72">
        <f>VLOOKUP(G$1,income_bal!$D$1:$CA$184,$A11,FALSE)/1000000</f>
        <v>3747.418145390171</v>
      </c>
      <c r="H11" s="72">
        <f>VLOOKUP(H$1,income_bal!$D$1:$CA$184,$A11,FALSE)/1000000</f>
        <v>3727.9668671644304</v>
      </c>
      <c r="I11" s="55"/>
      <c r="J11" s="38" t="s">
        <v>36</v>
      </c>
      <c r="K11" s="72">
        <f>VLOOKUP(K$1,income_bal!$D$1:$CA$184,$A11,FALSE)/1000000</f>
        <v>271503.89778030472</v>
      </c>
      <c r="L11" s="72">
        <f>VLOOKUP(L$1,income_bal!$D$1:$CA$184,$A11,FALSE)/1000000</f>
        <v>267042.471294332</v>
      </c>
      <c r="M11" s="72">
        <f>VLOOKUP(M$1,income_bal!$D$1:$CA$184,$A11,FALSE)/1000000</f>
        <v>262580.78354031389</v>
      </c>
      <c r="N11" s="72">
        <f>VLOOKUP(N$1,income_bal!$D$1:$CA$184,$A11,FALSE)/1000000</f>
        <v>258119.38937803809</v>
      </c>
      <c r="O11" s="72">
        <f>VLOOKUP(O$1,income_bal!$D$1:$CA$184,$A11,FALSE)/1000000</f>
        <v>257281.88236554488</v>
      </c>
      <c r="P11" s="72">
        <f>VLOOKUP(P$1,income_bal!$D$1:$CA$184,$A11,FALSE)/1000000</f>
        <v>257236.6619313804</v>
      </c>
      <c r="Q11" s="55"/>
      <c r="R11" s="38" t="s">
        <v>36</v>
      </c>
      <c r="S11" s="72">
        <f>VLOOKUP(S$1,income_bal!$D$1:$CA$184,$A11,FALSE)/1000000</f>
        <v>326303.61646708148</v>
      </c>
      <c r="T11" s="72">
        <f>VLOOKUP(T$1,income_bal!$D$1:$CA$184,$A11,FALSE)/1000000</f>
        <v>313033.975907402</v>
      </c>
      <c r="U11" s="72">
        <f>VLOOKUP(U$1,income_bal!$D$1:$CA$184,$A11,FALSE)/1000000</f>
        <v>299760.21202080045</v>
      </c>
      <c r="V11" s="72">
        <f>VLOOKUP(V$1,income_bal!$D$1:$CA$184,$A11,FALSE)/1000000</f>
        <v>286483.62745493767</v>
      </c>
      <c r="W11" s="72">
        <f>VLOOKUP(W$1,income_bal!$D$1:$CA$184,$A11,FALSE)/1000000</f>
        <v>290062.79622021806</v>
      </c>
      <c r="X11" s="72">
        <f>VLOOKUP(X$1,income_bal!$D$1:$CA$184,$A11,FALSE)/1000000</f>
        <v>290253.90672051895</v>
      </c>
      <c r="Y11" s="55"/>
      <c r="Z11" s="38" t="s">
        <v>36</v>
      </c>
      <c r="AA11" s="72">
        <f>VLOOKUP(AA$1,income_bal!$D$1:$CA$184,$A11,FALSE)/1000000</f>
        <v>205500.87149526321</v>
      </c>
      <c r="AB11" s="72">
        <f>VLOOKUP(AB$1,income_bal!$D$1:$CA$184,$A11,FALSE)/1000000</f>
        <v>202528.15235882401</v>
      </c>
      <c r="AC11" s="72">
        <f>VLOOKUP(AC$1,income_bal!$D$1:$CA$184,$A11,FALSE)/1000000</f>
        <v>199569.08170936911</v>
      </c>
      <c r="AD11" s="72">
        <f>VLOOKUP(AD$1,income_bal!$D$1:$CA$184,$A11,FALSE)/1000000</f>
        <v>196604.58527149289</v>
      </c>
      <c r="AE11" s="72">
        <f>VLOOKUP(AE$1,income_bal!$D$1:$CA$184,$A11,FALSE)/1000000</f>
        <v>192991.29128744378</v>
      </c>
      <c r="AF11" s="72">
        <f>VLOOKUP(AF$1,income_bal!$D$1:$CA$184,$A11,FALSE)/1000000</f>
        <v>193951.1727938299</v>
      </c>
    </row>
    <row r="12" spans="1:32">
      <c r="A12" s="17">
        <v>13</v>
      </c>
      <c r="B12" s="38" t="s">
        <v>37</v>
      </c>
      <c r="C12" s="72">
        <f>VLOOKUP(C$1,income_bal!$D$1:$CA$184,$A12,FALSE)/1000000</f>
        <v>3489.7128289597958</v>
      </c>
      <c r="D12" s="72">
        <f>VLOOKUP(D$1,income_bal!$D$1:$CA$184,$A12,FALSE)/1000000</f>
        <v>3296.848011605548</v>
      </c>
      <c r="E12" s="72">
        <f>VLOOKUP(E$1,income_bal!$D$1:$CA$184,$A12,FALSE)/1000000</f>
        <v>2948.013661277852</v>
      </c>
      <c r="F12" s="72">
        <f>VLOOKUP(F$1,income_bal!$D$1:$CA$184,$A12,FALSE)/1000000</f>
        <v>2740.3075424799326</v>
      </c>
      <c r="G12" s="72">
        <f>VLOOKUP(G$1,income_bal!$D$1:$CA$184,$A12,FALSE)/1000000</f>
        <v>2439.6956908790389</v>
      </c>
      <c r="H12" s="72">
        <f>VLOOKUP(H$1,income_bal!$D$1:$CA$184,$A12,FALSE)/1000000</f>
        <v>2195.0031277206049</v>
      </c>
      <c r="I12" s="55"/>
      <c r="J12" s="38" t="s">
        <v>37</v>
      </c>
      <c r="K12" s="72">
        <f>VLOOKUP(K$1,income_bal!$D$1:$CA$184,$A12,FALSE)/1000000</f>
        <v>89668.982901525538</v>
      </c>
      <c r="L12" s="72">
        <f>VLOOKUP(L$1,income_bal!$D$1:$CA$184,$A12,FALSE)/1000000</f>
        <v>83383.923942787806</v>
      </c>
      <c r="M12" s="72">
        <f>VLOOKUP(M$1,income_bal!$D$1:$CA$184,$A12,FALSE)/1000000</f>
        <v>76490.365536716083</v>
      </c>
      <c r="N12" s="72">
        <f>VLOOKUP(N$1,income_bal!$D$1:$CA$184,$A12,FALSE)/1000000</f>
        <v>72262.5054184943</v>
      </c>
      <c r="O12" s="72">
        <f>VLOOKUP(O$1,income_bal!$D$1:$CA$184,$A12,FALSE)/1000000</f>
        <v>64823.467281325269</v>
      </c>
      <c r="P12" s="72">
        <f>VLOOKUP(P$1,income_bal!$D$1:$CA$184,$A12,FALSE)/1000000</f>
        <v>59543.823993328646</v>
      </c>
      <c r="Q12" s="55"/>
      <c r="R12" s="38" t="s">
        <v>37</v>
      </c>
      <c r="S12" s="72">
        <f>VLOOKUP(S$1,income_bal!$D$1:$CA$184,$A12,FALSE)/1000000</f>
        <v>113750.7962245832</v>
      </c>
      <c r="T12" s="72">
        <f>VLOOKUP(T$1,income_bal!$D$1:$CA$184,$A12,FALSE)/1000000</f>
        <v>103322.6069253993</v>
      </c>
      <c r="U12" s="72">
        <f>VLOOKUP(U$1,income_bal!$D$1:$CA$184,$A12,FALSE)/1000000</f>
        <v>95711.421825175916</v>
      </c>
      <c r="V12" s="72">
        <f>VLOOKUP(V$1,income_bal!$D$1:$CA$184,$A12,FALSE)/1000000</f>
        <v>91107.781361141111</v>
      </c>
      <c r="W12" s="72">
        <f>VLOOKUP(W$1,income_bal!$D$1:$CA$184,$A12,FALSE)/1000000</f>
        <v>85172.084562808988</v>
      </c>
      <c r="X12" s="72">
        <f>VLOOKUP(X$1,income_bal!$D$1:$CA$184,$A12,FALSE)/1000000</f>
        <v>84406.209645944487</v>
      </c>
      <c r="Y12" s="55"/>
      <c r="Z12" s="38" t="s">
        <v>37</v>
      </c>
      <c r="AA12" s="72">
        <f>VLOOKUP(AA$1,income_bal!$D$1:$CA$184,$A12,FALSE)/1000000</f>
        <v>85936.495895117725</v>
      </c>
      <c r="AB12" s="72">
        <f>VLOOKUP(AB$1,income_bal!$D$1:$CA$184,$A12,FALSE)/1000000</f>
        <v>80196.336968771007</v>
      </c>
      <c r="AC12" s="72">
        <f>VLOOKUP(AC$1,income_bal!$D$1:$CA$184,$A12,FALSE)/1000000</f>
        <v>75732.373629435038</v>
      </c>
      <c r="AD12" s="72">
        <f>VLOOKUP(AD$1,income_bal!$D$1:$CA$184,$A12,FALSE)/1000000</f>
        <v>74378.638107001054</v>
      </c>
      <c r="AE12" s="72">
        <f>VLOOKUP(AE$1,income_bal!$D$1:$CA$184,$A12,FALSE)/1000000</f>
        <v>71785.260596726526</v>
      </c>
      <c r="AF12" s="72">
        <f>VLOOKUP(AF$1,income_bal!$D$1:$CA$184,$A12,FALSE)/1000000</f>
        <v>72275.041259709804</v>
      </c>
    </row>
    <row r="13" spans="1:32">
      <c r="A13" s="17">
        <v>7</v>
      </c>
      <c r="B13" s="38" t="s">
        <v>4822</v>
      </c>
      <c r="C13" s="72">
        <f>VLOOKUP(C$1,income_bal!$D$1:$CA$184,$A13,FALSE)/1000000</f>
        <v>1181208.562753906</v>
      </c>
      <c r="D13" s="72">
        <f>VLOOKUP(D$1,income_bal!$D$1:$CA$184,$A13,FALSE)/1000000</f>
        <v>1219580.167671653</v>
      </c>
      <c r="E13" s="72">
        <f>VLOOKUP(E$1,income_bal!$D$1:$CA$184,$A13,FALSE)/1000000</f>
        <v>1295163.1141624518</v>
      </c>
      <c r="F13" s="72">
        <f>VLOOKUP(F$1,income_bal!$D$1:$CA$184,$A13,FALSE)/1000000</f>
        <v>1367666.6244623731</v>
      </c>
      <c r="G13" s="72">
        <f>VLOOKUP(G$1,income_bal!$D$1:$CA$184,$A13,FALSE)/1000000</f>
        <v>1586137.246162436</v>
      </c>
      <c r="H13" s="72">
        <f>VLOOKUP(H$1,income_bal!$D$1:$CA$184,$A13,FALSE)/1000000</f>
        <v>1609638.4096097699</v>
      </c>
      <c r="I13" s="55"/>
      <c r="J13" s="38" t="s">
        <v>4822</v>
      </c>
      <c r="K13" s="72">
        <f>VLOOKUP(K$1,income_bal!$D$1:$CA$184,$A13,FALSE)/1000000</f>
        <v>11960804.497623712</v>
      </c>
      <c r="L13" s="72">
        <f>VLOOKUP(L$1,income_bal!$D$1:$CA$184,$A13,FALSE)/1000000</f>
        <v>12152568.878004869</v>
      </c>
      <c r="M13" s="72">
        <f>VLOOKUP(M$1,income_bal!$D$1:$CA$184,$A13,FALSE)/1000000</f>
        <v>12299857.006633349</v>
      </c>
      <c r="N13" s="72">
        <f>VLOOKUP(N$1,income_bal!$D$1:$CA$184,$A13,FALSE)/1000000</f>
        <v>12449170.65998875</v>
      </c>
      <c r="O13" s="72">
        <f>VLOOKUP(O$1,income_bal!$D$1:$CA$184,$A13,FALSE)/1000000</f>
        <v>12656046.118023481</v>
      </c>
      <c r="P13" s="72">
        <f>VLOOKUP(P$1,income_bal!$D$1:$CA$184,$A13,FALSE)/1000000</f>
        <v>12726341.5285715</v>
      </c>
      <c r="Q13" s="55"/>
      <c r="R13" s="38" t="s">
        <v>4822</v>
      </c>
      <c r="S13" s="72">
        <f>VLOOKUP(S$1,income_bal!$D$1:$CA$184,$A13,FALSE)/1000000</f>
        <v>16322136.489315029</v>
      </c>
      <c r="T13" s="72">
        <f>VLOOKUP(T$1,income_bal!$D$1:$CA$184,$A13,FALSE)/1000000</f>
        <v>16370320.922976671</v>
      </c>
      <c r="U13" s="72">
        <f>VLOOKUP(U$1,income_bal!$D$1:$CA$184,$A13,FALSE)/1000000</f>
        <v>16398348.033361439</v>
      </c>
      <c r="V13" s="72">
        <f>VLOOKUP(V$1,income_bal!$D$1:$CA$184,$A13,FALSE)/1000000</f>
        <v>16540704.7512821</v>
      </c>
      <c r="W13" s="72">
        <f>VLOOKUP(W$1,income_bal!$D$1:$CA$184,$A13,FALSE)/1000000</f>
        <v>16602511.074560929</v>
      </c>
      <c r="X13" s="72">
        <f>VLOOKUP(X$1,income_bal!$D$1:$CA$184,$A13,FALSE)/1000000</f>
        <v>16700633.448977711</v>
      </c>
      <c r="Y13" s="55"/>
      <c r="Z13" s="38" t="s">
        <v>4822</v>
      </c>
      <c r="AA13" s="72">
        <f>VLOOKUP(AA$1,income_bal!$D$1:$CA$184,$A13,FALSE)/1000000</f>
        <v>3220800.9657153231</v>
      </c>
      <c r="AB13" s="72">
        <f>VLOOKUP(AB$1,income_bal!$D$1:$CA$184,$A13,FALSE)/1000000</f>
        <v>3189989.6113575222</v>
      </c>
      <c r="AC13" s="72">
        <f>VLOOKUP(AC$1,income_bal!$D$1:$CA$184,$A13,FALSE)/1000000</f>
        <v>2964317.5024950611</v>
      </c>
      <c r="AD13" s="72">
        <f>VLOOKUP(AD$1,income_bal!$D$1:$CA$184,$A13,FALSE)/1000000</f>
        <v>2843270.4212527024</v>
      </c>
      <c r="AE13" s="72">
        <f>VLOOKUP(AE$1,income_bal!$D$1:$CA$184,$A13,FALSE)/1000000</f>
        <v>2748736.7149786982</v>
      </c>
      <c r="AF13" s="72">
        <f>VLOOKUP(AF$1,income_bal!$D$1:$CA$184,$A13,FALSE)/1000000</f>
        <v>2733475.8802407039</v>
      </c>
    </row>
    <row r="14" spans="1:32">
      <c r="A14" s="17">
        <v>14</v>
      </c>
      <c r="B14" s="38" t="s">
        <v>4830</v>
      </c>
      <c r="C14" s="72">
        <f>VLOOKUP(C$1,income_bal!$D$1:$CA$184,$A14,FALSE)/1000000</f>
        <v>29199.511131183339</v>
      </c>
      <c r="D14" s="72">
        <f>VLOOKUP(D$1,income_bal!$D$1:$CA$184,$A14,FALSE)/1000000</f>
        <v>51461.031693665493</v>
      </c>
      <c r="E14" s="72">
        <f>VLOOKUP(E$1,income_bal!$D$1:$CA$184,$A14,FALSE)/1000000</f>
        <v>70311.686902576112</v>
      </c>
      <c r="F14" s="72">
        <f>VLOOKUP(F$1,income_bal!$D$1:$CA$184,$A14,FALSE)/1000000</f>
        <v>81644.287795102646</v>
      </c>
      <c r="G14" s="72">
        <f>VLOOKUP(G$1,income_bal!$D$1:$CA$184,$A14,FALSE)/1000000</f>
        <v>96743.912264359053</v>
      </c>
      <c r="H14" s="72">
        <f>VLOOKUP(H$1,income_bal!$D$1:$CA$184,$A14,FALSE)/1000000</f>
        <v>111207.9612761678</v>
      </c>
      <c r="I14" s="55"/>
      <c r="J14" s="38" t="s">
        <v>4830</v>
      </c>
      <c r="K14" s="72">
        <f>VLOOKUP(K$1,income_bal!$D$1:$CA$184,$A14,FALSE)/1000000</f>
        <v>157919.62201216762</v>
      </c>
      <c r="L14" s="72">
        <f>VLOOKUP(L$1,income_bal!$D$1:$CA$184,$A14,FALSE)/1000000</f>
        <v>171071.36971537929</v>
      </c>
      <c r="M14" s="72">
        <f>VLOOKUP(M$1,income_bal!$D$1:$CA$184,$A14,FALSE)/1000000</f>
        <v>212453.385756968</v>
      </c>
      <c r="N14" s="72">
        <f>VLOOKUP(N$1,income_bal!$D$1:$CA$184,$A14,FALSE)/1000000</f>
        <v>241609.8124869263</v>
      </c>
      <c r="O14" s="72">
        <f>VLOOKUP(O$1,income_bal!$D$1:$CA$184,$A14,FALSE)/1000000</f>
        <v>270450.10263956152</v>
      </c>
      <c r="P14" s="72">
        <f>VLOOKUP(P$1,income_bal!$D$1:$CA$184,$A14,FALSE)/1000000</f>
        <v>337524.28149363457</v>
      </c>
      <c r="Q14" s="55"/>
      <c r="R14" s="38" t="s">
        <v>4830</v>
      </c>
      <c r="S14" s="72">
        <f>VLOOKUP(S$1,income_bal!$D$1:$CA$184,$A14,FALSE)/1000000</f>
        <v>783686.33204023098</v>
      </c>
      <c r="T14" s="72">
        <f>VLOOKUP(T$1,income_bal!$D$1:$CA$184,$A14,FALSE)/1000000</f>
        <v>912353.79180486954</v>
      </c>
      <c r="U14" s="72">
        <f>VLOOKUP(U$1,income_bal!$D$1:$CA$184,$A14,FALSE)/1000000</f>
        <v>1104693.637014772</v>
      </c>
      <c r="V14" s="72">
        <f>VLOOKUP(V$1,income_bal!$D$1:$CA$184,$A14,FALSE)/1000000</f>
        <v>1431376.0635076121</v>
      </c>
      <c r="W14" s="72">
        <f>VLOOKUP(W$1,income_bal!$D$1:$CA$184,$A14,FALSE)/1000000</f>
        <v>1623184.1349917201</v>
      </c>
      <c r="X14" s="72">
        <f>VLOOKUP(X$1,income_bal!$D$1:$CA$184,$A14,FALSE)/1000000</f>
        <v>1857696.5064035</v>
      </c>
      <c r="Y14" s="55"/>
      <c r="Z14" s="38" t="s">
        <v>4830</v>
      </c>
      <c r="AA14" s="72">
        <f>VLOOKUP(AA$1,income_bal!$D$1:$CA$184,$A14,FALSE)/1000000</f>
        <v>1141485.724320733</v>
      </c>
      <c r="AB14" s="72">
        <f>VLOOKUP(AB$1,income_bal!$D$1:$CA$184,$A14,FALSE)/1000000</f>
        <v>1186564.5034226889</v>
      </c>
      <c r="AC14" s="72">
        <f>VLOOKUP(AC$1,income_bal!$D$1:$CA$184,$A14,FALSE)/1000000</f>
        <v>1143359.2629623741</v>
      </c>
      <c r="AD14" s="72">
        <f>VLOOKUP(AD$1,income_bal!$D$1:$CA$184,$A14,FALSE)/1000000</f>
        <v>1189676.585331812</v>
      </c>
      <c r="AE14" s="72">
        <f>VLOOKUP(AE$1,income_bal!$D$1:$CA$184,$A14,FALSE)/1000000</f>
        <v>1223847.817931572</v>
      </c>
      <c r="AF14" s="72">
        <f>VLOOKUP(AF$1,income_bal!$D$1:$CA$184,$A14,FALSE)/1000000</f>
        <v>1217313.9427162791</v>
      </c>
    </row>
    <row r="15" spans="1:32">
      <c r="A15" s="17">
        <v>15</v>
      </c>
      <c r="B15" s="36" t="s">
        <v>4818</v>
      </c>
      <c r="C15" s="77">
        <f>VLOOKUP(C$1,income_bal!$D$1:$CA$184,$A15,FALSE)/1000000</f>
        <v>227550.0097823024</v>
      </c>
      <c r="D15" s="77">
        <f>VLOOKUP(D$1,income_bal!$D$1:$CA$184,$A15,FALSE)/1000000</f>
        <v>227947.8307805112</v>
      </c>
      <c r="E15" s="77">
        <f>VLOOKUP(E$1,income_bal!$D$1:$CA$184,$A15,FALSE)/1000000</f>
        <v>224901.21969578101</v>
      </c>
      <c r="F15" s="77">
        <f>VLOOKUP(F$1,income_bal!$D$1:$CA$184,$A15,FALSE)/1000000</f>
        <v>199364.99332470278</v>
      </c>
      <c r="G15" s="77">
        <f>VLOOKUP(G$1,income_bal!$D$1:$CA$184,$A15,FALSE)/1000000</f>
        <v>241165.2051852303</v>
      </c>
      <c r="H15" s="77">
        <f>VLOOKUP(H$1,income_bal!$D$1:$CA$184,$A15,FALSE)/1000000</f>
        <v>203325.04478196829</v>
      </c>
      <c r="I15" s="55"/>
      <c r="J15" s="36" t="s">
        <v>4818</v>
      </c>
      <c r="K15" s="77">
        <f>VLOOKUP(K$1,income_bal!$D$1:$CA$184,$A15,FALSE)/1000000</f>
        <v>2291876.0285068997</v>
      </c>
      <c r="L15" s="77">
        <f>VLOOKUP(L$1,income_bal!$D$1:$CA$184,$A15,FALSE)/1000000</f>
        <v>2400005.6923643243</v>
      </c>
      <c r="M15" s="77">
        <f>VLOOKUP(M$1,income_bal!$D$1:$CA$184,$A15,FALSE)/1000000</f>
        <v>2698895.5273968568</v>
      </c>
      <c r="N15" s="77">
        <f>VLOOKUP(N$1,income_bal!$D$1:$CA$184,$A15,FALSE)/1000000</f>
        <v>2641025.2937044008</v>
      </c>
      <c r="O15" s="77">
        <f>VLOOKUP(O$1,income_bal!$D$1:$CA$184,$A15,FALSE)/1000000</f>
        <v>2995050.0775834038</v>
      </c>
      <c r="P15" s="77">
        <f>VLOOKUP(P$1,income_bal!$D$1:$CA$184,$A15,FALSE)/1000000</f>
        <v>2884234.2518659914</v>
      </c>
      <c r="Q15" s="55"/>
      <c r="R15" s="36" t="s">
        <v>4818</v>
      </c>
      <c r="S15" s="77">
        <f>VLOOKUP(S$1,income_bal!$D$1:$CA$184,$A15,FALSE)/1000000</f>
        <v>8717382.4026706889</v>
      </c>
      <c r="T15" s="77">
        <f>VLOOKUP(T$1,income_bal!$D$1:$CA$184,$A15,FALSE)/1000000</f>
        <v>9276130.5862457622</v>
      </c>
      <c r="U15" s="77">
        <f>VLOOKUP(U$1,income_bal!$D$1:$CA$184,$A15,FALSE)/1000000</f>
        <v>9508336.1007745191</v>
      </c>
      <c r="V15" s="77">
        <f>VLOOKUP(V$1,income_bal!$D$1:$CA$184,$A15,FALSE)/1000000</f>
        <v>10272086.80703946</v>
      </c>
      <c r="W15" s="77">
        <f>VLOOKUP(W$1,income_bal!$D$1:$CA$184,$A15,FALSE)/1000000</f>
        <v>10797909.156704491</v>
      </c>
      <c r="X15" s="77">
        <f>VLOOKUP(X$1,income_bal!$D$1:$CA$184,$A15,FALSE)/1000000</f>
        <v>11164896.127863811</v>
      </c>
      <c r="Y15" s="55"/>
      <c r="Z15" s="36" t="s">
        <v>4818</v>
      </c>
      <c r="AA15" s="77">
        <f>VLOOKUP(AA$1,income_bal!$D$1:$CA$184,$A15,FALSE)/1000000</f>
        <v>5786010.5644669365</v>
      </c>
      <c r="AB15" s="77">
        <f>VLOOKUP(AB$1,income_bal!$D$1:$CA$184,$A15,FALSE)/1000000</f>
        <v>5997089.0684819529</v>
      </c>
      <c r="AC15" s="77">
        <f>VLOOKUP(AC$1,income_bal!$D$1:$CA$184,$A15,FALSE)/1000000</f>
        <v>6609401.996269254</v>
      </c>
      <c r="AD15" s="77">
        <f>VLOOKUP(AD$1,income_bal!$D$1:$CA$184,$A15,FALSE)/1000000</f>
        <v>7611701.2903854456</v>
      </c>
      <c r="AE15" s="77">
        <f>VLOOKUP(AE$1,income_bal!$D$1:$CA$184,$A15,FALSE)/1000000</f>
        <v>8668115.3374565393</v>
      </c>
      <c r="AF15" s="77">
        <f>VLOOKUP(AF$1,income_bal!$D$1:$CA$184,$A15,FALSE)/1000000</f>
        <v>8740119.7893507313</v>
      </c>
    </row>
    <row r="16" spans="1:32">
      <c r="A16" s="17">
        <v>16</v>
      </c>
      <c r="B16" s="38" t="s">
        <v>40</v>
      </c>
      <c r="C16" s="72">
        <f>VLOOKUP(C$1,income_bal!$D$1:$CA$184,$A16,FALSE)/1000000</f>
        <v>24458.17818760113</v>
      </c>
      <c r="D16" s="72">
        <f>VLOOKUP(D$1,income_bal!$D$1:$CA$184,$A16,FALSE)/1000000</f>
        <v>24585.226122120108</v>
      </c>
      <c r="E16" s="72">
        <f>VLOOKUP(E$1,income_bal!$D$1:$CA$184,$A16,FALSE)/1000000</f>
        <v>31570.01778364601</v>
      </c>
      <c r="F16" s="72">
        <f>VLOOKUP(F$1,income_bal!$D$1:$CA$184,$A16,FALSE)/1000000</f>
        <v>30743.086390055261</v>
      </c>
      <c r="G16" s="72">
        <f>VLOOKUP(G$1,income_bal!$D$1:$CA$184,$A16,FALSE)/1000000</f>
        <v>29308.80382476771</v>
      </c>
      <c r="H16" s="72">
        <f>VLOOKUP(H$1,income_bal!$D$1:$CA$184,$A16,FALSE)/1000000</f>
        <v>28342.446837427698</v>
      </c>
      <c r="I16" s="55"/>
      <c r="J16" s="38" t="s">
        <v>40</v>
      </c>
      <c r="K16" s="72">
        <f>VLOOKUP(K$1,income_bal!$D$1:$CA$184,$A16,FALSE)/1000000</f>
        <v>819723.86777643859</v>
      </c>
      <c r="L16" s="72">
        <f>VLOOKUP(L$1,income_bal!$D$1:$CA$184,$A16,FALSE)/1000000</f>
        <v>990316.92564153334</v>
      </c>
      <c r="M16" s="72">
        <f>VLOOKUP(M$1,income_bal!$D$1:$CA$184,$A16,FALSE)/1000000</f>
        <v>1245528.3034587041</v>
      </c>
      <c r="N16" s="72">
        <f>VLOOKUP(N$1,income_bal!$D$1:$CA$184,$A16,FALSE)/1000000</f>
        <v>1262949.6462120491</v>
      </c>
      <c r="O16" s="72">
        <f>VLOOKUP(O$1,income_bal!$D$1:$CA$184,$A16,FALSE)/1000000</f>
        <v>1385072.8891346832</v>
      </c>
      <c r="P16" s="72">
        <f>VLOOKUP(P$1,income_bal!$D$1:$CA$184,$A16,FALSE)/1000000</f>
        <v>1258919.6263109371</v>
      </c>
      <c r="Q16" s="55"/>
      <c r="R16" s="38" t="s">
        <v>40</v>
      </c>
      <c r="S16" s="72">
        <f>VLOOKUP(S$1,income_bal!$D$1:$CA$184,$A16,FALSE)/1000000</f>
        <v>4846337.8750943625</v>
      </c>
      <c r="T16" s="72">
        <f>VLOOKUP(T$1,income_bal!$D$1:$CA$184,$A16,FALSE)/1000000</f>
        <v>5057743.0738768289</v>
      </c>
      <c r="U16" s="72">
        <f>VLOOKUP(U$1,income_bal!$D$1:$CA$184,$A16,FALSE)/1000000</f>
        <v>5429009.0278314082</v>
      </c>
      <c r="V16" s="72">
        <f>VLOOKUP(V$1,income_bal!$D$1:$CA$184,$A16,FALSE)/1000000</f>
        <v>5889050.1386119118</v>
      </c>
      <c r="W16" s="72">
        <f>VLOOKUP(W$1,income_bal!$D$1:$CA$184,$A16,FALSE)/1000000</f>
        <v>6514136.1013708999</v>
      </c>
      <c r="X16" s="72">
        <f>VLOOKUP(X$1,income_bal!$D$1:$CA$184,$A16,FALSE)/1000000</f>
        <v>6434853.4641161384</v>
      </c>
      <c r="Y16" s="55"/>
      <c r="Z16" s="38" t="s">
        <v>40</v>
      </c>
      <c r="AA16" s="72">
        <f>VLOOKUP(AA$1,income_bal!$D$1:$CA$184,$A16,FALSE)/1000000</f>
        <v>3153380.901789993</v>
      </c>
      <c r="AB16" s="72">
        <f>VLOOKUP(AB$1,income_bal!$D$1:$CA$184,$A16,FALSE)/1000000</f>
        <v>3225490.628356481</v>
      </c>
      <c r="AC16" s="72">
        <f>VLOOKUP(AC$1,income_bal!$D$1:$CA$184,$A16,FALSE)/1000000</f>
        <v>3745646.8925132421</v>
      </c>
      <c r="AD16" s="72">
        <f>VLOOKUP(AD$1,income_bal!$D$1:$CA$184,$A16,FALSE)/1000000</f>
        <v>3836472.2788411491</v>
      </c>
      <c r="AE16" s="72">
        <f>VLOOKUP(AE$1,income_bal!$D$1:$CA$184,$A16,FALSE)/1000000</f>
        <v>4262836.4136074353</v>
      </c>
      <c r="AF16" s="72">
        <f>VLOOKUP(AF$1,income_bal!$D$1:$CA$184,$A16,FALSE)/1000000</f>
        <v>4451300.7259187074</v>
      </c>
    </row>
    <row r="17" spans="1:32">
      <c r="A17" s="17">
        <v>17</v>
      </c>
      <c r="B17" s="38" t="s">
        <v>4824</v>
      </c>
      <c r="C17" s="72">
        <f>VLOOKUP(C$1,income_bal!$D$1:$CA$184,$A17,FALSE)/1000000</f>
        <v>324.57510077981846</v>
      </c>
      <c r="D17" s="72">
        <f>VLOOKUP(D$1,income_bal!$D$1:$CA$184,$A17,FALSE)/1000000</f>
        <v>269.80007618833298</v>
      </c>
      <c r="E17" s="72">
        <f>VLOOKUP(E$1,income_bal!$D$1:$CA$184,$A17,FALSE)/1000000</f>
        <v>464.86782758251189</v>
      </c>
      <c r="F17" s="72">
        <f>VLOOKUP(F$1,income_bal!$D$1:$CA$184,$A17,FALSE)/1000000</f>
        <v>464.86782758251189</v>
      </c>
      <c r="G17" s="72">
        <f>VLOOKUP(G$1,income_bal!$D$1:$CA$184,$A17,FALSE)/1000000</f>
        <v>7916.4559308401531</v>
      </c>
      <c r="H17" s="72">
        <f>VLOOKUP(H$1,income_bal!$D$1:$CA$184,$A17,FALSE)/1000000</f>
        <v>7913.6550028090351</v>
      </c>
      <c r="I17" s="55"/>
      <c r="J17" s="38" t="s">
        <v>4824</v>
      </c>
      <c r="K17" s="72">
        <f>VLOOKUP(K$1,income_bal!$D$1:$CA$184,$A17,FALSE)/1000000</f>
        <v>186201.2698841643</v>
      </c>
      <c r="L17" s="72">
        <f>VLOOKUP(L$1,income_bal!$D$1:$CA$184,$A17,FALSE)/1000000</f>
        <v>218668.04542806681</v>
      </c>
      <c r="M17" s="72">
        <f>VLOOKUP(M$1,income_bal!$D$1:$CA$184,$A17,FALSE)/1000000</f>
        <v>267674.96890097501</v>
      </c>
      <c r="N17" s="72">
        <f>VLOOKUP(N$1,income_bal!$D$1:$CA$184,$A17,FALSE)/1000000</f>
        <v>293135.75358226098</v>
      </c>
      <c r="O17" s="72">
        <f>VLOOKUP(O$1,income_bal!$D$1:$CA$184,$A17,FALSE)/1000000</f>
        <v>299443.86066678137</v>
      </c>
      <c r="P17" s="72">
        <f>VLOOKUP(P$1,income_bal!$D$1:$CA$184,$A17,FALSE)/1000000</f>
        <v>307180.4501636374</v>
      </c>
      <c r="Q17" s="55"/>
      <c r="R17" s="38" t="s">
        <v>4824</v>
      </c>
      <c r="S17" s="72">
        <f>VLOOKUP(S$1,income_bal!$D$1:$CA$184,$A17,FALSE)/1000000</f>
        <v>1275693.1980696509</v>
      </c>
      <c r="T17" s="72">
        <f>VLOOKUP(T$1,income_bal!$D$1:$CA$184,$A17,FALSE)/1000000</f>
        <v>1381027.5691111789</v>
      </c>
      <c r="U17" s="72">
        <f>VLOOKUP(U$1,income_bal!$D$1:$CA$184,$A17,FALSE)/1000000</f>
        <v>1384840.299557226</v>
      </c>
      <c r="V17" s="72">
        <f>VLOOKUP(V$1,income_bal!$D$1:$CA$184,$A17,FALSE)/1000000</f>
        <v>1510826.656170171</v>
      </c>
      <c r="W17" s="72">
        <f>VLOOKUP(W$1,income_bal!$D$1:$CA$184,$A17,FALSE)/1000000</f>
        <v>1560047.9345548369</v>
      </c>
      <c r="X17" s="72">
        <f>VLOOKUP(X$1,income_bal!$D$1:$CA$184,$A17,FALSE)/1000000</f>
        <v>1585098.1360389199</v>
      </c>
      <c r="Y17" s="55"/>
      <c r="Z17" s="38" t="s">
        <v>4824</v>
      </c>
      <c r="AA17" s="72">
        <f>VLOOKUP(AA$1,income_bal!$D$1:$CA$184,$A17,FALSE)/1000000</f>
        <v>856060.05589159986</v>
      </c>
      <c r="AB17" s="72">
        <f>VLOOKUP(AB$1,income_bal!$D$1:$CA$184,$A17,FALSE)/1000000</f>
        <v>996358.77750727406</v>
      </c>
      <c r="AC17" s="72">
        <f>VLOOKUP(AC$1,income_bal!$D$1:$CA$184,$A17,FALSE)/1000000</f>
        <v>1232408.1581848459</v>
      </c>
      <c r="AD17" s="72">
        <f>VLOOKUP(AD$1,income_bal!$D$1:$CA$184,$A17,FALSE)/1000000</f>
        <v>1297350.37835112</v>
      </c>
      <c r="AE17" s="72">
        <f>VLOOKUP(AE$1,income_bal!$D$1:$CA$184,$A17,FALSE)/1000000</f>
        <v>1156700.4016760429</v>
      </c>
      <c r="AF17" s="72">
        <f>VLOOKUP(AF$1,income_bal!$D$1:$CA$184,$A17,FALSE)/1000000</f>
        <v>1201305.3905953129</v>
      </c>
    </row>
    <row r="18" spans="1:32">
      <c r="A18" s="17">
        <v>18</v>
      </c>
      <c r="B18" s="38" t="s">
        <v>41</v>
      </c>
      <c r="C18" s="72">
        <f>VLOOKUP(C$1,income_bal!$D$1:$CA$184,$A18,FALSE)/1000000</f>
        <v>2475.1222892918749</v>
      </c>
      <c r="D18" s="72">
        <f>VLOOKUP(D$1,income_bal!$D$1:$CA$184,$A18,FALSE)/1000000</f>
        <v>2470.3905959522217</v>
      </c>
      <c r="E18" s="72">
        <f>VLOOKUP(E$1,income_bal!$D$1:$CA$184,$A18,FALSE)/1000000</f>
        <v>2263.637846645775</v>
      </c>
      <c r="F18" s="72">
        <f>VLOOKUP(F$1,income_bal!$D$1:$CA$184,$A18,FALSE)/1000000</f>
        <v>2257.655699528073</v>
      </c>
      <c r="G18" s="72">
        <f>VLOOKUP(G$1,income_bal!$D$1:$CA$184,$A18,FALSE)/1000000</f>
        <v>13638.306648079571</v>
      </c>
      <c r="H18" s="72">
        <f>VLOOKUP(H$1,income_bal!$D$1:$CA$184,$A18,FALSE)/1000000</f>
        <v>13638.272192271139</v>
      </c>
      <c r="I18" s="55"/>
      <c r="J18" s="38" t="s">
        <v>41</v>
      </c>
      <c r="K18" s="72">
        <f>VLOOKUP(K$1,income_bal!$D$1:$CA$184,$A18,FALSE)/1000000</f>
        <v>440657.82579957059</v>
      </c>
      <c r="L18" s="72">
        <f>VLOOKUP(L$1,income_bal!$D$1:$CA$184,$A18,FALSE)/1000000</f>
        <v>462057.13796303363</v>
      </c>
      <c r="M18" s="72">
        <f>VLOOKUP(M$1,income_bal!$D$1:$CA$184,$A18,FALSE)/1000000</f>
        <v>376190.30793361965</v>
      </c>
      <c r="N18" s="72">
        <f>VLOOKUP(N$1,income_bal!$D$1:$CA$184,$A18,FALSE)/1000000</f>
        <v>387569.94652462628</v>
      </c>
      <c r="O18" s="72">
        <f>VLOOKUP(O$1,income_bal!$D$1:$CA$184,$A18,FALSE)/1000000</f>
        <v>560795.14643207612</v>
      </c>
      <c r="P18" s="72">
        <f>VLOOKUP(P$1,income_bal!$D$1:$CA$184,$A18,FALSE)/1000000</f>
        <v>639188.72858890577</v>
      </c>
      <c r="Q18" s="55"/>
      <c r="R18" s="38" t="s">
        <v>41</v>
      </c>
      <c r="S18" s="72">
        <f>VLOOKUP(S$1,income_bal!$D$1:$CA$184,$A18,FALSE)/1000000</f>
        <v>1426232.149475924</v>
      </c>
      <c r="T18" s="72">
        <f>VLOOKUP(T$1,income_bal!$D$1:$CA$184,$A18,FALSE)/1000000</f>
        <v>1201185.6983916021</v>
      </c>
      <c r="U18" s="72">
        <f>VLOOKUP(U$1,income_bal!$D$1:$CA$184,$A18,FALSE)/1000000</f>
        <v>1078623.3975013029</v>
      </c>
      <c r="V18" s="72">
        <f>VLOOKUP(V$1,income_bal!$D$1:$CA$184,$A18,FALSE)/1000000</f>
        <v>865481.2798731752</v>
      </c>
      <c r="W18" s="72">
        <f>VLOOKUP(W$1,income_bal!$D$1:$CA$184,$A18,FALSE)/1000000</f>
        <v>756901.54604569892</v>
      </c>
      <c r="X18" s="72">
        <f>VLOOKUP(X$1,income_bal!$D$1:$CA$184,$A18,FALSE)/1000000</f>
        <v>877546.92267492984</v>
      </c>
      <c r="Y18" s="55"/>
      <c r="Z18" s="38" t="s">
        <v>41</v>
      </c>
      <c r="AA18" s="72">
        <f>VLOOKUP(AA$1,income_bal!$D$1:$CA$184,$A18,FALSE)/1000000</f>
        <v>1083214.047433279</v>
      </c>
      <c r="AB18" s="72">
        <f>VLOOKUP(AB$1,income_bal!$D$1:$CA$184,$A18,FALSE)/1000000</f>
        <v>1057246.9731261821</v>
      </c>
      <c r="AC18" s="72">
        <f>VLOOKUP(AC$1,income_bal!$D$1:$CA$184,$A18,FALSE)/1000000</f>
        <v>891113.29377962055</v>
      </c>
      <c r="AD18" s="72">
        <f>VLOOKUP(AD$1,income_bal!$D$1:$CA$184,$A18,FALSE)/1000000</f>
        <v>896134.60920078575</v>
      </c>
      <c r="AE18" s="72">
        <f>VLOOKUP(AE$1,income_bal!$D$1:$CA$184,$A18,FALSE)/1000000</f>
        <v>1170003.6383176078</v>
      </c>
      <c r="AF18" s="72">
        <f>VLOOKUP(AF$1,income_bal!$D$1:$CA$184,$A18,FALSE)/1000000</f>
        <v>1176514.8792187858</v>
      </c>
    </row>
    <row r="19" spans="1:32">
      <c r="A19" s="17">
        <v>19</v>
      </c>
      <c r="B19" s="38" t="s">
        <v>4823</v>
      </c>
      <c r="C19" s="72">
        <f>VLOOKUP(C$1,income_bal!$D$1:$CA$184,$A19,FALSE)/1000000</f>
        <v>205120.18829972809</v>
      </c>
      <c r="D19" s="72">
        <f>VLOOKUP(D$1,income_bal!$D$1:$CA$184,$A19,FALSE)/1000000</f>
        <v>193097.79944449171</v>
      </c>
      <c r="E19" s="72">
        <f>VLOOKUP(E$1,income_bal!$D$1:$CA$184,$A19,FALSE)/1000000</f>
        <v>187709.46393180889</v>
      </c>
      <c r="F19" s="72">
        <f>VLOOKUP(F$1,income_bal!$D$1:$CA$184,$A19,FALSE)/1000000</f>
        <v>164976.79625048151</v>
      </c>
      <c r="G19" s="72">
        <f>VLOOKUP(G$1,income_bal!$D$1:$CA$184,$A19,FALSE)/1000000</f>
        <v>189660.47208524263</v>
      </c>
      <c r="H19" s="72">
        <f>VLOOKUP(H$1,income_bal!$D$1:$CA$184,$A19,FALSE)/1000000</f>
        <v>153536.54461969619</v>
      </c>
      <c r="I19" s="55"/>
      <c r="J19" s="38" t="s">
        <v>4823</v>
      </c>
      <c r="K19" s="72">
        <f>VLOOKUP(K$1,income_bal!$D$1:$CA$184,$A19,FALSE)/1000000</f>
        <v>966448.18622384022</v>
      </c>
      <c r="L19" s="72">
        <f>VLOOKUP(L$1,income_bal!$D$1:$CA$184,$A19,FALSE)/1000000</f>
        <v>809963.73646079144</v>
      </c>
      <c r="M19" s="72">
        <f>VLOOKUP(M$1,income_bal!$D$1:$CA$184,$A19,FALSE)/1000000</f>
        <v>1054639.3737665019</v>
      </c>
      <c r="N19" s="72">
        <f>VLOOKUP(N$1,income_bal!$D$1:$CA$184,$A19,FALSE)/1000000</f>
        <v>816212.83518447564</v>
      </c>
      <c r="O19" s="72">
        <f>VLOOKUP(O$1,income_bal!$D$1:$CA$184,$A19,FALSE)/1000000</f>
        <v>851689.25575165055</v>
      </c>
      <c r="P19" s="72">
        <f>VLOOKUP(P$1,income_bal!$D$1:$CA$184,$A19,FALSE)/1000000</f>
        <v>651431.69652170781</v>
      </c>
      <c r="Q19" s="55"/>
      <c r="R19" s="38" t="s">
        <v>4823</v>
      </c>
      <c r="S19" s="72">
        <f>VLOOKUP(S$1,income_bal!$D$1:$CA$184,$A19,FALSE)/1000000</f>
        <v>1779103.2838915291</v>
      </c>
      <c r="T19" s="72">
        <f>VLOOKUP(T$1,income_bal!$D$1:$CA$184,$A19,FALSE)/1000000</f>
        <v>1663840.4928999159</v>
      </c>
      <c r="U19" s="72">
        <f>VLOOKUP(U$1,income_bal!$D$1:$CA$184,$A19,FALSE)/1000000</f>
        <v>1906784.381406466</v>
      </c>
      <c r="V19" s="72">
        <f>VLOOKUP(V$1,income_bal!$D$1:$CA$184,$A19,FALSE)/1000000</f>
        <v>2116173.754885437</v>
      </c>
      <c r="W19" s="72">
        <f>VLOOKUP(W$1,income_bal!$D$1:$CA$184,$A19,FALSE)/1000000</f>
        <v>2064200.216454979</v>
      </c>
      <c r="X19" s="72">
        <f>VLOOKUP(X$1,income_bal!$D$1:$CA$184,$A19,FALSE)/1000000</f>
        <v>2286380.0207329569</v>
      </c>
      <c r="Y19" s="55"/>
      <c r="Z19" s="38" t="s">
        <v>4823</v>
      </c>
      <c r="AA19" s="72">
        <f>VLOOKUP(AA$1,income_bal!$D$1:$CA$184,$A19,FALSE)/1000000</f>
        <v>1572510.9020688192</v>
      </c>
      <c r="AB19" s="72">
        <f>VLOOKUP(AB$1,income_bal!$D$1:$CA$184,$A19,FALSE)/1000000</f>
        <v>1435767.7054146121</v>
      </c>
      <c r="AC19" s="72">
        <f>VLOOKUP(AC$1,income_bal!$D$1:$CA$184,$A19,FALSE)/1000000</f>
        <v>1349779.06096543</v>
      </c>
      <c r="AD19" s="72">
        <f>VLOOKUP(AD$1,income_bal!$D$1:$CA$184,$A19,FALSE)/1000000</f>
        <v>2093385.3257985329</v>
      </c>
      <c r="AE19" s="72">
        <f>VLOOKUP(AE$1,income_bal!$D$1:$CA$184,$A19,FALSE)/1000000</f>
        <v>2586260.5603091372</v>
      </c>
      <c r="AF19" s="72">
        <f>VLOOKUP(AF$1,income_bal!$D$1:$CA$184,$A19,FALSE)/1000000</f>
        <v>2456755.284782974</v>
      </c>
    </row>
    <row r="20" spans="1:32">
      <c r="A20" s="17">
        <v>4</v>
      </c>
      <c r="B20" s="36" t="s">
        <v>4819</v>
      </c>
      <c r="C20" s="77">
        <f>VLOOKUP(C$1,income_bal!$D$1:$CA$184,$A20,FALSE)/1000000</f>
        <v>74431.431453405676</v>
      </c>
      <c r="D20" s="77">
        <f>VLOOKUP(D$1,income_bal!$D$1:$CA$184,$A20,FALSE)/1000000</f>
        <v>42563.544461425481</v>
      </c>
      <c r="E20" s="77">
        <f>VLOOKUP(E$1,income_bal!$D$1:$CA$184,$A20,FALSE)/1000000</f>
        <v>52820.701590814293</v>
      </c>
      <c r="F20" s="77">
        <f>VLOOKUP(F$1,income_bal!$D$1:$CA$184,$A20,FALSE)/1000000</f>
        <v>68533.471923702004</v>
      </c>
      <c r="G20" s="77">
        <f>VLOOKUP(G$1,income_bal!$D$1:$CA$184,$A20,FALSE)/1000000</f>
        <v>108423.364571229</v>
      </c>
      <c r="H20" s="77">
        <f>VLOOKUP(H$1,income_bal!$D$1:$CA$184,$A20,FALSE)/1000000</f>
        <v>92344.700031301225</v>
      </c>
      <c r="I20" s="55"/>
      <c r="J20" s="36" t="s">
        <v>4819</v>
      </c>
      <c r="K20" s="77">
        <f>VLOOKUP(K$1,income_bal!$D$1:$CA$184,$A20,FALSE)/1000000</f>
        <v>1000324.806219885</v>
      </c>
      <c r="L20" s="77">
        <f>VLOOKUP(L$1,income_bal!$D$1:$CA$184,$A20,FALSE)/1000000</f>
        <v>846297.48760733008</v>
      </c>
      <c r="M20" s="77">
        <f>VLOOKUP(M$1,income_bal!$D$1:$CA$184,$A20,FALSE)/1000000</f>
        <v>1514879.0501632439</v>
      </c>
      <c r="N20" s="77">
        <f>VLOOKUP(N$1,income_bal!$D$1:$CA$184,$A20,FALSE)/1000000</f>
        <v>2182587.360512821</v>
      </c>
      <c r="O20" s="77">
        <f>VLOOKUP(O$1,income_bal!$D$1:$CA$184,$A20,FALSE)/1000000</f>
        <v>1734759.8831315548</v>
      </c>
      <c r="P20" s="77">
        <f>VLOOKUP(P$1,income_bal!$D$1:$CA$184,$A20,FALSE)/1000000</f>
        <v>1879420.5577194861</v>
      </c>
      <c r="Q20" s="55"/>
      <c r="R20" s="36" t="s">
        <v>4819</v>
      </c>
      <c r="S20" s="77">
        <f>VLOOKUP(S$1,income_bal!$D$1:$CA$184,$A20,FALSE)/1000000</f>
        <v>7150738.9422540357</v>
      </c>
      <c r="T20" s="77">
        <f>VLOOKUP(T$1,income_bal!$D$1:$CA$184,$A20,FALSE)/1000000</f>
        <v>5821283.3937307652</v>
      </c>
      <c r="U20" s="77">
        <f>VLOOKUP(U$1,income_bal!$D$1:$CA$184,$A20,FALSE)/1000000</f>
        <v>7508581.6401048815</v>
      </c>
      <c r="V20" s="77">
        <f>VLOOKUP(V$1,income_bal!$D$1:$CA$184,$A20,FALSE)/1000000</f>
        <v>13068034.864202689</v>
      </c>
      <c r="W20" s="77">
        <f>VLOOKUP(W$1,income_bal!$D$1:$CA$184,$A20,FALSE)/1000000</f>
        <v>13582201.475281641</v>
      </c>
      <c r="X20" s="77">
        <f>VLOOKUP(X$1,income_bal!$D$1:$CA$184,$A20,FALSE)/1000000</f>
        <v>15279606.08907328</v>
      </c>
      <c r="Y20" s="55"/>
      <c r="Z20" s="36" t="s">
        <v>4819</v>
      </c>
      <c r="AA20" s="77">
        <f>VLOOKUP(AA$1,income_bal!$D$1:$CA$184,$A20,FALSE)/1000000</f>
        <v>27991172.369172819</v>
      </c>
      <c r="AB20" s="77">
        <f>VLOOKUP(AB$1,income_bal!$D$1:$CA$184,$A20,FALSE)/1000000</f>
        <v>44315737.92052725</v>
      </c>
      <c r="AC20" s="77">
        <f>VLOOKUP(AC$1,income_bal!$D$1:$CA$184,$A20,FALSE)/1000000</f>
        <v>80772072.822485194</v>
      </c>
      <c r="AD20" s="77">
        <f>VLOOKUP(AD$1,income_bal!$D$1:$CA$184,$A20,FALSE)/1000000</f>
        <v>121589795.1019292</v>
      </c>
      <c r="AE20" s="77">
        <f>VLOOKUP(AE$1,income_bal!$D$1:$CA$184,$A20,FALSE)/1000000</f>
        <v>125551398.15308221</v>
      </c>
      <c r="AF20" s="77">
        <f>VLOOKUP(AF$1,income_bal!$D$1:$CA$184,$A20,FALSE)/1000000</f>
        <v>161573893.65801632</v>
      </c>
    </row>
    <row r="21" spans="1:32">
      <c r="A21" s="17">
        <v>5</v>
      </c>
      <c r="B21" s="61" t="s">
        <v>4820</v>
      </c>
      <c r="C21" s="77">
        <f>VLOOKUP(C$1,income_bal!$D$1:$CA$184,$A21,FALSE)/1000000</f>
        <v>502011.2948509471</v>
      </c>
      <c r="D21" s="77">
        <f>VLOOKUP(D$1,income_bal!$D$1:$CA$184,$A21,FALSE)/1000000</f>
        <v>298862.06782690447</v>
      </c>
      <c r="E21" s="77">
        <f>VLOOKUP(E$1,income_bal!$D$1:$CA$184,$A21,FALSE)/1000000</f>
        <v>312424.70188677666</v>
      </c>
      <c r="F21" s="77">
        <f>VLOOKUP(F$1,income_bal!$D$1:$CA$184,$A21,FALSE)/1000000</f>
        <v>222411.75720818751</v>
      </c>
      <c r="G21" s="77">
        <f>VLOOKUP(G$1,income_bal!$D$1:$CA$184,$A21,FALSE)/1000000</f>
        <v>618404.14481339394</v>
      </c>
      <c r="H21" s="77">
        <f>VLOOKUP(H$1,income_bal!$D$1:$CA$184,$A21,FALSE)/1000000</f>
        <v>354808.73086240917</v>
      </c>
      <c r="I21" s="55"/>
      <c r="J21" s="61" t="s">
        <v>4820</v>
      </c>
      <c r="K21" s="77">
        <f>VLOOKUP(K$1,income_bal!$D$1:$CA$184,$A21,FALSE)/1000000</f>
        <v>3494076.8592945333</v>
      </c>
      <c r="L21" s="77">
        <f>VLOOKUP(L$1,income_bal!$D$1:$CA$184,$A21,FALSE)/1000000</f>
        <v>2486721.1992538883</v>
      </c>
      <c r="M21" s="77">
        <f>VLOOKUP(M$1,income_bal!$D$1:$CA$184,$A21,FALSE)/1000000</f>
        <v>2826678.4944722652</v>
      </c>
      <c r="N21" s="77">
        <f>VLOOKUP(N$1,income_bal!$D$1:$CA$184,$A21,FALSE)/1000000</f>
        <v>3903777.2320984751</v>
      </c>
      <c r="O21" s="77">
        <f>VLOOKUP(O$1,income_bal!$D$1:$CA$184,$A21,FALSE)/1000000</f>
        <v>3695883.4484429648</v>
      </c>
      <c r="P21" s="77">
        <f>VLOOKUP(P$1,income_bal!$D$1:$CA$184,$A21,FALSE)/1000000</f>
        <v>3854602.2421214902</v>
      </c>
      <c r="Q21" s="55"/>
      <c r="R21" s="61" t="s">
        <v>4820</v>
      </c>
      <c r="S21" s="77">
        <f>VLOOKUP(S$1,income_bal!$D$1:$CA$184,$A21,FALSE)/1000000</f>
        <v>12011478.223004431</v>
      </c>
      <c r="T21" s="77">
        <f>VLOOKUP(T$1,income_bal!$D$1:$CA$184,$A21,FALSE)/1000000</f>
        <v>9879206.0547763854</v>
      </c>
      <c r="U21" s="77">
        <f>VLOOKUP(U$1,income_bal!$D$1:$CA$184,$A21,FALSE)/1000000</f>
        <v>9457924.0206887983</v>
      </c>
      <c r="V21" s="77">
        <f>VLOOKUP(V$1,income_bal!$D$1:$CA$184,$A21,FALSE)/1000000</f>
        <v>15121687.84122733</v>
      </c>
      <c r="W21" s="77">
        <f>VLOOKUP(W$1,income_bal!$D$1:$CA$184,$A21,FALSE)/1000000</f>
        <v>13939411.040079199</v>
      </c>
      <c r="X21" s="77">
        <f>VLOOKUP(X$1,income_bal!$D$1:$CA$184,$A21,FALSE)/1000000</f>
        <v>14974276.16769205</v>
      </c>
      <c r="Y21" s="55"/>
      <c r="Z21" s="61" t="s">
        <v>4820</v>
      </c>
      <c r="AA21" s="77">
        <f>VLOOKUP(AA$1,income_bal!$D$1:$CA$184,$A21,FALSE)/1000000</f>
        <v>28268753.24572584</v>
      </c>
      <c r="AB21" s="77">
        <f>VLOOKUP(AB$1,income_bal!$D$1:$CA$184,$A21,FALSE)/1000000</f>
        <v>45726999.554643773</v>
      </c>
      <c r="AC21" s="77">
        <f>VLOOKUP(AC$1,income_bal!$D$1:$CA$184,$A21,FALSE)/1000000</f>
        <v>82569144.539968118</v>
      </c>
      <c r="AD21" s="77">
        <f>VLOOKUP(AD$1,income_bal!$D$1:$CA$184,$A21,FALSE)/1000000</f>
        <v>123111965.8918809</v>
      </c>
      <c r="AE21" s="77">
        <f>VLOOKUP(AE$1,income_bal!$D$1:$CA$184,$A21,FALSE)/1000000</f>
        <v>129393265.771166</v>
      </c>
      <c r="AF21" s="77">
        <f>VLOOKUP(AF$1,income_bal!$D$1:$CA$184,$A21,FALSE)/1000000</f>
        <v>166934036.5353947</v>
      </c>
    </row>
    <row r="22" spans="1:32">
      <c r="A22" s="17">
        <v>2</v>
      </c>
      <c r="B22" s="6" t="s">
        <v>44</v>
      </c>
      <c r="C22" s="72">
        <f>VLOOKUP(C$1,income_bal!$D$1:$CA$184,$A22,FALSE)/1000000</f>
        <v>270.30141099999997</v>
      </c>
      <c r="D22" s="72">
        <f>VLOOKUP(D$1,income_bal!$D$1:$CA$184,$A22,FALSE)/1000000</f>
        <v>310.48849000000001</v>
      </c>
      <c r="E22" s="72">
        <f>VLOOKUP(E$1,income_bal!$D$1:$CA$184,$A22,FALSE)/1000000</f>
        <v>357.68969199999998</v>
      </c>
      <c r="F22" s="72">
        <f>VLOOKUP(F$1,income_bal!$D$1:$CA$184,$A22,FALSE)/1000000</f>
        <v>413.78629699999999</v>
      </c>
      <c r="G22" s="72">
        <f>VLOOKUP(G$1,income_bal!$D$1:$CA$184,$A22,FALSE)/1000000</f>
        <v>477.85539799999998</v>
      </c>
      <c r="H22" s="72">
        <f>VLOOKUP(H$1,income_bal!$D$1:$CA$184,$A22,FALSE)/1000000</f>
        <v>552.51338199999998</v>
      </c>
      <c r="I22" s="56"/>
      <c r="J22" s="6" t="s">
        <v>44</v>
      </c>
      <c r="K22" s="72">
        <f>VLOOKUP(K$1,income_bal!$D$1:$CA$184,$A22,FALSE)/1000000</f>
        <v>1873.1651260000001</v>
      </c>
      <c r="L22" s="72">
        <f>VLOOKUP(L$1,income_bal!$D$1:$CA$184,$A22,FALSE)/1000000</f>
        <v>2067.4077729999999</v>
      </c>
      <c r="M22" s="72">
        <f>VLOOKUP(M$1,income_bal!$D$1:$CA$184,$A22,FALSE)/1000000</f>
        <v>2265.6120070000002</v>
      </c>
      <c r="N22" s="72">
        <f>VLOOKUP(N$1,income_bal!$D$1:$CA$184,$A22,FALSE)/1000000</f>
        <v>2459.1508509999999</v>
      </c>
      <c r="O22" s="72">
        <f>VLOOKUP(O$1,income_bal!$D$1:$CA$184,$A22,FALSE)/1000000</f>
        <v>2658.0275670000001</v>
      </c>
      <c r="P22" s="72">
        <f>VLOOKUP(P$1,income_bal!$D$1:$CA$184,$A22,FALSE)/1000000</f>
        <v>2853.7650840000001</v>
      </c>
      <c r="Q22" s="56"/>
      <c r="R22" s="6" t="s">
        <v>44</v>
      </c>
      <c r="S22" s="72">
        <f>VLOOKUP(S$1,income_bal!$D$1:$CA$184,$A22,FALSE)/1000000</f>
        <v>2286.952378</v>
      </c>
      <c r="T22" s="72">
        <f>VLOOKUP(T$1,income_bal!$D$1:$CA$184,$A22,FALSE)/1000000</f>
        <v>2413.4459069999998</v>
      </c>
      <c r="U22" s="72">
        <f>VLOOKUP(U$1,income_bal!$D$1:$CA$184,$A22,FALSE)/1000000</f>
        <v>2517.0650740000001</v>
      </c>
      <c r="V22" s="72">
        <f>VLOOKUP(V$1,income_bal!$D$1:$CA$184,$A22,FALSE)/1000000</f>
        <v>2614.5421000000001</v>
      </c>
      <c r="W22" s="72">
        <f>VLOOKUP(W$1,income_bal!$D$1:$CA$184,$A22,FALSE)/1000000</f>
        <v>2732.2192460000001</v>
      </c>
      <c r="X22" s="72">
        <f>VLOOKUP(X$1,income_bal!$D$1:$CA$184,$A22,FALSE)/1000000</f>
        <v>2827.3646440000002</v>
      </c>
      <c r="Y22" s="56"/>
      <c r="Z22" s="6" t="s">
        <v>44</v>
      </c>
      <c r="AA22" s="72">
        <f>VLOOKUP(AA$1,income_bal!$D$1:$CA$184,$A22,FALSE)/1000000</f>
        <v>1032.5733600000001</v>
      </c>
      <c r="AB22" s="72">
        <f>VLOOKUP(AB$1,income_bal!$D$1:$CA$184,$A22,FALSE)/1000000</f>
        <v>1065.5997090000001</v>
      </c>
      <c r="AC22" s="72">
        <f>VLOOKUP(AC$1,income_bal!$D$1:$CA$184,$A22,FALSE)/1000000</f>
        <v>1099.462239</v>
      </c>
      <c r="AD22" s="72">
        <f>VLOOKUP(AD$1,income_bal!$D$1:$CA$184,$A22,FALSE)/1000000</f>
        <v>1142.15302</v>
      </c>
      <c r="AE22" s="72">
        <f>VLOOKUP(AE$1,income_bal!$D$1:$CA$184,$A22,FALSE)/1000000</f>
        <v>1173.5598339999999</v>
      </c>
      <c r="AF22" s="72">
        <f>VLOOKUP(AF$1,income_bal!$D$1:$CA$184,$A22,FALSE)/1000000</f>
        <v>1202.513318</v>
      </c>
    </row>
    <row r="23" spans="1:32">
      <c r="A23" s="17"/>
      <c r="B23" s="2"/>
      <c r="C23" s="4"/>
      <c r="D23" s="4"/>
      <c r="E23" s="4"/>
      <c r="F23" s="4"/>
      <c r="G23" s="4"/>
      <c r="H23" s="58"/>
      <c r="I23" s="56"/>
      <c r="Q23" s="56"/>
      <c r="Y23" s="56"/>
      <c r="AF23" s="59"/>
    </row>
    <row r="24" spans="1:32">
      <c r="B24" s="66" t="s">
        <v>45</v>
      </c>
      <c r="C24" s="1">
        <f>C$2</f>
        <v>1995</v>
      </c>
      <c r="D24" s="1">
        <f t="shared" ref="D24:H24" si="0">D$2</f>
        <v>2000</v>
      </c>
      <c r="E24" s="1">
        <f t="shared" si="0"/>
        <v>2005</v>
      </c>
      <c r="F24" s="1">
        <f t="shared" si="0"/>
        <v>2010</v>
      </c>
      <c r="G24" s="1">
        <f t="shared" si="0"/>
        <v>2015</v>
      </c>
      <c r="H24" s="1">
        <f t="shared" si="0"/>
        <v>2020</v>
      </c>
      <c r="I24" s="56"/>
      <c r="J24" s="66" t="s">
        <v>45</v>
      </c>
      <c r="K24" s="1">
        <f>K$2</f>
        <v>1995</v>
      </c>
      <c r="L24" s="1">
        <f t="shared" ref="L24:P24" si="1">L$2</f>
        <v>2000</v>
      </c>
      <c r="M24" s="1">
        <f t="shared" si="1"/>
        <v>2005</v>
      </c>
      <c r="N24" s="1">
        <f t="shared" si="1"/>
        <v>2010</v>
      </c>
      <c r="O24" s="1">
        <f t="shared" si="1"/>
        <v>2015</v>
      </c>
      <c r="P24" s="1">
        <f t="shared" si="1"/>
        <v>2020</v>
      </c>
      <c r="Q24" s="56"/>
      <c r="R24" s="66" t="s">
        <v>45</v>
      </c>
      <c r="S24" s="1">
        <f>S$2</f>
        <v>1995</v>
      </c>
      <c r="T24" s="1">
        <f t="shared" ref="T24:X24" si="2">T$2</f>
        <v>2000</v>
      </c>
      <c r="U24" s="1">
        <f t="shared" si="2"/>
        <v>2005</v>
      </c>
      <c r="V24" s="1">
        <f t="shared" si="2"/>
        <v>2010</v>
      </c>
      <c r="W24" s="1">
        <f t="shared" si="2"/>
        <v>2015</v>
      </c>
      <c r="X24" s="1">
        <f t="shared" si="2"/>
        <v>2020</v>
      </c>
      <c r="Y24" s="56"/>
      <c r="Z24" s="66" t="s">
        <v>45</v>
      </c>
      <c r="AA24" s="1">
        <f>AA$2</f>
        <v>1995</v>
      </c>
      <c r="AB24" s="1">
        <f t="shared" ref="AB24:AF24" si="3">AB$2</f>
        <v>2000</v>
      </c>
      <c r="AC24" s="1">
        <f t="shared" si="3"/>
        <v>2005</v>
      </c>
      <c r="AD24" s="1">
        <f t="shared" si="3"/>
        <v>2010</v>
      </c>
      <c r="AE24" s="1">
        <f t="shared" si="3"/>
        <v>2015</v>
      </c>
      <c r="AF24" s="1">
        <f t="shared" si="3"/>
        <v>2020</v>
      </c>
    </row>
    <row r="25" spans="1:32">
      <c r="A25" s="57"/>
      <c r="B25" s="11" t="s">
        <v>4821</v>
      </c>
      <c r="C25" s="3">
        <f t="shared" ref="C25:H25" si="4">C3/C$22</f>
        <v>6922.1076360065254</v>
      </c>
      <c r="D25" s="3">
        <f t="shared" si="4"/>
        <v>7864.4062445744921</v>
      </c>
      <c r="E25" s="3">
        <f t="shared" si="4"/>
        <v>9669.8260978962062</v>
      </c>
      <c r="F25" s="3">
        <f t="shared" si="4"/>
        <v>9544.1631233652733</v>
      </c>
      <c r="G25" s="3">
        <f t="shared" si="4"/>
        <v>9282.885882308281</v>
      </c>
      <c r="H25" s="3">
        <f t="shared" si="4"/>
        <v>9870.4350440435519</v>
      </c>
      <c r="I25" s="55"/>
      <c r="J25" s="11" t="s">
        <v>4821</v>
      </c>
      <c r="K25" s="3">
        <f t="shared" ref="K25:P25" si="5">K3/K$22</f>
        <v>13870.309600565119</v>
      </c>
      <c r="L25" s="3">
        <f t="shared" si="5"/>
        <v>15329.068353443987</v>
      </c>
      <c r="M25" s="3">
        <f t="shared" si="5"/>
        <v>16127.637345095281</v>
      </c>
      <c r="N25" s="3">
        <f t="shared" si="5"/>
        <v>16736.090021971861</v>
      </c>
      <c r="O25" s="3">
        <f t="shared" si="5"/>
        <v>17394.382128328845</v>
      </c>
      <c r="P25" s="3">
        <f t="shared" si="5"/>
        <v>17711.970160847733</v>
      </c>
      <c r="Q25" s="55"/>
      <c r="R25" s="11" t="s">
        <v>4821</v>
      </c>
      <c r="S25" s="3">
        <f t="shared" ref="S25:X25" si="6">S3/S$22</f>
        <v>41854.965932614832</v>
      </c>
      <c r="T25" s="3">
        <f t="shared" si="6"/>
        <v>48742.527395219557</v>
      </c>
      <c r="U25" s="3">
        <f t="shared" si="6"/>
        <v>54055.724119901039</v>
      </c>
      <c r="V25" s="3">
        <f t="shared" si="6"/>
        <v>60405.559979078935</v>
      </c>
      <c r="W25" s="3">
        <f t="shared" si="6"/>
        <v>66962.975611535308</v>
      </c>
      <c r="X25" s="3">
        <f t="shared" si="6"/>
        <v>73148.796626532116</v>
      </c>
      <c r="Y25" s="55"/>
      <c r="Z25" s="11" t="s">
        <v>4821</v>
      </c>
      <c r="AA25" s="3">
        <f t="shared" ref="AA25:AF25" si="7">AA3/AA$22</f>
        <v>389962.21675233159</v>
      </c>
      <c r="AB25" s="3">
        <f t="shared" si="7"/>
        <v>422088.02373964386</v>
      </c>
      <c r="AC25" s="3">
        <f t="shared" si="7"/>
        <v>444312.29216270131</v>
      </c>
      <c r="AD25" s="3">
        <f t="shared" si="7"/>
        <v>454899.7911483366</v>
      </c>
      <c r="AE25" s="3">
        <f t="shared" si="7"/>
        <v>475152.37570874422</v>
      </c>
      <c r="AF25" s="3">
        <f t="shared" si="7"/>
        <v>504553.63049978804</v>
      </c>
    </row>
    <row r="26" spans="1:32">
      <c r="B26" s="36" t="s">
        <v>20</v>
      </c>
      <c r="C26" s="3">
        <f t="shared" ref="C26:C43" si="8">C4/C$22</f>
        <v>557.17137100416357</v>
      </c>
      <c r="D26" s="3">
        <f t="shared" ref="D26:H26" si="9">D4/D$22</f>
        <v>478.77169692576047</v>
      </c>
      <c r="E26" s="3">
        <f t="shared" si="9"/>
        <v>456.21815849964258</v>
      </c>
      <c r="F26" s="3">
        <f t="shared" si="9"/>
        <v>487.56988162222081</v>
      </c>
      <c r="G26" s="3">
        <f t="shared" si="9"/>
        <v>639.77069701928508</v>
      </c>
      <c r="H26" s="3">
        <f t="shared" si="9"/>
        <v>817.10885818125496</v>
      </c>
      <c r="I26" s="55"/>
      <c r="J26" s="36" t="s">
        <v>20</v>
      </c>
      <c r="K26" s="3">
        <f t="shared" ref="K26:K43" si="10">K4/K$22</f>
        <v>1052.6602952539711</v>
      </c>
      <c r="L26" s="3">
        <f t="shared" ref="L26:P26" si="11">L4/L$22</f>
        <v>1086.1760537388741</v>
      </c>
      <c r="M26" s="3">
        <f t="shared" si="11"/>
        <v>1170.4715956788375</v>
      </c>
      <c r="N26" s="3">
        <f t="shared" si="11"/>
        <v>1390.0004716429778</v>
      </c>
      <c r="O26" s="3">
        <f t="shared" si="11"/>
        <v>1679.0487611505441</v>
      </c>
      <c r="P26" s="3">
        <f t="shared" si="11"/>
        <v>2068.4432945900126</v>
      </c>
      <c r="Q26" s="55"/>
      <c r="R26" s="36" t="s">
        <v>20</v>
      </c>
      <c r="S26" s="3">
        <f t="shared" ref="S26:S43" si="12">S4/S$22</f>
        <v>4783.4716004129878</v>
      </c>
      <c r="T26" s="3">
        <f t="shared" ref="T26:X26" si="13">T4/T$22</f>
        <v>5098.7327162988295</v>
      </c>
      <c r="U26" s="3">
        <f t="shared" si="13"/>
        <v>5960.9177555699816</v>
      </c>
      <c r="V26" s="3">
        <f t="shared" si="13"/>
        <v>8116.9832681738771</v>
      </c>
      <c r="W26" s="3">
        <f t="shared" si="13"/>
        <v>11524.647872540041</v>
      </c>
      <c r="X26" s="3">
        <f t="shared" si="13"/>
        <v>15812.846895614821</v>
      </c>
      <c r="Y26" s="55"/>
      <c r="Z26" s="36" t="s">
        <v>20</v>
      </c>
      <c r="AA26" s="3">
        <f t="shared" ref="AA26:AA43" si="14">AA4/AA$22</f>
        <v>117261.42040025581</v>
      </c>
      <c r="AB26" s="3">
        <f t="shared" ref="AB26:AF26" si="15">AB4/AB$22</f>
        <v>133971.93919195654</v>
      </c>
      <c r="AC26" s="3">
        <f t="shared" si="15"/>
        <v>149449.95505126702</v>
      </c>
      <c r="AD26" s="3">
        <f t="shared" si="15"/>
        <v>160314.56492043019</v>
      </c>
      <c r="AE26" s="3">
        <f t="shared" si="15"/>
        <v>169026.995299623</v>
      </c>
      <c r="AF26" s="3">
        <f t="shared" si="15"/>
        <v>180830.98062991066</v>
      </c>
    </row>
    <row r="27" spans="1:32">
      <c r="B27" s="36" t="s">
        <v>22</v>
      </c>
      <c r="C27" s="3">
        <f t="shared" si="8"/>
        <v>3649.9860960243755</v>
      </c>
      <c r="D27" s="3">
        <f t="shared" ref="D27:H27" si="16">D5/D$22</f>
        <v>3826.5457864594273</v>
      </c>
      <c r="E27" s="3">
        <f t="shared" si="16"/>
        <v>4043.7033642463316</v>
      </c>
      <c r="F27" s="3">
        <f t="shared" si="16"/>
        <v>4180.4815485666122</v>
      </c>
      <c r="G27" s="3">
        <f t="shared" si="16"/>
        <v>4758.3409827848054</v>
      </c>
      <c r="H27" s="3">
        <f t="shared" si="16"/>
        <v>5072.3560196438284</v>
      </c>
      <c r="I27" s="55"/>
      <c r="J27" s="36" t="s">
        <v>22</v>
      </c>
      <c r="K27" s="3">
        <f t="shared" si="10"/>
        <v>7493.5463917047209</v>
      </c>
      <c r="L27" s="3">
        <f t="shared" ref="L27:P27" si="17">L5/L$22</f>
        <v>8451.0429017333663</v>
      </c>
      <c r="M27" s="3">
        <f t="shared" si="17"/>
        <v>8873.5515639792357</v>
      </c>
      <c r="N27" s="3">
        <f t="shared" si="17"/>
        <v>9681.017690852028</v>
      </c>
      <c r="O27" s="3">
        <f t="shared" si="17"/>
        <v>10019.582226268032</v>
      </c>
      <c r="P27" s="3">
        <f t="shared" si="17"/>
        <v>10261.225751453399</v>
      </c>
      <c r="Q27" s="55"/>
      <c r="R27" s="36" t="s">
        <v>22</v>
      </c>
      <c r="S27" s="3">
        <f t="shared" si="12"/>
        <v>34544.21093691275</v>
      </c>
      <c r="T27" s="3">
        <f t="shared" ref="T27:X27" si="18">T5/T$22</f>
        <v>37729.641745226618</v>
      </c>
      <c r="U27" s="3">
        <f t="shared" si="18"/>
        <v>40075.985964951891</v>
      </c>
      <c r="V27" s="3">
        <f t="shared" si="18"/>
        <v>41427.741291824183</v>
      </c>
      <c r="W27" s="3">
        <f t="shared" si="18"/>
        <v>43664.212617443911</v>
      </c>
      <c r="X27" s="3">
        <f t="shared" si="18"/>
        <v>45120.732445575457</v>
      </c>
      <c r="Y27" s="55"/>
      <c r="Z27" s="36" t="s">
        <v>22</v>
      </c>
      <c r="AA27" s="3">
        <f t="shared" si="14"/>
        <v>262103.95822192953</v>
      </c>
      <c r="AB27" s="3">
        <f t="shared" ref="AB27:AF27" si="19">AB5/AB$22</f>
        <v>277608.35359829129</v>
      </c>
      <c r="AC27" s="3">
        <f t="shared" si="19"/>
        <v>283596.02204970998</v>
      </c>
      <c r="AD27" s="3">
        <f t="shared" si="19"/>
        <v>283468.09163250745</v>
      </c>
      <c r="AE27" s="3">
        <f t="shared" si="19"/>
        <v>295958.08942956757</v>
      </c>
      <c r="AF27" s="3">
        <f t="shared" si="19"/>
        <v>314351.99105896585</v>
      </c>
    </row>
    <row r="28" spans="1:32">
      <c r="B28" s="36" t="s">
        <v>4817</v>
      </c>
      <c r="C28" s="3">
        <f t="shared" si="8"/>
        <v>6570.5478249776879</v>
      </c>
      <c r="D28" s="3">
        <f t="shared" ref="D28:H28" si="20">D6/D$22</f>
        <v>5871.5564728658501</v>
      </c>
      <c r="E28" s="3">
        <f t="shared" si="20"/>
        <v>5316.0364573964798</v>
      </c>
      <c r="F28" s="3">
        <f t="shared" si="20"/>
        <v>4774.1312217905297</v>
      </c>
      <c r="G28" s="3">
        <f t="shared" si="20"/>
        <v>4537.6273117695964</v>
      </c>
      <c r="H28" s="3">
        <f t="shared" si="20"/>
        <v>4097.3645499460681</v>
      </c>
      <c r="I28" s="55"/>
      <c r="J28" s="36" t="s">
        <v>4817</v>
      </c>
      <c r="K28" s="3">
        <f t="shared" si="10"/>
        <v>7177.1030250406702</v>
      </c>
      <c r="L28" s="3">
        <f t="shared" ref="L28:P28" si="21">L6/L$22</f>
        <v>6608.48000860925</v>
      </c>
      <c r="M28" s="3">
        <f t="shared" si="21"/>
        <v>6122.8752159447522</v>
      </c>
      <c r="N28" s="3">
        <f t="shared" si="21"/>
        <v>5723.0987280935578</v>
      </c>
      <c r="O28" s="3">
        <f t="shared" si="21"/>
        <v>5392.3889845288841</v>
      </c>
      <c r="P28" s="3">
        <f t="shared" si="21"/>
        <v>5067.0892813234414</v>
      </c>
      <c r="Q28" s="55"/>
      <c r="R28" s="36" t="s">
        <v>4817</v>
      </c>
      <c r="S28" s="3">
        <f t="shared" si="12"/>
        <v>9365.0953961806063</v>
      </c>
      <c r="T28" s="3">
        <f t="shared" ref="T28:X28" si="22">T6/T$22</f>
        <v>8944.6879904926009</v>
      </c>
      <c r="U28" s="3">
        <f t="shared" si="22"/>
        <v>8665.1621701215536</v>
      </c>
      <c r="V28" s="3">
        <f t="shared" si="22"/>
        <v>8566.0580649908115</v>
      </c>
      <c r="W28" s="3">
        <f t="shared" si="22"/>
        <v>8335.2600596944812</v>
      </c>
      <c r="X28" s="3">
        <f t="shared" si="22"/>
        <v>8186.1069484907084</v>
      </c>
      <c r="Y28" s="55"/>
      <c r="Z28" s="36" t="s">
        <v>4817</v>
      </c>
      <c r="AA28" s="3">
        <f t="shared" si="14"/>
        <v>7850.414916683766</v>
      </c>
      <c r="AB28" s="3">
        <f t="shared" ref="AB28:AF28" si="23">AB6/AB$22</f>
        <v>7627.7008714986632</v>
      </c>
      <c r="AC28" s="3">
        <f t="shared" si="23"/>
        <v>7159.5832137150555</v>
      </c>
      <c r="AD28" s="3">
        <f t="shared" si="23"/>
        <v>6823.71418270701</v>
      </c>
      <c r="AE28" s="3">
        <f t="shared" si="23"/>
        <v>6600.8243851585867</v>
      </c>
      <c r="AF28" s="3">
        <f t="shared" si="23"/>
        <v>6432.9386165470096</v>
      </c>
    </row>
    <row r="29" spans="1:32">
      <c r="B29" s="38" t="s">
        <v>33</v>
      </c>
      <c r="C29" s="3">
        <f t="shared" si="8"/>
        <v>1324.1593994348848</v>
      </c>
      <c r="D29" s="3">
        <f t="shared" ref="D29:H29" si="24">D7/D$22</f>
        <v>1123.0836633015897</v>
      </c>
      <c r="E29" s="3">
        <f t="shared" si="24"/>
        <v>950.68864073437487</v>
      </c>
      <c r="F29" s="3">
        <f t="shared" si="24"/>
        <v>800.89289042400424</v>
      </c>
      <c r="G29" s="3">
        <f t="shared" si="24"/>
        <v>604.08707679265456</v>
      </c>
      <c r="H29" s="3">
        <f t="shared" si="24"/>
        <v>607.55065668492284</v>
      </c>
      <c r="I29" s="55"/>
      <c r="J29" s="38" t="s">
        <v>33</v>
      </c>
      <c r="K29" s="3">
        <f t="shared" si="10"/>
        <v>292.39188237289744</v>
      </c>
      <c r="L29" s="3">
        <f t="shared" ref="L29:P29" si="25">L7/L$22</f>
        <v>260.46274656401295</v>
      </c>
      <c r="M29" s="3">
        <f t="shared" si="25"/>
        <v>237.60607736217793</v>
      </c>
      <c r="N29" s="3">
        <f t="shared" si="25"/>
        <v>218.77666075842649</v>
      </c>
      <c r="O29" s="3">
        <f t="shared" si="25"/>
        <v>202.83819854985737</v>
      </c>
      <c r="P29" s="3">
        <f t="shared" si="25"/>
        <v>188.6990606284489</v>
      </c>
      <c r="Q29" s="55"/>
      <c r="R29" s="38" t="s">
        <v>33</v>
      </c>
      <c r="S29" s="3">
        <f t="shared" si="12"/>
        <v>581.20022601205028</v>
      </c>
      <c r="T29" s="3">
        <f t="shared" ref="T29:X29" si="26">T7/T$22</f>
        <v>539.50997843177277</v>
      </c>
      <c r="U29" s="3">
        <f t="shared" si="26"/>
        <v>511.64633771397007</v>
      </c>
      <c r="V29" s="3">
        <f t="shared" si="26"/>
        <v>489.59864875276588</v>
      </c>
      <c r="W29" s="3">
        <f t="shared" si="26"/>
        <v>469.52583183163847</v>
      </c>
      <c r="X29" s="3">
        <f t="shared" si="26"/>
        <v>450.55108101260981</v>
      </c>
      <c r="Y29" s="55"/>
      <c r="Z29" s="38" t="s">
        <v>33</v>
      </c>
      <c r="AA29" s="3">
        <f t="shared" si="14"/>
        <v>636.190544468898</v>
      </c>
      <c r="AB29" s="3">
        <f t="shared" ref="AB29:AF29" si="27">AB7/AB$22</f>
        <v>619.48610740968365</v>
      </c>
      <c r="AC29" s="3">
        <f t="shared" si="27"/>
        <v>605.46156321165336</v>
      </c>
      <c r="AD29" s="3">
        <f t="shared" si="27"/>
        <v>587.67931251761149</v>
      </c>
      <c r="AE29" s="3">
        <f t="shared" si="27"/>
        <v>579.47989497273909</v>
      </c>
      <c r="AF29" s="3">
        <f t="shared" si="27"/>
        <v>566.84719187392909</v>
      </c>
    </row>
    <row r="30" spans="1:32">
      <c r="B30" s="38" t="s">
        <v>4828</v>
      </c>
      <c r="C30" s="3">
        <f t="shared" si="8"/>
        <v>376.19131279574566</v>
      </c>
      <c r="D30" s="3">
        <f t="shared" ref="D30:H30" si="28">D8/D$22</f>
        <v>319.97785774005428</v>
      </c>
      <c r="E30" s="3">
        <f t="shared" si="28"/>
        <v>271.3830957719108</v>
      </c>
      <c r="F30" s="3">
        <f t="shared" si="28"/>
        <v>229.08547403680294</v>
      </c>
      <c r="G30" s="3">
        <f t="shared" si="28"/>
        <v>214.16405163001949</v>
      </c>
      <c r="H30" s="3">
        <f t="shared" si="28"/>
        <v>178.16803953870667</v>
      </c>
      <c r="I30" s="55"/>
      <c r="J30" s="38" t="s">
        <v>4828</v>
      </c>
      <c r="K30" s="3">
        <f t="shared" si="10"/>
        <v>60.38676210193681</v>
      </c>
      <c r="L30" s="3">
        <f t="shared" ref="L30:P30" si="29">L8/L$22</f>
        <v>54.560185893582791</v>
      </c>
      <c r="M30" s="3">
        <f t="shared" si="29"/>
        <v>49.476783148841157</v>
      </c>
      <c r="N30" s="3">
        <f t="shared" si="29"/>
        <v>45.304663315575553</v>
      </c>
      <c r="O30" s="3">
        <f t="shared" si="29"/>
        <v>41.585293017239991</v>
      </c>
      <c r="P30" s="3">
        <f t="shared" si="29"/>
        <v>38.520245093107206</v>
      </c>
      <c r="Q30" s="55"/>
      <c r="R30" s="38" t="s">
        <v>4828</v>
      </c>
      <c r="S30" s="3">
        <f t="shared" si="12"/>
        <v>353.06505083677649</v>
      </c>
      <c r="T30" s="3">
        <f t="shared" ref="T30:X30" si="30">T8/T$22</f>
        <v>348.21366558840953</v>
      </c>
      <c r="U30" s="3">
        <f t="shared" si="30"/>
        <v>351.58397662740174</v>
      </c>
      <c r="V30" s="3">
        <f t="shared" si="30"/>
        <v>356.44024311051953</v>
      </c>
      <c r="W30" s="3">
        <f t="shared" si="30"/>
        <v>353.55285054198504</v>
      </c>
      <c r="X30" s="3">
        <f t="shared" si="30"/>
        <v>353.54788178978663</v>
      </c>
      <c r="Y30" s="55"/>
      <c r="Z30" s="38" t="s">
        <v>4828</v>
      </c>
      <c r="AA30" s="3">
        <f t="shared" si="14"/>
        <v>819.46143085545134</v>
      </c>
      <c r="AB30" s="3">
        <f t="shared" ref="AB30:AF30" si="31">AB8/AB$22</f>
        <v>806.75067161121149</v>
      </c>
      <c r="AC30" s="3">
        <f t="shared" si="31"/>
        <v>790.90289073135716</v>
      </c>
      <c r="AD30" s="3">
        <f t="shared" si="31"/>
        <v>770.00404579032443</v>
      </c>
      <c r="AE30" s="3">
        <f t="shared" si="31"/>
        <v>754.68030747173179</v>
      </c>
      <c r="AF30" s="3">
        <f t="shared" si="31"/>
        <v>738.49023049152538</v>
      </c>
    </row>
    <row r="31" spans="1:32">
      <c r="B31" s="38" t="s">
        <v>34</v>
      </c>
      <c r="C31" s="3">
        <f t="shared" si="8"/>
        <v>128.12959649273193</v>
      </c>
      <c r="D31" s="3">
        <f t="shared" ref="D31:H31" si="32">D9/D$22</f>
        <v>108.63735425438084</v>
      </c>
      <c r="E31" s="3">
        <f t="shared" si="32"/>
        <v>91.950978657840395</v>
      </c>
      <c r="F31" s="3">
        <f t="shared" si="32"/>
        <v>77.453474469226364</v>
      </c>
      <c r="G31" s="3">
        <f t="shared" si="32"/>
        <v>76.6449002709724</v>
      </c>
      <c r="H31" s="3">
        <f t="shared" si="32"/>
        <v>64.102730963012775</v>
      </c>
      <c r="I31" s="55"/>
      <c r="J31" s="38" t="s">
        <v>34</v>
      </c>
      <c r="K31" s="3">
        <f t="shared" si="10"/>
        <v>77.707850017336114</v>
      </c>
      <c r="L31" s="3">
        <f t="shared" ref="L31:P31" si="33">L9/L$22</f>
        <v>69.503968240331275</v>
      </c>
      <c r="M31" s="3">
        <f t="shared" si="33"/>
        <v>62.424968192329217</v>
      </c>
      <c r="N31" s="3">
        <f t="shared" si="33"/>
        <v>56.617976270652171</v>
      </c>
      <c r="O31" s="3">
        <f t="shared" si="33"/>
        <v>51.441065873280756</v>
      </c>
      <c r="P31" s="3">
        <f t="shared" si="33"/>
        <v>47.114013583503038</v>
      </c>
      <c r="Q31" s="55"/>
      <c r="R31" s="38" t="s">
        <v>34</v>
      </c>
      <c r="S31" s="3">
        <f t="shared" si="12"/>
        <v>141.14062666458685</v>
      </c>
      <c r="T31" s="3">
        <f t="shared" ref="T31:X31" si="34">T9/T$22</f>
        <v>133.00914040903552</v>
      </c>
      <c r="U31" s="3">
        <f t="shared" si="34"/>
        <v>127.88902441465356</v>
      </c>
      <c r="V31" s="3">
        <f t="shared" si="34"/>
        <v>123.59617268425637</v>
      </c>
      <c r="W31" s="3">
        <f t="shared" si="34"/>
        <v>118.65069371361187</v>
      </c>
      <c r="X31" s="3">
        <f t="shared" si="34"/>
        <v>115.17096962836774</v>
      </c>
      <c r="Y31" s="55"/>
      <c r="Z31" s="38" t="s">
        <v>34</v>
      </c>
      <c r="AA31" s="3">
        <f t="shared" si="14"/>
        <v>198.89716996530703</v>
      </c>
      <c r="AB31" s="3">
        <f t="shared" ref="AB31:AF31" si="35">AB9/AB$22</f>
        <v>193.87656145838841</v>
      </c>
      <c r="AC31" s="3">
        <f t="shared" si="35"/>
        <v>189.15221671457761</v>
      </c>
      <c r="AD31" s="3">
        <f t="shared" si="35"/>
        <v>183.28247469550632</v>
      </c>
      <c r="AE31" s="3">
        <f t="shared" si="35"/>
        <v>179.91860940025049</v>
      </c>
      <c r="AF31" s="3">
        <f t="shared" si="35"/>
        <v>176.19519261272305</v>
      </c>
    </row>
    <row r="32" spans="1:32">
      <c r="B32" s="38" t="s">
        <v>35</v>
      </c>
      <c r="C32" s="3">
        <f t="shared" si="8"/>
        <v>259.19069626381975</v>
      </c>
      <c r="D32" s="3">
        <f t="shared" ref="D32:H32" si="36">D10/D$22</f>
        <v>219.2120926121876</v>
      </c>
      <c r="E32" s="3">
        <f t="shared" si="36"/>
        <v>185.01279988948255</v>
      </c>
      <c r="F32" s="3">
        <f t="shared" si="36"/>
        <v>155.3737077768794</v>
      </c>
      <c r="G32" s="3">
        <f t="shared" si="36"/>
        <v>147.47225740471779</v>
      </c>
      <c r="H32" s="3">
        <f t="shared" si="36"/>
        <v>122.9602564629203</v>
      </c>
      <c r="I32" s="55"/>
      <c r="J32" s="38" t="s">
        <v>35</v>
      </c>
      <c r="K32" s="3">
        <f t="shared" si="10"/>
        <v>171.45110175637842</v>
      </c>
      <c r="L32" s="3">
        <f t="shared" ref="L32:P32" si="37">L10/L$22</f>
        <v>152.5368205247031</v>
      </c>
      <c r="M32" s="3">
        <f t="shared" si="37"/>
        <v>136.97162125616964</v>
      </c>
      <c r="N32" s="3">
        <f t="shared" si="37"/>
        <v>124.25437919269038</v>
      </c>
      <c r="O32" s="3">
        <f t="shared" si="37"/>
        <v>113.16578823277364</v>
      </c>
      <c r="P32" s="3">
        <f t="shared" si="37"/>
        <v>103.98204267926923</v>
      </c>
      <c r="Q32" s="55"/>
      <c r="R32" s="38" t="s">
        <v>35</v>
      </c>
      <c r="S32" s="3">
        <f t="shared" si="12"/>
        <v>707.83190856337762</v>
      </c>
      <c r="T32" s="3">
        <f t="shared" ref="T32:X32" si="38">T10/T$22</f>
        <v>665.15638866140739</v>
      </c>
      <c r="U32" s="3">
        <f t="shared" si="38"/>
        <v>636.88635797429481</v>
      </c>
      <c r="V32" s="3">
        <f t="shared" si="38"/>
        <v>613.28940164674793</v>
      </c>
      <c r="W32" s="3">
        <f t="shared" si="38"/>
        <v>587.4148615078451</v>
      </c>
      <c r="X32" s="3">
        <f t="shared" si="38"/>
        <v>569.08448067859115</v>
      </c>
      <c r="Y32" s="55"/>
      <c r="Z32" s="38" t="s">
        <v>35</v>
      </c>
      <c r="AA32" s="3">
        <f t="shared" si="14"/>
        <v>1633.8620794400815</v>
      </c>
      <c r="AB32" s="3">
        <f t="shared" ref="AB32:AF32" si="39">AB10/AB$22</f>
        <v>1591.0977257049522</v>
      </c>
      <c r="AC32" s="3">
        <f t="shared" si="39"/>
        <v>1550.9056961986494</v>
      </c>
      <c r="AD32" s="3">
        <f t="shared" si="39"/>
        <v>1501.4198580063789</v>
      </c>
      <c r="AE32" s="3">
        <f t="shared" si="39"/>
        <v>1475.9276344658188</v>
      </c>
      <c r="AF32" s="3">
        <f t="shared" si="39"/>
        <v>1444.645102731258</v>
      </c>
    </row>
    <row r="33" spans="2:32">
      <c r="B33" s="38" t="s">
        <v>36</v>
      </c>
      <c r="C33" s="3">
        <f t="shared" si="8"/>
        <v>14.764949874067451</v>
      </c>
      <c r="D33" s="3">
        <f t="shared" ref="D33:H33" si="40">D11/D$22</f>
        <v>12.606658662427956</v>
      </c>
      <c r="E33" s="3">
        <f t="shared" si="40"/>
        <v>10.728469382154705</v>
      </c>
      <c r="F33" s="3">
        <f t="shared" si="40"/>
        <v>9.0885052658610626</v>
      </c>
      <c r="G33" s="3">
        <f t="shared" si="40"/>
        <v>7.8421592830686642</v>
      </c>
      <c r="H33" s="3">
        <f t="shared" si="40"/>
        <v>6.7472879184751227</v>
      </c>
      <c r="I33" s="55"/>
      <c r="J33" s="38" t="s">
        <v>36</v>
      </c>
      <c r="K33" s="3">
        <f t="shared" si="10"/>
        <v>144.94392085981249</v>
      </c>
      <c r="L33" s="3">
        <f t="shared" ref="L33:P33" si="41">L11/L$22</f>
        <v>129.16777946850257</v>
      </c>
      <c r="M33" s="3">
        <f t="shared" si="41"/>
        <v>115.89838980770986</v>
      </c>
      <c r="N33" s="3">
        <f t="shared" si="41"/>
        <v>104.96281237609938</v>
      </c>
      <c r="O33" s="3">
        <f t="shared" si="41"/>
        <v>96.794286695802683</v>
      </c>
      <c r="P33" s="3">
        <f t="shared" si="41"/>
        <v>90.139396327192713</v>
      </c>
      <c r="Q33" s="55"/>
      <c r="R33" s="38" t="s">
        <v>36</v>
      </c>
      <c r="S33" s="3">
        <f t="shared" si="12"/>
        <v>142.68054709230219</v>
      </c>
      <c r="T33" s="3">
        <f t="shared" ref="T33:X33" si="42">T11/T$22</f>
        <v>129.70416076012845</v>
      </c>
      <c r="U33" s="3">
        <f t="shared" si="42"/>
        <v>119.09116499099318</v>
      </c>
      <c r="V33" s="3">
        <f t="shared" si="42"/>
        <v>109.57315525917049</v>
      </c>
      <c r="W33" s="3">
        <f t="shared" si="42"/>
        <v>106.1638068192636</v>
      </c>
      <c r="X33" s="3">
        <f t="shared" si="42"/>
        <v>102.65881598840525</v>
      </c>
      <c r="Y33" s="55"/>
      <c r="Z33" s="38" t="s">
        <v>36</v>
      </c>
      <c r="AA33" s="3">
        <f t="shared" si="14"/>
        <v>199.01818065039291</v>
      </c>
      <c r="AB33" s="3">
        <f t="shared" ref="AB33:AF33" si="43">AB11/AB$22</f>
        <v>190.06025494215294</v>
      </c>
      <c r="AC33" s="3">
        <f t="shared" si="43"/>
        <v>181.51517590170656</v>
      </c>
      <c r="AD33" s="3">
        <f t="shared" si="43"/>
        <v>172.13506581761951</v>
      </c>
      <c r="AE33" s="3">
        <f t="shared" si="43"/>
        <v>164.44946878391869</v>
      </c>
      <c r="AF33" s="3">
        <f t="shared" si="43"/>
        <v>161.28817027690491</v>
      </c>
    </row>
    <row r="34" spans="2:32">
      <c r="B34" s="38" t="s">
        <v>37</v>
      </c>
      <c r="C34" s="3">
        <f t="shared" si="8"/>
        <v>12.910449916074601</v>
      </c>
      <c r="D34" s="3">
        <f t="shared" ref="D34:H34" si="44">D12/D$22</f>
        <v>10.618261603209664</v>
      </c>
      <c r="E34" s="3">
        <f t="shared" si="44"/>
        <v>8.2418188927788627</v>
      </c>
      <c r="F34" s="3">
        <f t="shared" si="44"/>
        <v>6.6225188275868225</v>
      </c>
      <c r="G34" s="3">
        <f t="shared" si="44"/>
        <v>5.1055103721545469</v>
      </c>
      <c r="H34" s="3">
        <f t="shared" si="44"/>
        <v>3.9727601162800523</v>
      </c>
      <c r="I34" s="55"/>
      <c r="J34" s="38" t="s">
        <v>37</v>
      </c>
      <c r="K34" s="3">
        <f t="shared" si="10"/>
        <v>47.870303400857537</v>
      </c>
      <c r="L34" s="3">
        <f t="shared" ref="L34:P34" si="45">L12/L$22</f>
        <v>40.332596709641862</v>
      </c>
      <c r="M34" s="3">
        <f t="shared" si="45"/>
        <v>33.761458405228197</v>
      </c>
      <c r="N34" s="3">
        <f t="shared" si="45"/>
        <v>29.385145441203477</v>
      </c>
      <c r="O34" s="3">
        <f t="shared" si="45"/>
        <v>24.387808496090464</v>
      </c>
      <c r="P34" s="3">
        <f t="shared" si="45"/>
        <v>20.865005436911655</v>
      </c>
      <c r="Q34" s="55"/>
      <c r="R34" s="38" t="s">
        <v>37</v>
      </c>
      <c r="S34" s="3">
        <f t="shared" si="12"/>
        <v>49.739031437139616</v>
      </c>
      <c r="T34" s="3">
        <f t="shared" ref="T34:X34" si="46">T12/T$22</f>
        <v>42.811237917419504</v>
      </c>
      <c r="U34" s="3">
        <f t="shared" si="46"/>
        <v>38.025008893820882</v>
      </c>
      <c r="V34" s="3">
        <f t="shared" si="46"/>
        <v>34.846553574769786</v>
      </c>
      <c r="W34" s="3">
        <f t="shared" si="46"/>
        <v>31.173224728396846</v>
      </c>
      <c r="X34" s="3">
        <f t="shared" si="46"/>
        <v>29.853315816572998</v>
      </c>
      <c r="Y34" s="55"/>
      <c r="Z34" s="38" t="s">
        <v>37</v>
      </c>
      <c r="AA34" s="3">
        <f t="shared" si="14"/>
        <v>83.225559775353602</v>
      </c>
      <c r="AB34" s="3">
        <f t="shared" ref="AB34:AF34" si="47">AB12/AB$22</f>
        <v>75.259345785698784</v>
      </c>
      <c r="AC34" s="3">
        <f t="shared" si="47"/>
        <v>68.881286635470374</v>
      </c>
      <c r="AD34" s="3">
        <f t="shared" si="47"/>
        <v>65.121430145149077</v>
      </c>
      <c r="AE34" s="3">
        <f t="shared" si="47"/>
        <v>61.168811778476844</v>
      </c>
      <c r="AF34" s="3">
        <f t="shared" si="47"/>
        <v>60.103318755684505</v>
      </c>
    </row>
    <row r="35" spans="2:32">
      <c r="B35" s="38" t="s">
        <v>4822</v>
      </c>
      <c r="C35" s="3">
        <f t="shared" si="8"/>
        <v>4369.9681713977661</v>
      </c>
      <c r="D35" s="3">
        <f t="shared" ref="D35:H35" si="48">D13/D$22</f>
        <v>3927.9400266066318</v>
      </c>
      <c r="E35" s="3">
        <f t="shared" si="48"/>
        <v>3620.9126042202297</v>
      </c>
      <c r="F35" s="3">
        <f t="shared" si="48"/>
        <v>3305.2487102113319</v>
      </c>
      <c r="G35" s="3">
        <f t="shared" si="48"/>
        <v>3319.2828893447722</v>
      </c>
      <c r="H35" s="3">
        <f t="shared" si="48"/>
        <v>2913.3021245262257</v>
      </c>
      <c r="I35" s="55"/>
      <c r="J35" s="38" t="s">
        <v>4822</v>
      </c>
      <c r="K35" s="3">
        <f t="shared" si="10"/>
        <v>6385.3444267164468</v>
      </c>
      <c r="L35" s="3">
        <f t="shared" ref="L35:P35" si="49">L13/L$22</f>
        <v>5878.1673536858034</v>
      </c>
      <c r="M35" s="3">
        <f t="shared" si="49"/>
        <v>5428.9335370005156</v>
      </c>
      <c r="N35" s="3">
        <f t="shared" si="49"/>
        <v>5062.3859268032966</v>
      </c>
      <c r="O35" s="3">
        <f t="shared" si="49"/>
        <v>4761.4427612230556</v>
      </c>
      <c r="P35" s="3">
        <f t="shared" si="49"/>
        <v>4459.4916378798544</v>
      </c>
      <c r="Q35" s="55"/>
      <c r="R35" s="38" t="s">
        <v>4822</v>
      </c>
      <c r="S35" s="3">
        <f t="shared" si="12"/>
        <v>7137.0688110214023</v>
      </c>
      <c r="T35" s="3">
        <f t="shared" ref="T35:X35" si="50">T13/T$22</f>
        <v>6782.9657484743748</v>
      </c>
      <c r="U35" s="3">
        <f t="shared" si="50"/>
        <v>6514.8685279327974</v>
      </c>
      <c r="V35" s="3">
        <f t="shared" si="50"/>
        <v>6326.425094199898</v>
      </c>
      <c r="W35" s="3">
        <f t="shared" si="50"/>
        <v>6076.566182917858</v>
      </c>
      <c r="X35" s="3">
        <f t="shared" si="50"/>
        <v>5906.7844271231215</v>
      </c>
      <c r="Y35" s="55"/>
      <c r="Z35" s="38" t="s">
        <v>4822</v>
      </c>
      <c r="AA35" s="3">
        <f t="shared" si="14"/>
        <v>3119.198199840564</v>
      </c>
      <c r="AB35" s="3">
        <f t="shared" ref="AB35:AF35" si="51">AB13/AB$22</f>
        <v>2993.6096870288484</v>
      </c>
      <c r="AC35" s="3">
        <f t="shared" si="51"/>
        <v>2696.1521708933028</v>
      </c>
      <c r="AD35" s="3">
        <f t="shared" si="51"/>
        <v>2489.3953537440216</v>
      </c>
      <c r="AE35" s="3">
        <f t="shared" si="51"/>
        <v>2342.2211934519041</v>
      </c>
      <c r="AF35" s="3">
        <f t="shared" si="51"/>
        <v>2273.1356396010442</v>
      </c>
    </row>
    <row r="36" spans="2:32">
      <c r="B36" s="38" t="s">
        <v>4830</v>
      </c>
      <c r="C36" s="3">
        <f t="shared" si="8"/>
        <v>108.02574438349248</v>
      </c>
      <c r="D36" s="3">
        <f t="shared" ref="D36:H36" si="52">D14/D$22</f>
        <v>165.74215583213888</v>
      </c>
      <c r="E36" s="3">
        <f t="shared" si="52"/>
        <v>196.57174493744179</v>
      </c>
      <c r="F36" s="3">
        <f t="shared" si="52"/>
        <v>197.31027437842545</v>
      </c>
      <c r="G36" s="3">
        <f t="shared" si="52"/>
        <v>202.4543673028866</v>
      </c>
      <c r="H36" s="3">
        <f t="shared" si="52"/>
        <v>201.27650279458354</v>
      </c>
      <c r="I36" s="55"/>
      <c r="J36" s="38" t="s">
        <v>4830</v>
      </c>
      <c r="K36" s="3">
        <f t="shared" si="10"/>
        <v>84.30630050720238</v>
      </c>
      <c r="L36" s="3">
        <f t="shared" ref="L36:P36" si="53">L14/L$22</f>
        <v>82.746796229337434</v>
      </c>
      <c r="M36" s="3">
        <f t="shared" si="53"/>
        <v>93.77306665949709</v>
      </c>
      <c r="N36" s="3">
        <f t="shared" si="53"/>
        <v>98.249284865414836</v>
      </c>
      <c r="O36" s="3">
        <f t="shared" si="53"/>
        <v>101.748419014633</v>
      </c>
      <c r="P36" s="3">
        <f t="shared" si="53"/>
        <v>118.27332368245996</v>
      </c>
      <c r="Q36" s="55"/>
      <c r="R36" s="38" t="s">
        <v>4830</v>
      </c>
      <c r="S36" s="3">
        <f t="shared" si="12"/>
        <v>342.67715391851988</v>
      </c>
      <c r="T36" s="3">
        <f t="shared" ref="T36:X36" si="54">T14/T$22</f>
        <v>378.02951752871815</v>
      </c>
      <c r="U36" s="3">
        <f t="shared" si="54"/>
        <v>438.88163576925149</v>
      </c>
      <c r="V36" s="3">
        <f t="shared" si="54"/>
        <v>547.46720793197858</v>
      </c>
      <c r="W36" s="3">
        <f t="shared" si="54"/>
        <v>594.09000114763114</v>
      </c>
      <c r="X36" s="3">
        <f t="shared" si="54"/>
        <v>657.04171209247806</v>
      </c>
      <c r="Y36" s="55"/>
      <c r="Z36" s="38" t="s">
        <v>4830</v>
      </c>
      <c r="AA36" s="3">
        <f t="shared" si="14"/>
        <v>1105.4766358883526</v>
      </c>
      <c r="AB36" s="3">
        <f t="shared" ref="AB36:AF36" si="55">AB14/AB$22</f>
        <v>1113.5180437841964</v>
      </c>
      <c r="AC36" s="3">
        <f t="shared" si="55"/>
        <v>1039.9259041422833</v>
      </c>
      <c r="AD36" s="3">
        <f t="shared" si="55"/>
        <v>1041.6087551314376</v>
      </c>
      <c r="AE36" s="3">
        <f t="shared" si="55"/>
        <v>1042.8508052803484</v>
      </c>
      <c r="AF36" s="3">
        <f t="shared" si="55"/>
        <v>1012.3080755071346</v>
      </c>
    </row>
    <row r="37" spans="2:32">
      <c r="B37" s="36" t="s">
        <v>4818</v>
      </c>
      <c r="C37" s="3">
        <f t="shared" si="8"/>
        <v>841.83803902637567</v>
      </c>
      <c r="D37" s="3">
        <f t="shared" ref="D37:H37" si="56">D15/D$22</f>
        <v>734.15871480617909</v>
      </c>
      <c r="E37" s="3">
        <f t="shared" si="56"/>
        <v>628.76069600513119</v>
      </c>
      <c r="F37" s="3">
        <f t="shared" si="56"/>
        <v>481.80665906561615</v>
      </c>
      <c r="G37" s="3">
        <f t="shared" si="56"/>
        <v>504.68239177499112</v>
      </c>
      <c r="H37" s="3">
        <f t="shared" si="56"/>
        <v>368.00021756209389</v>
      </c>
      <c r="I37" s="55"/>
      <c r="J37" s="36" t="s">
        <v>4818</v>
      </c>
      <c r="K37" s="3">
        <f t="shared" si="10"/>
        <v>1223.5312288783769</v>
      </c>
      <c r="L37" s="3">
        <f t="shared" ref="L37:P37" si="57">L15/L$22</f>
        <v>1160.8767867219992</v>
      </c>
      <c r="M37" s="3">
        <f t="shared" si="57"/>
        <v>1191.2434781675556</v>
      </c>
      <c r="N37" s="3">
        <f t="shared" si="57"/>
        <v>1073.9582293743561</v>
      </c>
      <c r="O37" s="3">
        <f t="shared" si="57"/>
        <v>1126.7942119064576</v>
      </c>
      <c r="P37" s="3">
        <f t="shared" si="57"/>
        <v>1010.676831122793</v>
      </c>
      <c r="Q37" s="55"/>
      <c r="R37" s="36" t="s">
        <v>4818</v>
      </c>
      <c r="S37" s="3">
        <f t="shared" si="12"/>
        <v>3811.7900864618218</v>
      </c>
      <c r="T37" s="3">
        <f t="shared" ref="T37:X37" si="58">T15/T$22</f>
        <v>3843.5212321689555</v>
      </c>
      <c r="U37" s="3">
        <f t="shared" si="58"/>
        <v>3777.5487805185439</v>
      </c>
      <c r="V37" s="3">
        <f t="shared" si="58"/>
        <v>3928.8282284838556</v>
      </c>
      <c r="W37" s="3">
        <f t="shared" si="58"/>
        <v>3952.0654034308382</v>
      </c>
      <c r="X37" s="3">
        <f t="shared" si="58"/>
        <v>3948.8702497419399</v>
      </c>
      <c r="Y37" s="55"/>
      <c r="Z37" s="36" t="s">
        <v>4818</v>
      </c>
      <c r="AA37" s="3">
        <f t="shared" si="14"/>
        <v>5603.4861914962985</v>
      </c>
      <c r="AB37" s="3">
        <f t="shared" ref="AB37:AF37" si="59">AB15/AB$22</f>
        <v>5627.9004375009199</v>
      </c>
      <c r="AC37" s="3">
        <f t="shared" si="59"/>
        <v>6011.4861264182573</v>
      </c>
      <c r="AD37" s="3">
        <f t="shared" si="59"/>
        <v>6664.3445817666761</v>
      </c>
      <c r="AE37" s="3">
        <f t="shared" si="59"/>
        <v>7386.1724697170748</v>
      </c>
      <c r="AF37" s="3">
        <f t="shared" si="59"/>
        <v>7268.2103877960799</v>
      </c>
    </row>
    <row r="38" spans="2:32">
      <c r="B38" s="38" t="s">
        <v>40</v>
      </c>
      <c r="C38" s="3">
        <f t="shared" si="8"/>
        <v>90.484833568261067</v>
      </c>
      <c r="D38" s="3">
        <f t="shared" ref="D38:H38" si="60">D16/D$22</f>
        <v>79.182407444862477</v>
      </c>
      <c r="E38" s="3">
        <f t="shared" si="60"/>
        <v>88.260910195997511</v>
      </c>
      <c r="F38" s="3">
        <f t="shared" si="60"/>
        <v>74.297014214695622</v>
      </c>
      <c r="G38" s="3">
        <f t="shared" si="60"/>
        <v>61.334043619546414</v>
      </c>
      <c r="H38" s="3">
        <f t="shared" si="60"/>
        <v>51.297303849606486</v>
      </c>
      <c r="I38" s="55"/>
      <c r="J38" s="38" t="s">
        <v>40</v>
      </c>
      <c r="K38" s="3">
        <f t="shared" si="10"/>
        <v>437.61431194637697</v>
      </c>
      <c r="L38" s="3">
        <f t="shared" ref="L38:P38" si="61">L16/L$22</f>
        <v>479.01383489745319</v>
      </c>
      <c r="M38" s="3">
        <f t="shared" si="61"/>
        <v>549.75357634512397</v>
      </c>
      <c r="N38" s="3">
        <f t="shared" si="61"/>
        <v>513.57144101122458</v>
      </c>
      <c r="O38" s="3">
        <f t="shared" si="61"/>
        <v>521.09049068213938</v>
      </c>
      <c r="P38" s="3">
        <f t="shared" si="61"/>
        <v>441.14339802152301</v>
      </c>
      <c r="Q38" s="55"/>
      <c r="R38" s="38" t="s">
        <v>40</v>
      </c>
      <c r="S38" s="3">
        <f t="shared" si="12"/>
        <v>2119.12496373563</v>
      </c>
      <c r="T38" s="3">
        <f t="shared" ref="T38:X38" si="62">T16/T$22</f>
        <v>2095.6521375545499</v>
      </c>
      <c r="U38" s="3">
        <f t="shared" si="62"/>
        <v>2156.8806797687935</v>
      </c>
      <c r="V38" s="3">
        <f t="shared" si="62"/>
        <v>2252.4212322348571</v>
      </c>
      <c r="W38" s="3">
        <f t="shared" si="62"/>
        <v>2384.1923048114345</v>
      </c>
      <c r="X38" s="3">
        <f t="shared" si="62"/>
        <v>2275.9191948486919</v>
      </c>
      <c r="Y38" s="55"/>
      <c r="Z38" s="38" t="s">
        <v>40</v>
      </c>
      <c r="AA38" s="3">
        <f t="shared" si="14"/>
        <v>3053.9049562444579</v>
      </c>
      <c r="AB38" s="3">
        <f t="shared" ref="AB38:AF38" si="63">AB16/AB$22</f>
        <v>3026.9252150823181</v>
      </c>
      <c r="AC38" s="3">
        <f t="shared" si="63"/>
        <v>3406.799032879966</v>
      </c>
      <c r="AD38" s="3">
        <f t="shared" si="63"/>
        <v>3358.9827384435312</v>
      </c>
      <c r="AE38" s="3">
        <f t="shared" si="63"/>
        <v>3632.3980167912218</v>
      </c>
      <c r="AF38" s="3">
        <f t="shared" si="63"/>
        <v>3701.6643884843088</v>
      </c>
    </row>
    <row r="39" spans="2:32">
      <c r="B39" s="38" t="s">
        <v>4824</v>
      </c>
      <c r="C39" s="3">
        <f t="shared" si="8"/>
        <v>1.2007895170766181</v>
      </c>
      <c r="D39" s="3">
        <f t="shared" ref="D39:H39" si="64">D17/D$22</f>
        <v>0.86895355183160883</v>
      </c>
      <c r="E39" s="3">
        <f t="shared" si="64"/>
        <v>1.2996399895765292</v>
      </c>
      <c r="F39" s="3">
        <f t="shared" si="64"/>
        <v>1.1234490628444178</v>
      </c>
      <c r="G39" s="3">
        <f t="shared" si="64"/>
        <v>16.566634935952223</v>
      </c>
      <c r="H39" s="3">
        <f t="shared" si="64"/>
        <v>14.323010556166105</v>
      </c>
      <c r="I39" s="55"/>
      <c r="J39" s="38" t="s">
        <v>4824</v>
      </c>
      <c r="K39" s="3">
        <f t="shared" si="10"/>
        <v>99.404621247558012</v>
      </c>
      <c r="L39" s="3">
        <f t="shared" ref="L39:P39" si="65">L17/L$22</f>
        <v>105.76918994106288</v>
      </c>
      <c r="M39" s="3">
        <f t="shared" si="65"/>
        <v>118.14687072364858</v>
      </c>
      <c r="N39" s="3">
        <f t="shared" si="65"/>
        <v>119.20202189428882</v>
      </c>
      <c r="O39" s="3">
        <f t="shared" si="65"/>
        <v>112.656416503893</v>
      </c>
      <c r="P39" s="3">
        <f t="shared" si="65"/>
        <v>107.64041227005123</v>
      </c>
      <c r="Q39" s="55"/>
      <c r="R39" s="38" t="s">
        <v>4824</v>
      </c>
      <c r="S39" s="3">
        <f t="shared" si="12"/>
        <v>557.81362582865768</v>
      </c>
      <c r="T39" s="3">
        <f t="shared" ref="T39:X39" si="66">T17/T$22</f>
        <v>572.22230053121257</v>
      </c>
      <c r="U39" s="3">
        <f t="shared" si="66"/>
        <v>550.18057096017139</v>
      </c>
      <c r="V39" s="3">
        <f t="shared" si="66"/>
        <v>577.85516483753349</v>
      </c>
      <c r="W39" s="3">
        <f t="shared" si="66"/>
        <v>570.98197256269418</v>
      </c>
      <c r="X39" s="3">
        <f t="shared" si="66"/>
        <v>560.62741656004096</v>
      </c>
      <c r="Y39" s="55"/>
      <c r="Z39" s="38" t="s">
        <v>4824</v>
      </c>
      <c r="AA39" s="3">
        <f t="shared" si="14"/>
        <v>829.05495052826052</v>
      </c>
      <c r="AB39" s="3">
        <f t="shared" ref="AB39:AF39" si="67">AB17/AB$22</f>
        <v>935.0216306292873</v>
      </c>
      <c r="AC39" s="3">
        <f t="shared" si="67"/>
        <v>1120.9190406627927</v>
      </c>
      <c r="AD39" s="3">
        <f t="shared" si="67"/>
        <v>1135.8814061106455</v>
      </c>
      <c r="AE39" s="3">
        <f t="shared" si="67"/>
        <v>985.63393886233075</v>
      </c>
      <c r="AF39" s="3">
        <f t="shared" si="67"/>
        <v>998.99549769087287</v>
      </c>
    </row>
    <row r="40" spans="2:32">
      <c r="B40" s="38" t="s">
        <v>41</v>
      </c>
      <c r="C40" s="3">
        <f t="shared" si="8"/>
        <v>9.1568974062509625</v>
      </c>
      <c r="D40" s="3">
        <f t="shared" ref="D40:H40" si="68">D18/D$22</f>
        <v>7.9564643312614312</v>
      </c>
      <c r="E40" s="3">
        <f t="shared" si="68"/>
        <v>6.3284961721675081</v>
      </c>
      <c r="F40" s="3">
        <f t="shared" si="68"/>
        <v>5.456091020646034</v>
      </c>
      <c r="G40" s="3">
        <f t="shared" si="68"/>
        <v>28.540656242789943</v>
      </c>
      <c r="H40" s="3">
        <f t="shared" si="68"/>
        <v>24.684057683640212</v>
      </c>
      <c r="I40" s="55"/>
      <c r="J40" s="38" t="s">
        <v>41</v>
      </c>
      <c r="K40" s="3">
        <f t="shared" si="10"/>
        <v>235.24772038680939</v>
      </c>
      <c r="L40" s="3">
        <f t="shared" ref="L40:P40" si="69">L18/L$22</f>
        <v>223.49588890852721</v>
      </c>
      <c r="M40" s="3">
        <f t="shared" si="69"/>
        <v>166.04357090769057</v>
      </c>
      <c r="N40" s="3">
        <f t="shared" si="69"/>
        <v>157.60316060603731</v>
      </c>
      <c r="O40" s="3">
        <f t="shared" si="69"/>
        <v>210.98168935283886</v>
      </c>
      <c r="P40" s="3">
        <f t="shared" si="69"/>
        <v>223.98084978073331</v>
      </c>
      <c r="Q40" s="55"/>
      <c r="R40" s="38" t="s">
        <v>41</v>
      </c>
      <c r="S40" s="3">
        <f t="shared" si="12"/>
        <v>623.63876187190283</v>
      </c>
      <c r="T40" s="3">
        <f t="shared" ref="T40:X40" si="70">T18/T$22</f>
        <v>497.70566429836384</v>
      </c>
      <c r="U40" s="3">
        <f t="shared" si="70"/>
        <v>428.52423985495375</v>
      </c>
      <c r="V40" s="3">
        <f t="shared" si="70"/>
        <v>331.02594900773454</v>
      </c>
      <c r="W40" s="3">
        <f t="shared" si="70"/>
        <v>277.02811447280862</v>
      </c>
      <c r="X40" s="3">
        <f t="shared" si="70"/>
        <v>310.37628080169549</v>
      </c>
      <c r="Y40" s="55"/>
      <c r="Z40" s="38" t="s">
        <v>41</v>
      </c>
      <c r="AA40" s="3">
        <f t="shared" si="14"/>
        <v>1049.0431860776255</v>
      </c>
      <c r="AB40" s="3">
        <f t="shared" ref="AB40:AF40" si="71">AB18/AB$22</f>
        <v>992.16146944929585</v>
      </c>
      <c r="AC40" s="3">
        <f t="shared" si="71"/>
        <v>810.49922604901815</v>
      </c>
      <c r="AD40" s="3">
        <f t="shared" si="71"/>
        <v>784.6011817232561</v>
      </c>
      <c r="AE40" s="3">
        <f t="shared" si="71"/>
        <v>996.96973637017629</v>
      </c>
      <c r="AF40" s="3">
        <f t="shared" si="71"/>
        <v>978.37991613726626</v>
      </c>
    </row>
    <row r="41" spans="2:32">
      <c r="B41" s="38" t="s">
        <v>4823</v>
      </c>
      <c r="C41" s="3">
        <f t="shared" si="8"/>
        <v>758.85726064422249</v>
      </c>
      <c r="D41" s="3">
        <f t="shared" ref="D41:H41" si="72">D19/D$22</f>
        <v>621.91612785546965</v>
      </c>
      <c r="E41" s="3">
        <f t="shared" si="72"/>
        <v>524.78298405034525</v>
      </c>
      <c r="F41" s="3">
        <f t="shared" si="72"/>
        <v>398.70048246300797</v>
      </c>
      <c r="G41" s="3">
        <f t="shared" si="72"/>
        <v>396.89929815387927</v>
      </c>
      <c r="H41" s="3">
        <f t="shared" si="72"/>
        <v>277.88746774588748</v>
      </c>
      <c r="I41" s="55"/>
      <c r="J41" s="38" t="s">
        <v>4823</v>
      </c>
      <c r="K41" s="3">
        <f t="shared" si="10"/>
        <v>515.94393511244573</v>
      </c>
      <c r="L41" s="3">
        <f t="shared" ref="L41:P41" si="73">L19/L$22</f>
        <v>391.77744566833042</v>
      </c>
      <c r="M41" s="3">
        <f t="shared" si="73"/>
        <v>465.49866901658851</v>
      </c>
      <c r="N41" s="3">
        <f t="shared" si="73"/>
        <v>331.90840442039871</v>
      </c>
      <c r="O41" s="3">
        <f t="shared" si="73"/>
        <v>320.4215284768153</v>
      </c>
      <c r="P41" s="3">
        <f t="shared" si="73"/>
        <v>228.27096041438139</v>
      </c>
      <c r="Q41" s="55"/>
      <c r="R41" s="38" t="s">
        <v>4823</v>
      </c>
      <c r="S41" s="3">
        <f t="shared" si="12"/>
        <v>777.93630554187655</v>
      </c>
      <c r="T41" s="3">
        <f t="shared" ref="T41:X41" si="74">T19/T$22</f>
        <v>689.40450998884398</v>
      </c>
      <c r="U41" s="3">
        <f t="shared" si="74"/>
        <v>757.54274337305674</v>
      </c>
      <c r="V41" s="3">
        <f t="shared" si="74"/>
        <v>809.38599339648681</v>
      </c>
      <c r="W41" s="3">
        <f t="shared" si="74"/>
        <v>755.50313887766936</v>
      </c>
      <c r="X41" s="3">
        <f t="shared" si="74"/>
        <v>808.66117696736569</v>
      </c>
      <c r="Y41" s="55"/>
      <c r="Z41" s="38" t="s">
        <v>4823</v>
      </c>
      <c r="AA41" s="3">
        <f t="shared" si="14"/>
        <v>1522.904776536961</v>
      </c>
      <c r="AB41" s="3">
        <f t="shared" ref="AB41:AF41" si="75">AB19/AB$22</f>
        <v>1347.3799713796768</v>
      </c>
      <c r="AC41" s="3">
        <f t="shared" si="75"/>
        <v>1227.6720501043328</v>
      </c>
      <c r="AD41" s="3">
        <f t="shared" si="75"/>
        <v>1832.8413873988031</v>
      </c>
      <c r="AE41" s="3">
        <f t="shared" si="75"/>
        <v>2203.7739239030034</v>
      </c>
      <c r="AF41" s="3">
        <f t="shared" si="75"/>
        <v>2043.0171109198261</v>
      </c>
    </row>
    <row r="42" spans="2:32">
      <c r="B42" s="36" t="s">
        <v>4819</v>
      </c>
      <c r="C42" s="3">
        <f t="shared" si="8"/>
        <v>275.36456867924261</v>
      </c>
      <c r="D42" s="3">
        <f t="shared" ref="D42:H42" si="76">D20/D$22</f>
        <v>137.08574015553839</v>
      </c>
      <c r="E42" s="3">
        <f t="shared" si="76"/>
        <v>147.67185851923935</v>
      </c>
      <c r="F42" s="3">
        <f t="shared" si="76"/>
        <v>165.6252815053999</v>
      </c>
      <c r="G42" s="3">
        <f t="shared" si="76"/>
        <v>226.89576182464512</v>
      </c>
      <c r="H42" s="3">
        <f t="shared" si="76"/>
        <v>167.13568040113321</v>
      </c>
      <c r="I42" s="55"/>
      <c r="J42" s="36" t="s">
        <v>4819</v>
      </c>
      <c r="K42" s="3">
        <f t="shared" si="10"/>
        <v>534.02916397231968</v>
      </c>
      <c r="L42" s="3">
        <f t="shared" ref="L42:P42" si="77">L20/L$22</f>
        <v>409.35199076826251</v>
      </c>
      <c r="M42" s="3">
        <f t="shared" si="77"/>
        <v>668.64010496182186</v>
      </c>
      <c r="N42" s="3">
        <f t="shared" si="77"/>
        <v>887.53699661217775</v>
      </c>
      <c r="O42" s="3">
        <f t="shared" si="77"/>
        <v>652.64931961917262</v>
      </c>
      <c r="P42" s="3">
        <f t="shared" si="77"/>
        <v>658.57577705211213</v>
      </c>
      <c r="Q42" s="55"/>
      <c r="R42" s="36" t="s">
        <v>4819</v>
      </c>
      <c r="S42" s="3">
        <f t="shared" si="12"/>
        <v>3126.7546325155863</v>
      </c>
      <c r="T42" s="3">
        <f t="shared" ref="T42:X42" si="78">T20/T$22</f>
        <v>2412.0214904533868</v>
      </c>
      <c r="U42" s="3">
        <f t="shared" si="78"/>
        <v>2983.070131028675</v>
      </c>
      <c r="V42" s="3">
        <f t="shared" si="78"/>
        <v>4998.2116808150413</v>
      </c>
      <c r="W42" s="3">
        <f t="shared" si="78"/>
        <v>4971.1242958141584</v>
      </c>
      <c r="X42" s="3">
        <f t="shared" si="78"/>
        <v>5404.1865882062284</v>
      </c>
      <c r="Y42" s="55"/>
      <c r="Z42" s="36" t="s">
        <v>4819</v>
      </c>
      <c r="AA42" s="3">
        <f t="shared" si="14"/>
        <v>27108.168245956702</v>
      </c>
      <c r="AB42" s="3">
        <f t="shared" ref="AB42:AF42" si="79">AB20/AB$22</f>
        <v>41587.603249361666</v>
      </c>
      <c r="AC42" s="3">
        <f t="shared" si="79"/>
        <v>73465.072248365948</v>
      </c>
      <c r="AD42" s="3">
        <f t="shared" si="79"/>
        <v>106456.65946050662</v>
      </c>
      <c r="AE42" s="3">
        <f t="shared" si="79"/>
        <v>106983.38040860575</v>
      </c>
      <c r="AF42" s="3">
        <f t="shared" si="79"/>
        <v>134363.4962203523</v>
      </c>
    </row>
    <row r="43" spans="2:32">
      <c r="B43" s="61" t="s">
        <v>4820</v>
      </c>
      <c r="C43" s="3">
        <f t="shared" si="8"/>
        <v>1857.2277998613449</v>
      </c>
      <c r="D43" s="3">
        <f t="shared" ref="D43:H43" si="80">D21/D$22</f>
        <v>962.55441812643187</v>
      </c>
      <c r="E43" s="3">
        <f t="shared" si="80"/>
        <v>873.45179040489847</v>
      </c>
      <c r="F43" s="3">
        <f t="shared" si="80"/>
        <v>537.50392127699558</v>
      </c>
      <c r="G43" s="3">
        <f t="shared" si="80"/>
        <v>1294.1240119953484</v>
      </c>
      <c r="H43" s="3">
        <f t="shared" si="80"/>
        <v>642.1721942336759</v>
      </c>
      <c r="I43" s="56"/>
      <c r="J43" s="61" t="s">
        <v>4820</v>
      </c>
      <c r="K43" s="3">
        <f t="shared" si="10"/>
        <v>1865.3330722400674</v>
      </c>
      <c r="L43" s="3">
        <f t="shared" ref="L43:P43" si="81">L21/L$22</f>
        <v>1202.82086182032</v>
      </c>
      <c r="M43" s="3">
        <f t="shared" si="81"/>
        <v>1247.6445595003704</v>
      </c>
      <c r="N43" s="3">
        <f t="shared" si="81"/>
        <v>1587.4492736023192</v>
      </c>
      <c r="O43" s="3">
        <f t="shared" si="81"/>
        <v>1390.4609170830938</v>
      </c>
      <c r="P43" s="3">
        <f t="shared" si="81"/>
        <v>1350.7076191144156</v>
      </c>
      <c r="R43" s="61" t="s">
        <v>4820</v>
      </c>
      <c r="S43" s="3">
        <f t="shared" si="12"/>
        <v>5252.1768002483659</v>
      </c>
      <c r="T43" s="3">
        <f t="shared" ref="T43:X43" si="82">T21/T$22</f>
        <v>4093.4027260037474</v>
      </c>
      <c r="U43" s="3">
        <f t="shared" si="82"/>
        <v>3757.5206610207797</v>
      </c>
      <c r="V43" s="3">
        <f t="shared" si="82"/>
        <v>5783.6849677147402</v>
      </c>
      <c r="W43" s="3">
        <f t="shared" si="82"/>
        <v>5101.8640105425848</v>
      </c>
      <c r="X43" s="3">
        <f t="shared" si="82"/>
        <v>5296.1955931185685</v>
      </c>
      <c r="Y43" s="56"/>
      <c r="Z43" s="61" t="s">
        <v>4820</v>
      </c>
      <c r="AA43" s="3">
        <f t="shared" si="14"/>
        <v>27376.992609731707</v>
      </c>
      <c r="AB43" s="3">
        <f t="shared" ref="AB43:AF43" si="83">AB21/AB$22</f>
        <v>42911.985775179834</v>
      </c>
      <c r="AC43" s="3">
        <f t="shared" si="83"/>
        <v>75099.572873978555</v>
      </c>
      <c r="AD43" s="3">
        <f t="shared" si="83"/>
        <v>107789.38000083466</v>
      </c>
      <c r="AE43" s="3">
        <f t="shared" si="83"/>
        <v>110257.06744762875</v>
      </c>
      <c r="AF43" s="3">
        <f t="shared" si="83"/>
        <v>138820.94612726333</v>
      </c>
    </row>
    <row r="44" spans="2:32">
      <c r="B44" s="70"/>
      <c r="C44" s="3"/>
      <c r="D44" s="3"/>
      <c r="E44" s="3"/>
      <c r="F44" s="3"/>
      <c r="G44" s="3"/>
      <c r="H44" s="3"/>
      <c r="I44" s="56"/>
      <c r="J44" s="70"/>
      <c r="K44" s="3"/>
      <c r="L44" s="3"/>
      <c r="M44" s="3"/>
      <c r="N44" s="3"/>
      <c r="O44" s="3"/>
      <c r="P44" s="3"/>
      <c r="R44" s="70"/>
      <c r="S44" s="3"/>
      <c r="T44" s="3"/>
      <c r="U44" s="3"/>
      <c r="V44" s="3"/>
      <c r="W44" s="3"/>
      <c r="X44" s="3"/>
      <c r="Y44" s="56"/>
      <c r="Z44" s="70"/>
      <c r="AA44" s="3"/>
      <c r="AB44" s="3"/>
      <c r="AC44" s="3"/>
      <c r="AD44" s="3"/>
      <c r="AE44" s="3"/>
      <c r="AF44" s="3"/>
    </row>
    <row r="45" spans="2:32">
      <c r="B45" s="70"/>
      <c r="C45" s="3"/>
      <c r="D45" s="3"/>
      <c r="E45" s="3"/>
      <c r="F45" s="3"/>
      <c r="G45" s="3"/>
      <c r="H45" s="3"/>
      <c r="I45" s="56"/>
      <c r="J45" s="70"/>
      <c r="K45" s="3"/>
      <c r="L45" s="3"/>
      <c r="M45" s="3"/>
      <c r="N45" s="3"/>
      <c r="O45" s="3"/>
      <c r="P45" s="3"/>
      <c r="R45" s="70"/>
      <c r="S45" s="3"/>
      <c r="T45" s="3"/>
      <c r="U45" s="3"/>
      <c r="V45" s="3"/>
      <c r="W45" s="3"/>
      <c r="X45" s="3"/>
      <c r="Y45" s="56"/>
      <c r="Z45" s="70"/>
      <c r="AA45" s="3"/>
      <c r="AB45" s="3"/>
      <c r="AC45" s="3"/>
      <c r="AD45" s="3"/>
      <c r="AE45" s="3"/>
      <c r="AF45" s="3"/>
    </row>
    <row r="46" spans="2:32">
      <c r="B46" s="70"/>
      <c r="C46" s="3"/>
      <c r="D46" s="3"/>
      <c r="E46" s="3"/>
      <c r="F46" s="3"/>
      <c r="G46" s="3"/>
      <c r="H46" s="3"/>
      <c r="I46" s="56"/>
      <c r="J46" s="70"/>
      <c r="K46" s="3"/>
      <c r="L46" s="3"/>
      <c r="M46" s="3"/>
      <c r="N46" s="3"/>
      <c r="O46" s="3"/>
      <c r="P46" s="3"/>
      <c r="R46" s="70"/>
      <c r="S46" s="3"/>
      <c r="T46" s="3"/>
      <c r="U46" s="3"/>
      <c r="V46" s="3"/>
      <c r="W46" s="3"/>
      <c r="X46" s="3"/>
      <c r="Y46" s="56"/>
      <c r="Z46" s="70"/>
      <c r="AA46" s="3"/>
      <c r="AB46" s="3"/>
      <c r="AC46" s="3"/>
      <c r="AD46" s="3"/>
      <c r="AE46" s="3"/>
      <c r="AF46" s="3"/>
    </row>
    <row r="47" spans="2:32">
      <c r="B47" s="70"/>
      <c r="C47" s="3"/>
      <c r="D47" s="3"/>
      <c r="E47" s="3"/>
      <c r="F47" s="3"/>
      <c r="G47" s="3"/>
      <c r="H47" s="3"/>
      <c r="I47" s="56"/>
      <c r="J47" s="70"/>
      <c r="K47" s="3"/>
      <c r="L47" s="3"/>
      <c r="M47" s="3"/>
      <c r="N47" s="3"/>
      <c r="O47" s="3"/>
      <c r="P47" s="3"/>
      <c r="R47" s="70"/>
      <c r="S47" s="3"/>
      <c r="T47" s="3"/>
      <c r="U47" s="3"/>
      <c r="V47" s="3"/>
      <c r="W47" s="3"/>
      <c r="X47" s="3"/>
      <c r="Y47" s="56"/>
      <c r="Z47" s="70"/>
      <c r="AA47" s="3"/>
      <c r="AB47" s="3"/>
      <c r="AC47" s="3"/>
      <c r="AD47" s="3"/>
      <c r="AE47" s="3"/>
      <c r="AF47" s="3"/>
    </row>
    <row r="48" spans="2:32">
      <c r="B48" s="70"/>
      <c r="C48" s="3"/>
      <c r="D48" s="3"/>
      <c r="E48" s="3"/>
      <c r="F48" s="3"/>
      <c r="G48" s="3"/>
      <c r="H48" s="3"/>
      <c r="I48" s="56"/>
      <c r="J48" s="70"/>
      <c r="K48" s="3"/>
      <c r="L48" s="3"/>
      <c r="M48" s="3"/>
      <c r="N48" s="3"/>
      <c r="O48" s="3"/>
      <c r="P48" s="3"/>
      <c r="R48" s="70"/>
      <c r="S48" s="3"/>
      <c r="T48" s="3"/>
      <c r="U48" s="3"/>
      <c r="V48" s="3"/>
      <c r="W48" s="3"/>
      <c r="X48" s="3"/>
      <c r="Y48" s="56"/>
      <c r="Z48" s="70"/>
      <c r="AA48" s="3"/>
      <c r="AB48" s="3"/>
      <c r="AC48" s="3"/>
      <c r="AD48" s="3"/>
      <c r="AE48" s="3"/>
      <c r="AF48" s="3"/>
    </row>
    <row r="49" spans="1:32">
      <c r="B49" s="1" t="s">
        <v>4805</v>
      </c>
      <c r="C49" s="1">
        <v>1995</v>
      </c>
      <c r="D49" s="1">
        <v>2000</v>
      </c>
      <c r="E49" s="1">
        <v>2005</v>
      </c>
      <c r="F49" s="1">
        <v>2010</v>
      </c>
      <c r="G49" s="1">
        <v>2015</v>
      </c>
      <c r="H49" s="1">
        <v>2020</v>
      </c>
      <c r="I49" s="54"/>
      <c r="J49" s="1" t="s">
        <v>4805</v>
      </c>
      <c r="K49" s="1">
        <v>1995</v>
      </c>
      <c r="L49" s="1">
        <v>2000</v>
      </c>
      <c r="M49" s="1">
        <v>2005</v>
      </c>
      <c r="N49" s="1">
        <v>2010</v>
      </c>
      <c r="O49" s="1">
        <v>2015</v>
      </c>
      <c r="P49" s="1">
        <v>2020</v>
      </c>
      <c r="Q49" s="54"/>
      <c r="R49" s="1" t="s">
        <v>4805</v>
      </c>
      <c r="S49" s="1">
        <v>1995</v>
      </c>
      <c r="T49" s="1">
        <v>2000</v>
      </c>
      <c r="U49" s="1">
        <v>2005</v>
      </c>
      <c r="V49" s="1">
        <v>2010</v>
      </c>
      <c r="W49" s="1">
        <v>2015</v>
      </c>
      <c r="X49" s="1">
        <v>2020</v>
      </c>
      <c r="Y49" s="54"/>
      <c r="Z49" s="1" t="s">
        <v>4805</v>
      </c>
      <c r="AA49" s="1">
        <v>1995</v>
      </c>
      <c r="AB49" s="1">
        <v>2000</v>
      </c>
      <c r="AC49" s="1">
        <v>2005</v>
      </c>
      <c r="AD49" s="1">
        <v>2010</v>
      </c>
      <c r="AE49" s="1">
        <v>2015</v>
      </c>
      <c r="AF49" s="1">
        <v>2020</v>
      </c>
    </row>
    <row r="50" spans="1:32">
      <c r="A50" s="17">
        <v>38</v>
      </c>
      <c r="B50" s="36" t="s">
        <v>20</v>
      </c>
      <c r="C50" s="77">
        <f>VLOOKUP(C$1,income_bal!$D$1:$CA$184,$A50,FALSE)/1000000</f>
        <v>163848.59022104731</v>
      </c>
      <c r="D50" s="77">
        <f>VLOOKUP(D$1,income_bal!$D$1:$CA$184,$A50,FALSE)/1000000</f>
        <v>151109.3982723013</v>
      </c>
      <c r="E50" s="77">
        <f>VLOOKUP(E$1,income_bal!$D$1:$CA$184,$A50,FALSE)/1000000</f>
        <v>166735.63064124412</v>
      </c>
      <c r="F50" s="77">
        <f>VLOOKUP(F$1,income_bal!$D$1:$CA$184,$A50,FALSE)/1000000</f>
        <v>278020.4342111696</v>
      </c>
      <c r="G50" s="77">
        <f>VLOOKUP(G$1,income_bal!$D$1:$CA$184,$A50,FALSE)/1000000</f>
        <v>353658.54781667469</v>
      </c>
      <c r="H50" s="77">
        <f>VLOOKUP(H$1,income_bal!$D$1:$CA$184,$A50,FALSE)/1000000</f>
        <v>444349.39161223685</v>
      </c>
      <c r="I50" s="55"/>
      <c r="J50" s="36" t="s">
        <v>20</v>
      </c>
      <c r="K50" s="77">
        <f>VLOOKUP(K$1,income_bal!$D$1:$CA$184,$A50,FALSE)/1000000</f>
        <v>2748039.9946775399</v>
      </c>
      <c r="L50" s="77">
        <f>VLOOKUP(L$1,income_bal!$D$1:$CA$184,$A50,FALSE)/1000000</f>
        <v>2289365.5564520983</v>
      </c>
      <c r="M50" s="77">
        <f>VLOOKUP(M$1,income_bal!$D$1:$CA$184,$A50,FALSE)/1000000</f>
        <v>2844345.9938251623</v>
      </c>
      <c r="N50" s="77">
        <f>VLOOKUP(N$1,income_bal!$D$1:$CA$184,$A50,FALSE)/1000000</f>
        <v>3649709.879528773</v>
      </c>
      <c r="O50" s="77">
        <f>VLOOKUP(O$1,income_bal!$D$1:$CA$184,$A50,FALSE)/1000000</f>
        <v>4138193.2751465896</v>
      </c>
      <c r="P50" s="77">
        <f>VLOOKUP(P$1,income_bal!$D$1:$CA$184,$A50,FALSE)/1000000</f>
        <v>5994472.8286518343</v>
      </c>
      <c r="Q50" s="55"/>
      <c r="R50" s="36" t="s">
        <v>20</v>
      </c>
      <c r="S50" s="77">
        <f>VLOOKUP(S$1,income_bal!$D$1:$CA$184,$A50,FALSE)/1000000</f>
        <v>9630891.639332056</v>
      </c>
      <c r="T50" s="77">
        <f>VLOOKUP(T$1,income_bal!$D$1:$CA$184,$A50,FALSE)/1000000</f>
        <v>9828016.6164251734</v>
      </c>
      <c r="U50" s="77">
        <f>VLOOKUP(U$1,income_bal!$D$1:$CA$184,$A50,FALSE)/1000000</f>
        <v>15589361.784464039</v>
      </c>
      <c r="V50" s="77">
        <f>VLOOKUP(V$1,income_bal!$D$1:$CA$184,$A50,FALSE)/1000000</f>
        <v>23722549.1832182</v>
      </c>
      <c r="W50" s="77">
        <f>VLOOKUP(W$1,income_bal!$D$1:$CA$184,$A50,FALSE)/1000000</f>
        <v>30795409.920144603</v>
      </c>
      <c r="X50" s="77">
        <f>VLOOKUP(X$1,income_bal!$D$1:$CA$184,$A50,FALSE)/1000000</f>
        <v>45535302.123520955</v>
      </c>
      <c r="Y50" s="55"/>
      <c r="Z50" s="36" t="s">
        <v>20</v>
      </c>
      <c r="AA50" s="77">
        <f>VLOOKUP(AA$1,income_bal!$D$1:$CA$184,$A50,FALSE)/1000000</f>
        <v>103062671.6211995</v>
      </c>
      <c r="AB50" s="77">
        <f>VLOOKUP(AB$1,income_bal!$D$1:$CA$184,$A50,FALSE)/1000000</f>
        <v>115178752.3994337</v>
      </c>
      <c r="AC50" s="77">
        <f>VLOOKUP(AC$1,income_bal!$D$1:$CA$184,$A50,FALSE)/1000000</f>
        <v>164206363.66436899</v>
      </c>
      <c r="AD50" s="77">
        <f>VLOOKUP(AD$1,income_bal!$D$1:$CA$184,$A50,FALSE)/1000000</f>
        <v>182197734.8075383</v>
      </c>
      <c r="AE50" s="77">
        <f>VLOOKUP(AE$1,income_bal!$D$1:$CA$184,$A50,FALSE)/1000000</f>
        <v>181165602.2316643</v>
      </c>
      <c r="AF50" s="77">
        <f>VLOOKUP(AF$1,income_bal!$D$1:$CA$184,$A50,FALSE)/1000000</f>
        <v>222765774.58135539</v>
      </c>
    </row>
    <row r="51" spans="1:32">
      <c r="A51" s="17">
        <v>72</v>
      </c>
      <c r="B51" s="36" t="s">
        <v>22</v>
      </c>
      <c r="C51" s="77">
        <f>VLOOKUP(C$1,income_bal!$D$1:$CA$184,$A51,FALSE)/1000000</f>
        <v>311728.72238055879</v>
      </c>
      <c r="D51" s="77">
        <f>VLOOKUP(D$1,income_bal!$D$1:$CA$184,$A51,FALSE)/1000000</f>
        <v>422734.76962817961</v>
      </c>
      <c r="E51" s="77">
        <f>VLOOKUP(E$1,income_bal!$D$1:$CA$184,$A51,FALSE)/1000000</f>
        <v>579860.89279088762</v>
      </c>
      <c r="F51" s="77">
        <f>VLOOKUP(F$1,income_bal!$D$1:$CA$184,$A51,FALSE)/1000000</f>
        <v>1106784.0681068602</v>
      </c>
      <c r="G51" s="77">
        <f>VLOOKUP(G$1,income_bal!$D$1:$CA$184,$A51,FALSE)/1000000</f>
        <v>2127050.4180727289</v>
      </c>
      <c r="H51" s="77">
        <f>VLOOKUP(H$1,income_bal!$D$1:$CA$184,$A51,FALSE)/1000000</f>
        <v>2797988.399860967</v>
      </c>
      <c r="I51" s="55"/>
      <c r="J51" s="36" t="s">
        <v>22</v>
      </c>
      <c r="K51" s="77">
        <f>VLOOKUP(K$1,income_bal!$D$1:$CA$184,$A51,FALSE)/1000000</f>
        <v>5820203.3629234042</v>
      </c>
      <c r="L51" s="77">
        <f>VLOOKUP(L$1,income_bal!$D$1:$CA$184,$A51,FALSE)/1000000</f>
        <v>6176482.7170096198</v>
      </c>
      <c r="M51" s="77">
        <f>VLOOKUP(M$1,income_bal!$D$1:$CA$184,$A51,FALSE)/1000000</f>
        <v>9669540.0168548692</v>
      </c>
      <c r="N51" s="77">
        <f>VLOOKUP(N$1,income_bal!$D$1:$CA$184,$A51,FALSE)/1000000</f>
        <v>19262583.50546125</v>
      </c>
      <c r="O51" s="77">
        <f>VLOOKUP(O$1,income_bal!$D$1:$CA$184,$A51,FALSE)/1000000</f>
        <v>22987322.803363178</v>
      </c>
      <c r="P51" s="77">
        <f>VLOOKUP(P$1,income_bal!$D$1:$CA$184,$A51,FALSE)/1000000</f>
        <v>27842866.020031929</v>
      </c>
      <c r="Q51" s="55"/>
      <c r="R51" s="36" t="s">
        <v>22</v>
      </c>
      <c r="S51" s="77">
        <f>VLOOKUP(S$1,income_bal!$D$1:$CA$184,$A51,FALSE)/1000000</f>
        <v>22461047.735917628</v>
      </c>
      <c r="T51" s="77">
        <f>VLOOKUP(T$1,income_bal!$D$1:$CA$184,$A51,FALSE)/1000000</f>
        <v>25185287.731876101</v>
      </c>
      <c r="U51" s="77">
        <f>VLOOKUP(U$1,income_bal!$D$1:$CA$184,$A51,FALSE)/1000000</f>
        <v>38294827.756481655</v>
      </c>
      <c r="V51" s="77">
        <f>VLOOKUP(V$1,income_bal!$D$1:$CA$184,$A51,FALSE)/1000000</f>
        <v>82404538.571744755</v>
      </c>
      <c r="W51" s="77">
        <f>VLOOKUP(W$1,income_bal!$D$1:$CA$184,$A51,FALSE)/1000000</f>
        <v>109594641.58876121</v>
      </c>
      <c r="X51" s="77">
        <f>VLOOKUP(X$1,income_bal!$D$1:$CA$184,$A51,FALSE)/1000000</f>
        <v>119615255.6636897</v>
      </c>
      <c r="Y51" s="55"/>
      <c r="Z51" s="36" t="s">
        <v>22</v>
      </c>
      <c r="AA51" s="77">
        <f>VLOOKUP(AA$1,income_bal!$D$1:$CA$184,$A51,FALSE)/1000000</f>
        <v>188340670.6696752</v>
      </c>
      <c r="AB51" s="77">
        <f>VLOOKUP(AB$1,income_bal!$D$1:$CA$184,$A51,FALSE)/1000000</f>
        <v>199404771.27215481</v>
      </c>
      <c r="AC51" s="77">
        <f>VLOOKUP(AC$1,income_bal!$D$1:$CA$184,$A51,FALSE)/1000000</f>
        <v>251249516.06905159</v>
      </c>
      <c r="AD51" s="77">
        <f>VLOOKUP(AD$1,income_bal!$D$1:$CA$184,$A51,FALSE)/1000000</f>
        <v>292146727.40715861</v>
      </c>
      <c r="AE51" s="77">
        <f>VLOOKUP(AE$1,income_bal!$D$1:$CA$184,$A51,FALSE)/1000000</f>
        <v>321173092.0753786</v>
      </c>
      <c r="AF51" s="77">
        <f>VLOOKUP(AF$1,income_bal!$D$1:$CA$184,$A51,FALSE)/1000000</f>
        <v>365058593.78175539</v>
      </c>
    </row>
    <row r="52" spans="1:32">
      <c r="A52" s="17">
        <v>43</v>
      </c>
      <c r="B52" s="36" t="s">
        <v>4817</v>
      </c>
      <c r="C52" s="77">
        <f>VLOOKUP(C$1,income_bal!$D$1:$CA$184,$A52,FALSE)/1000000</f>
        <v>634298.45235548436</v>
      </c>
      <c r="D52" s="77">
        <f>VLOOKUP(D$1,income_bal!$D$1:$CA$184,$A52,FALSE)/1000000</f>
        <v>573225.04308272351</v>
      </c>
      <c r="E52" s="77">
        <f>VLOOKUP(E$1,income_bal!$D$1:$CA$184,$A52,FALSE)/1000000</f>
        <v>847986.55960598914</v>
      </c>
      <c r="F52" s="77">
        <f>VLOOKUP(F$1,income_bal!$D$1:$CA$184,$A52,FALSE)/1000000</f>
        <v>1613979.5467827972</v>
      </c>
      <c r="G52" s="77">
        <f>VLOOKUP(G$1,income_bal!$D$1:$CA$184,$A52,FALSE)/1000000</f>
        <v>2225012.5663163606</v>
      </c>
      <c r="H52" s="77">
        <f>VLOOKUP(H$1,income_bal!$D$1:$CA$184,$A52,FALSE)/1000000</f>
        <v>2347221.5274056382</v>
      </c>
      <c r="I52" s="55"/>
      <c r="J52" s="36" t="s">
        <v>4817</v>
      </c>
      <c r="K52" s="77">
        <f>VLOOKUP(K$1,income_bal!$D$1:$CA$184,$A52,FALSE)/1000000</f>
        <v>4145525.3082831041</v>
      </c>
      <c r="L52" s="77">
        <f>VLOOKUP(L$1,income_bal!$D$1:$CA$184,$A52,FALSE)/1000000</f>
        <v>3942204.0066144969</v>
      </c>
      <c r="M52" s="77">
        <f>VLOOKUP(M$1,income_bal!$D$1:$CA$184,$A52,FALSE)/1000000</f>
        <v>5778062.349213074</v>
      </c>
      <c r="N52" s="77">
        <f>VLOOKUP(N$1,income_bal!$D$1:$CA$184,$A52,FALSE)/1000000</f>
        <v>9892439.6301174648</v>
      </c>
      <c r="O52" s="77">
        <f>VLOOKUP(O$1,income_bal!$D$1:$CA$184,$A52,FALSE)/1000000</f>
        <v>12039876.412673529</v>
      </c>
      <c r="P52" s="77">
        <f>VLOOKUP(P$1,income_bal!$D$1:$CA$184,$A52,FALSE)/1000000</f>
        <v>15691202.43419447</v>
      </c>
      <c r="Q52" s="55"/>
      <c r="R52" s="36" t="s">
        <v>4817</v>
      </c>
      <c r="S52" s="77">
        <f>VLOOKUP(S$1,income_bal!$D$1:$CA$184,$A52,FALSE)/1000000</f>
        <v>8150463.5890406463</v>
      </c>
      <c r="T52" s="77">
        <f>VLOOKUP(T$1,income_bal!$D$1:$CA$184,$A52,FALSE)/1000000</f>
        <v>7120236.3110011853</v>
      </c>
      <c r="U52" s="77">
        <f>VLOOKUP(U$1,income_bal!$D$1:$CA$184,$A52,FALSE)/1000000</f>
        <v>11069663.97340486</v>
      </c>
      <c r="V52" s="77">
        <f>VLOOKUP(V$1,income_bal!$D$1:$CA$184,$A52,FALSE)/1000000</f>
        <v>18644809.898636959</v>
      </c>
      <c r="W52" s="77">
        <f>VLOOKUP(W$1,income_bal!$D$1:$CA$184,$A52,FALSE)/1000000</f>
        <v>21528544.476903282</v>
      </c>
      <c r="X52" s="77">
        <f>VLOOKUP(X$1,income_bal!$D$1:$CA$184,$A52,FALSE)/1000000</f>
        <v>23590208.924468461</v>
      </c>
      <c r="Y52" s="55"/>
      <c r="Z52" s="36" t="s">
        <v>4817</v>
      </c>
      <c r="AA52" s="77">
        <f>VLOOKUP(AA$1,income_bal!$D$1:$CA$184,$A52,FALSE)/1000000</f>
        <v>4754925.0383549118</v>
      </c>
      <c r="AB52" s="77">
        <f>VLOOKUP(AB$1,income_bal!$D$1:$CA$184,$A52,FALSE)/1000000</f>
        <v>4209653.4244721523</v>
      </c>
      <c r="AC52" s="77">
        <f>VLOOKUP(AC$1,income_bal!$D$1:$CA$184,$A52,FALSE)/1000000</f>
        <v>5207562.7135204412</v>
      </c>
      <c r="AD52" s="77">
        <f>VLOOKUP(AD$1,income_bal!$D$1:$CA$184,$A52,FALSE)/1000000</f>
        <v>6722291.7584736347</v>
      </c>
      <c r="AE52" s="77">
        <f>VLOOKUP(AE$1,income_bal!$D$1:$CA$184,$A52,FALSE)/1000000</f>
        <v>6854990.9849059405</v>
      </c>
      <c r="AF52" s="77">
        <f>VLOOKUP(AF$1,income_bal!$D$1:$CA$184,$A52,FALSE)/1000000</f>
        <v>7596940.3635534709</v>
      </c>
    </row>
    <row r="53" spans="1:32">
      <c r="A53" s="17">
        <v>47</v>
      </c>
      <c r="B53" s="38" t="s">
        <v>33</v>
      </c>
      <c r="C53" s="72">
        <f>VLOOKUP(C$1,income_bal!$D$1:$CA$184,$A53,FALSE)/1000000</f>
        <v>167815.17826549921</v>
      </c>
      <c r="D53" s="72">
        <f>VLOOKUP(D$1,income_bal!$D$1:$CA$184,$A53,FALSE)/1000000</f>
        <v>104547.4336648686</v>
      </c>
      <c r="E53" s="72">
        <f>VLOOKUP(E$1,income_bal!$D$1:$CA$184,$A53,FALSE)/1000000</f>
        <v>144890.83577838531</v>
      </c>
      <c r="F53" s="72">
        <f>VLOOKUP(F$1,income_bal!$D$1:$CA$184,$A53,FALSE)/1000000</f>
        <v>284675.8839161268</v>
      </c>
      <c r="G53" s="72">
        <f>VLOOKUP(G$1,income_bal!$D$1:$CA$184,$A53,FALSE)/1000000</f>
        <v>405787.78323985939</v>
      </c>
      <c r="H53" s="72">
        <f>VLOOKUP(H$1,income_bal!$D$1:$CA$184,$A53,FALSE)/1000000</f>
        <v>347544.0338430581</v>
      </c>
      <c r="I53" s="55"/>
      <c r="J53" s="38" t="s">
        <v>33</v>
      </c>
      <c r="K53" s="72">
        <f>VLOOKUP(K$1,income_bal!$D$1:$CA$184,$A53,FALSE)/1000000</f>
        <v>249215.1729116952</v>
      </c>
      <c r="L53" s="72">
        <f>VLOOKUP(L$1,income_bal!$D$1:$CA$184,$A53,FALSE)/1000000</f>
        <v>168018.55232604902</v>
      </c>
      <c r="M53" s="72">
        <f>VLOOKUP(M$1,income_bal!$D$1:$CA$184,$A53,FALSE)/1000000</f>
        <v>247965.77083967</v>
      </c>
      <c r="N53" s="72">
        <f>VLOOKUP(N$1,income_bal!$D$1:$CA$184,$A53,FALSE)/1000000</f>
        <v>493374.62249361922</v>
      </c>
      <c r="O53" s="72">
        <f>VLOOKUP(O$1,income_bal!$D$1:$CA$184,$A53,FALSE)/1000000</f>
        <v>669627.15570654883</v>
      </c>
      <c r="P53" s="72">
        <f>VLOOKUP(P$1,income_bal!$D$1:$CA$184,$A53,FALSE)/1000000</f>
        <v>561004.87999333325</v>
      </c>
      <c r="Q53" s="55"/>
      <c r="R53" s="38" t="s">
        <v>33</v>
      </c>
      <c r="S53" s="72">
        <f>VLOOKUP(S$1,income_bal!$D$1:$CA$184,$A53,FALSE)/1000000</f>
        <v>685211.05388383963</v>
      </c>
      <c r="T53" s="72">
        <f>VLOOKUP(T$1,income_bal!$D$1:$CA$184,$A53,FALSE)/1000000</f>
        <v>411470.71259228227</v>
      </c>
      <c r="U53" s="72">
        <f>VLOOKUP(U$1,income_bal!$D$1:$CA$184,$A53,FALSE)/1000000</f>
        <v>531384.0354284764</v>
      </c>
      <c r="V53" s="72">
        <f>VLOOKUP(V$1,income_bal!$D$1:$CA$184,$A53,FALSE)/1000000</f>
        <v>1159310.967540198</v>
      </c>
      <c r="W53" s="72">
        <f>VLOOKUP(W$1,income_bal!$D$1:$CA$184,$A53,FALSE)/1000000</f>
        <v>1167232.3460563822</v>
      </c>
      <c r="X53" s="72">
        <f>VLOOKUP(X$1,income_bal!$D$1:$CA$184,$A53,FALSE)/1000000</f>
        <v>1329555.1259621861</v>
      </c>
      <c r="Y53" s="55"/>
      <c r="Z53" s="38" t="s">
        <v>33</v>
      </c>
      <c r="AA53" s="72">
        <f>VLOOKUP(AA$1,income_bal!$D$1:$CA$184,$A53,FALSE)/1000000</f>
        <v>481271.30719625799</v>
      </c>
      <c r="AB53" s="72">
        <f>VLOOKUP(AB$1,income_bal!$D$1:$CA$184,$A53,FALSE)/1000000</f>
        <v>393392.04557773389</v>
      </c>
      <c r="AC53" s="72">
        <f>VLOOKUP(AC$1,income_bal!$D$1:$CA$184,$A53,FALSE)/1000000</f>
        <v>434780.96344390331</v>
      </c>
      <c r="AD53" s="72">
        <f>VLOOKUP(AD$1,income_bal!$D$1:$CA$184,$A53,FALSE)/1000000</f>
        <v>542440.20054263552</v>
      </c>
      <c r="AE53" s="72">
        <f>VLOOKUP(AE$1,income_bal!$D$1:$CA$184,$A53,FALSE)/1000000</f>
        <v>546848.55827607389</v>
      </c>
      <c r="AF53" s="72">
        <f>VLOOKUP(AF$1,income_bal!$D$1:$CA$184,$A53,FALSE)/1000000</f>
        <v>656460.77511936543</v>
      </c>
    </row>
    <row r="54" spans="1:32">
      <c r="A54" s="17">
        <v>49</v>
      </c>
      <c r="B54" s="38" t="s">
        <v>4828</v>
      </c>
      <c r="C54" s="72">
        <f>VLOOKUP(C$1,income_bal!$D$1:$CA$184,$A54,FALSE)/1000000</f>
        <v>21896.66524847833</v>
      </c>
      <c r="D54" s="72">
        <f>VLOOKUP(D$1,income_bal!$D$1:$CA$184,$A54,FALSE)/1000000</f>
        <v>26180.993520442378</v>
      </c>
      <c r="E54" s="72">
        <f>VLOOKUP(E$1,income_bal!$D$1:$CA$184,$A54,FALSE)/1000000</f>
        <v>6258.5443040768641</v>
      </c>
      <c r="F54" s="72">
        <f>VLOOKUP(F$1,income_bal!$D$1:$CA$184,$A54,FALSE)/1000000</f>
        <v>8918.1221659118728</v>
      </c>
      <c r="G54" s="72">
        <f>VLOOKUP(G$1,income_bal!$D$1:$CA$184,$A54,FALSE)/1000000</f>
        <v>15854.927419035981</v>
      </c>
      <c r="H54" s="72">
        <f>VLOOKUP(H$1,income_bal!$D$1:$CA$184,$A54,FALSE)/1000000</f>
        <v>117282.2112267778</v>
      </c>
      <c r="I54" s="55"/>
      <c r="J54" s="38" t="s">
        <v>4828</v>
      </c>
      <c r="K54" s="72">
        <f>VLOOKUP(K$1,income_bal!$D$1:$CA$184,$A54,FALSE)/1000000</f>
        <v>76143.805135485076</v>
      </c>
      <c r="L54" s="72">
        <f>VLOOKUP(L$1,income_bal!$D$1:$CA$184,$A54,FALSE)/1000000</f>
        <v>33572.794036787658</v>
      </c>
      <c r="M54" s="72">
        <f>VLOOKUP(M$1,income_bal!$D$1:$CA$184,$A54,FALSE)/1000000</f>
        <v>35471.055611578369</v>
      </c>
      <c r="N54" s="72">
        <f>VLOOKUP(N$1,income_bal!$D$1:$CA$184,$A54,FALSE)/1000000</f>
        <v>121048.1500106414</v>
      </c>
      <c r="O54" s="72">
        <f>VLOOKUP(O$1,income_bal!$D$1:$CA$184,$A54,FALSE)/1000000</f>
        <v>68960.183434963212</v>
      </c>
      <c r="P54" s="72">
        <f>VLOOKUP(P$1,income_bal!$D$1:$CA$184,$A54,FALSE)/1000000</f>
        <v>80670.983939606609</v>
      </c>
      <c r="Q54" s="55"/>
      <c r="R54" s="38" t="s">
        <v>4828</v>
      </c>
      <c r="S54" s="72">
        <f>VLOOKUP(S$1,income_bal!$D$1:$CA$184,$A54,FALSE)/1000000</f>
        <v>408325.95266338147</v>
      </c>
      <c r="T54" s="72">
        <f>VLOOKUP(T$1,income_bal!$D$1:$CA$184,$A54,FALSE)/1000000</f>
        <v>239866.4897453294</v>
      </c>
      <c r="U54" s="72">
        <f>VLOOKUP(U$1,income_bal!$D$1:$CA$184,$A54,FALSE)/1000000</f>
        <v>457239.20565691881</v>
      </c>
      <c r="V54" s="72">
        <f>VLOOKUP(V$1,income_bal!$D$1:$CA$184,$A54,FALSE)/1000000</f>
        <v>620541.13042232604</v>
      </c>
      <c r="W54" s="72">
        <f>VLOOKUP(W$1,income_bal!$D$1:$CA$184,$A54,FALSE)/1000000</f>
        <v>789130.65064064681</v>
      </c>
      <c r="X54" s="72">
        <f>VLOOKUP(X$1,income_bal!$D$1:$CA$184,$A54,FALSE)/1000000</f>
        <v>901573.79308913997</v>
      </c>
      <c r="Y54" s="55"/>
      <c r="Z54" s="38" t="s">
        <v>4828</v>
      </c>
      <c r="AA54" s="72">
        <f>VLOOKUP(AA$1,income_bal!$D$1:$CA$184,$A54,FALSE)/1000000</f>
        <v>252474.74981750359</v>
      </c>
      <c r="AB54" s="72">
        <f>VLOOKUP(AB$1,income_bal!$D$1:$CA$184,$A54,FALSE)/1000000</f>
        <v>300158.26537191181</v>
      </c>
      <c r="AC54" s="72">
        <f>VLOOKUP(AC$1,income_bal!$D$1:$CA$184,$A54,FALSE)/1000000</f>
        <v>383911.02982112014</v>
      </c>
      <c r="AD54" s="72">
        <f>VLOOKUP(AD$1,income_bal!$D$1:$CA$184,$A54,FALSE)/1000000</f>
        <v>535928.74385903135</v>
      </c>
      <c r="AE54" s="72">
        <f>VLOOKUP(AE$1,income_bal!$D$1:$CA$184,$A54,FALSE)/1000000</f>
        <v>735685.79766651837</v>
      </c>
      <c r="AF54" s="72">
        <f>VLOOKUP(AF$1,income_bal!$D$1:$CA$184,$A54,FALSE)/1000000</f>
        <v>709818.08276401088</v>
      </c>
    </row>
    <row r="55" spans="1:32">
      <c r="A55" s="17">
        <v>50</v>
      </c>
      <c r="B55" s="38" t="s">
        <v>34</v>
      </c>
      <c r="C55" s="72">
        <f>VLOOKUP(C$1,income_bal!$D$1:$CA$184,$A55,FALSE)/1000000</f>
        <v>15679.387862681489</v>
      </c>
      <c r="D55" s="72">
        <f>VLOOKUP(D$1,income_bal!$D$1:$CA$184,$A55,FALSE)/1000000</f>
        <v>17863.042669754461</v>
      </c>
      <c r="E55" s="72">
        <f>VLOOKUP(E$1,income_bal!$D$1:$CA$184,$A55,FALSE)/1000000</f>
        <v>20626.516359531939</v>
      </c>
      <c r="F55" s="72">
        <f>VLOOKUP(F$1,income_bal!$D$1:$CA$184,$A55,FALSE)/1000000</f>
        <v>25413.133717438228</v>
      </c>
      <c r="G55" s="72">
        <f>VLOOKUP(G$1,income_bal!$D$1:$CA$184,$A55,FALSE)/1000000</f>
        <v>32863.652403653949</v>
      </c>
      <c r="H55" s="72">
        <f>VLOOKUP(H$1,income_bal!$D$1:$CA$184,$A55,FALSE)/1000000</f>
        <v>35429.746282375396</v>
      </c>
      <c r="I55" s="55"/>
      <c r="J55" s="38" t="s">
        <v>34</v>
      </c>
      <c r="K55" s="72">
        <f>VLOOKUP(K$1,income_bal!$D$1:$CA$184,$A55,FALSE)/1000000</f>
        <v>93876.503266819156</v>
      </c>
      <c r="L55" s="72">
        <f>VLOOKUP(L$1,income_bal!$D$1:$CA$184,$A55,FALSE)/1000000</f>
        <v>104311.1486047677</v>
      </c>
      <c r="M55" s="72">
        <f>VLOOKUP(M$1,income_bal!$D$1:$CA$184,$A55,FALSE)/1000000</f>
        <v>100153.5975661683</v>
      </c>
      <c r="N55" s="72">
        <f>VLOOKUP(N$1,income_bal!$D$1:$CA$184,$A55,FALSE)/1000000</f>
        <v>119656.3084490067</v>
      </c>
      <c r="O55" s="72">
        <f>VLOOKUP(O$1,income_bal!$D$1:$CA$184,$A55,FALSE)/1000000</f>
        <v>126156.11511868131</v>
      </c>
      <c r="P55" s="72">
        <f>VLOOKUP(P$1,income_bal!$D$1:$CA$184,$A55,FALSE)/1000000</f>
        <v>135712.12252698062</v>
      </c>
      <c r="Q55" s="55"/>
      <c r="R55" s="38" t="s">
        <v>34</v>
      </c>
      <c r="S55" s="72">
        <f>VLOOKUP(S$1,income_bal!$D$1:$CA$184,$A55,FALSE)/1000000</f>
        <v>221581.4408070998</v>
      </c>
      <c r="T55" s="72">
        <f>VLOOKUP(T$1,income_bal!$D$1:$CA$184,$A55,FALSE)/1000000</f>
        <v>239670.88317589762</v>
      </c>
      <c r="U55" s="72">
        <f>VLOOKUP(U$1,income_bal!$D$1:$CA$184,$A55,FALSE)/1000000</f>
        <v>255479.1911564279</v>
      </c>
      <c r="V55" s="72">
        <f>VLOOKUP(V$1,income_bal!$D$1:$CA$184,$A55,FALSE)/1000000</f>
        <v>282014.08558844449</v>
      </c>
      <c r="W55" s="72">
        <f>VLOOKUP(W$1,income_bal!$D$1:$CA$184,$A55,FALSE)/1000000</f>
        <v>302737.62738835992</v>
      </c>
      <c r="X55" s="72">
        <f>VLOOKUP(X$1,income_bal!$D$1:$CA$184,$A55,FALSE)/1000000</f>
        <v>329809.67934126616</v>
      </c>
      <c r="Y55" s="55"/>
      <c r="Z55" s="38" t="s">
        <v>34</v>
      </c>
      <c r="AA55" s="72">
        <f>VLOOKUP(AA$1,income_bal!$D$1:$CA$184,$A55,FALSE)/1000000</f>
        <v>137577.05747808889</v>
      </c>
      <c r="AB55" s="72">
        <f>VLOOKUP(AB$1,income_bal!$D$1:$CA$184,$A55,FALSE)/1000000</f>
        <v>149283.56992732402</v>
      </c>
      <c r="AC55" s="72">
        <f>VLOOKUP(AC$1,income_bal!$D$1:$CA$184,$A55,FALSE)/1000000</f>
        <v>164961.81979278743</v>
      </c>
      <c r="AD55" s="72">
        <f>VLOOKUP(AD$1,income_bal!$D$1:$CA$184,$A55,FALSE)/1000000</f>
        <v>181972.85124472849</v>
      </c>
      <c r="AE55" s="72">
        <f>VLOOKUP(AE$1,income_bal!$D$1:$CA$184,$A55,FALSE)/1000000</f>
        <v>198086.16248455818</v>
      </c>
      <c r="AF55" s="72">
        <f>VLOOKUP(AF$1,income_bal!$D$1:$CA$184,$A55,FALSE)/1000000</f>
        <v>214940.50512819539</v>
      </c>
    </row>
    <row r="56" spans="1:32">
      <c r="A56" s="17">
        <v>51</v>
      </c>
      <c r="B56" s="38" t="s">
        <v>35</v>
      </c>
      <c r="C56" s="72">
        <f>VLOOKUP(C$1,income_bal!$D$1:$CA$184,$A56,FALSE)/1000000</f>
        <v>12193.803572338498</v>
      </c>
      <c r="D56" s="72">
        <f>VLOOKUP(D$1,income_bal!$D$1:$CA$184,$A56,FALSE)/1000000</f>
        <v>16653.055713549271</v>
      </c>
      <c r="E56" s="72">
        <f>VLOOKUP(E$1,income_bal!$D$1:$CA$184,$A56,FALSE)/1000000</f>
        <v>21300.07129955561</v>
      </c>
      <c r="F56" s="72">
        <f>VLOOKUP(F$1,income_bal!$D$1:$CA$184,$A56,FALSE)/1000000</f>
        <v>35724.953130634654</v>
      </c>
      <c r="G56" s="72">
        <f>VLOOKUP(G$1,income_bal!$D$1:$CA$184,$A56,FALSE)/1000000</f>
        <v>63570.377973735893</v>
      </c>
      <c r="H56" s="72">
        <f>VLOOKUP(H$1,income_bal!$D$1:$CA$184,$A56,FALSE)/1000000</f>
        <v>66423.486004947612</v>
      </c>
      <c r="I56" s="55"/>
      <c r="J56" s="38" t="s">
        <v>35</v>
      </c>
      <c r="K56" s="72">
        <f>VLOOKUP(K$1,income_bal!$D$1:$CA$184,$A56,FALSE)/1000000</f>
        <v>118902.90280469411</v>
      </c>
      <c r="L56" s="72">
        <f>VLOOKUP(L$1,income_bal!$D$1:$CA$184,$A56,FALSE)/1000000</f>
        <v>135005.90151551401</v>
      </c>
      <c r="M56" s="72">
        <f>VLOOKUP(M$1,income_bal!$D$1:$CA$184,$A56,FALSE)/1000000</f>
        <v>159133.45341586421</v>
      </c>
      <c r="N56" s="72">
        <f>VLOOKUP(N$1,income_bal!$D$1:$CA$184,$A56,FALSE)/1000000</f>
        <v>230505.7502692455</v>
      </c>
      <c r="O56" s="72">
        <f>VLOOKUP(O$1,income_bal!$D$1:$CA$184,$A56,FALSE)/1000000</f>
        <v>270402.0211137053</v>
      </c>
      <c r="P56" s="72">
        <f>VLOOKUP(P$1,income_bal!$D$1:$CA$184,$A56,FALSE)/1000000</f>
        <v>292127.56261303026</v>
      </c>
      <c r="Q56" s="55"/>
      <c r="R56" s="38" t="s">
        <v>35</v>
      </c>
      <c r="S56" s="72">
        <f>VLOOKUP(S$1,income_bal!$D$1:$CA$184,$A56,FALSE)/1000000</f>
        <v>763189.58703150868</v>
      </c>
      <c r="T56" s="72">
        <f>VLOOKUP(T$1,income_bal!$D$1:$CA$184,$A56,FALSE)/1000000</f>
        <v>753868.84917875566</v>
      </c>
      <c r="U56" s="72">
        <f>VLOOKUP(U$1,income_bal!$D$1:$CA$184,$A56,FALSE)/1000000</f>
        <v>1024640.5718592331</v>
      </c>
      <c r="V56" s="72">
        <f>VLOOKUP(V$1,income_bal!$D$1:$CA$184,$A56,FALSE)/1000000</f>
        <v>1429501.726170375</v>
      </c>
      <c r="W56" s="72">
        <f>VLOOKUP(W$1,income_bal!$D$1:$CA$184,$A56,FALSE)/1000000</f>
        <v>1496063.0883070282</v>
      </c>
      <c r="X56" s="72">
        <f>VLOOKUP(X$1,income_bal!$D$1:$CA$184,$A56,FALSE)/1000000</f>
        <v>1525057.0143075162</v>
      </c>
      <c r="Y56" s="55"/>
      <c r="Z56" s="38" t="s">
        <v>35</v>
      </c>
      <c r="AA56" s="72">
        <f>VLOOKUP(AA$1,income_bal!$D$1:$CA$184,$A56,FALSE)/1000000</f>
        <v>948850.88289986225</v>
      </c>
      <c r="AB56" s="72">
        <f>VLOOKUP(AB$1,income_bal!$D$1:$CA$184,$A56,FALSE)/1000000</f>
        <v>1035116.1991863371</v>
      </c>
      <c r="AC56" s="72">
        <f>VLOOKUP(AC$1,income_bal!$D$1:$CA$184,$A56,FALSE)/1000000</f>
        <v>1206957.9929190811</v>
      </c>
      <c r="AD56" s="72">
        <f>VLOOKUP(AD$1,income_bal!$D$1:$CA$184,$A56,FALSE)/1000000</f>
        <v>1466315.293070388</v>
      </c>
      <c r="AE56" s="72">
        <f>VLOOKUP(AE$1,income_bal!$D$1:$CA$184,$A56,FALSE)/1000000</f>
        <v>1628180.6315798068</v>
      </c>
      <c r="AF56" s="72">
        <f>VLOOKUP(AF$1,income_bal!$D$1:$CA$184,$A56,FALSE)/1000000</f>
        <v>1738447.8457562421</v>
      </c>
    </row>
    <row r="57" spans="1:32">
      <c r="A57" s="17">
        <v>48</v>
      </c>
      <c r="B57" s="38" t="s">
        <v>36</v>
      </c>
      <c r="C57" s="72">
        <f>VLOOKUP(C$1,income_bal!$D$1:$CA$184,$A57,FALSE)/1000000</f>
        <v>355.32663603340688</v>
      </c>
      <c r="D57" s="72">
        <f>VLOOKUP(D$1,income_bal!$D$1:$CA$184,$A57,FALSE)/1000000</f>
        <v>551.63405628391058</v>
      </c>
      <c r="E57" s="72">
        <f>VLOOKUP(E$1,income_bal!$D$1:$CA$184,$A57,FALSE)/1000000</f>
        <v>671.11056181516722</v>
      </c>
      <c r="F57" s="72">
        <f>VLOOKUP(F$1,income_bal!$D$1:$CA$184,$A57,FALSE)/1000000</f>
        <v>1069.548293451413</v>
      </c>
      <c r="G57" s="72">
        <f>VLOOKUP(G$1,income_bal!$D$1:$CA$184,$A57,FALSE)/1000000</f>
        <v>2406.1956994309639</v>
      </c>
      <c r="H57" s="72">
        <f>VLOOKUP(H$1,income_bal!$D$1:$CA$184,$A57,FALSE)/1000000</f>
        <v>4056.129872746043</v>
      </c>
      <c r="I57" s="55"/>
      <c r="J57" s="38" t="s">
        <v>36</v>
      </c>
      <c r="K57" s="72">
        <f>VLOOKUP(K$1,income_bal!$D$1:$CA$184,$A57,FALSE)/1000000</f>
        <v>22154.497824376969</v>
      </c>
      <c r="L57" s="72">
        <f>VLOOKUP(L$1,income_bal!$D$1:$CA$184,$A57,FALSE)/1000000</f>
        <v>29602.499961051089</v>
      </c>
      <c r="M57" s="72">
        <f>VLOOKUP(M$1,income_bal!$D$1:$CA$184,$A57,FALSE)/1000000</f>
        <v>47918.92747208877</v>
      </c>
      <c r="N57" s="72">
        <f>VLOOKUP(N$1,income_bal!$D$1:$CA$184,$A57,FALSE)/1000000</f>
        <v>100770.2485952767</v>
      </c>
      <c r="O57" s="72">
        <f>VLOOKUP(O$1,income_bal!$D$1:$CA$184,$A57,FALSE)/1000000</f>
        <v>146530.83231537219</v>
      </c>
      <c r="P57" s="72">
        <f>VLOOKUP(P$1,income_bal!$D$1:$CA$184,$A57,FALSE)/1000000</f>
        <v>285582.04654060712</v>
      </c>
      <c r="Q57" s="55"/>
      <c r="R57" s="38" t="s">
        <v>36</v>
      </c>
      <c r="S57" s="72">
        <f>VLOOKUP(S$1,income_bal!$D$1:$CA$184,$A57,FALSE)/1000000</f>
        <v>36744.147135052597</v>
      </c>
      <c r="T57" s="72">
        <f>VLOOKUP(T$1,income_bal!$D$1:$CA$184,$A57,FALSE)/1000000</f>
        <v>44728.998159556082</v>
      </c>
      <c r="U57" s="72">
        <f>VLOOKUP(U$1,income_bal!$D$1:$CA$184,$A57,FALSE)/1000000</f>
        <v>63883.332654193873</v>
      </c>
      <c r="V57" s="72">
        <f>VLOOKUP(V$1,income_bal!$D$1:$CA$184,$A57,FALSE)/1000000</f>
        <v>116894.5745112569</v>
      </c>
      <c r="W57" s="72">
        <f>VLOOKUP(W$1,income_bal!$D$1:$CA$184,$A57,FALSE)/1000000</f>
        <v>210512.83130963848</v>
      </c>
      <c r="X57" s="72">
        <f>VLOOKUP(X$1,income_bal!$D$1:$CA$184,$A57,FALSE)/1000000</f>
        <v>300901.46200870693</v>
      </c>
      <c r="Y57" s="55"/>
      <c r="Z57" s="38" t="s">
        <v>36</v>
      </c>
      <c r="AA57" s="72">
        <f>VLOOKUP(AA$1,income_bal!$D$1:$CA$184,$A57,FALSE)/1000000</f>
        <v>49374.268791211114</v>
      </c>
      <c r="AB57" s="72">
        <f>VLOOKUP(AB$1,income_bal!$D$1:$CA$184,$A57,FALSE)/1000000</f>
        <v>49336.562688560363</v>
      </c>
      <c r="AC57" s="72">
        <f>VLOOKUP(AC$1,income_bal!$D$1:$CA$184,$A57,FALSE)/1000000</f>
        <v>62704.551833982885</v>
      </c>
      <c r="AD57" s="72">
        <f>VLOOKUP(AD$1,income_bal!$D$1:$CA$184,$A57,FALSE)/1000000</f>
        <v>81587.402647947791</v>
      </c>
      <c r="AE57" s="72">
        <f>VLOOKUP(AE$1,income_bal!$D$1:$CA$184,$A57,FALSE)/1000000</f>
        <v>93319.529490465429</v>
      </c>
      <c r="AF57" s="72">
        <f>VLOOKUP(AF$1,income_bal!$D$1:$CA$184,$A57,FALSE)/1000000</f>
        <v>212450.19599067111</v>
      </c>
    </row>
    <row r="58" spans="1:32">
      <c r="A58" s="17">
        <v>52</v>
      </c>
      <c r="B58" s="38" t="s">
        <v>37</v>
      </c>
      <c r="C58" s="72">
        <f>VLOOKUP(C$1,income_bal!$D$1:$CA$184,$A58,FALSE)/1000000</f>
        <v>691.51785356042751</v>
      </c>
      <c r="D58" s="72">
        <f>VLOOKUP(D$1,income_bal!$D$1:$CA$184,$A58,FALSE)/1000000</f>
        <v>1011.592566649727</v>
      </c>
      <c r="E58" s="72">
        <f>VLOOKUP(E$1,income_bal!$D$1:$CA$184,$A58,FALSE)/1000000</f>
        <v>1720.013611113565</v>
      </c>
      <c r="F58" s="72">
        <f>VLOOKUP(F$1,income_bal!$D$1:$CA$184,$A58,FALSE)/1000000</f>
        <v>1101.9310406633761</v>
      </c>
      <c r="G58" s="72">
        <f>VLOOKUP(G$1,income_bal!$D$1:$CA$184,$A58,FALSE)/1000000</f>
        <v>1385.255255984657</v>
      </c>
      <c r="H58" s="72">
        <f>VLOOKUP(H$1,income_bal!$D$1:$CA$184,$A58,FALSE)/1000000</f>
        <v>2263.625781099538</v>
      </c>
      <c r="I58" s="55"/>
      <c r="J58" s="38" t="s">
        <v>37</v>
      </c>
      <c r="K58" s="72">
        <f>VLOOKUP(K$1,income_bal!$D$1:$CA$184,$A58,FALSE)/1000000</f>
        <v>1152.092491872306</v>
      </c>
      <c r="L58" s="72">
        <f>VLOOKUP(L$1,income_bal!$D$1:$CA$184,$A58,FALSE)/1000000</f>
        <v>1605.5409196294049</v>
      </c>
      <c r="M58" s="72">
        <f>VLOOKUP(M$1,income_bal!$D$1:$CA$184,$A58,FALSE)/1000000</f>
        <v>21652.69993055657</v>
      </c>
      <c r="N58" s="72">
        <f>VLOOKUP(N$1,income_bal!$D$1:$CA$184,$A58,FALSE)/1000000</f>
        <v>34199.139794486189</v>
      </c>
      <c r="O58" s="72">
        <f>VLOOKUP(O$1,income_bal!$D$1:$CA$184,$A58,FALSE)/1000000</f>
        <v>48708.863504600246</v>
      </c>
      <c r="P58" s="72">
        <f>VLOOKUP(P$1,income_bal!$D$1:$CA$184,$A58,FALSE)/1000000</f>
        <v>62457.228133561795</v>
      </c>
      <c r="Q58" s="55"/>
      <c r="R58" s="38" t="s">
        <v>37</v>
      </c>
      <c r="S58" s="72">
        <f>VLOOKUP(S$1,income_bal!$D$1:$CA$184,$A58,FALSE)/1000000</f>
        <v>447402.66182817309</v>
      </c>
      <c r="T58" s="72">
        <f>VLOOKUP(T$1,income_bal!$D$1:$CA$184,$A58,FALSE)/1000000</f>
        <v>539314.99006904929</v>
      </c>
      <c r="U58" s="72">
        <f>VLOOKUP(U$1,income_bal!$D$1:$CA$184,$A58,FALSE)/1000000</f>
        <v>343794.11803548021</v>
      </c>
      <c r="V58" s="72">
        <f>VLOOKUP(V$1,income_bal!$D$1:$CA$184,$A58,FALSE)/1000000</f>
        <v>55848.133496741473</v>
      </c>
      <c r="W58" s="72">
        <f>VLOOKUP(W$1,income_bal!$D$1:$CA$184,$A58,FALSE)/1000000</f>
        <v>71310.287719724103</v>
      </c>
      <c r="X58" s="72">
        <f>VLOOKUP(X$1,income_bal!$D$1:$CA$184,$A58,FALSE)/1000000</f>
        <v>91053.991106121772</v>
      </c>
      <c r="Y58" s="55"/>
      <c r="Z58" s="38" t="s">
        <v>37</v>
      </c>
      <c r="AA58" s="72">
        <f>VLOOKUP(AA$1,income_bal!$D$1:$CA$184,$A58,FALSE)/1000000</f>
        <v>104168.512536993</v>
      </c>
      <c r="AB58" s="72">
        <f>VLOOKUP(AB$1,income_bal!$D$1:$CA$184,$A58,FALSE)/1000000</f>
        <v>43640.87059862569</v>
      </c>
      <c r="AC58" s="72">
        <f>VLOOKUP(AC$1,income_bal!$D$1:$CA$184,$A58,FALSE)/1000000</f>
        <v>340667.83824736188</v>
      </c>
      <c r="AD58" s="72">
        <f>VLOOKUP(AD$1,income_bal!$D$1:$CA$184,$A58,FALSE)/1000000</f>
        <v>124058.28895402049</v>
      </c>
      <c r="AE58" s="72">
        <f>VLOOKUP(AE$1,income_bal!$D$1:$CA$184,$A58,FALSE)/1000000</f>
        <v>76876.48733554667</v>
      </c>
      <c r="AF58" s="72">
        <f>VLOOKUP(AF$1,income_bal!$D$1:$CA$184,$A58,FALSE)/1000000</f>
        <v>72963.620117944185</v>
      </c>
    </row>
    <row r="59" spans="1:32">
      <c r="A59" s="17">
        <v>44</v>
      </c>
      <c r="B59" s="38" t="s">
        <v>4822</v>
      </c>
      <c r="C59" s="72">
        <f>VLOOKUP(C$1,income_bal!$D$1:$CA$184,$A59,FALSE)/1000000</f>
        <v>391887.36415739782</v>
      </c>
      <c r="D59" s="72">
        <f>VLOOKUP(D$1,income_bal!$D$1:$CA$184,$A59,FALSE)/1000000</f>
        <v>382175.844603392</v>
      </c>
      <c r="E59" s="72">
        <f>VLOOKUP(E$1,income_bal!$D$1:$CA$184,$A59,FALSE)/1000000</f>
        <v>607547.28907803749</v>
      </c>
      <c r="F59" s="72">
        <f>VLOOKUP(F$1,income_bal!$D$1:$CA$184,$A59,FALSE)/1000000</f>
        <v>1181054.7726553341</v>
      </c>
      <c r="G59" s="72">
        <f>VLOOKUP(G$1,income_bal!$D$1:$CA$184,$A59,FALSE)/1000000</f>
        <v>1604516.6990775978</v>
      </c>
      <c r="H59" s="72">
        <f>VLOOKUP(H$1,income_bal!$D$1:$CA$184,$A59,FALSE)/1000000</f>
        <v>1659953.8473431121</v>
      </c>
      <c r="I59" s="55"/>
      <c r="J59" s="38" t="s">
        <v>4822</v>
      </c>
      <c r="K59" s="72">
        <f>VLOOKUP(K$1,income_bal!$D$1:$CA$184,$A59,FALSE)/1000000</f>
        <v>3435783.0875353171</v>
      </c>
      <c r="L59" s="72">
        <f>VLOOKUP(L$1,income_bal!$D$1:$CA$184,$A59,FALSE)/1000000</f>
        <v>3360117.2409474058</v>
      </c>
      <c r="M59" s="72">
        <f>VLOOKUP(M$1,income_bal!$D$1:$CA$184,$A59,FALSE)/1000000</f>
        <v>4989932.7129174434</v>
      </c>
      <c r="N59" s="72">
        <f>VLOOKUP(N$1,income_bal!$D$1:$CA$184,$A59,FALSE)/1000000</f>
        <v>8483762.4135397114</v>
      </c>
      <c r="O59" s="72">
        <f>VLOOKUP(O$1,income_bal!$D$1:$CA$184,$A59,FALSE)/1000000</f>
        <v>10392747.68961007</v>
      </c>
      <c r="P59" s="72">
        <f>VLOOKUP(P$1,income_bal!$D$1:$CA$184,$A59,FALSE)/1000000</f>
        <v>13952110.523471519</v>
      </c>
      <c r="Q59" s="55"/>
      <c r="R59" s="38" t="s">
        <v>4822</v>
      </c>
      <c r="S59" s="72">
        <f>VLOOKUP(S$1,income_bal!$D$1:$CA$184,$A59,FALSE)/1000000</f>
        <v>4558332.828223913</v>
      </c>
      <c r="T59" s="72">
        <f>VLOOKUP(T$1,income_bal!$D$1:$CA$184,$A59,FALSE)/1000000</f>
        <v>4229172.121269675</v>
      </c>
      <c r="U59" s="72">
        <f>VLOOKUP(U$1,income_bal!$D$1:$CA$184,$A59,FALSE)/1000000</f>
        <v>7507443.0117758475</v>
      </c>
      <c r="V59" s="72">
        <f>VLOOKUP(V$1,income_bal!$D$1:$CA$184,$A59,FALSE)/1000000</f>
        <v>13201746.26188972</v>
      </c>
      <c r="W59" s="72">
        <f>VLOOKUP(W$1,income_bal!$D$1:$CA$184,$A59,FALSE)/1000000</f>
        <v>15747345.2097084</v>
      </c>
      <c r="X59" s="72">
        <f>VLOOKUP(X$1,income_bal!$D$1:$CA$184,$A59,FALSE)/1000000</f>
        <v>17506719.280071061</v>
      </c>
      <c r="Y59" s="55"/>
      <c r="Z59" s="38" t="s">
        <v>4822</v>
      </c>
      <c r="AA59" s="72">
        <f>VLOOKUP(AA$1,income_bal!$D$1:$CA$184,$A59,FALSE)/1000000</f>
        <v>2154755.1419967189</v>
      </c>
      <c r="AB59" s="72">
        <f>VLOOKUP(AB$1,income_bal!$D$1:$CA$184,$A59,FALSE)/1000000</f>
        <v>1777608.3161568739</v>
      </c>
      <c r="AC59" s="72">
        <f>VLOOKUP(AC$1,income_bal!$D$1:$CA$184,$A59,FALSE)/1000000</f>
        <v>1928667.727764552</v>
      </c>
      <c r="AD59" s="72">
        <f>VLOOKUP(AD$1,income_bal!$D$1:$CA$184,$A59,FALSE)/1000000</f>
        <v>2675383.3067844999</v>
      </c>
      <c r="AE59" s="72">
        <f>VLOOKUP(AE$1,income_bal!$D$1:$CA$184,$A59,FALSE)/1000000</f>
        <v>2567757.8189253188</v>
      </c>
      <c r="AF59" s="72">
        <f>VLOOKUP(AF$1,income_bal!$D$1:$CA$184,$A59,FALSE)/1000000</f>
        <v>2817331.0890175411</v>
      </c>
    </row>
    <row r="60" spans="1:32">
      <c r="A60" s="17">
        <v>53</v>
      </c>
      <c r="B60" s="38" t="s">
        <v>4830</v>
      </c>
      <c r="C60" s="72">
        <f>VLOOKUP(C$1,income_bal!$D$1:$CA$184,$A60,FALSE)/1000000</f>
        <v>23779.208759495141</v>
      </c>
      <c r="D60" s="72">
        <f>VLOOKUP(D$1,income_bal!$D$1:$CA$184,$A60,FALSE)/1000000</f>
        <v>24241.44628778327</v>
      </c>
      <c r="E60" s="72">
        <f>VLOOKUP(E$1,income_bal!$D$1:$CA$184,$A60,FALSE)/1000000</f>
        <v>44972.178613473261</v>
      </c>
      <c r="F60" s="72">
        <f>VLOOKUP(F$1,income_bal!$D$1:$CA$184,$A60,FALSE)/1000000</f>
        <v>76021.201863236711</v>
      </c>
      <c r="G60" s="72">
        <f>VLOOKUP(G$1,income_bal!$D$1:$CA$184,$A60,FALSE)/1000000</f>
        <v>98627.675247061663</v>
      </c>
      <c r="H60" s="72">
        <f>VLOOKUP(H$1,income_bal!$D$1:$CA$184,$A60,FALSE)/1000000</f>
        <v>114268.4470515212</v>
      </c>
      <c r="I60" s="55"/>
      <c r="J60" s="38" t="s">
        <v>4830</v>
      </c>
      <c r="K60" s="72">
        <f>VLOOKUP(K$1,income_bal!$D$1:$CA$184,$A60,FALSE)/1000000</f>
        <v>148297.24631284509</v>
      </c>
      <c r="L60" s="72">
        <f>VLOOKUP(L$1,income_bal!$D$1:$CA$184,$A60,FALSE)/1000000</f>
        <v>109970.328303293</v>
      </c>
      <c r="M60" s="72">
        <f>VLOOKUP(M$1,income_bal!$D$1:$CA$184,$A60,FALSE)/1000000</f>
        <v>175834.1314597028</v>
      </c>
      <c r="N60" s="72">
        <f>VLOOKUP(N$1,income_bal!$D$1:$CA$184,$A60,FALSE)/1000000</f>
        <v>309122.99696547887</v>
      </c>
      <c r="O60" s="72">
        <f>VLOOKUP(O$1,income_bal!$D$1:$CA$184,$A60,FALSE)/1000000</f>
        <v>316743.55186959333</v>
      </c>
      <c r="P60" s="72">
        <f>VLOOKUP(P$1,income_bal!$D$1:$CA$184,$A60,FALSE)/1000000</f>
        <v>321537.08697583061</v>
      </c>
      <c r="Q60" s="55"/>
      <c r="R60" s="38" t="s">
        <v>4830</v>
      </c>
      <c r="S60" s="72">
        <f>VLOOKUP(S$1,income_bal!$D$1:$CA$184,$A60,FALSE)/1000000</f>
        <v>1029675.9174676751</v>
      </c>
      <c r="T60" s="72">
        <f>VLOOKUP(T$1,income_bal!$D$1:$CA$184,$A60,FALSE)/1000000</f>
        <v>662143.26681064023</v>
      </c>
      <c r="U60" s="72">
        <f>VLOOKUP(U$1,income_bal!$D$1:$CA$184,$A60,FALSE)/1000000</f>
        <v>885800.50683828397</v>
      </c>
      <c r="V60" s="72">
        <f>VLOOKUP(V$1,income_bal!$D$1:$CA$184,$A60,FALSE)/1000000</f>
        <v>1778953.0190179022</v>
      </c>
      <c r="W60" s="72">
        <f>VLOOKUP(W$1,income_bal!$D$1:$CA$184,$A60,FALSE)/1000000</f>
        <v>1744212.4357731</v>
      </c>
      <c r="X60" s="72">
        <f>VLOOKUP(X$1,income_bal!$D$1:$CA$184,$A60,FALSE)/1000000</f>
        <v>1605538.5785824601</v>
      </c>
      <c r="Y60" s="55"/>
      <c r="Z60" s="38" t="s">
        <v>4830</v>
      </c>
      <c r="AA60" s="72">
        <f>VLOOKUP(AA$1,income_bal!$D$1:$CA$184,$A60,FALSE)/1000000</f>
        <v>626453.11763827468</v>
      </c>
      <c r="AB60" s="72">
        <f>VLOOKUP(AB$1,income_bal!$D$1:$CA$184,$A60,FALSE)/1000000</f>
        <v>461117.59496478661</v>
      </c>
      <c r="AC60" s="72">
        <f>VLOOKUP(AC$1,income_bal!$D$1:$CA$184,$A60,FALSE)/1000000</f>
        <v>684910.78969765373</v>
      </c>
      <c r="AD60" s="72">
        <f>VLOOKUP(AD$1,income_bal!$D$1:$CA$184,$A60,FALSE)/1000000</f>
        <v>1114605.6713703831</v>
      </c>
      <c r="AE60" s="72">
        <f>VLOOKUP(AE$1,income_bal!$D$1:$CA$184,$A60,FALSE)/1000000</f>
        <v>1008235.999147651</v>
      </c>
      <c r="AF60" s="72">
        <f>VLOOKUP(AF$1,income_bal!$D$1:$CA$184,$A60,FALSE)/1000000</f>
        <v>1174528.249659501</v>
      </c>
    </row>
    <row r="61" spans="1:32">
      <c r="A61" s="17">
        <v>54</v>
      </c>
      <c r="B61" s="36" t="s">
        <v>4818</v>
      </c>
      <c r="C61" s="77">
        <f>VLOOKUP(C$1,income_bal!$D$1:$CA$184,$A61,FALSE)/1000000</f>
        <v>5590.5275648760053</v>
      </c>
      <c r="D61" s="77">
        <f>VLOOKUP(D$1,income_bal!$D$1:$CA$184,$A61,FALSE)/1000000</f>
        <v>4603.3068187486451</v>
      </c>
      <c r="E61" s="77">
        <f>VLOOKUP(E$1,income_bal!$D$1:$CA$184,$A61,FALSE)/1000000</f>
        <v>41561.770096341781</v>
      </c>
      <c r="F61" s="77">
        <f>VLOOKUP(F$1,income_bal!$D$1:$CA$184,$A61,FALSE)/1000000</f>
        <v>84916.387236967246</v>
      </c>
      <c r="G61" s="77">
        <f>VLOOKUP(G$1,income_bal!$D$1:$CA$184,$A61,FALSE)/1000000</f>
        <v>54971.223194293329</v>
      </c>
      <c r="H61" s="77">
        <f>VLOOKUP(H$1,income_bal!$D$1:$CA$184,$A61,FALSE)/1000000</f>
        <v>218639.64952135039</v>
      </c>
      <c r="I61" s="55"/>
      <c r="J61" s="36" t="s">
        <v>4818</v>
      </c>
      <c r="K61" s="77">
        <f>VLOOKUP(K$1,income_bal!$D$1:$CA$184,$A61,FALSE)/1000000</f>
        <v>419491.74478210858</v>
      </c>
      <c r="L61" s="77">
        <f>VLOOKUP(L$1,income_bal!$D$1:$CA$184,$A61,FALSE)/1000000</f>
        <v>747012.18883068324</v>
      </c>
      <c r="M61" s="77">
        <f>VLOOKUP(M$1,income_bal!$D$1:$CA$184,$A61,FALSE)/1000000</f>
        <v>2216584.8194032442</v>
      </c>
      <c r="N61" s="77">
        <f>VLOOKUP(N$1,income_bal!$D$1:$CA$184,$A61,FALSE)/1000000</f>
        <v>3946550.0480202502</v>
      </c>
      <c r="O61" s="77">
        <f>VLOOKUP(O$1,income_bal!$D$1:$CA$184,$A61,FALSE)/1000000</f>
        <v>1807992.2270057409</v>
      </c>
      <c r="P61" s="77">
        <f>VLOOKUP(P$1,income_bal!$D$1:$CA$184,$A61,FALSE)/1000000</f>
        <v>1777252.790555656</v>
      </c>
      <c r="Q61" s="55"/>
      <c r="R61" s="36" t="s">
        <v>4818</v>
      </c>
      <c r="S61" s="77">
        <f>VLOOKUP(S$1,income_bal!$D$1:$CA$184,$A61,FALSE)/1000000</f>
        <v>2438871.948650856</v>
      </c>
      <c r="T61" s="77">
        <f>VLOOKUP(T$1,income_bal!$D$1:$CA$184,$A61,FALSE)/1000000</f>
        <v>3126309.7513122251</v>
      </c>
      <c r="U61" s="77">
        <f>VLOOKUP(U$1,income_bal!$D$1:$CA$184,$A61,FALSE)/1000000</f>
        <v>7484060.2831888534</v>
      </c>
      <c r="V61" s="77">
        <f>VLOOKUP(V$1,income_bal!$D$1:$CA$184,$A61,FALSE)/1000000</f>
        <v>17601412.279621422</v>
      </c>
      <c r="W61" s="77">
        <f>VLOOKUP(W$1,income_bal!$D$1:$CA$184,$A61,FALSE)/1000000</f>
        <v>6353187.6765695726</v>
      </c>
      <c r="X61" s="77">
        <f>VLOOKUP(X$1,income_bal!$D$1:$CA$184,$A61,FALSE)/1000000</f>
        <v>9030475.2175896745</v>
      </c>
      <c r="Y61" s="55"/>
      <c r="Z61" s="36" t="s">
        <v>4818</v>
      </c>
      <c r="AA61" s="77">
        <f>VLOOKUP(AA$1,income_bal!$D$1:$CA$184,$A61,FALSE)/1000000</f>
        <v>1728101.214225414</v>
      </c>
      <c r="AB61" s="77">
        <f>VLOOKUP(AB$1,income_bal!$D$1:$CA$184,$A61,FALSE)/1000000</f>
        <v>2910846.1993103139</v>
      </c>
      <c r="AC61" s="77">
        <f>VLOOKUP(AC$1,income_bal!$D$1:$CA$184,$A61,FALSE)/1000000</f>
        <v>7352394.5596925458</v>
      </c>
      <c r="AD61" s="77">
        <f>VLOOKUP(AD$1,income_bal!$D$1:$CA$184,$A61,FALSE)/1000000</f>
        <v>11625718.19163624</v>
      </c>
      <c r="AE61" s="77">
        <f>VLOOKUP(AE$1,income_bal!$D$1:$CA$184,$A61,FALSE)/1000000</f>
        <v>5579299.2730856538</v>
      </c>
      <c r="AF61" s="77">
        <f>VLOOKUP(AF$1,income_bal!$D$1:$CA$184,$A61,FALSE)/1000000</f>
        <v>7143148.0991472369</v>
      </c>
    </row>
    <row r="62" spans="1:32">
      <c r="A62" s="17">
        <v>55</v>
      </c>
      <c r="B62" s="38" t="s">
        <v>40</v>
      </c>
      <c r="C62" s="72">
        <f>VLOOKUP(C$1,income_bal!$D$1:$CA$184,$A62,FALSE)/1000000</f>
        <v>833.01399278946008</v>
      </c>
      <c r="D62" s="72">
        <f>VLOOKUP(D$1,income_bal!$D$1:$CA$184,$A62,FALSE)/1000000</f>
        <v>2477.5719378571912</v>
      </c>
      <c r="E62" s="72">
        <f>VLOOKUP(E$1,income_bal!$D$1:$CA$184,$A62,FALSE)/1000000</f>
        <v>34871.625259517517</v>
      </c>
      <c r="F62" s="72">
        <f>VLOOKUP(F$1,income_bal!$D$1:$CA$184,$A62,FALSE)/1000000</f>
        <v>25158.068194675288</v>
      </c>
      <c r="G62" s="72">
        <f>VLOOKUP(G$1,income_bal!$D$1:$CA$184,$A62,FALSE)/1000000</f>
        <v>14783.806228375919</v>
      </c>
      <c r="H62" s="72">
        <f>VLOOKUP(H$1,income_bal!$D$1:$CA$184,$A62,FALSE)/1000000</f>
        <v>3301.5200675449983</v>
      </c>
      <c r="I62" s="55"/>
      <c r="J62" s="38" t="s">
        <v>40</v>
      </c>
      <c r="K62" s="72">
        <f>VLOOKUP(K$1,income_bal!$D$1:$CA$184,$A62,FALSE)/1000000</f>
        <v>262182.82875298202</v>
      </c>
      <c r="L62" s="72">
        <f>VLOOKUP(L$1,income_bal!$D$1:$CA$184,$A62,FALSE)/1000000</f>
        <v>577796.64038290991</v>
      </c>
      <c r="M62" s="72">
        <f>VLOOKUP(M$1,income_bal!$D$1:$CA$184,$A62,FALSE)/1000000</f>
        <v>1446131.254125701</v>
      </c>
      <c r="N62" s="72">
        <f>VLOOKUP(N$1,income_bal!$D$1:$CA$184,$A62,FALSE)/1000000</f>
        <v>1910795.7710877229</v>
      </c>
      <c r="O62" s="72">
        <f>VLOOKUP(O$1,income_bal!$D$1:$CA$184,$A62,FALSE)/1000000</f>
        <v>973992.04128709831</v>
      </c>
      <c r="P62" s="72">
        <f>VLOOKUP(P$1,income_bal!$D$1:$CA$184,$A62,FALSE)/1000000</f>
        <v>402627.7972651865</v>
      </c>
      <c r="Q62" s="55"/>
      <c r="R62" s="38" t="s">
        <v>40</v>
      </c>
      <c r="S62" s="72">
        <f>VLOOKUP(S$1,income_bal!$D$1:$CA$184,$A62,FALSE)/1000000</f>
        <v>1456625.6370691671</v>
      </c>
      <c r="T62" s="72">
        <f>VLOOKUP(T$1,income_bal!$D$1:$CA$184,$A62,FALSE)/1000000</f>
        <v>2339384.5279820813</v>
      </c>
      <c r="U62" s="72">
        <f>VLOOKUP(U$1,income_bal!$D$1:$CA$184,$A62,FALSE)/1000000</f>
        <v>4837105.6200392125</v>
      </c>
      <c r="V62" s="72">
        <f>VLOOKUP(V$1,income_bal!$D$1:$CA$184,$A62,FALSE)/1000000</f>
        <v>8785502.892188143</v>
      </c>
      <c r="W62" s="72">
        <f>VLOOKUP(W$1,income_bal!$D$1:$CA$184,$A62,FALSE)/1000000</f>
        <v>3868867.8408747348</v>
      </c>
      <c r="X62" s="72">
        <f>VLOOKUP(X$1,income_bal!$D$1:$CA$184,$A62,FALSE)/1000000</f>
        <v>4291235.3383202832</v>
      </c>
      <c r="Y62" s="55"/>
      <c r="Z62" s="38" t="s">
        <v>40</v>
      </c>
      <c r="AA62" s="72">
        <f>VLOOKUP(AA$1,income_bal!$D$1:$CA$184,$A62,FALSE)/1000000</f>
        <v>630941.50521586568</v>
      </c>
      <c r="AB62" s="72">
        <f>VLOOKUP(AB$1,income_bal!$D$1:$CA$184,$A62,FALSE)/1000000</f>
        <v>1465342.012496942</v>
      </c>
      <c r="AC62" s="72">
        <f>VLOOKUP(AC$1,income_bal!$D$1:$CA$184,$A62,FALSE)/1000000</f>
        <v>3575699.145631663</v>
      </c>
      <c r="AD62" s="72">
        <f>VLOOKUP(AD$1,income_bal!$D$1:$CA$184,$A62,FALSE)/1000000</f>
        <v>5091003.3360441243</v>
      </c>
      <c r="AE62" s="72">
        <f>VLOOKUP(AE$1,income_bal!$D$1:$CA$184,$A62,FALSE)/1000000</f>
        <v>2752080.2742611258</v>
      </c>
      <c r="AF62" s="72">
        <f>VLOOKUP(AF$1,income_bal!$D$1:$CA$184,$A62,FALSE)/1000000</f>
        <v>2599243.8012850941</v>
      </c>
    </row>
    <row r="63" spans="1:32">
      <c r="A63" s="17">
        <v>56</v>
      </c>
      <c r="B63" s="38" t="s">
        <v>4824</v>
      </c>
      <c r="C63" s="72">
        <f>VLOOKUP(C$1,income_bal!$D$1:$CA$184,$A63,FALSE)/1000000</f>
        <v>0.17924325557394899</v>
      </c>
      <c r="D63" s="72">
        <f>VLOOKUP(D$1,income_bal!$D$1:$CA$184,$A63,FALSE)/1000000</f>
        <v>0.86821154933783029</v>
      </c>
      <c r="E63" s="72">
        <f>VLOOKUP(E$1,income_bal!$D$1:$CA$184,$A63,FALSE)/1000000</f>
        <v>3038.8056008233061</v>
      </c>
      <c r="F63" s="72">
        <f>VLOOKUP(F$1,income_bal!$D$1:$CA$184,$A63,FALSE)/1000000</f>
        <v>5692.3273711582979</v>
      </c>
      <c r="G63" s="72">
        <f>VLOOKUP(G$1,income_bal!$D$1:$CA$184,$A63,FALSE)/1000000</f>
        <v>8107.6745136202771</v>
      </c>
      <c r="H63" s="72">
        <f>VLOOKUP(H$1,income_bal!$D$1:$CA$184,$A63,FALSE)/1000000</f>
        <v>6280.4938588626019</v>
      </c>
      <c r="I63" s="55"/>
      <c r="J63" s="38" t="s">
        <v>4824</v>
      </c>
      <c r="K63" s="72">
        <f>VLOOKUP(K$1,income_bal!$D$1:$CA$184,$A63,FALSE)/1000000</f>
        <v>47943.282099997276</v>
      </c>
      <c r="L63" s="72">
        <f>VLOOKUP(L$1,income_bal!$D$1:$CA$184,$A63,FALSE)/1000000</f>
        <v>82104.638883433567</v>
      </c>
      <c r="M63" s="72">
        <f>VLOOKUP(M$1,income_bal!$D$1:$CA$184,$A63,FALSE)/1000000</f>
        <v>290252.44270130043</v>
      </c>
      <c r="N63" s="72">
        <f>VLOOKUP(N$1,income_bal!$D$1:$CA$184,$A63,FALSE)/1000000</f>
        <v>421010.2446542877</v>
      </c>
      <c r="O63" s="72">
        <f>VLOOKUP(O$1,income_bal!$D$1:$CA$184,$A63,FALSE)/1000000</f>
        <v>238079.1476442274</v>
      </c>
      <c r="P63" s="72">
        <f>VLOOKUP(P$1,income_bal!$D$1:$CA$184,$A63,FALSE)/1000000</f>
        <v>174448.0033883327</v>
      </c>
      <c r="Q63" s="55"/>
      <c r="R63" s="38" t="s">
        <v>4824</v>
      </c>
      <c r="S63" s="72">
        <f>VLOOKUP(S$1,income_bal!$D$1:$CA$184,$A63,FALSE)/1000000</f>
        <v>562602.89206242468</v>
      </c>
      <c r="T63" s="72">
        <f>VLOOKUP(T$1,income_bal!$D$1:$CA$184,$A63,FALSE)/1000000</f>
        <v>494746.2962397284</v>
      </c>
      <c r="U63" s="72">
        <f>VLOOKUP(U$1,income_bal!$D$1:$CA$184,$A63,FALSE)/1000000</f>
        <v>585807.26058107405</v>
      </c>
      <c r="V63" s="72">
        <f>VLOOKUP(V$1,income_bal!$D$1:$CA$184,$A63,FALSE)/1000000</f>
        <v>1580143.776368883</v>
      </c>
      <c r="W63" s="72">
        <f>VLOOKUP(W$1,income_bal!$D$1:$CA$184,$A63,FALSE)/1000000</f>
        <v>1350056.32997231</v>
      </c>
      <c r="X63" s="72">
        <f>VLOOKUP(X$1,income_bal!$D$1:$CA$184,$A63,FALSE)/1000000</f>
        <v>1320911.9990225991</v>
      </c>
      <c r="Y63" s="55"/>
      <c r="Z63" s="38" t="s">
        <v>4824</v>
      </c>
      <c r="AA63" s="72">
        <f>VLOOKUP(AA$1,income_bal!$D$1:$CA$184,$A63,FALSE)/1000000</f>
        <v>302857.2499671072</v>
      </c>
      <c r="AB63" s="72">
        <f>VLOOKUP(AB$1,income_bal!$D$1:$CA$184,$A63,FALSE)/1000000</f>
        <v>939188.93935394823</v>
      </c>
      <c r="AC63" s="72">
        <f>VLOOKUP(AC$1,income_bal!$D$1:$CA$184,$A63,FALSE)/1000000</f>
        <v>1830179.091772771</v>
      </c>
      <c r="AD63" s="72">
        <f>VLOOKUP(AD$1,income_bal!$D$1:$CA$184,$A63,FALSE)/1000000</f>
        <v>1730333.444513042</v>
      </c>
      <c r="AE63" s="72">
        <f>VLOOKUP(AE$1,income_bal!$D$1:$CA$184,$A63,FALSE)/1000000</f>
        <v>1188992.0015710511</v>
      </c>
      <c r="AF63" s="72">
        <f>VLOOKUP(AF$1,income_bal!$D$1:$CA$184,$A63,FALSE)/1000000</f>
        <v>808736.22857332765</v>
      </c>
    </row>
    <row r="64" spans="1:32">
      <c r="A64" s="17">
        <v>57</v>
      </c>
      <c r="B64" s="38" t="s">
        <v>41</v>
      </c>
      <c r="C64" s="72">
        <f>VLOOKUP(C$1,income_bal!$D$1:$CA$184,$A64,FALSE)/1000000</f>
        <v>11.369991061364651</v>
      </c>
      <c r="D64" s="72">
        <f>VLOOKUP(D$1,income_bal!$D$1:$CA$184,$A64,FALSE)/1000000</f>
        <v>11.752409381869471</v>
      </c>
      <c r="E64" s="72">
        <f>VLOOKUP(E$1,income_bal!$D$1:$CA$184,$A64,FALSE)/1000000</f>
        <v>61.012967354244495</v>
      </c>
      <c r="F64" s="72">
        <f>VLOOKUP(F$1,income_bal!$D$1:$CA$184,$A64,FALSE)/1000000</f>
        <v>367.67229482318902</v>
      </c>
      <c r="G64" s="72">
        <f>VLOOKUP(G$1,income_bal!$D$1:$CA$184,$A64,FALSE)/1000000</f>
        <v>2294.2083016011138</v>
      </c>
      <c r="H64" s="72">
        <f>VLOOKUP(H$1,income_bal!$D$1:$CA$184,$A64,FALSE)/1000000</f>
        <v>3591.5846351439591</v>
      </c>
      <c r="I64" s="55"/>
      <c r="J64" s="38" t="s">
        <v>41</v>
      </c>
      <c r="K64" s="72">
        <f>VLOOKUP(K$1,income_bal!$D$1:$CA$184,$A64,FALSE)/1000000</f>
        <v>33431.702354619069</v>
      </c>
      <c r="L64" s="72">
        <f>VLOOKUP(L$1,income_bal!$D$1:$CA$184,$A64,FALSE)/1000000</f>
        <v>27729.253776989608</v>
      </c>
      <c r="M64" s="72">
        <f>VLOOKUP(M$1,income_bal!$D$1:$CA$184,$A64,FALSE)/1000000</f>
        <v>199009.6136193476</v>
      </c>
      <c r="N64" s="72">
        <f>VLOOKUP(N$1,income_bal!$D$1:$CA$184,$A64,FALSE)/1000000</f>
        <v>689797.55041517911</v>
      </c>
      <c r="O64" s="72">
        <f>VLOOKUP(O$1,income_bal!$D$1:$CA$184,$A64,FALSE)/1000000</f>
        <v>293397.62145239144</v>
      </c>
      <c r="P64" s="72">
        <f>VLOOKUP(P$1,income_bal!$D$1:$CA$184,$A64,FALSE)/1000000</f>
        <v>406104.16469399858</v>
      </c>
      <c r="Q64" s="55"/>
      <c r="R64" s="38" t="s">
        <v>41</v>
      </c>
      <c r="S64" s="72">
        <f>VLOOKUP(S$1,income_bal!$D$1:$CA$184,$A64,FALSE)/1000000</f>
        <v>63145.49284574511</v>
      </c>
      <c r="T64" s="72">
        <f>VLOOKUP(T$1,income_bal!$D$1:$CA$184,$A64,FALSE)/1000000</f>
        <v>53920.182990278525</v>
      </c>
      <c r="U64" s="72">
        <f>VLOOKUP(U$1,income_bal!$D$1:$CA$184,$A64,FALSE)/1000000</f>
        <v>1051611.87615129</v>
      </c>
      <c r="V64" s="72">
        <f>VLOOKUP(V$1,income_bal!$D$1:$CA$184,$A64,FALSE)/1000000</f>
        <v>3837435.4958061641</v>
      </c>
      <c r="W64" s="72">
        <f>VLOOKUP(W$1,income_bal!$D$1:$CA$184,$A64,FALSE)/1000000</f>
        <v>242681.63117859242</v>
      </c>
      <c r="X64" s="72">
        <f>VLOOKUP(X$1,income_bal!$D$1:$CA$184,$A64,FALSE)/1000000</f>
        <v>456615.6512032054</v>
      </c>
      <c r="Y64" s="55"/>
      <c r="Z64" s="38" t="s">
        <v>41</v>
      </c>
      <c r="AA64" s="72">
        <f>VLOOKUP(AA$1,income_bal!$D$1:$CA$184,$A64,FALSE)/1000000</f>
        <v>286293.2373713589</v>
      </c>
      <c r="AB64" s="72">
        <f>VLOOKUP(AB$1,income_bal!$D$1:$CA$184,$A64,FALSE)/1000000</f>
        <v>226708.1819173033</v>
      </c>
      <c r="AC64" s="72">
        <f>VLOOKUP(AC$1,income_bal!$D$1:$CA$184,$A64,FALSE)/1000000</f>
        <v>925149.86699980556</v>
      </c>
      <c r="AD64" s="72">
        <f>VLOOKUP(AD$1,income_bal!$D$1:$CA$184,$A64,FALSE)/1000000</f>
        <v>2264386.4988567233</v>
      </c>
      <c r="AE64" s="72">
        <f>VLOOKUP(AE$1,income_bal!$D$1:$CA$184,$A64,FALSE)/1000000</f>
        <v>601595.87547020521</v>
      </c>
      <c r="AF64" s="72">
        <f>VLOOKUP(AF$1,income_bal!$D$1:$CA$184,$A64,FALSE)/1000000</f>
        <v>475698.10997500003</v>
      </c>
    </row>
    <row r="65" spans="1:35">
      <c r="A65" s="17">
        <v>58</v>
      </c>
      <c r="B65" s="38" t="s">
        <v>4823</v>
      </c>
      <c r="C65" s="72">
        <f>VLOOKUP(C$1,income_bal!$D$1:$CA$184,$A65,FALSE)/1000000</f>
        <v>4872.6710713041866</v>
      </c>
      <c r="D65" s="72">
        <f>VLOOKUP(D$1,income_bal!$D$1:$CA$184,$A65,FALSE)/1000000</f>
        <v>2291.5713784129248</v>
      </c>
      <c r="E65" s="72">
        <f>VLOOKUP(E$1,income_bal!$D$1:$CA$184,$A65,FALSE)/1000000</f>
        <v>3719.121613111618</v>
      </c>
      <c r="F65" s="72">
        <f>VLOOKUP(F$1,income_bal!$D$1:$CA$184,$A65,FALSE)/1000000</f>
        <v>60358.05367969699</v>
      </c>
      <c r="G65" s="72">
        <f>VLOOKUP(G$1,income_bal!$D$1:$CA$184,$A65,FALSE)/1000000</f>
        <v>29785.534150696029</v>
      </c>
      <c r="H65" s="72">
        <f>VLOOKUP(H$1,income_bal!$D$1:$CA$184,$A65,FALSE)/1000000</f>
        <v>205466.0509597988</v>
      </c>
      <c r="I65" s="55"/>
      <c r="J65" s="38" t="s">
        <v>4823</v>
      </c>
      <c r="K65" s="72">
        <f>VLOOKUP(K$1,income_bal!$D$1:$CA$184,$A65,FALSE)/1000000</f>
        <v>75933.931574510309</v>
      </c>
      <c r="L65" s="72">
        <f>VLOOKUP(L$1,income_bal!$D$1:$CA$184,$A65,FALSE)/1000000</f>
        <v>59381.65578735029</v>
      </c>
      <c r="M65" s="72">
        <f>VLOOKUP(M$1,income_bal!$D$1:$CA$184,$A65,FALSE)/1000000</f>
        <v>281191.50895689445</v>
      </c>
      <c r="N65" s="72">
        <f>VLOOKUP(N$1,income_bal!$D$1:$CA$184,$A65,FALSE)/1000000</f>
        <v>924946.48186306027</v>
      </c>
      <c r="O65" s="72">
        <f>VLOOKUP(O$1,income_bal!$D$1:$CA$184,$A65,FALSE)/1000000</f>
        <v>302523.41662202397</v>
      </c>
      <c r="P65" s="72">
        <f>VLOOKUP(P$1,income_bal!$D$1:$CA$184,$A65,FALSE)/1000000</f>
        <v>794072.82520813879</v>
      </c>
      <c r="Q65" s="55"/>
      <c r="R65" s="38" t="s">
        <v>4823</v>
      </c>
      <c r="S65" s="72">
        <f>VLOOKUP(S$1,income_bal!$D$1:$CA$184,$A65,FALSE)/1000000</f>
        <v>356497.92667351948</v>
      </c>
      <c r="T65" s="72">
        <f>VLOOKUP(T$1,income_bal!$D$1:$CA$184,$A65,FALSE)/1000000</f>
        <v>238258.74410013822</v>
      </c>
      <c r="U65" s="72">
        <f>VLOOKUP(U$1,income_bal!$D$1:$CA$184,$A65,FALSE)/1000000</f>
        <v>1009739.339568364</v>
      </c>
      <c r="V65" s="72">
        <f>VLOOKUP(V$1,income_bal!$D$1:$CA$184,$A65,FALSE)/1000000</f>
        <v>3398330.115258236</v>
      </c>
      <c r="W65" s="72">
        <f>VLOOKUP(W$1,income_bal!$D$1:$CA$184,$A65,FALSE)/1000000</f>
        <v>891581.87454393541</v>
      </c>
      <c r="X65" s="72">
        <f>VLOOKUP(X$1,income_bal!$D$1:$CA$184,$A65,FALSE)/1000000</f>
        <v>2961712.2290435908</v>
      </c>
      <c r="Y65" s="55"/>
      <c r="Z65" s="38" t="s">
        <v>4823</v>
      </c>
      <c r="AA65" s="72">
        <f>VLOOKUP(AA$1,income_bal!$D$1:$CA$184,$A65,FALSE)/1000000</f>
        <v>508009.22167108301</v>
      </c>
      <c r="AB65" s="72">
        <f>VLOOKUP(AB$1,income_bal!$D$1:$CA$184,$A65,FALSE)/1000000</f>
        <v>279607.06554211938</v>
      </c>
      <c r="AC65" s="72">
        <f>VLOOKUP(AC$1,income_bal!$D$1:$CA$184,$A65,FALSE)/1000000</f>
        <v>1021366.4552883051</v>
      </c>
      <c r="AD65" s="72">
        <f>VLOOKUP(AD$1,income_bal!$D$1:$CA$184,$A65,FALSE)/1000000</f>
        <v>2539994.9122223528</v>
      </c>
      <c r="AE65" s="72">
        <f>VLOOKUP(AE$1,income_bal!$D$1:$CA$184,$A65,FALSE)/1000000</f>
        <v>1036631.12178327</v>
      </c>
      <c r="AF65" s="72">
        <f>VLOOKUP(AF$1,income_bal!$D$1:$CA$184,$A65,FALSE)/1000000</f>
        <v>3259469.9593138141</v>
      </c>
    </row>
    <row r="66" spans="1:35">
      <c r="B66" s="70"/>
      <c r="I66" s="56"/>
      <c r="Y66" s="56"/>
    </row>
    <row r="67" spans="1:35">
      <c r="B67" s="66" t="s">
        <v>4831</v>
      </c>
      <c r="C67" s="1">
        <f>C$2</f>
        <v>1995</v>
      </c>
      <c r="D67" s="1">
        <f t="shared" ref="D67:H67" si="84">D$2</f>
        <v>2000</v>
      </c>
      <c r="E67" s="1">
        <f t="shared" si="84"/>
        <v>2005</v>
      </c>
      <c r="F67" s="1">
        <f t="shared" si="84"/>
        <v>2010</v>
      </c>
      <c r="G67" s="1">
        <f t="shared" si="84"/>
        <v>2015</v>
      </c>
      <c r="H67" s="1">
        <f t="shared" si="84"/>
        <v>2020</v>
      </c>
      <c r="I67" s="56"/>
      <c r="J67" s="66" t="s">
        <v>4831</v>
      </c>
      <c r="K67" s="1">
        <f>K$2</f>
        <v>1995</v>
      </c>
      <c r="L67" s="1">
        <f t="shared" ref="L67:P67" si="85">L$2</f>
        <v>2000</v>
      </c>
      <c r="M67" s="1">
        <f t="shared" si="85"/>
        <v>2005</v>
      </c>
      <c r="N67" s="1">
        <f t="shared" si="85"/>
        <v>2010</v>
      </c>
      <c r="O67" s="1">
        <f t="shared" si="85"/>
        <v>2015</v>
      </c>
      <c r="P67" s="1">
        <f t="shared" si="85"/>
        <v>2020</v>
      </c>
      <c r="Q67" s="56"/>
      <c r="R67" s="66" t="s">
        <v>4831</v>
      </c>
      <c r="S67" s="1">
        <f>S$2</f>
        <v>1995</v>
      </c>
      <c r="T67" s="1">
        <f t="shared" ref="T67:X67" si="86">T$2</f>
        <v>2000</v>
      </c>
      <c r="U67" s="1">
        <f t="shared" si="86"/>
        <v>2005</v>
      </c>
      <c r="V67" s="1">
        <f t="shared" si="86"/>
        <v>2010</v>
      </c>
      <c r="W67" s="1">
        <f t="shared" si="86"/>
        <v>2015</v>
      </c>
      <c r="X67" s="1">
        <f t="shared" si="86"/>
        <v>2020</v>
      </c>
      <c r="Y67" s="56"/>
      <c r="Z67" s="66" t="s">
        <v>4831</v>
      </c>
      <c r="AA67" s="1">
        <f>AA$2</f>
        <v>1995</v>
      </c>
      <c r="AB67" s="1">
        <f t="shared" ref="AB67:AF67" si="87">AB$2</f>
        <v>2000</v>
      </c>
      <c r="AC67" s="1">
        <f t="shared" si="87"/>
        <v>2005</v>
      </c>
      <c r="AD67" s="1">
        <f t="shared" si="87"/>
        <v>2010</v>
      </c>
      <c r="AE67" s="1">
        <f t="shared" si="87"/>
        <v>2015</v>
      </c>
      <c r="AF67" s="1">
        <f t="shared" si="87"/>
        <v>2020</v>
      </c>
      <c r="AI67" s="49"/>
    </row>
    <row r="68" spans="1:35">
      <c r="B68" s="44" t="s">
        <v>20</v>
      </c>
      <c r="C68" s="63">
        <f>IFERROR(C50/SUM(C50,C51,C52,C61), "..")</f>
        <v>0.1468879797798289</v>
      </c>
      <c r="D68" s="63">
        <f t="shared" ref="D68:H68" si="88">IFERROR(D50/SUM(D50,D51,D52,D61), "..")</f>
        <v>0.13120865171004001</v>
      </c>
      <c r="E68" s="63">
        <f t="shared" si="88"/>
        <v>0.10190762163986793</v>
      </c>
      <c r="F68" s="63">
        <f t="shared" si="88"/>
        <v>9.0158055216721031E-2</v>
      </c>
      <c r="G68" s="63">
        <f t="shared" si="88"/>
        <v>7.4287202721813855E-2</v>
      </c>
      <c r="H68" s="63">
        <f t="shared" si="88"/>
        <v>7.6503817109183525E-2</v>
      </c>
      <c r="I68" s="56"/>
      <c r="J68" s="44" t="s">
        <v>20</v>
      </c>
      <c r="K68" s="63">
        <f>IFERROR(K50/SUM(K50,K51,K52,K61), "..")</f>
        <v>0.20924278577813957</v>
      </c>
      <c r="L68" s="63">
        <f t="shared" ref="L68:P68" si="89">IFERROR(L50/SUM(L50,L51,L52,L61), "..")</f>
        <v>0.17402921603791502</v>
      </c>
      <c r="M68" s="63">
        <f t="shared" si="89"/>
        <v>0.13869085462906577</v>
      </c>
      <c r="N68" s="63">
        <f t="shared" si="89"/>
        <v>9.9308366275530052E-2</v>
      </c>
      <c r="O68" s="63">
        <f t="shared" si="89"/>
        <v>0.10099710589224398</v>
      </c>
      <c r="P68" s="63">
        <f t="shared" si="89"/>
        <v>0.11683812592534787</v>
      </c>
      <c r="Q68" s="56"/>
      <c r="R68" s="44" t="s">
        <v>20</v>
      </c>
      <c r="S68" s="63">
        <f>IFERROR(S50/SUM(S50,S51,S52,S61), "..")</f>
        <v>0.22564676568299788</v>
      </c>
      <c r="T68" s="63">
        <f t="shared" ref="T68:X68" si="90">IFERROR(T50/SUM(T50,T51,T52,T61), "..")</f>
        <v>0.2171464670621234</v>
      </c>
      <c r="U68" s="63">
        <f t="shared" si="90"/>
        <v>0.21520997730602207</v>
      </c>
      <c r="V68" s="63">
        <f t="shared" si="90"/>
        <v>0.16662216530854698</v>
      </c>
      <c r="W68" s="63">
        <f t="shared" si="90"/>
        <v>0.18300994527955239</v>
      </c>
      <c r="X68" s="63">
        <f t="shared" si="90"/>
        <v>0.23024228234257776</v>
      </c>
      <c r="Y68" s="56"/>
      <c r="Z68" s="44" t="s">
        <v>20</v>
      </c>
      <c r="AA68" s="63">
        <f>IFERROR(AA50/SUM(AA50,AA51,AA52,AA61), "..")</f>
        <v>0.34597981816064516</v>
      </c>
      <c r="AB68" s="63">
        <f t="shared" ref="AB68:AF68" si="91">IFERROR(AB50/SUM(AB50,AB51,AB52,AB61), "..")</f>
        <v>0.35802708097835284</v>
      </c>
      <c r="AC68" s="63">
        <f t="shared" si="91"/>
        <v>0.38364553240076493</v>
      </c>
      <c r="AD68" s="63">
        <f t="shared" si="91"/>
        <v>0.36980011894030468</v>
      </c>
      <c r="AE68" s="63">
        <f t="shared" si="91"/>
        <v>0.35193300282597972</v>
      </c>
      <c r="AF68" s="63">
        <f t="shared" si="91"/>
        <v>0.36969617450528153</v>
      </c>
    </row>
    <row r="69" spans="1:35">
      <c r="B69" s="44" t="s">
        <v>22</v>
      </c>
      <c r="C69" s="63">
        <f>IFERROR(C51/SUM(C50,C51,C52,C61), "..")</f>
        <v>0.27946045924504709</v>
      </c>
      <c r="D69" s="63">
        <f t="shared" ref="D69:H69" si="92">IFERROR(D51/SUM(D50,D51,D52,D61), "..")</f>
        <v>0.36706161091262146</v>
      </c>
      <c r="E69" s="63">
        <f t="shared" si="92"/>
        <v>0.35440681898061327</v>
      </c>
      <c r="F69" s="63">
        <f t="shared" si="92"/>
        <v>0.35891426257385689</v>
      </c>
      <c r="G69" s="63">
        <f t="shared" si="92"/>
        <v>0.44679430649247714</v>
      </c>
      <c r="H69" s="63">
        <f t="shared" si="92"/>
        <v>0.48173081106270077</v>
      </c>
      <c r="I69" s="56"/>
      <c r="J69" s="44" t="s">
        <v>22</v>
      </c>
      <c r="K69" s="63">
        <f>IFERROR(K51/SUM(K50,K51,K52,K61), "..")</f>
        <v>0.44316515327728789</v>
      </c>
      <c r="L69" s="63">
        <f t="shared" ref="L69:P69" si="93">IFERROR(L51/SUM(L50,L51,L52,L61), "..")</f>
        <v>0.46951367905556501</v>
      </c>
      <c r="M69" s="63">
        <f t="shared" si="93"/>
        <v>0.47148862048390683</v>
      </c>
      <c r="N69" s="63">
        <f t="shared" si="93"/>
        <v>0.52413363289586057</v>
      </c>
      <c r="O69" s="63">
        <f t="shared" si="93"/>
        <v>0.56103060465879873</v>
      </c>
      <c r="P69" s="63">
        <f t="shared" si="93"/>
        <v>0.54268463285414681</v>
      </c>
      <c r="Q69" s="56"/>
      <c r="R69" s="44" t="s">
        <v>22</v>
      </c>
      <c r="S69" s="63">
        <f>IFERROR(S51/SUM(S50,S51,S52,S61), "..")</f>
        <v>0.52625062821418489</v>
      </c>
      <c r="T69" s="63">
        <f t="shared" ref="T69:X69" si="94">IFERROR(T51/SUM(T50,T51,T52,T61), "..")</f>
        <v>0.55645980937598183</v>
      </c>
      <c r="U69" s="63">
        <f t="shared" si="94"/>
        <v>0.52865724244231982</v>
      </c>
      <c r="V69" s="63">
        <f t="shared" si="94"/>
        <v>0.57879204051936217</v>
      </c>
      <c r="W69" s="63">
        <f t="shared" si="94"/>
        <v>0.65129541746970732</v>
      </c>
      <c r="X69" s="63">
        <f t="shared" si="94"/>
        <v>0.60481622351579856</v>
      </c>
      <c r="Y69" s="56"/>
      <c r="Z69" s="44" t="s">
        <v>22</v>
      </c>
      <c r="AA69" s="63">
        <f>IFERROR(AA51/SUM(AA50,AA51,AA52,AA61), "..")</f>
        <v>0.6322567614979685</v>
      </c>
      <c r="AB69" s="63">
        <f t="shared" ref="AB69:AF69" si="95">IFERROR(AB51/SUM(AB50,AB51,AB52,AB61), "..")</f>
        <v>0.61983922124925461</v>
      </c>
      <c r="AC69" s="63">
        <f t="shared" si="95"/>
        <v>0.58700985885519363</v>
      </c>
      <c r="AD69" s="63">
        <f t="shared" si="95"/>
        <v>0.59295959226556816</v>
      </c>
      <c r="AE69" s="63">
        <f t="shared" si="95"/>
        <v>0.62391209660460101</v>
      </c>
      <c r="AF69" s="63">
        <f t="shared" si="95"/>
        <v>0.60584156540664669</v>
      </c>
    </row>
    <row r="70" spans="1:35">
      <c r="B70" s="37" t="s">
        <v>48</v>
      </c>
      <c r="C70" s="63">
        <f>IFERROR(C52/SUM(C50,C51,C52,C61), "..")</f>
        <v>0.56863973085317898</v>
      </c>
      <c r="D70" s="63">
        <f t="shared" ref="D70:H70" si="96">IFERROR(D52/SUM(D50,D51,D52,D61), "..")</f>
        <v>0.49773267506353569</v>
      </c>
      <c r="E70" s="63">
        <f t="shared" si="96"/>
        <v>0.5182833035726937</v>
      </c>
      <c r="F70" s="63">
        <f t="shared" si="96"/>
        <v>0.52339051088229605</v>
      </c>
      <c r="G70" s="63">
        <f t="shared" si="96"/>
        <v>0.46737159498321479</v>
      </c>
      <c r="H70" s="63">
        <f t="shared" si="96"/>
        <v>0.40412209364311008</v>
      </c>
      <c r="I70" s="56"/>
      <c r="J70" s="37" t="s">
        <v>48</v>
      </c>
      <c r="K70" s="63">
        <f>IFERROR(K52/SUM(K50,K51,K52,K61), "..")</f>
        <v>0.31565088779602074</v>
      </c>
      <c r="L70" s="63">
        <f t="shared" ref="L70:P70" si="97">IFERROR(L52/SUM(L50,L51,L52,L61), "..")</f>
        <v>0.29967196405097274</v>
      </c>
      <c r="M70" s="63">
        <f t="shared" si="97"/>
        <v>0.28173942517966655</v>
      </c>
      <c r="N70" s="63">
        <f t="shared" si="97"/>
        <v>0.26917263305134698</v>
      </c>
      <c r="O70" s="63">
        <f t="shared" si="97"/>
        <v>0.29384627351346809</v>
      </c>
      <c r="P70" s="63">
        <f t="shared" si="97"/>
        <v>0.30583684976663028</v>
      </c>
      <c r="Q70" s="56"/>
      <c r="R70" s="37" t="s">
        <v>48</v>
      </c>
      <c r="S70" s="63">
        <f>IFERROR(S52/SUM(S50,S51,S52,S61), "..")</f>
        <v>0.19096110895622245</v>
      </c>
      <c r="T70" s="63">
        <f t="shared" ref="T70:X70" si="98">IFERROR(T52/SUM(T50,T51,T52,T61), "..")</f>
        <v>0.15731904207379557</v>
      </c>
      <c r="U70" s="63">
        <f t="shared" si="98"/>
        <v>0.15281588595088552</v>
      </c>
      <c r="V70" s="63">
        <f t="shared" si="98"/>
        <v>0.13095719912237838</v>
      </c>
      <c r="W70" s="63">
        <f t="shared" si="98"/>
        <v>0.12793912329412432</v>
      </c>
      <c r="X70" s="63">
        <f t="shared" si="98"/>
        <v>0.11928027904534928</v>
      </c>
      <c r="Y70" s="56"/>
      <c r="Z70" s="37" t="s">
        <v>48</v>
      </c>
      <c r="AA70" s="63">
        <f>IFERROR(AA52/SUM(AA50,AA51,AA52,AA61), "..")</f>
        <v>1.5962210898083685E-2</v>
      </c>
      <c r="AB70" s="63">
        <f t="shared" ref="AB70:AF70" si="99">IFERROR(AB52/SUM(AB50,AB51,AB52,AB61), "..")</f>
        <v>1.3085485787061727E-2</v>
      </c>
      <c r="AC70" s="63">
        <f t="shared" si="99"/>
        <v>1.2166752403228788E-2</v>
      </c>
      <c r="AD70" s="63">
        <f t="shared" si="99"/>
        <v>1.3643991208018727E-2</v>
      </c>
      <c r="AE70" s="63">
        <f t="shared" si="99"/>
        <v>1.3316532122792287E-2</v>
      </c>
      <c r="AF70" s="63">
        <f t="shared" si="99"/>
        <v>1.2607680850564313E-2</v>
      </c>
    </row>
    <row r="71" spans="1:35">
      <c r="B71" s="37" t="s">
        <v>49</v>
      </c>
      <c r="C71" s="63">
        <f>IFERROR(C61/SUM(C50,C51,C52,C61), "..")</f>
        <v>5.0118301219450913E-3</v>
      </c>
      <c r="D71" s="63">
        <f t="shared" ref="D71:H71" si="100">IFERROR(D61/SUM(D50,D51,D52,D61), "..")</f>
        <v>3.9970623138028648E-3</v>
      </c>
      <c r="E71" s="63">
        <f t="shared" si="100"/>
        <v>2.5402255806825022E-2</v>
      </c>
      <c r="F71" s="63">
        <f t="shared" si="100"/>
        <v>2.7537171327126065E-2</v>
      </c>
      <c r="G71" s="63">
        <f t="shared" si="100"/>
        <v>1.154689580249417E-2</v>
      </c>
      <c r="H71" s="63">
        <f t="shared" si="100"/>
        <v>3.7643278185005492E-2</v>
      </c>
      <c r="I71" s="56"/>
      <c r="J71" s="37" t="s">
        <v>49</v>
      </c>
      <c r="K71" s="63">
        <f>IFERROR(K61/SUM(K50,K51,K52,K61), "..")</f>
        <v>3.1941173148551827E-2</v>
      </c>
      <c r="L71" s="63">
        <f t="shared" ref="L71:P71" si="101">IFERROR(L61/SUM(L50,L51,L52,L61), "..")</f>
        <v>5.6785140855547263E-2</v>
      </c>
      <c r="M71" s="63">
        <f t="shared" si="101"/>
        <v>0.1080810997073607</v>
      </c>
      <c r="N71" s="63">
        <f t="shared" si="101"/>
        <v>0.1073853677772625</v>
      </c>
      <c r="O71" s="63">
        <f t="shared" si="101"/>
        <v>4.4126015935489239E-2</v>
      </c>
      <c r="P71" s="63">
        <f t="shared" si="101"/>
        <v>3.4640391453875125E-2</v>
      </c>
      <c r="Q71" s="56"/>
      <c r="R71" s="37" t="s">
        <v>49</v>
      </c>
      <c r="S71" s="63">
        <f>IFERROR(S61/SUM(S50,S51,S52,S61), "..")</f>
        <v>5.7141497146594777E-2</v>
      </c>
      <c r="T71" s="63">
        <f t="shared" ref="T71:X71" si="102">IFERROR(T61/SUM(T50,T51,T52,T61), "..")</f>
        <v>6.9074681488099199E-2</v>
      </c>
      <c r="U71" s="63">
        <f t="shared" si="102"/>
        <v>0.10331689430077255</v>
      </c>
      <c r="V71" s="63">
        <f t="shared" si="102"/>
        <v>0.12362859504971244</v>
      </c>
      <c r="W71" s="63">
        <f t="shared" si="102"/>
        <v>3.7755513956615798E-2</v>
      </c>
      <c r="X71" s="63">
        <f t="shared" si="102"/>
        <v>4.5661215096274452E-2</v>
      </c>
      <c r="Z71" s="37" t="s">
        <v>49</v>
      </c>
      <c r="AA71" s="63">
        <f>IFERROR(AA61/SUM(AA50,AA51,AA52,AA61), "..")</f>
        <v>5.8012094433026132E-3</v>
      </c>
      <c r="AB71" s="63">
        <f t="shared" ref="AB71:AF71" si="103">IFERROR(AB61/SUM(AB50,AB51,AB52,AB61), "..")</f>
        <v>9.0482119853307983E-3</v>
      </c>
      <c r="AC71" s="63">
        <f t="shared" si="103"/>
        <v>1.7177856340812439E-2</v>
      </c>
      <c r="AD71" s="63">
        <f t="shared" si="103"/>
        <v>2.3596297586108459E-2</v>
      </c>
      <c r="AE71" s="63">
        <f t="shared" si="103"/>
        <v>1.0838368446626953E-2</v>
      </c>
      <c r="AF71" s="63">
        <f t="shared" si="103"/>
        <v>1.1854579237507479E-2</v>
      </c>
    </row>
    <row r="72" spans="1:35">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row>
    <row r="73" spans="1:35">
      <c r="B73" s="1" t="s">
        <v>4825</v>
      </c>
      <c r="C73" s="1">
        <f>C$2</f>
        <v>1995</v>
      </c>
      <c r="D73" s="1">
        <f t="shared" ref="D73:H73" si="104">D$2</f>
        <v>2000</v>
      </c>
      <c r="E73" s="1">
        <f t="shared" si="104"/>
        <v>2005</v>
      </c>
      <c r="F73" s="1">
        <f t="shared" si="104"/>
        <v>2010</v>
      </c>
      <c r="G73" s="1">
        <f t="shared" si="104"/>
        <v>2015</v>
      </c>
      <c r="H73" s="1">
        <f t="shared" si="104"/>
        <v>2020</v>
      </c>
      <c r="I73" s="56"/>
      <c r="J73" s="1" t="s">
        <v>4825</v>
      </c>
      <c r="K73" s="1">
        <f>K$2</f>
        <v>1995</v>
      </c>
      <c r="L73" s="1">
        <f t="shared" ref="L73:P73" si="105">L$2</f>
        <v>2000</v>
      </c>
      <c r="M73" s="1">
        <f t="shared" si="105"/>
        <v>2005</v>
      </c>
      <c r="N73" s="1">
        <f t="shared" si="105"/>
        <v>2010</v>
      </c>
      <c r="O73" s="1">
        <f t="shared" si="105"/>
        <v>2015</v>
      </c>
      <c r="P73" s="1">
        <f t="shared" si="105"/>
        <v>2020</v>
      </c>
      <c r="Q73" s="56"/>
      <c r="R73" s="1" t="s">
        <v>4825</v>
      </c>
      <c r="S73" s="1">
        <f>S$2</f>
        <v>1995</v>
      </c>
      <c r="T73" s="1">
        <f t="shared" ref="T73:X73" si="106">T$2</f>
        <v>2000</v>
      </c>
      <c r="U73" s="1">
        <f t="shared" si="106"/>
        <v>2005</v>
      </c>
      <c r="V73" s="1">
        <f t="shared" si="106"/>
        <v>2010</v>
      </c>
      <c r="W73" s="1">
        <f t="shared" si="106"/>
        <v>2015</v>
      </c>
      <c r="X73" s="1">
        <f t="shared" si="106"/>
        <v>2020</v>
      </c>
      <c r="Z73" s="1" t="s">
        <v>4825</v>
      </c>
      <c r="AA73" s="1">
        <f>AA$2</f>
        <v>1995</v>
      </c>
      <c r="AB73" s="1">
        <f t="shared" ref="AB73:AF73" si="107">AB$2</f>
        <v>2000</v>
      </c>
      <c r="AC73" s="1">
        <f t="shared" si="107"/>
        <v>2005</v>
      </c>
      <c r="AD73" s="1">
        <f t="shared" si="107"/>
        <v>2010</v>
      </c>
      <c r="AE73" s="1">
        <f t="shared" si="107"/>
        <v>2015</v>
      </c>
      <c r="AF73" s="1">
        <f t="shared" si="107"/>
        <v>2020</v>
      </c>
    </row>
    <row r="74" spans="1:35">
      <c r="B74" s="37" t="s">
        <v>33</v>
      </c>
      <c r="C74" s="63">
        <f>IFERROR(C53/SUM(C52,C61), "..")</f>
        <v>0.26225670941603846</v>
      </c>
      <c r="D74" s="63">
        <f t="shared" ref="D74:H74" si="108">IFERROR(D53/SUM(D52,D61), "..")</f>
        <v>0.18093164463580821</v>
      </c>
      <c r="E74" s="63">
        <f t="shared" si="108"/>
        <v>0.16288135331204553</v>
      </c>
      <c r="F74" s="63">
        <f t="shared" si="108"/>
        <v>0.16756522763731269</v>
      </c>
      <c r="G74" s="63">
        <f t="shared" si="108"/>
        <v>0.17797836331413233</v>
      </c>
      <c r="H74" s="63">
        <f t="shared" si="108"/>
        <v>0.13544927409490456</v>
      </c>
      <c r="I74" s="56"/>
      <c r="J74" s="37" t="s">
        <v>33</v>
      </c>
      <c r="K74" s="63">
        <f>IFERROR(K53/SUM(K52,K61), "..")</f>
        <v>5.4592385968056337E-2</v>
      </c>
      <c r="L74" s="63">
        <f t="shared" ref="L74:P74" si="109">IFERROR(L53/SUM(L52,L61), "..")</f>
        <v>3.5830839381910361E-2</v>
      </c>
      <c r="M74" s="63">
        <f t="shared" si="109"/>
        <v>3.1016474599789866E-2</v>
      </c>
      <c r="N74" s="63">
        <f t="shared" si="109"/>
        <v>3.5651057914511834E-2</v>
      </c>
      <c r="O74" s="63">
        <f t="shared" si="109"/>
        <v>4.8355972542071864E-2</v>
      </c>
      <c r="P74" s="63">
        <f t="shared" si="109"/>
        <v>3.2115311444281307E-2</v>
      </c>
      <c r="Q74" s="56"/>
      <c r="R74" s="37" t="s">
        <v>33</v>
      </c>
      <c r="S74" s="63">
        <f>IFERROR(S53/SUM(S52,S61), "..")</f>
        <v>6.4707653416487848E-2</v>
      </c>
      <c r="T74" s="63">
        <f t="shared" ref="T74:X74" si="110">IFERROR(T53/SUM(T52,T61), "..")</f>
        <v>4.0157015846116501E-2</v>
      </c>
      <c r="U74" s="63">
        <f t="shared" si="110"/>
        <v>2.8640289576343715E-2</v>
      </c>
      <c r="V74" s="63">
        <f t="shared" si="110"/>
        <v>3.1984325479183014E-2</v>
      </c>
      <c r="W74" s="63">
        <f t="shared" si="110"/>
        <v>4.1863695541992915E-2</v>
      </c>
      <c r="X74" s="63">
        <f t="shared" si="110"/>
        <v>4.0758039291026976E-2</v>
      </c>
      <c r="Z74" s="37" t="s">
        <v>33</v>
      </c>
      <c r="AA74" s="63">
        <f>IFERROR(AA53/SUM(AA52,AA61), "..")</f>
        <v>7.4235594373030026E-2</v>
      </c>
      <c r="AB74" s="63">
        <f t="shared" ref="AB74:AF74" si="111">IFERROR(AB53/SUM(AB52,AB61), "..")</f>
        <v>5.5247814951608819E-2</v>
      </c>
      <c r="AC74" s="63">
        <f t="shared" si="111"/>
        <v>3.4616436504220777E-2</v>
      </c>
      <c r="AD74" s="63">
        <f t="shared" si="111"/>
        <v>2.9563980072911784E-2</v>
      </c>
      <c r="AE74" s="63">
        <f t="shared" si="111"/>
        <v>4.3979072945044932E-2</v>
      </c>
      <c r="AF74" s="63">
        <f t="shared" si="111"/>
        <v>4.4535741883810064E-2</v>
      </c>
    </row>
    <row r="75" spans="1:35">
      <c r="B75" s="37" t="s">
        <v>4829</v>
      </c>
      <c r="C75" s="63">
        <f>IFERROR(C54/SUM(C52,C61), "..")</f>
        <v>3.4219475464640062E-2</v>
      </c>
      <c r="D75" s="63">
        <f t="shared" ref="D75:H75" si="112">IFERROR(D54/SUM(D52,D61), "..")</f>
        <v>4.5309292153814552E-2</v>
      </c>
      <c r="E75" s="63">
        <f t="shared" si="112"/>
        <v>7.0356428033214987E-3</v>
      </c>
      <c r="F75" s="63">
        <f t="shared" si="112"/>
        <v>5.2493634173405006E-3</v>
      </c>
      <c r="G75" s="63">
        <f t="shared" si="112"/>
        <v>6.9539649764083968E-3</v>
      </c>
      <c r="H75" s="63">
        <f t="shared" si="112"/>
        <v>4.5708712646426647E-2</v>
      </c>
      <c r="I75" s="56"/>
      <c r="J75" s="37" t="s">
        <v>4829</v>
      </c>
      <c r="K75" s="63">
        <f>IFERROR(K54/SUM(K52,K61), "..")</f>
        <v>1.6679851192309959E-2</v>
      </c>
      <c r="L75" s="63">
        <f t="shared" ref="L75:P75" si="113">IFERROR(L54/SUM(L52,L61), "..")</f>
        <v>7.1595747855256135E-3</v>
      </c>
      <c r="M75" s="63">
        <f t="shared" si="113"/>
        <v>4.4368506656332603E-3</v>
      </c>
      <c r="N75" s="63">
        <f t="shared" si="113"/>
        <v>8.7468921377886737E-3</v>
      </c>
      <c r="O75" s="63">
        <f t="shared" si="113"/>
        <v>4.9798409581505391E-3</v>
      </c>
      <c r="P75" s="63">
        <f t="shared" si="113"/>
        <v>4.6180948974416571E-3</v>
      </c>
      <c r="Q75" s="56"/>
      <c r="R75" s="37" t="s">
        <v>4829</v>
      </c>
      <c r="S75" s="63">
        <f>IFERROR(S54/SUM(S52,S61), "..")</f>
        <v>3.8560110897420612E-2</v>
      </c>
      <c r="T75" s="63">
        <f t="shared" ref="T75:X75" si="114">IFERROR(T54/SUM(T52,T61), "..")</f>
        <v>2.3409497042867301E-2</v>
      </c>
      <c r="U75" s="63">
        <f t="shared" si="114"/>
        <v>2.4644066028653138E-2</v>
      </c>
      <c r="V75" s="63">
        <f t="shared" si="114"/>
        <v>1.7120160202365751E-2</v>
      </c>
      <c r="W75" s="63">
        <f t="shared" si="114"/>
        <v>2.8302784285314044E-2</v>
      </c>
      <c r="X75" s="63">
        <f t="shared" si="114"/>
        <v>2.7638101922170692E-2</v>
      </c>
      <c r="Z75" s="37" t="s">
        <v>4829</v>
      </c>
      <c r="AA75" s="63">
        <f>IFERROR(AA54/SUM(AA52,AA61), "..")</f>
        <v>3.8943965361395147E-2</v>
      </c>
      <c r="AB75" s="63">
        <f t="shared" ref="AB75:AF75" si="115">IFERROR(AB54/SUM(AB52,AB61), "..")</f>
        <v>4.2154101710697847E-2</v>
      </c>
      <c r="AC75" s="63">
        <f t="shared" si="115"/>
        <v>3.0566268775443939E-2</v>
      </c>
      <c r="AD75" s="63">
        <f t="shared" si="115"/>
        <v>2.9209093809970488E-2</v>
      </c>
      <c r="AE75" s="63">
        <f t="shared" si="115"/>
        <v>5.9165885820759948E-2</v>
      </c>
      <c r="AF75" s="63">
        <f t="shared" si="115"/>
        <v>4.8155618913697934E-2</v>
      </c>
    </row>
    <row r="76" spans="1:35">
      <c r="B76" s="37" t="s">
        <v>46</v>
      </c>
      <c r="C76" s="63">
        <f>IFERROR(C55/SUM(C52,C61), "..")</f>
        <v>2.4503294094286358E-2</v>
      </c>
      <c r="D76" s="63">
        <f t="shared" ref="D76:H76" si="116">IFERROR(D55/SUM(D52,D61), "..")</f>
        <v>3.0914098750607098E-2</v>
      </c>
      <c r="E76" s="63">
        <f t="shared" si="116"/>
        <v>2.3187628677167189E-2</v>
      </c>
      <c r="F76" s="63">
        <f t="shared" si="116"/>
        <v>1.4958617069209243E-2</v>
      </c>
      <c r="G76" s="63">
        <f t="shared" si="116"/>
        <v>1.4413985114651792E-2</v>
      </c>
      <c r="H76" s="63">
        <f t="shared" si="116"/>
        <v>1.3808130619446815E-2</v>
      </c>
      <c r="I76" s="56"/>
      <c r="J76" s="37" t="s">
        <v>46</v>
      </c>
      <c r="K76" s="63">
        <f>IFERROR(K55/SUM(K52,K61), "..")</f>
        <v>2.056432696210524E-2</v>
      </c>
      <c r="L76" s="63">
        <f t="shared" ref="L76:P76" si="117">IFERROR(L55/SUM(L52,L61), "..")</f>
        <v>2.224490069493687E-2</v>
      </c>
      <c r="M76" s="63">
        <f t="shared" si="117"/>
        <v>1.2527581949998989E-2</v>
      </c>
      <c r="N76" s="63">
        <f t="shared" si="117"/>
        <v>8.6463182090550268E-3</v>
      </c>
      <c r="O76" s="63">
        <f t="shared" si="117"/>
        <v>9.1101467237490498E-3</v>
      </c>
      <c r="P76" s="63">
        <f t="shared" si="117"/>
        <v>7.7689824761778209E-3</v>
      </c>
      <c r="Q76" s="56"/>
      <c r="R76" s="37" t="s">
        <v>46</v>
      </c>
      <c r="S76" s="63">
        <f>IFERROR(S55/SUM(S52,S61), "..")</f>
        <v>2.0924961723840611E-2</v>
      </c>
      <c r="T76" s="63">
        <f t="shared" ref="T76:X76" si="118">IFERROR(T55/SUM(T52,T61), "..")</f>
        <v>2.3390407042369356E-2</v>
      </c>
      <c r="U76" s="63">
        <f t="shared" si="118"/>
        <v>1.3769698612699522E-2</v>
      </c>
      <c r="V76" s="63">
        <f t="shared" si="118"/>
        <v>7.780509764617769E-3</v>
      </c>
      <c r="W76" s="63">
        <f t="shared" si="118"/>
        <v>1.0857920365993184E-2</v>
      </c>
      <c r="X76" s="63">
        <f t="shared" si="118"/>
        <v>1.0110446424268572E-2</v>
      </c>
      <c r="Z76" s="37" t="s">
        <v>46</v>
      </c>
      <c r="AA76" s="63">
        <f>IFERROR(AA55/SUM(AA52,AA61), "..")</f>
        <v>2.1221116823849275E-2</v>
      </c>
      <c r="AB76" s="63">
        <f t="shared" ref="AB76:AF76" si="119">IFERROR(AB55/SUM(AB52,AB61), "..")</f>
        <v>2.096532235304345E-2</v>
      </c>
      <c r="AC76" s="63">
        <f t="shared" si="119"/>
        <v>1.3133947528994118E-2</v>
      </c>
      <c r="AD76" s="63">
        <f t="shared" si="119"/>
        <v>9.917852221550531E-3</v>
      </c>
      <c r="AE76" s="63">
        <f t="shared" si="119"/>
        <v>1.5930636841716559E-2</v>
      </c>
      <c r="AF76" s="63">
        <f t="shared" si="119"/>
        <v>1.4582036306776246E-2</v>
      </c>
    </row>
    <row r="77" spans="1:35">
      <c r="B77" s="37" t="s">
        <v>47</v>
      </c>
      <c r="C77" s="63">
        <f>IFERROR(C56/SUM(C52,C61), "..")</f>
        <v>1.9056123726112803E-2</v>
      </c>
      <c r="D77" s="63">
        <f t="shared" ref="D77:H77" si="120">IFERROR(D56/SUM(D52,D61), "..")</f>
        <v>2.8820073844401807E-2</v>
      </c>
      <c r="E77" s="63">
        <f t="shared" si="120"/>
        <v>2.394481624925679E-2</v>
      </c>
      <c r="F77" s="63">
        <f t="shared" si="120"/>
        <v>2.102833517654357E-2</v>
      </c>
      <c r="G77" s="63">
        <f t="shared" si="120"/>
        <v>2.7881942962138258E-2</v>
      </c>
      <c r="H77" s="63">
        <f t="shared" si="120"/>
        <v>2.5887404432573355E-2</v>
      </c>
      <c r="I77" s="56"/>
      <c r="J77" s="37" t="s">
        <v>47</v>
      </c>
      <c r="K77" s="63">
        <f>IFERROR(K56/SUM(K52,K61), "..")</f>
        <v>2.6046540773567523E-2</v>
      </c>
      <c r="L77" s="63">
        <f t="shared" ref="L77:P77" si="121">IFERROR(L56/SUM(L52,L61), "..")</f>
        <v>2.8790718083472149E-2</v>
      </c>
      <c r="M77" s="63">
        <f t="shared" si="121"/>
        <v>1.9905000190697145E-2</v>
      </c>
      <c r="N77" s="63">
        <f t="shared" si="121"/>
        <v>1.6656255668243563E-2</v>
      </c>
      <c r="O77" s="63">
        <f t="shared" si="121"/>
        <v>1.9526616560970503E-2</v>
      </c>
      <c r="P77" s="63">
        <f t="shared" si="121"/>
        <v>1.6723148031952493E-2</v>
      </c>
      <c r="R77" s="37" t="s">
        <v>47</v>
      </c>
      <c r="S77" s="63">
        <f>IFERROR(S56/SUM(S52,S61), "..")</f>
        <v>7.2071527464119406E-2</v>
      </c>
      <c r="T77" s="63">
        <f t="shared" ref="T77:X77" si="122">IFERROR(T56/SUM(T52,T61), "..")</f>
        <v>7.3572972257595168E-2</v>
      </c>
      <c r="U77" s="63">
        <f t="shared" si="122"/>
        <v>5.5225600946133033E-2</v>
      </c>
      <c r="V77" s="63">
        <f t="shared" si="122"/>
        <v>3.9438640505487906E-2</v>
      </c>
      <c r="W77" s="63">
        <f t="shared" si="122"/>
        <v>5.3657465758298793E-2</v>
      </c>
      <c r="X77" s="63">
        <f t="shared" si="122"/>
        <v>4.6751227155939587E-2</v>
      </c>
      <c r="Z77" s="37" t="s">
        <v>47</v>
      </c>
      <c r="AA77" s="63">
        <f>IFERROR(AA56/SUM(AA52,AA61), "..")</f>
        <v>0.14635925352333837</v>
      </c>
      <c r="AB77" s="63">
        <f t="shared" ref="AB77:AF77" si="123">IFERROR(AB56/SUM(AB52,AB61), "..")</f>
        <v>0.14537128767327637</v>
      </c>
      <c r="AC77" s="63">
        <f t="shared" si="123"/>
        <v>9.6095708501588453E-2</v>
      </c>
      <c r="AD77" s="63">
        <f t="shared" si="123"/>
        <v>7.9916857308092268E-2</v>
      </c>
      <c r="AE77" s="63">
        <f t="shared" si="123"/>
        <v>0.13094278787109423</v>
      </c>
      <c r="AF77" s="63">
        <f t="shared" si="123"/>
        <v>0.11794012296163114</v>
      </c>
    </row>
    <row r="78" spans="1:35">
      <c r="B78" s="37" t="s">
        <v>36</v>
      </c>
      <c r="C78" s="63">
        <f>IFERROR(C57/SUM(C52,C61), "..")</f>
        <v>5.5529419506119692E-4</v>
      </c>
      <c r="D78" s="63">
        <f t="shared" ref="D78:H78" si="124">IFERROR(D57/SUM(D52,D61), "..")</f>
        <v>9.5466769046200655E-4</v>
      </c>
      <c r="E78" s="63">
        <f t="shared" si="124"/>
        <v>7.544396851824123E-4</v>
      </c>
      <c r="F78" s="63">
        <f t="shared" si="124"/>
        <v>6.2955491977707573E-4</v>
      </c>
      <c r="G78" s="63">
        <f t="shared" si="124"/>
        <v>1.0553564944193743E-3</v>
      </c>
      <c r="H78" s="63">
        <f t="shared" si="124"/>
        <v>1.5808064400443828E-3</v>
      </c>
      <c r="I78" s="56"/>
      <c r="J78" s="37" t="s">
        <v>36</v>
      </c>
      <c r="K78" s="63">
        <f>IFERROR(K57/SUM(K52,K61), "..")</f>
        <v>4.8531029713243194E-3</v>
      </c>
      <c r="L78" s="63">
        <f t="shared" ref="L78:P78" si="125">IFERROR(L57/SUM(L52,L61), "..")</f>
        <v>6.3128887061776259E-3</v>
      </c>
      <c r="M78" s="63">
        <f t="shared" si="125"/>
        <v>5.9938764602643982E-3</v>
      </c>
      <c r="N78" s="63">
        <f t="shared" si="125"/>
        <v>7.2816188854067524E-3</v>
      </c>
      <c r="O78" s="63">
        <f t="shared" si="125"/>
        <v>1.0581471858817833E-2</v>
      </c>
      <c r="P78" s="63">
        <f t="shared" si="125"/>
        <v>1.6348443114533741E-2</v>
      </c>
      <c r="R78" s="37" t="s">
        <v>36</v>
      </c>
      <c r="S78" s="63">
        <f>IFERROR(S57/SUM(S52,S61), "..")</f>
        <v>3.4699199967992422E-3</v>
      </c>
      <c r="T78" s="63">
        <f t="shared" ref="T78:X78" si="126">IFERROR(T57/SUM(T52,T61), "..")</f>
        <v>4.3652756633836285E-3</v>
      </c>
      <c r="U78" s="63">
        <f t="shared" si="126"/>
        <v>3.4431541490377981E-3</v>
      </c>
      <c r="V78" s="63">
        <f t="shared" si="126"/>
        <v>3.2250140148777744E-3</v>
      </c>
      <c r="W78" s="63">
        <f t="shared" si="126"/>
        <v>7.5502063555767177E-3</v>
      </c>
      <c r="X78" s="63">
        <f t="shared" si="126"/>
        <v>9.2242535655698288E-3</v>
      </c>
      <c r="Y78" s="4"/>
      <c r="Z78" s="37" t="s">
        <v>36</v>
      </c>
      <c r="AA78" s="63">
        <f>IFERROR(AA57/SUM(AA52,AA61), "..")</f>
        <v>7.6159291768345891E-3</v>
      </c>
      <c r="AB78" s="63">
        <f t="shared" ref="AB78:AF78" si="127">IFERROR(AB57/SUM(AB52,AB61), "..")</f>
        <v>6.92880630507672E-3</v>
      </c>
      <c r="AC78" s="63">
        <f t="shared" si="127"/>
        <v>4.992417607002122E-3</v>
      </c>
      <c r="AD78" s="63">
        <f t="shared" si="127"/>
        <v>4.4466622194882345E-3</v>
      </c>
      <c r="AE78" s="63">
        <f t="shared" si="127"/>
        <v>7.5050145649035666E-3</v>
      </c>
      <c r="AF78" s="63">
        <f t="shared" si="127"/>
        <v>1.4413088261191179E-2</v>
      </c>
    </row>
    <row r="79" spans="1:35">
      <c r="B79" s="37" t="s">
        <v>37</v>
      </c>
      <c r="C79" s="63">
        <f>IFERROR(C58/SUM(C52,C61), "..")</f>
        <v>1.0806841112445675E-3</v>
      </c>
      <c r="D79" s="63">
        <f t="shared" ref="D79:H79" si="128">IFERROR(D58/SUM(D52,D61), "..")</f>
        <v>1.7506800537256744E-3</v>
      </c>
      <c r="E79" s="63">
        <f t="shared" si="128"/>
        <v>1.9335808451117348E-3</v>
      </c>
      <c r="F79" s="63">
        <f t="shared" si="128"/>
        <v>6.4861597382018135E-4</v>
      </c>
      <c r="G79" s="63">
        <f t="shared" si="128"/>
        <v>6.0757241448719697E-4</v>
      </c>
      <c r="H79" s="63">
        <f t="shared" si="128"/>
        <v>8.8220898365615251E-4</v>
      </c>
      <c r="J79" s="37" t="s">
        <v>37</v>
      </c>
      <c r="K79" s="63">
        <f>IFERROR(K58/SUM(K52,K61), "..")</f>
        <v>2.5237419235898045E-4</v>
      </c>
      <c r="L79" s="63">
        <f t="shared" ref="L79:P79" si="129">IFERROR(L58/SUM(L52,L61), "..")</f>
        <v>3.4239003976590588E-4</v>
      </c>
      <c r="M79" s="63">
        <f t="shared" si="129"/>
        <v>2.7083996921785521E-3</v>
      </c>
      <c r="N79" s="63">
        <f t="shared" si="129"/>
        <v>2.4712165114562246E-3</v>
      </c>
      <c r="O79" s="63">
        <f t="shared" si="129"/>
        <v>3.5174267442883824E-3</v>
      </c>
      <c r="P79" s="63">
        <f t="shared" si="129"/>
        <v>3.5754293857117644E-3</v>
      </c>
      <c r="R79" s="37" t="s">
        <v>37</v>
      </c>
      <c r="S79" s="63">
        <f>IFERROR(S58/SUM(S52,S61), "..")</f>
        <v>4.2250305530096351E-2</v>
      </c>
      <c r="T79" s="63">
        <f t="shared" ref="T79:X79" si="130">IFERROR(T58/SUM(T52,T61), "..")</f>
        <v>5.26338325899533E-2</v>
      </c>
      <c r="U79" s="63">
        <f t="shared" si="130"/>
        <v>1.8529655463285274E-2</v>
      </c>
      <c r="V79" s="63">
        <f t="shared" si="130"/>
        <v>1.5407987409579178E-3</v>
      </c>
      <c r="W79" s="63">
        <f t="shared" si="130"/>
        <v>2.5575989083892669E-3</v>
      </c>
      <c r="X79" s="63">
        <f t="shared" si="130"/>
        <v>2.7912961821890507E-3</v>
      </c>
      <c r="Z79" s="37" t="s">
        <v>37</v>
      </c>
      <c r="AA79" s="63">
        <f>IFERROR(AA58/SUM(AA52,AA61), "..")</f>
        <v>1.6067883805889669E-2</v>
      </c>
      <c r="AB79" s="63">
        <f t="shared" ref="AB79:AF79" si="131">IFERROR(AB58/SUM(AB52,AB61), "..")</f>
        <v>6.1289056814026362E-3</v>
      </c>
      <c r="AC79" s="63">
        <f t="shared" si="131"/>
        <v>2.7123327797771636E-2</v>
      </c>
      <c r="AD79" s="63">
        <f t="shared" si="131"/>
        <v>6.7614029691147829E-3</v>
      </c>
      <c r="AE79" s="63">
        <f t="shared" si="131"/>
        <v>6.1826196542370147E-3</v>
      </c>
      <c r="AF79" s="63">
        <f t="shared" si="131"/>
        <v>4.9500123627192697E-3</v>
      </c>
    </row>
    <row r="80" spans="1:35">
      <c r="B80" s="37" t="s">
        <v>38</v>
      </c>
      <c r="C80" s="63">
        <f>IFERROR(C59/SUM(C52,C61), "..")</f>
        <v>0.61243024408104596</v>
      </c>
      <c r="D80" s="63">
        <f>IFERROR(D59/SUM(D52,D61), "..")</f>
        <v>0.66140030109038161</v>
      </c>
      <c r="E80" s="63">
        <f>IFERROR(E59/SUM(E52,E61), "..")</f>
        <v>0.68298401423713617</v>
      </c>
      <c r="F80" s="63">
        <f t="shared" ref="F80:H80" si="132">IFERROR(F59/SUM(F52,F61), "..")</f>
        <v>0.69518959284388637</v>
      </c>
      <c r="G80" s="63">
        <f t="shared" si="132"/>
        <v>0.70374039783062248</v>
      </c>
      <c r="H80" s="63">
        <f t="shared" si="132"/>
        <v>0.64693829201280517</v>
      </c>
      <c r="J80" s="37" t="s">
        <v>38</v>
      </c>
      <c r="K80" s="63">
        <f>IFERROR(K59/SUM(K52,K61), "..")</f>
        <v>0.75263313315080316</v>
      </c>
      <c r="L80" s="63">
        <f t="shared" ref="L80:P80" si="133">IFERROR(L59/SUM(L52,L61), "..")</f>
        <v>0.71656266226565113</v>
      </c>
      <c r="M80" s="63">
        <f t="shared" si="133"/>
        <v>0.62415921649498896</v>
      </c>
      <c r="N80" s="63">
        <f t="shared" si="133"/>
        <v>0.61303336521321505</v>
      </c>
      <c r="O80" s="63">
        <f t="shared" si="133"/>
        <v>0.75049438726122808</v>
      </c>
      <c r="P80" s="63">
        <f t="shared" si="133"/>
        <v>0.79870316773652184</v>
      </c>
      <c r="R80" s="37" t="s">
        <v>38</v>
      </c>
      <c r="S80" s="63">
        <f>IFERROR(S59/SUM(S52,S61), "..")</f>
        <v>0.43046448117533531</v>
      </c>
      <c r="T80" s="63">
        <f t="shared" ref="T80:X80" si="134">IFERROR(T59/SUM(T52,T61), "..")</f>
        <v>0.41274123939426616</v>
      </c>
      <c r="U80" s="63">
        <f t="shared" si="134"/>
        <v>0.40463267147606857</v>
      </c>
      <c r="V80" s="63">
        <f t="shared" si="134"/>
        <v>0.36422406166810234</v>
      </c>
      <c r="W80" s="63">
        <f t="shared" si="134"/>
        <v>0.5647907785294094</v>
      </c>
      <c r="X80" s="63">
        <f t="shared" si="134"/>
        <v>0.53667541746923375</v>
      </c>
      <c r="Z80" s="37" t="s">
        <v>38</v>
      </c>
      <c r="AA80" s="63">
        <f>IFERROR(AA59/SUM(AA52,AA61), "..")</f>
        <v>0.33236872072500079</v>
      </c>
      <c r="AB80" s="63">
        <f t="shared" ref="AB80:AF80" si="135">IFERROR(AB59/SUM(AB52,AB61), "..")</f>
        <v>0.24964657117875028</v>
      </c>
      <c r="AC80" s="63">
        <f t="shared" si="135"/>
        <v>0.15355687012390415</v>
      </c>
      <c r="AD80" s="63">
        <f t="shared" si="135"/>
        <v>0.1458132687991309</v>
      </c>
      <c r="AE80" s="63">
        <f t="shared" si="135"/>
        <v>0.20650618295443163</v>
      </c>
      <c r="AF80" s="63">
        <f t="shared" si="135"/>
        <v>0.19113393356808553</v>
      </c>
    </row>
    <row r="81" spans="2:32">
      <c r="B81" s="37" t="s">
        <v>4830</v>
      </c>
      <c r="C81" s="63">
        <f>IFERROR(C60/SUM(C52,C61), "..")</f>
        <v>3.7161460043357311E-2</v>
      </c>
      <c r="D81" s="63">
        <f t="shared" ref="D81:H81" si="136">IFERROR(D60/SUM(D52,D61), "..")</f>
        <v>4.1952677281958874E-2</v>
      </c>
      <c r="E81" s="63">
        <f>IFERROR(E60/SUM(E52,E61), "..")</f>
        <v>5.0556194769678542E-2</v>
      </c>
      <c r="F81" s="63">
        <f t="shared" si="136"/>
        <v>4.474741527184814E-2</v>
      </c>
      <c r="G81" s="63">
        <f t="shared" si="136"/>
        <v>4.3258059860254459E-2</v>
      </c>
      <c r="H81" s="63">
        <f t="shared" si="136"/>
        <v>4.4534150202301725E-2</v>
      </c>
      <c r="J81" s="37" t="s">
        <v>4830</v>
      </c>
      <c r="K81" s="63">
        <f>IFERROR(K60/SUM(K52,K61), "..")</f>
        <v>3.2485584300998363E-2</v>
      </c>
      <c r="L81" s="63">
        <f t="shared" ref="L81:P81" si="137">IFERROR(L60/SUM(L52,L61), "..")</f>
        <v>2.3451750510055713E-2</v>
      </c>
      <c r="M81" s="63">
        <f t="shared" si="137"/>
        <v>2.1993982692563963E-2</v>
      </c>
      <c r="N81" s="63">
        <f t="shared" si="137"/>
        <v>2.2337107271191845E-2</v>
      </c>
      <c r="O81" s="63">
        <f t="shared" si="137"/>
        <v>2.2873090445269376E-2</v>
      </c>
      <c r="P81" s="63">
        <f t="shared" si="137"/>
        <v>1.8406727031034881E-2</v>
      </c>
      <c r="R81" s="37" t="s">
        <v>4830</v>
      </c>
      <c r="S81" s="63">
        <f>IFERROR(S60/SUM(S52,S61), "..")</f>
        <v>9.723706589546284E-2</v>
      </c>
      <c r="T81" s="63">
        <f t="shared" ref="T81:X81" si="138">IFERROR(T60/SUM(T52,T61), "..")</f>
        <v>6.4621118451415521E-2</v>
      </c>
      <c r="U81" s="63">
        <f t="shared" si="138"/>
        <v>4.7742463700972806E-2</v>
      </c>
      <c r="V81" s="63">
        <f t="shared" si="138"/>
        <v>4.9079680918718581E-2</v>
      </c>
      <c r="W81" s="63">
        <f t="shared" si="138"/>
        <v>6.2557535025880615E-2</v>
      </c>
      <c r="X81" s="63">
        <f t="shared" si="138"/>
        <v>4.9218421403750545E-2</v>
      </c>
      <c r="Z81" s="37" t="s">
        <v>4830</v>
      </c>
      <c r="AA81" s="63">
        <f>IFERROR(AA60/SUM(AA52,AA61), "..")</f>
        <v>9.6629736365626842E-2</v>
      </c>
      <c r="AB81" s="63">
        <f t="shared" ref="AB81:AF81" si="139">IFERROR(AB60/SUM(AB52,AB61), "..")</f>
        <v>6.4759162885797222E-2</v>
      </c>
      <c r="AC81" s="63">
        <f t="shared" si="139"/>
        <v>5.4531299334782318E-2</v>
      </c>
      <c r="AD81" s="63">
        <f t="shared" si="139"/>
        <v>6.0748041580591598E-2</v>
      </c>
      <c r="AE81" s="63">
        <f t="shared" si="139"/>
        <v>8.1085126551525666E-2</v>
      </c>
      <c r="AF81" s="63">
        <f t="shared" si="139"/>
        <v>7.9682578068076368E-2</v>
      </c>
    </row>
    <row r="82" spans="2:32">
      <c r="B82" s="37" t="s">
        <v>40</v>
      </c>
      <c r="C82" s="63">
        <f>IFERROR(C62/SUM(C52,C61), "..")</f>
        <v>1.3018101872814495E-3</v>
      </c>
      <c r="D82" s="63">
        <f t="shared" ref="D82:H82" si="140">IFERROR(D62/SUM(D52,D61), "..")</f>
        <v>4.2877299777341355E-3</v>
      </c>
      <c r="E82" s="63">
        <f>IFERROR(E62/SUM(E52,E61), "..")</f>
        <v>3.9201495967269809E-2</v>
      </c>
      <c r="F82" s="63">
        <f t="shared" si="140"/>
        <v>1.4808481020464087E-2</v>
      </c>
      <c r="G82" s="63">
        <f t="shared" si="140"/>
        <v>6.4841716403382516E-3</v>
      </c>
      <c r="H82" s="63">
        <f t="shared" si="140"/>
        <v>1.2867103244841461E-3</v>
      </c>
      <c r="J82" s="37" t="s">
        <v>40</v>
      </c>
      <c r="K82" s="63">
        <f>IFERROR(K62/SUM(K52,K61), "..")</f>
        <v>5.7433044763094049E-2</v>
      </c>
      <c r="L82" s="63">
        <f t="shared" ref="L82:P82" si="141">IFERROR(L62/SUM(L52,L61), "..")</f>
        <v>0.123218170436276</v>
      </c>
      <c r="M82" s="63">
        <f t="shared" si="141"/>
        <v>0.18088743926093634</v>
      </c>
      <c r="N82" s="63">
        <f t="shared" si="141"/>
        <v>0.13807335763146944</v>
      </c>
      <c r="O82" s="63">
        <f t="shared" si="141"/>
        <v>7.0335158906421932E-2</v>
      </c>
      <c r="P82" s="63">
        <f t="shared" si="141"/>
        <v>2.3048849602609656E-2</v>
      </c>
      <c r="R82" s="37" t="s">
        <v>40</v>
      </c>
      <c r="S82" s="63">
        <f>IFERROR(S62/SUM(S52,S61), "..")</f>
        <v>0.13755590536200107</v>
      </c>
      <c r="T82" s="63">
        <f t="shared" ref="T82:X82" si="142">IFERROR(T62/SUM(T52,T61), "..")</f>
        <v>0.22830957024497164</v>
      </c>
      <c r="U82" s="63">
        <f t="shared" si="142"/>
        <v>0.26070806880296171</v>
      </c>
      <c r="V82" s="63">
        <f t="shared" si="142"/>
        <v>0.2423839607057853</v>
      </c>
      <c r="W82" s="63">
        <f t="shared" si="142"/>
        <v>0.13875995291751778</v>
      </c>
      <c r="X82" s="63">
        <f t="shared" si="142"/>
        <v>0.13154951991909808</v>
      </c>
      <c r="Z82" s="37" t="s">
        <v>40</v>
      </c>
      <c r="AA82" s="63">
        <f>IFERROR(AA62/SUM(AA52,AA61), "..")</f>
        <v>9.7322065442006042E-2</v>
      </c>
      <c r="AB82" s="63">
        <f t="shared" ref="AB82:AF82" si="143">IFERROR(AB62/SUM(AB52,AB61), "..")</f>
        <v>0.20579202161639054</v>
      </c>
      <c r="AC82" s="63">
        <f t="shared" si="143"/>
        <v>0.28469039088673237</v>
      </c>
      <c r="AD82" s="63">
        <f t="shared" si="143"/>
        <v>0.27746896529308002</v>
      </c>
      <c r="AE82" s="63">
        <f t="shared" si="143"/>
        <v>0.22132990441431485</v>
      </c>
      <c r="AF82" s="63">
        <f t="shared" si="143"/>
        <v>0.17633841261281383</v>
      </c>
    </row>
    <row r="83" spans="2:32">
      <c r="B83" s="37" t="s">
        <v>50</v>
      </c>
      <c r="C83" s="63">
        <f>IFERROR(C63/SUM(C52,C61), "..")</f>
        <v>2.801161782724518E-7</v>
      </c>
      <c r="D83" s="63">
        <f t="shared" ref="D83:H83" si="144">IFERROR(D63/SUM(D52,D61), "..")</f>
        <v>1.5025423198530716E-6</v>
      </c>
      <c r="E83" s="63">
        <f>IFERROR(E63/SUM(E52,E61), "..")</f>
        <v>3.4161219793872022E-3</v>
      </c>
      <c r="F83" s="63">
        <f t="shared" si="144"/>
        <v>3.3506039170331401E-3</v>
      </c>
      <c r="G83" s="63">
        <f t="shared" si="144"/>
        <v>3.5560228765312419E-3</v>
      </c>
      <c r="H83" s="63">
        <f t="shared" si="144"/>
        <v>2.4477138184009059E-3</v>
      </c>
      <c r="J83" s="37" t="s">
        <v>50</v>
      </c>
      <c r="K83" s="63">
        <f>IFERROR(K63/SUM(K52,K61), "..")</f>
        <v>1.0502322673210043E-2</v>
      </c>
      <c r="L83" s="63">
        <f t="shared" ref="L83:P83" si="145">IFERROR(L63/SUM(L52,L61), "..")</f>
        <v>1.75092457803897E-2</v>
      </c>
      <c r="M83" s="63">
        <f t="shared" si="145"/>
        <v>3.6305847722800273E-2</v>
      </c>
      <c r="N83" s="63">
        <f t="shared" si="145"/>
        <v>3.042203617792872E-2</v>
      </c>
      <c r="O83" s="63">
        <f t="shared" si="145"/>
        <v>1.7192475884847905E-2</v>
      </c>
      <c r="P83" s="63">
        <f t="shared" si="145"/>
        <v>9.9864585130095881E-3</v>
      </c>
      <c r="R83" s="37" t="s">
        <v>50</v>
      </c>
      <c r="S83" s="63">
        <f>IFERROR(S63/SUM(S52,S61), "..")</f>
        <v>5.3129196828252866E-2</v>
      </c>
      <c r="T83" s="63">
        <f t="shared" ref="T83:X83" si="146">IFERROR(T63/SUM(T52,T61), "..")</f>
        <v>4.828420164521538E-2</v>
      </c>
      <c r="U83" s="63">
        <f t="shared" si="146"/>
        <v>3.1573567251485211E-2</v>
      </c>
      <c r="V83" s="63">
        <f t="shared" si="146"/>
        <v>4.359471639824309E-2</v>
      </c>
      <c r="W83" s="63">
        <f t="shared" si="146"/>
        <v>4.842081985943443E-2</v>
      </c>
      <c r="X83" s="63">
        <f t="shared" si="146"/>
        <v>4.0493080809409991E-2</v>
      </c>
      <c r="Z83" s="37" t="s">
        <v>50</v>
      </c>
      <c r="AA83" s="63">
        <f>IFERROR(AA63/SUM(AA52,AA61), "..")</f>
        <v>4.6715413167818992E-2</v>
      </c>
      <c r="AB83" s="63">
        <f t="shared" ref="AB83:AF83" si="147">IFERROR(AB63/SUM(AB52,AB61), "..")</f>
        <v>0.13189930327600291</v>
      </c>
      <c r="AC83" s="63">
        <f t="shared" si="147"/>
        <v>0.14571539153847687</v>
      </c>
      <c r="AD83" s="63">
        <f t="shared" si="147"/>
        <v>9.4306328000584055E-2</v>
      </c>
      <c r="AE83" s="63">
        <f t="shared" si="147"/>
        <v>9.5622024007914627E-2</v>
      </c>
      <c r="AF83" s="63">
        <f t="shared" si="147"/>
        <v>5.4866443347325031E-2</v>
      </c>
    </row>
    <row r="84" spans="2:32">
      <c r="B84" s="37" t="s">
        <v>41</v>
      </c>
      <c r="C84" s="63">
        <f>IFERROR(C64/SUM(C52,C61), "..")</f>
        <v>1.7768693348617666E-5</v>
      </c>
      <c r="D84" s="63">
        <f t="shared" ref="D84:H84" si="148">IFERROR(D64/SUM(D52,D61), "..")</f>
        <v>2.0338928306085055E-5</v>
      </c>
      <c r="E84" s="63">
        <f>IFERROR(E64/SUM(E52,E61), "..")</f>
        <v>6.8588704308692518E-5</v>
      </c>
      <c r="F84" s="63">
        <f t="shared" si="148"/>
        <v>2.1641837352170132E-4</v>
      </c>
      <c r="G84" s="63">
        <f t="shared" si="148"/>
        <v>1.0062388654497904E-3</v>
      </c>
      <c r="H84" s="63">
        <f t="shared" si="148"/>
        <v>1.3997579711017068E-3</v>
      </c>
      <c r="J84" s="37" t="s">
        <v>41</v>
      </c>
      <c r="K84" s="63">
        <f>IFERROR(K64/SUM(K52,K61), "..")</f>
        <v>7.3234561812142891E-3</v>
      </c>
      <c r="L84" s="63">
        <f t="shared" ref="L84:P84" si="149">IFERROR(L64/SUM(L52,L61), "..")</f>
        <v>5.9134091117240706E-3</v>
      </c>
      <c r="M84" s="63">
        <f t="shared" si="149"/>
        <v>2.4892857611099727E-2</v>
      </c>
      <c r="N84" s="63">
        <f t="shared" si="149"/>
        <v>4.9844502124666928E-2</v>
      </c>
      <c r="O84" s="63">
        <f t="shared" si="149"/>
        <v>2.1187204261289613E-2</v>
      </c>
      <c r="P84" s="63">
        <f t="shared" si="149"/>
        <v>2.3247857894074755E-2</v>
      </c>
      <c r="R84" s="37" t="s">
        <v>41</v>
      </c>
      <c r="S84" s="63">
        <f>IFERROR(S64/SUM(S52,S61), "..")</f>
        <v>5.9631213517586735E-3</v>
      </c>
      <c r="T84" s="63">
        <f t="shared" ref="T84:X84" si="150">IFERROR(T64/SUM(T52,T61), "..")</f>
        <v>5.2622788852329334E-3</v>
      </c>
      <c r="U84" s="63">
        <f t="shared" si="150"/>
        <v>5.6679287759575446E-2</v>
      </c>
      <c r="V84" s="63">
        <f t="shared" si="150"/>
        <v>0.10587132300115895</v>
      </c>
      <c r="W84" s="63">
        <f t="shared" si="150"/>
        <v>8.7039653721214302E-3</v>
      </c>
      <c r="X84" s="63">
        <f t="shared" si="150"/>
        <v>1.3997733745089879E-2</v>
      </c>
      <c r="Z84" s="37" t="s">
        <v>41</v>
      </c>
      <c r="AA84" s="63">
        <f>IFERROR(AA64/SUM(AA52,AA61), "..")</f>
        <v>4.4160431597421126E-2</v>
      </c>
      <c r="AB84" s="63">
        <f t="shared" ref="AB84:AF84" si="151">IFERROR(AB64/SUM(AB52,AB61), "..")</f>
        <v>3.1838802597516903E-2</v>
      </c>
      <c r="AC84" s="63">
        <f t="shared" si="151"/>
        <v>7.3658679474404062E-2</v>
      </c>
      <c r="AD84" s="63">
        <f t="shared" si="151"/>
        <v>0.12341319331163558</v>
      </c>
      <c r="AE84" s="63">
        <f t="shared" si="151"/>
        <v>4.8382003555334084E-2</v>
      </c>
      <c r="AF84" s="63">
        <f t="shared" si="151"/>
        <v>3.2272405364373348E-2</v>
      </c>
    </row>
    <row r="85" spans="2:32">
      <c r="B85" s="37" t="s">
        <v>51</v>
      </c>
      <c r="C85" s="63">
        <f>IFERROR(C65/SUM(C52,C61), "..")</f>
        <v>7.61486949175251E-3</v>
      </c>
      <c r="D85" s="63">
        <f t="shared" ref="D85:H85" si="152">IFERROR(D65/SUM(D52,D61), "..")</f>
        <v>3.9658341076613327E-3</v>
      </c>
      <c r="E85" s="63">
        <f>IFERROR(E65/SUM(E52,E61), "..")</f>
        <v>4.180910119134444E-3</v>
      </c>
      <c r="F85" s="63">
        <f t="shared" si="152"/>
        <v>3.5527811015995288E-2</v>
      </c>
      <c r="G85" s="63">
        <f t="shared" si="152"/>
        <v>1.3063923650566309E-2</v>
      </c>
      <c r="H85" s="63">
        <f t="shared" si="152"/>
        <v>8.0076838453854243E-2</v>
      </c>
      <c r="J85" s="37" t="s">
        <v>51</v>
      </c>
      <c r="K85" s="63">
        <f>IFERROR(K65/SUM(K52,K61), "..")</f>
        <v>1.6633876870958006E-2</v>
      </c>
      <c r="L85" s="63">
        <f t="shared" ref="L85:P85" si="153">IFERROR(L65/SUM(L52,L61), "..")</f>
        <v>1.2663450204115141E-2</v>
      </c>
      <c r="M85" s="63">
        <f t="shared" si="153"/>
        <v>3.5172472659048187E-2</v>
      </c>
      <c r="N85" s="63">
        <f t="shared" si="153"/>
        <v>6.6836272255065984E-2</v>
      </c>
      <c r="O85" s="63">
        <f t="shared" si="153"/>
        <v>2.1846207852895309E-2</v>
      </c>
      <c r="P85" s="63">
        <f t="shared" si="153"/>
        <v>4.5457529872650636E-2</v>
      </c>
      <c r="R85" s="37" t="s">
        <v>51</v>
      </c>
      <c r="S85" s="63">
        <f>IFERROR(S65/SUM(S52,S61), "..")</f>
        <v>3.3665750358424923E-2</v>
      </c>
      <c r="T85" s="63">
        <f t="shared" ref="T85:X85" si="154">IFERROR(T65/SUM(T52,T61), "..")</f>
        <v>2.3252590936613173E-2</v>
      </c>
      <c r="U85" s="63">
        <f t="shared" si="154"/>
        <v>5.4422461259200722E-2</v>
      </c>
      <c r="V85" s="63">
        <f t="shared" si="154"/>
        <v>9.375680860050184E-2</v>
      </c>
      <c r="W85" s="63">
        <f t="shared" si="154"/>
        <v>3.197727708007133E-2</v>
      </c>
      <c r="X85" s="63">
        <f t="shared" si="154"/>
        <v>9.0792462112253169E-2</v>
      </c>
      <c r="Z85" s="37" t="s">
        <v>51</v>
      </c>
      <c r="AA85" s="63">
        <f>IFERROR(AA65/SUM(AA52,AA61), "..")</f>
        <v>7.8359889637788976E-2</v>
      </c>
      <c r="AB85" s="63">
        <f t="shared" ref="AB85:AF85" si="155">IFERROR(AB65/SUM(AB52,AB61), "..")</f>
        <v>3.9267899770436314E-2</v>
      </c>
      <c r="AC85" s="63">
        <f t="shared" si="155"/>
        <v>8.1319261926679084E-2</v>
      </c>
      <c r="AD85" s="63">
        <f t="shared" si="155"/>
        <v>0.13843435441384977</v>
      </c>
      <c r="AE85" s="63">
        <f t="shared" si="155"/>
        <v>8.3368740818722725E-2</v>
      </c>
      <c r="AF85" s="63">
        <f t="shared" si="155"/>
        <v>0.22112960634949999</v>
      </c>
    </row>
    <row r="86" spans="2:32">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row>
  </sheetData>
  <phoneticPr fontId="3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sheetPr>
  <dimension ref="A1:AV86"/>
  <sheetViews>
    <sheetView zoomScale="80" zoomScaleNormal="80" workbookViewId="0">
      <pane ySplit="1" topLeftCell="A2" activePane="bottomLeft" state="frozen"/>
      <selection activeCell="BC1" sqref="BC1:BC56"/>
      <selection pane="bottomLeft" activeCell="C68" sqref="C68"/>
    </sheetView>
  </sheetViews>
  <sheetFormatPr defaultRowHeight="14.5"/>
  <cols>
    <col min="1" max="1" width="4.81640625" style="46" bestFit="1" customWidth="1"/>
    <col min="2" max="2" width="56.08984375" customWidth="1"/>
    <col min="3" max="8" width="11.7265625" customWidth="1"/>
    <col min="9" max="9" width="3.54296875" customWidth="1"/>
    <col min="10" max="10" width="57.6328125" customWidth="1"/>
    <col min="11" max="16" width="11.7265625" customWidth="1"/>
    <col min="17" max="17" width="3.54296875" customWidth="1"/>
    <col min="18" max="18" width="64.81640625" bestFit="1" customWidth="1"/>
    <col min="19" max="24" width="11.7265625" customWidth="1"/>
    <col min="25" max="25" width="3.54296875" customWidth="1"/>
    <col min="26" max="26" width="65" bestFit="1" customWidth="1"/>
    <col min="27" max="32" width="11.7265625" customWidth="1"/>
    <col min="33" max="33" width="3.54296875" customWidth="1"/>
    <col min="34" max="34" width="45" bestFit="1" customWidth="1"/>
    <col min="35" max="40" width="11.7265625" customWidth="1"/>
    <col min="41" max="41" width="3.54296875" customWidth="1"/>
    <col min="42" max="42" width="55.453125" bestFit="1" customWidth="1"/>
    <col min="43" max="48" width="11.7265625" customWidth="1"/>
  </cols>
  <sheetData>
    <row r="1" spans="1:48" s="13" customFormat="1" ht="21">
      <c r="A1" s="46"/>
      <c r="B1" s="14" t="s">
        <v>4833</v>
      </c>
      <c r="C1" s="18" t="str">
        <f>CONCATENATE(B1," ",C2)</f>
        <v>East Asia and Pacific (low and middle income) 1995</v>
      </c>
      <c r="D1" s="18" t="str">
        <f>CONCATENATE(B1," ",D2)</f>
        <v>East Asia and Pacific (low and middle income) 2000</v>
      </c>
      <c r="E1" s="18" t="str">
        <f>CONCATENATE(B1," ",E2)</f>
        <v>East Asia and Pacific (low and middle income) 2005</v>
      </c>
      <c r="F1" s="18" t="str">
        <f>CONCATENATE(B1," ",F2)</f>
        <v>East Asia and Pacific (low and middle income) 2010</v>
      </c>
      <c r="G1" s="18" t="str">
        <f>CONCATENATE(B1," ",G2)</f>
        <v>East Asia and Pacific (low and middle income) 2015</v>
      </c>
      <c r="H1" s="18" t="str">
        <f>CONCATENATE(B1," ",H2)</f>
        <v>East Asia and Pacific (low and middle income) 2020</v>
      </c>
      <c r="J1" s="14" t="s">
        <v>4834</v>
      </c>
      <c r="K1" s="18" t="str">
        <f>CONCATENATE(J1," ",K2)</f>
        <v>Europe and Central Asia (low and middle income) 1995</v>
      </c>
      <c r="L1" s="18" t="str">
        <f>CONCATENATE(J1," ",L2)</f>
        <v>Europe and Central Asia (low and middle income) 2000</v>
      </c>
      <c r="M1" s="18" t="str">
        <f>CONCATENATE(J1," ",M2)</f>
        <v>Europe and Central Asia (low and middle income) 2005</v>
      </c>
      <c r="N1" s="18" t="str">
        <f>CONCATENATE(J1," ",N2)</f>
        <v>Europe and Central Asia (low and middle income) 2010</v>
      </c>
      <c r="O1" s="18" t="str">
        <f>CONCATENATE(J1," ",O2)</f>
        <v>Europe and Central Asia (low and middle income) 2015</v>
      </c>
      <c r="P1" s="18" t="str">
        <f>CONCATENATE(J1," ",P2)</f>
        <v>Europe and Central Asia (low and middle income) 2020</v>
      </c>
      <c r="R1" s="14" t="s">
        <v>4835</v>
      </c>
      <c r="S1" s="18" t="str">
        <f>CONCATENATE(R1," ",S2)</f>
        <v>Latin America and Caribbean (low and middle income) 1995</v>
      </c>
      <c r="T1" s="18" t="str">
        <f>CONCATENATE(R1," ",T2)</f>
        <v>Latin America and Caribbean (low and middle income) 2000</v>
      </c>
      <c r="U1" s="18" t="str">
        <f>CONCATENATE(R1," ",U2)</f>
        <v>Latin America and Caribbean (low and middle income) 2005</v>
      </c>
      <c r="V1" s="18" t="str">
        <f>CONCATENATE(R1," ",V2)</f>
        <v>Latin America and Caribbean (low and middle income) 2010</v>
      </c>
      <c r="W1" s="18" t="str">
        <f>CONCATENATE(R1," ",W2)</f>
        <v>Latin America and Caribbean (low and middle income) 2015</v>
      </c>
      <c r="X1" s="18" t="str">
        <f>CONCATENATE(R1," ",X2)</f>
        <v>Latin America and Caribbean (low and middle income) 2020</v>
      </c>
      <c r="Z1" s="14" t="s">
        <v>4836</v>
      </c>
      <c r="AA1" s="18" t="str">
        <f>CONCATENATE(Z1," ",AA2)</f>
        <v>Middle East and North Africa (low and middle income) 1995</v>
      </c>
      <c r="AB1" s="18" t="str">
        <f>CONCATENATE(Z1," ",AB2)</f>
        <v>Middle East and North Africa (low and middle income) 2000</v>
      </c>
      <c r="AC1" s="18" t="str">
        <f>CONCATENATE(Z1," ",AC2)</f>
        <v>Middle East and North Africa (low and middle income) 2005</v>
      </c>
      <c r="AD1" s="18" t="str">
        <f>CONCATENATE(Z1," ",AD2)</f>
        <v>Middle East and North Africa (low and middle income) 2010</v>
      </c>
      <c r="AE1" s="18" t="str">
        <f>CONCATENATE(Z1," ",AE2)</f>
        <v>Middle East and North Africa (low and middle income) 2015</v>
      </c>
      <c r="AF1" s="18" t="str">
        <f>CONCATENATE(Z1," ",AF2)</f>
        <v>Middle East and North Africa (low and middle income) 2020</v>
      </c>
      <c r="AH1" s="14" t="s">
        <v>72</v>
      </c>
      <c r="AI1" s="18" t="str">
        <f>CONCATENATE(AH1," ",AI2)</f>
        <v>South Asia (low and middle income) 1995</v>
      </c>
      <c r="AJ1" s="18" t="str">
        <f>CONCATENATE(AH1," ",AJ2)</f>
        <v>South Asia (low and middle income) 2000</v>
      </c>
      <c r="AK1" s="18" t="str">
        <f>CONCATENATE(AH1," ",AK2)</f>
        <v>South Asia (low and middle income) 2005</v>
      </c>
      <c r="AL1" s="18" t="str">
        <f>CONCATENATE(AH1," ",AL2)</f>
        <v>South Asia (low and middle income) 2010</v>
      </c>
      <c r="AM1" s="18" t="str">
        <f>CONCATENATE(AH1," ",AM2)</f>
        <v>South Asia (low and middle income) 2015</v>
      </c>
      <c r="AN1" s="18" t="str">
        <f>CONCATENATE(AH1," ",AN2)</f>
        <v>South Asia (low and middle income) 2020</v>
      </c>
      <c r="AP1" s="14" t="s">
        <v>73</v>
      </c>
      <c r="AQ1" s="18" t="str">
        <f>CONCATENATE(AP1," ",AQ2)</f>
        <v>Sub-Saharan Africa (low and middle income) 1995</v>
      </c>
      <c r="AR1" s="18" t="str">
        <f>CONCATENATE(AP1," ",AR2)</f>
        <v>Sub-Saharan Africa (low and middle income) 2000</v>
      </c>
      <c r="AS1" s="18" t="str">
        <f>CONCATENATE(AP1," ",AS2)</f>
        <v>Sub-Saharan Africa (low and middle income) 2005</v>
      </c>
      <c r="AT1" s="18" t="str">
        <f>CONCATENATE(AP1," ",AT2)</f>
        <v>Sub-Saharan Africa (low and middle income) 2010</v>
      </c>
      <c r="AU1" s="18" t="str">
        <f>CONCATENATE(AP1," ",AU2)</f>
        <v>Sub-Saharan Africa (low and middle income) 2015</v>
      </c>
      <c r="AV1" s="18" t="str">
        <f>CONCATENATE(AP1," ",AV2)</f>
        <v>Sub-Saharan Africa (low and middle income) 2020</v>
      </c>
    </row>
    <row r="2" spans="1:48">
      <c r="A2" s="52"/>
      <c r="B2" s="1" t="s">
        <v>31</v>
      </c>
      <c r="C2" s="1">
        <v>1995</v>
      </c>
      <c r="D2" s="1">
        <v>2000</v>
      </c>
      <c r="E2" s="1">
        <v>2005</v>
      </c>
      <c r="F2" s="1">
        <v>2010</v>
      </c>
      <c r="G2" s="1">
        <v>2015</v>
      </c>
      <c r="H2" s="1">
        <v>2020</v>
      </c>
      <c r="J2" s="1" t="s">
        <v>31</v>
      </c>
      <c r="K2" s="1">
        <v>1995</v>
      </c>
      <c r="L2" s="1">
        <v>2000</v>
      </c>
      <c r="M2" s="1">
        <v>2005</v>
      </c>
      <c r="N2" s="1">
        <v>2010</v>
      </c>
      <c r="O2" s="1">
        <v>2015</v>
      </c>
      <c r="P2" s="1">
        <v>2020</v>
      </c>
      <c r="R2" s="1" t="s">
        <v>31</v>
      </c>
      <c r="S2" s="1">
        <v>1995</v>
      </c>
      <c r="T2" s="1">
        <v>2000</v>
      </c>
      <c r="U2" s="1">
        <v>2005</v>
      </c>
      <c r="V2" s="1">
        <v>2010</v>
      </c>
      <c r="W2" s="1">
        <v>2015</v>
      </c>
      <c r="X2" s="1">
        <v>2020</v>
      </c>
      <c r="Z2" s="1" t="s">
        <v>31</v>
      </c>
      <c r="AA2" s="1">
        <v>1995</v>
      </c>
      <c r="AB2" s="1">
        <v>2000</v>
      </c>
      <c r="AC2" s="1">
        <v>2005</v>
      </c>
      <c r="AD2" s="1">
        <v>2010</v>
      </c>
      <c r="AE2" s="1">
        <v>2015</v>
      </c>
      <c r="AF2" s="1">
        <v>2020</v>
      </c>
      <c r="AH2" s="1" t="s">
        <v>31</v>
      </c>
      <c r="AI2" s="1">
        <v>1995</v>
      </c>
      <c r="AJ2" s="1">
        <v>2000</v>
      </c>
      <c r="AK2" s="1">
        <v>2005</v>
      </c>
      <c r="AL2" s="1">
        <v>2010</v>
      </c>
      <c r="AM2" s="1">
        <v>2015</v>
      </c>
      <c r="AN2" s="1">
        <v>2020</v>
      </c>
      <c r="AP2" s="1" t="s">
        <v>31</v>
      </c>
      <c r="AQ2" s="1">
        <v>1995</v>
      </c>
      <c r="AR2" s="1">
        <v>2000</v>
      </c>
      <c r="AS2" s="1">
        <v>2005</v>
      </c>
      <c r="AT2" s="1">
        <v>2010</v>
      </c>
      <c r="AU2" s="1">
        <v>2015</v>
      </c>
      <c r="AV2" s="1">
        <v>2020</v>
      </c>
    </row>
    <row r="3" spans="1:48">
      <c r="A3" s="17">
        <v>36</v>
      </c>
      <c r="B3" s="11" t="s">
        <v>4821</v>
      </c>
      <c r="C3" s="77">
        <f>VLOOKUP(C$1,dev_reg_bal!$D$1:$CA$158,$A3,FALSE)/1000000</f>
        <v>64141768.497908883</v>
      </c>
      <c r="D3" s="77">
        <f>VLOOKUP(D$1,dev_reg_bal!$D$1:$CA$158,$A3,FALSE)/1000000</f>
        <v>76668506.826082826</v>
      </c>
      <c r="E3" s="77">
        <f>VLOOKUP(E$1,dev_reg_bal!$D$1:$CA$158,$A3,FALSE)/1000000</f>
        <v>88967105.684483036</v>
      </c>
      <c r="F3" s="77">
        <f>VLOOKUP(F$1,dev_reg_bal!$D$1:$CA$158,$A3,FALSE)/1000000</f>
        <v>106146417.6663139</v>
      </c>
      <c r="G3" s="77">
        <f>VLOOKUP(G$1,dev_reg_bal!$D$1:$CA$158,$A3,FALSE)/1000000</f>
        <v>121594471.45998141</v>
      </c>
      <c r="H3" s="77">
        <f>VLOOKUP(H$1,dev_reg_bal!$D$1:$CA$158,$A3,FALSE)/1000000</f>
        <v>138980298.12899581</v>
      </c>
      <c r="J3" s="11" t="s">
        <v>4821</v>
      </c>
      <c r="K3" s="77">
        <f>VLOOKUP(K$1,dev_reg_bal!$D$1:$CA$158,$A3,FALSE)/1000000</f>
        <v>16457625.663870189</v>
      </c>
      <c r="L3" s="77">
        <f>VLOOKUP(L$1,dev_reg_bal!$D$1:$CA$158,$A3,FALSE)/1000000</f>
        <v>19563079.565928161</v>
      </c>
      <c r="M3" s="77">
        <f>VLOOKUP(M$1,dev_reg_bal!$D$1:$CA$158,$A3,FALSE)/1000000</f>
        <v>19903166.842274576</v>
      </c>
      <c r="N3" s="77">
        <f>VLOOKUP(N$1,dev_reg_bal!$D$1:$CA$158,$A3,FALSE)/1000000</f>
        <v>20830995.358852461</v>
      </c>
      <c r="O3" s="77">
        <f>VLOOKUP(O$1,dev_reg_bal!$D$1:$CA$158,$A3,FALSE)/1000000</f>
        <v>23707247.189084858</v>
      </c>
      <c r="P3" s="77">
        <f>VLOOKUP(P$1,dev_reg_bal!$D$1:$CA$158,$A3,FALSE)/1000000</f>
        <v>25545845.68470889</v>
      </c>
      <c r="R3" s="11" t="s">
        <v>4821</v>
      </c>
      <c r="S3" s="77">
        <f>VLOOKUP(S$1,dev_reg_bal!$D$1:$CA$158,$A3,FALSE)/1000000</f>
        <v>17807678.902026299</v>
      </c>
      <c r="T3" s="77">
        <f>VLOOKUP(T$1,dev_reg_bal!$D$1:$CA$158,$A3,FALSE)/1000000</f>
        <v>21800923.063772101</v>
      </c>
      <c r="U3" s="77">
        <f>VLOOKUP(U$1,dev_reg_bal!$D$1:$CA$158,$A3,FALSE)/1000000</f>
        <v>26904759.33794954</v>
      </c>
      <c r="V3" s="77">
        <f>VLOOKUP(V$1,dev_reg_bal!$D$1:$CA$158,$A3,FALSE)/1000000</f>
        <v>30312136.073126622</v>
      </c>
      <c r="W3" s="77">
        <f>VLOOKUP(W$1,dev_reg_bal!$D$1:$CA$158,$A3,FALSE)/1000000</f>
        <v>36367249.100378111</v>
      </c>
      <c r="X3" s="77">
        <f>VLOOKUP(X$1,dev_reg_bal!$D$1:$CA$158,$A3,FALSE)/1000000</f>
        <v>40642131.278677069</v>
      </c>
      <c r="Z3" s="11" t="s">
        <v>4821</v>
      </c>
      <c r="AA3" s="77">
        <f>VLOOKUP(AA$1,dev_reg_bal!$D$1:$CA$158,$A3,FALSE)/1000000</f>
        <v>2030932.2512449799</v>
      </c>
      <c r="AB3" s="77">
        <f>VLOOKUP(AB$1,dev_reg_bal!$D$1:$CA$158,$A3,FALSE)/1000000</f>
        <v>5285070.6997681912</v>
      </c>
      <c r="AC3" s="77">
        <f>VLOOKUP(AC$1,dev_reg_bal!$D$1:$CA$158,$A3,FALSE)/1000000</f>
        <v>6764010.7550795041</v>
      </c>
      <c r="AD3" s="77">
        <f>VLOOKUP(AD$1,dev_reg_bal!$D$1:$CA$158,$A3,FALSE)/1000000</f>
        <v>8237745.8357561016</v>
      </c>
      <c r="AE3" s="77">
        <f>VLOOKUP(AE$1,dev_reg_bal!$D$1:$CA$158,$A3,FALSE)/1000000</f>
        <v>9918117.0925320387</v>
      </c>
      <c r="AF3" s="77">
        <f>VLOOKUP(AF$1,dev_reg_bal!$D$1:$CA$158,$A3,FALSE)/1000000</f>
        <v>10687304.64496173</v>
      </c>
      <c r="AH3" s="11" t="s">
        <v>4821</v>
      </c>
      <c r="AI3" s="77">
        <f>VLOOKUP(AI$1,dev_reg_bal!$D$1:$CA$158,$A3,FALSE)/1000000</f>
        <v>14943895.815612288</v>
      </c>
      <c r="AJ3" s="77">
        <f>VLOOKUP(AJ$1,dev_reg_bal!$D$1:$CA$158,$A3,FALSE)/1000000</f>
        <v>18013765.137787711</v>
      </c>
      <c r="AK3" s="77">
        <f>VLOOKUP(AK$1,dev_reg_bal!$D$1:$CA$158,$A3,FALSE)/1000000</f>
        <v>20163914.476380162</v>
      </c>
      <c r="AL3" s="77">
        <f>VLOOKUP(AL$1,dev_reg_bal!$D$1:$CA$158,$A3,FALSE)/1000000</f>
        <v>22778952.178263579</v>
      </c>
      <c r="AM3" s="77">
        <f>VLOOKUP(AM$1,dev_reg_bal!$D$1:$CA$158,$A3,FALSE)/1000000</f>
        <v>25427989.76193082</v>
      </c>
      <c r="AN3" s="77">
        <f>VLOOKUP(AN$1,dev_reg_bal!$D$1:$CA$158,$A3,FALSE)/1000000</f>
        <v>27705965.452100821</v>
      </c>
      <c r="AP3" s="11" t="s">
        <v>4821</v>
      </c>
      <c r="AQ3" s="77">
        <f>VLOOKUP(AQ$1,dev_reg_bal!$D$1:$CA$158,$A3,FALSE)/1000000</f>
        <v>8190848.4317477876</v>
      </c>
      <c r="AR3" s="77">
        <f>VLOOKUP(AR$1,dev_reg_bal!$D$1:$CA$158,$A3,FALSE)/1000000</f>
        <v>10439350.631871929</v>
      </c>
      <c r="AS3" s="77">
        <f>VLOOKUP(AS$1,dev_reg_bal!$D$1:$CA$158,$A3,FALSE)/1000000</f>
        <v>13356584.06805497</v>
      </c>
      <c r="AT3" s="77">
        <f>VLOOKUP(AT$1,dev_reg_bal!$D$1:$CA$158,$A3,FALSE)/1000000</f>
        <v>14732446.463790329</v>
      </c>
      <c r="AU3" s="77">
        <f>VLOOKUP(AU$1,dev_reg_bal!$D$1:$CA$158,$A3,FALSE)/1000000</f>
        <v>16613080.46726731</v>
      </c>
      <c r="AV3" s="77">
        <f>VLOOKUP(AV$1,dev_reg_bal!$D$1:$CA$158,$A3,FALSE)/1000000</f>
        <v>19256125.60543203</v>
      </c>
    </row>
    <row r="4" spans="1:48">
      <c r="A4" s="17">
        <v>3</v>
      </c>
      <c r="B4" s="36" t="s">
        <v>20</v>
      </c>
      <c r="C4" s="77">
        <f>VLOOKUP(C$1,dev_reg_bal!$D$1:$CA$158,$A4,FALSE)/1000000</f>
        <v>1601703.712998667</v>
      </c>
      <c r="D4" s="77">
        <f>VLOOKUP(D$1,dev_reg_bal!$D$1:$CA$158,$A4,FALSE)/1000000</f>
        <v>2748418.6908933721</v>
      </c>
      <c r="E4" s="77">
        <f>VLOOKUP(E$1,dev_reg_bal!$D$1:$CA$158,$A4,FALSE)/1000000</f>
        <v>4892725.520511061</v>
      </c>
      <c r="F4" s="77">
        <f>VLOOKUP(F$1,dev_reg_bal!$D$1:$CA$158,$A4,FALSE)/1000000</f>
        <v>9497208.9323660806</v>
      </c>
      <c r="G4" s="77">
        <f>VLOOKUP(G$1,dev_reg_bal!$D$1:$CA$158,$A4,FALSE)/1000000</f>
        <v>17864001.784141038</v>
      </c>
      <c r="H4" s="77">
        <f>VLOOKUP(H$1,dev_reg_bal!$D$1:$CA$158,$A4,FALSE)/1000000</f>
        <v>29855564.150091071</v>
      </c>
      <c r="J4" s="36" t="s">
        <v>20</v>
      </c>
      <c r="K4" s="77">
        <f>VLOOKUP(K$1,dev_reg_bal!$D$1:$CA$158,$A4,FALSE)/1000000</f>
        <v>6427749.5479687806</v>
      </c>
      <c r="L4" s="77">
        <f>VLOOKUP(L$1,dev_reg_bal!$D$1:$CA$158,$A4,FALSE)/1000000</f>
        <v>5786550.4926529387</v>
      </c>
      <c r="M4" s="77">
        <f>VLOOKUP(M$1,dev_reg_bal!$D$1:$CA$158,$A4,FALSE)/1000000</f>
        <v>5603588.7518486921</v>
      </c>
      <c r="N4" s="77">
        <f>VLOOKUP(N$1,dev_reg_bal!$D$1:$CA$158,$A4,FALSE)/1000000</f>
        <v>6061127.6845196886</v>
      </c>
      <c r="O4" s="77">
        <f>VLOOKUP(O$1,dev_reg_bal!$D$1:$CA$158,$A4,FALSE)/1000000</f>
        <v>6554757.7226297054</v>
      </c>
      <c r="P4" s="77">
        <f>VLOOKUP(P$1,dev_reg_bal!$D$1:$CA$158,$A4,FALSE)/1000000</f>
        <v>7016877.1034584949</v>
      </c>
      <c r="R4" s="36" t="s">
        <v>20</v>
      </c>
      <c r="S4" s="77">
        <f>VLOOKUP(S$1,dev_reg_bal!$D$1:$CA$158,$A4,FALSE)/1000000</f>
        <v>3148665.868448046</v>
      </c>
      <c r="T4" s="77">
        <f>VLOOKUP(T$1,dev_reg_bal!$D$1:$CA$158,$A4,FALSE)/1000000</f>
        <v>3882581.5102498969</v>
      </c>
      <c r="U4" s="77">
        <f>VLOOKUP(U$1,dev_reg_bal!$D$1:$CA$158,$A4,FALSE)/1000000</f>
        <v>4480030.9210510617</v>
      </c>
      <c r="V4" s="77">
        <f>VLOOKUP(V$1,dev_reg_bal!$D$1:$CA$158,$A4,FALSE)/1000000</f>
        <v>5470305.2295909589</v>
      </c>
      <c r="W4" s="77">
        <f>VLOOKUP(W$1,dev_reg_bal!$D$1:$CA$158,$A4,FALSE)/1000000</f>
        <v>6706459.1037276443</v>
      </c>
      <c r="X4" s="77">
        <f>VLOOKUP(X$1,dev_reg_bal!$D$1:$CA$158,$A4,FALSE)/1000000</f>
        <v>7537203.5508841705</v>
      </c>
      <c r="Z4" s="36" t="s">
        <v>20</v>
      </c>
      <c r="AA4" s="77">
        <f>VLOOKUP(AA$1,dev_reg_bal!$D$1:$CA$158,$A4,FALSE)/1000000</f>
        <v>407020.07680974959</v>
      </c>
      <c r="AB4" s="77">
        <f>VLOOKUP(AB$1,dev_reg_bal!$D$1:$CA$158,$A4,FALSE)/1000000</f>
        <v>499708.41435960052</v>
      </c>
      <c r="AC4" s="77">
        <f>VLOOKUP(AC$1,dev_reg_bal!$D$1:$CA$158,$A4,FALSE)/1000000</f>
        <v>659901.63498207962</v>
      </c>
      <c r="AD4" s="77">
        <f>VLOOKUP(AD$1,dev_reg_bal!$D$1:$CA$158,$A4,FALSE)/1000000</f>
        <v>899484.71293091192</v>
      </c>
      <c r="AE4" s="77">
        <f>VLOOKUP(AE$1,dev_reg_bal!$D$1:$CA$158,$A4,FALSE)/1000000</f>
        <v>1149006.2700709819</v>
      </c>
      <c r="AF4" s="77">
        <f>VLOOKUP(AF$1,dev_reg_bal!$D$1:$CA$158,$A4,FALSE)/1000000</f>
        <v>1334865.0025581722</v>
      </c>
      <c r="AH4" s="36" t="s">
        <v>20</v>
      </c>
      <c r="AI4" s="77">
        <f>VLOOKUP(AI$1,dev_reg_bal!$D$1:$CA$158,$A4,FALSE)/1000000</f>
        <v>296239.11164896411</v>
      </c>
      <c r="AJ4" s="77">
        <f>VLOOKUP(AJ$1,dev_reg_bal!$D$1:$CA$158,$A4,FALSE)/1000000</f>
        <v>429895.96036589431</v>
      </c>
      <c r="AK4" s="77">
        <f>VLOOKUP(AK$1,dev_reg_bal!$D$1:$CA$158,$A4,FALSE)/1000000</f>
        <v>657371.24653488572</v>
      </c>
      <c r="AL4" s="77">
        <f>VLOOKUP(AL$1,dev_reg_bal!$D$1:$CA$158,$A4,FALSE)/1000000</f>
        <v>1094607.8920534041</v>
      </c>
      <c r="AM4" s="77">
        <f>VLOOKUP(AM$1,dev_reg_bal!$D$1:$CA$158,$A4,FALSE)/1000000</f>
        <v>1736646.403610856</v>
      </c>
      <c r="AN4" s="77">
        <f>VLOOKUP(AN$1,dev_reg_bal!$D$1:$CA$158,$A4,FALSE)/1000000</f>
        <v>2609051.424315833</v>
      </c>
      <c r="AP4" s="36" t="s">
        <v>20</v>
      </c>
      <c r="AQ4" s="77">
        <f>VLOOKUP(AQ$1,dev_reg_bal!$D$1:$CA$158,$A4,FALSE)/1000000</f>
        <v>1180604.1961315759</v>
      </c>
      <c r="AR4" s="77">
        <f>VLOOKUP(AR$1,dev_reg_bal!$D$1:$CA$158,$A4,FALSE)/1000000</f>
        <v>1352582.454096128</v>
      </c>
      <c r="AS4" s="77">
        <f>VLOOKUP(AS$1,dev_reg_bal!$D$1:$CA$158,$A4,FALSE)/1000000</f>
        <v>1525418.850224857</v>
      </c>
      <c r="AT4" s="77">
        <f>VLOOKUP(AT$1,dev_reg_bal!$D$1:$CA$158,$A4,FALSE)/1000000</f>
        <v>1819430.60675156</v>
      </c>
      <c r="AU4" s="77">
        <f>VLOOKUP(AU$1,dev_reg_bal!$D$1:$CA$158,$A4,FALSE)/1000000</f>
        <v>2245669.2110748719</v>
      </c>
      <c r="AV4" s="77">
        <f>VLOOKUP(AV$1,dev_reg_bal!$D$1:$CA$158,$A4,FALSE)/1000000</f>
        <v>2709437.8333695508</v>
      </c>
    </row>
    <row r="5" spans="1:48">
      <c r="A5" s="17">
        <v>33</v>
      </c>
      <c r="B5" s="36" t="s">
        <v>22</v>
      </c>
      <c r="C5" s="77">
        <f>VLOOKUP(C$1,dev_reg_bal!$D$1:$CA$158,$A5,FALSE)/1000000</f>
        <v>57804184.885831922</v>
      </c>
      <c r="D5" s="77">
        <f>VLOOKUP(D$1,dev_reg_bal!$D$1:$CA$158,$A5,FALSE)/1000000</f>
        <v>66579512.117045455</v>
      </c>
      <c r="E5" s="77">
        <f>VLOOKUP(E$1,dev_reg_bal!$D$1:$CA$158,$A5,FALSE)/1000000</f>
        <v>72299090.219714671</v>
      </c>
      <c r="F5" s="77">
        <f>VLOOKUP(F$1,dev_reg_bal!$D$1:$CA$158,$A5,FALSE)/1000000</f>
        <v>76253013.409067601</v>
      </c>
      <c r="G5" s="77">
        <f>VLOOKUP(G$1,dev_reg_bal!$D$1:$CA$158,$A5,FALSE)/1000000</f>
        <v>82361737.589806944</v>
      </c>
      <c r="H5" s="77">
        <f>VLOOKUP(H$1,dev_reg_bal!$D$1:$CA$158,$A5,FALSE)/1000000</f>
        <v>86003056.279390529</v>
      </c>
      <c r="J5" s="36" t="s">
        <v>22</v>
      </c>
      <c r="K5" s="77">
        <f>VLOOKUP(K$1,dev_reg_bal!$D$1:$CA$158,$A5,FALSE)/1000000</f>
        <v>9602035.8433613684</v>
      </c>
      <c r="L5" s="77">
        <f>VLOOKUP(L$1,dev_reg_bal!$D$1:$CA$158,$A5,FALSE)/1000000</f>
        <v>10425434.37456554</v>
      </c>
      <c r="M5" s="77">
        <f>VLOOKUP(M$1,dev_reg_bal!$D$1:$CA$158,$A5,FALSE)/1000000</f>
        <v>11076497.78638174</v>
      </c>
      <c r="N5" s="77">
        <f>VLOOKUP(N$1,dev_reg_bal!$D$1:$CA$158,$A5,FALSE)/1000000</f>
        <v>11970038.61595826</v>
      </c>
      <c r="O5" s="77">
        <f>VLOOKUP(O$1,dev_reg_bal!$D$1:$CA$158,$A5,FALSE)/1000000</f>
        <v>12882592.850694241</v>
      </c>
      <c r="P5" s="77">
        <f>VLOOKUP(P$1,dev_reg_bal!$D$1:$CA$158,$A5,FALSE)/1000000</f>
        <v>13790916.51746328</v>
      </c>
      <c r="R5" s="36" t="s">
        <v>22</v>
      </c>
      <c r="S5" s="77">
        <f>VLOOKUP(S$1,dev_reg_bal!$D$1:$CA$158,$A5,FALSE)/1000000</f>
        <v>13013772.27928767</v>
      </c>
      <c r="T5" s="77">
        <f>VLOOKUP(T$1,dev_reg_bal!$D$1:$CA$158,$A5,FALSE)/1000000</f>
        <v>15514606.932418579</v>
      </c>
      <c r="U5" s="77">
        <f>VLOOKUP(U$1,dev_reg_bal!$D$1:$CA$158,$A5,FALSE)/1000000</f>
        <v>18992347.117995467</v>
      </c>
      <c r="V5" s="77">
        <f>VLOOKUP(V$1,dev_reg_bal!$D$1:$CA$158,$A5,FALSE)/1000000</f>
        <v>22010814.075937718</v>
      </c>
      <c r="W5" s="77">
        <f>VLOOKUP(W$1,dev_reg_bal!$D$1:$CA$158,$A5,FALSE)/1000000</f>
        <v>25914442.120395448</v>
      </c>
      <c r="X5" s="77">
        <f>VLOOKUP(X$1,dev_reg_bal!$D$1:$CA$158,$A5,FALSE)/1000000</f>
        <v>29291449.250817601</v>
      </c>
      <c r="Z5" s="36" t="s">
        <v>22</v>
      </c>
      <c r="AA5" s="77">
        <f>VLOOKUP(AA$1,dev_reg_bal!$D$1:$CA$158,$A5,FALSE)/1000000</f>
        <v>1320066.941834738</v>
      </c>
      <c r="AB5" s="77">
        <f>VLOOKUP(AB$1,dev_reg_bal!$D$1:$CA$158,$A5,FALSE)/1000000</f>
        <v>1677740.221219345</v>
      </c>
      <c r="AC5" s="77">
        <f>VLOOKUP(AC$1,dev_reg_bal!$D$1:$CA$158,$A5,FALSE)/1000000</f>
        <v>2131388.1194155989</v>
      </c>
      <c r="AD5" s="77">
        <f>VLOOKUP(AD$1,dev_reg_bal!$D$1:$CA$158,$A5,FALSE)/1000000</f>
        <v>2618914.5926964818</v>
      </c>
      <c r="AE5" s="77">
        <f>VLOOKUP(AE$1,dev_reg_bal!$D$1:$CA$158,$A5,FALSE)/1000000</f>
        <v>3079938.0478963749</v>
      </c>
      <c r="AF5" s="77">
        <f>VLOOKUP(AF$1,dev_reg_bal!$D$1:$CA$158,$A5,FALSE)/1000000</f>
        <v>3526427.5682430752</v>
      </c>
      <c r="AH5" s="36" t="s">
        <v>22</v>
      </c>
      <c r="AI5" s="77">
        <f>VLOOKUP(AI$1,dev_reg_bal!$D$1:$CA$158,$A5,FALSE)/1000000</f>
        <v>8377361.9612496607</v>
      </c>
      <c r="AJ5" s="77">
        <f>VLOOKUP(AJ$1,dev_reg_bal!$D$1:$CA$158,$A5,FALSE)/1000000</f>
        <v>10795887.202643501</v>
      </c>
      <c r="AK5" s="77">
        <f>VLOOKUP(AK$1,dev_reg_bal!$D$1:$CA$158,$A5,FALSE)/1000000</f>
        <v>12145905.49954184</v>
      </c>
      <c r="AL5" s="77">
        <f>VLOOKUP(AL$1,dev_reg_bal!$D$1:$CA$158,$A5,FALSE)/1000000</f>
        <v>14290989.60988917</v>
      </c>
      <c r="AM5" s="77">
        <f>VLOOKUP(AM$1,dev_reg_bal!$D$1:$CA$158,$A5,FALSE)/1000000</f>
        <v>15674941.123427579</v>
      </c>
      <c r="AN5" s="77">
        <f>VLOOKUP(AN$1,dev_reg_bal!$D$1:$CA$158,$A5,FALSE)/1000000</f>
        <v>17056620.824939299</v>
      </c>
      <c r="AP5" s="36" t="s">
        <v>22</v>
      </c>
      <c r="AQ5" s="77">
        <f>VLOOKUP(AQ$1,dev_reg_bal!$D$1:$CA$158,$A5,FALSE)/1000000</f>
        <v>3906789.599631059</v>
      </c>
      <c r="AR5" s="77">
        <f>VLOOKUP(AR$1,dev_reg_bal!$D$1:$CA$158,$A5,FALSE)/1000000</f>
        <v>4725118.8028547773</v>
      </c>
      <c r="AS5" s="77">
        <f>VLOOKUP(AS$1,dev_reg_bal!$D$1:$CA$158,$A5,FALSE)/1000000</f>
        <v>5779051.8144269427</v>
      </c>
      <c r="AT5" s="77">
        <f>VLOOKUP(AT$1,dev_reg_bal!$D$1:$CA$158,$A5,FALSE)/1000000</f>
        <v>6707712.2844964461</v>
      </c>
      <c r="AU5" s="77">
        <f>VLOOKUP(AU$1,dev_reg_bal!$D$1:$CA$158,$A5,FALSE)/1000000</f>
        <v>8292675.0339877214</v>
      </c>
      <c r="AV5" s="77">
        <f>VLOOKUP(AV$1,dev_reg_bal!$D$1:$CA$158,$A5,FALSE)/1000000</f>
        <v>9989965.5348107126</v>
      </c>
    </row>
    <row r="6" spans="1:48">
      <c r="A6" s="17">
        <v>6</v>
      </c>
      <c r="B6" s="36" t="s">
        <v>4817</v>
      </c>
      <c r="C6" s="77">
        <f>VLOOKUP(C$1,dev_reg_bal!$D$1:$CA$158,$A6,FALSE)/1000000</f>
        <v>16848430.419464778</v>
      </c>
      <c r="D6" s="77">
        <f>VLOOKUP(D$1,dev_reg_bal!$D$1:$CA$158,$A6,FALSE)/1000000</f>
        <v>17055227.965621449</v>
      </c>
      <c r="E6" s="77">
        <f>VLOOKUP(E$1,dev_reg_bal!$D$1:$CA$158,$A6,FALSE)/1000000</f>
        <v>17485384.97519049</v>
      </c>
      <c r="F6" s="77">
        <f>VLOOKUP(F$1,dev_reg_bal!$D$1:$CA$158,$A6,FALSE)/1000000</f>
        <v>18067640.673969127</v>
      </c>
      <c r="G6" s="77">
        <f>VLOOKUP(G$1,dev_reg_bal!$D$1:$CA$158,$A6,FALSE)/1000000</f>
        <v>18717192.412226681</v>
      </c>
      <c r="H6" s="77">
        <f>VLOOKUP(H$1,dev_reg_bal!$D$1:$CA$158,$A6,FALSE)/1000000</f>
        <v>19076302.946718361</v>
      </c>
      <c r="J6" s="36" t="s">
        <v>4817</v>
      </c>
      <c r="K6" s="77">
        <f>VLOOKUP(K$1,dev_reg_bal!$D$1:$CA$158,$A6,FALSE)/1000000</f>
        <v>1739129.648388583</v>
      </c>
      <c r="L6" s="77">
        <f>VLOOKUP(L$1,dev_reg_bal!$D$1:$CA$158,$A6,FALSE)/1000000</f>
        <v>1736292.623843573</v>
      </c>
      <c r="M6" s="77">
        <f>VLOOKUP(M$1,dev_reg_bal!$D$1:$CA$158,$A6,FALSE)/1000000</f>
        <v>1762224.7466427218</v>
      </c>
      <c r="N6" s="77">
        <f>VLOOKUP(N$1,dev_reg_bal!$D$1:$CA$158,$A6,FALSE)/1000000</f>
        <v>1825520.6064538241</v>
      </c>
      <c r="O6" s="77">
        <f>VLOOKUP(O$1,dev_reg_bal!$D$1:$CA$158,$A6,FALSE)/1000000</f>
        <v>1822709.782774555</v>
      </c>
      <c r="P6" s="77">
        <f>VLOOKUP(P$1,dev_reg_bal!$D$1:$CA$158,$A6,FALSE)/1000000</f>
        <v>1813421.6252663778</v>
      </c>
      <c r="R6" s="36" t="s">
        <v>4817</v>
      </c>
      <c r="S6" s="77">
        <f>VLOOKUP(S$1,dev_reg_bal!$D$1:$CA$158,$A6,FALSE)/1000000</f>
        <v>3568807.866904974</v>
      </c>
      <c r="T6" s="77">
        <f>VLOOKUP(T$1,dev_reg_bal!$D$1:$CA$158,$A6,FALSE)/1000000</f>
        <v>3719446.320388658</v>
      </c>
      <c r="U6" s="77">
        <f>VLOOKUP(U$1,dev_reg_bal!$D$1:$CA$158,$A6,FALSE)/1000000</f>
        <v>3724815.356035796</v>
      </c>
      <c r="V6" s="77">
        <f>VLOOKUP(V$1,dev_reg_bal!$D$1:$CA$158,$A6,FALSE)/1000000</f>
        <v>3835213.5155320009</v>
      </c>
      <c r="W6" s="77">
        <f>VLOOKUP(W$1,dev_reg_bal!$D$1:$CA$158,$A6,FALSE)/1000000</f>
        <v>3738484.011382537</v>
      </c>
      <c r="X6" s="77">
        <f>VLOOKUP(X$1,dev_reg_bal!$D$1:$CA$158,$A6,FALSE)/1000000</f>
        <v>3779163.6503042979</v>
      </c>
      <c r="Z6" s="36" t="s">
        <v>4817</v>
      </c>
      <c r="AA6" s="77">
        <f>VLOOKUP(AA$1,dev_reg_bal!$D$1:$CA$158,$A6,FALSE)/1000000</f>
        <v>1700601.2824978249</v>
      </c>
      <c r="AB6" s="77">
        <f>VLOOKUP(AB$1,dev_reg_bal!$D$1:$CA$158,$A6,FALSE)/1000000</f>
        <v>1679879.1175297329</v>
      </c>
      <c r="AC6" s="77">
        <f>VLOOKUP(AC$1,dev_reg_bal!$D$1:$CA$158,$A6,FALSE)/1000000</f>
        <v>1619292.2070899031</v>
      </c>
      <c r="AD6" s="77">
        <f>VLOOKUP(AD$1,dev_reg_bal!$D$1:$CA$158,$A6,FALSE)/1000000</f>
        <v>1628870.7542888951</v>
      </c>
      <c r="AE6" s="77">
        <f>VLOOKUP(AE$1,dev_reg_bal!$D$1:$CA$158,$A6,FALSE)/1000000</f>
        <v>1650099.9427673579</v>
      </c>
      <c r="AF6" s="77">
        <f>VLOOKUP(AF$1,dev_reg_bal!$D$1:$CA$158,$A6,FALSE)/1000000</f>
        <v>1700255.8551061761</v>
      </c>
      <c r="AH6" s="36" t="s">
        <v>4817</v>
      </c>
      <c r="AI6" s="77">
        <f>VLOOKUP(AI$1,dev_reg_bal!$D$1:$CA$158,$A6,FALSE)/1000000</f>
        <v>7882283.1814929415</v>
      </c>
      <c r="AJ6" s="77">
        <f>VLOOKUP(AJ$1,dev_reg_bal!$D$1:$CA$158,$A6,FALSE)/1000000</f>
        <v>7914888.3886528369</v>
      </c>
      <c r="AK6" s="77">
        <f>VLOOKUP(AK$1,dev_reg_bal!$D$1:$CA$158,$A6,FALSE)/1000000</f>
        <v>7903137.6958291503</v>
      </c>
      <c r="AL6" s="77">
        <f>VLOOKUP(AL$1,dev_reg_bal!$D$1:$CA$158,$A6,FALSE)/1000000</f>
        <v>7880692.1144837569</v>
      </c>
      <c r="AM6" s="77">
        <f>VLOOKUP(AM$1,dev_reg_bal!$D$1:$CA$158,$A6,FALSE)/1000000</f>
        <v>7927278.1981583154</v>
      </c>
      <c r="AN6" s="77">
        <f>VLOOKUP(AN$1,dev_reg_bal!$D$1:$CA$158,$A6,FALSE)/1000000</f>
        <v>7950704.3087446243</v>
      </c>
      <c r="AP6" s="36" t="s">
        <v>4817</v>
      </c>
      <c r="AQ6" s="77">
        <f>VLOOKUP(AQ$1,dev_reg_bal!$D$1:$CA$158,$A6,FALSE)/1000000</f>
        <v>4898202.2280927431</v>
      </c>
      <c r="AR6" s="77">
        <f>VLOOKUP(AR$1,dev_reg_bal!$D$1:$CA$158,$A6,FALSE)/1000000</f>
        <v>4967259.8447338697</v>
      </c>
      <c r="AS6" s="77">
        <f>VLOOKUP(AS$1,dev_reg_bal!$D$1:$CA$158,$A6,FALSE)/1000000</f>
        <v>5089473.127885012</v>
      </c>
      <c r="AT6" s="77">
        <f>VLOOKUP(AT$1,dev_reg_bal!$D$1:$CA$158,$A6,FALSE)/1000000</f>
        <v>5207814.9644404873</v>
      </c>
      <c r="AU6" s="77">
        <f>VLOOKUP(AU$1,dev_reg_bal!$D$1:$CA$158,$A6,FALSE)/1000000</f>
        <v>5419441.8861091556</v>
      </c>
      <c r="AV6" s="77">
        <f>VLOOKUP(AV$1,dev_reg_bal!$D$1:$CA$158,$A6,FALSE)/1000000</f>
        <v>5549392.1853546277</v>
      </c>
    </row>
    <row r="7" spans="1:48">
      <c r="A7" s="17">
        <v>8</v>
      </c>
      <c r="B7" s="38" t="s">
        <v>33</v>
      </c>
      <c r="C7" s="72">
        <f>VLOOKUP(C$1,dev_reg_bal!$D$1:$CA$158,$A7,FALSE)/1000000</f>
        <v>690876.15229974221</v>
      </c>
      <c r="D7" s="72">
        <f>VLOOKUP(D$1,dev_reg_bal!$D$1:$CA$158,$A7,FALSE)/1000000</f>
        <v>678368.72602350847</v>
      </c>
      <c r="E7" s="72">
        <f>VLOOKUP(E$1,dev_reg_bal!$D$1:$CA$158,$A7,FALSE)/1000000</f>
        <v>689134.30285785976</v>
      </c>
      <c r="F7" s="72">
        <f>VLOOKUP(F$1,dev_reg_bal!$D$1:$CA$158,$A7,FALSE)/1000000</f>
        <v>699899.87969221082</v>
      </c>
      <c r="G7" s="72">
        <f>VLOOKUP(G$1,dev_reg_bal!$D$1:$CA$158,$A7,FALSE)/1000000</f>
        <v>719532.03338864015</v>
      </c>
      <c r="H7" s="72">
        <f>VLOOKUP(H$1,dev_reg_bal!$D$1:$CA$158,$A7,FALSE)/1000000</f>
        <v>733298.02858245082</v>
      </c>
      <c r="J7" s="38" t="s">
        <v>33</v>
      </c>
      <c r="K7" s="72">
        <f>VLOOKUP(K$1,dev_reg_bal!$D$1:$CA$158,$A7,FALSE)/1000000</f>
        <v>194952.25119263559</v>
      </c>
      <c r="L7" s="72">
        <f>VLOOKUP(L$1,dev_reg_bal!$D$1:$CA$158,$A7,FALSE)/1000000</f>
        <v>194364.13961989409</v>
      </c>
      <c r="M7" s="72">
        <f>VLOOKUP(M$1,dev_reg_bal!$D$1:$CA$158,$A7,FALSE)/1000000</f>
        <v>194381.58024859728</v>
      </c>
      <c r="N7" s="72">
        <f>VLOOKUP(N$1,dev_reg_bal!$D$1:$CA$158,$A7,FALSE)/1000000</f>
        <v>200859.19557665411</v>
      </c>
      <c r="O7" s="72">
        <f>VLOOKUP(O$1,dev_reg_bal!$D$1:$CA$158,$A7,FALSE)/1000000</f>
        <v>200874.61891369158</v>
      </c>
      <c r="P7" s="72">
        <f>VLOOKUP(P$1,dev_reg_bal!$D$1:$CA$158,$A7,FALSE)/1000000</f>
        <v>189349.6920177037</v>
      </c>
      <c r="R7" s="38" t="s">
        <v>33</v>
      </c>
      <c r="S7" s="72">
        <f>VLOOKUP(S$1,dev_reg_bal!$D$1:$CA$158,$A7,FALSE)/1000000</f>
        <v>494657.21208814782</v>
      </c>
      <c r="T7" s="72">
        <f>VLOOKUP(T$1,dev_reg_bal!$D$1:$CA$158,$A7,FALSE)/1000000</f>
        <v>478838.71017622249</v>
      </c>
      <c r="U7" s="72">
        <f>VLOOKUP(U$1,dev_reg_bal!$D$1:$CA$158,$A7,FALSE)/1000000</f>
        <v>462048.16129044187</v>
      </c>
      <c r="V7" s="72">
        <f>VLOOKUP(V$1,dev_reg_bal!$D$1:$CA$158,$A7,FALSE)/1000000</f>
        <v>445243.10196888237</v>
      </c>
      <c r="W7" s="72">
        <f>VLOOKUP(W$1,dev_reg_bal!$D$1:$CA$158,$A7,FALSE)/1000000</f>
        <v>436682.34889713069</v>
      </c>
      <c r="X7" s="72">
        <f>VLOOKUP(X$1,dev_reg_bal!$D$1:$CA$158,$A7,FALSE)/1000000</f>
        <v>429311.9690799641</v>
      </c>
      <c r="Z7" s="38" t="s">
        <v>33</v>
      </c>
      <c r="AA7" s="72">
        <f>VLOOKUP(AA$1,dev_reg_bal!$D$1:$CA$158,$A7,FALSE)/1000000</f>
        <v>4712.1212564143179</v>
      </c>
      <c r="AB7" s="72">
        <f>VLOOKUP(AB$1,dev_reg_bal!$D$1:$CA$158,$A7,FALSE)/1000000</f>
        <v>4784.9152938578854</v>
      </c>
      <c r="AC7" s="72">
        <f>VLOOKUP(AC$1,dev_reg_bal!$D$1:$CA$158,$A7,FALSE)/1000000</f>
        <v>5091.8386467299651</v>
      </c>
      <c r="AD7" s="72">
        <f>VLOOKUP(AD$1,dev_reg_bal!$D$1:$CA$158,$A7,FALSE)/1000000</f>
        <v>5398.7619996020458</v>
      </c>
      <c r="AE7" s="72">
        <f>VLOOKUP(AE$1,dev_reg_bal!$D$1:$CA$158,$A7,FALSE)/1000000</f>
        <v>5393.6081654200743</v>
      </c>
      <c r="AF7" s="72">
        <f>VLOOKUP(AF$1,dev_reg_bal!$D$1:$CA$158,$A7,FALSE)/1000000</f>
        <v>5484.0327917717932</v>
      </c>
      <c r="AH7" s="38" t="s">
        <v>33</v>
      </c>
      <c r="AI7" s="72">
        <f>VLOOKUP(AI$1,dev_reg_bal!$D$1:$CA$158,$A7,FALSE)/1000000</f>
        <v>53008.086495333024</v>
      </c>
      <c r="AJ7" s="72">
        <f>VLOOKUP(AJ$1,dev_reg_bal!$D$1:$CA$158,$A7,FALSE)/1000000</f>
        <v>54084.584673963029</v>
      </c>
      <c r="AK7" s="72">
        <f>VLOOKUP(AK$1,dev_reg_bal!$D$1:$CA$158,$A7,FALSE)/1000000</f>
        <v>54629.940855374771</v>
      </c>
      <c r="AL7" s="72">
        <f>VLOOKUP(AL$1,dev_reg_bal!$D$1:$CA$158,$A7,FALSE)/1000000</f>
        <v>55175.297036786505</v>
      </c>
      <c r="AM7" s="72">
        <f>VLOOKUP(AM$1,dev_reg_bal!$D$1:$CA$158,$A7,FALSE)/1000000</f>
        <v>55981.881550463797</v>
      </c>
      <c r="AN7" s="72">
        <f>VLOOKUP(AN$1,dev_reg_bal!$D$1:$CA$158,$A7,FALSE)/1000000</f>
        <v>56744.725638617769</v>
      </c>
      <c r="AP7" s="38" t="s">
        <v>33</v>
      </c>
      <c r="AQ7" s="72">
        <f>VLOOKUP(AQ$1,dev_reg_bal!$D$1:$CA$158,$A7,FALSE)/1000000</f>
        <v>796591.84688269056</v>
      </c>
      <c r="AR7" s="72">
        <f>VLOOKUP(AR$1,dev_reg_bal!$D$1:$CA$158,$A7,FALSE)/1000000</f>
        <v>778824.33102992212</v>
      </c>
      <c r="AS7" s="72">
        <f>VLOOKUP(AS$1,dev_reg_bal!$D$1:$CA$158,$A7,FALSE)/1000000</f>
        <v>760936.01190093777</v>
      </c>
      <c r="AT7" s="72">
        <f>VLOOKUP(AT$1,dev_reg_bal!$D$1:$CA$158,$A7,FALSE)/1000000</f>
        <v>742903.35789828154</v>
      </c>
      <c r="AU7" s="72">
        <f>VLOOKUP(AU$1,dev_reg_bal!$D$1:$CA$158,$A7,FALSE)/1000000</f>
        <v>692198.81720276584</v>
      </c>
      <c r="AV7" s="72">
        <f>VLOOKUP(AV$1,dev_reg_bal!$D$1:$CA$158,$A7,FALSE)/1000000</f>
        <v>733866.40732689912</v>
      </c>
    </row>
    <row r="8" spans="1:48">
      <c r="A8" s="17">
        <v>10</v>
      </c>
      <c r="B8" s="38" t="s">
        <v>4828</v>
      </c>
      <c r="C8" s="72">
        <f>VLOOKUP(C$1,dev_reg_bal!$D$1:$CA$158,$A8,FALSE)/1000000</f>
        <v>672276.3612841795</v>
      </c>
      <c r="D8" s="72">
        <f>VLOOKUP(D$1,dev_reg_bal!$D$1:$CA$158,$A8,FALSE)/1000000</f>
        <v>705276.73854124674</v>
      </c>
      <c r="E8" s="72">
        <f>VLOOKUP(E$1,dev_reg_bal!$D$1:$CA$158,$A8,FALSE)/1000000</f>
        <v>746966.65507940867</v>
      </c>
      <c r="F8" s="72">
        <f>VLOOKUP(F$1,dev_reg_bal!$D$1:$CA$158,$A8,FALSE)/1000000</f>
        <v>788656.57161278964</v>
      </c>
      <c r="G8" s="72">
        <f>VLOOKUP(G$1,dev_reg_bal!$D$1:$CA$158,$A8,FALSE)/1000000</f>
        <v>821877.50857551582</v>
      </c>
      <c r="H8" s="72">
        <f>VLOOKUP(H$1,dev_reg_bal!$D$1:$CA$158,$A8,FALSE)/1000000</f>
        <v>854727.41822209326</v>
      </c>
      <c r="J8" s="38" t="s">
        <v>4828</v>
      </c>
      <c r="K8" s="72">
        <f>VLOOKUP(K$1,dev_reg_bal!$D$1:$CA$158,$A8,FALSE)/1000000</f>
        <v>55967.183952600069</v>
      </c>
      <c r="L8" s="72">
        <f>VLOOKUP(L$1,dev_reg_bal!$D$1:$CA$158,$A8,FALSE)/1000000</f>
        <v>56304.179191774172</v>
      </c>
      <c r="M8" s="72">
        <f>VLOOKUP(M$1,dev_reg_bal!$D$1:$CA$158,$A8,FALSE)/1000000</f>
        <v>57258.927945306503</v>
      </c>
      <c r="N8" s="72">
        <f>VLOOKUP(N$1,dev_reg_bal!$D$1:$CA$158,$A8,FALSE)/1000000</f>
        <v>60617.048127609902</v>
      </c>
      <c r="O8" s="72">
        <f>VLOOKUP(O$1,dev_reg_bal!$D$1:$CA$158,$A8,FALSE)/1000000</f>
        <v>61725.977018948608</v>
      </c>
      <c r="P8" s="72">
        <f>VLOOKUP(P$1,dev_reg_bal!$D$1:$CA$158,$A8,FALSE)/1000000</f>
        <v>62803.399977897985</v>
      </c>
      <c r="R8" s="38" t="s">
        <v>4828</v>
      </c>
      <c r="S8" s="72">
        <f>VLOOKUP(S$1,dev_reg_bal!$D$1:$CA$158,$A8,FALSE)/1000000</f>
        <v>65109.556062881602</v>
      </c>
      <c r="T8" s="72">
        <f>VLOOKUP(T$1,dev_reg_bal!$D$1:$CA$158,$A8,FALSE)/1000000</f>
        <v>64230.207449612986</v>
      </c>
      <c r="U8" s="72">
        <f>VLOOKUP(U$1,dev_reg_bal!$D$1:$CA$158,$A8,FALSE)/1000000</f>
        <v>62998.308043346318</v>
      </c>
      <c r="V8" s="72">
        <f>VLOOKUP(V$1,dev_reg_bal!$D$1:$CA$158,$A8,FALSE)/1000000</f>
        <v>61766.408637079672</v>
      </c>
      <c r="W8" s="72">
        <f>VLOOKUP(W$1,dev_reg_bal!$D$1:$CA$158,$A8,FALSE)/1000000</f>
        <v>61006.051884134613</v>
      </c>
      <c r="X8" s="72">
        <f>VLOOKUP(X$1,dev_reg_bal!$D$1:$CA$158,$A8,FALSE)/1000000</f>
        <v>60168.005267497319</v>
      </c>
      <c r="Z8" s="38" t="s">
        <v>4828</v>
      </c>
      <c r="AA8" s="72">
        <f>VLOOKUP(AA$1,dev_reg_bal!$D$1:$CA$158,$A8,FALSE)/1000000</f>
        <v>50165.112914677782</v>
      </c>
      <c r="AB8" s="72">
        <f>VLOOKUP(AB$1,dev_reg_bal!$D$1:$CA$158,$A8,FALSE)/1000000</f>
        <v>50728.518169705625</v>
      </c>
      <c r="AC8" s="72">
        <f>VLOOKUP(AC$1,dev_reg_bal!$D$1:$CA$158,$A8,FALSE)/1000000</f>
        <v>53704.941574902972</v>
      </c>
      <c r="AD8" s="72">
        <f>VLOOKUP(AD$1,dev_reg_bal!$D$1:$CA$158,$A8,FALSE)/1000000</f>
        <v>56681.364980100327</v>
      </c>
      <c r="AE8" s="72">
        <f>VLOOKUP(AE$1,dev_reg_bal!$D$1:$CA$158,$A8,FALSE)/1000000</f>
        <v>56727.458586777473</v>
      </c>
      <c r="AF8" s="72">
        <f>VLOOKUP(AF$1,dev_reg_bal!$D$1:$CA$158,$A8,FALSE)/1000000</f>
        <v>57098.148200718584</v>
      </c>
      <c r="AH8" s="38" t="s">
        <v>4828</v>
      </c>
      <c r="AI8" s="72">
        <f>VLOOKUP(AI$1,dev_reg_bal!$D$1:$CA$158,$A8,FALSE)/1000000</f>
        <v>26727.615447444339</v>
      </c>
      <c r="AJ8" s="72">
        <f>VLOOKUP(AJ$1,dev_reg_bal!$D$1:$CA$158,$A8,FALSE)/1000000</f>
        <v>27148.097217436789</v>
      </c>
      <c r="AK8" s="72">
        <f>VLOOKUP(AK$1,dev_reg_bal!$D$1:$CA$158,$A8,FALSE)/1000000</f>
        <v>27352.936601264832</v>
      </c>
      <c r="AL8" s="72">
        <f>VLOOKUP(AL$1,dev_reg_bal!$D$1:$CA$158,$A8,FALSE)/1000000</f>
        <v>27576.54180985839</v>
      </c>
      <c r="AM8" s="72">
        <f>VLOOKUP(AM$1,dev_reg_bal!$D$1:$CA$158,$A8,FALSE)/1000000</f>
        <v>28016.652827695041</v>
      </c>
      <c r="AN8" s="72">
        <f>VLOOKUP(AN$1,dev_reg_bal!$D$1:$CA$158,$A8,FALSE)/1000000</f>
        <v>28382.280594913584</v>
      </c>
      <c r="AP8" s="38" t="s">
        <v>4828</v>
      </c>
      <c r="AQ8" s="72">
        <f>VLOOKUP(AQ$1,dev_reg_bal!$D$1:$CA$158,$A8,FALSE)/1000000</f>
        <v>151996.54743411261</v>
      </c>
      <c r="AR8" s="72">
        <f>VLOOKUP(AR$1,dev_reg_bal!$D$1:$CA$158,$A8,FALSE)/1000000</f>
        <v>148854.69970189952</v>
      </c>
      <c r="AS8" s="72">
        <f>VLOOKUP(AS$1,dev_reg_bal!$D$1:$CA$158,$A8,FALSE)/1000000</f>
        <v>145844.108813047</v>
      </c>
      <c r="AT8" s="72">
        <f>VLOOKUP(AT$1,dev_reg_bal!$D$1:$CA$158,$A8,FALSE)/1000000</f>
        <v>142833.5179241946</v>
      </c>
      <c r="AU8" s="72">
        <f>VLOOKUP(AU$1,dev_reg_bal!$D$1:$CA$158,$A8,FALSE)/1000000</f>
        <v>149504.55718645331</v>
      </c>
      <c r="AV8" s="72">
        <f>VLOOKUP(AV$1,dev_reg_bal!$D$1:$CA$158,$A8,FALSE)/1000000</f>
        <v>144797.48523408579</v>
      </c>
    </row>
    <row r="9" spans="1:48">
      <c r="A9" s="17">
        <v>11</v>
      </c>
      <c r="B9" s="38" t="s">
        <v>34</v>
      </c>
      <c r="C9" s="72">
        <f>VLOOKUP(C$1,dev_reg_bal!$D$1:$CA$158,$A9,FALSE)/1000000</f>
        <v>124470.0167551043</v>
      </c>
      <c r="D9" s="72">
        <f>VLOOKUP(D$1,dev_reg_bal!$D$1:$CA$158,$A9,FALSE)/1000000</f>
        <v>127009.5734501846</v>
      </c>
      <c r="E9" s="72">
        <f>VLOOKUP(E$1,dev_reg_bal!$D$1:$CA$158,$A9,FALSE)/1000000</f>
        <v>131995.8257691465</v>
      </c>
      <c r="F9" s="72">
        <f>VLOOKUP(F$1,dev_reg_bal!$D$1:$CA$158,$A9,FALSE)/1000000</f>
        <v>136982.07808151181</v>
      </c>
      <c r="G9" s="72">
        <f>VLOOKUP(G$1,dev_reg_bal!$D$1:$CA$158,$A9,FALSE)/1000000</f>
        <v>139890.41580555867</v>
      </c>
      <c r="H9" s="72">
        <f>VLOOKUP(H$1,dev_reg_bal!$D$1:$CA$158,$A9,FALSE)/1000000</f>
        <v>143234.73407688821</v>
      </c>
      <c r="J9" s="38" t="s">
        <v>34</v>
      </c>
      <c r="K9" s="72">
        <f>VLOOKUP(K$1,dev_reg_bal!$D$1:$CA$158,$A9,FALSE)/1000000</f>
        <v>57210.875939285557</v>
      </c>
      <c r="L9" s="72">
        <f>VLOOKUP(L$1,dev_reg_bal!$D$1:$CA$158,$A9,FALSE)/1000000</f>
        <v>57291.631291006153</v>
      </c>
      <c r="M9" s="72">
        <f>VLOOKUP(M$1,dev_reg_bal!$D$1:$CA$158,$A9,FALSE)/1000000</f>
        <v>57629.863791153373</v>
      </c>
      <c r="N9" s="72">
        <f>VLOOKUP(N$1,dev_reg_bal!$D$1:$CA$158,$A9,FALSE)/1000000</f>
        <v>58315.865282818311</v>
      </c>
      <c r="O9" s="72">
        <f>VLOOKUP(O$1,dev_reg_bal!$D$1:$CA$158,$A9,FALSE)/1000000</f>
        <v>58487.812685685443</v>
      </c>
      <c r="P9" s="72">
        <f>VLOOKUP(P$1,dev_reg_bal!$D$1:$CA$158,$A9,FALSE)/1000000</f>
        <v>58685.760505815117</v>
      </c>
      <c r="R9" s="38" t="s">
        <v>34</v>
      </c>
      <c r="S9" s="72">
        <f>VLOOKUP(S$1,dev_reg_bal!$D$1:$CA$158,$A9,FALSE)/1000000</f>
        <v>160844.66038203871</v>
      </c>
      <c r="T9" s="72">
        <f>VLOOKUP(T$1,dev_reg_bal!$D$1:$CA$158,$A9,FALSE)/1000000</f>
        <v>156546.99273299662</v>
      </c>
      <c r="U9" s="72">
        <f>VLOOKUP(U$1,dev_reg_bal!$D$1:$CA$158,$A9,FALSE)/1000000</f>
        <v>151989.61587178041</v>
      </c>
      <c r="V9" s="72">
        <f>VLOOKUP(V$1,dev_reg_bal!$D$1:$CA$158,$A9,FALSE)/1000000</f>
        <v>147432.23901056408</v>
      </c>
      <c r="W9" s="72">
        <f>VLOOKUP(W$1,dev_reg_bal!$D$1:$CA$158,$A9,FALSE)/1000000</f>
        <v>144995.89150662231</v>
      </c>
      <c r="X9" s="72">
        <f>VLOOKUP(X$1,dev_reg_bal!$D$1:$CA$158,$A9,FALSE)/1000000</f>
        <v>142754.96564552991</v>
      </c>
      <c r="Z9" s="38" t="s">
        <v>34</v>
      </c>
      <c r="AA9" s="72">
        <f>VLOOKUP(AA$1,dev_reg_bal!$D$1:$CA$158,$A9,FALSE)/1000000</f>
        <v>2999.8709907850553</v>
      </c>
      <c r="AB9" s="72">
        <f>VLOOKUP(AB$1,dev_reg_bal!$D$1:$CA$158,$A9,FALSE)/1000000</f>
        <v>3026.7211245676617</v>
      </c>
      <c r="AC9" s="72">
        <f>VLOOKUP(AC$1,dev_reg_bal!$D$1:$CA$158,$A9,FALSE)/1000000</f>
        <v>3160.8514194673689</v>
      </c>
      <c r="AD9" s="72">
        <f>VLOOKUP(AD$1,dev_reg_bal!$D$1:$CA$158,$A9,FALSE)/1000000</f>
        <v>3294.9817143670748</v>
      </c>
      <c r="AE9" s="72">
        <f>VLOOKUP(AE$1,dev_reg_bal!$D$1:$CA$158,$A9,FALSE)/1000000</f>
        <v>3298.0203830610308</v>
      </c>
      <c r="AF9" s="72">
        <f>VLOOKUP(AF$1,dev_reg_bal!$D$1:$CA$158,$A9,FALSE)/1000000</f>
        <v>3321.6860791948179</v>
      </c>
      <c r="AH9" s="38" t="s">
        <v>34</v>
      </c>
      <c r="AI9" s="72">
        <f>VLOOKUP(AI$1,dev_reg_bal!$D$1:$CA$158,$A9,FALSE)/1000000</f>
        <v>28216.964964660099</v>
      </c>
      <c r="AJ9" s="72">
        <f>VLOOKUP(AJ$1,dev_reg_bal!$D$1:$CA$158,$A9,FALSE)/1000000</f>
        <v>28767.813065445062</v>
      </c>
      <c r="AK9" s="72">
        <f>VLOOKUP(AK$1,dev_reg_bal!$D$1:$CA$158,$A9,FALSE)/1000000</f>
        <v>28944.974271127601</v>
      </c>
      <c r="AL9" s="72">
        <f>VLOOKUP(AL$1,dev_reg_bal!$D$1:$CA$158,$A9,FALSE)/1000000</f>
        <v>29185.80925941647</v>
      </c>
      <c r="AM9" s="72">
        <f>VLOOKUP(AM$1,dev_reg_bal!$D$1:$CA$158,$A9,FALSE)/1000000</f>
        <v>29579.627228048303</v>
      </c>
      <c r="AN9" s="72">
        <f>VLOOKUP(AN$1,dev_reg_bal!$D$1:$CA$158,$A9,FALSE)/1000000</f>
        <v>29934.035241894278</v>
      </c>
      <c r="AP9" s="38" t="s">
        <v>34</v>
      </c>
      <c r="AQ9" s="72">
        <f>VLOOKUP(AQ$1,dev_reg_bal!$D$1:$CA$158,$A9,FALSE)/1000000</f>
        <v>129232.7481428719</v>
      </c>
      <c r="AR9" s="72">
        <f>VLOOKUP(AR$1,dev_reg_bal!$D$1:$CA$158,$A9,FALSE)/1000000</f>
        <v>125791.3261240189</v>
      </c>
      <c r="AS9" s="72">
        <f>VLOOKUP(AS$1,dev_reg_bal!$D$1:$CA$158,$A9,FALSE)/1000000</f>
        <v>122504.5402877384</v>
      </c>
      <c r="AT9" s="72">
        <f>VLOOKUP(AT$1,dev_reg_bal!$D$1:$CA$158,$A9,FALSE)/1000000</f>
        <v>119217.75445145791</v>
      </c>
      <c r="AU9" s="72">
        <f>VLOOKUP(AU$1,dev_reg_bal!$D$1:$CA$158,$A9,FALSE)/1000000</f>
        <v>121284.891797305</v>
      </c>
      <c r="AV9" s="72">
        <f>VLOOKUP(AV$1,dev_reg_bal!$D$1:$CA$158,$A9,FALSE)/1000000</f>
        <v>117569.0896046355</v>
      </c>
    </row>
    <row r="10" spans="1:48">
      <c r="A10" s="17">
        <v>12</v>
      </c>
      <c r="B10" s="38" t="s">
        <v>35</v>
      </c>
      <c r="C10" s="72">
        <f>VLOOKUP(C$1,dev_reg_bal!$D$1:$CA$158,$A10,FALSE)/1000000</f>
        <v>480903.6494743551</v>
      </c>
      <c r="D10" s="72">
        <f>VLOOKUP(D$1,dev_reg_bal!$D$1:$CA$158,$A10,FALSE)/1000000</f>
        <v>492328.69017240551</v>
      </c>
      <c r="E10" s="72">
        <f>VLOOKUP(E$1,dev_reg_bal!$D$1:$CA$158,$A10,FALSE)/1000000</f>
        <v>514116.19503917295</v>
      </c>
      <c r="F10" s="72">
        <f>VLOOKUP(F$1,dev_reg_bal!$D$1:$CA$158,$A10,FALSE)/1000000</f>
        <v>535903.69989918091</v>
      </c>
      <c r="G10" s="72">
        <f>VLOOKUP(G$1,dev_reg_bal!$D$1:$CA$158,$A10,FALSE)/1000000</f>
        <v>549661.73792580643</v>
      </c>
      <c r="H10" s="72">
        <f>VLOOKUP(H$1,dev_reg_bal!$D$1:$CA$158,$A10,FALSE)/1000000</f>
        <v>564499.2212711121</v>
      </c>
      <c r="J10" s="38" t="s">
        <v>35</v>
      </c>
      <c r="K10" s="72">
        <f>VLOOKUP(K$1,dev_reg_bal!$D$1:$CA$158,$A10,FALSE)/1000000</f>
        <v>289169.24834585382</v>
      </c>
      <c r="L10" s="72">
        <f>VLOOKUP(L$1,dev_reg_bal!$D$1:$CA$158,$A10,FALSE)/1000000</f>
        <v>289654.95803160995</v>
      </c>
      <c r="M10" s="72">
        <f>VLOOKUP(M$1,dev_reg_bal!$D$1:$CA$158,$A10,FALSE)/1000000</f>
        <v>291393.09323067963</v>
      </c>
      <c r="N10" s="72">
        <f>VLOOKUP(N$1,dev_reg_bal!$D$1:$CA$158,$A10,FALSE)/1000000</f>
        <v>295752.33672043768</v>
      </c>
      <c r="O10" s="72">
        <f>VLOOKUP(O$1,dev_reg_bal!$D$1:$CA$158,$A10,FALSE)/1000000</f>
        <v>296683.4829391503</v>
      </c>
      <c r="P10" s="72">
        <f>VLOOKUP(P$1,dev_reg_bal!$D$1:$CA$158,$A10,FALSE)/1000000</f>
        <v>297757.22857654712</v>
      </c>
      <c r="R10" s="38" t="s">
        <v>35</v>
      </c>
      <c r="S10" s="72">
        <f>VLOOKUP(S$1,dev_reg_bal!$D$1:$CA$158,$A10,FALSE)/1000000</f>
        <v>855874.51594567602</v>
      </c>
      <c r="T10" s="72">
        <f>VLOOKUP(T$1,dev_reg_bal!$D$1:$CA$158,$A10,FALSE)/1000000</f>
        <v>831394.72917097283</v>
      </c>
      <c r="U10" s="72">
        <f>VLOOKUP(U$1,dev_reg_bal!$D$1:$CA$158,$A10,FALSE)/1000000</f>
        <v>805056.10494987317</v>
      </c>
      <c r="V10" s="72">
        <f>VLOOKUP(V$1,dev_reg_bal!$D$1:$CA$158,$A10,FALSE)/1000000</f>
        <v>778717.48072877328</v>
      </c>
      <c r="W10" s="72">
        <f>VLOOKUP(W$1,dev_reg_bal!$D$1:$CA$158,$A10,FALSE)/1000000</f>
        <v>765212.81526422955</v>
      </c>
      <c r="X10" s="72">
        <f>VLOOKUP(X$1,dev_reg_bal!$D$1:$CA$158,$A10,FALSE)/1000000</f>
        <v>753387.85229610349</v>
      </c>
      <c r="Z10" s="38" t="s">
        <v>35</v>
      </c>
      <c r="AA10" s="72">
        <f>VLOOKUP(AA$1,dev_reg_bal!$D$1:$CA$158,$A10,FALSE)/1000000</f>
        <v>26228.426959018991</v>
      </c>
      <c r="AB10" s="72">
        <f>VLOOKUP(AB$1,dev_reg_bal!$D$1:$CA$158,$A10,FALSE)/1000000</f>
        <v>26470.429896454028</v>
      </c>
      <c r="AC10" s="72">
        <f>VLOOKUP(AC$1,dev_reg_bal!$D$1:$CA$158,$A10,FALSE)/1000000</f>
        <v>27733.865843787891</v>
      </c>
      <c r="AD10" s="72">
        <f>VLOOKUP(AD$1,dev_reg_bal!$D$1:$CA$158,$A10,FALSE)/1000000</f>
        <v>28997.30179112175</v>
      </c>
      <c r="AE10" s="72">
        <f>VLOOKUP(AE$1,dev_reg_bal!$D$1:$CA$158,$A10,FALSE)/1000000</f>
        <v>29024.785049956008</v>
      </c>
      <c r="AF10" s="72">
        <f>VLOOKUP(AF$1,dev_reg_bal!$D$1:$CA$158,$A10,FALSE)/1000000</f>
        <v>29230.376113495382</v>
      </c>
      <c r="AH10" s="38" t="s">
        <v>35</v>
      </c>
      <c r="AI10" s="72">
        <f>VLOOKUP(AI$1,dev_reg_bal!$D$1:$CA$158,$A10,FALSE)/1000000</f>
        <v>95395.277265354089</v>
      </c>
      <c r="AJ10" s="72">
        <f>VLOOKUP(AJ$1,dev_reg_bal!$D$1:$CA$158,$A10,FALSE)/1000000</f>
        <v>97599.883573932384</v>
      </c>
      <c r="AK10" s="72">
        <f>VLOOKUP(AK$1,dev_reg_bal!$D$1:$CA$158,$A10,FALSE)/1000000</f>
        <v>98348.656143129294</v>
      </c>
      <c r="AL10" s="72">
        <f>VLOOKUP(AL$1,dev_reg_bal!$D$1:$CA$158,$A10,FALSE)/1000000</f>
        <v>99364.400000275375</v>
      </c>
      <c r="AM10" s="72">
        <f>VLOOKUP(AM$1,dev_reg_bal!$D$1:$CA$158,$A10,FALSE)/1000000</f>
        <v>100819.08674479069</v>
      </c>
      <c r="AN10" s="72">
        <f>VLOOKUP(AN$1,dev_reg_bal!$D$1:$CA$158,$A10,FALSE)/1000000</f>
        <v>102198.1895529906</v>
      </c>
      <c r="AP10" s="38" t="s">
        <v>35</v>
      </c>
      <c r="AQ10" s="72">
        <f>VLOOKUP(AQ$1,dev_reg_bal!$D$1:$CA$158,$A10,FALSE)/1000000</f>
        <v>262422.584065545</v>
      </c>
      <c r="AR10" s="72">
        <f>VLOOKUP(AR$1,dev_reg_bal!$D$1:$CA$158,$A10,FALSE)/1000000</f>
        <v>251288.91293077529</v>
      </c>
      <c r="AS10" s="72">
        <f>VLOOKUP(AS$1,dev_reg_bal!$D$1:$CA$158,$A10,FALSE)/1000000</f>
        <v>242938.21370227702</v>
      </c>
      <c r="AT10" s="72">
        <f>VLOOKUP(AT$1,dev_reg_bal!$D$1:$CA$158,$A10,FALSE)/1000000</f>
        <v>234587.51447377881</v>
      </c>
      <c r="AU10" s="72">
        <f>VLOOKUP(AU$1,dev_reg_bal!$D$1:$CA$158,$A10,FALSE)/1000000</f>
        <v>234812.4810943125</v>
      </c>
      <c r="AV10" s="72">
        <f>VLOOKUP(AV$1,dev_reg_bal!$D$1:$CA$158,$A10,FALSE)/1000000</f>
        <v>226613.98222051348</v>
      </c>
    </row>
    <row r="11" spans="1:48">
      <c r="A11" s="17">
        <v>9</v>
      </c>
      <c r="B11" s="38" t="s">
        <v>36</v>
      </c>
      <c r="C11" s="72">
        <f>VLOOKUP(C$1,dev_reg_bal!$D$1:$CA$158,$A11,FALSE)/1000000</f>
        <v>444505.20683437987</v>
      </c>
      <c r="D11" s="72">
        <f>VLOOKUP(D$1,dev_reg_bal!$D$1:$CA$158,$A11,FALSE)/1000000</f>
        <v>428021.88935602288</v>
      </c>
      <c r="E11" s="72">
        <f>VLOOKUP(E$1,dev_reg_bal!$D$1:$CA$158,$A11,FALSE)/1000000</f>
        <v>411538.62127000018</v>
      </c>
      <c r="F11" s="72">
        <f>VLOOKUP(F$1,dev_reg_bal!$D$1:$CA$158,$A11,FALSE)/1000000</f>
        <v>395048.41439804411</v>
      </c>
      <c r="G11" s="72">
        <f>VLOOKUP(G$1,dev_reg_bal!$D$1:$CA$158,$A11,FALSE)/1000000</f>
        <v>397409.80179894221</v>
      </c>
      <c r="H11" s="72">
        <f>VLOOKUP(H$1,dev_reg_bal!$D$1:$CA$158,$A11,FALSE)/1000000</f>
        <v>397758.18404080829</v>
      </c>
      <c r="J11" s="38" t="s">
        <v>36</v>
      </c>
      <c r="K11" s="72">
        <f>VLOOKUP(K$1,dev_reg_bal!$D$1:$CA$158,$A11,FALSE)/1000000</f>
        <v>0</v>
      </c>
      <c r="L11" s="72">
        <f>VLOOKUP(L$1,dev_reg_bal!$D$1:$CA$158,$A11,FALSE)/1000000</f>
        <v>0</v>
      </c>
      <c r="M11" s="72">
        <f>VLOOKUP(M$1,dev_reg_bal!$D$1:$CA$158,$A11,FALSE)/1000000</f>
        <v>0</v>
      </c>
      <c r="N11" s="72">
        <f>VLOOKUP(N$1,dev_reg_bal!$D$1:$CA$158,$A11,FALSE)/1000000</f>
        <v>0</v>
      </c>
      <c r="O11" s="72">
        <f>VLOOKUP(O$1,dev_reg_bal!$D$1:$CA$158,$A11,FALSE)/1000000</f>
        <v>0</v>
      </c>
      <c r="P11" s="72">
        <f>VLOOKUP(P$1,dev_reg_bal!$D$1:$CA$158,$A11,FALSE)/1000000</f>
        <v>0</v>
      </c>
      <c r="Q11" s="3"/>
      <c r="R11" s="38" t="s">
        <v>36</v>
      </c>
      <c r="S11" s="72">
        <f>VLOOKUP(S$1,dev_reg_bal!$D$1:$CA$158,$A11,FALSE)/1000000</f>
        <v>78494.862658320926</v>
      </c>
      <c r="T11" s="72">
        <f>VLOOKUP(T$1,dev_reg_bal!$D$1:$CA$158,$A11,FALSE)/1000000</f>
        <v>77702.442219974633</v>
      </c>
      <c r="U11" s="72">
        <f>VLOOKUP(U$1,dev_reg_bal!$D$1:$CA$158,$A11,FALSE)/1000000</f>
        <v>76905.935528589966</v>
      </c>
      <c r="V11" s="72">
        <f>VLOOKUP(V$1,dev_reg_bal!$D$1:$CA$158,$A11,FALSE)/1000000</f>
        <v>76113.49280135626</v>
      </c>
      <c r="W11" s="72">
        <f>VLOOKUP(W$1,dev_reg_bal!$D$1:$CA$158,$A11,FALSE)/1000000</f>
        <v>76159.371145406505</v>
      </c>
      <c r="X11" s="72">
        <f>VLOOKUP(X$1,dev_reg_bal!$D$1:$CA$158,$A11,FALSE)/1000000</f>
        <v>76330.825411794605</v>
      </c>
      <c r="Z11" s="38" t="s">
        <v>36</v>
      </c>
      <c r="AA11" s="72">
        <f>VLOOKUP(AA$1,dev_reg_bal!$D$1:$CA$158,$A11,FALSE)/1000000</f>
        <v>36.549324673852375</v>
      </c>
      <c r="AB11" s="72">
        <f>VLOOKUP(AB$1,dev_reg_bal!$D$1:$CA$158,$A11,FALSE)/1000000</f>
        <v>32.615444327351639</v>
      </c>
      <c r="AC11" s="72">
        <f>VLOOKUP(AC$1,dev_reg_bal!$D$1:$CA$158,$A11,FALSE)/1000000</f>
        <v>28.717326529455448</v>
      </c>
      <c r="AD11" s="72">
        <f>VLOOKUP(AD$1,dev_reg_bal!$D$1:$CA$158,$A11,FALSE)/1000000</f>
        <v>24.783446182954698</v>
      </c>
      <c r="AE11" s="72">
        <f>VLOOKUP(AE$1,dev_reg_bal!$D$1:$CA$158,$A11,FALSE)/1000000</f>
        <v>26.321235772950441</v>
      </c>
      <c r="AF11" s="72">
        <f>VLOOKUP(AF$1,dev_reg_bal!$D$1:$CA$158,$A11,FALSE)/1000000</f>
        <v>27.859025362946191</v>
      </c>
      <c r="AH11" s="38" t="s">
        <v>36</v>
      </c>
      <c r="AI11" s="72">
        <f>VLOOKUP(AI$1,dev_reg_bal!$D$1:$CA$158,$A11,FALSE)/1000000</f>
        <v>66226.071625166995</v>
      </c>
      <c r="AJ11" s="72">
        <f>VLOOKUP(AJ$1,dev_reg_bal!$D$1:$CA$158,$A11,FALSE)/1000000</f>
        <v>65782.101731854127</v>
      </c>
      <c r="AK11" s="72">
        <f>VLOOKUP(AK$1,dev_reg_bal!$D$1:$CA$158,$A11,FALSE)/1000000</f>
        <v>65338.226923816066</v>
      </c>
      <c r="AL11" s="72">
        <f>VLOOKUP(AL$1,dev_reg_bal!$D$1:$CA$158,$A11,FALSE)/1000000</f>
        <v>64894.25703050317</v>
      </c>
      <c r="AM11" s="72">
        <f>VLOOKUP(AM$1,dev_reg_bal!$D$1:$CA$158,$A11,FALSE)/1000000</f>
        <v>65042.23505992924</v>
      </c>
      <c r="AN11" s="72">
        <f>VLOOKUP(AN$1,dev_reg_bal!$D$1:$CA$158,$A11,FALSE)/1000000</f>
        <v>64752.41244757716</v>
      </c>
      <c r="AP11" s="38" t="s">
        <v>36</v>
      </c>
      <c r="AQ11" s="72">
        <f>VLOOKUP(AQ$1,dev_reg_bal!$D$1:$CA$158,$A11,FALSE)/1000000</f>
        <v>12535.81058914913</v>
      </c>
      <c r="AR11" s="72">
        <f>VLOOKUP(AR$1,dev_reg_bal!$D$1:$CA$158,$A11,FALSE)/1000000</f>
        <v>12451.620861597679</v>
      </c>
      <c r="AS11" s="72">
        <f>VLOOKUP(AS$1,dev_reg_bal!$D$1:$CA$158,$A11,FALSE)/1000000</f>
        <v>12366.9574211131</v>
      </c>
      <c r="AT11" s="72">
        <f>VLOOKUP(AT$1,dev_reg_bal!$D$1:$CA$158,$A11,FALSE)/1000000</f>
        <v>12282.768096114991</v>
      </c>
      <c r="AU11" s="72">
        <f>VLOOKUP(AU$1,dev_reg_bal!$D$1:$CA$158,$A11,FALSE)/1000000</f>
        <v>12454.367491102319</v>
      </c>
      <c r="AV11" s="72">
        <f>VLOOKUP(AV$1,dev_reg_bal!$D$1:$CA$158,$A11,FALSE)/1000000</f>
        <v>12349.25459352078</v>
      </c>
    </row>
    <row r="12" spans="1:48">
      <c r="A12" s="17">
        <v>13</v>
      </c>
      <c r="B12" s="38" t="s">
        <v>37</v>
      </c>
      <c r="C12" s="72">
        <f>VLOOKUP(C$1,dev_reg_bal!$D$1:$CA$158,$A12,FALSE)/1000000</f>
        <v>123610.7664497584</v>
      </c>
      <c r="D12" s="72">
        <f>VLOOKUP(D$1,dev_reg_bal!$D$1:$CA$158,$A12,FALSE)/1000000</f>
        <v>110520.044412498</v>
      </c>
      <c r="E12" s="72">
        <f>VLOOKUP(E$1,dev_reg_bal!$D$1:$CA$158,$A12,FALSE)/1000000</f>
        <v>103562.1834743292</v>
      </c>
      <c r="F12" s="72">
        <f>VLOOKUP(F$1,dev_reg_bal!$D$1:$CA$158,$A12,FALSE)/1000000</f>
        <v>98712.430107505061</v>
      </c>
      <c r="G12" s="72">
        <f>VLOOKUP(G$1,dev_reg_bal!$D$1:$CA$158,$A12,FALSE)/1000000</f>
        <v>88773.488988113953</v>
      </c>
      <c r="H12" s="72">
        <f>VLOOKUP(H$1,dev_reg_bal!$D$1:$CA$158,$A12,FALSE)/1000000</f>
        <v>85157.240211922617</v>
      </c>
      <c r="J12" s="38" t="s">
        <v>37</v>
      </c>
      <c r="K12" s="72">
        <f>VLOOKUP(K$1,dev_reg_bal!$D$1:$CA$158,$A12,FALSE)/1000000</f>
        <v>5564.7171604459691</v>
      </c>
      <c r="L12" s="72">
        <f>VLOOKUP(L$1,dev_reg_bal!$D$1:$CA$158,$A12,FALSE)/1000000</f>
        <v>5021.3420541072246</v>
      </c>
      <c r="M12" s="72">
        <f>VLOOKUP(M$1,dev_reg_bal!$D$1:$CA$158,$A12,FALSE)/1000000</f>
        <v>4727.7146378813259</v>
      </c>
      <c r="N12" s="72">
        <f>VLOOKUP(N$1,dev_reg_bal!$D$1:$CA$158,$A12,FALSE)/1000000</f>
        <v>4618.3387940001076</v>
      </c>
      <c r="O12" s="72">
        <f>VLOOKUP(O$1,dev_reg_bal!$D$1:$CA$158,$A12,FALSE)/1000000</f>
        <v>4363.0924608559089</v>
      </c>
      <c r="P12" s="72">
        <f>VLOOKUP(P$1,dev_reg_bal!$D$1:$CA$158,$A12,FALSE)/1000000</f>
        <v>4167.4582189906605</v>
      </c>
      <c r="R12" s="38" t="s">
        <v>37</v>
      </c>
      <c r="S12" s="72">
        <f>VLOOKUP(S$1,dev_reg_bal!$D$1:$CA$158,$A12,FALSE)/1000000</f>
        <v>18364.47526716518</v>
      </c>
      <c r="T12" s="72">
        <f>VLOOKUP(T$1,dev_reg_bal!$D$1:$CA$158,$A12,FALSE)/1000000</f>
        <v>17740.72710091656</v>
      </c>
      <c r="U12" s="72">
        <f>VLOOKUP(U$1,dev_reg_bal!$D$1:$CA$158,$A12,FALSE)/1000000</f>
        <v>15742.65628903094</v>
      </c>
      <c r="V12" s="72">
        <f>VLOOKUP(V$1,dev_reg_bal!$D$1:$CA$158,$A12,FALSE)/1000000</f>
        <v>14944.612875936051</v>
      </c>
      <c r="W12" s="72">
        <f>VLOOKUP(W$1,dev_reg_bal!$D$1:$CA$158,$A12,FALSE)/1000000</f>
        <v>16496.346036746101</v>
      </c>
      <c r="X12" s="72">
        <f>VLOOKUP(X$1,dev_reg_bal!$D$1:$CA$158,$A12,FALSE)/1000000</f>
        <v>18700.9821636913</v>
      </c>
      <c r="Z12" s="38" t="s">
        <v>37</v>
      </c>
      <c r="AA12" s="72">
        <f>VLOOKUP(AA$1,dev_reg_bal!$D$1:$CA$158,$A12,FALSE)/1000000</f>
        <v>9945.6938484455859</v>
      </c>
      <c r="AB12" s="72">
        <f>VLOOKUP(AB$1,dev_reg_bal!$D$1:$CA$158,$A12,FALSE)/1000000</f>
        <v>9410.453100698227</v>
      </c>
      <c r="AC12" s="72">
        <f>VLOOKUP(AC$1,dev_reg_bal!$D$1:$CA$158,$A12,FALSE)/1000000</f>
        <v>8515.4983215676857</v>
      </c>
      <c r="AD12" s="72">
        <f>VLOOKUP(AD$1,dev_reg_bal!$D$1:$CA$158,$A12,FALSE)/1000000</f>
        <v>8083.0021996904679</v>
      </c>
      <c r="AE12" s="72">
        <f>VLOOKUP(AE$1,dev_reg_bal!$D$1:$CA$158,$A12,FALSE)/1000000</f>
        <v>7226.7381601188945</v>
      </c>
      <c r="AF12" s="72">
        <f>VLOOKUP(AF$1,dev_reg_bal!$D$1:$CA$158,$A12,FALSE)/1000000</f>
        <v>6025.5080528184963</v>
      </c>
      <c r="AH12" s="38" t="s">
        <v>37</v>
      </c>
      <c r="AI12" s="72">
        <f>VLOOKUP(AI$1,dev_reg_bal!$D$1:$CA$158,$A12,FALSE)/1000000</f>
        <v>23581.880606831088</v>
      </c>
      <c r="AJ12" s="72">
        <f>VLOOKUP(AJ$1,dev_reg_bal!$D$1:$CA$158,$A12,FALSE)/1000000</f>
        <v>22851.754137271968</v>
      </c>
      <c r="AK12" s="72">
        <f>VLOOKUP(AK$1,dev_reg_bal!$D$1:$CA$158,$A12,FALSE)/1000000</f>
        <v>20414.007775801412</v>
      </c>
      <c r="AL12" s="72">
        <f>VLOOKUP(AL$1,dev_reg_bal!$D$1:$CA$158,$A12,FALSE)/1000000</f>
        <v>18713.03224912133</v>
      </c>
      <c r="AM12" s="72">
        <f>VLOOKUP(AM$1,dev_reg_bal!$D$1:$CA$158,$A12,FALSE)/1000000</f>
        <v>16536.777334804548</v>
      </c>
      <c r="AN12" s="72">
        <f>VLOOKUP(AN$1,dev_reg_bal!$D$1:$CA$158,$A12,FALSE)/1000000</f>
        <v>14915.103353310111</v>
      </c>
      <c r="AP12" s="38" t="s">
        <v>37</v>
      </c>
      <c r="AQ12" s="72">
        <f>VLOOKUP(AQ$1,dev_reg_bal!$D$1:$CA$158,$A12,FALSE)/1000000</f>
        <v>25841.958622422328</v>
      </c>
      <c r="AR12" s="72">
        <f>VLOOKUP(AR$1,dev_reg_bal!$D$1:$CA$158,$A12,FALSE)/1000000</f>
        <v>24459.05807430069</v>
      </c>
      <c r="AS12" s="72">
        <f>VLOOKUP(AS$1,dev_reg_bal!$D$1:$CA$158,$A12,FALSE)/1000000</f>
        <v>22187.740524559311</v>
      </c>
      <c r="AT12" s="72">
        <f>VLOOKUP(AT$1,dev_reg_bal!$D$1:$CA$158,$A12,FALSE)/1000000</f>
        <v>21039.178095862291</v>
      </c>
      <c r="AU12" s="72">
        <f>VLOOKUP(AU$1,dev_reg_bal!$D$1:$CA$158,$A12,FALSE)/1000000</f>
        <v>19038.804554373903</v>
      </c>
      <c r="AV12" s="72">
        <f>VLOOKUP(AV$1,dev_reg_bal!$D$1:$CA$158,$A12,FALSE)/1000000</f>
        <v>17178.744766260523</v>
      </c>
    </row>
    <row r="13" spans="1:48">
      <c r="A13" s="17">
        <v>7</v>
      </c>
      <c r="B13" s="38" t="s">
        <v>4822</v>
      </c>
      <c r="C13" s="72">
        <f>VLOOKUP(C$1,dev_reg_bal!$D$1:$CA$158,$A13,FALSE)/1000000</f>
        <v>14308569.280564759</v>
      </c>
      <c r="D13" s="72">
        <f>VLOOKUP(D$1,dev_reg_bal!$D$1:$CA$158,$A13,FALSE)/1000000</f>
        <v>14502848.06299424</v>
      </c>
      <c r="E13" s="72">
        <f>VLOOKUP(E$1,dev_reg_bal!$D$1:$CA$158,$A13,FALSE)/1000000</f>
        <v>14779961.412525039</v>
      </c>
      <c r="F13" s="72">
        <f>VLOOKUP(F$1,dev_reg_bal!$D$1:$CA$158,$A13,FALSE)/1000000</f>
        <v>15057895.922685711</v>
      </c>
      <c r="G13" s="72">
        <f>VLOOKUP(G$1,dev_reg_bal!$D$1:$CA$158,$A13,FALSE)/1000000</f>
        <v>15269699.322618948</v>
      </c>
      <c r="H13" s="72">
        <f>VLOOKUP(H$1,dev_reg_bal!$D$1:$CA$158,$A13,FALSE)/1000000</f>
        <v>15386869.831444981</v>
      </c>
      <c r="J13" s="38" t="s">
        <v>4822</v>
      </c>
      <c r="K13" s="72">
        <f>VLOOKUP(K$1,dev_reg_bal!$D$1:$CA$158,$A13,FALSE)/1000000</f>
        <v>1052323.9553522761</v>
      </c>
      <c r="L13" s="72">
        <f>VLOOKUP(L$1,dev_reg_bal!$D$1:$CA$158,$A13,FALSE)/1000000</f>
        <v>1061183.0311253041</v>
      </c>
      <c r="M13" s="72">
        <f>VLOOKUP(M$1,dev_reg_bal!$D$1:$CA$158,$A13,FALSE)/1000000</f>
        <v>1065251.7684419029</v>
      </c>
      <c r="N13" s="72">
        <f>VLOOKUP(N$1,dev_reg_bal!$D$1:$CA$158,$A13,FALSE)/1000000</f>
        <v>1084223.6117773051</v>
      </c>
      <c r="O13" s="72">
        <f>VLOOKUP(O$1,dev_reg_bal!$D$1:$CA$158,$A13,FALSE)/1000000</f>
        <v>1076464.7723066441</v>
      </c>
      <c r="P13" s="72">
        <f>VLOOKUP(P$1,dev_reg_bal!$D$1:$CA$158,$A13,FALSE)/1000000</f>
        <v>1065227.093543072</v>
      </c>
      <c r="R13" s="38" t="s">
        <v>4822</v>
      </c>
      <c r="S13" s="72">
        <f>VLOOKUP(S$1,dev_reg_bal!$D$1:$CA$158,$A13,FALSE)/1000000</f>
        <v>1468485.1516669581</v>
      </c>
      <c r="T13" s="72">
        <f>VLOOKUP(T$1,dev_reg_bal!$D$1:$CA$158,$A13,FALSE)/1000000</f>
        <v>1469185.5641141341</v>
      </c>
      <c r="U13" s="72">
        <f>VLOOKUP(U$1,dev_reg_bal!$D$1:$CA$158,$A13,FALSE)/1000000</f>
        <v>1463193.202199297</v>
      </c>
      <c r="V13" s="72">
        <f>VLOOKUP(V$1,dev_reg_bal!$D$1:$CA$158,$A13,FALSE)/1000000</f>
        <v>1436765.5812033589</v>
      </c>
      <c r="W13" s="72">
        <f>VLOOKUP(W$1,dev_reg_bal!$D$1:$CA$158,$A13,FALSE)/1000000</f>
        <v>1410874.8106188069</v>
      </c>
      <c r="X13" s="72">
        <f>VLOOKUP(X$1,dev_reg_bal!$D$1:$CA$158,$A13,FALSE)/1000000</f>
        <v>1396396.4615208139</v>
      </c>
      <c r="Z13" s="38" t="s">
        <v>4822</v>
      </c>
      <c r="AA13" s="72">
        <f>VLOOKUP(AA$1,dev_reg_bal!$D$1:$CA$158,$A13,FALSE)/1000000</f>
        <v>1597564.705540143</v>
      </c>
      <c r="AB13" s="72">
        <f>VLOOKUP(AB$1,dev_reg_bal!$D$1:$CA$158,$A13,FALSE)/1000000</f>
        <v>1582272.0331897719</v>
      </c>
      <c r="AC13" s="72">
        <f>VLOOKUP(AC$1,dev_reg_bal!$D$1:$CA$158,$A13,FALSE)/1000000</f>
        <v>1495855.12129544</v>
      </c>
      <c r="AD13" s="72">
        <f>VLOOKUP(AD$1,dev_reg_bal!$D$1:$CA$158,$A13,FALSE)/1000000</f>
        <v>1509132.424925413</v>
      </c>
      <c r="AE13" s="72">
        <f>VLOOKUP(AE$1,dev_reg_bal!$D$1:$CA$158,$A13,FALSE)/1000000</f>
        <v>1533805.8599857371</v>
      </c>
      <c r="AF13" s="72">
        <f>VLOOKUP(AF$1,dev_reg_bal!$D$1:$CA$158,$A13,FALSE)/1000000</f>
        <v>1580003.4799145348</v>
      </c>
      <c r="AH13" s="38" t="s">
        <v>4822</v>
      </c>
      <c r="AI13" s="72">
        <f>VLOOKUP(AI$1,dev_reg_bal!$D$1:$CA$158,$A13,FALSE)/1000000</f>
        <v>7603256.2956564864</v>
      </c>
      <c r="AJ13" s="72">
        <f>VLOOKUP(AJ$1,dev_reg_bal!$D$1:$CA$158,$A13,FALSE)/1000000</f>
        <v>7622220.6716327043</v>
      </c>
      <c r="AK13" s="72">
        <f>VLOOKUP(AK$1,dev_reg_bal!$D$1:$CA$158,$A13,FALSE)/1000000</f>
        <v>7576188.7423230577</v>
      </c>
      <c r="AL13" s="72">
        <f>VLOOKUP(AL$1,dev_reg_bal!$D$1:$CA$158,$A13,FALSE)/1000000</f>
        <v>7538764.5038517695</v>
      </c>
      <c r="AM13" s="72">
        <f>VLOOKUP(AM$1,dev_reg_bal!$D$1:$CA$158,$A13,FALSE)/1000000</f>
        <v>7572760.4378148243</v>
      </c>
      <c r="AN13" s="72">
        <f>VLOOKUP(AN$1,dev_reg_bal!$D$1:$CA$158,$A13,FALSE)/1000000</f>
        <v>7585026.6447854573</v>
      </c>
      <c r="AP13" s="38" t="s">
        <v>4822</v>
      </c>
      <c r="AQ13" s="72">
        <f>VLOOKUP(AQ$1,dev_reg_bal!$D$1:$CA$158,$A13,FALSE)/1000000</f>
        <v>3433950.1609120257</v>
      </c>
      <c r="AR13" s="72">
        <f>VLOOKUP(AR$1,dev_reg_bal!$D$1:$CA$158,$A13,FALSE)/1000000</f>
        <v>3504760.6055970439</v>
      </c>
      <c r="AS13" s="72">
        <f>VLOOKUP(AS$1,dev_reg_bal!$D$1:$CA$158,$A13,FALSE)/1000000</f>
        <v>3612917.9073725059</v>
      </c>
      <c r="AT13" s="72">
        <f>VLOOKUP(AT$1,dev_reg_bal!$D$1:$CA$158,$A13,FALSE)/1000000</f>
        <v>3730759.9912896547</v>
      </c>
      <c r="AU13" s="72">
        <f>VLOOKUP(AU$1,dev_reg_bal!$D$1:$CA$158,$A13,FALSE)/1000000</f>
        <v>3981089.2354018884</v>
      </c>
      <c r="AV13" s="72">
        <f>VLOOKUP(AV$1,dev_reg_bal!$D$1:$CA$158,$A13,FALSE)/1000000</f>
        <v>4023089.8759501162</v>
      </c>
    </row>
    <row r="14" spans="1:48">
      <c r="A14" s="17">
        <v>14</v>
      </c>
      <c r="B14" s="38" t="s">
        <v>4830</v>
      </c>
      <c r="C14" s="72">
        <f>VLOOKUP(C$1,dev_reg_bal!$D$1:$CA$158,$A14,FALSE)/1000000</f>
        <v>147716.24104977481</v>
      </c>
      <c r="D14" s="72">
        <f>VLOOKUP(D$1,dev_reg_bal!$D$1:$CA$158,$A14,FALSE)/1000000</f>
        <v>174422.22872654349</v>
      </c>
      <c r="E14" s="72">
        <f>VLOOKUP(E$1,dev_reg_bal!$D$1:$CA$158,$A14,FALSE)/1000000</f>
        <v>280344.09999004903</v>
      </c>
      <c r="F14" s="72">
        <f>VLOOKUP(F$1,dev_reg_bal!$D$1:$CA$158,$A14,FALSE)/1000000</f>
        <v>487069.60915785859</v>
      </c>
      <c r="G14" s="72">
        <f>VLOOKUP(G$1,dev_reg_bal!$D$1:$CA$158,$A14,FALSE)/1000000</f>
        <v>758570.98033209995</v>
      </c>
      <c r="H14" s="72">
        <f>VLOOKUP(H$1,dev_reg_bal!$D$1:$CA$158,$A14,FALSE)/1000000</f>
        <v>910570.80513083062</v>
      </c>
      <c r="J14" s="38" t="s">
        <v>4830</v>
      </c>
      <c r="K14" s="72">
        <f>VLOOKUP(K$1,dev_reg_bal!$D$1:$CA$158,$A14,FALSE)/1000000</f>
        <v>93262.338309624363</v>
      </c>
      <c r="L14" s="72">
        <f>VLOOKUP(L$1,dev_reg_bal!$D$1:$CA$158,$A14,FALSE)/1000000</f>
        <v>89656.020604828038</v>
      </c>
      <c r="M14" s="72">
        <f>VLOOKUP(M$1,dev_reg_bal!$D$1:$CA$158,$A14,FALSE)/1000000</f>
        <v>102067.4172247634</v>
      </c>
      <c r="N14" s="72">
        <f>VLOOKUP(N$1,dev_reg_bal!$D$1:$CA$158,$A14,FALSE)/1000000</f>
        <v>114015.5407049364</v>
      </c>
      <c r="O14" s="72">
        <f>VLOOKUP(O$1,dev_reg_bal!$D$1:$CA$158,$A14,FALSE)/1000000</f>
        <v>116795.82375834869</v>
      </c>
      <c r="P14" s="72">
        <f>VLOOKUP(P$1,dev_reg_bal!$D$1:$CA$158,$A14,FALSE)/1000000</f>
        <v>133845.4384369622</v>
      </c>
      <c r="R14" s="38" t="s">
        <v>4830</v>
      </c>
      <c r="S14" s="72">
        <f>VLOOKUP(S$1,dev_reg_bal!$D$1:$CA$158,$A14,FALSE)/1000000</f>
        <v>571431.1702316252</v>
      </c>
      <c r="T14" s="72">
        <f>VLOOKUP(T$1,dev_reg_bal!$D$1:$CA$158,$A14,FALSE)/1000000</f>
        <v>684419.92328115366</v>
      </c>
      <c r="U14" s="72">
        <f>VLOOKUP(U$1,dev_reg_bal!$D$1:$CA$158,$A14,FALSE)/1000000</f>
        <v>755529.94566795265</v>
      </c>
      <c r="V14" s="72">
        <f>VLOOKUP(V$1,dev_reg_bal!$D$1:$CA$158,$A14,FALSE)/1000000</f>
        <v>881157.99608961365</v>
      </c>
      <c r="W14" s="72">
        <f>VLOOKUP(W$1,dev_reg_bal!$D$1:$CA$158,$A14,FALSE)/1000000</f>
        <v>820353.81551177276</v>
      </c>
      <c r="X14" s="72">
        <f>VLOOKUP(X$1,dev_reg_bal!$D$1:$CA$158,$A14,FALSE)/1000000</f>
        <v>900751.2337682771</v>
      </c>
      <c r="Z14" s="38" t="s">
        <v>4830</v>
      </c>
      <c r="AA14" s="72">
        <f>VLOOKUP(AA$1,dev_reg_bal!$D$1:$CA$158,$A14,FALSE)/1000000</f>
        <v>9013.7643215427579</v>
      </c>
      <c r="AB14" s="72">
        <f>VLOOKUP(AB$1,dev_reg_bal!$D$1:$CA$158,$A14,FALSE)/1000000</f>
        <v>8889.0799366209249</v>
      </c>
      <c r="AC14" s="72">
        <f>VLOOKUP(AC$1,dev_reg_bal!$D$1:$CA$158,$A14,FALSE)/1000000</f>
        <v>16552.445075643849</v>
      </c>
      <c r="AD14" s="72">
        <f>VLOOKUP(AD$1,dev_reg_bal!$D$1:$CA$158,$A14,FALSE)/1000000</f>
        <v>14287.471769276501</v>
      </c>
      <c r="AE14" s="72">
        <f>VLOOKUP(AE$1,dev_reg_bal!$D$1:$CA$158,$A14,FALSE)/1000000</f>
        <v>13720.61852501288</v>
      </c>
      <c r="AF14" s="72">
        <f>VLOOKUP(AF$1,dev_reg_bal!$D$1:$CA$158,$A14,FALSE)/1000000</f>
        <v>18557.273852967879</v>
      </c>
      <c r="AH14" s="38" t="s">
        <v>4830</v>
      </c>
      <c r="AI14" s="72">
        <f>VLOOKUP(AI$1,dev_reg_bal!$D$1:$CA$158,$A14,FALSE)/1000000</f>
        <v>33798.768164101086</v>
      </c>
      <c r="AJ14" s="72">
        <f>VLOOKUP(AJ$1,dev_reg_bal!$D$1:$CA$158,$A14,FALSE)/1000000</f>
        <v>32456.802777246368</v>
      </c>
      <c r="AK14" s="72">
        <f>VLOOKUP(AK$1,dev_reg_bal!$D$1:$CA$158,$A14,FALSE)/1000000</f>
        <v>44671.732341595103</v>
      </c>
      <c r="AL14" s="72">
        <f>VLOOKUP(AL$1,dev_reg_bal!$D$1:$CA$158,$A14,FALSE)/1000000</f>
        <v>50293.221399557449</v>
      </c>
      <c r="AM14" s="72">
        <f>VLOOKUP(AM$1,dev_reg_bal!$D$1:$CA$158,$A14,FALSE)/1000000</f>
        <v>55423.687447574725</v>
      </c>
      <c r="AN14" s="72">
        <f>VLOOKUP(AN$1,dev_reg_bal!$D$1:$CA$158,$A14,FALSE)/1000000</f>
        <v>68474.489709516405</v>
      </c>
      <c r="AP14" s="38" t="s">
        <v>4830</v>
      </c>
      <c r="AQ14" s="72">
        <f>VLOOKUP(AQ$1,dev_reg_bal!$D$1:$CA$158,$A14,FALSE)/1000000</f>
        <v>115583.18310691361</v>
      </c>
      <c r="AR14" s="72">
        <f>VLOOKUP(AR$1,dev_reg_bal!$D$1:$CA$158,$A14,FALSE)/1000000</f>
        <v>145042.13788752179</v>
      </c>
      <c r="AS14" s="72">
        <f>VLOOKUP(AS$1,dev_reg_bal!$D$1:$CA$158,$A14,FALSE)/1000000</f>
        <v>188293.06937431259</v>
      </c>
      <c r="AT14" s="72">
        <f>VLOOKUP(AT$1,dev_reg_bal!$D$1:$CA$158,$A14,FALSE)/1000000</f>
        <v>207806.32466839859</v>
      </c>
      <c r="AU14" s="72">
        <f>VLOOKUP(AU$1,dev_reg_bal!$D$1:$CA$158,$A14,FALSE)/1000000</f>
        <v>225513.22432083191</v>
      </c>
      <c r="AV14" s="72">
        <f>VLOOKUP(AV$1,dev_reg_bal!$D$1:$CA$158,$A14,FALSE)/1000000</f>
        <v>274229.50827474811</v>
      </c>
    </row>
    <row r="15" spans="1:48">
      <c r="A15" s="17">
        <v>15</v>
      </c>
      <c r="B15" s="36" t="s">
        <v>4818</v>
      </c>
      <c r="C15" s="77">
        <f>VLOOKUP(C$1,dev_reg_bal!$D$1:$CA$158,$A15,FALSE)/1000000</f>
        <v>1538018.640595312</v>
      </c>
      <c r="D15" s="77">
        <f>VLOOKUP(D$1,dev_reg_bal!$D$1:$CA$158,$A15,FALSE)/1000000</f>
        <v>1810720.6271693839</v>
      </c>
      <c r="E15" s="77">
        <f>VLOOKUP(E$1,dev_reg_bal!$D$1:$CA$158,$A15,FALSE)/1000000</f>
        <v>1657835.8545690081</v>
      </c>
      <c r="F15" s="77">
        <f>VLOOKUP(F$1,dev_reg_bal!$D$1:$CA$158,$A15,FALSE)/1000000</f>
        <v>1985688.8628734059</v>
      </c>
      <c r="G15" s="77">
        <f>VLOOKUP(G$1,dev_reg_bal!$D$1:$CA$158,$A15,FALSE)/1000000</f>
        <v>2227468.5224793283</v>
      </c>
      <c r="H15" s="77">
        <f>VLOOKUP(H$1,dev_reg_bal!$D$1:$CA$158,$A15,FALSE)/1000000</f>
        <v>2421628.017646702</v>
      </c>
      <c r="J15" s="36" t="s">
        <v>4818</v>
      </c>
      <c r="K15" s="77">
        <f>VLOOKUP(K$1,dev_reg_bal!$D$1:$CA$158,$A15,FALSE)/1000000</f>
        <v>2481902.8898595278</v>
      </c>
      <c r="L15" s="77">
        <f>VLOOKUP(L$1,dev_reg_bal!$D$1:$CA$158,$A15,FALSE)/1000000</f>
        <v>2623757.2515354529</v>
      </c>
      <c r="M15" s="77">
        <f>VLOOKUP(M$1,dev_reg_bal!$D$1:$CA$158,$A15,FALSE)/1000000</f>
        <v>2684503.2864804799</v>
      </c>
      <c r="N15" s="77">
        <f>VLOOKUP(N$1,dev_reg_bal!$D$1:$CA$158,$A15,FALSE)/1000000</f>
        <v>2894111.7467371812</v>
      </c>
      <c r="O15" s="77">
        <f>VLOOKUP(O$1,dev_reg_bal!$D$1:$CA$158,$A15,FALSE)/1000000</f>
        <v>3108898.0591055248</v>
      </c>
      <c r="P15" s="77">
        <f>VLOOKUP(P$1,dev_reg_bal!$D$1:$CA$158,$A15,FALSE)/1000000</f>
        <v>3269469.298452286</v>
      </c>
      <c r="R15" s="36" t="s">
        <v>4818</v>
      </c>
      <c r="S15" s="77">
        <f>VLOOKUP(S$1,dev_reg_bal!$D$1:$CA$158,$A15,FALSE)/1000000</f>
        <v>1492121.3922689599</v>
      </c>
      <c r="T15" s="77">
        <f>VLOOKUP(T$1,dev_reg_bal!$D$1:$CA$158,$A15,FALSE)/1000000</f>
        <v>1401242.9285991481</v>
      </c>
      <c r="U15" s="77">
        <f>VLOOKUP(U$1,dev_reg_bal!$D$1:$CA$158,$A15,FALSE)/1000000</f>
        <v>1547447.795851893</v>
      </c>
      <c r="V15" s="77">
        <f>VLOOKUP(V$1,dev_reg_bal!$D$1:$CA$158,$A15,FALSE)/1000000</f>
        <v>1700375.9382567361</v>
      </c>
      <c r="W15" s="77">
        <f>VLOOKUP(W$1,dev_reg_bal!$D$1:$CA$158,$A15,FALSE)/1000000</f>
        <v>1476119.123371986</v>
      </c>
      <c r="X15" s="77">
        <f>VLOOKUP(X$1,dev_reg_bal!$D$1:$CA$158,$A15,FALSE)/1000000</f>
        <v>1528993.057766512</v>
      </c>
      <c r="Z15" s="36" t="s">
        <v>4818</v>
      </c>
      <c r="AA15" s="77">
        <f>VLOOKUP(AA$1,dev_reg_bal!$D$1:$CA$158,$A15,FALSE)/1000000</f>
        <v>2875669.6707391688</v>
      </c>
      <c r="AB15" s="77">
        <f>VLOOKUP(AB$1,dev_reg_bal!$D$1:$CA$158,$A15,FALSE)/1000000</f>
        <v>3142978.9380593207</v>
      </c>
      <c r="AC15" s="77">
        <f>VLOOKUP(AC$1,dev_reg_bal!$D$1:$CA$158,$A15,FALSE)/1000000</f>
        <v>3596944.0098001412</v>
      </c>
      <c r="AD15" s="77">
        <f>VLOOKUP(AD$1,dev_reg_bal!$D$1:$CA$158,$A15,FALSE)/1000000</f>
        <v>3776091.0367950341</v>
      </c>
      <c r="AE15" s="77">
        <f>VLOOKUP(AE$1,dev_reg_bal!$D$1:$CA$158,$A15,FALSE)/1000000</f>
        <v>4489660.0946744205</v>
      </c>
      <c r="AF15" s="77">
        <f>VLOOKUP(AF$1,dev_reg_bal!$D$1:$CA$158,$A15,FALSE)/1000000</f>
        <v>4465053.8984824605</v>
      </c>
      <c r="AH15" s="36" t="s">
        <v>4818</v>
      </c>
      <c r="AI15" s="77">
        <f>VLOOKUP(AI$1,dev_reg_bal!$D$1:$CA$158,$A15,FALSE)/1000000</f>
        <v>867172.5091919296</v>
      </c>
      <c r="AJ15" s="77">
        <f>VLOOKUP(AJ$1,dev_reg_bal!$D$1:$CA$158,$A15,FALSE)/1000000</f>
        <v>730462.7132925468</v>
      </c>
      <c r="AK15" s="77">
        <f>VLOOKUP(AK$1,dev_reg_bal!$D$1:$CA$158,$A15,FALSE)/1000000</f>
        <v>820313.84200419183</v>
      </c>
      <c r="AL15" s="77">
        <f>VLOOKUP(AL$1,dev_reg_bal!$D$1:$CA$158,$A15,FALSE)/1000000</f>
        <v>856605.28753866663</v>
      </c>
      <c r="AM15" s="77">
        <f>VLOOKUP(AM$1,dev_reg_bal!$D$1:$CA$158,$A15,FALSE)/1000000</f>
        <v>1057963.5321041411</v>
      </c>
      <c r="AN15" s="77">
        <f>VLOOKUP(AN$1,dev_reg_bal!$D$1:$CA$158,$A15,FALSE)/1000000</f>
        <v>1054490.096776162</v>
      </c>
      <c r="AP15" s="36" t="s">
        <v>4818</v>
      </c>
      <c r="AQ15" s="77">
        <f>VLOOKUP(AQ$1,dev_reg_bal!$D$1:$CA$158,$A15,FALSE)/1000000</f>
        <v>1981923.3383049918</v>
      </c>
      <c r="AR15" s="77">
        <f>VLOOKUP(AR$1,dev_reg_bal!$D$1:$CA$158,$A15,FALSE)/1000000</f>
        <v>2194921.650734745</v>
      </c>
      <c r="AS15" s="77">
        <f>VLOOKUP(AS$1,dev_reg_bal!$D$1:$CA$158,$A15,FALSE)/1000000</f>
        <v>2125088.0591614442</v>
      </c>
      <c r="AT15" s="77">
        <f>VLOOKUP(AT$1,dev_reg_bal!$D$1:$CA$158,$A15,FALSE)/1000000</f>
        <v>1899604.2218675411</v>
      </c>
      <c r="AU15" s="77">
        <f>VLOOKUP(AU$1,dev_reg_bal!$D$1:$CA$158,$A15,FALSE)/1000000</f>
        <v>1674015.107737727</v>
      </c>
      <c r="AV15" s="77">
        <f>VLOOKUP(AV$1,dev_reg_bal!$D$1:$CA$158,$A15,FALSE)/1000000</f>
        <v>1512821.055387646</v>
      </c>
    </row>
    <row r="16" spans="1:48">
      <c r="A16" s="17">
        <v>16</v>
      </c>
      <c r="B16" s="38" t="s">
        <v>40</v>
      </c>
      <c r="C16" s="72">
        <f>VLOOKUP(C$1,dev_reg_bal!$D$1:$CA$158,$A16,FALSE)/1000000</f>
        <v>614231.53183983429</v>
      </c>
      <c r="D16" s="72">
        <f>VLOOKUP(D$1,dev_reg_bal!$D$1:$CA$158,$A16,FALSE)/1000000</f>
        <v>592611.33379541035</v>
      </c>
      <c r="E16" s="72">
        <f>VLOOKUP(E$1,dev_reg_bal!$D$1:$CA$158,$A16,FALSE)/1000000</f>
        <v>661380.41859697783</v>
      </c>
      <c r="F16" s="72">
        <f>VLOOKUP(F$1,dev_reg_bal!$D$1:$CA$158,$A16,FALSE)/1000000</f>
        <v>780480.94613782002</v>
      </c>
      <c r="G16" s="72">
        <f>VLOOKUP(G$1,dev_reg_bal!$D$1:$CA$158,$A16,FALSE)/1000000</f>
        <v>864806.31040886242</v>
      </c>
      <c r="H16" s="72">
        <f>VLOOKUP(H$1,dev_reg_bal!$D$1:$CA$158,$A16,FALSE)/1000000</f>
        <v>824601.06482056796</v>
      </c>
      <c r="J16" s="38" t="s">
        <v>40</v>
      </c>
      <c r="K16" s="72">
        <f>VLOOKUP(K$1,dev_reg_bal!$D$1:$CA$158,$A16,FALSE)/1000000</f>
        <v>990043.70987899473</v>
      </c>
      <c r="L16" s="72">
        <f>VLOOKUP(L$1,dev_reg_bal!$D$1:$CA$158,$A16,FALSE)/1000000</f>
        <v>979938.34282318584</v>
      </c>
      <c r="M16" s="72">
        <f>VLOOKUP(M$1,dev_reg_bal!$D$1:$CA$158,$A16,FALSE)/1000000</f>
        <v>1117267.2856691398</v>
      </c>
      <c r="N16" s="72">
        <f>VLOOKUP(N$1,dev_reg_bal!$D$1:$CA$158,$A16,FALSE)/1000000</f>
        <v>1392346.0416071671</v>
      </c>
      <c r="O16" s="72">
        <f>VLOOKUP(O$1,dev_reg_bal!$D$1:$CA$158,$A16,FALSE)/1000000</f>
        <v>1365878.8376696499</v>
      </c>
      <c r="P16" s="72">
        <f>VLOOKUP(P$1,dev_reg_bal!$D$1:$CA$158,$A16,FALSE)/1000000</f>
        <v>1407653.667423188</v>
      </c>
      <c r="R16" s="38" t="s">
        <v>40</v>
      </c>
      <c r="S16" s="72">
        <f>VLOOKUP(S$1,dev_reg_bal!$D$1:$CA$158,$A16,FALSE)/1000000</f>
        <v>721994.488376213</v>
      </c>
      <c r="T16" s="72">
        <f>VLOOKUP(T$1,dev_reg_bal!$D$1:$CA$158,$A16,FALSE)/1000000</f>
        <v>730612.13047274051</v>
      </c>
      <c r="U16" s="72">
        <f>VLOOKUP(U$1,dev_reg_bal!$D$1:$CA$158,$A16,FALSE)/1000000</f>
        <v>530298.27711372462</v>
      </c>
      <c r="V16" s="72">
        <f>VLOOKUP(V$1,dev_reg_bal!$D$1:$CA$158,$A16,FALSE)/1000000</f>
        <v>494696.37948152289</v>
      </c>
      <c r="W16" s="72">
        <f>VLOOKUP(W$1,dev_reg_bal!$D$1:$CA$158,$A16,FALSE)/1000000</f>
        <v>466064.56239679671</v>
      </c>
      <c r="X16" s="72">
        <f>VLOOKUP(X$1,dev_reg_bal!$D$1:$CA$158,$A16,FALSE)/1000000</f>
        <v>360291.43636784633</v>
      </c>
      <c r="Z16" s="38" t="s">
        <v>40</v>
      </c>
      <c r="AA16" s="72">
        <f>VLOOKUP(AA$1,dev_reg_bal!$D$1:$CA$158,$A16,FALSE)/1000000</f>
        <v>2652523.6155170458</v>
      </c>
      <c r="AB16" s="72">
        <f>VLOOKUP(AB$1,dev_reg_bal!$D$1:$CA$158,$A16,FALSE)/1000000</f>
        <v>2862865.4801218454</v>
      </c>
      <c r="AC16" s="72">
        <f>VLOOKUP(AC$1,dev_reg_bal!$D$1:$CA$158,$A16,FALSE)/1000000</f>
        <v>3257748.3806824731</v>
      </c>
      <c r="AD16" s="72">
        <f>VLOOKUP(AD$1,dev_reg_bal!$D$1:$CA$158,$A16,FALSE)/1000000</f>
        <v>3362527.5054399101</v>
      </c>
      <c r="AE16" s="72">
        <f>VLOOKUP(AE$1,dev_reg_bal!$D$1:$CA$158,$A16,FALSE)/1000000</f>
        <v>4044991.8261737223</v>
      </c>
      <c r="AF16" s="72">
        <f>VLOOKUP(AF$1,dev_reg_bal!$D$1:$CA$158,$A16,FALSE)/1000000</f>
        <v>4030275.9585246081</v>
      </c>
      <c r="AH16" s="38" t="s">
        <v>40</v>
      </c>
      <c r="AI16" s="72">
        <f>VLOOKUP(AI$1,dev_reg_bal!$D$1:$CA$158,$A16,FALSE)/1000000</f>
        <v>204752.20824522199</v>
      </c>
      <c r="AJ16" s="72">
        <f>VLOOKUP(AJ$1,dev_reg_bal!$D$1:$CA$158,$A16,FALSE)/1000000</f>
        <v>173938.92613891629</v>
      </c>
      <c r="AK16" s="72">
        <f>VLOOKUP(AK$1,dev_reg_bal!$D$1:$CA$158,$A16,FALSE)/1000000</f>
        <v>196023.63522182818</v>
      </c>
      <c r="AL16" s="72">
        <f>VLOOKUP(AL$1,dev_reg_bal!$D$1:$CA$158,$A16,FALSE)/1000000</f>
        <v>203077.1880395099</v>
      </c>
      <c r="AM16" s="72">
        <f>VLOOKUP(AM$1,dev_reg_bal!$D$1:$CA$158,$A16,FALSE)/1000000</f>
        <v>206339.2434203634</v>
      </c>
      <c r="AN16" s="72">
        <f>VLOOKUP(AN$1,dev_reg_bal!$D$1:$CA$158,$A16,FALSE)/1000000</f>
        <v>168367.5632030649</v>
      </c>
      <c r="AP16" s="38" t="s">
        <v>40</v>
      </c>
      <c r="AQ16" s="72">
        <f>VLOOKUP(AQ$1,dev_reg_bal!$D$1:$CA$158,$A16,FALSE)/1000000</f>
        <v>506974.36720109225</v>
      </c>
      <c r="AR16" s="72">
        <f>VLOOKUP(AR$1,dev_reg_bal!$D$1:$CA$158,$A16,FALSE)/1000000</f>
        <v>732679.01228838519</v>
      </c>
      <c r="AS16" s="72">
        <f>VLOOKUP(AS$1,dev_reg_bal!$D$1:$CA$158,$A16,FALSE)/1000000</f>
        <v>943389.3517896164</v>
      </c>
      <c r="AT16" s="72">
        <f>VLOOKUP(AT$1,dev_reg_bal!$D$1:$CA$158,$A16,FALSE)/1000000</f>
        <v>949614.81050808507</v>
      </c>
      <c r="AU16" s="72">
        <f>VLOOKUP(AU$1,dev_reg_bal!$D$1:$CA$158,$A16,FALSE)/1000000</f>
        <v>980437.01426095911</v>
      </c>
      <c r="AV16" s="72">
        <f>VLOOKUP(AV$1,dev_reg_bal!$D$1:$CA$158,$A16,FALSE)/1000000</f>
        <v>930925.84692522744</v>
      </c>
    </row>
    <row r="17" spans="1:48">
      <c r="A17" s="17">
        <v>17</v>
      </c>
      <c r="B17" s="38" t="s">
        <v>4824</v>
      </c>
      <c r="C17" s="72">
        <f>VLOOKUP(C$1,dev_reg_bal!$D$1:$CA$158,$A17,FALSE)/1000000</f>
        <v>353235.95966438233</v>
      </c>
      <c r="D17" s="72">
        <f>VLOOKUP(D$1,dev_reg_bal!$D$1:$CA$158,$A17,FALSE)/1000000</f>
        <v>418814.4648822794</v>
      </c>
      <c r="E17" s="72">
        <f>VLOOKUP(E$1,dev_reg_bal!$D$1:$CA$158,$A17,FALSE)/1000000</f>
        <v>414459.5669423276</v>
      </c>
      <c r="F17" s="72">
        <f>VLOOKUP(F$1,dev_reg_bal!$D$1:$CA$158,$A17,FALSE)/1000000</f>
        <v>504694.68222304527</v>
      </c>
      <c r="G17" s="72">
        <f>VLOOKUP(G$1,dev_reg_bal!$D$1:$CA$158,$A17,FALSE)/1000000</f>
        <v>535881.07233431924</v>
      </c>
      <c r="H17" s="72">
        <f>VLOOKUP(H$1,dev_reg_bal!$D$1:$CA$158,$A17,FALSE)/1000000</f>
        <v>491765.63097825518</v>
      </c>
      <c r="J17" s="38" t="s">
        <v>4824</v>
      </c>
      <c r="K17" s="72">
        <f>VLOOKUP(K$1,dev_reg_bal!$D$1:$CA$158,$A17,FALSE)/1000000</f>
        <v>779342.83158960403</v>
      </c>
      <c r="L17" s="72">
        <f>VLOOKUP(L$1,dev_reg_bal!$D$1:$CA$158,$A17,FALSE)/1000000</f>
        <v>776263.66610727017</v>
      </c>
      <c r="M17" s="72">
        <f>VLOOKUP(M$1,dev_reg_bal!$D$1:$CA$158,$A17,FALSE)/1000000</f>
        <v>788807.44217803527</v>
      </c>
      <c r="N17" s="72">
        <f>VLOOKUP(N$1,dev_reg_bal!$D$1:$CA$158,$A17,FALSE)/1000000</f>
        <v>793514.16651731101</v>
      </c>
      <c r="O17" s="72">
        <f>VLOOKUP(O$1,dev_reg_bal!$D$1:$CA$158,$A17,FALSE)/1000000</f>
        <v>836082.07304900512</v>
      </c>
      <c r="P17" s="72">
        <f>VLOOKUP(P$1,dev_reg_bal!$D$1:$CA$158,$A17,FALSE)/1000000</f>
        <v>906086.86213740136</v>
      </c>
      <c r="R17" s="38" t="s">
        <v>4824</v>
      </c>
      <c r="S17" s="72">
        <f>VLOOKUP(S$1,dev_reg_bal!$D$1:$CA$158,$A17,FALSE)/1000000</f>
        <v>35541.073316580398</v>
      </c>
      <c r="T17" s="72">
        <f>VLOOKUP(T$1,dev_reg_bal!$D$1:$CA$158,$A17,FALSE)/1000000</f>
        <v>26886.109316409038</v>
      </c>
      <c r="U17" s="72">
        <f>VLOOKUP(U$1,dev_reg_bal!$D$1:$CA$158,$A17,FALSE)/1000000</f>
        <v>19687.440041979808</v>
      </c>
      <c r="V17" s="72">
        <f>VLOOKUP(V$1,dev_reg_bal!$D$1:$CA$158,$A17,FALSE)/1000000</f>
        <v>21718.028349970151</v>
      </c>
      <c r="W17" s="72">
        <f>VLOOKUP(W$1,dev_reg_bal!$D$1:$CA$158,$A17,FALSE)/1000000</f>
        <v>22532.515433181208</v>
      </c>
      <c r="X17" s="72">
        <f>VLOOKUP(X$1,dev_reg_bal!$D$1:$CA$158,$A17,FALSE)/1000000</f>
        <v>18661.95685217006</v>
      </c>
      <c r="Z17" s="38" t="s">
        <v>4824</v>
      </c>
      <c r="AA17" s="72">
        <f>VLOOKUP(AA$1,dev_reg_bal!$D$1:$CA$158,$A17,FALSE)/1000000</f>
        <v>177868.3571675625</v>
      </c>
      <c r="AB17" s="72">
        <f>VLOOKUP(AB$1,dev_reg_bal!$D$1:$CA$158,$A17,FALSE)/1000000</f>
        <v>251947.91876780469</v>
      </c>
      <c r="AC17" s="72">
        <f>VLOOKUP(AC$1,dev_reg_bal!$D$1:$CA$158,$A17,FALSE)/1000000</f>
        <v>268934.63670501322</v>
      </c>
      <c r="AD17" s="72">
        <f>VLOOKUP(AD$1,dev_reg_bal!$D$1:$CA$158,$A17,FALSE)/1000000</f>
        <v>325984.27227047191</v>
      </c>
      <c r="AE17" s="72">
        <f>VLOOKUP(AE$1,dev_reg_bal!$D$1:$CA$158,$A17,FALSE)/1000000</f>
        <v>318036.376819945</v>
      </c>
      <c r="AF17" s="72">
        <f>VLOOKUP(AF$1,dev_reg_bal!$D$1:$CA$158,$A17,FALSE)/1000000</f>
        <v>327707.2777604991</v>
      </c>
      <c r="AH17" s="38" t="s">
        <v>4824</v>
      </c>
      <c r="AI17" s="72">
        <f>VLOOKUP(AI$1,dev_reg_bal!$D$1:$CA$158,$A17,FALSE)/1000000</f>
        <v>56223.634523908629</v>
      </c>
      <c r="AJ17" s="72">
        <f>VLOOKUP(AJ$1,dev_reg_bal!$D$1:$CA$158,$A17,FALSE)/1000000</f>
        <v>62750.528785148847</v>
      </c>
      <c r="AK17" s="72">
        <f>VLOOKUP(AK$1,dev_reg_bal!$D$1:$CA$158,$A17,FALSE)/1000000</f>
        <v>85372.236337570619</v>
      </c>
      <c r="AL17" s="72">
        <f>VLOOKUP(AL$1,dev_reg_bal!$D$1:$CA$158,$A17,FALSE)/1000000</f>
        <v>77663.772079499424</v>
      </c>
      <c r="AM17" s="72">
        <f>VLOOKUP(AM$1,dev_reg_bal!$D$1:$CA$158,$A17,FALSE)/1000000</f>
        <v>65497.473198259664</v>
      </c>
      <c r="AN17" s="72">
        <f>VLOOKUP(AN$1,dev_reg_bal!$D$1:$CA$158,$A17,FALSE)/1000000</f>
        <v>58705.022711389291</v>
      </c>
      <c r="AP17" s="38" t="s">
        <v>4824</v>
      </c>
      <c r="AQ17" s="72">
        <f>VLOOKUP(AQ$1,dev_reg_bal!$D$1:$CA$158,$A17,FALSE)/1000000</f>
        <v>60007.186792557324</v>
      </c>
      <c r="AR17" s="72">
        <f>VLOOKUP(AR$1,dev_reg_bal!$D$1:$CA$158,$A17,FALSE)/1000000</f>
        <v>63302.72675652241</v>
      </c>
      <c r="AS17" s="72">
        <f>VLOOKUP(AS$1,dev_reg_bal!$D$1:$CA$158,$A17,FALSE)/1000000</f>
        <v>75718.814080856566</v>
      </c>
      <c r="AT17" s="72">
        <f>VLOOKUP(AT$1,dev_reg_bal!$D$1:$CA$158,$A17,FALSE)/1000000</f>
        <v>80852.356139716634</v>
      </c>
      <c r="AU17" s="72">
        <f>VLOOKUP(AU$1,dev_reg_bal!$D$1:$CA$158,$A17,FALSE)/1000000</f>
        <v>89378.740317748176</v>
      </c>
      <c r="AV17" s="72">
        <f>VLOOKUP(AV$1,dev_reg_bal!$D$1:$CA$158,$A17,FALSE)/1000000</f>
        <v>97265.490765651833</v>
      </c>
    </row>
    <row r="18" spans="1:48">
      <c r="A18" s="17">
        <v>18</v>
      </c>
      <c r="B18" s="38" t="s">
        <v>41</v>
      </c>
      <c r="C18" s="72">
        <f>VLOOKUP(C$1,dev_reg_bal!$D$1:$CA$158,$A18,FALSE)/1000000</f>
        <v>441789.45019376458</v>
      </c>
      <c r="D18" s="72">
        <f>VLOOKUP(D$1,dev_reg_bal!$D$1:$CA$158,$A18,FALSE)/1000000</f>
        <v>204877.0329334125</v>
      </c>
      <c r="E18" s="72">
        <f>VLOOKUP(E$1,dev_reg_bal!$D$1:$CA$158,$A18,FALSE)/1000000</f>
        <v>174787.5146715889</v>
      </c>
      <c r="F18" s="72">
        <f>VLOOKUP(F$1,dev_reg_bal!$D$1:$CA$158,$A18,FALSE)/1000000</f>
        <v>194154.83095574929</v>
      </c>
      <c r="G18" s="72">
        <f>VLOOKUP(G$1,dev_reg_bal!$D$1:$CA$158,$A18,FALSE)/1000000</f>
        <v>371648.62904641108</v>
      </c>
      <c r="H18" s="72">
        <f>VLOOKUP(H$1,dev_reg_bal!$D$1:$CA$158,$A18,FALSE)/1000000</f>
        <v>493415.00117216719</v>
      </c>
      <c r="J18" s="38" t="s">
        <v>41</v>
      </c>
      <c r="K18" s="72">
        <f>VLOOKUP(K$1,dev_reg_bal!$D$1:$CA$158,$A18,FALSE)/1000000</f>
        <v>302477.0388648251</v>
      </c>
      <c r="L18" s="72">
        <f>VLOOKUP(L$1,dev_reg_bal!$D$1:$CA$158,$A18,FALSE)/1000000</f>
        <v>300096.11433790694</v>
      </c>
      <c r="M18" s="72">
        <f>VLOOKUP(M$1,dev_reg_bal!$D$1:$CA$158,$A18,FALSE)/1000000</f>
        <v>298820.66808133939</v>
      </c>
      <c r="N18" s="72">
        <f>VLOOKUP(N$1,dev_reg_bal!$D$1:$CA$158,$A18,FALSE)/1000000</f>
        <v>312388.70497942518</v>
      </c>
      <c r="O18" s="72">
        <f>VLOOKUP(O$1,dev_reg_bal!$D$1:$CA$158,$A18,FALSE)/1000000</f>
        <v>310676.80889795691</v>
      </c>
      <c r="P18" s="72">
        <f>VLOOKUP(P$1,dev_reg_bal!$D$1:$CA$158,$A18,FALSE)/1000000</f>
        <v>313130.94067814993</v>
      </c>
      <c r="R18" s="38" t="s">
        <v>41</v>
      </c>
      <c r="S18" s="72">
        <f>VLOOKUP(S$1,dev_reg_bal!$D$1:$CA$158,$A18,FALSE)/1000000</f>
        <v>46246.787922908079</v>
      </c>
      <c r="T18" s="72">
        <f>VLOOKUP(T$1,dev_reg_bal!$D$1:$CA$158,$A18,FALSE)/1000000</f>
        <v>65330.735023470865</v>
      </c>
      <c r="U18" s="72">
        <f>VLOOKUP(U$1,dev_reg_bal!$D$1:$CA$158,$A18,FALSE)/1000000</f>
        <v>66851.740231797783</v>
      </c>
      <c r="V18" s="72">
        <f>VLOOKUP(V$1,dev_reg_bal!$D$1:$CA$158,$A18,FALSE)/1000000</f>
        <v>63408.874623768461</v>
      </c>
      <c r="W18" s="72">
        <f>VLOOKUP(W$1,dev_reg_bal!$D$1:$CA$158,$A18,FALSE)/1000000</f>
        <v>48286.824754933725</v>
      </c>
      <c r="X18" s="72">
        <f>VLOOKUP(X$1,dev_reg_bal!$D$1:$CA$158,$A18,FALSE)/1000000</f>
        <v>45371.546990014846</v>
      </c>
      <c r="Z18" s="38" t="s">
        <v>41</v>
      </c>
      <c r="AA18" s="72">
        <f>VLOOKUP(AA$1,dev_reg_bal!$D$1:$CA$158,$A18,FALSE)/1000000</f>
        <v>301.47629618997831</v>
      </c>
      <c r="AB18" s="72">
        <f>VLOOKUP(AB$1,dev_reg_bal!$D$1:$CA$158,$A18,FALSE)/1000000</f>
        <v>298.05852346425979</v>
      </c>
      <c r="AC18" s="72">
        <f>VLOOKUP(AC$1,dev_reg_bal!$D$1:$CA$158,$A18,FALSE)/1000000</f>
        <v>2165.0060357998141</v>
      </c>
      <c r="AD18" s="72">
        <f>VLOOKUP(AD$1,dev_reg_bal!$D$1:$CA$158,$A18,FALSE)/1000000</f>
        <v>1875.6496162527581</v>
      </c>
      <c r="AE18" s="72">
        <f>VLOOKUP(AE$1,dev_reg_bal!$D$1:$CA$158,$A18,FALSE)/1000000</f>
        <v>1879.1501778059271</v>
      </c>
      <c r="AF18" s="72">
        <f>VLOOKUP(AF$1,dev_reg_bal!$D$1:$CA$158,$A18,FALSE)/1000000</f>
        <v>1879.1501778059271</v>
      </c>
      <c r="AH18" s="38" t="s">
        <v>41</v>
      </c>
      <c r="AI18" s="72">
        <f>VLOOKUP(AI$1,dev_reg_bal!$D$1:$CA$158,$A18,FALSE)/1000000</f>
        <v>330398.1224603196</v>
      </c>
      <c r="AJ18" s="72">
        <f>VLOOKUP(AJ$1,dev_reg_bal!$D$1:$CA$158,$A18,FALSE)/1000000</f>
        <v>353169.94274607534</v>
      </c>
      <c r="AK18" s="72">
        <f>VLOOKUP(AK$1,dev_reg_bal!$D$1:$CA$158,$A18,FALSE)/1000000</f>
        <v>269105.4686500454</v>
      </c>
      <c r="AL18" s="72">
        <f>VLOOKUP(AL$1,dev_reg_bal!$D$1:$CA$158,$A18,FALSE)/1000000</f>
        <v>283228.19143878622</v>
      </c>
      <c r="AM18" s="72">
        <f>VLOOKUP(AM$1,dev_reg_bal!$D$1:$CA$158,$A18,FALSE)/1000000</f>
        <v>450509.53335402691</v>
      </c>
      <c r="AN18" s="72">
        <f>VLOOKUP(AN$1,dev_reg_bal!$D$1:$CA$158,$A18,FALSE)/1000000</f>
        <v>526962.21341589862</v>
      </c>
      <c r="AP18" s="38" t="s">
        <v>41</v>
      </c>
      <c r="AQ18" s="72">
        <f>VLOOKUP(AQ$1,dev_reg_bal!$D$1:$CA$158,$A18,FALSE)/1000000</f>
        <v>748152.22182678001</v>
      </c>
      <c r="AR18" s="72">
        <f>VLOOKUP(AR$1,dev_reg_bal!$D$1:$CA$158,$A18,FALSE)/1000000</f>
        <v>741941.343386258</v>
      </c>
      <c r="AS18" s="72">
        <f>VLOOKUP(AS$1,dev_reg_bal!$D$1:$CA$158,$A18,FALSE)/1000000</f>
        <v>645346.94561099727</v>
      </c>
      <c r="AT18" s="72">
        <f>VLOOKUP(AT$1,dev_reg_bal!$D$1:$CA$158,$A18,FALSE)/1000000</f>
        <v>400252.63048334757</v>
      </c>
      <c r="AU18" s="72">
        <f>VLOOKUP(AU$1,dev_reg_bal!$D$1:$CA$158,$A18,FALSE)/1000000</f>
        <v>148334.05289471979</v>
      </c>
      <c r="AV18" s="72">
        <f>VLOOKUP(AV$1,dev_reg_bal!$D$1:$CA$158,$A18,FALSE)/1000000</f>
        <v>149615.07102207001</v>
      </c>
    </row>
    <row r="19" spans="1:48">
      <c r="A19" s="17">
        <v>19</v>
      </c>
      <c r="B19" s="38" t="s">
        <v>4823</v>
      </c>
      <c r="C19" s="72">
        <f>VLOOKUP(C$1,dev_reg_bal!$D$1:$CA$158,$A19,FALSE)/1000000</f>
        <v>350063.89116873796</v>
      </c>
      <c r="D19" s="72">
        <f>VLOOKUP(D$1,dev_reg_bal!$D$1:$CA$158,$A19,FALSE)/1000000</f>
        <v>415045.81093086873</v>
      </c>
      <c r="E19" s="72">
        <f>VLOOKUP(E$1,dev_reg_bal!$D$1:$CA$158,$A19,FALSE)/1000000</f>
        <v>464664.88973547728</v>
      </c>
      <c r="F19" s="72">
        <f>VLOOKUP(F$1,dev_reg_bal!$D$1:$CA$158,$A19,FALSE)/1000000</f>
        <v>539897.24171921751</v>
      </c>
      <c r="G19" s="72">
        <f>VLOOKUP(G$1,dev_reg_bal!$D$1:$CA$158,$A19,FALSE)/1000000</f>
        <v>596279.45307857695</v>
      </c>
      <c r="H19" s="72">
        <f>VLOOKUP(H$1,dev_reg_bal!$D$1:$CA$158,$A19,FALSE)/1000000</f>
        <v>601872.57990314707</v>
      </c>
      <c r="J19" s="38" t="s">
        <v>4823</v>
      </c>
      <c r="K19" s="72">
        <f>VLOOKUP(K$1,dev_reg_bal!$D$1:$CA$158,$A19,FALSE)/1000000</f>
        <v>913365.1301566225</v>
      </c>
      <c r="L19" s="72">
        <f>VLOOKUP(L$1,dev_reg_bal!$D$1:$CA$158,$A19,FALSE)/1000000</f>
        <v>861593.60451359942</v>
      </c>
      <c r="M19" s="72">
        <f>VLOOKUP(M$1,dev_reg_bal!$D$1:$CA$158,$A19,FALSE)/1000000</f>
        <v>938897.08412564581</v>
      </c>
      <c r="N19" s="72">
        <f>VLOOKUP(N$1,dev_reg_bal!$D$1:$CA$158,$A19,FALSE)/1000000</f>
        <v>636094.80170220835</v>
      </c>
      <c r="O19" s="72">
        <f>VLOOKUP(O$1,dev_reg_bal!$D$1:$CA$158,$A19,FALSE)/1000000</f>
        <v>649263.75552427699</v>
      </c>
      <c r="P19" s="72">
        <f>VLOOKUP(P$1,dev_reg_bal!$D$1:$CA$158,$A19,FALSE)/1000000</f>
        <v>673356.87541431817</v>
      </c>
      <c r="R19" s="38" t="s">
        <v>4823</v>
      </c>
      <c r="S19" s="72">
        <f>VLOOKUP(S$1,dev_reg_bal!$D$1:$CA$158,$A19,FALSE)/1000000</f>
        <v>511438.50883861782</v>
      </c>
      <c r="T19" s="72">
        <f>VLOOKUP(T$1,dev_reg_bal!$D$1:$CA$158,$A19,FALSE)/1000000</f>
        <v>459571.78627855377</v>
      </c>
      <c r="U19" s="72">
        <f>VLOOKUP(U$1,dev_reg_bal!$D$1:$CA$158,$A19,FALSE)/1000000</f>
        <v>812513.89817361941</v>
      </c>
      <c r="V19" s="72">
        <f>VLOOKUP(V$1,dev_reg_bal!$D$1:$CA$158,$A19,FALSE)/1000000</f>
        <v>967516.87006926909</v>
      </c>
      <c r="W19" s="72">
        <f>VLOOKUP(W$1,dev_reg_bal!$D$1:$CA$158,$A19,FALSE)/1000000</f>
        <v>857879.9604343645</v>
      </c>
      <c r="X19" s="72">
        <f>VLOOKUP(X$1,dev_reg_bal!$D$1:$CA$158,$A19,FALSE)/1000000</f>
        <v>1052778.4267802429</v>
      </c>
      <c r="Z19" s="38" t="s">
        <v>4823</v>
      </c>
      <c r="AA19" s="72">
        <f>VLOOKUP(AA$1,dev_reg_bal!$D$1:$CA$158,$A19,FALSE)/1000000</f>
        <v>86068.537916020767</v>
      </c>
      <c r="AB19" s="72">
        <f>VLOOKUP(AB$1,dev_reg_bal!$D$1:$CA$158,$A19,FALSE)/1000000</f>
        <v>84537.703392492753</v>
      </c>
      <c r="AC19" s="72">
        <f>VLOOKUP(AC$1,dev_reg_bal!$D$1:$CA$158,$A19,FALSE)/1000000</f>
        <v>81712.920455853979</v>
      </c>
      <c r="AD19" s="72">
        <f>VLOOKUP(AD$1,dev_reg_bal!$D$1:$CA$158,$A19,FALSE)/1000000</f>
        <v>112333.7928675327</v>
      </c>
      <c r="AE19" s="72">
        <f>VLOOKUP(AE$1,dev_reg_bal!$D$1:$CA$158,$A19,FALSE)/1000000</f>
        <v>111764.62131007449</v>
      </c>
      <c r="AF19" s="72">
        <f>VLOOKUP(AF$1,dev_reg_bal!$D$1:$CA$158,$A19,FALSE)/1000000</f>
        <v>107000.95371084711</v>
      </c>
      <c r="AH19" s="38" t="s">
        <v>4823</v>
      </c>
      <c r="AI19" s="72">
        <f>VLOOKUP(AI$1,dev_reg_bal!$D$1:$CA$158,$A19,FALSE)/1000000</f>
        <v>302533.17313599732</v>
      </c>
      <c r="AJ19" s="72">
        <f>VLOOKUP(AJ$1,dev_reg_bal!$D$1:$CA$158,$A19,FALSE)/1000000</f>
        <v>169514.76446801459</v>
      </c>
      <c r="AK19" s="72">
        <f>VLOOKUP(AK$1,dev_reg_bal!$D$1:$CA$158,$A19,FALSE)/1000000</f>
        <v>357453.91406287119</v>
      </c>
      <c r="AL19" s="72">
        <f>VLOOKUP(AL$1,dev_reg_bal!$D$1:$CA$158,$A19,FALSE)/1000000</f>
        <v>378077.96991279541</v>
      </c>
      <c r="AM19" s="72">
        <f>VLOOKUP(AM$1,dev_reg_bal!$D$1:$CA$158,$A19,FALSE)/1000000</f>
        <v>427577.63695432537</v>
      </c>
      <c r="AN19" s="72">
        <f>VLOOKUP(AN$1,dev_reg_bal!$D$1:$CA$158,$A19,FALSE)/1000000</f>
        <v>297471.85366118292</v>
      </c>
      <c r="AP19" s="38" t="s">
        <v>4823</v>
      </c>
      <c r="AQ19" s="72">
        <f>VLOOKUP(AQ$1,dev_reg_bal!$D$1:$CA$158,$A19,FALSE)/1000000</f>
        <v>787202.41719909955</v>
      </c>
      <c r="AR19" s="72">
        <f>VLOOKUP(AR$1,dev_reg_bal!$D$1:$CA$158,$A19,FALSE)/1000000</f>
        <v>676638.35922166926</v>
      </c>
      <c r="AS19" s="72">
        <f>VLOOKUP(AS$1,dev_reg_bal!$D$1:$CA$158,$A19,FALSE)/1000000</f>
        <v>493890.51255130983</v>
      </c>
      <c r="AT19" s="72">
        <f>VLOOKUP(AT$1,dev_reg_bal!$D$1:$CA$158,$A19,FALSE)/1000000</f>
        <v>463442.71004937089</v>
      </c>
      <c r="AU19" s="72">
        <f>VLOOKUP(AU$1,dev_reg_bal!$D$1:$CA$158,$A19,FALSE)/1000000</f>
        <v>462784.51699025329</v>
      </c>
      <c r="AV19" s="72">
        <f>VLOOKUP(AV$1,dev_reg_bal!$D$1:$CA$158,$A19,FALSE)/1000000</f>
        <v>358867.5724046235</v>
      </c>
    </row>
    <row r="20" spans="1:48">
      <c r="A20" s="17">
        <v>4</v>
      </c>
      <c r="B20" s="36" t="s">
        <v>4819</v>
      </c>
      <c r="C20" s="77">
        <f>VLOOKUP(C$1,dev_reg_bal!$D$1:$CA$158,$A20,FALSE)/1000000</f>
        <v>670164.63146977872</v>
      </c>
      <c r="D20" s="77">
        <f>VLOOKUP(D$1,dev_reg_bal!$D$1:$CA$158,$A20,FALSE)/1000000</f>
        <v>1085594.0552689091</v>
      </c>
      <c r="E20" s="77">
        <f>VLOOKUP(E$1,dev_reg_bal!$D$1:$CA$158,$A20,FALSE)/1000000</f>
        <v>2329694.5385976108</v>
      </c>
      <c r="F20" s="77">
        <f>VLOOKUP(F$1,dev_reg_bal!$D$1:$CA$158,$A20,FALSE)/1000000</f>
        <v>6211078.5718363002</v>
      </c>
      <c r="G20" s="77">
        <f>VLOOKUP(G$1,dev_reg_bal!$D$1:$CA$158,$A20,FALSE)/1000000</f>
        <v>7987930.2866633302</v>
      </c>
      <c r="H20" s="77">
        <f>VLOOKUP(H$1,dev_reg_bal!$D$1:$CA$158,$A20,FALSE)/1000000</f>
        <v>10462657.504079711</v>
      </c>
      <c r="J20" s="36" t="s">
        <v>4819</v>
      </c>
      <c r="K20" s="77">
        <f>VLOOKUP(K$1,dev_reg_bal!$D$1:$CA$158,$A20,FALSE)/1000000</f>
        <v>3995406.9348998889</v>
      </c>
      <c r="L20" s="77">
        <f>VLOOKUP(L$1,dev_reg_bal!$D$1:$CA$158,$A20,FALSE)/1000000</f>
        <v>2290144.2079928322</v>
      </c>
      <c r="M20" s="77">
        <f>VLOOKUP(M$1,dev_reg_bal!$D$1:$CA$158,$A20,FALSE)/1000000</f>
        <v>2336390.464183053</v>
      </c>
      <c r="N20" s="77">
        <f>VLOOKUP(N$1,dev_reg_bal!$D$1:$CA$158,$A20,FALSE)/1000000</f>
        <v>3316348.8835205697</v>
      </c>
      <c r="O20" s="77">
        <f>VLOOKUP(O$1,dev_reg_bal!$D$1:$CA$158,$A20,FALSE)/1000000</f>
        <v>2280257.0793804512</v>
      </c>
      <c r="P20" s="77">
        <f>VLOOKUP(P$1,dev_reg_bal!$D$1:$CA$158,$A20,FALSE)/1000000</f>
        <v>2085573.0033568081</v>
      </c>
      <c r="R20" s="36" t="s">
        <v>4819</v>
      </c>
      <c r="S20" s="77">
        <f>VLOOKUP(S$1,dev_reg_bal!$D$1:$CA$158,$A20,FALSE)/1000000</f>
        <v>1921827.845127695</v>
      </c>
      <c r="T20" s="77">
        <f>VLOOKUP(T$1,dev_reg_bal!$D$1:$CA$158,$A20,FALSE)/1000000</f>
        <v>2021395.2495056679</v>
      </c>
      <c r="U20" s="77">
        <f>VLOOKUP(U$1,dev_reg_bal!$D$1:$CA$158,$A20,FALSE)/1000000</f>
        <v>1848155.635223093</v>
      </c>
      <c r="V20" s="77">
        <f>VLOOKUP(V$1,dev_reg_bal!$D$1:$CA$158,$A20,FALSE)/1000000</f>
        <v>2613126.2481843904</v>
      </c>
      <c r="W20" s="77">
        <f>VLOOKUP(W$1,dev_reg_bal!$D$1:$CA$158,$A20,FALSE)/1000000</f>
        <v>2752616.3649364281</v>
      </c>
      <c r="X20" s="77">
        <f>VLOOKUP(X$1,dev_reg_bal!$D$1:$CA$158,$A20,FALSE)/1000000</f>
        <v>2472085.0633728034</v>
      </c>
      <c r="Z20" s="36" t="s">
        <v>4819</v>
      </c>
      <c r="AA20" s="77">
        <f>VLOOKUP(AA$1,dev_reg_bal!$D$1:$CA$158,$A20,FALSE)/1000000</f>
        <v>953458.54901364539</v>
      </c>
      <c r="AB20" s="77">
        <f>VLOOKUP(AB$1,dev_reg_bal!$D$1:$CA$158,$A20,FALSE)/1000000</f>
        <v>564996.14389189787</v>
      </c>
      <c r="AC20" s="77">
        <f>VLOOKUP(AC$1,dev_reg_bal!$D$1:$CA$158,$A20,FALSE)/1000000</f>
        <v>1292336.588463614</v>
      </c>
      <c r="AD20" s="77">
        <f>VLOOKUP(AD$1,dev_reg_bal!$D$1:$CA$158,$A20,FALSE)/1000000</f>
        <v>1284320.1423313001</v>
      </c>
      <c r="AE20" s="77">
        <f>VLOOKUP(AE$1,dev_reg_bal!$D$1:$CA$158,$A20,FALSE)/1000000</f>
        <v>706631.99198700988</v>
      </c>
      <c r="AF20" s="77">
        <f>VLOOKUP(AF$1,dev_reg_bal!$D$1:$CA$158,$A20,FALSE)/1000000</f>
        <v>492868.78005168581</v>
      </c>
      <c r="AH20" s="36" t="s">
        <v>4819</v>
      </c>
      <c r="AI20" s="77">
        <f>VLOOKUP(AI$1,dev_reg_bal!$D$1:$CA$158,$A20,FALSE)/1000000</f>
        <v>200919.4608608686</v>
      </c>
      <c r="AJ20" s="77">
        <f>VLOOKUP(AJ$1,dev_reg_bal!$D$1:$CA$158,$A20,FALSE)/1000000</f>
        <v>239984.1466174114</v>
      </c>
      <c r="AK20" s="77">
        <f>VLOOKUP(AK$1,dev_reg_bal!$D$1:$CA$158,$A20,FALSE)/1000000</f>
        <v>516639.38278646884</v>
      </c>
      <c r="AL20" s="77">
        <f>VLOOKUP(AL$1,dev_reg_bal!$D$1:$CA$158,$A20,FALSE)/1000000</f>
        <v>787881.6906164001</v>
      </c>
      <c r="AM20" s="77">
        <f>VLOOKUP(AM$1,dev_reg_bal!$D$1:$CA$158,$A20,FALSE)/1000000</f>
        <v>707380.3430424676</v>
      </c>
      <c r="AN20" s="77">
        <f>VLOOKUP(AN$1,dev_reg_bal!$D$1:$CA$158,$A20,FALSE)/1000000</f>
        <v>871527.76371980004</v>
      </c>
      <c r="AP20" s="36" t="s">
        <v>4819</v>
      </c>
      <c r="AQ20" s="77">
        <f>VLOOKUP(AQ$1,dev_reg_bal!$D$1:$CA$158,$A20,FALSE)/1000000</f>
        <v>483717.75855545001</v>
      </c>
      <c r="AR20" s="77">
        <f>VLOOKUP(AR$1,dev_reg_bal!$D$1:$CA$158,$A20,FALSE)/1000000</f>
        <v>508030.6225228032</v>
      </c>
      <c r="AS20" s="77">
        <f>VLOOKUP(AS$1,dev_reg_bal!$D$1:$CA$158,$A20,FALSE)/1000000</f>
        <v>753064.78260509972</v>
      </c>
      <c r="AT20" s="77">
        <f>VLOOKUP(AT$1,dev_reg_bal!$D$1:$CA$158,$A20,FALSE)/1000000</f>
        <v>1106400.160150252</v>
      </c>
      <c r="AU20" s="77">
        <f>VLOOKUP(AU$1,dev_reg_bal!$D$1:$CA$158,$A20,FALSE)/1000000</f>
        <v>990568.65697473485</v>
      </c>
      <c r="AV20" s="77">
        <f>VLOOKUP(AV$1,dev_reg_bal!$D$1:$CA$158,$A20,FALSE)/1000000</f>
        <v>866659.23224326549</v>
      </c>
    </row>
    <row r="21" spans="1:48">
      <c r="A21" s="17">
        <v>5</v>
      </c>
      <c r="B21" s="61" t="s">
        <v>4820</v>
      </c>
      <c r="C21" s="77">
        <f>VLOOKUP(C$1,dev_reg_bal!$D$1:$CA$158,$A21,FALSE)/1000000</f>
        <v>2281060.0726497741</v>
      </c>
      <c r="D21" s="77">
        <f>VLOOKUP(D$1,dev_reg_bal!$D$1:$CA$158,$A21,FALSE)/1000000</f>
        <v>1780381.6256426831</v>
      </c>
      <c r="E21" s="77">
        <f>VLOOKUP(E$1,dev_reg_bal!$D$1:$CA$158,$A21,FALSE)/1000000</f>
        <v>2326804.0142954579</v>
      </c>
      <c r="F21" s="77">
        <f>VLOOKUP(F$1,dev_reg_bal!$D$1:$CA$158,$A21,FALSE)/1000000</f>
        <v>5202233.9116324997</v>
      </c>
      <c r="G21" s="77">
        <f>VLOOKUP(G$1,dev_reg_bal!$D$1:$CA$158,$A21,FALSE)/1000000</f>
        <v>6993953.8634393513</v>
      </c>
      <c r="H21" s="77">
        <f>VLOOKUP(H$1,dev_reg_bal!$D$1:$CA$158,$A21,FALSE)/1000000</f>
        <v>8837617.1507935394</v>
      </c>
      <c r="J21" s="61" t="s">
        <v>4820</v>
      </c>
      <c r="K21" s="77">
        <f>VLOOKUP(K$1,dev_reg_bal!$D$1:$CA$158,$A21,FALSE)/1000000</f>
        <v>4494922.5376580032</v>
      </c>
      <c r="L21" s="77">
        <f>VLOOKUP(L$1,dev_reg_bal!$D$1:$CA$158,$A21,FALSE)/1000000</f>
        <v>3271429.496600891</v>
      </c>
      <c r="M21" s="77">
        <f>VLOOKUP(M$1,dev_reg_bal!$D$1:$CA$158,$A21,FALSE)/1000000</f>
        <v>3325997.9728256669</v>
      </c>
      <c r="N21" s="77">
        <f>VLOOKUP(N$1,dev_reg_bal!$D$1:$CA$158,$A21,FALSE)/1000000</f>
        <v>4724131.6220354903</v>
      </c>
      <c r="O21" s="77">
        <f>VLOOKUP(O$1,dev_reg_bal!$D$1:$CA$158,$A21,FALSE)/1000000</f>
        <v>2890623.2639125753</v>
      </c>
      <c r="P21" s="77">
        <f>VLOOKUP(P$1,dev_reg_bal!$D$1:$CA$158,$A21,FALSE)/1000000</f>
        <v>2429249.4377885889</v>
      </c>
      <c r="R21" s="61" t="s">
        <v>4820</v>
      </c>
      <c r="S21" s="77">
        <f>VLOOKUP(S$1,dev_reg_bal!$D$1:$CA$158,$A21,FALSE)/1000000</f>
        <v>4269079.6383518679</v>
      </c>
      <c r="T21" s="77">
        <f>VLOOKUP(T$1,dev_reg_bal!$D$1:$CA$158,$A21,FALSE)/1000000</f>
        <v>4103302.5554209789</v>
      </c>
      <c r="U21" s="77">
        <f>VLOOKUP(U$1,dev_reg_bal!$D$1:$CA$158,$A21,FALSE)/1000000</f>
        <v>3148922.8776899092</v>
      </c>
      <c r="V21" s="77">
        <f>VLOOKUP(V$1,dev_reg_bal!$D$1:$CA$158,$A21,FALSE)/1000000</f>
        <v>4907685.8593851253</v>
      </c>
      <c r="W21" s="77">
        <f>VLOOKUP(W$1,dev_reg_bal!$D$1:$CA$158,$A21,FALSE)/1000000</f>
        <v>4099934.5610626559</v>
      </c>
      <c r="X21" s="77">
        <f>VLOOKUP(X$1,dev_reg_bal!$D$1:$CA$158,$A21,FALSE)/1000000</f>
        <v>3924314.8386270208</v>
      </c>
      <c r="Z21" s="61" t="s">
        <v>4820</v>
      </c>
      <c r="AA21" s="77">
        <f>VLOOKUP(AA$1,dev_reg_bal!$D$1:$CA$158,$A21,FALSE)/1000000</f>
        <v>2067185.675140138</v>
      </c>
      <c r="AB21" s="77">
        <f>VLOOKUP(AB$1,dev_reg_bal!$D$1:$CA$158,$A21,FALSE)/1000000</f>
        <v>1431637.2058201169</v>
      </c>
      <c r="AC21" s="77">
        <f>VLOOKUP(AC$1,dev_reg_bal!$D$1:$CA$158,$A21,FALSE)/1000000</f>
        <v>1314969.936869771</v>
      </c>
      <c r="AD21" s="77">
        <f>VLOOKUP(AD$1,dev_reg_bal!$D$1:$CA$158,$A21,FALSE)/1000000</f>
        <v>1105623.7637888999</v>
      </c>
      <c r="AE21" s="77">
        <f>VLOOKUP(AE$1,dev_reg_bal!$D$1:$CA$158,$A21,FALSE)/1000000</f>
        <v>850563.47883893759</v>
      </c>
      <c r="AF21" s="77">
        <f>VLOOKUP(AF$1,dev_reg_bal!$D$1:$CA$158,$A21,FALSE)/1000000</f>
        <v>807782.08972557751</v>
      </c>
      <c r="AH21" s="61" t="s">
        <v>4820</v>
      </c>
      <c r="AI21" s="77">
        <f>VLOOKUP(AI$1,dev_reg_bal!$D$1:$CA$158,$A21,FALSE)/1000000</f>
        <v>868597.95128568867</v>
      </c>
      <c r="AJ21" s="77">
        <f>VLOOKUP(AJ$1,dev_reg_bal!$D$1:$CA$158,$A21,FALSE)/1000000</f>
        <v>723660.55966175511</v>
      </c>
      <c r="AK21" s="77">
        <f>VLOOKUP(AK$1,dev_reg_bal!$D$1:$CA$158,$A21,FALSE)/1000000</f>
        <v>1038718.0050199339</v>
      </c>
      <c r="AL21" s="77">
        <f>VLOOKUP(AL$1,dev_reg_bal!$D$1:$CA$158,$A21,FALSE)/1000000</f>
        <v>1678520.7775927</v>
      </c>
      <c r="AM21" s="77">
        <f>VLOOKUP(AM$1,dev_reg_bal!$D$1:$CA$158,$A21,FALSE)/1000000</f>
        <v>1567648.0083148291</v>
      </c>
      <c r="AN21" s="77">
        <f>VLOOKUP(AN$1,dev_reg_bal!$D$1:$CA$158,$A21,FALSE)/1000000</f>
        <v>1831243.348932134</v>
      </c>
      <c r="AP21" s="61" t="s">
        <v>4820</v>
      </c>
      <c r="AQ21" s="77">
        <f>VLOOKUP(AQ$1,dev_reg_bal!$D$1:$CA$158,$A21,FALSE)/1000000</f>
        <v>2026720.5020644332</v>
      </c>
      <c r="AR21" s="77">
        <f>VLOOKUP(AR$1,dev_reg_bal!$D$1:$CA$158,$A21,FALSE)/1000000</f>
        <v>1354377.8787107528</v>
      </c>
      <c r="AS21" s="77">
        <f>VLOOKUP(AS$1,dev_reg_bal!$D$1:$CA$158,$A21,FALSE)/1000000</f>
        <v>1441614.410347105</v>
      </c>
      <c r="AT21" s="77">
        <f>VLOOKUP(AT$1,dev_reg_bal!$D$1:$CA$158,$A21,FALSE)/1000000</f>
        <v>1629680.8960992701</v>
      </c>
      <c r="AU21" s="77">
        <f>VLOOKUP(AU$1,dev_reg_bal!$D$1:$CA$158,$A21,FALSE)/1000000</f>
        <v>1850975.457767209</v>
      </c>
      <c r="AV21" s="77">
        <f>VLOOKUP(AV$1,dev_reg_bal!$D$1:$CA$158,$A21,FALSE)/1000000</f>
        <v>1353480.2748090911</v>
      </c>
    </row>
    <row r="22" spans="1:48">
      <c r="A22" s="17">
        <v>2</v>
      </c>
      <c r="B22" s="6" t="s">
        <v>44</v>
      </c>
      <c r="C22" s="72">
        <f>VLOOKUP(C$1,dev_reg_bal!$D$1:$CA$158,$A22,FALSE)/1000000</f>
        <v>1648.7353840000001</v>
      </c>
      <c r="D22" s="72">
        <f>VLOOKUP(D$1,dev_reg_bal!$D$1:$CA$158,$A22,FALSE)/1000000</f>
        <v>1745.627487</v>
      </c>
      <c r="E22" s="72">
        <f>VLOOKUP(E$1,dev_reg_bal!$D$1:$CA$158,$A22,FALSE)/1000000</f>
        <v>1822.3134970000001</v>
      </c>
      <c r="F22" s="72">
        <f>VLOOKUP(F$1,dev_reg_bal!$D$1:$CA$158,$A22,FALSE)/1000000</f>
        <v>1892.2702380000001</v>
      </c>
      <c r="G22" s="72">
        <f>VLOOKUP(G$1,dev_reg_bal!$D$1:$CA$158,$A22,FALSE)/1000000</f>
        <v>1970.0024880000001</v>
      </c>
      <c r="H22" s="72">
        <f>VLOOKUP(H$1,dev_reg_bal!$D$1:$CA$158,$A22,FALSE)/1000000</f>
        <v>2033.924714</v>
      </c>
      <c r="J22" s="6" t="s">
        <v>44</v>
      </c>
      <c r="K22" s="72">
        <f>VLOOKUP(K$1,dev_reg_bal!$D$1:$CA$158,$A22,FALSE)/1000000</f>
        <v>339.864689</v>
      </c>
      <c r="L22" s="72">
        <f>VLOOKUP(L$1,dev_reg_bal!$D$1:$CA$158,$A22,FALSE)/1000000</f>
        <v>339.72666700000002</v>
      </c>
      <c r="M22" s="72">
        <f>VLOOKUP(M$1,dev_reg_bal!$D$1:$CA$158,$A22,FALSE)/1000000</f>
        <v>339.28705500000001</v>
      </c>
      <c r="N22" s="72">
        <f>VLOOKUP(N$1,dev_reg_bal!$D$1:$CA$158,$A22,FALSE)/1000000</f>
        <v>343.36428999999998</v>
      </c>
      <c r="O22" s="72">
        <f>VLOOKUP(O$1,dev_reg_bal!$D$1:$CA$158,$A22,FALSE)/1000000</f>
        <v>351.81357000000003</v>
      </c>
      <c r="P22" s="72">
        <f>VLOOKUP(P$1,dev_reg_bal!$D$1:$CA$158,$A22,FALSE)/1000000</f>
        <v>358.81970899999999</v>
      </c>
      <c r="R22" s="6" t="s">
        <v>44</v>
      </c>
      <c r="S22" s="72">
        <f>VLOOKUP(S$1,dev_reg_bal!$D$1:$CA$158,$A22,FALSE)/1000000</f>
        <v>422.548359</v>
      </c>
      <c r="T22" s="72">
        <f>VLOOKUP(T$1,dev_reg_bal!$D$1:$CA$158,$A22,FALSE)/1000000</f>
        <v>457.48905100000002</v>
      </c>
      <c r="U22" s="72">
        <f>VLOOKUP(U$1,dev_reg_bal!$D$1:$CA$158,$A22,FALSE)/1000000</f>
        <v>489.29923000000002</v>
      </c>
      <c r="V22" s="72">
        <f>VLOOKUP(V$1,dev_reg_bal!$D$1:$CA$158,$A22,FALSE)/1000000</f>
        <v>518.14371800000004</v>
      </c>
      <c r="W22" s="72">
        <f>VLOOKUP(W$1,dev_reg_bal!$D$1:$CA$158,$A22,FALSE)/1000000</f>
        <v>547.68245999999999</v>
      </c>
      <c r="X22" s="72">
        <f>VLOOKUP(X$1,dev_reg_bal!$D$1:$CA$158,$A22,FALSE)/1000000</f>
        <v>577.20739200000003</v>
      </c>
      <c r="Z22" s="6" t="s">
        <v>44</v>
      </c>
      <c r="AA22" s="72">
        <f>VLOOKUP(AA$1,dev_reg_bal!$D$1:$CA$158,$A22,FALSE)/1000000</f>
        <v>190.851179</v>
      </c>
      <c r="AB22" s="72">
        <f>VLOOKUP(AB$1,dev_reg_bal!$D$1:$CA$158,$A22,FALSE)/1000000</f>
        <v>210.11119199999999</v>
      </c>
      <c r="AC22" s="72">
        <f>VLOOKUP(AC$1,dev_reg_bal!$D$1:$CA$158,$A22,FALSE)/1000000</f>
        <v>229.92927299999999</v>
      </c>
      <c r="AD22" s="72">
        <f>VLOOKUP(AD$1,dev_reg_bal!$D$1:$CA$158,$A22,FALSE)/1000000</f>
        <v>250.097328</v>
      </c>
      <c r="AE22" s="72">
        <f>VLOOKUP(AE$1,dev_reg_bal!$D$1:$CA$158,$A22,FALSE)/1000000</f>
        <v>280.41013500000003</v>
      </c>
      <c r="AF22" s="72">
        <f>VLOOKUP(AF$1,dev_reg_bal!$D$1:$CA$158,$A22,FALSE)/1000000</f>
        <v>303.844606</v>
      </c>
      <c r="AH22" s="6" t="s">
        <v>44</v>
      </c>
      <c r="AI22" s="72">
        <f>VLOOKUP(AI$1,dev_reg_bal!$D$1:$CA$158,$A22,FALSE)/1000000</f>
        <v>1255.931294</v>
      </c>
      <c r="AJ22" s="72">
        <f>VLOOKUP(AJ$1,dev_reg_bal!$D$1:$CA$158,$A22,FALSE)/1000000</f>
        <v>1386.815304</v>
      </c>
      <c r="AK22" s="72">
        <f>VLOOKUP(AK$1,dev_reg_bal!$D$1:$CA$158,$A22,FALSE)/1000000</f>
        <v>1516.1893950000001</v>
      </c>
      <c r="AL22" s="72">
        <f>VLOOKUP(AL$1,dev_reg_bal!$D$1:$CA$158,$A22,FALSE)/1000000</f>
        <v>1631.650956</v>
      </c>
      <c r="AM22" s="72">
        <f>VLOOKUP(AM$1,dev_reg_bal!$D$1:$CA$158,$A22,FALSE)/1000000</f>
        <v>1741.048407</v>
      </c>
      <c r="AN22" s="72">
        <f>VLOOKUP(AN$1,dev_reg_bal!$D$1:$CA$158,$A22,FALSE)/1000000</f>
        <v>1842.7868840000001</v>
      </c>
      <c r="AP22" s="6" t="s">
        <v>44</v>
      </c>
      <c r="AQ22" s="72">
        <f>VLOOKUP(AQ$1,dev_reg_bal!$D$1:$CA$158,$A22,FALSE)/1000000</f>
        <v>572.48801000000003</v>
      </c>
      <c r="AR22" s="72">
        <f>VLOOKUP(AR$1,dev_reg_bal!$D$1:$CA$158,$A22,FALSE)/1000000</f>
        <v>651.57246899999996</v>
      </c>
      <c r="AS22" s="72">
        <f>VLOOKUP(AS$1,dev_reg_bal!$D$1:$CA$158,$A22,FALSE)/1000000</f>
        <v>743.34832300000005</v>
      </c>
      <c r="AT22" s="72">
        <f>VLOOKUP(AT$1,dev_reg_bal!$D$1:$CA$158,$A22,FALSE)/1000000</f>
        <v>851.952718</v>
      </c>
      <c r="AU22" s="72">
        <f>VLOOKUP(AU$1,dev_reg_bal!$D$1:$CA$158,$A22,FALSE)/1000000</f>
        <v>977.14515100000006</v>
      </c>
      <c r="AV22" s="72">
        <f>VLOOKUP(AV$1,dev_reg_bal!$D$1:$CA$158,$A22,FALSE)/1000000</f>
        <v>1117.0598050000001</v>
      </c>
    </row>
    <row r="23" spans="1:48">
      <c r="B23" s="2"/>
    </row>
    <row r="24" spans="1:48">
      <c r="B24" s="66" t="s">
        <v>45</v>
      </c>
      <c r="C24" s="66">
        <f>C$2</f>
        <v>1995</v>
      </c>
      <c r="D24" s="66">
        <f t="shared" ref="D24:H24" si="0">D$2</f>
        <v>2000</v>
      </c>
      <c r="E24" s="66">
        <f t="shared" si="0"/>
        <v>2005</v>
      </c>
      <c r="F24" s="66">
        <f t="shared" si="0"/>
        <v>2010</v>
      </c>
      <c r="G24" s="66">
        <f t="shared" si="0"/>
        <v>2015</v>
      </c>
      <c r="H24" s="66">
        <f t="shared" si="0"/>
        <v>2020</v>
      </c>
      <c r="I24" s="56"/>
      <c r="J24" s="66" t="s">
        <v>45</v>
      </c>
      <c r="K24" s="66">
        <f>K$2</f>
        <v>1995</v>
      </c>
      <c r="L24" s="66">
        <f t="shared" ref="L24:P24" si="1">L$2</f>
        <v>2000</v>
      </c>
      <c r="M24" s="66">
        <f t="shared" si="1"/>
        <v>2005</v>
      </c>
      <c r="N24" s="66">
        <f t="shared" si="1"/>
        <v>2010</v>
      </c>
      <c r="O24" s="66">
        <f t="shared" si="1"/>
        <v>2015</v>
      </c>
      <c r="P24" s="66">
        <f t="shared" si="1"/>
        <v>2020</v>
      </c>
      <c r="Q24" s="56"/>
      <c r="R24" s="66" t="s">
        <v>45</v>
      </c>
      <c r="S24" s="66">
        <f>S$2</f>
        <v>1995</v>
      </c>
      <c r="T24" s="66">
        <f t="shared" ref="T24:X24" si="2">T$2</f>
        <v>2000</v>
      </c>
      <c r="U24" s="66">
        <f t="shared" si="2"/>
        <v>2005</v>
      </c>
      <c r="V24" s="66">
        <f t="shared" si="2"/>
        <v>2010</v>
      </c>
      <c r="W24" s="66">
        <f t="shared" si="2"/>
        <v>2015</v>
      </c>
      <c r="X24" s="66">
        <f t="shared" si="2"/>
        <v>2020</v>
      </c>
      <c r="Y24" s="56"/>
      <c r="Z24" s="66" t="s">
        <v>45</v>
      </c>
      <c r="AA24" s="66">
        <f>AA$2</f>
        <v>1995</v>
      </c>
      <c r="AB24" s="66">
        <f t="shared" ref="AB24:AF24" si="3">AB$2</f>
        <v>2000</v>
      </c>
      <c r="AC24" s="66">
        <f t="shared" si="3"/>
        <v>2005</v>
      </c>
      <c r="AD24" s="66">
        <f t="shared" si="3"/>
        <v>2010</v>
      </c>
      <c r="AE24" s="66">
        <f t="shared" si="3"/>
        <v>2015</v>
      </c>
      <c r="AF24" s="66">
        <f t="shared" si="3"/>
        <v>2020</v>
      </c>
      <c r="AG24" s="56"/>
      <c r="AH24" s="1" t="s">
        <v>45</v>
      </c>
      <c r="AI24" s="1">
        <f>AI$2</f>
        <v>1995</v>
      </c>
      <c r="AJ24" s="1">
        <f t="shared" ref="AJ24:AN24" si="4">AJ$2</f>
        <v>2000</v>
      </c>
      <c r="AK24" s="1">
        <f t="shared" si="4"/>
        <v>2005</v>
      </c>
      <c r="AL24" s="1">
        <f t="shared" si="4"/>
        <v>2010</v>
      </c>
      <c r="AM24" s="1">
        <f t="shared" si="4"/>
        <v>2015</v>
      </c>
      <c r="AN24" s="1">
        <f t="shared" si="4"/>
        <v>2020</v>
      </c>
      <c r="AO24" s="56"/>
      <c r="AP24" s="66" t="s">
        <v>45</v>
      </c>
      <c r="AQ24" s="66">
        <f>AQ$2</f>
        <v>1995</v>
      </c>
      <c r="AR24" s="66">
        <f t="shared" ref="AR24:AV24" si="5">AR$2</f>
        <v>2000</v>
      </c>
      <c r="AS24" s="66">
        <f t="shared" si="5"/>
        <v>2005</v>
      </c>
      <c r="AT24" s="66">
        <f t="shared" si="5"/>
        <v>2010</v>
      </c>
      <c r="AU24" s="66">
        <f t="shared" si="5"/>
        <v>2015</v>
      </c>
      <c r="AV24" s="66">
        <f t="shared" si="5"/>
        <v>2020</v>
      </c>
    </row>
    <row r="25" spans="1:48">
      <c r="B25" s="11" t="s">
        <v>4821</v>
      </c>
      <c r="C25" s="77">
        <f t="shared" ref="C25:C43" si="6">C3/C$22</f>
        <v>38903.616141417682</v>
      </c>
      <c r="D25" s="77">
        <f t="shared" ref="D25:H25" si="7">D3/D$22</f>
        <v>43920.313696391073</v>
      </c>
      <c r="E25" s="77">
        <f t="shared" si="7"/>
        <v>48820.966222851297</v>
      </c>
      <c r="F25" s="77">
        <f t="shared" si="7"/>
        <v>56094.745631312886</v>
      </c>
      <c r="G25" s="77">
        <f t="shared" si="7"/>
        <v>61723.004006673829</v>
      </c>
      <c r="H25" s="77">
        <f t="shared" si="7"/>
        <v>68331.092676322049</v>
      </c>
      <c r="I25" s="55"/>
      <c r="J25" s="11" t="s">
        <v>4821</v>
      </c>
      <c r="K25" s="77">
        <f>K3/K$22</f>
        <v>48424.05285554743</v>
      </c>
      <c r="L25" s="77">
        <f t="shared" ref="L25:P25" si="8">L3/L$22</f>
        <v>57584.762888007732</v>
      </c>
      <c r="M25" s="77">
        <f t="shared" si="8"/>
        <v>58661.733623390304</v>
      </c>
      <c r="N25" s="77">
        <f t="shared" si="8"/>
        <v>60667.331943145466</v>
      </c>
      <c r="O25" s="77">
        <f t="shared" si="8"/>
        <v>67385.823659629881</v>
      </c>
      <c r="P25" s="77">
        <f t="shared" si="8"/>
        <v>71194.098439862704</v>
      </c>
      <c r="Q25" s="55"/>
      <c r="R25" s="11" t="s">
        <v>4821</v>
      </c>
      <c r="S25" s="77">
        <f>S3/S$22</f>
        <v>42143.528717446279</v>
      </c>
      <c r="T25" s="77">
        <f t="shared" ref="T25:X25" si="9">T3/T$22</f>
        <v>47653.431303150683</v>
      </c>
      <c r="U25" s="77">
        <f t="shared" si="9"/>
        <v>54986.310397319736</v>
      </c>
      <c r="V25" s="77">
        <f t="shared" si="9"/>
        <v>58501.406115912068</v>
      </c>
      <c r="W25" s="77">
        <f t="shared" si="9"/>
        <v>66402.070098023789</v>
      </c>
      <c r="X25" s="77">
        <f t="shared" si="9"/>
        <v>70411.661115173425</v>
      </c>
      <c r="Y25" s="55"/>
      <c r="Z25" s="11" t="s">
        <v>4821</v>
      </c>
      <c r="AA25" s="77">
        <f>AA3/AA$22</f>
        <v>10641.444616095245</v>
      </c>
      <c r="AB25" s="77">
        <f t="shared" ref="AB25:AF25" si="10">AB3/AB$22</f>
        <v>25153.684815458051</v>
      </c>
      <c r="AC25" s="77">
        <f t="shared" si="10"/>
        <v>29417.788639202561</v>
      </c>
      <c r="AD25" s="77">
        <f t="shared" si="10"/>
        <v>32938.160122030975</v>
      </c>
      <c r="AE25" s="77">
        <f t="shared" si="10"/>
        <v>35370.037864473183</v>
      </c>
      <c r="AF25" s="77">
        <f t="shared" si="10"/>
        <v>35173.586872763932</v>
      </c>
      <c r="AG25" s="55"/>
      <c r="AH25" s="11" t="s">
        <v>4821</v>
      </c>
      <c r="AI25" s="77">
        <f>AI3/AI$22</f>
        <v>11898.6571056906</v>
      </c>
      <c r="AJ25" s="77">
        <f t="shared" ref="AJ25:AN25" si="11">AJ3/AJ$22</f>
        <v>12989.303684369863</v>
      </c>
      <c r="AK25" s="77">
        <f t="shared" si="11"/>
        <v>13299.073679631007</v>
      </c>
      <c r="AL25" s="77">
        <f t="shared" si="11"/>
        <v>13960.677125520944</v>
      </c>
      <c r="AM25" s="77">
        <f t="shared" si="11"/>
        <v>14604.987236251392</v>
      </c>
      <c r="AN25" s="77">
        <f t="shared" si="11"/>
        <v>15034.818020823735</v>
      </c>
      <c r="AO25" s="55"/>
      <c r="AP25" s="11" t="s">
        <v>4821</v>
      </c>
      <c r="AQ25" s="77">
        <f>AQ3/AQ$22</f>
        <v>14307.458477161446</v>
      </c>
      <c r="AR25" s="77">
        <f t="shared" ref="AR25:AV25" si="12">AR3/AR$22</f>
        <v>16021.779815058346</v>
      </c>
      <c r="AS25" s="77">
        <f t="shared" si="12"/>
        <v>17968.136410331244</v>
      </c>
      <c r="AT25" s="77">
        <f t="shared" si="12"/>
        <v>17292.563486827599</v>
      </c>
      <c r="AU25" s="77">
        <f t="shared" si="12"/>
        <v>17001.650625053666</v>
      </c>
      <c r="AV25" s="77">
        <f t="shared" si="12"/>
        <v>17238.222626255923</v>
      </c>
    </row>
    <row r="26" spans="1:48">
      <c r="B26" s="36" t="s">
        <v>20</v>
      </c>
      <c r="C26" s="77">
        <f t="shared" si="6"/>
        <v>971.47409374618417</v>
      </c>
      <c r="D26" s="77">
        <f t="shared" ref="D26:H41" si="13">D4/D$22</f>
        <v>1574.4588758835075</v>
      </c>
      <c r="E26" s="77">
        <f t="shared" si="13"/>
        <v>2684.8978118011823</v>
      </c>
      <c r="F26" s="77">
        <f t="shared" si="13"/>
        <v>5018.9495885133083</v>
      </c>
      <c r="G26" s="77">
        <f t="shared" si="13"/>
        <v>9068.0097578338882</v>
      </c>
      <c r="H26" s="77">
        <f t="shared" si="13"/>
        <v>14678.795112025504</v>
      </c>
      <c r="I26" s="55"/>
      <c r="J26" s="36" t="s">
        <v>20</v>
      </c>
      <c r="K26" s="77">
        <f t="shared" ref="K26:P41" si="14">K4/K$22</f>
        <v>18912.672472334365</v>
      </c>
      <c r="L26" s="77">
        <f t="shared" si="14"/>
        <v>17032.959301522653</v>
      </c>
      <c r="M26" s="77">
        <f t="shared" si="14"/>
        <v>16515.775268374717</v>
      </c>
      <c r="N26" s="77">
        <f t="shared" si="14"/>
        <v>17652.178345394303</v>
      </c>
      <c r="O26" s="77">
        <f t="shared" si="14"/>
        <v>18631.338531454898</v>
      </c>
      <c r="P26" s="77">
        <f t="shared" si="14"/>
        <v>19555.439479659395</v>
      </c>
      <c r="Q26" s="55"/>
      <c r="R26" s="36" t="s">
        <v>20</v>
      </c>
      <c r="S26" s="77">
        <f t="shared" ref="S26:X41" si="15">S4/S$22</f>
        <v>7451.6106887733667</v>
      </c>
      <c r="T26" s="77">
        <f t="shared" si="15"/>
        <v>8486.7200685200587</v>
      </c>
      <c r="U26" s="77">
        <f t="shared" si="15"/>
        <v>9156.0146560031608</v>
      </c>
      <c r="V26" s="77">
        <f t="shared" si="15"/>
        <v>10557.505648637351</v>
      </c>
      <c r="W26" s="77">
        <f t="shared" si="15"/>
        <v>12245.159546879855</v>
      </c>
      <c r="X26" s="77">
        <f t="shared" si="15"/>
        <v>13058.0509801998</v>
      </c>
      <c r="Y26" s="55"/>
      <c r="Z26" s="36" t="s">
        <v>20</v>
      </c>
      <c r="AA26" s="77">
        <f t="shared" ref="AA26:AF41" si="16">AA4/AA$22</f>
        <v>2132.6568635436597</v>
      </c>
      <c r="AB26" s="77">
        <f t="shared" si="16"/>
        <v>2378.3045995931552</v>
      </c>
      <c r="AC26" s="77">
        <f t="shared" si="16"/>
        <v>2870.0200995376504</v>
      </c>
      <c r="AD26" s="77">
        <f t="shared" si="16"/>
        <v>3596.5386760585939</v>
      </c>
      <c r="AE26" s="77">
        <f t="shared" si="16"/>
        <v>4097.5918009203979</v>
      </c>
      <c r="AF26" s="77">
        <f t="shared" si="16"/>
        <v>4393.248970686589</v>
      </c>
      <c r="AG26" s="55"/>
      <c r="AH26" s="36" t="s">
        <v>20</v>
      </c>
      <c r="AI26" s="77">
        <f t="shared" ref="AI26:AN41" si="17">AI4/AI$22</f>
        <v>235.87206805356035</v>
      </c>
      <c r="AJ26" s="77">
        <f t="shared" si="17"/>
        <v>309.98789754190244</v>
      </c>
      <c r="AK26" s="77">
        <f t="shared" si="17"/>
        <v>433.56802831013448</v>
      </c>
      <c r="AL26" s="77">
        <f t="shared" si="17"/>
        <v>670.85910012080069</v>
      </c>
      <c r="AM26" s="77">
        <f t="shared" si="17"/>
        <v>997.47163641662951</v>
      </c>
      <c r="AN26" s="77">
        <f t="shared" si="17"/>
        <v>1415.8183167944844</v>
      </c>
      <c r="AO26" s="55"/>
      <c r="AP26" s="36" t="s">
        <v>20</v>
      </c>
      <c r="AQ26" s="77">
        <f t="shared" ref="AQ26:AV41" si="18">AQ4/AQ$22</f>
        <v>2062.2339254433919</v>
      </c>
      <c r="AR26" s="77">
        <f t="shared" si="18"/>
        <v>2075.8741635784618</v>
      </c>
      <c r="AS26" s="77">
        <f t="shared" si="18"/>
        <v>2052.0916009719131</v>
      </c>
      <c r="AT26" s="77">
        <f t="shared" si="18"/>
        <v>2135.6004486055999</v>
      </c>
      <c r="AU26" s="77">
        <f t="shared" si="18"/>
        <v>2298.1940899739179</v>
      </c>
      <c r="AV26" s="77">
        <f t="shared" si="18"/>
        <v>2425.508304248357</v>
      </c>
    </row>
    <row r="27" spans="1:48">
      <c r="B27" s="36" t="s">
        <v>22</v>
      </c>
      <c r="C27" s="77">
        <f t="shared" si="6"/>
        <v>35059.710276607926</v>
      </c>
      <c r="D27" s="77">
        <f t="shared" si="13"/>
        <v>38140.733124836188</v>
      </c>
      <c r="E27" s="77">
        <f t="shared" si="13"/>
        <v>39674.342718054657</v>
      </c>
      <c r="F27" s="77">
        <f t="shared" si="13"/>
        <v>40297.105496761294</v>
      </c>
      <c r="G27" s="77">
        <f t="shared" si="13"/>
        <v>41807.935823178988</v>
      </c>
      <c r="H27" s="77">
        <f t="shared" si="13"/>
        <v>42284.2869686427</v>
      </c>
      <c r="I27" s="55"/>
      <c r="J27" s="36" t="s">
        <v>22</v>
      </c>
      <c r="K27" s="77">
        <f t="shared" si="14"/>
        <v>28252.525649586882</v>
      </c>
      <c r="L27" s="77">
        <f t="shared" si="14"/>
        <v>30687.712762229345</v>
      </c>
      <c r="M27" s="77">
        <f t="shared" si="14"/>
        <v>32646.390786650376</v>
      </c>
      <c r="N27" s="77">
        <f t="shared" si="14"/>
        <v>34861.046895582127</v>
      </c>
      <c r="O27" s="77">
        <f t="shared" si="14"/>
        <v>36617.668985008851</v>
      </c>
      <c r="P27" s="77">
        <f t="shared" si="14"/>
        <v>38434.110979849436</v>
      </c>
      <c r="Q27" s="55"/>
      <c r="R27" s="36" t="s">
        <v>22</v>
      </c>
      <c r="S27" s="77">
        <f t="shared" si="15"/>
        <v>30798.302731753527</v>
      </c>
      <c r="T27" s="77">
        <f t="shared" si="15"/>
        <v>33912.520744498819</v>
      </c>
      <c r="U27" s="77">
        <f t="shared" si="15"/>
        <v>38815.403649818676</v>
      </c>
      <c r="V27" s="77">
        <f t="shared" si="15"/>
        <v>42480.133042812879</v>
      </c>
      <c r="W27" s="77">
        <f t="shared" si="15"/>
        <v>47316.545650184686</v>
      </c>
      <c r="X27" s="77">
        <f t="shared" si="15"/>
        <v>50746.836677409701</v>
      </c>
      <c r="Y27" s="55"/>
      <c r="Z27" s="36" t="s">
        <v>22</v>
      </c>
      <c r="AA27" s="77">
        <f t="shared" si="16"/>
        <v>6916.734540239534</v>
      </c>
      <c r="AB27" s="77">
        <f t="shared" si="16"/>
        <v>7985.0111993051041</v>
      </c>
      <c r="AC27" s="77">
        <f t="shared" si="16"/>
        <v>9269.7553974156181</v>
      </c>
      <c r="AD27" s="77">
        <f t="shared" si="16"/>
        <v>10471.581658387337</v>
      </c>
      <c r="AE27" s="77">
        <f t="shared" si="16"/>
        <v>10983.690186149564</v>
      </c>
      <c r="AF27" s="77">
        <f t="shared" si="16"/>
        <v>11606.023271787406</v>
      </c>
      <c r="AG27" s="55"/>
      <c r="AH27" s="36" t="s">
        <v>22</v>
      </c>
      <c r="AI27" s="77">
        <f t="shared" si="17"/>
        <v>6670.2390499154653</v>
      </c>
      <c r="AJ27" s="77">
        <f t="shared" si="17"/>
        <v>7784.6611380079639</v>
      </c>
      <c r="AK27" s="77">
        <f t="shared" si="17"/>
        <v>8010.8102190899699</v>
      </c>
      <c r="AL27" s="77">
        <f t="shared" si="17"/>
        <v>8758.6070766774774</v>
      </c>
      <c r="AM27" s="77">
        <f t="shared" si="17"/>
        <v>9003.1621524165803</v>
      </c>
      <c r="AN27" s="77">
        <f t="shared" si="17"/>
        <v>9255.883560401604</v>
      </c>
      <c r="AO27" s="55"/>
      <c r="AP27" s="36" t="s">
        <v>22</v>
      </c>
      <c r="AQ27" s="77">
        <f t="shared" si="18"/>
        <v>6824.2295583291934</v>
      </c>
      <c r="AR27" s="77">
        <f t="shared" si="18"/>
        <v>7251.8699418142196</v>
      </c>
      <c r="AS27" s="77">
        <f t="shared" si="18"/>
        <v>7774.3523939139122</v>
      </c>
      <c r="AT27" s="77">
        <f t="shared" si="18"/>
        <v>7873.3386756991904</v>
      </c>
      <c r="AU27" s="77">
        <f t="shared" si="18"/>
        <v>8486.6358140354951</v>
      </c>
      <c r="AV27" s="77">
        <f t="shared" si="18"/>
        <v>8943.0892509919922</v>
      </c>
    </row>
    <row r="28" spans="1:48">
      <c r="B28" s="36" t="s">
        <v>4817</v>
      </c>
      <c r="C28" s="77">
        <f t="shared" si="6"/>
        <v>10219.002141258574</v>
      </c>
      <c r="D28" s="77">
        <f t="shared" si="13"/>
        <v>9770.256307622778</v>
      </c>
      <c r="E28" s="77">
        <f t="shared" si="13"/>
        <v>9595.1574764583384</v>
      </c>
      <c r="F28" s="77">
        <f t="shared" si="13"/>
        <v>9548.1291789831157</v>
      </c>
      <c r="G28" s="77">
        <f t="shared" si="13"/>
        <v>9501.100900247533</v>
      </c>
      <c r="H28" s="77">
        <f t="shared" si="13"/>
        <v>9379.0605008196781</v>
      </c>
      <c r="I28" s="55"/>
      <c r="J28" s="36" t="s">
        <v>4817</v>
      </c>
      <c r="K28" s="77">
        <f t="shared" si="14"/>
        <v>5117.1236809146212</v>
      </c>
      <c r="L28" s="77">
        <f t="shared" si="14"/>
        <v>5110.8517302339797</v>
      </c>
      <c r="M28" s="77">
        <f t="shared" si="14"/>
        <v>5193.9050449264023</v>
      </c>
      <c r="N28" s="77">
        <f t="shared" si="14"/>
        <v>5316.5709411826847</v>
      </c>
      <c r="O28" s="77">
        <f t="shared" si="14"/>
        <v>5180.8967538533407</v>
      </c>
      <c r="P28" s="77">
        <f t="shared" si="14"/>
        <v>5053.8517806622986</v>
      </c>
      <c r="Q28" s="55"/>
      <c r="R28" s="36" t="s">
        <v>4817</v>
      </c>
      <c r="S28" s="77">
        <f t="shared" si="15"/>
        <v>8445.91581269157</v>
      </c>
      <c r="T28" s="77">
        <f t="shared" si="15"/>
        <v>8130.1318845959831</v>
      </c>
      <c r="U28" s="77">
        <f t="shared" si="15"/>
        <v>7612.5510273862392</v>
      </c>
      <c r="V28" s="77">
        <f t="shared" si="15"/>
        <v>7401.8334726428175</v>
      </c>
      <c r="W28" s="77">
        <f t="shared" si="15"/>
        <v>6826.0064625449886</v>
      </c>
      <c r="X28" s="77">
        <f t="shared" si="15"/>
        <v>6547.3237222580437</v>
      </c>
      <c r="Y28" s="55"/>
      <c r="Z28" s="36" t="s">
        <v>4817</v>
      </c>
      <c r="AA28" s="77">
        <f t="shared" si="16"/>
        <v>8910.614497685785</v>
      </c>
      <c r="AB28" s="77">
        <f t="shared" si="16"/>
        <v>7995.1910297559634</v>
      </c>
      <c r="AC28" s="77">
        <f t="shared" si="16"/>
        <v>7042.5665508449774</v>
      </c>
      <c r="AD28" s="77">
        <f t="shared" si="16"/>
        <v>6512.9474485584869</v>
      </c>
      <c r="AE28" s="77">
        <f t="shared" si="16"/>
        <v>5884.5945164120321</v>
      </c>
      <c r="AF28" s="77">
        <f t="shared" si="16"/>
        <v>5595.807269674473</v>
      </c>
      <c r="AG28" s="55"/>
      <c r="AH28" s="36" t="s">
        <v>4817</v>
      </c>
      <c r="AI28" s="77">
        <f t="shared" si="17"/>
        <v>6276.0464837123018</v>
      </c>
      <c r="AJ28" s="77">
        <f t="shared" si="17"/>
        <v>5707.2404420573348</v>
      </c>
      <c r="AK28" s="77">
        <f t="shared" si="17"/>
        <v>5212.5003128841627</v>
      </c>
      <c r="AL28" s="77">
        <f t="shared" si="17"/>
        <v>4829.8884546994723</v>
      </c>
      <c r="AM28" s="77">
        <f t="shared" si="17"/>
        <v>4553.1635802233704</v>
      </c>
      <c r="AN28" s="77">
        <f t="shared" si="17"/>
        <v>4314.5001615632427</v>
      </c>
      <c r="AO28" s="55"/>
      <c r="AP28" s="36" t="s">
        <v>4817</v>
      </c>
      <c r="AQ28" s="77">
        <f t="shared" si="18"/>
        <v>8555.9909422255714</v>
      </c>
      <c r="AR28" s="77">
        <f t="shared" si="18"/>
        <v>7623.4955911463931</v>
      </c>
      <c r="AS28" s="77">
        <f t="shared" si="18"/>
        <v>6846.6867690572726</v>
      </c>
      <c r="AT28" s="77">
        <f t="shared" si="18"/>
        <v>6112.7981100478009</v>
      </c>
      <c r="AU28" s="77">
        <f t="shared" si="18"/>
        <v>5546.1994367601947</v>
      </c>
      <c r="AV28" s="77">
        <f t="shared" si="18"/>
        <v>4967.8559379859053</v>
      </c>
    </row>
    <row r="29" spans="1:48">
      <c r="B29" s="38" t="s">
        <v>33</v>
      </c>
      <c r="C29" s="3">
        <f t="shared" si="6"/>
        <v>419.03398144073685</v>
      </c>
      <c r="D29" s="3">
        <f t="shared" si="13"/>
        <v>388.61024535614939</v>
      </c>
      <c r="E29" s="3">
        <f t="shared" si="13"/>
        <v>378.16451669394604</v>
      </c>
      <c r="F29" s="3">
        <f t="shared" si="13"/>
        <v>369.8731109526708</v>
      </c>
      <c r="G29" s="3">
        <f t="shared" si="13"/>
        <v>365.24422571624694</v>
      </c>
      <c r="H29" s="3">
        <f t="shared" si="13"/>
        <v>360.53351608099433</v>
      </c>
      <c r="I29" s="55"/>
      <c r="J29" s="38" t="s">
        <v>33</v>
      </c>
      <c r="K29" s="3">
        <f t="shared" si="14"/>
        <v>573.61725858091597</v>
      </c>
      <c r="L29" s="3">
        <f t="shared" si="14"/>
        <v>572.11917255790252</v>
      </c>
      <c r="M29" s="3">
        <f t="shared" si="14"/>
        <v>572.91186735254985</v>
      </c>
      <c r="N29" s="3">
        <f t="shared" si="14"/>
        <v>584.97403902034807</v>
      </c>
      <c r="O29" s="3">
        <f t="shared" si="14"/>
        <v>570.96893367044242</v>
      </c>
      <c r="P29" s="3">
        <f t="shared" si="14"/>
        <v>527.70148146378358</v>
      </c>
      <c r="Q29" s="55"/>
      <c r="R29" s="38" t="s">
        <v>33</v>
      </c>
      <c r="S29" s="3">
        <f t="shared" si="15"/>
        <v>1170.6523089068435</v>
      </c>
      <c r="T29" s="3">
        <f t="shared" si="15"/>
        <v>1046.6670385434481</v>
      </c>
      <c r="U29" s="3">
        <f t="shared" si="15"/>
        <v>944.30592357654405</v>
      </c>
      <c r="V29" s="3">
        <f t="shared" si="15"/>
        <v>859.30425575261404</v>
      </c>
      <c r="W29" s="3">
        <f t="shared" si="15"/>
        <v>797.32761369997263</v>
      </c>
      <c r="X29" s="3">
        <f t="shared" si="15"/>
        <v>743.77420495675858</v>
      </c>
      <c r="Y29" s="55"/>
      <c r="Z29" s="38" t="s">
        <v>33</v>
      </c>
      <c r="AA29" s="3">
        <f t="shared" si="16"/>
        <v>24.69002958799808</v>
      </c>
      <c r="AB29" s="3">
        <f t="shared" si="16"/>
        <v>22.773252811101493</v>
      </c>
      <c r="AC29" s="3">
        <f t="shared" si="16"/>
        <v>22.145238752309563</v>
      </c>
      <c r="AD29" s="3">
        <f t="shared" si="16"/>
        <v>21.586644058836349</v>
      </c>
      <c r="AE29" s="3">
        <f t="shared" si="16"/>
        <v>19.23471191731381</v>
      </c>
      <c r="AF29" s="3">
        <f t="shared" si="16"/>
        <v>18.048807461047353</v>
      </c>
      <c r="AG29" s="55"/>
      <c r="AH29" s="38" t="s">
        <v>33</v>
      </c>
      <c r="AI29" s="3">
        <f t="shared" si="17"/>
        <v>42.206199294953649</v>
      </c>
      <c r="AJ29" s="3">
        <f t="shared" si="17"/>
        <v>38.999125923954345</v>
      </c>
      <c r="AK29" s="3">
        <f t="shared" si="17"/>
        <v>36.031079649765502</v>
      </c>
      <c r="AL29" s="3">
        <f t="shared" si="17"/>
        <v>33.815625108968774</v>
      </c>
      <c r="AM29" s="3">
        <f t="shared" si="17"/>
        <v>32.154121232577424</v>
      </c>
      <c r="AN29" s="3">
        <f t="shared" si="17"/>
        <v>30.792885564415471</v>
      </c>
      <c r="AO29" s="55"/>
      <c r="AP29" s="38" t="s">
        <v>33</v>
      </c>
      <c r="AQ29" s="3">
        <f t="shared" si="18"/>
        <v>1391.4559483659589</v>
      </c>
      <c r="AR29" s="3">
        <f t="shared" si="18"/>
        <v>1195.2996298711359</v>
      </c>
      <c r="AS29" s="3">
        <f t="shared" si="18"/>
        <v>1023.6600909112937</v>
      </c>
      <c r="AT29" s="3">
        <f t="shared" si="18"/>
        <v>872.00068994706999</v>
      </c>
      <c r="AU29" s="3">
        <f t="shared" si="18"/>
        <v>708.38893944709946</v>
      </c>
      <c r="AV29" s="3">
        <f t="shared" si="18"/>
        <v>656.96250464127934</v>
      </c>
    </row>
    <row r="30" spans="1:48">
      <c r="B30" s="38" t="s">
        <v>4828</v>
      </c>
      <c r="C30" s="3">
        <f t="shared" si="6"/>
        <v>407.7527344947062</v>
      </c>
      <c r="D30" s="3">
        <f t="shared" si="13"/>
        <v>404.02476690678208</v>
      </c>
      <c r="E30" s="3">
        <f t="shared" si="13"/>
        <v>409.90019352274413</v>
      </c>
      <c r="F30" s="3">
        <f t="shared" si="13"/>
        <v>416.77798222221452</v>
      </c>
      <c r="G30" s="3">
        <f t="shared" si="13"/>
        <v>417.19617796519037</v>
      </c>
      <c r="H30" s="3">
        <f t="shared" si="13"/>
        <v>420.235524126727</v>
      </c>
      <c r="I30" s="55"/>
      <c r="J30" s="38" t="s">
        <v>4828</v>
      </c>
      <c r="K30" s="3">
        <f t="shared" si="14"/>
        <v>164.67490081795484</v>
      </c>
      <c r="L30" s="3">
        <f t="shared" si="14"/>
        <v>165.73376381953017</v>
      </c>
      <c r="M30" s="3">
        <f t="shared" si="14"/>
        <v>168.76248917102512</v>
      </c>
      <c r="N30" s="3">
        <f t="shared" si="14"/>
        <v>176.53859149887109</v>
      </c>
      <c r="O30" s="3">
        <f t="shared" si="14"/>
        <v>175.45081339229924</v>
      </c>
      <c r="P30" s="3">
        <f t="shared" si="14"/>
        <v>175.02773231973717</v>
      </c>
      <c r="Q30" s="55"/>
      <c r="R30" s="38" t="s">
        <v>4828</v>
      </c>
      <c r="S30" s="3">
        <f t="shared" si="15"/>
        <v>154.08782137261028</v>
      </c>
      <c r="T30" s="3">
        <f t="shared" si="15"/>
        <v>140.39725608561719</v>
      </c>
      <c r="U30" s="3">
        <f t="shared" si="15"/>
        <v>128.75210950842148</v>
      </c>
      <c r="V30" s="3">
        <f t="shared" si="15"/>
        <v>119.20709735803391</v>
      </c>
      <c r="W30" s="3">
        <f t="shared" si="15"/>
        <v>111.38945710281577</v>
      </c>
      <c r="X30" s="3">
        <f t="shared" si="15"/>
        <v>104.23983840369341</v>
      </c>
      <c r="Y30" s="55"/>
      <c r="Z30" s="38" t="s">
        <v>4828</v>
      </c>
      <c r="AA30" s="3">
        <f t="shared" si="16"/>
        <v>262.84937393380096</v>
      </c>
      <c r="AB30" s="3">
        <f t="shared" si="16"/>
        <v>241.43653504048288</v>
      </c>
      <c r="AC30" s="3">
        <f t="shared" si="16"/>
        <v>233.57157126706079</v>
      </c>
      <c r="AD30" s="3">
        <f t="shared" si="16"/>
        <v>226.63722732815572</v>
      </c>
      <c r="AE30" s="3">
        <f t="shared" si="16"/>
        <v>202.30174129325772</v>
      </c>
      <c r="AF30" s="3">
        <f t="shared" si="16"/>
        <v>187.91891339587769</v>
      </c>
      <c r="AG30" s="55"/>
      <c r="AH30" s="38" t="s">
        <v>4828</v>
      </c>
      <c r="AI30" s="3">
        <f t="shared" si="17"/>
        <v>21.281112728961382</v>
      </c>
      <c r="AJ30" s="3">
        <f t="shared" si="17"/>
        <v>19.575856380538465</v>
      </c>
      <c r="AK30" s="3">
        <f t="shared" si="17"/>
        <v>18.040580346668914</v>
      </c>
      <c r="AL30" s="3">
        <f t="shared" si="17"/>
        <v>16.90100551741925</v>
      </c>
      <c r="AM30" s="3">
        <f t="shared" si="17"/>
        <v>16.091828759644041</v>
      </c>
      <c r="AN30" s="3">
        <f t="shared" si="17"/>
        <v>15.401824726094361</v>
      </c>
      <c r="AO30" s="55"/>
      <c r="AP30" s="38" t="s">
        <v>4828</v>
      </c>
      <c r="AQ30" s="3">
        <f t="shared" si="18"/>
        <v>265.50171318716804</v>
      </c>
      <c r="AR30" s="3">
        <f t="shared" si="18"/>
        <v>228.45455691268552</v>
      </c>
      <c r="AS30" s="3">
        <f t="shared" si="18"/>
        <v>196.19888052541822</v>
      </c>
      <c r="AT30" s="3">
        <f t="shared" si="18"/>
        <v>167.65427811475635</v>
      </c>
      <c r="AU30" s="3">
        <f t="shared" si="18"/>
        <v>153.0013806377199</v>
      </c>
      <c r="AV30" s="3">
        <f t="shared" si="18"/>
        <v>129.62375388136519</v>
      </c>
    </row>
    <row r="31" spans="1:48">
      <c r="B31" s="38" t="s">
        <v>34</v>
      </c>
      <c r="C31" s="3">
        <f t="shared" si="6"/>
        <v>75.494235135008353</v>
      </c>
      <c r="D31" s="3">
        <f t="shared" si="13"/>
        <v>72.758692445007654</v>
      </c>
      <c r="E31" s="3">
        <f t="shared" si="13"/>
        <v>72.433105492795733</v>
      </c>
      <c r="F31" s="3">
        <f t="shared" si="13"/>
        <v>72.390335867826394</v>
      </c>
      <c r="G31" s="3">
        <f t="shared" si="13"/>
        <v>71.010273671064866</v>
      </c>
      <c r="H31" s="3">
        <f t="shared" si="13"/>
        <v>70.422829857451745</v>
      </c>
      <c r="I31" s="55"/>
      <c r="J31" s="38" t="s">
        <v>34</v>
      </c>
      <c r="K31" s="3">
        <f t="shared" si="14"/>
        <v>168.33427475981642</v>
      </c>
      <c r="L31" s="3">
        <f t="shared" si="14"/>
        <v>168.64037138128504</v>
      </c>
      <c r="M31" s="3">
        <f t="shared" si="14"/>
        <v>169.85576944912728</v>
      </c>
      <c r="N31" s="3">
        <f t="shared" si="14"/>
        <v>169.83672146808951</v>
      </c>
      <c r="O31" s="3">
        <f t="shared" si="14"/>
        <v>166.24660807053417</v>
      </c>
      <c r="P31" s="3">
        <f t="shared" si="14"/>
        <v>163.55222144671856</v>
      </c>
      <c r="Q31" s="55"/>
      <c r="R31" s="38" t="s">
        <v>34</v>
      </c>
      <c r="S31" s="3">
        <f t="shared" si="15"/>
        <v>380.65385169804603</v>
      </c>
      <c r="T31" s="3">
        <f t="shared" si="15"/>
        <v>342.18740839984957</v>
      </c>
      <c r="U31" s="3">
        <f t="shared" si="15"/>
        <v>310.62713070646032</v>
      </c>
      <c r="V31" s="3">
        <f t="shared" si="15"/>
        <v>284.53927720988804</v>
      </c>
      <c r="W31" s="3">
        <f t="shared" si="15"/>
        <v>264.74444974305425</v>
      </c>
      <c r="X31" s="3">
        <f t="shared" si="15"/>
        <v>247.32005796199144</v>
      </c>
      <c r="Y31" s="55"/>
      <c r="Z31" s="38" t="s">
        <v>34</v>
      </c>
      <c r="AA31" s="3">
        <f t="shared" si="16"/>
        <v>15.718378091785617</v>
      </c>
      <c r="AB31" s="3">
        <f t="shared" si="16"/>
        <v>14.405330319422784</v>
      </c>
      <c r="AC31" s="3">
        <f t="shared" si="16"/>
        <v>13.747059598920094</v>
      </c>
      <c r="AD31" s="3">
        <f t="shared" si="16"/>
        <v>13.174797750606414</v>
      </c>
      <c r="AE31" s="3">
        <f t="shared" si="16"/>
        <v>11.761416480403001</v>
      </c>
      <c r="AF31" s="3">
        <f t="shared" si="16"/>
        <v>10.932187090380067</v>
      </c>
      <c r="AG31" s="55"/>
      <c r="AH31" s="38" t="s">
        <v>34</v>
      </c>
      <c r="AI31" s="3">
        <f t="shared" si="17"/>
        <v>22.466965429925899</v>
      </c>
      <c r="AJ31" s="3">
        <f t="shared" si="17"/>
        <v>20.743795502162314</v>
      </c>
      <c r="AK31" s="3">
        <f t="shared" si="17"/>
        <v>19.090605940511541</v>
      </c>
      <c r="AL31" s="3">
        <f t="shared" si="17"/>
        <v>17.887287199564803</v>
      </c>
      <c r="AM31" s="3">
        <f t="shared" si="17"/>
        <v>16.989549003417402</v>
      </c>
      <c r="AN31" s="3">
        <f t="shared" si="17"/>
        <v>16.243894235300122</v>
      </c>
      <c r="AO31" s="55"/>
      <c r="AP31" s="38" t="s">
        <v>34</v>
      </c>
      <c r="AQ31" s="3">
        <f t="shared" si="18"/>
        <v>225.73878559111114</v>
      </c>
      <c r="AR31" s="3">
        <f t="shared" si="18"/>
        <v>193.05807428769509</v>
      </c>
      <c r="AS31" s="3">
        <f t="shared" si="18"/>
        <v>164.80099099885695</v>
      </c>
      <c r="AT31" s="3">
        <f t="shared" si="18"/>
        <v>139.9347075637335</v>
      </c>
      <c r="AU31" s="3">
        <f t="shared" si="18"/>
        <v>124.12167391219546</v>
      </c>
      <c r="AV31" s="3">
        <f t="shared" si="18"/>
        <v>105.24869758842992</v>
      </c>
    </row>
    <row r="32" spans="1:48">
      <c r="B32" s="38" t="s">
        <v>35</v>
      </c>
      <c r="C32" s="3">
        <f t="shared" si="6"/>
        <v>291.6803109469476</v>
      </c>
      <c r="D32" s="3">
        <f t="shared" si="13"/>
        <v>282.03536770523226</v>
      </c>
      <c r="E32" s="3">
        <f t="shared" si="13"/>
        <v>282.12280482229943</v>
      </c>
      <c r="F32" s="3">
        <f t="shared" si="13"/>
        <v>283.20674771357943</v>
      </c>
      <c r="G32" s="3">
        <f t="shared" si="13"/>
        <v>279.01575824091367</v>
      </c>
      <c r="H32" s="3">
        <f t="shared" si="13"/>
        <v>277.54184674856754</v>
      </c>
      <c r="I32" s="55"/>
      <c r="J32" s="38" t="s">
        <v>35</v>
      </c>
      <c r="K32" s="3">
        <f t="shared" si="14"/>
        <v>850.83639961741903</v>
      </c>
      <c r="L32" s="3">
        <f t="shared" si="14"/>
        <v>852.61177931495718</v>
      </c>
      <c r="M32" s="3">
        <f t="shared" si="14"/>
        <v>858.83940732922929</v>
      </c>
      <c r="N32" s="3">
        <f t="shared" si="14"/>
        <v>861.33691048780202</v>
      </c>
      <c r="O32" s="3">
        <f t="shared" si="14"/>
        <v>843.29744000252822</v>
      </c>
      <c r="P32" s="3">
        <f t="shared" si="14"/>
        <v>829.82406235814415</v>
      </c>
      <c r="Q32" s="55"/>
      <c r="R32" s="38" t="s">
        <v>35</v>
      </c>
      <c r="S32" s="3">
        <f t="shared" si="15"/>
        <v>2025.5066614651698</v>
      </c>
      <c r="T32" s="3">
        <f t="shared" si="15"/>
        <v>1817.2997306791781</v>
      </c>
      <c r="U32" s="3">
        <f t="shared" si="15"/>
        <v>1645.3246921109464</v>
      </c>
      <c r="V32" s="3">
        <f t="shared" si="15"/>
        <v>1502.8986238307982</v>
      </c>
      <c r="W32" s="3">
        <f t="shared" si="15"/>
        <v>1397.1833519449017</v>
      </c>
      <c r="X32" s="3">
        <f t="shared" si="15"/>
        <v>1305.2290437335623</v>
      </c>
      <c r="Y32" s="55"/>
      <c r="Z32" s="38" t="s">
        <v>35</v>
      </c>
      <c r="AA32" s="3">
        <f t="shared" si="16"/>
        <v>137.42868708722511</v>
      </c>
      <c r="AB32" s="3">
        <f t="shared" si="16"/>
        <v>125.98295999602929</v>
      </c>
      <c r="AC32" s="3">
        <f t="shared" si="16"/>
        <v>120.61911683506212</v>
      </c>
      <c r="AD32" s="3">
        <f t="shared" si="16"/>
        <v>115.94406874719489</v>
      </c>
      <c r="AE32" s="3">
        <f t="shared" si="16"/>
        <v>103.50833093089166</v>
      </c>
      <c r="AF32" s="3">
        <f t="shared" si="16"/>
        <v>96.201727910533918</v>
      </c>
      <c r="AG32" s="55"/>
      <c r="AH32" s="38" t="s">
        <v>35</v>
      </c>
      <c r="AI32" s="3">
        <f t="shared" si="17"/>
        <v>75.95580882576057</v>
      </c>
      <c r="AJ32" s="3">
        <f t="shared" si="17"/>
        <v>70.376987687130679</v>
      </c>
      <c r="AK32" s="3">
        <f t="shared" si="17"/>
        <v>64.865680018246849</v>
      </c>
      <c r="AL32" s="3">
        <f t="shared" si="17"/>
        <v>60.898073595266766</v>
      </c>
      <c r="AM32" s="3">
        <f t="shared" si="17"/>
        <v>57.907112943810695</v>
      </c>
      <c r="AN32" s="3">
        <f t="shared" si="17"/>
        <v>55.458496281000556</v>
      </c>
      <c r="AO32" s="55"/>
      <c r="AP32" s="38" t="s">
        <v>35</v>
      </c>
      <c r="AQ32" s="3">
        <f t="shared" si="18"/>
        <v>458.38965966386786</v>
      </c>
      <c r="AR32" s="3">
        <f t="shared" si="18"/>
        <v>385.66533253997153</v>
      </c>
      <c r="AS32" s="3">
        <f t="shared" si="18"/>
        <v>326.81611861560225</v>
      </c>
      <c r="AT32" s="3">
        <f t="shared" si="18"/>
        <v>275.35273908684076</v>
      </c>
      <c r="AU32" s="3">
        <f t="shared" si="18"/>
        <v>240.30460659197652</v>
      </c>
      <c r="AV32" s="3">
        <f t="shared" si="18"/>
        <v>202.86647250772171</v>
      </c>
    </row>
    <row r="33" spans="2:48">
      <c r="B33" s="38" t="s">
        <v>36</v>
      </c>
      <c r="C33" s="3">
        <f t="shared" si="6"/>
        <v>269.603728498848</v>
      </c>
      <c r="D33" s="3">
        <f t="shared" si="13"/>
        <v>245.19657976491459</v>
      </c>
      <c r="E33" s="3">
        <f t="shared" si="13"/>
        <v>225.83305339476402</v>
      </c>
      <c r="F33" s="3">
        <f t="shared" si="13"/>
        <v>208.76955440338332</v>
      </c>
      <c r="G33" s="3">
        <f t="shared" si="13"/>
        <v>201.73060908283594</v>
      </c>
      <c r="H33" s="3">
        <f t="shared" si="13"/>
        <v>195.56190123603969</v>
      </c>
      <c r="I33" s="55"/>
      <c r="J33" s="38" t="s">
        <v>36</v>
      </c>
      <c r="K33" s="3">
        <f t="shared" si="14"/>
        <v>0</v>
      </c>
      <c r="L33" s="3">
        <f t="shared" si="14"/>
        <v>0</v>
      </c>
      <c r="M33" s="3">
        <f t="shared" si="14"/>
        <v>0</v>
      </c>
      <c r="N33" s="3">
        <f t="shared" si="14"/>
        <v>0</v>
      </c>
      <c r="O33" s="3">
        <f t="shared" si="14"/>
        <v>0</v>
      </c>
      <c r="P33" s="3">
        <f t="shared" si="14"/>
        <v>0</v>
      </c>
      <c r="Q33" s="55"/>
      <c r="R33" s="38" t="s">
        <v>36</v>
      </c>
      <c r="S33" s="3">
        <f t="shared" si="15"/>
        <v>185.76539462627738</v>
      </c>
      <c r="T33" s="3">
        <f t="shared" si="15"/>
        <v>169.84546854209771</v>
      </c>
      <c r="U33" s="3">
        <f t="shared" si="15"/>
        <v>157.17567249919841</v>
      </c>
      <c r="V33" s="3">
        <f t="shared" si="15"/>
        <v>146.8964886714235</v>
      </c>
      <c r="W33" s="3">
        <f t="shared" si="15"/>
        <v>139.05753188701078</v>
      </c>
      <c r="X33" s="3">
        <f t="shared" si="15"/>
        <v>132.24159369704435</v>
      </c>
      <c r="Y33" s="55"/>
      <c r="Z33" s="38" t="s">
        <v>36</v>
      </c>
      <c r="AA33" s="3">
        <f t="shared" si="16"/>
        <v>0.19150693679420433</v>
      </c>
      <c r="AB33" s="3">
        <f t="shared" si="16"/>
        <v>0.15522944787896706</v>
      </c>
      <c r="AC33" s="3">
        <f t="shared" si="16"/>
        <v>0.12489634814552494</v>
      </c>
      <c r="AD33" s="3">
        <f t="shared" si="16"/>
        <v>9.9095205779066525E-2</v>
      </c>
      <c r="AE33" s="3">
        <f t="shared" si="16"/>
        <v>9.3866920227225162E-2</v>
      </c>
      <c r="AF33" s="3">
        <f t="shared" si="16"/>
        <v>9.1688398651204595E-2</v>
      </c>
      <c r="AG33" s="55"/>
      <c r="AH33" s="38" t="s">
        <v>36</v>
      </c>
      <c r="AI33" s="3">
        <f t="shared" si="17"/>
        <v>52.730648516802539</v>
      </c>
      <c r="AJ33" s="3">
        <f t="shared" si="17"/>
        <v>47.433931210679894</v>
      </c>
      <c r="AK33" s="3">
        <f t="shared" si="17"/>
        <v>43.09371054782774</v>
      </c>
      <c r="AL33" s="3">
        <f t="shared" si="17"/>
        <v>39.772144153668592</v>
      </c>
      <c r="AM33" s="3">
        <f t="shared" si="17"/>
        <v>37.358085391780399</v>
      </c>
      <c r="AN33" s="3">
        <f t="shared" si="17"/>
        <v>35.138307641426188</v>
      </c>
      <c r="AO33" s="55"/>
      <c r="AP33" s="38" t="s">
        <v>36</v>
      </c>
      <c r="AQ33" s="3">
        <f t="shared" si="18"/>
        <v>21.897070978218618</v>
      </c>
      <c r="AR33" s="3">
        <f t="shared" si="18"/>
        <v>19.110108934939792</v>
      </c>
      <c r="AS33" s="3">
        <f t="shared" si="18"/>
        <v>16.636826960478796</v>
      </c>
      <c r="AT33" s="3">
        <f t="shared" si="18"/>
        <v>14.417194565620237</v>
      </c>
      <c r="AU33" s="3">
        <f t="shared" si="18"/>
        <v>12.745667804170804</v>
      </c>
      <c r="AV33" s="3">
        <f t="shared" si="18"/>
        <v>11.055141844908455</v>
      </c>
    </row>
    <row r="34" spans="2:48">
      <c r="B34" s="38" t="s">
        <v>37</v>
      </c>
      <c r="C34" s="3">
        <f t="shared" si="6"/>
        <v>74.9730779416319</v>
      </c>
      <c r="D34" s="3">
        <f t="shared" si="13"/>
        <v>63.31250237267718</v>
      </c>
      <c r="E34" s="3">
        <f t="shared" si="13"/>
        <v>56.830058957923193</v>
      </c>
      <c r="F34" s="3">
        <f t="shared" si="13"/>
        <v>52.16613786191413</v>
      </c>
      <c r="G34" s="3">
        <f t="shared" si="13"/>
        <v>45.062627853957281</v>
      </c>
      <c r="H34" s="3">
        <f t="shared" si="13"/>
        <v>41.868432801747559</v>
      </c>
      <c r="I34" s="55"/>
      <c r="J34" s="38" t="s">
        <v>37</v>
      </c>
      <c r="K34" s="3">
        <f t="shared" si="14"/>
        <v>16.373331330239985</v>
      </c>
      <c r="L34" s="3">
        <f t="shared" si="14"/>
        <v>14.780535477090542</v>
      </c>
      <c r="M34" s="3">
        <f t="shared" si="14"/>
        <v>13.934261765104258</v>
      </c>
      <c r="N34" s="3">
        <f t="shared" si="14"/>
        <v>13.450259472236056</v>
      </c>
      <c r="O34" s="3">
        <f t="shared" si="14"/>
        <v>12.401717366547029</v>
      </c>
      <c r="P34" s="3">
        <f t="shared" si="14"/>
        <v>11.614351481988022</v>
      </c>
      <c r="Q34" s="55"/>
      <c r="R34" s="38" t="s">
        <v>37</v>
      </c>
      <c r="S34" s="3">
        <f t="shared" si="15"/>
        <v>43.461239112669659</v>
      </c>
      <c r="T34" s="3">
        <f t="shared" si="15"/>
        <v>38.778473631528634</v>
      </c>
      <c r="U34" s="3">
        <f t="shared" si="15"/>
        <v>32.173883226897658</v>
      </c>
      <c r="V34" s="3">
        <f t="shared" si="15"/>
        <v>28.842601689008703</v>
      </c>
      <c r="W34" s="3">
        <f t="shared" si="15"/>
        <v>30.120274504949641</v>
      </c>
      <c r="X34" s="3">
        <f t="shared" si="15"/>
        <v>32.399069074450281</v>
      </c>
      <c r="Y34" s="55"/>
      <c r="Z34" s="38" t="s">
        <v>37</v>
      </c>
      <c r="AA34" s="3">
        <f t="shared" si="16"/>
        <v>52.11229975396477</v>
      </c>
      <c r="AB34" s="3">
        <f t="shared" si="16"/>
        <v>44.787966843280905</v>
      </c>
      <c r="AC34" s="3">
        <f t="shared" si="16"/>
        <v>37.035294421026961</v>
      </c>
      <c r="AD34" s="3">
        <f t="shared" si="16"/>
        <v>32.319426458208575</v>
      </c>
      <c r="AE34" s="3">
        <f t="shared" si="16"/>
        <v>25.772029103437699</v>
      </c>
      <c r="AF34" s="3">
        <f t="shared" si="16"/>
        <v>19.830887018670644</v>
      </c>
      <c r="AG34" s="55"/>
      <c r="AH34" s="38" t="s">
        <v>37</v>
      </c>
      <c r="AI34" s="3">
        <f t="shared" si="17"/>
        <v>18.77640976022299</v>
      </c>
      <c r="AJ34" s="3">
        <f t="shared" si="17"/>
        <v>16.477864118863206</v>
      </c>
      <c r="AK34" s="3">
        <f t="shared" si="17"/>
        <v>13.46402226735098</v>
      </c>
      <c r="AL34" s="3">
        <f t="shared" si="17"/>
        <v>11.468771663638416</v>
      </c>
      <c r="AM34" s="3">
        <f t="shared" si="17"/>
        <v>9.4981720601893347</v>
      </c>
      <c r="AN34" s="3">
        <f t="shared" si="17"/>
        <v>8.093775510782347</v>
      </c>
      <c r="AO34" s="55"/>
      <c r="AP34" s="38" t="s">
        <v>37</v>
      </c>
      <c r="AQ34" s="3">
        <f t="shared" si="18"/>
        <v>45.139737725550489</v>
      </c>
      <c r="AR34" s="3">
        <f t="shared" si="18"/>
        <v>37.538507592009218</v>
      </c>
      <c r="AS34" s="3">
        <f t="shared" si="18"/>
        <v>29.848376377596683</v>
      </c>
      <c r="AT34" s="3">
        <f t="shared" si="18"/>
        <v>24.695241474494939</v>
      </c>
      <c r="AU34" s="3">
        <f t="shared" si="18"/>
        <v>19.484110968457234</v>
      </c>
      <c r="AV34" s="3">
        <f t="shared" si="18"/>
        <v>15.378536305189606</v>
      </c>
    </row>
    <row r="35" spans="2:48">
      <c r="B35" s="38" t="s">
        <v>4822</v>
      </c>
      <c r="C35" s="3">
        <f t="shared" si="6"/>
        <v>8678.5116759311077</v>
      </c>
      <c r="D35" s="3">
        <f t="shared" si="13"/>
        <v>8308.1001937696001</v>
      </c>
      <c r="E35" s="3">
        <f t="shared" si="13"/>
        <v>8110.5481778281746</v>
      </c>
      <c r="F35" s="3">
        <f t="shared" si="13"/>
        <v>7957.582178431805</v>
      </c>
      <c r="G35" s="3">
        <f t="shared" si="13"/>
        <v>7751.1066182059294</v>
      </c>
      <c r="H35" s="3">
        <f t="shared" si="13"/>
        <v>7565.1127721362554</v>
      </c>
      <c r="I35" s="55"/>
      <c r="J35" s="38" t="s">
        <v>4822</v>
      </c>
      <c r="K35" s="3">
        <f t="shared" si="14"/>
        <v>3096.3027034334718</v>
      </c>
      <c r="L35" s="3">
        <f t="shared" si="14"/>
        <v>3123.6377188055831</v>
      </c>
      <c r="M35" s="3">
        <f t="shared" si="14"/>
        <v>3139.6770160945366</v>
      </c>
      <c r="N35" s="3">
        <f t="shared" si="14"/>
        <v>3157.6481403389539</v>
      </c>
      <c r="O35" s="3">
        <f t="shared" si="14"/>
        <v>3059.7590999876556</v>
      </c>
      <c r="P35" s="3">
        <f t="shared" si="14"/>
        <v>2968.6972783957976</v>
      </c>
      <c r="Q35" s="55"/>
      <c r="R35" s="38" t="s">
        <v>4822</v>
      </c>
      <c r="S35" s="3">
        <f t="shared" si="15"/>
        <v>3475.3067202586344</v>
      </c>
      <c r="T35" s="3">
        <f t="shared" si="15"/>
        <v>3211.4114226400011</v>
      </c>
      <c r="U35" s="3">
        <f t="shared" si="15"/>
        <v>2990.3852540280864</v>
      </c>
      <c r="V35" s="3">
        <f t="shared" si="15"/>
        <v>2772.9093903698717</v>
      </c>
      <c r="W35" s="3">
        <f t="shared" si="15"/>
        <v>2576.0817876453575</v>
      </c>
      <c r="X35" s="3">
        <f t="shared" si="15"/>
        <v>2419.2283066271157</v>
      </c>
      <c r="Y35" s="55"/>
      <c r="Z35" s="38" t="s">
        <v>4822</v>
      </c>
      <c r="AA35" s="3">
        <f t="shared" si="16"/>
        <v>8370.7353232548958</v>
      </c>
      <c r="AB35" s="3">
        <f t="shared" si="16"/>
        <v>7530.6413624542765</v>
      </c>
      <c r="AC35" s="3">
        <f t="shared" si="16"/>
        <v>6505.7184836810229</v>
      </c>
      <c r="AD35" s="3">
        <f t="shared" si="16"/>
        <v>6034.1805208147325</v>
      </c>
      <c r="AE35" s="3">
        <f t="shared" si="16"/>
        <v>5469.8659874962686</v>
      </c>
      <c r="AF35" s="3">
        <f t="shared" si="16"/>
        <v>5200.0379427980852</v>
      </c>
      <c r="AG35" s="55"/>
      <c r="AH35" s="38" t="s">
        <v>4822</v>
      </c>
      <c r="AI35" s="3">
        <f t="shared" si="17"/>
        <v>6053.8791667822607</v>
      </c>
      <c r="AJ35" s="3">
        <f t="shared" si="17"/>
        <v>5496.2046132948535</v>
      </c>
      <c r="AK35" s="3">
        <f t="shared" si="17"/>
        <v>4996.8617161598449</v>
      </c>
      <c r="AL35" s="3">
        <f t="shared" si="17"/>
        <v>4620.3291679079985</v>
      </c>
      <c r="AM35" s="3">
        <f t="shared" si="17"/>
        <v>4349.5404305635857</v>
      </c>
      <c r="AN35" s="3">
        <f t="shared" si="17"/>
        <v>4116.0628560157784</v>
      </c>
      <c r="AO35" s="55"/>
      <c r="AP35" s="38" t="s">
        <v>4822</v>
      </c>
      <c r="AQ35" s="3">
        <f t="shared" si="18"/>
        <v>5998.2918435479996</v>
      </c>
      <c r="AR35" s="3">
        <f t="shared" si="18"/>
        <v>5378.9267845769646</v>
      </c>
      <c r="AS35" s="3">
        <f t="shared" si="18"/>
        <v>4860.329667243368</v>
      </c>
      <c r="AT35" s="3">
        <f t="shared" si="18"/>
        <v>4379.069298643466</v>
      </c>
      <c r="AU35" s="3">
        <f t="shared" si="18"/>
        <v>4074.2045655424718</v>
      </c>
      <c r="AV35" s="3">
        <f t="shared" si="18"/>
        <v>3601.4990942674872</v>
      </c>
    </row>
    <row r="36" spans="2:48">
      <c r="B36" s="38" t="s">
        <v>4830</v>
      </c>
      <c r="C36" s="3">
        <f t="shared" si="6"/>
        <v>89.59366219908506</v>
      </c>
      <c r="D36" s="3">
        <f t="shared" si="13"/>
        <v>99.919501741062746</v>
      </c>
      <c r="E36" s="3">
        <f t="shared" si="13"/>
        <v>153.83966614502279</v>
      </c>
      <c r="F36" s="3">
        <f t="shared" si="13"/>
        <v>257.39960359607926</v>
      </c>
      <c r="G36" s="3">
        <f t="shared" si="13"/>
        <v>385.06092502564388</v>
      </c>
      <c r="H36" s="3">
        <f t="shared" si="13"/>
        <v>447.6914995246135</v>
      </c>
      <c r="I36" s="55"/>
      <c r="J36" s="38" t="s">
        <v>4830</v>
      </c>
      <c r="K36" s="3">
        <f t="shared" si="14"/>
        <v>274.41020302531155</v>
      </c>
      <c r="L36" s="3">
        <f t="shared" si="14"/>
        <v>263.90633798796853</v>
      </c>
      <c r="M36" s="3">
        <f t="shared" si="14"/>
        <v>300.82909359675807</v>
      </c>
      <c r="N36" s="3">
        <f t="shared" si="14"/>
        <v>332.0541594611845</v>
      </c>
      <c r="O36" s="3">
        <f t="shared" si="14"/>
        <v>331.98214542534186</v>
      </c>
      <c r="P36" s="3">
        <f t="shared" si="14"/>
        <v>373.01584912929684</v>
      </c>
      <c r="Q36" s="55"/>
      <c r="R36" s="38" t="s">
        <v>4830</v>
      </c>
      <c r="S36" s="3">
        <f t="shared" si="15"/>
        <v>1352.3450229080765</v>
      </c>
      <c r="T36" s="3">
        <f t="shared" si="15"/>
        <v>1496.0356357930709</v>
      </c>
      <c r="U36" s="3">
        <f t="shared" si="15"/>
        <v>1544.1061406696933</v>
      </c>
      <c r="V36" s="3">
        <f t="shared" si="15"/>
        <v>1700.6053831759737</v>
      </c>
      <c r="W36" s="3">
        <f t="shared" si="15"/>
        <v>1497.8639548028848</v>
      </c>
      <c r="X36" s="3">
        <f t="shared" si="15"/>
        <v>1560.5330878511636</v>
      </c>
      <c r="Y36" s="55"/>
      <c r="Z36" s="38" t="s">
        <v>4830</v>
      </c>
      <c r="AA36" s="3">
        <f t="shared" si="16"/>
        <v>47.229282882987889</v>
      </c>
      <c r="AB36" s="3">
        <f t="shared" si="16"/>
        <v>42.306551364579022</v>
      </c>
      <c r="AC36" s="3">
        <f t="shared" si="16"/>
        <v>71.989289835417566</v>
      </c>
      <c r="AD36" s="3">
        <f t="shared" si="16"/>
        <v>57.127646598753351</v>
      </c>
      <c r="AE36" s="3">
        <f t="shared" si="16"/>
        <v>48.930537139867923</v>
      </c>
      <c r="AF36" s="3">
        <f t="shared" si="16"/>
        <v>61.074883300603595</v>
      </c>
      <c r="AG36" s="55"/>
      <c r="AH36" s="38" t="s">
        <v>4830</v>
      </c>
      <c r="AI36" s="3">
        <f t="shared" si="17"/>
        <v>26.911319373574816</v>
      </c>
      <c r="AJ36" s="3">
        <f t="shared" si="17"/>
        <v>23.403839490111633</v>
      </c>
      <c r="AK36" s="3">
        <f t="shared" si="17"/>
        <v>29.463161059502795</v>
      </c>
      <c r="AL36" s="3">
        <f t="shared" si="17"/>
        <v>30.823517256933137</v>
      </c>
      <c r="AM36" s="3">
        <f t="shared" si="17"/>
        <v>31.833513200862271</v>
      </c>
      <c r="AN36" s="3">
        <f t="shared" si="17"/>
        <v>37.158116494124343</v>
      </c>
      <c r="AO36" s="55"/>
      <c r="AP36" s="38" t="s">
        <v>4830</v>
      </c>
      <c r="AQ36" s="3">
        <f t="shared" si="18"/>
        <v>201.89625125408932</v>
      </c>
      <c r="AR36" s="3">
        <f t="shared" si="18"/>
        <v>222.60323262295756</v>
      </c>
      <c r="AS36" s="3">
        <f t="shared" si="18"/>
        <v>253.30395394503711</v>
      </c>
      <c r="AT36" s="3">
        <f t="shared" si="18"/>
        <v>243.91767322045047</v>
      </c>
      <c r="AU36" s="3">
        <f t="shared" si="18"/>
        <v>230.78784568499782</v>
      </c>
      <c r="AV36" s="3">
        <f t="shared" si="18"/>
        <v>245.49223510441152</v>
      </c>
    </row>
    <row r="37" spans="2:48">
      <c r="B37" s="36" t="s">
        <v>4818</v>
      </c>
      <c r="C37" s="77">
        <f t="shared" si="6"/>
        <v>932.84747541714182</v>
      </c>
      <c r="D37" s="77">
        <f t="shared" si="13"/>
        <v>1037.2892502290117</v>
      </c>
      <c r="E37" s="77">
        <f t="shared" si="13"/>
        <v>909.74240014039037</v>
      </c>
      <c r="F37" s="77">
        <f t="shared" si="13"/>
        <v>1049.3685431379731</v>
      </c>
      <c r="G37" s="77">
        <f t="shared" si="13"/>
        <v>1130.693253459144</v>
      </c>
      <c r="H37" s="77">
        <f t="shared" si="13"/>
        <v>1190.6183158983445</v>
      </c>
      <c r="I37" s="55"/>
      <c r="J37" s="36" t="s">
        <v>4818</v>
      </c>
      <c r="K37" s="77">
        <f t="shared" si="14"/>
        <v>7302.6206316465195</v>
      </c>
      <c r="L37" s="77">
        <f t="shared" si="14"/>
        <v>7723.1418855189622</v>
      </c>
      <c r="M37" s="77">
        <f t="shared" si="14"/>
        <v>7912.1889471453005</v>
      </c>
      <c r="N37" s="77">
        <f t="shared" si="14"/>
        <v>8428.6917161280271</v>
      </c>
      <c r="O37" s="77">
        <f t="shared" si="14"/>
        <v>8836.7769870432367</v>
      </c>
      <c r="P37" s="77">
        <f t="shared" si="14"/>
        <v>9111.7327628519033</v>
      </c>
      <c r="Q37" s="55"/>
      <c r="R37" s="36" t="s">
        <v>4818</v>
      </c>
      <c r="S37" s="77">
        <f t="shared" si="15"/>
        <v>3531.2440824529622</v>
      </c>
      <c r="T37" s="77">
        <f t="shared" si="15"/>
        <v>3062.8993754850494</v>
      </c>
      <c r="U37" s="77">
        <f t="shared" si="15"/>
        <v>3162.5796669491856</v>
      </c>
      <c r="V37" s="77">
        <f t="shared" si="15"/>
        <v>3281.6685394161937</v>
      </c>
      <c r="W37" s="77">
        <f t="shared" si="15"/>
        <v>2695.2097815438274</v>
      </c>
      <c r="X37" s="77">
        <f t="shared" si="15"/>
        <v>2648.9491973909303</v>
      </c>
      <c r="Y37" s="55"/>
      <c r="Z37" s="36" t="s">
        <v>4818</v>
      </c>
      <c r="AA37" s="77">
        <f t="shared" si="16"/>
        <v>15067.602337102506</v>
      </c>
      <c r="AB37" s="77">
        <f t="shared" si="16"/>
        <v>14958.645982358335</v>
      </c>
      <c r="AC37" s="77">
        <f t="shared" si="16"/>
        <v>15643.697572166644</v>
      </c>
      <c r="AD37" s="77">
        <f t="shared" si="16"/>
        <v>15098.486125349704</v>
      </c>
      <c r="AE37" s="77">
        <f t="shared" si="16"/>
        <v>16011.047869844006</v>
      </c>
      <c r="AF37" s="77">
        <f t="shared" si="16"/>
        <v>14695.188956168142</v>
      </c>
      <c r="AG37" s="55"/>
      <c r="AH37" s="36" t="s">
        <v>4818</v>
      </c>
      <c r="AI37" s="77">
        <f t="shared" si="17"/>
        <v>690.46174208310606</v>
      </c>
      <c r="AJ37" s="77">
        <f t="shared" si="17"/>
        <v>526.71953589325756</v>
      </c>
      <c r="AK37" s="77">
        <f t="shared" si="17"/>
        <v>541.03652532419392</v>
      </c>
      <c r="AL37" s="77">
        <f t="shared" si="17"/>
        <v>524.992973766055</v>
      </c>
      <c r="AM37" s="77">
        <f t="shared" si="17"/>
        <v>607.65888406693853</v>
      </c>
      <c r="AN37" s="77">
        <f t="shared" si="17"/>
        <v>572.22574456752102</v>
      </c>
      <c r="AO37" s="55"/>
      <c r="AP37" s="36" t="s">
        <v>4818</v>
      </c>
      <c r="AQ37" s="77">
        <f t="shared" si="18"/>
        <v>3461.9473310978019</v>
      </c>
      <c r="AR37" s="77">
        <f t="shared" si="18"/>
        <v>3368.6531508972412</v>
      </c>
      <c r="AS37" s="77">
        <f t="shared" si="18"/>
        <v>2858.8052107052968</v>
      </c>
      <c r="AT37" s="77">
        <f t="shared" si="18"/>
        <v>2229.7061582560045</v>
      </c>
      <c r="AU37" s="77">
        <f t="shared" si="18"/>
        <v>1713.1693341818843</v>
      </c>
      <c r="AV37" s="77">
        <f t="shared" si="18"/>
        <v>1354.2883278193381</v>
      </c>
    </row>
    <row r="38" spans="2:48">
      <c r="B38" s="38" t="s">
        <v>40</v>
      </c>
      <c r="C38" s="3">
        <f t="shared" si="6"/>
        <v>372.5470671646811</v>
      </c>
      <c r="D38" s="3">
        <f t="shared" si="13"/>
        <v>339.48327361289444</v>
      </c>
      <c r="E38" s="3">
        <f t="shared" si="13"/>
        <v>362.93448942005932</v>
      </c>
      <c r="F38" s="3">
        <f t="shared" si="13"/>
        <v>412.45744421934938</v>
      </c>
      <c r="G38" s="3">
        <f t="shared" si="13"/>
        <v>438.98742041023371</v>
      </c>
      <c r="H38" s="3">
        <f t="shared" si="13"/>
        <v>405.42359269477265</v>
      </c>
      <c r="I38" s="55"/>
      <c r="J38" s="38" t="s">
        <v>40</v>
      </c>
      <c r="K38" s="3">
        <f t="shared" si="14"/>
        <v>2913.0525821674719</v>
      </c>
      <c r="L38" s="3">
        <f t="shared" si="14"/>
        <v>2884.4904978365616</v>
      </c>
      <c r="M38" s="3">
        <f t="shared" si="14"/>
        <v>3292.9853031650141</v>
      </c>
      <c r="N38" s="3">
        <f t="shared" si="14"/>
        <v>4055.0111999333631</v>
      </c>
      <c r="O38" s="3">
        <f t="shared" si="14"/>
        <v>3882.3938419136298</v>
      </c>
      <c r="P38" s="3">
        <f t="shared" si="14"/>
        <v>3923.011005572127</v>
      </c>
      <c r="Q38" s="55"/>
      <c r="R38" s="38" t="s">
        <v>40</v>
      </c>
      <c r="S38" s="3">
        <f t="shared" si="15"/>
        <v>1708.6671217582766</v>
      </c>
      <c r="T38" s="3">
        <f t="shared" si="15"/>
        <v>1597.0046253035694</v>
      </c>
      <c r="U38" s="3">
        <f t="shared" si="15"/>
        <v>1083.7913583344994</v>
      </c>
      <c r="V38" s="3">
        <f t="shared" si="15"/>
        <v>954.74742295635212</v>
      </c>
      <c r="W38" s="3">
        <f t="shared" si="15"/>
        <v>850.97587824301831</v>
      </c>
      <c r="X38" s="3">
        <f t="shared" si="15"/>
        <v>624.19754383160478</v>
      </c>
      <c r="Y38" s="55"/>
      <c r="Z38" s="38" t="s">
        <v>40</v>
      </c>
      <c r="AA38" s="3">
        <f t="shared" si="16"/>
        <v>13898.38736871018</v>
      </c>
      <c r="AB38" s="3">
        <f t="shared" si="16"/>
        <v>13625.478266392613</v>
      </c>
      <c r="AC38" s="3">
        <f t="shared" si="16"/>
        <v>14168.480325175791</v>
      </c>
      <c r="AD38" s="3">
        <f t="shared" si="16"/>
        <v>13444.875770283759</v>
      </c>
      <c r="AE38" s="3">
        <f t="shared" si="16"/>
        <v>14425.269707793272</v>
      </c>
      <c r="AF38" s="3">
        <f t="shared" si="16"/>
        <v>13264.266927695955</v>
      </c>
      <c r="AG38" s="55"/>
      <c r="AH38" s="38" t="s">
        <v>40</v>
      </c>
      <c r="AI38" s="3">
        <f t="shared" si="17"/>
        <v>163.02819208613653</v>
      </c>
      <c r="AJ38" s="3">
        <f t="shared" si="17"/>
        <v>125.42328141117505</v>
      </c>
      <c r="AK38" s="3">
        <f t="shared" si="17"/>
        <v>129.28703753519406</v>
      </c>
      <c r="AL38" s="3">
        <f t="shared" si="17"/>
        <v>124.46117062766572</v>
      </c>
      <c r="AM38" s="3">
        <f t="shared" si="17"/>
        <v>118.51436329441667</v>
      </c>
      <c r="AN38" s="3">
        <f t="shared" si="17"/>
        <v>91.365726913359609</v>
      </c>
      <c r="AO38" s="55"/>
      <c r="AP38" s="38" t="s">
        <v>40</v>
      </c>
      <c r="AQ38" s="3">
        <f t="shared" si="18"/>
        <v>885.56329275977714</v>
      </c>
      <c r="AR38" s="3">
        <f t="shared" si="18"/>
        <v>1124.4781619040218</v>
      </c>
      <c r="AS38" s="3">
        <f t="shared" si="18"/>
        <v>1269.108064954384</v>
      </c>
      <c r="AT38" s="3">
        <f t="shared" si="18"/>
        <v>1114.6332307470673</v>
      </c>
      <c r="AU38" s="3">
        <f t="shared" si="18"/>
        <v>1003.3688580018948</v>
      </c>
      <c r="AV38" s="3">
        <f t="shared" si="18"/>
        <v>833.37153727881866</v>
      </c>
    </row>
    <row r="39" spans="2:48">
      <c r="B39" s="38" t="s">
        <v>4824</v>
      </c>
      <c r="C39" s="3">
        <f t="shared" si="6"/>
        <v>214.24660566657815</v>
      </c>
      <c r="D39" s="3">
        <f t="shared" si="13"/>
        <v>239.92201543643509</v>
      </c>
      <c r="E39" s="3">
        <f t="shared" si="13"/>
        <v>227.43593109782447</v>
      </c>
      <c r="F39" s="3">
        <f t="shared" si="13"/>
        <v>266.71385095422363</v>
      </c>
      <c r="G39" s="3">
        <f t="shared" si="13"/>
        <v>272.02050535396035</v>
      </c>
      <c r="H39" s="3">
        <f t="shared" si="13"/>
        <v>241.78162917895258</v>
      </c>
      <c r="I39" s="55"/>
      <c r="J39" s="38" t="s">
        <v>4824</v>
      </c>
      <c r="K39" s="3">
        <f t="shared" si="14"/>
        <v>2293.0973908548763</v>
      </c>
      <c r="L39" s="3">
        <f t="shared" si="14"/>
        <v>2284.9653604239143</v>
      </c>
      <c r="M39" s="3">
        <f t="shared" si="14"/>
        <v>2324.8969583529652</v>
      </c>
      <c r="N39" s="3">
        <f t="shared" si="14"/>
        <v>2310.9979390032408</v>
      </c>
      <c r="O39" s="3">
        <f t="shared" si="14"/>
        <v>2376.491825056677</v>
      </c>
      <c r="P39" s="3">
        <f t="shared" si="14"/>
        <v>2525.1869933861449</v>
      </c>
      <c r="Q39" s="55"/>
      <c r="R39" s="38" t="s">
        <v>4824</v>
      </c>
      <c r="S39" s="3">
        <f t="shared" si="15"/>
        <v>84.111256284823</v>
      </c>
      <c r="T39" s="3">
        <f t="shared" si="15"/>
        <v>58.768858528177184</v>
      </c>
      <c r="U39" s="3">
        <f t="shared" si="15"/>
        <v>40.235992282227393</v>
      </c>
      <c r="V39" s="3">
        <f t="shared" si="15"/>
        <v>41.915066410146366</v>
      </c>
      <c r="W39" s="3">
        <f t="shared" si="15"/>
        <v>41.141568479628155</v>
      </c>
      <c r="X39" s="3">
        <f t="shared" si="15"/>
        <v>32.3314585204932</v>
      </c>
      <c r="Y39" s="55"/>
      <c r="Z39" s="38" t="s">
        <v>4824</v>
      </c>
      <c r="AA39" s="3">
        <f t="shared" si="16"/>
        <v>931.97410725747989</v>
      </c>
      <c r="AB39" s="3">
        <f t="shared" si="16"/>
        <v>1199.1170787694389</v>
      </c>
      <c r="AC39" s="3">
        <f t="shared" si="16"/>
        <v>1169.6407038394509</v>
      </c>
      <c r="AD39" s="3">
        <f t="shared" si="16"/>
        <v>1303.4296482786569</v>
      </c>
      <c r="AE39" s="3">
        <f t="shared" si="16"/>
        <v>1134.182888289487</v>
      </c>
      <c r="AF39" s="3">
        <f t="shared" si="16"/>
        <v>1078.535775489459</v>
      </c>
      <c r="AG39" s="55"/>
      <c r="AH39" s="38" t="s">
        <v>4824</v>
      </c>
      <c r="AI39" s="3">
        <f t="shared" si="17"/>
        <v>44.766489052790995</v>
      </c>
      <c r="AJ39" s="3">
        <f t="shared" si="17"/>
        <v>45.247935038037944</v>
      </c>
      <c r="AK39" s="3">
        <f t="shared" si="17"/>
        <v>56.307105576062028</v>
      </c>
      <c r="AL39" s="3">
        <f t="shared" si="17"/>
        <v>47.5982757181674</v>
      </c>
      <c r="AM39" s="3">
        <f t="shared" si="17"/>
        <v>37.619558959373414</v>
      </c>
      <c r="AN39" s="3">
        <f t="shared" si="17"/>
        <v>31.85665321426788</v>
      </c>
      <c r="AO39" s="55"/>
      <c r="AP39" s="38" t="s">
        <v>4824</v>
      </c>
      <c r="AQ39" s="3">
        <f t="shared" si="18"/>
        <v>104.81824203192888</v>
      </c>
      <c r="AR39" s="3">
        <f t="shared" si="18"/>
        <v>97.153777619972487</v>
      </c>
      <c r="AS39" s="3">
        <f t="shared" si="18"/>
        <v>101.86182135350907</v>
      </c>
      <c r="AT39" s="3">
        <f t="shared" si="18"/>
        <v>94.902398256937815</v>
      </c>
      <c r="AU39" s="3">
        <f t="shared" si="18"/>
        <v>91.469256359998226</v>
      </c>
      <c r="AV39" s="3">
        <f t="shared" si="18"/>
        <v>87.072769363187163</v>
      </c>
    </row>
    <row r="40" spans="2:48">
      <c r="B40" s="38" t="s">
        <v>41</v>
      </c>
      <c r="C40" s="3">
        <f t="shared" si="6"/>
        <v>267.95655293206505</v>
      </c>
      <c r="D40" s="3">
        <f t="shared" si="13"/>
        <v>117.36583804916478</v>
      </c>
      <c r="E40" s="3">
        <f t="shared" si="13"/>
        <v>95.915173190197194</v>
      </c>
      <c r="F40" s="3">
        <f t="shared" si="13"/>
        <v>102.60417727700333</v>
      </c>
      <c r="G40" s="3">
        <f t="shared" si="13"/>
        <v>188.65388816017122</v>
      </c>
      <c r="H40" s="3">
        <f t="shared" si="13"/>
        <v>242.59255899486908</v>
      </c>
      <c r="I40" s="55"/>
      <c r="J40" s="38" t="s">
        <v>41</v>
      </c>
      <c r="K40" s="3">
        <f t="shared" si="14"/>
        <v>889.99254307594481</v>
      </c>
      <c r="L40" s="3">
        <f t="shared" si="14"/>
        <v>883.3457702568486</v>
      </c>
      <c r="M40" s="3">
        <f t="shared" si="14"/>
        <v>880.73112038223621</v>
      </c>
      <c r="N40" s="3">
        <f t="shared" si="14"/>
        <v>909.78798342549021</v>
      </c>
      <c r="O40" s="3">
        <f t="shared" si="14"/>
        <v>883.07227290282435</v>
      </c>
      <c r="P40" s="3">
        <f t="shared" si="14"/>
        <v>872.66928996408592</v>
      </c>
      <c r="Q40" s="55"/>
      <c r="R40" s="38" t="s">
        <v>41</v>
      </c>
      <c r="S40" s="3">
        <f t="shared" si="15"/>
        <v>109.44732582172465</v>
      </c>
      <c r="T40" s="3">
        <f t="shared" si="15"/>
        <v>142.80283840819365</v>
      </c>
      <c r="U40" s="3">
        <f t="shared" si="15"/>
        <v>136.62751979355818</v>
      </c>
      <c r="V40" s="3">
        <f t="shared" si="15"/>
        <v>122.37700163291076</v>
      </c>
      <c r="W40" s="3">
        <f t="shared" si="15"/>
        <v>88.165731571782899</v>
      </c>
      <c r="X40" s="3">
        <f t="shared" si="15"/>
        <v>78.605277095991937</v>
      </c>
      <c r="Y40" s="55"/>
      <c r="Z40" s="38" t="s">
        <v>41</v>
      </c>
      <c r="AA40" s="3">
        <f t="shared" si="16"/>
        <v>1.579640732478673</v>
      </c>
      <c r="AB40" s="3">
        <f t="shared" si="16"/>
        <v>1.4185751869146495</v>
      </c>
      <c r="AC40" s="3">
        <f t="shared" si="16"/>
        <v>9.4159652120494197</v>
      </c>
      <c r="AD40" s="3">
        <f t="shared" si="16"/>
        <v>7.4996787500774822</v>
      </c>
      <c r="AE40" s="3">
        <f t="shared" si="16"/>
        <v>6.7014345890383993</v>
      </c>
      <c r="AF40" s="3">
        <f t="shared" si="16"/>
        <v>6.1845763943096861</v>
      </c>
      <c r="AG40" s="55"/>
      <c r="AH40" s="38" t="s">
        <v>41</v>
      </c>
      <c r="AI40" s="3">
        <f t="shared" si="17"/>
        <v>263.07022051185515</v>
      </c>
      <c r="AJ40" s="3">
        <f t="shared" si="17"/>
        <v>254.66256517895721</v>
      </c>
      <c r="AK40" s="3">
        <f t="shared" si="17"/>
        <v>177.48802988431757</v>
      </c>
      <c r="AL40" s="3">
        <f t="shared" si="17"/>
        <v>173.58381116824242</v>
      </c>
      <c r="AM40" s="3">
        <f t="shared" si="17"/>
        <v>258.7576149765415</v>
      </c>
      <c r="AN40" s="3">
        <f t="shared" si="17"/>
        <v>285.95939009076352</v>
      </c>
      <c r="AO40" s="55"/>
      <c r="AP40" s="38" t="s">
        <v>41</v>
      </c>
      <c r="AQ40" s="3">
        <f t="shared" si="18"/>
        <v>1306.8434775197825</v>
      </c>
      <c r="AR40" s="3">
        <f t="shared" si="18"/>
        <v>1138.6935125189552</v>
      </c>
      <c r="AS40" s="3">
        <f t="shared" si="18"/>
        <v>868.16224055838381</v>
      </c>
      <c r="AT40" s="3">
        <f t="shared" si="18"/>
        <v>469.80615476286039</v>
      </c>
      <c r="AU40" s="3">
        <f t="shared" si="18"/>
        <v>151.8034989406807</v>
      </c>
      <c r="AV40" s="3">
        <f t="shared" si="18"/>
        <v>133.93649145049133</v>
      </c>
    </row>
    <row r="41" spans="2:48">
      <c r="B41" s="38" t="s">
        <v>4823</v>
      </c>
      <c r="C41" s="3">
        <f t="shared" si="6"/>
        <v>212.32266533847735</v>
      </c>
      <c r="D41" s="3">
        <f t="shared" si="13"/>
        <v>237.76310468401138</v>
      </c>
      <c r="E41" s="3">
        <f t="shared" si="13"/>
        <v>254.98625264008416</v>
      </c>
      <c r="F41" s="3">
        <f t="shared" si="13"/>
        <v>285.31719776444396</v>
      </c>
      <c r="G41" s="3">
        <f t="shared" si="13"/>
        <v>302.67954315323533</v>
      </c>
      <c r="H41" s="3">
        <f t="shared" si="13"/>
        <v>295.9168428213253</v>
      </c>
      <c r="I41" s="55"/>
      <c r="J41" s="38" t="s">
        <v>4823</v>
      </c>
      <c r="K41" s="3">
        <f t="shared" si="14"/>
        <v>2687.4375588828016</v>
      </c>
      <c r="L41" s="3">
        <f t="shared" si="14"/>
        <v>2536.1376901083818</v>
      </c>
      <c r="M41" s="3">
        <f t="shared" si="14"/>
        <v>2767.264681305468</v>
      </c>
      <c r="N41" s="3">
        <f t="shared" si="14"/>
        <v>1852.5362719058769</v>
      </c>
      <c r="O41" s="3">
        <f t="shared" si="14"/>
        <v>1845.4767265636654</v>
      </c>
      <c r="P41" s="3">
        <f t="shared" si="14"/>
        <v>1876.5883214467412</v>
      </c>
      <c r="Q41" s="55"/>
      <c r="R41" s="38" t="s">
        <v>4823</v>
      </c>
      <c r="S41" s="3">
        <f t="shared" si="15"/>
        <v>1210.3668087813301</v>
      </c>
      <c r="T41" s="3">
        <f t="shared" si="15"/>
        <v>1004.55253579075</v>
      </c>
      <c r="U41" s="3">
        <f t="shared" si="15"/>
        <v>1660.5664762105171</v>
      </c>
      <c r="V41" s="3">
        <f t="shared" si="15"/>
        <v>1867.2751139468007</v>
      </c>
      <c r="W41" s="3">
        <f t="shared" si="15"/>
        <v>1566.3820244204362</v>
      </c>
      <c r="X41" s="3">
        <f t="shared" si="15"/>
        <v>1823.9170900642985</v>
      </c>
      <c r="Y41" s="55"/>
      <c r="Z41" s="38" t="s">
        <v>4823</v>
      </c>
      <c r="AA41" s="3">
        <f t="shared" si="16"/>
        <v>450.97200010496539</v>
      </c>
      <c r="AB41" s="3">
        <f t="shared" si="16"/>
        <v>402.3474551155407</v>
      </c>
      <c r="AC41" s="3">
        <f t="shared" si="16"/>
        <v>355.38285051618453</v>
      </c>
      <c r="AD41" s="3">
        <f t="shared" si="16"/>
        <v>449.16030797231349</v>
      </c>
      <c r="AE41" s="3">
        <f t="shared" si="16"/>
        <v>398.57554118033033</v>
      </c>
      <c r="AF41" s="3">
        <f t="shared" si="16"/>
        <v>352.15683147867736</v>
      </c>
      <c r="AG41" s="55"/>
      <c r="AH41" s="38" t="s">
        <v>4823</v>
      </c>
      <c r="AI41" s="3">
        <f t="shared" si="17"/>
        <v>240.88353764357856</v>
      </c>
      <c r="AJ41" s="3">
        <f t="shared" si="17"/>
        <v>122.23312216059493</v>
      </c>
      <c r="AK41" s="3">
        <f t="shared" si="17"/>
        <v>235.75808882561876</v>
      </c>
      <c r="AL41" s="3">
        <f t="shared" si="17"/>
        <v>231.71498078219827</v>
      </c>
      <c r="AM41" s="3">
        <f t="shared" si="17"/>
        <v>245.58630032066958</v>
      </c>
      <c r="AN41" s="3">
        <f t="shared" si="17"/>
        <v>161.42498964149502</v>
      </c>
      <c r="AO41" s="55"/>
      <c r="AP41" s="38" t="s">
        <v>4823</v>
      </c>
      <c r="AQ41" s="3">
        <f t="shared" si="18"/>
        <v>1375.0548543350271</v>
      </c>
      <c r="AR41" s="3">
        <f t="shared" si="18"/>
        <v>1038.469842441531</v>
      </c>
      <c r="AS41" s="3">
        <f t="shared" si="18"/>
        <v>664.41330029247922</v>
      </c>
      <c r="AT41" s="3">
        <f t="shared" si="18"/>
        <v>543.97703095228678</v>
      </c>
      <c r="AU41" s="3">
        <f t="shared" si="18"/>
        <v>473.60877400521764</v>
      </c>
      <c r="AV41" s="3">
        <f t="shared" si="18"/>
        <v>321.26084100271021</v>
      </c>
    </row>
    <row r="42" spans="2:48">
      <c r="B42" s="36" t="s">
        <v>4819</v>
      </c>
      <c r="C42" s="77">
        <f t="shared" si="6"/>
        <v>406.47191658123512</v>
      </c>
      <c r="D42" s="77">
        <f t="shared" ref="D42:H43" si="19">D20/D$22</f>
        <v>621.89330962849874</v>
      </c>
      <c r="E42" s="77">
        <f t="shared" si="19"/>
        <v>1278.4268691599393</v>
      </c>
      <c r="F42" s="77">
        <f t="shared" si="19"/>
        <v>3282.3422612200384</v>
      </c>
      <c r="G42" s="77">
        <f t="shared" si="19"/>
        <v>4054.7818265817996</v>
      </c>
      <c r="H42" s="77">
        <f t="shared" si="19"/>
        <v>5144.0731468882241</v>
      </c>
      <c r="I42" s="55"/>
      <c r="J42" s="36" t="s">
        <v>4819</v>
      </c>
      <c r="K42" s="77">
        <f t="shared" ref="K42:P43" si="20">K20/K$22</f>
        <v>11755.875394574718</v>
      </c>
      <c r="L42" s="77">
        <f t="shared" si="20"/>
        <v>6741.1375981056917</v>
      </c>
      <c r="M42" s="77">
        <f t="shared" si="20"/>
        <v>6886.1762621124844</v>
      </c>
      <c r="N42" s="77">
        <f t="shared" si="20"/>
        <v>9658.3977428770177</v>
      </c>
      <c r="O42" s="77">
        <f t="shared" si="20"/>
        <v>6481.4358337015001</v>
      </c>
      <c r="P42" s="77">
        <f t="shared" si="20"/>
        <v>5812.3145163043655</v>
      </c>
      <c r="Q42" s="55"/>
      <c r="R42" s="36" t="s">
        <v>4819</v>
      </c>
      <c r="S42" s="77">
        <f t="shared" ref="S42:X43" si="21">S20/S$22</f>
        <v>4548.1843774660001</v>
      </c>
      <c r="T42" s="77">
        <f t="shared" si="21"/>
        <v>4418.4560156952648</v>
      </c>
      <c r="U42" s="77">
        <f t="shared" si="21"/>
        <v>3777.1480556449942</v>
      </c>
      <c r="V42" s="77">
        <f t="shared" si="21"/>
        <v>5043.2460288641196</v>
      </c>
      <c r="W42" s="77">
        <f t="shared" si="21"/>
        <v>5025.9348545440516</v>
      </c>
      <c r="X42" s="77">
        <f t="shared" si="21"/>
        <v>4282.8368063810303</v>
      </c>
      <c r="Y42" s="55"/>
      <c r="Z42" s="36" t="s">
        <v>4819</v>
      </c>
      <c r="AA42" s="77">
        <f t="shared" ref="AA42:AF43" si="22">AA20/AA$22</f>
        <v>4995.8221584454841</v>
      </c>
      <c r="AB42" s="77">
        <f t="shared" si="22"/>
        <v>2689.034022956273</v>
      </c>
      <c r="AC42" s="77">
        <f t="shared" si="22"/>
        <v>5620.5831106316509</v>
      </c>
      <c r="AD42" s="77">
        <f t="shared" si="22"/>
        <v>5135.2813426751209</v>
      </c>
      <c r="AE42" s="77">
        <f t="shared" si="22"/>
        <v>2519.994478755234</v>
      </c>
      <c r="AF42" s="77">
        <f t="shared" si="22"/>
        <v>1622.1080457544335</v>
      </c>
      <c r="AG42" s="55"/>
      <c r="AH42" s="36" t="s">
        <v>4819</v>
      </c>
      <c r="AI42" s="77">
        <f t="shared" ref="AI42:AN43" si="23">AI20/AI$22</f>
        <v>159.97647468514197</v>
      </c>
      <c r="AJ42" s="77">
        <f t="shared" si="23"/>
        <v>173.04694138089164</v>
      </c>
      <c r="AK42" s="77">
        <f t="shared" si="23"/>
        <v>340.7485796235033</v>
      </c>
      <c r="AL42" s="77">
        <f t="shared" si="23"/>
        <v>482.87391841935101</v>
      </c>
      <c r="AM42" s="77">
        <f t="shared" si="23"/>
        <v>406.29562061479641</v>
      </c>
      <c r="AN42" s="77">
        <f t="shared" si="23"/>
        <v>472.94007315053148</v>
      </c>
      <c r="AO42" s="55"/>
      <c r="AP42" s="36" t="s">
        <v>4819</v>
      </c>
      <c r="AQ42" s="77">
        <f t="shared" ref="AQ42:AV43" si="24">AQ20/AQ$22</f>
        <v>844.93954476959266</v>
      </c>
      <c r="AR42" s="77">
        <f t="shared" si="24"/>
        <v>779.69933766922748</v>
      </c>
      <c r="AS42" s="77">
        <f t="shared" si="24"/>
        <v>1013.0712067337236</v>
      </c>
      <c r="AT42" s="77">
        <f t="shared" si="24"/>
        <v>1298.66380700983</v>
      </c>
      <c r="AU42" s="77">
        <f t="shared" si="24"/>
        <v>1013.737473865574</v>
      </c>
      <c r="AV42" s="77">
        <f t="shared" si="24"/>
        <v>775.83959996059957</v>
      </c>
    </row>
    <row r="43" spans="2:48">
      <c r="B43" s="61" t="s">
        <v>4820</v>
      </c>
      <c r="C43" s="77">
        <f t="shared" si="6"/>
        <v>1383.521027562161</v>
      </c>
      <c r="D43" s="77">
        <f t="shared" si="19"/>
        <v>1019.9092526335105</v>
      </c>
      <c r="E43" s="77">
        <f t="shared" si="19"/>
        <v>1276.8406852750527</v>
      </c>
      <c r="F43" s="77">
        <f t="shared" si="19"/>
        <v>2749.2024168444905</v>
      </c>
      <c r="G43" s="77">
        <f t="shared" si="19"/>
        <v>3550.2259037955851</v>
      </c>
      <c r="H43" s="77">
        <f t="shared" si="19"/>
        <v>4345.1053472933709</v>
      </c>
      <c r="I43" s="56"/>
      <c r="J43" s="61" t="s">
        <v>4820</v>
      </c>
      <c r="K43" s="77">
        <f>K21/K$22</f>
        <v>13225.623853079962</v>
      </c>
      <c r="L43" s="77">
        <f t="shared" si="20"/>
        <v>9629.5928885703015</v>
      </c>
      <c r="M43" s="77">
        <f t="shared" si="20"/>
        <v>9802.9026566476787</v>
      </c>
      <c r="N43" s="77">
        <f t="shared" si="20"/>
        <v>13758.366142371679</v>
      </c>
      <c r="O43" s="77">
        <f t="shared" si="20"/>
        <v>8216.3495396512844</v>
      </c>
      <c r="P43" s="77">
        <f t="shared" si="20"/>
        <v>6770.1114984979522</v>
      </c>
      <c r="Q43" s="56"/>
      <c r="R43" s="61" t="s">
        <v>4820</v>
      </c>
      <c r="S43" s="77">
        <f>S21/S$22</f>
        <v>10103.174104036381</v>
      </c>
      <c r="T43" s="77">
        <f t="shared" si="21"/>
        <v>8969.1819868733401</v>
      </c>
      <c r="U43" s="77">
        <f t="shared" si="21"/>
        <v>6435.5770142738811</v>
      </c>
      <c r="V43" s="77">
        <f t="shared" si="21"/>
        <v>9471.6691313530991</v>
      </c>
      <c r="W43" s="77">
        <f t="shared" si="21"/>
        <v>7485.970175241062</v>
      </c>
      <c r="X43" s="77">
        <f t="shared" si="21"/>
        <v>6798.7951869941071</v>
      </c>
      <c r="Y43" s="56"/>
      <c r="Z43" s="61" t="s">
        <v>4820</v>
      </c>
      <c r="AA43" s="77">
        <f t="shared" si="22"/>
        <v>10831.401126110612</v>
      </c>
      <c r="AB43" s="77">
        <f t="shared" si="22"/>
        <v>6813.7122644095843</v>
      </c>
      <c r="AC43" s="77">
        <f t="shared" si="22"/>
        <v>5719.0192432338572</v>
      </c>
      <c r="AD43" s="77">
        <f t="shared" si="22"/>
        <v>4420.77399479014</v>
      </c>
      <c r="AE43" s="77">
        <f t="shared" si="22"/>
        <v>3033.2836537414651</v>
      </c>
      <c r="AF43" s="77">
        <f t="shared" si="22"/>
        <v>2658.5368763320339</v>
      </c>
      <c r="AG43" s="56"/>
      <c r="AH43" s="61" t="s">
        <v>4820</v>
      </c>
      <c r="AI43" s="77">
        <f>AI21/AI$22</f>
        <v>691.5967102940017</v>
      </c>
      <c r="AJ43" s="77">
        <f t="shared" si="23"/>
        <v>521.81466239555948</v>
      </c>
      <c r="AK43" s="77">
        <f t="shared" si="23"/>
        <v>685.08459988267748</v>
      </c>
      <c r="AL43" s="77">
        <f t="shared" si="23"/>
        <v>1028.7253970711981</v>
      </c>
      <c r="AM43" s="77">
        <f t="shared" si="23"/>
        <v>900.40460794312025</v>
      </c>
      <c r="AN43" s="77">
        <f t="shared" si="23"/>
        <v>993.73582742090639</v>
      </c>
      <c r="AO43" s="56"/>
      <c r="AP43" s="61" t="s">
        <v>4820</v>
      </c>
      <c r="AQ43" s="77">
        <f t="shared" si="24"/>
        <v>3540.1972908820098</v>
      </c>
      <c r="AR43" s="77">
        <f t="shared" si="24"/>
        <v>2078.6296891723841</v>
      </c>
      <c r="AS43" s="77">
        <f t="shared" si="24"/>
        <v>1939.3524754707826</v>
      </c>
      <c r="AT43" s="77">
        <f t="shared" si="24"/>
        <v>1912.8771605131144</v>
      </c>
      <c r="AU43" s="77">
        <f t="shared" si="24"/>
        <v>1894.2686824705013</v>
      </c>
      <c r="AV43" s="77">
        <f t="shared" si="24"/>
        <v>1211.6453109769634</v>
      </c>
    </row>
    <row r="44" spans="2:48">
      <c r="B44" s="70"/>
      <c r="C44" s="77"/>
      <c r="D44" s="77"/>
      <c r="E44" s="77"/>
      <c r="F44" s="77"/>
      <c r="G44" s="77"/>
      <c r="H44" s="77"/>
      <c r="I44" s="56"/>
      <c r="J44" s="70"/>
      <c r="K44" s="77"/>
      <c r="L44" s="77"/>
      <c r="M44" s="77"/>
      <c r="N44" s="77"/>
      <c r="O44" s="77"/>
      <c r="P44" s="77"/>
      <c r="Q44" s="56"/>
      <c r="R44" s="70"/>
      <c r="S44" s="77"/>
      <c r="T44" s="77"/>
      <c r="U44" s="77"/>
      <c r="V44" s="77"/>
      <c r="W44" s="77"/>
      <c r="X44" s="77"/>
      <c r="Y44" s="56"/>
      <c r="Z44" s="70"/>
      <c r="AA44" s="77"/>
      <c r="AB44" s="77"/>
      <c r="AC44" s="77"/>
      <c r="AD44" s="77"/>
      <c r="AE44" s="77"/>
      <c r="AF44" s="77"/>
      <c r="AG44" s="56"/>
      <c r="AH44" s="70"/>
      <c r="AI44" s="77"/>
      <c r="AJ44" s="77"/>
      <c r="AK44" s="77"/>
      <c r="AL44" s="77"/>
      <c r="AM44" s="77"/>
      <c r="AN44" s="77"/>
      <c r="AO44" s="56"/>
      <c r="AP44" s="70"/>
      <c r="AQ44" s="77"/>
      <c r="AR44" s="77"/>
      <c r="AS44" s="77"/>
      <c r="AT44" s="77"/>
      <c r="AU44" s="77"/>
      <c r="AV44" s="77"/>
    </row>
    <row r="45" spans="2:48">
      <c r="B45" s="70"/>
      <c r="C45" s="77"/>
      <c r="D45" s="77"/>
      <c r="E45" s="77"/>
      <c r="F45" s="77"/>
      <c r="G45" s="77"/>
      <c r="H45" s="77"/>
      <c r="I45" s="56"/>
      <c r="J45" s="70"/>
      <c r="K45" s="77"/>
      <c r="L45" s="77"/>
      <c r="M45" s="77"/>
      <c r="N45" s="77"/>
      <c r="O45" s="77"/>
      <c r="P45" s="77"/>
      <c r="Q45" s="56"/>
      <c r="R45" s="70"/>
      <c r="S45" s="77"/>
      <c r="T45" s="77"/>
      <c r="U45" s="77"/>
      <c r="V45" s="77"/>
      <c r="W45" s="77"/>
      <c r="X45" s="77"/>
      <c r="Y45" s="56"/>
      <c r="Z45" s="70"/>
      <c r="AA45" s="77"/>
      <c r="AB45" s="77"/>
      <c r="AC45" s="77"/>
      <c r="AD45" s="77"/>
      <c r="AE45" s="77"/>
      <c r="AF45" s="77"/>
      <c r="AG45" s="56"/>
      <c r="AH45" s="70"/>
      <c r="AI45" s="77"/>
      <c r="AJ45" s="77"/>
      <c r="AK45" s="77"/>
      <c r="AL45" s="77"/>
      <c r="AM45" s="77"/>
      <c r="AN45" s="77"/>
      <c r="AO45" s="56"/>
      <c r="AP45" s="70"/>
      <c r="AQ45" s="77"/>
      <c r="AR45" s="77"/>
      <c r="AS45" s="77"/>
      <c r="AT45" s="77"/>
      <c r="AU45" s="77"/>
      <c r="AV45" s="77"/>
    </row>
    <row r="46" spans="2:48">
      <c r="B46" s="70"/>
      <c r="C46" s="77"/>
      <c r="D46" s="77"/>
      <c r="E46" s="77"/>
      <c r="F46" s="77"/>
      <c r="G46" s="77"/>
      <c r="H46" s="77"/>
      <c r="I46" s="56"/>
      <c r="J46" s="70"/>
      <c r="K46" s="77"/>
      <c r="L46" s="77"/>
      <c r="M46" s="77"/>
      <c r="N46" s="77"/>
      <c r="O46" s="77"/>
      <c r="P46" s="77"/>
      <c r="Q46" s="56"/>
      <c r="R46" s="70"/>
      <c r="S46" s="77"/>
      <c r="T46" s="77"/>
      <c r="U46" s="77"/>
      <c r="V46" s="77"/>
      <c r="W46" s="77"/>
      <c r="X46" s="77"/>
      <c r="Y46" s="56"/>
      <c r="Z46" s="70"/>
      <c r="AA46" s="77"/>
      <c r="AB46" s="77"/>
      <c r="AC46" s="77"/>
      <c r="AD46" s="77"/>
      <c r="AE46" s="77"/>
      <c r="AF46" s="77"/>
      <c r="AG46" s="56"/>
      <c r="AH46" s="70"/>
      <c r="AI46" s="77"/>
      <c r="AJ46" s="77"/>
      <c r="AK46" s="77"/>
      <c r="AL46" s="77"/>
      <c r="AM46" s="77"/>
      <c r="AN46" s="77"/>
      <c r="AO46" s="56"/>
      <c r="AP46" s="70"/>
      <c r="AQ46" s="77"/>
      <c r="AR46" s="77"/>
      <c r="AS46" s="77"/>
      <c r="AT46" s="77"/>
      <c r="AU46" s="77"/>
      <c r="AV46" s="77"/>
    </row>
    <row r="47" spans="2:48">
      <c r="B47" s="70"/>
      <c r="C47" s="77"/>
      <c r="D47" s="77"/>
      <c r="E47" s="77"/>
      <c r="F47" s="77"/>
      <c r="G47" s="77"/>
      <c r="H47" s="77"/>
      <c r="I47" s="56"/>
      <c r="J47" s="70"/>
      <c r="K47" s="77"/>
      <c r="L47" s="77"/>
      <c r="M47" s="77"/>
      <c r="N47" s="77"/>
      <c r="O47" s="77"/>
      <c r="P47" s="77"/>
      <c r="Q47" s="56"/>
      <c r="R47" s="70"/>
      <c r="S47" s="77"/>
      <c r="T47" s="77"/>
      <c r="U47" s="77"/>
      <c r="V47" s="77"/>
      <c r="W47" s="77"/>
      <c r="X47" s="77"/>
      <c r="Y47" s="56"/>
      <c r="Z47" s="70"/>
      <c r="AA47" s="77"/>
      <c r="AB47" s="77"/>
      <c r="AC47" s="77"/>
      <c r="AD47" s="77"/>
      <c r="AE47" s="77"/>
      <c r="AF47" s="77"/>
      <c r="AG47" s="56"/>
      <c r="AH47" s="70"/>
      <c r="AI47" s="77"/>
      <c r="AJ47" s="77"/>
      <c r="AK47" s="77"/>
      <c r="AL47" s="77"/>
      <c r="AM47" s="77"/>
      <c r="AN47" s="77"/>
      <c r="AO47" s="56"/>
      <c r="AP47" s="70"/>
      <c r="AQ47" s="77"/>
      <c r="AR47" s="77"/>
      <c r="AS47" s="77"/>
      <c r="AT47" s="77"/>
      <c r="AU47" s="77"/>
      <c r="AV47" s="77"/>
    </row>
    <row r="48" spans="2:48">
      <c r="B48" s="70"/>
      <c r="C48" s="77"/>
      <c r="D48" s="77"/>
      <c r="E48" s="77"/>
      <c r="F48" s="77"/>
      <c r="G48" s="77"/>
      <c r="H48" s="77"/>
      <c r="I48" s="56"/>
      <c r="J48" s="70"/>
      <c r="K48" s="77"/>
      <c r="L48" s="77"/>
      <c r="M48" s="77"/>
      <c r="N48" s="77"/>
      <c r="O48" s="77"/>
      <c r="P48" s="77"/>
      <c r="Q48" s="56"/>
      <c r="R48" s="70"/>
      <c r="S48" s="77"/>
      <c r="T48" s="77"/>
      <c r="U48" s="77"/>
      <c r="V48" s="77"/>
      <c r="W48" s="77"/>
      <c r="X48" s="77"/>
      <c r="Y48" s="56"/>
      <c r="Z48" s="70"/>
      <c r="AA48" s="77"/>
      <c r="AB48" s="77"/>
      <c r="AC48" s="77"/>
      <c r="AD48" s="77"/>
      <c r="AE48" s="77"/>
      <c r="AF48" s="77"/>
      <c r="AG48" s="56"/>
      <c r="AH48" s="70"/>
      <c r="AI48" s="77"/>
      <c r="AJ48" s="77"/>
      <c r="AK48" s="77"/>
      <c r="AL48" s="77"/>
      <c r="AM48" s="77"/>
      <c r="AN48" s="77"/>
      <c r="AO48" s="56"/>
      <c r="AP48" s="70"/>
      <c r="AQ48" s="77"/>
      <c r="AR48" s="77"/>
      <c r="AS48" s="77"/>
      <c r="AT48" s="77"/>
      <c r="AU48" s="77"/>
      <c r="AV48" s="77"/>
    </row>
    <row r="49" spans="1:48">
      <c r="A49" s="52"/>
      <c r="B49" s="1" t="s">
        <v>4805</v>
      </c>
      <c r="C49" s="1">
        <v>1995</v>
      </c>
      <c r="D49" s="1">
        <v>2000</v>
      </c>
      <c r="E49" s="1">
        <v>2005</v>
      </c>
      <c r="F49" s="1">
        <v>2010</v>
      </c>
      <c r="G49" s="1">
        <v>2015</v>
      </c>
      <c r="H49" s="1">
        <v>2020</v>
      </c>
      <c r="J49" s="1" t="s">
        <v>4805</v>
      </c>
      <c r="K49" s="1">
        <v>1995</v>
      </c>
      <c r="L49" s="1">
        <v>2000</v>
      </c>
      <c r="M49" s="1">
        <v>2005</v>
      </c>
      <c r="N49" s="1">
        <v>2010</v>
      </c>
      <c r="O49" s="1">
        <v>2015</v>
      </c>
      <c r="P49" s="1">
        <v>2020</v>
      </c>
      <c r="R49" s="1" t="s">
        <v>4805</v>
      </c>
      <c r="S49" s="1">
        <v>1995</v>
      </c>
      <c r="T49" s="1">
        <v>2000</v>
      </c>
      <c r="U49" s="1">
        <v>2005</v>
      </c>
      <c r="V49" s="1">
        <v>2010</v>
      </c>
      <c r="W49" s="1">
        <v>2015</v>
      </c>
      <c r="X49" s="1">
        <v>2020</v>
      </c>
      <c r="Z49" s="1" t="s">
        <v>4805</v>
      </c>
      <c r="AA49" s="1">
        <v>1995</v>
      </c>
      <c r="AB49" s="1">
        <v>2000</v>
      </c>
      <c r="AC49" s="1">
        <v>2005</v>
      </c>
      <c r="AD49" s="1">
        <v>2010</v>
      </c>
      <c r="AE49" s="1">
        <v>2015</v>
      </c>
      <c r="AF49" s="1">
        <v>2020</v>
      </c>
      <c r="AH49" s="1" t="s">
        <v>4805</v>
      </c>
      <c r="AI49" s="1">
        <v>1995</v>
      </c>
      <c r="AJ49" s="1">
        <v>2000</v>
      </c>
      <c r="AK49" s="1">
        <v>2005</v>
      </c>
      <c r="AL49" s="1">
        <v>2010</v>
      </c>
      <c r="AM49" s="1">
        <v>2015</v>
      </c>
      <c r="AN49" s="1">
        <v>2020</v>
      </c>
      <c r="AP49" s="1" t="s">
        <v>4805</v>
      </c>
      <c r="AQ49" s="1">
        <v>1995</v>
      </c>
      <c r="AR49" s="1">
        <v>2000</v>
      </c>
      <c r="AS49" s="1">
        <v>2005</v>
      </c>
      <c r="AT49" s="1">
        <v>2010</v>
      </c>
      <c r="AU49" s="1">
        <v>2015</v>
      </c>
      <c r="AV49" s="1">
        <v>2020</v>
      </c>
    </row>
    <row r="50" spans="1:48">
      <c r="A50" s="17">
        <v>38</v>
      </c>
      <c r="B50" s="36" t="s">
        <v>20</v>
      </c>
      <c r="C50" s="77">
        <f>VLOOKUP(C$1,dev_reg_bal!$D$1:$CA$158,$A50,FALSE)/1000000</f>
        <v>1596714.966321595</v>
      </c>
      <c r="D50" s="77">
        <f>VLOOKUP(D$1,dev_reg_bal!$D$1:$CA$158,$A50,FALSE)/1000000</f>
        <v>2238039.8703889819</v>
      </c>
      <c r="E50" s="77">
        <f>VLOOKUP(E$1,dev_reg_bal!$D$1:$CA$158,$A50,FALSE)/1000000</f>
        <v>4001379.1265844991</v>
      </c>
      <c r="F50" s="77">
        <f>VLOOKUP(F$1,dev_reg_bal!$D$1:$CA$158,$A50,FALSE)/1000000</f>
        <v>8340261.4432935705</v>
      </c>
      <c r="G50" s="77">
        <f>VLOOKUP(G$1,dev_reg_bal!$D$1:$CA$158,$A50,FALSE)/1000000</f>
        <v>17553818.093934149</v>
      </c>
      <c r="H50" s="77">
        <f>VLOOKUP(H$1,dev_reg_bal!$D$1:$CA$158,$A50,FALSE)/1000000</f>
        <v>30303950.26968715</v>
      </c>
      <c r="J50" s="36" t="s">
        <v>20</v>
      </c>
      <c r="K50" s="77">
        <f>VLOOKUP(K$1,dev_reg_bal!$D$1:$CA$158,$A50,FALSE)/1000000</f>
        <v>4076372.4738835441</v>
      </c>
      <c r="L50" s="77">
        <f>VLOOKUP(L$1,dev_reg_bal!$D$1:$CA$158,$A50,FALSE)/1000000</f>
        <v>2887524.0518717919</v>
      </c>
      <c r="M50" s="77">
        <f>VLOOKUP(M$1,dev_reg_bal!$D$1:$CA$158,$A50,FALSE)/1000000</f>
        <v>5994229.0399507936</v>
      </c>
      <c r="N50" s="77">
        <f>VLOOKUP(N$1,dev_reg_bal!$D$1:$CA$158,$A50,FALSE)/1000000</f>
        <v>9096669.7545388229</v>
      </c>
      <c r="O50" s="77">
        <f>VLOOKUP(O$1,dev_reg_bal!$D$1:$CA$158,$A50,FALSE)/1000000</f>
        <v>6165257.9285233812</v>
      </c>
      <c r="P50" s="77">
        <f>VLOOKUP(P$1,dev_reg_bal!$D$1:$CA$158,$A50,FALSE)/1000000</f>
        <v>7200164.6712287189</v>
      </c>
      <c r="R50" s="36" t="s">
        <v>20</v>
      </c>
      <c r="S50" s="77">
        <f>VLOOKUP(S$1,dev_reg_bal!$D$1:$CA$158,$A50,FALSE)/1000000</f>
        <v>3985859.230035672</v>
      </c>
      <c r="T50" s="77">
        <f>VLOOKUP(T$1,dev_reg_bal!$D$1:$CA$158,$A50,FALSE)/1000000</f>
        <v>4633826.777695749</v>
      </c>
      <c r="U50" s="77">
        <f>VLOOKUP(U$1,dev_reg_bal!$D$1:$CA$158,$A50,FALSE)/1000000</f>
        <v>5612978.6455224138</v>
      </c>
      <c r="V50" s="77">
        <f>VLOOKUP(V$1,dev_reg_bal!$D$1:$CA$158,$A50,FALSE)/1000000</f>
        <v>6583990.7150891917</v>
      </c>
      <c r="W50" s="77">
        <f>VLOOKUP(W$1,dev_reg_bal!$D$1:$CA$158,$A50,FALSE)/1000000</f>
        <v>6939581.3830320742</v>
      </c>
      <c r="X50" s="77">
        <f>VLOOKUP(X$1,dev_reg_bal!$D$1:$CA$158,$A50,FALSE)/1000000</f>
        <v>7714219.5143423779</v>
      </c>
      <c r="Z50" s="36" t="s">
        <v>20</v>
      </c>
      <c r="AA50" s="77">
        <f>VLOOKUP(AA$1,dev_reg_bal!$D$1:$CA$158,$A50,FALSE)/1000000</f>
        <v>545658.8818208708</v>
      </c>
      <c r="AB50" s="77">
        <f>VLOOKUP(AB$1,dev_reg_bal!$D$1:$CA$158,$A50,FALSE)/1000000</f>
        <v>468857.1017863481</v>
      </c>
      <c r="AC50" s="77">
        <f>VLOOKUP(AC$1,dev_reg_bal!$D$1:$CA$158,$A50,FALSE)/1000000</f>
        <v>606084.33933770971</v>
      </c>
      <c r="AD50" s="77">
        <f>VLOOKUP(AD$1,dev_reg_bal!$D$1:$CA$158,$A50,FALSE)/1000000</f>
        <v>915549.29774804995</v>
      </c>
      <c r="AE50" s="77">
        <f>VLOOKUP(AE$1,dev_reg_bal!$D$1:$CA$158,$A50,FALSE)/1000000</f>
        <v>1031478.812063157</v>
      </c>
      <c r="AF50" s="77">
        <f>VLOOKUP(AF$1,dev_reg_bal!$D$1:$CA$158,$A50,FALSE)/1000000</f>
        <v>1364389.4376214431</v>
      </c>
      <c r="AH50" s="36" t="s">
        <v>20</v>
      </c>
      <c r="AI50" s="77">
        <f>VLOOKUP(AI$1,dev_reg_bal!$D$1:$CA$158,$A50,FALSE)/1000000</f>
        <v>621530.00021858176</v>
      </c>
      <c r="AJ50" s="77">
        <f>VLOOKUP(AJ$1,dev_reg_bal!$D$1:$CA$158,$A50,FALSE)/1000000</f>
        <v>663674.96768536244</v>
      </c>
      <c r="AK50" s="77">
        <f>VLOOKUP(AK$1,dev_reg_bal!$D$1:$CA$158,$A50,FALSE)/1000000</f>
        <v>934241.35236676608</v>
      </c>
      <c r="AL50" s="77">
        <f>VLOOKUP(AL$1,dev_reg_bal!$D$1:$CA$158,$A50,FALSE)/1000000</f>
        <v>1325296.5625231809</v>
      </c>
      <c r="AM50" s="77">
        <f>VLOOKUP(AM$1,dev_reg_bal!$D$1:$CA$158,$A50,FALSE)/1000000</f>
        <v>1801533.572445564</v>
      </c>
      <c r="AN50" s="77">
        <f>VLOOKUP(AN$1,dev_reg_bal!$D$1:$CA$158,$A50,FALSE)/1000000</f>
        <v>2633217.7773477072</v>
      </c>
      <c r="AP50" s="36" t="s">
        <v>20</v>
      </c>
      <c r="AQ50" s="77">
        <f>VLOOKUP(AQ$1,dev_reg_bal!$D$1:$CA$158,$A50,FALSE)/1000000</f>
        <v>1716644.671950378</v>
      </c>
      <c r="AR50" s="77">
        <f>VLOOKUP(AR$1,dev_reg_bal!$D$1:$CA$158,$A50,FALSE)/1000000</f>
        <v>1376568.8017213391</v>
      </c>
      <c r="AS50" s="77">
        <f>VLOOKUP(AS$1,dev_reg_bal!$D$1:$CA$158,$A50,FALSE)/1000000</f>
        <v>1451530.9051682649</v>
      </c>
      <c r="AT50" s="77">
        <f>VLOOKUP(AT$1,dev_reg_bal!$D$1:$CA$158,$A50,FALSE)/1000000</f>
        <v>1388511.7237653278</v>
      </c>
      <c r="AU50" s="77">
        <f>VLOOKUP(AU$1,dev_reg_bal!$D$1:$CA$158,$A50,FALSE)/1000000</f>
        <v>1795591.9531095449</v>
      </c>
      <c r="AV50" s="77">
        <f>VLOOKUP(AV$1,dev_reg_bal!$D$1:$CA$158,$A50,FALSE)/1000000</f>
        <v>2758182.673557607</v>
      </c>
    </row>
    <row r="51" spans="1:48">
      <c r="A51" s="17">
        <v>72</v>
      </c>
      <c r="B51" s="36" t="s">
        <v>22</v>
      </c>
      <c r="C51" s="77">
        <f>VLOOKUP(C$1,dev_reg_bal!$D$1:$CA$158,$A51,FALSE)/1000000</f>
        <v>8616108.9355265237</v>
      </c>
      <c r="D51" s="77">
        <f>VLOOKUP(D$1,dev_reg_bal!$D$1:$CA$158,$A51,FALSE)/1000000</f>
        <v>10535427.811128199</v>
      </c>
      <c r="E51" s="77">
        <f>VLOOKUP(E$1,dev_reg_bal!$D$1:$CA$158,$A51,FALSE)/1000000</f>
        <v>16605752.8919445</v>
      </c>
      <c r="F51" s="77">
        <f>VLOOKUP(F$1,dev_reg_bal!$D$1:$CA$158,$A51,FALSE)/1000000</f>
        <v>40989656.447719976</v>
      </c>
      <c r="G51" s="77">
        <f>VLOOKUP(G$1,dev_reg_bal!$D$1:$CA$158,$A51,FALSE)/1000000</f>
        <v>68598390.55050528</v>
      </c>
      <c r="H51" s="77">
        <f>VLOOKUP(H$1,dev_reg_bal!$D$1:$CA$158,$A51,FALSE)/1000000</f>
        <v>86116314.595521808</v>
      </c>
      <c r="J51" s="36" t="s">
        <v>22</v>
      </c>
      <c r="K51" s="77">
        <f>VLOOKUP(K$1,dev_reg_bal!$D$1:$CA$158,$A51,FALSE)/1000000</f>
        <v>2704020.3512720601</v>
      </c>
      <c r="L51" s="77">
        <f>VLOOKUP(L$1,dev_reg_bal!$D$1:$CA$158,$A51,FALSE)/1000000</f>
        <v>2464877.7040141583</v>
      </c>
      <c r="M51" s="77">
        <f>VLOOKUP(M$1,dev_reg_bal!$D$1:$CA$158,$A51,FALSE)/1000000</f>
        <v>6221316.863383702</v>
      </c>
      <c r="N51" s="77">
        <f>VLOOKUP(N$1,dev_reg_bal!$D$1:$CA$158,$A51,FALSE)/1000000</f>
        <v>12418529.680602221</v>
      </c>
      <c r="O51" s="77">
        <f>VLOOKUP(O$1,dev_reg_bal!$D$1:$CA$158,$A51,FALSE)/1000000</f>
        <v>12786728.956155431</v>
      </c>
      <c r="P51" s="77">
        <f>VLOOKUP(P$1,dev_reg_bal!$D$1:$CA$158,$A51,FALSE)/1000000</f>
        <v>12353542.37614237</v>
      </c>
      <c r="R51" s="36" t="s">
        <v>22</v>
      </c>
      <c r="S51" s="77">
        <f>VLOOKUP(S$1,dev_reg_bal!$D$1:$CA$158,$A51,FALSE)/1000000</f>
        <v>10627588.03752036</v>
      </c>
      <c r="T51" s="77">
        <f>VLOOKUP(T$1,dev_reg_bal!$D$1:$CA$158,$A51,FALSE)/1000000</f>
        <v>11854293.833107321</v>
      </c>
      <c r="U51" s="77">
        <f>VLOOKUP(U$1,dev_reg_bal!$D$1:$CA$158,$A51,FALSE)/1000000</f>
        <v>14816626.192583948</v>
      </c>
      <c r="V51" s="77">
        <f>VLOOKUP(V$1,dev_reg_bal!$D$1:$CA$158,$A51,FALSE)/1000000</f>
        <v>28102737.266102482</v>
      </c>
      <c r="W51" s="77">
        <f>VLOOKUP(W$1,dev_reg_bal!$D$1:$CA$158,$A51,FALSE)/1000000</f>
        <v>28217654.224964768</v>
      </c>
      <c r="X51" s="77">
        <f>VLOOKUP(X$1,dev_reg_bal!$D$1:$CA$158,$A51,FALSE)/1000000</f>
        <v>23359464.107331768</v>
      </c>
      <c r="Z51" s="36" t="s">
        <v>22</v>
      </c>
      <c r="AA51" s="77">
        <f>VLOOKUP(AA$1,dev_reg_bal!$D$1:$CA$158,$A51,FALSE)/1000000</f>
        <v>1020550.482027562</v>
      </c>
      <c r="AB51" s="77">
        <f>VLOOKUP(AB$1,dev_reg_bal!$D$1:$CA$158,$A51,FALSE)/1000000</f>
        <v>1269686.355239894</v>
      </c>
      <c r="AC51" s="77">
        <f>VLOOKUP(AC$1,dev_reg_bal!$D$1:$CA$158,$A51,FALSE)/1000000</f>
        <v>1756956.3838843121</v>
      </c>
      <c r="AD51" s="77">
        <f>VLOOKUP(AD$1,dev_reg_bal!$D$1:$CA$158,$A51,FALSE)/1000000</f>
        <v>3566433.9804712879</v>
      </c>
      <c r="AE51" s="77">
        <f>VLOOKUP(AE$1,dev_reg_bal!$D$1:$CA$158,$A51,FALSE)/1000000</f>
        <v>4161155.544466875</v>
      </c>
      <c r="AF51" s="77">
        <f>VLOOKUP(AF$1,dev_reg_bal!$D$1:$CA$158,$A51,FALSE)/1000000</f>
        <v>3204814.3007197147</v>
      </c>
      <c r="AH51" s="36" t="s">
        <v>22</v>
      </c>
      <c r="AI51" s="77">
        <f>VLOOKUP(AI$1,dev_reg_bal!$D$1:$CA$158,$A51,FALSE)/1000000</f>
        <v>2591726.4692827556</v>
      </c>
      <c r="AJ51" s="77">
        <f>VLOOKUP(AJ$1,dev_reg_bal!$D$1:$CA$158,$A51,FALSE)/1000000</f>
        <v>3361962.6084199459</v>
      </c>
      <c r="AK51" s="77">
        <f>VLOOKUP(AK$1,dev_reg_bal!$D$1:$CA$158,$A51,FALSE)/1000000</f>
        <v>5329117.2138872528</v>
      </c>
      <c r="AL51" s="77">
        <f>VLOOKUP(AL$1,dev_reg_bal!$D$1:$CA$158,$A51,FALSE)/1000000</f>
        <v>9644588.3080084547</v>
      </c>
      <c r="AM51" s="77">
        <f>VLOOKUP(AM$1,dev_reg_bal!$D$1:$CA$158,$A51,FALSE)/1000000</f>
        <v>12539887.75008367</v>
      </c>
      <c r="AN51" s="77">
        <f>VLOOKUP(AN$1,dev_reg_bal!$D$1:$CA$158,$A51,FALSE)/1000000</f>
        <v>15957649.059779949</v>
      </c>
      <c r="AP51" s="36" t="s">
        <v>22</v>
      </c>
      <c r="AQ51" s="77">
        <f>VLOOKUP(AQ$1,dev_reg_bal!$D$1:$CA$158,$A51,FALSE)/1000000</f>
        <v>3032985.5455923332</v>
      </c>
      <c r="AR51" s="77">
        <f>VLOOKUP(AR$1,dev_reg_bal!$D$1:$CA$158,$A51,FALSE)/1000000</f>
        <v>2298256.9066043827</v>
      </c>
      <c r="AS51" s="77">
        <f>VLOOKUP(AS$1,dev_reg_bal!$D$1:$CA$158,$A51,FALSE)/1000000</f>
        <v>3814459.1204436948</v>
      </c>
      <c r="AT51" s="77">
        <f>VLOOKUP(AT$1,dev_reg_bal!$D$1:$CA$158,$A51,FALSE)/1000000</f>
        <v>8051960.4624083983</v>
      </c>
      <c r="AU51" s="77">
        <f>VLOOKUP(AU$1,dev_reg_bal!$D$1:$CA$158,$A51,FALSE)/1000000</f>
        <v>8405197.7840210535</v>
      </c>
      <c r="AV51" s="77">
        <f>VLOOKUP(AV$1,dev_reg_bal!$D$1:$CA$158,$A51,FALSE)/1000000</f>
        <v>9264325.6440870371</v>
      </c>
    </row>
    <row r="52" spans="1:48">
      <c r="A52" s="17">
        <v>43</v>
      </c>
      <c r="B52" s="36" t="s">
        <v>4817</v>
      </c>
      <c r="C52" s="77">
        <f>VLOOKUP(C$1,dev_reg_bal!$D$1:$CA$158,$A52,FALSE)/1000000</f>
        <v>4758253.0984406229</v>
      </c>
      <c r="D52" s="77">
        <f>VLOOKUP(D$1,dev_reg_bal!$D$1:$CA$158,$A52,FALSE)/1000000</f>
        <v>4282081.6510328753</v>
      </c>
      <c r="E52" s="77">
        <f>VLOOKUP(E$1,dev_reg_bal!$D$1:$CA$158,$A52,FALSE)/1000000</f>
        <v>7879122.8808943704</v>
      </c>
      <c r="F52" s="77">
        <f>VLOOKUP(F$1,dev_reg_bal!$D$1:$CA$158,$A52,FALSE)/1000000</f>
        <v>13625672.964791609</v>
      </c>
      <c r="G52" s="77">
        <f>VLOOKUP(G$1,dev_reg_bal!$D$1:$CA$158,$A52,FALSE)/1000000</f>
        <v>17676100.308120269</v>
      </c>
      <c r="H52" s="77">
        <f>VLOOKUP(H$1,dev_reg_bal!$D$1:$CA$158,$A52,FALSE)/1000000</f>
        <v>19961022.197486501</v>
      </c>
      <c r="J52" s="36" t="s">
        <v>4817</v>
      </c>
      <c r="K52" s="77">
        <f>VLOOKUP(K$1,dev_reg_bal!$D$1:$CA$158,$A52,FALSE)/1000000</f>
        <v>1501804.087968197</v>
      </c>
      <c r="L52" s="77">
        <f>VLOOKUP(L$1,dev_reg_bal!$D$1:$CA$158,$A52,FALSE)/1000000</f>
        <v>1094210.2925762071</v>
      </c>
      <c r="M52" s="77">
        <f>VLOOKUP(M$1,dev_reg_bal!$D$1:$CA$158,$A52,FALSE)/1000000</f>
        <v>1512728.9989502151</v>
      </c>
      <c r="N52" s="77">
        <f>VLOOKUP(N$1,dev_reg_bal!$D$1:$CA$158,$A52,FALSE)/1000000</f>
        <v>2348192.2641583034</v>
      </c>
      <c r="O52" s="77">
        <f>VLOOKUP(O$1,dev_reg_bal!$D$1:$CA$158,$A52,FALSE)/1000000</f>
        <v>1751057.2547013559</v>
      </c>
      <c r="P52" s="77">
        <f>VLOOKUP(P$1,dev_reg_bal!$D$1:$CA$158,$A52,FALSE)/1000000</f>
        <v>1787665.803818248</v>
      </c>
      <c r="R52" s="36" t="s">
        <v>4817</v>
      </c>
      <c r="S52" s="77">
        <f>VLOOKUP(S$1,dev_reg_bal!$D$1:$CA$158,$A52,FALSE)/1000000</f>
        <v>2184248.9673065757</v>
      </c>
      <c r="T52" s="77">
        <f>VLOOKUP(T$1,dev_reg_bal!$D$1:$CA$158,$A52,FALSE)/1000000</f>
        <v>1996753.210547203</v>
      </c>
      <c r="U52" s="77">
        <f>VLOOKUP(U$1,dev_reg_bal!$D$1:$CA$158,$A52,FALSE)/1000000</f>
        <v>2147814.0422296771</v>
      </c>
      <c r="V52" s="77">
        <f>VLOOKUP(V$1,dev_reg_bal!$D$1:$CA$158,$A52,FALSE)/1000000</f>
        <v>3698882.1948178587</v>
      </c>
      <c r="W52" s="77">
        <f>VLOOKUP(W$1,dev_reg_bal!$D$1:$CA$158,$A52,FALSE)/1000000</f>
        <v>3445503.9663613387</v>
      </c>
      <c r="X52" s="77">
        <f>VLOOKUP(X$1,dev_reg_bal!$D$1:$CA$158,$A52,FALSE)/1000000</f>
        <v>3386309.277074574</v>
      </c>
      <c r="Z52" s="36" t="s">
        <v>4817</v>
      </c>
      <c r="AA52" s="77">
        <f>VLOOKUP(AA$1,dev_reg_bal!$D$1:$CA$158,$A52,FALSE)/1000000</f>
        <v>563557.31019917293</v>
      </c>
      <c r="AB52" s="77">
        <f>VLOOKUP(AB$1,dev_reg_bal!$D$1:$CA$158,$A52,FALSE)/1000000</f>
        <v>562032.0801520563</v>
      </c>
      <c r="AC52" s="77">
        <f>VLOOKUP(AC$1,dev_reg_bal!$D$1:$CA$158,$A52,FALSE)/1000000</f>
        <v>731268.49646004091</v>
      </c>
      <c r="AD52" s="77">
        <f>VLOOKUP(AD$1,dev_reg_bal!$D$1:$CA$158,$A52,FALSE)/1000000</f>
        <v>1203024.170202794</v>
      </c>
      <c r="AE52" s="77">
        <f>VLOOKUP(AE$1,dev_reg_bal!$D$1:$CA$158,$A52,FALSE)/1000000</f>
        <v>1350506.7631495912</v>
      </c>
      <c r="AF52" s="77">
        <f>VLOOKUP(AF$1,dev_reg_bal!$D$1:$CA$158,$A52,FALSE)/1000000</f>
        <v>1811850.6212994452</v>
      </c>
      <c r="AH52" s="36" t="s">
        <v>4817</v>
      </c>
      <c r="AI52" s="77">
        <f>VLOOKUP(AI$1,dev_reg_bal!$D$1:$CA$158,$A52,FALSE)/1000000</f>
        <v>2062357.14143035</v>
      </c>
      <c r="AJ52" s="77">
        <f>VLOOKUP(AJ$1,dev_reg_bal!$D$1:$CA$158,$A52,FALSE)/1000000</f>
        <v>1980048.3503794591</v>
      </c>
      <c r="AK52" s="77">
        <f>VLOOKUP(AK$1,dev_reg_bal!$D$1:$CA$158,$A52,FALSE)/1000000</f>
        <v>2657496.1769962376</v>
      </c>
      <c r="AL52" s="77">
        <f>VLOOKUP(AL$1,dev_reg_bal!$D$1:$CA$158,$A52,FALSE)/1000000</f>
        <v>4931515.1490720501</v>
      </c>
      <c r="AM52" s="77">
        <f>VLOOKUP(AM$1,dev_reg_bal!$D$1:$CA$158,$A52,FALSE)/1000000</f>
        <v>5966418.2529429216</v>
      </c>
      <c r="AN52" s="77">
        <f>VLOOKUP(AN$1,dev_reg_bal!$D$1:$CA$158,$A52,FALSE)/1000000</f>
        <v>9001970.7785047367</v>
      </c>
      <c r="AP52" s="36" t="s">
        <v>4817</v>
      </c>
      <c r="AQ52" s="77">
        <f>VLOOKUP(AQ$1,dev_reg_bal!$D$1:$CA$158,$A52,FALSE)/1000000</f>
        <v>1860066.7443343149</v>
      </c>
      <c r="AR52" s="77">
        <f>VLOOKUP(AR$1,dev_reg_bal!$D$1:$CA$158,$A52,FALSE)/1000000</f>
        <v>1720539.776010605</v>
      </c>
      <c r="AS52" s="77">
        <f>VLOOKUP(AS$1,dev_reg_bal!$D$1:$CA$158,$A52,FALSE)/1000000</f>
        <v>2767282.2866933807</v>
      </c>
      <c r="AT52" s="77">
        <f>VLOOKUP(AT$1,dev_reg_bal!$D$1:$CA$158,$A52,FALSE)/1000000</f>
        <v>4343942.3324946063</v>
      </c>
      <c r="AU52" s="77">
        <f>VLOOKUP(AU$1,dev_reg_bal!$D$1:$CA$158,$A52,FALSE)/1000000</f>
        <v>5603846.9106177045</v>
      </c>
      <c r="AV52" s="77">
        <f>VLOOKUP(AV$1,dev_reg_bal!$D$1:$CA$158,$A52,FALSE)/1000000</f>
        <v>5679814.2078850782</v>
      </c>
    </row>
    <row r="53" spans="1:48">
      <c r="A53" s="17">
        <v>47</v>
      </c>
      <c r="B53" s="38" t="s">
        <v>33</v>
      </c>
      <c r="C53" s="72">
        <f>VLOOKUP(C$1,dev_reg_bal!$D$1:$CA$158,$A53,FALSE)/1000000</f>
        <v>450912.908495254</v>
      </c>
      <c r="D53" s="72">
        <f>VLOOKUP(D$1,dev_reg_bal!$D$1:$CA$158,$A53,FALSE)/1000000</f>
        <v>223446.81923996191</v>
      </c>
      <c r="E53" s="72">
        <f>VLOOKUP(E$1,dev_reg_bal!$D$1:$CA$158,$A53,FALSE)/1000000</f>
        <v>291253.28393831564</v>
      </c>
      <c r="F53" s="72">
        <f>VLOOKUP(F$1,dev_reg_bal!$D$1:$CA$158,$A53,FALSE)/1000000</f>
        <v>671257.96205806092</v>
      </c>
      <c r="G53" s="72">
        <f>VLOOKUP(G$1,dev_reg_bal!$D$1:$CA$158,$A53,FALSE)/1000000</f>
        <v>650611.01150908961</v>
      </c>
      <c r="H53" s="72">
        <f>VLOOKUP(H$1,dev_reg_bal!$D$1:$CA$158,$A53,FALSE)/1000000</f>
        <v>719058.7427921748</v>
      </c>
      <c r="J53" s="38" t="s">
        <v>33</v>
      </c>
      <c r="K53" s="72">
        <f>VLOOKUP(K$1,dev_reg_bal!$D$1:$CA$158,$A53,FALSE)/1000000</f>
        <v>65223.952938743569</v>
      </c>
      <c r="L53" s="72">
        <f>VLOOKUP(L$1,dev_reg_bal!$D$1:$CA$158,$A53,FALSE)/1000000</f>
        <v>70773.083540056279</v>
      </c>
      <c r="M53" s="72">
        <f>VLOOKUP(M$1,dev_reg_bal!$D$1:$CA$158,$A53,FALSE)/1000000</f>
        <v>95413.047628897781</v>
      </c>
      <c r="N53" s="72">
        <f>VLOOKUP(N$1,dev_reg_bal!$D$1:$CA$158,$A53,FALSE)/1000000</f>
        <v>139154.51079611201</v>
      </c>
      <c r="O53" s="72">
        <f>VLOOKUP(O$1,dev_reg_bal!$D$1:$CA$158,$A53,FALSE)/1000000</f>
        <v>146179.12073859939</v>
      </c>
      <c r="P53" s="72">
        <f>VLOOKUP(P$1,dev_reg_bal!$D$1:$CA$158,$A53,FALSE)/1000000</f>
        <v>206966.3525516463</v>
      </c>
      <c r="R53" s="38" t="s">
        <v>33</v>
      </c>
      <c r="S53" s="72">
        <f>VLOOKUP(S$1,dev_reg_bal!$D$1:$CA$158,$A53,FALSE)/1000000</f>
        <v>180005.5978018562</v>
      </c>
      <c r="T53" s="72">
        <f>VLOOKUP(T$1,dev_reg_bal!$D$1:$CA$158,$A53,FALSE)/1000000</f>
        <v>111033.3179421917</v>
      </c>
      <c r="U53" s="72">
        <f>VLOOKUP(U$1,dev_reg_bal!$D$1:$CA$158,$A53,FALSE)/1000000</f>
        <v>138908.15917634321</v>
      </c>
      <c r="V53" s="72">
        <f>VLOOKUP(V$1,dev_reg_bal!$D$1:$CA$158,$A53,FALSE)/1000000</f>
        <v>409531.33604942076</v>
      </c>
      <c r="W53" s="72">
        <f>VLOOKUP(W$1,dev_reg_bal!$D$1:$CA$158,$A53,FALSE)/1000000</f>
        <v>459039.09972330468</v>
      </c>
      <c r="X53" s="72">
        <f>VLOOKUP(X$1,dev_reg_bal!$D$1:$CA$158,$A53,FALSE)/1000000</f>
        <v>481242.32297624019</v>
      </c>
      <c r="Z53" s="38" t="s">
        <v>33</v>
      </c>
      <c r="AA53" s="72">
        <f>VLOOKUP(AA$1,dev_reg_bal!$D$1:$CA$158,$A53,FALSE)/1000000</f>
        <v>3653.0638733200331</v>
      </c>
      <c r="AB53" s="72">
        <f>VLOOKUP(AB$1,dev_reg_bal!$D$1:$CA$158,$A53,FALSE)/1000000</f>
        <v>2513.2880768013174</v>
      </c>
      <c r="AC53" s="72">
        <f>VLOOKUP(AC$1,dev_reg_bal!$D$1:$CA$158,$A53,FALSE)/1000000</f>
        <v>2829.8552001376311</v>
      </c>
      <c r="AD53" s="72">
        <f>VLOOKUP(AD$1,dev_reg_bal!$D$1:$CA$158,$A53,FALSE)/1000000</f>
        <v>4737.5855858759041</v>
      </c>
      <c r="AE53" s="72">
        <f>VLOOKUP(AE$1,dev_reg_bal!$D$1:$CA$158,$A53,FALSE)/1000000</f>
        <v>7113.6539919989964</v>
      </c>
      <c r="AF53" s="72">
        <f>VLOOKUP(AF$1,dev_reg_bal!$D$1:$CA$158,$A53,FALSE)/1000000</f>
        <v>4444.0310224726081</v>
      </c>
      <c r="AH53" s="38" t="s">
        <v>33</v>
      </c>
      <c r="AI53" s="72">
        <f>VLOOKUP(AI$1,dev_reg_bal!$D$1:$CA$158,$A53,FALSE)/1000000</f>
        <v>22365.68377638912</v>
      </c>
      <c r="AJ53" s="72">
        <f>VLOOKUP(AJ$1,dev_reg_bal!$D$1:$CA$158,$A53,FALSE)/1000000</f>
        <v>21426.782408974042</v>
      </c>
      <c r="AK53" s="72">
        <f>VLOOKUP(AK$1,dev_reg_bal!$D$1:$CA$158,$A53,FALSE)/1000000</f>
        <v>22941.150683158179</v>
      </c>
      <c r="AL53" s="72">
        <f>VLOOKUP(AL$1,dev_reg_bal!$D$1:$CA$158,$A53,FALSE)/1000000</f>
        <v>79301.436290109836</v>
      </c>
      <c r="AM53" s="72">
        <f>VLOOKUP(AM$1,dev_reg_bal!$D$1:$CA$158,$A53,FALSE)/1000000</f>
        <v>79445.414048336141</v>
      </c>
      <c r="AN53" s="72">
        <f>VLOOKUP(AN$1,dev_reg_bal!$D$1:$CA$158,$A53,FALSE)/1000000</f>
        <v>65068.440953099962</v>
      </c>
      <c r="AP53" s="38" t="s">
        <v>33</v>
      </c>
      <c r="AQ53" s="72">
        <f>VLOOKUP(AQ$1,dev_reg_bal!$D$1:$CA$158,$A53,FALSE)/1000000</f>
        <v>380080.19817547087</v>
      </c>
      <c r="AR53" s="72">
        <f>VLOOKUP(AR$1,dev_reg_bal!$D$1:$CA$158,$A53,FALSE)/1000000</f>
        <v>254843.40737521459</v>
      </c>
      <c r="AS53" s="72">
        <f>VLOOKUP(AS$1,dev_reg_bal!$D$1:$CA$158,$A53,FALSE)/1000000</f>
        <v>372895.14541967941</v>
      </c>
      <c r="AT53" s="72">
        <f>VLOOKUP(AT$1,dev_reg_bal!$D$1:$CA$158,$A53,FALSE)/1000000</f>
        <v>633378.64317036502</v>
      </c>
      <c r="AU53" s="72">
        <f>VLOOKUP(AU$1,dev_reg_bal!$D$1:$CA$158,$A53,FALSE)/1000000</f>
        <v>900258.9849914615</v>
      </c>
      <c r="AV53" s="72">
        <f>VLOOKUP(AV$1,dev_reg_bal!$D$1:$CA$158,$A53,FALSE)/1000000</f>
        <v>761324.14950294304</v>
      </c>
    </row>
    <row r="54" spans="1:48">
      <c r="A54" s="17">
        <v>49</v>
      </c>
      <c r="B54" s="38" t="s">
        <v>4828</v>
      </c>
      <c r="C54" s="72">
        <f>VLOOKUP(C$1,dev_reg_bal!$D$1:$CA$158,$A54,FALSE)/1000000</f>
        <v>254907.35708667559</v>
      </c>
      <c r="D54" s="72">
        <f>VLOOKUP(D$1,dev_reg_bal!$D$1:$CA$158,$A54,FALSE)/1000000</f>
        <v>77054.487306617404</v>
      </c>
      <c r="E54" s="72">
        <f>VLOOKUP(E$1,dev_reg_bal!$D$1:$CA$158,$A54,FALSE)/1000000</f>
        <v>402608.45394487766</v>
      </c>
      <c r="F54" s="72">
        <f>VLOOKUP(F$1,dev_reg_bal!$D$1:$CA$158,$A54,FALSE)/1000000</f>
        <v>546377.35111928289</v>
      </c>
      <c r="G54" s="72">
        <f>VLOOKUP(G$1,dev_reg_bal!$D$1:$CA$158,$A54,FALSE)/1000000</f>
        <v>701755.41288515145</v>
      </c>
      <c r="H54" s="72">
        <f>VLOOKUP(H$1,dev_reg_bal!$D$1:$CA$158,$A54,FALSE)/1000000</f>
        <v>810999.72114343219</v>
      </c>
      <c r="J54" s="38" t="s">
        <v>4828</v>
      </c>
      <c r="K54" s="72">
        <f>VLOOKUP(K$1,dev_reg_bal!$D$1:$CA$158,$A54,FALSE)/1000000</f>
        <v>152890.10453040368</v>
      </c>
      <c r="L54" s="72">
        <f>VLOOKUP(L$1,dev_reg_bal!$D$1:$CA$158,$A54,FALSE)/1000000</f>
        <v>156656.79450178781</v>
      </c>
      <c r="M54" s="72">
        <f>VLOOKUP(M$1,dev_reg_bal!$D$1:$CA$158,$A54,FALSE)/1000000</f>
        <v>28480.518499737387</v>
      </c>
      <c r="N54" s="72">
        <f>VLOOKUP(N$1,dev_reg_bal!$D$1:$CA$158,$A54,FALSE)/1000000</f>
        <v>41986.987806715209</v>
      </c>
      <c r="O54" s="72">
        <f>VLOOKUP(O$1,dev_reg_bal!$D$1:$CA$158,$A54,FALSE)/1000000</f>
        <v>50046.692051688929</v>
      </c>
      <c r="P54" s="72">
        <f>VLOOKUP(P$1,dev_reg_bal!$D$1:$CA$158,$A54,FALSE)/1000000</f>
        <v>20406.586925998068</v>
      </c>
      <c r="R54" s="38" t="s">
        <v>4828</v>
      </c>
      <c r="S54" s="72">
        <f>VLOOKUP(S$1,dev_reg_bal!$D$1:$CA$158,$A54,FALSE)/1000000</f>
        <v>12840.461889421869</v>
      </c>
      <c r="T54" s="72">
        <f>VLOOKUP(T$1,dev_reg_bal!$D$1:$CA$158,$A54,FALSE)/1000000</f>
        <v>20990.80543581356</v>
      </c>
      <c r="U54" s="72">
        <f>VLOOKUP(U$1,dev_reg_bal!$D$1:$CA$158,$A54,FALSE)/1000000</f>
        <v>27859.372709026378</v>
      </c>
      <c r="V54" s="72">
        <f>VLOOKUP(V$1,dev_reg_bal!$D$1:$CA$158,$A54,FALSE)/1000000</f>
        <v>35446.807486669008</v>
      </c>
      <c r="W54" s="72">
        <f>VLOOKUP(W$1,dev_reg_bal!$D$1:$CA$158,$A54,FALSE)/1000000</f>
        <v>48163.413866691932</v>
      </c>
      <c r="X54" s="72">
        <f>VLOOKUP(X$1,dev_reg_bal!$D$1:$CA$158,$A54,FALSE)/1000000</f>
        <v>33026.275070878379</v>
      </c>
      <c r="Z54" s="38" t="s">
        <v>4828</v>
      </c>
      <c r="AA54" s="72">
        <f>VLOOKUP(AA$1,dev_reg_bal!$D$1:$CA$158,$A54,FALSE)/1000000</f>
        <v>3091.8455742189772</v>
      </c>
      <c r="AB54" s="72">
        <f>VLOOKUP(AB$1,dev_reg_bal!$D$1:$CA$158,$A54,FALSE)/1000000</f>
        <v>4371.6157481566297</v>
      </c>
      <c r="AC54" s="72">
        <f>VLOOKUP(AC$1,dev_reg_bal!$D$1:$CA$158,$A54,FALSE)/1000000</f>
        <v>7189.8018009231182</v>
      </c>
      <c r="AD54" s="72">
        <f>VLOOKUP(AD$1,dev_reg_bal!$D$1:$CA$158,$A54,FALSE)/1000000</f>
        <v>11191.642757283689</v>
      </c>
      <c r="AE54" s="72">
        <f>VLOOKUP(AE$1,dev_reg_bal!$D$1:$CA$158,$A54,FALSE)/1000000</f>
        <v>13242.09268108126</v>
      </c>
      <c r="AF54" s="72">
        <f>VLOOKUP(AF$1,dev_reg_bal!$D$1:$CA$158,$A54,FALSE)/1000000</f>
        <v>52340.366645381371</v>
      </c>
      <c r="AH54" s="38" t="s">
        <v>4828</v>
      </c>
      <c r="AI54" s="72">
        <f>VLOOKUP(AI$1,dev_reg_bal!$D$1:$CA$158,$A54,FALSE)/1000000</f>
        <v>48796.162844452978</v>
      </c>
      <c r="AJ54" s="72">
        <f>VLOOKUP(AJ$1,dev_reg_bal!$D$1:$CA$158,$A54,FALSE)/1000000</f>
        <v>6277.3910932068175</v>
      </c>
      <c r="AK54" s="72">
        <f>VLOOKUP(AK$1,dev_reg_bal!$D$1:$CA$158,$A54,FALSE)/1000000</f>
        <v>6953.0484154519072</v>
      </c>
      <c r="AL54" s="72">
        <f>VLOOKUP(AL$1,dev_reg_bal!$D$1:$CA$158,$A54,FALSE)/1000000</f>
        <v>87165.209144659224</v>
      </c>
      <c r="AM54" s="72">
        <f>VLOOKUP(AM$1,dev_reg_bal!$D$1:$CA$158,$A54,FALSE)/1000000</f>
        <v>19866.913334205539</v>
      </c>
      <c r="AN54" s="72">
        <f>VLOOKUP(AN$1,dev_reg_bal!$D$1:$CA$158,$A54,FALSE)/1000000</f>
        <v>11549.132507873739</v>
      </c>
      <c r="AP54" s="38" t="s">
        <v>4828</v>
      </c>
      <c r="AQ54" s="72">
        <f>VLOOKUP(AQ$1,dev_reg_bal!$D$1:$CA$158,$A54,FALSE)/1000000</f>
        <v>33840.491122171799</v>
      </c>
      <c r="AR54" s="72">
        <f>VLOOKUP(AR$1,dev_reg_bal!$D$1:$CA$158,$A54,FALSE)/1000000</f>
        <v>34269.183216977246</v>
      </c>
      <c r="AS54" s="72">
        <f>VLOOKUP(AS$1,dev_reg_bal!$D$1:$CA$158,$A54,FALSE)/1000000</f>
        <v>25877.610202557531</v>
      </c>
      <c r="AT54" s="72">
        <f>VLOOKUP(AT$1,dev_reg_bal!$D$1:$CA$158,$A54,FALSE)/1000000</f>
        <v>28339.404284269378</v>
      </c>
      <c r="AU54" s="72">
        <f>VLOOKUP(AU$1,dev_reg_bal!$D$1:$CA$158,$A54,FALSE)/1000000</f>
        <v>40871.236675826898</v>
      </c>
      <c r="AV54" s="72">
        <f>VLOOKUP(AV$1,dev_reg_bal!$D$1:$CA$158,$A54,FALSE)/1000000</f>
        <v>171204.90596196079</v>
      </c>
    </row>
    <row r="55" spans="1:48">
      <c r="A55" s="17">
        <v>50</v>
      </c>
      <c r="B55" s="38" t="s">
        <v>34</v>
      </c>
      <c r="C55" s="72">
        <f>VLOOKUP(C$1,dev_reg_bal!$D$1:$CA$158,$A55,FALSE)/1000000</f>
        <v>90943.997586318568</v>
      </c>
      <c r="D55" s="72">
        <f>VLOOKUP(D$1,dev_reg_bal!$D$1:$CA$158,$A55,FALSE)/1000000</f>
        <v>100941.5399847199</v>
      </c>
      <c r="E55" s="72">
        <f>VLOOKUP(E$1,dev_reg_bal!$D$1:$CA$158,$A55,FALSE)/1000000</f>
        <v>112152.6595252379</v>
      </c>
      <c r="F55" s="72">
        <f>VLOOKUP(F$1,dev_reg_bal!$D$1:$CA$158,$A55,FALSE)/1000000</f>
        <v>122296.4630812369</v>
      </c>
      <c r="G55" s="72">
        <f>VLOOKUP(G$1,dev_reg_bal!$D$1:$CA$158,$A55,FALSE)/1000000</f>
        <v>131152.6205170133</v>
      </c>
      <c r="H55" s="72">
        <f>VLOOKUP(H$1,dev_reg_bal!$D$1:$CA$158,$A55,FALSE)/1000000</f>
        <v>144488.79888045799</v>
      </c>
      <c r="J55" s="38" t="s">
        <v>34</v>
      </c>
      <c r="K55" s="72">
        <f>VLOOKUP(K$1,dev_reg_bal!$D$1:$CA$158,$A55,FALSE)/1000000</f>
        <v>40795.663819217436</v>
      </c>
      <c r="L55" s="72">
        <f>VLOOKUP(L$1,dev_reg_bal!$D$1:$CA$158,$A55,FALSE)/1000000</f>
        <v>43021.721035711591</v>
      </c>
      <c r="M55" s="72">
        <f>VLOOKUP(M$1,dev_reg_bal!$D$1:$CA$158,$A55,FALSE)/1000000</f>
        <v>44528.572008967036</v>
      </c>
      <c r="N55" s="72">
        <f>VLOOKUP(N$1,dev_reg_bal!$D$1:$CA$158,$A55,FALSE)/1000000</f>
        <v>50297.565305331096</v>
      </c>
      <c r="O55" s="72">
        <f>VLOOKUP(O$1,dev_reg_bal!$D$1:$CA$158,$A55,FALSE)/1000000</f>
        <v>54595.182070556264</v>
      </c>
      <c r="P55" s="72">
        <f>VLOOKUP(P$1,dev_reg_bal!$D$1:$CA$158,$A55,FALSE)/1000000</f>
        <v>59561.33199592436</v>
      </c>
      <c r="R55" s="38" t="s">
        <v>34</v>
      </c>
      <c r="S55" s="72">
        <f>VLOOKUP(S$1,dev_reg_bal!$D$1:$CA$158,$A55,FALSE)/1000000</f>
        <v>102435.41972109559</v>
      </c>
      <c r="T55" s="72">
        <f>VLOOKUP(T$1,dev_reg_bal!$D$1:$CA$158,$A55,FALSE)/1000000</f>
        <v>109706.23896911279</v>
      </c>
      <c r="U55" s="72">
        <f>VLOOKUP(U$1,dev_reg_bal!$D$1:$CA$158,$A55,FALSE)/1000000</f>
        <v>115224.29768597681</v>
      </c>
      <c r="V55" s="72">
        <f>VLOOKUP(V$1,dev_reg_bal!$D$1:$CA$158,$A55,FALSE)/1000000</f>
        <v>127085.31640664011</v>
      </c>
      <c r="W55" s="72">
        <f>VLOOKUP(W$1,dev_reg_bal!$D$1:$CA$158,$A55,FALSE)/1000000</f>
        <v>134683.1453791174</v>
      </c>
      <c r="X55" s="72">
        <f>VLOOKUP(X$1,dev_reg_bal!$D$1:$CA$158,$A55,FALSE)/1000000</f>
        <v>145025.7013043586</v>
      </c>
      <c r="Z55" s="38" t="s">
        <v>34</v>
      </c>
      <c r="AA55" s="72">
        <f>VLOOKUP(AA$1,dev_reg_bal!$D$1:$CA$158,$A55,FALSE)/1000000</f>
        <v>3203.2752053078507</v>
      </c>
      <c r="AB55" s="72">
        <f>VLOOKUP(AB$1,dev_reg_bal!$D$1:$CA$158,$A55,FALSE)/1000000</f>
        <v>3165.9697521752537</v>
      </c>
      <c r="AC55" s="72">
        <f>VLOOKUP(AC$1,dev_reg_bal!$D$1:$CA$158,$A55,FALSE)/1000000</f>
        <v>3536.9044447343304</v>
      </c>
      <c r="AD55" s="72">
        <f>VLOOKUP(AD$1,dev_reg_bal!$D$1:$CA$158,$A55,FALSE)/1000000</f>
        <v>3069.8088548261289</v>
      </c>
      <c r="AE55" s="72">
        <f>VLOOKUP(AE$1,dev_reg_bal!$D$1:$CA$158,$A55,FALSE)/1000000</f>
        <v>3169.3126660243261</v>
      </c>
      <c r="AF55" s="72">
        <f>VLOOKUP(AF$1,dev_reg_bal!$D$1:$CA$158,$A55,FALSE)/1000000</f>
        <v>3388.7237800222492</v>
      </c>
      <c r="AH55" s="38" t="s">
        <v>34</v>
      </c>
      <c r="AI55" s="72">
        <f>VLOOKUP(AI$1,dev_reg_bal!$D$1:$CA$158,$A55,FALSE)/1000000</f>
        <v>30464.54610539207</v>
      </c>
      <c r="AJ55" s="72">
        <f>VLOOKUP(AJ$1,dev_reg_bal!$D$1:$CA$158,$A55,FALSE)/1000000</f>
        <v>33357.697813473722</v>
      </c>
      <c r="AK55" s="72">
        <f>VLOOKUP(AK$1,dev_reg_bal!$D$1:$CA$158,$A55,FALSE)/1000000</f>
        <v>28359.556457581901</v>
      </c>
      <c r="AL55" s="72">
        <f>VLOOKUP(AL$1,dev_reg_bal!$D$1:$CA$158,$A55,FALSE)/1000000</f>
        <v>30668.01619555202</v>
      </c>
      <c r="AM55" s="72">
        <f>VLOOKUP(AM$1,dev_reg_bal!$D$1:$CA$158,$A55,FALSE)/1000000</f>
        <v>29023.00814648388</v>
      </c>
      <c r="AN55" s="72">
        <f>VLOOKUP(AN$1,dev_reg_bal!$D$1:$CA$158,$A55,FALSE)/1000000</f>
        <v>29942.820452957902</v>
      </c>
      <c r="AP55" s="38" t="s">
        <v>34</v>
      </c>
      <c r="AQ55" s="72">
        <f>VLOOKUP(AQ$1,dev_reg_bal!$D$1:$CA$158,$A55,FALSE)/1000000</f>
        <v>63294.429499268837</v>
      </c>
      <c r="AR55" s="72">
        <f>VLOOKUP(AR$1,dev_reg_bal!$D$1:$CA$158,$A55,FALSE)/1000000</f>
        <v>71651.906895226508</v>
      </c>
      <c r="AS55" s="72">
        <f>VLOOKUP(AS$1,dev_reg_bal!$D$1:$CA$158,$A55,FALSE)/1000000</f>
        <v>72457.314959630108</v>
      </c>
      <c r="AT55" s="72">
        <f>VLOOKUP(AT$1,dev_reg_bal!$D$1:$CA$158,$A55,FALSE)/1000000</f>
        <v>93666.357911303247</v>
      </c>
      <c r="AU55" s="72">
        <f>VLOOKUP(AU$1,dev_reg_bal!$D$1:$CA$158,$A55,FALSE)/1000000</f>
        <v>109134.1261314998</v>
      </c>
      <c r="AV55" s="72">
        <f>VLOOKUP(AV$1,dev_reg_bal!$D$1:$CA$158,$A55,FALSE)/1000000</f>
        <v>118544.171736901</v>
      </c>
    </row>
    <row r="56" spans="1:48">
      <c r="A56" s="17">
        <v>51</v>
      </c>
      <c r="B56" s="38" t="s">
        <v>35</v>
      </c>
      <c r="C56" s="72">
        <f>VLOOKUP(C$1,dev_reg_bal!$D$1:$CA$158,$A56,FALSE)/1000000</f>
        <v>269284.8051134962</v>
      </c>
      <c r="D56" s="72">
        <f>VLOOKUP(D$1,dev_reg_bal!$D$1:$CA$158,$A56,FALSE)/1000000</f>
        <v>309245.75913619011</v>
      </c>
      <c r="E56" s="72">
        <f>VLOOKUP(E$1,dev_reg_bal!$D$1:$CA$158,$A56,FALSE)/1000000</f>
        <v>390583.89720698138</v>
      </c>
      <c r="F56" s="72">
        <f>VLOOKUP(F$1,dev_reg_bal!$D$1:$CA$158,$A56,FALSE)/1000000</f>
        <v>447471.6730209259</v>
      </c>
      <c r="G56" s="72">
        <f>VLOOKUP(G$1,dev_reg_bal!$D$1:$CA$158,$A56,FALSE)/1000000</f>
        <v>507500.75858355989</v>
      </c>
      <c r="H56" s="72">
        <f>VLOOKUP(H$1,dev_reg_bal!$D$1:$CA$158,$A56,FALSE)/1000000</f>
        <v>570511.68293496547</v>
      </c>
      <c r="J56" s="38" t="s">
        <v>35</v>
      </c>
      <c r="K56" s="72">
        <f>VLOOKUP(K$1,dev_reg_bal!$D$1:$CA$158,$A56,FALSE)/1000000</f>
        <v>124164.76970746981</v>
      </c>
      <c r="L56" s="72">
        <f>VLOOKUP(L$1,dev_reg_bal!$D$1:$CA$158,$A56,FALSE)/1000000</f>
        <v>93581.318896948331</v>
      </c>
      <c r="M56" s="72">
        <f>VLOOKUP(M$1,dev_reg_bal!$D$1:$CA$158,$A56,FALSE)/1000000</f>
        <v>214153.89288681961</v>
      </c>
      <c r="N56" s="72">
        <f>VLOOKUP(N$1,dev_reg_bal!$D$1:$CA$158,$A56,FALSE)/1000000</f>
        <v>251327.7623042468</v>
      </c>
      <c r="O56" s="72">
        <f>VLOOKUP(O$1,dev_reg_bal!$D$1:$CA$158,$A56,FALSE)/1000000</f>
        <v>274363.00797541789</v>
      </c>
      <c r="P56" s="72">
        <f>VLOOKUP(P$1,dev_reg_bal!$D$1:$CA$158,$A56,FALSE)/1000000</f>
        <v>301414.5995200763</v>
      </c>
      <c r="R56" s="38" t="s">
        <v>35</v>
      </c>
      <c r="S56" s="72">
        <f>VLOOKUP(S$1,dev_reg_bal!$D$1:$CA$158,$A56,FALSE)/1000000</f>
        <v>352399.21994435636</v>
      </c>
      <c r="T56" s="72">
        <f>VLOOKUP(T$1,dev_reg_bal!$D$1:$CA$158,$A56,FALSE)/1000000</f>
        <v>334469.65645250358</v>
      </c>
      <c r="U56" s="72">
        <f>VLOOKUP(U$1,dev_reg_bal!$D$1:$CA$158,$A56,FALSE)/1000000</f>
        <v>416212.31730817654</v>
      </c>
      <c r="V56" s="72">
        <f>VLOOKUP(V$1,dev_reg_bal!$D$1:$CA$158,$A56,FALSE)/1000000</f>
        <v>720386.51842404855</v>
      </c>
      <c r="W56" s="72">
        <f>VLOOKUP(W$1,dev_reg_bal!$D$1:$CA$158,$A56,FALSE)/1000000</f>
        <v>715321.10327965941</v>
      </c>
      <c r="X56" s="72">
        <f>VLOOKUP(X$1,dev_reg_bal!$D$1:$CA$158,$A56,FALSE)/1000000</f>
        <v>658883.492097902</v>
      </c>
      <c r="Z56" s="38" t="s">
        <v>35</v>
      </c>
      <c r="AA56" s="72">
        <f>VLOOKUP(AA$1,dev_reg_bal!$D$1:$CA$158,$A56,FALSE)/1000000</f>
        <v>17466.716453128058</v>
      </c>
      <c r="AB56" s="72">
        <f>VLOOKUP(AB$1,dev_reg_bal!$D$1:$CA$158,$A56,FALSE)/1000000</f>
        <v>19089.773019055079</v>
      </c>
      <c r="AC56" s="72">
        <f>VLOOKUP(AC$1,dev_reg_bal!$D$1:$CA$158,$A56,FALSE)/1000000</f>
        <v>22993.6396257583</v>
      </c>
      <c r="AD56" s="72">
        <f>VLOOKUP(AD$1,dev_reg_bal!$D$1:$CA$158,$A56,FALSE)/1000000</f>
        <v>25376.658735145371</v>
      </c>
      <c r="AE56" s="72">
        <f>VLOOKUP(AE$1,dev_reg_bal!$D$1:$CA$158,$A56,FALSE)/1000000</f>
        <v>27421.032295340661</v>
      </c>
      <c r="AF56" s="72">
        <f>VLOOKUP(AF$1,dev_reg_bal!$D$1:$CA$158,$A56,FALSE)/1000000</f>
        <v>29541.48681387804</v>
      </c>
      <c r="AH56" s="38" t="s">
        <v>35</v>
      </c>
      <c r="AI56" s="72">
        <f>VLOOKUP(AI$1,dev_reg_bal!$D$1:$CA$158,$A56,FALSE)/1000000</f>
        <v>57025.553944941406</v>
      </c>
      <c r="AJ56" s="72">
        <f>VLOOKUP(AJ$1,dev_reg_bal!$D$1:$CA$158,$A56,FALSE)/1000000</f>
        <v>63531.131692995776</v>
      </c>
      <c r="AK56" s="72">
        <f>VLOOKUP(AK$1,dev_reg_bal!$D$1:$CA$158,$A56,FALSE)/1000000</f>
        <v>69080.640536871972</v>
      </c>
      <c r="AL56" s="72">
        <f>VLOOKUP(AL$1,dev_reg_bal!$D$1:$CA$158,$A56,FALSE)/1000000</f>
        <v>81736.796412550262</v>
      </c>
      <c r="AM56" s="72">
        <f>VLOOKUP(AM$1,dev_reg_bal!$D$1:$CA$158,$A56,FALSE)/1000000</f>
        <v>92058.581667523904</v>
      </c>
      <c r="AN56" s="72">
        <f>VLOOKUP(AN$1,dev_reg_bal!$D$1:$CA$158,$A56,FALSE)/1000000</f>
        <v>103171.047747138</v>
      </c>
      <c r="AP56" s="38" t="s">
        <v>35</v>
      </c>
      <c r="AQ56" s="72">
        <f>VLOOKUP(AQ$1,dev_reg_bal!$D$1:$CA$158,$A56,FALSE)/1000000</f>
        <v>73945.228245149367</v>
      </c>
      <c r="AR56" s="72">
        <f>VLOOKUP(AR$1,dev_reg_bal!$D$1:$CA$158,$A56,FALSE)/1000000</f>
        <v>85610.167210125685</v>
      </c>
      <c r="AS56" s="72">
        <f>VLOOKUP(AS$1,dev_reg_bal!$D$1:$CA$158,$A56,FALSE)/1000000</f>
        <v>92049.709010045219</v>
      </c>
      <c r="AT56" s="72">
        <f>VLOOKUP(AT$1,dev_reg_bal!$D$1:$CA$158,$A56,FALSE)/1000000</f>
        <v>169433.02067333789</v>
      </c>
      <c r="AU56" s="72">
        <f>VLOOKUP(AU$1,dev_reg_bal!$D$1:$CA$158,$A56,FALSE)/1000000</f>
        <v>213371.00359296773</v>
      </c>
      <c r="AV56" s="72">
        <f>VLOOKUP(AV$1,dev_reg_bal!$D$1:$CA$158,$A56,FALSE)/1000000</f>
        <v>220085.75381153461</v>
      </c>
    </row>
    <row r="57" spans="1:48">
      <c r="A57" s="17">
        <v>48</v>
      </c>
      <c r="B57" s="38" t="s">
        <v>36</v>
      </c>
      <c r="C57" s="72">
        <f>VLOOKUP(C$1,dev_reg_bal!$D$1:$CA$158,$A57,FALSE)/1000000</f>
        <v>33709.346659043382</v>
      </c>
      <c r="D57" s="72">
        <f>VLOOKUP(D$1,dev_reg_bal!$D$1:$CA$158,$A57,FALSE)/1000000</f>
        <v>43235.731039382081</v>
      </c>
      <c r="E57" s="72">
        <f>VLOOKUP(E$1,dev_reg_bal!$D$1:$CA$158,$A57,FALSE)/1000000</f>
        <v>68986.372818469041</v>
      </c>
      <c r="F57" s="72">
        <f>VLOOKUP(F$1,dev_reg_bal!$D$1:$CA$158,$A57,FALSE)/1000000</f>
        <v>147526.22134975149</v>
      </c>
      <c r="G57" s="72">
        <f>VLOOKUP(G$1,dev_reg_bal!$D$1:$CA$158,$A57,FALSE)/1000000</f>
        <v>274174.08032044198</v>
      </c>
      <c r="H57" s="72">
        <f>VLOOKUP(H$1,dev_reg_bal!$D$1:$CA$158,$A57,FALSE)/1000000</f>
        <v>428472.01896294625</v>
      </c>
      <c r="J57" s="38" t="s">
        <v>36</v>
      </c>
      <c r="K57" s="72">
        <f>VLOOKUP(K$1,dev_reg_bal!$D$1:$CA$158,$A57,FALSE)/1000000</f>
        <v>0</v>
      </c>
      <c r="L57" s="72">
        <f>VLOOKUP(L$1,dev_reg_bal!$D$1:$CA$158,$A57,FALSE)/1000000</f>
        <v>0</v>
      </c>
      <c r="M57" s="72">
        <f>VLOOKUP(M$1,dev_reg_bal!$D$1:$CA$158,$A57,FALSE)/1000000</f>
        <v>0</v>
      </c>
      <c r="N57" s="72">
        <f>VLOOKUP(N$1,dev_reg_bal!$D$1:$CA$158,$A57,FALSE)/1000000</f>
        <v>0</v>
      </c>
      <c r="O57" s="72">
        <f>VLOOKUP(O$1,dev_reg_bal!$D$1:$CA$158,$A57,FALSE)/1000000</f>
        <v>0</v>
      </c>
      <c r="P57" s="72">
        <f>VLOOKUP(P$1,dev_reg_bal!$D$1:$CA$158,$A57,FALSE)/1000000</f>
        <v>0</v>
      </c>
      <c r="Q57" s="3"/>
      <c r="R57" s="38" t="s">
        <v>36</v>
      </c>
      <c r="S57" s="72">
        <f>VLOOKUP(S$1,dev_reg_bal!$D$1:$CA$158,$A57,FALSE)/1000000</f>
        <v>17170.18791903129</v>
      </c>
      <c r="T57" s="72">
        <f>VLOOKUP(T$1,dev_reg_bal!$D$1:$CA$158,$A57,FALSE)/1000000</f>
        <v>21283.47238279723</v>
      </c>
      <c r="U57" s="72">
        <f>VLOOKUP(U$1,dev_reg_bal!$D$1:$CA$158,$A57,FALSE)/1000000</f>
        <v>27672.433737080541</v>
      </c>
      <c r="V57" s="72">
        <f>VLOOKUP(V$1,dev_reg_bal!$D$1:$CA$158,$A57,FALSE)/1000000</f>
        <v>44617.340582545956</v>
      </c>
      <c r="W57" s="72">
        <f>VLOOKUP(W$1,dev_reg_bal!$D$1:$CA$158,$A57,FALSE)/1000000</f>
        <v>48596.064067238331</v>
      </c>
      <c r="X57" s="72">
        <f>VLOOKUP(X$1,dev_reg_bal!$D$1:$CA$158,$A57,FALSE)/1000000</f>
        <v>74903.638482036928</v>
      </c>
      <c r="Z57" s="38" t="s">
        <v>36</v>
      </c>
      <c r="AA57" s="72">
        <f>VLOOKUP(AA$1,dev_reg_bal!$D$1:$CA$158,$A57,FALSE)/1000000</f>
        <v>0.33609404451718083</v>
      </c>
      <c r="AB57" s="72">
        <f>VLOOKUP(AB$1,dev_reg_bal!$D$1:$CA$158,$A57,FALSE)/1000000</f>
        <v>0.90921438922786058</v>
      </c>
      <c r="AC57" s="72">
        <f>VLOOKUP(AC$1,dev_reg_bal!$D$1:$CA$158,$A57,FALSE)/1000000</f>
        <v>1.629883116557854</v>
      </c>
      <c r="AD57" s="72">
        <f>VLOOKUP(AD$1,dev_reg_bal!$D$1:$CA$158,$A57,FALSE)/1000000</f>
        <v>2.46181021405383</v>
      </c>
      <c r="AE57" s="72">
        <f>VLOOKUP(AE$1,dev_reg_bal!$D$1:$CA$158,$A57,FALSE)/1000000</f>
        <v>33.396805192822619</v>
      </c>
      <c r="AF57" s="72">
        <f>VLOOKUP(AF$1,dev_reg_bal!$D$1:$CA$158,$A57,FALSE)/1000000</f>
        <v>26.363066041112049</v>
      </c>
      <c r="AH57" s="38" t="s">
        <v>36</v>
      </c>
      <c r="AI57" s="72">
        <f>VLOOKUP(AI$1,dev_reg_bal!$D$1:$CA$158,$A57,FALSE)/1000000</f>
        <v>6759.2627824570654</v>
      </c>
      <c r="AJ57" s="72">
        <f>VLOOKUP(AJ$1,dev_reg_bal!$D$1:$CA$158,$A57,FALSE)/1000000</f>
        <v>8650.0224047893516</v>
      </c>
      <c r="AK57" s="72">
        <f>VLOOKUP(AK$1,dev_reg_bal!$D$1:$CA$158,$A57,FALSE)/1000000</f>
        <v>13093.993142429461</v>
      </c>
      <c r="AL57" s="72">
        <f>VLOOKUP(AL$1,dev_reg_bal!$D$1:$CA$158,$A57,FALSE)/1000000</f>
        <v>22083.10183007587</v>
      </c>
      <c r="AM57" s="72">
        <f>VLOOKUP(AM$1,dev_reg_bal!$D$1:$CA$158,$A57,FALSE)/1000000</f>
        <v>29617.476016763481</v>
      </c>
      <c r="AN57" s="72">
        <f>VLOOKUP(AN$1,dev_reg_bal!$D$1:$CA$158,$A57,FALSE)/1000000</f>
        <v>73691.626818777542</v>
      </c>
      <c r="AP57" s="38" t="s">
        <v>36</v>
      </c>
      <c r="AQ57" s="72">
        <f>VLOOKUP(AQ$1,dev_reg_bal!$D$1:$CA$158,$A57,FALSE)/1000000</f>
        <v>1614.838140886719</v>
      </c>
      <c r="AR57" s="72">
        <f>VLOOKUP(AR$1,dev_reg_bal!$D$1:$CA$158,$A57,FALSE)/1000000</f>
        <v>1712.9971355331982</v>
      </c>
      <c r="AS57" s="72">
        <f>VLOOKUP(AS$1,dev_reg_bal!$D$1:$CA$158,$A57,FALSE)/1000000</f>
        <v>2718.9411070022229</v>
      </c>
      <c r="AT57" s="72">
        <f>VLOOKUP(AT$1,dev_reg_bal!$D$1:$CA$158,$A57,FALSE)/1000000</f>
        <v>4505.2458273975908</v>
      </c>
      <c r="AU57" s="72">
        <f>VLOOKUP(AU$1,dev_reg_bal!$D$1:$CA$158,$A57,FALSE)/1000000</f>
        <v>7028.8421148049692</v>
      </c>
      <c r="AV57" s="72">
        <f>VLOOKUP(AV$1,dev_reg_bal!$D$1:$CA$158,$A57,FALSE)/1000000</f>
        <v>13445.99109225828</v>
      </c>
    </row>
    <row r="58" spans="1:48">
      <c r="A58" s="17">
        <v>52</v>
      </c>
      <c r="B58" s="38" t="s">
        <v>37</v>
      </c>
      <c r="C58" s="72">
        <f>VLOOKUP(C$1,dev_reg_bal!$D$1:$CA$158,$A58,FALSE)/1000000</f>
        <v>307555.11092337861</v>
      </c>
      <c r="D58" s="72">
        <f>VLOOKUP(D$1,dev_reg_bal!$D$1:$CA$158,$A58,FALSE)/1000000</f>
        <v>335093.61494190723</v>
      </c>
      <c r="E58" s="72">
        <f>VLOOKUP(E$1,dev_reg_bal!$D$1:$CA$158,$A58,FALSE)/1000000</f>
        <v>221376.10854487368</v>
      </c>
      <c r="F58" s="72">
        <f>VLOOKUP(F$1,dev_reg_bal!$D$1:$CA$158,$A58,FALSE)/1000000</f>
        <v>56031.095279565699</v>
      </c>
      <c r="G58" s="72">
        <f>VLOOKUP(G$1,dev_reg_bal!$D$1:$CA$158,$A58,FALSE)/1000000</f>
        <v>73933.6227935223</v>
      </c>
      <c r="H58" s="72">
        <f>VLOOKUP(H$1,dev_reg_bal!$D$1:$CA$158,$A58,FALSE)/1000000</f>
        <v>89783.86033523253</v>
      </c>
      <c r="J58" s="38" t="s">
        <v>37</v>
      </c>
      <c r="K58" s="72">
        <f>VLOOKUP(K$1,dev_reg_bal!$D$1:$CA$158,$A58,FALSE)/1000000</f>
        <v>4035.4727413879318</v>
      </c>
      <c r="L58" s="72">
        <f>VLOOKUP(L$1,dev_reg_bal!$D$1:$CA$158,$A58,FALSE)/1000000</f>
        <v>8256.8245949551219</v>
      </c>
      <c r="M58" s="72">
        <f>VLOOKUP(M$1,dev_reg_bal!$D$1:$CA$158,$A58,FALSE)/1000000</f>
        <v>16155.35750872127</v>
      </c>
      <c r="N58" s="72">
        <f>VLOOKUP(N$1,dev_reg_bal!$D$1:$CA$158,$A58,FALSE)/1000000</f>
        <v>4064.2651161596159</v>
      </c>
      <c r="O58" s="72">
        <f>VLOOKUP(O$1,dev_reg_bal!$D$1:$CA$158,$A58,FALSE)/1000000</f>
        <v>5909.4794421604984</v>
      </c>
      <c r="P58" s="72">
        <f>VLOOKUP(P$1,dev_reg_bal!$D$1:$CA$158,$A58,FALSE)/1000000</f>
        <v>4515.9429219071762</v>
      </c>
      <c r="R58" s="38" t="s">
        <v>37</v>
      </c>
      <c r="S58" s="72">
        <f>VLOOKUP(S$1,dev_reg_bal!$D$1:$CA$158,$A58,FALSE)/1000000</f>
        <v>127036.4243247555</v>
      </c>
      <c r="T58" s="72">
        <f>VLOOKUP(T$1,dev_reg_bal!$D$1:$CA$158,$A58,FALSE)/1000000</f>
        <v>185166.04205324731</v>
      </c>
      <c r="U58" s="72">
        <f>VLOOKUP(U$1,dev_reg_bal!$D$1:$CA$158,$A58,FALSE)/1000000</f>
        <v>106338.21139748571</v>
      </c>
      <c r="V58" s="72">
        <f>VLOOKUP(V$1,dev_reg_bal!$D$1:$CA$158,$A58,FALSE)/1000000</f>
        <v>8968.3032334267918</v>
      </c>
      <c r="W58" s="72">
        <f>VLOOKUP(W$1,dev_reg_bal!$D$1:$CA$158,$A58,FALSE)/1000000</f>
        <v>10745.16511151379</v>
      </c>
      <c r="X58" s="72">
        <f>VLOOKUP(X$1,dev_reg_bal!$D$1:$CA$158,$A58,FALSE)/1000000</f>
        <v>21723.243967307499</v>
      </c>
      <c r="Z58" s="38" t="s">
        <v>37</v>
      </c>
      <c r="AA58" s="72">
        <f>VLOOKUP(AA$1,dev_reg_bal!$D$1:$CA$158,$A58,FALSE)/1000000</f>
        <v>298.92354185811149</v>
      </c>
      <c r="AB58" s="72">
        <f>VLOOKUP(AB$1,dev_reg_bal!$D$1:$CA$158,$A58,FALSE)/1000000</f>
        <v>1000.656141562834</v>
      </c>
      <c r="AC58" s="72">
        <f>VLOOKUP(AC$1,dev_reg_bal!$D$1:$CA$158,$A58,FALSE)/1000000</f>
        <v>4719.5463404079519</v>
      </c>
      <c r="AD58" s="72">
        <f>VLOOKUP(AD$1,dev_reg_bal!$D$1:$CA$158,$A58,FALSE)/1000000</f>
        <v>4520.1223279861397</v>
      </c>
      <c r="AE58" s="72">
        <f>VLOOKUP(AE$1,dev_reg_bal!$D$1:$CA$158,$A58,FALSE)/1000000</f>
        <v>5416.8441045963809</v>
      </c>
      <c r="AF58" s="72">
        <f>VLOOKUP(AF$1,dev_reg_bal!$D$1:$CA$158,$A58,FALSE)/1000000</f>
        <v>6535.8675407243345</v>
      </c>
      <c r="AH58" s="38" t="s">
        <v>37</v>
      </c>
      <c r="AI58" s="72">
        <f>VLOOKUP(AI$1,dev_reg_bal!$D$1:$CA$158,$A58,FALSE)/1000000</f>
        <v>1303.3467068887719</v>
      </c>
      <c r="AJ58" s="72">
        <f>VLOOKUP(AJ$1,dev_reg_bal!$D$1:$CA$158,$A58,FALSE)/1000000</f>
        <v>1784.6912857994539</v>
      </c>
      <c r="AK58" s="72">
        <f>VLOOKUP(AK$1,dev_reg_bal!$D$1:$CA$158,$A58,FALSE)/1000000</f>
        <v>4744.3450526790048</v>
      </c>
      <c r="AL58" s="72">
        <f>VLOOKUP(AL$1,dev_reg_bal!$D$1:$CA$158,$A58,FALSE)/1000000</f>
        <v>8943.1980459614297</v>
      </c>
      <c r="AM58" s="72">
        <f>VLOOKUP(AM$1,dev_reg_bal!$D$1:$CA$158,$A58,FALSE)/1000000</f>
        <v>13466.066308385389</v>
      </c>
      <c r="AN58" s="72">
        <f>VLOOKUP(AN$1,dev_reg_bal!$D$1:$CA$158,$A58,FALSE)/1000000</f>
        <v>15027.79107529214</v>
      </c>
      <c r="AP58" s="38" t="s">
        <v>37</v>
      </c>
      <c r="AQ58" s="72">
        <f>VLOOKUP(AQ$1,dev_reg_bal!$D$1:$CA$158,$A58,FALSE)/1000000</f>
        <v>9016.9939353369409</v>
      </c>
      <c r="AR58" s="72">
        <f>VLOOKUP(AR$1,dev_reg_bal!$D$1:$CA$158,$A58,FALSE)/1000000</f>
        <v>10630.294537856471</v>
      </c>
      <c r="AS58" s="72">
        <f>VLOOKUP(AS$1,dev_reg_bal!$D$1:$CA$158,$A58,FALSE)/1000000</f>
        <v>13833.262732982799</v>
      </c>
      <c r="AT58" s="72">
        <f>VLOOKUP(AT$1,dev_reg_bal!$D$1:$CA$158,$A58,FALSE)/1000000</f>
        <v>8622.2203287913471</v>
      </c>
      <c r="AU58" s="72">
        <f>VLOOKUP(AU$1,dev_reg_bal!$D$1:$CA$158,$A58,FALSE)/1000000</f>
        <v>11933.22872013065</v>
      </c>
      <c r="AV58" s="72">
        <f>VLOOKUP(AV$1,dev_reg_bal!$D$1:$CA$158,$A58,FALSE)/1000000</f>
        <v>18188.139180319438</v>
      </c>
    </row>
    <row r="59" spans="1:48">
      <c r="A59" s="17">
        <v>44</v>
      </c>
      <c r="B59" s="38" t="s">
        <v>4822</v>
      </c>
      <c r="C59" s="72">
        <f>VLOOKUP(C$1,dev_reg_bal!$D$1:$CA$158,$A59,FALSE)/1000000</f>
        <v>3220581.8257547179</v>
      </c>
      <c r="D59" s="72">
        <f>VLOOKUP(D$1,dev_reg_bal!$D$1:$CA$158,$A59,FALSE)/1000000</f>
        <v>3116324.4246305097</v>
      </c>
      <c r="E59" s="72">
        <f>VLOOKUP(E$1,dev_reg_bal!$D$1:$CA$158,$A59,FALSE)/1000000</f>
        <v>6262526.9877695395</v>
      </c>
      <c r="F59" s="72">
        <f>VLOOKUP(F$1,dev_reg_bal!$D$1:$CA$158,$A59,FALSE)/1000000</f>
        <v>11230822.72387922</v>
      </c>
      <c r="G59" s="72">
        <f>VLOOKUP(G$1,dev_reg_bal!$D$1:$CA$158,$A59,FALSE)/1000000</f>
        <v>14376708.702673949</v>
      </c>
      <c r="H59" s="72">
        <f>VLOOKUP(H$1,dev_reg_bal!$D$1:$CA$158,$A59,FALSE)/1000000</f>
        <v>16243761.741640471</v>
      </c>
      <c r="J59" s="38" t="s">
        <v>4822</v>
      </c>
      <c r="K59" s="72">
        <f>VLOOKUP(K$1,dev_reg_bal!$D$1:$CA$158,$A59,FALSE)/1000000</f>
        <v>913021.49221028399</v>
      </c>
      <c r="L59" s="72">
        <f>VLOOKUP(L$1,dev_reg_bal!$D$1:$CA$158,$A59,FALSE)/1000000</f>
        <v>682112.74373746896</v>
      </c>
      <c r="M59" s="72">
        <f>VLOOKUP(M$1,dev_reg_bal!$D$1:$CA$158,$A59,FALSE)/1000000</f>
        <v>1014171.6337267481</v>
      </c>
      <c r="N59" s="72">
        <f>VLOOKUP(N$1,dev_reg_bal!$D$1:$CA$158,$A59,FALSE)/1000000</f>
        <v>1616009.8520523959</v>
      </c>
      <c r="O59" s="72">
        <f>VLOOKUP(O$1,dev_reg_bal!$D$1:$CA$158,$A59,FALSE)/1000000</f>
        <v>1096806.049782709</v>
      </c>
      <c r="P59" s="72">
        <f>VLOOKUP(P$1,dev_reg_bal!$D$1:$CA$158,$A59,FALSE)/1000000</f>
        <v>1097546.753068496</v>
      </c>
      <c r="R59" s="38" t="s">
        <v>4822</v>
      </c>
      <c r="S59" s="72">
        <f>VLOOKUP(S$1,dev_reg_bal!$D$1:$CA$158,$A59,FALSE)/1000000</f>
        <v>661658.14892556681</v>
      </c>
      <c r="T59" s="72">
        <f>VLOOKUP(T$1,dev_reg_bal!$D$1:$CA$158,$A59,FALSE)/1000000</f>
        <v>638627.81531571224</v>
      </c>
      <c r="U59" s="72">
        <f>VLOOKUP(U$1,dev_reg_bal!$D$1:$CA$158,$A59,FALSE)/1000000</f>
        <v>633908.4364105952</v>
      </c>
      <c r="V59" s="72">
        <f>VLOOKUP(V$1,dev_reg_bal!$D$1:$CA$158,$A59,FALSE)/1000000</f>
        <v>1146015.6175695411</v>
      </c>
      <c r="W59" s="72">
        <f>VLOOKUP(W$1,dev_reg_bal!$D$1:$CA$158,$A59,FALSE)/1000000</f>
        <v>1272950.431073552</v>
      </c>
      <c r="X59" s="72">
        <f>VLOOKUP(X$1,dev_reg_bal!$D$1:$CA$158,$A59,FALSE)/1000000</f>
        <v>1349421.5123951831</v>
      </c>
      <c r="Z59" s="38" t="s">
        <v>4822</v>
      </c>
      <c r="AA59" s="72">
        <f>VLOOKUP(AA$1,dev_reg_bal!$D$1:$CA$158,$A59,FALSE)/1000000</f>
        <v>530262.01405698981</v>
      </c>
      <c r="AB59" s="72">
        <f>VLOOKUP(AB$1,dev_reg_bal!$D$1:$CA$158,$A59,FALSE)/1000000</f>
        <v>529079.22693704546</v>
      </c>
      <c r="AC59" s="72">
        <f>VLOOKUP(AC$1,dev_reg_bal!$D$1:$CA$158,$A59,FALSE)/1000000</f>
        <v>680571.43933331035</v>
      </c>
      <c r="AD59" s="72">
        <f>VLOOKUP(AD$1,dev_reg_bal!$D$1:$CA$158,$A59,FALSE)/1000000</f>
        <v>1144124.8562333761</v>
      </c>
      <c r="AE59" s="72">
        <f>VLOOKUP(AE$1,dev_reg_bal!$D$1:$CA$158,$A59,FALSE)/1000000</f>
        <v>1288741.612072462</v>
      </c>
      <c r="AF59" s="72">
        <f>VLOOKUP(AF$1,dev_reg_bal!$D$1:$CA$158,$A59,FALSE)/1000000</f>
        <v>1695892.0253585172</v>
      </c>
      <c r="AH59" s="38" t="s">
        <v>4822</v>
      </c>
      <c r="AI59" s="72">
        <f>VLOOKUP(AI$1,dev_reg_bal!$D$1:$CA$158,$A59,FALSE)/1000000</f>
        <v>1844126.9782572219</v>
      </c>
      <c r="AJ59" s="72">
        <f>VLOOKUP(AJ$1,dev_reg_bal!$D$1:$CA$158,$A59,FALSE)/1000000</f>
        <v>1818747.2048272181</v>
      </c>
      <c r="AK59" s="72">
        <f>VLOOKUP(AK$1,dev_reg_bal!$D$1:$CA$158,$A59,FALSE)/1000000</f>
        <v>2471873.9450581879</v>
      </c>
      <c r="AL59" s="72">
        <f>VLOOKUP(AL$1,dev_reg_bal!$D$1:$CA$158,$A59,FALSE)/1000000</f>
        <v>4547008.3539380487</v>
      </c>
      <c r="AM59" s="72">
        <f>VLOOKUP(AM$1,dev_reg_bal!$D$1:$CA$158,$A59,FALSE)/1000000</f>
        <v>5616497.413426524</v>
      </c>
      <c r="AN59" s="72">
        <f>VLOOKUP(AN$1,dev_reg_bal!$D$1:$CA$158,$A59,FALSE)/1000000</f>
        <v>8625677.8732266109</v>
      </c>
      <c r="AP59" s="38" t="s">
        <v>4822</v>
      </c>
      <c r="AQ59" s="72">
        <f>VLOOKUP(AQ$1,dev_reg_bal!$D$1:$CA$158,$A59,FALSE)/1000000</f>
        <v>1216352.8207118479</v>
      </c>
      <c r="AR59" s="72">
        <f>VLOOKUP(AR$1,dev_reg_bal!$D$1:$CA$158,$A59,FALSE)/1000000</f>
        <v>1186573.7913725181</v>
      </c>
      <c r="AS59" s="72">
        <f>VLOOKUP(AS$1,dev_reg_bal!$D$1:$CA$158,$A59,FALSE)/1000000</f>
        <v>2041870.571472947</v>
      </c>
      <c r="AT59" s="72">
        <f>VLOOKUP(AT$1,dev_reg_bal!$D$1:$CA$158,$A59,FALSE)/1000000</f>
        <v>3182582.0444121766</v>
      </c>
      <c r="AU59" s="72">
        <f>VLOOKUP(AU$1,dev_reg_bal!$D$1:$CA$158,$A59,FALSE)/1000000</f>
        <v>4092905.389366868</v>
      </c>
      <c r="AV59" s="72">
        <f>VLOOKUP(AV$1,dev_reg_bal!$D$1:$CA$158,$A59,FALSE)/1000000</f>
        <v>4106483.7451964142</v>
      </c>
    </row>
    <row r="60" spans="1:48">
      <c r="A60" s="17">
        <v>53</v>
      </c>
      <c r="B60" s="38" t="s">
        <v>4830</v>
      </c>
      <c r="C60" s="72">
        <f>VLOOKUP(C$1,dev_reg_bal!$D$1:$CA$158,$A60,FALSE)/1000000</f>
        <v>130357.7468217384</v>
      </c>
      <c r="D60" s="72">
        <f>VLOOKUP(D$1,dev_reg_bal!$D$1:$CA$158,$A60,FALSE)/1000000</f>
        <v>76739.274753587524</v>
      </c>
      <c r="E60" s="72">
        <f>VLOOKUP(E$1,dev_reg_bal!$D$1:$CA$158,$A60,FALSE)/1000000</f>
        <v>129635.1171460789</v>
      </c>
      <c r="F60" s="72">
        <f>VLOOKUP(F$1,dev_reg_bal!$D$1:$CA$158,$A60,FALSE)/1000000</f>
        <v>403889.47500356421</v>
      </c>
      <c r="G60" s="72">
        <f>VLOOKUP(G$1,dev_reg_bal!$D$1:$CA$158,$A60,FALSE)/1000000</f>
        <v>960264.09883752977</v>
      </c>
      <c r="H60" s="72">
        <f>VLOOKUP(H$1,dev_reg_bal!$D$1:$CA$158,$A60,FALSE)/1000000</f>
        <v>953945.63079680328</v>
      </c>
      <c r="J60" s="38" t="s">
        <v>4830</v>
      </c>
      <c r="K60" s="72">
        <f>VLOOKUP(K$1,dev_reg_bal!$D$1:$CA$158,$A60,FALSE)/1000000</f>
        <v>201672.6320206903</v>
      </c>
      <c r="L60" s="72">
        <f>VLOOKUP(L$1,dev_reg_bal!$D$1:$CA$158,$A60,FALSE)/1000000</f>
        <v>39807.806269278713</v>
      </c>
      <c r="M60" s="72">
        <f>VLOOKUP(M$1,dev_reg_bal!$D$1:$CA$158,$A60,FALSE)/1000000</f>
        <v>99825.976690323689</v>
      </c>
      <c r="N60" s="72">
        <f>VLOOKUP(N$1,dev_reg_bal!$D$1:$CA$158,$A60,FALSE)/1000000</f>
        <v>245351.32077734149</v>
      </c>
      <c r="O60" s="72">
        <f>VLOOKUP(O$1,dev_reg_bal!$D$1:$CA$158,$A60,FALSE)/1000000</f>
        <v>123157.7226402239</v>
      </c>
      <c r="P60" s="72">
        <f>VLOOKUP(P$1,dev_reg_bal!$D$1:$CA$158,$A60,FALSE)/1000000</f>
        <v>97254.236834199648</v>
      </c>
      <c r="R60" s="38" t="s">
        <v>4830</v>
      </c>
      <c r="S60" s="72">
        <f>VLOOKUP(S$1,dev_reg_bal!$D$1:$CA$158,$A60,FALSE)/1000000</f>
        <v>730703.50678049168</v>
      </c>
      <c r="T60" s="72">
        <f>VLOOKUP(T$1,dev_reg_bal!$D$1:$CA$158,$A60,FALSE)/1000000</f>
        <v>575475.86199582426</v>
      </c>
      <c r="U60" s="72">
        <f>VLOOKUP(U$1,dev_reg_bal!$D$1:$CA$158,$A60,FALSE)/1000000</f>
        <v>681690.81380499166</v>
      </c>
      <c r="V60" s="72">
        <f>VLOOKUP(V$1,dev_reg_bal!$D$1:$CA$158,$A60,FALSE)/1000000</f>
        <v>1206830.9550655668</v>
      </c>
      <c r="W60" s="72">
        <f>VLOOKUP(W$1,dev_reg_bal!$D$1:$CA$158,$A60,FALSE)/1000000</f>
        <v>756005.54386026191</v>
      </c>
      <c r="X60" s="72">
        <f>VLOOKUP(X$1,dev_reg_bal!$D$1:$CA$158,$A60,FALSE)/1000000</f>
        <v>622083.09078066831</v>
      </c>
      <c r="Z60" s="38" t="s">
        <v>4830</v>
      </c>
      <c r="AA60" s="72">
        <f>VLOOKUP(AA$1,dev_reg_bal!$D$1:$CA$158,$A60,FALSE)/1000000</f>
        <v>5581.1354003055494</v>
      </c>
      <c r="AB60" s="72">
        <f>VLOOKUP(AB$1,dev_reg_bal!$D$1:$CA$158,$A60,FALSE)/1000000</f>
        <v>2810.6412628704229</v>
      </c>
      <c r="AC60" s="72">
        <f>VLOOKUP(AC$1,dev_reg_bal!$D$1:$CA$158,$A60,FALSE)/1000000</f>
        <v>9425.6798316527202</v>
      </c>
      <c r="AD60" s="72">
        <f>VLOOKUP(AD$1,dev_reg_bal!$D$1:$CA$158,$A60,FALSE)/1000000</f>
        <v>10001.033898086389</v>
      </c>
      <c r="AE60" s="72">
        <f>VLOOKUP(AE$1,dev_reg_bal!$D$1:$CA$158,$A60,FALSE)/1000000</f>
        <v>5368.8185328945856</v>
      </c>
      <c r="AF60" s="72">
        <f>VLOOKUP(AF$1,dev_reg_bal!$D$1:$CA$158,$A60,FALSE)/1000000</f>
        <v>19681.757072407538</v>
      </c>
      <c r="AH60" s="38" t="s">
        <v>4830</v>
      </c>
      <c r="AI60" s="72">
        <f>VLOOKUP(AI$1,dev_reg_bal!$D$1:$CA$158,$A60,FALSE)/1000000</f>
        <v>51515.607012606051</v>
      </c>
      <c r="AJ60" s="72">
        <f>VLOOKUP(AJ$1,dev_reg_bal!$D$1:$CA$158,$A60,FALSE)/1000000</f>
        <v>26273.428853002559</v>
      </c>
      <c r="AK60" s="72">
        <f>VLOOKUP(AK$1,dev_reg_bal!$D$1:$CA$158,$A60,FALSE)/1000000</f>
        <v>40449.49764987699</v>
      </c>
      <c r="AL60" s="72">
        <f>VLOOKUP(AL$1,dev_reg_bal!$D$1:$CA$158,$A60,FALSE)/1000000</f>
        <v>74609.037215092132</v>
      </c>
      <c r="AM60" s="72">
        <f>VLOOKUP(AM$1,dev_reg_bal!$D$1:$CA$158,$A60,FALSE)/1000000</f>
        <v>86443.379994699848</v>
      </c>
      <c r="AN60" s="72">
        <f>VLOOKUP(AN$1,dev_reg_bal!$D$1:$CA$158,$A60,FALSE)/1000000</f>
        <v>77842.045722986135</v>
      </c>
      <c r="AP60" s="38" t="s">
        <v>4830</v>
      </c>
      <c r="AQ60" s="72">
        <f>VLOOKUP(AQ$1,dev_reg_bal!$D$1:$CA$158,$A60,FALSE)/1000000</f>
        <v>81921.744504182716</v>
      </c>
      <c r="AR60" s="72">
        <f>VLOOKUP(AR$1,dev_reg_bal!$D$1:$CA$158,$A60,FALSE)/1000000</f>
        <v>75248.028267153248</v>
      </c>
      <c r="AS60" s="72">
        <f>VLOOKUP(AS$1,dev_reg_bal!$D$1:$CA$158,$A60,FALSE)/1000000</f>
        <v>145579.73178853589</v>
      </c>
      <c r="AT60" s="72">
        <f>VLOOKUP(AT$1,dev_reg_bal!$D$1:$CA$158,$A60,FALSE)/1000000</f>
        <v>223415.39588696632</v>
      </c>
      <c r="AU60" s="72">
        <f>VLOOKUP(AU$1,dev_reg_bal!$D$1:$CA$158,$A60,FALSE)/1000000</f>
        <v>228344.09902414499</v>
      </c>
      <c r="AV60" s="72">
        <f>VLOOKUP(AV$1,dev_reg_bal!$D$1:$CA$158,$A60,FALSE)/1000000</f>
        <v>270537.3514027471</v>
      </c>
    </row>
    <row r="61" spans="1:48">
      <c r="A61" s="17">
        <v>54</v>
      </c>
      <c r="B61" s="36" t="s">
        <v>4818</v>
      </c>
      <c r="C61" s="77">
        <f>VLOOKUP(C$1,dev_reg_bal!$D$1:$CA$158,$A61,FALSE)/1000000</f>
        <v>442094.47789144551</v>
      </c>
      <c r="D61" s="77">
        <f>VLOOKUP(D$1,dev_reg_bal!$D$1:$CA$158,$A61,FALSE)/1000000</f>
        <v>562741.6688032283</v>
      </c>
      <c r="E61" s="77">
        <f>VLOOKUP(E$1,dev_reg_bal!$D$1:$CA$158,$A61,FALSE)/1000000</f>
        <v>2323985.6416620258</v>
      </c>
      <c r="F61" s="77">
        <f>VLOOKUP(F$1,dev_reg_bal!$D$1:$CA$158,$A61,FALSE)/1000000</f>
        <v>5982431.4814438028</v>
      </c>
      <c r="G61" s="77">
        <f>VLOOKUP(G$1,dev_reg_bal!$D$1:$CA$158,$A61,FALSE)/1000000</f>
        <v>1475212.7765031641</v>
      </c>
      <c r="H61" s="77">
        <f>VLOOKUP(H$1,dev_reg_bal!$D$1:$CA$158,$A61,FALSE)/1000000</f>
        <v>2031228.953525119</v>
      </c>
      <c r="J61" s="36" t="s">
        <v>4818</v>
      </c>
      <c r="K61" s="77">
        <f>VLOOKUP(K$1,dev_reg_bal!$D$1:$CA$158,$A61,FALSE)/1000000</f>
        <v>1136743.0707476931</v>
      </c>
      <c r="L61" s="77">
        <f>VLOOKUP(L$1,dev_reg_bal!$D$1:$CA$158,$A61,FALSE)/1000000</f>
        <v>453546.77071338735</v>
      </c>
      <c r="M61" s="77">
        <f>VLOOKUP(M$1,dev_reg_bal!$D$1:$CA$158,$A61,FALSE)/1000000</f>
        <v>1176989.77386394</v>
      </c>
      <c r="N61" s="77">
        <f>VLOOKUP(N$1,dev_reg_bal!$D$1:$CA$158,$A61,FALSE)/1000000</f>
        <v>5226583.3292724229</v>
      </c>
      <c r="O61" s="77">
        <f>VLOOKUP(O$1,dev_reg_bal!$D$1:$CA$158,$A61,FALSE)/1000000</f>
        <v>1669704.5052159098</v>
      </c>
      <c r="P61" s="77">
        <f>VLOOKUP(P$1,dev_reg_bal!$D$1:$CA$158,$A61,FALSE)/1000000</f>
        <v>3555037.0918243388</v>
      </c>
      <c r="R61" s="36" t="s">
        <v>4818</v>
      </c>
      <c r="S61" s="77">
        <f>VLOOKUP(S$1,dev_reg_bal!$D$1:$CA$158,$A61,FALSE)/1000000</f>
        <v>300415.81175415241</v>
      </c>
      <c r="T61" s="77">
        <f>VLOOKUP(T$1,dev_reg_bal!$D$1:$CA$158,$A61,FALSE)/1000000</f>
        <v>564782.15482843632</v>
      </c>
      <c r="U61" s="77">
        <f>VLOOKUP(U$1,dev_reg_bal!$D$1:$CA$158,$A61,FALSE)/1000000</f>
        <v>1220511.7527434961</v>
      </c>
      <c r="V61" s="77">
        <f>VLOOKUP(V$1,dev_reg_bal!$D$1:$CA$158,$A61,FALSE)/1000000</f>
        <v>1904565.11081402</v>
      </c>
      <c r="W61" s="77">
        <f>VLOOKUP(W$1,dev_reg_bal!$D$1:$CA$158,$A61,FALSE)/1000000</f>
        <v>506871.29192897229</v>
      </c>
      <c r="X61" s="77">
        <f>VLOOKUP(X$1,dev_reg_bal!$D$1:$CA$158,$A61,FALSE)/1000000</f>
        <v>1279260.4092145038</v>
      </c>
      <c r="Z61" s="36" t="s">
        <v>4818</v>
      </c>
      <c r="AA61" s="77">
        <f>VLOOKUP(AA$1,dev_reg_bal!$D$1:$CA$158,$A61,FALSE)/1000000</f>
        <v>621336.38444627123</v>
      </c>
      <c r="AB61" s="77">
        <f>VLOOKUP(AB$1,dev_reg_bal!$D$1:$CA$158,$A61,FALSE)/1000000</f>
        <v>1603748.6697566139</v>
      </c>
      <c r="AC61" s="77">
        <f>VLOOKUP(AC$1,dev_reg_bal!$D$1:$CA$158,$A61,FALSE)/1000000</f>
        <v>2978710.4456509659</v>
      </c>
      <c r="AD61" s="77">
        <f>VLOOKUP(AD$1,dev_reg_bal!$D$1:$CA$158,$A61,FALSE)/1000000</f>
        <v>4874067.8888554079</v>
      </c>
      <c r="AE61" s="77">
        <f>VLOOKUP(AE$1,dev_reg_bal!$D$1:$CA$158,$A61,FALSE)/1000000</f>
        <v>3063326.597100548</v>
      </c>
      <c r="AF61" s="77">
        <f>VLOOKUP(AF$1,dev_reg_bal!$D$1:$CA$158,$A61,FALSE)/1000000</f>
        <v>2444317.0633143638</v>
      </c>
      <c r="AH61" s="36" t="s">
        <v>4818</v>
      </c>
      <c r="AI61" s="77">
        <f>VLOOKUP(AI$1,dev_reg_bal!$D$1:$CA$158,$A61,FALSE)/1000000</f>
        <v>121373.92716279261</v>
      </c>
      <c r="AJ61" s="77">
        <f>VLOOKUP(AJ$1,dev_reg_bal!$D$1:$CA$158,$A61,FALSE)/1000000</f>
        <v>175788.30998901639</v>
      </c>
      <c r="AK61" s="77">
        <f>VLOOKUP(AK$1,dev_reg_bal!$D$1:$CA$158,$A61,FALSE)/1000000</f>
        <v>608476.00810469897</v>
      </c>
      <c r="AL61" s="77">
        <f>VLOOKUP(AL$1,dev_reg_bal!$D$1:$CA$158,$A61,FALSE)/1000000</f>
        <v>1480431.301594065</v>
      </c>
      <c r="AM61" s="77">
        <f>VLOOKUP(AM$1,dev_reg_bal!$D$1:$CA$158,$A61,FALSE)/1000000</f>
        <v>579199.77737636922</v>
      </c>
      <c r="AN61" s="77">
        <f>VLOOKUP(AN$1,dev_reg_bal!$D$1:$CA$158,$A61,FALSE)/1000000</f>
        <v>790619.29050723929</v>
      </c>
      <c r="AP61" s="36" t="s">
        <v>4818</v>
      </c>
      <c r="AQ61" s="77">
        <f>VLOOKUP(AQ$1,dev_reg_bal!$D$1:$CA$158,$A61,FALSE)/1000000</f>
        <v>241990.5489954864</v>
      </c>
      <c r="AR61" s="77">
        <f>VLOOKUP(AR$1,dev_reg_bal!$D$1:$CA$158,$A61,FALSE)/1000000</f>
        <v>517317.67287097621</v>
      </c>
      <c r="AS61" s="77">
        <f>VLOOKUP(AS$1,dev_reg_bal!$D$1:$CA$158,$A61,FALSE)/1000000</f>
        <v>1433533.2506633131</v>
      </c>
      <c r="AT61" s="77">
        <f>VLOOKUP(AT$1,dev_reg_bal!$D$1:$CA$158,$A61,FALSE)/1000000</f>
        <v>2164799.6028989209</v>
      </c>
      <c r="AU61" s="77">
        <f>VLOOKUP(AU$1,dev_reg_bal!$D$1:$CA$158,$A61,FALSE)/1000000</f>
        <v>921836.17864464351</v>
      </c>
      <c r="AV61" s="77">
        <f>VLOOKUP(AV$1,dev_reg_bal!$D$1:$CA$158,$A61,FALSE)/1000000</f>
        <v>925904.84928111732</v>
      </c>
    </row>
    <row r="62" spans="1:48">
      <c r="A62" s="17">
        <v>55</v>
      </c>
      <c r="B62" s="38" t="s">
        <v>40</v>
      </c>
      <c r="C62" s="72">
        <f>VLOOKUP(C$1,dev_reg_bal!$D$1:$CA$158,$A62,FALSE)/1000000</f>
        <v>213854.992701921</v>
      </c>
      <c r="D62" s="72">
        <f>VLOOKUP(D$1,dev_reg_bal!$D$1:$CA$158,$A62,FALSE)/1000000</f>
        <v>279907.9351902394</v>
      </c>
      <c r="E62" s="72">
        <f>VLOOKUP(E$1,dev_reg_bal!$D$1:$CA$158,$A62,FALSE)/1000000</f>
        <v>893152.16369299113</v>
      </c>
      <c r="F62" s="72">
        <f>VLOOKUP(F$1,dev_reg_bal!$D$1:$CA$158,$A62,FALSE)/1000000</f>
        <v>1120919.3603954851</v>
      </c>
      <c r="G62" s="72">
        <f>VLOOKUP(G$1,dev_reg_bal!$D$1:$CA$158,$A62,FALSE)/1000000</f>
        <v>591921.77157121152</v>
      </c>
      <c r="H62" s="72">
        <f>VLOOKUP(H$1,dev_reg_bal!$D$1:$CA$158,$A62,FALSE)/1000000</f>
        <v>288321.81806951202</v>
      </c>
      <c r="J62" s="38" t="s">
        <v>40</v>
      </c>
      <c r="K62" s="72">
        <f>VLOOKUP(K$1,dev_reg_bal!$D$1:$CA$158,$A62,FALSE)/1000000</f>
        <v>516417.45473708917</v>
      </c>
      <c r="L62" s="72">
        <f>VLOOKUP(L$1,dev_reg_bal!$D$1:$CA$158,$A62,FALSE)/1000000</f>
        <v>130670.98816432389</v>
      </c>
      <c r="M62" s="72">
        <f>VLOOKUP(M$1,dev_reg_bal!$D$1:$CA$158,$A62,FALSE)/1000000</f>
        <v>515252.06117553473</v>
      </c>
      <c r="N62" s="72">
        <f>VLOOKUP(N$1,dev_reg_bal!$D$1:$CA$158,$A62,FALSE)/1000000</f>
        <v>2951956.5773291173</v>
      </c>
      <c r="O62" s="72">
        <f>VLOOKUP(O$1,dev_reg_bal!$D$1:$CA$158,$A62,FALSE)/1000000</f>
        <v>412877.81484867219</v>
      </c>
      <c r="P62" s="72">
        <f>VLOOKUP(P$1,dev_reg_bal!$D$1:$CA$158,$A62,FALSE)/1000000</f>
        <v>2011086.5683697071</v>
      </c>
      <c r="R62" s="38" t="s">
        <v>40</v>
      </c>
      <c r="S62" s="72">
        <f>VLOOKUP(S$1,dev_reg_bal!$D$1:$CA$158,$A62,FALSE)/1000000</f>
        <v>199522.99653442699</v>
      </c>
      <c r="T62" s="72">
        <f>VLOOKUP(T$1,dev_reg_bal!$D$1:$CA$158,$A62,FALSE)/1000000</f>
        <v>460241.75540840818</v>
      </c>
      <c r="U62" s="72">
        <f>VLOOKUP(U$1,dev_reg_bal!$D$1:$CA$158,$A62,FALSE)/1000000</f>
        <v>768788.0599527153</v>
      </c>
      <c r="V62" s="72">
        <f>VLOOKUP(V$1,dev_reg_bal!$D$1:$CA$158,$A62,FALSE)/1000000</f>
        <v>323128.95582847367</v>
      </c>
      <c r="W62" s="72">
        <f>VLOOKUP(W$1,dev_reg_bal!$D$1:$CA$158,$A62,FALSE)/1000000</f>
        <v>225915.07313745291</v>
      </c>
      <c r="X62" s="72">
        <f>VLOOKUP(X$1,dev_reg_bal!$D$1:$CA$158,$A62,FALSE)/1000000</f>
        <v>49351.239914523481</v>
      </c>
      <c r="Z62" s="38" t="s">
        <v>40</v>
      </c>
      <c r="AA62" s="72">
        <f>VLOOKUP(AA$1,dev_reg_bal!$D$1:$CA$158,$A62,FALSE)/1000000</f>
        <v>564086.18579680438</v>
      </c>
      <c r="AB62" s="72">
        <f>VLOOKUP(AB$1,dev_reg_bal!$D$1:$CA$158,$A62,FALSE)/1000000</f>
        <v>1519011.6930837338</v>
      </c>
      <c r="AC62" s="72">
        <f>VLOOKUP(AC$1,dev_reg_bal!$D$1:$CA$158,$A62,FALSE)/1000000</f>
        <v>2782659.8882691814</v>
      </c>
      <c r="AD62" s="72">
        <f>VLOOKUP(AD$1,dev_reg_bal!$D$1:$CA$158,$A62,FALSE)/1000000</f>
        <v>4528578.2486818582</v>
      </c>
      <c r="AE62" s="72">
        <f>VLOOKUP(AE$1,dev_reg_bal!$D$1:$CA$158,$A62,FALSE)/1000000</f>
        <v>2838879.259673147</v>
      </c>
      <c r="AF62" s="72">
        <f>VLOOKUP(AF$1,dev_reg_bal!$D$1:$CA$158,$A62,FALSE)/1000000</f>
        <v>1997049.2982423392</v>
      </c>
      <c r="AH62" s="38" t="s">
        <v>40</v>
      </c>
      <c r="AI62" s="72">
        <f>VLOOKUP(AI$1,dev_reg_bal!$D$1:$CA$158,$A62,FALSE)/1000000</f>
        <v>47270.370313598716</v>
      </c>
      <c r="AJ62" s="72">
        <f>VLOOKUP(AJ$1,dev_reg_bal!$D$1:$CA$158,$A62,FALSE)/1000000</f>
        <v>87257.570272859695</v>
      </c>
      <c r="AK62" s="72">
        <f>VLOOKUP(AK$1,dev_reg_bal!$D$1:$CA$158,$A62,FALSE)/1000000</f>
        <v>183208.99789884829</v>
      </c>
      <c r="AL62" s="72">
        <f>VLOOKUP(AL$1,dev_reg_bal!$D$1:$CA$158,$A62,FALSE)/1000000</f>
        <v>292007.11795571551</v>
      </c>
      <c r="AM62" s="72">
        <f>VLOOKUP(AM$1,dev_reg_bal!$D$1:$CA$158,$A62,FALSE)/1000000</f>
        <v>125622.429817428</v>
      </c>
      <c r="AN62" s="72">
        <f>VLOOKUP(AN$1,dev_reg_bal!$D$1:$CA$158,$A62,FALSE)/1000000</f>
        <v>78197.646421626647</v>
      </c>
      <c r="AP62" s="38" t="s">
        <v>40</v>
      </c>
      <c r="AQ62" s="72">
        <f>VLOOKUP(AQ$1,dev_reg_bal!$D$1:$CA$158,$A62,FALSE)/1000000</f>
        <v>178489.4797310977</v>
      </c>
      <c r="AR62" s="72">
        <f>VLOOKUP(AR$1,dev_reg_bal!$D$1:$CA$158,$A62,FALSE)/1000000</f>
        <v>442568.7981832829</v>
      </c>
      <c r="AS62" s="72">
        <f>VLOOKUP(AS$1,dev_reg_bal!$D$1:$CA$158,$A62,FALSE)/1000000</f>
        <v>1175047.3284351651</v>
      </c>
      <c r="AT62" s="72">
        <f>VLOOKUP(AT$1,dev_reg_bal!$D$1:$CA$158,$A62,FALSE)/1000000</f>
        <v>1504866.4712798898</v>
      </c>
      <c r="AU62" s="72">
        <f>VLOOKUP(AU$1,dev_reg_bal!$D$1:$CA$158,$A62,FALSE)/1000000</f>
        <v>662427.33934229682</v>
      </c>
      <c r="AV62" s="72">
        <f>VLOOKUP(AV$1,dev_reg_bal!$D$1:$CA$158,$A62,FALSE)/1000000</f>
        <v>273158.08463530749</v>
      </c>
    </row>
    <row r="63" spans="1:48">
      <c r="A63" s="17">
        <v>56</v>
      </c>
      <c r="B63" s="38" t="s">
        <v>4824</v>
      </c>
      <c r="C63" s="72">
        <f>VLOOKUP(C$1,dev_reg_bal!$D$1:$CA$158,$A63,FALSE)/1000000</f>
        <v>109018.02723625909</v>
      </c>
      <c r="D63" s="72">
        <f>VLOOKUP(D$1,dev_reg_bal!$D$1:$CA$158,$A63,FALSE)/1000000</f>
        <v>193666.93516926389</v>
      </c>
      <c r="E63" s="72">
        <f>VLOOKUP(E$1,dev_reg_bal!$D$1:$CA$158,$A63,FALSE)/1000000</f>
        <v>306767.19147415331</v>
      </c>
      <c r="F63" s="72">
        <f>VLOOKUP(F$1,dev_reg_bal!$D$1:$CA$158,$A63,FALSE)/1000000</f>
        <v>581598.70905200683</v>
      </c>
      <c r="G63" s="72">
        <f>VLOOKUP(G$1,dev_reg_bal!$D$1:$CA$158,$A63,FALSE)/1000000</f>
        <v>459949.83291407704</v>
      </c>
      <c r="H63" s="72">
        <f>VLOOKUP(H$1,dev_reg_bal!$D$1:$CA$158,$A63,FALSE)/1000000</f>
        <v>611592.72973458341</v>
      </c>
      <c r="J63" s="38" t="s">
        <v>4824</v>
      </c>
      <c r="K63" s="72">
        <f>VLOOKUP(K$1,dev_reg_bal!$D$1:$CA$158,$A63,FALSE)/1000000</f>
        <v>417621.684573907</v>
      </c>
      <c r="L63" s="72">
        <f>VLOOKUP(L$1,dev_reg_bal!$D$1:$CA$158,$A63,FALSE)/1000000</f>
        <v>216762.31008931101</v>
      </c>
      <c r="M63" s="72">
        <f>VLOOKUP(M$1,dev_reg_bal!$D$1:$CA$158,$A63,FALSE)/1000000</f>
        <v>221292.50740191189</v>
      </c>
      <c r="N63" s="72">
        <f>VLOOKUP(N$1,dev_reg_bal!$D$1:$CA$158,$A63,FALSE)/1000000</f>
        <v>1015957.092987534</v>
      </c>
      <c r="O63" s="72">
        <f>VLOOKUP(O$1,dev_reg_bal!$D$1:$CA$158,$A63,FALSE)/1000000</f>
        <v>834666.91107525455</v>
      </c>
      <c r="P63" s="72">
        <f>VLOOKUP(P$1,dev_reg_bal!$D$1:$CA$158,$A63,FALSE)/1000000</f>
        <v>461972.70652201475</v>
      </c>
      <c r="R63" s="38" t="s">
        <v>4824</v>
      </c>
      <c r="S63" s="72">
        <f>VLOOKUP(S$1,dev_reg_bal!$D$1:$CA$158,$A63,FALSE)/1000000</f>
        <v>17191.369994162891</v>
      </c>
      <c r="T63" s="72">
        <f>VLOOKUP(T$1,dev_reg_bal!$D$1:$CA$158,$A63,FALSE)/1000000</f>
        <v>42557.451058494189</v>
      </c>
      <c r="U63" s="72">
        <f>VLOOKUP(U$1,dev_reg_bal!$D$1:$CA$158,$A63,FALSE)/1000000</f>
        <v>52900.086185474051</v>
      </c>
      <c r="V63" s="72">
        <f>VLOOKUP(V$1,dev_reg_bal!$D$1:$CA$158,$A63,FALSE)/1000000</f>
        <v>19248.7100331619</v>
      </c>
      <c r="W63" s="72">
        <f>VLOOKUP(W$1,dev_reg_bal!$D$1:$CA$158,$A63,FALSE)/1000000</f>
        <v>34055.051338694429</v>
      </c>
      <c r="X63" s="72">
        <f>VLOOKUP(X$1,dev_reg_bal!$D$1:$CA$158,$A63,FALSE)/1000000</f>
        <v>611.90249007732541</v>
      </c>
      <c r="Z63" s="38" t="s">
        <v>4824</v>
      </c>
      <c r="AA63" s="72">
        <f>VLOOKUP(AA$1,dev_reg_bal!$D$1:$CA$158,$A63,FALSE)/1000000</f>
        <v>46047.430609853014</v>
      </c>
      <c r="AB63" s="72">
        <f>VLOOKUP(AB$1,dev_reg_bal!$D$1:$CA$158,$A63,FALSE)/1000000</f>
        <v>77725.267714181711</v>
      </c>
      <c r="AC63" s="72">
        <f>VLOOKUP(AC$1,dev_reg_bal!$D$1:$CA$158,$A63,FALSE)/1000000</f>
        <v>166217.24340450281</v>
      </c>
      <c r="AD63" s="72">
        <f>VLOOKUP(AD$1,dev_reg_bal!$D$1:$CA$158,$A63,FALSE)/1000000</f>
        <v>192921.26531163062</v>
      </c>
      <c r="AE63" s="72">
        <f>VLOOKUP(AE$1,dev_reg_bal!$D$1:$CA$158,$A63,FALSE)/1000000</f>
        <v>141685.79897219321</v>
      </c>
      <c r="AF63" s="72">
        <f>VLOOKUP(AF$1,dev_reg_bal!$D$1:$CA$158,$A63,FALSE)/1000000</f>
        <v>317046.79193487699</v>
      </c>
      <c r="AH63" s="38" t="s">
        <v>4824</v>
      </c>
      <c r="AI63" s="72">
        <f>VLOOKUP(AI$1,dev_reg_bal!$D$1:$CA$158,$A63,FALSE)/1000000</f>
        <v>17424.441161626091</v>
      </c>
      <c r="AJ63" s="72">
        <f>VLOOKUP(AJ$1,dev_reg_bal!$D$1:$CA$158,$A63,FALSE)/1000000</f>
        <v>34104.575201578831</v>
      </c>
      <c r="AK63" s="72">
        <f>VLOOKUP(AK$1,dev_reg_bal!$D$1:$CA$158,$A63,FALSE)/1000000</f>
        <v>89867.243011497863</v>
      </c>
      <c r="AL63" s="72">
        <f>VLOOKUP(AL$1,dev_reg_bal!$D$1:$CA$158,$A63,FALSE)/1000000</f>
        <v>115078.684407377</v>
      </c>
      <c r="AM63" s="72">
        <f>VLOOKUP(AM$1,dev_reg_bal!$D$1:$CA$158,$A63,FALSE)/1000000</f>
        <v>41463.08222152682</v>
      </c>
      <c r="AN63" s="72">
        <f>VLOOKUP(AN$1,dev_reg_bal!$D$1:$CA$158,$A63,FALSE)/1000000</f>
        <v>31595.005908113282</v>
      </c>
      <c r="AP63" s="38" t="s">
        <v>4824</v>
      </c>
      <c r="AQ63" s="72">
        <f>VLOOKUP(AQ$1,dev_reg_bal!$D$1:$CA$158,$A63,FALSE)/1000000</f>
        <v>3243.3998298692868</v>
      </c>
      <c r="AR63" s="72">
        <f>VLOOKUP(AR$1,dev_reg_bal!$D$1:$CA$158,$A63,FALSE)/1000000</f>
        <v>12035.264101881661</v>
      </c>
      <c r="AS63" s="72">
        <f>VLOOKUP(AS$1,dev_reg_bal!$D$1:$CA$158,$A63,FALSE)/1000000</f>
        <v>42054.237405658096</v>
      </c>
      <c r="AT63" s="72">
        <f>VLOOKUP(AT$1,dev_reg_bal!$D$1:$CA$158,$A63,FALSE)/1000000</f>
        <v>82041.886602618688</v>
      </c>
      <c r="AU63" s="72">
        <f>VLOOKUP(AU$1,dev_reg_bal!$D$1:$CA$158,$A63,FALSE)/1000000</f>
        <v>84422.475608411653</v>
      </c>
      <c r="AV63" s="72">
        <f>VLOOKUP(AV$1,dev_reg_bal!$D$1:$CA$158,$A63,FALSE)/1000000</f>
        <v>78821.359680128633</v>
      </c>
    </row>
    <row r="64" spans="1:48">
      <c r="A64" s="17">
        <v>57</v>
      </c>
      <c r="B64" s="38" t="s">
        <v>41</v>
      </c>
      <c r="C64" s="72">
        <f>VLOOKUP(C$1,dev_reg_bal!$D$1:$CA$158,$A64,FALSE)/1000000</f>
        <v>16625.585983200661</v>
      </c>
      <c r="D64" s="72">
        <f>VLOOKUP(D$1,dev_reg_bal!$D$1:$CA$158,$A64,FALSE)/1000000</f>
        <v>16801.325544840933</v>
      </c>
      <c r="E64" s="72">
        <f>VLOOKUP(E$1,dev_reg_bal!$D$1:$CA$158,$A64,FALSE)/1000000</f>
        <v>744052.52142330119</v>
      </c>
      <c r="F64" s="72">
        <f>VLOOKUP(F$1,dev_reg_bal!$D$1:$CA$158,$A64,FALSE)/1000000</f>
        <v>3067406.65024429</v>
      </c>
      <c r="G64" s="72">
        <f>VLOOKUP(G$1,dev_reg_bal!$D$1:$CA$158,$A64,FALSE)/1000000</f>
        <v>100772.2040695333</v>
      </c>
      <c r="H64" s="72">
        <f>VLOOKUP(H$1,dev_reg_bal!$D$1:$CA$158,$A64,FALSE)/1000000</f>
        <v>267917.4949839621</v>
      </c>
      <c r="J64" s="38" t="s">
        <v>41</v>
      </c>
      <c r="K64" s="72">
        <f>VLOOKUP(K$1,dev_reg_bal!$D$1:$CA$158,$A64,FALSE)/1000000</f>
        <v>27177.590957954842</v>
      </c>
      <c r="L64" s="72">
        <f>VLOOKUP(L$1,dev_reg_bal!$D$1:$CA$158,$A64,FALSE)/1000000</f>
        <v>12026.9122434991</v>
      </c>
      <c r="M64" s="72">
        <f>VLOOKUP(M$1,dev_reg_bal!$D$1:$CA$158,$A64,FALSE)/1000000</f>
        <v>180978.38508058939</v>
      </c>
      <c r="N64" s="72">
        <f>VLOOKUP(N$1,dev_reg_bal!$D$1:$CA$158,$A64,FALSE)/1000000</f>
        <v>534115.43218122632</v>
      </c>
      <c r="O64" s="72">
        <f>VLOOKUP(O$1,dev_reg_bal!$D$1:$CA$158,$A64,FALSE)/1000000</f>
        <v>75518.751158320258</v>
      </c>
      <c r="P64" s="72">
        <f>VLOOKUP(P$1,dev_reg_bal!$D$1:$CA$158,$A64,FALSE)/1000000</f>
        <v>157154.68739882042</v>
      </c>
      <c r="R64" s="38" t="s">
        <v>41</v>
      </c>
      <c r="S64" s="72">
        <f>VLOOKUP(S$1,dev_reg_bal!$D$1:$CA$158,$A64,FALSE)/1000000</f>
        <v>0</v>
      </c>
      <c r="T64" s="72">
        <f>VLOOKUP(T$1,dev_reg_bal!$D$1:$CA$158,$A64,FALSE)/1000000</f>
        <v>0</v>
      </c>
      <c r="U64" s="72">
        <f>VLOOKUP(U$1,dev_reg_bal!$D$1:$CA$158,$A64,FALSE)/1000000</f>
        <v>13700.84323786881</v>
      </c>
      <c r="V64" s="72">
        <f>VLOOKUP(V$1,dev_reg_bal!$D$1:$CA$158,$A64,FALSE)/1000000</f>
        <v>62805.692172551113</v>
      </c>
      <c r="W64" s="72">
        <f>VLOOKUP(W$1,dev_reg_bal!$D$1:$CA$158,$A64,FALSE)/1000000</f>
        <v>3833.2867607880266</v>
      </c>
      <c r="X64" s="72">
        <f>VLOOKUP(X$1,dev_reg_bal!$D$1:$CA$158,$A64,FALSE)/1000000</f>
        <v>859.50111779145561</v>
      </c>
      <c r="Z64" s="38" t="s">
        <v>41</v>
      </c>
      <c r="AA64" s="72">
        <f>VLOOKUP(AA$1,dev_reg_bal!$D$1:$CA$158,$A64,FALSE)/1000000</f>
        <v>0</v>
      </c>
      <c r="AB64" s="72">
        <f>VLOOKUP(AB$1,dev_reg_bal!$D$1:$CA$158,$A64,FALSE)/1000000</f>
        <v>0</v>
      </c>
      <c r="AC64" s="72">
        <f>VLOOKUP(AC$1,dev_reg_bal!$D$1:$CA$158,$A64,FALSE)/1000000</f>
        <v>730.68342022946524</v>
      </c>
      <c r="AD64" s="72">
        <f>VLOOKUP(AD$1,dev_reg_bal!$D$1:$CA$158,$A64,FALSE)/1000000</f>
        <v>1887.4574968975219</v>
      </c>
      <c r="AE64" s="72">
        <f>VLOOKUP(AE$1,dev_reg_bal!$D$1:$CA$158,$A64,FALSE)/1000000</f>
        <v>0</v>
      </c>
      <c r="AF64" s="72">
        <f>VLOOKUP(AF$1,dev_reg_bal!$D$1:$CA$158,$A64,FALSE)/1000000</f>
        <v>297.82938662643278</v>
      </c>
      <c r="AH64" s="38" t="s">
        <v>41</v>
      </c>
      <c r="AI64" s="72">
        <f>VLOOKUP(AI$1,dev_reg_bal!$D$1:$CA$158,$A64,FALSE)/1000000</f>
        <v>30874.781338719891</v>
      </c>
      <c r="AJ64" s="72">
        <f>VLOOKUP(AJ$1,dev_reg_bal!$D$1:$CA$158,$A64,FALSE)/1000000</f>
        <v>26092.773783153709</v>
      </c>
      <c r="AK64" s="72">
        <f>VLOOKUP(AK$1,dev_reg_bal!$D$1:$CA$158,$A64,FALSE)/1000000</f>
        <v>173328.70546033169</v>
      </c>
      <c r="AL64" s="72">
        <f>VLOOKUP(AL$1,dev_reg_bal!$D$1:$CA$158,$A64,FALSE)/1000000</f>
        <v>586403.35547117842</v>
      </c>
      <c r="AM64" s="72">
        <f>VLOOKUP(AM$1,dev_reg_bal!$D$1:$CA$158,$A64,FALSE)/1000000</f>
        <v>277224.36470792629</v>
      </c>
      <c r="AN64" s="72">
        <f>VLOOKUP(AN$1,dev_reg_bal!$D$1:$CA$158,$A64,FALSE)/1000000</f>
        <v>352164.31649230409</v>
      </c>
      <c r="AP64" s="38" t="s">
        <v>41</v>
      </c>
      <c r="AQ64" s="72">
        <f>VLOOKUP(AQ$1,dev_reg_bal!$D$1:$CA$158,$A64,FALSE)/1000000</f>
        <v>21910.60691155016</v>
      </c>
      <c r="AR64" s="72">
        <f>VLOOKUP(AR$1,dev_reg_bal!$D$1:$CA$158,$A64,FALSE)/1000000</f>
        <v>26740.17760515627</v>
      </c>
      <c r="AS64" s="72">
        <f>VLOOKUP(AS$1,dev_reg_bal!$D$1:$CA$158,$A64,FALSE)/1000000</f>
        <v>137891.36411567201</v>
      </c>
      <c r="AT64" s="72">
        <f>VLOOKUP(AT$1,dev_reg_bal!$D$1:$CA$158,$A64,FALSE)/1000000</f>
        <v>274982.13095002394</v>
      </c>
      <c r="AU64" s="72">
        <f>VLOOKUP(AU$1,dev_reg_bal!$D$1:$CA$158,$A64,FALSE)/1000000</f>
        <v>81024.854236017025</v>
      </c>
      <c r="AV64" s="72">
        <f>VLOOKUP(AV$1,dev_reg_bal!$D$1:$CA$158,$A64,FALSE)/1000000</f>
        <v>87917.571152843506</v>
      </c>
    </row>
    <row r="65" spans="1:48">
      <c r="A65" s="17">
        <v>58</v>
      </c>
      <c r="B65" s="38" t="s">
        <v>4823</v>
      </c>
      <c r="C65" s="72">
        <f>VLOOKUP(C$1,dev_reg_bal!$D$1:$CA$158,$A65,FALSE)/1000000</f>
        <v>102595.87197006469</v>
      </c>
      <c r="D65" s="72">
        <f>VLOOKUP(D$1,dev_reg_bal!$D$1:$CA$158,$A65,FALSE)/1000000</f>
        <v>72365.472898883978</v>
      </c>
      <c r="E65" s="72">
        <f>VLOOKUP(E$1,dev_reg_bal!$D$1:$CA$158,$A65,FALSE)/1000000</f>
        <v>380013.76507158141</v>
      </c>
      <c r="F65" s="72">
        <f>VLOOKUP(F$1,dev_reg_bal!$D$1:$CA$158,$A65,FALSE)/1000000</f>
        <v>1212506.761752022</v>
      </c>
      <c r="G65" s="72">
        <f>VLOOKUP(G$1,dev_reg_bal!$D$1:$CA$158,$A65,FALSE)/1000000</f>
        <v>322568.96794834168</v>
      </c>
      <c r="H65" s="72">
        <f>VLOOKUP(H$1,dev_reg_bal!$D$1:$CA$158,$A65,FALSE)/1000000</f>
        <v>863396.91073706199</v>
      </c>
      <c r="J65" s="38" t="s">
        <v>4823</v>
      </c>
      <c r="K65" s="72">
        <f>VLOOKUP(K$1,dev_reg_bal!$D$1:$CA$158,$A65,FALSE)/1000000</f>
        <v>175526.34047874139</v>
      </c>
      <c r="L65" s="72">
        <f>VLOOKUP(L$1,dev_reg_bal!$D$1:$CA$158,$A65,FALSE)/1000000</f>
        <v>94086.560216253201</v>
      </c>
      <c r="M65" s="72">
        <f>VLOOKUP(M$1,dev_reg_bal!$D$1:$CA$158,$A65,FALSE)/1000000</f>
        <v>259670.6333569939</v>
      </c>
      <c r="N65" s="72">
        <f>VLOOKUP(N$1,dev_reg_bal!$D$1:$CA$158,$A65,FALSE)/1000000</f>
        <v>724554.22677454574</v>
      </c>
      <c r="O65" s="72">
        <f>VLOOKUP(O$1,dev_reg_bal!$D$1:$CA$158,$A65,FALSE)/1000000</f>
        <v>346641.02813366323</v>
      </c>
      <c r="P65" s="72">
        <f>VLOOKUP(P$1,dev_reg_bal!$D$1:$CA$158,$A65,FALSE)/1000000</f>
        <v>924823.1295337982</v>
      </c>
      <c r="R65" s="38" t="s">
        <v>4823</v>
      </c>
      <c r="S65" s="72">
        <f>VLOOKUP(S$1,dev_reg_bal!$D$1:$CA$158,$A65,FALSE)/1000000</f>
        <v>83701.445225562464</v>
      </c>
      <c r="T65" s="72">
        <f>VLOOKUP(T$1,dev_reg_bal!$D$1:$CA$158,$A65,FALSE)/1000000</f>
        <v>61982.948361533839</v>
      </c>
      <c r="U65" s="72">
        <f>VLOOKUP(U$1,dev_reg_bal!$D$1:$CA$158,$A65,FALSE)/1000000</f>
        <v>385122.76336743764</v>
      </c>
      <c r="V65" s="72">
        <f>VLOOKUP(V$1,dev_reg_bal!$D$1:$CA$158,$A65,FALSE)/1000000</f>
        <v>1499381.752779833</v>
      </c>
      <c r="W65" s="72">
        <f>VLOOKUP(W$1,dev_reg_bal!$D$1:$CA$158,$A65,FALSE)/1000000</f>
        <v>243067.88069203691</v>
      </c>
      <c r="X65" s="72">
        <f>VLOOKUP(X$1,dev_reg_bal!$D$1:$CA$158,$A65,FALSE)/1000000</f>
        <v>1228437.765692112</v>
      </c>
      <c r="Z65" s="38" t="s">
        <v>4823</v>
      </c>
      <c r="AA65" s="72">
        <f>VLOOKUP(AA$1,dev_reg_bal!$D$1:$CA$158,$A65,FALSE)/1000000</f>
        <v>11202.768039613778</v>
      </c>
      <c r="AB65" s="72">
        <f>VLOOKUP(AB$1,dev_reg_bal!$D$1:$CA$158,$A65,FALSE)/1000000</f>
        <v>7011.7089586982311</v>
      </c>
      <c r="AC65" s="72">
        <f>VLOOKUP(AC$1,dev_reg_bal!$D$1:$CA$158,$A65,FALSE)/1000000</f>
        <v>29102.630557052522</v>
      </c>
      <c r="AD65" s="72">
        <f>VLOOKUP(AD$1,dev_reg_bal!$D$1:$CA$158,$A65,FALSE)/1000000</f>
        <v>150680.91736502081</v>
      </c>
      <c r="AE65" s="72">
        <f>VLOOKUP(AE$1,dev_reg_bal!$D$1:$CA$158,$A65,FALSE)/1000000</f>
        <v>82761.538455207308</v>
      </c>
      <c r="AF65" s="72">
        <f>VLOOKUP(AF$1,dev_reg_bal!$D$1:$CA$158,$A65,FALSE)/1000000</f>
        <v>129923.1437505221</v>
      </c>
      <c r="AH65" s="38" t="s">
        <v>4823</v>
      </c>
      <c r="AI65" s="72">
        <f>VLOOKUP(AI$1,dev_reg_bal!$D$1:$CA$158,$A65,FALSE)/1000000</f>
        <v>25804.334348847919</v>
      </c>
      <c r="AJ65" s="72">
        <f>VLOOKUP(AJ$1,dev_reg_bal!$D$1:$CA$158,$A65,FALSE)/1000000</f>
        <v>28333.390731424122</v>
      </c>
      <c r="AK65" s="72">
        <f>VLOOKUP(AK$1,dev_reg_bal!$D$1:$CA$158,$A65,FALSE)/1000000</f>
        <v>162071.0617340212</v>
      </c>
      <c r="AL65" s="72">
        <f>VLOOKUP(AL$1,dev_reg_bal!$D$1:$CA$158,$A65,FALSE)/1000000</f>
        <v>486942.14375979459</v>
      </c>
      <c r="AM65" s="72">
        <f>VLOOKUP(AM$1,dev_reg_bal!$D$1:$CA$158,$A65,FALSE)/1000000</f>
        <v>134889.9006294882</v>
      </c>
      <c r="AN65" s="72">
        <f>VLOOKUP(AN$1,dev_reg_bal!$D$1:$CA$158,$A65,FALSE)/1000000</f>
        <v>328662.32168519532</v>
      </c>
      <c r="AP65" s="38" t="s">
        <v>4823</v>
      </c>
      <c r="AQ65" s="72">
        <f>VLOOKUP(AQ$1,dev_reg_bal!$D$1:$CA$158,$A65,FALSE)/1000000</f>
        <v>38473.769256503852</v>
      </c>
      <c r="AR65" s="72">
        <f>VLOOKUP(AR$1,dev_reg_bal!$D$1:$CA$158,$A65,FALSE)/1000000</f>
        <v>36151.890099108045</v>
      </c>
      <c r="AS65" s="72">
        <f>VLOOKUP(AS$1,dev_reg_bal!$D$1:$CA$158,$A65,FALSE)/1000000</f>
        <v>78669.116051283418</v>
      </c>
      <c r="AT65" s="72">
        <f>VLOOKUP(AT$1,dev_reg_bal!$D$1:$CA$158,$A65,FALSE)/1000000</f>
        <v>309568.84836977511</v>
      </c>
      <c r="AU65" s="72">
        <f>VLOOKUP(AU$1,dev_reg_bal!$D$1:$CA$158,$A65,FALSE)/1000000</f>
        <v>93961.509457918044</v>
      </c>
      <c r="AV65" s="72">
        <f>VLOOKUP(AV$1,dev_reg_bal!$D$1:$CA$158,$A65,FALSE)/1000000</f>
        <v>486007.83381283801</v>
      </c>
    </row>
    <row r="66" spans="1:48">
      <c r="B66" s="70"/>
      <c r="C66" s="77"/>
      <c r="D66" s="77"/>
      <c r="E66" s="77"/>
      <c r="F66" s="77"/>
      <c r="G66" s="77"/>
      <c r="H66" s="77"/>
      <c r="I66" s="56"/>
      <c r="J66" s="70"/>
      <c r="K66" s="77"/>
      <c r="L66" s="77"/>
      <c r="M66" s="77"/>
      <c r="N66" s="77"/>
      <c r="O66" s="77"/>
      <c r="P66" s="77"/>
      <c r="Q66" s="56"/>
      <c r="R66" s="70"/>
      <c r="S66" s="77"/>
      <c r="T66" s="77"/>
      <c r="U66" s="77"/>
      <c r="V66" s="77"/>
      <c r="W66" s="77"/>
      <c r="X66" s="77"/>
      <c r="Y66" s="56"/>
      <c r="Z66" s="70"/>
      <c r="AA66" s="77"/>
      <c r="AB66" s="77"/>
      <c r="AC66" s="77"/>
      <c r="AD66" s="77"/>
      <c r="AE66" s="77"/>
      <c r="AF66" s="77"/>
      <c r="AG66" s="56"/>
      <c r="AH66" s="70"/>
      <c r="AI66" s="77"/>
      <c r="AJ66" s="77"/>
      <c r="AK66" s="77"/>
      <c r="AL66" s="77"/>
      <c r="AM66" s="77"/>
      <c r="AN66" s="77"/>
      <c r="AO66" s="56"/>
      <c r="AP66" s="70"/>
      <c r="AQ66" s="77"/>
      <c r="AR66" s="77"/>
      <c r="AS66" s="77"/>
      <c r="AT66" s="77"/>
      <c r="AU66" s="77"/>
      <c r="AV66" s="77"/>
    </row>
    <row r="67" spans="1:48">
      <c r="B67" s="66" t="s">
        <v>4831</v>
      </c>
      <c r="C67" s="1">
        <f>C$2</f>
        <v>1995</v>
      </c>
      <c r="D67" s="1">
        <f t="shared" ref="D67:H67" si="25">D$2</f>
        <v>2000</v>
      </c>
      <c r="E67" s="1">
        <f t="shared" si="25"/>
        <v>2005</v>
      </c>
      <c r="F67" s="1">
        <f t="shared" si="25"/>
        <v>2010</v>
      </c>
      <c r="G67" s="1">
        <f t="shared" si="25"/>
        <v>2015</v>
      </c>
      <c r="H67" s="1">
        <f t="shared" si="25"/>
        <v>2020</v>
      </c>
      <c r="I67" s="56"/>
      <c r="J67" s="66" t="s">
        <v>4831</v>
      </c>
      <c r="K67" s="1">
        <f>K$2</f>
        <v>1995</v>
      </c>
      <c r="L67" s="1">
        <f t="shared" ref="L67:P67" si="26">L$2</f>
        <v>2000</v>
      </c>
      <c r="M67" s="1">
        <f t="shared" si="26"/>
        <v>2005</v>
      </c>
      <c r="N67" s="1">
        <f t="shared" si="26"/>
        <v>2010</v>
      </c>
      <c r="O67" s="1">
        <f t="shared" si="26"/>
        <v>2015</v>
      </c>
      <c r="P67" s="1">
        <f t="shared" si="26"/>
        <v>2020</v>
      </c>
      <c r="Q67" s="56"/>
      <c r="R67" s="66" t="s">
        <v>4831</v>
      </c>
      <c r="S67" s="1">
        <f>S$2</f>
        <v>1995</v>
      </c>
      <c r="T67" s="1">
        <f t="shared" ref="T67:X67" si="27">T$2</f>
        <v>2000</v>
      </c>
      <c r="U67" s="1">
        <f t="shared" si="27"/>
        <v>2005</v>
      </c>
      <c r="V67" s="1">
        <f t="shared" si="27"/>
        <v>2010</v>
      </c>
      <c r="W67" s="1">
        <f t="shared" si="27"/>
        <v>2015</v>
      </c>
      <c r="X67" s="1">
        <f t="shared" si="27"/>
        <v>2020</v>
      </c>
      <c r="Y67" s="56"/>
      <c r="Z67" s="66" t="s">
        <v>4831</v>
      </c>
      <c r="AA67" s="1">
        <f>AA$2</f>
        <v>1995</v>
      </c>
      <c r="AB67" s="1">
        <f t="shared" ref="AB67:AF67" si="28">AB$2</f>
        <v>2000</v>
      </c>
      <c r="AC67" s="1">
        <f t="shared" si="28"/>
        <v>2005</v>
      </c>
      <c r="AD67" s="1">
        <f t="shared" si="28"/>
        <v>2010</v>
      </c>
      <c r="AE67" s="1">
        <f t="shared" si="28"/>
        <v>2015</v>
      </c>
      <c r="AF67" s="1">
        <f t="shared" si="28"/>
        <v>2020</v>
      </c>
      <c r="AH67" s="66" t="s">
        <v>4831</v>
      </c>
      <c r="AI67" s="1">
        <f>AI$2</f>
        <v>1995</v>
      </c>
      <c r="AJ67" s="1">
        <f t="shared" ref="AJ67:AN67" si="29">AJ$2</f>
        <v>2000</v>
      </c>
      <c r="AK67" s="1">
        <f t="shared" si="29"/>
        <v>2005</v>
      </c>
      <c r="AL67" s="1">
        <f t="shared" si="29"/>
        <v>2010</v>
      </c>
      <c r="AM67" s="1">
        <f t="shared" si="29"/>
        <v>2015</v>
      </c>
      <c r="AN67" s="1">
        <f t="shared" si="29"/>
        <v>2020</v>
      </c>
      <c r="AO67" s="56"/>
      <c r="AP67" s="66" t="s">
        <v>4831</v>
      </c>
      <c r="AQ67" s="1">
        <f>AQ$2</f>
        <v>1995</v>
      </c>
      <c r="AR67" s="1">
        <f t="shared" ref="AR67:AV67" si="30">AR$2</f>
        <v>2000</v>
      </c>
      <c r="AS67" s="1">
        <f t="shared" si="30"/>
        <v>2005</v>
      </c>
      <c r="AT67" s="1">
        <f t="shared" si="30"/>
        <v>2010</v>
      </c>
      <c r="AU67" s="1">
        <f t="shared" si="30"/>
        <v>2015</v>
      </c>
      <c r="AV67" s="1">
        <f t="shared" si="30"/>
        <v>2020</v>
      </c>
    </row>
    <row r="68" spans="1:48">
      <c r="B68" s="44" t="s">
        <v>20</v>
      </c>
      <c r="C68" s="63">
        <f>IFERROR(C50/SUM(C50,C51,C52,C61), "..")</f>
        <v>0.10359418686686259</v>
      </c>
      <c r="D68" s="63">
        <f t="shared" ref="D68:H68" si="31">IFERROR(D50/SUM(D50,D51,D52,D61), "..")</f>
        <v>0.12702933957766249</v>
      </c>
      <c r="E68" s="63">
        <f t="shared" si="31"/>
        <v>0.12987172629336238</v>
      </c>
      <c r="F68" s="63">
        <f t="shared" si="31"/>
        <v>0.12098202357028039</v>
      </c>
      <c r="G68" s="63">
        <f t="shared" si="31"/>
        <v>0.16669735072202668</v>
      </c>
      <c r="H68" s="63">
        <f t="shared" si="31"/>
        <v>0.2189393787635204</v>
      </c>
      <c r="I68" s="56"/>
      <c r="J68" s="44" t="s">
        <v>20</v>
      </c>
      <c r="K68" s="63">
        <f>IFERROR(K50/SUM(K50,K51,K52,K61), "..")</f>
        <v>0.43278463190801875</v>
      </c>
      <c r="L68" s="63">
        <f t="shared" ref="L68:P68" si="32">IFERROR(L50/SUM(L50,L51,L52,L61), "..")</f>
        <v>0.41847211456167666</v>
      </c>
      <c r="M68" s="63">
        <f t="shared" si="32"/>
        <v>0.4021551559257272</v>
      </c>
      <c r="N68" s="63">
        <f t="shared" si="32"/>
        <v>0.31270806336561652</v>
      </c>
      <c r="O68" s="63">
        <f t="shared" si="32"/>
        <v>0.27556998142973105</v>
      </c>
      <c r="P68" s="63">
        <f t="shared" si="32"/>
        <v>0.28920493708568606</v>
      </c>
      <c r="Q68" s="56"/>
      <c r="R68" s="44" t="s">
        <v>20</v>
      </c>
      <c r="S68" s="63">
        <f>IFERROR(S50/SUM(S50,S51,S52,S61), "..")</f>
        <v>0.23311692069677148</v>
      </c>
      <c r="T68" s="63">
        <f t="shared" ref="T68:X68" si="33">IFERROR(T50/SUM(T50,T51,T52,T61), "..")</f>
        <v>0.24324989298968314</v>
      </c>
      <c r="U68" s="63">
        <f t="shared" si="33"/>
        <v>0.2358599464829213</v>
      </c>
      <c r="V68" s="63">
        <f t="shared" si="33"/>
        <v>0.1634142981066258</v>
      </c>
      <c r="W68" s="63">
        <f t="shared" si="33"/>
        <v>0.17743928485399629</v>
      </c>
      <c r="X68" s="63">
        <f t="shared" si="33"/>
        <v>0.21584724918199502</v>
      </c>
      <c r="Y68" s="56"/>
      <c r="Z68" s="44" t="s">
        <v>20</v>
      </c>
      <c r="AA68" s="63">
        <f>IFERROR(AA50/SUM(AA50,AA51,AA52,AA61), "..")</f>
        <v>0.19834185423776818</v>
      </c>
      <c r="AB68" s="63">
        <f t="shared" ref="AB68:AF68" si="34">IFERROR(AB50/SUM(AB50,AB51,AB52,AB61), "..")</f>
        <v>0.12008662112474111</v>
      </c>
      <c r="AC68" s="63">
        <f t="shared" si="34"/>
        <v>9.9799502181337596E-2</v>
      </c>
      <c r="AD68" s="63">
        <f t="shared" si="34"/>
        <v>8.6707336438429775E-2</v>
      </c>
      <c r="AE68" s="63">
        <f t="shared" si="34"/>
        <v>0.1073733699496448</v>
      </c>
      <c r="AF68" s="63">
        <f t="shared" si="34"/>
        <v>0.15459852874550287</v>
      </c>
      <c r="AH68" s="44" t="s">
        <v>20</v>
      </c>
      <c r="AI68" s="63">
        <f>IFERROR(AI50/SUM(AI50,AI51,AI52,AI61), "..")</f>
        <v>0.11516239306308015</v>
      </c>
      <c r="AJ68" s="63">
        <f t="shared" ref="AJ68:AN68" si="35">IFERROR(AJ50/SUM(AJ50,AJ51,AJ52,AJ61), "..")</f>
        <v>0.10736515955519944</v>
      </c>
      <c r="AK68" s="63">
        <f t="shared" si="35"/>
        <v>9.803850624388584E-2</v>
      </c>
      <c r="AL68" s="63">
        <f t="shared" si="35"/>
        <v>7.6246083512899798E-2</v>
      </c>
      <c r="AM68" s="63">
        <f t="shared" si="35"/>
        <v>8.6251265294804716E-2</v>
      </c>
      <c r="AN68" s="63">
        <f t="shared" si="35"/>
        <v>9.277297638745742E-2</v>
      </c>
      <c r="AO68" s="56"/>
      <c r="AP68" s="44" t="s">
        <v>20</v>
      </c>
      <c r="AQ68" s="63">
        <f>IFERROR(AQ50/SUM(AQ50,AQ51,AQ52,AQ61), "..")</f>
        <v>0.2505433397577374</v>
      </c>
      <c r="AR68" s="63">
        <f>IFERROR(AR50/SUM(AR50,AR51,AR52,AR61), "..")</f>
        <v>0.23281626380459128</v>
      </c>
      <c r="AS68" s="63">
        <f t="shared" ref="AS68:AV68" si="36">IFERROR(AS50/SUM(AS50,AS51,AS52,AS61), "..")</f>
        <v>0.15332847976156022</v>
      </c>
      <c r="AT68" s="63">
        <f t="shared" si="36"/>
        <v>8.7058316051304319E-2</v>
      </c>
      <c r="AU68" s="63">
        <f t="shared" si="36"/>
        <v>0.10735030461869129</v>
      </c>
      <c r="AV68" s="63">
        <f t="shared" si="36"/>
        <v>0.14806468796313019</v>
      </c>
    </row>
    <row r="69" spans="1:48">
      <c r="B69" s="44" t="s">
        <v>22</v>
      </c>
      <c r="C69" s="63">
        <f>IFERROR(C51/SUM(C50,C51,C52,C61), "..")</f>
        <v>0.55900947755781516</v>
      </c>
      <c r="D69" s="63">
        <f t="shared" ref="D69:H69" si="37">IFERROR(D51/SUM(D50,D51,D52,D61), "..")</f>
        <v>0.59798239286199539</v>
      </c>
      <c r="E69" s="63">
        <f t="shared" si="37"/>
        <v>0.53896862213070884</v>
      </c>
      <c r="F69" s="63">
        <f t="shared" si="37"/>
        <v>0.59458706615046342</v>
      </c>
      <c r="G69" s="63">
        <f t="shared" si="37"/>
        <v>0.65143491332610126</v>
      </c>
      <c r="H69" s="63">
        <f t="shared" si="37"/>
        <v>0.62217144138489489</v>
      </c>
      <c r="I69" s="56"/>
      <c r="J69" s="44" t="s">
        <v>22</v>
      </c>
      <c r="K69" s="63">
        <f>IFERROR(K51/SUM(K50,K51,K52,K61), "..")</f>
        <v>0.28708329768554475</v>
      </c>
      <c r="L69" s="63">
        <f t="shared" ref="L69:P69" si="38">IFERROR(L51/SUM(L50,L51,L52,L61), "..")</f>
        <v>0.357220430515927</v>
      </c>
      <c r="M69" s="63">
        <f t="shared" si="38"/>
        <v>0.41739056625670196</v>
      </c>
      <c r="N69" s="63">
        <f t="shared" si="38"/>
        <v>0.42690066486495482</v>
      </c>
      <c r="O69" s="63">
        <f t="shared" si="38"/>
        <v>0.57153142688365843</v>
      </c>
      <c r="P69" s="63">
        <f t="shared" si="38"/>
        <v>0.49619774113692916</v>
      </c>
      <c r="Q69" s="56"/>
      <c r="R69" s="44" t="s">
        <v>22</v>
      </c>
      <c r="S69" s="63">
        <f>IFERROR(S51/SUM(S50,S51,S52,S61), "..")</f>
        <v>0.62156500136067738</v>
      </c>
      <c r="T69" s="63">
        <f t="shared" ref="T69:X69" si="39">IFERROR(T51/SUM(T50,T51,T52,T61), "..")</f>
        <v>0.62228387997824874</v>
      </c>
      <c r="U69" s="63">
        <f t="shared" si="39"/>
        <v>0.62260145308552917</v>
      </c>
      <c r="V69" s="63">
        <f t="shared" si="39"/>
        <v>0.69750843886978986</v>
      </c>
      <c r="W69" s="63">
        <f t="shared" si="39"/>
        <v>0.7215017894562753</v>
      </c>
      <c r="X69" s="63">
        <f t="shared" si="39"/>
        <v>0.65360806243053049</v>
      </c>
      <c r="Y69" s="56"/>
      <c r="Z69" s="44" t="s">
        <v>22</v>
      </c>
      <c r="AA69" s="63">
        <f>IFERROR(AA51/SUM(AA50,AA51,AA52,AA61), "..")</f>
        <v>0.37096046942940553</v>
      </c>
      <c r="AB69" s="63">
        <f t="shared" ref="AB69:AF69" si="40">IFERROR(AB51/SUM(AB50,AB51,AB52,AB61), "..")</f>
        <v>0.32520003154058269</v>
      </c>
      <c r="AC69" s="63">
        <f t="shared" si="40"/>
        <v>0.28930523540268582</v>
      </c>
      <c r="AD69" s="63">
        <f t="shared" si="40"/>
        <v>0.33776006577776974</v>
      </c>
      <c r="AE69" s="63">
        <f t="shared" si="40"/>
        <v>0.43316187251619498</v>
      </c>
      <c r="AF69" s="63">
        <f t="shared" si="40"/>
        <v>0.36313647858309156</v>
      </c>
      <c r="AH69" s="44" t="s">
        <v>22</v>
      </c>
      <c r="AI69" s="63">
        <f>IFERROR(AI51/SUM(AI50,AI51,AI52,AI61), "..")</f>
        <v>0.480217241746276</v>
      </c>
      <c r="AJ69" s="63">
        <f t="shared" ref="AJ69:AN69" si="41">IFERROR(AJ51/SUM(AJ50,AJ51,AJ52,AJ61), "..")</f>
        <v>0.54387715289383365</v>
      </c>
      <c r="AK69" s="63">
        <f t="shared" si="41"/>
        <v>0.55923310387033387</v>
      </c>
      <c r="AL69" s="63">
        <f t="shared" si="41"/>
        <v>0.55486606271725492</v>
      </c>
      <c r="AM69" s="63">
        <f t="shared" si="41"/>
        <v>0.60036693273015318</v>
      </c>
      <c r="AN69" s="63">
        <f t="shared" si="41"/>
        <v>0.5622165443959064</v>
      </c>
      <c r="AO69" s="56"/>
      <c r="AP69" s="44" t="s">
        <v>22</v>
      </c>
      <c r="AQ69" s="63">
        <f>IFERROR(AQ51/SUM(AQ50,AQ51,AQ52,AQ61), "..")</f>
        <v>0.44266256170899193</v>
      </c>
      <c r="AR69" s="63">
        <f>IFERROR(AR51/SUM(AR50,AR51,AR52,AR61), "..")</f>
        <v>0.38869948642570301</v>
      </c>
      <c r="AS69" s="63">
        <f t="shared" ref="AS69:AV69" si="42">IFERROR(AS51/SUM(AS50,AS51,AS52,AS61), "..")</f>
        <v>0.40292991073617612</v>
      </c>
      <c r="AT69" s="63">
        <f t="shared" si="42"/>
        <v>0.504849982013858</v>
      </c>
      <c r="AU69" s="63">
        <f t="shared" si="42"/>
        <v>0.50250868017782979</v>
      </c>
      <c r="AV69" s="63">
        <f t="shared" si="42"/>
        <v>0.49732727960011336</v>
      </c>
    </row>
    <row r="70" spans="1:48">
      <c r="B70" s="37" t="s">
        <v>48</v>
      </c>
      <c r="C70" s="63">
        <f>IFERROR(C52/SUM(C50,C51,C52,C61), "..")</f>
        <v>0.30871343416743868</v>
      </c>
      <c r="D70" s="63">
        <f t="shared" ref="D70:H70" si="43">IFERROR(D52/SUM(D50,D51,D52,D61), "..")</f>
        <v>0.24304750390965629</v>
      </c>
      <c r="E70" s="63">
        <f t="shared" si="43"/>
        <v>0.25573065131989398</v>
      </c>
      <c r="F70" s="63">
        <f t="shared" si="43"/>
        <v>0.19765105674389663</v>
      </c>
      <c r="G70" s="63">
        <f t="shared" si="43"/>
        <v>0.16785858647348373</v>
      </c>
      <c r="H70" s="63">
        <f t="shared" si="43"/>
        <v>0.14421399720201075</v>
      </c>
      <c r="I70" s="56"/>
      <c r="J70" s="37" t="s">
        <v>48</v>
      </c>
      <c r="K70" s="63">
        <f>IFERROR(K52/SUM(K50,K51,K52,K61), "..")</f>
        <v>0.15944512764066962</v>
      </c>
      <c r="L70" s="63">
        <f t="shared" ref="L70:P70" si="44">IFERROR(L52/SUM(L50,L51,L52,L61), "..")</f>
        <v>0.1585775518000247</v>
      </c>
      <c r="M70" s="63">
        <f t="shared" si="44"/>
        <v>0.10148957645622211</v>
      </c>
      <c r="N70" s="63">
        <f t="shared" si="44"/>
        <v>8.0721700924526116E-2</v>
      </c>
      <c r="O70" s="63">
        <f t="shared" si="44"/>
        <v>7.8267417317286453E-2</v>
      </c>
      <c r="P70" s="63">
        <f t="shared" si="44"/>
        <v>7.1804160033920678E-2</v>
      </c>
      <c r="Q70" s="56"/>
      <c r="R70" s="37" t="s">
        <v>48</v>
      </c>
      <c r="S70" s="63">
        <f>IFERROR(S52/SUM(S50,S51,S52,S61), "..")</f>
        <v>0.12774796195927246</v>
      </c>
      <c r="T70" s="63">
        <f t="shared" ref="T70:X70" si="45">IFERROR(T52/SUM(T50,T51,T52,T61), "..")</f>
        <v>0.1048183344121338</v>
      </c>
      <c r="U70" s="63">
        <f t="shared" si="45"/>
        <v>9.0252134748396065E-2</v>
      </c>
      <c r="V70" s="63">
        <f t="shared" si="45"/>
        <v>9.1806058635528862E-2</v>
      </c>
      <c r="W70" s="63">
        <f t="shared" si="45"/>
        <v>8.8098651202162565E-2</v>
      </c>
      <c r="X70" s="63">
        <f t="shared" si="45"/>
        <v>9.4750420438136446E-2</v>
      </c>
      <c r="Y70" s="56"/>
      <c r="Z70" s="37" t="s">
        <v>48</v>
      </c>
      <c r="AA70" s="63">
        <f>IFERROR(AA52/SUM(AA50,AA51,AA52,AA61), "..")</f>
        <v>0.20484776404839547</v>
      </c>
      <c r="AB70" s="63">
        <f t="shared" ref="AB70:AF70" si="46">IFERROR(AB52/SUM(AB50,AB51,AB52,AB61), "..")</f>
        <v>0.14395118088650719</v>
      </c>
      <c r="AC70" s="63">
        <f t="shared" si="46"/>
        <v>0.12041266729867242</v>
      </c>
      <c r="AD70" s="63">
        <f t="shared" si="46"/>
        <v>0.11393271965355362</v>
      </c>
      <c r="AE70" s="63">
        <f t="shared" si="46"/>
        <v>0.14058307412937882</v>
      </c>
      <c r="AF70" s="63">
        <f t="shared" si="46"/>
        <v>0.20530021168137871</v>
      </c>
      <c r="AH70" s="37" t="s">
        <v>48</v>
      </c>
      <c r="AI70" s="63">
        <f>IFERROR(AI52/SUM(AI50,AI51,AI52,AI61), "..")</f>
        <v>0.3821311661131811</v>
      </c>
      <c r="AJ70" s="63">
        <f t="shared" ref="AJ70:AN70" si="47">IFERROR(AJ52/SUM(AJ50,AJ51,AJ52,AJ61), "..")</f>
        <v>0.32031976105249865</v>
      </c>
      <c r="AK70" s="63">
        <f t="shared" si="47"/>
        <v>0.27887542644255198</v>
      </c>
      <c r="AL70" s="63">
        <f t="shared" si="47"/>
        <v>0.28371666126214767</v>
      </c>
      <c r="AM70" s="63">
        <f t="shared" si="47"/>
        <v>0.28565169778977012</v>
      </c>
      <c r="AN70" s="63">
        <f t="shared" si="47"/>
        <v>0.31715554621387637</v>
      </c>
      <c r="AO70" s="56"/>
      <c r="AP70" s="37" t="s">
        <v>48</v>
      </c>
      <c r="AQ70" s="63">
        <f>IFERROR(AQ52/SUM(AQ50,AQ51,AQ52,AQ61), "..")</f>
        <v>0.27147571184218366</v>
      </c>
      <c r="AR70" s="63">
        <f>IFERROR(AR52/SUM(AR50,AR51,AR52,AR61), "..")</f>
        <v>0.29099137062897446</v>
      </c>
      <c r="AS70" s="63">
        <f t="shared" ref="AS70:AV70" si="48">IFERROR(AS52/SUM(AS50,AS51,AS52,AS61), "..")</f>
        <v>0.2923142625341511</v>
      </c>
      <c r="AT70" s="63">
        <f t="shared" si="48"/>
        <v>0.27236090125723056</v>
      </c>
      <c r="AU70" s="63">
        <f t="shared" si="48"/>
        <v>0.3350286081698774</v>
      </c>
      <c r="AV70" s="63">
        <f t="shared" si="48"/>
        <v>0.30490363326600489</v>
      </c>
    </row>
    <row r="71" spans="1:48">
      <c r="B71" s="37" t="s">
        <v>49</v>
      </c>
      <c r="C71" s="63">
        <f>IFERROR(C61/SUM(C50,C51,C52,C61), "..")</f>
        <v>2.8682901407883578E-2</v>
      </c>
      <c r="D71" s="63">
        <f t="shared" ref="D71:H71" si="49">IFERROR(D61/SUM(D50,D51,D52,D61), "..")</f>
        <v>3.1940763650685718E-2</v>
      </c>
      <c r="E71" s="63">
        <f t="shared" si="49"/>
        <v>7.542900025603487E-2</v>
      </c>
      <c r="F71" s="63">
        <f t="shared" si="49"/>
        <v>8.6779853535359441E-2</v>
      </c>
      <c r="G71" s="63">
        <f t="shared" si="49"/>
        <v>1.4009149478388416E-2</v>
      </c>
      <c r="H71" s="63">
        <f t="shared" si="49"/>
        <v>1.4675182649573968E-2</v>
      </c>
      <c r="I71" s="56"/>
      <c r="J71" s="37" t="s">
        <v>49</v>
      </c>
      <c r="K71" s="63">
        <f>IFERROR(K61/SUM(K50,K51,K52,K61), "..")</f>
        <v>0.12068694276576698</v>
      </c>
      <c r="L71" s="63">
        <f t="shared" ref="L71:P71" si="50">IFERROR(L61/SUM(L50,L51,L52,L61), "..")</f>
        <v>6.5729903122371716E-2</v>
      </c>
      <c r="M71" s="63">
        <f t="shared" si="50"/>
        <v>7.8964701361348838E-2</v>
      </c>
      <c r="N71" s="63">
        <f t="shared" si="50"/>
        <v>0.17966957084490259</v>
      </c>
      <c r="O71" s="63">
        <f t="shared" si="50"/>
        <v>7.4631174369324121E-2</v>
      </c>
      <c r="P71" s="63">
        <f t="shared" si="50"/>
        <v>0.14279316174346407</v>
      </c>
      <c r="Q71" s="56"/>
      <c r="R71" s="37" t="s">
        <v>49</v>
      </c>
      <c r="S71" s="63">
        <f>IFERROR(S61/SUM(S50,S51,S52,S61), "..")</f>
        <v>1.7570115983278772E-2</v>
      </c>
      <c r="T71" s="63">
        <f t="shared" ref="T71:X71" si="51">IFERROR(T61/SUM(T50,T51,T52,T61), "..")</f>
        <v>2.9647892619934311E-2</v>
      </c>
      <c r="U71" s="63">
        <f t="shared" si="51"/>
        <v>5.128646568315328E-2</v>
      </c>
      <c r="V71" s="63">
        <f t="shared" si="51"/>
        <v>4.7271204388055536E-2</v>
      </c>
      <c r="W71" s="63">
        <f t="shared" si="51"/>
        <v>1.2960274487565922E-2</v>
      </c>
      <c r="X71" s="63">
        <f t="shared" si="51"/>
        <v>3.5794267949338106E-2</v>
      </c>
      <c r="Z71" s="37" t="s">
        <v>49</v>
      </c>
      <c r="AA71" s="63">
        <f>IFERROR(AA61/SUM(AA50,AA51,AA52,AA61), "..")</f>
        <v>0.22584991228443071</v>
      </c>
      <c r="AB71" s="63">
        <f t="shared" ref="AB71:AF71" si="52">IFERROR(AB61/SUM(AB50,AB51,AB52,AB61), "..")</f>
        <v>0.41076216644816904</v>
      </c>
      <c r="AC71" s="63">
        <f t="shared" si="52"/>
        <v>0.49048259511730413</v>
      </c>
      <c r="AD71" s="63">
        <f t="shared" si="52"/>
        <v>0.46159987813024694</v>
      </c>
      <c r="AE71" s="63">
        <f t="shared" si="52"/>
        <v>0.31888168340478146</v>
      </c>
      <c r="AF71" s="63">
        <f t="shared" si="52"/>
        <v>0.2769647809900268</v>
      </c>
      <c r="AH71" s="37" t="s">
        <v>49</v>
      </c>
      <c r="AI71" s="63">
        <f>IFERROR(AI61/SUM(AI50,AI51,AI52,AI61), "..")</f>
        <v>2.2489199077462801E-2</v>
      </c>
      <c r="AJ71" s="63">
        <f t="shared" ref="AJ71:AN71" si="53">IFERROR(AJ61/SUM(AJ50,AJ51,AJ52,AJ61), "..")</f>
        <v>2.8437926498468213E-2</v>
      </c>
      <c r="AK71" s="63">
        <f t="shared" si="53"/>
        <v>6.3852963443228272E-2</v>
      </c>
      <c r="AL71" s="63">
        <f t="shared" si="53"/>
        <v>8.5171192507697821E-2</v>
      </c>
      <c r="AM71" s="63">
        <f t="shared" si="53"/>
        <v>2.7730104185272164E-2</v>
      </c>
      <c r="AN71" s="63">
        <f t="shared" si="53"/>
        <v>2.7854933002759798E-2</v>
      </c>
      <c r="AP71" s="37" t="s">
        <v>49</v>
      </c>
      <c r="AQ71" s="63">
        <f>IFERROR(AQ61/SUM(AQ50,AQ51,AQ52,AQ61), "..")</f>
        <v>3.5318386691086945E-2</v>
      </c>
      <c r="AR71" s="63">
        <f>IFERROR(AR61/SUM(AR50,AR51,AR52,AR61), "..")</f>
        <v>8.7492879140731311E-2</v>
      </c>
      <c r="AS71" s="63">
        <f t="shared" ref="AS71:AV71" si="54">IFERROR(AS61/SUM(AS50,AS51,AS52,AS61), "..")</f>
        <v>0.15142734696811264</v>
      </c>
      <c r="AT71" s="63">
        <f t="shared" si="54"/>
        <v>0.13573080067760707</v>
      </c>
      <c r="AU71" s="63">
        <f t="shared" si="54"/>
        <v>5.5112407033601533E-2</v>
      </c>
      <c r="AV71" s="63">
        <f t="shared" si="54"/>
        <v>4.9704399170751444E-2</v>
      </c>
    </row>
    <row r="72" spans="1:48">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row>
    <row r="73" spans="1:48">
      <c r="B73" s="1" t="s">
        <v>4825</v>
      </c>
      <c r="C73" s="1">
        <f>C$2</f>
        <v>1995</v>
      </c>
      <c r="D73" s="1">
        <f t="shared" ref="D73:H73" si="55">D$2</f>
        <v>2000</v>
      </c>
      <c r="E73" s="1">
        <f t="shared" si="55"/>
        <v>2005</v>
      </c>
      <c r="F73" s="1">
        <f t="shared" si="55"/>
        <v>2010</v>
      </c>
      <c r="G73" s="1">
        <f t="shared" si="55"/>
        <v>2015</v>
      </c>
      <c r="H73" s="1">
        <f t="shared" si="55"/>
        <v>2020</v>
      </c>
      <c r="I73" s="56"/>
      <c r="J73" s="1" t="s">
        <v>4825</v>
      </c>
      <c r="K73" s="1">
        <f>K$2</f>
        <v>1995</v>
      </c>
      <c r="L73" s="1">
        <f t="shared" ref="L73:P73" si="56">L$2</f>
        <v>2000</v>
      </c>
      <c r="M73" s="1">
        <f t="shared" si="56"/>
        <v>2005</v>
      </c>
      <c r="N73" s="1">
        <f t="shared" si="56"/>
        <v>2010</v>
      </c>
      <c r="O73" s="1">
        <f t="shared" si="56"/>
        <v>2015</v>
      </c>
      <c r="P73" s="1">
        <f t="shared" si="56"/>
        <v>2020</v>
      </c>
      <c r="Q73" s="56"/>
      <c r="R73" s="1" t="s">
        <v>4825</v>
      </c>
      <c r="S73" s="1">
        <f>S$2</f>
        <v>1995</v>
      </c>
      <c r="T73" s="1">
        <f t="shared" ref="T73:X73" si="57">T$2</f>
        <v>2000</v>
      </c>
      <c r="U73" s="1">
        <f t="shared" si="57"/>
        <v>2005</v>
      </c>
      <c r="V73" s="1">
        <f t="shared" si="57"/>
        <v>2010</v>
      </c>
      <c r="W73" s="1">
        <f t="shared" si="57"/>
        <v>2015</v>
      </c>
      <c r="X73" s="1">
        <f t="shared" si="57"/>
        <v>2020</v>
      </c>
      <c r="Z73" s="1" t="s">
        <v>4825</v>
      </c>
      <c r="AA73" s="1">
        <f>AA$2</f>
        <v>1995</v>
      </c>
      <c r="AB73" s="1">
        <f t="shared" ref="AB73:AF73" si="58">AB$2</f>
        <v>2000</v>
      </c>
      <c r="AC73" s="1">
        <f t="shared" si="58"/>
        <v>2005</v>
      </c>
      <c r="AD73" s="1">
        <f t="shared" si="58"/>
        <v>2010</v>
      </c>
      <c r="AE73" s="1">
        <f t="shared" si="58"/>
        <v>2015</v>
      </c>
      <c r="AF73" s="1">
        <f t="shared" si="58"/>
        <v>2020</v>
      </c>
      <c r="AH73" s="1" t="s">
        <v>4825</v>
      </c>
      <c r="AI73" s="1">
        <f>AI$2</f>
        <v>1995</v>
      </c>
      <c r="AJ73" s="1">
        <f t="shared" ref="AJ73:AN73" si="59">AJ$2</f>
        <v>2000</v>
      </c>
      <c r="AK73" s="1">
        <f t="shared" si="59"/>
        <v>2005</v>
      </c>
      <c r="AL73" s="1">
        <f t="shared" si="59"/>
        <v>2010</v>
      </c>
      <c r="AM73" s="1">
        <f t="shared" si="59"/>
        <v>2015</v>
      </c>
      <c r="AN73" s="1">
        <f t="shared" si="59"/>
        <v>2020</v>
      </c>
      <c r="AP73" s="1" t="s">
        <v>4825</v>
      </c>
      <c r="AQ73" s="1">
        <f>AQ$2</f>
        <v>1995</v>
      </c>
      <c r="AR73" s="1">
        <f t="shared" ref="AR73:AV73" si="60">AR$2</f>
        <v>2000</v>
      </c>
      <c r="AS73" s="1">
        <f t="shared" si="60"/>
        <v>2005</v>
      </c>
      <c r="AT73" s="1">
        <f t="shared" si="60"/>
        <v>2010</v>
      </c>
      <c r="AU73" s="1">
        <f t="shared" si="60"/>
        <v>2015</v>
      </c>
      <c r="AV73" s="1">
        <f t="shared" si="60"/>
        <v>2020</v>
      </c>
    </row>
    <row r="74" spans="1:48">
      <c r="B74" s="37" t="s">
        <v>33</v>
      </c>
      <c r="C74" s="63">
        <f>IFERROR(C53/SUM(C52,C61), "..")</f>
        <v>8.6708225147768658E-2</v>
      </c>
      <c r="D74" s="63">
        <f t="shared" ref="D74:H74" si="61">IFERROR(D53/SUM(D52,D61), "..")</f>
        <v>4.6120736400253486E-2</v>
      </c>
      <c r="E74" s="63">
        <f t="shared" si="61"/>
        <v>2.8545544065755161E-2</v>
      </c>
      <c r="F74" s="63">
        <f t="shared" si="61"/>
        <v>3.4233699840727681E-2</v>
      </c>
      <c r="G74" s="63">
        <f t="shared" si="61"/>
        <v>3.3972135938368862E-2</v>
      </c>
      <c r="H74" s="63">
        <f t="shared" si="61"/>
        <v>3.2696004508801675E-2</v>
      </c>
      <c r="I74" s="56"/>
      <c r="J74" s="37" t="s">
        <v>33</v>
      </c>
      <c r="K74" s="63">
        <f>IFERROR(K53/SUM(K52,K61), "..")</f>
        <v>2.4719646462747446E-2</v>
      </c>
      <c r="L74" s="63">
        <f t="shared" ref="L74:P74" si="62">IFERROR(L53/SUM(L52,L61), "..")</f>
        <v>4.5726222298501776E-2</v>
      </c>
      <c r="M74" s="63">
        <f t="shared" si="62"/>
        <v>3.5473242999702372E-2</v>
      </c>
      <c r="N74" s="63">
        <f t="shared" si="62"/>
        <v>1.8370776675786234E-2</v>
      </c>
      <c r="O74" s="63">
        <f t="shared" si="62"/>
        <v>4.2732914771046453E-2</v>
      </c>
      <c r="P74" s="63">
        <f t="shared" si="62"/>
        <v>3.8738136219486276E-2</v>
      </c>
      <c r="Q74" s="56"/>
      <c r="R74" s="37" t="s">
        <v>33</v>
      </c>
      <c r="S74" s="63">
        <f>IFERROR(S53/SUM(S52,S61), "..")</f>
        <v>7.2446633171136796E-2</v>
      </c>
      <c r="T74" s="63">
        <f t="shared" ref="T74:X74" si="63">IFERROR(T53/SUM(T52,T61), "..")</f>
        <v>4.3346392731106832E-2</v>
      </c>
      <c r="U74" s="63">
        <f t="shared" si="63"/>
        <v>4.123952599349124E-2</v>
      </c>
      <c r="V74" s="63">
        <f t="shared" si="63"/>
        <v>7.3085604934271714E-2</v>
      </c>
      <c r="W74" s="63">
        <f t="shared" si="63"/>
        <v>0.11614259014511502</v>
      </c>
      <c r="X74" s="63">
        <f t="shared" si="63"/>
        <v>0.10314760154381339</v>
      </c>
      <c r="Z74" s="37" t="s">
        <v>33</v>
      </c>
      <c r="AA74" s="63">
        <f>IFERROR(AA53/SUM(AA52,AA61), "..")</f>
        <v>3.0830308995889624E-3</v>
      </c>
      <c r="AB74" s="63">
        <f t="shared" ref="AB74:AF74" si="64">IFERROR(AB53/SUM(AB52,AB61), "..")</f>
        <v>1.1604536040443157E-3</v>
      </c>
      <c r="AC74" s="63">
        <f t="shared" si="64"/>
        <v>7.6276853434845138E-4</v>
      </c>
      <c r="AD74" s="63">
        <f t="shared" si="64"/>
        <v>7.7958101339180828E-4</v>
      </c>
      <c r="AE74" s="63">
        <f t="shared" si="64"/>
        <v>1.611672533010139E-3</v>
      </c>
      <c r="AF74" s="63">
        <f t="shared" si="64"/>
        <v>1.0441390828039815E-3</v>
      </c>
      <c r="AH74" s="37" t="s">
        <v>33</v>
      </c>
      <c r="AI74" s="63">
        <f>IFERROR(AI53/SUM(AI52,AI61), "..")</f>
        <v>1.0241958864833157E-2</v>
      </c>
      <c r="AJ74" s="63">
        <f t="shared" ref="AJ74:AN74" si="65">IFERROR(AJ53/SUM(AJ52,AJ61), "..")</f>
        <v>9.9389637456632624E-3</v>
      </c>
      <c r="AK74" s="63">
        <f t="shared" si="65"/>
        <v>7.0242945692598332E-3</v>
      </c>
      <c r="AL74" s="63">
        <f t="shared" si="65"/>
        <v>1.2367763346163237E-2</v>
      </c>
      <c r="AM74" s="63">
        <f t="shared" si="65"/>
        <v>1.2137190664096976E-2</v>
      </c>
      <c r="AN74" s="63">
        <f t="shared" si="65"/>
        <v>6.6446609624766055E-3</v>
      </c>
      <c r="AP74" s="37" t="s">
        <v>33</v>
      </c>
      <c r="AQ74" s="63">
        <f>IFERROR(AQ53/SUM(AQ52,AQ61), "..")</f>
        <v>0.18081343423965293</v>
      </c>
      <c r="AR74" s="63">
        <f t="shared" ref="AR74:AV74" si="66">IFERROR(AR53/SUM(AR52,AR61), "..")</f>
        <v>0.11387830243726123</v>
      </c>
      <c r="AS74" s="63">
        <f t="shared" si="66"/>
        <v>8.8767321988700951E-2</v>
      </c>
      <c r="AT74" s="63">
        <f t="shared" si="66"/>
        <v>9.7311992003577583E-2</v>
      </c>
      <c r="AU74" s="63">
        <f t="shared" si="66"/>
        <v>0.13795628330048515</v>
      </c>
      <c r="AV74" s="63">
        <f t="shared" si="66"/>
        <v>0.11525227502326529</v>
      </c>
    </row>
    <row r="75" spans="1:48">
      <c r="B75" s="37" t="s">
        <v>4829</v>
      </c>
      <c r="C75" s="63">
        <f>IFERROR(C54/SUM(C52,C61), "..")</f>
        <v>4.9017369194092976E-2</v>
      </c>
      <c r="D75" s="63">
        <f t="shared" ref="D75:H75" si="67">IFERROR(D54/SUM(D52,D61), "..")</f>
        <v>1.5904498930050581E-2</v>
      </c>
      <c r="E75" s="63">
        <f t="shared" si="67"/>
        <v>3.9459391523163356E-2</v>
      </c>
      <c r="F75" s="63">
        <f t="shared" si="67"/>
        <v>2.7864873558656644E-2</v>
      </c>
      <c r="G75" s="63">
        <f t="shared" si="67"/>
        <v>3.6642678743975525E-2</v>
      </c>
      <c r="H75" s="63">
        <f t="shared" si="67"/>
        <v>3.6876612383818064E-2</v>
      </c>
      <c r="I75" s="56"/>
      <c r="J75" s="37" t="s">
        <v>4829</v>
      </c>
      <c r="K75" s="63">
        <f>IFERROR(K54/SUM(K52,K61), "..")</f>
        <v>5.7944806491467521E-2</v>
      </c>
      <c r="L75" s="63">
        <f t="shared" ref="L75:P75" si="68">IFERROR(L54/SUM(L52,L61), "..")</f>
        <v>0.10121536397245076</v>
      </c>
      <c r="M75" s="63">
        <f t="shared" si="68"/>
        <v>1.0588660341593725E-2</v>
      </c>
      <c r="N75" s="63">
        <f t="shared" si="68"/>
        <v>5.543000883501909E-3</v>
      </c>
      <c r="O75" s="63">
        <f t="shared" si="68"/>
        <v>1.4630276986287216E-2</v>
      </c>
      <c r="P75" s="63">
        <f t="shared" si="68"/>
        <v>3.8195249342128524E-3</v>
      </c>
      <c r="Q75" s="56"/>
      <c r="R75" s="37" t="s">
        <v>4829</v>
      </c>
      <c r="S75" s="63">
        <f>IFERROR(S54/SUM(S52,S61), "..")</f>
        <v>5.1678850191919732E-3</v>
      </c>
      <c r="T75" s="63">
        <f t="shared" ref="T75:X75" si="69">IFERROR(T54/SUM(T52,T61), "..")</f>
        <v>8.1946186336316063E-3</v>
      </c>
      <c r="U75" s="63">
        <f t="shared" si="69"/>
        <v>8.2709851732879255E-3</v>
      </c>
      <c r="V75" s="63">
        <f t="shared" si="69"/>
        <v>6.325892892941519E-3</v>
      </c>
      <c r="W75" s="63">
        <f t="shared" si="69"/>
        <v>1.2185941546331333E-2</v>
      </c>
      <c r="X75" s="63">
        <f t="shared" si="69"/>
        <v>7.0787229195041707E-3</v>
      </c>
      <c r="Z75" s="37" t="s">
        <v>4829</v>
      </c>
      <c r="AA75" s="63">
        <f>IFERROR(AA54/SUM(AA52,AA61), "..")</f>
        <v>2.6093864691753214E-3</v>
      </c>
      <c r="AB75" s="63">
        <f t="shared" ref="AB75:AF75" si="70">IFERROR(AB54/SUM(AB52,AB61), "..")</f>
        <v>2.0184941381259291E-3</v>
      </c>
      <c r="AC75" s="63">
        <f t="shared" si="70"/>
        <v>1.937962967744519E-3</v>
      </c>
      <c r="AD75" s="63">
        <f t="shared" si="70"/>
        <v>1.8416115221756432E-3</v>
      </c>
      <c r="AE75" s="63">
        <f t="shared" si="70"/>
        <v>3.0001342597879154E-3</v>
      </c>
      <c r="AF75" s="63">
        <f t="shared" si="70"/>
        <v>1.2297533961031089E-2</v>
      </c>
      <c r="AH75" s="37" t="s">
        <v>4829</v>
      </c>
      <c r="AI75" s="63">
        <f>IFERROR(AI54/SUM(AI52,AI61), "..")</f>
        <v>2.2345316942296221E-2</v>
      </c>
      <c r="AJ75" s="63">
        <f t="shared" ref="AJ75:AN75" si="71">IFERROR(AJ54/SUM(AJ52,AJ61), "..")</f>
        <v>2.9118120164696921E-3</v>
      </c>
      <c r="AK75" s="63">
        <f t="shared" si="71"/>
        <v>2.1289368131091478E-3</v>
      </c>
      <c r="AL75" s="63">
        <f t="shared" si="71"/>
        <v>1.3594188568995915E-2</v>
      </c>
      <c r="AM75" s="63">
        <f t="shared" si="71"/>
        <v>3.0351470620775659E-3</v>
      </c>
      <c r="AN75" s="63">
        <f t="shared" si="71"/>
        <v>1.1793746523118772E-3</v>
      </c>
      <c r="AP75" s="37" t="s">
        <v>4829</v>
      </c>
      <c r="AQ75" s="63">
        <f>IFERROR(AQ54/SUM(AQ52,AQ61), "..")</f>
        <v>1.6098748226108607E-2</v>
      </c>
      <c r="AR75" s="63">
        <f t="shared" ref="AR75:AV75" si="72">IFERROR(AR54/SUM(AR52,AR61), "..")</f>
        <v>1.5313389704113649E-2</v>
      </c>
      <c r="AS75" s="63">
        <f t="shared" si="72"/>
        <v>6.1601396139475979E-3</v>
      </c>
      <c r="AT75" s="63">
        <f t="shared" si="72"/>
        <v>4.3540525289786193E-3</v>
      </c>
      <c r="AU75" s="63">
        <f t="shared" si="72"/>
        <v>6.2631353862522485E-3</v>
      </c>
      <c r="AV75" s="63">
        <f t="shared" si="72"/>
        <v>2.5917678980947521E-2</v>
      </c>
    </row>
    <row r="76" spans="1:48">
      <c r="B76" s="37" t="s">
        <v>46</v>
      </c>
      <c r="C76" s="63">
        <f>IFERROR(C55/SUM(C52,C61), "..")</f>
        <v>1.7488061375017471E-2</v>
      </c>
      <c r="D76" s="63">
        <f t="shared" ref="D76:H76" si="73">IFERROR(D55/SUM(D52,D61), "..")</f>
        <v>2.0834926956249597E-2</v>
      </c>
      <c r="E76" s="63">
        <f t="shared" si="73"/>
        <v>1.0992008884086434E-2</v>
      </c>
      <c r="F76" s="63">
        <f t="shared" si="73"/>
        <v>6.2370364976670036E-3</v>
      </c>
      <c r="G76" s="63">
        <f t="shared" si="73"/>
        <v>6.8482312381136718E-3</v>
      </c>
      <c r="H76" s="63">
        <f t="shared" si="73"/>
        <v>6.5699867598052446E-3</v>
      </c>
      <c r="I76" s="56"/>
      <c r="J76" s="37" t="s">
        <v>46</v>
      </c>
      <c r="K76" s="63">
        <f>IFERROR(K55/SUM(K52,K61), "..")</f>
        <v>1.5461411665301291E-2</v>
      </c>
      <c r="L76" s="63">
        <f t="shared" ref="L76:P76" si="74">IFERROR(L55/SUM(L52,L61), "..")</f>
        <v>2.7796171670684197E-2</v>
      </c>
      <c r="M76" s="63">
        <f t="shared" si="74"/>
        <v>1.6555103254299857E-2</v>
      </c>
      <c r="N76" s="63">
        <f t="shared" si="74"/>
        <v>6.6401393262332407E-3</v>
      </c>
      <c r="O76" s="63">
        <f t="shared" si="74"/>
        <v>1.5959948661223546E-2</v>
      </c>
      <c r="P76" s="63">
        <f t="shared" si="74"/>
        <v>1.1148164732218503E-2</v>
      </c>
      <c r="Q76" s="56"/>
      <c r="R76" s="37" t="s">
        <v>46</v>
      </c>
      <c r="S76" s="63">
        <f>IFERROR(S55/SUM(S52,S61), "..")</f>
        <v>4.1227058307567357E-2</v>
      </c>
      <c r="T76" s="63">
        <f t="shared" ref="T76:X76" si="75">IFERROR(T55/SUM(T52,T61), "..")</f>
        <v>4.2828313226518651E-2</v>
      </c>
      <c r="U76" s="63">
        <f t="shared" si="75"/>
        <v>3.4208180769786406E-2</v>
      </c>
      <c r="V76" s="63">
        <f t="shared" si="75"/>
        <v>2.2679845008787711E-2</v>
      </c>
      <c r="W76" s="63">
        <f t="shared" si="75"/>
        <v>3.4076507562537883E-2</v>
      </c>
      <c r="X76" s="63">
        <f t="shared" si="75"/>
        <v>3.1084242880468006E-2</v>
      </c>
      <c r="Z76" s="37" t="s">
        <v>46</v>
      </c>
      <c r="AA76" s="63">
        <f>IFERROR(AA55/SUM(AA52,AA61), "..")</f>
        <v>2.7034283495502667E-3</v>
      </c>
      <c r="AB76" s="63">
        <f t="shared" ref="AB76:AF76" si="76">IFERROR(AB55/SUM(AB52,AB61), "..")</f>
        <v>1.4618145222265739E-3</v>
      </c>
      <c r="AC76" s="63">
        <f t="shared" si="76"/>
        <v>9.533489272911625E-4</v>
      </c>
      <c r="AD76" s="63">
        <f t="shared" si="76"/>
        <v>5.0514437250467989E-4</v>
      </c>
      <c r="AE76" s="63">
        <f t="shared" si="76"/>
        <v>7.180408518740988E-4</v>
      </c>
      <c r="AF76" s="63">
        <f t="shared" si="76"/>
        <v>7.9619132307042341E-4</v>
      </c>
      <c r="AH76" s="37" t="s">
        <v>46</v>
      </c>
      <c r="AI76" s="63">
        <f>IFERROR(AI55/SUM(AI52,AI61), "..")</f>
        <v>1.3950685843847382E-2</v>
      </c>
      <c r="AJ76" s="63">
        <f t="shared" ref="AJ76:AN76" si="77">IFERROR(AJ55/SUM(AJ52,AJ61), "..")</f>
        <v>1.5473202783262915E-2</v>
      </c>
      <c r="AK76" s="63">
        <f t="shared" si="77"/>
        <v>8.6833429221949837E-3</v>
      </c>
      <c r="AL76" s="63">
        <f t="shared" si="77"/>
        <v>4.782949519543481E-3</v>
      </c>
      <c r="AM76" s="63">
        <f t="shared" si="77"/>
        <v>4.4339599426745282E-3</v>
      </c>
      <c r="AN76" s="63">
        <f t="shared" si="77"/>
        <v>3.0577018175926758E-3</v>
      </c>
      <c r="AP76" s="37" t="s">
        <v>46</v>
      </c>
      <c r="AQ76" s="63">
        <f>IFERROR(AQ55/SUM(AQ52,AQ61), "..")</f>
        <v>3.0110706163962907E-2</v>
      </c>
      <c r="AR76" s="63">
        <f t="shared" ref="AR76:AV76" si="78">IFERROR(AR55/SUM(AR52,AR61), "..")</f>
        <v>3.2018083605386091E-2</v>
      </c>
      <c r="AS76" s="63">
        <f t="shared" si="78"/>
        <v>1.7248392440774227E-2</v>
      </c>
      <c r="AT76" s="63">
        <f t="shared" si="78"/>
        <v>1.4390854460208378E-2</v>
      </c>
      <c r="AU76" s="63">
        <f t="shared" si="78"/>
        <v>1.6723785792030568E-2</v>
      </c>
      <c r="AV76" s="63">
        <f t="shared" si="78"/>
        <v>1.794568777615492E-2</v>
      </c>
    </row>
    <row r="77" spans="1:48">
      <c r="B77" s="37" t="s">
        <v>47</v>
      </c>
      <c r="C77" s="63">
        <f>IFERROR(C56/SUM(C52,C61), "..")</f>
        <v>5.1782078247821529E-2</v>
      </c>
      <c r="D77" s="63">
        <f t="shared" ref="D77:H77" si="79">IFERROR(D56/SUM(D52,D61), "..")</f>
        <v>6.3830141724683501E-2</v>
      </c>
      <c r="E77" s="63">
        <f t="shared" si="79"/>
        <v>3.8280872573638006E-2</v>
      </c>
      <c r="F77" s="63">
        <f t="shared" si="79"/>
        <v>2.28207511974385E-2</v>
      </c>
      <c r="G77" s="63">
        <f t="shared" si="79"/>
        <v>2.6499528065834381E-2</v>
      </c>
      <c r="H77" s="63">
        <f t="shared" si="79"/>
        <v>2.5941486345235857E-2</v>
      </c>
      <c r="I77" s="56"/>
      <c r="J77" s="37" t="s">
        <v>47</v>
      </c>
      <c r="K77" s="63">
        <f>IFERROR(K56/SUM(K52,K61), "..")</f>
        <v>4.7058006637219811E-2</v>
      </c>
      <c r="L77" s="63">
        <f t="shared" ref="L77:P77" si="80">IFERROR(L56/SUM(L52,L61), "..")</f>
        <v>6.0462537123268628E-2</v>
      </c>
      <c r="M77" s="63">
        <f t="shared" si="80"/>
        <v>7.9619436444932926E-2</v>
      </c>
      <c r="N77" s="63">
        <f t="shared" si="80"/>
        <v>3.3179565414744754E-2</v>
      </c>
      <c r="O77" s="63">
        <f t="shared" si="80"/>
        <v>8.020523708790922E-2</v>
      </c>
      <c r="P77" s="63">
        <f t="shared" si="80"/>
        <v>5.6416125958623803E-2</v>
      </c>
      <c r="R77" s="37" t="s">
        <v>47</v>
      </c>
      <c r="S77" s="63">
        <f>IFERROR(S56/SUM(S52,S61), "..")</f>
        <v>0.14182968379242411</v>
      </c>
      <c r="T77" s="63">
        <f t="shared" ref="T77:X77" si="81">IFERROR(T56/SUM(T52,T61), "..")</f>
        <v>0.13057389758249732</v>
      </c>
      <c r="U77" s="63">
        <f t="shared" si="81"/>
        <v>0.12356652611493937</v>
      </c>
      <c r="V77" s="63">
        <f t="shared" si="81"/>
        <v>0.1285613086251399</v>
      </c>
      <c r="W77" s="63">
        <f t="shared" si="81"/>
        <v>0.18098511819676952</v>
      </c>
      <c r="X77" s="63">
        <f t="shared" si="81"/>
        <v>0.1412225165201568</v>
      </c>
      <c r="Z77" s="37" t="s">
        <v>47</v>
      </c>
      <c r="AA77" s="63">
        <f>IFERROR(AA56/SUM(AA52,AA61), "..")</f>
        <v>1.4741167525880559E-2</v>
      </c>
      <c r="AB77" s="63">
        <f t="shared" ref="AB77:AF77" si="82">IFERROR(AB56/SUM(AB52,AB61), "..")</f>
        <v>8.8142684894858738E-3</v>
      </c>
      <c r="AC77" s="63">
        <f t="shared" si="82"/>
        <v>6.1977817083443444E-3</v>
      </c>
      <c r="AD77" s="63">
        <f t="shared" si="82"/>
        <v>4.175789750843123E-3</v>
      </c>
      <c r="AE77" s="63">
        <f t="shared" si="82"/>
        <v>6.2125209669869966E-3</v>
      </c>
      <c r="AF77" s="63">
        <f t="shared" si="82"/>
        <v>6.9408653518684242E-3</v>
      </c>
      <c r="AH77" s="37" t="s">
        <v>47</v>
      </c>
      <c r="AI77" s="63">
        <f>IFERROR(AI56/SUM(AI52,AI61), "..")</f>
        <v>2.6113817202628262E-2</v>
      </c>
      <c r="AJ77" s="63">
        <f t="shared" ref="AJ77:AN77" si="83">IFERROR(AJ56/SUM(AJ52,AJ61), "..")</f>
        <v>2.9469362341271736E-2</v>
      </c>
      <c r="AK77" s="63">
        <f t="shared" si="83"/>
        <v>2.1151631618913192E-2</v>
      </c>
      <c r="AL77" s="63">
        <f t="shared" si="83"/>
        <v>1.2747579388168302E-2</v>
      </c>
      <c r="AM77" s="63">
        <f t="shared" si="83"/>
        <v>1.4064154254206205E-2</v>
      </c>
      <c r="AN77" s="63">
        <f t="shared" si="83"/>
        <v>1.0535624081070867E-2</v>
      </c>
      <c r="AP77" s="37" t="s">
        <v>47</v>
      </c>
      <c r="AQ77" s="63">
        <f>IFERROR(AQ56/SUM(AQ52,AQ61), "..")</f>
        <v>3.5177551287393839E-2</v>
      </c>
      <c r="AR77" s="63">
        <f t="shared" ref="AR77:AV77" si="84">IFERROR(AR56/SUM(AR52,AR61), "..")</f>
        <v>3.8255415800908701E-2</v>
      </c>
      <c r="AS77" s="63">
        <f t="shared" si="84"/>
        <v>2.1912342541935623E-2</v>
      </c>
      <c r="AT77" s="63">
        <f t="shared" si="84"/>
        <v>2.603160831311923E-2</v>
      </c>
      <c r="AU77" s="63">
        <f t="shared" si="84"/>
        <v>3.2697113953335855E-2</v>
      </c>
      <c r="AV77" s="63">
        <f t="shared" si="84"/>
        <v>3.3317455966095803E-2</v>
      </c>
    </row>
    <row r="78" spans="1:48">
      <c r="B78" s="37" t="s">
        <v>36</v>
      </c>
      <c r="C78" s="63">
        <f>IFERROR(C57/SUM(C52,C61), "..")</f>
        <v>6.4821333890184712E-3</v>
      </c>
      <c r="D78" s="63">
        <f t="shared" ref="D78:H78" si="85">IFERROR(D57/SUM(D52,D61), "..")</f>
        <v>8.9241089272260009E-3</v>
      </c>
      <c r="E78" s="63">
        <f t="shared" si="85"/>
        <v>6.7613093270505031E-3</v>
      </c>
      <c r="F78" s="63">
        <f t="shared" si="85"/>
        <v>7.5237370218147357E-3</v>
      </c>
      <c r="G78" s="63">
        <f t="shared" si="85"/>
        <v>1.4316202711999734E-2</v>
      </c>
      <c r="H78" s="63">
        <f t="shared" si="85"/>
        <v>1.9482863123961598E-2</v>
      </c>
      <c r="I78" s="56"/>
      <c r="J78" s="37" t="s">
        <v>36</v>
      </c>
      <c r="K78" s="63">
        <f>IFERROR(K57/SUM(K52,K61), "..")</f>
        <v>0</v>
      </c>
      <c r="L78" s="63">
        <f t="shared" ref="L78:P78" si="86">IFERROR(L57/SUM(L52,L61), "..")</f>
        <v>0</v>
      </c>
      <c r="M78" s="63">
        <f t="shared" si="86"/>
        <v>0</v>
      </c>
      <c r="N78" s="63">
        <f t="shared" si="86"/>
        <v>0</v>
      </c>
      <c r="O78" s="63">
        <f t="shared" si="86"/>
        <v>0</v>
      </c>
      <c r="P78" s="63">
        <f t="shared" si="86"/>
        <v>0</v>
      </c>
      <c r="R78" s="37" t="s">
        <v>36</v>
      </c>
      <c r="S78" s="63">
        <f>IFERROR(S57/SUM(S52,S61), "..")</f>
        <v>6.9104645679897696E-3</v>
      </c>
      <c r="T78" s="63">
        <f t="shared" ref="T78:X78" si="87">IFERROR(T57/SUM(T52,T61), "..")</f>
        <v>8.3088731354197375E-3</v>
      </c>
      <c r="U78" s="63">
        <f t="shared" si="87"/>
        <v>8.2154860964988499E-3</v>
      </c>
      <c r="V78" s="63">
        <f t="shared" si="87"/>
        <v>7.9624806211173304E-3</v>
      </c>
      <c r="W78" s="63">
        <f t="shared" si="87"/>
        <v>1.2295407417427174E-2</v>
      </c>
      <c r="X78" s="63">
        <f t="shared" si="87"/>
        <v>1.6054553574059705E-2</v>
      </c>
      <c r="Y78" s="4"/>
      <c r="Z78" s="37" t="s">
        <v>36</v>
      </c>
      <c r="AA78" s="63">
        <f>IFERROR(AA57/SUM(AA52,AA61), "..")</f>
        <v>2.8364911218280245E-7</v>
      </c>
      <c r="AB78" s="63">
        <f t="shared" ref="AB78:AF78" si="88">IFERROR(AB57/SUM(AB52,AB61), "..")</f>
        <v>4.1980906389818155E-7</v>
      </c>
      <c r="AC78" s="63">
        <f t="shared" si="88"/>
        <v>4.393240883546465E-7</v>
      </c>
      <c r="AD78" s="63">
        <f t="shared" si="88"/>
        <v>4.050967453067264E-7</v>
      </c>
      <c r="AE78" s="63">
        <f t="shared" si="88"/>
        <v>7.5663946658217208E-6</v>
      </c>
      <c r="AF78" s="63">
        <f t="shared" si="88"/>
        <v>6.1940853825885264E-6</v>
      </c>
      <c r="AH78" s="37" t="s">
        <v>36</v>
      </c>
      <c r="AI78" s="63">
        <f>IFERROR(AI57/SUM(AI52,AI61), "..")</f>
        <v>3.095281685400797E-3</v>
      </c>
      <c r="AJ78" s="63">
        <f t="shared" ref="AJ78:AN78" si="89">IFERROR(AJ57/SUM(AJ52,AJ61), "..")</f>
        <v>4.012373740462735E-3</v>
      </c>
      <c r="AK78" s="63">
        <f t="shared" si="89"/>
        <v>4.0092175929002244E-3</v>
      </c>
      <c r="AL78" s="63">
        <f t="shared" si="89"/>
        <v>3.4440558728904753E-3</v>
      </c>
      <c r="AM78" s="63">
        <f t="shared" si="89"/>
        <v>4.5247791544779092E-3</v>
      </c>
      <c r="AN78" s="63">
        <f t="shared" si="89"/>
        <v>7.5252437097280299E-3</v>
      </c>
      <c r="AP78" s="37" t="s">
        <v>36</v>
      </c>
      <c r="AQ78" s="63">
        <f>IFERROR(AQ57/SUM(AQ52,AQ61), "..")</f>
        <v>7.6821794820287979E-4</v>
      </c>
      <c r="AR78" s="63">
        <f t="shared" ref="AR78:AV78" si="90">IFERROR(AR57/SUM(AR52,AR61), "..")</f>
        <v>7.6546302642704347E-4</v>
      </c>
      <c r="AS78" s="63">
        <f t="shared" si="90"/>
        <v>6.4724125180537679E-4</v>
      </c>
      <c r="AT78" s="63">
        <f t="shared" si="90"/>
        <v>6.9218381556945189E-4</v>
      </c>
      <c r="AU78" s="63">
        <f t="shared" si="90"/>
        <v>1.0771044224275222E-3</v>
      </c>
      <c r="AV78" s="63">
        <f t="shared" si="90"/>
        <v>2.0355075618408922E-3</v>
      </c>
    </row>
    <row r="79" spans="1:48">
      <c r="B79" s="37" t="s">
        <v>37</v>
      </c>
      <c r="C79" s="63">
        <f>IFERROR(C58/SUM(C52,C61), "..")</f>
        <v>5.9141260542493343E-2</v>
      </c>
      <c r="D79" s="63">
        <f t="shared" ref="D79:H79" si="91">IFERROR(D58/SUM(D52,D61), "..")</f>
        <v>6.9165291037536367E-2</v>
      </c>
      <c r="E79" s="63">
        <f t="shared" si="91"/>
        <v>2.1696927760345701E-2</v>
      </c>
      <c r="F79" s="63">
        <f t="shared" si="91"/>
        <v>2.8575477774101308E-3</v>
      </c>
      <c r="G79" s="63">
        <f t="shared" si="91"/>
        <v>3.8604988841670347E-3</v>
      </c>
      <c r="H79" s="63">
        <f t="shared" si="91"/>
        <v>4.0825225084382766E-3</v>
      </c>
      <c r="J79" s="37" t="s">
        <v>37</v>
      </c>
      <c r="K79" s="63">
        <f>IFERROR(K58/SUM(K52,K61), "..")</f>
        <v>1.529429833405702E-3</v>
      </c>
      <c r="L79" s="63">
        <f t="shared" ref="L79:P79" si="92">IFERROR(L58/SUM(L52,L61), "..")</f>
        <v>5.334703223648104E-3</v>
      </c>
      <c r="M79" s="63">
        <f t="shared" si="92"/>
        <v>6.0063370460914419E-3</v>
      </c>
      <c r="N79" s="63">
        <f t="shared" si="92"/>
        <v>5.3655254416835484E-4</v>
      </c>
      <c r="O79" s="63">
        <f t="shared" si="92"/>
        <v>1.7275331803005844E-3</v>
      </c>
      <c r="P79" s="63">
        <f t="shared" si="92"/>
        <v>8.4525436096966923E-4</v>
      </c>
      <c r="R79" s="37" t="s">
        <v>37</v>
      </c>
      <c r="S79" s="63">
        <f>IFERROR(S58/SUM(S52,S61), "..")</f>
        <v>5.1128194594032436E-2</v>
      </c>
      <c r="T79" s="63">
        <f t="shared" ref="T79:X79" si="93">IFERROR(T58/SUM(T52,T61), "..")</f>
        <v>7.2287130818548512E-2</v>
      </c>
      <c r="U79" s="63">
        <f t="shared" si="93"/>
        <v>3.1570049297542084E-2</v>
      </c>
      <c r="V79" s="63">
        <f t="shared" si="93"/>
        <v>1.6004974695511072E-3</v>
      </c>
      <c r="W79" s="63">
        <f t="shared" si="93"/>
        <v>2.7186601497353399E-3</v>
      </c>
      <c r="X79" s="63">
        <f t="shared" si="93"/>
        <v>4.6560753408413525E-3</v>
      </c>
      <c r="Z79" s="37" t="s">
        <v>37</v>
      </c>
      <c r="AA79" s="63">
        <f>IFERROR(AA58/SUM(AA52,AA61), "..")</f>
        <v>2.522787851846561E-4</v>
      </c>
      <c r="AB79" s="63">
        <f t="shared" ref="AB79:AF79" si="94">IFERROR(AB58/SUM(AB52,AB61), "..")</f>
        <v>4.6203021317140766E-4</v>
      </c>
      <c r="AC79" s="63">
        <f t="shared" si="94"/>
        <v>1.2721221370929111E-3</v>
      </c>
      <c r="AD79" s="63">
        <f t="shared" si="94"/>
        <v>7.437969153764384E-4</v>
      </c>
      <c r="AE79" s="63">
        <f t="shared" si="94"/>
        <v>1.2272425491589921E-3</v>
      </c>
      <c r="AF79" s="63">
        <f t="shared" si="94"/>
        <v>1.5356226598758592E-3</v>
      </c>
      <c r="AH79" s="37" t="s">
        <v>37</v>
      </c>
      <c r="AI79" s="63">
        <f>IFERROR(AI58/SUM(AI52,AI61), "..")</f>
        <v>5.9684396381668294E-4</v>
      </c>
      <c r="AJ79" s="63">
        <f t="shared" ref="AJ79:AN79" si="95">IFERROR(AJ58/SUM(AJ52,AJ61), "..")</f>
        <v>8.2784160720896849E-4</v>
      </c>
      <c r="AK79" s="63">
        <f t="shared" si="95"/>
        <v>1.4526593564765397E-3</v>
      </c>
      <c r="AL79" s="63">
        <f t="shared" si="95"/>
        <v>1.3947711689064951E-3</v>
      </c>
      <c r="AM79" s="63">
        <f t="shared" si="95"/>
        <v>2.0572643020125209E-3</v>
      </c>
      <c r="AN79" s="63">
        <f t="shared" si="95"/>
        <v>1.5346084099697611E-3</v>
      </c>
      <c r="AP79" s="37" t="s">
        <v>37</v>
      </c>
      <c r="AQ79" s="63">
        <f>IFERROR(AQ58/SUM(AQ52,AQ61), "..")</f>
        <v>4.2896042671859867E-3</v>
      </c>
      <c r="AR79" s="63">
        <f t="shared" ref="AR79:AV79" si="96">IFERROR(AR58/SUM(AR52,AR61), "..")</f>
        <v>4.7502107621596699E-3</v>
      </c>
      <c r="AS79" s="63">
        <f t="shared" si="96"/>
        <v>3.2929945649761128E-3</v>
      </c>
      <c r="AT79" s="63">
        <f t="shared" si="96"/>
        <v>1.3247138101919595E-3</v>
      </c>
      <c r="AU79" s="63">
        <f t="shared" si="96"/>
        <v>1.8286558750862604E-3</v>
      </c>
      <c r="AV79" s="63">
        <f t="shared" si="96"/>
        <v>2.7533927832713513E-3</v>
      </c>
    </row>
    <row r="80" spans="1:48">
      <c r="B80" s="37" t="s">
        <v>38</v>
      </c>
      <c r="C80" s="63">
        <f>IFERROR(C59/SUM(C52,C61), "..")</f>
        <v>0.61930126371019856</v>
      </c>
      <c r="D80" s="63">
        <f t="shared" ref="D80:H80" si="97">IFERROR(D59/SUM(D52,D61), "..")</f>
        <v>0.64322767186811114</v>
      </c>
      <c r="E80" s="63">
        <f t="shared" si="97"/>
        <v>0.61378617839109872</v>
      </c>
      <c r="F80" s="63">
        <f t="shared" si="97"/>
        <v>0.57276432582627546</v>
      </c>
      <c r="G80" s="63">
        <f t="shared" si="97"/>
        <v>0.7506904951711636</v>
      </c>
      <c r="H80" s="63">
        <f t="shared" si="97"/>
        <v>0.73861296099709539</v>
      </c>
      <c r="J80" s="37" t="s">
        <v>38</v>
      </c>
      <c r="K80" s="63">
        <f>IFERROR(K59/SUM(K52,K61), "..")</f>
        <v>0.34603190213762453</v>
      </c>
      <c r="L80" s="63">
        <f t="shared" ref="L80:P80" si="98">IFERROR(L59/SUM(L52,L61), "..")</f>
        <v>0.44071047060041213</v>
      </c>
      <c r="M80" s="63">
        <f t="shared" si="98"/>
        <v>0.37705489658521329</v>
      </c>
      <c r="N80" s="63">
        <f t="shared" si="98"/>
        <v>0.21334095408105438</v>
      </c>
      <c r="O80" s="63">
        <f t="shared" si="98"/>
        <v>0.32063210675309822</v>
      </c>
      <c r="P80" s="63">
        <f t="shared" si="98"/>
        <v>0.20542911977449382</v>
      </c>
      <c r="R80" s="37" t="s">
        <v>38</v>
      </c>
      <c r="S80" s="63">
        <f>IFERROR(S59/SUM(S52,S61), "..")</f>
        <v>0.26629674735265169</v>
      </c>
      <c r="T80" s="63">
        <f t="shared" ref="T80:X80" si="99">IFERROR(T59/SUM(T52,T61), "..")</f>
        <v>0.24931446348469988</v>
      </c>
      <c r="U80" s="63">
        <f t="shared" si="99"/>
        <v>0.18819688919540634</v>
      </c>
      <c r="V80" s="63">
        <f t="shared" si="99"/>
        <v>0.20451974562475331</v>
      </c>
      <c r="W80" s="63">
        <f t="shared" si="99"/>
        <v>0.32207225981477161</v>
      </c>
      <c r="X80" s="63">
        <f t="shared" si="99"/>
        <v>0.28922974108837973</v>
      </c>
      <c r="Z80" s="37" t="s">
        <v>38</v>
      </c>
      <c r="AA80" s="63">
        <f>IFERROR(AA59/SUM(AA52,AA61), "..")</f>
        <v>0.44751863939630476</v>
      </c>
      <c r="AB80" s="63">
        <f t="shared" ref="AB80:AF80" si="100">IFERROR(AB59/SUM(AB52,AB61), "..")</f>
        <v>0.24429029898772367</v>
      </c>
      <c r="AC80" s="63">
        <f t="shared" si="100"/>
        <v>0.18344347769964967</v>
      </c>
      <c r="AD80" s="63">
        <f t="shared" si="100"/>
        <v>0.18826847530275637</v>
      </c>
      <c r="AE80" s="63">
        <f t="shared" si="100"/>
        <v>0.2919778584480649</v>
      </c>
      <c r="AF80" s="63">
        <f t="shared" si="100"/>
        <v>0.39845517165341593</v>
      </c>
      <c r="AH80" s="37" t="s">
        <v>38</v>
      </c>
      <c r="AI80" s="63">
        <f>IFERROR(AI59/SUM(AI52,AI61), "..")</f>
        <v>0.8444844719113197</v>
      </c>
      <c r="AJ80" s="63">
        <f t="shared" ref="AJ80:AN80" si="101">IFERROR(AJ59/SUM(AJ52,AJ61), "..")</f>
        <v>0.84363868481407023</v>
      </c>
      <c r="AK80" s="63">
        <f t="shared" si="101"/>
        <v>0.7568570107040864</v>
      </c>
      <c r="AL80" s="63">
        <f t="shared" si="101"/>
        <v>0.70914633940301797</v>
      </c>
      <c r="AM80" s="63">
        <f t="shared" si="101"/>
        <v>0.85805456221412824</v>
      </c>
      <c r="AN80" s="63">
        <f t="shared" si="101"/>
        <v>0.88083722615143634</v>
      </c>
      <c r="AP80" s="37" t="s">
        <v>38</v>
      </c>
      <c r="AQ80" s="63">
        <f>IFERROR(AQ59/SUM(AQ52,AQ61), "..")</f>
        <v>0.57864874785837184</v>
      </c>
      <c r="AR80" s="63">
        <f t="shared" ref="AR80:AV80" si="102">IFERROR(AR59/SUM(AR52,AR61), "..")</f>
        <v>0.53022760317710782</v>
      </c>
      <c r="AS80" s="63">
        <f t="shared" si="102"/>
        <v>0.48606527787643983</v>
      </c>
      <c r="AT80" s="63">
        <f t="shared" si="102"/>
        <v>0.48897038413918209</v>
      </c>
      <c r="AU80" s="63">
        <f t="shared" si="102"/>
        <v>0.6271995335019438</v>
      </c>
      <c r="AV80" s="63">
        <f t="shared" si="102"/>
        <v>0.6216558272700845</v>
      </c>
    </row>
    <row r="81" spans="2:48">
      <c r="B81" s="37" t="s">
        <v>4830</v>
      </c>
      <c r="C81" s="63">
        <f>IFERROR(C60/SUM(C52,C61), "..")</f>
        <v>2.506712193912294E-2</v>
      </c>
      <c r="D81" s="63">
        <f t="shared" ref="D81:H81" si="103">IFERROR(D60/SUM(D52,D61), "..")</f>
        <v>1.5839437207007076E-2</v>
      </c>
      <c r="E81" s="63">
        <f t="shared" si="103"/>
        <v>1.270545313317894E-2</v>
      </c>
      <c r="F81" s="63">
        <f t="shared" si="103"/>
        <v>2.0598088719438027E-2</v>
      </c>
      <c r="G81" s="63">
        <f t="shared" si="103"/>
        <v>5.0140901284127855E-2</v>
      </c>
      <c r="H81" s="63">
        <f t="shared" si="103"/>
        <v>4.3376443104730676E-2</v>
      </c>
      <c r="J81" s="37" t="s">
        <v>4830</v>
      </c>
      <c r="K81" s="63">
        <f>IFERROR(K60/SUM(K52,K61), "..")</f>
        <v>7.6433211115634933E-2</v>
      </c>
      <c r="L81" s="63">
        <f t="shared" ref="L81:P81" si="104">IFERROR(L60/SUM(L52,L61), "..")</f>
        <v>2.5719673463916501E-2</v>
      </c>
      <c r="M81" s="63">
        <f t="shared" si="104"/>
        <v>3.7113908598659699E-2</v>
      </c>
      <c r="N81" s="63">
        <f t="shared" si="104"/>
        <v>3.2390572862663287E-2</v>
      </c>
      <c r="O81" s="63">
        <f t="shared" si="104"/>
        <v>3.6003010815696963E-2</v>
      </c>
      <c r="P81" s="63">
        <f t="shared" si="104"/>
        <v>1.8203190170563006E-2</v>
      </c>
      <c r="R81" s="37" t="s">
        <v>4830</v>
      </c>
      <c r="S81" s="63">
        <f>IFERROR(S60/SUM(S52,S61), "..")</f>
        <v>0.29408534822822974</v>
      </c>
      <c r="T81" s="63">
        <f t="shared" ref="T81:X81" si="105">IFERROR(T60/SUM(T52,T61), "..")</f>
        <v>0.22466051797470807</v>
      </c>
      <c r="U81" s="63">
        <f t="shared" si="105"/>
        <v>0.20238268365320669</v>
      </c>
      <c r="V81" s="63">
        <f t="shared" si="105"/>
        <v>0.2153729461955701</v>
      </c>
      <c r="W81" s="63">
        <f t="shared" si="105"/>
        <v>0.19127878666746062</v>
      </c>
      <c r="X81" s="63">
        <f t="shared" si="105"/>
        <v>0.13333486210886791</v>
      </c>
      <c r="Z81" s="37" t="s">
        <v>4830</v>
      </c>
      <c r="AA81" s="63">
        <f>IFERROR(AA60/SUM(AA52,AA61), "..")</f>
        <v>4.7102414550155855E-3</v>
      </c>
      <c r="AB81" s="63">
        <f t="shared" ref="AB81:AF81" si="106">IFERROR(AB60/SUM(AB52,AB61), "..")</f>
        <v>1.2977496743328918E-3</v>
      </c>
      <c r="AC81" s="63">
        <f t="shared" si="106"/>
        <v>2.5406289304406226E-3</v>
      </c>
      <c r="AD81" s="63">
        <f t="shared" si="106"/>
        <v>1.64569399326103E-3</v>
      </c>
      <c r="AE81" s="63">
        <f t="shared" si="106"/>
        <v>1.2163618548096536E-3</v>
      </c>
      <c r="AF81" s="63">
        <f t="shared" si="106"/>
        <v>4.6242908012195478E-3</v>
      </c>
      <c r="AH81" s="37" t="s">
        <v>4830</v>
      </c>
      <c r="AI81" s="63">
        <f>IFERROR(AI60/SUM(AI52,AI61), "..")</f>
        <v>2.3590637031049209E-2</v>
      </c>
      <c r="AJ81" s="63">
        <f t="shared" ref="AJ81:AN81" si="107">IFERROR(AJ60/SUM(AJ52,AJ61), "..")</f>
        <v>1.2187114792134532E-2</v>
      </c>
      <c r="AK81" s="63">
        <f t="shared" si="107"/>
        <v>1.2385132315089475E-2</v>
      </c>
      <c r="AL81" s="63">
        <f t="shared" si="107"/>
        <v>1.1635942032444961E-2</v>
      </c>
      <c r="AM81" s="63">
        <f t="shared" si="107"/>
        <v>1.3206297647417596E-2</v>
      </c>
      <c r="AN81" s="63">
        <f t="shared" si="107"/>
        <v>7.9490763091689415E-3</v>
      </c>
      <c r="AP81" s="37" t="s">
        <v>4830</v>
      </c>
      <c r="AQ81" s="63">
        <f>IFERROR(AQ60/SUM(AQ52,AQ61), "..")</f>
        <v>3.8972174908902278E-2</v>
      </c>
      <c r="AR81" s="63">
        <f t="shared" ref="AR81:AV81" si="108">IFERROR(AR60/SUM(AR52,AR61), "..")</f>
        <v>3.3625031971880118E-2</v>
      </c>
      <c r="AS81" s="63">
        <f t="shared" si="108"/>
        <v>3.4655111726267319E-2</v>
      </c>
      <c r="AT81" s="63">
        <f t="shared" si="108"/>
        <v>3.4325434639230067E-2</v>
      </c>
      <c r="AU81" s="63">
        <f t="shared" si="108"/>
        <v>3.4991601017198129E-2</v>
      </c>
      <c r="AV81" s="63">
        <f t="shared" si="108"/>
        <v>4.0955019288816924E-2</v>
      </c>
    </row>
    <row r="82" spans="2:48">
      <c r="B82" s="37" t="s">
        <v>40</v>
      </c>
      <c r="C82" s="63">
        <f>IFERROR(C62/SUM(C52,C61), "..")</f>
        <v>4.1123211393642681E-2</v>
      </c>
      <c r="D82" s="63">
        <f t="shared" ref="D82:H82" si="109">IFERROR(D62/SUM(D52,D61), "..")</f>
        <v>5.7774642481639243E-2</v>
      </c>
      <c r="E82" s="63">
        <f t="shared" si="109"/>
        <v>8.7537260014285453E-2</v>
      </c>
      <c r="F82" s="63">
        <f t="shared" si="109"/>
        <v>5.7166125541048517E-2</v>
      </c>
      <c r="G82" s="63">
        <f t="shared" si="109"/>
        <v>3.0907633798043059E-2</v>
      </c>
      <c r="H82" s="63">
        <f t="shared" si="109"/>
        <v>1.3110154849075082E-2</v>
      </c>
      <c r="J82" s="37" t="s">
        <v>40</v>
      </c>
      <c r="K82" s="63">
        <f>IFERROR(K62/SUM(K52,K61), "..")</f>
        <v>0.19572038082821899</v>
      </c>
      <c r="L82" s="63">
        <f t="shared" ref="L82:P82" si="110">IFERROR(L62/SUM(L52,L61), "..")</f>
        <v>8.4426032523861647E-2</v>
      </c>
      <c r="M82" s="63">
        <f t="shared" si="110"/>
        <v>0.19156354425724784</v>
      </c>
      <c r="N82" s="63">
        <f t="shared" si="110"/>
        <v>0.38970878290958494</v>
      </c>
      <c r="O82" s="63">
        <f t="shared" si="110"/>
        <v>0.12069762346111412</v>
      </c>
      <c r="P82" s="63">
        <f t="shared" si="110"/>
        <v>0.37641744406373662</v>
      </c>
      <c r="R82" s="37" t="s">
        <v>40</v>
      </c>
      <c r="S82" s="63">
        <f>IFERROR(S62/SUM(S52,S61), "..")</f>
        <v>8.030177680944639E-2</v>
      </c>
      <c r="T82" s="63">
        <f t="shared" ref="T82:X82" si="111">IFERROR(T62/SUM(T52,T61), "..")</f>
        <v>0.17967417574221758</v>
      </c>
      <c r="U82" s="63">
        <f t="shared" si="111"/>
        <v>0.22824040984991426</v>
      </c>
      <c r="V82" s="63">
        <f t="shared" si="111"/>
        <v>5.7666100563434436E-2</v>
      </c>
      <c r="W82" s="63">
        <f t="shared" si="111"/>
        <v>5.7159317720043006E-2</v>
      </c>
      <c r="X82" s="63">
        <f t="shared" si="111"/>
        <v>1.0577752178807708E-2</v>
      </c>
      <c r="Z82" s="37" t="s">
        <v>40</v>
      </c>
      <c r="AA82" s="63">
        <f>IFERROR(AA62/SUM(AA52,AA61), "..")</f>
        <v>0.47606480509257493</v>
      </c>
      <c r="AB82" s="63">
        <f t="shared" ref="AB82:AF82" si="112">IFERROR(AB62/SUM(AB52,AB61), "..")</f>
        <v>0.70136909894863064</v>
      </c>
      <c r="AC82" s="63">
        <f t="shared" si="112"/>
        <v>0.75004735382293741</v>
      </c>
      <c r="AD82" s="63">
        <f t="shared" si="112"/>
        <v>0.74518835730516719</v>
      </c>
      <c r="AE82" s="63">
        <f t="shared" si="112"/>
        <v>0.64317771605049057</v>
      </c>
      <c r="AF82" s="63">
        <f t="shared" si="112"/>
        <v>0.46921302124954811</v>
      </c>
      <c r="AH82" s="37" t="s">
        <v>40</v>
      </c>
      <c r="AI82" s="63">
        <f>IFERROR(AI62/SUM(AI52,AI61), "..")</f>
        <v>2.1646607951615767E-2</v>
      </c>
      <c r="AJ82" s="63">
        <f t="shared" ref="AJ82:AN82" si="113">IFERROR(AJ62/SUM(AJ52,AJ61), "..")</f>
        <v>4.0475037778579026E-2</v>
      </c>
      <c r="AK82" s="63">
        <f t="shared" si="113"/>
        <v>5.6096312985955861E-2</v>
      </c>
      <c r="AL82" s="63">
        <f t="shared" si="113"/>
        <v>4.5541103657436174E-2</v>
      </c>
      <c r="AM82" s="63">
        <f t="shared" si="113"/>
        <v>1.919183631485142E-2</v>
      </c>
      <c r="AN82" s="63">
        <f t="shared" si="113"/>
        <v>7.9853895517466925E-3</v>
      </c>
      <c r="AP82" s="37" t="s">
        <v>40</v>
      </c>
      <c r="AQ82" s="63">
        <f>IFERROR(AQ62/SUM(AQ52,AQ61), "..")</f>
        <v>8.4911805352535494E-2</v>
      </c>
      <c r="AR82" s="63">
        <f t="shared" ref="AR82:AV82" si="114">IFERROR(AR62/SUM(AR52,AR61), "..")</f>
        <v>0.19776451730849362</v>
      </c>
      <c r="AS82" s="63">
        <f t="shared" si="114"/>
        <v>0.27971885887056774</v>
      </c>
      <c r="AT82" s="63">
        <f t="shared" si="114"/>
        <v>0.23120696537324054</v>
      </c>
      <c r="AU82" s="63">
        <f t="shared" si="114"/>
        <v>0.10151080435277106</v>
      </c>
      <c r="AV82" s="63">
        <f t="shared" si="114"/>
        <v>4.1351756299561775E-2</v>
      </c>
    </row>
    <row r="83" spans="2:48">
      <c r="B83" s="37" t="s">
        <v>50</v>
      </c>
      <c r="C83" s="63">
        <f>IFERROR(C63/SUM(C52,C61), "..")</f>
        <v>2.0963603996860564E-2</v>
      </c>
      <c r="D83" s="63">
        <f t="shared" ref="D83:H83" si="115">IFERROR(D63/SUM(D52,D61), "..")</f>
        <v>3.9973993350043466E-2</v>
      </c>
      <c r="E83" s="63">
        <f t="shared" si="115"/>
        <v>3.006605200718698E-2</v>
      </c>
      <c r="F83" s="63">
        <f t="shared" si="115"/>
        <v>2.9661138874832384E-2</v>
      </c>
      <c r="G83" s="63">
        <f t="shared" si="115"/>
        <v>2.4016621256292354E-2</v>
      </c>
      <c r="H83" s="63">
        <f t="shared" si="115"/>
        <v>2.7809464594371495E-2</v>
      </c>
      <c r="J83" s="37" t="s">
        <v>50</v>
      </c>
      <c r="K83" s="63">
        <f>IFERROR(K63/SUM(K52,K61), "..")</f>
        <v>0.15827713489765796</v>
      </c>
      <c r="L83" s="63">
        <f t="shared" ref="L83:P83" si="116">IFERROR(L63/SUM(L52,L61), "..")</f>
        <v>0.14004931085800093</v>
      </c>
      <c r="M83" s="63">
        <f t="shared" si="116"/>
        <v>8.2273473955190329E-2</v>
      </c>
      <c r="N83" s="63">
        <f t="shared" si="116"/>
        <v>0.13412372161475378</v>
      </c>
      <c r="O83" s="63">
        <f t="shared" si="116"/>
        <v>0.24400030450978899</v>
      </c>
      <c r="P83" s="63">
        <f t="shared" si="116"/>
        <v>8.6467976143459413E-2</v>
      </c>
      <c r="R83" s="37" t="s">
        <v>50</v>
      </c>
      <c r="S83" s="63">
        <f>IFERROR(S63/SUM(S52,S61), "..")</f>
        <v>6.9189896919059262E-3</v>
      </c>
      <c r="T83" s="63">
        <f t="shared" ref="T83:X83" si="117">IFERROR(T63/SUM(T52,T61), "..")</f>
        <v>1.6614040014338548E-2</v>
      </c>
      <c r="U83" s="63">
        <f t="shared" si="117"/>
        <v>1.5705157222149102E-2</v>
      </c>
      <c r="V83" s="63">
        <f t="shared" si="117"/>
        <v>3.4351550007109951E-3</v>
      </c>
      <c r="W83" s="63">
        <f t="shared" si="117"/>
        <v>8.616350703861483E-3</v>
      </c>
      <c r="X83" s="63">
        <f t="shared" si="117"/>
        <v>1.3115279188210415E-4</v>
      </c>
      <c r="Z83" s="37" t="s">
        <v>50</v>
      </c>
      <c r="AA83" s="63">
        <f>IFERROR(AA63/SUM(AA52,AA61), "..")</f>
        <v>3.886207751627186E-2</v>
      </c>
      <c r="AB83" s="63">
        <f t="shared" ref="AB83:AF83" si="118">IFERROR(AB63/SUM(AB52,AB61), "..")</f>
        <v>3.5887874484736897E-2</v>
      </c>
      <c r="AC83" s="63">
        <f t="shared" si="118"/>
        <v>4.4802745783221049E-2</v>
      </c>
      <c r="AD83" s="63">
        <f t="shared" si="118"/>
        <v>3.1745654572415447E-2</v>
      </c>
      <c r="AE83" s="63">
        <f t="shared" si="118"/>
        <v>3.2100396052143577E-2</v>
      </c>
      <c r="AF83" s="63">
        <f t="shared" si="118"/>
        <v>7.4491142132630708E-2</v>
      </c>
      <c r="AH83" s="37" t="s">
        <v>50</v>
      </c>
      <c r="AI83" s="63">
        <f>IFERROR(AI63/SUM(AI52,AI61), "..")</f>
        <v>7.979206511382236E-3</v>
      </c>
      <c r="AJ83" s="63">
        <f t="shared" ref="AJ83:AN83" si="119">IFERROR(AJ63/SUM(AJ52,AJ61), "..")</f>
        <v>1.5819647113594255E-2</v>
      </c>
      <c r="AK83" s="63">
        <f t="shared" si="119"/>
        <v>2.7516230365176999E-2</v>
      </c>
      <c r="AL83" s="63">
        <f t="shared" si="119"/>
        <v>1.7947542964183969E-2</v>
      </c>
      <c r="AM83" s="63">
        <f t="shared" si="119"/>
        <v>6.3344793462542263E-3</v>
      </c>
      <c r="AN83" s="63">
        <f t="shared" si="119"/>
        <v>3.2264197403803984E-3</v>
      </c>
      <c r="AP83" s="37" t="s">
        <v>50</v>
      </c>
      <c r="AQ83" s="63">
        <f>IFERROR(AQ63/SUM(AQ52,AQ61), "..")</f>
        <v>1.5429645234509861E-3</v>
      </c>
      <c r="AR83" s="63">
        <f t="shared" ref="AR83:AV83" si="120">IFERROR(AR63/SUM(AR52,AR61), "..")</f>
        <v>5.3780298239713836E-3</v>
      </c>
      <c r="AS83" s="63">
        <f t="shared" si="120"/>
        <v>1.0010969782339016E-2</v>
      </c>
      <c r="AT83" s="63">
        <f t="shared" si="120"/>
        <v>1.2604876244437908E-2</v>
      </c>
      <c r="AU83" s="63">
        <f t="shared" si="120"/>
        <v>1.2936956093887579E-2</v>
      </c>
      <c r="AV83" s="63">
        <f t="shared" si="120"/>
        <v>1.193229064058053E-2</v>
      </c>
    </row>
    <row r="84" spans="2:48">
      <c r="B84" s="37" t="s">
        <v>41</v>
      </c>
      <c r="C84" s="63">
        <f>IFERROR(C64/SUM(C52,C61), "..")</f>
        <v>3.1970143801286245E-3</v>
      </c>
      <c r="D84" s="63">
        <f t="shared" ref="D84:H84" si="121">IFERROR(D64/SUM(D52,D61), "..")</f>
        <v>3.4678923122028957E-3</v>
      </c>
      <c r="E84" s="63">
        <f t="shared" si="121"/>
        <v>7.2924101491069732E-2</v>
      </c>
      <c r="F84" s="63">
        <f t="shared" si="121"/>
        <v>0.15643565438234933</v>
      </c>
      <c r="G84" s="63">
        <f t="shared" si="121"/>
        <v>5.2618952875060658E-3</v>
      </c>
      <c r="H84" s="63">
        <f t="shared" si="121"/>
        <v>1.2182358829220545E-2</v>
      </c>
      <c r="J84" s="37" t="s">
        <v>41</v>
      </c>
      <c r="K84" s="63">
        <f>IFERROR(K64/SUM(K52,K61), "..")</f>
        <v>1.0300210427613296E-2</v>
      </c>
      <c r="L84" s="63">
        <f t="shared" ref="L84:P84" si="122">IFERROR(L64/SUM(L52,L61), "..")</f>
        <v>7.7705426315013331E-3</v>
      </c>
      <c r="M84" s="63">
        <f t="shared" si="122"/>
        <v>6.7285244431423696E-2</v>
      </c>
      <c r="N84" s="63">
        <f t="shared" si="122"/>
        <v>7.0512376979780286E-2</v>
      </c>
      <c r="O84" s="63">
        <f t="shared" si="122"/>
        <v>2.2076588917477477E-2</v>
      </c>
      <c r="P84" s="63">
        <f t="shared" si="122"/>
        <v>2.9414828125103674E-2</v>
      </c>
      <c r="R84" s="37" t="s">
        <v>41</v>
      </c>
      <c r="S84" s="63">
        <f>IFERROR(S64/SUM(S52,S61), "..")</f>
        <v>0</v>
      </c>
      <c r="T84" s="63">
        <f t="shared" ref="T84:X84" si="123">IFERROR(T64/SUM(T52,T61), "..")</f>
        <v>0</v>
      </c>
      <c r="U84" s="63">
        <f t="shared" si="123"/>
        <v>4.0675528650808345E-3</v>
      </c>
      <c r="V84" s="63">
        <f t="shared" si="123"/>
        <v>1.1208402389976391E-2</v>
      </c>
      <c r="W84" s="63">
        <f t="shared" si="123"/>
        <v>9.698691319220031E-4</v>
      </c>
      <c r="X84" s="63">
        <f t="shared" si="123"/>
        <v>1.8422211553656797E-4</v>
      </c>
      <c r="Z84" s="37" t="s">
        <v>41</v>
      </c>
      <c r="AA84" s="63">
        <f>IFERROR(AA64/SUM(AA52,AA61), "..")</f>
        <v>0</v>
      </c>
      <c r="AB84" s="63">
        <f t="shared" ref="AB84:AF84" si="124">IFERROR(AB64/SUM(AB52,AB61), "..")</f>
        <v>0</v>
      </c>
      <c r="AC84" s="63">
        <f t="shared" si="124"/>
        <v>1.9695082684585284E-4</v>
      </c>
      <c r="AD84" s="63">
        <f t="shared" si="124"/>
        <v>3.1058563512859316E-4</v>
      </c>
      <c r="AE84" s="63">
        <f t="shared" si="124"/>
        <v>0</v>
      </c>
      <c r="AF84" s="63">
        <f t="shared" si="124"/>
        <v>6.9975952240579283E-5</v>
      </c>
      <c r="AH84" s="37" t="s">
        <v>41</v>
      </c>
      <c r="AI84" s="63">
        <f>IFERROR(AI64/SUM(AI52,AI61), "..")</f>
        <v>1.4138545621650568E-2</v>
      </c>
      <c r="AJ84" s="63">
        <f t="shared" ref="AJ84:AN84" si="125">IFERROR(AJ64/SUM(AJ52,AJ61), "..")</f>
        <v>1.2103316667179197E-2</v>
      </c>
      <c r="AK84" s="63">
        <f t="shared" si="125"/>
        <v>5.3071090516643479E-2</v>
      </c>
      <c r="AL84" s="63">
        <f t="shared" si="125"/>
        <v>9.1454811730415975E-2</v>
      </c>
      <c r="AM84" s="63">
        <f t="shared" si="125"/>
        <v>4.2352664549599982E-2</v>
      </c>
      <c r="AN84" s="63">
        <f t="shared" si="125"/>
        <v>3.5962326004711005E-2</v>
      </c>
      <c r="AP84" s="37" t="s">
        <v>41</v>
      </c>
      <c r="AQ84" s="63">
        <f>IFERROR(AQ64/SUM(AQ52,AQ61), "..")</f>
        <v>1.0423410903725783E-2</v>
      </c>
      <c r="AR84" s="63">
        <f t="shared" ref="AR84:AV84" si="126">IFERROR(AR64/SUM(AR52,AR61), "..")</f>
        <v>1.1949008467237385E-2</v>
      </c>
      <c r="AS84" s="63">
        <f t="shared" si="126"/>
        <v>3.2824903376366364E-2</v>
      </c>
      <c r="AT84" s="63">
        <f t="shared" si="126"/>
        <v>4.2248123167199773E-2</v>
      </c>
      <c r="AU84" s="63">
        <f t="shared" si="126"/>
        <v>1.2416302343786654E-2</v>
      </c>
      <c r="AV84" s="63">
        <f t="shared" si="126"/>
        <v>1.3309311278908597E-2</v>
      </c>
    </row>
    <row r="85" spans="2:48">
      <c r="B85" s="37" t="s">
        <v>51</v>
      </c>
      <c r="C85" s="63">
        <f>IFERROR(C65/SUM(C52,C61), "..")</f>
        <v>1.9728656683834209E-2</v>
      </c>
      <c r="D85" s="63">
        <f t="shared" ref="D85:H85" si="127">IFERROR(D65/SUM(D52,D61), "..")</f>
        <v>1.4936658804996845E-2</v>
      </c>
      <c r="E85" s="63">
        <f t="shared" si="127"/>
        <v>3.7244900829141496E-2</v>
      </c>
      <c r="F85" s="63">
        <f t="shared" si="127"/>
        <v>6.1837020762341613E-2</v>
      </c>
      <c r="G85" s="63">
        <f t="shared" si="127"/>
        <v>1.6843177620407237E-2</v>
      </c>
      <c r="H85" s="63">
        <f t="shared" si="127"/>
        <v>3.9259141995445369E-2</v>
      </c>
      <c r="J85" s="37" t="s">
        <v>51</v>
      </c>
      <c r="K85" s="63">
        <f>IFERROR(K65/SUM(K52,K61), "..")</f>
        <v>6.6523859503108282E-2</v>
      </c>
      <c r="L85" s="63">
        <f t="shared" ref="L85:P85" si="128">IFERROR(L65/SUM(L52,L61), "..")</f>
        <v>6.0788971633753776E-2</v>
      </c>
      <c r="M85" s="63">
        <f t="shared" si="128"/>
        <v>9.6541926978228262E-2</v>
      </c>
      <c r="N85" s="63">
        <f t="shared" si="128"/>
        <v>9.5653556707728765E-2</v>
      </c>
      <c r="O85" s="63">
        <f t="shared" si="128"/>
        <v>0.10133445485605728</v>
      </c>
      <c r="P85" s="63">
        <f t="shared" si="128"/>
        <v>0.17310023551713261</v>
      </c>
      <c r="R85" s="37" t="s">
        <v>51</v>
      </c>
      <c r="S85" s="63">
        <f>IFERROR(S65/SUM(S52,S61), "..")</f>
        <v>3.3687218465423704E-2</v>
      </c>
      <c r="T85" s="63">
        <f t="shared" ref="T85:X85" si="129">IFERROR(T65/SUM(T52,T61), "..")</f>
        <v>2.419757665631303E-2</v>
      </c>
      <c r="U85" s="63">
        <f t="shared" si="129"/>
        <v>0.11433655376869652</v>
      </c>
      <c r="V85" s="63">
        <f t="shared" si="129"/>
        <v>0.26758202067374554</v>
      </c>
      <c r="W85" s="63">
        <f t="shared" si="129"/>
        <v>6.1499190944025242E-2</v>
      </c>
      <c r="X85" s="63">
        <f t="shared" si="129"/>
        <v>0.26329855693768289</v>
      </c>
      <c r="Z85" s="37" t="s">
        <v>51</v>
      </c>
      <c r="AA85" s="63">
        <f>IFERROR(AA65/SUM(AA52,AA61), "..")</f>
        <v>9.4546608613408009E-3</v>
      </c>
      <c r="AB85" s="63">
        <f t="shared" ref="AB85:AF85" si="130">IFERROR(AB65/SUM(AB52,AB61), "..")</f>
        <v>3.2374971284576753E-3</v>
      </c>
      <c r="AC85" s="63">
        <f t="shared" si="130"/>
        <v>7.8444193379957287E-3</v>
      </c>
      <c r="AD85" s="63">
        <f t="shared" si="130"/>
        <v>2.4794904520234074E-2</v>
      </c>
      <c r="AE85" s="63">
        <f t="shared" si="130"/>
        <v>1.875049003900706E-2</v>
      </c>
      <c r="AF85" s="63">
        <f t="shared" si="130"/>
        <v>3.0525851746912764E-2</v>
      </c>
      <c r="AH85" s="37" t="s">
        <v>51</v>
      </c>
      <c r="AI85" s="63">
        <f>IFERROR(AI65/SUM(AI52,AI61), "..")</f>
        <v>1.1816626470159729E-2</v>
      </c>
      <c r="AJ85" s="63">
        <f t="shared" ref="AJ85:AN85" si="131">IFERROR(AJ65/SUM(AJ52,AJ61), "..")</f>
        <v>1.3142642600103747E-2</v>
      </c>
      <c r="AK85" s="63">
        <f t="shared" si="131"/>
        <v>4.9624140240193848E-2</v>
      </c>
      <c r="AL85" s="63">
        <f t="shared" si="131"/>
        <v>7.5942952347833145E-2</v>
      </c>
      <c r="AM85" s="63">
        <f t="shared" si="131"/>
        <v>2.0607664548202845E-2</v>
      </c>
      <c r="AN85" s="63">
        <f t="shared" si="131"/>
        <v>3.3562348609406843E-2</v>
      </c>
      <c r="AP85" s="37" t="s">
        <v>51</v>
      </c>
      <c r="AQ85" s="63">
        <f>IFERROR(AQ65/SUM(AQ52,AQ61), "..")</f>
        <v>1.8302911808630484E-2</v>
      </c>
      <c r="AR85" s="63">
        <f t="shared" ref="AR85:AV85" si="132">IFERROR(AR65/SUM(AR52,AR61), "..")</f>
        <v>1.6154688546929453E-2</v>
      </c>
      <c r="AS85" s="63">
        <f t="shared" si="132"/>
        <v>1.8727105570739939E-2</v>
      </c>
      <c r="AT85" s="63">
        <f t="shared" si="132"/>
        <v>4.7562009900313888E-2</v>
      </c>
      <c r="AU85" s="63">
        <f t="shared" si="132"/>
        <v>1.4398723960795235E-2</v>
      </c>
      <c r="AV85" s="63">
        <f t="shared" si="132"/>
        <v>7.3573797130471935E-2</v>
      </c>
    </row>
    <row r="86" spans="2:48">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row>
  </sheetData>
  <phoneticPr fontId="32"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E78C-02B5-4126-B452-7002E618534B}">
  <dimension ref="B2:B62"/>
  <sheetViews>
    <sheetView zoomScale="90" zoomScaleNormal="90" workbookViewId="0">
      <selection activeCell="K47" sqref="K47"/>
    </sheetView>
  </sheetViews>
  <sheetFormatPr defaultRowHeight="14.5"/>
  <sheetData>
    <row r="2" spans="2:2" ht="16.5">
      <c r="B2" s="88" t="s">
        <v>5578</v>
      </c>
    </row>
    <row r="3" spans="2:2">
      <c r="B3" s="86" t="s">
        <v>5587</v>
      </c>
    </row>
    <row r="4" spans="2:2">
      <c r="B4" s="86" t="s">
        <v>5588</v>
      </c>
    </row>
    <row r="5" spans="2:2">
      <c r="B5" s="86" t="s">
        <v>5589</v>
      </c>
    </row>
    <row r="6" spans="2:2">
      <c r="B6" s="86" t="s">
        <v>5581</v>
      </c>
    </row>
    <row r="18" spans="2:2">
      <c r="B18" t="s">
        <v>5582</v>
      </c>
    </row>
    <row r="37" spans="2:2" ht="16.5">
      <c r="B37" s="88" t="s">
        <v>5579</v>
      </c>
    </row>
    <row r="38" spans="2:2">
      <c r="B38" s="86" t="s">
        <v>5592</v>
      </c>
    </row>
    <row r="39" spans="2:2">
      <c r="B39" s="86" t="s">
        <v>5593</v>
      </c>
    </row>
    <row r="40" spans="2:2">
      <c r="B40" s="86"/>
    </row>
    <row r="41" spans="2:2">
      <c r="B41" s="86"/>
    </row>
    <row r="42" spans="2:2">
      <c r="B42" s="86" t="s">
        <v>5583</v>
      </c>
    </row>
    <row r="43" spans="2:2">
      <c r="B43" s="86"/>
    </row>
    <row r="44" spans="2:2">
      <c r="B44" s="86"/>
    </row>
    <row r="45" spans="2:2">
      <c r="B45" s="86" t="s">
        <v>5584</v>
      </c>
    </row>
    <row r="49" spans="2:2" ht="16.5">
      <c r="B49" s="88" t="s">
        <v>5580</v>
      </c>
    </row>
    <row r="50" spans="2:2">
      <c r="B50" s="86" t="s">
        <v>5594</v>
      </c>
    </row>
    <row r="51" spans="2:2">
      <c r="B51" s="86" t="s">
        <v>5585</v>
      </c>
    </row>
    <row r="52" spans="2:2">
      <c r="B52" s="86" t="s">
        <v>5586</v>
      </c>
    </row>
    <row r="53" spans="2:2">
      <c r="B53" s="86"/>
    </row>
    <row r="54" spans="2:2">
      <c r="B54" s="86"/>
    </row>
    <row r="55" spans="2:2">
      <c r="B55" s="86" t="s">
        <v>5590</v>
      </c>
    </row>
    <row r="56" spans="2:2">
      <c r="B56" s="86"/>
    </row>
    <row r="57" spans="2:2">
      <c r="B57" s="86"/>
    </row>
    <row r="58" spans="2:2">
      <c r="B58" s="86" t="s">
        <v>5591</v>
      </c>
    </row>
    <row r="59" spans="2:2">
      <c r="B59" s="86"/>
    </row>
    <row r="60" spans="2:2">
      <c r="B60" s="86"/>
    </row>
    <row r="61" spans="2:2">
      <c r="B61" s="86"/>
    </row>
    <row r="62" spans="2:2">
      <c r="B62" s="86"/>
    </row>
  </sheetData>
  <phoneticPr fontId="3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E60C0-24CE-4814-B6C6-9EE963F69608}">
  <sheetPr>
    <tabColor theme="0" tint="-0.14999847407452621"/>
  </sheetPr>
  <dimension ref="A1:CD3930"/>
  <sheetViews>
    <sheetView workbookViewId="0">
      <pane ySplit="2" topLeftCell="A411" activePane="bottomLeft" state="frozen"/>
      <selection pane="bottomLeft" activeCell="U545" sqref="U545"/>
    </sheetView>
  </sheetViews>
  <sheetFormatPr defaultColWidth="9.1796875" defaultRowHeight="14.5"/>
  <cols>
    <col min="1" max="1" width="22.7265625" bestFit="1" customWidth="1"/>
    <col min="2" max="2" width="12" bestFit="1" customWidth="1"/>
    <col min="3" max="3" width="20.453125" bestFit="1" customWidth="1"/>
    <col min="4" max="4" width="26.7265625" bestFit="1" customWidth="1"/>
    <col min="5" max="5" width="20.7265625" bestFit="1" customWidth="1"/>
    <col min="8" max="82" width="10.54296875" customWidth="1"/>
  </cols>
  <sheetData>
    <row r="1" spans="1:82">
      <c r="G1" s="45">
        <v>1</v>
      </c>
      <c r="H1" s="45">
        <v>2</v>
      </c>
      <c r="I1" s="45">
        <v>3</v>
      </c>
      <c r="J1" s="45">
        <v>4</v>
      </c>
      <c r="K1" s="45">
        <v>5</v>
      </c>
      <c r="L1" s="45">
        <v>6</v>
      </c>
      <c r="M1" s="45">
        <v>7</v>
      </c>
      <c r="N1" s="45">
        <v>8</v>
      </c>
      <c r="O1" s="45">
        <v>9</v>
      </c>
      <c r="P1" s="45">
        <v>10</v>
      </c>
      <c r="Q1" s="45">
        <v>11</v>
      </c>
      <c r="R1" s="45">
        <v>12</v>
      </c>
      <c r="S1" s="45">
        <v>13</v>
      </c>
      <c r="T1" s="45">
        <v>14</v>
      </c>
      <c r="U1" s="45">
        <v>15</v>
      </c>
      <c r="V1" s="45">
        <v>16</v>
      </c>
      <c r="W1" s="45">
        <v>17</v>
      </c>
      <c r="X1" s="45">
        <v>18</v>
      </c>
      <c r="Y1" s="45">
        <v>19</v>
      </c>
      <c r="Z1" s="45">
        <v>20</v>
      </c>
      <c r="AA1" s="45">
        <v>21</v>
      </c>
      <c r="AB1" s="45">
        <v>22</v>
      </c>
      <c r="AC1" s="45">
        <v>23</v>
      </c>
      <c r="AD1" s="45">
        <v>24</v>
      </c>
      <c r="AE1" s="45">
        <v>25</v>
      </c>
      <c r="AF1" s="45">
        <v>26</v>
      </c>
      <c r="AG1" s="45">
        <v>27</v>
      </c>
      <c r="AH1" s="45">
        <v>28</v>
      </c>
      <c r="AI1" s="45">
        <v>29</v>
      </c>
      <c r="AJ1" s="45">
        <v>30</v>
      </c>
      <c r="AK1" s="45">
        <v>31</v>
      </c>
      <c r="AL1" s="45">
        <v>32</v>
      </c>
      <c r="AM1" s="45">
        <v>33</v>
      </c>
      <c r="AN1" s="45">
        <v>34</v>
      </c>
      <c r="AO1" s="45">
        <v>35</v>
      </c>
      <c r="AP1" s="45">
        <v>36</v>
      </c>
      <c r="AQ1" s="45">
        <v>37</v>
      </c>
      <c r="AR1" s="45">
        <v>38</v>
      </c>
      <c r="AS1" s="45">
        <v>39</v>
      </c>
      <c r="AT1" s="45">
        <v>40</v>
      </c>
      <c r="AU1" s="45">
        <v>41</v>
      </c>
      <c r="AV1" s="45">
        <v>42</v>
      </c>
      <c r="AW1" s="45">
        <v>43</v>
      </c>
      <c r="AX1" s="45">
        <v>44</v>
      </c>
      <c r="AY1" s="45">
        <v>45</v>
      </c>
      <c r="AZ1" s="45">
        <v>46</v>
      </c>
      <c r="BA1" s="45">
        <v>47</v>
      </c>
      <c r="BB1" s="45">
        <v>48</v>
      </c>
      <c r="BC1" s="45">
        <v>49</v>
      </c>
      <c r="BD1" s="45">
        <v>50</v>
      </c>
      <c r="BE1" s="45">
        <v>51</v>
      </c>
      <c r="BF1" s="45">
        <v>52</v>
      </c>
      <c r="BG1" s="45">
        <v>53</v>
      </c>
      <c r="BH1" s="45">
        <v>54</v>
      </c>
      <c r="BI1" s="45">
        <v>55</v>
      </c>
      <c r="BJ1" s="45">
        <v>56</v>
      </c>
      <c r="BK1" s="45">
        <v>57</v>
      </c>
      <c r="BL1" s="45">
        <v>58</v>
      </c>
      <c r="BM1" s="45">
        <v>59</v>
      </c>
      <c r="BN1" s="45">
        <v>60</v>
      </c>
      <c r="BO1" s="45">
        <v>61</v>
      </c>
      <c r="BP1" s="45">
        <v>62</v>
      </c>
      <c r="BQ1" s="45">
        <v>63</v>
      </c>
      <c r="BR1" s="45">
        <v>64</v>
      </c>
      <c r="BS1" s="45">
        <v>65</v>
      </c>
      <c r="BT1" s="45">
        <v>66</v>
      </c>
      <c r="BU1" s="45">
        <v>67</v>
      </c>
      <c r="BV1" s="45">
        <v>68</v>
      </c>
      <c r="BW1" s="45">
        <v>69</v>
      </c>
      <c r="BX1" s="45">
        <v>70</v>
      </c>
      <c r="BY1" s="45">
        <v>71</v>
      </c>
      <c r="BZ1" s="45">
        <v>72</v>
      </c>
      <c r="CA1" s="45">
        <v>73</v>
      </c>
      <c r="CB1" s="45">
        <v>74</v>
      </c>
      <c r="CC1" s="45">
        <v>75</v>
      </c>
      <c r="CD1" s="45">
        <v>76</v>
      </c>
    </row>
    <row r="2" spans="1:82">
      <c r="A2" t="s">
        <v>4799</v>
      </c>
      <c r="B2" t="s">
        <v>4800</v>
      </c>
      <c r="C2" t="s">
        <v>4801</v>
      </c>
      <c r="D2" t="s">
        <v>4802</v>
      </c>
      <c r="E2" t="s">
        <v>74</v>
      </c>
      <c r="F2" t="s">
        <v>75</v>
      </c>
      <c r="G2" t="s">
        <v>76</v>
      </c>
      <c r="H2" t="s">
        <v>77</v>
      </c>
      <c r="I2" t="s">
        <v>79</v>
      </c>
      <c r="J2" t="s">
        <v>95</v>
      </c>
      <c r="K2" t="s">
        <v>96</v>
      </c>
      <c r="L2" t="s">
        <v>81</v>
      </c>
      <c r="M2" t="s">
        <v>88</v>
      </c>
      <c r="N2" t="s">
        <v>82</v>
      </c>
      <c r="O2" t="s">
        <v>86</v>
      </c>
      <c r="P2" t="s">
        <v>83</v>
      </c>
      <c r="Q2" t="s">
        <v>84</v>
      </c>
      <c r="R2" t="s">
        <v>85</v>
      </c>
      <c r="S2" t="s">
        <v>87</v>
      </c>
      <c r="T2" t="s">
        <v>89</v>
      </c>
      <c r="U2" t="s">
        <v>90</v>
      </c>
      <c r="V2" t="s">
        <v>91</v>
      </c>
      <c r="W2" t="s">
        <v>92</v>
      </c>
      <c r="X2" t="s">
        <v>93</v>
      </c>
      <c r="Y2" t="s">
        <v>94</v>
      </c>
      <c r="Z2" t="s">
        <v>97</v>
      </c>
      <c r="AA2" t="s">
        <v>98</v>
      </c>
      <c r="AB2" t="s">
        <v>99</v>
      </c>
      <c r="AC2" t="s">
        <v>100</v>
      </c>
      <c r="AD2" t="s">
        <v>101</v>
      </c>
      <c r="AE2" t="s">
        <v>102</v>
      </c>
      <c r="AF2" t="s">
        <v>103</v>
      </c>
      <c r="AG2" t="s">
        <v>104</v>
      </c>
      <c r="AH2" t="s">
        <v>105</v>
      </c>
      <c r="AI2" t="s">
        <v>106</v>
      </c>
      <c r="AJ2" t="s">
        <v>107</v>
      </c>
      <c r="AK2" t="s">
        <v>108</v>
      </c>
      <c r="AL2" t="s">
        <v>109</v>
      </c>
      <c r="AM2" t="s">
        <v>80</v>
      </c>
      <c r="AN2" t="s">
        <v>110</v>
      </c>
      <c r="AO2" t="s">
        <v>111</v>
      </c>
      <c r="AP2" t="s">
        <v>78</v>
      </c>
      <c r="AQ2" t="s">
        <v>112</v>
      </c>
      <c r="AR2" t="s">
        <v>113</v>
      </c>
      <c r="AS2" t="s">
        <v>4803</v>
      </c>
      <c r="AT2" t="s">
        <v>114</v>
      </c>
      <c r="AU2" t="s">
        <v>115</v>
      </c>
      <c r="AV2" t="s">
        <v>116</v>
      </c>
      <c r="AW2" t="s">
        <v>117</v>
      </c>
      <c r="AX2" t="s">
        <v>120</v>
      </c>
      <c r="AY2" t="s">
        <v>118</v>
      </c>
      <c r="AZ2" t="s">
        <v>119</v>
      </c>
      <c r="BA2" t="s">
        <v>121</v>
      </c>
      <c r="BB2" t="s">
        <v>122</v>
      </c>
      <c r="BC2" t="s">
        <v>123</v>
      </c>
      <c r="BD2" t="s">
        <v>124</v>
      </c>
      <c r="BE2" t="s">
        <v>125</v>
      </c>
      <c r="BF2" t="s">
        <v>126</v>
      </c>
      <c r="BG2" t="s">
        <v>127</v>
      </c>
      <c r="BH2" t="s">
        <v>128</v>
      </c>
      <c r="BI2" t="s">
        <v>129</v>
      </c>
      <c r="BJ2" t="s">
        <v>130</v>
      </c>
      <c r="BK2" t="s">
        <v>149</v>
      </c>
      <c r="BL2" t="s">
        <v>150</v>
      </c>
      <c r="BM2" t="s">
        <v>131</v>
      </c>
      <c r="BN2" t="s">
        <v>132</v>
      </c>
      <c r="BO2" t="s">
        <v>133</v>
      </c>
      <c r="BP2" t="s">
        <v>134</v>
      </c>
      <c r="BQ2" t="s">
        <v>135</v>
      </c>
      <c r="BR2" t="s">
        <v>136</v>
      </c>
      <c r="BS2" t="s">
        <v>137</v>
      </c>
      <c r="BT2" t="s">
        <v>138</v>
      </c>
      <c r="BU2" t="s">
        <v>139</v>
      </c>
      <c r="BV2" t="s">
        <v>140</v>
      </c>
      <c r="BW2" t="s">
        <v>141</v>
      </c>
      <c r="BX2" t="s">
        <v>142</v>
      </c>
      <c r="BY2" t="s">
        <v>143</v>
      </c>
      <c r="BZ2" t="s">
        <v>144</v>
      </c>
      <c r="CA2" t="s">
        <v>145</v>
      </c>
      <c r="CB2" t="s">
        <v>146</v>
      </c>
      <c r="CC2" t="s">
        <v>147</v>
      </c>
      <c r="CD2" t="s">
        <v>148</v>
      </c>
    </row>
    <row r="3" spans="1:82">
      <c r="A3" t="s">
        <v>151</v>
      </c>
      <c r="B3" t="s">
        <v>152</v>
      </c>
      <c r="C3" t="s">
        <v>70</v>
      </c>
      <c r="D3" t="s">
        <v>68</v>
      </c>
      <c r="E3" t="s">
        <v>153</v>
      </c>
      <c r="F3" s="67">
        <v>1995</v>
      </c>
      <c r="G3" t="s">
        <v>154</v>
      </c>
      <c r="H3" s="67">
        <v>13912253</v>
      </c>
      <c r="I3" s="67">
        <v>41384125689</v>
      </c>
      <c r="J3" s="67"/>
      <c r="K3" s="67"/>
      <c r="L3" s="67">
        <v>120952427727</v>
      </c>
      <c r="M3" s="67">
        <v>72130971270</v>
      </c>
      <c r="N3" s="67">
        <v>11517317990</v>
      </c>
      <c r="O3" s="67">
        <v>751911446</v>
      </c>
      <c r="P3" s="67">
        <v>339341584</v>
      </c>
      <c r="Q3" s="67">
        <v>19270309393</v>
      </c>
      <c r="R3" s="67">
        <v>20302638772</v>
      </c>
      <c r="S3" s="67">
        <v>2559855406</v>
      </c>
      <c r="T3" s="67">
        <v>2119078799</v>
      </c>
      <c r="U3" s="67">
        <v>79284375793</v>
      </c>
      <c r="V3" s="67">
        <v>76948780327</v>
      </c>
      <c r="W3" s="67">
        <v>1187388446</v>
      </c>
      <c r="X3" s="67">
        <v>0</v>
      </c>
      <c r="Y3" s="67">
        <v>0</v>
      </c>
      <c r="Z3" s="67">
        <v>0</v>
      </c>
      <c r="AA3" s="67">
        <v>0</v>
      </c>
      <c r="AB3" s="67">
        <v>0</v>
      </c>
      <c r="AC3" s="67">
        <v>0</v>
      </c>
      <c r="AD3" s="67">
        <v>0</v>
      </c>
      <c r="AE3" s="67">
        <v>0</v>
      </c>
      <c r="AF3" s="67">
        <v>0</v>
      </c>
      <c r="AG3" s="67">
        <v>0</v>
      </c>
      <c r="AH3" s="67">
        <v>0</v>
      </c>
      <c r="AI3" s="67">
        <v>0</v>
      </c>
      <c r="AJ3" s="67">
        <v>0</v>
      </c>
      <c r="AK3" s="67">
        <v>0</v>
      </c>
      <c r="AL3" s="67">
        <v>0</v>
      </c>
      <c r="AM3" s="67">
        <v>149858632958</v>
      </c>
      <c r="AN3" s="67">
        <v>54455833606</v>
      </c>
      <c r="AO3" s="67">
        <v>95411058510</v>
      </c>
      <c r="AP3" s="67"/>
      <c r="AQ3" s="67">
        <v>367405573687</v>
      </c>
      <c r="AR3" s="67">
        <v>26589173512</v>
      </c>
      <c r="AS3" s="67">
        <v>21442881865</v>
      </c>
      <c r="AT3" s="67">
        <v>5146291648</v>
      </c>
      <c r="AU3" s="67"/>
      <c r="AV3" s="67"/>
      <c r="AW3" s="67">
        <v>29522680058</v>
      </c>
      <c r="AX3" s="67">
        <v>12159505424</v>
      </c>
      <c r="AY3" s="67">
        <v>5058880771</v>
      </c>
      <c r="AZ3" s="67">
        <v>7100624653</v>
      </c>
      <c r="BA3" s="67">
        <v>4049797887</v>
      </c>
      <c r="BB3" s="67">
        <v>13457804</v>
      </c>
      <c r="BC3" s="67">
        <v>19849049</v>
      </c>
      <c r="BD3" s="67">
        <v>9780535382</v>
      </c>
      <c r="BE3" s="67">
        <v>1357247921</v>
      </c>
      <c r="BF3" s="67">
        <v>0</v>
      </c>
      <c r="BG3" s="67">
        <v>2142286589</v>
      </c>
      <c r="BH3" s="67">
        <v>28081966002</v>
      </c>
      <c r="BI3" s="67">
        <v>27791317652</v>
      </c>
      <c r="BJ3" s="67">
        <v>290648349</v>
      </c>
      <c r="BK3" s="67">
        <v>0</v>
      </c>
      <c r="BL3" s="67"/>
      <c r="BM3" s="67"/>
      <c r="BN3" s="67"/>
      <c r="BO3" s="67"/>
      <c r="BP3" s="67"/>
      <c r="BQ3" s="67"/>
      <c r="BR3" s="67"/>
      <c r="BS3" s="67"/>
      <c r="BT3" s="67"/>
      <c r="BU3" s="67"/>
      <c r="BV3" s="67"/>
      <c r="BW3" s="67"/>
      <c r="BX3" s="67"/>
      <c r="BY3" s="67"/>
      <c r="BZ3" s="67">
        <v>27217777086</v>
      </c>
      <c r="CA3" s="67">
        <v>10021913699</v>
      </c>
      <c r="CB3" s="67">
        <v>17195863387</v>
      </c>
      <c r="CC3" s="67"/>
      <c r="CD3" s="67"/>
    </row>
    <row r="4" spans="1:82">
      <c r="A4" t="s">
        <v>151</v>
      </c>
      <c r="B4" t="s">
        <v>152</v>
      </c>
      <c r="C4" t="s">
        <v>70</v>
      </c>
      <c r="D4" t="s">
        <v>68</v>
      </c>
      <c r="E4" t="s">
        <v>153</v>
      </c>
      <c r="F4" s="67">
        <v>1996</v>
      </c>
      <c r="G4" t="s">
        <v>155</v>
      </c>
      <c r="H4" s="67">
        <v>14383350</v>
      </c>
      <c r="I4" s="67">
        <v>46742949640</v>
      </c>
      <c r="J4" s="67"/>
      <c r="K4" s="67"/>
      <c r="L4" s="67">
        <v>121237524043</v>
      </c>
      <c r="M4" s="67">
        <v>72373702631</v>
      </c>
      <c r="N4" s="67">
        <v>11493957239</v>
      </c>
      <c r="O4" s="67">
        <v>751064063</v>
      </c>
      <c r="P4" s="67">
        <v>338669621</v>
      </c>
      <c r="Q4" s="67">
        <v>19232150418</v>
      </c>
      <c r="R4" s="67">
        <v>20262435583</v>
      </c>
      <c r="S4" s="67">
        <v>2542395377</v>
      </c>
      <c r="T4" s="67">
        <v>2177942099</v>
      </c>
      <c r="U4" s="67">
        <v>93504023319</v>
      </c>
      <c r="V4" s="67">
        <v>90984237859</v>
      </c>
      <c r="W4" s="67">
        <v>1187388446</v>
      </c>
      <c r="X4" s="67">
        <v>0</v>
      </c>
      <c r="Y4" s="67">
        <v>0</v>
      </c>
      <c r="Z4" s="67">
        <v>0</v>
      </c>
      <c r="AA4" s="67">
        <v>0</v>
      </c>
      <c r="AB4" s="67">
        <v>0</v>
      </c>
      <c r="AC4" s="67">
        <v>0</v>
      </c>
      <c r="AD4" s="67">
        <v>0</v>
      </c>
      <c r="AE4" s="67">
        <v>0</v>
      </c>
      <c r="AF4" s="67">
        <v>0</v>
      </c>
      <c r="AG4" s="67">
        <v>0</v>
      </c>
      <c r="AH4" s="67">
        <v>0</v>
      </c>
      <c r="AI4" s="67">
        <v>0</v>
      </c>
      <c r="AJ4" s="67">
        <v>0</v>
      </c>
      <c r="AK4" s="67">
        <v>0</v>
      </c>
      <c r="AL4" s="67">
        <v>0</v>
      </c>
      <c r="AM4" s="67">
        <v>157216607256</v>
      </c>
      <c r="AN4" s="67">
        <v>57097884662</v>
      </c>
      <c r="AO4" s="67">
        <v>100127999183</v>
      </c>
      <c r="AP4" s="67"/>
      <c r="AQ4" s="67">
        <v>397394500168</v>
      </c>
      <c r="AR4" s="67">
        <v>31534977820</v>
      </c>
      <c r="AS4" s="67">
        <v>25431433726</v>
      </c>
      <c r="AT4" s="67">
        <v>6103544094</v>
      </c>
      <c r="AU4" s="67"/>
      <c r="AV4" s="67"/>
      <c r="AW4" s="67">
        <v>30257208613</v>
      </c>
      <c r="AX4" s="67">
        <v>12575990025</v>
      </c>
      <c r="AY4" s="67">
        <v>5441458507</v>
      </c>
      <c r="AZ4" s="67">
        <v>7134531518</v>
      </c>
      <c r="BA4" s="67">
        <v>3925263789</v>
      </c>
      <c r="BB4" s="67">
        <v>19203139</v>
      </c>
      <c r="BC4" s="67">
        <v>27935699</v>
      </c>
      <c r="BD4" s="67">
        <v>9911084634</v>
      </c>
      <c r="BE4" s="67">
        <v>1601514012</v>
      </c>
      <c r="BF4" s="67">
        <v>0</v>
      </c>
      <c r="BG4" s="67">
        <v>2196217316</v>
      </c>
      <c r="BH4" s="67">
        <v>16407496773</v>
      </c>
      <c r="BI4" s="67">
        <v>16071439396</v>
      </c>
      <c r="BJ4" s="67">
        <v>336057377</v>
      </c>
      <c r="BK4" s="67">
        <v>0</v>
      </c>
      <c r="BL4" s="67"/>
      <c r="BM4" s="67"/>
      <c r="BN4" s="67"/>
      <c r="BO4" s="67"/>
      <c r="BP4" s="67"/>
      <c r="BQ4" s="67"/>
      <c r="BR4" s="67"/>
      <c r="BS4" s="67"/>
      <c r="BT4" s="67"/>
      <c r="BU4" s="67"/>
      <c r="BV4" s="67"/>
      <c r="BW4" s="67"/>
      <c r="BX4" s="67"/>
      <c r="BY4" s="67"/>
      <c r="BZ4" s="67">
        <v>32079576852</v>
      </c>
      <c r="CA4" s="67">
        <v>11778825809</v>
      </c>
      <c r="CB4" s="67">
        <v>20300751043</v>
      </c>
      <c r="CC4" s="67"/>
      <c r="CD4" s="67"/>
    </row>
    <row r="5" spans="1:82">
      <c r="A5" t="s">
        <v>151</v>
      </c>
      <c r="B5" t="s">
        <v>152</v>
      </c>
      <c r="C5" t="s">
        <v>70</v>
      </c>
      <c r="D5" t="s">
        <v>68</v>
      </c>
      <c r="E5" t="s">
        <v>153</v>
      </c>
      <c r="F5" s="67">
        <v>1997</v>
      </c>
      <c r="G5" t="s">
        <v>156</v>
      </c>
      <c r="H5" s="67">
        <v>14871146</v>
      </c>
      <c r="I5" s="67">
        <v>50473641495</v>
      </c>
      <c r="J5" s="67"/>
      <c r="K5" s="67"/>
      <c r="L5" s="67">
        <v>120832532019</v>
      </c>
      <c r="M5" s="67">
        <v>72616433992</v>
      </c>
      <c r="N5" s="67">
        <v>11470596489</v>
      </c>
      <c r="O5" s="67">
        <v>750216680</v>
      </c>
      <c r="P5" s="67">
        <v>337997658</v>
      </c>
      <c r="Q5" s="67">
        <v>19193991443</v>
      </c>
      <c r="R5" s="67">
        <v>20222232395</v>
      </c>
      <c r="S5" s="67">
        <v>2524729767</v>
      </c>
      <c r="T5" s="67">
        <v>2060215499</v>
      </c>
      <c r="U5" s="67">
        <v>98418538054</v>
      </c>
      <c r="V5" s="67">
        <v>96032077848</v>
      </c>
      <c r="W5" s="67">
        <v>1121422421</v>
      </c>
      <c r="X5" s="67">
        <v>0</v>
      </c>
      <c r="Y5" s="67">
        <v>0</v>
      </c>
      <c r="Z5" s="67">
        <v>0</v>
      </c>
      <c r="AA5" s="67">
        <v>0</v>
      </c>
      <c r="AB5" s="67">
        <v>0</v>
      </c>
      <c r="AC5" s="67">
        <v>0</v>
      </c>
      <c r="AD5" s="67">
        <v>0</v>
      </c>
      <c r="AE5" s="67">
        <v>0</v>
      </c>
      <c r="AF5" s="67">
        <v>0</v>
      </c>
      <c r="AG5" s="67">
        <v>0</v>
      </c>
      <c r="AH5" s="67">
        <v>0</v>
      </c>
      <c r="AI5" s="67">
        <v>0</v>
      </c>
      <c r="AJ5" s="67">
        <v>0</v>
      </c>
      <c r="AK5" s="67">
        <v>0</v>
      </c>
      <c r="AL5" s="67">
        <v>0</v>
      </c>
      <c r="AM5" s="67">
        <v>164978859489</v>
      </c>
      <c r="AN5" s="67">
        <v>59908747091</v>
      </c>
      <c r="AO5" s="67">
        <v>105079996746</v>
      </c>
      <c r="AP5" s="67"/>
      <c r="AQ5" s="67">
        <v>415011027166</v>
      </c>
      <c r="AR5" s="67">
        <v>36673073783</v>
      </c>
      <c r="AS5" s="67">
        <v>29575059502</v>
      </c>
      <c r="AT5" s="67">
        <v>7098014281</v>
      </c>
      <c r="AU5" s="67"/>
      <c r="AV5" s="67"/>
      <c r="AW5" s="67">
        <v>30397936210</v>
      </c>
      <c r="AX5" s="67">
        <v>13005241647</v>
      </c>
      <c r="AY5" s="67">
        <v>5498105557</v>
      </c>
      <c r="AZ5" s="67">
        <v>7507136090</v>
      </c>
      <c r="BA5" s="67">
        <v>3562224667</v>
      </c>
      <c r="BB5" s="67">
        <v>21184050</v>
      </c>
      <c r="BC5" s="67">
        <v>17643599</v>
      </c>
      <c r="BD5" s="67">
        <v>10027843977</v>
      </c>
      <c r="BE5" s="67">
        <v>1880862525</v>
      </c>
      <c r="BF5" s="67">
        <v>0</v>
      </c>
      <c r="BG5" s="67">
        <v>1882935744</v>
      </c>
      <c r="BH5" s="67">
        <v>12181130436</v>
      </c>
      <c r="BI5" s="67">
        <v>11823227846</v>
      </c>
      <c r="BJ5" s="67">
        <v>357902590</v>
      </c>
      <c r="BK5" s="67">
        <v>0</v>
      </c>
      <c r="BL5" s="67"/>
      <c r="BM5" s="67"/>
      <c r="BN5" s="67"/>
      <c r="BO5" s="67"/>
      <c r="BP5" s="67"/>
      <c r="BQ5" s="67"/>
      <c r="BR5" s="67"/>
      <c r="BS5" s="67"/>
      <c r="BT5" s="67"/>
      <c r="BU5" s="67"/>
      <c r="BV5" s="67"/>
      <c r="BW5" s="67"/>
      <c r="BX5" s="67"/>
      <c r="BY5" s="67"/>
      <c r="BZ5" s="67">
        <v>37464587170</v>
      </c>
      <c r="CA5" s="67">
        <v>13766421937</v>
      </c>
      <c r="CB5" s="67">
        <v>23698165233</v>
      </c>
      <c r="CC5" s="67"/>
      <c r="CD5" s="67"/>
    </row>
    <row r="6" spans="1:82">
      <c r="A6" t="s">
        <v>151</v>
      </c>
      <c r="B6" t="s">
        <v>152</v>
      </c>
      <c r="C6" t="s">
        <v>70</v>
      </c>
      <c r="D6" t="s">
        <v>68</v>
      </c>
      <c r="E6" t="s">
        <v>153</v>
      </c>
      <c r="F6" s="67">
        <v>1998</v>
      </c>
      <c r="G6" t="s">
        <v>157</v>
      </c>
      <c r="H6" s="67">
        <v>15366864</v>
      </c>
      <c r="I6" s="67">
        <v>56216932531</v>
      </c>
      <c r="J6" s="67"/>
      <c r="K6" s="67"/>
      <c r="L6" s="67">
        <v>122445383551</v>
      </c>
      <c r="M6" s="67">
        <v>72859165353</v>
      </c>
      <c r="N6" s="67">
        <v>11447235739</v>
      </c>
      <c r="O6" s="67">
        <v>749369296</v>
      </c>
      <c r="P6" s="67">
        <v>337325696</v>
      </c>
      <c r="Q6" s="67">
        <v>19155832467</v>
      </c>
      <c r="R6" s="67">
        <v>20182029206</v>
      </c>
      <c r="S6" s="67">
        <v>2504369312</v>
      </c>
      <c r="T6" s="67">
        <v>2495803919</v>
      </c>
      <c r="U6" s="67">
        <v>101628517007</v>
      </c>
      <c r="V6" s="67">
        <v>99233147110</v>
      </c>
      <c r="W6" s="67">
        <v>1121422421</v>
      </c>
      <c r="X6" s="67">
        <v>0</v>
      </c>
      <c r="Y6" s="67">
        <v>0</v>
      </c>
      <c r="Z6" s="67">
        <v>0</v>
      </c>
      <c r="AA6" s="67">
        <v>0</v>
      </c>
      <c r="AB6" s="67">
        <v>0</v>
      </c>
      <c r="AC6" s="67">
        <v>0</v>
      </c>
      <c r="AD6" s="67">
        <v>0</v>
      </c>
      <c r="AE6" s="67">
        <v>0</v>
      </c>
      <c r="AF6" s="67">
        <v>0</v>
      </c>
      <c r="AG6" s="67">
        <v>0</v>
      </c>
      <c r="AH6" s="67">
        <v>0</v>
      </c>
      <c r="AI6" s="67">
        <v>0</v>
      </c>
      <c r="AJ6" s="67">
        <v>0</v>
      </c>
      <c r="AK6" s="67">
        <v>0</v>
      </c>
      <c r="AL6" s="67">
        <v>0</v>
      </c>
      <c r="AM6" s="67">
        <v>173073363719</v>
      </c>
      <c r="AN6" s="67">
        <v>62889759431</v>
      </c>
      <c r="AO6" s="67">
        <v>110192919361</v>
      </c>
      <c r="AP6" s="67"/>
      <c r="AQ6" s="67">
        <v>437988991789</v>
      </c>
      <c r="AR6" s="67">
        <v>33138902258</v>
      </c>
      <c r="AS6" s="67">
        <v>26724921176</v>
      </c>
      <c r="AT6" s="67">
        <v>6413981082</v>
      </c>
      <c r="AU6" s="67"/>
      <c r="AV6" s="67"/>
      <c r="AW6" s="67">
        <v>34646948201</v>
      </c>
      <c r="AX6" s="67">
        <v>16390064551</v>
      </c>
      <c r="AY6" s="67">
        <v>7013611498</v>
      </c>
      <c r="AZ6" s="67">
        <v>9376453053</v>
      </c>
      <c r="BA6" s="67">
        <v>3801444283</v>
      </c>
      <c r="BB6" s="67">
        <v>19646141</v>
      </c>
      <c r="BC6" s="67">
        <v>28670849</v>
      </c>
      <c r="BD6" s="67">
        <v>10362295961</v>
      </c>
      <c r="BE6" s="67">
        <v>1594390130</v>
      </c>
      <c r="BF6" s="67">
        <v>0</v>
      </c>
      <c r="BG6" s="67">
        <v>2450436287</v>
      </c>
      <c r="BH6" s="67">
        <v>20516410034</v>
      </c>
      <c r="BI6" s="67">
        <v>20249716170</v>
      </c>
      <c r="BJ6" s="67">
        <v>266693864</v>
      </c>
      <c r="BK6" s="67">
        <v>0</v>
      </c>
      <c r="BL6" s="67"/>
      <c r="BM6" s="67"/>
      <c r="BN6" s="67"/>
      <c r="BO6" s="67"/>
      <c r="BP6" s="67"/>
      <c r="BQ6" s="67"/>
      <c r="BR6" s="67"/>
      <c r="BS6" s="67"/>
      <c r="BT6" s="67"/>
      <c r="BU6" s="67"/>
      <c r="BV6" s="67"/>
      <c r="BW6" s="67"/>
      <c r="BX6" s="67"/>
      <c r="BY6" s="67"/>
      <c r="BZ6" s="67">
        <v>31374933653</v>
      </c>
      <c r="CA6" s="67">
        <v>11627801761</v>
      </c>
      <c r="CB6" s="67">
        <v>19747131892</v>
      </c>
      <c r="CC6" s="67"/>
      <c r="CD6" s="67"/>
    </row>
    <row r="7" spans="1:82">
      <c r="A7" t="s">
        <v>151</v>
      </c>
      <c r="B7" t="s">
        <v>152</v>
      </c>
      <c r="C7" t="s">
        <v>70</v>
      </c>
      <c r="D7" t="s">
        <v>68</v>
      </c>
      <c r="E7" t="s">
        <v>153</v>
      </c>
      <c r="F7" s="67">
        <v>1999</v>
      </c>
      <c r="G7" t="s">
        <v>158</v>
      </c>
      <c r="H7" s="67">
        <v>15870753</v>
      </c>
      <c r="I7" s="67">
        <v>60445044114</v>
      </c>
      <c r="J7" s="67"/>
      <c r="K7" s="67"/>
      <c r="L7" s="67">
        <v>121155037302</v>
      </c>
      <c r="M7" s="67">
        <v>73101896713</v>
      </c>
      <c r="N7" s="67">
        <v>11423874988</v>
      </c>
      <c r="O7" s="67">
        <v>748521913</v>
      </c>
      <c r="P7" s="67">
        <v>336653733</v>
      </c>
      <c r="Q7" s="67">
        <v>19117673492</v>
      </c>
      <c r="R7" s="67">
        <v>20141826017</v>
      </c>
      <c r="S7" s="67">
        <v>2470700867</v>
      </c>
      <c r="T7" s="67">
        <v>2104951607</v>
      </c>
      <c r="U7" s="67">
        <v>127003445456</v>
      </c>
      <c r="V7" s="67">
        <v>124349229009</v>
      </c>
      <c r="W7" s="67">
        <v>1068649602</v>
      </c>
      <c r="X7" s="67">
        <v>0</v>
      </c>
      <c r="Y7" s="67">
        <v>0</v>
      </c>
      <c r="Z7" s="67">
        <v>0</v>
      </c>
      <c r="AA7" s="67">
        <v>0</v>
      </c>
      <c r="AB7" s="67">
        <v>0</v>
      </c>
      <c r="AC7" s="67">
        <v>0</v>
      </c>
      <c r="AD7" s="67">
        <v>0</v>
      </c>
      <c r="AE7" s="67">
        <v>0</v>
      </c>
      <c r="AF7" s="67">
        <v>0</v>
      </c>
      <c r="AG7" s="67">
        <v>0</v>
      </c>
      <c r="AH7" s="67">
        <v>0</v>
      </c>
      <c r="AI7" s="67">
        <v>0</v>
      </c>
      <c r="AJ7" s="67">
        <v>0</v>
      </c>
      <c r="AK7" s="67">
        <v>0</v>
      </c>
      <c r="AL7" s="67">
        <v>0</v>
      </c>
      <c r="AM7" s="67">
        <v>181428615679</v>
      </c>
      <c r="AN7" s="67">
        <v>66035963543</v>
      </c>
      <c r="AO7" s="67">
        <v>115399723137</v>
      </c>
      <c r="AP7" s="67"/>
      <c r="AQ7" s="67">
        <v>474030913057</v>
      </c>
      <c r="AR7" s="67">
        <v>31979633605</v>
      </c>
      <c r="AS7" s="67">
        <v>25790027101</v>
      </c>
      <c r="AT7" s="67">
        <v>6189606504</v>
      </c>
      <c r="AU7" s="67"/>
      <c r="AV7" s="67"/>
      <c r="AW7" s="67">
        <v>31117810007</v>
      </c>
      <c r="AX7" s="67">
        <v>13900941865</v>
      </c>
      <c r="AY7" s="67">
        <v>5922629604</v>
      </c>
      <c r="AZ7" s="67">
        <v>7978312261</v>
      </c>
      <c r="BA7" s="67">
        <v>3192577790</v>
      </c>
      <c r="BB7" s="67">
        <v>20434452</v>
      </c>
      <c r="BC7" s="67">
        <v>22789649</v>
      </c>
      <c r="BD7" s="67">
        <v>10591501362</v>
      </c>
      <c r="BE7" s="67">
        <v>1507773796</v>
      </c>
      <c r="BF7" s="67">
        <v>0</v>
      </c>
      <c r="BG7" s="67">
        <v>1881791094</v>
      </c>
      <c r="BH7" s="67">
        <v>38113992192</v>
      </c>
      <c r="BI7" s="67">
        <v>37848943371</v>
      </c>
      <c r="BJ7" s="67">
        <v>265048822</v>
      </c>
      <c r="BK7" s="67">
        <v>0</v>
      </c>
      <c r="BL7" s="67"/>
      <c r="BM7" s="67"/>
      <c r="BN7" s="67"/>
      <c r="BO7" s="67"/>
      <c r="BP7" s="67"/>
      <c r="BQ7" s="67"/>
      <c r="BR7" s="67"/>
      <c r="BS7" s="67"/>
      <c r="BT7" s="67"/>
      <c r="BU7" s="67"/>
      <c r="BV7" s="67"/>
      <c r="BW7" s="67"/>
      <c r="BX7" s="67"/>
      <c r="BY7" s="67"/>
      <c r="BZ7" s="67">
        <v>30337700150</v>
      </c>
      <c r="CA7" s="67">
        <v>11161995231</v>
      </c>
      <c r="CB7" s="67">
        <v>19175704919</v>
      </c>
      <c r="CC7" s="67"/>
      <c r="CD7" s="67"/>
    </row>
    <row r="8" spans="1:82">
      <c r="A8" t="s">
        <v>151</v>
      </c>
      <c r="B8" t="s">
        <v>152</v>
      </c>
      <c r="C8" t="s">
        <v>70</v>
      </c>
      <c r="D8" t="s">
        <v>68</v>
      </c>
      <c r="E8" t="s">
        <v>153</v>
      </c>
      <c r="F8" s="67">
        <v>2000</v>
      </c>
      <c r="G8" t="s">
        <v>159</v>
      </c>
      <c r="H8" s="67">
        <v>16394062</v>
      </c>
      <c r="I8" s="67">
        <v>61867221000</v>
      </c>
      <c r="J8" s="67"/>
      <c r="K8" s="67"/>
      <c r="L8" s="67">
        <v>121260970586</v>
      </c>
      <c r="M8" s="67">
        <v>73344628074</v>
      </c>
      <c r="N8" s="67">
        <v>11400514238</v>
      </c>
      <c r="O8" s="67">
        <v>747674530</v>
      </c>
      <c r="P8" s="67">
        <v>335981771</v>
      </c>
      <c r="Q8" s="67">
        <v>19079514517</v>
      </c>
      <c r="R8" s="67">
        <v>20101622828</v>
      </c>
      <c r="S8" s="67">
        <v>2432186958</v>
      </c>
      <c r="T8" s="67">
        <v>2118596120</v>
      </c>
      <c r="U8" s="67">
        <v>150031766909</v>
      </c>
      <c r="V8" s="67">
        <v>147052197156</v>
      </c>
      <c r="W8" s="67">
        <v>1068649602</v>
      </c>
      <c r="X8" s="67">
        <v>0</v>
      </c>
      <c r="Y8" s="67">
        <v>0</v>
      </c>
      <c r="Z8" s="67">
        <v>0</v>
      </c>
      <c r="AA8" s="67">
        <v>0</v>
      </c>
      <c r="AB8" s="67">
        <v>0</v>
      </c>
      <c r="AC8" s="67">
        <v>0</v>
      </c>
      <c r="AD8" s="67">
        <v>0</v>
      </c>
      <c r="AE8" s="67">
        <v>0</v>
      </c>
      <c r="AF8" s="67">
        <v>0</v>
      </c>
      <c r="AG8" s="67">
        <v>0</v>
      </c>
      <c r="AH8" s="67">
        <v>0</v>
      </c>
      <c r="AI8" s="67">
        <v>0</v>
      </c>
      <c r="AJ8" s="67">
        <v>0</v>
      </c>
      <c r="AK8" s="67">
        <v>0</v>
      </c>
      <c r="AL8" s="67">
        <v>0</v>
      </c>
      <c r="AM8" s="67">
        <v>190262437511</v>
      </c>
      <c r="AN8" s="67">
        <v>69373414573</v>
      </c>
      <c r="AO8" s="67">
        <v>120894894061</v>
      </c>
      <c r="AP8" s="67"/>
      <c r="AQ8" s="67">
        <v>510958990650</v>
      </c>
      <c r="AR8" s="67">
        <v>36201991779</v>
      </c>
      <c r="AS8" s="67">
        <v>29195154660</v>
      </c>
      <c r="AT8" s="67">
        <v>7006837118</v>
      </c>
      <c r="AU8" s="67"/>
      <c r="AV8" s="67"/>
      <c r="AW8" s="67">
        <v>33518493168</v>
      </c>
      <c r="AX8" s="67">
        <v>15437780075</v>
      </c>
      <c r="AY8" s="67">
        <v>6870043664</v>
      </c>
      <c r="AZ8" s="67">
        <v>8567736411</v>
      </c>
      <c r="BA8" s="67">
        <v>3201571239</v>
      </c>
      <c r="BB8" s="67">
        <v>32663688</v>
      </c>
      <c r="BC8" s="67">
        <v>24995099</v>
      </c>
      <c r="BD8" s="67">
        <v>10918936545</v>
      </c>
      <c r="BE8" s="67">
        <v>2237207156</v>
      </c>
      <c r="BF8" s="67">
        <v>0</v>
      </c>
      <c r="BG8" s="67">
        <v>1665339365</v>
      </c>
      <c r="BH8" s="67">
        <v>82566246437</v>
      </c>
      <c r="BI8" s="67">
        <v>82095821407</v>
      </c>
      <c r="BJ8" s="67">
        <v>470425030</v>
      </c>
      <c r="BK8" s="67">
        <v>0</v>
      </c>
      <c r="BL8" s="67"/>
      <c r="BM8" s="67"/>
      <c r="BN8" s="67"/>
      <c r="BO8" s="67"/>
      <c r="BP8" s="67"/>
      <c r="BQ8" s="67"/>
      <c r="BR8" s="67"/>
      <c r="BS8" s="67"/>
      <c r="BT8" s="67"/>
      <c r="BU8" s="67"/>
      <c r="BV8" s="67"/>
      <c r="BW8" s="67"/>
      <c r="BX8" s="67"/>
      <c r="BY8" s="67"/>
      <c r="BZ8" s="67">
        <v>45353319295</v>
      </c>
      <c r="CA8" s="67">
        <v>16620890687</v>
      </c>
      <c r="CB8" s="67">
        <v>28732428608</v>
      </c>
      <c r="CC8" s="67"/>
      <c r="CD8" s="67"/>
    </row>
    <row r="9" spans="1:82">
      <c r="A9" t="s">
        <v>151</v>
      </c>
      <c r="B9" t="s">
        <v>152</v>
      </c>
      <c r="C9" t="s">
        <v>70</v>
      </c>
      <c r="D9" t="s">
        <v>68</v>
      </c>
      <c r="E9" t="s">
        <v>153</v>
      </c>
      <c r="F9" s="67">
        <v>2001</v>
      </c>
      <c r="G9" t="s">
        <v>160</v>
      </c>
      <c r="H9" s="67">
        <v>16941587</v>
      </c>
      <c r="I9" s="67">
        <v>63019363986</v>
      </c>
      <c r="J9" s="67"/>
      <c r="K9" s="67"/>
      <c r="L9" s="67">
        <v>122232505040</v>
      </c>
      <c r="M9" s="67">
        <v>74211526231</v>
      </c>
      <c r="N9" s="67">
        <v>11317082944</v>
      </c>
      <c r="O9" s="67">
        <v>746827147</v>
      </c>
      <c r="P9" s="67">
        <v>333581903</v>
      </c>
      <c r="Q9" s="67">
        <v>18943232394</v>
      </c>
      <c r="R9" s="67">
        <v>19958039937</v>
      </c>
      <c r="S9" s="67">
        <v>2390244225</v>
      </c>
      <c r="T9" s="67">
        <v>2369860002</v>
      </c>
      <c r="U9" s="67">
        <v>163198157246</v>
      </c>
      <c r="V9" s="67">
        <v>160053463080</v>
      </c>
      <c r="W9" s="67">
        <v>1068649602</v>
      </c>
      <c r="X9" s="67">
        <v>0</v>
      </c>
      <c r="Y9" s="67">
        <v>0</v>
      </c>
      <c r="Z9" s="67">
        <v>0</v>
      </c>
      <c r="AA9" s="67">
        <v>0</v>
      </c>
      <c r="AB9" s="67">
        <v>0</v>
      </c>
      <c r="AC9" s="67">
        <v>0</v>
      </c>
      <c r="AD9" s="67">
        <v>0</v>
      </c>
      <c r="AE9" s="67">
        <v>0</v>
      </c>
      <c r="AF9" s="67">
        <v>0</v>
      </c>
      <c r="AG9" s="67">
        <v>0</v>
      </c>
      <c r="AH9" s="67">
        <v>0</v>
      </c>
      <c r="AI9" s="67">
        <v>0</v>
      </c>
      <c r="AJ9" s="67">
        <v>0</v>
      </c>
      <c r="AK9" s="67">
        <v>0</v>
      </c>
      <c r="AL9" s="67">
        <v>0</v>
      </c>
      <c r="AM9" s="67">
        <v>198921356647</v>
      </c>
      <c r="AN9" s="67">
        <v>72572681239</v>
      </c>
      <c r="AO9" s="67">
        <v>126354525081</v>
      </c>
      <c r="AP9" s="67"/>
      <c r="AQ9" s="67">
        <v>535862324250</v>
      </c>
      <c r="AR9" s="67">
        <v>44204779768</v>
      </c>
      <c r="AS9" s="67">
        <v>35649015942</v>
      </c>
      <c r="AT9" s="67">
        <v>8555763826</v>
      </c>
      <c r="AU9" s="67"/>
      <c r="AV9" s="67"/>
      <c r="AW9" s="67">
        <v>36600387691</v>
      </c>
      <c r="AX9" s="67">
        <v>18213726840</v>
      </c>
      <c r="AY9" s="67">
        <v>8862169805</v>
      </c>
      <c r="AZ9" s="67">
        <v>9351557035</v>
      </c>
      <c r="BA9" s="67">
        <v>3099601805</v>
      </c>
      <c r="BB9" s="67">
        <v>33726225</v>
      </c>
      <c r="BC9" s="67">
        <v>25730249</v>
      </c>
      <c r="BD9" s="67">
        <v>11115004924</v>
      </c>
      <c r="BE9" s="67">
        <v>2189786098</v>
      </c>
      <c r="BF9" s="67">
        <v>0</v>
      </c>
      <c r="BG9" s="67">
        <v>1922811551</v>
      </c>
      <c r="BH9" s="67">
        <v>65629808549</v>
      </c>
      <c r="BI9" s="67">
        <v>65070735805</v>
      </c>
      <c r="BJ9" s="67">
        <v>559072743</v>
      </c>
      <c r="BK9" s="67">
        <v>0</v>
      </c>
      <c r="BL9" s="67"/>
      <c r="BM9" s="67"/>
      <c r="BN9" s="67"/>
      <c r="BO9" s="67"/>
      <c r="BP9" s="67"/>
      <c r="BQ9" s="67"/>
      <c r="BR9" s="67"/>
      <c r="BS9" s="67"/>
      <c r="BT9" s="67"/>
      <c r="BU9" s="67"/>
      <c r="BV9" s="67"/>
      <c r="BW9" s="67"/>
      <c r="BX9" s="67"/>
      <c r="BY9" s="67"/>
      <c r="BZ9" s="67">
        <v>44237066102</v>
      </c>
      <c r="CA9" s="67">
        <v>16196318747</v>
      </c>
      <c r="CB9" s="67">
        <v>28040747355</v>
      </c>
      <c r="CC9" s="67"/>
      <c r="CD9" s="67"/>
    </row>
    <row r="10" spans="1:82">
      <c r="A10" t="s">
        <v>151</v>
      </c>
      <c r="B10" t="s">
        <v>152</v>
      </c>
      <c r="C10" t="s">
        <v>70</v>
      </c>
      <c r="D10" t="s">
        <v>68</v>
      </c>
      <c r="E10" t="s">
        <v>153</v>
      </c>
      <c r="F10" s="67">
        <v>2002</v>
      </c>
      <c r="G10" t="s">
        <v>161</v>
      </c>
      <c r="H10" s="67">
        <v>17516139</v>
      </c>
      <c r="I10" s="67">
        <v>64442492732</v>
      </c>
      <c r="J10" s="67">
        <v>71515301007</v>
      </c>
      <c r="K10" s="67">
        <v>434251177083</v>
      </c>
      <c r="L10" s="67">
        <v>123320560241</v>
      </c>
      <c r="M10" s="67">
        <v>75078424388</v>
      </c>
      <c r="N10" s="67">
        <v>11233651650</v>
      </c>
      <c r="O10" s="67">
        <v>745979763</v>
      </c>
      <c r="P10" s="67">
        <v>331182035</v>
      </c>
      <c r="Q10" s="67">
        <v>18806950270</v>
      </c>
      <c r="R10" s="67">
        <v>19814457047</v>
      </c>
      <c r="S10" s="67">
        <v>2351538736</v>
      </c>
      <c r="T10" s="67">
        <v>2657454313</v>
      </c>
      <c r="U10" s="67">
        <v>222959981454</v>
      </c>
      <c r="V10" s="67">
        <v>219150126372</v>
      </c>
      <c r="W10" s="67">
        <v>1068649602</v>
      </c>
      <c r="X10" s="67">
        <v>0</v>
      </c>
      <c r="Y10" s="67">
        <v>0</v>
      </c>
      <c r="Z10" s="67">
        <v>0</v>
      </c>
      <c r="AA10" s="67">
        <v>0</v>
      </c>
      <c r="AB10" s="67">
        <v>0</v>
      </c>
      <c r="AC10" s="67">
        <v>0</v>
      </c>
      <c r="AD10" s="67">
        <v>0</v>
      </c>
      <c r="AE10" s="67">
        <v>0</v>
      </c>
      <c r="AF10" s="67">
        <v>0</v>
      </c>
      <c r="AG10" s="67">
        <v>0</v>
      </c>
      <c r="AH10" s="67">
        <v>0</v>
      </c>
      <c r="AI10" s="67">
        <v>0</v>
      </c>
      <c r="AJ10" s="67">
        <v>0</v>
      </c>
      <c r="AK10" s="67">
        <v>0</v>
      </c>
      <c r="AL10" s="67">
        <v>0</v>
      </c>
      <c r="AM10" s="67">
        <v>208093983992</v>
      </c>
      <c r="AN10" s="67">
        <v>75974745181</v>
      </c>
      <c r="AO10" s="67">
        <v>132125405681</v>
      </c>
      <c r="AP10" s="67">
        <v>226463714417</v>
      </c>
      <c r="AQ10" s="67">
        <v>601396171065</v>
      </c>
      <c r="AR10" s="67">
        <v>119305318738</v>
      </c>
      <c r="AS10" s="67">
        <v>96213966724</v>
      </c>
      <c r="AT10" s="67">
        <v>23091352014</v>
      </c>
      <c r="AU10" s="67">
        <v>2897000000</v>
      </c>
      <c r="AV10" s="67">
        <v>17591000000</v>
      </c>
      <c r="AW10" s="67">
        <v>43806788112</v>
      </c>
      <c r="AX10" s="67">
        <v>23101866237</v>
      </c>
      <c r="AY10" s="67">
        <v>11302413938</v>
      </c>
      <c r="AZ10" s="67">
        <v>11799452299</v>
      </c>
      <c r="BA10" s="67">
        <v>3701543879</v>
      </c>
      <c r="BB10" s="67">
        <v>55337289</v>
      </c>
      <c r="BC10" s="67">
        <v>37492648</v>
      </c>
      <c r="BD10" s="67">
        <v>10833245841</v>
      </c>
      <c r="BE10" s="67">
        <v>3745734257</v>
      </c>
      <c r="BF10" s="67">
        <v>0</v>
      </c>
      <c r="BG10" s="67">
        <v>2331567961</v>
      </c>
      <c r="BH10" s="67">
        <v>93689567870</v>
      </c>
      <c r="BI10" s="67">
        <v>93162774322</v>
      </c>
      <c r="BJ10" s="67">
        <v>526793548</v>
      </c>
      <c r="BK10" s="67">
        <v>0</v>
      </c>
      <c r="BL10" s="67"/>
      <c r="BM10" s="67"/>
      <c r="BN10" s="67"/>
      <c r="BO10" s="67"/>
      <c r="BP10" s="67"/>
      <c r="BQ10" s="67"/>
      <c r="BR10" s="67"/>
      <c r="BS10" s="67"/>
      <c r="BT10" s="67"/>
      <c r="BU10" s="67"/>
      <c r="BV10" s="67"/>
      <c r="BW10" s="67"/>
      <c r="BX10" s="67"/>
      <c r="BY10" s="67"/>
      <c r="BZ10" s="67">
        <v>78018168630</v>
      </c>
      <c r="CA10" s="67">
        <v>28350744129</v>
      </c>
      <c r="CB10" s="67">
        <v>49667424501</v>
      </c>
      <c r="CC10" s="67">
        <v>320125843351</v>
      </c>
      <c r="CD10" s="67">
        <v>334800000000</v>
      </c>
    </row>
    <row r="11" spans="1:82">
      <c r="A11" t="s">
        <v>151</v>
      </c>
      <c r="B11" t="s">
        <v>152</v>
      </c>
      <c r="C11" t="s">
        <v>70</v>
      </c>
      <c r="D11" t="s">
        <v>68</v>
      </c>
      <c r="E11" t="s">
        <v>153</v>
      </c>
      <c r="F11" s="67">
        <v>2003</v>
      </c>
      <c r="G11" t="s">
        <v>162</v>
      </c>
      <c r="H11" s="67">
        <v>18124342</v>
      </c>
      <c r="I11" s="67">
        <v>66337872438</v>
      </c>
      <c r="J11" s="67">
        <v>42304783414</v>
      </c>
      <c r="K11" s="67">
        <v>255808818399</v>
      </c>
      <c r="L11" s="67">
        <v>124290326537</v>
      </c>
      <c r="M11" s="67">
        <v>75945322564</v>
      </c>
      <c r="N11" s="67">
        <v>11150220355</v>
      </c>
      <c r="O11" s="67">
        <v>745146503</v>
      </c>
      <c r="P11" s="67">
        <v>328782168</v>
      </c>
      <c r="Q11" s="67">
        <v>18670668146</v>
      </c>
      <c r="R11" s="67">
        <v>19670874156</v>
      </c>
      <c r="S11" s="67">
        <v>2319481490</v>
      </c>
      <c r="T11" s="67">
        <v>2889352170</v>
      </c>
      <c r="U11" s="67">
        <v>220495084078</v>
      </c>
      <c r="V11" s="67">
        <v>216712389011</v>
      </c>
      <c r="W11" s="67">
        <v>1068649602</v>
      </c>
      <c r="X11" s="67">
        <v>0</v>
      </c>
      <c r="Y11" s="67">
        <v>0</v>
      </c>
      <c r="Z11" s="67">
        <v>0</v>
      </c>
      <c r="AA11" s="67">
        <v>0</v>
      </c>
      <c r="AB11" s="67">
        <v>0</v>
      </c>
      <c r="AC11" s="67">
        <v>0</v>
      </c>
      <c r="AD11" s="67">
        <v>0</v>
      </c>
      <c r="AE11" s="67">
        <v>0</v>
      </c>
      <c r="AF11" s="67">
        <v>0</v>
      </c>
      <c r="AG11" s="67">
        <v>0</v>
      </c>
      <c r="AH11" s="67">
        <v>0</v>
      </c>
      <c r="AI11" s="67">
        <v>0</v>
      </c>
      <c r="AJ11" s="67">
        <v>0</v>
      </c>
      <c r="AK11" s="67">
        <v>0</v>
      </c>
      <c r="AL11" s="67">
        <v>0</v>
      </c>
      <c r="AM11" s="67">
        <v>217668013632</v>
      </c>
      <c r="AN11" s="67">
        <v>79506896276</v>
      </c>
      <c r="AO11" s="67">
        <v>138167959668</v>
      </c>
      <c r="AP11" s="67">
        <v>414256735503</v>
      </c>
      <c r="AQ11" s="67">
        <v>612758822019</v>
      </c>
      <c r="AR11" s="67">
        <v>120890724888</v>
      </c>
      <c r="AS11" s="67">
        <v>97492520071</v>
      </c>
      <c r="AT11" s="67">
        <v>23398204817</v>
      </c>
      <c r="AU11" s="67">
        <v>3397000000</v>
      </c>
      <c r="AV11" s="67">
        <v>20541000000</v>
      </c>
      <c r="AW11" s="67">
        <v>48056845115</v>
      </c>
      <c r="AX11" s="67">
        <v>24690578199</v>
      </c>
      <c r="AY11" s="67">
        <v>12102708404</v>
      </c>
      <c r="AZ11" s="67">
        <v>12587869796</v>
      </c>
      <c r="BA11" s="67">
        <v>5040937284</v>
      </c>
      <c r="BB11" s="67">
        <v>67799377</v>
      </c>
      <c r="BC11" s="67">
        <v>46314448</v>
      </c>
      <c r="BD11" s="67">
        <v>10381035565</v>
      </c>
      <c r="BE11" s="67">
        <v>4365003080</v>
      </c>
      <c r="BF11" s="67">
        <v>341517088</v>
      </c>
      <c r="BG11" s="67">
        <v>3123660072</v>
      </c>
      <c r="BH11" s="67">
        <v>103021800681</v>
      </c>
      <c r="BI11" s="67">
        <v>102329623308</v>
      </c>
      <c r="BJ11" s="67">
        <v>692177373</v>
      </c>
      <c r="BK11" s="67">
        <v>0</v>
      </c>
      <c r="BL11" s="67"/>
      <c r="BM11" s="67"/>
      <c r="BN11" s="67"/>
      <c r="BO11" s="67"/>
      <c r="BP11" s="67"/>
      <c r="BQ11" s="67"/>
      <c r="BR11" s="67"/>
      <c r="BS11" s="67"/>
      <c r="BT11" s="67"/>
      <c r="BU11" s="67"/>
      <c r="BV11" s="67"/>
      <c r="BW11" s="67"/>
      <c r="BX11" s="67"/>
      <c r="BY11" s="67"/>
      <c r="BZ11" s="67">
        <v>94254031772</v>
      </c>
      <c r="CA11" s="67">
        <v>34118720466</v>
      </c>
      <c r="CB11" s="67">
        <v>60135311306</v>
      </c>
      <c r="CC11" s="67">
        <v>349079402456</v>
      </c>
      <c r="CD11" s="67">
        <v>366200000000</v>
      </c>
    </row>
    <row r="12" spans="1:82">
      <c r="A12" t="s">
        <v>151</v>
      </c>
      <c r="B12" t="s">
        <v>152</v>
      </c>
      <c r="C12" t="s">
        <v>70</v>
      </c>
      <c r="D12" t="s">
        <v>68</v>
      </c>
      <c r="E12" t="s">
        <v>153</v>
      </c>
      <c r="F12" s="67">
        <v>2004</v>
      </c>
      <c r="G12" t="s">
        <v>163</v>
      </c>
      <c r="H12" s="67">
        <v>18771125</v>
      </c>
      <c r="I12" s="67">
        <v>68953274646</v>
      </c>
      <c r="J12" s="67">
        <v>50719320786</v>
      </c>
      <c r="K12" s="67">
        <v>195789071531</v>
      </c>
      <c r="L12" s="67">
        <v>127802719540</v>
      </c>
      <c r="M12" s="67">
        <v>76812220721</v>
      </c>
      <c r="N12" s="67">
        <v>11066789061</v>
      </c>
      <c r="O12" s="67">
        <v>744299120</v>
      </c>
      <c r="P12" s="67">
        <v>326382300</v>
      </c>
      <c r="Q12" s="67">
        <v>18534386022</v>
      </c>
      <c r="R12" s="67">
        <v>19527291265</v>
      </c>
      <c r="S12" s="67">
        <v>2292704431</v>
      </c>
      <c r="T12" s="67">
        <v>4083759162</v>
      </c>
      <c r="U12" s="67">
        <v>226314618155</v>
      </c>
      <c r="V12" s="67">
        <v>222474313682</v>
      </c>
      <c r="W12" s="67">
        <v>1068649602</v>
      </c>
      <c r="X12" s="67">
        <v>0</v>
      </c>
      <c r="Y12" s="67">
        <v>0</v>
      </c>
      <c r="Z12" s="67">
        <v>0</v>
      </c>
      <c r="AA12" s="67">
        <v>0</v>
      </c>
      <c r="AB12" s="67">
        <v>0</v>
      </c>
      <c r="AC12" s="67">
        <v>0</v>
      </c>
      <c r="AD12" s="67">
        <v>0</v>
      </c>
      <c r="AE12" s="67">
        <v>0</v>
      </c>
      <c r="AF12" s="67">
        <v>0</v>
      </c>
      <c r="AG12" s="67">
        <v>0</v>
      </c>
      <c r="AH12" s="67">
        <v>0</v>
      </c>
      <c r="AI12" s="67">
        <v>0</v>
      </c>
      <c r="AJ12" s="67">
        <v>0</v>
      </c>
      <c r="AK12" s="67">
        <v>0</v>
      </c>
      <c r="AL12" s="67">
        <v>0</v>
      </c>
      <c r="AM12" s="67">
        <v>228029065652</v>
      </c>
      <c r="AN12" s="67">
        <v>83289011773</v>
      </c>
      <c r="AO12" s="67">
        <v>144747186799</v>
      </c>
      <c r="AP12" s="67">
        <v>500009743936</v>
      </c>
      <c r="AQ12" s="67">
        <v>634967318503</v>
      </c>
      <c r="AR12" s="67">
        <v>140416495294</v>
      </c>
      <c r="AS12" s="67">
        <v>113239109108</v>
      </c>
      <c r="AT12" s="67">
        <v>27177386186</v>
      </c>
      <c r="AU12" s="67">
        <v>5846000000</v>
      </c>
      <c r="AV12" s="67">
        <v>22567000000</v>
      </c>
      <c r="AW12" s="67">
        <v>53949858158</v>
      </c>
      <c r="AX12" s="67">
        <v>29434759932</v>
      </c>
      <c r="AY12" s="67">
        <v>14411022938</v>
      </c>
      <c r="AZ12" s="67">
        <v>15023736994</v>
      </c>
      <c r="BA12" s="67">
        <v>3943392358</v>
      </c>
      <c r="BB12" s="67">
        <v>86977083</v>
      </c>
      <c r="BC12" s="67">
        <v>60282298</v>
      </c>
      <c r="BD12" s="67">
        <v>10197735051</v>
      </c>
      <c r="BE12" s="67">
        <v>5771431498</v>
      </c>
      <c r="BF12" s="67">
        <v>225573915</v>
      </c>
      <c r="BG12" s="67">
        <v>4229706023</v>
      </c>
      <c r="BH12" s="67">
        <v>105565057551</v>
      </c>
      <c r="BI12" s="67">
        <v>104746993914</v>
      </c>
      <c r="BJ12" s="67">
        <v>818063637</v>
      </c>
      <c r="BK12" s="67">
        <v>0</v>
      </c>
      <c r="BL12" s="67"/>
      <c r="BM12" s="67"/>
      <c r="BN12" s="67"/>
      <c r="BO12" s="67"/>
      <c r="BP12" s="67"/>
      <c r="BQ12" s="67"/>
      <c r="BR12" s="67"/>
      <c r="BS12" s="67"/>
      <c r="BT12" s="67"/>
      <c r="BU12" s="67"/>
      <c r="BV12" s="67"/>
      <c r="BW12" s="67"/>
      <c r="BX12" s="67"/>
      <c r="BY12" s="67"/>
      <c r="BZ12" s="67">
        <v>118665281395</v>
      </c>
      <c r="CA12" s="67">
        <v>42931896338</v>
      </c>
      <c r="CB12" s="67">
        <v>75733385057</v>
      </c>
      <c r="CC12" s="67">
        <v>401875692397</v>
      </c>
      <c r="CD12" s="67">
        <v>418600000000</v>
      </c>
    </row>
    <row r="13" spans="1:82">
      <c r="A13" t="s">
        <v>151</v>
      </c>
      <c r="B13" t="s">
        <v>152</v>
      </c>
      <c r="C13" t="s">
        <v>70</v>
      </c>
      <c r="D13" t="s">
        <v>68</v>
      </c>
      <c r="E13" t="s">
        <v>153</v>
      </c>
      <c r="F13" s="67">
        <v>2005</v>
      </c>
      <c r="G13" t="s">
        <v>164</v>
      </c>
      <c r="H13" s="67">
        <v>19450959</v>
      </c>
      <c r="I13" s="67">
        <v>72107140382</v>
      </c>
      <c r="J13" s="67">
        <v>78987610844</v>
      </c>
      <c r="K13" s="67">
        <v>159308852066</v>
      </c>
      <c r="L13" s="67">
        <v>130822324553</v>
      </c>
      <c r="M13" s="67">
        <v>77679118878</v>
      </c>
      <c r="N13" s="67">
        <v>10983357767</v>
      </c>
      <c r="O13" s="67">
        <v>743451736</v>
      </c>
      <c r="P13" s="67">
        <v>323982432</v>
      </c>
      <c r="Q13" s="67">
        <v>18398103898</v>
      </c>
      <c r="R13" s="67">
        <v>19383708374</v>
      </c>
      <c r="S13" s="67">
        <v>2274115824</v>
      </c>
      <c r="T13" s="67">
        <v>5185491775</v>
      </c>
      <c r="U13" s="67">
        <v>226688243917</v>
      </c>
      <c r="V13" s="67">
        <v>222843667827</v>
      </c>
      <c r="W13" s="67">
        <v>1068649602</v>
      </c>
      <c r="X13" s="67">
        <v>0</v>
      </c>
      <c r="Y13" s="67">
        <v>0</v>
      </c>
      <c r="Z13" s="67">
        <v>0</v>
      </c>
      <c r="AA13" s="67">
        <v>0</v>
      </c>
      <c r="AB13" s="67">
        <v>0</v>
      </c>
      <c r="AC13" s="67">
        <v>0</v>
      </c>
      <c r="AD13" s="67">
        <v>0</v>
      </c>
      <c r="AE13" s="67">
        <v>0</v>
      </c>
      <c r="AF13" s="67">
        <v>0</v>
      </c>
      <c r="AG13" s="67">
        <v>0</v>
      </c>
      <c r="AH13" s="67">
        <v>0</v>
      </c>
      <c r="AI13" s="67">
        <v>0</v>
      </c>
      <c r="AJ13" s="67">
        <v>0</v>
      </c>
      <c r="AK13" s="67">
        <v>0</v>
      </c>
      <c r="AL13" s="67">
        <v>0</v>
      </c>
      <c r="AM13" s="67">
        <v>238866637340</v>
      </c>
      <c r="AN13" s="67">
        <v>87239426060</v>
      </c>
      <c r="AO13" s="67">
        <v>151634547346</v>
      </c>
      <c r="AP13" s="67">
        <v>561275139861</v>
      </c>
      <c r="AQ13" s="67">
        <v>653206537319</v>
      </c>
      <c r="AR13" s="67">
        <v>179835203057</v>
      </c>
      <c r="AS13" s="67">
        <v>145028389562</v>
      </c>
      <c r="AT13" s="67">
        <v>34806813495</v>
      </c>
      <c r="AU13" s="67">
        <v>11194000000</v>
      </c>
      <c r="AV13" s="67">
        <v>22577000000</v>
      </c>
      <c r="AW13" s="67">
        <v>69284566080</v>
      </c>
      <c r="AX13" s="67">
        <v>39199430792</v>
      </c>
      <c r="AY13" s="67">
        <v>19232470655</v>
      </c>
      <c r="AZ13" s="67">
        <v>19966960137</v>
      </c>
      <c r="BA13" s="67">
        <v>4528776851</v>
      </c>
      <c r="BB13" s="67">
        <v>127125990</v>
      </c>
      <c r="BC13" s="67">
        <v>75720447</v>
      </c>
      <c r="BD13" s="67">
        <v>9942503208</v>
      </c>
      <c r="BE13" s="67">
        <v>9059718891</v>
      </c>
      <c r="BF13" s="67">
        <v>302432367</v>
      </c>
      <c r="BG13" s="67">
        <v>6048857534</v>
      </c>
      <c r="BH13" s="67">
        <v>265252537952</v>
      </c>
      <c r="BI13" s="67">
        <v>264339686819</v>
      </c>
      <c r="BJ13" s="67">
        <v>912851133</v>
      </c>
      <c r="BK13" s="67">
        <v>0</v>
      </c>
      <c r="BL13" s="67"/>
      <c r="BM13" s="67"/>
      <c r="BN13" s="67"/>
      <c r="BO13" s="67"/>
      <c r="BP13" s="67"/>
      <c r="BQ13" s="67"/>
      <c r="BR13" s="67"/>
      <c r="BS13" s="67"/>
      <c r="BT13" s="67"/>
      <c r="BU13" s="67"/>
      <c r="BV13" s="67"/>
      <c r="BW13" s="67"/>
      <c r="BX13" s="67"/>
      <c r="BY13" s="67"/>
      <c r="BZ13" s="67">
        <v>157290556840</v>
      </c>
      <c r="CA13" s="67">
        <v>56753031695</v>
      </c>
      <c r="CB13" s="67">
        <v>100537525146</v>
      </c>
      <c r="CC13" s="67">
        <v>660279863929</v>
      </c>
      <c r="CD13" s="67">
        <v>671700000000</v>
      </c>
    </row>
    <row r="14" spans="1:82">
      <c r="A14" t="s">
        <v>151</v>
      </c>
      <c r="B14" t="s">
        <v>152</v>
      </c>
      <c r="C14" t="s">
        <v>70</v>
      </c>
      <c r="D14" t="s">
        <v>68</v>
      </c>
      <c r="E14" t="s">
        <v>153</v>
      </c>
      <c r="F14" s="67">
        <v>2006</v>
      </c>
      <c r="G14" t="s">
        <v>165</v>
      </c>
      <c r="H14" s="67">
        <v>20162340</v>
      </c>
      <c r="I14" s="67">
        <v>75194411907</v>
      </c>
      <c r="J14" s="67">
        <v>120878573853</v>
      </c>
      <c r="K14" s="67">
        <v>126483453630</v>
      </c>
      <c r="L14" s="67">
        <v>133295764859</v>
      </c>
      <c r="M14" s="67">
        <v>78546017035</v>
      </c>
      <c r="N14" s="67">
        <v>10899926473</v>
      </c>
      <c r="O14" s="67">
        <v>742604353</v>
      </c>
      <c r="P14" s="67">
        <v>321582565</v>
      </c>
      <c r="Q14" s="67">
        <v>18261821775</v>
      </c>
      <c r="R14" s="67">
        <v>19240125483</v>
      </c>
      <c r="S14" s="67">
        <v>2263577117</v>
      </c>
      <c r="T14" s="67">
        <v>6108126911</v>
      </c>
      <c r="U14" s="67">
        <v>233677656882</v>
      </c>
      <c r="V14" s="67">
        <v>229738278545</v>
      </c>
      <c r="W14" s="67">
        <v>1068649602</v>
      </c>
      <c r="X14" s="67">
        <v>0</v>
      </c>
      <c r="Y14" s="67">
        <v>0</v>
      </c>
      <c r="Z14" s="67">
        <v>0</v>
      </c>
      <c r="AA14" s="67">
        <v>0</v>
      </c>
      <c r="AB14" s="67">
        <v>0</v>
      </c>
      <c r="AC14" s="67">
        <v>0</v>
      </c>
      <c r="AD14" s="67">
        <v>0</v>
      </c>
      <c r="AE14" s="67">
        <v>0</v>
      </c>
      <c r="AF14" s="67">
        <v>0</v>
      </c>
      <c r="AG14" s="67">
        <v>0</v>
      </c>
      <c r="AH14" s="67">
        <v>0</v>
      </c>
      <c r="AI14" s="67">
        <v>0</v>
      </c>
      <c r="AJ14" s="67">
        <v>0</v>
      </c>
      <c r="AK14" s="67">
        <v>0</v>
      </c>
      <c r="AL14" s="67">
        <v>0</v>
      </c>
      <c r="AM14" s="67">
        <v>250287839840</v>
      </c>
      <c r="AN14" s="67">
        <v>91313191177</v>
      </c>
      <c r="AO14" s="67">
        <v>158980590773</v>
      </c>
      <c r="AP14" s="67">
        <v>626265152266</v>
      </c>
      <c r="AQ14" s="67">
        <v>676771123802</v>
      </c>
      <c r="AR14" s="67">
        <v>188473125841</v>
      </c>
      <c r="AS14" s="67">
        <v>151994456324</v>
      </c>
      <c r="AT14" s="67">
        <v>36478669518</v>
      </c>
      <c r="AU14" s="67">
        <v>19410000000</v>
      </c>
      <c r="AV14" s="67">
        <v>20310000000</v>
      </c>
      <c r="AW14" s="67">
        <v>79889226931</v>
      </c>
      <c r="AX14" s="67">
        <v>42548212681</v>
      </c>
      <c r="AY14" s="67">
        <v>20851765916</v>
      </c>
      <c r="AZ14" s="67">
        <v>21696446764</v>
      </c>
      <c r="BA14" s="67">
        <v>5065613828</v>
      </c>
      <c r="BB14" s="67">
        <v>172176100</v>
      </c>
      <c r="BC14" s="67">
        <v>66898647</v>
      </c>
      <c r="BD14" s="67">
        <v>10784869590</v>
      </c>
      <c r="BE14" s="67">
        <v>12835969686</v>
      </c>
      <c r="BF14" s="67">
        <v>482519926</v>
      </c>
      <c r="BG14" s="67">
        <v>7932966474</v>
      </c>
      <c r="BH14" s="67">
        <v>356002777096</v>
      </c>
      <c r="BI14" s="67">
        <v>354813523558</v>
      </c>
      <c r="BJ14" s="67">
        <v>1189253538</v>
      </c>
      <c r="BK14" s="67">
        <v>0</v>
      </c>
      <c r="BL14" s="67"/>
      <c r="BM14" s="67"/>
      <c r="BN14" s="67"/>
      <c r="BO14" s="67"/>
      <c r="BP14" s="67"/>
      <c r="BQ14" s="67"/>
      <c r="BR14" s="67"/>
      <c r="BS14" s="67"/>
      <c r="BT14" s="67"/>
      <c r="BU14" s="67"/>
      <c r="BV14" s="67"/>
      <c r="BW14" s="67"/>
      <c r="BX14" s="67"/>
      <c r="BY14" s="67"/>
      <c r="BZ14" s="67">
        <v>227044455744</v>
      </c>
      <c r="CA14" s="67">
        <v>81933523014</v>
      </c>
      <c r="CB14" s="67">
        <v>145110932730</v>
      </c>
      <c r="CC14" s="67">
        <v>850509585612</v>
      </c>
      <c r="CD14" s="67">
        <v>851400000000</v>
      </c>
    </row>
    <row r="15" spans="1:82">
      <c r="A15" t="s">
        <v>151</v>
      </c>
      <c r="B15" t="s">
        <v>152</v>
      </c>
      <c r="C15" t="s">
        <v>70</v>
      </c>
      <c r="D15" t="s">
        <v>68</v>
      </c>
      <c r="E15" t="s">
        <v>153</v>
      </c>
      <c r="F15" s="67">
        <v>2007</v>
      </c>
      <c r="G15" t="s">
        <v>166</v>
      </c>
      <c r="H15" s="67">
        <v>20909684</v>
      </c>
      <c r="I15" s="67">
        <v>78968027865</v>
      </c>
      <c r="J15" s="67">
        <v>167691993219</v>
      </c>
      <c r="K15" s="67">
        <v>122431909825</v>
      </c>
      <c r="L15" s="67">
        <v>134152931658</v>
      </c>
      <c r="M15" s="67">
        <v>79412915192</v>
      </c>
      <c r="N15" s="67">
        <v>10816495179</v>
      </c>
      <c r="O15" s="67">
        <v>741756970</v>
      </c>
      <c r="P15" s="67">
        <v>319182697</v>
      </c>
      <c r="Q15" s="67">
        <v>18125539651</v>
      </c>
      <c r="R15" s="67">
        <v>19096542592</v>
      </c>
      <c r="S15" s="67">
        <v>2266649310</v>
      </c>
      <c r="T15" s="67">
        <v>6315667135</v>
      </c>
      <c r="U15" s="67">
        <v>238101536647</v>
      </c>
      <c r="V15" s="67">
        <v>233924292194</v>
      </c>
      <c r="W15" s="67">
        <v>1319320496</v>
      </c>
      <c r="X15" s="67">
        <v>0</v>
      </c>
      <c r="Y15" s="67">
        <v>0</v>
      </c>
      <c r="Z15" s="67">
        <v>0</v>
      </c>
      <c r="AA15" s="67">
        <v>0</v>
      </c>
      <c r="AB15" s="67">
        <v>0</v>
      </c>
      <c r="AC15" s="67">
        <v>0</v>
      </c>
      <c r="AD15" s="67">
        <v>0</v>
      </c>
      <c r="AE15" s="67">
        <v>0</v>
      </c>
      <c r="AF15" s="67">
        <v>0</v>
      </c>
      <c r="AG15" s="67">
        <v>0</v>
      </c>
      <c r="AH15" s="67">
        <v>0</v>
      </c>
      <c r="AI15" s="67">
        <v>0</v>
      </c>
      <c r="AJ15" s="67">
        <v>0</v>
      </c>
      <c r="AK15" s="67">
        <v>0</v>
      </c>
      <c r="AL15" s="67">
        <v>0</v>
      </c>
      <c r="AM15" s="67">
        <v>262313435786</v>
      </c>
      <c r="AN15" s="67">
        <v>95610771898</v>
      </c>
      <c r="AO15" s="67">
        <v>166707391724</v>
      </c>
      <c r="AP15" s="67">
        <v>661010048921</v>
      </c>
      <c r="AQ15" s="67">
        <v>698392000168</v>
      </c>
      <c r="AR15" s="67">
        <v>222452739702</v>
      </c>
      <c r="AS15" s="67">
        <v>179397370728</v>
      </c>
      <c r="AT15" s="67">
        <v>43055368975</v>
      </c>
      <c r="AU15" s="67">
        <v>30226000000</v>
      </c>
      <c r="AV15" s="67">
        <v>22068000000</v>
      </c>
      <c r="AW15" s="67">
        <v>96423058456</v>
      </c>
      <c r="AX15" s="67">
        <v>52399148861</v>
      </c>
      <c r="AY15" s="67">
        <v>25673920974</v>
      </c>
      <c r="AZ15" s="67">
        <v>26725227887</v>
      </c>
      <c r="BA15" s="67">
        <v>6523479695</v>
      </c>
      <c r="BB15" s="67">
        <v>199873785</v>
      </c>
      <c r="BC15" s="67">
        <v>173495393</v>
      </c>
      <c r="BD15" s="67">
        <v>11649747362</v>
      </c>
      <c r="BE15" s="67">
        <v>15993534462</v>
      </c>
      <c r="BF15" s="67">
        <v>630009484</v>
      </c>
      <c r="BG15" s="67">
        <v>8853769412</v>
      </c>
      <c r="BH15" s="67">
        <v>372297983336</v>
      </c>
      <c r="BI15" s="67">
        <v>370844890104</v>
      </c>
      <c r="BJ15" s="67">
        <v>1453093232</v>
      </c>
      <c r="BK15" s="67">
        <v>0</v>
      </c>
      <c r="BL15" s="67"/>
      <c r="BM15" s="67"/>
      <c r="BN15" s="67"/>
      <c r="BO15" s="67"/>
      <c r="BP15" s="67"/>
      <c r="BQ15" s="67"/>
      <c r="BR15" s="67"/>
      <c r="BS15" s="67"/>
      <c r="BT15" s="67"/>
      <c r="BU15" s="67"/>
      <c r="BV15" s="67"/>
      <c r="BW15" s="67"/>
      <c r="BX15" s="67"/>
      <c r="BY15" s="67"/>
      <c r="BZ15" s="67">
        <v>294409657922</v>
      </c>
      <c r="CA15" s="67">
        <v>106178114027</v>
      </c>
      <c r="CB15" s="67">
        <v>188231543895</v>
      </c>
      <c r="CC15" s="67">
        <v>993741439416</v>
      </c>
      <c r="CD15" s="67">
        <v>985600000000</v>
      </c>
    </row>
    <row r="16" spans="1:82">
      <c r="A16" t="s">
        <v>151</v>
      </c>
      <c r="B16" t="s">
        <v>152</v>
      </c>
      <c r="C16" t="s">
        <v>70</v>
      </c>
      <c r="D16" t="s">
        <v>68</v>
      </c>
      <c r="E16" t="s">
        <v>153</v>
      </c>
      <c r="F16" s="67">
        <v>2008</v>
      </c>
      <c r="G16" t="s">
        <v>167</v>
      </c>
      <c r="H16" s="67">
        <v>21691522</v>
      </c>
      <c r="I16" s="67">
        <v>84370829269</v>
      </c>
      <c r="J16" s="67">
        <v>217959998108</v>
      </c>
      <c r="K16" s="67">
        <v>151434550147</v>
      </c>
      <c r="L16" s="67">
        <v>136611927659</v>
      </c>
      <c r="M16" s="67">
        <v>80279813368</v>
      </c>
      <c r="N16" s="67">
        <v>10733063884</v>
      </c>
      <c r="O16" s="67">
        <v>740909586</v>
      </c>
      <c r="P16" s="67">
        <v>316782830</v>
      </c>
      <c r="Q16" s="67">
        <v>17989257527</v>
      </c>
      <c r="R16" s="67">
        <v>18952959701</v>
      </c>
      <c r="S16" s="67">
        <v>2271347343</v>
      </c>
      <c r="T16" s="67">
        <v>7378314516</v>
      </c>
      <c r="U16" s="67">
        <v>239626794444</v>
      </c>
      <c r="V16" s="67">
        <v>233924292194</v>
      </c>
      <c r="W16" s="67">
        <v>6286562162</v>
      </c>
      <c r="X16" s="67">
        <v>0</v>
      </c>
      <c r="Y16" s="67">
        <v>0</v>
      </c>
      <c r="Z16" s="67">
        <v>0</v>
      </c>
      <c r="AA16" s="67">
        <v>0</v>
      </c>
      <c r="AB16" s="67">
        <v>0</v>
      </c>
      <c r="AC16" s="67">
        <v>0</v>
      </c>
      <c r="AD16" s="67">
        <v>0</v>
      </c>
      <c r="AE16" s="67">
        <v>0</v>
      </c>
      <c r="AF16" s="67">
        <v>0</v>
      </c>
      <c r="AG16" s="67">
        <v>0</v>
      </c>
      <c r="AH16" s="67">
        <v>0</v>
      </c>
      <c r="AI16" s="67">
        <v>0</v>
      </c>
      <c r="AJ16" s="67">
        <v>0</v>
      </c>
      <c r="AK16" s="67">
        <v>0</v>
      </c>
      <c r="AL16" s="67">
        <v>0</v>
      </c>
      <c r="AM16" s="67">
        <v>274793349372</v>
      </c>
      <c r="AN16" s="67">
        <v>100083280713</v>
      </c>
      <c r="AO16" s="67">
        <v>174713676831</v>
      </c>
      <c r="AP16" s="67">
        <v>664761694224</v>
      </c>
      <c r="AQ16" s="67">
        <v>721384327814</v>
      </c>
      <c r="AR16" s="67">
        <v>250328123709</v>
      </c>
      <c r="AS16" s="67">
        <v>201877519120</v>
      </c>
      <c r="AT16" s="67">
        <v>48450604589</v>
      </c>
      <c r="AU16" s="67">
        <v>44188000000</v>
      </c>
      <c r="AV16" s="67">
        <v>30701000000</v>
      </c>
      <c r="AW16" s="67">
        <v>129131651917</v>
      </c>
      <c r="AX16" s="67">
        <v>72644956957</v>
      </c>
      <c r="AY16" s="67">
        <v>35735110074</v>
      </c>
      <c r="AZ16" s="67">
        <v>36909846883</v>
      </c>
      <c r="BA16" s="67">
        <v>8397083697</v>
      </c>
      <c r="BB16" s="67">
        <v>258184097</v>
      </c>
      <c r="BC16" s="67">
        <v>215398941</v>
      </c>
      <c r="BD16" s="67">
        <v>12385194762</v>
      </c>
      <c r="BE16" s="67">
        <v>21696398991</v>
      </c>
      <c r="BF16" s="67">
        <v>891077009</v>
      </c>
      <c r="BG16" s="67">
        <v>12643357464</v>
      </c>
      <c r="BH16" s="67">
        <v>405559896763</v>
      </c>
      <c r="BI16" s="67">
        <v>403825449081</v>
      </c>
      <c r="BJ16" s="67">
        <v>1734447681</v>
      </c>
      <c r="BK16" s="67">
        <v>0</v>
      </c>
      <c r="BL16" s="67"/>
      <c r="BM16" s="67"/>
      <c r="BN16" s="67"/>
      <c r="BO16" s="67"/>
      <c r="BP16" s="67"/>
      <c r="BQ16" s="67"/>
      <c r="BR16" s="67"/>
      <c r="BS16" s="67"/>
      <c r="BT16" s="67"/>
      <c r="BU16" s="67"/>
      <c r="BV16" s="67"/>
      <c r="BW16" s="67"/>
      <c r="BX16" s="67"/>
      <c r="BY16" s="67"/>
      <c r="BZ16" s="67">
        <v>412347681755</v>
      </c>
      <c r="CA16" s="67">
        <v>148374797308</v>
      </c>
      <c r="CB16" s="67">
        <v>263972884447</v>
      </c>
      <c r="CC16" s="67">
        <v>1210854354144</v>
      </c>
      <c r="CD16" s="67">
        <v>1197000000000</v>
      </c>
    </row>
    <row r="17" spans="1:82">
      <c r="A17" t="s">
        <v>151</v>
      </c>
      <c r="B17" t="s">
        <v>152</v>
      </c>
      <c r="C17" t="s">
        <v>70</v>
      </c>
      <c r="D17" t="s">
        <v>68</v>
      </c>
      <c r="E17" t="s">
        <v>153</v>
      </c>
      <c r="F17" s="67">
        <v>2009</v>
      </c>
      <c r="G17" t="s">
        <v>168</v>
      </c>
      <c r="H17" s="67">
        <v>22507674</v>
      </c>
      <c r="I17" s="67">
        <v>90370969084</v>
      </c>
      <c r="J17" s="67">
        <v>181796917314</v>
      </c>
      <c r="K17" s="67">
        <v>282477634888</v>
      </c>
      <c r="L17" s="67">
        <v>137375234509</v>
      </c>
      <c r="M17" s="67">
        <v>81146711525</v>
      </c>
      <c r="N17" s="67">
        <v>10649632590</v>
      </c>
      <c r="O17" s="67">
        <v>740062203</v>
      </c>
      <c r="P17" s="67">
        <v>314382962</v>
      </c>
      <c r="Q17" s="67">
        <v>17852975403</v>
      </c>
      <c r="R17" s="67">
        <v>18809376811</v>
      </c>
      <c r="S17" s="67">
        <v>2271794643</v>
      </c>
      <c r="T17" s="67">
        <v>7511121894</v>
      </c>
      <c r="U17" s="67">
        <v>239626794444</v>
      </c>
      <c r="V17" s="67">
        <v>233924292194</v>
      </c>
      <c r="W17" s="67">
        <v>6286562162</v>
      </c>
      <c r="X17" s="67">
        <v>0</v>
      </c>
      <c r="Y17" s="67">
        <v>0</v>
      </c>
      <c r="Z17" s="67">
        <v>0</v>
      </c>
      <c r="AA17" s="67">
        <v>0</v>
      </c>
      <c r="AB17" s="67">
        <v>0</v>
      </c>
      <c r="AC17" s="67">
        <v>0</v>
      </c>
      <c r="AD17" s="67">
        <v>0</v>
      </c>
      <c r="AE17" s="67">
        <v>0</v>
      </c>
      <c r="AF17" s="67">
        <v>0</v>
      </c>
      <c r="AG17" s="67">
        <v>0</v>
      </c>
      <c r="AH17" s="67">
        <v>0</v>
      </c>
      <c r="AI17" s="67">
        <v>0</v>
      </c>
      <c r="AJ17" s="67">
        <v>0</v>
      </c>
      <c r="AK17" s="67">
        <v>0</v>
      </c>
      <c r="AL17" s="67">
        <v>0</v>
      </c>
      <c r="AM17" s="67">
        <v>287737375789</v>
      </c>
      <c r="AN17" s="67">
        <v>104738966809</v>
      </c>
      <c r="AO17" s="67">
        <v>183001081023</v>
      </c>
      <c r="AP17" s="67">
        <v>553917782416</v>
      </c>
      <c r="AQ17" s="67">
        <v>744008411427</v>
      </c>
      <c r="AR17" s="67">
        <v>232542757069</v>
      </c>
      <c r="AS17" s="67">
        <v>187534481507</v>
      </c>
      <c r="AT17" s="67">
        <v>45008275562</v>
      </c>
      <c r="AU17" s="67">
        <v>41917000000</v>
      </c>
      <c r="AV17" s="67">
        <v>65131000000</v>
      </c>
      <c r="AW17" s="67">
        <v>130652097192</v>
      </c>
      <c r="AX17" s="67">
        <v>78488007643</v>
      </c>
      <c r="AY17" s="67">
        <v>38679216510</v>
      </c>
      <c r="AZ17" s="67">
        <v>39808791133</v>
      </c>
      <c r="BA17" s="67">
        <v>8110452833</v>
      </c>
      <c r="BB17" s="67">
        <v>214518081</v>
      </c>
      <c r="BC17" s="67">
        <v>407273083</v>
      </c>
      <c r="BD17" s="67">
        <v>13015652559</v>
      </c>
      <c r="BE17" s="67">
        <v>17228777719</v>
      </c>
      <c r="BF17" s="67">
        <v>738038461</v>
      </c>
      <c r="BG17" s="67">
        <v>12449376812</v>
      </c>
      <c r="BH17" s="67">
        <v>318275845484</v>
      </c>
      <c r="BI17" s="67">
        <v>316777652320</v>
      </c>
      <c r="BJ17" s="67">
        <v>1498193164</v>
      </c>
      <c r="BK17" s="67">
        <v>0</v>
      </c>
      <c r="BL17" s="67"/>
      <c r="BM17" s="67"/>
      <c r="BN17" s="67"/>
      <c r="BO17" s="67"/>
      <c r="BP17" s="67"/>
      <c r="BQ17" s="67"/>
      <c r="BR17" s="67"/>
      <c r="BS17" s="67"/>
      <c r="BT17" s="67"/>
      <c r="BU17" s="67"/>
      <c r="BV17" s="67"/>
      <c r="BW17" s="67"/>
      <c r="BX17" s="67"/>
      <c r="BY17" s="67"/>
      <c r="BZ17" s="67">
        <v>462923573673</v>
      </c>
      <c r="CA17" s="67">
        <v>166466242509</v>
      </c>
      <c r="CB17" s="67">
        <v>296457331164</v>
      </c>
      <c r="CC17" s="67">
        <v>1121180273418</v>
      </c>
      <c r="CD17" s="67">
        <v>1144000000000</v>
      </c>
    </row>
    <row r="18" spans="1:82">
      <c r="A18" t="s">
        <v>151</v>
      </c>
      <c r="B18" t="s">
        <v>152</v>
      </c>
      <c r="C18" t="s">
        <v>70</v>
      </c>
      <c r="D18" t="s">
        <v>68</v>
      </c>
      <c r="E18" t="s">
        <v>153</v>
      </c>
      <c r="F18" s="67">
        <v>2010</v>
      </c>
      <c r="G18" t="s">
        <v>169</v>
      </c>
      <c r="H18" s="67">
        <v>23364185</v>
      </c>
      <c r="I18" s="67">
        <v>95298414622</v>
      </c>
      <c r="J18" s="67">
        <v>150125096376</v>
      </c>
      <c r="K18" s="67">
        <v>220173118529</v>
      </c>
      <c r="L18" s="67">
        <v>139709722674</v>
      </c>
      <c r="M18" s="67">
        <v>82013609682</v>
      </c>
      <c r="N18" s="67">
        <v>10566201296</v>
      </c>
      <c r="O18" s="67">
        <v>739214820</v>
      </c>
      <c r="P18" s="67">
        <v>311983094</v>
      </c>
      <c r="Q18" s="67">
        <v>17716693280</v>
      </c>
      <c r="R18" s="67">
        <v>18665793920</v>
      </c>
      <c r="S18" s="67">
        <v>2261631822</v>
      </c>
      <c r="T18" s="67">
        <v>8638354088</v>
      </c>
      <c r="U18" s="67">
        <v>228456949665</v>
      </c>
      <c r="V18" s="67">
        <v>222966785876</v>
      </c>
      <c r="W18" s="67">
        <v>6332738380</v>
      </c>
      <c r="X18" s="67">
        <v>0</v>
      </c>
      <c r="Y18" s="67">
        <v>0</v>
      </c>
      <c r="Z18" s="67">
        <v>0</v>
      </c>
      <c r="AA18" s="67">
        <v>0</v>
      </c>
      <c r="AB18" s="67">
        <v>0</v>
      </c>
      <c r="AC18" s="67">
        <v>0</v>
      </c>
      <c r="AD18" s="67">
        <v>0</v>
      </c>
      <c r="AE18" s="67">
        <v>0</v>
      </c>
      <c r="AF18" s="67">
        <v>0</v>
      </c>
      <c r="AG18" s="67">
        <v>0</v>
      </c>
      <c r="AH18" s="67">
        <v>0</v>
      </c>
      <c r="AI18" s="67">
        <v>0</v>
      </c>
      <c r="AJ18" s="67">
        <v>0</v>
      </c>
      <c r="AK18" s="67">
        <v>0</v>
      </c>
      <c r="AL18" s="67">
        <v>0</v>
      </c>
      <c r="AM18" s="67">
        <v>285775500654</v>
      </c>
      <c r="AN18" s="67">
        <v>100541446639</v>
      </c>
      <c r="AO18" s="67">
        <v>185259304707</v>
      </c>
      <c r="AP18" s="67">
        <v>606111485741</v>
      </c>
      <c r="AQ18" s="67">
        <v>739731346931</v>
      </c>
      <c r="AR18" s="67">
        <v>173476310714</v>
      </c>
      <c r="AS18" s="67">
        <v>139900250576</v>
      </c>
      <c r="AT18" s="67">
        <v>33576060138</v>
      </c>
      <c r="AU18" s="67">
        <v>39623000000</v>
      </c>
      <c r="AV18" s="67">
        <v>58111000000</v>
      </c>
      <c r="AW18" s="67">
        <v>173208085093</v>
      </c>
      <c r="AX18" s="67">
        <v>115691530534</v>
      </c>
      <c r="AY18" s="67">
        <v>57244418644</v>
      </c>
      <c r="AZ18" s="67">
        <v>58447111890</v>
      </c>
      <c r="BA18" s="67">
        <v>7790316170</v>
      </c>
      <c r="BB18" s="67">
        <v>251293482</v>
      </c>
      <c r="BC18" s="67">
        <v>533718878</v>
      </c>
      <c r="BD18" s="67">
        <v>13817796755</v>
      </c>
      <c r="BE18" s="67">
        <v>20535060280</v>
      </c>
      <c r="BF18" s="67">
        <v>802384459</v>
      </c>
      <c r="BG18" s="67">
        <v>13785984535</v>
      </c>
      <c r="BH18" s="67">
        <v>406587961094</v>
      </c>
      <c r="BI18" s="67">
        <v>404975118151</v>
      </c>
      <c r="BJ18" s="67">
        <v>1612842943</v>
      </c>
      <c r="BK18" s="67">
        <v>0</v>
      </c>
      <c r="BL18" s="67"/>
      <c r="BM18" s="67"/>
      <c r="BN18" s="67"/>
      <c r="BO18" s="67"/>
      <c r="BP18" s="67"/>
      <c r="BQ18" s="67"/>
      <c r="BR18" s="67"/>
      <c r="BS18" s="67"/>
      <c r="BT18" s="67"/>
      <c r="BU18" s="67"/>
      <c r="BV18" s="67"/>
      <c r="BW18" s="67"/>
      <c r="BX18" s="67"/>
      <c r="BY18" s="67"/>
      <c r="BZ18" s="67">
        <v>464879027543</v>
      </c>
      <c r="CA18" s="67">
        <v>166956696126</v>
      </c>
      <c r="CB18" s="67">
        <v>297922331416</v>
      </c>
      <c r="CC18" s="67">
        <v>1199663384444</v>
      </c>
      <c r="CD18" s="67">
        <v>1218000000000</v>
      </c>
    </row>
    <row r="19" spans="1:82">
      <c r="A19" t="s">
        <v>151</v>
      </c>
      <c r="B19" t="s">
        <v>152</v>
      </c>
      <c r="C19" t="s">
        <v>70</v>
      </c>
      <c r="D19" t="s">
        <v>68</v>
      </c>
      <c r="E19" t="s">
        <v>153</v>
      </c>
      <c r="F19" s="67">
        <v>2011</v>
      </c>
      <c r="G19" t="s">
        <v>170</v>
      </c>
      <c r="H19" s="67">
        <v>24259111</v>
      </c>
      <c r="I19" s="67">
        <v>100935860263</v>
      </c>
      <c r="J19" s="67">
        <v>165839817726</v>
      </c>
      <c r="K19" s="67">
        <v>244028791218</v>
      </c>
      <c r="L19" s="67">
        <v>141396227657</v>
      </c>
      <c r="M19" s="67">
        <v>82880509396</v>
      </c>
      <c r="N19" s="67">
        <v>10482769851</v>
      </c>
      <c r="O19" s="67">
        <v>738988851</v>
      </c>
      <c r="P19" s="67">
        <v>309583222</v>
      </c>
      <c r="Q19" s="67">
        <v>17580410910</v>
      </c>
      <c r="R19" s="67">
        <v>18522210770</v>
      </c>
      <c r="S19" s="67">
        <v>2240241855</v>
      </c>
      <c r="T19" s="67">
        <v>9415125967</v>
      </c>
      <c r="U19" s="67">
        <v>228573500248</v>
      </c>
      <c r="V19" s="67">
        <v>222966785876</v>
      </c>
      <c r="W19" s="67">
        <v>7216683112</v>
      </c>
      <c r="X19" s="67">
        <v>0</v>
      </c>
      <c r="Y19" s="67">
        <v>0</v>
      </c>
      <c r="Z19" s="67">
        <v>0</v>
      </c>
      <c r="AA19" s="67">
        <v>0</v>
      </c>
      <c r="AB19" s="67">
        <v>0</v>
      </c>
      <c r="AC19" s="67">
        <v>0</v>
      </c>
      <c r="AD19" s="67">
        <v>0</v>
      </c>
      <c r="AE19" s="67">
        <v>0</v>
      </c>
      <c r="AF19" s="67">
        <v>0</v>
      </c>
      <c r="AG19" s="67">
        <v>0</v>
      </c>
      <c r="AH19" s="67">
        <v>0</v>
      </c>
      <c r="AI19" s="67">
        <v>0</v>
      </c>
      <c r="AJ19" s="67">
        <v>0</v>
      </c>
      <c r="AK19" s="67">
        <v>0</v>
      </c>
      <c r="AL19" s="67">
        <v>0</v>
      </c>
      <c r="AM19" s="67">
        <v>305138893220</v>
      </c>
      <c r="AN19" s="67">
        <v>107538667635</v>
      </c>
      <c r="AO19" s="67">
        <v>197621510719</v>
      </c>
      <c r="AP19" s="67">
        <v>612882877371</v>
      </c>
      <c r="AQ19" s="67">
        <v>764767659241</v>
      </c>
      <c r="AR19" s="67">
        <v>183585128123</v>
      </c>
      <c r="AS19" s="67">
        <v>148052522680</v>
      </c>
      <c r="AT19" s="67">
        <v>35532605443</v>
      </c>
      <c r="AU19" s="67">
        <v>49672000000</v>
      </c>
      <c r="AV19" s="67">
        <v>73091000000</v>
      </c>
      <c r="AW19" s="67">
        <v>188330559417</v>
      </c>
      <c r="AX19" s="67">
        <v>119442715010</v>
      </c>
      <c r="AY19" s="67">
        <v>58876419692</v>
      </c>
      <c r="AZ19" s="67">
        <v>60566295318</v>
      </c>
      <c r="BA19" s="67">
        <v>8919633377</v>
      </c>
      <c r="BB19" s="67">
        <v>397963606</v>
      </c>
      <c r="BC19" s="67">
        <v>480052930</v>
      </c>
      <c r="BD19" s="67">
        <v>14193500541</v>
      </c>
      <c r="BE19" s="67">
        <v>27394076546</v>
      </c>
      <c r="BF19" s="67">
        <v>968329808</v>
      </c>
      <c r="BG19" s="67">
        <v>16534287598</v>
      </c>
      <c r="BH19" s="67">
        <v>584375341737</v>
      </c>
      <c r="BI19" s="67">
        <v>582131277069</v>
      </c>
      <c r="BJ19" s="67">
        <v>2244064668</v>
      </c>
      <c r="BK19" s="67">
        <v>0</v>
      </c>
      <c r="BL19" s="67"/>
      <c r="BM19" s="67"/>
      <c r="BN19" s="67"/>
      <c r="BO19" s="67"/>
      <c r="BP19" s="67"/>
      <c r="BQ19" s="67"/>
      <c r="BR19" s="67"/>
      <c r="BS19" s="67"/>
      <c r="BT19" s="67"/>
      <c r="BU19" s="67"/>
      <c r="BV19" s="67"/>
      <c r="BW19" s="67"/>
      <c r="BX19" s="67"/>
      <c r="BY19" s="67"/>
      <c r="BZ19" s="67">
        <v>596978116084</v>
      </c>
      <c r="CA19" s="67">
        <v>214263707581</v>
      </c>
      <c r="CB19" s="67">
        <v>382714408502</v>
      </c>
      <c r="CC19" s="67">
        <v>1529850145361</v>
      </c>
      <c r="CD19" s="67">
        <v>1553000000000</v>
      </c>
    </row>
    <row r="20" spans="1:82">
      <c r="A20" t="s">
        <v>151</v>
      </c>
      <c r="B20" t="s">
        <v>152</v>
      </c>
      <c r="C20" t="s">
        <v>70</v>
      </c>
      <c r="D20" t="s">
        <v>68</v>
      </c>
      <c r="E20" t="s">
        <v>153</v>
      </c>
      <c r="F20" s="67">
        <v>2012</v>
      </c>
      <c r="G20" t="s">
        <v>171</v>
      </c>
      <c r="H20" s="67">
        <v>25188292</v>
      </c>
      <c r="I20" s="67">
        <v>107076584383</v>
      </c>
      <c r="J20" s="67">
        <v>173096081606</v>
      </c>
      <c r="K20" s="67">
        <v>223722462069</v>
      </c>
      <c r="L20" s="67">
        <v>141366201566</v>
      </c>
      <c r="M20" s="67">
        <v>83747409130</v>
      </c>
      <c r="N20" s="67">
        <v>10399338407</v>
      </c>
      <c r="O20" s="67">
        <v>738748759</v>
      </c>
      <c r="P20" s="67">
        <v>307183350</v>
      </c>
      <c r="Q20" s="67">
        <v>17444128541</v>
      </c>
      <c r="R20" s="67">
        <v>18378627621</v>
      </c>
      <c r="S20" s="67">
        <v>2213482498</v>
      </c>
      <c r="T20" s="67">
        <v>8902308898</v>
      </c>
      <c r="U20" s="67">
        <v>228574086941</v>
      </c>
      <c r="V20" s="67">
        <v>222966785876</v>
      </c>
      <c r="W20" s="67">
        <v>7221300734</v>
      </c>
      <c r="X20" s="67">
        <v>0</v>
      </c>
      <c r="Y20" s="67">
        <v>0</v>
      </c>
      <c r="Z20" s="67">
        <v>0</v>
      </c>
      <c r="AA20" s="67">
        <v>0</v>
      </c>
      <c r="AB20" s="67">
        <v>0</v>
      </c>
      <c r="AC20" s="67">
        <v>0</v>
      </c>
      <c r="AD20" s="67">
        <v>0</v>
      </c>
      <c r="AE20" s="67">
        <v>0</v>
      </c>
      <c r="AF20" s="67">
        <v>0</v>
      </c>
      <c r="AG20" s="67">
        <v>0</v>
      </c>
      <c r="AH20" s="67">
        <v>0</v>
      </c>
      <c r="AI20" s="67">
        <v>0</v>
      </c>
      <c r="AJ20" s="67">
        <v>0</v>
      </c>
      <c r="AK20" s="67">
        <v>0</v>
      </c>
      <c r="AL20" s="67">
        <v>0</v>
      </c>
      <c r="AM20" s="67">
        <v>315848100259</v>
      </c>
      <c r="AN20" s="67">
        <v>111608126404</v>
      </c>
      <c r="AO20" s="67">
        <v>204254087673</v>
      </c>
      <c r="AP20" s="67">
        <v>651804281932</v>
      </c>
      <c r="AQ20" s="67">
        <v>780306579053</v>
      </c>
      <c r="AR20" s="67">
        <v>202780414361</v>
      </c>
      <c r="AS20" s="67">
        <v>163532592227</v>
      </c>
      <c r="AT20" s="67">
        <v>39247822134</v>
      </c>
      <c r="AU20" s="67">
        <v>57174000000</v>
      </c>
      <c r="AV20" s="67">
        <v>73896000000</v>
      </c>
      <c r="AW20" s="67">
        <v>195028103458</v>
      </c>
      <c r="AX20" s="67">
        <v>122363496249</v>
      </c>
      <c r="AY20" s="67">
        <v>60403259047</v>
      </c>
      <c r="AZ20" s="67">
        <v>61960237202</v>
      </c>
      <c r="BA20" s="67">
        <v>10198897649</v>
      </c>
      <c r="BB20" s="67">
        <v>495227466</v>
      </c>
      <c r="BC20" s="67">
        <v>522691629</v>
      </c>
      <c r="BD20" s="67">
        <v>14662374265</v>
      </c>
      <c r="BE20" s="67">
        <v>31379365724</v>
      </c>
      <c r="BF20" s="67">
        <v>1085373703</v>
      </c>
      <c r="BG20" s="67">
        <v>14320676773</v>
      </c>
      <c r="BH20" s="67">
        <v>580987262325</v>
      </c>
      <c r="BI20" s="67">
        <v>578555599108</v>
      </c>
      <c r="BJ20" s="67">
        <v>2431663217</v>
      </c>
      <c r="BK20" s="67">
        <v>0</v>
      </c>
      <c r="BL20" s="67"/>
      <c r="BM20" s="67"/>
      <c r="BN20" s="67"/>
      <c r="BO20" s="67"/>
      <c r="BP20" s="67"/>
      <c r="BQ20" s="67"/>
      <c r="BR20" s="67"/>
      <c r="BS20" s="67"/>
      <c r="BT20" s="67"/>
      <c r="BU20" s="67"/>
      <c r="BV20" s="67"/>
      <c r="BW20" s="67"/>
      <c r="BX20" s="67"/>
      <c r="BY20" s="67"/>
      <c r="BZ20" s="67">
        <v>682202797351</v>
      </c>
      <c r="CA20" s="67">
        <v>244886340235</v>
      </c>
      <c r="CB20" s="67">
        <v>437316457116</v>
      </c>
      <c r="CC20" s="67">
        <v>1644276577495</v>
      </c>
      <c r="CD20" s="67">
        <v>1661000000000</v>
      </c>
    </row>
    <row r="21" spans="1:82">
      <c r="A21" t="s">
        <v>151</v>
      </c>
      <c r="B21" t="s">
        <v>152</v>
      </c>
      <c r="C21" t="s">
        <v>70</v>
      </c>
      <c r="D21" t="s">
        <v>68</v>
      </c>
      <c r="E21" t="s">
        <v>153</v>
      </c>
      <c r="F21" s="67">
        <v>2013</v>
      </c>
      <c r="G21" t="s">
        <v>172</v>
      </c>
      <c r="H21" s="67">
        <v>26147002</v>
      </c>
      <c r="I21" s="67">
        <v>113188130605</v>
      </c>
      <c r="J21" s="67">
        <v>174327305487</v>
      </c>
      <c r="K21" s="67">
        <v>208881045371</v>
      </c>
      <c r="L21" s="67">
        <v>143040326092</v>
      </c>
      <c r="M21" s="67">
        <v>84614308845</v>
      </c>
      <c r="N21" s="67">
        <v>10315906962</v>
      </c>
      <c r="O21" s="67">
        <v>738522790</v>
      </c>
      <c r="P21" s="67">
        <v>304783478</v>
      </c>
      <c r="Q21" s="67">
        <v>17307846172</v>
      </c>
      <c r="R21" s="67">
        <v>18235044471</v>
      </c>
      <c r="S21" s="67">
        <v>2193092191</v>
      </c>
      <c r="T21" s="67">
        <v>9837634962</v>
      </c>
      <c r="U21" s="67">
        <v>227672948179</v>
      </c>
      <c r="V21" s="67">
        <v>221883347049</v>
      </c>
      <c r="W21" s="67">
        <v>8526108704</v>
      </c>
      <c r="X21" s="67">
        <v>0</v>
      </c>
      <c r="Y21" s="67">
        <v>0</v>
      </c>
      <c r="Z21" s="67">
        <v>0</v>
      </c>
      <c r="AA21" s="67">
        <v>0</v>
      </c>
      <c r="AB21" s="67">
        <v>0</v>
      </c>
      <c r="AC21" s="67">
        <v>0</v>
      </c>
      <c r="AD21" s="67">
        <v>0</v>
      </c>
      <c r="AE21" s="67">
        <v>0</v>
      </c>
      <c r="AF21" s="67">
        <v>0</v>
      </c>
      <c r="AG21" s="67">
        <v>0</v>
      </c>
      <c r="AH21" s="67">
        <v>0</v>
      </c>
      <c r="AI21" s="67">
        <v>0</v>
      </c>
      <c r="AJ21" s="67">
        <v>0</v>
      </c>
      <c r="AK21" s="67">
        <v>0</v>
      </c>
      <c r="AL21" s="67">
        <v>0</v>
      </c>
      <c r="AM21" s="67">
        <v>326475294302</v>
      </c>
      <c r="AN21" s="67">
        <v>115727093916</v>
      </c>
      <c r="AO21" s="67">
        <v>210754622169</v>
      </c>
      <c r="AP21" s="67">
        <v>685495047223</v>
      </c>
      <c r="AQ21" s="67">
        <v>796903639101</v>
      </c>
      <c r="AR21" s="67">
        <v>225930885570</v>
      </c>
      <c r="AS21" s="67">
        <v>182202327072</v>
      </c>
      <c r="AT21" s="67">
        <v>43728558497</v>
      </c>
      <c r="AU21" s="67">
        <v>62635000000</v>
      </c>
      <c r="AV21" s="67">
        <v>75050000000</v>
      </c>
      <c r="AW21" s="67">
        <v>212408655530</v>
      </c>
      <c r="AX21" s="67">
        <v>135132511281</v>
      </c>
      <c r="AY21" s="67">
        <v>66699511166</v>
      </c>
      <c r="AZ21" s="67">
        <v>68433000115</v>
      </c>
      <c r="BA21" s="67">
        <v>10469691366</v>
      </c>
      <c r="BB21" s="67">
        <v>581310695</v>
      </c>
      <c r="BC21" s="67">
        <v>912321113</v>
      </c>
      <c r="BD21" s="67">
        <v>15195658668</v>
      </c>
      <c r="BE21" s="67">
        <v>32429697343</v>
      </c>
      <c r="BF21" s="67">
        <v>1139854116</v>
      </c>
      <c r="BG21" s="67">
        <v>16547610948</v>
      </c>
      <c r="BH21" s="67">
        <v>429962171687</v>
      </c>
      <c r="BI21" s="67">
        <v>427130328751</v>
      </c>
      <c r="BJ21" s="67">
        <v>2831842936</v>
      </c>
      <c r="BK21" s="67">
        <v>0</v>
      </c>
      <c r="BL21" s="67"/>
      <c r="BM21" s="67"/>
      <c r="BN21" s="67"/>
      <c r="BO21" s="67"/>
      <c r="BP21" s="67"/>
      <c r="BQ21" s="67"/>
      <c r="BR21" s="67"/>
      <c r="BS21" s="67"/>
      <c r="BT21" s="67"/>
      <c r="BU21" s="67"/>
      <c r="BV21" s="67"/>
      <c r="BW21" s="67"/>
      <c r="BX21" s="67"/>
      <c r="BY21" s="67"/>
      <c r="BZ21" s="67">
        <v>702736095977</v>
      </c>
      <c r="CA21" s="67">
        <v>252306248675</v>
      </c>
      <c r="CB21" s="67">
        <v>450429847301</v>
      </c>
      <c r="CC21" s="67">
        <v>1558622808763</v>
      </c>
      <c r="CD21" s="67">
        <v>1571000000000</v>
      </c>
    </row>
    <row r="22" spans="1:82">
      <c r="A22" t="s">
        <v>151</v>
      </c>
      <c r="B22" t="s">
        <v>152</v>
      </c>
      <c r="C22" t="s">
        <v>70</v>
      </c>
      <c r="D22" t="s">
        <v>68</v>
      </c>
      <c r="E22" t="s">
        <v>153</v>
      </c>
      <c r="F22" s="67">
        <v>2014</v>
      </c>
      <c r="G22" t="s">
        <v>173</v>
      </c>
      <c r="H22" s="67">
        <v>27128337</v>
      </c>
      <c r="I22" s="67">
        <v>119494195307</v>
      </c>
      <c r="J22" s="67">
        <v>159998542747</v>
      </c>
      <c r="K22" s="67">
        <v>184253088994</v>
      </c>
      <c r="L22" s="67">
        <v>145966426146</v>
      </c>
      <c r="M22" s="67">
        <v>85481208579</v>
      </c>
      <c r="N22" s="67">
        <v>10232475518</v>
      </c>
      <c r="O22" s="67">
        <v>738282698</v>
      </c>
      <c r="P22" s="67">
        <v>302383607</v>
      </c>
      <c r="Q22" s="67">
        <v>17171563802</v>
      </c>
      <c r="R22" s="67">
        <v>18091461322</v>
      </c>
      <c r="S22" s="67">
        <v>2185681620</v>
      </c>
      <c r="T22" s="67">
        <v>11795969861</v>
      </c>
      <c r="U22" s="67">
        <v>212554342685</v>
      </c>
      <c r="V22" s="67">
        <v>207404664542</v>
      </c>
      <c r="W22" s="67">
        <v>6405960667</v>
      </c>
      <c r="X22" s="67">
        <v>0</v>
      </c>
      <c r="Y22" s="67">
        <v>0</v>
      </c>
      <c r="Z22" s="67">
        <v>0</v>
      </c>
      <c r="AA22" s="67">
        <v>0</v>
      </c>
      <c r="AB22" s="67">
        <v>0</v>
      </c>
      <c r="AC22" s="67">
        <v>0</v>
      </c>
      <c r="AD22" s="67">
        <v>0</v>
      </c>
      <c r="AE22" s="67">
        <v>0</v>
      </c>
      <c r="AF22" s="67">
        <v>0</v>
      </c>
      <c r="AG22" s="67">
        <v>0</v>
      </c>
      <c r="AH22" s="67">
        <v>0</v>
      </c>
      <c r="AI22" s="67">
        <v>0</v>
      </c>
      <c r="AJ22" s="67">
        <v>0</v>
      </c>
      <c r="AK22" s="67">
        <v>0</v>
      </c>
      <c r="AL22" s="67">
        <v>0</v>
      </c>
      <c r="AM22" s="67">
        <v>337289942931</v>
      </c>
      <c r="AN22" s="67">
        <v>119987044261</v>
      </c>
      <c r="AO22" s="67">
        <v>217302211261</v>
      </c>
      <c r="AP22" s="67">
        <v>712620816161</v>
      </c>
      <c r="AQ22" s="67">
        <v>801725953947</v>
      </c>
      <c r="AR22" s="67">
        <v>238936337860</v>
      </c>
      <c r="AS22" s="67">
        <v>192690595048</v>
      </c>
      <c r="AT22" s="67">
        <v>46245742812</v>
      </c>
      <c r="AU22" s="67">
        <v>61672000000</v>
      </c>
      <c r="AV22" s="67">
        <v>71021000000</v>
      </c>
      <c r="AW22" s="67">
        <v>179771419264</v>
      </c>
      <c r="AX22" s="67">
        <v>97090381299</v>
      </c>
      <c r="AY22" s="67">
        <v>47940700680</v>
      </c>
      <c r="AZ22" s="67">
        <v>49149680619</v>
      </c>
      <c r="BA22" s="67">
        <v>11325225303</v>
      </c>
      <c r="BB22" s="67">
        <v>646835054</v>
      </c>
      <c r="BC22" s="67">
        <v>1174034502</v>
      </c>
      <c r="BD22" s="67">
        <v>15858573009</v>
      </c>
      <c r="BE22" s="67">
        <v>33318663610</v>
      </c>
      <c r="BF22" s="67">
        <v>1203964929</v>
      </c>
      <c r="BG22" s="67">
        <v>19153741558</v>
      </c>
      <c r="BH22" s="67">
        <v>443129650824</v>
      </c>
      <c r="BI22" s="67">
        <v>441047406193</v>
      </c>
      <c r="BJ22" s="67">
        <v>2082244631</v>
      </c>
      <c r="BK22" s="67">
        <v>0</v>
      </c>
      <c r="BL22" s="67"/>
      <c r="BM22" s="67"/>
      <c r="BN22" s="67"/>
      <c r="BO22" s="67"/>
      <c r="BP22" s="67"/>
      <c r="BQ22" s="67"/>
      <c r="BR22" s="67"/>
      <c r="BS22" s="67"/>
      <c r="BT22" s="67"/>
      <c r="BU22" s="67"/>
      <c r="BV22" s="67"/>
      <c r="BW22" s="67"/>
      <c r="BX22" s="67"/>
      <c r="BY22" s="67"/>
      <c r="BZ22" s="67">
        <v>729527468508</v>
      </c>
      <c r="CA22" s="67">
        <v>261891980453</v>
      </c>
      <c r="CB22" s="67">
        <v>467635488055</v>
      </c>
      <c r="CC22" s="67">
        <v>1582015876456</v>
      </c>
      <c r="CD22" s="67">
        <v>1591000000000</v>
      </c>
    </row>
    <row r="23" spans="1:82">
      <c r="A23" t="s">
        <v>151</v>
      </c>
      <c r="B23" t="s">
        <v>152</v>
      </c>
      <c r="C23" t="s">
        <v>70</v>
      </c>
      <c r="D23" t="s">
        <v>68</v>
      </c>
      <c r="E23" t="s">
        <v>153</v>
      </c>
      <c r="F23" s="67">
        <v>2015</v>
      </c>
      <c r="G23" t="s">
        <v>174</v>
      </c>
      <c r="H23" s="67">
        <v>28127721</v>
      </c>
      <c r="I23" s="67">
        <v>125321761297</v>
      </c>
      <c r="J23" s="67">
        <v>146554533057</v>
      </c>
      <c r="K23" s="67">
        <v>190538244019</v>
      </c>
      <c r="L23" s="67">
        <v>146632257702</v>
      </c>
      <c r="M23" s="67">
        <v>86348108293</v>
      </c>
      <c r="N23" s="67">
        <v>10149044073</v>
      </c>
      <c r="O23" s="67">
        <v>738056729</v>
      </c>
      <c r="P23" s="67">
        <v>299983735</v>
      </c>
      <c r="Q23" s="67">
        <v>17035281433</v>
      </c>
      <c r="R23" s="67">
        <v>17947878172</v>
      </c>
      <c r="S23" s="67">
        <v>2187988166</v>
      </c>
      <c r="T23" s="67">
        <v>11974914293</v>
      </c>
      <c r="U23" s="67">
        <v>240163041120</v>
      </c>
      <c r="V23" s="67">
        <v>234515258827</v>
      </c>
      <c r="W23" s="67">
        <v>6405960667</v>
      </c>
      <c r="X23" s="67">
        <v>0</v>
      </c>
      <c r="Y23" s="67">
        <v>0</v>
      </c>
      <c r="Z23" s="67">
        <v>0</v>
      </c>
      <c r="AA23" s="67">
        <v>0</v>
      </c>
      <c r="AB23" s="67">
        <v>0</v>
      </c>
      <c r="AC23" s="67">
        <v>0</v>
      </c>
      <c r="AD23" s="67">
        <v>0</v>
      </c>
      <c r="AE23" s="67">
        <v>0</v>
      </c>
      <c r="AF23" s="67">
        <v>0</v>
      </c>
      <c r="AG23" s="67">
        <v>0</v>
      </c>
      <c r="AH23" s="67">
        <v>0</v>
      </c>
      <c r="AI23" s="67">
        <v>0</v>
      </c>
      <c r="AJ23" s="67">
        <v>0</v>
      </c>
      <c r="AK23" s="67">
        <v>0</v>
      </c>
      <c r="AL23" s="67">
        <v>0</v>
      </c>
      <c r="AM23" s="67">
        <v>351408286477</v>
      </c>
      <c r="AN23" s="67">
        <v>124990294987</v>
      </c>
      <c r="AO23" s="67">
        <v>226417526235</v>
      </c>
      <c r="AP23" s="67">
        <v>751133315510</v>
      </c>
      <c r="AQ23" s="67">
        <v>845060871645</v>
      </c>
      <c r="AR23" s="67">
        <v>216766695090</v>
      </c>
      <c r="AS23" s="67">
        <v>174811850879</v>
      </c>
      <c r="AT23" s="67">
        <v>41954844211</v>
      </c>
      <c r="AU23" s="67">
        <v>61659000000</v>
      </c>
      <c r="AV23" s="67">
        <v>80164000000</v>
      </c>
      <c r="AW23" s="67">
        <v>160114939948</v>
      </c>
      <c r="AX23" s="67">
        <v>92834060262</v>
      </c>
      <c r="AY23" s="67">
        <v>45796662945</v>
      </c>
      <c r="AZ23" s="67">
        <v>47037397317</v>
      </c>
      <c r="BA23" s="67">
        <v>11252916399</v>
      </c>
      <c r="BB23" s="67">
        <v>455258649</v>
      </c>
      <c r="BC23" s="67">
        <v>860860615</v>
      </c>
      <c r="BD23" s="67">
        <v>16011679949</v>
      </c>
      <c r="BE23" s="67">
        <v>22176146938</v>
      </c>
      <c r="BF23" s="67">
        <v>1079568145</v>
      </c>
      <c r="BG23" s="67">
        <v>15444448992</v>
      </c>
      <c r="BH23" s="67">
        <v>174872947496</v>
      </c>
      <c r="BI23" s="67">
        <v>173620586247</v>
      </c>
      <c r="BJ23" s="67">
        <v>1252361249</v>
      </c>
      <c r="BK23" s="67">
        <v>0</v>
      </c>
      <c r="BL23" s="67"/>
      <c r="BM23" s="67"/>
      <c r="BN23" s="67"/>
      <c r="BO23" s="67"/>
      <c r="BP23" s="67"/>
      <c r="BQ23" s="67"/>
      <c r="BR23" s="67"/>
      <c r="BS23" s="67"/>
      <c r="BT23" s="67"/>
      <c r="BU23" s="67"/>
      <c r="BV23" s="67"/>
      <c r="BW23" s="67"/>
      <c r="BX23" s="67"/>
      <c r="BY23" s="67"/>
      <c r="BZ23" s="67">
        <v>582092631725</v>
      </c>
      <c r="CA23" s="67">
        <v>208622817397</v>
      </c>
      <c r="CB23" s="67">
        <v>373469814328</v>
      </c>
      <c r="CC23" s="67">
        <v>1115342214260</v>
      </c>
      <c r="CD23" s="67">
        <v>1134000000000</v>
      </c>
    </row>
    <row r="24" spans="1:82">
      <c r="A24" t="s">
        <v>151</v>
      </c>
      <c r="B24" t="s">
        <v>152</v>
      </c>
      <c r="C24" t="s">
        <v>70</v>
      </c>
      <c r="D24" t="s">
        <v>68</v>
      </c>
      <c r="E24" t="s">
        <v>153</v>
      </c>
      <c r="F24" s="67">
        <v>2016</v>
      </c>
      <c r="G24" t="s">
        <v>175</v>
      </c>
      <c r="H24" s="67">
        <v>29154746</v>
      </c>
      <c r="I24" s="67">
        <v>130103466325</v>
      </c>
      <c r="J24" s="67">
        <v>98154741000</v>
      </c>
      <c r="K24" s="67">
        <v>150251026309</v>
      </c>
      <c r="L24" s="67">
        <v>149581532064</v>
      </c>
      <c r="M24" s="67">
        <v>87215020508</v>
      </c>
      <c r="N24" s="67">
        <v>10065612629</v>
      </c>
      <c r="O24" s="67">
        <v>736630301</v>
      </c>
      <c r="P24" s="67">
        <v>297583828</v>
      </c>
      <c r="Q24" s="67">
        <v>16898997099</v>
      </c>
      <c r="R24" s="67">
        <v>17804292953</v>
      </c>
      <c r="S24" s="67">
        <v>2186210201</v>
      </c>
      <c r="T24" s="67">
        <v>14174282633</v>
      </c>
      <c r="U24" s="67">
        <v>240465998349</v>
      </c>
      <c r="V24" s="67">
        <v>234490635218</v>
      </c>
      <c r="W24" s="67">
        <v>7175124516</v>
      </c>
      <c r="X24" s="67">
        <v>0</v>
      </c>
      <c r="Y24" s="67">
        <v>0</v>
      </c>
      <c r="Z24" s="67">
        <v>0</v>
      </c>
      <c r="AA24" s="67">
        <v>0</v>
      </c>
      <c r="AB24" s="67">
        <v>0</v>
      </c>
      <c r="AC24" s="67">
        <v>0</v>
      </c>
      <c r="AD24" s="67">
        <v>0</v>
      </c>
      <c r="AE24" s="67">
        <v>0</v>
      </c>
      <c r="AF24" s="67">
        <v>0</v>
      </c>
      <c r="AG24" s="67">
        <v>0</v>
      </c>
      <c r="AH24" s="67">
        <v>0</v>
      </c>
      <c r="AI24" s="67">
        <v>0</v>
      </c>
      <c r="AJ24" s="67">
        <v>0</v>
      </c>
      <c r="AK24" s="67">
        <v>0</v>
      </c>
      <c r="AL24" s="67">
        <v>0</v>
      </c>
      <c r="AM24" s="67">
        <v>366285625653</v>
      </c>
      <c r="AN24" s="67">
        <v>130240814337</v>
      </c>
      <c r="AO24" s="67">
        <v>236044730614</v>
      </c>
      <c r="AP24" s="67">
        <v>797503619320</v>
      </c>
      <c r="AQ24" s="67">
        <v>870178822499</v>
      </c>
      <c r="AR24" s="67">
        <v>209277863598</v>
      </c>
      <c r="AS24" s="67">
        <v>168772470643</v>
      </c>
      <c r="AT24" s="67">
        <v>40505392954</v>
      </c>
      <c r="AU24" s="67">
        <v>53972000000</v>
      </c>
      <c r="AV24" s="67">
        <v>82618000000</v>
      </c>
      <c r="AW24" s="67">
        <v>155717929692</v>
      </c>
      <c r="AX24" s="67">
        <v>97172516870</v>
      </c>
      <c r="AY24" s="67">
        <v>47945518952</v>
      </c>
      <c r="AZ24" s="67">
        <v>49226997918</v>
      </c>
      <c r="BA24" s="67">
        <v>11943649241</v>
      </c>
      <c r="BB24" s="67">
        <v>329110632</v>
      </c>
      <c r="BC24" s="67">
        <v>461674181</v>
      </c>
      <c r="BD24" s="67">
        <v>16238003660</v>
      </c>
      <c r="BE24" s="67">
        <v>12929233772</v>
      </c>
      <c r="BF24" s="67">
        <v>1626101042</v>
      </c>
      <c r="BG24" s="67">
        <v>15017640294</v>
      </c>
      <c r="BH24" s="67">
        <v>113325053410</v>
      </c>
      <c r="BI24" s="67">
        <v>111409408774</v>
      </c>
      <c r="BJ24" s="67">
        <v>1915644636</v>
      </c>
      <c r="BK24" s="67">
        <v>0</v>
      </c>
      <c r="BL24" s="67"/>
      <c r="BM24" s="67"/>
      <c r="BN24" s="67"/>
      <c r="BO24" s="67"/>
      <c r="BP24" s="67"/>
      <c r="BQ24" s="67"/>
      <c r="BR24" s="67"/>
      <c r="BS24" s="67"/>
      <c r="BT24" s="67"/>
      <c r="BU24" s="67"/>
      <c r="BV24" s="67"/>
      <c r="BW24" s="67"/>
      <c r="BX24" s="67"/>
      <c r="BY24" s="67"/>
      <c r="BZ24" s="67">
        <v>332141057177</v>
      </c>
      <c r="CA24" s="67">
        <v>118689187081</v>
      </c>
      <c r="CB24" s="67">
        <v>213451870096</v>
      </c>
      <c r="CC24" s="67">
        <v>781815903877</v>
      </c>
      <c r="CD24" s="67">
        <v>810500000000</v>
      </c>
    </row>
    <row r="25" spans="1:82">
      <c r="A25" t="s">
        <v>151</v>
      </c>
      <c r="B25" t="s">
        <v>152</v>
      </c>
      <c r="C25" t="s">
        <v>70</v>
      </c>
      <c r="D25" t="s">
        <v>68</v>
      </c>
      <c r="E25" t="s">
        <v>153</v>
      </c>
      <c r="F25" s="67">
        <v>2017</v>
      </c>
      <c r="G25" t="s">
        <v>176</v>
      </c>
      <c r="H25" s="67">
        <v>30208628</v>
      </c>
      <c r="I25" s="67">
        <v>132496802378</v>
      </c>
      <c r="J25" s="67">
        <v>61346029929</v>
      </c>
      <c r="K25" s="67">
        <v>114858357139</v>
      </c>
      <c r="L25" s="67">
        <v>155042789670</v>
      </c>
      <c r="M25" s="67">
        <v>88081901491</v>
      </c>
      <c r="N25" s="67">
        <v>9982181184</v>
      </c>
      <c r="O25" s="67">
        <v>735217995</v>
      </c>
      <c r="P25" s="67">
        <v>295184008</v>
      </c>
      <c r="Q25" s="67">
        <v>16762717676</v>
      </c>
      <c r="R25" s="67">
        <v>17660712908</v>
      </c>
      <c r="S25" s="67">
        <v>2179152353</v>
      </c>
      <c r="T25" s="67">
        <v>19310505826</v>
      </c>
      <c r="U25" s="67">
        <v>212476379360</v>
      </c>
      <c r="V25" s="67">
        <v>206444343764</v>
      </c>
      <c r="W25" s="67">
        <v>7177103497</v>
      </c>
      <c r="X25" s="67">
        <v>0</v>
      </c>
      <c r="Y25" s="67">
        <v>0</v>
      </c>
      <c r="Z25" s="67">
        <v>0</v>
      </c>
      <c r="AA25" s="67">
        <v>0</v>
      </c>
      <c r="AB25" s="67">
        <v>0</v>
      </c>
      <c r="AC25" s="67">
        <v>0</v>
      </c>
      <c r="AD25" s="67">
        <v>0</v>
      </c>
      <c r="AE25" s="67">
        <v>0</v>
      </c>
      <c r="AF25" s="67">
        <v>0</v>
      </c>
      <c r="AG25" s="67">
        <v>0</v>
      </c>
      <c r="AH25" s="67">
        <v>0</v>
      </c>
      <c r="AI25" s="67">
        <v>0</v>
      </c>
      <c r="AJ25" s="67">
        <v>0</v>
      </c>
      <c r="AK25" s="67">
        <v>0</v>
      </c>
      <c r="AL25" s="67">
        <v>0</v>
      </c>
      <c r="AM25" s="67">
        <v>382066596299</v>
      </c>
      <c r="AN25" s="67">
        <v>135841450496</v>
      </c>
      <c r="AO25" s="67">
        <v>246225119766</v>
      </c>
      <c r="AP25" s="67">
        <v>819366945731</v>
      </c>
      <c r="AQ25" s="67">
        <v>878703363674</v>
      </c>
      <c r="AR25" s="67">
        <v>245883823602</v>
      </c>
      <c r="AS25" s="67">
        <v>198293406130</v>
      </c>
      <c r="AT25" s="67">
        <v>47590417471</v>
      </c>
      <c r="AU25" s="67">
        <v>43799000000</v>
      </c>
      <c r="AV25" s="67">
        <v>82005000000</v>
      </c>
      <c r="AW25" s="67">
        <v>166239858050</v>
      </c>
      <c r="AX25" s="67">
        <v>96791479695</v>
      </c>
      <c r="AY25" s="67">
        <v>47761610285</v>
      </c>
      <c r="AZ25" s="67">
        <v>49029869410</v>
      </c>
      <c r="BA25" s="67">
        <v>12898785318</v>
      </c>
      <c r="BB25" s="67">
        <v>542138462</v>
      </c>
      <c r="BC25" s="67">
        <v>649872573</v>
      </c>
      <c r="BD25" s="67">
        <v>16413701987</v>
      </c>
      <c r="BE25" s="67">
        <v>18057771741</v>
      </c>
      <c r="BF25" s="67">
        <v>2289632287</v>
      </c>
      <c r="BG25" s="67">
        <v>18596475986</v>
      </c>
      <c r="BH25" s="67">
        <v>167127726787</v>
      </c>
      <c r="BI25" s="67">
        <v>160430243776</v>
      </c>
      <c r="BJ25" s="67">
        <v>6697483011</v>
      </c>
      <c r="BK25" s="67">
        <v>0</v>
      </c>
      <c r="BL25" s="67"/>
      <c r="BM25" s="67"/>
      <c r="BN25" s="67"/>
      <c r="BO25" s="67"/>
      <c r="BP25" s="67"/>
      <c r="BQ25" s="67"/>
      <c r="BR25" s="67"/>
      <c r="BS25" s="67"/>
      <c r="BT25" s="67"/>
      <c r="BU25" s="67"/>
      <c r="BV25" s="67"/>
      <c r="BW25" s="67"/>
      <c r="BX25" s="67"/>
      <c r="BY25" s="67"/>
      <c r="BZ25" s="67">
        <v>465740881822</v>
      </c>
      <c r="CA25" s="67">
        <v>165930199246</v>
      </c>
      <c r="CB25" s="67">
        <v>299810682576</v>
      </c>
      <c r="CC25" s="67">
        <v>1006786290261</v>
      </c>
      <c r="CD25" s="67">
        <v>1045000000000</v>
      </c>
    </row>
    <row r="26" spans="1:82">
      <c r="A26" t="s">
        <v>151</v>
      </c>
      <c r="B26" t="s">
        <v>152</v>
      </c>
      <c r="C26" t="s">
        <v>70</v>
      </c>
      <c r="D26" t="s">
        <v>68</v>
      </c>
      <c r="E26" t="s">
        <v>153</v>
      </c>
      <c r="F26" s="67">
        <v>2018</v>
      </c>
      <c r="G26" t="s">
        <v>177</v>
      </c>
      <c r="H26" s="67">
        <v>31273533</v>
      </c>
      <c r="I26" s="67">
        <v>134309964510</v>
      </c>
      <c r="J26" s="67">
        <v>51055605207</v>
      </c>
      <c r="K26" s="67">
        <v>89181931896</v>
      </c>
      <c r="L26" s="67">
        <v>160879603421</v>
      </c>
      <c r="M26" s="67">
        <v>88948798091</v>
      </c>
      <c r="N26" s="67">
        <v>9898749740</v>
      </c>
      <c r="O26" s="67">
        <v>733791567</v>
      </c>
      <c r="P26" s="67">
        <v>292784145</v>
      </c>
      <c r="Q26" s="67">
        <v>16626435798</v>
      </c>
      <c r="R26" s="67">
        <v>17517130275</v>
      </c>
      <c r="S26" s="67">
        <v>2172966098</v>
      </c>
      <c r="T26" s="67">
        <v>24747567573</v>
      </c>
      <c r="U26" s="67">
        <v>207082420707</v>
      </c>
      <c r="V26" s="67">
        <v>200928655190</v>
      </c>
      <c r="W26" s="67">
        <v>7177103497</v>
      </c>
      <c r="X26" s="67">
        <v>0</v>
      </c>
      <c r="Y26" s="67">
        <v>0</v>
      </c>
      <c r="Z26" s="67">
        <v>0</v>
      </c>
      <c r="AA26" s="67">
        <v>0</v>
      </c>
      <c r="AB26" s="67">
        <v>0</v>
      </c>
      <c r="AC26" s="67">
        <v>0</v>
      </c>
      <c r="AD26" s="67">
        <v>0</v>
      </c>
      <c r="AE26" s="67">
        <v>0</v>
      </c>
      <c r="AF26" s="67">
        <v>0</v>
      </c>
      <c r="AG26" s="67">
        <v>0</v>
      </c>
      <c r="AH26" s="67">
        <v>0</v>
      </c>
      <c r="AI26" s="67">
        <v>0</v>
      </c>
      <c r="AJ26" s="67">
        <v>0</v>
      </c>
      <c r="AK26" s="67">
        <v>0</v>
      </c>
      <c r="AL26" s="67">
        <v>0</v>
      </c>
      <c r="AM26" s="67">
        <v>397995804230</v>
      </c>
      <c r="AN26" s="67">
        <v>141494677453</v>
      </c>
      <c r="AO26" s="67">
        <v>256501121592</v>
      </c>
      <c r="AP26" s="67">
        <v>859410368070</v>
      </c>
      <c r="AQ26" s="67">
        <v>899088685183</v>
      </c>
      <c r="AR26" s="67">
        <v>161553421008</v>
      </c>
      <c r="AS26" s="67">
        <v>130285016942</v>
      </c>
      <c r="AT26" s="67">
        <v>31268404066</v>
      </c>
      <c r="AU26" s="67">
        <v>43607000000</v>
      </c>
      <c r="AV26" s="67">
        <v>76171000000</v>
      </c>
      <c r="AW26" s="67">
        <v>158790800278</v>
      </c>
      <c r="AX26" s="67">
        <v>83415078216</v>
      </c>
      <c r="AY26" s="67">
        <v>41146407999</v>
      </c>
      <c r="AZ26" s="67">
        <v>42268670217</v>
      </c>
      <c r="BA26" s="67">
        <v>10439086835</v>
      </c>
      <c r="BB26" s="67">
        <v>717938474</v>
      </c>
      <c r="BC26" s="67">
        <v>409478533</v>
      </c>
      <c r="BD26" s="67">
        <v>16381688695</v>
      </c>
      <c r="BE26" s="67">
        <v>19469390361</v>
      </c>
      <c r="BF26" s="67">
        <v>2228206065</v>
      </c>
      <c r="BG26" s="67">
        <v>25729933098</v>
      </c>
      <c r="BH26" s="67">
        <v>157989275757</v>
      </c>
      <c r="BI26" s="67">
        <v>148370328814</v>
      </c>
      <c r="BJ26" s="67">
        <v>9618946943</v>
      </c>
      <c r="BK26" s="67">
        <v>0</v>
      </c>
      <c r="BL26" s="67"/>
      <c r="BM26" s="67"/>
      <c r="BN26" s="67"/>
      <c r="BO26" s="67"/>
      <c r="BP26" s="67"/>
      <c r="BQ26" s="67"/>
      <c r="BR26" s="67"/>
      <c r="BS26" s="67"/>
      <c r="BT26" s="67"/>
      <c r="BU26" s="67"/>
      <c r="BV26" s="67"/>
      <c r="BW26" s="67"/>
      <c r="BX26" s="67"/>
      <c r="BY26" s="67"/>
      <c r="BZ26" s="67">
        <v>484031540194</v>
      </c>
      <c r="CA26" s="67">
        <v>172201588451</v>
      </c>
      <c r="CB26" s="67">
        <v>311829951743</v>
      </c>
      <c r="CC26" s="67">
        <v>929801037238</v>
      </c>
      <c r="CD26" s="67">
        <v>962400000000</v>
      </c>
    </row>
    <row r="27" spans="1:82">
      <c r="A27" t="s">
        <v>151</v>
      </c>
      <c r="B27" t="s">
        <v>152</v>
      </c>
      <c r="C27" t="s">
        <v>70</v>
      </c>
      <c r="D27" t="s">
        <v>68</v>
      </c>
      <c r="E27" t="s">
        <v>153</v>
      </c>
      <c r="F27" s="67">
        <v>2019</v>
      </c>
      <c r="G27" t="s">
        <v>178</v>
      </c>
      <c r="H27" s="67">
        <v>32353588</v>
      </c>
      <c r="I27" s="67">
        <v>135804348346</v>
      </c>
      <c r="J27" s="67">
        <v>43774000000</v>
      </c>
      <c r="K27" s="67">
        <v>75283000000</v>
      </c>
      <c r="L27" s="67">
        <v>163296474081</v>
      </c>
      <c r="M27" s="67">
        <v>88948798091</v>
      </c>
      <c r="N27" s="67">
        <v>9815318295</v>
      </c>
      <c r="O27" s="67">
        <v>732379261</v>
      </c>
      <c r="P27" s="67">
        <v>290384238</v>
      </c>
      <c r="Q27" s="67">
        <v>16490151465</v>
      </c>
      <c r="R27" s="67">
        <v>17373545056</v>
      </c>
      <c r="S27" s="67">
        <v>2166779844</v>
      </c>
      <c r="T27" s="67">
        <v>27479117831</v>
      </c>
      <c r="U27" s="67">
        <v>201483067608</v>
      </c>
      <c r="V27" s="67">
        <v>191645554331</v>
      </c>
      <c r="W27" s="67">
        <v>9837513277</v>
      </c>
      <c r="X27" s="67">
        <v>0</v>
      </c>
      <c r="Y27" s="67">
        <v>0</v>
      </c>
      <c r="Z27" s="67">
        <v>0</v>
      </c>
      <c r="AA27" s="67">
        <v>0</v>
      </c>
      <c r="AB27" s="67">
        <v>0</v>
      </c>
      <c r="AC27" s="67">
        <v>0</v>
      </c>
      <c r="AD27" s="67">
        <v>0</v>
      </c>
      <c r="AE27" s="67">
        <v>0</v>
      </c>
      <c r="AF27" s="67">
        <v>0</v>
      </c>
      <c r="AG27" s="67">
        <v>0</v>
      </c>
      <c r="AH27" s="67">
        <v>0</v>
      </c>
      <c r="AI27" s="67">
        <v>0</v>
      </c>
      <c r="AJ27" s="67">
        <v>0</v>
      </c>
      <c r="AK27" s="67">
        <v>0</v>
      </c>
      <c r="AL27" s="67">
        <v>0</v>
      </c>
      <c r="AM27" s="67">
        <v>414074331920</v>
      </c>
      <c r="AN27" s="67">
        <v>147200885764</v>
      </c>
      <c r="AO27" s="67">
        <v>266873446156</v>
      </c>
      <c r="AP27" s="67">
        <v>883149221956</v>
      </c>
      <c r="AQ27" s="67">
        <v>914658221956</v>
      </c>
      <c r="AR27" s="67">
        <v>135804348346</v>
      </c>
      <c r="AS27" s="67">
        <v>109519635763</v>
      </c>
      <c r="AT27" s="67">
        <v>26284712583</v>
      </c>
      <c r="AU27" s="67">
        <v>43774000000</v>
      </c>
      <c r="AV27" s="67">
        <v>75283000000</v>
      </c>
      <c r="AW27" s="67">
        <v>163296474081</v>
      </c>
      <c r="AX27" s="67">
        <v>88948798091</v>
      </c>
      <c r="AY27" s="67">
        <v>43970650410</v>
      </c>
      <c r="AZ27" s="67">
        <v>44978147681</v>
      </c>
      <c r="BA27" s="67">
        <v>9815318295</v>
      </c>
      <c r="BB27" s="67">
        <v>732379261</v>
      </c>
      <c r="BC27" s="67">
        <v>290384238</v>
      </c>
      <c r="BD27" s="67">
        <v>16490151465</v>
      </c>
      <c r="BE27" s="67">
        <v>17373545056</v>
      </c>
      <c r="BF27" s="67">
        <v>2166779844</v>
      </c>
      <c r="BG27" s="67">
        <v>27479117831</v>
      </c>
      <c r="BH27" s="67">
        <v>201483067608</v>
      </c>
      <c r="BI27" s="67">
        <v>191645554331</v>
      </c>
      <c r="BJ27" s="67">
        <v>9837513277</v>
      </c>
      <c r="BK27" s="67">
        <v>0</v>
      </c>
      <c r="BL27" s="67"/>
      <c r="BM27" s="67"/>
      <c r="BN27" s="67"/>
      <c r="BO27" s="67"/>
      <c r="BP27" s="67"/>
      <c r="BQ27" s="67"/>
      <c r="BR27" s="67"/>
      <c r="BS27" s="67"/>
      <c r="BT27" s="67"/>
      <c r="BU27" s="67"/>
      <c r="BV27" s="67"/>
      <c r="BW27" s="67"/>
      <c r="BX27" s="67"/>
      <c r="BY27" s="67"/>
      <c r="BZ27" s="67">
        <v>414074331920</v>
      </c>
      <c r="CA27" s="67">
        <v>147200885764</v>
      </c>
      <c r="CB27" s="67">
        <v>266873446156</v>
      </c>
      <c r="CC27" s="67">
        <v>883149221956</v>
      </c>
      <c r="CD27" s="67">
        <v>914700000000</v>
      </c>
    </row>
    <row r="28" spans="1:82">
      <c r="A28" t="s">
        <v>151</v>
      </c>
      <c r="B28" t="s">
        <v>152</v>
      </c>
      <c r="C28" t="s">
        <v>70</v>
      </c>
      <c r="D28" t="s">
        <v>68</v>
      </c>
      <c r="E28" t="s">
        <v>153</v>
      </c>
      <c r="F28" s="67">
        <v>2020</v>
      </c>
      <c r="G28" t="s">
        <v>179</v>
      </c>
      <c r="H28" s="67">
        <v>33428486</v>
      </c>
      <c r="I28" s="67">
        <v>136487410673</v>
      </c>
      <c r="J28" s="67">
        <v>34295081967</v>
      </c>
      <c r="K28" s="67">
        <v>60964754098</v>
      </c>
      <c r="L28" s="67">
        <v>165591025566</v>
      </c>
      <c r="M28" s="67">
        <v>88948798091</v>
      </c>
      <c r="N28" s="67">
        <v>9731886851</v>
      </c>
      <c r="O28" s="67">
        <v>730952833</v>
      </c>
      <c r="P28" s="67">
        <v>287984375</v>
      </c>
      <c r="Q28" s="67">
        <v>16353869586</v>
      </c>
      <c r="R28" s="67">
        <v>17229962424</v>
      </c>
      <c r="S28" s="67">
        <v>2160593589</v>
      </c>
      <c r="T28" s="67">
        <v>30210223082</v>
      </c>
      <c r="U28" s="67">
        <v>195994114571</v>
      </c>
      <c r="V28" s="67">
        <v>191645554331</v>
      </c>
      <c r="W28" s="67">
        <v>8921904853</v>
      </c>
      <c r="X28" s="67">
        <v>0</v>
      </c>
      <c r="Y28" s="67">
        <v>0</v>
      </c>
      <c r="Z28" s="67">
        <v>0</v>
      </c>
      <c r="AA28" s="67">
        <v>0</v>
      </c>
      <c r="AB28" s="67">
        <v>0</v>
      </c>
      <c r="AC28" s="67">
        <v>0</v>
      </c>
      <c r="AD28" s="67">
        <v>0</v>
      </c>
      <c r="AE28" s="67">
        <v>0</v>
      </c>
      <c r="AF28" s="67">
        <v>0</v>
      </c>
      <c r="AG28" s="67">
        <v>0</v>
      </c>
      <c r="AH28" s="67">
        <v>0</v>
      </c>
      <c r="AI28" s="67">
        <v>0</v>
      </c>
      <c r="AJ28" s="67">
        <v>0</v>
      </c>
      <c r="AK28" s="67">
        <v>0</v>
      </c>
      <c r="AL28" s="67">
        <v>0</v>
      </c>
      <c r="AM28" s="67">
        <v>430292675733</v>
      </c>
      <c r="AN28" s="67">
        <v>152956698369</v>
      </c>
      <c r="AO28" s="67">
        <v>277335972229</v>
      </c>
      <c r="AP28" s="67">
        <v>901174072826</v>
      </c>
      <c r="AQ28" s="67">
        <v>930695604425</v>
      </c>
      <c r="AR28" s="67">
        <v>140009047037</v>
      </c>
      <c r="AS28" s="67">
        <v>112910521804</v>
      </c>
      <c r="AT28" s="67">
        <v>27098525233</v>
      </c>
      <c r="AU28" s="67">
        <v>41840000000</v>
      </c>
      <c r="AV28" s="67">
        <v>74377000000</v>
      </c>
      <c r="AW28" s="67">
        <v>160479081136</v>
      </c>
      <c r="AX28" s="67">
        <v>91292462215</v>
      </c>
      <c r="AY28" s="67">
        <v>45167803588</v>
      </c>
      <c r="AZ28" s="67">
        <v>46124658626</v>
      </c>
      <c r="BA28" s="67">
        <v>10126041871</v>
      </c>
      <c r="BB28" s="67">
        <v>630379900</v>
      </c>
      <c r="BC28" s="67">
        <v>13967849</v>
      </c>
      <c r="BD28" s="67">
        <v>16777622416</v>
      </c>
      <c r="BE28" s="67">
        <v>11885307087</v>
      </c>
      <c r="BF28" s="67">
        <v>2105353622</v>
      </c>
      <c r="BG28" s="67">
        <v>27647946176</v>
      </c>
      <c r="BH28" s="67">
        <v>15940558063</v>
      </c>
      <c r="BI28" s="67">
        <v>7705170023</v>
      </c>
      <c r="BJ28" s="67">
        <v>8235388040</v>
      </c>
      <c r="BK28" s="67">
        <v>0</v>
      </c>
      <c r="BL28" s="67"/>
      <c r="BM28" s="67"/>
      <c r="BN28" s="67"/>
      <c r="BO28" s="67"/>
      <c r="BP28" s="67"/>
      <c r="BQ28" s="67"/>
      <c r="BR28" s="67"/>
      <c r="BS28" s="67"/>
      <c r="BT28" s="67"/>
      <c r="BU28" s="67"/>
      <c r="BV28" s="67"/>
      <c r="BW28" s="67"/>
      <c r="BX28" s="67"/>
      <c r="BY28" s="67"/>
      <c r="BZ28" s="67">
        <v>283986687701</v>
      </c>
      <c r="CA28" s="67">
        <v>100880272959</v>
      </c>
      <c r="CB28" s="67">
        <v>183106414742</v>
      </c>
      <c r="CC28" s="67">
        <v>567878373938</v>
      </c>
      <c r="CD28" s="67">
        <v>600400000000</v>
      </c>
    </row>
    <row r="29" spans="1:82">
      <c r="A29" t="s">
        <v>180</v>
      </c>
      <c r="B29" t="s">
        <v>181</v>
      </c>
      <c r="C29" t="s">
        <v>71</v>
      </c>
      <c r="D29" t="s">
        <v>63</v>
      </c>
      <c r="E29" t="s">
        <v>153</v>
      </c>
      <c r="F29" s="67">
        <v>1995</v>
      </c>
      <c r="G29" t="s">
        <v>182</v>
      </c>
      <c r="H29" s="67">
        <v>3187784</v>
      </c>
      <c r="I29" s="67">
        <v>9324543567</v>
      </c>
      <c r="J29" s="67">
        <v>1521917285</v>
      </c>
      <c r="K29" s="67">
        <v>1814031927</v>
      </c>
      <c r="L29" s="67">
        <v>24184839750</v>
      </c>
      <c r="M29" s="67">
        <v>18381086235</v>
      </c>
      <c r="N29" s="67">
        <v>543417929</v>
      </c>
      <c r="O29" s="67">
        <v>0</v>
      </c>
      <c r="P29" s="67">
        <v>1784436912</v>
      </c>
      <c r="Q29" s="67">
        <v>75048774</v>
      </c>
      <c r="R29" s="67">
        <v>539440346</v>
      </c>
      <c r="S29" s="67">
        <v>8097776</v>
      </c>
      <c r="T29" s="67">
        <v>4297563054</v>
      </c>
      <c r="U29" s="67">
        <v>892159067</v>
      </c>
      <c r="V29" s="67">
        <v>707921471</v>
      </c>
      <c r="W29" s="67">
        <v>26958015</v>
      </c>
      <c r="X29" s="67">
        <v>157217580</v>
      </c>
      <c r="Y29" s="67">
        <v>337500000</v>
      </c>
      <c r="Z29" s="67"/>
      <c r="AA29" s="67">
        <v>221838861</v>
      </c>
      <c r="AB29" s="67">
        <v>0</v>
      </c>
      <c r="AC29" s="67">
        <v>0</v>
      </c>
      <c r="AD29" s="67">
        <v>0</v>
      </c>
      <c r="AE29" s="67">
        <v>115618743</v>
      </c>
      <c r="AF29" s="67"/>
      <c r="AG29" s="67">
        <v>0</v>
      </c>
      <c r="AH29" s="67">
        <v>0</v>
      </c>
      <c r="AI29" s="67">
        <v>0</v>
      </c>
      <c r="AJ29" s="67">
        <v>0</v>
      </c>
      <c r="AK29" s="67">
        <v>0</v>
      </c>
      <c r="AL29" s="67">
        <v>0</v>
      </c>
      <c r="AM29" s="67">
        <v>38315689401</v>
      </c>
      <c r="AN29" s="67">
        <v>17008230445</v>
      </c>
      <c r="AO29" s="67">
        <v>21648461606</v>
      </c>
      <c r="AP29" s="67">
        <v>67986974593</v>
      </c>
      <c r="AQ29" s="67">
        <v>69065311365</v>
      </c>
      <c r="AR29" s="67">
        <v>7841347856</v>
      </c>
      <c r="AS29" s="67">
        <v>6323667626</v>
      </c>
      <c r="AT29" s="67">
        <v>1517680230</v>
      </c>
      <c r="AU29" s="67">
        <v>521000000</v>
      </c>
      <c r="AV29" s="67">
        <v>621000000</v>
      </c>
      <c r="AW29" s="67">
        <v>10465507884</v>
      </c>
      <c r="AX29" s="67">
        <v>6422017260</v>
      </c>
      <c r="AY29" s="67">
        <v>2110548846</v>
      </c>
      <c r="AZ29" s="67">
        <v>4311468413</v>
      </c>
      <c r="BA29" s="67">
        <v>111228194</v>
      </c>
      <c r="BB29" s="67">
        <v>0</v>
      </c>
      <c r="BC29" s="67">
        <v>51460498</v>
      </c>
      <c r="BD29" s="67">
        <v>59771105</v>
      </c>
      <c r="BE29" s="67">
        <v>355032658</v>
      </c>
      <c r="BF29" s="67">
        <v>4747568</v>
      </c>
      <c r="BG29" s="67">
        <v>3461250600</v>
      </c>
      <c r="BH29" s="67">
        <v>479435932</v>
      </c>
      <c r="BI29" s="67">
        <v>429274640</v>
      </c>
      <c r="BJ29" s="67">
        <v>16280518</v>
      </c>
      <c r="BK29" s="67">
        <v>1504072</v>
      </c>
      <c r="BL29" s="67">
        <v>32376701</v>
      </c>
      <c r="BM29" s="67">
        <v>0</v>
      </c>
      <c r="BN29" s="67">
        <v>32376701</v>
      </c>
      <c r="BO29" s="67"/>
      <c r="BP29" s="67"/>
      <c r="BQ29" s="67"/>
      <c r="BR29" s="67"/>
      <c r="BS29" s="67"/>
      <c r="BT29" s="67"/>
      <c r="BU29" s="67"/>
      <c r="BV29" s="67"/>
      <c r="BW29" s="67"/>
      <c r="BX29" s="67"/>
      <c r="BY29" s="67"/>
      <c r="BZ29" s="67">
        <v>13570824784</v>
      </c>
      <c r="CA29" s="67">
        <v>4473889369</v>
      </c>
      <c r="CB29" s="67">
        <v>9096935415</v>
      </c>
      <c r="CC29" s="67">
        <v>32257116456</v>
      </c>
      <c r="CD29" s="67">
        <v>32360000000</v>
      </c>
    </row>
    <row r="30" spans="1:82">
      <c r="A30" t="s">
        <v>180</v>
      </c>
      <c r="B30" t="s">
        <v>181</v>
      </c>
      <c r="C30" t="s">
        <v>71</v>
      </c>
      <c r="D30" t="s">
        <v>63</v>
      </c>
      <c r="E30" t="s">
        <v>153</v>
      </c>
      <c r="F30" s="67">
        <v>1996</v>
      </c>
      <c r="G30" t="s">
        <v>183</v>
      </c>
      <c r="H30" s="67">
        <v>3168033</v>
      </c>
      <c r="I30" s="67">
        <v>9542502397</v>
      </c>
      <c r="J30" s="67">
        <v>1715494094</v>
      </c>
      <c r="K30" s="67">
        <v>1902073512</v>
      </c>
      <c r="L30" s="67">
        <v>27224357606</v>
      </c>
      <c r="M30" s="67">
        <v>18446325227</v>
      </c>
      <c r="N30" s="67">
        <v>541093061</v>
      </c>
      <c r="O30" s="67">
        <v>0</v>
      </c>
      <c r="P30" s="67">
        <v>1779970379</v>
      </c>
      <c r="Q30" s="67">
        <v>74860923</v>
      </c>
      <c r="R30" s="67">
        <v>538090101</v>
      </c>
      <c r="S30" s="67">
        <v>7898288</v>
      </c>
      <c r="T30" s="67">
        <v>5853436262</v>
      </c>
      <c r="U30" s="67">
        <v>891938101</v>
      </c>
      <c r="V30" s="67">
        <v>707921471</v>
      </c>
      <c r="W30" s="67">
        <v>26958015</v>
      </c>
      <c r="X30" s="67">
        <v>157201748</v>
      </c>
      <c r="Y30" s="67">
        <v>336800000</v>
      </c>
      <c r="Z30" s="67"/>
      <c r="AA30" s="67">
        <v>221133914</v>
      </c>
      <c r="AB30" s="67">
        <v>0</v>
      </c>
      <c r="AC30" s="67">
        <v>0</v>
      </c>
      <c r="AD30" s="67">
        <v>0</v>
      </c>
      <c r="AE30" s="67">
        <v>115618743</v>
      </c>
      <c r="AF30" s="67"/>
      <c r="AG30" s="67">
        <v>0</v>
      </c>
      <c r="AH30" s="67">
        <v>0</v>
      </c>
      <c r="AI30" s="67">
        <v>0</v>
      </c>
      <c r="AJ30" s="67">
        <v>0</v>
      </c>
      <c r="AK30" s="67">
        <v>0</v>
      </c>
      <c r="AL30" s="67">
        <v>0</v>
      </c>
      <c r="AM30" s="67">
        <v>39129429377</v>
      </c>
      <c r="AN30" s="67">
        <v>17486787613</v>
      </c>
      <c r="AO30" s="67">
        <v>22034734620</v>
      </c>
      <c r="AP30" s="67">
        <v>71811709935</v>
      </c>
      <c r="AQ30" s="67">
        <v>72793882950</v>
      </c>
      <c r="AR30" s="67">
        <v>9012286449</v>
      </c>
      <c r="AS30" s="67">
        <v>7267972943</v>
      </c>
      <c r="AT30" s="67">
        <v>1744313506</v>
      </c>
      <c r="AU30" s="67">
        <v>662000000</v>
      </c>
      <c r="AV30" s="67">
        <v>734000000</v>
      </c>
      <c r="AW30" s="67">
        <v>13062929904</v>
      </c>
      <c r="AX30" s="67">
        <v>6914190864</v>
      </c>
      <c r="AY30" s="67">
        <v>2368000176</v>
      </c>
      <c r="AZ30" s="67">
        <v>4546190688</v>
      </c>
      <c r="BA30" s="67">
        <v>113982669</v>
      </c>
      <c r="BB30" s="67">
        <v>0</v>
      </c>
      <c r="BC30" s="67">
        <v>69104097</v>
      </c>
      <c r="BD30" s="67">
        <v>59861816</v>
      </c>
      <c r="BE30" s="67">
        <v>361500407</v>
      </c>
      <c r="BF30" s="67">
        <v>11995096</v>
      </c>
      <c r="BG30" s="67">
        <v>5532294956</v>
      </c>
      <c r="BH30" s="67">
        <v>685746489</v>
      </c>
      <c r="BI30" s="67">
        <v>607076424</v>
      </c>
      <c r="BJ30" s="67">
        <v>18308881</v>
      </c>
      <c r="BK30" s="67">
        <v>0</v>
      </c>
      <c r="BL30" s="67">
        <v>60361183</v>
      </c>
      <c r="BM30" s="67">
        <v>0</v>
      </c>
      <c r="BN30" s="67">
        <v>60361183</v>
      </c>
      <c r="BO30" s="67"/>
      <c r="BP30" s="67"/>
      <c r="BQ30" s="67"/>
      <c r="BR30" s="67"/>
      <c r="BS30" s="67"/>
      <c r="BT30" s="67"/>
      <c r="BU30" s="67"/>
      <c r="BV30" s="67"/>
      <c r="BW30" s="67"/>
      <c r="BX30" s="67"/>
      <c r="BY30" s="67"/>
      <c r="BZ30" s="67">
        <v>15683782616</v>
      </c>
      <c r="CA30" s="67">
        <v>5209156682</v>
      </c>
      <c r="CB30" s="67">
        <v>10474625935</v>
      </c>
      <c r="CC30" s="67">
        <v>38372745458</v>
      </c>
      <c r="CD30" s="67">
        <v>38440000000</v>
      </c>
    </row>
    <row r="31" spans="1:82">
      <c r="A31" t="s">
        <v>180</v>
      </c>
      <c r="B31" t="s">
        <v>181</v>
      </c>
      <c r="C31" t="s">
        <v>71</v>
      </c>
      <c r="D31" t="s">
        <v>63</v>
      </c>
      <c r="E31" t="s">
        <v>153</v>
      </c>
      <c r="F31" s="67">
        <v>1997</v>
      </c>
      <c r="G31" t="s">
        <v>184</v>
      </c>
      <c r="H31" s="67">
        <v>3148281</v>
      </c>
      <c r="I31" s="67">
        <v>9553090951</v>
      </c>
      <c r="J31" s="67">
        <v>1196648080</v>
      </c>
      <c r="K31" s="67">
        <v>1533266158</v>
      </c>
      <c r="L31" s="67">
        <v>25887928854</v>
      </c>
      <c r="M31" s="67">
        <v>18511564219</v>
      </c>
      <c r="N31" s="67">
        <v>538768194</v>
      </c>
      <c r="O31" s="67">
        <v>0</v>
      </c>
      <c r="P31" s="67">
        <v>1775503847</v>
      </c>
      <c r="Q31" s="67">
        <v>74673072</v>
      </c>
      <c r="R31" s="67">
        <v>536739855</v>
      </c>
      <c r="S31" s="67">
        <v>7690254</v>
      </c>
      <c r="T31" s="67">
        <v>5139901769</v>
      </c>
      <c r="U31" s="67">
        <v>891485539</v>
      </c>
      <c r="V31" s="67">
        <v>707921471</v>
      </c>
      <c r="W31" s="67">
        <v>26958015</v>
      </c>
      <c r="X31" s="67">
        <v>157179386</v>
      </c>
      <c r="Y31" s="67">
        <v>334500000</v>
      </c>
      <c r="Z31" s="67"/>
      <c r="AA31" s="67">
        <v>218930955</v>
      </c>
      <c r="AB31" s="67">
        <v>0</v>
      </c>
      <c r="AC31" s="67">
        <v>0</v>
      </c>
      <c r="AD31" s="67">
        <v>0</v>
      </c>
      <c r="AE31" s="67">
        <v>115618743</v>
      </c>
      <c r="AF31" s="67"/>
      <c r="AG31" s="67">
        <v>0</v>
      </c>
      <c r="AH31" s="67">
        <v>0</v>
      </c>
      <c r="AI31" s="67">
        <v>0</v>
      </c>
      <c r="AJ31" s="67">
        <v>0</v>
      </c>
      <c r="AK31" s="67">
        <v>0</v>
      </c>
      <c r="AL31" s="67">
        <v>0</v>
      </c>
      <c r="AM31" s="67">
        <v>39027634890</v>
      </c>
      <c r="AN31" s="67">
        <v>17660850149</v>
      </c>
      <c r="AO31" s="67">
        <v>21839832078</v>
      </c>
      <c r="AP31" s="67">
        <v>70429176451</v>
      </c>
      <c r="AQ31" s="67">
        <v>71524527736</v>
      </c>
      <c r="AR31" s="67">
        <v>9629666585</v>
      </c>
      <c r="AS31" s="67">
        <v>7765860149</v>
      </c>
      <c r="AT31" s="67">
        <v>1863806436</v>
      </c>
      <c r="AU31" s="67">
        <v>615000000</v>
      </c>
      <c r="AV31" s="67">
        <v>788000000</v>
      </c>
      <c r="AW31" s="67">
        <v>10999645898</v>
      </c>
      <c r="AX31" s="67">
        <v>6274227132</v>
      </c>
      <c r="AY31" s="67">
        <v>2153254992</v>
      </c>
      <c r="AZ31" s="67">
        <v>4120972139</v>
      </c>
      <c r="BA31" s="67">
        <v>107295358</v>
      </c>
      <c r="BB31" s="67">
        <v>0</v>
      </c>
      <c r="BC31" s="67">
        <v>24995099</v>
      </c>
      <c r="BD31" s="67">
        <v>60736328</v>
      </c>
      <c r="BE31" s="67">
        <v>365092746</v>
      </c>
      <c r="BF31" s="67">
        <v>5561302</v>
      </c>
      <c r="BG31" s="67">
        <v>4161737933</v>
      </c>
      <c r="BH31" s="67">
        <v>428205755</v>
      </c>
      <c r="BI31" s="67">
        <v>408022025</v>
      </c>
      <c r="BJ31" s="67">
        <v>14463225</v>
      </c>
      <c r="BK31" s="67">
        <v>0</v>
      </c>
      <c r="BL31" s="67">
        <v>5720505</v>
      </c>
      <c r="BM31" s="67">
        <v>0</v>
      </c>
      <c r="BN31" s="67">
        <v>5720505</v>
      </c>
      <c r="BO31" s="67"/>
      <c r="BP31" s="67"/>
      <c r="BQ31" s="67"/>
      <c r="BR31" s="67"/>
      <c r="BS31" s="67"/>
      <c r="BT31" s="67"/>
      <c r="BU31" s="67"/>
      <c r="BV31" s="67"/>
      <c r="BW31" s="67"/>
      <c r="BX31" s="67"/>
      <c r="BY31" s="67"/>
      <c r="BZ31" s="67">
        <v>10850452558</v>
      </c>
      <c r="CA31" s="67">
        <v>3648991318</v>
      </c>
      <c r="CB31" s="67">
        <v>7201461240</v>
      </c>
      <c r="CC31" s="67">
        <v>31734970795</v>
      </c>
      <c r="CD31" s="67">
        <v>31910000000</v>
      </c>
    </row>
    <row r="32" spans="1:82">
      <c r="A32" t="s">
        <v>180</v>
      </c>
      <c r="B32" t="s">
        <v>181</v>
      </c>
      <c r="C32" t="s">
        <v>71</v>
      </c>
      <c r="D32" t="s">
        <v>63</v>
      </c>
      <c r="E32" t="s">
        <v>153</v>
      </c>
      <c r="F32" s="67">
        <v>1998</v>
      </c>
      <c r="G32" t="s">
        <v>185</v>
      </c>
      <c r="H32" s="67">
        <v>3128530</v>
      </c>
      <c r="I32" s="67">
        <v>9587448292</v>
      </c>
      <c r="J32" s="67">
        <v>1256397810</v>
      </c>
      <c r="K32" s="67">
        <v>1567674803</v>
      </c>
      <c r="L32" s="67">
        <v>25712328815</v>
      </c>
      <c r="M32" s="67">
        <v>18576803216</v>
      </c>
      <c r="N32" s="67">
        <v>536443327</v>
      </c>
      <c r="O32" s="67">
        <v>0</v>
      </c>
      <c r="P32" s="67">
        <v>1771037315</v>
      </c>
      <c r="Q32" s="67">
        <v>74485222</v>
      </c>
      <c r="R32" s="67">
        <v>535389610</v>
      </c>
      <c r="S32" s="67">
        <v>7535464</v>
      </c>
      <c r="T32" s="67">
        <v>5030520406</v>
      </c>
      <c r="U32" s="67">
        <v>907655400</v>
      </c>
      <c r="V32" s="67">
        <v>707921471</v>
      </c>
      <c r="W32" s="67">
        <v>38511451</v>
      </c>
      <c r="X32" s="67">
        <v>157171668</v>
      </c>
      <c r="Y32" s="67">
        <v>334400000</v>
      </c>
      <c r="Z32" s="67"/>
      <c r="AA32" s="67">
        <v>218737094</v>
      </c>
      <c r="AB32" s="67">
        <v>0</v>
      </c>
      <c r="AC32" s="67">
        <v>0</v>
      </c>
      <c r="AD32" s="67">
        <v>0</v>
      </c>
      <c r="AE32" s="67">
        <v>115618743</v>
      </c>
      <c r="AF32" s="67"/>
      <c r="AG32" s="67">
        <v>0</v>
      </c>
      <c r="AH32" s="67">
        <v>0</v>
      </c>
      <c r="AI32" s="67">
        <v>0</v>
      </c>
      <c r="AJ32" s="67">
        <v>0</v>
      </c>
      <c r="AK32" s="67">
        <v>0</v>
      </c>
      <c r="AL32" s="67">
        <v>0</v>
      </c>
      <c r="AM32" s="67">
        <v>37925293015</v>
      </c>
      <c r="AN32" s="67">
        <v>16944530955</v>
      </c>
      <c r="AO32" s="67">
        <v>21360757769</v>
      </c>
      <c r="AP32" s="67">
        <v>69708396130</v>
      </c>
      <c r="AQ32" s="67">
        <v>70772233410</v>
      </c>
      <c r="AR32" s="67">
        <v>10854163769</v>
      </c>
      <c r="AS32" s="67">
        <v>8753357878</v>
      </c>
      <c r="AT32" s="67">
        <v>2100805891</v>
      </c>
      <c r="AU32" s="67">
        <v>779000000</v>
      </c>
      <c r="AV32" s="67">
        <v>972000000</v>
      </c>
      <c r="AW32" s="67">
        <v>12441902307</v>
      </c>
      <c r="AX32" s="67">
        <v>6638829917</v>
      </c>
      <c r="AY32" s="67">
        <v>2285692602</v>
      </c>
      <c r="AZ32" s="67">
        <v>4353137315</v>
      </c>
      <c r="BA32" s="67">
        <v>73846087</v>
      </c>
      <c r="BB32" s="67">
        <v>0</v>
      </c>
      <c r="BC32" s="67">
        <v>44108998</v>
      </c>
      <c r="BD32" s="67">
        <v>59237579</v>
      </c>
      <c r="BE32" s="67">
        <v>373310252</v>
      </c>
      <c r="BF32" s="67">
        <v>12711732</v>
      </c>
      <c r="BG32" s="67">
        <v>5239857742</v>
      </c>
      <c r="BH32" s="67">
        <v>78071282</v>
      </c>
      <c r="BI32" s="67">
        <v>23074536</v>
      </c>
      <c r="BJ32" s="67">
        <v>5358133</v>
      </c>
      <c r="BK32" s="67">
        <v>0</v>
      </c>
      <c r="BL32" s="67">
        <v>49638614</v>
      </c>
      <c r="BM32" s="67"/>
      <c r="BN32" s="67">
        <v>49638614</v>
      </c>
      <c r="BO32" s="67"/>
      <c r="BP32" s="67"/>
      <c r="BQ32" s="67"/>
      <c r="BR32" s="67"/>
      <c r="BS32" s="67">
        <v>0</v>
      </c>
      <c r="BT32" s="67"/>
      <c r="BU32" s="67"/>
      <c r="BV32" s="67"/>
      <c r="BW32" s="67"/>
      <c r="BX32" s="67"/>
      <c r="BY32" s="67"/>
      <c r="BZ32" s="67">
        <v>11700569341</v>
      </c>
      <c r="CA32" s="67">
        <v>3942600334</v>
      </c>
      <c r="CB32" s="67">
        <v>7757969008</v>
      </c>
      <c r="CC32" s="67">
        <v>34881706700</v>
      </c>
      <c r="CD32" s="67">
        <v>35070000000</v>
      </c>
    </row>
    <row r="33" spans="1:82">
      <c r="A33" t="s">
        <v>180</v>
      </c>
      <c r="B33" t="s">
        <v>181</v>
      </c>
      <c r="C33" t="s">
        <v>71</v>
      </c>
      <c r="D33" t="s">
        <v>63</v>
      </c>
      <c r="E33" t="s">
        <v>153</v>
      </c>
      <c r="F33" s="67">
        <v>1999</v>
      </c>
      <c r="G33" t="s">
        <v>186</v>
      </c>
      <c r="H33" s="67">
        <v>3108778</v>
      </c>
      <c r="I33" s="67">
        <v>9728080754</v>
      </c>
      <c r="J33" s="67">
        <v>1576052554</v>
      </c>
      <c r="K33" s="67">
        <v>1862023354</v>
      </c>
      <c r="L33" s="67">
        <v>26609529278</v>
      </c>
      <c r="M33" s="67">
        <v>18674661704</v>
      </c>
      <c r="N33" s="67">
        <v>534118460</v>
      </c>
      <c r="O33" s="67">
        <v>0</v>
      </c>
      <c r="P33" s="67">
        <v>1766570783</v>
      </c>
      <c r="Q33" s="67">
        <v>74297371</v>
      </c>
      <c r="R33" s="67">
        <v>534039365</v>
      </c>
      <c r="S33" s="67">
        <v>7396213</v>
      </c>
      <c r="T33" s="67">
        <v>5401599233</v>
      </c>
      <c r="U33" s="67">
        <v>903586830</v>
      </c>
      <c r="V33" s="67">
        <v>707921471</v>
      </c>
      <c r="W33" s="67">
        <v>38511451</v>
      </c>
      <c r="X33" s="67">
        <v>157161972</v>
      </c>
      <c r="Y33" s="67">
        <v>331500000</v>
      </c>
      <c r="Z33" s="67"/>
      <c r="AA33" s="67">
        <v>215917307</v>
      </c>
      <c r="AB33" s="67">
        <v>0</v>
      </c>
      <c r="AC33" s="67">
        <v>0</v>
      </c>
      <c r="AD33" s="67">
        <v>0</v>
      </c>
      <c r="AE33" s="67">
        <v>115618743</v>
      </c>
      <c r="AF33" s="67"/>
      <c r="AG33" s="67">
        <v>0</v>
      </c>
      <c r="AH33" s="67">
        <v>0</v>
      </c>
      <c r="AI33" s="67">
        <v>0</v>
      </c>
      <c r="AJ33" s="67">
        <v>0</v>
      </c>
      <c r="AK33" s="67">
        <v>0</v>
      </c>
      <c r="AL33" s="67">
        <v>0</v>
      </c>
      <c r="AM33" s="67">
        <v>37738816057</v>
      </c>
      <c r="AN33" s="67">
        <v>16853147060</v>
      </c>
      <c r="AO33" s="67">
        <v>21260914983</v>
      </c>
      <c r="AP33" s="67">
        <v>70826324664</v>
      </c>
      <c r="AQ33" s="67">
        <v>71801063290</v>
      </c>
      <c r="AR33" s="67">
        <v>11660464597</v>
      </c>
      <c r="AS33" s="67">
        <v>9403600482</v>
      </c>
      <c r="AT33" s="67">
        <v>2256864116</v>
      </c>
      <c r="AU33" s="67">
        <v>981000000</v>
      </c>
      <c r="AV33" s="67">
        <v>1159000000</v>
      </c>
      <c r="AW33" s="67">
        <v>13945897484</v>
      </c>
      <c r="AX33" s="67">
        <v>6681745717</v>
      </c>
      <c r="AY33" s="67">
        <v>2119949069</v>
      </c>
      <c r="AZ33" s="67">
        <v>4561796647</v>
      </c>
      <c r="BA33" s="67">
        <v>63042917</v>
      </c>
      <c r="BB33" s="67">
        <v>0</v>
      </c>
      <c r="BC33" s="67">
        <v>160262693</v>
      </c>
      <c r="BD33" s="67">
        <v>59660146</v>
      </c>
      <c r="BE33" s="67">
        <v>380242315</v>
      </c>
      <c r="BF33" s="67">
        <v>17729665</v>
      </c>
      <c r="BG33" s="67">
        <v>6583214031</v>
      </c>
      <c r="BH33" s="67">
        <v>212320102</v>
      </c>
      <c r="BI33" s="67">
        <v>198617358</v>
      </c>
      <c r="BJ33" s="67">
        <v>1667345</v>
      </c>
      <c r="BK33" s="67">
        <v>0</v>
      </c>
      <c r="BL33" s="67">
        <v>12035399</v>
      </c>
      <c r="BM33" s="67"/>
      <c r="BN33" s="67">
        <v>12035399</v>
      </c>
      <c r="BO33" s="67"/>
      <c r="BP33" s="67"/>
      <c r="BQ33" s="67"/>
      <c r="BR33" s="67"/>
      <c r="BS33" s="67">
        <v>0</v>
      </c>
      <c r="BT33" s="67"/>
      <c r="BU33" s="67"/>
      <c r="BV33" s="67"/>
      <c r="BW33" s="67"/>
      <c r="BX33" s="67"/>
      <c r="BY33" s="67"/>
      <c r="BZ33" s="67">
        <v>13995874845</v>
      </c>
      <c r="CA33" s="67">
        <v>4735593145</v>
      </c>
      <c r="CB33" s="67">
        <v>9260281700</v>
      </c>
      <c r="CC33" s="67">
        <v>39636557028</v>
      </c>
      <c r="CD33" s="67">
        <v>39810000000</v>
      </c>
    </row>
    <row r="34" spans="1:82">
      <c r="A34" t="s">
        <v>180</v>
      </c>
      <c r="B34" t="s">
        <v>181</v>
      </c>
      <c r="C34" t="s">
        <v>71</v>
      </c>
      <c r="D34" t="s">
        <v>63</v>
      </c>
      <c r="E34" t="s">
        <v>153</v>
      </c>
      <c r="F34" s="67">
        <v>2000</v>
      </c>
      <c r="G34" t="s">
        <v>187</v>
      </c>
      <c r="H34" s="67">
        <v>3089027</v>
      </c>
      <c r="I34" s="67">
        <v>10041561120</v>
      </c>
      <c r="J34" s="67">
        <v>1812919240</v>
      </c>
      <c r="K34" s="67">
        <v>2583690928</v>
      </c>
      <c r="L34" s="67">
        <v>25019656434</v>
      </c>
      <c r="M34" s="67">
        <v>18658351956</v>
      </c>
      <c r="N34" s="67">
        <v>531793593</v>
      </c>
      <c r="O34" s="67">
        <v>0</v>
      </c>
      <c r="P34" s="67">
        <v>1762104250</v>
      </c>
      <c r="Q34" s="67">
        <v>74109520</v>
      </c>
      <c r="R34" s="67">
        <v>532689119</v>
      </c>
      <c r="S34" s="67">
        <v>7276491</v>
      </c>
      <c r="T34" s="67">
        <v>4696242785</v>
      </c>
      <c r="U34" s="67">
        <v>903586732</v>
      </c>
      <c r="V34" s="67">
        <v>707921471</v>
      </c>
      <c r="W34" s="67">
        <v>38511451</v>
      </c>
      <c r="X34" s="67">
        <v>157152275</v>
      </c>
      <c r="Y34" s="67">
        <v>330700000</v>
      </c>
      <c r="Z34" s="67"/>
      <c r="AA34" s="67">
        <v>215124242</v>
      </c>
      <c r="AB34" s="67">
        <v>0</v>
      </c>
      <c r="AC34" s="67">
        <v>0</v>
      </c>
      <c r="AD34" s="67">
        <v>0</v>
      </c>
      <c r="AE34" s="67">
        <v>115618743</v>
      </c>
      <c r="AF34" s="67"/>
      <c r="AG34" s="67">
        <v>0</v>
      </c>
      <c r="AH34" s="67">
        <v>0</v>
      </c>
      <c r="AI34" s="67">
        <v>0</v>
      </c>
      <c r="AJ34" s="67">
        <v>0</v>
      </c>
      <c r="AK34" s="67">
        <v>0</v>
      </c>
      <c r="AL34" s="67">
        <v>0</v>
      </c>
      <c r="AM34" s="67">
        <v>39087826350</v>
      </c>
      <c r="AN34" s="67">
        <v>17441514001</v>
      </c>
      <c r="AO34" s="67">
        <v>22030009845</v>
      </c>
      <c r="AP34" s="67">
        <v>70481898970</v>
      </c>
      <c r="AQ34" s="67">
        <v>71916104657</v>
      </c>
      <c r="AR34" s="67">
        <v>12853202789</v>
      </c>
      <c r="AS34" s="67">
        <v>10365486120</v>
      </c>
      <c r="AT34" s="67">
        <v>2487716669</v>
      </c>
      <c r="AU34" s="67">
        <v>1129000000</v>
      </c>
      <c r="AV34" s="67">
        <v>1609000000</v>
      </c>
      <c r="AW34" s="67">
        <v>12875576656</v>
      </c>
      <c r="AX34" s="67">
        <v>6849054031</v>
      </c>
      <c r="AY34" s="67">
        <v>2045396357</v>
      </c>
      <c r="AZ34" s="67">
        <v>4803657674</v>
      </c>
      <c r="BA34" s="67">
        <v>107954735</v>
      </c>
      <c r="BB34" s="67">
        <v>0</v>
      </c>
      <c r="BC34" s="67">
        <v>292589688</v>
      </c>
      <c r="BD34" s="67">
        <v>60810520</v>
      </c>
      <c r="BE34" s="67">
        <v>393981952</v>
      </c>
      <c r="BF34" s="67">
        <v>26802716</v>
      </c>
      <c r="BG34" s="67">
        <v>5144383016</v>
      </c>
      <c r="BH34" s="67">
        <v>194201397</v>
      </c>
      <c r="BI34" s="67">
        <v>177720392</v>
      </c>
      <c r="BJ34" s="67">
        <v>15798297</v>
      </c>
      <c r="BK34" s="67">
        <v>682709</v>
      </c>
      <c r="BL34" s="67">
        <v>0</v>
      </c>
      <c r="BM34" s="67"/>
      <c r="BN34" s="67"/>
      <c r="BO34" s="67"/>
      <c r="BP34" s="67"/>
      <c r="BQ34" s="67"/>
      <c r="BR34" s="67"/>
      <c r="BS34" s="67">
        <v>0</v>
      </c>
      <c r="BT34" s="67"/>
      <c r="BU34" s="67"/>
      <c r="BV34" s="67"/>
      <c r="BW34" s="67"/>
      <c r="BX34" s="67"/>
      <c r="BY34" s="67"/>
      <c r="BZ34" s="67">
        <v>14722268515</v>
      </c>
      <c r="CA34" s="67">
        <v>4998505431</v>
      </c>
      <c r="CB34" s="67">
        <v>9723763084</v>
      </c>
      <c r="CC34" s="67">
        <v>40165249358</v>
      </c>
      <c r="CD34" s="67">
        <v>40650000000</v>
      </c>
    </row>
    <row r="35" spans="1:82">
      <c r="A35" t="s">
        <v>180</v>
      </c>
      <c r="B35" t="s">
        <v>181</v>
      </c>
      <c r="C35" t="s">
        <v>71</v>
      </c>
      <c r="D35" t="s">
        <v>63</v>
      </c>
      <c r="E35" t="s">
        <v>153</v>
      </c>
      <c r="F35" s="67">
        <v>2001</v>
      </c>
      <c r="G35" t="s">
        <v>188</v>
      </c>
      <c r="H35" s="67">
        <v>3060173</v>
      </c>
      <c r="I35" s="67">
        <v>10488397823</v>
      </c>
      <c r="J35" s="67">
        <v>2191230122</v>
      </c>
      <c r="K35" s="67">
        <v>2870246706</v>
      </c>
      <c r="L35" s="67">
        <v>22665559408</v>
      </c>
      <c r="M35" s="67">
        <v>18576803216</v>
      </c>
      <c r="N35" s="67">
        <v>530091063</v>
      </c>
      <c r="O35" s="67">
        <v>0</v>
      </c>
      <c r="P35" s="67">
        <v>1765029256</v>
      </c>
      <c r="Q35" s="67">
        <v>74232538</v>
      </c>
      <c r="R35" s="67">
        <v>533573357</v>
      </c>
      <c r="S35" s="67">
        <v>7148864</v>
      </c>
      <c r="T35" s="67">
        <v>3634119091</v>
      </c>
      <c r="U35" s="67">
        <v>903586589</v>
      </c>
      <c r="V35" s="67">
        <v>707921471</v>
      </c>
      <c r="W35" s="67">
        <v>38511451</v>
      </c>
      <c r="X35" s="67">
        <v>157146338</v>
      </c>
      <c r="Y35" s="67">
        <v>330700000</v>
      </c>
      <c r="Z35" s="67"/>
      <c r="AA35" s="67">
        <v>215124242</v>
      </c>
      <c r="AB35" s="67">
        <v>0</v>
      </c>
      <c r="AC35" s="67">
        <v>0</v>
      </c>
      <c r="AD35" s="67">
        <v>0</v>
      </c>
      <c r="AE35" s="67">
        <v>115618743</v>
      </c>
      <c r="AF35" s="67"/>
      <c r="AG35" s="67">
        <v>0</v>
      </c>
      <c r="AH35" s="67">
        <v>0</v>
      </c>
      <c r="AI35" s="67">
        <v>0</v>
      </c>
      <c r="AJ35" s="67">
        <v>0</v>
      </c>
      <c r="AK35" s="67">
        <v>0</v>
      </c>
      <c r="AL35" s="67">
        <v>0</v>
      </c>
      <c r="AM35" s="67">
        <v>39206202205</v>
      </c>
      <c r="AN35" s="67">
        <v>17237822311</v>
      </c>
      <c r="AO35" s="67">
        <v>22265315227</v>
      </c>
      <c r="AP35" s="67">
        <v>69710470585</v>
      </c>
      <c r="AQ35" s="67">
        <v>71035711177</v>
      </c>
      <c r="AR35" s="67">
        <v>14082408919</v>
      </c>
      <c r="AS35" s="67">
        <v>11356781387</v>
      </c>
      <c r="AT35" s="67">
        <v>2725627533</v>
      </c>
      <c r="AU35" s="67">
        <v>1407000000</v>
      </c>
      <c r="AV35" s="67">
        <v>1843000000</v>
      </c>
      <c r="AW35" s="67">
        <v>10477222952</v>
      </c>
      <c r="AX35" s="67">
        <v>5904405153</v>
      </c>
      <c r="AY35" s="67">
        <v>2052138787</v>
      </c>
      <c r="AZ35" s="67">
        <v>3852266366</v>
      </c>
      <c r="BA35" s="67">
        <v>58943577</v>
      </c>
      <c r="BB35" s="67">
        <v>0</v>
      </c>
      <c r="BC35" s="67">
        <v>331552636</v>
      </c>
      <c r="BD35" s="67">
        <v>61136421</v>
      </c>
      <c r="BE35" s="67">
        <v>403795060</v>
      </c>
      <c r="BF35" s="67">
        <v>19334127</v>
      </c>
      <c r="BG35" s="67">
        <v>3698055977</v>
      </c>
      <c r="BH35" s="67">
        <v>403066275</v>
      </c>
      <c r="BI35" s="67">
        <v>387031761</v>
      </c>
      <c r="BJ35" s="67">
        <v>14083335</v>
      </c>
      <c r="BK35" s="67">
        <v>1951179</v>
      </c>
      <c r="BL35" s="67">
        <v>0</v>
      </c>
      <c r="BM35" s="67"/>
      <c r="BN35" s="67"/>
      <c r="BO35" s="67"/>
      <c r="BP35" s="67"/>
      <c r="BQ35" s="67"/>
      <c r="BR35" s="67"/>
      <c r="BS35" s="67">
        <v>0</v>
      </c>
      <c r="BT35" s="67"/>
      <c r="BU35" s="67"/>
      <c r="BV35" s="67"/>
      <c r="BW35" s="67"/>
      <c r="BX35" s="67"/>
      <c r="BY35" s="67"/>
      <c r="BZ35" s="67">
        <v>16665327237</v>
      </c>
      <c r="CA35" s="67">
        <v>5665574178</v>
      </c>
      <c r="CB35" s="67">
        <v>10999753059</v>
      </c>
      <c r="CC35" s="67">
        <v>41192025384</v>
      </c>
      <c r="CD35" s="67">
        <v>41630000000</v>
      </c>
    </row>
    <row r="36" spans="1:82">
      <c r="A36" t="s">
        <v>180</v>
      </c>
      <c r="B36" t="s">
        <v>181</v>
      </c>
      <c r="C36" t="s">
        <v>71</v>
      </c>
      <c r="D36" t="s">
        <v>63</v>
      </c>
      <c r="E36" t="s">
        <v>153</v>
      </c>
      <c r="F36" s="67">
        <v>2002</v>
      </c>
      <c r="G36" t="s">
        <v>189</v>
      </c>
      <c r="H36" s="67">
        <v>3051010</v>
      </c>
      <c r="I36" s="67">
        <v>11039909457</v>
      </c>
      <c r="J36" s="67">
        <v>2174855410</v>
      </c>
      <c r="K36" s="67">
        <v>2875722436</v>
      </c>
      <c r="L36" s="67">
        <v>22578146782</v>
      </c>
      <c r="M36" s="67">
        <v>18593112964</v>
      </c>
      <c r="N36" s="67">
        <v>528388532</v>
      </c>
      <c r="O36" s="67">
        <v>0</v>
      </c>
      <c r="P36" s="67">
        <v>1767954262</v>
      </c>
      <c r="Q36" s="67">
        <v>74355557</v>
      </c>
      <c r="R36" s="67">
        <v>534457594</v>
      </c>
      <c r="S36" s="67">
        <v>7027585</v>
      </c>
      <c r="T36" s="67">
        <v>3590162095</v>
      </c>
      <c r="U36" s="67">
        <v>903586519</v>
      </c>
      <c r="V36" s="67">
        <v>707921471</v>
      </c>
      <c r="W36" s="67">
        <v>38511451</v>
      </c>
      <c r="X36" s="67">
        <v>157142182</v>
      </c>
      <c r="Y36" s="67">
        <v>330700000</v>
      </c>
      <c r="Z36" s="67"/>
      <c r="AA36" s="67">
        <v>215124242</v>
      </c>
      <c r="AB36" s="67">
        <v>0</v>
      </c>
      <c r="AC36" s="67">
        <v>0</v>
      </c>
      <c r="AD36" s="67">
        <v>0</v>
      </c>
      <c r="AE36" s="67">
        <v>115618743</v>
      </c>
      <c r="AF36" s="67"/>
      <c r="AG36" s="67">
        <v>0</v>
      </c>
      <c r="AH36" s="67">
        <v>0</v>
      </c>
      <c r="AI36" s="67">
        <v>0</v>
      </c>
      <c r="AJ36" s="67">
        <v>0</v>
      </c>
      <c r="AK36" s="67">
        <v>0</v>
      </c>
      <c r="AL36" s="67">
        <v>0</v>
      </c>
      <c r="AM36" s="67">
        <v>39580318853</v>
      </c>
      <c r="AN36" s="67">
        <v>17365329169</v>
      </c>
      <c r="AO36" s="67">
        <v>22502419001</v>
      </c>
      <c r="AP36" s="67">
        <v>71108558650</v>
      </c>
      <c r="AQ36" s="67">
        <v>72427068452</v>
      </c>
      <c r="AR36" s="67">
        <v>15022336316</v>
      </c>
      <c r="AS36" s="67">
        <v>12114787351</v>
      </c>
      <c r="AT36" s="67">
        <v>2907548964</v>
      </c>
      <c r="AU36" s="67">
        <v>1505000000</v>
      </c>
      <c r="AV36" s="67">
        <v>1990000000</v>
      </c>
      <c r="AW36" s="67">
        <v>11358436507</v>
      </c>
      <c r="AX36" s="67">
        <v>6184517353</v>
      </c>
      <c r="AY36" s="67">
        <v>2156003988</v>
      </c>
      <c r="AZ36" s="67">
        <v>4028513365</v>
      </c>
      <c r="BA36" s="67">
        <v>70314407</v>
      </c>
      <c r="BB36" s="67">
        <v>0</v>
      </c>
      <c r="BC36" s="67">
        <v>361693785</v>
      </c>
      <c r="BD36" s="67">
        <v>62538829</v>
      </c>
      <c r="BE36" s="67">
        <v>413259289</v>
      </c>
      <c r="BF36" s="67">
        <v>29676883</v>
      </c>
      <c r="BG36" s="67">
        <v>4236435961</v>
      </c>
      <c r="BH36" s="67">
        <v>617920434</v>
      </c>
      <c r="BI36" s="67">
        <v>595083613</v>
      </c>
      <c r="BJ36" s="67">
        <v>22209387</v>
      </c>
      <c r="BK36" s="67">
        <v>627434</v>
      </c>
      <c r="BL36" s="67">
        <v>0</v>
      </c>
      <c r="BM36" s="67"/>
      <c r="BN36" s="67"/>
      <c r="BO36" s="67"/>
      <c r="BP36" s="67"/>
      <c r="BQ36" s="67"/>
      <c r="BR36" s="67"/>
      <c r="BS36" s="67">
        <v>0</v>
      </c>
      <c r="BT36" s="67"/>
      <c r="BU36" s="67"/>
      <c r="BV36" s="67"/>
      <c r="BW36" s="67"/>
      <c r="BX36" s="67"/>
      <c r="BY36" s="67"/>
      <c r="BZ36" s="67">
        <v>17994023241</v>
      </c>
      <c r="CA36" s="67">
        <v>6116979058</v>
      </c>
      <c r="CB36" s="67">
        <v>11877044183</v>
      </c>
      <c r="CC36" s="67">
        <v>44507716497</v>
      </c>
      <c r="CD36" s="67">
        <v>44990000000</v>
      </c>
    </row>
    <row r="37" spans="1:82">
      <c r="A37" t="s">
        <v>180</v>
      </c>
      <c r="B37" t="s">
        <v>181</v>
      </c>
      <c r="C37" t="s">
        <v>71</v>
      </c>
      <c r="D37" t="s">
        <v>63</v>
      </c>
      <c r="E37" t="s">
        <v>153</v>
      </c>
      <c r="F37" s="67">
        <v>2003</v>
      </c>
      <c r="G37" t="s">
        <v>190</v>
      </c>
      <c r="H37" s="67">
        <v>3039616</v>
      </c>
      <c r="I37" s="67">
        <v>11645808532</v>
      </c>
      <c r="J37" s="67">
        <v>2600131942</v>
      </c>
      <c r="K37" s="67">
        <v>3914579174</v>
      </c>
      <c r="L37" s="67">
        <v>26196360059</v>
      </c>
      <c r="M37" s="67">
        <v>18283227746</v>
      </c>
      <c r="N37" s="67">
        <v>526686002</v>
      </c>
      <c r="O37" s="67">
        <v>0</v>
      </c>
      <c r="P37" s="67">
        <v>1770879268</v>
      </c>
      <c r="Q37" s="67">
        <v>74478575</v>
      </c>
      <c r="R37" s="67">
        <v>535341832</v>
      </c>
      <c r="S37" s="67">
        <v>6928790</v>
      </c>
      <c r="T37" s="67">
        <v>5138879513</v>
      </c>
      <c r="U37" s="67">
        <v>903586433</v>
      </c>
      <c r="V37" s="67">
        <v>707921471</v>
      </c>
      <c r="W37" s="67">
        <v>38511451</v>
      </c>
      <c r="X37" s="67">
        <v>157139214</v>
      </c>
      <c r="Y37" s="67">
        <v>330700000</v>
      </c>
      <c r="Z37" s="67"/>
      <c r="AA37" s="67">
        <v>215124242</v>
      </c>
      <c r="AB37" s="67">
        <v>0</v>
      </c>
      <c r="AC37" s="67">
        <v>0</v>
      </c>
      <c r="AD37" s="67">
        <v>0</v>
      </c>
      <c r="AE37" s="67">
        <v>115618743</v>
      </c>
      <c r="AF37" s="67"/>
      <c r="AG37" s="67">
        <v>0</v>
      </c>
      <c r="AH37" s="67">
        <v>0</v>
      </c>
      <c r="AI37" s="67">
        <v>0</v>
      </c>
      <c r="AJ37" s="67">
        <v>0</v>
      </c>
      <c r="AK37" s="67">
        <v>0</v>
      </c>
      <c r="AL37" s="67">
        <v>0</v>
      </c>
      <c r="AM37" s="67">
        <v>39553334841</v>
      </c>
      <c r="AN37" s="67">
        <v>17432712113</v>
      </c>
      <c r="AO37" s="67">
        <v>22427585911</v>
      </c>
      <c r="AP37" s="67">
        <v>74937318456</v>
      </c>
      <c r="AQ37" s="67">
        <v>76744683965</v>
      </c>
      <c r="AR37" s="67">
        <v>18250144703</v>
      </c>
      <c r="AS37" s="67">
        <v>14717858631</v>
      </c>
      <c r="AT37" s="67">
        <v>3532286071</v>
      </c>
      <c r="AU37" s="67">
        <v>1808000000</v>
      </c>
      <c r="AV37" s="67">
        <v>2722000000</v>
      </c>
      <c r="AW37" s="67">
        <v>16738631829</v>
      </c>
      <c r="AX37" s="67">
        <v>7359590314</v>
      </c>
      <c r="AY37" s="67">
        <v>2599921303</v>
      </c>
      <c r="AZ37" s="67">
        <v>4759669012</v>
      </c>
      <c r="BA37" s="67">
        <v>85360788</v>
      </c>
      <c r="BB37" s="67">
        <v>0</v>
      </c>
      <c r="BC37" s="67">
        <v>394775534</v>
      </c>
      <c r="BD37" s="67">
        <v>63193363</v>
      </c>
      <c r="BE37" s="67">
        <v>418527877</v>
      </c>
      <c r="BF37" s="67">
        <v>19135551</v>
      </c>
      <c r="BG37" s="67">
        <v>8398048402</v>
      </c>
      <c r="BH37" s="67">
        <v>290519946</v>
      </c>
      <c r="BI37" s="67">
        <v>274209185</v>
      </c>
      <c r="BJ37" s="67">
        <v>13659485</v>
      </c>
      <c r="BK37" s="67">
        <v>2651276</v>
      </c>
      <c r="BL37" s="67"/>
      <c r="BM37" s="67"/>
      <c r="BN37" s="67"/>
      <c r="BO37" s="67"/>
      <c r="BP37" s="67"/>
      <c r="BQ37" s="67"/>
      <c r="BR37" s="67"/>
      <c r="BS37" s="67"/>
      <c r="BT37" s="67"/>
      <c r="BU37" s="67"/>
      <c r="BV37" s="67"/>
      <c r="BW37" s="67"/>
      <c r="BX37" s="67"/>
      <c r="BY37" s="67"/>
      <c r="BZ37" s="67">
        <v>18123615055</v>
      </c>
      <c r="CA37" s="67">
        <v>7168269729</v>
      </c>
      <c r="CB37" s="67">
        <v>10955345327</v>
      </c>
      <c r="CC37" s="67">
        <v>52488911533</v>
      </c>
      <c r="CD37" s="67">
        <v>53400000000</v>
      </c>
    </row>
    <row r="38" spans="1:82">
      <c r="A38" t="s">
        <v>180</v>
      </c>
      <c r="B38" t="s">
        <v>181</v>
      </c>
      <c r="C38" t="s">
        <v>71</v>
      </c>
      <c r="D38" t="s">
        <v>63</v>
      </c>
      <c r="E38" t="s">
        <v>153</v>
      </c>
      <c r="F38" s="67">
        <v>2004</v>
      </c>
      <c r="G38" t="s">
        <v>191</v>
      </c>
      <c r="H38" s="67">
        <v>3026939</v>
      </c>
      <c r="I38" s="67">
        <v>12351331670</v>
      </c>
      <c r="J38" s="67">
        <v>3385810484</v>
      </c>
      <c r="K38" s="67">
        <v>4524725141</v>
      </c>
      <c r="L38" s="67">
        <v>27375704130</v>
      </c>
      <c r="M38" s="67">
        <v>18299537494</v>
      </c>
      <c r="N38" s="67">
        <v>524983472</v>
      </c>
      <c r="O38" s="67">
        <v>0</v>
      </c>
      <c r="P38" s="67">
        <v>1773804274</v>
      </c>
      <c r="Q38" s="67">
        <v>74601593</v>
      </c>
      <c r="R38" s="67">
        <v>536226070</v>
      </c>
      <c r="S38" s="67">
        <v>6821034</v>
      </c>
      <c r="T38" s="67">
        <v>5587649775</v>
      </c>
      <c r="U38" s="67">
        <v>903585756</v>
      </c>
      <c r="V38" s="67">
        <v>707921471</v>
      </c>
      <c r="W38" s="67">
        <v>38511451</v>
      </c>
      <c r="X38" s="67">
        <v>157127736</v>
      </c>
      <c r="Y38" s="67">
        <v>330700000</v>
      </c>
      <c r="Z38" s="67"/>
      <c r="AA38" s="67">
        <v>215124242</v>
      </c>
      <c r="AB38" s="67">
        <v>0</v>
      </c>
      <c r="AC38" s="67">
        <v>0</v>
      </c>
      <c r="AD38" s="67">
        <v>0</v>
      </c>
      <c r="AE38" s="67">
        <v>115618743</v>
      </c>
      <c r="AF38" s="67"/>
      <c r="AG38" s="67">
        <v>0</v>
      </c>
      <c r="AH38" s="67">
        <v>0</v>
      </c>
      <c r="AI38" s="67">
        <v>0</v>
      </c>
      <c r="AJ38" s="67">
        <v>0</v>
      </c>
      <c r="AK38" s="67">
        <v>0</v>
      </c>
      <c r="AL38" s="67">
        <v>0</v>
      </c>
      <c r="AM38" s="67">
        <v>39422914638</v>
      </c>
      <c r="AN38" s="67">
        <v>17458210842</v>
      </c>
      <c r="AO38" s="67">
        <v>22284135564</v>
      </c>
      <c r="AP38" s="67">
        <v>77588113543</v>
      </c>
      <c r="AQ38" s="67">
        <v>79216055505</v>
      </c>
      <c r="AR38" s="67">
        <v>22953388283</v>
      </c>
      <c r="AS38" s="67">
        <v>18510797002</v>
      </c>
      <c r="AT38" s="67">
        <v>4442591281</v>
      </c>
      <c r="AU38" s="67">
        <v>2408000000</v>
      </c>
      <c r="AV38" s="67">
        <v>3218000000</v>
      </c>
      <c r="AW38" s="67">
        <v>21762922378</v>
      </c>
      <c r="AX38" s="67">
        <v>8834564475</v>
      </c>
      <c r="AY38" s="67">
        <v>3129596479</v>
      </c>
      <c r="AZ38" s="67">
        <v>5704967996</v>
      </c>
      <c r="BA38" s="67">
        <v>94657025</v>
      </c>
      <c r="BB38" s="67">
        <v>0</v>
      </c>
      <c r="BC38" s="67">
        <v>555773377</v>
      </c>
      <c r="BD38" s="67">
        <v>64125261</v>
      </c>
      <c r="BE38" s="67">
        <v>429081904</v>
      </c>
      <c r="BF38" s="67">
        <v>31291573</v>
      </c>
      <c r="BG38" s="67">
        <v>11753428764</v>
      </c>
      <c r="BH38" s="67">
        <v>1388753717</v>
      </c>
      <c r="BI38" s="67">
        <v>1323301707</v>
      </c>
      <c r="BJ38" s="67">
        <v>27061011</v>
      </c>
      <c r="BK38" s="67">
        <v>15809152</v>
      </c>
      <c r="BL38" s="67">
        <v>22581847</v>
      </c>
      <c r="BM38" s="67"/>
      <c r="BN38" s="67">
        <v>22581847</v>
      </c>
      <c r="BO38" s="67"/>
      <c r="BP38" s="67"/>
      <c r="BQ38" s="67"/>
      <c r="BR38" s="67"/>
      <c r="BS38" s="67"/>
      <c r="BT38" s="67"/>
      <c r="BU38" s="67"/>
      <c r="BV38" s="67"/>
      <c r="BW38" s="67"/>
      <c r="BX38" s="67"/>
      <c r="BY38" s="67"/>
      <c r="BZ38" s="67">
        <v>22051672431</v>
      </c>
      <c r="CA38" s="67">
        <v>8710050272</v>
      </c>
      <c r="CB38" s="67">
        <v>13341622160</v>
      </c>
      <c r="CC38" s="67">
        <v>67346736809</v>
      </c>
      <c r="CD38" s="67">
        <v>68160000000</v>
      </c>
    </row>
    <row r="39" spans="1:82">
      <c r="A39" t="s">
        <v>180</v>
      </c>
      <c r="B39" t="s">
        <v>181</v>
      </c>
      <c r="C39" t="s">
        <v>71</v>
      </c>
      <c r="D39" t="s">
        <v>63</v>
      </c>
      <c r="E39" t="s">
        <v>153</v>
      </c>
      <c r="F39" s="67">
        <v>2005</v>
      </c>
      <c r="G39" t="s">
        <v>192</v>
      </c>
      <c r="H39" s="67">
        <v>3011487</v>
      </c>
      <c r="I39" s="67">
        <v>13118635312</v>
      </c>
      <c r="J39" s="67">
        <v>3306161372</v>
      </c>
      <c r="K39" s="67">
        <v>5175577918</v>
      </c>
      <c r="L39" s="67">
        <v>26679635710</v>
      </c>
      <c r="M39" s="67">
        <v>17565598823</v>
      </c>
      <c r="N39" s="67">
        <v>523280941</v>
      </c>
      <c r="O39" s="67">
        <v>0</v>
      </c>
      <c r="P39" s="67">
        <v>1776729280</v>
      </c>
      <c r="Q39" s="67">
        <v>74724611</v>
      </c>
      <c r="R39" s="67">
        <v>537110307</v>
      </c>
      <c r="S39" s="67">
        <v>6712462</v>
      </c>
      <c r="T39" s="67">
        <v>5492579993</v>
      </c>
      <c r="U39" s="67">
        <v>903561675</v>
      </c>
      <c r="V39" s="67">
        <v>707921471</v>
      </c>
      <c r="W39" s="67">
        <v>38511451</v>
      </c>
      <c r="X39" s="67">
        <v>157127743</v>
      </c>
      <c r="Y39" s="67">
        <v>330200000</v>
      </c>
      <c r="Z39" s="67"/>
      <c r="AA39" s="67">
        <v>214558522</v>
      </c>
      <c r="AB39" s="67">
        <v>0</v>
      </c>
      <c r="AC39" s="67">
        <v>0</v>
      </c>
      <c r="AD39" s="67">
        <v>0</v>
      </c>
      <c r="AE39" s="67">
        <v>115618743</v>
      </c>
      <c r="AF39" s="67"/>
      <c r="AG39" s="67">
        <v>0</v>
      </c>
      <c r="AH39" s="67">
        <v>0</v>
      </c>
      <c r="AI39" s="67">
        <v>0</v>
      </c>
      <c r="AJ39" s="67">
        <v>0</v>
      </c>
      <c r="AK39" s="67">
        <v>0</v>
      </c>
      <c r="AL39" s="67">
        <v>0</v>
      </c>
      <c r="AM39" s="67">
        <v>39129670016</v>
      </c>
      <c r="AN39" s="67">
        <v>17402713335</v>
      </c>
      <c r="AO39" s="67">
        <v>22056811083</v>
      </c>
      <c r="AP39" s="67">
        <v>77642364710</v>
      </c>
      <c r="AQ39" s="67">
        <v>79958676141</v>
      </c>
      <c r="AR39" s="67">
        <v>24585310410</v>
      </c>
      <c r="AS39" s="67">
        <v>19826863234</v>
      </c>
      <c r="AT39" s="67">
        <v>4758447176</v>
      </c>
      <c r="AU39" s="67">
        <v>2407000000</v>
      </c>
      <c r="AV39" s="67">
        <v>3768000000</v>
      </c>
      <c r="AW39" s="67">
        <v>22600832316</v>
      </c>
      <c r="AX39" s="67">
        <v>9061228838</v>
      </c>
      <c r="AY39" s="67">
        <v>3221022748</v>
      </c>
      <c r="AZ39" s="67">
        <v>5840206090</v>
      </c>
      <c r="BA39" s="67">
        <v>94179982</v>
      </c>
      <c r="BB39" s="67">
        <v>0</v>
      </c>
      <c r="BC39" s="67">
        <v>646931974</v>
      </c>
      <c r="BD39" s="67">
        <v>65762077</v>
      </c>
      <c r="BE39" s="67">
        <v>445899999</v>
      </c>
      <c r="BF39" s="67">
        <v>27224505</v>
      </c>
      <c r="BG39" s="67">
        <v>12259604942</v>
      </c>
      <c r="BH39" s="67">
        <v>2096194394</v>
      </c>
      <c r="BI39" s="67">
        <v>2052522226</v>
      </c>
      <c r="BJ39" s="67">
        <v>26619089</v>
      </c>
      <c r="BK39" s="67">
        <v>8517643</v>
      </c>
      <c r="BL39" s="67">
        <v>8535437</v>
      </c>
      <c r="BM39" s="67"/>
      <c r="BN39" s="67">
        <v>8345491</v>
      </c>
      <c r="BO39" s="67"/>
      <c r="BP39" s="67"/>
      <c r="BQ39" s="67"/>
      <c r="BR39" s="67">
        <v>189945</v>
      </c>
      <c r="BS39" s="67"/>
      <c r="BT39" s="67"/>
      <c r="BU39" s="67"/>
      <c r="BV39" s="67"/>
      <c r="BW39" s="67"/>
      <c r="BX39" s="67"/>
      <c r="BY39" s="67"/>
      <c r="BZ39" s="67">
        <v>24828295609</v>
      </c>
      <c r="CA39" s="67">
        <v>9771280795</v>
      </c>
      <c r="CB39" s="67">
        <v>15057014814</v>
      </c>
      <c r="CC39" s="67">
        <v>72749632729</v>
      </c>
      <c r="CD39" s="67">
        <v>74110000000</v>
      </c>
    </row>
    <row r="40" spans="1:82">
      <c r="A40" t="s">
        <v>180</v>
      </c>
      <c r="B40" t="s">
        <v>181</v>
      </c>
      <c r="C40" t="s">
        <v>71</v>
      </c>
      <c r="D40" t="s">
        <v>63</v>
      </c>
      <c r="E40" t="s">
        <v>153</v>
      </c>
      <c r="F40" s="67">
        <v>2006</v>
      </c>
      <c r="G40" t="s">
        <v>193</v>
      </c>
      <c r="H40" s="67">
        <v>2992547</v>
      </c>
      <c r="I40" s="67">
        <v>13960473995</v>
      </c>
      <c r="J40" s="67">
        <v>4254694751</v>
      </c>
      <c r="K40" s="67">
        <v>6157298711</v>
      </c>
      <c r="L40" s="67">
        <v>27264310538</v>
      </c>
      <c r="M40" s="67">
        <v>18266917998</v>
      </c>
      <c r="N40" s="67">
        <v>521578411</v>
      </c>
      <c r="O40" s="67">
        <v>0</v>
      </c>
      <c r="P40" s="67">
        <v>1779654286</v>
      </c>
      <c r="Q40" s="67">
        <v>74847629</v>
      </c>
      <c r="R40" s="67">
        <v>537994545</v>
      </c>
      <c r="S40" s="67">
        <v>6625073</v>
      </c>
      <c r="T40" s="67">
        <v>5551870825</v>
      </c>
      <c r="U40" s="67">
        <v>1061132655</v>
      </c>
      <c r="V40" s="67">
        <v>850063521</v>
      </c>
      <c r="W40" s="67">
        <v>11553435</v>
      </c>
      <c r="X40" s="67">
        <v>157118838</v>
      </c>
      <c r="Y40" s="67">
        <v>328700000</v>
      </c>
      <c r="Z40" s="67"/>
      <c r="AA40" s="67">
        <v>213064034</v>
      </c>
      <c r="AB40" s="67">
        <v>0</v>
      </c>
      <c r="AC40" s="67">
        <v>0</v>
      </c>
      <c r="AD40" s="67">
        <v>0</v>
      </c>
      <c r="AE40" s="67">
        <v>115606764</v>
      </c>
      <c r="AF40" s="67"/>
      <c r="AG40" s="67">
        <v>0</v>
      </c>
      <c r="AH40" s="67">
        <v>0</v>
      </c>
      <c r="AI40" s="67">
        <v>0</v>
      </c>
      <c r="AJ40" s="67">
        <v>0</v>
      </c>
      <c r="AK40" s="67">
        <v>0</v>
      </c>
      <c r="AL40" s="67">
        <v>0</v>
      </c>
      <c r="AM40" s="67">
        <v>38688682981</v>
      </c>
      <c r="AN40" s="67">
        <v>17314668719</v>
      </c>
      <c r="AO40" s="67">
        <v>21749701231</v>
      </c>
      <c r="AP40" s="67">
        <v>79474992986</v>
      </c>
      <c r="AQ40" s="67">
        <v>81975649041</v>
      </c>
      <c r="AR40" s="67">
        <v>21727214390</v>
      </c>
      <c r="AS40" s="67">
        <v>17521947088</v>
      </c>
      <c r="AT40" s="67">
        <v>4205267301</v>
      </c>
      <c r="AU40" s="67">
        <v>3171000000</v>
      </c>
      <c r="AV40" s="67">
        <v>4589000000</v>
      </c>
      <c r="AW40" s="67">
        <v>24472794787</v>
      </c>
      <c r="AX40" s="67">
        <v>9999071423</v>
      </c>
      <c r="AY40" s="67">
        <v>3639291246</v>
      </c>
      <c r="AZ40" s="67">
        <v>6359780177</v>
      </c>
      <c r="BA40" s="67">
        <v>117942579</v>
      </c>
      <c r="BB40" s="67">
        <v>0</v>
      </c>
      <c r="BC40" s="67">
        <v>777053518</v>
      </c>
      <c r="BD40" s="67">
        <v>67256619</v>
      </c>
      <c r="BE40" s="67">
        <v>460405865</v>
      </c>
      <c r="BF40" s="67">
        <v>12783197</v>
      </c>
      <c r="BG40" s="67">
        <v>13038281587</v>
      </c>
      <c r="BH40" s="67">
        <v>3247138000</v>
      </c>
      <c r="BI40" s="67">
        <v>3047032513</v>
      </c>
      <c r="BJ40" s="67">
        <v>37803164</v>
      </c>
      <c r="BK40" s="67">
        <v>9111012</v>
      </c>
      <c r="BL40" s="67">
        <v>153191310</v>
      </c>
      <c r="BM40" s="67"/>
      <c r="BN40" s="67">
        <v>15697404</v>
      </c>
      <c r="BO40" s="67"/>
      <c r="BP40" s="67"/>
      <c r="BQ40" s="67"/>
      <c r="BR40" s="67">
        <v>137493906</v>
      </c>
      <c r="BS40" s="67"/>
      <c r="BT40" s="67"/>
      <c r="BU40" s="67"/>
      <c r="BV40" s="67"/>
      <c r="BW40" s="67"/>
      <c r="BX40" s="67"/>
      <c r="BY40" s="67"/>
      <c r="BZ40" s="67">
        <v>35505216544</v>
      </c>
      <c r="CA40" s="67">
        <v>7351715496</v>
      </c>
      <c r="CB40" s="67">
        <v>28153501048</v>
      </c>
      <c r="CC40" s="67">
        <v>83534363720</v>
      </c>
      <c r="CD40" s="67">
        <v>84950000000</v>
      </c>
    </row>
    <row r="41" spans="1:82">
      <c r="A41" t="s">
        <v>180</v>
      </c>
      <c r="B41" t="s">
        <v>181</v>
      </c>
      <c r="C41" t="s">
        <v>71</v>
      </c>
      <c r="D41" t="s">
        <v>63</v>
      </c>
      <c r="E41" t="s">
        <v>153</v>
      </c>
      <c r="F41" s="67">
        <v>2007</v>
      </c>
      <c r="G41" t="s">
        <v>194</v>
      </c>
      <c r="H41" s="67">
        <v>2970017</v>
      </c>
      <c r="I41" s="67">
        <v>14842960349</v>
      </c>
      <c r="J41" s="67">
        <v>4654882501</v>
      </c>
      <c r="K41" s="67">
        <v>7536973011</v>
      </c>
      <c r="L41" s="67">
        <v>20454262150</v>
      </c>
      <c r="M41" s="67">
        <v>18250608250</v>
      </c>
      <c r="N41" s="67">
        <v>519875881</v>
      </c>
      <c r="O41" s="67">
        <v>0</v>
      </c>
      <c r="P41" s="67">
        <v>1782579292</v>
      </c>
      <c r="Q41" s="67">
        <v>74970647</v>
      </c>
      <c r="R41" s="67">
        <v>538878783</v>
      </c>
      <c r="S41" s="67">
        <v>6612427</v>
      </c>
      <c r="T41" s="67">
        <v>2894005948</v>
      </c>
      <c r="U41" s="67">
        <v>1059891867</v>
      </c>
      <c r="V41" s="67">
        <v>850063521</v>
      </c>
      <c r="W41" s="67">
        <v>11553435</v>
      </c>
      <c r="X41" s="67">
        <v>157127736</v>
      </c>
      <c r="Y41" s="67">
        <v>326700000</v>
      </c>
      <c r="Z41" s="67"/>
      <c r="AA41" s="67">
        <v>212059485</v>
      </c>
      <c r="AB41" s="67">
        <v>0</v>
      </c>
      <c r="AC41" s="67">
        <v>0</v>
      </c>
      <c r="AD41" s="67">
        <v>0</v>
      </c>
      <c r="AE41" s="67">
        <v>114660448</v>
      </c>
      <c r="AF41" s="67"/>
      <c r="AG41" s="67">
        <v>0</v>
      </c>
      <c r="AH41" s="67">
        <v>0</v>
      </c>
      <c r="AI41" s="67">
        <v>0</v>
      </c>
      <c r="AJ41" s="67">
        <v>0</v>
      </c>
      <c r="AK41" s="67">
        <v>0</v>
      </c>
      <c r="AL41" s="67">
        <v>0</v>
      </c>
      <c r="AM41" s="67">
        <v>37902371552</v>
      </c>
      <c r="AN41" s="67">
        <v>17102433079</v>
      </c>
      <c r="AO41" s="67">
        <v>21262270785</v>
      </c>
      <c r="AP41" s="67">
        <v>73140536155</v>
      </c>
      <c r="AQ41" s="67">
        <v>76975424912</v>
      </c>
      <c r="AR41" s="67">
        <v>24115545795</v>
      </c>
      <c r="AS41" s="67">
        <v>19448020802</v>
      </c>
      <c r="AT41" s="67">
        <v>4667524993</v>
      </c>
      <c r="AU41" s="67">
        <v>3571000000</v>
      </c>
      <c r="AV41" s="67">
        <v>5782000000</v>
      </c>
      <c r="AW41" s="67">
        <v>19353968812</v>
      </c>
      <c r="AX41" s="67">
        <v>10793019919</v>
      </c>
      <c r="AY41" s="67">
        <v>4058298938</v>
      </c>
      <c r="AZ41" s="67">
        <v>6734720981</v>
      </c>
      <c r="BA41" s="67">
        <v>195365818</v>
      </c>
      <c r="BB41" s="67">
        <v>0</v>
      </c>
      <c r="BC41" s="67">
        <v>1087286806</v>
      </c>
      <c r="BD41" s="67">
        <v>68191366</v>
      </c>
      <c r="BE41" s="67">
        <v>466671020</v>
      </c>
      <c r="BF41" s="67">
        <v>128088</v>
      </c>
      <c r="BG41" s="67">
        <v>6743305795</v>
      </c>
      <c r="BH41" s="67">
        <v>4887537045</v>
      </c>
      <c r="BI41" s="67">
        <v>3674276523</v>
      </c>
      <c r="BJ41" s="67">
        <v>15568952</v>
      </c>
      <c r="BK41" s="67">
        <v>13285155</v>
      </c>
      <c r="BL41" s="67">
        <v>1184406415</v>
      </c>
      <c r="BM41" s="67"/>
      <c r="BN41" s="67">
        <v>31329199</v>
      </c>
      <c r="BO41" s="67"/>
      <c r="BP41" s="67"/>
      <c r="BQ41" s="67"/>
      <c r="BR41" s="67">
        <v>1153077216</v>
      </c>
      <c r="BS41" s="67"/>
      <c r="BT41" s="67"/>
      <c r="BU41" s="67"/>
      <c r="BV41" s="67"/>
      <c r="BW41" s="67"/>
      <c r="BX41" s="67"/>
      <c r="BY41" s="67"/>
      <c r="BZ41" s="67">
        <v>41602916018</v>
      </c>
      <c r="CA41" s="67">
        <v>8557477812</v>
      </c>
      <c r="CB41" s="67">
        <v>33045438206</v>
      </c>
      <c r="CC41" s="67">
        <v>87748967669</v>
      </c>
      <c r="CD41" s="67">
        <v>89960000000</v>
      </c>
    </row>
    <row r="42" spans="1:82">
      <c r="A42" t="s">
        <v>180</v>
      </c>
      <c r="B42" t="s">
        <v>181</v>
      </c>
      <c r="C42" t="s">
        <v>71</v>
      </c>
      <c r="D42" t="s">
        <v>63</v>
      </c>
      <c r="E42" t="s">
        <v>153</v>
      </c>
      <c r="F42" s="67">
        <v>2008</v>
      </c>
      <c r="G42" t="s">
        <v>195</v>
      </c>
      <c r="H42" s="67">
        <v>2947314</v>
      </c>
      <c r="I42" s="67">
        <v>15764102750</v>
      </c>
      <c r="J42" s="67">
        <v>4987209696</v>
      </c>
      <c r="K42" s="67">
        <v>9294402689</v>
      </c>
      <c r="L42" s="67">
        <v>23537696227</v>
      </c>
      <c r="M42" s="67">
        <v>19261812638</v>
      </c>
      <c r="N42" s="67">
        <v>518173351</v>
      </c>
      <c r="O42" s="67">
        <v>0</v>
      </c>
      <c r="P42" s="67">
        <v>1785504298</v>
      </c>
      <c r="Q42" s="67">
        <v>75093665</v>
      </c>
      <c r="R42" s="67">
        <v>539763020</v>
      </c>
      <c r="S42" s="67">
        <v>6598312</v>
      </c>
      <c r="T42" s="67">
        <v>3881254523</v>
      </c>
      <c r="U42" s="67">
        <v>1059033604</v>
      </c>
      <c r="V42" s="67">
        <v>854396859</v>
      </c>
      <c r="W42" s="67">
        <v>11553435</v>
      </c>
      <c r="X42" s="67">
        <v>157127736</v>
      </c>
      <c r="Y42" s="67">
        <v>320200000</v>
      </c>
      <c r="Z42" s="67"/>
      <c r="AA42" s="67">
        <v>209958743</v>
      </c>
      <c r="AB42" s="67">
        <v>0</v>
      </c>
      <c r="AC42" s="67">
        <v>0</v>
      </c>
      <c r="AD42" s="67">
        <v>0</v>
      </c>
      <c r="AE42" s="67">
        <v>110228335</v>
      </c>
      <c r="AF42" s="67"/>
      <c r="AG42" s="67">
        <v>0</v>
      </c>
      <c r="AH42" s="67">
        <v>0</v>
      </c>
      <c r="AI42" s="67">
        <v>0</v>
      </c>
      <c r="AJ42" s="67">
        <v>0</v>
      </c>
      <c r="AK42" s="67">
        <v>0</v>
      </c>
      <c r="AL42" s="67">
        <v>0</v>
      </c>
      <c r="AM42" s="67">
        <v>38612162868</v>
      </c>
      <c r="AN42" s="67">
        <v>17509077845</v>
      </c>
      <c r="AO42" s="67">
        <v>21632823707</v>
      </c>
      <c r="AP42" s="67">
        <v>76085399774</v>
      </c>
      <c r="AQ42" s="67">
        <v>81254968979</v>
      </c>
      <c r="AR42" s="67">
        <v>25313397826</v>
      </c>
      <c r="AS42" s="67">
        <v>20414030505</v>
      </c>
      <c r="AT42" s="67">
        <v>4899367321</v>
      </c>
      <c r="AU42" s="67">
        <v>3953000000</v>
      </c>
      <c r="AV42" s="67">
        <v>7367000000</v>
      </c>
      <c r="AW42" s="67">
        <v>26369513483</v>
      </c>
      <c r="AX42" s="67">
        <v>13390878140</v>
      </c>
      <c r="AY42" s="67">
        <v>5298328303</v>
      </c>
      <c r="AZ42" s="67">
        <v>8092549837</v>
      </c>
      <c r="BA42" s="67">
        <v>219702265</v>
      </c>
      <c r="BB42" s="67">
        <v>0</v>
      </c>
      <c r="BC42" s="67">
        <v>1360027444</v>
      </c>
      <c r="BD42" s="67">
        <v>68776894</v>
      </c>
      <c r="BE42" s="67">
        <v>468062331</v>
      </c>
      <c r="BF42" s="67">
        <v>0</v>
      </c>
      <c r="BG42" s="67">
        <v>10862066409</v>
      </c>
      <c r="BH42" s="67">
        <v>5202451067</v>
      </c>
      <c r="BI42" s="67">
        <v>4942413684</v>
      </c>
      <c r="BJ42" s="67">
        <v>68546800</v>
      </c>
      <c r="BK42" s="67">
        <v>45907051</v>
      </c>
      <c r="BL42" s="67">
        <v>145583532</v>
      </c>
      <c r="BM42" s="67"/>
      <c r="BN42" s="67">
        <v>34257327</v>
      </c>
      <c r="BO42" s="67"/>
      <c r="BP42" s="67"/>
      <c r="BQ42" s="67"/>
      <c r="BR42" s="67">
        <v>111326205</v>
      </c>
      <c r="BS42" s="67"/>
      <c r="BT42" s="67"/>
      <c r="BU42" s="67"/>
      <c r="BV42" s="67"/>
      <c r="BW42" s="67"/>
      <c r="BX42" s="67"/>
      <c r="BY42" s="67"/>
      <c r="BZ42" s="67">
        <v>50197375201</v>
      </c>
      <c r="CA42" s="67">
        <v>10267057258</v>
      </c>
      <c r="CB42" s="67">
        <v>39930317943</v>
      </c>
      <c r="CC42" s="67">
        <v>103668737577</v>
      </c>
      <c r="CD42" s="67">
        <v>107100000000</v>
      </c>
    </row>
    <row r="43" spans="1:82">
      <c r="A43" t="s">
        <v>180</v>
      </c>
      <c r="B43" t="s">
        <v>181</v>
      </c>
      <c r="C43" t="s">
        <v>71</v>
      </c>
      <c r="D43" t="s">
        <v>63</v>
      </c>
      <c r="E43" t="s">
        <v>153</v>
      </c>
      <c r="F43" s="67">
        <v>2009</v>
      </c>
      <c r="G43" t="s">
        <v>196</v>
      </c>
      <c r="H43" s="67">
        <v>2927519</v>
      </c>
      <c r="I43" s="67">
        <v>16682143288</v>
      </c>
      <c r="J43" s="67">
        <v>5173971827</v>
      </c>
      <c r="K43" s="67">
        <v>10340541692</v>
      </c>
      <c r="L43" s="67">
        <v>27364902447</v>
      </c>
      <c r="M43" s="67">
        <v>19592900526</v>
      </c>
      <c r="N43" s="67">
        <v>516470820</v>
      </c>
      <c r="O43" s="67">
        <v>0</v>
      </c>
      <c r="P43" s="67">
        <v>1788429304</v>
      </c>
      <c r="Q43" s="67">
        <v>75216684</v>
      </c>
      <c r="R43" s="67">
        <v>540647258</v>
      </c>
      <c r="S43" s="67">
        <v>6590857</v>
      </c>
      <c r="T43" s="67">
        <v>5331825169</v>
      </c>
      <c r="U43" s="67">
        <v>1057963527</v>
      </c>
      <c r="V43" s="67">
        <v>854396859</v>
      </c>
      <c r="W43" s="67">
        <v>11553435</v>
      </c>
      <c r="X43" s="67">
        <v>157125757</v>
      </c>
      <c r="Y43" s="67">
        <v>312200000</v>
      </c>
      <c r="Z43" s="67"/>
      <c r="AA43" s="67">
        <v>206757403</v>
      </c>
      <c r="AB43" s="67">
        <v>0</v>
      </c>
      <c r="AC43" s="67">
        <v>0</v>
      </c>
      <c r="AD43" s="67">
        <v>0</v>
      </c>
      <c r="AE43" s="67">
        <v>105436861</v>
      </c>
      <c r="AF43" s="67"/>
      <c r="AG43" s="67">
        <v>0</v>
      </c>
      <c r="AH43" s="67">
        <v>0</v>
      </c>
      <c r="AI43" s="67">
        <v>0</v>
      </c>
      <c r="AJ43" s="67">
        <v>0</v>
      </c>
      <c r="AK43" s="67">
        <v>0</v>
      </c>
      <c r="AL43" s="67">
        <v>0</v>
      </c>
      <c r="AM43" s="67">
        <v>40509700034</v>
      </c>
      <c r="AN43" s="67">
        <v>17354395513</v>
      </c>
      <c r="AO43" s="67">
        <v>23028845717</v>
      </c>
      <c r="AP43" s="67">
        <v>81595386248</v>
      </c>
      <c r="AQ43" s="67">
        <v>87373250850</v>
      </c>
      <c r="AR43" s="67">
        <v>22447617008</v>
      </c>
      <c r="AS43" s="67">
        <v>18102916942</v>
      </c>
      <c r="AT43" s="67">
        <v>4344700066</v>
      </c>
      <c r="AU43" s="67">
        <v>4194000000</v>
      </c>
      <c r="AV43" s="67">
        <v>8382000000</v>
      </c>
      <c r="AW43" s="67">
        <v>28900566382</v>
      </c>
      <c r="AX43" s="67">
        <v>12631645610</v>
      </c>
      <c r="AY43" s="67">
        <v>4978889735</v>
      </c>
      <c r="AZ43" s="67">
        <v>7652755874</v>
      </c>
      <c r="BA43" s="67">
        <v>220581399</v>
      </c>
      <c r="BB43" s="67">
        <v>0</v>
      </c>
      <c r="BC43" s="67">
        <v>1479856889</v>
      </c>
      <c r="BD43" s="67">
        <v>68372044</v>
      </c>
      <c r="BE43" s="67">
        <v>462351158</v>
      </c>
      <c r="BF43" s="67">
        <v>0</v>
      </c>
      <c r="BG43" s="67">
        <v>14037759282</v>
      </c>
      <c r="BH43" s="67">
        <v>2499354851</v>
      </c>
      <c r="BI43" s="67">
        <v>2290326344</v>
      </c>
      <c r="BJ43" s="67">
        <v>48773635</v>
      </c>
      <c r="BK43" s="67">
        <v>2536981</v>
      </c>
      <c r="BL43" s="67">
        <v>157717891</v>
      </c>
      <c r="BM43" s="67"/>
      <c r="BN43" s="67">
        <v>157717891</v>
      </c>
      <c r="BO43" s="67"/>
      <c r="BP43" s="67"/>
      <c r="BQ43" s="67"/>
      <c r="BR43" s="67">
        <v>0</v>
      </c>
      <c r="BS43" s="67"/>
      <c r="BT43" s="67"/>
      <c r="BU43" s="67"/>
      <c r="BV43" s="67"/>
      <c r="BW43" s="67"/>
      <c r="BX43" s="67"/>
      <c r="BY43" s="67"/>
      <c r="BZ43" s="67">
        <v>47465217543</v>
      </c>
      <c r="CA43" s="67">
        <v>9649800676</v>
      </c>
      <c r="CB43" s="67">
        <v>37815416867</v>
      </c>
      <c r="CC43" s="67">
        <v>97124755784</v>
      </c>
      <c r="CD43" s="67">
        <v>101300000000</v>
      </c>
    </row>
    <row r="44" spans="1:82">
      <c r="A44" t="s">
        <v>180</v>
      </c>
      <c r="B44" t="s">
        <v>181</v>
      </c>
      <c r="C44" t="s">
        <v>71</v>
      </c>
      <c r="D44" t="s">
        <v>63</v>
      </c>
      <c r="E44" t="s">
        <v>153</v>
      </c>
      <c r="F44" s="67">
        <v>2010</v>
      </c>
      <c r="G44" t="s">
        <v>197</v>
      </c>
      <c r="H44" s="67">
        <v>2913021</v>
      </c>
      <c r="I44" s="67">
        <v>17468306023</v>
      </c>
      <c r="J44" s="67">
        <v>5490551871</v>
      </c>
      <c r="K44" s="67">
        <v>10308475423</v>
      </c>
      <c r="L44" s="67">
        <v>33468327201</v>
      </c>
      <c r="M44" s="67">
        <v>19592900526</v>
      </c>
      <c r="N44" s="67">
        <v>514768290</v>
      </c>
      <c r="O44" s="67">
        <v>0</v>
      </c>
      <c r="P44" s="67">
        <v>1791354310</v>
      </c>
      <c r="Q44" s="67">
        <v>75339702</v>
      </c>
      <c r="R44" s="67">
        <v>541531495</v>
      </c>
      <c r="S44" s="67">
        <v>6566798</v>
      </c>
      <c r="T44" s="67">
        <v>7825520888</v>
      </c>
      <c r="U44" s="67">
        <v>1057170371</v>
      </c>
      <c r="V44" s="67">
        <v>854396859</v>
      </c>
      <c r="W44" s="67">
        <v>11553435</v>
      </c>
      <c r="X44" s="67">
        <v>157123778</v>
      </c>
      <c r="Y44" s="67">
        <v>308700000</v>
      </c>
      <c r="Z44" s="67"/>
      <c r="AA44" s="67">
        <v>204469850</v>
      </c>
      <c r="AB44" s="67">
        <v>0</v>
      </c>
      <c r="AC44" s="67">
        <v>0</v>
      </c>
      <c r="AD44" s="67">
        <v>0</v>
      </c>
      <c r="AE44" s="67">
        <v>104238992</v>
      </c>
      <c r="AF44" s="67"/>
      <c r="AG44" s="67">
        <v>0</v>
      </c>
      <c r="AH44" s="67">
        <v>0</v>
      </c>
      <c r="AI44" s="67">
        <v>0</v>
      </c>
      <c r="AJ44" s="67">
        <v>0</v>
      </c>
      <c r="AK44" s="67">
        <v>0</v>
      </c>
      <c r="AL44" s="67">
        <v>0</v>
      </c>
      <c r="AM44" s="67">
        <v>40639279390</v>
      </c>
      <c r="AN44" s="67">
        <v>17751593877</v>
      </c>
      <c r="AO44" s="67">
        <v>22889931714</v>
      </c>
      <c r="AP44" s="67">
        <v>88847987518</v>
      </c>
      <c r="AQ44" s="67">
        <v>94000479424</v>
      </c>
      <c r="AR44" s="67">
        <v>20395935521</v>
      </c>
      <c r="AS44" s="67">
        <v>16448335097</v>
      </c>
      <c r="AT44" s="67">
        <v>3947600423</v>
      </c>
      <c r="AU44" s="67">
        <v>4612000000</v>
      </c>
      <c r="AV44" s="67">
        <v>8659000000</v>
      </c>
      <c r="AW44" s="67">
        <v>36012262917</v>
      </c>
      <c r="AX44" s="67">
        <v>13685359107</v>
      </c>
      <c r="AY44" s="67">
        <v>5386876257</v>
      </c>
      <c r="AZ44" s="67">
        <v>8298482849</v>
      </c>
      <c r="BA44" s="67">
        <v>192559874</v>
      </c>
      <c r="BB44" s="67">
        <v>0</v>
      </c>
      <c r="BC44" s="67">
        <v>1307096647</v>
      </c>
      <c r="BD44" s="67">
        <v>68567615</v>
      </c>
      <c r="BE44" s="67">
        <v>468722433</v>
      </c>
      <c r="BF44" s="67">
        <v>2890657</v>
      </c>
      <c r="BG44" s="67">
        <v>20287066585</v>
      </c>
      <c r="BH44" s="67">
        <v>4501487432</v>
      </c>
      <c r="BI44" s="67">
        <v>4152206576</v>
      </c>
      <c r="BJ44" s="67">
        <v>22356307</v>
      </c>
      <c r="BK44" s="67">
        <v>4742559</v>
      </c>
      <c r="BL44" s="67">
        <v>322181992</v>
      </c>
      <c r="BM44" s="67"/>
      <c r="BN44" s="67">
        <v>298368210</v>
      </c>
      <c r="BO44" s="67"/>
      <c r="BP44" s="67"/>
      <c r="BQ44" s="67"/>
      <c r="BR44" s="67">
        <v>23813782</v>
      </c>
      <c r="BS44" s="67"/>
      <c r="BT44" s="67"/>
      <c r="BU44" s="67"/>
      <c r="BV44" s="67"/>
      <c r="BW44" s="67"/>
      <c r="BX44" s="67"/>
      <c r="BY44" s="67"/>
      <c r="BZ44" s="67">
        <v>38537624295</v>
      </c>
      <c r="CA44" s="67">
        <v>17007947843</v>
      </c>
      <c r="CB44" s="67">
        <v>21529676452</v>
      </c>
      <c r="CC44" s="67">
        <v>95400310165</v>
      </c>
      <c r="CD44" s="67">
        <v>99450000000</v>
      </c>
    </row>
    <row r="45" spans="1:82">
      <c r="A45" t="s">
        <v>180</v>
      </c>
      <c r="B45" t="s">
        <v>181</v>
      </c>
      <c r="C45" t="s">
        <v>71</v>
      </c>
      <c r="D45" t="s">
        <v>63</v>
      </c>
      <c r="E45" t="s">
        <v>153</v>
      </c>
      <c r="F45" s="67">
        <v>2011</v>
      </c>
      <c r="G45" t="s">
        <v>198</v>
      </c>
      <c r="H45" s="67">
        <v>2905195</v>
      </c>
      <c r="I45" s="67">
        <v>18334204803</v>
      </c>
      <c r="J45" s="67">
        <v>5833382801</v>
      </c>
      <c r="K45" s="67">
        <v>12227313633</v>
      </c>
      <c r="L45" s="67">
        <v>25104289453</v>
      </c>
      <c r="M45" s="67">
        <v>19588007604</v>
      </c>
      <c r="N45" s="67">
        <v>516067923</v>
      </c>
      <c r="O45" s="67">
        <v>0</v>
      </c>
      <c r="P45" s="67">
        <v>1794614879</v>
      </c>
      <c r="Q45" s="67">
        <v>75476833</v>
      </c>
      <c r="R45" s="67">
        <v>542517175</v>
      </c>
      <c r="S45" s="67">
        <v>6521661</v>
      </c>
      <c r="T45" s="67">
        <v>4237249966</v>
      </c>
      <c r="U45" s="67">
        <v>1056035549</v>
      </c>
      <c r="V45" s="67">
        <v>854396859</v>
      </c>
      <c r="W45" s="67">
        <v>11553435</v>
      </c>
      <c r="X45" s="67">
        <v>157127736</v>
      </c>
      <c r="Y45" s="67">
        <v>302500000</v>
      </c>
      <c r="Z45" s="67"/>
      <c r="AA45" s="67">
        <v>201826299</v>
      </c>
      <c r="AB45" s="67">
        <v>0</v>
      </c>
      <c r="AC45" s="67">
        <v>0</v>
      </c>
      <c r="AD45" s="67">
        <v>0</v>
      </c>
      <c r="AE45" s="67">
        <v>100645387</v>
      </c>
      <c r="AF45" s="67"/>
      <c r="AG45" s="67">
        <v>0</v>
      </c>
      <c r="AH45" s="67">
        <v>0</v>
      </c>
      <c r="AI45" s="67">
        <v>0</v>
      </c>
      <c r="AJ45" s="67">
        <v>0</v>
      </c>
      <c r="AK45" s="67">
        <v>0</v>
      </c>
      <c r="AL45" s="67">
        <v>0</v>
      </c>
      <c r="AM45" s="67">
        <v>44808893200</v>
      </c>
      <c r="AN45" s="67">
        <v>20557773690</v>
      </c>
      <c r="AO45" s="67">
        <v>24280993506</v>
      </c>
      <c r="AP45" s="67">
        <v>83119430996</v>
      </c>
      <c r="AQ45" s="67">
        <v>90134401178</v>
      </c>
      <c r="AR45" s="67">
        <v>21830012648</v>
      </c>
      <c r="AS45" s="67">
        <v>17604848910</v>
      </c>
      <c r="AT45" s="67">
        <v>4225163738</v>
      </c>
      <c r="AU45" s="67">
        <v>5068000000</v>
      </c>
      <c r="AV45" s="67">
        <v>10623000000</v>
      </c>
      <c r="AW45" s="67">
        <v>28378107266</v>
      </c>
      <c r="AX45" s="67">
        <v>15200578536</v>
      </c>
      <c r="AY45" s="67">
        <v>5985854271</v>
      </c>
      <c r="AZ45" s="67">
        <v>9214724265</v>
      </c>
      <c r="BA45" s="67">
        <v>662441989</v>
      </c>
      <c r="BB45" s="67">
        <v>0</v>
      </c>
      <c r="BC45" s="67">
        <v>1347529895</v>
      </c>
      <c r="BD45" s="67">
        <v>69253596</v>
      </c>
      <c r="BE45" s="67">
        <v>478173121</v>
      </c>
      <c r="BF45" s="67">
        <v>0</v>
      </c>
      <c r="BG45" s="67">
        <v>10620130129</v>
      </c>
      <c r="BH45" s="67">
        <v>7832021364</v>
      </c>
      <c r="BI45" s="67">
        <v>7251836576</v>
      </c>
      <c r="BJ45" s="67">
        <v>0</v>
      </c>
      <c r="BK45" s="67">
        <v>3013768</v>
      </c>
      <c r="BL45" s="67">
        <v>577171021</v>
      </c>
      <c r="BM45" s="67"/>
      <c r="BN45" s="67">
        <v>527142417</v>
      </c>
      <c r="BO45" s="67"/>
      <c r="BP45" s="67"/>
      <c r="BQ45" s="67"/>
      <c r="BR45" s="67">
        <v>50028604</v>
      </c>
      <c r="BS45" s="67"/>
      <c r="BT45" s="67"/>
      <c r="BU45" s="67"/>
      <c r="BV45" s="67"/>
      <c r="BW45" s="67"/>
      <c r="BX45" s="67"/>
      <c r="BY45" s="67"/>
      <c r="BZ45" s="67">
        <v>40811331906</v>
      </c>
      <c r="CA45" s="67">
        <v>17955844878</v>
      </c>
      <c r="CB45" s="67">
        <v>22855487028</v>
      </c>
      <c r="CC45" s="67">
        <v>93296473184</v>
      </c>
      <c r="CD45" s="67">
        <v>98850000000</v>
      </c>
    </row>
    <row r="46" spans="1:82">
      <c r="A46" t="s">
        <v>180</v>
      </c>
      <c r="B46" t="s">
        <v>181</v>
      </c>
      <c r="C46" t="s">
        <v>71</v>
      </c>
      <c r="D46" t="s">
        <v>63</v>
      </c>
      <c r="E46" t="s">
        <v>153</v>
      </c>
      <c r="F46" s="67">
        <v>2012</v>
      </c>
      <c r="G46" t="s">
        <v>199</v>
      </c>
      <c r="H46" s="67">
        <v>2900401</v>
      </c>
      <c r="I46" s="67">
        <v>19072464986</v>
      </c>
      <c r="J46" s="67">
        <v>6548644611</v>
      </c>
      <c r="K46" s="67">
        <v>12642663248</v>
      </c>
      <c r="L46" s="67">
        <v>26386441017</v>
      </c>
      <c r="M46" s="67">
        <v>19592900526</v>
      </c>
      <c r="N46" s="67">
        <v>517367555</v>
      </c>
      <c r="O46" s="67">
        <v>0</v>
      </c>
      <c r="P46" s="67">
        <v>1797875448</v>
      </c>
      <c r="Q46" s="67">
        <v>75613964</v>
      </c>
      <c r="R46" s="67">
        <v>543502854</v>
      </c>
      <c r="S46" s="67">
        <v>6493125</v>
      </c>
      <c r="T46" s="67">
        <v>4830158285</v>
      </c>
      <c r="U46" s="67">
        <v>1054420585</v>
      </c>
      <c r="V46" s="67">
        <v>854396859</v>
      </c>
      <c r="W46" s="67">
        <v>11553435</v>
      </c>
      <c r="X46" s="67">
        <v>157126747</v>
      </c>
      <c r="Y46" s="67">
        <v>294600000</v>
      </c>
      <c r="Z46" s="67"/>
      <c r="AA46" s="67">
        <v>197543747</v>
      </c>
      <c r="AB46" s="67">
        <v>0</v>
      </c>
      <c r="AC46" s="67">
        <v>0</v>
      </c>
      <c r="AD46" s="67">
        <v>0</v>
      </c>
      <c r="AE46" s="67">
        <v>97051781</v>
      </c>
      <c r="AF46" s="67"/>
      <c r="AG46" s="67">
        <v>0</v>
      </c>
      <c r="AH46" s="67">
        <v>0</v>
      </c>
      <c r="AI46" s="67">
        <v>0</v>
      </c>
      <c r="AJ46" s="67">
        <v>0</v>
      </c>
      <c r="AK46" s="67">
        <v>0</v>
      </c>
      <c r="AL46" s="67">
        <v>0</v>
      </c>
      <c r="AM46" s="67">
        <v>42961053624</v>
      </c>
      <c r="AN46" s="67">
        <v>19752420423</v>
      </c>
      <c r="AO46" s="67">
        <v>23240481165</v>
      </c>
      <c r="AP46" s="67">
        <v>83833385071</v>
      </c>
      <c r="AQ46" s="67">
        <v>90653454445</v>
      </c>
      <c r="AR46" s="67">
        <v>23217055069</v>
      </c>
      <c r="AS46" s="67">
        <v>18723431508</v>
      </c>
      <c r="AT46" s="67">
        <v>4493623562</v>
      </c>
      <c r="AU46" s="67">
        <v>5805000000</v>
      </c>
      <c r="AV46" s="67">
        <v>11207000000</v>
      </c>
      <c r="AW46" s="67">
        <v>28418193614</v>
      </c>
      <c r="AX46" s="67">
        <v>15266232548</v>
      </c>
      <c r="AY46" s="67">
        <v>5803733493</v>
      </c>
      <c r="AZ46" s="67">
        <v>9462499055</v>
      </c>
      <c r="BA46" s="67">
        <v>550690256</v>
      </c>
      <c r="BB46" s="67">
        <v>0</v>
      </c>
      <c r="BC46" s="67">
        <v>1193148401</v>
      </c>
      <c r="BD46" s="67">
        <v>69654084</v>
      </c>
      <c r="BE46" s="67">
        <v>488302019</v>
      </c>
      <c r="BF46" s="67">
        <v>0</v>
      </c>
      <c r="BG46" s="67">
        <v>10850166305</v>
      </c>
      <c r="BH46" s="67">
        <v>7458070351</v>
      </c>
      <c r="BI46" s="67">
        <v>6938383879</v>
      </c>
      <c r="BJ46" s="67">
        <v>46469449</v>
      </c>
      <c r="BK46" s="67">
        <v>1750205</v>
      </c>
      <c r="BL46" s="67">
        <v>471466818</v>
      </c>
      <c r="BM46" s="67"/>
      <c r="BN46" s="67">
        <v>456819623</v>
      </c>
      <c r="BO46" s="67"/>
      <c r="BP46" s="67"/>
      <c r="BQ46" s="67"/>
      <c r="BR46" s="67">
        <v>14647195</v>
      </c>
      <c r="BS46" s="67"/>
      <c r="BT46" s="67"/>
      <c r="BU46" s="67"/>
      <c r="BV46" s="67"/>
      <c r="BW46" s="67"/>
      <c r="BX46" s="67"/>
      <c r="BY46" s="67"/>
      <c r="BZ46" s="67">
        <v>39613579484</v>
      </c>
      <c r="CA46" s="67">
        <v>17392578620</v>
      </c>
      <c r="CB46" s="67">
        <v>22221000863</v>
      </c>
      <c r="CC46" s="67">
        <v>93304898518</v>
      </c>
      <c r="CD46" s="67">
        <v>98710000000</v>
      </c>
    </row>
    <row r="47" spans="1:82">
      <c r="A47" t="s">
        <v>180</v>
      </c>
      <c r="B47" t="s">
        <v>181</v>
      </c>
      <c r="C47" t="s">
        <v>71</v>
      </c>
      <c r="D47" t="s">
        <v>63</v>
      </c>
      <c r="E47" t="s">
        <v>153</v>
      </c>
      <c r="F47" s="67">
        <v>2013</v>
      </c>
      <c r="G47" t="s">
        <v>200</v>
      </c>
      <c r="H47" s="67">
        <v>2895092</v>
      </c>
      <c r="I47" s="67">
        <v>19755426326</v>
      </c>
      <c r="J47" s="67">
        <v>8328732495</v>
      </c>
      <c r="K47" s="67">
        <v>13614146579</v>
      </c>
      <c r="L47" s="67">
        <v>30694088986</v>
      </c>
      <c r="M47" s="67">
        <v>19364564053</v>
      </c>
      <c r="N47" s="67">
        <v>518667187</v>
      </c>
      <c r="O47" s="67">
        <v>0</v>
      </c>
      <c r="P47" s="67">
        <v>1801136016</v>
      </c>
      <c r="Q47" s="67">
        <v>75751095</v>
      </c>
      <c r="R47" s="67">
        <v>544488533</v>
      </c>
      <c r="S47" s="67">
        <v>6437333</v>
      </c>
      <c r="T47" s="67">
        <v>7112344184</v>
      </c>
      <c r="U47" s="67">
        <v>922904853</v>
      </c>
      <c r="V47" s="67">
        <v>739670676</v>
      </c>
      <c r="W47" s="67">
        <v>11553435</v>
      </c>
      <c r="X47" s="67">
        <v>157126153</v>
      </c>
      <c r="Y47" s="67">
        <v>288400000</v>
      </c>
      <c r="Z47" s="67"/>
      <c r="AA47" s="67">
        <v>192529812</v>
      </c>
      <c r="AB47" s="67">
        <v>0</v>
      </c>
      <c r="AC47" s="67">
        <v>0</v>
      </c>
      <c r="AD47" s="67">
        <v>0</v>
      </c>
      <c r="AE47" s="67">
        <v>95853913</v>
      </c>
      <c r="AF47" s="67"/>
      <c r="AG47" s="67">
        <v>0</v>
      </c>
      <c r="AH47" s="67">
        <v>0</v>
      </c>
      <c r="AI47" s="67">
        <v>0</v>
      </c>
      <c r="AJ47" s="67">
        <v>0</v>
      </c>
      <c r="AK47" s="67">
        <v>0</v>
      </c>
      <c r="AL47" s="67">
        <v>0</v>
      </c>
      <c r="AM47" s="67">
        <v>38646547843</v>
      </c>
      <c r="AN47" s="67">
        <v>17399422514</v>
      </c>
      <c r="AO47" s="67">
        <v>21252630063</v>
      </c>
      <c r="AP47" s="67">
        <v>85048434465</v>
      </c>
      <c r="AQ47" s="67">
        <v>91383531294</v>
      </c>
      <c r="AR47" s="67">
        <v>24264869392</v>
      </c>
      <c r="AS47" s="67">
        <v>19568443058</v>
      </c>
      <c r="AT47" s="67">
        <v>4696426334</v>
      </c>
      <c r="AU47" s="67">
        <v>7526000000</v>
      </c>
      <c r="AV47" s="67">
        <v>12302000000</v>
      </c>
      <c r="AW47" s="67">
        <v>39967878805</v>
      </c>
      <c r="AX47" s="67">
        <v>20408528515</v>
      </c>
      <c r="AY47" s="67">
        <v>8567724464</v>
      </c>
      <c r="AZ47" s="67">
        <v>11840804051</v>
      </c>
      <c r="BA47" s="67">
        <v>516720221</v>
      </c>
      <c r="BB47" s="67">
        <v>0</v>
      </c>
      <c r="BC47" s="67">
        <v>1227700450</v>
      </c>
      <c r="BD47" s="67">
        <v>70650833</v>
      </c>
      <c r="BE47" s="67">
        <v>496796166</v>
      </c>
      <c r="BF47" s="67">
        <v>27717114</v>
      </c>
      <c r="BG47" s="67">
        <v>17219765506</v>
      </c>
      <c r="BH47" s="67">
        <v>4079786344</v>
      </c>
      <c r="BI47" s="67">
        <v>3631122426</v>
      </c>
      <c r="BJ47" s="67">
        <v>49373710</v>
      </c>
      <c r="BK47" s="67">
        <v>657105</v>
      </c>
      <c r="BL47" s="67">
        <v>398633103</v>
      </c>
      <c r="BM47" s="67"/>
      <c r="BN47" s="67">
        <v>353459833</v>
      </c>
      <c r="BO47" s="67"/>
      <c r="BP47" s="67"/>
      <c r="BQ47" s="67"/>
      <c r="BR47" s="67">
        <v>45173270</v>
      </c>
      <c r="BS47" s="67"/>
      <c r="BT47" s="67"/>
      <c r="BU47" s="67"/>
      <c r="BV47" s="67"/>
      <c r="BW47" s="67"/>
      <c r="BX47" s="67"/>
      <c r="BY47" s="67"/>
      <c r="BZ47" s="67">
        <v>41490048112</v>
      </c>
      <c r="CA47" s="67">
        <v>18194933154</v>
      </c>
      <c r="CB47" s="67">
        <v>23295114958</v>
      </c>
      <c r="CC47" s="67">
        <v>105026582653</v>
      </c>
      <c r="CD47" s="67">
        <v>109800000000</v>
      </c>
    </row>
    <row r="48" spans="1:82">
      <c r="A48" t="s">
        <v>180</v>
      </c>
      <c r="B48" t="s">
        <v>181</v>
      </c>
      <c r="C48" t="s">
        <v>71</v>
      </c>
      <c r="D48" t="s">
        <v>63</v>
      </c>
      <c r="E48" t="s">
        <v>153</v>
      </c>
      <c r="F48" s="67">
        <v>2014</v>
      </c>
      <c r="G48" t="s">
        <v>201</v>
      </c>
      <c r="H48" s="67">
        <v>2889104</v>
      </c>
      <c r="I48" s="67">
        <v>20349952220</v>
      </c>
      <c r="J48" s="67">
        <v>7383123376</v>
      </c>
      <c r="K48" s="67">
        <v>13100143690</v>
      </c>
      <c r="L48" s="67">
        <v>26324405692</v>
      </c>
      <c r="M48" s="67">
        <v>19152374228</v>
      </c>
      <c r="N48" s="67">
        <v>519966820</v>
      </c>
      <c r="O48" s="67">
        <v>0</v>
      </c>
      <c r="P48" s="67">
        <v>1804396585</v>
      </c>
      <c r="Q48" s="67">
        <v>75888226</v>
      </c>
      <c r="R48" s="67">
        <v>545474212</v>
      </c>
      <c r="S48" s="67">
        <v>6392496</v>
      </c>
      <c r="T48" s="67">
        <v>4829580711</v>
      </c>
      <c r="U48" s="67">
        <v>900998679</v>
      </c>
      <c r="V48" s="67">
        <v>722217194</v>
      </c>
      <c r="W48" s="67">
        <v>11168321</v>
      </c>
      <c r="X48" s="67">
        <v>103300602</v>
      </c>
      <c r="Y48" s="67">
        <v>281400000</v>
      </c>
      <c r="Z48" s="67"/>
      <c r="AA48" s="67">
        <v>188044587</v>
      </c>
      <c r="AB48" s="67">
        <v>0</v>
      </c>
      <c r="AC48" s="67">
        <v>0</v>
      </c>
      <c r="AD48" s="67">
        <v>0</v>
      </c>
      <c r="AE48" s="67">
        <v>93338389</v>
      </c>
      <c r="AF48" s="67"/>
      <c r="AG48" s="67">
        <v>0</v>
      </c>
      <c r="AH48" s="67">
        <v>0</v>
      </c>
      <c r="AI48" s="67">
        <v>0</v>
      </c>
      <c r="AJ48" s="67">
        <v>0</v>
      </c>
      <c r="AK48" s="67">
        <v>0</v>
      </c>
      <c r="AL48" s="67">
        <v>0</v>
      </c>
      <c r="AM48" s="67">
        <v>38627523895</v>
      </c>
      <c r="AN48" s="67">
        <v>17148804912</v>
      </c>
      <c r="AO48" s="67">
        <v>21475961348</v>
      </c>
      <c r="AP48" s="67">
        <v>80578994387</v>
      </c>
      <c r="AQ48" s="67">
        <v>87434123181</v>
      </c>
      <c r="AR48" s="67">
        <v>20757760643</v>
      </c>
      <c r="AS48" s="67">
        <v>16740129550</v>
      </c>
      <c r="AT48" s="67">
        <v>4017631092</v>
      </c>
      <c r="AU48" s="67">
        <v>6780000000</v>
      </c>
      <c r="AV48" s="67">
        <v>12030000000</v>
      </c>
      <c r="AW48" s="67">
        <v>31827808156</v>
      </c>
      <c r="AX48" s="67">
        <v>18776576402</v>
      </c>
      <c r="AY48" s="67">
        <v>7912234033</v>
      </c>
      <c r="AZ48" s="67">
        <v>10864342369</v>
      </c>
      <c r="BA48" s="67">
        <v>548337385</v>
      </c>
      <c r="BB48" s="67">
        <v>0</v>
      </c>
      <c r="BC48" s="67">
        <v>1359292294</v>
      </c>
      <c r="BD48" s="67">
        <v>71241105</v>
      </c>
      <c r="BE48" s="67">
        <v>504815382</v>
      </c>
      <c r="BF48" s="67">
        <v>0</v>
      </c>
      <c r="BG48" s="67">
        <v>10567545589</v>
      </c>
      <c r="BH48" s="67">
        <v>6233010984</v>
      </c>
      <c r="BI48" s="67">
        <v>5877055135</v>
      </c>
      <c r="BJ48" s="67">
        <v>53906604</v>
      </c>
      <c r="BK48" s="67">
        <v>0</v>
      </c>
      <c r="BL48" s="67">
        <v>302049245</v>
      </c>
      <c r="BM48" s="67"/>
      <c r="BN48" s="67">
        <v>248006278</v>
      </c>
      <c r="BO48" s="67"/>
      <c r="BP48" s="67"/>
      <c r="BQ48" s="67"/>
      <c r="BR48" s="67">
        <v>54042967</v>
      </c>
      <c r="BS48" s="67"/>
      <c r="BT48" s="67"/>
      <c r="BU48" s="67"/>
      <c r="BV48" s="67"/>
      <c r="BW48" s="67"/>
      <c r="BX48" s="67"/>
      <c r="BY48" s="67"/>
      <c r="BZ48" s="67">
        <v>42327424340</v>
      </c>
      <c r="CA48" s="67">
        <v>18559232174</v>
      </c>
      <c r="CB48" s="67">
        <v>23768192166</v>
      </c>
      <c r="CC48" s="67">
        <v>95896004123</v>
      </c>
      <c r="CD48" s="67">
        <v>101100000000</v>
      </c>
    </row>
    <row r="49" spans="1:82">
      <c r="A49" t="s">
        <v>180</v>
      </c>
      <c r="B49" t="s">
        <v>181</v>
      </c>
      <c r="C49" t="s">
        <v>71</v>
      </c>
      <c r="D49" t="s">
        <v>63</v>
      </c>
      <c r="E49" t="s">
        <v>153</v>
      </c>
      <c r="F49" s="67">
        <v>2015</v>
      </c>
      <c r="G49" t="s">
        <v>202</v>
      </c>
      <c r="H49" s="67">
        <v>2880703</v>
      </c>
      <c r="I49" s="67">
        <v>20957363365</v>
      </c>
      <c r="J49" s="67">
        <v>7378513567</v>
      </c>
      <c r="K49" s="67">
        <v>12494970359</v>
      </c>
      <c r="L49" s="67">
        <v>28121442127</v>
      </c>
      <c r="M49" s="67">
        <v>19152537324</v>
      </c>
      <c r="N49" s="67">
        <v>521266452</v>
      </c>
      <c r="O49" s="67">
        <v>0</v>
      </c>
      <c r="P49" s="67">
        <v>1807657153</v>
      </c>
      <c r="Q49" s="67">
        <v>76025357</v>
      </c>
      <c r="R49" s="67">
        <v>546459891</v>
      </c>
      <c r="S49" s="67">
        <v>6365052</v>
      </c>
      <c r="T49" s="67">
        <v>6026197479</v>
      </c>
      <c r="U49" s="67">
        <v>898660218</v>
      </c>
      <c r="V49" s="67">
        <v>722217194</v>
      </c>
      <c r="W49" s="67">
        <v>11168321</v>
      </c>
      <c r="X49" s="67">
        <v>103300602</v>
      </c>
      <c r="Y49" s="67">
        <v>272400000</v>
      </c>
      <c r="Z49" s="67"/>
      <c r="AA49" s="67">
        <v>184960445</v>
      </c>
      <c r="AB49" s="67">
        <v>0</v>
      </c>
      <c r="AC49" s="67">
        <v>0</v>
      </c>
      <c r="AD49" s="67">
        <v>0</v>
      </c>
      <c r="AE49" s="67">
        <v>87468834</v>
      </c>
      <c r="AF49" s="67"/>
      <c r="AG49" s="67">
        <v>0</v>
      </c>
      <c r="AH49" s="67">
        <v>0</v>
      </c>
      <c r="AI49" s="67">
        <v>0</v>
      </c>
      <c r="AJ49" s="67">
        <v>0</v>
      </c>
      <c r="AK49" s="67">
        <v>0</v>
      </c>
      <c r="AL49" s="67">
        <v>0</v>
      </c>
      <c r="AM49" s="67">
        <v>40846695298</v>
      </c>
      <c r="AN49" s="67">
        <v>18156875354</v>
      </c>
      <c r="AO49" s="67">
        <v>22687421976</v>
      </c>
      <c r="AP49" s="67">
        <v>85715601582</v>
      </c>
      <c r="AQ49" s="67">
        <v>91667544259</v>
      </c>
      <c r="AR49" s="67">
        <v>18482804614</v>
      </c>
      <c r="AS49" s="67">
        <v>14905487592</v>
      </c>
      <c r="AT49" s="67">
        <v>3577317022</v>
      </c>
      <c r="AU49" s="67">
        <v>7013000000</v>
      </c>
      <c r="AV49" s="67">
        <v>11876000000</v>
      </c>
      <c r="AW49" s="67">
        <v>24681018492</v>
      </c>
      <c r="AX49" s="67">
        <v>15881806762</v>
      </c>
      <c r="AY49" s="67">
        <v>6504212541</v>
      </c>
      <c r="AZ49" s="67">
        <v>9377594221</v>
      </c>
      <c r="BA49" s="67">
        <v>532344814</v>
      </c>
      <c r="BB49" s="67">
        <v>0</v>
      </c>
      <c r="BC49" s="67">
        <v>1185796901</v>
      </c>
      <c r="BD49" s="67">
        <v>71569462</v>
      </c>
      <c r="BE49" s="67">
        <v>510757920</v>
      </c>
      <c r="BF49" s="67">
        <v>6050405</v>
      </c>
      <c r="BG49" s="67">
        <v>6492692227</v>
      </c>
      <c r="BH49" s="67">
        <v>1602978859</v>
      </c>
      <c r="BI49" s="67">
        <v>1347649022</v>
      </c>
      <c r="BJ49" s="67">
        <v>8781656</v>
      </c>
      <c r="BK49" s="67">
        <v>0</v>
      </c>
      <c r="BL49" s="67">
        <v>246548181</v>
      </c>
      <c r="BM49" s="67"/>
      <c r="BN49" s="67">
        <v>199102298</v>
      </c>
      <c r="BO49" s="67"/>
      <c r="BP49" s="67"/>
      <c r="BQ49" s="67"/>
      <c r="BR49" s="67">
        <v>47445883</v>
      </c>
      <c r="BS49" s="67"/>
      <c r="BT49" s="67"/>
      <c r="BU49" s="67"/>
      <c r="BV49" s="67"/>
      <c r="BW49" s="67"/>
      <c r="BX49" s="67"/>
      <c r="BY49" s="67"/>
      <c r="BZ49" s="67">
        <v>36582946670</v>
      </c>
      <c r="CA49" s="67">
        <v>16050827439</v>
      </c>
      <c r="CB49" s="67">
        <v>20532119231</v>
      </c>
      <c r="CC49" s="67">
        <v>76486748635</v>
      </c>
      <c r="CD49" s="67">
        <v>81350000000</v>
      </c>
    </row>
    <row r="50" spans="1:82">
      <c r="A50" t="s">
        <v>180</v>
      </c>
      <c r="B50" t="s">
        <v>181</v>
      </c>
      <c r="C50" t="s">
        <v>71</v>
      </c>
      <c r="D50" t="s">
        <v>63</v>
      </c>
      <c r="E50" t="s">
        <v>153</v>
      </c>
      <c r="F50" s="67">
        <v>2016</v>
      </c>
      <c r="G50" t="s">
        <v>203</v>
      </c>
      <c r="H50" s="67">
        <v>2876101</v>
      </c>
      <c r="I50" s="67">
        <v>21588080441</v>
      </c>
      <c r="J50" s="67">
        <v>7706675125</v>
      </c>
      <c r="K50" s="67">
        <v>13135562056</v>
      </c>
      <c r="L50" s="67">
        <v>30283169803</v>
      </c>
      <c r="M50" s="67">
        <v>19273229464</v>
      </c>
      <c r="N50" s="67">
        <v>521220983</v>
      </c>
      <c r="O50" s="67">
        <v>0</v>
      </c>
      <c r="P50" s="67">
        <v>1807639974</v>
      </c>
      <c r="Q50" s="67">
        <v>76024634</v>
      </c>
      <c r="R50" s="67">
        <v>546454698</v>
      </c>
      <c r="S50" s="67">
        <v>6287348</v>
      </c>
      <c r="T50" s="67">
        <v>7624800977</v>
      </c>
      <c r="U50" s="67">
        <v>896205506</v>
      </c>
      <c r="V50" s="67">
        <v>722217194</v>
      </c>
      <c r="W50" s="67">
        <v>11168321</v>
      </c>
      <c r="X50" s="67">
        <v>103300602</v>
      </c>
      <c r="Y50" s="67">
        <v>261600000</v>
      </c>
      <c r="Z50" s="67"/>
      <c r="AA50" s="67">
        <v>181876302</v>
      </c>
      <c r="AB50" s="67">
        <v>0</v>
      </c>
      <c r="AC50" s="67">
        <v>0</v>
      </c>
      <c r="AD50" s="67">
        <v>0</v>
      </c>
      <c r="AE50" s="67">
        <v>79682689</v>
      </c>
      <c r="AF50" s="67"/>
      <c r="AG50" s="67">
        <v>0</v>
      </c>
      <c r="AH50" s="67">
        <v>0</v>
      </c>
      <c r="AI50" s="67">
        <v>0</v>
      </c>
      <c r="AJ50" s="67">
        <v>0</v>
      </c>
      <c r="AK50" s="67">
        <v>0</v>
      </c>
      <c r="AL50" s="67">
        <v>0</v>
      </c>
      <c r="AM50" s="67">
        <v>43374526091</v>
      </c>
      <c r="AN50" s="67">
        <v>19962803644</v>
      </c>
      <c r="AO50" s="67">
        <v>23444564037</v>
      </c>
      <c r="AP50" s="67">
        <v>90719078940</v>
      </c>
      <c r="AQ50" s="67">
        <v>96602341305</v>
      </c>
      <c r="AR50" s="67">
        <v>18781911490</v>
      </c>
      <c r="AS50" s="67">
        <v>15146702815</v>
      </c>
      <c r="AT50" s="67">
        <v>3635208676</v>
      </c>
      <c r="AU50" s="67">
        <v>7298000000</v>
      </c>
      <c r="AV50" s="67">
        <v>12439000000</v>
      </c>
      <c r="AW50" s="67">
        <v>27825663727</v>
      </c>
      <c r="AX50" s="67">
        <v>16153896914</v>
      </c>
      <c r="AY50" s="67">
        <v>6774282228</v>
      </c>
      <c r="AZ50" s="67">
        <v>9379614686</v>
      </c>
      <c r="BA50" s="67">
        <v>456362252</v>
      </c>
      <c r="BB50" s="67">
        <v>0</v>
      </c>
      <c r="BC50" s="67">
        <v>1338708095</v>
      </c>
      <c r="BD50" s="67">
        <v>72161218</v>
      </c>
      <c r="BE50" s="67">
        <v>509955593</v>
      </c>
      <c r="BF50" s="67">
        <v>5847737</v>
      </c>
      <c r="BG50" s="67">
        <v>9288731918</v>
      </c>
      <c r="BH50" s="67">
        <v>265486052</v>
      </c>
      <c r="BI50" s="67">
        <v>240902244</v>
      </c>
      <c r="BJ50" s="67">
        <v>14521975</v>
      </c>
      <c r="BK50" s="67">
        <v>234027</v>
      </c>
      <c r="BL50" s="67">
        <v>9827807</v>
      </c>
      <c r="BM50" s="67"/>
      <c r="BN50" s="67">
        <v>9827807</v>
      </c>
      <c r="BO50" s="67"/>
      <c r="BP50" s="67"/>
      <c r="BQ50" s="67"/>
      <c r="BR50" s="67">
        <v>0</v>
      </c>
      <c r="BS50" s="67"/>
      <c r="BT50" s="67"/>
      <c r="BU50" s="67"/>
      <c r="BV50" s="67"/>
      <c r="BW50" s="67"/>
      <c r="BX50" s="67"/>
      <c r="BY50" s="67"/>
      <c r="BZ50" s="67">
        <v>38307915191</v>
      </c>
      <c r="CA50" s="67">
        <v>16830751404</v>
      </c>
      <c r="CB50" s="67">
        <v>21477163787</v>
      </c>
      <c r="CC50" s="67">
        <v>80039976461</v>
      </c>
      <c r="CD50" s="67">
        <v>85180000000</v>
      </c>
    </row>
    <row r="51" spans="1:82">
      <c r="A51" t="s">
        <v>180</v>
      </c>
      <c r="B51" t="s">
        <v>181</v>
      </c>
      <c r="C51" t="s">
        <v>71</v>
      </c>
      <c r="D51" t="s">
        <v>63</v>
      </c>
      <c r="E51" t="s">
        <v>153</v>
      </c>
      <c r="F51" s="67">
        <v>2017</v>
      </c>
      <c r="G51" t="s">
        <v>204</v>
      </c>
      <c r="H51" s="67">
        <v>2873457</v>
      </c>
      <c r="I51" s="67">
        <v>22282867188</v>
      </c>
      <c r="J51" s="67">
        <v>8986175761</v>
      </c>
      <c r="K51" s="67">
        <v>15746759804</v>
      </c>
      <c r="L51" s="67">
        <v>26705000757</v>
      </c>
      <c r="M51" s="67">
        <v>19152227439</v>
      </c>
      <c r="N51" s="67">
        <v>521175513</v>
      </c>
      <c r="O51" s="67">
        <v>0</v>
      </c>
      <c r="P51" s="67">
        <v>1807004352</v>
      </c>
      <c r="Q51" s="67">
        <v>75997902</v>
      </c>
      <c r="R51" s="67">
        <v>546262548</v>
      </c>
      <c r="S51" s="67">
        <v>6188677</v>
      </c>
      <c r="T51" s="67">
        <v>4626299538</v>
      </c>
      <c r="U51" s="67">
        <v>894570191</v>
      </c>
      <c r="V51" s="67">
        <v>722217194</v>
      </c>
      <c r="W51" s="67">
        <v>11168321</v>
      </c>
      <c r="X51" s="67">
        <v>103300602</v>
      </c>
      <c r="Y51" s="67">
        <v>256600000</v>
      </c>
      <c r="Z51" s="67"/>
      <c r="AA51" s="67">
        <v>181700065</v>
      </c>
      <c r="AB51" s="67">
        <v>0</v>
      </c>
      <c r="AC51" s="67">
        <v>0</v>
      </c>
      <c r="AD51" s="67">
        <v>0</v>
      </c>
      <c r="AE51" s="67">
        <v>74939130</v>
      </c>
      <c r="AF51" s="67"/>
      <c r="AG51" s="67">
        <v>0</v>
      </c>
      <c r="AH51" s="67">
        <v>0</v>
      </c>
      <c r="AI51" s="67">
        <v>0</v>
      </c>
      <c r="AJ51" s="67">
        <v>0</v>
      </c>
      <c r="AK51" s="67">
        <v>0</v>
      </c>
      <c r="AL51" s="67">
        <v>0</v>
      </c>
      <c r="AM51" s="67">
        <v>45142616014</v>
      </c>
      <c r="AN51" s="67">
        <v>20475923402</v>
      </c>
      <c r="AO51" s="67">
        <v>24680973723</v>
      </c>
      <c r="AP51" s="67">
        <v>88279965377</v>
      </c>
      <c r="AQ51" s="67">
        <v>95508626019</v>
      </c>
      <c r="AR51" s="67">
        <v>20913641236</v>
      </c>
      <c r="AS51" s="67">
        <v>16865839706</v>
      </c>
      <c r="AT51" s="67">
        <v>4047801530</v>
      </c>
      <c r="AU51" s="67">
        <v>8685000000</v>
      </c>
      <c r="AV51" s="67">
        <v>15219000000</v>
      </c>
      <c r="AW51" s="67">
        <v>24202557093</v>
      </c>
      <c r="AX51" s="67">
        <v>17820135838</v>
      </c>
      <c r="AY51" s="67">
        <v>7609059269</v>
      </c>
      <c r="AZ51" s="67">
        <v>10211076569</v>
      </c>
      <c r="BA51" s="67">
        <v>580191315</v>
      </c>
      <c r="BB51" s="67">
        <v>0</v>
      </c>
      <c r="BC51" s="67">
        <v>1507057438</v>
      </c>
      <c r="BD51" s="67">
        <v>73753452</v>
      </c>
      <c r="BE51" s="67">
        <v>517712922</v>
      </c>
      <c r="BF51" s="67">
        <v>6293740</v>
      </c>
      <c r="BG51" s="67">
        <v>3697412387</v>
      </c>
      <c r="BH51" s="67">
        <v>1039365475</v>
      </c>
      <c r="BI51" s="67">
        <v>953058680</v>
      </c>
      <c r="BJ51" s="67">
        <v>0</v>
      </c>
      <c r="BK51" s="67">
        <v>24449824</v>
      </c>
      <c r="BL51" s="67">
        <v>61856971</v>
      </c>
      <c r="BM51" s="67"/>
      <c r="BN51" s="67"/>
      <c r="BO51" s="67"/>
      <c r="BP51" s="67"/>
      <c r="BQ51" s="67"/>
      <c r="BR51" s="67">
        <v>61856971</v>
      </c>
      <c r="BS51" s="67"/>
      <c r="BT51" s="67"/>
      <c r="BU51" s="67"/>
      <c r="BV51" s="67"/>
      <c r="BW51" s="67"/>
      <c r="BX51" s="67"/>
      <c r="BY51" s="67"/>
      <c r="BZ51" s="67">
        <v>40701851781</v>
      </c>
      <c r="CA51" s="67">
        <v>17913150403</v>
      </c>
      <c r="CB51" s="67">
        <v>22788701378</v>
      </c>
      <c r="CC51" s="67">
        <v>80323415584</v>
      </c>
      <c r="CD51" s="67">
        <v>86860000000</v>
      </c>
    </row>
    <row r="52" spans="1:82">
      <c r="A52" t="s">
        <v>180</v>
      </c>
      <c r="B52" t="s">
        <v>181</v>
      </c>
      <c r="C52" t="s">
        <v>71</v>
      </c>
      <c r="D52" t="s">
        <v>63</v>
      </c>
      <c r="E52" t="s">
        <v>153</v>
      </c>
      <c r="F52" s="67">
        <v>2018</v>
      </c>
      <c r="G52" t="s">
        <v>205</v>
      </c>
      <c r="H52" s="67">
        <v>2866376</v>
      </c>
      <c r="I52" s="67">
        <v>23004040840</v>
      </c>
      <c r="J52" s="67">
        <v>8994149783</v>
      </c>
      <c r="K52" s="67">
        <v>16410342968</v>
      </c>
      <c r="L52" s="67">
        <v>31629340911</v>
      </c>
      <c r="M52" s="67">
        <v>19148965490</v>
      </c>
      <c r="N52" s="67">
        <v>521130044</v>
      </c>
      <c r="O52" s="67">
        <v>0</v>
      </c>
      <c r="P52" s="67">
        <v>1806998626</v>
      </c>
      <c r="Q52" s="67">
        <v>75997661</v>
      </c>
      <c r="R52" s="67">
        <v>546260816</v>
      </c>
      <c r="S52" s="67">
        <v>6077147</v>
      </c>
      <c r="T52" s="67">
        <v>8742484270</v>
      </c>
      <c r="U52" s="67">
        <v>891389119</v>
      </c>
      <c r="V52" s="67">
        <v>722217194</v>
      </c>
      <c r="W52" s="67">
        <v>11168321</v>
      </c>
      <c r="X52" s="67">
        <v>103300602</v>
      </c>
      <c r="Y52" s="67">
        <v>250700000</v>
      </c>
      <c r="Z52" s="67"/>
      <c r="AA52" s="67">
        <v>181700065</v>
      </c>
      <c r="AB52" s="67">
        <v>0</v>
      </c>
      <c r="AC52" s="67">
        <v>0</v>
      </c>
      <c r="AD52" s="67">
        <v>0</v>
      </c>
      <c r="AE52" s="67">
        <v>69022857</v>
      </c>
      <c r="AF52" s="67"/>
      <c r="AG52" s="67">
        <v>0</v>
      </c>
      <c r="AH52" s="67">
        <v>0</v>
      </c>
      <c r="AI52" s="67">
        <v>0</v>
      </c>
      <c r="AJ52" s="67">
        <v>0</v>
      </c>
      <c r="AK52" s="67">
        <v>0</v>
      </c>
      <c r="AL52" s="67">
        <v>0</v>
      </c>
      <c r="AM52" s="67">
        <v>46911188568</v>
      </c>
      <c r="AN52" s="67">
        <v>20991485614</v>
      </c>
      <c r="AO52" s="67">
        <v>25923208711</v>
      </c>
      <c r="AP52" s="67">
        <v>95014237884</v>
      </c>
      <c r="AQ52" s="67">
        <v>102293133663</v>
      </c>
      <c r="AR52" s="67">
        <v>23519360607</v>
      </c>
      <c r="AS52" s="67">
        <v>18967226296</v>
      </c>
      <c r="AT52" s="67">
        <v>4552134311</v>
      </c>
      <c r="AU52" s="67">
        <v>8869000000</v>
      </c>
      <c r="AV52" s="67">
        <v>16182000000</v>
      </c>
      <c r="AW52" s="67">
        <v>33568652173</v>
      </c>
      <c r="AX52" s="67">
        <v>17858382363</v>
      </c>
      <c r="AY52" s="67">
        <v>7562041835</v>
      </c>
      <c r="AZ52" s="67">
        <v>10296340528</v>
      </c>
      <c r="BA52" s="67">
        <v>662589803</v>
      </c>
      <c r="BB52" s="67">
        <v>0</v>
      </c>
      <c r="BC52" s="67">
        <v>1695255831</v>
      </c>
      <c r="BD52" s="67">
        <v>74774740</v>
      </c>
      <c r="BE52" s="67">
        <v>535325078</v>
      </c>
      <c r="BF52" s="67">
        <v>6129679</v>
      </c>
      <c r="BG52" s="67">
        <v>12736194679</v>
      </c>
      <c r="BH52" s="67">
        <v>2348604839</v>
      </c>
      <c r="BI52" s="67">
        <v>1957617935</v>
      </c>
      <c r="BJ52" s="67">
        <v>48319275</v>
      </c>
      <c r="BK52" s="67">
        <v>102826452</v>
      </c>
      <c r="BL52" s="67">
        <v>239841177</v>
      </c>
      <c r="BM52" s="67"/>
      <c r="BN52" s="67">
        <v>176147860</v>
      </c>
      <c r="BO52" s="67"/>
      <c r="BP52" s="67"/>
      <c r="BQ52" s="67"/>
      <c r="BR52" s="67">
        <v>63693317</v>
      </c>
      <c r="BS52" s="67"/>
      <c r="BT52" s="67"/>
      <c r="BU52" s="67"/>
      <c r="BV52" s="67"/>
      <c r="BW52" s="67"/>
      <c r="BX52" s="67"/>
      <c r="BY52" s="67"/>
      <c r="BZ52" s="67">
        <v>47989760253</v>
      </c>
      <c r="CA52" s="67">
        <v>21155665875</v>
      </c>
      <c r="CB52" s="67">
        <v>26834094378</v>
      </c>
      <c r="CC52" s="67">
        <v>100113377872</v>
      </c>
      <c r="CD52" s="67">
        <v>107400000000</v>
      </c>
    </row>
    <row r="53" spans="1:82">
      <c r="A53" t="s">
        <v>180</v>
      </c>
      <c r="B53" t="s">
        <v>181</v>
      </c>
      <c r="C53" t="s">
        <v>71</v>
      </c>
      <c r="D53" t="s">
        <v>63</v>
      </c>
      <c r="E53" t="s">
        <v>153</v>
      </c>
      <c r="F53" s="67">
        <v>2019</v>
      </c>
      <c r="G53" t="s">
        <v>206</v>
      </c>
      <c r="H53" s="67">
        <v>2854191</v>
      </c>
      <c r="I53" s="67">
        <v>23590309824</v>
      </c>
      <c r="J53" s="67">
        <v>8739000000</v>
      </c>
      <c r="K53" s="67">
        <v>16378000000</v>
      </c>
      <c r="L53" s="67">
        <v>27403172021</v>
      </c>
      <c r="M53" s="67">
        <v>19147644402</v>
      </c>
      <c r="N53" s="67">
        <v>521084575</v>
      </c>
      <c r="O53" s="67">
        <v>0</v>
      </c>
      <c r="P53" s="67">
        <v>1806998626</v>
      </c>
      <c r="Q53" s="67">
        <v>75997661</v>
      </c>
      <c r="R53" s="67">
        <v>546260816</v>
      </c>
      <c r="S53" s="67">
        <v>5965618</v>
      </c>
      <c r="T53" s="67">
        <v>5299220323</v>
      </c>
      <c r="U53" s="67">
        <v>979034197</v>
      </c>
      <c r="V53" s="67">
        <v>722217194</v>
      </c>
      <c r="W53" s="67">
        <v>77408016</v>
      </c>
      <c r="X53" s="67">
        <v>103300602</v>
      </c>
      <c r="Y53" s="67">
        <v>243400000</v>
      </c>
      <c r="Z53" s="67"/>
      <c r="AA53" s="67">
        <v>179408988</v>
      </c>
      <c r="AB53" s="67">
        <v>0</v>
      </c>
      <c r="AC53" s="67">
        <v>0</v>
      </c>
      <c r="AD53" s="67">
        <v>0</v>
      </c>
      <c r="AE53" s="67">
        <v>63987018</v>
      </c>
      <c r="AF53" s="67"/>
      <c r="AG53" s="67">
        <v>0</v>
      </c>
      <c r="AH53" s="67">
        <v>0</v>
      </c>
      <c r="AI53" s="67">
        <v>0</v>
      </c>
      <c r="AJ53" s="67">
        <v>0</v>
      </c>
      <c r="AK53" s="67">
        <v>0</v>
      </c>
      <c r="AL53" s="67">
        <v>0</v>
      </c>
      <c r="AM53" s="67">
        <v>48680832638</v>
      </c>
      <c r="AN53" s="67">
        <v>21509512290</v>
      </c>
      <c r="AO53" s="67">
        <v>27171320349</v>
      </c>
      <c r="AP53" s="67">
        <v>93014348681</v>
      </c>
      <c r="AQ53" s="67">
        <v>100653348681</v>
      </c>
      <c r="AR53" s="67">
        <v>23590309824</v>
      </c>
      <c r="AS53" s="67">
        <v>19024443406</v>
      </c>
      <c r="AT53" s="67">
        <v>4565866417</v>
      </c>
      <c r="AU53" s="67">
        <v>8739000000</v>
      </c>
      <c r="AV53" s="67">
        <v>16378000000</v>
      </c>
      <c r="AW53" s="67">
        <v>27403172021</v>
      </c>
      <c r="AX53" s="67">
        <v>19147644402</v>
      </c>
      <c r="AY53" s="67">
        <v>8242398604</v>
      </c>
      <c r="AZ53" s="67">
        <v>10905245798</v>
      </c>
      <c r="BA53" s="67">
        <v>521084575</v>
      </c>
      <c r="BB53" s="67">
        <v>0</v>
      </c>
      <c r="BC53" s="67">
        <v>1806998626</v>
      </c>
      <c r="BD53" s="67">
        <v>75997661</v>
      </c>
      <c r="BE53" s="67">
        <v>546260816</v>
      </c>
      <c r="BF53" s="67">
        <v>5965618</v>
      </c>
      <c r="BG53" s="67">
        <v>5299220323</v>
      </c>
      <c r="BH53" s="67">
        <v>979034197</v>
      </c>
      <c r="BI53" s="67">
        <v>722217194</v>
      </c>
      <c r="BJ53" s="67">
        <v>77408016</v>
      </c>
      <c r="BK53" s="67">
        <v>0</v>
      </c>
      <c r="BL53" s="67">
        <v>179408988</v>
      </c>
      <c r="BM53" s="67"/>
      <c r="BN53" s="67">
        <v>179408988</v>
      </c>
      <c r="BO53" s="67"/>
      <c r="BP53" s="67"/>
      <c r="BQ53" s="67"/>
      <c r="BR53" s="67">
        <v>0</v>
      </c>
      <c r="BS53" s="67"/>
      <c r="BT53" s="67"/>
      <c r="BU53" s="67"/>
      <c r="BV53" s="67"/>
      <c r="BW53" s="67"/>
      <c r="BX53" s="67"/>
      <c r="BY53" s="67"/>
      <c r="BZ53" s="67">
        <v>48680832638</v>
      </c>
      <c r="CA53" s="67">
        <v>21509512290</v>
      </c>
      <c r="CB53" s="67">
        <v>27171320349</v>
      </c>
      <c r="CC53" s="67">
        <v>93014348681</v>
      </c>
      <c r="CD53" s="67">
        <v>100700000000</v>
      </c>
    </row>
    <row r="54" spans="1:82">
      <c r="A54" t="s">
        <v>180</v>
      </c>
      <c r="B54" t="s">
        <v>181</v>
      </c>
      <c r="C54" t="s">
        <v>71</v>
      </c>
      <c r="D54" t="s">
        <v>63</v>
      </c>
      <c r="E54" t="s">
        <v>153</v>
      </c>
      <c r="F54" s="67">
        <v>2020</v>
      </c>
      <c r="G54" t="s">
        <v>207</v>
      </c>
      <c r="H54" s="67">
        <v>2837849</v>
      </c>
      <c r="I54" s="67">
        <v>24174407718</v>
      </c>
      <c r="J54" s="67">
        <v>9783422110</v>
      </c>
      <c r="K54" s="67">
        <v>18620188409</v>
      </c>
      <c r="L54" s="67">
        <v>27360489717</v>
      </c>
      <c r="M54" s="67">
        <v>19009908578</v>
      </c>
      <c r="N54" s="67">
        <v>521039105</v>
      </c>
      <c r="O54" s="67">
        <v>0</v>
      </c>
      <c r="P54" s="67">
        <v>1806998626</v>
      </c>
      <c r="Q54" s="67">
        <v>75997661</v>
      </c>
      <c r="R54" s="67">
        <v>546260816</v>
      </c>
      <c r="S54" s="67">
        <v>5854089</v>
      </c>
      <c r="T54" s="67">
        <v>5398430241</v>
      </c>
      <c r="U54" s="67">
        <v>929554907</v>
      </c>
      <c r="V54" s="67">
        <v>643564973</v>
      </c>
      <c r="W54" s="67">
        <v>77408016</v>
      </c>
      <c r="X54" s="67">
        <v>103300602</v>
      </c>
      <c r="Y54" s="67">
        <v>236800000</v>
      </c>
      <c r="Z54" s="67"/>
      <c r="AA54" s="67">
        <v>176236727</v>
      </c>
      <c r="AB54" s="67">
        <v>0</v>
      </c>
      <c r="AC54" s="67">
        <v>0</v>
      </c>
      <c r="AD54" s="67">
        <v>0</v>
      </c>
      <c r="AE54" s="67">
        <v>60597050</v>
      </c>
      <c r="AF54" s="67"/>
      <c r="AG54" s="67">
        <v>0</v>
      </c>
      <c r="AH54" s="67">
        <v>0</v>
      </c>
      <c r="AI54" s="67">
        <v>0</v>
      </c>
      <c r="AJ54" s="67">
        <v>0</v>
      </c>
      <c r="AK54" s="67">
        <v>0</v>
      </c>
      <c r="AL54" s="67">
        <v>0</v>
      </c>
      <c r="AM54" s="67">
        <v>50451227291</v>
      </c>
      <c r="AN54" s="67">
        <v>22029728832</v>
      </c>
      <c r="AO54" s="67">
        <v>28424977646</v>
      </c>
      <c r="AP54" s="67">
        <v>94119545254</v>
      </c>
      <c r="AQ54" s="67">
        <v>102738769947</v>
      </c>
      <c r="AR54" s="67">
        <v>24841992952</v>
      </c>
      <c r="AS54" s="67">
        <v>20033865284</v>
      </c>
      <c r="AT54" s="67">
        <v>4808127668</v>
      </c>
      <c r="AU54" s="67">
        <v>9942000000</v>
      </c>
      <c r="AV54" s="67">
        <v>18922000000</v>
      </c>
      <c r="AW54" s="67">
        <v>26523715124</v>
      </c>
      <c r="AX54" s="67">
        <v>19322248547</v>
      </c>
      <c r="AY54" s="67">
        <v>8290121890</v>
      </c>
      <c r="AZ54" s="67">
        <v>11032126656</v>
      </c>
      <c r="BA54" s="67">
        <v>490662722</v>
      </c>
      <c r="BB54" s="67">
        <v>0</v>
      </c>
      <c r="BC54" s="67">
        <v>913791413</v>
      </c>
      <c r="BD54" s="67">
        <v>77624930</v>
      </c>
      <c r="BE54" s="67">
        <v>550415955</v>
      </c>
      <c r="BF54" s="67">
        <v>5801557</v>
      </c>
      <c r="BG54" s="67">
        <v>5163170000</v>
      </c>
      <c r="BH54" s="67">
        <v>245815176</v>
      </c>
      <c r="BI54" s="67">
        <v>0</v>
      </c>
      <c r="BJ54" s="67">
        <v>33686126</v>
      </c>
      <c r="BK54" s="67">
        <v>0</v>
      </c>
      <c r="BL54" s="67">
        <v>212129049</v>
      </c>
      <c r="BM54" s="67"/>
      <c r="BN54" s="67">
        <v>212129049</v>
      </c>
      <c r="BO54" s="67"/>
      <c r="BP54" s="67"/>
      <c r="BQ54" s="67"/>
      <c r="BR54" s="67">
        <v>0</v>
      </c>
      <c r="BS54" s="67"/>
      <c r="BT54" s="67"/>
      <c r="BU54" s="67"/>
      <c r="BV54" s="67"/>
      <c r="BW54" s="67"/>
      <c r="BX54" s="67"/>
      <c r="BY54" s="67"/>
      <c r="BZ54" s="67">
        <v>47958608192</v>
      </c>
      <c r="CA54" s="67">
        <v>21251635878</v>
      </c>
      <c r="CB54" s="67">
        <v>26706972315</v>
      </c>
      <c r="CC54" s="67">
        <v>90590131444</v>
      </c>
      <c r="CD54" s="67">
        <v>99570000000</v>
      </c>
    </row>
    <row r="55" spans="1:82">
      <c r="A55" t="s">
        <v>208</v>
      </c>
      <c r="B55" t="s">
        <v>209</v>
      </c>
      <c r="C55" t="s">
        <v>210</v>
      </c>
      <c r="D55" t="s">
        <v>65</v>
      </c>
      <c r="E55" t="s">
        <v>153</v>
      </c>
      <c r="F55" s="67">
        <v>1995</v>
      </c>
      <c r="G55" t="s">
        <v>211</v>
      </c>
      <c r="H55" s="67">
        <v>2433988</v>
      </c>
      <c r="I55" s="67">
        <v>109864882350</v>
      </c>
      <c r="J55" s="67">
        <v>430191291274</v>
      </c>
      <c r="K55" s="67">
        <v>29994550986</v>
      </c>
      <c r="L55" s="67">
        <v>24035789595</v>
      </c>
      <c r="M55" s="67">
        <v>12157823789</v>
      </c>
      <c r="N55" s="67">
        <v>11019830</v>
      </c>
      <c r="O55" s="67">
        <v>8568163672</v>
      </c>
      <c r="P55" s="67">
        <v>2298150421</v>
      </c>
      <c r="Q55" s="67">
        <v>63981845</v>
      </c>
      <c r="R55" s="67">
        <v>522311819</v>
      </c>
      <c r="S55" s="67">
        <v>533211158</v>
      </c>
      <c r="T55" s="67">
        <v>0</v>
      </c>
      <c r="U55" s="67">
        <v>1703621695538</v>
      </c>
      <c r="V55" s="67">
        <v>1611597875260</v>
      </c>
      <c r="W55" s="67">
        <v>93425965271</v>
      </c>
      <c r="X55" s="67">
        <v>0</v>
      </c>
      <c r="Y55" s="67">
        <v>0</v>
      </c>
      <c r="Z55" s="67">
        <v>0</v>
      </c>
      <c r="AA55" s="67">
        <v>0</v>
      </c>
      <c r="AB55" s="67">
        <v>0</v>
      </c>
      <c r="AC55" s="67">
        <v>0</v>
      </c>
      <c r="AD55" s="67">
        <v>0</v>
      </c>
      <c r="AE55" s="67">
        <v>0</v>
      </c>
      <c r="AF55" s="67">
        <v>0</v>
      </c>
      <c r="AG55" s="67">
        <v>0</v>
      </c>
      <c r="AH55" s="67">
        <v>0</v>
      </c>
      <c r="AI55" s="67">
        <v>0</v>
      </c>
      <c r="AJ55" s="67">
        <v>0</v>
      </c>
      <c r="AK55" s="67">
        <v>0</v>
      </c>
      <c r="AL55" s="67">
        <v>0</v>
      </c>
      <c r="AM55" s="67">
        <v>387756985468</v>
      </c>
      <c r="AN55" s="67">
        <v>49208480317</v>
      </c>
      <c r="AO55" s="67">
        <v>341358720977</v>
      </c>
      <c r="AP55" s="67">
        <v>2034754727215</v>
      </c>
      <c r="AQ55" s="67">
        <v>1942517990637</v>
      </c>
      <c r="AR55" s="67">
        <v>151443388979</v>
      </c>
      <c r="AS55" s="67">
        <v>122131765306</v>
      </c>
      <c r="AT55" s="67">
        <v>29311623673</v>
      </c>
      <c r="AU55" s="67">
        <v>163947000000</v>
      </c>
      <c r="AV55" s="67">
        <v>11431000000</v>
      </c>
      <c r="AW55" s="67">
        <v>9159705733</v>
      </c>
      <c r="AX55" s="67">
        <v>4197694864</v>
      </c>
      <c r="AY55" s="67">
        <v>1671241664</v>
      </c>
      <c r="AZ55" s="67">
        <v>2526453200</v>
      </c>
      <c r="BA55" s="67">
        <v>3919144</v>
      </c>
      <c r="BB55" s="67">
        <v>3922701465</v>
      </c>
      <c r="BC55" s="67">
        <v>464614781</v>
      </c>
      <c r="BD55" s="67">
        <v>33234974</v>
      </c>
      <c r="BE55" s="67">
        <v>414342133</v>
      </c>
      <c r="BF55" s="67">
        <v>123198373</v>
      </c>
      <c r="BG55" s="67"/>
      <c r="BH55" s="67">
        <v>281419533949</v>
      </c>
      <c r="BI55" s="67">
        <v>254944777944</v>
      </c>
      <c r="BJ55" s="67">
        <v>26474756005</v>
      </c>
      <c r="BK55" s="67">
        <v>0</v>
      </c>
      <c r="BL55" s="67"/>
      <c r="BM55" s="67"/>
      <c r="BN55" s="67"/>
      <c r="BO55" s="67"/>
      <c r="BP55" s="67"/>
      <c r="BQ55" s="67"/>
      <c r="BR55" s="67"/>
      <c r="BS55" s="67"/>
      <c r="BT55" s="67"/>
      <c r="BU55" s="67"/>
      <c r="BV55" s="67"/>
      <c r="BW55" s="67"/>
      <c r="BX55" s="67"/>
      <c r="BY55" s="67"/>
      <c r="BZ55" s="67">
        <v>381872641109</v>
      </c>
      <c r="CA55" s="67">
        <v>66530938410</v>
      </c>
      <c r="CB55" s="67">
        <v>315341702699</v>
      </c>
      <c r="CC55" s="67">
        <v>976411269770</v>
      </c>
      <c r="CD55" s="67">
        <v>823900000000</v>
      </c>
    </row>
    <row r="56" spans="1:82">
      <c r="A56" t="s">
        <v>208</v>
      </c>
      <c r="B56" t="s">
        <v>209</v>
      </c>
      <c r="C56" t="s">
        <v>210</v>
      </c>
      <c r="D56" t="s">
        <v>65</v>
      </c>
      <c r="E56" t="s">
        <v>153</v>
      </c>
      <c r="F56" s="67">
        <v>1996</v>
      </c>
      <c r="G56" t="s">
        <v>212</v>
      </c>
      <c r="H56" s="67">
        <v>2572735</v>
      </c>
      <c r="I56" s="67">
        <v>115268549270</v>
      </c>
      <c r="J56" s="67">
        <v>457519569064</v>
      </c>
      <c r="K56" s="67">
        <v>35022973844</v>
      </c>
      <c r="L56" s="67">
        <v>24216077182</v>
      </c>
      <c r="M56" s="67">
        <v>12284798450</v>
      </c>
      <c r="N56" s="67">
        <v>11275951</v>
      </c>
      <c r="O56" s="67">
        <v>8578334270</v>
      </c>
      <c r="P56" s="67">
        <v>2351563775</v>
      </c>
      <c r="Q56" s="67">
        <v>65468904</v>
      </c>
      <c r="R56" s="67">
        <v>534451331</v>
      </c>
      <c r="S56" s="67">
        <v>530946293</v>
      </c>
      <c r="T56" s="67">
        <v>0</v>
      </c>
      <c r="U56" s="67">
        <v>1701663758120</v>
      </c>
      <c r="V56" s="67">
        <v>1611597875260</v>
      </c>
      <c r="W56" s="67">
        <v>92230036377</v>
      </c>
      <c r="X56" s="67">
        <v>0</v>
      </c>
      <c r="Y56" s="67">
        <v>0</v>
      </c>
      <c r="Z56" s="67">
        <v>0</v>
      </c>
      <c r="AA56" s="67">
        <v>0</v>
      </c>
      <c r="AB56" s="67">
        <v>0</v>
      </c>
      <c r="AC56" s="67">
        <v>0</v>
      </c>
      <c r="AD56" s="67">
        <v>0</v>
      </c>
      <c r="AE56" s="67">
        <v>0</v>
      </c>
      <c r="AF56" s="67">
        <v>0</v>
      </c>
      <c r="AG56" s="67">
        <v>0</v>
      </c>
      <c r="AH56" s="67">
        <v>0</v>
      </c>
      <c r="AI56" s="67">
        <v>0</v>
      </c>
      <c r="AJ56" s="67">
        <v>0</v>
      </c>
      <c r="AK56" s="67">
        <v>0</v>
      </c>
      <c r="AL56" s="67">
        <v>0</v>
      </c>
      <c r="AM56" s="67">
        <v>423517294895</v>
      </c>
      <c r="AN56" s="67">
        <v>54576110303</v>
      </c>
      <c r="AO56" s="67">
        <v>371638073198</v>
      </c>
      <c r="AP56" s="67">
        <v>2135332319202</v>
      </c>
      <c r="AQ56" s="67">
        <v>2021391323678</v>
      </c>
      <c r="AR56" s="67">
        <v>156868965980</v>
      </c>
      <c r="AS56" s="67">
        <v>126507230629</v>
      </c>
      <c r="AT56" s="67">
        <v>30361735351</v>
      </c>
      <c r="AU56" s="67">
        <v>186023000000</v>
      </c>
      <c r="AV56" s="67">
        <v>14240000000</v>
      </c>
      <c r="AW56" s="67">
        <v>9439530136</v>
      </c>
      <c r="AX56" s="67">
        <v>4230379181</v>
      </c>
      <c r="AY56" s="67">
        <v>1666295071</v>
      </c>
      <c r="AZ56" s="67">
        <v>2564084110</v>
      </c>
      <c r="BA56" s="67">
        <v>4056777</v>
      </c>
      <c r="BB56" s="67">
        <v>4124391941</v>
      </c>
      <c r="BC56" s="67">
        <v>546216428</v>
      </c>
      <c r="BD56" s="67">
        <v>36563106</v>
      </c>
      <c r="BE56" s="67">
        <v>366427284</v>
      </c>
      <c r="BF56" s="67">
        <v>131495420</v>
      </c>
      <c r="BG56" s="67"/>
      <c r="BH56" s="67">
        <v>379785407648</v>
      </c>
      <c r="BI56" s="67">
        <v>347716890595</v>
      </c>
      <c r="BJ56" s="67">
        <v>32068517053</v>
      </c>
      <c r="BK56" s="67">
        <v>0</v>
      </c>
      <c r="BL56" s="67"/>
      <c r="BM56" s="67"/>
      <c r="BN56" s="67"/>
      <c r="BO56" s="67"/>
      <c r="BP56" s="67"/>
      <c r="BQ56" s="67"/>
      <c r="BR56" s="67"/>
      <c r="BS56" s="67"/>
      <c r="BT56" s="67"/>
      <c r="BU56" s="67"/>
      <c r="BV56" s="67"/>
      <c r="BW56" s="67"/>
      <c r="BX56" s="67"/>
      <c r="BY56" s="67"/>
      <c r="BZ56" s="67">
        <v>420453563350</v>
      </c>
      <c r="CA56" s="67">
        <v>73172327018</v>
      </c>
      <c r="CB56" s="67">
        <v>347281236332</v>
      </c>
      <c r="CC56" s="67">
        <v>1138330467114</v>
      </c>
      <c r="CD56" s="67">
        <v>966500000000</v>
      </c>
    </row>
    <row r="57" spans="1:82">
      <c r="A57" t="s">
        <v>208</v>
      </c>
      <c r="B57" t="s">
        <v>209</v>
      </c>
      <c r="C57" t="s">
        <v>210</v>
      </c>
      <c r="D57" t="s">
        <v>65</v>
      </c>
      <c r="E57" t="s">
        <v>153</v>
      </c>
      <c r="F57" s="67">
        <v>1997</v>
      </c>
      <c r="G57" t="s">
        <v>213</v>
      </c>
      <c r="H57" s="67">
        <v>2746119</v>
      </c>
      <c r="I57" s="67">
        <v>121963465571</v>
      </c>
      <c r="J57" s="67">
        <v>487797728627</v>
      </c>
      <c r="K57" s="67">
        <v>44580463804</v>
      </c>
      <c r="L57" s="67">
        <v>24516749383</v>
      </c>
      <c r="M57" s="67">
        <v>12538747773</v>
      </c>
      <c r="N57" s="67">
        <v>11532073</v>
      </c>
      <c r="O57" s="67">
        <v>8588504868</v>
      </c>
      <c r="P57" s="67">
        <v>2404977130</v>
      </c>
      <c r="Q57" s="67">
        <v>66955963</v>
      </c>
      <c r="R57" s="67">
        <v>546590844</v>
      </c>
      <c r="S57" s="67">
        <v>526731679</v>
      </c>
      <c r="T57" s="67">
        <v>0</v>
      </c>
      <c r="U57" s="67">
        <v>1704257948205</v>
      </c>
      <c r="V57" s="67">
        <v>1606669441391</v>
      </c>
      <c r="W57" s="67">
        <v>96678891866</v>
      </c>
      <c r="X57" s="67">
        <v>0</v>
      </c>
      <c r="Y57" s="67">
        <v>0</v>
      </c>
      <c r="Z57" s="67">
        <v>0</v>
      </c>
      <c r="AA57" s="67">
        <v>0</v>
      </c>
      <c r="AB57" s="67">
        <v>0</v>
      </c>
      <c r="AC57" s="67">
        <v>0</v>
      </c>
      <c r="AD57" s="67">
        <v>0</v>
      </c>
      <c r="AE57" s="67">
        <v>0</v>
      </c>
      <c r="AF57" s="67">
        <v>0</v>
      </c>
      <c r="AG57" s="67">
        <v>0</v>
      </c>
      <c r="AH57" s="67">
        <v>0</v>
      </c>
      <c r="AI57" s="67">
        <v>0</v>
      </c>
      <c r="AJ57" s="67">
        <v>0</v>
      </c>
      <c r="AK57" s="67">
        <v>0</v>
      </c>
      <c r="AL57" s="67">
        <v>0</v>
      </c>
      <c r="AM57" s="67">
        <v>463864423062</v>
      </c>
      <c r="AN57" s="67">
        <v>60593432894</v>
      </c>
      <c r="AO57" s="67">
        <v>405884692918</v>
      </c>
      <c r="AP57" s="67">
        <v>2243765173373</v>
      </c>
      <c r="AQ57" s="67">
        <v>2108290528109</v>
      </c>
      <c r="AR57" s="67">
        <v>162296204155</v>
      </c>
      <c r="AS57" s="67">
        <v>130884035609</v>
      </c>
      <c r="AT57" s="67">
        <v>31412168546</v>
      </c>
      <c r="AU57" s="67">
        <v>209834000000</v>
      </c>
      <c r="AV57" s="67">
        <v>19177000000</v>
      </c>
      <c r="AW57" s="67">
        <v>10470057116</v>
      </c>
      <c r="AX57" s="67">
        <v>5256398295</v>
      </c>
      <c r="AY57" s="67">
        <v>2193354412</v>
      </c>
      <c r="AZ57" s="67">
        <v>3063043883</v>
      </c>
      <c r="BA57" s="67">
        <v>4168179</v>
      </c>
      <c r="BB57" s="67">
        <v>4060570091</v>
      </c>
      <c r="BC57" s="67">
        <v>598412076</v>
      </c>
      <c r="BD57" s="67">
        <v>40937754</v>
      </c>
      <c r="BE57" s="67">
        <v>382115442</v>
      </c>
      <c r="BF57" s="67">
        <v>127455280</v>
      </c>
      <c r="BG57" s="67"/>
      <c r="BH57" s="67">
        <v>354171466352</v>
      </c>
      <c r="BI57" s="67">
        <v>319328888277</v>
      </c>
      <c r="BJ57" s="67">
        <v>34842578075</v>
      </c>
      <c r="BK57" s="67">
        <v>0</v>
      </c>
      <c r="BL57" s="67"/>
      <c r="BM57" s="67"/>
      <c r="BN57" s="67"/>
      <c r="BO57" s="67"/>
      <c r="BP57" s="67"/>
      <c r="BQ57" s="67"/>
      <c r="BR57" s="67"/>
      <c r="BS57" s="67"/>
      <c r="BT57" s="67"/>
      <c r="BU57" s="67"/>
      <c r="BV57" s="67"/>
      <c r="BW57" s="67"/>
      <c r="BX57" s="67"/>
      <c r="BY57" s="67"/>
      <c r="BZ57" s="67">
        <v>447818918862</v>
      </c>
      <c r="CA57" s="67">
        <v>77278250705</v>
      </c>
      <c r="CB57" s="67">
        <v>370540668156</v>
      </c>
      <c r="CC57" s="67">
        <v>1165413646484</v>
      </c>
      <c r="CD57" s="67">
        <v>974800000000</v>
      </c>
    </row>
    <row r="58" spans="1:82">
      <c r="A58" t="s">
        <v>208</v>
      </c>
      <c r="B58" t="s">
        <v>209</v>
      </c>
      <c r="C58" t="s">
        <v>210</v>
      </c>
      <c r="D58" t="s">
        <v>65</v>
      </c>
      <c r="E58" t="s">
        <v>153</v>
      </c>
      <c r="F58" s="67">
        <v>1998</v>
      </c>
      <c r="G58" t="s">
        <v>214</v>
      </c>
      <c r="H58" s="67">
        <v>2921130</v>
      </c>
      <c r="I58" s="67">
        <v>128702603753</v>
      </c>
      <c r="J58" s="67">
        <v>520614264163</v>
      </c>
      <c r="K58" s="67">
        <v>44450096712</v>
      </c>
      <c r="L58" s="67">
        <v>24673203770</v>
      </c>
      <c r="M58" s="67">
        <v>12633978769</v>
      </c>
      <c r="N58" s="67">
        <v>11788195</v>
      </c>
      <c r="O58" s="67">
        <v>8598675466</v>
      </c>
      <c r="P58" s="67">
        <v>2458390485</v>
      </c>
      <c r="Q58" s="67">
        <v>68443022</v>
      </c>
      <c r="R58" s="67">
        <v>558730357</v>
      </c>
      <c r="S58" s="67">
        <v>520149669</v>
      </c>
      <c r="T58" s="67">
        <v>0</v>
      </c>
      <c r="U58" s="67">
        <v>1701858594789</v>
      </c>
      <c r="V58" s="67">
        <v>1606669441391</v>
      </c>
      <c r="W58" s="67">
        <v>95610528720</v>
      </c>
      <c r="X58" s="67">
        <v>0</v>
      </c>
      <c r="Y58" s="67">
        <v>0</v>
      </c>
      <c r="Z58" s="67">
        <v>0</v>
      </c>
      <c r="AA58" s="67">
        <v>0</v>
      </c>
      <c r="AB58" s="67">
        <v>0</v>
      </c>
      <c r="AC58" s="67">
        <v>0</v>
      </c>
      <c r="AD58" s="67">
        <v>0</v>
      </c>
      <c r="AE58" s="67">
        <v>0</v>
      </c>
      <c r="AF58" s="67">
        <v>0</v>
      </c>
      <c r="AG58" s="67">
        <v>0</v>
      </c>
      <c r="AH58" s="67">
        <v>0</v>
      </c>
      <c r="AI58" s="67">
        <v>0</v>
      </c>
      <c r="AJ58" s="67">
        <v>0</v>
      </c>
      <c r="AK58" s="67">
        <v>0</v>
      </c>
      <c r="AL58" s="67">
        <v>0</v>
      </c>
      <c r="AM58" s="67">
        <v>508844947216</v>
      </c>
      <c r="AN58" s="67">
        <v>67441318179</v>
      </c>
      <c r="AO58" s="67">
        <v>443903370089</v>
      </c>
      <c r="AP58" s="67">
        <v>2378688261555</v>
      </c>
      <c r="AQ58" s="67">
        <v>2203790788405</v>
      </c>
      <c r="AR58" s="67">
        <v>166650719988</v>
      </c>
      <c r="AS58" s="67">
        <v>134395741926</v>
      </c>
      <c r="AT58" s="67">
        <v>32254978062</v>
      </c>
      <c r="AU58" s="67">
        <v>242293000000</v>
      </c>
      <c r="AV58" s="67">
        <v>20687000000</v>
      </c>
      <c r="AW58" s="67">
        <v>10712383619</v>
      </c>
      <c r="AX58" s="67">
        <v>5648044433</v>
      </c>
      <c r="AY58" s="67">
        <v>2395129216</v>
      </c>
      <c r="AZ58" s="67">
        <v>3252915217</v>
      </c>
      <c r="BA58" s="67">
        <v>6408508</v>
      </c>
      <c r="BB58" s="67">
        <v>3862727379</v>
      </c>
      <c r="BC58" s="67">
        <v>631493824</v>
      </c>
      <c r="BD58" s="67">
        <v>41086129</v>
      </c>
      <c r="BE58" s="67">
        <v>394295319</v>
      </c>
      <c r="BF58" s="67">
        <v>128328027</v>
      </c>
      <c r="BG58" s="67"/>
      <c r="BH58" s="67">
        <v>220889389536</v>
      </c>
      <c r="BI58" s="67">
        <v>186609196285</v>
      </c>
      <c r="BJ58" s="67">
        <v>34280193251</v>
      </c>
      <c r="BK58" s="67">
        <v>0</v>
      </c>
      <c r="BL58" s="67"/>
      <c r="BM58" s="67"/>
      <c r="BN58" s="67"/>
      <c r="BO58" s="67"/>
      <c r="BP58" s="67"/>
      <c r="BQ58" s="67"/>
      <c r="BR58" s="67"/>
      <c r="BS58" s="67"/>
      <c r="BT58" s="67"/>
      <c r="BU58" s="67"/>
      <c r="BV58" s="67"/>
      <c r="BW58" s="67"/>
      <c r="BX58" s="67"/>
      <c r="BY58" s="67"/>
      <c r="BZ58" s="67">
        <v>460108902568</v>
      </c>
      <c r="CA58" s="67">
        <v>78745466347</v>
      </c>
      <c r="CB58" s="67">
        <v>381363436221</v>
      </c>
      <c r="CC58" s="67">
        <v>1079967395711</v>
      </c>
      <c r="CD58" s="67">
        <v>858400000000</v>
      </c>
    </row>
    <row r="59" spans="1:82">
      <c r="A59" t="s">
        <v>208</v>
      </c>
      <c r="B59" t="s">
        <v>209</v>
      </c>
      <c r="C59" t="s">
        <v>210</v>
      </c>
      <c r="D59" t="s">
        <v>65</v>
      </c>
      <c r="E59" t="s">
        <v>153</v>
      </c>
      <c r="F59" s="67">
        <v>1999</v>
      </c>
      <c r="G59" t="s">
        <v>215</v>
      </c>
      <c r="H59" s="67">
        <v>3097563</v>
      </c>
      <c r="I59" s="67">
        <v>135564700773</v>
      </c>
      <c r="J59" s="67">
        <v>603917775893</v>
      </c>
      <c r="K59" s="67">
        <v>43660810886</v>
      </c>
      <c r="L59" s="67">
        <v>28528442803</v>
      </c>
      <c r="M59" s="67">
        <v>16379731266</v>
      </c>
      <c r="N59" s="67">
        <v>12044316</v>
      </c>
      <c r="O59" s="67">
        <v>8608846064</v>
      </c>
      <c r="P59" s="67">
        <v>2511803840</v>
      </c>
      <c r="Q59" s="67">
        <v>69930081</v>
      </c>
      <c r="R59" s="67">
        <v>570869870</v>
      </c>
      <c r="S59" s="67">
        <v>512426009</v>
      </c>
      <c r="T59" s="67">
        <v>0</v>
      </c>
      <c r="U59" s="67">
        <v>1701820451298</v>
      </c>
      <c r="V59" s="67">
        <v>1606669441391</v>
      </c>
      <c r="W59" s="67">
        <v>95594583001</v>
      </c>
      <c r="X59" s="67">
        <v>0</v>
      </c>
      <c r="Y59" s="67">
        <v>0</v>
      </c>
      <c r="Z59" s="67">
        <v>0</v>
      </c>
      <c r="AA59" s="67">
        <v>0</v>
      </c>
      <c r="AB59" s="67">
        <v>0</v>
      </c>
      <c r="AC59" s="67">
        <v>0</v>
      </c>
      <c r="AD59" s="67">
        <v>0</v>
      </c>
      <c r="AE59" s="67">
        <v>0</v>
      </c>
      <c r="AF59" s="67">
        <v>0</v>
      </c>
      <c r="AG59" s="67">
        <v>0</v>
      </c>
      <c r="AH59" s="67">
        <v>0</v>
      </c>
      <c r="AI59" s="67">
        <v>0</v>
      </c>
      <c r="AJ59" s="67">
        <v>0</v>
      </c>
      <c r="AK59" s="67">
        <v>0</v>
      </c>
      <c r="AL59" s="67">
        <v>0</v>
      </c>
      <c r="AM59" s="67">
        <v>558117165854</v>
      </c>
      <c r="AN59" s="67">
        <v>75086321807</v>
      </c>
      <c r="AO59" s="67">
        <v>485390164291</v>
      </c>
      <c r="AP59" s="67">
        <v>2580118375975</v>
      </c>
      <c r="AQ59" s="67">
        <v>2308978726173</v>
      </c>
      <c r="AR59" s="67">
        <v>170753930679</v>
      </c>
      <c r="AS59" s="67">
        <v>137704782806</v>
      </c>
      <c r="AT59" s="67">
        <v>33049147873</v>
      </c>
      <c r="AU59" s="67">
        <v>281883000000</v>
      </c>
      <c r="AV59" s="67">
        <v>20379000000</v>
      </c>
      <c r="AW59" s="67">
        <v>12840008062</v>
      </c>
      <c r="AX59" s="67">
        <v>7362705218</v>
      </c>
      <c r="AY59" s="67">
        <v>3299239343</v>
      </c>
      <c r="AZ59" s="67">
        <v>4063465875</v>
      </c>
      <c r="BA59" s="67">
        <v>2784228</v>
      </c>
      <c r="BB59" s="67">
        <v>4163398810</v>
      </c>
      <c r="BC59" s="67">
        <v>656488923</v>
      </c>
      <c r="BD59" s="67">
        <v>41748175</v>
      </c>
      <c r="BE59" s="67">
        <v>469079785</v>
      </c>
      <c r="BF59" s="67">
        <v>143802923</v>
      </c>
      <c r="BG59" s="67"/>
      <c r="BH59" s="67">
        <v>293010063454</v>
      </c>
      <c r="BI59" s="67">
        <v>259734740196</v>
      </c>
      <c r="BJ59" s="67">
        <v>33275323258</v>
      </c>
      <c r="BK59" s="67">
        <v>0</v>
      </c>
      <c r="BL59" s="67"/>
      <c r="BM59" s="67"/>
      <c r="BN59" s="67"/>
      <c r="BO59" s="67"/>
      <c r="BP59" s="67"/>
      <c r="BQ59" s="67"/>
      <c r="BR59" s="67"/>
      <c r="BS59" s="67"/>
      <c r="BT59" s="67"/>
      <c r="BU59" s="67"/>
      <c r="BV59" s="67"/>
      <c r="BW59" s="67"/>
      <c r="BX59" s="67"/>
      <c r="BY59" s="67"/>
      <c r="BZ59" s="67">
        <v>502604084127</v>
      </c>
      <c r="CA59" s="67">
        <v>85624502838</v>
      </c>
      <c r="CB59" s="67">
        <v>416979581289</v>
      </c>
      <c r="CC59" s="67">
        <v>1240712086322</v>
      </c>
      <c r="CD59" s="67">
        <v>979200000000</v>
      </c>
    </row>
    <row r="60" spans="1:82">
      <c r="A60" t="s">
        <v>208</v>
      </c>
      <c r="B60" t="s">
        <v>209</v>
      </c>
      <c r="C60" t="s">
        <v>210</v>
      </c>
      <c r="D60" t="s">
        <v>65</v>
      </c>
      <c r="E60" t="s">
        <v>153</v>
      </c>
      <c r="F60" s="67">
        <v>2000</v>
      </c>
      <c r="G60" t="s">
        <v>216</v>
      </c>
      <c r="H60" s="67">
        <v>3275333</v>
      </c>
      <c r="I60" s="67">
        <v>142735827746</v>
      </c>
      <c r="J60" s="67">
        <v>601171912559</v>
      </c>
      <c r="K60" s="67">
        <v>40141282011</v>
      </c>
      <c r="L60" s="67">
        <v>29593032375</v>
      </c>
      <c r="M60" s="67">
        <v>17363784890</v>
      </c>
      <c r="N60" s="67">
        <v>12300438</v>
      </c>
      <c r="O60" s="67">
        <v>8619016661</v>
      </c>
      <c r="P60" s="67">
        <v>2565217195</v>
      </c>
      <c r="Q60" s="67">
        <v>71417140</v>
      </c>
      <c r="R60" s="67">
        <v>583009383</v>
      </c>
      <c r="S60" s="67">
        <v>503786562</v>
      </c>
      <c r="T60" s="67">
        <v>0</v>
      </c>
      <c r="U60" s="67">
        <v>1701794249008</v>
      </c>
      <c r="V60" s="67">
        <v>1606669441391</v>
      </c>
      <c r="W60" s="67">
        <v>95578637282</v>
      </c>
      <c r="X60" s="67">
        <v>0</v>
      </c>
      <c r="Y60" s="67">
        <v>0</v>
      </c>
      <c r="Z60" s="67">
        <v>0</v>
      </c>
      <c r="AA60" s="67">
        <v>0</v>
      </c>
      <c r="AB60" s="67">
        <v>0</v>
      </c>
      <c r="AC60" s="67">
        <v>0</v>
      </c>
      <c r="AD60" s="67">
        <v>0</v>
      </c>
      <c r="AE60" s="67">
        <v>0</v>
      </c>
      <c r="AF60" s="67">
        <v>0</v>
      </c>
      <c r="AG60" s="67">
        <v>0</v>
      </c>
      <c r="AH60" s="67">
        <v>0</v>
      </c>
      <c r="AI60" s="67">
        <v>0</v>
      </c>
      <c r="AJ60" s="67">
        <v>0</v>
      </c>
      <c r="AK60" s="67">
        <v>0</v>
      </c>
      <c r="AL60" s="67">
        <v>0</v>
      </c>
      <c r="AM60" s="67">
        <v>608368154728</v>
      </c>
      <c r="AN60" s="67">
        <v>83113719281</v>
      </c>
      <c r="AO60" s="67">
        <v>527427234237</v>
      </c>
      <c r="AP60" s="67">
        <v>2687504884405</v>
      </c>
      <c r="AQ60" s="67">
        <v>2402606071191</v>
      </c>
      <c r="AR60" s="67">
        <v>176202469213</v>
      </c>
      <c r="AS60" s="67">
        <v>142098765494</v>
      </c>
      <c r="AT60" s="67">
        <v>34103703719</v>
      </c>
      <c r="AU60" s="67">
        <v>288745000000</v>
      </c>
      <c r="AV60" s="67">
        <v>19280000000</v>
      </c>
      <c r="AW60" s="67">
        <v>15436490847</v>
      </c>
      <c r="AX60" s="67">
        <v>9431217764</v>
      </c>
      <c r="AY60" s="67">
        <v>4232789424</v>
      </c>
      <c r="AZ60" s="67">
        <v>5198428341</v>
      </c>
      <c r="BA60" s="67">
        <v>2757378</v>
      </c>
      <c r="BB60" s="67">
        <v>4612082154</v>
      </c>
      <c r="BC60" s="67">
        <v>781464418</v>
      </c>
      <c r="BD60" s="67">
        <v>44009510</v>
      </c>
      <c r="BE60" s="67">
        <v>489196106</v>
      </c>
      <c r="BF60" s="67">
        <v>75763516</v>
      </c>
      <c r="BG60" s="67"/>
      <c r="BH60" s="67">
        <v>519583808123</v>
      </c>
      <c r="BI60" s="67">
        <v>482678919124</v>
      </c>
      <c r="BJ60" s="67">
        <v>36904888999</v>
      </c>
      <c r="BK60" s="67">
        <v>0</v>
      </c>
      <c r="BL60" s="67"/>
      <c r="BM60" s="67"/>
      <c r="BN60" s="67"/>
      <c r="BO60" s="67"/>
      <c r="BP60" s="67"/>
      <c r="BQ60" s="67"/>
      <c r="BR60" s="67"/>
      <c r="BS60" s="67"/>
      <c r="BT60" s="67"/>
      <c r="BU60" s="67"/>
      <c r="BV60" s="67"/>
      <c r="BW60" s="67"/>
      <c r="BX60" s="67"/>
      <c r="BY60" s="67"/>
      <c r="BZ60" s="67">
        <v>581300342703</v>
      </c>
      <c r="CA60" s="67">
        <v>98995514298</v>
      </c>
      <c r="CB60" s="67">
        <v>482304828404</v>
      </c>
      <c r="CC60" s="67">
        <v>1561988110886</v>
      </c>
      <c r="CD60" s="67">
        <v>1293000000000</v>
      </c>
    </row>
    <row r="61" spans="1:82">
      <c r="A61" t="s">
        <v>208</v>
      </c>
      <c r="B61" t="s">
        <v>209</v>
      </c>
      <c r="C61" t="s">
        <v>210</v>
      </c>
      <c r="D61" t="s">
        <v>65</v>
      </c>
      <c r="E61" t="s">
        <v>153</v>
      </c>
      <c r="F61" s="67">
        <v>2001</v>
      </c>
      <c r="G61" t="s">
        <v>217</v>
      </c>
      <c r="H61" s="67">
        <v>3454198</v>
      </c>
      <c r="I61" s="67">
        <v>149723141221</v>
      </c>
      <c r="J61" s="67">
        <v>523173543211</v>
      </c>
      <c r="K61" s="67">
        <v>45523402513</v>
      </c>
      <c r="L61" s="67">
        <v>30039327433</v>
      </c>
      <c r="M61" s="67">
        <v>17839939868</v>
      </c>
      <c r="N61" s="67">
        <v>12331723</v>
      </c>
      <c r="O61" s="67">
        <v>8629187259</v>
      </c>
      <c r="P61" s="67">
        <v>2571741533</v>
      </c>
      <c r="Q61" s="67">
        <v>71598781</v>
      </c>
      <c r="R61" s="67">
        <v>584492201</v>
      </c>
      <c r="S61" s="67">
        <v>493206605</v>
      </c>
      <c r="T61" s="67">
        <v>0</v>
      </c>
      <c r="U61" s="67">
        <v>1703373293462</v>
      </c>
      <c r="V61" s="67">
        <v>1606669441391</v>
      </c>
      <c r="W61" s="67">
        <v>96599163273</v>
      </c>
      <c r="X61" s="67">
        <v>0</v>
      </c>
      <c r="Y61" s="67">
        <v>0</v>
      </c>
      <c r="Z61" s="67">
        <v>0</v>
      </c>
      <c r="AA61" s="67">
        <v>0</v>
      </c>
      <c r="AB61" s="67">
        <v>0</v>
      </c>
      <c r="AC61" s="67">
        <v>0</v>
      </c>
      <c r="AD61" s="67">
        <v>0</v>
      </c>
      <c r="AE61" s="67">
        <v>0</v>
      </c>
      <c r="AF61" s="67">
        <v>0</v>
      </c>
      <c r="AG61" s="67">
        <v>0</v>
      </c>
      <c r="AH61" s="67">
        <v>0</v>
      </c>
      <c r="AI61" s="67">
        <v>0</v>
      </c>
      <c r="AJ61" s="67">
        <v>0</v>
      </c>
      <c r="AK61" s="67">
        <v>0</v>
      </c>
      <c r="AL61" s="67">
        <v>0</v>
      </c>
      <c r="AM61" s="67">
        <v>654465517302</v>
      </c>
      <c r="AN61" s="67">
        <v>90149400036</v>
      </c>
      <c r="AO61" s="67">
        <v>566433522758</v>
      </c>
      <c r="AP61" s="67">
        <v>2704465952652</v>
      </c>
      <c r="AQ61" s="67">
        <v>2484632345239</v>
      </c>
      <c r="AR61" s="67">
        <v>182133363092</v>
      </c>
      <c r="AS61" s="67">
        <v>146881744429</v>
      </c>
      <c r="AT61" s="67">
        <v>35251618663</v>
      </c>
      <c r="AU61" s="67">
        <v>278553000000</v>
      </c>
      <c r="AV61" s="67">
        <v>24238000000</v>
      </c>
      <c r="AW61" s="67">
        <v>10954523536</v>
      </c>
      <c r="AX61" s="67">
        <v>4970811568</v>
      </c>
      <c r="AY61" s="67">
        <v>2328485912</v>
      </c>
      <c r="AZ61" s="67">
        <v>2642325656</v>
      </c>
      <c r="BA61" s="67">
        <v>3103926</v>
      </c>
      <c r="BB61" s="67">
        <v>4476024625</v>
      </c>
      <c r="BC61" s="67">
        <v>882179964</v>
      </c>
      <c r="BD61" s="67">
        <v>46486585</v>
      </c>
      <c r="BE61" s="67">
        <v>500394720</v>
      </c>
      <c r="BF61" s="67">
        <v>75522148</v>
      </c>
      <c r="BG61" s="67"/>
      <c r="BH61" s="67">
        <v>457869597400</v>
      </c>
      <c r="BI61" s="67">
        <v>410425541267</v>
      </c>
      <c r="BJ61" s="67">
        <v>47444056132</v>
      </c>
      <c r="BK61" s="67">
        <v>0</v>
      </c>
      <c r="BL61" s="67"/>
      <c r="BM61" s="67"/>
      <c r="BN61" s="67"/>
      <c r="BO61" s="67"/>
      <c r="BP61" s="67"/>
      <c r="BQ61" s="67"/>
      <c r="BR61" s="67"/>
      <c r="BS61" s="67"/>
      <c r="BT61" s="67"/>
      <c r="BU61" s="67"/>
      <c r="BV61" s="67"/>
      <c r="BW61" s="67"/>
      <c r="BX61" s="67"/>
      <c r="BY61" s="67"/>
      <c r="BZ61" s="67">
        <v>591543923619</v>
      </c>
      <c r="CA61" s="67">
        <v>101007949027</v>
      </c>
      <c r="CB61" s="67">
        <v>490535974592</v>
      </c>
      <c r="CC61" s="67">
        <v>1496816407646</v>
      </c>
      <c r="CD61" s="67">
        <v>1243000000000</v>
      </c>
    </row>
    <row r="62" spans="1:82">
      <c r="A62" t="s">
        <v>208</v>
      </c>
      <c r="B62" t="s">
        <v>209</v>
      </c>
      <c r="C62" t="s">
        <v>210</v>
      </c>
      <c r="D62" t="s">
        <v>65</v>
      </c>
      <c r="E62" t="s">
        <v>153</v>
      </c>
      <c r="F62" s="67">
        <v>2002</v>
      </c>
      <c r="G62" t="s">
        <v>218</v>
      </c>
      <c r="H62" s="67">
        <v>3633655</v>
      </c>
      <c r="I62" s="67">
        <v>156987078767</v>
      </c>
      <c r="J62" s="67">
        <v>495144661151</v>
      </c>
      <c r="K62" s="67">
        <v>39066191010</v>
      </c>
      <c r="L62" s="67">
        <v>30153097861</v>
      </c>
      <c r="M62" s="67">
        <v>17966914529</v>
      </c>
      <c r="N62" s="67">
        <v>12363007</v>
      </c>
      <c r="O62" s="67">
        <v>8639357857</v>
      </c>
      <c r="P62" s="67">
        <v>2578265871</v>
      </c>
      <c r="Q62" s="67">
        <v>71780422</v>
      </c>
      <c r="R62" s="67">
        <v>585975019</v>
      </c>
      <c r="S62" s="67">
        <v>481665942</v>
      </c>
      <c r="T62" s="67">
        <v>0</v>
      </c>
      <c r="U62" s="67">
        <v>1703242782294</v>
      </c>
      <c r="V62" s="67">
        <v>1606669441391</v>
      </c>
      <c r="W62" s="67">
        <v>96535380398</v>
      </c>
      <c r="X62" s="67">
        <v>0</v>
      </c>
      <c r="Y62" s="67">
        <v>0</v>
      </c>
      <c r="Z62" s="67">
        <v>0</v>
      </c>
      <c r="AA62" s="67">
        <v>0</v>
      </c>
      <c r="AB62" s="67">
        <v>0</v>
      </c>
      <c r="AC62" s="67">
        <v>0</v>
      </c>
      <c r="AD62" s="67">
        <v>0</v>
      </c>
      <c r="AE62" s="67">
        <v>0</v>
      </c>
      <c r="AF62" s="67">
        <v>0</v>
      </c>
      <c r="AG62" s="67">
        <v>0</v>
      </c>
      <c r="AH62" s="67">
        <v>0</v>
      </c>
      <c r="AI62" s="67">
        <v>0</v>
      </c>
      <c r="AJ62" s="67">
        <v>0</v>
      </c>
      <c r="AK62" s="67">
        <v>0</v>
      </c>
      <c r="AL62" s="67">
        <v>0</v>
      </c>
      <c r="AM62" s="67">
        <v>703616555663</v>
      </c>
      <c r="AN62" s="67">
        <v>97651821629</v>
      </c>
      <c r="AO62" s="67">
        <v>608026688104</v>
      </c>
      <c r="AP62" s="67">
        <v>2779293630391</v>
      </c>
      <c r="AQ62" s="67">
        <v>2571556393449</v>
      </c>
      <c r="AR62" s="67">
        <v>187922341004</v>
      </c>
      <c r="AS62" s="67">
        <v>151550275003</v>
      </c>
      <c r="AT62" s="67">
        <v>36372066001</v>
      </c>
      <c r="AU62" s="67">
        <v>267318000000</v>
      </c>
      <c r="AV62" s="67">
        <v>21091000000</v>
      </c>
      <c r="AW62" s="67">
        <v>11571275464</v>
      </c>
      <c r="AX62" s="67">
        <v>5252181099</v>
      </c>
      <c r="AY62" s="67">
        <v>2462600120</v>
      </c>
      <c r="AZ62" s="67">
        <v>2789580980</v>
      </c>
      <c r="BA62" s="67">
        <v>3485572</v>
      </c>
      <c r="BB62" s="67">
        <v>4616001520</v>
      </c>
      <c r="BC62" s="67">
        <v>979219760</v>
      </c>
      <c r="BD62" s="67">
        <v>48424485</v>
      </c>
      <c r="BE62" s="67">
        <v>509036118</v>
      </c>
      <c r="BF62" s="67">
        <v>162926909</v>
      </c>
      <c r="BG62" s="67"/>
      <c r="BH62" s="67">
        <v>452068506743</v>
      </c>
      <c r="BI62" s="67">
        <v>394026167422</v>
      </c>
      <c r="BJ62" s="67">
        <v>58042339322</v>
      </c>
      <c r="BK62" s="67">
        <v>0</v>
      </c>
      <c r="BL62" s="67"/>
      <c r="BM62" s="67"/>
      <c r="BN62" s="67"/>
      <c r="BO62" s="67"/>
      <c r="BP62" s="67"/>
      <c r="BQ62" s="67"/>
      <c r="BR62" s="67"/>
      <c r="BS62" s="67"/>
      <c r="BT62" s="67"/>
      <c r="BU62" s="67"/>
      <c r="BV62" s="67"/>
      <c r="BW62" s="67"/>
      <c r="BX62" s="67"/>
      <c r="BY62" s="67"/>
      <c r="BZ62" s="67">
        <v>618665311586</v>
      </c>
      <c r="CA62" s="67">
        <v>106319094222</v>
      </c>
      <c r="CB62" s="67">
        <v>512346217364</v>
      </c>
      <c r="CC62" s="67">
        <v>1516454434797</v>
      </c>
      <c r="CD62" s="67">
        <v>1270000000000</v>
      </c>
    </row>
    <row r="63" spans="1:82">
      <c r="A63" t="s">
        <v>208</v>
      </c>
      <c r="B63" t="s">
        <v>209</v>
      </c>
      <c r="C63" t="s">
        <v>210</v>
      </c>
      <c r="D63" t="s">
        <v>65</v>
      </c>
      <c r="E63" t="s">
        <v>153</v>
      </c>
      <c r="F63" s="67">
        <v>2003</v>
      </c>
      <c r="G63" t="s">
        <v>219</v>
      </c>
      <c r="H63" s="67">
        <v>3813443</v>
      </c>
      <c r="I63" s="67">
        <v>164746061112</v>
      </c>
      <c r="J63" s="67">
        <v>553414067322</v>
      </c>
      <c r="K63" s="67">
        <v>45400108442</v>
      </c>
      <c r="L63" s="67">
        <v>29884904582</v>
      </c>
      <c r="M63" s="67">
        <v>17585990547</v>
      </c>
      <c r="N63" s="67">
        <v>12394292</v>
      </c>
      <c r="O63" s="67">
        <v>8649528455</v>
      </c>
      <c r="P63" s="67">
        <v>2584790209</v>
      </c>
      <c r="Q63" s="67">
        <v>71962064</v>
      </c>
      <c r="R63" s="67">
        <v>587457837</v>
      </c>
      <c r="S63" s="67">
        <v>469240658</v>
      </c>
      <c r="T63" s="67">
        <v>0</v>
      </c>
      <c r="U63" s="67">
        <v>1703020870700</v>
      </c>
      <c r="V63" s="67">
        <v>1606669441391</v>
      </c>
      <c r="W63" s="67">
        <v>96423760368</v>
      </c>
      <c r="X63" s="67">
        <v>0</v>
      </c>
      <c r="Y63" s="67">
        <v>0</v>
      </c>
      <c r="Z63" s="67">
        <v>0</v>
      </c>
      <c r="AA63" s="67">
        <v>0</v>
      </c>
      <c r="AB63" s="67">
        <v>0</v>
      </c>
      <c r="AC63" s="67">
        <v>0</v>
      </c>
      <c r="AD63" s="67">
        <v>0</v>
      </c>
      <c r="AE63" s="67">
        <v>0</v>
      </c>
      <c r="AF63" s="67">
        <v>0</v>
      </c>
      <c r="AG63" s="67">
        <v>0</v>
      </c>
      <c r="AH63" s="67">
        <v>0</v>
      </c>
      <c r="AI63" s="67">
        <v>0</v>
      </c>
      <c r="AJ63" s="67">
        <v>0</v>
      </c>
      <c r="AK63" s="67">
        <v>0</v>
      </c>
      <c r="AL63" s="67">
        <v>0</v>
      </c>
      <c r="AM63" s="67">
        <v>755389096454</v>
      </c>
      <c r="AN63" s="67">
        <v>105591918994</v>
      </c>
      <c r="AO63" s="67">
        <v>651789786908</v>
      </c>
      <c r="AP63" s="67">
        <v>2927596308325</v>
      </c>
      <c r="AQ63" s="67">
        <v>2660091037791</v>
      </c>
      <c r="AR63" s="67">
        <v>199204685090</v>
      </c>
      <c r="AS63" s="67">
        <v>160648939589</v>
      </c>
      <c r="AT63" s="67">
        <v>38555745501</v>
      </c>
      <c r="AU63" s="67">
        <v>306047000000</v>
      </c>
      <c r="AV63" s="67">
        <v>25107000000</v>
      </c>
      <c r="AW63" s="67">
        <v>11386330573</v>
      </c>
      <c r="AX63" s="67">
        <v>4810228298</v>
      </c>
      <c r="AY63" s="67">
        <v>2221751527</v>
      </c>
      <c r="AZ63" s="67">
        <v>2588476772</v>
      </c>
      <c r="BA63" s="67">
        <v>5005578</v>
      </c>
      <c r="BB63" s="67">
        <v>4774039035</v>
      </c>
      <c r="BC63" s="67">
        <v>1057145657</v>
      </c>
      <c r="BD63" s="67">
        <v>50269752</v>
      </c>
      <c r="BE63" s="67">
        <v>522934769</v>
      </c>
      <c r="BF63" s="67">
        <v>166707486</v>
      </c>
      <c r="BG63" s="67"/>
      <c r="BH63" s="67">
        <v>528974006957</v>
      </c>
      <c r="BI63" s="67">
        <v>477741778825</v>
      </c>
      <c r="BJ63" s="67">
        <v>51232228132</v>
      </c>
      <c r="BK63" s="67">
        <v>0</v>
      </c>
      <c r="BL63" s="67"/>
      <c r="BM63" s="67"/>
      <c r="BN63" s="67"/>
      <c r="BO63" s="67"/>
      <c r="BP63" s="67"/>
      <c r="BQ63" s="67"/>
      <c r="BR63" s="67"/>
      <c r="BS63" s="67"/>
      <c r="BT63" s="67"/>
      <c r="BU63" s="67"/>
      <c r="BV63" s="67"/>
      <c r="BW63" s="67"/>
      <c r="BX63" s="67"/>
      <c r="BY63" s="67"/>
      <c r="BZ63" s="67">
        <v>674996756622</v>
      </c>
      <c r="CA63" s="67">
        <v>116952085903</v>
      </c>
      <c r="CB63" s="67">
        <v>558044670718</v>
      </c>
      <c r="CC63" s="67">
        <v>1695501779242</v>
      </c>
      <c r="CD63" s="67">
        <v>1415000000000</v>
      </c>
    </row>
    <row r="64" spans="1:82">
      <c r="A64" t="s">
        <v>208</v>
      </c>
      <c r="B64" t="s">
        <v>209</v>
      </c>
      <c r="C64" t="s">
        <v>210</v>
      </c>
      <c r="D64" t="s">
        <v>65</v>
      </c>
      <c r="E64" t="s">
        <v>153</v>
      </c>
      <c r="F64" s="67">
        <v>2004</v>
      </c>
      <c r="G64" t="s">
        <v>220</v>
      </c>
      <c r="H64" s="67">
        <v>3993339</v>
      </c>
      <c r="I64" s="67">
        <v>172436786085</v>
      </c>
      <c r="J64" s="67">
        <v>573404949186</v>
      </c>
      <c r="K64" s="67">
        <v>73988914863</v>
      </c>
      <c r="L64" s="67">
        <v>29875213216</v>
      </c>
      <c r="M64" s="67">
        <v>17585990547</v>
      </c>
      <c r="N64" s="67">
        <v>12425577</v>
      </c>
      <c r="O64" s="67">
        <v>8659699053</v>
      </c>
      <c r="P64" s="67">
        <v>2591314547</v>
      </c>
      <c r="Q64" s="67">
        <v>72143705</v>
      </c>
      <c r="R64" s="67">
        <v>588940655</v>
      </c>
      <c r="S64" s="67">
        <v>454050812</v>
      </c>
      <c r="T64" s="67">
        <v>0</v>
      </c>
      <c r="U64" s="67">
        <v>1703165295933</v>
      </c>
      <c r="V64" s="67">
        <v>1606669441391</v>
      </c>
      <c r="W64" s="67">
        <v>96519434680</v>
      </c>
      <c r="X64" s="67">
        <v>0</v>
      </c>
      <c r="Y64" s="67">
        <v>0</v>
      </c>
      <c r="Z64" s="67">
        <v>0</v>
      </c>
      <c r="AA64" s="67">
        <v>0</v>
      </c>
      <c r="AB64" s="67">
        <v>0</v>
      </c>
      <c r="AC64" s="67">
        <v>0</v>
      </c>
      <c r="AD64" s="67">
        <v>0</v>
      </c>
      <c r="AE64" s="67">
        <v>0</v>
      </c>
      <c r="AF64" s="67">
        <v>0</v>
      </c>
      <c r="AG64" s="67">
        <v>0</v>
      </c>
      <c r="AH64" s="67">
        <v>0</v>
      </c>
      <c r="AI64" s="67">
        <v>0</v>
      </c>
      <c r="AJ64" s="67">
        <v>0</v>
      </c>
      <c r="AK64" s="67">
        <v>0</v>
      </c>
      <c r="AL64" s="67">
        <v>0</v>
      </c>
      <c r="AM64" s="67">
        <v>809020317837</v>
      </c>
      <c r="AN64" s="67">
        <v>113863900505</v>
      </c>
      <c r="AO64" s="67">
        <v>697060171936</v>
      </c>
      <c r="AP64" s="67">
        <v>3011017320140</v>
      </c>
      <c r="AQ64" s="67">
        <v>2743711015959</v>
      </c>
      <c r="AR64" s="67">
        <v>211224258158</v>
      </c>
      <c r="AS64" s="67">
        <v>170342143676</v>
      </c>
      <c r="AT64" s="67">
        <v>40882114482</v>
      </c>
      <c r="AU64" s="67">
        <v>345009000000</v>
      </c>
      <c r="AV64" s="67">
        <v>44518000000</v>
      </c>
      <c r="AW64" s="67">
        <v>13523262083</v>
      </c>
      <c r="AX64" s="67">
        <v>5927144266</v>
      </c>
      <c r="AY64" s="67">
        <v>2757294445</v>
      </c>
      <c r="AZ64" s="67">
        <v>3169849821</v>
      </c>
      <c r="BA64" s="67">
        <v>4891643</v>
      </c>
      <c r="BB64" s="67">
        <v>5147411167</v>
      </c>
      <c r="BC64" s="67">
        <v>1171093902</v>
      </c>
      <c r="BD64" s="67">
        <v>52448454</v>
      </c>
      <c r="BE64" s="67">
        <v>485289984</v>
      </c>
      <c r="BF64" s="67">
        <v>734982668</v>
      </c>
      <c r="BG64" s="67"/>
      <c r="BH64" s="67">
        <v>778717510206</v>
      </c>
      <c r="BI64" s="67">
        <v>720964136940</v>
      </c>
      <c r="BJ64" s="67">
        <v>57753373266</v>
      </c>
      <c r="BK64" s="67">
        <v>0</v>
      </c>
      <c r="BL64" s="67"/>
      <c r="BM64" s="67"/>
      <c r="BN64" s="67"/>
      <c r="BO64" s="67"/>
      <c r="BP64" s="67"/>
      <c r="BQ64" s="67"/>
      <c r="BR64" s="67"/>
      <c r="BS64" s="67"/>
      <c r="BT64" s="67"/>
      <c r="BU64" s="67"/>
      <c r="BV64" s="67"/>
      <c r="BW64" s="67"/>
      <c r="BX64" s="67"/>
      <c r="BY64" s="67"/>
      <c r="BZ64" s="67">
        <v>779722022706</v>
      </c>
      <c r="CA64" s="67">
        <v>136626702684</v>
      </c>
      <c r="CB64" s="67">
        <v>643095320023</v>
      </c>
      <c r="CC64" s="67">
        <v>2083678053154</v>
      </c>
      <c r="CD64" s="67">
        <v>1783000000000</v>
      </c>
    </row>
    <row r="65" spans="1:82">
      <c r="A65" t="s">
        <v>208</v>
      </c>
      <c r="B65" t="s">
        <v>209</v>
      </c>
      <c r="C65" t="s">
        <v>210</v>
      </c>
      <c r="D65" t="s">
        <v>65</v>
      </c>
      <c r="E65" t="s">
        <v>153</v>
      </c>
      <c r="F65" s="67">
        <v>2005</v>
      </c>
      <c r="G65" t="s">
        <v>221</v>
      </c>
      <c r="H65" s="67">
        <v>4280993</v>
      </c>
      <c r="I65" s="67">
        <v>183836689394</v>
      </c>
      <c r="J65" s="67">
        <v>597776682227</v>
      </c>
      <c r="K65" s="67">
        <v>111523111883</v>
      </c>
      <c r="L65" s="67">
        <v>29909515895</v>
      </c>
      <c r="M65" s="67">
        <v>17681221543</v>
      </c>
      <c r="N65" s="67">
        <v>12456862</v>
      </c>
      <c r="O65" s="67">
        <v>8669869651</v>
      </c>
      <c r="P65" s="67">
        <v>2597838885</v>
      </c>
      <c r="Q65" s="67">
        <v>72325346</v>
      </c>
      <c r="R65" s="67">
        <v>590423473</v>
      </c>
      <c r="S65" s="67">
        <v>437290817</v>
      </c>
      <c r="T65" s="67">
        <v>0</v>
      </c>
      <c r="U65" s="67">
        <v>1703298569388</v>
      </c>
      <c r="V65" s="67">
        <v>1606669441391</v>
      </c>
      <c r="W65" s="67">
        <v>96631054710</v>
      </c>
      <c r="X65" s="67">
        <v>0</v>
      </c>
      <c r="Y65" s="67">
        <v>0</v>
      </c>
      <c r="Z65" s="67">
        <v>0</v>
      </c>
      <c r="AA65" s="67">
        <v>0</v>
      </c>
      <c r="AB65" s="67">
        <v>0</v>
      </c>
      <c r="AC65" s="67">
        <v>0</v>
      </c>
      <c r="AD65" s="67">
        <v>0</v>
      </c>
      <c r="AE65" s="67">
        <v>0</v>
      </c>
      <c r="AF65" s="67">
        <v>0</v>
      </c>
      <c r="AG65" s="67">
        <v>0</v>
      </c>
      <c r="AH65" s="67">
        <v>0</v>
      </c>
      <c r="AI65" s="67">
        <v>0</v>
      </c>
      <c r="AJ65" s="67">
        <v>0</v>
      </c>
      <c r="AK65" s="67">
        <v>0</v>
      </c>
      <c r="AL65" s="67">
        <v>0</v>
      </c>
      <c r="AM65" s="67">
        <v>883441888626</v>
      </c>
      <c r="AN65" s="67">
        <v>124306571159</v>
      </c>
      <c r="AO65" s="67">
        <v>761223659638</v>
      </c>
      <c r="AP65" s="67">
        <v>3110218469696</v>
      </c>
      <c r="AQ65" s="67">
        <v>2847111031503</v>
      </c>
      <c r="AR65" s="67">
        <v>225559644875</v>
      </c>
      <c r="AS65" s="67">
        <v>181902939416</v>
      </c>
      <c r="AT65" s="67">
        <v>43656705460</v>
      </c>
      <c r="AU65" s="67">
        <v>394081000000</v>
      </c>
      <c r="AV65" s="67">
        <v>73521000000</v>
      </c>
      <c r="AW65" s="67">
        <v>15203184278</v>
      </c>
      <c r="AX65" s="67">
        <v>6375066804</v>
      </c>
      <c r="AY65" s="67">
        <v>2971501132</v>
      </c>
      <c r="AZ65" s="67">
        <v>3403565671</v>
      </c>
      <c r="BA65" s="67">
        <v>4803113</v>
      </c>
      <c r="BB65" s="67">
        <v>5960229140</v>
      </c>
      <c r="BC65" s="67">
        <v>1578913421</v>
      </c>
      <c r="BD65" s="67">
        <v>54701586</v>
      </c>
      <c r="BE65" s="67">
        <v>474576162</v>
      </c>
      <c r="BF65" s="67">
        <v>754894052</v>
      </c>
      <c r="BG65" s="67"/>
      <c r="BH65" s="67">
        <v>1165487142952</v>
      </c>
      <c r="BI65" s="67">
        <v>1094116467159</v>
      </c>
      <c r="BJ65" s="67">
        <v>71370675793</v>
      </c>
      <c r="BK65" s="67">
        <v>0</v>
      </c>
      <c r="BL65" s="67"/>
      <c r="BM65" s="67"/>
      <c r="BN65" s="67"/>
      <c r="BO65" s="67"/>
      <c r="BP65" s="67"/>
      <c r="BQ65" s="67"/>
      <c r="BR65" s="67"/>
      <c r="BS65" s="67"/>
      <c r="BT65" s="67"/>
      <c r="BU65" s="67"/>
      <c r="BV65" s="67"/>
      <c r="BW65" s="67"/>
      <c r="BX65" s="67"/>
      <c r="BY65" s="67"/>
      <c r="BZ65" s="67">
        <v>932705828971</v>
      </c>
      <c r="CA65" s="67">
        <v>163067670978</v>
      </c>
      <c r="CB65" s="67">
        <v>769638157994</v>
      </c>
      <c r="CC65" s="67">
        <v>2659515801077</v>
      </c>
      <c r="CD65" s="67">
        <v>2339000000000</v>
      </c>
    </row>
    <row r="66" spans="1:82">
      <c r="A66" t="s">
        <v>208</v>
      </c>
      <c r="B66" t="s">
        <v>209</v>
      </c>
      <c r="C66" t="s">
        <v>210</v>
      </c>
      <c r="D66" t="s">
        <v>65</v>
      </c>
      <c r="E66" t="s">
        <v>153</v>
      </c>
      <c r="F66" s="67">
        <v>2006</v>
      </c>
      <c r="G66" t="s">
        <v>222</v>
      </c>
      <c r="H66" s="67">
        <v>4898954</v>
      </c>
      <c r="I66" s="67">
        <v>203697916264</v>
      </c>
      <c r="J66" s="67">
        <v>741511304627</v>
      </c>
      <c r="K66" s="67">
        <v>192594082569</v>
      </c>
      <c r="L66" s="67">
        <v>29475790015</v>
      </c>
      <c r="M66" s="67">
        <v>17097138102</v>
      </c>
      <c r="N66" s="67">
        <v>12488146</v>
      </c>
      <c r="O66" s="67">
        <v>8680040249</v>
      </c>
      <c r="P66" s="67">
        <v>2604363223</v>
      </c>
      <c r="Q66" s="67">
        <v>72506988</v>
      </c>
      <c r="R66" s="67">
        <v>591906291</v>
      </c>
      <c r="S66" s="67">
        <v>421033543</v>
      </c>
      <c r="T66" s="67">
        <v>0</v>
      </c>
      <c r="U66" s="67">
        <v>1702973384342</v>
      </c>
      <c r="V66" s="67">
        <v>1606669441391</v>
      </c>
      <c r="W66" s="67">
        <v>96328086056</v>
      </c>
      <c r="X66" s="67">
        <v>0</v>
      </c>
      <c r="Y66" s="67">
        <v>0</v>
      </c>
      <c r="Z66" s="67">
        <v>0</v>
      </c>
      <c r="AA66" s="67">
        <v>0</v>
      </c>
      <c r="AB66" s="67">
        <v>0</v>
      </c>
      <c r="AC66" s="67">
        <v>0</v>
      </c>
      <c r="AD66" s="67">
        <v>0</v>
      </c>
      <c r="AE66" s="67">
        <v>0</v>
      </c>
      <c r="AF66" s="67">
        <v>0</v>
      </c>
      <c r="AG66" s="67">
        <v>0</v>
      </c>
      <c r="AH66" s="67">
        <v>0</v>
      </c>
      <c r="AI66" s="67">
        <v>0</v>
      </c>
      <c r="AJ66" s="67">
        <v>0</v>
      </c>
      <c r="AK66" s="67">
        <v>0</v>
      </c>
      <c r="AL66" s="67">
        <v>0</v>
      </c>
      <c r="AM66" s="67">
        <v>1027544870611</v>
      </c>
      <c r="AN66" s="67">
        <v>144678523026</v>
      </c>
      <c r="AO66" s="67">
        <v>885269335435</v>
      </c>
      <c r="AP66" s="67">
        <v>3341961893840</v>
      </c>
      <c r="AQ66" s="67">
        <v>3024689691124</v>
      </c>
      <c r="AR66" s="67">
        <v>238393224641</v>
      </c>
      <c r="AS66" s="67">
        <v>192252600517</v>
      </c>
      <c r="AT66" s="67">
        <v>46140624124</v>
      </c>
      <c r="AU66" s="67">
        <v>512571000000</v>
      </c>
      <c r="AV66" s="67">
        <v>133131000000</v>
      </c>
      <c r="AW66" s="67">
        <v>15705864135</v>
      </c>
      <c r="AX66" s="67">
        <v>6055744414</v>
      </c>
      <c r="AY66" s="67">
        <v>2784986714</v>
      </c>
      <c r="AZ66" s="67">
        <v>3270757701</v>
      </c>
      <c r="BA66" s="67">
        <v>6032450</v>
      </c>
      <c r="BB66" s="67">
        <v>6630812044</v>
      </c>
      <c r="BC66" s="67">
        <v>1652274640</v>
      </c>
      <c r="BD66" s="67">
        <v>61004391</v>
      </c>
      <c r="BE66" s="67">
        <v>490881637</v>
      </c>
      <c r="BF66" s="67">
        <v>809114558</v>
      </c>
      <c r="BG66" s="67"/>
      <c r="BH66" s="67">
        <v>1369381996971</v>
      </c>
      <c r="BI66" s="67">
        <v>1286715944823</v>
      </c>
      <c r="BJ66" s="67">
        <v>82666052148</v>
      </c>
      <c r="BK66" s="67">
        <v>0</v>
      </c>
      <c r="BL66" s="67"/>
      <c r="BM66" s="67"/>
      <c r="BN66" s="67"/>
      <c r="BO66" s="67"/>
      <c r="BP66" s="67"/>
      <c r="BQ66" s="67"/>
      <c r="BR66" s="67"/>
      <c r="BS66" s="67"/>
      <c r="BT66" s="67"/>
      <c r="BU66" s="67"/>
      <c r="BV66" s="67"/>
      <c r="BW66" s="67"/>
      <c r="BX66" s="67"/>
      <c r="BY66" s="67"/>
      <c r="BZ66" s="67">
        <v>1185172111348</v>
      </c>
      <c r="CA66" s="67">
        <v>200555267348</v>
      </c>
      <c r="CB66" s="67">
        <v>984616844000</v>
      </c>
      <c r="CC66" s="67">
        <v>3188093197095</v>
      </c>
      <c r="CD66" s="67">
        <v>2809000000000</v>
      </c>
    </row>
    <row r="67" spans="1:82">
      <c r="A67" t="s">
        <v>208</v>
      </c>
      <c r="B67" t="s">
        <v>209</v>
      </c>
      <c r="C67" t="s">
        <v>210</v>
      </c>
      <c r="D67" t="s">
        <v>65</v>
      </c>
      <c r="E67" t="s">
        <v>153</v>
      </c>
      <c r="F67" s="67">
        <v>2007</v>
      </c>
      <c r="G67" t="s">
        <v>223</v>
      </c>
      <c r="H67" s="67">
        <v>5872624</v>
      </c>
      <c r="I67" s="67">
        <v>237979001824</v>
      </c>
      <c r="J67" s="67">
        <v>861056207675</v>
      </c>
      <c r="K67" s="67">
        <v>284283589263</v>
      </c>
      <c r="L67" s="67">
        <v>29326701890</v>
      </c>
      <c r="M67" s="67">
        <v>16906676110</v>
      </c>
      <c r="N67" s="67">
        <v>12519431</v>
      </c>
      <c r="O67" s="67">
        <v>8690210847</v>
      </c>
      <c r="P67" s="67">
        <v>2610887561</v>
      </c>
      <c r="Q67" s="67">
        <v>72688629</v>
      </c>
      <c r="R67" s="67">
        <v>593389109</v>
      </c>
      <c r="S67" s="67">
        <v>407367869</v>
      </c>
      <c r="T67" s="67">
        <v>0</v>
      </c>
      <c r="U67" s="67">
        <v>1703538897777</v>
      </c>
      <c r="V67" s="67">
        <v>1606669441391</v>
      </c>
      <c r="W67" s="67">
        <v>96870240489</v>
      </c>
      <c r="X67" s="67">
        <v>0</v>
      </c>
      <c r="Y67" s="67">
        <v>0</v>
      </c>
      <c r="Z67" s="67">
        <v>0</v>
      </c>
      <c r="AA67" s="67">
        <v>0</v>
      </c>
      <c r="AB67" s="67">
        <v>0</v>
      </c>
      <c r="AC67" s="67">
        <v>0</v>
      </c>
      <c r="AD67" s="67">
        <v>0</v>
      </c>
      <c r="AE67" s="67">
        <v>0</v>
      </c>
      <c r="AF67" s="67">
        <v>0</v>
      </c>
      <c r="AG67" s="67">
        <v>0</v>
      </c>
      <c r="AH67" s="67">
        <v>0</v>
      </c>
      <c r="AI67" s="67">
        <v>0</v>
      </c>
      <c r="AJ67" s="67">
        <v>0</v>
      </c>
      <c r="AK67" s="67">
        <v>0</v>
      </c>
      <c r="AL67" s="67">
        <v>0</v>
      </c>
      <c r="AM67" s="67">
        <v>1252204438443</v>
      </c>
      <c r="AN67" s="67">
        <v>174553098963</v>
      </c>
      <c r="AO67" s="67">
        <v>1080965916146</v>
      </c>
      <c r="AP67" s="67">
        <v>3648785732481</v>
      </c>
      <c r="AQ67" s="67">
        <v>3286484405692</v>
      </c>
      <c r="AR67" s="67">
        <v>274729210662</v>
      </c>
      <c r="AS67" s="67">
        <v>221555815050</v>
      </c>
      <c r="AT67" s="67">
        <v>53173395612</v>
      </c>
      <c r="AU67" s="67">
        <v>653759000000</v>
      </c>
      <c r="AV67" s="67">
        <v>215843000000</v>
      </c>
      <c r="AW67" s="67">
        <v>17440437868</v>
      </c>
      <c r="AX67" s="67">
        <v>7040041151</v>
      </c>
      <c r="AY67" s="67">
        <v>3260682889</v>
      </c>
      <c r="AZ67" s="67">
        <v>3779358262</v>
      </c>
      <c r="BA67" s="67">
        <v>5610285</v>
      </c>
      <c r="BB67" s="67">
        <v>7414194827</v>
      </c>
      <c r="BC67" s="67">
        <v>1739608313</v>
      </c>
      <c r="BD67" s="67">
        <v>60827066</v>
      </c>
      <c r="BE67" s="67">
        <v>505529020</v>
      </c>
      <c r="BF67" s="67">
        <v>674627206</v>
      </c>
      <c r="BG67" s="67"/>
      <c r="BH67" s="67">
        <v>1555595670243</v>
      </c>
      <c r="BI67" s="67">
        <v>1465451655791</v>
      </c>
      <c r="BJ67" s="67">
        <v>90144014452</v>
      </c>
      <c r="BK67" s="67">
        <v>0</v>
      </c>
      <c r="BL67" s="67"/>
      <c r="BM67" s="67"/>
      <c r="BN67" s="67"/>
      <c r="BO67" s="67"/>
      <c r="BP67" s="67"/>
      <c r="BQ67" s="67"/>
      <c r="BR67" s="67"/>
      <c r="BS67" s="67"/>
      <c r="BT67" s="67"/>
      <c r="BU67" s="67"/>
      <c r="BV67" s="67"/>
      <c r="BW67" s="67"/>
      <c r="BX67" s="67"/>
      <c r="BY67" s="67"/>
      <c r="BZ67" s="67">
        <v>1474405352851</v>
      </c>
      <c r="CA67" s="67">
        <v>238172989991</v>
      </c>
      <c r="CB67" s="67">
        <v>1236232362861</v>
      </c>
      <c r="CC67" s="67">
        <v>3760086671624</v>
      </c>
      <c r="CD67" s="67">
        <v>3322000000000</v>
      </c>
    </row>
    <row r="68" spans="1:82">
      <c r="A68" t="s">
        <v>208</v>
      </c>
      <c r="B68" t="s">
        <v>209</v>
      </c>
      <c r="C68" t="s">
        <v>210</v>
      </c>
      <c r="D68" t="s">
        <v>65</v>
      </c>
      <c r="E68" t="s">
        <v>153</v>
      </c>
      <c r="F68" s="67">
        <v>2008</v>
      </c>
      <c r="G68" t="s">
        <v>224</v>
      </c>
      <c r="H68" s="67">
        <v>6988685</v>
      </c>
      <c r="I68" s="67">
        <v>274345512573</v>
      </c>
      <c r="J68" s="67">
        <v>623061619634</v>
      </c>
      <c r="K68" s="67">
        <v>277945559984</v>
      </c>
      <c r="L68" s="67">
        <v>29489616064</v>
      </c>
      <c r="M68" s="67">
        <v>17128881768</v>
      </c>
      <c r="N68" s="67">
        <v>12550716</v>
      </c>
      <c r="O68" s="67">
        <v>8700381444</v>
      </c>
      <c r="P68" s="67">
        <v>2617411899</v>
      </c>
      <c r="Q68" s="67">
        <v>72870271</v>
      </c>
      <c r="R68" s="67">
        <v>594871927</v>
      </c>
      <c r="S68" s="67">
        <v>398252711</v>
      </c>
      <c r="T68" s="67">
        <v>0</v>
      </c>
      <c r="U68" s="67">
        <v>1703774813472</v>
      </c>
      <c r="V68" s="67">
        <v>1606669441391</v>
      </c>
      <c r="W68" s="67">
        <v>97109426268</v>
      </c>
      <c r="X68" s="67">
        <v>0</v>
      </c>
      <c r="Y68" s="67">
        <v>0</v>
      </c>
      <c r="Z68" s="67">
        <v>0</v>
      </c>
      <c r="AA68" s="67">
        <v>0</v>
      </c>
      <c r="AB68" s="67">
        <v>0</v>
      </c>
      <c r="AC68" s="67">
        <v>0</v>
      </c>
      <c r="AD68" s="67">
        <v>0</v>
      </c>
      <c r="AE68" s="67">
        <v>0</v>
      </c>
      <c r="AF68" s="67">
        <v>0</v>
      </c>
      <c r="AG68" s="67">
        <v>0</v>
      </c>
      <c r="AH68" s="67">
        <v>0</v>
      </c>
      <c r="AI68" s="67">
        <v>0</v>
      </c>
      <c r="AJ68" s="67">
        <v>0</v>
      </c>
      <c r="AK68" s="67">
        <v>0</v>
      </c>
      <c r="AL68" s="67">
        <v>0</v>
      </c>
      <c r="AM68" s="67">
        <v>1517718763319</v>
      </c>
      <c r="AN68" s="67">
        <v>210207973995</v>
      </c>
      <c r="AO68" s="67">
        <v>1311762925808</v>
      </c>
      <c r="AP68" s="67">
        <v>3814741083187</v>
      </c>
      <c r="AQ68" s="67">
        <v>3579862896253</v>
      </c>
      <c r="AR68" s="67">
        <v>334481480516</v>
      </c>
      <c r="AS68" s="67">
        <v>269743129449</v>
      </c>
      <c r="AT68" s="67">
        <v>64738351068</v>
      </c>
      <c r="AU68" s="67">
        <v>531013000000</v>
      </c>
      <c r="AV68" s="67">
        <v>236883000000</v>
      </c>
      <c r="AW68" s="67">
        <v>20974727647</v>
      </c>
      <c r="AX68" s="67">
        <v>9228276119</v>
      </c>
      <c r="AY68" s="67">
        <v>4260297570</v>
      </c>
      <c r="AZ68" s="67">
        <v>4967978549</v>
      </c>
      <c r="BA68" s="67">
        <v>9918570</v>
      </c>
      <c r="BB68" s="67">
        <v>8731764885</v>
      </c>
      <c r="BC68" s="67">
        <v>1831429516</v>
      </c>
      <c r="BD68" s="67">
        <v>62553165</v>
      </c>
      <c r="BE68" s="67">
        <v>497655586</v>
      </c>
      <c r="BF68" s="67">
        <v>613129806</v>
      </c>
      <c r="BG68" s="67"/>
      <c r="BH68" s="67">
        <v>1756573399432</v>
      </c>
      <c r="BI68" s="67">
        <v>1661093443836</v>
      </c>
      <c r="BJ68" s="67">
        <v>95479955596</v>
      </c>
      <c r="BK68" s="67">
        <v>0</v>
      </c>
      <c r="BL68" s="67"/>
      <c r="BM68" s="67"/>
      <c r="BN68" s="67"/>
      <c r="BO68" s="67"/>
      <c r="BP68" s="67"/>
      <c r="BQ68" s="67"/>
      <c r="BR68" s="67"/>
      <c r="BS68" s="67"/>
      <c r="BT68" s="67"/>
      <c r="BU68" s="67"/>
      <c r="BV68" s="67"/>
      <c r="BW68" s="67"/>
      <c r="BX68" s="67"/>
      <c r="BY68" s="67"/>
      <c r="BZ68" s="67">
        <v>1847748646850</v>
      </c>
      <c r="CA68" s="67">
        <v>288136706950</v>
      </c>
      <c r="CB68" s="67">
        <v>1559611939900</v>
      </c>
      <c r="CC68" s="67">
        <v>4253908254445</v>
      </c>
      <c r="CD68" s="67">
        <v>3960000000000</v>
      </c>
    </row>
    <row r="69" spans="1:82">
      <c r="A69" t="s">
        <v>208</v>
      </c>
      <c r="B69" t="s">
        <v>209</v>
      </c>
      <c r="C69" t="s">
        <v>210</v>
      </c>
      <c r="D69" t="s">
        <v>65</v>
      </c>
      <c r="E69" t="s">
        <v>153</v>
      </c>
      <c r="F69" s="67">
        <v>2009</v>
      </c>
      <c r="G69" t="s">
        <v>225</v>
      </c>
      <c r="H69" s="67">
        <v>7992644</v>
      </c>
      <c r="I69" s="67">
        <v>310584597288</v>
      </c>
      <c r="J69" s="67">
        <v>681932988312</v>
      </c>
      <c r="K69" s="67">
        <v>264028023760</v>
      </c>
      <c r="L69" s="67">
        <v>24901455318</v>
      </c>
      <c r="M69" s="67">
        <v>12313367750</v>
      </c>
      <c r="N69" s="67">
        <v>12582001</v>
      </c>
      <c r="O69" s="67">
        <v>8710552042</v>
      </c>
      <c r="P69" s="67">
        <v>2623936237</v>
      </c>
      <c r="Q69" s="67">
        <v>73051912</v>
      </c>
      <c r="R69" s="67">
        <v>596354745</v>
      </c>
      <c r="S69" s="67">
        <v>394805864</v>
      </c>
      <c r="T69" s="67">
        <v>0</v>
      </c>
      <c r="U69" s="67">
        <v>1703794813377</v>
      </c>
      <c r="V69" s="67">
        <v>1606669441391</v>
      </c>
      <c r="W69" s="67">
        <v>97125371986</v>
      </c>
      <c r="X69" s="67">
        <v>0</v>
      </c>
      <c r="Y69" s="67">
        <v>0</v>
      </c>
      <c r="Z69" s="67">
        <v>0</v>
      </c>
      <c r="AA69" s="67">
        <v>0</v>
      </c>
      <c r="AB69" s="67">
        <v>0</v>
      </c>
      <c r="AC69" s="67">
        <v>0</v>
      </c>
      <c r="AD69" s="67">
        <v>0</v>
      </c>
      <c r="AE69" s="67">
        <v>0</v>
      </c>
      <c r="AF69" s="67">
        <v>0</v>
      </c>
      <c r="AG69" s="67">
        <v>0</v>
      </c>
      <c r="AH69" s="67">
        <v>0</v>
      </c>
      <c r="AI69" s="67">
        <v>0</v>
      </c>
      <c r="AJ69" s="67">
        <v>0</v>
      </c>
      <c r="AK69" s="67">
        <v>0</v>
      </c>
      <c r="AL69" s="67">
        <v>0</v>
      </c>
      <c r="AM69" s="67">
        <v>1767743892322</v>
      </c>
      <c r="AN69" s="67">
        <v>245255689359</v>
      </c>
      <c r="AO69" s="67">
        <v>1527381744523</v>
      </c>
      <c r="AP69" s="67">
        <v>4199950291777</v>
      </c>
      <c r="AQ69" s="67">
        <v>3856658499788</v>
      </c>
      <c r="AR69" s="67">
        <v>337094940161</v>
      </c>
      <c r="AS69" s="67">
        <v>271850758194</v>
      </c>
      <c r="AT69" s="67">
        <v>65244181967</v>
      </c>
      <c r="AU69" s="67">
        <v>590264000000</v>
      </c>
      <c r="AV69" s="67">
        <v>228536000000</v>
      </c>
      <c r="AW69" s="67">
        <v>25784720506</v>
      </c>
      <c r="AX69" s="67">
        <v>15139121253</v>
      </c>
      <c r="AY69" s="67">
        <v>7097417248</v>
      </c>
      <c r="AZ69" s="67">
        <v>8041704005</v>
      </c>
      <c r="BA69" s="67">
        <v>9679860</v>
      </c>
      <c r="BB69" s="67">
        <v>7358026595</v>
      </c>
      <c r="BC69" s="67">
        <v>1840633181</v>
      </c>
      <c r="BD69" s="67">
        <v>62699429</v>
      </c>
      <c r="BE69" s="67">
        <v>534909092</v>
      </c>
      <c r="BF69" s="67">
        <v>839651096</v>
      </c>
      <c r="BG69" s="67"/>
      <c r="BH69" s="67">
        <v>1151919977903</v>
      </c>
      <c r="BI69" s="67">
        <v>1049824091241</v>
      </c>
      <c r="BJ69" s="67">
        <v>102095886663</v>
      </c>
      <c r="BK69" s="67">
        <v>0</v>
      </c>
      <c r="BL69" s="67"/>
      <c r="BM69" s="67"/>
      <c r="BN69" s="67"/>
      <c r="BO69" s="67"/>
      <c r="BP69" s="67"/>
      <c r="BQ69" s="67"/>
      <c r="BR69" s="67"/>
      <c r="BS69" s="67"/>
      <c r="BT69" s="67"/>
      <c r="BU69" s="67"/>
      <c r="BV69" s="67"/>
      <c r="BW69" s="67"/>
      <c r="BX69" s="67"/>
      <c r="BY69" s="67"/>
      <c r="BZ69" s="67">
        <v>1688447517422</v>
      </c>
      <c r="CA69" s="67">
        <v>259205422330</v>
      </c>
      <c r="CB69" s="67">
        <v>1429242095093</v>
      </c>
      <c r="CC69" s="67">
        <v>3564975155993</v>
      </c>
      <c r="CD69" s="67">
        <v>3203000000000</v>
      </c>
    </row>
    <row r="70" spans="1:82">
      <c r="A70" t="s">
        <v>208</v>
      </c>
      <c r="B70" t="s">
        <v>209</v>
      </c>
      <c r="C70" t="s">
        <v>210</v>
      </c>
      <c r="D70" t="s">
        <v>65</v>
      </c>
      <c r="E70" t="s">
        <v>153</v>
      </c>
      <c r="F70" s="67">
        <v>2010</v>
      </c>
      <c r="G70" t="s">
        <v>226</v>
      </c>
      <c r="H70" s="67">
        <v>8481771</v>
      </c>
      <c r="I70" s="67">
        <v>333062677719</v>
      </c>
      <c r="J70" s="67">
        <v>730293980408</v>
      </c>
      <c r="K70" s="67">
        <v>280925555240</v>
      </c>
      <c r="L70" s="67">
        <v>25068963418</v>
      </c>
      <c r="M70" s="67">
        <v>12453039877</v>
      </c>
      <c r="N70" s="67">
        <v>12613285</v>
      </c>
      <c r="O70" s="67">
        <v>8720722640</v>
      </c>
      <c r="P70" s="67">
        <v>2630460575</v>
      </c>
      <c r="Q70" s="67">
        <v>73233553</v>
      </c>
      <c r="R70" s="67">
        <v>597837563</v>
      </c>
      <c r="S70" s="67">
        <v>393331409</v>
      </c>
      <c r="T70" s="67">
        <v>0</v>
      </c>
      <c r="U70" s="67">
        <v>1703794813377</v>
      </c>
      <c r="V70" s="67">
        <v>1606669441391</v>
      </c>
      <c r="W70" s="67">
        <v>97125371986</v>
      </c>
      <c r="X70" s="67">
        <v>0</v>
      </c>
      <c r="Y70" s="67">
        <v>0</v>
      </c>
      <c r="Z70" s="67">
        <v>0</v>
      </c>
      <c r="AA70" s="67">
        <v>0</v>
      </c>
      <c r="AB70" s="67">
        <v>0</v>
      </c>
      <c r="AC70" s="67">
        <v>0</v>
      </c>
      <c r="AD70" s="67">
        <v>0</v>
      </c>
      <c r="AE70" s="67">
        <v>0</v>
      </c>
      <c r="AF70" s="67">
        <v>0</v>
      </c>
      <c r="AG70" s="67">
        <v>0</v>
      </c>
      <c r="AH70" s="67">
        <v>0</v>
      </c>
      <c r="AI70" s="67">
        <v>0</v>
      </c>
      <c r="AJ70" s="67">
        <v>0</v>
      </c>
      <c r="AK70" s="67">
        <v>0</v>
      </c>
      <c r="AL70" s="67">
        <v>0</v>
      </c>
      <c r="AM70" s="67">
        <v>1904403740723</v>
      </c>
      <c r="AN70" s="67">
        <v>270974009795</v>
      </c>
      <c r="AO70" s="67">
        <v>1637880629404</v>
      </c>
      <c r="AP70" s="67">
        <v>4404202858870</v>
      </c>
      <c r="AQ70" s="67">
        <v>4006952881973</v>
      </c>
      <c r="AR70" s="67">
        <v>381301328019</v>
      </c>
      <c r="AS70" s="67">
        <v>307501070983</v>
      </c>
      <c r="AT70" s="67">
        <v>73800257036</v>
      </c>
      <c r="AU70" s="67">
        <v>637674000000</v>
      </c>
      <c r="AV70" s="67">
        <v>245297000000</v>
      </c>
      <c r="AW70" s="67">
        <v>22861861603</v>
      </c>
      <c r="AX70" s="67">
        <v>11561991270</v>
      </c>
      <c r="AY70" s="67">
        <v>5424037066</v>
      </c>
      <c r="AZ70" s="67">
        <v>6137954205</v>
      </c>
      <c r="BA70" s="67">
        <v>11601069</v>
      </c>
      <c r="BB70" s="67">
        <v>8223118565</v>
      </c>
      <c r="BC70" s="67">
        <v>2020934053</v>
      </c>
      <c r="BD70" s="67">
        <v>64014994</v>
      </c>
      <c r="BE70" s="67">
        <v>543152171</v>
      </c>
      <c r="BF70" s="67">
        <v>437049480</v>
      </c>
      <c r="BG70" s="67"/>
      <c r="BH70" s="67">
        <v>1607559816444</v>
      </c>
      <c r="BI70" s="67">
        <v>1514532169830</v>
      </c>
      <c r="BJ70" s="67">
        <v>93027646614</v>
      </c>
      <c r="BK70" s="67">
        <v>0</v>
      </c>
      <c r="BL70" s="67"/>
      <c r="BM70" s="67"/>
      <c r="BN70" s="67"/>
      <c r="BO70" s="67"/>
      <c r="BP70" s="67"/>
      <c r="BQ70" s="67"/>
      <c r="BR70" s="67"/>
      <c r="BS70" s="67"/>
      <c r="BT70" s="67"/>
      <c r="BU70" s="67"/>
      <c r="BV70" s="67"/>
      <c r="BW70" s="67"/>
      <c r="BX70" s="67"/>
      <c r="BY70" s="67"/>
      <c r="BZ70" s="67">
        <v>1908794873633</v>
      </c>
      <c r="CA70" s="67">
        <v>296950605963</v>
      </c>
      <c r="CB70" s="67">
        <v>1611844267669</v>
      </c>
      <c r="CC70" s="67">
        <v>4312894879698</v>
      </c>
      <c r="CD70" s="67">
        <v>3921000000000</v>
      </c>
    </row>
    <row r="71" spans="1:82">
      <c r="A71" t="s">
        <v>208</v>
      </c>
      <c r="B71" t="s">
        <v>209</v>
      </c>
      <c r="C71" t="s">
        <v>210</v>
      </c>
      <c r="D71" t="s">
        <v>65</v>
      </c>
      <c r="E71" t="s">
        <v>153</v>
      </c>
      <c r="F71" s="67">
        <v>2011</v>
      </c>
      <c r="G71" t="s">
        <v>227</v>
      </c>
      <c r="H71" s="67">
        <v>8575205</v>
      </c>
      <c r="I71" s="67">
        <v>348260915184</v>
      </c>
      <c r="J71" s="67">
        <v>741652935340</v>
      </c>
      <c r="K71" s="67">
        <v>303036260077</v>
      </c>
      <c r="L71" s="67">
        <v>24812827108</v>
      </c>
      <c r="M71" s="67">
        <v>12332413948</v>
      </c>
      <c r="N71" s="67">
        <v>12613285</v>
      </c>
      <c r="O71" s="67">
        <v>8598675466</v>
      </c>
      <c r="P71" s="67">
        <v>2630460575</v>
      </c>
      <c r="Q71" s="67">
        <v>73233553</v>
      </c>
      <c r="R71" s="67">
        <v>597837563</v>
      </c>
      <c r="S71" s="67">
        <v>390183866</v>
      </c>
      <c r="T71" s="67">
        <v>0</v>
      </c>
      <c r="U71" s="67">
        <v>1703794813377</v>
      </c>
      <c r="V71" s="67">
        <v>1606669441391</v>
      </c>
      <c r="W71" s="67">
        <v>97125371986</v>
      </c>
      <c r="X71" s="67">
        <v>0</v>
      </c>
      <c r="Y71" s="67">
        <v>0</v>
      </c>
      <c r="Z71" s="67">
        <v>0</v>
      </c>
      <c r="AA71" s="67">
        <v>0</v>
      </c>
      <c r="AB71" s="67">
        <v>0</v>
      </c>
      <c r="AC71" s="67">
        <v>0</v>
      </c>
      <c r="AD71" s="67">
        <v>0</v>
      </c>
      <c r="AE71" s="67">
        <v>0</v>
      </c>
      <c r="AF71" s="67">
        <v>0</v>
      </c>
      <c r="AG71" s="67">
        <v>0</v>
      </c>
      <c r="AH71" s="67">
        <v>0</v>
      </c>
      <c r="AI71" s="67">
        <v>0</v>
      </c>
      <c r="AJ71" s="67">
        <v>0</v>
      </c>
      <c r="AK71" s="67">
        <v>0</v>
      </c>
      <c r="AL71" s="67">
        <v>0</v>
      </c>
      <c r="AM71" s="67">
        <v>1945704959628</v>
      </c>
      <c r="AN71" s="67">
        <v>288524064898</v>
      </c>
      <c r="AO71" s="67">
        <v>1660484530937</v>
      </c>
      <c r="AP71" s="67">
        <v>4450603679972</v>
      </c>
      <c r="AQ71" s="67">
        <v>4057345355721</v>
      </c>
      <c r="AR71" s="67">
        <v>418241786533</v>
      </c>
      <c r="AS71" s="67">
        <v>337291763333</v>
      </c>
      <c r="AT71" s="67">
        <v>80950023200</v>
      </c>
      <c r="AU71" s="67">
        <v>653274000000</v>
      </c>
      <c r="AV71" s="67">
        <v>266925000000</v>
      </c>
      <c r="AW71" s="67">
        <v>18510086045</v>
      </c>
      <c r="AX71" s="67">
        <v>6226651956</v>
      </c>
      <c r="AY71" s="67">
        <v>2557012247</v>
      </c>
      <c r="AZ71" s="67">
        <v>3669639709</v>
      </c>
      <c r="BA71" s="67">
        <v>13474974</v>
      </c>
      <c r="BB71" s="67">
        <v>9048487688</v>
      </c>
      <c r="BC71" s="67">
        <v>2069641580</v>
      </c>
      <c r="BD71" s="67">
        <v>67567944</v>
      </c>
      <c r="BE71" s="67">
        <v>554437208</v>
      </c>
      <c r="BF71" s="67">
        <v>529824694</v>
      </c>
      <c r="BG71" s="67"/>
      <c r="BH71" s="67">
        <v>2052353610357</v>
      </c>
      <c r="BI71" s="67">
        <v>1929517620274</v>
      </c>
      <c r="BJ71" s="67">
        <v>122835990083</v>
      </c>
      <c r="BK71" s="67">
        <v>0</v>
      </c>
      <c r="BL71" s="67"/>
      <c r="BM71" s="67"/>
      <c r="BN71" s="67"/>
      <c r="BO71" s="67"/>
      <c r="BP71" s="67"/>
      <c r="BQ71" s="67"/>
      <c r="BR71" s="67"/>
      <c r="BS71" s="67"/>
      <c r="BT71" s="67"/>
      <c r="BU71" s="67"/>
      <c r="BV71" s="67"/>
      <c r="BW71" s="67"/>
      <c r="BX71" s="67"/>
      <c r="BY71" s="67"/>
      <c r="BZ71" s="67">
        <v>2221520889991</v>
      </c>
      <c r="CA71" s="67">
        <v>356333739197</v>
      </c>
      <c r="CB71" s="67">
        <v>1865187150794</v>
      </c>
      <c r="CC71" s="67">
        <v>5096975372925</v>
      </c>
      <c r="CD71" s="67">
        <v>4711000000000</v>
      </c>
    </row>
    <row r="72" spans="1:82">
      <c r="A72" t="s">
        <v>208</v>
      </c>
      <c r="B72" t="s">
        <v>209</v>
      </c>
      <c r="C72" t="s">
        <v>210</v>
      </c>
      <c r="D72" t="s">
        <v>65</v>
      </c>
      <c r="E72" t="s">
        <v>153</v>
      </c>
      <c r="F72" s="67">
        <v>2012</v>
      </c>
      <c r="G72" t="s">
        <v>228</v>
      </c>
      <c r="H72" s="67">
        <v>8664969</v>
      </c>
      <c r="I72" s="67">
        <v>360844798577</v>
      </c>
      <c r="J72" s="67">
        <v>859971723953</v>
      </c>
      <c r="K72" s="67">
        <v>317630478986</v>
      </c>
      <c r="L72" s="67">
        <v>24368984177</v>
      </c>
      <c r="M72" s="67">
        <v>11957838699</v>
      </c>
      <c r="N72" s="67">
        <v>12613285</v>
      </c>
      <c r="O72" s="67">
        <v>8476628291</v>
      </c>
      <c r="P72" s="67">
        <v>2630460575</v>
      </c>
      <c r="Q72" s="67">
        <v>73233553</v>
      </c>
      <c r="R72" s="67">
        <v>597837563</v>
      </c>
      <c r="S72" s="67">
        <v>380887328</v>
      </c>
      <c r="T72" s="67">
        <v>0</v>
      </c>
      <c r="U72" s="67">
        <v>1703794813377</v>
      </c>
      <c r="V72" s="67">
        <v>1606669441391</v>
      </c>
      <c r="W72" s="67">
        <v>97125371986</v>
      </c>
      <c r="X72" s="67">
        <v>0</v>
      </c>
      <c r="Y72" s="67">
        <v>0</v>
      </c>
      <c r="Z72" s="67">
        <v>0</v>
      </c>
      <c r="AA72" s="67">
        <v>0</v>
      </c>
      <c r="AB72" s="67">
        <v>0</v>
      </c>
      <c r="AC72" s="67">
        <v>0</v>
      </c>
      <c r="AD72" s="67">
        <v>0</v>
      </c>
      <c r="AE72" s="67">
        <v>0</v>
      </c>
      <c r="AF72" s="67">
        <v>0</v>
      </c>
      <c r="AG72" s="67">
        <v>0</v>
      </c>
      <c r="AH72" s="67">
        <v>0</v>
      </c>
      <c r="AI72" s="67">
        <v>0</v>
      </c>
      <c r="AJ72" s="67">
        <v>0</v>
      </c>
      <c r="AK72" s="67">
        <v>0</v>
      </c>
      <c r="AL72" s="67">
        <v>0</v>
      </c>
      <c r="AM72" s="67">
        <v>1985124753314</v>
      </c>
      <c r="AN72" s="67">
        <v>305884906191</v>
      </c>
      <c r="AO72" s="67">
        <v>1681549148711</v>
      </c>
      <c r="AP72" s="67">
        <v>4579477576118</v>
      </c>
      <c r="AQ72" s="67">
        <v>4102086281852</v>
      </c>
      <c r="AR72" s="67">
        <v>488223263832</v>
      </c>
      <c r="AS72" s="67">
        <v>393728438574</v>
      </c>
      <c r="AT72" s="67">
        <v>94494825258</v>
      </c>
      <c r="AU72" s="67">
        <v>762510000000</v>
      </c>
      <c r="AV72" s="67">
        <v>281633000000</v>
      </c>
      <c r="AW72" s="67">
        <v>18785254702</v>
      </c>
      <c r="AX72" s="67">
        <v>6309982524</v>
      </c>
      <c r="AY72" s="67">
        <v>2544908011</v>
      </c>
      <c r="AZ72" s="67">
        <v>3765074513</v>
      </c>
      <c r="BA72" s="67">
        <v>14753330</v>
      </c>
      <c r="BB72" s="67">
        <v>9202487662</v>
      </c>
      <c r="BC72" s="67">
        <v>2127993656</v>
      </c>
      <c r="BD72" s="67">
        <v>69021144</v>
      </c>
      <c r="BE72" s="67">
        <v>530179250</v>
      </c>
      <c r="BF72" s="67">
        <v>530837136</v>
      </c>
      <c r="BG72" s="67"/>
      <c r="BH72" s="67">
        <v>2213027604737</v>
      </c>
      <c r="BI72" s="67">
        <v>2109431350311</v>
      </c>
      <c r="BJ72" s="67">
        <v>103596254426</v>
      </c>
      <c r="BK72" s="67">
        <v>0</v>
      </c>
      <c r="BL72" s="67"/>
      <c r="BM72" s="67"/>
      <c r="BN72" s="67"/>
      <c r="BO72" s="67"/>
      <c r="BP72" s="67"/>
      <c r="BQ72" s="67"/>
      <c r="BR72" s="67"/>
      <c r="BS72" s="67"/>
      <c r="BT72" s="67"/>
      <c r="BU72" s="67"/>
      <c r="BV72" s="67"/>
      <c r="BW72" s="67"/>
      <c r="BX72" s="67"/>
      <c r="BY72" s="67"/>
      <c r="BZ72" s="67">
        <v>2303164648814</v>
      </c>
      <c r="CA72" s="67">
        <v>379592158613</v>
      </c>
      <c r="CB72" s="67">
        <v>1923572490202</v>
      </c>
      <c r="CC72" s="67">
        <v>5504077772086</v>
      </c>
      <c r="CD72" s="67">
        <v>5023000000000</v>
      </c>
    </row>
    <row r="73" spans="1:82">
      <c r="A73" t="s">
        <v>208</v>
      </c>
      <c r="B73" t="s">
        <v>209</v>
      </c>
      <c r="C73" t="s">
        <v>210</v>
      </c>
      <c r="D73" t="s">
        <v>65</v>
      </c>
      <c r="E73" t="s">
        <v>153</v>
      </c>
      <c r="F73" s="67">
        <v>2013</v>
      </c>
      <c r="G73" t="s">
        <v>229</v>
      </c>
      <c r="H73" s="67">
        <v>8751847</v>
      </c>
      <c r="I73" s="67">
        <v>369934379078</v>
      </c>
      <c r="J73" s="67">
        <v>1045926619585</v>
      </c>
      <c r="K73" s="67">
        <v>337301691027</v>
      </c>
      <c r="L73" s="67">
        <v>24215986942</v>
      </c>
      <c r="M73" s="67">
        <v>12043546595</v>
      </c>
      <c r="N73" s="67">
        <v>12613285</v>
      </c>
      <c r="O73" s="67">
        <v>8354581117</v>
      </c>
      <c r="P73" s="67">
        <v>2630460575</v>
      </c>
      <c r="Q73" s="67">
        <v>73233553</v>
      </c>
      <c r="R73" s="67">
        <v>597837563</v>
      </c>
      <c r="S73" s="67">
        <v>366445579</v>
      </c>
      <c r="T73" s="67">
        <v>0</v>
      </c>
      <c r="U73" s="67">
        <v>1703794813377</v>
      </c>
      <c r="V73" s="67">
        <v>1606669441391</v>
      </c>
      <c r="W73" s="67">
        <v>97125371986</v>
      </c>
      <c r="X73" s="67">
        <v>0</v>
      </c>
      <c r="Y73" s="67">
        <v>0</v>
      </c>
      <c r="Z73" s="67">
        <v>0</v>
      </c>
      <c r="AA73" s="67">
        <v>0</v>
      </c>
      <c r="AB73" s="67">
        <v>0</v>
      </c>
      <c r="AC73" s="67">
        <v>0</v>
      </c>
      <c r="AD73" s="67">
        <v>0</v>
      </c>
      <c r="AE73" s="67">
        <v>0</v>
      </c>
      <c r="AF73" s="67">
        <v>0</v>
      </c>
      <c r="AG73" s="67">
        <v>0</v>
      </c>
      <c r="AH73" s="67">
        <v>0</v>
      </c>
      <c r="AI73" s="67">
        <v>0</v>
      </c>
      <c r="AJ73" s="67">
        <v>0</v>
      </c>
      <c r="AK73" s="67">
        <v>0</v>
      </c>
      <c r="AL73" s="67">
        <v>0</v>
      </c>
      <c r="AM73" s="67">
        <v>2024678173498</v>
      </c>
      <c r="AN73" s="67">
        <v>323518487913</v>
      </c>
      <c r="AO73" s="67">
        <v>1702631221258</v>
      </c>
      <c r="AP73" s="67">
        <v>4770793192243</v>
      </c>
      <c r="AQ73" s="67">
        <v>4146943593849</v>
      </c>
      <c r="AR73" s="67">
        <v>513023735064</v>
      </c>
      <c r="AS73" s="67">
        <v>413728818600</v>
      </c>
      <c r="AT73" s="67">
        <v>99294916464</v>
      </c>
      <c r="AU73" s="67">
        <v>937602000000</v>
      </c>
      <c r="AV73" s="67">
        <v>302368000000</v>
      </c>
      <c r="AW73" s="67">
        <v>17081546116</v>
      </c>
      <c r="AX73" s="67">
        <v>4870598775</v>
      </c>
      <c r="AY73" s="67">
        <v>1813244840</v>
      </c>
      <c r="AZ73" s="67">
        <v>3057353935</v>
      </c>
      <c r="BA73" s="67">
        <v>12926342</v>
      </c>
      <c r="BB73" s="67">
        <v>8848248941</v>
      </c>
      <c r="BC73" s="67">
        <v>2153267383</v>
      </c>
      <c r="BD73" s="67">
        <v>72635656</v>
      </c>
      <c r="BE73" s="67">
        <v>539462648</v>
      </c>
      <c r="BF73" s="67">
        <v>584406370</v>
      </c>
      <c r="BG73" s="67"/>
      <c r="BH73" s="67">
        <v>1172720883673</v>
      </c>
      <c r="BI73" s="67">
        <v>1059588850594</v>
      </c>
      <c r="BJ73" s="67">
        <v>113132033078</v>
      </c>
      <c r="BK73" s="67">
        <v>0</v>
      </c>
      <c r="BL73" s="67"/>
      <c r="BM73" s="67"/>
      <c r="BN73" s="67"/>
      <c r="BO73" s="67"/>
      <c r="BP73" s="67"/>
      <c r="BQ73" s="67"/>
      <c r="BR73" s="67"/>
      <c r="BS73" s="67"/>
      <c r="BT73" s="67"/>
      <c r="BU73" s="67"/>
      <c r="BV73" s="67"/>
      <c r="BW73" s="67"/>
      <c r="BX73" s="67"/>
      <c r="BY73" s="67"/>
      <c r="BZ73" s="67">
        <v>2345538054135</v>
      </c>
      <c r="CA73" s="67">
        <v>395806443875</v>
      </c>
      <c r="CB73" s="67">
        <v>1949731610260</v>
      </c>
      <c r="CC73" s="67">
        <v>4683598218988</v>
      </c>
      <c r="CD73" s="67">
        <v>4048000000000</v>
      </c>
    </row>
    <row r="74" spans="1:82">
      <c r="A74" t="s">
        <v>208</v>
      </c>
      <c r="B74" t="s">
        <v>209</v>
      </c>
      <c r="C74" t="s">
        <v>210</v>
      </c>
      <c r="D74" t="s">
        <v>65</v>
      </c>
      <c r="E74" t="s">
        <v>153</v>
      </c>
      <c r="F74" s="67">
        <v>2014</v>
      </c>
      <c r="G74" t="s">
        <v>230</v>
      </c>
      <c r="H74" s="67">
        <v>8835951</v>
      </c>
      <c r="I74" s="67">
        <v>380869106780</v>
      </c>
      <c r="J74" s="67">
        <v>1113135060889</v>
      </c>
      <c r="K74" s="67">
        <v>375797610631</v>
      </c>
      <c r="L74" s="67">
        <v>24072780344</v>
      </c>
      <c r="M74" s="67">
        <v>12141951957</v>
      </c>
      <c r="N74" s="67">
        <v>12613285</v>
      </c>
      <c r="O74" s="67">
        <v>8232533942</v>
      </c>
      <c r="P74" s="67">
        <v>2630460575</v>
      </c>
      <c r="Q74" s="67">
        <v>73233553</v>
      </c>
      <c r="R74" s="67">
        <v>597837563</v>
      </c>
      <c r="S74" s="67">
        <v>351337173</v>
      </c>
      <c r="T74" s="67">
        <v>0</v>
      </c>
      <c r="U74" s="67">
        <v>1703794813377</v>
      </c>
      <c r="V74" s="67">
        <v>1606669441391</v>
      </c>
      <c r="W74" s="67">
        <v>97125371986</v>
      </c>
      <c r="X74" s="67">
        <v>0</v>
      </c>
      <c r="Y74" s="67">
        <v>0</v>
      </c>
      <c r="Z74" s="67">
        <v>0</v>
      </c>
      <c r="AA74" s="67">
        <v>0</v>
      </c>
      <c r="AB74" s="67">
        <v>0</v>
      </c>
      <c r="AC74" s="67">
        <v>0</v>
      </c>
      <c r="AD74" s="67">
        <v>0</v>
      </c>
      <c r="AE74" s="67">
        <v>0</v>
      </c>
      <c r="AF74" s="67">
        <v>0</v>
      </c>
      <c r="AG74" s="67">
        <v>0</v>
      </c>
      <c r="AH74" s="67">
        <v>0</v>
      </c>
      <c r="AI74" s="67">
        <v>0</v>
      </c>
      <c r="AJ74" s="67">
        <v>0</v>
      </c>
      <c r="AK74" s="67">
        <v>0</v>
      </c>
      <c r="AL74" s="67">
        <v>0</v>
      </c>
      <c r="AM74" s="67">
        <v>2063363629909</v>
      </c>
      <c r="AN74" s="67">
        <v>341232869025</v>
      </c>
      <c r="AO74" s="67">
        <v>1722948896546</v>
      </c>
      <c r="AP74" s="67">
        <v>4843566485070</v>
      </c>
      <c r="AQ74" s="67">
        <v>4190923482226</v>
      </c>
      <c r="AR74" s="67">
        <v>397948010613</v>
      </c>
      <c r="AS74" s="67">
        <v>320925815010</v>
      </c>
      <c r="AT74" s="67">
        <v>77022195602</v>
      </c>
      <c r="AU74" s="67">
        <v>1021262000000</v>
      </c>
      <c r="AV74" s="67">
        <v>344781000000</v>
      </c>
      <c r="AW74" s="67">
        <v>19140567988</v>
      </c>
      <c r="AX74" s="67">
        <v>7070726726</v>
      </c>
      <c r="AY74" s="67">
        <v>2803760762</v>
      </c>
      <c r="AZ74" s="67">
        <v>4266965964</v>
      </c>
      <c r="BA74" s="67">
        <v>20993509</v>
      </c>
      <c r="BB74" s="67">
        <v>8524005590</v>
      </c>
      <c r="BC74" s="67">
        <v>2198869291</v>
      </c>
      <c r="BD74" s="67">
        <v>74153250</v>
      </c>
      <c r="BE74" s="67">
        <v>537230662</v>
      </c>
      <c r="BF74" s="67">
        <v>714588958</v>
      </c>
      <c r="BG74" s="67"/>
      <c r="BH74" s="67">
        <v>2339201041229</v>
      </c>
      <c r="BI74" s="67">
        <v>2244488807819</v>
      </c>
      <c r="BJ74" s="67">
        <v>94712233409</v>
      </c>
      <c r="BK74" s="67">
        <v>0</v>
      </c>
      <c r="BL74" s="67"/>
      <c r="BM74" s="67"/>
      <c r="BN74" s="67"/>
      <c r="BO74" s="67"/>
      <c r="BP74" s="67"/>
      <c r="BQ74" s="67"/>
      <c r="BR74" s="67"/>
      <c r="BS74" s="67"/>
      <c r="BT74" s="67"/>
      <c r="BU74" s="67"/>
      <c r="BV74" s="67"/>
      <c r="BW74" s="67"/>
      <c r="BX74" s="67"/>
      <c r="BY74" s="67"/>
      <c r="BZ74" s="67">
        <v>2404573826611</v>
      </c>
      <c r="CA74" s="67">
        <v>413917194784</v>
      </c>
      <c r="CB74" s="67">
        <v>1990656631827</v>
      </c>
      <c r="CC74" s="67">
        <v>5837344446439</v>
      </c>
      <c r="CD74" s="67">
        <v>5161000000000</v>
      </c>
    </row>
    <row r="75" spans="1:82">
      <c r="A75" t="s">
        <v>208</v>
      </c>
      <c r="B75" t="s">
        <v>209</v>
      </c>
      <c r="C75" t="s">
        <v>210</v>
      </c>
      <c r="D75" t="s">
        <v>65</v>
      </c>
      <c r="E75" t="s">
        <v>153</v>
      </c>
      <c r="F75" s="67">
        <v>2015</v>
      </c>
      <c r="G75" t="s">
        <v>231</v>
      </c>
      <c r="H75" s="67">
        <v>8916899</v>
      </c>
      <c r="I75" s="67">
        <v>391534955682</v>
      </c>
      <c r="J75" s="67">
        <v>1102001858440</v>
      </c>
      <c r="K75" s="67">
        <v>402663326834</v>
      </c>
      <c r="L75" s="67">
        <v>23916760492</v>
      </c>
      <c r="M75" s="67">
        <v>12151475056</v>
      </c>
      <c r="N75" s="67">
        <v>12613285</v>
      </c>
      <c r="O75" s="67">
        <v>8110486768</v>
      </c>
      <c r="P75" s="67">
        <v>2630460575</v>
      </c>
      <c r="Q75" s="67">
        <v>73233553</v>
      </c>
      <c r="R75" s="67">
        <v>597837563</v>
      </c>
      <c r="S75" s="67">
        <v>340194757</v>
      </c>
      <c r="T75" s="67">
        <v>0</v>
      </c>
      <c r="U75" s="67">
        <v>1703794813377</v>
      </c>
      <c r="V75" s="67">
        <v>1606669441391</v>
      </c>
      <c r="W75" s="67">
        <v>97125371986</v>
      </c>
      <c r="X75" s="67">
        <v>0</v>
      </c>
      <c r="Y75" s="67">
        <v>0</v>
      </c>
      <c r="Z75" s="67">
        <v>0</v>
      </c>
      <c r="AA75" s="67">
        <v>0</v>
      </c>
      <c r="AB75" s="67">
        <v>0</v>
      </c>
      <c r="AC75" s="67">
        <v>0</v>
      </c>
      <c r="AD75" s="67">
        <v>0</v>
      </c>
      <c r="AE75" s="67">
        <v>0</v>
      </c>
      <c r="AF75" s="67">
        <v>0</v>
      </c>
      <c r="AG75" s="67">
        <v>0</v>
      </c>
      <c r="AH75" s="67">
        <v>0</v>
      </c>
      <c r="AI75" s="67">
        <v>0</v>
      </c>
      <c r="AJ75" s="67">
        <v>0</v>
      </c>
      <c r="AK75" s="67">
        <v>0</v>
      </c>
      <c r="AL75" s="67">
        <v>0</v>
      </c>
      <c r="AM75" s="67">
        <v>2101179933243</v>
      </c>
      <c r="AN75" s="67">
        <v>359144278662</v>
      </c>
      <c r="AO75" s="67">
        <v>1742397188938</v>
      </c>
      <c r="AP75" s="67">
        <v>4856240270783</v>
      </c>
      <c r="AQ75" s="67">
        <v>4230877415692</v>
      </c>
      <c r="AR75" s="67">
        <v>380269097433</v>
      </c>
      <c r="AS75" s="67">
        <v>306668626962</v>
      </c>
      <c r="AT75" s="67">
        <v>73600470471</v>
      </c>
      <c r="AU75" s="67">
        <v>1052197000000</v>
      </c>
      <c r="AV75" s="67">
        <v>384465000000</v>
      </c>
      <c r="AW75" s="67">
        <v>19243506785</v>
      </c>
      <c r="AX75" s="67">
        <v>9192060525</v>
      </c>
      <c r="AY75" s="67">
        <v>3842589401</v>
      </c>
      <c r="AZ75" s="67">
        <v>5349471124</v>
      </c>
      <c r="BA75" s="67">
        <v>19150029</v>
      </c>
      <c r="BB75" s="67">
        <v>6915435136</v>
      </c>
      <c r="BC75" s="67">
        <v>2232926689</v>
      </c>
      <c r="BD75" s="67">
        <v>74749880</v>
      </c>
      <c r="BE75" s="67">
        <v>542605698</v>
      </c>
      <c r="BF75" s="67">
        <v>266578829</v>
      </c>
      <c r="BG75" s="67"/>
      <c r="BH75" s="67">
        <v>1218158580534</v>
      </c>
      <c r="BI75" s="67">
        <v>1131446531709</v>
      </c>
      <c r="BJ75" s="67">
        <v>86712048825</v>
      </c>
      <c r="BK75" s="67">
        <v>0</v>
      </c>
      <c r="BL75" s="67"/>
      <c r="BM75" s="67"/>
      <c r="BN75" s="67"/>
      <c r="BO75" s="67"/>
      <c r="BP75" s="67"/>
      <c r="BQ75" s="67"/>
      <c r="BR75" s="67"/>
      <c r="BS75" s="67"/>
      <c r="BT75" s="67"/>
      <c r="BU75" s="67"/>
      <c r="BV75" s="67"/>
      <c r="BW75" s="67"/>
      <c r="BX75" s="67"/>
      <c r="BY75" s="67"/>
      <c r="BZ75" s="67">
        <v>2090031782834</v>
      </c>
      <c r="CA75" s="67">
        <v>366345677370</v>
      </c>
      <c r="CB75" s="67">
        <v>1723686105465</v>
      </c>
      <c r="CC75" s="67">
        <v>4375434967586</v>
      </c>
      <c r="CD75" s="67">
        <v>3708000000000</v>
      </c>
    </row>
    <row r="76" spans="1:82">
      <c r="A76" t="s">
        <v>208</v>
      </c>
      <c r="B76" t="s">
        <v>209</v>
      </c>
      <c r="C76" t="s">
        <v>210</v>
      </c>
      <c r="D76" t="s">
        <v>65</v>
      </c>
      <c r="E76" t="s">
        <v>153</v>
      </c>
      <c r="F76" s="67">
        <v>2016</v>
      </c>
      <c r="G76" t="s">
        <v>232</v>
      </c>
      <c r="H76" s="67">
        <v>8994263</v>
      </c>
      <c r="I76" s="67">
        <v>403426098797</v>
      </c>
      <c r="J76" s="67">
        <v>1147259176277</v>
      </c>
      <c r="K76" s="67">
        <v>416483835465</v>
      </c>
      <c r="L76" s="67">
        <v>23991062070</v>
      </c>
      <c r="M76" s="67">
        <v>12183218722</v>
      </c>
      <c r="N76" s="67">
        <v>12613285</v>
      </c>
      <c r="O76" s="67">
        <v>8159079624</v>
      </c>
      <c r="P76" s="67">
        <v>2630460575</v>
      </c>
      <c r="Q76" s="67">
        <v>73233553</v>
      </c>
      <c r="R76" s="67">
        <v>597837563</v>
      </c>
      <c r="S76" s="67">
        <v>333916711</v>
      </c>
      <c r="T76" s="67">
        <v>0</v>
      </c>
      <c r="U76" s="67">
        <v>1703794813377</v>
      </c>
      <c r="V76" s="67">
        <v>1606669441391</v>
      </c>
      <c r="W76" s="67">
        <v>97125371986</v>
      </c>
      <c r="X76" s="67">
        <v>0</v>
      </c>
      <c r="Y76" s="67">
        <v>0</v>
      </c>
      <c r="Z76" s="67">
        <v>0</v>
      </c>
      <c r="AA76" s="67">
        <v>0</v>
      </c>
      <c r="AB76" s="67">
        <v>0</v>
      </c>
      <c r="AC76" s="67">
        <v>0</v>
      </c>
      <c r="AD76" s="67">
        <v>0</v>
      </c>
      <c r="AE76" s="67">
        <v>0</v>
      </c>
      <c r="AF76" s="67">
        <v>0</v>
      </c>
      <c r="AG76" s="67">
        <v>0</v>
      </c>
      <c r="AH76" s="67">
        <v>0</v>
      </c>
      <c r="AI76" s="67">
        <v>0</v>
      </c>
      <c r="AJ76" s="67">
        <v>0</v>
      </c>
      <c r="AK76" s="67">
        <v>0</v>
      </c>
      <c r="AL76" s="67">
        <v>0</v>
      </c>
      <c r="AM76" s="67">
        <v>2138146419145</v>
      </c>
      <c r="AN76" s="67">
        <v>377021394213</v>
      </c>
      <c r="AO76" s="67">
        <v>1761245997696</v>
      </c>
      <c r="AP76" s="67">
        <v>4951317565799</v>
      </c>
      <c r="AQ76" s="67">
        <v>4276387844243</v>
      </c>
      <c r="AR76" s="67">
        <v>388407979837</v>
      </c>
      <c r="AS76" s="67">
        <v>313232241804</v>
      </c>
      <c r="AT76" s="67">
        <v>75175738033</v>
      </c>
      <c r="AU76" s="67">
        <v>1113127000000</v>
      </c>
      <c r="AV76" s="67">
        <v>404093000000</v>
      </c>
      <c r="AW76" s="67">
        <v>19819468738</v>
      </c>
      <c r="AX76" s="67">
        <v>9823298906</v>
      </c>
      <c r="AY76" s="67">
        <v>4076446022</v>
      </c>
      <c r="AZ76" s="67">
        <v>5746852884</v>
      </c>
      <c r="BA76" s="67">
        <v>14888662</v>
      </c>
      <c r="BB76" s="67">
        <v>6792689641</v>
      </c>
      <c r="BC76" s="67">
        <v>2277397210</v>
      </c>
      <c r="BD76" s="67">
        <v>73771121</v>
      </c>
      <c r="BE76" s="67">
        <v>548557877</v>
      </c>
      <c r="BF76" s="67">
        <v>288865320</v>
      </c>
      <c r="BG76" s="67"/>
      <c r="BH76" s="67">
        <v>613989767484</v>
      </c>
      <c r="BI76" s="67">
        <v>543332690644</v>
      </c>
      <c r="BJ76" s="67">
        <v>70657076840</v>
      </c>
      <c r="BK76" s="67">
        <v>0</v>
      </c>
      <c r="BL76" s="67"/>
      <c r="BM76" s="67"/>
      <c r="BN76" s="67"/>
      <c r="BO76" s="67"/>
      <c r="BP76" s="67"/>
      <c r="BQ76" s="67"/>
      <c r="BR76" s="67"/>
      <c r="BS76" s="67"/>
      <c r="BT76" s="67"/>
      <c r="BU76" s="67"/>
      <c r="BV76" s="67"/>
      <c r="BW76" s="67"/>
      <c r="BX76" s="67"/>
      <c r="BY76" s="67"/>
      <c r="BZ76" s="67">
        <v>2053088540109</v>
      </c>
      <c r="CA76" s="67">
        <v>365487954674</v>
      </c>
      <c r="CB76" s="67">
        <v>1687600585435</v>
      </c>
      <c r="CC76" s="67">
        <v>3784339756168</v>
      </c>
      <c r="CD76" s="67">
        <v>3075000000000</v>
      </c>
    </row>
    <row r="77" spans="1:82">
      <c r="A77" t="s">
        <v>208</v>
      </c>
      <c r="B77" t="s">
        <v>209</v>
      </c>
      <c r="C77" t="s">
        <v>210</v>
      </c>
      <c r="D77" t="s">
        <v>65</v>
      </c>
      <c r="E77" t="s">
        <v>153</v>
      </c>
      <c r="F77" s="67">
        <v>2017</v>
      </c>
      <c r="G77" t="s">
        <v>233</v>
      </c>
      <c r="H77" s="67">
        <v>9068296</v>
      </c>
      <c r="I77" s="67">
        <v>406935020080</v>
      </c>
      <c r="J77" s="67">
        <v>1350585943853</v>
      </c>
      <c r="K77" s="67">
        <v>451817958184</v>
      </c>
      <c r="L77" s="67">
        <v>24035619696</v>
      </c>
      <c r="M77" s="67">
        <v>12183218722</v>
      </c>
      <c r="N77" s="67">
        <v>12613285</v>
      </c>
      <c r="O77" s="67">
        <v>8207672481</v>
      </c>
      <c r="P77" s="67">
        <v>2630460575</v>
      </c>
      <c r="Q77" s="67">
        <v>73233553</v>
      </c>
      <c r="R77" s="67">
        <v>597837563</v>
      </c>
      <c r="S77" s="67">
        <v>328333939</v>
      </c>
      <c r="T77" s="67">
        <v>0</v>
      </c>
      <c r="U77" s="67">
        <v>1703794813377</v>
      </c>
      <c r="V77" s="67">
        <v>1606669441391</v>
      </c>
      <c r="W77" s="67">
        <v>97125371986</v>
      </c>
      <c r="X77" s="67">
        <v>0</v>
      </c>
      <c r="Y77" s="67">
        <v>0</v>
      </c>
      <c r="Z77" s="67">
        <v>0</v>
      </c>
      <c r="AA77" s="67">
        <v>0</v>
      </c>
      <c r="AB77" s="67">
        <v>0</v>
      </c>
      <c r="AC77" s="67">
        <v>0</v>
      </c>
      <c r="AD77" s="67">
        <v>0</v>
      </c>
      <c r="AE77" s="67">
        <v>0</v>
      </c>
      <c r="AF77" s="67">
        <v>0</v>
      </c>
      <c r="AG77" s="67">
        <v>0</v>
      </c>
      <c r="AH77" s="67">
        <v>0</v>
      </c>
      <c r="AI77" s="67">
        <v>0</v>
      </c>
      <c r="AJ77" s="67">
        <v>0</v>
      </c>
      <c r="AK77" s="67">
        <v>0</v>
      </c>
      <c r="AL77" s="67">
        <v>0</v>
      </c>
      <c r="AM77" s="67">
        <v>2152312812678</v>
      </c>
      <c r="AN77" s="67">
        <v>385064128849</v>
      </c>
      <c r="AO77" s="67">
        <v>1767309959170</v>
      </c>
      <c r="AP77" s="67">
        <v>5179035179273</v>
      </c>
      <c r="AQ77" s="67">
        <v>4292793816523</v>
      </c>
      <c r="AR77" s="67">
        <v>400670228455</v>
      </c>
      <c r="AS77" s="67">
        <v>323121151980</v>
      </c>
      <c r="AT77" s="67">
        <v>77549076475</v>
      </c>
      <c r="AU77" s="67">
        <v>1336178000000</v>
      </c>
      <c r="AV77" s="67">
        <v>446998000000</v>
      </c>
      <c r="AW77" s="67">
        <v>20294056723</v>
      </c>
      <c r="AX77" s="67">
        <v>9572522923</v>
      </c>
      <c r="AY77" s="67">
        <v>3592263645</v>
      </c>
      <c r="AZ77" s="67">
        <v>5980259278</v>
      </c>
      <c r="BA77" s="67">
        <v>18433403</v>
      </c>
      <c r="BB77" s="67">
        <v>7403989686</v>
      </c>
      <c r="BC77" s="67">
        <v>2371888645</v>
      </c>
      <c r="BD77" s="67">
        <v>73138030</v>
      </c>
      <c r="BE77" s="67">
        <v>559537228</v>
      </c>
      <c r="BF77" s="67">
        <v>294546808</v>
      </c>
      <c r="BG77" s="67"/>
      <c r="BH77" s="67">
        <v>987357545226</v>
      </c>
      <c r="BI77" s="67">
        <v>909866980510</v>
      </c>
      <c r="BJ77" s="67">
        <v>77490564716</v>
      </c>
      <c r="BK77" s="67">
        <v>0</v>
      </c>
      <c r="BL77" s="67"/>
      <c r="BM77" s="67"/>
      <c r="BN77" s="67"/>
      <c r="BO77" s="67"/>
      <c r="BP77" s="67"/>
      <c r="BQ77" s="67"/>
      <c r="BR77" s="67"/>
      <c r="BS77" s="67"/>
      <c r="BT77" s="67"/>
      <c r="BU77" s="67"/>
      <c r="BV77" s="67"/>
      <c r="BW77" s="67"/>
      <c r="BX77" s="67"/>
      <c r="BY77" s="67"/>
      <c r="BZ77" s="67">
        <v>2136658463778</v>
      </c>
      <c r="CA77" s="67">
        <v>385412063933</v>
      </c>
      <c r="CB77" s="67">
        <v>1751246399845</v>
      </c>
      <c r="CC77" s="67">
        <v>4434160294182</v>
      </c>
      <c r="CD77" s="67">
        <v>3545000000000</v>
      </c>
    </row>
    <row r="78" spans="1:82">
      <c r="A78" t="s">
        <v>208</v>
      </c>
      <c r="B78" t="s">
        <v>209</v>
      </c>
      <c r="C78" t="s">
        <v>210</v>
      </c>
      <c r="D78" t="s">
        <v>65</v>
      </c>
      <c r="E78" t="s">
        <v>153</v>
      </c>
      <c r="F78" s="67">
        <v>2018</v>
      </c>
      <c r="G78" t="s">
        <v>234</v>
      </c>
      <c r="H78" s="67">
        <v>9140169</v>
      </c>
      <c r="I78" s="67">
        <v>410255691705</v>
      </c>
      <c r="J78" s="67">
        <v>1299695637370</v>
      </c>
      <c r="K78" s="67">
        <v>461948747370</v>
      </c>
      <c r="L78" s="67">
        <v>24022794105</v>
      </c>
      <c r="M78" s="67">
        <v>12118144207</v>
      </c>
      <c r="N78" s="67">
        <v>12613285</v>
      </c>
      <c r="O78" s="67">
        <v>8257395404</v>
      </c>
      <c r="P78" s="67">
        <v>2630460575</v>
      </c>
      <c r="Q78" s="67">
        <v>73233553</v>
      </c>
      <c r="R78" s="67">
        <v>597837563</v>
      </c>
      <c r="S78" s="67">
        <v>320478932</v>
      </c>
      <c r="T78" s="67">
        <v>0</v>
      </c>
      <c r="U78" s="67">
        <v>1703794813377</v>
      </c>
      <c r="V78" s="67">
        <v>1606669441391</v>
      </c>
      <c r="W78" s="67">
        <v>97125371986</v>
      </c>
      <c r="X78" s="67">
        <v>0</v>
      </c>
      <c r="Y78" s="67">
        <v>0</v>
      </c>
      <c r="Z78" s="67">
        <v>0</v>
      </c>
      <c r="AA78" s="67">
        <v>0</v>
      </c>
      <c r="AB78" s="67">
        <v>0</v>
      </c>
      <c r="AC78" s="67">
        <v>0</v>
      </c>
      <c r="AD78" s="67">
        <v>0</v>
      </c>
      <c r="AE78" s="67">
        <v>0</v>
      </c>
      <c r="AF78" s="67">
        <v>0</v>
      </c>
      <c r="AG78" s="67">
        <v>0</v>
      </c>
      <c r="AH78" s="67">
        <v>0</v>
      </c>
      <c r="AI78" s="67">
        <v>0</v>
      </c>
      <c r="AJ78" s="67">
        <v>0</v>
      </c>
      <c r="AK78" s="67">
        <v>0</v>
      </c>
      <c r="AL78" s="67">
        <v>0</v>
      </c>
      <c r="AM78" s="67">
        <v>2166499841585</v>
      </c>
      <c r="AN78" s="67">
        <v>393126495880</v>
      </c>
      <c r="AO78" s="67">
        <v>1773390154639</v>
      </c>
      <c r="AP78" s="67">
        <v>5131764389303</v>
      </c>
      <c r="AQ78" s="67">
        <v>4307901793614</v>
      </c>
      <c r="AR78" s="67">
        <v>396705254671</v>
      </c>
      <c r="AS78" s="67">
        <v>319923592476</v>
      </c>
      <c r="AT78" s="67">
        <v>76781662194</v>
      </c>
      <c r="AU78" s="67">
        <v>1325288000000</v>
      </c>
      <c r="AV78" s="67">
        <v>471045000000</v>
      </c>
      <c r="AW78" s="67">
        <v>21334682605</v>
      </c>
      <c r="AX78" s="67">
        <v>9538819987</v>
      </c>
      <c r="AY78" s="67">
        <v>3621593271</v>
      </c>
      <c r="AZ78" s="67">
        <v>5917226716</v>
      </c>
      <c r="BA78" s="67">
        <v>9316937</v>
      </c>
      <c r="BB78" s="67">
        <v>8285825289</v>
      </c>
      <c r="BC78" s="67">
        <v>2550041950</v>
      </c>
      <c r="BD78" s="67">
        <v>74188435</v>
      </c>
      <c r="BE78" s="67">
        <v>572904640</v>
      </c>
      <c r="BF78" s="67">
        <v>303585366</v>
      </c>
      <c r="BG78" s="67"/>
      <c r="BH78" s="67">
        <v>1197145127250</v>
      </c>
      <c r="BI78" s="67">
        <v>1093467385605</v>
      </c>
      <c r="BJ78" s="67">
        <v>103677741646</v>
      </c>
      <c r="BK78" s="67">
        <v>0</v>
      </c>
      <c r="BL78" s="67"/>
      <c r="BM78" s="67"/>
      <c r="BN78" s="67"/>
      <c r="BO78" s="67"/>
      <c r="BP78" s="67"/>
      <c r="BQ78" s="67"/>
      <c r="BR78" s="67"/>
      <c r="BS78" s="67"/>
      <c r="BT78" s="67"/>
      <c r="BU78" s="67"/>
      <c r="BV78" s="67"/>
      <c r="BW78" s="67"/>
      <c r="BX78" s="67"/>
      <c r="BY78" s="67"/>
      <c r="BZ78" s="67">
        <v>2281492662824</v>
      </c>
      <c r="CA78" s="67">
        <v>416071769195</v>
      </c>
      <c r="CB78" s="67">
        <v>1865420893629</v>
      </c>
      <c r="CC78" s="67">
        <v>4750920727350</v>
      </c>
      <c r="CD78" s="67">
        <v>3897000000000</v>
      </c>
    </row>
    <row r="79" spans="1:82">
      <c r="A79" t="s">
        <v>208</v>
      </c>
      <c r="B79" t="s">
        <v>209</v>
      </c>
      <c r="C79" t="s">
        <v>210</v>
      </c>
      <c r="D79" t="s">
        <v>65</v>
      </c>
      <c r="E79" t="s">
        <v>153</v>
      </c>
      <c r="F79" s="67">
        <v>2019</v>
      </c>
      <c r="G79" t="s">
        <v>235</v>
      </c>
      <c r="H79" s="67">
        <v>9211657</v>
      </c>
      <c r="I79" s="67">
        <v>412297182695</v>
      </c>
      <c r="J79" s="67">
        <v>1516629000000</v>
      </c>
      <c r="K79" s="67">
        <v>531420000000</v>
      </c>
      <c r="L79" s="67">
        <v>24325484074</v>
      </c>
      <c r="M79" s="67">
        <v>12392726911</v>
      </c>
      <c r="N79" s="67">
        <v>12613285</v>
      </c>
      <c r="O79" s="67">
        <v>8305988260</v>
      </c>
      <c r="P79" s="67">
        <v>2630460575</v>
      </c>
      <c r="Q79" s="67">
        <v>73233553</v>
      </c>
      <c r="R79" s="67">
        <v>597837563</v>
      </c>
      <c r="S79" s="67">
        <v>312623925</v>
      </c>
      <c r="T79" s="67">
        <v>0</v>
      </c>
      <c r="U79" s="67">
        <v>1703794813377</v>
      </c>
      <c r="V79" s="67">
        <v>1606669441391</v>
      </c>
      <c r="W79" s="67">
        <v>97125371986</v>
      </c>
      <c r="X79" s="67">
        <v>0</v>
      </c>
      <c r="Y79" s="67">
        <v>0</v>
      </c>
      <c r="Z79" s="67">
        <v>0</v>
      </c>
      <c r="AA79" s="67">
        <v>0</v>
      </c>
      <c r="AB79" s="67">
        <v>0</v>
      </c>
      <c r="AC79" s="67">
        <v>0</v>
      </c>
      <c r="AD79" s="67">
        <v>0</v>
      </c>
      <c r="AE79" s="67">
        <v>0</v>
      </c>
      <c r="AF79" s="67">
        <v>0</v>
      </c>
      <c r="AG79" s="67">
        <v>0</v>
      </c>
      <c r="AH79" s="67">
        <v>0</v>
      </c>
      <c r="AI79" s="67">
        <v>0</v>
      </c>
      <c r="AJ79" s="67">
        <v>0</v>
      </c>
      <c r="AK79" s="67">
        <v>0</v>
      </c>
      <c r="AL79" s="67">
        <v>0</v>
      </c>
      <c r="AM79" s="67">
        <v>2180695212072</v>
      </c>
      <c r="AN79" s="67">
        <v>401208582503</v>
      </c>
      <c r="AO79" s="67">
        <v>1779486629569</v>
      </c>
      <c r="AP79" s="67">
        <v>5306321692217</v>
      </c>
      <c r="AQ79" s="67">
        <v>4321112692217</v>
      </c>
      <c r="AR79" s="67">
        <v>412297182695</v>
      </c>
      <c r="AS79" s="67">
        <v>332497727980</v>
      </c>
      <c r="AT79" s="67">
        <v>79799454715</v>
      </c>
      <c r="AU79" s="67">
        <v>1516629000000</v>
      </c>
      <c r="AV79" s="67">
        <v>531420000000</v>
      </c>
      <c r="AW79" s="67">
        <v>24325484074</v>
      </c>
      <c r="AX79" s="67">
        <v>12392726911</v>
      </c>
      <c r="AY79" s="67">
        <v>5357769584</v>
      </c>
      <c r="AZ79" s="67">
        <v>7034957328</v>
      </c>
      <c r="BA79" s="67">
        <v>12613285</v>
      </c>
      <c r="BB79" s="67">
        <v>8305988260</v>
      </c>
      <c r="BC79" s="67">
        <v>2630460575</v>
      </c>
      <c r="BD79" s="67">
        <v>73233553</v>
      </c>
      <c r="BE79" s="67">
        <v>597837563</v>
      </c>
      <c r="BF79" s="67">
        <v>312623925</v>
      </c>
      <c r="BG79" s="67"/>
      <c r="BH79" s="67">
        <v>1703794813377</v>
      </c>
      <c r="BI79" s="67">
        <v>1606669441391</v>
      </c>
      <c r="BJ79" s="67">
        <v>97125371986</v>
      </c>
      <c r="BK79" s="67">
        <v>0</v>
      </c>
      <c r="BL79" s="67"/>
      <c r="BM79" s="67"/>
      <c r="BN79" s="67"/>
      <c r="BO79" s="67"/>
      <c r="BP79" s="67"/>
      <c r="BQ79" s="67"/>
      <c r="BR79" s="67"/>
      <c r="BS79" s="67"/>
      <c r="BT79" s="67"/>
      <c r="BU79" s="67"/>
      <c r="BV79" s="67"/>
      <c r="BW79" s="67"/>
      <c r="BX79" s="67"/>
      <c r="BY79" s="67"/>
      <c r="BZ79" s="67">
        <v>2180695212072</v>
      </c>
      <c r="CA79" s="67">
        <v>401208582503</v>
      </c>
      <c r="CB79" s="67">
        <v>1779486629569</v>
      </c>
      <c r="CC79" s="67">
        <v>5306321692217</v>
      </c>
      <c r="CD79" s="67">
        <v>4321000000000</v>
      </c>
    </row>
    <row r="80" spans="1:82">
      <c r="A80" t="s">
        <v>208</v>
      </c>
      <c r="B80" t="s">
        <v>209</v>
      </c>
      <c r="C80" t="s">
        <v>210</v>
      </c>
      <c r="D80" t="s">
        <v>65</v>
      </c>
      <c r="E80" t="s">
        <v>153</v>
      </c>
      <c r="F80" s="67">
        <v>2020</v>
      </c>
      <c r="G80" t="s">
        <v>236</v>
      </c>
      <c r="H80" s="67">
        <v>9287289</v>
      </c>
      <c r="I80" s="67">
        <v>415570369983</v>
      </c>
      <c r="J80" s="67">
        <v>1750228312012</v>
      </c>
      <c r="K80" s="67">
        <v>596339301407</v>
      </c>
      <c r="L80" s="67">
        <v>24344259557</v>
      </c>
      <c r="M80" s="67">
        <v>12373680713</v>
      </c>
      <c r="N80" s="67">
        <v>12613285</v>
      </c>
      <c r="O80" s="67">
        <v>8354581117</v>
      </c>
      <c r="P80" s="67">
        <v>2630460575</v>
      </c>
      <c r="Q80" s="67">
        <v>73233553</v>
      </c>
      <c r="R80" s="67">
        <v>597837563</v>
      </c>
      <c r="S80" s="67">
        <v>304768917</v>
      </c>
      <c r="T80" s="67">
        <v>0</v>
      </c>
      <c r="U80" s="67">
        <v>1703794813377</v>
      </c>
      <c r="V80" s="67">
        <v>1606669441391</v>
      </c>
      <c r="W80" s="67">
        <v>97125371986</v>
      </c>
      <c r="X80" s="67">
        <v>0</v>
      </c>
      <c r="Y80" s="67">
        <v>0</v>
      </c>
      <c r="Z80" s="67">
        <v>0</v>
      </c>
      <c r="AA80" s="67">
        <v>0</v>
      </c>
      <c r="AB80" s="67">
        <v>0</v>
      </c>
      <c r="AC80" s="67">
        <v>0</v>
      </c>
      <c r="AD80" s="67">
        <v>0</v>
      </c>
      <c r="AE80" s="67">
        <v>0</v>
      </c>
      <c r="AF80" s="67">
        <v>0</v>
      </c>
      <c r="AG80" s="67">
        <v>0</v>
      </c>
      <c r="AH80" s="67">
        <v>0</v>
      </c>
      <c r="AI80" s="67">
        <v>0</v>
      </c>
      <c r="AJ80" s="67">
        <v>0</v>
      </c>
      <c r="AK80" s="67">
        <v>0</v>
      </c>
      <c r="AL80" s="67">
        <v>0</v>
      </c>
      <c r="AM80" s="67">
        <v>2194872485937</v>
      </c>
      <c r="AN80" s="67">
        <v>409308914519</v>
      </c>
      <c r="AO80" s="67">
        <v>1785592617897</v>
      </c>
      <c r="AP80" s="67">
        <v>5522943727523</v>
      </c>
      <c r="AQ80" s="67">
        <v>4334292013961</v>
      </c>
      <c r="AR80" s="67">
        <v>436677964390</v>
      </c>
      <c r="AS80" s="67">
        <v>352159648702</v>
      </c>
      <c r="AT80" s="67">
        <v>84518315688</v>
      </c>
      <c r="AU80" s="67">
        <v>1713834000000</v>
      </c>
      <c r="AV80" s="67">
        <v>583939000000</v>
      </c>
      <c r="AW80" s="67">
        <v>24207019884</v>
      </c>
      <c r="AX80" s="67">
        <v>12922070977</v>
      </c>
      <c r="AY80" s="67">
        <v>5526835561</v>
      </c>
      <c r="AZ80" s="67">
        <v>7395235415</v>
      </c>
      <c r="BA80" s="67">
        <v>11467931</v>
      </c>
      <c r="BB80" s="67">
        <v>7557209927</v>
      </c>
      <c r="BC80" s="67">
        <v>2714895766</v>
      </c>
      <c r="BD80" s="67">
        <v>72969304</v>
      </c>
      <c r="BE80" s="67">
        <v>606743496</v>
      </c>
      <c r="BF80" s="67">
        <v>321662483</v>
      </c>
      <c r="BG80" s="67"/>
      <c r="BH80" s="67">
        <v>871217499435</v>
      </c>
      <c r="BI80" s="67">
        <v>786073384536</v>
      </c>
      <c r="BJ80" s="67">
        <v>85144114899</v>
      </c>
      <c r="BK80" s="67">
        <v>0</v>
      </c>
      <c r="BL80" s="67"/>
      <c r="BM80" s="67"/>
      <c r="BN80" s="67"/>
      <c r="BO80" s="67"/>
      <c r="BP80" s="67"/>
      <c r="BQ80" s="67"/>
      <c r="BR80" s="67"/>
      <c r="BS80" s="67"/>
      <c r="BT80" s="67"/>
      <c r="BU80" s="67"/>
      <c r="BV80" s="67"/>
      <c r="BW80" s="67"/>
      <c r="BX80" s="67"/>
      <c r="BY80" s="67"/>
      <c r="BZ80" s="67">
        <v>1778191683199</v>
      </c>
      <c r="CA80" s="67">
        <v>328750963892</v>
      </c>
      <c r="CB80" s="67">
        <v>1449440719307</v>
      </c>
      <c r="CC80" s="67">
        <v>4240189166908</v>
      </c>
      <c r="CD80" s="67">
        <v>3110000000000</v>
      </c>
    </row>
    <row r="81" spans="1:82">
      <c r="A81" t="s">
        <v>237</v>
      </c>
      <c r="B81" t="s">
        <v>238</v>
      </c>
      <c r="C81" t="s">
        <v>71</v>
      </c>
      <c r="D81" t="s">
        <v>64</v>
      </c>
      <c r="E81" t="s">
        <v>153</v>
      </c>
      <c r="F81" s="67">
        <v>1995</v>
      </c>
      <c r="G81" t="s">
        <v>239</v>
      </c>
      <c r="H81" s="67">
        <v>34946110</v>
      </c>
      <c r="I81" s="67">
        <v>391198059207</v>
      </c>
      <c r="J81" s="67">
        <v>773697875383</v>
      </c>
      <c r="K81" s="67">
        <v>1023835682321</v>
      </c>
      <c r="L81" s="67">
        <v>327340874261</v>
      </c>
      <c r="M81" s="67">
        <v>208047457606</v>
      </c>
      <c r="N81" s="67">
        <v>19882890197</v>
      </c>
      <c r="O81" s="67">
        <v>0</v>
      </c>
      <c r="P81" s="67">
        <v>4969556227</v>
      </c>
      <c r="Q81" s="67">
        <v>9190972617</v>
      </c>
      <c r="R81" s="67">
        <v>78348702886</v>
      </c>
      <c r="S81" s="67">
        <v>2615257604</v>
      </c>
      <c r="T81" s="67">
        <v>12104576776</v>
      </c>
      <c r="U81" s="67">
        <v>78911937871</v>
      </c>
      <c r="V81" s="67">
        <v>0</v>
      </c>
      <c r="W81" s="67">
        <v>5425648761</v>
      </c>
      <c r="X81" s="67">
        <v>15720747</v>
      </c>
      <c r="Y81" s="67">
        <v>46760000000</v>
      </c>
      <c r="Z81" s="67">
        <v>0</v>
      </c>
      <c r="AA81" s="67"/>
      <c r="AB81" s="67">
        <v>44761203010</v>
      </c>
      <c r="AC81" s="67"/>
      <c r="AD81" s="67">
        <v>237231068</v>
      </c>
      <c r="AE81" s="67">
        <v>0</v>
      </c>
      <c r="AF81" s="67">
        <v>0</v>
      </c>
      <c r="AG81" s="67">
        <v>935502285</v>
      </c>
      <c r="AH81" s="67">
        <v>0</v>
      </c>
      <c r="AI81" s="67">
        <v>575342744</v>
      </c>
      <c r="AJ81" s="67">
        <v>0</v>
      </c>
      <c r="AK81" s="67">
        <v>0</v>
      </c>
      <c r="AL81" s="67">
        <v>254378306</v>
      </c>
      <c r="AM81" s="67">
        <v>1455187312515</v>
      </c>
      <c r="AN81" s="67">
        <v>633576776092</v>
      </c>
      <c r="AO81" s="67">
        <v>817746102092</v>
      </c>
      <c r="AP81" s="67">
        <v>1775865641104</v>
      </c>
      <c r="AQ81" s="67">
        <v>2357615990801</v>
      </c>
      <c r="AR81" s="67">
        <v>564923385428</v>
      </c>
      <c r="AS81" s="67">
        <v>455583375346</v>
      </c>
      <c r="AT81" s="67">
        <v>109340010083</v>
      </c>
      <c r="AU81" s="67">
        <v>105765000000</v>
      </c>
      <c r="AV81" s="67">
        <v>139959000000</v>
      </c>
      <c r="AW81" s="67">
        <v>201992040382</v>
      </c>
      <c r="AX81" s="67">
        <v>94638927214</v>
      </c>
      <c r="AY81" s="67">
        <v>35326264845</v>
      </c>
      <c r="AZ81" s="67">
        <v>59312662369</v>
      </c>
      <c r="BA81" s="67">
        <v>6116990041</v>
      </c>
      <c r="BB81" s="67">
        <v>0</v>
      </c>
      <c r="BC81" s="67">
        <v>1874632423</v>
      </c>
      <c r="BD81" s="67">
        <v>6599294372</v>
      </c>
      <c r="BE81" s="67">
        <v>47462423430</v>
      </c>
      <c r="BF81" s="67">
        <v>14469123977</v>
      </c>
      <c r="BG81" s="67">
        <v>30830648924</v>
      </c>
      <c r="BH81" s="67">
        <v>26815945657</v>
      </c>
      <c r="BI81" s="67">
        <v>19779430418</v>
      </c>
      <c r="BJ81" s="67">
        <v>6514322628</v>
      </c>
      <c r="BK81" s="67">
        <v>0</v>
      </c>
      <c r="BL81" s="67">
        <v>522192611</v>
      </c>
      <c r="BM81" s="67"/>
      <c r="BN81" s="67"/>
      <c r="BO81" s="67">
        <v>78775586</v>
      </c>
      <c r="BP81" s="67">
        <v>20409313</v>
      </c>
      <c r="BQ81" s="67">
        <v>85826485</v>
      </c>
      <c r="BR81" s="67"/>
      <c r="BS81" s="67"/>
      <c r="BT81" s="67">
        <v>82584745</v>
      </c>
      <c r="BU81" s="67"/>
      <c r="BV81" s="67">
        <v>254331400</v>
      </c>
      <c r="BW81" s="67"/>
      <c r="BX81" s="67"/>
      <c r="BY81" s="67">
        <v>265082</v>
      </c>
      <c r="BZ81" s="67">
        <v>1009371316179</v>
      </c>
      <c r="CA81" s="67">
        <v>418500512902</v>
      </c>
      <c r="CB81" s="67">
        <v>590870803277</v>
      </c>
      <c r="CC81" s="67">
        <v>1768908687645</v>
      </c>
      <c r="CD81" s="67">
        <v>1803000000000</v>
      </c>
    </row>
    <row r="82" spans="1:82">
      <c r="A82" t="s">
        <v>237</v>
      </c>
      <c r="B82" t="s">
        <v>238</v>
      </c>
      <c r="C82" t="s">
        <v>71</v>
      </c>
      <c r="D82" t="s">
        <v>64</v>
      </c>
      <c r="E82" t="s">
        <v>153</v>
      </c>
      <c r="F82" s="67">
        <v>1996</v>
      </c>
      <c r="G82" t="s">
        <v>240</v>
      </c>
      <c r="H82" s="67">
        <v>35389362</v>
      </c>
      <c r="I82" s="67">
        <v>405064177267</v>
      </c>
      <c r="J82" s="67">
        <v>888926345875</v>
      </c>
      <c r="K82" s="67">
        <v>1165465952037</v>
      </c>
      <c r="L82" s="67">
        <v>319336114586</v>
      </c>
      <c r="M82" s="67">
        <v>208205063128</v>
      </c>
      <c r="N82" s="67">
        <v>19777013560</v>
      </c>
      <c r="O82" s="67">
        <v>0</v>
      </c>
      <c r="P82" s="67">
        <v>4943093279</v>
      </c>
      <c r="Q82" s="67">
        <v>9142030574</v>
      </c>
      <c r="R82" s="67">
        <v>77931495072</v>
      </c>
      <c r="S82" s="67">
        <v>2539078839</v>
      </c>
      <c r="T82" s="67">
        <v>10309927266</v>
      </c>
      <c r="U82" s="67">
        <v>84836892780</v>
      </c>
      <c r="V82" s="67">
        <v>0</v>
      </c>
      <c r="W82" s="67">
        <v>5627247988</v>
      </c>
      <c r="X82" s="67">
        <v>15683622</v>
      </c>
      <c r="Y82" s="67">
        <v>46730000000</v>
      </c>
      <c r="Z82" s="67">
        <v>0</v>
      </c>
      <c r="AA82" s="67"/>
      <c r="AB82" s="67">
        <v>44746694015</v>
      </c>
      <c r="AC82" s="67"/>
      <c r="AD82" s="67">
        <v>234769325</v>
      </c>
      <c r="AE82" s="67">
        <v>0</v>
      </c>
      <c r="AF82" s="67">
        <v>0</v>
      </c>
      <c r="AG82" s="67">
        <v>933924608</v>
      </c>
      <c r="AH82" s="67">
        <v>0</v>
      </c>
      <c r="AI82" s="67">
        <v>555960530</v>
      </c>
      <c r="AJ82" s="67">
        <v>0</v>
      </c>
      <c r="AK82" s="67">
        <v>0</v>
      </c>
      <c r="AL82" s="67">
        <v>254375805</v>
      </c>
      <c r="AM82" s="67">
        <v>1526475864841</v>
      </c>
      <c r="AN82" s="67">
        <v>681519504100</v>
      </c>
      <c r="AO82" s="67">
        <v>842957757866</v>
      </c>
      <c r="AP82" s="67">
        <v>1755387122286</v>
      </c>
      <c r="AQ82" s="67">
        <v>2439375300339</v>
      </c>
      <c r="AR82" s="67">
        <v>536423532865</v>
      </c>
      <c r="AS82" s="67">
        <v>432599623278</v>
      </c>
      <c r="AT82" s="67">
        <v>103823909587</v>
      </c>
      <c r="AU82" s="67">
        <v>121706000000</v>
      </c>
      <c r="AV82" s="67">
        <v>159568000000</v>
      </c>
      <c r="AW82" s="67">
        <v>193919487335</v>
      </c>
      <c r="AX82" s="67">
        <v>93778026873</v>
      </c>
      <c r="AY82" s="67">
        <v>36855966126</v>
      </c>
      <c r="AZ82" s="67">
        <v>56922060746</v>
      </c>
      <c r="BA82" s="67">
        <v>5652773504</v>
      </c>
      <c r="BB82" s="67">
        <v>0</v>
      </c>
      <c r="BC82" s="67">
        <v>2187071160</v>
      </c>
      <c r="BD82" s="67">
        <v>6682948956</v>
      </c>
      <c r="BE82" s="67">
        <v>48157849499</v>
      </c>
      <c r="BF82" s="67">
        <v>15910575173</v>
      </c>
      <c r="BG82" s="67">
        <v>21550242170</v>
      </c>
      <c r="BH82" s="67">
        <v>33738996427</v>
      </c>
      <c r="BI82" s="67">
        <v>25509516157</v>
      </c>
      <c r="BJ82" s="67">
        <v>7713966422</v>
      </c>
      <c r="BK82" s="67">
        <v>0</v>
      </c>
      <c r="BL82" s="67">
        <v>515513848</v>
      </c>
      <c r="BM82" s="67"/>
      <c r="BN82" s="67"/>
      <c r="BO82" s="67">
        <v>66404190</v>
      </c>
      <c r="BP82" s="67">
        <v>21725083</v>
      </c>
      <c r="BQ82" s="67">
        <v>115075028</v>
      </c>
      <c r="BR82" s="67"/>
      <c r="BS82" s="67"/>
      <c r="BT82" s="67">
        <v>69380258</v>
      </c>
      <c r="BU82" s="67"/>
      <c r="BV82" s="67">
        <v>242621804</v>
      </c>
      <c r="BW82" s="67"/>
      <c r="BX82" s="67"/>
      <c r="BY82" s="67">
        <v>307486</v>
      </c>
      <c r="BZ82" s="67">
        <v>1023125899141</v>
      </c>
      <c r="CA82" s="67">
        <v>414993583211</v>
      </c>
      <c r="CB82" s="67">
        <v>608132315931</v>
      </c>
      <c r="CC82" s="67">
        <v>1749345915769</v>
      </c>
      <c r="CD82" s="67">
        <v>1787000000000</v>
      </c>
    </row>
    <row r="83" spans="1:82">
      <c r="A83" t="s">
        <v>237</v>
      </c>
      <c r="B83" t="s">
        <v>238</v>
      </c>
      <c r="C83" t="s">
        <v>71</v>
      </c>
      <c r="D83" t="s">
        <v>64</v>
      </c>
      <c r="E83" t="s">
        <v>153</v>
      </c>
      <c r="F83" s="67">
        <v>1997</v>
      </c>
      <c r="G83" t="s">
        <v>241</v>
      </c>
      <c r="H83" s="67">
        <v>35815971</v>
      </c>
      <c r="I83" s="67">
        <v>423211868294</v>
      </c>
      <c r="J83" s="67">
        <v>1020923434408</v>
      </c>
      <c r="K83" s="67">
        <v>1368118920791</v>
      </c>
      <c r="L83" s="67">
        <v>326455810369</v>
      </c>
      <c r="M83" s="67">
        <v>208356169495</v>
      </c>
      <c r="N83" s="67">
        <v>19671136923</v>
      </c>
      <c r="O83" s="67">
        <v>0</v>
      </c>
      <c r="P83" s="67">
        <v>4916630330</v>
      </c>
      <c r="Q83" s="67">
        <v>9093088531</v>
      </c>
      <c r="R83" s="67">
        <v>77514287258</v>
      </c>
      <c r="S83" s="67">
        <v>2451381345</v>
      </c>
      <c r="T83" s="67">
        <v>12640594312</v>
      </c>
      <c r="U83" s="67">
        <v>86648798012</v>
      </c>
      <c r="V83" s="67">
        <v>0</v>
      </c>
      <c r="W83" s="67">
        <v>5995385707</v>
      </c>
      <c r="X83" s="67">
        <v>15653511</v>
      </c>
      <c r="Y83" s="67">
        <v>46690000000</v>
      </c>
      <c r="Z83" s="67">
        <v>0</v>
      </c>
      <c r="AA83" s="67"/>
      <c r="AB83" s="67">
        <v>44734161155</v>
      </c>
      <c r="AC83" s="67"/>
      <c r="AD83" s="67">
        <v>232131859</v>
      </c>
      <c r="AE83" s="67">
        <v>0</v>
      </c>
      <c r="AF83" s="67">
        <v>0</v>
      </c>
      <c r="AG83" s="67">
        <v>932261117</v>
      </c>
      <c r="AH83" s="67">
        <v>0</v>
      </c>
      <c r="AI83" s="67">
        <v>537188689</v>
      </c>
      <c r="AJ83" s="67">
        <v>0</v>
      </c>
      <c r="AK83" s="67">
        <v>0</v>
      </c>
      <c r="AL83" s="67">
        <v>254373304</v>
      </c>
      <c r="AM83" s="67">
        <v>1617412155643</v>
      </c>
      <c r="AN83" s="67">
        <v>725031099413</v>
      </c>
      <c r="AO83" s="67">
        <v>890598941537</v>
      </c>
      <c r="AP83" s="67">
        <v>1718201815679</v>
      </c>
      <c r="AQ83" s="67">
        <v>2554046744422</v>
      </c>
      <c r="AR83" s="67">
        <v>545420093224</v>
      </c>
      <c r="AS83" s="67">
        <v>439854913891</v>
      </c>
      <c r="AT83" s="67">
        <v>105565179334</v>
      </c>
      <c r="AU83" s="67">
        <v>140517000000</v>
      </c>
      <c r="AV83" s="67">
        <v>188304000000</v>
      </c>
      <c r="AW83" s="67">
        <v>208521588477</v>
      </c>
      <c r="AX83" s="67">
        <v>100142249220</v>
      </c>
      <c r="AY83" s="67">
        <v>39415312448</v>
      </c>
      <c r="AZ83" s="67">
        <v>60726936772</v>
      </c>
      <c r="BA83" s="67">
        <v>4775917772</v>
      </c>
      <c r="BB83" s="67">
        <v>0</v>
      </c>
      <c r="BC83" s="67">
        <v>2317927855</v>
      </c>
      <c r="BD83" s="67">
        <v>6772879015</v>
      </c>
      <c r="BE83" s="67">
        <v>48777590657</v>
      </c>
      <c r="BF83" s="67">
        <v>15460123449</v>
      </c>
      <c r="BG83" s="67">
        <v>30274900509</v>
      </c>
      <c r="BH83" s="67">
        <v>31803969156</v>
      </c>
      <c r="BI83" s="67">
        <v>22866638649</v>
      </c>
      <c r="BJ83" s="67">
        <v>8455769046</v>
      </c>
      <c r="BK83" s="67">
        <v>0</v>
      </c>
      <c r="BL83" s="67">
        <v>481561461</v>
      </c>
      <c r="BM83" s="67"/>
      <c r="BN83" s="67">
        <v>0</v>
      </c>
      <c r="BO83" s="67">
        <v>0</v>
      </c>
      <c r="BP83" s="67">
        <v>22070252</v>
      </c>
      <c r="BQ83" s="67">
        <v>102567308</v>
      </c>
      <c r="BR83" s="67"/>
      <c r="BS83" s="67"/>
      <c r="BT83" s="67">
        <v>0</v>
      </c>
      <c r="BU83" s="67"/>
      <c r="BV83" s="67">
        <v>356649889</v>
      </c>
      <c r="BW83" s="67"/>
      <c r="BX83" s="67"/>
      <c r="BY83" s="67">
        <v>274011</v>
      </c>
      <c r="BZ83" s="67">
        <v>1120110662886</v>
      </c>
      <c r="CA83" s="67">
        <v>481758820839</v>
      </c>
      <c r="CB83" s="67">
        <v>638351842047</v>
      </c>
      <c r="CC83" s="67">
        <v>1858069313743</v>
      </c>
      <c r="CD83" s="67">
        <v>1906000000000</v>
      </c>
    </row>
    <row r="84" spans="1:82">
      <c r="A84" t="s">
        <v>237</v>
      </c>
      <c r="B84" t="s">
        <v>238</v>
      </c>
      <c r="C84" t="s">
        <v>71</v>
      </c>
      <c r="D84" t="s">
        <v>64</v>
      </c>
      <c r="E84" t="s">
        <v>153</v>
      </c>
      <c r="F84" s="67">
        <v>1998</v>
      </c>
      <c r="G84" t="s">
        <v>242</v>
      </c>
      <c r="H84" s="67">
        <v>36233195</v>
      </c>
      <c r="I84" s="67">
        <v>442622749184</v>
      </c>
      <c r="J84" s="67">
        <v>1076834962657</v>
      </c>
      <c r="K84" s="67">
        <v>1489059103312</v>
      </c>
      <c r="L84" s="67">
        <v>322636674416</v>
      </c>
      <c r="M84" s="67">
        <v>208510525462</v>
      </c>
      <c r="N84" s="67">
        <v>19565260286</v>
      </c>
      <c r="O84" s="67">
        <v>0</v>
      </c>
      <c r="P84" s="67">
        <v>4890167382</v>
      </c>
      <c r="Q84" s="67">
        <v>9044146488</v>
      </c>
      <c r="R84" s="67">
        <v>77097079444</v>
      </c>
      <c r="S84" s="67">
        <v>2372113946</v>
      </c>
      <c r="T84" s="67">
        <v>11927847981</v>
      </c>
      <c r="U84" s="67">
        <v>89583473552</v>
      </c>
      <c r="V84" s="67">
        <v>0</v>
      </c>
      <c r="W84" s="67">
        <v>6021681258</v>
      </c>
      <c r="X84" s="67">
        <v>15720747</v>
      </c>
      <c r="Y84" s="67">
        <v>46630000000</v>
      </c>
      <c r="Z84" s="67">
        <v>0</v>
      </c>
      <c r="AA84" s="67"/>
      <c r="AB84" s="67">
        <v>44694482434</v>
      </c>
      <c r="AC84" s="67"/>
      <c r="AD84" s="67">
        <v>228912242</v>
      </c>
      <c r="AE84" s="67">
        <v>0</v>
      </c>
      <c r="AF84" s="67">
        <v>0</v>
      </c>
      <c r="AG84" s="67">
        <v>930528313</v>
      </c>
      <c r="AH84" s="67">
        <v>0</v>
      </c>
      <c r="AI84" s="67">
        <v>517049998</v>
      </c>
      <c r="AJ84" s="67">
        <v>0</v>
      </c>
      <c r="AK84" s="67">
        <v>0</v>
      </c>
      <c r="AL84" s="67">
        <v>254370803</v>
      </c>
      <c r="AM84" s="67">
        <v>1697522933065</v>
      </c>
      <c r="AN84" s="67">
        <v>778054514856</v>
      </c>
      <c r="AO84" s="67">
        <v>919327862460</v>
      </c>
      <c r="AP84" s="67">
        <v>1728758767489</v>
      </c>
      <c r="AQ84" s="67">
        <v>2653143037123</v>
      </c>
      <c r="AR84" s="67">
        <v>568948963026</v>
      </c>
      <c r="AS84" s="67">
        <v>458829808892</v>
      </c>
      <c r="AT84" s="67">
        <v>110119154134</v>
      </c>
      <c r="AU84" s="67">
        <v>149583000000</v>
      </c>
      <c r="AV84" s="67">
        <v>206845000000</v>
      </c>
      <c r="AW84" s="67">
        <v>201196213780</v>
      </c>
      <c r="AX84" s="67">
        <v>97402013327</v>
      </c>
      <c r="AY84" s="67">
        <v>38907101713</v>
      </c>
      <c r="AZ84" s="67">
        <v>58494911615</v>
      </c>
      <c r="BA84" s="67">
        <v>4381584262</v>
      </c>
      <c r="BB84" s="67">
        <v>0</v>
      </c>
      <c r="BC84" s="67">
        <v>2464957849</v>
      </c>
      <c r="BD84" s="67">
        <v>6820578305</v>
      </c>
      <c r="BE84" s="67">
        <v>49421285956</v>
      </c>
      <c r="BF84" s="67">
        <v>13346241388</v>
      </c>
      <c r="BG84" s="67">
        <v>27359552693</v>
      </c>
      <c r="BH84" s="67">
        <v>25545965398</v>
      </c>
      <c r="BI84" s="67">
        <v>15188929660</v>
      </c>
      <c r="BJ84" s="67">
        <v>10008439630</v>
      </c>
      <c r="BK84" s="67">
        <v>0</v>
      </c>
      <c r="BL84" s="67">
        <v>348596108</v>
      </c>
      <c r="BM84" s="67"/>
      <c r="BN84" s="67">
        <v>0</v>
      </c>
      <c r="BO84" s="67">
        <v>0</v>
      </c>
      <c r="BP84" s="67"/>
      <c r="BQ84" s="67">
        <v>78218151</v>
      </c>
      <c r="BR84" s="67"/>
      <c r="BS84" s="67"/>
      <c r="BT84" s="67">
        <v>25244087</v>
      </c>
      <c r="BU84" s="67"/>
      <c r="BV84" s="67">
        <v>205708892</v>
      </c>
      <c r="BW84" s="67"/>
      <c r="BX84" s="67"/>
      <c r="BY84" s="67">
        <v>39424978</v>
      </c>
      <c r="BZ84" s="67">
        <v>1237128185856</v>
      </c>
      <c r="CA84" s="67">
        <v>525194574374</v>
      </c>
      <c r="CB84" s="67">
        <v>711933611482</v>
      </c>
      <c r="CC84" s="67">
        <v>1975557328060</v>
      </c>
      <c r="CD84" s="67">
        <v>2033000000000</v>
      </c>
    </row>
    <row r="85" spans="1:82">
      <c r="A85" t="s">
        <v>237</v>
      </c>
      <c r="B85" t="s">
        <v>238</v>
      </c>
      <c r="C85" t="s">
        <v>71</v>
      </c>
      <c r="D85" t="s">
        <v>64</v>
      </c>
      <c r="E85" t="s">
        <v>153</v>
      </c>
      <c r="F85" s="67">
        <v>1999</v>
      </c>
      <c r="G85" t="s">
        <v>243</v>
      </c>
      <c r="H85" s="67">
        <v>36653031</v>
      </c>
      <c r="I85" s="67">
        <v>456678558073</v>
      </c>
      <c r="J85" s="67">
        <v>1181432849941</v>
      </c>
      <c r="K85" s="67">
        <v>1595587712607</v>
      </c>
      <c r="L85" s="67">
        <v>313995898316</v>
      </c>
      <c r="M85" s="67">
        <v>208643759008</v>
      </c>
      <c r="N85" s="67">
        <v>19459383650</v>
      </c>
      <c r="O85" s="67">
        <v>0</v>
      </c>
      <c r="P85" s="67">
        <v>4863704433</v>
      </c>
      <c r="Q85" s="67">
        <v>8995204444</v>
      </c>
      <c r="R85" s="67">
        <v>76679871630</v>
      </c>
      <c r="S85" s="67">
        <v>2302072312</v>
      </c>
      <c r="T85" s="67">
        <v>9719635150</v>
      </c>
      <c r="U85" s="67">
        <v>97870368532</v>
      </c>
      <c r="V85" s="67">
        <v>0</v>
      </c>
      <c r="W85" s="67">
        <v>6389818977</v>
      </c>
      <c r="X85" s="67">
        <v>15680478</v>
      </c>
      <c r="Y85" s="67">
        <v>46250000000</v>
      </c>
      <c r="Z85" s="67">
        <v>0</v>
      </c>
      <c r="AA85" s="67"/>
      <c r="AB85" s="67">
        <v>44340858183</v>
      </c>
      <c r="AC85" s="67"/>
      <c r="AD85" s="67">
        <v>225401549</v>
      </c>
      <c r="AE85" s="67">
        <v>0</v>
      </c>
      <c r="AF85" s="67">
        <v>0</v>
      </c>
      <c r="AG85" s="67">
        <v>929340105</v>
      </c>
      <c r="AH85" s="67">
        <v>0</v>
      </c>
      <c r="AI85" s="67">
        <v>495581285</v>
      </c>
      <c r="AJ85" s="67">
        <v>0</v>
      </c>
      <c r="AK85" s="67">
        <v>0</v>
      </c>
      <c r="AL85" s="67">
        <v>254017535</v>
      </c>
      <c r="AM85" s="67">
        <v>1684917458843</v>
      </c>
      <c r="AN85" s="67">
        <v>769342133648</v>
      </c>
      <c r="AO85" s="67">
        <v>915207183965</v>
      </c>
      <c r="AP85" s="67">
        <v>1653061047930</v>
      </c>
      <c r="AQ85" s="67">
        <v>2661013087386</v>
      </c>
      <c r="AR85" s="67">
        <v>594111462803</v>
      </c>
      <c r="AS85" s="67">
        <v>479122147421</v>
      </c>
      <c r="AT85" s="67">
        <v>114989315381</v>
      </c>
      <c r="AU85" s="67">
        <v>162198000000</v>
      </c>
      <c r="AV85" s="67">
        <v>219057000000</v>
      </c>
      <c r="AW85" s="67">
        <v>177817314184</v>
      </c>
      <c r="AX85" s="67">
        <v>85161070152</v>
      </c>
      <c r="AY85" s="67">
        <v>33235762317</v>
      </c>
      <c r="AZ85" s="67">
        <v>51925307835</v>
      </c>
      <c r="BA85" s="67">
        <v>3522443675</v>
      </c>
      <c r="BB85" s="67">
        <v>0</v>
      </c>
      <c r="BC85" s="67">
        <v>2334101154</v>
      </c>
      <c r="BD85" s="67">
        <v>6902399323</v>
      </c>
      <c r="BE85" s="67">
        <v>50177945000</v>
      </c>
      <c r="BF85" s="67">
        <v>12981449208</v>
      </c>
      <c r="BG85" s="67">
        <v>16737905671</v>
      </c>
      <c r="BH85" s="67">
        <v>36061158469</v>
      </c>
      <c r="BI85" s="67">
        <v>22416071913</v>
      </c>
      <c r="BJ85" s="67">
        <v>13159758519</v>
      </c>
      <c r="BK85" s="67">
        <v>0</v>
      </c>
      <c r="BL85" s="67">
        <v>485328037</v>
      </c>
      <c r="BM85" s="67"/>
      <c r="BN85" s="67">
        <v>0</v>
      </c>
      <c r="BO85" s="67">
        <v>151350716</v>
      </c>
      <c r="BP85" s="67"/>
      <c r="BQ85" s="67">
        <v>77223636</v>
      </c>
      <c r="BR85" s="67"/>
      <c r="BS85" s="67"/>
      <c r="BT85" s="67">
        <v>36069441</v>
      </c>
      <c r="BU85" s="67"/>
      <c r="BV85" s="67">
        <v>213697286</v>
      </c>
      <c r="BW85" s="67"/>
      <c r="BX85" s="67"/>
      <c r="BY85" s="67">
        <v>6986959</v>
      </c>
      <c r="BZ85" s="67">
        <v>1243042394168</v>
      </c>
      <c r="CA85" s="67">
        <v>559942500603</v>
      </c>
      <c r="CB85" s="67">
        <v>683099893565</v>
      </c>
      <c r="CC85" s="67">
        <v>1994173329623</v>
      </c>
      <c r="CD85" s="67">
        <v>2051000000000</v>
      </c>
    </row>
    <row r="86" spans="1:82">
      <c r="A86" t="s">
        <v>237</v>
      </c>
      <c r="B86" t="s">
        <v>238</v>
      </c>
      <c r="C86" t="s">
        <v>71</v>
      </c>
      <c r="D86" t="s">
        <v>64</v>
      </c>
      <c r="E86" t="s">
        <v>153</v>
      </c>
      <c r="F86" s="67">
        <v>2000</v>
      </c>
      <c r="G86" t="s">
        <v>244</v>
      </c>
      <c r="H86" s="67">
        <v>37070774</v>
      </c>
      <c r="I86" s="67">
        <v>468128761870</v>
      </c>
      <c r="J86" s="67">
        <v>1197848461554</v>
      </c>
      <c r="K86" s="67">
        <v>1631486545750</v>
      </c>
      <c r="L86" s="67">
        <v>324956506035</v>
      </c>
      <c r="M86" s="67">
        <v>208802989352</v>
      </c>
      <c r="N86" s="67">
        <v>19353507013</v>
      </c>
      <c r="O86" s="67">
        <v>0</v>
      </c>
      <c r="P86" s="67">
        <v>4837241485</v>
      </c>
      <c r="Q86" s="67">
        <v>8946262401</v>
      </c>
      <c r="R86" s="67">
        <v>76262663816</v>
      </c>
      <c r="S86" s="67">
        <v>2245775529</v>
      </c>
      <c r="T86" s="67">
        <v>13064206534</v>
      </c>
      <c r="U86" s="67">
        <v>97810515912</v>
      </c>
      <c r="V86" s="67">
        <v>0</v>
      </c>
      <c r="W86" s="67">
        <v>6819312982</v>
      </c>
      <c r="X86" s="67">
        <v>15649399</v>
      </c>
      <c r="Y86" s="67">
        <v>45550000000</v>
      </c>
      <c r="Z86" s="67">
        <v>0</v>
      </c>
      <c r="AA86" s="67"/>
      <c r="AB86" s="67">
        <v>43673219064</v>
      </c>
      <c r="AC86" s="67"/>
      <c r="AD86" s="67">
        <v>221831892</v>
      </c>
      <c r="AE86" s="67">
        <v>0</v>
      </c>
      <c r="AF86" s="67">
        <v>0</v>
      </c>
      <c r="AG86" s="67">
        <v>926904773</v>
      </c>
      <c r="AH86" s="67">
        <v>0</v>
      </c>
      <c r="AI86" s="67">
        <v>474112573</v>
      </c>
      <c r="AJ86" s="67">
        <v>0</v>
      </c>
      <c r="AK86" s="67">
        <v>0</v>
      </c>
      <c r="AL86" s="67">
        <v>253955009</v>
      </c>
      <c r="AM86" s="67">
        <v>1688360833243</v>
      </c>
      <c r="AN86" s="67">
        <v>766681705416</v>
      </c>
      <c r="AO86" s="67">
        <v>921163717904</v>
      </c>
      <c r="AP86" s="67">
        <v>1654586864208</v>
      </c>
      <c r="AQ86" s="67">
        <v>2689013480150</v>
      </c>
      <c r="AR86" s="67">
        <v>608102321693</v>
      </c>
      <c r="AS86" s="67">
        <v>490405098140</v>
      </c>
      <c r="AT86" s="67">
        <v>117697223553</v>
      </c>
      <c r="AU86" s="67">
        <v>162908000000</v>
      </c>
      <c r="AV86" s="67">
        <v>221883000000</v>
      </c>
      <c r="AW86" s="67">
        <v>192911485164</v>
      </c>
      <c r="AX86" s="67">
        <v>88911186495</v>
      </c>
      <c r="AY86" s="67">
        <v>34748973249</v>
      </c>
      <c r="AZ86" s="67">
        <v>54162213246</v>
      </c>
      <c r="BA86" s="67">
        <v>2789378503</v>
      </c>
      <c r="BB86" s="67">
        <v>0</v>
      </c>
      <c r="BC86" s="67">
        <v>2348804154</v>
      </c>
      <c r="BD86" s="67">
        <v>7049456119</v>
      </c>
      <c r="BE86" s="67">
        <v>51279587337</v>
      </c>
      <c r="BF86" s="67">
        <v>9952108388</v>
      </c>
      <c r="BG86" s="67">
        <v>30580964170</v>
      </c>
      <c r="BH86" s="67">
        <v>73855332999</v>
      </c>
      <c r="BI86" s="67">
        <v>52477630743</v>
      </c>
      <c r="BJ86" s="67">
        <v>21080224974</v>
      </c>
      <c r="BK86" s="67">
        <v>0</v>
      </c>
      <c r="BL86" s="67">
        <v>297477282</v>
      </c>
      <c r="BM86" s="67"/>
      <c r="BN86" s="67">
        <v>0</v>
      </c>
      <c r="BO86" s="67">
        <v>0</v>
      </c>
      <c r="BP86" s="67"/>
      <c r="BQ86" s="67">
        <v>68276177</v>
      </c>
      <c r="BR86" s="67"/>
      <c r="BS86" s="67"/>
      <c r="BT86" s="67">
        <v>0</v>
      </c>
      <c r="BU86" s="67"/>
      <c r="BV86" s="67">
        <v>221926580</v>
      </c>
      <c r="BW86" s="67"/>
      <c r="BX86" s="67"/>
      <c r="BY86" s="67">
        <v>7274525</v>
      </c>
      <c r="BZ86" s="67">
        <v>1298501541185</v>
      </c>
      <c r="CA86" s="67">
        <v>575281401906</v>
      </c>
      <c r="CB86" s="67">
        <v>723220139279</v>
      </c>
      <c r="CC86" s="67">
        <v>2114395681041</v>
      </c>
      <c r="CD86" s="67">
        <v>2173000000000</v>
      </c>
    </row>
    <row r="87" spans="1:82">
      <c r="A87" t="s">
        <v>237</v>
      </c>
      <c r="B87" t="s">
        <v>238</v>
      </c>
      <c r="C87" t="s">
        <v>71</v>
      </c>
      <c r="D87" t="s">
        <v>64</v>
      </c>
      <c r="E87" t="s">
        <v>153</v>
      </c>
      <c r="F87" s="67">
        <v>2001</v>
      </c>
      <c r="G87" t="s">
        <v>245</v>
      </c>
      <c r="H87" s="67">
        <v>37480493</v>
      </c>
      <c r="I87" s="67">
        <v>474772757858</v>
      </c>
      <c r="J87" s="67">
        <v>1060027510851</v>
      </c>
      <c r="K87" s="67">
        <v>1718871331434</v>
      </c>
      <c r="L87" s="67">
        <v>341265342159</v>
      </c>
      <c r="M87" s="67">
        <v>208958970141</v>
      </c>
      <c r="N87" s="67">
        <v>19170049358</v>
      </c>
      <c r="O87" s="67">
        <v>0</v>
      </c>
      <c r="P87" s="67">
        <v>4791387832</v>
      </c>
      <c r="Q87" s="67">
        <v>8861458116</v>
      </c>
      <c r="R87" s="67">
        <v>75539747319</v>
      </c>
      <c r="S87" s="67">
        <v>2221436856</v>
      </c>
      <c r="T87" s="67">
        <v>16831348374</v>
      </c>
      <c r="U87" s="67">
        <v>95128032180</v>
      </c>
      <c r="V87" s="67">
        <v>0</v>
      </c>
      <c r="W87" s="67">
        <v>6696600409</v>
      </c>
      <c r="X87" s="67">
        <v>51999395</v>
      </c>
      <c r="Y87" s="67">
        <v>45070000000</v>
      </c>
      <c r="Z87" s="67">
        <v>0</v>
      </c>
      <c r="AA87" s="67"/>
      <c r="AB87" s="67">
        <v>43223318877</v>
      </c>
      <c r="AC87" s="67"/>
      <c r="AD87" s="67">
        <v>218529210</v>
      </c>
      <c r="AE87" s="67">
        <v>0</v>
      </c>
      <c r="AF87" s="67">
        <v>0</v>
      </c>
      <c r="AG87" s="67">
        <v>924323358</v>
      </c>
      <c r="AH87" s="67">
        <v>0</v>
      </c>
      <c r="AI87" s="67">
        <v>453067680</v>
      </c>
      <c r="AJ87" s="67">
        <v>0</v>
      </c>
      <c r="AK87" s="67">
        <v>0</v>
      </c>
      <c r="AL87" s="67">
        <v>253892484</v>
      </c>
      <c r="AM87" s="67">
        <v>1664920572007</v>
      </c>
      <c r="AN87" s="67">
        <v>762208427535</v>
      </c>
      <c r="AO87" s="67">
        <v>902293485555</v>
      </c>
      <c r="AP87" s="67">
        <v>1537978106805</v>
      </c>
      <c r="AQ87" s="67">
        <v>2686826474274</v>
      </c>
      <c r="AR87" s="67">
        <v>622997801217</v>
      </c>
      <c r="AS87" s="67">
        <v>502417581627</v>
      </c>
      <c r="AT87" s="67">
        <v>120580219590</v>
      </c>
      <c r="AU87" s="67">
        <v>142626000000</v>
      </c>
      <c r="AV87" s="67">
        <v>231273000000</v>
      </c>
      <c r="AW87" s="67">
        <v>178083105018</v>
      </c>
      <c r="AX87" s="67">
        <v>57932381097</v>
      </c>
      <c r="AY87" s="67">
        <v>26420743304</v>
      </c>
      <c r="AZ87" s="67">
        <v>31511637794</v>
      </c>
      <c r="BA87" s="67">
        <v>2577976086</v>
      </c>
      <c r="BB87" s="67">
        <v>0</v>
      </c>
      <c r="BC87" s="67">
        <v>2026073317</v>
      </c>
      <c r="BD87" s="67">
        <v>7006089368</v>
      </c>
      <c r="BE87" s="67">
        <v>51479318791</v>
      </c>
      <c r="BF87" s="67">
        <v>11407161080</v>
      </c>
      <c r="BG87" s="67">
        <v>45654105279</v>
      </c>
      <c r="BH87" s="67">
        <v>47896186238</v>
      </c>
      <c r="BI87" s="67">
        <v>29958468571</v>
      </c>
      <c r="BJ87" s="67">
        <v>17705316902</v>
      </c>
      <c r="BK87" s="67">
        <v>0</v>
      </c>
      <c r="BL87" s="67">
        <v>232400765</v>
      </c>
      <c r="BM87" s="67"/>
      <c r="BN87" s="67">
        <v>0</v>
      </c>
      <c r="BO87" s="67">
        <v>0</v>
      </c>
      <c r="BP87" s="67"/>
      <c r="BQ87" s="67">
        <v>44023081</v>
      </c>
      <c r="BR87" s="67"/>
      <c r="BS87" s="67"/>
      <c r="BT87" s="67">
        <v>40750859</v>
      </c>
      <c r="BU87" s="67"/>
      <c r="BV87" s="67">
        <v>146893880</v>
      </c>
      <c r="BW87" s="67"/>
      <c r="BX87" s="67"/>
      <c r="BY87" s="67">
        <v>732945</v>
      </c>
      <c r="BZ87" s="67">
        <v>1267899341925</v>
      </c>
      <c r="CA87" s="67">
        <v>585604232653</v>
      </c>
      <c r="CB87" s="67">
        <v>682295109272</v>
      </c>
      <c r="CC87" s="67">
        <v>2028229434398</v>
      </c>
      <c r="CD87" s="67">
        <v>2117000000000</v>
      </c>
    </row>
    <row r="88" spans="1:82">
      <c r="A88" t="s">
        <v>237</v>
      </c>
      <c r="B88" t="s">
        <v>238</v>
      </c>
      <c r="C88" t="s">
        <v>71</v>
      </c>
      <c r="D88" t="s">
        <v>64</v>
      </c>
      <c r="E88" t="s">
        <v>153</v>
      </c>
      <c r="F88" s="67">
        <v>2002</v>
      </c>
      <c r="G88" t="s">
        <v>246</v>
      </c>
      <c r="H88" s="67">
        <v>37885028</v>
      </c>
      <c r="I88" s="67">
        <v>471844111201</v>
      </c>
      <c r="J88" s="67">
        <v>827758738538</v>
      </c>
      <c r="K88" s="67">
        <v>1110466968732</v>
      </c>
      <c r="L88" s="67">
        <v>338535433009</v>
      </c>
      <c r="M88" s="67">
        <v>209127949284</v>
      </c>
      <c r="N88" s="67">
        <v>18986591702</v>
      </c>
      <c r="O88" s="67">
        <v>0</v>
      </c>
      <c r="P88" s="67">
        <v>4745534180</v>
      </c>
      <c r="Q88" s="67">
        <v>8776653831</v>
      </c>
      <c r="R88" s="67">
        <v>74816830823</v>
      </c>
      <c r="S88" s="67">
        <v>2214277645</v>
      </c>
      <c r="T88" s="67">
        <v>16294099202</v>
      </c>
      <c r="U88" s="67">
        <v>89471796631</v>
      </c>
      <c r="V88" s="67">
        <v>0</v>
      </c>
      <c r="W88" s="67">
        <v>5820082031</v>
      </c>
      <c r="X88" s="67">
        <v>51987665</v>
      </c>
      <c r="Y88" s="67">
        <v>44510000000</v>
      </c>
      <c r="Z88" s="67">
        <v>0</v>
      </c>
      <c r="AA88" s="67"/>
      <c r="AB88" s="67">
        <v>42692327795</v>
      </c>
      <c r="AC88" s="67"/>
      <c r="AD88" s="67">
        <v>215643254</v>
      </c>
      <c r="AE88" s="67">
        <v>0</v>
      </c>
      <c r="AF88" s="67">
        <v>0</v>
      </c>
      <c r="AG88" s="67">
        <v>919280008</v>
      </c>
      <c r="AH88" s="67">
        <v>0</v>
      </c>
      <c r="AI88" s="67">
        <v>429097706</v>
      </c>
      <c r="AJ88" s="67">
        <v>0</v>
      </c>
      <c r="AK88" s="67">
        <v>0</v>
      </c>
      <c r="AL88" s="67">
        <v>253829958</v>
      </c>
      <c r="AM88" s="67">
        <v>1616374141665</v>
      </c>
      <c r="AN88" s="67">
        <v>730486636891</v>
      </c>
      <c r="AO88" s="67">
        <v>885269814745</v>
      </c>
      <c r="AP88" s="67">
        <v>2003756077808</v>
      </c>
      <c r="AQ88" s="67">
        <v>2636652784357</v>
      </c>
      <c r="AR88" s="67">
        <v>299800758228</v>
      </c>
      <c r="AS88" s="67">
        <v>241774805022</v>
      </c>
      <c r="AT88" s="67">
        <v>58025953205</v>
      </c>
      <c r="AU88" s="67">
        <v>140182000000</v>
      </c>
      <c r="AV88" s="67">
        <v>188059000000</v>
      </c>
      <c r="AW88" s="67">
        <v>99794429545</v>
      </c>
      <c r="AX88" s="67">
        <v>54687073336</v>
      </c>
      <c r="AY88" s="67">
        <v>25754620689</v>
      </c>
      <c r="AZ88" s="67">
        <v>28932452647</v>
      </c>
      <c r="BA88" s="67">
        <v>4698682600</v>
      </c>
      <c r="BB88" s="67">
        <v>0</v>
      </c>
      <c r="BC88" s="67">
        <v>1261517348</v>
      </c>
      <c r="BD88" s="67">
        <v>6850691009</v>
      </c>
      <c r="BE88" s="67">
        <v>23947266262</v>
      </c>
      <c r="BF88" s="67">
        <v>4840659964</v>
      </c>
      <c r="BG88" s="67">
        <v>3508539026</v>
      </c>
      <c r="BH88" s="67">
        <v>53922518382</v>
      </c>
      <c r="BI88" s="67">
        <v>34087037240</v>
      </c>
      <c r="BJ88" s="67">
        <v>16729674629</v>
      </c>
      <c r="BK88" s="67">
        <v>0</v>
      </c>
      <c r="BL88" s="67">
        <v>3105806513</v>
      </c>
      <c r="BM88" s="67"/>
      <c r="BN88" s="67">
        <v>644267818</v>
      </c>
      <c r="BO88" s="67">
        <v>2126891153</v>
      </c>
      <c r="BP88" s="67"/>
      <c r="BQ88" s="67">
        <v>39280921</v>
      </c>
      <c r="BR88" s="67"/>
      <c r="BS88" s="67"/>
      <c r="BT88" s="67">
        <v>174680001</v>
      </c>
      <c r="BU88" s="67"/>
      <c r="BV88" s="67">
        <v>119482652</v>
      </c>
      <c r="BW88" s="67"/>
      <c r="BX88" s="67"/>
      <c r="BY88" s="67">
        <v>1203967</v>
      </c>
      <c r="BZ88" s="67">
        <v>362791224133</v>
      </c>
      <c r="CA88" s="67">
        <v>158541990466</v>
      </c>
      <c r="CB88" s="67">
        <v>204249233667</v>
      </c>
      <c r="CC88" s="67">
        <v>768431930288</v>
      </c>
      <c r="CD88" s="67">
        <v>816300000000</v>
      </c>
    </row>
    <row r="89" spans="1:82">
      <c r="A89" t="s">
        <v>237</v>
      </c>
      <c r="B89" t="s">
        <v>238</v>
      </c>
      <c r="C89" t="s">
        <v>71</v>
      </c>
      <c r="D89" t="s">
        <v>64</v>
      </c>
      <c r="E89" t="s">
        <v>153</v>
      </c>
      <c r="F89" s="67">
        <v>2003</v>
      </c>
      <c r="G89" t="s">
        <v>247</v>
      </c>
      <c r="H89" s="67">
        <v>38278164</v>
      </c>
      <c r="I89" s="67">
        <v>475369507159</v>
      </c>
      <c r="J89" s="67">
        <v>809677927141</v>
      </c>
      <c r="K89" s="67">
        <v>1046075150687</v>
      </c>
      <c r="L89" s="67">
        <v>336953509089</v>
      </c>
      <c r="M89" s="67">
        <v>209766982961</v>
      </c>
      <c r="N89" s="67">
        <v>18803134047</v>
      </c>
      <c r="O89" s="67">
        <v>0</v>
      </c>
      <c r="P89" s="67">
        <v>4699680528</v>
      </c>
      <c r="Q89" s="67">
        <v>8691849546</v>
      </c>
      <c r="R89" s="67">
        <v>74093914326</v>
      </c>
      <c r="S89" s="67">
        <v>2214851794</v>
      </c>
      <c r="T89" s="67">
        <v>15366662312</v>
      </c>
      <c r="U89" s="67">
        <v>84323855537</v>
      </c>
      <c r="V89" s="67">
        <v>0</v>
      </c>
      <c r="W89" s="67">
        <v>5364292475</v>
      </c>
      <c r="X89" s="67">
        <v>51976781</v>
      </c>
      <c r="Y89" s="67">
        <v>43920000000</v>
      </c>
      <c r="Z89" s="67">
        <v>0</v>
      </c>
      <c r="AA89" s="67"/>
      <c r="AB89" s="67">
        <v>42128435791</v>
      </c>
      <c r="AC89" s="67"/>
      <c r="AD89" s="67">
        <v>212832874</v>
      </c>
      <c r="AE89" s="67">
        <v>0</v>
      </c>
      <c r="AF89" s="67">
        <v>0</v>
      </c>
      <c r="AG89" s="67">
        <v>915125636</v>
      </c>
      <c r="AH89" s="67">
        <v>0</v>
      </c>
      <c r="AI89" s="67">
        <v>406563406</v>
      </c>
      <c r="AJ89" s="67">
        <v>0</v>
      </c>
      <c r="AK89" s="67">
        <v>0</v>
      </c>
      <c r="AL89" s="67">
        <v>253534213</v>
      </c>
      <c r="AM89" s="67">
        <v>1764257309711</v>
      </c>
      <c r="AN89" s="67">
        <v>780325002668</v>
      </c>
      <c r="AO89" s="67">
        <v>982737459253</v>
      </c>
      <c r="AP89" s="67">
        <v>2155064182254</v>
      </c>
      <c r="AQ89" s="67">
        <v>2718978960090</v>
      </c>
      <c r="AR89" s="67">
        <v>362671720149</v>
      </c>
      <c r="AS89" s="67">
        <v>292477193668</v>
      </c>
      <c r="AT89" s="67">
        <v>70194526480</v>
      </c>
      <c r="AU89" s="67">
        <v>155560000000</v>
      </c>
      <c r="AV89" s="67">
        <v>200978000000</v>
      </c>
      <c r="AW89" s="67">
        <v>121001686221</v>
      </c>
      <c r="AX89" s="67">
        <v>64230672269</v>
      </c>
      <c r="AY89" s="67">
        <v>29979362001</v>
      </c>
      <c r="AZ89" s="67">
        <v>34251310268</v>
      </c>
      <c r="BA89" s="67">
        <v>4477254248</v>
      </c>
      <c r="BB89" s="67">
        <v>0</v>
      </c>
      <c r="BC89" s="67">
        <v>1695255831</v>
      </c>
      <c r="BD89" s="67">
        <v>6762183757</v>
      </c>
      <c r="BE89" s="67">
        <v>31265186575</v>
      </c>
      <c r="BF89" s="67">
        <v>5344917920</v>
      </c>
      <c r="BG89" s="67">
        <v>7226215623</v>
      </c>
      <c r="BH89" s="67">
        <v>55560934144</v>
      </c>
      <c r="BI89" s="67">
        <v>38205094076</v>
      </c>
      <c r="BJ89" s="67">
        <v>13584363312</v>
      </c>
      <c r="BK89" s="67">
        <v>0</v>
      </c>
      <c r="BL89" s="67">
        <v>3771476755</v>
      </c>
      <c r="BM89" s="67"/>
      <c r="BN89" s="67">
        <v>718352321</v>
      </c>
      <c r="BO89" s="67">
        <v>2692433895</v>
      </c>
      <c r="BP89" s="67"/>
      <c r="BQ89" s="67">
        <v>48511539</v>
      </c>
      <c r="BR89" s="67"/>
      <c r="BS89" s="67"/>
      <c r="BT89" s="67">
        <v>193871775</v>
      </c>
      <c r="BU89" s="67"/>
      <c r="BV89" s="67">
        <v>117997281</v>
      </c>
      <c r="BW89" s="67"/>
      <c r="BX89" s="67"/>
      <c r="BY89" s="67">
        <v>309944</v>
      </c>
      <c r="BZ89" s="67">
        <v>378337402533</v>
      </c>
      <c r="CA89" s="67">
        <v>167349006526</v>
      </c>
      <c r="CB89" s="67">
        <v>210988396008</v>
      </c>
      <c r="CC89" s="67">
        <v>872153743047</v>
      </c>
      <c r="CD89" s="67">
        <v>917600000000</v>
      </c>
    </row>
    <row r="90" spans="1:82">
      <c r="A90" t="s">
        <v>237</v>
      </c>
      <c r="B90" t="s">
        <v>238</v>
      </c>
      <c r="C90" t="s">
        <v>71</v>
      </c>
      <c r="D90" t="s">
        <v>64</v>
      </c>
      <c r="E90" t="s">
        <v>153</v>
      </c>
      <c r="F90" s="67">
        <v>2004</v>
      </c>
      <c r="G90" t="s">
        <v>248</v>
      </c>
      <c r="H90" s="67">
        <v>38668796</v>
      </c>
      <c r="I90" s="67">
        <v>487084639420</v>
      </c>
      <c r="J90" s="67">
        <v>829485885240</v>
      </c>
      <c r="K90" s="67">
        <v>1056337925942</v>
      </c>
      <c r="L90" s="67">
        <v>334348891350</v>
      </c>
      <c r="M90" s="67">
        <v>210406016593</v>
      </c>
      <c r="N90" s="67">
        <v>18619676392</v>
      </c>
      <c r="O90" s="67">
        <v>0</v>
      </c>
      <c r="P90" s="67">
        <v>4653826876</v>
      </c>
      <c r="Q90" s="67">
        <v>8607045261</v>
      </c>
      <c r="R90" s="67">
        <v>73370997829</v>
      </c>
      <c r="S90" s="67">
        <v>2215707822</v>
      </c>
      <c r="T90" s="67">
        <v>13715315023</v>
      </c>
      <c r="U90" s="67">
        <v>77591717205</v>
      </c>
      <c r="V90" s="67">
        <v>0</v>
      </c>
      <c r="W90" s="67">
        <v>4750729610</v>
      </c>
      <c r="X90" s="67">
        <v>51273822</v>
      </c>
      <c r="Y90" s="67">
        <v>43220000000</v>
      </c>
      <c r="Z90" s="67">
        <v>0</v>
      </c>
      <c r="AA90" s="67"/>
      <c r="AB90" s="67">
        <v>41463570195</v>
      </c>
      <c r="AC90" s="67"/>
      <c r="AD90" s="67">
        <v>210006583</v>
      </c>
      <c r="AE90" s="67">
        <v>0</v>
      </c>
      <c r="AF90" s="67">
        <v>0</v>
      </c>
      <c r="AG90" s="67">
        <v>910705601</v>
      </c>
      <c r="AH90" s="67">
        <v>0</v>
      </c>
      <c r="AI90" s="67">
        <v>384225319</v>
      </c>
      <c r="AJ90" s="67">
        <v>0</v>
      </c>
      <c r="AK90" s="67">
        <v>0</v>
      </c>
      <c r="AL90" s="67">
        <v>253234091</v>
      </c>
      <c r="AM90" s="67">
        <v>1873401044220</v>
      </c>
      <c r="AN90" s="67">
        <v>838681202643</v>
      </c>
      <c r="AO90" s="67">
        <v>1033745618770</v>
      </c>
      <c r="AP90" s="67">
        <v>2242308579862</v>
      </c>
      <c r="AQ90" s="67">
        <v>2792510485947</v>
      </c>
      <c r="AR90" s="67">
        <v>421511994866</v>
      </c>
      <c r="AS90" s="67">
        <v>339929028118</v>
      </c>
      <c r="AT90" s="67">
        <v>81582966748</v>
      </c>
      <c r="AU90" s="67">
        <v>166382000000</v>
      </c>
      <c r="AV90" s="67">
        <v>211885000000</v>
      </c>
      <c r="AW90" s="67">
        <v>127920228882</v>
      </c>
      <c r="AX90" s="67">
        <v>64545288631</v>
      </c>
      <c r="AY90" s="67">
        <v>30075095342</v>
      </c>
      <c r="AZ90" s="67">
        <v>34470193289</v>
      </c>
      <c r="BA90" s="67">
        <v>4297822405</v>
      </c>
      <c r="BB90" s="67">
        <v>0</v>
      </c>
      <c r="BC90" s="67">
        <v>1955498920</v>
      </c>
      <c r="BD90" s="67">
        <v>6806444828</v>
      </c>
      <c r="BE90" s="67">
        <v>40349424206</v>
      </c>
      <c r="BF90" s="67">
        <v>5197675883</v>
      </c>
      <c r="BG90" s="67">
        <v>4768074008</v>
      </c>
      <c r="BH90" s="67">
        <v>40860267143</v>
      </c>
      <c r="BI90" s="67">
        <v>24535400200</v>
      </c>
      <c r="BJ90" s="67">
        <v>10783682488</v>
      </c>
      <c r="BK90" s="67">
        <v>16877745</v>
      </c>
      <c r="BL90" s="67">
        <v>5524306710</v>
      </c>
      <c r="BM90" s="67"/>
      <c r="BN90" s="67">
        <v>1750888484</v>
      </c>
      <c r="BO90" s="67">
        <v>3108639739</v>
      </c>
      <c r="BP90" s="67"/>
      <c r="BQ90" s="67">
        <v>91147856</v>
      </c>
      <c r="BR90" s="67"/>
      <c r="BS90" s="67"/>
      <c r="BT90" s="67">
        <v>404020952</v>
      </c>
      <c r="BU90" s="67"/>
      <c r="BV90" s="67">
        <v>169609678</v>
      </c>
      <c r="BW90" s="67"/>
      <c r="BX90" s="67"/>
      <c r="BY90" s="67">
        <v>0</v>
      </c>
      <c r="BZ90" s="67">
        <v>524776617551</v>
      </c>
      <c r="CA90" s="67">
        <v>227520214950</v>
      </c>
      <c r="CB90" s="67">
        <v>297256402601</v>
      </c>
      <c r="CC90" s="67">
        <v>1069566108441</v>
      </c>
      <c r="CD90" s="67">
        <v>1115000000000</v>
      </c>
    </row>
    <row r="91" spans="1:82">
      <c r="A91" t="s">
        <v>237</v>
      </c>
      <c r="B91" t="s">
        <v>238</v>
      </c>
      <c r="C91" t="s">
        <v>71</v>
      </c>
      <c r="D91" t="s">
        <v>64</v>
      </c>
      <c r="E91" t="s">
        <v>153</v>
      </c>
      <c r="F91" s="67">
        <v>2005</v>
      </c>
      <c r="G91" t="s">
        <v>249</v>
      </c>
      <c r="H91" s="67">
        <v>39070501</v>
      </c>
      <c r="I91" s="67">
        <v>503049275007</v>
      </c>
      <c r="J91" s="67">
        <v>795867470601</v>
      </c>
      <c r="K91" s="67">
        <v>726252821922</v>
      </c>
      <c r="L91" s="67">
        <v>335739112949</v>
      </c>
      <c r="M91" s="67">
        <v>211095419044</v>
      </c>
      <c r="N91" s="67">
        <v>18436218736</v>
      </c>
      <c r="O91" s="67">
        <v>0</v>
      </c>
      <c r="P91" s="67">
        <v>4607973223</v>
      </c>
      <c r="Q91" s="67">
        <v>8522240976</v>
      </c>
      <c r="R91" s="67">
        <v>72648081332</v>
      </c>
      <c r="S91" s="67">
        <v>2212664680</v>
      </c>
      <c r="T91" s="67">
        <v>15390959224</v>
      </c>
      <c r="U91" s="67">
        <v>67821477466</v>
      </c>
      <c r="V91" s="67">
        <v>0</v>
      </c>
      <c r="W91" s="67">
        <v>3847915680</v>
      </c>
      <c r="X91" s="67">
        <v>51273824</v>
      </c>
      <c r="Y91" s="67">
        <v>42700000000</v>
      </c>
      <c r="Z91" s="67">
        <v>0</v>
      </c>
      <c r="AA91" s="67"/>
      <c r="AB91" s="67">
        <v>40970125688</v>
      </c>
      <c r="AC91" s="67"/>
      <c r="AD91" s="67">
        <v>207771804</v>
      </c>
      <c r="AE91" s="67">
        <v>0</v>
      </c>
      <c r="AF91" s="67">
        <v>0</v>
      </c>
      <c r="AG91" s="67">
        <v>905028606</v>
      </c>
      <c r="AH91" s="67">
        <v>0</v>
      </c>
      <c r="AI91" s="67">
        <v>367791732</v>
      </c>
      <c r="AJ91" s="67">
        <v>0</v>
      </c>
      <c r="AK91" s="67">
        <v>0</v>
      </c>
      <c r="AL91" s="67">
        <v>252618216</v>
      </c>
      <c r="AM91" s="67">
        <v>1947919906350</v>
      </c>
      <c r="AN91" s="67">
        <v>865835323212</v>
      </c>
      <c r="AO91" s="67">
        <v>1081020735759</v>
      </c>
      <c r="AP91" s="67">
        <v>2629788184699</v>
      </c>
      <c r="AQ91" s="67">
        <v>2855305696871</v>
      </c>
      <c r="AR91" s="67">
        <v>503562153530</v>
      </c>
      <c r="AS91" s="67">
        <v>406098510911</v>
      </c>
      <c r="AT91" s="67">
        <v>97463642619</v>
      </c>
      <c r="AU91" s="67">
        <v>175054000000</v>
      </c>
      <c r="AV91" s="67">
        <v>159742000000</v>
      </c>
      <c r="AW91" s="67">
        <v>147899655034</v>
      </c>
      <c r="AX91" s="67">
        <v>69140505231</v>
      </c>
      <c r="AY91" s="67">
        <v>32016781997</v>
      </c>
      <c r="AZ91" s="67">
        <v>37123723234</v>
      </c>
      <c r="BA91" s="67">
        <v>4803149295</v>
      </c>
      <c r="BB91" s="67">
        <v>0</v>
      </c>
      <c r="BC91" s="67">
        <v>2359096253</v>
      </c>
      <c r="BD91" s="67">
        <v>6870303590</v>
      </c>
      <c r="BE91" s="67">
        <v>48700523140</v>
      </c>
      <c r="BF91" s="67">
        <v>4155967165</v>
      </c>
      <c r="BG91" s="67">
        <v>11870110359</v>
      </c>
      <c r="BH91" s="67">
        <v>67547742445</v>
      </c>
      <c r="BI91" s="67">
        <v>51118426044</v>
      </c>
      <c r="BJ91" s="67">
        <v>10405814005</v>
      </c>
      <c r="BK91" s="67">
        <v>4266228</v>
      </c>
      <c r="BL91" s="67">
        <v>6019236169</v>
      </c>
      <c r="BM91" s="67"/>
      <c r="BN91" s="67">
        <v>2798931447</v>
      </c>
      <c r="BO91" s="67">
        <v>2911918930</v>
      </c>
      <c r="BP91" s="67"/>
      <c r="BQ91" s="67">
        <v>0</v>
      </c>
      <c r="BR91" s="67"/>
      <c r="BS91" s="67"/>
      <c r="BT91" s="67">
        <v>301496120</v>
      </c>
      <c r="BU91" s="67"/>
      <c r="BV91" s="67">
        <v>0</v>
      </c>
      <c r="BW91" s="67"/>
      <c r="BX91" s="67"/>
      <c r="BY91" s="67">
        <v>6889672</v>
      </c>
      <c r="BZ91" s="67">
        <v>678909193039</v>
      </c>
      <c r="CA91" s="67">
        <v>308919567187</v>
      </c>
      <c r="CB91" s="67">
        <v>369989625852</v>
      </c>
      <c r="CC91" s="67">
        <v>1413230744048</v>
      </c>
      <c r="CD91" s="67">
        <v>1398000000000</v>
      </c>
    </row>
    <row r="92" spans="1:82">
      <c r="A92" t="s">
        <v>237</v>
      </c>
      <c r="B92" t="s">
        <v>238</v>
      </c>
      <c r="C92" t="s">
        <v>71</v>
      </c>
      <c r="D92" t="s">
        <v>64</v>
      </c>
      <c r="E92" t="s">
        <v>153</v>
      </c>
      <c r="F92" s="67">
        <v>2006</v>
      </c>
      <c r="G92" t="s">
        <v>250</v>
      </c>
      <c r="H92" s="67">
        <v>39476851</v>
      </c>
      <c r="I92" s="67">
        <v>523033746851</v>
      </c>
      <c r="J92" s="67">
        <v>723081493434</v>
      </c>
      <c r="K92" s="67">
        <v>703218982388</v>
      </c>
      <c r="L92" s="67">
        <v>338175437267</v>
      </c>
      <c r="M92" s="67">
        <v>211449625329</v>
      </c>
      <c r="N92" s="67">
        <v>18252761081</v>
      </c>
      <c r="O92" s="67">
        <v>0</v>
      </c>
      <c r="P92" s="67">
        <v>4562119571</v>
      </c>
      <c r="Q92" s="67">
        <v>8437436691</v>
      </c>
      <c r="R92" s="67">
        <v>71925164835</v>
      </c>
      <c r="S92" s="67">
        <v>2213403518</v>
      </c>
      <c r="T92" s="67">
        <v>17196749507</v>
      </c>
      <c r="U92" s="67">
        <v>76721946876</v>
      </c>
      <c r="V92" s="67">
        <v>0</v>
      </c>
      <c r="W92" s="67">
        <v>3909271967</v>
      </c>
      <c r="X92" s="67">
        <v>51263666</v>
      </c>
      <c r="Y92" s="67">
        <v>42190000000</v>
      </c>
      <c r="Z92" s="67">
        <v>0</v>
      </c>
      <c r="AA92" s="67"/>
      <c r="AB92" s="67">
        <v>40486423183</v>
      </c>
      <c r="AC92" s="67"/>
      <c r="AD92" s="67">
        <v>205272155</v>
      </c>
      <c r="AE92" s="67">
        <v>0</v>
      </c>
      <c r="AF92" s="67">
        <v>0</v>
      </c>
      <c r="AG92" s="67">
        <v>896322803</v>
      </c>
      <c r="AH92" s="67">
        <v>0</v>
      </c>
      <c r="AI92" s="67">
        <v>349542723</v>
      </c>
      <c r="AJ92" s="67">
        <v>0</v>
      </c>
      <c r="AK92" s="67">
        <v>0</v>
      </c>
      <c r="AL92" s="67">
        <v>251999215</v>
      </c>
      <c r="AM92" s="67">
        <v>2023604200869</v>
      </c>
      <c r="AN92" s="67">
        <v>903831954018</v>
      </c>
      <c r="AO92" s="67">
        <v>1118581758758</v>
      </c>
      <c r="AP92" s="67">
        <v>2739750183401</v>
      </c>
      <c r="AQ92" s="67">
        <v>2958561988683</v>
      </c>
      <c r="AR92" s="67">
        <v>556094976100</v>
      </c>
      <c r="AS92" s="67">
        <v>448463690403</v>
      </c>
      <c r="AT92" s="67">
        <v>107631285697</v>
      </c>
      <c r="AU92" s="67">
        <v>176379000000</v>
      </c>
      <c r="AV92" s="67">
        <v>171534000000</v>
      </c>
      <c r="AW92" s="67">
        <v>163354552227</v>
      </c>
      <c r="AX92" s="67">
        <v>71323015289</v>
      </c>
      <c r="AY92" s="67">
        <v>33178555880</v>
      </c>
      <c r="AZ92" s="67">
        <v>38144459409</v>
      </c>
      <c r="BA92" s="67">
        <v>5704091947</v>
      </c>
      <c r="BB92" s="67">
        <v>0</v>
      </c>
      <c r="BC92" s="67">
        <v>2886198782</v>
      </c>
      <c r="BD92" s="67">
        <v>7048020664</v>
      </c>
      <c r="BE92" s="67">
        <v>54659760301</v>
      </c>
      <c r="BF92" s="67">
        <v>3223321127</v>
      </c>
      <c r="BG92" s="67">
        <v>18510144118</v>
      </c>
      <c r="BH92" s="67">
        <v>90325719408</v>
      </c>
      <c r="BI92" s="67">
        <v>65975963077</v>
      </c>
      <c r="BJ92" s="67">
        <v>7172625044</v>
      </c>
      <c r="BK92" s="67">
        <v>21744276</v>
      </c>
      <c r="BL92" s="67">
        <v>17155387010</v>
      </c>
      <c r="BM92" s="67"/>
      <c r="BN92" s="67">
        <v>7735243664</v>
      </c>
      <c r="BO92" s="67">
        <v>8840227396</v>
      </c>
      <c r="BP92" s="67"/>
      <c r="BQ92" s="67">
        <v>0</v>
      </c>
      <c r="BR92" s="67"/>
      <c r="BS92" s="67"/>
      <c r="BT92" s="67">
        <v>534051432</v>
      </c>
      <c r="BU92" s="67"/>
      <c r="BV92" s="67">
        <v>0</v>
      </c>
      <c r="BW92" s="67"/>
      <c r="BX92" s="67"/>
      <c r="BY92" s="67">
        <v>45864518</v>
      </c>
      <c r="BZ92" s="67">
        <v>846509770261</v>
      </c>
      <c r="CA92" s="67">
        <v>377723661935</v>
      </c>
      <c r="CB92" s="67">
        <v>468786108326</v>
      </c>
      <c r="CC92" s="67">
        <v>1661130017995</v>
      </c>
      <c r="CD92" s="67">
        <v>1656000000000</v>
      </c>
    </row>
    <row r="93" spans="1:82">
      <c r="A93" t="s">
        <v>237</v>
      </c>
      <c r="B93" t="s">
        <v>238</v>
      </c>
      <c r="C93" t="s">
        <v>71</v>
      </c>
      <c r="D93" t="s">
        <v>64</v>
      </c>
      <c r="E93" t="s">
        <v>153</v>
      </c>
      <c r="F93" s="67">
        <v>2007</v>
      </c>
      <c r="G93" t="s">
        <v>251</v>
      </c>
      <c r="H93" s="67">
        <v>39876111</v>
      </c>
      <c r="I93" s="67">
        <v>549668781639</v>
      </c>
      <c r="J93" s="67">
        <v>770766183558</v>
      </c>
      <c r="K93" s="67">
        <v>700284551481</v>
      </c>
      <c r="L93" s="67">
        <v>330129901417</v>
      </c>
      <c r="M93" s="67">
        <v>211172597005</v>
      </c>
      <c r="N93" s="67">
        <v>18069303426</v>
      </c>
      <c r="O93" s="67">
        <v>0</v>
      </c>
      <c r="P93" s="67">
        <v>4516265919</v>
      </c>
      <c r="Q93" s="67">
        <v>8352632407</v>
      </c>
      <c r="R93" s="67">
        <v>71202248338</v>
      </c>
      <c r="S93" s="67">
        <v>2214769540</v>
      </c>
      <c r="T93" s="67">
        <v>13921205612</v>
      </c>
      <c r="U93" s="67">
        <v>76674930422</v>
      </c>
      <c r="V93" s="67">
        <v>0</v>
      </c>
      <c r="W93" s="67">
        <v>3864050046</v>
      </c>
      <c r="X93" s="67">
        <v>51273822</v>
      </c>
      <c r="Y93" s="67">
        <v>41390000000</v>
      </c>
      <c r="Z93" s="67">
        <v>0</v>
      </c>
      <c r="AA93" s="67"/>
      <c r="AB93" s="67">
        <v>39721433388</v>
      </c>
      <c r="AC93" s="67"/>
      <c r="AD93" s="67">
        <v>202449374</v>
      </c>
      <c r="AE93" s="67">
        <v>0</v>
      </c>
      <c r="AF93" s="67">
        <v>0</v>
      </c>
      <c r="AG93" s="67">
        <v>888232293</v>
      </c>
      <c r="AH93" s="67">
        <v>0</v>
      </c>
      <c r="AI93" s="67">
        <v>331546678</v>
      </c>
      <c r="AJ93" s="67">
        <v>0</v>
      </c>
      <c r="AK93" s="67">
        <v>0</v>
      </c>
      <c r="AL93" s="67">
        <v>251092597</v>
      </c>
      <c r="AM93" s="67">
        <v>2071061056109</v>
      </c>
      <c r="AN93" s="67">
        <v>923246330871</v>
      </c>
      <c r="AO93" s="67">
        <v>1146523864033</v>
      </c>
      <c r="AP93" s="67">
        <v>2846917774214</v>
      </c>
      <c r="AQ93" s="67">
        <v>3029170284563</v>
      </c>
      <c r="AR93" s="67">
        <v>614197725599</v>
      </c>
      <c r="AS93" s="67">
        <v>495320746450</v>
      </c>
      <c r="AT93" s="67">
        <v>118876979148</v>
      </c>
      <c r="AU93" s="67">
        <v>204607000000</v>
      </c>
      <c r="AV93" s="67">
        <v>185897000000</v>
      </c>
      <c r="AW93" s="67">
        <v>183671529214</v>
      </c>
      <c r="AX93" s="67">
        <v>97727831631</v>
      </c>
      <c r="AY93" s="67">
        <v>45255462875</v>
      </c>
      <c r="AZ93" s="67">
        <v>52472368756</v>
      </c>
      <c r="BA93" s="67">
        <v>6364510818</v>
      </c>
      <c r="BB93" s="67">
        <v>0</v>
      </c>
      <c r="BC93" s="67">
        <v>3697804349</v>
      </c>
      <c r="BD93" s="67">
        <v>7219569178</v>
      </c>
      <c r="BE93" s="67">
        <v>55960829965</v>
      </c>
      <c r="BF93" s="67">
        <v>27644396</v>
      </c>
      <c r="BG93" s="67">
        <v>12673338877</v>
      </c>
      <c r="BH93" s="67">
        <v>86018228418</v>
      </c>
      <c r="BI93" s="67">
        <v>67700185942</v>
      </c>
      <c r="BJ93" s="67">
        <v>2606178444</v>
      </c>
      <c r="BK93" s="67">
        <v>59449935</v>
      </c>
      <c r="BL93" s="67">
        <v>15652414097</v>
      </c>
      <c r="BM93" s="67"/>
      <c r="BN93" s="67">
        <v>7333737006</v>
      </c>
      <c r="BO93" s="67">
        <v>7640741636</v>
      </c>
      <c r="BP93" s="67"/>
      <c r="BQ93" s="67">
        <v>0</v>
      </c>
      <c r="BR93" s="67"/>
      <c r="BS93" s="67"/>
      <c r="BT93" s="67">
        <v>568109949</v>
      </c>
      <c r="BU93" s="67"/>
      <c r="BV93" s="67">
        <v>0</v>
      </c>
      <c r="BW93" s="67"/>
      <c r="BX93" s="67"/>
      <c r="BY93" s="67">
        <v>109825506</v>
      </c>
      <c r="BZ93" s="67">
        <v>974851780951</v>
      </c>
      <c r="CA93" s="67">
        <v>415567886636</v>
      </c>
      <c r="CB93" s="67">
        <v>559283894316</v>
      </c>
      <c r="CC93" s="67">
        <v>1877449264181</v>
      </c>
      <c r="CD93" s="67">
        <v>1859000000000</v>
      </c>
    </row>
    <row r="94" spans="1:82">
      <c r="A94" t="s">
        <v>237</v>
      </c>
      <c r="B94" t="s">
        <v>238</v>
      </c>
      <c r="C94" t="s">
        <v>71</v>
      </c>
      <c r="D94" t="s">
        <v>64</v>
      </c>
      <c r="E94" t="s">
        <v>153</v>
      </c>
      <c r="F94" s="67">
        <v>2008</v>
      </c>
      <c r="G94" t="s">
        <v>252</v>
      </c>
      <c r="H94" s="67">
        <v>40273769</v>
      </c>
      <c r="I94" s="67">
        <v>578284166975</v>
      </c>
      <c r="J94" s="67">
        <v>725716075886</v>
      </c>
      <c r="K94" s="67">
        <v>548431220510</v>
      </c>
      <c r="L94" s="67">
        <v>324777670291</v>
      </c>
      <c r="M94" s="67">
        <v>206425745155</v>
      </c>
      <c r="N94" s="67">
        <v>17885845771</v>
      </c>
      <c r="O94" s="67">
        <v>0</v>
      </c>
      <c r="P94" s="67">
        <v>4470412267</v>
      </c>
      <c r="Q94" s="67">
        <v>8267828122</v>
      </c>
      <c r="R94" s="67">
        <v>70479331842</v>
      </c>
      <c r="S94" s="67">
        <v>2210753925</v>
      </c>
      <c r="T94" s="67">
        <v>13918192412</v>
      </c>
      <c r="U94" s="67">
        <v>73677008401</v>
      </c>
      <c r="V94" s="67">
        <v>0</v>
      </c>
      <c r="W94" s="67">
        <v>3484223060</v>
      </c>
      <c r="X94" s="67">
        <v>60464413</v>
      </c>
      <c r="Y94" s="67">
        <v>40640000000</v>
      </c>
      <c r="Z94" s="67">
        <v>0</v>
      </c>
      <c r="AA94" s="67"/>
      <c r="AB94" s="67">
        <v>38993019434</v>
      </c>
      <c r="AC94" s="67"/>
      <c r="AD94" s="67">
        <v>198461120</v>
      </c>
      <c r="AE94" s="67">
        <v>0</v>
      </c>
      <c r="AF94" s="67">
        <v>0</v>
      </c>
      <c r="AG94" s="67">
        <v>879797104</v>
      </c>
      <c r="AH94" s="67">
        <v>0</v>
      </c>
      <c r="AI94" s="67">
        <v>315230818</v>
      </c>
      <c r="AJ94" s="67">
        <v>0</v>
      </c>
      <c r="AK94" s="67">
        <v>0</v>
      </c>
      <c r="AL94" s="67">
        <v>250101569</v>
      </c>
      <c r="AM94" s="67">
        <v>2095811585769</v>
      </c>
      <c r="AN94" s="67">
        <v>929987074462</v>
      </c>
      <c r="AO94" s="67">
        <v>1164363025371</v>
      </c>
      <c r="AP94" s="67">
        <v>3042037706892</v>
      </c>
      <c r="AQ94" s="67">
        <v>3082559662156</v>
      </c>
      <c r="AR94" s="67">
        <v>693814337843</v>
      </c>
      <c r="AS94" s="67">
        <v>559527691809</v>
      </c>
      <c r="AT94" s="67">
        <v>134286646034</v>
      </c>
      <c r="AU94" s="67">
        <v>209178000000</v>
      </c>
      <c r="AV94" s="67">
        <v>158078000000</v>
      </c>
      <c r="AW94" s="67">
        <v>207842951081</v>
      </c>
      <c r="AX94" s="67">
        <v>116753216290</v>
      </c>
      <c r="AY94" s="67">
        <v>54405412686</v>
      </c>
      <c r="AZ94" s="67">
        <v>62347803604</v>
      </c>
      <c r="BA94" s="67">
        <v>7702966433</v>
      </c>
      <c r="BB94" s="67">
        <v>0</v>
      </c>
      <c r="BC94" s="67">
        <v>3876445791</v>
      </c>
      <c r="BD94" s="67">
        <v>7331691891</v>
      </c>
      <c r="BE94" s="67">
        <v>56899382302</v>
      </c>
      <c r="BF94" s="67">
        <v>0</v>
      </c>
      <c r="BG94" s="67">
        <v>15279248375</v>
      </c>
      <c r="BH94" s="67">
        <v>78259057250</v>
      </c>
      <c r="BI94" s="67">
        <v>63800817835</v>
      </c>
      <c r="BJ94" s="67">
        <v>0</v>
      </c>
      <c r="BK94" s="67">
        <v>148506213</v>
      </c>
      <c r="BL94" s="67">
        <v>14309733202</v>
      </c>
      <c r="BM94" s="67"/>
      <c r="BN94" s="67">
        <v>6101237300</v>
      </c>
      <c r="BO94" s="67">
        <v>7097403212</v>
      </c>
      <c r="BP94" s="67"/>
      <c r="BQ94" s="67">
        <v>0</v>
      </c>
      <c r="BR94" s="67"/>
      <c r="BS94" s="67"/>
      <c r="BT94" s="67">
        <v>972864452</v>
      </c>
      <c r="BU94" s="67"/>
      <c r="BV94" s="67">
        <v>0</v>
      </c>
      <c r="BW94" s="67"/>
      <c r="BX94" s="67"/>
      <c r="BY94" s="67">
        <v>138228237</v>
      </c>
      <c r="BZ94" s="67">
        <v>1477863265339</v>
      </c>
      <c r="CA94" s="67">
        <v>658636973836</v>
      </c>
      <c r="CB94" s="67">
        <v>819226291503</v>
      </c>
      <c r="CC94" s="67">
        <v>2508879611513</v>
      </c>
      <c r="CD94" s="67">
        <v>2458000000000</v>
      </c>
    </row>
    <row r="95" spans="1:82">
      <c r="A95" t="s">
        <v>237</v>
      </c>
      <c r="B95" t="s">
        <v>238</v>
      </c>
      <c r="C95" t="s">
        <v>71</v>
      </c>
      <c r="D95" t="s">
        <v>64</v>
      </c>
      <c r="E95" t="s">
        <v>153</v>
      </c>
      <c r="F95" s="67">
        <v>2009</v>
      </c>
      <c r="G95" t="s">
        <v>253</v>
      </c>
      <c r="H95" s="67">
        <v>40684338</v>
      </c>
      <c r="I95" s="67">
        <v>593975165711</v>
      </c>
      <c r="J95" s="67">
        <v>715594560228</v>
      </c>
      <c r="K95" s="67">
        <v>586119104206</v>
      </c>
      <c r="L95" s="67">
        <v>322675191282</v>
      </c>
      <c r="M95" s="67">
        <v>202008727615</v>
      </c>
      <c r="N95" s="67">
        <v>17702388115</v>
      </c>
      <c r="O95" s="67">
        <v>0</v>
      </c>
      <c r="P95" s="67">
        <v>4424558614</v>
      </c>
      <c r="Q95" s="67">
        <v>8183023837</v>
      </c>
      <c r="R95" s="67">
        <v>69756415345</v>
      </c>
      <c r="S95" s="67">
        <v>2207777893</v>
      </c>
      <c r="T95" s="67">
        <v>15475508741</v>
      </c>
      <c r="U95" s="67">
        <v>72953454177</v>
      </c>
      <c r="V95" s="67">
        <v>0</v>
      </c>
      <c r="W95" s="67">
        <v>3310680288</v>
      </c>
      <c r="X95" s="67">
        <v>60455222</v>
      </c>
      <c r="Y95" s="67">
        <v>39890000000</v>
      </c>
      <c r="Z95" s="67">
        <v>0</v>
      </c>
      <c r="AA95" s="67"/>
      <c r="AB95" s="67">
        <v>38264172117</v>
      </c>
      <c r="AC95" s="67"/>
      <c r="AD95" s="67">
        <v>193597064</v>
      </c>
      <c r="AE95" s="67">
        <v>0</v>
      </c>
      <c r="AF95" s="67">
        <v>0</v>
      </c>
      <c r="AG95" s="67">
        <v>868060379</v>
      </c>
      <c r="AH95" s="67">
        <v>0</v>
      </c>
      <c r="AI95" s="67">
        <v>296908154</v>
      </c>
      <c r="AJ95" s="67">
        <v>0</v>
      </c>
      <c r="AK95" s="67">
        <v>0</v>
      </c>
      <c r="AL95" s="67">
        <v>265732917</v>
      </c>
      <c r="AM95" s="67">
        <v>2126710567146</v>
      </c>
      <c r="AN95" s="67">
        <v>958348186403</v>
      </c>
      <c r="AO95" s="67">
        <v>1167746012827</v>
      </c>
      <c r="AP95" s="67">
        <v>3051823011076</v>
      </c>
      <c r="AQ95" s="67">
        <v>3127013338338</v>
      </c>
      <c r="AR95" s="67">
        <v>641609142418</v>
      </c>
      <c r="AS95" s="67">
        <v>517426727756</v>
      </c>
      <c r="AT95" s="67">
        <v>124182414661</v>
      </c>
      <c r="AU95" s="67">
        <v>221904000000</v>
      </c>
      <c r="AV95" s="67">
        <v>181754000000</v>
      </c>
      <c r="AW95" s="67">
        <v>166156021632</v>
      </c>
      <c r="AX95" s="67">
        <v>75259037749</v>
      </c>
      <c r="AY95" s="67">
        <v>34297108645</v>
      </c>
      <c r="AZ95" s="67">
        <v>40961929104</v>
      </c>
      <c r="BA95" s="67">
        <v>8076787751</v>
      </c>
      <c r="BB95" s="67">
        <v>0</v>
      </c>
      <c r="BC95" s="67">
        <v>3275093116</v>
      </c>
      <c r="BD95" s="67">
        <v>7332358058</v>
      </c>
      <c r="BE95" s="67">
        <v>57132383949</v>
      </c>
      <c r="BF95" s="67">
        <v>0</v>
      </c>
      <c r="BG95" s="67">
        <v>15080361010</v>
      </c>
      <c r="BH95" s="67">
        <v>70015264500</v>
      </c>
      <c r="BI95" s="67">
        <v>54691638918</v>
      </c>
      <c r="BJ95" s="67">
        <v>0</v>
      </c>
      <c r="BK95" s="67">
        <v>25723180</v>
      </c>
      <c r="BL95" s="67">
        <v>15297902402</v>
      </c>
      <c r="BM95" s="67"/>
      <c r="BN95" s="67">
        <v>2593791294</v>
      </c>
      <c r="BO95" s="67">
        <v>10944022254</v>
      </c>
      <c r="BP95" s="67"/>
      <c r="BQ95" s="67">
        <v>0</v>
      </c>
      <c r="BR95" s="67"/>
      <c r="BS95" s="67"/>
      <c r="BT95" s="67">
        <v>1647664596</v>
      </c>
      <c r="BU95" s="67"/>
      <c r="BV95" s="67">
        <v>0</v>
      </c>
      <c r="BW95" s="67"/>
      <c r="BX95" s="67"/>
      <c r="BY95" s="67">
        <v>112424257</v>
      </c>
      <c r="BZ95" s="67">
        <v>1366511103640</v>
      </c>
      <c r="CA95" s="67">
        <v>572681766920</v>
      </c>
      <c r="CB95" s="67">
        <v>793829336720</v>
      </c>
      <c r="CC95" s="67">
        <v>2284441532190</v>
      </c>
      <c r="CD95" s="67">
        <v>2244000000000</v>
      </c>
    </row>
    <row r="96" spans="1:82">
      <c r="A96" t="s">
        <v>237</v>
      </c>
      <c r="B96" t="s">
        <v>238</v>
      </c>
      <c r="C96" t="s">
        <v>71</v>
      </c>
      <c r="D96" t="s">
        <v>64</v>
      </c>
      <c r="E96" t="s">
        <v>153</v>
      </c>
      <c r="F96" s="67">
        <v>2010</v>
      </c>
      <c r="G96" t="s">
        <v>254</v>
      </c>
      <c r="H96" s="67">
        <v>40788453</v>
      </c>
      <c r="I96" s="67">
        <v>616750158776</v>
      </c>
      <c r="J96" s="67">
        <v>710771692811</v>
      </c>
      <c r="K96" s="67">
        <v>605169158097</v>
      </c>
      <c r="L96" s="67">
        <v>323232167290</v>
      </c>
      <c r="M96" s="67">
        <v>205160026334</v>
      </c>
      <c r="N96" s="67">
        <v>17518930460</v>
      </c>
      <c r="O96" s="67">
        <v>0</v>
      </c>
      <c r="P96" s="67">
        <v>4378704962</v>
      </c>
      <c r="Q96" s="67">
        <v>8098219552</v>
      </c>
      <c r="R96" s="67">
        <v>69033498848</v>
      </c>
      <c r="S96" s="67">
        <v>2207118106</v>
      </c>
      <c r="T96" s="67">
        <v>15174926701</v>
      </c>
      <c r="U96" s="67">
        <v>72561170392</v>
      </c>
      <c r="V96" s="67">
        <v>0</v>
      </c>
      <c r="W96" s="67">
        <v>3136113786</v>
      </c>
      <c r="X96" s="67">
        <v>60448087</v>
      </c>
      <c r="Y96" s="67">
        <v>39040000000</v>
      </c>
      <c r="Z96" s="67">
        <v>0</v>
      </c>
      <c r="AA96" s="67"/>
      <c r="AB96" s="67">
        <v>37456591400</v>
      </c>
      <c r="AC96" s="67"/>
      <c r="AD96" s="67">
        <v>187805263</v>
      </c>
      <c r="AE96" s="67">
        <v>0</v>
      </c>
      <c r="AF96" s="67">
        <v>0</v>
      </c>
      <c r="AG96" s="67">
        <v>850474139</v>
      </c>
      <c r="AH96" s="67">
        <v>0</v>
      </c>
      <c r="AI96" s="67">
        <v>277667816</v>
      </c>
      <c r="AJ96" s="67">
        <v>0</v>
      </c>
      <c r="AK96" s="67">
        <v>0</v>
      </c>
      <c r="AL96" s="67">
        <v>265732917</v>
      </c>
      <c r="AM96" s="67">
        <v>2161896025363</v>
      </c>
      <c r="AN96" s="67">
        <v>958922575138</v>
      </c>
      <c r="AO96" s="67">
        <v>1201069225160</v>
      </c>
      <c r="AP96" s="67">
        <v>3098697591998</v>
      </c>
      <c r="AQ96" s="67">
        <v>3185487907252</v>
      </c>
      <c r="AR96" s="67">
        <v>680447471788</v>
      </c>
      <c r="AS96" s="67">
        <v>548747961119</v>
      </c>
      <c r="AT96" s="67">
        <v>131699510669</v>
      </c>
      <c r="AU96" s="67">
        <v>235949000000</v>
      </c>
      <c r="AV96" s="67">
        <v>200893000000</v>
      </c>
      <c r="AW96" s="67">
        <v>212756830613</v>
      </c>
      <c r="AX96" s="67">
        <v>115073738016</v>
      </c>
      <c r="AY96" s="67">
        <v>53024340437</v>
      </c>
      <c r="AZ96" s="67">
        <v>62049397579</v>
      </c>
      <c r="BA96" s="67">
        <v>12360350038</v>
      </c>
      <c r="BB96" s="67">
        <v>0</v>
      </c>
      <c r="BC96" s="67">
        <v>4120515581</v>
      </c>
      <c r="BD96" s="67">
        <v>7361079738</v>
      </c>
      <c r="BE96" s="67">
        <v>57706104258</v>
      </c>
      <c r="BF96" s="67">
        <v>878944295</v>
      </c>
      <c r="BG96" s="67">
        <v>15256098687</v>
      </c>
      <c r="BH96" s="67">
        <v>91449626482</v>
      </c>
      <c r="BI96" s="67">
        <v>57630393271</v>
      </c>
      <c r="BJ96" s="67">
        <v>0</v>
      </c>
      <c r="BK96" s="67">
        <v>52541687</v>
      </c>
      <c r="BL96" s="67">
        <v>33766691524</v>
      </c>
      <c r="BM96" s="67"/>
      <c r="BN96" s="67">
        <v>5237814031</v>
      </c>
      <c r="BO96" s="67">
        <v>25797765178</v>
      </c>
      <c r="BP96" s="67"/>
      <c r="BQ96" s="67">
        <v>0</v>
      </c>
      <c r="BR96" s="67"/>
      <c r="BS96" s="67"/>
      <c r="BT96" s="67">
        <v>2621206791</v>
      </c>
      <c r="BU96" s="67"/>
      <c r="BV96" s="67">
        <v>0</v>
      </c>
      <c r="BW96" s="67"/>
      <c r="BX96" s="67"/>
      <c r="BY96" s="67">
        <v>109905524</v>
      </c>
      <c r="BZ96" s="67">
        <v>1804671807551</v>
      </c>
      <c r="CA96" s="67">
        <v>780824834957</v>
      </c>
      <c r="CB96" s="67">
        <v>1023846972594</v>
      </c>
      <c r="CC96" s="67">
        <v>2824381736434</v>
      </c>
      <c r="CD96" s="67">
        <v>2789000000000</v>
      </c>
    </row>
    <row r="97" spans="1:82">
      <c r="A97" t="s">
        <v>237</v>
      </c>
      <c r="B97" t="s">
        <v>238</v>
      </c>
      <c r="C97" t="s">
        <v>71</v>
      </c>
      <c r="D97" t="s">
        <v>64</v>
      </c>
      <c r="E97" t="s">
        <v>153</v>
      </c>
      <c r="F97" s="67">
        <v>2011</v>
      </c>
      <c r="G97" t="s">
        <v>255</v>
      </c>
      <c r="H97" s="67">
        <v>41261490</v>
      </c>
      <c r="I97" s="67">
        <v>648454755281</v>
      </c>
      <c r="J97" s="67">
        <v>710442269488</v>
      </c>
      <c r="K97" s="67">
        <v>585784978608</v>
      </c>
      <c r="L97" s="67">
        <v>319751520357</v>
      </c>
      <c r="M97" s="67">
        <v>203617279144</v>
      </c>
      <c r="N97" s="67">
        <v>17389396831</v>
      </c>
      <c r="O97" s="67">
        <v>0</v>
      </c>
      <c r="P97" s="67">
        <v>4346329153</v>
      </c>
      <c r="Q97" s="67">
        <v>8038341937</v>
      </c>
      <c r="R97" s="67">
        <v>68523070449</v>
      </c>
      <c r="S97" s="67">
        <v>2223211621</v>
      </c>
      <c r="T97" s="67">
        <v>14260729214</v>
      </c>
      <c r="U97" s="67">
        <v>71598966032</v>
      </c>
      <c r="V97" s="67">
        <v>0</v>
      </c>
      <c r="W97" s="67">
        <v>2907040095</v>
      </c>
      <c r="X97" s="67">
        <v>66510854</v>
      </c>
      <c r="Y97" s="67">
        <v>37890000000</v>
      </c>
      <c r="Z97" s="67">
        <v>0</v>
      </c>
      <c r="AA97" s="67"/>
      <c r="AB97" s="67">
        <v>36362124343</v>
      </c>
      <c r="AC97" s="67"/>
      <c r="AD97" s="67">
        <v>182527992</v>
      </c>
      <c r="AE97" s="67">
        <v>0</v>
      </c>
      <c r="AF97" s="67">
        <v>0</v>
      </c>
      <c r="AG97" s="67">
        <v>826603102</v>
      </c>
      <c r="AH97" s="67">
        <v>0</v>
      </c>
      <c r="AI97" s="67">
        <v>258006678</v>
      </c>
      <c r="AJ97" s="67">
        <v>0</v>
      </c>
      <c r="AK97" s="67">
        <v>0</v>
      </c>
      <c r="AL97" s="67">
        <v>265732917</v>
      </c>
      <c r="AM97" s="67">
        <v>2242001844982</v>
      </c>
      <c r="AN97" s="67">
        <v>993636886034</v>
      </c>
      <c r="AO97" s="67">
        <v>1246473925635</v>
      </c>
      <c r="AP97" s="67">
        <v>3239177973728</v>
      </c>
      <c r="AQ97" s="67">
        <v>3289742474918</v>
      </c>
      <c r="AR97" s="67">
        <v>779107087038</v>
      </c>
      <c r="AS97" s="67">
        <v>628312166966</v>
      </c>
      <c r="AT97" s="67">
        <v>150794920072</v>
      </c>
      <c r="AU97" s="67">
        <v>251373000000</v>
      </c>
      <c r="AV97" s="67">
        <v>207266000000</v>
      </c>
      <c r="AW97" s="67">
        <v>236390473806</v>
      </c>
      <c r="AX97" s="67">
        <v>143243937521</v>
      </c>
      <c r="AY97" s="67">
        <v>66268497168</v>
      </c>
      <c r="AZ97" s="67">
        <v>76975440354</v>
      </c>
      <c r="BA97" s="67">
        <v>10701106593</v>
      </c>
      <c r="BB97" s="67">
        <v>0</v>
      </c>
      <c r="BC97" s="67">
        <v>4453538518</v>
      </c>
      <c r="BD97" s="67">
        <v>7430774455</v>
      </c>
      <c r="BE97" s="67">
        <v>58452872194</v>
      </c>
      <c r="BF97" s="67">
        <v>0</v>
      </c>
      <c r="BG97" s="67">
        <v>12108244525</v>
      </c>
      <c r="BH97" s="67">
        <v>117461754326</v>
      </c>
      <c r="BI97" s="67">
        <v>74548194907</v>
      </c>
      <c r="BJ97" s="67">
        <v>0</v>
      </c>
      <c r="BK97" s="67">
        <v>121648753</v>
      </c>
      <c r="BL97" s="67">
        <v>42791910666</v>
      </c>
      <c r="BM97" s="67"/>
      <c r="BN97" s="67">
        <v>5509900687</v>
      </c>
      <c r="BO97" s="67">
        <v>31093560333</v>
      </c>
      <c r="BP97" s="67"/>
      <c r="BQ97" s="67">
        <v>0</v>
      </c>
      <c r="BR97" s="67"/>
      <c r="BS97" s="67"/>
      <c r="BT97" s="67">
        <v>6060876186</v>
      </c>
      <c r="BU97" s="67"/>
      <c r="BV97" s="67">
        <v>22743347</v>
      </c>
      <c r="BW97" s="67"/>
      <c r="BX97" s="67"/>
      <c r="BY97" s="67">
        <v>104830113</v>
      </c>
      <c r="BZ97" s="67">
        <v>2689543785923</v>
      </c>
      <c r="CA97" s="67">
        <v>1353490072098</v>
      </c>
      <c r="CB97" s="67">
        <v>1336053713825</v>
      </c>
      <c r="CC97" s="67">
        <v>3866610101094</v>
      </c>
      <c r="CD97" s="67">
        <v>3823000000000</v>
      </c>
    </row>
    <row r="98" spans="1:82">
      <c r="A98" t="s">
        <v>237</v>
      </c>
      <c r="B98" t="s">
        <v>238</v>
      </c>
      <c r="C98" t="s">
        <v>71</v>
      </c>
      <c r="D98" t="s">
        <v>64</v>
      </c>
      <c r="E98" t="s">
        <v>153</v>
      </c>
      <c r="F98" s="67">
        <v>2012</v>
      </c>
      <c r="G98" t="s">
        <v>256</v>
      </c>
      <c r="H98" s="67">
        <v>41733271</v>
      </c>
      <c r="I98" s="67">
        <v>674191375481</v>
      </c>
      <c r="J98" s="67">
        <v>693704137318</v>
      </c>
      <c r="K98" s="67">
        <v>549950139727</v>
      </c>
      <c r="L98" s="67">
        <v>316959813849</v>
      </c>
      <c r="M98" s="67">
        <v>202680582200</v>
      </c>
      <c r="N98" s="67">
        <v>17259863202</v>
      </c>
      <c r="O98" s="67">
        <v>0</v>
      </c>
      <c r="P98" s="67">
        <v>4313953344</v>
      </c>
      <c r="Q98" s="67">
        <v>7978464322</v>
      </c>
      <c r="R98" s="67">
        <v>68012642050</v>
      </c>
      <c r="S98" s="67">
        <v>2256349252</v>
      </c>
      <c r="T98" s="67">
        <v>13193532699</v>
      </c>
      <c r="U98" s="67">
        <v>68272750773</v>
      </c>
      <c r="V98" s="67">
        <v>0</v>
      </c>
      <c r="W98" s="67">
        <v>2758392117</v>
      </c>
      <c r="X98" s="67">
        <v>66499849</v>
      </c>
      <c r="Y98" s="67">
        <v>36820000000</v>
      </c>
      <c r="Z98" s="67">
        <v>0</v>
      </c>
      <c r="AA98" s="67"/>
      <c r="AB98" s="67">
        <v>35336960705</v>
      </c>
      <c r="AC98" s="67"/>
      <c r="AD98" s="67">
        <v>176427098</v>
      </c>
      <c r="AE98" s="67">
        <v>0</v>
      </c>
      <c r="AF98" s="67">
        <v>0</v>
      </c>
      <c r="AG98" s="67">
        <v>803235007</v>
      </c>
      <c r="AH98" s="67">
        <v>0</v>
      </c>
      <c r="AI98" s="67">
        <v>237494880</v>
      </c>
      <c r="AJ98" s="67">
        <v>0</v>
      </c>
      <c r="AK98" s="67">
        <v>0</v>
      </c>
      <c r="AL98" s="67">
        <v>265732917</v>
      </c>
      <c r="AM98" s="67">
        <v>2283016179548</v>
      </c>
      <c r="AN98" s="67">
        <v>1014956881123</v>
      </c>
      <c r="AO98" s="67">
        <v>1265716066152</v>
      </c>
      <c r="AP98" s="67">
        <v>3335428601690</v>
      </c>
      <c r="AQ98" s="67">
        <v>3346360032253</v>
      </c>
      <c r="AR98" s="67">
        <v>887051613548</v>
      </c>
      <c r="AS98" s="67">
        <v>715364204474</v>
      </c>
      <c r="AT98" s="67">
        <v>171687409074</v>
      </c>
      <c r="AU98" s="67">
        <v>260618000000</v>
      </c>
      <c r="AV98" s="67">
        <v>206611000000</v>
      </c>
      <c r="AW98" s="67">
        <v>234870029844</v>
      </c>
      <c r="AX98" s="67">
        <v>143413303685</v>
      </c>
      <c r="AY98" s="67">
        <v>66723183942</v>
      </c>
      <c r="AZ98" s="67">
        <v>76690119743</v>
      </c>
      <c r="BA98" s="67">
        <v>12348771418</v>
      </c>
      <c r="BB98" s="67">
        <v>0</v>
      </c>
      <c r="BC98" s="67">
        <v>4164624580</v>
      </c>
      <c r="BD98" s="67">
        <v>7486736160</v>
      </c>
      <c r="BE98" s="67">
        <v>59204619432</v>
      </c>
      <c r="BF98" s="67">
        <v>0</v>
      </c>
      <c r="BG98" s="67">
        <v>8251974569</v>
      </c>
      <c r="BH98" s="67">
        <v>222996747736</v>
      </c>
      <c r="BI98" s="67">
        <v>104045138657</v>
      </c>
      <c r="BJ98" s="67">
        <v>0</v>
      </c>
      <c r="BK98" s="67">
        <v>73188120</v>
      </c>
      <c r="BL98" s="67">
        <v>118878420959</v>
      </c>
      <c r="BM98" s="67"/>
      <c r="BN98" s="67">
        <v>4271348580</v>
      </c>
      <c r="BO98" s="67">
        <v>25584580826</v>
      </c>
      <c r="BP98" s="67"/>
      <c r="BQ98" s="67">
        <v>0</v>
      </c>
      <c r="BR98" s="67"/>
      <c r="BS98" s="67"/>
      <c r="BT98" s="67">
        <v>5026133438</v>
      </c>
      <c r="BU98" s="67"/>
      <c r="BV98" s="67">
        <v>35459978</v>
      </c>
      <c r="BW98" s="67"/>
      <c r="BX98" s="67">
        <v>83849416614</v>
      </c>
      <c r="BY98" s="67">
        <v>111481523</v>
      </c>
      <c r="BZ98" s="67">
        <v>3125805445687</v>
      </c>
      <c r="CA98" s="67">
        <v>1398191271711</v>
      </c>
      <c r="CB98" s="67">
        <v>1727614173976</v>
      </c>
      <c r="CC98" s="67">
        <v>4524730836815</v>
      </c>
      <c r="CD98" s="67">
        <v>4471000000000</v>
      </c>
    </row>
    <row r="99" spans="1:82">
      <c r="A99" t="s">
        <v>237</v>
      </c>
      <c r="B99" t="s">
        <v>238</v>
      </c>
      <c r="C99" t="s">
        <v>71</v>
      </c>
      <c r="D99" t="s">
        <v>64</v>
      </c>
      <c r="E99" t="s">
        <v>153</v>
      </c>
      <c r="F99" s="67">
        <v>2013</v>
      </c>
      <c r="G99" t="s">
        <v>257</v>
      </c>
      <c r="H99" s="67">
        <v>42202935</v>
      </c>
      <c r="I99" s="67">
        <v>699951539350</v>
      </c>
      <c r="J99" s="67">
        <v>651927786140</v>
      </c>
      <c r="K99" s="67">
        <v>505464947217</v>
      </c>
      <c r="L99" s="67">
        <v>314628674058</v>
      </c>
      <c r="M99" s="67">
        <v>199748631443</v>
      </c>
      <c r="N99" s="67">
        <v>17130329573</v>
      </c>
      <c r="O99" s="67">
        <v>0</v>
      </c>
      <c r="P99" s="67">
        <v>4281577535</v>
      </c>
      <c r="Q99" s="67">
        <v>7918586708</v>
      </c>
      <c r="R99" s="67">
        <v>67502213651</v>
      </c>
      <c r="S99" s="67">
        <v>2297586374</v>
      </c>
      <c r="T99" s="67">
        <v>14915345131</v>
      </c>
      <c r="U99" s="67">
        <v>64083104423</v>
      </c>
      <c r="V99" s="67">
        <v>0</v>
      </c>
      <c r="W99" s="67">
        <v>2869878988</v>
      </c>
      <c r="X99" s="67">
        <v>66490296</v>
      </c>
      <c r="Y99" s="67">
        <v>35820000000</v>
      </c>
      <c r="Z99" s="67">
        <v>0</v>
      </c>
      <c r="AA99" s="67"/>
      <c r="AB99" s="67">
        <v>34389386388</v>
      </c>
      <c r="AC99" s="67"/>
      <c r="AD99" s="67">
        <v>170232376</v>
      </c>
      <c r="AE99" s="67">
        <v>0</v>
      </c>
      <c r="AF99" s="67">
        <v>0</v>
      </c>
      <c r="AG99" s="67">
        <v>776854244</v>
      </c>
      <c r="AH99" s="67">
        <v>0</v>
      </c>
      <c r="AI99" s="67">
        <v>213585883</v>
      </c>
      <c r="AJ99" s="67">
        <v>0</v>
      </c>
      <c r="AK99" s="67">
        <v>0</v>
      </c>
      <c r="AL99" s="67">
        <v>265732917</v>
      </c>
      <c r="AM99" s="67">
        <v>2322842627996</v>
      </c>
      <c r="AN99" s="67">
        <v>1032976411450</v>
      </c>
      <c r="AO99" s="67">
        <v>1287489002686</v>
      </c>
      <c r="AP99" s="67">
        <v>3428843806375</v>
      </c>
      <c r="AQ99" s="67">
        <v>3400179652104</v>
      </c>
      <c r="AR99" s="67">
        <v>996166033135</v>
      </c>
      <c r="AS99" s="67">
        <v>803359704141</v>
      </c>
      <c r="AT99" s="67">
        <v>192806328994</v>
      </c>
      <c r="AU99" s="67">
        <v>259177000000</v>
      </c>
      <c r="AV99" s="67">
        <v>200950000000</v>
      </c>
      <c r="AW99" s="67">
        <v>249614307114</v>
      </c>
      <c r="AX99" s="67">
        <v>151971468029</v>
      </c>
      <c r="AY99" s="67">
        <v>70608126883</v>
      </c>
      <c r="AZ99" s="67">
        <v>81363341146</v>
      </c>
      <c r="BA99" s="67">
        <v>14847823616</v>
      </c>
      <c r="BB99" s="67">
        <v>0</v>
      </c>
      <c r="BC99" s="67">
        <v>3822044694</v>
      </c>
      <c r="BD99" s="67">
        <v>7411492985</v>
      </c>
      <c r="BE99" s="67">
        <v>59810508286</v>
      </c>
      <c r="BF99" s="67">
        <v>4340759892</v>
      </c>
      <c r="BG99" s="67">
        <v>7410209612</v>
      </c>
      <c r="BH99" s="67">
        <v>145823859766</v>
      </c>
      <c r="BI99" s="67">
        <v>83406130219</v>
      </c>
      <c r="BJ99" s="67">
        <v>0</v>
      </c>
      <c r="BK99" s="67">
        <v>43699387</v>
      </c>
      <c r="BL99" s="67">
        <v>62374030160</v>
      </c>
      <c r="BM99" s="67"/>
      <c r="BN99" s="67">
        <v>2069343966</v>
      </c>
      <c r="BO99" s="67">
        <v>13328317216</v>
      </c>
      <c r="BP99" s="67"/>
      <c r="BQ99" s="67">
        <v>0</v>
      </c>
      <c r="BR99" s="67"/>
      <c r="BS99" s="67"/>
      <c r="BT99" s="67">
        <v>3124633158</v>
      </c>
      <c r="BU99" s="67"/>
      <c r="BV99" s="67">
        <v>40077805</v>
      </c>
      <c r="BW99" s="67"/>
      <c r="BX99" s="67">
        <v>43722817254</v>
      </c>
      <c r="BY99" s="67">
        <v>88840761</v>
      </c>
      <c r="BZ99" s="67">
        <v>3002669174639</v>
      </c>
      <c r="CA99" s="67">
        <v>1296919387134</v>
      </c>
      <c r="CB99" s="67">
        <v>1705749787505</v>
      </c>
      <c r="CC99" s="67">
        <v>4452500374654</v>
      </c>
      <c r="CD99" s="67">
        <v>4394000000000</v>
      </c>
    </row>
    <row r="100" spans="1:82">
      <c r="A100" t="s">
        <v>237</v>
      </c>
      <c r="B100" t="s">
        <v>238</v>
      </c>
      <c r="C100" t="s">
        <v>71</v>
      </c>
      <c r="D100" t="s">
        <v>64</v>
      </c>
      <c r="E100" t="s">
        <v>153</v>
      </c>
      <c r="F100" s="67">
        <v>2014</v>
      </c>
      <c r="G100" t="s">
        <v>258</v>
      </c>
      <c r="H100" s="67">
        <v>42669500</v>
      </c>
      <c r="I100" s="67">
        <v>721237380528</v>
      </c>
      <c r="J100" s="67">
        <v>633299700959</v>
      </c>
      <c r="K100" s="67">
        <v>509402152749</v>
      </c>
      <c r="L100" s="67">
        <v>310601698971</v>
      </c>
      <c r="M100" s="67">
        <v>194996905171</v>
      </c>
      <c r="N100" s="67">
        <v>17000795944</v>
      </c>
      <c r="O100" s="67">
        <v>0</v>
      </c>
      <c r="P100" s="67">
        <v>4249201727</v>
      </c>
      <c r="Q100" s="67">
        <v>7858709093</v>
      </c>
      <c r="R100" s="67">
        <v>66991785253</v>
      </c>
      <c r="S100" s="67">
        <v>2339265690</v>
      </c>
      <c r="T100" s="67">
        <v>16621390079</v>
      </c>
      <c r="U100" s="67">
        <v>55951722887</v>
      </c>
      <c r="V100" s="67">
        <v>0</v>
      </c>
      <c r="W100" s="67">
        <v>2904480320</v>
      </c>
      <c r="X100" s="67">
        <v>60464413</v>
      </c>
      <c r="Y100" s="67">
        <v>35270000000</v>
      </c>
      <c r="Z100" s="67">
        <v>0</v>
      </c>
      <c r="AA100" s="67"/>
      <c r="AB100" s="67">
        <v>33540584178</v>
      </c>
      <c r="AC100" s="67"/>
      <c r="AD100" s="67">
        <v>164148797</v>
      </c>
      <c r="AE100" s="67">
        <v>0</v>
      </c>
      <c r="AF100" s="67">
        <v>0</v>
      </c>
      <c r="AG100" s="67">
        <v>747457709</v>
      </c>
      <c r="AH100" s="67">
        <v>0</v>
      </c>
      <c r="AI100" s="67">
        <v>189784350</v>
      </c>
      <c r="AJ100" s="67">
        <v>0</v>
      </c>
      <c r="AK100" s="67">
        <v>0</v>
      </c>
      <c r="AL100" s="67">
        <v>625253923</v>
      </c>
      <c r="AM100" s="67">
        <v>2351459501447</v>
      </c>
      <c r="AN100" s="67">
        <v>1052462622547</v>
      </c>
      <c r="AO100" s="67">
        <v>1296992826871</v>
      </c>
      <c r="AP100" s="67">
        <v>3456396436920</v>
      </c>
      <c r="AQ100" s="67">
        <v>3433140831938</v>
      </c>
      <c r="AR100" s="67">
        <v>989404317905</v>
      </c>
      <c r="AS100" s="67">
        <v>797906707988</v>
      </c>
      <c r="AT100" s="67">
        <v>191497609917</v>
      </c>
      <c r="AU100" s="67">
        <v>265618000000</v>
      </c>
      <c r="AV100" s="67">
        <v>213653000000</v>
      </c>
      <c r="AW100" s="67">
        <v>241098251247</v>
      </c>
      <c r="AX100" s="67">
        <v>144923749184</v>
      </c>
      <c r="AY100" s="67">
        <v>67448182991</v>
      </c>
      <c r="AZ100" s="67">
        <v>77475566193</v>
      </c>
      <c r="BA100" s="67">
        <v>12710332245</v>
      </c>
      <c r="BB100" s="67">
        <v>0</v>
      </c>
      <c r="BC100" s="67">
        <v>4149921580</v>
      </c>
      <c r="BD100" s="67">
        <v>7346768893</v>
      </c>
      <c r="BE100" s="67">
        <v>60569712346</v>
      </c>
      <c r="BF100" s="67">
        <v>0</v>
      </c>
      <c r="BG100" s="67">
        <v>11397766998</v>
      </c>
      <c r="BH100" s="67">
        <v>125117177423</v>
      </c>
      <c r="BI100" s="67">
        <v>68427825088</v>
      </c>
      <c r="BJ100" s="67">
        <v>105911834</v>
      </c>
      <c r="BK100" s="67">
        <v>18250026</v>
      </c>
      <c r="BL100" s="67">
        <v>56565190475</v>
      </c>
      <c r="BM100" s="67"/>
      <c r="BN100" s="67">
        <v>2584319469</v>
      </c>
      <c r="BO100" s="67">
        <v>12315322103</v>
      </c>
      <c r="BP100" s="67"/>
      <c r="BQ100" s="67">
        <v>0</v>
      </c>
      <c r="BR100" s="67"/>
      <c r="BS100" s="67"/>
      <c r="BT100" s="67">
        <v>1593053405</v>
      </c>
      <c r="BU100" s="67"/>
      <c r="BV100" s="67">
        <v>44039454</v>
      </c>
      <c r="BW100" s="67"/>
      <c r="BX100" s="67">
        <v>39964407114</v>
      </c>
      <c r="BY100" s="67">
        <v>64048930</v>
      </c>
      <c r="BZ100" s="67">
        <v>2814843542785</v>
      </c>
      <c r="CA100" s="67">
        <v>1213104768554</v>
      </c>
      <c r="CB100" s="67">
        <v>1601738774231</v>
      </c>
      <c r="CC100" s="67">
        <v>4222428289360</v>
      </c>
      <c r="CD100" s="67">
        <v>4170000000000</v>
      </c>
    </row>
    <row r="101" spans="1:82">
      <c r="A101" t="s">
        <v>237</v>
      </c>
      <c r="B101" t="s">
        <v>238</v>
      </c>
      <c r="C101" t="s">
        <v>71</v>
      </c>
      <c r="D101" t="s">
        <v>64</v>
      </c>
      <c r="E101" t="s">
        <v>153</v>
      </c>
      <c r="F101" s="67">
        <v>2015</v>
      </c>
      <c r="G101" t="s">
        <v>259</v>
      </c>
      <c r="H101" s="67">
        <v>43131966</v>
      </c>
      <c r="I101" s="67">
        <v>743583595797</v>
      </c>
      <c r="J101" s="67">
        <v>610988227830</v>
      </c>
      <c r="K101" s="67">
        <v>488892104310</v>
      </c>
      <c r="L101" s="67">
        <v>305237920170</v>
      </c>
      <c r="M101" s="67">
        <v>190245178900</v>
      </c>
      <c r="N101" s="67">
        <v>16871262315</v>
      </c>
      <c r="O101" s="67">
        <v>0</v>
      </c>
      <c r="P101" s="67">
        <v>4216825918</v>
      </c>
      <c r="Q101" s="67">
        <v>7798831479</v>
      </c>
      <c r="R101" s="67">
        <v>66481356854</v>
      </c>
      <c r="S101" s="67">
        <v>2371511404</v>
      </c>
      <c r="T101" s="67">
        <v>16992587580</v>
      </c>
      <c r="U101" s="67">
        <v>51790752871</v>
      </c>
      <c r="V101" s="67">
        <v>0</v>
      </c>
      <c r="W101" s="67">
        <v>3064180656</v>
      </c>
      <c r="X101" s="67">
        <v>60464413</v>
      </c>
      <c r="Y101" s="67">
        <v>34170000000</v>
      </c>
      <c r="Z101" s="67">
        <v>0</v>
      </c>
      <c r="AA101" s="67"/>
      <c r="AB101" s="67">
        <v>32497704658</v>
      </c>
      <c r="AC101" s="67"/>
      <c r="AD101" s="67">
        <v>157363266</v>
      </c>
      <c r="AE101" s="67">
        <v>0</v>
      </c>
      <c r="AF101" s="67">
        <v>0</v>
      </c>
      <c r="AG101" s="67">
        <v>714862121</v>
      </c>
      <c r="AH101" s="67">
        <v>0</v>
      </c>
      <c r="AI101" s="67">
        <v>172856910</v>
      </c>
      <c r="AJ101" s="67">
        <v>0</v>
      </c>
      <c r="AK101" s="67">
        <v>0</v>
      </c>
      <c r="AL101" s="67">
        <v>625253923</v>
      </c>
      <c r="AM101" s="67">
        <v>2389876850856</v>
      </c>
      <c r="AN101" s="67">
        <v>1074645106860</v>
      </c>
      <c r="AO101" s="67">
        <v>1313455305758</v>
      </c>
      <c r="AP101" s="67">
        <v>3528206768092</v>
      </c>
      <c r="AQ101" s="67">
        <v>3484729261888</v>
      </c>
      <c r="AR101" s="67">
        <v>1099597191101</v>
      </c>
      <c r="AS101" s="67">
        <v>886771928307</v>
      </c>
      <c r="AT101" s="67">
        <v>212825262794</v>
      </c>
      <c r="AU101" s="67">
        <v>269619000000</v>
      </c>
      <c r="AV101" s="67">
        <v>215740000000</v>
      </c>
      <c r="AW101" s="67">
        <v>274284761215</v>
      </c>
      <c r="AX101" s="67">
        <v>182059498703</v>
      </c>
      <c r="AY101" s="67">
        <v>86321829653</v>
      </c>
      <c r="AZ101" s="67">
        <v>95737669050</v>
      </c>
      <c r="BA101" s="67">
        <v>14483678291</v>
      </c>
      <c r="BB101" s="67">
        <v>0</v>
      </c>
      <c r="BC101" s="67">
        <v>3999950986</v>
      </c>
      <c r="BD101" s="67">
        <v>7334136537</v>
      </c>
      <c r="BE101" s="67">
        <v>60711084343</v>
      </c>
      <c r="BF101" s="67">
        <v>1180840925</v>
      </c>
      <c r="BG101" s="67">
        <v>4515571429</v>
      </c>
      <c r="BH101" s="67">
        <v>40587283773</v>
      </c>
      <c r="BI101" s="67">
        <v>30908638834</v>
      </c>
      <c r="BJ101" s="67">
        <v>0</v>
      </c>
      <c r="BK101" s="67">
        <v>5768978</v>
      </c>
      <c r="BL101" s="67">
        <v>9672875962</v>
      </c>
      <c r="BM101" s="67"/>
      <c r="BN101" s="67">
        <v>0</v>
      </c>
      <c r="BO101" s="67">
        <v>4188167241</v>
      </c>
      <c r="BP101" s="67"/>
      <c r="BQ101" s="67">
        <v>0</v>
      </c>
      <c r="BR101" s="67"/>
      <c r="BS101" s="67"/>
      <c r="BT101" s="67">
        <v>604270764</v>
      </c>
      <c r="BU101" s="67"/>
      <c r="BV101" s="67">
        <v>8800570</v>
      </c>
      <c r="BW101" s="67"/>
      <c r="BX101" s="67">
        <v>4693593190</v>
      </c>
      <c r="BY101" s="67">
        <v>178044196</v>
      </c>
      <c r="BZ101" s="67">
        <v>3208130040043</v>
      </c>
      <c r="CA101" s="67">
        <v>1413326067404</v>
      </c>
      <c r="CB101" s="67">
        <v>1794803972639</v>
      </c>
      <c r="CC101" s="67">
        <v>4676478276132</v>
      </c>
      <c r="CD101" s="67">
        <v>4623000000000</v>
      </c>
    </row>
    <row r="102" spans="1:82">
      <c r="A102" t="s">
        <v>237</v>
      </c>
      <c r="B102" t="s">
        <v>238</v>
      </c>
      <c r="C102" t="s">
        <v>71</v>
      </c>
      <c r="D102" t="s">
        <v>64</v>
      </c>
      <c r="E102" t="s">
        <v>153</v>
      </c>
      <c r="F102" s="67">
        <v>2016</v>
      </c>
      <c r="G102" t="s">
        <v>260</v>
      </c>
      <c r="H102" s="67">
        <v>43590368</v>
      </c>
      <c r="I102" s="67">
        <v>762121000801</v>
      </c>
      <c r="J102" s="67">
        <v>623492101523</v>
      </c>
      <c r="K102" s="67">
        <v>527160003543</v>
      </c>
      <c r="L102" s="67">
        <v>299226401937</v>
      </c>
      <c r="M102" s="67">
        <v>185493452628</v>
      </c>
      <c r="N102" s="67">
        <v>16810496316</v>
      </c>
      <c r="O102" s="67">
        <v>0</v>
      </c>
      <c r="P102" s="67">
        <v>4204217613</v>
      </c>
      <c r="Q102" s="67">
        <v>7775512980</v>
      </c>
      <c r="R102" s="67">
        <v>66282577665</v>
      </c>
      <c r="S102" s="67">
        <v>2388560067</v>
      </c>
      <c r="T102" s="67">
        <v>15148138149</v>
      </c>
      <c r="U102" s="67">
        <v>36883828509</v>
      </c>
      <c r="V102" s="67">
        <v>0</v>
      </c>
      <c r="W102" s="67">
        <v>2943395848</v>
      </c>
      <c r="X102" s="67">
        <v>60464413</v>
      </c>
      <c r="Y102" s="67">
        <v>33040000000</v>
      </c>
      <c r="Z102" s="67">
        <v>0</v>
      </c>
      <c r="AA102" s="67"/>
      <c r="AB102" s="67">
        <v>31434925108</v>
      </c>
      <c r="AC102" s="67"/>
      <c r="AD102" s="67">
        <v>151279687</v>
      </c>
      <c r="AE102" s="67">
        <v>0</v>
      </c>
      <c r="AF102" s="67">
        <v>0</v>
      </c>
      <c r="AG102" s="67">
        <v>676055242</v>
      </c>
      <c r="AH102" s="67">
        <v>0</v>
      </c>
      <c r="AI102" s="67">
        <v>154444289</v>
      </c>
      <c r="AJ102" s="67">
        <v>0</v>
      </c>
      <c r="AK102" s="67">
        <v>0</v>
      </c>
      <c r="AL102" s="67">
        <v>625253923</v>
      </c>
      <c r="AM102" s="67">
        <v>2418321556029</v>
      </c>
      <c r="AN102" s="67">
        <v>1092361671246</v>
      </c>
      <c r="AO102" s="67">
        <v>1324464174223</v>
      </c>
      <c r="AP102" s="67">
        <v>3535740588987</v>
      </c>
      <c r="AQ102" s="67">
        <v>3520232113415</v>
      </c>
      <c r="AR102" s="67">
        <v>965205251392</v>
      </c>
      <c r="AS102" s="67">
        <v>778391331768</v>
      </c>
      <c r="AT102" s="67">
        <v>186813919624</v>
      </c>
      <c r="AU102" s="67">
        <v>288769000000</v>
      </c>
      <c r="AV102" s="67">
        <v>244153000000</v>
      </c>
      <c r="AW102" s="67">
        <v>276510636694</v>
      </c>
      <c r="AX102" s="67">
        <v>180991217204</v>
      </c>
      <c r="AY102" s="67">
        <v>87035841132</v>
      </c>
      <c r="AZ102" s="67">
        <v>93955376073</v>
      </c>
      <c r="BA102" s="67">
        <v>15088518742</v>
      </c>
      <c r="BB102" s="67">
        <v>0</v>
      </c>
      <c r="BC102" s="67">
        <v>4018329736</v>
      </c>
      <c r="BD102" s="67">
        <v>7396896830</v>
      </c>
      <c r="BE102" s="67">
        <v>61405462628</v>
      </c>
      <c r="BF102" s="67">
        <v>1243880432</v>
      </c>
      <c r="BG102" s="67">
        <v>6366331123</v>
      </c>
      <c r="BH102" s="67">
        <v>12390576033</v>
      </c>
      <c r="BI102" s="67">
        <v>0</v>
      </c>
      <c r="BJ102" s="67">
        <v>0</v>
      </c>
      <c r="BK102" s="67">
        <v>9936013</v>
      </c>
      <c r="BL102" s="67">
        <v>12380640020</v>
      </c>
      <c r="BM102" s="67"/>
      <c r="BN102" s="67">
        <v>1451984734</v>
      </c>
      <c r="BO102" s="67">
        <v>7953216054</v>
      </c>
      <c r="BP102" s="67"/>
      <c r="BQ102" s="67">
        <v>0</v>
      </c>
      <c r="BR102" s="67"/>
      <c r="BS102" s="67"/>
      <c r="BT102" s="67">
        <v>1394423681</v>
      </c>
      <c r="BU102" s="67"/>
      <c r="BV102" s="67">
        <v>0</v>
      </c>
      <c r="BW102" s="67"/>
      <c r="BX102" s="67">
        <v>839999326</v>
      </c>
      <c r="BY102" s="67">
        <v>741016225</v>
      </c>
      <c r="BZ102" s="67">
        <v>3010583793099</v>
      </c>
      <c r="CA102" s="67">
        <v>1295236221377</v>
      </c>
      <c r="CB102" s="67">
        <v>1715347571722</v>
      </c>
      <c r="CC102" s="67">
        <v>4309306257218</v>
      </c>
      <c r="CD102" s="67">
        <v>4265000000000</v>
      </c>
    </row>
    <row r="103" spans="1:82">
      <c r="A103" t="s">
        <v>237</v>
      </c>
      <c r="B103" t="s">
        <v>238</v>
      </c>
      <c r="C103" t="s">
        <v>71</v>
      </c>
      <c r="D103" t="s">
        <v>64</v>
      </c>
      <c r="E103" t="s">
        <v>153</v>
      </c>
      <c r="F103" s="67">
        <v>2017</v>
      </c>
      <c r="G103" t="s">
        <v>261</v>
      </c>
      <c r="H103" s="67">
        <v>44044811</v>
      </c>
      <c r="I103" s="67">
        <v>785780448702</v>
      </c>
      <c r="J103" s="67">
        <v>690908458772</v>
      </c>
      <c r="K103" s="67">
        <v>660321596424</v>
      </c>
      <c r="L103" s="67">
        <v>296266881373</v>
      </c>
      <c r="M103" s="67">
        <v>180741726356</v>
      </c>
      <c r="N103" s="67">
        <v>16749730316</v>
      </c>
      <c r="O103" s="67">
        <v>0</v>
      </c>
      <c r="P103" s="67">
        <v>4188131154</v>
      </c>
      <c r="Q103" s="67">
        <v>7745761793</v>
      </c>
      <c r="R103" s="67">
        <v>66028962839</v>
      </c>
      <c r="S103" s="67">
        <v>2402939956</v>
      </c>
      <c r="T103" s="67">
        <v>18125131581</v>
      </c>
      <c r="U103" s="67">
        <v>35766699542</v>
      </c>
      <c r="V103" s="67">
        <v>0</v>
      </c>
      <c r="W103" s="67">
        <v>3107679566</v>
      </c>
      <c r="X103" s="67">
        <v>60464413</v>
      </c>
      <c r="Y103" s="67">
        <v>32010000000</v>
      </c>
      <c r="Z103" s="67">
        <v>0</v>
      </c>
      <c r="AA103" s="67"/>
      <c r="AB103" s="67">
        <v>30446892016</v>
      </c>
      <c r="AC103" s="67"/>
      <c r="AD103" s="67">
        <v>144724397</v>
      </c>
      <c r="AE103" s="67">
        <v>0</v>
      </c>
      <c r="AF103" s="67">
        <v>0</v>
      </c>
      <c r="AG103" s="67">
        <v>648359396</v>
      </c>
      <c r="AH103" s="67">
        <v>0</v>
      </c>
      <c r="AI103" s="67">
        <v>140684028</v>
      </c>
      <c r="AJ103" s="67">
        <v>0</v>
      </c>
      <c r="AK103" s="67">
        <v>0</v>
      </c>
      <c r="AL103" s="67">
        <v>625253923</v>
      </c>
      <c r="AM103" s="67">
        <v>2455045955931</v>
      </c>
      <c r="AN103" s="67">
        <v>1114300097217</v>
      </c>
      <c r="AO103" s="67">
        <v>1339642281013</v>
      </c>
      <c r="AP103" s="67">
        <v>3494227177358</v>
      </c>
      <c r="AQ103" s="67">
        <v>3576192894601</v>
      </c>
      <c r="AR103" s="67">
        <v>1080283873581</v>
      </c>
      <c r="AS103" s="67">
        <v>871196672242</v>
      </c>
      <c r="AT103" s="67">
        <v>209087201338</v>
      </c>
      <c r="AU103" s="67">
        <v>335099000000</v>
      </c>
      <c r="AV103" s="67">
        <v>320264000000</v>
      </c>
      <c r="AW103" s="67">
        <v>300408123173</v>
      </c>
      <c r="AX103" s="67">
        <v>186319948060</v>
      </c>
      <c r="AY103" s="67">
        <v>89213944589</v>
      </c>
      <c r="AZ103" s="67">
        <v>97106003471</v>
      </c>
      <c r="BA103" s="67">
        <v>19298473794</v>
      </c>
      <c r="BB103" s="67">
        <v>0</v>
      </c>
      <c r="BC103" s="67">
        <v>4285924325</v>
      </c>
      <c r="BD103" s="67">
        <v>7459772577</v>
      </c>
      <c r="BE103" s="67">
        <v>62514805542</v>
      </c>
      <c r="BF103" s="67">
        <v>1438233188</v>
      </c>
      <c r="BG103" s="67">
        <v>19090965686</v>
      </c>
      <c r="BH103" s="67">
        <v>9497473359</v>
      </c>
      <c r="BI103" s="67">
        <v>0</v>
      </c>
      <c r="BJ103" s="67">
        <v>0</v>
      </c>
      <c r="BK103" s="67">
        <v>17272543</v>
      </c>
      <c r="BL103" s="67">
        <v>9480200816</v>
      </c>
      <c r="BM103" s="67"/>
      <c r="BN103" s="67">
        <v>0</v>
      </c>
      <c r="BO103" s="67">
        <v>6156197271</v>
      </c>
      <c r="BP103" s="67"/>
      <c r="BQ103" s="67">
        <v>0</v>
      </c>
      <c r="BR103" s="67"/>
      <c r="BS103" s="67"/>
      <c r="BT103" s="67">
        <v>1429013444</v>
      </c>
      <c r="BU103" s="67"/>
      <c r="BV103" s="67">
        <v>0</v>
      </c>
      <c r="BW103" s="67"/>
      <c r="BX103" s="67">
        <v>632169312</v>
      </c>
      <c r="BY103" s="67">
        <v>1262820789</v>
      </c>
      <c r="BZ103" s="67">
        <v>3520614531760</v>
      </c>
      <c r="CA103" s="67">
        <v>1535028520669</v>
      </c>
      <c r="CB103" s="67">
        <v>1985586011091</v>
      </c>
      <c r="CC103" s="67">
        <v>4925639001872</v>
      </c>
      <c r="CD103" s="67">
        <v>4911000000000</v>
      </c>
    </row>
    <row r="104" spans="1:82">
      <c r="A104" t="s">
        <v>237</v>
      </c>
      <c r="B104" t="s">
        <v>238</v>
      </c>
      <c r="C104" t="s">
        <v>71</v>
      </c>
      <c r="D104" t="s">
        <v>64</v>
      </c>
      <c r="E104" t="s">
        <v>153</v>
      </c>
      <c r="F104" s="67">
        <v>2018</v>
      </c>
      <c r="G104" t="s">
        <v>262</v>
      </c>
      <c r="H104" s="67">
        <v>44494502</v>
      </c>
      <c r="I104" s="67">
        <v>805502951091</v>
      </c>
      <c r="J104" s="67">
        <v>576879443772</v>
      </c>
      <c r="K104" s="67">
        <v>479738644540</v>
      </c>
      <c r="L104" s="67">
        <v>291451616858</v>
      </c>
      <c r="M104" s="67">
        <v>176098633723</v>
      </c>
      <c r="N104" s="67">
        <v>16688964316</v>
      </c>
      <c r="O104" s="67">
        <v>0</v>
      </c>
      <c r="P104" s="67">
        <v>4172479465</v>
      </c>
      <c r="Q104" s="67">
        <v>7716814692</v>
      </c>
      <c r="R104" s="67">
        <v>65782202467</v>
      </c>
      <c r="S104" s="67">
        <v>2418751359</v>
      </c>
      <c r="T104" s="67">
        <v>18159978108</v>
      </c>
      <c r="U104" s="67">
        <v>33963648838</v>
      </c>
      <c r="V104" s="67">
        <v>0</v>
      </c>
      <c r="W104" s="67">
        <v>3240763356</v>
      </c>
      <c r="X104" s="67">
        <v>60464413</v>
      </c>
      <c r="Y104" s="67">
        <v>30800000000</v>
      </c>
      <c r="Z104" s="67">
        <v>0</v>
      </c>
      <c r="AA104" s="67"/>
      <c r="AB104" s="67">
        <v>29390248886</v>
      </c>
      <c r="AC104" s="67"/>
      <c r="AD104" s="67">
        <v>135333456</v>
      </c>
      <c r="AE104" s="67">
        <v>0</v>
      </c>
      <c r="AF104" s="67">
        <v>0</v>
      </c>
      <c r="AG104" s="67">
        <v>615420911</v>
      </c>
      <c r="AH104" s="67">
        <v>0</v>
      </c>
      <c r="AI104" s="67">
        <v>126798190</v>
      </c>
      <c r="AJ104" s="67">
        <v>0</v>
      </c>
      <c r="AK104" s="67">
        <v>0</v>
      </c>
      <c r="AL104" s="67">
        <v>531465835</v>
      </c>
      <c r="AM104" s="67">
        <v>2492024096923</v>
      </c>
      <c r="AN104" s="67">
        <v>1136569317242</v>
      </c>
      <c r="AO104" s="67">
        <v>1354991717284</v>
      </c>
      <c r="AP104" s="67">
        <v>3676902594125</v>
      </c>
      <c r="AQ104" s="67">
        <v>3626042387497</v>
      </c>
      <c r="AR104" s="67">
        <v>885058469138</v>
      </c>
      <c r="AS104" s="67">
        <v>713756829950</v>
      </c>
      <c r="AT104" s="67">
        <v>171301639188</v>
      </c>
      <c r="AU104" s="67">
        <v>375699000000</v>
      </c>
      <c r="AV104" s="67">
        <v>312435000000</v>
      </c>
      <c r="AW104" s="67">
        <v>271058447343</v>
      </c>
      <c r="AX104" s="67">
        <v>151473789120</v>
      </c>
      <c r="AY104" s="67">
        <v>72338687234</v>
      </c>
      <c r="AZ104" s="67">
        <v>79135101886</v>
      </c>
      <c r="BA104" s="67">
        <v>18373145779</v>
      </c>
      <c r="BB104" s="67">
        <v>0</v>
      </c>
      <c r="BC104" s="67">
        <v>4410164670</v>
      </c>
      <c r="BD104" s="67">
        <v>7591668479</v>
      </c>
      <c r="BE104" s="67">
        <v>63945962018</v>
      </c>
      <c r="BF104" s="67">
        <v>1936397975</v>
      </c>
      <c r="BG104" s="67">
        <v>23327319303</v>
      </c>
      <c r="BH104" s="67">
        <v>10825141174</v>
      </c>
      <c r="BI104" s="67">
        <v>0</v>
      </c>
      <c r="BJ104" s="67">
        <v>0</v>
      </c>
      <c r="BK104" s="67">
        <v>75973043</v>
      </c>
      <c r="BL104" s="67">
        <v>10749168132</v>
      </c>
      <c r="BM104" s="67"/>
      <c r="BN104" s="67">
        <v>0</v>
      </c>
      <c r="BO104" s="67">
        <v>6984929584</v>
      </c>
      <c r="BP104" s="67"/>
      <c r="BQ104" s="67">
        <v>32236062</v>
      </c>
      <c r="BR104" s="67"/>
      <c r="BS104" s="67"/>
      <c r="BT104" s="67">
        <v>1244857044</v>
      </c>
      <c r="BU104" s="67"/>
      <c r="BV104" s="67">
        <v>64559654</v>
      </c>
      <c r="BW104" s="67"/>
      <c r="BX104" s="67">
        <v>1003952920</v>
      </c>
      <c r="BY104" s="67">
        <v>1418632867</v>
      </c>
      <c r="BZ104" s="67">
        <v>2928325940185</v>
      </c>
      <c r="CA104" s="67">
        <v>1204714300576</v>
      </c>
      <c r="CB104" s="67">
        <v>1723611639609</v>
      </c>
      <c r="CC104" s="67">
        <v>4158531997841</v>
      </c>
      <c r="CD104" s="67">
        <v>4095000000000</v>
      </c>
    </row>
    <row r="105" spans="1:82">
      <c r="A105" t="s">
        <v>237</v>
      </c>
      <c r="B105" t="s">
        <v>238</v>
      </c>
      <c r="C105" t="s">
        <v>71</v>
      </c>
      <c r="D105" t="s">
        <v>64</v>
      </c>
      <c r="E105" t="s">
        <v>153</v>
      </c>
      <c r="F105" s="67">
        <v>2019</v>
      </c>
      <c r="G105" t="s">
        <v>263</v>
      </c>
      <c r="H105" s="67">
        <v>44938712</v>
      </c>
      <c r="I105" s="67">
        <v>816451147046</v>
      </c>
      <c r="J105" s="67">
        <v>394525000000</v>
      </c>
      <c r="K105" s="67">
        <v>284488000000</v>
      </c>
      <c r="L105" s="67">
        <v>288715458755</v>
      </c>
      <c r="M105" s="67">
        <v>176098633723</v>
      </c>
      <c r="N105" s="67">
        <v>16628198317</v>
      </c>
      <c r="O105" s="67">
        <v>0</v>
      </c>
      <c r="P105" s="67">
        <v>4156537930</v>
      </c>
      <c r="Q105" s="67">
        <v>7687331534</v>
      </c>
      <c r="R105" s="67">
        <v>65530872458</v>
      </c>
      <c r="S105" s="67">
        <v>2434562761</v>
      </c>
      <c r="T105" s="67">
        <v>16179322032</v>
      </c>
      <c r="U105" s="67">
        <v>33322897451</v>
      </c>
      <c r="V105" s="67">
        <v>0</v>
      </c>
      <c r="W105" s="67">
        <v>3466227850</v>
      </c>
      <c r="X105" s="67">
        <v>60464413</v>
      </c>
      <c r="Y105" s="67">
        <v>29800000000</v>
      </c>
      <c r="Z105" s="67">
        <v>0</v>
      </c>
      <c r="AA105" s="67"/>
      <c r="AB105" s="67">
        <v>28378346157</v>
      </c>
      <c r="AC105" s="67"/>
      <c r="AD105" s="67">
        <v>128721073</v>
      </c>
      <c r="AE105" s="67">
        <v>0</v>
      </c>
      <c r="AF105" s="67">
        <v>0</v>
      </c>
      <c r="AG105" s="67">
        <v>581630646</v>
      </c>
      <c r="AH105" s="67">
        <v>0</v>
      </c>
      <c r="AI105" s="67">
        <v>113516084</v>
      </c>
      <c r="AJ105" s="67">
        <v>0</v>
      </c>
      <c r="AK105" s="67">
        <v>0</v>
      </c>
      <c r="AL105" s="67">
        <v>593991227</v>
      </c>
      <c r="AM105" s="67">
        <v>2529688194477</v>
      </c>
      <c r="AN105" s="67">
        <v>1159173781805</v>
      </c>
      <c r="AO105" s="67">
        <v>1370514412672</v>
      </c>
      <c r="AP105" s="67">
        <v>3778214697730</v>
      </c>
      <c r="AQ105" s="67">
        <v>3668177697730</v>
      </c>
      <c r="AR105" s="67">
        <v>816451147046</v>
      </c>
      <c r="AS105" s="67">
        <v>658428344392</v>
      </c>
      <c r="AT105" s="67">
        <v>158022802654</v>
      </c>
      <c r="AU105" s="67">
        <v>394525000000</v>
      </c>
      <c r="AV105" s="67">
        <v>284488000000</v>
      </c>
      <c r="AW105" s="67">
        <v>288715458755</v>
      </c>
      <c r="AX105" s="67">
        <v>176098633723</v>
      </c>
      <c r="AY105" s="67">
        <v>84438265719</v>
      </c>
      <c r="AZ105" s="67">
        <v>91660368004</v>
      </c>
      <c r="BA105" s="67">
        <v>16628198317</v>
      </c>
      <c r="BB105" s="67">
        <v>0</v>
      </c>
      <c r="BC105" s="67">
        <v>4156537930</v>
      </c>
      <c r="BD105" s="67">
        <v>7687331534</v>
      </c>
      <c r="BE105" s="67">
        <v>65530872458</v>
      </c>
      <c r="BF105" s="67">
        <v>2434562761</v>
      </c>
      <c r="BG105" s="67">
        <v>16179322032</v>
      </c>
      <c r="BH105" s="67">
        <v>33322897451</v>
      </c>
      <c r="BI105" s="67">
        <v>0</v>
      </c>
      <c r="BJ105" s="67">
        <v>3466227850</v>
      </c>
      <c r="BK105" s="67">
        <v>60464413</v>
      </c>
      <c r="BL105" s="67">
        <v>29796205188</v>
      </c>
      <c r="BM105" s="67"/>
      <c r="BN105" s="67"/>
      <c r="BO105" s="67">
        <v>28378346157</v>
      </c>
      <c r="BP105" s="67"/>
      <c r="BQ105" s="67">
        <v>128721073</v>
      </c>
      <c r="BR105" s="67"/>
      <c r="BS105" s="67"/>
      <c r="BT105" s="67">
        <v>581630646</v>
      </c>
      <c r="BU105" s="67"/>
      <c r="BV105" s="67">
        <v>113516084</v>
      </c>
      <c r="BW105" s="67"/>
      <c r="BX105" s="67"/>
      <c r="BY105" s="67">
        <v>593991227</v>
      </c>
      <c r="BZ105" s="67">
        <v>2529688194477</v>
      </c>
      <c r="CA105" s="67">
        <v>1159173781805</v>
      </c>
      <c r="CB105" s="67">
        <v>1370514412672</v>
      </c>
      <c r="CC105" s="67">
        <v>3778214697730</v>
      </c>
      <c r="CD105" s="67">
        <v>3668000000000</v>
      </c>
    </row>
    <row r="106" spans="1:82">
      <c r="A106" t="s">
        <v>237</v>
      </c>
      <c r="B106" t="s">
        <v>238</v>
      </c>
      <c r="C106" t="s">
        <v>71</v>
      </c>
      <c r="D106" t="s">
        <v>64</v>
      </c>
      <c r="E106" t="s">
        <v>153</v>
      </c>
      <c r="F106" s="67">
        <v>2020</v>
      </c>
      <c r="G106" t="s">
        <v>264</v>
      </c>
      <c r="H106" s="67">
        <v>45376763</v>
      </c>
      <c r="I106" s="67">
        <v>827744063753</v>
      </c>
      <c r="J106" s="67">
        <v>278419699565</v>
      </c>
      <c r="K106" s="67">
        <v>195534848311</v>
      </c>
      <c r="L106" s="67">
        <v>286051997567</v>
      </c>
      <c r="M106" s="67">
        <v>176098633723</v>
      </c>
      <c r="N106" s="67">
        <v>16567432317</v>
      </c>
      <c r="O106" s="67">
        <v>0</v>
      </c>
      <c r="P106" s="67">
        <v>4140886241</v>
      </c>
      <c r="Q106" s="67">
        <v>7658384433</v>
      </c>
      <c r="R106" s="67">
        <v>65284112086</v>
      </c>
      <c r="S106" s="67">
        <v>2450374164</v>
      </c>
      <c r="T106" s="67">
        <v>12132576445</v>
      </c>
      <c r="U106" s="67">
        <v>32635537852</v>
      </c>
      <c r="V106" s="67">
        <v>0</v>
      </c>
      <c r="W106" s="67">
        <v>3466227850</v>
      </c>
      <c r="X106" s="67">
        <v>60462037</v>
      </c>
      <c r="Y106" s="67">
        <v>29200000000</v>
      </c>
      <c r="Z106" s="67">
        <v>0</v>
      </c>
      <c r="AA106" s="67"/>
      <c r="AB106" s="67">
        <v>27735235387</v>
      </c>
      <c r="AC106" s="67"/>
      <c r="AD106" s="67">
        <v>128721073</v>
      </c>
      <c r="AE106" s="67">
        <v>0</v>
      </c>
      <c r="AF106" s="67">
        <v>0</v>
      </c>
      <c r="AG106" s="67">
        <v>546281452</v>
      </c>
      <c r="AH106" s="67">
        <v>0</v>
      </c>
      <c r="AI106" s="67">
        <v>102045175</v>
      </c>
      <c r="AJ106" s="67">
        <v>0</v>
      </c>
      <c r="AK106" s="67">
        <v>0</v>
      </c>
      <c r="AL106" s="67">
        <v>687779316</v>
      </c>
      <c r="AM106" s="67">
        <v>2567714494158</v>
      </c>
      <c r="AN106" s="67">
        <v>1182000761648</v>
      </c>
      <c r="AO106" s="67">
        <v>1386074840957</v>
      </c>
      <c r="AP106" s="67">
        <v>3766127345104</v>
      </c>
      <c r="AQ106" s="67">
        <v>3708889467216</v>
      </c>
      <c r="AR106" s="67">
        <v>847346992332</v>
      </c>
      <c r="AS106" s="67">
        <v>683344348655</v>
      </c>
      <c r="AT106" s="67">
        <v>164002643677</v>
      </c>
      <c r="AU106" s="67">
        <v>395398000000</v>
      </c>
      <c r="AV106" s="67">
        <v>277689000000</v>
      </c>
      <c r="AW106" s="67">
        <v>263120629791</v>
      </c>
      <c r="AX106" s="67">
        <v>168280534018</v>
      </c>
      <c r="AY106" s="67">
        <v>80535744490</v>
      </c>
      <c r="AZ106" s="67">
        <v>87744789528</v>
      </c>
      <c r="BA106" s="67">
        <v>16886693627</v>
      </c>
      <c r="BB106" s="67">
        <v>0</v>
      </c>
      <c r="BC106" s="67">
        <v>1251225249</v>
      </c>
      <c r="BD106" s="67">
        <v>7748383610</v>
      </c>
      <c r="BE106" s="67">
        <v>66021065740</v>
      </c>
      <c r="BF106" s="67">
        <v>2932727548</v>
      </c>
      <c r="BG106" s="67">
        <v>0</v>
      </c>
      <c r="BH106" s="67">
        <v>35044672192</v>
      </c>
      <c r="BI106" s="67">
        <v>0</v>
      </c>
      <c r="BJ106" s="67">
        <v>0</v>
      </c>
      <c r="BK106" s="67">
        <v>0</v>
      </c>
      <c r="BL106" s="67">
        <v>35044672192</v>
      </c>
      <c r="BM106" s="67"/>
      <c r="BN106" s="67">
        <v>786537214</v>
      </c>
      <c r="BO106" s="67">
        <v>32298331731</v>
      </c>
      <c r="BP106" s="67"/>
      <c r="BQ106" s="67">
        <v>55146610</v>
      </c>
      <c r="BR106" s="67"/>
      <c r="BS106" s="67"/>
      <c r="BT106" s="67">
        <v>1562093235</v>
      </c>
      <c r="BU106" s="67"/>
      <c r="BV106" s="67">
        <v>115213222</v>
      </c>
      <c r="BW106" s="67"/>
      <c r="BX106" s="67"/>
      <c r="BY106" s="67">
        <v>227350180</v>
      </c>
      <c r="BZ106" s="67">
        <v>2029767721506</v>
      </c>
      <c r="CA106" s="67">
        <v>864712687334</v>
      </c>
      <c r="CB106" s="67">
        <v>1165055034172</v>
      </c>
      <c r="CC106" s="67">
        <v>3292989015821</v>
      </c>
      <c r="CD106" s="67">
        <v>3175000000000</v>
      </c>
    </row>
    <row r="107" spans="1:82">
      <c r="A107" t="s">
        <v>265</v>
      </c>
      <c r="B107" t="s">
        <v>266</v>
      </c>
      <c r="C107" t="s">
        <v>71</v>
      </c>
      <c r="D107" t="s">
        <v>63</v>
      </c>
      <c r="E107" t="s">
        <v>153</v>
      </c>
      <c r="F107" s="67">
        <v>1995</v>
      </c>
      <c r="G107" t="s">
        <v>267</v>
      </c>
      <c r="H107" s="67">
        <v>3322782</v>
      </c>
      <c r="I107" s="67">
        <v>9245064132</v>
      </c>
      <c r="J107" s="67">
        <v>226438627</v>
      </c>
      <c r="K107" s="67">
        <v>198329857</v>
      </c>
      <c r="L107" s="67">
        <v>7762443209</v>
      </c>
      <c r="M107" s="67">
        <v>6153781682</v>
      </c>
      <c r="N107" s="67">
        <v>317701213</v>
      </c>
      <c r="O107" s="67">
        <v>0</v>
      </c>
      <c r="P107" s="67">
        <v>794966390</v>
      </c>
      <c r="Q107" s="67">
        <v>29104101</v>
      </c>
      <c r="R107" s="67">
        <v>318016077</v>
      </c>
      <c r="S107" s="67">
        <v>0</v>
      </c>
      <c r="T107" s="67">
        <v>435284685</v>
      </c>
      <c r="U107" s="67">
        <v>4020041381</v>
      </c>
      <c r="V107" s="67">
        <v>0</v>
      </c>
      <c r="W107" s="67">
        <v>0</v>
      </c>
      <c r="X107" s="67">
        <v>17951</v>
      </c>
      <c r="Y107" s="67">
        <v>7568000000</v>
      </c>
      <c r="Z107" s="67">
        <v>0</v>
      </c>
      <c r="AA107" s="67">
        <v>3906593294</v>
      </c>
      <c r="AB107" s="67">
        <v>3248452462</v>
      </c>
      <c r="AC107" s="67">
        <v>0</v>
      </c>
      <c r="AD107" s="67">
        <v>0</v>
      </c>
      <c r="AE107" s="67">
        <v>0</v>
      </c>
      <c r="AF107" s="67">
        <v>0</v>
      </c>
      <c r="AG107" s="67">
        <v>91120794</v>
      </c>
      <c r="AH107" s="67">
        <v>0</v>
      </c>
      <c r="AI107" s="67">
        <v>132681931</v>
      </c>
      <c r="AJ107" s="67">
        <v>0</v>
      </c>
      <c r="AK107" s="67">
        <v>189478935</v>
      </c>
      <c r="AL107" s="67">
        <v>0</v>
      </c>
      <c r="AM107" s="67">
        <v>71892664451</v>
      </c>
      <c r="AN107" s="67">
        <v>22973336935</v>
      </c>
      <c r="AO107" s="67">
        <v>48845788684</v>
      </c>
      <c r="AP107" s="67">
        <v>80222892568</v>
      </c>
      <c r="AQ107" s="67">
        <v>81616892964</v>
      </c>
      <c r="AR107" s="67">
        <v>3882209843</v>
      </c>
      <c r="AS107" s="67">
        <v>3130814389</v>
      </c>
      <c r="AT107" s="67">
        <v>751395453</v>
      </c>
      <c r="AU107" s="67">
        <v>77637461</v>
      </c>
      <c r="AV107" s="67">
        <v>68000000</v>
      </c>
      <c r="AW107" s="67">
        <v>4634028903</v>
      </c>
      <c r="AX107" s="67">
        <v>4373800701</v>
      </c>
      <c r="AY107" s="67">
        <v>1817683591</v>
      </c>
      <c r="AZ107" s="67">
        <v>2556117110</v>
      </c>
      <c r="BA107" s="67">
        <v>12760170</v>
      </c>
      <c r="BB107" s="67">
        <v>0</v>
      </c>
      <c r="BC107" s="67">
        <v>10292100</v>
      </c>
      <c r="BD107" s="67">
        <v>22507367</v>
      </c>
      <c r="BE107" s="67">
        <v>214668566</v>
      </c>
      <c r="BF107" s="67">
        <v>0</v>
      </c>
      <c r="BG107" s="67">
        <v>0</v>
      </c>
      <c r="BH107" s="67">
        <v>505406471</v>
      </c>
      <c r="BI107" s="67"/>
      <c r="BJ107" s="67"/>
      <c r="BK107" s="67">
        <v>0</v>
      </c>
      <c r="BL107" s="67">
        <v>505406471</v>
      </c>
      <c r="BM107" s="67"/>
      <c r="BN107" s="67">
        <v>283296138</v>
      </c>
      <c r="BO107" s="67">
        <v>47475033</v>
      </c>
      <c r="BP107" s="67"/>
      <c r="BQ107" s="67"/>
      <c r="BR107" s="67"/>
      <c r="BS107" s="67"/>
      <c r="BT107" s="67"/>
      <c r="BU107" s="67"/>
      <c r="BV107" s="67"/>
      <c r="BW107" s="67"/>
      <c r="BX107" s="67">
        <v>174635299</v>
      </c>
      <c r="BY107" s="67"/>
      <c r="BZ107" s="67">
        <v>8446784658</v>
      </c>
      <c r="CA107" s="67">
        <v>3650517272</v>
      </c>
      <c r="CB107" s="67">
        <v>4796267386</v>
      </c>
      <c r="CC107" s="67">
        <v>17478067336</v>
      </c>
      <c r="CD107" s="67">
        <v>17470000000</v>
      </c>
    </row>
    <row r="108" spans="1:82">
      <c r="A108" t="s">
        <v>265</v>
      </c>
      <c r="B108" t="s">
        <v>266</v>
      </c>
      <c r="C108" t="s">
        <v>71</v>
      </c>
      <c r="D108" t="s">
        <v>63</v>
      </c>
      <c r="E108" t="s">
        <v>153</v>
      </c>
      <c r="F108" s="67">
        <v>1996</v>
      </c>
      <c r="G108" t="s">
        <v>268</v>
      </c>
      <c r="H108" s="67">
        <v>3298898</v>
      </c>
      <c r="I108" s="67">
        <v>9194220747</v>
      </c>
      <c r="J108" s="67">
        <v>830642235</v>
      </c>
      <c r="K108" s="67">
        <v>1602303957</v>
      </c>
      <c r="L108" s="67">
        <v>8127186159</v>
      </c>
      <c r="M108" s="67">
        <v>6460481411</v>
      </c>
      <c r="N108" s="67">
        <v>317357110</v>
      </c>
      <c r="O108" s="67">
        <v>0</v>
      </c>
      <c r="P108" s="67">
        <v>794468472</v>
      </c>
      <c r="Q108" s="67">
        <v>29085872</v>
      </c>
      <c r="R108" s="67">
        <v>317816891</v>
      </c>
      <c r="S108" s="67">
        <v>0</v>
      </c>
      <c r="T108" s="67">
        <v>356801881</v>
      </c>
      <c r="U108" s="67">
        <v>4015967878</v>
      </c>
      <c r="V108" s="67">
        <v>0</v>
      </c>
      <c r="W108" s="67">
        <v>0</v>
      </c>
      <c r="X108" s="67">
        <v>17951</v>
      </c>
      <c r="Y108" s="67">
        <v>7556000000</v>
      </c>
      <c r="Z108" s="67">
        <v>0</v>
      </c>
      <c r="AA108" s="67">
        <v>3901559306</v>
      </c>
      <c r="AB108" s="67">
        <v>3241160624</v>
      </c>
      <c r="AC108" s="67">
        <v>0</v>
      </c>
      <c r="AD108" s="67">
        <v>0</v>
      </c>
      <c r="AE108" s="67">
        <v>0</v>
      </c>
      <c r="AF108" s="67">
        <v>0</v>
      </c>
      <c r="AG108" s="67">
        <v>91120794</v>
      </c>
      <c r="AH108" s="67">
        <v>0</v>
      </c>
      <c r="AI108" s="67">
        <v>132681931</v>
      </c>
      <c r="AJ108" s="67">
        <v>0</v>
      </c>
      <c r="AK108" s="67">
        <v>189478935</v>
      </c>
      <c r="AL108" s="67">
        <v>0</v>
      </c>
      <c r="AM108" s="67">
        <v>69887286537</v>
      </c>
      <c r="AN108" s="67">
        <v>21861216172</v>
      </c>
      <c r="AO108" s="67">
        <v>48260940505</v>
      </c>
      <c r="AP108" s="67">
        <v>79742348900</v>
      </c>
      <c r="AQ108" s="67">
        <v>81388534049</v>
      </c>
      <c r="AR108" s="67">
        <v>4818113477</v>
      </c>
      <c r="AS108" s="67">
        <v>3885575384</v>
      </c>
      <c r="AT108" s="67">
        <v>932538092</v>
      </c>
      <c r="AU108" s="67">
        <v>338000000</v>
      </c>
      <c r="AV108" s="67">
        <v>652000000</v>
      </c>
      <c r="AW108" s="67">
        <v>4927726007</v>
      </c>
      <c r="AX108" s="67">
        <v>4660664680</v>
      </c>
      <c r="AY108" s="67">
        <v>1901835237</v>
      </c>
      <c r="AZ108" s="67">
        <v>2758829443</v>
      </c>
      <c r="BA108" s="67">
        <v>13450514</v>
      </c>
      <c r="BB108" s="67">
        <v>0</v>
      </c>
      <c r="BC108" s="67">
        <v>13232699</v>
      </c>
      <c r="BD108" s="67">
        <v>22738496</v>
      </c>
      <c r="BE108" s="67">
        <v>217639617</v>
      </c>
      <c r="BF108" s="67">
        <v>0</v>
      </c>
      <c r="BG108" s="67">
        <v>0</v>
      </c>
      <c r="BH108" s="67">
        <v>271947774</v>
      </c>
      <c r="BI108" s="67"/>
      <c r="BJ108" s="67"/>
      <c r="BK108" s="67">
        <v>0</v>
      </c>
      <c r="BL108" s="67">
        <v>271947774</v>
      </c>
      <c r="BM108" s="67"/>
      <c r="BN108" s="67">
        <v>219714707</v>
      </c>
      <c r="BO108" s="67">
        <v>6294407</v>
      </c>
      <c r="BP108" s="67"/>
      <c r="BQ108" s="67"/>
      <c r="BR108" s="67"/>
      <c r="BS108" s="67"/>
      <c r="BT108" s="67"/>
      <c r="BU108" s="67"/>
      <c r="BV108" s="67"/>
      <c r="BW108" s="67"/>
      <c r="BX108" s="67">
        <v>45938660</v>
      </c>
      <c r="BY108" s="67"/>
      <c r="BZ108" s="67">
        <v>9008278393</v>
      </c>
      <c r="CA108" s="67">
        <v>3896040986</v>
      </c>
      <c r="CB108" s="67">
        <v>5112237407</v>
      </c>
      <c r="CC108" s="67">
        <v>18712065651</v>
      </c>
      <c r="CD108" s="67">
        <v>19030000000</v>
      </c>
    </row>
    <row r="109" spans="1:82">
      <c r="A109" t="s">
        <v>265</v>
      </c>
      <c r="B109" t="s">
        <v>266</v>
      </c>
      <c r="C109" t="s">
        <v>71</v>
      </c>
      <c r="D109" t="s">
        <v>63</v>
      </c>
      <c r="E109" t="s">
        <v>153</v>
      </c>
      <c r="F109" s="67">
        <v>1997</v>
      </c>
      <c r="G109" t="s">
        <v>269</v>
      </c>
      <c r="H109" s="67">
        <v>3271418</v>
      </c>
      <c r="I109" s="67">
        <v>9157975121</v>
      </c>
      <c r="J109" s="67">
        <v>800047673</v>
      </c>
      <c r="K109" s="67">
        <v>2048639594</v>
      </c>
      <c r="L109" s="67">
        <v>8278522291</v>
      </c>
      <c r="M109" s="67">
        <v>6589097427</v>
      </c>
      <c r="N109" s="67">
        <v>317013007</v>
      </c>
      <c r="O109" s="67">
        <v>0</v>
      </c>
      <c r="P109" s="67">
        <v>793970553</v>
      </c>
      <c r="Q109" s="67">
        <v>29067643</v>
      </c>
      <c r="R109" s="67">
        <v>317617705</v>
      </c>
      <c r="S109" s="67">
        <v>0</v>
      </c>
      <c r="T109" s="67">
        <v>315292189</v>
      </c>
      <c r="U109" s="67">
        <v>4010416944</v>
      </c>
      <c r="V109" s="67">
        <v>0</v>
      </c>
      <c r="W109" s="67">
        <v>0</v>
      </c>
      <c r="X109" s="67">
        <v>17951</v>
      </c>
      <c r="Y109" s="67">
        <v>7544000000</v>
      </c>
      <c r="Z109" s="67">
        <v>0</v>
      </c>
      <c r="AA109" s="67">
        <v>3895015122</v>
      </c>
      <c r="AB109" s="67">
        <v>3235229930</v>
      </c>
      <c r="AC109" s="67">
        <v>0</v>
      </c>
      <c r="AD109" s="67">
        <v>0</v>
      </c>
      <c r="AE109" s="67">
        <v>0</v>
      </c>
      <c r="AF109" s="67">
        <v>0</v>
      </c>
      <c r="AG109" s="67">
        <v>91120794</v>
      </c>
      <c r="AH109" s="67">
        <v>0</v>
      </c>
      <c r="AI109" s="67">
        <v>132681931</v>
      </c>
      <c r="AJ109" s="67">
        <v>0</v>
      </c>
      <c r="AK109" s="67">
        <v>189478935</v>
      </c>
      <c r="AL109" s="67">
        <v>0</v>
      </c>
      <c r="AM109" s="67">
        <v>68690207483</v>
      </c>
      <c r="AN109" s="67">
        <v>21336469041</v>
      </c>
      <c r="AO109" s="67">
        <v>47688989863</v>
      </c>
      <c r="AP109" s="67">
        <v>78842838761</v>
      </c>
      <c r="AQ109" s="67">
        <v>80992766211</v>
      </c>
      <c r="AR109" s="67">
        <v>4417010822</v>
      </c>
      <c r="AS109" s="67">
        <v>3562105502</v>
      </c>
      <c r="AT109" s="67">
        <v>854905320</v>
      </c>
      <c r="AU109" s="67">
        <v>371000000</v>
      </c>
      <c r="AV109" s="67">
        <v>950000000</v>
      </c>
      <c r="AW109" s="67">
        <v>4041441125</v>
      </c>
      <c r="AX109" s="67">
        <v>3759184188</v>
      </c>
      <c r="AY109" s="67">
        <v>1378207516</v>
      </c>
      <c r="AZ109" s="67">
        <v>2380976672</v>
      </c>
      <c r="BA109" s="67">
        <v>13631607</v>
      </c>
      <c r="BB109" s="67">
        <v>0</v>
      </c>
      <c r="BC109" s="67">
        <v>24259949</v>
      </c>
      <c r="BD109" s="67">
        <v>22255294</v>
      </c>
      <c r="BE109" s="67">
        <v>222110088</v>
      </c>
      <c r="BF109" s="67">
        <v>0</v>
      </c>
      <c r="BG109" s="67">
        <v>0</v>
      </c>
      <c r="BH109" s="67">
        <v>331693587</v>
      </c>
      <c r="BI109" s="67"/>
      <c r="BJ109" s="67"/>
      <c r="BK109" s="67">
        <v>0</v>
      </c>
      <c r="BL109" s="67">
        <v>331693587</v>
      </c>
      <c r="BM109" s="67"/>
      <c r="BN109" s="67">
        <v>234020653</v>
      </c>
      <c r="BO109" s="67">
        <v>33188256</v>
      </c>
      <c r="BP109" s="67"/>
      <c r="BQ109" s="67"/>
      <c r="BR109" s="67"/>
      <c r="BS109" s="67"/>
      <c r="BT109" s="67"/>
      <c r="BU109" s="67"/>
      <c r="BV109" s="67"/>
      <c r="BW109" s="67"/>
      <c r="BX109" s="67">
        <v>64484678</v>
      </c>
      <c r="BY109" s="67"/>
      <c r="BZ109" s="67">
        <v>8942339768</v>
      </c>
      <c r="CA109" s="67">
        <v>3872226210</v>
      </c>
      <c r="CB109" s="67">
        <v>5070113558</v>
      </c>
      <c r="CC109" s="67">
        <v>17153485303</v>
      </c>
      <c r="CD109" s="67">
        <v>17730000000</v>
      </c>
    </row>
    <row r="110" spans="1:82">
      <c r="A110" t="s">
        <v>265</v>
      </c>
      <c r="B110" t="s">
        <v>266</v>
      </c>
      <c r="C110" t="s">
        <v>71</v>
      </c>
      <c r="D110" t="s">
        <v>63</v>
      </c>
      <c r="E110" t="s">
        <v>153</v>
      </c>
      <c r="F110" s="67">
        <v>1998</v>
      </c>
      <c r="G110" t="s">
        <v>270</v>
      </c>
      <c r="H110" s="67">
        <v>3240550</v>
      </c>
      <c r="I110" s="67">
        <v>9169022192</v>
      </c>
      <c r="J110" s="67">
        <v>807638032</v>
      </c>
      <c r="K110" s="67">
        <v>2692788228</v>
      </c>
      <c r="L110" s="67">
        <v>8254936609</v>
      </c>
      <c r="M110" s="67">
        <v>6569310348</v>
      </c>
      <c r="N110" s="67">
        <v>316668904</v>
      </c>
      <c r="O110" s="67">
        <v>0</v>
      </c>
      <c r="P110" s="67">
        <v>793472635</v>
      </c>
      <c r="Q110" s="67">
        <v>29049414</v>
      </c>
      <c r="R110" s="67">
        <v>317418519</v>
      </c>
      <c r="S110" s="67">
        <v>0</v>
      </c>
      <c r="T110" s="67">
        <v>348636040</v>
      </c>
      <c r="U110" s="67">
        <v>4004221474</v>
      </c>
      <c r="V110" s="67">
        <v>0</v>
      </c>
      <c r="W110" s="67">
        <v>0</v>
      </c>
      <c r="X110" s="67">
        <v>17951</v>
      </c>
      <c r="Y110" s="67">
        <v>7525000000</v>
      </c>
      <c r="Z110" s="67">
        <v>0</v>
      </c>
      <c r="AA110" s="67">
        <v>3888542851</v>
      </c>
      <c r="AB110" s="67">
        <v>3223076867</v>
      </c>
      <c r="AC110" s="67">
        <v>0</v>
      </c>
      <c r="AD110" s="67">
        <v>0</v>
      </c>
      <c r="AE110" s="67">
        <v>0</v>
      </c>
      <c r="AF110" s="67">
        <v>0</v>
      </c>
      <c r="AG110" s="67">
        <v>91120794</v>
      </c>
      <c r="AH110" s="67">
        <v>0</v>
      </c>
      <c r="AI110" s="67">
        <v>132681931</v>
      </c>
      <c r="AJ110" s="67">
        <v>0</v>
      </c>
      <c r="AK110" s="67">
        <v>189478935</v>
      </c>
      <c r="AL110" s="67">
        <v>0</v>
      </c>
      <c r="AM110" s="67">
        <v>69726453673</v>
      </c>
      <c r="AN110" s="67">
        <v>22254947175</v>
      </c>
      <c r="AO110" s="67">
        <v>47412717054</v>
      </c>
      <c r="AP110" s="67">
        <v>78793444492</v>
      </c>
      <c r="AQ110" s="67">
        <v>81572724212</v>
      </c>
      <c r="AR110" s="67">
        <v>4682898759</v>
      </c>
      <c r="AS110" s="67">
        <v>3776531257</v>
      </c>
      <c r="AT110" s="67">
        <v>906367502</v>
      </c>
      <c r="AU110" s="67">
        <v>407000000</v>
      </c>
      <c r="AV110" s="67">
        <v>1357000000</v>
      </c>
      <c r="AW110" s="67">
        <v>4761651107</v>
      </c>
      <c r="AX110" s="67">
        <v>4470843903</v>
      </c>
      <c r="AY110" s="67">
        <v>1713409237</v>
      </c>
      <c r="AZ110" s="67">
        <v>2757434667</v>
      </c>
      <c r="BA110" s="67">
        <v>12297215</v>
      </c>
      <c r="BB110" s="67">
        <v>0</v>
      </c>
      <c r="BC110" s="67">
        <v>30141149</v>
      </c>
      <c r="BD110" s="67">
        <v>22207004</v>
      </c>
      <c r="BE110" s="67">
        <v>226161836</v>
      </c>
      <c r="BF110" s="67">
        <v>0</v>
      </c>
      <c r="BG110" s="67">
        <v>0</v>
      </c>
      <c r="BH110" s="67">
        <v>179108961</v>
      </c>
      <c r="BI110" s="67"/>
      <c r="BJ110" s="67"/>
      <c r="BK110" s="67">
        <v>0</v>
      </c>
      <c r="BL110" s="67">
        <v>179108961</v>
      </c>
      <c r="BM110" s="67"/>
      <c r="BN110" s="67">
        <v>146224326</v>
      </c>
      <c r="BO110" s="67">
        <v>8777641</v>
      </c>
      <c r="BP110" s="67"/>
      <c r="BQ110" s="67"/>
      <c r="BR110" s="67"/>
      <c r="BS110" s="67"/>
      <c r="BT110" s="67"/>
      <c r="BU110" s="67"/>
      <c r="BV110" s="67"/>
      <c r="BW110" s="67"/>
      <c r="BX110" s="67">
        <v>24106994</v>
      </c>
      <c r="BY110" s="67"/>
      <c r="BZ110" s="67">
        <v>10467432288</v>
      </c>
      <c r="CA110" s="67">
        <v>4540021346</v>
      </c>
      <c r="CB110" s="67">
        <v>5927410941</v>
      </c>
      <c r="CC110" s="67">
        <v>19141091115</v>
      </c>
      <c r="CD110" s="67">
        <v>20090000000</v>
      </c>
    </row>
    <row r="111" spans="1:82">
      <c r="A111" t="s">
        <v>265</v>
      </c>
      <c r="B111" t="s">
        <v>266</v>
      </c>
      <c r="C111" t="s">
        <v>71</v>
      </c>
      <c r="D111" t="s">
        <v>63</v>
      </c>
      <c r="E111" t="s">
        <v>153</v>
      </c>
      <c r="F111" s="67">
        <v>1999</v>
      </c>
      <c r="G111" t="s">
        <v>271</v>
      </c>
      <c r="H111" s="67">
        <v>3206030</v>
      </c>
      <c r="I111" s="67">
        <v>9182622062</v>
      </c>
      <c r="J111" s="67">
        <v>938475839</v>
      </c>
      <c r="K111" s="67">
        <v>3255091618</v>
      </c>
      <c r="L111" s="67">
        <v>8225647820</v>
      </c>
      <c r="M111" s="67">
        <v>6544576499</v>
      </c>
      <c r="N111" s="67">
        <v>316324801</v>
      </c>
      <c r="O111" s="67">
        <v>0</v>
      </c>
      <c r="P111" s="67">
        <v>792974716</v>
      </c>
      <c r="Q111" s="67">
        <v>29031185</v>
      </c>
      <c r="R111" s="67">
        <v>317219333</v>
      </c>
      <c r="S111" s="67">
        <v>0</v>
      </c>
      <c r="T111" s="67">
        <v>272194696</v>
      </c>
      <c r="U111" s="67">
        <v>3997857602</v>
      </c>
      <c r="V111" s="67">
        <v>0</v>
      </c>
      <c r="W111" s="67">
        <v>0</v>
      </c>
      <c r="X111" s="67">
        <v>17951</v>
      </c>
      <c r="Y111" s="67">
        <v>7510000000</v>
      </c>
      <c r="Z111" s="67">
        <v>0</v>
      </c>
      <c r="AA111" s="67">
        <v>3881956957</v>
      </c>
      <c r="AB111" s="67">
        <v>3214569723</v>
      </c>
      <c r="AC111" s="67">
        <v>0</v>
      </c>
      <c r="AD111" s="67">
        <v>0</v>
      </c>
      <c r="AE111" s="67">
        <v>0</v>
      </c>
      <c r="AF111" s="67">
        <v>0</v>
      </c>
      <c r="AG111" s="67">
        <v>91120794</v>
      </c>
      <c r="AH111" s="67">
        <v>0</v>
      </c>
      <c r="AI111" s="67">
        <v>132681931</v>
      </c>
      <c r="AJ111" s="67">
        <v>0</v>
      </c>
      <c r="AK111" s="67">
        <v>189478935</v>
      </c>
      <c r="AL111" s="67">
        <v>0</v>
      </c>
      <c r="AM111" s="67">
        <v>68424371152</v>
      </c>
      <c r="AN111" s="67">
        <v>21942186753</v>
      </c>
      <c r="AO111" s="67">
        <v>46388689079</v>
      </c>
      <c r="AP111" s="67">
        <v>77682789723</v>
      </c>
      <c r="AQ111" s="67">
        <v>80752805594</v>
      </c>
      <c r="AR111" s="67">
        <v>4830346653</v>
      </c>
      <c r="AS111" s="67">
        <v>3895440849</v>
      </c>
      <c r="AT111" s="67">
        <v>934905804</v>
      </c>
      <c r="AU111" s="67">
        <v>476000000</v>
      </c>
      <c r="AV111" s="67">
        <v>1651000000</v>
      </c>
      <c r="AW111" s="67">
        <v>3838883267</v>
      </c>
      <c r="AX111" s="67">
        <v>3538109941</v>
      </c>
      <c r="AY111" s="67">
        <v>1327392431</v>
      </c>
      <c r="AZ111" s="67">
        <v>2210717510</v>
      </c>
      <c r="BA111" s="67">
        <v>13131961</v>
      </c>
      <c r="BB111" s="67">
        <v>0</v>
      </c>
      <c r="BC111" s="67">
        <v>34552049</v>
      </c>
      <c r="BD111" s="67">
        <v>22540772</v>
      </c>
      <c r="BE111" s="67">
        <v>230548544</v>
      </c>
      <c r="BF111" s="67">
        <v>0</v>
      </c>
      <c r="BG111" s="67">
        <v>0</v>
      </c>
      <c r="BH111" s="67">
        <v>155656891</v>
      </c>
      <c r="BI111" s="67"/>
      <c r="BJ111" s="67"/>
      <c r="BK111" s="67">
        <v>0</v>
      </c>
      <c r="BL111" s="67">
        <v>155656891</v>
      </c>
      <c r="BM111" s="67"/>
      <c r="BN111" s="67">
        <v>131453306</v>
      </c>
      <c r="BO111" s="67">
        <v>13910033</v>
      </c>
      <c r="BP111" s="67"/>
      <c r="BQ111" s="67"/>
      <c r="BR111" s="67"/>
      <c r="BS111" s="67"/>
      <c r="BT111" s="67"/>
      <c r="BU111" s="67"/>
      <c r="BV111" s="67"/>
      <c r="BW111" s="67"/>
      <c r="BX111" s="67">
        <v>10293553</v>
      </c>
      <c r="BY111" s="67"/>
      <c r="BZ111" s="67">
        <v>9915777071</v>
      </c>
      <c r="CA111" s="67">
        <v>3403289823</v>
      </c>
      <c r="CB111" s="67">
        <v>6512487248</v>
      </c>
      <c r="CC111" s="67">
        <v>17565663882</v>
      </c>
      <c r="CD111" s="67">
        <v>18740000000</v>
      </c>
    </row>
    <row r="112" spans="1:82">
      <c r="A112" t="s">
        <v>265</v>
      </c>
      <c r="B112" t="s">
        <v>266</v>
      </c>
      <c r="C112" t="s">
        <v>71</v>
      </c>
      <c r="D112" t="s">
        <v>63</v>
      </c>
      <c r="E112" t="s">
        <v>153</v>
      </c>
      <c r="F112" s="67">
        <v>2000</v>
      </c>
      <c r="G112" t="s">
        <v>272</v>
      </c>
      <c r="H112" s="67">
        <v>3168523</v>
      </c>
      <c r="I112" s="67">
        <v>9248037605</v>
      </c>
      <c r="J112" s="67">
        <v>1041347921</v>
      </c>
      <c r="K112" s="67">
        <v>3678501911</v>
      </c>
      <c r="L112" s="67">
        <v>8225171082</v>
      </c>
      <c r="M112" s="67">
        <v>6544576499</v>
      </c>
      <c r="N112" s="67">
        <v>315980698</v>
      </c>
      <c r="O112" s="67">
        <v>0</v>
      </c>
      <c r="P112" s="67">
        <v>792476797</v>
      </c>
      <c r="Q112" s="67">
        <v>29012956</v>
      </c>
      <c r="R112" s="67">
        <v>317020147</v>
      </c>
      <c r="S112" s="67">
        <v>0</v>
      </c>
      <c r="T112" s="67">
        <v>286042601</v>
      </c>
      <c r="U112" s="67">
        <v>3991078562</v>
      </c>
      <c r="V112" s="67">
        <v>0</v>
      </c>
      <c r="W112" s="67">
        <v>0</v>
      </c>
      <c r="X112" s="67">
        <v>17951</v>
      </c>
      <c r="Y112" s="67">
        <v>7493000000</v>
      </c>
      <c r="Z112" s="67">
        <v>0</v>
      </c>
      <c r="AA112" s="67">
        <v>3874887799</v>
      </c>
      <c r="AB112" s="67">
        <v>3204847272</v>
      </c>
      <c r="AC112" s="67">
        <v>0</v>
      </c>
      <c r="AD112" s="67">
        <v>0</v>
      </c>
      <c r="AE112" s="67">
        <v>0</v>
      </c>
      <c r="AF112" s="67">
        <v>0</v>
      </c>
      <c r="AG112" s="67">
        <v>91120794</v>
      </c>
      <c r="AH112" s="67">
        <v>0</v>
      </c>
      <c r="AI112" s="67">
        <v>132681931</v>
      </c>
      <c r="AJ112" s="67">
        <v>0</v>
      </c>
      <c r="AK112" s="67">
        <v>189478935</v>
      </c>
      <c r="AL112" s="67">
        <v>0</v>
      </c>
      <c r="AM112" s="67">
        <v>68506123675</v>
      </c>
      <c r="AN112" s="67">
        <v>22200893101</v>
      </c>
      <c r="AO112" s="67">
        <v>46188904743</v>
      </c>
      <c r="AP112" s="67">
        <v>77682143621</v>
      </c>
      <c r="AQ112" s="67">
        <v>80951824792</v>
      </c>
      <c r="AR112" s="67">
        <v>5159204914</v>
      </c>
      <c r="AS112" s="67">
        <v>4160649124</v>
      </c>
      <c r="AT112" s="67">
        <v>998555790</v>
      </c>
      <c r="AU112" s="67">
        <v>524000000</v>
      </c>
      <c r="AV112" s="67">
        <v>1851000000</v>
      </c>
      <c r="AW112" s="67">
        <v>3025684480</v>
      </c>
      <c r="AX112" s="67">
        <v>2719521212</v>
      </c>
      <c r="AY112" s="67">
        <v>938030816</v>
      </c>
      <c r="AZ112" s="67">
        <v>1781490395</v>
      </c>
      <c r="BA112" s="67">
        <v>10350808</v>
      </c>
      <c r="BB112" s="67">
        <v>0</v>
      </c>
      <c r="BC112" s="67">
        <v>38227798</v>
      </c>
      <c r="BD112" s="67">
        <v>22452652</v>
      </c>
      <c r="BE112" s="67">
        <v>235132009</v>
      </c>
      <c r="BF112" s="67">
        <v>0</v>
      </c>
      <c r="BG112" s="67">
        <v>0</v>
      </c>
      <c r="BH112" s="67">
        <v>269244408</v>
      </c>
      <c r="BI112" s="67"/>
      <c r="BJ112" s="67"/>
      <c r="BK112" s="67">
        <v>0</v>
      </c>
      <c r="BL112" s="67">
        <v>269244408</v>
      </c>
      <c r="BM112" s="67"/>
      <c r="BN112" s="67">
        <v>234022917</v>
      </c>
      <c r="BO112" s="67">
        <v>0</v>
      </c>
      <c r="BP112" s="67"/>
      <c r="BQ112" s="67"/>
      <c r="BR112" s="67"/>
      <c r="BS112" s="67"/>
      <c r="BT112" s="67"/>
      <c r="BU112" s="67"/>
      <c r="BV112" s="67">
        <v>7505080</v>
      </c>
      <c r="BW112" s="67"/>
      <c r="BX112" s="67">
        <v>27716411</v>
      </c>
      <c r="BY112" s="67"/>
      <c r="BZ112" s="67">
        <v>9687636850</v>
      </c>
      <c r="CA112" s="67">
        <v>3331939103</v>
      </c>
      <c r="CB112" s="67">
        <v>6355697748</v>
      </c>
      <c r="CC112" s="67">
        <v>16814770651</v>
      </c>
      <c r="CD112" s="67">
        <v>18140000000</v>
      </c>
    </row>
    <row r="113" spans="1:82">
      <c r="A113" t="s">
        <v>265</v>
      </c>
      <c r="B113" t="s">
        <v>266</v>
      </c>
      <c r="C113" t="s">
        <v>71</v>
      </c>
      <c r="D113" t="s">
        <v>63</v>
      </c>
      <c r="E113" t="s">
        <v>153</v>
      </c>
      <c r="F113" s="67">
        <v>2001</v>
      </c>
      <c r="G113" t="s">
        <v>273</v>
      </c>
      <c r="H113" s="67">
        <v>3133133</v>
      </c>
      <c r="I113" s="67">
        <v>9336483471</v>
      </c>
      <c r="J113" s="67">
        <v>1046194433</v>
      </c>
      <c r="K113" s="67">
        <v>3795585697</v>
      </c>
      <c r="L113" s="67">
        <v>8254076630</v>
      </c>
      <c r="M113" s="67">
        <v>6569310348</v>
      </c>
      <c r="N113" s="67">
        <v>333289826</v>
      </c>
      <c r="O113" s="67">
        <v>0</v>
      </c>
      <c r="P113" s="67">
        <v>791981261</v>
      </c>
      <c r="Q113" s="67">
        <v>28994814</v>
      </c>
      <c r="R113" s="67">
        <v>316821914</v>
      </c>
      <c r="S113" s="67">
        <v>0</v>
      </c>
      <c r="T113" s="67">
        <v>219536364</v>
      </c>
      <c r="U113" s="67">
        <v>7871652793</v>
      </c>
      <c r="V113" s="67">
        <v>0</v>
      </c>
      <c r="W113" s="67">
        <v>0</v>
      </c>
      <c r="X113" s="67">
        <v>17951</v>
      </c>
      <c r="Y113" s="67">
        <v>9175000000</v>
      </c>
      <c r="Z113" s="67">
        <v>0</v>
      </c>
      <c r="AA113" s="67">
        <v>3866089826</v>
      </c>
      <c r="AB113" s="67">
        <v>3190263597</v>
      </c>
      <c r="AC113" s="67">
        <v>0</v>
      </c>
      <c r="AD113" s="67">
        <v>0</v>
      </c>
      <c r="AE113" s="67">
        <v>0</v>
      </c>
      <c r="AF113" s="67">
        <v>0</v>
      </c>
      <c r="AG113" s="67">
        <v>91120794</v>
      </c>
      <c r="AH113" s="67">
        <v>0</v>
      </c>
      <c r="AI113" s="67">
        <v>132361705</v>
      </c>
      <c r="AJ113" s="67">
        <v>0</v>
      </c>
      <c r="AK113" s="67">
        <v>1894789355</v>
      </c>
      <c r="AL113" s="67">
        <v>0</v>
      </c>
      <c r="AM113" s="67">
        <v>68203801158</v>
      </c>
      <c r="AN113" s="67">
        <v>22324842159</v>
      </c>
      <c r="AO113" s="67">
        <v>45744294353</v>
      </c>
      <c r="AP113" s="67">
        <v>78826803374</v>
      </c>
      <c r="AQ113" s="67">
        <v>82196942737</v>
      </c>
      <c r="AR113" s="67">
        <v>5581114040</v>
      </c>
      <c r="AS113" s="67">
        <v>4500898419</v>
      </c>
      <c r="AT113" s="67">
        <v>1080215621</v>
      </c>
      <c r="AU113" s="67">
        <v>543000000</v>
      </c>
      <c r="AV113" s="67">
        <v>1970000000</v>
      </c>
      <c r="AW113" s="67">
        <v>3402724356</v>
      </c>
      <c r="AX113" s="67">
        <v>3077873989</v>
      </c>
      <c r="AY113" s="67">
        <v>1276729807</v>
      </c>
      <c r="AZ113" s="67">
        <v>1801144181</v>
      </c>
      <c r="BA113" s="67">
        <v>9594918</v>
      </c>
      <c r="BB113" s="67">
        <v>0</v>
      </c>
      <c r="BC113" s="67">
        <v>59547148</v>
      </c>
      <c r="BD113" s="67">
        <v>21988790</v>
      </c>
      <c r="BE113" s="67">
        <v>233719512</v>
      </c>
      <c r="BF113" s="67">
        <v>0</v>
      </c>
      <c r="BG113" s="67">
        <v>0</v>
      </c>
      <c r="BH113" s="67">
        <v>589094508</v>
      </c>
      <c r="BI113" s="67"/>
      <c r="BJ113" s="67"/>
      <c r="BK113" s="67">
        <v>0</v>
      </c>
      <c r="BL113" s="67">
        <v>589094508</v>
      </c>
      <c r="BM113" s="67"/>
      <c r="BN113" s="67">
        <v>257720297</v>
      </c>
      <c r="BO113" s="67">
        <v>36640422</v>
      </c>
      <c r="BP113" s="67"/>
      <c r="BQ113" s="67"/>
      <c r="BR113" s="67"/>
      <c r="BS113" s="67"/>
      <c r="BT113" s="67"/>
      <c r="BU113" s="67"/>
      <c r="BV113" s="67">
        <v>6981933</v>
      </c>
      <c r="BW113" s="67"/>
      <c r="BX113" s="67">
        <v>287751856</v>
      </c>
      <c r="BY113" s="67"/>
      <c r="BZ113" s="67">
        <v>10912159289</v>
      </c>
      <c r="CA113" s="67">
        <v>3764656367</v>
      </c>
      <c r="CB113" s="67">
        <v>7147502922</v>
      </c>
      <c r="CC113" s="67">
        <v>19058092193</v>
      </c>
      <c r="CD113" s="67">
        <v>20490000000</v>
      </c>
    </row>
    <row r="114" spans="1:82">
      <c r="A114" t="s">
        <v>265</v>
      </c>
      <c r="B114" t="s">
        <v>266</v>
      </c>
      <c r="C114" t="s">
        <v>71</v>
      </c>
      <c r="D114" t="s">
        <v>63</v>
      </c>
      <c r="E114" t="s">
        <v>153</v>
      </c>
      <c r="F114" s="67">
        <v>2002</v>
      </c>
      <c r="G114" t="s">
        <v>274</v>
      </c>
      <c r="H114" s="67">
        <v>3105037</v>
      </c>
      <c r="I114" s="67">
        <v>9589142365</v>
      </c>
      <c r="J114" s="67">
        <v>1296408831</v>
      </c>
      <c r="K114" s="67">
        <v>4180918481</v>
      </c>
      <c r="L114" s="67">
        <v>8609485399</v>
      </c>
      <c r="M114" s="67">
        <v>6880956848</v>
      </c>
      <c r="N114" s="67">
        <v>350598953</v>
      </c>
      <c r="O114" s="67">
        <v>0</v>
      </c>
      <c r="P114" s="67">
        <v>791485725</v>
      </c>
      <c r="Q114" s="67">
        <v>28976672</v>
      </c>
      <c r="R114" s="67">
        <v>316623681</v>
      </c>
      <c r="S114" s="67">
        <v>0</v>
      </c>
      <c r="T114" s="67">
        <v>376025631</v>
      </c>
      <c r="U114" s="67">
        <v>7858616062</v>
      </c>
      <c r="V114" s="67">
        <v>0</v>
      </c>
      <c r="W114" s="67">
        <v>0</v>
      </c>
      <c r="X114" s="67">
        <v>17951</v>
      </c>
      <c r="Y114" s="67">
        <v>9116000000</v>
      </c>
      <c r="Z114" s="67">
        <v>0</v>
      </c>
      <c r="AA114" s="67">
        <v>3854252763</v>
      </c>
      <c r="AB114" s="67">
        <v>3144081957</v>
      </c>
      <c r="AC114" s="67">
        <v>0</v>
      </c>
      <c r="AD114" s="67">
        <v>0</v>
      </c>
      <c r="AE114" s="67">
        <v>0</v>
      </c>
      <c r="AF114" s="67">
        <v>0</v>
      </c>
      <c r="AG114" s="67">
        <v>91120794</v>
      </c>
      <c r="AH114" s="67">
        <v>0</v>
      </c>
      <c r="AI114" s="67">
        <v>131909871</v>
      </c>
      <c r="AJ114" s="67">
        <v>0</v>
      </c>
      <c r="AK114" s="67">
        <v>1894789355</v>
      </c>
      <c r="AL114" s="67">
        <v>0</v>
      </c>
      <c r="AM114" s="67">
        <v>67926824854</v>
      </c>
      <c r="AN114" s="67">
        <v>22456148851</v>
      </c>
      <c r="AO114" s="67">
        <v>45320123904</v>
      </c>
      <c r="AP114" s="67">
        <v>79918935596</v>
      </c>
      <c r="AQ114" s="67">
        <v>83167017241</v>
      </c>
      <c r="AR114" s="67">
        <v>6060668177</v>
      </c>
      <c r="AS114" s="67">
        <v>4887635627</v>
      </c>
      <c r="AT114" s="67">
        <v>1173032550</v>
      </c>
      <c r="AU114" s="67">
        <v>680000000</v>
      </c>
      <c r="AV114" s="67">
        <v>2193000000</v>
      </c>
      <c r="AW114" s="67">
        <v>3584721355</v>
      </c>
      <c r="AX114" s="67">
        <v>3263311587</v>
      </c>
      <c r="AY114" s="67">
        <v>1369323740</v>
      </c>
      <c r="AZ114" s="67">
        <v>1893987847</v>
      </c>
      <c r="BA114" s="67">
        <v>11804544</v>
      </c>
      <c r="BB114" s="67">
        <v>0</v>
      </c>
      <c r="BC114" s="67">
        <v>59547148</v>
      </c>
      <c r="BD114" s="67">
        <v>21542469</v>
      </c>
      <c r="BE114" s="67">
        <v>228515608</v>
      </c>
      <c r="BF114" s="67">
        <v>0</v>
      </c>
      <c r="BG114" s="67">
        <v>0</v>
      </c>
      <c r="BH114" s="67">
        <v>879534446</v>
      </c>
      <c r="BI114" s="67"/>
      <c r="BJ114" s="67"/>
      <c r="BK114" s="67">
        <v>0</v>
      </c>
      <c r="BL114" s="67">
        <v>879534446</v>
      </c>
      <c r="BM114" s="67"/>
      <c r="BN114" s="67">
        <v>288391149</v>
      </c>
      <c r="BO114" s="67">
        <v>0</v>
      </c>
      <c r="BP114" s="67"/>
      <c r="BQ114" s="67"/>
      <c r="BR114" s="67"/>
      <c r="BS114" s="67"/>
      <c r="BT114" s="67">
        <v>10311008</v>
      </c>
      <c r="BU114" s="67"/>
      <c r="BV114" s="67">
        <v>5298516</v>
      </c>
      <c r="BW114" s="67"/>
      <c r="BX114" s="67">
        <v>575533773</v>
      </c>
      <c r="BY114" s="67"/>
      <c r="BZ114" s="67">
        <v>11418588415</v>
      </c>
      <c r="CA114" s="67">
        <v>3953616865</v>
      </c>
      <c r="CB114" s="67">
        <v>7464971550</v>
      </c>
      <c r="CC114" s="67">
        <v>20430512393</v>
      </c>
      <c r="CD114" s="67">
        <v>21940000000</v>
      </c>
    </row>
    <row r="115" spans="1:82">
      <c r="A115" t="s">
        <v>265</v>
      </c>
      <c r="B115" t="s">
        <v>266</v>
      </c>
      <c r="C115" t="s">
        <v>71</v>
      </c>
      <c r="D115" t="s">
        <v>63</v>
      </c>
      <c r="E115" t="s">
        <v>153</v>
      </c>
      <c r="F115" s="67">
        <v>2003</v>
      </c>
      <c r="G115" t="s">
        <v>275</v>
      </c>
      <c r="H115" s="67">
        <v>3084102</v>
      </c>
      <c r="I115" s="67">
        <v>10011939794</v>
      </c>
      <c r="J115" s="67">
        <v>1465523798</v>
      </c>
      <c r="K115" s="67">
        <v>4343776126</v>
      </c>
      <c r="L115" s="67">
        <v>8910353315</v>
      </c>
      <c r="M115" s="67">
        <v>7143135650</v>
      </c>
      <c r="N115" s="67">
        <v>367908081</v>
      </c>
      <c r="O115" s="67">
        <v>0</v>
      </c>
      <c r="P115" s="67">
        <v>790990189</v>
      </c>
      <c r="Q115" s="67">
        <v>28958530</v>
      </c>
      <c r="R115" s="67">
        <v>316425448</v>
      </c>
      <c r="S115" s="67">
        <v>0</v>
      </c>
      <c r="T115" s="67">
        <v>449563565</v>
      </c>
      <c r="U115" s="67">
        <v>7854048508</v>
      </c>
      <c r="V115" s="67">
        <v>0</v>
      </c>
      <c r="W115" s="67">
        <v>0</v>
      </c>
      <c r="X115" s="67">
        <v>17951</v>
      </c>
      <c r="Y115" s="67">
        <v>9025000000</v>
      </c>
      <c r="Z115" s="67">
        <v>0</v>
      </c>
      <c r="AA115" s="67">
        <v>3842285535</v>
      </c>
      <c r="AB115" s="67">
        <v>3066302355</v>
      </c>
      <c r="AC115" s="67">
        <v>0</v>
      </c>
      <c r="AD115" s="67">
        <v>0</v>
      </c>
      <c r="AE115" s="67">
        <v>0</v>
      </c>
      <c r="AF115" s="67">
        <v>0</v>
      </c>
      <c r="AG115" s="67">
        <v>90601666</v>
      </c>
      <c r="AH115" s="67">
        <v>0</v>
      </c>
      <c r="AI115" s="67">
        <v>131435596</v>
      </c>
      <c r="AJ115" s="67">
        <v>0</v>
      </c>
      <c r="AK115" s="67">
        <v>1894789355</v>
      </c>
      <c r="AL115" s="67">
        <v>0</v>
      </c>
      <c r="AM115" s="67">
        <v>67774819716</v>
      </c>
      <c r="AN115" s="67">
        <v>22642738554</v>
      </c>
      <c r="AO115" s="67">
        <v>44984334874</v>
      </c>
      <c r="AP115" s="67">
        <v>81384803450</v>
      </c>
      <c r="AQ115" s="67">
        <v>84463342270</v>
      </c>
      <c r="AR115" s="67">
        <v>6682258042</v>
      </c>
      <c r="AS115" s="67">
        <v>5388917776</v>
      </c>
      <c r="AT115" s="67">
        <v>1293340266</v>
      </c>
      <c r="AU115" s="67">
        <v>805000000</v>
      </c>
      <c r="AV115" s="67">
        <v>2386000000</v>
      </c>
      <c r="AW115" s="67">
        <v>4100971635</v>
      </c>
      <c r="AX115" s="67">
        <v>3770993880</v>
      </c>
      <c r="AY115" s="67">
        <v>1604416076</v>
      </c>
      <c r="AZ115" s="67">
        <v>2166577804</v>
      </c>
      <c r="BA115" s="67">
        <v>18303621</v>
      </c>
      <c r="BB115" s="67">
        <v>0</v>
      </c>
      <c r="BC115" s="67">
        <v>66163497</v>
      </c>
      <c r="BD115" s="67">
        <v>21171066</v>
      </c>
      <c r="BE115" s="67">
        <v>224339571</v>
      </c>
      <c r="BF115" s="67">
        <v>0</v>
      </c>
      <c r="BG115" s="67">
        <v>0</v>
      </c>
      <c r="BH115" s="67">
        <v>990062499</v>
      </c>
      <c r="BI115" s="67"/>
      <c r="BJ115" s="67"/>
      <c r="BK115" s="67">
        <v>0</v>
      </c>
      <c r="BL115" s="67">
        <v>990062499</v>
      </c>
      <c r="BM115" s="67"/>
      <c r="BN115" s="67">
        <v>0</v>
      </c>
      <c r="BO115" s="67">
        <v>0</v>
      </c>
      <c r="BP115" s="67"/>
      <c r="BQ115" s="67"/>
      <c r="BR115" s="67"/>
      <c r="BS115" s="67"/>
      <c r="BT115" s="67">
        <v>0</v>
      </c>
      <c r="BU115" s="67"/>
      <c r="BV115" s="67">
        <v>14960146</v>
      </c>
      <c r="BW115" s="67"/>
      <c r="BX115" s="67">
        <v>975102353</v>
      </c>
      <c r="BY115" s="67"/>
      <c r="BZ115" s="67">
        <v>13786393285</v>
      </c>
      <c r="CA115" s="67">
        <v>4346173675</v>
      </c>
      <c r="CB115" s="67">
        <v>9440219610</v>
      </c>
      <c r="CC115" s="67">
        <v>23978685461</v>
      </c>
      <c r="CD115" s="67">
        <v>25560000000</v>
      </c>
    </row>
    <row r="116" spans="1:82">
      <c r="A116" t="s">
        <v>265</v>
      </c>
      <c r="B116" t="s">
        <v>266</v>
      </c>
      <c r="C116" t="s">
        <v>71</v>
      </c>
      <c r="D116" t="s">
        <v>63</v>
      </c>
      <c r="E116" t="s">
        <v>153</v>
      </c>
      <c r="F116" s="67">
        <v>2004</v>
      </c>
      <c r="G116" t="s">
        <v>276</v>
      </c>
      <c r="H116" s="67">
        <v>3065745</v>
      </c>
      <c r="I116" s="67">
        <v>10573237472</v>
      </c>
      <c r="J116" s="67">
        <v>1581197774</v>
      </c>
      <c r="K116" s="67">
        <v>4627854410</v>
      </c>
      <c r="L116" s="67">
        <v>9258167884</v>
      </c>
      <c r="M116" s="67">
        <v>7444888609</v>
      </c>
      <c r="N116" s="67">
        <v>385217208</v>
      </c>
      <c r="O116" s="67">
        <v>0</v>
      </c>
      <c r="P116" s="67">
        <v>790494652</v>
      </c>
      <c r="Q116" s="67">
        <v>28940388</v>
      </c>
      <c r="R116" s="67">
        <v>316227216</v>
      </c>
      <c r="S116" s="67">
        <v>0</v>
      </c>
      <c r="T116" s="67">
        <v>456788066</v>
      </c>
      <c r="U116" s="67">
        <v>7853480403</v>
      </c>
      <c r="V116" s="67">
        <v>0</v>
      </c>
      <c r="W116" s="67">
        <v>0</v>
      </c>
      <c r="X116" s="67">
        <v>17951</v>
      </c>
      <c r="Y116" s="67">
        <v>8967000000</v>
      </c>
      <c r="Z116" s="67">
        <v>0</v>
      </c>
      <c r="AA116" s="67">
        <v>3829340994</v>
      </c>
      <c r="AB116" s="67">
        <v>3022551328</v>
      </c>
      <c r="AC116" s="67">
        <v>0</v>
      </c>
      <c r="AD116" s="67">
        <v>0</v>
      </c>
      <c r="AE116" s="67">
        <v>0</v>
      </c>
      <c r="AF116" s="67">
        <v>0</v>
      </c>
      <c r="AG116" s="67">
        <v>90224119</v>
      </c>
      <c r="AH116" s="67">
        <v>0</v>
      </c>
      <c r="AI116" s="67">
        <v>130183196</v>
      </c>
      <c r="AJ116" s="67">
        <v>0</v>
      </c>
      <c r="AK116" s="67">
        <v>1894789355</v>
      </c>
      <c r="AL116" s="67">
        <v>0</v>
      </c>
      <c r="AM116" s="67">
        <v>67776822622</v>
      </c>
      <c r="AN116" s="67">
        <v>22888283576</v>
      </c>
      <c r="AO116" s="67">
        <v>44764078535</v>
      </c>
      <c r="AP116" s="67">
        <v>82854469376</v>
      </c>
      <c r="AQ116" s="67">
        <v>86013613562</v>
      </c>
      <c r="AR116" s="67">
        <v>8122516293</v>
      </c>
      <c r="AS116" s="67">
        <v>6550416365</v>
      </c>
      <c r="AT116" s="67">
        <v>1572099928</v>
      </c>
      <c r="AU116" s="67">
        <v>929000000</v>
      </c>
      <c r="AV116" s="67">
        <v>2719000000</v>
      </c>
      <c r="AW116" s="67">
        <v>5348567937</v>
      </c>
      <c r="AX116" s="67">
        <v>4946309159</v>
      </c>
      <c r="AY116" s="67">
        <v>2164934060</v>
      </c>
      <c r="AZ116" s="67">
        <v>2781375099</v>
      </c>
      <c r="BA116" s="67">
        <v>18762695</v>
      </c>
      <c r="BB116" s="67">
        <v>0</v>
      </c>
      <c r="BC116" s="67">
        <v>138943344</v>
      </c>
      <c r="BD116" s="67">
        <v>21032785</v>
      </c>
      <c r="BE116" s="67">
        <v>223519954</v>
      </c>
      <c r="BF116" s="67">
        <v>0</v>
      </c>
      <c r="BG116" s="67">
        <v>0</v>
      </c>
      <c r="BH116" s="67">
        <v>4246333721</v>
      </c>
      <c r="BI116" s="67"/>
      <c r="BJ116" s="67"/>
      <c r="BK116" s="67">
        <v>0</v>
      </c>
      <c r="BL116" s="67">
        <v>4246333721</v>
      </c>
      <c r="BM116" s="67"/>
      <c r="BN116" s="67">
        <v>0</v>
      </c>
      <c r="BO116" s="67">
        <v>0</v>
      </c>
      <c r="BP116" s="67"/>
      <c r="BQ116" s="67"/>
      <c r="BR116" s="67"/>
      <c r="BS116" s="67"/>
      <c r="BT116" s="67">
        <v>0</v>
      </c>
      <c r="BU116" s="67"/>
      <c r="BV116" s="67">
        <v>0</v>
      </c>
      <c r="BW116" s="67"/>
      <c r="BX116" s="67">
        <v>4246333721</v>
      </c>
      <c r="BY116" s="67"/>
      <c r="BZ116" s="67">
        <v>20443494095</v>
      </c>
      <c r="CA116" s="67">
        <v>6419401757</v>
      </c>
      <c r="CB116" s="67">
        <v>14024092338</v>
      </c>
      <c r="CC116" s="67">
        <v>36370912046</v>
      </c>
      <c r="CD116" s="67">
        <v>38160000000</v>
      </c>
    </row>
    <row r="117" spans="1:82">
      <c r="A117" t="s">
        <v>265</v>
      </c>
      <c r="B117" t="s">
        <v>266</v>
      </c>
      <c r="C117" t="s">
        <v>71</v>
      </c>
      <c r="D117" t="s">
        <v>63</v>
      </c>
      <c r="E117" t="s">
        <v>153</v>
      </c>
      <c r="F117" s="67">
        <v>2005</v>
      </c>
      <c r="G117" t="s">
        <v>277</v>
      </c>
      <c r="H117" s="67">
        <v>3047246</v>
      </c>
      <c r="I117" s="67">
        <v>11387232514</v>
      </c>
      <c r="J117" s="67">
        <v>1758886494</v>
      </c>
      <c r="K117" s="67">
        <v>5065254856</v>
      </c>
      <c r="L117" s="67">
        <v>9828020229</v>
      </c>
      <c r="M117" s="67">
        <v>7939565594</v>
      </c>
      <c r="N117" s="67">
        <v>402526336</v>
      </c>
      <c r="O117" s="67">
        <v>0</v>
      </c>
      <c r="P117" s="67">
        <v>789999116</v>
      </c>
      <c r="Q117" s="67">
        <v>28922247</v>
      </c>
      <c r="R117" s="67">
        <v>316028983</v>
      </c>
      <c r="S117" s="67">
        <v>0</v>
      </c>
      <c r="T117" s="67">
        <v>402156322</v>
      </c>
      <c r="U117" s="67">
        <v>7853480403</v>
      </c>
      <c r="V117" s="67">
        <v>0</v>
      </c>
      <c r="W117" s="67">
        <v>0</v>
      </c>
      <c r="X117" s="67">
        <v>17951</v>
      </c>
      <c r="Y117" s="67">
        <v>8902000000</v>
      </c>
      <c r="Z117" s="67">
        <v>0</v>
      </c>
      <c r="AA117" s="67">
        <v>3816612195</v>
      </c>
      <c r="AB117" s="67">
        <v>2971508464</v>
      </c>
      <c r="AC117" s="67">
        <v>0</v>
      </c>
      <c r="AD117" s="67">
        <v>0</v>
      </c>
      <c r="AE117" s="67">
        <v>0</v>
      </c>
      <c r="AF117" s="67">
        <v>0</v>
      </c>
      <c r="AG117" s="67">
        <v>89846571</v>
      </c>
      <c r="AH117" s="67">
        <v>0</v>
      </c>
      <c r="AI117" s="67">
        <v>129014492</v>
      </c>
      <c r="AJ117" s="67">
        <v>0</v>
      </c>
      <c r="AK117" s="67">
        <v>1894789355</v>
      </c>
      <c r="AL117" s="67">
        <v>0</v>
      </c>
      <c r="AM117" s="67">
        <v>67772056215</v>
      </c>
      <c r="AN117" s="67">
        <v>23122739013</v>
      </c>
      <c r="AO117" s="67">
        <v>44550643131</v>
      </c>
      <c r="AP117" s="67">
        <v>84670875988</v>
      </c>
      <c r="AQ117" s="67">
        <v>88028973782</v>
      </c>
      <c r="AR117" s="67">
        <v>11848745840</v>
      </c>
      <c r="AS117" s="67">
        <v>9555440194</v>
      </c>
      <c r="AT117" s="67">
        <v>2293305647</v>
      </c>
      <c r="AU117" s="67">
        <v>1040000000</v>
      </c>
      <c r="AV117" s="67">
        <v>2995000000</v>
      </c>
      <c r="AW117" s="67">
        <v>6207534350</v>
      </c>
      <c r="AX117" s="67">
        <v>5772001839</v>
      </c>
      <c r="AY117" s="67">
        <v>2496755191</v>
      </c>
      <c r="AZ117" s="67">
        <v>3275246648</v>
      </c>
      <c r="BA117" s="67">
        <v>12189709</v>
      </c>
      <c r="BB117" s="67">
        <v>0</v>
      </c>
      <c r="BC117" s="67">
        <v>178641443</v>
      </c>
      <c r="BD117" s="67">
        <v>21146549</v>
      </c>
      <c r="BE117" s="67">
        <v>223554811</v>
      </c>
      <c r="BF117" s="67">
        <v>0</v>
      </c>
      <c r="BG117" s="67">
        <v>0</v>
      </c>
      <c r="BH117" s="67">
        <v>9343447325</v>
      </c>
      <c r="BI117" s="67"/>
      <c r="BJ117" s="67"/>
      <c r="BK117" s="67">
        <v>0</v>
      </c>
      <c r="BL117" s="67">
        <v>9343447325</v>
      </c>
      <c r="BM117" s="67"/>
      <c r="BN117" s="67">
        <v>0</v>
      </c>
      <c r="BO117" s="67">
        <v>0</v>
      </c>
      <c r="BP117" s="67"/>
      <c r="BQ117" s="67"/>
      <c r="BR117" s="67"/>
      <c r="BS117" s="67"/>
      <c r="BT117" s="67">
        <v>0</v>
      </c>
      <c r="BU117" s="67"/>
      <c r="BV117" s="67">
        <v>0</v>
      </c>
      <c r="BW117" s="67"/>
      <c r="BX117" s="67">
        <v>9343447325</v>
      </c>
      <c r="BY117" s="67"/>
      <c r="BZ117" s="67">
        <v>26347999074</v>
      </c>
      <c r="CA117" s="67">
        <v>8302160112</v>
      </c>
      <c r="CB117" s="67">
        <v>18045838962</v>
      </c>
      <c r="CC117" s="67">
        <v>51792726589</v>
      </c>
      <c r="CD117" s="67">
        <v>53750000000</v>
      </c>
    </row>
    <row r="118" spans="1:82">
      <c r="A118" t="s">
        <v>265</v>
      </c>
      <c r="B118" t="s">
        <v>266</v>
      </c>
      <c r="C118" t="s">
        <v>71</v>
      </c>
      <c r="D118" t="s">
        <v>63</v>
      </c>
      <c r="E118" t="s">
        <v>153</v>
      </c>
      <c r="F118" s="67">
        <v>2006</v>
      </c>
      <c r="G118" t="s">
        <v>278</v>
      </c>
      <c r="H118" s="67">
        <v>3026486</v>
      </c>
      <c r="I118" s="67">
        <v>12585563885</v>
      </c>
      <c r="J118" s="67">
        <v>2546084312</v>
      </c>
      <c r="K118" s="67">
        <v>6015925489</v>
      </c>
      <c r="L118" s="67">
        <v>10687502236</v>
      </c>
      <c r="M118" s="67">
        <v>8688506548</v>
      </c>
      <c r="N118" s="67">
        <v>419835463</v>
      </c>
      <c r="O118" s="67">
        <v>0</v>
      </c>
      <c r="P118" s="67">
        <v>789503580</v>
      </c>
      <c r="Q118" s="67">
        <v>28904105</v>
      </c>
      <c r="R118" s="67">
        <v>315830750</v>
      </c>
      <c r="S118" s="67">
        <v>0</v>
      </c>
      <c r="T118" s="67">
        <v>413701913</v>
      </c>
      <c r="U118" s="67">
        <v>7853480403</v>
      </c>
      <c r="V118" s="67">
        <v>0</v>
      </c>
      <c r="W118" s="67">
        <v>0</v>
      </c>
      <c r="X118" s="67">
        <v>17951</v>
      </c>
      <c r="Y118" s="67">
        <v>8856000000</v>
      </c>
      <c r="Z118" s="67">
        <v>0</v>
      </c>
      <c r="AA118" s="67">
        <v>3804818281</v>
      </c>
      <c r="AB118" s="67">
        <v>2939910500</v>
      </c>
      <c r="AC118" s="67">
        <v>0</v>
      </c>
      <c r="AD118" s="67">
        <v>0</v>
      </c>
      <c r="AE118" s="67">
        <v>0</v>
      </c>
      <c r="AF118" s="67">
        <v>0</v>
      </c>
      <c r="AG118" s="67">
        <v>89469024</v>
      </c>
      <c r="AH118" s="67">
        <v>0</v>
      </c>
      <c r="AI118" s="67">
        <v>127195024</v>
      </c>
      <c r="AJ118" s="67">
        <v>0</v>
      </c>
      <c r="AK118" s="67">
        <v>1894789355</v>
      </c>
      <c r="AL118" s="67">
        <v>0</v>
      </c>
      <c r="AM118" s="67">
        <v>67974884784</v>
      </c>
      <c r="AN118" s="67">
        <v>23445473209</v>
      </c>
      <c r="AO118" s="67">
        <v>44460399517</v>
      </c>
      <c r="AP118" s="67">
        <v>87554685058</v>
      </c>
      <c r="AQ118" s="67">
        <v>91077677567</v>
      </c>
      <c r="AR118" s="67">
        <v>15621758585</v>
      </c>
      <c r="AS118" s="67">
        <v>12598192408</v>
      </c>
      <c r="AT118" s="67">
        <v>3023566178</v>
      </c>
      <c r="AU118" s="67">
        <v>1549000000</v>
      </c>
      <c r="AV118" s="67">
        <v>3660000000</v>
      </c>
      <c r="AW118" s="67">
        <v>8468882255</v>
      </c>
      <c r="AX118" s="67">
        <v>7858856963</v>
      </c>
      <c r="AY118" s="67">
        <v>3459447808</v>
      </c>
      <c r="AZ118" s="67">
        <v>4399409154</v>
      </c>
      <c r="BA118" s="67">
        <v>24723256</v>
      </c>
      <c r="BB118" s="67">
        <v>0</v>
      </c>
      <c r="BC118" s="67">
        <v>298470888</v>
      </c>
      <c r="BD118" s="67">
        <v>22392908</v>
      </c>
      <c r="BE118" s="67">
        <v>238595892</v>
      </c>
      <c r="BF118" s="67">
        <v>0</v>
      </c>
      <c r="BG118" s="67">
        <v>25842348</v>
      </c>
      <c r="BH118" s="67">
        <v>7362764628</v>
      </c>
      <c r="BI118" s="67"/>
      <c r="BJ118" s="67"/>
      <c r="BK118" s="67">
        <v>0</v>
      </c>
      <c r="BL118" s="67">
        <v>7362764628</v>
      </c>
      <c r="BM118" s="67"/>
      <c r="BN118" s="67">
        <v>0</v>
      </c>
      <c r="BO118" s="67">
        <v>0</v>
      </c>
      <c r="BP118" s="67"/>
      <c r="BQ118" s="67"/>
      <c r="BR118" s="67"/>
      <c r="BS118" s="67"/>
      <c r="BT118" s="67">
        <v>0</v>
      </c>
      <c r="BU118" s="67"/>
      <c r="BV118" s="67">
        <v>0</v>
      </c>
      <c r="BW118" s="67"/>
      <c r="BX118" s="67">
        <v>7362764628</v>
      </c>
      <c r="BY118" s="67"/>
      <c r="BZ118" s="67">
        <v>33842542965</v>
      </c>
      <c r="CA118" s="67">
        <v>10704484481</v>
      </c>
      <c r="CB118" s="67">
        <v>23138058484</v>
      </c>
      <c r="CC118" s="67">
        <v>63184948433</v>
      </c>
      <c r="CD118" s="67">
        <v>65300000000</v>
      </c>
    </row>
    <row r="119" spans="1:82">
      <c r="A119" t="s">
        <v>265</v>
      </c>
      <c r="B119" t="s">
        <v>266</v>
      </c>
      <c r="C119" t="s">
        <v>71</v>
      </c>
      <c r="D119" t="s">
        <v>63</v>
      </c>
      <c r="E119" t="s">
        <v>153</v>
      </c>
      <c r="F119" s="67">
        <v>2007</v>
      </c>
      <c r="G119" t="s">
        <v>279</v>
      </c>
      <c r="H119" s="67">
        <v>3004393</v>
      </c>
      <c r="I119" s="67">
        <v>14057682289</v>
      </c>
      <c r="J119" s="67">
        <v>3613041365</v>
      </c>
      <c r="K119" s="67">
        <v>7921927734</v>
      </c>
      <c r="L119" s="67">
        <v>10666482644</v>
      </c>
      <c r="M119" s="67">
        <v>8666246083</v>
      </c>
      <c r="N119" s="67">
        <v>437144591</v>
      </c>
      <c r="O119" s="67">
        <v>0</v>
      </c>
      <c r="P119" s="67">
        <v>789008044</v>
      </c>
      <c r="Q119" s="67">
        <v>28885963</v>
      </c>
      <c r="R119" s="67">
        <v>315632517</v>
      </c>
      <c r="S119" s="67">
        <v>0</v>
      </c>
      <c r="T119" s="67">
        <v>420597512</v>
      </c>
      <c r="U119" s="67">
        <v>7853480403</v>
      </c>
      <c r="V119" s="67">
        <v>0</v>
      </c>
      <c r="W119" s="67">
        <v>0</v>
      </c>
      <c r="X119" s="67">
        <v>17951</v>
      </c>
      <c r="Y119" s="67">
        <v>8806000000</v>
      </c>
      <c r="Z119" s="67">
        <v>0</v>
      </c>
      <c r="AA119" s="67">
        <v>3791873740</v>
      </c>
      <c r="AB119" s="67">
        <v>2908312536</v>
      </c>
      <c r="AC119" s="67">
        <v>0</v>
      </c>
      <c r="AD119" s="67">
        <v>0</v>
      </c>
      <c r="AE119" s="67">
        <v>0</v>
      </c>
      <c r="AF119" s="67">
        <v>0</v>
      </c>
      <c r="AG119" s="67">
        <v>85652586</v>
      </c>
      <c r="AH119" s="67">
        <v>0</v>
      </c>
      <c r="AI119" s="67">
        <v>125416798</v>
      </c>
      <c r="AJ119" s="67">
        <v>0</v>
      </c>
      <c r="AK119" s="67">
        <v>1894789355</v>
      </c>
      <c r="AL119" s="67">
        <v>0</v>
      </c>
      <c r="AM119" s="67">
        <v>68241651273</v>
      </c>
      <c r="AN119" s="67">
        <v>23794599898</v>
      </c>
      <c r="AO119" s="67">
        <v>44410792188</v>
      </c>
      <c r="AP119" s="67">
        <v>89118145736</v>
      </c>
      <c r="AQ119" s="67">
        <v>93673143700</v>
      </c>
      <c r="AR119" s="67">
        <v>22958010115</v>
      </c>
      <c r="AS119" s="67">
        <v>18514524287</v>
      </c>
      <c r="AT119" s="67">
        <v>4443485829</v>
      </c>
      <c r="AU119" s="67">
        <v>2295000000</v>
      </c>
      <c r="AV119" s="67">
        <v>5032000000</v>
      </c>
      <c r="AW119" s="67">
        <v>12659212541</v>
      </c>
      <c r="AX119" s="67">
        <v>11507644037</v>
      </c>
      <c r="AY119" s="67">
        <v>5138710319</v>
      </c>
      <c r="AZ119" s="67">
        <v>6368933718</v>
      </c>
      <c r="BA119" s="67">
        <v>20971765</v>
      </c>
      <c r="BB119" s="67">
        <v>0</v>
      </c>
      <c r="BC119" s="67">
        <v>383748284</v>
      </c>
      <c r="BD119" s="67">
        <v>23493576</v>
      </c>
      <c r="BE119" s="67">
        <v>253080876</v>
      </c>
      <c r="BF119" s="67">
        <v>0</v>
      </c>
      <c r="BG119" s="67">
        <v>470274001</v>
      </c>
      <c r="BH119" s="67">
        <v>8811947076</v>
      </c>
      <c r="BI119" s="67"/>
      <c r="BJ119" s="67"/>
      <c r="BK119" s="67">
        <v>0</v>
      </c>
      <c r="BL119" s="67">
        <v>8811947076</v>
      </c>
      <c r="BM119" s="67"/>
      <c r="BN119" s="67">
        <v>0</v>
      </c>
      <c r="BO119" s="67">
        <v>0</v>
      </c>
      <c r="BP119" s="67"/>
      <c r="BQ119" s="67"/>
      <c r="BR119" s="67"/>
      <c r="BS119" s="67"/>
      <c r="BT119" s="67">
        <v>0</v>
      </c>
      <c r="BU119" s="67"/>
      <c r="BV119" s="67">
        <v>0</v>
      </c>
      <c r="BW119" s="67"/>
      <c r="BX119" s="67">
        <v>8811947076</v>
      </c>
      <c r="BY119" s="67"/>
      <c r="BZ119" s="67">
        <v>47692065646</v>
      </c>
      <c r="CA119" s="67">
        <v>15113545318</v>
      </c>
      <c r="CB119" s="67">
        <v>32578520328</v>
      </c>
      <c r="CC119" s="67">
        <v>89384235378</v>
      </c>
      <c r="CD119" s="67">
        <v>92120000000</v>
      </c>
    </row>
    <row r="120" spans="1:82">
      <c r="A120" t="s">
        <v>265</v>
      </c>
      <c r="B120" t="s">
        <v>266</v>
      </c>
      <c r="C120" t="s">
        <v>71</v>
      </c>
      <c r="D120" t="s">
        <v>63</v>
      </c>
      <c r="E120" t="s">
        <v>153</v>
      </c>
      <c r="F120" s="67">
        <v>2008</v>
      </c>
      <c r="G120" t="s">
        <v>280</v>
      </c>
      <c r="H120" s="67">
        <v>2983421</v>
      </c>
      <c r="I120" s="67">
        <v>15741498852</v>
      </c>
      <c r="J120" s="67">
        <v>3323464408</v>
      </c>
      <c r="K120" s="67">
        <v>9710296008</v>
      </c>
      <c r="L120" s="67">
        <v>10640115637</v>
      </c>
      <c r="M120" s="67">
        <v>8650911097</v>
      </c>
      <c r="N120" s="67">
        <v>454453719</v>
      </c>
      <c r="O120" s="67">
        <v>0</v>
      </c>
      <c r="P120" s="67">
        <v>788512507</v>
      </c>
      <c r="Q120" s="67">
        <v>28867821</v>
      </c>
      <c r="R120" s="67">
        <v>315434284</v>
      </c>
      <c r="S120" s="67">
        <v>0</v>
      </c>
      <c r="T120" s="67">
        <v>407611557</v>
      </c>
      <c r="U120" s="67">
        <v>7853480403</v>
      </c>
      <c r="V120" s="67">
        <v>0</v>
      </c>
      <c r="W120" s="67">
        <v>0</v>
      </c>
      <c r="X120" s="67">
        <v>17951</v>
      </c>
      <c r="Y120" s="67">
        <v>8757000000</v>
      </c>
      <c r="Z120" s="67">
        <v>0</v>
      </c>
      <c r="AA120" s="67">
        <v>3779216855</v>
      </c>
      <c r="AB120" s="67">
        <v>2876714572</v>
      </c>
      <c r="AC120" s="67">
        <v>0</v>
      </c>
      <c r="AD120" s="67">
        <v>0</v>
      </c>
      <c r="AE120" s="67">
        <v>0</v>
      </c>
      <c r="AF120" s="67">
        <v>0</v>
      </c>
      <c r="AG120" s="67">
        <v>82129691</v>
      </c>
      <c r="AH120" s="67">
        <v>0</v>
      </c>
      <c r="AI120" s="67">
        <v>123849024</v>
      </c>
      <c r="AJ120" s="67">
        <v>0</v>
      </c>
      <c r="AK120" s="67">
        <v>1894789355</v>
      </c>
      <c r="AL120" s="67">
        <v>0</v>
      </c>
      <c r="AM120" s="67">
        <v>68040122314</v>
      </c>
      <c r="AN120" s="67">
        <v>23874529528</v>
      </c>
      <c r="AO120" s="67">
        <v>44149918537</v>
      </c>
      <c r="AP120" s="67">
        <v>90001190376</v>
      </c>
      <c r="AQ120" s="67">
        <v>96436464027</v>
      </c>
      <c r="AR120" s="67">
        <v>32426664724</v>
      </c>
      <c r="AS120" s="67">
        <v>26150536068</v>
      </c>
      <c r="AT120" s="67">
        <v>6276128656</v>
      </c>
      <c r="AU120" s="67">
        <v>2300000000</v>
      </c>
      <c r="AV120" s="67">
        <v>6720000000</v>
      </c>
      <c r="AW120" s="67">
        <v>14714844850</v>
      </c>
      <c r="AX120" s="67">
        <v>12789550535</v>
      </c>
      <c r="AY120" s="67">
        <v>5676963277</v>
      </c>
      <c r="AZ120" s="67">
        <v>7112587259</v>
      </c>
      <c r="BA120" s="67">
        <v>411308618</v>
      </c>
      <c r="BB120" s="67">
        <v>0</v>
      </c>
      <c r="BC120" s="67">
        <v>414624583</v>
      </c>
      <c r="BD120" s="67">
        <v>25316552</v>
      </c>
      <c r="BE120" s="67">
        <v>265842362</v>
      </c>
      <c r="BF120" s="67">
        <v>0</v>
      </c>
      <c r="BG120" s="67">
        <v>808202200</v>
      </c>
      <c r="BH120" s="67">
        <v>0</v>
      </c>
      <c r="BI120" s="67"/>
      <c r="BJ120" s="67"/>
      <c r="BK120" s="67">
        <v>0</v>
      </c>
      <c r="BL120" s="67">
        <v>0</v>
      </c>
      <c r="BM120" s="67"/>
      <c r="BN120" s="67">
        <v>0</v>
      </c>
      <c r="BO120" s="67">
        <v>0</v>
      </c>
      <c r="BP120" s="67"/>
      <c r="BQ120" s="67"/>
      <c r="BR120" s="67"/>
      <c r="BS120" s="67"/>
      <c r="BT120" s="67">
        <v>0</v>
      </c>
      <c r="BU120" s="67"/>
      <c r="BV120" s="67">
        <v>0</v>
      </c>
      <c r="BW120" s="67"/>
      <c r="BX120" s="67">
        <v>0</v>
      </c>
      <c r="BY120" s="67"/>
      <c r="BZ120" s="67">
        <v>57228482614</v>
      </c>
      <c r="CA120" s="67">
        <v>18187370389</v>
      </c>
      <c r="CB120" s="67">
        <v>39041112225</v>
      </c>
      <c r="CC120" s="67">
        <v>99949992188</v>
      </c>
      <c r="CD120" s="67">
        <v>104400000000</v>
      </c>
    </row>
    <row r="121" spans="1:82">
      <c r="A121" t="s">
        <v>265</v>
      </c>
      <c r="B121" t="s">
        <v>266</v>
      </c>
      <c r="C121" t="s">
        <v>71</v>
      </c>
      <c r="D121" t="s">
        <v>63</v>
      </c>
      <c r="E121" t="s">
        <v>153</v>
      </c>
      <c r="F121" s="67">
        <v>2009</v>
      </c>
      <c r="G121" t="s">
        <v>281</v>
      </c>
      <c r="H121" s="67">
        <v>2964296</v>
      </c>
      <c r="I121" s="67">
        <v>16841556257</v>
      </c>
      <c r="J121" s="67">
        <v>4502355359</v>
      </c>
      <c r="K121" s="67">
        <v>11767329136</v>
      </c>
      <c r="L121" s="67">
        <v>10715932576</v>
      </c>
      <c r="M121" s="67">
        <v>8638544172</v>
      </c>
      <c r="N121" s="67">
        <v>471762846</v>
      </c>
      <c r="O121" s="67">
        <v>0</v>
      </c>
      <c r="P121" s="67">
        <v>788016971</v>
      </c>
      <c r="Q121" s="67">
        <v>28849679</v>
      </c>
      <c r="R121" s="67">
        <v>315236051</v>
      </c>
      <c r="S121" s="67">
        <v>0</v>
      </c>
      <c r="T121" s="67">
        <v>458126356</v>
      </c>
      <c r="U121" s="67">
        <v>7853480403</v>
      </c>
      <c r="V121" s="67">
        <v>0</v>
      </c>
      <c r="W121" s="67">
        <v>0</v>
      </c>
      <c r="X121" s="67">
        <v>17951</v>
      </c>
      <c r="Y121" s="67">
        <v>8702000000</v>
      </c>
      <c r="Z121" s="67">
        <v>0</v>
      </c>
      <c r="AA121" s="67">
        <v>3765697002</v>
      </c>
      <c r="AB121" s="67">
        <v>2843682547</v>
      </c>
      <c r="AC121" s="67">
        <v>0</v>
      </c>
      <c r="AD121" s="67">
        <v>0</v>
      </c>
      <c r="AE121" s="67">
        <v>0</v>
      </c>
      <c r="AF121" s="67">
        <v>0</v>
      </c>
      <c r="AG121" s="67">
        <v>78313253</v>
      </c>
      <c r="AH121" s="67">
        <v>0</v>
      </c>
      <c r="AI121" s="67">
        <v>119320369</v>
      </c>
      <c r="AJ121" s="67">
        <v>0</v>
      </c>
      <c r="AK121" s="67">
        <v>1894789355</v>
      </c>
      <c r="AL121" s="67">
        <v>0</v>
      </c>
      <c r="AM121" s="67">
        <v>69067956126</v>
      </c>
      <c r="AN121" s="67">
        <v>24391060200</v>
      </c>
      <c r="AO121" s="67">
        <v>44672522782</v>
      </c>
      <c r="AP121" s="67">
        <v>92024496462</v>
      </c>
      <c r="AQ121" s="67">
        <v>99498590876</v>
      </c>
      <c r="AR121" s="67">
        <v>32733356601</v>
      </c>
      <c r="AS121" s="67">
        <v>26397868227</v>
      </c>
      <c r="AT121" s="67">
        <v>6335488374</v>
      </c>
      <c r="AU121" s="67">
        <v>3222000000</v>
      </c>
      <c r="AV121" s="67">
        <v>8421000000</v>
      </c>
      <c r="AW121" s="67">
        <v>11137941519</v>
      </c>
      <c r="AX121" s="67">
        <v>9224446917</v>
      </c>
      <c r="AY121" s="67">
        <v>4068966409</v>
      </c>
      <c r="AZ121" s="67">
        <v>5155480507</v>
      </c>
      <c r="BA121" s="67">
        <v>461699708</v>
      </c>
      <c r="BB121" s="67">
        <v>0</v>
      </c>
      <c r="BC121" s="67">
        <v>419035483</v>
      </c>
      <c r="BD121" s="67">
        <v>25094201</v>
      </c>
      <c r="BE121" s="67">
        <v>274702747</v>
      </c>
      <c r="BF121" s="67">
        <v>0</v>
      </c>
      <c r="BG121" s="67">
        <v>732962464</v>
      </c>
      <c r="BH121" s="67">
        <v>509607039</v>
      </c>
      <c r="BI121" s="67"/>
      <c r="BJ121" s="67"/>
      <c r="BK121" s="67">
        <v>0</v>
      </c>
      <c r="BL121" s="67">
        <v>509607039</v>
      </c>
      <c r="BM121" s="67"/>
      <c r="BN121" s="67">
        <v>371004933</v>
      </c>
      <c r="BO121" s="67">
        <v>67633962</v>
      </c>
      <c r="BP121" s="67"/>
      <c r="BQ121" s="67"/>
      <c r="BR121" s="67"/>
      <c r="BS121" s="67"/>
      <c r="BT121" s="67">
        <v>43279659</v>
      </c>
      <c r="BU121" s="67"/>
      <c r="BV121" s="67">
        <v>27688484</v>
      </c>
      <c r="BW121" s="67"/>
      <c r="BX121" s="67">
        <v>0</v>
      </c>
      <c r="BY121" s="67"/>
      <c r="BZ121" s="67">
        <v>40138000539</v>
      </c>
      <c r="CA121" s="67">
        <v>14114941161</v>
      </c>
      <c r="CB121" s="67">
        <v>26023059378</v>
      </c>
      <c r="CC121" s="67">
        <v>79319905698</v>
      </c>
      <c r="CD121" s="67">
        <v>84520000000</v>
      </c>
    </row>
    <row r="122" spans="1:82">
      <c r="A122" t="s">
        <v>265</v>
      </c>
      <c r="B122" t="s">
        <v>266</v>
      </c>
      <c r="C122" t="s">
        <v>71</v>
      </c>
      <c r="D122" t="s">
        <v>63</v>
      </c>
      <c r="E122" t="s">
        <v>153</v>
      </c>
      <c r="F122" s="67">
        <v>2010</v>
      </c>
      <c r="G122" t="s">
        <v>282</v>
      </c>
      <c r="H122" s="67">
        <v>2946293</v>
      </c>
      <c r="I122" s="67">
        <v>17872713003</v>
      </c>
      <c r="J122" s="67">
        <v>4174968643</v>
      </c>
      <c r="K122" s="67">
        <v>13039026449</v>
      </c>
      <c r="L122" s="67">
        <v>10879445374</v>
      </c>
      <c r="M122" s="67">
        <v>8582645673</v>
      </c>
      <c r="N122" s="67">
        <v>489071974</v>
      </c>
      <c r="O122" s="67">
        <v>0</v>
      </c>
      <c r="P122" s="67">
        <v>787521435</v>
      </c>
      <c r="Q122" s="67">
        <v>28831537</v>
      </c>
      <c r="R122" s="67">
        <v>315037818</v>
      </c>
      <c r="S122" s="67">
        <v>0</v>
      </c>
      <c r="T122" s="67">
        <v>579786044</v>
      </c>
      <c r="U122" s="67">
        <v>7770957884</v>
      </c>
      <c r="V122" s="67">
        <v>0</v>
      </c>
      <c r="W122" s="67">
        <v>0</v>
      </c>
      <c r="X122" s="67">
        <v>17951</v>
      </c>
      <c r="Y122" s="67">
        <v>8644000000</v>
      </c>
      <c r="Z122" s="67">
        <v>0</v>
      </c>
      <c r="AA122" s="67">
        <v>3748989195</v>
      </c>
      <c r="AB122" s="67">
        <v>2809508134</v>
      </c>
      <c r="AC122" s="67">
        <v>0</v>
      </c>
      <c r="AD122" s="67">
        <v>0</v>
      </c>
      <c r="AE122" s="67">
        <v>0</v>
      </c>
      <c r="AF122" s="67">
        <v>0</v>
      </c>
      <c r="AG122" s="67">
        <v>73322453</v>
      </c>
      <c r="AH122" s="67">
        <v>0</v>
      </c>
      <c r="AI122" s="67">
        <v>117015711</v>
      </c>
      <c r="AJ122" s="67">
        <v>0</v>
      </c>
      <c r="AK122" s="67">
        <v>1894789355</v>
      </c>
      <c r="AL122" s="67">
        <v>0</v>
      </c>
      <c r="AM122" s="67">
        <v>68577543417</v>
      </c>
      <c r="AN122" s="67">
        <v>24364252524</v>
      </c>
      <c r="AO122" s="67">
        <v>44206665461</v>
      </c>
      <c r="AP122" s="67">
        <v>92591033719</v>
      </c>
      <c r="AQ122" s="67">
        <v>101523008155</v>
      </c>
      <c r="AR122" s="67">
        <v>36014302497</v>
      </c>
      <c r="AS122" s="67">
        <v>29043792336</v>
      </c>
      <c r="AT122" s="67">
        <v>6970510161</v>
      </c>
      <c r="AU122" s="67">
        <v>3232000000</v>
      </c>
      <c r="AV122" s="67">
        <v>10094000000</v>
      </c>
      <c r="AW122" s="67">
        <v>13668175309</v>
      </c>
      <c r="AX122" s="67">
        <v>11126053664</v>
      </c>
      <c r="AY122" s="67">
        <v>5006386358</v>
      </c>
      <c r="AZ122" s="67">
        <v>6119667306</v>
      </c>
      <c r="BA122" s="67">
        <v>384263495</v>
      </c>
      <c r="BB122" s="67">
        <v>0</v>
      </c>
      <c r="BC122" s="67">
        <v>510194079</v>
      </c>
      <c r="BD122" s="67">
        <v>25708632</v>
      </c>
      <c r="BE122" s="67">
        <v>285905227</v>
      </c>
      <c r="BF122" s="67">
        <v>0</v>
      </c>
      <c r="BG122" s="67">
        <v>1336050213</v>
      </c>
      <c r="BH122" s="67">
        <v>4697007829</v>
      </c>
      <c r="BI122" s="67"/>
      <c r="BJ122" s="67"/>
      <c r="BK122" s="67">
        <v>0</v>
      </c>
      <c r="BL122" s="67">
        <v>4697007829</v>
      </c>
      <c r="BM122" s="67"/>
      <c r="BN122" s="67">
        <v>3301029717</v>
      </c>
      <c r="BO122" s="67">
        <v>1008245992</v>
      </c>
      <c r="BP122" s="67"/>
      <c r="BQ122" s="67"/>
      <c r="BR122" s="67"/>
      <c r="BS122" s="67"/>
      <c r="BT122" s="67">
        <v>233316859</v>
      </c>
      <c r="BU122" s="67"/>
      <c r="BV122" s="67">
        <v>154415262</v>
      </c>
      <c r="BW122" s="67"/>
      <c r="BX122" s="67">
        <v>0</v>
      </c>
      <c r="BY122" s="67"/>
      <c r="BZ122" s="67">
        <v>44048113039</v>
      </c>
      <c r="CA122" s="67">
        <v>16029941301</v>
      </c>
      <c r="CB122" s="67">
        <v>28018171738</v>
      </c>
      <c r="CC122" s="67">
        <v>91565598674</v>
      </c>
      <c r="CD122" s="67">
        <v>98430000000</v>
      </c>
    </row>
    <row r="123" spans="1:82">
      <c r="A123" t="s">
        <v>265</v>
      </c>
      <c r="B123" t="s">
        <v>266</v>
      </c>
      <c r="C123" t="s">
        <v>71</v>
      </c>
      <c r="D123" t="s">
        <v>63</v>
      </c>
      <c r="E123" t="s">
        <v>153</v>
      </c>
      <c r="F123" s="67">
        <v>2011</v>
      </c>
      <c r="G123" t="s">
        <v>283</v>
      </c>
      <c r="H123" s="67">
        <v>2928976</v>
      </c>
      <c r="I123" s="67">
        <v>18688656011</v>
      </c>
      <c r="J123" s="67">
        <v>4702654307</v>
      </c>
      <c r="K123" s="67">
        <v>14131962178</v>
      </c>
      <c r="L123" s="67">
        <v>10706804235</v>
      </c>
      <c r="M123" s="67">
        <v>8400109865</v>
      </c>
      <c r="N123" s="67">
        <v>554406999</v>
      </c>
      <c r="O123" s="67">
        <v>0</v>
      </c>
      <c r="P123" s="67">
        <v>787025899</v>
      </c>
      <c r="Q123" s="67">
        <v>28813396</v>
      </c>
      <c r="R123" s="67">
        <v>314839585</v>
      </c>
      <c r="S123" s="67">
        <v>0</v>
      </c>
      <c r="T123" s="67">
        <v>564543141</v>
      </c>
      <c r="U123" s="67">
        <v>7658332660</v>
      </c>
      <c r="V123" s="67">
        <v>0</v>
      </c>
      <c r="W123" s="67">
        <v>0</v>
      </c>
      <c r="X123" s="67">
        <v>17951</v>
      </c>
      <c r="Y123" s="67">
        <v>8086000000</v>
      </c>
      <c r="Z123" s="67">
        <v>0</v>
      </c>
      <c r="AA123" s="67">
        <v>3726651233</v>
      </c>
      <c r="AB123" s="67">
        <v>2758513882</v>
      </c>
      <c r="AC123" s="67">
        <v>0</v>
      </c>
      <c r="AD123" s="67">
        <v>0</v>
      </c>
      <c r="AE123" s="67">
        <v>0</v>
      </c>
      <c r="AF123" s="67">
        <v>0</v>
      </c>
      <c r="AG123" s="67">
        <v>66863749</v>
      </c>
      <c r="AH123" s="67">
        <v>0</v>
      </c>
      <c r="AI123" s="67">
        <v>112467042</v>
      </c>
      <c r="AJ123" s="67">
        <v>0</v>
      </c>
      <c r="AK123" s="67">
        <v>1421092016</v>
      </c>
      <c r="AL123" s="67">
        <v>0</v>
      </c>
      <c r="AM123" s="67">
        <v>68046517975</v>
      </c>
      <c r="AN123" s="67">
        <v>24315221196</v>
      </c>
      <c r="AO123" s="67">
        <v>43719606480</v>
      </c>
      <c r="AP123" s="67">
        <v>92842972040</v>
      </c>
      <c r="AQ123" s="67">
        <v>102411390763</v>
      </c>
      <c r="AR123" s="67">
        <v>36645583367</v>
      </c>
      <c r="AS123" s="67">
        <v>29552889812</v>
      </c>
      <c r="AT123" s="67">
        <v>7092693555</v>
      </c>
      <c r="AU123" s="67">
        <v>3919000000</v>
      </c>
      <c r="AV123" s="67">
        <v>11777000000</v>
      </c>
      <c r="AW123" s="67">
        <v>16824419513</v>
      </c>
      <c r="AX123" s="67">
        <v>14292813536</v>
      </c>
      <c r="AY123" s="67">
        <v>6355453272</v>
      </c>
      <c r="AZ123" s="67">
        <v>7937360264</v>
      </c>
      <c r="BA123" s="67">
        <v>612983717</v>
      </c>
      <c r="BB123" s="67">
        <v>0</v>
      </c>
      <c r="BC123" s="67">
        <v>560184277</v>
      </c>
      <c r="BD123" s="67">
        <v>26086810</v>
      </c>
      <c r="BE123" s="67">
        <v>291349470</v>
      </c>
      <c r="BF123" s="67">
        <v>0</v>
      </c>
      <c r="BG123" s="67">
        <v>1041001703</v>
      </c>
      <c r="BH123" s="67">
        <v>5605967270</v>
      </c>
      <c r="BI123" s="67"/>
      <c r="BJ123" s="67"/>
      <c r="BK123" s="67">
        <v>0</v>
      </c>
      <c r="BL123" s="67">
        <v>5605967270</v>
      </c>
      <c r="BM123" s="67"/>
      <c r="BN123" s="67">
        <v>3753716999</v>
      </c>
      <c r="BO123" s="67">
        <v>1364658623</v>
      </c>
      <c r="BP123" s="67"/>
      <c r="BQ123" s="67"/>
      <c r="BR123" s="67"/>
      <c r="BS123" s="67"/>
      <c r="BT123" s="67">
        <v>349119976</v>
      </c>
      <c r="BU123" s="67"/>
      <c r="BV123" s="67">
        <v>138471672</v>
      </c>
      <c r="BW123" s="67"/>
      <c r="BX123" s="67">
        <v>0</v>
      </c>
      <c r="BY123" s="67"/>
      <c r="BZ123" s="67">
        <v>50932269070</v>
      </c>
      <c r="CA123" s="67">
        <v>18609636386</v>
      </c>
      <c r="CB123" s="67">
        <v>32322632684</v>
      </c>
      <c r="CC123" s="67">
        <v>102150239220</v>
      </c>
      <c r="CD123" s="67">
        <v>110000000000</v>
      </c>
    </row>
    <row r="124" spans="1:82">
      <c r="A124" t="s">
        <v>265</v>
      </c>
      <c r="B124" t="s">
        <v>266</v>
      </c>
      <c r="C124" t="s">
        <v>71</v>
      </c>
      <c r="D124" t="s">
        <v>63</v>
      </c>
      <c r="E124" t="s">
        <v>153</v>
      </c>
      <c r="F124" s="67">
        <v>2012</v>
      </c>
      <c r="G124" t="s">
        <v>284</v>
      </c>
      <c r="H124" s="67">
        <v>2914421</v>
      </c>
      <c r="I124" s="67">
        <v>19460054969</v>
      </c>
      <c r="J124" s="67">
        <v>4762034836</v>
      </c>
      <c r="K124" s="67">
        <v>14059118082</v>
      </c>
      <c r="L124" s="67">
        <v>10637977238</v>
      </c>
      <c r="M124" s="67">
        <v>8325413641</v>
      </c>
      <c r="N124" s="67">
        <v>619742024</v>
      </c>
      <c r="O124" s="67">
        <v>0</v>
      </c>
      <c r="P124" s="67">
        <v>786530362</v>
      </c>
      <c r="Q124" s="67">
        <v>28795254</v>
      </c>
      <c r="R124" s="67">
        <v>314641352</v>
      </c>
      <c r="S124" s="67">
        <v>0</v>
      </c>
      <c r="T124" s="67">
        <v>524201619</v>
      </c>
      <c r="U124" s="67">
        <v>7531112018</v>
      </c>
      <c r="V124" s="67">
        <v>0</v>
      </c>
      <c r="W124" s="67">
        <v>0</v>
      </c>
      <c r="X124" s="67">
        <v>17951</v>
      </c>
      <c r="Y124" s="67">
        <v>7983000000</v>
      </c>
      <c r="Z124" s="67">
        <v>0</v>
      </c>
      <c r="AA124" s="67">
        <v>3702490247</v>
      </c>
      <c r="AB124" s="67">
        <v>2692012322</v>
      </c>
      <c r="AC124" s="67">
        <v>0</v>
      </c>
      <c r="AD124" s="67">
        <v>0</v>
      </c>
      <c r="AE124" s="67">
        <v>0</v>
      </c>
      <c r="AF124" s="67">
        <v>0</v>
      </c>
      <c r="AG124" s="67">
        <v>59879122</v>
      </c>
      <c r="AH124" s="67">
        <v>0</v>
      </c>
      <c r="AI124" s="67">
        <v>107554480</v>
      </c>
      <c r="AJ124" s="67">
        <v>0</v>
      </c>
      <c r="AK124" s="67">
        <v>1421092016</v>
      </c>
      <c r="AL124" s="67">
        <v>0</v>
      </c>
      <c r="AM124" s="67">
        <v>67342947944</v>
      </c>
      <c r="AN124" s="67">
        <v>24203062884</v>
      </c>
      <c r="AO124" s="67">
        <v>43136014416</v>
      </c>
      <c r="AP124" s="67">
        <v>93623631779</v>
      </c>
      <c r="AQ124" s="67">
        <v>103042066917</v>
      </c>
      <c r="AR124" s="67">
        <v>32221703929</v>
      </c>
      <c r="AS124" s="67">
        <v>25985245104</v>
      </c>
      <c r="AT124" s="67">
        <v>6236458825</v>
      </c>
      <c r="AU124" s="67">
        <v>4070000000</v>
      </c>
      <c r="AV124" s="67">
        <v>12016000000</v>
      </c>
      <c r="AW124" s="67">
        <v>14390450966</v>
      </c>
      <c r="AX124" s="67">
        <v>12679322038</v>
      </c>
      <c r="AY124" s="67">
        <v>5666968789</v>
      </c>
      <c r="AZ124" s="67">
        <v>7012353249</v>
      </c>
      <c r="BA124" s="67">
        <v>558716684</v>
      </c>
      <c r="BB124" s="67">
        <v>0</v>
      </c>
      <c r="BC124" s="67">
        <v>604889649</v>
      </c>
      <c r="BD124" s="67">
        <v>26202335</v>
      </c>
      <c r="BE124" s="67">
        <v>295466188</v>
      </c>
      <c r="BF124" s="67">
        <v>0</v>
      </c>
      <c r="BG124" s="67">
        <v>225854072</v>
      </c>
      <c r="BH124" s="67">
        <v>3679990056</v>
      </c>
      <c r="BI124" s="67"/>
      <c r="BJ124" s="67"/>
      <c r="BK124" s="67">
        <v>0</v>
      </c>
      <c r="BL124" s="67">
        <v>3679990056</v>
      </c>
      <c r="BM124" s="67"/>
      <c r="BN124" s="67">
        <v>2581252546</v>
      </c>
      <c r="BO124" s="67">
        <v>897808553</v>
      </c>
      <c r="BP124" s="67"/>
      <c r="BQ124" s="67"/>
      <c r="BR124" s="67"/>
      <c r="BS124" s="67"/>
      <c r="BT124" s="67">
        <v>127699944</v>
      </c>
      <c r="BU124" s="67"/>
      <c r="BV124" s="67">
        <v>73229014</v>
      </c>
      <c r="BW124" s="67"/>
      <c r="BX124" s="67">
        <v>0</v>
      </c>
      <c r="BY124" s="67"/>
      <c r="BZ124" s="67">
        <v>52185705943</v>
      </c>
      <c r="CA124" s="67">
        <v>16986067627</v>
      </c>
      <c r="CB124" s="67">
        <v>35199638317</v>
      </c>
      <c r="CC124" s="67">
        <v>94531850895</v>
      </c>
      <c r="CD124" s="67">
        <v>102500000000</v>
      </c>
    </row>
    <row r="125" spans="1:82">
      <c r="A125" t="s">
        <v>265</v>
      </c>
      <c r="B125" t="s">
        <v>266</v>
      </c>
      <c r="C125" t="s">
        <v>71</v>
      </c>
      <c r="D125" t="s">
        <v>63</v>
      </c>
      <c r="E125" t="s">
        <v>153</v>
      </c>
      <c r="F125" s="67">
        <v>2013</v>
      </c>
      <c r="G125" t="s">
        <v>285</v>
      </c>
      <c r="H125" s="67">
        <v>2901385</v>
      </c>
      <c r="I125" s="67">
        <v>20113556473</v>
      </c>
      <c r="J125" s="67">
        <v>4869715460</v>
      </c>
      <c r="K125" s="67">
        <v>14646750360</v>
      </c>
      <c r="L125" s="67">
        <v>10670571286</v>
      </c>
      <c r="M125" s="67">
        <v>8325413641</v>
      </c>
      <c r="N125" s="67">
        <v>685077048</v>
      </c>
      <c r="O125" s="67">
        <v>0</v>
      </c>
      <c r="P125" s="67">
        <v>786034826</v>
      </c>
      <c r="Q125" s="67">
        <v>28777112</v>
      </c>
      <c r="R125" s="67">
        <v>314443119</v>
      </c>
      <c r="S125" s="67">
        <v>0</v>
      </c>
      <c r="T125" s="67">
        <v>492944594</v>
      </c>
      <c r="U125" s="67">
        <v>7425531297</v>
      </c>
      <c r="V125" s="67">
        <v>0</v>
      </c>
      <c r="W125" s="67">
        <v>0</v>
      </c>
      <c r="X125" s="67">
        <v>17951</v>
      </c>
      <c r="Y125" s="67">
        <v>7876000000</v>
      </c>
      <c r="Z125" s="67">
        <v>0</v>
      </c>
      <c r="AA125" s="67">
        <v>3672861632</v>
      </c>
      <c r="AB125" s="67">
        <v>2621621781</v>
      </c>
      <c r="AC125" s="67">
        <v>0</v>
      </c>
      <c r="AD125" s="67">
        <v>0</v>
      </c>
      <c r="AE125" s="67">
        <v>0</v>
      </c>
      <c r="AF125" s="67">
        <v>0</v>
      </c>
      <c r="AG125" s="67">
        <v>57779581</v>
      </c>
      <c r="AH125" s="67">
        <v>0</v>
      </c>
      <c r="AI125" s="67">
        <v>103084655</v>
      </c>
      <c r="AJ125" s="67">
        <v>0</v>
      </c>
      <c r="AK125" s="67">
        <v>1421092016</v>
      </c>
      <c r="AL125" s="67">
        <v>0</v>
      </c>
      <c r="AM125" s="67">
        <v>66852003244</v>
      </c>
      <c r="AN125" s="67">
        <v>24150104192</v>
      </c>
      <c r="AO125" s="67">
        <v>42715591047</v>
      </c>
      <c r="AP125" s="67">
        <v>93787729766</v>
      </c>
      <c r="AQ125" s="67">
        <v>103670393047</v>
      </c>
      <c r="AR125" s="67">
        <v>31446126770</v>
      </c>
      <c r="AS125" s="67">
        <v>25359779653</v>
      </c>
      <c r="AT125" s="67">
        <v>6086347117</v>
      </c>
      <c r="AU125" s="67">
        <v>4403000000</v>
      </c>
      <c r="AV125" s="67">
        <v>13243000000</v>
      </c>
      <c r="AW125" s="67">
        <v>15428607271</v>
      </c>
      <c r="AX125" s="67">
        <v>13858053994</v>
      </c>
      <c r="AY125" s="67">
        <v>6214515135</v>
      </c>
      <c r="AZ125" s="67">
        <v>7643538858</v>
      </c>
      <c r="BA125" s="67">
        <v>545984197</v>
      </c>
      <c r="BB125" s="67">
        <v>0</v>
      </c>
      <c r="BC125" s="67">
        <v>628547654</v>
      </c>
      <c r="BD125" s="67">
        <v>26714145</v>
      </c>
      <c r="BE125" s="67">
        <v>300234270</v>
      </c>
      <c r="BF125" s="67">
        <v>0</v>
      </c>
      <c r="BG125" s="67">
        <v>69073012</v>
      </c>
      <c r="BH125" s="67">
        <v>3588136025</v>
      </c>
      <c r="BI125" s="67"/>
      <c r="BJ125" s="67"/>
      <c r="BK125" s="67">
        <v>0</v>
      </c>
      <c r="BL125" s="67">
        <v>3588136025</v>
      </c>
      <c r="BM125" s="67"/>
      <c r="BN125" s="67">
        <v>2535723826</v>
      </c>
      <c r="BO125" s="67">
        <v>876082043</v>
      </c>
      <c r="BP125" s="67"/>
      <c r="BQ125" s="67"/>
      <c r="BR125" s="67"/>
      <c r="BS125" s="67"/>
      <c r="BT125" s="67">
        <v>95268160</v>
      </c>
      <c r="BU125" s="67"/>
      <c r="BV125" s="67">
        <v>81061995</v>
      </c>
      <c r="BW125" s="67"/>
      <c r="BX125" s="67">
        <v>0</v>
      </c>
      <c r="BY125" s="67"/>
      <c r="BZ125" s="67">
        <v>54429328948</v>
      </c>
      <c r="CA125" s="67">
        <v>17750334694</v>
      </c>
      <c r="CB125" s="67">
        <v>36678994254</v>
      </c>
      <c r="CC125" s="67">
        <v>96052199014</v>
      </c>
      <c r="CD125" s="67">
        <v>104900000000</v>
      </c>
    </row>
    <row r="126" spans="1:82">
      <c r="A126" t="s">
        <v>265</v>
      </c>
      <c r="B126" t="s">
        <v>266</v>
      </c>
      <c r="C126" t="s">
        <v>71</v>
      </c>
      <c r="D126" t="s">
        <v>63</v>
      </c>
      <c r="E126" t="s">
        <v>153</v>
      </c>
      <c r="F126" s="67">
        <v>2014</v>
      </c>
      <c r="G126" t="s">
        <v>286</v>
      </c>
      <c r="H126" s="67">
        <v>2889930</v>
      </c>
      <c r="I126" s="67">
        <v>20722916817</v>
      </c>
      <c r="J126" s="67">
        <v>4376471569</v>
      </c>
      <c r="K126" s="67">
        <v>12660085117</v>
      </c>
      <c r="L126" s="67">
        <v>10683313970</v>
      </c>
      <c r="M126" s="67">
        <v>8314036070</v>
      </c>
      <c r="N126" s="67">
        <v>750412073</v>
      </c>
      <c r="O126" s="67">
        <v>0</v>
      </c>
      <c r="P126" s="67">
        <v>785539290</v>
      </c>
      <c r="Q126" s="67">
        <v>28758970</v>
      </c>
      <c r="R126" s="67">
        <v>314244887</v>
      </c>
      <c r="S126" s="67">
        <v>0</v>
      </c>
      <c r="T126" s="67">
        <v>451911244</v>
      </c>
      <c r="U126" s="67">
        <v>7313775312</v>
      </c>
      <c r="V126" s="67">
        <v>0</v>
      </c>
      <c r="W126" s="67">
        <v>0</v>
      </c>
      <c r="X126" s="67">
        <v>17951</v>
      </c>
      <c r="Y126" s="67">
        <v>7754000000</v>
      </c>
      <c r="Z126" s="67">
        <v>0</v>
      </c>
      <c r="AA126" s="67">
        <v>3642657703</v>
      </c>
      <c r="AB126" s="67">
        <v>2537206606</v>
      </c>
      <c r="AC126" s="67">
        <v>0</v>
      </c>
      <c r="AD126" s="67">
        <v>0</v>
      </c>
      <c r="AE126" s="67">
        <v>0</v>
      </c>
      <c r="AF126" s="67">
        <v>0</v>
      </c>
      <c r="AG126" s="67">
        <v>55943001</v>
      </c>
      <c r="AH126" s="67">
        <v>0</v>
      </c>
      <c r="AI126" s="67">
        <v>97593503</v>
      </c>
      <c r="AJ126" s="67">
        <v>0</v>
      </c>
      <c r="AK126" s="67">
        <v>1421092016</v>
      </c>
      <c r="AL126" s="67">
        <v>0</v>
      </c>
      <c r="AM126" s="67">
        <v>66234090110</v>
      </c>
      <c r="AN126" s="67">
        <v>24056191564</v>
      </c>
      <c r="AO126" s="67">
        <v>42198580700</v>
      </c>
      <c r="AP126" s="67">
        <v>95600163196</v>
      </c>
      <c r="AQ126" s="67">
        <v>103950339153</v>
      </c>
      <c r="AR126" s="67">
        <v>23481169141</v>
      </c>
      <c r="AS126" s="67">
        <v>18936426727</v>
      </c>
      <c r="AT126" s="67">
        <v>4544742414</v>
      </c>
      <c r="AU126" s="67">
        <v>4075000000</v>
      </c>
      <c r="AV126" s="67">
        <v>11788000000</v>
      </c>
      <c r="AW126" s="67">
        <v>16083157654</v>
      </c>
      <c r="AX126" s="67">
        <v>14170711241</v>
      </c>
      <c r="AY126" s="67">
        <v>6253768608</v>
      </c>
      <c r="AZ126" s="67">
        <v>7916942632</v>
      </c>
      <c r="BA126" s="67">
        <v>628628406</v>
      </c>
      <c r="BB126" s="67">
        <v>0</v>
      </c>
      <c r="BC126" s="67">
        <v>675073220</v>
      </c>
      <c r="BD126" s="67">
        <v>26518783</v>
      </c>
      <c r="BE126" s="67">
        <v>305373807</v>
      </c>
      <c r="BF126" s="67">
        <v>0</v>
      </c>
      <c r="BG126" s="67">
        <v>276852197</v>
      </c>
      <c r="BH126" s="67">
        <v>1576662834</v>
      </c>
      <c r="BI126" s="67"/>
      <c r="BJ126" s="67"/>
      <c r="BK126" s="67">
        <v>0</v>
      </c>
      <c r="BL126" s="67">
        <v>1576662834</v>
      </c>
      <c r="BM126" s="67"/>
      <c r="BN126" s="67">
        <v>1222123479</v>
      </c>
      <c r="BO126" s="67">
        <v>273223738</v>
      </c>
      <c r="BP126" s="67"/>
      <c r="BQ126" s="67"/>
      <c r="BR126" s="67"/>
      <c r="BS126" s="67"/>
      <c r="BT126" s="67">
        <v>34253998</v>
      </c>
      <c r="BU126" s="67"/>
      <c r="BV126" s="67">
        <v>47061620</v>
      </c>
      <c r="BW126" s="67"/>
      <c r="BX126" s="67">
        <v>0</v>
      </c>
      <c r="BY126" s="67"/>
      <c r="BZ126" s="67">
        <v>55814775660</v>
      </c>
      <c r="CA126" s="67">
        <v>20774161182</v>
      </c>
      <c r="CB126" s="67">
        <v>35040614478</v>
      </c>
      <c r="CC126" s="67">
        <v>89242765289</v>
      </c>
      <c r="CD126" s="67">
        <v>96960000000</v>
      </c>
    </row>
    <row r="127" spans="1:82">
      <c r="A127" t="s">
        <v>265</v>
      </c>
      <c r="B127" t="s">
        <v>266</v>
      </c>
      <c r="C127" t="s">
        <v>71</v>
      </c>
      <c r="D127" t="s">
        <v>63</v>
      </c>
      <c r="E127" t="s">
        <v>153</v>
      </c>
      <c r="F127" s="67">
        <v>2015</v>
      </c>
      <c r="G127" t="s">
        <v>287</v>
      </c>
      <c r="H127" s="67">
        <v>2878595</v>
      </c>
      <c r="I127" s="67">
        <v>21343229366</v>
      </c>
      <c r="J127" s="67">
        <v>4613496966</v>
      </c>
      <c r="K127" s="67">
        <v>12769944249</v>
      </c>
      <c r="L127" s="67">
        <v>10733615795</v>
      </c>
      <c r="M127" s="67">
        <v>8294248991</v>
      </c>
      <c r="N127" s="67">
        <v>815747098</v>
      </c>
      <c r="O127" s="67">
        <v>0</v>
      </c>
      <c r="P127" s="67">
        <v>785043754</v>
      </c>
      <c r="Q127" s="67">
        <v>28740828</v>
      </c>
      <c r="R127" s="67">
        <v>314046654</v>
      </c>
      <c r="S127" s="67">
        <v>0</v>
      </c>
      <c r="T127" s="67">
        <v>500339217</v>
      </c>
      <c r="U127" s="67">
        <v>7200288253</v>
      </c>
      <c r="V127" s="67">
        <v>0</v>
      </c>
      <c r="W127" s="67">
        <v>0</v>
      </c>
      <c r="X127" s="67">
        <v>17951</v>
      </c>
      <c r="Y127" s="67">
        <v>7616000000</v>
      </c>
      <c r="Z127" s="67">
        <v>0</v>
      </c>
      <c r="AA127" s="67">
        <v>3608138928</v>
      </c>
      <c r="AB127" s="67">
        <v>2440127939</v>
      </c>
      <c r="AC127" s="67">
        <v>0</v>
      </c>
      <c r="AD127" s="67">
        <v>0</v>
      </c>
      <c r="AE127" s="67">
        <v>0</v>
      </c>
      <c r="AF127" s="67">
        <v>0</v>
      </c>
      <c r="AG127" s="67">
        <v>54118220</v>
      </c>
      <c r="AH127" s="67">
        <v>0</v>
      </c>
      <c r="AI127" s="67">
        <v>92463211</v>
      </c>
      <c r="AJ127" s="67">
        <v>0</v>
      </c>
      <c r="AK127" s="67">
        <v>1421092016</v>
      </c>
      <c r="AL127" s="67">
        <v>0</v>
      </c>
      <c r="AM127" s="67">
        <v>65625930580</v>
      </c>
      <c r="AN127" s="67">
        <v>23958403526</v>
      </c>
      <c r="AO127" s="67">
        <v>41680674234</v>
      </c>
      <c r="AP127" s="67">
        <v>96020323902</v>
      </c>
      <c r="AQ127" s="67">
        <v>104227326083</v>
      </c>
      <c r="AR127" s="67">
        <v>26477849929</v>
      </c>
      <c r="AS127" s="67">
        <v>21353104781</v>
      </c>
      <c r="AT127" s="67">
        <v>5124745148</v>
      </c>
      <c r="AU127" s="67">
        <v>4456000000</v>
      </c>
      <c r="AV127" s="67">
        <v>12334000000</v>
      </c>
      <c r="AW127" s="67">
        <v>14195462294</v>
      </c>
      <c r="AX127" s="67">
        <v>11851389325</v>
      </c>
      <c r="AY127" s="67">
        <v>5243398335</v>
      </c>
      <c r="AZ127" s="67">
        <v>6607990989</v>
      </c>
      <c r="BA127" s="67">
        <v>656659953</v>
      </c>
      <c r="BB127" s="67">
        <v>0</v>
      </c>
      <c r="BC127" s="67">
        <v>698023154</v>
      </c>
      <c r="BD127" s="67">
        <v>26881257</v>
      </c>
      <c r="BE127" s="67">
        <v>308248958</v>
      </c>
      <c r="BF127" s="67">
        <v>0</v>
      </c>
      <c r="BG127" s="67">
        <v>654259647</v>
      </c>
      <c r="BH127" s="67">
        <v>2893361938</v>
      </c>
      <c r="BI127" s="67"/>
      <c r="BJ127" s="67"/>
      <c r="BK127" s="67">
        <v>0</v>
      </c>
      <c r="BL127" s="67">
        <v>2893361938</v>
      </c>
      <c r="BM127" s="67"/>
      <c r="BN127" s="67">
        <v>2394857669</v>
      </c>
      <c r="BO127" s="67">
        <v>410886298</v>
      </c>
      <c r="BP127" s="67"/>
      <c r="BQ127" s="67"/>
      <c r="BR127" s="67"/>
      <c r="BS127" s="67"/>
      <c r="BT127" s="67">
        <v>35105092</v>
      </c>
      <c r="BU127" s="67"/>
      <c r="BV127" s="67">
        <v>52512879</v>
      </c>
      <c r="BW127" s="67"/>
      <c r="BX127" s="67">
        <v>0</v>
      </c>
      <c r="BY127" s="67"/>
      <c r="BZ127" s="67">
        <v>53359255851</v>
      </c>
      <c r="CA127" s="67">
        <v>20432909523</v>
      </c>
      <c r="CB127" s="67">
        <v>32926346328</v>
      </c>
      <c r="CC127" s="67">
        <v>89047930012</v>
      </c>
      <c r="CD127" s="67">
        <v>96930000000</v>
      </c>
    </row>
    <row r="128" spans="1:82">
      <c r="A128" t="s">
        <v>265</v>
      </c>
      <c r="B128" t="s">
        <v>266</v>
      </c>
      <c r="C128" t="s">
        <v>71</v>
      </c>
      <c r="D128" t="s">
        <v>63</v>
      </c>
      <c r="E128" t="s">
        <v>153</v>
      </c>
      <c r="F128" s="67">
        <v>2016</v>
      </c>
      <c r="G128" t="s">
        <v>288</v>
      </c>
      <c r="H128" s="67">
        <v>2865835</v>
      </c>
      <c r="I128" s="67">
        <v>21782098405</v>
      </c>
      <c r="J128" s="67">
        <v>5528692271</v>
      </c>
      <c r="K128" s="67">
        <v>14253840243</v>
      </c>
      <c r="L128" s="67">
        <v>10776567806</v>
      </c>
      <c r="M128" s="67">
        <v>8294743668</v>
      </c>
      <c r="N128" s="67">
        <v>815227230</v>
      </c>
      <c r="O128" s="67">
        <v>0</v>
      </c>
      <c r="P128" s="67">
        <v>784543453</v>
      </c>
      <c r="Q128" s="67">
        <v>28722512</v>
      </c>
      <c r="R128" s="67">
        <v>313846515</v>
      </c>
      <c r="S128" s="67">
        <v>0</v>
      </c>
      <c r="T128" s="67">
        <v>533206726</v>
      </c>
      <c r="U128" s="67">
        <v>7200288253</v>
      </c>
      <c r="V128" s="67">
        <v>0</v>
      </c>
      <c r="W128" s="67">
        <v>0</v>
      </c>
      <c r="X128" s="67">
        <v>17951</v>
      </c>
      <c r="Y128" s="67">
        <v>7478000000</v>
      </c>
      <c r="Z128" s="67">
        <v>0</v>
      </c>
      <c r="AA128" s="67">
        <v>3551398691</v>
      </c>
      <c r="AB128" s="67">
        <v>2364778949</v>
      </c>
      <c r="AC128" s="67">
        <v>0</v>
      </c>
      <c r="AD128" s="67">
        <v>0</v>
      </c>
      <c r="AE128" s="67">
        <v>0</v>
      </c>
      <c r="AF128" s="67">
        <v>0</v>
      </c>
      <c r="AG128" s="67">
        <v>52764146</v>
      </c>
      <c r="AH128" s="67">
        <v>0</v>
      </c>
      <c r="AI128" s="67">
        <v>88345150</v>
      </c>
      <c r="AJ128" s="67">
        <v>0</v>
      </c>
      <c r="AK128" s="67">
        <v>1421092016</v>
      </c>
      <c r="AL128" s="67">
        <v>0</v>
      </c>
      <c r="AM128" s="67">
        <v>65087195406</v>
      </c>
      <c r="AN128" s="67">
        <v>23864169530</v>
      </c>
      <c r="AO128" s="67">
        <v>41230453872</v>
      </c>
      <c r="AP128" s="67">
        <v>95684547021</v>
      </c>
      <c r="AQ128" s="67">
        <v>104374469712</v>
      </c>
      <c r="AR128" s="67">
        <v>23990096102</v>
      </c>
      <c r="AS128" s="67">
        <v>19346851695</v>
      </c>
      <c r="AT128" s="67">
        <v>4643244407</v>
      </c>
      <c r="AU128" s="67">
        <v>5265000000</v>
      </c>
      <c r="AV128" s="67">
        <v>13574000000</v>
      </c>
      <c r="AW128" s="67">
        <v>12972728228</v>
      </c>
      <c r="AX128" s="67">
        <v>10348337225</v>
      </c>
      <c r="AY128" s="67">
        <v>4500306113</v>
      </c>
      <c r="AZ128" s="67">
        <v>5848031113</v>
      </c>
      <c r="BA128" s="67">
        <v>551111609</v>
      </c>
      <c r="BB128" s="67">
        <v>0</v>
      </c>
      <c r="BC128" s="67">
        <v>703338603</v>
      </c>
      <c r="BD128" s="67">
        <v>27055885</v>
      </c>
      <c r="BE128" s="67">
        <v>300702802</v>
      </c>
      <c r="BF128" s="67">
        <v>0</v>
      </c>
      <c r="BG128" s="67">
        <v>1042182103</v>
      </c>
      <c r="BH128" s="67">
        <v>0</v>
      </c>
      <c r="BI128" s="67"/>
      <c r="BJ128" s="67"/>
      <c r="BK128" s="67">
        <v>0</v>
      </c>
      <c r="BL128" s="67">
        <v>0</v>
      </c>
      <c r="BM128" s="67"/>
      <c r="BN128" s="67">
        <v>0</v>
      </c>
      <c r="BO128" s="67">
        <v>0</v>
      </c>
      <c r="BP128" s="67"/>
      <c r="BQ128" s="67"/>
      <c r="BR128" s="67"/>
      <c r="BS128" s="67"/>
      <c r="BT128" s="67">
        <v>0</v>
      </c>
      <c r="BU128" s="67"/>
      <c r="BV128" s="67">
        <v>0</v>
      </c>
      <c r="BW128" s="67"/>
      <c r="BX128" s="67">
        <v>0</v>
      </c>
      <c r="BY128" s="67"/>
      <c r="BZ128" s="67">
        <v>50990166645</v>
      </c>
      <c r="CA128" s="67">
        <v>19049559550</v>
      </c>
      <c r="CB128" s="67">
        <v>31940607096</v>
      </c>
      <c r="CC128" s="67">
        <v>79643990974</v>
      </c>
      <c r="CD128" s="67">
        <v>87950000000</v>
      </c>
    </row>
    <row r="129" spans="1:82">
      <c r="A129" t="s">
        <v>265</v>
      </c>
      <c r="B129" t="s">
        <v>266</v>
      </c>
      <c r="C129" t="s">
        <v>71</v>
      </c>
      <c r="D129" t="s">
        <v>63</v>
      </c>
      <c r="E129" t="s">
        <v>153</v>
      </c>
      <c r="F129" s="67">
        <v>2017</v>
      </c>
      <c r="G129" t="s">
        <v>289</v>
      </c>
      <c r="H129" s="67">
        <v>2851923</v>
      </c>
      <c r="I129" s="67">
        <v>22313604189</v>
      </c>
      <c r="J129" s="67">
        <v>5457923160</v>
      </c>
      <c r="K129" s="67">
        <v>14558968430</v>
      </c>
      <c r="L129" s="67">
        <v>10749385260</v>
      </c>
      <c r="M129" s="67">
        <v>8291280930</v>
      </c>
      <c r="N129" s="67">
        <v>814707362</v>
      </c>
      <c r="O129" s="67">
        <v>0</v>
      </c>
      <c r="P129" s="67">
        <v>784043152</v>
      </c>
      <c r="Q129" s="67">
        <v>28704196</v>
      </c>
      <c r="R129" s="67">
        <v>313646376</v>
      </c>
      <c r="S129" s="67">
        <v>0</v>
      </c>
      <c r="T129" s="67">
        <v>514686146</v>
      </c>
      <c r="U129" s="67">
        <v>7200288253</v>
      </c>
      <c r="V129" s="67">
        <v>0</v>
      </c>
      <c r="W129" s="67">
        <v>0</v>
      </c>
      <c r="X129" s="67">
        <v>17951</v>
      </c>
      <c r="Y129" s="67">
        <v>7316000000</v>
      </c>
      <c r="Z129" s="67">
        <v>0</v>
      </c>
      <c r="AA129" s="67">
        <v>3483023469</v>
      </c>
      <c r="AB129" s="67">
        <v>2274068487</v>
      </c>
      <c r="AC129" s="67">
        <v>0</v>
      </c>
      <c r="AD129" s="67">
        <v>0</v>
      </c>
      <c r="AE129" s="67">
        <v>0</v>
      </c>
      <c r="AF129" s="67">
        <v>0</v>
      </c>
      <c r="AG129" s="67">
        <v>52499674</v>
      </c>
      <c r="AH129" s="67">
        <v>0</v>
      </c>
      <c r="AI129" s="67">
        <v>85470392</v>
      </c>
      <c r="AJ129" s="67">
        <v>0</v>
      </c>
      <c r="AK129" s="67">
        <v>1421092016</v>
      </c>
      <c r="AL129" s="67">
        <v>0</v>
      </c>
      <c r="AM129" s="67">
        <v>64136318283</v>
      </c>
      <c r="AN129" s="67">
        <v>23669198209</v>
      </c>
      <c r="AO129" s="67">
        <v>40470514090</v>
      </c>
      <c r="AP129" s="67">
        <v>95025712605</v>
      </c>
      <c r="AQ129" s="67">
        <v>104113858996</v>
      </c>
      <c r="AR129" s="67">
        <v>23142228990</v>
      </c>
      <c r="AS129" s="67">
        <v>18663087895</v>
      </c>
      <c r="AT129" s="67">
        <v>4479141095</v>
      </c>
      <c r="AU129" s="67">
        <v>5248000000</v>
      </c>
      <c r="AV129" s="67">
        <v>13999000000</v>
      </c>
      <c r="AW129" s="67">
        <v>12072436654</v>
      </c>
      <c r="AX129" s="67">
        <v>9861304089</v>
      </c>
      <c r="AY129" s="67">
        <v>4218988239</v>
      </c>
      <c r="AZ129" s="67">
        <v>5642315850</v>
      </c>
      <c r="BA129" s="67">
        <v>667704964</v>
      </c>
      <c r="BB129" s="67">
        <v>0</v>
      </c>
      <c r="BC129" s="67">
        <v>745306675</v>
      </c>
      <c r="BD129" s="67">
        <v>27543820</v>
      </c>
      <c r="BE129" s="67">
        <v>303770643</v>
      </c>
      <c r="BF129" s="67">
        <v>0</v>
      </c>
      <c r="BG129" s="67">
        <v>466806463</v>
      </c>
      <c r="BH129" s="67">
        <v>16868</v>
      </c>
      <c r="BI129" s="67"/>
      <c r="BJ129" s="67"/>
      <c r="BK129" s="67">
        <v>16868</v>
      </c>
      <c r="BL129" s="67">
        <v>0</v>
      </c>
      <c r="BM129" s="67"/>
      <c r="BN129" s="67">
        <v>0</v>
      </c>
      <c r="BO129" s="67">
        <v>0</v>
      </c>
      <c r="BP129" s="67"/>
      <c r="BQ129" s="67"/>
      <c r="BR129" s="67"/>
      <c r="BS129" s="67"/>
      <c r="BT129" s="67">
        <v>0</v>
      </c>
      <c r="BU129" s="67"/>
      <c r="BV129" s="67">
        <v>0</v>
      </c>
      <c r="BW129" s="67"/>
      <c r="BX129" s="67">
        <v>0</v>
      </c>
      <c r="BY129" s="67"/>
      <c r="BZ129" s="67">
        <v>53786060226</v>
      </c>
      <c r="CA129" s="67">
        <v>20105682953</v>
      </c>
      <c r="CB129" s="67">
        <v>33680377273</v>
      </c>
      <c r="CC129" s="67">
        <v>80249742738</v>
      </c>
      <c r="CD129" s="67">
        <v>89000000000</v>
      </c>
    </row>
    <row r="130" spans="1:82">
      <c r="A130" t="s">
        <v>265</v>
      </c>
      <c r="B130" t="s">
        <v>266</v>
      </c>
      <c r="C130" t="s">
        <v>71</v>
      </c>
      <c r="D130" t="s">
        <v>63</v>
      </c>
      <c r="E130" t="s">
        <v>153</v>
      </c>
      <c r="F130" s="67">
        <v>2018</v>
      </c>
      <c r="G130" t="s">
        <v>290</v>
      </c>
      <c r="H130" s="67">
        <v>2836557</v>
      </c>
      <c r="I130" s="67">
        <v>22870093902</v>
      </c>
      <c r="J130" s="67">
        <v>5354185306</v>
      </c>
      <c r="K130" s="67">
        <v>14887840764</v>
      </c>
      <c r="L130" s="67">
        <v>10763873063</v>
      </c>
      <c r="M130" s="67">
        <v>8297217054</v>
      </c>
      <c r="N130" s="67">
        <v>814187494</v>
      </c>
      <c r="O130" s="67">
        <v>0</v>
      </c>
      <c r="P130" s="67">
        <v>783542851</v>
      </c>
      <c r="Q130" s="67">
        <v>28685880</v>
      </c>
      <c r="R130" s="67">
        <v>313446237</v>
      </c>
      <c r="S130" s="67">
        <v>0</v>
      </c>
      <c r="T130" s="67">
        <v>525831951</v>
      </c>
      <c r="U130" s="67">
        <v>7120234790</v>
      </c>
      <c r="V130" s="67">
        <v>0</v>
      </c>
      <c r="W130" s="67">
        <v>0</v>
      </c>
      <c r="X130" s="67">
        <v>17951</v>
      </c>
      <c r="Y130" s="67">
        <v>7143000000</v>
      </c>
      <c r="Z130" s="67">
        <v>0</v>
      </c>
      <c r="AA130" s="67">
        <v>3414134780</v>
      </c>
      <c r="AB130" s="67">
        <v>2175142554</v>
      </c>
      <c r="AC130" s="67">
        <v>0</v>
      </c>
      <c r="AD130" s="67">
        <v>0</v>
      </c>
      <c r="AE130" s="67">
        <v>0</v>
      </c>
      <c r="AF130" s="67">
        <v>0</v>
      </c>
      <c r="AG130" s="67">
        <v>51036678</v>
      </c>
      <c r="AH130" s="67">
        <v>0</v>
      </c>
      <c r="AI130" s="67">
        <v>81831457</v>
      </c>
      <c r="AJ130" s="67">
        <v>0</v>
      </c>
      <c r="AK130" s="67">
        <v>1421092016</v>
      </c>
      <c r="AL130" s="67">
        <v>0</v>
      </c>
      <c r="AM130" s="67">
        <v>63182253513</v>
      </c>
      <c r="AN130" s="67">
        <v>23473888330</v>
      </c>
      <c r="AO130" s="67">
        <v>39709240912</v>
      </c>
      <c r="AP130" s="67">
        <v>94287186323</v>
      </c>
      <c r="AQ130" s="67">
        <v>103832811872</v>
      </c>
      <c r="AR130" s="67">
        <v>23160611868</v>
      </c>
      <c r="AS130" s="67">
        <v>18677912796</v>
      </c>
      <c r="AT130" s="67">
        <v>4482699071</v>
      </c>
      <c r="AU130" s="67">
        <v>5278000000</v>
      </c>
      <c r="AV130" s="67">
        <v>14676000000</v>
      </c>
      <c r="AW130" s="67">
        <v>11126677076</v>
      </c>
      <c r="AX130" s="67">
        <v>8759940341</v>
      </c>
      <c r="AY130" s="67">
        <v>3717443759</v>
      </c>
      <c r="AZ130" s="67">
        <v>5042496582</v>
      </c>
      <c r="BA130" s="67">
        <v>783751312</v>
      </c>
      <c r="BB130" s="67">
        <v>0</v>
      </c>
      <c r="BC130" s="67">
        <v>768915730</v>
      </c>
      <c r="BD130" s="67">
        <v>28156066</v>
      </c>
      <c r="BE130" s="67">
        <v>309199611</v>
      </c>
      <c r="BF130" s="67">
        <v>0</v>
      </c>
      <c r="BG130" s="67">
        <v>476714016</v>
      </c>
      <c r="BH130" s="67">
        <v>2447617904</v>
      </c>
      <c r="BI130" s="67"/>
      <c r="BJ130" s="67"/>
      <c r="BK130" s="67">
        <v>33598</v>
      </c>
      <c r="BL130" s="67">
        <v>2447584306</v>
      </c>
      <c r="BM130" s="67"/>
      <c r="BN130" s="67">
        <v>2194077257</v>
      </c>
      <c r="BO130" s="67">
        <v>203973779</v>
      </c>
      <c r="BP130" s="67"/>
      <c r="BQ130" s="67"/>
      <c r="BR130" s="67"/>
      <c r="BS130" s="67"/>
      <c r="BT130" s="67">
        <v>21440315</v>
      </c>
      <c r="BU130" s="67"/>
      <c r="BV130" s="67">
        <v>28092955</v>
      </c>
      <c r="BW130" s="67"/>
      <c r="BX130" s="67">
        <v>0</v>
      </c>
      <c r="BY130" s="67"/>
      <c r="BZ130" s="67">
        <v>57693896756</v>
      </c>
      <c r="CA130" s="67">
        <v>21579552609</v>
      </c>
      <c r="CB130" s="67">
        <v>36114344147</v>
      </c>
      <c r="CC130" s="67">
        <v>85030803604</v>
      </c>
      <c r="CD130" s="67">
        <v>94430000000</v>
      </c>
    </row>
    <row r="131" spans="1:82">
      <c r="A131" t="s">
        <v>265</v>
      </c>
      <c r="B131" t="s">
        <v>266</v>
      </c>
      <c r="C131" t="s">
        <v>71</v>
      </c>
      <c r="D131" t="s">
        <v>63</v>
      </c>
      <c r="E131" t="s">
        <v>153</v>
      </c>
      <c r="F131" s="67">
        <v>2019</v>
      </c>
      <c r="G131" t="s">
        <v>291</v>
      </c>
      <c r="H131" s="67">
        <v>2820602</v>
      </c>
      <c r="I131" s="67">
        <v>23441169781</v>
      </c>
      <c r="J131" s="67">
        <v>6278000000</v>
      </c>
      <c r="K131" s="67">
        <v>15988000000</v>
      </c>
      <c r="L131" s="67">
        <v>10776403449</v>
      </c>
      <c r="M131" s="67">
        <v>8295733022</v>
      </c>
      <c r="N131" s="67">
        <v>813667627</v>
      </c>
      <c r="O131" s="67">
        <v>0</v>
      </c>
      <c r="P131" s="67">
        <v>783042550</v>
      </c>
      <c r="Q131" s="67">
        <v>28667563</v>
      </c>
      <c r="R131" s="67">
        <v>313246098</v>
      </c>
      <c r="S131" s="67">
        <v>0</v>
      </c>
      <c r="T131" s="67">
        <v>542046589</v>
      </c>
      <c r="U131" s="67">
        <v>6967405550</v>
      </c>
      <c r="V131" s="67">
        <v>0</v>
      </c>
      <c r="W131" s="67">
        <v>0</v>
      </c>
      <c r="X131" s="67">
        <v>17951</v>
      </c>
      <c r="Y131" s="67">
        <v>6967000000</v>
      </c>
      <c r="Z131" s="67">
        <v>0</v>
      </c>
      <c r="AA131" s="67">
        <v>3364565818</v>
      </c>
      <c r="AB131" s="67">
        <v>2054341108</v>
      </c>
      <c r="AC131" s="67">
        <v>0</v>
      </c>
      <c r="AD131" s="67">
        <v>0</v>
      </c>
      <c r="AE131" s="67">
        <v>0</v>
      </c>
      <c r="AF131" s="67">
        <v>0</v>
      </c>
      <c r="AG131" s="67">
        <v>49196134</v>
      </c>
      <c r="AH131" s="67">
        <v>0</v>
      </c>
      <c r="AI131" s="67">
        <v>78192522</v>
      </c>
      <c r="AJ131" s="67">
        <v>0</v>
      </c>
      <c r="AK131" s="67">
        <v>1421092016</v>
      </c>
      <c r="AL131" s="67">
        <v>0</v>
      </c>
      <c r="AM131" s="67">
        <v>62224868678</v>
      </c>
      <c r="AN131" s="67">
        <v>23278238710</v>
      </c>
      <c r="AO131" s="67">
        <v>38946629968</v>
      </c>
      <c r="AP131" s="67">
        <v>93699847458</v>
      </c>
      <c r="AQ131" s="67">
        <v>103409847458</v>
      </c>
      <c r="AR131" s="67">
        <v>23441169781</v>
      </c>
      <c r="AS131" s="67">
        <v>18904169178</v>
      </c>
      <c r="AT131" s="67">
        <v>4537000603</v>
      </c>
      <c r="AU131" s="67">
        <v>6278000000</v>
      </c>
      <c r="AV131" s="67">
        <v>15988000000</v>
      </c>
      <c r="AW131" s="67">
        <v>10776403449</v>
      </c>
      <c r="AX131" s="67">
        <v>8295733022</v>
      </c>
      <c r="AY131" s="67">
        <v>3540145091</v>
      </c>
      <c r="AZ131" s="67">
        <v>4755587932</v>
      </c>
      <c r="BA131" s="67">
        <v>813667627</v>
      </c>
      <c r="BB131" s="67">
        <v>0</v>
      </c>
      <c r="BC131" s="67">
        <v>783042550</v>
      </c>
      <c r="BD131" s="67">
        <v>28667563</v>
      </c>
      <c r="BE131" s="67">
        <v>313246098</v>
      </c>
      <c r="BF131" s="67">
        <v>0</v>
      </c>
      <c r="BG131" s="67">
        <v>542046589</v>
      </c>
      <c r="BH131" s="67">
        <v>6967405550</v>
      </c>
      <c r="BI131" s="67"/>
      <c r="BJ131" s="67"/>
      <c r="BK131" s="67">
        <v>17951</v>
      </c>
      <c r="BL131" s="67">
        <v>6967387599</v>
      </c>
      <c r="BM131" s="67"/>
      <c r="BN131" s="67">
        <v>3364565818</v>
      </c>
      <c r="BO131" s="67">
        <v>2054341108</v>
      </c>
      <c r="BP131" s="67"/>
      <c r="BQ131" s="67"/>
      <c r="BR131" s="67"/>
      <c r="BS131" s="67"/>
      <c r="BT131" s="67">
        <v>49196134</v>
      </c>
      <c r="BU131" s="67"/>
      <c r="BV131" s="67">
        <v>78192522</v>
      </c>
      <c r="BW131" s="67"/>
      <c r="BX131" s="67">
        <v>1421092016</v>
      </c>
      <c r="BY131" s="67"/>
      <c r="BZ131" s="67">
        <v>62224868678</v>
      </c>
      <c r="CA131" s="67">
        <v>23278238710</v>
      </c>
      <c r="CB131" s="67">
        <v>38946629968</v>
      </c>
      <c r="CC131" s="67">
        <v>93699847458</v>
      </c>
      <c r="CD131" s="67">
        <v>103400000000</v>
      </c>
    </row>
    <row r="132" spans="1:82">
      <c r="A132" t="s">
        <v>265</v>
      </c>
      <c r="B132" t="s">
        <v>266</v>
      </c>
      <c r="C132" t="s">
        <v>71</v>
      </c>
      <c r="D132" t="s">
        <v>63</v>
      </c>
      <c r="E132" t="s">
        <v>153</v>
      </c>
      <c r="F132" s="67">
        <v>2020</v>
      </c>
      <c r="G132" t="s">
        <v>292</v>
      </c>
      <c r="H132" s="67">
        <v>2805608</v>
      </c>
      <c r="I132" s="67">
        <v>24248456392</v>
      </c>
      <c r="J132" s="67">
        <v>5882734648</v>
      </c>
      <c r="K132" s="67">
        <v>16038701973</v>
      </c>
      <c r="L132" s="67">
        <v>10657509462</v>
      </c>
      <c r="M132" s="67">
        <v>8290786253</v>
      </c>
      <c r="N132" s="67">
        <v>813147759</v>
      </c>
      <c r="O132" s="67">
        <v>0</v>
      </c>
      <c r="P132" s="67">
        <v>782542249</v>
      </c>
      <c r="Q132" s="67">
        <v>28649247</v>
      </c>
      <c r="R132" s="67">
        <v>313045959</v>
      </c>
      <c r="S132" s="67">
        <v>0</v>
      </c>
      <c r="T132" s="67">
        <v>476368051</v>
      </c>
      <c r="U132" s="67">
        <v>6767995705</v>
      </c>
      <c r="V132" s="67">
        <v>0</v>
      </c>
      <c r="W132" s="67">
        <v>0</v>
      </c>
      <c r="X132" s="67">
        <v>17951</v>
      </c>
      <c r="Y132" s="67">
        <v>6773000000</v>
      </c>
      <c r="Z132" s="67">
        <v>0</v>
      </c>
      <c r="AA132" s="67">
        <v>3300058857</v>
      </c>
      <c r="AB132" s="67">
        <v>1930136805</v>
      </c>
      <c r="AC132" s="67">
        <v>0</v>
      </c>
      <c r="AD132" s="67">
        <v>0</v>
      </c>
      <c r="AE132" s="67">
        <v>0</v>
      </c>
      <c r="AF132" s="67">
        <v>0</v>
      </c>
      <c r="AG132" s="67">
        <v>47044114</v>
      </c>
      <c r="AH132" s="67">
        <v>0</v>
      </c>
      <c r="AI132" s="67">
        <v>74553588</v>
      </c>
      <c r="AJ132" s="67">
        <v>0</v>
      </c>
      <c r="AK132" s="67">
        <v>1421092016</v>
      </c>
      <c r="AL132" s="67">
        <v>0</v>
      </c>
      <c r="AM132" s="67">
        <v>61263718321</v>
      </c>
      <c r="AN132" s="67">
        <v>23082206083</v>
      </c>
      <c r="AO132" s="67">
        <v>38182607286</v>
      </c>
      <c r="AP132" s="67">
        <v>92780573804</v>
      </c>
      <c r="AQ132" s="67">
        <v>102965311220</v>
      </c>
      <c r="AR132" s="67">
        <v>24747432991</v>
      </c>
      <c r="AS132" s="67">
        <v>19957607251</v>
      </c>
      <c r="AT132" s="67">
        <v>4789825740</v>
      </c>
      <c r="AU132" s="67">
        <v>5954000000</v>
      </c>
      <c r="AV132" s="67">
        <v>16233000000</v>
      </c>
      <c r="AW132" s="67">
        <v>11045853302</v>
      </c>
      <c r="AX132" s="67">
        <v>8432371089</v>
      </c>
      <c r="AY132" s="67">
        <v>3607846626</v>
      </c>
      <c r="AZ132" s="67">
        <v>4824524463</v>
      </c>
      <c r="BA132" s="67">
        <v>794385894</v>
      </c>
      <c r="BB132" s="67">
        <v>0</v>
      </c>
      <c r="BC132" s="67">
        <v>222750441</v>
      </c>
      <c r="BD132" s="67">
        <v>29089428</v>
      </c>
      <c r="BE132" s="67">
        <v>320123637</v>
      </c>
      <c r="BF132" s="67">
        <v>0</v>
      </c>
      <c r="BG132" s="67">
        <v>1247132812</v>
      </c>
      <c r="BH132" s="67">
        <v>8714672942</v>
      </c>
      <c r="BI132" s="67"/>
      <c r="BJ132" s="67"/>
      <c r="BK132" s="67">
        <v>12089</v>
      </c>
      <c r="BL132" s="67">
        <v>8714660852</v>
      </c>
      <c r="BM132" s="67"/>
      <c r="BN132" s="67">
        <v>4817425742</v>
      </c>
      <c r="BO132" s="67">
        <v>2482595947</v>
      </c>
      <c r="BP132" s="67"/>
      <c r="BQ132" s="67"/>
      <c r="BR132" s="67"/>
      <c r="BS132" s="67"/>
      <c r="BT132" s="67">
        <v>93483696</v>
      </c>
      <c r="BU132" s="67"/>
      <c r="BV132" s="67">
        <v>99038679</v>
      </c>
      <c r="BW132" s="67"/>
      <c r="BX132" s="67">
        <v>1222116788</v>
      </c>
      <c r="BY132" s="67"/>
      <c r="BZ132" s="67">
        <v>58233967399</v>
      </c>
      <c r="CA132" s="67">
        <v>21756896176</v>
      </c>
      <c r="CB132" s="67">
        <v>36477071222</v>
      </c>
      <c r="CC132" s="67">
        <v>92462926633</v>
      </c>
      <c r="CD132" s="67">
        <v>102700000000</v>
      </c>
    </row>
    <row r="133" spans="1:82">
      <c r="A133" t="s">
        <v>293</v>
      </c>
      <c r="B133" t="s">
        <v>294</v>
      </c>
      <c r="C133" t="s">
        <v>210</v>
      </c>
      <c r="D133" t="s">
        <v>62</v>
      </c>
      <c r="E133" t="s">
        <v>153</v>
      </c>
      <c r="F133" s="67">
        <v>1995</v>
      </c>
      <c r="G133" t="s">
        <v>295</v>
      </c>
      <c r="H133" s="67">
        <v>18004882</v>
      </c>
      <c r="I133" s="67">
        <v>3510376235180</v>
      </c>
      <c r="J133" s="67">
        <v>248551341003</v>
      </c>
      <c r="K133" s="67">
        <v>609776408851</v>
      </c>
      <c r="L133" s="67">
        <v>1251440771197</v>
      </c>
      <c r="M133" s="67">
        <v>651846076919</v>
      </c>
      <c r="N133" s="67">
        <v>58242871144</v>
      </c>
      <c r="O133" s="67">
        <v>121899056357</v>
      </c>
      <c r="P133" s="67">
        <v>34948288320</v>
      </c>
      <c r="Q133" s="67">
        <v>24465304551</v>
      </c>
      <c r="R133" s="67">
        <v>338813529990</v>
      </c>
      <c r="S133" s="67">
        <v>1707260498</v>
      </c>
      <c r="T133" s="67">
        <v>3405363741</v>
      </c>
      <c r="U133" s="67">
        <v>909439838431</v>
      </c>
      <c r="V133" s="67">
        <v>38203024230</v>
      </c>
      <c r="W133" s="67">
        <v>26958175413</v>
      </c>
      <c r="X133" s="67">
        <v>295761111495</v>
      </c>
      <c r="Y133" s="67">
        <v>644200000000</v>
      </c>
      <c r="Z133" s="67">
        <v>40924579998</v>
      </c>
      <c r="AA133" s="67">
        <v>4131890683</v>
      </c>
      <c r="AB133" s="67">
        <v>65451381132</v>
      </c>
      <c r="AC133" s="67">
        <v>518499828196</v>
      </c>
      <c r="AD133" s="67">
        <v>3895386096</v>
      </c>
      <c r="AE133" s="67">
        <v>2123401051</v>
      </c>
      <c r="AF133" s="67">
        <v>0</v>
      </c>
      <c r="AG133" s="67">
        <v>1709231530</v>
      </c>
      <c r="AH133" s="67">
        <v>0</v>
      </c>
      <c r="AI133" s="67">
        <v>7331731349</v>
      </c>
      <c r="AJ133" s="67">
        <v>5759</v>
      </c>
      <c r="AK133" s="67">
        <v>0</v>
      </c>
      <c r="AL133" s="67">
        <v>136107122</v>
      </c>
      <c r="AM133" s="67">
        <v>6501250101923</v>
      </c>
      <c r="AN133" s="67">
        <v>2215466660114</v>
      </c>
      <c r="AO133" s="67">
        <v>4281690600226</v>
      </c>
      <c r="AP133" s="67">
        <v>11303829064592</v>
      </c>
      <c r="AQ133" s="67">
        <v>12209776353544</v>
      </c>
      <c r="AR133" s="67">
        <v>2114988636085</v>
      </c>
      <c r="AS133" s="67">
        <v>1705635996843</v>
      </c>
      <c r="AT133" s="67">
        <v>409352639242</v>
      </c>
      <c r="AU133" s="67">
        <v>140333000000</v>
      </c>
      <c r="AV133" s="67">
        <v>344282000000</v>
      </c>
      <c r="AW133" s="67">
        <v>503560437225</v>
      </c>
      <c r="AX133" s="67">
        <v>343116855173</v>
      </c>
      <c r="AY133" s="67">
        <v>112067284602</v>
      </c>
      <c r="AZ133" s="67">
        <v>231049570571</v>
      </c>
      <c r="BA133" s="67">
        <v>22234831882</v>
      </c>
      <c r="BB133" s="67">
        <v>23054390630</v>
      </c>
      <c r="BC133" s="67">
        <v>7623505188</v>
      </c>
      <c r="BD133" s="67">
        <v>15629533455</v>
      </c>
      <c r="BE133" s="67">
        <v>90219080285</v>
      </c>
      <c r="BF133" s="67">
        <v>1682240612</v>
      </c>
      <c r="BG133" s="67">
        <v>0</v>
      </c>
      <c r="BH133" s="67">
        <v>154100263979</v>
      </c>
      <c r="BI133" s="67">
        <v>15477023067</v>
      </c>
      <c r="BJ133" s="67">
        <v>14875947814</v>
      </c>
      <c r="BK133" s="67">
        <v>39517230292</v>
      </c>
      <c r="BL133" s="67">
        <v>84230062806</v>
      </c>
      <c r="BM133" s="67">
        <v>14778222327</v>
      </c>
      <c r="BN133" s="67">
        <v>9004419453</v>
      </c>
      <c r="BO133" s="67">
        <v>8044957212</v>
      </c>
      <c r="BP133" s="67">
        <v>39182676409</v>
      </c>
      <c r="BQ133" s="67">
        <v>3691992179</v>
      </c>
      <c r="BR133" s="67">
        <v>0</v>
      </c>
      <c r="BS133" s="67">
        <v>0</v>
      </c>
      <c r="BT133" s="67">
        <v>1845686923</v>
      </c>
      <c r="BU133" s="67">
        <v>0</v>
      </c>
      <c r="BV133" s="67">
        <v>7595331317</v>
      </c>
      <c r="BW133" s="67">
        <v>0</v>
      </c>
      <c r="BX133" s="67"/>
      <c r="BY133" s="67">
        <v>86776987</v>
      </c>
      <c r="BZ133" s="67">
        <v>2634829095907</v>
      </c>
      <c r="CA133" s="67">
        <v>900489794893</v>
      </c>
      <c r="CB133" s="67">
        <v>1734339301014</v>
      </c>
      <c r="CC133" s="67">
        <v>5203529433196</v>
      </c>
      <c r="CD133" s="67">
        <v>5407000000000</v>
      </c>
    </row>
    <row r="134" spans="1:82">
      <c r="A134" t="s">
        <v>293</v>
      </c>
      <c r="B134" t="s">
        <v>294</v>
      </c>
      <c r="C134" t="s">
        <v>210</v>
      </c>
      <c r="D134" t="s">
        <v>62</v>
      </c>
      <c r="E134" t="s">
        <v>153</v>
      </c>
      <c r="F134" s="67">
        <v>1996</v>
      </c>
      <c r="G134" t="s">
        <v>296</v>
      </c>
      <c r="H134" s="67">
        <v>18224767</v>
      </c>
      <c r="I134" s="67">
        <v>3624731433629</v>
      </c>
      <c r="J134" s="67">
        <v>289847476284</v>
      </c>
      <c r="K134" s="67">
        <v>684757305596</v>
      </c>
      <c r="L134" s="67">
        <v>1254215517223</v>
      </c>
      <c r="M134" s="67">
        <v>654437211038</v>
      </c>
      <c r="N134" s="67">
        <v>58152202149</v>
      </c>
      <c r="O134" s="67">
        <v>121477596608</v>
      </c>
      <c r="P134" s="67">
        <v>34893882929</v>
      </c>
      <c r="Q134" s="67">
        <v>24427218438</v>
      </c>
      <c r="R134" s="67">
        <v>338286085489</v>
      </c>
      <c r="S134" s="67">
        <v>1692555719</v>
      </c>
      <c r="T134" s="67">
        <v>3298834719</v>
      </c>
      <c r="U134" s="67">
        <v>956225070643</v>
      </c>
      <c r="V134" s="67">
        <v>36910520753</v>
      </c>
      <c r="W134" s="67">
        <v>27612673603</v>
      </c>
      <c r="X134" s="67">
        <v>294957317092</v>
      </c>
      <c r="Y134" s="67">
        <v>666300000000</v>
      </c>
      <c r="Z134" s="67">
        <v>40924579998</v>
      </c>
      <c r="AA134" s="67">
        <v>4131890683</v>
      </c>
      <c r="AB134" s="67">
        <v>77001624862</v>
      </c>
      <c r="AC134" s="67">
        <v>518499828196</v>
      </c>
      <c r="AD134" s="67">
        <v>3505847486</v>
      </c>
      <c r="AE134" s="67">
        <v>3571174495</v>
      </c>
      <c r="AF134" s="67">
        <v>0</v>
      </c>
      <c r="AG134" s="67">
        <v>1709231530</v>
      </c>
      <c r="AH134" s="67">
        <v>0</v>
      </c>
      <c r="AI134" s="67">
        <v>16819854271</v>
      </c>
      <c r="AJ134" s="67">
        <v>29904</v>
      </c>
      <c r="AK134" s="67">
        <v>0</v>
      </c>
      <c r="AL134" s="67">
        <v>136107122</v>
      </c>
      <c r="AM134" s="67">
        <v>6604317378884</v>
      </c>
      <c r="AN134" s="67">
        <v>2259584995786</v>
      </c>
      <c r="AO134" s="67">
        <v>4340565527854</v>
      </c>
      <c r="AP134" s="67">
        <v>11532791096647</v>
      </c>
      <c r="AQ134" s="67">
        <v>12470700949087</v>
      </c>
      <c r="AR134" s="67">
        <v>2290375476086</v>
      </c>
      <c r="AS134" s="67">
        <v>1847076996844</v>
      </c>
      <c r="AT134" s="67">
        <v>443298479243</v>
      </c>
      <c r="AU134" s="67">
        <v>167929000000</v>
      </c>
      <c r="AV134" s="67">
        <v>396728000000</v>
      </c>
      <c r="AW134" s="67">
        <v>611228262522</v>
      </c>
      <c r="AX134" s="67">
        <v>440979383112</v>
      </c>
      <c r="AY134" s="67">
        <v>160208824384</v>
      </c>
      <c r="AZ134" s="67">
        <v>280770558728</v>
      </c>
      <c r="BA134" s="67">
        <v>21354660898</v>
      </c>
      <c r="BB134" s="67">
        <v>24283793263</v>
      </c>
      <c r="BC134" s="67">
        <v>8735051943</v>
      </c>
      <c r="BD134" s="67">
        <v>15905467567</v>
      </c>
      <c r="BE134" s="67">
        <v>98348823821</v>
      </c>
      <c r="BF134" s="67">
        <v>1621081919</v>
      </c>
      <c r="BG134" s="67">
        <v>0</v>
      </c>
      <c r="BH134" s="67">
        <v>170574359191</v>
      </c>
      <c r="BI134" s="67">
        <v>19528833056</v>
      </c>
      <c r="BJ134" s="67">
        <v>21181485665</v>
      </c>
      <c r="BK134" s="67">
        <v>36383672297</v>
      </c>
      <c r="BL134" s="67">
        <v>93480368173</v>
      </c>
      <c r="BM134" s="67">
        <v>17456705349</v>
      </c>
      <c r="BN134" s="67">
        <v>5876734678</v>
      </c>
      <c r="BO134" s="67">
        <v>7592612998</v>
      </c>
      <c r="BP134" s="67">
        <v>43970449851</v>
      </c>
      <c r="BQ134" s="67">
        <v>4670623351</v>
      </c>
      <c r="BR134" s="67">
        <v>0</v>
      </c>
      <c r="BS134" s="67">
        <v>0</v>
      </c>
      <c r="BT134" s="67">
        <v>1860112061</v>
      </c>
      <c r="BU134" s="67">
        <v>0</v>
      </c>
      <c r="BV134" s="67">
        <v>11890737122</v>
      </c>
      <c r="BW134" s="67">
        <v>0</v>
      </c>
      <c r="BX134" s="67"/>
      <c r="BY134" s="67">
        <v>162392763</v>
      </c>
      <c r="BZ134" s="67">
        <v>2896027796254</v>
      </c>
      <c r="CA134" s="67">
        <v>990544543693</v>
      </c>
      <c r="CB134" s="67">
        <v>1905483252561</v>
      </c>
      <c r="CC134" s="67">
        <v>5739406894055</v>
      </c>
      <c r="CD134" s="67">
        <v>5968000000000</v>
      </c>
    </row>
    <row r="135" spans="1:82">
      <c r="A135" t="s">
        <v>293</v>
      </c>
      <c r="B135" t="s">
        <v>294</v>
      </c>
      <c r="C135" t="s">
        <v>210</v>
      </c>
      <c r="D135" t="s">
        <v>62</v>
      </c>
      <c r="E135" t="s">
        <v>153</v>
      </c>
      <c r="F135" s="67">
        <v>1997</v>
      </c>
      <c r="G135" t="s">
        <v>297</v>
      </c>
      <c r="H135" s="67">
        <v>18423037</v>
      </c>
      <c r="I135" s="67">
        <v>3752132797556</v>
      </c>
      <c r="J135" s="67">
        <v>313365610872</v>
      </c>
      <c r="K135" s="67">
        <v>633578447109</v>
      </c>
      <c r="L135" s="67">
        <v>1247701589676</v>
      </c>
      <c r="M135" s="67">
        <v>650221342958</v>
      </c>
      <c r="N135" s="67">
        <v>58061533155</v>
      </c>
      <c r="O135" s="67">
        <v>121056252422</v>
      </c>
      <c r="P135" s="67">
        <v>34839477538</v>
      </c>
      <c r="Q135" s="67">
        <v>24389132326</v>
      </c>
      <c r="R135" s="67">
        <v>337758640988</v>
      </c>
      <c r="S135" s="67">
        <v>1663566619</v>
      </c>
      <c r="T135" s="67">
        <v>3533911556</v>
      </c>
      <c r="U135" s="67">
        <v>912183696666</v>
      </c>
      <c r="V135" s="67">
        <v>42590864149</v>
      </c>
      <c r="W135" s="67">
        <v>26714801087</v>
      </c>
      <c r="X135" s="67">
        <v>294097229210</v>
      </c>
      <c r="Y135" s="67">
        <v>647500000000</v>
      </c>
      <c r="Z135" s="67">
        <v>23385474284</v>
      </c>
      <c r="AA135" s="67">
        <v>4131890683</v>
      </c>
      <c r="AB135" s="67">
        <v>77001624862</v>
      </c>
      <c r="AC135" s="67">
        <v>518499828196</v>
      </c>
      <c r="AD135" s="67">
        <v>3505847486</v>
      </c>
      <c r="AE135" s="67">
        <v>3571174495</v>
      </c>
      <c r="AF135" s="67">
        <v>0</v>
      </c>
      <c r="AG135" s="67">
        <v>1709231530</v>
      </c>
      <c r="AH135" s="67">
        <v>0</v>
      </c>
      <c r="AI135" s="67">
        <v>15526019327</v>
      </c>
      <c r="AJ135" s="67">
        <v>47624</v>
      </c>
      <c r="AK135" s="67">
        <v>0</v>
      </c>
      <c r="AL135" s="67">
        <v>136107122</v>
      </c>
      <c r="AM135" s="67">
        <v>6679274091445</v>
      </c>
      <c r="AN135" s="67">
        <v>2294117205919</v>
      </c>
      <c r="AO135" s="67">
        <v>4380975739673</v>
      </c>
      <c r="AP135" s="67">
        <v>11811769475926</v>
      </c>
      <c r="AQ135" s="67">
        <v>12675561200703</v>
      </c>
      <c r="AR135" s="67">
        <v>2311727558967</v>
      </c>
      <c r="AS135" s="67">
        <v>1864296418522</v>
      </c>
      <c r="AT135" s="67">
        <v>447431140445</v>
      </c>
      <c r="AU135" s="67">
        <v>181963000000</v>
      </c>
      <c r="AV135" s="67">
        <v>367902000000</v>
      </c>
      <c r="AW135" s="67">
        <v>632916647812</v>
      </c>
      <c r="AX135" s="67">
        <v>456112392769</v>
      </c>
      <c r="AY135" s="67">
        <v>169671300900</v>
      </c>
      <c r="AZ135" s="67">
        <v>286441091869</v>
      </c>
      <c r="BA135" s="67">
        <v>18621178713</v>
      </c>
      <c r="BB135" s="67">
        <v>25456235296</v>
      </c>
      <c r="BC135" s="67">
        <v>8626984897</v>
      </c>
      <c r="BD135" s="67">
        <v>16179071069</v>
      </c>
      <c r="BE135" s="67">
        <v>106754217529</v>
      </c>
      <c r="BF135" s="67">
        <v>1166567539</v>
      </c>
      <c r="BG135" s="67">
        <v>0</v>
      </c>
      <c r="BH135" s="67">
        <v>169978278648</v>
      </c>
      <c r="BI135" s="67">
        <v>20301029971</v>
      </c>
      <c r="BJ135" s="67">
        <v>22177560644</v>
      </c>
      <c r="BK135" s="67">
        <v>30363802010</v>
      </c>
      <c r="BL135" s="67">
        <v>97135886023</v>
      </c>
      <c r="BM135" s="67">
        <v>14525659995</v>
      </c>
      <c r="BN135" s="67">
        <v>6318270269</v>
      </c>
      <c r="BO135" s="67">
        <v>6759277399</v>
      </c>
      <c r="BP135" s="67">
        <v>48128679067</v>
      </c>
      <c r="BQ135" s="67">
        <v>3580254042</v>
      </c>
      <c r="BR135" s="67">
        <v>0</v>
      </c>
      <c r="BS135" s="67">
        <v>0</v>
      </c>
      <c r="BT135" s="67">
        <v>1657812040</v>
      </c>
      <c r="BU135" s="67">
        <v>0</v>
      </c>
      <c r="BV135" s="67">
        <v>16037008501</v>
      </c>
      <c r="BW135" s="67">
        <v>0</v>
      </c>
      <c r="BX135" s="67"/>
      <c r="BY135" s="67">
        <v>128924710</v>
      </c>
      <c r="BZ135" s="67">
        <v>3085424801101</v>
      </c>
      <c r="CA135" s="67">
        <v>1056217561973</v>
      </c>
      <c r="CB135" s="67">
        <v>2029207239128</v>
      </c>
      <c r="CC135" s="67">
        <v>6014108286529</v>
      </c>
      <c r="CD135" s="67">
        <v>6200000000000</v>
      </c>
    </row>
    <row r="136" spans="1:82">
      <c r="A136" t="s">
        <v>293</v>
      </c>
      <c r="B136" t="s">
        <v>294</v>
      </c>
      <c r="C136" t="s">
        <v>210</v>
      </c>
      <c r="D136" t="s">
        <v>62</v>
      </c>
      <c r="E136" t="s">
        <v>153</v>
      </c>
      <c r="F136" s="67">
        <v>1998</v>
      </c>
      <c r="G136" t="s">
        <v>298</v>
      </c>
      <c r="H136" s="67">
        <v>18607584</v>
      </c>
      <c r="I136" s="67">
        <v>3878710023558</v>
      </c>
      <c r="J136" s="67">
        <v>333241852569</v>
      </c>
      <c r="K136" s="67">
        <v>665891219021</v>
      </c>
      <c r="L136" s="67">
        <v>1250142425341</v>
      </c>
      <c r="M136" s="67">
        <v>652539578083</v>
      </c>
      <c r="N136" s="67">
        <v>57970864160</v>
      </c>
      <c r="O136" s="67">
        <v>120634792673</v>
      </c>
      <c r="P136" s="67">
        <v>34785072147</v>
      </c>
      <c r="Q136" s="67">
        <v>24351046213</v>
      </c>
      <c r="R136" s="67">
        <v>337231196488</v>
      </c>
      <c r="S136" s="67">
        <v>1635763048</v>
      </c>
      <c r="T136" s="67">
        <v>3299254125</v>
      </c>
      <c r="U136" s="67">
        <v>906114775840</v>
      </c>
      <c r="V136" s="67">
        <v>42590864149</v>
      </c>
      <c r="W136" s="67">
        <v>26714801087</v>
      </c>
      <c r="X136" s="67">
        <v>294004887608</v>
      </c>
      <c r="Y136" s="67">
        <v>651600000000</v>
      </c>
      <c r="Z136" s="67">
        <v>23385474284</v>
      </c>
      <c r="AA136" s="67">
        <v>4131890683</v>
      </c>
      <c r="AB136" s="67">
        <v>77001624862</v>
      </c>
      <c r="AC136" s="67">
        <v>518499828196</v>
      </c>
      <c r="AD136" s="67">
        <v>3311078181</v>
      </c>
      <c r="AE136" s="67">
        <v>8783158894</v>
      </c>
      <c r="AF136" s="67">
        <v>0</v>
      </c>
      <c r="AG136" s="67">
        <v>1709231530</v>
      </c>
      <c r="AH136" s="67">
        <v>0</v>
      </c>
      <c r="AI136" s="67">
        <v>14663462698</v>
      </c>
      <c r="AJ136" s="67">
        <v>75313</v>
      </c>
      <c r="AK136" s="67">
        <v>0</v>
      </c>
      <c r="AL136" s="67">
        <v>136107122</v>
      </c>
      <c r="AM136" s="67">
        <v>6820116895533</v>
      </c>
      <c r="AN136" s="67">
        <v>2354110190039</v>
      </c>
      <c r="AO136" s="67">
        <v>4461840711774</v>
      </c>
      <c r="AP136" s="67">
        <v>12081168206248</v>
      </c>
      <c r="AQ136" s="67">
        <v>12958107989387</v>
      </c>
      <c r="AR136" s="67">
        <v>2092801602967</v>
      </c>
      <c r="AS136" s="67">
        <v>1687743228199</v>
      </c>
      <c r="AT136" s="67">
        <v>405058374768</v>
      </c>
      <c r="AU136" s="67">
        <v>195169000000</v>
      </c>
      <c r="AV136" s="67">
        <v>389991000000</v>
      </c>
      <c r="AW136" s="67">
        <v>534048961997</v>
      </c>
      <c r="AX136" s="67">
        <v>371169268362</v>
      </c>
      <c r="AY136" s="67">
        <v>133641417077</v>
      </c>
      <c r="AZ136" s="67">
        <v>237527851285</v>
      </c>
      <c r="BA136" s="67">
        <v>17553293401</v>
      </c>
      <c r="BB136" s="67">
        <v>22403573368</v>
      </c>
      <c r="BC136" s="67">
        <v>7475740044</v>
      </c>
      <c r="BD136" s="67">
        <v>16458738662</v>
      </c>
      <c r="BE136" s="67">
        <v>97940213044</v>
      </c>
      <c r="BF136" s="67">
        <v>1048135118</v>
      </c>
      <c r="BG136" s="67">
        <v>0</v>
      </c>
      <c r="BH136" s="67">
        <v>187986865893</v>
      </c>
      <c r="BI136" s="67">
        <v>10874120617</v>
      </c>
      <c r="BJ136" s="67">
        <v>22154410170</v>
      </c>
      <c r="BK136" s="67">
        <v>34358930109</v>
      </c>
      <c r="BL136" s="67">
        <v>120599404997</v>
      </c>
      <c r="BM136" s="67">
        <v>13180942075</v>
      </c>
      <c r="BN136" s="67">
        <v>3325368662</v>
      </c>
      <c r="BO136" s="67">
        <v>5741479504</v>
      </c>
      <c r="BP136" s="67">
        <v>81509321436</v>
      </c>
      <c r="BQ136" s="67">
        <v>3399713142</v>
      </c>
      <c r="BR136" s="67">
        <v>0</v>
      </c>
      <c r="BS136" s="67">
        <v>0</v>
      </c>
      <c r="BT136" s="67">
        <v>2257794043</v>
      </c>
      <c r="BU136" s="67">
        <v>0</v>
      </c>
      <c r="BV136" s="67">
        <v>11081269452</v>
      </c>
      <c r="BW136" s="67">
        <v>0</v>
      </c>
      <c r="BX136" s="67"/>
      <c r="BY136" s="67">
        <v>103516683</v>
      </c>
      <c r="BZ136" s="67">
        <v>2809989187710</v>
      </c>
      <c r="CA136" s="67">
        <v>963014933108</v>
      </c>
      <c r="CB136" s="67">
        <v>1846974254602</v>
      </c>
      <c r="CC136" s="67">
        <v>5430004618568</v>
      </c>
      <c r="CD136" s="67">
        <v>5625000000000</v>
      </c>
    </row>
    <row r="137" spans="1:82">
      <c r="A137" t="s">
        <v>293</v>
      </c>
      <c r="B137" t="s">
        <v>294</v>
      </c>
      <c r="C137" t="s">
        <v>210</v>
      </c>
      <c r="D137" t="s">
        <v>62</v>
      </c>
      <c r="E137" t="s">
        <v>153</v>
      </c>
      <c r="F137" s="67">
        <v>1999</v>
      </c>
      <c r="G137" t="s">
        <v>299</v>
      </c>
      <c r="H137" s="67">
        <v>18812264</v>
      </c>
      <c r="I137" s="67">
        <v>4019516245294</v>
      </c>
      <c r="J137" s="67">
        <v>411426561896</v>
      </c>
      <c r="K137" s="67">
        <v>778756503865</v>
      </c>
      <c r="L137" s="67">
        <v>1229965534858</v>
      </c>
      <c r="M137" s="67">
        <v>638208158568</v>
      </c>
      <c r="N137" s="67">
        <v>57880195166</v>
      </c>
      <c r="O137" s="67">
        <v>120213448487</v>
      </c>
      <c r="P137" s="67">
        <v>34730666757</v>
      </c>
      <c r="Q137" s="67">
        <v>24312960100</v>
      </c>
      <c r="R137" s="67">
        <v>336703751987</v>
      </c>
      <c r="S137" s="67">
        <v>1603280436</v>
      </c>
      <c r="T137" s="67">
        <v>3473307448</v>
      </c>
      <c r="U137" s="67">
        <v>1108552890681</v>
      </c>
      <c r="V137" s="67">
        <v>68493457160</v>
      </c>
      <c r="W137" s="67">
        <v>61377080185</v>
      </c>
      <c r="X137" s="67">
        <v>293058471565</v>
      </c>
      <c r="Y137" s="67">
        <v>658700000000</v>
      </c>
      <c r="Z137" s="67">
        <v>27770250713</v>
      </c>
      <c r="AA137" s="67">
        <v>5312430878</v>
      </c>
      <c r="AB137" s="67">
        <v>77001624862</v>
      </c>
      <c r="AC137" s="67">
        <v>518499828196</v>
      </c>
      <c r="AD137" s="67">
        <v>2921539572</v>
      </c>
      <c r="AE137" s="67">
        <v>10617005257</v>
      </c>
      <c r="AF137" s="67">
        <v>0</v>
      </c>
      <c r="AG137" s="67">
        <v>1768170549</v>
      </c>
      <c r="AH137" s="67">
        <v>0</v>
      </c>
      <c r="AI137" s="67">
        <v>14663462698</v>
      </c>
      <c r="AJ137" s="67">
        <v>97463</v>
      </c>
      <c r="AK137" s="67">
        <v>0</v>
      </c>
      <c r="AL137" s="67">
        <v>136107122</v>
      </c>
      <c r="AM137" s="67">
        <v>6963676571290</v>
      </c>
      <c r="AN137" s="67">
        <v>2411004011443</v>
      </c>
      <c r="AO137" s="67">
        <v>4548517705013</v>
      </c>
      <c r="AP137" s="67">
        <v>12426757808364</v>
      </c>
      <c r="AQ137" s="67">
        <v>13318866911411</v>
      </c>
      <c r="AR137" s="67">
        <v>2292676244946</v>
      </c>
      <c r="AS137" s="67">
        <v>1848932455602</v>
      </c>
      <c r="AT137" s="67">
        <v>443743789344</v>
      </c>
      <c r="AU137" s="67">
        <v>244533000000</v>
      </c>
      <c r="AV137" s="67">
        <v>462857000000</v>
      </c>
      <c r="AW137" s="67">
        <v>562804216348</v>
      </c>
      <c r="AX137" s="67">
        <v>404430662703</v>
      </c>
      <c r="AY137" s="67">
        <v>139880305354</v>
      </c>
      <c r="AZ137" s="67">
        <v>264550357350</v>
      </c>
      <c r="BA137" s="67">
        <v>15536796022</v>
      </c>
      <c r="BB137" s="67">
        <v>20869742103</v>
      </c>
      <c r="BC137" s="67">
        <v>8386590857</v>
      </c>
      <c r="BD137" s="67">
        <v>16779182632</v>
      </c>
      <c r="BE137" s="67">
        <v>95484270657</v>
      </c>
      <c r="BF137" s="67">
        <v>1316971375</v>
      </c>
      <c r="BG137" s="67">
        <v>0</v>
      </c>
      <c r="BH137" s="67">
        <v>158862183709</v>
      </c>
      <c r="BI137" s="67">
        <v>19926447908</v>
      </c>
      <c r="BJ137" s="67">
        <v>36895344461</v>
      </c>
      <c r="BK137" s="67">
        <v>2934087300</v>
      </c>
      <c r="BL137" s="67">
        <v>99106304040</v>
      </c>
      <c r="BM137" s="67">
        <v>11722090591</v>
      </c>
      <c r="BN137" s="67">
        <v>3148423219</v>
      </c>
      <c r="BO137" s="67">
        <v>1154655242</v>
      </c>
      <c r="BP137" s="67">
        <v>65896386804</v>
      </c>
      <c r="BQ137" s="67">
        <v>3087247055</v>
      </c>
      <c r="BR137" s="67">
        <v>0</v>
      </c>
      <c r="BS137" s="67">
        <v>0</v>
      </c>
      <c r="BT137" s="67">
        <v>2219400555</v>
      </c>
      <c r="BU137" s="67">
        <v>0</v>
      </c>
      <c r="BV137" s="67">
        <v>11786718038</v>
      </c>
      <c r="BW137" s="67">
        <v>0</v>
      </c>
      <c r="BX137" s="67"/>
      <c r="BY137" s="67">
        <v>91382535</v>
      </c>
      <c r="BZ137" s="67">
        <v>2678564487602</v>
      </c>
      <c r="CA137" s="67">
        <v>918701894966</v>
      </c>
      <c r="CB137" s="67">
        <v>1759862592636</v>
      </c>
      <c r="CC137" s="67">
        <v>5474583132605</v>
      </c>
      <c r="CD137" s="67">
        <v>5693000000000</v>
      </c>
    </row>
    <row r="138" spans="1:82">
      <c r="A138" t="s">
        <v>293</v>
      </c>
      <c r="B138" t="s">
        <v>294</v>
      </c>
      <c r="C138" t="s">
        <v>210</v>
      </c>
      <c r="D138" t="s">
        <v>62</v>
      </c>
      <c r="E138" t="s">
        <v>153</v>
      </c>
      <c r="F138" s="67">
        <v>2000</v>
      </c>
      <c r="G138" t="s">
        <v>300</v>
      </c>
      <c r="H138" s="67">
        <v>19028802</v>
      </c>
      <c r="I138" s="67">
        <v>4125078085214</v>
      </c>
      <c r="J138" s="67">
        <v>393459331798</v>
      </c>
      <c r="K138" s="67">
        <v>710323288390</v>
      </c>
      <c r="L138" s="67">
        <v>1232655208535</v>
      </c>
      <c r="M138" s="67">
        <v>640706450716</v>
      </c>
      <c r="N138" s="67">
        <v>57789526171</v>
      </c>
      <c r="O138" s="67">
        <v>119791988738</v>
      </c>
      <c r="P138" s="67">
        <v>34676261366</v>
      </c>
      <c r="Q138" s="67">
        <v>24274873987</v>
      </c>
      <c r="R138" s="67">
        <v>336176307487</v>
      </c>
      <c r="S138" s="67">
        <v>1582336686</v>
      </c>
      <c r="T138" s="67">
        <v>3475935909</v>
      </c>
      <c r="U138" s="67">
        <v>1156861795041</v>
      </c>
      <c r="V138" s="67">
        <v>68493457160</v>
      </c>
      <c r="W138" s="67">
        <v>61377080185</v>
      </c>
      <c r="X138" s="67">
        <v>292060929893</v>
      </c>
      <c r="Y138" s="67">
        <v>690000000000</v>
      </c>
      <c r="Z138" s="67">
        <v>27770250713</v>
      </c>
      <c r="AA138" s="67">
        <v>5312430878</v>
      </c>
      <c r="AB138" s="67">
        <v>96252031077</v>
      </c>
      <c r="AC138" s="67">
        <v>518499828196</v>
      </c>
      <c r="AD138" s="67">
        <v>7011694972</v>
      </c>
      <c r="AE138" s="67">
        <v>19303645921</v>
      </c>
      <c r="AF138" s="67">
        <v>0</v>
      </c>
      <c r="AG138" s="67">
        <v>1944987603</v>
      </c>
      <c r="AH138" s="67">
        <v>0</v>
      </c>
      <c r="AI138" s="67">
        <v>13800906069</v>
      </c>
      <c r="AJ138" s="67">
        <v>143980</v>
      </c>
      <c r="AK138" s="67">
        <v>0</v>
      </c>
      <c r="AL138" s="67">
        <v>136107122</v>
      </c>
      <c r="AM138" s="67">
        <v>7159615389061</v>
      </c>
      <c r="AN138" s="67">
        <v>2510678006012</v>
      </c>
      <c r="AO138" s="67">
        <v>4645435937119</v>
      </c>
      <c r="AP138" s="67">
        <v>12793211802694</v>
      </c>
      <c r="AQ138" s="67">
        <v>13644019515466</v>
      </c>
      <c r="AR138" s="67">
        <v>2312980299795</v>
      </c>
      <c r="AS138" s="67">
        <v>1865306693383</v>
      </c>
      <c r="AT138" s="67">
        <v>447673606412</v>
      </c>
      <c r="AU138" s="67">
        <v>244278000000</v>
      </c>
      <c r="AV138" s="67">
        <v>441002000000</v>
      </c>
      <c r="AW138" s="67">
        <v>536491547529</v>
      </c>
      <c r="AX138" s="67">
        <v>368755870482</v>
      </c>
      <c r="AY138" s="67">
        <v>131575933340</v>
      </c>
      <c r="AZ138" s="67">
        <v>237179937142</v>
      </c>
      <c r="BA138" s="67">
        <v>17755493879</v>
      </c>
      <c r="BB138" s="67">
        <v>21525501433</v>
      </c>
      <c r="BC138" s="67">
        <v>8523328751</v>
      </c>
      <c r="BD138" s="67">
        <v>17228456105</v>
      </c>
      <c r="BE138" s="67">
        <v>101981918915</v>
      </c>
      <c r="BF138" s="67">
        <v>720977964</v>
      </c>
      <c r="BG138" s="67">
        <v>0</v>
      </c>
      <c r="BH138" s="67">
        <v>255317249380</v>
      </c>
      <c r="BI138" s="67">
        <v>35772991023</v>
      </c>
      <c r="BJ138" s="67">
        <v>68767747526</v>
      </c>
      <c r="BK138" s="67">
        <v>26135326338</v>
      </c>
      <c r="BL138" s="67">
        <v>124641184493</v>
      </c>
      <c r="BM138" s="67">
        <v>13223170464</v>
      </c>
      <c r="BN138" s="67">
        <v>4224324400</v>
      </c>
      <c r="BO138" s="67">
        <v>4646663217</v>
      </c>
      <c r="BP138" s="67">
        <v>76310774305</v>
      </c>
      <c r="BQ138" s="67">
        <v>4254810170</v>
      </c>
      <c r="BR138" s="67">
        <v>9246298022</v>
      </c>
      <c r="BS138" s="67">
        <v>0</v>
      </c>
      <c r="BT138" s="67">
        <v>2202048590</v>
      </c>
      <c r="BU138" s="67">
        <v>0</v>
      </c>
      <c r="BV138" s="67">
        <v>10416423676</v>
      </c>
      <c r="BW138" s="67">
        <v>923619</v>
      </c>
      <c r="BX138" s="67"/>
      <c r="BY138" s="67">
        <v>115748031</v>
      </c>
      <c r="BZ138" s="67">
        <v>2826232067484</v>
      </c>
      <c r="CA138" s="67">
        <v>969978985303</v>
      </c>
      <c r="CB138" s="67">
        <v>1856253082181</v>
      </c>
      <c r="CC138" s="67">
        <v>5734297164187</v>
      </c>
      <c r="CD138" s="67">
        <v>5931000000000</v>
      </c>
    </row>
    <row r="139" spans="1:82">
      <c r="A139" t="s">
        <v>293</v>
      </c>
      <c r="B139" t="s">
        <v>294</v>
      </c>
      <c r="C139" t="s">
        <v>210</v>
      </c>
      <c r="D139" t="s">
        <v>62</v>
      </c>
      <c r="E139" t="s">
        <v>153</v>
      </c>
      <c r="F139" s="67">
        <v>2001</v>
      </c>
      <c r="G139" t="s">
        <v>301</v>
      </c>
      <c r="H139" s="67">
        <v>19274701</v>
      </c>
      <c r="I139" s="67">
        <v>4250982852449</v>
      </c>
      <c r="J139" s="67">
        <v>421558836640</v>
      </c>
      <c r="K139" s="67">
        <v>691715759236</v>
      </c>
      <c r="L139" s="67">
        <v>1232213911413</v>
      </c>
      <c r="M139" s="67">
        <v>641031397508</v>
      </c>
      <c r="N139" s="67">
        <v>57690093223</v>
      </c>
      <c r="O139" s="67">
        <v>119370644552</v>
      </c>
      <c r="P139" s="67">
        <v>34616597217</v>
      </c>
      <c r="Q139" s="67">
        <v>24233106517</v>
      </c>
      <c r="R139" s="67">
        <v>335597880850</v>
      </c>
      <c r="S139" s="67">
        <v>1559497829</v>
      </c>
      <c r="T139" s="67">
        <v>3519066410</v>
      </c>
      <c r="U139" s="67">
        <v>1142868308426</v>
      </c>
      <c r="V139" s="67">
        <v>68493457160</v>
      </c>
      <c r="W139" s="67">
        <v>61377080185</v>
      </c>
      <c r="X139" s="67">
        <v>266978553360</v>
      </c>
      <c r="Y139" s="67">
        <v>701400000000</v>
      </c>
      <c r="Z139" s="67">
        <v>32155027141</v>
      </c>
      <c r="AA139" s="67">
        <v>14166482342</v>
      </c>
      <c r="AB139" s="67">
        <v>96252031077</v>
      </c>
      <c r="AC139" s="67">
        <v>518499828196</v>
      </c>
      <c r="AD139" s="67">
        <v>2921539572</v>
      </c>
      <c r="AE139" s="67">
        <v>21234010514</v>
      </c>
      <c r="AF139" s="67">
        <v>0</v>
      </c>
      <c r="AG139" s="67">
        <v>1827109567</v>
      </c>
      <c r="AH139" s="67">
        <v>0</v>
      </c>
      <c r="AI139" s="67">
        <v>14232184383</v>
      </c>
      <c r="AJ139" s="67">
        <v>143980</v>
      </c>
      <c r="AK139" s="67">
        <v>0</v>
      </c>
      <c r="AL139" s="67">
        <v>145180930</v>
      </c>
      <c r="AM139" s="67">
        <v>7212357831522</v>
      </c>
      <c r="AN139" s="67">
        <v>2553791326571</v>
      </c>
      <c r="AO139" s="67">
        <v>4656027317588</v>
      </c>
      <c r="AP139" s="67">
        <v>13045490636284</v>
      </c>
      <c r="AQ139" s="67">
        <v>13838942537931</v>
      </c>
      <c r="AR139" s="67">
        <v>2291027092388</v>
      </c>
      <c r="AS139" s="67">
        <v>1847602493862</v>
      </c>
      <c r="AT139" s="67">
        <v>443424598527</v>
      </c>
      <c r="AU139" s="67">
        <v>273258000000</v>
      </c>
      <c r="AV139" s="67">
        <v>448376000000</v>
      </c>
      <c r="AW139" s="67">
        <v>410699889086</v>
      </c>
      <c r="AX139" s="67">
        <v>252909747001</v>
      </c>
      <c r="AY139" s="67">
        <v>107635215782</v>
      </c>
      <c r="AZ139" s="67">
        <v>145274531219</v>
      </c>
      <c r="BA139" s="67">
        <v>18964533741</v>
      </c>
      <c r="BB139" s="67">
        <v>19310740243</v>
      </c>
      <c r="BC139" s="67">
        <v>8331454609</v>
      </c>
      <c r="BD139" s="67">
        <v>18070401977</v>
      </c>
      <c r="BE139" s="67">
        <v>93028156568</v>
      </c>
      <c r="BF139" s="67">
        <v>84854946</v>
      </c>
      <c r="BG139" s="67">
        <v>0</v>
      </c>
      <c r="BH139" s="67">
        <v>315858618352</v>
      </c>
      <c r="BI139" s="67">
        <v>37922341030</v>
      </c>
      <c r="BJ139" s="67">
        <v>63408465708</v>
      </c>
      <c r="BK139" s="67">
        <v>86721910729</v>
      </c>
      <c r="BL139" s="67">
        <v>127805900885</v>
      </c>
      <c r="BM139" s="67">
        <v>12404567865</v>
      </c>
      <c r="BN139" s="67">
        <v>5995835620</v>
      </c>
      <c r="BO139" s="67">
        <v>5566755345</v>
      </c>
      <c r="BP139" s="67">
        <v>87480742973</v>
      </c>
      <c r="BQ139" s="67">
        <v>2733111098</v>
      </c>
      <c r="BR139" s="67">
        <v>3214775073</v>
      </c>
      <c r="BS139" s="67">
        <v>0</v>
      </c>
      <c r="BT139" s="67">
        <v>1837864084</v>
      </c>
      <c r="BU139" s="67">
        <v>0</v>
      </c>
      <c r="BV139" s="67">
        <v>8571631659</v>
      </c>
      <c r="BW139" s="67">
        <v>617169</v>
      </c>
      <c r="BX139" s="67"/>
      <c r="BY139" s="67">
        <v>0</v>
      </c>
      <c r="BZ139" s="67">
        <v>2574682652080</v>
      </c>
      <c r="CA139" s="67">
        <v>883788275684</v>
      </c>
      <c r="CB139" s="67">
        <v>1690894376396</v>
      </c>
      <c r="CC139" s="67">
        <v>5417150251907</v>
      </c>
      <c r="CD139" s="67">
        <v>5592000000000</v>
      </c>
    </row>
    <row r="140" spans="1:82">
      <c r="A140" t="s">
        <v>293</v>
      </c>
      <c r="B140" t="s">
        <v>294</v>
      </c>
      <c r="C140" t="s">
        <v>210</v>
      </c>
      <c r="D140" t="s">
        <v>62</v>
      </c>
      <c r="E140" t="s">
        <v>153</v>
      </c>
      <c r="F140" s="67">
        <v>2002</v>
      </c>
      <c r="G140" t="s">
        <v>302</v>
      </c>
      <c r="H140" s="67">
        <v>19495210</v>
      </c>
      <c r="I140" s="67">
        <v>4408771282197</v>
      </c>
      <c r="J140" s="67">
        <v>461010845616</v>
      </c>
      <c r="K140" s="67">
        <v>793090676389</v>
      </c>
      <c r="L140" s="67">
        <v>1216490934874</v>
      </c>
      <c r="M140" s="67">
        <v>628793141813</v>
      </c>
      <c r="N140" s="67">
        <v>57590660275</v>
      </c>
      <c r="O140" s="67">
        <v>118949184803</v>
      </c>
      <c r="P140" s="67">
        <v>34556933068</v>
      </c>
      <c r="Q140" s="67">
        <v>24191339048</v>
      </c>
      <c r="R140" s="67">
        <v>335019454213</v>
      </c>
      <c r="S140" s="67">
        <v>1537055172</v>
      </c>
      <c r="T140" s="67">
        <v>3373315063</v>
      </c>
      <c r="U140" s="67">
        <v>1360015383719</v>
      </c>
      <c r="V140" s="67">
        <v>82807288449</v>
      </c>
      <c r="W140" s="67">
        <v>123749657615</v>
      </c>
      <c r="X140" s="67">
        <v>265873114497</v>
      </c>
      <c r="Y140" s="67">
        <v>701400000000</v>
      </c>
      <c r="Z140" s="67">
        <v>32155027141</v>
      </c>
      <c r="AA140" s="67">
        <v>14166482342</v>
      </c>
      <c r="AB140" s="67">
        <v>96252031077</v>
      </c>
      <c r="AC140" s="67">
        <v>518499828196</v>
      </c>
      <c r="AD140" s="67">
        <v>2921539572</v>
      </c>
      <c r="AE140" s="67">
        <v>21234010514</v>
      </c>
      <c r="AF140" s="67">
        <v>0</v>
      </c>
      <c r="AG140" s="67">
        <v>1827109567</v>
      </c>
      <c r="AH140" s="67">
        <v>0</v>
      </c>
      <c r="AI140" s="67">
        <v>14232184383</v>
      </c>
      <c r="AJ140" s="67">
        <v>166131</v>
      </c>
      <c r="AK140" s="67">
        <v>0</v>
      </c>
      <c r="AL140" s="67">
        <v>145180930</v>
      </c>
      <c r="AM140" s="67">
        <v>7327273005102</v>
      </c>
      <c r="AN140" s="67">
        <v>2598454468935</v>
      </c>
      <c r="AO140" s="67">
        <v>4726431891252</v>
      </c>
      <c r="AP140" s="67">
        <v>13413988660310</v>
      </c>
      <c r="AQ140" s="67">
        <v>14251609127642</v>
      </c>
      <c r="AR140" s="67">
        <v>2664081334247</v>
      </c>
      <c r="AS140" s="67">
        <v>2148452688909</v>
      </c>
      <c r="AT140" s="67">
        <v>515628645338</v>
      </c>
      <c r="AU140" s="67">
        <v>307741000000</v>
      </c>
      <c r="AV140" s="67">
        <v>529416000000</v>
      </c>
      <c r="AW140" s="67">
        <v>455007103998</v>
      </c>
      <c r="AX140" s="67">
        <v>291665413373</v>
      </c>
      <c r="AY140" s="67">
        <v>124932087937</v>
      </c>
      <c r="AZ140" s="67">
        <v>166733325437</v>
      </c>
      <c r="BA140" s="67">
        <v>18666612131</v>
      </c>
      <c r="BB140" s="67">
        <v>19429846196</v>
      </c>
      <c r="BC140" s="67">
        <v>8930601835</v>
      </c>
      <c r="BD140" s="67">
        <v>18957282529</v>
      </c>
      <c r="BE140" s="67">
        <v>96988015989</v>
      </c>
      <c r="BF140" s="67">
        <v>369331945</v>
      </c>
      <c r="BG140" s="67">
        <v>0</v>
      </c>
      <c r="BH140" s="67">
        <v>300847159818</v>
      </c>
      <c r="BI140" s="67">
        <v>44651468125</v>
      </c>
      <c r="BJ140" s="67">
        <v>67902543148</v>
      </c>
      <c r="BK140" s="67">
        <v>68377699774</v>
      </c>
      <c r="BL140" s="67">
        <v>119915448772</v>
      </c>
      <c r="BM140" s="67">
        <v>8080505884</v>
      </c>
      <c r="BN140" s="67">
        <v>5055666018</v>
      </c>
      <c r="BO140" s="67">
        <v>6763867964</v>
      </c>
      <c r="BP140" s="67">
        <v>85004211189</v>
      </c>
      <c r="BQ140" s="67">
        <v>2202333662</v>
      </c>
      <c r="BR140" s="67">
        <v>5713792314</v>
      </c>
      <c r="BS140" s="67">
        <v>0</v>
      </c>
      <c r="BT140" s="67">
        <v>1847896704</v>
      </c>
      <c r="BU140" s="67">
        <v>0</v>
      </c>
      <c r="BV140" s="67">
        <v>5246733002</v>
      </c>
      <c r="BW140" s="67">
        <v>442034</v>
      </c>
      <c r="BX140" s="67"/>
      <c r="BY140" s="67">
        <v>0</v>
      </c>
      <c r="BZ140" s="67">
        <v>2629790657349</v>
      </c>
      <c r="CA140" s="67">
        <v>902211368879</v>
      </c>
      <c r="CB140" s="67">
        <v>1727579288470</v>
      </c>
      <c r="CC140" s="67">
        <v>5828051255412</v>
      </c>
      <c r="CD140" s="67">
        <v>6050000000000</v>
      </c>
    </row>
    <row r="141" spans="1:82">
      <c r="A141" t="s">
        <v>293</v>
      </c>
      <c r="B141" t="s">
        <v>294</v>
      </c>
      <c r="C141" t="s">
        <v>210</v>
      </c>
      <c r="D141" t="s">
        <v>62</v>
      </c>
      <c r="E141" t="s">
        <v>153</v>
      </c>
      <c r="F141" s="67">
        <v>2003</v>
      </c>
      <c r="G141" t="s">
        <v>303</v>
      </c>
      <c r="H141" s="67">
        <v>19720737</v>
      </c>
      <c r="I141" s="67">
        <v>4584745876256</v>
      </c>
      <c r="J141" s="67">
        <v>645207475557</v>
      </c>
      <c r="K141" s="67">
        <v>1116966264214</v>
      </c>
      <c r="L141" s="67">
        <v>1203178719734</v>
      </c>
      <c r="M141" s="67">
        <v>618242921286</v>
      </c>
      <c r="N141" s="67">
        <v>57491227327</v>
      </c>
      <c r="O141" s="67">
        <v>118527840617</v>
      </c>
      <c r="P141" s="67">
        <v>34497268920</v>
      </c>
      <c r="Q141" s="67">
        <v>24149571578</v>
      </c>
      <c r="R141" s="67">
        <v>334441027576</v>
      </c>
      <c r="S141" s="67">
        <v>1514503736</v>
      </c>
      <c r="T141" s="67">
        <v>3457663875</v>
      </c>
      <c r="U141" s="67">
        <v>1358900123120</v>
      </c>
      <c r="V141" s="67">
        <v>82807288449</v>
      </c>
      <c r="W141" s="67">
        <v>123749657615</v>
      </c>
      <c r="X141" s="67">
        <v>264761941887</v>
      </c>
      <c r="Y141" s="67">
        <v>701400000000</v>
      </c>
      <c r="Z141" s="67">
        <v>32155027141</v>
      </c>
      <c r="AA141" s="67">
        <v>14166482342</v>
      </c>
      <c r="AB141" s="67">
        <v>96252031077</v>
      </c>
      <c r="AC141" s="67">
        <v>518499828196</v>
      </c>
      <c r="AD141" s="67">
        <v>2921539572</v>
      </c>
      <c r="AE141" s="67">
        <v>21234010514</v>
      </c>
      <c r="AF141" s="67">
        <v>0</v>
      </c>
      <c r="AG141" s="67">
        <v>1827109567</v>
      </c>
      <c r="AH141" s="67">
        <v>0</v>
      </c>
      <c r="AI141" s="67">
        <v>14232184383</v>
      </c>
      <c r="AJ141" s="67">
        <v>155055</v>
      </c>
      <c r="AK141" s="67">
        <v>0</v>
      </c>
      <c r="AL141" s="67">
        <v>145180930</v>
      </c>
      <c r="AM141" s="67">
        <v>7461367871322</v>
      </c>
      <c r="AN141" s="67">
        <v>2663808724155</v>
      </c>
      <c r="AO141" s="67">
        <v>4795887228077</v>
      </c>
      <c r="AP141" s="67">
        <v>13685990340174</v>
      </c>
      <c r="AQ141" s="67">
        <v>14589801608366</v>
      </c>
      <c r="AR141" s="67">
        <v>3421507245109</v>
      </c>
      <c r="AS141" s="67">
        <v>2759280036378</v>
      </c>
      <c r="AT141" s="67">
        <v>662227208731</v>
      </c>
      <c r="AU141" s="67">
        <v>442468000000</v>
      </c>
      <c r="AV141" s="67">
        <v>765989000000</v>
      </c>
      <c r="AW141" s="67">
        <v>443721300062</v>
      </c>
      <c r="AX141" s="67">
        <v>251293526517</v>
      </c>
      <c r="AY141" s="67">
        <v>106230129730</v>
      </c>
      <c r="AZ141" s="67">
        <v>145063396787</v>
      </c>
      <c r="BA141" s="67">
        <v>23509304076</v>
      </c>
      <c r="BB141" s="67">
        <v>22346537528</v>
      </c>
      <c r="BC141" s="67">
        <v>11013281699</v>
      </c>
      <c r="BD141" s="67">
        <v>19994108082</v>
      </c>
      <c r="BE141" s="67">
        <v>114619456812</v>
      </c>
      <c r="BF141" s="67">
        <v>945085348</v>
      </c>
      <c r="BG141" s="67">
        <v>0</v>
      </c>
      <c r="BH141" s="67">
        <v>333583108546</v>
      </c>
      <c r="BI141" s="67">
        <v>49511239084</v>
      </c>
      <c r="BJ141" s="67">
        <v>94212866216</v>
      </c>
      <c r="BK141" s="67">
        <v>54848201817</v>
      </c>
      <c r="BL141" s="67">
        <v>135010801427</v>
      </c>
      <c r="BM141" s="67">
        <v>6344292840</v>
      </c>
      <c r="BN141" s="67">
        <v>4311568211</v>
      </c>
      <c r="BO141" s="67">
        <v>10575238529</v>
      </c>
      <c r="BP141" s="67">
        <v>91170031540</v>
      </c>
      <c r="BQ141" s="67">
        <v>2142662756</v>
      </c>
      <c r="BR141" s="67">
        <v>13918544915</v>
      </c>
      <c r="BS141" s="67">
        <v>0</v>
      </c>
      <c r="BT141" s="67">
        <v>1663519041</v>
      </c>
      <c r="BU141" s="67">
        <v>0</v>
      </c>
      <c r="BV141" s="67">
        <v>4884245497</v>
      </c>
      <c r="BW141" s="67">
        <v>698100</v>
      </c>
      <c r="BX141" s="67"/>
      <c r="BY141" s="67">
        <v>0</v>
      </c>
      <c r="BZ141" s="67">
        <v>3188800303916</v>
      </c>
      <c r="CA141" s="67">
        <v>1112660198352</v>
      </c>
      <c r="CB141" s="67">
        <v>2076140105564</v>
      </c>
      <c r="CC141" s="67">
        <v>7064090957632</v>
      </c>
      <c r="CD141" s="67">
        <v>7388000000000</v>
      </c>
    </row>
    <row r="142" spans="1:82">
      <c r="A142" t="s">
        <v>293</v>
      </c>
      <c r="B142" t="s">
        <v>294</v>
      </c>
      <c r="C142" t="s">
        <v>210</v>
      </c>
      <c r="D142" t="s">
        <v>62</v>
      </c>
      <c r="E142" t="s">
        <v>153</v>
      </c>
      <c r="F142" s="67">
        <v>2004</v>
      </c>
      <c r="G142" t="s">
        <v>304</v>
      </c>
      <c r="H142" s="67">
        <v>19932722</v>
      </c>
      <c r="I142" s="67">
        <v>4767723452432</v>
      </c>
      <c r="J142" s="67">
        <v>776429812699</v>
      </c>
      <c r="K142" s="67">
        <v>1310178111953</v>
      </c>
      <c r="L142" s="67">
        <v>1129401992924</v>
      </c>
      <c r="M142" s="67">
        <v>555512716876</v>
      </c>
      <c r="N142" s="67">
        <v>57391794380</v>
      </c>
      <c r="O142" s="67">
        <v>118106380868</v>
      </c>
      <c r="P142" s="67">
        <v>34437604771</v>
      </c>
      <c r="Q142" s="67">
        <v>24107804108</v>
      </c>
      <c r="R142" s="67">
        <v>333862600940</v>
      </c>
      <c r="S142" s="67">
        <v>1487176240</v>
      </c>
      <c r="T142" s="67">
        <v>3422819529</v>
      </c>
      <c r="U142" s="67">
        <v>1288961345327</v>
      </c>
      <c r="V142" s="67">
        <v>82807288449</v>
      </c>
      <c r="W142" s="67">
        <v>123749657615</v>
      </c>
      <c r="X142" s="67">
        <v>255302916784</v>
      </c>
      <c r="Y142" s="67">
        <v>624500000000</v>
      </c>
      <c r="Z142" s="67">
        <v>41655374198</v>
      </c>
      <c r="AA142" s="67">
        <v>14166482342</v>
      </c>
      <c r="AB142" s="67">
        <v>96252031077</v>
      </c>
      <c r="AC142" s="67">
        <v>432083229493</v>
      </c>
      <c r="AD142" s="67">
        <v>2921539572</v>
      </c>
      <c r="AE142" s="67">
        <v>21234010514</v>
      </c>
      <c r="AF142" s="67">
        <v>0</v>
      </c>
      <c r="AG142" s="67">
        <v>1827109567</v>
      </c>
      <c r="AH142" s="67">
        <v>0</v>
      </c>
      <c r="AI142" s="67">
        <v>14232184383</v>
      </c>
      <c r="AJ142" s="67">
        <v>143980</v>
      </c>
      <c r="AK142" s="67">
        <v>0</v>
      </c>
      <c r="AL142" s="67">
        <v>145180930</v>
      </c>
      <c r="AM142" s="67">
        <v>7574320968899</v>
      </c>
      <c r="AN142" s="67">
        <v>2693819818046</v>
      </c>
      <c r="AO142" s="67">
        <v>4878347294604</v>
      </c>
      <c r="AP142" s="67">
        <v>13901397234909</v>
      </c>
      <c r="AQ142" s="67">
        <v>14839126734378</v>
      </c>
      <c r="AR142" s="67">
        <v>4186707938129</v>
      </c>
      <c r="AS142" s="67">
        <v>3376377369459</v>
      </c>
      <c r="AT142" s="67">
        <v>810330568670</v>
      </c>
      <c r="AU142" s="67">
        <v>544934000000</v>
      </c>
      <c r="AV142" s="67">
        <v>919543000000</v>
      </c>
      <c r="AW142" s="67">
        <v>590154779825</v>
      </c>
      <c r="AX142" s="67">
        <v>353966311092</v>
      </c>
      <c r="AY142" s="67">
        <v>155724753115</v>
      </c>
      <c r="AZ142" s="67">
        <v>198241557977</v>
      </c>
      <c r="BA142" s="67">
        <v>17966428737</v>
      </c>
      <c r="BB142" s="67">
        <v>28273633855</v>
      </c>
      <c r="BC142" s="67">
        <v>13256224257</v>
      </c>
      <c r="BD142" s="67">
        <v>21197349852</v>
      </c>
      <c r="BE142" s="67">
        <v>150622421955</v>
      </c>
      <c r="BF142" s="67">
        <v>4872410077</v>
      </c>
      <c r="BG142" s="67">
        <v>0</v>
      </c>
      <c r="BH142" s="67">
        <v>467843439988</v>
      </c>
      <c r="BI142" s="67">
        <v>66755227661</v>
      </c>
      <c r="BJ142" s="67">
        <v>13267917512</v>
      </c>
      <c r="BK142" s="67">
        <v>175014716914</v>
      </c>
      <c r="BL142" s="67">
        <v>212805577901</v>
      </c>
      <c r="BM142" s="67">
        <v>16955440178</v>
      </c>
      <c r="BN142" s="67">
        <v>16128544726</v>
      </c>
      <c r="BO142" s="67">
        <v>8784029860</v>
      </c>
      <c r="BP142" s="67">
        <v>129742772904</v>
      </c>
      <c r="BQ142" s="67">
        <v>4394262184</v>
      </c>
      <c r="BR142" s="67">
        <v>25867942000</v>
      </c>
      <c r="BS142" s="67">
        <v>0</v>
      </c>
      <c r="BT142" s="67">
        <v>2966806462</v>
      </c>
      <c r="BU142" s="67">
        <v>0</v>
      </c>
      <c r="BV142" s="67">
        <v>7963974252</v>
      </c>
      <c r="BW142" s="67">
        <v>1805336</v>
      </c>
      <c r="BX142" s="67"/>
      <c r="BY142" s="67">
        <v>0</v>
      </c>
      <c r="BZ142" s="67">
        <v>4190646892401</v>
      </c>
      <c r="CA142" s="67">
        <v>1438578598720</v>
      </c>
      <c r="CB142" s="67">
        <v>2752068293681</v>
      </c>
      <c r="CC142" s="67">
        <v>9060744050343</v>
      </c>
      <c r="CD142" s="67">
        <v>9435000000000</v>
      </c>
    </row>
    <row r="143" spans="1:82">
      <c r="A143" t="s">
        <v>293</v>
      </c>
      <c r="B143" t="s">
        <v>294</v>
      </c>
      <c r="C143" t="s">
        <v>210</v>
      </c>
      <c r="D143" t="s">
        <v>62</v>
      </c>
      <c r="E143" t="s">
        <v>153</v>
      </c>
      <c r="F143" s="67">
        <v>2005</v>
      </c>
      <c r="G143" t="s">
        <v>305</v>
      </c>
      <c r="H143" s="67">
        <v>20176844</v>
      </c>
      <c r="I143" s="67">
        <v>4972329879964</v>
      </c>
      <c r="J143" s="67">
        <v>821468753756</v>
      </c>
      <c r="K143" s="67">
        <v>1362591648771</v>
      </c>
      <c r="L143" s="67">
        <v>1153471658125</v>
      </c>
      <c r="M143" s="67">
        <v>577068927353</v>
      </c>
      <c r="N143" s="67">
        <v>57292361432</v>
      </c>
      <c r="O143" s="67">
        <v>117685036682</v>
      </c>
      <c r="P143" s="67">
        <v>34377940622</v>
      </c>
      <c r="Q143" s="67">
        <v>24066036639</v>
      </c>
      <c r="R143" s="67">
        <v>333284174303</v>
      </c>
      <c r="S143" s="67">
        <v>1454409250</v>
      </c>
      <c r="T143" s="67">
        <v>3252634648</v>
      </c>
      <c r="U143" s="67">
        <v>1091750110933</v>
      </c>
      <c r="V143" s="67">
        <v>35275904879</v>
      </c>
      <c r="W143" s="67">
        <v>39874889676</v>
      </c>
      <c r="X143" s="67">
        <v>249123621504</v>
      </c>
      <c r="Y143" s="67">
        <v>627200000000</v>
      </c>
      <c r="Z143" s="67">
        <v>42386172140</v>
      </c>
      <c r="AA143" s="67">
        <v>14166482342</v>
      </c>
      <c r="AB143" s="67">
        <v>96252031077</v>
      </c>
      <c r="AC143" s="67">
        <v>432083229493</v>
      </c>
      <c r="AD143" s="67">
        <v>2921539572</v>
      </c>
      <c r="AE143" s="67">
        <v>23164375106</v>
      </c>
      <c r="AF143" s="67">
        <v>0</v>
      </c>
      <c r="AG143" s="67">
        <v>1827109567</v>
      </c>
      <c r="AH143" s="67">
        <v>0</v>
      </c>
      <c r="AI143" s="67">
        <v>14232184383</v>
      </c>
      <c r="AJ143" s="67">
        <v>155055</v>
      </c>
      <c r="AK143" s="67">
        <v>0</v>
      </c>
      <c r="AL143" s="67">
        <v>145180930</v>
      </c>
      <c r="AM143" s="67">
        <v>7795257662978</v>
      </c>
      <c r="AN143" s="67">
        <v>2796172683778</v>
      </c>
      <c r="AO143" s="67">
        <v>4998017562684</v>
      </c>
      <c r="AP143" s="67">
        <v>14228788816087</v>
      </c>
      <c r="AQ143" s="67">
        <v>15163803147661</v>
      </c>
      <c r="AR143" s="67">
        <v>4618006107739</v>
      </c>
      <c r="AS143" s="67">
        <v>3724198473983</v>
      </c>
      <c r="AT143" s="67">
        <v>893807633756</v>
      </c>
      <c r="AU143" s="67">
        <v>592064000000</v>
      </c>
      <c r="AV143" s="67">
        <v>982072000000</v>
      </c>
      <c r="AW143" s="67">
        <v>603658874848</v>
      </c>
      <c r="AX143" s="67">
        <v>338000360803</v>
      </c>
      <c r="AY143" s="67">
        <v>143986585406</v>
      </c>
      <c r="AZ143" s="67">
        <v>194013775397</v>
      </c>
      <c r="BA143" s="67">
        <v>22194491504</v>
      </c>
      <c r="BB143" s="67">
        <v>31128297470</v>
      </c>
      <c r="BC143" s="67">
        <v>14496422257</v>
      </c>
      <c r="BD143" s="67">
        <v>22523852602</v>
      </c>
      <c r="BE143" s="67">
        <v>170479537844</v>
      </c>
      <c r="BF143" s="67">
        <v>4835912368</v>
      </c>
      <c r="BG143" s="67">
        <v>0</v>
      </c>
      <c r="BH143" s="67">
        <v>703428064886</v>
      </c>
      <c r="BI143" s="67">
        <v>54520656570</v>
      </c>
      <c r="BJ143" s="67">
        <v>65004225981</v>
      </c>
      <c r="BK143" s="67">
        <v>211238243599</v>
      </c>
      <c r="BL143" s="67">
        <v>372664938735</v>
      </c>
      <c r="BM143" s="67">
        <v>19441347902</v>
      </c>
      <c r="BN143" s="67">
        <v>23794629610</v>
      </c>
      <c r="BO143" s="67">
        <v>8718604412</v>
      </c>
      <c r="BP143" s="67">
        <v>272022845978</v>
      </c>
      <c r="BQ143" s="67">
        <v>5828077531</v>
      </c>
      <c r="BR143" s="67">
        <v>25554311917</v>
      </c>
      <c r="BS143" s="67">
        <v>0</v>
      </c>
      <c r="BT143" s="67">
        <v>3549139278</v>
      </c>
      <c r="BU143" s="67">
        <v>0</v>
      </c>
      <c r="BV143" s="67">
        <v>13737597936</v>
      </c>
      <c r="BW143" s="67">
        <v>929221</v>
      </c>
      <c r="BX143" s="67"/>
      <c r="BY143" s="67">
        <v>17454951</v>
      </c>
      <c r="BZ143" s="67">
        <v>4774442295434</v>
      </c>
      <c r="CA143" s="67">
        <v>1664515573249</v>
      </c>
      <c r="CB143" s="67">
        <v>3109926722185</v>
      </c>
      <c r="CC143" s="67">
        <v>10309527342905</v>
      </c>
      <c r="CD143" s="67">
        <v>10700000000000</v>
      </c>
    </row>
    <row r="144" spans="1:82">
      <c r="A144" t="s">
        <v>293</v>
      </c>
      <c r="B144" t="s">
        <v>294</v>
      </c>
      <c r="C144" t="s">
        <v>210</v>
      </c>
      <c r="D144" t="s">
        <v>62</v>
      </c>
      <c r="E144" t="s">
        <v>153</v>
      </c>
      <c r="F144" s="67">
        <v>2006</v>
      </c>
      <c r="G144" t="s">
        <v>306</v>
      </c>
      <c r="H144" s="67">
        <v>20450966</v>
      </c>
      <c r="I144" s="67">
        <v>5185749247258</v>
      </c>
      <c r="J144" s="67">
        <v>1062183407290</v>
      </c>
      <c r="K144" s="67">
        <v>1689168175848</v>
      </c>
      <c r="L144" s="67">
        <v>1150877481761</v>
      </c>
      <c r="M144" s="67">
        <v>575763513480</v>
      </c>
      <c r="N144" s="67">
        <v>57192928484</v>
      </c>
      <c r="O144" s="67">
        <v>117263576933</v>
      </c>
      <c r="P144" s="67">
        <v>34318276473</v>
      </c>
      <c r="Q144" s="67">
        <v>24024269169</v>
      </c>
      <c r="R144" s="67">
        <v>332705747666</v>
      </c>
      <c r="S144" s="67">
        <v>1426630776</v>
      </c>
      <c r="T144" s="67">
        <v>3383725874</v>
      </c>
      <c r="U144" s="67">
        <v>1130824209034</v>
      </c>
      <c r="V144" s="67">
        <v>33998306715</v>
      </c>
      <c r="W144" s="67">
        <v>38004894850</v>
      </c>
      <c r="X144" s="67">
        <v>247905150119</v>
      </c>
      <c r="Y144" s="67">
        <v>661600000000</v>
      </c>
      <c r="Z144" s="67">
        <v>42386172140</v>
      </c>
      <c r="AA144" s="67">
        <v>14166482342</v>
      </c>
      <c r="AB144" s="67">
        <v>96252031077</v>
      </c>
      <c r="AC144" s="67">
        <v>460888762394</v>
      </c>
      <c r="AD144" s="67">
        <v>4674463315</v>
      </c>
      <c r="AE144" s="67">
        <v>23164375106</v>
      </c>
      <c r="AF144" s="67">
        <v>0</v>
      </c>
      <c r="AG144" s="67">
        <v>1827109567</v>
      </c>
      <c r="AH144" s="67">
        <v>0</v>
      </c>
      <c r="AI144" s="67">
        <v>18113689215</v>
      </c>
      <c r="AJ144" s="67">
        <v>155055</v>
      </c>
      <c r="AK144" s="67">
        <v>0</v>
      </c>
      <c r="AL144" s="67">
        <v>145180930</v>
      </c>
      <c r="AM144" s="67">
        <v>7961353058978</v>
      </c>
      <c r="AN144" s="67">
        <v>2869137526275</v>
      </c>
      <c r="AO144" s="67">
        <v>5091265631139</v>
      </c>
      <c r="AP144" s="67">
        <v>14586844711310</v>
      </c>
      <c r="AQ144" s="67">
        <v>15594806998409</v>
      </c>
      <c r="AR144" s="67">
        <v>4927231099140</v>
      </c>
      <c r="AS144" s="67">
        <v>3973573467048</v>
      </c>
      <c r="AT144" s="67">
        <v>953657632092</v>
      </c>
      <c r="AU144" s="67">
        <v>792774000000</v>
      </c>
      <c r="AV144" s="67">
        <v>1260732000000</v>
      </c>
      <c r="AW144" s="67">
        <v>638741961429</v>
      </c>
      <c r="AX144" s="67">
        <v>352965431954</v>
      </c>
      <c r="AY144" s="67">
        <v>151331111074</v>
      </c>
      <c r="AZ144" s="67">
        <v>201634320880</v>
      </c>
      <c r="BA144" s="67">
        <v>28176904922</v>
      </c>
      <c r="BB144" s="67">
        <v>32701338258</v>
      </c>
      <c r="BC144" s="67">
        <v>15002940586</v>
      </c>
      <c r="BD144" s="67">
        <v>22446709649</v>
      </c>
      <c r="BE144" s="67">
        <v>183399716251</v>
      </c>
      <c r="BF144" s="67">
        <v>4048919810</v>
      </c>
      <c r="BG144" s="67">
        <v>0</v>
      </c>
      <c r="BH144" s="67">
        <v>907054772289</v>
      </c>
      <c r="BI144" s="67">
        <v>56296231260</v>
      </c>
      <c r="BJ144" s="67">
        <v>73979067200</v>
      </c>
      <c r="BK144" s="67">
        <v>227603193793</v>
      </c>
      <c r="BL144" s="67">
        <v>549176280036</v>
      </c>
      <c r="BM144" s="67">
        <v>28006959941</v>
      </c>
      <c r="BN144" s="67">
        <v>58455745177</v>
      </c>
      <c r="BO144" s="67">
        <v>18501904500</v>
      </c>
      <c r="BP144" s="67">
        <v>308243251457</v>
      </c>
      <c r="BQ144" s="67">
        <v>11792643110</v>
      </c>
      <c r="BR144" s="67">
        <v>62014953434</v>
      </c>
      <c r="BS144" s="67">
        <v>0</v>
      </c>
      <c r="BT144" s="67">
        <v>5938277981</v>
      </c>
      <c r="BU144" s="67">
        <v>0</v>
      </c>
      <c r="BV144" s="67">
        <v>56147829462</v>
      </c>
      <c r="BW144" s="67">
        <v>1642049</v>
      </c>
      <c r="BX144" s="67"/>
      <c r="BY144" s="67">
        <v>73072926</v>
      </c>
      <c r="BZ144" s="67">
        <v>5141865971927</v>
      </c>
      <c r="CA144" s="67">
        <v>1880390992215</v>
      </c>
      <c r="CB144" s="67">
        <v>3261474979713</v>
      </c>
      <c r="CC144" s="67">
        <v>11146935804785</v>
      </c>
      <c r="CD144" s="67">
        <v>11610000000000</v>
      </c>
    </row>
    <row r="145" spans="1:82">
      <c r="A145" t="s">
        <v>293</v>
      </c>
      <c r="B145" t="s">
        <v>294</v>
      </c>
      <c r="C145" t="s">
        <v>210</v>
      </c>
      <c r="D145" t="s">
        <v>62</v>
      </c>
      <c r="E145" t="s">
        <v>153</v>
      </c>
      <c r="F145" s="67">
        <v>2007</v>
      </c>
      <c r="G145" t="s">
        <v>307</v>
      </c>
      <c r="H145" s="67">
        <v>20827622</v>
      </c>
      <c r="I145" s="67">
        <v>5435685139063</v>
      </c>
      <c r="J145" s="67">
        <v>1332387463158</v>
      </c>
      <c r="K145" s="67">
        <v>2073932588297</v>
      </c>
      <c r="L145" s="67">
        <v>1133497735396</v>
      </c>
      <c r="M145" s="67">
        <v>560365114915</v>
      </c>
      <c r="N145" s="67">
        <v>57093495536</v>
      </c>
      <c r="O145" s="67">
        <v>116842232747</v>
      </c>
      <c r="P145" s="67">
        <v>34258612324</v>
      </c>
      <c r="Q145" s="67">
        <v>23982501700</v>
      </c>
      <c r="R145" s="67">
        <v>332127321029</v>
      </c>
      <c r="S145" s="67">
        <v>1401001777</v>
      </c>
      <c r="T145" s="67">
        <v>3046543093</v>
      </c>
      <c r="U145" s="67">
        <v>1151883405216</v>
      </c>
      <c r="V145" s="67">
        <v>37660518195</v>
      </c>
      <c r="W145" s="67">
        <v>41758634464</v>
      </c>
      <c r="X145" s="67">
        <v>247822703935</v>
      </c>
      <c r="Y145" s="67">
        <v>663600000000</v>
      </c>
      <c r="Z145" s="67">
        <v>42386172140</v>
      </c>
      <c r="AA145" s="67">
        <v>14166482342</v>
      </c>
      <c r="AB145" s="67">
        <v>96252031077</v>
      </c>
      <c r="AC145" s="67">
        <v>460888762394</v>
      </c>
      <c r="AD145" s="67">
        <v>4674463315</v>
      </c>
      <c r="AE145" s="67">
        <v>25094739698</v>
      </c>
      <c r="AF145" s="67">
        <v>0</v>
      </c>
      <c r="AG145" s="67">
        <v>1827109567</v>
      </c>
      <c r="AH145" s="67">
        <v>0</v>
      </c>
      <c r="AI145" s="67">
        <v>18113689215</v>
      </c>
      <c r="AJ145" s="67">
        <v>166131</v>
      </c>
      <c r="AK145" s="67">
        <v>0</v>
      </c>
      <c r="AL145" s="67">
        <v>154254738</v>
      </c>
      <c r="AM145" s="67">
        <v>8179718124621</v>
      </c>
      <c r="AN145" s="67">
        <v>2945562601122</v>
      </c>
      <c r="AO145" s="67">
        <v>5233232980443</v>
      </c>
      <c r="AP145" s="67">
        <v>14960803097201</v>
      </c>
      <c r="AQ145" s="67">
        <v>16078690527976</v>
      </c>
      <c r="AR145" s="67">
        <v>5971702610453</v>
      </c>
      <c r="AS145" s="67">
        <v>4815889201979</v>
      </c>
      <c r="AT145" s="67">
        <v>1155813408475</v>
      </c>
      <c r="AU145" s="67">
        <v>1017591000000</v>
      </c>
      <c r="AV145" s="67">
        <v>1583935000000</v>
      </c>
      <c r="AW145" s="67">
        <v>643609038459</v>
      </c>
      <c r="AX145" s="67">
        <v>317562319540</v>
      </c>
      <c r="AY145" s="67">
        <v>131994350416</v>
      </c>
      <c r="AZ145" s="67">
        <v>185567969124</v>
      </c>
      <c r="BA145" s="67">
        <v>35329148784</v>
      </c>
      <c r="BB145" s="67">
        <v>36121231384</v>
      </c>
      <c r="BC145" s="67">
        <v>18396392847</v>
      </c>
      <c r="BD145" s="67">
        <v>22204055101</v>
      </c>
      <c r="BE145" s="67">
        <v>209519569152</v>
      </c>
      <c r="BF145" s="67">
        <v>4476321651</v>
      </c>
      <c r="BG145" s="67">
        <v>0</v>
      </c>
      <c r="BH145" s="67">
        <v>1341382921844</v>
      </c>
      <c r="BI145" s="67">
        <v>72617898650</v>
      </c>
      <c r="BJ145" s="67">
        <v>76273493840</v>
      </c>
      <c r="BK145" s="67">
        <v>222442856598</v>
      </c>
      <c r="BL145" s="67">
        <v>970048672755</v>
      </c>
      <c r="BM145" s="67">
        <v>33194858870</v>
      </c>
      <c r="BN145" s="67">
        <v>56350956662</v>
      </c>
      <c r="BO145" s="67">
        <v>15599720929</v>
      </c>
      <c r="BP145" s="67">
        <v>670148375989</v>
      </c>
      <c r="BQ145" s="67">
        <v>22106526360</v>
      </c>
      <c r="BR145" s="67">
        <v>111104257587</v>
      </c>
      <c r="BS145" s="67">
        <v>0</v>
      </c>
      <c r="BT145" s="67">
        <v>7334594291</v>
      </c>
      <c r="BU145" s="67">
        <v>0</v>
      </c>
      <c r="BV145" s="67">
        <v>54014275746</v>
      </c>
      <c r="BW145" s="67">
        <v>2805071</v>
      </c>
      <c r="BX145" s="67"/>
      <c r="BY145" s="67">
        <v>192301249</v>
      </c>
      <c r="BZ145" s="67">
        <v>5877225622772</v>
      </c>
      <c r="CA145" s="67">
        <v>2148862729430</v>
      </c>
      <c r="CB145" s="67">
        <v>3728362893342</v>
      </c>
      <c r="CC145" s="67">
        <v>13267576193528</v>
      </c>
      <c r="CD145" s="67">
        <v>13830000000000</v>
      </c>
    </row>
    <row r="146" spans="1:82">
      <c r="A146" t="s">
        <v>293</v>
      </c>
      <c r="B146" t="s">
        <v>294</v>
      </c>
      <c r="C146" t="s">
        <v>210</v>
      </c>
      <c r="D146" t="s">
        <v>62</v>
      </c>
      <c r="E146" t="s">
        <v>153</v>
      </c>
      <c r="F146" s="67">
        <v>2008</v>
      </c>
      <c r="G146" t="s">
        <v>308</v>
      </c>
      <c r="H146" s="67">
        <v>21249199</v>
      </c>
      <c r="I146" s="67">
        <v>5685888626911</v>
      </c>
      <c r="J146" s="67">
        <v>1013906848305</v>
      </c>
      <c r="K146" s="67">
        <v>1625349231500</v>
      </c>
      <c r="L146" s="67">
        <v>1118972658099</v>
      </c>
      <c r="M146" s="67">
        <v>547609898375</v>
      </c>
      <c r="N146" s="67">
        <v>56994062588</v>
      </c>
      <c r="O146" s="67">
        <v>116420772998</v>
      </c>
      <c r="P146" s="67">
        <v>34198948176</v>
      </c>
      <c r="Q146" s="67">
        <v>23940734230</v>
      </c>
      <c r="R146" s="67">
        <v>331548894393</v>
      </c>
      <c r="S146" s="67">
        <v>1380887694</v>
      </c>
      <c r="T146" s="67">
        <v>2530251879</v>
      </c>
      <c r="U146" s="67">
        <v>1259148493917</v>
      </c>
      <c r="V146" s="67">
        <v>35488837907</v>
      </c>
      <c r="W146" s="67">
        <v>41249885872</v>
      </c>
      <c r="X146" s="67">
        <v>248473157227</v>
      </c>
      <c r="Y146" s="67">
        <v>788200000000</v>
      </c>
      <c r="Z146" s="67">
        <v>45309356426</v>
      </c>
      <c r="AA146" s="67">
        <v>14166482342</v>
      </c>
      <c r="AB146" s="67">
        <v>111652356049</v>
      </c>
      <c r="AC146" s="67">
        <v>576110952992</v>
      </c>
      <c r="AD146" s="67">
        <v>4479694010</v>
      </c>
      <c r="AE146" s="67">
        <v>25094739698</v>
      </c>
      <c r="AF146" s="67">
        <v>0</v>
      </c>
      <c r="AG146" s="67">
        <v>1827109567</v>
      </c>
      <c r="AH146" s="67">
        <v>0</v>
      </c>
      <c r="AI146" s="67">
        <v>9056844608</v>
      </c>
      <c r="AJ146" s="67">
        <v>166131</v>
      </c>
      <c r="AK146" s="67">
        <v>0</v>
      </c>
      <c r="AL146" s="67">
        <v>526280871</v>
      </c>
      <c r="AM146" s="67">
        <v>8378815043646</v>
      </c>
      <c r="AN146" s="67">
        <v>3028347646192</v>
      </c>
      <c r="AO146" s="67">
        <v>5348977833628</v>
      </c>
      <c r="AP146" s="67">
        <v>15760435966909</v>
      </c>
      <c r="AQ146" s="67">
        <v>16669270932434</v>
      </c>
      <c r="AR146" s="67">
        <v>6486448633070</v>
      </c>
      <c r="AS146" s="67">
        <v>5231006962153</v>
      </c>
      <c r="AT146" s="67">
        <v>1255441670917</v>
      </c>
      <c r="AU146" s="67">
        <v>808043000000</v>
      </c>
      <c r="AV146" s="67">
        <v>1295338000000</v>
      </c>
      <c r="AW146" s="67">
        <v>846741762719</v>
      </c>
      <c r="AX146" s="67">
        <v>456297423381</v>
      </c>
      <c r="AY146" s="67">
        <v>193276991660</v>
      </c>
      <c r="AZ146" s="67">
        <v>263020431721</v>
      </c>
      <c r="BA146" s="67">
        <v>43234183495</v>
      </c>
      <c r="BB146" s="67">
        <v>43238130326</v>
      </c>
      <c r="BC146" s="67">
        <v>19987992532</v>
      </c>
      <c r="BD146" s="67">
        <v>21878235812</v>
      </c>
      <c r="BE146" s="67">
        <v>258800339692</v>
      </c>
      <c r="BF146" s="67">
        <v>3305457481</v>
      </c>
      <c r="BG146" s="67">
        <v>0</v>
      </c>
      <c r="BH146" s="67">
        <v>2184847297609</v>
      </c>
      <c r="BI146" s="67">
        <v>96800367941</v>
      </c>
      <c r="BJ146" s="67">
        <v>88269184183</v>
      </c>
      <c r="BK146" s="67">
        <v>835628614243</v>
      </c>
      <c r="BL146" s="67">
        <v>1164149131242</v>
      </c>
      <c r="BM146" s="67">
        <v>23812296547</v>
      </c>
      <c r="BN146" s="67">
        <v>47313569917</v>
      </c>
      <c r="BO146" s="67">
        <v>20573449477</v>
      </c>
      <c r="BP146" s="67">
        <v>983814482788</v>
      </c>
      <c r="BQ146" s="67">
        <v>13865959233</v>
      </c>
      <c r="BR146" s="67">
        <v>46883761785</v>
      </c>
      <c r="BS146" s="67">
        <v>7074942122</v>
      </c>
      <c r="BT146" s="67">
        <v>6907964980</v>
      </c>
      <c r="BU146" s="67">
        <v>0</v>
      </c>
      <c r="BV146" s="67">
        <v>13554945247</v>
      </c>
      <c r="BW146" s="67">
        <v>2816786</v>
      </c>
      <c r="BX146" s="67"/>
      <c r="BY146" s="67">
        <v>344942359</v>
      </c>
      <c r="BZ146" s="67">
        <v>7148737844962</v>
      </c>
      <c r="CA146" s="67">
        <v>2704160219832</v>
      </c>
      <c r="CB146" s="67">
        <v>4444577625130</v>
      </c>
      <c r="CC146" s="67">
        <v>16179480538360</v>
      </c>
      <c r="CD146" s="67">
        <v>16670000000000</v>
      </c>
    </row>
    <row r="147" spans="1:82">
      <c r="A147" t="s">
        <v>293</v>
      </c>
      <c r="B147" t="s">
        <v>294</v>
      </c>
      <c r="C147" t="s">
        <v>210</v>
      </c>
      <c r="D147" t="s">
        <v>62</v>
      </c>
      <c r="E147" t="s">
        <v>153</v>
      </c>
      <c r="F147" s="67">
        <v>2009</v>
      </c>
      <c r="G147" t="s">
        <v>309</v>
      </c>
      <c r="H147" s="67">
        <v>21691653</v>
      </c>
      <c r="I147" s="67">
        <v>5936730551708</v>
      </c>
      <c r="J147" s="67">
        <v>1360780624572</v>
      </c>
      <c r="K147" s="67">
        <v>2196575204735</v>
      </c>
      <c r="L147" s="67">
        <v>1110015137902</v>
      </c>
      <c r="M147" s="67">
        <v>540532810480</v>
      </c>
      <c r="N147" s="67">
        <v>56894629640</v>
      </c>
      <c r="O147" s="67">
        <v>115999428812</v>
      </c>
      <c r="P147" s="67">
        <v>34139284027</v>
      </c>
      <c r="Q147" s="67">
        <v>23898966760</v>
      </c>
      <c r="R147" s="67">
        <v>330970467756</v>
      </c>
      <c r="S147" s="67">
        <v>1371137680</v>
      </c>
      <c r="T147" s="67">
        <v>2507518069</v>
      </c>
      <c r="U147" s="67">
        <v>1436014825965</v>
      </c>
      <c r="V147" s="67">
        <v>35488837907</v>
      </c>
      <c r="W147" s="67">
        <v>41249885872</v>
      </c>
      <c r="X147" s="67">
        <v>247146564244</v>
      </c>
      <c r="Y147" s="67">
        <v>976400000000</v>
      </c>
      <c r="Z147" s="67">
        <v>39462987855</v>
      </c>
      <c r="AA147" s="67">
        <v>47221607808</v>
      </c>
      <c r="AB147" s="67">
        <v>140527965372</v>
      </c>
      <c r="AC147" s="67">
        <v>691333143591</v>
      </c>
      <c r="AD147" s="67">
        <v>5258771229</v>
      </c>
      <c r="AE147" s="67">
        <v>25094739698</v>
      </c>
      <c r="AF147" s="67">
        <v>0</v>
      </c>
      <c r="AG147" s="67">
        <v>4066792262</v>
      </c>
      <c r="AH147" s="67">
        <v>0</v>
      </c>
      <c r="AI147" s="67">
        <v>22857750676</v>
      </c>
      <c r="AJ147" s="67">
        <v>155055</v>
      </c>
      <c r="AK147" s="67">
        <v>0</v>
      </c>
      <c r="AL147" s="67">
        <v>526280871</v>
      </c>
      <c r="AM147" s="67">
        <v>8392176100409</v>
      </c>
      <c r="AN147" s="67">
        <v>3063336443047</v>
      </c>
      <c r="AO147" s="67">
        <v>5326834954190</v>
      </c>
      <c r="AP147" s="67">
        <v>16028658205211</v>
      </c>
      <c r="AQ147" s="67">
        <v>17176910211817</v>
      </c>
      <c r="AR147" s="67">
        <v>6350180807777</v>
      </c>
      <c r="AS147" s="67">
        <v>5121113554659</v>
      </c>
      <c r="AT147" s="67">
        <v>1229067253118</v>
      </c>
      <c r="AU147" s="67">
        <v>1103695000000</v>
      </c>
      <c r="AV147" s="67">
        <v>1781587000000</v>
      </c>
      <c r="AW147" s="67">
        <v>779840632497</v>
      </c>
      <c r="AX147" s="67">
        <v>435088051708</v>
      </c>
      <c r="AY147" s="67">
        <v>188904849391</v>
      </c>
      <c r="AZ147" s="67">
        <v>246183202317</v>
      </c>
      <c r="BA147" s="67">
        <v>35241961487</v>
      </c>
      <c r="BB147" s="67">
        <v>37461744988</v>
      </c>
      <c r="BC147" s="67">
        <v>19782150540</v>
      </c>
      <c r="BD147" s="67">
        <v>21255196354</v>
      </c>
      <c r="BE147" s="67">
        <v>227593148853</v>
      </c>
      <c r="BF147" s="67">
        <v>3418378566</v>
      </c>
      <c r="BG147" s="67">
        <v>0</v>
      </c>
      <c r="BH147" s="67">
        <v>1140817125912</v>
      </c>
      <c r="BI147" s="67">
        <v>51452872159</v>
      </c>
      <c r="BJ147" s="67">
        <v>21579516886</v>
      </c>
      <c r="BK147" s="67">
        <v>431308400589</v>
      </c>
      <c r="BL147" s="67">
        <v>636476336279</v>
      </c>
      <c r="BM147" s="67">
        <v>25751766545</v>
      </c>
      <c r="BN147" s="67">
        <v>40246288668</v>
      </c>
      <c r="BO147" s="67">
        <v>36439344377</v>
      </c>
      <c r="BP147" s="67">
        <v>466525530192</v>
      </c>
      <c r="BQ147" s="67">
        <v>11890605934</v>
      </c>
      <c r="BR147" s="67">
        <v>19868896843</v>
      </c>
      <c r="BS147" s="67">
        <v>5309040724</v>
      </c>
      <c r="BT147" s="67">
        <v>10370332721</v>
      </c>
      <c r="BU147" s="67">
        <v>0</v>
      </c>
      <c r="BV147" s="67">
        <v>19627613919</v>
      </c>
      <c r="BW147" s="67">
        <v>713146</v>
      </c>
      <c r="BX147" s="67"/>
      <c r="BY147" s="67">
        <v>446203210</v>
      </c>
      <c r="BZ147" s="67">
        <v>6311300479875</v>
      </c>
      <c r="CA147" s="67">
        <v>2247750654237</v>
      </c>
      <c r="CB147" s="67">
        <v>4063549825638</v>
      </c>
      <c r="CC147" s="67">
        <v>13904247046061</v>
      </c>
      <c r="CD147" s="67">
        <v>14580000000000</v>
      </c>
    </row>
    <row r="148" spans="1:82">
      <c r="A148" t="s">
        <v>293</v>
      </c>
      <c r="B148" t="s">
        <v>294</v>
      </c>
      <c r="C148" t="s">
        <v>210</v>
      </c>
      <c r="D148" t="s">
        <v>62</v>
      </c>
      <c r="E148" t="s">
        <v>153</v>
      </c>
      <c r="F148" s="67">
        <v>2010</v>
      </c>
      <c r="G148" t="s">
        <v>310</v>
      </c>
      <c r="H148" s="67">
        <v>22031750</v>
      </c>
      <c r="I148" s="67">
        <v>6180554053757</v>
      </c>
      <c r="J148" s="67">
        <v>1594426191675</v>
      </c>
      <c r="K148" s="67">
        <v>2502455788661</v>
      </c>
      <c r="L148" s="67">
        <v>1096690737419</v>
      </c>
      <c r="M148" s="67">
        <v>529441011966</v>
      </c>
      <c r="N148" s="67">
        <v>56795196692</v>
      </c>
      <c r="O148" s="67">
        <v>115577969062</v>
      </c>
      <c r="P148" s="67">
        <v>34079619878</v>
      </c>
      <c r="Q148" s="67">
        <v>23857199291</v>
      </c>
      <c r="R148" s="67">
        <v>330392041119</v>
      </c>
      <c r="S148" s="67">
        <v>1366108051</v>
      </c>
      <c r="T148" s="67">
        <v>2868709453</v>
      </c>
      <c r="U148" s="67">
        <v>1864216203949</v>
      </c>
      <c r="V148" s="67">
        <v>78501309450</v>
      </c>
      <c r="W148" s="67">
        <v>151249581530</v>
      </c>
      <c r="X148" s="67">
        <v>245728979350</v>
      </c>
      <c r="Y148" s="67">
        <v>1305000000000</v>
      </c>
      <c r="Z148" s="67">
        <v>45309356426</v>
      </c>
      <c r="AA148" s="67">
        <v>50763228394</v>
      </c>
      <c r="AB148" s="67">
        <v>142453005994</v>
      </c>
      <c r="AC148" s="67">
        <v>1008194182485</v>
      </c>
      <c r="AD148" s="67">
        <v>5648309839</v>
      </c>
      <c r="AE148" s="67">
        <v>23164375106</v>
      </c>
      <c r="AF148" s="67">
        <v>0</v>
      </c>
      <c r="AG148" s="67">
        <v>4066792262</v>
      </c>
      <c r="AH148" s="67">
        <v>0</v>
      </c>
      <c r="AI148" s="67">
        <v>24151585620</v>
      </c>
      <c r="AJ148" s="67">
        <v>155055</v>
      </c>
      <c r="AK148" s="67">
        <v>0</v>
      </c>
      <c r="AL148" s="67">
        <v>880159388</v>
      </c>
      <c r="AM148" s="67">
        <v>8550155645026</v>
      </c>
      <c r="AN148" s="67">
        <v>3101550121653</v>
      </c>
      <c r="AO148" s="67">
        <v>5446588154945</v>
      </c>
      <c r="AP148" s="67">
        <v>16794699820695</v>
      </c>
      <c r="AQ148" s="67">
        <v>17992853930871</v>
      </c>
      <c r="AR148" s="67">
        <v>8017460259627</v>
      </c>
      <c r="AS148" s="67">
        <v>6465693757763</v>
      </c>
      <c r="AT148" s="67">
        <v>1551766501863</v>
      </c>
      <c r="AU148" s="67">
        <v>1330939000000</v>
      </c>
      <c r="AV148" s="67">
        <v>2088912000000</v>
      </c>
      <c r="AW148" s="67">
        <v>861301394501</v>
      </c>
      <c r="AX148" s="67">
        <v>451704412510</v>
      </c>
      <c r="AY148" s="67">
        <v>198537101656</v>
      </c>
      <c r="AZ148" s="67">
        <v>253167310854</v>
      </c>
      <c r="BA148" s="67">
        <v>36280993965</v>
      </c>
      <c r="BB148" s="67">
        <v>45486489359</v>
      </c>
      <c r="BC148" s="67">
        <v>22836698665</v>
      </c>
      <c r="BD148" s="67">
        <v>20726783187</v>
      </c>
      <c r="BE148" s="67">
        <v>281535532060</v>
      </c>
      <c r="BF148" s="67">
        <v>2115157021</v>
      </c>
      <c r="BG148" s="67">
        <v>615327733</v>
      </c>
      <c r="BH148" s="67">
        <v>2190954695521</v>
      </c>
      <c r="BI148" s="67">
        <v>113719993257</v>
      </c>
      <c r="BJ148" s="67">
        <v>86309728313</v>
      </c>
      <c r="BK148" s="67">
        <v>551479740381</v>
      </c>
      <c r="BL148" s="67">
        <v>1439445233570</v>
      </c>
      <c r="BM148" s="67">
        <v>26763530296</v>
      </c>
      <c r="BN148" s="67">
        <v>78262091119</v>
      </c>
      <c r="BO148" s="67">
        <v>61998474720</v>
      </c>
      <c r="BP148" s="67">
        <v>1164596261451</v>
      </c>
      <c r="BQ148" s="67">
        <v>17395388652</v>
      </c>
      <c r="BR148" s="67">
        <v>40932608934</v>
      </c>
      <c r="BS148" s="67">
        <v>387842758</v>
      </c>
      <c r="BT148" s="67">
        <v>16268693833</v>
      </c>
      <c r="BU148" s="67">
        <v>0</v>
      </c>
      <c r="BV148" s="67">
        <v>32397153176</v>
      </c>
      <c r="BW148" s="67">
        <v>744632</v>
      </c>
      <c r="BX148" s="67"/>
      <c r="BY148" s="67">
        <v>442443999</v>
      </c>
      <c r="BZ148" s="67">
        <v>8005833927764</v>
      </c>
      <c r="CA148" s="67">
        <v>2981308451309</v>
      </c>
      <c r="CB148" s="67">
        <v>5024525476455</v>
      </c>
      <c r="CC148" s="67">
        <v>18317577277412</v>
      </c>
      <c r="CD148" s="67">
        <v>19080000000000</v>
      </c>
    </row>
    <row r="149" spans="1:82">
      <c r="A149" t="s">
        <v>293</v>
      </c>
      <c r="B149" t="s">
        <v>294</v>
      </c>
      <c r="C149" t="s">
        <v>210</v>
      </c>
      <c r="D149" t="s">
        <v>62</v>
      </c>
      <c r="E149" t="s">
        <v>153</v>
      </c>
      <c r="F149" s="67">
        <v>2011</v>
      </c>
      <c r="G149" t="s">
        <v>311</v>
      </c>
      <c r="H149" s="67">
        <v>22340024</v>
      </c>
      <c r="I149" s="67">
        <v>6465013241933</v>
      </c>
      <c r="J149" s="67">
        <v>1570872122520</v>
      </c>
      <c r="K149" s="67">
        <v>2519734084222</v>
      </c>
      <c r="L149" s="67">
        <v>1130867358078</v>
      </c>
      <c r="M149" s="67">
        <v>557221852590</v>
      </c>
      <c r="N149" s="67">
        <v>57106332382</v>
      </c>
      <c r="O149" s="67">
        <v>115329161045</v>
      </c>
      <c r="P149" s="67">
        <v>34266314998</v>
      </c>
      <c r="Q149" s="67">
        <v>23987893902</v>
      </c>
      <c r="R149" s="67">
        <v>332201996214</v>
      </c>
      <c r="S149" s="67">
        <v>1355412567</v>
      </c>
      <c r="T149" s="67">
        <v>3546899393</v>
      </c>
      <c r="U149" s="67">
        <v>1874911875611</v>
      </c>
      <c r="V149" s="67">
        <v>78501309450</v>
      </c>
      <c r="W149" s="67">
        <v>151249581530</v>
      </c>
      <c r="X149" s="67">
        <v>248473157227</v>
      </c>
      <c r="Y149" s="67">
        <v>1307000000000</v>
      </c>
      <c r="Z149" s="67">
        <v>43847764283</v>
      </c>
      <c r="AA149" s="67">
        <v>50763228394</v>
      </c>
      <c r="AB149" s="67">
        <v>142453005994</v>
      </c>
      <c r="AC149" s="67">
        <v>1008194182485</v>
      </c>
      <c r="AD149" s="67">
        <v>7011694972</v>
      </c>
      <c r="AE149" s="67">
        <v>19303645921</v>
      </c>
      <c r="AF149" s="67">
        <v>0</v>
      </c>
      <c r="AG149" s="67">
        <v>4066792262</v>
      </c>
      <c r="AH149" s="67">
        <v>0</v>
      </c>
      <c r="AI149" s="67">
        <v>30189482025</v>
      </c>
      <c r="AJ149" s="67">
        <v>132904</v>
      </c>
      <c r="AK149" s="67">
        <v>0</v>
      </c>
      <c r="AL149" s="67">
        <v>907380812</v>
      </c>
      <c r="AM149" s="67">
        <v>8734839500558</v>
      </c>
      <c r="AN149" s="67">
        <v>3181144854526</v>
      </c>
      <c r="AO149" s="67">
        <v>5551803808193</v>
      </c>
      <c r="AP149" s="67">
        <v>17307441705327</v>
      </c>
      <c r="AQ149" s="67">
        <v>18503580159205</v>
      </c>
      <c r="AR149" s="67">
        <v>9503993903006</v>
      </c>
      <c r="AS149" s="67">
        <v>7664511212102</v>
      </c>
      <c r="AT149" s="67">
        <v>1839482690904</v>
      </c>
      <c r="AU149" s="67">
        <v>1354600000000</v>
      </c>
      <c r="AV149" s="67">
        <v>2172826000000</v>
      </c>
      <c r="AW149" s="67">
        <v>1110276496247</v>
      </c>
      <c r="AX149" s="67">
        <v>615443525984</v>
      </c>
      <c r="AY149" s="67">
        <v>273013104875</v>
      </c>
      <c r="AZ149" s="67">
        <v>342430421110</v>
      </c>
      <c r="BA149" s="67">
        <v>37243690547</v>
      </c>
      <c r="BB149" s="67">
        <v>55626250092</v>
      </c>
      <c r="BC149" s="67">
        <v>25226671218</v>
      </c>
      <c r="BD149" s="67">
        <v>21264708880</v>
      </c>
      <c r="BE149" s="67">
        <v>342751745182</v>
      </c>
      <c r="BF149" s="67">
        <v>2657660028</v>
      </c>
      <c r="BG149" s="67">
        <v>10062244315</v>
      </c>
      <c r="BH149" s="67">
        <v>2692866562231</v>
      </c>
      <c r="BI149" s="67">
        <v>190094603512</v>
      </c>
      <c r="BJ149" s="67">
        <v>79445243449</v>
      </c>
      <c r="BK149" s="67">
        <v>657939745894</v>
      </c>
      <c r="BL149" s="67">
        <v>1765386969377</v>
      </c>
      <c r="BM149" s="67">
        <v>32831083091</v>
      </c>
      <c r="BN149" s="67">
        <v>98813807348</v>
      </c>
      <c r="BO149" s="67">
        <v>85166577098</v>
      </c>
      <c r="BP149" s="67">
        <v>1420059255417</v>
      </c>
      <c r="BQ149" s="67">
        <v>16935801664</v>
      </c>
      <c r="BR149" s="67">
        <v>51062094237</v>
      </c>
      <c r="BS149" s="67">
        <v>5231247047</v>
      </c>
      <c r="BT149" s="67">
        <v>22192114038</v>
      </c>
      <c r="BU149" s="67">
        <v>384792929</v>
      </c>
      <c r="BV149" s="67">
        <v>32151740626</v>
      </c>
      <c r="BW149" s="67">
        <v>687554</v>
      </c>
      <c r="BX149" s="67"/>
      <c r="BY149" s="67">
        <v>557768329</v>
      </c>
      <c r="BZ149" s="67">
        <v>10019733424161</v>
      </c>
      <c r="CA149" s="67">
        <v>3491200610365</v>
      </c>
      <c r="CB149" s="67">
        <v>6528532813796</v>
      </c>
      <c r="CC149" s="67">
        <v>22508644385646</v>
      </c>
      <c r="CD149" s="67">
        <v>23330000000000</v>
      </c>
    </row>
    <row r="150" spans="1:82">
      <c r="A150" t="s">
        <v>293</v>
      </c>
      <c r="B150" t="s">
        <v>294</v>
      </c>
      <c r="C150" t="s">
        <v>210</v>
      </c>
      <c r="D150" t="s">
        <v>62</v>
      </c>
      <c r="E150" t="s">
        <v>153</v>
      </c>
      <c r="F150" s="67">
        <v>2012</v>
      </c>
      <c r="G150" t="s">
        <v>312</v>
      </c>
      <c r="H150" s="67">
        <v>22733465</v>
      </c>
      <c r="I150" s="67">
        <v>6765462514262</v>
      </c>
      <c r="J150" s="67">
        <v>1740413136187</v>
      </c>
      <c r="K150" s="67">
        <v>2730164527792</v>
      </c>
      <c r="L150" s="67">
        <v>1117176770787</v>
      </c>
      <c r="M150" s="67">
        <v>544498286707</v>
      </c>
      <c r="N150" s="67">
        <v>57417468072</v>
      </c>
      <c r="O150" s="67">
        <v>115080353027</v>
      </c>
      <c r="P150" s="67">
        <v>34453010117</v>
      </c>
      <c r="Q150" s="67">
        <v>24118588513</v>
      </c>
      <c r="R150" s="67">
        <v>334011951309</v>
      </c>
      <c r="S150" s="67">
        <v>1331380565</v>
      </c>
      <c r="T150" s="67">
        <v>2970055506</v>
      </c>
      <c r="U150" s="67">
        <v>1755749358165</v>
      </c>
      <c r="V150" s="67">
        <v>33730011100</v>
      </c>
      <c r="W150" s="67">
        <v>38293644051</v>
      </c>
      <c r="X150" s="67">
        <v>247059396998</v>
      </c>
      <c r="Y150" s="67">
        <v>1352000000000</v>
      </c>
      <c r="Z150" s="67">
        <v>43847764283</v>
      </c>
      <c r="AA150" s="67">
        <v>51353498491</v>
      </c>
      <c r="AB150" s="67">
        <v>190579021533</v>
      </c>
      <c r="AC150" s="67">
        <v>1008194167737</v>
      </c>
      <c r="AD150" s="67">
        <v>7011694972</v>
      </c>
      <c r="AE150" s="67">
        <v>17373281329</v>
      </c>
      <c r="AF150" s="67">
        <v>0</v>
      </c>
      <c r="AG150" s="67">
        <v>5186633609</v>
      </c>
      <c r="AH150" s="67">
        <v>0</v>
      </c>
      <c r="AI150" s="67">
        <v>27601812137</v>
      </c>
      <c r="AJ150" s="67">
        <v>110754</v>
      </c>
      <c r="AK150" s="67">
        <v>0</v>
      </c>
      <c r="AL150" s="67">
        <v>907380812</v>
      </c>
      <c r="AM150" s="67">
        <v>8861764187200</v>
      </c>
      <c r="AN150" s="67">
        <v>3242859818656</v>
      </c>
      <c r="AO150" s="67">
        <v>5617826846627</v>
      </c>
      <c r="AP150" s="67">
        <v>17563491456467</v>
      </c>
      <c r="AQ150" s="67">
        <v>18826043955430</v>
      </c>
      <c r="AR150" s="67">
        <v>9259415243449</v>
      </c>
      <c r="AS150" s="67">
        <v>7467270357620</v>
      </c>
      <c r="AT150" s="67">
        <v>1792144885829</v>
      </c>
      <c r="AU150" s="67">
        <v>1527255000000</v>
      </c>
      <c r="AV150" s="67">
        <v>2395786000000</v>
      </c>
      <c r="AW150" s="67">
        <v>1183350791800</v>
      </c>
      <c r="AX150" s="67">
        <v>652559480720</v>
      </c>
      <c r="AY150" s="67">
        <v>286599098853</v>
      </c>
      <c r="AZ150" s="67">
        <v>365960381867</v>
      </c>
      <c r="BA150" s="67">
        <v>33915279473</v>
      </c>
      <c r="BB150" s="67">
        <v>60857801717</v>
      </c>
      <c r="BC150" s="67">
        <v>25095814523</v>
      </c>
      <c r="BD150" s="67">
        <v>21755209763</v>
      </c>
      <c r="BE150" s="67">
        <v>379251576726</v>
      </c>
      <c r="BF150" s="67">
        <v>2520411060</v>
      </c>
      <c r="BG150" s="67">
        <v>7395217818</v>
      </c>
      <c r="BH150" s="67">
        <v>1528925471554</v>
      </c>
      <c r="BI150" s="67">
        <v>102600919511</v>
      </c>
      <c r="BJ150" s="67">
        <v>0</v>
      </c>
      <c r="BK150" s="67">
        <v>221202733881</v>
      </c>
      <c r="BL150" s="67">
        <v>1205121818162</v>
      </c>
      <c r="BM150" s="67">
        <v>29658197944</v>
      </c>
      <c r="BN150" s="67">
        <v>59362719453</v>
      </c>
      <c r="BO150" s="67">
        <v>83190247615</v>
      </c>
      <c r="BP150" s="67">
        <v>948560921891</v>
      </c>
      <c r="BQ150" s="67">
        <v>10149037563</v>
      </c>
      <c r="BR150" s="67">
        <v>32113049443</v>
      </c>
      <c r="BS150" s="67">
        <v>5375065811</v>
      </c>
      <c r="BT150" s="67">
        <v>18702977155</v>
      </c>
      <c r="BU150" s="67">
        <v>0</v>
      </c>
      <c r="BV150" s="67">
        <v>17337970622</v>
      </c>
      <c r="BW150" s="67">
        <v>769117</v>
      </c>
      <c r="BX150" s="67"/>
      <c r="BY150" s="67">
        <v>670861548</v>
      </c>
      <c r="BZ150" s="67">
        <v>11227232242114</v>
      </c>
      <c r="CA150" s="67">
        <v>3998530121313</v>
      </c>
      <c r="CB150" s="67">
        <v>7228702120801</v>
      </c>
      <c r="CC150" s="67">
        <v>22330392748918</v>
      </c>
      <c r="CD150" s="67">
        <v>23200000000000</v>
      </c>
    </row>
    <row r="151" spans="1:82">
      <c r="A151" t="s">
        <v>293</v>
      </c>
      <c r="B151" t="s">
        <v>294</v>
      </c>
      <c r="C151" t="s">
        <v>210</v>
      </c>
      <c r="D151" t="s">
        <v>62</v>
      </c>
      <c r="E151" t="s">
        <v>153</v>
      </c>
      <c r="F151" s="67">
        <v>2013</v>
      </c>
      <c r="G151" t="s">
        <v>313</v>
      </c>
      <c r="H151" s="67">
        <v>23128129</v>
      </c>
      <c r="I151" s="67">
        <v>7046782149955</v>
      </c>
      <c r="J151" s="67">
        <v>1733604616547</v>
      </c>
      <c r="K151" s="67">
        <v>2547628505487</v>
      </c>
      <c r="L151" s="67">
        <v>1097448572928</v>
      </c>
      <c r="M151" s="67">
        <v>522974430185</v>
      </c>
      <c r="N151" s="67">
        <v>57728603762</v>
      </c>
      <c r="O151" s="67">
        <v>114831429446</v>
      </c>
      <c r="P151" s="67">
        <v>34639705237</v>
      </c>
      <c r="Q151" s="67">
        <v>24249283125</v>
      </c>
      <c r="R151" s="67">
        <v>335821906404</v>
      </c>
      <c r="S151" s="67">
        <v>1296460813</v>
      </c>
      <c r="T151" s="67">
        <v>3849025363</v>
      </c>
      <c r="U151" s="67">
        <v>2335014519270</v>
      </c>
      <c r="V151" s="67">
        <v>33909584620</v>
      </c>
      <c r="W151" s="67">
        <v>59175711276</v>
      </c>
      <c r="X151" s="67">
        <v>245568460487</v>
      </c>
      <c r="Y151" s="67">
        <v>1876000000000</v>
      </c>
      <c r="Z151" s="67">
        <v>47501744640</v>
      </c>
      <c r="AA151" s="67">
        <v>54895119077</v>
      </c>
      <c r="AB151" s="67">
        <v>188653980911</v>
      </c>
      <c r="AC151" s="67">
        <v>1526694025430</v>
      </c>
      <c r="AD151" s="67">
        <v>6816925667</v>
      </c>
      <c r="AE151" s="67">
        <v>18338463625</v>
      </c>
      <c r="AF151" s="67">
        <v>0</v>
      </c>
      <c r="AG151" s="67">
        <v>5009816554</v>
      </c>
      <c r="AH151" s="67">
        <v>0</v>
      </c>
      <c r="AI151" s="67">
        <v>26739255508</v>
      </c>
      <c r="AJ151" s="67">
        <v>121829</v>
      </c>
      <c r="AK151" s="67">
        <v>0</v>
      </c>
      <c r="AL151" s="67">
        <v>1361071219</v>
      </c>
      <c r="AM151" s="67">
        <v>8969439457509</v>
      </c>
      <c r="AN151" s="67">
        <v>3297721489657</v>
      </c>
      <c r="AO151" s="67">
        <v>5670887300242</v>
      </c>
      <c r="AP151" s="67">
        <v>18540013055605</v>
      </c>
      <c r="AQ151" s="67">
        <v>19567430045747</v>
      </c>
      <c r="AR151" s="67">
        <v>8484840527608</v>
      </c>
      <c r="AS151" s="67">
        <v>6842613328716</v>
      </c>
      <c r="AT151" s="67">
        <v>1642227198892</v>
      </c>
      <c r="AU151" s="67">
        <v>1558550000000</v>
      </c>
      <c r="AV151" s="67">
        <v>2290376000000</v>
      </c>
      <c r="AW151" s="67">
        <v>1194070276775</v>
      </c>
      <c r="AX151" s="67">
        <v>650323167913</v>
      </c>
      <c r="AY151" s="67">
        <v>292515443367</v>
      </c>
      <c r="AZ151" s="67">
        <v>357807724546</v>
      </c>
      <c r="BA151" s="67">
        <v>31948023282</v>
      </c>
      <c r="BB151" s="67">
        <v>62079983030</v>
      </c>
      <c r="BC151" s="67">
        <v>24178347361</v>
      </c>
      <c r="BD151" s="67">
        <v>22266904865</v>
      </c>
      <c r="BE151" s="67">
        <v>386517800123</v>
      </c>
      <c r="BF151" s="67">
        <v>2542537812</v>
      </c>
      <c r="BG151" s="67">
        <v>14213512389</v>
      </c>
      <c r="BH151" s="67">
        <v>1777368320884</v>
      </c>
      <c r="BI151" s="67">
        <v>92818090534</v>
      </c>
      <c r="BJ151" s="67">
        <v>0</v>
      </c>
      <c r="BK151" s="67">
        <v>179267844048</v>
      </c>
      <c r="BL151" s="67">
        <v>1505282386302</v>
      </c>
      <c r="BM151" s="67">
        <v>26135084165</v>
      </c>
      <c r="BN151" s="67">
        <v>57221454047</v>
      </c>
      <c r="BO151" s="67">
        <v>47475171049</v>
      </c>
      <c r="BP151" s="67">
        <v>1311495972313</v>
      </c>
      <c r="BQ151" s="67">
        <v>9509219044</v>
      </c>
      <c r="BR151" s="67">
        <v>25451018058</v>
      </c>
      <c r="BS151" s="67">
        <v>188135165</v>
      </c>
      <c r="BT151" s="67">
        <v>13199283631</v>
      </c>
      <c r="BU151" s="67">
        <v>0</v>
      </c>
      <c r="BV151" s="67">
        <v>14130473536</v>
      </c>
      <c r="BW151" s="67">
        <v>739403</v>
      </c>
      <c r="BX151" s="67"/>
      <c r="BY151" s="67">
        <v>475835891</v>
      </c>
      <c r="BZ151" s="67">
        <v>11356175295168</v>
      </c>
      <c r="CA151" s="67">
        <v>4198071136761</v>
      </c>
      <c r="CB151" s="67">
        <v>7158104158406</v>
      </c>
      <c r="CC151" s="67">
        <v>22080628420435</v>
      </c>
      <c r="CD151" s="67">
        <v>22810000000000</v>
      </c>
    </row>
    <row r="152" spans="1:82">
      <c r="A152" t="s">
        <v>293</v>
      </c>
      <c r="B152" t="s">
        <v>294</v>
      </c>
      <c r="C152" t="s">
        <v>210</v>
      </c>
      <c r="D152" t="s">
        <v>62</v>
      </c>
      <c r="E152" t="s">
        <v>153</v>
      </c>
      <c r="F152" s="67">
        <v>2014</v>
      </c>
      <c r="G152" t="s">
        <v>314</v>
      </c>
      <c r="H152" s="67">
        <v>23475686</v>
      </c>
      <c r="I152" s="67">
        <v>7293241827742</v>
      </c>
      <c r="J152" s="67">
        <v>1799293960133</v>
      </c>
      <c r="K152" s="67">
        <v>2557494282092</v>
      </c>
      <c r="L152" s="67">
        <v>1103983957554</v>
      </c>
      <c r="M152" s="67">
        <v>526699361373</v>
      </c>
      <c r="N152" s="67">
        <v>58039739452</v>
      </c>
      <c r="O152" s="67">
        <v>114582621429</v>
      </c>
      <c r="P152" s="67">
        <v>34826400356</v>
      </c>
      <c r="Q152" s="67">
        <v>24379977736</v>
      </c>
      <c r="R152" s="67">
        <v>337631861499</v>
      </c>
      <c r="S152" s="67">
        <v>1264500822</v>
      </c>
      <c r="T152" s="67">
        <v>3896192708</v>
      </c>
      <c r="U152" s="67">
        <v>2439382409590</v>
      </c>
      <c r="V152" s="67">
        <v>33909584620</v>
      </c>
      <c r="W152" s="67">
        <v>59175711276</v>
      </c>
      <c r="X152" s="67">
        <v>345582581332</v>
      </c>
      <c r="Y152" s="67">
        <v>1887000000000</v>
      </c>
      <c r="Z152" s="67">
        <v>45309356426</v>
      </c>
      <c r="AA152" s="67">
        <v>51943768589</v>
      </c>
      <c r="AB152" s="67">
        <v>175178696560</v>
      </c>
      <c r="AC152" s="67">
        <v>1555499573079</v>
      </c>
      <c r="AD152" s="67">
        <v>6816925667</v>
      </c>
      <c r="AE152" s="67">
        <v>18338463625</v>
      </c>
      <c r="AF152" s="67">
        <v>0</v>
      </c>
      <c r="AG152" s="67">
        <v>5009816554</v>
      </c>
      <c r="AH152" s="67">
        <v>0</v>
      </c>
      <c r="AI152" s="67">
        <v>27170533823</v>
      </c>
      <c r="AJ152" s="67">
        <v>121829</v>
      </c>
      <c r="AK152" s="67">
        <v>0</v>
      </c>
      <c r="AL152" s="67">
        <v>1361071219</v>
      </c>
      <c r="AM152" s="67">
        <v>9066575569631</v>
      </c>
      <c r="AN152" s="67">
        <v>3343442183917</v>
      </c>
      <c r="AO152" s="67">
        <v>5722535522022</v>
      </c>
      <c r="AP152" s="67">
        <v>19014368293713</v>
      </c>
      <c r="AQ152" s="67">
        <v>19965924189642</v>
      </c>
      <c r="AR152" s="67">
        <v>7804915212360</v>
      </c>
      <c r="AS152" s="67">
        <v>6294286461581</v>
      </c>
      <c r="AT152" s="67">
        <v>1510628750779</v>
      </c>
      <c r="AU152" s="67">
        <v>1657851000000</v>
      </c>
      <c r="AV152" s="67">
        <v>2356449000000</v>
      </c>
      <c r="AW152" s="67">
        <v>1154940336715</v>
      </c>
      <c r="AX152" s="67">
        <v>628221695072</v>
      </c>
      <c r="AY152" s="67">
        <v>282384935064</v>
      </c>
      <c r="AZ152" s="67">
        <v>345836760009</v>
      </c>
      <c r="BA152" s="67">
        <v>42683125609</v>
      </c>
      <c r="BB152" s="67">
        <v>57819509592</v>
      </c>
      <c r="BC152" s="67">
        <v>26271319325</v>
      </c>
      <c r="BD152" s="67">
        <v>22783390972</v>
      </c>
      <c r="BE152" s="67">
        <v>359879849208</v>
      </c>
      <c r="BF152" s="67">
        <v>3063793124</v>
      </c>
      <c r="BG152" s="67">
        <v>14217653812</v>
      </c>
      <c r="BH152" s="67">
        <v>1400877669798</v>
      </c>
      <c r="BI152" s="67">
        <v>69945544053</v>
      </c>
      <c r="BJ152" s="67">
        <v>0</v>
      </c>
      <c r="BK152" s="67">
        <v>147156403465</v>
      </c>
      <c r="BL152" s="67">
        <v>1183775722280</v>
      </c>
      <c r="BM152" s="67">
        <v>24844357837</v>
      </c>
      <c r="BN152" s="67">
        <v>60841597952</v>
      </c>
      <c r="BO152" s="67">
        <v>45452681114</v>
      </c>
      <c r="BP152" s="67">
        <v>976070472172</v>
      </c>
      <c r="BQ152" s="67">
        <v>10172443190</v>
      </c>
      <c r="BR152" s="67">
        <v>35279473375</v>
      </c>
      <c r="BS152" s="67">
        <v>0</v>
      </c>
      <c r="BT152" s="67">
        <v>8056183223</v>
      </c>
      <c r="BU152" s="67">
        <v>0</v>
      </c>
      <c r="BV152" s="67">
        <v>22732965513</v>
      </c>
      <c r="BW152" s="67">
        <v>761490</v>
      </c>
      <c r="BX152" s="67"/>
      <c r="BY152" s="67">
        <v>324786413</v>
      </c>
      <c r="BZ152" s="67">
        <v>10769583388711</v>
      </c>
      <c r="CA152" s="67">
        <v>3828261660250</v>
      </c>
      <c r="CB152" s="67">
        <v>6941321728460</v>
      </c>
      <c r="CC152" s="67">
        <v>20431718607584</v>
      </c>
      <c r="CD152" s="67">
        <v>21130000000000</v>
      </c>
    </row>
    <row r="153" spans="1:82">
      <c r="A153" t="s">
        <v>293</v>
      </c>
      <c r="B153" t="s">
        <v>294</v>
      </c>
      <c r="C153" t="s">
        <v>210</v>
      </c>
      <c r="D153" t="s">
        <v>62</v>
      </c>
      <c r="E153" t="s">
        <v>153</v>
      </c>
      <c r="F153" s="67">
        <v>2015</v>
      </c>
      <c r="G153" t="s">
        <v>315</v>
      </c>
      <c r="H153" s="67">
        <v>23815995</v>
      </c>
      <c r="I153" s="67">
        <v>7512878615530</v>
      </c>
      <c r="J153" s="67">
        <v>1712754188113</v>
      </c>
      <c r="K153" s="67">
        <v>2453908987498</v>
      </c>
      <c r="L153" s="67">
        <v>1062049457118</v>
      </c>
      <c r="M153" s="67">
        <v>489697628048</v>
      </c>
      <c r="N153" s="67">
        <v>58350875141</v>
      </c>
      <c r="O153" s="67">
        <v>114333813411</v>
      </c>
      <c r="P153" s="67">
        <v>35013095476</v>
      </c>
      <c r="Q153" s="67">
        <v>24510672347</v>
      </c>
      <c r="R153" s="67">
        <v>339441816594</v>
      </c>
      <c r="S153" s="67">
        <v>1241403775</v>
      </c>
      <c r="T153" s="67">
        <v>2830890590</v>
      </c>
      <c r="U153" s="67">
        <v>2442511545669</v>
      </c>
      <c r="V153" s="67">
        <v>28225455749</v>
      </c>
      <c r="W153" s="67">
        <v>41799884350</v>
      </c>
      <c r="X153" s="67">
        <v>470986723603</v>
      </c>
      <c r="Y153" s="67">
        <v>1837000000000</v>
      </c>
      <c r="Z153" s="67">
        <v>45309356426</v>
      </c>
      <c r="AA153" s="67">
        <v>51943768589</v>
      </c>
      <c r="AB153" s="67">
        <v>182878859046</v>
      </c>
      <c r="AC153" s="67">
        <v>1497888477780</v>
      </c>
      <c r="AD153" s="67">
        <v>6816925667</v>
      </c>
      <c r="AE153" s="67">
        <v>18338463625</v>
      </c>
      <c r="AF153" s="67">
        <v>0</v>
      </c>
      <c r="AG153" s="67">
        <v>5245572628</v>
      </c>
      <c r="AH153" s="67">
        <v>0</v>
      </c>
      <c r="AI153" s="67">
        <v>27170533823</v>
      </c>
      <c r="AJ153" s="67">
        <v>110754</v>
      </c>
      <c r="AK153" s="67">
        <v>0</v>
      </c>
      <c r="AL153" s="67">
        <v>1451809300</v>
      </c>
      <c r="AM153" s="67">
        <v>9275938196693</v>
      </c>
      <c r="AN153" s="67">
        <v>3441337377791</v>
      </c>
      <c r="AO153" s="67">
        <v>5834708787907</v>
      </c>
      <c r="AP153" s="67">
        <v>19458151304727</v>
      </c>
      <c r="AQ153" s="67">
        <v>20356219896230</v>
      </c>
      <c r="AR153" s="67">
        <v>7147150606160</v>
      </c>
      <c r="AS153" s="67">
        <v>5763831134000</v>
      </c>
      <c r="AT153" s="67">
        <v>1383319472160</v>
      </c>
      <c r="AU153" s="67">
        <v>1601918000000</v>
      </c>
      <c r="AV153" s="67">
        <v>2295111000000</v>
      </c>
      <c r="AW153" s="67">
        <v>988485802038</v>
      </c>
      <c r="AX153" s="67">
        <v>515081215092</v>
      </c>
      <c r="AY153" s="67">
        <v>231511633046</v>
      </c>
      <c r="AZ153" s="67">
        <v>283569582046</v>
      </c>
      <c r="BA153" s="67">
        <v>37842627423</v>
      </c>
      <c r="BB153" s="67">
        <v>53417231294</v>
      </c>
      <c r="BC153" s="67">
        <v>26648451259</v>
      </c>
      <c r="BD153" s="67">
        <v>23140819952</v>
      </c>
      <c r="BE153" s="67">
        <v>331250966450</v>
      </c>
      <c r="BF153" s="67">
        <v>1104490567</v>
      </c>
      <c r="BG153" s="67">
        <v>0</v>
      </c>
      <c r="BH153" s="67">
        <v>781879681683</v>
      </c>
      <c r="BI153" s="67">
        <v>23640951498</v>
      </c>
      <c r="BJ153" s="67">
        <v>0</v>
      </c>
      <c r="BK153" s="67">
        <v>76379248134</v>
      </c>
      <c r="BL153" s="67">
        <v>681859482051</v>
      </c>
      <c r="BM153" s="67">
        <v>25622053288</v>
      </c>
      <c r="BN153" s="67">
        <v>49641635572</v>
      </c>
      <c r="BO153" s="67">
        <v>50639284933</v>
      </c>
      <c r="BP153" s="67">
        <v>499470609409</v>
      </c>
      <c r="BQ153" s="67">
        <v>9415217336</v>
      </c>
      <c r="BR153" s="67">
        <v>14501343180</v>
      </c>
      <c r="BS153" s="67">
        <v>0</v>
      </c>
      <c r="BT153" s="67">
        <v>7546016007</v>
      </c>
      <c r="BU153" s="67">
        <v>0</v>
      </c>
      <c r="BV153" s="67">
        <v>24947009548</v>
      </c>
      <c r="BW153" s="67">
        <v>635343</v>
      </c>
      <c r="BX153" s="67"/>
      <c r="BY153" s="67">
        <v>75677437</v>
      </c>
      <c r="BZ153" s="67">
        <v>10052915141419</v>
      </c>
      <c r="CA153" s="67">
        <v>3698327376958</v>
      </c>
      <c r="CB153" s="67">
        <v>6354587764461</v>
      </c>
      <c r="CC153" s="67">
        <v>18277238231300</v>
      </c>
      <c r="CD153" s="67">
        <v>18970000000000</v>
      </c>
    </row>
    <row r="154" spans="1:82">
      <c r="A154" t="s">
        <v>293</v>
      </c>
      <c r="B154" t="s">
        <v>294</v>
      </c>
      <c r="C154" t="s">
        <v>210</v>
      </c>
      <c r="D154" t="s">
        <v>62</v>
      </c>
      <c r="E154" t="s">
        <v>153</v>
      </c>
      <c r="F154" s="67">
        <v>2016</v>
      </c>
      <c r="G154" t="s">
        <v>316</v>
      </c>
      <c r="H154" s="67">
        <v>24190907</v>
      </c>
      <c r="I154" s="67">
        <v>7732726748987</v>
      </c>
      <c r="J154" s="67">
        <v>1767127045562</v>
      </c>
      <c r="K154" s="67">
        <v>2523186332040</v>
      </c>
      <c r="L154" s="67">
        <v>1056006772712</v>
      </c>
      <c r="M154" s="67">
        <v>481936885767</v>
      </c>
      <c r="N154" s="67">
        <v>58430719623</v>
      </c>
      <c r="O154" s="67">
        <v>114311394110</v>
      </c>
      <c r="P154" s="67">
        <v>35261091036</v>
      </c>
      <c r="Q154" s="67">
        <v>24684279903</v>
      </c>
      <c r="R154" s="67">
        <v>341846061702</v>
      </c>
      <c r="S154" s="67">
        <v>1228599339</v>
      </c>
      <c r="T154" s="67">
        <v>3191444578</v>
      </c>
      <c r="U154" s="67">
        <v>2389632526541</v>
      </c>
      <c r="V154" s="67">
        <v>28225455749</v>
      </c>
      <c r="W154" s="67">
        <v>41799884350</v>
      </c>
      <c r="X154" s="67">
        <v>470986723603</v>
      </c>
      <c r="Y154" s="67">
        <v>1785000000000</v>
      </c>
      <c r="Z154" s="67">
        <v>43847764283</v>
      </c>
      <c r="AA154" s="67">
        <v>51943768589</v>
      </c>
      <c r="AB154" s="67">
        <v>188653980911</v>
      </c>
      <c r="AC154" s="67">
        <v>1440277382481</v>
      </c>
      <c r="AD154" s="67">
        <v>6816925667</v>
      </c>
      <c r="AE154" s="67">
        <v>18338463625</v>
      </c>
      <c r="AF154" s="67">
        <v>0</v>
      </c>
      <c r="AG154" s="67">
        <v>5245572628</v>
      </c>
      <c r="AH154" s="67">
        <v>0</v>
      </c>
      <c r="AI154" s="67">
        <v>27601812137</v>
      </c>
      <c r="AJ154" s="67">
        <v>132904</v>
      </c>
      <c r="AK154" s="67">
        <v>0</v>
      </c>
      <c r="AL154" s="67">
        <v>2449928194</v>
      </c>
      <c r="AM154" s="67">
        <v>9464876603546</v>
      </c>
      <c r="AN154" s="67">
        <v>3537016081403</v>
      </c>
      <c r="AO154" s="67">
        <v>5928220049726</v>
      </c>
      <c r="AP154" s="67">
        <v>19853229324212</v>
      </c>
      <c r="AQ154" s="67">
        <v>20734961899655</v>
      </c>
      <c r="AR154" s="67">
        <v>7312834216649</v>
      </c>
      <c r="AS154" s="67">
        <v>5897446948911</v>
      </c>
      <c r="AT154" s="67">
        <v>1415387267739</v>
      </c>
      <c r="AU154" s="67">
        <v>1673878000000</v>
      </c>
      <c r="AV154" s="67">
        <v>2390041000000</v>
      </c>
      <c r="AW154" s="67">
        <v>972134370740</v>
      </c>
      <c r="AX154" s="67">
        <v>520263972156</v>
      </c>
      <c r="AY154" s="67">
        <v>236605070044</v>
      </c>
      <c r="AZ154" s="67">
        <v>283658902113</v>
      </c>
      <c r="BA154" s="67">
        <v>40100439504</v>
      </c>
      <c r="BB154" s="67">
        <v>61452108534</v>
      </c>
      <c r="BC154" s="67">
        <v>28714222675</v>
      </c>
      <c r="BD154" s="67">
        <v>23337998583</v>
      </c>
      <c r="BE154" s="67">
        <v>295917687822</v>
      </c>
      <c r="BF154" s="67">
        <v>1111274037</v>
      </c>
      <c r="BG154" s="67">
        <v>1236667430</v>
      </c>
      <c r="BH154" s="67">
        <v>1081242449830</v>
      </c>
      <c r="BI154" s="67">
        <v>20200843575</v>
      </c>
      <c r="BJ154" s="67">
        <v>0</v>
      </c>
      <c r="BK154" s="67">
        <v>275215058992</v>
      </c>
      <c r="BL154" s="67">
        <v>785826547263</v>
      </c>
      <c r="BM154" s="67">
        <v>23498951179</v>
      </c>
      <c r="BN154" s="67">
        <v>38832258231</v>
      </c>
      <c r="BO154" s="67">
        <v>62710419111</v>
      </c>
      <c r="BP154" s="67">
        <v>620554386405</v>
      </c>
      <c r="BQ154" s="67">
        <v>7770002991</v>
      </c>
      <c r="BR154" s="67">
        <v>7307749862</v>
      </c>
      <c r="BS154" s="67">
        <v>0</v>
      </c>
      <c r="BT154" s="67">
        <v>7877120248</v>
      </c>
      <c r="BU154" s="67">
        <v>0</v>
      </c>
      <c r="BV154" s="67">
        <v>15240282674</v>
      </c>
      <c r="BW154" s="67">
        <v>157206</v>
      </c>
      <c r="BX154" s="67"/>
      <c r="BY154" s="67">
        <v>2035219356</v>
      </c>
      <c r="BZ154" s="67">
        <v>8792888622541</v>
      </c>
      <c r="CA154" s="67">
        <v>3272862780642</v>
      </c>
      <c r="CB154" s="67">
        <v>5520025841899</v>
      </c>
      <c r="CC154" s="67">
        <v>17442936659761</v>
      </c>
      <c r="CD154" s="67">
        <v>18160000000000</v>
      </c>
    </row>
    <row r="155" spans="1:82">
      <c r="A155" t="s">
        <v>293</v>
      </c>
      <c r="B155" t="s">
        <v>294</v>
      </c>
      <c r="C155" t="s">
        <v>210</v>
      </c>
      <c r="D155" t="s">
        <v>62</v>
      </c>
      <c r="E155" t="s">
        <v>153</v>
      </c>
      <c r="F155" s="67">
        <v>2017</v>
      </c>
      <c r="G155" t="s">
        <v>317</v>
      </c>
      <c r="H155" s="67">
        <v>24592588</v>
      </c>
      <c r="I155" s="67">
        <v>7977622998750</v>
      </c>
      <c r="J155" s="67">
        <v>1962511962343</v>
      </c>
      <c r="K155" s="67">
        <v>2784462580991</v>
      </c>
      <c r="L155" s="67">
        <v>1103995813177</v>
      </c>
      <c r="M155" s="67">
        <v>523061645318</v>
      </c>
      <c r="N155" s="67">
        <v>58510564105</v>
      </c>
      <c r="O155" s="67">
        <v>114289090372</v>
      </c>
      <c r="P155" s="67">
        <v>35255882261</v>
      </c>
      <c r="Q155" s="67">
        <v>24680633537</v>
      </c>
      <c r="R155" s="67">
        <v>341795564139</v>
      </c>
      <c r="S155" s="67">
        <v>1217616700</v>
      </c>
      <c r="T155" s="67">
        <v>3407309546</v>
      </c>
      <c r="U155" s="67">
        <v>2391973207836</v>
      </c>
      <c r="V155" s="67">
        <v>43083449219</v>
      </c>
      <c r="W155" s="67">
        <v>96565982826</v>
      </c>
      <c r="X155" s="67">
        <v>479497904918</v>
      </c>
      <c r="Y155" s="67">
        <v>1752000000000</v>
      </c>
      <c r="Z155" s="67">
        <v>43205409152</v>
      </c>
      <c r="AA155" s="67">
        <v>51442629276</v>
      </c>
      <c r="AB155" s="67">
        <v>183032438787</v>
      </c>
      <c r="AC155" s="67">
        <v>1414831800326</v>
      </c>
      <c r="AD155" s="67">
        <v>6727526556</v>
      </c>
      <c r="AE155" s="67">
        <v>18165695994</v>
      </c>
      <c r="AF155" s="67">
        <v>0</v>
      </c>
      <c r="AG155" s="67">
        <v>5179560927</v>
      </c>
      <c r="AH155" s="67">
        <v>0</v>
      </c>
      <c r="AI155" s="67">
        <v>27234363013</v>
      </c>
      <c r="AJ155" s="67">
        <v>132904</v>
      </c>
      <c r="AK155" s="67">
        <v>0</v>
      </c>
      <c r="AL155" s="67">
        <v>2449928194</v>
      </c>
      <c r="AM155" s="67">
        <v>9710983281998</v>
      </c>
      <c r="AN155" s="67">
        <v>3647277198835</v>
      </c>
      <c r="AO155" s="67">
        <v>6063987091931</v>
      </c>
      <c r="AP155" s="67">
        <v>20358193745768</v>
      </c>
      <c r="AQ155" s="67">
        <v>21258421771623</v>
      </c>
      <c r="AR155" s="67">
        <v>8525691204965</v>
      </c>
      <c r="AS155" s="67">
        <v>6875557423359</v>
      </c>
      <c r="AT155" s="67">
        <v>1650133781606</v>
      </c>
      <c r="AU155" s="67">
        <v>1895177000000</v>
      </c>
      <c r="AV155" s="67">
        <v>2688926000000</v>
      </c>
      <c r="AW155" s="67">
        <v>1170923515727</v>
      </c>
      <c r="AX155" s="67">
        <v>638535261621</v>
      </c>
      <c r="AY155" s="67">
        <v>289807305378</v>
      </c>
      <c r="AZ155" s="67">
        <v>348727956243</v>
      </c>
      <c r="BA155" s="67">
        <v>61875720902</v>
      </c>
      <c r="BB155" s="67">
        <v>82174421877</v>
      </c>
      <c r="BC155" s="67">
        <v>32328219927</v>
      </c>
      <c r="BD155" s="67">
        <v>23711270551</v>
      </c>
      <c r="BE155" s="67">
        <v>325152446479</v>
      </c>
      <c r="BF155" s="67">
        <v>1086595116</v>
      </c>
      <c r="BG155" s="67">
        <v>6059579254</v>
      </c>
      <c r="BH155" s="67">
        <v>1675852855173</v>
      </c>
      <c r="BI155" s="67">
        <v>31030290399</v>
      </c>
      <c r="BJ155" s="67">
        <v>0</v>
      </c>
      <c r="BK155" s="67">
        <v>583066182955</v>
      </c>
      <c r="BL155" s="67">
        <v>1061756381818</v>
      </c>
      <c r="BM155" s="67">
        <v>33297740141</v>
      </c>
      <c r="BN155" s="67">
        <v>39187754366</v>
      </c>
      <c r="BO155" s="67">
        <v>60001951152</v>
      </c>
      <c r="BP155" s="67">
        <v>877194185730</v>
      </c>
      <c r="BQ155" s="67">
        <v>10259706878</v>
      </c>
      <c r="BR155" s="67">
        <v>5481165286</v>
      </c>
      <c r="BS155" s="67">
        <v>0</v>
      </c>
      <c r="BT155" s="67">
        <v>5977850585</v>
      </c>
      <c r="BU155" s="67">
        <v>0</v>
      </c>
      <c r="BV155" s="67">
        <v>25531096184</v>
      </c>
      <c r="BW155" s="67">
        <v>58389</v>
      </c>
      <c r="BX155" s="67"/>
      <c r="BY155" s="67">
        <v>4824873107</v>
      </c>
      <c r="BZ155" s="67">
        <v>9774783194855</v>
      </c>
      <c r="CA155" s="67">
        <v>3707437704720</v>
      </c>
      <c r="CB155" s="67">
        <v>6067345490135</v>
      </c>
      <c r="CC155" s="67">
        <v>20353501770720</v>
      </c>
      <c r="CD155" s="67">
        <v>21150000000000</v>
      </c>
    </row>
    <row r="156" spans="1:82">
      <c r="A156" t="s">
        <v>293</v>
      </c>
      <c r="B156" t="s">
        <v>294</v>
      </c>
      <c r="C156" t="s">
        <v>210</v>
      </c>
      <c r="D156" t="s">
        <v>62</v>
      </c>
      <c r="E156" t="s">
        <v>153</v>
      </c>
      <c r="F156" s="67">
        <v>2018</v>
      </c>
      <c r="G156" t="s">
        <v>318</v>
      </c>
      <c r="H156" s="67">
        <v>24963258</v>
      </c>
      <c r="I156" s="67">
        <v>8203715385013</v>
      </c>
      <c r="J156" s="67">
        <v>1871573916648</v>
      </c>
      <c r="K156" s="67">
        <v>2621456344144</v>
      </c>
      <c r="L156" s="67">
        <v>1083844670882</v>
      </c>
      <c r="M156" s="67">
        <v>504856184785</v>
      </c>
      <c r="N156" s="67">
        <v>58590408587</v>
      </c>
      <c r="O156" s="67">
        <v>114266671071</v>
      </c>
      <c r="P156" s="67">
        <v>35252646507</v>
      </c>
      <c r="Q156" s="67">
        <v>24678368370</v>
      </c>
      <c r="R156" s="67">
        <v>341764194440</v>
      </c>
      <c r="S156" s="67">
        <v>1210179089</v>
      </c>
      <c r="T156" s="67">
        <v>3357805080</v>
      </c>
      <c r="U156" s="67">
        <v>2472556325141</v>
      </c>
      <c r="V156" s="67">
        <v>57870465014</v>
      </c>
      <c r="W156" s="67">
        <v>156103318101</v>
      </c>
      <c r="X156" s="67">
        <v>484844630971</v>
      </c>
      <c r="Y156" s="67">
        <v>1783000000000</v>
      </c>
      <c r="Z156" s="67">
        <v>43847764283</v>
      </c>
      <c r="AA156" s="67">
        <v>51943768589</v>
      </c>
      <c r="AB156" s="67">
        <v>188653980911</v>
      </c>
      <c r="AC156" s="67">
        <v>1440277382481</v>
      </c>
      <c r="AD156" s="67">
        <v>4674463315</v>
      </c>
      <c r="AE156" s="67">
        <v>18338463625</v>
      </c>
      <c r="AF156" s="67">
        <v>0</v>
      </c>
      <c r="AG156" s="67">
        <v>5245572628</v>
      </c>
      <c r="AH156" s="67">
        <v>0</v>
      </c>
      <c r="AI156" s="67">
        <v>27601812137</v>
      </c>
      <c r="AJ156" s="67">
        <v>132904</v>
      </c>
      <c r="AK156" s="67">
        <v>0</v>
      </c>
      <c r="AL156" s="67">
        <v>2540666275</v>
      </c>
      <c r="AM156" s="67">
        <v>9958976334127</v>
      </c>
      <c r="AN156" s="67">
        <v>3758335348596</v>
      </c>
      <c r="AO156" s="67">
        <v>6200712277847</v>
      </c>
      <c r="AP156" s="67">
        <v>20963155563322</v>
      </c>
      <c r="AQ156" s="67">
        <v>21746124264875</v>
      </c>
      <c r="AR156" s="67">
        <v>8741130828047</v>
      </c>
      <c r="AS156" s="67">
        <v>7049299054877</v>
      </c>
      <c r="AT156" s="67">
        <v>1691831773170</v>
      </c>
      <c r="AU156" s="67">
        <v>1841905000000</v>
      </c>
      <c r="AV156" s="67">
        <v>2579900000000</v>
      </c>
      <c r="AW156" s="67">
        <v>1138426419245</v>
      </c>
      <c r="AX156" s="67">
        <v>559854070761</v>
      </c>
      <c r="AY156" s="67">
        <v>244121214691</v>
      </c>
      <c r="AZ156" s="67">
        <v>315732856070</v>
      </c>
      <c r="BA156" s="67">
        <v>60071924071</v>
      </c>
      <c r="BB156" s="67">
        <v>102874175455</v>
      </c>
      <c r="BC156" s="67">
        <v>34792442626</v>
      </c>
      <c r="BD156" s="67">
        <v>24279489524</v>
      </c>
      <c r="BE156" s="67">
        <v>350356221051</v>
      </c>
      <c r="BF156" s="67">
        <v>1144668297</v>
      </c>
      <c r="BG156" s="67">
        <v>5053427462</v>
      </c>
      <c r="BH156" s="67">
        <v>1939346436452</v>
      </c>
      <c r="BI156" s="67">
        <v>71889898550</v>
      </c>
      <c r="BJ156" s="67">
        <v>116734699029</v>
      </c>
      <c r="BK156" s="67">
        <v>688599270270</v>
      </c>
      <c r="BL156" s="67">
        <v>1062122568604</v>
      </c>
      <c r="BM156" s="67">
        <v>28857110414</v>
      </c>
      <c r="BN156" s="67">
        <v>54603869991</v>
      </c>
      <c r="BO156" s="67">
        <v>66613104519</v>
      </c>
      <c r="BP156" s="67">
        <v>836649214135</v>
      </c>
      <c r="BQ156" s="67">
        <v>9271679671</v>
      </c>
      <c r="BR156" s="67">
        <v>14728153834</v>
      </c>
      <c r="BS156" s="67">
        <v>0</v>
      </c>
      <c r="BT156" s="67">
        <v>5897625728</v>
      </c>
      <c r="BU156" s="67">
        <v>0</v>
      </c>
      <c r="BV156" s="67">
        <v>34044754279</v>
      </c>
      <c r="BW156" s="67">
        <v>1059682</v>
      </c>
      <c r="BX156" s="67"/>
      <c r="BY156" s="67">
        <v>11455996349</v>
      </c>
      <c r="BZ156" s="67">
        <v>10422552317666</v>
      </c>
      <c r="CA156" s="67">
        <v>3953503847762</v>
      </c>
      <c r="CB156" s="67">
        <v>6469048469904</v>
      </c>
      <c r="CC156" s="67">
        <v>21503461001411</v>
      </c>
      <c r="CD156" s="67">
        <v>22240000000000</v>
      </c>
    </row>
    <row r="157" spans="1:82">
      <c r="A157" t="s">
        <v>293</v>
      </c>
      <c r="B157" t="s">
        <v>294</v>
      </c>
      <c r="C157" t="s">
        <v>210</v>
      </c>
      <c r="D157" t="s">
        <v>62</v>
      </c>
      <c r="E157" t="s">
        <v>153</v>
      </c>
      <c r="F157" s="67">
        <v>2019</v>
      </c>
      <c r="G157" t="s">
        <v>319</v>
      </c>
      <c r="H157" s="67">
        <v>25334826</v>
      </c>
      <c r="I157" s="67">
        <v>8408595404673</v>
      </c>
      <c r="J157" s="67">
        <v>2107096000000</v>
      </c>
      <c r="K157" s="67">
        <v>2777354000000</v>
      </c>
      <c r="L157" s="67">
        <v>1089022428378</v>
      </c>
      <c r="M157" s="67">
        <v>509894970135</v>
      </c>
      <c r="N157" s="67">
        <v>58670253069</v>
      </c>
      <c r="O157" s="67">
        <v>114244367333</v>
      </c>
      <c r="P157" s="67">
        <v>35252646507</v>
      </c>
      <c r="Q157" s="67">
        <v>24678368370</v>
      </c>
      <c r="R157" s="67">
        <v>341764194440</v>
      </c>
      <c r="S157" s="67">
        <v>1202741478</v>
      </c>
      <c r="T157" s="67">
        <v>3314887045</v>
      </c>
      <c r="U157" s="67">
        <v>2452425635397</v>
      </c>
      <c r="V157" s="67">
        <v>57870465014</v>
      </c>
      <c r="W157" s="67">
        <v>156103318101</v>
      </c>
      <c r="X157" s="67">
        <v>488578232862</v>
      </c>
      <c r="Y157" s="67">
        <v>1750000000000</v>
      </c>
      <c r="Z157" s="67">
        <v>43080428408</v>
      </c>
      <c r="AA157" s="67">
        <v>51397768749</v>
      </c>
      <c r="AB157" s="67">
        <v>182372496361</v>
      </c>
      <c r="AC157" s="67">
        <v>1413805084191</v>
      </c>
      <c r="AD157" s="67">
        <v>4575325739</v>
      </c>
      <c r="AE157" s="67">
        <v>18184999640</v>
      </c>
      <c r="AF157" s="67">
        <v>0</v>
      </c>
      <c r="AG157" s="67">
        <v>5167478428</v>
      </c>
      <c r="AH157" s="67">
        <v>0</v>
      </c>
      <c r="AI157" s="67">
        <v>27025193031</v>
      </c>
      <c r="AJ157" s="67">
        <v>155055</v>
      </c>
      <c r="AK157" s="67">
        <v>0</v>
      </c>
      <c r="AL157" s="67">
        <v>4264689818</v>
      </c>
      <c r="AM157" s="67">
        <v>10208594771996</v>
      </c>
      <c r="AN157" s="67">
        <v>3870194568155</v>
      </c>
      <c r="AO157" s="67">
        <v>6338400203842</v>
      </c>
      <c r="AP157" s="67">
        <v>21488380240444</v>
      </c>
      <c r="AQ157" s="67">
        <v>22158638240444</v>
      </c>
      <c r="AR157" s="67">
        <v>8408595404673</v>
      </c>
      <c r="AS157" s="67">
        <v>6781125326349</v>
      </c>
      <c r="AT157" s="67">
        <v>1627470078324</v>
      </c>
      <c r="AU157" s="67">
        <v>2107096000000</v>
      </c>
      <c r="AV157" s="67">
        <v>2777354000000</v>
      </c>
      <c r="AW157" s="67">
        <v>1089022428378</v>
      </c>
      <c r="AX157" s="67">
        <v>509894970135</v>
      </c>
      <c r="AY157" s="67">
        <v>224578373305</v>
      </c>
      <c r="AZ157" s="67">
        <v>285316596831</v>
      </c>
      <c r="BA157" s="67">
        <v>58670253069</v>
      </c>
      <c r="BB157" s="67">
        <v>114244367333</v>
      </c>
      <c r="BC157" s="67">
        <v>35252646507</v>
      </c>
      <c r="BD157" s="67">
        <v>24678368370</v>
      </c>
      <c r="BE157" s="67">
        <v>341764194440</v>
      </c>
      <c r="BF157" s="67">
        <v>1202741478</v>
      </c>
      <c r="BG157" s="67">
        <v>3314887045</v>
      </c>
      <c r="BH157" s="67">
        <v>2452425635397</v>
      </c>
      <c r="BI157" s="67">
        <v>57870465014</v>
      </c>
      <c r="BJ157" s="67">
        <v>156103318101</v>
      </c>
      <c r="BK157" s="67">
        <v>488578232862</v>
      </c>
      <c r="BL157" s="67">
        <v>1749873619420</v>
      </c>
      <c r="BM157" s="67">
        <v>43080428408</v>
      </c>
      <c r="BN157" s="67">
        <v>51397768749</v>
      </c>
      <c r="BO157" s="67">
        <v>182372496361</v>
      </c>
      <c r="BP157" s="67">
        <v>1413805084191</v>
      </c>
      <c r="BQ157" s="67">
        <v>4575325739</v>
      </c>
      <c r="BR157" s="67">
        <v>18184999640</v>
      </c>
      <c r="BS157" s="67">
        <v>0</v>
      </c>
      <c r="BT157" s="67">
        <v>5167478428</v>
      </c>
      <c r="BU157" s="67">
        <v>0</v>
      </c>
      <c r="BV157" s="67">
        <v>27025193031</v>
      </c>
      <c r="BW157" s="67">
        <v>155055</v>
      </c>
      <c r="BX157" s="67"/>
      <c r="BY157" s="67">
        <v>4264689818</v>
      </c>
      <c r="BZ157" s="67">
        <v>10208594771996</v>
      </c>
      <c r="CA157" s="67">
        <v>3870194568155</v>
      </c>
      <c r="CB157" s="67">
        <v>6338400203842</v>
      </c>
      <c r="CC157" s="67">
        <v>21488380240444</v>
      </c>
      <c r="CD157" s="67">
        <v>22160000000000</v>
      </c>
    </row>
    <row r="158" spans="1:82">
      <c r="A158" t="s">
        <v>293</v>
      </c>
      <c r="B158" t="s">
        <v>294</v>
      </c>
      <c r="C158" t="s">
        <v>210</v>
      </c>
      <c r="D158" t="s">
        <v>62</v>
      </c>
      <c r="E158" t="s">
        <v>153</v>
      </c>
      <c r="F158" s="67">
        <v>2020</v>
      </c>
      <c r="G158" t="s">
        <v>320</v>
      </c>
      <c r="H158" s="67">
        <v>25649248</v>
      </c>
      <c r="I158" s="67">
        <v>8579170183634</v>
      </c>
      <c r="J158" s="67">
        <v>2345386948382</v>
      </c>
      <c r="K158" s="67">
        <v>3107471861149</v>
      </c>
      <c r="L158" s="67">
        <v>1079528434786</v>
      </c>
      <c r="M158" s="67">
        <v>500467293058</v>
      </c>
      <c r="N158" s="67">
        <v>58750097550</v>
      </c>
      <c r="O158" s="67">
        <v>114221948032</v>
      </c>
      <c r="P158" s="67">
        <v>35252646507</v>
      </c>
      <c r="Q158" s="67">
        <v>24678368370</v>
      </c>
      <c r="R158" s="67">
        <v>341764194440</v>
      </c>
      <c r="S158" s="67">
        <v>1195303867</v>
      </c>
      <c r="T158" s="67">
        <v>3136801952</v>
      </c>
      <c r="U158" s="67">
        <v>2490465091377</v>
      </c>
      <c r="V158" s="67">
        <v>57870465014</v>
      </c>
      <c r="W158" s="67">
        <v>155374570117</v>
      </c>
      <c r="X158" s="67">
        <v>485540615993</v>
      </c>
      <c r="Y158" s="67">
        <v>1786000000000</v>
      </c>
      <c r="Z158" s="67">
        <v>37270599641</v>
      </c>
      <c r="AA158" s="67">
        <v>51943768589</v>
      </c>
      <c r="AB158" s="67">
        <v>192504062154</v>
      </c>
      <c r="AC158" s="67">
        <v>1440277382481</v>
      </c>
      <c r="AD158" s="67">
        <v>4575325739</v>
      </c>
      <c r="AE158" s="67">
        <v>19303645921</v>
      </c>
      <c r="AF158" s="67">
        <v>0</v>
      </c>
      <c r="AG158" s="67">
        <v>5186633609</v>
      </c>
      <c r="AH158" s="67">
        <v>0</v>
      </c>
      <c r="AI158" s="67">
        <v>29326925396</v>
      </c>
      <c r="AJ158" s="67">
        <v>155055</v>
      </c>
      <c r="AK158" s="67">
        <v>0</v>
      </c>
      <c r="AL158" s="67">
        <v>5172070631</v>
      </c>
      <c r="AM158" s="67">
        <v>10459686253971</v>
      </c>
      <c r="AN158" s="67">
        <v>3982801040852</v>
      </c>
      <c r="AO158" s="67">
        <v>6476961393985</v>
      </c>
      <c r="AP158" s="67">
        <v>21850010053321</v>
      </c>
      <c r="AQ158" s="67">
        <v>22566424409318</v>
      </c>
      <c r="AR158" s="67">
        <v>8787192936321</v>
      </c>
      <c r="AS158" s="67">
        <v>7086445916388</v>
      </c>
      <c r="AT158" s="67">
        <v>1700747019933</v>
      </c>
      <c r="AU158" s="67">
        <v>2365250000000</v>
      </c>
      <c r="AV158" s="67">
        <v>3133789000000</v>
      </c>
      <c r="AW158" s="67">
        <v>1032428222120</v>
      </c>
      <c r="AX158" s="67">
        <v>480655194291</v>
      </c>
      <c r="AY158" s="67">
        <v>210147382406</v>
      </c>
      <c r="AZ158" s="67">
        <v>270507811885</v>
      </c>
      <c r="BA158" s="67">
        <v>55769850058</v>
      </c>
      <c r="BB158" s="67">
        <v>124293767602</v>
      </c>
      <c r="BC158" s="67">
        <v>19285924311</v>
      </c>
      <c r="BD158" s="67">
        <v>25045437012</v>
      </c>
      <c r="BE158" s="67">
        <v>326009984238</v>
      </c>
      <c r="BF158" s="67">
        <v>1260814659</v>
      </c>
      <c r="BG158" s="67">
        <v>107249949</v>
      </c>
      <c r="BH158" s="67">
        <v>2371382181274</v>
      </c>
      <c r="BI158" s="67">
        <v>23543487819</v>
      </c>
      <c r="BJ158" s="67">
        <v>117605425693</v>
      </c>
      <c r="BK158" s="67">
        <v>145225645357</v>
      </c>
      <c r="BL158" s="67">
        <v>2085007622406</v>
      </c>
      <c r="BM158" s="67">
        <v>29639152917</v>
      </c>
      <c r="BN158" s="67">
        <v>48037553119</v>
      </c>
      <c r="BO158" s="67">
        <v>257866060840</v>
      </c>
      <c r="BP158" s="67">
        <v>1699903229555</v>
      </c>
      <c r="BQ158" s="67">
        <v>4303627031</v>
      </c>
      <c r="BR158" s="67">
        <v>12808909048</v>
      </c>
      <c r="BS158" s="67">
        <v>0</v>
      </c>
      <c r="BT158" s="67">
        <v>6560915594</v>
      </c>
      <c r="BU158" s="67">
        <v>0</v>
      </c>
      <c r="BV158" s="67">
        <v>24737423789</v>
      </c>
      <c r="BW158" s="67">
        <v>154267</v>
      </c>
      <c r="BX158" s="67"/>
      <c r="BY158" s="67">
        <v>1150596246</v>
      </c>
      <c r="BZ158" s="67">
        <v>9712440446074</v>
      </c>
      <c r="CA158" s="67">
        <v>3678184069533</v>
      </c>
      <c r="CB158" s="67">
        <v>6034256376542</v>
      </c>
      <c r="CC158" s="67">
        <v>21134904785789</v>
      </c>
      <c r="CD158" s="67">
        <v>21900000000000</v>
      </c>
    </row>
    <row r="159" spans="1:82">
      <c r="A159" t="s">
        <v>321</v>
      </c>
      <c r="B159" t="s">
        <v>322</v>
      </c>
      <c r="C159" t="s">
        <v>210</v>
      </c>
      <c r="D159" t="s">
        <v>63</v>
      </c>
      <c r="E159" t="s">
        <v>153</v>
      </c>
      <c r="F159" s="67">
        <v>1995</v>
      </c>
      <c r="G159" t="s">
        <v>323</v>
      </c>
      <c r="H159" s="67">
        <v>7948278</v>
      </c>
      <c r="I159" s="67">
        <v>925826547958</v>
      </c>
      <c r="J159" s="67">
        <v>234473533018</v>
      </c>
      <c r="K159" s="67">
        <v>291170755523</v>
      </c>
      <c r="L159" s="67">
        <v>76187419268</v>
      </c>
      <c r="M159" s="67">
        <v>15381605155</v>
      </c>
      <c r="N159" s="67">
        <v>7276984483</v>
      </c>
      <c r="O159" s="67">
        <v>0</v>
      </c>
      <c r="P159" s="67">
        <v>18624305979</v>
      </c>
      <c r="Q159" s="67">
        <v>2316550580</v>
      </c>
      <c r="R159" s="67">
        <v>7025182000</v>
      </c>
      <c r="S159" s="67">
        <v>0</v>
      </c>
      <c r="T159" s="67">
        <v>25835294702</v>
      </c>
      <c r="U159" s="67">
        <v>11909021717</v>
      </c>
      <c r="V159" s="67">
        <v>3468522479</v>
      </c>
      <c r="W159" s="67">
        <v>1881031473</v>
      </c>
      <c r="X159" s="67">
        <v>0</v>
      </c>
      <c r="Y159" s="67">
        <v>4601000000</v>
      </c>
      <c r="Z159" s="67">
        <v>0</v>
      </c>
      <c r="AA159" s="67">
        <v>0</v>
      </c>
      <c r="AB159" s="67">
        <v>0</v>
      </c>
      <c r="AC159" s="67">
        <v>4601128149</v>
      </c>
      <c r="AD159" s="67">
        <v>0</v>
      </c>
      <c r="AE159" s="67">
        <v>0</v>
      </c>
      <c r="AF159" s="67">
        <v>0</v>
      </c>
      <c r="AG159" s="67">
        <v>0</v>
      </c>
      <c r="AH159" s="67">
        <v>0</v>
      </c>
      <c r="AI159" s="67">
        <v>0</v>
      </c>
      <c r="AJ159" s="67">
        <v>0</v>
      </c>
      <c r="AK159" s="67">
        <v>0</v>
      </c>
      <c r="AL159" s="67">
        <v>0</v>
      </c>
      <c r="AM159" s="67">
        <v>1932661710666</v>
      </c>
      <c r="AN159" s="67">
        <v>756280444297</v>
      </c>
      <c r="AO159" s="67">
        <v>1146086724776</v>
      </c>
      <c r="AP159" s="67">
        <v>2841752528805</v>
      </c>
      <c r="AQ159" s="67">
        <v>3047269768047</v>
      </c>
      <c r="AR159" s="67">
        <v>1097123631635</v>
      </c>
      <c r="AS159" s="67">
        <v>884777122286</v>
      </c>
      <c r="AT159" s="67">
        <v>212346509349</v>
      </c>
      <c r="AU159" s="67">
        <v>153048000000</v>
      </c>
      <c r="AV159" s="67">
        <v>190056000000</v>
      </c>
      <c r="AW159" s="67">
        <v>59267033175</v>
      </c>
      <c r="AX159" s="67">
        <v>13808783194</v>
      </c>
      <c r="AY159" s="67">
        <v>4426672350</v>
      </c>
      <c r="AZ159" s="67">
        <v>9382110844</v>
      </c>
      <c r="BA159" s="67">
        <v>4745607214</v>
      </c>
      <c r="BB159" s="67">
        <v>0</v>
      </c>
      <c r="BC159" s="67">
        <v>10680993913</v>
      </c>
      <c r="BD159" s="67">
        <v>1339223643</v>
      </c>
      <c r="BE159" s="67">
        <v>4701444094</v>
      </c>
      <c r="BF159" s="67">
        <v>0</v>
      </c>
      <c r="BG159" s="67">
        <v>23990981117</v>
      </c>
      <c r="BH159" s="67">
        <v>982169489</v>
      </c>
      <c r="BI159" s="67">
        <v>192911752</v>
      </c>
      <c r="BJ159" s="67">
        <v>547420197</v>
      </c>
      <c r="BK159" s="67">
        <v>27003352</v>
      </c>
      <c r="BL159" s="67">
        <v>214834188</v>
      </c>
      <c r="BM159" s="67"/>
      <c r="BN159" s="67"/>
      <c r="BO159" s="67"/>
      <c r="BP159" s="67">
        <v>212948764</v>
      </c>
      <c r="BQ159" s="67"/>
      <c r="BR159" s="67"/>
      <c r="BS159" s="67"/>
      <c r="BT159" s="67">
        <v>1885424</v>
      </c>
      <c r="BU159" s="67"/>
      <c r="BV159" s="67"/>
      <c r="BW159" s="67"/>
      <c r="BX159" s="67"/>
      <c r="BY159" s="67"/>
      <c r="BZ159" s="67">
        <v>1680470728387</v>
      </c>
      <c r="CA159" s="67">
        <v>509393620730</v>
      </c>
      <c r="CB159" s="67">
        <v>1171077107657</v>
      </c>
      <c r="CC159" s="67">
        <v>2800835562686</v>
      </c>
      <c r="CD159" s="67">
        <v>2838000000000</v>
      </c>
    </row>
    <row r="160" spans="1:82">
      <c r="A160" t="s">
        <v>321</v>
      </c>
      <c r="B160" t="s">
        <v>322</v>
      </c>
      <c r="C160" t="s">
        <v>210</v>
      </c>
      <c r="D160" t="s">
        <v>63</v>
      </c>
      <c r="E160" t="s">
        <v>153</v>
      </c>
      <c r="F160" s="67">
        <v>1996</v>
      </c>
      <c r="G160" t="s">
        <v>324</v>
      </c>
      <c r="H160" s="67">
        <v>7959017</v>
      </c>
      <c r="I160" s="67">
        <v>957906585764</v>
      </c>
      <c r="J160" s="67">
        <v>237613691510</v>
      </c>
      <c r="K160" s="67">
        <v>285047992470</v>
      </c>
      <c r="L160" s="67">
        <v>74080609093</v>
      </c>
      <c r="M160" s="67">
        <v>15341359434</v>
      </c>
      <c r="N160" s="67">
        <v>7288927416</v>
      </c>
      <c r="O160" s="67">
        <v>0</v>
      </c>
      <c r="P160" s="67">
        <v>18654867823</v>
      </c>
      <c r="Q160" s="67">
        <v>2320351960</v>
      </c>
      <c r="R160" s="67">
        <v>7036710082</v>
      </c>
      <c r="S160" s="67">
        <v>0</v>
      </c>
      <c r="T160" s="67">
        <v>24078326558</v>
      </c>
      <c r="U160" s="67">
        <v>11897596896</v>
      </c>
      <c r="V160" s="67">
        <v>3468522479</v>
      </c>
      <c r="W160" s="67">
        <v>1881031473</v>
      </c>
      <c r="X160" s="67">
        <v>0</v>
      </c>
      <c r="Y160" s="67">
        <v>4586000000</v>
      </c>
      <c r="Z160" s="67">
        <v>0</v>
      </c>
      <c r="AA160" s="67">
        <v>0</v>
      </c>
      <c r="AB160" s="67">
        <v>0</v>
      </c>
      <c r="AC160" s="67">
        <v>4586000375</v>
      </c>
      <c r="AD160" s="67">
        <v>0</v>
      </c>
      <c r="AE160" s="67">
        <v>0</v>
      </c>
      <c r="AF160" s="67">
        <v>0</v>
      </c>
      <c r="AG160" s="67">
        <v>0</v>
      </c>
      <c r="AH160" s="67">
        <v>0</v>
      </c>
      <c r="AI160" s="67">
        <v>0</v>
      </c>
      <c r="AJ160" s="67">
        <v>0</v>
      </c>
      <c r="AK160" s="67">
        <v>0</v>
      </c>
      <c r="AL160" s="67">
        <v>0</v>
      </c>
      <c r="AM160" s="67">
        <v>1906330186587</v>
      </c>
      <c r="AN160" s="67">
        <v>750374763661</v>
      </c>
      <c r="AO160" s="67">
        <v>1127585692824</v>
      </c>
      <c r="AP160" s="67">
        <v>2864120193109</v>
      </c>
      <c r="AQ160" s="67">
        <v>3060925558411</v>
      </c>
      <c r="AR160" s="67">
        <v>1096690940056</v>
      </c>
      <c r="AS160" s="67">
        <v>884428177464</v>
      </c>
      <c r="AT160" s="67">
        <v>212262762591</v>
      </c>
      <c r="AU160" s="67">
        <v>157984000000</v>
      </c>
      <c r="AV160" s="67">
        <v>189522000000</v>
      </c>
      <c r="AW160" s="67">
        <v>57087508509</v>
      </c>
      <c r="AX160" s="67">
        <v>12801369022</v>
      </c>
      <c r="AY160" s="67">
        <v>4046069741</v>
      </c>
      <c r="AZ160" s="67">
        <v>8755299281</v>
      </c>
      <c r="BA160" s="67">
        <v>5473134637</v>
      </c>
      <c r="BB160" s="67">
        <v>0</v>
      </c>
      <c r="BC160" s="67">
        <v>10277396579</v>
      </c>
      <c r="BD160" s="67">
        <v>1379536574</v>
      </c>
      <c r="BE160" s="67">
        <v>4783710565</v>
      </c>
      <c r="BF160" s="67">
        <v>0</v>
      </c>
      <c r="BG160" s="67">
        <v>22372361132</v>
      </c>
      <c r="BH160" s="67">
        <v>1972234463</v>
      </c>
      <c r="BI160" s="67">
        <v>1144417358</v>
      </c>
      <c r="BJ160" s="67">
        <v>705100824</v>
      </c>
      <c r="BK160" s="67">
        <v>0</v>
      </c>
      <c r="BL160" s="67">
        <v>122716280</v>
      </c>
      <c r="BM160" s="67"/>
      <c r="BN160" s="67"/>
      <c r="BO160" s="67"/>
      <c r="BP160" s="67">
        <v>122716280</v>
      </c>
      <c r="BQ160" s="67"/>
      <c r="BR160" s="67"/>
      <c r="BS160" s="67"/>
      <c r="BT160" s="67"/>
      <c r="BU160" s="67"/>
      <c r="BV160" s="67"/>
      <c r="BW160" s="67"/>
      <c r="BX160" s="67"/>
      <c r="BY160" s="67"/>
      <c r="BZ160" s="67">
        <v>1604237129053</v>
      </c>
      <c r="CA160" s="67">
        <v>486088740625</v>
      </c>
      <c r="CB160" s="67">
        <v>1118148388428</v>
      </c>
      <c r="CC160" s="67">
        <v>2728449812080</v>
      </c>
      <c r="CD160" s="67">
        <v>2760000000000</v>
      </c>
    </row>
    <row r="161" spans="1:82">
      <c r="A161" t="s">
        <v>321</v>
      </c>
      <c r="B161" t="s">
        <v>322</v>
      </c>
      <c r="C161" t="s">
        <v>210</v>
      </c>
      <c r="D161" t="s">
        <v>63</v>
      </c>
      <c r="E161" t="s">
        <v>153</v>
      </c>
      <c r="F161" s="67">
        <v>1997</v>
      </c>
      <c r="G161" t="s">
        <v>325</v>
      </c>
      <c r="H161" s="67">
        <v>7968041</v>
      </c>
      <c r="I161" s="67">
        <v>988867639345</v>
      </c>
      <c r="J161" s="67">
        <v>243482147138</v>
      </c>
      <c r="K161" s="67">
        <v>295682344049</v>
      </c>
      <c r="L161" s="67">
        <v>75360568935</v>
      </c>
      <c r="M161" s="67">
        <v>15296469974</v>
      </c>
      <c r="N161" s="67">
        <v>7300870349</v>
      </c>
      <c r="O161" s="67">
        <v>0</v>
      </c>
      <c r="P161" s="67">
        <v>18685429668</v>
      </c>
      <c r="Q161" s="67">
        <v>2324153339</v>
      </c>
      <c r="R161" s="67">
        <v>7048238164</v>
      </c>
      <c r="S161" s="67">
        <v>0</v>
      </c>
      <c r="T161" s="67">
        <v>25164230480</v>
      </c>
      <c r="U161" s="67">
        <v>10245235090</v>
      </c>
      <c r="V161" s="67">
        <v>2631879070</v>
      </c>
      <c r="W161" s="67">
        <v>1864085244</v>
      </c>
      <c r="X161" s="67">
        <v>0</v>
      </c>
      <c r="Y161" s="67">
        <v>4574000000</v>
      </c>
      <c r="Z161" s="67">
        <v>0</v>
      </c>
      <c r="AA161" s="67">
        <v>0</v>
      </c>
      <c r="AB161" s="67">
        <v>0</v>
      </c>
      <c r="AC161" s="67">
        <v>4574448257</v>
      </c>
      <c r="AD161" s="67">
        <v>0</v>
      </c>
      <c r="AE161" s="67">
        <v>0</v>
      </c>
      <c r="AF161" s="67">
        <v>0</v>
      </c>
      <c r="AG161" s="67">
        <v>0</v>
      </c>
      <c r="AH161" s="67">
        <v>0</v>
      </c>
      <c r="AI161" s="67">
        <v>0</v>
      </c>
      <c r="AJ161" s="67">
        <v>0</v>
      </c>
      <c r="AK161" s="67">
        <v>0</v>
      </c>
      <c r="AL161" s="67">
        <v>0</v>
      </c>
      <c r="AM161" s="67">
        <v>1909841898925</v>
      </c>
      <c r="AN161" s="67">
        <v>753704838375</v>
      </c>
      <c r="AO161" s="67">
        <v>1128393101514</v>
      </c>
      <c r="AP161" s="67">
        <v>2900446705736</v>
      </c>
      <c r="AQ161" s="67">
        <v>3102170230029</v>
      </c>
      <c r="AR161" s="67">
        <v>1026646894050</v>
      </c>
      <c r="AS161" s="67">
        <v>827941043588</v>
      </c>
      <c r="AT161" s="67">
        <v>198705850461</v>
      </c>
      <c r="AU161" s="67">
        <v>164000000000</v>
      </c>
      <c r="AV161" s="67">
        <v>199160000000</v>
      </c>
      <c r="AW161" s="67">
        <v>51053574200</v>
      </c>
      <c r="AX161" s="67">
        <v>11528725756</v>
      </c>
      <c r="AY161" s="67">
        <v>3723671752</v>
      </c>
      <c r="AZ161" s="67">
        <v>7805054004</v>
      </c>
      <c r="BA161" s="67">
        <v>4510477833</v>
      </c>
      <c r="BB161" s="67">
        <v>0</v>
      </c>
      <c r="BC161" s="67">
        <v>9023965881</v>
      </c>
      <c r="BD161" s="67">
        <v>1415954723</v>
      </c>
      <c r="BE161" s="67">
        <v>4865833212</v>
      </c>
      <c r="BF161" s="67">
        <v>0</v>
      </c>
      <c r="BG161" s="67">
        <v>19708616796</v>
      </c>
      <c r="BH161" s="67">
        <v>1680125137</v>
      </c>
      <c r="BI161" s="67">
        <v>798646201</v>
      </c>
      <c r="BJ161" s="67">
        <v>759310642</v>
      </c>
      <c r="BK161" s="67">
        <v>0</v>
      </c>
      <c r="BL161" s="67">
        <v>122168294</v>
      </c>
      <c r="BM161" s="67"/>
      <c r="BN161" s="67"/>
      <c r="BO161" s="67"/>
      <c r="BP161" s="67">
        <v>122168294</v>
      </c>
      <c r="BQ161" s="67"/>
      <c r="BR161" s="67"/>
      <c r="BS161" s="67"/>
      <c r="BT161" s="67"/>
      <c r="BU161" s="67"/>
      <c r="BV161" s="67"/>
      <c r="BW161" s="67"/>
      <c r="BX161" s="67"/>
      <c r="BY161" s="67"/>
      <c r="BZ161" s="67">
        <v>1399416401013</v>
      </c>
      <c r="CA161" s="67">
        <v>423887319481</v>
      </c>
      <c r="CB161" s="67">
        <v>975529081532</v>
      </c>
      <c r="CC161" s="67">
        <v>2443636994400</v>
      </c>
      <c r="CD161" s="67">
        <v>2479000000000</v>
      </c>
    </row>
    <row r="162" spans="1:82">
      <c r="A162" t="s">
        <v>321</v>
      </c>
      <c r="B162" t="s">
        <v>322</v>
      </c>
      <c r="C162" t="s">
        <v>210</v>
      </c>
      <c r="D162" t="s">
        <v>63</v>
      </c>
      <c r="E162" t="s">
        <v>153</v>
      </c>
      <c r="F162" s="67">
        <v>1998</v>
      </c>
      <c r="G162" t="s">
        <v>326</v>
      </c>
      <c r="H162" s="67">
        <v>7976789</v>
      </c>
      <c r="I162" s="67">
        <v>1020737591658</v>
      </c>
      <c r="J162" s="67">
        <v>280777120683</v>
      </c>
      <c r="K162" s="67">
        <v>348349573786</v>
      </c>
      <c r="L162" s="67">
        <v>76268405771</v>
      </c>
      <c r="M162" s="67">
        <v>15272219347</v>
      </c>
      <c r="N162" s="67">
        <v>7312813282</v>
      </c>
      <c r="O162" s="67">
        <v>0</v>
      </c>
      <c r="P162" s="67">
        <v>18715991513</v>
      </c>
      <c r="Q162" s="67">
        <v>2327954719</v>
      </c>
      <c r="R162" s="67">
        <v>7059766245</v>
      </c>
      <c r="S162" s="67">
        <v>0</v>
      </c>
      <c r="T162" s="67">
        <v>25930192673</v>
      </c>
      <c r="U162" s="67">
        <v>11167264992</v>
      </c>
      <c r="V162" s="67">
        <v>3096895070</v>
      </c>
      <c r="W162" s="67">
        <v>2077123558</v>
      </c>
      <c r="X162" s="67">
        <v>0</v>
      </c>
      <c r="Y162" s="67">
        <v>4563000000</v>
      </c>
      <c r="Z162" s="67">
        <v>0</v>
      </c>
      <c r="AA162" s="67">
        <v>0</v>
      </c>
      <c r="AB162" s="67">
        <v>0</v>
      </c>
      <c r="AC162" s="67">
        <v>4563217030</v>
      </c>
      <c r="AD162" s="67">
        <v>0</v>
      </c>
      <c r="AE162" s="67">
        <v>0</v>
      </c>
      <c r="AF162" s="67">
        <v>0</v>
      </c>
      <c r="AG162" s="67">
        <v>0</v>
      </c>
      <c r="AH162" s="67">
        <v>0</v>
      </c>
      <c r="AI162" s="67">
        <v>0</v>
      </c>
      <c r="AJ162" s="67">
        <v>0</v>
      </c>
      <c r="AK162" s="67">
        <v>0</v>
      </c>
      <c r="AL162" s="67">
        <v>0</v>
      </c>
      <c r="AM162" s="67">
        <v>1929935004425</v>
      </c>
      <c r="AN162" s="67">
        <v>766791864490</v>
      </c>
      <c r="AO162" s="67">
        <v>1136696644270</v>
      </c>
      <c r="AP162" s="67">
        <v>2937174535181</v>
      </c>
      <c r="AQ162" s="67">
        <v>3159137266498</v>
      </c>
      <c r="AR162" s="67">
        <v>1088705479258</v>
      </c>
      <c r="AS162" s="67">
        <v>877988289724</v>
      </c>
      <c r="AT162" s="67">
        <v>210717189534</v>
      </c>
      <c r="AU162" s="67">
        <v>190865000000</v>
      </c>
      <c r="AV162" s="67">
        <v>236799000000</v>
      </c>
      <c r="AW162" s="67">
        <v>51465592825</v>
      </c>
      <c r="AX162" s="67">
        <v>11564987839</v>
      </c>
      <c r="AY162" s="67">
        <v>3672547925</v>
      </c>
      <c r="AZ162" s="67">
        <v>7892439913</v>
      </c>
      <c r="BA162" s="67">
        <v>3929637538</v>
      </c>
      <c r="BB162" s="67">
        <v>0</v>
      </c>
      <c r="BC162" s="67">
        <v>9331993718</v>
      </c>
      <c r="BD162" s="67">
        <v>1444925992</v>
      </c>
      <c r="BE162" s="67">
        <v>4884842158</v>
      </c>
      <c r="BF162" s="67">
        <v>0</v>
      </c>
      <c r="BG162" s="67">
        <v>20309205582</v>
      </c>
      <c r="BH162" s="67">
        <v>1039432572</v>
      </c>
      <c r="BI162" s="67">
        <v>0</v>
      </c>
      <c r="BJ162" s="67">
        <v>457758077</v>
      </c>
      <c r="BK162" s="67">
        <v>0</v>
      </c>
      <c r="BL162" s="67">
        <v>581674495</v>
      </c>
      <c r="BM162" s="67"/>
      <c r="BN162" s="67"/>
      <c r="BO162" s="67"/>
      <c r="BP162" s="67">
        <v>581674495</v>
      </c>
      <c r="BQ162" s="67"/>
      <c r="BR162" s="67"/>
      <c r="BS162" s="67"/>
      <c r="BT162" s="67"/>
      <c r="BU162" s="67"/>
      <c r="BV162" s="67"/>
      <c r="BW162" s="67"/>
      <c r="BX162" s="67"/>
      <c r="BY162" s="67"/>
      <c r="BZ162" s="67">
        <v>1406296221962</v>
      </c>
      <c r="CA162" s="67">
        <v>465971135600</v>
      </c>
      <c r="CB162" s="67">
        <v>940325086362</v>
      </c>
      <c r="CC162" s="67">
        <v>2501572726617</v>
      </c>
      <c r="CD162" s="67">
        <v>2548000000000</v>
      </c>
    </row>
    <row r="163" spans="1:82">
      <c r="A163" t="s">
        <v>321</v>
      </c>
      <c r="B163" t="s">
        <v>322</v>
      </c>
      <c r="C163" t="s">
        <v>210</v>
      </c>
      <c r="D163" t="s">
        <v>63</v>
      </c>
      <c r="E163" t="s">
        <v>153</v>
      </c>
      <c r="F163" s="67">
        <v>1999</v>
      </c>
      <c r="G163" t="s">
        <v>327</v>
      </c>
      <c r="H163" s="67">
        <v>7992324</v>
      </c>
      <c r="I163" s="67">
        <v>1051880561056</v>
      </c>
      <c r="J163" s="67">
        <v>324896694934</v>
      </c>
      <c r="K163" s="67">
        <v>385053918851</v>
      </c>
      <c r="L163" s="67">
        <v>78764048479</v>
      </c>
      <c r="M163" s="67">
        <v>15247968720</v>
      </c>
      <c r="N163" s="67">
        <v>7324756215</v>
      </c>
      <c r="O163" s="67">
        <v>0</v>
      </c>
      <c r="P163" s="67">
        <v>18746553358</v>
      </c>
      <c r="Q163" s="67">
        <v>2331756099</v>
      </c>
      <c r="R163" s="67">
        <v>7071294327</v>
      </c>
      <c r="S163" s="67">
        <v>0</v>
      </c>
      <c r="T163" s="67">
        <v>28284340191</v>
      </c>
      <c r="U163" s="67">
        <v>11036411891</v>
      </c>
      <c r="V163" s="67">
        <v>2997794428</v>
      </c>
      <c r="W163" s="67">
        <v>2069860888</v>
      </c>
      <c r="X163" s="67">
        <v>0</v>
      </c>
      <c r="Y163" s="67">
        <v>4522000000</v>
      </c>
      <c r="Z163" s="67">
        <v>0</v>
      </c>
      <c r="AA163" s="67">
        <v>0</v>
      </c>
      <c r="AB163" s="67">
        <v>0</v>
      </c>
      <c r="AC163" s="67">
        <v>4522028227</v>
      </c>
      <c r="AD163" s="67">
        <v>0</v>
      </c>
      <c r="AE163" s="67">
        <v>0</v>
      </c>
      <c r="AF163" s="67">
        <v>0</v>
      </c>
      <c r="AG163" s="67">
        <v>0</v>
      </c>
      <c r="AH163" s="67">
        <v>0</v>
      </c>
      <c r="AI163" s="67">
        <v>0</v>
      </c>
      <c r="AJ163" s="67">
        <v>0</v>
      </c>
      <c r="AK163" s="67">
        <v>0</v>
      </c>
      <c r="AL163" s="67">
        <v>0</v>
      </c>
      <c r="AM163" s="67">
        <v>1968363703684</v>
      </c>
      <c r="AN163" s="67">
        <v>782438944903</v>
      </c>
      <c r="AO163" s="67">
        <v>1159052422115</v>
      </c>
      <c r="AP163" s="67">
        <v>3012450309110</v>
      </c>
      <c r="AQ163" s="67">
        <v>3231314351341</v>
      </c>
      <c r="AR163" s="67">
        <v>1122989206766</v>
      </c>
      <c r="AS163" s="67">
        <v>905636457069</v>
      </c>
      <c r="AT163" s="67">
        <v>217352749697</v>
      </c>
      <c r="AU163" s="67">
        <v>222113000000</v>
      </c>
      <c r="AV163" s="67">
        <v>263239000000</v>
      </c>
      <c r="AW163" s="67">
        <v>45691804950</v>
      </c>
      <c r="AX163" s="67">
        <v>11257610103</v>
      </c>
      <c r="AY163" s="67">
        <v>3544808000</v>
      </c>
      <c r="AZ163" s="67">
        <v>7712802103</v>
      </c>
      <c r="BA163" s="67">
        <v>3387281088</v>
      </c>
      <c r="BB163" s="67">
        <v>0</v>
      </c>
      <c r="BC163" s="67">
        <v>9084983328</v>
      </c>
      <c r="BD163" s="67">
        <v>1475444882</v>
      </c>
      <c r="BE163" s="67">
        <v>4945921852</v>
      </c>
      <c r="BF163" s="67">
        <v>0</v>
      </c>
      <c r="BG163" s="67">
        <v>15540563696</v>
      </c>
      <c r="BH163" s="67">
        <v>1839486267</v>
      </c>
      <c r="BI163" s="67">
        <v>752601575</v>
      </c>
      <c r="BJ163" s="67">
        <v>564302537</v>
      </c>
      <c r="BK163" s="67">
        <v>0</v>
      </c>
      <c r="BL163" s="67">
        <v>522582155</v>
      </c>
      <c r="BM163" s="67"/>
      <c r="BN163" s="67"/>
      <c r="BO163" s="67"/>
      <c r="BP163" s="67">
        <v>522582155</v>
      </c>
      <c r="BQ163" s="67"/>
      <c r="BR163" s="67"/>
      <c r="BS163" s="67"/>
      <c r="BT163" s="67"/>
      <c r="BU163" s="67"/>
      <c r="BV163" s="67"/>
      <c r="BW163" s="67"/>
      <c r="BX163" s="67"/>
      <c r="BY163" s="67"/>
      <c r="BZ163" s="67">
        <v>1383375771057</v>
      </c>
      <c r="CA163" s="67">
        <v>458097208669</v>
      </c>
      <c r="CB163" s="67">
        <v>925278562387</v>
      </c>
      <c r="CC163" s="67">
        <v>2512770269039</v>
      </c>
      <c r="CD163" s="67">
        <v>2554000000000</v>
      </c>
    </row>
    <row r="164" spans="1:82">
      <c r="A164" t="s">
        <v>321</v>
      </c>
      <c r="B164" t="s">
        <v>322</v>
      </c>
      <c r="C164" t="s">
        <v>210</v>
      </c>
      <c r="D164" t="s">
        <v>63</v>
      </c>
      <c r="E164" t="s">
        <v>153</v>
      </c>
      <c r="F164" s="67">
        <v>2000</v>
      </c>
      <c r="G164" t="s">
        <v>328</v>
      </c>
      <c r="H164" s="67">
        <v>8011566</v>
      </c>
      <c r="I164" s="67">
        <v>1085899915926</v>
      </c>
      <c r="J164" s="67">
        <v>369095599269</v>
      </c>
      <c r="K164" s="67">
        <v>427724467005</v>
      </c>
      <c r="L164" s="67">
        <v>80680043788</v>
      </c>
      <c r="M164" s="67">
        <v>15170573104</v>
      </c>
      <c r="N164" s="67">
        <v>7336699148</v>
      </c>
      <c r="O164" s="67">
        <v>0</v>
      </c>
      <c r="P164" s="67">
        <v>18777115202</v>
      </c>
      <c r="Q164" s="67">
        <v>2335557478</v>
      </c>
      <c r="R164" s="67">
        <v>7082822409</v>
      </c>
      <c r="S164" s="67">
        <v>0</v>
      </c>
      <c r="T164" s="67">
        <v>30423501766</v>
      </c>
      <c r="U164" s="67">
        <v>11202068453</v>
      </c>
      <c r="V164" s="67">
        <v>2948244107</v>
      </c>
      <c r="W164" s="67">
        <v>2215114283</v>
      </c>
      <c r="X164" s="67">
        <v>0</v>
      </c>
      <c r="Y164" s="67">
        <v>4482000000</v>
      </c>
      <c r="Z164" s="67">
        <v>0</v>
      </c>
      <c r="AA164" s="67">
        <v>0</v>
      </c>
      <c r="AB164" s="67">
        <v>0</v>
      </c>
      <c r="AC164" s="67">
        <v>4481870864</v>
      </c>
      <c r="AD164" s="67">
        <v>0</v>
      </c>
      <c r="AE164" s="67">
        <v>0</v>
      </c>
      <c r="AF164" s="67">
        <v>0</v>
      </c>
      <c r="AG164" s="67">
        <v>0</v>
      </c>
      <c r="AH164" s="67">
        <v>0</v>
      </c>
      <c r="AI164" s="67">
        <v>0</v>
      </c>
      <c r="AJ164" s="67">
        <v>0</v>
      </c>
      <c r="AK164" s="67">
        <v>0</v>
      </c>
      <c r="AL164" s="67">
        <v>0</v>
      </c>
      <c r="AM164" s="67">
        <v>1976757848031</v>
      </c>
      <c r="AN164" s="67">
        <v>788720813215</v>
      </c>
      <c r="AO164" s="67">
        <v>1161842235345</v>
      </c>
      <c r="AP164" s="67">
        <v>3062351514827</v>
      </c>
      <c r="AQ164" s="67">
        <v>3281486248021</v>
      </c>
      <c r="AR164" s="67">
        <v>1054666124148</v>
      </c>
      <c r="AS164" s="67">
        <v>850537196893</v>
      </c>
      <c r="AT164" s="67">
        <v>204128927254</v>
      </c>
      <c r="AU164" s="67">
        <v>258246000000</v>
      </c>
      <c r="AV164" s="67">
        <v>299267000000</v>
      </c>
      <c r="AW164" s="67">
        <v>41323953155</v>
      </c>
      <c r="AX164" s="67">
        <v>9425785603</v>
      </c>
      <c r="AY164" s="67">
        <v>2964800573</v>
      </c>
      <c r="AZ164" s="67">
        <v>6460985030</v>
      </c>
      <c r="BA164" s="67">
        <v>3174306368</v>
      </c>
      <c r="BB164" s="67">
        <v>0</v>
      </c>
      <c r="BC164" s="67">
        <v>8367476958</v>
      </c>
      <c r="BD164" s="67">
        <v>1514440328</v>
      </c>
      <c r="BE164" s="67">
        <v>5069402907</v>
      </c>
      <c r="BF164" s="67">
        <v>0</v>
      </c>
      <c r="BG164" s="67">
        <v>13772540991</v>
      </c>
      <c r="BH164" s="67">
        <v>3459147333</v>
      </c>
      <c r="BI164" s="67">
        <v>1455748563</v>
      </c>
      <c r="BJ164" s="67">
        <v>1392410862</v>
      </c>
      <c r="BK164" s="67">
        <v>28299289</v>
      </c>
      <c r="BL164" s="67">
        <v>582688619</v>
      </c>
      <c r="BM164" s="67"/>
      <c r="BN164" s="67"/>
      <c r="BO164" s="67"/>
      <c r="BP164" s="67">
        <v>582688619</v>
      </c>
      <c r="BQ164" s="67"/>
      <c r="BR164" s="67"/>
      <c r="BS164" s="67"/>
      <c r="BT164" s="67"/>
      <c r="BU164" s="67"/>
      <c r="BV164" s="67"/>
      <c r="BW164" s="67"/>
      <c r="BX164" s="67"/>
      <c r="BY164" s="67"/>
      <c r="BZ164" s="67">
        <v>1226861056005</v>
      </c>
      <c r="CA164" s="67">
        <v>406037488683</v>
      </c>
      <c r="CB164" s="67">
        <v>820823567322</v>
      </c>
      <c r="CC164" s="67">
        <v>2285289280640</v>
      </c>
      <c r="CD164" s="67">
        <v>2326000000000</v>
      </c>
    </row>
    <row r="165" spans="1:82">
      <c r="A165" t="s">
        <v>321</v>
      </c>
      <c r="B165" t="s">
        <v>322</v>
      </c>
      <c r="C165" t="s">
        <v>210</v>
      </c>
      <c r="D165" t="s">
        <v>63</v>
      </c>
      <c r="E165" t="s">
        <v>153</v>
      </c>
      <c r="F165" s="67">
        <v>2001</v>
      </c>
      <c r="G165" t="s">
        <v>329</v>
      </c>
      <c r="H165" s="67">
        <v>8042293</v>
      </c>
      <c r="I165" s="67">
        <v>1117349418548</v>
      </c>
      <c r="J165" s="67">
        <v>368702234060</v>
      </c>
      <c r="K165" s="67">
        <v>439186825460</v>
      </c>
      <c r="L165" s="67">
        <v>79611404513</v>
      </c>
      <c r="M165" s="67">
        <v>15046224140</v>
      </c>
      <c r="N165" s="67">
        <v>7269067807</v>
      </c>
      <c r="O165" s="67">
        <v>0</v>
      </c>
      <c r="P165" s="67">
        <v>18789375164</v>
      </c>
      <c r="Q165" s="67">
        <v>2337082412</v>
      </c>
      <c r="R165" s="67">
        <v>7087446928</v>
      </c>
      <c r="S165" s="67">
        <v>0</v>
      </c>
      <c r="T165" s="67">
        <v>29419444160</v>
      </c>
      <c r="U165" s="67">
        <v>11208297864</v>
      </c>
      <c r="V165" s="67">
        <v>2948244107</v>
      </c>
      <c r="W165" s="67">
        <v>2215114283</v>
      </c>
      <c r="X165" s="67">
        <v>0</v>
      </c>
      <c r="Y165" s="67">
        <v>4441000000</v>
      </c>
      <c r="Z165" s="67">
        <v>0</v>
      </c>
      <c r="AA165" s="67">
        <v>0</v>
      </c>
      <c r="AB165" s="67">
        <v>0</v>
      </c>
      <c r="AC165" s="67">
        <v>4440613298</v>
      </c>
      <c r="AD165" s="67">
        <v>0</v>
      </c>
      <c r="AE165" s="67">
        <v>0</v>
      </c>
      <c r="AF165" s="67">
        <v>0</v>
      </c>
      <c r="AG165" s="67">
        <v>0</v>
      </c>
      <c r="AH165" s="67">
        <v>0</v>
      </c>
      <c r="AI165" s="67">
        <v>0</v>
      </c>
      <c r="AJ165" s="67">
        <v>0</v>
      </c>
      <c r="AK165" s="67">
        <v>0</v>
      </c>
      <c r="AL165" s="67">
        <v>0</v>
      </c>
      <c r="AM165" s="67">
        <v>1997253741404</v>
      </c>
      <c r="AN165" s="67">
        <v>800093573580</v>
      </c>
      <c r="AO165" s="67">
        <v>1171809188632</v>
      </c>
      <c r="AP165" s="67">
        <v>3110412671884</v>
      </c>
      <c r="AQ165" s="67">
        <v>3337839224282</v>
      </c>
      <c r="AR165" s="67">
        <v>1118972640694</v>
      </c>
      <c r="AS165" s="67">
        <v>902397290882</v>
      </c>
      <c r="AT165" s="67">
        <v>216575349812</v>
      </c>
      <c r="AU165" s="67">
        <v>264807000000</v>
      </c>
      <c r="AV165" s="67">
        <v>315430000000</v>
      </c>
      <c r="AW165" s="67">
        <v>40150015671</v>
      </c>
      <c r="AX165" s="67">
        <v>8768613475</v>
      </c>
      <c r="AY165" s="67">
        <v>3110932700</v>
      </c>
      <c r="AZ165" s="67">
        <v>5657680776</v>
      </c>
      <c r="BA165" s="67">
        <v>3192713234</v>
      </c>
      <c r="BB165" s="67">
        <v>0</v>
      </c>
      <c r="BC165" s="67">
        <v>8462311304</v>
      </c>
      <c r="BD165" s="67">
        <v>1570973236</v>
      </c>
      <c r="BE165" s="67">
        <v>5182048885</v>
      </c>
      <c r="BF165" s="67">
        <v>0</v>
      </c>
      <c r="BG165" s="67">
        <v>12973355537</v>
      </c>
      <c r="BH165" s="67">
        <v>4227057273</v>
      </c>
      <c r="BI165" s="67">
        <v>1198979042</v>
      </c>
      <c r="BJ165" s="67">
        <v>2548944313</v>
      </c>
      <c r="BK165" s="67">
        <v>111791587</v>
      </c>
      <c r="BL165" s="67">
        <v>367342331</v>
      </c>
      <c r="BM165" s="67"/>
      <c r="BN165" s="67"/>
      <c r="BO165" s="67"/>
      <c r="BP165" s="67">
        <v>367342331</v>
      </c>
      <c r="BQ165" s="67"/>
      <c r="BR165" s="67"/>
      <c r="BS165" s="67"/>
      <c r="BT165" s="67"/>
      <c r="BU165" s="67"/>
      <c r="BV165" s="67"/>
      <c r="BW165" s="67"/>
      <c r="BX165" s="67"/>
      <c r="BY165" s="67"/>
      <c r="BZ165" s="67">
        <v>824689226542</v>
      </c>
      <c r="CA165" s="67">
        <v>233525506936</v>
      </c>
      <c r="CB165" s="67">
        <v>591163719605</v>
      </c>
      <c r="CC165" s="67">
        <v>1937415940180</v>
      </c>
      <c r="CD165" s="67">
        <v>1988000000000</v>
      </c>
    </row>
    <row r="166" spans="1:82">
      <c r="A166" t="s">
        <v>321</v>
      </c>
      <c r="B166" t="s">
        <v>322</v>
      </c>
      <c r="C166" t="s">
        <v>210</v>
      </c>
      <c r="D166" t="s">
        <v>63</v>
      </c>
      <c r="E166" t="s">
        <v>153</v>
      </c>
      <c r="F166" s="67">
        <v>2002</v>
      </c>
      <c r="G166" t="s">
        <v>330</v>
      </c>
      <c r="H166" s="67">
        <v>8081957</v>
      </c>
      <c r="I166" s="67">
        <v>1144694626256</v>
      </c>
      <c r="J166" s="67">
        <v>452406706942</v>
      </c>
      <c r="K166" s="67">
        <v>521059476347</v>
      </c>
      <c r="L166" s="67">
        <v>79337094257</v>
      </c>
      <c r="M166" s="67">
        <v>14974504202</v>
      </c>
      <c r="N166" s="67">
        <v>7201436466</v>
      </c>
      <c r="O166" s="67">
        <v>0</v>
      </c>
      <c r="P166" s="67">
        <v>18801635126</v>
      </c>
      <c r="Q166" s="67">
        <v>2338607345</v>
      </c>
      <c r="R166" s="67">
        <v>7092071448</v>
      </c>
      <c r="S166" s="67">
        <v>0</v>
      </c>
      <c r="T166" s="67">
        <v>29253484135</v>
      </c>
      <c r="U166" s="67">
        <v>11185108537</v>
      </c>
      <c r="V166" s="67">
        <v>2948244107</v>
      </c>
      <c r="W166" s="67">
        <v>2215114283</v>
      </c>
      <c r="X166" s="67">
        <v>0</v>
      </c>
      <c r="Y166" s="67">
        <v>4399000000</v>
      </c>
      <c r="Z166" s="67">
        <v>0</v>
      </c>
      <c r="AA166" s="67">
        <v>0</v>
      </c>
      <c r="AB166" s="67">
        <v>0</v>
      </c>
      <c r="AC166" s="67">
        <v>4399355733</v>
      </c>
      <c r="AD166" s="67">
        <v>0</v>
      </c>
      <c r="AE166" s="67">
        <v>0</v>
      </c>
      <c r="AF166" s="67">
        <v>0</v>
      </c>
      <c r="AG166" s="67">
        <v>0</v>
      </c>
      <c r="AH166" s="67">
        <v>0</v>
      </c>
      <c r="AI166" s="67">
        <v>0</v>
      </c>
      <c r="AJ166" s="67">
        <v>0</v>
      </c>
      <c r="AK166" s="67">
        <v>0</v>
      </c>
      <c r="AL166" s="67">
        <v>0</v>
      </c>
      <c r="AM166" s="67">
        <v>2019426433015</v>
      </c>
      <c r="AN166" s="67">
        <v>825259068759</v>
      </c>
      <c r="AO166" s="67">
        <v>1175531015434</v>
      </c>
      <c r="AP166" s="67">
        <v>3178342003357</v>
      </c>
      <c r="AQ166" s="67">
        <v>3391535255005</v>
      </c>
      <c r="AR166" s="67">
        <v>1274581627742</v>
      </c>
      <c r="AS166" s="67">
        <v>1027888409469</v>
      </c>
      <c r="AT166" s="67">
        <v>246693218273</v>
      </c>
      <c r="AU166" s="67">
        <v>330807000000</v>
      </c>
      <c r="AV166" s="67">
        <v>381007000000</v>
      </c>
      <c r="AW166" s="67">
        <v>44544341606</v>
      </c>
      <c r="AX166" s="67">
        <v>8986790536</v>
      </c>
      <c r="AY166" s="67">
        <v>3270467033</v>
      </c>
      <c r="AZ166" s="67">
        <v>5716323504</v>
      </c>
      <c r="BA166" s="67">
        <v>3771799009</v>
      </c>
      <c r="BB166" s="67">
        <v>0</v>
      </c>
      <c r="BC166" s="67">
        <v>9067339729</v>
      </c>
      <c r="BD166" s="67">
        <v>1606293167</v>
      </c>
      <c r="BE166" s="67">
        <v>5258690456</v>
      </c>
      <c r="BF166" s="67">
        <v>0</v>
      </c>
      <c r="BG166" s="67">
        <v>15853428709</v>
      </c>
      <c r="BH166" s="67">
        <v>3791743803</v>
      </c>
      <c r="BI166" s="67">
        <v>1204513123</v>
      </c>
      <c r="BJ166" s="67">
        <v>2166790023</v>
      </c>
      <c r="BK166" s="67">
        <v>58924415</v>
      </c>
      <c r="BL166" s="67">
        <v>361516242</v>
      </c>
      <c r="BM166" s="67"/>
      <c r="BN166" s="67"/>
      <c r="BO166" s="67"/>
      <c r="BP166" s="67">
        <v>361516242</v>
      </c>
      <c r="BQ166" s="67"/>
      <c r="BR166" s="67"/>
      <c r="BS166" s="67"/>
      <c r="BT166" s="67"/>
      <c r="BU166" s="67"/>
      <c r="BV166" s="67"/>
      <c r="BW166" s="67"/>
      <c r="BX166" s="67"/>
      <c r="BY166" s="67"/>
      <c r="BZ166" s="67">
        <v>880556603681</v>
      </c>
      <c r="CA166" s="67">
        <v>249214638849</v>
      </c>
      <c r="CB166" s="67">
        <v>631341964832</v>
      </c>
      <c r="CC166" s="67">
        <v>2153274316832</v>
      </c>
      <c r="CD166" s="67">
        <v>2203000000000</v>
      </c>
    </row>
    <row r="167" spans="1:82">
      <c r="A167" t="s">
        <v>321</v>
      </c>
      <c r="B167" t="s">
        <v>322</v>
      </c>
      <c r="C167" t="s">
        <v>210</v>
      </c>
      <c r="D167" t="s">
        <v>63</v>
      </c>
      <c r="E167" t="s">
        <v>153</v>
      </c>
      <c r="F167" s="67">
        <v>2003</v>
      </c>
      <c r="G167" t="s">
        <v>331</v>
      </c>
      <c r="H167" s="67">
        <v>8121423</v>
      </c>
      <c r="I167" s="67">
        <v>1173598344342</v>
      </c>
      <c r="J167" s="67">
        <v>591228523316</v>
      </c>
      <c r="K167" s="67">
        <v>652172113819</v>
      </c>
      <c r="L167" s="67">
        <v>74387051353</v>
      </c>
      <c r="M167" s="67">
        <v>14886943962</v>
      </c>
      <c r="N167" s="67">
        <v>7133805125</v>
      </c>
      <c r="O167" s="67">
        <v>0</v>
      </c>
      <c r="P167" s="67">
        <v>18813895088</v>
      </c>
      <c r="Q167" s="67">
        <v>2340132278</v>
      </c>
      <c r="R167" s="67">
        <v>7096695967</v>
      </c>
      <c r="S167" s="67">
        <v>0</v>
      </c>
      <c r="T167" s="67">
        <v>24154115753</v>
      </c>
      <c r="U167" s="67">
        <v>10663467553</v>
      </c>
      <c r="V167" s="67">
        <v>2948244107</v>
      </c>
      <c r="W167" s="67">
        <v>2043231099</v>
      </c>
      <c r="X167" s="67">
        <v>0</v>
      </c>
      <c r="Y167" s="67">
        <v>4356000000</v>
      </c>
      <c r="Z167" s="67">
        <v>0</v>
      </c>
      <c r="AA167" s="67">
        <v>0</v>
      </c>
      <c r="AB167" s="67">
        <v>0</v>
      </c>
      <c r="AC167" s="67">
        <v>4355806080</v>
      </c>
      <c r="AD167" s="67">
        <v>0</v>
      </c>
      <c r="AE167" s="67">
        <v>0</v>
      </c>
      <c r="AF167" s="67">
        <v>0</v>
      </c>
      <c r="AG167" s="67">
        <v>0</v>
      </c>
      <c r="AH167" s="67">
        <v>0</v>
      </c>
      <c r="AI167" s="67">
        <v>0</v>
      </c>
      <c r="AJ167" s="67">
        <v>0</v>
      </c>
      <c r="AK167" s="67">
        <v>0</v>
      </c>
      <c r="AL167" s="67">
        <v>0</v>
      </c>
      <c r="AM167" s="67">
        <v>2053422975232</v>
      </c>
      <c r="AN167" s="67">
        <v>839886042913</v>
      </c>
      <c r="AO167" s="67">
        <v>1194908403120</v>
      </c>
      <c r="AP167" s="67">
        <v>3249588360940</v>
      </c>
      <c r="AQ167" s="67">
        <v>3450190749650</v>
      </c>
      <c r="AR167" s="67">
        <v>1582145180496</v>
      </c>
      <c r="AS167" s="67">
        <v>1275923532658</v>
      </c>
      <c r="AT167" s="67">
        <v>306221647838</v>
      </c>
      <c r="AU167" s="67">
        <v>438176000000</v>
      </c>
      <c r="AV167" s="67">
        <v>483343000000</v>
      </c>
      <c r="AW167" s="67">
        <v>49392160660</v>
      </c>
      <c r="AX167" s="67">
        <v>11771891348</v>
      </c>
      <c r="AY167" s="67">
        <v>4441972559</v>
      </c>
      <c r="AZ167" s="67">
        <v>7329918789</v>
      </c>
      <c r="BA167" s="67">
        <v>4847913264</v>
      </c>
      <c r="BB167" s="67">
        <v>0</v>
      </c>
      <c r="BC167" s="67">
        <v>11121348745</v>
      </c>
      <c r="BD167" s="67">
        <v>1642119555</v>
      </c>
      <c r="BE167" s="67">
        <v>5351111798</v>
      </c>
      <c r="BF167" s="67">
        <v>0</v>
      </c>
      <c r="BG167" s="67">
        <v>14657775952</v>
      </c>
      <c r="BH167" s="67">
        <v>4182956069</v>
      </c>
      <c r="BI167" s="67">
        <v>1356805053</v>
      </c>
      <c r="BJ167" s="67">
        <v>2386716165</v>
      </c>
      <c r="BK167" s="67">
        <v>52536771</v>
      </c>
      <c r="BL167" s="67">
        <v>386898080</v>
      </c>
      <c r="BM167" s="67"/>
      <c r="BN167" s="67"/>
      <c r="BO167" s="67"/>
      <c r="BP167" s="67">
        <v>386898080</v>
      </c>
      <c r="BQ167" s="67"/>
      <c r="BR167" s="67"/>
      <c r="BS167" s="67"/>
      <c r="BT167" s="67"/>
      <c r="BU167" s="67"/>
      <c r="BV167" s="67"/>
      <c r="BW167" s="67"/>
      <c r="BX167" s="67"/>
      <c r="BY167" s="67"/>
      <c r="BZ167" s="67">
        <v>1071067626205</v>
      </c>
      <c r="CA167" s="67">
        <v>303085531555</v>
      </c>
      <c r="CB167" s="67">
        <v>767982094649</v>
      </c>
      <c r="CC167" s="67">
        <v>2661620923430</v>
      </c>
      <c r="CD167" s="67">
        <v>2707000000000</v>
      </c>
    </row>
    <row r="168" spans="1:82">
      <c r="A168" t="s">
        <v>321</v>
      </c>
      <c r="B168" t="s">
        <v>322</v>
      </c>
      <c r="C168" t="s">
        <v>210</v>
      </c>
      <c r="D168" t="s">
        <v>63</v>
      </c>
      <c r="E168" t="s">
        <v>153</v>
      </c>
      <c r="F168" s="67">
        <v>2004</v>
      </c>
      <c r="G168" t="s">
        <v>332</v>
      </c>
      <c r="H168" s="67">
        <v>8171966</v>
      </c>
      <c r="I168" s="67">
        <v>1202492470880</v>
      </c>
      <c r="J168" s="67">
        <v>721374942320</v>
      </c>
      <c r="K168" s="67">
        <v>800307613444</v>
      </c>
      <c r="L168" s="67">
        <v>76894694560</v>
      </c>
      <c r="M168" s="67">
        <v>14794946367</v>
      </c>
      <c r="N168" s="67">
        <v>7066173784</v>
      </c>
      <c r="O168" s="67">
        <v>0</v>
      </c>
      <c r="P168" s="67">
        <v>18826155050</v>
      </c>
      <c r="Q168" s="67">
        <v>2341657211</v>
      </c>
      <c r="R168" s="67">
        <v>7101320486</v>
      </c>
      <c r="S168" s="67">
        <v>0</v>
      </c>
      <c r="T168" s="67">
        <v>26733813682</v>
      </c>
      <c r="U168" s="67">
        <v>7460862313</v>
      </c>
      <c r="V168" s="67">
        <v>2133416604</v>
      </c>
      <c r="W168" s="67">
        <v>1283071661</v>
      </c>
      <c r="X168" s="67">
        <v>0</v>
      </c>
      <c r="Y168" s="67">
        <v>4307000000</v>
      </c>
      <c r="Z168" s="67">
        <v>0</v>
      </c>
      <c r="AA168" s="67">
        <v>0</v>
      </c>
      <c r="AB168" s="67">
        <v>0</v>
      </c>
      <c r="AC168" s="67">
        <v>4307236757</v>
      </c>
      <c r="AD168" s="67">
        <v>0</v>
      </c>
      <c r="AE168" s="67">
        <v>0</v>
      </c>
      <c r="AF168" s="67">
        <v>0</v>
      </c>
      <c r="AG168" s="67">
        <v>0</v>
      </c>
      <c r="AH168" s="67">
        <v>0</v>
      </c>
      <c r="AI168" s="67">
        <v>0</v>
      </c>
      <c r="AJ168" s="67">
        <v>0</v>
      </c>
      <c r="AK168" s="67">
        <v>0</v>
      </c>
      <c r="AL168" s="67">
        <v>0</v>
      </c>
      <c r="AM168" s="67">
        <v>1987043022311</v>
      </c>
      <c r="AN168" s="67">
        <v>824207891824</v>
      </c>
      <c r="AO168" s="67">
        <v>1149655056329</v>
      </c>
      <c r="AP168" s="67">
        <v>3222594904069</v>
      </c>
      <c r="AQ168" s="67">
        <v>3455205097555</v>
      </c>
      <c r="AR168" s="67">
        <v>1795158126410</v>
      </c>
      <c r="AS168" s="67">
        <v>1447708166460</v>
      </c>
      <c r="AT168" s="67">
        <v>347449959950</v>
      </c>
      <c r="AU168" s="67">
        <v>545651000000</v>
      </c>
      <c r="AV168" s="67">
        <v>605356000000</v>
      </c>
      <c r="AW168" s="67">
        <v>59345903998</v>
      </c>
      <c r="AX168" s="67">
        <v>11902887524</v>
      </c>
      <c r="AY168" s="67">
        <v>4480198372</v>
      </c>
      <c r="AZ168" s="67">
        <v>7422689152</v>
      </c>
      <c r="BA168" s="67">
        <v>4162327939</v>
      </c>
      <c r="BB168" s="67">
        <v>0</v>
      </c>
      <c r="BC168" s="67">
        <v>12682072131</v>
      </c>
      <c r="BD168" s="67">
        <v>1697576825</v>
      </c>
      <c r="BE168" s="67">
        <v>5470691371</v>
      </c>
      <c r="BF168" s="67">
        <v>0</v>
      </c>
      <c r="BG168" s="67">
        <v>23430348207</v>
      </c>
      <c r="BH168" s="67">
        <v>3665209836</v>
      </c>
      <c r="BI168" s="67">
        <v>1476395611</v>
      </c>
      <c r="BJ168" s="67">
        <v>1635514209</v>
      </c>
      <c r="BK168" s="67">
        <v>63774495</v>
      </c>
      <c r="BL168" s="67">
        <v>489525521</v>
      </c>
      <c r="BM168" s="67"/>
      <c r="BN168" s="67"/>
      <c r="BO168" s="67"/>
      <c r="BP168" s="67">
        <v>489525521</v>
      </c>
      <c r="BQ168" s="67"/>
      <c r="BR168" s="67"/>
      <c r="BS168" s="67"/>
      <c r="BT168" s="67"/>
      <c r="BU168" s="67"/>
      <c r="BV168" s="67"/>
      <c r="BW168" s="67"/>
      <c r="BX168" s="67"/>
      <c r="BY168" s="67"/>
      <c r="BZ168" s="67">
        <v>1152381818541</v>
      </c>
      <c r="CA168" s="67">
        <v>344087696789</v>
      </c>
      <c r="CB168" s="67">
        <v>808294121752</v>
      </c>
      <c r="CC168" s="67">
        <v>2950846058785</v>
      </c>
      <c r="CD168" s="67">
        <v>3011000000000</v>
      </c>
    </row>
    <row r="169" spans="1:82">
      <c r="A169" t="s">
        <v>321</v>
      </c>
      <c r="B169" t="s">
        <v>322</v>
      </c>
      <c r="C169" t="s">
        <v>210</v>
      </c>
      <c r="D169" t="s">
        <v>63</v>
      </c>
      <c r="E169" t="s">
        <v>153</v>
      </c>
      <c r="F169" s="67">
        <v>2005</v>
      </c>
      <c r="G169" t="s">
        <v>333</v>
      </c>
      <c r="H169" s="67">
        <v>8227829</v>
      </c>
      <c r="I169" s="67">
        <v>1230580105865</v>
      </c>
      <c r="J169" s="67">
        <v>834894333847</v>
      </c>
      <c r="K169" s="67">
        <v>922873716545</v>
      </c>
      <c r="L169" s="67">
        <v>77072634489</v>
      </c>
      <c r="M169" s="67">
        <v>14740253467</v>
      </c>
      <c r="N169" s="67">
        <v>6998542443</v>
      </c>
      <c r="O169" s="67">
        <v>0</v>
      </c>
      <c r="P169" s="67">
        <v>18838415012</v>
      </c>
      <c r="Q169" s="67">
        <v>2343182144</v>
      </c>
      <c r="R169" s="67">
        <v>7105945006</v>
      </c>
      <c r="S169" s="67">
        <v>0</v>
      </c>
      <c r="T169" s="67">
        <v>26975930680</v>
      </c>
      <c r="U169" s="67">
        <v>7441631977</v>
      </c>
      <c r="V169" s="67">
        <v>2133416604</v>
      </c>
      <c r="W169" s="67">
        <v>1283071661</v>
      </c>
      <c r="X169" s="67">
        <v>0</v>
      </c>
      <c r="Y169" s="67">
        <v>4264000000</v>
      </c>
      <c r="Z169" s="67">
        <v>0</v>
      </c>
      <c r="AA169" s="67">
        <v>0</v>
      </c>
      <c r="AB169" s="67">
        <v>0</v>
      </c>
      <c r="AC169" s="67">
        <v>4263939234</v>
      </c>
      <c r="AD169" s="67">
        <v>0</v>
      </c>
      <c r="AE169" s="67">
        <v>0</v>
      </c>
      <c r="AF169" s="67">
        <v>0</v>
      </c>
      <c r="AG169" s="67">
        <v>0</v>
      </c>
      <c r="AH169" s="67">
        <v>0</v>
      </c>
      <c r="AI169" s="67">
        <v>0</v>
      </c>
      <c r="AJ169" s="67">
        <v>0</v>
      </c>
      <c r="AK169" s="67">
        <v>0</v>
      </c>
      <c r="AL169" s="67">
        <v>0</v>
      </c>
      <c r="AM169" s="67">
        <v>2066308019924</v>
      </c>
      <c r="AN169" s="67">
        <v>857203989776</v>
      </c>
      <c r="AO169" s="67">
        <v>1195446419263</v>
      </c>
      <c r="AP169" s="67">
        <v>3297427987543</v>
      </c>
      <c r="AQ169" s="67">
        <v>3539209363236</v>
      </c>
      <c r="AR169" s="67">
        <v>1866075102741</v>
      </c>
      <c r="AS169" s="67">
        <v>1504899276404</v>
      </c>
      <c r="AT169" s="67">
        <v>361175826337</v>
      </c>
      <c r="AU169" s="67">
        <v>646037000000</v>
      </c>
      <c r="AV169" s="67">
        <v>714115000000</v>
      </c>
      <c r="AW169" s="67">
        <v>59024252319</v>
      </c>
      <c r="AX169" s="67">
        <v>10975007029</v>
      </c>
      <c r="AY169" s="67">
        <v>3978767739</v>
      </c>
      <c r="AZ169" s="67">
        <v>6996239290</v>
      </c>
      <c r="BA169" s="67">
        <v>4481785879</v>
      </c>
      <c r="BB169" s="67">
        <v>0</v>
      </c>
      <c r="BC169" s="67">
        <v>13578955094</v>
      </c>
      <c r="BD169" s="67">
        <v>1751673659</v>
      </c>
      <c r="BE169" s="67">
        <v>5648190676</v>
      </c>
      <c r="BF169" s="67">
        <v>0</v>
      </c>
      <c r="BG169" s="67">
        <v>22588639982</v>
      </c>
      <c r="BH169" s="67">
        <v>4323113019</v>
      </c>
      <c r="BI169" s="67">
        <v>810901261</v>
      </c>
      <c r="BJ169" s="67">
        <v>1880949212</v>
      </c>
      <c r="BK169" s="67">
        <v>0</v>
      </c>
      <c r="BL169" s="67">
        <v>1631262547</v>
      </c>
      <c r="BM169" s="67"/>
      <c r="BN169" s="67"/>
      <c r="BO169" s="67"/>
      <c r="BP169" s="67">
        <v>1631262547</v>
      </c>
      <c r="BQ169" s="67"/>
      <c r="BR169" s="67"/>
      <c r="BS169" s="67"/>
      <c r="BT169" s="67"/>
      <c r="BU169" s="67"/>
      <c r="BV169" s="67"/>
      <c r="BW169" s="67"/>
      <c r="BX169" s="67"/>
      <c r="BY169" s="67"/>
      <c r="BZ169" s="67">
        <v>1150692420648</v>
      </c>
      <c r="CA169" s="67">
        <v>340681666144</v>
      </c>
      <c r="CB169" s="67">
        <v>810010754504</v>
      </c>
      <c r="CC169" s="67">
        <v>3012036888727</v>
      </c>
      <c r="CD169" s="67">
        <v>3080000000000</v>
      </c>
    </row>
    <row r="170" spans="1:82">
      <c r="A170" t="s">
        <v>321</v>
      </c>
      <c r="B170" t="s">
        <v>322</v>
      </c>
      <c r="C170" t="s">
        <v>210</v>
      </c>
      <c r="D170" t="s">
        <v>63</v>
      </c>
      <c r="E170" t="s">
        <v>153</v>
      </c>
      <c r="F170" s="67">
        <v>2006</v>
      </c>
      <c r="G170" t="s">
        <v>334</v>
      </c>
      <c r="H170" s="67">
        <v>8268641</v>
      </c>
      <c r="I170" s="67">
        <v>1257299651302</v>
      </c>
      <c r="J170" s="67">
        <v>1130694314119</v>
      </c>
      <c r="K170" s="67">
        <v>1195997873563</v>
      </c>
      <c r="L170" s="67">
        <v>75955186124</v>
      </c>
      <c r="M170" s="67">
        <v>14670597408</v>
      </c>
      <c r="N170" s="67">
        <v>6930911103</v>
      </c>
      <c r="O170" s="67">
        <v>0</v>
      </c>
      <c r="P170" s="67">
        <v>18850674974</v>
      </c>
      <c r="Q170" s="67">
        <v>2344707078</v>
      </c>
      <c r="R170" s="67">
        <v>7110569525</v>
      </c>
      <c r="S170" s="67">
        <v>0</v>
      </c>
      <c r="T170" s="67">
        <v>25929334978</v>
      </c>
      <c r="U170" s="67">
        <v>7416605244</v>
      </c>
      <c r="V170" s="67">
        <v>2133416604</v>
      </c>
      <c r="W170" s="67">
        <v>1283071661</v>
      </c>
      <c r="X170" s="67">
        <v>0</v>
      </c>
      <c r="Y170" s="67">
        <v>4217000000</v>
      </c>
      <c r="Z170" s="67">
        <v>0</v>
      </c>
      <c r="AA170" s="67">
        <v>0</v>
      </c>
      <c r="AB170" s="67">
        <v>0</v>
      </c>
      <c r="AC170" s="67">
        <v>4216998439</v>
      </c>
      <c r="AD170" s="67">
        <v>0</v>
      </c>
      <c r="AE170" s="67">
        <v>0</v>
      </c>
      <c r="AF170" s="67">
        <v>0</v>
      </c>
      <c r="AG170" s="67">
        <v>0</v>
      </c>
      <c r="AH170" s="67">
        <v>0</v>
      </c>
      <c r="AI170" s="67">
        <v>0</v>
      </c>
      <c r="AJ170" s="67">
        <v>0</v>
      </c>
      <c r="AK170" s="67">
        <v>0</v>
      </c>
      <c r="AL170" s="67">
        <v>0</v>
      </c>
      <c r="AM170" s="67">
        <v>2119559765226</v>
      </c>
      <c r="AN170" s="67">
        <v>881563831574</v>
      </c>
      <c r="AO170" s="67">
        <v>1224924983700</v>
      </c>
      <c r="AP170" s="67">
        <v>3364640784958</v>
      </c>
      <c r="AQ170" s="67">
        <v>3602823644484</v>
      </c>
      <c r="AR170" s="67">
        <v>1829437475428</v>
      </c>
      <c r="AS170" s="67">
        <v>1475352802765</v>
      </c>
      <c r="AT170" s="67">
        <v>354084672664</v>
      </c>
      <c r="AU170" s="67">
        <v>887538000000</v>
      </c>
      <c r="AV170" s="67">
        <v>938798000000</v>
      </c>
      <c r="AW170" s="67">
        <v>73055887394</v>
      </c>
      <c r="AX170" s="67">
        <v>12164727804</v>
      </c>
      <c r="AY170" s="67">
        <v>4575485158</v>
      </c>
      <c r="AZ170" s="67">
        <v>7589242646</v>
      </c>
      <c r="BA170" s="67">
        <v>5907715911</v>
      </c>
      <c r="BB170" s="67">
        <v>0</v>
      </c>
      <c r="BC170" s="67">
        <v>26293771538</v>
      </c>
      <c r="BD170" s="67">
        <v>1811126483</v>
      </c>
      <c r="BE170" s="67">
        <v>5817942583</v>
      </c>
      <c r="BF170" s="67">
        <v>0</v>
      </c>
      <c r="BG170" s="67">
        <v>21060603074</v>
      </c>
      <c r="BH170" s="67">
        <v>7464265056</v>
      </c>
      <c r="BI170" s="67">
        <v>2603482434</v>
      </c>
      <c r="BJ170" s="67">
        <v>3134306062</v>
      </c>
      <c r="BK170" s="67">
        <v>0</v>
      </c>
      <c r="BL170" s="67">
        <v>1726476560</v>
      </c>
      <c r="BM170" s="67"/>
      <c r="BN170" s="67"/>
      <c r="BO170" s="67"/>
      <c r="BP170" s="67">
        <v>1726476560</v>
      </c>
      <c r="BQ170" s="67"/>
      <c r="BR170" s="67"/>
      <c r="BS170" s="67"/>
      <c r="BT170" s="67"/>
      <c r="BU170" s="67"/>
      <c r="BV170" s="67"/>
      <c r="BW170" s="67"/>
      <c r="BX170" s="67"/>
      <c r="BY170" s="67"/>
      <c r="BZ170" s="67">
        <v>1226019414439</v>
      </c>
      <c r="CA170" s="67">
        <v>363634717934</v>
      </c>
      <c r="CB170" s="67">
        <v>862384696505</v>
      </c>
      <c r="CC170" s="67">
        <v>3084717042317</v>
      </c>
      <c r="CD170" s="67">
        <v>3136000000000</v>
      </c>
    </row>
    <row r="171" spans="1:82">
      <c r="A171" t="s">
        <v>321</v>
      </c>
      <c r="B171" t="s">
        <v>322</v>
      </c>
      <c r="C171" t="s">
        <v>210</v>
      </c>
      <c r="D171" t="s">
        <v>63</v>
      </c>
      <c r="E171" t="s">
        <v>153</v>
      </c>
      <c r="F171" s="67">
        <v>2007</v>
      </c>
      <c r="G171" t="s">
        <v>335</v>
      </c>
      <c r="H171" s="67">
        <v>8295487</v>
      </c>
      <c r="I171" s="67">
        <v>1285717525242</v>
      </c>
      <c r="J171" s="67">
        <v>1407473752821</v>
      </c>
      <c r="K171" s="67">
        <v>1467539469662</v>
      </c>
      <c r="L171" s="67">
        <v>76770934410</v>
      </c>
      <c r="M171" s="67">
        <v>14602489265</v>
      </c>
      <c r="N171" s="67">
        <v>6863279762</v>
      </c>
      <c r="O171" s="67">
        <v>0</v>
      </c>
      <c r="P171" s="67">
        <v>18862934937</v>
      </c>
      <c r="Q171" s="67">
        <v>2346232011</v>
      </c>
      <c r="R171" s="67">
        <v>7115194045</v>
      </c>
      <c r="S171" s="67">
        <v>0</v>
      </c>
      <c r="T171" s="67">
        <v>26946402354</v>
      </c>
      <c r="U171" s="67">
        <v>7152705461</v>
      </c>
      <c r="V171" s="67">
        <v>1720497261</v>
      </c>
      <c r="W171" s="67">
        <v>1379907259</v>
      </c>
      <c r="X171" s="67">
        <v>0</v>
      </c>
      <c r="Y171" s="67">
        <v>4169000000</v>
      </c>
      <c r="Z171" s="67">
        <v>0</v>
      </c>
      <c r="AA171" s="67">
        <v>0</v>
      </c>
      <c r="AB171" s="67">
        <v>0</v>
      </c>
      <c r="AC171" s="67">
        <v>4169025151</v>
      </c>
      <c r="AD171" s="67">
        <v>0</v>
      </c>
      <c r="AE171" s="67">
        <v>0</v>
      </c>
      <c r="AF171" s="67">
        <v>0</v>
      </c>
      <c r="AG171" s="67">
        <v>0</v>
      </c>
      <c r="AH171" s="67">
        <v>0</v>
      </c>
      <c r="AI171" s="67">
        <v>0</v>
      </c>
      <c r="AJ171" s="67">
        <v>0</v>
      </c>
      <c r="AK171" s="67">
        <v>0</v>
      </c>
      <c r="AL171" s="67">
        <v>0</v>
      </c>
      <c r="AM171" s="67">
        <v>2183728710913</v>
      </c>
      <c r="AN171" s="67">
        <v>909105066575</v>
      </c>
      <c r="AO171" s="67">
        <v>1261508468633</v>
      </c>
      <c r="AP171" s="67">
        <v>3422114704238</v>
      </c>
      <c r="AQ171" s="67">
        <v>3672440511114</v>
      </c>
      <c r="AR171" s="67">
        <v>2027291363046</v>
      </c>
      <c r="AS171" s="67">
        <v>1634912389553</v>
      </c>
      <c r="AT171" s="67">
        <v>392378973493</v>
      </c>
      <c r="AU171" s="67">
        <v>1128754000000</v>
      </c>
      <c r="AV171" s="67">
        <v>1176925000000</v>
      </c>
      <c r="AW171" s="67">
        <v>91404641307</v>
      </c>
      <c r="AX171" s="67">
        <v>17422599207</v>
      </c>
      <c r="AY171" s="67">
        <v>6845022073</v>
      </c>
      <c r="AZ171" s="67">
        <v>10577577134</v>
      </c>
      <c r="BA171" s="67">
        <v>8163771051</v>
      </c>
      <c r="BB171" s="67">
        <v>0</v>
      </c>
      <c r="BC171" s="67">
        <v>26972869194</v>
      </c>
      <c r="BD171" s="67">
        <v>1864061039</v>
      </c>
      <c r="BE171" s="67">
        <v>5967191011</v>
      </c>
      <c r="BF171" s="67">
        <v>0</v>
      </c>
      <c r="BG171" s="67">
        <v>31014149804</v>
      </c>
      <c r="BH171" s="67">
        <v>9588887002</v>
      </c>
      <c r="BI171" s="67">
        <v>1997604258</v>
      </c>
      <c r="BJ171" s="67">
        <v>3249354630</v>
      </c>
      <c r="BK171" s="67">
        <v>0</v>
      </c>
      <c r="BL171" s="67">
        <v>4341928113</v>
      </c>
      <c r="BM171" s="67"/>
      <c r="BN171" s="67"/>
      <c r="BO171" s="67"/>
      <c r="BP171" s="67">
        <v>4341928113</v>
      </c>
      <c r="BQ171" s="67"/>
      <c r="BR171" s="67"/>
      <c r="BS171" s="67"/>
      <c r="BT171" s="67"/>
      <c r="BU171" s="67"/>
      <c r="BV171" s="67"/>
      <c r="BW171" s="67"/>
      <c r="BX171" s="67"/>
      <c r="BY171" s="67"/>
      <c r="BZ171" s="67">
        <v>1429307095715</v>
      </c>
      <c r="CA171" s="67">
        <v>426003460369</v>
      </c>
      <c r="CB171" s="67">
        <v>1003303635346</v>
      </c>
      <c r="CC171" s="67">
        <v>3509420987070</v>
      </c>
      <c r="CD171" s="67">
        <v>3558000000000</v>
      </c>
    </row>
    <row r="172" spans="1:82">
      <c r="A172" t="s">
        <v>321</v>
      </c>
      <c r="B172" t="s">
        <v>322</v>
      </c>
      <c r="C172" t="s">
        <v>210</v>
      </c>
      <c r="D172" t="s">
        <v>63</v>
      </c>
      <c r="E172" t="s">
        <v>153</v>
      </c>
      <c r="F172" s="67">
        <v>2008</v>
      </c>
      <c r="G172" t="s">
        <v>336</v>
      </c>
      <c r="H172" s="67">
        <v>8321496</v>
      </c>
      <c r="I172" s="67">
        <v>1313926501646</v>
      </c>
      <c r="J172" s="67">
        <v>1308385956239</v>
      </c>
      <c r="K172" s="67">
        <v>1367157635759</v>
      </c>
      <c r="L172" s="67">
        <v>77583825124</v>
      </c>
      <c r="M172" s="67">
        <v>14495683312</v>
      </c>
      <c r="N172" s="67">
        <v>6795648421</v>
      </c>
      <c r="O172" s="67">
        <v>0</v>
      </c>
      <c r="P172" s="67">
        <v>18875194899</v>
      </c>
      <c r="Q172" s="67">
        <v>2347756944</v>
      </c>
      <c r="R172" s="67">
        <v>7119818564</v>
      </c>
      <c r="S172" s="67">
        <v>0</v>
      </c>
      <c r="T172" s="67">
        <v>27873753944</v>
      </c>
      <c r="U172" s="67">
        <v>7114855376</v>
      </c>
      <c r="V172" s="67">
        <v>1720497261</v>
      </c>
      <c r="W172" s="67">
        <v>1379907259</v>
      </c>
      <c r="X172" s="67">
        <v>0</v>
      </c>
      <c r="Y172" s="67">
        <v>4120000000</v>
      </c>
      <c r="Z172" s="67">
        <v>0</v>
      </c>
      <c r="AA172" s="67">
        <v>0</v>
      </c>
      <c r="AB172" s="67">
        <v>0</v>
      </c>
      <c r="AC172" s="67">
        <v>4119680529</v>
      </c>
      <c r="AD172" s="67">
        <v>0</v>
      </c>
      <c r="AE172" s="67">
        <v>0</v>
      </c>
      <c r="AF172" s="67">
        <v>0</v>
      </c>
      <c r="AG172" s="67">
        <v>0</v>
      </c>
      <c r="AH172" s="67">
        <v>0</v>
      </c>
      <c r="AI172" s="67">
        <v>0</v>
      </c>
      <c r="AJ172" s="67">
        <v>0</v>
      </c>
      <c r="AK172" s="67">
        <v>0</v>
      </c>
      <c r="AL172" s="67">
        <v>0</v>
      </c>
      <c r="AM172" s="67">
        <v>2229626840096</v>
      </c>
      <c r="AN172" s="67">
        <v>937009190759</v>
      </c>
      <c r="AO172" s="67">
        <v>1282612128867</v>
      </c>
      <c r="AP172" s="67">
        <v>3518818707963</v>
      </c>
      <c r="AQ172" s="67">
        <v>3732112109533</v>
      </c>
      <c r="AR172" s="67">
        <v>2149224397694</v>
      </c>
      <c r="AS172" s="67">
        <v>1733245482011</v>
      </c>
      <c r="AT172" s="67">
        <v>415978915683</v>
      </c>
      <c r="AU172" s="67">
        <v>1083033000000</v>
      </c>
      <c r="AV172" s="67">
        <v>1131682000000</v>
      </c>
      <c r="AW172" s="67">
        <v>104224546149</v>
      </c>
      <c r="AX172" s="67">
        <v>17495012078</v>
      </c>
      <c r="AY172" s="67">
        <v>6439056079</v>
      </c>
      <c r="AZ172" s="67">
        <v>11055955999</v>
      </c>
      <c r="BA172" s="67">
        <v>9394120387</v>
      </c>
      <c r="BB172" s="67">
        <v>0</v>
      </c>
      <c r="BC172" s="67">
        <v>27697761359</v>
      </c>
      <c r="BD172" s="67">
        <v>1901261615</v>
      </c>
      <c r="BE172" s="67">
        <v>6078744545</v>
      </c>
      <c r="BF172" s="67">
        <v>0</v>
      </c>
      <c r="BG172" s="67">
        <v>41657646164</v>
      </c>
      <c r="BH172" s="67">
        <v>12349879569</v>
      </c>
      <c r="BI172" s="67">
        <v>3244907568</v>
      </c>
      <c r="BJ172" s="67">
        <v>3690514595</v>
      </c>
      <c r="BK172" s="67">
        <v>0</v>
      </c>
      <c r="BL172" s="67">
        <v>5414457405</v>
      </c>
      <c r="BM172" s="67"/>
      <c r="BN172" s="67"/>
      <c r="BO172" s="67"/>
      <c r="BP172" s="67">
        <v>5414457405</v>
      </c>
      <c r="BQ172" s="67"/>
      <c r="BR172" s="67"/>
      <c r="BS172" s="67"/>
      <c r="BT172" s="67"/>
      <c r="BU172" s="67"/>
      <c r="BV172" s="67"/>
      <c r="BW172" s="67"/>
      <c r="BX172" s="67"/>
      <c r="BY172" s="67"/>
      <c r="BZ172" s="67">
        <v>1544521655609</v>
      </c>
      <c r="CA172" s="67">
        <v>492933552112</v>
      </c>
      <c r="CB172" s="67">
        <v>1051588103497</v>
      </c>
      <c r="CC172" s="67">
        <v>3761671479020</v>
      </c>
      <c r="CD172" s="67">
        <v>3810000000000</v>
      </c>
    </row>
    <row r="173" spans="1:82">
      <c r="A173" t="s">
        <v>321</v>
      </c>
      <c r="B173" t="s">
        <v>322</v>
      </c>
      <c r="C173" t="s">
        <v>210</v>
      </c>
      <c r="D173" t="s">
        <v>63</v>
      </c>
      <c r="E173" t="s">
        <v>153</v>
      </c>
      <c r="F173" s="67">
        <v>2009</v>
      </c>
      <c r="G173" t="s">
        <v>337</v>
      </c>
      <c r="H173" s="67">
        <v>8343323</v>
      </c>
      <c r="I173" s="67">
        <v>1333611453286</v>
      </c>
      <c r="J173" s="67">
        <v>1367620637457</v>
      </c>
      <c r="K173" s="67">
        <v>1404665969838</v>
      </c>
      <c r="L173" s="67">
        <v>79620398716</v>
      </c>
      <c r="M173" s="67">
        <v>14421383518</v>
      </c>
      <c r="N173" s="67">
        <v>6728017080</v>
      </c>
      <c r="O173" s="67">
        <v>0</v>
      </c>
      <c r="P173" s="67">
        <v>18887454861</v>
      </c>
      <c r="Q173" s="67">
        <v>2349281877</v>
      </c>
      <c r="R173" s="67">
        <v>7124443083</v>
      </c>
      <c r="S173" s="67">
        <v>0</v>
      </c>
      <c r="T173" s="67">
        <v>29740168826</v>
      </c>
      <c r="U173" s="67">
        <v>7087894339</v>
      </c>
      <c r="V173" s="67">
        <v>1720497261</v>
      </c>
      <c r="W173" s="67">
        <v>1379907259</v>
      </c>
      <c r="X173" s="67">
        <v>0</v>
      </c>
      <c r="Y173" s="67">
        <v>4073000000</v>
      </c>
      <c r="Z173" s="67">
        <v>0</v>
      </c>
      <c r="AA173" s="67">
        <v>0</v>
      </c>
      <c r="AB173" s="67">
        <v>0</v>
      </c>
      <c r="AC173" s="67">
        <v>4073089942</v>
      </c>
      <c r="AD173" s="67">
        <v>0</v>
      </c>
      <c r="AE173" s="67">
        <v>0</v>
      </c>
      <c r="AF173" s="67">
        <v>0</v>
      </c>
      <c r="AG173" s="67">
        <v>0</v>
      </c>
      <c r="AH173" s="67">
        <v>0</v>
      </c>
      <c r="AI173" s="67">
        <v>0</v>
      </c>
      <c r="AJ173" s="67">
        <v>0</v>
      </c>
      <c r="AK173" s="67">
        <v>0</v>
      </c>
      <c r="AL173" s="67">
        <v>0</v>
      </c>
      <c r="AM173" s="67">
        <v>2228698003839</v>
      </c>
      <c r="AN173" s="67">
        <v>951482377126</v>
      </c>
      <c r="AO173" s="67">
        <v>1272375539754</v>
      </c>
      <c r="AP173" s="67">
        <v>3565460682138</v>
      </c>
      <c r="AQ173" s="67">
        <v>3757478339978</v>
      </c>
      <c r="AR173" s="67">
        <v>1938094898589</v>
      </c>
      <c r="AS173" s="67">
        <v>1562979756926</v>
      </c>
      <c r="AT173" s="67">
        <v>375115141662</v>
      </c>
      <c r="AU173" s="67">
        <v>1137797000000</v>
      </c>
      <c r="AV173" s="67">
        <v>1168617000000</v>
      </c>
      <c r="AW173" s="67">
        <v>101291999286</v>
      </c>
      <c r="AX173" s="67">
        <v>14001749770</v>
      </c>
      <c r="AY173" s="67">
        <v>5291063025</v>
      </c>
      <c r="AZ173" s="67">
        <v>8710686746</v>
      </c>
      <c r="BA173" s="67">
        <v>6744627454</v>
      </c>
      <c r="BB173" s="67">
        <v>0</v>
      </c>
      <c r="BC173" s="67">
        <v>27820363319</v>
      </c>
      <c r="BD173" s="67">
        <v>1918147712</v>
      </c>
      <c r="BE173" s="67">
        <v>6100836271</v>
      </c>
      <c r="BF173" s="67">
        <v>0</v>
      </c>
      <c r="BG173" s="67">
        <v>44706274759</v>
      </c>
      <c r="BH173" s="67">
        <v>8272300239</v>
      </c>
      <c r="BI173" s="67">
        <v>1776015160</v>
      </c>
      <c r="BJ173" s="67">
        <v>4600375156</v>
      </c>
      <c r="BK173" s="67">
        <v>0</v>
      </c>
      <c r="BL173" s="67">
        <v>1895909923</v>
      </c>
      <c r="BM173" s="67"/>
      <c r="BN173" s="67"/>
      <c r="BO173" s="67"/>
      <c r="BP173" s="67">
        <v>1895909923</v>
      </c>
      <c r="BQ173" s="67"/>
      <c r="BR173" s="67"/>
      <c r="BS173" s="67"/>
      <c r="BT173" s="67"/>
      <c r="BU173" s="67"/>
      <c r="BV173" s="67"/>
      <c r="BW173" s="67"/>
      <c r="BX173" s="67"/>
      <c r="BY173" s="67"/>
      <c r="BZ173" s="67">
        <v>1477205437240</v>
      </c>
      <c r="CA173" s="67">
        <v>490065641347</v>
      </c>
      <c r="CB173" s="67">
        <v>987139795893</v>
      </c>
      <c r="CC173" s="67">
        <v>3494044635354</v>
      </c>
      <c r="CD173" s="67">
        <v>3525000000000</v>
      </c>
    </row>
    <row r="174" spans="1:82">
      <c r="A174" t="s">
        <v>321</v>
      </c>
      <c r="B174" t="s">
        <v>322</v>
      </c>
      <c r="C174" t="s">
        <v>210</v>
      </c>
      <c r="D174" t="s">
        <v>63</v>
      </c>
      <c r="E174" t="s">
        <v>153</v>
      </c>
      <c r="F174" s="67">
        <v>2010</v>
      </c>
      <c r="G174" t="s">
        <v>338</v>
      </c>
      <c r="H174" s="67">
        <v>8363404</v>
      </c>
      <c r="I174" s="67">
        <v>1349972820855</v>
      </c>
      <c r="J174" s="67">
        <v>1258287923596</v>
      </c>
      <c r="K174" s="67">
        <v>1297394629471</v>
      </c>
      <c r="L174" s="67">
        <v>77394069486</v>
      </c>
      <c r="M174" s="67">
        <v>14339860136</v>
      </c>
      <c r="N174" s="67">
        <v>6660385739</v>
      </c>
      <c r="O174" s="67">
        <v>0</v>
      </c>
      <c r="P174" s="67">
        <v>18899714823</v>
      </c>
      <c r="Q174" s="67">
        <v>2350806810</v>
      </c>
      <c r="R174" s="67">
        <v>7129067603</v>
      </c>
      <c r="S174" s="67">
        <v>0</v>
      </c>
      <c r="T174" s="67">
        <v>27898071816</v>
      </c>
      <c r="U174" s="67">
        <v>7057378433</v>
      </c>
      <c r="V174" s="67">
        <v>1720497261</v>
      </c>
      <c r="W174" s="67">
        <v>1379907259</v>
      </c>
      <c r="X174" s="67">
        <v>0</v>
      </c>
      <c r="Y174" s="67">
        <v>4027000000</v>
      </c>
      <c r="Z174" s="67">
        <v>0</v>
      </c>
      <c r="AA174" s="67">
        <v>0</v>
      </c>
      <c r="AB174" s="67">
        <v>0</v>
      </c>
      <c r="AC174" s="67">
        <v>4027199358</v>
      </c>
      <c r="AD174" s="67">
        <v>0</v>
      </c>
      <c r="AE174" s="67">
        <v>0</v>
      </c>
      <c r="AF174" s="67">
        <v>0</v>
      </c>
      <c r="AG174" s="67">
        <v>0</v>
      </c>
      <c r="AH174" s="67">
        <v>0</v>
      </c>
      <c r="AI174" s="67">
        <v>0</v>
      </c>
      <c r="AJ174" s="67">
        <v>0</v>
      </c>
      <c r="AK174" s="67">
        <v>0</v>
      </c>
      <c r="AL174" s="67">
        <v>0</v>
      </c>
      <c r="AM174" s="67">
        <v>2259582463075</v>
      </c>
      <c r="AN174" s="67">
        <v>967096695028</v>
      </c>
      <c r="AO174" s="67">
        <v>1288337163211</v>
      </c>
      <c r="AP174" s="67">
        <v>3616236458343</v>
      </c>
      <c r="AQ174" s="67">
        <v>3790709240477</v>
      </c>
      <c r="AR174" s="67">
        <v>1819522531387</v>
      </c>
      <c r="AS174" s="67">
        <v>1467356880151</v>
      </c>
      <c r="AT174" s="67">
        <v>352165651236</v>
      </c>
      <c r="AU174" s="67">
        <v>1065822000000</v>
      </c>
      <c r="AV174" s="67">
        <v>1098947000000</v>
      </c>
      <c r="AW174" s="67">
        <v>98896267087</v>
      </c>
      <c r="AX174" s="67">
        <v>15027879530</v>
      </c>
      <c r="AY174" s="67">
        <v>5655580359</v>
      </c>
      <c r="AZ174" s="67">
        <v>9372299171</v>
      </c>
      <c r="BA174" s="67">
        <v>7548668829</v>
      </c>
      <c r="BB174" s="67">
        <v>0</v>
      </c>
      <c r="BC174" s="67">
        <v>28195807921</v>
      </c>
      <c r="BD174" s="67">
        <v>1948101167</v>
      </c>
      <c r="BE174" s="67">
        <v>6150723158</v>
      </c>
      <c r="BF174" s="67">
        <v>0</v>
      </c>
      <c r="BG174" s="67">
        <v>40025086483</v>
      </c>
      <c r="BH174" s="67">
        <v>9283351281</v>
      </c>
      <c r="BI174" s="67">
        <v>2500422870</v>
      </c>
      <c r="BJ174" s="67">
        <v>1840505361</v>
      </c>
      <c r="BK174" s="67">
        <v>0</v>
      </c>
      <c r="BL174" s="67">
        <v>4942423050</v>
      </c>
      <c r="BM174" s="67"/>
      <c r="BN174" s="67"/>
      <c r="BO174" s="67"/>
      <c r="BP174" s="67">
        <v>4942423050</v>
      </c>
      <c r="BQ174" s="67"/>
      <c r="BR174" s="67"/>
      <c r="BS174" s="67"/>
      <c r="BT174" s="67"/>
      <c r="BU174" s="67"/>
      <c r="BV174" s="67"/>
      <c r="BW174" s="67"/>
      <c r="BX174" s="67"/>
      <c r="BY174" s="67"/>
      <c r="BZ174" s="67">
        <v>1415356303809</v>
      </c>
      <c r="CA174" s="67">
        <v>493020311345</v>
      </c>
      <c r="CB174" s="67">
        <v>922335992464</v>
      </c>
      <c r="CC174" s="67">
        <v>3309933453564</v>
      </c>
      <c r="CD174" s="67">
        <v>3343000000000</v>
      </c>
    </row>
    <row r="175" spans="1:82">
      <c r="A175" t="s">
        <v>321</v>
      </c>
      <c r="B175" t="s">
        <v>322</v>
      </c>
      <c r="C175" t="s">
        <v>210</v>
      </c>
      <c r="D175" t="s">
        <v>63</v>
      </c>
      <c r="E175" t="s">
        <v>153</v>
      </c>
      <c r="F175" s="67">
        <v>2011</v>
      </c>
      <c r="G175" t="s">
        <v>339</v>
      </c>
      <c r="H175" s="67">
        <v>8391643</v>
      </c>
      <c r="I175" s="67">
        <v>1371438494750</v>
      </c>
      <c r="J175" s="67">
        <v>1227300715187</v>
      </c>
      <c r="K175" s="67">
        <v>1252281280454</v>
      </c>
      <c r="L175" s="67">
        <v>74019983733</v>
      </c>
      <c r="M175" s="67">
        <v>14226862533</v>
      </c>
      <c r="N175" s="67">
        <v>6651197614</v>
      </c>
      <c r="O175" s="67">
        <v>0</v>
      </c>
      <c r="P175" s="67">
        <v>18917317115</v>
      </c>
      <c r="Q175" s="67">
        <v>2352996240</v>
      </c>
      <c r="R175" s="67">
        <v>7135707276</v>
      </c>
      <c r="S175" s="67">
        <v>0</v>
      </c>
      <c r="T175" s="67">
        <v>24897883405</v>
      </c>
      <c r="U175" s="67">
        <v>7017612002</v>
      </c>
      <c r="V175" s="67">
        <v>1720497261</v>
      </c>
      <c r="W175" s="67">
        <v>1379907259</v>
      </c>
      <c r="X175" s="67">
        <v>0</v>
      </c>
      <c r="Y175" s="67">
        <v>3980000000</v>
      </c>
      <c r="Z175" s="67">
        <v>0</v>
      </c>
      <c r="AA175" s="67">
        <v>0</v>
      </c>
      <c r="AB175" s="67">
        <v>0</v>
      </c>
      <c r="AC175" s="67">
        <v>3979753158</v>
      </c>
      <c r="AD175" s="67">
        <v>0</v>
      </c>
      <c r="AE175" s="67">
        <v>0</v>
      </c>
      <c r="AF175" s="67">
        <v>0</v>
      </c>
      <c r="AG175" s="67">
        <v>0</v>
      </c>
      <c r="AH175" s="67">
        <v>0</v>
      </c>
      <c r="AI175" s="67">
        <v>0</v>
      </c>
      <c r="AJ175" s="67">
        <v>0</v>
      </c>
      <c r="AK175" s="67">
        <v>0</v>
      </c>
      <c r="AL175" s="67">
        <v>0</v>
      </c>
      <c r="AM175" s="67">
        <v>2287867120531</v>
      </c>
      <c r="AN175" s="67">
        <v>981837889890</v>
      </c>
      <c r="AO175" s="67">
        <v>1302648052497</v>
      </c>
      <c r="AP175" s="67">
        <v>3679444700721</v>
      </c>
      <c r="AQ175" s="67">
        <v>3827176000968</v>
      </c>
      <c r="AR175" s="67">
        <v>1901509164548</v>
      </c>
      <c r="AS175" s="67">
        <v>1533475132700</v>
      </c>
      <c r="AT175" s="67">
        <v>368034031848</v>
      </c>
      <c r="AU175" s="67">
        <v>1073741000000</v>
      </c>
      <c r="AV175" s="67">
        <v>1095596000000</v>
      </c>
      <c r="AW175" s="67">
        <v>99021093174</v>
      </c>
      <c r="AX175" s="67">
        <v>18188746594</v>
      </c>
      <c r="AY175" s="67">
        <v>6909190299</v>
      </c>
      <c r="AZ175" s="67">
        <v>11279556296</v>
      </c>
      <c r="BA175" s="67">
        <v>8084517954</v>
      </c>
      <c r="BB175" s="67">
        <v>0</v>
      </c>
      <c r="BC175" s="67">
        <v>28854024640</v>
      </c>
      <c r="BD175" s="67">
        <v>1998898019</v>
      </c>
      <c r="BE175" s="67">
        <v>6280526678</v>
      </c>
      <c r="BF175" s="67">
        <v>0</v>
      </c>
      <c r="BG175" s="67">
        <v>35614379289</v>
      </c>
      <c r="BH175" s="67">
        <v>14478343099</v>
      </c>
      <c r="BI175" s="67">
        <v>3673165258</v>
      </c>
      <c r="BJ175" s="67">
        <v>4707034210</v>
      </c>
      <c r="BK175" s="67">
        <v>0</v>
      </c>
      <c r="BL175" s="67">
        <v>6098143631</v>
      </c>
      <c r="BM175" s="67"/>
      <c r="BN175" s="67"/>
      <c r="BO175" s="67"/>
      <c r="BP175" s="67">
        <v>6098143631</v>
      </c>
      <c r="BQ175" s="67"/>
      <c r="BR175" s="67"/>
      <c r="BS175" s="67"/>
      <c r="BT175" s="67"/>
      <c r="BU175" s="67"/>
      <c r="BV175" s="67"/>
      <c r="BW175" s="67"/>
      <c r="BX175" s="67"/>
      <c r="BY175" s="67"/>
      <c r="BZ175" s="67">
        <v>1552483842778</v>
      </c>
      <c r="CA175" s="67">
        <v>519194026178</v>
      </c>
      <c r="CB175" s="67">
        <v>1033289816599</v>
      </c>
      <c r="CC175" s="67">
        <v>3545637443599</v>
      </c>
      <c r="CD175" s="67">
        <v>3567000000000</v>
      </c>
    </row>
    <row r="176" spans="1:82">
      <c r="A176" t="s">
        <v>321</v>
      </c>
      <c r="B176" t="s">
        <v>322</v>
      </c>
      <c r="C176" t="s">
        <v>210</v>
      </c>
      <c r="D176" t="s">
        <v>63</v>
      </c>
      <c r="E176" t="s">
        <v>153</v>
      </c>
      <c r="F176" s="67">
        <v>2012</v>
      </c>
      <c r="G176" t="s">
        <v>340</v>
      </c>
      <c r="H176" s="67">
        <v>8429991</v>
      </c>
      <c r="I176" s="67">
        <v>1396813880614</v>
      </c>
      <c r="J176" s="67">
        <v>1253156817858</v>
      </c>
      <c r="K176" s="67">
        <v>1284805436530</v>
      </c>
      <c r="L176" s="67">
        <v>81517008582</v>
      </c>
      <c r="M176" s="67">
        <v>14112832986</v>
      </c>
      <c r="N176" s="67">
        <v>6642009488</v>
      </c>
      <c r="O176" s="67">
        <v>0</v>
      </c>
      <c r="P176" s="67">
        <v>18934919406</v>
      </c>
      <c r="Q176" s="67">
        <v>2355185669</v>
      </c>
      <c r="R176" s="67">
        <v>7142346949</v>
      </c>
      <c r="S176" s="67">
        <v>0</v>
      </c>
      <c r="T176" s="67">
        <v>31886482855</v>
      </c>
      <c r="U176" s="67">
        <v>6983220905</v>
      </c>
      <c r="V176" s="67">
        <v>1720497261</v>
      </c>
      <c r="W176" s="67">
        <v>1379907259</v>
      </c>
      <c r="X176" s="67">
        <v>0</v>
      </c>
      <c r="Y176" s="67">
        <v>3929000000</v>
      </c>
      <c r="Z176" s="67">
        <v>0</v>
      </c>
      <c r="AA176" s="67">
        <v>0</v>
      </c>
      <c r="AB176" s="67">
        <v>0</v>
      </c>
      <c r="AC176" s="67">
        <v>3929098036</v>
      </c>
      <c r="AD176" s="67">
        <v>0</v>
      </c>
      <c r="AE176" s="67">
        <v>0</v>
      </c>
      <c r="AF176" s="67">
        <v>0</v>
      </c>
      <c r="AG176" s="67">
        <v>0</v>
      </c>
      <c r="AH176" s="67">
        <v>0</v>
      </c>
      <c r="AI176" s="67">
        <v>0</v>
      </c>
      <c r="AJ176" s="67">
        <v>0</v>
      </c>
      <c r="AK176" s="67">
        <v>0</v>
      </c>
      <c r="AL176" s="67">
        <v>0</v>
      </c>
      <c r="AM176" s="67">
        <v>2310230626261</v>
      </c>
      <c r="AN176" s="67">
        <v>996972249244</v>
      </c>
      <c r="AO176" s="67">
        <v>1311772057000</v>
      </c>
      <c r="AP176" s="67">
        <v>3735067696892</v>
      </c>
      <c r="AQ176" s="67">
        <v>3875943377845</v>
      </c>
      <c r="AR176" s="67">
        <v>1641626325870</v>
      </c>
      <c r="AS176" s="67">
        <v>1323892198282</v>
      </c>
      <c r="AT176" s="67">
        <v>317734127588</v>
      </c>
      <c r="AU176" s="67">
        <v>1123614000000</v>
      </c>
      <c r="AV176" s="67">
        <v>1151991000000</v>
      </c>
      <c r="AW176" s="67">
        <v>107470137496</v>
      </c>
      <c r="AX176" s="67">
        <v>16495913016</v>
      </c>
      <c r="AY176" s="67">
        <v>6419609495</v>
      </c>
      <c r="AZ176" s="67">
        <v>10076303521</v>
      </c>
      <c r="BA176" s="67">
        <v>6915462987</v>
      </c>
      <c r="BB176" s="67">
        <v>0</v>
      </c>
      <c r="BC176" s="67">
        <v>29470490406</v>
      </c>
      <c r="BD176" s="67">
        <v>2039441403</v>
      </c>
      <c r="BE176" s="67">
        <v>6410990195</v>
      </c>
      <c r="BF176" s="67">
        <v>0</v>
      </c>
      <c r="BG176" s="67">
        <v>46137839491</v>
      </c>
      <c r="BH176" s="67">
        <v>10947992159</v>
      </c>
      <c r="BI176" s="67">
        <v>3653000403</v>
      </c>
      <c r="BJ176" s="67">
        <v>3508847021</v>
      </c>
      <c r="BK176" s="67">
        <v>0</v>
      </c>
      <c r="BL176" s="67">
        <v>3786144735</v>
      </c>
      <c r="BM176" s="67"/>
      <c r="BN176" s="67"/>
      <c r="BO176" s="67"/>
      <c r="BP176" s="67">
        <v>3786144735</v>
      </c>
      <c r="BQ176" s="67"/>
      <c r="BR176" s="67"/>
      <c r="BS176" s="67"/>
      <c r="BT176" s="67"/>
      <c r="BU176" s="67"/>
      <c r="BV176" s="67"/>
      <c r="BW176" s="67"/>
      <c r="BX176" s="67"/>
      <c r="BY176" s="67"/>
      <c r="BZ176" s="67">
        <v>1549512753946</v>
      </c>
      <c r="CA176" s="67">
        <v>505592200250</v>
      </c>
      <c r="CB176" s="67">
        <v>1043920553696</v>
      </c>
      <c r="CC176" s="67">
        <v>3281180209471</v>
      </c>
      <c r="CD176" s="67">
        <v>3310000000000</v>
      </c>
    </row>
    <row r="177" spans="1:82">
      <c r="A177" t="s">
        <v>321</v>
      </c>
      <c r="B177" t="s">
        <v>322</v>
      </c>
      <c r="C177" t="s">
        <v>210</v>
      </c>
      <c r="D177" t="s">
        <v>63</v>
      </c>
      <c r="E177" t="s">
        <v>153</v>
      </c>
      <c r="F177" s="67">
        <v>2013</v>
      </c>
      <c r="G177" t="s">
        <v>341</v>
      </c>
      <c r="H177" s="67">
        <v>8479823</v>
      </c>
      <c r="I177" s="67">
        <v>1425170487323</v>
      </c>
      <c r="J177" s="67">
        <v>1285007093852</v>
      </c>
      <c r="K177" s="67">
        <v>1290517936320</v>
      </c>
      <c r="L177" s="67">
        <v>79961040019</v>
      </c>
      <c r="M177" s="67">
        <v>14015830481</v>
      </c>
      <c r="N177" s="67">
        <v>6632821363</v>
      </c>
      <c r="O177" s="67">
        <v>0</v>
      </c>
      <c r="P177" s="67">
        <v>18952521698</v>
      </c>
      <c r="Q177" s="67">
        <v>2357375098</v>
      </c>
      <c r="R177" s="67">
        <v>7148986622</v>
      </c>
      <c r="S177" s="67">
        <v>0</v>
      </c>
      <c r="T177" s="67">
        <v>30554850273</v>
      </c>
      <c r="U177" s="67">
        <v>6017137274</v>
      </c>
      <c r="V177" s="67">
        <v>1606944442</v>
      </c>
      <c r="W177" s="67">
        <v>924779952</v>
      </c>
      <c r="X177" s="67">
        <v>0</v>
      </c>
      <c r="Y177" s="67">
        <v>3880000000</v>
      </c>
      <c r="Z177" s="67">
        <v>0</v>
      </c>
      <c r="AA177" s="67">
        <v>0</v>
      </c>
      <c r="AB177" s="67">
        <v>0</v>
      </c>
      <c r="AC177" s="67">
        <v>3880001533</v>
      </c>
      <c r="AD177" s="67">
        <v>0</v>
      </c>
      <c r="AE177" s="67">
        <v>0</v>
      </c>
      <c r="AF177" s="67">
        <v>0</v>
      </c>
      <c r="AG177" s="67">
        <v>0</v>
      </c>
      <c r="AH177" s="67">
        <v>0</v>
      </c>
      <c r="AI177" s="67">
        <v>0</v>
      </c>
      <c r="AJ177" s="67">
        <v>0</v>
      </c>
      <c r="AK177" s="67">
        <v>0</v>
      </c>
      <c r="AL177" s="67">
        <v>0</v>
      </c>
      <c r="AM177" s="67">
        <v>2328466522194</v>
      </c>
      <c r="AN177" s="67">
        <v>1006397804368</v>
      </c>
      <c r="AO177" s="67">
        <v>1321179334266</v>
      </c>
      <c r="AP177" s="67">
        <v>3808691791419</v>
      </c>
      <c r="AQ177" s="67">
        <v>3912403519165</v>
      </c>
      <c r="AR177" s="67">
        <v>1715443641195</v>
      </c>
      <c r="AS177" s="67">
        <v>1383422291287</v>
      </c>
      <c r="AT177" s="67">
        <v>332021349909</v>
      </c>
      <c r="AU177" s="67">
        <v>1175217000000</v>
      </c>
      <c r="AV177" s="67">
        <v>1180257000000</v>
      </c>
      <c r="AW177" s="67">
        <v>109332060190</v>
      </c>
      <c r="AX177" s="67">
        <v>15564991030</v>
      </c>
      <c r="AY177" s="67">
        <v>5692706262</v>
      </c>
      <c r="AZ177" s="67">
        <v>9872284768</v>
      </c>
      <c r="BA177" s="67">
        <v>7332025583</v>
      </c>
      <c r="BB177" s="67">
        <v>0</v>
      </c>
      <c r="BC177" s="67">
        <v>29999328683</v>
      </c>
      <c r="BD177" s="67">
        <v>2088171126</v>
      </c>
      <c r="BE177" s="67">
        <v>6512599959</v>
      </c>
      <c r="BF177" s="67">
        <v>0</v>
      </c>
      <c r="BG177" s="67">
        <v>47834943809</v>
      </c>
      <c r="BH177" s="67">
        <v>10812963579</v>
      </c>
      <c r="BI177" s="67">
        <v>3315388151</v>
      </c>
      <c r="BJ177" s="67">
        <v>3144865638</v>
      </c>
      <c r="BK177" s="67">
        <v>0</v>
      </c>
      <c r="BL177" s="67">
        <v>4352709790</v>
      </c>
      <c r="BM177" s="67"/>
      <c r="BN177" s="67"/>
      <c r="BO177" s="67"/>
      <c r="BP177" s="67">
        <v>4352709790</v>
      </c>
      <c r="BQ177" s="67"/>
      <c r="BR177" s="67"/>
      <c r="BS177" s="67"/>
      <c r="BT177" s="67"/>
      <c r="BU177" s="67"/>
      <c r="BV177" s="67"/>
      <c r="BW177" s="67"/>
      <c r="BX177" s="67"/>
      <c r="BY177" s="67"/>
      <c r="BZ177" s="67">
        <v>1689873399678</v>
      </c>
      <c r="CA177" s="67">
        <v>518565689568</v>
      </c>
      <c r="CB177" s="67">
        <v>1171307710111</v>
      </c>
      <c r="CC177" s="67">
        <v>3520422064643</v>
      </c>
      <c r="CD177" s="67">
        <v>3525000000000</v>
      </c>
    </row>
    <row r="178" spans="1:82">
      <c r="A178" t="s">
        <v>321</v>
      </c>
      <c r="B178" t="s">
        <v>322</v>
      </c>
      <c r="C178" t="s">
        <v>210</v>
      </c>
      <c r="D178" t="s">
        <v>63</v>
      </c>
      <c r="E178" t="s">
        <v>153</v>
      </c>
      <c r="F178" s="67">
        <v>2014</v>
      </c>
      <c r="G178" t="s">
        <v>342</v>
      </c>
      <c r="H178" s="67">
        <v>8546356</v>
      </c>
      <c r="I178" s="67">
        <v>1453409396710</v>
      </c>
      <c r="J178" s="67">
        <v>1149931217258</v>
      </c>
      <c r="K178" s="67">
        <v>1146808258170</v>
      </c>
      <c r="L178" s="67">
        <v>79145505148</v>
      </c>
      <c r="M178" s="67">
        <v>14004479121</v>
      </c>
      <c r="N178" s="67">
        <v>6623633237</v>
      </c>
      <c r="O178" s="67">
        <v>0</v>
      </c>
      <c r="P178" s="67">
        <v>18970123990</v>
      </c>
      <c r="Q178" s="67">
        <v>2359564527</v>
      </c>
      <c r="R178" s="67">
        <v>7155626295</v>
      </c>
      <c r="S178" s="67">
        <v>0</v>
      </c>
      <c r="T178" s="67">
        <v>29820605424</v>
      </c>
      <c r="U178" s="67">
        <v>5879365826</v>
      </c>
      <c r="V178" s="67">
        <v>1668882343</v>
      </c>
      <c r="W178" s="67">
        <v>825523465</v>
      </c>
      <c r="X178" s="67">
        <v>0</v>
      </c>
      <c r="Y178" s="67">
        <v>3827000000</v>
      </c>
      <c r="Z178" s="67">
        <v>0</v>
      </c>
      <c r="AA178" s="67">
        <v>0</v>
      </c>
      <c r="AB178" s="67">
        <v>0</v>
      </c>
      <c r="AC178" s="67">
        <v>3826756352</v>
      </c>
      <c r="AD178" s="67">
        <v>0</v>
      </c>
      <c r="AE178" s="67">
        <v>0</v>
      </c>
      <c r="AF178" s="67">
        <v>0</v>
      </c>
      <c r="AG178" s="67">
        <v>0</v>
      </c>
      <c r="AH178" s="67">
        <v>0</v>
      </c>
      <c r="AI178" s="67">
        <v>0</v>
      </c>
      <c r="AJ178" s="67">
        <v>0</v>
      </c>
      <c r="AK178" s="67">
        <v>0</v>
      </c>
      <c r="AL178" s="67">
        <v>0</v>
      </c>
      <c r="AM178" s="67">
        <v>2338038545356</v>
      </c>
      <c r="AN178" s="67">
        <v>1016286236316</v>
      </c>
      <c r="AO178" s="67">
        <v>1322711629398</v>
      </c>
      <c r="AP178" s="67">
        <v>3868059386893</v>
      </c>
      <c r="AQ178" s="67">
        <v>3944218087379</v>
      </c>
      <c r="AR178" s="67">
        <v>1712080370941</v>
      </c>
      <c r="AS178" s="67">
        <v>1380709976565</v>
      </c>
      <c r="AT178" s="67">
        <v>331370394376</v>
      </c>
      <c r="AU178" s="67">
        <v>1068570000000</v>
      </c>
      <c r="AV178" s="67">
        <v>1065668000000</v>
      </c>
      <c r="AW178" s="67">
        <v>107019429895</v>
      </c>
      <c r="AX178" s="67">
        <v>15419766684</v>
      </c>
      <c r="AY178" s="67">
        <v>5456567156</v>
      </c>
      <c r="AZ178" s="67">
        <v>9963199528</v>
      </c>
      <c r="BA178" s="67">
        <v>7726074671</v>
      </c>
      <c r="BB178" s="67">
        <v>0</v>
      </c>
      <c r="BC178" s="67">
        <v>30630164850</v>
      </c>
      <c r="BD178" s="67">
        <v>2134474269</v>
      </c>
      <c r="BE178" s="67">
        <v>6647500122</v>
      </c>
      <c r="BF178" s="67">
        <v>0</v>
      </c>
      <c r="BG178" s="67">
        <v>44461449300</v>
      </c>
      <c r="BH178" s="67">
        <v>7793803154</v>
      </c>
      <c r="BI178" s="67">
        <v>3094375270</v>
      </c>
      <c r="BJ178" s="67">
        <v>2033719182</v>
      </c>
      <c r="BK178" s="67">
        <v>0</v>
      </c>
      <c r="BL178" s="67">
        <v>2665708702</v>
      </c>
      <c r="BM178" s="67"/>
      <c r="BN178" s="67"/>
      <c r="BO178" s="67"/>
      <c r="BP178" s="67">
        <v>2665708702</v>
      </c>
      <c r="BQ178" s="67"/>
      <c r="BR178" s="67"/>
      <c r="BS178" s="67"/>
      <c r="BT178" s="67"/>
      <c r="BU178" s="67"/>
      <c r="BV178" s="67"/>
      <c r="BW178" s="67"/>
      <c r="BX178" s="67"/>
      <c r="BY178" s="67"/>
      <c r="BZ178" s="67">
        <v>2551434690404</v>
      </c>
      <c r="CA178" s="67">
        <v>959743313724</v>
      </c>
      <c r="CB178" s="67">
        <v>1591691376679</v>
      </c>
      <c r="CC178" s="67">
        <v>4381230294394</v>
      </c>
      <c r="CD178" s="67">
        <v>4378000000000</v>
      </c>
    </row>
    <row r="179" spans="1:82">
      <c r="A179" t="s">
        <v>321</v>
      </c>
      <c r="B179" t="s">
        <v>322</v>
      </c>
      <c r="C179" t="s">
        <v>210</v>
      </c>
      <c r="D179" t="s">
        <v>63</v>
      </c>
      <c r="E179" t="s">
        <v>153</v>
      </c>
      <c r="F179" s="67">
        <v>2015</v>
      </c>
      <c r="G179" t="s">
        <v>343</v>
      </c>
      <c r="H179" s="67">
        <v>8642699</v>
      </c>
      <c r="I179" s="67">
        <v>1485228445152</v>
      </c>
      <c r="J179" s="67">
        <v>1004761065642</v>
      </c>
      <c r="K179" s="67">
        <v>1006099620756</v>
      </c>
      <c r="L179" s="67">
        <v>76096057578</v>
      </c>
      <c r="M179" s="67">
        <v>14026407881</v>
      </c>
      <c r="N179" s="67">
        <v>6614445112</v>
      </c>
      <c r="O179" s="67">
        <v>0</v>
      </c>
      <c r="P179" s="67">
        <v>18987726282</v>
      </c>
      <c r="Q179" s="67">
        <v>2361753956</v>
      </c>
      <c r="R179" s="67">
        <v>7162265969</v>
      </c>
      <c r="S179" s="67">
        <v>0</v>
      </c>
      <c r="T179" s="67">
        <v>27020617679</v>
      </c>
      <c r="U179" s="67">
        <v>5614897569</v>
      </c>
      <c r="V179" s="67">
        <v>1634472398</v>
      </c>
      <c r="W179" s="67">
        <v>728687868</v>
      </c>
      <c r="X179" s="67">
        <v>0</v>
      </c>
      <c r="Y179" s="67">
        <v>3771000000</v>
      </c>
      <c r="Z179" s="67">
        <v>0</v>
      </c>
      <c r="AA179" s="67">
        <v>0</v>
      </c>
      <c r="AB179" s="67">
        <v>0</v>
      </c>
      <c r="AC179" s="67">
        <v>3770898193</v>
      </c>
      <c r="AD179" s="67">
        <v>0</v>
      </c>
      <c r="AE179" s="67">
        <v>0</v>
      </c>
      <c r="AF179" s="67">
        <v>0</v>
      </c>
      <c r="AG179" s="67">
        <v>0</v>
      </c>
      <c r="AH179" s="67">
        <v>0</v>
      </c>
      <c r="AI179" s="67">
        <v>0</v>
      </c>
      <c r="AJ179" s="67">
        <v>0</v>
      </c>
      <c r="AK179" s="67">
        <v>0</v>
      </c>
      <c r="AL179" s="67">
        <v>0</v>
      </c>
      <c r="AM179" s="67">
        <v>2371004678307</v>
      </c>
      <c r="AN179" s="67">
        <v>1029946877792</v>
      </c>
      <c r="AO179" s="67">
        <v>1341869955433</v>
      </c>
      <c r="AP179" s="67">
        <v>3935124143883</v>
      </c>
      <c r="AQ179" s="67">
        <v>3994104786453</v>
      </c>
      <c r="AR179" s="67">
        <v>1421074906024</v>
      </c>
      <c r="AS179" s="67">
        <v>1146028150019</v>
      </c>
      <c r="AT179" s="67">
        <v>275046756005</v>
      </c>
      <c r="AU179" s="67">
        <v>942042000000</v>
      </c>
      <c r="AV179" s="67">
        <v>943297000000</v>
      </c>
      <c r="AW179" s="67">
        <v>70087756998</v>
      </c>
      <c r="AX179" s="67">
        <v>12212265120</v>
      </c>
      <c r="AY179" s="67">
        <v>4461521391</v>
      </c>
      <c r="AZ179" s="67">
        <v>7750743730</v>
      </c>
      <c r="BA179" s="67">
        <v>6576749200</v>
      </c>
      <c r="BB179" s="67">
        <v>0</v>
      </c>
      <c r="BC179" s="67">
        <v>15013232686</v>
      </c>
      <c r="BD179" s="67">
        <v>2166536351</v>
      </c>
      <c r="BE179" s="67">
        <v>6719799201</v>
      </c>
      <c r="BF179" s="67">
        <v>0</v>
      </c>
      <c r="BG179" s="67">
        <v>27399174440</v>
      </c>
      <c r="BH179" s="67">
        <v>3604796268</v>
      </c>
      <c r="BI179" s="67">
        <v>1285993056</v>
      </c>
      <c r="BJ179" s="67">
        <v>959621732</v>
      </c>
      <c r="BK179" s="67">
        <v>0</v>
      </c>
      <c r="BL179" s="67">
        <v>1359181479</v>
      </c>
      <c r="BM179" s="67"/>
      <c r="BN179" s="67"/>
      <c r="BO179" s="67"/>
      <c r="BP179" s="67">
        <v>1359181479</v>
      </c>
      <c r="BQ179" s="67"/>
      <c r="BR179" s="67"/>
      <c r="BS179" s="67"/>
      <c r="BT179" s="67"/>
      <c r="BU179" s="67"/>
      <c r="BV179" s="67"/>
      <c r="BW179" s="67"/>
      <c r="BX179" s="67"/>
      <c r="BY179" s="67"/>
      <c r="BZ179" s="67">
        <v>2063301169315</v>
      </c>
      <c r="CA179" s="67">
        <v>744402630492</v>
      </c>
      <c r="CB179" s="67">
        <v>1318898538823</v>
      </c>
      <c r="CC179" s="67">
        <v>3556813628605</v>
      </c>
      <c r="CD179" s="67">
        <v>3558000000000</v>
      </c>
    </row>
    <row r="180" spans="1:82">
      <c r="A180" t="s">
        <v>321</v>
      </c>
      <c r="B180" t="s">
        <v>322</v>
      </c>
      <c r="C180" t="s">
        <v>210</v>
      </c>
      <c r="D180" t="s">
        <v>63</v>
      </c>
      <c r="E180" t="s">
        <v>153</v>
      </c>
      <c r="F180" s="67">
        <v>2016</v>
      </c>
      <c r="G180" t="s">
        <v>344</v>
      </c>
      <c r="H180" s="67">
        <v>8736668</v>
      </c>
      <c r="I180" s="67">
        <v>1519605743621</v>
      </c>
      <c r="J180" s="67">
        <v>934543776530</v>
      </c>
      <c r="K180" s="67">
        <v>929247443506</v>
      </c>
      <c r="L180" s="67">
        <v>78141303295</v>
      </c>
      <c r="M180" s="67">
        <v>13777297183</v>
      </c>
      <c r="N180" s="67">
        <v>6620568718</v>
      </c>
      <c r="O180" s="67">
        <v>0</v>
      </c>
      <c r="P180" s="67">
        <v>19005338358</v>
      </c>
      <c r="Q180" s="67">
        <v>2363944603</v>
      </c>
      <c r="R180" s="67">
        <v>7168909332</v>
      </c>
      <c r="S180" s="67">
        <v>0</v>
      </c>
      <c r="T180" s="67">
        <v>29067707662</v>
      </c>
      <c r="U180" s="67">
        <v>5418724065</v>
      </c>
      <c r="V180" s="67">
        <v>1562211513</v>
      </c>
      <c r="W180" s="67">
        <v>675428290</v>
      </c>
      <c r="X180" s="67">
        <v>0</v>
      </c>
      <c r="Y180" s="67">
        <v>3707000000</v>
      </c>
      <c r="Z180" s="67">
        <v>0</v>
      </c>
      <c r="AA180" s="67">
        <v>0</v>
      </c>
      <c r="AB180" s="67">
        <v>0</v>
      </c>
      <c r="AC180" s="67">
        <v>3707109412</v>
      </c>
      <c r="AD180" s="67">
        <v>0</v>
      </c>
      <c r="AE180" s="67">
        <v>0</v>
      </c>
      <c r="AF180" s="67">
        <v>0</v>
      </c>
      <c r="AG180" s="67">
        <v>0</v>
      </c>
      <c r="AH180" s="67">
        <v>0</v>
      </c>
      <c r="AI180" s="67">
        <v>0</v>
      </c>
      <c r="AJ180" s="67">
        <v>0</v>
      </c>
      <c r="AK180" s="67">
        <v>0</v>
      </c>
      <c r="AL180" s="67">
        <v>0</v>
      </c>
      <c r="AM180" s="67">
        <v>2414753670080</v>
      </c>
      <c r="AN180" s="67">
        <v>1049230057281</v>
      </c>
      <c r="AO180" s="67">
        <v>1366416227093</v>
      </c>
      <c r="AP180" s="67">
        <v>4020010008820</v>
      </c>
      <c r="AQ180" s="67">
        <v>4059108488227</v>
      </c>
      <c r="AR180" s="67">
        <v>1413618565082</v>
      </c>
      <c r="AS180" s="67">
        <v>1140014971840</v>
      </c>
      <c r="AT180" s="67">
        <v>273603593242</v>
      </c>
      <c r="AU180" s="67">
        <v>884020000000</v>
      </c>
      <c r="AV180" s="67">
        <v>879010000000</v>
      </c>
      <c r="AW180" s="67">
        <v>73509019381</v>
      </c>
      <c r="AX180" s="67">
        <v>12725124075</v>
      </c>
      <c r="AY180" s="67">
        <v>4789931317</v>
      </c>
      <c r="AZ180" s="67">
        <v>7935192758</v>
      </c>
      <c r="BA180" s="67">
        <v>6245997566</v>
      </c>
      <c r="BB180" s="67">
        <v>0</v>
      </c>
      <c r="BC180" s="67">
        <v>15412419119</v>
      </c>
      <c r="BD180" s="67">
        <v>2196425996</v>
      </c>
      <c r="BE180" s="67">
        <v>6800612876</v>
      </c>
      <c r="BF180" s="67">
        <v>0</v>
      </c>
      <c r="BG180" s="67">
        <v>30128439749</v>
      </c>
      <c r="BH180" s="67">
        <v>2355595475</v>
      </c>
      <c r="BI180" s="67">
        <v>869947746</v>
      </c>
      <c r="BJ180" s="67">
        <v>35949344</v>
      </c>
      <c r="BK180" s="67">
        <v>0</v>
      </c>
      <c r="BL180" s="67">
        <v>1449698384</v>
      </c>
      <c r="BM180" s="67"/>
      <c r="BN180" s="67"/>
      <c r="BO180" s="67"/>
      <c r="BP180" s="67">
        <v>1449698384</v>
      </c>
      <c r="BQ180" s="67"/>
      <c r="BR180" s="67"/>
      <c r="BS180" s="67"/>
      <c r="BT180" s="67"/>
      <c r="BU180" s="67"/>
      <c r="BV180" s="67"/>
      <c r="BW180" s="67"/>
      <c r="BX180" s="67"/>
      <c r="BY180" s="67"/>
      <c r="BZ180" s="67">
        <v>2242980755725</v>
      </c>
      <c r="CA180" s="67">
        <v>850948558344</v>
      </c>
      <c r="CB180" s="67">
        <v>1392032197380</v>
      </c>
      <c r="CC180" s="67">
        <v>3737473935663</v>
      </c>
      <c r="CD180" s="67">
        <v>3732000000000</v>
      </c>
    </row>
    <row r="181" spans="1:82">
      <c r="A181" t="s">
        <v>321</v>
      </c>
      <c r="B181" t="s">
        <v>322</v>
      </c>
      <c r="C181" t="s">
        <v>210</v>
      </c>
      <c r="D181" t="s">
        <v>63</v>
      </c>
      <c r="E181" t="s">
        <v>153</v>
      </c>
      <c r="F181" s="67">
        <v>2017</v>
      </c>
      <c r="G181" t="s">
        <v>345</v>
      </c>
      <c r="H181" s="67">
        <v>8797566</v>
      </c>
      <c r="I181" s="67">
        <v>1553609946110</v>
      </c>
      <c r="J181" s="67">
        <v>1079647867436</v>
      </c>
      <c r="K181" s="67">
        <v>1072148061813</v>
      </c>
      <c r="L181" s="67">
        <v>76781496419</v>
      </c>
      <c r="M181" s="67">
        <v>13697063728</v>
      </c>
      <c r="N181" s="67">
        <v>6626692324</v>
      </c>
      <c r="O181" s="67">
        <v>0</v>
      </c>
      <c r="P181" s="67">
        <v>19022901512</v>
      </c>
      <c r="Q181" s="67">
        <v>2366129164</v>
      </c>
      <c r="R181" s="67">
        <v>7175534243</v>
      </c>
      <c r="S181" s="67">
        <v>0</v>
      </c>
      <c r="T181" s="67">
        <v>27847562417</v>
      </c>
      <c r="U181" s="67">
        <v>5206986400</v>
      </c>
      <c r="V181" s="67">
        <v>1479627645</v>
      </c>
      <c r="W181" s="67">
        <v>597959812</v>
      </c>
      <c r="X181" s="67">
        <v>0</v>
      </c>
      <c r="Y181" s="67">
        <v>3643000000</v>
      </c>
      <c r="Z181" s="67">
        <v>0</v>
      </c>
      <c r="AA181" s="67">
        <v>0</v>
      </c>
      <c r="AB181" s="67">
        <v>0</v>
      </c>
      <c r="AC181" s="67">
        <v>3643458157</v>
      </c>
      <c r="AD181" s="67">
        <v>0</v>
      </c>
      <c r="AE181" s="67">
        <v>0</v>
      </c>
      <c r="AF181" s="67">
        <v>0</v>
      </c>
      <c r="AG181" s="67">
        <v>0</v>
      </c>
      <c r="AH181" s="67">
        <v>0</v>
      </c>
      <c r="AI181" s="67">
        <v>0</v>
      </c>
      <c r="AJ181" s="67">
        <v>0</v>
      </c>
      <c r="AK181" s="67">
        <v>0</v>
      </c>
      <c r="AL181" s="67">
        <v>0</v>
      </c>
      <c r="AM181" s="67">
        <v>2452033914216</v>
      </c>
      <c r="AN181" s="67">
        <v>1063846316779</v>
      </c>
      <c r="AO181" s="67">
        <v>1388702752354</v>
      </c>
      <c r="AP181" s="67">
        <v>4093088072394</v>
      </c>
      <c r="AQ181" s="67">
        <v>4115477203152</v>
      </c>
      <c r="AR181" s="67">
        <v>1515626903887</v>
      </c>
      <c r="AS181" s="67">
        <v>1222279761199</v>
      </c>
      <c r="AT181" s="67">
        <v>293347142688</v>
      </c>
      <c r="AU181" s="67">
        <v>1042535000000</v>
      </c>
      <c r="AV181" s="67">
        <v>1035293000000</v>
      </c>
      <c r="AW181" s="67">
        <v>73165073448</v>
      </c>
      <c r="AX181" s="67">
        <v>13576641347</v>
      </c>
      <c r="AY181" s="67">
        <v>4862548762</v>
      </c>
      <c r="AZ181" s="67">
        <v>8714092586</v>
      </c>
      <c r="BA181" s="67">
        <v>6235663800</v>
      </c>
      <c r="BB181" s="67">
        <v>0</v>
      </c>
      <c r="BC181" s="67">
        <v>16485002925</v>
      </c>
      <c r="BD181" s="67">
        <v>2252444308</v>
      </c>
      <c r="BE181" s="67">
        <v>6928138161</v>
      </c>
      <c r="BF181" s="67">
        <v>0</v>
      </c>
      <c r="BG181" s="67">
        <v>27687182906</v>
      </c>
      <c r="BH181" s="67">
        <v>3685478608</v>
      </c>
      <c r="BI181" s="67">
        <v>887312989</v>
      </c>
      <c r="BJ181" s="67">
        <v>737658085</v>
      </c>
      <c r="BK181" s="67">
        <v>0</v>
      </c>
      <c r="BL181" s="67">
        <v>2060507534</v>
      </c>
      <c r="BM181" s="67"/>
      <c r="BN181" s="67"/>
      <c r="BO181" s="67"/>
      <c r="BP181" s="67">
        <v>2060507534</v>
      </c>
      <c r="BQ181" s="67"/>
      <c r="BR181" s="67"/>
      <c r="BS181" s="67"/>
      <c r="BT181" s="67"/>
      <c r="BU181" s="67"/>
      <c r="BV181" s="67"/>
      <c r="BW181" s="67"/>
      <c r="BX181" s="67"/>
      <c r="BY181" s="67"/>
      <c r="BZ181" s="67">
        <v>2346595482305</v>
      </c>
      <c r="CA181" s="67">
        <v>827531088548</v>
      </c>
      <c r="CB181" s="67">
        <v>1519064393757</v>
      </c>
      <c r="CC181" s="67">
        <v>3946314938248</v>
      </c>
      <c r="CD181" s="67">
        <v>3939000000000</v>
      </c>
    </row>
    <row r="182" spans="1:82">
      <c r="A182" t="s">
        <v>321</v>
      </c>
      <c r="B182" t="s">
        <v>322</v>
      </c>
      <c r="C182" t="s">
        <v>210</v>
      </c>
      <c r="D182" t="s">
        <v>63</v>
      </c>
      <c r="E182" t="s">
        <v>153</v>
      </c>
      <c r="F182" s="67">
        <v>2018</v>
      </c>
      <c r="G182" t="s">
        <v>346</v>
      </c>
      <c r="H182" s="67">
        <v>8840521</v>
      </c>
      <c r="I182" s="67">
        <v>1588470863531</v>
      </c>
      <c r="J182" s="67">
        <v>977870427864</v>
      </c>
      <c r="K182" s="67">
        <v>962696635916</v>
      </c>
      <c r="L182" s="67">
        <v>76325028229</v>
      </c>
      <c r="M182" s="67">
        <v>13687827847</v>
      </c>
      <c r="N182" s="67">
        <v>6632815929</v>
      </c>
      <c r="O182" s="67">
        <v>0</v>
      </c>
      <c r="P182" s="67">
        <v>19040464666</v>
      </c>
      <c r="Q182" s="67">
        <v>2368313725</v>
      </c>
      <c r="R182" s="67">
        <v>7182159153</v>
      </c>
      <c r="S182" s="67">
        <v>0</v>
      </c>
      <c r="T182" s="67">
        <v>27370629964</v>
      </c>
      <c r="U182" s="67">
        <v>5028575083</v>
      </c>
      <c r="V182" s="67">
        <v>1417689743</v>
      </c>
      <c r="W182" s="67">
        <v>556804683</v>
      </c>
      <c r="X182" s="67">
        <v>0</v>
      </c>
      <c r="Y182" s="67">
        <v>3579000000</v>
      </c>
      <c r="Z182" s="67">
        <v>0</v>
      </c>
      <c r="AA182" s="67">
        <v>0</v>
      </c>
      <c r="AB182" s="67">
        <v>0</v>
      </c>
      <c r="AC182" s="67">
        <v>3579279722</v>
      </c>
      <c r="AD182" s="67">
        <v>0</v>
      </c>
      <c r="AE182" s="67">
        <v>0</v>
      </c>
      <c r="AF182" s="67">
        <v>0</v>
      </c>
      <c r="AG182" s="67">
        <v>0</v>
      </c>
      <c r="AH182" s="67">
        <v>0</v>
      </c>
      <c r="AI182" s="67">
        <v>0</v>
      </c>
      <c r="AJ182" s="67">
        <v>0</v>
      </c>
      <c r="AK182" s="67">
        <v>0</v>
      </c>
      <c r="AL182" s="67">
        <v>0</v>
      </c>
      <c r="AM182" s="67">
        <v>2489523705616</v>
      </c>
      <c r="AN182" s="67">
        <v>1078547148160</v>
      </c>
      <c r="AO182" s="67">
        <v>1411120739951</v>
      </c>
      <c r="AP182" s="67">
        <v>4174668444448</v>
      </c>
      <c r="AQ182" s="67">
        <v>4173553542926</v>
      </c>
      <c r="AR182" s="67">
        <v>1651251144735</v>
      </c>
      <c r="AS182" s="67">
        <v>1331654148980</v>
      </c>
      <c r="AT182" s="67">
        <v>319596995755</v>
      </c>
      <c r="AU182" s="67">
        <v>963126000000</v>
      </c>
      <c r="AV182" s="67">
        <v>948181000000</v>
      </c>
      <c r="AW182" s="67">
        <v>79689167722</v>
      </c>
      <c r="AX182" s="67">
        <v>15436253404</v>
      </c>
      <c r="AY182" s="67">
        <v>5493052290</v>
      </c>
      <c r="AZ182" s="67">
        <v>9943201114</v>
      </c>
      <c r="BA182" s="67">
        <v>8644274477</v>
      </c>
      <c r="BB182" s="67">
        <v>0</v>
      </c>
      <c r="BC182" s="67">
        <v>18682366185</v>
      </c>
      <c r="BD182" s="67">
        <v>2315417781</v>
      </c>
      <c r="BE182" s="67">
        <v>7114029870</v>
      </c>
      <c r="BF182" s="67">
        <v>0</v>
      </c>
      <c r="BG182" s="67">
        <v>27496826006</v>
      </c>
      <c r="BH182" s="67">
        <v>3939359305</v>
      </c>
      <c r="BI182" s="67">
        <v>1657981364</v>
      </c>
      <c r="BJ182" s="67">
        <v>510347888</v>
      </c>
      <c r="BK182" s="67">
        <v>0</v>
      </c>
      <c r="BL182" s="67">
        <v>1771030053</v>
      </c>
      <c r="BM182" s="67"/>
      <c r="BN182" s="67"/>
      <c r="BO182" s="67"/>
      <c r="BP182" s="67">
        <v>1771030053</v>
      </c>
      <c r="BQ182" s="67"/>
      <c r="BR182" s="67"/>
      <c r="BS182" s="67"/>
      <c r="BT182" s="67"/>
      <c r="BU182" s="67"/>
      <c r="BV182" s="67"/>
      <c r="BW182" s="67"/>
      <c r="BX182" s="67"/>
      <c r="BY182" s="67"/>
      <c r="BZ182" s="67">
        <v>2563068007395</v>
      </c>
      <c r="CA182" s="67">
        <v>977694921511</v>
      </c>
      <c r="CB182" s="67">
        <v>1585373085884</v>
      </c>
      <c r="CC182" s="67">
        <v>4312892679157</v>
      </c>
      <c r="CD182" s="67">
        <v>4298000000000</v>
      </c>
    </row>
    <row r="183" spans="1:82">
      <c r="A183" t="s">
        <v>321</v>
      </c>
      <c r="B183" t="s">
        <v>322</v>
      </c>
      <c r="C183" t="s">
        <v>210</v>
      </c>
      <c r="D183" t="s">
        <v>63</v>
      </c>
      <c r="E183" t="s">
        <v>153</v>
      </c>
      <c r="F183" s="67">
        <v>2019</v>
      </c>
      <c r="G183" t="s">
        <v>347</v>
      </c>
      <c r="H183" s="67">
        <v>8879920</v>
      </c>
      <c r="I183" s="67">
        <v>1625512520437</v>
      </c>
      <c r="J183" s="67">
        <v>1007983000000</v>
      </c>
      <c r="K183" s="67">
        <v>957344000000</v>
      </c>
      <c r="L183" s="67">
        <v>78624735764</v>
      </c>
      <c r="M183" s="67">
        <v>13679469123</v>
      </c>
      <c r="N183" s="67">
        <v>6638939535</v>
      </c>
      <c r="O183" s="67">
        <v>0</v>
      </c>
      <c r="P183" s="67">
        <v>19058027820</v>
      </c>
      <c r="Q183" s="67">
        <v>2370498286</v>
      </c>
      <c r="R183" s="67">
        <v>7188784063</v>
      </c>
      <c r="S183" s="67">
        <v>0</v>
      </c>
      <c r="T183" s="67">
        <v>29689016938</v>
      </c>
      <c r="U183" s="67">
        <v>4822587522</v>
      </c>
      <c r="V183" s="67">
        <v>1307577919</v>
      </c>
      <c r="W183" s="67">
        <v>530174894</v>
      </c>
      <c r="X183" s="67">
        <v>0</v>
      </c>
      <c r="Y183" s="67">
        <v>3515000000</v>
      </c>
      <c r="Z183" s="67">
        <v>0</v>
      </c>
      <c r="AA183" s="67">
        <v>0</v>
      </c>
      <c r="AB183" s="67">
        <v>0</v>
      </c>
      <c r="AC183" s="67">
        <v>3515009603</v>
      </c>
      <c r="AD183" s="67">
        <v>0</v>
      </c>
      <c r="AE183" s="67">
        <v>0</v>
      </c>
      <c r="AF183" s="67">
        <v>0</v>
      </c>
      <c r="AG183" s="67">
        <v>0</v>
      </c>
      <c r="AH183" s="67">
        <v>0</v>
      </c>
      <c r="AI183" s="67">
        <v>0</v>
      </c>
      <c r="AJ183" s="67">
        <v>0</v>
      </c>
      <c r="AK183" s="67">
        <v>0</v>
      </c>
      <c r="AL183" s="67">
        <v>0</v>
      </c>
      <c r="AM183" s="67">
        <v>2527003494995</v>
      </c>
      <c r="AN183" s="67">
        <v>1093332833674</v>
      </c>
      <c r="AO183" s="67">
        <v>1433670661322</v>
      </c>
      <c r="AP183" s="67">
        <v>4286602338718</v>
      </c>
      <c r="AQ183" s="67">
        <v>4235963338718</v>
      </c>
      <c r="AR183" s="67">
        <v>1625512520437</v>
      </c>
      <c r="AS183" s="67">
        <v>1310897193901</v>
      </c>
      <c r="AT183" s="67">
        <v>314615326536</v>
      </c>
      <c r="AU183" s="67">
        <v>1007983000000</v>
      </c>
      <c r="AV183" s="67">
        <v>957344000000</v>
      </c>
      <c r="AW183" s="67">
        <v>78624735764</v>
      </c>
      <c r="AX183" s="67">
        <v>13679469123</v>
      </c>
      <c r="AY183" s="67">
        <v>4919136273</v>
      </c>
      <c r="AZ183" s="67">
        <v>8760332849</v>
      </c>
      <c r="BA183" s="67">
        <v>6638939535</v>
      </c>
      <c r="BB183" s="67">
        <v>0</v>
      </c>
      <c r="BC183" s="67">
        <v>19058027820</v>
      </c>
      <c r="BD183" s="67">
        <v>2370498286</v>
      </c>
      <c r="BE183" s="67">
        <v>7188784063</v>
      </c>
      <c r="BF183" s="67">
        <v>0</v>
      </c>
      <c r="BG183" s="67">
        <v>29689016938</v>
      </c>
      <c r="BH183" s="67">
        <v>4822587522</v>
      </c>
      <c r="BI183" s="67">
        <v>1307577919</v>
      </c>
      <c r="BJ183" s="67">
        <v>0</v>
      </c>
      <c r="BK183" s="67">
        <v>0</v>
      </c>
      <c r="BL183" s="67">
        <v>3515009603</v>
      </c>
      <c r="BM183" s="67"/>
      <c r="BN183" s="67"/>
      <c r="BO183" s="67"/>
      <c r="BP183" s="67">
        <v>3515009603</v>
      </c>
      <c r="BQ183" s="67"/>
      <c r="BR183" s="67"/>
      <c r="BS183" s="67"/>
      <c r="BT183" s="67"/>
      <c r="BU183" s="67"/>
      <c r="BV183" s="67"/>
      <c r="BW183" s="67"/>
      <c r="BX183" s="67"/>
      <c r="BY183" s="67"/>
      <c r="BZ183" s="67">
        <v>2527003494995</v>
      </c>
      <c r="CA183" s="67">
        <v>1093332833674</v>
      </c>
      <c r="CB183" s="67">
        <v>1433670661322</v>
      </c>
      <c r="CC183" s="67">
        <v>4286602338718</v>
      </c>
      <c r="CD183" s="67">
        <v>4236000000000</v>
      </c>
    </row>
    <row r="184" spans="1:82">
      <c r="A184" t="s">
        <v>321</v>
      </c>
      <c r="B184" t="s">
        <v>322</v>
      </c>
      <c r="C184" t="s">
        <v>210</v>
      </c>
      <c r="D184" t="s">
        <v>63</v>
      </c>
      <c r="E184" t="s">
        <v>153</v>
      </c>
      <c r="F184" s="67">
        <v>2020</v>
      </c>
      <c r="G184" t="s">
        <v>348</v>
      </c>
      <c r="H184" s="67">
        <v>8916864</v>
      </c>
      <c r="I184" s="67">
        <v>1662581479489</v>
      </c>
      <c r="J184" s="67">
        <v>1080479697539</v>
      </c>
      <c r="K184" s="67">
        <v>1044414093249</v>
      </c>
      <c r="L184" s="67">
        <v>79563164715</v>
      </c>
      <c r="M184" s="67">
        <v>13656508423</v>
      </c>
      <c r="N184" s="67">
        <v>6645063141</v>
      </c>
      <c r="O184" s="67">
        <v>0</v>
      </c>
      <c r="P184" s="67">
        <v>19075590974</v>
      </c>
      <c r="Q184" s="67">
        <v>2372682847</v>
      </c>
      <c r="R184" s="67">
        <v>7195408973</v>
      </c>
      <c r="S184" s="67">
        <v>0</v>
      </c>
      <c r="T184" s="67">
        <v>30541347818</v>
      </c>
      <c r="U184" s="67">
        <v>4715715586</v>
      </c>
      <c r="V184" s="67">
        <v>1273167973</v>
      </c>
      <c r="W184" s="67">
        <v>476915316</v>
      </c>
      <c r="X184" s="67">
        <v>0</v>
      </c>
      <c r="Y184" s="67">
        <v>3441000000</v>
      </c>
      <c r="Z184" s="67">
        <v>0</v>
      </c>
      <c r="AA184" s="67">
        <v>0</v>
      </c>
      <c r="AB184" s="67">
        <v>0</v>
      </c>
      <c r="AC184" s="67">
        <v>3440677223</v>
      </c>
      <c r="AD184" s="67">
        <v>0</v>
      </c>
      <c r="AE184" s="67">
        <v>0</v>
      </c>
      <c r="AF184" s="67">
        <v>0</v>
      </c>
      <c r="AG184" s="67">
        <v>0</v>
      </c>
      <c r="AH184" s="67">
        <v>0</v>
      </c>
      <c r="AI184" s="67">
        <v>0</v>
      </c>
      <c r="AJ184" s="67">
        <v>0</v>
      </c>
      <c r="AK184" s="67">
        <v>0</v>
      </c>
      <c r="AL184" s="67">
        <v>0</v>
      </c>
      <c r="AM184" s="67">
        <v>2564528489332</v>
      </c>
      <c r="AN184" s="67">
        <v>1108192046645</v>
      </c>
      <c r="AO184" s="67">
        <v>1456337731075</v>
      </c>
      <c r="AP184" s="67">
        <v>4348367922164</v>
      </c>
      <c r="AQ184" s="67">
        <v>4296479742806</v>
      </c>
      <c r="AR184" s="67">
        <v>1695976760820</v>
      </c>
      <c r="AS184" s="67">
        <v>1367723194209</v>
      </c>
      <c r="AT184" s="67">
        <v>328253566610</v>
      </c>
      <c r="AU184" s="67">
        <v>1095411000000</v>
      </c>
      <c r="AV184" s="67">
        <v>1058847000000</v>
      </c>
      <c r="AW184" s="67">
        <v>77824153280</v>
      </c>
      <c r="AX184" s="67">
        <v>14965732014</v>
      </c>
      <c r="AY184" s="67">
        <v>5474436554</v>
      </c>
      <c r="AZ184" s="67">
        <v>9491295460</v>
      </c>
      <c r="BA184" s="67">
        <v>6308005055</v>
      </c>
      <c r="BB184" s="67">
        <v>0</v>
      </c>
      <c r="BC184" s="67">
        <v>11293373838</v>
      </c>
      <c r="BD184" s="67">
        <v>2413661221</v>
      </c>
      <c r="BE184" s="67">
        <v>7317520936</v>
      </c>
      <c r="BF184" s="67">
        <v>0</v>
      </c>
      <c r="BG184" s="67">
        <v>35525860217</v>
      </c>
      <c r="BH184" s="67">
        <v>4864277020</v>
      </c>
      <c r="BI184" s="67">
        <v>584826073</v>
      </c>
      <c r="BJ184" s="67">
        <v>0</v>
      </c>
      <c r="BK184" s="67">
        <v>0</v>
      </c>
      <c r="BL184" s="67">
        <v>4279450947</v>
      </c>
      <c r="BM184" s="67"/>
      <c r="BN184" s="67"/>
      <c r="BO184" s="67"/>
      <c r="BP184" s="67">
        <v>4279450947</v>
      </c>
      <c r="BQ184" s="67"/>
      <c r="BR184" s="67"/>
      <c r="BS184" s="67"/>
      <c r="BT184" s="67"/>
      <c r="BU184" s="67"/>
      <c r="BV184" s="67"/>
      <c r="BW184" s="67"/>
      <c r="BX184" s="67"/>
      <c r="BY184" s="67"/>
      <c r="BZ184" s="67">
        <v>2463657431640</v>
      </c>
      <c r="CA184" s="67">
        <v>1065734297376</v>
      </c>
      <c r="CB184" s="67">
        <v>1397923134264</v>
      </c>
      <c r="CC184" s="67">
        <v>4278886622759</v>
      </c>
      <c r="CD184" s="67">
        <v>4242000000000</v>
      </c>
    </row>
    <row r="185" spans="1:82">
      <c r="A185" t="s">
        <v>349</v>
      </c>
      <c r="B185" t="s">
        <v>350</v>
      </c>
      <c r="C185" t="s">
        <v>71</v>
      </c>
      <c r="D185" t="s">
        <v>63</v>
      </c>
      <c r="E185" t="s">
        <v>153</v>
      </c>
      <c r="F185" s="67">
        <v>1995</v>
      </c>
      <c r="G185" t="s">
        <v>351</v>
      </c>
      <c r="H185" s="67">
        <v>7684850</v>
      </c>
      <c r="I185" s="67">
        <v>6931684110</v>
      </c>
      <c r="J185" s="67">
        <v>1064864246</v>
      </c>
      <c r="K185" s="67">
        <v>2512932235</v>
      </c>
      <c r="L185" s="67">
        <v>29680144373</v>
      </c>
      <c r="M185" s="67">
        <v>26380346500</v>
      </c>
      <c r="N185" s="67">
        <v>201172266</v>
      </c>
      <c r="O185" s="67">
        <v>0</v>
      </c>
      <c r="P185" s="67">
        <v>1270434811</v>
      </c>
      <c r="Q185" s="67">
        <v>91946319</v>
      </c>
      <c r="R185" s="67">
        <v>814796823</v>
      </c>
      <c r="S185" s="67">
        <v>0</v>
      </c>
      <c r="T185" s="67">
        <v>352945789</v>
      </c>
      <c r="U185" s="67">
        <v>11003114125</v>
      </c>
      <c r="V185" s="67">
        <v>30116322123</v>
      </c>
      <c r="W185" s="67">
        <v>7385222712</v>
      </c>
      <c r="X185" s="67">
        <v>0</v>
      </c>
      <c r="Y185" s="67">
        <v>2315000000</v>
      </c>
      <c r="Z185" s="67">
        <v>0</v>
      </c>
      <c r="AA185" s="67">
        <v>121896701</v>
      </c>
      <c r="AB185" s="67">
        <v>2174719382</v>
      </c>
      <c r="AC185" s="67"/>
      <c r="AD185" s="67">
        <v>0</v>
      </c>
      <c r="AE185" s="67">
        <v>0</v>
      </c>
      <c r="AF185" s="67">
        <v>0</v>
      </c>
      <c r="AG185" s="67">
        <v>18166018</v>
      </c>
      <c r="AH185" s="67">
        <v>0</v>
      </c>
      <c r="AI185" s="67">
        <v>0</v>
      </c>
      <c r="AJ185" s="67">
        <v>0</v>
      </c>
      <c r="AK185" s="67">
        <v>0</v>
      </c>
      <c r="AL185" s="67">
        <v>0</v>
      </c>
      <c r="AM185" s="67">
        <v>46198243295</v>
      </c>
      <c r="AN185" s="67">
        <v>15577577037</v>
      </c>
      <c r="AO185" s="67">
        <v>30664476976</v>
      </c>
      <c r="AP185" s="67">
        <v>68038304471</v>
      </c>
      <c r="AQ185" s="67">
        <v>71276879445</v>
      </c>
      <c r="AR185" s="67">
        <v>6340006410</v>
      </c>
      <c r="AS185" s="67">
        <v>5112908395</v>
      </c>
      <c r="AT185" s="67">
        <v>1227098015</v>
      </c>
      <c r="AU185" s="67">
        <v>289000000</v>
      </c>
      <c r="AV185" s="67">
        <v>682000000</v>
      </c>
      <c r="AW185" s="67">
        <v>5983775665</v>
      </c>
      <c r="AX185" s="67">
        <v>5216331887</v>
      </c>
      <c r="AY185" s="67">
        <v>2175858265</v>
      </c>
      <c r="AZ185" s="67">
        <v>3040473622</v>
      </c>
      <c r="BA185" s="67">
        <v>4010420</v>
      </c>
      <c r="BB185" s="67">
        <v>0</v>
      </c>
      <c r="BC185" s="67">
        <v>63958047</v>
      </c>
      <c r="BD185" s="67">
        <v>92638159</v>
      </c>
      <c r="BE185" s="67">
        <v>541871473</v>
      </c>
      <c r="BF185" s="67">
        <v>0</v>
      </c>
      <c r="BG185" s="67">
        <v>64965678</v>
      </c>
      <c r="BH185" s="67">
        <v>4719126828</v>
      </c>
      <c r="BI185" s="67">
        <v>0</v>
      </c>
      <c r="BJ185" s="67">
        <v>4719126828</v>
      </c>
      <c r="BK185" s="67">
        <v>0</v>
      </c>
      <c r="BL185" s="67"/>
      <c r="BM185" s="67"/>
      <c r="BN185" s="67"/>
      <c r="BO185" s="67"/>
      <c r="BP185" s="67"/>
      <c r="BQ185" s="67"/>
      <c r="BR185" s="67"/>
      <c r="BS185" s="67"/>
      <c r="BT185" s="67"/>
      <c r="BU185" s="67"/>
      <c r="BV185" s="67"/>
      <c r="BW185" s="67"/>
      <c r="BX185" s="67"/>
      <c r="BY185" s="67"/>
      <c r="BZ185" s="67">
        <v>5797077490</v>
      </c>
      <c r="CA185" s="67">
        <v>1724015840</v>
      </c>
      <c r="CB185" s="67">
        <v>4073061651</v>
      </c>
      <c r="CC185" s="67">
        <v>22446986394</v>
      </c>
      <c r="CD185" s="67">
        <v>22840000000</v>
      </c>
    </row>
    <row r="186" spans="1:82">
      <c r="A186" t="s">
        <v>349</v>
      </c>
      <c r="B186" t="s">
        <v>350</v>
      </c>
      <c r="C186" t="s">
        <v>71</v>
      </c>
      <c r="D186" t="s">
        <v>63</v>
      </c>
      <c r="E186" t="s">
        <v>153</v>
      </c>
      <c r="F186" s="67">
        <v>1996</v>
      </c>
      <c r="G186" t="s">
        <v>352</v>
      </c>
      <c r="H186" s="67">
        <v>7763000</v>
      </c>
      <c r="I186" s="67">
        <v>6963979203</v>
      </c>
      <c r="J186" s="67">
        <v>1128819442</v>
      </c>
      <c r="K186" s="67">
        <v>4521429373</v>
      </c>
      <c r="L186" s="67">
        <v>29897997389</v>
      </c>
      <c r="M186" s="67">
        <v>26598365893</v>
      </c>
      <c r="N186" s="67">
        <v>202056942</v>
      </c>
      <c r="O186" s="67">
        <v>0</v>
      </c>
      <c r="P186" s="67">
        <v>1276021684</v>
      </c>
      <c r="Q186" s="67">
        <v>92350662</v>
      </c>
      <c r="R186" s="67">
        <v>818379979</v>
      </c>
      <c r="S186" s="67">
        <v>0</v>
      </c>
      <c r="T186" s="67">
        <v>348862869</v>
      </c>
      <c r="U186" s="67">
        <v>11190903065</v>
      </c>
      <c r="V186" s="67">
        <v>30116322123</v>
      </c>
      <c r="W186" s="67">
        <v>7511265497</v>
      </c>
      <c r="X186" s="67">
        <v>0</v>
      </c>
      <c r="Y186" s="67">
        <v>2315000000</v>
      </c>
      <c r="Z186" s="67">
        <v>0</v>
      </c>
      <c r="AA186" s="67">
        <v>121896701</v>
      </c>
      <c r="AB186" s="67">
        <v>2174719382</v>
      </c>
      <c r="AC186" s="67"/>
      <c r="AD186" s="67">
        <v>0</v>
      </c>
      <c r="AE186" s="67">
        <v>0</v>
      </c>
      <c r="AF186" s="67">
        <v>0</v>
      </c>
      <c r="AG186" s="67">
        <v>18166018</v>
      </c>
      <c r="AH186" s="67">
        <v>0</v>
      </c>
      <c r="AI186" s="67">
        <v>0</v>
      </c>
      <c r="AJ186" s="67">
        <v>0</v>
      </c>
      <c r="AK186" s="67">
        <v>0</v>
      </c>
      <c r="AL186" s="67">
        <v>0</v>
      </c>
      <c r="AM186" s="67">
        <v>46778703768</v>
      </c>
      <c r="AN186" s="67">
        <v>15793767914</v>
      </c>
      <c r="AO186" s="67">
        <v>31032690042</v>
      </c>
      <c r="AP186" s="67">
        <v>66770866537</v>
      </c>
      <c r="AQ186" s="67">
        <v>71967392643</v>
      </c>
      <c r="AR186" s="67">
        <v>6475207513</v>
      </c>
      <c r="AS186" s="67">
        <v>5221941543</v>
      </c>
      <c r="AT186" s="67">
        <v>1253265970</v>
      </c>
      <c r="AU186" s="67">
        <v>367000000</v>
      </c>
      <c r="AV186" s="67">
        <v>1470000000</v>
      </c>
      <c r="AW186" s="67">
        <v>6431371310</v>
      </c>
      <c r="AX186" s="67">
        <v>5491734219</v>
      </c>
      <c r="AY186" s="67">
        <v>2263141611</v>
      </c>
      <c r="AZ186" s="67">
        <v>3228592608</v>
      </c>
      <c r="BA186" s="67">
        <v>4010420</v>
      </c>
      <c r="BB186" s="67">
        <v>0</v>
      </c>
      <c r="BC186" s="67">
        <v>41903548</v>
      </c>
      <c r="BD186" s="67">
        <v>93802637</v>
      </c>
      <c r="BE186" s="67">
        <v>556540874</v>
      </c>
      <c r="BF186" s="67">
        <v>0</v>
      </c>
      <c r="BG186" s="67">
        <v>243379611</v>
      </c>
      <c r="BH186" s="67">
        <v>3912461974</v>
      </c>
      <c r="BI186" s="67">
        <v>0</v>
      </c>
      <c r="BJ186" s="67">
        <v>3912461974</v>
      </c>
      <c r="BK186" s="67">
        <v>0</v>
      </c>
      <c r="BL186" s="67"/>
      <c r="BM186" s="67"/>
      <c r="BN186" s="67"/>
      <c r="BO186" s="67"/>
      <c r="BP186" s="67"/>
      <c r="BQ186" s="67"/>
      <c r="BR186" s="67"/>
      <c r="BS186" s="67"/>
      <c r="BT186" s="67"/>
      <c r="BU186" s="67"/>
      <c r="BV186" s="67"/>
      <c r="BW186" s="67"/>
      <c r="BX186" s="67"/>
      <c r="BY186" s="67"/>
      <c r="BZ186" s="67">
        <v>6944044196</v>
      </c>
      <c r="CA186" s="67">
        <v>2071265207</v>
      </c>
      <c r="CB186" s="67">
        <v>4872778989</v>
      </c>
      <c r="CC186" s="67">
        <v>22660084993</v>
      </c>
      <c r="CD186" s="67">
        <v>23760000000</v>
      </c>
    </row>
    <row r="187" spans="1:82">
      <c r="A187" t="s">
        <v>349</v>
      </c>
      <c r="B187" t="s">
        <v>350</v>
      </c>
      <c r="C187" t="s">
        <v>71</v>
      </c>
      <c r="D187" t="s">
        <v>63</v>
      </c>
      <c r="E187" t="s">
        <v>153</v>
      </c>
      <c r="F187" s="67">
        <v>1997</v>
      </c>
      <c r="G187" t="s">
        <v>353</v>
      </c>
      <c r="H187" s="67">
        <v>7838250</v>
      </c>
      <c r="I187" s="67">
        <v>7116472017</v>
      </c>
      <c r="J187" s="67">
        <v>1842377880</v>
      </c>
      <c r="K187" s="67">
        <v>8280316686</v>
      </c>
      <c r="L187" s="67">
        <v>30441244574</v>
      </c>
      <c r="M187" s="67">
        <v>26965649235</v>
      </c>
      <c r="N187" s="67">
        <v>202941619</v>
      </c>
      <c r="O187" s="67">
        <v>0</v>
      </c>
      <c r="P187" s="67">
        <v>1281608556</v>
      </c>
      <c r="Q187" s="67">
        <v>92755006</v>
      </c>
      <c r="R187" s="67">
        <v>821963135</v>
      </c>
      <c r="S187" s="67">
        <v>0</v>
      </c>
      <c r="T187" s="67">
        <v>388331100</v>
      </c>
      <c r="U187" s="67">
        <v>11326144416</v>
      </c>
      <c r="V187" s="67">
        <v>30116322123</v>
      </c>
      <c r="W187" s="67">
        <v>7639459440</v>
      </c>
      <c r="X187" s="67">
        <v>0</v>
      </c>
      <c r="Y187" s="67">
        <v>2315000000</v>
      </c>
      <c r="Z187" s="67">
        <v>0</v>
      </c>
      <c r="AA187" s="67">
        <v>121896701</v>
      </c>
      <c r="AB187" s="67">
        <v>2174719382</v>
      </c>
      <c r="AC187" s="67"/>
      <c r="AD187" s="67">
        <v>0</v>
      </c>
      <c r="AE187" s="67">
        <v>0</v>
      </c>
      <c r="AF187" s="67">
        <v>0</v>
      </c>
      <c r="AG187" s="67">
        <v>18166018</v>
      </c>
      <c r="AH187" s="67">
        <v>0</v>
      </c>
      <c r="AI187" s="67">
        <v>0</v>
      </c>
      <c r="AJ187" s="67">
        <v>0</v>
      </c>
      <c r="AK187" s="67">
        <v>0</v>
      </c>
      <c r="AL187" s="67">
        <v>0</v>
      </c>
      <c r="AM187" s="67">
        <v>47094953838</v>
      </c>
      <c r="AN187" s="67">
        <v>15906759938</v>
      </c>
      <c r="AO187" s="67">
        <v>31237288006</v>
      </c>
      <c r="AP187" s="67">
        <v>64656784205</v>
      </c>
      <c r="AQ187" s="67">
        <v>73001226493</v>
      </c>
      <c r="AR187" s="67">
        <v>7767550650</v>
      </c>
      <c r="AS187" s="67">
        <v>6264153750</v>
      </c>
      <c r="AT187" s="67">
        <v>1503396900</v>
      </c>
      <c r="AU187" s="67">
        <v>621000000</v>
      </c>
      <c r="AV187" s="67">
        <v>2791000000</v>
      </c>
      <c r="AW187" s="67">
        <v>6294425991</v>
      </c>
      <c r="AX187" s="67">
        <v>5013065939</v>
      </c>
      <c r="AY187" s="67">
        <v>1840490099</v>
      </c>
      <c r="AZ187" s="67">
        <v>3172575841</v>
      </c>
      <c r="BA187" s="67">
        <v>4010420</v>
      </c>
      <c r="BB187" s="67">
        <v>0</v>
      </c>
      <c r="BC187" s="67">
        <v>129386395</v>
      </c>
      <c r="BD187" s="67">
        <v>93706393</v>
      </c>
      <c r="BE187" s="67">
        <v>566737744</v>
      </c>
      <c r="BF187" s="67">
        <v>0</v>
      </c>
      <c r="BG187" s="67">
        <v>487519101</v>
      </c>
      <c r="BH187" s="67">
        <v>8976780271</v>
      </c>
      <c r="BI187" s="67">
        <v>5209453481</v>
      </c>
      <c r="BJ187" s="67">
        <v>3767326790</v>
      </c>
      <c r="BK187" s="67">
        <v>0</v>
      </c>
      <c r="BL187" s="67"/>
      <c r="BM187" s="67"/>
      <c r="BN187" s="67"/>
      <c r="BO187" s="67"/>
      <c r="BP187" s="67"/>
      <c r="BQ187" s="67"/>
      <c r="BR187" s="67"/>
      <c r="BS187" s="67"/>
      <c r="BT187" s="67"/>
      <c r="BU187" s="67"/>
      <c r="BV187" s="67"/>
      <c r="BW187" s="67"/>
      <c r="BX187" s="67"/>
      <c r="BY187" s="67"/>
      <c r="BZ187" s="67">
        <v>7893731492</v>
      </c>
      <c r="CA187" s="67">
        <v>2360243120</v>
      </c>
      <c r="CB187" s="67">
        <v>5533488372</v>
      </c>
      <c r="CC187" s="67">
        <v>28762488405</v>
      </c>
      <c r="CD187" s="67">
        <v>30930000000</v>
      </c>
    </row>
    <row r="188" spans="1:82">
      <c r="A188" t="s">
        <v>349</v>
      </c>
      <c r="B188" t="s">
        <v>350</v>
      </c>
      <c r="C188" t="s">
        <v>71</v>
      </c>
      <c r="D188" t="s">
        <v>63</v>
      </c>
      <c r="E188" t="s">
        <v>153</v>
      </c>
      <c r="F188" s="67">
        <v>1998</v>
      </c>
      <c r="G188" t="s">
        <v>354</v>
      </c>
      <c r="H188" s="67">
        <v>7913000</v>
      </c>
      <c r="I188" s="67">
        <v>7370410110</v>
      </c>
      <c r="J188" s="67">
        <v>1629492725</v>
      </c>
      <c r="K188" s="67">
        <v>11765236461</v>
      </c>
      <c r="L188" s="67">
        <v>31303374323</v>
      </c>
      <c r="M188" s="67">
        <v>27514517463</v>
      </c>
      <c r="N188" s="67">
        <v>203826295</v>
      </c>
      <c r="O188" s="67">
        <v>0</v>
      </c>
      <c r="P188" s="67">
        <v>1287195429</v>
      </c>
      <c r="Q188" s="67">
        <v>93159350</v>
      </c>
      <c r="R188" s="67">
        <v>825546291</v>
      </c>
      <c r="S188" s="67">
        <v>0</v>
      </c>
      <c r="T188" s="67">
        <v>442543210</v>
      </c>
      <c r="U188" s="67">
        <v>11326144416</v>
      </c>
      <c r="V188" s="67">
        <v>30116322123</v>
      </c>
      <c r="W188" s="67">
        <v>7639459440</v>
      </c>
      <c r="X188" s="67">
        <v>0</v>
      </c>
      <c r="Y188" s="67">
        <v>2315000000</v>
      </c>
      <c r="Z188" s="67">
        <v>0</v>
      </c>
      <c r="AA188" s="67">
        <v>121896701</v>
      </c>
      <c r="AB188" s="67">
        <v>2174719382</v>
      </c>
      <c r="AC188" s="67"/>
      <c r="AD188" s="67">
        <v>0</v>
      </c>
      <c r="AE188" s="67">
        <v>0</v>
      </c>
      <c r="AF188" s="67">
        <v>0</v>
      </c>
      <c r="AG188" s="67">
        <v>18166018</v>
      </c>
      <c r="AH188" s="67">
        <v>0</v>
      </c>
      <c r="AI188" s="67">
        <v>0</v>
      </c>
      <c r="AJ188" s="67">
        <v>0</v>
      </c>
      <c r="AK188" s="67">
        <v>0</v>
      </c>
      <c r="AL188" s="67">
        <v>0</v>
      </c>
      <c r="AM188" s="67">
        <v>47266994843</v>
      </c>
      <c r="AN188" s="67">
        <v>15970950552</v>
      </c>
      <c r="AO188" s="67">
        <v>31346297327</v>
      </c>
      <c r="AP188" s="67">
        <v>62178401598</v>
      </c>
      <c r="AQ188" s="67">
        <v>74187230090</v>
      </c>
      <c r="AR188" s="67">
        <v>7017218694</v>
      </c>
      <c r="AS188" s="67">
        <v>5659047334</v>
      </c>
      <c r="AT188" s="67">
        <v>1358171360</v>
      </c>
      <c r="AU188" s="67">
        <v>545000000</v>
      </c>
      <c r="AV188" s="67">
        <v>3935000000</v>
      </c>
      <c r="AW188" s="67">
        <v>7160301911</v>
      </c>
      <c r="AX188" s="67">
        <v>5693188077</v>
      </c>
      <c r="AY188" s="67">
        <v>1995185908</v>
      </c>
      <c r="AZ188" s="67">
        <v>3698002169</v>
      </c>
      <c r="BA188" s="67">
        <v>4010420</v>
      </c>
      <c r="BB188" s="67">
        <v>0</v>
      </c>
      <c r="BC188" s="67">
        <v>105126446</v>
      </c>
      <c r="BD188" s="67">
        <v>91635211</v>
      </c>
      <c r="BE188" s="67">
        <v>573477241</v>
      </c>
      <c r="BF188" s="67">
        <v>0</v>
      </c>
      <c r="BG188" s="67">
        <v>692864516</v>
      </c>
      <c r="BH188" s="67">
        <v>4735183601</v>
      </c>
      <c r="BI188" s="67">
        <v>1478628023</v>
      </c>
      <c r="BJ188" s="67">
        <v>3254419211</v>
      </c>
      <c r="BK188" s="67">
        <v>0</v>
      </c>
      <c r="BL188" s="67">
        <v>2136367</v>
      </c>
      <c r="BM188" s="67"/>
      <c r="BN188" s="67"/>
      <c r="BO188" s="67"/>
      <c r="BP188" s="67">
        <v>2136367</v>
      </c>
      <c r="BQ188" s="67"/>
      <c r="BR188" s="67"/>
      <c r="BS188" s="67"/>
      <c r="BT188" s="67"/>
      <c r="BU188" s="67"/>
      <c r="BV188" s="67"/>
      <c r="BW188" s="67"/>
      <c r="BX188" s="67"/>
      <c r="BY188" s="67"/>
      <c r="BZ188" s="67">
        <v>8384067804</v>
      </c>
      <c r="CA188" s="67">
        <v>2513333168</v>
      </c>
      <c r="CB188" s="67">
        <v>5870734635</v>
      </c>
      <c r="CC188" s="67">
        <v>23906772010</v>
      </c>
      <c r="CD188" s="67">
        <v>27300000000</v>
      </c>
    </row>
    <row r="189" spans="1:82">
      <c r="A189" t="s">
        <v>349</v>
      </c>
      <c r="B189" t="s">
        <v>350</v>
      </c>
      <c r="C189" t="s">
        <v>71</v>
      </c>
      <c r="D189" t="s">
        <v>63</v>
      </c>
      <c r="E189" t="s">
        <v>153</v>
      </c>
      <c r="F189" s="67">
        <v>1999</v>
      </c>
      <c r="G189" t="s">
        <v>355</v>
      </c>
      <c r="H189" s="67">
        <v>7982750</v>
      </c>
      <c r="I189" s="67">
        <v>7615957724</v>
      </c>
      <c r="J189" s="67">
        <v>2699817176</v>
      </c>
      <c r="K189" s="67">
        <v>14319490372</v>
      </c>
      <c r="L189" s="67">
        <v>30861752913</v>
      </c>
      <c r="M189" s="67">
        <v>27575045760</v>
      </c>
      <c r="N189" s="67">
        <v>204710972</v>
      </c>
      <c r="O189" s="67">
        <v>0</v>
      </c>
      <c r="P189" s="67">
        <v>1292782301</v>
      </c>
      <c r="Q189" s="67">
        <v>93563694</v>
      </c>
      <c r="R189" s="67">
        <v>829129447</v>
      </c>
      <c r="S189" s="67">
        <v>0</v>
      </c>
      <c r="T189" s="67">
        <v>341604343</v>
      </c>
      <c r="U189" s="67">
        <v>14143720753</v>
      </c>
      <c r="V189" s="67">
        <v>30662945083</v>
      </c>
      <c r="W189" s="67">
        <v>11536857013</v>
      </c>
      <c r="X189" s="67">
        <v>0</v>
      </c>
      <c r="Y189" s="67">
        <v>2315000000</v>
      </c>
      <c r="Z189" s="67">
        <v>0</v>
      </c>
      <c r="AA189" s="67">
        <v>121896701</v>
      </c>
      <c r="AB189" s="67">
        <v>2174719382</v>
      </c>
      <c r="AC189" s="67"/>
      <c r="AD189" s="67">
        <v>0</v>
      </c>
      <c r="AE189" s="67">
        <v>0</v>
      </c>
      <c r="AF189" s="67">
        <v>0</v>
      </c>
      <c r="AG189" s="67">
        <v>18166018</v>
      </c>
      <c r="AH189" s="67">
        <v>0</v>
      </c>
      <c r="AI189" s="67">
        <v>0</v>
      </c>
      <c r="AJ189" s="67">
        <v>0</v>
      </c>
      <c r="AK189" s="67">
        <v>0</v>
      </c>
      <c r="AL189" s="67">
        <v>0</v>
      </c>
      <c r="AM189" s="67">
        <v>47726499978</v>
      </c>
      <c r="AN189" s="67">
        <v>16128485553</v>
      </c>
      <c r="AO189" s="67">
        <v>31649117946</v>
      </c>
      <c r="AP189" s="67">
        <v>64894914450</v>
      </c>
      <c r="AQ189" s="67">
        <v>78589935363</v>
      </c>
      <c r="AR189" s="67">
        <v>6133558885</v>
      </c>
      <c r="AS189" s="67">
        <v>4946418455</v>
      </c>
      <c r="AT189" s="67">
        <v>1187140429</v>
      </c>
      <c r="AU189" s="67">
        <v>826000000</v>
      </c>
      <c r="AV189" s="67">
        <v>4381000000</v>
      </c>
      <c r="AW189" s="67">
        <v>7552661344</v>
      </c>
      <c r="AX189" s="67">
        <v>6568391629</v>
      </c>
      <c r="AY189" s="67">
        <v>2411026034</v>
      </c>
      <c r="AZ189" s="67">
        <v>4157365595</v>
      </c>
      <c r="BA189" s="67">
        <v>4060848</v>
      </c>
      <c r="BB189" s="67">
        <v>0</v>
      </c>
      <c r="BC189" s="67">
        <v>68368947</v>
      </c>
      <c r="BD189" s="67">
        <v>89408469</v>
      </c>
      <c r="BE189" s="67">
        <v>591257633</v>
      </c>
      <c r="BF189" s="67">
        <v>0</v>
      </c>
      <c r="BG189" s="67">
        <v>231173818</v>
      </c>
      <c r="BH189" s="67">
        <v>9674921326</v>
      </c>
      <c r="BI189" s="67">
        <v>6303037977</v>
      </c>
      <c r="BJ189" s="67">
        <v>3371883349</v>
      </c>
      <c r="BK189" s="67">
        <v>0</v>
      </c>
      <c r="BL189" s="67"/>
      <c r="BM189" s="67"/>
      <c r="BN189" s="67"/>
      <c r="BO189" s="67"/>
      <c r="BP189" s="67"/>
      <c r="BQ189" s="67"/>
      <c r="BR189" s="67"/>
      <c r="BS189" s="67"/>
      <c r="BT189" s="67"/>
      <c r="BU189" s="67"/>
      <c r="BV189" s="67"/>
      <c r="BW189" s="67"/>
      <c r="BX189" s="67"/>
      <c r="BY189" s="67"/>
      <c r="BZ189" s="67">
        <v>9116044082</v>
      </c>
      <c r="CA189" s="67">
        <v>2735665164</v>
      </c>
      <c r="CB189" s="67">
        <v>6380378918</v>
      </c>
      <c r="CC189" s="67">
        <v>28922185637</v>
      </c>
      <c r="CD189" s="67">
        <v>32480000000</v>
      </c>
    </row>
    <row r="190" spans="1:82">
      <c r="A190" t="s">
        <v>349</v>
      </c>
      <c r="B190" t="s">
        <v>350</v>
      </c>
      <c r="C190" t="s">
        <v>71</v>
      </c>
      <c r="D190" t="s">
        <v>63</v>
      </c>
      <c r="E190" t="s">
        <v>153</v>
      </c>
      <c r="F190" s="67">
        <v>2000</v>
      </c>
      <c r="G190" t="s">
        <v>356</v>
      </c>
      <c r="H190" s="67">
        <v>8048600</v>
      </c>
      <c r="I190" s="67">
        <v>7880755807</v>
      </c>
      <c r="J190" s="67">
        <v>2706529509</v>
      </c>
      <c r="K190" s="67">
        <v>16691870603</v>
      </c>
      <c r="L190" s="67">
        <v>31164131458</v>
      </c>
      <c r="M190" s="67">
        <v>27857119368</v>
      </c>
      <c r="N190" s="67">
        <v>205595648</v>
      </c>
      <c r="O190" s="67">
        <v>0</v>
      </c>
      <c r="P190" s="67">
        <v>1298369174</v>
      </c>
      <c r="Q190" s="67">
        <v>93968037</v>
      </c>
      <c r="R190" s="67">
        <v>832712602</v>
      </c>
      <c r="S190" s="67">
        <v>0</v>
      </c>
      <c r="T190" s="67">
        <v>347955553</v>
      </c>
      <c r="U190" s="67">
        <v>14143720753</v>
      </c>
      <c r="V190" s="67">
        <v>30662945083</v>
      </c>
      <c r="W190" s="67">
        <v>11536857013</v>
      </c>
      <c r="X190" s="67">
        <v>0</v>
      </c>
      <c r="Y190" s="67">
        <v>2315000000</v>
      </c>
      <c r="Z190" s="67">
        <v>0</v>
      </c>
      <c r="AA190" s="67">
        <v>121896701</v>
      </c>
      <c r="AB190" s="67">
        <v>2174719382</v>
      </c>
      <c r="AC190" s="67"/>
      <c r="AD190" s="67">
        <v>0</v>
      </c>
      <c r="AE190" s="67">
        <v>0</v>
      </c>
      <c r="AF190" s="67">
        <v>0</v>
      </c>
      <c r="AG190" s="67">
        <v>18166018</v>
      </c>
      <c r="AH190" s="67">
        <v>0</v>
      </c>
      <c r="AI190" s="67">
        <v>0</v>
      </c>
      <c r="AJ190" s="67">
        <v>0</v>
      </c>
      <c r="AK190" s="67">
        <v>0</v>
      </c>
      <c r="AL190" s="67">
        <v>0</v>
      </c>
      <c r="AM190" s="67">
        <v>48255209332</v>
      </c>
      <c r="AN190" s="67">
        <v>16250021961</v>
      </c>
      <c r="AO190" s="67">
        <v>32047857100</v>
      </c>
      <c r="AP190" s="67">
        <v>63522826019</v>
      </c>
      <c r="AQ190" s="67">
        <v>79577042650</v>
      </c>
      <c r="AR190" s="67">
        <v>5823129351</v>
      </c>
      <c r="AS190" s="67">
        <v>4696072057</v>
      </c>
      <c r="AT190" s="67">
        <v>1127057294</v>
      </c>
      <c r="AU190" s="67">
        <v>843000000</v>
      </c>
      <c r="AV190" s="67">
        <v>5199000000</v>
      </c>
      <c r="AW190" s="67">
        <v>8485864606</v>
      </c>
      <c r="AX190" s="67">
        <v>7730758054</v>
      </c>
      <c r="AY190" s="67">
        <v>2946065603</v>
      </c>
      <c r="AZ190" s="67">
        <v>4784692451</v>
      </c>
      <c r="BA190" s="67">
        <v>22055047</v>
      </c>
      <c r="BB190" s="67">
        <v>0</v>
      </c>
      <c r="BC190" s="67">
        <v>49990198</v>
      </c>
      <c r="BD190" s="67">
        <v>87301115</v>
      </c>
      <c r="BE190" s="67">
        <v>595760192</v>
      </c>
      <c r="BF190" s="67">
        <v>0</v>
      </c>
      <c r="BG190" s="67">
        <v>0</v>
      </c>
      <c r="BH190" s="67">
        <v>3985429723</v>
      </c>
      <c r="BI190" s="67">
        <v>0</v>
      </c>
      <c r="BJ190" s="67">
        <v>3985429723</v>
      </c>
      <c r="BK190" s="67">
        <v>0</v>
      </c>
      <c r="BL190" s="67"/>
      <c r="BM190" s="67"/>
      <c r="BN190" s="67"/>
      <c r="BO190" s="67"/>
      <c r="BP190" s="67"/>
      <c r="BQ190" s="67"/>
      <c r="BR190" s="67"/>
      <c r="BS190" s="67"/>
      <c r="BT190" s="67"/>
      <c r="BU190" s="67"/>
      <c r="BV190" s="67"/>
      <c r="BW190" s="67"/>
      <c r="BX190" s="67"/>
      <c r="BY190" s="67"/>
      <c r="BZ190" s="67">
        <v>10104379268</v>
      </c>
      <c r="CA190" s="67">
        <v>3027219620</v>
      </c>
      <c r="CB190" s="67">
        <v>7077159648</v>
      </c>
      <c r="CC190" s="67">
        <v>24042802948</v>
      </c>
      <c r="CD190" s="67">
        <v>28400000000</v>
      </c>
    </row>
    <row r="191" spans="1:82">
      <c r="A191" t="s">
        <v>349</v>
      </c>
      <c r="B191" t="s">
        <v>350</v>
      </c>
      <c r="C191" t="s">
        <v>71</v>
      </c>
      <c r="D191" t="s">
        <v>63</v>
      </c>
      <c r="E191" t="s">
        <v>153</v>
      </c>
      <c r="F191" s="67">
        <v>2001</v>
      </c>
      <c r="G191" t="s">
        <v>357</v>
      </c>
      <c r="H191" s="67">
        <v>8111200</v>
      </c>
      <c r="I191" s="67">
        <v>8236492317</v>
      </c>
      <c r="J191" s="67">
        <v>4616045831</v>
      </c>
      <c r="K191" s="67">
        <v>23162432710</v>
      </c>
      <c r="L191" s="67">
        <v>31207672043</v>
      </c>
      <c r="M191" s="67">
        <v>27887677341</v>
      </c>
      <c r="N191" s="67">
        <v>206538524</v>
      </c>
      <c r="O191" s="67">
        <v>0</v>
      </c>
      <c r="P191" s="67">
        <v>1304323638</v>
      </c>
      <c r="Q191" s="67">
        <v>94398985</v>
      </c>
      <c r="R191" s="67">
        <v>836531514</v>
      </c>
      <c r="S191" s="67">
        <v>0</v>
      </c>
      <c r="T191" s="67">
        <v>295104416</v>
      </c>
      <c r="U191" s="67">
        <v>14143720753</v>
      </c>
      <c r="V191" s="67">
        <v>30662945083</v>
      </c>
      <c r="W191" s="67">
        <v>11536857013</v>
      </c>
      <c r="X191" s="67">
        <v>0</v>
      </c>
      <c r="Y191" s="67">
        <v>2315000000</v>
      </c>
      <c r="Z191" s="67">
        <v>0</v>
      </c>
      <c r="AA191" s="67">
        <v>121896701</v>
      </c>
      <c r="AB191" s="67">
        <v>2174719382</v>
      </c>
      <c r="AC191" s="67"/>
      <c r="AD191" s="67">
        <v>0</v>
      </c>
      <c r="AE191" s="67">
        <v>0</v>
      </c>
      <c r="AF191" s="67">
        <v>0</v>
      </c>
      <c r="AG191" s="67">
        <v>18166018</v>
      </c>
      <c r="AH191" s="67">
        <v>0</v>
      </c>
      <c r="AI191" s="67">
        <v>0</v>
      </c>
      <c r="AJ191" s="67">
        <v>0</v>
      </c>
      <c r="AK191" s="67">
        <v>0</v>
      </c>
      <c r="AL191" s="67">
        <v>0</v>
      </c>
      <c r="AM191" s="67">
        <v>48741649696</v>
      </c>
      <c r="AN191" s="67">
        <v>16514958734</v>
      </c>
      <c r="AO191" s="67">
        <v>32286193736</v>
      </c>
      <c r="AP191" s="67">
        <v>59270122043</v>
      </c>
      <c r="AQ191" s="67">
        <v>80414910134</v>
      </c>
      <c r="AR191" s="67">
        <v>5441408649</v>
      </c>
      <c r="AS191" s="67">
        <v>4388232782</v>
      </c>
      <c r="AT191" s="67">
        <v>1053175868</v>
      </c>
      <c r="AU191" s="67">
        <v>1460000000</v>
      </c>
      <c r="AV191" s="67">
        <v>7326000000</v>
      </c>
      <c r="AW191" s="67">
        <v>8815583419</v>
      </c>
      <c r="AX191" s="67">
        <v>8080746298</v>
      </c>
      <c r="AY191" s="67">
        <v>3464096311</v>
      </c>
      <c r="AZ191" s="67">
        <v>4616649988</v>
      </c>
      <c r="BA191" s="67">
        <v>3615826</v>
      </c>
      <c r="BB191" s="67">
        <v>0</v>
      </c>
      <c r="BC191" s="67">
        <v>41903548</v>
      </c>
      <c r="BD191" s="67">
        <v>82354815</v>
      </c>
      <c r="BE191" s="67">
        <v>606962931</v>
      </c>
      <c r="BF191" s="67">
        <v>0</v>
      </c>
      <c r="BG191" s="67">
        <v>0</v>
      </c>
      <c r="BH191" s="67">
        <v>16910625137</v>
      </c>
      <c r="BI191" s="67">
        <v>13285374607</v>
      </c>
      <c r="BJ191" s="67">
        <v>3625250530</v>
      </c>
      <c r="BK191" s="67">
        <v>0</v>
      </c>
      <c r="BL191" s="67"/>
      <c r="BM191" s="67"/>
      <c r="BN191" s="67"/>
      <c r="BO191" s="67"/>
      <c r="BP191" s="67"/>
      <c r="BQ191" s="67"/>
      <c r="BR191" s="67"/>
      <c r="BS191" s="67"/>
      <c r="BT191" s="67"/>
      <c r="BU191" s="67"/>
      <c r="BV191" s="67"/>
      <c r="BW191" s="67"/>
      <c r="BX191" s="67"/>
      <c r="BY191" s="67"/>
      <c r="BZ191" s="67">
        <v>10178962509</v>
      </c>
      <c r="CA191" s="67">
        <v>3038881144</v>
      </c>
      <c r="CB191" s="67">
        <v>7140081364</v>
      </c>
      <c r="CC191" s="67">
        <v>35480579714</v>
      </c>
      <c r="CD191" s="67">
        <v>41350000000</v>
      </c>
    </row>
    <row r="192" spans="1:82">
      <c r="A192" t="s">
        <v>349</v>
      </c>
      <c r="B192" t="s">
        <v>350</v>
      </c>
      <c r="C192" t="s">
        <v>71</v>
      </c>
      <c r="D192" t="s">
        <v>63</v>
      </c>
      <c r="E192" t="s">
        <v>153</v>
      </c>
      <c r="F192" s="67">
        <v>2002</v>
      </c>
      <c r="G192" t="s">
        <v>358</v>
      </c>
      <c r="H192" s="67">
        <v>8171950</v>
      </c>
      <c r="I192" s="67">
        <v>8774052139</v>
      </c>
      <c r="J192" s="67">
        <v>6155921392</v>
      </c>
      <c r="K192" s="67">
        <v>29401369686</v>
      </c>
      <c r="L192" s="67">
        <v>31215412554</v>
      </c>
      <c r="M192" s="67">
        <v>27883563766</v>
      </c>
      <c r="N192" s="67">
        <v>207481400</v>
      </c>
      <c r="O192" s="67">
        <v>0</v>
      </c>
      <c r="P192" s="67">
        <v>1310277971</v>
      </c>
      <c r="Q192" s="67">
        <v>94829923</v>
      </c>
      <c r="R192" s="67">
        <v>840350342</v>
      </c>
      <c r="S192" s="67">
        <v>0</v>
      </c>
      <c r="T192" s="67">
        <v>458194405</v>
      </c>
      <c r="U192" s="67">
        <v>65292291005</v>
      </c>
      <c r="V192" s="67">
        <v>182207653295</v>
      </c>
      <c r="W192" s="67">
        <v>11536857013</v>
      </c>
      <c r="X192" s="67">
        <v>0</v>
      </c>
      <c r="Y192" s="67">
        <v>2315000000</v>
      </c>
      <c r="Z192" s="67">
        <v>0</v>
      </c>
      <c r="AA192" s="67">
        <v>121896701</v>
      </c>
      <c r="AB192" s="67">
        <v>2174719382</v>
      </c>
      <c r="AC192" s="67"/>
      <c r="AD192" s="67">
        <v>0</v>
      </c>
      <c r="AE192" s="67">
        <v>0</v>
      </c>
      <c r="AF192" s="67">
        <v>0</v>
      </c>
      <c r="AG192" s="67">
        <v>18166018</v>
      </c>
      <c r="AH192" s="67">
        <v>0</v>
      </c>
      <c r="AI192" s="67">
        <v>0</v>
      </c>
      <c r="AJ192" s="67">
        <v>0</v>
      </c>
      <c r="AK192" s="67">
        <v>0</v>
      </c>
      <c r="AL192" s="67">
        <v>0</v>
      </c>
      <c r="AM192" s="67">
        <v>49138270630</v>
      </c>
      <c r="AN192" s="67">
        <v>16871525547</v>
      </c>
      <c r="AO192" s="67">
        <v>32366219344</v>
      </c>
      <c r="AP192" s="67">
        <v>145157880111</v>
      </c>
      <c r="AQ192" s="67">
        <v>168721388692</v>
      </c>
      <c r="AR192" s="67">
        <v>7239916118</v>
      </c>
      <c r="AS192" s="67">
        <v>5838642031</v>
      </c>
      <c r="AT192" s="67">
        <v>1401274087</v>
      </c>
      <c r="AU192" s="67">
        <v>2001000000</v>
      </c>
      <c r="AV192" s="67">
        <v>9557000000</v>
      </c>
      <c r="AW192" s="67">
        <v>8824054173</v>
      </c>
      <c r="AX192" s="67">
        <v>8075157319</v>
      </c>
      <c r="AY192" s="67">
        <v>3400483384</v>
      </c>
      <c r="AZ192" s="67">
        <v>4674673935</v>
      </c>
      <c r="BA192" s="67">
        <v>14517073</v>
      </c>
      <c r="BB192" s="67">
        <v>0</v>
      </c>
      <c r="BC192" s="67">
        <v>46314448</v>
      </c>
      <c r="BD192" s="67">
        <v>79613434</v>
      </c>
      <c r="BE192" s="67">
        <v>608451899</v>
      </c>
      <c r="BF192" s="67">
        <v>0</v>
      </c>
      <c r="BG192" s="67">
        <v>0</v>
      </c>
      <c r="BH192" s="67">
        <v>37419567325</v>
      </c>
      <c r="BI192" s="67">
        <v>34838170482</v>
      </c>
      <c r="BJ192" s="67">
        <v>2580635756</v>
      </c>
      <c r="BK192" s="67">
        <v>0</v>
      </c>
      <c r="BL192" s="67">
        <v>761087</v>
      </c>
      <c r="BM192" s="67"/>
      <c r="BN192" s="67"/>
      <c r="BO192" s="67"/>
      <c r="BP192" s="67">
        <v>761087</v>
      </c>
      <c r="BQ192" s="67"/>
      <c r="BR192" s="67"/>
      <c r="BS192" s="67"/>
      <c r="BT192" s="67"/>
      <c r="BU192" s="67"/>
      <c r="BV192" s="67"/>
      <c r="BW192" s="67"/>
      <c r="BX192" s="67"/>
      <c r="BY192" s="67"/>
      <c r="BZ192" s="67">
        <v>11104347266</v>
      </c>
      <c r="CA192" s="67">
        <v>3304128490</v>
      </c>
      <c r="CB192" s="67">
        <v>7800218776</v>
      </c>
      <c r="CC192" s="67">
        <v>57031884882</v>
      </c>
      <c r="CD192" s="67">
        <v>64590000000</v>
      </c>
    </row>
    <row r="193" spans="1:82">
      <c r="A193" t="s">
        <v>349</v>
      </c>
      <c r="B193" t="s">
        <v>350</v>
      </c>
      <c r="C193" t="s">
        <v>71</v>
      </c>
      <c r="D193" t="s">
        <v>63</v>
      </c>
      <c r="E193" t="s">
        <v>153</v>
      </c>
      <c r="F193" s="67">
        <v>2003</v>
      </c>
      <c r="G193" t="s">
        <v>359</v>
      </c>
      <c r="H193" s="67">
        <v>8234100</v>
      </c>
      <c r="I193" s="67">
        <v>9598370305</v>
      </c>
      <c r="J193" s="67">
        <v>9494029087</v>
      </c>
      <c r="K193" s="67">
        <v>41824884397</v>
      </c>
      <c r="L193" s="67">
        <v>31285250139</v>
      </c>
      <c r="M193" s="67">
        <v>27940566141</v>
      </c>
      <c r="N193" s="67">
        <v>208424276</v>
      </c>
      <c r="O193" s="67">
        <v>0</v>
      </c>
      <c r="P193" s="67">
        <v>1316232436</v>
      </c>
      <c r="Q193" s="67">
        <v>95260871</v>
      </c>
      <c r="R193" s="67">
        <v>844169254</v>
      </c>
      <c r="S193" s="67">
        <v>0</v>
      </c>
      <c r="T193" s="67">
        <v>560040587</v>
      </c>
      <c r="U193" s="67">
        <v>65292276840</v>
      </c>
      <c r="V193" s="67">
        <v>182207653295</v>
      </c>
      <c r="W193" s="67">
        <v>11536857013</v>
      </c>
      <c r="X193" s="67">
        <v>0</v>
      </c>
      <c r="Y193" s="67">
        <v>2315000000</v>
      </c>
      <c r="Z193" s="67">
        <v>0</v>
      </c>
      <c r="AA193" s="67">
        <v>121896701</v>
      </c>
      <c r="AB193" s="67">
        <v>2174719382</v>
      </c>
      <c r="AC193" s="67"/>
      <c r="AD193" s="67">
        <v>0</v>
      </c>
      <c r="AE193" s="67">
        <v>0</v>
      </c>
      <c r="AF193" s="67">
        <v>0</v>
      </c>
      <c r="AG193" s="67">
        <v>18166018</v>
      </c>
      <c r="AH193" s="67">
        <v>0</v>
      </c>
      <c r="AI193" s="67">
        <v>0</v>
      </c>
      <c r="AJ193" s="67">
        <v>0</v>
      </c>
      <c r="AK193" s="67">
        <v>0</v>
      </c>
      <c r="AL193" s="67">
        <v>0</v>
      </c>
      <c r="AM193" s="67">
        <v>49869255179</v>
      </c>
      <c r="AN193" s="67">
        <v>17024609238</v>
      </c>
      <c r="AO193" s="67">
        <v>32927433652</v>
      </c>
      <c r="AP193" s="67">
        <v>140731231592</v>
      </c>
      <c r="AQ193" s="67">
        <v>172305705131</v>
      </c>
      <c r="AR193" s="67">
        <v>10598339067</v>
      </c>
      <c r="AS193" s="67">
        <v>8547047635</v>
      </c>
      <c r="AT193" s="67">
        <v>2051291432</v>
      </c>
      <c r="AU193" s="67">
        <v>3155000000</v>
      </c>
      <c r="AV193" s="67">
        <v>13899000000</v>
      </c>
      <c r="AW193" s="67">
        <v>10669042834</v>
      </c>
      <c r="AX193" s="67">
        <v>9925594195</v>
      </c>
      <c r="AY193" s="67">
        <v>4293029086</v>
      </c>
      <c r="AZ193" s="67">
        <v>5632565109</v>
      </c>
      <c r="BA193" s="67">
        <v>2409457</v>
      </c>
      <c r="BB193" s="67">
        <v>0</v>
      </c>
      <c r="BC193" s="67">
        <v>51460498</v>
      </c>
      <c r="BD193" s="67">
        <v>78642301</v>
      </c>
      <c r="BE193" s="67">
        <v>610936383</v>
      </c>
      <c r="BF193" s="67">
        <v>0</v>
      </c>
      <c r="BG193" s="67">
        <v>0</v>
      </c>
      <c r="BH193" s="67">
        <v>2079177006</v>
      </c>
      <c r="BI193" s="67">
        <v>0</v>
      </c>
      <c r="BJ193" s="67">
        <v>2078605230</v>
      </c>
      <c r="BK193" s="67">
        <v>0</v>
      </c>
      <c r="BL193" s="67">
        <v>571775</v>
      </c>
      <c r="BM193" s="67"/>
      <c r="BN193" s="67"/>
      <c r="BO193" s="67"/>
      <c r="BP193" s="67">
        <v>571775</v>
      </c>
      <c r="BQ193" s="67"/>
      <c r="BR193" s="67"/>
      <c r="BS193" s="67"/>
      <c r="BT193" s="67"/>
      <c r="BU193" s="67"/>
      <c r="BV193" s="67"/>
      <c r="BW193" s="67"/>
      <c r="BX193" s="67"/>
      <c r="BY193" s="67"/>
      <c r="BZ193" s="67">
        <v>13090427515</v>
      </c>
      <c r="CA193" s="67">
        <v>3884997428</v>
      </c>
      <c r="CB193" s="67">
        <v>9205430087</v>
      </c>
      <c r="CC193" s="67">
        <v>25692986422</v>
      </c>
      <c r="CD193" s="67">
        <v>36440000000</v>
      </c>
    </row>
    <row r="194" spans="1:82">
      <c r="A194" t="s">
        <v>349</v>
      </c>
      <c r="B194" t="s">
        <v>350</v>
      </c>
      <c r="C194" t="s">
        <v>71</v>
      </c>
      <c r="D194" t="s">
        <v>63</v>
      </c>
      <c r="E194" t="s">
        <v>153</v>
      </c>
      <c r="F194" s="67">
        <v>2004</v>
      </c>
      <c r="G194" t="s">
        <v>360</v>
      </c>
      <c r="H194" s="67">
        <v>8306500</v>
      </c>
      <c r="I194" s="67">
        <v>10451314722</v>
      </c>
      <c r="J194" s="67">
        <v>13919562524</v>
      </c>
      <c r="K194" s="67">
        <v>52376020008</v>
      </c>
      <c r="L194" s="67">
        <v>31337640173</v>
      </c>
      <c r="M194" s="67">
        <v>27942329102</v>
      </c>
      <c r="N194" s="67">
        <v>209367152</v>
      </c>
      <c r="O194" s="67">
        <v>0</v>
      </c>
      <c r="P194" s="67">
        <v>1322186769</v>
      </c>
      <c r="Q194" s="67">
        <v>95691810</v>
      </c>
      <c r="R194" s="67">
        <v>847988082</v>
      </c>
      <c r="S194" s="67">
        <v>0</v>
      </c>
      <c r="T194" s="67">
        <v>624913656</v>
      </c>
      <c r="U194" s="67">
        <v>65255057738</v>
      </c>
      <c r="V194" s="67">
        <v>182207653295</v>
      </c>
      <c r="W194" s="67">
        <v>11536857013</v>
      </c>
      <c r="X194" s="67">
        <v>0</v>
      </c>
      <c r="Y194" s="67">
        <v>2315000000</v>
      </c>
      <c r="Z194" s="67">
        <v>0</v>
      </c>
      <c r="AA194" s="67">
        <v>121896701</v>
      </c>
      <c r="AB194" s="67">
        <v>2174719382</v>
      </c>
      <c r="AC194" s="67"/>
      <c r="AD194" s="67">
        <v>0</v>
      </c>
      <c r="AE194" s="67">
        <v>0</v>
      </c>
      <c r="AF194" s="67">
        <v>0</v>
      </c>
      <c r="AG194" s="67">
        <v>18166018</v>
      </c>
      <c r="AH194" s="67">
        <v>0</v>
      </c>
      <c r="AI194" s="67">
        <v>0</v>
      </c>
      <c r="AJ194" s="67">
        <v>0</v>
      </c>
      <c r="AK194" s="67">
        <v>0</v>
      </c>
      <c r="AL194" s="67">
        <v>0</v>
      </c>
      <c r="AM194" s="67">
        <v>50171134966</v>
      </c>
      <c r="AN194" s="67">
        <v>17089310501</v>
      </c>
      <c r="AO194" s="67">
        <v>33158042080</v>
      </c>
      <c r="AP194" s="67">
        <v>141891162730</v>
      </c>
      <c r="AQ194" s="67">
        <v>176974377507</v>
      </c>
      <c r="AR194" s="67">
        <v>14159898461</v>
      </c>
      <c r="AS194" s="67">
        <v>11419272952</v>
      </c>
      <c r="AT194" s="67">
        <v>2740625509</v>
      </c>
      <c r="AU194" s="67">
        <v>4936000000</v>
      </c>
      <c r="AV194" s="67">
        <v>18573000000</v>
      </c>
      <c r="AW194" s="67">
        <v>11664461401</v>
      </c>
      <c r="AX194" s="67">
        <v>10626066173</v>
      </c>
      <c r="AY194" s="67">
        <v>4543799973</v>
      </c>
      <c r="AZ194" s="67">
        <v>6082266200</v>
      </c>
      <c r="BA194" s="67">
        <v>2776277</v>
      </c>
      <c r="BB194" s="67">
        <v>0</v>
      </c>
      <c r="BC194" s="67">
        <v>58076848</v>
      </c>
      <c r="BD194" s="67">
        <v>78533856</v>
      </c>
      <c r="BE194" s="67">
        <v>619981819</v>
      </c>
      <c r="BF194" s="67">
        <v>0</v>
      </c>
      <c r="BG194" s="67">
        <v>279026428</v>
      </c>
      <c r="BH194" s="67">
        <v>4925811</v>
      </c>
      <c r="BI194" s="67">
        <v>0</v>
      </c>
      <c r="BJ194" s="67">
        <v>0</v>
      </c>
      <c r="BK194" s="67">
        <v>0</v>
      </c>
      <c r="BL194" s="67">
        <v>4925811</v>
      </c>
      <c r="BM194" s="67"/>
      <c r="BN194" s="67"/>
      <c r="BO194" s="67"/>
      <c r="BP194" s="67">
        <v>4925811</v>
      </c>
      <c r="BQ194" s="67"/>
      <c r="BR194" s="67"/>
      <c r="BS194" s="67"/>
      <c r="BT194" s="67"/>
      <c r="BU194" s="67"/>
      <c r="BV194" s="67"/>
      <c r="BW194" s="67"/>
      <c r="BX194" s="67"/>
      <c r="BY194" s="67"/>
      <c r="BZ194" s="67">
        <v>15991992990</v>
      </c>
      <c r="CA194" s="67">
        <v>4730460906</v>
      </c>
      <c r="CB194" s="67">
        <v>11261532083</v>
      </c>
      <c r="CC194" s="67">
        <v>28184278664</v>
      </c>
      <c r="CD194" s="67">
        <v>41820000000</v>
      </c>
    </row>
    <row r="195" spans="1:82">
      <c r="A195" t="s">
        <v>349</v>
      </c>
      <c r="B195" t="s">
        <v>350</v>
      </c>
      <c r="C195" t="s">
        <v>71</v>
      </c>
      <c r="D195" t="s">
        <v>63</v>
      </c>
      <c r="E195" t="s">
        <v>153</v>
      </c>
      <c r="F195" s="67">
        <v>2005</v>
      </c>
      <c r="G195" t="s">
        <v>361</v>
      </c>
      <c r="H195" s="67">
        <v>8391850</v>
      </c>
      <c r="I195" s="67">
        <v>11366902148</v>
      </c>
      <c r="J195" s="67">
        <v>19170385367</v>
      </c>
      <c r="K195" s="67">
        <v>62134057508</v>
      </c>
      <c r="L195" s="67">
        <v>31467148916</v>
      </c>
      <c r="M195" s="67">
        <v>27964072278</v>
      </c>
      <c r="N195" s="67">
        <v>210310027</v>
      </c>
      <c r="O195" s="67">
        <v>0</v>
      </c>
      <c r="P195" s="67">
        <v>1328141233</v>
      </c>
      <c r="Q195" s="67">
        <v>96122757</v>
      </c>
      <c r="R195" s="67">
        <v>851806994</v>
      </c>
      <c r="S195" s="67">
        <v>0</v>
      </c>
      <c r="T195" s="67">
        <v>682528200</v>
      </c>
      <c r="U195" s="67">
        <v>65026523933</v>
      </c>
      <c r="V195" s="67">
        <v>182207653295</v>
      </c>
      <c r="W195" s="67">
        <v>11536857013</v>
      </c>
      <c r="X195" s="67">
        <v>0</v>
      </c>
      <c r="Y195" s="67">
        <v>2315000000</v>
      </c>
      <c r="Z195" s="67">
        <v>0</v>
      </c>
      <c r="AA195" s="67">
        <v>121896701</v>
      </c>
      <c r="AB195" s="67">
        <v>2174719382</v>
      </c>
      <c r="AC195" s="67"/>
      <c r="AD195" s="67">
        <v>0</v>
      </c>
      <c r="AE195" s="67">
        <v>0</v>
      </c>
      <c r="AF195" s="67">
        <v>0</v>
      </c>
      <c r="AG195" s="67">
        <v>18166018</v>
      </c>
      <c r="AH195" s="67">
        <v>0</v>
      </c>
      <c r="AI195" s="67">
        <v>0</v>
      </c>
      <c r="AJ195" s="67">
        <v>0</v>
      </c>
      <c r="AK195" s="67">
        <v>0</v>
      </c>
      <c r="AL195" s="67">
        <v>0</v>
      </c>
      <c r="AM195" s="67">
        <v>51000637941</v>
      </c>
      <c r="AN195" s="67">
        <v>17343205302</v>
      </c>
      <c r="AO195" s="67">
        <v>33729567059</v>
      </c>
      <c r="AP195" s="67">
        <v>141132526021</v>
      </c>
      <c r="AQ195" s="67">
        <v>180652348039</v>
      </c>
      <c r="AR195" s="67">
        <v>15467703081</v>
      </c>
      <c r="AS195" s="67">
        <v>12473954097</v>
      </c>
      <c r="AT195" s="67">
        <v>2993748983</v>
      </c>
      <c r="AU195" s="67">
        <v>7456000000</v>
      </c>
      <c r="AV195" s="67">
        <v>24166000000</v>
      </c>
      <c r="AW195" s="67">
        <v>14698149557</v>
      </c>
      <c r="AX195" s="67">
        <v>13214212622</v>
      </c>
      <c r="AY195" s="67">
        <v>5690977980</v>
      </c>
      <c r="AZ195" s="67">
        <v>7523234642</v>
      </c>
      <c r="BA195" s="67">
        <v>2737419</v>
      </c>
      <c r="BB195" s="67">
        <v>0</v>
      </c>
      <c r="BC195" s="67">
        <v>73514997</v>
      </c>
      <c r="BD195" s="67">
        <v>77687305</v>
      </c>
      <c r="BE195" s="67">
        <v>630246601</v>
      </c>
      <c r="BF195" s="67">
        <v>0</v>
      </c>
      <c r="BG195" s="67">
        <v>699750613</v>
      </c>
      <c r="BH195" s="67">
        <v>93476685583</v>
      </c>
      <c r="BI195" s="67">
        <v>93470819639</v>
      </c>
      <c r="BJ195" s="67">
        <v>0</v>
      </c>
      <c r="BK195" s="67">
        <v>0</v>
      </c>
      <c r="BL195" s="67">
        <v>5865945</v>
      </c>
      <c r="BM195" s="67"/>
      <c r="BN195" s="67"/>
      <c r="BO195" s="67"/>
      <c r="BP195" s="67">
        <v>5865945</v>
      </c>
      <c r="BQ195" s="67"/>
      <c r="BR195" s="67"/>
      <c r="BS195" s="67"/>
      <c r="BT195" s="67"/>
      <c r="BU195" s="67"/>
      <c r="BV195" s="67"/>
      <c r="BW195" s="67"/>
      <c r="BX195" s="67"/>
      <c r="BY195" s="67"/>
      <c r="BZ195" s="67">
        <v>21487964998</v>
      </c>
      <c r="CA195" s="67">
        <v>6328976939</v>
      </c>
      <c r="CB195" s="67">
        <v>15158988059</v>
      </c>
      <c r="CC195" s="67">
        <v>128420503219</v>
      </c>
      <c r="CD195" s="67">
        <v>145100000000</v>
      </c>
    </row>
    <row r="196" spans="1:82">
      <c r="A196" t="s">
        <v>349</v>
      </c>
      <c r="B196" t="s">
        <v>350</v>
      </c>
      <c r="C196" t="s">
        <v>71</v>
      </c>
      <c r="D196" t="s">
        <v>63</v>
      </c>
      <c r="E196" t="s">
        <v>153</v>
      </c>
      <c r="F196" s="67">
        <v>2006</v>
      </c>
      <c r="G196" t="s">
        <v>362</v>
      </c>
      <c r="H196" s="67">
        <v>8484550</v>
      </c>
      <c r="I196" s="67">
        <v>12588738839</v>
      </c>
      <c r="J196" s="67">
        <v>24171238184</v>
      </c>
      <c r="K196" s="67">
        <v>72409282650</v>
      </c>
      <c r="L196" s="67">
        <v>31270038702</v>
      </c>
      <c r="M196" s="67">
        <v>27948793288</v>
      </c>
      <c r="N196" s="67">
        <v>211252903</v>
      </c>
      <c r="O196" s="67">
        <v>0</v>
      </c>
      <c r="P196" s="67">
        <v>1334095698</v>
      </c>
      <c r="Q196" s="67">
        <v>96553705</v>
      </c>
      <c r="R196" s="67">
        <v>855625906</v>
      </c>
      <c r="S196" s="67">
        <v>0</v>
      </c>
      <c r="T196" s="67">
        <v>571155204</v>
      </c>
      <c r="U196" s="67">
        <v>65026514748</v>
      </c>
      <c r="V196" s="67">
        <v>182207653295</v>
      </c>
      <c r="W196" s="67">
        <v>11536857013</v>
      </c>
      <c r="X196" s="67">
        <v>0</v>
      </c>
      <c r="Y196" s="67">
        <v>2315000000</v>
      </c>
      <c r="Z196" s="67">
        <v>0</v>
      </c>
      <c r="AA196" s="67">
        <v>121896701</v>
      </c>
      <c r="AB196" s="67">
        <v>2174719382</v>
      </c>
      <c r="AC196" s="67"/>
      <c r="AD196" s="67">
        <v>0</v>
      </c>
      <c r="AE196" s="67">
        <v>0</v>
      </c>
      <c r="AF196" s="67">
        <v>0</v>
      </c>
      <c r="AG196" s="67">
        <v>18166018</v>
      </c>
      <c r="AH196" s="67">
        <v>0</v>
      </c>
      <c r="AI196" s="67">
        <v>0</v>
      </c>
      <c r="AJ196" s="67">
        <v>0</v>
      </c>
      <c r="AK196" s="67">
        <v>0</v>
      </c>
      <c r="AL196" s="67">
        <v>0</v>
      </c>
      <c r="AM196" s="67">
        <v>51488281942</v>
      </c>
      <c r="AN196" s="67">
        <v>17448196014</v>
      </c>
      <c r="AO196" s="67">
        <v>34101412834</v>
      </c>
      <c r="AP196" s="67">
        <v>134571796579</v>
      </c>
      <c r="AQ196" s="67">
        <v>182199776708</v>
      </c>
      <c r="AR196" s="67">
        <v>16515495238</v>
      </c>
      <c r="AS196" s="67">
        <v>13318947772</v>
      </c>
      <c r="AT196" s="67">
        <v>3196547465</v>
      </c>
      <c r="AU196" s="67">
        <v>10184000000</v>
      </c>
      <c r="AV196" s="67">
        <v>30508000000</v>
      </c>
      <c r="AW196" s="67">
        <v>21348816732</v>
      </c>
      <c r="AX196" s="67">
        <v>20034303343</v>
      </c>
      <c r="AY196" s="67">
        <v>8948063551</v>
      </c>
      <c r="AZ196" s="67">
        <v>11086239792</v>
      </c>
      <c r="BA196" s="67">
        <v>3335549</v>
      </c>
      <c r="BB196" s="67">
        <v>0</v>
      </c>
      <c r="BC196" s="67">
        <v>147765144</v>
      </c>
      <c r="BD196" s="67">
        <v>79213251</v>
      </c>
      <c r="BE196" s="67">
        <v>663780509</v>
      </c>
      <c r="BF196" s="67">
        <v>0</v>
      </c>
      <c r="BG196" s="67">
        <v>420418936</v>
      </c>
      <c r="BH196" s="67">
        <v>227210208517</v>
      </c>
      <c r="BI196" s="67">
        <v>227200771605</v>
      </c>
      <c r="BJ196" s="67">
        <v>0</v>
      </c>
      <c r="BK196" s="67">
        <v>0</v>
      </c>
      <c r="BL196" s="67">
        <v>9436911</v>
      </c>
      <c r="BM196" s="67"/>
      <c r="BN196" s="67"/>
      <c r="BO196" s="67"/>
      <c r="BP196" s="67">
        <v>9436911</v>
      </c>
      <c r="BQ196" s="67"/>
      <c r="BR196" s="67"/>
      <c r="BS196" s="67"/>
      <c r="BT196" s="67"/>
      <c r="BU196" s="67"/>
      <c r="BV196" s="67"/>
      <c r="BW196" s="67"/>
      <c r="BX196" s="67"/>
      <c r="BY196" s="67"/>
      <c r="BZ196" s="67">
        <v>26111744194</v>
      </c>
      <c r="CA196" s="67">
        <v>7651255373</v>
      </c>
      <c r="CB196" s="67">
        <v>18460488821</v>
      </c>
      <c r="CC196" s="67">
        <v>270862264681</v>
      </c>
      <c r="CD196" s="67">
        <v>291200000000</v>
      </c>
    </row>
    <row r="197" spans="1:82">
      <c r="A197" t="s">
        <v>349</v>
      </c>
      <c r="B197" t="s">
        <v>350</v>
      </c>
      <c r="C197" t="s">
        <v>71</v>
      </c>
      <c r="D197" t="s">
        <v>63</v>
      </c>
      <c r="E197" t="s">
        <v>153</v>
      </c>
      <c r="F197" s="67">
        <v>2007</v>
      </c>
      <c r="G197" t="s">
        <v>363</v>
      </c>
      <c r="H197" s="67">
        <v>8581300</v>
      </c>
      <c r="I197" s="67">
        <v>13842641393</v>
      </c>
      <c r="J197" s="67">
        <v>28886215626</v>
      </c>
      <c r="K197" s="67">
        <v>73538533028</v>
      </c>
      <c r="L197" s="67">
        <v>31234746461</v>
      </c>
      <c r="M197" s="67">
        <v>27951731555</v>
      </c>
      <c r="N197" s="67">
        <v>212195779</v>
      </c>
      <c r="O197" s="67">
        <v>0</v>
      </c>
      <c r="P197" s="67">
        <v>1340050031</v>
      </c>
      <c r="Q197" s="67">
        <v>96984643</v>
      </c>
      <c r="R197" s="67">
        <v>859444733</v>
      </c>
      <c r="S197" s="67">
        <v>0</v>
      </c>
      <c r="T197" s="67">
        <v>536234892</v>
      </c>
      <c r="U197" s="67">
        <v>65034993801</v>
      </c>
      <c r="V197" s="67">
        <v>182207653295</v>
      </c>
      <c r="W197" s="67">
        <v>11627341720</v>
      </c>
      <c r="X197" s="67">
        <v>0</v>
      </c>
      <c r="Y197" s="67">
        <v>2315000000</v>
      </c>
      <c r="Z197" s="67">
        <v>0</v>
      </c>
      <c r="AA197" s="67">
        <v>121896701</v>
      </c>
      <c r="AB197" s="67">
        <v>2174719382</v>
      </c>
      <c r="AC197" s="67"/>
      <c r="AD197" s="67">
        <v>0</v>
      </c>
      <c r="AE197" s="67">
        <v>0</v>
      </c>
      <c r="AF197" s="67">
        <v>0</v>
      </c>
      <c r="AG197" s="67">
        <v>18166018</v>
      </c>
      <c r="AH197" s="67">
        <v>0</v>
      </c>
      <c r="AI197" s="67">
        <v>0</v>
      </c>
      <c r="AJ197" s="67">
        <v>0</v>
      </c>
      <c r="AK197" s="67">
        <v>0</v>
      </c>
      <c r="AL197" s="67">
        <v>0</v>
      </c>
      <c r="AM197" s="67">
        <v>51325143547</v>
      </c>
      <c r="AN197" s="67">
        <v>16774997218</v>
      </c>
      <c r="AO197" s="67">
        <v>34504453962</v>
      </c>
      <c r="AP197" s="67">
        <v>135753812173</v>
      </c>
      <c r="AQ197" s="67">
        <v>183100382018</v>
      </c>
      <c r="AR197" s="67">
        <v>21878561314</v>
      </c>
      <c r="AS197" s="67">
        <v>17644001059</v>
      </c>
      <c r="AT197" s="67">
        <v>4234560254</v>
      </c>
      <c r="AU197" s="67">
        <v>14203000000</v>
      </c>
      <c r="AV197" s="67">
        <v>36158000000</v>
      </c>
      <c r="AW197" s="67">
        <v>29118779636</v>
      </c>
      <c r="AX197" s="67">
        <v>27396937898</v>
      </c>
      <c r="AY197" s="67">
        <v>12380192986</v>
      </c>
      <c r="AZ197" s="67">
        <v>15016744911</v>
      </c>
      <c r="BA197" s="67">
        <v>4064873</v>
      </c>
      <c r="BB197" s="67">
        <v>0</v>
      </c>
      <c r="BC197" s="67">
        <v>233042540</v>
      </c>
      <c r="BD197" s="67">
        <v>81626293</v>
      </c>
      <c r="BE197" s="67">
        <v>685925198</v>
      </c>
      <c r="BF197" s="67">
        <v>0</v>
      </c>
      <c r="BG197" s="67">
        <v>717182834</v>
      </c>
      <c r="BH197" s="67">
        <v>298030519585</v>
      </c>
      <c r="BI197" s="67">
        <v>288020449678</v>
      </c>
      <c r="BJ197" s="67">
        <v>9973962491</v>
      </c>
      <c r="BK197" s="67">
        <v>0</v>
      </c>
      <c r="BL197" s="67">
        <v>36107416</v>
      </c>
      <c r="BM197" s="67"/>
      <c r="BN197" s="67"/>
      <c r="BO197" s="67"/>
      <c r="BP197" s="67">
        <v>36107416</v>
      </c>
      <c r="BQ197" s="67"/>
      <c r="BR197" s="67"/>
      <c r="BS197" s="67"/>
      <c r="BT197" s="67"/>
      <c r="BU197" s="67"/>
      <c r="BV197" s="67"/>
      <c r="BW197" s="67"/>
      <c r="BX197" s="67"/>
      <c r="BY197" s="67"/>
      <c r="BZ197" s="67">
        <v>36865175028</v>
      </c>
      <c r="CA197" s="67">
        <v>10731302754</v>
      </c>
      <c r="CB197" s="67">
        <v>26133872274</v>
      </c>
      <c r="CC197" s="67">
        <v>363938035563</v>
      </c>
      <c r="CD197" s="67">
        <v>385900000000</v>
      </c>
    </row>
    <row r="198" spans="1:82">
      <c r="A198" t="s">
        <v>349</v>
      </c>
      <c r="B198" t="s">
        <v>350</v>
      </c>
      <c r="C198" t="s">
        <v>71</v>
      </c>
      <c r="D198" t="s">
        <v>63</v>
      </c>
      <c r="E198" t="s">
        <v>153</v>
      </c>
      <c r="F198" s="67">
        <v>2008</v>
      </c>
      <c r="G198" t="s">
        <v>364</v>
      </c>
      <c r="H198" s="67">
        <v>8763400</v>
      </c>
      <c r="I198" s="67">
        <v>15528901249</v>
      </c>
      <c r="J198" s="67">
        <v>48084801848</v>
      </c>
      <c r="K198" s="67">
        <v>71558370943</v>
      </c>
      <c r="L198" s="67">
        <v>31188887609</v>
      </c>
      <c r="M198" s="67">
        <v>27952906864</v>
      </c>
      <c r="N198" s="67">
        <v>213138655</v>
      </c>
      <c r="O198" s="67">
        <v>0</v>
      </c>
      <c r="P198" s="67">
        <v>1346004495</v>
      </c>
      <c r="Q198" s="67">
        <v>97415591</v>
      </c>
      <c r="R198" s="67">
        <v>863263645</v>
      </c>
      <c r="S198" s="67">
        <v>0</v>
      </c>
      <c r="T198" s="67">
        <v>506304817</v>
      </c>
      <c r="U198" s="67">
        <v>65236839988</v>
      </c>
      <c r="V198" s="67">
        <v>182207653295</v>
      </c>
      <c r="W198" s="67">
        <v>12296931929</v>
      </c>
      <c r="X198" s="67">
        <v>0</v>
      </c>
      <c r="Y198" s="67">
        <v>2315000000</v>
      </c>
      <c r="Z198" s="67">
        <v>0</v>
      </c>
      <c r="AA198" s="67">
        <v>121896701</v>
      </c>
      <c r="AB198" s="67">
        <v>2174719382</v>
      </c>
      <c r="AC198" s="67"/>
      <c r="AD198" s="67">
        <v>0</v>
      </c>
      <c r="AE198" s="67">
        <v>0</v>
      </c>
      <c r="AF198" s="67">
        <v>0</v>
      </c>
      <c r="AG198" s="67">
        <v>18166018</v>
      </c>
      <c r="AH198" s="67">
        <v>0</v>
      </c>
      <c r="AI198" s="67">
        <v>0</v>
      </c>
      <c r="AJ198" s="67">
        <v>0</v>
      </c>
      <c r="AK198" s="67">
        <v>0</v>
      </c>
      <c r="AL198" s="67">
        <v>0</v>
      </c>
      <c r="AM198" s="67">
        <v>51960124517</v>
      </c>
      <c r="AN198" s="67">
        <v>17132526969</v>
      </c>
      <c r="AO198" s="67">
        <v>34805837371</v>
      </c>
      <c r="AP198" s="67">
        <v>144267005128</v>
      </c>
      <c r="AQ198" s="67">
        <v>184813117055</v>
      </c>
      <c r="AR198" s="67">
        <v>29183818213</v>
      </c>
      <c r="AS198" s="67">
        <v>23535337269</v>
      </c>
      <c r="AT198" s="67">
        <v>5648480945</v>
      </c>
      <c r="AU198" s="67">
        <v>28572000000</v>
      </c>
      <c r="AV198" s="67">
        <v>42520000000</v>
      </c>
      <c r="AW198" s="67">
        <v>35438278658</v>
      </c>
      <c r="AX198" s="67">
        <v>33193852535</v>
      </c>
      <c r="AY198" s="67">
        <v>14736566345</v>
      </c>
      <c r="AZ198" s="67">
        <v>18457286191</v>
      </c>
      <c r="BA198" s="67">
        <v>4603699</v>
      </c>
      <c r="BB198" s="67">
        <v>0</v>
      </c>
      <c r="BC198" s="67">
        <v>280827289</v>
      </c>
      <c r="BD198" s="67">
        <v>84648881</v>
      </c>
      <c r="BE198" s="67">
        <v>707692068</v>
      </c>
      <c r="BF198" s="67">
        <v>0</v>
      </c>
      <c r="BG198" s="67">
        <v>1166654185</v>
      </c>
      <c r="BH198" s="67">
        <v>445137166373</v>
      </c>
      <c r="BI198" s="67">
        <v>410670475212</v>
      </c>
      <c r="BJ198" s="67">
        <v>34391311751</v>
      </c>
      <c r="BK198" s="67">
        <v>0</v>
      </c>
      <c r="BL198" s="67">
        <v>75379410</v>
      </c>
      <c r="BM198" s="67"/>
      <c r="BN198" s="67"/>
      <c r="BO198" s="67"/>
      <c r="BP198" s="67">
        <v>75379410</v>
      </c>
      <c r="BQ198" s="67"/>
      <c r="BR198" s="67"/>
      <c r="BS198" s="67"/>
      <c r="BT198" s="67"/>
      <c r="BU198" s="67"/>
      <c r="BV198" s="67"/>
      <c r="BW198" s="67"/>
      <c r="BX198" s="67"/>
      <c r="BY198" s="67"/>
      <c r="BZ198" s="67">
        <v>49641462740</v>
      </c>
      <c r="CA198" s="67">
        <v>14383888743</v>
      </c>
      <c r="CB198" s="67">
        <v>35257573997</v>
      </c>
      <c r="CC198" s="67">
        <v>545452725984</v>
      </c>
      <c r="CD198" s="67">
        <v>559400000000</v>
      </c>
    </row>
    <row r="199" spans="1:82">
      <c r="A199" t="s">
        <v>349</v>
      </c>
      <c r="B199" t="s">
        <v>350</v>
      </c>
      <c r="C199" t="s">
        <v>71</v>
      </c>
      <c r="D199" t="s">
        <v>63</v>
      </c>
      <c r="E199" t="s">
        <v>153</v>
      </c>
      <c r="F199" s="67">
        <v>2009</v>
      </c>
      <c r="G199" t="s">
        <v>365</v>
      </c>
      <c r="H199" s="67">
        <v>8947243</v>
      </c>
      <c r="I199" s="67">
        <v>17014207434</v>
      </c>
      <c r="J199" s="67">
        <v>46052303742</v>
      </c>
      <c r="K199" s="67">
        <v>74757238953</v>
      </c>
      <c r="L199" s="67">
        <v>31232927976</v>
      </c>
      <c r="M199" s="67">
        <v>27956432785</v>
      </c>
      <c r="N199" s="67">
        <v>214081531</v>
      </c>
      <c r="O199" s="67">
        <v>0</v>
      </c>
      <c r="P199" s="67">
        <v>1351958828</v>
      </c>
      <c r="Q199" s="67">
        <v>97846530</v>
      </c>
      <c r="R199" s="67">
        <v>867082473</v>
      </c>
      <c r="S199" s="67">
        <v>0</v>
      </c>
      <c r="T199" s="67">
        <v>523566498</v>
      </c>
      <c r="U199" s="67">
        <v>64284350371</v>
      </c>
      <c r="V199" s="67">
        <v>182207653295</v>
      </c>
      <c r="W199" s="67">
        <v>11853555179</v>
      </c>
      <c r="X199" s="67">
        <v>0</v>
      </c>
      <c r="Y199" s="67">
        <v>2315000000</v>
      </c>
      <c r="Z199" s="67">
        <v>0</v>
      </c>
      <c r="AA199" s="67">
        <v>121896701</v>
      </c>
      <c r="AB199" s="67">
        <v>2174719382</v>
      </c>
      <c r="AC199" s="67"/>
      <c r="AD199" s="67">
        <v>0</v>
      </c>
      <c r="AE199" s="67">
        <v>0</v>
      </c>
      <c r="AF199" s="67">
        <v>0</v>
      </c>
      <c r="AG199" s="67">
        <v>18166018</v>
      </c>
      <c r="AH199" s="67">
        <v>0</v>
      </c>
      <c r="AI199" s="67">
        <v>0</v>
      </c>
      <c r="AJ199" s="67">
        <v>0</v>
      </c>
      <c r="AK199" s="67">
        <v>0</v>
      </c>
      <c r="AL199" s="67">
        <v>0</v>
      </c>
      <c r="AM199" s="67">
        <v>53017648327</v>
      </c>
      <c r="AN199" s="67">
        <v>17733216767</v>
      </c>
      <c r="AO199" s="67">
        <v>35284240155</v>
      </c>
      <c r="AP199" s="67">
        <v>141734717093</v>
      </c>
      <c r="AQ199" s="67">
        <v>186110224234</v>
      </c>
      <c r="AR199" s="67">
        <v>34128456386</v>
      </c>
      <c r="AS199" s="67">
        <v>27522948699</v>
      </c>
      <c r="AT199" s="67">
        <v>6605507688</v>
      </c>
      <c r="AU199" s="67">
        <v>27763000000</v>
      </c>
      <c r="AV199" s="67">
        <v>45068000000</v>
      </c>
      <c r="AW199" s="67">
        <v>38280390437</v>
      </c>
      <c r="AX199" s="67">
        <v>35685644801</v>
      </c>
      <c r="AY199" s="67">
        <v>15674724426</v>
      </c>
      <c r="AZ199" s="67">
        <v>20010920374</v>
      </c>
      <c r="BA199" s="67">
        <v>4126440</v>
      </c>
      <c r="BB199" s="67">
        <v>0</v>
      </c>
      <c r="BC199" s="67">
        <v>400656734</v>
      </c>
      <c r="BD199" s="67">
        <v>87061688</v>
      </c>
      <c r="BE199" s="67">
        <v>723114730</v>
      </c>
      <c r="BF199" s="67">
        <v>0</v>
      </c>
      <c r="BG199" s="67">
        <v>1379786044</v>
      </c>
      <c r="BH199" s="67">
        <v>41172824857</v>
      </c>
      <c r="BI199" s="67">
        <v>11243746706</v>
      </c>
      <c r="BJ199" s="67">
        <v>29800614416</v>
      </c>
      <c r="BK199" s="67">
        <v>0</v>
      </c>
      <c r="BL199" s="67">
        <v>128463735</v>
      </c>
      <c r="BM199" s="67"/>
      <c r="BN199" s="67"/>
      <c r="BO199" s="67">
        <v>128463735</v>
      </c>
      <c r="BP199" s="67"/>
      <c r="BQ199" s="67"/>
      <c r="BR199" s="67"/>
      <c r="BS199" s="67"/>
      <c r="BT199" s="67"/>
      <c r="BU199" s="67"/>
      <c r="BV199" s="67"/>
      <c r="BW199" s="67"/>
      <c r="BX199" s="67"/>
      <c r="BY199" s="67"/>
      <c r="BZ199" s="67">
        <v>68214476829</v>
      </c>
      <c r="CA199" s="67">
        <v>22829301789</v>
      </c>
      <c r="CB199" s="67">
        <v>45385175039</v>
      </c>
      <c r="CC199" s="67">
        <v>164491148509</v>
      </c>
      <c r="CD199" s="67">
        <v>181800000000</v>
      </c>
    </row>
    <row r="200" spans="1:82">
      <c r="A200" t="s">
        <v>349</v>
      </c>
      <c r="B200" t="s">
        <v>350</v>
      </c>
      <c r="C200" t="s">
        <v>71</v>
      </c>
      <c r="D200" t="s">
        <v>63</v>
      </c>
      <c r="E200" t="s">
        <v>153</v>
      </c>
      <c r="F200" s="67">
        <v>2010</v>
      </c>
      <c r="G200" t="s">
        <v>366</v>
      </c>
      <c r="H200" s="67">
        <v>9054332</v>
      </c>
      <c r="I200" s="67">
        <v>18556237284</v>
      </c>
      <c r="J200" s="67">
        <v>46832130660</v>
      </c>
      <c r="K200" s="67">
        <v>82672438626</v>
      </c>
      <c r="L200" s="67">
        <v>31941173405</v>
      </c>
      <c r="M200" s="67">
        <v>28012259851</v>
      </c>
      <c r="N200" s="67">
        <v>215024406</v>
      </c>
      <c r="O200" s="67">
        <v>0</v>
      </c>
      <c r="P200" s="67">
        <v>1357913280</v>
      </c>
      <c r="Q200" s="67">
        <v>98277476</v>
      </c>
      <c r="R200" s="67">
        <v>870901377</v>
      </c>
      <c r="S200" s="67">
        <v>0</v>
      </c>
      <c r="T200" s="67">
        <v>781686459</v>
      </c>
      <c r="U200" s="67">
        <v>64374293670</v>
      </c>
      <c r="V200" s="67">
        <v>182207653295</v>
      </c>
      <c r="W200" s="67">
        <v>11894815906</v>
      </c>
      <c r="X200" s="67">
        <v>0</v>
      </c>
      <c r="Y200" s="67">
        <v>2307000000</v>
      </c>
      <c r="Z200" s="67">
        <v>0</v>
      </c>
      <c r="AA200" s="67">
        <v>121896701</v>
      </c>
      <c r="AB200" s="67">
        <v>2166651051</v>
      </c>
      <c r="AC200" s="67"/>
      <c r="AD200" s="67">
        <v>0</v>
      </c>
      <c r="AE200" s="67">
        <v>0</v>
      </c>
      <c r="AF200" s="67">
        <v>0</v>
      </c>
      <c r="AG200" s="67">
        <v>18166018</v>
      </c>
      <c r="AH200" s="67">
        <v>0</v>
      </c>
      <c r="AI200" s="67">
        <v>0</v>
      </c>
      <c r="AJ200" s="67">
        <v>0</v>
      </c>
      <c r="AK200" s="67">
        <v>0</v>
      </c>
      <c r="AL200" s="67">
        <v>0</v>
      </c>
      <c r="AM200" s="67">
        <v>53607597534</v>
      </c>
      <c r="AN200" s="67">
        <v>18605827942</v>
      </c>
      <c r="AO200" s="67">
        <v>35019492198</v>
      </c>
      <c r="AP200" s="67">
        <v>137832400391</v>
      </c>
      <c r="AQ200" s="67">
        <v>189258381496</v>
      </c>
      <c r="AR200" s="67">
        <v>42427209419</v>
      </c>
      <c r="AS200" s="67">
        <v>34215491467</v>
      </c>
      <c r="AT200" s="67">
        <v>8211717952</v>
      </c>
      <c r="AU200" s="67">
        <v>29850000000</v>
      </c>
      <c r="AV200" s="67">
        <v>52694000000</v>
      </c>
      <c r="AW200" s="67">
        <v>45484225426</v>
      </c>
      <c r="AX200" s="67">
        <v>41061251908</v>
      </c>
      <c r="AY200" s="67">
        <v>17783764518</v>
      </c>
      <c r="AZ200" s="67">
        <v>23277487390</v>
      </c>
      <c r="BA200" s="67">
        <v>4073824</v>
      </c>
      <c r="BB200" s="67">
        <v>0</v>
      </c>
      <c r="BC200" s="67">
        <v>582238776</v>
      </c>
      <c r="BD200" s="67">
        <v>87929361</v>
      </c>
      <c r="BE200" s="67">
        <v>745600778</v>
      </c>
      <c r="BF200" s="67">
        <v>0</v>
      </c>
      <c r="BG200" s="67">
        <v>3003130778</v>
      </c>
      <c r="BH200" s="67">
        <v>330897713428</v>
      </c>
      <c r="BI200" s="67">
        <v>301424033725</v>
      </c>
      <c r="BJ200" s="67">
        <v>28629307948</v>
      </c>
      <c r="BK200" s="67">
        <v>0</v>
      </c>
      <c r="BL200" s="67">
        <v>844371755</v>
      </c>
      <c r="BM200" s="67"/>
      <c r="BN200" s="67">
        <v>18844813</v>
      </c>
      <c r="BO200" s="67">
        <v>691179169</v>
      </c>
      <c r="BP200" s="67">
        <v>119439929</v>
      </c>
      <c r="BQ200" s="67"/>
      <c r="BR200" s="67"/>
      <c r="BS200" s="67"/>
      <c r="BT200" s="67">
        <v>14907844</v>
      </c>
      <c r="BU200" s="67"/>
      <c r="BV200" s="67"/>
      <c r="BW200" s="67"/>
      <c r="BX200" s="67"/>
      <c r="BY200" s="67"/>
      <c r="BZ200" s="67">
        <v>73609032888</v>
      </c>
      <c r="CA200" s="67">
        <v>24637326257</v>
      </c>
      <c r="CB200" s="67">
        <v>48971706631</v>
      </c>
      <c r="CC200" s="67">
        <v>469574181161</v>
      </c>
      <c r="CD200" s="67">
        <v>492400000000</v>
      </c>
    </row>
    <row r="201" spans="1:82">
      <c r="A201" t="s">
        <v>349</v>
      </c>
      <c r="B201" t="s">
        <v>350</v>
      </c>
      <c r="C201" t="s">
        <v>71</v>
      </c>
      <c r="D201" t="s">
        <v>63</v>
      </c>
      <c r="E201" t="s">
        <v>153</v>
      </c>
      <c r="F201" s="67">
        <v>2011</v>
      </c>
      <c r="G201" t="s">
        <v>367</v>
      </c>
      <c r="H201" s="67">
        <v>9173082</v>
      </c>
      <c r="I201" s="67">
        <v>21002060139</v>
      </c>
      <c r="J201" s="67">
        <v>49962866131</v>
      </c>
      <c r="K201" s="67">
        <v>87128093499</v>
      </c>
      <c r="L201" s="67">
        <v>31498467844</v>
      </c>
      <c r="M201" s="67">
        <v>28023425263</v>
      </c>
      <c r="N201" s="67">
        <v>216915064</v>
      </c>
      <c r="O201" s="67">
        <v>0</v>
      </c>
      <c r="P201" s="67">
        <v>1369853128</v>
      </c>
      <c r="Q201" s="67">
        <v>99141610</v>
      </c>
      <c r="R201" s="67">
        <v>878559031</v>
      </c>
      <c r="S201" s="67">
        <v>0</v>
      </c>
      <c r="T201" s="67">
        <v>606971489</v>
      </c>
      <c r="U201" s="67">
        <v>64370585581</v>
      </c>
      <c r="V201" s="67">
        <v>182207653295</v>
      </c>
      <c r="W201" s="67">
        <v>11894815906</v>
      </c>
      <c r="X201" s="67">
        <v>0</v>
      </c>
      <c r="Y201" s="67">
        <v>2259000000</v>
      </c>
      <c r="Z201" s="67">
        <v>0</v>
      </c>
      <c r="AA201" s="67">
        <v>121754770</v>
      </c>
      <c r="AB201" s="67">
        <v>2118835336</v>
      </c>
      <c r="AC201" s="67"/>
      <c r="AD201" s="67">
        <v>0</v>
      </c>
      <c r="AE201" s="67">
        <v>0</v>
      </c>
      <c r="AF201" s="67">
        <v>0</v>
      </c>
      <c r="AG201" s="67">
        <v>17916350</v>
      </c>
      <c r="AH201" s="67">
        <v>0</v>
      </c>
      <c r="AI201" s="67">
        <v>0</v>
      </c>
      <c r="AJ201" s="67">
        <v>0</v>
      </c>
      <c r="AK201" s="67">
        <v>0</v>
      </c>
      <c r="AL201" s="67">
        <v>0</v>
      </c>
      <c r="AM201" s="67">
        <v>55552214750</v>
      </c>
      <c r="AN201" s="67">
        <v>18560383056</v>
      </c>
      <c r="AO201" s="67">
        <v>36992174912</v>
      </c>
      <c r="AP201" s="67">
        <v>137020918258</v>
      </c>
      <c r="AQ201" s="67">
        <v>191724561141</v>
      </c>
      <c r="AR201" s="67">
        <v>49128573453</v>
      </c>
      <c r="AS201" s="67">
        <v>39619817301</v>
      </c>
      <c r="AT201" s="67">
        <v>9508756152</v>
      </c>
      <c r="AU201" s="67">
        <v>34348000000</v>
      </c>
      <c r="AV201" s="67">
        <v>59898000000</v>
      </c>
      <c r="AW201" s="67">
        <v>46836613073</v>
      </c>
      <c r="AX201" s="67">
        <v>42537797944</v>
      </c>
      <c r="AY201" s="67">
        <v>18250263035</v>
      </c>
      <c r="AZ201" s="67">
        <v>24287534909</v>
      </c>
      <c r="BA201" s="67">
        <v>5126341</v>
      </c>
      <c r="BB201" s="67">
        <v>0</v>
      </c>
      <c r="BC201" s="67">
        <v>1102724955</v>
      </c>
      <c r="BD201" s="67">
        <v>89623543</v>
      </c>
      <c r="BE201" s="67">
        <v>773208714</v>
      </c>
      <c r="BF201" s="67">
        <v>0</v>
      </c>
      <c r="BG201" s="67">
        <v>2328131576</v>
      </c>
      <c r="BH201" s="67">
        <v>481949770008</v>
      </c>
      <c r="BI201" s="67">
        <v>443566371851</v>
      </c>
      <c r="BJ201" s="67">
        <v>37008844337</v>
      </c>
      <c r="BK201" s="67">
        <v>0</v>
      </c>
      <c r="BL201" s="67">
        <v>1374553819</v>
      </c>
      <c r="BM201" s="67"/>
      <c r="BN201" s="67">
        <v>77103456</v>
      </c>
      <c r="BO201" s="67">
        <v>1043456962</v>
      </c>
      <c r="BP201" s="67">
        <v>232921404</v>
      </c>
      <c r="BQ201" s="67"/>
      <c r="BR201" s="67"/>
      <c r="BS201" s="67"/>
      <c r="BT201" s="67">
        <v>21071996</v>
      </c>
      <c r="BU201" s="67"/>
      <c r="BV201" s="67"/>
      <c r="BW201" s="67"/>
      <c r="BX201" s="67"/>
      <c r="BY201" s="67"/>
      <c r="BZ201" s="67">
        <v>84245386441</v>
      </c>
      <c r="CA201" s="67">
        <v>28221211630</v>
      </c>
      <c r="CB201" s="67">
        <v>56024174811</v>
      </c>
      <c r="CC201" s="67">
        <v>636610342975</v>
      </c>
      <c r="CD201" s="67">
        <v>662200000000</v>
      </c>
    </row>
    <row r="202" spans="1:82">
      <c r="A202" t="s">
        <v>349</v>
      </c>
      <c r="B202" t="s">
        <v>350</v>
      </c>
      <c r="C202" t="s">
        <v>71</v>
      </c>
      <c r="D202" t="s">
        <v>63</v>
      </c>
      <c r="E202" t="s">
        <v>153</v>
      </c>
      <c r="F202" s="67">
        <v>2012</v>
      </c>
      <c r="G202" t="s">
        <v>368</v>
      </c>
      <c r="H202" s="67">
        <v>9295784</v>
      </c>
      <c r="I202" s="67">
        <v>23865396985</v>
      </c>
      <c r="J202" s="67">
        <v>53110211445</v>
      </c>
      <c r="K202" s="67">
        <v>94160845597</v>
      </c>
      <c r="L202" s="67">
        <v>31084205608</v>
      </c>
      <c r="M202" s="67">
        <v>28021074653</v>
      </c>
      <c r="N202" s="67">
        <v>218805722</v>
      </c>
      <c r="O202" s="67">
        <v>0</v>
      </c>
      <c r="P202" s="67">
        <v>1381792833</v>
      </c>
      <c r="Q202" s="67">
        <v>100005733</v>
      </c>
      <c r="R202" s="67">
        <v>886216593</v>
      </c>
      <c r="S202" s="67">
        <v>0</v>
      </c>
      <c r="T202" s="67">
        <v>413055451</v>
      </c>
      <c r="U202" s="67">
        <v>64366468484</v>
      </c>
      <c r="V202" s="67">
        <v>182207653295</v>
      </c>
      <c r="W202" s="67">
        <v>11894815906</v>
      </c>
      <c r="X202" s="67">
        <v>0</v>
      </c>
      <c r="Y202" s="67">
        <v>2217000000</v>
      </c>
      <c r="Z202" s="67">
        <v>0</v>
      </c>
      <c r="AA202" s="67">
        <v>121283468</v>
      </c>
      <c r="AB202" s="67">
        <v>2078265118</v>
      </c>
      <c r="AC202" s="67"/>
      <c r="AD202" s="67">
        <v>0</v>
      </c>
      <c r="AE202" s="67">
        <v>0</v>
      </c>
      <c r="AF202" s="67">
        <v>0</v>
      </c>
      <c r="AG202" s="67">
        <v>17713786</v>
      </c>
      <c r="AH202" s="67">
        <v>0</v>
      </c>
      <c r="AI202" s="67">
        <v>0</v>
      </c>
      <c r="AJ202" s="67">
        <v>0</v>
      </c>
      <c r="AK202" s="67">
        <v>0</v>
      </c>
      <c r="AL202" s="67">
        <v>0</v>
      </c>
      <c r="AM202" s="67">
        <v>56906470571</v>
      </c>
      <c r="AN202" s="67">
        <v>19268770631</v>
      </c>
      <c r="AO202" s="67">
        <v>37639558691</v>
      </c>
      <c r="AP202" s="67">
        <v>133220101618</v>
      </c>
      <c r="AQ202" s="67">
        <v>193900272174</v>
      </c>
      <c r="AR202" s="67">
        <v>54076749057</v>
      </c>
      <c r="AS202" s="67">
        <v>43610281497</v>
      </c>
      <c r="AT202" s="67">
        <v>10466467559</v>
      </c>
      <c r="AU202" s="67">
        <v>36901000000</v>
      </c>
      <c r="AV202" s="67">
        <v>65423000000</v>
      </c>
      <c r="AW202" s="67">
        <v>46977798077</v>
      </c>
      <c r="AX202" s="67">
        <v>43846945626</v>
      </c>
      <c r="AY202" s="67">
        <v>18702064884</v>
      </c>
      <c r="AZ202" s="67">
        <v>25144880742</v>
      </c>
      <c r="BA202" s="67">
        <v>4690669</v>
      </c>
      <c r="BB202" s="67">
        <v>0</v>
      </c>
      <c r="BC202" s="67">
        <v>1267171474</v>
      </c>
      <c r="BD202" s="67">
        <v>92317160</v>
      </c>
      <c r="BE202" s="67">
        <v>795702113</v>
      </c>
      <c r="BF202" s="67">
        <v>0</v>
      </c>
      <c r="BG202" s="67">
        <v>970971035</v>
      </c>
      <c r="BH202" s="67">
        <v>505692683298</v>
      </c>
      <c r="BI202" s="67">
        <v>460091955080</v>
      </c>
      <c r="BJ202" s="67">
        <v>44912759003</v>
      </c>
      <c r="BK202" s="67">
        <v>0</v>
      </c>
      <c r="BL202" s="67">
        <v>687969215</v>
      </c>
      <c r="BM202" s="67"/>
      <c r="BN202" s="67">
        <v>50213245</v>
      </c>
      <c r="BO202" s="67">
        <v>492080129</v>
      </c>
      <c r="BP202" s="67">
        <v>138002320</v>
      </c>
      <c r="BQ202" s="67"/>
      <c r="BR202" s="67"/>
      <c r="BS202" s="67"/>
      <c r="BT202" s="67">
        <v>7673521</v>
      </c>
      <c r="BU202" s="67"/>
      <c r="BV202" s="67"/>
      <c r="BW202" s="67"/>
      <c r="BX202" s="67"/>
      <c r="BY202" s="67"/>
      <c r="BZ202" s="67">
        <v>95335713299</v>
      </c>
      <c r="CA202" s="67">
        <v>31944194821</v>
      </c>
      <c r="CB202" s="67">
        <v>63391518478</v>
      </c>
      <c r="CC202" s="67">
        <v>673560943732</v>
      </c>
      <c r="CD202" s="67">
        <v>702100000000</v>
      </c>
    </row>
    <row r="203" spans="1:82">
      <c r="A203" t="s">
        <v>349</v>
      </c>
      <c r="B203" t="s">
        <v>350</v>
      </c>
      <c r="C203" t="s">
        <v>71</v>
      </c>
      <c r="D203" t="s">
        <v>63</v>
      </c>
      <c r="E203" t="s">
        <v>153</v>
      </c>
      <c r="F203" s="67">
        <v>2013</v>
      </c>
      <c r="G203" t="s">
        <v>369</v>
      </c>
      <c r="H203" s="67">
        <v>9416801</v>
      </c>
      <c r="I203" s="67">
        <v>27572472790</v>
      </c>
      <c r="J203" s="67">
        <v>60654741381</v>
      </c>
      <c r="K203" s="67">
        <v>100845305750</v>
      </c>
      <c r="L203" s="67">
        <v>31020204479</v>
      </c>
      <c r="M203" s="67">
        <v>28029889452</v>
      </c>
      <c r="N203" s="67">
        <v>220696380</v>
      </c>
      <c r="O203" s="67">
        <v>0</v>
      </c>
      <c r="P203" s="67">
        <v>1393732668</v>
      </c>
      <c r="Q203" s="67">
        <v>100869865</v>
      </c>
      <c r="R203" s="67">
        <v>893874239</v>
      </c>
      <c r="S203" s="67">
        <v>0</v>
      </c>
      <c r="T203" s="67">
        <v>337941056</v>
      </c>
      <c r="U203" s="67">
        <v>47155065929</v>
      </c>
      <c r="V203" s="67">
        <v>182207653295</v>
      </c>
      <c r="W203" s="67">
        <v>11019659</v>
      </c>
      <c r="X203" s="67">
        <v>0</v>
      </c>
      <c r="Y203" s="67">
        <v>2181000000</v>
      </c>
      <c r="Z203" s="67">
        <v>0</v>
      </c>
      <c r="AA203" s="67">
        <v>120896244</v>
      </c>
      <c r="AB203" s="67">
        <v>2042540470</v>
      </c>
      <c r="AC203" s="67"/>
      <c r="AD203" s="67">
        <v>0</v>
      </c>
      <c r="AE203" s="67">
        <v>0</v>
      </c>
      <c r="AF203" s="67">
        <v>0</v>
      </c>
      <c r="AG203" s="67">
        <v>17609591</v>
      </c>
      <c r="AH203" s="67">
        <v>0</v>
      </c>
      <c r="AI203" s="67">
        <v>0</v>
      </c>
      <c r="AJ203" s="67">
        <v>0</v>
      </c>
      <c r="AK203" s="67">
        <v>0</v>
      </c>
      <c r="AL203" s="67">
        <v>0</v>
      </c>
      <c r="AM203" s="67">
        <v>58343306739</v>
      </c>
      <c r="AN203" s="67">
        <v>19668428228</v>
      </c>
      <c r="AO203" s="67">
        <v>38675751999</v>
      </c>
      <c r="AP203" s="67">
        <v>88863602434</v>
      </c>
      <c r="AQ203" s="67">
        <v>160588961318</v>
      </c>
      <c r="AR203" s="67">
        <v>64964042108</v>
      </c>
      <c r="AS203" s="67">
        <v>52390356539</v>
      </c>
      <c r="AT203" s="67">
        <v>12573685569</v>
      </c>
      <c r="AU203" s="67">
        <v>43161000000</v>
      </c>
      <c r="AV203" s="67">
        <v>71760000000</v>
      </c>
      <c r="AW203" s="67">
        <v>50772008276</v>
      </c>
      <c r="AX203" s="67">
        <v>47980429721</v>
      </c>
      <c r="AY203" s="67">
        <v>20504719190</v>
      </c>
      <c r="AZ203" s="67">
        <v>27475710531</v>
      </c>
      <c r="BA203" s="67">
        <v>176152065</v>
      </c>
      <c r="BB203" s="67">
        <v>0</v>
      </c>
      <c r="BC203" s="67">
        <v>1356480415</v>
      </c>
      <c r="BD203" s="67">
        <v>94338533</v>
      </c>
      <c r="BE203" s="67">
        <v>816974100</v>
      </c>
      <c r="BF203" s="67">
        <v>0</v>
      </c>
      <c r="BG203" s="67">
        <v>347633441</v>
      </c>
      <c r="BH203" s="67">
        <v>443270096776</v>
      </c>
      <c r="BI203" s="67">
        <v>442424233415</v>
      </c>
      <c r="BJ203" s="67">
        <v>121660503</v>
      </c>
      <c r="BK203" s="67">
        <v>0</v>
      </c>
      <c r="BL203" s="67">
        <v>724202858</v>
      </c>
      <c r="BM203" s="67"/>
      <c r="BN203" s="67">
        <v>27584965</v>
      </c>
      <c r="BO203" s="67">
        <v>565146610</v>
      </c>
      <c r="BP203" s="67">
        <v>126383124</v>
      </c>
      <c r="BQ203" s="67"/>
      <c r="BR203" s="67"/>
      <c r="BS203" s="67"/>
      <c r="BT203" s="67">
        <v>5088159</v>
      </c>
      <c r="BU203" s="67"/>
      <c r="BV203" s="67"/>
      <c r="BW203" s="67"/>
      <c r="BX203" s="67"/>
      <c r="BY203" s="67"/>
      <c r="BZ203" s="67">
        <v>106739672940</v>
      </c>
      <c r="CA203" s="67">
        <v>35789192832</v>
      </c>
      <c r="CB203" s="67">
        <v>70950480108</v>
      </c>
      <c r="CC203" s="67">
        <v>637146820100</v>
      </c>
      <c r="CD203" s="67">
        <v>665700000000</v>
      </c>
    </row>
    <row r="204" spans="1:82">
      <c r="A204" t="s">
        <v>349</v>
      </c>
      <c r="B204" t="s">
        <v>350</v>
      </c>
      <c r="C204" t="s">
        <v>71</v>
      </c>
      <c r="D204" t="s">
        <v>63</v>
      </c>
      <c r="E204" t="s">
        <v>153</v>
      </c>
      <c r="F204" s="67">
        <v>2014</v>
      </c>
      <c r="G204" t="s">
        <v>370</v>
      </c>
      <c r="H204" s="67">
        <v>9535079</v>
      </c>
      <c r="I204" s="67">
        <v>31637938134</v>
      </c>
      <c r="J204" s="67">
        <v>66337369743</v>
      </c>
      <c r="K204" s="67">
        <v>110261461447</v>
      </c>
      <c r="L204" s="67">
        <v>31015028118</v>
      </c>
      <c r="M204" s="67">
        <v>28029301799</v>
      </c>
      <c r="N204" s="67">
        <v>222587038</v>
      </c>
      <c r="O204" s="67">
        <v>0</v>
      </c>
      <c r="P204" s="67">
        <v>1405672504</v>
      </c>
      <c r="Q204" s="67">
        <v>101733998</v>
      </c>
      <c r="R204" s="67">
        <v>901531885</v>
      </c>
      <c r="S204" s="67">
        <v>0</v>
      </c>
      <c r="T204" s="67">
        <v>294877587</v>
      </c>
      <c r="U204" s="67">
        <v>184718603326</v>
      </c>
      <c r="V204" s="67">
        <v>182207653295</v>
      </c>
      <c r="W204" s="67">
        <v>15603288395</v>
      </c>
      <c r="X204" s="67">
        <v>0</v>
      </c>
      <c r="Y204" s="67">
        <v>2144000000</v>
      </c>
      <c r="Z204" s="67">
        <v>0</v>
      </c>
      <c r="AA204" s="67">
        <v>120641694</v>
      </c>
      <c r="AB204" s="67">
        <v>2005535860</v>
      </c>
      <c r="AC204" s="67"/>
      <c r="AD204" s="67">
        <v>0</v>
      </c>
      <c r="AE204" s="67">
        <v>0</v>
      </c>
      <c r="AF204" s="67">
        <v>0</v>
      </c>
      <c r="AG204" s="67">
        <v>17504730</v>
      </c>
      <c r="AH204" s="67">
        <v>0</v>
      </c>
      <c r="AI204" s="67">
        <v>0</v>
      </c>
      <c r="AJ204" s="67">
        <v>0</v>
      </c>
      <c r="AK204" s="67">
        <v>0</v>
      </c>
      <c r="AL204" s="67">
        <v>0</v>
      </c>
      <c r="AM204" s="67">
        <v>60076333667</v>
      </c>
      <c r="AN204" s="67">
        <v>20285319607</v>
      </c>
      <c r="AO204" s="67">
        <v>39792225610</v>
      </c>
      <c r="AP204" s="67">
        <v>253860232959</v>
      </c>
      <c r="AQ204" s="67">
        <v>305586500635</v>
      </c>
      <c r="AR204" s="67">
        <v>57188558385</v>
      </c>
      <c r="AS204" s="67">
        <v>46119805149</v>
      </c>
      <c r="AT204" s="67">
        <v>11068753236</v>
      </c>
      <c r="AU204" s="67">
        <v>47853000000</v>
      </c>
      <c r="AV204" s="67">
        <v>79538000000</v>
      </c>
      <c r="AW204" s="67">
        <v>45848778990</v>
      </c>
      <c r="AX204" s="67">
        <v>43110443070</v>
      </c>
      <c r="AY204" s="67">
        <v>17954299185</v>
      </c>
      <c r="AZ204" s="67">
        <v>25156143885</v>
      </c>
      <c r="BA204" s="67">
        <v>189836790</v>
      </c>
      <c r="BB204" s="67">
        <v>0</v>
      </c>
      <c r="BC204" s="67">
        <v>1525938480</v>
      </c>
      <c r="BD204" s="67">
        <v>94716673</v>
      </c>
      <c r="BE204" s="67">
        <v>838889848</v>
      </c>
      <c r="BF204" s="67">
        <v>0</v>
      </c>
      <c r="BG204" s="67">
        <v>88954128</v>
      </c>
      <c r="BH204" s="67">
        <v>102791316806</v>
      </c>
      <c r="BI204" s="67">
        <v>63534708227</v>
      </c>
      <c r="BJ204" s="67">
        <v>38661899020</v>
      </c>
      <c r="BK204" s="67">
        <v>0</v>
      </c>
      <c r="BL204" s="67">
        <v>594709558</v>
      </c>
      <c r="BM204" s="67"/>
      <c r="BN204" s="67">
        <v>59632387</v>
      </c>
      <c r="BO204" s="67">
        <v>472172738</v>
      </c>
      <c r="BP204" s="67">
        <v>61979731</v>
      </c>
      <c r="BQ204" s="67"/>
      <c r="BR204" s="67"/>
      <c r="BS204" s="67"/>
      <c r="BT204" s="67">
        <v>924702</v>
      </c>
      <c r="BU204" s="67"/>
      <c r="BV204" s="67"/>
      <c r="BW204" s="67"/>
      <c r="BX204" s="67"/>
      <c r="BY204" s="67"/>
      <c r="BZ204" s="67">
        <v>110345648605</v>
      </c>
      <c r="CA204" s="67">
        <v>36985863645</v>
      </c>
      <c r="CB204" s="67">
        <v>73359784960</v>
      </c>
      <c r="CC204" s="67">
        <v>284489302786</v>
      </c>
      <c r="CD204" s="67">
        <v>316200000000</v>
      </c>
    </row>
    <row r="205" spans="1:82">
      <c r="A205" t="s">
        <v>349</v>
      </c>
      <c r="B205" t="s">
        <v>350</v>
      </c>
      <c r="C205" t="s">
        <v>71</v>
      </c>
      <c r="D205" t="s">
        <v>63</v>
      </c>
      <c r="E205" t="s">
        <v>153</v>
      </c>
      <c r="F205" s="67">
        <v>2015</v>
      </c>
      <c r="G205" t="s">
        <v>371</v>
      </c>
      <c r="H205" s="67">
        <v>9649341</v>
      </c>
      <c r="I205" s="67">
        <v>35106159492</v>
      </c>
      <c r="J205" s="67">
        <v>57505733412</v>
      </c>
      <c r="K205" s="67">
        <v>75726387664</v>
      </c>
      <c r="L205" s="67">
        <v>31039745688</v>
      </c>
      <c r="M205" s="67">
        <v>28029889452</v>
      </c>
      <c r="N205" s="67">
        <v>224477695</v>
      </c>
      <c r="O205" s="67">
        <v>0</v>
      </c>
      <c r="P205" s="67">
        <v>1417612300</v>
      </c>
      <c r="Q205" s="67">
        <v>102598127</v>
      </c>
      <c r="R205" s="67">
        <v>909189506</v>
      </c>
      <c r="S205" s="67">
        <v>0</v>
      </c>
      <c r="T205" s="67">
        <v>371435748</v>
      </c>
      <c r="U205" s="67">
        <v>184167140781</v>
      </c>
      <c r="V205" s="67">
        <v>182207653295</v>
      </c>
      <c r="W205" s="67">
        <v>15364749102</v>
      </c>
      <c r="X205" s="67">
        <v>0</v>
      </c>
      <c r="Y205" s="67">
        <v>2100000000</v>
      </c>
      <c r="Z205" s="67">
        <v>0</v>
      </c>
      <c r="AA205" s="67">
        <v>120040031</v>
      </c>
      <c r="AB205" s="67">
        <v>1962725709</v>
      </c>
      <c r="AC205" s="67"/>
      <c r="AD205" s="67">
        <v>0</v>
      </c>
      <c r="AE205" s="67">
        <v>0</v>
      </c>
      <c r="AF205" s="67">
        <v>0</v>
      </c>
      <c r="AG205" s="67">
        <v>17464949</v>
      </c>
      <c r="AH205" s="67">
        <v>0</v>
      </c>
      <c r="AI205" s="67">
        <v>0</v>
      </c>
      <c r="AJ205" s="67">
        <v>0</v>
      </c>
      <c r="AK205" s="67">
        <v>0</v>
      </c>
      <c r="AL205" s="67">
        <v>0</v>
      </c>
      <c r="AM205" s="67">
        <v>61635372627</v>
      </c>
      <c r="AN205" s="67">
        <v>20862717999</v>
      </c>
      <c r="AO205" s="67">
        <v>40774557762</v>
      </c>
      <c r="AP205" s="67">
        <v>289874925036</v>
      </c>
      <c r="AQ205" s="67">
        <v>312145187059</v>
      </c>
      <c r="AR205" s="67">
        <v>55629402273</v>
      </c>
      <c r="AS205" s="67">
        <v>44862421188</v>
      </c>
      <c r="AT205" s="67">
        <v>10766981085</v>
      </c>
      <c r="AU205" s="67">
        <v>43153000000</v>
      </c>
      <c r="AV205" s="67">
        <v>56826000000</v>
      </c>
      <c r="AW205" s="67">
        <v>38720876985</v>
      </c>
      <c r="AX205" s="67">
        <v>35893763528</v>
      </c>
      <c r="AY205" s="67">
        <v>15171711229</v>
      </c>
      <c r="AZ205" s="67">
        <v>20722052299</v>
      </c>
      <c r="BA205" s="67">
        <v>188299575</v>
      </c>
      <c r="BB205" s="67">
        <v>0</v>
      </c>
      <c r="BC205" s="67">
        <v>1688161198</v>
      </c>
      <c r="BD205" s="67">
        <v>96160760</v>
      </c>
      <c r="BE205" s="67">
        <v>854491924</v>
      </c>
      <c r="BF205" s="67">
        <v>0</v>
      </c>
      <c r="BG205" s="67">
        <v>0</v>
      </c>
      <c r="BH205" s="67">
        <v>170279337638</v>
      </c>
      <c r="BI205" s="67">
        <v>169831222743</v>
      </c>
      <c r="BJ205" s="67">
        <v>0</v>
      </c>
      <c r="BK205" s="67">
        <v>0</v>
      </c>
      <c r="BL205" s="67">
        <v>448114895</v>
      </c>
      <c r="BM205" s="67"/>
      <c r="BN205" s="67">
        <v>59775911</v>
      </c>
      <c r="BO205" s="67">
        <v>357314924</v>
      </c>
      <c r="BP205" s="67">
        <v>30875032</v>
      </c>
      <c r="BQ205" s="67"/>
      <c r="BR205" s="67"/>
      <c r="BS205" s="67"/>
      <c r="BT205" s="67">
        <v>149029</v>
      </c>
      <c r="BU205" s="67"/>
      <c r="BV205" s="67"/>
      <c r="BW205" s="67"/>
      <c r="BX205" s="67"/>
      <c r="BY205" s="67"/>
      <c r="BZ205" s="67">
        <v>87936686363</v>
      </c>
      <c r="CA205" s="67">
        <v>29469729827</v>
      </c>
      <c r="CB205" s="67">
        <v>58466956536</v>
      </c>
      <c r="CC205" s="67">
        <v>338893303259</v>
      </c>
      <c r="CD205" s="67">
        <v>352600000000</v>
      </c>
    </row>
    <row r="206" spans="1:82">
      <c r="A206" t="s">
        <v>349</v>
      </c>
      <c r="B206" t="s">
        <v>350</v>
      </c>
      <c r="C206" t="s">
        <v>71</v>
      </c>
      <c r="D206" t="s">
        <v>63</v>
      </c>
      <c r="E206" t="s">
        <v>153</v>
      </c>
      <c r="F206" s="67">
        <v>2016</v>
      </c>
      <c r="G206" t="s">
        <v>372</v>
      </c>
      <c r="H206" s="67">
        <v>9757812</v>
      </c>
      <c r="I206" s="67">
        <v>37723954261</v>
      </c>
      <c r="J206" s="67">
        <v>50737819231</v>
      </c>
      <c r="K206" s="67">
        <v>72621259203</v>
      </c>
      <c r="L206" s="67">
        <v>31084447610</v>
      </c>
      <c r="M206" s="67">
        <v>28048694360</v>
      </c>
      <c r="N206" s="67">
        <v>226722001</v>
      </c>
      <c r="O206" s="67">
        <v>0</v>
      </c>
      <c r="P206" s="67">
        <v>1430222521</v>
      </c>
      <c r="Q206" s="67">
        <v>103510778</v>
      </c>
      <c r="R206" s="67">
        <v>917277105</v>
      </c>
      <c r="S206" s="67">
        <v>0</v>
      </c>
      <c r="T206" s="67">
        <v>444425890</v>
      </c>
      <c r="U206" s="67">
        <v>184155550209</v>
      </c>
      <c r="V206" s="67">
        <v>182207653295</v>
      </c>
      <c r="W206" s="67">
        <v>15364749102</v>
      </c>
      <c r="X206" s="67">
        <v>0</v>
      </c>
      <c r="Y206" s="67">
        <v>2049000000</v>
      </c>
      <c r="Z206" s="67">
        <v>0</v>
      </c>
      <c r="AA206" s="67">
        <v>119291810</v>
      </c>
      <c r="AB206" s="67">
        <v>1911778659</v>
      </c>
      <c r="AC206" s="67"/>
      <c r="AD206" s="67">
        <v>0</v>
      </c>
      <c r="AE206" s="67">
        <v>0</v>
      </c>
      <c r="AF206" s="67">
        <v>0</v>
      </c>
      <c r="AG206" s="67">
        <v>17442812</v>
      </c>
      <c r="AH206" s="67">
        <v>0</v>
      </c>
      <c r="AI206" s="67">
        <v>0</v>
      </c>
      <c r="AJ206" s="67">
        <v>0</v>
      </c>
      <c r="AK206" s="67">
        <v>0</v>
      </c>
      <c r="AL206" s="67">
        <v>0</v>
      </c>
      <c r="AM206" s="67">
        <v>63734305567</v>
      </c>
      <c r="AN206" s="67">
        <v>21527152711</v>
      </c>
      <c r="AO206" s="67">
        <v>42208484654</v>
      </c>
      <c r="AP206" s="67">
        <v>293579604207</v>
      </c>
      <c r="AQ206" s="67">
        <v>317321971756</v>
      </c>
      <c r="AR206" s="67">
        <v>43126941086</v>
      </c>
      <c r="AS206" s="67">
        <v>34779791198</v>
      </c>
      <c r="AT206" s="67">
        <v>8347149888</v>
      </c>
      <c r="AU206" s="67">
        <v>42812000000</v>
      </c>
      <c r="AV206" s="67">
        <v>61277000000</v>
      </c>
      <c r="AW206" s="67">
        <v>25223912599</v>
      </c>
      <c r="AX206" s="67">
        <v>22366995745</v>
      </c>
      <c r="AY206" s="67">
        <v>9317794305</v>
      </c>
      <c r="AZ206" s="67">
        <v>13049201440</v>
      </c>
      <c r="BA206" s="67">
        <v>158398604</v>
      </c>
      <c r="BB206" s="67">
        <v>0</v>
      </c>
      <c r="BC206" s="67">
        <v>1733137229</v>
      </c>
      <c r="BD206" s="67">
        <v>98617217</v>
      </c>
      <c r="BE206" s="67">
        <v>866763804</v>
      </c>
      <c r="BF206" s="67">
        <v>0</v>
      </c>
      <c r="BG206" s="67">
        <v>0</v>
      </c>
      <c r="BH206" s="67">
        <v>165273006212</v>
      </c>
      <c r="BI206" s="67">
        <v>129266738066</v>
      </c>
      <c r="BJ206" s="67">
        <v>35598773681</v>
      </c>
      <c r="BK206" s="67">
        <v>0</v>
      </c>
      <c r="BL206" s="67">
        <v>407494465</v>
      </c>
      <c r="BM206" s="67"/>
      <c r="BN206" s="67">
        <v>93276041</v>
      </c>
      <c r="BO206" s="67">
        <v>292439408</v>
      </c>
      <c r="BP206" s="67">
        <v>14104724</v>
      </c>
      <c r="BQ206" s="67"/>
      <c r="BR206" s="67"/>
      <c r="BS206" s="67"/>
      <c r="BT206" s="67">
        <v>7674292</v>
      </c>
      <c r="BU206" s="67"/>
      <c r="BV206" s="67"/>
      <c r="BW206" s="67"/>
      <c r="BX206" s="67"/>
      <c r="BY206" s="67"/>
      <c r="BZ206" s="67">
        <v>59327177764</v>
      </c>
      <c r="CA206" s="67">
        <v>19868231366</v>
      </c>
      <c r="CB206" s="67">
        <v>39458946398</v>
      </c>
      <c r="CC206" s="67">
        <v>274486037661</v>
      </c>
      <c r="CD206" s="67">
        <v>293000000000</v>
      </c>
    </row>
    <row r="207" spans="1:82">
      <c r="A207" t="s">
        <v>349</v>
      </c>
      <c r="B207" t="s">
        <v>350</v>
      </c>
      <c r="C207" t="s">
        <v>71</v>
      </c>
      <c r="D207" t="s">
        <v>63</v>
      </c>
      <c r="E207" t="s">
        <v>153</v>
      </c>
      <c r="F207" s="67">
        <v>2017</v>
      </c>
      <c r="G207" t="s">
        <v>373</v>
      </c>
      <c r="H207" s="67">
        <v>9854033</v>
      </c>
      <c r="I207" s="67">
        <v>40293314903</v>
      </c>
      <c r="J207" s="67">
        <v>50281205719</v>
      </c>
      <c r="K207" s="67">
        <v>74045542246</v>
      </c>
      <c r="L207" s="67">
        <v>31141715619</v>
      </c>
      <c r="M207" s="67">
        <v>28075138757</v>
      </c>
      <c r="N207" s="67">
        <v>228966306</v>
      </c>
      <c r="O207" s="67">
        <v>0</v>
      </c>
      <c r="P207" s="67">
        <v>1442992365</v>
      </c>
      <c r="Q207" s="67">
        <v>104434981</v>
      </c>
      <c r="R207" s="67">
        <v>925467079</v>
      </c>
      <c r="S207" s="67">
        <v>0</v>
      </c>
      <c r="T207" s="67">
        <v>396134014</v>
      </c>
      <c r="U207" s="67">
        <v>184142493102</v>
      </c>
      <c r="V207" s="67">
        <v>182207653295</v>
      </c>
      <c r="W207" s="67">
        <v>15364749102</v>
      </c>
      <c r="X207" s="67">
        <v>0</v>
      </c>
      <c r="Y207" s="67">
        <v>2003000000</v>
      </c>
      <c r="Z207" s="67">
        <v>0</v>
      </c>
      <c r="AA207" s="67">
        <v>117789967</v>
      </c>
      <c r="AB207" s="67">
        <v>1868465666</v>
      </c>
      <c r="AC207" s="67"/>
      <c r="AD207" s="67">
        <v>0</v>
      </c>
      <c r="AE207" s="67">
        <v>0</v>
      </c>
      <c r="AF207" s="67">
        <v>0</v>
      </c>
      <c r="AG207" s="67">
        <v>17222605</v>
      </c>
      <c r="AH207" s="67">
        <v>0</v>
      </c>
      <c r="AI207" s="67">
        <v>0</v>
      </c>
      <c r="AJ207" s="67">
        <v>0</v>
      </c>
      <c r="AK207" s="67">
        <v>0</v>
      </c>
      <c r="AL207" s="67">
        <v>0</v>
      </c>
      <c r="AM207" s="67">
        <v>65296113593</v>
      </c>
      <c r="AN207" s="67">
        <v>21973396417</v>
      </c>
      <c r="AO207" s="67">
        <v>43323257656</v>
      </c>
      <c r="AP207" s="67">
        <v>296377319215</v>
      </c>
      <c r="AQ207" s="67">
        <v>321364250357</v>
      </c>
      <c r="AR207" s="67">
        <v>43635497666</v>
      </c>
      <c r="AS207" s="67">
        <v>35189917472</v>
      </c>
      <c r="AT207" s="67">
        <v>8445580193</v>
      </c>
      <c r="AU207" s="67">
        <v>47915000000</v>
      </c>
      <c r="AV207" s="67">
        <v>70561000000</v>
      </c>
      <c r="AW207" s="67">
        <v>26731449761</v>
      </c>
      <c r="AX207" s="67">
        <v>23759252339</v>
      </c>
      <c r="AY207" s="67">
        <v>10112341553</v>
      </c>
      <c r="AZ207" s="67">
        <v>13646910786</v>
      </c>
      <c r="BA207" s="67">
        <v>192425302</v>
      </c>
      <c r="BB207" s="67">
        <v>0</v>
      </c>
      <c r="BC207" s="67">
        <v>1790790999</v>
      </c>
      <c r="BD207" s="67">
        <v>100794961</v>
      </c>
      <c r="BE207" s="67">
        <v>888186160</v>
      </c>
      <c r="BF207" s="67">
        <v>0</v>
      </c>
      <c r="BG207" s="67">
        <v>0</v>
      </c>
      <c r="BH207" s="67">
        <v>171724477558</v>
      </c>
      <c r="BI207" s="67">
        <v>170957677423</v>
      </c>
      <c r="BJ207" s="67">
        <v>0</v>
      </c>
      <c r="BK207" s="67">
        <v>0</v>
      </c>
      <c r="BL207" s="67">
        <v>766800135</v>
      </c>
      <c r="BM207" s="67"/>
      <c r="BN207" s="67">
        <v>135028225</v>
      </c>
      <c r="BO207" s="67">
        <v>619147834</v>
      </c>
      <c r="BP207" s="67"/>
      <c r="BQ207" s="67"/>
      <c r="BR207" s="67"/>
      <c r="BS207" s="67"/>
      <c r="BT207" s="67">
        <v>12624076</v>
      </c>
      <c r="BU207" s="67"/>
      <c r="BV207" s="67"/>
      <c r="BW207" s="67"/>
      <c r="BX207" s="67"/>
      <c r="BY207" s="67"/>
      <c r="BZ207" s="67">
        <v>60052160187</v>
      </c>
      <c r="CA207" s="67">
        <v>20107502015</v>
      </c>
      <c r="CB207" s="67">
        <v>39944658172</v>
      </c>
      <c r="CC207" s="67">
        <v>279497585172</v>
      </c>
      <c r="CD207" s="67">
        <v>302100000000</v>
      </c>
    </row>
    <row r="208" spans="1:82">
      <c r="A208" t="s">
        <v>349</v>
      </c>
      <c r="B208" t="s">
        <v>350</v>
      </c>
      <c r="C208" t="s">
        <v>71</v>
      </c>
      <c r="D208" t="s">
        <v>63</v>
      </c>
      <c r="E208" t="s">
        <v>153</v>
      </c>
      <c r="F208" s="67">
        <v>2018</v>
      </c>
      <c r="G208" t="s">
        <v>374</v>
      </c>
      <c r="H208" s="67">
        <v>9939771</v>
      </c>
      <c r="I208" s="67">
        <v>42699528415</v>
      </c>
      <c r="J208" s="67">
        <v>50683464452</v>
      </c>
      <c r="K208" s="67">
        <v>73902184005</v>
      </c>
      <c r="L208" s="67">
        <v>31189575529</v>
      </c>
      <c r="M208" s="67">
        <v>28086891826</v>
      </c>
      <c r="N208" s="67">
        <v>231210612</v>
      </c>
      <c r="O208" s="67">
        <v>0</v>
      </c>
      <c r="P208" s="67">
        <v>1458156554</v>
      </c>
      <c r="Q208" s="67">
        <v>105532473</v>
      </c>
      <c r="R208" s="67">
        <v>935192674</v>
      </c>
      <c r="S208" s="67">
        <v>0</v>
      </c>
      <c r="T208" s="67">
        <v>401033519</v>
      </c>
      <c r="U208" s="67">
        <v>184104667431</v>
      </c>
      <c r="V208" s="67">
        <v>182207653295</v>
      </c>
      <c r="W208" s="67">
        <v>24407685239</v>
      </c>
      <c r="X208" s="67">
        <v>0</v>
      </c>
      <c r="Y208" s="67">
        <v>1918000000</v>
      </c>
      <c r="Z208" s="67">
        <v>0</v>
      </c>
      <c r="AA208" s="67">
        <v>116198646</v>
      </c>
      <c r="AB208" s="67">
        <v>1784651024</v>
      </c>
      <c r="AC208" s="67"/>
      <c r="AD208" s="67">
        <v>0</v>
      </c>
      <c r="AE208" s="67">
        <v>0</v>
      </c>
      <c r="AF208" s="67">
        <v>0</v>
      </c>
      <c r="AG208" s="67">
        <v>16651863</v>
      </c>
      <c r="AH208" s="67">
        <v>0</v>
      </c>
      <c r="AI208" s="67">
        <v>0</v>
      </c>
      <c r="AJ208" s="67">
        <v>0</v>
      </c>
      <c r="AK208" s="67">
        <v>0</v>
      </c>
      <c r="AL208" s="67">
        <v>0</v>
      </c>
      <c r="AM208" s="67">
        <v>66877299575</v>
      </c>
      <c r="AN208" s="67">
        <v>22425400942</v>
      </c>
      <c r="AO208" s="67">
        <v>44452022491</v>
      </c>
      <c r="AP208" s="67">
        <v>301344077880</v>
      </c>
      <c r="AQ208" s="67">
        <v>325190182963</v>
      </c>
      <c r="AR208" s="67">
        <v>46701487294</v>
      </c>
      <c r="AS208" s="67">
        <v>37662489754</v>
      </c>
      <c r="AT208" s="67">
        <v>9038997541</v>
      </c>
      <c r="AU208" s="67">
        <v>49394000000</v>
      </c>
      <c r="AV208" s="67">
        <v>72022000000</v>
      </c>
      <c r="AW208" s="67">
        <v>27758618422</v>
      </c>
      <c r="AX208" s="67">
        <v>24635372689</v>
      </c>
      <c r="AY208" s="67">
        <v>10442226078</v>
      </c>
      <c r="AZ208" s="67">
        <v>14193146611</v>
      </c>
      <c r="BA208" s="67">
        <v>225004158</v>
      </c>
      <c r="BB208" s="67">
        <v>0</v>
      </c>
      <c r="BC208" s="67">
        <v>1885376855</v>
      </c>
      <c r="BD208" s="67">
        <v>103078443</v>
      </c>
      <c r="BE208" s="67">
        <v>909786277</v>
      </c>
      <c r="BF208" s="67">
        <v>0</v>
      </c>
      <c r="BG208" s="67">
        <v>0</v>
      </c>
      <c r="BH208" s="67">
        <v>161174157783</v>
      </c>
      <c r="BI208" s="67">
        <v>160274449424</v>
      </c>
      <c r="BJ208" s="67">
        <v>0</v>
      </c>
      <c r="BK208" s="67">
        <v>0</v>
      </c>
      <c r="BL208" s="67">
        <v>899708359</v>
      </c>
      <c r="BM208" s="67"/>
      <c r="BN208" s="67">
        <v>113742846</v>
      </c>
      <c r="BO208" s="67">
        <v>770413006</v>
      </c>
      <c r="BP208" s="67"/>
      <c r="BQ208" s="67"/>
      <c r="BR208" s="67"/>
      <c r="BS208" s="67"/>
      <c r="BT208" s="67">
        <v>15552508</v>
      </c>
      <c r="BU208" s="67"/>
      <c r="BV208" s="67"/>
      <c r="BW208" s="67"/>
      <c r="BX208" s="67"/>
      <c r="BY208" s="67"/>
      <c r="BZ208" s="67">
        <v>68301089535</v>
      </c>
      <c r="CA208" s="67">
        <v>22853894922</v>
      </c>
      <c r="CB208" s="67">
        <v>45447194613</v>
      </c>
      <c r="CC208" s="67">
        <v>281307353035</v>
      </c>
      <c r="CD208" s="67">
        <v>303900000000</v>
      </c>
    </row>
    <row r="209" spans="1:82">
      <c r="A209" t="s">
        <v>349</v>
      </c>
      <c r="B209" t="s">
        <v>350</v>
      </c>
      <c r="C209" t="s">
        <v>71</v>
      </c>
      <c r="D209" t="s">
        <v>63</v>
      </c>
      <c r="E209" t="s">
        <v>153</v>
      </c>
      <c r="F209" s="67">
        <v>2019</v>
      </c>
      <c r="G209" t="s">
        <v>375</v>
      </c>
      <c r="H209" s="67">
        <v>10024283</v>
      </c>
      <c r="I209" s="67">
        <v>45170277394</v>
      </c>
      <c r="J209" s="67">
        <v>53169000000</v>
      </c>
      <c r="K209" s="67">
        <v>73443000000</v>
      </c>
      <c r="L209" s="67">
        <v>31201321418</v>
      </c>
      <c r="M209" s="67">
        <v>28088067135</v>
      </c>
      <c r="N209" s="67">
        <v>233454917</v>
      </c>
      <c r="O209" s="67">
        <v>0</v>
      </c>
      <c r="P209" s="67">
        <v>1473314037</v>
      </c>
      <c r="Q209" s="67">
        <v>106629479</v>
      </c>
      <c r="R209" s="67">
        <v>944913966</v>
      </c>
      <c r="S209" s="67">
        <v>0</v>
      </c>
      <c r="T209" s="67">
        <v>354941883</v>
      </c>
      <c r="U209" s="67">
        <v>184043895570</v>
      </c>
      <c r="V209" s="67">
        <v>182207653295</v>
      </c>
      <c r="W209" s="67">
        <v>29170160412</v>
      </c>
      <c r="X209" s="67">
        <v>0</v>
      </c>
      <c r="Y209" s="67">
        <v>1836000000</v>
      </c>
      <c r="Z209" s="67">
        <v>0</v>
      </c>
      <c r="AA209" s="67">
        <v>114925898</v>
      </c>
      <c r="AB209" s="67">
        <v>1705201967</v>
      </c>
      <c r="AC209" s="67"/>
      <c r="AD209" s="67">
        <v>0</v>
      </c>
      <c r="AE209" s="67">
        <v>0</v>
      </c>
      <c r="AF209" s="67">
        <v>0</v>
      </c>
      <c r="AG209" s="67">
        <v>16114410</v>
      </c>
      <c r="AH209" s="67">
        <v>0</v>
      </c>
      <c r="AI209" s="67">
        <v>0</v>
      </c>
      <c r="AJ209" s="67">
        <v>0</v>
      </c>
      <c r="AK209" s="67">
        <v>0</v>
      </c>
      <c r="AL209" s="67">
        <v>0</v>
      </c>
      <c r="AM209" s="67">
        <v>68478499039</v>
      </c>
      <c r="AN209" s="67">
        <v>22883329092</v>
      </c>
      <c r="AO209" s="67">
        <v>45595169947</v>
      </c>
      <c r="AP209" s="67">
        <v>308619993422</v>
      </c>
      <c r="AQ209" s="67">
        <v>328893993422</v>
      </c>
      <c r="AR209" s="67">
        <v>45170277394</v>
      </c>
      <c r="AS209" s="67">
        <v>36427643060</v>
      </c>
      <c r="AT209" s="67">
        <v>8742634334</v>
      </c>
      <c r="AU209" s="67">
        <v>53169000000</v>
      </c>
      <c r="AV209" s="67">
        <v>73443000000</v>
      </c>
      <c r="AW209" s="67">
        <v>31201321418</v>
      </c>
      <c r="AX209" s="67">
        <v>28088067135</v>
      </c>
      <c r="AY209" s="67">
        <v>11959603067</v>
      </c>
      <c r="AZ209" s="67">
        <v>16128464068</v>
      </c>
      <c r="BA209" s="67">
        <v>233454917</v>
      </c>
      <c r="BB209" s="67">
        <v>0</v>
      </c>
      <c r="BC209" s="67">
        <v>1473314037</v>
      </c>
      <c r="BD209" s="67">
        <v>106629479</v>
      </c>
      <c r="BE209" s="67">
        <v>944913966</v>
      </c>
      <c r="BF209" s="67">
        <v>0</v>
      </c>
      <c r="BG209" s="67">
        <v>354941883</v>
      </c>
      <c r="BH209" s="67">
        <v>184043895570</v>
      </c>
      <c r="BI209" s="67">
        <v>182207653295</v>
      </c>
      <c r="BJ209" s="67">
        <v>0</v>
      </c>
      <c r="BK209" s="67">
        <v>0</v>
      </c>
      <c r="BL209" s="67">
        <v>1836242275</v>
      </c>
      <c r="BM209" s="67"/>
      <c r="BN209" s="67">
        <v>114925898</v>
      </c>
      <c r="BO209" s="67">
        <v>1705201967</v>
      </c>
      <c r="BP209" s="67"/>
      <c r="BQ209" s="67"/>
      <c r="BR209" s="67"/>
      <c r="BS209" s="67"/>
      <c r="BT209" s="67">
        <v>16114410</v>
      </c>
      <c r="BU209" s="67"/>
      <c r="BV209" s="67"/>
      <c r="BW209" s="67"/>
      <c r="BX209" s="67"/>
      <c r="BY209" s="67"/>
      <c r="BZ209" s="67">
        <v>68478499039</v>
      </c>
      <c r="CA209" s="67">
        <v>22883329092</v>
      </c>
      <c r="CB209" s="67">
        <v>45595169947</v>
      </c>
      <c r="CC209" s="67">
        <v>308619993422</v>
      </c>
      <c r="CD209" s="67">
        <v>328900000000</v>
      </c>
    </row>
    <row r="210" spans="1:82">
      <c r="A210" t="s">
        <v>349</v>
      </c>
      <c r="B210" t="s">
        <v>350</v>
      </c>
      <c r="C210" t="s">
        <v>71</v>
      </c>
      <c r="D210" t="s">
        <v>63</v>
      </c>
      <c r="E210" t="s">
        <v>153</v>
      </c>
      <c r="F210" s="67">
        <v>2020</v>
      </c>
      <c r="G210" t="s">
        <v>376</v>
      </c>
      <c r="H210" s="67">
        <v>10093121</v>
      </c>
      <c r="I210" s="67">
        <v>48088979641</v>
      </c>
      <c r="J210" s="67">
        <v>47945787057</v>
      </c>
      <c r="K210" s="67">
        <v>70601531409</v>
      </c>
      <c r="L210" s="67">
        <v>31157914020</v>
      </c>
      <c r="M210" s="67">
        <v>28090417749</v>
      </c>
      <c r="N210" s="67">
        <v>235699223</v>
      </c>
      <c r="O210" s="67">
        <v>0</v>
      </c>
      <c r="P210" s="67">
        <v>1488478029</v>
      </c>
      <c r="Q210" s="67">
        <v>107726956</v>
      </c>
      <c r="R210" s="67">
        <v>954639434</v>
      </c>
      <c r="S210" s="67">
        <v>0</v>
      </c>
      <c r="T210" s="67">
        <v>242593523</v>
      </c>
      <c r="U210" s="67">
        <v>182930011534</v>
      </c>
      <c r="V210" s="67">
        <v>182207653295</v>
      </c>
      <c r="W210" s="67">
        <v>29170160412</v>
      </c>
      <c r="X210" s="67">
        <v>0</v>
      </c>
      <c r="Y210" s="67">
        <v>1749000000</v>
      </c>
      <c r="Z210" s="67">
        <v>0</v>
      </c>
      <c r="AA210" s="67">
        <v>113218873</v>
      </c>
      <c r="AB210" s="67">
        <v>1620358785</v>
      </c>
      <c r="AC210" s="67"/>
      <c r="AD210" s="67">
        <v>0</v>
      </c>
      <c r="AE210" s="67">
        <v>0</v>
      </c>
      <c r="AF210" s="67">
        <v>0</v>
      </c>
      <c r="AG210" s="67">
        <v>15478588</v>
      </c>
      <c r="AH210" s="67">
        <v>0</v>
      </c>
      <c r="AI210" s="67">
        <v>0</v>
      </c>
      <c r="AJ210" s="67">
        <v>0</v>
      </c>
      <c r="AK210" s="67">
        <v>0</v>
      </c>
      <c r="AL210" s="67">
        <v>0</v>
      </c>
      <c r="AM210" s="67">
        <v>70093270156</v>
      </c>
      <c r="AN210" s="67">
        <v>23344994917</v>
      </c>
      <c r="AO210" s="67">
        <v>46748390154</v>
      </c>
      <c r="AP210" s="67">
        <v>309631246571</v>
      </c>
      <c r="AQ210" s="67">
        <v>333907014565</v>
      </c>
      <c r="AR210" s="67">
        <v>48732748556</v>
      </c>
      <c r="AS210" s="67">
        <v>39300603674</v>
      </c>
      <c r="AT210" s="67">
        <v>9432144882</v>
      </c>
      <c r="AU210" s="67">
        <v>49269000000</v>
      </c>
      <c r="AV210" s="67">
        <v>72550000000</v>
      </c>
      <c r="AW210" s="67">
        <v>32122778170</v>
      </c>
      <c r="AX210" s="67">
        <v>30571466336</v>
      </c>
      <c r="AY210" s="67">
        <v>13029623370</v>
      </c>
      <c r="AZ210" s="67">
        <v>17541842965</v>
      </c>
      <c r="BA210" s="67">
        <v>227889749</v>
      </c>
      <c r="BB210" s="67">
        <v>0</v>
      </c>
      <c r="BC210" s="67">
        <v>249950990</v>
      </c>
      <c r="BD210" s="67">
        <v>109295591</v>
      </c>
      <c r="BE210" s="67">
        <v>964175504</v>
      </c>
      <c r="BF210" s="67">
        <v>0</v>
      </c>
      <c r="BG210" s="67">
        <v>0</v>
      </c>
      <c r="BH210" s="67">
        <v>9968718320</v>
      </c>
      <c r="BI210" s="67">
        <v>7578101523</v>
      </c>
      <c r="BJ210" s="67">
        <v>0</v>
      </c>
      <c r="BK210" s="67">
        <v>0</v>
      </c>
      <c r="BL210" s="67">
        <v>2390616797</v>
      </c>
      <c r="BM210" s="67"/>
      <c r="BN210" s="67">
        <v>155679152</v>
      </c>
      <c r="BO210" s="67">
        <v>2216337532</v>
      </c>
      <c r="BP210" s="67"/>
      <c r="BQ210" s="67"/>
      <c r="BR210" s="67"/>
      <c r="BS210" s="67"/>
      <c r="BT210" s="67">
        <v>18600113</v>
      </c>
      <c r="BU210" s="67"/>
      <c r="BV210" s="67"/>
      <c r="BW210" s="67"/>
      <c r="BX210" s="67"/>
      <c r="BY210" s="67"/>
      <c r="BZ210" s="67">
        <v>59949443235</v>
      </c>
      <c r="CA210" s="67">
        <v>20005761287</v>
      </c>
      <c r="CB210" s="67">
        <v>39943681947</v>
      </c>
      <c r="CC210" s="67">
        <v>127492688280</v>
      </c>
      <c r="CD210" s="67">
        <v>150800000000</v>
      </c>
    </row>
    <row r="211" spans="1:82">
      <c r="A211" t="s">
        <v>377</v>
      </c>
      <c r="B211" t="s">
        <v>378</v>
      </c>
      <c r="C211" t="s">
        <v>69</v>
      </c>
      <c r="D211" t="s">
        <v>68</v>
      </c>
      <c r="E211" t="s">
        <v>153</v>
      </c>
      <c r="F211" s="67">
        <v>1995</v>
      </c>
      <c r="G211" t="s">
        <v>379</v>
      </c>
      <c r="H211" s="67">
        <v>5932783</v>
      </c>
      <c r="I211" s="67">
        <v>1118532707</v>
      </c>
      <c r="J211" s="67">
        <v>4020935368</v>
      </c>
      <c r="K211" s="67">
        <v>12635737309</v>
      </c>
      <c r="L211" s="67">
        <v>36890722491</v>
      </c>
      <c r="M211" s="67">
        <v>34488478887</v>
      </c>
      <c r="N211" s="67">
        <v>1287142496</v>
      </c>
      <c r="O211" s="67">
        <v>0</v>
      </c>
      <c r="P211" s="67">
        <v>535757197</v>
      </c>
      <c r="Q211" s="67">
        <v>81481954</v>
      </c>
      <c r="R211" s="67">
        <v>398557268</v>
      </c>
      <c r="S211" s="67">
        <v>0</v>
      </c>
      <c r="T211" s="67">
        <v>228135075</v>
      </c>
      <c r="U211" s="67">
        <v>846277763</v>
      </c>
      <c r="V211" s="67">
        <v>0</v>
      </c>
      <c r="W211" s="67">
        <v>0</v>
      </c>
      <c r="X211" s="67">
        <v>0</v>
      </c>
      <c r="Y211" s="67">
        <v>907200000</v>
      </c>
      <c r="Z211" s="67">
        <v>0</v>
      </c>
      <c r="AA211" s="67">
        <v>0</v>
      </c>
      <c r="AB211" s="67">
        <v>907222180</v>
      </c>
      <c r="AC211" s="67">
        <v>0</v>
      </c>
      <c r="AD211" s="67">
        <v>0</v>
      </c>
      <c r="AE211" s="67">
        <v>0</v>
      </c>
      <c r="AF211" s="67">
        <v>0</v>
      </c>
      <c r="AG211" s="67">
        <v>0</v>
      </c>
      <c r="AH211" s="67">
        <v>0</v>
      </c>
      <c r="AI211" s="67">
        <v>0</v>
      </c>
      <c r="AJ211" s="67">
        <v>0</v>
      </c>
      <c r="AK211" s="67">
        <v>0</v>
      </c>
      <c r="AL211" s="67">
        <v>0</v>
      </c>
      <c r="AM211" s="67">
        <v>11719180853</v>
      </c>
      <c r="AN211" s="67">
        <v>5355240217</v>
      </c>
      <c r="AO211" s="67">
        <v>6366851946</v>
      </c>
      <c r="AP211" s="67">
        <v>37210217601</v>
      </c>
      <c r="AQ211" s="67">
        <v>48570051812</v>
      </c>
      <c r="AR211" s="67">
        <v>1987908169</v>
      </c>
      <c r="AS211" s="67">
        <v>1603151749</v>
      </c>
      <c r="AT211" s="67">
        <v>384756420</v>
      </c>
      <c r="AU211" s="67">
        <v>386000000</v>
      </c>
      <c r="AV211" s="67">
        <v>1213000000</v>
      </c>
      <c r="AW211" s="67">
        <v>19009759586</v>
      </c>
      <c r="AX211" s="67">
        <v>17723997250</v>
      </c>
      <c r="AY211" s="67">
        <v>8636019862</v>
      </c>
      <c r="AZ211" s="67">
        <v>9087977388</v>
      </c>
      <c r="BA211" s="67">
        <v>871328779</v>
      </c>
      <c r="BB211" s="67">
        <v>0</v>
      </c>
      <c r="BC211" s="67">
        <v>1782734</v>
      </c>
      <c r="BD211" s="67">
        <v>43176467</v>
      </c>
      <c r="BE211" s="67">
        <v>245154968</v>
      </c>
      <c r="BF211" s="67">
        <v>0</v>
      </c>
      <c r="BG211" s="67">
        <v>124319388</v>
      </c>
      <c r="BH211" s="67">
        <v>34983795</v>
      </c>
      <c r="BI211" s="67"/>
      <c r="BJ211" s="67"/>
      <c r="BK211" s="67">
        <v>0</v>
      </c>
      <c r="BL211" s="67">
        <v>34983795</v>
      </c>
      <c r="BM211" s="67"/>
      <c r="BN211" s="67"/>
      <c r="BO211" s="67">
        <v>34983795</v>
      </c>
      <c r="BP211" s="67"/>
      <c r="BQ211" s="67"/>
      <c r="BR211" s="67"/>
      <c r="BS211" s="67"/>
      <c r="BT211" s="67"/>
      <c r="BU211" s="67">
        <v>0</v>
      </c>
      <c r="BV211" s="67"/>
      <c r="BW211" s="67"/>
      <c r="BX211" s="67"/>
      <c r="BY211" s="67"/>
      <c r="BZ211" s="67">
        <v>10525121712</v>
      </c>
      <c r="CA211" s="67">
        <v>4902055646</v>
      </c>
      <c r="CB211" s="67">
        <v>5623066066</v>
      </c>
      <c r="CC211" s="67">
        <v>30730773261</v>
      </c>
      <c r="CD211" s="67">
        <v>31560000000</v>
      </c>
    </row>
    <row r="212" spans="1:82">
      <c r="A212" t="s">
        <v>377</v>
      </c>
      <c r="B212" t="s">
        <v>378</v>
      </c>
      <c r="C212" t="s">
        <v>69</v>
      </c>
      <c r="D212" t="s">
        <v>68</v>
      </c>
      <c r="E212" t="s">
        <v>153</v>
      </c>
      <c r="F212" s="67">
        <v>1996</v>
      </c>
      <c r="G212" t="s">
        <v>380</v>
      </c>
      <c r="H212" s="67">
        <v>5930507</v>
      </c>
      <c r="I212" s="67">
        <v>1118142097</v>
      </c>
      <c r="J212" s="67">
        <v>2636430456</v>
      </c>
      <c r="K212" s="67">
        <v>9738314996</v>
      </c>
      <c r="L212" s="67">
        <v>36069806403</v>
      </c>
      <c r="M212" s="67">
        <v>33743514197</v>
      </c>
      <c r="N212" s="67">
        <v>1241956459</v>
      </c>
      <c r="O212" s="67">
        <v>0</v>
      </c>
      <c r="P212" s="67">
        <v>516956381</v>
      </c>
      <c r="Q212" s="67">
        <v>78622585</v>
      </c>
      <c r="R212" s="67">
        <v>384571079</v>
      </c>
      <c r="S212" s="67">
        <v>0</v>
      </c>
      <c r="T212" s="67">
        <v>228135075</v>
      </c>
      <c r="U212" s="67">
        <v>798485165</v>
      </c>
      <c r="V212" s="67">
        <v>0</v>
      </c>
      <c r="W212" s="67">
        <v>0</v>
      </c>
      <c r="X212" s="67">
        <v>0</v>
      </c>
      <c r="Y212" s="67">
        <v>856000000</v>
      </c>
      <c r="Z212" s="67">
        <v>0</v>
      </c>
      <c r="AA212" s="67">
        <v>0</v>
      </c>
      <c r="AB212" s="67">
        <v>855987813</v>
      </c>
      <c r="AC212" s="67">
        <v>0</v>
      </c>
      <c r="AD212" s="67">
        <v>0</v>
      </c>
      <c r="AE212" s="67">
        <v>0</v>
      </c>
      <c r="AF212" s="67">
        <v>0</v>
      </c>
      <c r="AG212" s="67">
        <v>0</v>
      </c>
      <c r="AH212" s="67">
        <v>0</v>
      </c>
      <c r="AI212" s="67">
        <v>0</v>
      </c>
      <c r="AJ212" s="67">
        <v>0</v>
      </c>
      <c r="AK212" s="67">
        <v>0</v>
      </c>
      <c r="AL212" s="67">
        <v>0</v>
      </c>
      <c r="AM212" s="67">
        <v>11544618525</v>
      </c>
      <c r="AN212" s="67">
        <v>5286520683</v>
      </c>
      <c r="AO212" s="67">
        <v>6260599661</v>
      </c>
      <c r="AP212" s="67">
        <v>38956103018</v>
      </c>
      <c r="AQ212" s="67">
        <v>47672733989</v>
      </c>
      <c r="AR212" s="67">
        <v>1654984022</v>
      </c>
      <c r="AS212" s="67">
        <v>1334664534</v>
      </c>
      <c r="AT212" s="67">
        <v>320319488</v>
      </c>
      <c r="AU212" s="67">
        <v>320000000</v>
      </c>
      <c r="AV212" s="67">
        <v>1182000000</v>
      </c>
      <c r="AW212" s="67">
        <v>19366017805</v>
      </c>
      <c r="AX212" s="67">
        <v>18149304930</v>
      </c>
      <c r="AY212" s="67">
        <v>8935811352</v>
      </c>
      <c r="AZ212" s="67">
        <v>9213493578</v>
      </c>
      <c r="BA212" s="67">
        <v>825841304</v>
      </c>
      <c r="BB212" s="67">
        <v>0</v>
      </c>
      <c r="BC212" s="67">
        <v>1574236</v>
      </c>
      <c r="BD212" s="67">
        <v>43278957</v>
      </c>
      <c r="BE212" s="67">
        <v>212956738</v>
      </c>
      <c r="BF212" s="67">
        <v>0</v>
      </c>
      <c r="BG212" s="67">
        <v>133061640</v>
      </c>
      <c r="BH212" s="67">
        <v>90119999</v>
      </c>
      <c r="BI212" s="67"/>
      <c r="BJ212" s="67"/>
      <c r="BK212" s="67">
        <v>0</v>
      </c>
      <c r="BL212" s="67">
        <v>90119999</v>
      </c>
      <c r="BM212" s="67"/>
      <c r="BN212" s="67"/>
      <c r="BO212" s="67">
        <v>90119999</v>
      </c>
      <c r="BP212" s="67"/>
      <c r="BQ212" s="67"/>
      <c r="BR212" s="67"/>
      <c r="BS212" s="67"/>
      <c r="BT212" s="67"/>
      <c r="BU212" s="67">
        <v>0</v>
      </c>
      <c r="BV212" s="67"/>
      <c r="BW212" s="67"/>
      <c r="BX212" s="67"/>
      <c r="BY212" s="67"/>
      <c r="BZ212" s="67">
        <v>9615680918</v>
      </c>
      <c r="CA212" s="67">
        <v>4472498924</v>
      </c>
      <c r="CB212" s="67">
        <v>5143181994</v>
      </c>
      <c r="CC212" s="67">
        <v>29864802745</v>
      </c>
      <c r="CD212" s="67">
        <v>30730000000</v>
      </c>
    </row>
    <row r="213" spans="1:82">
      <c r="A213" t="s">
        <v>377</v>
      </c>
      <c r="B213" t="s">
        <v>378</v>
      </c>
      <c r="C213" t="s">
        <v>69</v>
      </c>
      <c r="D213" t="s">
        <v>68</v>
      </c>
      <c r="E213" t="s">
        <v>153</v>
      </c>
      <c r="F213" s="67">
        <v>1997</v>
      </c>
      <c r="G213" t="s">
        <v>381</v>
      </c>
      <c r="H213" s="67">
        <v>5923862</v>
      </c>
      <c r="I213" s="67">
        <v>1116430715</v>
      </c>
      <c r="J213" s="67">
        <v>1665218137</v>
      </c>
      <c r="K213" s="67">
        <v>7232702174</v>
      </c>
      <c r="L213" s="67">
        <v>35307217760</v>
      </c>
      <c r="M213" s="67">
        <v>33049342555</v>
      </c>
      <c r="N213" s="67">
        <v>1196770423</v>
      </c>
      <c r="O213" s="67">
        <v>0</v>
      </c>
      <c r="P213" s="67">
        <v>498155565</v>
      </c>
      <c r="Q213" s="67">
        <v>75763217</v>
      </c>
      <c r="R213" s="67">
        <v>370584889</v>
      </c>
      <c r="S213" s="67">
        <v>0</v>
      </c>
      <c r="T213" s="67">
        <v>232001771</v>
      </c>
      <c r="U213" s="67">
        <v>798485165</v>
      </c>
      <c r="V213" s="67">
        <v>0</v>
      </c>
      <c r="W213" s="67">
        <v>0</v>
      </c>
      <c r="X213" s="67">
        <v>0</v>
      </c>
      <c r="Y213" s="67">
        <v>799600000</v>
      </c>
      <c r="Z213" s="67">
        <v>0</v>
      </c>
      <c r="AA213" s="67">
        <v>0</v>
      </c>
      <c r="AB213" s="67">
        <v>799630010</v>
      </c>
      <c r="AC213" s="67">
        <v>0</v>
      </c>
      <c r="AD213" s="67">
        <v>0</v>
      </c>
      <c r="AE213" s="67">
        <v>0</v>
      </c>
      <c r="AF213" s="67">
        <v>0</v>
      </c>
      <c r="AG213" s="67">
        <v>0</v>
      </c>
      <c r="AH213" s="67">
        <v>0</v>
      </c>
      <c r="AI213" s="67">
        <v>0</v>
      </c>
      <c r="AJ213" s="67">
        <v>0</v>
      </c>
      <c r="AK213" s="67">
        <v>0</v>
      </c>
      <c r="AL213" s="67">
        <v>0</v>
      </c>
      <c r="AM213" s="67">
        <v>11402826470</v>
      </c>
      <c r="AN213" s="67">
        <v>5230569410</v>
      </c>
      <c r="AO213" s="67">
        <v>6174475304</v>
      </c>
      <c r="AP213" s="67">
        <v>40418995923</v>
      </c>
      <c r="AQ213" s="67">
        <v>46845885656</v>
      </c>
      <c r="AR213" s="67">
        <v>984385080</v>
      </c>
      <c r="AS213" s="67">
        <v>793858935</v>
      </c>
      <c r="AT213" s="67">
        <v>190526144</v>
      </c>
      <c r="AU213" s="67">
        <v>265000000</v>
      </c>
      <c r="AV213" s="67">
        <v>1151000000</v>
      </c>
      <c r="AW213" s="67">
        <v>22008937832</v>
      </c>
      <c r="AX213" s="67">
        <v>20856816322</v>
      </c>
      <c r="AY213" s="67">
        <v>10262420835</v>
      </c>
      <c r="AZ213" s="67">
        <v>10594395487</v>
      </c>
      <c r="BA213" s="67">
        <v>730203320</v>
      </c>
      <c r="BB213" s="67">
        <v>0</v>
      </c>
      <c r="BC213" s="67">
        <v>1058669</v>
      </c>
      <c r="BD213" s="67">
        <v>43701286</v>
      </c>
      <c r="BE213" s="67">
        <v>238408221</v>
      </c>
      <c r="BF213" s="67">
        <v>0</v>
      </c>
      <c r="BG213" s="67">
        <v>138750015</v>
      </c>
      <c r="BH213" s="67">
        <v>0</v>
      </c>
      <c r="BI213" s="67"/>
      <c r="BJ213" s="67"/>
      <c r="BK213" s="67">
        <v>0</v>
      </c>
      <c r="BL213" s="67"/>
      <c r="BM213" s="67"/>
      <c r="BN213" s="67"/>
      <c r="BO213" s="67"/>
      <c r="BP213" s="67"/>
      <c r="BQ213" s="67"/>
      <c r="BR213" s="67"/>
      <c r="BS213" s="67"/>
      <c r="BT213" s="67"/>
      <c r="BU213" s="67"/>
      <c r="BV213" s="67"/>
      <c r="BW213" s="67"/>
      <c r="BX213" s="67"/>
      <c r="BY213" s="67"/>
      <c r="BZ213" s="67">
        <v>10908832113</v>
      </c>
      <c r="CA213" s="67">
        <v>5073910705</v>
      </c>
      <c r="CB213" s="67">
        <v>5834921407</v>
      </c>
      <c r="CC213" s="67">
        <v>33016155024</v>
      </c>
      <c r="CD213" s="67">
        <v>33900000000</v>
      </c>
    </row>
    <row r="214" spans="1:82">
      <c r="A214" t="s">
        <v>377</v>
      </c>
      <c r="B214" t="s">
        <v>378</v>
      </c>
      <c r="C214" t="s">
        <v>69</v>
      </c>
      <c r="D214" t="s">
        <v>68</v>
      </c>
      <c r="E214" t="s">
        <v>153</v>
      </c>
      <c r="F214" s="67">
        <v>1998</v>
      </c>
      <c r="G214" t="s">
        <v>382</v>
      </c>
      <c r="H214" s="67">
        <v>6035340</v>
      </c>
      <c r="I214" s="67">
        <v>1129246424</v>
      </c>
      <c r="J214" s="67">
        <v>1189736424</v>
      </c>
      <c r="K214" s="67">
        <v>6708326034</v>
      </c>
      <c r="L214" s="67">
        <v>34559140390</v>
      </c>
      <c r="M214" s="67">
        <v>32389032944</v>
      </c>
      <c r="N214" s="67">
        <v>1151584386</v>
      </c>
      <c r="O214" s="67">
        <v>0</v>
      </c>
      <c r="P214" s="67">
        <v>479354750</v>
      </c>
      <c r="Q214" s="67">
        <v>72903848</v>
      </c>
      <c r="R214" s="67">
        <v>356598699</v>
      </c>
      <c r="S214" s="67">
        <v>0</v>
      </c>
      <c r="T214" s="67">
        <v>212668290</v>
      </c>
      <c r="U214" s="67">
        <v>798485165</v>
      </c>
      <c r="V214" s="67">
        <v>0</v>
      </c>
      <c r="W214" s="67">
        <v>0</v>
      </c>
      <c r="X214" s="67">
        <v>0</v>
      </c>
      <c r="Y214" s="67">
        <v>799600000</v>
      </c>
      <c r="Z214" s="67">
        <v>0</v>
      </c>
      <c r="AA214" s="67">
        <v>0</v>
      </c>
      <c r="AB214" s="67">
        <v>799630010</v>
      </c>
      <c r="AC214" s="67">
        <v>0</v>
      </c>
      <c r="AD214" s="67">
        <v>0</v>
      </c>
      <c r="AE214" s="67">
        <v>0</v>
      </c>
      <c r="AF214" s="67">
        <v>0</v>
      </c>
      <c r="AG214" s="67">
        <v>0</v>
      </c>
      <c r="AH214" s="67">
        <v>0</v>
      </c>
      <c r="AI214" s="67">
        <v>0</v>
      </c>
      <c r="AJ214" s="67">
        <v>0</v>
      </c>
      <c r="AK214" s="67">
        <v>0</v>
      </c>
      <c r="AL214" s="67">
        <v>0</v>
      </c>
      <c r="AM214" s="67">
        <v>11692761224</v>
      </c>
      <c r="AN214" s="67">
        <v>5362692574</v>
      </c>
      <c r="AO214" s="67">
        <v>6332359244</v>
      </c>
      <c r="AP214" s="67">
        <v>40552819082</v>
      </c>
      <c r="AQ214" s="67">
        <v>46572036929</v>
      </c>
      <c r="AR214" s="67">
        <v>767401005</v>
      </c>
      <c r="AS214" s="67">
        <v>618871779</v>
      </c>
      <c r="AT214" s="67">
        <v>148529227</v>
      </c>
      <c r="AU214" s="67">
        <v>213000000</v>
      </c>
      <c r="AV214" s="67">
        <v>1201000000</v>
      </c>
      <c r="AW214" s="67">
        <v>22383594157</v>
      </c>
      <c r="AX214" s="67">
        <v>21260936963</v>
      </c>
      <c r="AY214" s="67">
        <v>10500648371</v>
      </c>
      <c r="AZ214" s="67">
        <v>10760288592</v>
      </c>
      <c r="BA214" s="67">
        <v>727450917</v>
      </c>
      <c r="BB214" s="67">
        <v>0</v>
      </c>
      <c r="BC214" s="67">
        <v>955695</v>
      </c>
      <c r="BD214" s="67">
        <v>43692437</v>
      </c>
      <c r="BE214" s="67">
        <v>219018511</v>
      </c>
      <c r="BF214" s="67">
        <v>0</v>
      </c>
      <c r="BG214" s="67">
        <v>131539634</v>
      </c>
      <c r="BH214" s="67">
        <v>0</v>
      </c>
      <c r="BI214" s="67"/>
      <c r="BJ214" s="67"/>
      <c r="BK214" s="67">
        <v>0</v>
      </c>
      <c r="BL214" s="67">
        <v>0</v>
      </c>
      <c r="BM214" s="67"/>
      <c r="BN214" s="67"/>
      <c r="BO214" s="67"/>
      <c r="BP214" s="67"/>
      <c r="BQ214" s="67"/>
      <c r="BR214" s="67"/>
      <c r="BS214" s="67"/>
      <c r="BT214" s="67"/>
      <c r="BU214" s="67">
        <v>0</v>
      </c>
      <c r="BV214" s="67"/>
      <c r="BW214" s="67"/>
      <c r="BX214" s="67"/>
      <c r="BY214" s="67"/>
      <c r="BZ214" s="67">
        <v>10321736871</v>
      </c>
      <c r="CA214" s="67">
        <v>4758800087</v>
      </c>
      <c r="CB214" s="67">
        <v>5562936784</v>
      </c>
      <c r="CC214" s="67">
        <v>32484732034</v>
      </c>
      <c r="CD214" s="67">
        <v>33470000000</v>
      </c>
    </row>
    <row r="215" spans="1:82">
      <c r="A215" t="s">
        <v>377</v>
      </c>
      <c r="B215" t="s">
        <v>378</v>
      </c>
      <c r="C215" t="s">
        <v>69</v>
      </c>
      <c r="D215" t="s">
        <v>68</v>
      </c>
      <c r="E215" t="s">
        <v>153</v>
      </c>
      <c r="F215" s="67">
        <v>1999</v>
      </c>
      <c r="G215" t="s">
        <v>383</v>
      </c>
      <c r="H215" s="67">
        <v>6180180</v>
      </c>
      <c r="I215" s="67">
        <v>1193316461</v>
      </c>
      <c r="J215" s="67">
        <v>1053528894</v>
      </c>
      <c r="K215" s="67">
        <v>6304965224</v>
      </c>
      <c r="L215" s="67">
        <v>34034309684</v>
      </c>
      <c r="M215" s="67">
        <v>31948826537</v>
      </c>
      <c r="N215" s="67">
        <v>1106398350</v>
      </c>
      <c r="O215" s="67">
        <v>0</v>
      </c>
      <c r="P215" s="67">
        <v>460553934</v>
      </c>
      <c r="Q215" s="67">
        <v>70044480</v>
      </c>
      <c r="R215" s="67">
        <v>342612509</v>
      </c>
      <c r="S215" s="67">
        <v>0</v>
      </c>
      <c r="T215" s="67">
        <v>189468113</v>
      </c>
      <c r="U215" s="67">
        <v>798485165</v>
      </c>
      <c r="V215" s="67">
        <v>0</v>
      </c>
      <c r="W215" s="67">
        <v>0</v>
      </c>
      <c r="X215" s="67">
        <v>0</v>
      </c>
      <c r="Y215" s="67">
        <v>799600000</v>
      </c>
      <c r="Z215" s="67">
        <v>0</v>
      </c>
      <c r="AA215" s="67">
        <v>0</v>
      </c>
      <c r="AB215" s="67">
        <v>799630010</v>
      </c>
      <c r="AC215" s="67">
        <v>0</v>
      </c>
      <c r="AD215" s="67">
        <v>0</v>
      </c>
      <c r="AE215" s="67">
        <v>0</v>
      </c>
      <c r="AF215" s="67">
        <v>0</v>
      </c>
      <c r="AG215" s="67">
        <v>0</v>
      </c>
      <c r="AH215" s="67">
        <v>0</v>
      </c>
      <c r="AI215" s="67">
        <v>0</v>
      </c>
      <c r="AJ215" s="67">
        <v>0</v>
      </c>
      <c r="AK215" s="67">
        <v>0</v>
      </c>
      <c r="AL215" s="67">
        <v>0</v>
      </c>
      <c r="AM215" s="67">
        <v>12107809595</v>
      </c>
      <c r="AN215" s="67">
        <v>5557158633</v>
      </c>
      <c r="AO215" s="67">
        <v>6552996883</v>
      </c>
      <c r="AP215" s="67">
        <v>41035648710</v>
      </c>
      <c r="AQ215" s="67">
        <v>46687947979</v>
      </c>
      <c r="AR215" s="67">
        <v>413781434</v>
      </c>
      <c r="AS215" s="67">
        <v>333694704</v>
      </c>
      <c r="AT215" s="67">
        <v>80086729</v>
      </c>
      <c r="AU215" s="67">
        <v>195000000</v>
      </c>
      <c r="AV215" s="67">
        <v>1167000000</v>
      </c>
      <c r="AW215" s="67">
        <v>17798828785</v>
      </c>
      <c r="AX215" s="67">
        <v>17000269965</v>
      </c>
      <c r="AY215" s="67">
        <v>8291886478</v>
      </c>
      <c r="AZ215" s="67">
        <v>8708383486</v>
      </c>
      <c r="BA215" s="67">
        <v>486353475</v>
      </c>
      <c r="BB215" s="67">
        <v>0</v>
      </c>
      <c r="BC215" s="67">
        <v>882180</v>
      </c>
      <c r="BD215" s="67">
        <v>44771993</v>
      </c>
      <c r="BE215" s="67">
        <v>198019315</v>
      </c>
      <c r="BF215" s="67">
        <v>0</v>
      </c>
      <c r="BG215" s="67">
        <v>68531857</v>
      </c>
      <c r="BH215" s="67">
        <v>0</v>
      </c>
      <c r="BI215" s="67"/>
      <c r="BJ215" s="67"/>
      <c r="BK215" s="67">
        <v>0</v>
      </c>
      <c r="BL215" s="67">
        <v>0</v>
      </c>
      <c r="BM215" s="67"/>
      <c r="BN215" s="67"/>
      <c r="BO215" s="67"/>
      <c r="BP215" s="67"/>
      <c r="BQ215" s="67"/>
      <c r="BR215" s="67"/>
      <c r="BS215" s="67"/>
      <c r="BT215" s="67"/>
      <c r="BU215" s="67">
        <v>0</v>
      </c>
      <c r="BV215" s="67"/>
      <c r="BW215" s="67"/>
      <c r="BX215" s="67"/>
      <c r="BY215" s="67"/>
      <c r="BZ215" s="67">
        <v>9731558432</v>
      </c>
      <c r="CA215" s="67">
        <v>4471755407</v>
      </c>
      <c r="CB215" s="67">
        <v>5259803026</v>
      </c>
      <c r="CC215" s="67">
        <v>26972168651</v>
      </c>
      <c r="CD215" s="67">
        <v>27940000000</v>
      </c>
    </row>
    <row r="216" spans="1:82">
      <c r="A216" t="s">
        <v>377</v>
      </c>
      <c r="B216" t="s">
        <v>378</v>
      </c>
      <c r="C216" t="s">
        <v>69</v>
      </c>
      <c r="D216" t="s">
        <v>68</v>
      </c>
      <c r="E216" t="s">
        <v>153</v>
      </c>
      <c r="F216" s="67">
        <v>2000</v>
      </c>
      <c r="G216" t="s">
        <v>384</v>
      </c>
      <c r="H216" s="67">
        <v>6307659</v>
      </c>
      <c r="I216" s="67">
        <v>1203069261</v>
      </c>
      <c r="J216" s="67">
        <v>712071371</v>
      </c>
      <c r="K216" s="67">
        <v>5210278325</v>
      </c>
      <c r="L216" s="67">
        <v>33634293356</v>
      </c>
      <c r="M216" s="67">
        <v>31610206224</v>
      </c>
      <c r="N216" s="67">
        <v>1061212313</v>
      </c>
      <c r="O216" s="67">
        <v>0</v>
      </c>
      <c r="P216" s="67">
        <v>441753118</v>
      </c>
      <c r="Q216" s="67">
        <v>67185111</v>
      </c>
      <c r="R216" s="67">
        <v>328626320</v>
      </c>
      <c r="S216" s="67">
        <v>0</v>
      </c>
      <c r="T216" s="67">
        <v>189033110</v>
      </c>
      <c r="U216" s="67">
        <v>798485165</v>
      </c>
      <c r="V216" s="67">
        <v>0</v>
      </c>
      <c r="W216" s="67">
        <v>0</v>
      </c>
      <c r="X216" s="67">
        <v>0</v>
      </c>
      <c r="Y216" s="67">
        <v>799600000</v>
      </c>
      <c r="Z216" s="67">
        <v>0</v>
      </c>
      <c r="AA216" s="67">
        <v>0</v>
      </c>
      <c r="AB216" s="67">
        <v>799630010</v>
      </c>
      <c r="AC216" s="67">
        <v>0</v>
      </c>
      <c r="AD216" s="67">
        <v>0</v>
      </c>
      <c r="AE216" s="67">
        <v>0</v>
      </c>
      <c r="AF216" s="67">
        <v>0</v>
      </c>
      <c r="AG216" s="67">
        <v>0</v>
      </c>
      <c r="AH216" s="67">
        <v>0</v>
      </c>
      <c r="AI216" s="67">
        <v>0</v>
      </c>
      <c r="AJ216" s="67">
        <v>0</v>
      </c>
      <c r="AK216" s="67">
        <v>0</v>
      </c>
      <c r="AL216" s="67">
        <v>0</v>
      </c>
      <c r="AM216" s="67">
        <v>12447917453</v>
      </c>
      <c r="AN216" s="67">
        <v>5719453177</v>
      </c>
      <c r="AO216" s="67">
        <v>6730865943</v>
      </c>
      <c r="AP216" s="67">
        <v>42107719569</v>
      </c>
      <c r="AQ216" s="67">
        <v>46776671336</v>
      </c>
      <c r="AR216" s="67">
        <v>800457828</v>
      </c>
      <c r="AS216" s="67">
        <v>645530506</v>
      </c>
      <c r="AT216" s="67">
        <v>154927321</v>
      </c>
      <c r="AU216" s="67">
        <v>164000000</v>
      </c>
      <c r="AV216" s="67">
        <v>1200000000</v>
      </c>
      <c r="AW216" s="67">
        <v>20323925457</v>
      </c>
      <c r="AX216" s="67">
        <v>19533143043</v>
      </c>
      <c r="AY216" s="67">
        <v>9589760424</v>
      </c>
      <c r="AZ216" s="67">
        <v>9943382619</v>
      </c>
      <c r="BA216" s="67">
        <v>472353593</v>
      </c>
      <c r="BB216" s="67">
        <v>0</v>
      </c>
      <c r="BC216" s="67">
        <v>1029210</v>
      </c>
      <c r="BD216" s="67">
        <v>45642956</v>
      </c>
      <c r="BE216" s="67">
        <v>213312602</v>
      </c>
      <c r="BF216" s="67">
        <v>0</v>
      </c>
      <c r="BG216" s="67">
        <v>58444053</v>
      </c>
      <c r="BH216" s="67">
        <v>0</v>
      </c>
      <c r="BI216" s="67"/>
      <c r="BJ216" s="67"/>
      <c r="BK216" s="67">
        <v>0</v>
      </c>
      <c r="BL216" s="67">
        <v>0</v>
      </c>
      <c r="BM216" s="67"/>
      <c r="BN216" s="67"/>
      <c r="BO216" s="67"/>
      <c r="BP216" s="67"/>
      <c r="BQ216" s="67"/>
      <c r="BR216" s="67"/>
      <c r="BS216" s="67"/>
      <c r="BT216" s="67"/>
      <c r="BU216" s="67">
        <v>0</v>
      </c>
      <c r="BV216" s="67"/>
      <c r="BW216" s="67"/>
      <c r="BX216" s="67"/>
      <c r="BY216" s="67"/>
      <c r="BZ216" s="67">
        <v>10230798753</v>
      </c>
      <c r="CA216" s="67">
        <v>4701756674</v>
      </c>
      <c r="CB216" s="67">
        <v>5529042079</v>
      </c>
      <c r="CC216" s="67">
        <v>30319182037</v>
      </c>
      <c r="CD216" s="67">
        <v>31360000000</v>
      </c>
    </row>
    <row r="217" spans="1:82">
      <c r="A217" t="s">
        <v>377</v>
      </c>
      <c r="B217" t="s">
        <v>378</v>
      </c>
      <c r="C217" t="s">
        <v>69</v>
      </c>
      <c r="D217" t="s">
        <v>68</v>
      </c>
      <c r="E217" t="s">
        <v>153</v>
      </c>
      <c r="F217" s="67">
        <v>2001</v>
      </c>
      <c r="G217" t="s">
        <v>385</v>
      </c>
      <c r="H217" s="67">
        <v>6465729</v>
      </c>
      <c r="I217" s="67">
        <v>1222325291</v>
      </c>
      <c r="J217" s="67">
        <v>564108971</v>
      </c>
      <c r="K217" s="67">
        <v>4489036179</v>
      </c>
      <c r="L217" s="67">
        <v>33372039104</v>
      </c>
      <c r="M217" s="67">
        <v>31339309973</v>
      </c>
      <c r="N217" s="67">
        <v>1056318539</v>
      </c>
      <c r="O217" s="67">
        <v>0</v>
      </c>
      <c r="P217" s="67">
        <v>441753118</v>
      </c>
      <c r="Q217" s="67">
        <v>67185111</v>
      </c>
      <c r="R217" s="67">
        <v>328626320</v>
      </c>
      <c r="S217" s="67">
        <v>0</v>
      </c>
      <c r="T217" s="67">
        <v>217385659</v>
      </c>
      <c r="U217" s="67">
        <v>798485165</v>
      </c>
      <c r="V217" s="67">
        <v>0</v>
      </c>
      <c r="W217" s="67">
        <v>0</v>
      </c>
      <c r="X217" s="67">
        <v>0</v>
      </c>
      <c r="Y217" s="67">
        <v>799600000</v>
      </c>
      <c r="Z217" s="67">
        <v>0</v>
      </c>
      <c r="AA217" s="67">
        <v>0</v>
      </c>
      <c r="AB217" s="67">
        <v>799630010</v>
      </c>
      <c r="AC217" s="67">
        <v>0</v>
      </c>
      <c r="AD217" s="67">
        <v>0</v>
      </c>
      <c r="AE217" s="67">
        <v>0</v>
      </c>
      <c r="AF217" s="67">
        <v>0</v>
      </c>
      <c r="AG217" s="67">
        <v>0</v>
      </c>
      <c r="AH217" s="67">
        <v>0</v>
      </c>
      <c r="AI217" s="67">
        <v>0</v>
      </c>
      <c r="AJ217" s="67">
        <v>0</v>
      </c>
      <c r="AK217" s="67">
        <v>0</v>
      </c>
      <c r="AL217" s="67">
        <v>0</v>
      </c>
      <c r="AM217" s="67">
        <v>12893888184</v>
      </c>
      <c r="AN217" s="67">
        <v>5929968005</v>
      </c>
      <c r="AO217" s="67">
        <v>6966425172</v>
      </c>
      <c r="AP217" s="67">
        <v>43123775841</v>
      </c>
      <c r="AQ217" s="67">
        <v>47122407928</v>
      </c>
      <c r="AR217" s="67">
        <v>619207602</v>
      </c>
      <c r="AS217" s="67">
        <v>499360969</v>
      </c>
      <c r="AT217" s="67">
        <v>119846633</v>
      </c>
      <c r="AU217" s="67">
        <v>142000000</v>
      </c>
      <c r="AV217" s="67">
        <v>1130000000</v>
      </c>
      <c r="AW217" s="67">
        <v>18745007786</v>
      </c>
      <c r="AX217" s="67">
        <v>17969497897</v>
      </c>
      <c r="AY217" s="67">
        <v>8934418256</v>
      </c>
      <c r="AZ217" s="67">
        <v>9035079642</v>
      </c>
      <c r="BA217" s="67">
        <v>416676698</v>
      </c>
      <c r="BB217" s="67">
        <v>0</v>
      </c>
      <c r="BC217" s="67">
        <v>661635</v>
      </c>
      <c r="BD217" s="67">
        <v>52716659</v>
      </c>
      <c r="BE217" s="67">
        <v>214858538</v>
      </c>
      <c r="BF217" s="67">
        <v>0</v>
      </c>
      <c r="BG217" s="67">
        <v>90596359</v>
      </c>
      <c r="BH217" s="67">
        <v>17875655</v>
      </c>
      <c r="BI217" s="67"/>
      <c r="BJ217" s="67"/>
      <c r="BK217" s="67">
        <v>0</v>
      </c>
      <c r="BL217" s="67">
        <v>17875655</v>
      </c>
      <c r="BM217" s="67"/>
      <c r="BN217" s="67"/>
      <c r="BO217" s="67">
        <v>17875655</v>
      </c>
      <c r="BP217" s="67"/>
      <c r="BQ217" s="67"/>
      <c r="BR217" s="67"/>
      <c r="BS217" s="67"/>
      <c r="BT217" s="67"/>
      <c r="BU217" s="67">
        <v>0</v>
      </c>
      <c r="BV217" s="67"/>
      <c r="BW217" s="67"/>
      <c r="BX217" s="67"/>
      <c r="BY217" s="67"/>
      <c r="BZ217" s="67">
        <v>10716135820</v>
      </c>
      <c r="CA217" s="67">
        <v>4909010744</v>
      </c>
      <c r="CB217" s="67">
        <v>5807125077</v>
      </c>
      <c r="CC217" s="67">
        <v>29110226863</v>
      </c>
      <c r="CD217" s="67">
        <v>30100000000</v>
      </c>
    </row>
    <row r="218" spans="1:82">
      <c r="A218" t="s">
        <v>377</v>
      </c>
      <c r="B218" t="s">
        <v>378</v>
      </c>
      <c r="C218" t="s">
        <v>69</v>
      </c>
      <c r="D218" t="s">
        <v>68</v>
      </c>
      <c r="E218" t="s">
        <v>153</v>
      </c>
      <c r="F218" s="67">
        <v>2002</v>
      </c>
      <c r="G218" t="s">
        <v>386</v>
      </c>
      <c r="H218" s="67">
        <v>6648938</v>
      </c>
      <c r="I218" s="67">
        <v>1245802261</v>
      </c>
      <c r="J218" s="67">
        <v>716913243</v>
      </c>
      <c r="K218" s="67">
        <v>4881454218</v>
      </c>
      <c r="L218" s="67">
        <v>33093892875</v>
      </c>
      <c r="M218" s="67">
        <v>31051482707</v>
      </c>
      <c r="N218" s="67">
        <v>1051424765</v>
      </c>
      <c r="O218" s="67">
        <v>0</v>
      </c>
      <c r="P218" s="67">
        <v>441753118</v>
      </c>
      <c r="Q218" s="67">
        <v>67185111</v>
      </c>
      <c r="R218" s="67">
        <v>328626320</v>
      </c>
      <c r="S218" s="67">
        <v>0</v>
      </c>
      <c r="T218" s="67">
        <v>240634170</v>
      </c>
      <c r="U218" s="67">
        <v>787869254</v>
      </c>
      <c r="V218" s="67">
        <v>0</v>
      </c>
      <c r="W218" s="67">
        <v>0</v>
      </c>
      <c r="X218" s="67">
        <v>0</v>
      </c>
      <c r="Y218" s="67">
        <v>789000000</v>
      </c>
      <c r="Z218" s="67">
        <v>0</v>
      </c>
      <c r="AA218" s="67">
        <v>0</v>
      </c>
      <c r="AB218" s="67">
        <v>788998879</v>
      </c>
      <c r="AC218" s="67">
        <v>0</v>
      </c>
      <c r="AD218" s="67">
        <v>0</v>
      </c>
      <c r="AE218" s="67">
        <v>0</v>
      </c>
      <c r="AF218" s="67">
        <v>0</v>
      </c>
      <c r="AG218" s="67">
        <v>0</v>
      </c>
      <c r="AH218" s="67">
        <v>0</v>
      </c>
      <c r="AI218" s="67">
        <v>0</v>
      </c>
      <c r="AJ218" s="67">
        <v>0</v>
      </c>
      <c r="AK218" s="67">
        <v>0</v>
      </c>
      <c r="AL218" s="67">
        <v>0</v>
      </c>
      <c r="AM218" s="67">
        <v>13397916378</v>
      </c>
      <c r="AN218" s="67">
        <v>6165956633</v>
      </c>
      <c r="AO218" s="67">
        <v>7234600957</v>
      </c>
      <c r="AP218" s="67">
        <v>43211670442</v>
      </c>
      <c r="AQ218" s="67">
        <v>47536533813</v>
      </c>
      <c r="AR218" s="67">
        <v>730941903</v>
      </c>
      <c r="AS218" s="67">
        <v>589469276</v>
      </c>
      <c r="AT218" s="67">
        <v>141472626</v>
      </c>
      <c r="AU218" s="67">
        <v>178000000</v>
      </c>
      <c r="AV218" s="67">
        <v>1212000000</v>
      </c>
      <c r="AW218" s="67">
        <v>18197111782</v>
      </c>
      <c r="AX218" s="67">
        <v>17336171858</v>
      </c>
      <c r="AY218" s="67">
        <v>8619359218</v>
      </c>
      <c r="AZ218" s="67">
        <v>8716812640</v>
      </c>
      <c r="BA218" s="67">
        <v>485769503</v>
      </c>
      <c r="BB218" s="67">
        <v>0</v>
      </c>
      <c r="BC218" s="67">
        <v>1176240</v>
      </c>
      <c r="BD218" s="67">
        <v>58557885</v>
      </c>
      <c r="BE218" s="67">
        <v>202262919</v>
      </c>
      <c r="BF218" s="67">
        <v>0</v>
      </c>
      <c r="BG218" s="67">
        <v>113173378</v>
      </c>
      <c r="BH218" s="67">
        <v>24051546</v>
      </c>
      <c r="BI218" s="67"/>
      <c r="BJ218" s="67"/>
      <c r="BK218" s="67">
        <v>0</v>
      </c>
      <c r="BL218" s="67">
        <v>24051546</v>
      </c>
      <c r="BM218" s="67"/>
      <c r="BN218" s="67"/>
      <c r="BO218" s="67">
        <v>24051546</v>
      </c>
      <c r="BP218" s="67"/>
      <c r="BQ218" s="67"/>
      <c r="BR218" s="67"/>
      <c r="BS218" s="67"/>
      <c r="BT218" s="67"/>
      <c r="BU218" s="67"/>
      <c r="BV218" s="67"/>
      <c r="BW218" s="67"/>
      <c r="BX218" s="67"/>
      <c r="BY218" s="67"/>
      <c r="BZ218" s="67">
        <v>10310895968</v>
      </c>
      <c r="CA218" s="67">
        <v>4714970272</v>
      </c>
      <c r="CB218" s="67">
        <v>5595925695</v>
      </c>
      <c r="CC218" s="67">
        <v>28229001198</v>
      </c>
      <c r="CD218" s="67">
        <v>29260000000</v>
      </c>
    </row>
    <row r="219" spans="1:82">
      <c r="A219" t="s">
        <v>377</v>
      </c>
      <c r="B219" t="s">
        <v>378</v>
      </c>
      <c r="C219" t="s">
        <v>69</v>
      </c>
      <c r="D219" t="s">
        <v>68</v>
      </c>
      <c r="E219" t="s">
        <v>153</v>
      </c>
      <c r="F219" s="67">
        <v>2003</v>
      </c>
      <c r="G219" t="s">
        <v>387</v>
      </c>
      <c r="H219" s="67">
        <v>6860846</v>
      </c>
      <c r="I219" s="67">
        <v>1315180007</v>
      </c>
      <c r="J219" s="67">
        <v>815367051</v>
      </c>
      <c r="K219" s="67">
        <v>5085123973</v>
      </c>
      <c r="L219" s="67">
        <v>33031443233</v>
      </c>
      <c r="M219" s="67">
        <v>31034551691</v>
      </c>
      <c r="N219" s="67">
        <v>1046530991</v>
      </c>
      <c r="O219" s="67">
        <v>0</v>
      </c>
      <c r="P219" s="67">
        <v>441753118</v>
      </c>
      <c r="Q219" s="67">
        <v>67185111</v>
      </c>
      <c r="R219" s="67">
        <v>328626320</v>
      </c>
      <c r="S219" s="67">
        <v>0</v>
      </c>
      <c r="T219" s="67">
        <v>192706471</v>
      </c>
      <c r="U219" s="67">
        <v>775513869</v>
      </c>
      <c r="V219" s="67">
        <v>0</v>
      </c>
      <c r="W219" s="67">
        <v>0</v>
      </c>
      <c r="X219" s="67">
        <v>0</v>
      </c>
      <c r="Y219" s="67">
        <v>776600000</v>
      </c>
      <c r="Z219" s="67">
        <v>0</v>
      </c>
      <c r="AA219" s="67">
        <v>0</v>
      </c>
      <c r="AB219" s="67">
        <v>776625779</v>
      </c>
      <c r="AC219" s="67">
        <v>0</v>
      </c>
      <c r="AD219" s="67">
        <v>0</v>
      </c>
      <c r="AE219" s="67">
        <v>0</v>
      </c>
      <c r="AF219" s="67">
        <v>0</v>
      </c>
      <c r="AG219" s="67">
        <v>0</v>
      </c>
      <c r="AH219" s="67">
        <v>0</v>
      </c>
      <c r="AI219" s="67">
        <v>0</v>
      </c>
      <c r="AJ219" s="67">
        <v>0</v>
      </c>
      <c r="AK219" s="67">
        <v>0</v>
      </c>
      <c r="AL219" s="67">
        <v>0</v>
      </c>
      <c r="AM219" s="67">
        <v>13958469818</v>
      </c>
      <c r="AN219" s="67">
        <v>6427948395</v>
      </c>
      <c r="AO219" s="67">
        <v>7533322907</v>
      </c>
      <c r="AP219" s="67">
        <v>43752241101</v>
      </c>
      <c r="AQ219" s="67">
        <v>48228583741</v>
      </c>
      <c r="AR219" s="67">
        <v>434783000</v>
      </c>
      <c r="AS219" s="67">
        <v>350631452</v>
      </c>
      <c r="AT219" s="67">
        <v>84151548</v>
      </c>
      <c r="AU219" s="67">
        <v>224000000</v>
      </c>
      <c r="AV219" s="67">
        <v>1397000000</v>
      </c>
      <c r="AW219" s="67">
        <v>17300566586</v>
      </c>
      <c r="AX219" s="67">
        <v>16212505654</v>
      </c>
      <c r="AY219" s="67">
        <v>8035168599</v>
      </c>
      <c r="AZ219" s="67">
        <v>8177337055</v>
      </c>
      <c r="BA219" s="67">
        <v>751595780</v>
      </c>
      <c r="BB219" s="67">
        <v>0</v>
      </c>
      <c r="BC219" s="67">
        <v>882180</v>
      </c>
      <c r="BD219" s="67">
        <v>62422942</v>
      </c>
      <c r="BE219" s="67">
        <v>192279559</v>
      </c>
      <c r="BF219" s="67">
        <v>0</v>
      </c>
      <c r="BG219" s="67">
        <v>80880472</v>
      </c>
      <c r="BH219" s="67">
        <v>7993461</v>
      </c>
      <c r="BI219" s="67"/>
      <c r="BJ219" s="67"/>
      <c r="BK219" s="67">
        <v>0</v>
      </c>
      <c r="BL219" s="67">
        <v>7993461</v>
      </c>
      <c r="BM219" s="67"/>
      <c r="BN219" s="67"/>
      <c r="BO219" s="67">
        <v>7993461</v>
      </c>
      <c r="BP219" s="67"/>
      <c r="BQ219" s="67"/>
      <c r="BR219" s="67"/>
      <c r="BS219" s="67"/>
      <c r="BT219" s="67"/>
      <c r="BU219" s="67"/>
      <c r="BV219" s="67"/>
      <c r="BW219" s="67"/>
      <c r="BX219" s="67"/>
      <c r="BY219" s="67"/>
      <c r="BZ219" s="67">
        <v>10065080508</v>
      </c>
      <c r="CA219" s="67">
        <v>4600404458</v>
      </c>
      <c r="CB219" s="67">
        <v>5464676050</v>
      </c>
      <c r="CC219" s="67">
        <v>26635423556</v>
      </c>
      <c r="CD219" s="67">
        <v>27810000000</v>
      </c>
    </row>
    <row r="220" spans="1:82">
      <c r="A220" t="s">
        <v>377</v>
      </c>
      <c r="B220" t="s">
        <v>378</v>
      </c>
      <c r="C220" t="s">
        <v>69</v>
      </c>
      <c r="D220" t="s">
        <v>68</v>
      </c>
      <c r="E220" t="s">
        <v>153</v>
      </c>
      <c r="F220" s="67">
        <v>2004</v>
      </c>
      <c r="G220" t="s">
        <v>388</v>
      </c>
      <c r="H220" s="67">
        <v>7120496</v>
      </c>
      <c r="I220" s="67">
        <v>1415013198</v>
      </c>
      <c r="J220" s="67">
        <v>757103080</v>
      </c>
      <c r="K220" s="67">
        <v>5020434648</v>
      </c>
      <c r="L220" s="67">
        <v>33266372304</v>
      </c>
      <c r="M220" s="67">
        <v>31288516926</v>
      </c>
      <c r="N220" s="67">
        <v>1041637217</v>
      </c>
      <c r="O220" s="67">
        <v>0</v>
      </c>
      <c r="P220" s="67">
        <v>441753118</v>
      </c>
      <c r="Q220" s="67">
        <v>67185111</v>
      </c>
      <c r="R220" s="67">
        <v>328626320</v>
      </c>
      <c r="S220" s="67">
        <v>0</v>
      </c>
      <c r="T220" s="67">
        <v>174010995</v>
      </c>
      <c r="U220" s="67">
        <v>762723616</v>
      </c>
      <c r="V220" s="67">
        <v>0</v>
      </c>
      <c r="W220" s="67">
        <v>0</v>
      </c>
      <c r="X220" s="67">
        <v>0</v>
      </c>
      <c r="Y220" s="67">
        <v>763800000</v>
      </c>
      <c r="Z220" s="67">
        <v>0</v>
      </c>
      <c r="AA220" s="67">
        <v>0</v>
      </c>
      <c r="AB220" s="67">
        <v>763817187</v>
      </c>
      <c r="AC220" s="67">
        <v>0</v>
      </c>
      <c r="AD220" s="67">
        <v>0</v>
      </c>
      <c r="AE220" s="67">
        <v>0</v>
      </c>
      <c r="AF220" s="67">
        <v>0</v>
      </c>
      <c r="AG220" s="67">
        <v>0</v>
      </c>
      <c r="AH220" s="67">
        <v>0</v>
      </c>
      <c r="AI220" s="67">
        <v>0</v>
      </c>
      <c r="AJ220" s="67">
        <v>0</v>
      </c>
      <c r="AK220" s="67">
        <v>0</v>
      </c>
      <c r="AL220" s="67">
        <v>0</v>
      </c>
      <c r="AM220" s="67">
        <v>14679859317</v>
      </c>
      <c r="AN220" s="67">
        <v>6757412934</v>
      </c>
      <c r="AO220" s="67">
        <v>7925351648</v>
      </c>
      <c r="AP220" s="67">
        <v>44960174666</v>
      </c>
      <c r="AQ220" s="67">
        <v>49384430606</v>
      </c>
      <c r="AR220" s="67">
        <v>420678704</v>
      </c>
      <c r="AS220" s="67">
        <v>339257019</v>
      </c>
      <c r="AT220" s="67">
        <v>81421685</v>
      </c>
      <c r="AU220" s="67">
        <v>225000000</v>
      </c>
      <c r="AV220" s="67">
        <v>1492000000</v>
      </c>
      <c r="AW220" s="67">
        <v>20635538088</v>
      </c>
      <c r="AX220" s="67">
        <v>19628513548</v>
      </c>
      <c r="AY220" s="67">
        <v>9738540494</v>
      </c>
      <c r="AZ220" s="67">
        <v>9889973055</v>
      </c>
      <c r="BA220" s="67">
        <v>637102924</v>
      </c>
      <c r="BB220" s="67">
        <v>0</v>
      </c>
      <c r="BC220" s="67">
        <v>1323270</v>
      </c>
      <c r="BD220" s="67">
        <v>65438245</v>
      </c>
      <c r="BE220" s="67">
        <v>224283798</v>
      </c>
      <c r="BF220" s="67">
        <v>0</v>
      </c>
      <c r="BG220" s="67">
        <v>78876303</v>
      </c>
      <c r="BH220" s="67">
        <v>14967394</v>
      </c>
      <c r="BI220" s="67"/>
      <c r="BJ220" s="67"/>
      <c r="BK220" s="67">
        <v>0</v>
      </c>
      <c r="BL220" s="67">
        <v>14967394</v>
      </c>
      <c r="BM220" s="67"/>
      <c r="BN220" s="67"/>
      <c r="BO220" s="67">
        <v>14967394</v>
      </c>
      <c r="BP220" s="67"/>
      <c r="BQ220" s="67"/>
      <c r="BR220" s="67"/>
      <c r="BS220" s="67"/>
      <c r="BT220" s="67"/>
      <c r="BU220" s="67">
        <v>0</v>
      </c>
      <c r="BV220" s="67"/>
      <c r="BW220" s="67"/>
      <c r="BX220" s="67"/>
      <c r="BY220" s="67"/>
      <c r="BZ220" s="67">
        <v>12375607280</v>
      </c>
      <c r="CA220" s="67">
        <v>5644334226</v>
      </c>
      <c r="CB220" s="67">
        <v>6731273053</v>
      </c>
      <c r="CC220" s="67">
        <v>32179791466</v>
      </c>
      <c r="CD220" s="67">
        <v>33450000000</v>
      </c>
    </row>
    <row r="221" spans="1:82">
      <c r="A221" t="s">
        <v>377</v>
      </c>
      <c r="B221" t="s">
        <v>378</v>
      </c>
      <c r="C221" t="s">
        <v>69</v>
      </c>
      <c r="D221" t="s">
        <v>68</v>
      </c>
      <c r="E221" t="s">
        <v>153</v>
      </c>
      <c r="F221" s="67">
        <v>2005</v>
      </c>
      <c r="G221" t="s">
        <v>389</v>
      </c>
      <c r="H221" s="67">
        <v>7388874</v>
      </c>
      <c r="I221" s="67">
        <v>1492004307</v>
      </c>
      <c r="J221" s="67">
        <v>775473313</v>
      </c>
      <c r="K221" s="67">
        <v>4364637152</v>
      </c>
      <c r="L221" s="67">
        <v>32774054235</v>
      </c>
      <c r="M221" s="67">
        <v>30797517472</v>
      </c>
      <c r="N221" s="67">
        <v>1036743443</v>
      </c>
      <c r="O221" s="67">
        <v>0</v>
      </c>
      <c r="P221" s="67">
        <v>441753118</v>
      </c>
      <c r="Q221" s="67">
        <v>67185111</v>
      </c>
      <c r="R221" s="67">
        <v>328626320</v>
      </c>
      <c r="S221" s="67">
        <v>0</v>
      </c>
      <c r="T221" s="67">
        <v>189622781</v>
      </c>
      <c r="U221" s="67">
        <v>743538236</v>
      </c>
      <c r="V221" s="67">
        <v>0</v>
      </c>
      <c r="W221" s="67">
        <v>0</v>
      </c>
      <c r="X221" s="67">
        <v>0</v>
      </c>
      <c r="Y221" s="67">
        <v>744600000</v>
      </c>
      <c r="Z221" s="67">
        <v>0</v>
      </c>
      <c r="AA221" s="67">
        <v>0</v>
      </c>
      <c r="AB221" s="67">
        <v>744604300</v>
      </c>
      <c r="AC221" s="67">
        <v>0</v>
      </c>
      <c r="AD221" s="67">
        <v>0</v>
      </c>
      <c r="AE221" s="67">
        <v>0</v>
      </c>
      <c r="AF221" s="67">
        <v>0</v>
      </c>
      <c r="AG221" s="67">
        <v>0</v>
      </c>
      <c r="AH221" s="67">
        <v>0</v>
      </c>
      <c r="AI221" s="67">
        <v>0</v>
      </c>
      <c r="AJ221" s="67">
        <v>0</v>
      </c>
      <c r="AK221" s="67">
        <v>0</v>
      </c>
      <c r="AL221" s="67">
        <v>0</v>
      </c>
      <c r="AM221" s="67">
        <v>15370864213</v>
      </c>
      <c r="AN221" s="67">
        <v>7076335301</v>
      </c>
      <c r="AO221" s="67">
        <v>8297584563</v>
      </c>
      <c r="AP221" s="67">
        <v>46057979839</v>
      </c>
      <c r="AQ221" s="67">
        <v>49813641997</v>
      </c>
      <c r="AR221" s="67">
        <v>1358885190</v>
      </c>
      <c r="AS221" s="67">
        <v>1095875153</v>
      </c>
      <c r="AT221" s="67">
        <v>263010037</v>
      </c>
      <c r="AU221" s="67">
        <v>261000000</v>
      </c>
      <c r="AV221" s="67">
        <v>1469000000</v>
      </c>
      <c r="AW221" s="67">
        <v>26808502472</v>
      </c>
      <c r="AX221" s="67">
        <v>25737670090</v>
      </c>
      <c r="AY221" s="67">
        <v>12786456928</v>
      </c>
      <c r="AZ221" s="67">
        <v>12951213163</v>
      </c>
      <c r="BA221" s="67">
        <v>651937480</v>
      </c>
      <c r="BB221" s="67">
        <v>0</v>
      </c>
      <c r="BC221" s="67">
        <v>1396785</v>
      </c>
      <c r="BD221" s="67">
        <v>66639143</v>
      </c>
      <c r="BE221" s="67">
        <v>244075110</v>
      </c>
      <c r="BF221" s="67">
        <v>0</v>
      </c>
      <c r="BG221" s="67">
        <v>106783864</v>
      </c>
      <c r="BH221" s="67">
        <v>20442364</v>
      </c>
      <c r="BI221" s="67"/>
      <c r="BJ221" s="67"/>
      <c r="BK221" s="67">
        <v>0</v>
      </c>
      <c r="BL221" s="67">
        <v>20442364</v>
      </c>
      <c r="BM221" s="67"/>
      <c r="BN221" s="67"/>
      <c r="BO221" s="67">
        <v>20442364</v>
      </c>
      <c r="BP221" s="67"/>
      <c r="BQ221" s="67"/>
      <c r="BR221" s="67"/>
      <c r="BS221" s="67"/>
      <c r="BT221" s="67"/>
      <c r="BU221" s="67">
        <v>0</v>
      </c>
      <c r="BV221" s="67"/>
      <c r="BW221" s="67"/>
      <c r="BX221" s="67"/>
      <c r="BY221" s="67"/>
      <c r="BZ221" s="67">
        <v>15659414361</v>
      </c>
      <c r="CA221" s="67">
        <v>7145400743</v>
      </c>
      <c r="CB221" s="67">
        <v>8514013618</v>
      </c>
      <c r="CC221" s="67">
        <v>42639244387</v>
      </c>
      <c r="CD221" s="67">
        <v>43850000000</v>
      </c>
    </row>
    <row r="222" spans="1:82">
      <c r="A222" t="s">
        <v>377</v>
      </c>
      <c r="B222" t="s">
        <v>378</v>
      </c>
      <c r="C222" t="s">
        <v>69</v>
      </c>
      <c r="D222" t="s">
        <v>68</v>
      </c>
      <c r="E222" t="s">
        <v>153</v>
      </c>
      <c r="F222" s="67">
        <v>2006</v>
      </c>
      <c r="G222" t="s">
        <v>390</v>
      </c>
      <c r="H222" s="67">
        <v>7658190</v>
      </c>
      <c r="I222" s="67">
        <v>1564960967</v>
      </c>
      <c r="J222" s="67">
        <v>968743233</v>
      </c>
      <c r="K222" s="67">
        <v>4606590955</v>
      </c>
      <c r="L222" s="67">
        <v>32858359229</v>
      </c>
      <c r="M222" s="67">
        <v>30848310519</v>
      </c>
      <c r="N222" s="67">
        <v>1031849669</v>
      </c>
      <c r="O222" s="67">
        <v>0</v>
      </c>
      <c r="P222" s="67">
        <v>441753118</v>
      </c>
      <c r="Q222" s="67">
        <v>67185111</v>
      </c>
      <c r="R222" s="67">
        <v>328626320</v>
      </c>
      <c r="S222" s="67">
        <v>0</v>
      </c>
      <c r="T222" s="67">
        <v>235984468</v>
      </c>
      <c r="U222" s="67">
        <v>724352856</v>
      </c>
      <c r="V222" s="67">
        <v>0</v>
      </c>
      <c r="W222" s="67">
        <v>0</v>
      </c>
      <c r="X222" s="67">
        <v>0</v>
      </c>
      <c r="Y222" s="67">
        <v>725400000</v>
      </c>
      <c r="Z222" s="67">
        <v>0</v>
      </c>
      <c r="AA222" s="67">
        <v>0</v>
      </c>
      <c r="AB222" s="67">
        <v>725391412</v>
      </c>
      <c r="AC222" s="67">
        <v>0</v>
      </c>
      <c r="AD222" s="67">
        <v>0</v>
      </c>
      <c r="AE222" s="67">
        <v>0</v>
      </c>
      <c r="AF222" s="67">
        <v>0</v>
      </c>
      <c r="AG222" s="67">
        <v>0</v>
      </c>
      <c r="AH222" s="67">
        <v>0</v>
      </c>
      <c r="AI222" s="67">
        <v>0</v>
      </c>
      <c r="AJ222" s="67">
        <v>0</v>
      </c>
      <c r="AK222" s="67">
        <v>0</v>
      </c>
      <c r="AL222" s="67">
        <v>0</v>
      </c>
      <c r="AM222" s="67">
        <v>16047759321</v>
      </c>
      <c r="AN222" s="67">
        <v>7386163840</v>
      </c>
      <c r="AO222" s="67">
        <v>8664724208</v>
      </c>
      <c r="AP222" s="67">
        <v>46785391110</v>
      </c>
      <c r="AQ222" s="67">
        <v>50694492675</v>
      </c>
      <c r="AR222" s="67">
        <v>1509504417</v>
      </c>
      <c r="AS222" s="67">
        <v>1217342271</v>
      </c>
      <c r="AT222" s="67">
        <v>292162145</v>
      </c>
      <c r="AU222" s="67">
        <v>335000000</v>
      </c>
      <c r="AV222" s="67">
        <v>1593000000</v>
      </c>
      <c r="AW222" s="67">
        <v>27938015555</v>
      </c>
      <c r="AX222" s="67">
        <v>26783903403</v>
      </c>
      <c r="AY222" s="67">
        <v>13288017685</v>
      </c>
      <c r="AZ222" s="67">
        <v>13495885718</v>
      </c>
      <c r="BA222" s="67">
        <v>661973210</v>
      </c>
      <c r="BB222" s="67">
        <v>0</v>
      </c>
      <c r="BC222" s="67">
        <v>1176240</v>
      </c>
      <c r="BD222" s="67">
        <v>70024392</v>
      </c>
      <c r="BE222" s="67">
        <v>250798561</v>
      </c>
      <c r="BF222" s="67">
        <v>0</v>
      </c>
      <c r="BG222" s="67">
        <v>170139750</v>
      </c>
      <c r="BH222" s="67">
        <v>125026689</v>
      </c>
      <c r="BI222" s="67"/>
      <c r="BJ222" s="67"/>
      <c r="BK222" s="67">
        <v>0</v>
      </c>
      <c r="BL222" s="67">
        <v>125026689</v>
      </c>
      <c r="BM222" s="67"/>
      <c r="BN222" s="67"/>
      <c r="BO222" s="67">
        <v>125026689</v>
      </c>
      <c r="BP222" s="67"/>
      <c r="BQ222" s="67"/>
      <c r="BR222" s="67"/>
      <c r="BS222" s="67"/>
      <c r="BT222" s="67"/>
      <c r="BU222" s="67">
        <v>0</v>
      </c>
      <c r="BV222" s="67"/>
      <c r="BW222" s="67"/>
      <c r="BX222" s="67"/>
      <c r="BY222" s="67"/>
      <c r="BZ222" s="67">
        <v>13657381037</v>
      </c>
      <c r="CA222" s="67">
        <v>6103071147</v>
      </c>
      <c r="CB222" s="67">
        <v>7554309890</v>
      </c>
      <c r="CC222" s="67">
        <v>41971927696</v>
      </c>
      <c r="CD222" s="67">
        <v>43230000000</v>
      </c>
    </row>
    <row r="223" spans="1:82">
      <c r="A223" t="s">
        <v>377</v>
      </c>
      <c r="B223" t="s">
        <v>378</v>
      </c>
      <c r="C223" t="s">
        <v>69</v>
      </c>
      <c r="D223" t="s">
        <v>68</v>
      </c>
      <c r="E223" t="s">
        <v>153</v>
      </c>
      <c r="F223" s="67">
        <v>2007</v>
      </c>
      <c r="G223" t="s">
        <v>391</v>
      </c>
      <c r="H223" s="67">
        <v>7944609</v>
      </c>
      <c r="I223" s="67">
        <v>1634650175</v>
      </c>
      <c r="J223" s="67">
        <v>1040281495</v>
      </c>
      <c r="K223" s="67">
        <v>4438534378</v>
      </c>
      <c r="L223" s="67">
        <v>32967433952</v>
      </c>
      <c r="M223" s="67">
        <v>30899103566</v>
      </c>
      <c r="N223" s="67">
        <v>1026955895</v>
      </c>
      <c r="O223" s="67">
        <v>0</v>
      </c>
      <c r="P223" s="67">
        <v>441753118</v>
      </c>
      <c r="Q223" s="67">
        <v>67185111</v>
      </c>
      <c r="R223" s="67">
        <v>328626320</v>
      </c>
      <c r="S223" s="67">
        <v>0</v>
      </c>
      <c r="T223" s="67">
        <v>300276992</v>
      </c>
      <c r="U223" s="67">
        <v>705170455</v>
      </c>
      <c r="V223" s="67">
        <v>0</v>
      </c>
      <c r="W223" s="67">
        <v>0</v>
      </c>
      <c r="X223" s="67">
        <v>0</v>
      </c>
      <c r="Y223" s="67">
        <v>706200000</v>
      </c>
      <c r="Z223" s="67">
        <v>0</v>
      </c>
      <c r="AA223" s="67">
        <v>0</v>
      </c>
      <c r="AB223" s="67">
        <v>706178525</v>
      </c>
      <c r="AC223" s="67">
        <v>0</v>
      </c>
      <c r="AD223" s="67">
        <v>0</v>
      </c>
      <c r="AE223" s="67">
        <v>0</v>
      </c>
      <c r="AF223" s="67">
        <v>0</v>
      </c>
      <c r="AG223" s="67">
        <v>0</v>
      </c>
      <c r="AH223" s="67">
        <v>0</v>
      </c>
      <c r="AI223" s="67">
        <v>0</v>
      </c>
      <c r="AJ223" s="67">
        <v>0</v>
      </c>
      <c r="AK223" s="67">
        <v>0</v>
      </c>
      <c r="AL223" s="67">
        <v>0</v>
      </c>
      <c r="AM223" s="67">
        <v>16891615946</v>
      </c>
      <c r="AN223" s="67">
        <v>7755077708</v>
      </c>
      <c r="AO223" s="67">
        <v>9138873820</v>
      </c>
      <c r="AP223" s="67">
        <v>48037287050</v>
      </c>
      <c r="AQ223" s="67">
        <v>51732769670</v>
      </c>
      <c r="AR223" s="67">
        <v>1483270929</v>
      </c>
      <c r="AS223" s="67">
        <v>1196186233</v>
      </c>
      <c r="AT223" s="67">
        <v>287084696</v>
      </c>
      <c r="AU223" s="67">
        <v>390000000</v>
      </c>
      <c r="AV223" s="67">
        <v>1664000000</v>
      </c>
      <c r="AW223" s="67">
        <v>26514631937</v>
      </c>
      <c r="AX223" s="67">
        <v>24975912074</v>
      </c>
      <c r="AY223" s="67">
        <v>12350094794</v>
      </c>
      <c r="AZ223" s="67">
        <v>12625817280</v>
      </c>
      <c r="BA223" s="67">
        <v>947601829</v>
      </c>
      <c r="BB223" s="67">
        <v>0</v>
      </c>
      <c r="BC223" s="67">
        <v>1690845</v>
      </c>
      <c r="BD223" s="67">
        <v>73177942</v>
      </c>
      <c r="BE223" s="67">
        <v>261336638</v>
      </c>
      <c r="BF223" s="67">
        <v>0</v>
      </c>
      <c r="BG223" s="67">
        <v>254912609</v>
      </c>
      <c r="BH223" s="67">
        <v>63073153</v>
      </c>
      <c r="BI223" s="67"/>
      <c r="BJ223" s="67"/>
      <c r="BK223" s="67">
        <v>0</v>
      </c>
      <c r="BL223" s="67">
        <v>63073153</v>
      </c>
      <c r="BM223" s="67"/>
      <c r="BN223" s="67"/>
      <c r="BO223" s="67">
        <v>63029056</v>
      </c>
      <c r="BP223" s="67"/>
      <c r="BQ223" s="67"/>
      <c r="BR223" s="67"/>
      <c r="BS223" s="67"/>
      <c r="BT223" s="67"/>
      <c r="BU223" s="67">
        <v>44097</v>
      </c>
      <c r="BV223" s="67"/>
      <c r="BW223" s="67"/>
      <c r="BX223" s="67"/>
      <c r="BY223" s="67"/>
      <c r="BZ223" s="67">
        <v>14659063052</v>
      </c>
      <c r="CA223" s="67">
        <v>6557915717</v>
      </c>
      <c r="CB223" s="67">
        <v>8101147335</v>
      </c>
      <c r="CC223" s="67">
        <v>41446039070</v>
      </c>
      <c r="CD223" s="67">
        <v>42720000000</v>
      </c>
    </row>
    <row r="224" spans="1:82">
      <c r="A224" t="s">
        <v>377</v>
      </c>
      <c r="B224" t="s">
        <v>378</v>
      </c>
      <c r="C224" t="s">
        <v>69</v>
      </c>
      <c r="D224" t="s">
        <v>68</v>
      </c>
      <c r="E224" t="s">
        <v>153</v>
      </c>
      <c r="F224" s="67">
        <v>2008</v>
      </c>
      <c r="G224" t="s">
        <v>392</v>
      </c>
      <c r="H224" s="67">
        <v>8278109</v>
      </c>
      <c r="I224" s="67">
        <v>1710217168</v>
      </c>
      <c r="J224" s="67">
        <v>1042024399</v>
      </c>
      <c r="K224" s="67">
        <v>3518440408</v>
      </c>
      <c r="L224" s="67">
        <v>33022485190</v>
      </c>
      <c r="M224" s="67">
        <v>30949896613</v>
      </c>
      <c r="N224" s="67">
        <v>1022062122</v>
      </c>
      <c r="O224" s="67">
        <v>0</v>
      </c>
      <c r="P224" s="67">
        <v>441753118</v>
      </c>
      <c r="Q224" s="67">
        <v>67185111</v>
      </c>
      <c r="R224" s="67">
        <v>328626320</v>
      </c>
      <c r="S224" s="67">
        <v>0</v>
      </c>
      <c r="T224" s="67">
        <v>309315395</v>
      </c>
      <c r="U224" s="67">
        <v>686116235</v>
      </c>
      <c r="V224" s="67">
        <v>0</v>
      </c>
      <c r="W224" s="67">
        <v>0</v>
      </c>
      <c r="X224" s="67">
        <v>0</v>
      </c>
      <c r="Y224" s="67">
        <v>687000000</v>
      </c>
      <c r="Z224" s="67">
        <v>0</v>
      </c>
      <c r="AA224" s="67">
        <v>0</v>
      </c>
      <c r="AB224" s="67">
        <v>686965637</v>
      </c>
      <c r="AC224" s="67">
        <v>0</v>
      </c>
      <c r="AD224" s="67">
        <v>0</v>
      </c>
      <c r="AE224" s="67">
        <v>0</v>
      </c>
      <c r="AF224" s="67">
        <v>0</v>
      </c>
      <c r="AG224" s="67">
        <v>0</v>
      </c>
      <c r="AH224" s="67">
        <v>0</v>
      </c>
      <c r="AI224" s="67">
        <v>0</v>
      </c>
      <c r="AJ224" s="67">
        <v>0</v>
      </c>
      <c r="AK224" s="67">
        <v>0</v>
      </c>
      <c r="AL224" s="67">
        <v>0</v>
      </c>
      <c r="AM224" s="67">
        <v>17896523036</v>
      </c>
      <c r="AN224" s="67">
        <v>8193990794</v>
      </c>
      <c r="AO224" s="67">
        <v>9704056847</v>
      </c>
      <c r="AP224" s="67">
        <v>50153794013</v>
      </c>
      <c r="AQ224" s="67">
        <v>52911395974</v>
      </c>
      <c r="AR224" s="67">
        <v>1522790664</v>
      </c>
      <c r="AS224" s="67">
        <v>1228056987</v>
      </c>
      <c r="AT224" s="67">
        <v>294733677</v>
      </c>
      <c r="AU224" s="67">
        <v>486000000</v>
      </c>
      <c r="AV224" s="67">
        <v>1641000000</v>
      </c>
      <c r="AW224" s="67">
        <v>29120494238</v>
      </c>
      <c r="AX224" s="67">
        <v>27342770193</v>
      </c>
      <c r="AY224" s="67">
        <v>13532514048</v>
      </c>
      <c r="AZ224" s="67">
        <v>13810256145</v>
      </c>
      <c r="BA224" s="67">
        <v>1122013485</v>
      </c>
      <c r="BB224" s="67">
        <v>0</v>
      </c>
      <c r="BC224" s="67">
        <v>1176240</v>
      </c>
      <c r="BD224" s="67">
        <v>75744539</v>
      </c>
      <c r="BE224" s="67">
        <v>267308167</v>
      </c>
      <c r="BF224" s="67">
        <v>0</v>
      </c>
      <c r="BG224" s="67">
        <v>311481614</v>
      </c>
      <c r="BH224" s="67">
        <v>92858259</v>
      </c>
      <c r="BI224" s="67"/>
      <c r="BJ224" s="67"/>
      <c r="BK224" s="67">
        <v>0</v>
      </c>
      <c r="BL224" s="67">
        <v>92858259</v>
      </c>
      <c r="BM224" s="67"/>
      <c r="BN224" s="67"/>
      <c r="BO224" s="67">
        <v>91604284</v>
      </c>
      <c r="BP224" s="67"/>
      <c r="BQ224" s="67"/>
      <c r="BR224" s="67"/>
      <c r="BS224" s="67"/>
      <c r="BT224" s="67"/>
      <c r="BU224" s="67">
        <v>1253975</v>
      </c>
      <c r="BV224" s="67"/>
      <c r="BW224" s="67"/>
      <c r="BX224" s="67"/>
      <c r="BY224" s="67"/>
      <c r="BZ224" s="67">
        <v>17149908080</v>
      </c>
      <c r="CA224" s="67">
        <v>7684341004</v>
      </c>
      <c r="CB224" s="67">
        <v>9465567076</v>
      </c>
      <c r="CC224" s="67">
        <v>46731051241</v>
      </c>
      <c r="CD224" s="67">
        <v>47890000000</v>
      </c>
    </row>
    <row r="225" spans="1:82">
      <c r="A225" t="s">
        <v>377</v>
      </c>
      <c r="B225" t="s">
        <v>378</v>
      </c>
      <c r="C225" t="s">
        <v>69</v>
      </c>
      <c r="D225" t="s">
        <v>68</v>
      </c>
      <c r="E225" t="s">
        <v>153</v>
      </c>
      <c r="F225" s="67">
        <v>2009</v>
      </c>
      <c r="G225" t="s">
        <v>393</v>
      </c>
      <c r="H225" s="67">
        <v>8709366</v>
      </c>
      <c r="I225" s="67">
        <v>1828079822</v>
      </c>
      <c r="J225" s="67">
        <v>1150048656</v>
      </c>
      <c r="K225" s="67">
        <v>1995615628</v>
      </c>
      <c r="L225" s="67">
        <v>33059503380</v>
      </c>
      <c r="M225" s="67">
        <v>31000689660</v>
      </c>
      <c r="N225" s="67">
        <v>1017168348</v>
      </c>
      <c r="O225" s="67">
        <v>0</v>
      </c>
      <c r="P225" s="67">
        <v>441753118</v>
      </c>
      <c r="Q225" s="67">
        <v>67185111</v>
      </c>
      <c r="R225" s="67">
        <v>328626320</v>
      </c>
      <c r="S225" s="67">
        <v>0</v>
      </c>
      <c r="T225" s="67">
        <v>302373708</v>
      </c>
      <c r="U225" s="67">
        <v>667024161</v>
      </c>
      <c r="V225" s="67">
        <v>0</v>
      </c>
      <c r="W225" s="67">
        <v>0</v>
      </c>
      <c r="X225" s="67">
        <v>0</v>
      </c>
      <c r="Y225" s="67">
        <v>667800000</v>
      </c>
      <c r="Z225" s="67">
        <v>0</v>
      </c>
      <c r="AA225" s="67">
        <v>0</v>
      </c>
      <c r="AB225" s="67">
        <v>667752750</v>
      </c>
      <c r="AC225" s="67">
        <v>0</v>
      </c>
      <c r="AD225" s="67">
        <v>0</v>
      </c>
      <c r="AE225" s="67">
        <v>0</v>
      </c>
      <c r="AF225" s="67">
        <v>0</v>
      </c>
      <c r="AG225" s="67">
        <v>0</v>
      </c>
      <c r="AH225" s="67">
        <v>0</v>
      </c>
      <c r="AI225" s="67">
        <v>0</v>
      </c>
      <c r="AJ225" s="67">
        <v>0</v>
      </c>
      <c r="AK225" s="67">
        <v>0</v>
      </c>
      <c r="AL225" s="67">
        <v>0</v>
      </c>
      <c r="AM225" s="67">
        <v>19025565859</v>
      </c>
      <c r="AN225" s="67">
        <v>8699079256</v>
      </c>
      <c r="AO225" s="67">
        <v>10327679808</v>
      </c>
      <c r="AP225" s="67">
        <v>53085195430</v>
      </c>
      <c r="AQ225" s="67">
        <v>54242124144</v>
      </c>
      <c r="AR225" s="67">
        <v>1692650902</v>
      </c>
      <c r="AS225" s="67">
        <v>1365041050</v>
      </c>
      <c r="AT225" s="67">
        <v>327609852</v>
      </c>
      <c r="AU225" s="67">
        <v>593000000</v>
      </c>
      <c r="AV225" s="67">
        <v>1029000000</v>
      </c>
      <c r="AW225" s="67">
        <v>30052984779</v>
      </c>
      <c r="AX225" s="67">
        <v>28254000131</v>
      </c>
      <c r="AY225" s="67">
        <v>13978793226</v>
      </c>
      <c r="AZ225" s="67">
        <v>14275206906</v>
      </c>
      <c r="BA225" s="67">
        <v>1147344481</v>
      </c>
      <c r="BB225" s="67">
        <v>0</v>
      </c>
      <c r="BC225" s="67">
        <v>1249755</v>
      </c>
      <c r="BD225" s="67">
        <v>76134300</v>
      </c>
      <c r="BE225" s="67">
        <v>270215870</v>
      </c>
      <c r="BF225" s="67">
        <v>0</v>
      </c>
      <c r="BG225" s="67">
        <v>304040241</v>
      </c>
      <c r="BH225" s="67">
        <v>81184130</v>
      </c>
      <c r="BI225" s="67"/>
      <c r="BJ225" s="67"/>
      <c r="BK225" s="67">
        <v>0</v>
      </c>
      <c r="BL225" s="67">
        <v>81184130</v>
      </c>
      <c r="BM225" s="67"/>
      <c r="BN225" s="67"/>
      <c r="BO225" s="67">
        <v>81184130</v>
      </c>
      <c r="BP225" s="67"/>
      <c r="BQ225" s="67"/>
      <c r="BR225" s="67"/>
      <c r="BS225" s="67"/>
      <c r="BT225" s="67"/>
      <c r="BU225" s="67">
        <v>0</v>
      </c>
      <c r="BV225" s="67"/>
      <c r="BW225" s="67"/>
      <c r="BX225" s="67"/>
      <c r="BY225" s="67"/>
      <c r="BZ225" s="67">
        <v>18800026633</v>
      </c>
      <c r="CA225" s="67">
        <v>8436198912</v>
      </c>
      <c r="CB225" s="67">
        <v>10363827721</v>
      </c>
      <c r="CC225" s="67">
        <v>50190846444</v>
      </c>
      <c r="CD225" s="67">
        <v>50630000000</v>
      </c>
    </row>
    <row r="226" spans="1:82">
      <c r="A226" t="s">
        <v>377</v>
      </c>
      <c r="B226" t="s">
        <v>378</v>
      </c>
      <c r="C226" t="s">
        <v>69</v>
      </c>
      <c r="D226" t="s">
        <v>68</v>
      </c>
      <c r="E226" t="s">
        <v>153</v>
      </c>
      <c r="F226" s="67">
        <v>2010</v>
      </c>
      <c r="G226" t="s">
        <v>394</v>
      </c>
      <c r="H226" s="67">
        <v>9126605</v>
      </c>
      <c r="I226" s="67">
        <v>1971018146</v>
      </c>
      <c r="J226" s="67">
        <v>1118169768</v>
      </c>
      <c r="K226" s="67">
        <v>2008699110</v>
      </c>
      <c r="L226" s="67">
        <v>33126454699</v>
      </c>
      <c r="M226" s="67">
        <v>31034551691</v>
      </c>
      <c r="N226" s="67">
        <v>1012274574</v>
      </c>
      <c r="O226" s="67">
        <v>0</v>
      </c>
      <c r="P226" s="67">
        <v>441753118</v>
      </c>
      <c r="Q226" s="67">
        <v>67185111</v>
      </c>
      <c r="R226" s="67">
        <v>328626320</v>
      </c>
      <c r="S226" s="67">
        <v>0</v>
      </c>
      <c r="T226" s="67">
        <v>336813405</v>
      </c>
      <c r="U226" s="67">
        <v>654302232</v>
      </c>
      <c r="V226" s="67">
        <v>0</v>
      </c>
      <c r="W226" s="67">
        <v>0</v>
      </c>
      <c r="X226" s="67">
        <v>0</v>
      </c>
      <c r="Y226" s="67">
        <v>654900000</v>
      </c>
      <c r="Z226" s="67">
        <v>0</v>
      </c>
      <c r="AA226" s="67">
        <v>0</v>
      </c>
      <c r="AB226" s="67">
        <v>654944158</v>
      </c>
      <c r="AC226" s="67">
        <v>0</v>
      </c>
      <c r="AD226" s="67">
        <v>0</v>
      </c>
      <c r="AE226" s="67">
        <v>0</v>
      </c>
      <c r="AF226" s="67">
        <v>0</v>
      </c>
      <c r="AG226" s="67">
        <v>0</v>
      </c>
      <c r="AH226" s="67">
        <v>0</v>
      </c>
      <c r="AI226" s="67">
        <v>0</v>
      </c>
      <c r="AJ226" s="67">
        <v>0</v>
      </c>
      <c r="AK226" s="67">
        <v>0</v>
      </c>
      <c r="AL226" s="67">
        <v>0</v>
      </c>
      <c r="AM226" s="67">
        <v>20053544316</v>
      </c>
      <c r="AN226" s="67">
        <v>9157680840</v>
      </c>
      <c r="AO226" s="67">
        <v>10896759650</v>
      </c>
      <c r="AP226" s="67">
        <v>54387227779</v>
      </c>
      <c r="AQ226" s="67">
        <v>55555255391</v>
      </c>
      <c r="AR226" s="67">
        <v>1854976210</v>
      </c>
      <c r="AS226" s="67">
        <v>1495948556</v>
      </c>
      <c r="AT226" s="67">
        <v>359027653</v>
      </c>
      <c r="AU226" s="67">
        <v>614000000</v>
      </c>
      <c r="AV226" s="67">
        <v>1103000000</v>
      </c>
      <c r="AW226" s="67">
        <v>29268996299</v>
      </c>
      <c r="AX226" s="67">
        <v>27559402102</v>
      </c>
      <c r="AY226" s="67">
        <v>13646830181</v>
      </c>
      <c r="AZ226" s="67">
        <v>13912571921</v>
      </c>
      <c r="BA226" s="67">
        <v>1016793374</v>
      </c>
      <c r="BB226" s="67">
        <v>0</v>
      </c>
      <c r="BC226" s="67">
        <v>1543815</v>
      </c>
      <c r="BD226" s="67">
        <v>76624627</v>
      </c>
      <c r="BE226" s="67">
        <v>274803389</v>
      </c>
      <c r="BF226" s="67">
        <v>0</v>
      </c>
      <c r="BG226" s="67">
        <v>339828992</v>
      </c>
      <c r="BH226" s="67">
        <v>85354924</v>
      </c>
      <c r="BI226" s="67"/>
      <c r="BJ226" s="67"/>
      <c r="BK226" s="67">
        <v>0</v>
      </c>
      <c r="BL226" s="67">
        <v>85354924</v>
      </c>
      <c r="BM226" s="67"/>
      <c r="BN226" s="67"/>
      <c r="BO226" s="67">
        <v>84127633</v>
      </c>
      <c r="BP226" s="67"/>
      <c r="BQ226" s="67"/>
      <c r="BR226" s="67"/>
      <c r="BS226" s="67"/>
      <c r="BT226" s="67"/>
      <c r="BU226" s="67">
        <v>1227291</v>
      </c>
      <c r="BV226" s="67"/>
      <c r="BW226" s="67"/>
      <c r="BX226" s="67"/>
      <c r="BY226" s="67"/>
      <c r="BZ226" s="67">
        <v>21433656126</v>
      </c>
      <c r="CA226" s="67">
        <v>9627406489</v>
      </c>
      <c r="CB226" s="67">
        <v>11806249637</v>
      </c>
      <c r="CC226" s="67">
        <v>52153983558</v>
      </c>
      <c r="CD226" s="67">
        <v>52640000000</v>
      </c>
    </row>
    <row r="227" spans="1:82">
      <c r="A227" t="s">
        <v>377</v>
      </c>
      <c r="B227" t="s">
        <v>378</v>
      </c>
      <c r="C227" t="s">
        <v>69</v>
      </c>
      <c r="D227" t="s">
        <v>68</v>
      </c>
      <c r="E227" t="s">
        <v>153</v>
      </c>
      <c r="F227" s="67">
        <v>2011</v>
      </c>
      <c r="G227" t="s">
        <v>395</v>
      </c>
      <c r="H227" s="67">
        <v>9455733</v>
      </c>
      <c r="I227" s="67">
        <v>2108460647</v>
      </c>
      <c r="J227" s="67">
        <v>942199582</v>
      </c>
      <c r="K227" s="67">
        <v>1932589266</v>
      </c>
      <c r="L227" s="67">
        <v>34145453735</v>
      </c>
      <c r="M227" s="67">
        <v>31881102474</v>
      </c>
      <c r="N227" s="67">
        <v>1110150053</v>
      </c>
      <c r="O227" s="67">
        <v>0</v>
      </c>
      <c r="P227" s="67">
        <v>480794308</v>
      </c>
      <c r="Q227" s="67">
        <v>73122787</v>
      </c>
      <c r="R227" s="67">
        <v>357669607</v>
      </c>
      <c r="S227" s="67">
        <v>0</v>
      </c>
      <c r="T227" s="67">
        <v>348723795</v>
      </c>
      <c r="U227" s="67">
        <v>646798250</v>
      </c>
      <c r="V227" s="67">
        <v>0</v>
      </c>
      <c r="W227" s="67">
        <v>0</v>
      </c>
      <c r="X227" s="67">
        <v>0</v>
      </c>
      <c r="Y227" s="67">
        <v>647300000</v>
      </c>
      <c r="Z227" s="67">
        <v>0</v>
      </c>
      <c r="AA227" s="67">
        <v>0</v>
      </c>
      <c r="AB227" s="67">
        <v>647259003</v>
      </c>
      <c r="AC227" s="67">
        <v>0</v>
      </c>
      <c r="AD227" s="67">
        <v>0</v>
      </c>
      <c r="AE227" s="67">
        <v>0</v>
      </c>
      <c r="AF227" s="67">
        <v>0</v>
      </c>
      <c r="AG227" s="67">
        <v>0</v>
      </c>
      <c r="AH227" s="67">
        <v>0</v>
      </c>
      <c r="AI227" s="67">
        <v>0</v>
      </c>
      <c r="AJ227" s="67">
        <v>0</v>
      </c>
      <c r="AK227" s="67">
        <v>0</v>
      </c>
      <c r="AL227" s="67">
        <v>0</v>
      </c>
      <c r="AM227" s="67">
        <v>20825710010</v>
      </c>
      <c r="AN227" s="67">
        <v>9506189576</v>
      </c>
      <c r="AO227" s="67">
        <v>11320335544</v>
      </c>
      <c r="AP227" s="67">
        <v>56323741212</v>
      </c>
      <c r="AQ227" s="67">
        <v>57495648127</v>
      </c>
      <c r="AR227" s="67">
        <v>2041550686</v>
      </c>
      <c r="AS227" s="67">
        <v>1646411843</v>
      </c>
      <c r="AT227" s="67">
        <v>395138842</v>
      </c>
      <c r="AU227" s="67">
        <v>567000000</v>
      </c>
      <c r="AV227" s="67">
        <v>1163000000</v>
      </c>
      <c r="AW227" s="67">
        <v>28675890742</v>
      </c>
      <c r="AX227" s="67">
        <v>26668066493</v>
      </c>
      <c r="AY227" s="67">
        <v>13169802867</v>
      </c>
      <c r="AZ227" s="67">
        <v>13498263626</v>
      </c>
      <c r="BA227" s="67">
        <v>1236635793</v>
      </c>
      <c r="BB227" s="67">
        <v>0</v>
      </c>
      <c r="BC227" s="67">
        <v>2720055</v>
      </c>
      <c r="BD227" s="67">
        <v>83828254</v>
      </c>
      <c r="BE227" s="67">
        <v>304142508</v>
      </c>
      <c r="BF227" s="67">
        <v>0</v>
      </c>
      <c r="BG227" s="67">
        <v>380497639</v>
      </c>
      <c r="BH227" s="67">
        <v>103318811</v>
      </c>
      <c r="BI227" s="67"/>
      <c r="BJ227" s="67"/>
      <c r="BK227" s="67">
        <v>0</v>
      </c>
      <c r="BL227" s="67">
        <v>103318811</v>
      </c>
      <c r="BM227" s="67"/>
      <c r="BN227" s="67"/>
      <c r="BO227" s="67">
        <v>97757374</v>
      </c>
      <c r="BP227" s="67"/>
      <c r="BQ227" s="67"/>
      <c r="BR227" s="67"/>
      <c r="BS227" s="67"/>
      <c r="BT227" s="67"/>
      <c r="BU227" s="67">
        <v>5561437</v>
      </c>
      <c r="BV227" s="67"/>
      <c r="BW227" s="67"/>
      <c r="BX227" s="67"/>
      <c r="BY227" s="67"/>
      <c r="BZ227" s="67">
        <v>23263513927</v>
      </c>
      <c r="CA227" s="67">
        <v>10463423621</v>
      </c>
      <c r="CB227" s="67">
        <v>12800090306</v>
      </c>
      <c r="CC227" s="67">
        <v>53488274166</v>
      </c>
      <c r="CD227" s="67">
        <v>54080000000</v>
      </c>
    </row>
    <row r="228" spans="1:82">
      <c r="A228" t="s">
        <v>377</v>
      </c>
      <c r="B228" t="s">
        <v>378</v>
      </c>
      <c r="C228" t="s">
        <v>69</v>
      </c>
      <c r="D228" t="s">
        <v>68</v>
      </c>
      <c r="E228" t="s">
        <v>153</v>
      </c>
      <c r="F228" s="67">
        <v>2012</v>
      </c>
      <c r="G228" t="s">
        <v>396</v>
      </c>
      <c r="H228" s="67">
        <v>9795479</v>
      </c>
      <c r="I228" s="67">
        <v>2247481981</v>
      </c>
      <c r="J228" s="67">
        <v>845201012</v>
      </c>
      <c r="K228" s="67">
        <v>1776187817</v>
      </c>
      <c r="L228" s="67">
        <v>35201947118</v>
      </c>
      <c r="M228" s="67">
        <v>32727653257</v>
      </c>
      <c r="N228" s="67">
        <v>1208025532</v>
      </c>
      <c r="O228" s="67">
        <v>0</v>
      </c>
      <c r="P228" s="67">
        <v>519835498</v>
      </c>
      <c r="Q228" s="67">
        <v>79060463</v>
      </c>
      <c r="R228" s="67">
        <v>386712894</v>
      </c>
      <c r="S228" s="67">
        <v>0</v>
      </c>
      <c r="T228" s="67">
        <v>369189252</v>
      </c>
      <c r="U228" s="67">
        <v>636834221</v>
      </c>
      <c r="V228" s="67">
        <v>0</v>
      </c>
      <c r="W228" s="67">
        <v>0</v>
      </c>
      <c r="X228" s="67">
        <v>0</v>
      </c>
      <c r="Y228" s="67">
        <v>637000000</v>
      </c>
      <c r="Z228" s="67">
        <v>0</v>
      </c>
      <c r="AA228" s="67">
        <v>0</v>
      </c>
      <c r="AB228" s="67">
        <v>637012129</v>
      </c>
      <c r="AC228" s="67">
        <v>0</v>
      </c>
      <c r="AD228" s="67">
        <v>0</v>
      </c>
      <c r="AE228" s="67">
        <v>0</v>
      </c>
      <c r="AF228" s="67">
        <v>0</v>
      </c>
      <c r="AG228" s="67">
        <v>0</v>
      </c>
      <c r="AH228" s="67">
        <v>0</v>
      </c>
      <c r="AI228" s="67">
        <v>0</v>
      </c>
      <c r="AJ228" s="67">
        <v>0</v>
      </c>
      <c r="AK228" s="67">
        <v>0</v>
      </c>
      <c r="AL228" s="67">
        <v>0</v>
      </c>
      <c r="AM228" s="67">
        <v>21621333562</v>
      </c>
      <c r="AN228" s="67">
        <v>9863809607</v>
      </c>
      <c r="AO228" s="67">
        <v>11758234564</v>
      </c>
      <c r="AP228" s="67">
        <v>58450001707</v>
      </c>
      <c r="AQ228" s="67">
        <v>59507689642</v>
      </c>
      <c r="AR228" s="67">
        <v>2372016399</v>
      </c>
      <c r="AS228" s="67">
        <v>1912916450</v>
      </c>
      <c r="AT228" s="67">
        <v>459099948</v>
      </c>
      <c r="AU228" s="67">
        <v>601000000</v>
      </c>
      <c r="AV228" s="67">
        <v>1263000000</v>
      </c>
      <c r="AW228" s="67">
        <v>29164480280</v>
      </c>
      <c r="AX228" s="67">
        <v>26423946149</v>
      </c>
      <c r="AY228" s="67">
        <v>13063644876</v>
      </c>
      <c r="AZ228" s="67">
        <v>13360301273</v>
      </c>
      <c r="BA228" s="67">
        <v>1539762372</v>
      </c>
      <c r="BB228" s="67">
        <v>0</v>
      </c>
      <c r="BC228" s="67">
        <v>342907985</v>
      </c>
      <c r="BD228" s="67">
        <v>89471182</v>
      </c>
      <c r="BE228" s="67">
        <v>336267730</v>
      </c>
      <c r="BF228" s="67">
        <v>0</v>
      </c>
      <c r="BG228" s="67">
        <v>432124863</v>
      </c>
      <c r="BH228" s="67">
        <v>91741080</v>
      </c>
      <c r="BI228" s="67"/>
      <c r="BJ228" s="67"/>
      <c r="BK228" s="67">
        <v>0</v>
      </c>
      <c r="BL228" s="67">
        <v>91741080</v>
      </c>
      <c r="BM228" s="67"/>
      <c r="BN228" s="67"/>
      <c r="BO228" s="67">
        <v>87564328</v>
      </c>
      <c r="BP228" s="67"/>
      <c r="BQ228" s="67"/>
      <c r="BR228" s="67"/>
      <c r="BS228" s="67"/>
      <c r="BT228" s="67"/>
      <c r="BU228" s="67">
        <v>4176751</v>
      </c>
      <c r="BV228" s="67"/>
      <c r="BW228" s="67"/>
      <c r="BX228" s="67"/>
      <c r="BY228" s="67"/>
      <c r="BZ228" s="67">
        <v>24237092629</v>
      </c>
      <c r="CA228" s="67">
        <v>10921352040</v>
      </c>
      <c r="CB228" s="67">
        <v>13315740589</v>
      </c>
      <c r="CC228" s="67">
        <v>55203330388</v>
      </c>
      <c r="CD228" s="67">
        <v>55870000000</v>
      </c>
    </row>
    <row r="229" spans="1:82">
      <c r="A229" t="s">
        <v>377</v>
      </c>
      <c r="B229" t="s">
        <v>378</v>
      </c>
      <c r="C229" t="s">
        <v>69</v>
      </c>
      <c r="D229" t="s">
        <v>68</v>
      </c>
      <c r="E229" t="s">
        <v>153</v>
      </c>
      <c r="F229" s="67">
        <v>2013</v>
      </c>
      <c r="G229" t="s">
        <v>397</v>
      </c>
      <c r="H229" s="67">
        <v>10149577</v>
      </c>
      <c r="I229" s="67">
        <v>2388163147</v>
      </c>
      <c r="J229" s="67">
        <v>1155672965</v>
      </c>
      <c r="K229" s="67">
        <v>1975197537</v>
      </c>
      <c r="L229" s="67">
        <v>37063847806</v>
      </c>
      <c r="M229" s="67">
        <v>34420754824</v>
      </c>
      <c r="N229" s="67">
        <v>1305901011</v>
      </c>
      <c r="O229" s="67">
        <v>0</v>
      </c>
      <c r="P229" s="67">
        <v>558876689</v>
      </c>
      <c r="Q229" s="67">
        <v>84998138</v>
      </c>
      <c r="R229" s="67">
        <v>415756181</v>
      </c>
      <c r="S229" s="67">
        <v>0</v>
      </c>
      <c r="T229" s="67">
        <v>366995868</v>
      </c>
      <c r="U229" s="67">
        <v>624090077</v>
      </c>
      <c r="V229" s="67">
        <v>0</v>
      </c>
      <c r="W229" s="67">
        <v>0</v>
      </c>
      <c r="X229" s="67">
        <v>0</v>
      </c>
      <c r="Y229" s="67">
        <v>624200000</v>
      </c>
      <c r="Z229" s="67">
        <v>0</v>
      </c>
      <c r="AA229" s="67">
        <v>0</v>
      </c>
      <c r="AB229" s="67">
        <v>624203538</v>
      </c>
      <c r="AC229" s="67">
        <v>0</v>
      </c>
      <c r="AD229" s="67">
        <v>0</v>
      </c>
      <c r="AE229" s="67">
        <v>0</v>
      </c>
      <c r="AF229" s="67">
        <v>0</v>
      </c>
      <c r="AG229" s="67">
        <v>0</v>
      </c>
      <c r="AH229" s="67">
        <v>0</v>
      </c>
      <c r="AI229" s="67">
        <v>0</v>
      </c>
      <c r="AJ229" s="67">
        <v>0</v>
      </c>
      <c r="AK229" s="67">
        <v>0</v>
      </c>
      <c r="AL229" s="67">
        <v>0</v>
      </c>
      <c r="AM229" s="67">
        <v>22454765374</v>
      </c>
      <c r="AN229" s="67">
        <v>10238054752</v>
      </c>
      <c r="AO229" s="67">
        <v>12217328293</v>
      </c>
      <c r="AP229" s="67">
        <v>61301281042</v>
      </c>
      <c r="AQ229" s="67">
        <v>62289330461</v>
      </c>
      <c r="AR229" s="67">
        <v>2483895630</v>
      </c>
      <c r="AS229" s="67">
        <v>2003141637</v>
      </c>
      <c r="AT229" s="67">
        <v>480753993</v>
      </c>
      <c r="AU229" s="67">
        <v>887000000</v>
      </c>
      <c r="AV229" s="67">
        <v>1516000000</v>
      </c>
      <c r="AW229" s="67">
        <v>38856892329</v>
      </c>
      <c r="AX229" s="67">
        <v>35878601620</v>
      </c>
      <c r="AY229" s="67">
        <v>17777940834</v>
      </c>
      <c r="AZ229" s="67">
        <v>18100660786</v>
      </c>
      <c r="BA229" s="67">
        <v>1675051665</v>
      </c>
      <c r="BB229" s="67">
        <v>0</v>
      </c>
      <c r="BC229" s="67">
        <v>389484272</v>
      </c>
      <c r="BD229" s="67">
        <v>93489567</v>
      </c>
      <c r="BE229" s="67">
        <v>368003772</v>
      </c>
      <c r="BF229" s="67">
        <v>0</v>
      </c>
      <c r="BG229" s="67">
        <v>452261433</v>
      </c>
      <c r="BH229" s="67">
        <v>84504048</v>
      </c>
      <c r="BI229" s="67"/>
      <c r="BJ229" s="67"/>
      <c r="BK229" s="67">
        <v>0</v>
      </c>
      <c r="BL229" s="67">
        <v>84504048</v>
      </c>
      <c r="BM229" s="67"/>
      <c r="BN229" s="67"/>
      <c r="BO229" s="67">
        <v>83829905</v>
      </c>
      <c r="BP229" s="67"/>
      <c r="BQ229" s="67"/>
      <c r="BR229" s="67"/>
      <c r="BS229" s="67"/>
      <c r="BT229" s="67"/>
      <c r="BU229" s="67">
        <v>674143</v>
      </c>
      <c r="BV229" s="67"/>
      <c r="BW229" s="67"/>
      <c r="BX229" s="67"/>
      <c r="BY229" s="67"/>
      <c r="BZ229" s="67">
        <v>25149906222</v>
      </c>
      <c r="CA229" s="67">
        <v>11353359852</v>
      </c>
      <c r="CB229" s="67">
        <v>13796546370</v>
      </c>
      <c r="CC229" s="67">
        <v>65946198229</v>
      </c>
      <c r="CD229" s="67">
        <v>66580000000</v>
      </c>
    </row>
    <row r="230" spans="1:82">
      <c r="A230" t="s">
        <v>377</v>
      </c>
      <c r="B230" t="s">
        <v>378</v>
      </c>
      <c r="C230" t="s">
        <v>69</v>
      </c>
      <c r="D230" t="s">
        <v>68</v>
      </c>
      <c r="E230" t="s">
        <v>153</v>
      </c>
      <c r="F230" s="67">
        <v>2014</v>
      </c>
      <c r="G230" t="s">
        <v>398</v>
      </c>
      <c r="H230" s="67">
        <v>10494913</v>
      </c>
      <c r="I230" s="67">
        <v>2538624084</v>
      </c>
      <c r="J230" s="67">
        <v>1033282108</v>
      </c>
      <c r="K230" s="67">
        <v>2291190760</v>
      </c>
      <c r="L230" s="67">
        <v>37266402934</v>
      </c>
      <c r="M230" s="67">
        <v>34420754824</v>
      </c>
      <c r="N230" s="67">
        <v>1403776490</v>
      </c>
      <c r="O230" s="67">
        <v>0</v>
      </c>
      <c r="P230" s="67">
        <v>597917879</v>
      </c>
      <c r="Q230" s="67">
        <v>90935814</v>
      </c>
      <c r="R230" s="67">
        <v>444799468</v>
      </c>
      <c r="S230" s="67">
        <v>0</v>
      </c>
      <c r="T230" s="67">
        <v>360954155</v>
      </c>
      <c r="U230" s="67">
        <v>613905456</v>
      </c>
      <c r="V230" s="67">
        <v>0</v>
      </c>
      <c r="W230" s="67">
        <v>0</v>
      </c>
      <c r="X230" s="67">
        <v>0</v>
      </c>
      <c r="Y230" s="67">
        <v>614000000</v>
      </c>
      <c r="Z230" s="67">
        <v>0</v>
      </c>
      <c r="AA230" s="67">
        <v>0</v>
      </c>
      <c r="AB230" s="67">
        <v>613956664</v>
      </c>
      <c r="AC230" s="67">
        <v>0</v>
      </c>
      <c r="AD230" s="67">
        <v>0</v>
      </c>
      <c r="AE230" s="67">
        <v>0</v>
      </c>
      <c r="AF230" s="67">
        <v>0</v>
      </c>
      <c r="AG230" s="67">
        <v>0</v>
      </c>
      <c r="AH230" s="67">
        <v>0</v>
      </c>
      <c r="AI230" s="67">
        <v>0</v>
      </c>
      <c r="AJ230" s="67">
        <v>0</v>
      </c>
      <c r="AK230" s="67">
        <v>0</v>
      </c>
      <c r="AL230" s="67">
        <v>0</v>
      </c>
      <c r="AM230" s="67">
        <v>23265237215</v>
      </c>
      <c r="AN230" s="67">
        <v>10603844737</v>
      </c>
      <c r="AO230" s="67">
        <v>12661968891</v>
      </c>
      <c r="AP230" s="67">
        <v>62164727103</v>
      </c>
      <c r="AQ230" s="67">
        <v>63544874149</v>
      </c>
      <c r="AR230" s="67">
        <v>2775730017</v>
      </c>
      <c r="AS230" s="67">
        <v>2238491949</v>
      </c>
      <c r="AT230" s="67">
        <v>537238068</v>
      </c>
      <c r="AU230" s="67">
        <v>828000000</v>
      </c>
      <c r="AV230" s="67">
        <v>1836000000</v>
      </c>
      <c r="AW230" s="67">
        <v>30250132361</v>
      </c>
      <c r="AX230" s="67">
        <v>26926177833</v>
      </c>
      <c r="AY230" s="67">
        <v>13258366489</v>
      </c>
      <c r="AZ230" s="67">
        <v>13667811344</v>
      </c>
      <c r="BA230" s="67">
        <v>1953685748</v>
      </c>
      <c r="BB230" s="67">
        <v>0</v>
      </c>
      <c r="BC230" s="67">
        <v>442197233</v>
      </c>
      <c r="BD230" s="67">
        <v>88544093</v>
      </c>
      <c r="BE230" s="67">
        <v>398213917</v>
      </c>
      <c r="BF230" s="67">
        <v>0</v>
      </c>
      <c r="BG230" s="67">
        <v>441313538</v>
      </c>
      <c r="BH230" s="67">
        <v>87409190</v>
      </c>
      <c r="BI230" s="67"/>
      <c r="BJ230" s="67"/>
      <c r="BK230" s="67">
        <v>0</v>
      </c>
      <c r="BL230" s="67">
        <v>87409190</v>
      </c>
      <c r="BM230" s="67"/>
      <c r="BN230" s="67"/>
      <c r="BO230" s="67">
        <v>86693737</v>
      </c>
      <c r="BP230" s="67"/>
      <c r="BQ230" s="67"/>
      <c r="BR230" s="67"/>
      <c r="BS230" s="67"/>
      <c r="BT230" s="67"/>
      <c r="BU230" s="67">
        <v>715452</v>
      </c>
      <c r="BV230" s="67"/>
      <c r="BW230" s="67"/>
      <c r="BX230" s="67"/>
      <c r="BY230" s="67"/>
      <c r="BZ230" s="67">
        <v>27654212379</v>
      </c>
      <c r="CA230" s="67">
        <v>12493325207</v>
      </c>
      <c r="CB230" s="67">
        <v>15160887173</v>
      </c>
      <c r="CC230" s="67">
        <v>59759483947</v>
      </c>
      <c r="CD230" s="67">
        <v>60770000000</v>
      </c>
    </row>
    <row r="231" spans="1:82">
      <c r="A231" t="s">
        <v>377</v>
      </c>
      <c r="B231" t="s">
        <v>378</v>
      </c>
      <c r="C231" t="s">
        <v>69</v>
      </c>
      <c r="D231" t="s">
        <v>68</v>
      </c>
      <c r="E231" t="s">
        <v>153</v>
      </c>
      <c r="F231" s="67">
        <v>2015</v>
      </c>
      <c r="G231" t="s">
        <v>399</v>
      </c>
      <c r="H231" s="67">
        <v>10727148</v>
      </c>
      <c r="I231" s="67">
        <v>2639204557</v>
      </c>
      <c r="J231" s="67">
        <v>764991254</v>
      </c>
      <c r="K231" s="67">
        <v>2577559403</v>
      </c>
      <c r="L231" s="67">
        <v>37478894970</v>
      </c>
      <c r="M231" s="67">
        <v>34420754824</v>
      </c>
      <c r="N231" s="67">
        <v>1501651969</v>
      </c>
      <c r="O231" s="67">
        <v>0</v>
      </c>
      <c r="P231" s="67">
        <v>636959069</v>
      </c>
      <c r="Q231" s="67">
        <v>96873490</v>
      </c>
      <c r="R231" s="67">
        <v>473842756</v>
      </c>
      <c r="S231" s="67">
        <v>0</v>
      </c>
      <c r="T231" s="67">
        <v>353760167</v>
      </c>
      <c r="U231" s="67">
        <v>597305495</v>
      </c>
      <c r="V231" s="67">
        <v>0</v>
      </c>
      <c r="W231" s="67">
        <v>0</v>
      </c>
      <c r="X231" s="67">
        <v>0</v>
      </c>
      <c r="Y231" s="67">
        <v>597300000</v>
      </c>
      <c r="Z231" s="67">
        <v>0</v>
      </c>
      <c r="AA231" s="67">
        <v>0</v>
      </c>
      <c r="AB231" s="67">
        <v>597305495</v>
      </c>
      <c r="AC231" s="67">
        <v>0</v>
      </c>
      <c r="AD231" s="67">
        <v>0</v>
      </c>
      <c r="AE231" s="67">
        <v>0</v>
      </c>
      <c r="AF231" s="67">
        <v>0</v>
      </c>
      <c r="AG231" s="67">
        <v>0</v>
      </c>
      <c r="AH231" s="67">
        <v>0</v>
      </c>
      <c r="AI231" s="67">
        <v>0</v>
      </c>
      <c r="AJ231" s="67">
        <v>0</v>
      </c>
      <c r="AK231" s="67">
        <v>0</v>
      </c>
      <c r="AL231" s="67">
        <v>0</v>
      </c>
      <c r="AM231" s="67">
        <v>23863537979</v>
      </c>
      <c r="AN231" s="67">
        <v>10855602205</v>
      </c>
      <c r="AO231" s="67">
        <v>13008252440</v>
      </c>
      <c r="AP231" s="67">
        <v>62681403798</v>
      </c>
      <c r="AQ231" s="67">
        <v>64552538257</v>
      </c>
      <c r="AR231" s="67">
        <v>2888069488</v>
      </c>
      <c r="AS231" s="67">
        <v>2329088297</v>
      </c>
      <c r="AT231" s="67">
        <v>558981191</v>
      </c>
      <c r="AU231" s="67">
        <v>647000000</v>
      </c>
      <c r="AV231" s="67">
        <v>2180000000</v>
      </c>
      <c r="AW231" s="67">
        <v>37445138917</v>
      </c>
      <c r="AX231" s="67">
        <v>34000717770</v>
      </c>
      <c r="AY231" s="67">
        <v>16782670167</v>
      </c>
      <c r="AZ231" s="67">
        <v>17218047603</v>
      </c>
      <c r="BA231" s="67">
        <v>2122673022</v>
      </c>
      <c r="BB231" s="67">
        <v>0</v>
      </c>
      <c r="BC231" s="67">
        <v>496802802</v>
      </c>
      <c r="BD231" s="67">
        <v>89476503</v>
      </c>
      <c r="BE231" s="67">
        <v>428513830</v>
      </c>
      <c r="BF231" s="67">
        <v>0</v>
      </c>
      <c r="BG231" s="67">
        <v>306954990</v>
      </c>
      <c r="BH231" s="67">
        <v>56902560</v>
      </c>
      <c r="BI231" s="67"/>
      <c r="BJ231" s="67"/>
      <c r="BK231" s="67">
        <v>0</v>
      </c>
      <c r="BL231" s="67">
        <v>56902560</v>
      </c>
      <c r="BM231" s="67"/>
      <c r="BN231" s="67"/>
      <c r="BO231" s="67">
        <v>56902560</v>
      </c>
      <c r="BP231" s="67"/>
      <c r="BQ231" s="67"/>
      <c r="BR231" s="67"/>
      <c r="BS231" s="67"/>
      <c r="BT231" s="67"/>
      <c r="BU231" s="67">
        <v>0</v>
      </c>
      <c r="BV231" s="67"/>
      <c r="BW231" s="67"/>
      <c r="BX231" s="67"/>
      <c r="BY231" s="67"/>
      <c r="BZ231" s="67">
        <v>32052154952</v>
      </c>
      <c r="CA231" s="67">
        <v>14498897130</v>
      </c>
      <c r="CB231" s="67">
        <v>17553257821</v>
      </c>
      <c r="CC231" s="67">
        <v>70909265918</v>
      </c>
      <c r="CD231" s="67">
        <v>72440000000</v>
      </c>
    </row>
    <row r="232" spans="1:82">
      <c r="A232" t="s">
        <v>377</v>
      </c>
      <c r="B232" t="s">
        <v>378</v>
      </c>
      <c r="C232" t="s">
        <v>69</v>
      </c>
      <c r="D232" t="s">
        <v>68</v>
      </c>
      <c r="E232" t="s">
        <v>153</v>
      </c>
      <c r="F232" s="67">
        <v>2016</v>
      </c>
      <c r="G232" t="s">
        <v>400</v>
      </c>
      <c r="H232" s="67">
        <v>10903327</v>
      </c>
      <c r="I232" s="67">
        <v>2737820855</v>
      </c>
      <c r="J232" s="67">
        <v>665347859</v>
      </c>
      <c r="K232" s="67">
        <v>2616586865</v>
      </c>
      <c r="L232" s="67">
        <v>37509780216</v>
      </c>
      <c r="M232" s="67">
        <v>34420754824</v>
      </c>
      <c r="N232" s="67">
        <v>1501651969</v>
      </c>
      <c r="O232" s="67">
        <v>0</v>
      </c>
      <c r="P232" s="67">
        <v>636959069</v>
      </c>
      <c r="Q232" s="67">
        <v>96873490</v>
      </c>
      <c r="R232" s="67">
        <v>473842756</v>
      </c>
      <c r="S232" s="67">
        <v>0</v>
      </c>
      <c r="T232" s="67">
        <v>393117334</v>
      </c>
      <c r="U232" s="67">
        <v>583241661</v>
      </c>
      <c r="V232" s="67">
        <v>0</v>
      </c>
      <c r="W232" s="67">
        <v>0</v>
      </c>
      <c r="X232" s="67">
        <v>0</v>
      </c>
      <c r="Y232" s="67">
        <v>583200000</v>
      </c>
      <c r="Z232" s="67">
        <v>0</v>
      </c>
      <c r="AA232" s="67">
        <v>0</v>
      </c>
      <c r="AB232" s="67">
        <v>583241661</v>
      </c>
      <c r="AC232" s="67">
        <v>0</v>
      </c>
      <c r="AD232" s="67">
        <v>0</v>
      </c>
      <c r="AE232" s="67">
        <v>0</v>
      </c>
      <c r="AF232" s="67">
        <v>0</v>
      </c>
      <c r="AG232" s="67">
        <v>0</v>
      </c>
      <c r="AH232" s="67">
        <v>0</v>
      </c>
      <c r="AI232" s="67">
        <v>0</v>
      </c>
      <c r="AJ232" s="67">
        <v>0</v>
      </c>
      <c r="AK232" s="67">
        <v>0</v>
      </c>
      <c r="AL232" s="67">
        <v>0</v>
      </c>
      <c r="AM232" s="67">
        <v>24290655259</v>
      </c>
      <c r="AN232" s="67">
        <v>11033343180</v>
      </c>
      <c r="AO232" s="67">
        <v>13257486894</v>
      </c>
      <c r="AP232" s="67">
        <v>63141151032</v>
      </c>
      <c r="AQ232" s="67">
        <v>65120335778</v>
      </c>
      <c r="AR232" s="67">
        <v>2918381037</v>
      </c>
      <c r="AS232" s="67">
        <v>2353533094</v>
      </c>
      <c r="AT232" s="67">
        <v>564847943</v>
      </c>
      <c r="AU232" s="67">
        <v>594000000</v>
      </c>
      <c r="AV232" s="67">
        <v>2336000000</v>
      </c>
      <c r="AW232" s="67">
        <v>48353388438</v>
      </c>
      <c r="AX232" s="67">
        <v>44732680091</v>
      </c>
      <c r="AY232" s="67">
        <v>22074008272</v>
      </c>
      <c r="AZ232" s="67">
        <v>22658671818</v>
      </c>
      <c r="BA232" s="67">
        <v>2220699219</v>
      </c>
      <c r="BB232" s="67">
        <v>0</v>
      </c>
      <c r="BC232" s="67">
        <v>524495902</v>
      </c>
      <c r="BD232" s="67">
        <v>86822620</v>
      </c>
      <c r="BE232" s="67">
        <v>429911772</v>
      </c>
      <c r="BF232" s="67">
        <v>0</v>
      </c>
      <c r="BG232" s="67">
        <v>358778834</v>
      </c>
      <c r="BH232" s="67">
        <v>92431345</v>
      </c>
      <c r="BI232" s="67"/>
      <c r="BJ232" s="67"/>
      <c r="BK232" s="67">
        <v>0</v>
      </c>
      <c r="BL232" s="67">
        <v>92431345</v>
      </c>
      <c r="BM232" s="67"/>
      <c r="BN232" s="67"/>
      <c r="BO232" s="67">
        <v>92431345</v>
      </c>
      <c r="BP232" s="67"/>
      <c r="BQ232" s="67"/>
      <c r="BR232" s="67"/>
      <c r="BS232" s="67"/>
      <c r="BT232" s="67"/>
      <c r="BU232" s="67">
        <v>0</v>
      </c>
      <c r="BV232" s="67"/>
      <c r="BW232" s="67"/>
      <c r="BX232" s="67"/>
      <c r="BY232" s="67"/>
      <c r="BZ232" s="67">
        <v>26867917608</v>
      </c>
      <c r="CA232" s="67">
        <v>12153060603</v>
      </c>
      <c r="CB232" s="67">
        <v>14714857005</v>
      </c>
      <c r="CC232" s="67">
        <v>76490118427</v>
      </c>
      <c r="CD232" s="67">
        <v>78230000000</v>
      </c>
    </row>
    <row r="233" spans="1:82">
      <c r="A233" t="s">
        <v>377</v>
      </c>
      <c r="B233" t="s">
        <v>378</v>
      </c>
      <c r="C233" t="s">
        <v>69</v>
      </c>
      <c r="D233" t="s">
        <v>68</v>
      </c>
      <c r="E233" t="s">
        <v>153</v>
      </c>
      <c r="F233" s="67">
        <v>2017</v>
      </c>
      <c r="G233" t="s">
        <v>401</v>
      </c>
      <c r="H233" s="67">
        <v>11155593</v>
      </c>
      <c r="I233" s="67">
        <v>2845987697</v>
      </c>
      <c r="J233" s="67">
        <v>642808947</v>
      </c>
      <c r="K233" s="67">
        <v>2459275071</v>
      </c>
      <c r="L233" s="67">
        <v>37471171891</v>
      </c>
      <c r="M233" s="67">
        <v>34420754824</v>
      </c>
      <c r="N233" s="67">
        <v>1501651969</v>
      </c>
      <c r="O233" s="67">
        <v>0</v>
      </c>
      <c r="P233" s="67">
        <v>636959069</v>
      </c>
      <c r="Q233" s="67">
        <v>96873490</v>
      </c>
      <c r="R233" s="67">
        <v>473842756</v>
      </c>
      <c r="S233" s="67">
        <v>0</v>
      </c>
      <c r="T233" s="67">
        <v>338683919</v>
      </c>
      <c r="U233" s="67">
        <v>573097257</v>
      </c>
      <c r="V233" s="67">
        <v>0</v>
      </c>
      <c r="W233" s="67">
        <v>0</v>
      </c>
      <c r="X233" s="67">
        <v>0</v>
      </c>
      <c r="Y233" s="67">
        <v>573100000</v>
      </c>
      <c r="Z233" s="67">
        <v>0</v>
      </c>
      <c r="AA233" s="67">
        <v>0</v>
      </c>
      <c r="AB233" s="67">
        <v>573097257</v>
      </c>
      <c r="AC233" s="67">
        <v>0</v>
      </c>
      <c r="AD233" s="67">
        <v>0</v>
      </c>
      <c r="AE233" s="67">
        <v>0</v>
      </c>
      <c r="AF233" s="67">
        <v>0</v>
      </c>
      <c r="AG233" s="67">
        <v>0</v>
      </c>
      <c r="AH233" s="67">
        <v>0</v>
      </c>
      <c r="AI233" s="67">
        <v>0</v>
      </c>
      <c r="AJ233" s="67">
        <v>0</v>
      </c>
      <c r="AK233" s="67">
        <v>0</v>
      </c>
      <c r="AL233" s="67">
        <v>0</v>
      </c>
      <c r="AM233" s="67">
        <v>25056400270</v>
      </c>
      <c r="AN233" s="67">
        <v>11363730794</v>
      </c>
      <c r="AO233" s="67">
        <v>13692741370</v>
      </c>
      <c r="AP233" s="67">
        <v>64055560215</v>
      </c>
      <c r="AQ233" s="67">
        <v>65888336839</v>
      </c>
      <c r="AR233" s="67">
        <v>3167314643</v>
      </c>
      <c r="AS233" s="67">
        <v>2554286002</v>
      </c>
      <c r="AT233" s="67">
        <v>613028641</v>
      </c>
      <c r="AU233" s="67">
        <v>666000000</v>
      </c>
      <c r="AV233" s="67">
        <v>2548000000</v>
      </c>
      <c r="AW233" s="67">
        <v>45972354115</v>
      </c>
      <c r="AX233" s="67">
        <v>42396246309</v>
      </c>
      <c r="AY233" s="67">
        <v>20916019939</v>
      </c>
      <c r="AZ233" s="67">
        <v>21480226369</v>
      </c>
      <c r="BA233" s="67">
        <v>2199113474</v>
      </c>
      <c r="BB233" s="67">
        <v>0</v>
      </c>
      <c r="BC233" s="67">
        <v>555939381</v>
      </c>
      <c r="BD233" s="67">
        <v>88341867</v>
      </c>
      <c r="BE233" s="67">
        <v>438520992</v>
      </c>
      <c r="BF233" s="67">
        <v>0</v>
      </c>
      <c r="BG233" s="67">
        <v>294192092</v>
      </c>
      <c r="BH233" s="67">
        <v>171321357</v>
      </c>
      <c r="BI233" s="67"/>
      <c r="BJ233" s="67"/>
      <c r="BK233" s="67">
        <v>0</v>
      </c>
      <c r="BL233" s="67">
        <v>171321357</v>
      </c>
      <c r="BM233" s="67"/>
      <c r="BN233" s="67"/>
      <c r="BO233" s="67">
        <v>171321357</v>
      </c>
      <c r="BP233" s="67"/>
      <c r="BQ233" s="67"/>
      <c r="BR233" s="67"/>
      <c r="BS233" s="67"/>
      <c r="BT233" s="67"/>
      <c r="BU233" s="67">
        <v>0</v>
      </c>
      <c r="BV233" s="67"/>
      <c r="BW233" s="67"/>
      <c r="BX233" s="67"/>
      <c r="BY233" s="67"/>
      <c r="BZ233" s="67">
        <v>28059687821</v>
      </c>
      <c r="CA233" s="67">
        <v>12692080718</v>
      </c>
      <c r="CB233" s="67">
        <v>15367607104</v>
      </c>
      <c r="CC233" s="67">
        <v>75488677936</v>
      </c>
      <c r="CD233" s="67">
        <v>77370000000</v>
      </c>
    </row>
    <row r="234" spans="1:82">
      <c r="A234" t="s">
        <v>377</v>
      </c>
      <c r="B234" t="s">
        <v>378</v>
      </c>
      <c r="C234" t="s">
        <v>69</v>
      </c>
      <c r="D234" t="s">
        <v>68</v>
      </c>
      <c r="E234" t="s">
        <v>153</v>
      </c>
      <c r="F234" s="67">
        <v>2018</v>
      </c>
      <c r="G234" t="s">
        <v>402</v>
      </c>
      <c r="H234" s="67">
        <v>11493472</v>
      </c>
      <c r="I234" s="67">
        <v>3013266374</v>
      </c>
      <c r="J234" s="67">
        <v>681288727</v>
      </c>
      <c r="K234" s="67">
        <v>2688409014</v>
      </c>
      <c r="L234" s="67">
        <v>37483272401</v>
      </c>
      <c r="M234" s="67">
        <v>34420754824</v>
      </c>
      <c r="N234" s="67">
        <v>1501651969</v>
      </c>
      <c r="O234" s="67">
        <v>0</v>
      </c>
      <c r="P234" s="67">
        <v>636959069</v>
      </c>
      <c r="Q234" s="67">
        <v>96873490</v>
      </c>
      <c r="R234" s="67">
        <v>473842756</v>
      </c>
      <c r="S234" s="67">
        <v>0</v>
      </c>
      <c r="T234" s="67">
        <v>353213030</v>
      </c>
      <c r="U234" s="67">
        <v>528472123</v>
      </c>
      <c r="V234" s="67">
        <v>0</v>
      </c>
      <c r="W234" s="67">
        <v>0</v>
      </c>
      <c r="X234" s="67">
        <v>0</v>
      </c>
      <c r="Y234" s="67">
        <v>528500000</v>
      </c>
      <c r="Z234" s="67">
        <v>0</v>
      </c>
      <c r="AA234" s="67">
        <v>0</v>
      </c>
      <c r="AB234" s="67">
        <v>528472123</v>
      </c>
      <c r="AC234" s="67">
        <v>0</v>
      </c>
      <c r="AD234" s="67">
        <v>0</v>
      </c>
      <c r="AE234" s="67">
        <v>0</v>
      </c>
      <c r="AF234" s="67">
        <v>0</v>
      </c>
      <c r="AG234" s="67">
        <v>0</v>
      </c>
      <c r="AH234" s="67">
        <v>0</v>
      </c>
      <c r="AI234" s="67">
        <v>0</v>
      </c>
      <c r="AJ234" s="67">
        <v>0</v>
      </c>
      <c r="AK234" s="67">
        <v>0</v>
      </c>
      <c r="AL234" s="67">
        <v>0</v>
      </c>
      <c r="AM234" s="67">
        <v>25834733552</v>
      </c>
      <c r="AN234" s="67">
        <v>11699518257</v>
      </c>
      <c r="AO234" s="67">
        <v>14135231218</v>
      </c>
      <c r="AP234" s="67">
        <v>64810295028</v>
      </c>
      <c r="AQ234" s="67">
        <v>66827017858</v>
      </c>
      <c r="AR234" s="67">
        <v>3160081821</v>
      </c>
      <c r="AS234" s="67">
        <v>2548453082</v>
      </c>
      <c r="AT234" s="67">
        <v>611628740</v>
      </c>
      <c r="AU234" s="67">
        <v>686000000</v>
      </c>
      <c r="AV234" s="67">
        <v>2707000000</v>
      </c>
      <c r="AW234" s="67">
        <v>37427985460</v>
      </c>
      <c r="AX234" s="67">
        <v>34454506158</v>
      </c>
      <c r="AY234" s="67">
        <v>16944472714</v>
      </c>
      <c r="AZ234" s="67">
        <v>17510033444</v>
      </c>
      <c r="BA234" s="67">
        <v>1493765434</v>
      </c>
      <c r="BB234" s="67">
        <v>0</v>
      </c>
      <c r="BC234" s="67">
        <v>592719392</v>
      </c>
      <c r="BD234" s="67">
        <v>91476376</v>
      </c>
      <c r="BE234" s="67">
        <v>459630108</v>
      </c>
      <c r="BF234" s="67">
        <v>0</v>
      </c>
      <c r="BG234" s="67">
        <v>335887991</v>
      </c>
      <c r="BH234" s="67">
        <v>65424708</v>
      </c>
      <c r="BI234" s="67"/>
      <c r="BJ234" s="67"/>
      <c r="BK234" s="67">
        <v>0</v>
      </c>
      <c r="BL234" s="67">
        <v>65424708</v>
      </c>
      <c r="BM234" s="67"/>
      <c r="BN234" s="67"/>
      <c r="BO234" s="67">
        <v>65424708</v>
      </c>
      <c r="BP234" s="67"/>
      <c r="BQ234" s="67"/>
      <c r="BR234" s="67"/>
      <c r="BS234" s="67"/>
      <c r="BT234" s="67"/>
      <c r="BU234" s="67">
        <v>0</v>
      </c>
      <c r="BV234" s="67"/>
      <c r="BW234" s="67"/>
      <c r="BX234" s="67"/>
      <c r="BY234" s="67"/>
      <c r="BZ234" s="67">
        <v>27594839818</v>
      </c>
      <c r="CA234" s="67">
        <v>12483384303</v>
      </c>
      <c r="CB234" s="67">
        <v>15111455516</v>
      </c>
      <c r="CC234" s="67">
        <v>66227331807</v>
      </c>
      <c r="CD234" s="67">
        <v>68250000000</v>
      </c>
    </row>
    <row r="235" spans="1:82">
      <c r="A235" t="s">
        <v>377</v>
      </c>
      <c r="B235" t="s">
        <v>378</v>
      </c>
      <c r="C235" t="s">
        <v>69</v>
      </c>
      <c r="D235" t="s">
        <v>68</v>
      </c>
      <c r="E235" t="s">
        <v>153</v>
      </c>
      <c r="F235" s="67">
        <v>2019</v>
      </c>
      <c r="G235" t="s">
        <v>403</v>
      </c>
      <c r="H235" s="67">
        <v>11874838</v>
      </c>
      <c r="I235" s="67">
        <v>3185388654</v>
      </c>
      <c r="J235" s="67">
        <v>766000000</v>
      </c>
      <c r="K235" s="67">
        <v>3013000000</v>
      </c>
      <c r="L235" s="67">
        <v>37482341997</v>
      </c>
      <c r="M235" s="67">
        <v>34420754824</v>
      </c>
      <c r="N235" s="67">
        <v>1501651969</v>
      </c>
      <c r="O235" s="67">
        <v>0</v>
      </c>
      <c r="P235" s="67">
        <v>636959069</v>
      </c>
      <c r="Q235" s="67">
        <v>96873490</v>
      </c>
      <c r="R235" s="67">
        <v>473842756</v>
      </c>
      <c r="S235" s="67">
        <v>0</v>
      </c>
      <c r="T235" s="67">
        <v>352259889</v>
      </c>
      <c r="U235" s="67">
        <v>479850709</v>
      </c>
      <c r="V235" s="67">
        <v>0</v>
      </c>
      <c r="W235" s="67">
        <v>0</v>
      </c>
      <c r="X235" s="67">
        <v>0</v>
      </c>
      <c r="Y235" s="67">
        <v>479900000</v>
      </c>
      <c r="Z235" s="67">
        <v>0</v>
      </c>
      <c r="AA235" s="67">
        <v>0</v>
      </c>
      <c r="AB235" s="67">
        <v>479850709</v>
      </c>
      <c r="AC235" s="67">
        <v>0</v>
      </c>
      <c r="AD235" s="67">
        <v>0</v>
      </c>
      <c r="AE235" s="67">
        <v>0</v>
      </c>
      <c r="AF235" s="67">
        <v>0</v>
      </c>
      <c r="AG235" s="67">
        <v>0</v>
      </c>
      <c r="AH235" s="67">
        <v>0</v>
      </c>
      <c r="AI235" s="67">
        <v>0</v>
      </c>
      <c r="AJ235" s="67">
        <v>0</v>
      </c>
      <c r="AK235" s="67">
        <v>0</v>
      </c>
      <c r="AL235" s="67">
        <v>0</v>
      </c>
      <c r="AM235" s="67">
        <v>26625831979</v>
      </c>
      <c r="AN235" s="67">
        <v>12040777807</v>
      </c>
      <c r="AO235" s="67">
        <v>14585054172</v>
      </c>
      <c r="AP235" s="67">
        <v>65526413339</v>
      </c>
      <c r="AQ235" s="67">
        <v>67773413339</v>
      </c>
      <c r="AR235" s="67">
        <v>3185388654</v>
      </c>
      <c r="AS235" s="67">
        <v>2568861817</v>
      </c>
      <c r="AT235" s="67">
        <v>616526836</v>
      </c>
      <c r="AU235" s="67">
        <v>766000000</v>
      </c>
      <c r="AV235" s="67">
        <v>3013000000</v>
      </c>
      <c r="AW235" s="67">
        <v>37482341997</v>
      </c>
      <c r="AX235" s="67">
        <v>34420754824</v>
      </c>
      <c r="AY235" s="67">
        <v>16973453408</v>
      </c>
      <c r="AZ235" s="67">
        <v>17447301416</v>
      </c>
      <c r="BA235" s="67">
        <v>1501651969</v>
      </c>
      <c r="BB235" s="67">
        <v>0</v>
      </c>
      <c r="BC235" s="67">
        <v>636959069</v>
      </c>
      <c r="BD235" s="67">
        <v>96873490</v>
      </c>
      <c r="BE235" s="67">
        <v>473842756</v>
      </c>
      <c r="BF235" s="67">
        <v>0</v>
      </c>
      <c r="BG235" s="67">
        <v>352259889</v>
      </c>
      <c r="BH235" s="67">
        <v>479850709</v>
      </c>
      <c r="BI235" s="67"/>
      <c r="BJ235" s="67"/>
      <c r="BK235" s="67">
        <v>0</v>
      </c>
      <c r="BL235" s="67">
        <v>479850709</v>
      </c>
      <c r="BM235" s="67"/>
      <c r="BN235" s="67"/>
      <c r="BO235" s="67">
        <v>479850709</v>
      </c>
      <c r="BP235" s="67"/>
      <c r="BQ235" s="67"/>
      <c r="BR235" s="67"/>
      <c r="BS235" s="67"/>
      <c r="BT235" s="67"/>
      <c r="BU235" s="67">
        <v>0</v>
      </c>
      <c r="BV235" s="67"/>
      <c r="BW235" s="67"/>
      <c r="BX235" s="67"/>
      <c r="BY235" s="67"/>
      <c r="BZ235" s="67">
        <v>26625831979</v>
      </c>
      <c r="CA235" s="67">
        <v>12040777807</v>
      </c>
      <c r="CB235" s="67">
        <v>14585054172</v>
      </c>
      <c r="CC235" s="67">
        <v>65526413339</v>
      </c>
      <c r="CD235" s="67">
        <v>67770000000</v>
      </c>
    </row>
    <row r="236" spans="1:82">
      <c r="A236" t="s">
        <v>377</v>
      </c>
      <c r="B236" t="s">
        <v>378</v>
      </c>
      <c r="C236" t="s">
        <v>69</v>
      </c>
      <c r="D236" t="s">
        <v>68</v>
      </c>
      <c r="E236" t="s">
        <v>153</v>
      </c>
      <c r="F236" s="67">
        <v>2020</v>
      </c>
      <c r="G236" t="s">
        <v>404</v>
      </c>
      <c r="H236" s="67">
        <v>12220227</v>
      </c>
      <c r="I236" s="67">
        <v>3211324777</v>
      </c>
      <c r="J236" s="67">
        <v>786424982</v>
      </c>
      <c r="K236" s="67">
        <v>3155949544</v>
      </c>
      <c r="L236" s="67">
        <v>37556435796</v>
      </c>
      <c r="M236" s="67">
        <v>34420754824</v>
      </c>
      <c r="N236" s="67">
        <v>1501651969</v>
      </c>
      <c r="O236" s="67">
        <v>0</v>
      </c>
      <c r="P236" s="67">
        <v>636959069</v>
      </c>
      <c r="Q236" s="67">
        <v>96873490</v>
      </c>
      <c r="R236" s="67">
        <v>473842756</v>
      </c>
      <c r="S236" s="67">
        <v>0</v>
      </c>
      <c r="T236" s="67">
        <v>423914603</v>
      </c>
      <c r="U236" s="67">
        <v>438888833</v>
      </c>
      <c r="V236" s="67">
        <v>0</v>
      </c>
      <c r="W236" s="67">
        <v>0</v>
      </c>
      <c r="X236" s="67">
        <v>0</v>
      </c>
      <c r="Y236" s="67">
        <v>438900000</v>
      </c>
      <c r="Z236" s="67">
        <v>0</v>
      </c>
      <c r="AA236" s="67">
        <v>0</v>
      </c>
      <c r="AB236" s="67">
        <v>438888833</v>
      </c>
      <c r="AC236" s="67">
        <v>0</v>
      </c>
      <c r="AD236" s="67">
        <v>0</v>
      </c>
      <c r="AE236" s="67">
        <v>0</v>
      </c>
      <c r="AF236" s="67">
        <v>0</v>
      </c>
      <c r="AG236" s="67">
        <v>0</v>
      </c>
      <c r="AH236" s="67">
        <v>0</v>
      </c>
      <c r="AI236" s="67">
        <v>0</v>
      </c>
      <c r="AJ236" s="67">
        <v>0</v>
      </c>
      <c r="AK236" s="67">
        <v>0</v>
      </c>
      <c r="AL236" s="67">
        <v>0</v>
      </c>
      <c r="AM236" s="67">
        <v>27427319279</v>
      </c>
      <c r="AN236" s="67">
        <v>12386427096</v>
      </c>
      <c r="AO236" s="67">
        <v>15040906057</v>
      </c>
      <c r="AP236" s="67">
        <v>66266552539</v>
      </c>
      <c r="AQ236" s="67">
        <v>68625800457</v>
      </c>
      <c r="AR236" s="67">
        <v>3293691138</v>
      </c>
      <c r="AS236" s="67">
        <v>2656202530</v>
      </c>
      <c r="AT236" s="67">
        <v>637488607</v>
      </c>
      <c r="AU236" s="67">
        <v>844000000</v>
      </c>
      <c r="AV236" s="67">
        <v>3387000000</v>
      </c>
      <c r="AW236" s="67">
        <v>37907594712</v>
      </c>
      <c r="AX236" s="67">
        <v>34529760313</v>
      </c>
      <c r="AY236" s="67">
        <v>16869500523</v>
      </c>
      <c r="AZ236" s="67">
        <v>17660259790</v>
      </c>
      <c r="BA236" s="67">
        <v>1554431512</v>
      </c>
      <c r="BB236" s="67">
        <v>0</v>
      </c>
      <c r="BC236" s="67">
        <v>781971197</v>
      </c>
      <c r="BD236" s="67">
        <v>110257196</v>
      </c>
      <c r="BE236" s="67">
        <v>478840246</v>
      </c>
      <c r="BF236" s="67">
        <v>0</v>
      </c>
      <c r="BG236" s="67">
        <v>452334248</v>
      </c>
      <c r="BH236" s="67">
        <v>522765976</v>
      </c>
      <c r="BI236" s="67"/>
      <c r="BJ236" s="67"/>
      <c r="BK236" s="67">
        <v>0</v>
      </c>
      <c r="BL236" s="67">
        <v>522765976</v>
      </c>
      <c r="BM236" s="67"/>
      <c r="BN236" s="67"/>
      <c r="BO236" s="67">
        <v>522765976</v>
      </c>
      <c r="BP236" s="67"/>
      <c r="BQ236" s="67"/>
      <c r="BR236" s="67"/>
      <c r="BS236" s="67"/>
      <c r="BT236" s="67"/>
      <c r="BU236" s="67">
        <v>0</v>
      </c>
      <c r="BV236" s="67"/>
      <c r="BW236" s="67"/>
      <c r="BX236" s="67"/>
      <c r="BY236" s="67"/>
      <c r="BZ236" s="67">
        <v>28405813847</v>
      </c>
      <c r="CA236" s="67">
        <v>12839932382</v>
      </c>
      <c r="CB236" s="67">
        <v>15565881465</v>
      </c>
      <c r="CC236" s="67">
        <v>67586865673</v>
      </c>
      <c r="CD236" s="67">
        <v>70130000000</v>
      </c>
    </row>
    <row r="237" spans="1:82">
      <c r="A237" t="s">
        <v>405</v>
      </c>
      <c r="B237" t="s">
        <v>406</v>
      </c>
      <c r="C237" t="s">
        <v>210</v>
      </c>
      <c r="D237" t="s">
        <v>63</v>
      </c>
      <c r="E237" t="s">
        <v>153</v>
      </c>
      <c r="F237" s="67">
        <v>1995</v>
      </c>
      <c r="G237" t="s">
        <v>407</v>
      </c>
      <c r="H237" s="67">
        <v>10136811</v>
      </c>
      <c r="I237" s="67">
        <v>934285052573</v>
      </c>
      <c r="J237" s="67">
        <v>928935432502</v>
      </c>
      <c r="K237" s="67">
        <v>866576568745</v>
      </c>
      <c r="L237" s="67">
        <v>35755059369</v>
      </c>
      <c r="M237" s="67">
        <v>22499999225</v>
      </c>
      <c r="N237" s="67">
        <v>1942107818</v>
      </c>
      <c r="O237" s="67">
        <v>0</v>
      </c>
      <c r="P237" s="67">
        <v>8560659396</v>
      </c>
      <c r="Q237" s="67">
        <v>821935395</v>
      </c>
      <c r="R237" s="67">
        <v>1473175847</v>
      </c>
      <c r="S237" s="67">
        <v>255423229</v>
      </c>
      <c r="T237" s="67">
        <v>239378838</v>
      </c>
      <c r="U237" s="67">
        <v>4298989</v>
      </c>
      <c r="V237" s="67">
        <v>0</v>
      </c>
      <c r="W237" s="67">
        <v>4372985</v>
      </c>
      <c r="X237" s="67"/>
      <c r="Y237" s="67">
        <v>0</v>
      </c>
      <c r="Z237" s="67">
        <v>0</v>
      </c>
      <c r="AA237" s="67">
        <v>0</v>
      </c>
      <c r="AB237" s="67">
        <v>0</v>
      </c>
      <c r="AC237" s="67">
        <v>0</v>
      </c>
      <c r="AD237" s="67">
        <v>0</v>
      </c>
      <c r="AE237" s="67">
        <v>0</v>
      </c>
      <c r="AF237" s="67">
        <v>0</v>
      </c>
      <c r="AG237" s="67">
        <v>0</v>
      </c>
      <c r="AH237" s="67">
        <v>0</v>
      </c>
      <c r="AI237" s="67">
        <v>0</v>
      </c>
      <c r="AJ237" s="67">
        <v>0</v>
      </c>
      <c r="AK237" s="67">
        <v>0</v>
      </c>
      <c r="AL237" s="67">
        <v>0</v>
      </c>
      <c r="AM237" s="67">
        <v>2351299720399</v>
      </c>
      <c r="AN237" s="67">
        <v>819136908268</v>
      </c>
      <c r="AO237" s="67">
        <v>1530873897325</v>
      </c>
      <c r="AP237" s="67">
        <v>3471482882455</v>
      </c>
      <c r="AQ237" s="67">
        <v>3691206512030</v>
      </c>
      <c r="AR237" s="67">
        <v>1184515363312</v>
      </c>
      <c r="AS237" s="67">
        <v>955254325252</v>
      </c>
      <c r="AT237" s="67">
        <v>229261038060</v>
      </c>
      <c r="AU237" s="67">
        <v>594747000000</v>
      </c>
      <c r="AV237" s="67">
        <v>554822000000</v>
      </c>
      <c r="AW237" s="67">
        <v>28169366617</v>
      </c>
      <c r="AX237" s="67">
        <v>20449483778</v>
      </c>
      <c r="AY237" s="67">
        <v>7012439532</v>
      </c>
      <c r="AZ237" s="67">
        <v>13437044246</v>
      </c>
      <c r="BA237" s="67">
        <v>1508134542</v>
      </c>
      <c r="BB237" s="67">
        <v>0</v>
      </c>
      <c r="BC237" s="67">
        <v>4526145489</v>
      </c>
      <c r="BD237" s="67">
        <v>473071468</v>
      </c>
      <c r="BE237" s="67">
        <v>780578080</v>
      </c>
      <c r="BF237" s="67">
        <v>264895668</v>
      </c>
      <c r="BG237" s="67">
        <v>167057592</v>
      </c>
      <c r="BH237" s="67">
        <v>168247</v>
      </c>
      <c r="BI237" s="67"/>
      <c r="BJ237" s="67">
        <v>168247</v>
      </c>
      <c r="BK237" s="67">
        <v>0</v>
      </c>
      <c r="BL237" s="67"/>
      <c r="BM237" s="67"/>
      <c r="BN237" s="67"/>
      <c r="BO237" s="67"/>
      <c r="BP237" s="67"/>
      <c r="BQ237" s="67"/>
      <c r="BR237" s="67"/>
      <c r="BS237" s="67"/>
      <c r="BT237" s="67"/>
      <c r="BU237" s="67"/>
      <c r="BV237" s="67"/>
      <c r="BW237" s="67"/>
      <c r="BX237" s="67"/>
      <c r="BY237" s="67"/>
      <c r="BZ237" s="67">
        <v>1924193013404</v>
      </c>
      <c r="CA237" s="67">
        <v>620769444462</v>
      </c>
      <c r="CB237" s="67">
        <v>1303423568943</v>
      </c>
      <c r="CC237" s="67">
        <v>3176802911581</v>
      </c>
      <c r="CD237" s="67">
        <v>3137000000000</v>
      </c>
    </row>
    <row r="238" spans="1:82">
      <c r="A238" t="s">
        <v>405</v>
      </c>
      <c r="B238" t="s">
        <v>406</v>
      </c>
      <c r="C238" t="s">
        <v>210</v>
      </c>
      <c r="D238" t="s">
        <v>63</v>
      </c>
      <c r="E238" t="s">
        <v>153</v>
      </c>
      <c r="F238" s="67">
        <v>1996</v>
      </c>
      <c r="G238" t="s">
        <v>408</v>
      </c>
      <c r="H238" s="67">
        <v>10156637</v>
      </c>
      <c r="I238" s="67">
        <v>955281594781</v>
      </c>
      <c r="J238" s="67">
        <v>923185207858</v>
      </c>
      <c r="K238" s="67">
        <v>831119462772</v>
      </c>
      <c r="L238" s="67">
        <v>35834014236</v>
      </c>
      <c r="M238" s="67">
        <v>22590300227</v>
      </c>
      <c r="N238" s="67">
        <v>1939190396</v>
      </c>
      <c r="O238" s="67">
        <v>0</v>
      </c>
      <c r="P238" s="67">
        <v>8550277367</v>
      </c>
      <c r="Q238" s="67">
        <v>820938584</v>
      </c>
      <c r="R238" s="67">
        <v>1471389237</v>
      </c>
      <c r="S238" s="67">
        <v>249912089</v>
      </c>
      <c r="T238" s="67">
        <v>233540330</v>
      </c>
      <c r="U238" s="67">
        <v>4291980</v>
      </c>
      <c r="V238" s="67">
        <v>0</v>
      </c>
      <c r="W238" s="67">
        <v>4365856</v>
      </c>
      <c r="X238" s="67"/>
      <c r="Y238" s="67">
        <v>0</v>
      </c>
      <c r="Z238" s="67">
        <v>0</v>
      </c>
      <c r="AA238" s="67">
        <v>0</v>
      </c>
      <c r="AB238" s="67">
        <v>0</v>
      </c>
      <c r="AC238" s="67">
        <v>0</v>
      </c>
      <c r="AD238" s="67">
        <v>0</v>
      </c>
      <c r="AE238" s="67">
        <v>0</v>
      </c>
      <c r="AF238" s="67">
        <v>0</v>
      </c>
      <c r="AG238" s="67">
        <v>0</v>
      </c>
      <c r="AH238" s="67">
        <v>0</v>
      </c>
      <c r="AI238" s="67">
        <v>0</v>
      </c>
      <c r="AJ238" s="67">
        <v>0</v>
      </c>
      <c r="AK238" s="67">
        <v>0</v>
      </c>
      <c r="AL238" s="67">
        <v>0</v>
      </c>
      <c r="AM238" s="67">
        <v>2364290636132</v>
      </c>
      <c r="AN238" s="67">
        <v>825632753620</v>
      </c>
      <c r="AO238" s="67">
        <v>1537574057623</v>
      </c>
      <c r="AP238" s="67">
        <v>3546544197369</v>
      </c>
      <c r="AQ238" s="67">
        <v>3728844849331</v>
      </c>
      <c r="AR238" s="67">
        <v>1174581056212</v>
      </c>
      <c r="AS238" s="67">
        <v>947242787268</v>
      </c>
      <c r="AT238" s="67">
        <v>227338268944</v>
      </c>
      <c r="AU238" s="67">
        <v>603342000000</v>
      </c>
      <c r="AV238" s="67">
        <v>543173000000</v>
      </c>
      <c r="AW238" s="67">
        <v>27249307967</v>
      </c>
      <c r="AX238" s="67">
        <v>19427970151</v>
      </c>
      <c r="AY238" s="67">
        <v>6596559460</v>
      </c>
      <c r="AZ238" s="67">
        <v>12831410691</v>
      </c>
      <c r="BA238" s="67">
        <v>1564537365</v>
      </c>
      <c r="BB238" s="67">
        <v>0</v>
      </c>
      <c r="BC238" s="67">
        <v>4595332666</v>
      </c>
      <c r="BD238" s="67">
        <v>484374417</v>
      </c>
      <c r="BE238" s="67">
        <v>793438749</v>
      </c>
      <c r="BF238" s="67">
        <v>234126437</v>
      </c>
      <c r="BG238" s="67">
        <v>149528182</v>
      </c>
      <c r="BH238" s="67">
        <v>1462121</v>
      </c>
      <c r="BI238" s="67"/>
      <c r="BJ238" s="67">
        <v>1462121</v>
      </c>
      <c r="BK238" s="67">
        <v>0</v>
      </c>
      <c r="BL238" s="67"/>
      <c r="BM238" s="67"/>
      <c r="BN238" s="67"/>
      <c r="BO238" s="67"/>
      <c r="BP238" s="67"/>
      <c r="BQ238" s="67"/>
      <c r="BR238" s="67"/>
      <c r="BS238" s="67"/>
      <c r="BT238" s="67"/>
      <c r="BU238" s="67"/>
      <c r="BV238" s="67"/>
      <c r="BW238" s="67"/>
      <c r="BX238" s="67"/>
      <c r="BY238" s="67"/>
      <c r="BZ238" s="67">
        <v>1526456178284</v>
      </c>
      <c r="CA238" s="67">
        <v>495287678509</v>
      </c>
      <c r="CB238" s="67">
        <v>1031168499775</v>
      </c>
      <c r="CC238" s="67">
        <v>2788457004583</v>
      </c>
      <c r="CD238" s="67">
        <v>2728000000000</v>
      </c>
    </row>
    <row r="239" spans="1:82">
      <c r="A239" t="s">
        <v>405</v>
      </c>
      <c r="B239" t="s">
        <v>406</v>
      </c>
      <c r="C239" t="s">
        <v>210</v>
      </c>
      <c r="D239" t="s">
        <v>63</v>
      </c>
      <c r="E239" t="s">
        <v>153</v>
      </c>
      <c r="F239" s="67">
        <v>1997</v>
      </c>
      <c r="G239" t="s">
        <v>409</v>
      </c>
      <c r="H239" s="67">
        <v>10181245</v>
      </c>
      <c r="I239" s="67">
        <v>979645969276</v>
      </c>
      <c r="J239" s="67">
        <v>907893714333</v>
      </c>
      <c r="K239" s="67">
        <v>796346408228</v>
      </c>
      <c r="L239" s="67">
        <v>35977522498</v>
      </c>
      <c r="M239" s="67">
        <v>22725751725</v>
      </c>
      <c r="N239" s="67">
        <v>1936272974</v>
      </c>
      <c r="O239" s="67">
        <v>0</v>
      </c>
      <c r="P239" s="67">
        <v>8539895339</v>
      </c>
      <c r="Q239" s="67">
        <v>819941774</v>
      </c>
      <c r="R239" s="67">
        <v>1469602628</v>
      </c>
      <c r="S239" s="67">
        <v>244918420</v>
      </c>
      <c r="T239" s="67">
        <v>248525835</v>
      </c>
      <c r="U239" s="67">
        <v>4235912</v>
      </c>
      <c r="V239" s="67">
        <v>0</v>
      </c>
      <c r="W239" s="67">
        <v>4308823</v>
      </c>
      <c r="X239" s="67"/>
      <c r="Y239" s="67">
        <v>0</v>
      </c>
      <c r="Z239" s="67">
        <v>0</v>
      </c>
      <c r="AA239" s="67">
        <v>0</v>
      </c>
      <c r="AB239" s="67">
        <v>0</v>
      </c>
      <c r="AC239" s="67">
        <v>0</v>
      </c>
      <c r="AD239" s="67">
        <v>0</v>
      </c>
      <c r="AE239" s="67">
        <v>0</v>
      </c>
      <c r="AF239" s="67">
        <v>0</v>
      </c>
      <c r="AG239" s="67">
        <v>0</v>
      </c>
      <c r="AH239" s="67">
        <v>0</v>
      </c>
      <c r="AI239" s="67">
        <v>0</v>
      </c>
      <c r="AJ239" s="67">
        <v>0</v>
      </c>
      <c r="AK239" s="67">
        <v>0</v>
      </c>
      <c r="AL239" s="67">
        <v>0</v>
      </c>
      <c r="AM239" s="67">
        <v>2403011444285</v>
      </c>
      <c r="AN239" s="67">
        <v>851236557187</v>
      </c>
      <c r="AO239" s="67">
        <v>1552069115928</v>
      </c>
      <c r="AP239" s="67">
        <v>3639030722196</v>
      </c>
      <c r="AQ239" s="67">
        <v>3789905214824</v>
      </c>
      <c r="AR239" s="67">
        <v>1089076031445</v>
      </c>
      <c r="AS239" s="67">
        <v>878287122133</v>
      </c>
      <c r="AT239" s="67">
        <v>210788909312</v>
      </c>
      <c r="AU239" s="67">
        <v>603009000000</v>
      </c>
      <c r="AV239" s="67">
        <v>528921000000</v>
      </c>
      <c r="AW239" s="67">
        <v>23973942297</v>
      </c>
      <c r="AX239" s="67">
        <v>16449063838</v>
      </c>
      <c r="AY239" s="67">
        <v>5571870903</v>
      </c>
      <c r="AZ239" s="67">
        <v>10877192934</v>
      </c>
      <c r="BA239" s="67">
        <v>1275098709</v>
      </c>
      <c r="BB239" s="67">
        <v>0</v>
      </c>
      <c r="BC239" s="67">
        <v>4604886242</v>
      </c>
      <c r="BD239" s="67">
        <v>489959572</v>
      </c>
      <c r="BE239" s="67">
        <v>806875792</v>
      </c>
      <c r="BF239" s="67">
        <v>207676449</v>
      </c>
      <c r="BG239" s="67">
        <v>140381697</v>
      </c>
      <c r="BH239" s="67">
        <v>127671</v>
      </c>
      <c r="BI239" s="67"/>
      <c r="BJ239" s="67">
        <v>127671</v>
      </c>
      <c r="BK239" s="67">
        <v>0</v>
      </c>
      <c r="BL239" s="67"/>
      <c r="BM239" s="67"/>
      <c r="BN239" s="67"/>
      <c r="BO239" s="67"/>
      <c r="BP239" s="67"/>
      <c r="BQ239" s="67"/>
      <c r="BR239" s="67"/>
      <c r="BS239" s="67"/>
      <c r="BT239" s="67"/>
      <c r="BU239" s="67"/>
      <c r="BV239" s="67"/>
      <c r="BW239" s="67"/>
      <c r="BX239" s="67"/>
      <c r="BY239" s="67"/>
      <c r="BZ239" s="67">
        <v>1368406783127</v>
      </c>
      <c r="CA239" s="67">
        <v>443598009619</v>
      </c>
      <c r="CB239" s="67">
        <v>924808773508</v>
      </c>
      <c r="CC239" s="67">
        <v>2555544884541</v>
      </c>
      <c r="CD239" s="67">
        <v>2481000000000</v>
      </c>
    </row>
    <row r="240" spans="1:82">
      <c r="A240" t="s">
        <v>405</v>
      </c>
      <c r="B240" t="s">
        <v>406</v>
      </c>
      <c r="C240" t="s">
        <v>210</v>
      </c>
      <c r="D240" t="s">
        <v>63</v>
      </c>
      <c r="E240" t="s">
        <v>153</v>
      </c>
      <c r="F240" s="67">
        <v>1998</v>
      </c>
      <c r="G240" t="s">
        <v>410</v>
      </c>
      <c r="H240" s="67">
        <v>10203008</v>
      </c>
      <c r="I240" s="67">
        <v>1003685508458</v>
      </c>
      <c r="J240" s="67">
        <v>1045117274148</v>
      </c>
      <c r="K240" s="67">
        <v>901880099315</v>
      </c>
      <c r="L240" s="67">
        <v>36126685760</v>
      </c>
      <c r="M240" s="67">
        <v>22846153059</v>
      </c>
      <c r="N240" s="67">
        <v>1933355551</v>
      </c>
      <c r="O240" s="67">
        <v>0</v>
      </c>
      <c r="P240" s="67">
        <v>8529513311</v>
      </c>
      <c r="Q240" s="67">
        <v>818944963</v>
      </c>
      <c r="R240" s="67">
        <v>1467816019</v>
      </c>
      <c r="S240" s="67">
        <v>240968634</v>
      </c>
      <c r="T240" s="67">
        <v>291341562</v>
      </c>
      <c r="U240" s="67">
        <v>4235912</v>
      </c>
      <c r="V240" s="67">
        <v>0</v>
      </c>
      <c r="W240" s="67">
        <v>4304545</v>
      </c>
      <c r="X240" s="67"/>
      <c r="Y240" s="67">
        <v>0</v>
      </c>
      <c r="Z240" s="67">
        <v>0</v>
      </c>
      <c r="AA240" s="67">
        <v>0</v>
      </c>
      <c r="AB240" s="67">
        <v>0</v>
      </c>
      <c r="AC240" s="67">
        <v>0</v>
      </c>
      <c r="AD240" s="67">
        <v>0</v>
      </c>
      <c r="AE240" s="67">
        <v>0</v>
      </c>
      <c r="AF240" s="67">
        <v>0</v>
      </c>
      <c r="AG240" s="67">
        <v>0</v>
      </c>
      <c r="AH240" s="67">
        <v>0</v>
      </c>
      <c r="AI240" s="67">
        <v>0</v>
      </c>
      <c r="AJ240" s="67">
        <v>0</v>
      </c>
      <c r="AK240" s="67">
        <v>0</v>
      </c>
      <c r="AL240" s="67">
        <v>0</v>
      </c>
      <c r="AM240" s="67">
        <v>2429360309960</v>
      </c>
      <c r="AN240" s="67">
        <v>871630476221</v>
      </c>
      <c r="AO240" s="67">
        <v>1558935645344</v>
      </c>
      <c r="AP240" s="67">
        <v>3718801501296</v>
      </c>
      <c r="AQ240" s="67">
        <v>3840336542504</v>
      </c>
      <c r="AR240" s="67">
        <v>1142496487347</v>
      </c>
      <c r="AS240" s="67">
        <v>921368134958</v>
      </c>
      <c r="AT240" s="67">
        <v>221128352390</v>
      </c>
      <c r="AU240" s="67">
        <v>700740000000</v>
      </c>
      <c r="AV240" s="67">
        <v>604701000000</v>
      </c>
      <c r="AW240" s="67">
        <v>24128009122</v>
      </c>
      <c r="AX240" s="67">
        <v>16265770211</v>
      </c>
      <c r="AY240" s="67">
        <v>5567262091</v>
      </c>
      <c r="AZ240" s="67">
        <v>10698508120</v>
      </c>
      <c r="BA240" s="67">
        <v>1501060419</v>
      </c>
      <c r="BB240" s="67">
        <v>0</v>
      </c>
      <c r="BC240" s="67">
        <v>4642997041</v>
      </c>
      <c r="BD240" s="67">
        <v>495987104</v>
      </c>
      <c r="BE240" s="67">
        <v>831546281</v>
      </c>
      <c r="BF240" s="67">
        <v>206804741</v>
      </c>
      <c r="BG240" s="67">
        <v>183843325</v>
      </c>
      <c r="BH240" s="67">
        <v>0</v>
      </c>
      <c r="BI240" s="67"/>
      <c r="BJ240" s="67"/>
      <c r="BK240" s="67">
        <v>0</v>
      </c>
      <c r="BL240" s="67"/>
      <c r="BM240" s="67"/>
      <c r="BN240" s="67"/>
      <c r="BO240" s="67"/>
      <c r="BP240" s="67"/>
      <c r="BQ240" s="67"/>
      <c r="BR240" s="67"/>
      <c r="BS240" s="67"/>
      <c r="BT240" s="67"/>
      <c r="BU240" s="67"/>
      <c r="BV240" s="67"/>
      <c r="BW240" s="67"/>
      <c r="BX240" s="67"/>
      <c r="BY240" s="67"/>
      <c r="BZ240" s="67">
        <v>1667483659549</v>
      </c>
      <c r="CA240" s="67">
        <v>583315587243</v>
      </c>
      <c r="CB240" s="67">
        <v>1084168072306</v>
      </c>
      <c r="CC240" s="67">
        <v>2930147156018</v>
      </c>
      <c r="CD240" s="67">
        <v>2834000000000</v>
      </c>
    </row>
    <row r="241" spans="1:82">
      <c r="A241" t="s">
        <v>405</v>
      </c>
      <c r="B241" t="s">
        <v>406</v>
      </c>
      <c r="C241" t="s">
        <v>210</v>
      </c>
      <c r="D241" t="s">
        <v>63</v>
      </c>
      <c r="E241" t="s">
        <v>153</v>
      </c>
      <c r="F241" s="67">
        <v>1999</v>
      </c>
      <c r="G241" t="s">
        <v>411</v>
      </c>
      <c r="H241" s="67">
        <v>10226419</v>
      </c>
      <c r="I241" s="67">
        <v>1028699221661</v>
      </c>
      <c r="J241" s="67">
        <v>1121370108417</v>
      </c>
      <c r="K241" s="67">
        <v>911931976069</v>
      </c>
      <c r="L241" s="67">
        <v>36156626884</v>
      </c>
      <c r="M241" s="67">
        <v>22891303560</v>
      </c>
      <c r="N241" s="67">
        <v>1930438129</v>
      </c>
      <c r="O241" s="67">
        <v>0</v>
      </c>
      <c r="P241" s="67">
        <v>8519131283</v>
      </c>
      <c r="Q241" s="67">
        <v>817948152</v>
      </c>
      <c r="R241" s="67">
        <v>1466029410</v>
      </c>
      <c r="S241" s="67">
        <v>237096857</v>
      </c>
      <c r="T241" s="67">
        <v>289784626</v>
      </c>
      <c r="U241" s="67">
        <v>4235912</v>
      </c>
      <c r="V241" s="67">
        <v>0</v>
      </c>
      <c r="W241" s="67">
        <v>4304545</v>
      </c>
      <c r="X241" s="67"/>
      <c r="Y241" s="67">
        <v>0</v>
      </c>
      <c r="Z241" s="67">
        <v>0</v>
      </c>
      <c r="AA241" s="67">
        <v>0</v>
      </c>
      <c r="AB241" s="67">
        <v>0</v>
      </c>
      <c r="AC241" s="67">
        <v>0</v>
      </c>
      <c r="AD241" s="67">
        <v>0</v>
      </c>
      <c r="AE241" s="67">
        <v>0</v>
      </c>
      <c r="AF241" s="67">
        <v>0</v>
      </c>
      <c r="AG241" s="67">
        <v>0</v>
      </c>
      <c r="AH241" s="67">
        <v>0</v>
      </c>
      <c r="AI241" s="67">
        <v>0</v>
      </c>
      <c r="AJ241" s="67">
        <v>0</v>
      </c>
      <c r="AK241" s="67">
        <v>0</v>
      </c>
      <c r="AL241" s="67">
        <v>0</v>
      </c>
      <c r="AM241" s="67">
        <v>2516425064446</v>
      </c>
      <c r="AN241" s="67">
        <v>927320475730</v>
      </c>
      <c r="AO241" s="67">
        <v>1591747494196</v>
      </c>
      <c r="AP241" s="67">
        <v>3891474147769</v>
      </c>
      <c r="AQ241" s="67">
        <v>3935082233365</v>
      </c>
      <c r="AR241" s="67">
        <v>1150161732687</v>
      </c>
      <c r="AS241" s="67">
        <v>927549784425</v>
      </c>
      <c r="AT241" s="67">
        <v>222611948262</v>
      </c>
      <c r="AU241" s="67">
        <v>760294000000</v>
      </c>
      <c r="AV241" s="67">
        <v>618294000000</v>
      </c>
      <c r="AW241" s="67">
        <v>23681200468</v>
      </c>
      <c r="AX241" s="67">
        <v>16018318361</v>
      </c>
      <c r="AY241" s="67">
        <v>5683331908</v>
      </c>
      <c r="AZ241" s="67">
        <v>10334986452</v>
      </c>
      <c r="BA241" s="67">
        <v>1454011785</v>
      </c>
      <c r="BB241" s="67">
        <v>0</v>
      </c>
      <c r="BC241" s="67">
        <v>4739348203</v>
      </c>
      <c r="BD241" s="67">
        <v>498130665</v>
      </c>
      <c r="BE241" s="67">
        <v>842457922</v>
      </c>
      <c r="BF241" s="67">
        <v>0</v>
      </c>
      <c r="BG241" s="67">
        <v>128933533</v>
      </c>
      <c r="BH241" s="67">
        <v>41807</v>
      </c>
      <c r="BI241" s="67"/>
      <c r="BJ241" s="67">
        <v>41807</v>
      </c>
      <c r="BK241" s="67">
        <v>0</v>
      </c>
      <c r="BL241" s="67"/>
      <c r="BM241" s="67"/>
      <c r="BN241" s="67"/>
      <c r="BO241" s="67"/>
      <c r="BP241" s="67"/>
      <c r="BQ241" s="67"/>
      <c r="BR241" s="67"/>
      <c r="BS241" s="67"/>
      <c r="BT241" s="67"/>
      <c r="BU241" s="67"/>
      <c r="BV241" s="67"/>
      <c r="BW241" s="67"/>
      <c r="BX241" s="67"/>
      <c r="BY241" s="67"/>
      <c r="BZ241" s="67">
        <v>1668387803812</v>
      </c>
      <c r="CA241" s="67">
        <v>583879517405</v>
      </c>
      <c r="CB241" s="67">
        <v>1084508286407</v>
      </c>
      <c r="CC241" s="67">
        <v>2984230778774</v>
      </c>
      <c r="CD241" s="67">
        <v>2842000000000</v>
      </c>
    </row>
    <row r="242" spans="1:82">
      <c r="A242" t="s">
        <v>405</v>
      </c>
      <c r="B242" t="s">
        <v>406</v>
      </c>
      <c r="C242" t="s">
        <v>210</v>
      </c>
      <c r="D242" t="s">
        <v>63</v>
      </c>
      <c r="E242" t="s">
        <v>153</v>
      </c>
      <c r="F242" s="67">
        <v>2000</v>
      </c>
      <c r="G242" t="s">
        <v>412</v>
      </c>
      <c r="H242" s="67">
        <v>10251250</v>
      </c>
      <c r="I242" s="67">
        <v>1055336031731</v>
      </c>
      <c r="J242" s="67">
        <v>1086541502390</v>
      </c>
      <c r="K242" s="67">
        <v>885963718848</v>
      </c>
      <c r="L242" s="67">
        <v>33034785691</v>
      </c>
      <c r="M242" s="67">
        <v>20913711657</v>
      </c>
      <c r="N242" s="67">
        <v>1927520707</v>
      </c>
      <c r="O242" s="67">
        <v>0</v>
      </c>
      <c r="P242" s="67">
        <v>7530355938</v>
      </c>
      <c r="Q242" s="67">
        <v>723012772</v>
      </c>
      <c r="R242" s="67">
        <v>1295874298</v>
      </c>
      <c r="S242" s="67">
        <v>233050116</v>
      </c>
      <c r="T242" s="67">
        <v>415214708</v>
      </c>
      <c r="U242" s="67">
        <v>4223986</v>
      </c>
      <c r="V242" s="67">
        <v>0</v>
      </c>
      <c r="W242" s="67">
        <v>4292426</v>
      </c>
      <c r="X242" s="67"/>
      <c r="Y242" s="67">
        <v>0</v>
      </c>
      <c r="Z242" s="67">
        <v>0</v>
      </c>
      <c r="AA242" s="67">
        <v>0</v>
      </c>
      <c r="AB242" s="67">
        <v>0</v>
      </c>
      <c r="AC242" s="67">
        <v>0</v>
      </c>
      <c r="AD242" s="67">
        <v>0</v>
      </c>
      <c r="AE242" s="67">
        <v>0</v>
      </c>
      <c r="AF242" s="67">
        <v>0</v>
      </c>
      <c r="AG242" s="67">
        <v>0</v>
      </c>
      <c r="AH242" s="67">
        <v>0</v>
      </c>
      <c r="AI242" s="67">
        <v>0</v>
      </c>
      <c r="AJ242" s="67">
        <v>0</v>
      </c>
      <c r="AK242" s="67">
        <v>0</v>
      </c>
      <c r="AL242" s="67">
        <v>0</v>
      </c>
      <c r="AM242" s="67">
        <v>2617611927720</v>
      </c>
      <c r="AN242" s="67">
        <v>967333565215</v>
      </c>
      <c r="AO242" s="67">
        <v>1653239866337</v>
      </c>
      <c r="AP242" s="67">
        <v>4007959304439</v>
      </c>
      <c r="AQ242" s="67">
        <v>4036975224511</v>
      </c>
      <c r="AR242" s="67">
        <v>1068349037517</v>
      </c>
      <c r="AS242" s="67">
        <v>861571804449</v>
      </c>
      <c r="AT242" s="67">
        <v>206777233068</v>
      </c>
      <c r="AU242" s="67">
        <v>755425000000</v>
      </c>
      <c r="AV242" s="67">
        <v>615972000000</v>
      </c>
      <c r="AW242" s="67">
        <v>20117607922</v>
      </c>
      <c r="AX242" s="67">
        <v>12246041587</v>
      </c>
      <c r="AY242" s="67">
        <v>4067053554</v>
      </c>
      <c r="AZ242" s="67">
        <v>8178988033</v>
      </c>
      <c r="BA242" s="67">
        <v>1433890590</v>
      </c>
      <c r="BB242" s="67">
        <v>0</v>
      </c>
      <c r="BC242" s="67">
        <v>4860739137</v>
      </c>
      <c r="BD242" s="67">
        <v>508899811</v>
      </c>
      <c r="BE242" s="67">
        <v>863413926</v>
      </c>
      <c r="BF242" s="67">
        <v>0</v>
      </c>
      <c r="BG242" s="67">
        <v>204622871</v>
      </c>
      <c r="BH242" s="67">
        <v>1409376</v>
      </c>
      <c r="BI242" s="67"/>
      <c r="BJ242" s="67">
        <v>1409376</v>
      </c>
      <c r="BK242" s="67">
        <v>0</v>
      </c>
      <c r="BL242" s="67"/>
      <c r="BM242" s="67"/>
      <c r="BN242" s="67"/>
      <c r="BO242" s="67"/>
      <c r="BP242" s="67"/>
      <c r="BQ242" s="67"/>
      <c r="BR242" s="67"/>
      <c r="BS242" s="67"/>
      <c r="BT242" s="67"/>
      <c r="BU242" s="67"/>
      <c r="BV242" s="67"/>
      <c r="BW242" s="67"/>
      <c r="BX242" s="67"/>
      <c r="BY242" s="67"/>
      <c r="BZ242" s="67">
        <v>1498462190441</v>
      </c>
      <c r="CA242" s="67">
        <v>524376184624</v>
      </c>
      <c r="CB242" s="67">
        <v>974086005817</v>
      </c>
      <c r="CC242" s="67">
        <v>2726383245257</v>
      </c>
      <c r="CD242" s="67">
        <v>2587000000000</v>
      </c>
    </row>
    <row r="243" spans="1:82">
      <c r="A243" t="s">
        <v>405</v>
      </c>
      <c r="B243" t="s">
        <v>406</v>
      </c>
      <c r="C243" t="s">
        <v>210</v>
      </c>
      <c r="D243" t="s">
        <v>63</v>
      </c>
      <c r="E243" t="s">
        <v>153</v>
      </c>
      <c r="F243" s="67">
        <v>2001</v>
      </c>
      <c r="G243" t="s">
        <v>413</v>
      </c>
      <c r="H243" s="67">
        <v>10286570</v>
      </c>
      <c r="I243" s="67">
        <v>1081400118231</v>
      </c>
      <c r="J243" s="67">
        <v>1080040602918</v>
      </c>
      <c r="K243" s="67">
        <v>917745429071</v>
      </c>
      <c r="L243" s="67">
        <v>33022352285</v>
      </c>
      <c r="M243" s="67">
        <v>20871571189</v>
      </c>
      <c r="N243" s="67">
        <v>1934040135</v>
      </c>
      <c r="O243" s="67">
        <v>0</v>
      </c>
      <c r="P243" s="67">
        <v>7555825762</v>
      </c>
      <c r="Q243" s="67">
        <v>725458209</v>
      </c>
      <c r="R243" s="67">
        <v>1300257317</v>
      </c>
      <c r="S243" s="67">
        <v>228954203</v>
      </c>
      <c r="T243" s="67">
        <v>398064536</v>
      </c>
      <c r="U243" s="67">
        <v>4223986</v>
      </c>
      <c r="V243" s="67">
        <v>0</v>
      </c>
      <c r="W243" s="67">
        <v>4223986</v>
      </c>
      <c r="X243" s="67"/>
      <c r="Y243" s="67">
        <v>0</v>
      </c>
      <c r="Z243" s="67">
        <v>0</v>
      </c>
      <c r="AA243" s="67">
        <v>0</v>
      </c>
      <c r="AB243" s="67">
        <v>0</v>
      </c>
      <c r="AC243" s="67">
        <v>0</v>
      </c>
      <c r="AD243" s="67">
        <v>0</v>
      </c>
      <c r="AE243" s="67">
        <v>0</v>
      </c>
      <c r="AF243" s="67">
        <v>0</v>
      </c>
      <c r="AG243" s="67">
        <v>0</v>
      </c>
      <c r="AH243" s="67">
        <v>0</v>
      </c>
      <c r="AI243" s="67">
        <v>0</v>
      </c>
      <c r="AJ243" s="67">
        <v>0</v>
      </c>
      <c r="AK243" s="67">
        <v>0</v>
      </c>
      <c r="AL243" s="67">
        <v>0</v>
      </c>
      <c r="AM243" s="67">
        <v>2588888214230</v>
      </c>
      <c r="AN243" s="67">
        <v>952149024784</v>
      </c>
      <c r="AO243" s="67">
        <v>1639618610606</v>
      </c>
      <c r="AP243" s="67">
        <v>3983585441144</v>
      </c>
      <c r="AQ243" s="67">
        <v>4048574092702</v>
      </c>
      <c r="AR243" s="67">
        <v>1091468388720</v>
      </c>
      <c r="AS243" s="67">
        <v>880216442517</v>
      </c>
      <c r="AT243" s="67">
        <v>211251946204</v>
      </c>
      <c r="AU243" s="67">
        <v>769447000000</v>
      </c>
      <c r="AV243" s="67">
        <v>653824000000</v>
      </c>
      <c r="AW243" s="67">
        <v>21097552172</v>
      </c>
      <c r="AX243" s="67">
        <v>13417227858</v>
      </c>
      <c r="AY243" s="67">
        <v>5440471564</v>
      </c>
      <c r="AZ243" s="67">
        <v>7976756294</v>
      </c>
      <c r="BA243" s="67">
        <v>1224640881</v>
      </c>
      <c r="BB243" s="67">
        <v>0</v>
      </c>
      <c r="BC243" s="67">
        <v>4902080392</v>
      </c>
      <c r="BD243" s="67">
        <v>520815265</v>
      </c>
      <c r="BE243" s="67">
        <v>880265995</v>
      </c>
      <c r="BF243" s="67">
        <v>0</v>
      </c>
      <c r="BG243" s="67">
        <v>152521781</v>
      </c>
      <c r="BH243" s="67">
        <v>0</v>
      </c>
      <c r="BI243" s="67"/>
      <c r="BJ243" s="67"/>
      <c r="BK243" s="67">
        <v>0</v>
      </c>
      <c r="BL243" s="67"/>
      <c r="BM243" s="67"/>
      <c r="BN243" s="67"/>
      <c r="BO243" s="67"/>
      <c r="BP243" s="67"/>
      <c r="BQ243" s="67"/>
      <c r="BR243" s="67"/>
      <c r="BS243" s="67"/>
      <c r="BT243" s="67"/>
      <c r="BU243" s="67"/>
      <c r="BV243" s="67"/>
      <c r="BW243" s="67"/>
      <c r="BX243" s="67"/>
      <c r="BY243" s="67"/>
      <c r="BZ243" s="67">
        <v>1521574664600</v>
      </c>
      <c r="CA243" s="67">
        <v>580469240021</v>
      </c>
      <c r="CB243" s="67">
        <v>941105424579</v>
      </c>
      <c r="CC243" s="67">
        <v>2749763605492</v>
      </c>
      <c r="CD243" s="67">
        <v>2634000000000</v>
      </c>
    </row>
    <row r="244" spans="1:82">
      <c r="A244" t="s">
        <v>405</v>
      </c>
      <c r="B244" t="s">
        <v>406</v>
      </c>
      <c r="C244" t="s">
        <v>210</v>
      </c>
      <c r="D244" t="s">
        <v>63</v>
      </c>
      <c r="E244" t="s">
        <v>153</v>
      </c>
      <c r="F244" s="67">
        <v>2002</v>
      </c>
      <c r="G244" t="s">
        <v>414</v>
      </c>
      <c r="H244" s="67">
        <v>10332785</v>
      </c>
      <c r="I244" s="67">
        <v>1102402617534</v>
      </c>
      <c r="J244" s="67">
        <v>1265890044903</v>
      </c>
      <c r="K244" s="67">
        <v>1126513270753</v>
      </c>
      <c r="L244" s="67">
        <v>33054690194</v>
      </c>
      <c r="M244" s="67">
        <v>20906186574</v>
      </c>
      <c r="N244" s="67">
        <v>1940559562</v>
      </c>
      <c r="O244" s="67">
        <v>0</v>
      </c>
      <c r="P244" s="67">
        <v>7581295586</v>
      </c>
      <c r="Q244" s="67">
        <v>727903645</v>
      </c>
      <c r="R244" s="67">
        <v>1304640335</v>
      </c>
      <c r="S244" s="67">
        <v>225669016</v>
      </c>
      <c r="T244" s="67">
        <v>324950641</v>
      </c>
      <c r="U244" s="67">
        <v>4223986</v>
      </c>
      <c r="V244" s="67">
        <v>0</v>
      </c>
      <c r="W244" s="67">
        <v>4223986</v>
      </c>
      <c r="X244" s="67"/>
      <c r="Y244" s="67">
        <v>0</v>
      </c>
      <c r="Z244" s="67">
        <v>0</v>
      </c>
      <c r="AA244" s="67">
        <v>0</v>
      </c>
      <c r="AB244" s="67">
        <v>0</v>
      </c>
      <c r="AC244" s="67">
        <v>0</v>
      </c>
      <c r="AD244" s="67">
        <v>0</v>
      </c>
      <c r="AE244" s="67">
        <v>0</v>
      </c>
      <c r="AF244" s="67">
        <v>0</v>
      </c>
      <c r="AG244" s="67">
        <v>0</v>
      </c>
      <c r="AH244" s="67">
        <v>0</v>
      </c>
      <c r="AI244" s="67">
        <v>0</v>
      </c>
      <c r="AJ244" s="67">
        <v>0</v>
      </c>
      <c r="AK244" s="67">
        <v>0</v>
      </c>
      <c r="AL244" s="67">
        <v>0</v>
      </c>
      <c r="AM244" s="67">
        <v>2612818284595</v>
      </c>
      <c r="AN244" s="67">
        <v>970228708499</v>
      </c>
      <c r="AO244" s="67">
        <v>1644995457689</v>
      </c>
      <c r="AP244" s="67">
        <v>4011660104059</v>
      </c>
      <c r="AQ244" s="67">
        <v>4090220981078</v>
      </c>
      <c r="AR244" s="67">
        <v>1231949974831</v>
      </c>
      <c r="AS244" s="67">
        <v>993508044218</v>
      </c>
      <c r="AT244" s="67">
        <v>238441930612</v>
      </c>
      <c r="AU244" s="67">
        <v>916688000000</v>
      </c>
      <c r="AV244" s="67">
        <v>815759000000</v>
      </c>
      <c r="AW244" s="67">
        <v>21468981207</v>
      </c>
      <c r="AX244" s="67">
        <v>13503021484</v>
      </c>
      <c r="AY244" s="67">
        <v>5600539699</v>
      </c>
      <c r="AZ244" s="67">
        <v>7902481784</v>
      </c>
      <c r="BA244" s="67">
        <v>1386327743</v>
      </c>
      <c r="BB244" s="67">
        <v>0</v>
      </c>
      <c r="BC244" s="67">
        <v>5019324829</v>
      </c>
      <c r="BD244" s="67">
        <v>532951146</v>
      </c>
      <c r="BE244" s="67">
        <v>910722807</v>
      </c>
      <c r="BF244" s="67">
        <v>0</v>
      </c>
      <c r="BG244" s="67">
        <v>116633198</v>
      </c>
      <c r="BH244" s="67">
        <v>0</v>
      </c>
      <c r="BI244" s="67"/>
      <c r="BJ244" s="67"/>
      <c r="BK244" s="67">
        <v>0</v>
      </c>
      <c r="BL244" s="67"/>
      <c r="BM244" s="67"/>
      <c r="BN244" s="67"/>
      <c r="BO244" s="67"/>
      <c r="BP244" s="67"/>
      <c r="BQ244" s="67"/>
      <c r="BR244" s="67"/>
      <c r="BS244" s="67"/>
      <c r="BT244" s="67"/>
      <c r="BU244" s="67"/>
      <c r="BV244" s="67"/>
      <c r="BW244" s="67"/>
      <c r="BX244" s="67"/>
      <c r="BY244" s="67"/>
      <c r="BZ244" s="67">
        <v>1658246940083</v>
      </c>
      <c r="CA244" s="67">
        <v>632603178471</v>
      </c>
      <c r="CB244" s="67">
        <v>1025643761612</v>
      </c>
      <c r="CC244" s="67">
        <v>3012594896120</v>
      </c>
      <c r="CD244" s="67">
        <v>2912000000000</v>
      </c>
    </row>
    <row r="245" spans="1:82">
      <c r="A245" t="s">
        <v>405</v>
      </c>
      <c r="B245" t="s">
        <v>406</v>
      </c>
      <c r="C245" t="s">
        <v>210</v>
      </c>
      <c r="D245" t="s">
        <v>63</v>
      </c>
      <c r="E245" t="s">
        <v>153</v>
      </c>
      <c r="F245" s="67">
        <v>2003</v>
      </c>
      <c r="G245" t="s">
        <v>415</v>
      </c>
      <c r="H245" s="67">
        <v>10376133</v>
      </c>
      <c r="I245" s="67">
        <v>1121676176922</v>
      </c>
      <c r="J245" s="67">
        <v>1686066133374</v>
      </c>
      <c r="K245" s="67">
        <v>1518208108242</v>
      </c>
      <c r="L245" s="67">
        <v>33089720061</v>
      </c>
      <c r="M245" s="67">
        <v>20952842087</v>
      </c>
      <c r="N245" s="67">
        <v>1947078990</v>
      </c>
      <c r="O245" s="67">
        <v>0</v>
      </c>
      <c r="P245" s="67">
        <v>7606765409</v>
      </c>
      <c r="Q245" s="67">
        <v>730349082</v>
      </c>
      <c r="R245" s="67">
        <v>1309023354</v>
      </c>
      <c r="S245" s="67">
        <v>223229603</v>
      </c>
      <c r="T245" s="67">
        <v>222952246</v>
      </c>
      <c r="U245" s="67">
        <v>4223986</v>
      </c>
      <c r="V245" s="67">
        <v>0</v>
      </c>
      <c r="W245" s="67">
        <v>4223986</v>
      </c>
      <c r="X245" s="67"/>
      <c r="Y245" s="67">
        <v>0</v>
      </c>
      <c r="Z245" s="67">
        <v>0</v>
      </c>
      <c r="AA245" s="67">
        <v>0</v>
      </c>
      <c r="AB245" s="67">
        <v>0</v>
      </c>
      <c r="AC245" s="67">
        <v>0</v>
      </c>
      <c r="AD245" s="67">
        <v>0</v>
      </c>
      <c r="AE245" s="67">
        <v>0</v>
      </c>
      <c r="AF245" s="67">
        <v>0</v>
      </c>
      <c r="AG245" s="67">
        <v>0</v>
      </c>
      <c r="AH245" s="67">
        <v>0</v>
      </c>
      <c r="AI245" s="67">
        <v>0</v>
      </c>
      <c r="AJ245" s="67">
        <v>0</v>
      </c>
      <c r="AK245" s="67">
        <v>0</v>
      </c>
      <c r="AL245" s="67">
        <v>0</v>
      </c>
      <c r="AM245" s="67">
        <v>2628379971683</v>
      </c>
      <c r="AN245" s="67">
        <v>988329554909</v>
      </c>
      <c r="AO245" s="67">
        <v>1642038229113</v>
      </c>
      <c r="AP245" s="67">
        <v>4045481623680</v>
      </c>
      <c r="AQ245" s="67">
        <v>4123319061635</v>
      </c>
      <c r="AR245" s="67">
        <v>1506784532162</v>
      </c>
      <c r="AS245" s="67">
        <v>1215148816260</v>
      </c>
      <c r="AT245" s="67">
        <v>291635715902</v>
      </c>
      <c r="AU245" s="67">
        <v>1240357000000</v>
      </c>
      <c r="AV245" s="67">
        <v>1116872000000</v>
      </c>
      <c r="AW245" s="67">
        <v>25172780675</v>
      </c>
      <c r="AX245" s="67">
        <v>16849478467</v>
      </c>
      <c r="AY245" s="67">
        <v>7177153260</v>
      </c>
      <c r="AZ245" s="67">
        <v>9672325207</v>
      </c>
      <c r="BA245" s="67">
        <v>1614160153</v>
      </c>
      <c r="BB245" s="67">
        <v>0</v>
      </c>
      <c r="BC245" s="67">
        <v>5158460414</v>
      </c>
      <c r="BD245" s="67">
        <v>542228347</v>
      </c>
      <c r="BE245" s="67">
        <v>937955094</v>
      </c>
      <c r="BF245" s="67">
        <v>0</v>
      </c>
      <c r="BG245" s="67">
        <v>70498201</v>
      </c>
      <c r="BH245" s="67">
        <v>0</v>
      </c>
      <c r="BI245" s="67"/>
      <c r="BJ245" s="67"/>
      <c r="BK245" s="67">
        <v>0</v>
      </c>
      <c r="BL245" s="67"/>
      <c r="BM245" s="67"/>
      <c r="BN245" s="67"/>
      <c r="BO245" s="67"/>
      <c r="BP245" s="67"/>
      <c r="BQ245" s="67"/>
      <c r="BR245" s="67"/>
      <c r="BS245" s="67"/>
      <c r="BT245" s="67"/>
      <c r="BU245" s="67"/>
      <c r="BV245" s="67"/>
      <c r="BW245" s="67"/>
      <c r="BX245" s="67"/>
      <c r="BY245" s="67"/>
      <c r="BZ245" s="67">
        <v>2007523057480</v>
      </c>
      <c r="CA245" s="67">
        <v>765759593064</v>
      </c>
      <c r="CB245" s="67">
        <v>1241763464417</v>
      </c>
      <c r="CC245" s="67">
        <v>3662965370318</v>
      </c>
      <c r="CD245" s="67">
        <v>3539000000000</v>
      </c>
    </row>
    <row r="246" spans="1:82">
      <c r="A246" t="s">
        <v>405</v>
      </c>
      <c r="B246" t="s">
        <v>406</v>
      </c>
      <c r="C246" t="s">
        <v>210</v>
      </c>
      <c r="D246" t="s">
        <v>63</v>
      </c>
      <c r="E246" t="s">
        <v>153</v>
      </c>
      <c r="F246" s="67">
        <v>2004</v>
      </c>
      <c r="G246" t="s">
        <v>416</v>
      </c>
      <c r="H246" s="67">
        <v>10421137</v>
      </c>
      <c r="I246" s="67">
        <v>1146630345685</v>
      </c>
      <c r="J246" s="67">
        <v>1992908499435</v>
      </c>
      <c r="K246" s="67">
        <v>1848970464246</v>
      </c>
      <c r="L246" s="67">
        <v>33150114574</v>
      </c>
      <c r="M246" s="67">
        <v>20939296937</v>
      </c>
      <c r="N246" s="67">
        <v>1953598418</v>
      </c>
      <c r="O246" s="67">
        <v>0</v>
      </c>
      <c r="P246" s="67">
        <v>7632235233</v>
      </c>
      <c r="Q246" s="67">
        <v>732794519</v>
      </c>
      <c r="R246" s="67">
        <v>1313406372</v>
      </c>
      <c r="S246" s="67">
        <v>221152420</v>
      </c>
      <c r="T246" s="67">
        <v>286046828</v>
      </c>
      <c r="U246" s="67">
        <v>4223986</v>
      </c>
      <c r="V246" s="67">
        <v>0</v>
      </c>
      <c r="W246" s="67">
        <v>4223986</v>
      </c>
      <c r="X246" s="67"/>
      <c r="Y246" s="67">
        <v>0</v>
      </c>
      <c r="Z246" s="67">
        <v>0</v>
      </c>
      <c r="AA246" s="67">
        <v>0</v>
      </c>
      <c r="AB246" s="67">
        <v>0</v>
      </c>
      <c r="AC246" s="67">
        <v>0</v>
      </c>
      <c r="AD246" s="67">
        <v>0</v>
      </c>
      <c r="AE246" s="67">
        <v>0</v>
      </c>
      <c r="AF246" s="67">
        <v>0</v>
      </c>
      <c r="AG246" s="67">
        <v>0</v>
      </c>
      <c r="AH246" s="67">
        <v>0</v>
      </c>
      <c r="AI246" s="67">
        <v>0</v>
      </c>
      <c r="AJ246" s="67">
        <v>0</v>
      </c>
      <c r="AK246" s="67">
        <v>0</v>
      </c>
      <c r="AL246" s="67">
        <v>0</v>
      </c>
      <c r="AM246" s="67">
        <v>2704165669239</v>
      </c>
      <c r="AN246" s="67">
        <v>1027813004977</v>
      </c>
      <c r="AO246" s="67">
        <v>1678294007876</v>
      </c>
      <c r="AP246" s="67">
        <v>4080292266900</v>
      </c>
      <c r="AQ246" s="67">
        <v>4200769549508</v>
      </c>
      <c r="AR246" s="67">
        <v>1693369350072</v>
      </c>
      <c r="AS246" s="67">
        <v>1365620443607</v>
      </c>
      <c r="AT246" s="67">
        <v>327748906466</v>
      </c>
      <c r="AU246" s="67">
        <v>1496834000000</v>
      </c>
      <c r="AV246" s="67">
        <v>1388725000000</v>
      </c>
      <c r="AW246" s="67">
        <v>26005397767</v>
      </c>
      <c r="AX246" s="67">
        <v>17485318170</v>
      </c>
      <c r="AY246" s="67">
        <v>7430668223</v>
      </c>
      <c r="AZ246" s="67">
        <v>10054649947</v>
      </c>
      <c r="BA246" s="67">
        <v>1395888945</v>
      </c>
      <c r="BB246" s="67">
        <v>0</v>
      </c>
      <c r="BC246" s="67">
        <v>5425378244</v>
      </c>
      <c r="BD246" s="67">
        <v>556439647</v>
      </c>
      <c r="BE246" s="67">
        <v>970412710</v>
      </c>
      <c r="BF246" s="67">
        <v>0</v>
      </c>
      <c r="BG246" s="67">
        <v>171960051</v>
      </c>
      <c r="BH246" s="67">
        <v>0</v>
      </c>
      <c r="BI246" s="67"/>
      <c r="BJ246" s="67"/>
      <c r="BK246" s="67">
        <v>0</v>
      </c>
      <c r="BL246" s="67"/>
      <c r="BM246" s="67"/>
      <c r="BN246" s="67"/>
      <c r="BO246" s="67"/>
      <c r="BP246" s="67"/>
      <c r="BQ246" s="67"/>
      <c r="BR246" s="67"/>
      <c r="BS246" s="67"/>
      <c r="BT246" s="67"/>
      <c r="BU246" s="67"/>
      <c r="BV246" s="67"/>
      <c r="BW246" s="67"/>
      <c r="BX246" s="67"/>
      <c r="BY246" s="67"/>
      <c r="BZ246" s="67">
        <v>2146154317053</v>
      </c>
      <c r="CA246" s="67">
        <v>812379461083</v>
      </c>
      <c r="CB246" s="67">
        <v>1333774855970</v>
      </c>
      <c r="CC246" s="67">
        <v>3973638064892</v>
      </c>
      <c r="CD246" s="67">
        <v>3866000000000</v>
      </c>
    </row>
    <row r="247" spans="1:82">
      <c r="A247" t="s">
        <v>405</v>
      </c>
      <c r="B247" t="s">
        <v>406</v>
      </c>
      <c r="C247" t="s">
        <v>210</v>
      </c>
      <c r="D247" t="s">
        <v>63</v>
      </c>
      <c r="E247" t="s">
        <v>153</v>
      </c>
      <c r="F247" s="67">
        <v>2005</v>
      </c>
      <c r="G247" t="s">
        <v>417</v>
      </c>
      <c r="H247" s="67">
        <v>10478617</v>
      </c>
      <c r="I247" s="67">
        <v>1175301609199</v>
      </c>
      <c r="J247" s="67">
        <v>2012786926017</v>
      </c>
      <c r="K247" s="67">
        <v>1863088284333</v>
      </c>
      <c r="L247" s="67">
        <v>33032664827</v>
      </c>
      <c r="M247" s="67">
        <v>20814380554</v>
      </c>
      <c r="N247" s="67">
        <v>1960117846</v>
      </c>
      <c r="O247" s="67">
        <v>0</v>
      </c>
      <c r="P247" s="67">
        <v>7657705057</v>
      </c>
      <c r="Q247" s="67">
        <v>735239955</v>
      </c>
      <c r="R247" s="67">
        <v>1317789391</v>
      </c>
      <c r="S247" s="67">
        <v>219699342</v>
      </c>
      <c r="T247" s="67">
        <v>259960513</v>
      </c>
      <c r="U247" s="67">
        <v>4223986</v>
      </c>
      <c r="V247" s="67">
        <v>0</v>
      </c>
      <c r="W247" s="67">
        <v>4223986</v>
      </c>
      <c r="X247" s="67"/>
      <c r="Y247" s="67">
        <v>0</v>
      </c>
      <c r="Z247" s="67">
        <v>0</v>
      </c>
      <c r="AA247" s="67">
        <v>0</v>
      </c>
      <c r="AB247" s="67">
        <v>0</v>
      </c>
      <c r="AC247" s="67">
        <v>0</v>
      </c>
      <c r="AD247" s="67">
        <v>0</v>
      </c>
      <c r="AE247" s="67">
        <v>0</v>
      </c>
      <c r="AF247" s="67">
        <v>0</v>
      </c>
      <c r="AG247" s="67">
        <v>0</v>
      </c>
      <c r="AH247" s="67">
        <v>0</v>
      </c>
      <c r="AI247" s="67">
        <v>0</v>
      </c>
      <c r="AJ247" s="67">
        <v>0</v>
      </c>
      <c r="AK247" s="67">
        <v>0</v>
      </c>
      <c r="AL247" s="67">
        <v>0</v>
      </c>
      <c r="AM247" s="67">
        <v>2773199357322</v>
      </c>
      <c r="AN247" s="67">
        <v>1060894964959</v>
      </c>
      <c r="AO247" s="67">
        <v>1714370136528</v>
      </c>
      <c r="AP247" s="67">
        <v>4190009884232</v>
      </c>
      <c r="AQ247" s="67">
        <v>4276711825149</v>
      </c>
      <c r="AR247" s="67">
        <v>1719715589224</v>
      </c>
      <c r="AS247" s="67">
        <v>1386867410665</v>
      </c>
      <c r="AT247" s="67">
        <v>332848178560</v>
      </c>
      <c r="AU247" s="67">
        <v>1553813000000</v>
      </c>
      <c r="AV247" s="67">
        <v>1438250000000</v>
      </c>
      <c r="AW247" s="67">
        <v>27181419236</v>
      </c>
      <c r="AX247" s="67">
        <v>17587168457</v>
      </c>
      <c r="AY247" s="67">
        <v>7544276082</v>
      </c>
      <c r="AZ247" s="67">
        <v>10042892374</v>
      </c>
      <c r="BA247" s="67">
        <v>1493285024</v>
      </c>
      <c r="BB247" s="67">
        <v>0</v>
      </c>
      <c r="BC247" s="67">
        <v>5633742234</v>
      </c>
      <c r="BD247" s="67">
        <v>573323191</v>
      </c>
      <c r="BE247" s="67">
        <v>1003746932</v>
      </c>
      <c r="BF247" s="67">
        <v>739951741</v>
      </c>
      <c r="BG247" s="67">
        <v>150201658</v>
      </c>
      <c r="BH247" s="67">
        <v>0</v>
      </c>
      <c r="BI247" s="67"/>
      <c r="BJ247" s="67"/>
      <c r="BK247" s="67">
        <v>0</v>
      </c>
      <c r="BL247" s="67"/>
      <c r="BM247" s="67"/>
      <c r="BN247" s="67"/>
      <c r="BO247" s="67"/>
      <c r="BP247" s="67"/>
      <c r="BQ247" s="67"/>
      <c r="BR247" s="67"/>
      <c r="BS247" s="67"/>
      <c r="BT247" s="67"/>
      <c r="BU247" s="67"/>
      <c r="BV247" s="67"/>
      <c r="BW247" s="67"/>
      <c r="BX247" s="67"/>
      <c r="BY247" s="67"/>
      <c r="BZ247" s="67">
        <v>2334267693492</v>
      </c>
      <c r="CA247" s="67">
        <v>883219561378</v>
      </c>
      <c r="CB247" s="67">
        <v>1451048132115</v>
      </c>
      <c r="CC247" s="67">
        <v>4196727701953</v>
      </c>
      <c r="CD247" s="67">
        <v>4081000000000</v>
      </c>
    </row>
    <row r="248" spans="1:82">
      <c r="A248" t="s">
        <v>405</v>
      </c>
      <c r="B248" t="s">
        <v>406</v>
      </c>
      <c r="C248" t="s">
        <v>210</v>
      </c>
      <c r="D248" t="s">
        <v>63</v>
      </c>
      <c r="E248" t="s">
        <v>153</v>
      </c>
      <c r="F248" s="67">
        <v>2006</v>
      </c>
      <c r="G248" t="s">
        <v>418</v>
      </c>
      <c r="H248" s="67">
        <v>10547958</v>
      </c>
      <c r="I248" s="67">
        <v>1204357928320</v>
      </c>
      <c r="J248" s="67">
        <v>2402301498275</v>
      </c>
      <c r="K248" s="67">
        <v>2256041363193</v>
      </c>
      <c r="L248" s="67">
        <v>33072269672</v>
      </c>
      <c r="M248" s="67">
        <v>20769230053</v>
      </c>
      <c r="N248" s="67">
        <v>1966637274</v>
      </c>
      <c r="O248" s="67">
        <v>0</v>
      </c>
      <c r="P248" s="67">
        <v>7683174880</v>
      </c>
      <c r="Q248" s="67">
        <v>737685392</v>
      </c>
      <c r="R248" s="67">
        <v>1322172409</v>
      </c>
      <c r="S248" s="67">
        <v>219300966</v>
      </c>
      <c r="T248" s="67">
        <v>324201450</v>
      </c>
      <c r="U248" s="67">
        <v>4223986</v>
      </c>
      <c r="V248" s="67">
        <v>0</v>
      </c>
      <c r="W248" s="67">
        <v>4223986</v>
      </c>
      <c r="X248" s="67"/>
      <c r="Y248" s="67">
        <v>0</v>
      </c>
      <c r="Z248" s="67">
        <v>0</v>
      </c>
      <c r="AA248" s="67">
        <v>0</v>
      </c>
      <c r="AB248" s="67">
        <v>0</v>
      </c>
      <c r="AC248" s="67">
        <v>0</v>
      </c>
      <c r="AD248" s="67">
        <v>0</v>
      </c>
      <c r="AE248" s="67">
        <v>0</v>
      </c>
      <c r="AF248" s="67">
        <v>0</v>
      </c>
      <c r="AG248" s="67">
        <v>0</v>
      </c>
      <c r="AH248" s="67">
        <v>0</v>
      </c>
      <c r="AI248" s="67">
        <v>0</v>
      </c>
      <c r="AJ248" s="67">
        <v>0</v>
      </c>
      <c r="AK248" s="67">
        <v>0</v>
      </c>
      <c r="AL248" s="67">
        <v>0</v>
      </c>
      <c r="AM248" s="67">
        <v>2792665158294</v>
      </c>
      <c r="AN248" s="67">
        <v>1075492126898</v>
      </c>
      <c r="AO248" s="67">
        <v>1719409716358</v>
      </c>
      <c r="AP248" s="67">
        <v>4180754382453</v>
      </c>
      <c r="AQ248" s="67">
        <v>4319582446976</v>
      </c>
      <c r="AR248" s="67">
        <v>1685740199985</v>
      </c>
      <c r="AS248" s="67">
        <v>1359467903214</v>
      </c>
      <c r="AT248" s="67">
        <v>326272296771</v>
      </c>
      <c r="AU248" s="67">
        <v>1887725000000</v>
      </c>
      <c r="AV248" s="67">
        <v>1772794000000</v>
      </c>
      <c r="AW248" s="67">
        <v>28879384032</v>
      </c>
      <c r="AX248" s="67">
        <v>18677413578</v>
      </c>
      <c r="AY248" s="67">
        <v>8229057353</v>
      </c>
      <c r="AZ248" s="67">
        <v>10448356225</v>
      </c>
      <c r="BA248" s="67">
        <v>1793010798</v>
      </c>
      <c r="BB248" s="67">
        <v>0</v>
      </c>
      <c r="BC248" s="67">
        <v>5859166657</v>
      </c>
      <c r="BD248" s="67">
        <v>593826965</v>
      </c>
      <c r="BE248" s="67">
        <v>1040098015</v>
      </c>
      <c r="BF248" s="67">
        <v>661432540</v>
      </c>
      <c r="BG248" s="67">
        <v>254435479</v>
      </c>
      <c r="BH248" s="67">
        <v>0</v>
      </c>
      <c r="BI248" s="67"/>
      <c r="BJ248" s="67"/>
      <c r="BK248" s="67">
        <v>0</v>
      </c>
      <c r="BL248" s="67"/>
      <c r="BM248" s="67"/>
      <c r="BN248" s="67"/>
      <c r="BO248" s="67"/>
      <c r="BP248" s="67"/>
      <c r="BQ248" s="67"/>
      <c r="BR248" s="67"/>
      <c r="BS248" s="67"/>
      <c r="BT248" s="67"/>
      <c r="BU248" s="67"/>
      <c r="BV248" s="67"/>
      <c r="BW248" s="67"/>
      <c r="BX248" s="67"/>
      <c r="BY248" s="67"/>
      <c r="BZ248" s="67">
        <v>2560081853703</v>
      </c>
      <c r="CA248" s="67">
        <v>968395815849</v>
      </c>
      <c r="CB248" s="67">
        <v>1591686037854</v>
      </c>
      <c r="CC248" s="67">
        <v>4389632437720</v>
      </c>
      <c r="CD248" s="67">
        <v>4275000000000</v>
      </c>
    </row>
    <row r="249" spans="1:82">
      <c r="A249" t="s">
        <v>405</v>
      </c>
      <c r="B249" t="s">
        <v>406</v>
      </c>
      <c r="C249" t="s">
        <v>210</v>
      </c>
      <c r="D249" t="s">
        <v>63</v>
      </c>
      <c r="E249" t="s">
        <v>153</v>
      </c>
      <c r="F249" s="67">
        <v>2007</v>
      </c>
      <c r="G249" t="s">
        <v>419</v>
      </c>
      <c r="H249" s="67">
        <v>10625700</v>
      </c>
      <c r="I249" s="67">
        <v>1238521184084</v>
      </c>
      <c r="J249" s="67">
        <v>3057400766657</v>
      </c>
      <c r="K249" s="67">
        <v>2887413383395</v>
      </c>
      <c r="L249" s="67">
        <v>32933467236</v>
      </c>
      <c r="M249" s="67">
        <v>20572072872</v>
      </c>
      <c r="N249" s="67">
        <v>1973156702</v>
      </c>
      <c r="O249" s="67">
        <v>0</v>
      </c>
      <c r="P249" s="67">
        <v>7708644704</v>
      </c>
      <c r="Q249" s="67">
        <v>740130828</v>
      </c>
      <c r="R249" s="67">
        <v>1326555428</v>
      </c>
      <c r="S249" s="67">
        <v>221265150</v>
      </c>
      <c r="T249" s="67">
        <v>351240051</v>
      </c>
      <c r="U249" s="67">
        <v>4223986</v>
      </c>
      <c r="V249" s="67">
        <v>0</v>
      </c>
      <c r="W249" s="67">
        <v>4223986</v>
      </c>
      <c r="X249" s="67"/>
      <c r="Y249" s="67">
        <v>0</v>
      </c>
      <c r="Z249" s="67">
        <v>0</v>
      </c>
      <c r="AA249" s="67">
        <v>0</v>
      </c>
      <c r="AB249" s="67">
        <v>0</v>
      </c>
      <c r="AC249" s="67">
        <v>0</v>
      </c>
      <c r="AD249" s="67">
        <v>0</v>
      </c>
      <c r="AE249" s="67">
        <v>0</v>
      </c>
      <c r="AF249" s="67">
        <v>0</v>
      </c>
      <c r="AG249" s="67">
        <v>0</v>
      </c>
      <c r="AH249" s="67">
        <v>0</v>
      </c>
      <c r="AI249" s="67">
        <v>0</v>
      </c>
      <c r="AJ249" s="67">
        <v>0</v>
      </c>
      <c r="AK249" s="67">
        <v>0</v>
      </c>
      <c r="AL249" s="67">
        <v>0</v>
      </c>
      <c r="AM249" s="67">
        <v>2866950937961</v>
      </c>
      <c r="AN249" s="67">
        <v>1112787157899</v>
      </c>
      <c r="AO249" s="67">
        <v>1756469690399</v>
      </c>
      <c r="AP249" s="67">
        <v>4196886976381</v>
      </c>
      <c r="AQ249" s="67">
        <v>4398481385260</v>
      </c>
      <c r="AR249" s="67">
        <v>1822281984803</v>
      </c>
      <c r="AS249" s="67">
        <v>1469582245809</v>
      </c>
      <c r="AT249" s="67">
        <v>352699738994</v>
      </c>
      <c r="AU249" s="67">
        <v>2446300000000</v>
      </c>
      <c r="AV249" s="67">
        <v>2310289000000</v>
      </c>
      <c r="AW249" s="67">
        <v>32226779025</v>
      </c>
      <c r="AX249" s="67">
        <v>21251024929</v>
      </c>
      <c r="AY249" s="67">
        <v>9099989301</v>
      </c>
      <c r="AZ249" s="67">
        <v>12151035628</v>
      </c>
      <c r="BA249" s="67">
        <v>2228227137</v>
      </c>
      <c r="BB249" s="67">
        <v>0</v>
      </c>
      <c r="BC249" s="67">
        <v>6035041096</v>
      </c>
      <c r="BD249" s="67">
        <v>612415726</v>
      </c>
      <c r="BE249" s="67">
        <v>1076253483</v>
      </c>
      <c r="BF249" s="67">
        <v>676460810</v>
      </c>
      <c r="BG249" s="67">
        <v>347355843</v>
      </c>
      <c r="BH249" s="67">
        <v>0</v>
      </c>
      <c r="BI249" s="67"/>
      <c r="BJ249" s="67"/>
      <c r="BK249" s="67">
        <v>0</v>
      </c>
      <c r="BL249" s="67"/>
      <c r="BM249" s="67"/>
      <c r="BN249" s="67"/>
      <c r="BO249" s="67"/>
      <c r="BP249" s="67"/>
      <c r="BQ249" s="67"/>
      <c r="BR249" s="67"/>
      <c r="BS249" s="67"/>
      <c r="BT249" s="67"/>
      <c r="BU249" s="67"/>
      <c r="BV249" s="67"/>
      <c r="BW249" s="67"/>
      <c r="BX249" s="67"/>
      <c r="BY249" s="67"/>
      <c r="BZ249" s="67">
        <v>2925472608088</v>
      </c>
      <c r="CA249" s="67">
        <v>1152156014912</v>
      </c>
      <c r="CB249" s="67">
        <v>1773316593176</v>
      </c>
      <c r="CC249" s="67">
        <v>4915992371915</v>
      </c>
      <c r="CD249" s="67">
        <v>4780000000000</v>
      </c>
    </row>
    <row r="250" spans="1:82">
      <c r="A250" t="s">
        <v>405</v>
      </c>
      <c r="B250" t="s">
        <v>406</v>
      </c>
      <c r="C250" t="s">
        <v>210</v>
      </c>
      <c r="D250" t="s">
        <v>63</v>
      </c>
      <c r="E250" t="s">
        <v>153</v>
      </c>
      <c r="F250" s="67">
        <v>2008</v>
      </c>
      <c r="G250" t="s">
        <v>420</v>
      </c>
      <c r="H250" s="67">
        <v>10709973</v>
      </c>
      <c r="I250" s="67">
        <v>1273020591586</v>
      </c>
      <c r="J250" s="67">
        <v>3081351310248</v>
      </c>
      <c r="K250" s="67">
        <v>2837970931025</v>
      </c>
      <c r="L250" s="67">
        <v>32967624435</v>
      </c>
      <c r="M250" s="67">
        <v>20547992605</v>
      </c>
      <c r="N250" s="67">
        <v>1979676130</v>
      </c>
      <c r="O250" s="67">
        <v>0</v>
      </c>
      <c r="P250" s="67">
        <v>7734114528</v>
      </c>
      <c r="Q250" s="67">
        <v>742576265</v>
      </c>
      <c r="R250" s="67">
        <v>1330938447</v>
      </c>
      <c r="S250" s="67">
        <v>224070336</v>
      </c>
      <c r="T250" s="67">
        <v>369902147</v>
      </c>
      <c r="U250" s="67">
        <v>4223986</v>
      </c>
      <c r="V250" s="67">
        <v>0</v>
      </c>
      <c r="W250" s="67">
        <v>4223986</v>
      </c>
      <c r="X250" s="67"/>
      <c r="Y250" s="67">
        <v>0</v>
      </c>
      <c r="Z250" s="67">
        <v>0</v>
      </c>
      <c r="AA250" s="67">
        <v>0</v>
      </c>
      <c r="AB250" s="67">
        <v>0</v>
      </c>
      <c r="AC250" s="67">
        <v>0</v>
      </c>
      <c r="AD250" s="67">
        <v>0</v>
      </c>
      <c r="AE250" s="67">
        <v>0</v>
      </c>
      <c r="AF250" s="67">
        <v>0</v>
      </c>
      <c r="AG250" s="67">
        <v>0</v>
      </c>
      <c r="AH250" s="67">
        <v>0</v>
      </c>
      <c r="AI250" s="67">
        <v>0</v>
      </c>
      <c r="AJ250" s="67">
        <v>0</v>
      </c>
      <c r="AK250" s="67">
        <v>0</v>
      </c>
      <c r="AL250" s="67">
        <v>0</v>
      </c>
      <c r="AM250" s="67">
        <v>2910115286578</v>
      </c>
      <c r="AN250" s="67">
        <v>1141924106560</v>
      </c>
      <c r="AO250" s="67">
        <v>1770351836198</v>
      </c>
      <c r="AP250" s="67">
        <v>4357797923558</v>
      </c>
      <c r="AQ250" s="67">
        <v>4456056758820</v>
      </c>
      <c r="AR250" s="67">
        <v>1912680054076</v>
      </c>
      <c r="AS250" s="67">
        <v>1542483914577</v>
      </c>
      <c r="AT250" s="67">
        <v>370196139498</v>
      </c>
      <c r="AU250" s="67">
        <v>2576149000000</v>
      </c>
      <c r="AV250" s="67">
        <v>2372672000000</v>
      </c>
      <c r="AW250" s="67">
        <v>31991415392</v>
      </c>
      <c r="AX250" s="67">
        <v>21225005193</v>
      </c>
      <c r="AY250" s="67">
        <v>9085177235</v>
      </c>
      <c r="AZ250" s="67">
        <v>12139827958</v>
      </c>
      <c r="BA250" s="67">
        <v>2359919900</v>
      </c>
      <c r="BB250" s="67">
        <v>0</v>
      </c>
      <c r="BC250" s="67">
        <v>6234914208</v>
      </c>
      <c r="BD250" s="67">
        <v>628012110</v>
      </c>
      <c r="BE250" s="67">
        <v>1100404425</v>
      </c>
      <c r="BF250" s="67">
        <v>0</v>
      </c>
      <c r="BG250" s="67">
        <v>443159555</v>
      </c>
      <c r="BH250" s="67">
        <v>0</v>
      </c>
      <c r="BI250" s="67"/>
      <c r="BJ250" s="67"/>
      <c r="BK250" s="67">
        <v>0</v>
      </c>
      <c r="BL250" s="67"/>
      <c r="BM250" s="67"/>
      <c r="BN250" s="67"/>
      <c r="BO250" s="67"/>
      <c r="BP250" s="67"/>
      <c r="BQ250" s="67"/>
      <c r="BR250" s="67"/>
      <c r="BS250" s="67"/>
      <c r="BT250" s="67"/>
      <c r="BU250" s="67"/>
      <c r="BV250" s="67"/>
      <c r="BW250" s="67"/>
      <c r="BX250" s="67"/>
      <c r="BY250" s="67"/>
      <c r="BZ250" s="67">
        <v>3292495224162</v>
      </c>
      <c r="CA250" s="67">
        <v>1293870003955</v>
      </c>
      <c r="CB250" s="67">
        <v>1998625220207</v>
      </c>
      <c r="CC250" s="67">
        <v>5440643693629</v>
      </c>
      <c r="CD250" s="67">
        <v>5237000000000</v>
      </c>
    </row>
    <row r="251" spans="1:82">
      <c r="A251" t="s">
        <v>405</v>
      </c>
      <c r="B251" t="s">
        <v>406</v>
      </c>
      <c r="C251" t="s">
        <v>210</v>
      </c>
      <c r="D251" t="s">
        <v>63</v>
      </c>
      <c r="E251" t="s">
        <v>153</v>
      </c>
      <c r="F251" s="67">
        <v>2009</v>
      </c>
      <c r="G251" t="s">
        <v>421</v>
      </c>
      <c r="H251" s="67">
        <v>10796493</v>
      </c>
      <c r="I251" s="67">
        <v>1300127382146</v>
      </c>
      <c r="J251" s="67">
        <v>3244928349399</v>
      </c>
      <c r="K251" s="67">
        <v>2907158242736</v>
      </c>
      <c r="L251" s="67">
        <v>32895564403</v>
      </c>
      <c r="M251" s="67">
        <v>20522407321</v>
      </c>
      <c r="N251" s="67">
        <v>1986195558</v>
      </c>
      <c r="O251" s="67">
        <v>0</v>
      </c>
      <c r="P251" s="67">
        <v>7759584352</v>
      </c>
      <c r="Q251" s="67">
        <v>745021701</v>
      </c>
      <c r="R251" s="67">
        <v>1335321465</v>
      </c>
      <c r="S251" s="67">
        <v>226759938</v>
      </c>
      <c r="T251" s="67">
        <v>296066140</v>
      </c>
      <c r="U251" s="67">
        <v>4223986</v>
      </c>
      <c r="V251" s="67">
        <v>0</v>
      </c>
      <c r="W251" s="67">
        <v>4223986</v>
      </c>
      <c r="X251" s="67"/>
      <c r="Y251" s="67">
        <v>0</v>
      </c>
      <c r="Z251" s="67">
        <v>0</v>
      </c>
      <c r="AA251" s="67">
        <v>0</v>
      </c>
      <c r="AB251" s="67">
        <v>0</v>
      </c>
      <c r="AC251" s="67">
        <v>0</v>
      </c>
      <c r="AD251" s="67">
        <v>0</v>
      </c>
      <c r="AE251" s="67">
        <v>0</v>
      </c>
      <c r="AF251" s="67">
        <v>0</v>
      </c>
      <c r="AG251" s="67">
        <v>0</v>
      </c>
      <c r="AH251" s="67">
        <v>0</v>
      </c>
      <c r="AI251" s="67">
        <v>0</v>
      </c>
      <c r="AJ251" s="67">
        <v>0</v>
      </c>
      <c r="AK251" s="67">
        <v>0</v>
      </c>
      <c r="AL251" s="67">
        <v>0</v>
      </c>
      <c r="AM251" s="67">
        <v>2892045706345</v>
      </c>
      <c r="AN251" s="67">
        <v>1145719483275</v>
      </c>
      <c r="AO251" s="67">
        <v>1748276497896</v>
      </c>
      <c r="AP251" s="67">
        <v>4435041514174</v>
      </c>
      <c r="AQ251" s="67">
        <v>4466531618310</v>
      </c>
      <c r="AR251" s="67">
        <v>1704683983408</v>
      </c>
      <c r="AS251" s="67">
        <v>1374745147909</v>
      </c>
      <c r="AT251" s="67">
        <v>329938835498</v>
      </c>
      <c r="AU251" s="67">
        <v>2711465000000</v>
      </c>
      <c r="AV251" s="67">
        <v>2429224000000</v>
      </c>
      <c r="AW251" s="67">
        <v>30097136529</v>
      </c>
      <c r="AX251" s="67">
        <v>19706885448</v>
      </c>
      <c r="AY251" s="67">
        <v>8744903357</v>
      </c>
      <c r="AZ251" s="67">
        <v>10961982091</v>
      </c>
      <c r="BA251" s="67">
        <v>2070960871</v>
      </c>
      <c r="BB251" s="67">
        <v>0</v>
      </c>
      <c r="BC251" s="67">
        <v>6324981481</v>
      </c>
      <c r="BD251" s="67">
        <v>635407737</v>
      </c>
      <c r="BE251" s="67">
        <v>1113062840</v>
      </c>
      <c r="BF251" s="67">
        <v>0</v>
      </c>
      <c r="BG251" s="67">
        <v>245838152</v>
      </c>
      <c r="BH251" s="67">
        <v>0</v>
      </c>
      <c r="BI251" s="67"/>
      <c r="BJ251" s="67"/>
      <c r="BK251" s="67">
        <v>0</v>
      </c>
      <c r="BL251" s="67"/>
      <c r="BM251" s="67"/>
      <c r="BN251" s="67"/>
      <c r="BO251" s="67"/>
      <c r="BP251" s="67"/>
      <c r="BQ251" s="67"/>
      <c r="BR251" s="67"/>
      <c r="BS251" s="67"/>
      <c r="BT251" s="67"/>
      <c r="BU251" s="67"/>
      <c r="BV251" s="67"/>
      <c r="BW251" s="67"/>
      <c r="BX251" s="67"/>
      <c r="BY251" s="67"/>
      <c r="BZ251" s="67">
        <v>3118384246422</v>
      </c>
      <c r="CA251" s="67">
        <v>1258591885001</v>
      </c>
      <c r="CB251" s="67">
        <v>1859792361421</v>
      </c>
      <c r="CC251" s="67">
        <v>5135406366359</v>
      </c>
      <c r="CD251" s="67">
        <v>4853000000000</v>
      </c>
    </row>
    <row r="252" spans="1:82">
      <c r="A252" t="s">
        <v>405</v>
      </c>
      <c r="B252" t="s">
        <v>406</v>
      </c>
      <c r="C252" t="s">
        <v>210</v>
      </c>
      <c r="D252" t="s">
        <v>63</v>
      </c>
      <c r="E252" t="s">
        <v>153</v>
      </c>
      <c r="F252" s="67">
        <v>2010</v>
      </c>
      <c r="G252" t="s">
        <v>422</v>
      </c>
      <c r="H252" s="67">
        <v>10895586</v>
      </c>
      <c r="I252" s="67">
        <v>1327353608417</v>
      </c>
      <c r="J252" s="67">
        <v>3031567040639</v>
      </c>
      <c r="K252" s="67">
        <v>2724015063901</v>
      </c>
      <c r="L252" s="67">
        <v>32799551050</v>
      </c>
      <c r="M252" s="67">
        <v>20403511005</v>
      </c>
      <c r="N252" s="67">
        <v>1992714986</v>
      </c>
      <c r="O252" s="67">
        <v>0</v>
      </c>
      <c r="P252" s="67">
        <v>7785054175</v>
      </c>
      <c r="Q252" s="67">
        <v>747467138</v>
      </c>
      <c r="R252" s="67">
        <v>1339704484</v>
      </c>
      <c r="S252" s="67">
        <v>228708540</v>
      </c>
      <c r="T252" s="67">
        <v>281623889</v>
      </c>
      <c r="U252" s="67">
        <v>4223986</v>
      </c>
      <c r="V252" s="67">
        <v>0</v>
      </c>
      <c r="W252" s="67">
        <v>4223986</v>
      </c>
      <c r="X252" s="67"/>
      <c r="Y252" s="67">
        <v>0</v>
      </c>
      <c r="Z252" s="67">
        <v>0</v>
      </c>
      <c r="AA252" s="67">
        <v>0</v>
      </c>
      <c r="AB252" s="67">
        <v>0</v>
      </c>
      <c r="AC252" s="67">
        <v>0</v>
      </c>
      <c r="AD252" s="67">
        <v>0</v>
      </c>
      <c r="AE252" s="67">
        <v>0</v>
      </c>
      <c r="AF252" s="67">
        <v>0</v>
      </c>
      <c r="AG252" s="67">
        <v>0</v>
      </c>
      <c r="AH252" s="67">
        <v>0</v>
      </c>
      <c r="AI252" s="67">
        <v>0</v>
      </c>
      <c r="AJ252" s="67">
        <v>0</v>
      </c>
      <c r="AK252" s="67">
        <v>0</v>
      </c>
      <c r="AL252" s="67">
        <v>0</v>
      </c>
      <c r="AM252" s="67">
        <v>2935837446545</v>
      </c>
      <c r="AN252" s="67">
        <v>1168366735561</v>
      </c>
      <c r="AO252" s="67">
        <v>1768958561551</v>
      </c>
      <c r="AP252" s="67">
        <v>4518941988347</v>
      </c>
      <c r="AQ252" s="67">
        <v>4515065293856</v>
      </c>
      <c r="AR252" s="67">
        <v>1529320509749</v>
      </c>
      <c r="AS252" s="67">
        <v>1233322991733</v>
      </c>
      <c r="AT252" s="67">
        <v>295997518016</v>
      </c>
      <c r="AU252" s="67">
        <v>2588639000000</v>
      </c>
      <c r="AV252" s="67">
        <v>2326022000000</v>
      </c>
      <c r="AW252" s="67">
        <v>29759260090</v>
      </c>
      <c r="AX252" s="67">
        <v>18846230445</v>
      </c>
      <c r="AY252" s="67">
        <v>7992658292</v>
      </c>
      <c r="AZ252" s="67">
        <v>10853572153</v>
      </c>
      <c r="BA252" s="67">
        <v>2302988192</v>
      </c>
      <c r="BB252" s="67">
        <v>0</v>
      </c>
      <c r="BC252" s="67">
        <v>6472628619</v>
      </c>
      <c r="BD252" s="67">
        <v>644439789</v>
      </c>
      <c r="BE252" s="67">
        <v>1134543854</v>
      </c>
      <c r="BF252" s="67">
        <v>194183200</v>
      </c>
      <c r="BG252" s="67">
        <v>164245992</v>
      </c>
      <c r="BH252" s="67">
        <v>0</v>
      </c>
      <c r="BI252" s="67"/>
      <c r="BJ252" s="67"/>
      <c r="BK252" s="67">
        <v>0</v>
      </c>
      <c r="BL252" s="67"/>
      <c r="BM252" s="67"/>
      <c r="BN252" s="67"/>
      <c r="BO252" s="67"/>
      <c r="BP252" s="67"/>
      <c r="BQ252" s="67"/>
      <c r="BR252" s="67"/>
      <c r="BS252" s="67"/>
      <c r="BT252" s="67"/>
      <c r="BU252" s="67"/>
      <c r="BV252" s="67"/>
      <c r="BW252" s="67"/>
      <c r="BX252" s="67"/>
      <c r="BY252" s="67"/>
      <c r="BZ252" s="67">
        <v>3052026419738</v>
      </c>
      <c r="CA252" s="67">
        <v>1321294154907</v>
      </c>
      <c r="CB252" s="67">
        <v>1730732264831</v>
      </c>
      <c r="CC252" s="67">
        <v>4873723189577</v>
      </c>
      <c r="CD252" s="67">
        <v>4611000000000</v>
      </c>
    </row>
    <row r="253" spans="1:82">
      <c r="A253" t="s">
        <v>405</v>
      </c>
      <c r="B253" t="s">
        <v>406</v>
      </c>
      <c r="C253" t="s">
        <v>210</v>
      </c>
      <c r="D253" t="s">
        <v>63</v>
      </c>
      <c r="E253" t="s">
        <v>153</v>
      </c>
      <c r="F253" s="67">
        <v>2011</v>
      </c>
      <c r="G253" t="s">
        <v>423</v>
      </c>
      <c r="H253" s="67">
        <v>11038264</v>
      </c>
      <c r="I253" s="67">
        <v>1360986159494</v>
      </c>
      <c r="J253" s="67">
        <v>2947136992788</v>
      </c>
      <c r="K253" s="67">
        <v>2677410541640</v>
      </c>
      <c r="L253" s="67">
        <v>32435742053</v>
      </c>
      <c r="M253" s="67">
        <v>20102507667</v>
      </c>
      <c r="N253" s="67">
        <v>1992385692</v>
      </c>
      <c r="O253" s="67">
        <v>0</v>
      </c>
      <c r="P253" s="67">
        <v>7783767707</v>
      </c>
      <c r="Q253" s="67">
        <v>747343620</v>
      </c>
      <c r="R253" s="67">
        <v>1339483099</v>
      </c>
      <c r="S253" s="67">
        <v>230886416</v>
      </c>
      <c r="T253" s="67">
        <v>176917571</v>
      </c>
      <c r="U253" s="67">
        <v>4223986</v>
      </c>
      <c r="V253" s="67">
        <v>0</v>
      </c>
      <c r="W253" s="67">
        <v>4223986</v>
      </c>
      <c r="X253" s="67"/>
      <c r="Y253" s="67">
        <v>0</v>
      </c>
      <c r="Z253" s="67">
        <v>0</v>
      </c>
      <c r="AA253" s="67">
        <v>0</v>
      </c>
      <c r="AB253" s="67">
        <v>0</v>
      </c>
      <c r="AC253" s="67">
        <v>0</v>
      </c>
      <c r="AD253" s="67">
        <v>0</v>
      </c>
      <c r="AE253" s="67">
        <v>0</v>
      </c>
      <c r="AF253" s="67">
        <v>0</v>
      </c>
      <c r="AG253" s="67">
        <v>0</v>
      </c>
      <c r="AH253" s="67">
        <v>0</v>
      </c>
      <c r="AI253" s="67">
        <v>0</v>
      </c>
      <c r="AJ253" s="67">
        <v>0</v>
      </c>
      <c r="AK253" s="67">
        <v>0</v>
      </c>
      <c r="AL253" s="67">
        <v>0</v>
      </c>
      <c r="AM253" s="67">
        <v>2950240611274</v>
      </c>
      <c r="AN253" s="67">
        <v>1178272159450</v>
      </c>
      <c r="AO253" s="67">
        <v>1773009691839</v>
      </c>
      <c r="AP253" s="67">
        <v>4547880303475</v>
      </c>
      <c r="AQ253" s="67">
        <v>4548825198887</v>
      </c>
      <c r="AR253" s="67">
        <v>1670690878287</v>
      </c>
      <c r="AS253" s="67">
        <v>1347331353457</v>
      </c>
      <c r="AT253" s="67">
        <v>323359524830</v>
      </c>
      <c r="AU253" s="67">
        <v>2605431000000</v>
      </c>
      <c r="AV253" s="67">
        <v>2366978000000</v>
      </c>
      <c r="AW253" s="67">
        <v>33361825377</v>
      </c>
      <c r="AX253" s="67">
        <v>22229050172</v>
      </c>
      <c r="AY253" s="67">
        <v>9460646555</v>
      </c>
      <c r="AZ253" s="67">
        <v>12768403617</v>
      </c>
      <c r="BA253" s="67">
        <v>2504710063</v>
      </c>
      <c r="BB253" s="67">
        <v>0</v>
      </c>
      <c r="BC253" s="67">
        <v>6644099057</v>
      </c>
      <c r="BD253" s="67">
        <v>656865461</v>
      </c>
      <c r="BE253" s="67">
        <v>1159748119</v>
      </c>
      <c r="BF253" s="67">
        <v>137582094</v>
      </c>
      <c r="BG253" s="67">
        <v>29770411</v>
      </c>
      <c r="BH253" s="67">
        <v>0</v>
      </c>
      <c r="BI253" s="67"/>
      <c r="BJ253" s="67"/>
      <c r="BK253" s="67">
        <v>0</v>
      </c>
      <c r="BL253" s="67"/>
      <c r="BM253" s="67"/>
      <c r="BN253" s="67"/>
      <c r="BO253" s="67"/>
      <c r="BP253" s="67"/>
      <c r="BQ253" s="67"/>
      <c r="BR253" s="67"/>
      <c r="BS253" s="67"/>
      <c r="BT253" s="67"/>
      <c r="BU253" s="67"/>
      <c r="BV253" s="67"/>
      <c r="BW253" s="67"/>
      <c r="BX253" s="67"/>
      <c r="BY253" s="67"/>
      <c r="BZ253" s="67">
        <v>3334576334665</v>
      </c>
      <c r="CA253" s="67">
        <v>1380702765538</v>
      </c>
      <c r="CB253" s="67">
        <v>1953873569127</v>
      </c>
      <c r="CC253" s="67">
        <v>5277082038329</v>
      </c>
      <c r="CD253" s="67">
        <v>5039000000000</v>
      </c>
    </row>
    <row r="254" spans="1:82">
      <c r="A254" t="s">
        <v>405</v>
      </c>
      <c r="B254" t="s">
        <v>406</v>
      </c>
      <c r="C254" t="s">
        <v>210</v>
      </c>
      <c r="D254" t="s">
        <v>63</v>
      </c>
      <c r="E254" t="s">
        <v>153</v>
      </c>
      <c r="F254" s="67">
        <v>2012</v>
      </c>
      <c r="G254" t="s">
        <v>424</v>
      </c>
      <c r="H254" s="67">
        <v>11106932</v>
      </c>
      <c r="I254" s="67">
        <v>1389991250691</v>
      </c>
      <c r="J254" s="67">
        <v>2903110149002</v>
      </c>
      <c r="K254" s="67">
        <v>2687699006154</v>
      </c>
      <c r="L254" s="67">
        <v>32474282418</v>
      </c>
      <c r="M254" s="67">
        <v>20046822053</v>
      </c>
      <c r="N254" s="67">
        <v>1992056399</v>
      </c>
      <c r="O254" s="67">
        <v>0</v>
      </c>
      <c r="P254" s="67">
        <v>7782481238</v>
      </c>
      <c r="Q254" s="67">
        <v>747220102</v>
      </c>
      <c r="R254" s="67">
        <v>1339261715</v>
      </c>
      <c r="S254" s="67">
        <v>234420121</v>
      </c>
      <c r="T254" s="67">
        <v>322242719</v>
      </c>
      <c r="U254" s="67">
        <v>4223986</v>
      </c>
      <c r="V254" s="67">
        <v>0</v>
      </c>
      <c r="W254" s="67">
        <v>4223986</v>
      </c>
      <c r="X254" s="67"/>
      <c r="Y254" s="67">
        <v>0</v>
      </c>
      <c r="Z254" s="67">
        <v>0</v>
      </c>
      <c r="AA254" s="67">
        <v>0</v>
      </c>
      <c r="AB254" s="67">
        <v>0</v>
      </c>
      <c r="AC254" s="67">
        <v>0</v>
      </c>
      <c r="AD254" s="67">
        <v>0</v>
      </c>
      <c r="AE254" s="67">
        <v>0</v>
      </c>
      <c r="AF254" s="67">
        <v>0</v>
      </c>
      <c r="AG254" s="67">
        <v>0</v>
      </c>
      <c r="AH254" s="67">
        <v>0</v>
      </c>
      <c r="AI254" s="67">
        <v>0</v>
      </c>
      <c r="AJ254" s="67">
        <v>0</v>
      </c>
      <c r="AK254" s="67">
        <v>0</v>
      </c>
      <c r="AL254" s="67">
        <v>0</v>
      </c>
      <c r="AM254" s="67">
        <v>2965687984183</v>
      </c>
      <c r="AN254" s="67">
        <v>1186534809525</v>
      </c>
      <c r="AO254" s="67">
        <v>1780038118507</v>
      </c>
      <c r="AP254" s="67">
        <v>4547784237396</v>
      </c>
      <c r="AQ254" s="67">
        <v>4579400671519</v>
      </c>
      <c r="AR254" s="67">
        <v>1466646562143</v>
      </c>
      <c r="AS254" s="67">
        <v>1182779485600</v>
      </c>
      <c r="AT254" s="67">
        <v>283867076544</v>
      </c>
      <c r="AU254" s="67">
        <v>2639389000000</v>
      </c>
      <c r="AV254" s="67">
        <v>2443546000000</v>
      </c>
      <c r="AW254" s="67">
        <v>31308750159</v>
      </c>
      <c r="AX254" s="67">
        <v>19809740157</v>
      </c>
      <c r="AY254" s="67">
        <v>8526147977</v>
      </c>
      <c r="AZ254" s="67">
        <v>11283592180</v>
      </c>
      <c r="BA254" s="67">
        <v>2291910745</v>
      </c>
      <c r="BB254" s="67">
        <v>0</v>
      </c>
      <c r="BC254" s="67">
        <v>6808850685</v>
      </c>
      <c r="BD254" s="67">
        <v>668730767</v>
      </c>
      <c r="BE254" s="67">
        <v>1182205040</v>
      </c>
      <c r="BF254" s="67">
        <v>267279082</v>
      </c>
      <c r="BG254" s="67">
        <v>280033683</v>
      </c>
      <c r="BH254" s="67">
        <v>0</v>
      </c>
      <c r="BI254" s="67"/>
      <c r="BJ254" s="67"/>
      <c r="BK254" s="67">
        <v>0</v>
      </c>
      <c r="BL254" s="67"/>
      <c r="BM254" s="67"/>
      <c r="BN254" s="67"/>
      <c r="BO254" s="67"/>
      <c r="BP254" s="67"/>
      <c r="BQ254" s="67"/>
      <c r="BR254" s="67"/>
      <c r="BS254" s="67"/>
      <c r="BT254" s="67"/>
      <c r="BU254" s="67"/>
      <c r="BV254" s="67"/>
      <c r="BW254" s="67"/>
      <c r="BX254" s="67"/>
      <c r="BY254" s="67"/>
      <c r="BZ254" s="67">
        <v>3153732261147</v>
      </c>
      <c r="CA254" s="67">
        <v>1328099171207</v>
      </c>
      <c r="CB254" s="67">
        <v>1825633089940</v>
      </c>
      <c r="CC254" s="67">
        <v>4847530573450</v>
      </c>
      <c r="CD254" s="67">
        <v>4652000000000</v>
      </c>
    </row>
    <row r="255" spans="1:82">
      <c r="A255" t="s">
        <v>405</v>
      </c>
      <c r="B255" t="s">
        <v>406</v>
      </c>
      <c r="C255" t="s">
        <v>210</v>
      </c>
      <c r="D255" t="s">
        <v>63</v>
      </c>
      <c r="E255" t="s">
        <v>153</v>
      </c>
      <c r="F255" s="67">
        <v>2013</v>
      </c>
      <c r="G255" t="s">
        <v>425</v>
      </c>
      <c r="H255" s="67">
        <v>11159407</v>
      </c>
      <c r="I255" s="67">
        <v>1415141190163</v>
      </c>
      <c r="J255" s="67">
        <v>2884418290346</v>
      </c>
      <c r="K255" s="67">
        <v>2639573130485</v>
      </c>
      <c r="L255" s="67">
        <v>32565085117</v>
      </c>
      <c r="M255" s="67">
        <v>20114547801</v>
      </c>
      <c r="N255" s="67">
        <v>1991727106</v>
      </c>
      <c r="O255" s="67">
        <v>0</v>
      </c>
      <c r="P255" s="67">
        <v>7781194769</v>
      </c>
      <c r="Q255" s="67">
        <v>747096585</v>
      </c>
      <c r="R255" s="67">
        <v>1339040331</v>
      </c>
      <c r="S255" s="67">
        <v>238074962</v>
      </c>
      <c r="T255" s="67">
        <v>343003455</v>
      </c>
      <c r="U255" s="67">
        <v>4223986</v>
      </c>
      <c r="V255" s="67">
        <v>0</v>
      </c>
      <c r="W255" s="67">
        <v>4223986</v>
      </c>
      <c r="X255" s="67"/>
      <c r="Y255" s="67">
        <v>0</v>
      </c>
      <c r="Z255" s="67">
        <v>0</v>
      </c>
      <c r="AA255" s="67">
        <v>0</v>
      </c>
      <c r="AB255" s="67">
        <v>0</v>
      </c>
      <c r="AC255" s="67">
        <v>0</v>
      </c>
      <c r="AD255" s="67">
        <v>0</v>
      </c>
      <c r="AE255" s="67">
        <v>0</v>
      </c>
      <c r="AF255" s="67">
        <v>0</v>
      </c>
      <c r="AG255" s="67">
        <v>0</v>
      </c>
      <c r="AH255" s="67">
        <v>0</v>
      </c>
      <c r="AI255" s="67">
        <v>0</v>
      </c>
      <c r="AJ255" s="67">
        <v>0</v>
      </c>
      <c r="AK255" s="67">
        <v>0</v>
      </c>
      <c r="AL255" s="67">
        <v>0</v>
      </c>
      <c r="AM255" s="67">
        <v>2976980299673</v>
      </c>
      <c r="AN255" s="67">
        <v>1202535877188</v>
      </c>
      <c r="AO255" s="67">
        <v>1774610742117</v>
      </c>
      <c r="AP255" s="67">
        <v>4617697988239</v>
      </c>
      <c r="AQ255" s="67">
        <v>4603767291466</v>
      </c>
      <c r="AR255" s="67">
        <v>1546377437719</v>
      </c>
      <c r="AS255" s="67">
        <v>1247078578806</v>
      </c>
      <c r="AT255" s="67">
        <v>299298858913</v>
      </c>
      <c r="AU255" s="67">
        <v>2651585000000</v>
      </c>
      <c r="AV255" s="67">
        <v>2426504000000</v>
      </c>
      <c r="AW255" s="67">
        <v>36072636259</v>
      </c>
      <c r="AX255" s="67">
        <v>24375195062</v>
      </c>
      <c r="AY255" s="67">
        <v>10215371083</v>
      </c>
      <c r="AZ255" s="67">
        <v>14159823979</v>
      </c>
      <c r="BA255" s="67">
        <v>2509712165</v>
      </c>
      <c r="BB255" s="67">
        <v>0</v>
      </c>
      <c r="BC255" s="67">
        <v>6962628552</v>
      </c>
      <c r="BD255" s="67">
        <v>679622690</v>
      </c>
      <c r="BE255" s="67">
        <v>1204103628</v>
      </c>
      <c r="BF255" s="67">
        <v>0</v>
      </c>
      <c r="BG255" s="67">
        <v>341374163</v>
      </c>
      <c r="BH255" s="67">
        <v>0</v>
      </c>
      <c r="BI255" s="67"/>
      <c r="BJ255" s="67"/>
      <c r="BK255" s="67">
        <v>0</v>
      </c>
      <c r="BL255" s="67"/>
      <c r="BM255" s="67"/>
      <c r="BN255" s="67"/>
      <c r="BO255" s="67"/>
      <c r="BP255" s="67"/>
      <c r="BQ255" s="67"/>
      <c r="BR255" s="67"/>
      <c r="BS255" s="67"/>
      <c r="BT255" s="67"/>
      <c r="BU255" s="67"/>
      <c r="BV255" s="67"/>
      <c r="BW255" s="67"/>
      <c r="BX255" s="67"/>
      <c r="BY255" s="67"/>
      <c r="BZ255" s="67">
        <v>3338330887846</v>
      </c>
      <c r="CA255" s="67">
        <v>1376231264499</v>
      </c>
      <c r="CB255" s="67">
        <v>1962099623347</v>
      </c>
      <c r="CC255" s="67">
        <v>5145861961825</v>
      </c>
      <c r="CD255" s="67">
        <v>4921000000000</v>
      </c>
    </row>
    <row r="256" spans="1:82">
      <c r="A256" t="s">
        <v>405</v>
      </c>
      <c r="B256" t="s">
        <v>406</v>
      </c>
      <c r="C256" t="s">
        <v>210</v>
      </c>
      <c r="D256" t="s">
        <v>63</v>
      </c>
      <c r="E256" t="s">
        <v>153</v>
      </c>
      <c r="F256" s="67">
        <v>2014</v>
      </c>
      <c r="G256" t="s">
        <v>426</v>
      </c>
      <c r="H256" s="67">
        <v>11209057</v>
      </c>
      <c r="I256" s="67">
        <v>1444286251440</v>
      </c>
      <c r="J256" s="67">
        <v>2675797757531</v>
      </c>
      <c r="K256" s="67">
        <v>2447641898745</v>
      </c>
      <c r="L256" s="67">
        <v>32426276382</v>
      </c>
      <c r="M256" s="67">
        <v>20036286936</v>
      </c>
      <c r="N256" s="67">
        <v>1991397813</v>
      </c>
      <c r="O256" s="67">
        <v>0</v>
      </c>
      <c r="P256" s="67">
        <v>7779908300</v>
      </c>
      <c r="Q256" s="67">
        <v>746973067</v>
      </c>
      <c r="R256" s="67">
        <v>1338818947</v>
      </c>
      <c r="S256" s="67">
        <v>243023469</v>
      </c>
      <c r="T256" s="67">
        <v>263661340</v>
      </c>
      <c r="U256" s="67">
        <v>4223986</v>
      </c>
      <c r="V256" s="67">
        <v>0</v>
      </c>
      <c r="W256" s="67">
        <v>4223986</v>
      </c>
      <c r="X256" s="67"/>
      <c r="Y256" s="67">
        <v>0</v>
      </c>
      <c r="Z256" s="67">
        <v>0</v>
      </c>
      <c r="AA256" s="67">
        <v>0</v>
      </c>
      <c r="AB256" s="67">
        <v>0</v>
      </c>
      <c r="AC256" s="67">
        <v>0</v>
      </c>
      <c r="AD256" s="67">
        <v>0</v>
      </c>
      <c r="AE256" s="67">
        <v>0</v>
      </c>
      <c r="AF256" s="67">
        <v>0</v>
      </c>
      <c r="AG256" s="67">
        <v>0</v>
      </c>
      <c r="AH256" s="67">
        <v>0</v>
      </c>
      <c r="AI256" s="67">
        <v>0</v>
      </c>
      <c r="AJ256" s="67">
        <v>0</v>
      </c>
      <c r="AK256" s="67">
        <v>0</v>
      </c>
      <c r="AL256" s="67">
        <v>0</v>
      </c>
      <c r="AM256" s="67">
        <v>2993937437143</v>
      </c>
      <c r="AN256" s="67">
        <v>1222952867514</v>
      </c>
      <c r="AO256" s="67">
        <v>1770753624730</v>
      </c>
      <c r="AP256" s="67">
        <v>4675033626903</v>
      </c>
      <c r="AQ256" s="67">
        <v>4635151785950</v>
      </c>
      <c r="AR256" s="67">
        <v>1617198946759</v>
      </c>
      <c r="AS256" s="67">
        <v>1304192699000</v>
      </c>
      <c r="AT256" s="67">
        <v>313006247760</v>
      </c>
      <c r="AU256" s="67">
        <v>2468168000000</v>
      </c>
      <c r="AV256" s="67">
        <v>2257716000000</v>
      </c>
      <c r="AW256" s="67">
        <v>31802282042</v>
      </c>
      <c r="AX256" s="67">
        <v>19480923330</v>
      </c>
      <c r="AY256" s="67">
        <v>7671367635</v>
      </c>
      <c r="AZ256" s="67">
        <v>11809555695</v>
      </c>
      <c r="BA256" s="67">
        <v>2659700295</v>
      </c>
      <c r="BB256" s="67">
        <v>0</v>
      </c>
      <c r="BC256" s="67">
        <v>7158890481</v>
      </c>
      <c r="BD256" s="67">
        <v>690846543</v>
      </c>
      <c r="BE256" s="67">
        <v>1217724576</v>
      </c>
      <c r="BF256" s="67">
        <v>448132279</v>
      </c>
      <c r="BG256" s="67">
        <v>146064538</v>
      </c>
      <c r="BH256" s="67">
        <v>0</v>
      </c>
      <c r="BI256" s="67"/>
      <c r="BJ256" s="67"/>
      <c r="BK256" s="67">
        <v>0</v>
      </c>
      <c r="BL256" s="67"/>
      <c r="BM256" s="67"/>
      <c r="BN256" s="67"/>
      <c r="BO256" s="67"/>
      <c r="BP256" s="67"/>
      <c r="BQ256" s="67"/>
      <c r="BR256" s="67"/>
      <c r="BS256" s="67"/>
      <c r="BT256" s="67"/>
      <c r="BU256" s="67"/>
      <c r="BV256" s="67"/>
      <c r="BW256" s="67"/>
      <c r="BX256" s="67"/>
      <c r="BY256" s="67"/>
      <c r="BZ256" s="67">
        <v>3372717024984</v>
      </c>
      <c r="CA256" s="67">
        <v>1396872899518</v>
      </c>
      <c r="CB256" s="67">
        <v>1975844125466</v>
      </c>
      <c r="CC256" s="67">
        <v>5232170253786</v>
      </c>
      <c r="CD256" s="67">
        <v>5022000000000</v>
      </c>
    </row>
    <row r="257" spans="1:82">
      <c r="A257" t="s">
        <v>405</v>
      </c>
      <c r="B257" t="s">
        <v>406</v>
      </c>
      <c r="C257" t="s">
        <v>210</v>
      </c>
      <c r="D257" t="s">
        <v>63</v>
      </c>
      <c r="E257" t="s">
        <v>153</v>
      </c>
      <c r="F257" s="67">
        <v>2015</v>
      </c>
      <c r="G257" t="s">
        <v>427</v>
      </c>
      <c r="H257" s="67">
        <v>11274196</v>
      </c>
      <c r="I257" s="67">
        <v>1476715935109</v>
      </c>
      <c r="J257" s="67">
        <v>2476630787212</v>
      </c>
      <c r="K257" s="67">
        <v>2263726964108</v>
      </c>
      <c r="L257" s="67">
        <v>32394409160</v>
      </c>
      <c r="M257" s="67">
        <v>19986621385</v>
      </c>
      <c r="N257" s="67">
        <v>1991068520</v>
      </c>
      <c r="O257" s="67">
        <v>0</v>
      </c>
      <c r="P257" s="67">
        <v>7778621832</v>
      </c>
      <c r="Q257" s="67">
        <v>746849549</v>
      </c>
      <c r="R257" s="67">
        <v>1338597563</v>
      </c>
      <c r="S257" s="67">
        <v>248408306</v>
      </c>
      <c r="T257" s="67">
        <v>287626450</v>
      </c>
      <c r="U257" s="67">
        <v>4223986</v>
      </c>
      <c r="V257" s="67">
        <v>0</v>
      </c>
      <c r="W257" s="67">
        <v>4223986</v>
      </c>
      <c r="X257" s="67"/>
      <c r="Y257" s="67">
        <v>0</v>
      </c>
      <c r="Z257" s="67">
        <v>0</v>
      </c>
      <c r="AA257" s="67">
        <v>0</v>
      </c>
      <c r="AB257" s="67">
        <v>0</v>
      </c>
      <c r="AC257" s="67">
        <v>0</v>
      </c>
      <c r="AD257" s="67">
        <v>0</v>
      </c>
      <c r="AE257" s="67">
        <v>0</v>
      </c>
      <c r="AF257" s="67">
        <v>0</v>
      </c>
      <c r="AG257" s="67">
        <v>0</v>
      </c>
      <c r="AH257" s="67">
        <v>0</v>
      </c>
      <c r="AI257" s="67">
        <v>0</v>
      </c>
      <c r="AJ257" s="67">
        <v>0</v>
      </c>
      <c r="AK257" s="67">
        <v>0</v>
      </c>
      <c r="AL257" s="67">
        <v>0</v>
      </c>
      <c r="AM257" s="67">
        <v>3008739206674</v>
      </c>
      <c r="AN257" s="67">
        <v>1232679291372</v>
      </c>
      <c r="AO257" s="67">
        <v>1775686380502</v>
      </c>
      <c r="AP257" s="67">
        <v>4721980101420</v>
      </c>
      <c r="AQ257" s="67">
        <v>4667208379743</v>
      </c>
      <c r="AR257" s="67">
        <v>1363524873324</v>
      </c>
      <c r="AS257" s="67">
        <v>1099616833326</v>
      </c>
      <c r="AT257" s="67">
        <v>263908039998</v>
      </c>
      <c r="AU257" s="67">
        <v>2297281000000</v>
      </c>
      <c r="AV257" s="67">
        <v>2099795000000</v>
      </c>
      <c r="AW257" s="67">
        <v>27477416376</v>
      </c>
      <c r="AX257" s="67">
        <v>16557913147</v>
      </c>
      <c r="AY257" s="67">
        <v>6856333881</v>
      </c>
      <c r="AZ257" s="67">
        <v>9701579266</v>
      </c>
      <c r="BA257" s="67">
        <v>2247423533</v>
      </c>
      <c r="BB257" s="67">
        <v>0</v>
      </c>
      <c r="BC257" s="67">
        <v>6597970980</v>
      </c>
      <c r="BD257" s="67">
        <v>696967183</v>
      </c>
      <c r="BE257" s="67">
        <v>1229704686</v>
      </c>
      <c r="BF257" s="67">
        <v>0</v>
      </c>
      <c r="BG257" s="67">
        <v>147436847</v>
      </c>
      <c r="BH257" s="67">
        <v>0</v>
      </c>
      <c r="BI257" s="67"/>
      <c r="BJ257" s="67"/>
      <c r="BK257" s="67">
        <v>0</v>
      </c>
      <c r="BL257" s="67"/>
      <c r="BM257" s="67"/>
      <c r="BN257" s="67"/>
      <c r="BO257" s="67"/>
      <c r="BP257" s="67"/>
      <c r="BQ257" s="67"/>
      <c r="BR257" s="67"/>
      <c r="BS257" s="67"/>
      <c r="BT257" s="67"/>
      <c r="BU257" s="67"/>
      <c r="BV257" s="67"/>
      <c r="BW257" s="67"/>
      <c r="BX257" s="67"/>
      <c r="BY257" s="67"/>
      <c r="BZ257" s="67">
        <v>2861370168345</v>
      </c>
      <c r="CA257" s="67">
        <v>1208598583687</v>
      </c>
      <c r="CB257" s="67">
        <v>1652771584658</v>
      </c>
      <c r="CC257" s="67">
        <v>4449858458046</v>
      </c>
      <c r="CD257" s="67">
        <v>4252000000000</v>
      </c>
    </row>
    <row r="258" spans="1:82">
      <c r="A258" t="s">
        <v>405</v>
      </c>
      <c r="B258" t="s">
        <v>406</v>
      </c>
      <c r="C258" t="s">
        <v>210</v>
      </c>
      <c r="D258" t="s">
        <v>63</v>
      </c>
      <c r="E258" t="s">
        <v>153</v>
      </c>
      <c r="F258" s="67">
        <v>2016</v>
      </c>
      <c r="G258" t="s">
        <v>428</v>
      </c>
      <c r="H258" s="67">
        <v>11331422</v>
      </c>
      <c r="I258" s="67">
        <v>1511255075981</v>
      </c>
      <c r="J258" s="67">
        <v>2494566295068</v>
      </c>
      <c r="K258" s="67">
        <v>2242126344880</v>
      </c>
      <c r="L258" s="67">
        <v>32771154067</v>
      </c>
      <c r="M258" s="67">
        <v>20329765186</v>
      </c>
      <c r="N258" s="67">
        <v>1991068520</v>
      </c>
      <c r="O258" s="67">
        <v>0</v>
      </c>
      <c r="P258" s="67">
        <v>7778621832</v>
      </c>
      <c r="Q258" s="67">
        <v>746849549</v>
      </c>
      <c r="R258" s="67">
        <v>1338597563</v>
      </c>
      <c r="S258" s="67">
        <v>253207346</v>
      </c>
      <c r="T258" s="67">
        <v>333931916</v>
      </c>
      <c r="U258" s="67">
        <v>4223986</v>
      </c>
      <c r="V258" s="67">
        <v>0</v>
      </c>
      <c r="W258" s="67">
        <v>4223986</v>
      </c>
      <c r="X258" s="67"/>
      <c r="Y258" s="67">
        <v>0</v>
      </c>
      <c r="Z258" s="67">
        <v>0</v>
      </c>
      <c r="AA258" s="67">
        <v>0</v>
      </c>
      <c r="AB258" s="67">
        <v>0</v>
      </c>
      <c r="AC258" s="67">
        <v>0</v>
      </c>
      <c r="AD258" s="67">
        <v>0</v>
      </c>
      <c r="AE258" s="67">
        <v>0</v>
      </c>
      <c r="AF258" s="67">
        <v>0</v>
      </c>
      <c r="AG258" s="67">
        <v>0</v>
      </c>
      <c r="AH258" s="67">
        <v>0</v>
      </c>
      <c r="AI258" s="67">
        <v>0</v>
      </c>
      <c r="AJ258" s="67">
        <v>0</v>
      </c>
      <c r="AK258" s="67">
        <v>0</v>
      </c>
      <c r="AL258" s="67">
        <v>0</v>
      </c>
      <c r="AM258" s="67">
        <v>3045414762932</v>
      </c>
      <c r="AN258" s="67">
        <v>1238590744543</v>
      </c>
      <c r="AO258" s="67">
        <v>1807049431243</v>
      </c>
      <c r="AP258" s="67">
        <v>4832601723946</v>
      </c>
      <c r="AQ258" s="67">
        <v>4714657553985</v>
      </c>
      <c r="AR258" s="67">
        <v>1368217830827</v>
      </c>
      <c r="AS258" s="67">
        <v>1103401476473</v>
      </c>
      <c r="AT258" s="67">
        <v>264816354354</v>
      </c>
      <c r="AU258" s="67">
        <v>2359591000000</v>
      </c>
      <c r="AV258" s="67">
        <v>2120810000000</v>
      </c>
      <c r="AW258" s="67">
        <v>26948429341</v>
      </c>
      <c r="AX258" s="67">
        <v>15702162773</v>
      </c>
      <c r="AY258" s="67">
        <v>6549865062</v>
      </c>
      <c r="AZ258" s="67">
        <v>9152297711</v>
      </c>
      <c r="BA258" s="67">
        <v>2194380556</v>
      </c>
      <c r="BB258" s="67">
        <v>0</v>
      </c>
      <c r="BC258" s="67">
        <v>6457557336</v>
      </c>
      <c r="BD258" s="67">
        <v>702960364</v>
      </c>
      <c r="BE258" s="67">
        <v>1220464423</v>
      </c>
      <c r="BF258" s="67">
        <v>324798672</v>
      </c>
      <c r="BG258" s="67">
        <v>346105217</v>
      </c>
      <c r="BH258" s="67">
        <v>0</v>
      </c>
      <c r="BI258" s="67"/>
      <c r="BJ258" s="67"/>
      <c r="BK258" s="67">
        <v>0</v>
      </c>
      <c r="BL258" s="67"/>
      <c r="BM258" s="67"/>
      <c r="BN258" s="67"/>
      <c r="BO258" s="67"/>
      <c r="BP258" s="67"/>
      <c r="BQ258" s="67"/>
      <c r="BR258" s="67"/>
      <c r="BS258" s="67"/>
      <c r="BT258" s="67"/>
      <c r="BU258" s="67"/>
      <c r="BV258" s="67"/>
      <c r="BW258" s="67"/>
      <c r="BX258" s="67"/>
      <c r="BY258" s="67"/>
      <c r="BZ258" s="67">
        <v>2884958005736</v>
      </c>
      <c r="CA258" s="67">
        <v>1226656102627</v>
      </c>
      <c r="CB258" s="67">
        <v>1658301903109</v>
      </c>
      <c r="CC258" s="67">
        <v>4518905265905</v>
      </c>
      <c r="CD258" s="67">
        <v>4280000000000</v>
      </c>
    </row>
    <row r="259" spans="1:82">
      <c r="A259" t="s">
        <v>405</v>
      </c>
      <c r="B259" t="s">
        <v>406</v>
      </c>
      <c r="C259" t="s">
        <v>210</v>
      </c>
      <c r="D259" t="s">
        <v>63</v>
      </c>
      <c r="E259" t="s">
        <v>153</v>
      </c>
      <c r="F259" s="67">
        <v>2017</v>
      </c>
      <c r="G259" t="s">
        <v>429</v>
      </c>
      <c r="H259" s="67">
        <v>11375158</v>
      </c>
      <c r="I259" s="67">
        <v>1544518164888</v>
      </c>
      <c r="J259" s="67">
        <v>2706451841316</v>
      </c>
      <c r="K259" s="67">
        <v>2406674927025</v>
      </c>
      <c r="L259" s="67">
        <v>32332231795</v>
      </c>
      <c r="M259" s="67">
        <v>19971571218</v>
      </c>
      <c r="N259" s="67">
        <v>1991068520</v>
      </c>
      <c r="O259" s="67">
        <v>0</v>
      </c>
      <c r="P259" s="67">
        <v>7778621832</v>
      </c>
      <c r="Q259" s="67">
        <v>746849549</v>
      </c>
      <c r="R259" s="67">
        <v>1338597563</v>
      </c>
      <c r="S259" s="67">
        <v>259087312</v>
      </c>
      <c r="T259" s="67">
        <v>243803245</v>
      </c>
      <c r="U259" s="67">
        <v>4223986</v>
      </c>
      <c r="V259" s="67">
        <v>0</v>
      </c>
      <c r="W259" s="67">
        <v>4223986</v>
      </c>
      <c r="X259" s="67"/>
      <c r="Y259" s="67">
        <v>0</v>
      </c>
      <c r="Z259" s="67">
        <v>0</v>
      </c>
      <c r="AA259" s="67">
        <v>0</v>
      </c>
      <c r="AB259" s="67">
        <v>0</v>
      </c>
      <c r="AC259" s="67">
        <v>0</v>
      </c>
      <c r="AD259" s="67">
        <v>0</v>
      </c>
      <c r="AE259" s="67">
        <v>0</v>
      </c>
      <c r="AF259" s="67">
        <v>0</v>
      </c>
      <c r="AG259" s="67">
        <v>0</v>
      </c>
      <c r="AH259" s="67">
        <v>0</v>
      </c>
      <c r="AI259" s="67">
        <v>0</v>
      </c>
      <c r="AJ259" s="67">
        <v>0</v>
      </c>
      <c r="AK259" s="67">
        <v>0</v>
      </c>
      <c r="AL259" s="67">
        <v>0</v>
      </c>
      <c r="AM259" s="67">
        <v>3136654811690</v>
      </c>
      <c r="AN259" s="67">
        <v>1279816492457</v>
      </c>
      <c r="AO259" s="67">
        <v>1856884846250</v>
      </c>
      <c r="AP259" s="67">
        <v>5003892939952</v>
      </c>
      <c r="AQ259" s="67">
        <v>4796341755876</v>
      </c>
      <c r="AR259" s="67">
        <v>1486965535611</v>
      </c>
      <c r="AS259" s="67">
        <v>1199165754525</v>
      </c>
      <c r="AT259" s="67">
        <v>287799781086</v>
      </c>
      <c r="AU259" s="67">
        <v>2614437000000</v>
      </c>
      <c r="AV259" s="67">
        <v>2324852000000</v>
      </c>
      <c r="AW259" s="67">
        <v>29598439666</v>
      </c>
      <c r="AX259" s="67">
        <v>17945796335</v>
      </c>
      <c r="AY259" s="67">
        <v>7182481594</v>
      </c>
      <c r="AZ259" s="67">
        <v>10763314741</v>
      </c>
      <c r="BA259" s="67">
        <v>2090267421</v>
      </c>
      <c r="BB259" s="67">
        <v>0</v>
      </c>
      <c r="BC259" s="67">
        <v>7083905110</v>
      </c>
      <c r="BD259" s="67">
        <v>715723877</v>
      </c>
      <c r="BE259" s="67">
        <v>1243122152</v>
      </c>
      <c r="BF259" s="67">
        <v>302855124</v>
      </c>
      <c r="BG259" s="67">
        <v>216769645</v>
      </c>
      <c r="BH259" s="67">
        <v>0</v>
      </c>
      <c r="BI259" s="67"/>
      <c r="BJ259" s="67"/>
      <c r="BK259" s="67">
        <v>0</v>
      </c>
      <c r="BL259" s="67"/>
      <c r="BM259" s="67"/>
      <c r="BN259" s="67"/>
      <c r="BO259" s="67"/>
      <c r="BP259" s="67"/>
      <c r="BQ259" s="67"/>
      <c r="BR259" s="67"/>
      <c r="BS259" s="67"/>
      <c r="BT259" s="67"/>
      <c r="BU259" s="67"/>
      <c r="BV259" s="67"/>
      <c r="BW259" s="67"/>
      <c r="BX259" s="67"/>
      <c r="BY259" s="67"/>
      <c r="BZ259" s="67">
        <v>3111155378833</v>
      </c>
      <c r="CA259" s="67">
        <v>1278293141767</v>
      </c>
      <c r="CB259" s="67">
        <v>1832862237066</v>
      </c>
      <c r="CC259" s="67">
        <v>4917304354109</v>
      </c>
      <c r="CD259" s="67">
        <v>4628000000000</v>
      </c>
    </row>
    <row r="260" spans="1:82">
      <c r="A260" t="s">
        <v>405</v>
      </c>
      <c r="B260" t="s">
        <v>406</v>
      </c>
      <c r="C260" t="s">
        <v>210</v>
      </c>
      <c r="D260" t="s">
        <v>63</v>
      </c>
      <c r="E260" t="s">
        <v>153</v>
      </c>
      <c r="F260" s="67">
        <v>2018</v>
      </c>
      <c r="G260" t="s">
        <v>430</v>
      </c>
      <c r="H260" s="67">
        <v>11427054</v>
      </c>
      <c r="I260" s="67">
        <v>1580152258857</v>
      </c>
      <c r="J260" s="67">
        <v>2304031830492</v>
      </c>
      <c r="K260" s="67">
        <v>2130226943131</v>
      </c>
      <c r="L260" s="67">
        <v>32762991863</v>
      </c>
      <c r="M260" s="67">
        <v>20377925721</v>
      </c>
      <c r="N260" s="67">
        <v>1991068520</v>
      </c>
      <c r="O260" s="67">
        <v>0</v>
      </c>
      <c r="P260" s="67">
        <v>7778621832</v>
      </c>
      <c r="Q260" s="67">
        <v>746849549</v>
      </c>
      <c r="R260" s="67">
        <v>1338597563</v>
      </c>
      <c r="S260" s="67">
        <v>266335850</v>
      </c>
      <c r="T260" s="67">
        <v>263841868</v>
      </c>
      <c r="U260" s="67">
        <v>4223986</v>
      </c>
      <c r="V260" s="67">
        <v>0</v>
      </c>
      <c r="W260" s="67">
        <v>4223986</v>
      </c>
      <c r="X260" s="67"/>
      <c r="Y260" s="67">
        <v>0</v>
      </c>
      <c r="Z260" s="67">
        <v>0</v>
      </c>
      <c r="AA260" s="67">
        <v>0</v>
      </c>
      <c r="AB260" s="67">
        <v>0</v>
      </c>
      <c r="AC260" s="67">
        <v>0</v>
      </c>
      <c r="AD260" s="67">
        <v>0</v>
      </c>
      <c r="AE260" s="67">
        <v>0</v>
      </c>
      <c r="AF260" s="67">
        <v>0</v>
      </c>
      <c r="AG260" s="67">
        <v>0</v>
      </c>
      <c r="AH260" s="67">
        <v>0</v>
      </c>
      <c r="AI260" s="67">
        <v>0</v>
      </c>
      <c r="AJ260" s="67">
        <v>0</v>
      </c>
      <c r="AK260" s="67">
        <v>0</v>
      </c>
      <c r="AL260" s="67">
        <v>0</v>
      </c>
      <c r="AM260" s="67">
        <v>3228103816400</v>
      </c>
      <c r="AN260" s="67">
        <v>1321202541118</v>
      </c>
      <c r="AO260" s="67">
        <v>1906912801351</v>
      </c>
      <c r="AP260" s="67">
        <v>5015995019367</v>
      </c>
      <c r="AQ260" s="67">
        <v>4882212419292</v>
      </c>
      <c r="AR260" s="67">
        <v>1639342911532</v>
      </c>
      <c r="AS260" s="67">
        <v>1322050735107</v>
      </c>
      <c r="AT260" s="67">
        <v>317292176426</v>
      </c>
      <c r="AU260" s="67">
        <v>2271396000000</v>
      </c>
      <c r="AV260" s="67">
        <v>2100053000000</v>
      </c>
      <c r="AW260" s="67">
        <v>33491341551</v>
      </c>
      <c r="AX260" s="67">
        <v>20808072315</v>
      </c>
      <c r="AY260" s="67">
        <v>8621606877</v>
      </c>
      <c r="AZ260" s="67">
        <v>12186465438</v>
      </c>
      <c r="BA260" s="67">
        <v>2527055150</v>
      </c>
      <c r="BB260" s="67">
        <v>0</v>
      </c>
      <c r="BC260" s="67">
        <v>7586012540</v>
      </c>
      <c r="BD260" s="67">
        <v>732164771</v>
      </c>
      <c r="BE260" s="67">
        <v>1276467874</v>
      </c>
      <c r="BF260" s="67">
        <v>288219756</v>
      </c>
      <c r="BG260" s="67">
        <v>273349146</v>
      </c>
      <c r="BH260" s="67">
        <v>0</v>
      </c>
      <c r="BI260" s="67"/>
      <c r="BJ260" s="67"/>
      <c r="BK260" s="67">
        <v>0</v>
      </c>
      <c r="BL260" s="67"/>
      <c r="BM260" s="67"/>
      <c r="BN260" s="67"/>
      <c r="BO260" s="67"/>
      <c r="BP260" s="67"/>
      <c r="BQ260" s="67"/>
      <c r="BR260" s="67"/>
      <c r="BS260" s="67"/>
      <c r="BT260" s="67"/>
      <c r="BU260" s="67"/>
      <c r="BV260" s="67"/>
      <c r="BW260" s="67"/>
      <c r="BX260" s="67"/>
      <c r="BY260" s="67"/>
      <c r="BZ260" s="67">
        <v>3365295333096</v>
      </c>
      <c r="CA260" s="67">
        <v>1382185794791</v>
      </c>
      <c r="CB260" s="67">
        <v>1983109538306</v>
      </c>
      <c r="CC260" s="67">
        <v>5209472586180</v>
      </c>
      <c r="CD260" s="67">
        <v>5038000000000</v>
      </c>
    </row>
    <row r="261" spans="1:82">
      <c r="A261" t="s">
        <v>405</v>
      </c>
      <c r="B261" t="s">
        <v>406</v>
      </c>
      <c r="C261" t="s">
        <v>210</v>
      </c>
      <c r="D261" t="s">
        <v>63</v>
      </c>
      <c r="E261" t="s">
        <v>153</v>
      </c>
      <c r="F261" s="67">
        <v>2019</v>
      </c>
      <c r="G261" t="s">
        <v>431</v>
      </c>
      <c r="H261" s="67">
        <v>11488980</v>
      </c>
      <c r="I261" s="67">
        <v>1618360417353</v>
      </c>
      <c r="J261" s="67">
        <v>2433882000000</v>
      </c>
      <c r="K261" s="67">
        <v>2225115000000</v>
      </c>
      <c r="L261" s="67">
        <v>32815705586</v>
      </c>
      <c r="M261" s="67">
        <v>20414386253</v>
      </c>
      <c r="N261" s="67">
        <v>1991068520</v>
      </c>
      <c r="O261" s="67">
        <v>0</v>
      </c>
      <c r="P261" s="67">
        <v>7778621832</v>
      </c>
      <c r="Q261" s="67">
        <v>746849549</v>
      </c>
      <c r="R261" s="67">
        <v>1338597563</v>
      </c>
      <c r="S261" s="67">
        <v>273584388</v>
      </c>
      <c r="T261" s="67">
        <v>272597482</v>
      </c>
      <c r="U261" s="67">
        <v>4223986</v>
      </c>
      <c r="V261" s="67">
        <v>0</v>
      </c>
      <c r="W261" s="67">
        <v>4223986</v>
      </c>
      <c r="X261" s="67"/>
      <c r="Y261" s="67">
        <v>0</v>
      </c>
      <c r="Z261" s="67">
        <v>0</v>
      </c>
      <c r="AA261" s="67">
        <v>0</v>
      </c>
      <c r="AB261" s="67">
        <v>0</v>
      </c>
      <c r="AC261" s="67">
        <v>0</v>
      </c>
      <c r="AD261" s="67">
        <v>0</v>
      </c>
      <c r="AE261" s="67">
        <v>0</v>
      </c>
      <c r="AF261" s="67">
        <v>0</v>
      </c>
      <c r="AG261" s="67">
        <v>0</v>
      </c>
      <c r="AH261" s="67">
        <v>0</v>
      </c>
      <c r="AI261" s="67">
        <v>0</v>
      </c>
      <c r="AJ261" s="67">
        <v>0</v>
      </c>
      <c r="AK261" s="67">
        <v>0</v>
      </c>
      <c r="AL261" s="67">
        <v>0</v>
      </c>
      <c r="AM261" s="67">
        <v>3319883213902</v>
      </c>
      <c r="AN261" s="67">
        <v>1362749358796</v>
      </c>
      <c r="AO261" s="67">
        <v>1957133855107</v>
      </c>
      <c r="AP261" s="67">
        <v>5179830560827</v>
      </c>
      <c r="AQ261" s="67">
        <v>4971063560827</v>
      </c>
      <c r="AR261" s="67">
        <v>1618360417353</v>
      </c>
      <c r="AS261" s="67">
        <v>1305129368833</v>
      </c>
      <c r="AT261" s="67">
        <v>313231048520</v>
      </c>
      <c r="AU261" s="67">
        <v>2433882000000</v>
      </c>
      <c r="AV261" s="67">
        <v>2225115000000</v>
      </c>
      <c r="AW261" s="67">
        <v>32815705586</v>
      </c>
      <c r="AX261" s="67">
        <v>20414386253</v>
      </c>
      <c r="AY261" s="67">
        <v>8472673945</v>
      </c>
      <c r="AZ261" s="67">
        <v>11941712307</v>
      </c>
      <c r="BA261" s="67">
        <v>1991068520</v>
      </c>
      <c r="BB261" s="67">
        <v>0</v>
      </c>
      <c r="BC261" s="67">
        <v>7778621832</v>
      </c>
      <c r="BD261" s="67">
        <v>746849549</v>
      </c>
      <c r="BE261" s="67">
        <v>1338597563</v>
      </c>
      <c r="BF261" s="67">
        <v>273584388</v>
      </c>
      <c r="BG261" s="67">
        <v>272597482</v>
      </c>
      <c r="BH261" s="67">
        <v>4223986</v>
      </c>
      <c r="BI261" s="67"/>
      <c r="BJ261" s="67">
        <v>4223986</v>
      </c>
      <c r="BK261" s="67">
        <v>0</v>
      </c>
      <c r="BL261" s="67"/>
      <c r="BM261" s="67"/>
      <c r="BN261" s="67"/>
      <c r="BO261" s="67"/>
      <c r="BP261" s="67"/>
      <c r="BQ261" s="67"/>
      <c r="BR261" s="67"/>
      <c r="BS261" s="67"/>
      <c r="BT261" s="67"/>
      <c r="BU261" s="67"/>
      <c r="BV261" s="67"/>
      <c r="BW261" s="67"/>
      <c r="BX261" s="67"/>
      <c r="BY261" s="67"/>
      <c r="BZ261" s="67">
        <v>3319883213902</v>
      </c>
      <c r="CA261" s="67">
        <v>1362749358796</v>
      </c>
      <c r="CB261" s="67">
        <v>1957133855107</v>
      </c>
      <c r="CC261" s="67">
        <v>5179830560827</v>
      </c>
      <c r="CD261" s="67">
        <v>4971000000000</v>
      </c>
    </row>
    <row r="262" spans="1:82">
      <c r="A262" t="s">
        <v>405</v>
      </c>
      <c r="B262" t="s">
        <v>406</v>
      </c>
      <c r="C262" t="s">
        <v>210</v>
      </c>
      <c r="D262" t="s">
        <v>63</v>
      </c>
      <c r="E262" t="s">
        <v>153</v>
      </c>
      <c r="F262" s="67">
        <v>2020</v>
      </c>
      <c r="G262" t="s">
        <v>432</v>
      </c>
      <c r="H262" s="67">
        <v>11538604</v>
      </c>
      <c r="I262" s="67">
        <v>1653495511771</v>
      </c>
      <c r="J262" s="67">
        <v>2593076803400</v>
      </c>
      <c r="K262" s="67">
        <v>2345184161846</v>
      </c>
      <c r="L262" s="67">
        <v>32919347863</v>
      </c>
      <c r="M262" s="67">
        <v>20537597453</v>
      </c>
      <c r="N262" s="67">
        <v>1991068520</v>
      </c>
      <c r="O262" s="67">
        <v>0</v>
      </c>
      <c r="P262" s="67">
        <v>7778621832</v>
      </c>
      <c r="Q262" s="67">
        <v>746849549</v>
      </c>
      <c r="R262" s="67">
        <v>1338597563</v>
      </c>
      <c r="S262" s="67">
        <v>280832926</v>
      </c>
      <c r="T262" s="67">
        <v>240914795</v>
      </c>
      <c r="U262" s="67">
        <v>4127172</v>
      </c>
      <c r="V262" s="67">
        <v>0</v>
      </c>
      <c r="W262" s="67">
        <v>4127172</v>
      </c>
      <c r="X262" s="67"/>
      <c r="Y262" s="67">
        <v>0</v>
      </c>
      <c r="Z262" s="67">
        <v>0</v>
      </c>
      <c r="AA262" s="67">
        <v>0</v>
      </c>
      <c r="AB262" s="67">
        <v>0</v>
      </c>
      <c r="AC262" s="67">
        <v>0</v>
      </c>
      <c r="AD262" s="67">
        <v>0</v>
      </c>
      <c r="AE262" s="67">
        <v>0</v>
      </c>
      <c r="AF262" s="67">
        <v>0</v>
      </c>
      <c r="AG262" s="67">
        <v>0</v>
      </c>
      <c r="AH262" s="67">
        <v>0</v>
      </c>
      <c r="AI262" s="67">
        <v>0</v>
      </c>
      <c r="AJ262" s="67">
        <v>0</v>
      </c>
      <c r="AK262" s="67">
        <v>0</v>
      </c>
      <c r="AL262" s="67">
        <v>0</v>
      </c>
      <c r="AM262" s="67">
        <v>3411980757979</v>
      </c>
      <c r="AN262" s="67">
        <v>1404451789341</v>
      </c>
      <c r="AO262" s="67">
        <v>2007540526464</v>
      </c>
      <c r="AP262" s="67">
        <v>5347038172947</v>
      </c>
      <c r="AQ262" s="67">
        <v>5055122931966</v>
      </c>
      <c r="AR262" s="67">
        <v>1692043079580</v>
      </c>
      <c r="AS262" s="67">
        <v>1364550870629</v>
      </c>
      <c r="AT262" s="67">
        <v>327492208951</v>
      </c>
      <c r="AU262" s="67">
        <v>2612286000000</v>
      </c>
      <c r="AV262" s="67">
        <v>2362557000000</v>
      </c>
      <c r="AW262" s="67">
        <v>29674157919</v>
      </c>
      <c r="AX262" s="67">
        <v>19470151382</v>
      </c>
      <c r="AY262" s="67">
        <v>7994570590</v>
      </c>
      <c r="AZ262" s="67">
        <v>11475580792</v>
      </c>
      <c r="BA262" s="67">
        <v>2168034031</v>
      </c>
      <c r="BB262" s="67">
        <v>0</v>
      </c>
      <c r="BC262" s="67">
        <v>5474661826</v>
      </c>
      <c r="BD262" s="67">
        <v>756449553</v>
      </c>
      <c r="BE262" s="67">
        <v>1352637602</v>
      </c>
      <c r="BF262" s="67">
        <v>258949020</v>
      </c>
      <c r="BG262" s="67">
        <v>193274506</v>
      </c>
      <c r="BH262" s="67">
        <v>2542712</v>
      </c>
      <c r="BI262" s="67"/>
      <c r="BJ262" s="67">
        <v>2542712</v>
      </c>
      <c r="BK262" s="67">
        <v>0</v>
      </c>
      <c r="BL262" s="67"/>
      <c r="BM262" s="67"/>
      <c r="BN262" s="67"/>
      <c r="BO262" s="67"/>
      <c r="BP262" s="67"/>
      <c r="BQ262" s="67"/>
      <c r="BR262" s="67"/>
      <c r="BS262" s="67"/>
      <c r="BT262" s="67"/>
      <c r="BU262" s="67"/>
      <c r="BV262" s="67"/>
      <c r="BW262" s="67"/>
      <c r="BX262" s="67"/>
      <c r="BY262" s="67"/>
      <c r="BZ262" s="67">
        <v>3271382232220</v>
      </c>
      <c r="CA262" s="67">
        <v>1341871016882</v>
      </c>
      <c r="CB262" s="67">
        <v>1929511215338</v>
      </c>
      <c r="CC262" s="67">
        <v>5242831012431</v>
      </c>
      <c r="CD262" s="67">
        <v>4993000000000</v>
      </c>
    </row>
    <row r="263" spans="1:82">
      <c r="A263" t="s">
        <v>433</v>
      </c>
      <c r="B263" t="s">
        <v>434</v>
      </c>
      <c r="C263" t="s">
        <v>70</v>
      </c>
      <c r="D263" t="s">
        <v>68</v>
      </c>
      <c r="E263" t="s">
        <v>153</v>
      </c>
      <c r="F263" s="67">
        <v>1995</v>
      </c>
      <c r="G263" t="s">
        <v>435</v>
      </c>
      <c r="H263" s="67">
        <v>6046511</v>
      </c>
      <c r="I263" s="67">
        <v>2912713992</v>
      </c>
      <c r="J263" s="67">
        <v>1020362033</v>
      </c>
      <c r="K263" s="67">
        <v>2987820175</v>
      </c>
      <c r="L263" s="67">
        <v>69484628321</v>
      </c>
      <c r="M263" s="67">
        <v>51407732839</v>
      </c>
      <c r="N263" s="67">
        <v>11581832827</v>
      </c>
      <c r="O263" s="67">
        <v>146900214</v>
      </c>
      <c r="P263" s="67">
        <v>249337562</v>
      </c>
      <c r="Q263" s="67">
        <v>1492676543</v>
      </c>
      <c r="R263" s="67">
        <v>4657000263</v>
      </c>
      <c r="S263" s="67">
        <v>281928345</v>
      </c>
      <c r="T263" s="67">
        <v>0</v>
      </c>
      <c r="U263" s="67">
        <v>0</v>
      </c>
      <c r="V263" s="67">
        <v>0</v>
      </c>
      <c r="W263" s="67">
        <v>0</v>
      </c>
      <c r="X263" s="67">
        <v>0</v>
      </c>
      <c r="Y263" s="67">
        <v>0</v>
      </c>
      <c r="Z263" s="67">
        <v>0</v>
      </c>
      <c r="AA263" s="67">
        <v>0</v>
      </c>
      <c r="AB263" s="67">
        <v>0</v>
      </c>
      <c r="AC263" s="67">
        <v>0</v>
      </c>
      <c r="AD263" s="67">
        <v>0</v>
      </c>
      <c r="AE263" s="67">
        <v>0</v>
      </c>
      <c r="AF263" s="67">
        <v>0</v>
      </c>
      <c r="AG263" s="67">
        <v>0</v>
      </c>
      <c r="AH263" s="67">
        <v>0</v>
      </c>
      <c r="AI263" s="67">
        <v>0</v>
      </c>
      <c r="AJ263" s="67">
        <v>0</v>
      </c>
      <c r="AK263" s="67">
        <v>0</v>
      </c>
      <c r="AL263" s="67">
        <v>0</v>
      </c>
      <c r="AM263" s="67">
        <v>48857884645</v>
      </c>
      <c r="AN263" s="67">
        <v>15154976120</v>
      </c>
      <c r="AO263" s="67">
        <v>33443548826</v>
      </c>
      <c r="AP263" s="67">
        <v>114314479580</v>
      </c>
      <c r="AQ263" s="67">
        <v>117603315232</v>
      </c>
      <c r="AR263" s="67">
        <v>4287189187</v>
      </c>
      <c r="AS263" s="67">
        <v>3457410634</v>
      </c>
      <c r="AT263" s="67">
        <v>829778552</v>
      </c>
      <c r="AU263" s="67">
        <v>571000000</v>
      </c>
      <c r="AV263" s="67">
        <v>1672000000</v>
      </c>
      <c r="AW263" s="67">
        <v>24235535955</v>
      </c>
      <c r="AX263" s="67">
        <v>17135782624</v>
      </c>
      <c r="AY263" s="67">
        <v>8041558711</v>
      </c>
      <c r="AZ263" s="67">
        <v>9094223913</v>
      </c>
      <c r="BA263" s="67">
        <v>4603546117</v>
      </c>
      <c r="BB263" s="67">
        <v>5337400</v>
      </c>
      <c r="BC263" s="67">
        <v>1125836101</v>
      </c>
      <c r="BD263" s="67">
        <v>595835254</v>
      </c>
      <c r="BE263" s="67">
        <v>531667108</v>
      </c>
      <c r="BF263" s="67">
        <v>237531350</v>
      </c>
      <c r="BG263" s="67"/>
      <c r="BH263" s="67">
        <v>0</v>
      </c>
      <c r="BI263" s="67"/>
      <c r="BJ263" s="67"/>
      <c r="BK263" s="67">
        <v>0</v>
      </c>
      <c r="BL263" s="67"/>
      <c r="BM263" s="67"/>
      <c r="BN263" s="67"/>
      <c r="BO263" s="67"/>
      <c r="BP263" s="67"/>
      <c r="BQ263" s="67"/>
      <c r="BR263" s="67"/>
      <c r="BS263" s="67"/>
      <c r="BT263" s="67"/>
      <c r="BU263" s="67"/>
      <c r="BV263" s="67"/>
      <c r="BW263" s="67"/>
      <c r="BX263" s="67"/>
      <c r="BY263" s="67"/>
      <c r="BZ263" s="67">
        <v>18128488469</v>
      </c>
      <c r="CA263" s="67">
        <v>5721806377</v>
      </c>
      <c r="CB263" s="67">
        <v>12406682092</v>
      </c>
      <c r="CC263" s="67">
        <v>45550213611</v>
      </c>
      <c r="CD263" s="67">
        <v>46650000000</v>
      </c>
    </row>
    <row r="264" spans="1:82">
      <c r="A264" t="s">
        <v>433</v>
      </c>
      <c r="B264" t="s">
        <v>434</v>
      </c>
      <c r="C264" t="s">
        <v>70</v>
      </c>
      <c r="D264" t="s">
        <v>68</v>
      </c>
      <c r="E264" t="s">
        <v>153</v>
      </c>
      <c r="F264" s="67">
        <v>1996</v>
      </c>
      <c r="G264" t="s">
        <v>436</v>
      </c>
      <c r="H264" s="67">
        <v>6203860</v>
      </c>
      <c r="I264" s="67">
        <v>3007126761</v>
      </c>
      <c r="J264" s="67">
        <v>1154817707</v>
      </c>
      <c r="K264" s="67">
        <v>3093140053</v>
      </c>
      <c r="L264" s="67">
        <v>72989611207</v>
      </c>
      <c r="M264" s="67">
        <v>55283712698</v>
      </c>
      <c r="N264" s="67">
        <v>11401074481</v>
      </c>
      <c r="O264" s="67">
        <v>145849562</v>
      </c>
      <c r="P264" s="67">
        <v>245446136</v>
      </c>
      <c r="Q264" s="67">
        <v>1469380252</v>
      </c>
      <c r="R264" s="67">
        <v>4584318186</v>
      </c>
      <c r="S264" s="67">
        <v>279881411</v>
      </c>
      <c r="T264" s="67">
        <v>0</v>
      </c>
      <c r="U264" s="67">
        <v>0</v>
      </c>
      <c r="V264" s="67">
        <v>0</v>
      </c>
      <c r="W264" s="67">
        <v>0</v>
      </c>
      <c r="X264" s="67">
        <v>0</v>
      </c>
      <c r="Y264" s="67">
        <v>0</v>
      </c>
      <c r="Z264" s="67">
        <v>0</v>
      </c>
      <c r="AA264" s="67">
        <v>0</v>
      </c>
      <c r="AB264" s="67">
        <v>0</v>
      </c>
      <c r="AC264" s="67">
        <v>0</v>
      </c>
      <c r="AD264" s="67">
        <v>0</v>
      </c>
      <c r="AE264" s="67">
        <v>0</v>
      </c>
      <c r="AF264" s="67">
        <v>0</v>
      </c>
      <c r="AG264" s="67">
        <v>0</v>
      </c>
      <c r="AH264" s="67">
        <v>0</v>
      </c>
      <c r="AI264" s="67">
        <v>0</v>
      </c>
      <c r="AJ264" s="67">
        <v>0</v>
      </c>
      <c r="AK264" s="67">
        <v>0</v>
      </c>
      <c r="AL264" s="67">
        <v>0</v>
      </c>
      <c r="AM264" s="67">
        <v>50452000770</v>
      </c>
      <c r="AN264" s="67">
        <v>15884917928</v>
      </c>
      <c r="AO264" s="67">
        <v>34297744294</v>
      </c>
      <c r="AP264" s="67">
        <v>119245982482</v>
      </c>
      <c r="AQ264" s="67">
        <v>122457345659</v>
      </c>
      <c r="AR264" s="67">
        <v>4161787875</v>
      </c>
      <c r="AS264" s="67">
        <v>3356280544</v>
      </c>
      <c r="AT264" s="67">
        <v>805507331</v>
      </c>
      <c r="AU264" s="67">
        <v>678000000</v>
      </c>
      <c r="AV264" s="67">
        <v>1816000000</v>
      </c>
      <c r="AW264" s="67">
        <v>25336276137</v>
      </c>
      <c r="AX264" s="67">
        <v>19254183574</v>
      </c>
      <c r="AY264" s="67">
        <v>9294531187</v>
      </c>
      <c r="AZ264" s="67">
        <v>9959652387</v>
      </c>
      <c r="BA264" s="67">
        <v>4575000700</v>
      </c>
      <c r="BB264" s="67">
        <v>5498360</v>
      </c>
      <c r="BC264" s="67">
        <v>58150361</v>
      </c>
      <c r="BD264" s="67">
        <v>609159253</v>
      </c>
      <c r="BE264" s="67">
        <v>578591562</v>
      </c>
      <c r="BF264" s="67">
        <v>255692326</v>
      </c>
      <c r="BG264" s="67"/>
      <c r="BH264" s="67">
        <v>0</v>
      </c>
      <c r="BI264" s="67"/>
      <c r="BJ264" s="67"/>
      <c r="BK264" s="67">
        <v>0</v>
      </c>
      <c r="BL264" s="67"/>
      <c r="BM264" s="67"/>
      <c r="BN264" s="67"/>
      <c r="BO264" s="67"/>
      <c r="BP264" s="67"/>
      <c r="BQ264" s="67"/>
      <c r="BR264" s="67"/>
      <c r="BS264" s="67"/>
      <c r="BT264" s="67"/>
      <c r="BU264" s="67"/>
      <c r="BV264" s="67"/>
      <c r="BW264" s="67"/>
      <c r="BX264" s="67"/>
      <c r="BY264" s="67"/>
      <c r="BZ264" s="67">
        <v>19274588864</v>
      </c>
      <c r="CA264" s="67">
        <v>6081530496</v>
      </c>
      <c r="CB264" s="67">
        <v>13193058369</v>
      </c>
      <c r="CC264" s="67">
        <v>47634652876</v>
      </c>
      <c r="CD264" s="67">
        <v>48770000000</v>
      </c>
    </row>
    <row r="265" spans="1:82">
      <c r="A265" t="s">
        <v>433</v>
      </c>
      <c r="B265" t="s">
        <v>434</v>
      </c>
      <c r="C265" t="s">
        <v>70</v>
      </c>
      <c r="D265" t="s">
        <v>68</v>
      </c>
      <c r="E265" t="s">
        <v>153</v>
      </c>
      <c r="F265" s="67">
        <v>1997</v>
      </c>
      <c r="G265" t="s">
        <v>437</v>
      </c>
      <c r="H265" s="67">
        <v>6387026</v>
      </c>
      <c r="I265" s="67">
        <v>3122406023</v>
      </c>
      <c r="J265" s="67">
        <v>1099667284</v>
      </c>
      <c r="K265" s="67">
        <v>2709659206</v>
      </c>
      <c r="L265" s="67">
        <v>76434602745</v>
      </c>
      <c r="M265" s="67">
        <v>58955693618</v>
      </c>
      <c r="N265" s="67">
        <v>11220316134</v>
      </c>
      <c r="O265" s="67">
        <v>144798911</v>
      </c>
      <c r="P265" s="67">
        <v>241554710</v>
      </c>
      <c r="Q265" s="67">
        <v>1446083962</v>
      </c>
      <c r="R265" s="67">
        <v>4511636109</v>
      </c>
      <c r="S265" s="67">
        <v>276999641</v>
      </c>
      <c r="T265" s="67">
        <v>0</v>
      </c>
      <c r="U265" s="67">
        <v>0</v>
      </c>
      <c r="V265" s="67">
        <v>0</v>
      </c>
      <c r="W265" s="67">
        <v>0</v>
      </c>
      <c r="X265" s="67">
        <v>0</v>
      </c>
      <c r="Y265" s="67">
        <v>0</v>
      </c>
      <c r="Z265" s="67">
        <v>0</v>
      </c>
      <c r="AA265" s="67">
        <v>0</v>
      </c>
      <c r="AB265" s="67">
        <v>0</v>
      </c>
      <c r="AC265" s="67">
        <v>0</v>
      </c>
      <c r="AD265" s="67">
        <v>0</v>
      </c>
      <c r="AE265" s="67">
        <v>0</v>
      </c>
      <c r="AF265" s="67">
        <v>0</v>
      </c>
      <c r="AG265" s="67">
        <v>0</v>
      </c>
      <c r="AH265" s="67">
        <v>0</v>
      </c>
      <c r="AI265" s="67">
        <v>0</v>
      </c>
      <c r="AJ265" s="67">
        <v>0</v>
      </c>
      <c r="AK265" s="67">
        <v>0</v>
      </c>
      <c r="AL265" s="67">
        <v>0</v>
      </c>
      <c r="AM265" s="67">
        <v>52448694522</v>
      </c>
      <c r="AN265" s="67">
        <v>16755845561</v>
      </c>
      <c r="AO265" s="67">
        <v>35416776279</v>
      </c>
      <c r="AP265" s="67">
        <v>124793524276</v>
      </c>
      <c r="AQ265" s="67">
        <v>127710958466</v>
      </c>
      <c r="AR265" s="67">
        <v>3932084972</v>
      </c>
      <c r="AS265" s="67">
        <v>3171036267</v>
      </c>
      <c r="AT265" s="67">
        <v>761048704</v>
      </c>
      <c r="AU265" s="67">
        <v>668000000</v>
      </c>
      <c r="AV265" s="67">
        <v>1646000000</v>
      </c>
      <c r="AW265" s="67">
        <v>26622153044</v>
      </c>
      <c r="AX265" s="67">
        <v>20915198807</v>
      </c>
      <c r="AY265" s="67">
        <v>10092155531</v>
      </c>
      <c r="AZ265" s="67">
        <v>10823043277</v>
      </c>
      <c r="BA265" s="67">
        <v>4259931409</v>
      </c>
      <c r="BB265" s="67">
        <v>4932730</v>
      </c>
      <c r="BC265" s="67">
        <v>41315429</v>
      </c>
      <c r="BD265" s="67">
        <v>627172160</v>
      </c>
      <c r="BE265" s="67">
        <v>555847296</v>
      </c>
      <c r="BF265" s="67">
        <v>217755213</v>
      </c>
      <c r="BG265" s="67"/>
      <c r="BH265" s="67">
        <v>0</v>
      </c>
      <c r="BI265" s="67"/>
      <c r="BJ265" s="67"/>
      <c r="BK265" s="67">
        <v>0</v>
      </c>
      <c r="BL265" s="67"/>
      <c r="BM265" s="67"/>
      <c r="BN265" s="67"/>
      <c r="BO265" s="67"/>
      <c r="BP265" s="67"/>
      <c r="BQ265" s="67"/>
      <c r="BR265" s="67"/>
      <c r="BS265" s="67"/>
      <c r="BT265" s="67"/>
      <c r="BU265" s="67"/>
      <c r="BV265" s="67"/>
      <c r="BW265" s="67"/>
      <c r="BX265" s="67"/>
      <c r="BY265" s="67"/>
      <c r="BZ265" s="67">
        <v>18777318958</v>
      </c>
      <c r="CA265" s="67">
        <v>5916785585</v>
      </c>
      <c r="CB265" s="67">
        <v>12860533374</v>
      </c>
      <c r="CC265" s="67">
        <v>48353556974</v>
      </c>
      <c r="CD265" s="67">
        <v>49330000000</v>
      </c>
    </row>
    <row r="266" spans="1:82">
      <c r="A266" t="s">
        <v>433</v>
      </c>
      <c r="B266" t="s">
        <v>434</v>
      </c>
      <c r="C266" t="s">
        <v>70</v>
      </c>
      <c r="D266" t="s">
        <v>68</v>
      </c>
      <c r="E266" t="s">
        <v>153</v>
      </c>
      <c r="F266" s="67">
        <v>1998</v>
      </c>
      <c r="G266" t="s">
        <v>438</v>
      </c>
      <c r="H266" s="67">
        <v>6584183</v>
      </c>
      <c r="I266" s="67">
        <v>3244050079</v>
      </c>
      <c r="J266" s="67">
        <v>932433082</v>
      </c>
      <c r="K266" s="67">
        <v>2784846050</v>
      </c>
      <c r="L266" s="67">
        <v>79490009970</v>
      </c>
      <c r="M266" s="67">
        <v>62219676638</v>
      </c>
      <c r="N266" s="67">
        <v>11039557787</v>
      </c>
      <c r="O266" s="67">
        <v>143700502</v>
      </c>
      <c r="P266" s="67">
        <v>237663284</v>
      </c>
      <c r="Q266" s="67">
        <v>1422787671</v>
      </c>
      <c r="R266" s="67">
        <v>4438954032</v>
      </c>
      <c r="S266" s="67">
        <v>273384742</v>
      </c>
      <c r="T266" s="67">
        <v>0</v>
      </c>
      <c r="U266" s="67">
        <v>0</v>
      </c>
      <c r="V266" s="67">
        <v>0</v>
      </c>
      <c r="W266" s="67">
        <v>0</v>
      </c>
      <c r="X266" s="67">
        <v>0</v>
      </c>
      <c r="Y266" s="67">
        <v>0</v>
      </c>
      <c r="Z266" s="67">
        <v>0</v>
      </c>
      <c r="AA266" s="67">
        <v>0</v>
      </c>
      <c r="AB266" s="67">
        <v>0</v>
      </c>
      <c r="AC266" s="67">
        <v>0</v>
      </c>
      <c r="AD266" s="67">
        <v>0</v>
      </c>
      <c r="AE266" s="67">
        <v>0</v>
      </c>
      <c r="AF266" s="67">
        <v>0</v>
      </c>
      <c r="AG266" s="67">
        <v>0</v>
      </c>
      <c r="AH266" s="67">
        <v>0</v>
      </c>
      <c r="AI266" s="67">
        <v>0</v>
      </c>
      <c r="AJ266" s="67">
        <v>0</v>
      </c>
      <c r="AK266" s="67">
        <v>0</v>
      </c>
      <c r="AL266" s="67">
        <v>0</v>
      </c>
      <c r="AM266" s="67">
        <v>54630777194</v>
      </c>
      <c r="AN266" s="67">
        <v>17722319768</v>
      </c>
      <c r="AO266" s="67">
        <v>36631365503</v>
      </c>
      <c r="AP266" s="67">
        <v>129551783856</v>
      </c>
      <c r="AQ266" s="67">
        <v>132820049263</v>
      </c>
      <c r="AR266" s="67">
        <v>4155147682</v>
      </c>
      <c r="AS266" s="67">
        <v>3350925550</v>
      </c>
      <c r="AT266" s="67">
        <v>804222132</v>
      </c>
      <c r="AU266" s="67">
        <v>599000000</v>
      </c>
      <c r="AV266" s="67">
        <v>1789000000</v>
      </c>
      <c r="AW266" s="67">
        <v>29039277177</v>
      </c>
      <c r="AX266" s="67">
        <v>23076735310</v>
      </c>
      <c r="AY266" s="67">
        <v>11061472773</v>
      </c>
      <c r="AZ266" s="67">
        <v>12015262538</v>
      </c>
      <c r="BA266" s="67">
        <v>4446564889</v>
      </c>
      <c r="BB266" s="67">
        <v>5069912</v>
      </c>
      <c r="BC266" s="67">
        <v>47196626</v>
      </c>
      <c r="BD266" s="67">
        <v>631589794</v>
      </c>
      <c r="BE266" s="67">
        <v>601620438</v>
      </c>
      <c r="BF266" s="67">
        <v>230500207</v>
      </c>
      <c r="BG266" s="67"/>
      <c r="BH266" s="67">
        <v>3062741</v>
      </c>
      <c r="BI266" s="67"/>
      <c r="BJ266" s="67"/>
      <c r="BK266" s="67">
        <v>0</v>
      </c>
      <c r="BL266" s="67">
        <v>3062741</v>
      </c>
      <c r="BM266" s="67"/>
      <c r="BN266" s="67"/>
      <c r="BO266" s="67">
        <v>3062741</v>
      </c>
      <c r="BP266" s="67"/>
      <c r="BQ266" s="67"/>
      <c r="BR266" s="67"/>
      <c r="BS266" s="67"/>
      <c r="BT266" s="67"/>
      <c r="BU266" s="67"/>
      <c r="BV266" s="67"/>
      <c r="BW266" s="67"/>
      <c r="BX266" s="67"/>
      <c r="BY266" s="67"/>
      <c r="BZ266" s="67">
        <v>20137025638</v>
      </c>
      <c r="CA266" s="67">
        <v>6340770419</v>
      </c>
      <c r="CB266" s="67">
        <v>13796255219</v>
      </c>
      <c r="CC266" s="67">
        <v>52144513238</v>
      </c>
      <c r="CD266" s="67">
        <v>53330000000</v>
      </c>
    </row>
    <row r="267" spans="1:82">
      <c r="A267" t="s">
        <v>433</v>
      </c>
      <c r="B267" t="s">
        <v>434</v>
      </c>
      <c r="C267" t="s">
        <v>70</v>
      </c>
      <c r="D267" t="s">
        <v>68</v>
      </c>
      <c r="E267" t="s">
        <v>153</v>
      </c>
      <c r="F267" s="67">
        <v>1999</v>
      </c>
      <c r="G267" t="s">
        <v>439</v>
      </c>
      <c r="H267" s="67">
        <v>6788589</v>
      </c>
      <c r="I267" s="67">
        <v>3378103272</v>
      </c>
      <c r="J267" s="67">
        <v>1126447225</v>
      </c>
      <c r="K267" s="67">
        <v>2732332731</v>
      </c>
      <c r="L267" s="67">
        <v>80507515671</v>
      </c>
      <c r="M267" s="67">
        <v>63443670294</v>
      </c>
      <c r="N267" s="67">
        <v>10858799441</v>
      </c>
      <c r="O267" s="67">
        <v>142649850</v>
      </c>
      <c r="P267" s="67">
        <v>233771858</v>
      </c>
      <c r="Q267" s="67">
        <v>1399491380</v>
      </c>
      <c r="R267" s="67">
        <v>4366271955</v>
      </c>
      <c r="S267" s="67">
        <v>268458225</v>
      </c>
      <c r="T267" s="67">
        <v>0</v>
      </c>
      <c r="U267" s="67">
        <v>0</v>
      </c>
      <c r="V267" s="67">
        <v>0</v>
      </c>
      <c r="W267" s="67">
        <v>0</v>
      </c>
      <c r="X267" s="67">
        <v>0</v>
      </c>
      <c r="Y267" s="67">
        <v>0</v>
      </c>
      <c r="Z267" s="67">
        <v>0</v>
      </c>
      <c r="AA267" s="67">
        <v>0</v>
      </c>
      <c r="AB267" s="67">
        <v>0</v>
      </c>
      <c r="AC267" s="67">
        <v>0</v>
      </c>
      <c r="AD267" s="67">
        <v>0</v>
      </c>
      <c r="AE267" s="67">
        <v>0</v>
      </c>
      <c r="AF267" s="67">
        <v>0</v>
      </c>
      <c r="AG267" s="67">
        <v>0</v>
      </c>
      <c r="AH267" s="67">
        <v>0</v>
      </c>
      <c r="AI267" s="67">
        <v>0</v>
      </c>
      <c r="AJ267" s="67">
        <v>0</v>
      </c>
      <c r="AK267" s="67">
        <v>0</v>
      </c>
      <c r="AL267" s="67">
        <v>0</v>
      </c>
      <c r="AM267" s="67">
        <v>56938488081</v>
      </c>
      <c r="AN267" s="67">
        <v>18765166109</v>
      </c>
      <c r="AO267" s="67">
        <v>37902645906</v>
      </c>
      <c r="AP267" s="67">
        <v>133490552904</v>
      </c>
      <c r="AQ267" s="67">
        <v>136427380813</v>
      </c>
      <c r="AR267" s="67">
        <v>4143927386</v>
      </c>
      <c r="AS267" s="67">
        <v>3341876924</v>
      </c>
      <c r="AT267" s="67">
        <v>802050462</v>
      </c>
      <c r="AU267" s="67">
        <v>726000000</v>
      </c>
      <c r="AV267" s="67">
        <v>1761000000</v>
      </c>
      <c r="AW267" s="67">
        <v>27560869004</v>
      </c>
      <c r="AX267" s="67">
        <v>22881196758</v>
      </c>
      <c r="AY267" s="67">
        <v>11040767834</v>
      </c>
      <c r="AZ267" s="67">
        <v>11840428925</v>
      </c>
      <c r="BA267" s="67">
        <v>2836169977</v>
      </c>
      <c r="BB267" s="67">
        <v>7115708</v>
      </c>
      <c r="BC267" s="67">
        <v>69398158</v>
      </c>
      <c r="BD267" s="67">
        <v>638421427</v>
      </c>
      <c r="BE267" s="67">
        <v>901145363</v>
      </c>
      <c r="BF267" s="67">
        <v>227421613</v>
      </c>
      <c r="BG267" s="67"/>
      <c r="BH267" s="67">
        <v>988291</v>
      </c>
      <c r="BI267" s="67">
        <v>220250</v>
      </c>
      <c r="BJ267" s="67"/>
      <c r="BK267" s="67">
        <v>0</v>
      </c>
      <c r="BL267" s="67">
        <v>768041</v>
      </c>
      <c r="BM267" s="67"/>
      <c r="BN267" s="67"/>
      <c r="BO267" s="67">
        <v>768041</v>
      </c>
      <c r="BP267" s="67"/>
      <c r="BQ267" s="67"/>
      <c r="BR267" s="67"/>
      <c r="BS267" s="67"/>
      <c r="BT267" s="67"/>
      <c r="BU267" s="67"/>
      <c r="BV267" s="67"/>
      <c r="BW267" s="67"/>
      <c r="BX267" s="67"/>
      <c r="BY267" s="67"/>
      <c r="BZ267" s="67">
        <v>30143138886</v>
      </c>
      <c r="CA267" s="67">
        <v>9482255879</v>
      </c>
      <c r="CB267" s="67">
        <v>20660883006</v>
      </c>
      <c r="CC267" s="67">
        <v>60813923566</v>
      </c>
      <c r="CD267" s="67">
        <v>61850000000</v>
      </c>
    </row>
    <row r="268" spans="1:82">
      <c r="A268" t="s">
        <v>433</v>
      </c>
      <c r="B268" t="s">
        <v>434</v>
      </c>
      <c r="C268" t="s">
        <v>70</v>
      </c>
      <c r="D268" t="s">
        <v>68</v>
      </c>
      <c r="E268" t="s">
        <v>153</v>
      </c>
      <c r="F268" s="67">
        <v>2000</v>
      </c>
      <c r="G268" t="s">
        <v>440</v>
      </c>
      <c r="H268" s="67">
        <v>6998023</v>
      </c>
      <c r="I268" s="67">
        <v>3504440989</v>
      </c>
      <c r="J268" s="67">
        <v>1097787313</v>
      </c>
      <c r="K268" s="67">
        <v>2761597936</v>
      </c>
      <c r="L268" s="67">
        <v>82088468271</v>
      </c>
      <c r="M268" s="67">
        <v>65177661284</v>
      </c>
      <c r="N268" s="67">
        <v>10678041094</v>
      </c>
      <c r="O268" s="67">
        <v>141599199</v>
      </c>
      <c r="P268" s="67">
        <v>229880432</v>
      </c>
      <c r="Q268" s="67">
        <v>1376195090</v>
      </c>
      <c r="R268" s="67">
        <v>4293589878</v>
      </c>
      <c r="S268" s="67">
        <v>263482129</v>
      </c>
      <c r="T268" s="67">
        <v>0</v>
      </c>
      <c r="U268" s="67">
        <v>0</v>
      </c>
      <c r="V268" s="67">
        <v>0</v>
      </c>
      <c r="W268" s="67">
        <v>0</v>
      </c>
      <c r="X268" s="67">
        <v>0</v>
      </c>
      <c r="Y268" s="67">
        <v>0</v>
      </c>
      <c r="Z268" s="67">
        <v>0</v>
      </c>
      <c r="AA268" s="67">
        <v>0</v>
      </c>
      <c r="AB268" s="67">
        <v>0</v>
      </c>
      <c r="AC268" s="67">
        <v>0</v>
      </c>
      <c r="AD268" s="67">
        <v>0</v>
      </c>
      <c r="AE268" s="67">
        <v>0</v>
      </c>
      <c r="AF268" s="67">
        <v>0</v>
      </c>
      <c r="AG268" s="67">
        <v>0</v>
      </c>
      <c r="AH268" s="67">
        <v>0</v>
      </c>
      <c r="AI268" s="67">
        <v>0</v>
      </c>
      <c r="AJ268" s="67">
        <v>0</v>
      </c>
      <c r="AK268" s="67">
        <v>0</v>
      </c>
      <c r="AL268" s="67">
        <v>0</v>
      </c>
      <c r="AM268" s="67">
        <v>59330826951</v>
      </c>
      <c r="AN268" s="67">
        <v>19875440514</v>
      </c>
      <c r="AO268" s="67">
        <v>39200467621</v>
      </c>
      <c r="AP268" s="67">
        <v>137680420998</v>
      </c>
      <c r="AQ268" s="67">
        <v>140695979036</v>
      </c>
      <c r="AR268" s="67">
        <v>3750745392</v>
      </c>
      <c r="AS268" s="67">
        <v>3024794671</v>
      </c>
      <c r="AT268" s="67">
        <v>725950721</v>
      </c>
      <c r="AU268" s="67">
        <v>737000000</v>
      </c>
      <c r="AV268" s="67">
        <v>1854000000</v>
      </c>
      <c r="AW268" s="67">
        <v>26690022280</v>
      </c>
      <c r="AX268" s="67">
        <v>22067399380</v>
      </c>
      <c r="AY268" s="67">
        <v>10764546132</v>
      </c>
      <c r="AZ268" s="67">
        <v>11302853248</v>
      </c>
      <c r="BA268" s="67">
        <v>2811680533</v>
      </c>
      <c r="BB268" s="67">
        <v>6349890</v>
      </c>
      <c r="BC268" s="67">
        <v>56900609</v>
      </c>
      <c r="BD268" s="67">
        <v>643525781</v>
      </c>
      <c r="BE268" s="67">
        <v>862573867</v>
      </c>
      <c r="BF268" s="67">
        <v>241592220</v>
      </c>
      <c r="BG268" s="67"/>
      <c r="BH268" s="67">
        <v>0</v>
      </c>
      <c r="BI268" s="67"/>
      <c r="BJ268" s="67"/>
      <c r="BK268" s="67">
        <v>0</v>
      </c>
      <c r="BL268" s="67"/>
      <c r="BM268" s="67"/>
      <c r="BN268" s="67"/>
      <c r="BO268" s="67"/>
      <c r="BP268" s="67"/>
      <c r="BQ268" s="67"/>
      <c r="BR268" s="67"/>
      <c r="BS268" s="67"/>
      <c r="BT268" s="67"/>
      <c r="BU268" s="67"/>
      <c r="BV268" s="67"/>
      <c r="BW268" s="67"/>
      <c r="BX268" s="67"/>
      <c r="BY268" s="67"/>
      <c r="BZ268" s="67">
        <v>29274580138</v>
      </c>
      <c r="CA268" s="67">
        <v>9204646717</v>
      </c>
      <c r="CB268" s="67">
        <v>20069933420</v>
      </c>
      <c r="CC268" s="67">
        <v>58598347809</v>
      </c>
      <c r="CD268" s="67">
        <v>59720000000</v>
      </c>
    </row>
    <row r="269" spans="1:82">
      <c r="A269" t="s">
        <v>433</v>
      </c>
      <c r="B269" t="s">
        <v>434</v>
      </c>
      <c r="C269" t="s">
        <v>70</v>
      </c>
      <c r="D269" t="s">
        <v>68</v>
      </c>
      <c r="E269" t="s">
        <v>153</v>
      </c>
      <c r="F269" s="67">
        <v>2001</v>
      </c>
      <c r="G269" t="s">
        <v>441</v>
      </c>
      <c r="H269" s="67">
        <v>7212041</v>
      </c>
      <c r="I269" s="67">
        <v>3672050858</v>
      </c>
      <c r="J269" s="67">
        <v>1342216457</v>
      </c>
      <c r="K269" s="67">
        <v>2715947067</v>
      </c>
      <c r="L269" s="67">
        <v>83416875387</v>
      </c>
      <c r="M269" s="67">
        <v>66605653856</v>
      </c>
      <c r="N269" s="67">
        <v>10548927990</v>
      </c>
      <c r="O269" s="67">
        <v>140548547</v>
      </c>
      <c r="P269" s="67">
        <v>227100842</v>
      </c>
      <c r="Q269" s="67">
        <v>1359554882</v>
      </c>
      <c r="R269" s="67">
        <v>4241674108</v>
      </c>
      <c r="S269" s="67">
        <v>258008526</v>
      </c>
      <c r="T269" s="67">
        <v>0</v>
      </c>
      <c r="U269" s="67">
        <v>0</v>
      </c>
      <c r="V269" s="67">
        <v>0</v>
      </c>
      <c r="W269" s="67">
        <v>0</v>
      </c>
      <c r="X269" s="67">
        <v>0</v>
      </c>
      <c r="Y269" s="67">
        <v>0</v>
      </c>
      <c r="Z269" s="67">
        <v>0</v>
      </c>
      <c r="AA269" s="67">
        <v>0</v>
      </c>
      <c r="AB269" s="67">
        <v>0</v>
      </c>
      <c r="AC269" s="67">
        <v>0</v>
      </c>
      <c r="AD269" s="67">
        <v>0</v>
      </c>
      <c r="AE269" s="67">
        <v>0</v>
      </c>
      <c r="AF269" s="67">
        <v>0</v>
      </c>
      <c r="AG269" s="67">
        <v>0</v>
      </c>
      <c r="AH269" s="67">
        <v>0</v>
      </c>
      <c r="AI269" s="67">
        <v>0</v>
      </c>
      <c r="AJ269" s="67">
        <v>0</v>
      </c>
      <c r="AK269" s="67">
        <v>0</v>
      </c>
      <c r="AL269" s="67">
        <v>0</v>
      </c>
      <c r="AM269" s="67">
        <v>61686437975</v>
      </c>
      <c r="AN269" s="67">
        <v>21017249166</v>
      </c>
      <c r="AO269" s="67">
        <v>40441907077</v>
      </c>
      <c r="AP269" s="67">
        <v>142176404360</v>
      </c>
      <c r="AQ269" s="67">
        <v>144769444556</v>
      </c>
      <c r="AR269" s="67">
        <v>3507485326</v>
      </c>
      <c r="AS269" s="67">
        <v>2828617199</v>
      </c>
      <c r="AT269" s="67">
        <v>678868128</v>
      </c>
      <c r="AU269" s="67">
        <v>937000000</v>
      </c>
      <c r="AV269" s="67">
        <v>1896000000</v>
      </c>
      <c r="AW269" s="67">
        <v>30379988702</v>
      </c>
      <c r="AX269" s="67">
        <v>25692214131</v>
      </c>
      <c r="AY269" s="67">
        <v>12705660007</v>
      </c>
      <c r="AZ269" s="67">
        <v>12986554124</v>
      </c>
      <c r="BA269" s="67">
        <v>2763473905</v>
      </c>
      <c r="BB269" s="67">
        <v>6195423</v>
      </c>
      <c r="BC269" s="67">
        <v>62855322</v>
      </c>
      <c r="BD269" s="67">
        <v>683516228</v>
      </c>
      <c r="BE269" s="67">
        <v>898407820</v>
      </c>
      <c r="BF269" s="67">
        <v>273325872</v>
      </c>
      <c r="BG269" s="67"/>
      <c r="BH269" s="67">
        <v>587617</v>
      </c>
      <c r="BI269" s="67"/>
      <c r="BJ269" s="67"/>
      <c r="BK269" s="67">
        <v>0</v>
      </c>
      <c r="BL269" s="67">
        <v>587617</v>
      </c>
      <c r="BM269" s="67"/>
      <c r="BN269" s="67"/>
      <c r="BO269" s="67">
        <v>587617</v>
      </c>
      <c r="BP269" s="67"/>
      <c r="BQ269" s="67"/>
      <c r="BR269" s="67"/>
      <c r="BS269" s="67"/>
      <c r="BT269" s="67"/>
      <c r="BU269" s="67"/>
      <c r="BV269" s="67"/>
      <c r="BW269" s="67"/>
      <c r="BX269" s="67"/>
      <c r="BY269" s="67"/>
      <c r="BZ269" s="67">
        <v>31040644071</v>
      </c>
      <c r="CA269" s="67">
        <v>9752296270</v>
      </c>
      <c r="CB269" s="67">
        <v>21288347801</v>
      </c>
      <c r="CC269" s="67">
        <v>63969705716</v>
      </c>
      <c r="CD269" s="67">
        <v>64930000000</v>
      </c>
    </row>
    <row r="270" spans="1:82">
      <c r="A270" t="s">
        <v>433</v>
      </c>
      <c r="B270" t="s">
        <v>434</v>
      </c>
      <c r="C270" t="s">
        <v>70</v>
      </c>
      <c r="D270" t="s">
        <v>68</v>
      </c>
      <c r="E270" t="s">
        <v>153</v>
      </c>
      <c r="F270" s="67">
        <v>2002</v>
      </c>
      <c r="G270" t="s">
        <v>442</v>
      </c>
      <c r="H270" s="67">
        <v>7431783</v>
      </c>
      <c r="I270" s="67">
        <v>3826510024</v>
      </c>
      <c r="J270" s="67">
        <v>1522063966</v>
      </c>
      <c r="K270" s="67">
        <v>2989618755</v>
      </c>
      <c r="L270" s="67">
        <v>85422243072</v>
      </c>
      <c r="M270" s="67">
        <v>68645643243</v>
      </c>
      <c r="N270" s="67">
        <v>10419814885</v>
      </c>
      <c r="O270" s="67">
        <v>139450138</v>
      </c>
      <c r="P270" s="67">
        <v>224321252</v>
      </c>
      <c r="Q270" s="67">
        <v>1342914675</v>
      </c>
      <c r="R270" s="67">
        <v>4189758339</v>
      </c>
      <c r="S270" s="67">
        <v>253131150</v>
      </c>
      <c r="T270" s="67">
        <v>0</v>
      </c>
      <c r="U270" s="67">
        <v>0</v>
      </c>
      <c r="V270" s="67">
        <v>0</v>
      </c>
      <c r="W270" s="67">
        <v>0</v>
      </c>
      <c r="X270" s="67">
        <v>0</v>
      </c>
      <c r="Y270" s="67">
        <v>0</v>
      </c>
      <c r="Z270" s="67">
        <v>0</v>
      </c>
      <c r="AA270" s="67">
        <v>0</v>
      </c>
      <c r="AB270" s="67">
        <v>0</v>
      </c>
      <c r="AC270" s="67">
        <v>0</v>
      </c>
      <c r="AD270" s="67">
        <v>0</v>
      </c>
      <c r="AE270" s="67">
        <v>0</v>
      </c>
      <c r="AF270" s="67">
        <v>0</v>
      </c>
      <c r="AG270" s="67">
        <v>0</v>
      </c>
      <c r="AH270" s="67">
        <v>0</v>
      </c>
      <c r="AI270" s="67">
        <v>0</v>
      </c>
      <c r="AJ270" s="67">
        <v>0</v>
      </c>
      <c r="AK270" s="67">
        <v>0</v>
      </c>
      <c r="AL270" s="67">
        <v>0</v>
      </c>
      <c r="AM270" s="67">
        <v>64117065545</v>
      </c>
      <c r="AN270" s="67">
        <v>22224283174</v>
      </c>
      <c r="AO270" s="67">
        <v>41705907917</v>
      </c>
      <c r="AP270" s="67">
        <v>146753819417</v>
      </c>
      <c r="AQ270" s="67">
        <v>149351361390</v>
      </c>
      <c r="AR270" s="67">
        <v>3716778474</v>
      </c>
      <c r="AS270" s="67">
        <v>2997401995</v>
      </c>
      <c r="AT270" s="67">
        <v>719376479</v>
      </c>
      <c r="AU270" s="67">
        <v>1089000000</v>
      </c>
      <c r="AV270" s="67">
        <v>2139000000</v>
      </c>
      <c r="AW270" s="67">
        <v>38059307594</v>
      </c>
      <c r="AX270" s="67">
        <v>32547712466</v>
      </c>
      <c r="AY270" s="67">
        <v>16130818220</v>
      </c>
      <c r="AZ270" s="67">
        <v>16416894246</v>
      </c>
      <c r="BA270" s="67">
        <v>3377652771</v>
      </c>
      <c r="BB270" s="67">
        <v>6682216</v>
      </c>
      <c r="BC270" s="67">
        <v>69471672</v>
      </c>
      <c r="BD270" s="67">
        <v>704973499</v>
      </c>
      <c r="BE270" s="67">
        <v>1027823633</v>
      </c>
      <c r="BF270" s="67">
        <v>324991337</v>
      </c>
      <c r="BG270" s="67"/>
      <c r="BH270" s="67">
        <v>785906</v>
      </c>
      <c r="BI270" s="67"/>
      <c r="BJ270" s="67"/>
      <c r="BK270" s="67">
        <v>0</v>
      </c>
      <c r="BL270" s="67">
        <v>785906</v>
      </c>
      <c r="BM270" s="67"/>
      <c r="BN270" s="67"/>
      <c r="BO270" s="67">
        <v>785906</v>
      </c>
      <c r="BP270" s="67"/>
      <c r="BQ270" s="67"/>
      <c r="BR270" s="67"/>
      <c r="BS270" s="67"/>
      <c r="BT270" s="67"/>
      <c r="BU270" s="67"/>
      <c r="BV270" s="67"/>
      <c r="BW270" s="67"/>
      <c r="BX270" s="67"/>
      <c r="BY270" s="67"/>
      <c r="BZ270" s="67">
        <v>35052566970</v>
      </c>
      <c r="CA270" s="67">
        <v>10999018420</v>
      </c>
      <c r="CB270" s="67">
        <v>24053548550</v>
      </c>
      <c r="CC270" s="67">
        <v>75779438943</v>
      </c>
      <c r="CD270" s="67">
        <v>76830000000</v>
      </c>
    </row>
    <row r="271" spans="1:82">
      <c r="A271" t="s">
        <v>433</v>
      </c>
      <c r="B271" t="s">
        <v>434</v>
      </c>
      <c r="C271" t="s">
        <v>70</v>
      </c>
      <c r="D271" t="s">
        <v>68</v>
      </c>
      <c r="E271" t="s">
        <v>153</v>
      </c>
      <c r="F271" s="67">
        <v>2003</v>
      </c>
      <c r="G271" t="s">
        <v>443</v>
      </c>
      <c r="H271" s="67">
        <v>7659208</v>
      </c>
      <c r="I271" s="67">
        <v>4012917131</v>
      </c>
      <c r="J271" s="67">
        <v>1685679431</v>
      </c>
      <c r="K271" s="67">
        <v>3123464828</v>
      </c>
      <c r="L271" s="67">
        <v>87348041500</v>
      </c>
      <c r="M271" s="67">
        <v>70726432427</v>
      </c>
      <c r="N271" s="67">
        <v>10290701780</v>
      </c>
      <c r="O271" s="67">
        <v>138399486</v>
      </c>
      <c r="P271" s="67">
        <v>221541662</v>
      </c>
      <c r="Q271" s="67">
        <v>1326274467</v>
      </c>
      <c r="R271" s="67">
        <v>4137842569</v>
      </c>
      <c r="S271" s="67">
        <v>249200371</v>
      </c>
      <c r="T271" s="67">
        <v>0</v>
      </c>
      <c r="U271" s="67">
        <v>0</v>
      </c>
      <c r="V271" s="67">
        <v>0</v>
      </c>
      <c r="W271" s="67">
        <v>0</v>
      </c>
      <c r="X271" s="67">
        <v>0</v>
      </c>
      <c r="Y271" s="67">
        <v>0</v>
      </c>
      <c r="Z271" s="67">
        <v>0</v>
      </c>
      <c r="AA271" s="67">
        <v>0</v>
      </c>
      <c r="AB271" s="67">
        <v>0</v>
      </c>
      <c r="AC271" s="67">
        <v>0</v>
      </c>
      <c r="AD271" s="67">
        <v>0</v>
      </c>
      <c r="AE271" s="67">
        <v>0</v>
      </c>
      <c r="AF271" s="67">
        <v>0</v>
      </c>
      <c r="AG271" s="67">
        <v>0</v>
      </c>
      <c r="AH271" s="67">
        <v>0</v>
      </c>
      <c r="AI271" s="67">
        <v>0</v>
      </c>
      <c r="AJ271" s="67">
        <v>0</v>
      </c>
      <c r="AK271" s="67">
        <v>0</v>
      </c>
      <c r="AL271" s="67">
        <v>0</v>
      </c>
      <c r="AM271" s="67">
        <v>66750430958</v>
      </c>
      <c r="AN271" s="67">
        <v>23296279788</v>
      </c>
      <c r="AO271" s="67">
        <v>43282961365</v>
      </c>
      <c r="AP271" s="67">
        <v>151673574790</v>
      </c>
      <c r="AQ271" s="67">
        <v>154173843827</v>
      </c>
      <c r="AR271" s="67">
        <v>4609876810</v>
      </c>
      <c r="AS271" s="67">
        <v>3717642589</v>
      </c>
      <c r="AT271" s="67">
        <v>892234221</v>
      </c>
      <c r="AU271" s="67">
        <v>1224000000</v>
      </c>
      <c r="AV271" s="67">
        <v>2268000000</v>
      </c>
      <c r="AW271" s="67">
        <v>38760452032</v>
      </c>
      <c r="AX271" s="67">
        <v>30584117977</v>
      </c>
      <c r="AY271" s="67">
        <v>15124522081</v>
      </c>
      <c r="AZ271" s="67">
        <v>15459595896</v>
      </c>
      <c r="BA271" s="67">
        <v>5423170237</v>
      </c>
      <c r="BB271" s="67">
        <v>8126052</v>
      </c>
      <c r="BC271" s="67">
        <v>79322683</v>
      </c>
      <c r="BD271" s="67">
        <v>739822695</v>
      </c>
      <c r="BE271" s="67">
        <v>1310835642</v>
      </c>
      <c r="BF271" s="67">
        <v>615056747</v>
      </c>
      <c r="BG271" s="67"/>
      <c r="BH271" s="67">
        <v>251411</v>
      </c>
      <c r="BI271" s="67"/>
      <c r="BJ271" s="67"/>
      <c r="BK271" s="67">
        <v>0</v>
      </c>
      <c r="BL271" s="67">
        <v>251411</v>
      </c>
      <c r="BM271" s="67"/>
      <c r="BN271" s="67"/>
      <c r="BO271" s="67">
        <v>251411</v>
      </c>
      <c r="BP271" s="67"/>
      <c r="BQ271" s="67"/>
      <c r="BR271" s="67"/>
      <c r="BS271" s="67"/>
      <c r="BT271" s="67"/>
      <c r="BU271" s="67"/>
      <c r="BV271" s="67"/>
      <c r="BW271" s="67"/>
      <c r="BX271" s="67"/>
      <c r="BY271" s="67"/>
      <c r="BZ271" s="67">
        <v>44828953798</v>
      </c>
      <c r="CA271" s="67">
        <v>14054255194</v>
      </c>
      <c r="CB271" s="67">
        <v>30774698603</v>
      </c>
      <c r="CC271" s="67">
        <v>87155534051</v>
      </c>
      <c r="CD271" s="67">
        <v>88200000000</v>
      </c>
    </row>
    <row r="272" spans="1:82">
      <c r="A272" t="s">
        <v>433</v>
      </c>
      <c r="B272" t="s">
        <v>434</v>
      </c>
      <c r="C272" t="s">
        <v>70</v>
      </c>
      <c r="D272" t="s">
        <v>68</v>
      </c>
      <c r="E272" t="s">
        <v>153</v>
      </c>
      <c r="F272" s="67">
        <v>2004</v>
      </c>
      <c r="G272" t="s">
        <v>444</v>
      </c>
      <c r="H272" s="67">
        <v>7894554</v>
      </c>
      <c r="I272" s="67">
        <v>4183797921</v>
      </c>
      <c r="J272" s="67">
        <v>1578238500</v>
      </c>
      <c r="K272" s="67">
        <v>3612473245</v>
      </c>
      <c r="L272" s="67">
        <v>87125546755</v>
      </c>
      <c r="M272" s="67">
        <v>70726432427</v>
      </c>
      <c r="N272" s="67">
        <v>10161588676</v>
      </c>
      <c r="O272" s="67">
        <v>137348835</v>
      </c>
      <c r="P272" s="67">
        <v>218762072</v>
      </c>
      <c r="Q272" s="67">
        <v>1309634259</v>
      </c>
      <c r="R272" s="67">
        <v>4085926800</v>
      </c>
      <c r="S272" s="67">
        <v>245111495</v>
      </c>
      <c r="T272" s="67">
        <v>0</v>
      </c>
      <c r="U272" s="67">
        <v>0</v>
      </c>
      <c r="V272" s="67">
        <v>0</v>
      </c>
      <c r="W272" s="67">
        <v>0</v>
      </c>
      <c r="X272" s="67">
        <v>0</v>
      </c>
      <c r="Y272" s="67">
        <v>0</v>
      </c>
      <c r="Z272" s="67">
        <v>0</v>
      </c>
      <c r="AA272" s="67">
        <v>0</v>
      </c>
      <c r="AB272" s="67">
        <v>0</v>
      </c>
      <c r="AC272" s="67">
        <v>0</v>
      </c>
      <c r="AD272" s="67">
        <v>0</v>
      </c>
      <c r="AE272" s="67">
        <v>0</v>
      </c>
      <c r="AF272" s="67">
        <v>0</v>
      </c>
      <c r="AG272" s="67">
        <v>0</v>
      </c>
      <c r="AH272" s="67">
        <v>0</v>
      </c>
      <c r="AI272" s="67">
        <v>0</v>
      </c>
      <c r="AJ272" s="67">
        <v>0</v>
      </c>
      <c r="AK272" s="67">
        <v>0</v>
      </c>
      <c r="AL272" s="67">
        <v>0</v>
      </c>
      <c r="AM272" s="67">
        <v>69487424620</v>
      </c>
      <c r="AN272" s="67">
        <v>24416277557</v>
      </c>
      <c r="AO272" s="67">
        <v>44918821208</v>
      </c>
      <c r="AP272" s="67">
        <v>154424507207</v>
      </c>
      <c r="AQ272" s="67">
        <v>157531494756</v>
      </c>
      <c r="AR272" s="67">
        <v>5097009498</v>
      </c>
      <c r="AS272" s="67">
        <v>4110491530</v>
      </c>
      <c r="AT272" s="67">
        <v>986517967</v>
      </c>
      <c r="AU272" s="67">
        <v>1156000000</v>
      </c>
      <c r="AV272" s="67">
        <v>2646000000</v>
      </c>
      <c r="AW272" s="67">
        <v>41996921116</v>
      </c>
      <c r="AX272" s="67">
        <v>34274982561</v>
      </c>
      <c r="AY272" s="67">
        <v>16920857161</v>
      </c>
      <c r="AZ272" s="67">
        <v>17354125400</v>
      </c>
      <c r="BA272" s="67">
        <v>4730709980</v>
      </c>
      <c r="BB272" s="67">
        <v>8880195</v>
      </c>
      <c r="BC272" s="67">
        <v>88879632</v>
      </c>
      <c r="BD272" s="67">
        <v>776653497</v>
      </c>
      <c r="BE272" s="67">
        <v>1516925695</v>
      </c>
      <c r="BF272" s="67">
        <v>599889556</v>
      </c>
      <c r="BG272" s="67"/>
      <c r="BH272" s="67">
        <v>354765</v>
      </c>
      <c r="BI272" s="67"/>
      <c r="BJ272" s="67"/>
      <c r="BK272" s="67">
        <v>0</v>
      </c>
      <c r="BL272" s="67">
        <v>354765</v>
      </c>
      <c r="BM272" s="67"/>
      <c r="BN272" s="67"/>
      <c r="BO272" s="67">
        <v>354765</v>
      </c>
      <c r="BP272" s="67"/>
      <c r="BQ272" s="67"/>
      <c r="BR272" s="67"/>
      <c r="BS272" s="67"/>
      <c r="BT272" s="67"/>
      <c r="BU272" s="67"/>
      <c r="BV272" s="67"/>
      <c r="BW272" s="67"/>
      <c r="BX272" s="67"/>
      <c r="BY272" s="67"/>
      <c r="BZ272" s="67">
        <v>52022750277</v>
      </c>
      <c r="CA272" s="67">
        <v>16272466861</v>
      </c>
      <c r="CB272" s="67">
        <v>35750283415</v>
      </c>
      <c r="CC272" s="67">
        <v>97627035655</v>
      </c>
      <c r="CD272" s="67">
        <v>99120000000</v>
      </c>
    </row>
    <row r="273" spans="1:82">
      <c r="A273" t="s">
        <v>433</v>
      </c>
      <c r="B273" t="s">
        <v>434</v>
      </c>
      <c r="C273" t="s">
        <v>70</v>
      </c>
      <c r="D273" t="s">
        <v>68</v>
      </c>
      <c r="E273" t="s">
        <v>153</v>
      </c>
      <c r="F273" s="67">
        <v>2005</v>
      </c>
      <c r="G273" t="s">
        <v>445</v>
      </c>
      <c r="H273" s="67">
        <v>8149419</v>
      </c>
      <c r="I273" s="67">
        <v>4334449529</v>
      </c>
      <c r="J273" s="67">
        <v>1417547842</v>
      </c>
      <c r="K273" s="67">
        <v>3205679489</v>
      </c>
      <c r="L273" s="67">
        <v>87269740385</v>
      </c>
      <c r="M273" s="67">
        <v>71073230644</v>
      </c>
      <c r="N273" s="67">
        <v>10032475571</v>
      </c>
      <c r="O273" s="67">
        <v>136250426</v>
      </c>
      <c r="P273" s="67">
        <v>215982482</v>
      </c>
      <c r="Q273" s="67">
        <v>1292994052</v>
      </c>
      <c r="R273" s="67">
        <v>4034011031</v>
      </c>
      <c r="S273" s="67">
        <v>241133798</v>
      </c>
      <c r="T273" s="67">
        <v>0</v>
      </c>
      <c r="U273" s="67">
        <v>0</v>
      </c>
      <c r="V273" s="67">
        <v>0</v>
      </c>
      <c r="W273" s="67">
        <v>0</v>
      </c>
      <c r="X273" s="67">
        <v>0</v>
      </c>
      <c r="Y273" s="67">
        <v>0</v>
      </c>
      <c r="Z273" s="67">
        <v>0</v>
      </c>
      <c r="AA273" s="67">
        <v>0</v>
      </c>
      <c r="AB273" s="67">
        <v>0</v>
      </c>
      <c r="AC273" s="67">
        <v>0</v>
      </c>
      <c r="AD273" s="67">
        <v>0</v>
      </c>
      <c r="AE273" s="67">
        <v>0</v>
      </c>
      <c r="AF273" s="67">
        <v>0</v>
      </c>
      <c r="AG273" s="67">
        <v>0</v>
      </c>
      <c r="AH273" s="67">
        <v>0</v>
      </c>
      <c r="AI273" s="67">
        <v>0</v>
      </c>
      <c r="AJ273" s="67">
        <v>0</v>
      </c>
      <c r="AK273" s="67">
        <v>0</v>
      </c>
      <c r="AL273" s="67">
        <v>0</v>
      </c>
      <c r="AM273" s="67">
        <v>72467456168</v>
      </c>
      <c r="AN273" s="67">
        <v>25663941334</v>
      </c>
      <c r="AO273" s="67">
        <v>46678311414</v>
      </c>
      <c r="AP273" s="67">
        <v>158540000938</v>
      </c>
      <c r="AQ273" s="67">
        <v>161417255089</v>
      </c>
      <c r="AR273" s="67">
        <v>5480669494</v>
      </c>
      <c r="AS273" s="67">
        <v>4419894753</v>
      </c>
      <c r="AT273" s="67">
        <v>1060774741</v>
      </c>
      <c r="AU273" s="67">
        <v>1094000000</v>
      </c>
      <c r="AV273" s="67">
        <v>2474000000</v>
      </c>
      <c r="AW273" s="67">
        <v>44203989741</v>
      </c>
      <c r="AX273" s="67">
        <v>36352263328</v>
      </c>
      <c r="AY273" s="67">
        <v>17925378516</v>
      </c>
      <c r="AZ273" s="67">
        <v>18426884811</v>
      </c>
      <c r="BA273" s="67">
        <v>4900356662</v>
      </c>
      <c r="BB273" s="67">
        <v>9132936</v>
      </c>
      <c r="BC273" s="67">
        <v>79175650</v>
      </c>
      <c r="BD273" s="67">
        <v>812563521</v>
      </c>
      <c r="BE273" s="67">
        <v>1609403781</v>
      </c>
      <c r="BF273" s="67">
        <v>441093864</v>
      </c>
      <c r="BG273" s="67"/>
      <c r="BH273" s="67">
        <v>481434</v>
      </c>
      <c r="BI273" s="67"/>
      <c r="BJ273" s="67"/>
      <c r="BK273" s="67">
        <v>0</v>
      </c>
      <c r="BL273" s="67">
        <v>481434</v>
      </c>
      <c r="BM273" s="67"/>
      <c r="BN273" s="67"/>
      <c r="BO273" s="67">
        <v>481434</v>
      </c>
      <c r="BP273" s="67"/>
      <c r="BQ273" s="67"/>
      <c r="BR273" s="67"/>
      <c r="BS273" s="67"/>
      <c r="BT273" s="67"/>
      <c r="BU273" s="67"/>
      <c r="BV273" s="67"/>
      <c r="BW273" s="67"/>
      <c r="BX273" s="67"/>
      <c r="BY273" s="67"/>
      <c r="BZ273" s="67">
        <v>55607066186</v>
      </c>
      <c r="CA273" s="67">
        <v>17381343260</v>
      </c>
      <c r="CB273" s="67">
        <v>38225722926</v>
      </c>
      <c r="CC273" s="67">
        <v>103912206854</v>
      </c>
      <c r="CD273" s="67">
        <v>105300000000</v>
      </c>
    </row>
    <row r="274" spans="1:82">
      <c r="A274" t="s">
        <v>433</v>
      </c>
      <c r="B274" t="s">
        <v>434</v>
      </c>
      <c r="C274" t="s">
        <v>70</v>
      </c>
      <c r="D274" t="s">
        <v>68</v>
      </c>
      <c r="E274" t="s">
        <v>153</v>
      </c>
      <c r="F274" s="67">
        <v>2006</v>
      </c>
      <c r="G274" t="s">
        <v>446</v>
      </c>
      <c r="H274" s="67">
        <v>8402631</v>
      </c>
      <c r="I274" s="67">
        <v>4479913589</v>
      </c>
      <c r="J274" s="67">
        <v>1890268517</v>
      </c>
      <c r="K274" s="67">
        <v>2721786900</v>
      </c>
      <c r="L274" s="67">
        <v>84107043431</v>
      </c>
      <c r="M274" s="67">
        <v>68135645908</v>
      </c>
      <c r="N274" s="67">
        <v>9903362467</v>
      </c>
      <c r="O274" s="67">
        <v>135199774</v>
      </c>
      <c r="P274" s="67">
        <v>213202892</v>
      </c>
      <c r="Q274" s="67">
        <v>1276353844</v>
      </c>
      <c r="R274" s="67">
        <v>3982095261</v>
      </c>
      <c r="S274" s="67">
        <v>237603566</v>
      </c>
      <c r="T274" s="67">
        <v>0</v>
      </c>
      <c r="U274" s="67">
        <v>0</v>
      </c>
      <c r="V274" s="67">
        <v>0</v>
      </c>
      <c r="W274" s="67">
        <v>0</v>
      </c>
      <c r="X274" s="67">
        <v>0</v>
      </c>
      <c r="Y274" s="67">
        <v>0</v>
      </c>
      <c r="Z274" s="67">
        <v>0</v>
      </c>
      <c r="AA274" s="67">
        <v>0</v>
      </c>
      <c r="AB274" s="67">
        <v>0</v>
      </c>
      <c r="AC274" s="67">
        <v>0</v>
      </c>
      <c r="AD274" s="67">
        <v>0</v>
      </c>
      <c r="AE274" s="67">
        <v>0</v>
      </c>
      <c r="AF274" s="67">
        <v>0</v>
      </c>
      <c r="AG274" s="67">
        <v>0</v>
      </c>
      <c r="AH274" s="67">
        <v>0</v>
      </c>
      <c r="AI274" s="67">
        <v>0</v>
      </c>
      <c r="AJ274" s="67">
        <v>0</v>
      </c>
      <c r="AK274" s="67">
        <v>0</v>
      </c>
      <c r="AL274" s="67">
        <v>0</v>
      </c>
      <c r="AM274" s="67">
        <v>75531381530</v>
      </c>
      <c r="AN274" s="67">
        <v>26956256092</v>
      </c>
      <c r="AO274" s="67">
        <v>48481514258</v>
      </c>
      <c r="AP274" s="67">
        <v>161005838819</v>
      </c>
      <c r="AQ274" s="67">
        <v>162832009280</v>
      </c>
      <c r="AR274" s="67">
        <v>5634109708</v>
      </c>
      <c r="AS274" s="67">
        <v>4543636861</v>
      </c>
      <c r="AT274" s="67">
        <v>1090472847</v>
      </c>
      <c r="AU274" s="67">
        <v>1514000000</v>
      </c>
      <c r="AV274" s="67">
        <v>2180000000</v>
      </c>
      <c r="AW274" s="67">
        <v>43658660533</v>
      </c>
      <c r="AX274" s="67">
        <v>35568745734</v>
      </c>
      <c r="AY274" s="67">
        <v>17507132338</v>
      </c>
      <c r="AZ274" s="67">
        <v>18061613396</v>
      </c>
      <c r="BA274" s="67">
        <v>5251971736</v>
      </c>
      <c r="BB274" s="67">
        <v>9276571</v>
      </c>
      <c r="BC274" s="67">
        <v>89394235</v>
      </c>
      <c r="BD274" s="67">
        <v>800269505</v>
      </c>
      <c r="BE274" s="67">
        <v>1723708907</v>
      </c>
      <c r="BF274" s="67">
        <v>215293846</v>
      </c>
      <c r="BG274" s="67"/>
      <c r="BH274" s="67">
        <v>3162497</v>
      </c>
      <c r="BI274" s="67"/>
      <c r="BJ274" s="67"/>
      <c r="BK274" s="67">
        <v>0</v>
      </c>
      <c r="BL274" s="67">
        <v>3162497</v>
      </c>
      <c r="BM274" s="67"/>
      <c r="BN274" s="67"/>
      <c r="BO274" s="67">
        <v>3162497</v>
      </c>
      <c r="BP274" s="67"/>
      <c r="BQ274" s="67"/>
      <c r="BR274" s="67"/>
      <c r="BS274" s="67"/>
      <c r="BT274" s="67"/>
      <c r="BU274" s="67"/>
      <c r="BV274" s="67"/>
      <c r="BW274" s="67"/>
      <c r="BX274" s="67"/>
      <c r="BY274" s="67"/>
      <c r="BZ274" s="67">
        <v>59615410420</v>
      </c>
      <c r="CA274" s="67">
        <v>18622421205</v>
      </c>
      <c r="CB274" s="67">
        <v>40992989214</v>
      </c>
      <c r="CC274" s="67">
        <v>108245343157</v>
      </c>
      <c r="CD274" s="67">
        <v>108900000000</v>
      </c>
    </row>
    <row r="275" spans="1:82">
      <c r="A275" t="s">
        <v>433</v>
      </c>
      <c r="B275" t="s">
        <v>434</v>
      </c>
      <c r="C275" t="s">
        <v>70</v>
      </c>
      <c r="D275" t="s">
        <v>68</v>
      </c>
      <c r="E275" t="s">
        <v>153</v>
      </c>
      <c r="F275" s="67">
        <v>2007</v>
      </c>
      <c r="G275" t="s">
        <v>447</v>
      </c>
      <c r="H275" s="67">
        <v>8647761</v>
      </c>
      <c r="I275" s="67">
        <v>4707379845</v>
      </c>
      <c r="J275" s="67">
        <v>2530378070</v>
      </c>
      <c r="K275" s="67">
        <v>2492169731</v>
      </c>
      <c r="L275" s="67">
        <v>84091395127</v>
      </c>
      <c r="M275" s="67">
        <v>68339644846</v>
      </c>
      <c r="N275" s="67">
        <v>9774249362</v>
      </c>
      <c r="O275" s="67">
        <v>134149123</v>
      </c>
      <c r="P275" s="67">
        <v>210423302</v>
      </c>
      <c r="Q275" s="67">
        <v>1259713637</v>
      </c>
      <c r="R275" s="67">
        <v>3930179492</v>
      </c>
      <c r="S275" s="67">
        <v>236191959</v>
      </c>
      <c r="T275" s="67">
        <v>0</v>
      </c>
      <c r="U275" s="67">
        <v>0</v>
      </c>
      <c r="V275" s="67">
        <v>0</v>
      </c>
      <c r="W275" s="67">
        <v>0</v>
      </c>
      <c r="X275" s="67">
        <v>0</v>
      </c>
      <c r="Y275" s="67">
        <v>0</v>
      </c>
      <c r="Z275" s="67">
        <v>0</v>
      </c>
      <c r="AA275" s="67">
        <v>0</v>
      </c>
      <c r="AB275" s="67">
        <v>0</v>
      </c>
      <c r="AC275" s="67">
        <v>0</v>
      </c>
      <c r="AD275" s="67">
        <v>0</v>
      </c>
      <c r="AE275" s="67">
        <v>0</v>
      </c>
      <c r="AF275" s="67">
        <v>0</v>
      </c>
      <c r="AG275" s="67">
        <v>0</v>
      </c>
      <c r="AH275" s="67">
        <v>0</v>
      </c>
      <c r="AI275" s="67">
        <v>0</v>
      </c>
      <c r="AJ275" s="67">
        <v>0</v>
      </c>
      <c r="AK275" s="67">
        <v>0</v>
      </c>
      <c r="AL275" s="67">
        <v>0</v>
      </c>
      <c r="AM275" s="67">
        <v>78521372785</v>
      </c>
      <c r="AN275" s="67">
        <v>28206115192</v>
      </c>
      <c r="AO275" s="67">
        <v>50252305304</v>
      </c>
      <c r="AP275" s="67">
        <v>165864470225</v>
      </c>
      <c r="AQ275" s="67">
        <v>166701701295</v>
      </c>
      <c r="AR275" s="67">
        <v>6393187775</v>
      </c>
      <c r="AS275" s="67">
        <v>5155796593</v>
      </c>
      <c r="AT275" s="67">
        <v>1237391182</v>
      </c>
      <c r="AU275" s="67">
        <v>2053000000</v>
      </c>
      <c r="AV275" s="67">
        <v>2022000000</v>
      </c>
      <c r="AW275" s="67">
        <v>48627864892</v>
      </c>
      <c r="AX275" s="67">
        <v>38306556340</v>
      </c>
      <c r="AY275" s="67">
        <v>18808322223</v>
      </c>
      <c r="AZ275" s="67">
        <v>19498234117</v>
      </c>
      <c r="BA275" s="67">
        <v>7257552849</v>
      </c>
      <c r="BB275" s="67">
        <v>10018131</v>
      </c>
      <c r="BC275" s="67">
        <v>151661441</v>
      </c>
      <c r="BD275" s="67">
        <v>786350077</v>
      </c>
      <c r="BE275" s="67">
        <v>2001825224</v>
      </c>
      <c r="BF275" s="67">
        <v>113900829</v>
      </c>
      <c r="BG275" s="67"/>
      <c r="BH275" s="67">
        <v>1423927</v>
      </c>
      <c r="BI275" s="67"/>
      <c r="BJ275" s="67"/>
      <c r="BK275" s="67">
        <v>0</v>
      </c>
      <c r="BL275" s="67">
        <v>1423927</v>
      </c>
      <c r="BM275" s="67"/>
      <c r="BN275" s="67"/>
      <c r="BO275" s="67">
        <v>1423927</v>
      </c>
      <c r="BP275" s="67"/>
      <c r="BQ275" s="67"/>
      <c r="BR275" s="67"/>
      <c r="BS275" s="67"/>
      <c r="BT275" s="67"/>
      <c r="BU275" s="67"/>
      <c r="BV275" s="67"/>
      <c r="BW275" s="67"/>
      <c r="BX275" s="67"/>
      <c r="BY275" s="67"/>
      <c r="BZ275" s="67">
        <v>67974893779</v>
      </c>
      <c r="CA275" s="67">
        <v>21190187214</v>
      </c>
      <c r="CB275" s="67">
        <v>46784706565</v>
      </c>
      <c r="CC275" s="67">
        <v>123028370373</v>
      </c>
      <c r="CD275" s="67">
        <v>123000000000</v>
      </c>
    </row>
    <row r="276" spans="1:82">
      <c r="A276" t="s">
        <v>433</v>
      </c>
      <c r="B276" t="s">
        <v>434</v>
      </c>
      <c r="C276" t="s">
        <v>70</v>
      </c>
      <c r="D276" t="s">
        <v>68</v>
      </c>
      <c r="E276" t="s">
        <v>153</v>
      </c>
      <c r="F276" s="67">
        <v>2008</v>
      </c>
      <c r="G276" t="s">
        <v>448</v>
      </c>
      <c r="H276" s="67">
        <v>8906469</v>
      </c>
      <c r="I276" s="67">
        <v>4940693823</v>
      </c>
      <c r="J276" s="67">
        <v>2363496874</v>
      </c>
      <c r="K276" s="67">
        <v>2820211245</v>
      </c>
      <c r="L276" s="67">
        <v>87914922330</v>
      </c>
      <c r="M276" s="67">
        <v>72419623644</v>
      </c>
      <c r="N276" s="67">
        <v>9645136257</v>
      </c>
      <c r="O276" s="67">
        <v>133098471</v>
      </c>
      <c r="P276" s="67">
        <v>207643712</v>
      </c>
      <c r="Q276" s="67">
        <v>1243073429</v>
      </c>
      <c r="R276" s="67">
        <v>3878263722</v>
      </c>
      <c r="S276" s="67">
        <v>234584839</v>
      </c>
      <c r="T276" s="67">
        <v>0</v>
      </c>
      <c r="U276" s="67">
        <v>0</v>
      </c>
      <c r="V276" s="67">
        <v>0</v>
      </c>
      <c r="W276" s="67">
        <v>0</v>
      </c>
      <c r="X276" s="67">
        <v>0</v>
      </c>
      <c r="Y276" s="67">
        <v>0</v>
      </c>
      <c r="Z276" s="67">
        <v>0</v>
      </c>
      <c r="AA276" s="67">
        <v>0</v>
      </c>
      <c r="AB276" s="67">
        <v>0</v>
      </c>
      <c r="AC276" s="67">
        <v>0</v>
      </c>
      <c r="AD276" s="67">
        <v>0</v>
      </c>
      <c r="AE276" s="67">
        <v>0</v>
      </c>
      <c r="AF276" s="67">
        <v>0</v>
      </c>
      <c r="AG276" s="67">
        <v>0</v>
      </c>
      <c r="AH276" s="67">
        <v>0</v>
      </c>
      <c r="AI276" s="67">
        <v>0</v>
      </c>
      <c r="AJ276" s="67">
        <v>0</v>
      </c>
      <c r="AK276" s="67">
        <v>0</v>
      </c>
      <c r="AL276" s="67">
        <v>0</v>
      </c>
      <c r="AM276" s="67">
        <v>81739545304</v>
      </c>
      <c r="AN276" s="67">
        <v>29561836906</v>
      </c>
      <c r="AO276" s="67">
        <v>52151588569</v>
      </c>
      <c r="AP276" s="67">
        <v>172539884065</v>
      </c>
      <c r="AQ276" s="67">
        <v>173808838061</v>
      </c>
      <c r="AR276" s="67">
        <v>7054707951</v>
      </c>
      <c r="AS276" s="67">
        <v>5689280606</v>
      </c>
      <c r="AT276" s="67">
        <v>1365427345</v>
      </c>
      <c r="AU276" s="67">
        <v>2070000000</v>
      </c>
      <c r="AV276" s="67">
        <v>2470000000</v>
      </c>
      <c r="AW276" s="67">
        <v>71740188157</v>
      </c>
      <c r="AX276" s="67">
        <v>59729487950</v>
      </c>
      <c r="AY276" s="67">
        <v>29458788099</v>
      </c>
      <c r="AZ276" s="67">
        <v>30270699851</v>
      </c>
      <c r="BA276" s="67">
        <v>8614319053</v>
      </c>
      <c r="BB276" s="67">
        <v>11275322</v>
      </c>
      <c r="BC276" s="67">
        <v>173789448</v>
      </c>
      <c r="BD276" s="67">
        <v>771820998</v>
      </c>
      <c r="BE276" s="67">
        <v>2398484247</v>
      </c>
      <c r="BF276" s="67">
        <v>41011137</v>
      </c>
      <c r="BG276" s="67"/>
      <c r="BH276" s="67">
        <v>2103418</v>
      </c>
      <c r="BI276" s="67"/>
      <c r="BJ276" s="67"/>
      <c r="BK276" s="67">
        <v>0</v>
      </c>
      <c r="BL276" s="67">
        <v>2103418</v>
      </c>
      <c r="BM276" s="67"/>
      <c r="BN276" s="67"/>
      <c r="BO276" s="67">
        <v>2103418</v>
      </c>
      <c r="BP276" s="67"/>
      <c r="BQ276" s="67"/>
      <c r="BR276" s="67"/>
      <c r="BS276" s="67"/>
      <c r="BT276" s="67"/>
      <c r="BU276" s="67"/>
      <c r="BV276" s="67"/>
      <c r="BW276" s="67"/>
      <c r="BX276" s="67"/>
      <c r="BY276" s="67"/>
      <c r="BZ276" s="67">
        <v>82193380675</v>
      </c>
      <c r="CA276" s="67">
        <v>25607868341</v>
      </c>
      <c r="CB276" s="67">
        <v>56585512334</v>
      </c>
      <c r="CC276" s="67">
        <v>160590380201</v>
      </c>
      <c r="CD276" s="67">
        <v>161000000000</v>
      </c>
    </row>
    <row r="277" spans="1:82">
      <c r="A277" t="s">
        <v>433</v>
      </c>
      <c r="B277" t="s">
        <v>434</v>
      </c>
      <c r="C277" t="s">
        <v>70</v>
      </c>
      <c r="D277" t="s">
        <v>68</v>
      </c>
      <c r="E277" t="s">
        <v>153</v>
      </c>
      <c r="F277" s="67">
        <v>2009</v>
      </c>
      <c r="G277" t="s">
        <v>449</v>
      </c>
      <c r="H277" s="67">
        <v>9172514</v>
      </c>
      <c r="I277" s="67">
        <v>5203574326</v>
      </c>
      <c r="J277" s="67">
        <v>2668420236</v>
      </c>
      <c r="K277" s="67">
        <v>3608817698</v>
      </c>
      <c r="L277" s="67">
        <v>89784439737</v>
      </c>
      <c r="M277" s="67">
        <v>74459613032</v>
      </c>
      <c r="N277" s="67">
        <v>9516023153</v>
      </c>
      <c r="O277" s="67">
        <v>132000062</v>
      </c>
      <c r="P277" s="67">
        <v>204864122</v>
      </c>
      <c r="Q277" s="67">
        <v>1226433221</v>
      </c>
      <c r="R277" s="67">
        <v>3826347953</v>
      </c>
      <c r="S277" s="67">
        <v>232344537</v>
      </c>
      <c r="T277" s="67">
        <v>0</v>
      </c>
      <c r="U277" s="67">
        <v>0</v>
      </c>
      <c r="V277" s="67">
        <v>0</v>
      </c>
      <c r="W277" s="67">
        <v>0</v>
      </c>
      <c r="X277" s="67">
        <v>0</v>
      </c>
      <c r="Y277" s="67">
        <v>0</v>
      </c>
      <c r="Z277" s="67">
        <v>0</v>
      </c>
      <c r="AA277" s="67">
        <v>0</v>
      </c>
      <c r="AB277" s="67">
        <v>0</v>
      </c>
      <c r="AC277" s="67">
        <v>0</v>
      </c>
      <c r="AD277" s="67">
        <v>0</v>
      </c>
      <c r="AE277" s="67">
        <v>0</v>
      </c>
      <c r="AF277" s="67">
        <v>0</v>
      </c>
      <c r="AG277" s="67">
        <v>0</v>
      </c>
      <c r="AH277" s="67">
        <v>0</v>
      </c>
      <c r="AI277" s="67">
        <v>0</v>
      </c>
      <c r="AJ277" s="67">
        <v>0</v>
      </c>
      <c r="AK277" s="67">
        <v>0</v>
      </c>
      <c r="AL277" s="67">
        <v>0</v>
      </c>
      <c r="AM277" s="67">
        <v>85165846775</v>
      </c>
      <c r="AN277" s="67">
        <v>31017639282</v>
      </c>
      <c r="AO277" s="67">
        <v>54165579670</v>
      </c>
      <c r="AP277" s="67">
        <v>177751381560</v>
      </c>
      <c r="AQ277" s="67">
        <v>179464341433</v>
      </c>
      <c r="AR277" s="67">
        <v>6889977775</v>
      </c>
      <c r="AS277" s="67">
        <v>5556433689</v>
      </c>
      <c r="AT277" s="67">
        <v>1333544085</v>
      </c>
      <c r="AU277" s="67">
        <v>2358000000</v>
      </c>
      <c r="AV277" s="67">
        <v>3189000000</v>
      </c>
      <c r="AW277" s="67">
        <v>76114473121</v>
      </c>
      <c r="AX277" s="67">
        <v>63982061581</v>
      </c>
      <c r="AY277" s="67">
        <v>31547073604</v>
      </c>
      <c r="AZ277" s="67">
        <v>32434987977</v>
      </c>
      <c r="BA277" s="67">
        <v>8818514770</v>
      </c>
      <c r="BB277" s="67">
        <v>10801519</v>
      </c>
      <c r="BC277" s="67">
        <v>96598702</v>
      </c>
      <c r="BD277" s="67">
        <v>729943158</v>
      </c>
      <c r="BE277" s="67">
        <v>2386450330</v>
      </c>
      <c r="BF277" s="67">
        <v>90103061</v>
      </c>
      <c r="BG277" s="67"/>
      <c r="BH277" s="67">
        <v>2369388</v>
      </c>
      <c r="BI277" s="67"/>
      <c r="BJ277" s="67"/>
      <c r="BK277" s="67">
        <v>0</v>
      </c>
      <c r="BL277" s="67">
        <v>2369388</v>
      </c>
      <c r="BM277" s="67"/>
      <c r="BN277" s="67"/>
      <c r="BO277" s="67">
        <v>2369388</v>
      </c>
      <c r="BP277" s="67"/>
      <c r="BQ277" s="67"/>
      <c r="BR277" s="67"/>
      <c r="BS277" s="67"/>
      <c r="BT277" s="67"/>
      <c r="BU277" s="67"/>
      <c r="BV277" s="67"/>
      <c r="BW277" s="67"/>
      <c r="BX277" s="67"/>
      <c r="BY277" s="67"/>
      <c r="BZ277" s="67">
        <v>82379877414</v>
      </c>
      <c r="CA277" s="67">
        <v>25660778070</v>
      </c>
      <c r="CB277" s="67">
        <v>56719099343</v>
      </c>
      <c r="CC277" s="67">
        <v>164555697697</v>
      </c>
      <c r="CD277" s="67">
        <v>165400000000</v>
      </c>
    </row>
    <row r="278" spans="1:82">
      <c r="A278" t="s">
        <v>433</v>
      </c>
      <c r="B278" t="s">
        <v>434</v>
      </c>
      <c r="C278" t="s">
        <v>70</v>
      </c>
      <c r="D278" t="s">
        <v>68</v>
      </c>
      <c r="E278" t="s">
        <v>153</v>
      </c>
      <c r="F278" s="67">
        <v>2010</v>
      </c>
      <c r="G278" t="s">
        <v>450</v>
      </c>
      <c r="H278" s="67">
        <v>9445710</v>
      </c>
      <c r="I278" s="67">
        <v>5514913047</v>
      </c>
      <c r="J278" s="67">
        <v>2547668120</v>
      </c>
      <c r="K278" s="67">
        <v>3967099033</v>
      </c>
      <c r="L278" s="67">
        <v>89591870831</v>
      </c>
      <c r="M278" s="67">
        <v>74459613032</v>
      </c>
      <c r="N278" s="67">
        <v>9386910048</v>
      </c>
      <c r="O278" s="67">
        <v>130949411</v>
      </c>
      <c r="P278" s="67">
        <v>202084532</v>
      </c>
      <c r="Q278" s="67">
        <v>1209793014</v>
      </c>
      <c r="R278" s="67">
        <v>3774432184</v>
      </c>
      <c r="S278" s="67">
        <v>229279934</v>
      </c>
      <c r="T278" s="67">
        <v>0</v>
      </c>
      <c r="U278" s="67">
        <v>0</v>
      </c>
      <c r="V278" s="67">
        <v>0</v>
      </c>
      <c r="W278" s="67">
        <v>0</v>
      </c>
      <c r="X278" s="67">
        <v>0</v>
      </c>
      <c r="Y278" s="67">
        <v>0</v>
      </c>
      <c r="Z278" s="67">
        <v>0</v>
      </c>
      <c r="AA278" s="67">
        <v>0</v>
      </c>
      <c r="AB278" s="67">
        <v>0</v>
      </c>
      <c r="AC278" s="67">
        <v>0</v>
      </c>
      <c r="AD278" s="67">
        <v>0</v>
      </c>
      <c r="AE278" s="67">
        <v>0</v>
      </c>
      <c r="AF278" s="67">
        <v>0</v>
      </c>
      <c r="AG278" s="67">
        <v>0</v>
      </c>
      <c r="AH278" s="67">
        <v>0</v>
      </c>
      <c r="AI278" s="67">
        <v>0</v>
      </c>
      <c r="AJ278" s="67">
        <v>0</v>
      </c>
      <c r="AK278" s="67">
        <v>0</v>
      </c>
      <c r="AL278" s="67">
        <v>0</v>
      </c>
      <c r="AM278" s="67">
        <v>88754297931</v>
      </c>
      <c r="AN278" s="67">
        <v>32553349001</v>
      </c>
      <c r="AO278" s="67">
        <v>56268201666</v>
      </c>
      <c r="AP278" s="67">
        <v>181277344776</v>
      </c>
      <c r="AQ278" s="67">
        <v>183427993478</v>
      </c>
      <c r="AR278" s="67">
        <v>6785800811</v>
      </c>
      <c r="AS278" s="67">
        <v>5472420009</v>
      </c>
      <c r="AT278" s="67">
        <v>1313380802</v>
      </c>
      <c r="AU278" s="67">
        <v>2301000000</v>
      </c>
      <c r="AV278" s="67">
        <v>3583000000</v>
      </c>
      <c r="AW278" s="67">
        <v>72272372806</v>
      </c>
      <c r="AX278" s="67">
        <v>61060169170</v>
      </c>
      <c r="AY278" s="67">
        <v>30086092960</v>
      </c>
      <c r="AZ278" s="67">
        <v>30974076210</v>
      </c>
      <c r="BA278" s="67">
        <v>7948648201</v>
      </c>
      <c r="BB278" s="67">
        <v>10200842</v>
      </c>
      <c r="BC278" s="67">
        <v>109831401</v>
      </c>
      <c r="BD278" s="67">
        <v>699416266</v>
      </c>
      <c r="BE278" s="67">
        <v>2336636200</v>
      </c>
      <c r="BF278" s="67">
        <v>107470724</v>
      </c>
      <c r="BG278" s="67"/>
      <c r="BH278" s="67">
        <v>3608268</v>
      </c>
      <c r="BI278" s="67"/>
      <c r="BJ278" s="67"/>
      <c r="BK278" s="67">
        <v>0</v>
      </c>
      <c r="BL278" s="67">
        <v>3608268</v>
      </c>
      <c r="BM278" s="67"/>
      <c r="BN278" s="67"/>
      <c r="BO278" s="67">
        <v>3608268</v>
      </c>
      <c r="BP278" s="67"/>
      <c r="BQ278" s="67"/>
      <c r="BR278" s="67"/>
      <c r="BS278" s="67"/>
      <c r="BT278" s="67"/>
      <c r="BU278" s="67"/>
      <c r="BV278" s="67"/>
      <c r="BW278" s="67"/>
      <c r="BX278" s="67"/>
      <c r="BY278" s="67"/>
      <c r="BZ278" s="67">
        <v>80571700157</v>
      </c>
      <c r="CA278" s="67">
        <v>25060662975</v>
      </c>
      <c r="CB278" s="67">
        <v>55511037182</v>
      </c>
      <c r="CC278" s="67">
        <v>158351482041</v>
      </c>
      <c r="CD278" s="67">
        <v>159600000000</v>
      </c>
    </row>
    <row r="279" spans="1:82">
      <c r="A279" t="s">
        <v>433</v>
      </c>
      <c r="B279" t="s">
        <v>434</v>
      </c>
      <c r="C279" t="s">
        <v>70</v>
      </c>
      <c r="D279" t="s">
        <v>68</v>
      </c>
      <c r="E279" t="s">
        <v>153</v>
      </c>
      <c r="F279" s="67">
        <v>2011</v>
      </c>
      <c r="G279" t="s">
        <v>451</v>
      </c>
      <c r="H279" s="67">
        <v>9726380</v>
      </c>
      <c r="I279" s="67">
        <v>5871634106</v>
      </c>
      <c r="J279" s="67">
        <v>2502148040</v>
      </c>
      <c r="K279" s="67">
        <v>3288044603</v>
      </c>
      <c r="L279" s="67">
        <v>89408115601</v>
      </c>
      <c r="M279" s="67">
        <v>74459613032</v>
      </c>
      <c r="N279" s="67">
        <v>9257796943</v>
      </c>
      <c r="O279" s="67">
        <v>132859686</v>
      </c>
      <c r="P279" s="67">
        <v>199304942</v>
      </c>
      <c r="Q279" s="67">
        <v>1193152806</v>
      </c>
      <c r="R279" s="67">
        <v>3722516414</v>
      </c>
      <c r="S279" s="67">
        <v>224824738</v>
      </c>
      <c r="T279" s="67">
        <v>0</v>
      </c>
      <c r="U279" s="67">
        <v>0</v>
      </c>
      <c r="V279" s="67">
        <v>0</v>
      </c>
      <c r="W279" s="67">
        <v>0</v>
      </c>
      <c r="X279" s="67">
        <v>0</v>
      </c>
      <c r="Y279" s="67">
        <v>0</v>
      </c>
      <c r="Z279" s="67">
        <v>0</v>
      </c>
      <c r="AA279" s="67">
        <v>0</v>
      </c>
      <c r="AB279" s="67">
        <v>0</v>
      </c>
      <c r="AC279" s="67">
        <v>0</v>
      </c>
      <c r="AD279" s="67">
        <v>0</v>
      </c>
      <c r="AE279" s="67">
        <v>0</v>
      </c>
      <c r="AF279" s="67">
        <v>0</v>
      </c>
      <c r="AG279" s="67">
        <v>0</v>
      </c>
      <c r="AH279" s="67">
        <v>0</v>
      </c>
      <c r="AI279" s="67">
        <v>0</v>
      </c>
      <c r="AJ279" s="67">
        <v>0</v>
      </c>
      <c r="AK279" s="67">
        <v>0</v>
      </c>
      <c r="AL279" s="67">
        <v>0</v>
      </c>
      <c r="AM279" s="67">
        <v>92531398753</v>
      </c>
      <c r="AN279" s="67">
        <v>34147018952</v>
      </c>
      <c r="AO279" s="67">
        <v>58501150727</v>
      </c>
      <c r="AP279" s="67">
        <v>186015445183</v>
      </c>
      <c r="AQ279" s="67">
        <v>187491973609</v>
      </c>
      <c r="AR279" s="67">
        <v>7938141376</v>
      </c>
      <c r="AS279" s="67">
        <v>6401726917</v>
      </c>
      <c r="AT279" s="67">
        <v>1536414460</v>
      </c>
      <c r="AU279" s="67">
        <v>2321000000</v>
      </c>
      <c r="AV279" s="67">
        <v>3050000000</v>
      </c>
      <c r="AW279" s="67">
        <v>89433637645</v>
      </c>
      <c r="AX279" s="67">
        <v>76798274826</v>
      </c>
      <c r="AY279" s="67">
        <v>37809066073</v>
      </c>
      <c r="AZ279" s="67">
        <v>38989208753</v>
      </c>
      <c r="BA279" s="67">
        <v>9059540743</v>
      </c>
      <c r="BB279" s="67">
        <v>24783590</v>
      </c>
      <c r="BC279" s="67">
        <v>147765144</v>
      </c>
      <c r="BD279" s="67">
        <v>719461259</v>
      </c>
      <c r="BE279" s="67">
        <v>2620398293</v>
      </c>
      <c r="BF279" s="67">
        <v>63413789</v>
      </c>
      <c r="BG279" s="67"/>
      <c r="BH279" s="67">
        <v>3230533</v>
      </c>
      <c r="BI279" s="67"/>
      <c r="BJ279" s="67"/>
      <c r="BK279" s="67">
        <v>0</v>
      </c>
      <c r="BL279" s="67">
        <v>3230533</v>
      </c>
      <c r="BM279" s="67"/>
      <c r="BN279" s="67"/>
      <c r="BO279" s="67">
        <v>3230533</v>
      </c>
      <c r="BP279" s="67"/>
      <c r="BQ279" s="67"/>
      <c r="BR279" s="67"/>
      <c r="BS279" s="67"/>
      <c r="BT279" s="67"/>
      <c r="BU279" s="67"/>
      <c r="BV279" s="67"/>
      <c r="BW279" s="67"/>
      <c r="BX279" s="67"/>
      <c r="BY279" s="67"/>
      <c r="BZ279" s="67">
        <v>89579932571</v>
      </c>
      <c r="CA279" s="67">
        <v>27820079905</v>
      </c>
      <c r="CB279" s="67">
        <v>61759852667</v>
      </c>
      <c r="CC279" s="67">
        <v>186225942125</v>
      </c>
      <c r="CD279" s="67">
        <v>187000000000</v>
      </c>
    </row>
    <row r="280" spans="1:82">
      <c r="A280" t="s">
        <v>433</v>
      </c>
      <c r="B280" t="s">
        <v>434</v>
      </c>
      <c r="C280" t="s">
        <v>70</v>
      </c>
      <c r="D280" t="s">
        <v>68</v>
      </c>
      <c r="E280" t="s">
        <v>153</v>
      </c>
      <c r="F280" s="67">
        <v>2012</v>
      </c>
      <c r="G280" t="s">
        <v>452</v>
      </c>
      <c r="H280" s="67">
        <v>10014078</v>
      </c>
      <c r="I280" s="67">
        <v>6264280721</v>
      </c>
      <c r="J280" s="67">
        <v>2643998915</v>
      </c>
      <c r="K280" s="67">
        <v>3750883106</v>
      </c>
      <c r="L280" s="67">
        <v>91297394036</v>
      </c>
      <c r="M280" s="67">
        <v>76499602442</v>
      </c>
      <c r="N280" s="67">
        <v>9128683839</v>
      </c>
      <c r="O280" s="67">
        <v>134769962</v>
      </c>
      <c r="P280" s="67">
        <v>196525352</v>
      </c>
      <c r="Q280" s="67">
        <v>1176512598</v>
      </c>
      <c r="R280" s="67">
        <v>3670600645</v>
      </c>
      <c r="S280" s="67">
        <v>220336302</v>
      </c>
      <c r="T280" s="67">
        <v>0</v>
      </c>
      <c r="U280" s="67">
        <v>0</v>
      </c>
      <c r="V280" s="67">
        <v>0</v>
      </c>
      <c r="W280" s="67">
        <v>0</v>
      </c>
      <c r="X280" s="67">
        <v>0</v>
      </c>
      <c r="Y280" s="67">
        <v>0</v>
      </c>
      <c r="Z280" s="67">
        <v>0</v>
      </c>
      <c r="AA280" s="67">
        <v>0</v>
      </c>
      <c r="AB280" s="67">
        <v>0</v>
      </c>
      <c r="AC280" s="67">
        <v>0</v>
      </c>
      <c r="AD280" s="67">
        <v>0</v>
      </c>
      <c r="AE280" s="67">
        <v>0</v>
      </c>
      <c r="AF280" s="67">
        <v>0</v>
      </c>
      <c r="AG280" s="67">
        <v>0</v>
      </c>
      <c r="AH280" s="67">
        <v>0</v>
      </c>
      <c r="AI280" s="67">
        <v>0</v>
      </c>
      <c r="AJ280" s="67">
        <v>0</v>
      </c>
      <c r="AK280" s="67">
        <v>0</v>
      </c>
      <c r="AL280" s="67">
        <v>0</v>
      </c>
      <c r="AM280" s="67">
        <v>96947693384</v>
      </c>
      <c r="AN280" s="67">
        <v>35322454083</v>
      </c>
      <c r="AO280" s="67">
        <v>61687763803</v>
      </c>
      <c r="AP280" s="67">
        <v>192336014276</v>
      </c>
      <c r="AQ280" s="67">
        <v>194071025361</v>
      </c>
      <c r="AR280" s="67">
        <v>8199414334</v>
      </c>
      <c r="AS280" s="67">
        <v>6612430914</v>
      </c>
      <c r="AT280" s="67">
        <v>1586983419</v>
      </c>
      <c r="AU280" s="67">
        <v>2618000000</v>
      </c>
      <c r="AV280" s="67">
        <v>3714000000</v>
      </c>
      <c r="AW280" s="67">
        <v>91902108219</v>
      </c>
      <c r="AX280" s="67">
        <v>77490101415</v>
      </c>
      <c r="AY280" s="67">
        <v>38109492075</v>
      </c>
      <c r="AZ280" s="67">
        <v>39380609340</v>
      </c>
      <c r="BA280" s="67">
        <v>10673414838</v>
      </c>
      <c r="BB280" s="67">
        <v>38228844</v>
      </c>
      <c r="BC280" s="67">
        <v>127916095</v>
      </c>
      <c r="BD280" s="67">
        <v>736044480</v>
      </c>
      <c r="BE280" s="67">
        <v>2730189695</v>
      </c>
      <c r="BF280" s="67">
        <v>106212852</v>
      </c>
      <c r="BG280" s="67"/>
      <c r="BH280" s="67">
        <v>2407665</v>
      </c>
      <c r="BI280" s="67"/>
      <c r="BJ280" s="67"/>
      <c r="BK280" s="67">
        <v>0</v>
      </c>
      <c r="BL280" s="67">
        <v>2407665</v>
      </c>
      <c r="BM280" s="67"/>
      <c r="BN280" s="67"/>
      <c r="BO280" s="67">
        <v>2407665</v>
      </c>
      <c r="BP280" s="67"/>
      <c r="BQ280" s="67"/>
      <c r="BR280" s="67"/>
      <c r="BS280" s="67"/>
      <c r="BT280" s="67"/>
      <c r="BU280" s="67"/>
      <c r="BV280" s="67"/>
      <c r="BW280" s="67"/>
      <c r="BX280" s="67"/>
      <c r="BY280" s="67"/>
      <c r="BZ280" s="67">
        <v>87150538166</v>
      </c>
      <c r="CA280" s="67">
        <v>31189825708</v>
      </c>
      <c r="CB280" s="67">
        <v>55960712457</v>
      </c>
      <c r="CC280" s="67">
        <v>186158468384</v>
      </c>
      <c r="CD280" s="67">
        <v>187300000000</v>
      </c>
    </row>
    <row r="281" spans="1:82">
      <c r="A281" t="s">
        <v>433</v>
      </c>
      <c r="B281" t="s">
        <v>434</v>
      </c>
      <c r="C281" t="s">
        <v>70</v>
      </c>
      <c r="D281" t="s">
        <v>68</v>
      </c>
      <c r="E281" t="s">
        <v>153</v>
      </c>
      <c r="F281" s="67">
        <v>2013</v>
      </c>
      <c r="G281" t="s">
        <v>453</v>
      </c>
      <c r="H281" s="67">
        <v>10308730</v>
      </c>
      <c r="I281" s="67">
        <v>6976617741</v>
      </c>
      <c r="J281" s="67">
        <v>3343679237</v>
      </c>
      <c r="K281" s="67">
        <v>4187392585</v>
      </c>
      <c r="L281" s="67">
        <v>95173148871</v>
      </c>
      <c r="M281" s="67">
        <v>80579581240</v>
      </c>
      <c r="N281" s="67">
        <v>8999570734</v>
      </c>
      <c r="O281" s="67">
        <v>136727995</v>
      </c>
      <c r="P281" s="67">
        <v>193745762</v>
      </c>
      <c r="Q281" s="67">
        <v>1159872391</v>
      </c>
      <c r="R281" s="67">
        <v>3618684875</v>
      </c>
      <c r="S281" s="67">
        <v>216062709</v>
      </c>
      <c r="T281" s="67">
        <v>0</v>
      </c>
      <c r="U281" s="67">
        <v>0</v>
      </c>
      <c r="V281" s="67">
        <v>0</v>
      </c>
      <c r="W281" s="67">
        <v>0</v>
      </c>
      <c r="X281" s="67">
        <v>0</v>
      </c>
      <c r="Y281" s="67">
        <v>0</v>
      </c>
      <c r="Z281" s="67">
        <v>0</v>
      </c>
      <c r="AA281" s="67">
        <v>0</v>
      </c>
      <c r="AB281" s="67">
        <v>0</v>
      </c>
      <c r="AC281" s="67">
        <v>0</v>
      </c>
      <c r="AD281" s="67">
        <v>0</v>
      </c>
      <c r="AE281" s="67">
        <v>0</v>
      </c>
      <c r="AF281" s="67">
        <v>0</v>
      </c>
      <c r="AG281" s="67">
        <v>0</v>
      </c>
      <c r="AH281" s="67">
        <v>0</v>
      </c>
      <c r="AI281" s="67">
        <v>0</v>
      </c>
      <c r="AJ281" s="67">
        <v>0</v>
      </c>
      <c r="AK281" s="67">
        <v>0</v>
      </c>
      <c r="AL281" s="67">
        <v>0</v>
      </c>
      <c r="AM281" s="67">
        <v>101401266185</v>
      </c>
      <c r="AN281" s="67">
        <v>36464221576</v>
      </c>
      <c r="AO281" s="67">
        <v>64993802000</v>
      </c>
      <c r="AP281" s="67">
        <v>201741891534</v>
      </c>
      <c r="AQ281" s="67">
        <v>203093058335</v>
      </c>
      <c r="AR281" s="67">
        <v>9325590883</v>
      </c>
      <c r="AS281" s="67">
        <v>7520637809</v>
      </c>
      <c r="AT281" s="67">
        <v>1804953074</v>
      </c>
      <c r="AU281" s="67">
        <v>3325000000</v>
      </c>
      <c r="AV281" s="67">
        <v>4164000000</v>
      </c>
      <c r="AW281" s="67">
        <v>95373319581</v>
      </c>
      <c r="AX281" s="67">
        <v>80394677282</v>
      </c>
      <c r="AY281" s="67">
        <v>39539345508</v>
      </c>
      <c r="AZ281" s="67">
        <v>40855331774</v>
      </c>
      <c r="BA281" s="67">
        <v>10777792695</v>
      </c>
      <c r="BB281" s="67">
        <v>54317195</v>
      </c>
      <c r="BC281" s="67">
        <v>141883944</v>
      </c>
      <c r="BD281" s="67">
        <v>747041451</v>
      </c>
      <c r="BE281" s="67">
        <v>3067497822</v>
      </c>
      <c r="BF281" s="67">
        <v>190109192</v>
      </c>
      <c r="BG281" s="67"/>
      <c r="BH281" s="67">
        <v>2645328</v>
      </c>
      <c r="BI281" s="67"/>
      <c r="BJ281" s="67"/>
      <c r="BK281" s="67">
        <v>0</v>
      </c>
      <c r="BL281" s="67">
        <v>2645328</v>
      </c>
      <c r="BM281" s="67"/>
      <c r="BN281" s="67"/>
      <c r="BO281" s="67">
        <v>2645328</v>
      </c>
      <c r="BP281" s="67"/>
      <c r="BQ281" s="67"/>
      <c r="BR281" s="67"/>
      <c r="BS281" s="67"/>
      <c r="BT281" s="67"/>
      <c r="BU281" s="67"/>
      <c r="BV281" s="67"/>
      <c r="BW281" s="67"/>
      <c r="BX281" s="67"/>
      <c r="BY281" s="67"/>
      <c r="BZ281" s="67">
        <v>95664837432</v>
      </c>
      <c r="CA281" s="67">
        <v>34178492370</v>
      </c>
      <c r="CB281" s="67">
        <v>61486345062</v>
      </c>
      <c r="CC281" s="67">
        <v>199527393225</v>
      </c>
      <c r="CD281" s="67">
        <v>200400000000</v>
      </c>
    </row>
    <row r="282" spans="1:82">
      <c r="A282" t="s">
        <v>433</v>
      </c>
      <c r="B282" t="s">
        <v>434</v>
      </c>
      <c r="C282" t="s">
        <v>70</v>
      </c>
      <c r="D282" t="s">
        <v>68</v>
      </c>
      <c r="E282" t="s">
        <v>153</v>
      </c>
      <c r="F282" s="67">
        <v>2014</v>
      </c>
      <c r="G282" t="s">
        <v>454</v>
      </c>
      <c r="H282" s="67">
        <v>10614844</v>
      </c>
      <c r="I282" s="67">
        <v>7689512337</v>
      </c>
      <c r="J282" s="67">
        <v>3396508831</v>
      </c>
      <c r="K282" s="67">
        <v>5334915330</v>
      </c>
      <c r="L282" s="67">
        <v>94949420635</v>
      </c>
      <c r="M282" s="67">
        <v>80579581240</v>
      </c>
      <c r="N282" s="67">
        <v>8870457629</v>
      </c>
      <c r="O282" s="67">
        <v>138638271</v>
      </c>
      <c r="P282" s="67">
        <v>190966172</v>
      </c>
      <c r="Q282" s="67">
        <v>1143232183</v>
      </c>
      <c r="R282" s="67">
        <v>3566769106</v>
      </c>
      <c r="S282" s="67">
        <v>213564879</v>
      </c>
      <c r="T282" s="67">
        <v>0</v>
      </c>
      <c r="U282" s="67">
        <v>0</v>
      </c>
      <c r="V282" s="67">
        <v>0</v>
      </c>
      <c r="W282" s="67">
        <v>0</v>
      </c>
      <c r="X282" s="67">
        <v>0</v>
      </c>
      <c r="Y282" s="67">
        <v>0</v>
      </c>
      <c r="Z282" s="67">
        <v>0</v>
      </c>
      <c r="AA282" s="67">
        <v>0</v>
      </c>
      <c r="AB282" s="67">
        <v>0</v>
      </c>
      <c r="AC282" s="67">
        <v>0</v>
      </c>
      <c r="AD282" s="67">
        <v>0</v>
      </c>
      <c r="AE282" s="67">
        <v>0</v>
      </c>
      <c r="AF282" s="67">
        <v>0</v>
      </c>
      <c r="AG282" s="67">
        <v>0</v>
      </c>
      <c r="AH282" s="67">
        <v>0</v>
      </c>
      <c r="AI282" s="67">
        <v>0</v>
      </c>
      <c r="AJ282" s="67">
        <v>0</v>
      </c>
      <c r="AK282" s="67">
        <v>0</v>
      </c>
      <c r="AL282" s="67">
        <v>0</v>
      </c>
      <c r="AM282" s="67">
        <v>105504611138</v>
      </c>
      <c r="AN282" s="67">
        <v>37414826150</v>
      </c>
      <c r="AO282" s="67">
        <v>68148889900</v>
      </c>
      <c r="AP282" s="67">
        <v>205297094444</v>
      </c>
      <c r="AQ282" s="67">
        <v>207678274647</v>
      </c>
      <c r="AR282" s="67">
        <v>10078808799</v>
      </c>
      <c r="AS282" s="67">
        <v>8128071612</v>
      </c>
      <c r="AT282" s="67">
        <v>1950737187</v>
      </c>
      <c r="AU282" s="67">
        <v>3359000000</v>
      </c>
      <c r="AV282" s="67">
        <v>5276000000</v>
      </c>
      <c r="AW282" s="67">
        <v>95198780580</v>
      </c>
      <c r="AX282" s="67">
        <v>78850590352</v>
      </c>
      <c r="AY282" s="67">
        <v>38983369901</v>
      </c>
      <c r="AZ282" s="67">
        <v>39867220451</v>
      </c>
      <c r="BA282" s="67">
        <v>12054712075</v>
      </c>
      <c r="BB282" s="67">
        <v>68413917</v>
      </c>
      <c r="BC282" s="67">
        <v>112477945</v>
      </c>
      <c r="BD282" s="67">
        <v>793795097</v>
      </c>
      <c r="BE282" s="67">
        <v>3255373416</v>
      </c>
      <c r="BF282" s="67">
        <v>63417778</v>
      </c>
      <c r="BG282" s="67"/>
      <c r="BH282" s="67">
        <v>1940545</v>
      </c>
      <c r="BI282" s="67"/>
      <c r="BJ282" s="67"/>
      <c r="BK282" s="67">
        <v>0</v>
      </c>
      <c r="BL282" s="67">
        <v>1940545</v>
      </c>
      <c r="BM282" s="67"/>
      <c r="BN282" s="67"/>
      <c r="BO282" s="67">
        <v>1940545</v>
      </c>
      <c r="BP282" s="67"/>
      <c r="BQ282" s="67"/>
      <c r="BR282" s="67"/>
      <c r="BS282" s="67"/>
      <c r="BT282" s="67"/>
      <c r="BU282" s="67"/>
      <c r="BV282" s="67"/>
      <c r="BW282" s="67"/>
      <c r="BX282" s="67"/>
      <c r="BY282" s="67"/>
      <c r="BZ282" s="67">
        <v>100369422589</v>
      </c>
      <c r="CA282" s="67">
        <v>35791418093</v>
      </c>
      <c r="CB282" s="67">
        <v>64578004495</v>
      </c>
      <c r="CC282" s="67">
        <v>203731952513</v>
      </c>
      <c r="CD282" s="67">
        <v>205600000000</v>
      </c>
    </row>
    <row r="283" spans="1:82">
      <c r="A283" t="s">
        <v>433</v>
      </c>
      <c r="B283" t="s">
        <v>434</v>
      </c>
      <c r="C283" t="s">
        <v>70</v>
      </c>
      <c r="D283" t="s">
        <v>68</v>
      </c>
      <c r="E283" t="s">
        <v>153</v>
      </c>
      <c r="F283" s="67">
        <v>2015</v>
      </c>
      <c r="G283" t="s">
        <v>455</v>
      </c>
      <c r="H283" s="67">
        <v>10932783</v>
      </c>
      <c r="I283" s="67">
        <v>8396534187</v>
      </c>
      <c r="J283" s="67">
        <v>3921824600</v>
      </c>
      <c r="K283" s="67">
        <v>5268785197</v>
      </c>
      <c r="L283" s="67">
        <v>94695333468</v>
      </c>
      <c r="M283" s="67">
        <v>80579581240</v>
      </c>
      <c r="N283" s="67">
        <v>8741344525</v>
      </c>
      <c r="O283" s="67">
        <v>140548547</v>
      </c>
      <c r="P283" s="67">
        <v>188186582</v>
      </c>
      <c r="Q283" s="67">
        <v>1126591976</v>
      </c>
      <c r="R283" s="67">
        <v>3514853336</v>
      </c>
      <c r="S283" s="67">
        <v>212798161</v>
      </c>
      <c r="T283" s="67">
        <v>0</v>
      </c>
      <c r="U283" s="67">
        <v>0</v>
      </c>
      <c r="V283" s="67">
        <v>0</v>
      </c>
      <c r="W283" s="67">
        <v>0</v>
      </c>
      <c r="X283" s="67">
        <v>0</v>
      </c>
      <c r="Y283" s="67">
        <v>0</v>
      </c>
      <c r="Z283" s="67">
        <v>0</v>
      </c>
      <c r="AA283" s="67">
        <v>0</v>
      </c>
      <c r="AB283" s="67">
        <v>0</v>
      </c>
      <c r="AC283" s="67">
        <v>0</v>
      </c>
      <c r="AD283" s="67">
        <v>0</v>
      </c>
      <c r="AE283" s="67">
        <v>0</v>
      </c>
      <c r="AF283" s="67">
        <v>0</v>
      </c>
      <c r="AG283" s="67">
        <v>0</v>
      </c>
      <c r="AH283" s="67">
        <v>0</v>
      </c>
      <c r="AI283" s="67">
        <v>0</v>
      </c>
      <c r="AJ283" s="67">
        <v>0</v>
      </c>
      <c r="AK283" s="67">
        <v>0</v>
      </c>
      <c r="AL283" s="67">
        <v>0</v>
      </c>
      <c r="AM283" s="67">
        <v>109326351956</v>
      </c>
      <c r="AN283" s="67">
        <v>38207041776</v>
      </c>
      <c r="AO283" s="67">
        <v>71191659192</v>
      </c>
      <c r="AP283" s="67">
        <v>210318588421</v>
      </c>
      <c r="AQ283" s="67">
        <v>212000297129</v>
      </c>
      <c r="AR283" s="67">
        <v>9130301091</v>
      </c>
      <c r="AS283" s="67">
        <v>7363146041</v>
      </c>
      <c r="AT283" s="67">
        <v>1767155050</v>
      </c>
      <c r="AU283" s="67">
        <v>3887000000</v>
      </c>
      <c r="AV283" s="67">
        <v>5222000000</v>
      </c>
      <c r="AW283" s="67">
        <v>79451848946</v>
      </c>
      <c r="AX283" s="67">
        <v>63689956410</v>
      </c>
      <c r="AY283" s="67">
        <v>31412545928</v>
      </c>
      <c r="AZ283" s="67">
        <v>32277410482</v>
      </c>
      <c r="BA283" s="67">
        <v>11851746304</v>
      </c>
      <c r="BB283" s="67">
        <v>69596697</v>
      </c>
      <c r="BC283" s="67">
        <v>108802196</v>
      </c>
      <c r="BD283" s="67">
        <v>834183921</v>
      </c>
      <c r="BE283" s="67">
        <v>2790668738</v>
      </c>
      <c r="BF283" s="67">
        <v>106894679</v>
      </c>
      <c r="BG283" s="67"/>
      <c r="BH283" s="67">
        <v>0</v>
      </c>
      <c r="BI283" s="67"/>
      <c r="BJ283" s="67"/>
      <c r="BK283" s="67">
        <v>0</v>
      </c>
      <c r="BL283" s="67"/>
      <c r="BM283" s="67"/>
      <c r="BN283" s="67"/>
      <c r="BO283" s="67"/>
      <c r="BP283" s="67"/>
      <c r="BQ283" s="67"/>
      <c r="BR283" s="67"/>
      <c r="BS283" s="67"/>
      <c r="BT283" s="67"/>
      <c r="BU283" s="67"/>
      <c r="BV283" s="67"/>
      <c r="BW283" s="67"/>
      <c r="BX283" s="67"/>
      <c r="BY283" s="67"/>
      <c r="BZ283" s="67">
        <v>93790528771</v>
      </c>
      <c r="CA283" s="67">
        <v>33389758656</v>
      </c>
      <c r="CB283" s="67">
        <v>60400770116</v>
      </c>
      <c r="CC283" s="67">
        <v>181037678807</v>
      </c>
      <c r="CD283" s="67">
        <v>182400000000</v>
      </c>
    </row>
    <row r="284" spans="1:82">
      <c r="A284" t="s">
        <v>433</v>
      </c>
      <c r="B284" t="s">
        <v>434</v>
      </c>
      <c r="C284" t="s">
        <v>70</v>
      </c>
      <c r="D284" t="s">
        <v>68</v>
      </c>
      <c r="E284" t="s">
        <v>153</v>
      </c>
      <c r="F284" s="67">
        <v>2016</v>
      </c>
      <c r="G284" t="s">
        <v>456</v>
      </c>
      <c r="H284" s="67">
        <v>11260085</v>
      </c>
      <c r="I284" s="67">
        <v>9094064821</v>
      </c>
      <c r="J284" s="67">
        <v>3198574956</v>
      </c>
      <c r="K284" s="67">
        <v>5969995227</v>
      </c>
      <c r="L284" s="67">
        <v>94418783886</v>
      </c>
      <c r="M284" s="67">
        <v>80579581240</v>
      </c>
      <c r="N284" s="67">
        <v>8612231420</v>
      </c>
      <c r="O284" s="67">
        <v>140787331</v>
      </c>
      <c r="P284" s="67">
        <v>185406992</v>
      </c>
      <c r="Q284" s="67">
        <v>1109951768</v>
      </c>
      <c r="R284" s="67">
        <v>3462937567</v>
      </c>
      <c r="S284" s="67">
        <v>211425961</v>
      </c>
      <c r="T284" s="67">
        <v>0</v>
      </c>
      <c r="U284" s="67">
        <v>0</v>
      </c>
      <c r="V284" s="67">
        <v>0</v>
      </c>
      <c r="W284" s="67">
        <v>0</v>
      </c>
      <c r="X284" s="67">
        <v>0</v>
      </c>
      <c r="Y284" s="67">
        <v>0</v>
      </c>
      <c r="Z284" s="67">
        <v>0</v>
      </c>
      <c r="AA284" s="67">
        <v>0</v>
      </c>
      <c r="AB284" s="67">
        <v>0</v>
      </c>
      <c r="AC284" s="67">
        <v>0</v>
      </c>
      <c r="AD284" s="67">
        <v>0</v>
      </c>
      <c r="AE284" s="67">
        <v>0</v>
      </c>
      <c r="AF284" s="67">
        <v>0</v>
      </c>
      <c r="AG284" s="67">
        <v>0</v>
      </c>
      <c r="AH284" s="67">
        <v>0</v>
      </c>
      <c r="AI284" s="67">
        <v>0</v>
      </c>
      <c r="AJ284" s="67">
        <v>0</v>
      </c>
      <c r="AK284" s="67">
        <v>0</v>
      </c>
      <c r="AL284" s="67">
        <v>0</v>
      </c>
      <c r="AM284" s="67">
        <v>113328638543</v>
      </c>
      <c r="AN284" s="67">
        <v>38989510018</v>
      </c>
      <c r="AO284" s="67">
        <v>74402660493</v>
      </c>
      <c r="AP284" s="67">
        <v>213367905546</v>
      </c>
      <c r="AQ284" s="67">
        <v>216491371841</v>
      </c>
      <c r="AR284" s="67">
        <v>9722633390</v>
      </c>
      <c r="AS284" s="67">
        <v>7840833379</v>
      </c>
      <c r="AT284" s="67">
        <v>1881800011</v>
      </c>
      <c r="AU284" s="67">
        <v>3145000000</v>
      </c>
      <c r="AV284" s="67">
        <v>5870000000</v>
      </c>
      <c r="AW284" s="67">
        <v>84849014375</v>
      </c>
      <c r="AX284" s="67">
        <v>68020099543</v>
      </c>
      <c r="AY284" s="67">
        <v>33551248240</v>
      </c>
      <c r="AZ284" s="67">
        <v>34468851303</v>
      </c>
      <c r="BA284" s="67">
        <v>12752048875</v>
      </c>
      <c r="BB284" s="67">
        <v>87465175</v>
      </c>
      <c r="BC284" s="67">
        <v>94834346</v>
      </c>
      <c r="BD284" s="67">
        <v>885309852</v>
      </c>
      <c r="BE284" s="67">
        <v>2896752069</v>
      </c>
      <c r="BF284" s="67">
        <v>112504515</v>
      </c>
      <c r="BG284" s="67"/>
      <c r="BH284" s="67">
        <v>0</v>
      </c>
      <c r="BI284" s="67"/>
      <c r="BJ284" s="67"/>
      <c r="BK284" s="67">
        <v>0</v>
      </c>
      <c r="BL284" s="67"/>
      <c r="BM284" s="67"/>
      <c r="BN284" s="67"/>
      <c r="BO284" s="67"/>
      <c r="BP284" s="67"/>
      <c r="BQ284" s="67"/>
      <c r="BR284" s="67"/>
      <c r="BS284" s="67"/>
      <c r="BT284" s="67"/>
      <c r="BU284" s="67"/>
      <c r="BV284" s="67"/>
      <c r="BW284" s="67"/>
      <c r="BX284" s="67"/>
      <c r="BY284" s="67"/>
      <c r="BZ284" s="67">
        <v>104048209884</v>
      </c>
      <c r="CA284" s="67">
        <v>34190356435</v>
      </c>
      <c r="CB284" s="67">
        <v>69857853450</v>
      </c>
      <c r="CC284" s="67">
        <v>195894857649</v>
      </c>
      <c r="CD284" s="67">
        <v>198600000000</v>
      </c>
    </row>
    <row r="285" spans="1:82">
      <c r="A285" t="s">
        <v>433</v>
      </c>
      <c r="B285" t="s">
        <v>434</v>
      </c>
      <c r="C285" t="s">
        <v>70</v>
      </c>
      <c r="D285" t="s">
        <v>68</v>
      </c>
      <c r="E285" t="s">
        <v>153</v>
      </c>
      <c r="F285" s="67">
        <v>2017</v>
      </c>
      <c r="G285" t="s">
        <v>457</v>
      </c>
      <c r="H285" s="67">
        <v>11596779</v>
      </c>
      <c r="I285" s="67">
        <v>10057906882</v>
      </c>
      <c r="J285" s="67">
        <v>4619006324</v>
      </c>
      <c r="K285" s="67">
        <v>7741982258</v>
      </c>
      <c r="L285" s="67">
        <v>94147720029</v>
      </c>
      <c r="M285" s="67">
        <v>80579581240</v>
      </c>
      <c r="N285" s="67">
        <v>8483118315</v>
      </c>
      <c r="O285" s="67">
        <v>141073873</v>
      </c>
      <c r="P285" s="67">
        <v>182627402</v>
      </c>
      <c r="Q285" s="67">
        <v>1093311560</v>
      </c>
      <c r="R285" s="67">
        <v>3411021798</v>
      </c>
      <c r="S285" s="67">
        <v>210211003</v>
      </c>
      <c r="T285" s="67">
        <v>0</v>
      </c>
      <c r="U285" s="67">
        <v>0</v>
      </c>
      <c r="V285" s="67">
        <v>0</v>
      </c>
      <c r="W285" s="67">
        <v>0</v>
      </c>
      <c r="X285" s="67">
        <v>0</v>
      </c>
      <c r="Y285" s="67">
        <v>0</v>
      </c>
      <c r="Z285" s="67">
        <v>0</v>
      </c>
      <c r="AA285" s="67">
        <v>0</v>
      </c>
      <c r="AB285" s="67">
        <v>0</v>
      </c>
      <c r="AC285" s="67">
        <v>0</v>
      </c>
      <c r="AD285" s="67">
        <v>0</v>
      </c>
      <c r="AE285" s="67">
        <v>0</v>
      </c>
      <c r="AF285" s="67">
        <v>0</v>
      </c>
      <c r="AG285" s="67">
        <v>0</v>
      </c>
      <c r="AH285" s="67">
        <v>0</v>
      </c>
      <c r="AI285" s="67">
        <v>0</v>
      </c>
      <c r="AJ285" s="67">
        <v>0</v>
      </c>
      <c r="AK285" s="67">
        <v>0</v>
      </c>
      <c r="AL285" s="67">
        <v>0</v>
      </c>
      <c r="AM285" s="67">
        <v>117426077367</v>
      </c>
      <c r="AN285" s="67">
        <v>39727601283</v>
      </c>
      <c r="AO285" s="67">
        <v>77727127396</v>
      </c>
      <c r="AP285" s="67">
        <v>218011968874</v>
      </c>
      <c r="AQ285" s="67">
        <v>221324654769</v>
      </c>
      <c r="AR285" s="67">
        <v>11172101776</v>
      </c>
      <c r="AS285" s="67">
        <v>9009759497</v>
      </c>
      <c r="AT285" s="67">
        <v>2162342279</v>
      </c>
      <c r="AU285" s="67">
        <v>4622000000</v>
      </c>
      <c r="AV285" s="67">
        <v>7747000000</v>
      </c>
      <c r="AW285" s="67">
        <v>90469498799</v>
      </c>
      <c r="AX285" s="67">
        <v>73623563755</v>
      </c>
      <c r="AY285" s="67">
        <v>36343660624</v>
      </c>
      <c r="AZ285" s="67">
        <v>37279903131</v>
      </c>
      <c r="BA285" s="67">
        <v>12472380834</v>
      </c>
      <c r="BB285" s="67">
        <v>106789601</v>
      </c>
      <c r="BC285" s="67">
        <v>117623995</v>
      </c>
      <c r="BD285" s="67">
        <v>955163070</v>
      </c>
      <c r="BE285" s="67">
        <v>3112540635</v>
      </c>
      <c r="BF285" s="67">
        <v>81436909</v>
      </c>
      <c r="BG285" s="67"/>
      <c r="BH285" s="67">
        <v>0</v>
      </c>
      <c r="BI285" s="67"/>
      <c r="BJ285" s="67"/>
      <c r="BK285" s="67">
        <v>0</v>
      </c>
      <c r="BL285" s="67"/>
      <c r="BM285" s="67"/>
      <c r="BN285" s="67"/>
      <c r="BO285" s="67"/>
      <c r="BP285" s="67"/>
      <c r="BQ285" s="67"/>
      <c r="BR285" s="67"/>
      <c r="BS285" s="67"/>
      <c r="BT285" s="67"/>
      <c r="BU285" s="67"/>
      <c r="BV285" s="67"/>
      <c r="BW285" s="67"/>
      <c r="BX285" s="67"/>
      <c r="BY285" s="67"/>
      <c r="BZ285" s="67">
        <v>112144858503</v>
      </c>
      <c r="CA285" s="67">
        <v>36796510398</v>
      </c>
      <c r="CB285" s="67">
        <v>75348348106</v>
      </c>
      <c r="CC285" s="67">
        <v>210661459078</v>
      </c>
      <c r="CD285" s="67">
        <v>213800000000</v>
      </c>
    </row>
    <row r="286" spans="1:82">
      <c r="A286" t="s">
        <v>433</v>
      </c>
      <c r="B286" t="s">
        <v>434</v>
      </c>
      <c r="C286" t="s">
        <v>70</v>
      </c>
      <c r="D286" t="s">
        <v>68</v>
      </c>
      <c r="E286" t="s">
        <v>153</v>
      </c>
      <c r="F286" s="67">
        <v>2018</v>
      </c>
      <c r="G286" t="s">
        <v>458</v>
      </c>
      <c r="H286" s="67">
        <v>11940683</v>
      </c>
      <c r="I286" s="67">
        <v>11230822054</v>
      </c>
      <c r="J286" s="67">
        <v>3475324016</v>
      </c>
      <c r="K286" s="67">
        <v>8921653223</v>
      </c>
      <c r="L286" s="67">
        <v>93907027060</v>
      </c>
      <c r="M286" s="67">
        <v>80579581240</v>
      </c>
      <c r="N286" s="67">
        <v>8354005211</v>
      </c>
      <c r="O286" s="67">
        <v>141312657</v>
      </c>
      <c r="P286" s="67">
        <v>179847812</v>
      </c>
      <c r="Q286" s="67">
        <v>1076671353</v>
      </c>
      <c r="R286" s="67">
        <v>3359106028</v>
      </c>
      <c r="S286" s="67">
        <v>208818222</v>
      </c>
      <c r="T286" s="67">
        <v>0</v>
      </c>
      <c r="U286" s="67">
        <v>0</v>
      </c>
      <c r="V286" s="67">
        <v>0</v>
      </c>
      <c r="W286" s="67">
        <v>0</v>
      </c>
      <c r="X286" s="67">
        <v>0</v>
      </c>
      <c r="Y286" s="67">
        <v>0</v>
      </c>
      <c r="Z286" s="67">
        <v>0</v>
      </c>
      <c r="AA286" s="67">
        <v>0</v>
      </c>
      <c r="AB286" s="67">
        <v>0</v>
      </c>
      <c r="AC286" s="67">
        <v>0</v>
      </c>
      <c r="AD286" s="67">
        <v>0</v>
      </c>
      <c r="AE286" s="67">
        <v>0</v>
      </c>
      <c r="AF286" s="67">
        <v>0</v>
      </c>
      <c r="AG286" s="67">
        <v>0</v>
      </c>
      <c r="AH286" s="67">
        <v>0</v>
      </c>
      <c r="AI286" s="67">
        <v>0</v>
      </c>
      <c r="AJ286" s="67">
        <v>0</v>
      </c>
      <c r="AK286" s="67">
        <v>0</v>
      </c>
      <c r="AL286" s="67">
        <v>0</v>
      </c>
      <c r="AM286" s="67">
        <v>121630359399</v>
      </c>
      <c r="AN286" s="67">
        <v>40479514370</v>
      </c>
      <c r="AO286" s="67">
        <v>81158084324</v>
      </c>
      <c r="AP286" s="67">
        <v>221058743673</v>
      </c>
      <c r="AQ286" s="67">
        <v>226646713000</v>
      </c>
      <c r="AR286" s="67">
        <v>12988614296</v>
      </c>
      <c r="AS286" s="67">
        <v>10474688949</v>
      </c>
      <c r="AT286" s="67">
        <v>2513925348</v>
      </c>
      <c r="AU286" s="67">
        <v>3500000000</v>
      </c>
      <c r="AV286" s="67">
        <v>8985000000</v>
      </c>
      <c r="AW286" s="67">
        <v>84260221088</v>
      </c>
      <c r="AX286" s="67">
        <v>71442243905</v>
      </c>
      <c r="AY286" s="67">
        <v>35296476739</v>
      </c>
      <c r="AZ286" s="67">
        <v>36145767166</v>
      </c>
      <c r="BA286" s="67">
        <v>8083992308</v>
      </c>
      <c r="BB286" s="67">
        <v>131173315</v>
      </c>
      <c r="BC286" s="67">
        <v>128651245</v>
      </c>
      <c r="BD286" s="67">
        <v>1021368732</v>
      </c>
      <c r="BE286" s="67">
        <v>3308360409</v>
      </c>
      <c r="BF286" s="67">
        <v>144431175</v>
      </c>
      <c r="BG286" s="67"/>
      <c r="BH286" s="67">
        <v>0</v>
      </c>
      <c r="BI286" s="67"/>
      <c r="BJ286" s="67"/>
      <c r="BK286" s="67">
        <v>0</v>
      </c>
      <c r="BL286" s="67"/>
      <c r="BM286" s="67"/>
      <c r="BN286" s="67"/>
      <c r="BO286" s="67"/>
      <c r="BP286" s="67"/>
      <c r="BQ286" s="67"/>
      <c r="BR286" s="67"/>
      <c r="BS286" s="67"/>
      <c r="BT286" s="67"/>
      <c r="BU286" s="67"/>
      <c r="BV286" s="67"/>
      <c r="BW286" s="67"/>
      <c r="BX286" s="67"/>
      <c r="BY286" s="67"/>
      <c r="BZ286" s="67">
        <v>125221787284</v>
      </c>
      <c r="CA286" s="67">
        <v>41049107824</v>
      </c>
      <c r="CB286" s="67">
        <v>84172679460</v>
      </c>
      <c r="CC286" s="67">
        <v>216985622668</v>
      </c>
      <c r="CD286" s="67">
        <v>222500000000</v>
      </c>
    </row>
    <row r="287" spans="1:82">
      <c r="A287" t="s">
        <v>433</v>
      </c>
      <c r="B287" t="s">
        <v>434</v>
      </c>
      <c r="C287" t="s">
        <v>70</v>
      </c>
      <c r="D287" t="s">
        <v>68</v>
      </c>
      <c r="E287" t="s">
        <v>153</v>
      </c>
      <c r="F287" s="67">
        <v>2019</v>
      </c>
      <c r="G287" t="s">
        <v>459</v>
      </c>
      <c r="H287" s="67">
        <v>12290444</v>
      </c>
      <c r="I287" s="67">
        <v>12555922810</v>
      </c>
      <c r="J287" s="67">
        <v>5255000000</v>
      </c>
      <c r="K287" s="67">
        <v>9071000000</v>
      </c>
      <c r="L287" s="67">
        <v>93697787612</v>
      </c>
      <c r="M287" s="67">
        <v>80579581240</v>
      </c>
      <c r="N287" s="67">
        <v>8224892106</v>
      </c>
      <c r="O287" s="67">
        <v>141599199</v>
      </c>
      <c r="P287" s="67">
        <v>177068222</v>
      </c>
      <c r="Q287" s="67">
        <v>1060031145</v>
      </c>
      <c r="R287" s="67">
        <v>3307190259</v>
      </c>
      <c r="S287" s="67">
        <v>207425441</v>
      </c>
      <c r="T287" s="67">
        <v>0</v>
      </c>
      <c r="U287" s="67">
        <v>0</v>
      </c>
      <c r="V287" s="67">
        <v>0</v>
      </c>
      <c r="W287" s="67">
        <v>0</v>
      </c>
      <c r="X287" s="67">
        <v>0</v>
      </c>
      <c r="Y287" s="67">
        <v>0</v>
      </c>
      <c r="Z287" s="67">
        <v>0</v>
      </c>
      <c r="AA287" s="67">
        <v>0</v>
      </c>
      <c r="AB287" s="67">
        <v>0</v>
      </c>
      <c r="AC287" s="67">
        <v>0</v>
      </c>
      <c r="AD287" s="67">
        <v>0</v>
      </c>
      <c r="AE287" s="67">
        <v>0</v>
      </c>
      <c r="AF287" s="67">
        <v>0</v>
      </c>
      <c r="AG287" s="67">
        <v>0</v>
      </c>
      <c r="AH287" s="67">
        <v>0</v>
      </c>
      <c r="AI287" s="67">
        <v>0</v>
      </c>
      <c r="AJ287" s="67">
        <v>0</v>
      </c>
      <c r="AK287" s="67">
        <v>0</v>
      </c>
      <c r="AL287" s="67">
        <v>0</v>
      </c>
      <c r="AM287" s="67">
        <v>125944033767</v>
      </c>
      <c r="AN287" s="67">
        <v>41245503956</v>
      </c>
      <c r="AO287" s="67">
        <v>84698529811</v>
      </c>
      <c r="AP287" s="67">
        <v>228381744189</v>
      </c>
      <c r="AQ287" s="67">
        <v>232197744189</v>
      </c>
      <c r="AR287" s="67">
        <v>12555922810</v>
      </c>
      <c r="AS287" s="67">
        <v>10125744201</v>
      </c>
      <c r="AT287" s="67">
        <v>2430178608</v>
      </c>
      <c r="AU287" s="67">
        <v>5255000000</v>
      </c>
      <c r="AV287" s="67">
        <v>9071000000</v>
      </c>
      <c r="AW287" s="67">
        <v>93697787612</v>
      </c>
      <c r="AX287" s="67">
        <v>80579581240</v>
      </c>
      <c r="AY287" s="67">
        <v>39884252376</v>
      </c>
      <c r="AZ287" s="67">
        <v>40695328864</v>
      </c>
      <c r="BA287" s="67">
        <v>8224892106</v>
      </c>
      <c r="BB287" s="67">
        <v>141599199</v>
      </c>
      <c r="BC287" s="67">
        <v>177068222</v>
      </c>
      <c r="BD287" s="67">
        <v>1060031145</v>
      </c>
      <c r="BE287" s="67">
        <v>3307190259</v>
      </c>
      <c r="BF287" s="67">
        <v>207425441</v>
      </c>
      <c r="BG287" s="67"/>
      <c r="BH287" s="67">
        <v>0</v>
      </c>
      <c r="BI287" s="67"/>
      <c r="BJ287" s="67"/>
      <c r="BK287" s="67">
        <v>0</v>
      </c>
      <c r="BL287" s="67"/>
      <c r="BM287" s="67"/>
      <c r="BN287" s="67"/>
      <c r="BO287" s="67"/>
      <c r="BP287" s="67"/>
      <c r="BQ287" s="67"/>
      <c r="BR287" s="67"/>
      <c r="BS287" s="67"/>
      <c r="BT287" s="67"/>
      <c r="BU287" s="67"/>
      <c r="BV287" s="67"/>
      <c r="BW287" s="67"/>
      <c r="BX287" s="67"/>
      <c r="BY287" s="67"/>
      <c r="BZ287" s="67">
        <v>125944033767</v>
      </c>
      <c r="CA287" s="67">
        <v>41245503956</v>
      </c>
      <c r="CB287" s="67">
        <v>84698529811</v>
      </c>
      <c r="CC287" s="67">
        <v>228381744189</v>
      </c>
      <c r="CD287" s="67">
        <v>232200000000</v>
      </c>
    </row>
    <row r="288" spans="1:82">
      <c r="A288" t="s">
        <v>433</v>
      </c>
      <c r="B288" t="s">
        <v>434</v>
      </c>
      <c r="C288" t="s">
        <v>70</v>
      </c>
      <c r="D288" t="s">
        <v>68</v>
      </c>
      <c r="E288" t="s">
        <v>153</v>
      </c>
      <c r="F288" s="67">
        <v>2020</v>
      </c>
      <c r="G288" t="s">
        <v>460</v>
      </c>
      <c r="H288" s="67">
        <v>12643123</v>
      </c>
      <c r="I288" s="67">
        <v>14122897346</v>
      </c>
      <c r="J288" s="67">
        <v>5903551983</v>
      </c>
      <c r="K288" s="67">
        <v>11266446541</v>
      </c>
      <c r="L288" s="67">
        <v>93488834996</v>
      </c>
      <c r="M288" s="67">
        <v>80579581240</v>
      </c>
      <c r="N288" s="67">
        <v>8095779001</v>
      </c>
      <c r="O288" s="67">
        <v>141837983</v>
      </c>
      <c r="P288" s="67">
        <v>174288632</v>
      </c>
      <c r="Q288" s="67">
        <v>1043390938</v>
      </c>
      <c r="R288" s="67">
        <v>3255274489</v>
      </c>
      <c r="S288" s="67">
        <v>206032661</v>
      </c>
      <c r="T288" s="67">
        <v>0</v>
      </c>
      <c r="U288" s="67">
        <v>0</v>
      </c>
      <c r="V288" s="67">
        <v>0</v>
      </c>
      <c r="W288" s="67">
        <v>0</v>
      </c>
      <c r="X288" s="67">
        <v>0</v>
      </c>
      <c r="Y288" s="67">
        <v>0</v>
      </c>
      <c r="Z288" s="67">
        <v>0</v>
      </c>
      <c r="AA288" s="67">
        <v>0</v>
      </c>
      <c r="AB288" s="67">
        <v>0</v>
      </c>
      <c r="AC288" s="67">
        <v>0</v>
      </c>
      <c r="AD288" s="67">
        <v>0</v>
      </c>
      <c r="AE288" s="67">
        <v>0</v>
      </c>
      <c r="AF288" s="67">
        <v>0</v>
      </c>
      <c r="AG288" s="67">
        <v>0</v>
      </c>
      <c r="AH288" s="67">
        <v>0</v>
      </c>
      <c r="AI288" s="67">
        <v>0</v>
      </c>
      <c r="AJ288" s="67">
        <v>0</v>
      </c>
      <c r="AK288" s="67">
        <v>0</v>
      </c>
      <c r="AL288" s="67">
        <v>0</v>
      </c>
      <c r="AM288" s="67">
        <v>130315266019</v>
      </c>
      <c r="AN288" s="67">
        <v>42008204362</v>
      </c>
      <c r="AO288" s="67">
        <v>88314487874</v>
      </c>
      <c r="AP288" s="67">
        <v>232344157470</v>
      </c>
      <c r="AQ288" s="67">
        <v>237601918908</v>
      </c>
      <c r="AR288" s="67">
        <v>14120059393</v>
      </c>
      <c r="AS288" s="67">
        <v>11387144672</v>
      </c>
      <c r="AT288" s="67">
        <v>2732914721</v>
      </c>
      <c r="AU288" s="67">
        <v>6082000000</v>
      </c>
      <c r="AV288" s="67">
        <v>11607000000</v>
      </c>
      <c r="AW288" s="67">
        <v>112640573389</v>
      </c>
      <c r="AX288" s="67">
        <v>95951908938</v>
      </c>
      <c r="AY288" s="67">
        <v>47513340576</v>
      </c>
      <c r="AZ288" s="67">
        <v>48438568362</v>
      </c>
      <c r="BA288" s="67">
        <v>8455312337</v>
      </c>
      <c r="BB288" s="67">
        <v>166866252</v>
      </c>
      <c r="BC288" s="67">
        <v>3481931040</v>
      </c>
      <c r="BD288" s="67">
        <v>1035222678</v>
      </c>
      <c r="BE288" s="67">
        <v>3278912437</v>
      </c>
      <c r="BF288" s="67">
        <v>270419707</v>
      </c>
      <c r="BG288" s="67"/>
      <c r="BH288" s="67">
        <v>0</v>
      </c>
      <c r="BI288" s="67"/>
      <c r="BJ288" s="67"/>
      <c r="BK288" s="67">
        <v>0</v>
      </c>
      <c r="BL288" s="67"/>
      <c r="BM288" s="67"/>
      <c r="BN288" s="67"/>
      <c r="BO288" s="67"/>
      <c r="BP288" s="67"/>
      <c r="BQ288" s="67"/>
      <c r="BR288" s="67"/>
      <c r="BS288" s="67"/>
      <c r="BT288" s="67"/>
      <c r="BU288" s="67"/>
      <c r="BV288" s="67"/>
      <c r="BW288" s="67"/>
      <c r="BX288" s="67"/>
      <c r="BY288" s="67"/>
      <c r="BZ288" s="67">
        <v>137842284576</v>
      </c>
      <c r="CA288" s="67">
        <v>45100082126</v>
      </c>
      <c r="CB288" s="67">
        <v>92742202449</v>
      </c>
      <c r="CC288" s="67">
        <v>259077917358</v>
      </c>
      <c r="CD288" s="67">
        <v>264600000000</v>
      </c>
    </row>
    <row r="289" spans="1:82">
      <c r="A289" t="s">
        <v>461</v>
      </c>
      <c r="B289" t="s">
        <v>462</v>
      </c>
      <c r="C289" t="s">
        <v>69</v>
      </c>
      <c r="D289" t="s">
        <v>68</v>
      </c>
      <c r="E289" t="s">
        <v>153</v>
      </c>
      <c r="F289" s="67">
        <v>1995</v>
      </c>
      <c r="G289" t="s">
        <v>463</v>
      </c>
      <c r="H289" s="67">
        <v>10353263</v>
      </c>
      <c r="I289" s="67">
        <v>1309759364</v>
      </c>
      <c r="J289" s="67">
        <v>997580711</v>
      </c>
      <c r="K289" s="67">
        <v>2193701140</v>
      </c>
      <c r="L289" s="67">
        <v>90918037075</v>
      </c>
      <c r="M289" s="67">
        <v>66760804148</v>
      </c>
      <c r="N289" s="67">
        <v>11966134696</v>
      </c>
      <c r="O289" s="67">
        <v>0</v>
      </c>
      <c r="P289" s="67">
        <v>151538823</v>
      </c>
      <c r="Q289" s="67">
        <v>2070114118</v>
      </c>
      <c r="R289" s="67">
        <v>4681298063</v>
      </c>
      <c r="S289" s="67">
        <v>0</v>
      </c>
      <c r="T289" s="67">
        <v>213760871</v>
      </c>
      <c r="U289" s="67">
        <v>36478328104</v>
      </c>
      <c r="V289" s="67">
        <v>0</v>
      </c>
      <c r="W289" s="67">
        <v>0</v>
      </c>
      <c r="X289" s="67">
        <v>0</v>
      </c>
      <c r="Y289" s="67">
        <v>35900000000</v>
      </c>
      <c r="Z289" s="67">
        <v>0</v>
      </c>
      <c r="AA289" s="67">
        <v>0</v>
      </c>
      <c r="AB289" s="67">
        <v>34554222373</v>
      </c>
      <c r="AC289" s="67">
        <v>0</v>
      </c>
      <c r="AD289" s="67"/>
      <c r="AE289" s="67">
        <v>0</v>
      </c>
      <c r="AF289" s="67">
        <v>190358</v>
      </c>
      <c r="AG289" s="67">
        <v>21218989</v>
      </c>
      <c r="AH289" s="67">
        <v>0</v>
      </c>
      <c r="AI289" s="67">
        <v>1329201865</v>
      </c>
      <c r="AJ289" s="67">
        <v>0</v>
      </c>
      <c r="AK289" s="67">
        <v>0</v>
      </c>
      <c r="AL289" s="67">
        <v>0</v>
      </c>
      <c r="AM289" s="67">
        <v>27302964260</v>
      </c>
      <c r="AN289" s="67">
        <v>6189218695</v>
      </c>
      <c r="AO289" s="67">
        <v>21020419676</v>
      </c>
      <c r="AP289" s="67">
        <v>125361128483</v>
      </c>
      <c r="AQ289" s="67">
        <v>129648639771</v>
      </c>
      <c r="AR289" s="67">
        <v>2547172947</v>
      </c>
      <c r="AS289" s="67">
        <v>2054171732</v>
      </c>
      <c r="AT289" s="67">
        <v>493001216</v>
      </c>
      <c r="AU289" s="67">
        <v>613000000</v>
      </c>
      <c r="AV289" s="67">
        <v>1348000000</v>
      </c>
      <c r="AW289" s="67">
        <v>23326930532</v>
      </c>
      <c r="AX289" s="67">
        <v>12387623474</v>
      </c>
      <c r="AY289" s="67">
        <v>4645608291</v>
      </c>
      <c r="AZ289" s="67">
        <v>7742015183</v>
      </c>
      <c r="BA289" s="67">
        <v>8024426996</v>
      </c>
      <c r="BB289" s="67">
        <v>0</v>
      </c>
      <c r="BC289" s="67">
        <v>1089300419</v>
      </c>
      <c r="BD289" s="67">
        <v>1123819500</v>
      </c>
      <c r="BE289" s="67">
        <v>583100856</v>
      </c>
      <c r="BF289" s="67">
        <v>0</v>
      </c>
      <c r="BG289" s="67">
        <v>118659287</v>
      </c>
      <c r="BH289" s="67">
        <v>46607531</v>
      </c>
      <c r="BI289" s="67"/>
      <c r="BJ289" s="67"/>
      <c r="BK289" s="67">
        <v>0</v>
      </c>
      <c r="BL289" s="67">
        <v>46607531</v>
      </c>
      <c r="BM289" s="67"/>
      <c r="BN289" s="67"/>
      <c r="BO289" s="67">
        <v>46607531</v>
      </c>
      <c r="BP289" s="67"/>
      <c r="BQ289" s="67"/>
      <c r="BR289" s="67"/>
      <c r="BS289" s="67"/>
      <c r="BT289" s="67"/>
      <c r="BU289" s="67"/>
      <c r="BV289" s="67"/>
      <c r="BW289" s="67"/>
      <c r="BX289" s="67"/>
      <c r="BY289" s="67"/>
      <c r="BZ289" s="67">
        <v>14713252324</v>
      </c>
      <c r="CA289" s="67">
        <v>1504840847</v>
      </c>
      <c r="CB289" s="67">
        <v>13208411477</v>
      </c>
      <c r="CC289" s="67">
        <v>39898963334</v>
      </c>
      <c r="CD289" s="67">
        <v>40630000000</v>
      </c>
    </row>
    <row r="290" spans="1:82">
      <c r="A290" t="s">
        <v>461</v>
      </c>
      <c r="B290" t="s">
        <v>462</v>
      </c>
      <c r="C290" t="s">
        <v>69</v>
      </c>
      <c r="D290" t="s">
        <v>68</v>
      </c>
      <c r="E290" t="s">
        <v>153</v>
      </c>
      <c r="F290" s="67">
        <v>1996</v>
      </c>
      <c r="G290" t="s">
        <v>464</v>
      </c>
      <c r="H290" s="67">
        <v>10621210</v>
      </c>
      <c r="I290" s="67">
        <v>1406570442</v>
      </c>
      <c r="J290" s="67">
        <v>869689500</v>
      </c>
      <c r="K290" s="67">
        <v>2133576886</v>
      </c>
      <c r="L290" s="67">
        <v>91098506668</v>
      </c>
      <c r="M290" s="67">
        <v>67467267692</v>
      </c>
      <c r="N290" s="67">
        <v>11885987051</v>
      </c>
      <c r="O290" s="67">
        <v>0</v>
      </c>
      <c r="P290" s="67">
        <v>150523836</v>
      </c>
      <c r="Q290" s="67">
        <v>2056248758</v>
      </c>
      <c r="R290" s="67">
        <v>4649943326</v>
      </c>
      <c r="S290" s="67">
        <v>0</v>
      </c>
      <c r="T290" s="67">
        <v>167825024</v>
      </c>
      <c r="U290" s="67">
        <v>36448076376</v>
      </c>
      <c r="V290" s="67">
        <v>0</v>
      </c>
      <c r="W290" s="67">
        <v>0</v>
      </c>
      <c r="X290" s="67">
        <v>0</v>
      </c>
      <c r="Y290" s="67">
        <v>35880000000</v>
      </c>
      <c r="Z290" s="67">
        <v>0</v>
      </c>
      <c r="AA290" s="67">
        <v>0</v>
      </c>
      <c r="AB290" s="67">
        <v>34525566319</v>
      </c>
      <c r="AC290" s="67">
        <v>0</v>
      </c>
      <c r="AD290" s="67"/>
      <c r="AE290" s="67">
        <v>0</v>
      </c>
      <c r="AF290" s="67">
        <v>190358</v>
      </c>
      <c r="AG290" s="67">
        <v>21218989</v>
      </c>
      <c r="AH290" s="67">
        <v>0</v>
      </c>
      <c r="AI290" s="67">
        <v>1329201865</v>
      </c>
      <c r="AJ290" s="67">
        <v>0</v>
      </c>
      <c r="AK290" s="67">
        <v>0</v>
      </c>
      <c r="AL290" s="67">
        <v>0</v>
      </c>
      <c r="AM290" s="67">
        <v>28048732526</v>
      </c>
      <c r="AN290" s="67">
        <v>6287458931</v>
      </c>
      <c r="AO290" s="67">
        <v>21622184973</v>
      </c>
      <c r="AP290" s="67">
        <v>127083939627</v>
      </c>
      <c r="AQ290" s="67">
        <v>131583219460</v>
      </c>
      <c r="AR290" s="67">
        <v>2689831995</v>
      </c>
      <c r="AS290" s="67">
        <v>2169219351</v>
      </c>
      <c r="AT290" s="67">
        <v>520612644</v>
      </c>
      <c r="AU290" s="67">
        <v>567000000</v>
      </c>
      <c r="AV290" s="67">
        <v>1391000000</v>
      </c>
      <c r="AW290" s="67">
        <v>27161349180</v>
      </c>
      <c r="AX290" s="67">
        <v>16066463157</v>
      </c>
      <c r="AY290" s="67">
        <v>6615021459</v>
      </c>
      <c r="AZ290" s="67">
        <v>9451441698</v>
      </c>
      <c r="BA290" s="67">
        <v>8051313015</v>
      </c>
      <c r="BB290" s="67">
        <v>0</v>
      </c>
      <c r="BC290" s="67">
        <v>1154788111</v>
      </c>
      <c r="BD290" s="67">
        <v>1167497971</v>
      </c>
      <c r="BE290" s="67">
        <v>633834197</v>
      </c>
      <c r="BF290" s="67">
        <v>0</v>
      </c>
      <c r="BG290" s="67">
        <v>87452728</v>
      </c>
      <c r="BH290" s="67">
        <v>80247056</v>
      </c>
      <c r="BI290" s="67"/>
      <c r="BJ290" s="67"/>
      <c r="BK290" s="67">
        <v>0</v>
      </c>
      <c r="BL290" s="67">
        <v>80247056</v>
      </c>
      <c r="BM290" s="67"/>
      <c r="BN290" s="67"/>
      <c r="BO290" s="67">
        <v>80247056</v>
      </c>
      <c r="BP290" s="67"/>
      <c r="BQ290" s="67"/>
      <c r="BR290" s="67"/>
      <c r="BS290" s="67"/>
      <c r="BT290" s="67"/>
      <c r="BU290" s="67"/>
      <c r="BV290" s="67"/>
      <c r="BW290" s="67"/>
      <c r="BX290" s="67"/>
      <c r="BY290" s="67"/>
      <c r="BZ290" s="67">
        <v>15742777288</v>
      </c>
      <c r="CA290" s="67">
        <v>1613190724</v>
      </c>
      <c r="CB290" s="67">
        <v>14129586564</v>
      </c>
      <c r="CC290" s="67">
        <v>44850205518</v>
      </c>
      <c r="CD290" s="67">
        <v>45670000000</v>
      </c>
    </row>
    <row r="291" spans="1:82">
      <c r="A291" t="s">
        <v>461</v>
      </c>
      <c r="B291" t="s">
        <v>462</v>
      </c>
      <c r="C291" t="s">
        <v>69</v>
      </c>
      <c r="D291" t="s">
        <v>68</v>
      </c>
      <c r="E291" t="s">
        <v>153</v>
      </c>
      <c r="F291" s="67">
        <v>1997</v>
      </c>
      <c r="G291" t="s">
        <v>465</v>
      </c>
      <c r="H291" s="67">
        <v>10897353</v>
      </c>
      <c r="I291" s="67">
        <v>1528246374</v>
      </c>
      <c r="J291" s="67">
        <v>794514935</v>
      </c>
      <c r="K291" s="67">
        <v>2110711375</v>
      </c>
      <c r="L291" s="67">
        <v>92395616754</v>
      </c>
      <c r="M291" s="67">
        <v>69586658304</v>
      </c>
      <c r="N291" s="67">
        <v>11805839406</v>
      </c>
      <c r="O291" s="67">
        <v>0</v>
      </c>
      <c r="P291" s="67">
        <v>149508848</v>
      </c>
      <c r="Q291" s="67">
        <v>2042383397</v>
      </c>
      <c r="R291" s="67">
        <v>4618588588</v>
      </c>
      <c r="S291" s="67">
        <v>0</v>
      </c>
      <c r="T291" s="67">
        <v>139854187</v>
      </c>
      <c r="U291" s="67">
        <v>36428138242</v>
      </c>
      <c r="V291" s="67">
        <v>0</v>
      </c>
      <c r="W291" s="67">
        <v>0</v>
      </c>
      <c r="X291" s="67">
        <v>0</v>
      </c>
      <c r="Y291" s="67">
        <v>35860000000</v>
      </c>
      <c r="Z291" s="67">
        <v>0</v>
      </c>
      <c r="AA291" s="67">
        <v>0</v>
      </c>
      <c r="AB291" s="67">
        <v>34506679853</v>
      </c>
      <c r="AC291" s="67">
        <v>0</v>
      </c>
      <c r="AD291" s="67"/>
      <c r="AE291" s="67">
        <v>0</v>
      </c>
      <c r="AF291" s="67">
        <v>190358</v>
      </c>
      <c r="AG291" s="67">
        <v>21218989</v>
      </c>
      <c r="AH291" s="67">
        <v>0</v>
      </c>
      <c r="AI291" s="67">
        <v>1329201865</v>
      </c>
      <c r="AJ291" s="67">
        <v>0</v>
      </c>
      <c r="AK291" s="67">
        <v>0</v>
      </c>
      <c r="AL291" s="67">
        <v>0</v>
      </c>
      <c r="AM291" s="67">
        <v>28798726561</v>
      </c>
      <c r="AN291" s="67">
        <v>6377694583</v>
      </c>
      <c r="AO291" s="67">
        <v>22231057382</v>
      </c>
      <c r="AP291" s="67">
        <v>129876776590</v>
      </c>
      <c r="AQ291" s="67">
        <v>134555929712</v>
      </c>
      <c r="AR291" s="67">
        <v>2516959903</v>
      </c>
      <c r="AS291" s="67">
        <v>2029806373</v>
      </c>
      <c r="AT291" s="67">
        <v>487153530</v>
      </c>
      <c r="AU291" s="67">
        <v>530000000</v>
      </c>
      <c r="AV291" s="67">
        <v>1408000000</v>
      </c>
      <c r="AW291" s="67">
        <v>23390439623</v>
      </c>
      <c r="AX291" s="67">
        <v>12761133741</v>
      </c>
      <c r="AY291" s="67">
        <v>4793388830</v>
      </c>
      <c r="AZ291" s="67">
        <v>7967744911</v>
      </c>
      <c r="BA291" s="67">
        <v>7517057736</v>
      </c>
      <c r="BB291" s="67">
        <v>0</v>
      </c>
      <c r="BC291" s="67">
        <v>1209163735</v>
      </c>
      <c r="BD291" s="67">
        <v>1237905488</v>
      </c>
      <c r="BE291" s="67">
        <v>599801289</v>
      </c>
      <c r="BF291" s="67">
        <v>0</v>
      </c>
      <c r="BG291" s="67">
        <v>65377634</v>
      </c>
      <c r="BH291" s="67">
        <v>27053005</v>
      </c>
      <c r="BI291" s="67"/>
      <c r="BJ291" s="67"/>
      <c r="BK291" s="67">
        <v>0</v>
      </c>
      <c r="BL291" s="67">
        <v>27053005</v>
      </c>
      <c r="BM291" s="67"/>
      <c r="BN291" s="67"/>
      <c r="BO291" s="67">
        <v>27053005</v>
      </c>
      <c r="BP291" s="67"/>
      <c r="BQ291" s="67"/>
      <c r="BR291" s="67"/>
      <c r="BS291" s="67"/>
      <c r="BT291" s="67"/>
      <c r="BU291" s="67"/>
      <c r="BV291" s="67"/>
      <c r="BW291" s="67"/>
      <c r="BX291" s="67"/>
      <c r="BY291" s="67"/>
      <c r="BZ291" s="67">
        <v>15112257768</v>
      </c>
      <c r="CA291" s="67">
        <v>1542327442</v>
      </c>
      <c r="CB291" s="67">
        <v>13569930326</v>
      </c>
      <c r="CC291" s="67">
        <v>40168710299</v>
      </c>
      <c r="CD291" s="67">
        <v>41050000000</v>
      </c>
    </row>
    <row r="292" spans="1:82">
      <c r="A292" t="s">
        <v>461</v>
      </c>
      <c r="B292" t="s">
        <v>462</v>
      </c>
      <c r="C292" t="s">
        <v>69</v>
      </c>
      <c r="D292" t="s">
        <v>68</v>
      </c>
      <c r="E292" t="s">
        <v>153</v>
      </c>
      <c r="F292" s="67">
        <v>1998</v>
      </c>
      <c r="G292" t="s">
        <v>466</v>
      </c>
      <c r="H292" s="67">
        <v>11201063</v>
      </c>
      <c r="I292" s="67">
        <v>1653254390</v>
      </c>
      <c r="J292" s="67">
        <v>808856126</v>
      </c>
      <c r="K292" s="67">
        <v>2245396017</v>
      </c>
      <c r="L292" s="67">
        <v>92836566677</v>
      </c>
      <c r="M292" s="67">
        <v>70434414544</v>
      </c>
      <c r="N292" s="67">
        <v>11725691762</v>
      </c>
      <c r="O292" s="67">
        <v>0</v>
      </c>
      <c r="P292" s="67">
        <v>148493860</v>
      </c>
      <c r="Q292" s="67">
        <v>2028518037</v>
      </c>
      <c r="R292" s="67">
        <v>4587233850</v>
      </c>
      <c r="S292" s="67">
        <v>0</v>
      </c>
      <c r="T292" s="67">
        <v>178058257</v>
      </c>
      <c r="U292" s="67">
        <v>36403932415</v>
      </c>
      <c r="V292" s="67">
        <v>0</v>
      </c>
      <c r="W292" s="67">
        <v>0</v>
      </c>
      <c r="X292" s="67">
        <v>0</v>
      </c>
      <c r="Y292" s="67">
        <v>35830000000</v>
      </c>
      <c r="Z292" s="67">
        <v>0</v>
      </c>
      <c r="AA292" s="67">
        <v>0</v>
      </c>
      <c r="AB292" s="67">
        <v>34483750800</v>
      </c>
      <c r="AC292" s="67">
        <v>0</v>
      </c>
      <c r="AD292" s="67"/>
      <c r="AE292" s="67">
        <v>0</v>
      </c>
      <c r="AF292" s="67">
        <v>190358</v>
      </c>
      <c r="AG292" s="67">
        <v>21218989</v>
      </c>
      <c r="AH292" s="67">
        <v>0</v>
      </c>
      <c r="AI292" s="67">
        <v>1329201865</v>
      </c>
      <c r="AJ292" s="67">
        <v>0</v>
      </c>
      <c r="AK292" s="67">
        <v>0</v>
      </c>
      <c r="AL292" s="67">
        <v>0</v>
      </c>
      <c r="AM292" s="67">
        <v>29711786755</v>
      </c>
      <c r="AN292" s="67">
        <v>6481718897</v>
      </c>
      <c r="AO292" s="67">
        <v>22974980733</v>
      </c>
      <c r="AP292" s="67">
        <v>132254239157</v>
      </c>
      <c r="AQ292" s="67">
        <v>137086883048</v>
      </c>
      <c r="AR292" s="67">
        <v>2762172392</v>
      </c>
      <c r="AS292" s="67">
        <v>2227558381</v>
      </c>
      <c r="AT292" s="67">
        <v>534614011</v>
      </c>
      <c r="AU292" s="67">
        <v>567000000</v>
      </c>
      <c r="AV292" s="67">
        <v>1574000000</v>
      </c>
      <c r="AW292" s="67">
        <v>27348089946</v>
      </c>
      <c r="AX292" s="67">
        <v>16152696647</v>
      </c>
      <c r="AY292" s="67">
        <v>6438863513</v>
      </c>
      <c r="AZ292" s="67">
        <v>9713833134</v>
      </c>
      <c r="BA292" s="67">
        <v>7850487078</v>
      </c>
      <c r="BB292" s="67">
        <v>0</v>
      </c>
      <c r="BC292" s="67">
        <v>1255056647</v>
      </c>
      <c r="BD292" s="67">
        <v>1297470376</v>
      </c>
      <c r="BE292" s="67">
        <v>687341297</v>
      </c>
      <c r="BF292" s="67">
        <v>0</v>
      </c>
      <c r="BG292" s="67">
        <v>105037901</v>
      </c>
      <c r="BH292" s="67">
        <v>73606552</v>
      </c>
      <c r="BI292" s="67"/>
      <c r="BJ292" s="67"/>
      <c r="BK292" s="67">
        <v>0</v>
      </c>
      <c r="BL292" s="67">
        <v>73606552</v>
      </c>
      <c r="BM292" s="67"/>
      <c r="BN292" s="67"/>
      <c r="BO292" s="67">
        <v>73606552</v>
      </c>
      <c r="BP292" s="67"/>
      <c r="BQ292" s="67"/>
      <c r="BR292" s="67"/>
      <c r="BS292" s="67"/>
      <c r="BT292" s="67"/>
      <c r="BU292" s="67"/>
      <c r="BV292" s="67"/>
      <c r="BW292" s="67"/>
      <c r="BX292" s="67"/>
      <c r="BY292" s="67"/>
      <c r="BZ292" s="67">
        <v>17378777417</v>
      </c>
      <c r="CA292" s="67">
        <v>1762817257</v>
      </c>
      <c r="CB292" s="67">
        <v>15615960160</v>
      </c>
      <c r="CC292" s="67">
        <v>46555646306</v>
      </c>
      <c r="CD292" s="67">
        <v>47560000000</v>
      </c>
    </row>
    <row r="293" spans="1:82">
      <c r="A293" t="s">
        <v>461</v>
      </c>
      <c r="B293" t="s">
        <v>462</v>
      </c>
      <c r="C293" t="s">
        <v>69</v>
      </c>
      <c r="D293" t="s">
        <v>68</v>
      </c>
      <c r="E293" t="s">
        <v>153</v>
      </c>
      <c r="F293" s="67">
        <v>1999</v>
      </c>
      <c r="G293" t="s">
        <v>467</v>
      </c>
      <c r="H293" s="67">
        <v>11533554</v>
      </c>
      <c r="I293" s="67">
        <v>1768418675</v>
      </c>
      <c r="J293" s="67">
        <v>748409070</v>
      </c>
      <c r="K293" s="67">
        <v>2341842638</v>
      </c>
      <c r="L293" s="67">
        <v>92829955027</v>
      </c>
      <c r="M293" s="67">
        <v>70434414544</v>
      </c>
      <c r="N293" s="67">
        <v>11645544117</v>
      </c>
      <c r="O293" s="67">
        <v>0</v>
      </c>
      <c r="P293" s="67">
        <v>147478873</v>
      </c>
      <c r="Q293" s="67">
        <v>2014652676</v>
      </c>
      <c r="R293" s="67">
        <v>4555879113</v>
      </c>
      <c r="S293" s="67">
        <v>0</v>
      </c>
      <c r="T293" s="67">
        <v>283574261</v>
      </c>
      <c r="U293" s="67">
        <v>36379682132</v>
      </c>
      <c r="V293" s="67">
        <v>0</v>
      </c>
      <c r="W293" s="67">
        <v>0</v>
      </c>
      <c r="X293" s="67">
        <v>0</v>
      </c>
      <c r="Y293" s="67">
        <v>35810000000</v>
      </c>
      <c r="Z293" s="67">
        <v>0</v>
      </c>
      <c r="AA293" s="67">
        <v>0</v>
      </c>
      <c r="AB293" s="67">
        <v>34460779635</v>
      </c>
      <c r="AC293" s="67">
        <v>0</v>
      </c>
      <c r="AD293" s="67"/>
      <c r="AE293" s="67">
        <v>0</v>
      </c>
      <c r="AF293" s="67">
        <v>190358</v>
      </c>
      <c r="AG293" s="67">
        <v>21218989</v>
      </c>
      <c r="AH293" s="67">
        <v>0</v>
      </c>
      <c r="AI293" s="67">
        <v>1329201865</v>
      </c>
      <c r="AJ293" s="67">
        <v>0</v>
      </c>
      <c r="AK293" s="67">
        <v>0</v>
      </c>
      <c r="AL293" s="67">
        <v>0</v>
      </c>
      <c r="AM293" s="67">
        <v>30692854245</v>
      </c>
      <c r="AN293" s="67">
        <v>6586141849</v>
      </c>
      <c r="AO293" s="67">
        <v>23826946514</v>
      </c>
      <c r="AP293" s="67">
        <v>134281439781</v>
      </c>
      <c r="AQ293" s="67">
        <v>139383141882</v>
      </c>
      <c r="AR293" s="67">
        <v>2727397708</v>
      </c>
      <c r="AS293" s="67">
        <v>2199514281</v>
      </c>
      <c r="AT293" s="67">
        <v>527883427</v>
      </c>
      <c r="AU293" s="67">
        <v>519000000</v>
      </c>
      <c r="AV293" s="67">
        <v>1624000000</v>
      </c>
      <c r="AW293" s="67">
        <v>21134965630</v>
      </c>
      <c r="AX293" s="67">
        <v>13700623027</v>
      </c>
      <c r="AY293" s="67">
        <v>5620424113</v>
      </c>
      <c r="AZ293" s="67">
        <v>8080198914</v>
      </c>
      <c r="BA293" s="67">
        <v>3820881306</v>
      </c>
      <c r="BB293" s="67">
        <v>0</v>
      </c>
      <c r="BC293" s="67">
        <v>1251480526</v>
      </c>
      <c r="BD293" s="67">
        <v>1385275532</v>
      </c>
      <c r="BE293" s="67">
        <v>830613289</v>
      </c>
      <c r="BF293" s="67">
        <v>0</v>
      </c>
      <c r="BG293" s="67">
        <v>146091950</v>
      </c>
      <c r="BH293" s="67">
        <v>52256218</v>
      </c>
      <c r="BI293" s="67"/>
      <c r="BJ293" s="67"/>
      <c r="BK293" s="67">
        <v>0</v>
      </c>
      <c r="BL293" s="67">
        <v>52256218</v>
      </c>
      <c r="BM293" s="67"/>
      <c r="BN293" s="67"/>
      <c r="BO293" s="67">
        <v>52256218</v>
      </c>
      <c r="BP293" s="67"/>
      <c r="BQ293" s="67"/>
      <c r="BR293" s="67"/>
      <c r="BS293" s="67"/>
      <c r="BT293" s="67"/>
      <c r="BU293" s="67"/>
      <c r="BV293" s="67"/>
      <c r="BW293" s="67"/>
      <c r="BX293" s="67"/>
      <c r="BY293" s="67"/>
      <c r="BZ293" s="67">
        <v>16847846033</v>
      </c>
      <c r="CA293" s="67">
        <v>4765304740</v>
      </c>
      <c r="CB293" s="67">
        <v>12082541293</v>
      </c>
      <c r="CC293" s="67">
        <v>39657465589</v>
      </c>
      <c r="CD293" s="67">
        <v>40760000000</v>
      </c>
    </row>
    <row r="294" spans="1:82">
      <c r="A294" t="s">
        <v>461</v>
      </c>
      <c r="B294" t="s">
        <v>462</v>
      </c>
      <c r="C294" t="s">
        <v>69</v>
      </c>
      <c r="D294" t="s">
        <v>68</v>
      </c>
      <c r="E294" t="s">
        <v>153</v>
      </c>
      <c r="F294" s="67">
        <v>2000</v>
      </c>
      <c r="G294" t="s">
        <v>468</v>
      </c>
      <c r="H294" s="67">
        <v>11882888</v>
      </c>
      <c r="I294" s="67">
        <v>1881184251</v>
      </c>
      <c r="J294" s="67">
        <v>658121794</v>
      </c>
      <c r="K294" s="67">
        <v>2642612126</v>
      </c>
      <c r="L294" s="67">
        <v>91283324988</v>
      </c>
      <c r="M294" s="67">
        <v>69021487476</v>
      </c>
      <c r="N294" s="67">
        <v>11565396472</v>
      </c>
      <c r="O294" s="67">
        <v>0</v>
      </c>
      <c r="P294" s="67">
        <v>146463885</v>
      </c>
      <c r="Q294" s="67">
        <v>2000787316</v>
      </c>
      <c r="R294" s="67">
        <v>4524524375</v>
      </c>
      <c r="S294" s="67">
        <v>0</v>
      </c>
      <c r="T294" s="67">
        <v>223505183</v>
      </c>
      <c r="U294" s="67">
        <v>36360366370</v>
      </c>
      <c r="V294" s="67">
        <v>0</v>
      </c>
      <c r="W294" s="67">
        <v>0</v>
      </c>
      <c r="X294" s="67">
        <v>0</v>
      </c>
      <c r="Y294" s="67">
        <v>35790000000</v>
      </c>
      <c r="Z294" s="67">
        <v>0</v>
      </c>
      <c r="AA294" s="67">
        <v>0</v>
      </c>
      <c r="AB294" s="67">
        <v>34442482713</v>
      </c>
      <c r="AC294" s="67">
        <v>0</v>
      </c>
      <c r="AD294" s="67"/>
      <c r="AE294" s="67">
        <v>0</v>
      </c>
      <c r="AF294" s="67">
        <v>190358</v>
      </c>
      <c r="AG294" s="67">
        <v>21218989</v>
      </c>
      <c r="AH294" s="67">
        <v>0</v>
      </c>
      <c r="AI294" s="67">
        <v>1329201865</v>
      </c>
      <c r="AJ294" s="67">
        <v>0</v>
      </c>
      <c r="AK294" s="67">
        <v>0</v>
      </c>
      <c r="AL294" s="67">
        <v>0</v>
      </c>
      <c r="AM294" s="67">
        <v>31653893202</v>
      </c>
      <c r="AN294" s="67">
        <v>6689149865</v>
      </c>
      <c r="AO294" s="67">
        <v>24721333185</v>
      </c>
      <c r="AP294" s="67">
        <v>134990271053</v>
      </c>
      <c r="AQ294" s="67">
        <v>140650392576</v>
      </c>
      <c r="AR294" s="67">
        <v>2419531446</v>
      </c>
      <c r="AS294" s="67">
        <v>1951235037</v>
      </c>
      <c r="AT294" s="67">
        <v>468296409</v>
      </c>
      <c r="AU294" s="67">
        <v>455000000</v>
      </c>
      <c r="AV294" s="67">
        <v>1827000000</v>
      </c>
      <c r="AW294" s="67">
        <v>15775195253</v>
      </c>
      <c r="AX294" s="67">
        <v>9624970992</v>
      </c>
      <c r="AY294" s="67">
        <v>3721540181</v>
      </c>
      <c r="AZ294" s="67">
        <v>5903430810</v>
      </c>
      <c r="BA294" s="67">
        <v>3850612653</v>
      </c>
      <c r="BB294" s="67">
        <v>0</v>
      </c>
      <c r="BC294" s="67">
        <v>16908449</v>
      </c>
      <c r="BD294" s="67">
        <v>1460896590</v>
      </c>
      <c r="BE294" s="67">
        <v>727399060</v>
      </c>
      <c r="BF294" s="67">
        <v>0</v>
      </c>
      <c r="BG294" s="67">
        <v>94407509</v>
      </c>
      <c r="BH294" s="67">
        <v>17091581</v>
      </c>
      <c r="BI294" s="67"/>
      <c r="BJ294" s="67"/>
      <c r="BK294" s="67">
        <v>0</v>
      </c>
      <c r="BL294" s="67">
        <v>17091581</v>
      </c>
      <c r="BM294" s="67"/>
      <c r="BN294" s="67"/>
      <c r="BO294" s="67">
        <v>17091581</v>
      </c>
      <c r="BP294" s="67"/>
      <c r="BQ294" s="67"/>
      <c r="BR294" s="67"/>
      <c r="BS294" s="67"/>
      <c r="BT294" s="67"/>
      <c r="BU294" s="67"/>
      <c r="BV294" s="67"/>
      <c r="BW294" s="67"/>
      <c r="BX294" s="67"/>
      <c r="BY294" s="67"/>
      <c r="BZ294" s="67">
        <v>14563917953</v>
      </c>
      <c r="CA294" s="67">
        <v>4098802999</v>
      </c>
      <c r="CB294" s="67">
        <v>10465114954</v>
      </c>
      <c r="CC294" s="67">
        <v>31403736233</v>
      </c>
      <c r="CD294" s="67">
        <v>32780000000</v>
      </c>
    </row>
    <row r="295" spans="1:82">
      <c r="A295" t="s">
        <v>461</v>
      </c>
      <c r="B295" t="s">
        <v>462</v>
      </c>
      <c r="C295" t="s">
        <v>69</v>
      </c>
      <c r="D295" t="s">
        <v>68</v>
      </c>
      <c r="E295" t="s">
        <v>153</v>
      </c>
      <c r="F295" s="67">
        <v>2001</v>
      </c>
      <c r="G295" t="s">
        <v>469</v>
      </c>
      <c r="H295" s="67">
        <v>12249764</v>
      </c>
      <c r="I295" s="67">
        <v>1988199590</v>
      </c>
      <c r="J295" s="67">
        <v>593679575</v>
      </c>
      <c r="K295" s="67">
        <v>2101983831</v>
      </c>
      <c r="L295" s="67">
        <v>95698323847</v>
      </c>
      <c r="M295" s="67">
        <v>74673195768</v>
      </c>
      <c r="N295" s="67">
        <v>11485264854</v>
      </c>
      <c r="O295" s="67">
        <v>0</v>
      </c>
      <c r="P295" s="67">
        <v>145449100</v>
      </c>
      <c r="Q295" s="67">
        <v>1986924728</v>
      </c>
      <c r="R295" s="67">
        <v>4493175907</v>
      </c>
      <c r="S295" s="67">
        <v>0</v>
      </c>
      <c r="T295" s="67">
        <v>122321247</v>
      </c>
      <c r="U295" s="67">
        <v>36348074522</v>
      </c>
      <c r="V295" s="67">
        <v>0</v>
      </c>
      <c r="W295" s="67">
        <v>0</v>
      </c>
      <c r="X295" s="67">
        <v>0</v>
      </c>
      <c r="Y295" s="67">
        <v>35780000000</v>
      </c>
      <c r="Z295" s="67">
        <v>0</v>
      </c>
      <c r="AA295" s="67">
        <v>0</v>
      </c>
      <c r="AB295" s="67">
        <v>34430839218</v>
      </c>
      <c r="AC295" s="67">
        <v>0</v>
      </c>
      <c r="AD295" s="67"/>
      <c r="AE295" s="67">
        <v>0</v>
      </c>
      <c r="AF295" s="67">
        <v>190358</v>
      </c>
      <c r="AG295" s="67">
        <v>21218989</v>
      </c>
      <c r="AH295" s="67">
        <v>0</v>
      </c>
      <c r="AI295" s="67">
        <v>1329201865</v>
      </c>
      <c r="AJ295" s="67">
        <v>0</v>
      </c>
      <c r="AK295" s="67">
        <v>0</v>
      </c>
      <c r="AL295" s="67">
        <v>0</v>
      </c>
      <c r="AM295" s="67">
        <v>32864832103</v>
      </c>
      <c r="AN295" s="67">
        <v>6834147683</v>
      </c>
      <c r="AO295" s="67">
        <v>25828770950</v>
      </c>
      <c r="AP295" s="67">
        <v>141410328757</v>
      </c>
      <c r="AQ295" s="67">
        <v>146845468770</v>
      </c>
      <c r="AR295" s="67">
        <v>2286203443</v>
      </c>
      <c r="AS295" s="67">
        <v>1843712454</v>
      </c>
      <c r="AT295" s="67">
        <v>442490989</v>
      </c>
      <c r="AU295" s="67">
        <v>431000000</v>
      </c>
      <c r="AV295" s="67">
        <v>1526000000</v>
      </c>
      <c r="AW295" s="67">
        <v>20793634299</v>
      </c>
      <c r="AX295" s="67">
        <v>14727939884</v>
      </c>
      <c r="AY295" s="67">
        <v>7016952072</v>
      </c>
      <c r="AZ295" s="67">
        <v>7710987812</v>
      </c>
      <c r="BA295" s="67">
        <v>3708193329</v>
      </c>
      <c r="BB295" s="67">
        <v>0</v>
      </c>
      <c r="BC295" s="67">
        <v>18378749</v>
      </c>
      <c r="BD295" s="67">
        <v>1522615386</v>
      </c>
      <c r="BE295" s="67">
        <v>781800401</v>
      </c>
      <c r="BF295" s="67">
        <v>0</v>
      </c>
      <c r="BG295" s="67">
        <v>34706549</v>
      </c>
      <c r="BH295" s="67">
        <v>9311543</v>
      </c>
      <c r="BI295" s="67"/>
      <c r="BJ295" s="67"/>
      <c r="BK295" s="67">
        <v>0</v>
      </c>
      <c r="BL295" s="67">
        <v>9311543</v>
      </c>
      <c r="BM295" s="67"/>
      <c r="BN295" s="67"/>
      <c r="BO295" s="67">
        <v>9311543</v>
      </c>
      <c r="BP295" s="67"/>
      <c r="BQ295" s="67"/>
      <c r="BR295" s="67"/>
      <c r="BS295" s="67">
        <v>0</v>
      </c>
      <c r="BT295" s="67"/>
      <c r="BU295" s="67"/>
      <c r="BV295" s="67"/>
      <c r="BW295" s="67"/>
      <c r="BX295" s="67"/>
      <c r="BY295" s="67"/>
      <c r="BZ295" s="67">
        <v>15644472793</v>
      </c>
      <c r="CA295" s="67">
        <v>4378633802</v>
      </c>
      <c r="CB295" s="67">
        <v>11265838990</v>
      </c>
      <c r="CC295" s="67">
        <v>37638622078</v>
      </c>
      <c r="CD295" s="67">
        <v>38730000000</v>
      </c>
    </row>
    <row r="296" spans="1:82">
      <c r="A296" t="s">
        <v>461</v>
      </c>
      <c r="B296" t="s">
        <v>462</v>
      </c>
      <c r="C296" t="s">
        <v>69</v>
      </c>
      <c r="D296" t="s">
        <v>68</v>
      </c>
      <c r="E296" t="s">
        <v>153</v>
      </c>
      <c r="F296" s="67">
        <v>2002</v>
      </c>
      <c r="G296" t="s">
        <v>470</v>
      </c>
      <c r="H296" s="67">
        <v>12632269</v>
      </c>
      <c r="I296" s="67">
        <v>2101702773</v>
      </c>
      <c r="J296" s="67">
        <v>639006943</v>
      </c>
      <c r="K296" s="67">
        <v>2425260529</v>
      </c>
      <c r="L296" s="67">
        <v>96765387915</v>
      </c>
      <c r="M296" s="67">
        <v>76086122836</v>
      </c>
      <c r="N296" s="67">
        <v>11405133236</v>
      </c>
      <c r="O296" s="67">
        <v>0</v>
      </c>
      <c r="P296" s="67">
        <v>144434315</v>
      </c>
      <c r="Q296" s="67">
        <v>1973062140</v>
      </c>
      <c r="R296" s="67">
        <v>4461827439</v>
      </c>
      <c r="S296" s="67">
        <v>0</v>
      </c>
      <c r="T296" s="67">
        <v>145039025</v>
      </c>
      <c r="U296" s="67">
        <v>36343428959</v>
      </c>
      <c r="V296" s="67">
        <v>0</v>
      </c>
      <c r="W296" s="67">
        <v>0</v>
      </c>
      <c r="X296" s="67">
        <v>0</v>
      </c>
      <c r="Y296" s="67">
        <v>35780000000</v>
      </c>
      <c r="Z296" s="67">
        <v>0</v>
      </c>
      <c r="AA296" s="67">
        <v>0</v>
      </c>
      <c r="AB296" s="67">
        <v>34426438692</v>
      </c>
      <c r="AC296" s="67">
        <v>0</v>
      </c>
      <c r="AD296" s="67"/>
      <c r="AE296" s="67">
        <v>0</v>
      </c>
      <c r="AF296" s="67">
        <v>188952</v>
      </c>
      <c r="AG296" s="67">
        <v>21218989</v>
      </c>
      <c r="AH296" s="67">
        <v>0</v>
      </c>
      <c r="AI296" s="67">
        <v>1329201865</v>
      </c>
      <c r="AJ296" s="67">
        <v>0</v>
      </c>
      <c r="AK296" s="67">
        <v>0</v>
      </c>
      <c r="AL296" s="67">
        <v>0</v>
      </c>
      <c r="AM296" s="67">
        <v>34098856438</v>
      </c>
      <c r="AN296" s="67">
        <v>6971016108</v>
      </c>
      <c r="AO296" s="67">
        <v>26975930941</v>
      </c>
      <c r="AP296" s="67">
        <v>144692078752</v>
      </c>
      <c r="AQ296" s="67">
        <v>150414004782</v>
      </c>
      <c r="AR296" s="67">
        <v>2508777218</v>
      </c>
      <c r="AS296" s="67">
        <v>2023207434</v>
      </c>
      <c r="AT296" s="67">
        <v>485569784</v>
      </c>
      <c r="AU296" s="67">
        <v>474000000</v>
      </c>
      <c r="AV296" s="67">
        <v>1799000000</v>
      </c>
      <c r="AW296" s="67">
        <v>22897821606</v>
      </c>
      <c r="AX296" s="67">
        <v>15336383828</v>
      </c>
      <c r="AY296" s="67">
        <v>7323802843</v>
      </c>
      <c r="AZ296" s="67">
        <v>8012580985</v>
      </c>
      <c r="BA296" s="67">
        <v>5043131078</v>
      </c>
      <c r="BB296" s="67">
        <v>0</v>
      </c>
      <c r="BC296" s="67">
        <v>27200549</v>
      </c>
      <c r="BD296" s="67">
        <v>1551274044</v>
      </c>
      <c r="BE296" s="67">
        <v>887656847</v>
      </c>
      <c r="BF296" s="67">
        <v>0</v>
      </c>
      <c r="BG296" s="67">
        <v>52175259</v>
      </c>
      <c r="BH296" s="67">
        <v>20736428</v>
      </c>
      <c r="BI296" s="67"/>
      <c r="BJ296" s="67"/>
      <c r="BK296" s="67">
        <v>0</v>
      </c>
      <c r="BL296" s="67">
        <v>20736428</v>
      </c>
      <c r="BM296" s="67"/>
      <c r="BN296" s="67"/>
      <c r="BO296" s="67">
        <v>20736428</v>
      </c>
      <c r="BP296" s="67"/>
      <c r="BQ296" s="67"/>
      <c r="BR296" s="67"/>
      <c r="BS296" s="67">
        <v>0</v>
      </c>
      <c r="BT296" s="67"/>
      <c r="BU296" s="67"/>
      <c r="BV296" s="67"/>
      <c r="BW296" s="67"/>
      <c r="BX296" s="67"/>
      <c r="BY296" s="67"/>
      <c r="BZ296" s="67">
        <v>18345415899</v>
      </c>
      <c r="CA296" s="67">
        <v>5107493557</v>
      </c>
      <c r="CB296" s="67">
        <v>13237922342</v>
      </c>
      <c r="CC296" s="67">
        <v>42447751150</v>
      </c>
      <c r="CD296" s="67">
        <v>43770000000</v>
      </c>
    </row>
    <row r="297" spans="1:82">
      <c r="A297" t="s">
        <v>461</v>
      </c>
      <c r="B297" t="s">
        <v>462</v>
      </c>
      <c r="C297" t="s">
        <v>69</v>
      </c>
      <c r="D297" t="s">
        <v>68</v>
      </c>
      <c r="E297" t="s">
        <v>153</v>
      </c>
      <c r="F297" s="67">
        <v>2003</v>
      </c>
      <c r="G297" t="s">
        <v>471</v>
      </c>
      <c r="H297" s="67">
        <v>13030591</v>
      </c>
      <c r="I297" s="67">
        <v>2238862051</v>
      </c>
      <c r="J297" s="67">
        <v>836341453</v>
      </c>
      <c r="K297" s="67">
        <v>2783841140</v>
      </c>
      <c r="L297" s="67">
        <v>98957993960</v>
      </c>
      <c r="M297" s="67">
        <v>78911976973</v>
      </c>
      <c r="N297" s="67">
        <v>11325001617</v>
      </c>
      <c r="O297" s="67">
        <v>0</v>
      </c>
      <c r="P297" s="67">
        <v>143419531</v>
      </c>
      <c r="Q297" s="67">
        <v>1959199552</v>
      </c>
      <c r="R297" s="67">
        <v>4430478971</v>
      </c>
      <c r="S297" s="67">
        <v>0</v>
      </c>
      <c r="T297" s="67">
        <v>218070199</v>
      </c>
      <c r="U297" s="67">
        <v>36334760206</v>
      </c>
      <c r="V297" s="67">
        <v>0</v>
      </c>
      <c r="W297" s="67">
        <v>0</v>
      </c>
      <c r="X297" s="67">
        <v>0</v>
      </c>
      <c r="Y297" s="67">
        <v>35770000000</v>
      </c>
      <c r="Z297" s="67">
        <v>0</v>
      </c>
      <c r="AA297" s="67">
        <v>0</v>
      </c>
      <c r="AB297" s="67">
        <v>34418227185</v>
      </c>
      <c r="AC297" s="67">
        <v>0</v>
      </c>
      <c r="AD297" s="67"/>
      <c r="AE297" s="67">
        <v>0</v>
      </c>
      <c r="AF297" s="67">
        <v>185680</v>
      </c>
      <c r="AG297" s="67">
        <v>21218989</v>
      </c>
      <c r="AH297" s="67">
        <v>0</v>
      </c>
      <c r="AI297" s="67">
        <v>1329201865</v>
      </c>
      <c r="AJ297" s="67">
        <v>0</v>
      </c>
      <c r="AK297" s="67">
        <v>0</v>
      </c>
      <c r="AL297" s="67">
        <v>0</v>
      </c>
      <c r="AM297" s="67">
        <v>35380975640</v>
      </c>
      <c r="AN297" s="67">
        <v>7106955408</v>
      </c>
      <c r="AO297" s="67">
        <v>28180262863</v>
      </c>
      <c r="AP297" s="67">
        <v>149363547366</v>
      </c>
      <c r="AQ297" s="67">
        <v>155088878987</v>
      </c>
      <c r="AR297" s="67">
        <v>3270476875</v>
      </c>
      <c r="AS297" s="67">
        <v>2637481351</v>
      </c>
      <c r="AT297" s="67">
        <v>632995524</v>
      </c>
      <c r="AU297" s="67">
        <v>633000000</v>
      </c>
      <c r="AV297" s="67">
        <v>2107000000</v>
      </c>
      <c r="AW297" s="67">
        <v>27407125836</v>
      </c>
      <c r="AX297" s="67">
        <v>17184566276</v>
      </c>
      <c r="AY297" s="67">
        <v>8136246731</v>
      </c>
      <c r="AZ297" s="67">
        <v>9048319545</v>
      </c>
      <c r="BA297" s="67">
        <v>7329859810</v>
      </c>
      <c r="BB297" s="67">
        <v>0</v>
      </c>
      <c r="BC297" s="67">
        <v>27935699</v>
      </c>
      <c r="BD297" s="67">
        <v>1601633145</v>
      </c>
      <c r="BE297" s="67">
        <v>1161725186</v>
      </c>
      <c r="BF297" s="67">
        <v>0</v>
      </c>
      <c r="BG297" s="67">
        <v>101405721</v>
      </c>
      <c r="BH297" s="67">
        <v>6908796</v>
      </c>
      <c r="BI297" s="67"/>
      <c r="BJ297" s="67"/>
      <c r="BK297" s="67">
        <v>0</v>
      </c>
      <c r="BL297" s="67">
        <v>6908796</v>
      </c>
      <c r="BM297" s="67"/>
      <c r="BN297" s="67"/>
      <c r="BO297" s="67">
        <v>6908796</v>
      </c>
      <c r="BP297" s="67"/>
      <c r="BQ297" s="67"/>
      <c r="BR297" s="67"/>
      <c r="BS297" s="67">
        <v>0</v>
      </c>
      <c r="BT297" s="67"/>
      <c r="BU297" s="67"/>
      <c r="BV297" s="67"/>
      <c r="BW297" s="67"/>
      <c r="BX297" s="67"/>
      <c r="BY297" s="67"/>
      <c r="BZ297" s="67">
        <v>22905203489</v>
      </c>
      <c r="CA297" s="67">
        <v>6345612706</v>
      </c>
      <c r="CB297" s="67">
        <v>16559590783</v>
      </c>
      <c r="CC297" s="67">
        <v>52115714996</v>
      </c>
      <c r="CD297" s="67">
        <v>53590000000</v>
      </c>
    </row>
    <row r="298" spans="1:82">
      <c r="A298" t="s">
        <v>461</v>
      </c>
      <c r="B298" t="s">
        <v>462</v>
      </c>
      <c r="C298" t="s">
        <v>69</v>
      </c>
      <c r="D298" t="s">
        <v>68</v>
      </c>
      <c r="E298" t="s">
        <v>153</v>
      </c>
      <c r="F298" s="67">
        <v>2004</v>
      </c>
      <c r="G298" t="s">
        <v>472</v>
      </c>
      <c r="H298" s="67">
        <v>13445977</v>
      </c>
      <c r="I298" s="67">
        <v>2406114752</v>
      </c>
      <c r="J298" s="67">
        <v>1285420885</v>
      </c>
      <c r="K298" s="67">
        <v>3369421103</v>
      </c>
      <c r="L298" s="67">
        <v>95917748876</v>
      </c>
      <c r="M298" s="67">
        <v>75379659293</v>
      </c>
      <c r="N298" s="67">
        <v>11244869999</v>
      </c>
      <c r="O298" s="67">
        <v>0</v>
      </c>
      <c r="P298" s="67">
        <v>142404746</v>
      </c>
      <c r="Q298" s="67">
        <v>1945336964</v>
      </c>
      <c r="R298" s="67">
        <v>4399130504</v>
      </c>
      <c r="S298" s="67">
        <v>0</v>
      </c>
      <c r="T298" s="67">
        <v>230770778</v>
      </c>
      <c r="U298" s="67">
        <v>36325869176</v>
      </c>
      <c r="V298" s="67">
        <v>0</v>
      </c>
      <c r="W298" s="67">
        <v>0</v>
      </c>
      <c r="X298" s="67">
        <v>0</v>
      </c>
      <c r="Y298" s="67">
        <v>35760000000</v>
      </c>
      <c r="Z298" s="67">
        <v>0</v>
      </c>
      <c r="AA298" s="67">
        <v>0</v>
      </c>
      <c r="AB298" s="67">
        <v>34409805127</v>
      </c>
      <c r="AC298" s="67">
        <v>0</v>
      </c>
      <c r="AD298" s="67"/>
      <c r="AE298" s="67">
        <v>0</v>
      </c>
      <c r="AF298" s="67">
        <v>182895</v>
      </c>
      <c r="AG298" s="67">
        <v>21218989</v>
      </c>
      <c r="AH298" s="67">
        <v>0</v>
      </c>
      <c r="AI298" s="67">
        <v>1329201865</v>
      </c>
      <c r="AJ298" s="67">
        <v>0</v>
      </c>
      <c r="AK298" s="67">
        <v>0</v>
      </c>
      <c r="AL298" s="67">
        <v>0</v>
      </c>
      <c r="AM298" s="67">
        <v>36454351237</v>
      </c>
      <c r="AN298" s="67">
        <v>7182175220</v>
      </c>
      <c r="AO298" s="67">
        <v>29249339125</v>
      </c>
      <c r="AP298" s="67">
        <v>149973094001</v>
      </c>
      <c r="AQ298" s="67">
        <v>155351536146</v>
      </c>
      <c r="AR298" s="67">
        <v>3739934115</v>
      </c>
      <c r="AS298" s="67">
        <v>3016075899</v>
      </c>
      <c r="AT298" s="67">
        <v>723858216</v>
      </c>
      <c r="AU298" s="67">
        <v>969000000</v>
      </c>
      <c r="AV298" s="67">
        <v>2540000000</v>
      </c>
      <c r="AW298" s="67">
        <v>28151760204</v>
      </c>
      <c r="AX298" s="67">
        <v>17799080360</v>
      </c>
      <c r="AY298" s="67">
        <v>8390625513</v>
      </c>
      <c r="AZ298" s="67">
        <v>9408454848</v>
      </c>
      <c r="BA298" s="67">
        <v>7216149510</v>
      </c>
      <c r="BB298" s="67">
        <v>0</v>
      </c>
      <c r="BC298" s="67">
        <v>38227798</v>
      </c>
      <c r="BD298" s="67">
        <v>1636870424</v>
      </c>
      <c r="BE298" s="67">
        <v>1335936221</v>
      </c>
      <c r="BF298" s="67">
        <v>0</v>
      </c>
      <c r="BG298" s="67">
        <v>125495890</v>
      </c>
      <c r="BH298" s="67">
        <v>27866856</v>
      </c>
      <c r="BI298" s="67"/>
      <c r="BJ298" s="67"/>
      <c r="BK298" s="67">
        <v>0</v>
      </c>
      <c r="BL298" s="67">
        <v>27866856</v>
      </c>
      <c r="BM298" s="67"/>
      <c r="BN298" s="67"/>
      <c r="BO298" s="67">
        <v>27866856</v>
      </c>
      <c r="BP298" s="67"/>
      <c r="BQ298" s="67"/>
      <c r="BR298" s="67"/>
      <c r="BS298" s="67">
        <v>0</v>
      </c>
      <c r="BT298" s="67"/>
      <c r="BU298" s="67"/>
      <c r="BV298" s="67"/>
      <c r="BW298" s="67"/>
      <c r="BX298" s="67"/>
      <c r="BY298" s="67"/>
      <c r="BZ298" s="67">
        <v>24582016479</v>
      </c>
      <c r="CA298" s="67">
        <v>6717714290</v>
      </c>
      <c r="CB298" s="67">
        <v>17864302189</v>
      </c>
      <c r="CC298" s="67">
        <v>54930577655</v>
      </c>
      <c r="CD298" s="67">
        <v>56500000000</v>
      </c>
    </row>
    <row r="299" spans="1:82">
      <c r="A299" t="s">
        <v>461</v>
      </c>
      <c r="B299" t="s">
        <v>462</v>
      </c>
      <c r="C299" t="s">
        <v>69</v>
      </c>
      <c r="D299" t="s">
        <v>68</v>
      </c>
      <c r="E299" t="s">
        <v>153</v>
      </c>
      <c r="F299" s="67">
        <v>2005</v>
      </c>
      <c r="G299" t="s">
        <v>473</v>
      </c>
      <c r="H299" s="67">
        <v>13876127</v>
      </c>
      <c r="I299" s="67">
        <v>2599495734</v>
      </c>
      <c r="J299" s="67">
        <v>1032164451</v>
      </c>
      <c r="K299" s="67">
        <v>3173781030</v>
      </c>
      <c r="L299" s="67">
        <v>97404908902</v>
      </c>
      <c r="M299" s="67">
        <v>77499049904</v>
      </c>
      <c r="N299" s="67">
        <v>11164738381</v>
      </c>
      <c r="O299" s="67">
        <v>0</v>
      </c>
      <c r="P299" s="67">
        <v>141389961</v>
      </c>
      <c r="Q299" s="67">
        <v>1931474376</v>
      </c>
      <c r="R299" s="67">
        <v>4367782036</v>
      </c>
      <c r="S299" s="67">
        <v>0</v>
      </c>
      <c r="T299" s="67">
        <v>228508097</v>
      </c>
      <c r="U299" s="67">
        <v>36300863156</v>
      </c>
      <c r="V299" s="67">
        <v>0</v>
      </c>
      <c r="W299" s="67">
        <v>0</v>
      </c>
      <c r="X299" s="67">
        <v>0</v>
      </c>
      <c r="Y299" s="67">
        <v>35740000000</v>
      </c>
      <c r="Z299" s="67">
        <v>0</v>
      </c>
      <c r="AA299" s="67">
        <v>0</v>
      </c>
      <c r="AB299" s="67">
        <v>34386118088</v>
      </c>
      <c r="AC299" s="67">
        <v>0</v>
      </c>
      <c r="AD299" s="67"/>
      <c r="AE299" s="67">
        <v>0</v>
      </c>
      <c r="AF299" s="67">
        <v>180110</v>
      </c>
      <c r="AG299" s="67">
        <v>21218989</v>
      </c>
      <c r="AH299" s="67">
        <v>0</v>
      </c>
      <c r="AI299" s="67">
        <v>1329201865</v>
      </c>
      <c r="AJ299" s="67">
        <v>0</v>
      </c>
      <c r="AK299" s="67">
        <v>0</v>
      </c>
      <c r="AL299" s="67">
        <v>0</v>
      </c>
      <c r="AM299" s="67">
        <v>37553870028</v>
      </c>
      <c r="AN299" s="67">
        <v>7255325759</v>
      </c>
      <c r="AO299" s="67">
        <v>30353807353</v>
      </c>
      <c r="AP299" s="67">
        <v>153544264925</v>
      </c>
      <c r="AQ299" s="67">
        <v>159266060371</v>
      </c>
      <c r="AR299" s="67">
        <v>3925115100</v>
      </c>
      <c r="AS299" s="67">
        <v>3165415403</v>
      </c>
      <c r="AT299" s="67">
        <v>759699697</v>
      </c>
      <c r="AU299" s="67">
        <v>828000000</v>
      </c>
      <c r="AV299" s="67">
        <v>2546000000</v>
      </c>
      <c r="AW299" s="67">
        <v>37455697525</v>
      </c>
      <c r="AX299" s="67">
        <v>24745102553</v>
      </c>
      <c r="AY299" s="67">
        <v>11824283832</v>
      </c>
      <c r="AZ299" s="67">
        <v>12920818721</v>
      </c>
      <c r="BA299" s="67">
        <v>9348244157</v>
      </c>
      <c r="BB299" s="67">
        <v>0</v>
      </c>
      <c r="BC299" s="67">
        <v>33816899</v>
      </c>
      <c r="BD299" s="67">
        <v>1685056685</v>
      </c>
      <c r="BE299" s="67">
        <v>1506163783</v>
      </c>
      <c r="BF299" s="67">
        <v>0</v>
      </c>
      <c r="BG299" s="67">
        <v>137313448</v>
      </c>
      <c r="BH299" s="67">
        <v>47771368</v>
      </c>
      <c r="BI299" s="67"/>
      <c r="BJ299" s="67"/>
      <c r="BK299" s="67">
        <v>0</v>
      </c>
      <c r="BL299" s="67">
        <v>47771368</v>
      </c>
      <c r="BM299" s="67"/>
      <c r="BN299" s="67"/>
      <c r="BO299" s="67">
        <v>47771368</v>
      </c>
      <c r="BP299" s="67"/>
      <c r="BQ299" s="67"/>
      <c r="BR299" s="67"/>
      <c r="BS299" s="67">
        <v>0</v>
      </c>
      <c r="BT299" s="67"/>
      <c r="BU299" s="67"/>
      <c r="BV299" s="67"/>
      <c r="BW299" s="67"/>
      <c r="BX299" s="67"/>
      <c r="BY299" s="67"/>
      <c r="BZ299" s="67">
        <v>29754228450</v>
      </c>
      <c r="CA299" s="67">
        <v>8108178994</v>
      </c>
      <c r="CB299" s="67">
        <v>21646049455</v>
      </c>
      <c r="CC299" s="67">
        <v>69464812443</v>
      </c>
      <c r="CD299" s="67">
        <v>71180000000</v>
      </c>
    </row>
    <row r="300" spans="1:82">
      <c r="A300" t="s">
        <v>461</v>
      </c>
      <c r="B300" t="s">
        <v>462</v>
      </c>
      <c r="C300" t="s">
        <v>69</v>
      </c>
      <c r="D300" t="s">
        <v>68</v>
      </c>
      <c r="E300" t="s">
        <v>153</v>
      </c>
      <c r="F300" s="67">
        <v>2006</v>
      </c>
      <c r="G300" t="s">
        <v>474</v>
      </c>
      <c r="H300" s="67">
        <v>14316242</v>
      </c>
      <c r="I300" s="67">
        <v>2813802728</v>
      </c>
      <c r="J300" s="67">
        <v>1008631973</v>
      </c>
      <c r="K300" s="67">
        <v>2398546322</v>
      </c>
      <c r="L300" s="67">
        <v>96062610295</v>
      </c>
      <c r="M300" s="67">
        <v>76255674088</v>
      </c>
      <c r="N300" s="67">
        <v>11084606763</v>
      </c>
      <c r="O300" s="67">
        <v>0</v>
      </c>
      <c r="P300" s="67">
        <v>140375176</v>
      </c>
      <c r="Q300" s="67">
        <v>1917611788</v>
      </c>
      <c r="R300" s="67">
        <v>4336433568</v>
      </c>
      <c r="S300" s="67">
        <v>0</v>
      </c>
      <c r="T300" s="67">
        <v>182799655</v>
      </c>
      <c r="U300" s="67">
        <v>36269811235</v>
      </c>
      <c r="V300" s="67">
        <v>0</v>
      </c>
      <c r="W300" s="67">
        <v>0</v>
      </c>
      <c r="X300" s="67">
        <v>0</v>
      </c>
      <c r="Y300" s="67">
        <v>35710000000</v>
      </c>
      <c r="Z300" s="67">
        <v>0</v>
      </c>
      <c r="AA300" s="67">
        <v>0</v>
      </c>
      <c r="AB300" s="67">
        <v>34356704049</v>
      </c>
      <c r="AC300" s="67">
        <v>0</v>
      </c>
      <c r="AD300" s="67"/>
      <c r="AE300" s="67">
        <v>0</v>
      </c>
      <c r="AF300" s="67">
        <v>176768</v>
      </c>
      <c r="AG300" s="67">
        <v>21218989</v>
      </c>
      <c r="AH300" s="67">
        <v>0</v>
      </c>
      <c r="AI300" s="67">
        <v>1329201865</v>
      </c>
      <c r="AJ300" s="67">
        <v>0</v>
      </c>
      <c r="AK300" s="67">
        <v>0</v>
      </c>
      <c r="AL300" s="67">
        <v>0</v>
      </c>
      <c r="AM300" s="67">
        <v>38948910614</v>
      </c>
      <c r="AN300" s="67">
        <v>7396673025</v>
      </c>
      <c r="AO300" s="67">
        <v>31684394284</v>
      </c>
      <c r="AP300" s="67">
        <v>156148580812</v>
      </c>
      <c r="AQ300" s="67">
        <v>161166478173</v>
      </c>
      <c r="AR300" s="67">
        <v>4105812402</v>
      </c>
      <c r="AS300" s="67">
        <v>3311139034</v>
      </c>
      <c r="AT300" s="67">
        <v>794673368</v>
      </c>
      <c r="AU300" s="67">
        <v>828000000</v>
      </c>
      <c r="AV300" s="67">
        <v>1969000000</v>
      </c>
      <c r="AW300" s="67">
        <v>40281694453</v>
      </c>
      <c r="AX300" s="67">
        <v>27095503726</v>
      </c>
      <c r="AY300" s="67">
        <v>12942050693</v>
      </c>
      <c r="AZ300" s="67">
        <v>14153453034</v>
      </c>
      <c r="BA300" s="67">
        <v>9604110159</v>
      </c>
      <c r="BB300" s="67">
        <v>0</v>
      </c>
      <c r="BC300" s="67">
        <v>40433248</v>
      </c>
      <c r="BD300" s="67">
        <v>1826378045</v>
      </c>
      <c r="BE300" s="67">
        <v>1604445161</v>
      </c>
      <c r="BF300" s="67">
        <v>0</v>
      </c>
      <c r="BG300" s="67">
        <v>110824113</v>
      </c>
      <c r="BH300" s="67">
        <v>332283987</v>
      </c>
      <c r="BI300" s="67"/>
      <c r="BJ300" s="67"/>
      <c r="BK300" s="67">
        <v>0</v>
      </c>
      <c r="BL300" s="67">
        <v>332283987</v>
      </c>
      <c r="BM300" s="67"/>
      <c r="BN300" s="67"/>
      <c r="BO300" s="67">
        <v>332283987</v>
      </c>
      <c r="BP300" s="67"/>
      <c r="BQ300" s="67"/>
      <c r="BR300" s="67"/>
      <c r="BS300" s="67">
        <v>0</v>
      </c>
      <c r="BT300" s="67"/>
      <c r="BU300" s="67"/>
      <c r="BV300" s="67"/>
      <c r="BW300" s="67"/>
      <c r="BX300" s="67"/>
      <c r="BY300" s="67"/>
      <c r="BZ300" s="67">
        <v>30503436459</v>
      </c>
      <c r="CA300" s="67">
        <v>8298642826</v>
      </c>
      <c r="CB300" s="67">
        <v>22204793633</v>
      </c>
      <c r="CC300" s="67">
        <v>74082227302</v>
      </c>
      <c r="CD300" s="67">
        <v>75220000000</v>
      </c>
    </row>
    <row r="301" spans="1:82">
      <c r="A301" t="s">
        <v>461</v>
      </c>
      <c r="B301" t="s">
        <v>462</v>
      </c>
      <c r="C301" t="s">
        <v>69</v>
      </c>
      <c r="D301" t="s">
        <v>68</v>
      </c>
      <c r="E301" t="s">
        <v>153</v>
      </c>
      <c r="F301" s="67">
        <v>2007</v>
      </c>
      <c r="G301" t="s">
        <v>475</v>
      </c>
      <c r="H301" s="67">
        <v>14757074</v>
      </c>
      <c r="I301" s="67">
        <v>3056780857</v>
      </c>
      <c r="J301" s="67">
        <v>1881515463</v>
      </c>
      <c r="K301" s="67">
        <v>3947397463</v>
      </c>
      <c r="L301" s="67">
        <v>97229594475</v>
      </c>
      <c r="M301" s="67">
        <v>77838152408</v>
      </c>
      <c r="N301" s="67">
        <v>11004475144</v>
      </c>
      <c r="O301" s="67">
        <v>0</v>
      </c>
      <c r="P301" s="67">
        <v>139360392</v>
      </c>
      <c r="Q301" s="67">
        <v>1903749200</v>
      </c>
      <c r="R301" s="67">
        <v>4305085100</v>
      </c>
      <c r="S301" s="67">
        <v>0</v>
      </c>
      <c r="T301" s="67">
        <v>252897302</v>
      </c>
      <c r="U301" s="67">
        <v>36269811235</v>
      </c>
      <c r="V301" s="67">
        <v>0</v>
      </c>
      <c r="W301" s="67">
        <v>0</v>
      </c>
      <c r="X301" s="67">
        <v>0</v>
      </c>
      <c r="Y301" s="67">
        <v>35670000000</v>
      </c>
      <c r="Z301" s="67">
        <v>0</v>
      </c>
      <c r="AA301" s="67">
        <v>0</v>
      </c>
      <c r="AB301" s="67">
        <v>34323626415</v>
      </c>
      <c r="AC301" s="67">
        <v>0</v>
      </c>
      <c r="AD301" s="67"/>
      <c r="AE301" s="67">
        <v>0</v>
      </c>
      <c r="AF301" s="67">
        <v>173427</v>
      </c>
      <c r="AG301" s="67">
        <v>21218989</v>
      </c>
      <c r="AH301" s="67">
        <v>0</v>
      </c>
      <c r="AI301" s="67">
        <v>1329201865</v>
      </c>
      <c r="AJ301" s="67">
        <v>0</v>
      </c>
      <c r="AK301" s="67">
        <v>0</v>
      </c>
      <c r="AL301" s="67">
        <v>0</v>
      </c>
      <c r="AM301" s="67">
        <v>40137298512</v>
      </c>
      <c r="AN301" s="67">
        <v>7659667778</v>
      </c>
      <c r="AO301" s="67">
        <v>32591612418</v>
      </c>
      <c r="AP301" s="67">
        <v>159716003714</v>
      </c>
      <c r="AQ301" s="67">
        <v>164882278914</v>
      </c>
      <c r="AR301" s="67">
        <v>4930430881</v>
      </c>
      <c r="AS301" s="67">
        <v>3976153936</v>
      </c>
      <c r="AT301" s="67">
        <v>954276945</v>
      </c>
      <c r="AU301" s="67">
        <v>1541000000</v>
      </c>
      <c r="AV301" s="67">
        <v>3233000000</v>
      </c>
      <c r="AW301" s="67">
        <v>47327005443</v>
      </c>
      <c r="AX301" s="67">
        <v>30221145108</v>
      </c>
      <c r="AY301" s="67">
        <v>14326165293</v>
      </c>
      <c r="AZ301" s="67">
        <v>15894979816</v>
      </c>
      <c r="BA301" s="67">
        <v>13081536874</v>
      </c>
      <c r="BB301" s="67">
        <v>0</v>
      </c>
      <c r="BC301" s="67">
        <v>44844148</v>
      </c>
      <c r="BD301" s="67">
        <v>1925075140</v>
      </c>
      <c r="BE301" s="67">
        <v>1868683305</v>
      </c>
      <c r="BF301" s="67">
        <v>0</v>
      </c>
      <c r="BG301" s="67">
        <v>185720867</v>
      </c>
      <c r="BH301" s="67">
        <v>0</v>
      </c>
      <c r="BI301" s="67"/>
      <c r="BJ301" s="67"/>
      <c r="BK301" s="67">
        <v>0</v>
      </c>
      <c r="BL301" s="67">
        <v>0</v>
      </c>
      <c r="BM301" s="67"/>
      <c r="BN301" s="67"/>
      <c r="BO301" s="67">
        <v>0</v>
      </c>
      <c r="BP301" s="67"/>
      <c r="BQ301" s="67"/>
      <c r="BR301" s="67"/>
      <c r="BS301" s="67">
        <v>0</v>
      </c>
      <c r="BT301" s="67"/>
      <c r="BU301" s="67"/>
      <c r="BV301" s="67"/>
      <c r="BW301" s="67"/>
      <c r="BX301" s="67"/>
      <c r="BY301" s="67"/>
      <c r="BZ301" s="67">
        <v>32416359209</v>
      </c>
      <c r="CA301" s="67">
        <v>8816081065</v>
      </c>
      <c r="CB301" s="67">
        <v>23600278144</v>
      </c>
      <c r="CC301" s="67">
        <v>82981795532</v>
      </c>
      <c r="CD301" s="67">
        <v>84670000000</v>
      </c>
    </row>
    <row r="302" spans="1:82">
      <c r="A302" t="s">
        <v>461</v>
      </c>
      <c r="B302" t="s">
        <v>462</v>
      </c>
      <c r="C302" t="s">
        <v>69</v>
      </c>
      <c r="D302" t="s">
        <v>68</v>
      </c>
      <c r="E302" t="s">
        <v>153</v>
      </c>
      <c r="F302" s="67">
        <v>2008</v>
      </c>
      <c r="G302" t="s">
        <v>476</v>
      </c>
      <c r="H302" s="67">
        <v>15197915</v>
      </c>
      <c r="I302" s="67">
        <v>3297554188</v>
      </c>
      <c r="J302" s="67">
        <v>1586624532</v>
      </c>
      <c r="K302" s="67">
        <v>3285791276</v>
      </c>
      <c r="L302" s="67">
        <v>103893440073</v>
      </c>
      <c r="M302" s="67">
        <v>85782334872</v>
      </c>
      <c r="N302" s="67">
        <v>10924343526</v>
      </c>
      <c r="O302" s="67">
        <v>0</v>
      </c>
      <c r="P302" s="67">
        <v>138345607</v>
      </c>
      <c r="Q302" s="67">
        <v>1889886612</v>
      </c>
      <c r="R302" s="67">
        <v>4273736632</v>
      </c>
      <c r="S302" s="67">
        <v>0</v>
      </c>
      <c r="T302" s="67">
        <v>309077753</v>
      </c>
      <c r="U302" s="67">
        <v>36269811235</v>
      </c>
      <c r="V302" s="67">
        <v>0</v>
      </c>
      <c r="W302" s="67">
        <v>0</v>
      </c>
      <c r="X302" s="67">
        <v>0</v>
      </c>
      <c r="Y302" s="67">
        <v>35630000000</v>
      </c>
      <c r="Z302" s="67">
        <v>0</v>
      </c>
      <c r="AA302" s="67">
        <v>0</v>
      </c>
      <c r="AB302" s="67">
        <v>34276252336</v>
      </c>
      <c r="AC302" s="67">
        <v>0</v>
      </c>
      <c r="AD302" s="67"/>
      <c r="AE302" s="67">
        <v>0</v>
      </c>
      <c r="AF302" s="67">
        <v>170085</v>
      </c>
      <c r="AG302" s="67">
        <v>21218989</v>
      </c>
      <c r="AH302" s="67">
        <v>0</v>
      </c>
      <c r="AI302" s="67">
        <v>1329201865</v>
      </c>
      <c r="AJ302" s="67">
        <v>0</v>
      </c>
      <c r="AK302" s="67">
        <v>0</v>
      </c>
      <c r="AL302" s="67">
        <v>0</v>
      </c>
      <c r="AM302" s="67">
        <v>41045363156</v>
      </c>
      <c r="AN302" s="67">
        <v>7889761298</v>
      </c>
      <c r="AO302" s="67">
        <v>33239065420</v>
      </c>
      <c r="AP302" s="67">
        <v>168351630698</v>
      </c>
      <c r="AQ302" s="67">
        <v>173339934258</v>
      </c>
      <c r="AR302" s="67">
        <v>5651609170</v>
      </c>
      <c r="AS302" s="67">
        <v>4557749331</v>
      </c>
      <c r="AT302" s="67">
        <v>1093859839</v>
      </c>
      <c r="AU302" s="67">
        <v>1438000000</v>
      </c>
      <c r="AV302" s="67">
        <v>2978000000</v>
      </c>
      <c r="AW302" s="67">
        <v>79959075341</v>
      </c>
      <c r="AX302" s="67">
        <v>60404660295</v>
      </c>
      <c r="AY302" s="67">
        <v>29295448063</v>
      </c>
      <c r="AZ302" s="67">
        <v>31109212232</v>
      </c>
      <c r="BA302" s="67">
        <v>14932742730</v>
      </c>
      <c r="BB302" s="67">
        <v>0</v>
      </c>
      <c r="BC302" s="67">
        <v>60282298</v>
      </c>
      <c r="BD302" s="67">
        <v>1967339053</v>
      </c>
      <c r="BE302" s="67">
        <v>2316074172</v>
      </c>
      <c r="BF302" s="67">
        <v>0</v>
      </c>
      <c r="BG302" s="67">
        <v>277976794</v>
      </c>
      <c r="BH302" s="67">
        <v>384468507</v>
      </c>
      <c r="BI302" s="67"/>
      <c r="BJ302" s="67"/>
      <c r="BK302" s="67">
        <v>0</v>
      </c>
      <c r="BL302" s="67">
        <v>384468507</v>
      </c>
      <c r="BM302" s="67"/>
      <c r="BN302" s="67"/>
      <c r="BO302" s="67">
        <v>375275455</v>
      </c>
      <c r="BP302" s="67"/>
      <c r="BQ302" s="67"/>
      <c r="BR302" s="67"/>
      <c r="BS302" s="67">
        <v>9193053</v>
      </c>
      <c r="BT302" s="67"/>
      <c r="BU302" s="67"/>
      <c r="BV302" s="67"/>
      <c r="BW302" s="67"/>
      <c r="BX302" s="67"/>
      <c r="BY302" s="67"/>
      <c r="BZ302" s="67">
        <v>44783377993</v>
      </c>
      <c r="CA302" s="67">
        <v>12191463039</v>
      </c>
      <c r="CB302" s="67">
        <v>32591914954</v>
      </c>
      <c r="CC302" s="67">
        <v>129238531012</v>
      </c>
      <c r="CD302" s="67">
        <v>130800000000</v>
      </c>
    </row>
    <row r="303" spans="1:82">
      <c r="A303" t="s">
        <v>461</v>
      </c>
      <c r="B303" t="s">
        <v>462</v>
      </c>
      <c r="C303" t="s">
        <v>69</v>
      </c>
      <c r="D303" t="s">
        <v>68</v>
      </c>
      <c r="E303" t="s">
        <v>153</v>
      </c>
      <c r="F303" s="67">
        <v>2009</v>
      </c>
      <c r="G303" t="s">
        <v>477</v>
      </c>
      <c r="H303" s="67">
        <v>15650022</v>
      </c>
      <c r="I303" s="67">
        <v>3599967500</v>
      </c>
      <c r="J303" s="67">
        <v>2007601959</v>
      </c>
      <c r="K303" s="67">
        <v>3560348199</v>
      </c>
      <c r="L303" s="67">
        <v>101798673741</v>
      </c>
      <c r="M303" s="67">
        <v>83666476567</v>
      </c>
      <c r="N303" s="67">
        <v>10844211908</v>
      </c>
      <c r="O303" s="67">
        <v>0</v>
      </c>
      <c r="P303" s="67">
        <v>137330822</v>
      </c>
      <c r="Q303" s="67">
        <v>1876024025</v>
      </c>
      <c r="R303" s="67">
        <v>4242388164</v>
      </c>
      <c r="S303" s="67">
        <v>0</v>
      </c>
      <c r="T303" s="67">
        <v>300857055</v>
      </c>
      <c r="U303" s="67">
        <v>36127580891</v>
      </c>
      <c r="V303" s="67">
        <v>0</v>
      </c>
      <c r="W303" s="67">
        <v>0</v>
      </c>
      <c r="X303" s="67">
        <v>0</v>
      </c>
      <c r="Y303" s="67">
        <v>35500000000</v>
      </c>
      <c r="Z303" s="67">
        <v>0</v>
      </c>
      <c r="AA303" s="67">
        <v>0</v>
      </c>
      <c r="AB303" s="67">
        <v>34149226641</v>
      </c>
      <c r="AC303" s="67">
        <v>0</v>
      </c>
      <c r="AD303" s="67"/>
      <c r="AE303" s="67">
        <v>0</v>
      </c>
      <c r="AF303" s="67">
        <v>166743</v>
      </c>
      <c r="AG303" s="67">
        <v>21218989</v>
      </c>
      <c r="AH303" s="67">
        <v>0</v>
      </c>
      <c r="AI303" s="67">
        <v>1329201865</v>
      </c>
      <c r="AJ303" s="67">
        <v>0</v>
      </c>
      <c r="AK303" s="67">
        <v>0</v>
      </c>
      <c r="AL303" s="67">
        <v>0</v>
      </c>
      <c r="AM303" s="67">
        <v>41903725224</v>
      </c>
      <c r="AN303" s="67">
        <v>8121642788</v>
      </c>
      <c r="AO303" s="67">
        <v>33829270404</v>
      </c>
      <c r="AP303" s="67">
        <v>168461497374</v>
      </c>
      <c r="AQ303" s="67">
        <v>173178982135</v>
      </c>
      <c r="AR303" s="67">
        <v>5324346812</v>
      </c>
      <c r="AS303" s="67">
        <v>4293828074</v>
      </c>
      <c r="AT303" s="67">
        <v>1030518738</v>
      </c>
      <c r="AU303" s="67">
        <v>1867000000</v>
      </c>
      <c r="AV303" s="67">
        <v>3311000000</v>
      </c>
      <c r="AW303" s="67">
        <v>65645895565</v>
      </c>
      <c r="AX303" s="67">
        <v>46810090378</v>
      </c>
      <c r="AY303" s="67">
        <v>22409681297</v>
      </c>
      <c r="AZ303" s="67">
        <v>24400409082</v>
      </c>
      <c r="BA303" s="67">
        <v>14188532660</v>
      </c>
      <c r="BB303" s="67">
        <v>0</v>
      </c>
      <c r="BC303" s="67">
        <v>72779847</v>
      </c>
      <c r="BD303" s="67">
        <v>1988521867</v>
      </c>
      <c r="BE303" s="67">
        <v>2315893174</v>
      </c>
      <c r="BF303" s="67">
        <v>0</v>
      </c>
      <c r="BG303" s="67">
        <v>270077639</v>
      </c>
      <c r="BH303" s="67">
        <v>2698083832</v>
      </c>
      <c r="BI303" s="67"/>
      <c r="BJ303" s="67"/>
      <c r="BK303" s="67">
        <v>0</v>
      </c>
      <c r="BL303" s="67">
        <v>2698083832</v>
      </c>
      <c r="BM303" s="67"/>
      <c r="BN303" s="67"/>
      <c r="BO303" s="67">
        <v>2690223916</v>
      </c>
      <c r="BP303" s="67"/>
      <c r="BQ303" s="67"/>
      <c r="BR303" s="67"/>
      <c r="BS303" s="67">
        <v>7859916</v>
      </c>
      <c r="BT303" s="67"/>
      <c r="BU303" s="67"/>
      <c r="BV303" s="67"/>
      <c r="BW303" s="67"/>
      <c r="BX303" s="67"/>
      <c r="BY303" s="67"/>
      <c r="BZ303" s="67">
        <v>40917184098</v>
      </c>
      <c r="CA303" s="67">
        <v>11154122688</v>
      </c>
      <c r="CB303" s="67">
        <v>29763061410</v>
      </c>
      <c r="CC303" s="67">
        <v>113141510308</v>
      </c>
      <c r="CD303" s="67">
        <v>114600000000</v>
      </c>
    </row>
    <row r="304" spans="1:82">
      <c r="A304" t="s">
        <v>461</v>
      </c>
      <c r="B304" t="s">
        <v>462</v>
      </c>
      <c r="C304" t="s">
        <v>69</v>
      </c>
      <c r="D304" t="s">
        <v>68</v>
      </c>
      <c r="E304" t="s">
        <v>153</v>
      </c>
      <c r="F304" s="67">
        <v>2010</v>
      </c>
      <c r="G304" t="s">
        <v>478</v>
      </c>
      <c r="H304" s="67">
        <v>16116845</v>
      </c>
      <c r="I304" s="67">
        <v>3971612950</v>
      </c>
      <c r="J304" s="67">
        <v>2426158458</v>
      </c>
      <c r="K304" s="67">
        <v>3651698974</v>
      </c>
      <c r="L304" s="67">
        <v>103461687385</v>
      </c>
      <c r="M304" s="67">
        <v>85785867179</v>
      </c>
      <c r="N304" s="67">
        <v>10764080289</v>
      </c>
      <c r="O304" s="67">
        <v>0</v>
      </c>
      <c r="P304" s="67">
        <v>136316037</v>
      </c>
      <c r="Q304" s="67">
        <v>1862161437</v>
      </c>
      <c r="R304" s="67">
        <v>4211039696</v>
      </c>
      <c r="S304" s="67">
        <v>0</v>
      </c>
      <c r="T304" s="67">
        <v>267246569</v>
      </c>
      <c r="U304" s="67">
        <v>35868875577</v>
      </c>
      <c r="V304" s="67">
        <v>0</v>
      </c>
      <c r="W304" s="67">
        <v>0</v>
      </c>
      <c r="X304" s="67">
        <v>0</v>
      </c>
      <c r="Y304" s="67">
        <v>35260000000</v>
      </c>
      <c r="Z304" s="67">
        <v>0</v>
      </c>
      <c r="AA304" s="67">
        <v>0</v>
      </c>
      <c r="AB304" s="67">
        <v>33905386995</v>
      </c>
      <c r="AC304" s="67">
        <v>0</v>
      </c>
      <c r="AD304" s="67"/>
      <c r="AE304" s="67">
        <v>0</v>
      </c>
      <c r="AF304" s="67">
        <v>163401</v>
      </c>
      <c r="AG304" s="67">
        <v>21218989</v>
      </c>
      <c r="AH304" s="67">
        <v>0</v>
      </c>
      <c r="AI304" s="67">
        <v>1329201865</v>
      </c>
      <c r="AJ304" s="67">
        <v>0</v>
      </c>
      <c r="AK304" s="67">
        <v>0</v>
      </c>
      <c r="AL304" s="67">
        <v>0</v>
      </c>
      <c r="AM304" s="67">
        <v>42798423361</v>
      </c>
      <c r="AN304" s="67">
        <v>8375408295</v>
      </c>
      <c r="AO304" s="67">
        <v>34445958304</v>
      </c>
      <c r="AP304" s="67">
        <v>172433603615</v>
      </c>
      <c r="AQ304" s="67">
        <v>176700937515</v>
      </c>
      <c r="AR304" s="67">
        <v>5446714450</v>
      </c>
      <c r="AS304" s="67">
        <v>4392511653</v>
      </c>
      <c r="AT304" s="67">
        <v>1054202797</v>
      </c>
      <c r="AU304" s="67">
        <v>2239000000</v>
      </c>
      <c r="AV304" s="67">
        <v>3370000000</v>
      </c>
      <c r="AW304" s="67">
        <v>71709201022</v>
      </c>
      <c r="AX304" s="67">
        <v>55113905045</v>
      </c>
      <c r="AY304" s="67">
        <v>26655550890</v>
      </c>
      <c r="AZ304" s="67">
        <v>28458354155</v>
      </c>
      <c r="BA304" s="67">
        <v>11788753595</v>
      </c>
      <c r="BB304" s="67">
        <v>0</v>
      </c>
      <c r="BC304" s="67">
        <v>77190747</v>
      </c>
      <c r="BD304" s="67">
        <v>2022951852</v>
      </c>
      <c r="BE304" s="67">
        <v>2477362216</v>
      </c>
      <c r="BF304" s="67">
        <v>0</v>
      </c>
      <c r="BG304" s="67">
        <v>229037567</v>
      </c>
      <c r="BH304" s="67">
        <v>8396426317</v>
      </c>
      <c r="BI304" s="67"/>
      <c r="BJ304" s="67"/>
      <c r="BK304" s="67">
        <v>0</v>
      </c>
      <c r="BL304" s="67">
        <v>8396426317</v>
      </c>
      <c r="BM304" s="67"/>
      <c r="BN304" s="67"/>
      <c r="BO304" s="67">
        <v>8394418494</v>
      </c>
      <c r="BP304" s="67"/>
      <c r="BQ304" s="67"/>
      <c r="BR304" s="67"/>
      <c r="BS304" s="67">
        <v>2007823</v>
      </c>
      <c r="BT304" s="67"/>
      <c r="BU304" s="67"/>
      <c r="BV304" s="67"/>
      <c r="BW304" s="67"/>
      <c r="BX304" s="67"/>
      <c r="BY304" s="67"/>
      <c r="BZ304" s="67">
        <v>37205464174</v>
      </c>
      <c r="CA304" s="67">
        <v>7791130969</v>
      </c>
      <c r="CB304" s="67">
        <v>29414333206</v>
      </c>
      <c r="CC304" s="67">
        <v>121626805964</v>
      </c>
      <c r="CD304" s="67">
        <v>122800000000</v>
      </c>
    </row>
    <row r="305" spans="1:82">
      <c r="A305" t="s">
        <v>461</v>
      </c>
      <c r="B305" t="s">
        <v>462</v>
      </c>
      <c r="C305" t="s">
        <v>69</v>
      </c>
      <c r="D305" t="s">
        <v>68</v>
      </c>
      <c r="E305" t="s">
        <v>153</v>
      </c>
      <c r="F305" s="67">
        <v>2011</v>
      </c>
      <c r="G305" t="s">
        <v>479</v>
      </c>
      <c r="H305" s="67">
        <v>16602651</v>
      </c>
      <c r="I305" s="67">
        <v>4413800969</v>
      </c>
      <c r="J305" s="67">
        <v>7427818658</v>
      </c>
      <c r="K305" s="67">
        <v>7830633355</v>
      </c>
      <c r="L305" s="67">
        <v>101236787010</v>
      </c>
      <c r="M305" s="67">
        <v>83666476567</v>
      </c>
      <c r="N305" s="67">
        <v>10683916618</v>
      </c>
      <c r="O305" s="67">
        <v>0</v>
      </c>
      <c r="P305" s="67">
        <v>135300847</v>
      </c>
      <c r="Q305" s="67">
        <v>1848293304</v>
      </c>
      <c r="R305" s="67">
        <v>4179678689</v>
      </c>
      <c r="S305" s="67">
        <v>0</v>
      </c>
      <c r="T305" s="67">
        <v>186301695</v>
      </c>
      <c r="U305" s="67">
        <v>35357861513</v>
      </c>
      <c r="V305" s="67">
        <v>0</v>
      </c>
      <c r="W305" s="67">
        <v>0</v>
      </c>
      <c r="X305" s="67">
        <v>0</v>
      </c>
      <c r="Y305" s="67">
        <v>34770000000</v>
      </c>
      <c r="Z305" s="67">
        <v>0</v>
      </c>
      <c r="AA305" s="67">
        <v>0</v>
      </c>
      <c r="AB305" s="67">
        <v>33422403002</v>
      </c>
      <c r="AC305" s="67">
        <v>0</v>
      </c>
      <c r="AD305" s="67"/>
      <c r="AE305" s="67">
        <v>0</v>
      </c>
      <c r="AF305" s="67">
        <v>160060</v>
      </c>
      <c r="AG305" s="67">
        <v>21218989</v>
      </c>
      <c r="AH305" s="67">
        <v>0</v>
      </c>
      <c r="AI305" s="67">
        <v>1329201865</v>
      </c>
      <c r="AJ305" s="67">
        <v>0</v>
      </c>
      <c r="AK305" s="67">
        <v>0</v>
      </c>
      <c r="AL305" s="67">
        <v>0</v>
      </c>
      <c r="AM305" s="67">
        <v>43751061759</v>
      </c>
      <c r="AN305" s="67">
        <v>8654325146</v>
      </c>
      <c r="AO305" s="67">
        <v>35112611211</v>
      </c>
      <c r="AP305" s="67">
        <v>174517087630</v>
      </c>
      <c r="AQ305" s="67">
        <v>176363614723</v>
      </c>
      <c r="AR305" s="67">
        <v>6374341655</v>
      </c>
      <c r="AS305" s="67">
        <v>5140598109</v>
      </c>
      <c r="AT305" s="67">
        <v>1233743546</v>
      </c>
      <c r="AU305" s="67">
        <v>7044000000</v>
      </c>
      <c r="AV305" s="67">
        <v>7426000000</v>
      </c>
      <c r="AW305" s="67">
        <v>73619599758</v>
      </c>
      <c r="AX305" s="67">
        <v>55269687871</v>
      </c>
      <c r="AY305" s="67">
        <v>26548560041</v>
      </c>
      <c r="AZ305" s="67">
        <v>28721127829</v>
      </c>
      <c r="BA305" s="67">
        <v>13110506330</v>
      </c>
      <c r="BB305" s="67">
        <v>0</v>
      </c>
      <c r="BC305" s="67">
        <v>85277397</v>
      </c>
      <c r="BD305" s="67">
        <v>2037694680</v>
      </c>
      <c r="BE305" s="67">
        <v>2960276408</v>
      </c>
      <c r="BF305" s="67">
        <v>0</v>
      </c>
      <c r="BG305" s="67">
        <v>156157072</v>
      </c>
      <c r="BH305" s="67">
        <v>16916016293</v>
      </c>
      <c r="BI305" s="67"/>
      <c r="BJ305" s="67"/>
      <c r="BK305" s="67">
        <v>0</v>
      </c>
      <c r="BL305" s="67">
        <v>16916016293</v>
      </c>
      <c r="BM305" s="67"/>
      <c r="BN305" s="67"/>
      <c r="BO305" s="67">
        <v>16910959586</v>
      </c>
      <c r="BP305" s="67"/>
      <c r="BQ305" s="67"/>
      <c r="BR305" s="67"/>
      <c r="BS305" s="67">
        <v>5056706</v>
      </c>
      <c r="BT305" s="67"/>
      <c r="BU305" s="67"/>
      <c r="BV305" s="67"/>
      <c r="BW305" s="67"/>
      <c r="BX305" s="67"/>
      <c r="BY305" s="67"/>
      <c r="BZ305" s="67">
        <v>42893322427</v>
      </c>
      <c r="CA305" s="67">
        <v>8981731904</v>
      </c>
      <c r="CB305" s="67">
        <v>33911590522</v>
      </c>
      <c r="CC305" s="67">
        <v>139421280133</v>
      </c>
      <c r="CD305" s="67">
        <v>139800000000</v>
      </c>
    </row>
    <row r="306" spans="1:82">
      <c r="A306" t="s">
        <v>461</v>
      </c>
      <c r="B306" t="s">
        <v>462</v>
      </c>
      <c r="C306" t="s">
        <v>69</v>
      </c>
      <c r="D306" t="s">
        <v>68</v>
      </c>
      <c r="E306" t="s">
        <v>153</v>
      </c>
      <c r="F306" s="67">
        <v>2012</v>
      </c>
      <c r="G306" t="s">
        <v>480</v>
      </c>
      <c r="H306" s="67">
        <v>17113732</v>
      </c>
      <c r="I306" s="67">
        <v>4929160011</v>
      </c>
      <c r="J306" s="67">
        <v>8890487930</v>
      </c>
      <c r="K306" s="67">
        <v>9336383531</v>
      </c>
      <c r="L306" s="67">
        <v>103029218309</v>
      </c>
      <c r="M306" s="67">
        <v>85785867179</v>
      </c>
      <c r="N306" s="67">
        <v>10603752947</v>
      </c>
      <c r="O306" s="67">
        <v>0</v>
      </c>
      <c r="P306" s="67">
        <v>134285656</v>
      </c>
      <c r="Q306" s="67">
        <v>1834425171</v>
      </c>
      <c r="R306" s="67">
        <v>4148317681</v>
      </c>
      <c r="S306" s="67">
        <v>0</v>
      </c>
      <c r="T306" s="67">
        <v>219730257</v>
      </c>
      <c r="U306" s="67">
        <v>34650100894</v>
      </c>
      <c r="V306" s="67">
        <v>0</v>
      </c>
      <c r="W306" s="67">
        <v>0</v>
      </c>
      <c r="X306" s="67">
        <v>0</v>
      </c>
      <c r="Y306" s="67">
        <v>34100000000</v>
      </c>
      <c r="Z306" s="67">
        <v>0</v>
      </c>
      <c r="AA306" s="67">
        <v>0</v>
      </c>
      <c r="AB306" s="67">
        <v>32753396795</v>
      </c>
      <c r="AC306" s="67">
        <v>0</v>
      </c>
      <c r="AD306" s="67"/>
      <c r="AE306" s="67">
        <v>0</v>
      </c>
      <c r="AF306" s="67">
        <v>156718</v>
      </c>
      <c r="AG306" s="67">
        <v>21218989</v>
      </c>
      <c r="AH306" s="67">
        <v>0</v>
      </c>
      <c r="AI306" s="67">
        <v>1329201865</v>
      </c>
      <c r="AJ306" s="67">
        <v>0</v>
      </c>
      <c r="AK306" s="67">
        <v>0</v>
      </c>
      <c r="AL306" s="67">
        <v>0</v>
      </c>
      <c r="AM306" s="67">
        <v>44769694332</v>
      </c>
      <c r="AN306" s="67">
        <v>8955519849</v>
      </c>
      <c r="AO306" s="67">
        <v>35823777922</v>
      </c>
      <c r="AP306" s="67">
        <v>178236344947</v>
      </c>
      <c r="AQ306" s="67">
        <v>179739992432</v>
      </c>
      <c r="AR306" s="67">
        <v>7318269845</v>
      </c>
      <c r="AS306" s="67">
        <v>5901830520</v>
      </c>
      <c r="AT306" s="67">
        <v>1416439325</v>
      </c>
      <c r="AU306" s="67">
        <v>8753000000</v>
      </c>
      <c r="AV306" s="67">
        <v>9192000000</v>
      </c>
      <c r="AW306" s="67">
        <v>86302637151</v>
      </c>
      <c r="AX306" s="67">
        <v>66160574192</v>
      </c>
      <c r="AY306" s="67">
        <v>31989252211</v>
      </c>
      <c r="AZ306" s="67">
        <v>34171321980</v>
      </c>
      <c r="BA306" s="67">
        <v>14731042598</v>
      </c>
      <c r="BB306" s="67">
        <v>0</v>
      </c>
      <c r="BC306" s="67">
        <v>94099196</v>
      </c>
      <c r="BD306" s="67">
        <v>2032919793</v>
      </c>
      <c r="BE306" s="67">
        <v>3078076638</v>
      </c>
      <c r="BF306" s="67">
        <v>0</v>
      </c>
      <c r="BG306" s="67">
        <v>205924734</v>
      </c>
      <c r="BH306" s="67">
        <v>10468387263</v>
      </c>
      <c r="BI306" s="67"/>
      <c r="BJ306" s="67"/>
      <c r="BK306" s="67">
        <v>0</v>
      </c>
      <c r="BL306" s="67">
        <v>10468387263</v>
      </c>
      <c r="BM306" s="67"/>
      <c r="BN306" s="67"/>
      <c r="BO306" s="67">
        <v>10462638070</v>
      </c>
      <c r="BP306" s="67"/>
      <c r="BQ306" s="67"/>
      <c r="BR306" s="67"/>
      <c r="BS306" s="67">
        <v>5749193</v>
      </c>
      <c r="BT306" s="67"/>
      <c r="BU306" s="67"/>
      <c r="BV306" s="67"/>
      <c r="BW306" s="67"/>
      <c r="BX306" s="67"/>
      <c r="BY306" s="67"/>
      <c r="BZ306" s="67">
        <v>45231214691</v>
      </c>
      <c r="CA306" s="67">
        <v>9465739907</v>
      </c>
      <c r="CB306" s="67">
        <v>35765474784</v>
      </c>
      <c r="CC306" s="67">
        <v>148881508950</v>
      </c>
      <c r="CD306" s="67">
        <v>149300000000</v>
      </c>
    </row>
    <row r="307" spans="1:82">
      <c r="A307" t="s">
        <v>461</v>
      </c>
      <c r="B307" t="s">
        <v>462</v>
      </c>
      <c r="C307" t="s">
        <v>69</v>
      </c>
      <c r="D307" t="s">
        <v>68</v>
      </c>
      <c r="E307" t="s">
        <v>153</v>
      </c>
      <c r="F307" s="67">
        <v>2013</v>
      </c>
      <c r="G307" t="s">
        <v>481</v>
      </c>
      <c r="H307" s="67">
        <v>17636408</v>
      </c>
      <c r="I307" s="67">
        <v>5480455450</v>
      </c>
      <c r="J307" s="67">
        <v>10515359335</v>
      </c>
      <c r="K307" s="67">
        <v>14634413909</v>
      </c>
      <c r="L307" s="67">
        <v>104182718152</v>
      </c>
      <c r="M307" s="67">
        <v>87198794247</v>
      </c>
      <c r="N307" s="67">
        <v>10523589276</v>
      </c>
      <c r="O307" s="67">
        <v>0</v>
      </c>
      <c r="P307" s="67">
        <v>133270465</v>
      </c>
      <c r="Q307" s="67">
        <v>1820557038</v>
      </c>
      <c r="R307" s="67">
        <v>4116956674</v>
      </c>
      <c r="S307" s="67">
        <v>0</v>
      </c>
      <c r="T307" s="67">
        <v>239957948</v>
      </c>
      <c r="U307" s="67">
        <v>34005498005</v>
      </c>
      <c r="V307" s="67">
        <v>0</v>
      </c>
      <c r="W307" s="67">
        <v>0</v>
      </c>
      <c r="X307" s="67">
        <v>0</v>
      </c>
      <c r="Y307" s="67">
        <v>33490000000</v>
      </c>
      <c r="Z307" s="67">
        <v>0</v>
      </c>
      <c r="AA307" s="67">
        <v>0</v>
      </c>
      <c r="AB307" s="67">
        <v>32144081926</v>
      </c>
      <c r="AC307" s="67">
        <v>0</v>
      </c>
      <c r="AD307" s="67"/>
      <c r="AE307" s="67">
        <v>0</v>
      </c>
      <c r="AF307" s="67">
        <v>153376</v>
      </c>
      <c r="AG307" s="67">
        <v>21218989</v>
      </c>
      <c r="AH307" s="67">
        <v>0</v>
      </c>
      <c r="AI307" s="67">
        <v>1329201865</v>
      </c>
      <c r="AJ307" s="67">
        <v>0</v>
      </c>
      <c r="AK307" s="67">
        <v>0</v>
      </c>
      <c r="AL307" s="67">
        <v>0</v>
      </c>
      <c r="AM307" s="67">
        <v>45775636511</v>
      </c>
      <c r="AN307" s="67">
        <v>9270104013</v>
      </c>
      <c r="AO307" s="67">
        <v>36509748631</v>
      </c>
      <c r="AP307" s="67">
        <v>178027549507</v>
      </c>
      <c r="AQ307" s="67">
        <v>182793674333</v>
      </c>
      <c r="AR307" s="67">
        <v>8475003988</v>
      </c>
      <c r="AS307" s="67">
        <v>6834680635</v>
      </c>
      <c r="AT307" s="67">
        <v>1640323352</v>
      </c>
      <c r="AU307" s="67">
        <v>10408000000</v>
      </c>
      <c r="AV307" s="67">
        <v>14485000000</v>
      </c>
      <c r="AW307" s="67">
        <v>92322190248</v>
      </c>
      <c r="AX307" s="67">
        <v>71867530975</v>
      </c>
      <c r="AY307" s="67">
        <v>34821430506</v>
      </c>
      <c r="AZ307" s="67">
        <v>37046100469</v>
      </c>
      <c r="BA307" s="67">
        <v>14765494405</v>
      </c>
      <c r="BB307" s="67">
        <v>0</v>
      </c>
      <c r="BC307" s="67">
        <v>147029994</v>
      </c>
      <c r="BD307" s="67">
        <v>2005224061</v>
      </c>
      <c r="BE307" s="67">
        <v>3294525699</v>
      </c>
      <c r="BF307" s="67">
        <v>0</v>
      </c>
      <c r="BG307" s="67">
        <v>242385114</v>
      </c>
      <c r="BH307" s="67">
        <v>5405617007</v>
      </c>
      <c r="BI307" s="67"/>
      <c r="BJ307" s="67"/>
      <c r="BK307" s="67">
        <v>0</v>
      </c>
      <c r="BL307" s="67">
        <v>5405617007</v>
      </c>
      <c r="BM307" s="67"/>
      <c r="BN307" s="67"/>
      <c r="BO307" s="67">
        <v>5402694412</v>
      </c>
      <c r="BP307" s="67"/>
      <c r="BQ307" s="67">
        <v>0</v>
      </c>
      <c r="BR307" s="67"/>
      <c r="BS307" s="67">
        <v>2214645</v>
      </c>
      <c r="BT307" s="67">
        <v>707950</v>
      </c>
      <c r="BU307" s="67"/>
      <c r="BV307" s="67">
        <v>0</v>
      </c>
      <c r="BW307" s="67"/>
      <c r="BX307" s="67"/>
      <c r="BY307" s="67"/>
      <c r="BZ307" s="67">
        <v>48939057793</v>
      </c>
      <c r="CA307" s="67">
        <v>10225363942</v>
      </c>
      <c r="CB307" s="67">
        <v>38713693851</v>
      </c>
      <c r="CC307" s="67">
        <v>151064869036</v>
      </c>
      <c r="CD307" s="67">
        <v>155100000000</v>
      </c>
    </row>
    <row r="308" spans="1:82">
      <c r="A308" t="s">
        <v>461</v>
      </c>
      <c r="B308" t="s">
        <v>462</v>
      </c>
      <c r="C308" t="s">
        <v>69</v>
      </c>
      <c r="D308" t="s">
        <v>68</v>
      </c>
      <c r="E308" t="s">
        <v>153</v>
      </c>
      <c r="F308" s="67">
        <v>2014</v>
      </c>
      <c r="G308" t="s">
        <v>482</v>
      </c>
      <c r="H308" s="67">
        <v>18169842</v>
      </c>
      <c r="I308" s="67">
        <v>5885674417</v>
      </c>
      <c r="J308" s="67">
        <v>12718341068</v>
      </c>
      <c r="K308" s="67">
        <v>15493767520</v>
      </c>
      <c r="L308" s="67">
        <v>102661975764</v>
      </c>
      <c r="M308" s="67">
        <v>85785867179</v>
      </c>
      <c r="N308" s="67">
        <v>10443425605</v>
      </c>
      <c r="O308" s="67">
        <v>0</v>
      </c>
      <c r="P308" s="67">
        <v>132255275</v>
      </c>
      <c r="Q308" s="67">
        <v>1806688905</v>
      </c>
      <c r="R308" s="67">
        <v>4085595667</v>
      </c>
      <c r="S308" s="67">
        <v>0</v>
      </c>
      <c r="T308" s="67">
        <v>205736879</v>
      </c>
      <c r="U308" s="67">
        <v>33273107311</v>
      </c>
      <c r="V308" s="67">
        <v>0</v>
      </c>
      <c r="W308" s="67">
        <v>0</v>
      </c>
      <c r="X308" s="67">
        <v>0</v>
      </c>
      <c r="Y308" s="67">
        <v>32780000000</v>
      </c>
      <c r="Z308" s="67">
        <v>0</v>
      </c>
      <c r="AA308" s="67">
        <v>0</v>
      </c>
      <c r="AB308" s="67">
        <v>31455304936</v>
      </c>
      <c r="AC308" s="67">
        <v>0</v>
      </c>
      <c r="AD308" s="67"/>
      <c r="AE308" s="67">
        <v>0</v>
      </c>
      <c r="AF308" s="67">
        <v>150035</v>
      </c>
      <c r="AG308" s="67">
        <v>20191256</v>
      </c>
      <c r="AH308" s="67">
        <v>0</v>
      </c>
      <c r="AI308" s="67">
        <v>1304627559</v>
      </c>
      <c r="AJ308" s="67">
        <v>0</v>
      </c>
      <c r="AK308" s="67">
        <v>0</v>
      </c>
      <c r="AL308" s="67">
        <v>0</v>
      </c>
      <c r="AM308" s="67">
        <v>46770988248</v>
      </c>
      <c r="AN308" s="67">
        <v>9599795230</v>
      </c>
      <c r="AO308" s="67">
        <v>37171652748</v>
      </c>
      <c r="AP308" s="67">
        <v>179964841712</v>
      </c>
      <c r="AQ308" s="67">
        <v>183064253879</v>
      </c>
      <c r="AR308" s="67">
        <v>9381833609</v>
      </c>
      <c r="AS308" s="67">
        <v>7565994846</v>
      </c>
      <c r="AT308" s="67">
        <v>1815838763</v>
      </c>
      <c r="AU308" s="67">
        <v>12556000000</v>
      </c>
      <c r="AV308" s="67">
        <v>15296000000</v>
      </c>
      <c r="AW308" s="67">
        <v>92219804824</v>
      </c>
      <c r="AX308" s="67">
        <v>70581772180</v>
      </c>
      <c r="AY308" s="67">
        <v>34168301141</v>
      </c>
      <c r="AZ308" s="67">
        <v>36413471039</v>
      </c>
      <c r="BA308" s="67">
        <v>15901504173</v>
      </c>
      <c r="BB308" s="67">
        <v>0</v>
      </c>
      <c r="BC308" s="67">
        <v>134532444</v>
      </c>
      <c r="BD308" s="67">
        <v>1985528626</v>
      </c>
      <c r="BE308" s="67">
        <v>3416735950</v>
      </c>
      <c r="BF308" s="67">
        <v>0</v>
      </c>
      <c r="BG308" s="67">
        <v>199731451</v>
      </c>
      <c r="BH308" s="67">
        <v>5373764151</v>
      </c>
      <c r="BI308" s="67"/>
      <c r="BJ308" s="67"/>
      <c r="BK308" s="67">
        <v>0</v>
      </c>
      <c r="BL308" s="67">
        <v>5373764151</v>
      </c>
      <c r="BM308" s="67"/>
      <c r="BN308" s="67"/>
      <c r="BO308" s="67">
        <v>4724299129</v>
      </c>
      <c r="BP308" s="67"/>
      <c r="BQ308" s="67">
        <v>26726247</v>
      </c>
      <c r="BR308" s="67"/>
      <c r="BS308" s="67">
        <v>1339902</v>
      </c>
      <c r="BT308" s="67">
        <v>5200142</v>
      </c>
      <c r="BU308" s="67"/>
      <c r="BV308" s="67">
        <v>616198731</v>
      </c>
      <c r="BW308" s="67"/>
      <c r="BX308" s="67"/>
      <c r="BY308" s="67"/>
      <c r="BZ308" s="67">
        <v>52206423924</v>
      </c>
      <c r="CA308" s="67">
        <v>10884363492</v>
      </c>
      <c r="CB308" s="67">
        <v>41322060432</v>
      </c>
      <c r="CC308" s="67">
        <v>156441826508</v>
      </c>
      <c r="CD308" s="67">
        <v>159200000000</v>
      </c>
    </row>
    <row r="309" spans="1:82">
      <c r="A309" t="s">
        <v>461</v>
      </c>
      <c r="B309" t="s">
        <v>462</v>
      </c>
      <c r="C309" t="s">
        <v>69</v>
      </c>
      <c r="D309" t="s">
        <v>68</v>
      </c>
      <c r="E309" t="s">
        <v>153</v>
      </c>
      <c r="F309" s="67">
        <v>2015</v>
      </c>
      <c r="G309" t="s">
        <v>483</v>
      </c>
      <c r="H309" s="67">
        <v>18718019</v>
      </c>
      <c r="I309" s="67">
        <v>6379082037</v>
      </c>
      <c r="J309" s="67">
        <v>14452052796</v>
      </c>
      <c r="K309" s="67">
        <v>17778709998</v>
      </c>
      <c r="L309" s="67">
        <v>102479893536</v>
      </c>
      <c r="M309" s="67">
        <v>85785867179</v>
      </c>
      <c r="N309" s="67">
        <v>10363261934</v>
      </c>
      <c r="O309" s="67">
        <v>0</v>
      </c>
      <c r="P309" s="67">
        <v>131240084</v>
      </c>
      <c r="Q309" s="67">
        <v>1792820772</v>
      </c>
      <c r="R309" s="67">
        <v>4054234659</v>
      </c>
      <c r="S309" s="67">
        <v>0</v>
      </c>
      <c r="T309" s="67">
        <v>212535157</v>
      </c>
      <c r="U309" s="67">
        <v>32408397843</v>
      </c>
      <c r="V309" s="67">
        <v>0</v>
      </c>
      <c r="W309" s="67">
        <v>0</v>
      </c>
      <c r="X309" s="67">
        <v>0</v>
      </c>
      <c r="Y309" s="67">
        <v>31970000000</v>
      </c>
      <c r="Z309" s="67">
        <v>0</v>
      </c>
      <c r="AA309" s="67">
        <v>0</v>
      </c>
      <c r="AB309" s="67">
        <v>30693129708</v>
      </c>
      <c r="AC309" s="67">
        <v>0</v>
      </c>
      <c r="AD309" s="67"/>
      <c r="AE309" s="67">
        <v>0</v>
      </c>
      <c r="AF309" s="67">
        <v>146693</v>
      </c>
      <c r="AG309" s="67">
        <v>19311948</v>
      </c>
      <c r="AH309" s="67">
        <v>0</v>
      </c>
      <c r="AI309" s="67">
        <v>1255044138</v>
      </c>
      <c r="AJ309" s="67">
        <v>0</v>
      </c>
      <c r="AK309" s="67">
        <v>0</v>
      </c>
      <c r="AL309" s="67">
        <v>0</v>
      </c>
      <c r="AM309" s="67">
        <v>48668352590</v>
      </c>
      <c r="AN309" s="67">
        <v>10001697440</v>
      </c>
      <c r="AO309" s="67">
        <v>38666916493</v>
      </c>
      <c r="AP309" s="67">
        <v>182610811791</v>
      </c>
      <c r="AQ309" s="67">
        <v>185708112990</v>
      </c>
      <c r="AR309" s="67">
        <v>8380627956</v>
      </c>
      <c r="AS309" s="67">
        <v>6758570932</v>
      </c>
      <c r="AT309" s="67">
        <v>1622057024</v>
      </c>
      <c r="AU309" s="67">
        <v>14371000000</v>
      </c>
      <c r="AV309" s="67">
        <v>17679000000</v>
      </c>
      <c r="AW309" s="67">
        <v>84874601287</v>
      </c>
      <c r="AX309" s="67">
        <v>63748876660</v>
      </c>
      <c r="AY309" s="67">
        <v>30751276922</v>
      </c>
      <c r="AZ309" s="67">
        <v>32997599737</v>
      </c>
      <c r="BA309" s="67">
        <v>15972459370</v>
      </c>
      <c r="BB309" s="67">
        <v>0</v>
      </c>
      <c r="BC309" s="67">
        <v>111742795</v>
      </c>
      <c r="BD309" s="67">
        <v>1955256276</v>
      </c>
      <c r="BE309" s="67">
        <v>2899470522</v>
      </c>
      <c r="BF309" s="67">
        <v>0</v>
      </c>
      <c r="BG309" s="67">
        <v>186795664</v>
      </c>
      <c r="BH309" s="67">
        <v>3878143177</v>
      </c>
      <c r="BI309" s="67"/>
      <c r="BJ309" s="67"/>
      <c r="BK309" s="67">
        <v>0</v>
      </c>
      <c r="BL309" s="67">
        <v>3878143177</v>
      </c>
      <c r="BM309" s="67"/>
      <c r="BN309" s="67"/>
      <c r="BO309" s="67">
        <v>3311821797</v>
      </c>
      <c r="BP309" s="67"/>
      <c r="BQ309" s="67"/>
      <c r="BR309" s="67"/>
      <c r="BS309" s="67">
        <v>766550</v>
      </c>
      <c r="BT309" s="67">
        <v>3981807</v>
      </c>
      <c r="BU309" s="67"/>
      <c r="BV309" s="67">
        <v>561573021</v>
      </c>
      <c r="BW309" s="67"/>
      <c r="BX309" s="67"/>
      <c r="BY309" s="67"/>
      <c r="BZ309" s="67">
        <v>44025221140</v>
      </c>
      <c r="CA309" s="67">
        <v>9154181358</v>
      </c>
      <c r="CB309" s="67">
        <v>34871039782</v>
      </c>
      <c r="CC309" s="67">
        <v>137850593560</v>
      </c>
      <c r="CD309" s="67">
        <v>141200000000</v>
      </c>
    </row>
    <row r="310" spans="1:82">
      <c r="A310" t="s">
        <v>461</v>
      </c>
      <c r="B310" t="s">
        <v>462</v>
      </c>
      <c r="C310" t="s">
        <v>69</v>
      </c>
      <c r="D310" t="s">
        <v>68</v>
      </c>
      <c r="E310" t="s">
        <v>153</v>
      </c>
      <c r="F310" s="67">
        <v>2016</v>
      </c>
      <c r="G310" t="s">
        <v>484</v>
      </c>
      <c r="H310" s="67">
        <v>19275498</v>
      </c>
      <c r="I310" s="67">
        <v>6947499936</v>
      </c>
      <c r="J310" s="67">
        <v>11454005809</v>
      </c>
      <c r="K310" s="67">
        <v>16211823607</v>
      </c>
      <c r="L310" s="67">
        <v>102404005518</v>
      </c>
      <c r="M310" s="67">
        <v>85785867179</v>
      </c>
      <c r="N310" s="67">
        <v>10283130316</v>
      </c>
      <c r="O310" s="67">
        <v>0</v>
      </c>
      <c r="P310" s="67">
        <v>130225299</v>
      </c>
      <c r="Q310" s="67">
        <v>1778958184</v>
      </c>
      <c r="R310" s="67">
        <v>4022886192</v>
      </c>
      <c r="S310" s="67">
        <v>0</v>
      </c>
      <c r="T310" s="67">
        <v>317218858</v>
      </c>
      <c r="U310" s="67">
        <v>31554558231</v>
      </c>
      <c r="V310" s="67">
        <v>0</v>
      </c>
      <c r="W310" s="67">
        <v>0</v>
      </c>
      <c r="X310" s="67">
        <v>0</v>
      </c>
      <c r="Y310" s="67">
        <v>31180000000</v>
      </c>
      <c r="Z310" s="67">
        <v>0</v>
      </c>
      <c r="AA310" s="67">
        <v>0</v>
      </c>
      <c r="AB310" s="67">
        <v>29951504302</v>
      </c>
      <c r="AC310" s="67">
        <v>0</v>
      </c>
      <c r="AD310" s="67"/>
      <c r="AE310" s="67">
        <v>0</v>
      </c>
      <c r="AF310" s="67">
        <v>145301</v>
      </c>
      <c r="AG310" s="67">
        <v>18432639</v>
      </c>
      <c r="AH310" s="67">
        <v>0</v>
      </c>
      <c r="AI310" s="67">
        <v>1207749183</v>
      </c>
      <c r="AJ310" s="67">
        <v>0</v>
      </c>
      <c r="AK310" s="67">
        <v>0</v>
      </c>
      <c r="AL310" s="67">
        <v>0</v>
      </c>
      <c r="AM310" s="67">
        <v>50702095886</v>
      </c>
      <c r="AN310" s="67">
        <v>10429541012</v>
      </c>
      <c r="AO310" s="67">
        <v>40272702166</v>
      </c>
      <c r="AP310" s="67">
        <v>183416447816</v>
      </c>
      <c r="AQ310" s="67">
        <v>188448738862</v>
      </c>
      <c r="AR310" s="67">
        <v>8965776599</v>
      </c>
      <c r="AS310" s="67">
        <v>7230464999</v>
      </c>
      <c r="AT310" s="67">
        <v>1735311600</v>
      </c>
      <c r="AU310" s="67">
        <v>11440000000</v>
      </c>
      <c r="AV310" s="67">
        <v>16192000000</v>
      </c>
      <c r="AW310" s="67">
        <v>101433115050</v>
      </c>
      <c r="AX310" s="67">
        <v>79681490186</v>
      </c>
      <c r="AY310" s="67">
        <v>38564529661</v>
      </c>
      <c r="AZ310" s="67">
        <v>41116960525</v>
      </c>
      <c r="BA310" s="67">
        <v>16311048631</v>
      </c>
      <c r="BB310" s="67">
        <v>0</v>
      </c>
      <c r="BC310" s="67">
        <v>126445795</v>
      </c>
      <c r="BD310" s="67">
        <v>1867040260</v>
      </c>
      <c r="BE310" s="67">
        <v>3144815486</v>
      </c>
      <c r="BF310" s="67">
        <v>0</v>
      </c>
      <c r="BG310" s="67">
        <v>302274692</v>
      </c>
      <c r="BH310" s="67">
        <v>4652552402</v>
      </c>
      <c r="BI310" s="67"/>
      <c r="BJ310" s="67"/>
      <c r="BK310" s="67">
        <v>0</v>
      </c>
      <c r="BL310" s="67">
        <v>4652552402</v>
      </c>
      <c r="BM310" s="67"/>
      <c r="BN310" s="67"/>
      <c r="BO310" s="67">
        <v>3846980407</v>
      </c>
      <c r="BP310" s="67"/>
      <c r="BQ310" s="67"/>
      <c r="BR310" s="67"/>
      <c r="BS310" s="67">
        <v>323407</v>
      </c>
      <c r="BT310" s="67">
        <v>14957223</v>
      </c>
      <c r="BU310" s="67"/>
      <c r="BV310" s="67">
        <v>790291365</v>
      </c>
      <c r="BW310" s="67"/>
      <c r="BX310" s="67"/>
      <c r="BY310" s="67"/>
      <c r="BZ310" s="67">
        <v>45894814402</v>
      </c>
      <c r="CA310" s="67">
        <v>9518246690</v>
      </c>
      <c r="CB310" s="67">
        <v>36376567712</v>
      </c>
      <c r="CC310" s="67">
        <v>156194258453</v>
      </c>
      <c r="CD310" s="67">
        <v>160900000000</v>
      </c>
    </row>
    <row r="311" spans="1:82">
      <c r="A311" t="s">
        <v>461</v>
      </c>
      <c r="B311" t="s">
        <v>462</v>
      </c>
      <c r="C311" t="s">
        <v>69</v>
      </c>
      <c r="D311" t="s">
        <v>68</v>
      </c>
      <c r="E311" t="s">
        <v>153</v>
      </c>
      <c r="F311" s="67">
        <v>2017</v>
      </c>
      <c r="G311" t="s">
        <v>485</v>
      </c>
      <c r="H311" s="67">
        <v>19835858</v>
      </c>
      <c r="I311" s="67">
        <v>7551832271</v>
      </c>
      <c r="J311" s="67">
        <v>12492241856</v>
      </c>
      <c r="K311" s="67">
        <v>20398798974</v>
      </c>
      <c r="L311" s="67">
        <v>102200253234</v>
      </c>
      <c r="M311" s="67">
        <v>85785867179</v>
      </c>
      <c r="N311" s="67">
        <v>10202998698</v>
      </c>
      <c r="O311" s="67">
        <v>0</v>
      </c>
      <c r="P311" s="67">
        <v>129210514</v>
      </c>
      <c r="Q311" s="67">
        <v>1765095596</v>
      </c>
      <c r="R311" s="67">
        <v>3991537724</v>
      </c>
      <c r="S311" s="67">
        <v>0</v>
      </c>
      <c r="T311" s="67">
        <v>290885338</v>
      </c>
      <c r="U311" s="67">
        <v>30614025576</v>
      </c>
      <c r="V311" s="67">
        <v>0</v>
      </c>
      <c r="W311" s="67">
        <v>0</v>
      </c>
      <c r="X311" s="67">
        <v>0</v>
      </c>
      <c r="Y311" s="67">
        <v>30320000000</v>
      </c>
      <c r="Z311" s="67">
        <v>0</v>
      </c>
      <c r="AA311" s="67">
        <v>0</v>
      </c>
      <c r="AB311" s="67">
        <v>29149303241</v>
      </c>
      <c r="AC311" s="67">
        <v>0</v>
      </c>
      <c r="AD311" s="67"/>
      <c r="AE311" s="67">
        <v>0</v>
      </c>
      <c r="AF311" s="67">
        <v>143908</v>
      </c>
      <c r="AG311" s="67">
        <v>16893831</v>
      </c>
      <c r="AH311" s="67">
        <v>0</v>
      </c>
      <c r="AI311" s="67">
        <v>1158165761</v>
      </c>
      <c r="AJ311" s="67">
        <v>0</v>
      </c>
      <c r="AK311" s="67">
        <v>0</v>
      </c>
      <c r="AL311" s="67">
        <v>0</v>
      </c>
      <c r="AM311" s="67">
        <v>52809965955</v>
      </c>
      <c r="AN311" s="67">
        <v>10875157921</v>
      </c>
      <c r="AO311" s="67">
        <v>41934864810</v>
      </c>
      <c r="AP311" s="67">
        <v>183253164238</v>
      </c>
      <c r="AQ311" s="67">
        <v>191077240091</v>
      </c>
      <c r="AR311" s="67">
        <v>9892868483</v>
      </c>
      <c r="AS311" s="67">
        <v>7978119744</v>
      </c>
      <c r="AT311" s="67">
        <v>1914748739</v>
      </c>
      <c r="AU311" s="67">
        <v>12662000000</v>
      </c>
      <c r="AV311" s="67">
        <v>20676000000</v>
      </c>
      <c r="AW311" s="67">
        <v>91303062776</v>
      </c>
      <c r="AX311" s="67">
        <v>69923823720</v>
      </c>
      <c r="AY311" s="67">
        <v>33722540511</v>
      </c>
      <c r="AZ311" s="67">
        <v>36201283209</v>
      </c>
      <c r="BA311" s="67">
        <v>15702645971</v>
      </c>
      <c r="BB311" s="67">
        <v>0</v>
      </c>
      <c r="BC311" s="67">
        <v>126445795</v>
      </c>
      <c r="BD311" s="67">
        <v>1816479640</v>
      </c>
      <c r="BE311" s="67">
        <v>3456909332</v>
      </c>
      <c r="BF311" s="67">
        <v>0</v>
      </c>
      <c r="BG311" s="67">
        <v>276758319</v>
      </c>
      <c r="BH311" s="67">
        <v>6658589917</v>
      </c>
      <c r="BI311" s="67"/>
      <c r="BJ311" s="67"/>
      <c r="BK311" s="67">
        <v>0</v>
      </c>
      <c r="BL311" s="67">
        <v>6658589917</v>
      </c>
      <c r="BM311" s="67"/>
      <c r="BN311" s="67"/>
      <c r="BO311" s="67">
        <v>5115445942</v>
      </c>
      <c r="BP311" s="67"/>
      <c r="BQ311" s="67"/>
      <c r="BR311" s="67"/>
      <c r="BS311" s="67">
        <v>15159</v>
      </c>
      <c r="BT311" s="67">
        <v>14424190</v>
      </c>
      <c r="BU311" s="67"/>
      <c r="BV311" s="67">
        <v>1528704626</v>
      </c>
      <c r="BW311" s="67"/>
      <c r="BX311" s="67"/>
      <c r="BY311" s="67"/>
      <c r="BZ311" s="67">
        <v>49835333378</v>
      </c>
      <c r="CA311" s="67">
        <v>10309048291</v>
      </c>
      <c r="CB311" s="67">
        <v>39526285087</v>
      </c>
      <c r="CC311" s="67">
        <v>149675854555</v>
      </c>
      <c r="CD311" s="67">
        <v>157700000000</v>
      </c>
    </row>
    <row r="312" spans="1:82">
      <c r="A312" t="s">
        <v>461</v>
      </c>
      <c r="B312" t="s">
        <v>462</v>
      </c>
      <c r="C312" t="s">
        <v>69</v>
      </c>
      <c r="D312" t="s">
        <v>68</v>
      </c>
      <c r="E312" t="s">
        <v>153</v>
      </c>
      <c r="F312" s="67">
        <v>2018</v>
      </c>
      <c r="G312" t="s">
        <v>486</v>
      </c>
      <c r="H312" s="67">
        <v>20392723</v>
      </c>
      <c r="I312" s="67">
        <v>8337507976</v>
      </c>
      <c r="J312" s="67">
        <v>9946640059</v>
      </c>
      <c r="K312" s="67">
        <v>16494836700</v>
      </c>
      <c r="L312" s="67">
        <v>101958101326</v>
      </c>
      <c r="M312" s="67">
        <v>85785867179</v>
      </c>
      <c r="N312" s="67">
        <v>10122867079</v>
      </c>
      <c r="O312" s="67">
        <v>0</v>
      </c>
      <c r="P312" s="67">
        <v>128195730</v>
      </c>
      <c r="Q312" s="67">
        <v>1751233008</v>
      </c>
      <c r="R312" s="67">
        <v>3960189256</v>
      </c>
      <c r="S312" s="67">
        <v>0</v>
      </c>
      <c r="T312" s="67">
        <v>207905187</v>
      </c>
      <c r="U312" s="67">
        <v>29374276092</v>
      </c>
      <c r="V312" s="67">
        <v>0</v>
      </c>
      <c r="W312" s="67">
        <v>0</v>
      </c>
      <c r="X312" s="67">
        <v>0</v>
      </c>
      <c r="Y312" s="67">
        <v>29280000000</v>
      </c>
      <c r="Z312" s="67">
        <v>0</v>
      </c>
      <c r="AA312" s="67">
        <v>0</v>
      </c>
      <c r="AB312" s="67">
        <v>28176555498</v>
      </c>
      <c r="AC312" s="67">
        <v>0</v>
      </c>
      <c r="AD312" s="67"/>
      <c r="AE312" s="67">
        <v>0</v>
      </c>
      <c r="AF312" s="67">
        <v>142516</v>
      </c>
      <c r="AG312" s="67">
        <v>16469761</v>
      </c>
      <c r="AH312" s="67">
        <v>0</v>
      </c>
      <c r="AI312" s="67">
        <v>1087223328</v>
      </c>
      <c r="AJ312" s="67">
        <v>0</v>
      </c>
      <c r="AK312" s="67">
        <v>0</v>
      </c>
      <c r="AL312" s="67">
        <v>0</v>
      </c>
      <c r="AM312" s="67">
        <v>54957876169</v>
      </c>
      <c r="AN312" s="67">
        <v>11329284447</v>
      </c>
      <c r="AO312" s="67">
        <v>43628604057</v>
      </c>
      <c r="AP312" s="67">
        <v>187149342905</v>
      </c>
      <c r="AQ312" s="67">
        <v>193930171005</v>
      </c>
      <c r="AR312" s="67">
        <v>9574633721</v>
      </c>
      <c r="AS312" s="67">
        <v>7721478807</v>
      </c>
      <c r="AT312" s="67">
        <v>1853154914</v>
      </c>
      <c r="AU312" s="67">
        <v>10279000000</v>
      </c>
      <c r="AV312" s="67">
        <v>17046000000</v>
      </c>
      <c r="AW312" s="67">
        <v>101085335974</v>
      </c>
      <c r="AX312" s="67">
        <v>84788082168</v>
      </c>
      <c r="AY312" s="67">
        <v>41264394514</v>
      </c>
      <c r="AZ312" s="67">
        <v>43523687654</v>
      </c>
      <c r="BA312" s="67">
        <v>10300741100</v>
      </c>
      <c r="BB312" s="67">
        <v>0</v>
      </c>
      <c r="BC312" s="67">
        <v>131591845</v>
      </c>
      <c r="BD312" s="67">
        <v>1776013529</v>
      </c>
      <c r="BE312" s="67">
        <v>3893860568</v>
      </c>
      <c r="BF312" s="67">
        <v>0</v>
      </c>
      <c r="BG312" s="67">
        <v>195046764</v>
      </c>
      <c r="BH312" s="67">
        <v>5203102755</v>
      </c>
      <c r="BI312" s="67"/>
      <c r="BJ312" s="67"/>
      <c r="BK312" s="67">
        <v>0</v>
      </c>
      <c r="BL312" s="67">
        <v>5203102755</v>
      </c>
      <c r="BM312" s="67"/>
      <c r="BN312" s="67"/>
      <c r="BO312" s="67">
        <v>3744319946</v>
      </c>
      <c r="BP312" s="67"/>
      <c r="BQ312" s="67"/>
      <c r="BR312" s="67"/>
      <c r="BS312" s="67">
        <v>0</v>
      </c>
      <c r="BT312" s="67">
        <v>15321202</v>
      </c>
      <c r="BU312" s="67"/>
      <c r="BV312" s="67">
        <v>1443461607</v>
      </c>
      <c r="BW312" s="67"/>
      <c r="BX312" s="67"/>
      <c r="BY312" s="67"/>
      <c r="BZ312" s="67">
        <v>57139946357</v>
      </c>
      <c r="CA312" s="67">
        <v>11799781297</v>
      </c>
      <c r="CB312" s="67">
        <v>45340165060</v>
      </c>
      <c r="CC312" s="67">
        <v>166236018807</v>
      </c>
      <c r="CD312" s="67">
        <v>173000000000</v>
      </c>
    </row>
    <row r="313" spans="1:82">
      <c r="A313" t="s">
        <v>461</v>
      </c>
      <c r="B313" t="s">
        <v>462</v>
      </c>
      <c r="C313" t="s">
        <v>69</v>
      </c>
      <c r="D313" t="s">
        <v>68</v>
      </c>
      <c r="E313" t="s">
        <v>153</v>
      </c>
      <c r="F313" s="67">
        <v>2019</v>
      </c>
      <c r="G313" t="s">
        <v>487</v>
      </c>
      <c r="H313" s="67">
        <v>20951639</v>
      </c>
      <c r="I313" s="67">
        <v>9265952538</v>
      </c>
      <c r="J313" s="67">
        <v>11391000000</v>
      </c>
      <c r="K313" s="67">
        <v>18266000000</v>
      </c>
      <c r="L313" s="67">
        <v>101861494519</v>
      </c>
      <c r="M313" s="67">
        <v>85785867179</v>
      </c>
      <c r="N313" s="67">
        <v>10042735461</v>
      </c>
      <c r="O313" s="67">
        <v>0</v>
      </c>
      <c r="P313" s="67">
        <v>127180945</v>
      </c>
      <c r="Q313" s="67">
        <v>1737370420</v>
      </c>
      <c r="R313" s="67">
        <v>3928840788</v>
      </c>
      <c r="S313" s="67">
        <v>0</v>
      </c>
      <c r="T313" s="67">
        <v>239499726</v>
      </c>
      <c r="U313" s="67">
        <v>28067550945</v>
      </c>
      <c r="V313" s="67">
        <v>0</v>
      </c>
      <c r="W313" s="67">
        <v>0</v>
      </c>
      <c r="X313" s="67">
        <v>0</v>
      </c>
      <c r="Y313" s="67">
        <v>28080000000</v>
      </c>
      <c r="Z313" s="67">
        <v>0</v>
      </c>
      <c r="AA313" s="67">
        <v>0</v>
      </c>
      <c r="AB313" s="67">
        <v>27055705858</v>
      </c>
      <c r="AC313" s="67">
        <v>0</v>
      </c>
      <c r="AD313" s="67"/>
      <c r="AE313" s="67">
        <v>0</v>
      </c>
      <c r="AF313" s="67">
        <v>141123</v>
      </c>
      <c r="AG313" s="67">
        <v>15904335</v>
      </c>
      <c r="AH313" s="67">
        <v>0</v>
      </c>
      <c r="AI313" s="67">
        <v>1011703964</v>
      </c>
      <c r="AJ313" s="67">
        <v>0</v>
      </c>
      <c r="AK313" s="67">
        <v>0</v>
      </c>
      <c r="AL313" s="67">
        <v>0</v>
      </c>
      <c r="AM313" s="67">
        <v>57146466965</v>
      </c>
      <c r="AN313" s="67">
        <v>11792053789</v>
      </c>
      <c r="AO313" s="67">
        <v>45354413176</v>
      </c>
      <c r="AP313" s="67">
        <v>189466464967</v>
      </c>
      <c r="AQ313" s="67">
        <v>196341464967</v>
      </c>
      <c r="AR313" s="67">
        <v>9265952538</v>
      </c>
      <c r="AS313" s="67">
        <v>7472542369</v>
      </c>
      <c r="AT313" s="67">
        <v>1793410169</v>
      </c>
      <c r="AU313" s="67">
        <v>11391000000</v>
      </c>
      <c r="AV313" s="67">
        <v>18266000000</v>
      </c>
      <c r="AW313" s="67">
        <v>101861494519</v>
      </c>
      <c r="AX313" s="67">
        <v>85785867179</v>
      </c>
      <c r="AY313" s="67">
        <v>41748072007</v>
      </c>
      <c r="AZ313" s="67">
        <v>44037795172</v>
      </c>
      <c r="BA313" s="67">
        <v>10042735461</v>
      </c>
      <c r="BB313" s="67">
        <v>0</v>
      </c>
      <c r="BC313" s="67">
        <v>127180945</v>
      </c>
      <c r="BD313" s="67">
        <v>1737370420</v>
      </c>
      <c r="BE313" s="67">
        <v>3928840788</v>
      </c>
      <c r="BF313" s="67">
        <v>0</v>
      </c>
      <c r="BG313" s="67">
        <v>239499726</v>
      </c>
      <c r="BH313" s="67">
        <v>28067550945</v>
      </c>
      <c r="BI313" s="67"/>
      <c r="BJ313" s="67"/>
      <c r="BK313" s="67">
        <v>0</v>
      </c>
      <c r="BL313" s="67">
        <v>28067550945</v>
      </c>
      <c r="BM313" s="67"/>
      <c r="BN313" s="67"/>
      <c r="BO313" s="67">
        <v>27055705858</v>
      </c>
      <c r="BP313" s="67"/>
      <c r="BQ313" s="67"/>
      <c r="BR313" s="67"/>
      <c r="BS313" s="67">
        <v>141123</v>
      </c>
      <c r="BT313" s="67">
        <v>0</v>
      </c>
      <c r="BU313" s="67"/>
      <c r="BV313" s="67">
        <v>1011703964</v>
      </c>
      <c r="BW313" s="67"/>
      <c r="BX313" s="67"/>
      <c r="BY313" s="67"/>
      <c r="BZ313" s="67">
        <v>57146466965</v>
      </c>
      <c r="CA313" s="67">
        <v>11792053789</v>
      </c>
      <c r="CB313" s="67">
        <v>45354413176</v>
      </c>
      <c r="CC313" s="67">
        <v>189466464967</v>
      </c>
      <c r="CD313" s="67">
        <v>196300000000</v>
      </c>
    </row>
    <row r="314" spans="1:82">
      <c r="A314" t="s">
        <v>461</v>
      </c>
      <c r="B314" t="s">
        <v>462</v>
      </c>
      <c r="C314" t="s">
        <v>69</v>
      </c>
      <c r="D314" t="s">
        <v>68</v>
      </c>
      <c r="E314" t="s">
        <v>153</v>
      </c>
      <c r="F314" s="67">
        <v>2020</v>
      </c>
      <c r="G314" t="s">
        <v>488</v>
      </c>
      <c r="H314" s="67">
        <v>21522626</v>
      </c>
      <c r="I314" s="67">
        <v>10035077136</v>
      </c>
      <c r="J314" s="67">
        <v>13195341788</v>
      </c>
      <c r="K314" s="67">
        <v>19328761220</v>
      </c>
      <c r="L314" s="67">
        <v>101740045967</v>
      </c>
      <c r="M314" s="67">
        <v>85785867179</v>
      </c>
      <c r="N314" s="67">
        <v>9962603843</v>
      </c>
      <c r="O314" s="67">
        <v>0</v>
      </c>
      <c r="P314" s="67">
        <v>126166160</v>
      </c>
      <c r="Q314" s="67">
        <v>1723507832</v>
      </c>
      <c r="R314" s="67">
        <v>3897492320</v>
      </c>
      <c r="S314" s="67">
        <v>0</v>
      </c>
      <c r="T314" s="67">
        <v>255584095</v>
      </c>
      <c r="U314" s="67">
        <v>26919260850</v>
      </c>
      <c r="V314" s="67">
        <v>0</v>
      </c>
      <c r="W314" s="67">
        <v>0</v>
      </c>
      <c r="X314" s="67">
        <v>0</v>
      </c>
      <c r="Y314" s="67">
        <v>26930000000</v>
      </c>
      <c r="Z314" s="67">
        <v>0</v>
      </c>
      <c r="AA314" s="67">
        <v>0</v>
      </c>
      <c r="AB314" s="67">
        <v>25973345025</v>
      </c>
      <c r="AC314" s="67">
        <v>0</v>
      </c>
      <c r="AD314" s="67"/>
      <c r="AE314" s="67">
        <v>0</v>
      </c>
      <c r="AF314" s="67">
        <v>139731</v>
      </c>
      <c r="AG314" s="67">
        <v>15268230</v>
      </c>
      <c r="AH314" s="67">
        <v>0</v>
      </c>
      <c r="AI314" s="67">
        <v>937710243</v>
      </c>
      <c r="AJ314" s="67">
        <v>0</v>
      </c>
      <c r="AK314" s="67">
        <v>0</v>
      </c>
      <c r="AL314" s="67">
        <v>0</v>
      </c>
      <c r="AM314" s="67">
        <v>59369412689</v>
      </c>
      <c r="AN314" s="67">
        <v>12262161824</v>
      </c>
      <c r="AO314" s="67">
        <v>47107263439</v>
      </c>
      <c r="AP314" s="67">
        <v>190919201819</v>
      </c>
      <c r="AQ314" s="67">
        <v>197056179425</v>
      </c>
      <c r="AR314" s="67"/>
      <c r="AS314" s="67"/>
      <c r="AT314" s="67"/>
      <c r="AU314" s="67">
        <v>13444000000</v>
      </c>
      <c r="AV314" s="67">
        <v>19693000000</v>
      </c>
      <c r="AW314" s="67">
        <v>109235833447</v>
      </c>
      <c r="AX314" s="67">
        <v>89251331293</v>
      </c>
      <c r="AY314" s="67">
        <v>43104792946</v>
      </c>
      <c r="AZ314" s="67">
        <v>46146538346</v>
      </c>
      <c r="BA314" s="67">
        <v>10044908738</v>
      </c>
      <c r="BB314" s="67">
        <v>0</v>
      </c>
      <c r="BC314" s="67">
        <v>3665469727</v>
      </c>
      <c r="BD314" s="67">
        <v>1672915773</v>
      </c>
      <c r="BE314" s="67">
        <v>4343513653</v>
      </c>
      <c r="BF314" s="67">
        <v>0</v>
      </c>
      <c r="BG314" s="67">
        <v>257694264</v>
      </c>
      <c r="BH314" s="67">
        <v>39263570038</v>
      </c>
      <c r="BI314" s="67"/>
      <c r="BJ314" s="67"/>
      <c r="BK314" s="67">
        <v>0</v>
      </c>
      <c r="BL314" s="67">
        <v>39263570038</v>
      </c>
      <c r="BM314" s="67"/>
      <c r="BN314" s="67"/>
      <c r="BO314" s="67">
        <v>38565886736</v>
      </c>
      <c r="BP314" s="67"/>
      <c r="BQ314" s="67"/>
      <c r="BR314" s="67"/>
      <c r="BS314" s="67">
        <v>0</v>
      </c>
      <c r="BT314" s="67">
        <v>0</v>
      </c>
      <c r="BU314" s="67"/>
      <c r="BV314" s="67">
        <v>697683302</v>
      </c>
      <c r="BW314" s="67"/>
      <c r="BX314" s="67"/>
      <c r="BY314" s="67"/>
      <c r="BZ314" s="67">
        <v>64155520186</v>
      </c>
      <c r="CA314" s="67">
        <v>13227505490</v>
      </c>
      <c r="CB314" s="67">
        <v>50928014697</v>
      </c>
      <c r="CC314" s="67">
        <v>206405923672</v>
      </c>
      <c r="CD314" s="67">
        <v>212700000000</v>
      </c>
    </row>
    <row r="315" spans="1:82">
      <c r="A315" t="s">
        <v>489</v>
      </c>
      <c r="B315" t="s">
        <v>490</v>
      </c>
      <c r="C315" t="s">
        <v>70</v>
      </c>
      <c r="D315" t="s">
        <v>67</v>
      </c>
      <c r="E315" t="s">
        <v>153</v>
      </c>
      <c r="F315" s="67">
        <v>1995</v>
      </c>
      <c r="G315" t="s">
        <v>491</v>
      </c>
      <c r="H315" s="67">
        <v>117800000</v>
      </c>
      <c r="I315" s="67">
        <v>26694882902</v>
      </c>
      <c r="J315" s="67">
        <v>13074315233</v>
      </c>
      <c r="K315" s="67">
        <v>75167807837</v>
      </c>
      <c r="L315" s="67">
        <v>459280844885</v>
      </c>
      <c r="M315" s="67">
        <v>423017538893</v>
      </c>
      <c r="N315" s="67">
        <v>1028609834</v>
      </c>
      <c r="O315" s="67">
        <v>27257589558</v>
      </c>
      <c r="P315" s="67">
        <v>293079725</v>
      </c>
      <c r="Q315" s="67">
        <v>719360610</v>
      </c>
      <c r="R315" s="67">
        <v>2702020965</v>
      </c>
      <c r="S315" s="67">
        <v>5824398808</v>
      </c>
      <c r="T315" s="67">
        <v>424160267</v>
      </c>
      <c r="U315" s="67">
        <v>14588398736</v>
      </c>
      <c r="V315" s="67">
        <v>108159741</v>
      </c>
      <c r="W315" s="67">
        <v>15994872905</v>
      </c>
      <c r="X315" s="67">
        <v>695148183</v>
      </c>
      <c r="Y315" s="67">
        <v>0</v>
      </c>
      <c r="Z315" s="67">
        <v>0</v>
      </c>
      <c r="AA315" s="67">
        <v>0</v>
      </c>
      <c r="AB315" s="67">
        <v>0</v>
      </c>
      <c r="AC315" s="67">
        <v>0</v>
      </c>
      <c r="AD315" s="67">
        <v>0</v>
      </c>
      <c r="AE315" s="67">
        <v>0</v>
      </c>
      <c r="AF315" s="67">
        <v>0</v>
      </c>
      <c r="AG315" s="67">
        <v>0</v>
      </c>
      <c r="AH315" s="67">
        <v>0</v>
      </c>
      <c r="AI315" s="67">
        <v>0</v>
      </c>
      <c r="AJ315" s="67">
        <v>0</v>
      </c>
      <c r="AK315" s="67">
        <v>0</v>
      </c>
      <c r="AL315" s="67">
        <v>0</v>
      </c>
      <c r="AM315" s="67">
        <v>639690470885</v>
      </c>
      <c r="AN315" s="67">
        <v>97539923264</v>
      </c>
      <c r="AO315" s="67">
        <v>541413444231</v>
      </c>
      <c r="AP315" s="67">
        <v>971143730562</v>
      </c>
      <c r="AQ315" s="67">
        <v>1047627274351</v>
      </c>
      <c r="AR315" s="67">
        <v>34485812170</v>
      </c>
      <c r="AS315" s="67">
        <v>27811138846</v>
      </c>
      <c r="AT315" s="67">
        <v>6674673323</v>
      </c>
      <c r="AU315" s="67">
        <v>3095000000</v>
      </c>
      <c r="AV315" s="67">
        <v>17794000000</v>
      </c>
      <c r="AW315" s="67">
        <v>119403822405</v>
      </c>
      <c r="AX315" s="67">
        <v>112812675175</v>
      </c>
      <c r="AY315" s="67">
        <v>51417643251</v>
      </c>
      <c r="AZ315" s="67">
        <v>61395031923</v>
      </c>
      <c r="BA315" s="67">
        <v>411735886</v>
      </c>
      <c r="BB315" s="67">
        <v>863406460</v>
      </c>
      <c r="BC315" s="67">
        <v>2445477935</v>
      </c>
      <c r="BD315" s="67">
        <v>823265837</v>
      </c>
      <c r="BE315" s="67">
        <v>1861603303</v>
      </c>
      <c r="BF315" s="67">
        <v>0</v>
      </c>
      <c r="BG315" s="67">
        <v>185657810</v>
      </c>
      <c r="BH315" s="67">
        <v>1697929941</v>
      </c>
      <c r="BI315" s="67">
        <v>7533821</v>
      </c>
      <c r="BJ315" s="67">
        <v>1690396120</v>
      </c>
      <c r="BK315" s="67">
        <v>0</v>
      </c>
      <c r="BL315" s="67"/>
      <c r="BM315" s="67"/>
      <c r="BN315" s="67"/>
      <c r="BO315" s="67"/>
      <c r="BP315" s="67"/>
      <c r="BQ315" s="67"/>
      <c r="BR315" s="67"/>
      <c r="BS315" s="67"/>
      <c r="BT315" s="67"/>
      <c r="BU315" s="67"/>
      <c r="BV315" s="67"/>
      <c r="BW315" s="67"/>
      <c r="BX315" s="67"/>
      <c r="BY315" s="67"/>
      <c r="BZ315" s="67">
        <v>227579628303</v>
      </c>
      <c r="CA315" s="67">
        <v>25449174971</v>
      </c>
      <c r="CB315" s="67">
        <v>202130453332</v>
      </c>
      <c r="CC315" s="67">
        <v>368468192818</v>
      </c>
      <c r="CD315" s="67">
        <v>383200000000</v>
      </c>
    </row>
    <row r="316" spans="1:82">
      <c r="A316" t="s">
        <v>489</v>
      </c>
      <c r="B316" t="s">
        <v>490</v>
      </c>
      <c r="C316" t="s">
        <v>70</v>
      </c>
      <c r="D316" t="s">
        <v>67</v>
      </c>
      <c r="E316" t="s">
        <v>153</v>
      </c>
      <c r="F316" s="67">
        <v>1996</v>
      </c>
      <c r="G316" t="s">
        <v>492</v>
      </c>
      <c r="H316" s="67">
        <v>119900000</v>
      </c>
      <c r="I316" s="67">
        <v>28682216865</v>
      </c>
      <c r="J316" s="67">
        <v>11264657746</v>
      </c>
      <c r="K316" s="67">
        <v>67096922932</v>
      </c>
      <c r="L316" s="67">
        <v>458333518989</v>
      </c>
      <c r="M316" s="67">
        <v>420896584717</v>
      </c>
      <c r="N316" s="67">
        <v>1028609732</v>
      </c>
      <c r="O316" s="67">
        <v>27266270665</v>
      </c>
      <c r="P316" s="67">
        <v>293079710</v>
      </c>
      <c r="Q316" s="67">
        <v>719360572</v>
      </c>
      <c r="R316" s="67">
        <v>2702020824</v>
      </c>
      <c r="S316" s="67">
        <v>5836001988</v>
      </c>
      <c r="T316" s="67">
        <v>842619455</v>
      </c>
      <c r="U316" s="67">
        <v>16107977140</v>
      </c>
      <c r="V316" s="67">
        <v>147070208</v>
      </c>
      <c r="W316" s="67">
        <v>17641403940</v>
      </c>
      <c r="X316" s="67">
        <v>695148183</v>
      </c>
      <c r="Y316" s="67">
        <v>0</v>
      </c>
      <c r="Z316" s="67">
        <v>0</v>
      </c>
      <c r="AA316" s="67">
        <v>0</v>
      </c>
      <c r="AB316" s="67">
        <v>0</v>
      </c>
      <c r="AC316" s="67">
        <v>0</v>
      </c>
      <c r="AD316" s="67">
        <v>0</v>
      </c>
      <c r="AE316" s="67">
        <v>0</v>
      </c>
      <c r="AF316" s="67">
        <v>0</v>
      </c>
      <c r="AG316" s="67">
        <v>0</v>
      </c>
      <c r="AH316" s="67">
        <v>0</v>
      </c>
      <c r="AI316" s="67">
        <v>0</v>
      </c>
      <c r="AJ316" s="67">
        <v>0</v>
      </c>
      <c r="AK316" s="67">
        <v>0</v>
      </c>
      <c r="AL316" s="67">
        <v>0</v>
      </c>
      <c r="AM316" s="67">
        <v>662854440235</v>
      </c>
      <c r="AN316" s="67">
        <v>102141810926</v>
      </c>
      <c r="AO316" s="67">
        <v>560274803861</v>
      </c>
      <c r="AP316" s="67">
        <v>1007967390764</v>
      </c>
      <c r="AQ316" s="67">
        <v>1077574879950</v>
      </c>
      <c r="AR316" s="67">
        <v>35276599536</v>
      </c>
      <c r="AS316" s="67">
        <v>28448870594</v>
      </c>
      <c r="AT316" s="67">
        <v>6827728942</v>
      </c>
      <c r="AU316" s="67">
        <v>2730000000</v>
      </c>
      <c r="AV316" s="67">
        <v>16261000000</v>
      </c>
      <c r="AW316" s="67">
        <v>106146867457</v>
      </c>
      <c r="AX316" s="67">
        <v>98782647737</v>
      </c>
      <c r="AY316" s="67">
        <v>44431474614</v>
      </c>
      <c r="AZ316" s="67">
        <v>54351173123</v>
      </c>
      <c r="BA316" s="67">
        <v>410930151</v>
      </c>
      <c r="BB316" s="67">
        <v>1087068146</v>
      </c>
      <c r="BC316" s="67">
        <v>2515513977</v>
      </c>
      <c r="BD316" s="67">
        <v>837241562</v>
      </c>
      <c r="BE316" s="67">
        <v>1860192882</v>
      </c>
      <c r="BF316" s="67">
        <v>0</v>
      </c>
      <c r="BG316" s="67">
        <v>653273002</v>
      </c>
      <c r="BH316" s="67">
        <v>1743141607</v>
      </c>
      <c r="BI316" s="67">
        <v>10713083</v>
      </c>
      <c r="BJ316" s="67">
        <v>1732428524</v>
      </c>
      <c r="BK316" s="67">
        <v>0</v>
      </c>
      <c r="BL316" s="67"/>
      <c r="BM316" s="67"/>
      <c r="BN316" s="67"/>
      <c r="BO316" s="67"/>
      <c r="BP316" s="67"/>
      <c r="BQ316" s="67"/>
      <c r="BR316" s="67"/>
      <c r="BS316" s="67"/>
      <c r="BT316" s="67"/>
      <c r="BU316" s="67"/>
      <c r="BV316" s="67"/>
      <c r="BW316" s="67"/>
      <c r="BX316" s="67"/>
      <c r="BY316" s="67"/>
      <c r="BZ316" s="67">
        <v>278669600977</v>
      </c>
      <c r="CA316" s="67">
        <v>31209255387</v>
      </c>
      <c r="CB316" s="67">
        <v>247460345590</v>
      </c>
      <c r="CC316" s="67">
        <v>408305209577</v>
      </c>
      <c r="CD316" s="67">
        <v>421800000000</v>
      </c>
    </row>
    <row r="317" spans="1:82">
      <c r="A317" t="s">
        <v>489</v>
      </c>
      <c r="B317" t="s">
        <v>490</v>
      </c>
      <c r="C317" t="s">
        <v>70</v>
      </c>
      <c r="D317" t="s">
        <v>67</v>
      </c>
      <c r="E317" t="s">
        <v>153</v>
      </c>
      <c r="F317" s="67">
        <v>1997</v>
      </c>
      <c r="G317" t="s">
        <v>493</v>
      </c>
      <c r="H317" s="67">
        <v>122000000</v>
      </c>
      <c r="I317" s="67">
        <v>30981348547</v>
      </c>
      <c r="J317" s="67">
        <v>9964379131</v>
      </c>
      <c r="K317" s="67">
        <v>63148224176</v>
      </c>
      <c r="L317" s="67">
        <v>459992645196</v>
      </c>
      <c r="M317" s="67">
        <v>422611398763</v>
      </c>
      <c r="N317" s="67">
        <v>1028609630</v>
      </c>
      <c r="O317" s="67">
        <v>27274951771</v>
      </c>
      <c r="P317" s="67">
        <v>293079679</v>
      </c>
      <c r="Q317" s="67">
        <v>719360497</v>
      </c>
      <c r="R317" s="67">
        <v>2702020543</v>
      </c>
      <c r="S317" s="67">
        <v>5815966076</v>
      </c>
      <c r="T317" s="67">
        <v>819815140</v>
      </c>
      <c r="U317" s="67">
        <v>15947389879</v>
      </c>
      <c r="V317" s="67">
        <v>147070208</v>
      </c>
      <c r="W317" s="67">
        <v>17464989900</v>
      </c>
      <c r="X317" s="67">
        <v>695148183</v>
      </c>
      <c r="Y317" s="67">
        <v>0</v>
      </c>
      <c r="Z317" s="67">
        <v>0</v>
      </c>
      <c r="AA317" s="67">
        <v>0</v>
      </c>
      <c r="AB317" s="67">
        <v>0</v>
      </c>
      <c r="AC317" s="67">
        <v>0</v>
      </c>
      <c r="AD317" s="67">
        <v>0</v>
      </c>
      <c r="AE317" s="67">
        <v>0</v>
      </c>
      <c r="AF317" s="67">
        <v>0</v>
      </c>
      <c r="AG317" s="67">
        <v>0</v>
      </c>
      <c r="AH317" s="67">
        <v>0</v>
      </c>
      <c r="AI317" s="67">
        <v>0</v>
      </c>
      <c r="AJ317" s="67">
        <v>0</v>
      </c>
      <c r="AK317" s="67">
        <v>0</v>
      </c>
      <c r="AL317" s="67">
        <v>0</v>
      </c>
      <c r="AM317" s="67">
        <v>686257244284</v>
      </c>
      <c r="AN317" s="67">
        <v>106814651901</v>
      </c>
      <c r="AO317" s="67">
        <v>579321770196</v>
      </c>
      <c r="AP317" s="67">
        <v>1044116083244</v>
      </c>
      <c r="AQ317" s="67">
        <v>1110689383334</v>
      </c>
      <c r="AR317" s="67">
        <v>36046145412</v>
      </c>
      <c r="AS317" s="67">
        <v>29069472107</v>
      </c>
      <c r="AT317" s="67">
        <v>6976673306</v>
      </c>
      <c r="AU317" s="67">
        <v>2543000000</v>
      </c>
      <c r="AV317" s="67">
        <v>16116000000</v>
      </c>
      <c r="AW317" s="67">
        <v>103172136968</v>
      </c>
      <c r="AX317" s="67">
        <v>95716005647</v>
      </c>
      <c r="AY317" s="67">
        <v>42676468580</v>
      </c>
      <c r="AZ317" s="67">
        <v>53039537067</v>
      </c>
      <c r="BA317" s="67">
        <v>356390654</v>
      </c>
      <c r="BB317" s="67">
        <v>1156359585</v>
      </c>
      <c r="BC317" s="67">
        <v>2599912656</v>
      </c>
      <c r="BD317" s="67">
        <v>844905329</v>
      </c>
      <c r="BE317" s="67">
        <v>1870119818</v>
      </c>
      <c r="BF317" s="67">
        <v>0</v>
      </c>
      <c r="BG317" s="67">
        <v>628443278</v>
      </c>
      <c r="BH317" s="67">
        <v>1045516327</v>
      </c>
      <c r="BI317" s="67">
        <v>0</v>
      </c>
      <c r="BJ317" s="67">
        <v>1045516327</v>
      </c>
      <c r="BK317" s="67">
        <v>0</v>
      </c>
      <c r="BL317" s="67"/>
      <c r="BM317" s="67"/>
      <c r="BN317" s="67"/>
      <c r="BO317" s="67"/>
      <c r="BP317" s="67"/>
      <c r="BQ317" s="67"/>
      <c r="BR317" s="67"/>
      <c r="BS317" s="67"/>
      <c r="BT317" s="67"/>
      <c r="BU317" s="67"/>
      <c r="BV317" s="67"/>
      <c r="BW317" s="67"/>
      <c r="BX317" s="67"/>
      <c r="BY317" s="67"/>
      <c r="BZ317" s="67">
        <v>288460136218</v>
      </c>
      <c r="CA317" s="67">
        <v>32340035614</v>
      </c>
      <c r="CB317" s="67">
        <v>256120100604</v>
      </c>
      <c r="CC317" s="67">
        <v>415150934926</v>
      </c>
      <c r="CD317" s="67">
        <v>428700000000</v>
      </c>
    </row>
    <row r="318" spans="1:82">
      <c r="A318" t="s">
        <v>489</v>
      </c>
      <c r="B318" t="s">
        <v>490</v>
      </c>
      <c r="C318" t="s">
        <v>70</v>
      </c>
      <c r="D318" t="s">
        <v>67</v>
      </c>
      <c r="E318" t="s">
        <v>153</v>
      </c>
      <c r="F318" s="67">
        <v>1998</v>
      </c>
      <c r="G318" t="s">
        <v>494</v>
      </c>
      <c r="H318" s="67">
        <v>124400000</v>
      </c>
      <c r="I318" s="67">
        <v>33670834377</v>
      </c>
      <c r="J318" s="67">
        <v>10345113735</v>
      </c>
      <c r="K318" s="67">
        <v>56308938425</v>
      </c>
      <c r="L318" s="67">
        <v>463693779088</v>
      </c>
      <c r="M318" s="67">
        <v>425725139956</v>
      </c>
      <c r="N318" s="67">
        <v>1028609528</v>
      </c>
      <c r="O318" s="67">
        <v>27283632878</v>
      </c>
      <c r="P318" s="67">
        <v>293079649</v>
      </c>
      <c r="Q318" s="67">
        <v>719360422</v>
      </c>
      <c r="R318" s="67">
        <v>2702020261</v>
      </c>
      <c r="S318" s="67">
        <v>5788132973</v>
      </c>
      <c r="T318" s="67">
        <v>986286643</v>
      </c>
      <c r="U318" s="67">
        <v>15947389879</v>
      </c>
      <c r="V318" s="67">
        <v>147070208</v>
      </c>
      <c r="W318" s="67">
        <v>17464989900</v>
      </c>
      <c r="X318" s="67">
        <v>695148183</v>
      </c>
      <c r="Y318" s="67">
        <v>0</v>
      </c>
      <c r="Z318" s="67">
        <v>0</v>
      </c>
      <c r="AA318" s="67">
        <v>0</v>
      </c>
      <c r="AB318" s="67">
        <v>0</v>
      </c>
      <c r="AC318" s="67">
        <v>0</v>
      </c>
      <c r="AD318" s="67">
        <v>0</v>
      </c>
      <c r="AE318" s="67">
        <v>0</v>
      </c>
      <c r="AF318" s="67">
        <v>0</v>
      </c>
      <c r="AG318" s="67">
        <v>0</v>
      </c>
      <c r="AH318" s="67">
        <v>0</v>
      </c>
      <c r="AI318" s="67">
        <v>0</v>
      </c>
      <c r="AJ318" s="67">
        <v>0</v>
      </c>
      <c r="AK318" s="67">
        <v>0</v>
      </c>
      <c r="AL318" s="67">
        <v>0</v>
      </c>
      <c r="AM318" s="67">
        <v>710761453143</v>
      </c>
      <c r="AN318" s="67">
        <v>111866624045</v>
      </c>
      <c r="AO318" s="67">
        <v>599164439514</v>
      </c>
      <c r="AP318" s="67">
        <v>1087581191265</v>
      </c>
      <c r="AQ318" s="67">
        <v>1147163968848</v>
      </c>
      <c r="AR318" s="67">
        <v>38039317894</v>
      </c>
      <c r="AS318" s="67">
        <v>30676869270</v>
      </c>
      <c r="AT318" s="67">
        <v>7362448625</v>
      </c>
      <c r="AU318" s="67">
        <v>2862000000</v>
      </c>
      <c r="AV318" s="67">
        <v>15578000000</v>
      </c>
      <c r="AW318" s="67">
        <v>108550391751</v>
      </c>
      <c r="AX318" s="67">
        <v>100844980854</v>
      </c>
      <c r="AY318" s="67">
        <v>45650111546</v>
      </c>
      <c r="AZ318" s="67">
        <v>55194869307</v>
      </c>
      <c r="BA318" s="67">
        <v>355508944</v>
      </c>
      <c r="BB318" s="67">
        <v>1213518903</v>
      </c>
      <c r="BC318" s="67">
        <v>2648390693</v>
      </c>
      <c r="BD318" s="67">
        <v>851491582</v>
      </c>
      <c r="BE318" s="67">
        <v>1894032609</v>
      </c>
      <c r="BF318" s="67">
        <v>0</v>
      </c>
      <c r="BG318" s="67">
        <v>742468167</v>
      </c>
      <c r="BH318" s="67">
        <v>1313558184</v>
      </c>
      <c r="BI318" s="67">
        <v>0</v>
      </c>
      <c r="BJ318" s="67">
        <v>1313558184</v>
      </c>
      <c r="BK318" s="67">
        <v>0</v>
      </c>
      <c r="BL318" s="67"/>
      <c r="BM318" s="67"/>
      <c r="BN318" s="67"/>
      <c r="BO318" s="67"/>
      <c r="BP318" s="67"/>
      <c r="BQ318" s="67"/>
      <c r="BR318" s="67"/>
      <c r="BS318" s="67"/>
      <c r="BT318" s="67"/>
      <c r="BU318" s="67"/>
      <c r="BV318" s="67"/>
      <c r="BW318" s="67"/>
      <c r="BX318" s="67"/>
      <c r="BY318" s="67"/>
      <c r="BZ318" s="67">
        <v>296339464106</v>
      </c>
      <c r="CA318" s="67">
        <v>33273047676</v>
      </c>
      <c r="CB318" s="67">
        <v>263066416430</v>
      </c>
      <c r="CC318" s="67">
        <v>431526731936</v>
      </c>
      <c r="CD318" s="67">
        <v>444200000000</v>
      </c>
    </row>
    <row r="319" spans="1:82">
      <c r="A319" t="s">
        <v>489</v>
      </c>
      <c r="B319" t="s">
        <v>490</v>
      </c>
      <c r="C319" t="s">
        <v>70</v>
      </c>
      <c r="D319" t="s">
        <v>67</v>
      </c>
      <c r="E319" t="s">
        <v>153</v>
      </c>
      <c r="F319" s="67">
        <v>1999</v>
      </c>
      <c r="G319" t="s">
        <v>495</v>
      </c>
      <c r="H319" s="67">
        <v>126800000</v>
      </c>
      <c r="I319" s="67">
        <v>36734310962</v>
      </c>
      <c r="J319" s="67">
        <v>9116097423</v>
      </c>
      <c r="K319" s="67">
        <v>56049010054</v>
      </c>
      <c r="L319" s="67">
        <v>465966872985</v>
      </c>
      <c r="M319" s="67">
        <v>428071727563</v>
      </c>
      <c r="N319" s="67">
        <v>1028609426</v>
      </c>
      <c r="O319" s="67">
        <v>27292313985</v>
      </c>
      <c r="P319" s="67">
        <v>293079618</v>
      </c>
      <c r="Q319" s="67">
        <v>719360347</v>
      </c>
      <c r="R319" s="67">
        <v>2702019980</v>
      </c>
      <c r="S319" s="67">
        <v>5735115261</v>
      </c>
      <c r="T319" s="67">
        <v>949799738</v>
      </c>
      <c r="U319" s="67">
        <v>19571838205</v>
      </c>
      <c r="V319" s="67">
        <v>1538626400</v>
      </c>
      <c r="W319" s="67">
        <v>18993911575</v>
      </c>
      <c r="X319" s="67">
        <v>695148183</v>
      </c>
      <c r="Y319" s="67">
        <v>0</v>
      </c>
      <c r="Z319" s="67">
        <v>0</v>
      </c>
      <c r="AA319" s="67">
        <v>0</v>
      </c>
      <c r="AB319" s="67">
        <v>0</v>
      </c>
      <c r="AC319" s="67">
        <v>0</v>
      </c>
      <c r="AD319" s="67">
        <v>0</v>
      </c>
      <c r="AE319" s="67">
        <v>0</v>
      </c>
      <c r="AF319" s="67">
        <v>0</v>
      </c>
      <c r="AG319" s="67">
        <v>0</v>
      </c>
      <c r="AH319" s="67">
        <v>0</v>
      </c>
      <c r="AI319" s="67">
        <v>0</v>
      </c>
      <c r="AJ319" s="67">
        <v>0</v>
      </c>
      <c r="AK319" s="67">
        <v>0</v>
      </c>
      <c r="AL319" s="67">
        <v>0</v>
      </c>
      <c r="AM319" s="67">
        <v>736492012963</v>
      </c>
      <c r="AN319" s="67">
        <v>117176742926</v>
      </c>
      <c r="AO319" s="67">
        <v>620006129393</v>
      </c>
      <c r="AP319" s="67">
        <v>1125225482107</v>
      </c>
      <c r="AQ319" s="67">
        <v>1185561790021</v>
      </c>
      <c r="AR319" s="67">
        <v>41202643405</v>
      </c>
      <c r="AS319" s="67">
        <v>33227938230</v>
      </c>
      <c r="AT319" s="67">
        <v>7974705175</v>
      </c>
      <c r="AU319" s="67">
        <v>2676000000</v>
      </c>
      <c r="AV319" s="67">
        <v>16453000000</v>
      </c>
      <c r="AW319" s="67">
        <v>120097992511</v>
      </c>
      <c r="AX319" s="67">
        <v>112296232116</v>
      </c>
      <c r="AY319" s="67">
        <v>51748687762</v>
      </c>
      <c r="AZ319" s="67">
        <v>60547544353</v>
      </c>
      <c r="BA319" s="67">
        <v>371361357</v>
      </c>
      <c r="BB319" s="67">
        <v>1262130749</v>
      </c>
      <c r="BC319" s="67">
        <v>2709062879</v>
      </c>
      <c r="BD319" s="67">
        <v>862207476</v>
      </c>
      <c r="BE319" s="67">
        <v>1911602565</v>
      </c>
      <c r="BF319" s="67">
        <v>0</v>
      </c>
      <c r="BG319" s="67">
        <v>685395368</v>
      </c>
      <c r="BH319" s="67">
        <v>2895673371</v>
      </c>
      <c r="BI319" s="67">
        <v>309228816</v>
      </c>
      <c r="BJ319" s="67">
        <v>2586444555</v>
      </c>
      <c r="BK319" s="67">
        <v>0</v>
      </c>
      <c r="BL319" s="67"/>
      <c r="BM319" s="67"/>
      <c r="BN319" s="67"/>
      <c r="BO319" s="67"/>
      <c r="BP319" s="67"/>
      <c r="BQ319" s="67"/>
      <c r="BR319" s="67"/>
      <c r="BS319" s="67"/>
      <c r="BT319" s="67"/>
      <c r="BU319" s="67"/>
      <c r="BV319" s="67"/>
      <c r="BW319" s="67"/>
      <c r="BX319" s="67"/>
      <c r="BY319" s="67"/>
      <c r="BZ319" s="67">
        <v>303064535506</v>
      </c>
      <c r="CA319" s="67">
        <v>34045839786</v>
      </c>
      <c r="CB319" s="67">
        <v>269018695720</v>
      </c>
      <c r="CC319" s="67">
        <v>453483844792</v>
      </c>
      <c r="CD319" s="67">
        <v>467300000000</v>
      </c>
    </row>
    <row r="320" spans="1:82">
      <c r="A320" t="s">
        <v>489</v>
      </c>
      <c r="B320" t="s">
        <v>490</v>
      </c>
      <c r="C320" t="s">
        <v>70</v>
      </c>
      <c r="D320" t="s">
        <v>67</v>
      </c>
      <c r="E320" t="s">
        <v>153</v>
      </c>
      <c r="F320" s="67">
        <v>2000</v>
      </c>
      <c r="G320" t="s">
        <v>496</v>
      </c>
      <c r="H320" s="67">
        <v>129200000</v>
      </c>
      <c r="I320" s="67">
        <v>40089664521</v>
      </c>
      <c r="J320" s="67">
        <v>9449088817</v>
      </c>
      <c r="K320" s="67">
        <v>60790804561</v>
      </c>
      <c r="L320" s="67">
        <v>463185030171</v>
      </c>
      <c r="M320" s="67">
        <v>424190832667</v>
      </c>
      <c r="N320" s="67">
        <v>1028609324</v>
      </c>
      <c r="O320" s="67">
        <v>27300995091</v>
      </c>
      <c r="P320" s="67">
        <v>293079586</v>
      </c>
      <c r="Q320" s="67">
        <v>719360269</v>
      </c>
      <c r="R320" s="67">
        <v>2702019684</v>
      </c>
      <c r="S320" s="67">
        <v>5677654727</v>
      </c>
      <c r="T320" s="67">
        <v>1331201914</v>
      </c>
      <c r="U320" s="67">
        <v>18630210639</v>
      </c>
      <c r="V320" s="67">
        <v>1538626400</v>
      </c>
      <c r="W320" s="67">
        <v>17994232018</v>
      </c>
      <c r="X320" s="67">
        <v>695148183</v>
      </c>
      <c r="Y320" s="67">
        <v>0</v>
      </c>
      <c r="Z320" s="67">
        <v>0</v>
      </c>
      <c r="AA320" s="67">
        <v>0</v>
      </c>
      <c r="AB320" s="67">
        <v>0</v>
      </c>
      <c r="AC320" s="67">
        <v>0</v>
      </c>
      <c r="AD320" s="67">
        <v>0</v>
      </c>
      <c r="AE320" s="67">
        <v>0</v>
      </c>
      <c r="AF320" s="67">
        <v>0</v>
      </c>
      <c r="AG320" s="67">
        <v>0</v>
      </c>
      <c r="AH320" s="67">
        <v>0</v>
      </c>
      <c r="AI320" s="67">
        <v>0</v>
      </c>
      <c r="AJ320" s="67">
        <v>0</v>
      </c>
      <c r="AK320" s="67">
        <v>0</v>
      </c>
      <c r="AL320" s="67">
        <v>0</v>
      </c>
      <c r="AM320" s="67">
        <v>762321657239</v>
      </c>
      <c r="AN320" s="67">
        <v>122597004064</v>
      </c>
      <c r="AO320" s="67">
        <v>641060590124</v>
      </c>
      <c r="AP320" s="67">
        <v>1154331916527</v>
      </c>
      <c r="AQ320" s="67">
        <v>1219272109661</v>
      </c>
      <c r="AR320" s="67">
        <v>44612330419</v>
      </c>
      <c r="AS320" s="67">
        <v>35977685822</v>
      </c>
      <c r="AT320" s="67">
        <v>8634644597</v>
      </c>
      <c r="AU320" s="67">
        <v>2835000000</v>
      </c>
      <c r="AV320" s="67">
        <v>18239000000</v>
      </c>
      <c r="AW320" s="67">
        <v>117475698055</v>
      </c>
      <c r="AX320" s="67">
        <v>109117858000</v>
      </c>
      <c r="AY320" s="67">
        <v>50365265331</v>
      </c>
      <c r="AZ320" s="67">
        <v>58752592669</v>
      </c>
      <c r="BA320" s="67">
        <v>362574843</v>
      </c>
      <c r="BB320" s="67">
        <v>1319857213</v>
      </c>
      <c r="BC320" s="67">
        <v>2781017836</v>
      </c>
      <c r="BD320" s="67">
        <v>882977400</v>
      </c>
      <c r="BE320" s="67">
        <v>1944576865</v>
      </c>
      <c r="BF320" s="67">
        <v>0</v>
      </c>
      <c r="BG320" s="67">
        <v>1066835898</v>
      </c>
      <c r="BH320" s="67">
        <v>5373099289</v>
      </c>
      <c r="BI320" s="67">
        <v>372287876</v>
      </c>
      <c r="BJ320" s="67">
        <v>5000811413</v>
      </c>
      <c r="BK320" s="67">
        <v>0</v>
      </c>
      <c r="BL320" s="67"/>
      <c r="BM320" s="67"/>
      <c r="BN320" s="67"/>
      <c r="BO320" s="67"/>
      <c r="BP320" s="67"/>
      <c r="BQ320" s="67"/>
      <c r="BR320" s="67"/>
      <c r="BS320" s="67"/>
      <c r="BT320" s="67"/>
      <c r="BU320" s="67"/>
      <c r="BV320" s="67"/>
      <c r="BW320" s="67"/>
      <c r="BX320" s="67"/>
      <c r="BY320" s="67"/>
      <c r="BZ320" s="67">
        <v>285013772338</v>
      </c>
      <c r="CA320" s="67">
        <v>19832792203</v>
      </c>
      <c r="CB320" s="67">
        <v>265180980135</v>
      </c>
      <c r="CC320" s="67">
        <v>437070900102</v>
      </c>
      <c r="CD320" s="67">
        <v>452500000000</v>
      </c>
    </row>
    <row r="321" spans="1:82">
      <c r="A321" t="s">
        <v>489</v>
      </c>
      <c r="B321" t="s">
        <v>490</v>
      </c>
      <c r="C321" t="s">
        <v>70</v>
      </c>
      <c r="D321" t="s">
        <v>67</v>
      </c>
      <c r="E321" t="s">
        <v>153</v>
      </c>
      <c r="F321" s="67">
        <v>2001</v>
      </c>
      <c r="G321" t="s">
        <v>497</v>
      </c>
      <c r="H321" s="67">
        <v>131700000</v>
      </c>
      <c r="I321" s="67">
        <v>43720274864</v>
      </c>
      <c r="J321" s="67">
        <v>6926949402</v>
      </c>
      <c r="K321" s="67">
        <v>58620943030</v>
      </c>
      <c r="L321" s="67">
        <v>463190022377</v>
      </c>
      <c r="M321" s="67">
        <v>424326212750</v>
      </c>
      <c r="N321" s="67">
        <v>1026896015</v>
      </c>
      <c r="O321" s="67">
        <v>27309676198</v>
      </c>
      <c r="P321" s="67">
        <v>292591419</v>
      </c>
      <c r="Q321" s="67">
        <v>718162068</v>
      </c>
      <c r="R321" s="67">
        <v>2697519072</v>
      </c>
      <c r="S321" s="67">
        <v>5602815559</v>
      </c>
      <c r="T321" s="67">
        <v>1303266627</v>
      </c>
      <c r="U321" s="67">
        <v>20525368873</v>
      </c>
      <c r="V321" s="67">
        <v>1538626400</v>
      </c>
      <c r="W321" s="67">
        <v>19993591131</v>
      </c>
      <c r="X321" s="67">
        <v>695148183</v>
      </c>
      <c r="Y321" s="67">
        <v>0</v>
      </c>
      <c r="Z321" s="67">
        <v>0</v>
      </c>
      <c r="AA321" s="67">
        <v>0</v>
      </c>
      <c r="AB321" s="67">
        <v>0</v>
      </c>
      <c r="AC321" s="67">
        <v>0</v>
      </c>
      <c r="AD321" s="67">
        <v>0</v>
      </c>
      <c r="AE321" s="67">
        <v>0</v>
      </c>
      <c r="AF321" s="67">
        <v>0</v>
      </c>
      <c r="AG321" s="67">
        <v>0</v>
      </c>
      <c r="AH321" s="67">
        <v>0</v>
      </c>
      <c r="AI321" s="67">
        <v>0</v>
      </c>
      <c r="AJ321" s="67">
        <v>0</v>
      </c>
      <c r="AK321" s="67">
        <v>0</v>
      </c>
      <c r="AL321" s="67">
        <v>0</v>
      </c>
      <c r="AM321" s="67">
        <v>788755131684</v>
      </c>
      <c r="AN321" s="67">
        <v>127913946152</v>
      </c>
      <c r="AO321" s="67">
        <v>662874035243</v>
      </c>
      <c r="AP321" s="67">
        <v>1193321668723</v>
      </c>
      <c r="AQ321" s="67">
        <v>1258489418182</v>
      </c>
      <c r="AR321" s="67">
        <v>46156087021</v>
      </c>
      <c r="AS321" s="67">
        <v>37222650823</v>
      </c>
      <c r="AT321" s="67">
        <v>8933436198</v>
      </c>
      <c r="AU321" s="67">
        <v>2120000000</v>
      </c>
      <c r="AV321" s="67">
        <v>17941000000</v>
      </c>
      <c r="AW321" s="67">
        <v>102046993488</v>
      </c>
      <c r="AX321" s="67">
        <v>93879078185</v>
      </c>
      <c r="AY321" s="67">
        <v>44580826565</v>
      </c>
      <c r="AZ321" s="67">
        <v>49298251620</v>
      </c>
      <c r="BA321" s="67">
        <v>363430553</v>
      </c>
      <c r="BB321" s="67">
        <v>1340122447</v>
      </c>
      <c r="BC321" s="67">
        <v>2738661633</v>
      </c>
      <c r="BD321" s="67">
        <v>851016013</v>
      </c>
      <c r="BE321" s="67">
        <v>1896725931</v>
      </c>
      <c r="BF321" s="67">
        <v>0</v>
      </c>
      <c r="BG321" s="67">
        <v>977958727</v>
      </c>
      <c r="BH321" s="67">
        <v>6945896184</v>
      </c>
      <c r="BI321" s="67">
        <v>637271446</v>
      </c>
      <c r="BJ321" s="67">
        <v>6308624738</v>
      </c>
      <c r="BK321" s="67">
        <v>0</v>
      </c>
      <c r="BL321" s="67"/>
      <c r="BM321" s="67"/>
      <c r="BN321" s="67"/>
      <c r="BO321" s="67"/>
      <c r="BP321" s="67"/>
      <c r="BQ321" s="67"/>
      <c r="BR321" s="67"/>
      <c r="BS321" s="67"/>
      <c r="BT321" s="67"/>
      <c r="BU321" s="67"/>
      <c r="BV321" s="67"/>
      <c r="BW321" s="67"/>
      <c r="BX321" s="67"/>
      <c r="BY321" s="67"/>
      <c r="BZ321" s="67">
        <v>234525025763</v>
      </c>
      <c r="CA321" s="67">
        <v>16343826483</v>
      </c>
      <c r="CB321" s="67">
        <v>218181199280</v>
      </c>
      <c r="CC321" s="67">
        <v>373853002456</v>
      </c>
      <c r="CD321" s="67">
        <v>389700000000</v>
      </c>
    </row>
    <row r="322" spans="1:82">
      <c r="A322" t="s">
        <v>489</v>
      </c>
      <c r="B322" t="s">
        <v>490</v>
      </c>
      <c r="C322" t="s">
        <v>70</v>
      </c>
      <c r="D322" t="s">
        <v>67</v>
      </c>
      <c r="E322" t="s">
        <v>153</v>
      </c>
      <c r="F322" s="67">
        <v>2002</v>
      </c>
      <c r="G322" t="s">
        <v>498</v>
      </c>
      <c r="H322" s="67">
        <v>134100000</v>
      </c>
      <c r="I322" s="67">
        <v>47847111732</v>
      </c>
      <c r="J322" s="67">
        <v>8667183163</v>
      </c>
      <c r="K322" s="67">
        <v>64622846516</v>
      </c>
      <c r="L322" s="67">
        <v>460869482441</v>
      </c>
      <c r="M322" s="67">
        <v>422069878550</v>
      </c>
      <c r="N322" s="67">
        <v>1025182706</v>
      </c>
      <c r="O322" s="67">
        <v>27318357304</v>
      </c>
      <c r="P322" s="67">
        <v>292103250</v>
      </c>
      <c r="Q322" s="67">
        <v>716963863</v>
      </c>
      <c r="R322" s="67">
        <v>2693018445</v>
      </c>
      <c r="S322" s="67">
        <v>5514754554</v>
      </c>
      <c r="T322" s="67">
        <v>1306687275</v>
      </c>
      <c r="U322" s="67">
        <v>20525368873</v>
      </c>
      <c r="V322" s="67">
        <v>1538626400</v>
      </c>
      <c r="W322" s="67">
        <v>19993591131</v>
      </c>
      <c r="X322" s="67">
        <v>695148183</v>
      </c>
      <c r="Y322" s="67">
        <v>0</v>
      </c>
      <c r="Z322" s="67">
        <v>0</v>
      </c>
      <c r="AA322" s="67">
        <v>0</v>
      </c>
      <c r="AB322" s="67">
        <v>0</v>
      </c>
      <c r="AC322" s="67">
        <v>0</v>
      </c>
      <c r="AD322" s="67">
        <v>0</v>
      </c>
      <c r="AE322" s="67">
        <v>0</v>
      </c>
      <c r="AF322" s="67">
        <v>0</v>
      </c>
      <c r="AG322" s="67">
        <v>0</v>
      </c>
      <c r="AH322" s="67">
        <v>0</v>
      </c>
      <c r="AI322" s="67">
        <v>0</v>
      </c>
      <c r="AJ322" s="67">
        <v>0</v>
      </c>
      <c r="AK322" s="67">
        <v>0</v>
      </c>
      <c r="AL322" s="67">
        <v>0</v>
      </c>
      <c r="AM322" s="67">
        <v>815250227047</v>
      </c>
      <c r="AN322" s="67">
        <v>133421680094</v>
      </c>
      <c r="AO322" s="67">
        <v>684672639519</v>
      </c>
      <c r="AP322" s="67">
        <v>1226015806946</v>
      </c>
      <c r="AQ322" s="67">
        <v>1295571110594</v>
      </c>
      <c r="AR322" s="67">
        <v>47995904104</v>
      </c>
      <c r="AS322" s="67">
        <v>38706374277</v>
      </c>
      <c r="AT322" s="67">
        <v>9289529827</v>
      </c>
      <c r="AU322" s="67">
        <v>2741000000</v>
      </c>
      <c r="AV322" s="67">
        <v>20437000000</v>
      </c>
      <c r="AW322" s="67">
        <v>104740120596</v>
      </c>
      <c r="AX322" s="67">
        <v>99329947542</v>
      </c>
      <c r="AY322" s="67">
        <v>47292127820</v>
      </c>
      <c r="AZ322" s="67">
        <v>52037819722</v>
      </c>
      <c r="BA322" s="67">
        <v>357552919</v>
      </c>
      <c r="BB322" s="67">
        <v>1375925127</v>
      </c>
      <c r="BC322" s="67">
        <v>43373848</v>
      </c>
      <c r="BD322" s="67">
        <v>770020021</v>
      </c>
      <c r="BE322" s="67">
        <v>1820983543</v>
      </c>
      <c r="BF322" s="67">
        <v>0</v>
      </c>
      <c r="BG322" s="67">
        <v>1042317597</v>
      </c>
      <c r="BH322" s="67">
        <v>7060166409</v>
      </c>
      <c r="BI322" s="67">
        <v>862087935</v>
      </c>
      <c r="BJ322" s="67">
        <v>6198078474</v>
      </c>
      <c r="BK322" s="67">
        <v>0</v>
      </c>
      <c r="BL322" s="67"/>
      <c r="BM322" s="67"/>
      <c r="BN322" s="67"/>
      <c r="BO322" s="67"/>
      <c r="BP322" s="67"/>
      <c r="BQ322" s="67"/>
      <c r="BR322" s="67"/>
      <c r="BS322" s="67"/>
      <c r="BT322" s="67"/>
      <c r="BU322" s="67"/>
      <c r="BV322" s="67"/>
      <c r="BW322" s="67"/>
      <c r="BX322" s="67"/>
      <c r="BY322" s="67"/>
      <c r="BZ322" s="67">
        <v>223884128655</v>
      </c>
      <c r="CA322" s="67">
        <v>15616057692</v>
      </c>
      <c r="CB322" s="67">
        <v>208268070963</v>
      </c>
      <c r="CC322" s="67">
        <v>365984319764</v>
      </c>
      <c r="CD322" s="67">
        <v>383700000000</v>
      </c>
    </row>
    <row r="323" spans="1:82">
      <c r="A323" t="s">
        <v>489</v>
      </c>
      <c r="B323" t="s">
        <v>490</v>
      </c>
      <c r="C323" t="s">
        <v>70</v>
      </c>
      <c r="D323" t="s">
        <v>67</v>
      </c>
      <c r="E323" t="s">
        <v>153</v>
      </c>
      <c r="F323" s="67">
        <v>2003</v>
      </c>
      <c r="G323" t="s">
        <v>499</v>
      </c>
      <c r="H323" s="67">
        <v>136500000</v>
      </c>
      <c r="I323" s="67">
        <v>52414753400</v>
      </c>
      <c r="J323" s="67">
        <v>10464492740</v>
      </c>
      <c r="K323" s="67">
        <v>64633279581</v>
      </c>
      <c r="L323" s="67">
        <v>459519226326</v>
      </c>
      <c r="M323" s="67">
        <v>420941711392</v>
      </c>
      <c r="N323" s="67">
        <v>1023469397</v>
      </c>
      <c r="O323" s="67">
        <v>27327038411</v>
      </c>
      <c r="P323" s="67">
        <v>291615081</v>
      </c>
      <c r="Q323" s="67">
        <v>715765659</v>
      </c>
      <c r="R323" s="67">
        <v>2688517818</v>
      </c>
      <c r="S323" s="67">
        <v>5414078827</v>
      </c>
      <c r="T323" s="67">
        <v>1283882959</v>
      </c>
      <c r="U323" s="67">
        <v>25631739227</v>
      </c>
      <c r="V323" s="67">
        <v>1538572320</v>
      </c>
      <c r="W323" s="67">
        <v>25462426353</v>
      </c>
      <c r="X323" s="67">
        <v>695148183</v>
      </c>
      <c r="Y323" s="67">
        <v>0</v>
      </c>
      <c r="Z323" s="67">
        <v>0</v>
      </c>
      <c r="AA323" s="67">
        <v>0</v>
      </c>
      <c r="AB323" s="67">
        <v>0</v>
      </c>
      <c r="AC323" s="67">
        <v>0</v>
      </c>
      <c r="AD323" s="67">
        <v>0</v>
      </c>
      <c r="AE323" s="67">
        <v>0</v>
      </c>
      <c r="AF323" s="67">
        <v>0</v>
      </c>
      <c r="AG323" s="67">
        <v>0</v>
      </c>
      <c r="AH323" s="67">
        <v>0</v>
      </c>
      <c r="AI323" s="67">
        <v>0</v>
      </c>
      <c r="AJ323" s="67">
        <v>0</v>
      </c>
      <c r="AK323" s="67">
        <v>0</v>
      </c>
      <c r="AL323" s="67">
        <v>0</v>
      </c>
      <c r="AM323" s="67">
        <v>840823055352</v>
      </c>
      <c r="AN323" s="67">
        <v>138915725822</v>
      </c>
      <c r="AO323" s="67">
        <v>705647818756</v>
      </c>
      <c r="AP323" s="67">
        <v>1270451579513</v>
      </c>
      <c r="AQ323" s="67">
        <v>1338280862139</v>
      </c>
      <c r="AR323" s="67">
        <v>52892778906</v>
      </c>
      <c r="AS323" s="67">
        <v>42655466859</v>
      </c>
      <c r="AT323" s="67">
        <v>10237312046</v>
      </c>
      <c r="AU323" s="67">
        <v>3497000000</v>
      </c>
      <c r="AV323" s="67">
        <v>21599000000</v>
      </c>
      <c r="AW323" s="67">
        <v>122015938376</v>
      </c>
      <c r="AX323" s="67">
        <v>113674623102</v>
      </c>
      <c r="AY323" s="67">
        <v>52762769412</v>
      </c>
      <c r="AZ323" s="67">
        <v>60911853690</v>
      </c>
      <c r="BA323" s="67">
        <v>407758380</v>
      </c>
      <c r="BB323" s="67">
        <v>1515244166</v>
      </c>
      <c r="BC323" s="67">
        <v>43373848</v>
      </c>
      <c r="BD323" s="67">
        <v>735470041</v>
      </c>
      <c r="BE323" s="67">
        <v>1739047643</v>
      </c>
      <c r="BF323" s="67">
        <v>2775818318</v>
      </c>
      <c r="BG323" s="67">
        <v>1124602878</v>
      </c>
      <c r="BH323" s="67">
        <v>8885813883</v>
      </c>
      <c r="BI323" s="67">
        <v>357014644</v>
      </c>
      <c r="BJ323" s="67">
        <v>8528799238</v>
      </c>
      <c r="BK323" s="67">
        <v>0</v>
      </c>
      <c r="BL323" s="67"/>
      <c r="BM323" s="67"/>
      <c r="BN323" s="67"/>
      <c r="BO323" s="67"/>
      <c r="BP323" s="67"/>
      <c r="BQ323" s="67"/>
      <c r="BR323" s="67"/>
      <c r="BS323" s="67"/>
      <c r="BT323" s="67"/>
      <c r="BU323" s="67"/>
      <c r="BV323" s="67"/>
      <c r="BW323" s="67"/>
      <c r="BX323" s="67"/>
      <c r="BY323" s="67"/>
      <c r="BZ323" s="67">
        <v>249071413414</v>
      </c>
      <c r="CA323" s="67">
        <v>17413090448</v>
      </c>
      <c r="CB323" s="67">
        <v>231658322966</v>
      </c>
      <c r="CC323" s="67">
        <v>414763944578</v>
      </c>
      <c r="CD323" s="67">
        <v>432900000000</v>
      </c>
    </row>
    <row r="324" spans="1:82">
      <c r="A324" t="s">
        <v>489</v>
      </c>
      <c r="B324" t="s">
        <v>490</v>
      </c>
      <c r="C324" t="s">
        <v>70</v>
      </c>
      <c r="D324" t="s">
        <v>67</v>
      </c>
      <c r="E324" t="s">
        <v>153</v>
      </c>
      <c r="F324" s="67">
        <v>2004</v>
      </c>
      <c r="G324" t="s">
        <v>500</v>
      </c>
      <c r="H324" s="67">
        <v>138800000</v>
      </c>
      <c r="I324" s="67">
        <v>57596191736</v>
      </c>
      <c r="J324" s="67">
        <v>11523264060</v>
      </c>
      <c r="K324" s="67">
        <v>63042795846</v>
      </c>
      <c r="L324" s="67">
        <v>459186300932</v>
      </c>
      <c r="M324" s="67">
        <v>420716078019</v>
      </c>
      <c r="N324" s="67">
        <v>1021756088</v>
      </c>
      <c r="O324" s="67">
        <v>27335719518</v>
      </c>
      <c r="P324" s="67">
        <v>291126912</v>
      </c>
      <c r="Q324" s="67">
        <v>714567454</v>
      </c>
      <c r="R324" s="67">
        <v>2684017191</v>
      </c>
      <c r="S324" s="67">
        <v>5285422153</v>
      </c>
      <c r="T324" s="67">
        <v>1306687275</v>
      </c>
      <c r="U324" s="67">
        <v>25001778254</v>
      </c>
      <c r="V324" s="67">
        <v>1514236378</v>
      </c>
      <c r="W324" s="67">
        <v>24815574875</v>
      </c>
      <c r="X324" s="67">
        <v>695148183</v>
      </c>
      <c r="Y324" s="67">
        <v>0</v>
      </c>
      <c r="Z324" s="67">
        <v>0</v>
      </c>
      <c r="AA324" s="67">
        <v>0</v>
      </c>
      <c r="AB324" s="67">
        <v>0</v>
      </c>
      <c r="AC324" s="67">
        <v>0</v>
      </c>
      <c r="AD324" s="67">
        <v>0</v>
      </c>
      <c r="AE324" s="67">
        <v>0</v>
      </c>
      <c r="AF324" s="67">
        <v>0</v>
      </c>
      <c r="AG324" s="67">
        <v>0</v>
      </c>
      <c r="AH324" s="67">
        <v>0</v>
      </c>
      <c r="AI324" s="67">
        <v>0</v>
      </c>
      <c r="AJ324" s="67">
        <v>0</v>
      </c>
      <c r="AK324" s="67">
        <v>0</v>
      </c>
      <c r="AL324" s="67">
        <v>0</v>
      </c>
      <c r="AM324" s="67">
        <v>869889847252</v>
      </c>
      <c r="AN324" s="67">
        <v>143239996187</v>
      </c>
      <c r="AO324" s="67">
        <v>730255218174</v>
      </c>
      <c r="AP324" s="67">
        <v>1314430475533</v>
      </c>
      <c r="AQ324" s="67">
        <v>1379721444749</v>
      </c>
      <c r="AR324" s="67">
        <v>57126172346</v>
      </c>
      <c r="AS324" s="67">
        <v>46069493828</v>
      </c>
      <c r="AT324" s="67">
        <v>11056678519</v>
      </c>
      <c r="AU324" s="67">
        <v>4143000000</v>
      </c>
      <c r="AV324" s="67">
        <v>22666000000</v>
      </c>
      <c r="AW324" s="67">
        <v>128292261936</v>
      </c>
      <c r="AX324" s="67">
        <v>121746571613</v>
      </c>
      <c r="AY324" s="67">
        <v>56140761843</v>
      </c>
      <c r="AZ324" s="67">
        <v>65605809770</v>
      </c>
      <c r="BA324" s="67">
        <v>412412329</v>
      </c>
      <c r="BB324" s="67">
        <v>1631394897</v>
      </c>
      <c r="BC324" s="67">
        <v>55871398</v>
      </c>
      <c r="BD324" s="67">
        <v>686760532</v>
      </c>
      <c r="BE324" s="67">
        <v>1683051200</v>
      </c>
      <c r="BF324" s="67">
        <v>837801740</v>
      </c>
      <c r="BG324" s="67">
        <v>1238398228</v>
      </c>
      <c r="BH324" s="67">
        <v>8657026923</v>
      </c>
      <c r="BI324" s="67">
        <v>1152038795</v>
      </c>
      <c r="BJ324" s="67">
        <v>7504988128</v>
      </c>
      <c r="BK324" s="67">
        <v>0</v>
      </c>
      <c r="BL324" s="67"/>
      <c r="BM324" s="67"/>
      <c r="BN324" s="67"/>
      <c r="BO324" s="67"/>
      <c r="BP324" s="67"/>
      <c r="BQ324" s="67"/>
      <c r="BR324" s="67"/>
      <c r="BS324" s="67"/>
      <c r="BT324" s="67"/>
      <c r="BU324" s="67"/>
      <c r="BV324" s="67"/>
      <c r="BW324" s="67"/>
      <c r="BX324" s="67"/>
      <c r="BY324" s="67"/>
      <c r="BZ324" s="67">
        <v>335559607296</v>
      </c>
      <c r="CA324" s="67">
        <v>30704437221</v>
      </c>
      <c r="CB324" s="67">
        <v>304855170074</v>
      </c>
      <c r="CC324" s="67">
        <v>511112068501</v>
      </c>
      <c r="CD324" s="67">
        <v>529600000000</v>
      </c>
    </row>
    <row r="325" spans="1:82">
      <c r="A325" t="s">
        <v>489</v>
      </c>
      <c r="B325" t="s">
        <v>490</v>
      </c>
      <c r="C325" t="s">
        <v>70</v>
      </c>
      <c r="D325" t="s">
        <v>67</v>
      </c>
      <c r="E325" t="s">
        <v>153</v>
      </c>
      <c r="F325" s="67">
        <v>2005</v>
      </c>
      <c r="G325" t="s">
        <v>501</v>
      </c>
      <c r="H325" s="67">
        <v>140900000</v>
      </c>
      <c r="I325" s="67">
        <v>63594263250</v>
      </c>
      <c r="J325" s="67">
        <v>9886493670</v>
      </c>
      <c r="K325" s="67">
        <v>61181935994</v>
      </c>
      <c r="L325" s="67">
        <v>458525145323</v>
      </c>
      <c r="M325" s="67">
        <v>420174557806</v>
      </c>
      <c r="N325" s="67">
        <v>1020042779</v>
      </c>
      <c r="O325" s="67">
        <v>27344400624</v>
      </c>
      <c r="P325" s="67">
        <v>290638744</v>
      </c>
      <c r="Q325" s="67">
        <v>713369250</v>
      </c>
      <c r="R325" s="67">
        <v>2679516564</v>
      </c>
      <c r="S325" s="67">
        <v>5147661712</v>
      </c>
      <c r="T325" s="67">
        <v>1303266627</v>
      </c>
      <c r="U325" s="67">
        <v>24237726214</v>
      </c>
      <c r="V325" s="67">
        <v>1514236378</v>
      </c>
      <c r="W325" s="67">
        <v>23933504678</v>
      </c>
      <c r="X325" s="67">
        <v>695148183</v>
      </c>
      <c r="Y325" s="67">
        <v>0</v>
      </c>
      <c r="Z325" s="67">
        <v>0</v>
      </c>
      <c r="AA325" s="67">
        <v>0</v>
      </c>
      <c r="AB325" s="67">
        <v>0</v>
      </c>
      <c r="AC325" s="67">
        <v>0</v>
      </c>
      <c r="AD325" s="67">
        <v>0</v>
      </c>
      <c r="AE325" s="67">
        <v>0</v>
      </c>
      <c r="AF325" s="67">
        <v>0</v>
      </c>
      <c r="AG325" s="67">
        <v>0</v>
      </c>
      <c r="AH325" s="67">
        <v>0</v>
      </c>
      <c r="AI325" s="67">
        <v>0</v>
      </c>
      <c r="AJ325" s="67">
        <v>0</v>
      </c>
      <c r="AK325" s="67">
        <v>0</v>
      </c>
      <c r="AL325" s="67">
        <v>0</v>
      </c>
      <c r="AM325" s="67">
        <v>898175610085</v>
      </c>
      <c r="AN325" s="67">
        <v>147382270328</v>
      </c>
      <c r="AO325" s="67">
        <v>754266419638</v>
      </c>
      <c r="AP325" s="67">
        <v>1355565072316</v>
      </c>
      <c r="AQ325" s="67">
        <v>1420628999243</v>
      </c>
      <c r="AR325" s="67">
        <v>57000865745</v>
      </c>
      <c r="AS325" s="67">
        <v>45968440117</v>
      </c>
      <c r="AT325" s="67">
        <v>11032425628</v>
      </c>
      <c r="AU325" s="67">
        <v>3805000000</v>
      </c>
      <c r="AV325" s="67">
        <v>23547000000</v>
      </c>
      <c r="AW325" s="67">
        <v>150399898020</v>
      </c>
      <c r="AX325" s="67">
        <v>143830743189</v>
      </c>
      <c r="AY325" s="67">
        <v>66575612629</v>
      </c>
      <c r="AZ325" s="67">
        <v>77255130560</v>
      </c>
      <c r="BA325" s="67">
        <v>402195508</v>
      </c>
      <c r="BB325" s="67">
        <v>1706479299</v>
      </c>
      <c r="BC325" s="67">
        <v>60282298</v>
      </c>
      <c r="BD325" s="67">
        <v>650523413</v>
      </c>
      <c r="BE325" s="67">
        <v>1633207581</v>
      </c>
      <c r="BF325" s="67">
        <v>840906360</v>
      </c>
      <c r="BG325" s="67">
        <v>1275560374</v>
      </c>
      <c r="BH325" s="67">
        <v>9979443743</v>
      </c>
      <c r="BI325" s="67">
        <v>1416167815</v>
      </c>
      <c r="BJ325" s="67">
        <v>8464341836</v>
      </c>
      <c r="BK325" s="67">
        <v>98934092</v>
      </c>
      <c r="BL325" s="67"/>
      <c r="BM325" s="67"/>
      <c r="BN325" s="67"/>
      <c r="BO325" s="67"/>
      <c r="BP325" s="67"/>
      <c r="BQ325" s="67"/>
      <c r="BR325" s="67"/>
      <c r="BS325" s="67"/>
      <c r="BT325" s="67"/>
      <c r="BU325" s="67"/>
      <c r="BV325" s="67"/>
      <c r="BW325" s="67"/>
      <c r="BX325" s="67"/>
      <c r="BY325" s="67"/>
      <c r="BZ325" s="67">
        <v>349163199057</v>
      </c>
      <c r="CA325" s="67">
        <v>32106730897</v>
      </c>
      <c r="CB325" s="67">
        <v>317056468160</v>
      </c>
      <c r="CC325" s="67">
        <v>546801406566</v>
      </c>
      <c r="CD325" s="67">
        <v>566500000000</v>
      </c>
    </row>
    <row r="326" spans="1:82">
      <c r="A326" t="s">
        <v>489</v>
      </c>
      <c r="B326" t="s">
        <v>490</v>
      </c>
      <c r="C326" t="s">
        <v>70</v>
      </c>
      <c r="D326" t="s">
        <v>67</v>
      </c>
      <c r="E326" t="s">
        <v>153</v>
      </c>
      <c r="F326" s="67">
        <v>2006</v>
      </c>
      <c r="G326" t="s">
        <v>502</v>
      </c>
      <c r="H326" s="67">
        <v>142600000</v>
      </c>
      <c r="I326" s="67">
        <v>70193244389</v>
      </c>
      <c r="J326" s="67">
        <v>12078192308</v>
      </c>
      <c r="K326" s="67">
        <v>60507776616</v>
      </c>
      <c r="L326" s="67">
        <v>457073577472</v>
      </c>
      <c r="M326" s="67">
        <v>418775630542</v>
      </c>
      <c r="N326" s="67">
        <v>1018329470</v>
      </c>
      <c r="O326" s="67">
        <v>27353081731</v>
      </c>
      <c r="P326" s="67">
        <v>290150575</v>
      </c>
      <c r="Q326" s="67">
        <v>712171045</v>
      </c>
      <c r="R326" s="67">
        <v>2675015937</v>
      </c>
      <c r="S326" s="67">
        <v>5016082115</v>
      </c>
      <c r="T326" s="67">
        <v>1331201914</v>
      </c>
      <c r="U326" s="67">
        <v>21045787348</v>
      </c>
      <c r="V326" s="67">
        <v>757118189</v>
      </c>
      <c r="W326" s="67">
        <v>22522192363</v>
      </c>
      <c r="X326" s="67">
        <v>694727123</v>
      </c>
      <c r="Y326" s="67">
        <v>0</v>
      </c>
      <c r="Z326" s="67">
        <v>0</v>
      </c>
      <c r="AA326" s="67">
        <v>0</v>
      </c>
      <c r="AB326" s="67">
        <v>0</v>
      </c>
      <c r="AC326" s="67">
        <v>0</v>
      </c>
      <c r="AD326" s="67">
        <v>0</v>
      </c>
      <c r="AE326" s="67">
        <v>0</v>
      </c>
      <c r="AF326" s="67">
        <v>0</v>
      </c>
      <c r="AG326" s="67">
        <v>0</v>
      </c>
      <c r="AH326" s="67">
        <v>0</v>
      </c>
      <c r="AI326" s="67">
        <v>0</v>
      </c>
      <c r="AJ326" s="67">
        <v>0</v>
      </c>
      <c r="AK326" s="67">
        <v>0</v>
      </c>
      <c r="AL326" s="67">
        <v>0</v>
      </c>
      <c r="AM326" s="67">
        <v>931384464867</v>
      </c>
      <c r="AN326" s="67">
        <v>154191430753</v>
      </c>
      <c r="AO326" s="67">
        <v>781268615006</v>
      </c>
      <c r="AP326" s="67">
        <v>1399738806393</v>
      </c>
      <c r="AQ326" s="67">
        <v>1461888554749</v>
      </c>
      <c r="AR326" s="67">
        <v>70610524980</v>
      </c>
      <c r="AS326" s="67">
        <v>56943971758</v>
      </c>
      <c r="AT326" s="67">
        <v>13666553222</v>
      </c>
      <c r="AU326" s="67">
        <v>4963000000</v>
      </c>
      <c r="AV326" s="67">
        <v>24863000000</v>
      </c>
      <c r="AW326" s="67">
        <v>164462467110</v>
      </c>
      <c r="AX326" s="67">
        <v>154510510066</v>
      </c>
      <c r="AY326" s="67">
        <v>71363443248</v>
      </c>
      <c r="AZ326" s="67">
        <v>83147066818</v>
      </c>
      <c r="BA326" s="67">
        <v>570029884</v>
      </c>
      <c r="BB326" s="67">
        <v>1725468469</v>
      </c>
      <c r="BC326" s="67">
        <v>2925195678</v>
      </c>
      <c r="BD326" s="67">
        <v>672882007</v>
      </c>
      <c r="BE326" s="67">
        <v>1787594185</v>
      </c>
      <c r="BF326" s="67">
        <v>916078982</v>
      </c>
      <c r="BG326" s="67">
        <v>1354707838</v>
      </c>
      <c r="BH326" s="67">
        <v>10455409000</v>
      </c>
      <c r="BI326" s="67">
        <v>1203806087</v>
      </c>
      <c r="BJ326" s="67">
        <v>9062610830</v>
      </c>
      <c r="BK326" s="67">
        <v>188992084</v>
      </c>
      <c r="BL326" s="67"/>
      <c r="BM326" s="67"/>
      <c r="BN326" s="67"/>
      <c r="BO326" s="67"/>
      <c r="BP326" s="67"/>
      <c r="BQ326" s="67"/>
      <c r="BR326" s="67"/>
      <c r="BS326" s="67"/>
      <c r="BT326" s="67"/>
      <c r="BU326" s="67"/>
      <c r="BV326" s="67"/>
      <c r="BW326" s="67"/>
      <c r="BX326" s="67"/>
      <c r="BY326" s="67"/>
      <c r="BZ326" s="67">
        <v>275525690011</v>
      </c>
      <c r="CA326" s="67">
        <v>37158802408</v>
      </c>
      <c r="CB326" s="67">
        <v>238366887603</v>
      </c>
      <c r="CC326" s="67">
        <v>501154091101</v>
      </c>
      <c r="CD326" s="67">
        <v>521100000000</v>
      </c>
    </row>
    <row r="327" spans="1:82">
      <c r="A327" t="s">
        <v>489</v>
      </c>
      <c r="B327" t="s">
        <v>490</v>
      </c>
      <c r="C327" t="s">
        <v>70</v>
      </c>
      <c r="D327" t="s">
        <v>67</v>
      </c>
      <c r="E327" t="s">
        <v>153</v>
      </c>
      <c r="F327" s="67">
        <v>2007</v>
      </c>
      <c r="G327" t="s">
        <v>503</v>
      </c>
      <c r="H327" s="67">
        <v>144100000</v>
      </c>
      <c r="I327" s="67">
        <v>77332205044</v>
      </c>
      <c r="J327" s="67">
        <v>14241836990</v>
      </c>
      <c r="K327" s="67">
        <v>58466253906</v>
      </c>
      <c r="L327" s="67">
        <v>455054444362</v>
      </c>
      <c r="M327" s="67">
        <v>418143856980</v>
      </c>
      <c r="N327" s="67">
        <v>1016616162</v>
      </c>
      <c r="O327" s="67">
        <v>27361762837</v>
      </c>
      <c r="P327" s="67">
        <v>289662406</v>
      </c>
      <c r="Q327" s="67">
        <v>710972841</v>
      </c>
      <c r="R327" s="67">
        <v>2670515311</v>
      </c>
      <c r="S327" s="67">
        <v>4891610213</v>
      </c>
      <c r="T327" s="67">
        <v>854021613</v>
      </c>
      <c r="U327" s="67">
        <v>20623326161</v>
      </c>
      <c r="V327" s="67">
        <v>757118189</v>
      </c>
      <c r="W327" s="67">
        <v>21992950245</v>
      </c>
      <c r="X327" s="67">
        <v>694010375</v>
      </c>
      <c r="Y327" s="67">
        <v>0</v>
      </c>
      <c r="Z327" s="67">
        <v>0</v>
      </c>
      <c r="AA327" s="67">
        <v>0</v>
      </c>
      <c r="AB327" s="67">
        <v>0</v>
      </c>
      <c r="AC327" s="67">
        <v>0</v>
      </c>
      <c r="AD327" s="67">
        <v>0</v>
      </c>
      <c r="AE327" s="67">
        <v>0</v>
      </c>
      <c r="AF327" s="67">
        <v>0</v>
      </c>
      <c r="AG327" s="67">
        <v>0</v>
      </c>
      <c r="AH327" s="67">
        <v>0</v>
      </c>
      <c r="AI327" s="67">
        <v>0</v>
      </c>
      <c r="AJ327" s="67">
        <v>0</v>
      </c>
      <c r="AK327" s="67">
        <v>0</v>
      </c>
      <c r="AL327" s="67">
        <v>0</v>
      </c>
      <c r="AM327" s="67">
        <v>948275865800</v>
      </c>
      <c r="AN327" s="67">
        <v>161146029175</v>
      </c>
      <c r="AO327" s="67">
        <v>792188870713</v>
      </c>
      <c r="AP327" s="67">
        <v>1434047736567</v>
      </c>
      <c r="AQ327" s="67">
        <v>1491716961235</v>
      </c>
      <c r="AR327" s="67">
        <v>76656352286</v>
      </c>
      <c r="AS327" s="67">
        <v>61819638940</v>
      </c>
      <c r="AT327" s="67">
        <v>14836713346</v>
      </c>
      <c r="AU327" s="67">
        <v>6385000000</v>
      </c>
      <c r="AV327" s="67">
        <v>26212000000</v>
      </c>
      <c r="AW327" s="67">
        <v>197714241635</v>
      </c>
      <c r="AX327" s="67">
        <v>186884373782</v>
      </c>
      <c r="AY327" s="67">
        <v>86297722343</v>
      </c>
      <c r="AZ327" s="67">
        <v>100586651439</v>
      </c>
      <c r="BA327" s="67">
        <v>946594419</v>
      </c>
      <c r="BB327" s="67">
        <v>1860084792</v>
      </c>
      <c r="BC327" s="67">
        <v>3459704098</v>
      </c>
      <c r="BD327" s="67">
        <v>693257027</v>
      </c>
      <c r="BE327" s="67">
        <v>1924978984</v>
      </c>
      <c r="BF327" s="67">
        <v>1071230112</v>
      </c>
      <c r="BG327" s="67">
        <v>874018421</v>
      </c>
      <c r="BH327" s="67">
        <v>11268817264</v>
      </c>
      <c r="BI327" s="67">
        <v>1492416544</v>
      </c>
      <c r="BJ327" s="67">
        <v>9427245411</v>
      </c>
      <c r="BK327" s="67">
        <v>349155309</v>
      </c>
      <c r="BL327" s="67"/>
      <c r="BM327" s="67"/>
      <c r="BN327" s="67"/>
      <c r="BO327" s="67"/>
      <c r="BP327" s="67"/>
      <c r="BQ327" s="67"/>
      <c r="BR327" s="67"/>
      <c r="BS327" s="67"/>
      <c r="BT327" s="67"/>
      <c r="BU327" s="67"/>
      <c r="BV327" s="67"/>
      <c r="BW327" s="67"/>
      <c r="BX327" s="67"/>
      <c r="BY327" s="67"/>
      <c r="BZ327" s="67">
        <v>305364442871</v>
      </c>
      <c r="CA327" s="67">
        <v>41482256051</v>
      </c>
      <c r="CB327" s="67">
        <v>263882186820</v>
      </c>
      <c r="CC327" s="67">
        <v>571176854056</v>
      </c>
      <c r="CD327" s="67">
        <v>591000000000</v>
      </c>
    </row>
    <row r="328" spans="1:82">
      <c r="A328" t="s">
        <v>489</v>
      </c>
      <c r="B328" t="s">
        <v>490</v>
      </c>
      <c r="C328" t="s">
        <v>70</v>
      </c>
      <c r="D328" t="s">
        <v>67</v>
      </c>
      <c r="E328" t="s">
        <v>153</v>
      </c>
      <c r="F328" s="67">
        <v>2008</v>
      </c>
      <c r="G328" t="s">
        <v>504</v>
      </c>
      <c r="H328" s="67">
        <v>145400000</v>
      </c>
      <c r="I328" s="67">
        <v>85369984045</v>
      </c>
      <c r="J328" s="67">
        <v>15033688115</v>
      </c>
      <c r="K328" s="67">
        <v>59962704804</v>
      </c>
      <c r="L328" s="67">
        <v>454600977488</v>
      </c>
      <c r="M328" s="67">
        <v>417557210093</v>
      </c>
      <c r="N328" s="67">
        <v>1014902853</v>
      </c>
      <c r="O328" s="67">
        <v>27370443944</v>
      </c>
      <c r="P328" s="67">
        <v>289174237</v>
      </c>
      <c r="Q328" s="67">
        <v>709774636</v>
      </c>
      <c r="R328" s="67">
        <v>2666014684</v>
      </c>
      <c r="S328" s="67">
        <v>4804671810</v>
      </c>
      <c r="T328" s="67">
        <v>955552127</v>
      </c>
      <c r="U328" s="67">
        <v>19302379419</v>
      </c>
      <c r="V328" s="67">
        <v>757118189</v>
      </c>
      <c r="W328" s="67">
        <v>20228809851</v>
      </c>
      <c r="X328" s="67">
        <v>693092560</v>
      </c>
      <c r="Y328" s="67">
        <v>0</v>
      </c>
      <c r="Z328" s="67">
        <v>0</v>
      </c>
      <c r="AA328" s="67">
        <v>0</v>
      </c>
      <c r="AB328" s="67">
        <v>0</v>
      </c>
      <c r="AC328" s="67">
        <v>0</v>
      </c>
      <c r="AD328" s="67">
        <v>0</v>
      </c>
      <c r="AE328" s="67">
        <v>0</v>
      </c>
      <c r="AF328" s="67">
        <v>0</v>
      </c>
      <c r="AG328" s="67">
        <v>0</v>
      </c>
      <c r="AH328" s="67">
        <v>0</v>
      </c>
      <c r="AI328" s="67">
        <v>0</v>
      </c>
      <c r="AJ328" s="67">
        <v>0</v>
      </c>
      <c r="AK328" s="67">
        <v>0</v>
      </c>
      <c r="AL328" s="67">
        <v>0</v>
      </c>
      <c r="AM328" s="67">
        <v>963813797561</v>
      </c>
      <c r="AN328" s="67">
        <v>168291437145</v>
      </c>
      <c r="AO328" s="67">
        <v>801731809239</v>
      </c>
      <c r="AP328" s="67">
        <v>1461757680274</v>
      </c>
      <c r="AQ328" s="67">
        <v>1520039232073</v>
      </c>
      <c r="AR328" s="67">
        <v>80832333890</v>
      </c>
      <c r="AS328" s="67">
        <v>65187366040</v>
      </c>
      <c r="AT328" s="67">
        <v>15644967850</v>
      </c>
      <c r="AU328" s="67">
        <v>7340000000</v>
      </c>
      <c r="AV328" s="67">
        <v>29276000000</v>
      </c>
      <c r="AW328" s="67">
        <v>237865587660</v>
      </c>
      <c r="AX328" s="67">
        <v>225810439963</v>
      </c>
      <c r="AY328" s="67">
        <v>104280041326</v>
      </c>
      <c r="AZ328" s="67">
        <v>121530398638</v>
      </c>
      <c r="BA328" s="67">
        <v>870576512</v>
      </c>
      <c r="BB328" s="67">
        <v>2099268988</v>
      </c>
      <c r="BC328" s="67">
        <v>3945242354</v>
      </c>
      <c r="BD328" s="67">
        <v>727464625</v>
      </c>
      <c r="BE328" s="67">
        <v>2091790268</v>
      </c>
      <c r="BF328" s="67">
        <v>1317074330</v>
      </c>
      <c r="BG328" s="67">
        <v>1003730619</v>
      </c>
      <c r="BH328" s="67">
        <v>13180104382</v>
      </c>
      <c r="BI328" s="67">
        <v>2068790687</v>
      </c>
      <c r="BJ328" s="67">
        <v>9815296419</v>
      </c>
      <c r="BK328" s="67">
        <v>1296017277</v>
      </c>
      <c r="BL328" s="67"/>
      <c r="BM328" s="67"/>
      <c r="BN328" s="67"/>
      <c r="BO328" s="67"/>
      <c r="BP328" s="67"/>
      <c r="BQ328" s="67"/>
      <c r="BR328" s="67"/>
      <c r="BS328" s="67"/>
      <c r="BT328" s="67"/>
      <c r="BU328" s="67"/>
      <c r="BV328" s="67"/>
      <c r="BW328" s="67"/>
      <c r="BX328" s="67"/>
      <c r="BY328" s="67"/>
      <c r="BZ328" s="67">
        <v>364838872316</v>
      </c>
      <c r="CA328" s="67">
        <v>49821541831</v>
      </c>
      <c r="CB328" s="67">
        <v>315017330485</v>
      </c>
      <c r="CC328" s="67">
        <v>674780898249</v>
      </c>
      <c r="CD328" s="67">
        <v>696700000000</v>
      </c>
    </row>
    <row r="329" spans="1:82">
      <c r="A329" t="s">
        <v>489</v>
      </c>
      <c r="B329" t="s">
        <v>490</v>
      </c>
      <c r="C329" t="s">
        <v>70</v>
      </c>
      <c r="D329" t="s">
        <v>67</v>
      </c>
      <c r="E329" t="s">
        <v>153</v>
      </c>
      <c r="F329" s="67">
        <v>2009</v>
      </c>
      <c r="G329" t="s">
        <v>505</v>
      </c>
      <c r="H329" s="67">
        <v>146700000</v>
      </c>
      <c r="I329" s="67">
        <v>94140685310</v>
      </c>
      <c r="J329" s="67">
        <v>23284675889</v>
      </c>
      <c r="K329" s="67">
        <v>60707239676</v>
      </c>
      <c r="L329" s="67">
        <v>453565180891</v>
      </c>
      <c r="M329" s="67">
        <v>417241323312</v>
      </c>
      <c r="N329" s="67">
        <v>1013189544</v>
      </c>
      <c r="O329" s="67">
        <v>27379125050</v>
      </c>
      <c r="P329" s="67">
        <v>288686053</v>
      </c>
      <c r="Q329" s="67">
        <v>708576394</v>
      </c>
      <c r="R329" s="67">
        <v>2661513916</v>
      </c>
      <c r="S329" s="67">
        <v>4781725864</v>
      </c>
      <c r="T329" s="67">
        <v>583870290</v>
      </c>
      <c r="U329" s="67">
        <v>20194535395</v>
      </c>
      <c r="V329" s="67">
        <v>757118189</v>
      </c>
      <c r="W329" s="67">
        <v>21404903447</v>
      </c>
      <c r="X329" s="67">
        <v>691133923</v>
      </c>
      <c r="Y329" s="67">
        <v>0</v>
      </c>
      <c r="Z329" s="67">
        <v>0</v>
      </c>
      <c r="AA329" s="67">
        <v>0</v>
      </c>
      <c r="AB329" s="67">
        <v>0</v>
      </c>
      <c r="AC329" s="67">
        <v>0</v>
      </c>
      <c r="AD329" s="67">
        <v>0</v>
      </c>
      <c r="AE329" s="67">
        <v>0</v>
      </c>
      <c r="AF329" s="67">
        <v>0</v>
      </c>
      <c r="AG329" s="67">
        <v>0</v>
      </c>
      <c r="AH329" s="67">
        <v>0</v>
      </c>
      <c r="AI329" s="67">
        <v>0</v>
      </c>
      <c r="AJ329" s="67">
        <v>0</v>
      </c>
      <c r="AK329" s="67">
        <v>0</v>
      </c>
      <c r="AL329" s="67">
        <v>0</v>
      </c>
      <c r="AM329" s="67">
        <v>980364791447</v>
      </c>
      <c r="AN329" s="67">
        <v>175789607268</v>
      </c>
      <c r="AO329" s="67">
        <v>812071403285</v>
      </c>
      <c r="AP329" s="67">
        <v>1500671120674</v>
      </c>
      <c r="AQ329" s="67">
        <v>1550803582737</v>
      </c>
      <c r="AR329" s="67">
        <v>84496797235</v>
      </c>
      <c r="AS329" s="67">
        <v>68142578415</v>
      </c>
      <c r="AT329" s="67">
        <v>16354218820</v>
      </c>
      <c r="AU329" s="67">
        <v>11985000000</v>
      </c>
      <c r="AV329" s="67">
        <v>31247000000</v>
      </c>
      <c r="AW329" s="67">
        <v>247690829184</v>
      </c>
      <c r="AX329" s="67">
        <v>239522238363</v>
      </c>
      <c r="AY329" s="67">
        <v>110628092681</v>
      </c>
      <c r="AZ329" s="67">
        <v>128894145682</v>
      </c>
      <c r="BA329" s="67">
        <v>838256953</v>
      </c>
      <c r="BB329" s="67">
        <v>2319965081</v>
      </c>
      <c r="BC329" s="67">
        <v>56606548</v>
      </c>
      <c r="BD329" s="67">
        <v>751855679</v>
      </c>
      <c r="BE329" s="67">
        <v>2213692788</v>
      </c>
      <c r="BF329" s="67">
        <v>1534569272</v>
      </c>
      <c r="BG329" s="67">
        <v>453644500</v>
      </c>
      <c r="BH329" s="67">
        <v>14484954535</v>
      </c>
      <c r="BI329" s="67">
        <v>1321852024</v>
      </c>
      <c r="BJ329" s="67">
        <v>12481004727</v>
      </c>
      <c r="BK329" s="67">
        <v>682097784</v>
      </c>
      <c r="BL329" s="67"/>
      <c r="BM329" s="67"/>
      <c r="BN329" s="67"/>
      <c r="BO329" s="67"/>
      <c r="BP329" s="67"/>
      <c r="BQ329" s="67"/>
      <c r="BR329" s="67"/>
      <c r="BS329" s="67"/>
      <c r="BT329" s="67"/>
      <c r="BU329" s="67"/>
      <c r="BV329" s="67"/>
      <c r="BW329" s="67"/>
      <c r="BX329" s="67"/>
      <c r="BY329" s="67"/>
      <c r="BZ329" s="67">
        <v>410215780104</v>
      </c>
      <c r="CA329" s="67">
        <v>56277401441</v>
      </c>
      <c r="CB329" s="67">
        <v>353938378663</v>
      </c>
      <c r="CC329" s="67">
        <v>737626361058</v>
      </c>
      <c r="CD329" s="67">
        <v>756900000000</v>
      </c>
    </row>
    <row r="330" spans="1:82">
      <c r="A330" t="s">
        <v>489</v>
      </c>
      <c r="B330" t="s">
        <v>490</v>
      </c>
      <c r="C330" t="s">
        <v>70</v>
      </c>
      <c r="D330" t="s">
        <v>67</v>
      </c>
      <c r="E330" t="s">
        <v>153</v>
      </c>
      <c r="F330" s="67">
        <v>2010</v>
      </c>
      <c r="G330" t="s">
        <v>506</v>
      </c>
      <c r="H330" s="67">
        <v>148400000</v>
      </c>
      <c r="I330" s="67">
        <v>103961114627</v>
      </c>
      <c r="J330" s="67">
        <v>23464387694</v>
      </c>
      <c r="K330" s="67">
        <v>62426159863</v>
      </c>
      <c r="L330" s="67">
        <v>453882393023</v>
      </c>
      <c r="M330" s="67">
        <v>417015689880</v>
      </c>
      <c r="N330" s="67">
        <v>1011476235</v>
      </c>
      <c r="O330" s="67">
        <v>27387806157</v>
      </c>
      <c r="P330" s="67">
        <v>288197890</v>
      </c>
      <c r="Q330" s="67">
        <v>707378205</v>
      </c>
      <c r="R330" s="67">
        <v>2657013346</v>
      </c>
      <c r="S330" s="67">
        <v>4770605123</v>
      </c>
      <c r="T330" s="67">
        <v>923751509</v>
      </c>
      <c r="U330" s="67">
        <v>19725443315</v>
      </c>
      <c r="V330" s="67">
        <v>757118189</v>
      </c>
      <c r="W330" s="67">
        <v>20816856649</v>
      </c>
      <c r="X330" s="67">
        <v>689466243</v>
      </c>
      <c r="Y330" s="67">
        <v>0</v>
      </c>
      <c r="Z330" s="67">
        <v>0</v>
      </c>
      <c r="AA330" s="67">
        <v>0</v>
      </c>
      <c r="AB330" s="67">
        <v>0</v>
      </c>
      <c r="AC330" s="67">
        <v>0</v>
      </c>
      <c r="AD330" s="67">
        <v>0</v>
      </c>
      <c r="AE330" s="67">
        <v>0</v>
      </c>
      <c r="AF330" s="67">
        <v>0</v>
      </c>
      <c r="AG330" s="67">
        <v>0</v>
      </c>
      <c r="AH330" s="67">
        <v>0</v>
      </c>
      <c r="AI330" s="67">
        <v>0</v>
      </c>
      <c r="AJ330" s="67">
        <v>0</v>
      </c>
      <c r="AK330" s="67">
        <v>0</v>
      </c>
      <c r="AL330" s="67">
        <v>0</v>
      </c>
      <c r="AM330" s="67">
        <v>1021677811217</v>
      </c>
      <c r="AN330" s="67">
        <v>190390367430</v>
      </c>
      <c r="AO330" s="67">
        <v>841121190469</v>
      </c>
      <c r="AP330" s="67">
        <v>1551047408983</v>
      </c>
      <c r="AQ330" s="67">
        <v>1602354901946</v>
      </c>
      <c r="AR330" s="67">
        <v>89086819863</v>
      </c>
      <c r="AS330" s="67">
        <v>71844209567</v>
      </c>
      <c r="AT330" s="67">
        <v>17242610296</v>
      </c>
      <c r="AU330" s="67">
        <v>13059000000</v>
      </c>
      <c r="AV330" s="67">
        <v>34743000000</v>
      </c>
      <c r="AW330" s="67">
        <v>270438840644</v>
      </c>
      <c r="AX330" s="67">
        <v>260167299991</v>
      </c>
      <c r="AY330" s="67">
        <v>121089322393</v>
      </c>
      <c r="AZ330" s="67">
        <v>139077977598</v>
      </c>
      <c r="BA330" s="67">
        <v>1540818007</v>
      </c>
      <c r="BB330" s="67">
        <v>2562566491</v>
      </c>
      <c r="BC330" s="67">
        <v>75720447</v>
      </c>
      <c r="BD330" s="67">
        <v>784615153</v>
      </c>
      <c r="BE330" s="67">
        <v>2340062289</v>
      </c>
      <c r="BF330" s="67">
        <v>1975637159</v>
      </c>
      <c r="BG330" s="67">
        <v>992121107</v>
      </c>
      <c r="BH330" s="67">
        <v>14132554767</v>
      </c>
      <c r="BI330" s="67">
        <v>1661453351</v>
      </c>
      <c r="BJ330" s="67">
        <v>11530403628</v>
      </c>
      <c r="BK330" s="67">
        <v>940697788</v>
      </c>
      <c r="BL330" s="67"/>
      <c r="BM330" s="67"/>
      <c r="BN330" s="67"/>
      <c r="BO330" s="67"/>
      <c r="BP330" s="67"/>
      <c r="BQ330" s="67"/>
      <c r="BR330" s="67"/>
      <c r="BS330" s="67"/>
      <c r="BT330" s="67"/>
      <c r="BU330" s="67"/>
      <c r="BV330" s="67"/>
      <c r="BW330" s="67"/>
      <c r="BX330" s="67"/>
      <c r="BY330" s="67"/>
      <c r="BZ330" s="67">
        <v>459714741610</v>
      </c>
      <c r="CA330" s="67">
        <v>63169803442</v>
      </c>
      <c r="CB330" s="67">
        <v>396544938168</v>
      </c>
      <c r="CC330" s="67">
        <v>811688956885</v>
      </c>
      <c r="CD330" s="67">
        <v>833400000000</v>
      </c>
    </row>
    <row r="331" spans="1:82">
      <c r="A331" t="s">
        <v>489</v>
      </c>
      <c r="B331" t="s">
        <v>490</v>
      </c>
      <c r="C331" t="s">
        <v>70</v>
      </c>
      <c r="D331" t="s">
        <v>67</v>
      </c>
      <c r="E331" t="s">
        <v>153</v>
      </c>
      <c r="F331" s="67">
        <v>2011</v>
      </c>
      <c r="G331" t="s">
        <v>507</v>
      </c>
      <c r="H331" s="67">
        <v>150200000</v>
      </c>
      <c r="I331" s="67">
        <v>114983344742</v>
      </c>
      <c r="J331" s="67">
        <v>19991456444</v>
      </c>
      <c r="K331" s="67">
        <v>57224213349</v>
      </c>
      <c r="L331" s="67">
        <v>448692677173</v>
      </c>
      <c r="M331" s="67">
        <v>411916374535</v>
      </c>
      <c r="N331" s="67">
        <v>1010946801</v>
      </c>
      <c r="O331" s="67">
        <v>27369048766</v>
      </c>
      <c r="P331" s="67">
        <v>288047035</v>
      </c>
      <c r="Q331" s="67">
        <v>707007933</v>
      </c>
      <c r="R331" s="67">
        <v>2655622550</v>
      </c>
      <c r="S331" s="67">
        <v>4734150497</v>
      </c>
      <c r="T331" s="67">
        <v>1023987877</v>
      </c>
      <c r="U331" s="67">
        <v>19514167407</v>
      </c>
      <c r="V331" s="67">
        <v>757118189</v>
      </c>
      <c r="W331" s="67">
        <v>20522833250</v>
      </c>
      <c r="X331" s="67">
        <v>693092560</v>
      </c>
      <c r="Y331" s="67">
        <v>0</v>
      </c>
      <c r="Z331" s="67">
        <v>0</v>
      </c>
      <c r="AA331" s="67">
        <v>0</v>
      </c>
      <c r="AB331" s="67">
        <v>0</v>
      </c>
      <c r="AC331" s="67">
        <v>0</v>
      </c>
      <c r="AD331" s="67">
        <v>0</v>
      </c>
      <c r="AE331" s="67">
        <v>0</v>
      </c>
      <c r="AF331" s="67">
        <v>0</v>
      </c>
      <c r="AG331" s="67">
        <v>0</v>
      </c>
      <c r="AH331" s="67">
        <v>0</v>
      </c>
      <c r="AI331" s="67">
        <v>0</v>
      </c>
      <c r="AJ331" s="67">
        <v>0</v>
      </c>
      <c r="AK331" s="67">
        <v>0</v>
      </c>
      <c r="AL331" s="67">
        <v>0</v>
      </c>
      <c r="AM331" s="67">
        <v>1047450750674</v>
      </c>
      <c r="AN331" s="67">
        <v>197511995263</v>
      </c>
      <c r="AO331" s="67">
        <v>859941657021</v>
      </c>
      <c r="AP331" s="67">
        <v>1585665193251</v>
      </c>
      <c r="AQ331" s="67">
        <v>1635322412987</v>
      </c>
      <c r="AR331" s="67">
        <v>95598082847</v>
      </c>
      <c r="AS331" s="67">
        <v>77095228102</v>
      </c>
      <c r="AT331" s="67">
        <v>18502854745</v>
      </c>
      <c r="AU331" s="67">
        <v>12394000000</v>
      </c>
      <c r="AV331" s="67">
        <v>35477000000</v>
      </c>
      <c r="AW331" s="67">
        <v>291360781015</v>
      </c>
      <c r="AX331" s="67">
        <v>279981467548</v>
      </c>
      <c r="AY331" s="67">
        <v>129882056450</v>
      </c>
      <c r="AZ331" s="67">
        <v>150099411097</v>
      </c>
      <c r="BA331" s="67">
        <v>1636071388</v>
      </c>
      <c r="BB331" s="67">
        <v>3163926274</v>
      </c>
      <c r="BC331" s="67">
        <v>71309547</v>
      </c>
      <c r="BD331" s="67">
        <v>789287450</v>
      </c>
      <c r="BE331" s="67">
        <v>2376336551</v>
      </c>
      <c r="BF331" s="67">
        <v>2138663867</v>
      </c>
      <c r="BG331" s="67">
        <v>1203718390</v>
      </c>
      <c r="BH331" s="67">
        <v>14115323055</v>
      </c>
      <c r="BI331" s="67">
        <v>2354536426</v>
      </c>
      <c r="BJ331" s="67">
        <v>10621461998</v>
      </c>
      <c r="BK331" s="67">
        <v>1139324631</v>
      </c>
      <c r="BL331" s="67"/>
      <c r="BM331" s="67"/>
      <c r="BN331" s="67"/>
      <c r="BO331" s="67"/>
      <c r="BP331" s="67"/>
      <c r="BQ331" s="67"/>
      <c r="BR331" s="67"/>
      <c r="BS331" s="67"/>
      <c r="BT331" s="67"/>
      <c r="BU331" s="67"/>
      <c r="BV331" s="67"/>
      <c r="BW331" s="67"/>
      <c r="BX331" s="67"/>
      <c r="BY331" s="67"/>
      <c r="BZ331" s="67">
        <v>520505130071</v>
      </c>
      <c r="CA331" s="67">
        <v>127090195562</v>
      </c>
      <c r="CB331" s="67">
        <v>393414934509</v>
      </c>
      <c r="CC331" s="67">
        <v>898496316988</v>
      </c>
      <c r="CD331" s="67">
        <v>921600000000</v>
      </c>
    </row>
    <row r="332" spans="1:82">
      <c r="A332" t="s">
        <v>489</v>
      </c>
      <c r="B332" t="s">
        <v>490</v>
      </c>
      <c r="C332" t="s">
        <v>70</v>
      </c>
      <c r="D332" t="s">
        <v>67</v>
      </c>
      <c r="E332" t="s">
        <v>153</v>
      </c>
      <c r="F332" s="67">
        <v>2012</v>
      </c>
      <c r="G332" t="s">
        <v>508</v>
      </c>
      <c r="H332" s="67">
        <v>152100000</v>
      </c>
      <c r="I332" s="67">
        <v>127514294634</v>
      </c>
      <c r="J332" s="67">
        <v>25581952102</v>
      </c>
      <c r="K332" s="67">
        <v>56850975948</v>
      </c>
      <c r="L332" s="67">
        <v>448300592891</v>
      </c>
      <c r="M332" s="67">
        <v>411690741104</v>
      </c>
      <c r="N332" s="67">
        <v>1010417368</v>
      </c>
      <c r="O332" s="67">
        <v>27350239702</v>
      </c>
      <c r="P332" s="67">
        <v>287896186</v>
      </c>
      <c r="Q332" s="67">
        <v>706637675</v>
      </c>
      <c r="R332" s="67">
        <v>2654231810</v>
      </c>
      <c r="S332" s="67">
        <v>4641633981</v>
      </c>
      <c r="T332" s="67">
        <v>973162759</v>
      </c>
      <c r="U332" s="67">
        <v>16218719859</v>
      </c>
      <c r="V332" s="67">
        <v>757118189</v>
      </c>
      <c r="W332" s="67">
        <v>16005481933</v>
      </c>
      <c r="X332" s="67">
        <v>691117365</v>
      </c>
      <c r="Y332" s="67">
        <v>0</v>
      </c>
      <c r="Z332" s="67">
        <v>0</v>
      </c>
      <c r="AA332" s="67">
        <v>0</v>
      </c>
      <c r="AB332" s="67">
        <v>0</v>
      </c>
      <c r="AC332" s="67">
        <v>0</v>
      </c>
      <c r="AD332" s="67">
        <v>0</v>
      </c>
      <c r="AE332" s="67">
        <v>0</v>
      </c>
      <c r="AF332" s="67">
        <v>0</v>
      </c>
      <c r="AG332" s="67">
        <v>0</v>
      </c>
      <c r="AH332" s="67">
        <v>0</v>
      </c>
      <c r="AI332" s="67">
        <v>0</v>
      </c>
      <c r="AJ332" s="67">
        <v>0</v>
      </c>
      <c r="AK332" s="67">
        <v>0</v>
      </c>
      <c r="AL332" s="67">
        <v>0</v>
      </c>
      <c r="AM332" s="67">
        <v>1076089419388</v>
      </c>
      <c r="AN332" s="67">
        <v>205105302472</v>
      </c>
      <c r="AO332" s="67">
        <v>880393034568</v>
      </c>
      <c r="AP332" s="67">
        <v>1629513480240</v>
      </c>
      <c r="AQ332" s="67">
        <v>1672323108636</v>
      </c>
      <c r="AR332" s="67">
        <v>100387748614</v>
      </c>
      <c r="AS332" s="67">
        <v>80957861785</v>
      </c>
      <c r="AT332" s="67">
        <v>19429886828</v>
      </c>
      <c r="AU332" s="67">
        <v>16846000000</v>
      </c>
      <c r="AV332" s="67">
        <v>37437000000</v>
      </c>
      <c r="AW332" s="67">
        <v>330303102936</v>
      </c>
      <c r="AX332" s="67">
        <v>318594863519</v>
      </c>
      <c r="AY332" s="67">
        <v>149209582979</v>
      </c>
      <c r="AZ332" s="67">
        <v>169385280540</v>
      </c>
      <c r="BA332" s="67">
        <v>1423013970</v>
      </c>
      <c r="BB332" s="67">
        <v>3544384147</v>
      </c>
      <c r="BC332" s="67">
        <v>77190747</v>
      </c>
      <c r="BD332" s="67">
        <v>787136751</v>
      </c>
      <c r="BE332" s="67">
        <v>2424361525</v>
      </c>
      <c r="BF332" s="67">
        <v>2383071743</v>
      </c>
      <c r="BG332" s="67">
        <v>1069080533</v>
      </c>
      <c r="BH332" s="67">
        <v>12884278057</v>
      </c>
      <c r="BI332" s="67">
        <v>2427921192</v>
      </c>
      <c r="BJ332" s="67">
        <v>9454393171</v>
      </c>
      <c r="BK332" s="67">
        <v>1001963694</v>
      </c>
      <c r="BL332" s="67"/>
      <c r="BM332" s="67"/>
      <c r="BN332" s="67"/>
      <c r="BO332" s="67"/>
      <c r="BP332" s="67"/>
      <c r="BQ332" s="67"/>
      <c r="BR332" s="67"/>
      <c r="BS332" s="67"/>
      <c r="BT332" s="67"/>
      <c r="BU332" s="67"/>
      <c r="BV332" s="67"/>
      <c r="BW332" s="67"/>
      <c r="BX332" s="67"/>
      <c r="BY332" s="67"/>
      <c r="BZ332" s="67">
        <v>524565337869</v>
      </c>
      <c r="CA332" s="67">
        <v>127947583003</v>
      </c>
      <c r="CB332" s="67">
        <v>396617754866</v>
      </c>
      <c r="CC332" s="67">
        <v>947549467476</v>
      </c>
      <c r="CD332" s="67">
        <v>968100000000</v>
      </c>
    </row>
    <row r="333" spans="1:82">
      <c r="A333" t="s">
        <v>489</v>
      </c>
      <c r="B333" t="s">
        <v>490</v>
      </c>
      <c r="C333" t="s">
        <v>70</v>
      </c>
      <c r="D333" t="s">
        <v>67</v>
      </c>
      <c r="E333" t="s">
        <v>153</v>
      </c>
      <c r="F333" s="67">
        <v>2013</v>
      </c>
      <c r="G333" t="s">
        <v>509</v>
      </c>
      <c r="H333" s="67">
        <v>154000000</v>
      </c>
      <c r="I333" s="67">
        <v>140732381573</v>
      </c>
      <c r="J333" s="67">
        <v>32115533164</v>
      </c>
      <c r="K333" s="67">
        <v>60120063425</v>
      </c>
      <c r="L333" s="67">
        <v>455569787674</v>
      </c>
      <c r="M333" s="67">
        <v>418685377192</v>
      </c>
      <c r="N333" s="67">
        <v>1009887934</v>
      </c>
      <c r="O333" s="67">
        <v>27331482311</v>
      </c>
      <c r="P333" s="67">
        <v>287745337</v>
      </c>
      <c r="Q333" s="67">
        <v>706267418</v>
      </c>
      <c r="R333" s="67">
        <v>2652841071</v>
      </c>
      <c r="S333" s="67">
        <v>4502061304</v>
      </c>
      <c r="T333" s="67">
        <v>985995888</v>
      </c>
      <c r="U333" s="67">
        <v>15226834915</v>
      </c>
      <c r="V333" s="67">
        <v>757118189</v>
      </c>
      <c r="W333" s="67">
        <v>14699076382</v>
      </c>
      <c r="X333" s="67">
        <v>689094859</v>
      </c>
      <c r="Y333" s="67">
        <v>0</v>
      </c>
      <c r="Z333" s="67">
        <v>0</v>
      </c>
      <c r="AA333" s="67">
        <v>0</v>
      </c>
      <c r="AB333" s="67">
        <v>0</v>
      </c>
      <c r="AC333" s="67">
        <v>0</v>
      </c>
      <c r="AD333" s="67">
        <v>0</v>
      </c>
      <c r="AE333" s="67">
        <v>0</v>
      </c>
      <c r="AF333" s="67">
        <v>0</v>
      </c>
      <c r="AG333" s="67">
        <v>0</v>
      </c>
      <c r="AH333" s="67">
        <v>0</v>
      </c>
      <c r="AI333" s="67">
        <v>0</v>
      </c>
      <c r="AJ333" s="67">
        <v>0</v>
      </c>
      <c r="AK333" s="67">
        <v>0</v>
      </c>
      <c r="AL333" s="67">
        <v>0</v>
      </c>
      <c r="AM333" s="67">
        <v>1106407656674</v>
      </c>
      <c r="AN333" s="67">
        <v>213224515417</v>
      </c>
      <c r="AO333" s="67">
        <v>901983081443</v>
      </c>
      <c r="AP333" s="67">
        <v>1684452628723</v>
      </c>
      <c r="AQ333" s="67">
        <v>1722759082237</v>
      </c>
      <c r="AR333" s="67">
        <v>122659987573</v>
      </c>
      <c r="AS333" s="67">
        <v>98919344817</v>
      </c>
      <c r="AT333" s="67">
        <v>23740642756</v>
      </c>
      <c r="AU333" s="67">
        <v>22741000000</v>
      </c>
      <c r="AV333" s="67">
        <v>42571000000</v>
      </c>
      <c r="AW333" s="67">
        <v>376501698290</v>
      </c>
      <c r="AX333" s="67">
        <v>364143385952</v>
      </c>
      <c r="AY333" s="67">
        <v>171186240580</v>
      </c>
      <c r="AZ333" s="67">
        <v>192957145372</v>
      </c>
      <c r="BA333" s="67">
        <v>1161426628</v>
      </c>
      <c r="BB333" s="67">
        <v>4253981663</v>
      </c>
      <c r="BC333" s="67">
        <v>96304646</v>
      </c>
      <c r="BD333" s="67">
        <v>750728089</v>
      </c>
      <c r="BE333" s="67">
        <v>2458809418</v>
      </c>
      <c r="BF333" s="67">
        <v>2540606953</v>
      </c>
      <c r="BG333" s="67">
        <v>1096454941</v>
      </c>
      <c r="BH333" s="67">
        <v>12390825230</v>
      </c>
      <c r="BI333" s="67">
        <v>2357734800</v>
      </c>
      <c r="BJ333" s="67">
        <v>9213346873</v>
      </c>
      <c r="BK333" s="67">
        <v>819743557</v>
      </c>
      <c r="BL333" s="67"/>
      <c r="BM333" s="67"/>
      <c r="BN333" s="67"/>
      <c r="BO333" s="67"/>
      <c r="BP333" s="67"/>
      <c r="BQ333" s="67"/>
      <c r="BR333" s="67"/>
      <c r="BS333" s="67"/>
      <c r="BT333" s="67"/>
      <c r="BU333" s="67"/>
      <c r="BV333" s="67"/>
      <c r="BW333" s="67"/>
      <c r="BX333" s="67"/>
      <c r="BY333" s="67"/>
      <c r="BZ333" s="67">
        <v>601905161397</v>
      </c>
      <c r="CA333" s="67">
        <v>146620790965</v>
      </c>
      <c r="CB333" s="67">
        <v>455284370432</v>
      </c>
      <c r="CC333" s="67">
        <v>1093627672490</v>
      </c>
      <c r="CD333" s="67">
        <v>1113000000000</v>
      </c>
    </row>
    <row r="334" spans="1:82">
      <c r="A334" t="s">
        <v>489</v>
      </c>
      <c r="B334" t="s">
        <v>490</v>
      </c>
      <c r="C334" t="s">
        <v>70</v>
      </c>
      <c r="D334" t="s">
        <v>67</v>
      </c>
      <c r="E334" t="s">
        <v>153</v>
      </c>
      <c r="F334" s="67">
        <v>2014</v>
      </c>
      <c r="G334" t="s">
        <v>510</v>
      </c>
      <c r="H334" s="67">
        <v>156000000</v>
      </c>
      <c r="I334" s="67">
        <v>155593680637</v>
      </c>
      <c r="J334" s="67">
        <v>36895093887</v>
      </c>
      <c r="K334" s="67">
        <v>65528653979</v>
      </c>
      <c r="L334" s="67">
        <v>456839344088</v>
      </c>
      <c r="M334" s="67">
        <v>420355064505</v>
      </c>
      <c r="N334" s="67">
        <v>1009358501</v>
      </c>
      <c r="O334" s="67">
        <v>27312673246</v>
      </c>
      <c r="P334" s="67">
        <v>287594487</v>
      </c>
      <c r="Q334" s="67">
        <v>705897160</v>
      </c>
      <c r="R334" s="67">
        <v>2651450331</v>
      </c>
      <c r="S334" s="67">
        <v>4364172907</v>
      </c>
      <c r="T334" s="67">
        <v>700976151</v>
      </c>
      <c r="U334" s="67">
        <v>14265232669</v>
      </c>
      <c r="V334" s="67">
        <v>757118189</v>
      </c>
      <c r="W334" s="67">
        <v>13476669728</v>
      </c>
      <c r="X334" s="67">
        <v>693092560</v>
      </c>
      <c r="Y334" s="67">
        <v>0</v>
      </c>
      <c r="Z334" s="67">
        <v>0</v>
      </c>
      <c r="AA334" s="67">
        <v>0</v>
      </c>
      <c r="AB334" s="67">
        <v>0</v>
      </c>
      <c r="AC334" s="67">
        <v>0</v>
      </c>
      <c r="AD334" s="67">
        <v>0</v>
      </c>
      <c r="AE334" s="67">
        <v>0</v>
      </c>
      <c r="AF334" s="67">
        <v>0</v>
      </c>
      <c r="AG334" s="67">
        <v>0</v>
      </c>
      <c r="AH334" s="67">
        <v>0</v>
      </c>
      <c r="AI334" s="67">
        <v>0</v>
      </c>
      <c r="AJ334" s="67">
        <v>0</v>
      </c>
      <c r="AK334" s="67">
        <v>0</v>
      </c>
      <c r="AL334" s="67">
        <v>0</v>
      </c>
      <c r="AM334" s="67">
        <v>1141070517113</v>
      </c>
      <c r="AN334" s="67">
        <v>224185787831</v>
      </c>
      <c r="AO334" s="67">
        <v>924488884182</v>
      </c>
      <c r="AP334" s="67">
        <v>1733801596953</v>
      </c>
      <c r="AQ334" s="67">
        <v>1771601359999</v>
      </c>
      <c r="AR334" s="67">
        <v>136520354503</v>
      </c>
      <c r="AS334" s="67">
        <v>110097060083</v>
      </c>
      <c r="AT334" s="67">
        <v>26423294420</v>
      </c>
      <c r="AU334" s="67">
        <v>27952000000</v>
      </c>
      <c r="AV334" s="67">
        <v>49645000000</v>
      </c>
      <c r="AW334" s="67">
        <v>368233550963</v>
      </c>
      <c r="AX334" s="67">
        <v>355109765970</v>
      </c>
      <c r="AY334" s="67">
        <v>167902782643</v>
      </c>
      <c r="AZ334" s="67">
        <v>187206983328</v>
      </c>
      <c r="BA334" s="67">
        <v>1274525199</v>
      </c>
      <c r="BB334" s="67">
        <v>5159479924</v>
      </c>
      <c r="BC334" s="67">
        <v>113213095</v>
      </c>
      <c r="BD334" s="67">
        <v>690555730</v>
      </c>
      <c r="BE334" s="67">
        <v>2509567733</v>
      </c>
      <c r="BF334" s="67">
        <v>2660482664</v>
      </c>
      <c r="BG334" s="67">
        <v>715960647</v>
      </c>
      <c r="BH334" s="67">
        <v>12358336069</v>
      </c>
      <c r="BI334" s="67">
        <v>2125915430</v>
      </c>
      <c r="BJ334" s="67">
        <v>9485447555</v>
      </c>
      <c r="BK334" s="67">
        <v>746973084</v>
      </c>
      <c r="BL334" s="67"/>
      <c r="BM334" s="67"/>
      <c r="BN334" s="67"/>
      <c r="BO334" s="67"/>
      <c r="BP334" s="67"/>
      <c r="BQ334" s="67"/>
      <c r="BR334" s="67"/>
      <c r="BS334" s="67"/>
      <c r="BT334" s="67"/>
      <c r="BU334" s="67"/>
      <c r="BV334" s="67"/>
      <c r="BW334" s="67"/>
      <c r="BX334" s="67"/>
      <c r="BY334" s="67"/>
      <c r="BZ334" s="67">
        <v>698133600723</v>
      </c>
      <c r="CA334" s="67">
        <v>169808372398</v>
      </c>
      <c r="CB334" s="67">
        <v>528325228325</v>
      </c>
      <c r="CC334" s="67">
        <v>1193552842258</v>
      </c>
      <c r="CD334" s="67">
        <v>1215000000000</v>
      </c>
    </row>
    <row r="335" spans="1:82">
      <c r="A335" t="s">
        <v>489</v>
      </c>
      <c r="B335" t="s">
        <v>490</v>
      </c>
      <c r="C335" t="s">
        <v>70</v>
      </c>
      <c r="D335" t="s">
        <v>67</v>
      </c>
      <c r="E335" t="s">
        <v>153</v>
      </c>
      <c r="F335" s="67">
        <v>2015</v>
      </c>
      <c r="G335" t="s">
        <v>511</v>
      </c>
      <c r="H335" s="67">
        <v>157800000</v>
      </c>
      <c r="I335" s="67">
        <v>171627304443</v>
      </c>
      <c r="J335" s="67">
        <v>42157228388</v>
      </c>
      <c r="K335" s="67">
        <v>69708519022</v>
      </c>
      <c r="L335" s="67">
        <v>462026616174</v>
      </c>
      <c r="M335" s="67">
        <v>425284703539</v>
      </c>
      <c r="N335" s="67">
        <v>1008829067</v>
      </c>
      <c r="O335" s="67">
        <v>27293915855</v>
      </c>
      <c r="P335" s="67">
        <v>287443638</v>
      </c>
      <c r="Q335" s="67">
        <v>705526903</v>
      </c>
      <c r="R335" s="67">
        <v>2650059591</v>
      </c>
      <c r="S335" s="67">
        <v>4254611035</v>
      </c>
      <c r="T335" s="67">
        <v>799519299</v>
      </c>
      <c r="U335" s="67">
        <v>12857419270</v>
      </c>
      <c r="V335" s="67">
        <v>757118189</v>
      </c>
      <c r="W335" s="67">
        <v>11922311079</v>
      </c>
      <c r="X335" s="67">
        <v>693092560</v>
      </c>
      <c r="Y335" s="67">
        <v>0</v>
      </c>
      <c r="Z335" s="67">
        <v>0</v>
      </c>
      <c r="AA335" s="67">
        <v>0</v>
      </c>
      <c r="AB335" s="67">
        <v>0</v>
      </c>
      <c r="AC335" s="67">
        <v>0</v>
      </c>
      <c r="AD335" s="67">
        <v>0</v>
      </c>
      <c r="AE335" s="67">
        <v>0</v>
      </c>
      <c r="AF335" s="67">
        <v>0</v>
      </c>
      <c r="AG335" s="67">
        <v>0</v>
      </c>
      <c r="AH335" s="67">
        <v>0</v>
      </c>
      <c r="AI335" s="67">
        <v>0</v>
      </c>
      <c r="AJ335" s="67">
        <v>0</v>
      </c>
      <c r="AK335" s="67">
        <v>0</v>
      </c>
      <c r="AL335" s="67">
        <v>0</v>
      </c>
      <c r="AM335" s="67">
        <v>1175788982381</v>
      </c>
      <c r="AN335" s="67">
        <v>235476863903</v>
      </c>
      <c r="AO335" s="67">
        <v>946773089117</v>
      </c>
      <c r="AP335" s="67">
        <v>1790938046293</v>
      </c>
      <c r="AQ335" s="67">
        <v>1826244238576</v>
      </c>
      <c r="AR335" s="67">
        <v>155726663717</v>
      </c>
      <c r="AS335" s="67">
        <v>125586019126</v>
      </c>
      <c r="AT335" s="67">
        <v>30140644590</v>
      </c>
      <c r="AU335" s="67">
        <v>33917000000</v>
      </c>
      <c r="AV335" s="67">
        <v>56083000000</v>
      </c>
      <c r="AW335" s="67">
        <v>370143658329</v>
      </c>
      <c r="AX335" s="67">
        <v>355565671387</v>
      </c>
      <c r="AY335" s="67">
        <v>169015336721</v>
      </c>
      <c r="AZ335" s="67">
        <v>186550334666</v>
      </c>
      <c r="BA335" s="67">
        <v>1579514313</v>
      </c>
      <c r="BB335" s="67">
        <v>6031839121</v>
      </c>
      <c r="BC335" s="67">
        <v>110493043</v>
      </c>
      <c r="BD335" s="67">
        <v>671405947</v>
      </c>
      <c r="BE335" s="67">
        <v>2533655079</v>
      </c>
      <c r="BF335" s="67">
        <v>2823337254</v>
      </c>
      <c r="BG335" s="67">
        <v>827742184</v>
      </c>
      <c r="BH335" s="67">
        <v>10980309250</v>
      </c>
      <c r="BI335" s="67">
        <v>419696054</v>
      </c>
      <c r="BJ335" s="67">
        <v>10191820337</v>
      </c>
      <c r="BK335" s="67">
        <v>368792859</v>
      </c>
      <c r="BL335" s="67"/>
      <c r="BM335" s="67"/>
      <c r="BN335" s="67"/>
      <c r="BO335" s="67"/>
      <c r="BP335" s="67"/>
      <c r="BQ335" s="67"/>
      <c r="BR335" s="67"/>
      <c r="BS335" s="67"/>
      <c r="BT335" s="67"/>
      <c r="BU335" s="67"/>
      <c r="BV335" s="67"/>
      <c r="BW335" s="67"/>
      <c r="BX335" s="67"/>
      <c r="BY335" s="67"/>
      <c r="BZ335" s="67">
        <v>813825657541</v>
      </c>
      <c r="CA335" s="67">
        <v>197670619035</v>
      </c>
      <c r="CB335" s="67">
        <v>616155038506</v>
      </c>
      <c r="CC335" s="67">
        <v>1328510288836</v>
      </c>
      <c r="CD335" s="67">
        <v>1351000000000</v>
      </c>
    </row>
    <row r="336" spans="1:82">
      <c r="A336" t="s">
        <v>489</v>
      </c>
      <c r="B336" t="s">
        <v>490</v>
      </c>
      <c r="C336" t="s">
        <v>70</v>
      </c>
      <c r="D336" t="s">
        <v>67</v>
      </c>
      <c r="E336" t="s">
        <v>153</v>
      </c>
      <c r="F336" s="67">
        <v>2016</v>
      </c>
      <c r="G336" t="s">
        <v>512</v>
      </c>
      <c r="H336" s="67">
        <v>159800000</v>
      </c>
      <c r="I336" s="67">
        <v>189366149309</v>
      </c>
      <c r="J336" s="67">
        <v>44641610506</v>
      </c>
      <c r="K336" s="67">
        <v>71428226014</v>
      </c>
      <c r="L336" s="67">
        <v>466105873288</v>
      </c>
      <c r="M336" s="67">
        <v>428803231108</v>
      </c>
      <c r="N336" s="67">
        <v>1008829067</v>
      </c>
      <c r="O336" s="67">
        <v>27330190479</v>
      </c>
      <c r="P336" s="67">
        <v>287443638</v>
      </c>
      <c r="Q336" s="67">
        <v>705526903</v>
      </c>
      <c r="R336" s="67">
        <v>2650059591</v>
      </c>
      <c r="S336" s="67">
        <v>4171339620</v>
      </c>
      <c r="T336" s="67">
        <v>1163550288</v>
      </c>
      <c r="U336" s="67">
        <v>11691743472</v>
      </c>
      <c r="V336" s="67">
        <v>757118189</v>
      </c>
      <c r="W336" s="67">
        <v>10729032886</v>
      </c>
      <c r="X336" s="67">
        <v>693092560</v>
      </c>
      <c r="Y336" s="67">
        <v>0</v>
      </c>
      <c r="Z336" s="67">
        <v>0</v>
      </c>
      <c r="AA336" s="67">
        <v>0</v>
      </c>
      <c r="AB336" s="67">
        <v>0</v>
      </c>
      <c r="AC336" s="67">
        <v>0</v>
      </c>
      <c r="AD336" s="67">
        <v>0</v>
      </c>
      <c r="AE336" s="67">
        <v>0</v>
      </c>
      <c r="AF336" s="67">
        <v>0</v>
      </c>
      <c r="AG336" s="67">
        <v>0</v>
      </c>
      <c r="AH336" s="67">
        <v>0</v>
      </c>
      <c r="AI336" s="67">
        <v>0</v>
      </c>
      <c r="AJ336" s="67">
        <v>0</v>
      </c>
      <c r="AK336" s="67">
        <v>0</v>
      </c>
      <c r="AL336" s="67">
        <v>0</v>
      </c>
      <c r="AM336" s="67">
        <v>1211985296651</v>
      </c>
      <c r="AN336" s="67">
        <v>247330008518</v>
      </c>
      <c r="AO336" s="67">
        <v>970060240245</v>
      </c>
      <c r="AP336" s="67">
        <v>1849956246968</v>
      </c>
      <c r="AQ336" s="67">
        <v>1883343176461</v>
      </c>
      <c r="AR336" s="67">
        <v>179800952519</v>
      </c>
      <c r="AS336" s="67">
        <v>145000768161</v>
      </c>
      <c r="AT336" s="67">
        <v>34800184359</v>
      </c>
      <c r="AU336" s="67">
        <v>37896000000</v>
      </c>
      <c r="AV336" s="67">
        <v>60635000000</v>
      </c>
      <c r="AW336" s="67">
        <v>388185778424</v>
      </c>
      <c r="AX336" s="67">
        <v>366364988887</v>
      </c>
      <c r="AY336" s="67">
        <v>174284914880</v>
      </c>
      <c r="AZ336" s="67">
        <v>192080074007</v>
      </c>
      <c r="BA336" s="67">
        <v>1874321414</v>
      </c>
      <c r="BB336" s="67">
        <v>12135049720</v>
      </c>
      <c r="BC336" s="67">
        <v>157542641</v>
      </c>
      <c r="BD336" s="67">
        <v>674209681</v>
      </c>
      <c r="BE336" s="67">
        <v>2549396306</v>
      </c>
      <c r="BF336" s="67">
        <v>3090012269</v>
      </c>
      <c r="BG336" s="67">
        <v>1340257507</v>
      </c>
      <c r="BH336" s="67">
        <v>11184056208</v>
      </c>
      <c r="BI336" s="67">
        <v>592198659</v>
      </c>
      <c r="BJ336" s="67">
        <v>9777051613</v>
      </c>
      <c r="BK336" s="67">
        <v>814805936</v>
      </c>
      <c r="BL336" s="67"/>
      <c r="BM336" s="67"/>
      <c r="BN336" s="67"/>
      <c r="BO336" s="67"/>
      <c r="BP336" s="67"/>
      <c r="BQ336" s="67"/>
      <c r="BR336" s="67"/>
      <c r="BS336" s="67"/>
      <c r="BT336" s="67"/>
      <c r="BU336" s="67"/>
      <c r="BV336" s="67"/>
      <c r="BW336" s="67"/>
      <c r="BX336" s="67"/>
      <c r="BY336" s="67"/>
      <c r="BZ336" s="67">
        <v>1095086080798</v>
      </c>
      <c r="CA336" s="67">
        <v>265545484210</v>
      </c>
      <c r="CB336" s="67">
        <v>829540596588</v>
      </c>
      <c r="CC336" s="67">
        <v>1651517867951</v>
      </c>
      <c r="CD336" s="67">
        <v>1674000000000</v>
      </c>
    </row>
    <row r="337" spans="1:82">
      <c r="A337" t="s">
        <v>489</v>
      </c>
      <c r="B337" t="s">
        <v>490</v>
      </c>
      <c r="C337" t="s">
        <v>70</v>
      </c>
      <c r="D337" t="s">
        <v>67</v>
      </c>
      <c r="E337" t="s">
        <v>153</v>
      </c>
      <c r="F337" s="67">
        <v>2017</v>
      </c>
      <c r="G337" t="s">
        <v>513</v>
      </c>
      <c r="H337" s="67">
        <v>161800000</v>
      </c>
      <c r="I337" s="67">
        <v>209193506384</v>
      </c>
      <c r="J337" s="67">
        <v>43857192898</v>
      </c>
      <c r="K337" s="67">
        <v>77287534050</v>
      </c>
      <c r="L337" s="67">
        <v>467895497956</v>
      </c>
      <c r="M337" s="67">
        <v>430568586963</v>
      </c>
      <c r="N337" s="67">
        <v>1008829067</v>
      </c>
      <c r="O337" s="67">
        <v>27366465103</v>
      </c>
      <c r="P337" s="67">
        <v>287443638</v>
      </c>
      <c r="Q337" s="67">
        <v>705526903</v>
      </c>
      <c r="R337" s="67">
        <v>2650059591</v>
      </c>
      <c r="S337" s="67">
        <v>4080342686</v>
      </c>
      <c r="T337" s="67">
        <v>1192739811</v>
      </c>
      <c r="U337" s="67">
        <v>10833788433</v>
      </c>
      <c r="V337" s="67">
        <v>757118189</v>
      </c>
      <c r="W337" s="67">
        <v>9792485672</v>
      </c>
      <c r="X337" s="67">
        <v>693092560</v>
      </c>
      <c r="Y337" s="67">
        <v>0</v>
      </c>
      <c r="Z337" s="67">
        <v>0</v>
      </c>
      <c r="AA337" s="67">
        <v>0</v>
      </c>
      <c r="AB337" s="67">
        <v>0</v>
      </c>
      <c r="AC337" s="67">
        <v>0</v>
      </c>
      <c r="AD337" s="67">
        <v>0</v>
      </c>
      <c r="AE337" s="67">
        <v>0</v>
      </c>
      <c r="AF337" s="67">
        <v>0</v>
      </c>
      <c r="AG337" s="67">
        <v>0</v>
      </c>
      <c r="AH337" s="67">
        <v>0</v>
      </c>
      <c r="AI337" s="67">
        <v>0</v>
      </c>
      <c r="AJ337" s="67">
        <v>0</v>
      </c>
      <c r="AK337" s="67">
        <v>0</v>
      </c>
      <c r="AL337" s="67">
        <v>0</v>
      </c>
      <c r="AM337" s="67">
        <v>1298542668739</v>
      </c>
      <c r="AN337" s="67">
        <v>282640505996</v>
      </c>
      <c r="AO337" s="67">
        <v>1018134955839</v>
      </c>
      <c r="AP337" s="67">
        <v>1951370688264</v>
      </c>
      <c r="AQ337" s="67">
        <v>1989244913299</v>
      </c>
      <c r="AR337" s="67">
        <v>202597356265</v>
      </c>
      <c r="AS337" s="67">
        <v>163384964730</v>
      </c>
      <c r="AT337" s="67">
        <v>39212391535</v>
      </c>
      <c r="AU337" s="67">
        <v>39353000000</v>
      </c>
      <c r="AV337" s="67">
        <v>69350000000</v>
      </c>
      <c r="AW337" s="67">
        <v>457534169065</v>
      </c>
      <c r="AX337" s="67">
        <v>430307114523</v>
      </c>
      <c r="AY337" s="67">
        <v>205935992535</v>
      </c>
      <c r="AZ337" s="67">
        <v>224371121987</v>
      </c>
      <c r="BA337" s="67">
        <v>1592130667</v>
      </c>
      <c r="BB337" s="67">
        <v>17262304273</v>
      </c>
      <c r="BC337" s="67">
        <v>255832190</v>
      </c>
      <c r="BD337" s="67">
        <v>682721368</v>
      </c>
      <c r="BE337" s="67">
        <v>2605243513</v>
      </c>
      <c r="BF337" s="67">
        <v>3323280925</v>
      </c>
      <c r="BG337" s="67">
        <v>1505541606</v>
      </c>
      <c r="BH337" s="67">
        <v>10487562923</v>
      </c>
      <c r="BI337" s="67">
        <v>846787218</v>
      </c>
      <c r="BJ337" s="67">
        <v>8333599949</v>
      </c>
      <c r="BK337" s="67">
        <v>1307175757</v>
      </c>
      <c r="BL337" s="67"/>
      <c r="BM337" s="67"/>
      <c r="BN337" s="67"/>
      <c r="BO337" s="67"/>
      <c r="BP337" s="67"/>
      <c r="BQ337" s="67"/>
      <c r="BR337" s="67"/>
      <c r="BS337" s="67"/>
      <c r="BT337" s="67"/>
      <c r="BU337" s="67"/>
      <c r="BV337" s="67"/>
      <c r="BW337" s="67"/>
      <c r="BX337" s="67"/>
      <c r="BY337" s="67"/>
      <c r="BZ337" s="67">
        <v>1208076645255</v>
      </c>
      <c r="CA337" s="67">
        <v>292425202547</v>
      </c>
      <c r="CB337" s="67">
        <v>915651442708</v>
      </c>
      <c r="CC337" s="67">
        <v>1848698733508</v>
      </c>
      <c r="CD337" s="67">
        <v>1879000000000</v>
      </c>
    </row>
    <row r="338" spans="1:82">
      <c r="A338" t="s">
        <v>489</v>
      </c>
      <c r="B338" t="s">
        <v>490</v>
      </c>
      <c r="C338" t="s">
        <v>70</v>
      </c>
      <c r="D338" t="s">
        <v>67</v>
      </c>
      <c r="E338" t="s">
        <v>153</v>
      </c>
      <c r="F338" s="67">
        <v>2018</v>
      </c>
      <c r="G338" t="s">
        <v>514</v>
      </c>
      <c r="H338" s="67">
        <v>163700000</v>
      </c>
      <c r="I338" s="67">
        <v>231294164807</v>
      </c>
      <c r="J338" s="67">
        <v>41729957401</v>
      </c>
      <c r="K338" s="67">
        <v>85877971544</v>
      </c>
      <c r="L338" s="67">
        <v>470543884028</v>
      </c>
      <c r="M338" s="67">
        <v>433319960946</v>
      </c>
      <c r="N338" s="67">
        <v>1008829067</v>
      </c>
      <c r="O338" s="67">
        <v>27402688054</v>
      </c>
      <c r="P338" s="67">
        <v>287443638</v>
      </c>
      <c r="Q338" s="67">
        <v>705526903</v>
      </c>
      <c r="R338" s="67">
        <v>2650059591</v>
      </c>
      <c r="S338" s="67">
        <v>3980739932</v>
      </c>
      <c r="T338" s="67">
        <v>1140449516</v>
      </c>
      <c r="U338" s="67">
        <v>8662616413</v>
      </c>
      <c r="V338" s="67">
        <v>757118189</v>
      </c>
      <c r="W338" s="67">
        <v>7262917330</v>
      </c>
      <c r="X338" s="67">
        <v>693092560</v>
      </c>
      <c r="Y338" s="67">
        <v>0</v>
      </c>
      <c r="Z338" s="67">
        <v>0</v>
      </c>
      <c r="AA338" s="67">
        <v>0</v>
      </c>
      <c r="AB338" s="67">
        <v>0</v>
      </c>
      <c r="AC338" s="67">
        <v>0</v>
      </c>
      <c r="AD338" s="67">
        <v>0</v>
      </c>
      <c r="AE338" s="67">
        <v>0</v>
      </c>
      <c r="AF338" s="67">
        <v>0</v>
      </c>
      <c r="AG338" s="67">
        <v>0</v>
      </c>
      <c r="AH338" s="67">
        <v>0</v>
      </c>
      <c r="AI338" s="67">
        <v>0</v>
      </c>
      <c r="AJ338" s="67">
        <v>0</v>
      </c>
      <c r="AK338" s="67">
        <v>0</v>
      </c>
      <c r="AL338" s="67">
        <v>0</v>
      </c>
      <c r="AM338" s="67">
        <v>1385581633284</v>
      </c>
      <c r="AN338" s="67">
        <v>318818400454</v>
      </c>
      <c r="AO338" s="67">
        <v>1067285901834</v>
      </c>
      <c r="AP338" s="67">
        <v>2051036648247</v>
      </c>
      <c r="AQ338" s="67">
        <v>2097487770656</v>
      </c>
      <c r="AR338" s="67">
        <v>225080266530</v>
      </c>
      <c r="AS338" s="67">
        <v>181516343976</v>
      </c>
      <c r="AT338" s="67">
        <v>43563922554</v>
      </c>
      <c r="AU338" s="67">
        <v>39520000000</v>
      </c>
      <c r="AV338" s="67">
        <v>81330000000</v>
      </c>
      <c r="AW338" s="67">
        <v>401666845877</v>
      </c>
      <c r="AX338" s="67">
        <v>369889065316</v>
      </c>
      <c r="AY338" s="67">
        <v>175967692165</v>
      </c>
      <c r="AZ338" s="67">
        <v>193921373151</v>
      </c>
      <c r="BA338" s="67">
        <v>907055333</v>
      </c>
      <c r="BB338" s="67">
        <v>22341403622</v>
      </c>
      <c r="BC338" s="67">
        <v>262448539</v>
      </c>
      <c r="BD338" s="67">
        <v>695451463</v>
      </c>
      <c r="BE338" s="67">
        <v>2689234927</v>
      </c>
      <c r="BF338" s="67">
        <v>3602209051</v>
      </c>
      <c r="BG338" s="67">
        <v>1279977625</v>
      </c>
      <c r="BH338" s="67">
        <v>9855034438</v>
      </c>
      <c r="BI338" s="67">
        <v>1690436443</v>
      </c>
      <c r="BJ338" s="67">
        <v>6920418624</v>
      </c>
      <c r="BK338" s="67">
        <v>1244179371</v>
      </c>
      <c r="BL338" s="67"/>
      <c r="BM338" s="67"/>
      <c r="BN338" s="67"/>
      <c r="BO338" s="67"/>
      <c r="BP338" s="67"/>
      <c r="BQ338" s="67"/>
      <c r="BR338" s="67"/>
      <c r="BS338" s="67"/>
      <c r="BT338" s="67"/>
      <c r="BU338" s="67"/>
      <c r="BV338" s="67"/>
      <c r="BW338" s="67"/>
      <c r="BX338" s="67"/>
      <c r="BY338" s="67"/>
      <c r="BZ338" s="67">
        <v>1342367806538</v>
      </c>
      <c r="CA338" s="67">
        <v>324500344779</v>
      </c>
      <c r="CB338" s="67">
        <v>1017867461759</v>
      </c>
      <c r="CC338" s="67">
        <v>1937159953383</v>
      </c>
      <c r="CD338" s="67">
        <v>1979000000000</v>
      </c>
    </row>
    <row r="339" spans="1:82">
      <c r="A339" t="s">
        <v>489</v>
      </c>
      <c r="B339" t="s">
        <v>490</v>
      </c>
      <c r="C339" t="s">
        <v>70</v>
      </c>
      <c r="D339" t="s">
        <v>67</v>
      </c>
      <c r="E339" t="s">
        <v>153</v>
      </c>
      <c r="F339" s="67">
        <v>2019</v>
      </c>
      <c r="G339" t="s">
        <v>515</v>
      </c>
      <c r="H339" s="67">
        <v>165500000</v>
      </c>
      <c r="I339" s="67">
        <v>255221698332</v>
      </c>
      <c r="J339" s="67">
        <v>43081000000</v>
      </c>
      <c r="K339" s="67">
        <v>88771000000</v>
      </c>
      <c r="L339" s="67">
        <v>481145318695</v>
      </c>
      <c r="M339" s="67">
        <v>444272207207</v>
      </c>
      <c r="N339" s="67">
        <v>1008829067</v>
      </c>
      <c r="O339" s="67">
        <v>27438962678</v>
      </c>
      <c r="P339" s="67">
        <v>287443638</v>
      </c>
      <c r="Q339" s="67">
        <v>705526903</v>
      </c>
      <c r="R339" s="67">
        <v>2650059591</v>
      </c>
      <c r="S339" s="67">
        <v>3881137178</v>
      </c>
      <c r="T339" s="67">
        <v>901152432</v>
      </c>
      <c r="U339" s="67">
        <v>8098291980</v>
      </c>
      <c r="V339" s="67">
        <v>757118189</v>
      </c>
      <c r="W339" s="67">
        <v>6648081231</v>
      </c>
      <c r="X339" s="67">
        <v>693092560</v>
      </c>
      <c r="Y339" s="67">
        <v>0</v>
      </c>
      <c r="Z339" s="67">
        <v>0</v>
      </c>
      <c r="AA339" s="67">
        <v>0</v>
      </c>
      <c r="AB339" s="67">
        <v>0</v>
      </c>
      <c r="AC339" s="67">
        <v>0</v>
      </c>
      <c r="AD339" s="67">
        <v>0</v>
      </c>
      <c r="AE339" s="67">
        <v>0</v>
      </c>
      <c r="AF339" s="67">
        <v>0</v>
      </c>
      <c r="AG339" s="67">
        <v>0</v>
      </c>
      <c r="AH339" s="67">
        <v>0</v>
      </c>
      <c r="AI339" s="67">
        <v>0</v>
      </c>
      <c r="AJ339" s="67">
        <v>0</v>
      </c>
      <c r="AK339" s="67">
        <v>0</v>
      </c>
      <c r="AL339" s="67">
        <v>0</v>
      </c>
      <c r="AM339" s="67">
        <v>1473412809041</v>
      </c>
      <c r="AN339" s="67">
        <v>355880126807</v>
      </c>
      <c r="AO339" s="67">
        <v>1117532682234</v>
      </c>
      <c r="AP339" s="67">
        <v>2172188118048</v>
      </c>
      <c r="AQ339" s="67">
        <v>2217878118048</v>
      </c>
      <c r="AR339" s="67">
        <v>255221698332</v>
      </c>
      <c r="AS339" s="67">
        <v>205823950268</v>
      </c>
      <c r="AT339" s="67">
        <v>49397748064</v>
      </c>
      <c r="AU339" s="67">
        <v>43081000000</v>
      </c>
      <c r="AV339" s="67">
        <v>88771000000</v>
      </c>
      <c r="AW339" s="67">
        <v>481145318695</v>
      </c>
      <c r="AX339" s="67">
        <v>444272207207</v>
      </c>
      <c r="AY339" s="67">
        <v>212776008237</v>
      </c>
      <c r="AZ339" s="67">
        <v>231496198970</v>
      </c>
      <c r="BA339" s="67">
        <v>1008829067</v>
      </c>
      <c r="BB339" s="67">
        <v>27438962678</v>
      </c>
      <c r="BC339" s="67">
        <v>287443638</v>
      </c>
      <c r="BD339" s="67">
        <v>705526903</v>
      </c>
      <c r="BE339" s="67">
        <v>2650059591</v>
      </c>
      <c r="BF339" s="67">
        <v>3881137178</v>
      </c>
      <c r="BG339" s="67">
        <v>901152432</v>
      </c>
      <c r="BH339" s="67">
        <v>8098291980</v>
      </c>
      <c r="BI339" s="67">
        <v>757118189</v>
      </c>
      <c r="BJ339" s="67">
        <v>6648081231</v>
      </c>
      <c r="BK339" s="67">
        <v>693092560</v>
      </c>
      <c r="BL339" s="67"/>
      <c r="BM339" s="67"/>
      <c r="BN339" s="67"/>
      <c r="BO339" s="67"/>
      <c r="BP339" s="67"/>
      <c r="BQ339" s="67"/>
      <c r="BR339" s="67"/>
      <c r="BS339" s="67"/>
      <c r="BT339" s="67"/>
      <c r="BU339" s="67"/>
      <c r="BV339" s="67"/>
      <c r="BW339" s="67"/>
      <c r="BX339" s="67"/>
      <c r="BY339" s="67"/>
      <c r="BZ339" s="67">
        <v>1473412809041</v>
      </c>
      <c r="CA339" s="67">
        <v>355880126807</v>
      </c>
      <c r="CB339" s="67">
        <v>1117532682234</v>
      </c>
      <c r="CC339" s="67">
        <v>2172188118048</v>
      </c>
      <c r="CD339" s="67">
        <v>2218000000000</v>
      </c>
    </row>
    <row r="340" spans="1:82">
      <c r="A340" t="s">
        <v>489</v>
      </c>
      <c r="B340" t="s">
        <v>490</v>
      </c>
      <c r="C340" t="s">
        <v>70</v>
      </c>
      <c r="D340" t="s">
        <v>67</v>
      </c>
      <c r="E340" t="s">
        <v>153</v>
      </c>
      <c r="F340" s="67">
        <v>2020</v>
      </c>
      <c r="G340" t="s">
        <v>516</v>
      </c>
      <c r="H340" s="67">
        <v>167400000</v>
      </c>
      <c r="I340" s="67">
        <v>287571100707</v>
      </c>
      <c r="J340" s="67">
        <v>51430076711</v>
      </c>
      <c r="K340" s="67">
        <v>91324647503</v>
      </c>
      <c r="L340" s="67">
        <v>483667245427</v>
      </c>
      <c r="M340" s="67">
        <v>446799301513</v>
      </c>
      <c r="N340" s="67">
        <v>1008829067</v>
      </c>
      <c r="O340" s="67">
        <v>27475237302</v>
      </c>
      <c r="P340" s="67">
        <v>287443638</v>
      </c>
      <c r="Q340" s="67">
        <v>705526903</v>
      </c>
      <c r="R340" s="67">
        <v>2650059591</v>
      </c>
      <c r="S340" s="67">
        <v>3781534424</v>
      </c>
      <c r="T340" s="67">
        <v>943447596</v>
      </c>
      <c r="U340" s="67">
        <v>8098291980</v>
      </c>
      <c r="V340" s="67">
        <v>757118189</v>
      </c>
      <c r="W340" s="67">
        <v>6648081231</v>
      </c>
      <c r="X340" s="67">
        <v>693092560</v>
      </c>
      <c r="Y340" s="67">
        <v>0</v>
      </c>
      <c r="Z340" s="67">
        <v>0</v>
      </c>
      <c r="AA340" s="67">
        <v>0</v>
      </c>
      <c r="AB340" s="67">
        <v>0</v>
      </c>
      <c r="AC340" s="67">
        <v>0</v>
      </c>
      <c r="AD340" s="67">
        <v>0</v>
      </c>
      <c r="AE340" s="67">
        <v>0</v>
      </c>
      <c r="AF340" s="67">
        <v>0</v>
      </c>
      <c r="AG340" s="67">
        <v>0</v>
      </c>
      <c r="AH340" s="67">
        <v>0</v>
      </c>
      <c r="AI340" s="67">
        <v>0</v>
      </c>
      <c r="AJ340" s="67">
        <v>0</v>
      </c>
      <c r="AK340" s="67">
        <v>0</v>
      </c>
      <c r="AL340" s="67">
        <v>0</v>
      </c>
      <c r="AM340" s="67">
        <v>1562010806807</v>
      </c>
      <c r="AN340" s="67">
        <v>393778946071</v>
      </c>
      <c r="AO340" s="67">
        <v>1168706932658</v>
      </c>
      <c r="AP340" s="67">
        <v>2297688150932</v>
      </c>
      <c r="AQ340" s="67">
        <v>2335170969041</v>
      </c>
      <c r="AR340" s="67">
        <v>291127899152</v>
      </c>
      <c r="AS340" s="67">
        <v>234780563832</v>
      </c>
      <c r="AT340" s="67">
        <v>56347335320</v>
      </c>
      <c r="AU340" s="67">
        <v>54357000000</v>
      </c>
      <c r="AV340" s="67">
        <v>96522000000</v>
      </c>
      <c r="AW340" s="67">
        <v>651073298524</v>
      </c>
      <c r="AX340" s="67">
        <v>608019422422</v>
      </c>
      <c r="AY340" s="67">
        <v>294695739398</v>
      </c>
      <c r="AZ340" s="67">
        <v>313323683024</v>
      </c>
      <c r="BA340" s="67">
        <v>1212610353</v>
      </c>
      <c r="BB340" s="67">
        <v>33181181355</v>
      </c>
      <c r="BC340" s="67">
        <v>160189174</v>
      </c>
      <c r="BD340" s="67">
        <v>704839922</v>
      </c>
      <c r="BE340" s="67">
        <v>2661861506</v>
      </c>
      <c r="BF340" s="67">
        <v>4160065304</v>
      </c>
      <c r="BG340" s="67">
        <v>973128487</v>
      </c>
      <c r="BH340" s="67">
        <v>7846882328</v>
      </c>
      <c r="BI340" s="67">
        <v>378986677</v>
      </c>
      <c r="BJ340" s="67">
        <v>6953866984</v>
      </c>
      <c r="BK340" s="67">
        <v>514028667</v>
      </c>
      <c r="BL340" s="67"/>
      <c r="BM340" s="67"/>
      <c r="BN340" s="67"/>
      <c r="BO340" s="67"/>
      <c r="BP340" s="67"/>
      <c r="BQ340" s="67"/>
      <c r="BR340" s="67"/>
      <c r="BS340" s="67"/>
      <c r="BT340" s="67"/>
      <c r="BU340" s="67"/>
      <c r="BV340" s="67"/>
      <c r="BW340" s="67"/>
      <c r="BX340" s="67"/>
      <c r="BY340" s="67"/>
      <c r="BZ340" s="67">
        <v>1571131884979</v>
      </c>
      <c r="CA340" s="67">
        <v>378943468476</v>
      </c>
      <c r="CB340" s="67">
        <v>1192188416502</v>
      </c>
      <c r="CC340" s="67">
        <v>2479014964982</v>
      </c>
      <c r="CD340" s="67">
        <v>2521000000000</v>
      </c>
    </row>
    <row r="341" spans="1:82">
      <c r="A341" t="s">
        <v>517</v>
      </c>
      <c r="B341" t="s">
        <v>518</v>
      </c>
      <c r="C341" t="s">
        <v>71</v>
      </c>
      <c r="D341" t="s">
        <v>63</v>
      </c>
      <c r="E341" t="s">
        <v>153</v>
      </c>
      <c r="F341" s="67">
        <v>1995</v>
      </c>
      <c r="G341" t="s">
        <v>519</v>
      </c>
      <c r="H341" s="67">
        <v>8406067</v>
      </c>
      <c r="I341" s="67">
        <v>15605230190</v>
      </c>
      <c r="J341" s="67"/>
      <c r="K341" s="67"/>
      <c r="L341" s="67">
        <v>58186255032</v>
      </c>
      <c r="M341" s="67">
        <v>48406636676</v>
      </c>
      <c r="N341" s="67">
        <v>3095548548</v>
      </c>
      <c r="O341" s="67">
        <v>0</v>
      </c>
      <c r="P341" s="67">
        <v>3067930886</v>
      </c>
      <c r="Q341" s="67">
        <v>818813159</v>
      </c>
      <c r="R341" s="67">
        <v>3181078671</v>
      </c>
      <c r="S341" s="67">
        <v>19005829</v>
      </c>
      <c r="T341" s="67">
        <v>0</v>
      </c>
      <c r="U341" s="67">
        <v>19812105314</v>
      </c>
      <c r="V341" s="67">
        <v>109917616</v>
      </c>
      <c r="W341" s="67">
        <v>70070712</v>
      </c>
      <c r="X341" s="67">
        <v>5283431558</v>
      </c>
      <c r="Y341" s="67">
        <v>12500000000</v>
      </c>
      <c r="Z341" s="67">
        <v>0</v>
      </c>
      <c r="AA341" s="67">
        <v>4021323368</v>
      </c>
      <c r="AB341" s="67">
        <v>7187983988</v>
      </c>
      <c r="AC341" s="67"/>
      <c r="AD341" s="67">
        <v>512645493</v>
      </c>
      <c r="AE341" s="67">
        <v>0</v>
      </c>
      <c r="AF341" s="67">
        <v>0</v>
      </c>
      <c r="AG341" s="67">
        <v>222859492</v>
      </c>
      <c r="AH341" s="67">
        <v>0</v>
      </c>
      <c r="AI341" s="67">
        <v>557172618</v>
      </c>
      <c r="AJ341" s="67">
        <v>0</v>
      </c>
      <c r="AK341" s="67"/>
      <c r="AL341" s="67">
        <v>0</v>
      </c>
      <c r="AM341" s="67">
        <v>212096588477</v>
      </c>
      <c r="AN341" s="67">
        <v>89961945630</v>
      </c>
      <c r="AO341" s="67">
        <v>122036056531</v>
      </c>
      <c r="AP341" s="67"/>
      <c r="AQ341" s="67">
        <v>283206410029</v>
      </c>
      <c r="AR341" s="67">
        <v>24915863373</v>
      </c>
      <c r="AS341" s="67">
        <v>20093438204</v>
      </c>
      <c r="AT341" s="67">
        <v>4822425169</v>
      </c>
      <c r="AU341" s="67"/>
      <c r="AV341" s="67"/>
      <c r="AW341" s="67">
        <v>21582631313</v>
      </c>
      <c r="AX341" s="67">
        <v>17406710152</v>
      </c>
      <c r="AY341" s="67">
        <v>7124212552</v>
      </c>
      <c r="AZ341" s="67">
        <v>10282497600</v>
      </c>
      <c r="BA341" s="67">
        <v>1358519022</v>
      </c>
      <c r="BB341" s="67">
        <v>0</v>
      </c>
      <c r="BC341" s="67">
        <v>486669280</v>
      </c>
      <c r="BD341" s="67">
        <v>273939930</v>
      </c>
      <c r="BE341" s="67">
        <v>2053176468</v>
      </c>
      <c r="BF341" s="67">
        <v>3616461</v>
      </c>
      <c r="BG341" s="67">
        <v>0</v>
      </c>
      <c r="BH341" s="67">
        <v>91408972150</v>
      </c>
      <c r="BI341" s="67">
        <v>0</v>
      </c>
      <c r="BJ341" s="67">
        <v>30974364</v>
      </c>
      <c r="BK341" s="67">
        <v>388998838</v>
      </c>
      <c r="BL341" s="67">
        <v>90988998949</v>
      </c>
      <c r="BM341" s="67"/>
      <c r="BN341" s="67">
        <v>3002983238</v>
      </c>
      <c r="BO341" s="67">
        <v>206832895</v>
      </c>
      <c r="BP341" s="67">
        <v>76967426</v>
      </c>
      <c r="BQ341" s="67">
        <v>149541127</v>
      </c>
      <c r="BR341" s="67"/>
      <c r="BS341" s="67"/>
      <c r="BT341" s="67">
        <v>56287560</v>
      </c>
      <c r="BU341" s="67"/>
      <c r="BV341" s="67">
        <v>184218519</v>
      </c>
      <c r="BW341" s="67"/>
      <c r="BX341" s="67">
        <v>87312168184</v>
      </c>
      <c r="BY341" s="67"/>
      <c r="BZ341" s="67">
        <v>38405691650</v>
      </c>
      <c r="CA341" s="67">
        <v>15602478755</v>
      </c>
      <c r="CB341" s="67">
        <v>22803212895</v>
      </c>
      <c r="CC341" s="67"/>
      <c r="CD341" s="67"/>
    </row>
    <row r="342" spans="1:82">
      <c r="A342" t="s">
        <v>517</v>
      </c>
      <c r="B342" t="s">
        <v>518</v>
      </c>
      <c r="C342" t="s">
        <v>71</v>
      </c>
      <c r="D342" t="s">
        <v>63</v>
      </c>
      <c r="E342" t="s">
        <v>153</v>
      </c>
      <c r="F342" s="67">
        <v>1996</v>
      </c>
      <c r="G342" t="s">
        <v>520</v>
      </c>
      <c r="H342" s="67">
        <v>8362826</v>
      </c>
      <c r="I342" s="67">
        <v>15033574536</v>
      </c>
      <c r="J342" s="67">
        <v>169534866781</v>
      </c>
      <c r="K342" s="67">
        <v>331773135628</v>
      </c>
      <c r="L342" s="67">
        <v>58204112635</v>
      </c>
      <c r="M342" s="67">
        <v>48406636676</v>
      </c>
      <c r="N342" s="67">
        <v>3100319902</v>
      </c>
      <c r="O342" s="67">
        <v>0</v>
      </c>
      <c r="P342" s="67">
        <v>3072325415</v>
      </c>
      <c r="Q342" s="67">
        <v>819986033</v>
      </c>
      <c r="R342" s="67">
        <v>3185635274</v>
      </c>
      <c r="S342" s="67">
        <v>18607113</v>
      </c>
      <c r="T342" s="67">
        <v>0</v>
      </c>
      <c r="U342" s="67">
        <v>19789140354</v>
      </c>
      <c r="V342" s="67">
        <v>109917616</v>
      </c>
      <c r="W342" s="67">
        <v>70070712</v>
      </c>
      <c r="X342" s="67">
        <v>5222427509</v>
      </c>
      <c r="Y342" s="67">
        <v>12380000000</v>
      </c>
      <c r="Z342" s="67">
        <v>0</v>
      </c>
      <c r="AA342" s="67">
        <v>3973616045</v>
      </c>
      <c r="AB342" s="67">
        <v>7159823933</v>
      </c>
      <c r="AC342" s="67"/>
      <c r="AD342" s="67">
        <v>497680858</v>
      </c>
      <c r="AE342" s="67">
        <v>0</v>
      </c>
      <c r="AF342" s="67">
        <v>0</v>
      </c>
      <c r="AG342" s="67">
        <v>218660613</v>
      </c>
      <c r="AH342" s="67">
        <v>0</v>
      </c>
      <c r="AI342" s="67">
        <v>533422487</v>
      </c>
      <c r="AJ342" s="67">
        <v>0</v>
      </c>
      <c r="AK342" s="67"/>
      <c r="AL342" s="67">
        <v>0</v>
      </c>
      <c r="AM342" s="67">
        <v>206231416858</v>
      </c>
      <c r="AN342" s="67">
        <v>86870199506</v>
      </c>
      <c r="AO342" s="67">
        <v>119068112922</v>
      </c>
      <c r="AP342" s="67">
        <v>1606089982</v>
      </c>
      <c r="AQ342" s="67">
        <v>279643783137</v>
      </c>
      <c r="AR342" s="67">
        <v>12981855910</v>
      </c>
      <c r="AS342" s="67">
        <v>10469238637</v>
      </c>
      <c r="AT342" s="67">
        <v>2512617273</v>
      </c>
      <c r="AU342" s="67">
        <v>5344000000</v>
      </c>
      <c r="AV342" s="67">
        <v>10458000000</v>
      </c>
      <c r="AW342" s="67">
        <v>18123421099</v>
      </c>
      <c r="AX342" s="67">
        <v>13883839675</v>
      </c>
      <c r="AY342" s="67">
        <v>5691006041</v>
      </c>
      <c r="AZ342" s="67">
        <v>8192833634</v>
      </c>
      <c r="BA342" s="67">
        <v>1462168612</v>
      </c>
      <c r="BB342" s="67">
        <v>0</v>
      </c>
      <c r="BC342" s="67">
        <v>397716134</v>
      </c>
      <c r="BD342" s="67">
        <v>282659008</v>
      </c>
      <c r="BE342" s="67">
        <v>2089101632</v>
      </c>
      <c r="BF342" s="67">
        <v>7936037</v>
      </c>
      <c r="BG342" s="67">
        <v>0</v>
      </c>
      <c r="BH342" s="67">
        <v>25504085397</v>
      </c>
      <c r="BI342" s="67">
        <v>0</v>
      </c>
      <c r="BJ342" s="67">
        <v>28917438</v>
      </c>
      <c r="BK342" s="67">
        <v>0</v>
      </c>
      <c r="BL342" s="67">
        <v>25475167959</v>
      </c>
      <c r="BM342" s="67"/>
      <c r="BN342" s="67">
        <v>2055062825</v>
      </c>
      <c r="BO342" s="67">
        <v>45815026</v>
      </c>
      <c r="BP342" s="67">
        <v>60880094</v>
      </c>
      <c r="BQ342" s="67">
        <v>147842063</v>
      </c>
      <c r="BR342" s="67"/>
      <c r="BS342" s="67"/>
      <c r="BT342" s="67">
        <v>59042933</v>
      </c>
      <c r="BU342" s="67"/>
      <c r="BV342" s="67">
        <v>139637597</v>
      </c>
      <c r="BW342" s="67"/>
      <c r="BX342" s="67">
        <v>22966887421</v>
      </c>
      <c r="BY342" s="67"/>
      <c r="BZ342" s="67">
        <v>21811478559</v>
      </c>
      <c r="CA342" s="67">
        <v>5560820500</v>
      </c>
      <c r="CB342" s="67">
        <v>16250658059</v>
      </c>
      <c r="CC342" s="67">
        <v>73306840965</v>
      </c>
      <c r="CD342" s="67">
        <v>78420000000</v>
      </c>
    </row>
    <row r="343" spans="1:82">
      <c r="A343" t="s">
        <v>517</v>
      </c>
      <c r="B343" t="s">
        <v>518</v>
      </c>
      <c r="C343" t="s">
        <v>71</v>
      </c>
      <c r="D343" t="s">
        <v>63</v>
      </c>
      <c r="E343" t="s">
        <v>153</v>
      </c>
      <c r="F343" s="67">
        <v>1997</v>
      </c>
      <c r="G343" t="s">
        <v>521</v>
      </c>
      <c r="H343" s="67">
        <v>8312068</v>
      </c>
      <c r="I343" s="67">
        <v>15330643957</v>
      </c>
      <c r="J343" s="67">
        <v>19261254207</v>
      </c>
      <c r="K343" s="67">
        <v>32067400187</v>
      </c>
      <c r="L343" s="67">
        <v>58514110159</v>
      </c>
      <c r="M343" s="67">
        <v>48712908388</v>
      </c>
      <c r="N343" s="67">
        <v>3105091256</v>
      </c>
      <c r="O343" s="67">
        <v>0</v>
      </c>
      <c r="P343" s="67">
        <v>3076719945</v>
      </c>
      <c r="Q343" s="67">
        <v>821158908</v>
      </c>
      <c r="R343" s="67">
        <v>3190191877</v>
      </c>
      <c r="S343" s="67">
        <v>18277899</v>
      </c>
      <c r="T343" s="67">
        <v>0</v>
      </c>
      <c r="U343" s="67">
        <v>19746133466</v>
      </c>
      <c r="V343" s="67">
        <v>109917616</v>
      </c>
      <c r="W343" s="67">
        <v>39239599</v>
      </c>
      <c r="X343" s="67">
        <v>5164529986</v>
      </c>
      <c r="Y343" s="67">
        <v>12250000000</v>
      </c>
      <c r="Z343" s="67">
        <v>0</v>
      </c>
      <c r="AA343" s="67">
        <v>3917378273</v>
      </c>
      <c r="AB343" s="67">
        <v>7121559007</v>
      </c>
      <c r="AC343" s="67"/>
      <c r="AD343" s="67">
        <v>484558025</v>
      </c>
      <c r="AE343" s="67">
        <v>0</v>
      </c>
      <c r="AF343" s="67">
        <v>0</v>
      </c>
      <c r="AG343" s="67">
        <v>212782183</v>
      </c>
      <c r="AH343" s="67">
        <v>0</v>
      </c>
      <c r="AI343" s="67">
        <v>515335848</v>
      </c>
      <c r="AJ343" s="67">
        <v>0</v>
      </c>
      <c r="AK343" s="67"/>
      <c r="AL343" s="67">
        <v>0</v>
      </c>
      <c r="AM343" s="67">
        <v>200931859731</v>
      </c>
      <c r="AN343" s="67">
        <v>83920505267</v>
      </c>
      <c r="AO343" s="67">
        <v>116345975538</v>
      </c>
      <c r="AP343" s="67">
        <v>255477097327</v>
      </c>
      <c r="AQ343" s="67">
        <v>278596259446</v>
      </c>
      <c r="AR343" s="67">
        <v>9266393396</v>
      </c>
      <c r="AS343" s="67">
        <v>7472897900</v>
      </c>
      <c r="AT343" s="67">
        <v>1793495496</v>
      </c>
      <c r="AU343" s="67">
        <v>7033000000</v>
      </c>
      <c r="AV343" s="67">
        <v>11709000000</v>
      </c>
      <c r="AW343" s="67">
        <v>25074347194</v>
      </c>
      <c r="AX343" s="67">
        <v>21029732885</v>
      </c>
      <c r="AY343" s="67">
        <v>9019756648</v>
      </c>
      <c r="AZ343" s="67">
        <v>12009976236</v>
      </c>
      <c r="BA343" s="67">
        <v>1161953270</v>
      </c>
      <c r="BB343" s="67">
        <v>0</v>
      </c>
      <c r="BC343" s="67">
        <v>380072534</v>
      </c>
      <c r="BD343" s="67">
        <v>288020929</v>
      </c>
      <c r="BE343" s="67">
        <v>2126250981</v>
      </c>
      <c r="BF343" s="67">
        <v>88316595</v>
      </c>
      <c r="BG343" s="67">
        <v>0</v>
      </c>
      <c r="BH343" s="67">
        <v>35079392627</v>
      </c>
      <c r="BI343" s="67">
        <v>0</v>
      </c>
      <c r="BJ343" s="67">
        <v>27810931</v>
      </c>
      <c r="BK343" s="67">
        <v>0</v>
      </c>
      <c r="BL343" s="67">
        <v>35051581696</v>
      </c>
      <c r="BM343" s="67"/>
      <c r="BN343" s="67">
        <v>2286463048</v>
      </c>
      <c r="BO343" s="67">
        <v>67704043</v>
      </c>
      <c r="BP343" s="67">
        <v>61577695</v>
      </c>
      <c r="BQ343" s="67">
        <v>149367392</v>
      </c>
      <c r="BR343" s="67"/>
      <c r="BS343" s="67"/>
      <c r="BT343" s="67">
        <v>46601491</v>
      </c>
      <c r="BU343" s="67"/>
      <c r="BV343" s="67">
        <v>200957946</v>
      </c>
      <c r="BW343" s="67"/>
      <c r="BX343" s="67">
        <v>32238910081</v>
      </c>
      <c r="BY343" s="67"/>
      <c r="BZ343" s="67">
        <v>25835529742</v>
      </c>
      <c r="CA343" s="67">
        <v>6562979150</v>
      </c>
      <c r="CB343" s="67">
        <v>19272550593</v>
      </c>
      <c r="CC343" s="67">
        <v>90579662960</v>
      </c>
      <c r="CD343" s="67">
        <v>95260000000</v>
      </c>
    </row>
    <row r="344" spans="1:82">
      <c r="A344" t="s">
        <v>517</v>
      </c>
      <c r="B344" t="s">
        <v>518</v>
      </c>
      <c r="C344" t="s">
        <v>71</v>
      </c>
      <c r="D344" t="s">
        <v>63</v>
      </c>
      <c r="E344" t="s">
        <v>153</v>
      </c>
      <c r="F344" s="67">
        <v>1998</v>
      </c>
      <c r="G344" t="s">
        <v>522</v>
      </c>
      <c r="H344" s="67">
        <v>8256786</v>
      </c>
      <c r="I344" s="67">
        <v>16061471181</v>
      </c>
      <c r="J344" s="67">
        <v>17342987798</v>
      </c>
      <c r="K344" s="67">
        <v>28974213148</v>
      </c>
      <c r="L344" s="67">
        <v>54187147502</v>
      </c>
      <c r="M344" s="67">
        <v>44330866973</v>
      </c>
      <c r="N344" s="67">
        <v>3109862610</v>
      </c>
      <c r="O344" s="67">
        <v>0</v>
      </c>
      <c r="P344" s="67">
        <v>3081114474</v>
      </c>
      <c r="Q344" s="67">
        <v>822331783</v>
      </c>
      <c r="R344" s="67">
        <v>3194748481</v>
      </c>
      <c r="S344" s="67">
        <v>18127545</v>
      </c>
      <c r="T344" s="67">
        <v>0</v>
      </c>
      <c r="U344" s="67">
        <v>19551858358</v>
      </c>
      <c r="V344" s="67">
        <v>109917616</v>
      </c>
      <c r="W344" s="67">
        <v>47648084</v>
      </c>
      <c r="X344" s="67">
        <v>5283431558</v>
      </c>
      <c r="Y344" s="67">
        <v>12140000000</v>
      </c>
      <c r="Z344" s="67">
        <v>0</v>
      </c>
      <c r="AA344" s="67">
        <v>3858612961</v>
      </c>
      <c r="AB344" s="67">
        <v>7099582530</v>
      </c>
      <c r="AC344" s="67"/>
      <c r="AD344" s="67">
        <v>472125867</v>
      </c>
      <c r="AE344" s="67">
        <v>0</v>
      </c>
      <c r="AF344" s="67">
        <v>0</v>
      </c>
      <c r="AG344" s="67">
        <v>208943209</v>
      </c>
      <c r="AH344" s="67">
        <v>0</v>
      </c>
      <c r="AI344" s="67">
        <v>497066516</v>
      </c>
      <c r="AJ344" s="67">
        <v>0</v>
      </c>
      <c r="AK344" s="67"/>
      <c r="AL344" s="67">
        <v>0</v>
      </c>
      <c r="AM344" s="67">
        <v>201686260246</v>
      </c>
      <c r="AN344" s="67">
        <v>83733438760</v>
      </c>
      <c r="AO344" s="67">
        <v>117020441941</v>
      </c>
      <c r="AP344" s="67">
        <v>251903354852</v>
      </c>
      <c r="AQ344" s="67">
        <v>274526113305</v>
      </c>
      <c r="AR344" s="67">
        <v>13886469945</v>
      </c>
      <c r="AS344" s="67">
        <v>11198766085</v>
      </c>
      <c r="AT344" s="67">
        <v>2687703860</v>
      </c>
      <c r="AU344" s="67">
        <v>7515000000</v>
      </c>
      <c r="AV344" s="67">
        <v>12555000000</v>
      </c>
      <c r="AW344" s="67">
        <v>22101877028</v>
      </c>
      <c r="AX344" s="67">
        <v>17592676673</v>
      </c>
      <c r="AY344" s="67">
        <v>6941190885</v>
      </c>
      <c r="AZ344" s="67">
        <v>10651485788</v>
      </c>
      <c r="BA344" s="67">
        <v>1096863125</v>
      </c>
      <c r="BB344" s="67">
        <v>0</v>
      </c>
      <c r="BC344" s="67">
        <v>845422465</v>
      </c>
      <c r="BD344" s="67">
        <v>289526789</v>
      </c>
      <c r="BE344" s="67">
        <v>2147809391</v>
      </c>
      <c r="BF344" s="67">
        <v>129578584</v>
      </c>
      <c r="BG344" s="67">
        <v>0</v>
      </c>
      <c r="BH344" s="67">
        <v>1722767822</v>
      </c>
      <c r="BI344" s="67">
        <v>0</v>
      </c>
      <c r="BJ344" s="67">
        <v>5815499</v>
      </c>
      <c r="BK344" s="67">
        <v>0</v>
      </c>
      <c r="BL344" s="67">
        <v>1716952323</v>
      </c>
      <c r="BM344" s="67"/>
      <c r="BN344" s="67">
        <v>1339187433</v>
      </c>
      <c r="BO344" s="67">
        <v>31423955</v>
      </c>
      <c r="BP344" s="67">
        <v>114689294</v>
      </c>
      <c r="BQ344" s="67">
        <v>94755842</v>
      </c>
      <c r="BR344" s="67"/>
      <c r="BS344" s="67"/>
      <c r="BT344" s="67">
        <v>30467856</v>
      </c>
      <c r="BU344" s="67"/>
      <c r="BV344" s="67">
        <v>106427942</v>
      </c>
      <c r="BW344" s="67"/>
      <c r="BX344" s="67"/>
      <c r="BY344" s="67"/>
      <c r="BZ344" s="67">
        <v>31539360438</v>
      </c>
      <c r="CA344" s="67">
        <v>7993004087</v>
      </c>
      <c r="CB344" s="67">
        <v>23546356351</v>
      </c>
      <c r="CC344" s="67">
        <v>64210475234</v>
      </c>
      <c r="CD344" s="67">
        <v>69250000000</v>
      </c>
    </row>
    <row r="345" spans="1:82">
      <c r="A345" t="s">
        <v>517</v>
      </c>
      <c r="B345" t="s">
        <v>518</v>
      </c>
      <c r="C345" t="s">
        <v>71</v>
      </c>
      <c r="D345" t="s">
        <v>63</v>
      </c>
      <c r="E345" t="s">
        <v>153</v>
      </c>
      <c r="F345" s="67">
        <v>1999</v>
      </c>
      <c r="G345" t="s">
        <v>523</v>
      </c>
      <c r="H345" s="67">
        <v>8210624</v>
      </c>
      <c r="I345" s="67">
        <v>17096515066</v>
      </c>
      <c r="J345" s="67">
        <v>17474912133</v>
      </c>
      <c r="K345" s="67">
        <v>29534333922</v>
      </c>
      <c r="L345" s="67">
        <v>54453345851</v>
      </c>
      <c r="M345" s="67">
        <v>44597873079</v>
      </c>
      <c r="N345" s="67">
        <v>3114633964</v>
      </c>
      <c r="O345" s="67">
        <v>0</v>
      </c>
      <c r="P345" s="67">
        <v>3085509004</v>
      </c>
      <c r="Q345" s="67">
        <v>823504657</v>
      </c>
      <c r="R345" s="67">
        <v>3199305084</v>
      </c>
      <c r="S345" s="67">
        <v>17962595</v>
      </c>
      <c r="T345" s="67">
        <v>0</v>
      </c>
      <c r="U345" s="67">
        <v>18861270463</v>
      </c>
      <c r="V345" s="67">
        <v>109917616</v>
      </c>
      <c r="W345" s="67">
        <v>58859398</v>
      </c>
      <c r="X345" s="67">
        <v>5234128625</v>
      </c>
      <c r="Y345" s="67">
        <v>12020000000</v>
      </c>
      <c r="Z345" s="67">
        <v>0</v>
      </c>
      <c r="AA345" s="67">
        <v>3803007074</v>
      </c>
      <c r="AB345" s="67">
        <v>7072585935</v>
      </c>
      <c r="AC345" s="67"/>
      <c r="AD345" s="67">
        <v>460982970</v>
      </c>
      <c r="AE345" s="67">
        <v>0</v>
      </c>
      <c r="AF345" s="67">
        <v>0</v>
      </c>
      <c r="AG345" s="67">
        <v>206063978</v>
      </c>
      <c r="AH345" s="67">
        <v>0</v>
      </c>
      <c r="AI345" s="67">
        <v>480624117</v>
      </c>
      <c r="AJ345" s="67">
        <v>0</v>
      </c>
      <c r="AK345" s="67"/>
      <c r="AL345" s="67">
        <v>0</v>
      </c>
      <c r="AM345" s="67">
        <v>195446999244</v>
      </c>
      <c r="AN345" s="67">
        <v>79726072747</v>
      </c>
      <c r="AO345" s="67">
        <v>114077838927</v>
      </c>
      <c r="AP345" s="67">
        <v>250998903571</v>
      </c>
      <c r="AQ345" s="67">
        <v>273976606010</v>
      </c>
      <c r="AR345" s="67">
        <v>11522041365</v>
      </c>
      <c r="AS345" s="67">
        <v>9291968843</v>
      </c>
      <c r="AT345" s="67">
        <v>2230072522</v>
      </c>
      <c r="AU345" s="67">
        <v>7767000000</v>
      </c>
      <c r="AV345" s="67">
        <v>13127000000</v>
      </c>
      <c r="AW345" s="67">
        <v>20254957646</v>
      </c>
      <c r="AX345" s="67">
        <v>15097737855</v>
      </c>
      <c r="AY345" s="67">
        <v>6679605676</v>
      </c>
      <c r="AZ345" s="67">
        <v>8418132179</v>
      </c>
      <c r="BA345" s="67">
        <v>1722831732</v>
      </c>
      <c r="BB345" s="67">
        <v>0</v>
      </c>
      <c r="BC345" s="67">
        <v>870417564</v>
      </c>
      <c r="BD345" s="67">
        <v>291896372</v>
      </c>
      <c r="BE345" s="67">
        <v>2155137195</v>
      </c>
      <c r="BF345" s="67">
        <v>116936927</v>
      </c>
      <c r="BG345" s="67">
        <v>0</v>
      </c>
      <c r="BH345" s="67">
        <v>295765076</v>
      </c>
      <c r="BI345" s="67">
        <v>0</v>
      </c>
      <c r="BJ345" s="67">
        <v>2434622</v>
      </c>
      <c r="BK345" s="67">
        <v>0</v>
      </c>
      <c r="BL345" s="67">
        <v>293330454</v>
      </c>
      <c r="BM345" s="67"/>
      <c r="BN345" s="67">
        <v>0</v>
      </c>
      <c r="BO345" s="67">
        <v>0</v>
      </c>
      <c r="BP345" s="67">
        <v>93444073</v>
      </c>
      <c r="BQ345" s="67">
        <v>73184590</v>
      </c>
      <c r="BR345" s="67"/>
      <c r="BS345" s="67"/>
      <c r="BT345" s="67">
        <v>0</v>
      </c>
      <c r="BU345" s="67"/>
      <c r="BV345" s="67">
        <v>126701791</v>
      </c>
      <c r="BW345" s="67"/>
      <c r="BX345" s="67"/>
      <c r="BY345" s="67"/>
      <c r="BZ345" s="67">
        <v>32632290250</v>
      </c>
      <c r="CA345" s="67">
        <v>8220385852</v>
      </c>
      <c r="CB345" s="67">
        <v>24411904397</v>
      </c>
      <c r="CC345" s="67">
        <v>59345054337</v>
      </c>
      <c r="CD345" s="67">
        <v>64710000000</v>
      </c>
    </row>
    <row r="346" spans="1:82">
      <c r="A346" t="s">
        <v>517</v>
      </c>
      <c r="B346" t="s">
        <v>518</v>
      </c>
      <c r="C346" t="s">
        <v>71</v>
      </c>
      <c r="D346" t="s">
        <v>63</v>
      </c>
      <c r="E346" t="s">
        <v>153</v>
      </c>
      <c r="F346" s="67">
        <v>2000</v>
      </c>
      <c r="G346" t="s">
        <v>524</v>
      </c>
      <c r="H346" s="67">
        <v>8170172</v>
      </c>
      <c r="I346" s="67">
        <v>18369596805</v>
      </c>
      <c r="J346" s="67">
        <v>17566150680</v>
      </c>
      <c r="K346" s="67">
        <v>27141568937</v>
      </c>
      <c r="L346" s="67">
        <v>53778461650</v>
      </c>
      <c r="M346" s="67">
        <v>43836120359</v>
      </c>
      <c r="N346" s="67">
        <v>3119405319</v>
      </c>
      <c r="O346" s="67">
        <v>0</v>
      </c>
      <c r="P346" s="67">
        <v>3089903533</v>
      </c>
      <c r="Q346" s="67">
        <v>824677532</v>
      </c>
      <c r="R346" s="67">
        <v>3203861687</v>
      </c>
      <c r="S346" s="67">
        <v>17722267</v>
      </c>
      <c r="T346" s="67">
        <v>0</v>
      </c>
      <c r="U346" s="67">
        <v>18215155852</v>
      </c>
      <c r="V346" s="67">
        <v>109917616</v>
      </c>
      <c r="W346" s="67">
        <v>58859398</v>
      </c>
      <c r="X346" s="67">
        <v>5182615654</v>
      </c>
      <c r="Y346" s="67">
        <v>11910000000</v>
      </c>
      <c r="Z346" s="67">
        <v>0</v>
      </c>
      <c r="AA346" s="67">
        <v>3742346107</v>
      </c>
      <c r="AB346" s="67">
        <v>7050307819</v>
      </c>
      <c r="AC346" s="67"/>
      <c r="AD346" s="67">
        <v>453155315</v>
      </c>
      <c r="AE346" s="67">
        <v>0</v>
      </c>
      <c r="AF346" s="67">
        <v>0</v>
      </c>
      <c r="AG346" s="67">
        <v>203064779</v>
      </c>
      <c r="AH346" s="67">
        <v>0</v>
      </c>
      <c r="AI346" s="67">
        <v>464181718</v>
      </c>
      <c r="AJ346" s="67">
        <v>0</v>
      </c>
      <c r="AK346" s="67"/>
      <c r="AL346" s="67">
        <v>0</v>
      </c>
      <c r="AM346" s="67">
        <v>187994635830</v>
      </c>
      <c r="AN346" s="67">
        <v>76434440467</v>
      </c>
      <c r="AO346" s="67">
        <v>109849371929</v>
      </c>
      <c r="AP346" s="67">
        <v>250936301207</v>
      </c>
      <c r="AQ346" s="67">
        <v>271414883560</v>
      </c>
      <c r="AR346" s="67">
        <v>10955873341</v>
      </c>
      <c r="AS346" s="67">
        <v>8835381727</v>
      </c>
      <c r="AT346" s="67">
        <v>2120491614</v>
      </c>
      <c r="AU346" s="67">
        <v>8613000000</v>
      </c>
      <c r="AV346" s="67">
        <v>13308000000</v>
      </c>
      <c r="AW346" s="67">
        <v>19389790532</v>
      </c>
      <c r="AX346" s="67">
        <v>14263193966</v>
      </c>
      <c r="AY346" s="67">
        <v>5465906167</v>
      </c>
      <c r="AZ346" s="67">
        <v>8797287800</v>
      </c>
      <c r="BA346" s="67">
        <v>1494942858</v>
      </c>
      <c r="BB346" s="67">
        <v>0</v>
      </c>
      <c r="BC346" s="67">
        <v>1002744559</v>
      </c>
      <c r="BD346" s="67">
        <v>299435266</v>
      </c>
      <c r="BE346" s="67">
        <v>2201718689</v>
      </c>
      <c r="BF346" s="67">
        <v>127755193</v>
      </c>
      <c r="BG346" s="67">
        <v>0</v>
      </c>
      <c r="BH346" s="67">
        <v>692327720</v>
      </c>
      <c r="BI346" s="67">
        <v>0</v>
      </c>
      <c r="BJ346" s="67">
        <v>9016054</v>
      </c>
      <c r="BK346" s="67">
        <v>385213582</v>
      </c>
      <c r="BL346" s="67">
        <v>298098084</v>
      </c>
      <c r="BM346" s="67"/>
      <c r="BN346" s="67">
        <v>29662558</v>
      </c>
      <c r="BO346" s="67">
        <v>0</v>
      </c>
      <c r="BP346" s="67">
        <v>90563598</v>
      </c>
      <c r="BQ346" s="67">
        <v>53603647</v>
      </c>
      <c r="BR346" s="67"/>
      <c r="BS346" s="67"/>
      <c r="BT346" s="67">
        <v>4314141</v>
      </c>
      <c r="BU346" s="67"/>
      <c r="BV346" s="67">
        <v>119954140</v>
      </c>
      <c r="BW346" s="67"/>
      <c r="BX346" s="67"/>
      <c r="BY346" s="67"/>
      <c r="BZ346" s="67">
        <v>29553671199</v>
      </c>
      <c r="CA346" s="67">
        <v>7423356601</v>
      </c>
      <c r="CB346" s="67">
        <v>22130314598</v>
      </c>
      <c r="CC346" s="67">
        <v>55896662792</v>
      </c>
      <c r="CD346" s="67">
        <v>60590000000</v>
      </c>
    </row>
    <row r="347" spans="1:82">
      <c r="A347" t="s">
        <v>517</v>
      </c>
      <c r="B347" t="s">
        <v>518</v>
      </c>
      <c r="C347" t="s">
        <v>71</v>
      </c>
      <c r="D347" t="s">
        <v>63</v>
      </c>
      <c r="E347" t="s">
        <v>153</v>
      </c>
      <c r="F347" s="67">
        <v>2001</v>
      </c>
      <c r="G347" t="s">
        <v>525</v>
      </c>
      <c r="H347" s="67">
        <v>8009142</v>
      </c>
      <c r="I347" s="67">
        <v>19822675123</v>
      </c>
      <c r="J347" s="67">
        <v>16963962797</v>
      </c>
      <c r="K347" s="67">
        <v>24872246910</v>
      </c>
      <c r="L347" s="67">
        <v>53318973687</v>
      </c>
      <c r="M347" s="67">
        <v>43176458216</v>
      </c>
      <c r="N347" s="67">
        <v>3157152031</v>
      </c>
      <c r="O347" s="67">
        <v>0</v>
      </c>
      <c r="P347" s="67">
        <v>3123045610</v>
      </c>
      <c r="Q347" s="67">
        <v>833522962</v>
      </c>
      <c r="R347" s="67">
        <v>3238226070</v>
      </c>
      <c r="S347" s="67">
        <v>17360516</v>
      </c>
      <c r="T347" s="67">
        <v>0</v>
      </c>
      <c r="U347" s="67">
        <v>18311782417</v>
      </c>
      <c r="V347" s="67">
        <v>109917616</v>
      </c>
      <c r="W347" s="67">
        <v>58859398</v>
      </c>
      <c r="X347" s="67">
        <v>5283431558</v>
      </c>
      <c r="Y347" s="67">
        <v>11820000000</v>
      </c>
      <c r="Z347" s="67">
        <v>0</v>
      </c>
      <c r="AA347" s="67">
        <v>3684212680</v>
      </c>
      <c r="AB347" s="67">
        <v>7031606268</v>
      </c>
      <c r="AC347" s="67"/>
      <c r="AD347" s="67">
        <v>448320586</v>
      </c>
      <c r="AE347" s="67">
        <v>0</v>
      </c>
      <c r="AF347" s="67">
        <v>0</v>
      </c>
      <c r="AG347" s="67">
        <v>196586509</v>
      </c>
      <c r="AH347" s="67">
        <v>0</v>
      </c>
      <c r="AI347" s="67">
        <v>455595132</v>
      </c>
      <c r="AJ347" s="67">
        <v>0</v>
      </c>
      <c r="AK347" s="67"/>
      <c r="AL347" s="67">
        <v>0</v>
      </c>
      <c r="AM347" s="67">
        <v>182665403515</v>
      </c>
      <c r="AN347" s="67">
        <v>76875442880</v>
      </c>
      <c r="AO347" s="67">
        <v>105509053533</v>
      </c>
      <c r="AP347" s="67">
        <v>251468635511</v>
      </c>
      <c r="AQ347" s="67">
        <v>270892281289</v>
      </c>
      <c r="AR347" s="67">
        <v>12140708943</v>
      </c>
      <c r="AS347" s="67">
        <v>9790894309</v>
      </c>
      <c r="AT347" s="67">
        <v>2349814634</v>
      </c>
      <c r="AU347" s="67">
        <v>8930000000</v>
      </c>
      <c r="AV347" s="67">
        <v>13093000000</v>
      </c>
      <c r="AW347" s="67">
        <v>18827757818</v>
      </c>
      <c r="AX347" s="67">
        <v>14067018418</v>
      </c>
      <c r="AY347" s="67">
        <v>6243022252</v>
      </c>
      <c r="AZ347" s="67">
        <v>7823996167</v>
      </c>
      <c r="BA347" s="67">
        <v>1122496868</v>
      </c>
      <c r="BB347" s="67">
        <v>0</v>
      </c>
      <c r="BC347" s="67">
        <v>927759262</v>
      </c>
      <c r="BD347" s="67">
        <v>309297996</v>
      </c>
      <c r="BE347" s="67">
        <v>2294547788</v>
      </c>
      <c r="BF347" s="67">
        <v>106637486</v>
      </c>
      <c r="BG347" s="67">
        <v>0</v>
      </c>
      <c r="BH347" s="67">
        <v>1888375195</v>
      </c>
      <c r="BI347" s="67">
        <v>0</v>
      </c>
      <c r="BJ347" s="67">
        <v>26224184</v>
      </c>
      <c r="BK347" s="67">
        <v>1648128084</v>
      </c>
      <c r="BL347" s="67">
        <v>214022927</v>
      </c>
      <c r="BM347" s="67"/>
      <c r="BN347" s="67">
        <v>0</v>
      </c>
      <c r="BO347" s="67">
        <v>0</v>
      </c>
      <c r="BP347" s="67">
        <v>51664251</v>
      </c>
      <c r="BQ347" s="67">
        <v>69641587</v>
      </c>
      <c r="BR347" s="67"/>
      <c r="BS347" s="67"/>
      <c r="BT347" s="67">
        <v>0</v>
      </c>
      <c r="BU347" s="67"/>
      <c r="BV347" s="67">
        <v>92717090</v>
      </c>
      <c r="BW347" s="67"/>
      <c r="BX347" s="67"/>
      <c r="BY347" s="67"/>
      <c r="BZ347" s="67">
        <v>30054419060</v>
      </c>
      <c r="CA347" s="67">
        <v>7529439566</v>
      </c>
      <c r="CB347" s="67">
        <v>22524979493</v>
      </c>
      <c r="CC347" s="67">
        <v>58748261016</v>
      </c>
      <c r="CD347" s="67">
        <v>62910000000</v>
      </c>
    </row>
    <row r="348" spans="1:82">
      <c r="A348" t="s">
        <v>517</v>
      </c>
      <c r="B348" t="s">
        <v>518</v>
      </c>
      <c r="C348" t="s">
        <v>71</v>
      </c>
      <c r="D348" t="s">
        <v>63</v>
      </c>
      <c r="E348" t="s">
        <v>153</v>
      </c>
      <c r="F348" s="67">
        <v>2002</v>
      </c>
      <c r="G348" t="s">
        <v>526</v>
      </c>
      <c r="H348" s="67">
        <v>7837161</v>
      </c>
      <c r="I348" s="67">
        <v>21258139860</v>
      </c>
      <c r="J348" s="67">
        <v>17587225450</v>
      </c>
      <c r="K348" s="67">
        <v>26237210364</v>
      </c>
      <c r="L348" s="67">
        <v>52194402104</v>
      </c>
      <c r="M348" s="67">
        <v>41817868317</v>
      </c>
      <c r="N348" s="67">
        <v>3194898744</v>
      </c>
      <c r="O348" s="67">
        <v>0</v>
      </c>
      <c r="P348" s="67">
        <v>3156187686</v>
      </c>
      <c r="Q348" s="67">
        <v>842368392</v>
      </c>
      <c r="R348" s="67">
        <v>3272590453</v>
      </c>
      <c r="S348" s="67">
        <v>16914878</v>
      </c>
      <c r="T348" s="67">
        <v>0</v>
      </c>
      <c r="U348" s="67">
        <v>18069539445</v>
      </c>
      <c r="V348" s="67">
        <v>109917616</v>
      </c>
      <c r="W348" s="67">
        <v>58859398</v>
      </c>
      <c r="X348" s="67">
        <v>5232725426</v>
      </c>
      <c r="Y348" s="67">
        <v>11700000000</v>
      </c>
      <c r="Z348" s="67">
        <v>0</v>
      </c>
      <c r="AA348" s="67">
        <v>3628606793</v>
      </c>
      <c r="AB348" s="67">
        <v>6998426096</v>
      </c>
      <c r="AC348" s="67"/>
      <c r="AD348" s="67">
        <v>439802256</v>
      </c>
      <c r="AE348" s="67">
        <v>0</v>
      </c>
      <c r="AF348" s="67">
        <v>0</v>
      </c>
      <c r="AG348" s="67">
        <v>189748335</v>
      </c>
      <c r="AH348" s="67">
        <v>0</v>
      </c>
      <c r="AI348" s="67">
        <v>444542186</v>
      </c>
      <c r="AJ348" s="67">
        <v>0</v>
      </c>
      <c r="AK348" s="67"/>
      <c r="AL348" s="67">
        <v>0</v>
      </c>
      <c r="AM348" s="67">
        <v>185532138126</v>
      </c>
      <c r="AN348" s="67">
        <v>77900932855</v>
      </c>
      <c r="AO348" s="67">
        <v>107297931186</v>
      </c>
      <c r="AP348" s="67">
        <v>254894727812</v>
      </c>
      <c r="AQ348" s="67">
        <v>274473007022</v>
      </c>
      <c r="AR348" s="67">
        <v>13894903102</v>
      </c>
      <c r="AS348" s="67">
        <v>11205567018</v>
      </c>
      <c r="AT348" s="67">
        <v>2689336084</v>
      </c>
      <c r="AU348" s="67">
        <v>9796000000</v>
      </c>
      <c r="AV348" s="67">
        <v>14614000000</v>
      </c>
      <c r="AW348" s="67">
        <v>20113596741</v>
      </c>
      <c r="AX348" s="67">
        <v>14984713024</v>
      </c>
      <c r="AY348" s="67">
        <v>6695499654</v>
      </c>
      <c r="AZ348" s="67">
        <v>8289213370</v>
      </c>
      <c r="BA348" s="67">
        <v>1288412509</v>
      </c>
      <c r="BB348" s="67">
        <v>0</v>
      </c>
      <c r="BC348" s="67">
        <v>1023328758</v>
      </c>
      <c r="BD348" s="67">
        <v>319330611</v>
      </c>
      <c r="BE348" s="67">
        <v>2362573201</v>
      </c>
      <c r="BF348" s="67">
        <v>135238637</v>
      </c>
      <c r="BG348" s="67">
        <v>0</v>
      </c>
      <c r="BH348" s="67">
        <v>908440532</v>
      </c>
      <c r="BI348" s="67">
        <v>0</v>
      </c>
      <c r="BJ348" s="67">
        <v>16766010</v>
      </c>
      <c r="BK348" s="67">
        <v>731391463</v>
      </c>
      <c r="BL348" s="67">
        <v>160283059</v>
      </c>
      <c r="BM348" s="67"/>
      <c r="BN348" s="67">
        <v>0</v>
      </c>
      <c r="BO348" s="67">
        <v>0</v>
      </c>
      <c r="BP348" s="67">
        <v>43061183</v>
      </c>
      <c r="BQ348" s="67">
        <v>48058142</v>
      </c>
      <c r="BR348" s="67"/>
      <c r="BS348" s="67"/>
      <c r="BT348" s="67">
        <v>0</v>
      </c>
      <c r="BU348" s="67"/>
      <c r="BV348" s="67">
        <v>69163734</v>
      </c>
      <c r="BW348" s="67"/>
      <c r="BX348" s="67"/>
      <c r="BY348" s="67"/>
      <c r="BZ348" s="67">
        <v>52671587490</v>
      </c>
      <c r="CA348" s="67">
        <v>23501759760</v>
      </c>
      <c r="CB348" s="67">
        <v>29169827730</v>
      </c>
      <c r="CC348" s="67">
        <v>82770527864</v>
      </c>
      <c r="CD348" s="67">
        <v>87590000000</v>
      </c>
    </row>
    <row r="349" spans="1:82">
      <c r="A349" t="s">
        <v>517</v>
      </c>
      <c r="B349" t="s">
        <v>518</v>
      </c>
      <c r="C349" t="s">
        <v>71</v>
      </c>
      <c r="D349" t="s">
        <v>63</v>
      </c>
      <c r="E349" t="s">
        <v>153</v>
      </c>
      <c r="F349" s="67">
        <v>2003</v>
      </c>
      <c r="G349" t="s">
        <v>527</v>
      </c>
      <c r="H349" s="67">
        <v>7775327</v>
      </c>
      <c r="I349" s="67">
        <v>23000177218</v>
      </c>
      <c r="J349" s="67">
        <v>20291995181</v>
      </c>
      <c r="K349" s="67">
        <v>31767637684</v>
      </c>
      <c r="L349" s="67">
        <v>52337071253</v>
      </c>
      <c r="M349" s="67">
        <v>41825721438</v>
      </c>
      <c r="N349" s="67">
        <v>3232645457</v>
      </c>
      <c r="O349" s="67">
        <v>0</v>
      </c>
      <c r="P349" s="67">
        <v>3189329763</v>
      </c>
      <c r="Q349" s="67">
        <v>851213823</v>
      </c>
      <c r="R349" s="67">
        <v>3306954837</v>
      </c>
      <c r="S349" s="67">
        <v>16501530</v>
      </c>
      <c r="T349" s="67">
        <v>0</v>
      </c>
      <c r="U349" s="67">
        <v>17807560117</v>
      </c>
      <c r="V349" s="67">
        <v>109917616</v>
      </c>
      <c r="W349" s="67">
        <v>58859398</v>
      </c>
      <c r="X349" s="67">
        <v>5179522771</v>
      </c>
      <c r="Y349" s="67">
        <v>11590000000</v>
      </c>
      <c r="Z349" s="67">
        <v>0</v>
      </c>
      <c r="AA349" s="67">
        <v>3569967858</v>
      </c>
      <c r="AB349" s="67">
        <v>6974510517</v>
      </c>
      <c r="AC349" s="67"/>
      <c r="AD349" s="67">
        <v>430777430</v>
      </c>
      <c r="AE349" s="67">
        <v>0</v>
      </c>
      <c r="AF349" s="67">
        <v>0</v>
      </c>
      <c r="AG349" s="67">
        <v>182550257</v>
      </c>
      <c r="AH349" s="67">
        <v>0</v>
      </c>
      <c r="AI349" s="67">
        <v>432667120</v>
      </c>
      <c r="AJ349" s="67">
        <v>0</v>
      </c>
      <c r="AK349" s="67"/>
      <c r="AL349" s="67">
        <v>0</v>
      </c>
      <c r="AM349" s="67">
        <v>192812485418</v>
      </c>
      <c r="AN349" s="67">
        <v>79840351030</v>
      </c>
      <c r="AO349" s="67">
        <v>112761202894</v>
      </c>
      <c r="AP349" s="67">
        <v>263056501718</v>
      </c>
      <c r="AQ349" s="67">
        <v>283898323799</v>
      </c>
      <c r="AR349" s="67">
        <v>21801164254</v>
      </c>
      <c r="AS349" s="67">
        <v>17581584075</v>
      </c>
      <c r="AT349" s="67">
        <v>4219580178</v>
      </c>
      <c r="AU349" s="67">
        <v>11568000000</v>
      </c>
      <c r="AV349" s="67">
        <v>18110000000</v>
      </c>
      <c r="AW349" s="67">
        <v>22647057918</v>
      </c>
      <c r="AX349" s="67">
        <v>16605629998</v>
      </c>
      <c r="AY349" s="67">
        <v>7389302354</v>
      </c>
      <c r="AZ349" s="67">
        <v>9216327644</v>
      </c>
      <c r="BA349" s="67">
        <v>1620484083</v>
      </c>
      <c r="BB349" s="67">
        <v>0</v>
      </c>
      <c r="BC349" s="67">
        <v>1507792588</v>
      </c>
      <c r="BD349" s="67">
        <v>331815047</v>
      </c>
      <c r="BE349" s="67">
        <v>2447392290</v>
      </c>
      <c r="BF349" s="67">
        <v>133943912</v>
      </c>
      <c r="BG349" s="67">
        <v>0</v>
      </c>
      <c r="BH349" s="67">
        <v>1039172371</v>
      </c>
      <c r="BI349" s="67">
        <v>0</v>
      </c>
      <c r="BJ349" s="67">
        <v>15987443</v>
      </c>
      <c r="BK349" s="67">
        <v>841999412</v>
      </c>
      <c r="BL349" s="67">
        <v>181185516</v>
      </c>
      <c r="BM349" s="67"/>
      <c r="BN349" s="67">
        <v>0</v>
      </c>
      <c r="BO349" s="67">
        <v>0</v>
      </c>
      <c r="BP349" s="67">
        <v>43773374</v>
      </c>
      <c r="BQ349" s="67">
        <v>64345934</v>
      </c>
      <c r="BR349" s="67"/>
      <c r="BS349" s="67"/>
      <c r="BT349" s="67">
        <v>0</v>
      </c>
      <c r="BU349" s="67"/>
      <c r="BV349" s="67">
        <v>73066208</v>
      </c>
      <c r="BW349" s="67"/>
      <c r="BX349" s="67"/>
      <c r="BY349" s="67"/>
      <c r="BZ349" s="67">
        <v>68373176090</v>
      </c>
      <c r="CA349" s="67">
        <v>30431486592</v>
      </c>
      <c r="CB349" s="67">
        <v>37941689498</v>
      </c>
      <c r="CC349" s="67">
        <v>107318570633</v>
      </c>
      <c r="CD349" s="67">
        <v>113900000000</v>
      </c>
    </row>
    <row r="350" spans="1:82">
      <c r="A350" t="s">
        <v>517</v>
      </c>
      <c r="B350" t="s">
        <v>518</v>
      </c>
      <c r="C350" t="s">
        <v>71</v>
      </c>
      <c r="D350" t="s">
        <v>63</v>
      </c>
      <c r="E350" t="s">
        <v>153</v>
      </c>
      <c r="F350" s="67">
        <v>2004</v>
      </c>
      <c r="G350" t="s">
        <v>528</v>
      </c>
      <c r="H350" s="67">
        <v>7716860</v>
      </c>
      <c r="I350" s="67">
        <v>25034619782</v>
      </c>
      <c r="J350" s="67">
        <v>27490397319</v>
      </c>
      <c r="K350" s="67">
        <v>42209782286</v>
      </c>
      <c r="L350" s="67">
        <v>52493786891</v>
      </c>
      <c r="M350" s="67">
        <v>41857133915</v>
      </c>
      <c r="N350" s="67">
        <v>3270392170</v>
      </c>
      <c r="O350" s="67">
        <v>0</v>
      </c>
      <c r="P350" s="67">
        <v>3222471839</v>
      </c>
      <c r="Q350" s="67">
        <v>860059253</v>
      </c>
      <c r="R350" s="67">
        <v>3341319220</v>
      </c>
      <c r="S350" s="67">
        <v>16150735</v>
      </c>
      <c r="T350" s="67">
        <v>0</v>
      </c>
      <c r="U350" s="67">
        <v>15101777647</v>
      </c>
      <c r="V350" s="67">
        <v>109917616</v>
      </c>
      <c r="W350" s="67">
        <v>58859398</v>
      </c>
      <c r="X350" s="67">
        <v>4262214982</v>
      </c>
      <c r="Y350" s="67">
        <v>11480000000</v>
      </c>
      <c r="Z350" s="67">
        <v>0</v>
      </c>
      <c r="AA350" s="67">
        <v>3512023996</v>
      </c>
      <c r="AB350" s="67">
        <v>6950810394</v>
      </c>
      <c r="AC350" s="67"/>
      <c r="AD350" s="67">
        <v>421568424</v>
      </c>
      <c r="AE350" s="67">
        <v>0</v>
      </c>
      <c r="AF350" s="67">
        <v>0</v>
      </c>
      <c r="AG350" s="67">
        <v>175352180</v>
      </c>
      <c r="AH350" s="67">
        <v>0</v>
      </c>
      <c r="AI350" s="67">
        <v>420792054</v>
      </c>
      <c r="AJ350" s="67">
        <v>0</v>
      </c>
      <c r="AK350" s="67"/>
      <c r="AL350" s="67">
        <v>0</v>
      </c>
      <c r="AM350" s="67">
        <v>199798947330</v>
      </c>
      <c r="AN350" s="67">
        <v>82768564445</v>
      </c>
      <c r="AO350" s="67">
        <v>116807979560</v>
      </c>
      <c r="AP350" s="67">
        <v>270183393552</v>
      </c>
      <c r="AQ350" s="67">
        <v>292604894411</v>
      </c>
      <c r="AR350" s="67">
        <v>26587478749</v>
      </c>
      <c r="AS350" s="67">
        <v>21441515120</v>
      </c>
      <c r="AT350" s="67">
        <v>5145963629</v>
      </c>
      <c r="AU350" s="67">
        <v>16635000000</v>
      </c>
      <c r="AV350" s="67">
        <v>25542000000</v>
      </c>
      <c r="AW350" s="67">
        <v>33439622253</v>
      </c>
      <c r="AX350" s="67">
        <v>26193002226</v>
      </c>
      <c r="AY350" s="67">
        <v>11787998889</v>
      </c>
      <c r="AZ350" s="67">
        <v>14405003336</v>
      </c>
      <c r="BA350" s="67">
        <v>2129439740</v>
      </c>
      <c r="BB350" s="67">
        <v>0</v>
      </c>
      <c r="BC350" s="67">
        <v>2055479316</v>
      </c>
      <c r="BD350" s="67">
        <v>345452657</v>
      </c>
      <c r="BE350" s="67">
        <v>2568570044</v>
      </c>
      <c r="BF350" s="67">
        <v>147678271</v>
      </c>
      <c r="BG350" s="67">
        <v>0</v>
      </c>
      <c r="BH350" s="67">
        <v>5948992287</v>
      </c>
      <c r="BI350" s="67">
        <v>0</v>
      </c>
      <c r="BJ350" s="67">
        <v>173156880</v>
      </c>
      <c r="BK350" s="67">
        <v>4918064227</v>
      </c>
      <c r="BL350" s="67">
        <v>857771180</v>
      </c>
      <c r="BM350" s="67"/>
      <c r="BN350" s="67">
        <v>538833315</v>
      </c>
      <c r="BO350" s="67">
        <v>13039355</v>
      </c>
      <c r="BP350" s="67">
        <v>21389180</v>
      </c>
      <c r="BQ350" s="67">
        <v>151296670</v>
      </c>
      <c r="BR350" s="67"/>
      <c r="BS350" s="67"/>
      <c r="BT350" s="67">
        <v>11202282</v>
      </c>
      <c r="BU350" s="67"/>
      <c r="BV350" s="67">
        <v>122010378</v>
      </c>
      <c r="BW350" s="67"/>
      <c r="BX350" s="67"/>
      <c r="BY350" s="67"/>
      <c r="BZ350" s="67">
        <v>102041657963</v>
      </c>
      <c r="CA350" s="67">
        <v>44352105747</v>
      </c>
      <c r="CB350" s="67">
        <v>57689552215</v>
      </c>
      <c r="CC350" s="67">
        <v>159110751252</v>
      </c>
      <c r="CD350" s="67">
        <v>168000000000</v>
      </c>
    </row>
    <row r="351" spans="1:82">
      <c r="A351" t="s">
        <v>517</v>
      </c>
      <c r="B351" t="s">
        <v>518</v>
      </c>
      <c r="C351" t="s">
        <v>71</v>
      </c>
      <c r="D351" t="s">
        <v>63</v>
      </c>
      <c r="E351" t="s">
        <v>153</v>
      </c>
      <c r="F351" s="67">
        <v>2005</v>
      </c>
      <c r="G351" t="s">
        <v>529</v>
      </c>
      <c r="H351" s="67">
        <v>7658972</v>
      </c>
      <c r="I351" s="67">
        <v>27918317448</v>
      </c>
      <c r="J351" s="67">
        <v>24165707485</v>
      </c>
      <c r="K351" s="67">
        <v>44232999085</v>
      </c>
      <c r="L351" s="67">
        <v>52158231090</v>
      </c>
      <c r="M351" s="67">
        <v>41346681065</v>
      </c>
      <c r="N351" s="67">
        <v>3308138883</v>
      </c>
      <c r="O351" s="67">
        <v>0</v>
      </c>
      <c r="P351" s="67">
        <v>3255613915</v>
      </c>
      <c r="Q351" s="67">
        <v>868904683</v>
      </c>
      <c r="R351" s="67">
        <v>3375683603</v>
      </c>
      <c r="S351" s="67">
        <v>15919372</v>
      </c>
      <c r="T351" s="67">
        <v>0</v>
      </c>
      <c r="U351" s="67">
        <v>14109886481</v>
      </c>
      <c r="V351" s="67">
        <v>109917616</v>
      </c>
      <c r="W351" s="67">
        <v>58859398</v>
      </c>
      <c r="X351" s="67">
        <v>3889977814</v>
      </c>
      <c r="Y351" s="67">
        <v>11340000000</v>
      </c>
      <c r="Z351" s="67">
        <v>0</v>
      </c>
      <c r="AA351" s="67">
        <v>3452626799</v>
      </c>
      <c r="AB351" s="67">
        <v>6898433122</v>
      </c>
      <c r="AC351" s="67"/>
      <c r="AD351" s="67">
        <v>412819869</v>
      </c>
      <c r="AE351" s="67">
        <v>0</v>
      </c>
      <c r="AF351" s="67">
        <v>0</v>
      </c>
      <c r="AG351" s="67">
        <v>169953622</v>
      </c>
      <c r="AH351" s="67">
        <v>0</v>
      </c>
      <c r="AI351" s="67">
        <v>406633321</v>
      </c>
      <c r="AJ351" s="67">
        <v>0</v>
      </c>
      <c r="AK351" s="67"/>
      <c r="AL351" s="67">
        <v>0</v>
      </c>
      <c r="AM351" s="67">
        <v>201479699657</v>
      </c>
      <c r="AN351" s="67">
        <v>82725247619</v>
      </c>
      <c r="AO351" s="67">
        <v>118597652863</v>
      </c>
      <c r="AP351" s="67">
        <v>270402631169</v>
      </c>
      <c r="AQ351" s="67">
        <v>297954760549</v>
      </c>
      <c r="AR351" s="67">
        <v>30064435207</v>
      </c>
      <c r="AS351" s="67">
        <v>24245512264</v>
      </c>
      <c r="AT351" s="67">
        <v>5818922943</v>
      </c>
      <c r="AU351" s="67">
        <v>15360000000</v>
      </c>
      <c r="AV351" s="67">
        <v>28115000000</v>
      </c>
      <c r="AW351" s="67">
        <v>24636147154</v>
      </c>
      <c r="AX351" s="67">
        <v>17123402996</v>
      </c>
      <c r="AY351" s="67">
        <v>7303978904</v>
      </c>
      <c r="AZ351" s="67">
        <v>9819424091</v>
      </c>
      <c r="BA351" s="67">
        <v>2117979732</v>
      </c>
      <c r="BB351" s="67">
        <v>0</v>
      </c>
      <c r="BC351" s="67">
        <v>2251764358</v>
      </c>
      <c r="BD351" s="67">
        <v>361959731</v>
      </c>
      <c r="BE351" s="67">
        <v>2680068088</v>
      </c>
      <c r="BF351" s="67">
        <v>100972250</v>
      </c>
      <c r="BG351" s="67">
        <v>0</v>
      </c>
      <c r="BH351" s="67">
        <v>5827673251</v>
      </c>
      <c r="BI351" s="67">
        <v>226869196</v>
      </c>
      <c r="BJ351" s="67">
        <v>188418815</v>
      </c>
      <c r="BK351" s="67">
        <v>3147106258</v>
      </c>
      <c r="BL351" s="67">
        <v>2265278982</v>
      </c>
      <c r="BM351" s="67"/>
      <c r="BN351" s="67">
        <v>1849196247</v>
      </c>
      <c r="BO351" s="67">
        <v>95516146</v>
      </c>
      <c r="BP351" s="67"/>
      <c r="BQ351" s="67">
        <v>134410025</v>
      </c>
      <c r="BR351" s="67"/>
      <c r="BS351" s="67"/>
      <c r="BT351" s="67">
        <v>24318464</v>
      </c>
      <c r="BU351" s="67"/>
      <c r="BV351" s="67">
        <v>161838101</v>
      </c>
      <c r="BW351" s="67"/>
      <c r="BX351" s="67"/>
      <c r="BY351" s="67"/>
      <c r="BZ351" s="67">
        <v>115984289759</v>
      </c>
      <c r="CA351" s="67">
        <v>50291333688</v>
      </c>
      <c r="CB351" s="67">
        <v>65692956070</v>
      </c>
      <c r="CC351" s="67">
        <v>163757545371</v>
      </c>
      <c r="CD351" s="67">
        <v>176500000000</v>
      </c>
    </row>
    <row r="352" spans="1:82">
      <c r="A352" t="s">
        <v>517</v>
      </c>
      <c r="B352" t="s">
        <v>518</v>
      </c>
      <c r="C352" t="s">
        <v>71</v>
      </c>
      <c r="D352" t="s">
        <v>63</v>
      </c>
      <c r="E352" t="s">
        <v>153</v>
      </c>
      <c r="F352" s="67">
        <v>2006</v>
      </c>
      <c r="G352" t="s">
        <v>530</v>
      </c>
      <c r="H352" s="67">
        <v>7601022</v>
      </c>
      <c r="I352" s="67">
        <v>31231314825</v>
      </c>
      <c r="J352" s="67">
        <v>33207828048</v>
      </c>
      <c r="K352" s="67">
        <v>64051211802</v>
      </c>
      <c r="L352" s="67">
        <v>51803301431</v>
      </c>
      <c r="M352" s="67">
        <v>40757697003</v>
      </c>
      <c r="N352" s="67">
        <v>3345885596</v>
      </c>
      <c r="O352" s="67">
        <v>0</v>
      </c>
      <c r="P352" s="67">
        <v>3288755992</v>
      </c>
      <c r="Q352" s="67">
        <v>877750113</v>
      </c>
      <c r="R352" s="67">
        <v>3410047986</v>
      </c>
      <c r="S352" s="67">
        <v>15783842</v>
      </c>
      <c r="T352" s="67">
        <v>0</v>
      </c>
      <c r="U352" s="67">
        <v>13891261842</v>
      </c>
      <c r="V352" s="67">
        <v>109917616</v>
      </c>
      <c r="W352" s="67">
        <v>58859398</v>
      </c>
      <c r="X352" s="67">
        <v>3839934305</v>
      </c>
      <c r="Y352" s="67">
        <v>11170000000</v>
      </c>
      <c r="Z352" s="67">
        <v>0</v>
      </c>
      <c r="AA352" s="67">
        <v>3392597717</v>
      </c>
      <c r="AB352" s="67">
        <v>6815094872</v>
      </c>
      <c r="AC352" s="67"/>
      <c r="AD352" s="67">
        <v>406834015</v>
      </c>
      <c r="AE352" s="67">
        <v>0</v>
      </c>
      <c r="AF352" s="67">
        <v>0</v>
      </c>
      <c r="AG352" s="67">
        <v>163355384</v>
      </c>
      <c r="AH352" s="67">
        <v>0</v>
      </c>
      <c r="AI352" s="67">
        <v>390647656</v>
      </c>
      <c r="AJ352" s="67">
        <v>0</v>
      </c>
      <c r="AK352" s="67"/>
      <c r="AL352" s="67">
        <v>0</v>
      </c>
      <c r="AM352" s="67">
        <v>210888137933</v>
      </c>
      <c r="AN352" s="67">
        <v>86963987100</v>
      </c>
      <c r="AO352" s="67">
        <v>123726161733</v>
      </c>
      <c r="AP352" s="67">
        <v>273792427979</v>
      </c>
      <c r="AQ352" s="67">
        <v>310932111845</v>
      </c>
      <c r="AR352" s="67">
        <v>34356033642</v>
      </c>
      <c r="AS352" s="67">
        <v>27706478744</v>
      </c>
      <c r="AT352" s="67">
        <v>6649554899</v>
      </c>
      <c r="AU352" s="67">
        <v>22640000000</v>
      </c>
      <c r="AV352" s="67">
        <v>43668000000</v>
      </c>
      <c r="AW352" s="67">
        <v>26946553414</v>
      </c>
      <c r="AX352" s="67">
        <v>18705235429</v>
      </c>
      <c r="AY352" s="67">
        <v>8086848837</v>
      </c>
      <c r="AZ352" s="67">
        <v>10618386591</v>
      </c>
      <c r="BA352" s="67">
        <v>2543155155</v>
      </c>
      <c r="BB352" s="67">
        <v>0</v>
      </c>
      <c r="BC352" s="67">
        <v>2438492450</v>
      </c>
      <c r="BD352" s="67">
        <v>373238411</v>
      </c>
      <c r="BE352" s="67">
        <v>2808658390</v>
      </c>
      <c r="BF352" s="67">
        <v>77773579</v>
      </c>
      <c r="BG352" s="67">
        <v>0</v>
      </c>
      <c r="BH352" s="67">
        <v>12881270964</v>
      </c>
      <c r="BI352" s="67">
        <v>257872279</v>
      </c>
      <c r="BJ352" s="67">
        <v>364493996</v>
      </c>
      <c r="BK352" s="67">
        <v>3464928313</v>
      </c>
      <c r="BL352" s="67">
        <v>8793976375</v>
      </c>
      <c r="BM352" s="67"/>
      <c r="BN352" s="67">
        <v>7164127206</v>
      </c>
      <c r="BO352" s="67">
        <v>743589631</v>
      </c>
      <c r="BP352" s="67"/>
      <c r="BQ352" s="67">
        <v>202689507</v>
      </c>
      <c r="BR352" s="67"/>
      <c r="BS352" s="67"/>
      <c r="BT352" s="67">
        <v>145186815</v>
      </c>
      <c r="BU352" s="67"/>
      <c r="BV352" s="67">
        <v>538383216</v>
      </c>
      <c r="BW352" s="67"/>
      <c r="BX352" s="67"/>
      <c r="BY352" s="67"/>
      <c r="BZ352" s="67">
        <v>130721985411</v>
      </c>
      <c r="CA352" s="67">
        <v>56493404393</v>
      </c>
      <c r="CB352" s="67">
        <v>74228581018</v>
      </c>
      <c r="CC352" s="67">
        <v>183877843432</v>
      </c>
      <c r="CD352" s="67">
        <v>204900000000</v>
      </c>
    </row>
    <row r="353" spans="1:82">
      <c r="A353" t="s">
        <v>517</v>
      </c>
      <c r="B353" t="s">
        <v>518</v>
      </c>
      <c r="C353" t="s">
        <v>71</v>
      </c>
      <c r="D353" t="s">
        <v>63</v>
      </c>
      <c r="E353" t="s">
        <v>153</v>
      </c>
      <c r="F353" s="67">
        <v>2007</v>
      </c>
      <c r="G353" t="s">
        <v>531</v>
      </c>
      <c r="H353" s="67">
        <v>7545338</v>
      </c>
      <c r="I353" s="67">
        <v>35052347486</v>
      </c>
      <c r="J353" s="67">
        <v>39378790439</v>
      </c>
      <c r="K353" s="67">
        <v>90441457299</v>
      </c>
      <c r="L353" s="67">
        <v>51442262723</v>
      </c>
      <c r="M353" s="67">
        <v>40176566062</v>
      </c>
      <c r="N353" s="67">
        <v>3383632309</v>
      </c>
      <c r="O353" s="67">
        <v>0</v>
      </c>
      <c r="P353" s="67">
        <v>3321898068</v>
      </c>
      <c r="Q353" s="67">
        <v>886595543</v>
      </c>
      <c r="R353" s="67">
        <v>3444412369</v>
      </c>
      <c r="S353" s="67">
        <v>15727264</v>
      </c>
      <c r="T353" s="67">
        <v>0</v>
      </c>
      <c r="U353" s="67">
        <v>13750513024</v>
      </c>
      <c r="V353" s="67">
        <v>109917616</v>
      </c>
      <c r="W353" s="67">
        <v>56056570</v>
      </c>
      <c r="X353" s="67">
        <v>3889977643</v>
      </c>
      <c r="Y353" s="67">
        <v>10990000000</v>
      </c>
      <c r="Z353" s="67">
        <v>0</v>
      </c>
      <c r="AA353" s="67">
        <v>3323090358</v>
      </c>
      <c r="AB353" s="67">
        <v>6732833900</v>
      </c>
      <c r="AC353" s="67"/>
      <c r="AD353" s="67">
        <v>402229512</v>
      </c>
      <c r="AE353" s="67">
        <v>0</v>
      </c>
      <c r="AF353" s="67">
        <v>0</v>
      </c>
      <c r="AG353" s="67">
        <v>155557466</v>
      </c>
      <c r="AH353" s="67">
        <v>0</v>
      </c>
      <c r="AI353" s="67">
        <v>378315856</v>
      </c>
      <c r="AJ353" s="67">
        <v>0</v>
      </c>
      <c r="AK353" s="67"/>
      <c r="AL353" s="67">
        <v>0</v>
      </c>
      <c r="AM353" s="67">
        <v>221378649208</v>
      </c>
      <c r="AN353" s="67">
        <v>91049195060</v>
      </c>
      <c r="AO353" s="67">
        <v>130141271914</v>
      </c>
      <c r="AP353" s="67">
        <v>268777956600</v>
      </c>
      <c r="AQ353" s="67">
        <v>325028512513</v>
      </c>
      <c r="AR353" s="67">
        <v>44197658809</v>
      </c>
      <c r="AS353" s="67">
        <v>35643273233</v>
      </c>
      <c r="AT353" s="67">
        <v>8554385576</v>
      </c>
      <c r="AU353" s="67">
        <v>29103000000</v>
      </c>
      <c r="AV353" s="67">
        <v>66841000000</v>
      </c>
      <c r="AW353" s="67">
        <v>32300656234</v>
      </c>
      <c r="AX353" s="67">
        <v>22908837965</v>
      </c>
      <c r="AY353" s="67">
        <v>10070972722</v>
      </c>
      <c r="AZ353" s="67">
        <v>12837865243</v>
      </c>
      <c r="BA353" s="67">
        <v>3016978789</v>
      </c>
      <c r="BB353" s="67">
        <v>0</v>
      </c>
      <c r="BC353" s="67">
        <v>3073662024</v>
      </c>
      <c r="BD353" s="67">
        <v>385293561</v>
      </c>
      <c r="BE353" s="67">
        <v>2915385411</v>
      </c>
      <c r="BF353" s="67">
        <v>498484</v>
      </c>
      <c r="BG353" s="67">
        <v>0</v>
      </c>
      <c r="BH353" s="67">
        <v>14440049995</v>
      </c>
      <c r="BI353" s="67">
        <v>338532357</v>
      </c>
      <c r="BJ353" s="67">
        <v>272949157</v>
      </c>
      <c r="BK353" s="67">
        <v>5571914729</v>
      </c>
      <c r="BL353" s="67">
        <v>8256653752</v>
      </c>
      <c r="BM353" s="67"/>
      <c r="BN353" s="67">
        <v>6294177968</v>
      </c>
      <c r="BO353" s="67">
        <v>779522876</v>
      </c>
      <c r="BP353" s="67"/>
      <c r="BQ353" s="67">
        <v>587381482</v>
      </c>
      <c r="BR353" s="67"/>
      <c r="BS353" s="67"/>
      <c r="BT353" s="67">
        <v>130490443</v>
      </c>
      <c r="BU353" s="67"/>
      <c r="BV353" s="67">
        <v>465080984</v>
      </c>
      <c r="BW353" s="67"/>
      <c r="BX353" s="67"/>
      <c r="BY353" s="67"/>
      <c r="BZ353" s="67">
        <v>170626094829</v>
      </c>
      <c r="CA353" s="67">
        <v>73454181826</v>
      </c>
      <c r="CB353" s="67">
        <v>97171913002</v>
      </c>
      <c r="CC353" s="67">
        <v>223826459867</v>
      </c>
      <c r="CD353" s="67">
        <v>261600000000</v>
      </c>
    </row>
    <row r="354" spans="1:82">
      <c r="A354" t="s">
        <v>517</v>
      </c>
      <c r="B354" t="s">
        <v>518</v>
      </c>
      <c r="C354" t="s">
        <v>71</v>
      </c>
      <c r="D354" t="s">
        <v>63</v>
      </c>
      <c r="E354" t="s">
        <v>153</v>
      </c>
      <c r="F354" s="67">
        <v>2008</v>
      </c>
      <c r="G354" t="s">
        <v>532</v>
      </c>
      <c r="H354" s="67">
        <v>7492561</v>
      </c>
      <c r="I354" s="67">
        <v>40031467564</v>
      </c>
      <c r="J354" s="67">
        <v>35857423877</v>
      </c>
      <c r="K354" s="67">
        <v>96413872001</v>
      </c>
      <c r="L354" s="67">
        <v>51463084386</v>
      </c>
      <c r="M354" s="67">
        <v>40058769250</v>
      </c>
      <c r="N354" s="67">
        <v>3421379022</v>
      </c>
      <c r="O354" s="67">
        <v>0</v>
      </c>
      <c r="P354" s="67">
        <v>3355040145</v>
      </c>
      <c r="Q354" s="67">
        <v>895440973</v>
      </c>
      <c r="R354" s="67">
        <v>3478776752</v>
      </c>
      <c r="S354" s="67">
        <v>15526253</v>
      </c>
      <c r="T354" s="67">
        <v>0</v>
      </c>
      <c r="U354" s="67">
        <v>14939997088</v>
      </c>
      <c r="V354" s="67">
        <v>109917616</v>
      </c>
      <c r="W354" s="67">
        <v>56056570</v>
      </c>
      <c r="X354" s="67">
        <v>4611065683</v>
      </c>
      <c r="Y354" s="67">
        <v>10810000000</v>
      </c>
      <c r="Z354" s="67">
        <v>0</v>
      </c>
      <c r="AA354" s="67">
        <v>3253583000</v>
      </c>
      <c r="AB354" s="67">
        <v>6647427275</v>
      </c>
      <c r="AC354" s="67"/>
      <c r="AD354" s="67">
        <v>395322758</v>
      </c>
      <c r="AE354" s="67">
        <v>0</v>
      </c>
      <c r="AF354" s="67">
        <v>0</v>
      </c>
      <c r="AG354" s="67">
        <v>148959229</v>
      </c>
      <c r="AH354" s="67">
        <v>0</v>
      </c>
      <c r="AI354" s="67">
        <v>367171564</v>
      </c>
      <c r="AJ354" s="67">
        <v>0</v>
      </c>
      <c r="AK354" s="67"/>
      <c r="AL354" s="67">
        <v>0</v>
      </c>
      <c r="AM354" s="67">
        <v>229638889698</v>
      </c>
      <c r="AN354" s="67">
        <v>94177013720</v>
      </c>
      <c r="AO354" s="67">
        <v>135295530855</v>
      </c>
      <c r="AP354" s="67">
        <v>276423557666</v>
      </c>
      <c r="AQ354" s="67">
        <v>340182536730</v>
      </c>
      <c r="AR354" s="67">
        <v>54123185979</v>
      </c>
      <c r="AS354" s="67">
        <v>43647730628</v>
      </c>
      <c r="AT354" s="67">
        <v>10475455351</v>
      </c>
      <c r="AU354" s="67">
        <v>29773000000</v>
      </c>
      <c r="AV354" s="67">
        <v>80054000000</v>
      </c>
      <c r="AW354" s="67">
        <v>49474196566</v>
      </c>
      <c r="AX354" s="67">
        <v>38906014626</v>
      </c>
      <c r="AY354" s="67">
        <v>17621969799</v>
      </c>
      <c r="AZ354" s="67">
        <v>21284044827</v>
      </c>
      <c r="BA354" s="67">
        <v>3614628503</v>
      </c>
      <c r="BB354" s="67">
        <v>0</v>
      </c>
      <c r="BC354" s="67">
        <v>3566947654</v>
      </c>
      <c r="BD354" s="67">
        <v>395137043</v>
      </c>
      <c r="BE354" s="67">
        <v>2991468740</v>
      </c>
      <c r="BF354" s="67">
        <v>0</v>
      </c>
      <c r="BG354" s="67">
        <v>0</v>
      </c>
      <c r="BH354" s="67">
        <v>20689440529</v>
      </c>
      <c r="BI354" s="67">
        <v>500018106</v>
      </c>
      <c r="BJ354" s="67">
        <v>476751225</v>
      </c>
      <c r="BK354" s="67">
        <v>14419949944</v>
      </c>
      <c r="BL354" s="67">
        <v>5292721254</v>
      </c>
      <c r="BM354" s="67"/>
      <c r="BN354" s="67">
        <v>4069867091</v>
      </c>
      <c r="BO354" s="67">
        <v>626860327</v>
      </c>
      <c r="BP354" s="67"/>
      <c r="BQ354" s="67">
        <v>337147109</v>
      </c>
      <c r="BR354" s="67"/>
      <c r="BS354" s="67"/>
      <c r="BT354" s="67">
        <v>92992140</v>
      </c>
      <c r="BU354" s="67"/>
      <c r="BV354" s="67">
        <v>165854587</v>
      </c>
      <c r="BW354" s="67"/>
      <c r="BX354" s="67"/>
      <c r="BY354" s="67"/>
      <c r="BZ354" s="67">
        <v>225849501789</v>
      </c>
      <c r="CA354" s="67">
        <v>99645963826</v>
      </c>
      <c r="CB354" s="67">
        <v>126203537962</v>
      </c>
      <c r="CC354" s="67">
        <v>299855324863</v>
      </c>
      <c r="CD354" s="67">
        <v>350100000000</v>
      </c>
    </row>
    <row r="355" spans="1:82">
      <c r="A355" t="s">
        <v>517</v>
      </c>
      <c r="B355" t="s">
        <v>518</v>
      </c>
      <c r="C355" t="s">
        <v>71</v>
      </c>
      <c r="D355" t="s">
        <v>63</v>
      </c>
      <c r="E355" t="s">
        <v>153</v>
      </c>
      <c r="F355" s="67">
        <v>2009</v>
      </c>
      <c r="G355" t="s">
        <v>533</v>
      </c>
      <c r="H355" s="67">
        <v>7444443</v>
      </c>
      <c r="I355" s="67">
        <v>43481586002</v>
      </c>
      <c r="J355" s="67">
        <v>37679191233</v>
      </c>
      <c r="K355" s="67">
        <v>100211388063</v>
      </c>
      <c r="L355" s="67">
        <v>51037023828</v>
      </c>
      <c r="M355" s="67">
        <v>39501197672</v>
      </c>
      <c r="N355" s="67">
        <v>3459125735</v>
      </c>
      <c r="O355" s="67">
        <v>0</v>
      </c>
      <c r="P355" s="67">
        <v>3388182221</v>
      </c>
      <c r="Q355" s="67">
        <v>904286403</v>
      </c>
      <c r="R355" s="67">
        <v>3513141135</v>
      </c>
      <c r="S355" s="67">
        <v>15279896</v>
      </c>
      <c r="T355" s="67">
        <v>0</v>
      </c>
      <c r="U355" s="67">
        <v>14733994302</v>
      </c>
      <c r="V355" s="67">
        <v>109917616</v>
      </c>
      <c r="W355" s="67">
        <v>56056570</v>
      </c>
      <c r="X355" s="67">
        <v>4558083252</v>
      </c>
      <c r="Y355" s="67">
        <v>10630000000</v>
      </c>
      <c r="Z355" s="67">
        <v>0</v>
      </c>
      <c r="AA355" s="67">
        <v>3187235067</v>
      </c>
      <c r="AB355" s="67">
        <v>6557797719</v>
      </c>
      <c r="AC355" s="67"/>
      <c r="AD355" s="67">
        <v>388416003</v>
      </c>
      <c r="AE355" s="67">
        <v>0</v>
      </c>
      <c r="AF355" s="67">
        <v>0</v>
      </c>
      <c r="AG355" s="67">
        <v>142360991</v>
      </c>
      <c r="AH355" s="67">
        <v>0</v>
      </c>
      <c r="AI355" s="67">
        <v>357488818</v>
      </c>
      <c r="AJ355" s="67">
        <v>0</v>
      </c>
      <c r="AK355" s="67"/>
      <c r="AL355" s="67">
        <v>0</v>
      </c>
      <c r="AM355" s="67">
        <v>223309241194</v>
      </c>
      <c r="AN355" s="67">
        <v>91670867454</v>
      </c>
      <c r="AO355" s="67">
        <v>131467982111</v>
      </c>
      <c r="AP355" s="67">
        <v>271943714388</v>
      </c>
      <c r="AQ355" s="67">
        <v>338104616174</v>
      </c>
      <c r="AR355" s="67">
        <v>53207743236</v>
      </c>
      <c r="AS355" s="67">
        <v>42909470351</v>
      </c>
      <c r="AT355" s="67">
        <v>10298272884</v>
      </c>
      <c r="AU355" s="67">
        <v>32147000000</v>
      </c>
      <c r="AV355" s="67">
        <v>85498000000</v>
      </c>
      <c r="AW355" s="67">
        <v>35133065186</v>
      </c>
      <c r="AX355" s="67">
        <v>26076272738</v>
      </c>
      <c r="AY355" s="67">
        <v>11788255111</v>
      </c>
      <c r="AZ355" s="67">
        <v>14288017627</v>
      </c>
      <c r="BA355" s="67">
        <v>2516791559</v>
      </c>
      <c r="BB355" s="67">
        <v>0</v>
      </c>
      <c r="BC355" s="67">
        <v>3141295821</v>
      </c>
      <c r="BD355" s="67">
        <v>400054351</v>
      </c>
      <c r="BE355" s="67">
        <v>2998650717</v>
      </c>
      <c r="BF355" s="67">
        <v>0</v>
      </c>
      <c r="BG355" s="67">
        <v>0</v>
      </c>
      <c r="BH355" s="67">
        <v>7014315330</v>
      </c>
      <c r="BI355" s="67">
        <v>117302872</v>
      </c>
      <c r="BJ355" s="67">
        <v>40713981</v>
      </c>
      <c r="BK355" s="67">
        <v>4594932928</v>
      </c>
      <c r="BL355" s="67">
        <v>2261365550</v>
      </c>
      <c r="BM355" s="67"/>
      <c r="BN355" s="67">
        <v>1087074733</v>
      </c>
      <c r="BO355" s="67">
        <v>747243701</v>
      </c>
      <c r="BP355" s="67"/>
      <c r="BQ355" s="67">
        <v>231230510</v>
      </c>
      <c r="BR355" s="67"/>
      <c r="BS355" s="67"/>
      <c r="BT355" s="67">
        <v>52846239</v>
      </c>
      <c r="BU355" s="67"/>
      <c r="BV355" s="67">
        <v>142970367</v>
      </c>
      <c r="BW355" s="67"/>
      <c r="BX355" s="67"/>
      <c r="BY355" s="67"/>
      <c r="BZ355" s="67">
        <v>210978484031</v>
      </c>
      <c r="CA355" s="67">
        <v>89630156577</v>
      </c>
      <c r="CB355" s="67">
        <v>121348327454</v>
      </c>
      <c r="CC355" s="67">
        <v>252982607783</v>
      </c>
      <c r="CD355" s="67">
        <v>306300000000</v>
      </c>
    </row>
    <row r="356" spans="1:82">
      <c r="A356" t="s">
        <v>517</v>
      </c>
      <c r="B356" t="s">
        <v>518</v>
      </c>
      <c r="C356" t="s">
        <v>71</v>
      </c>
      <c r="D356" t="s">
        <v>63</v>
      </c>
      <c r="E356" t="s">
        <v>153</v>
      </c>
      <c r="F356" s="67">
        <v>2010</v>
      </c>
      <c r="G356" t="s">
        <v>534</v>
      </c>
      <c r="H356" s="67">
        <v>7395599</v>
      </c>
      <c r="I356" s="67">
        <v>45730374385</v>
      </c>
      <c r="J356" s="67">
        <v>36096713677</v>
      </c>
      <c r="K356" s="67">
        <v>91579335172</v>
      </c>
      <c r="L356" s="67">
        <v>51518913816</v>
      </c>
      <c r="M356" s="67">
        <v>39673966329</v>
      </c>
      <c r="N356" s="67">
        <v>3496872448</v>
      </c>
      <c r="O356" s="67">
        <v>0</v>
      </c>
      <c r="P356" s="67">
        <v>3421324298</v>
      </c>
      <c r="Q356" s="67">
        <v>913131833</v>
      </c>
      <c r="R356" s="67">
        <v>3547505519</v>
      </c>
      <c r="S356" s="67">
        <v>14989709</v>
      </c>
      <c r="T356" s="67">
        <v>0</v>
      </c>
      <c r="U356" s="67">
        <v>14510244902</v>
      </c>
      <c r="V356" s="67">
        <v>109917616</v>
      </c>
      <c r="W356" s="67">
        <v>56056570</v>
      </c>
      <c r="X356" s="67">
        <v>4500799628</v>
      </c>
      <c r="Y356" s="67">
        <v>10450000000</v>
      </c>
      <c r="Z356" s="67">
        <v>0</v>
      </c>
      <c r="AA356" s="67">
        <v>3120887134</v>
      </c>
      <c r="AB356" s="67">
        <v>6461230491</v>
      </c>
      <c r="AC356" s="67"/>
      <c r="AD356" s="67">
        <v>382566903</v>
      </c>
      <c r="AE356" s="67">
        <v>0</v>
      </c>
      <c r="AF356" s="67">
        <v>0</v>
      </c>
      <c r="AG356" s="67">
        <v>137202369</v>
      </c>
      <c r="AH356" s="67">
        <v>0</v>
      </c>
      <c r="AI356" s="67">
        <v>348957953</v>
      </c>
      <c r="AJ356" s="67">
        <v>0</v>
      </c>
      <c r="AK356" s="67"/>
      <c r="AL356" s="67">
        <v>0</v>
      </c>
      <c r="AM356" s="67">
        <v>216229718343</v>
      </c>
      <c r="AN356" s="67">
        <v>89100602129</v>
      </c>
      <c r="AO356" s="67">
        <v>126925231219</v>
      </c>
      <c r="AP356" s="67">
        <v>274609490709</v>
      </c>
      <c r="AQ356" s="67">
        <v>334003735139</v>
      </c>
      <c r="AR356" s="67">
        <v>44076930753</v>
      </c>
      <c r="AS356" s="67">
        <v>35545911897</v>
      </c>
      <c r="AT356" s="67">
        <v>8531018855</v>
      </c>
      <c r="AU356" s="67">
        <v>31548000000</v>
      </c>
      <c r="AV356" s="67">
        <v>80039000000</v>
      </c>
      <c r="AW356" s="67">
        <v>44360643198</v>
      </c>
      <c r="AX356" s="67">
        <v>34150038158</v>
      </c>
      <c r="AY356" s="67">
        <v>15692437725</v>
      </c>
      <c r="AZ356" s="67">
        <v>18457600434</v>
      </c>
      <c r="BA356" s="67">
        <v>2992760631</v>
      </c>
      <c r="BB356" s="67">
        <v>0</v>
      </c>
      <c r="BC356" s="67">
        <v>2798715935</v>
      </c>
      <c r="BD356" s="67">
        <v>405301283</v>
      </c>
      <c r="BE356" s="67">
        <v>3040889252</v>
      </c>
      <c r="BF356" s="67">
        <v>97822418</v>
      </c>
      <c r="BG356" s="67">
        <v>875115520</v>
      </c>
      <c r="BH356" s="67">
        <v>17562101612</v>
      </c>
      <c r="BI356" s="67">
        <v>392784162</v>
      </c>
      <c r="BJ356" s="67">
        <v>173976372</v>
      </c>
      <c r="BK356" s="67">
        <v>9302413222</v>
      </c>
      <c r="BL356" s="67">
        <v>7692927856</v>
      </c>
      <c r="BM356" s="67"/>
      <c r="BN356" s="67">
        <v>5675688181</v>
      </c>
      <c r="BO356" s="67">
        <v>1422609776</v>
      </c>
      <c r="BP356" s="67"/>
      <c r="BQ356" s="67">
        <v>277062219</v>
      </c>
      <c r="BR356" s="67"/>
      <c r="BS356" s="67"/>
      <c r="BT356" s="67">
        <v>129176183</v>
      </c>
      <c r="BU356" s="67"/>
      <c r="BV356" s="67">
        <v>188391497</v>
      </c>
      <c r="BW356" s="67"/>
      <c r="BX356" s="67"/>
      <c r="BY356" s="67"/>
      <c r="BZ356" s="67">
        <v>214786115745</v>
      </c>
      <c r="CA356" s="67">
        <v>97077995700</v>
      </c>
      <c r="CB356" s="67">
        <v>117708120045</v>
      </c>
      <c r="CC356" s="67">
        <v>272294791307</v>
      </c>
      <c r="CD356" s="67">
        <v>320800000000</v>
      </c>
    </row>
    <row r="357" spans="1:82">
      <c r="A357" t="s">
        <v>517</v>
      </c>
      <c r="B357" t="s">
        <v>518</v>
      </c>
      <c r="C357" t="s">
        <v>71</v>
      </c>
      <c r="D357" t="s">
        <v>63</v>
      </c>
      <c r="E357" t="s">
        <v>153</v>
      </c>
      <c r="F357" s="67">
        <v>2011</v>
      </c>
      <c r="G357" t="s">
        <v>535</v>
      </c>
      <c r="H357" s="67">
        <v>7348328</v>
      </c>
      <c r="I357" s="67">
        <v>47690707252</v>
      </c>
      <c r="J357" s="67">
        <v>35839492665</v>
      </c>
      <c r="K357" s="67">
        <v>86594450097</v>
      </c>
      <c r="L357" s="67">
        <v>51593744746</v>
      </c>
      <c r="M357" s="67">
        <v>39956678684</v>
      </c>
      <c r="N357" s="67">
        <v>3534195040</v>
      </c>
      <c r="O357" s="67">
        <v>0</v>
      </c>
      <c r="P357" s="67">
        <v>3438902415</v>
      </c>
      <c r="Q357" s="67">
        <v>917823332</v>
      </c>
      <c r="R357" s="67">
        <v>3565731932</v>
      </c>
      <c r="S357" s="67">
        <v>14651265</v>
      </c>
      <c r="T357" s="67">
        <v>0</v>
      </c>
      <c r="U357" s="67">
        <v>14580193956</v>
      </c>
      <c r="V357" s="67">
        <v>109917616</v>
      </c>
      <c r="W357" s="67">
        <v>56056570</v>
      </c>
      <c r="X357" s="67">
        <v>4611065683</v>
      </c>
      <c r="Y357" s="67">
        <v>10270000000</v>
      </c>
      <c r="Z357" s="67">
        <v>0</v>
      </c>
      <c r="AA357" s="67">
        <v>3054539201</v>
      </c>
      <c r="AB357" s="67">
        <v>6364490898</v>
      </c>
      <c r="AC357" s="67"/>
      <c r="AD357" s="67">
        <v>376978878</v>
      </c>
      <c r="AE357" s="67">
        <v>0</v>
      </c>
      <c r="AF357" s="67">
        <v>0</v>
      </c>
      <c r="AG357" s="67">
        <v>133898691</v>
      </c>
      <c r="AH357" s="67">
        <v>0</v>
      </c>
      <c r="AI357" s="67">
        <v>341494017</v>
      </c>
      <c r="AJ357" s="67">
        <v>0</v>
      </c>
      <c r="AK357" s="67"/>
      <c r="AL357" s="67">
        <v>0</v>
      </c>
      <c r="AM357" s="67">
        <v>209369524452</v>
      </c>
      <c r="AN357" s="67">
        <v>87132643015</v>
      </c>
      <c r="AO357" s="67">
        <v>121899823034</v>
      </c>
      <c r="AP357" s="67">
        <v>274443652308</v>
      </c>
      <c r="AQ357" s="67">
        <v>329506410997</v>
      </c>
      <c r="AR357" s="67">
        <v>52394219528</v>
      </c>
      <c r="AS357" s="67">
        <v>42253402845</v>
      </c>
      <c r="AT357" s="67">
        <v>10140816683</v>
      </c>
      <c r="AU357" s="67">
        <v>32645000000</v>
      </c>
      <c r="AV357" s="67">
        <v>78876000000</v>
      </c>
      <c r="AW357" s="67">
        <v>53804746049</v>
      </c>
      <c r="AX357" s="67">
        <v>43150100035</v>
      </c>
      <c r="AY357" s="67">
        <v>19758967237</v>
      </c>
      <c r="AZ357" s="67">
        <v>23391132798</v>
      </c>
      <c r="BA357" s="67">
        <v>3959568516</v>
      </c>
      <c r="BB357" s="67">
        <v>0</v>
      </c>
      <c r="BC357" s="67">
        <v>3158939421</v>
      </c>
      <c r="BD357" s="67">
        <v>417604100</v>
      </c>
      <c r="BE357" s="67">
        <v>3118533977</v>
      </c>
      <c r="BF357" s="67">
        <v>0</v>
      </c>
      <c r="BG357" s="67">
        <v>0</v>
      </c>
      <c r="BH357" s="67">
        <v>25968965633</v>
      </c>
      <c r="BI357" s="67">
        <v>0</v>
      </c>
      <c r="BJ357" s="67">
        <v>582751208</v>
      </c>
      <c r="BK357" s="67">
        <v>14895069668</v>
      </c>
      <c r="BL357" s="67">
        <v>10491144757</v>
      </c>
      <c r="BM357" s="67"/>
      <c r="BN357" s="67">
        <v>6843635628</v>
      </c>
      <c r="BO357" s="67">
        <v>2993320878</v>
      </c>
      <c r="BP357" s="67"/>
      <c r="BQ357" s="67">
        <v>241451227</v>
      </c>
      <c r="BR357" s="67"/>
      <c r="BS357" s="67"/>
      <c r="BT357" s="67">
        <v>225557138</v>
      </c>
      <c r="BU357" s="67"/>
      <c r="BV357" s="67">
        <v>187179887</v>
      </c>
      <c r="BW357" s="67"/>
      <c r="BX357" s="67"/>
      <c r="BY357" s="67"/>
      <c r="BZ357" s="67">
        <v>238974018253</v>
      </c>
      <c r="CA357" s="67">
        <v>107837601126</v>
      </c>
      <c r="CB357" s="67">
        <v>131136417127</v>
      </c>
      <c r="CC357" s="67">
        <v>324910949462</v>
      </c>
      <c r="CD357" s="67">
        <v>371100000000</v>
      </c>
    </row>
    <row r="358" spans="1:82">
      <c r="A358" t="s">
        <v>517</v>
      </c>
      <c r="B358" t="s">
        <v>518</v>
      </c>
      <c r="C358" t="s">
        <v>71</v>
      </c>
      <c r="D358" t="s">
        <v>63</v>
      </c>
      <c r="E358" t="s">
        <v>153</v>
      </c>
      <c r="F358" s="67">
        <v>2012</v>
      </c>
      <c r="G358" t="s">
        <v>536</v>
      </c>
      <c r="H358" s="67">
        <v>7305888</v>
      </c>
      <c r="I358" s="67">
        <v>49677579443</v>
      </c>
      <c r="J358" s="67">
        <v>40514881149</v>
      </c>
      <c r="K358" s="67">
        <v>88513402765</v>
      </c>
      <c r="L358" s="67">
        <v>51949622721</v>
      </c>
      <c r="M358" s="67">
        <v>40231537914</v>
      </c>
      <c r="N358" s="67">
        <v>3571517633</v>
      </c>
      <c r="O358" s="67">
        <v>0</v>
      </c>
      <c r="P358" s="67">
        <v>3456480533</v>
      </c>
      <c r="Q358" s="67">
        <v>922514831</v>
      </c>
      <c r="R358" s="67">
        <v>3583958345</v>
      </c>
      <c r="S358" s="67">
        <v>14391035</v>
      </c>
      <c r="T358" s="67">
        <v>0</v>
      </c>
      <c r="U358" s="67">
        <v>14357170434</v>
      </c>
      <c r="V358" s="67">
        <v>109917616</v>
      </c>
      <c r="W358" s="67">
        <v>56056570</v>
      </c>
      <c r="X358" s="67">
        <v>4545933893</v>
      </c>
      <c r="Y358" s="67">
        <v>10090000000</v>
      </c>
      <c r="Z358" s="67">
        <v>0</v>
      </c>
      <c r="AA358" s="67">
        <v>3000828969</v>
      </c>
      <c r="AB358" s="67">
        <v>6250299397</v>
      </c>
      <c r="AC358" s="67"/>
      <c r="AD358" s="67">
        <v>372318661</v>
      </c>
      <c r="AE358" s="67">
        <v>0</v>
      </c>
      <c r="AF358" s="67">
        <v>0</v>
      </c>
      <c r="AG358" s="67">
        <v>131859235</v>
      </c>
      <c r="AH358" s="67">
        <v>0</v>
      </c>
      <c r="AI358" s="67">
        <v>333634551</v>
      </c>
      <c r="AJ358" s="67">
        <v>0</v>
      </c>
      <c r="AK358" s="67"/>
      <c r="AL358" s="67">
        <v>0</v>
      </c>
      <c r="AM358" s="67">
        <v>208127232697</v>
      </c>
      <c r="AN358" s="67">
        <v>87092445566</v>
      </c>
      <c r="AO358" s="67">
        <v>120624872622</v>
      </c>
      <c r="AP358" s="67">
        <v>277211417106</v>
      </c>
      <c r="AQ358" s="67">
        <v>330107958749</v>
      </c>
      <c r="AR358" s="67">
        <v>49496148981</v>
      </c>
      <c r="AS358" s="67">
        <v>39916249178</v>
      </c>
      <c r="AT358" s="67">
        <v>9579899803</v>
      </c>
      <c r="AU358" s="67">
        <v>37994000000</v>
      </c>
      <c r="AV358" s="67">
        <v>83006000000</v>
      </c>
      <c r="AW358" s="67">
        <v>50693189075</v>
      </c>
      <c r="AX358" s="67">
        <v>40645042361</v>
      </c>
      <c r="AY358" s="67">
        <v>18711908173</v>
      </c>
      <c r="AZ358" s="67">
        <v>21933134188</v>
      </c>
      <c r="BA358" s="67">
        <v>3439668673</v>
      </c>
      <c r="BB358" s="67">
        <v>0</v>
      </c>
      <c r="BC358" s="67">
        <v>2922221130</v>
      </c>
      <c r="BD358" s="67">
        <v>428104039</v>
      </c>
      <c r="BE358" s="67">
        <v>3189194242</v>
      </c>
      <c r="BF358" s="67">
        <v>68958630</v>
      </c>
      <c r="BG358" s="67">
        <v>0</v>
      </c>
      <c r="BH358" s="67">
        <v>19305136990</v>
      </c>
      <c r="BI358" s="67">
        <v>616850708</v>
      </c>
      <c r="BJ358" s="67">
        <v>580380204</v>
      </c>
      <c r="BK358" s="67">
        <v>7814242710</v>
      </c>
      <c r="BL358" s="67">
        <v>10293663367</v>
      </c>
      <c r="BM358" s="67"/>
      <c r="BN358" s="67">
        <v>5488294481</v>
      </c>
      <c r="BO358" s="67">
        <v>4056975539</v>
      </c>
      <c r="BP358" s="67"/>
      <c r="BQ358" s="67">
        <v>233207215</v>
      </c>
      <c r="BR358" s="67"/>
      <c r="BS358" s="67"/>
      <c r="BT358" s="67">
        <v>372587689</v>
      </c>
      <c r="BU358" s="67"/>
      <c r="BV358" s="67">
        <v>142598443</v>
      </c>
      <c r="BW358" s="67"/>
      <c r="BX358" s="67"/>
      <c r="BY358" s="67"/>
      <c r="BZ358" s="67">
        <v>223313755963</v>
      </c>
      <c r="CA358" s="67">
        <v>101954535472</v>
      </c>
      <c r="CB358" s="67">
        <v>121359220491</v>
      </c>
      <c r="CC358" s="67">
        <v>297796231008</v>
      </c>
      <c r="CD358" s="67">
        <v>342800000000</v>
      </c>
    </row>
    <row r="359" spans="1:82">
      <c r="A359" t="s">
        <v>517</v>
      </c>
      <c r="B359" t="s">
        <v>518</v>
      </c>
      <c r="C359" t="s">
        <v>71</v>
      </c>
      <c r="D359" t="s">
        <v>63</v>
      </c>
      <c r="E359" t="s">
        <v>153</v>
      </c>
      <c r="F359" s="67">
        <v>2013</v>
      </c>
      <c r="G359" t="s">
        <v>537</v>
      </c>
      <c r="H359" s="67">
        <v>7265115</v>
      </c>
      <c r="I359" s="67">
        <v>51622137634</v>
      </c>
      <c r="J359" s="67">
        <v>43986743210</v>
      </c>
      <c r="K359" s="67">
        <v>90206804256</v>
      </c>
      <c r="L359" s="67">
        <v>50964042803</v>
      </c>
      <c r="M359" s="67">
        <v>39226338442</v>
      </c>
      <c r="N359" s="67">
        <v>3608840225</v>
      </c>
      <c r="O359" s="67">
        <v>0</v>
      </c>
      <c r="P359" s="67">
        <v>3474058651</v>
      </c>
      <c r="Q359" s="67">
        <v>927206330</v>
      </c>
      <c r="R359" s="67">
        <v>3602184758</v>
      </c>
      <c r="S359" s="67">
        <v>14179780</v>
      </c>
      <c r="T359" s="67">
        <v>0</v>
      </c>
      <c r="U359" s="67">
        <v>14122948978</v>
      </c>
      <c r="V359" s="67">
        <v>109917616</v>
      </c>
      <c r="W359" s="67">
        <v>56056570</v>
      </c>
      <c r="X359" s="67">
        <v>4490154809</v>
      </c>
      <c r="Y359" s="67">
        <v>9867000000</v>
      </c>
      <c r="Z359" s="67">
        <v>0</v>
      </c>
      <c r="AA359" s="67">
        <v>2950910048</v>
      </c>
      <c r="AB359" s="67">
        <v>6098230789</v>
      </c>
      <c r="AC359" s="67"/>
      <c r="AD359" s="67">
        <v>365703832</v>
      </c>
      <c r="AE359" s="67">
        <v>0</v>
      </c>
      <c r="AF359" s="67">
        <v>0</v>
      </c>
      <c r="AG359" s="67">
        <v>126277966</v>
      </c>
      <c r="AH359" s="67">
        <v>0</v>
      </c>
      <c r="AI359" s="67">
        <v>325417919</v>
      </c>
      <c r="AJ359" s="67">
        <v>0</v>
      </c>
      <c r="AK359" s="67"/>
      <c r="AL359" s="67">
        <v>0</v>
      </c>
      <c r="AM359" s="67">
        <v>208614491016</v>
      </c>
      <c r="AN359" s="67">
        <v>86928487838</v>
      </c>
      <c r="AO359" s="67">
        <v>121344499306</v>
      </c>
      <c r="AP359" s="67">
        <v>279737105553</v>
      </c>
      <c r="AQ359" s="67">
        <v>331175097613</v>
      </c>
      <c r="AR359" s="67">
        <v>55386443479</v>
      </c>
      <c r="AS359" s="67">
        <v>44666486677</v>
      </c>
      <c r="AT359" s="67">
        <v>10719956802</v>
      </c>
      <c r="AU359" s="67">
        <v>41617000000</v>
      </c>
      <c r="AV359" s="67">
        <v>85347000000</v>
      </c>
      <c r="AW359" s="67">
        <v>55404805196</v>
      </c>
      <c r="AX359" s="67">
        <v>45121694460</v>
      </c>
      <c r="AY359" s="67">
        <v>20795975432</v>
      </c>
      <c r="AZ359" s="67">
        <v>24325719027</v>
      </c>
      <c r="BA359" s="67">
        <v>3296406978</v>
      </c>
      <c r="BB359" s="67">
        <v>0</v>
      </c>
      <c r="BC359" s="67">
        <v>3242011367</v>
      </c>
      <c r="BD359" s="67">
        <v>442013860</v>
      </c>
      <c r="BE359" s="67">
        <v>3269004061</v>
      </c>
      <c r="BF359" s="67">
        <v>33674471</v>
      </c>
      <c r="BG359" s="67">
        <v>0</v>
      </c>
      <c r="BH359" s="67">
        <v>12712247884</v>
      </c>
      <c r="BI359" s="67">
        <v>588830741</v>
      </c>
      <c r="BJ359" s="67">
        <v>527172882</v>
      </c>
      <c r="BK359" s="67">
        <v>4169615987</v>
      </c>
      <c r="BL359" s="67">
        <v>7426628273</v>
      </c>
      <c r="BM359" s="67"/>
      <c r="BN359" s="67">
        <v>4001878601</v>
      </c>
      <c r="BO359" s="67">
        <v>2839490754</v>
      </c>
      <c r="BP359" s="67"/>
      <c r="BQ359" s="67">
        <v>193889178</v>
      </c>
      <c r="BR359" s="67"/>
      <c r="BS359" s="67"/>
      <c r="BT359" s="67">
        <v>247025608</v>
      </c>
      <c r="BU359" s="67"/>
      <c r="BV359" s="67">
        <v>144344132</v>
      </c>
      <c r="BW359" s="67"/>
      <c r="BX359" s="67"/>
      <c r="BY359" s="67"/>
      <c r="BZ359" s="67">
        <v>248020827800</v>
      </c>
      <c r="CA359" s="67">
        <v>115372310078</v>
      </c>
      <c r="CB359" s="67">
        <v>132648517722</v>
      </c>
      <c r="CC359" s="67">
        <v>327794324359</v>
      </c>
      <c r="CD359" s="67">
        <v>371500000000</v>
      </c>
    </row>
    <row r="360" spans="1:82">
      <c r="A360" t="s">
        <v>517</v>
      </c>
      <c r="B360" t="s">
        <v>518</v>
      </c>
      <c r="C360" t="s">
        <v>71</v>
      </c>
      <c r="D360" t="s">
        <v>63</v>
      </c>
      <c r="E360" t="s">
        <v>153</v>
      </c>
      <c r="F360" s="67">
        <v>2014</v>
      </c>
      <c r="G360" t="s">
        <v>538</v>
      </c>
      <c r="H360" s="67">
        <v>7223938</v>
      </c>
      <c r="I360" s="67">
        <v>53660511236</v>
      </c>
      <c r="J360" s="67">
        <v>45477245973</v>
      </c>
      <c r="K360" s="67">
        <v>87475375950</v>
      </c>
      <c r="L360" s="67">
        <v>50878271699</v>
      </c>
      <c r="M360" s="67">
        <v>39084982274</v>
      </c>
      <c r="N360" s="67">
        <v>3646162818</v>
      </c>
      <c r="O360" s="67">
        <v>0</v>
      </c>
      <c r="P360" s="67">
        <v>3491636769</v>
      </c>
      <c r="Q360" s="67">
        <v>931897829</v>
      </c>
      <c r="R360" s="67">
        <v>3620411171</v>
      </c>
      <c r="S360" s="67">
        <v>14060390</v>
      </c>
      <c r="T360" s="67">
        <v>0</v>
      </c>
      <c r="U360" s="67">
        <v>14068471164</v>
      </c>
      <c r="V360" s="67">
        <v>109917616</v>
      </c>
      <c r="W360" s="67">
        <v>56056570</v>
      </c>
      <c r="X360" s="67">
        <v>4611065683</v>
      </c>
      <c r="Y360" s="67">
        <v>9635000000</v>
      </c>
      <c r="Z360" s="67">
        <v>0</v>
      </c>
      <c r="AA360" s="67">
        <v>2903518667</v>
      </c>
      <c r="AB360" s="67">
        <v>5939116782</v>
      </c>
      <c r="AC360" s="67"/>
      <c r="AD360" s="67">
        <v>358343074</v>
      </c>
      <c r="AE360" s="67">
        <v>0</v>
      </c>
      <c r="AF360" s="67">
        <v>0</v>
      </c>
      <c r="AG360" s="67">
        <v>119603309</v>
      </c>
      <c r="AH360" s="67">
        <v>0</v>
      </c>
      <c r="AI360" s="67">
        <v>314463627</v>
      </c>
      <c r="AJ360" s="67">
        <v>0</v>
      </c>
      <c r="AK360" s="67"/>
      <c r="AL360" s="67">
        <v>0</v>
      </c>
      <c r="AM360" s="67">
        <v>212245504005</v>
      </c>
      <c r="AN360" s="67">
        <v>88032486320</v>
      </c>
      <c r="AO360" s="67">
        <v>123949091722</v>
      </c>
      <c r="AP360" s="67">
        <v>289447275855</v>
      </c>
      <c r="AQ360" s="67">
        <v>336279936514</v>
      </c>
      <c r="AR360" s="67">
        <v>55731634171</v>
      </c>
      <c r="AS360" s="67">
        <v>44944866267</v>
      </c>
      <c r="AT360" s="67">
        <v>10786767904</v>
      </c>
      <c r="AU360" s="67">
        <v>42417000000</v>
      </c>
      <c r="AV360" s="67">
        <v>81589000000</v>
      </c>
      <c r="AW360" s="67">
        <v>54067277727</v>
      </c>
      <c r="AX360" s="67">
        <v>43826068086</v>
      </c>
      <c r="AY360" s="67">
        <v>20185024255</v>
      </c>
      <c r="AZ360" s="67">
        <v>23641043831</v>
      </c>
      <c r="BA360" s="67">
        <v>3106779266</v>
      </c>
      <c r="BB360" s="67">
        <v>0</v>
      </c>
      <c r="BC360" s="67">
        <v>3321407564</v>
      </c>
      <c r="BD360" s="67">
        <v>464182533</v>
      </c>
      <c r="BE360" s="67">
        <v>3348840278</v>
      </c>
      <c r="BF360" s="67">
        <v>0</v>
      </c>
      <c r="BG360" s="67">
        <v>0</v>
      </c>
      <c r="BH360" s="67">
        <v>10001149324</v>
      </c>
      <c r="BI360" s="67">
        <v>300878138</v>
      </c>
      <c r="BJ360" s="67">
        <v>383231750</v>
      </c>
      <c r="BK360" s="67">
        <v>3678983314</v>
      </c>
      <c r="BL360" s="67">
        <v>5638056122</v>
      </c>
      <c r="BM360" s="67"/>
      <c r="BN360" s="67">
        <v>2673193531</v>
      </c>
      <c r="BO360" s="67">
        <v>2345931178</v>
      </c>
      <c r="BP360" s="67"/>
      <c r="BQ360" s="67">
        <v>286685756</v>
      </c>
      <c r="BR360" s="67"/>
      <c r="BS360" s="67"/>
      <c r="BT360" s="67">
        <v>160070299</v>
      </c>
      <c r="BU360" s="67"/>
      <c r="BV360" s="67">
        <v>172175358</v>
      </c>
      <c r="BW360" s="67"/>
      <c r="BX360" s="67"/>
      <c r="BY360" s="67"/>
      <c r="BZ360" s="67">
        <v>250249359373</v>
      </c>
      <c r="CA360" s="67">
        <v>114852701874</v>
      </c>
      <c r="CB360" s="67">
        <v>135396657499</v>
      </c>
      <c r="CC360" s="67">
        <v>330877420595</v>
      </c>
      <c r="CD360" s="67">
        <v>370000000000</v>
      </c>
    </row>
    <row r="361" spans="1:82">
      <c r="A361" t="s">
        <v>517</v>
      </c>
      <c r="B361" t="s">
        <v>518</v>
      </c>
      <c r="C361" t="s">
        <v>71</v>
      </c>
      <c r="D361" t="s">
        <v>63</v>
      </c>
      <c r="E361" t="s">
        <v>153</v>
      </c>
      <c r="F361" s="67">
        <v>2015</v>
      </c>
      <c r="G361" t="s">
        <v>539</v>
      </c>
      <c r="H361" s="67">
        <v>7177991</v>
      </c>
      <c r="I361" s="67">
        <v>55736644346</v>
      </c>
      <c r="J361" s="67">
        <v>44470927835</v>
      </c>
      <c r="K361" s="67">
        <v>78973327185</v>
      </c>
      <c r="L361" s="67">
        <v>51341849260</v>
      </c>
      <c r="M361" s="67">
        <v>39359056191</v>
      </c>
      <c r="N361" s="67">
        <v>3683485410</v>
      </c>
      <c r="O361" s="67">
        <v>0</v>
      </c>
      <c r="P361" s="67">
        <v>3509214887</v>
      </c>
      <c r="Q361" s="67">
        <v>936589328</v>
      </c>
      <c r="R361" s="67">
        <v>3638637584</v>
      </c>
      <c r="S361" s="67">
        <v>13885577</v>
      </c>
      <c r="T361" s="67">
        <v>0</v>
      </c>
      <c r="U361" s="67">
        <v>13865634760</v>
      </c>
      <c r="V361" s="67">
        <v>109917616</v>
      </c>
      <c r="W361" s="67">
        <v>56056570</v>
      </c>
      <c r="X361" s="67">
        <v>4611065683</v>
      </c>
      <c r="Y361" s="67">
        <v>9395000000</v>
      </c>
      <c r="Z361" s="67">
        <v>0</v>
      </c>
      <c r="AA361" s="67">
        <v>2858022942</v>
      </c>
      <c r="AB361" s="67">
        <v>5769143810</v>
      </c>
      <c r="AC361" s="67"/>
      <c r="AD361" s="67">
        <v>350515419</v>
      </c>
      <c r="AE361" s="67">
        <v>0</v>
      </c>
      <c r="AF361" s="67">
        <v>0</v>
      </c>
      <c r="AG361" s="67">
        <v>113580917</v>
      </c>
      <c r="AH361" s="67">
        <v>0</v>
      </c>
      <c r="AI361" s="67">
        <v>303593374</v>
      </c>
      <c r="AJ361" s="67">
        <v>0</v>
      </c>
      <c r="AK361" s="67"/>
      <c r="AL361" s="67">
        <v>0</v>
      </c>
      <c r="AM361" s="67">
        <v>216460065273</v>
      </c>
      <c r="AN361" s="67">
        <v>89457521279</v>
      </c>
      <c r="AO361" s="67">
        <v>126796466323</v>
      </c>
      <c r="AP361" s="67">
        <v>303840799552</v>
      </c>
      <c r="AQ361" s="67">
        <v>342362441109</v>
      </c>
      <c r="AR361" s="67">
        <v>50267360780</v>
      </c>
      <c r="AS361" s="67">
        <v>40538194177</v>
      </c>
      <c r="AT361" s="67">
        <v>9729166603</v>
      </c>
      <c r="AU361" s="67">
        <v>41435000000</v>
      </c>
      <c r="AV361" s="67">
        <v>73582000000</v>
      </c>
      <c r="AW361" s="67">
        <v>46357775393</v>
      </c>
      <c r="AX361" s="67">
        <v>35627737683</v>
      </c>
      <c r="AY361" s="67">
        <v>16563539372</v>
      </c>
      <c r="AZ361" s="67">
        <v>19064198311</v>
      </c>
      <c r="BA361" s="67">
        <v>3135646803</v>
      </c>
      <c r="BB361" s="67">
        <v>0</v>
      </c>
      <c r="BC361" s="67">
        <v>2623015093</v>
      </c>
      <c r="BD361" s="67">
        <v>489916387</v>
      </c>
      <c r="BE361" s="67">
        <v>3399901569</v>
      </c>
      <c r="BF361" s="67">
        <v>72862313</v>
      </c>
      <c r="BG361" s="67">
        <v>1008695546</v>
      </c>
      <c r="BH361" s="67">
        <v>6985080556</v>
      </c>
      <c r="BI361" s="67">
        <v>191648166</v>
      </c>
      <c r="BJ361" s="67">
        <v>167667723</v>
      </c>
      <c r="BK361" s="67">
        <v>2391284872</v>
      </c>
      <c r="BL361" s="67">
        <v>4234479795</v>
      </c>
      <c r="BM361" s="67"/>
      <c r="BN361" s="67">
        <v>1761988172</v>
      </c>
      <c r="BO361" s="67">
        <v>1945636395</v>
      </c>
      <c r="BP361" s="67"/>
      <c r="BQ361" s="67">
        <v>239129065</v>
      </c>
      <c r="BR361" s="67"/>
      <c r="BS361" s="67"/>
      <c r="BT361" s="67">
        <v>119176389</v>
      </c>
      <c r="BU361" s="67"/>
      <c r="BV361" s="67">
        <v>168549775</v>
      </c>
      <c r="BW361" s="67"/>
      <c r="BX361" s="67"/>
      <c r="BY361" s="67"/>
      <c r="BZ361" s="67">
        <v>221176635851</v>
      </c>
      <c r="CA361" s="67">
        <v>101231626859</v>
      </c>
      <c r="CB361" s="67">
        <v>119945008992</v>
      </c>
      <c r="CC361" s="67">
        <v>292639852580</v>
      </c>
      <c r="CD361" s="67">
        <v>324800000000</v>
      </c>
    </row>
    <row r="362" spans="1:82">
      <c r="A362" t="s">
        <v>517</v>
      </c>
      <c r="B362" t="s">
        <v>518</v>
      </c>
      <c r="C362" t="s">
        <v>71</v>
      </c>
      <c r="D362" t="s">
        <v>63</v>
      </c>
      <c r="E362" t="s">
        <v>153</v>
      </c>
      <c r="F362" s="67">
        <v>2016</v>
      </c>
      <c r="G362" t="s">
        <v>540</v>
      </c>
      <c r="H362" s="67">
        <v>7127822</v>
      </c>
      <c r="I362" s="67">
        <v>57321235808</v>
      </c>
      <c r="J362" s="67">
        <v>51809440041</v>
      </c>
      <c r="K362" s="67">
        <v>79860129204</v>
      </c>
      <c r="L362" s="67">
        <v>51229038423</v>
      </c>
      <c r="M362" s="67">
        <v>39430519588</v>
      </c>
      <c r="N362" s="67">
        <v>3694936660</v>
      </c>
      <c r="O362" s="67">
        <v>0</v>
      </c>
      <c r="P362" s="67">
        <v>3516539103</v>
      </c>
      <c r="Q362" s="67">
        <v>938544119</v>
      </c>
      <c r="R362" s="67">
        <v>3646231923</v>
      </c>
      <c r="S362" s="67">
        <v>13572119</v>
      </c>
      <c r="T362" s="67">
        <v>0</v>
      </c>
      <c r="U362" s="67">
        <v>13695334749</v>
      </c>
      <c r="V362" s="67">
        <v>109917616</v>
      </c>
      <c r="W362" s="67">
        <v>56056570</v>
      </c>
      <c r="X362" s="67">
        <v>4611065683</v>
      </c>
      <c r="Y362" s="67">
        <v>9150000000</v>
      </c>
      <c r="Z362" s="67">
        <v>0</v>
      </c>
      <c r="AA362" s="67">
        <v>2812527216</v>
      </c>
      <c r="AB362" s="67">
        <v>5598632198</v>
      </c>
      <c r="AC362" s="67"/>
      <c r="AD362" s="67">
        <v>342687764</v>
      </c>
      <c r="AE362" s="67">
        <v>0</v>
      </c>
      <c r="AF362" s="67">
        <v>0</v>
      </c>
      <c r="AG362" s="67">
        <v>106958686</v>
      </c>
      <c r="AH362" s="67">
        <v>0</v>
      </c>
      <c r="AI362" s="67">
        <v>288703869</v>
      </c>
      <c r="AJ362" s="67">
        <v>0</v>
      </c>
      <c r="AK362" s="67"/>
      <c r="AL362" s="67">
        <v>0</v>
      </c>
      <c r="AM362" s="67">
        <v>216125812021</v>
      </c>
      <c r="AN362" s="67">
        <v>88740536681</v>
      </c>
      <c r="AO362" s="67">
        <v>127339003580</v>
      </c>
      <c r="AP362" s="67">
        <v>310561924115</v>
      </c>
      <c r="AQ362" s="67">
        <v>343113902881</v>
      </c>
      <c r="AR362" s="67">
        <v>52359239923</v>
      </c>
      <c r="AS362" s="67">
        <v>42225193487</v>
      </c>
      <c r="AT362" s="67">
        <v>10134046437</v>
      </c>
      <c r="AU362" s="67">
        <v>47887000000</v>
      </c>
      <c r="AV362" s="67">
        <v>73814000000</v>
      </c>
      <c r="AW362" s="67">
        <v>45650074192</v>
      </c>
      <c r="AX362" s="67">
        <v>35574722861</v>
      </c>
      <c r="AY362" s="67">
        <v>16662081930</v>
      </c>
      <c r="AZ362" s="67">
        <v>18912640932</v>
      </c>
      <c r="BA362" s="67">
        <v>2975324991</v>
      </c>
      <c r="BB362" s="67">
        <v>0</v>
      </c>
      <c r="BC362" s="67">
        <v>3049402075</v>
      </c>
      <c r="BD362" s="67">
        <v>598789014</v>
      </c>
      <c r="BE362" s="67">
        <v>3440363397</v>
      </c>
      <c r="BF362" s="67">
        <v>11471853</v>
      </c>
      <c r="BG362" s="67">
        <v>0</v>
      </c>
      <c r="BH362" s="67">
        <v>12341812271</v>
      </c>
      <c r="BI362" s="67">
        <v>3927470809</v>
      </c>
      <c r="BJ362" s="67">
        <v>0</v>
      </c>
      <c r="BK362" s="67">
        <v>4808643115</v>
      </c>
      <c r="BL362" s="67">
        <v>3605698348</v>
      </c>
      <c r="BM362" s="67"/>
      <c r="BN362" s="67">
        <v>1158181796</v>
      </c>
      <c r="BO362" s="67">
        <v>1743526411</v>
      </c>
      <c r="BP362" s="67"/>
      <c r="BQ362" s="67">
        <v>404953699</v>
      </c>
      <c r="BR362" s="67"/>
      <c r="BS362" s="67"/>
      <c r="BT362" s="67">
        <v>104178796</v>
      </c>
      <c r="BU362" s="67"/>
      <c r="BV362" s="67">
        <v>194857646</v>
      </c>
      <c r="BW362" s="67"/>
      <c r="BX362" s="67"/>
      <c r="BY362" s="67"/>
      <c r="BZ362" s="67">
        <v>255184146835</v>
      </c>
      <c r="CA362" s="67">
        <v>124160625867</v>
      </c>
      <c r="CB362" s="67">
        <v>131023520968</v>
      </c>
      <c r="CC362" s="67">
        <v>339608273222</v>
      </c>
      <c r="CD362" s="67">
        <v>365500000000</v>
      </c>
    </row>
    <row r="363" spans="1:82">
      <c r="A363" t="s">
        <v>517</v>
      </c>
      <c r="B363" t="s">
        <v>518</v>
      </c>
      <c r="C363" t="s">
        <v>71</v>
      </c>
      <c r="D363" t="s">
        <v>63</v>
      </c>
      <c r="E363" t="s">
        <v>153</v>
      </c>
      <c r="F363" s="67">
        <v>2017</v>
      </c>
      <c r="G363" t="s">
        <v>541</v>
      </c>
      <c r="H363" s="67">
        <v>7075947</v>
      </c>
      <c r="I363" s="67">
        <v>58980986646</v>
      </c>
      <c r="J363" s="67">
        <v>59528518563</v>
      </c>
      <c r="K363" s="67">
        <v>89998775304</v>
      </c>
      <c r="L363" s="67">
        <v>51334220274</v>
      </c>
      <c r="M363" s="67">
        <v>39497428181</v>
      </c>
      <c r="N363" s="67">
        <v>3706387910</v>
      </c>
      <c r="O363" s="67">
        <v>0</v>
      </c>
      <c r="P363" s="67">
        <v>3528440953</v>
      </c>
      <c r="Q363" s="67">
        <v>941720654</v>
      </c>
      <c r="R363" s="67">
        <v>3658572724</v>
      </c>
      <c r="S363" s="67">
        <v>13189840</v>
      </c>
      <c r="T363" s="67">
        <v>0</v>
      </c>
      <c r="U363" s="67">
        <v>13536690392</v>
      </c>
      <c r="V363" s="67">
        <v>109917616</v>
      </c>
      <c r="W363" s="67">
        <v>56056570</v>
      </c>
      <c r="X363" s="67">
        <v>4611065683</v>
      </c>
      <c r="Y363" s="67">
        <v>8896000000</v>
      </c>
      <c r="Z363" s="67">
        <v>0</v>
      </c>
      <c r="AA363" s="67">
        <v>2767933191</v>
      </c>
      <c r="AB363" s="67">
        <v>5428034404</v>
      </c>
      <c r="AC363" s="67"/>
      <c r="AD363" s="67">
        <v>328449259</v>
      </c>
      <c r="AE363" s="67">
        <v>0</v>
      </c>
      <c r="AF363" s="67">
        <v>0</v>
      </c>
      <c r="AG363" s="67">
        <v>100336454</v>
      </c>
      <c r="AH363" s="67">
        <v>0</v>
      </c>
      <c r="AI363" s="67">
        <v>271165310</v>
      </c>
      <c r="AJ363" s="67">
        <v>0</v>
      </c>
      <c r="AK363" s="67"/>
      <c r="AL363" s="67">
        <v>0</v>
      </c>
      <c r="AM363" s="67">
        <v>226575879601</v>
      </c>
      <c r="AN363" s="67">
        <v>92707704459</v>
      </c>
      <c r="AO363" s="67">
        <v>133871766058</v>
      </c>
      <c r="AP363" s="67">
        <v>320163836504</v>
      </c>
      <c r="AQ363" s="67">
        <v>353959111991</v>
      </c>
      <c r="AR363" s="67">
        <v>55520598688</v>
      </c>
      <c r="AS363" s="67">
        <v>44774676361</v>
      </c>
      <c r="AT363" s="67">
        <v>10745922327</v>
      </c>
      <c r="AU363" s="67">
        <v>56156000000</v>
      </c>
      <c r="AV363" s="67">
        <v>84900000000</v>
      </c>
      <c r="AW363" s="67">
        <v>49031466359</v>
      </c>
      <c r="AX363" s="67">
        <v>37490721582</v>
      </c>
      <c r="AY363" s="67">
        <v>17471008604</v>
      </c>
      <c r="AZ363" s="67">
        <v>20019712978</v>
      </c>
      <c r="BA363" s="67">
        <v>3853989234</v>
      </c>
      <c r="BB363" s="67">
        <v>0</v>
      </c>
      <c r="BC363" s="67">
        <v>3428004310</v>
      </c>
      <c r="BD363" s="67">
        <v>736287531</v>
      </c>
      <c r="BE363" s="67">
        <v>3510830557</v>
      </c>
      <c r="BF363" s="67">
        <v>11633145</v>
      </c>
      <c r="BG363" s="67">
        <v>0</v>
      </c>
      <c r="BH363" s="67">
        <v>14575587621</v>
      </c>
      <c r="BI363" s="67">
        <v>204940198</v>
      </c>
      <c r="BJ363" s="67">
        <v>109350265</v>
      </c>
      <c r="BK363" s="67">
        <v>8011218074</v>
      </c>
      <c r="BL363" s="67">
        <v>6250079084</v>
      </c>
      <c r="BM363" s="67"/>
      <c r="BN363" s="67">
        <v>2824621172</v>
      </c>
      <c r="BO363" s="67">
        <v>2526633308</v>
      </c>
      <c r="BP363" s="67"/>
      <c r="BQ363" s="67">
        <v>512395200</v>
      </c>
      <c r="BR363" s="67"/>
      <c r="BS363" s="67"/>
      <c r="BT363" s="67">
        <v>125645436</v>
      </c>
      <c r="BU363" s="67"/>
      <c r="BV363" s="67">
        <v>260783967</v>
      </c>
      <c r="BW363" s="67"/>
      <c r="BX363" s="67"/>
      <c r="BY363" s="67"/>
      <c r="BZ363" s="67">
        <v>208419809411</v>
      </c>
      <c r="CA363" s="67">
        <v>84693461985</v>
      </c>
      <c r="CB363" s="67">
        <v>123726347427</v>
      </c>
      <c r="CC363" s="67">
        <v>298803462078</v>
      </c>
      <c r="CD363" s="67">
        <v>327500000000</v>
      </c>
    </row>
    <row r="364" spans="1:82">
      <c r="A364" t="s">
        <v>517</v>
      </c>
      <c r="B364" t="s">
        <v>518</v>
      </c>
      <c r="C364" t="s">
        <v>71</v>
      </c>
      <c r="D364" t="s">
        <v>63</v>
      </c>
      <c r="E364" t="s">
        <v>153</v>
      </c>
      <c r="F364" s="67">
        <v>2018</v>
      </c>
      <c r="G364" t="s">
        <v>542</v>
      </c>
      <c r="H364" s="67">
        <v>7025037</v>
      </c>
      <c r="I364" s="67">
        <v>60807721232</v>
      </c>
      <c r="J364" s="67">
        <v>59317635252</v>
      </c>
      <c r="K364" s="67">
        <v>85597743799</v>
      </c>
      <c r="L364" s="67">
        <v>51587601616</v>
      </c>
      <c r="M364" s="67">
        <v>39501197672</v>
      </c>
      <c r="N364" s="67">
        <v>3717839160</v>
      </c>
      <c r="O364" s="67">
        <v>0</v>
      </c>
      <c r="P364" s="67">
        <v>3540342804</v>
      </c>
      <c r="Q364" s="67">
        <v>944897190</v>
      </c>
      <c r="R364" s="67">
        <v>3670913524</v>
      </c>
      <c r="S364" s="67">
        <v>12792340</v>
      </c>
      <c r="T364" s="67">
        <v>0</v>
      </c>
      <c r="U364" s="67">
        <v>13357546335</v>
      </c>
      <c r="V364" s="67">
        <v>109917616</v>
      </c>
      <c r="W364" s="67">
        <v>56056570</v>
      </c>
      <c r="X364" s="67">
        <v>4611065683</v>
      </c>
      <c r="Y364" s="67">
        <v>8627000000</v>
      </c>
      <c r="Z364" s="67">
        <v>0</v>
      </c>
      <c r="AA364" s="67">
        <v>2721803685</v>
      </c>
      <c r="AB364" s="67">
        <v>5240975797</v>
      </c>
      <c r="AC364" s="67"/>
      <c r="AD364" s="67">
        <v>313899030</v>
      </c>
      <c r="AE364" s="67">
        <v>0</v>
      </c>
      <c r="AF364" s="67">
        <v>0</v>
      </c>
      <c r="AG364" s="67">
        <v>93971794</v>
      </c>
      <c r="AH364" s="67">
        <v>0</v>
      </c>
      <c r="AI364" s="67">
        <v>256549844</v>
      </c>
      <c r="AJ364" s="67">
        <v>0</v>
      </c>
      <c r="AK364" s="67"/>
      <c r="AL364" s="67">
        <v>0</v>
      </c>
      <c r="AM364" s="67">
        <v>237152550098</v>
      </c>
      <c r="AN364" s="67">
        <v>96702747503</v>
      </c>
      <c r="AO364" s="67">
        <v>140450683748</v>
      </c>
      <c r="AP364" s="67">
        <v>336712562704</v>
      </c>
      <c r="AQ364" s="67">
        <v>364623426840</v>
      </c>
      <c r="AR364" s="67">
        <v>62433665781</v>
      </c>
      <c r="AS364" s="67">
        <v>50349730468</v>
      </c>
      <c r="AT364" s="67">
        <v>12083935312</v>
      </c>
      <c r="AU364" s="67">
        <v>57532000000</v>
      </c>
      <c r="AV364" s="67">
        <v>83021000000</v>
      </c>
      <c r="AW364" s="67">
        <v>53702904456</v>
      </c>
      <c r="AX364" s="67">
        <v>40840321182</v>
      </c>
      <c r="AY364" s="67">
        <v>19153961221</v>
      </c>
      <c r="AZ364" s="67">
        <v>21686359961</v>
      </c>
      <c r="BA364" s="67">
        <v>3940693971</v>
      </c>
      <c r="BB364" s="67">
        <v>0</v>
      </c>
      <c r="BC364" s="67">
        <v>3720593998</v>
      </c>
      <c r="BD364" s="67">
        <v>848916693</v>
      </c>
      <c r="BE364" s="67">
        <v>3604180862</v>
      </c>
      <c r="BF364" s="67">
        <v>12013992</v>
      </c>
      <c r="BG364" s="67">
        <v>736183758</v>
      </c>
      <c r="BH364" s="67">
        <v>16019287831</v>
      </c>
      <c r="BI364" s="67">
        <v>135800608</v>
      </c>
      <c r="BJ364" s="67">
        <v>67191443</v>
      </c>
      <c r="BK364" s="67">
        <v>9327516285</v>
      </c>
      <c r="BL364" s="67">
        <v>6488779494</v>
      </c>
      <c r="BM364" s="67"/>
      <c r="BN364" s="67">
        <v>3119728478</v>
      </c>
      <c r="BO364" s="67">
        <v>2621750928</v>
      </c>
      <c r="BP364" s="67"/>
      <c r="BQ364" s="67">
        <v>412474560</v>
      </c>
      <c r="BR364" s="67"/>
      <c r="BS364" s="67"/>
      <c r="BT364" s="67">
        <v>99081424</v>
      </c>
      <c r="BU364" s="67"/>
      <c r="BV364" s="67">
        <v>235744104</v>
      </c>
      <c r="BW364" s="67"/>
      <c r="BX364" s="67"/>
      <c r="BY364" s="67"/>
      <c r="BZ364" s="67">
        <v>240426900644</v>
      </c>
      <c r="CA364" s="67">
        <v>97702470754</v>
      </c>
      <c r="CB364" s="67">
        <v>142724429889</v>
      </c>
      <c r="CC364" s="67">
        <v>347093758711</v>
      </c>
      <c r="CD364" s="67">
        <v>372600000000</v>
      </c>
    </row>
    <row r="365" spans="1:82">
      <c r="A365" t="s">
        <v>517</v>
      </c>
      <c r="B365" t="s">
        <v>518</v>
      </c>
      <c r="C365" t="s">
        <v>71</v>
      </c>
      <c r="D365" t="s">
        <v>63</v>
      </c>
      <c r="E365" t="s">
        <v>153</v>
      </c>
      <c r="F365" s="67">
        <v>2019</v>
      </c>
      <c r="G365" t="s">
        <v>543</v>
      </c>
      <c r="H365" s="67">
        <v>6975761</v>
      </c>
      <c r="I365" s="67">
        <v>62642307256</v>
      </c>
      <c r="J365" s="67">
        <v>61357000000</v>
      </c>
      <c r="K365" s="67">
        <v>84224000000</v>
      </c>
      <c r="L365" s="67">
        <v>51481427471</v>
      </c>
      <c r="M365" s="67">
        <v>39556169517</v>
      </c>
      <c r="N365" s="67">
        <v>3729290410</v>
      </c>
      <c r="O365" s="67">
        <v>0</v>
      </c>
      <c r="P365" s="67">
        <v>3552244655</v>
      </c>
      <c r="Q365" s="67">
        <v>948073726</v>
      </c>
      <c r="R365" s="67">
        <v>3683254325</v>
      </c>
      <c r="S365" s="67">
        <v>12394839</v>
      </c>
      <c r="T365" s="67">
        <v>0</v>
      </c>
      <c r="U365" s="67">
        <v>13134517554</v>
      </c>
      <c r="V365" s="67">
        <v>109917616</v>
      </c>
      <c r="W365" s="67">
        <v>56056570</v>
      </c>
      <c r="X365" s="67">
        <v>4611065683</v>
      </c>
      <c r="Y365" s="67">
        <v>8357000000</v>
      </c>
      <c r="Z365" s="67">
        <v>0</v>
      </c>
      <c r="AA365" s="67">
        <v>2677672199</v>
      </c>
      <c r="AB365" s="67">
        <v>5047173428</v>
      </c>
      <c r="AC365" s="67"/>
      <c r="AD365" s="67">
        <v>301682363</v>
      </c>
      <c r="AE365" s="67">
        <v>0</v>
      </c>
      <c r="AF365" s="67">
        <v>0</v>
      </c>
      <c r="AG365" s="67">
        <v>89015318</v>
      </c>
      <c r="AH365" s="67">
        <v>0</v>
      </c>
      <c r="AI365" s="67">
        <v>241934378</v>
      </c>
      <c r="AJ365" s="67">
        <v>0</v>
      </c>
      <c r="AK365" s="67"/>
      <c r="AL365" s="67">
        <v>0</v>
      </c>
      <c r="AM365" s="67">
        <v>247801829610</v>
      </c>
      <c r="AN365" s="67">
        <v>100725819136</v>
      </c>
      <c r="AO365" s="67">
        <v>147076010474</v>
      </c>
      <c r="AP365" s="67">
        <v>352193081890</v>
      </c>
      <c r="AQ365" s="67">
        <v>375060081890</v>
      </c>
      <c r="AR365" s="67">
        <v>62642307256</v>
      </c>
      <c r="AS365" s="67">
        <v>50517989722</v>
      </c>
      <c r="AT365" s="67">
        <v>12124317533</v>
      </c>
      <c r="AU365" s="67">
        <v>61357000000</v>
      </c>
      <c r="AV365" s="67">
        <v>84224000000</v>
      </c>
      <c r="AW365" s="67">
        <v>51481427471</v>
      </c>
      <c r="AX365" s="67">
        <v>39556169517</v>
      </c>
      <c r="AY365" s="67">
        <v>18676104194</v>
      </c>
      <c r="AZ365" s="67">
        <v>20880065322</v>
      </c>
      <c r="BA365" s="67">
        <v>3729290410</v>
      </c>
      <c r="BB365" s="67">
        <v>0</v>
      </c>
      <c r="BC365" s="67">
        <v>3552244655</v>
      </c>
      <c r="BD365" s="67">
        <v>948073726</v>
      </c>
      <c r="BE365" s="67">
        <v>3683254325</v>
      </c>
      <c r="BF365" s="67">
        <v>12394839</v>
      </c>
      <c r="BG365" s="67">
        <v>0</v>
      </c>
      <c r="BH365" s="67">
        <v>13134517554</v>
      </c>
      <c r="BI365" s="67">
        <v>109917616</v>
      </c>
      <c r="BJ365" s="67">
        <v>56056570</v>
      </c>
      <c r="BK365" s="67">
        <v>4611065683</v>
      </c>
      <c r="BL365" s="67">
        <v>8357477686</v>
      </c>
      <c r="BM365" s="67"/>
      <c r="BN365" s="67">
        <v>2677672199</v>
      </c>
      <c r="BO365" s="67">
        <v>5047173428</v>
      </c>
      <c r="BP365" s="67"/>
      <c r="BQ365" s="67">
        <v>301682363</v>
      </c>
      <c r="BR365" s="67"/>
      <c r="BS365" s="67"/>
      <c r="BT365" s="67">
        <v>89015318</v>
      </c>
      <c r="BU365" s="67"/>
      <c r="BV365" s="67">
        <v>241934378</v>
      </c>
      <c r="BW365" s="67"/>
      <c r="BX365" s="67"/>
      <c r="BY365" s="67"/>
      <c r="BZ365" s="67">
        <v>247801829610</v>
      </c>
      <c r="CA365" s="67">
        <v>100725819136</v>
      </c>
      <c r="CB365" s="67">
        <v>147076010474</v>
      </c>
      <c r="CC365" s="67">
        <v>352193081890</v>
      </c>
      <c r="CD365" s="67">
        <v>375100000000</v>
      </c>
    </row>
    <row r="366" spans="1:82">
      <c r="A366" t="s">
        <v>517</v>
      </c>
      <c r="B366" t="s">
        <v>518</v>
      </c>
      <c r="C366" t="s">
        <v>71</v>
      </c>
      <c r="D366" t="s">
        <v>63</v>
      </c>
      <c r="E366" t="s">
        <v>153</v>
      </c>
      <c r="F366" s="67">
        <v>2020</v>
      </c>
      <c r="G366" t="s">
        <v>544</v>
      </c>
      <c r="H366" s="67">
        <v>6934015</v>
      </c>
      <c r="I366" s="67">
        <v>65464976440</v>
      </c>
      <c r="J366" s="67">
        <v>72920448563</v>
      </c>
      <c r="K366" s="67">
        <v>94665770889</v>
      </c>
      <c r="L366" s="67">
        <v>51597518966</v>
      </c>
      <c r="M366" s="67">
        <v>39634700725</v>
      </c>
      <c r="N366" s="67">
        <v>3740741660</v>
      </c>
      <c r="O366" s="67">
        <v>0</v>
      </c>
      <c r="P366" s="67">
        <v>3564146505</v>
      </c>
      <c r="Q366" s="67">
        <v>951250262</v>
      </c>
      <c r="R366" s="67">
        <v>3695595125</v>
      </c>
      <c r="S366" s="67">
        <v>11997338</v>
      </c>
      <c r="T366" s="67">
        <v>0</v>
      </c>
      <c r="U366" s="67">
        <v>12809053767</v>
      </c>
      <c r="V366" s="67">
        <v>109917616</v>
      </c>
      <c r="W366" s="67">
        <v>56056570</v>
      </c>
      <c r="X366" s="67">
        <v>4611065683</v>
      </c>
      <c r="Y366" s="67">
        <v>8077000000</v>
      </c>
      <c r="Z366" s="67">
        <v>0</v>
      </c>
      <c r="AA366" s="67">
        <v>2632854486</v>
      </c>
      <c r="AB366" s="67">
        <v>4833355228</v>
      </c>
      <c r="AC366" s="67"/>
      <c r="AD366" s="67">
        <v>301682363</v>
      </c>
      <c r="AE366" s="67">
        <v>0</v>
      </c>
      <c r="AF366" s="67">
        <v>0</v>
      </c>
      <c r="AG366" s="67">
        <v>84799044</v>
      </c>
      <c r="AH366" s="67">
        <v>0</v>
      </c>
      <c r="AI366" s="67">
        <v>224578513</v>
      </c>
      <c r="AJ366" s="67">
        <v>0</v>
      </c>
      <c r="AK366" s="67"/>
      <c r="AL366" s="67">
        <v>0</v>
      </c>
      <c r="AM366" s="67">
        <v>258520717080</v>
      </c>
      <c r="AN366" s="67">
        <v>104775675401</v>
      </c>
      <c r="AO366" s="67">
        <v>153745949941</v>
      </c>
      <c r="AP366" s="67">
        <v>366891112847</v>
      </c>
      <c r="AQ366" s="67">
        <v>386391287738</v>
      </c>
      <c r="AR366" s="67">
        <v>66911547550</v>
      </c>
      <c r="AS366" s="67">
        <v>53960925443</v>
      </c>
      <c r="AT366" s="67">
        <v>12950622106</v>
      </c>
      <c r="AU366" s="67">
        <v>74140000000</v>
      </c>
      <c r="AV366" s="67">
        <v>96249000000</v>
      </c>
      <c r="AW366" s="67">
        <v>45722484765</v>
      </c>
      <c r="AX366" s="67">
        <v>36234705881</v>
      </c>
      <c r="AY366" s="67">
        <v>17016762140</v>
      </c>
      <c r="AZ366" s="67">
        <v>19217943742</v>
      </c>
      <c r="BA366" s="67">
        <v>3401238544</v>
      </c>
      <c r="BB366" s="67">
        <v>0</v>
      </c>
      <c r="BC366" s="67">
        <v>1317388746</v>
      </c>
      <c r="BD366" s="67">
        <v>1021497912</v>
      </c>
      <c r="BE366" s="67">
        <v>3734877995</v>
      </c>
      <c r="BF366" s="67">
        <v>12775686</v>
      </c>
      <c r="BG366" s="67">
        <v>0</v>
      </c>
      <c r="BH366" s="67">
        <v>13426545350</v>
      </c>
      <c r="BI366" s="67">
        <v>0</v>
      </c>
      <c r="BJ366" s="67">
        <v>39705535</v>
      </c>
      <c r="BK366" s="67">
        <v>2477574317</v>
      </c>
      <c r="BL366" s="67">
        <v>10909265497</v>
      </c>
      <c r="BM366" s="67"/>
      <c r="BN366" s="67">
        <v>3316623623</v>
      </c>
      <c r="BO366" s="67">
        <v>7013333550</v>
      </c>
      <c r="BP366" s="67"/>
      <c r="BQ366" s="67">
        <v>235865372</v>
      </c>
      <c r="BR366" s="67"/>
      <c r="BS366" s="67"/>
      <c r="BT366" s="67">
        <v>143520119</v>
      </c>
      <c r="BU366" s="67"/>
      <c r="BV366" s="67">
        <v>199922833</v>
      </c>
      <c r="BW366" s="67"/>
      <c r="BX366" s="67"/>
      <c r="BY366" s="67"/>
      <c r="BZ366" s="67">
        <v>253566964081</v>
      </c>
      <c r="CA366" s="67">
        <v>103128779618</v>
      </c>
      <c r="CB366" s="67">
        <v>150438184464</v>
      </c>
      <c r="CC366" s="67">
        <v>357518541747</v>
      </c>
      <c r="CD366" s="67">
        <v>379600000000</v>
      </c>
    </row>
    <row r="367" spans="1:82">
      <c r="A367" t="s">
        <v>545</v>
      </c>
      <c r="B367" t="s">
        <v>546</v>
      </c>
      <c r="C367" t="s">
        <v>210</v>
      </c>
      <c r="D367" t="s">
        <v>65</v>
      </c>
      <c r="E367" t="s">
        <v>153</v>
      </c>
      <c r="F367" s="67">
        <v>1995</v>
      </c>
      <c r="G367" t="s">
        <v>547</v>
      </c>
      <c r="H367" s="67">
        <v>612934</v>
      </c>
      <c r="I367" s="67">
        <v>11174060949</v>
      </c>
      <c r="J367" s="67">
        <v>96190493067</v>
      </c>
      <c r="K367" s="67">
        <v>88013025421</v>
      </c>
      <c r="L367" s="67">
        <v>1032488073</v>
      </c>
      <c r="M367" s="67">
        <v>632527650</v>
      </c>
      <c r="N367" s="67">
        <v>246980</v>
      </c>
      <c r="O367" s="67">
        <v>0</v>
      </c>
      <c r="P367" s="67">
        <v>0</v>
      </c>
      <c r="Q367" s="67">
        <v>104271</v>
      </c>
      <c r="R367" s="67">
        <v>65566</v>
      </c>
      <c r="S367" s="67">
        <v>310505179</v>
      </c>
      <c r="T367" s="67">
        <v>0</v>
      </c>
      <c r="U367" s="67">
        <v>34705838410</v>
      </c>
      <c r="V367" s="67">
        <v>6266640517</v>
      </c>
      <c r="W367" s="67">
        <v>32320554863</v>
      </c>
      <c r="X367" s="67">
        <v>0</v>
      </c>
      <c r="Y367" s="67">
        <v>0</v>
      </c>
      <c r="Z367" s="67">
        <v>0</v>
      </c>
      <c r="AA367" s="67">
        <v>0</v>
      </c>
      <c r="AB367" s="67">
        <v>0</v>
      </c>
      <c r="AC367" s="67">
        <v>0</v>
      </c>
      <c r="AD367" s="67">
        <v>0</v>
      </c>
      <c r="AE367" s="67">
        <v>0</v>
      </c>
      <c r="AF367" s="67">
        <v>0</v>
      </c>
      <c r="AG367" s="67">
        <v>0</v>
      </c>
      <c r="AH367" s="67">
        <v>0</v>
      </c>
      <c r="AI367" s="67">
        <v>0</v>
      </c>
      <c r="AJ367" s="67">
        <v>0</v>
      </c>
      <c r="AK367" s="67">
        <v>0</v>
      </c>
      <c r="AL367" s="67">
        <v>0</v>
      </c>
      <c r="AM367" s="67">
        <v>36900678873</v>
      </c>
      <c r="AN367" s="67">
        <v>7517504904</v>
      </c>
      <c r="AO367" s="67">
        <v>29661268982</v>
      </c>
      <c r="AP367" s="67">
        <v>77629206245</v>
      </c>
      <c r="AQ367" s="67">
        <v>120246095945</v>
      </c>
      <c r="AR367" s="67">
        <v>31089849359</v>
      </c>
      <c r="AS367" s="67">
        <v>25072459161</v>
      </c>
      <c r="AT367" s="67">
        <v>6017390199</v>
      </c>
      <c r="AU367" s="67">
        <v>67860000000</v>
      </c>
      <c r="AV367" s="67">
        <v>62091000000</v>
      </c>
      <c r="AW367" s="67">
        <v>432463258</v>
      </c>
      <c r="AX367" s="67">
        <v>236033039</v>
      </c>
      <c r="AY367" s="67">
        <v>77591124</v>
      </c>
      <c r="AZ367" s="67">
        <v>158441916</v>
      </c>
      <c r="BA367" s="67">
        <v>125229</v>
      </c>
      <c r="BB367" s="67">
        <v>0</v>
      </c>
      <c r="BC367" s="67">
        <v>0</v>
      </c>
      <c r="BD367" s="67">
        <v>60273</v>
      </c>
      <c r="BE367" s="67">
        <v>55911</v>
      </c>
      <c r="BF367" s="67">
        <v>196188806</v>
      </c>
      <c r="BG367" s="67"/>
      <c r="BH367" s="67">
        <v>8652404884</v>
      </c>
      <c r="BI367" s="67">
        <v>294139700</v>
      </c>
      <c r="BJ367" s="67">
        <v>8358265184</v>
      </c>
      <c r="BK367" s="67">
        <v>0</v>
      </c>
      <c r="BL367" s="67"/>
      <c r="BM367" s="67"/>
      <c r="BN367" s="67"/>
      <c r="BO367" s="67"/>
      <c r="BP367" s="67"/>
      <c r="BQ367" s="67"/>
      <c r="BR367" s="67"/>
      <c r="BS367" s="67"/>
      <c r="BT367" s="67"/>
      <c r="BU367" s="67"/>
      <c r="BV367" s="67"/>
      <c r="BW367" s="67"/>
      <c r="BX367" s="67"/>
      <c r="BY367" s="67"/>
      <c r="BZ367" s="67">
        <v>25725145580</v>
      </c>
      <c r="CA367" s="67">
        <v>6594564356</v>
      </c>
      <c r="CB367" s="67">
        <v>19130581224</v>
      </c>
      <c r="CC367" s="67">
        <v>71668863082</v>
      </c>
      <c r="CD367" s="67">
        <v>65900000000</v>
      </c>
    </row>
    <row r="368" spans="1:82">
      <c r="A368" t="s">
        <v>545</v>
      </c>
      <c r="B368" t="s">
        <v>546</v>
      </c>
      <c r="C368" t="s">
        <v>210</v>
      </c>
      <c r="D368" t="s">
        <v>65</v>
      </c>
      <c r="E368" t="s">
        <v>153</v>
      </c>
      <c r="F368" s="67">
        <v>1996</v>
      </c>
      <c r="G368" t="s">
        <v>548</v>
      </c>
      <c r="H368" s="67">
        <v>632756</v>
      </c>
      <c r="I368" s="67">
        <v>11567948333</v>
      </c>
      <c r="J368" s="67">
        <v>102195011235</v>
      </c>
      <c r="K368" s="67">
        <v>92835560087</v>
      </c>
      <c r="L368" s="67">
        <v>1030356727</v>
      </c>
      <c r="M368" s="67">
        <v>632527650</v>
      </c>
      <c r="N368" s="67">
        <v>259538</v>
      </c>
      <c r="O368" s="67">
        <v>0</v>
      </c>
      <c r="P368" s="67">
        <v>0</v>
      </c>
      <c r="Q368" s="67">
        <v>109573</v>
      </c>
      <c r="R368" s="67">
        <v>68900</v>
      </c>
      <c r="S368" s="67">
        <v>309182212</v>
      </c>
      <c r="T368" s="67">
        <v>0</v>
      </c>
      <c r="U368" s="67">
        <v>33657853201</v>
      </c>
      <c r="V368" s="67">
        <v>6266640517</v>
      </c>
      <c r="W368" s="67">
        <v>31221216298</v>
      </c>
      <c r="X368" s="67">
        <v>0</v>
      </c>
      <c r="Y368" s="67">
        <v>0</v>
      </c>
      <c r="Z368" s="67">
        <v>0</v>
      </c>
      <c r="AA368" s="67">
        <v>0</v>
      </c>
      <c r="AB368" s="67">
        <v>0</v>
      </c>
      <c r="AC368" s="67">
        <v>0</v>
      </c>
      <c r="AD368" s="67">
        <v>0</v>
      </c>
      <c r="AE368" s="67">
        <v>0</v>
      </c>
      <c r="AF368" s="67">
        <v>0</v>
      </c>
      <c r="AG368" s="67">
        <v>0</v>
      </c>
      <c r="AH368" s="67">
        <v>0</v>
      </c>
      <c r="AI368" s="67">
        <v>0</v>
      </c>
      <c r="AJ368" s="67">
        <v>0</v>
      </c>
      <c r="AK368" s="67">
        <v>0</v>
      </c>
      <c r="AL368" s="67">
        <v>0</v>
      </c>
      <c r="AM368" s="67">
        <v>38841112034</v>
      </c>
      <c r="AN368" s="67">
        <v>8064946870</v>
      </c>
      <c r="AO368" s="67">
        <v>31016443824</v>
      </c>
      <c r="AP368" s="67">
        <v>80642715023</v>
      </c>
      <c r="AQ368" s="67">
        <v>122133690434</v>
      </c>
      <c r="AR368" s="67">
        <v>32580634312</v>
      </c>
      <c r="AS368" s="67">
        <v>26274705090</v>
      </c>
      <c r="AT368" s="67">
        <v>6305929222</v>
      </c>
      <c r="AU368" s="67">
        <v>71770000000</v>
      </c>
      <c r="AV368" s="67">
        <v>65197000000</v>
      </c>
      <c r="AW368" s="67">
        <v>454324880</v>
      </c>
      <c r="AX368" s="67">
        <v>214536634</v>
      </c>
      <c r="AY368" s="67">
        <v>71740141</v>
      </c>
      <c r="AZ368" s="67">
        <v>142796493</v>
      </c>
      <c r="BA368" s="67">
        <v>129648</v>
      </c>
      <c r="BB368" s="67">
        <v>0</v>
      </c>
      <c r="BC368" s="67">
        <v>0</v>
      </c>
      <c r="BD368" s="67">
        <v>63980</v>
      </c>
      <c r="BE368" s="67">
        <v>59830</v>
      </c>
      <c r="BF368" s="67">
        <v>239534787</v>
      </c>
      <c r="BG368" s="67"/>
      <c r="BH368" s="67">
        <v>10696664833</v>
      </c>
      <c r="BI368" s="67">
        <v>2074573759</v>
      </c>
      <c r="BJ368" s="67">
        <v>8622091074</v>
      </c>
      <c r="BK368" s="67">
        <v>0</v>
      </c>
      <c r="BL368" s="67"/>
      <c r="BM368" s="67"/>
      <c r="BN368" s="67"/>
      <c r="BO368" s="67"/>
      <c r="BP368" s="67"/>
      <c r="BQ368" s="67"/>
      <c r="BR368" s="67"/>
      <c r="BS368" s="67"/>
      <c r="BT368" s="67"/>
      <c r="BU368" s="67"/>
      <c r="BV368" s="67"/>
      <c r="BW368" s="67"/>
      <c r="BX368" s="67"/>
      <c r="BY368" s="67"/>
      <c r="BZ368" s="67">
        <v>26645684592</v>
      </c>
      <c r="CA368" s="67">
        <v>6845062320</v>
      </c>
      <c r="CB368" s="67">
        <v>19800622271</v>
      </c>
      <c r="CC368" s="67">
        <v>76950308616</v>
      </c>
      <c r="CD368" s="67">
        <v>70380000000</v>
      </c>
    </row>
    <row r="369" spans="1:82">
      <c r="A369" t="s">
        <v>545</v>
      </c>
      <c r="B369" t="s">
        <v>546</v>
      </c>
      <c r="C369" t="s">
        <v>210</v>
      </c>
      <c r="D369" t="s">
        <v>65</v>
      </c>
      <c r="E369" t="s">
        <v>153</v>
      </c>
      <c r="F369" s="67">
        <v>1997</v>
      </c>
      <c r="G369" t="s">
        <v>549</v>
      </c>
      <c r="H369" s="67">
        <v>652643</v>
      </c>
      <c r="I369" s="67">
        <v>12110040531</v>
      </c>
      <c r="J369" s="67">
        <v>107827613487</v>
      </c>
      <c r="K369" s="67">
        <v>98355320394</v>
      </c>
      <c r="L369" s="67">
        <v>1026533572</v>
      </c>
      <c r="M369" s="67">
        <v>632527650</v>
      </c>
      <c r="N369" s="67">
        <v>272097</v>
      </c>
      <c r="O369" s="67">
        <v>0</v>
      </c>
      <c r="P369" s="67">
        <v>0</v>
      </c>
      <c r="Q369" s="67">
        <v>114875</v>
      </c>
      <c r="R369" s="67">
        <v>72233</v>
      </c>
      <c r="S369" s="67">
        <v>306723437</v>
      </c>
      <c r="T369" s="67">
        <v>0</v>
      </c>
      <c r="U369" s="67">
        <v>33657853201</v>
      </c>
      <c r="V369" s="67">
        <v>6266640517</v>
      </c>
      <c r="W369" s="67">
        <v>31221216298</v>
      </c>
      <c r="X369" s="67">
        <v>0</v>
      </c>
      <c r="Y369" s="67">
        <v>0</v>
      </c>
      <c r="Z369" s="67">
        <v>0</v>
      </c>
      <c r="AA369" s="67">
        <v>0</v>
      </c>
      <c r="AB369" s="67">
        <v>0</v>
      </c>
      <c r="AC369" s="67">
        <v>0</v>
      </c>
      <c r="AD369" s="67">
        <v>0</v>
      </c>
      <c r="AE369" s="67">
        <v>0</v>
      </c>
      <c r="AF369" s="67">
        <v>0</v>
      </c>
      <c r="AG369" s="67">
        <v>0</v>
      </c>
      <c r="AH369" s="67">
        <v>0</v>
      </c>
      <c r="AI369" s="67">
        <v>0</v>
      </c>
      <c r="AJ369" s="67">
        <v>0</v>
      </c>
      <c r="AK369" s="67">
        <v>0</v>
      </c>
      <c r="AL369" s="67">
        <v>0</v>
      </c>
      <c r="AM369" s="67">
        <v>40965929379</v>
      </c>
      <c r="AN369" s="67">
        <v>8686184091</v>
      </c>
      <c r="AO369" s="67">
        <v>32477002150</v>
      </c>
      <c r="AP369" s="67">
        <v>83578961328</v>
      </c>
      <c r="AQ369" s="67">
        <v>124617113445</v>
      </c>
      <c r="AR369" s="67">
        <v>32573888690</v>
      </c>
      <c r="AS369" s="67">
        <v>26269265072</v>
      </c>
      <c r="AT369" s="67">
        <v>6304623617</v>
      </c>
      <c r="AU369" s="67">
        <v>77567000000</v>
      </c>
      <c r="AV369" s="67">
        <v>70753000000</v>
      </c>
      <c r="AW369" s="67">
        <v>330559839</v>
      </c>
      <c r="AX369" s="67">
        <v>194088346</v>
      </c>
      <c r="AY369" s="67">
        <v>70854482</v>
      </c>
      <c r="AZ369" s="67">
        <v>123233865</v>
      </c>
      <c r="BA369" s="67">
        <v>136089</v>
      </c>
      <c r="BB369" s="67">
        <v>0</v>
      </c>
      <c r="BC369" s="67">
        <v>0</v>
      </c>
      <c r="BD369" s="67">
        <v>67620</v>
      </c>
      <c r="BE369" s="67">
        <v>63806</v>
      </c>
      <c r="BF369" s="67">
        <v>136203978</v>
      </c>
      <c r="BG369" s="67"/>
      <c r="BH369" s="67">
        <v>11456069296</v>
      </c>
      <c r="BI369" s="67">
        <v>1959369945</v>
      </c>
      <c r="BJ369" s="67">
        <v>9496699351</v>
      </c>
      <c r="BK369" s="67">
        <v>0</v>
      </c>
      <c r="BL369" s="67"/>
      <c r="BM369" s="67"/>
      <c r="BN369" s="67"/>
      <c r="BO369" s="67"/>
      <c r="BP369" s="67"/>
      <c r="BQ369" s="67"/>
      <c r="BR369" s="67"/>
      <c r="BS369" s="67"/>
      <c r="BT369" s="67"/>
      <c r="BU369" s="67"/>
      <c r="BV369" s="67"/>
      <c r="BW369" s="67"/>
      <c r="BX369" s="67"/>
      <c r="BY369" s="67"/>
      <c r="BZ369" s="67">
        <v>27560205387</v>
      </c>
      <c r="CA369" s="67">
        <v>7088755576</v>
      </c>
      <c r="CB369" s="67">
        <v>20471449811</v>
      </c>
      <c r="CC369" s="67">
        <v>78734723212</v>
      </c>
      <c r="CD369" s="67">
        <v>71920000000</v>
      </c>
    </row>
    <row r="370" spans="1:82">
      <c r="A370" t="s">
        <v>545</v>
      </c>
      <c r="B370" t="s">
        <v>546</v>
      </c>
      <c r="C370" t="s">
        <v>210</v>
      </c>
      <c r="D370" t="s">
        <v>65</v>
      </c>
      <c r="E370" t="s">
        <v>153</v>
      </c>
      <c r="F370" s="67">
        <v>1998</v>
      </c>
      <c r="G370" t="s">
        <v>550</v>
      </c>
      <c r="H370" s="67">
        <v>672484</v>
      </c>
      <c r="I370" s="67">
        <v>12619887617</v>
      </c>
      <c r="J370" s="67">
        <v>129669074172</v>
      </c>
      <c r="K370" s="67">
        <v>120721423907</v>
      </c>
      <c r="L370" s="67">
        <v>1021787364</v>
      </c>
      <c r="M370" s="67">
        <v>632527650</v>
      </c>
      <c r="N370" s="67">
        <v>284655</v>
      </c>
      <c r="O370" s="67">
        <v>0</v>
      </c>
      <c r="P370" s="67">
        <v>0</v>
      </c>
      <c r="Q370" s="67">
        <v>120177</v>
      </c>
      <c r="R370" s="67">
        <v>75567</v>
      </c>
      <c r="S370" s="67">
        <v>302890593</v>
      </c>
      <c r="T370" s="67">
        <v>0</v>
      </c>
      <c r="U370" s="67">
        <v>33657853201</v>
      </c>
      <c r="V370" s="67">
        <v>6266640517</v>
      </c>
      <c r="W370" s="67">
        <v>31221216298</v>
      </c>
      <c r="X370" s="67">
        <v>0</v>
      </c>
      <c r="Y370" s="67">
        <v>0</v>
      </c>
      <c r="Z370" s="67">
        <v>0</v>
      </c>
      <c r="AA370" s="67">
        <v>0</v>
      </c>
      <c r="AB370" s="67">
        <v>0</v>
      </c>
      <c r="AC370" s="67">
        <v>0</v>
      </c>
      <c r="AD370" s="67">
        <v>0</v>
      </c>
      <c r="AE370" s="67">
        <v>0</v>
      </c>
      <c r="AF370" s="67">
        <v>0</v>
      </c>
      <c r="AG370" s="67">
        <v>0</v>
      </c>
      <c r="AH370" s="67">
        <v>0</v>
      </c>
      <c r="AI370" s="67">
        <v>0</v>
      </c>
      <c r="AJ370" s="67">
        <v>0</v>
      </c>
      <c r="AK370" s="67">
        <v>0</v>
      </c>
      <c r="AL370" s="67">
        <v>0</v>
      </c>
      <c r="AM370" s="67">
        <v>43206407662</v>
      </c>
      <c r="AN370" s="67">
        <v>9334420841</v>
      </c>
      <c r="AO370" s="67">
        <v>34031583784</v>
      </c>
      <c r="AP370" s="67">
        <v>84054363835</v>
      </c>
      <c r="AQ370" s="67">
        <v>126868529113</v>
      </c>
      <c r="AR370" s="67">
        <v>30124837326</v>
      </c>
      <c r="AS370" s="67">
        <v>24294223650</v>
      </c>
      <c r="AT370" s="67">
        <v>5830613676</v>
      </c>
      <c r="AU370" s="67">
        <v>92937000000</v>
      </c>
      <c r="AV370" s="67">
        <v>86524000000</v>
      </c>
      <c r="AW370" s="67">
        <v>342089298</v>
      </c>
      <c r="AX370" s="67">
        <v>228341944</v>
      </c>
      <c r="AY370" s="67">
        <v>88202951</v>
      </c>
      <c r="AZ370" s="67">
        <v>140138992</v>
      </c>
      <c r="BA370" s="67">
        <v>199137</v>
      </c>
      <c r="BB370" s="67">
        <v>0</v>
      </c>
      <c r="BC370" s="67">
        <v>0</v>
      </c>
      <c r="BD370" s="67">
        <v>74560</v>
      </c>
      <c r="BE370" s="67">
        <v>67502</v>
      </c>
      <c r="BF370" s="67">
        <v>113406156</v>
      </c>
      <c r="BG370" s="67"/>
      <c r="BH370" s="67">
        <v>10959247805</v>
      </c>
      <c r="BI370" s="67">
        <v>909106054</v>
      </c>
      <c r="BJ370" s="67">
        <v>10050141751</v>
      </c>
      <c r="BK370" s="67">
        <v>0</v>
      </c>
      <c r="BL370" s="67"/>
      <c r="BM370" s="67"/>
      <c r="BN370" s="67"/>
      <c r="BO370" s="67"/>
      <c r="BP370" s="67"/>
      <c r="BQ370" s="67"/>
      <c r="BR370" s="67"/>
      <c r="BS370" s="67"/>
      <c r="BT370" s="67"/>
      <c r="BU370" s="67"/>
      <c r="BV370" s="67"/>
      <c r="BW370" s="67"/>
      <c r="BX370" s="67"/>
      <c r="BY370" s="67"/>
      <c r="BZ370" s="67">
        <v>28866563652</v>
      </c>
      <c r="CA370" s="67">
        <v>7435975802</v>
      </c>
      <c r="CB370" s="67">
        <v>21430587850</v>
      </c>
      <c r="CC370" s="67">
        <v>76705738081</v>
      </c>
      <c r="CD370" s="67">
        <v>70290000000</v>
      </c>
    </row>
    <row r="371" spans="1:82">
      <c r="A371" t="s">
        <v>545</v>
      </c>
      <c r="B371" t="s">
        <v>546</v>
      </c>
      <c r="C371" t="s">
        <v>210</v>
      </c>
      <c r="D371" t="s">
        <v>65</v>
      </c>
      <c r="E371" t="s">
        <v>153</v>
      </c>
      <c r="F371" s="67">
        <v>1999</v>
      </c>
      <c r="G371" t="s">
        <v>551</v>
      </c>
      <c r="H371" s="67">
        <v>692133</v>
      </c>
      <c r="I371" s="67">
        <v>12922425746</v>
      </c>
      <c r="J371" s="67">
        <v>134680614872</v>
      </c>
      <c r="K371" s="67">
        <v>124417659720</v>
      </c>
      <c r="L371" s="67">
        <v>1081734956</v>
      </c>
      <c r="M371" s="67">
        <v>702808499</v>
      </c>
      <c r="N371" s="67">
        <v>297213</v>
      </c>
      <c r="O371" s="67">
        <v>0</v>
      </c>
      <c r="P371" s="67">
        <v>0</v>
      </c>
      <c r="Q371" s="67">
        <v>125479</v>
      </c>
      <c r="R371" s="67">
        <v>78901</v>
      </c>
      <c r="S371" s="67">
        <v>298394529</v>
      </c>
      <c r="T371" s="67">
        <v>0</v>
      </c>
      <c r="U371" s="67">
        <v>27725152248</v>
      </c>
      <c r="V371" s="67">
        <v>4774583251</v>
      </c>
      <c r="W371" s="67">
        <v>25944390954</v>
      </c>
      <c r="X371" s="67">
        <v>0</v>
      </c>
      <c r="Y371" s="67">
        <v>0</v>
      </c>
      <c r="Z371" s="67">
        <v>0</v>
      </c>
      <c r="AA371" s="67">
        <v>0</v>
      </c>
      <c r="AB371" s="67">
        <v>0</v>
      </c>
      <c r="AC371" s="67">
        <v>0</v>
      </c>
      <c r="AD371" s="67">
        <v>0</v>
      </c>
      <c r="AE371" s="67">
        <v>0</v>
      </c>
      <c r="AF371" s="67">
        <v>0</v>
      </c>
      <c r="AG371" s="67">
        <v>0</v>
      </c>
      <c r="AH371" s="67">
        <v>0</v>
      </c>
      <c r="AI371" s="67">
        <v>0</v>
      </c>
      <c r="AJ371" s="67">
        <v>0</v>
      </c>
      <c r="AK371" s="67">
        <v>0</v>
      </c>
      <c r="AL371" s="67">
        <v>0</v>
      </c>
      <c r="AM371" s="67">
        <v>45558870794</v>
      </c>
      <c r="AN371" s="67">
        <v>10026634564</v>
      </c>
      <c r="AO371" s="67">
        <v>35654287048</v>
      </c>
      <c r="AP371" s="67">
        <v>85070768774</v>
      </c>
      <c r="AQ371" s="67">
        <v>127000597860</v>
      </c>
      <c r="AR371" s="67">
        <v>28288608327</v>
      </c>
      <c r="AS371" s="67">
        <v>22813393812</v>
      </c>
      <c r="AT371" s="67">
        <v>5475214515</v>
      </c>
      <c r="AU371" s="67">
        <v>95286000000</v>
      </c>
      <c r="AV371" s="67">
        <v>88025000000</v>
      </c>
      <c r="AW371" s="67">
        <v>349808683</v>
      </c>
      <c r="AX371" s="67">
        <v>184702931</v>
      </c>
      <c r="AY371" s="67">
        <v>64563803</v>
      </c>
      <c r="AZ371" s="67">
        <v>120139128</v>
      </c>
      <c r="BA371" s="67">
        <v>88032</v>
      </c>
      <c r="BB371" s="67">
        <v>0</v>
      </c>
      <c r="BC371" s="67">
        <v>0</v>
      </c>
      <c r="BD371" s="67">
        <v>81624</v>
      </c>
      <c r="BE371" s="67">
        <v>71474</v>
      </c>
      <c r="BF371" s="67">
        <v>164864624</v>
      </c>
      <c r="BG371" s="67"/>
      <c r="BH371" s="67">
        <v>10892912018</v>
      </c>
      <c r="BI371" s="67">
        <v>1296270117</v>
      </c>
      <c r="BJ371" s="67">
        <v>9596641901</v>
      </c>
      <c r="BK371" s="67">
        <v>0</v>
      </c>
      <c r="BL371" s="67"/>
      <c r="BM371" s="67"/>
      <c r="BN371" s="67"/>
      <c r="BO371" s="67"/>
      <c r="BP371" s="67"/>
      <c r="BQ371" s="67"/>
      <c r="BR371" s="67"/>
      <c r="BS371" s="67"/>
      <c r="BT371" s="67"/>
      <c r="BU371" s="67"/>
      <c r="BV371" s="67"/>
      <c r="BW371" s="67"/>
      <c r="BX371" s="67"/>
      <c r="BY371" s="67"/>
      <c r="BZ371" s="67">
        <v>30670360662</v>
      </c>
      <c r="CA371" s="67">
        <v>7919261976</v>
      </c>
      <c r="CB371" s="67">
        <v>22751098686</v>
      </c>
      <c r="CC371" s="67">
        <v>77462689690</v>
      </c>
      <c r="CD371" s="67">
        <v>70200000000</v>
      </c>
    </row>
    <row r="372" spans="1:82">
      <c r="A372" t="s">
        <v>545</v>
      </c>
      <c r="B372" t="s">
        <v>546</v>
      </c>
      <c r="C372" t="s">
        <v>210</v>
      </c>
      <c r="D372" t="s">
        <v>65</v>
      </c>
      <c r="E372" t="s">
        <v>153</v>
      </c>
      <c r="F372" s="67">
        <v>2000</v>
      </c>
      <c r="G372" t="s">
        <v>552</v>
      </c>
      <c r="H372" s="67">
        <v>711442</v>
      </c>
      <c r="I372" s="67">
        <v>13405062217</v>
      </c>
      <c r="J372" s="67">
        <v>140745484336</v>
      </c>
      <c r="K372" s="67">
        <v>131128528663</v>
      </c>
      <c r="L372" s="67">
        <v>1020708060</v>
      </c>
      <c r="M372" s="67">
        <v>646583820</v>
      </c>
      <c r="N372" s="67">
        <v>309772</v>
      </c>
      <c r="O372" s="67">
        <v>0</v>
      </c>
      <c r="P372" s="67">
        <v>0</v>
      </c>
      <c r="Q372" s="67">
        <v>130781</v>
      </c>
      <c r="R372" s="67">
        <v>82235</v>
      </c>
      <c r="S372" s="67">
        <v>293360794</v>
      </c>
      <c r="T372" s="67">
        <v>0</v>
      </c>
      <c r="U372" s="67">
        <v>25815994057</v>
      </c>
      <c r="V372" s="67">
        <v>4419772033</v>
      </c>
      <c r="W372" s="67">
        <v>24185449232</v>
      </c>
      <c r="X372" s="67">
        <v>0</v>
      </c>
      <c r="Y372" s="67">
        <v>0</v>
      </c>
      <c r="Z372" s="67">
        <v>0</v>
      </c>
      <c r="AA372" s="67">
        <v>0</v>
      </c>
      <c r="AB372" s="67">
        <v>0</v>
      </c>
      <c r="AC372" s="67">
        <v>0</v>
      </c>
      <c r="AD372" s="67">
        <v>0</v>
      </c>
      <c r="AE372" s="67">
        <v>0</v>
      </c>
      <c r="AF372" s="67">
        <v>0</v>
      </c>
      <c r="AG372" s="67">
        <v>0</v>
      </c>
      <c r="AH372" s="67">
        <v>0</v>
      </c>
      <c r="AI372" s="67">
        <v>0</v>
      </c>
      <c r="AJ372" s="67">
        <v>0</v>
      </c>
      <c r="AK372" s="67">
        <v>0</v>
      </c>
      <c r="AL372" s="67">
        <v>0</v>
      </c>
      <c r="AM372" s="67">
        <v>48026141068</v>
      </c>
      <c r="AN372" s="67">
        <v>10763884338</v>
      </c>
      <c r="AO372" s="67">
        <v>37346630277</v>
      </c>
      <c r="AP372" s="67">
        <v>86146542520</v>
      </c>
      <c r="AQ372" s="67">
        <v>128395502319</v>
      </c>
      <c r="AR372" s="67">
        <v>23510389924</v>
      </c>
      <c r="AS372" s="67">
        <v>18959991874</v>
      </c>
      <c r="AT372" s="67">
        <v>4550398050</v>
      </c>
      <c r="AU372" s="67">
        <v>98875000000</v>
      </c>
      <c r="AV372" s="67">
        <v>92119000000</v>
      </c>
      <c r="AW372" s="67">
        <v>237114857</v>
      </c>
      <c r="AX372" s="67">
        <v>168525660</v>
      </c>
      <c r="AY372" s="67">
        <v>54695723</v>
      </c>
      <c r="AZ372" s="67">
        <v>113829937</v>
      </c>
      <c r="BA372" s="67">
        <v>88543</v>
      </c>
      <c r="BB372" s="67">
        <v>0</v>
      </c>
      <c r="BC372" s="67">
        <v>0</v>
      </c>
      <c r="BD372" s="67">
        <v>81077</v>
      </c>
      <c r="BE372" s="67">
        <v>76181</v>
      </c>
      <c r="BF372" s="67">
        <v>68343395</v>
      </c>
      <c r="BG372" s="67"/>
      <c r="BH372" s="67">
        <v>12052216841</v>
      </c>
      <c r="BI372" s="67">
        <v>2488640002</v>
      </c>
      <c r="BJ372" s="67">
        <v>9563576839</v>
      </c>
      <c r="BK372" s="67">
        <v>0</v>
      </c>
      <c r="BL372" s="67"/>
      <c r="BM372" s="67"/>
      <c r="BN372" s="67"/>
      <c r="BO372" s="67"/>
      <c r="BP372" s="67"/>
      <c r="BQ372" s="67"/>
      <c r="BR372" s="67"/>
      <c r="BS372" s="67"/>
      <c r="BT372" s="67"/>
      <c r="BU372" s="67"/>
      <c r="BV372" s="67"/>
      <c r="BW372" s="67"/>
      <c r="BX372" s="67"/>
      <c r="BY372" s="67"/>
      <c r="BZ372" s="67">
        <v>34244872333</v>
      </c>
      <c r="CA372" s="67">
        <v>8899607619</v>
      </c>
      <c r="CB372" s="67">
        <v>25345264714</v>
      </c>
      <c r="CC372" s="67">
        <v>76800593954</v>
      </c>
      <c r="CD372" s="67">
        <v>70040000000</v>
      </c>
    </row>
    <row r="373" spans="1:82">
      <c r="A373" t="s">
        <v>545</v>
      </c>
      <c r="B373" t="s">
        <v>546</v>
      </c>
      <c r="C373" t="s">
        <v>210</v>
      </c>
      <c r="D373" t="s">
        <v>65</v>
      </c>
      <c r="E373" t="s">
        <v>153</v>
      </c>
      <c r="F373" s="67">
        <v>2001</v>
      </c>
      <c r="G373" t="s">
        <v>553</v>
      </c>
      <c r="H373" s="67">
        <v>730257</v>
      </c>
      <c r="I373" s="67">
        <v>13756357857</v>
      </c>
      <c r="J373" s="67">
        <v>135973309247</v>
      </c>
      <c r="K373" s="67">
        <v>126709966357</v>
      </c>
      <c r="L373" s="67">
        <v>1015193953</v>
      </c>
      <c r="M373" s="67">
        <v>646583820</v>
      </c>
      <c r="N373" s="67">
        <v>322832</v>
      </c>
      <c r="O373" s="67">
        <v>0</v>
      </c>
      <c r="P373" s="67">
        <v>0</v>
      </c>
      <c r="Q373" s="67">
        <v>136083</v>
      </c>
      <c r="R373" s="67">
        <v>85569</v>
      </c>
      <c r="S373" s="67">
        <v>287189440</v>
      </c>
      <c r="T373" s="67">
        <v>0</v>
      </c>
      <c r="U373" s="67">
        <v>25815994057</v>
      </c>
      <c r="V373" s="67">
        <v>4419772033</v>
      </c>
      <c r="W373" s="67">
        <v>24185449232</v>
      </c>
      <c r="X373" s="67">
        <v>0</v>
      </c>
      <c r="Y373" s="67">
        <v>0</v>
      </c>
      <c r="Z373" s="67">
        <v>0</v>
      </c>
      <c r="AA373" s="67">
        <v>0</v>
      </c>
      <c r="AB373" s="67">
        <v>0</v>
      </c>
      <c r="AC373" s="67">
        <v>0</v>
      </c>
      <c r="AD373" s="67">
        <v>0</v>
      </c>
      <c r="AE373" s="67">
        <v>0</v>
      </c>
      <c r="AF373" s="67">
        <v>0</v>
      </c>
      <c r="AG373" s="67">
        <v>0</v>
      </c>
      <c r="AH373" s="67">
        <v>0</v>
      </c>
      <c r="AI373" s="67">
        <v>0</v>
      </c>
      <c r="AJ373" s="67">
        <v>0</v>
      </c>
      <c r="AK373" s="67">
        <v>0</v>
      </c>
      <c r="AL373" s="67">
        <v>0</v>
      </c>
      <c r="AM373" s="67">
        <v>49850029689</v>
      </c>
      <c r="AN373" s="67">
        <v>11352590229</v>
      </c>
      <c r="AO373" s="67">
        <v>38548174101</v>
      </c>
      <c r="AP373" s="67">
        <v>88662678081</v>
      </c>
      <c r="AQ373" s="67">
        <v>129849098420</v>
      </c>
      <c r="AR373" s="67">
        <v>23018865355</v>
      </c>
      <c r="AS373" s="67">
        <v>18563601093</v>
      </c>
      <c r="AT373" s="67">
        <v>4455264262</v>
      </c>
      <c r="AU373" s="67">
        <v>94369000000</v>
      </c>
      <c r="AV373" s="67">
        <v>87940000000</v>
      </c>
      <c r="AW373" s="67">
        <v>179835281</v>
      </c>
      <c r="AX373" s="67">
        <v>138963274</v>
      </c>
      <c r="AY373" s="67">
        <v>54580185</v>
      </c>
      <c r="AZ373" s="67">
        <v>84383089</v>
      </c>
      <c r="BA373" s="67">
        <v>102539</v>
      </c>
      <c r="BB373" s="67">
        <v>0</v>
      </c>
      <c r="BC373" s="67">
        <v>0</v>
      </c>
      <c r="BD373" s="67">
        <v>83555</v>
      </c>
      <c r="BE373" s="67">
        <v>60890</v>
      </c>
      <c r="BF373" s="67">
        <v>40625023</v>
      </c>
      <c r="BG373" s="67"/>
      <c r="BH373" s="67">
        <v>12005007530</v>
      </c>
      <c r="BI373" s="67">
        <v>1869083545</v>
      </c>
      <c r="BJ373" s="67">
        <v>10135923984</v>
      </c>
      <c r="BK373" s="67">
        <v>0</v>
      </c>
      <c r="BL373" s="67"/>
      <c r="BM373" s="67"/>
      <c r="BN373" s="67"/>
      <c r="BO373" s="67"/>
      <c r="BP373" s="67"/>
      <c r="BQ373" s="67"/>
      <c r="BR373" s="67"/>
      <c r="BS373" s="67"/>
      <c r="BT373" s="67"/>
      <c r="BU373" s="67"/>
      <c r="BV373" s="67"/>
      <c r="BW373" s="67"/>
      <c r="BX373" s="67"/>
      <c r="BY373" s="67"/>
      <c r="BZ373" s="67">
        <v>33898510535</v>
      </c>
      <c r="CA373" s="67">
        <v>8804731075</v>
      </c>
      <c r="CB373" s="67">
        <v>25093779460</v>
      </c>
      <c r="CC373" s="67">
        <v>75531218700</v>
      </c>
      <c r="CD373" s="67">
        <v>69100000000</v>
      </c>
    </row>
    <row r="374" spans="1:82">
      <c r="A374" t="s">
        <v>545</v>
      </c>
      <c r="B374" t="s">
        <v>546</v>
      </c>
      <c r="C374" t="s">
        <v>210</v>
      </c>
      <c r="D374" t="s">
        <v>65</v>
      </c>
      <c r="E374" t="s">
        <v>153</v>
      </c>
      <c r="F374" s="67">
        <v>2002</v>
      </c>
      <c r="G374" t="s">
        <v>554</v>
      </c>
      <c r="H374" s="67">
        <v>748324</v>
      </c>
      <c r="I374" s="67">
        <v>14390495510</v>
      </c>
      <c r="J374" s="67">
        <v>94664430130</v>
      </c>
      <c r="K374" s="67">
        <v>86064496662</v>
      </c>
      <c r="L374" s="67">
        <v>1008330645</v>
      </c>
      <c r="M374" s="67">
        <v>646583820</v>
      </c>
      <c r="N374" s="67">
        <v>335893</v>
      </c>
      <c r="O374" s="67">
        <v>0</v>
      </c>
      <c r="P374" s="67">
        <v>0</v>
      </c>
      <c r="Q374" s="67">
        <v>141385</v>
      </c>
      <c r="R374" s="67">
        <v>88903</v>
      </c>
      <c r="S374" s="67">
        <v>280451091</v>
      </c>
      <c r="T374" s="67">
        <v>0</v>
      </c>
      <c r="U374" s="67">
        <v>25171206192</v>
      </c>
      <c r="V374" s="67">
        <v>3717013061</v>
      </c>
      <c r="W374" s="67">
        <v>24185449232</v>
      </c>
      <c r="X374" s="67">
        <v>0</v>
      </c>
      <c r="Y374" s="67">
        <v>0</v>
      </c>
      <c r="Z374" s="67">
        <v>0</v>
      </c>
      <c r="AA374" s="67">
        <v>0</v>
      </c>
      <c r="AB374" s="67">
        <v>0</v>
      </c>
      <c r="AC374" s="67">
        <v>0</v>
      </c>
      <c r="AD374" s="67">
        <v>0</v>
      </c>
      <c r="AE374" s="67">
        <v>0</v>
      </c>
      <c r="AF374" s="67">
        <v>0</v>
      </c>
      <c r="AG374" s="67">
        <v>0</v>
      </c>
      <c r="AH374" s="67">
        <v>0</v>
      </c>
      <c r="AI374" s="67">
        <v>0</v>
      </c>
      <c r="AJ374" s="67">
        <v>0</v>
      </c>
      <c r="AK374" s="67">
        <v>0</v>
      </c>
      <c r="AL374" s="67">
        <v>0</v>
      </c>
      <c r="AM374" s="67">
        <v>51755682827</v>
      </c>
      <c r="AN374" s="67">
        <v>11967985387</v>
      </c>
      <c r="AO374" s="67">
        <v>39807317349</v>
      </c>
      <c r="AP374" s="67">
        <v>94105524458</v>
      </c>
      <c r="AQ374" s="67">
        <v>131620216970</v>
      </c>
      <c r="AR374" s="67">
        <v>20924155733</v>
      </c>
      <c r="AS374" s="67">
        <v>16874319140</v>
      </c>
      <c r="AT374" s="67">
        <v>4049836594</v>
      </c>
      <c r="AU374" s="67">
        <v>65374000000</v>
      </c>
      <c r="AV374" s="67">
        <v>59435000000</v>
      </c>
      <c r="AW374" s="67">
        <v>220440495</v>
      </c>
      <c r="AX374" s="67">
        <v>143064427</v>
      </c>
      <c r="AY374" s="67">
        <v>52377970</v>
      </c>
      <c r="AZ374" s="67">
        <v>90686457</v>
      </c>
      <c r="BA374" s="67">
        <v>118213</v>
      </c>
      <c r="BB374" s="67">
        <v>0</v>
      </c>
      <c r="BC374" s="67">
        <v>0</v>
      </c>
      <c r="BD374" s="67">
        <v>88506</v>
      </c>
      <c r="BE374" s="67">
        <v>64340</v>
      </c>
      <c r="BF374" s="67">
        <v>77105009</v>
      </c>
      <c r="BG374" s="67"/>
      <c r="BH374" s="67">
        <v>12164710212</v>
      </c>
      <c r="BI374" s="67">
        <v>1659694069</v>
      </c>
      <c r="BJ374" s="67">
        <v>10505016142</v>
      </c>
      <c r="BK374" s="67">
        <v>0</v>
      </c>
      <c r="BL374" s="67"/>
      <c r="BM374" s="67"/>
      <c r="BN374" s="67"/>
      <c r="BO374" s="67"/>
      <c r="BP374" s="67"/>
      <c r="BQ374" s="67"/>
      <c r="BR374" s="67"/>
      <c r="BS374" s="67"/>
      <c r="BT374" s="67"/>
      <c r="BU374" s="67"/>
      <c r="BV374" s="67"/>
      <c r="BW374" s="67"/>
      <c r="BX374" s="67"/>
      <c r="BY374" s="67"/>
      <c r="BZ374" s="67">
        <v>36602224332</v>
      </c>
      <c r="CA374" s="67">
        <v>9543353953</v>
      </c>
      <c r="CB374" s="67">
        <v>27058870379</v>
      </c>
      <c r="CC374" s="67">
        <v>75850530771</v>
      </c>
      <c r="CD374" s="67">
        <v>69910000000</v>
      </c>
    </row>
    <row r="375" spans="1:82">
      <c r="A375" t="s">
        <v>545</v>
      </c>
      <c r="B375" t="s">
        <v>546</v>
      </c>
      <c r="C375" t="s">
        <v>210</v>
      </c>
      <c r="D375" t="s">
        <v>65</v>
      </c>
      <c r="E375" t="s">
        <v>153</v>
      </c>
      <c r="F375" s="67">
        <v>2003</v>
      </c>
      <c r="G375" t="s">
        <v>555</v>
      </c>
      <c r="H375" s="67">
        <v>778256</v>
      </c>
      <c r="I375" s="67">
        <v>15274177477</v>
      </c>
      <c r="J375" s="67">
        <v>128336677397</v>
      </c>
      <c r="K375" s="67">
        <v>121324055753</v>
      </c>
      <c r="L375" s="67">
        <v>978076330</v>
      </c>
      <c r="M375" s="67">
        <v>625499564</v>
      </c>
      <c r="N375" s="67">
        <v>348954</v>
      </c>
      <c r="O375" s="67">
        <v>0</v>
      </c>
      <c r="P375" s="67">
        <v>0</v>
      </c>
      <c r="Q375" s="67">
        <v>146687</v>
      </c>
      <c r="R375" s="67">
        <v>92237</v>
      </c>
      <c r="S375" s="67">
        <v>273188952</v>
      </c>
      <c r="T375" s="67">
        <v>0</v>
      </c>
      <c r="U375" s="67">
        <v>21646857620</v>
      </c>
      <c r="V375" s="67">
        <v>3717013061</v>
      </c>
      <c r="W375" s="67">
        <v>20227830292</v>
      </c>
      <c r="X375" s="67">
        <v>0</v>
      </c>
      <c r="Y375" s="67">
        <v>0</v>
      </c>
      <c r="Z375" s="67">
        <v>0</v>
      </c>
      <c r="AA375" s="67">
        <v>0</v>
      </c>
      <c r="AB375" s="67">
        <v>0</v>
      </c>
      <c r="AC375" s="67">
        <v>0</v>
      </c>
      <c r="AD375" s="67">
        <v>0</v>
      </c>
      <c r="AE375" s="67">
        <v>0</v>
      </c>
      <c r="AF375" s="67">
        <v>0</v>
      </c>
      <c r="AG375" s="67">
        <v>0</v>
      </c>
      <c r="AH375" s="67">
        <v>0</v>
      </c>
      <c r="AI375" s="67">
        <v>0</v>
      </c>
      <c r="AJ375" s="67">
        <v>0</v>
      </c>
      <c r="AK375" s="67">
        <v>0</v>
      </c>
      <c r="AL375" s="67">
        <v>0</v>
      </c>
      <c r="AM375" s="67">
        <v>54602619073</v>
      </c>
      <c r="AN375" s="67">
        <v>12739965267</v>
      </c>
      <c r="AO375" s="67">
        <v>41864962472</v>
      </c>
      <c r="AP375" s="67">
        <v>91932355740</v>
      </c>
      <c r="AQ375" s="67">
        <v>132910789633</v>
      </c>
      <c r="AR375" s="67">
        <v>18105805742</v>
      </c>
      <c r="AS375" s="67">
        <v>14601456243</v>
      </c>
      <c r="AT375" s="67">
        <v>3504349498</v>
      </c>
      <c r="AU375" s="67">
        <v>90040000000</v>
      </c>
      <c r="AV375" s="67">
        <v>85120000000</v>
      </c>
      <c r="AW375" s="67">
        <v>239788301</v>
      </c>
      <c r="AX375" s="67">
        <v>143396610</v>
      </c>
      <c r="AY375" s="67">
        <v>54740391</v>
      </c>
      <c r="AZ375" s="67">
        <v>88656219</v>
      </c>
      <c r="BA375" s="67">
        <v>173967</v>
      </c>
      <c r="BB375" s="67">
        <v>0</v>
      </c>
      <c r="BC375" s="67">
        <v>0</v>
      </c>
      <c r="BD375" s="67">
        <v>98966</v>
      </c>
      <c r="BE375" s="67">
        <v>68162</v>
      </c>
      <c r="BF375" s="67">
        <v>96050596</v>
      </c>
      <c r="BG375" s="67"/>
      <c r="BH375" s="67">
        <v>11518583716</v>
      </c>
      <c r="BI375" s="67">
        <v>2019091880</v>
      </c>
      <c r="BJ375" s="67">
        <v>9499491836</v>
      </c>
      <c r="BK375" s="67">
        <v>0</v>
      </c>
      <c r="BL375" s="67"/>
      <c r="BM375" s="67"/>
      <c r="BN375" s="67"/>
      <c r="BO375" s="67"/>
      <c r="BP375" s="67"/>
      <c r="BQ375" s="67"/>
      <c r="BR375" s="67"/>
      <c r="BS375" s="67"/>
      <c r="BT375" s="67"/>
      <c r="BU375" s="67"/>
      <c r="BV375" s="67"/>
      <c r="BW375" s="67"/>
      <c r="BX375" s="67"/>
      <c r="BY375" s="67"/>
      <c r="BZ375" s="67">
        <v>40693894498</v>
      </c>
      <c r="CA375" s="67">
        <v>10553631490</v>
      </c>
      <c r="CB375" s="67">
        <v>30140263008</v>
      </c>
      <c r="CC375" s="67">
        <v>75478072256</v>
      </c>
      <c r="CD375" s="67">
        <v>70560000000</v>
      </c>
    </row>
    <row r="376" spans="1:82">
      <c r="A376" t="s">
        <v>545</v>
      </c>
      <c r="B376" t="s">
        <v>546</v>
      </c>
      <c r="C376" t="s">
        <v>210</v>
      </c>
      <c r="D376" t="s">
        <v>65</v>
      </c>
      <c r="E376" t="s">
        <v>153</v>
      </c>
      <c r="F376" s="67">
        <v>2004</v>
      </c>
      <c r="G376" t="s">
        <v>556</v>
      </c>
      <c r="H376" s="67">
        <v>833451</v>
      </c>
      <c r="I376" s="67">
        <v>16301666317</v>
      </c>
      <c r="J376" s="67">
        <v>146086863759</v>
      </c>
      <c r="K376" s="67">
        <v>138988968096</v>
      </c>
      <c r="L376" s="67">
        <v>950585339</v>
      </c>
      <c r="M376" s="67">
        <v>611443395</v>
      </c>
      <c r="N376" s="67">
        <v>362014</v>
      </c>
      <c r="O376" s="67">
        <v>0</v>
      </c>
      <c r="P376" s="67">
        <v>0</v>
      </c>
      <c r="Q376" s="67">
        <v>151989</v>
      </c>
      <c r="R376" s="67">
        <v>95570</v>
      </c>
      <c r="S376" s="67">
        <v>264314446</v>
      </c>
      <c r="T376" s="67">
        <v>0</v>
      </c>
      <c r="U376" s="67">
        <v>21271697972</v>
      </c>
      <c r="V376" s="67">
        <v>3717013061</v>
      </c>
      <c r="W376" s="67">
        <v>19788094794</v>
      </c>
      <c r="X376" s="67">
        <v>0</v>
      </c>
      <c r="Y376" s="67">
        <v>0</v>
      </c>
      <c r="Z376" s="67">
        <v>0</v>
      </c>
      <c r="AA376" s="67">
        <v>0</v>
      </c>
      <c r="AB376" s="67">
        <v>0</v>
      </c>
      <c r="AC376" s="67">
        <v>0</v>
      </c>
      <c r="AD376" s="67">
        <v>0</v>
      </c>
      <c r="AE376" s="67">
        <v>0</v>
      </c>
      <c r="AF376" s="67">
        <v>0</v>
      </c>
      <c r="AG376" s="67">
        <v>0</v>
      </c>
      <c r="AH376" s="67">
        <v>0</v>
      </c>
      <c r="AI376" s="67">
        <v>0</v>
      </c>
      <c r="AJ376" s="67">
        <v>0</v>
      </c>
      <c r="AK376" s="67">
        <v>0</v>
      </c>
      <c r="AL376" s="67">
        <v>0</v>
      </c>
      <c r="AM376" s="67">
        <v>59416707914</v>
      </c>
      <c r="AN376" s="67">
        <v>13860709037</v>
      </c>
      <c r="AO376" s="67">
        <v>45558842193</v>
      </c>
      <c r="AP376" s="67">
        <v>96869334177</v>
      </c>
      <c r="AQ376" s="67">
        <v>136604898058</v>
      </c>
      <c r="AR376" s="67">
        <v>18284329466</v>
      </c>
      <c r="AS376" s="67">
        <v>14745426988</v>
      </c>
      <c r="AT376" s="67">
        <v>3538902477</v>
      </c>
      <c r="AU376" s="67">
        <v>104905000000</v>
      </c>
      <c r="AV376" s="67">
        <v>99808000000</v>
      </c>
      <c r="AW376" s="67">
        <v>543424619</v>
      </c>
      <c r="AX376" s="67">
        <v>144025530</v>
      </c>
      <c r="AY376" s="67">
        <v>58651317</v>
      </c>
      <c r="AZ376" s="67">
        <v>85374212</v>
      </c>
      <c r="BA376" s="67">
        <v>173926</v>
      </c>
      <c r="BB376" s="67">
        <v>0</v>
      </c>
      <c r="BC376" s="67">
        <v>0</v>
      </c>
      <c r="BD376" s="67">
        <v>104006</v>
      </c>
      <c r="BE376" s="67">
        <v>72611</v>
      </c>
      <c r="BF376" s="67">
        <v>399048547</v>
      </c>
      <c r="BG376" s="67"/>
      <c r="BH376" s="67">
        <v>11844132209</v>
      </c>
      <c r="BI376" s="67">
        <v>2769578711</v>
      </c>
      <c r="BJ376" s="67">
        <v>9074553498</v>
      </c>
      <c r="BK376" s="67">
        <v>0</v>
      </c>
      <c r="BL376" s="67"/>
      <c r="BM376" s="67"/>
      <c r="BN376" s="67"/>
      <c r="BO376" s="67"/>
      <c r="BP376" s="67"/>
      <c r="BQ376" s="67"/>
      <c r="BR376" s="67"/>
      <c r="BS376" s="67"/>
      <c r="BT376" s="67"/>
      <c r="BU376" s="67"/>
      <c r="BV376" s="67"/>
      <c r="BW376" s="67"/>
      <c r="BX376" s="67"/>
      <c r="BY376" s="67"/>
      <c r="BZ376" s="67">
        <v>48037308409</v>
      </c>
      <c r="CA376" s="67">
        <v>12174351846</v>
      </c>
      <c r="CB376" s="67">
        <v>35862956563</v>
      </c>
      <c r="CC376" s="67">
        <v>83806194703</v>
      </c>
      <c r="CD376" s="67">
        <v>78710000000</v>
      </c>
    </row>
    <row r="377" spans="1:82">
      <c r="A377" t="s">
        <v>545</v>
      </c>
      <c r="B377" t="s">
        <v>546</v>
      </c>
      <c r="C377" t="s">
        <v>210</v>
      </c>
      <c r="D377" t="s">
        <v>65</v>
      </c>
      <c r="E377" t="s">
        <v>153</v>
      </c>
      <c r="F377" s="67">
        <v>2005</v>
      </c>
      <c r="G377" t="s">
        <v>557</v>
      </c>
      <c r="H377" s="67">
        <v>901921</v>
      </c>
      <c r="I377" s="67">
        <v>17853236031</v>
      </c>
      <c r="J377" s="67">
        <v>169232776847</v>
      </c>
      <c r="K377" s="67">
        <v>158807508928</v>
      </c>
      <c r="L377" s="67">
        <v>925121837</v>
      </c>
      <c r="M377" s="67">
        <v>611443395</v>
      </c>
      <c r="N377" s="67">
        <v>375075</v>
      </c>
      <c r="O377" s="67">
        <v>0</v>
      </c>
      <c r="P377" s="67">
        <v>0</v>
      </c>
      <c r="Q377" s="67">
        <v>157291</v>
      </c>
      <c r="R377" s="67">
        <v>98904</v>
      </c>
      <c r="S377" s="67">
        <v>254520719</v>
      </c>
      <c r="T377" s="67">
        <v>0</v>
      </c>
      <c r="U377" s="67">
        <v>21271697972</v>
      </c>
      <c r="V377" s="67">
        <v>3717013061</v>
      </c>
      <c r="W377" s="67">
        <v>19788094794</v>
      </c>
      <c r="X377" s="67">
        <v>0</v>
      </c>
      <c r="Y377" s="67">
        <v>0</v>
      </c>
      <c r="Z377" s="67">
        <v>0</v>
      </c>
      <c r="AA377" s="67">
        <v>0</v>
      </c>
      <c r="AB377" s="67">
        <v>0</v>
      </c>
      <c r="AC377" s="67">
        <v>0</v>
      </c>
      <c r="AD377" s="67">
        <v>0</v>
      </c>
      <c r="AE377" s="67">
        <v>0</v>
      </c>
      <c r="AF377" s="67">
        <v>0</v>
      </c>
      <c r="AG377" s="67">
        <v>0</v>
      </c>
      <c r="AH377" s="67">
        <v>0</v>
      </c>
      <c r="AI377" s="67">
        <v>0</v>
      </c>
      <c r="AJ377" s="67">
        <v>0</v>
      </c>
      <c r="AK377" s="67">
        <v>0</v>
      </c>
      <c r="AL377" s="67">
        <v>0</v>
      </c>
      <c r="AM377" s="67">
        <v>65417441721</v>
      </c>
      <c r="AN377" s="67">
        <v>15212087219</v>
      </c>
      <c r="AO377" s="67">
        <v>50213240613</v>
      </c>
      <c r="AP377" s="67">
        <v>106649115178</v>
      </c>
      <c r="AQ377" s="67">
        <v>141312153086</v>
      </c>
      <c r="AR377" s="67">
        <v>18643777522</v>
      </c>
      <c r="AS377" s="67">
        <v>15035304454</v>
      </c>
      <c r="AT377" s="67">
        <v>3608473069</v>
      </c>
      <c r="AU377" s="67">
        <v>124669000000</v>
      </c>
      <c r="AV377" s="67">
        <v>116989000000</v>
      </c>
      <c r="AW377" s="67">
        <v>568355870</v>
      </c>
      <c r="AX377" s="67">
        <v>167228749</v>
      </c>
      <c r="AY377" s="67">
        <v>60895412</v>
      </c>
      <c r="AZ377" s="67">
        <v>106333337</v>
      </c>
      <c r="BA377" s="67">
        <v>174447</v>
      </c>
      <c r="BB377" s="67">
        <v>0</v>
      </c>
      <c r="BC377" s="67">
        <v>0</v>
      </c>
      <c r="BD377" s="67">
        <v>110492</v>
      </c>
      <c r="BE377" s="67">
        <v>77590</v>
      </c>
      <c r="BF377" s="67">
        <v>400764592</v>
      </c>
      <c r="BG377" s="67"/>
      <c r="BH377" s="67">
        <v>14500304730</v>
      </c>
      <c r="BI377" s="67">
        <v>4236617783</v>
      </c>
      <c r="BJ377" s="67">
        <v>10263686947</v>
      </c>
      <c r="BK377" s="67">
        <v>0</v>
      </c>
      <c r="BL377" s="67"/>
      <c r="BM377" s="67"/>
      <c r="BN377" s="67"/>
      <c r="BO377" s="67"/>
      <c r="BP377" s="67"/>
      <c r="BQ377" s="67"/>
      <c r="BR377" s="67"/>
      <c r="BS377" s="67"/>
      <c r="BT377" s="67"/>
      <c r="BU377" s="67"/>
      <c r="BV377" s="67"/>
      <c r="BW377" s="67"/>
      <c r="BX377" s="67"/>
      <c r="BY377" s="67"/>
      <c r="BZ377" s="67">
        <v>58209100381</v>
      </c>
      <c r="CA377" s="67">
        <v>14355332186</v>
      </c>
      <c r="CB377" s="67">
        <v>43853768194</v>
      </c>
      <c r="CC377" s="67">
        <v>99601538503</v>
      </c>
      <c r="CD377" s="67">
        <v>91920000000</v>
      </c>
    </row>
    <row r="378" spans="1:82">
      <c r="A378" t="s">
        <v>545</v>
      </c>
      <c r="B378" t="s">
        <v>546</v>
      </c>
      <c r="C378" t="s">
        <v>210</v>
      </c>
      <c r="D378" t="s">
        <v>65</v>
      </c>
      <c r="E378" t="s">
        <v>153</v>
      </c>
      <c r="F378" s="67">
        <v>2006</v>
      </c>
      <c r="G378" t="s">
        <v>558</v>
      </c>
      <c r="H378" s="67">
        <v>970981</v>
      </c>
      <c r="I378" s="67">
        <v>19852754549</v>
      </c>
      <c r="J378" s="67">
        <v>222533417769</v>
      </c>
      <c r="K378" s="67">
        <v>211867516478</v>
      </c>
      <c r="L378" s="67">
        <v>896559151</v>
      </c>
      <c r="M378" s="67">
        <v>600901267</v>
      </c>
      <c r="N378" s="67">
        <v>387131</v>
      </c>
      <c r="O378" s="67">
        <v>0</v>
      </c>
      <c r="P378" s="67">
        <v>0</v>
      </c>
      <c r="Q378" s="67">
        <v>162593</v>
      </c>
      <c r="R378" s="67">
        <v>102238</v>
      </c>
      <c r="S378" s="67">
        <v>245013710</v>
      </c>
      <c r="T378" s="67">
        <v>0</v>
      </c>
      <c r="U378" s="67">
        <v>21271697972</v>
      </c>
      <c r="V378" s="67">
        <v>3717013061</v>
      </c>
      <c r="W378" s="67">
        <v>19788094794</v>
      </c>
      <c r="X378" s="67">
        <v>0</v>
      </c>
      <c r="Y378" s="67">
        <v>0</v>
      </c>
      <c r="Z378" s="67">
        <v>0</v>
      </c>
      <c r="AA378" s="67">
        <v>0</v>
      </c>
      <c r="AB378" s="67">
        <v>0</v>
      </c>
      <c r="AC378" s="67">
        <v>0</v>
      </c>
      <c r="AD378" s="67">
        <v>0</v>
      </c>
      <c r="AE378" s="67">
        <v>0</v>
      </c>
      <c r="AF378" s="67">
        <v>0</v>
      </c>
      <c r="AG378" s="67">
        <v>0</v>
      </c>
      <c r="AH378" s="67">
        <v>0</v>
      </c>
      <c r="AI378" s="67">
        <v>0</v>
      </c>
      <c r="AJ378" s="67">
        <v>0</v>
      </c>
      <c r="AK378" s="67">
        <v>0</v>
      </c>
      <c r="AL378" s="67">
        <v>0</v>
      </c>
      <c r="AM378" s="67">
        <v>71941915496</v>
      </c>
      <c r="AN378" s="67">
        <v>16682743247</v>
      </c>
      <c r="AO378" s="67">
        <v>55270996720</v>
      </c>
      <c r="AP378" s="67">
        <v>111321576183</v>
      </c>
      <c r="AQ378" s="67">
        <v>146088641280</v>
      </c>
      <c r="AR378" s="67">
        <v>21382154560</v>
      </c>
      <c r="AS378" s="67">
        <v>17243673032</v>
      </c>
      <c r="AT378" s="67">
        <v>4138481528</v>
      </c>
      <c r="AU378" s="67">
        <v>167225000000</v>
      </c>
      <c r="AV378" s="67">
        <v>159210000000</v>
      </c>
      <c r="AW378" s="67">
        <v>636139727</v>
      </c>
      <c r="AX378" s="67">
        <v>222722416</v>
      </c>
      <c r="AY378" s="67">
        <v>94905756</v>
      </c>
      <c r="AZ378" s="67">
        <v>127816660</v>
      </c>
      <c r="BA378" s="67">
        <v>218536</v>
      </c>
      <c r="BB378" s="67">
        <v>0</v>
      </c>
      <c r="BC378" s="67">
        <v>0</v>
      </c>
      <c r="BD378" s="67">
        <v>115204</v>
      </c>
      <c r="BE378" s="67">
        <v>82555</v>
      </c>
      <c r="BF378" s="67">
        <v>413001017</v>
      </c>
      <c r="BG378" s="67"/>
      <c r="BH378" s="67">
        <v>13984568084</v>
      </c>
      <c r="BI378" s="67">
        <v>5188992250</v>
      </c>
      <c r="BJ378" s="67">
        <v>8795575834</v>
      </c>
      <c r="BK378" s="67">
        <v>0</v>
      </c>
      <c r="BL378" s="67"/>
      <c r="BM378" s="67"/>
      <c r="BN378" s="67"/>
      <c r="BO378" s="67"/>
      <c r="BP378" s="67"/>
      <c r="BQ378" s="67"/>
      <c r="BR378" s="67"/>
      <c r="BS378" s="67"/>
      <c r="BT378" s="67"/>
      <c r="BU378" s="67"/>
      <c r="BV378" s="67"/>
      <c r="BW378" s="67"/>
      <c r="BX378" s="67"/>
      <c r="BY378" s="67"/>
      <c r="BZ378" s="67">
        <v>66918728932</v>
      </c>
      <c r="CA378" s="67">
        <v>16162338684</v>
      </c>
      <c r="CB378" s="67">
        <v>50756390248</v>
      </c>
      <c r="CC378" s="67">
        <v>110936591303</v>
      </c>
      <c r="CD378" s="67">
        <v>102900000000</v>
      </c>
    </row>
    <row r="379" spans="1:82">
      <c r="A379" t="s">
        <v>545</v>
      </c>
      <c r="B379" t="s">
        <v>546</v>
      </c>
      <c r="C379" t="s">
        <v>210</v>
      </c>
      <c r="D379" t="s">
        <v>65</v>
      </c>
      <c r="E379" t="s">
        <v>153</v>
      </c>
      <c r="F379" s="67">
        <v>2007</v>
      </c>
      <c r="G379" t="s">
        <v>559</v>
      </c>
      <c r="H379" s="67">
        <v>1040532</v>
      </c>
      <c r="I379" s="67">
        <v>22782268651</v>
      </c>
      <c r="J379" s="67">
        <v>281849176963</v>
      </c>
      <c r="K379" s="67">
        <v>271029940029</v>
      </c>
      <c r="L379" s="67">
        <v>871501670</v>
      </c>
      <c r="M379" s="67">
        <v>590359140</v>
      </c>
      <c r="N379" s="67">
        <v>399187</v>
      </c>
      <c r="O379" s="67">
        <v>0</v>
      </c>
      <c r="P379" s="67">
        <v>0</v>
      </c>
      <c r="Q379" s="67">
        <v>167895</v>
      </c>
      <c r="R379" s="67">
        <v>105572</v>
      </c>
      <c r="S379" s="67">
        <v>237017662</v>
      </c>
      <c r="T379" s="67">
        <v>0</v>
      </c>
      <c r="U379" s="67">
        <v>20547872479</v>
      </c>
      <c r="V379" s="67">
        <v>3717013061</v>
      </c>
      <c r="W379" s="67">
        <v>18688756229</v>
      </c>
      <c r="X379" s="67">
        <v>0</v>
      </c>
      <c r="Y379" s="67">
        <v>0</v>
      </c>
      <c r="Z379" s="67">
        <v>0</v>
      </c>
      <c r="AA379" s="67">
        <v>0</v>
      </c>
      <c r="AB379" s="67">
        <v>0</v>
      </c>
      <c r="AC379" s="67">
        <v>0</v>
      </c>
      <c r="AD379" s="67">
        <v>0</v>
      </c>
      <c r="AE379" s="67">
        <v>0</v>
      </c>
      <c r="AF379" s="67">
        <v>0</v>
      </c>
      <c r="AG379" s="67">
        <v>0</v>
      </c>
      <c r="AH379" s="67">
        <v>0</v>
      </c>
      <c r="AI379" s="67">
        <v>0</v>
      </c>
      <c r="AJ379" s="67">
        <v>0</v>
      </c>
      <c r="AK379" s="67">
        <v>0</v>
      </c>
      <c r="AL379" s="67">
        <v>0</v>
      </c>
      <c r="AM379" s="67">
        <v>78817108953</v>
      </c>
      <c r="AN379" s="67">
        <v>18244590576</v>
      </c>
      <c r="AO379" s="67">
        <v>60586895137</v>
      </c>
      <c r="AP379" s="67">
        <v>116240668906</v>
      </c>
      <c r="AQ379" s="67">
        <v>150612842722</v>
      </c>
      <c r="AR379" s="67">
        <v>23272831340</v>
      </c>
      <c r="AS379" s="67">
        <v>18768412371</v>
      </c>
      <c r="AT379" s="67">
        <v>4504418969</v>
      </c>
      <c r="AU379" s="67">
        <v>218696000000</v>
      </c>
      <c r="AV379" s="67">
        <v>210301000000</v>
      </c>
      <c r="AW379" s="67">
        <v>936839610</v>
      </c>
      <c r="AX379" s="67">
        <v>252701223</v>
      </c>
      <c r="AY379" s="67">
        <v>102243699</v>
      </c>
      <c r="AZ379" s="67">
        <v>150457524</v>
      </c>
      <c r="BA379" s="67">
        <v>202528</v>
      </c>
      <c r="BB379" s="67">
        <v>0</v>
      </c>
      <c r="BC379" s="67">
        <v>0</v>
      </c>
      <c r="BD379" s="67">
        <v>123850</v>
      </c>
      <c r="BE379" s="67">
        <v>87426</v>
      </c>
      <c r="BF379" s="67">
        <v>683724583</v>
      </c>
      <c r="BG379" s="67"/>
      <c r="BH379" s="67">
        <v>13629613322</v>
      </c>
      <c r="BI379" s="67">
        <v>5691409376</v>
      </c>
      <c r="BJ379" s="67">
        <v>7938203946</v>
      </c>
      <c r="BK379" s="67">
        <v>0</v>
      </c>
      <c r="BL379" s="67"/>
      <c r="BM379" s="67"/>
      <c r="BN379" s="67"/>
      <c r="BO379" s="67"/>
      <c r="BP379" s="67"/>
      <c r="BQ379" s="67"/>
      <c r="BR379" s="67"/>
      <c r="BS379" s="67"/>
      <c r="BT379" s="67"/>
      <c r="BU379" s="67"/>
      <c r="BV379" s="67"/>
      <c r="BW379" s="67"/>
      <c r="BX379" s="67"/>
      <c r="BY379" s="67"/>
      <c r="BZ379" s="67">
        <v>77933309558</v>
      </c>
      <c r="CA379" s="67">
        <v>18486798527</v>
      </c>
      <c r="CB379" s="67">
        <v>59446511031</v>
      </c>
      <c r="CC379" s="67">
        <v>124167593831</v>
      </c>
      <c r="CD379" s="67">
        <v>115800000000</v>
      </c>
    </row>
    <row r="380" spans="1:82">
      <c r="A380" t="s">
        <v>545</v>
      </c>
      <c r="B380" t="s">
        <v>546</v>
      </c>
      <c r="C380" t="s">
        <v>210</v>
      </c>
      <c r="D380" t="s">
        <v>65</v>
      </c>
      <c r="E380" t="s">
        <v>153</v>
      </c>
      <c r="F380" s="67">
        <v>2008</v>
      </c>
      <c r="G380" t="s">
        <v>560</v>
      </c>
      <c r="H380" s="67">
        <v>1110343</v>
      </c>
      <c r="I380" s="67">
        <v>26351923730</v>
      </c>
      <c r="J380" s="67">
        <v>270137089779</v>
      </c>
      <c r="K380" s="67">
        <v>256759640267</v>
      </c>
      <c r="L380" s="67">
        <v>851568608</v>
      </c>
      <c r="M380" s="67">
        <v>576302969</v>
      </c>
      <c r="N380" s="67">
        <v>411243</v>
      </c>
      <c r="O380" s="67">
        <v>0</v>
      </c>
      <c r="P380" s="67">
        <v>0</v>
      </c>
      <c r="Q380" s="67">
        <v>173197</v>
      </c>
      <c r="R380" s="67">
        <v>108906</v>
      </c>
      <c r="S380" s="67">
        <v>231683059</v>
      </c>
      <c r="T380" s="67">
        <v>0</v>
      </c>
      <c r="U380" s="67">
        <v>21199566095</v>
      </c>
      <c r="V380" s="67">
        <v>3717013061</v>
      </c>
      <c r="W380" s="67">
        <v>19788094794</v>
      </c>
      <c r="X380" s="67">
        <v>0</v>
      </c>
      <c r="Y380" s="67">
        <v>0</v>
      </c>
      <c r="Z380" s="67">
        <v>0</v>
      </c>
      <c r="AA380" s="67">
        <v>0</v>
      </c>
      <c r="AB380" s="67">
        <v>0</v>
      </c>
      <c r="AC380" s="67">
        <v>0</v>
      </c>
      <c r="AD380" s="67">
        <v>0</v>
      </c>
      <c r="AE380" s="67">
        <v>0</v>
      </c>
      <c r="AF380" s="67">
        <v>0</v>
      </c>
      <c r="AG380" s="67">
        <v>0</v>
      </c>
      <c r="AH380" s="67">
        <v>0</v>
      </c>
      <c r="AI380" s="67">
        <v>0</v>
      </c>
      <c r="AJ380" s="67">
        <v>0</v>
      </c>
      <c r="AK380" s="67">
        <v>0</v>
      </c>
      <c r="AL380" s="67">
        <v>0</v>
      </c>
      <c r="AM380" s="67">
        <v>86013083996</v>
      </c>
      <c r="AN380" s="67">
        <v>19897134789</v>
      </c>
      <c r="AO380" s="67">
        <v>66131957439</v>
      </c>
      <c r="AP380" s="67">
        <v>133028307332</v>
      </c>
      <c r="AQ380" s="67">
        <v>155735808295</v>
      </c>
      <c r="AR380" s="67">
        <v>27238459953</v>
      </c>
      <c r="AS380" s="67">
        <v>21966499962</v>
      </c>
      <c r="AT380" s="67">
        <v>5271959991</v>
      </c>
      <c r="AU380" s="67">
        <v>216999000000</v>
      </c>
      <c r="AV380" s="67">
        <v>206253000000</v>
      </c>
      <c r="AW380" s="67">
        <v>887057661</v>
      </c>
      <c r="AX380" s="67">
        <v>296345837</v>
      </c>
      <c r="AY380" s="67">
        <v>122842367</v>
      </c>
      <c r="AZ380" s="67">
        <v>173503470</v>
      </c>
      <c r="BA380" s="67">
        <v>356433</v>
      </c>
      <c r="BB380" s="67">
        <v>0</v>
      </c>
      <c r="BC380" s="67">
        <v>0</v>
      </c>
      <c r="BD380" s="67">
        <v>133498</v>
      </c>
      <c r="BE380" s="67">
        <v>91794</v>
      </c>
      <c r="BF380" s="67">
        <v>590130099</v>
      </c>
      <c r="BG380" s="67"/>
      <c r="BH380" s="67">
        <v>15577663225</v>
      </c>
      <c r="BI380" s="67">
        <v>7631573464</v>
      </c>
      <c r="BJ380" s="67">
        <v>7946089761</v>
      </c>
      <c r="BK380" s="67">
        <v>0</v>
      </c>
      <c r="BL380" s="67"/>
      <c r="BM380" s="67"/>
      <c r="BN380" s="67"/>
      <c r="BO380" s="67"/>
      <c r="BP380" s="67"/>
      <c r="BQ380" s="67"/>
      <c r="BR380" s="67"/>
      <c r="BS380" s="67"/>
      <c r="BT380" s="67"/>
      <c r="BU380" s="67"/>
      <c r="BV380" s="67"/>
      <c r="BW380" s="67"/>
      <c r="BX380" s="67"/>
      <c r="BY380" s="67"/>
      <c r="BZ380" s="67">
        <v>90998001042</v>
      </c>
      <c r="CA380" s="67">
        <v>21299477453</v>
      </c>
      <c r="CB380" s="67">
        <v>69698523590</v>
      </c>
      <c r="CC380" s="67">
        <v>145447181881</v>
      </c>
      <c r="CD380" s="67">
        <v>134700000000</v>
      </c>
    </row>
    <row r="381" spans="1:82">
      <c r="A381" t="s">
        <v>545</v>
      </c>
      <c r="B381" t="s">
        <v>546</v>
      </c>
      <c r="C381" t="s">
        <v>210</v>
      </c>
      <c r="D381" t="s">
        <v>65</v>
      </c>
      <c r="E381" t="s">
        <v>153</v>
      </c>
      <c r="F381" s="67">
        <v>2009</v>
      </c>
      <c r="G381" t="s">
        <v>561</v>
      </c>
      <c r="H381" s="67">
        <v>1179453</v>
      </c>
      <c r="I381" s="67">
        <v>28576316528</v>
      </c>
      <c r="J381" s="67">
        <v>230412833626</v>
      </c>
      <c r="K381" s="67">
        <v>216608384571</v>
      </c>
      <c r="L381" s="67">
        <v>852451893</v>
      </c>
      <c r="M381" s="67">
        <v>587547906</v>
      </c>
      <c r="N381" s="67">
        <v>423299</v>
      </c>
      <c r="O381" s="67">
        <v>0</v>
      </c>
      <c r="P381" s="67">
        <v>0</v>
      </c>
      <c r="Q381" s="67">
        <v>178499</v>
      </c>
      <c r="R381" s="67">
        <v>112240</v>
      </c>
      <c r="S381" s="67">
        <v>229662125</v>
      </c>
      <c r="T381" s="67">
        <v>0</v>
      </c>
      <c r="U381" s="67">
        <v>21199566095</v>
      </c>
      <c r="V381" s="67">
        <v>3717013061</v>
      </c>
      <c r="W381" s="67">
        <v>19788094794</v>
      </c>
      <c r="X381" s="67">
        <v>0</v>
      </c>
      <c r="Y381" s="67">
        <v>0</v>
      </c>
      <c r="Z381" s="67">
        <v>0</v>
      </c>
      <c r="AA381" s="67">
        <v>0</v>
      </c>
      <c r="AB381" s="67">
        <v>0</v>
      </c>
      <c r="AC381" s="67">
        <v>0</v>
      </c>
      <c r="AD381" s="67">
        <v>0</v>
      </c>
      <c r="AE381" s="67">
        <v>0</v>
      </c>
      <c r="AF381" s="67">
        <v>0</v>
      </c>
      <c r="AG381" s="67">
        <v>0</v>
      </c>
      <c r="AH381" s="67">
        <v>0</v>
      </c>
      <c r="AI381" s="67">
        <v>0</v>
      </c>
      <c r="AJ381" s="67">
        <v>0</v>
      </c>
      <c r="AK381" s="67">
        <v>0</v>
      </c>
      <c r="AL381" s="67">
        <v>0</v>
      </c>
      <c r="AM381" s="67">
        <v>93445008737</v>
      </c>
      <c r="AN381" s="67">
        <v>21639875628</v>
      </c>
      <c r="AO381" s="67">
        <v>71822333385</v>
      </c>
      <c r="AP381" s="67">
        <v>146957290711</v>
      </c>
      <c r="AQ381" s="67">
        <v>160173053029</v>
      </c>
      <c r="AR381" s="67">
        <v>27461356625</v>
      </c>
      <c r="AS381" s="67">
        <v>22146255343</v>
      </c>
      <c r="AT381" s="67">
        <v>5315101282</v>
      </c>
      <c r="AU381" s="67">
        <v>190263000000</v>
      </c>
      <c r="AV381" s="67">
        <v>178864000000</v>
      </c>
      <c r="AW381" s="67">
        <v>1058713989</v>
      </c>
      <c r="AX381" s="67">
        <v>383254714</v>
      </c>
      <c r="AY381" s="67">
        <v>177304487</v>
      </c>
      <c r="AZ381" s="67">
        <v>205950227</v>
      </c>
      <c r="BA381" s="67">
        <v>345947</v>
      </c>
      <c r="BB381" s="67">
        <v>0</v>
      </c>
      <c r="BC381" s="67">
        <v>0</v>
      </c>
      <c r="BD381" s="67">
        <v>141782</v>
      </c>
      <c r="BE381" s="67">
        <v>95090</v>
      </c>
      <c r="BF381" s="67">
        <v>674876456</v>
      </c>
      <c r="BG381" s="67"/>
      <c r="BH381" s="67">
        <v>12199529440</v>
      </c>
      <c r="BI381" s="67">
        <v>4141364562</v>
      </c>
      <c r="BJ381" s="67">
        <v>8058164878</v>
      </c>
      <c r="BK381" s="67">
        <v>0</v>
      </c>
      <c r="BL381" s="67"/>
      <c r="BM381" s="67"/>
      <c r="BN381" s="67"/>
      <c r="BO381" s="67"/>
      <c r="BP381" s="67"/>
      <c r="BQ381" s="67"/>
      <c r="BR381" s="67"/>
      <c r="BS381" s="67"/>
      <c r="BT381" s="67"/>
      <c r="BU381" s="67"/>
      <c r="BV381" s="67"/>
      <c r="BW381" s="67"/>
      <c r="BX381" s="67"/>
      <c r="BY381" s="67"/>
      <c r="BZ381" s="67">
        <v>79928921409</v>
      </c>
      <c r="CA381" s="67">
        <v>18514562102</v>
      </c>
      <c r="CB381" s="67">
        <v>61414359307</v>
      </c>
      <c r="CC381" s="67">
        <v>132047521463</v>
      </c>
      <c r="CD381" s="67">
        <v>120600000000</v>
      </c>
    </row>
    <row r="382" spans="1:82">
      <c r="A382" t="s">
        <v>545</v>
      </c>
      <c r="B382" t="s">
        <v>546</v>
      </c>
      <c r="C382" t="s">
        <v>210</v>
      </c>
      <c r="D382" t="s">
        <v>65</v>
      </c>
      <c r="E382" t="s">
        <v>153</v>
      </c>
      <c r="F382" s="67">
        <v>2010</v>
      </c>
      <c r="G382" t="s">
        <v>562</v>
      </c>
      <c r="H382" s="67">
        <v>1213645</v>
      </c>
      <c r="I382" s="67">
        <v>30791726042</v>
      </c>
      <c r="J382" s="67">
        <v>222150166823</v>
      </c>
      <c r="K382" s="67">
        <v>206733546945</v>
      </c>
      <c r="L382" s="67">
        <v>861785781</v>
      </c>
      <c r="M382" s="67">
        <v>604415310</v>
      </c>
      <c r="N382" s="67">
        <v>435355</v>
      </c>
      <c r="O382" s="67">
        <v>0</v>
      </c>
      <c r="P382" s="67">
        <v>0</v>
      </c>
      <c r="Q382" s="67">
        <v>183801</v>
      </c>
      <c r="R382" s="67">
        <v>115574</v>
      </c>
      <c r="S382" s="67">
        <v>228798977</v>
      </c>
      <c r="T382" s="67">
        <v>0</v>
      </c>
      <c r="U382" s="67">
        <v>20510466816</v>
      </c>
      <c r="V382" s="67">
        <v>3717013061</v>
      </c>
      <c r="W382" s="67">
        <v>18704345867</v>
      </c>
      <c r="X382" s="67">
        <v>0</v>
      </c>
      <c r="Y382" s="67">
        <v>0</v>
      </c>
      <c r="Z382" s="67">
        <v>0</v>
      </c>
      <c r="AA382" s="67">
        <v>0</v>
      </c>
      <c r="AB382" s="67">
        <v>0</v>
      </c>
      <c r="AC382" s="67">
        <v>0</v>
      </c>
      <c r="AD382" s="67">
        <v>0</v>
      </c>
      <c r="AE382" s="67">
        <v>0</v>
      </c>
      <c r="AF382" s="67">
        <v>0</v>
      </c>
      <c r="AG382" s="67">
        <v>0</v>
      </c>
      <c r="AH382" s="67">
        <v>0</v>
      </c>
      <c r="AI382" s="67">
        <v>0</v>
      </c>
      <c r="AJ382" s="67">
        <v>0</v>
      </c>
      <c r="AK382" s="67">
        <v>0</v>
      </c>
      <c r="AL382" s="67">
        <v>0</v>
      </c>
      <c r="AM382" s="67">
        <v>97283248454</v>
      </c>
      <c r="AN382" s="67">
        <v>22736811867</v>
      </c>
      <c r="AO382" s="67">
        <v>74566303320</v>
      </c>
      <c r="AP382" s="67">
        <v>154740784591</v>
      </c>
      <c r="AQ382" s="67">
        <v>162762167698</v>
      </c>
      <c r="AR382" s="67">
        <v>30130658708</v>
      </c>
      <c r="AS382" s="67">
        <v>24298918313</v>
      </c>
      <c r="AT382" s="67">
        <v>5831740395</v>
      </c>
      <c r="AU382" s="67">
        <v>187039000000</v>
      </c>
      <c r="AV382" s="67">
        <v>174059000000</v>
      </c>
      <c r="AW382" s="67">
        <v>651497774</v>
      </c>
      <c r="AX382" s="67">
        <v>358567798</v>
      </c>
      <c r="AY382" s="67">
        <v>154220158</v>
      </c>
      <c r="AZ382" s="67">
        <v>204347640</v>
      </c>
      <c r="BA382" s="67">
        <v>411982</v>
      </c>
      <c r="BB382" s="67">
        <v>0</v>
      </c>
      <c r="BC382" s="67">
        <v>0</v>
      </c>
      <c r="BD382" s="67">
        <v>170633</v>
      </c>
      <c r="BE382" s="67">
        <v>98974</v>
      </c>
      <c r="BF382" s="67">
        <v>292248386</v>
      </c>
      <c r="BG382" s="67"/>
      <c r="BH382" s="67">
        <v>15781223830</v>
      </c>
      <c r="BI382" s="67">
        <v>7687662188</v>
      </c>
      <c r="BJ382" s="67">
        <v>8093561641</v>
      </c>
      <c r="BK382" s="67">
        <v>0</v>
      </c>
      <c r="BL382" s="67"/>
      <c r="BM382" s="67"/>
      <c r="BN382" s="67"/>
      <c r="BO382" s="67"/>
      <c r="BP382" s="67"/>
      <c r="BQ382" s="67"/>
      <c r="BR382" s="67"/>
      <c r="BS382" s="67"/>
      <c r="BT382" s="67"/>
      <c r="BU382" s="67"/>
      <c r="BV382" s="67"/>
      <c r="BW382" s="67"/>
      <c r="BX382" s="67"/>
      <c r="BY382" s="67"/>
      <c r="BZ382" s="67">
        <v>87675201783</v>
      </c>
      <c r="CA382" s="67">
        <v>20182474911</v>
      </c>
      <c r="CB382" s="67">
        <v>67492726873</v>
      </c>
      <c r="CC382" s="67">
        <v>147218582094</v>
      </c>
      <c r="CD382" s="67">
        <v>134200000000</v>
      </c>
    </row>
    <row r="383" spans="1:82">
      <c r="A383" t="s">
        <v>545</v>
      </c>
      <c r="B383" t="s">
        <v>546</v>
      </c>
      <c r="C383" t="s">
        <v>210</v>
      </c>
      <c r="D383" t="s">
        <v>65</v>
      </c>
      <c r="E383" t="s">
        <v>153</v>
      </c>
      <c r="F383" s="67">
        <v>2011</v>
      </c>
      <c r="G383" t="s">
        <v>563</v>
      </c>
      <c r="H383" s="67">
        <v>1212077</v>
      </c>
      <c r="I383" s="67">
        <v>32025076747</v>
      </c>
      <c r="J383" s="67">
        <v>116587514363</v>
      </c>
      <c r="K383" s="67">
        <v>95759456861</v>
      </c>
      <c r="L383" s="67">
        <v>858719875</v>
      </c>
      <c r="M383" s="67">
        <v>604415310</v>
      </c>
      <c r="N383" s="67">
        <v>448750</v>
      </c>
      <c r="O383" s="67">
        <v>0</v>
      </c>
      <c r="P383" s="67">
        <v>0</v>
      </c>
      <c r="Q383" s="67">
        <v>189456</v>
      </c>
      <c r="R383" s="67">
        <v>119130</v>
      </c>
      <c r="S383" s="67">
        <v>226947816</v>
      </c>
      <c r="T383" s="67">
        <v>0</v>
      </c>
      <c r="U383" s="67">
        <v>20510466816</v>
      </c>
      <c r="V383" s="67">
        <v>3717013061</v>
      </c>
      <c r="W383" s="67">
        <v>18704345867</v>
      </c>
      <c r="X383" s="67">
        <v>0</v>
      </c>
      <c r="Y383" s="67">
        <v>0</v>
      </c>
      <c r="Z383" s="67">
        <v>0</v>
      </c>
      <c r="AA383" s="67">
        <v>0</v>
      </c>
      <c r="AB383" s="67">
        <v>0</v>
      </c>
      <c r="AC383" s="67">
        <v>0</v>
      </c>
      <c r="AD383" s="67">
        <v>0</v>
      </c>
      <c r="AE383" s="67">
        <v>0</v>
      </c>
      <c r="AF383" s="67">
        <v>0</v>
      </c>
      <c r="AG383" s="67">
        <v>0</v>
      </c>
      <c r="AH383" s="67">
        <v>0</v>
      </c>
      <c r="AI383" s="67">
        <v>0</v>
      </c>
      <c r="AJ383" s="67">
        <v>0</v>
      </c>
      <c r="AK383" s="67">
        <v>0</v>
      </c>
      <c r="AL383" s="67">
        <v>0</v>
      </c>
      <c r="AM383" s="67">
        <v>95921695001</v>
      </c>
      <c r="AN383" s="67">
        <v>21994579672</v>
      </c>
      <c r="AO383" s="67">
        <v>73941649567</v>
      </c>
      <c r="AP383" s="67">
        <v>167808292674</v>
      </c>
      <c r="AQ383" s="67">
        <v>162718230241</v>
      </c>
      <c r="AR383" s="67">
        <v>32799849899</v>
      </c>
      <c r="AS383" s="67">
        <v>26451491854</v>
      </c>
      <c r="AT383" s="67">
        <v>6348358045</v>
      </c>
      <c r="AU383" s="67">
        <v>97768000000</v>
      </c>
      <c r="AV383" s="67">
        <v>80302000000</v>
      </c>
      <c r="AW383" s="67">
        <v>694755050</v>
      </c>
      <c r="AX383" s="67">
        <v>390388837</v>
      </c>
      <c r="AY383" s="67">
        <v>170365375</v>
      </c>
      <c r="AZ383" s="67">
        <v>220023462</v>
      </c>
      <c r="BA383" s="67">
        <v>491141</v>
      </c>
      <c r="BB383" s="67">
        <v>0</v>
      </c>
      <c r="BC383" s="67">
        <v>0</v>
      </c>
      <c r="BD383" s="67">
        <v>189399</v>
      </c>
      <c r="BE383" s="67">
        <v>104139</v>
      </c>
      <c r="BF383" s="67">
        <v>303581533</v>
      </c>
      <c r="BG383" s="67"/>
      <c r="BH383" s="67">
        <v>17387857131</v>
      </c>
      <c r="BI383" s="67">
        <v>10496820760</v>
      </c>
      <c r="BJ383" s="67">
        <v>6891036371</v>
      </c>
      <c r="BK383" s="67">
        <v>0</v>
      </c>
      <c r="BL383" s="67"/>
      <c r="BM383" s="67"/>
      <c r="BN383" s="67"/>
      <c r="BO383" s="67"/>
      <c r="BP383" s="67"/>
      <c r="BQ383" s="67"/>
      <c r="BR383" s="67"/>
      <c r="BS383" s="67"/>
      <c r="BT383" s="67"/>
      <c r="BU383" s="67"/>
      <c r="BV383" s="67"/>
      <c r="BW383" s="67"/>
      <c r="BX383" s="67"/>
      <c r="BY383" s="67"/>
      <c r="BZ383" s="67">
        <v>97676711241</v>
      </c>
      <c r="CA383" s="67">
        <v>22316591102</v>
      </c>
      <c r="CB383" s="67">
        <v>75360120139</v>
      </c>
      <c r="CC383" s="67">
        <v>166025173320</v>
      </c>
      <c r="CD383" s="67">
        <v>148600000000</v>
      </c>
    </row>
    <row r="384" spans="1:82">
      <c r="A384" t="s">
        <v>545</v>
      </c>
      <c r="B384" t="s">
        <v>546</v>
      </c>
      <c r="C384" t="s">
        <v>210</v>
      </c>
      <c r="D384" t="s">
        <v>65</v>
      </c>
      <c r="E384" t="s">
        <v>153</v>
      </c>
      <c r="F384" s="67">
        <v>2012</v>
      </c>
      <c r="G384" t="s">
        <v>564</v>
      </c>
      <c r="H384" s="67">
        <v>1224939</v>
      </c>
      <c r="I384" s="67">
        <v>33653437424</v>
      </c>
      <c r="J384" s="67">
        <v>118103283574</v>
      </c>
      <c r="K384" s="67">
        <v>94682231504</v>
      </c>
      <c r="L384" s="67">
        <v>848401152</v>
      </c>
      <c r="M384" s="67">
        <v>604415310</v>
      </c>
      <c r="N384" s="67">
        <v>462146</v>
      </c>
      <c r="O384" s="67">
        <v>0</v>
      </c>
      <c r="P384" s="67">
        <v>0</v>
      </c>
      <c r="Q384" s="67">
        <v>195111</v>
      </c>
      <c r="R384" s="67">
        <v>122686</v>
      </c>
      <c r="S384" s="67">
        <v>221509216</v>
      </c>
      <c r="T384" s="67">
        <v>0</v>
      </c>
      <c r="U384" s="67">
        <v>19738359981</v>
      </c>
      <c r="V384" s="67">
        <v>3717013061</v>
      </c>
      <c r="W384" s="67">
        <v>17027921715</v>
      </c>
      <c r="X384" s="67">
        <v>0</v>
      </c>
      <c r="Y384" s="67">
        <v>0</v>
      </c>
      <c r="Z384" s="67">
        <v>0</v>
      </c>
      <c r="AA384" s="67">
        <v>0</v>
      </c>
      <c r="AB384" s="67">
        <v>0</v>
      </c>
      <c r="AC384" s="67">
        <v>0</v>
      </c>
      <c r="AD384" s="67">
        <v>0</v>
      </c>
      <c r="AE384" s="67">
        <v>0</v>
      </c>
      <c r="AF384" s="67">
        <v>0</v>
      </c>
      <c r="AG384" s="67">
        <v>0</v>
      </c>
      <c r="AH384" s="67">
        <v>0</v>
      </c>
      <c r="AI384" s="67">
        <v>0</v>
      </c>
      <c r="AJ384" s="67">
        <v>0</v>
      </c>
      <c r="AK384" s="67">
        <v>0</v>
      </c>
      <c r="AL384" s="67">
        <v>0</v>
      </c>
      <c r="AM384" s="67">
        <v>97650360303</v>
      </c>
      <c r="AN384" s="67">
        <v>22195045909</v>
      </c>
      <c r="AO384" s="67">
        <v>75468501372</v>
      </c>
      <c r="AP384" s="67">
        <v>173219257156</v>
      </c>
      <c r="AQ384" s="67">
        <v>164551345093</v>
      </c>
      <c r="AR384" s="67">
        <v>35044565651</v>
      </c>
      <c r="AS384" s="67">
        <v>28261746492</v>
      </c>
      <c r="AT384" s="67">
        <v>6782819158</v>
      </c>
      <c r="AU384" s="67">
        <v>101770000000</v>
      </c>
      <c r="AV384" s="67">
        <v>81588000000</v>
      </c>
      <c r="AW384" s="67">
        <v>921899154</v>
      </c>
      <c r="AX384" s="67">
        <v>402620271</v>
      </c>
      <c r="AY384" s="67">
        <v>174706923</v>
      </c>
      <c r="AZ384" s="67">
        <v>227913348</v>
      </c>
      <c r="BA384" s="67">
        <v>551447</v>
      </c>
      <c r="BB384" s="67">
        <v>0</v>
      </c>
      <c r="BC384" s="67">
        <v>0</v>
      </c>
      <c r="BD384" s="67">
        <v>197617</v>
      </c>
      <c r="BE384" s="67">
        <v>109254</v>
      </c>
      <c r="BF384" s="67">
        <v>518420565</v>
      </c>
      <c r="BG384" s="67"/>
      <c r="BH384" s="67">
        <v>16379986341</v>
      </c>
      <c r="BI384" s="67">
        <v>9484730891</v>
      </c>
      <c r="BJ384" s="67">
        <v>6895255450</v>
      </c>
      <c r="BK384" s="67">
        <v>0</v>
      </c>
      <c r="BL384" s="67"/>
      <c r="BM384" s="67"/>
      <c r="BN384" s="67"/>
      <c r="BO384" s="67"/>
      <c r="BP384" s="67"/>
      <c r="BQ384" s="67"/>
      <c r="BR384" s="67"/>
      <c r="BS384" s="67"/>
      <c r="BT384" s="67"/>
      <c r="BU384" s="67"/>
      <c r="BV384" s="67"/>
      <c r="BW384" s="67"/>
      <c r="BX384" s="67"/>
      <c r="BY384" s="67"/>
      <c r="BZ384" s="67">
        <v>104375067218</v>
      </c>
      <c r="CA384" s="67">
        <v>23499776205</v>
      </c>
      <c r="CB384" s="67">
        <v>80875291013</v>
      </c>
      <c r="CC384" s="67">
        <v>176903518364</v>
      </c>
      <c r="CD384" s="67">
        <v>156700000000</v>
      </c>
    </row>
    <row r="385" spans="1:82">
      <c r="A385" t="s">
        <v>545</v>
      </c>
      <c r="B385" t="s">
        <v>546</v>
      </c>
      <c r="C385" t="s">
        <v>210</v>
      </c>
      <c r="D385" t="s">
        <v>65</v>
      </c>
      <c r="E385" t="s">
        <v>153</v>
      </c>
      <c r="F385" s="67">
        <v>2013</v>
      </c>
      <c r="G385" t="s">
        <v>565</v>
      </c>
      <c r="H385" s="67">
        <v>1261673</v>
      </c>
      <c r="I385" s="67">
        <v>36074933488</v>
      </c>
      <c r="J385" s="67">
        <v>126638549419</v>
      </c>
      <c r="K385" s="67">
        <v>101080763289</v>
      </c>
      <c r="L385" s="67">
        <v>831223288</v>
      </c>
      <c r="M385" s="67">
        <v>604415310</v>
      </c>
      <c r="N385" s="67">
        <v>475541</v>
      </c>
      <c r="O385" s="67">
        <v>0</v>
      </c>
      <c r="P385" s="67">
        <v>0</v>
      </c>
      <c r="Q385" s="67">
        <v>200767</v>
      </c>
      <c r="R385" s="67">
        <v>126242</v>
      </c>
      <c r="S385" s="67">
        <v>213069417</v>
      </c>
      <c r="T385" s="67">
        <v>0</v>
      </c>
      <c r="U385" s="67">
        <v>19361578971</v>
      </c>
      <c r="V385" s="67">
        <v>3717013061</v>
      </c>
      <c r="W385" s="67">
        <v>16275491318</v>
      </c>
      <c r="X385" s="67">
        <v>0</v>
      </c>
      <c r="Y385" s="67">
        <v>0</v>
      </c>
      <c r="Z385" s="67">
        <v>0</v>
      </c>
      <c r="AA385" s="67">
        <v>0</v>
      </c>
      <c r="AB385" s="67">
        <v>0</v>
      </c>
      <c r="AC385" s="67">
        <v>0</v>
      </c>
      <c r="AD385" s="67">
        <v>0</v>
      </c>
      <c r="AE385" s="67">
        <v>0</v>
      </c>
      <c r="AF385" s="67">
        <v>0</v>
      </c>
      <c r="AG385" s="67">
        <v>0</v>
      </c>
      <c r="AH385" s="67">
        <v>0</v>
      </c>
      <c r="AI385" s="67">
        <v>0</v>
      </c>
      <c r="AJ385" s="67">
        <v>0</v>
      </c>
      <c r="AK385" s="67">
        <v>0</v>
      </c>
      <c r="AL385" s="67">
        <v>0</v>
      </c>
      <c r="AM385" s="67">
        <v>100836027916</v>
      </c>
      <c r="AN385" s="67">
        <v>23110585761</v>
      </c>
      <c r="AO385" s="67">
        <v>77741707473</v>
      </c>
      <c r="AP385" s="67">
        <v>180333899887</v>
      </c>
      <c r="AQ385" s="67">
        <v>168067900831</v>
      </c>
      <c r="AR385" s="67">
        <v>37193351775</v>
      </c>
      <c r="AS385" s="67">
        <v>29994638528</v>
      </c>
      <c r="AT385" s="67">
        <v>7198713247</v>
      </c>
      <c r="AU385" s="67">
        <v>112726000000</v>
      </c>
      <c r="AV385" s="67">
        <v>89976000000</v>
      </c>
      <c r="AW385" s="67">
        <v>782992500</v>
      </c>
      <c r="AX385" s="67">
        <v>396755672</v>
      </c>
      <c r="AY385" s="67">
        <v>166718352</v>
      </c>
      <c r="AZ385" s="67">
        <v>230037320</v>
      </c>
      <c r="BA385" s="67">
        <v>495060</v>
      </c>
      <c r="BB385" s="67">
        <v>0</v>
      </c>
      <c r="BC385" s="67">
        <v>0</v>
      </c>
      <c r="BD385" s="67">
        <v>204217</v>
      </c>
      <c r="BE385" s="67">
        <v>114389</v>
      </c>
      <c r="BF385" s="67">
        <v>385423163</v>
      </c>
      <c r="BG385" s="67"/>
      <c r="BH385" s="67">
        <v>14055969985</v>
      </c>
      <c r="BI385" s="67">
        <v>7984393391</v>
      </c>
      <c r="BJ385" s="67">
        <v>6071576594</v>
      </c>
      <c r="BK385" s="67">
        <v>0</v>
      </c>
      <c r="BL385" s="67"/>
      <c r="BM385" s="67"/>
      <c r="BN385" s="67"/>
      <c r="BO385" s="67"/>
      <c r="BP385" s="67"/>
      <c r="BQ385" s="67"/>
      <c r="BR385" s="67"/>
      <c r="BS385" s="67"/>
      <c r="BT385" s="67"/>
      <c r="BU385" s="67"/>
      <c r="BV385" s="67"/>
      <c r="BW385" s="67"/>
      <c r="BX385" s="67"/>
      <c r="BY385" s="67"/>
      <c r="BZ385" s="67">
        <v>109719153714</v>
      </c>
      <c r="CA385" s="67">
        <v>24837830634</v>
      </c>
      <c r="CB385" s="67">
        <v>84881323080</v>
      </c>
      <c r="CC385" s="67">
        <v>184501467975</v>
      </c>
      <c r="CD385" s="67">
        <v>161800000000</v>
      </c>
    </row>
    <row r="386" spans="1:82">
      <c r="A386" t="s">
        <v>545</v>
      </c>
      <c r="B386" t="s">
        <v>546</v>
      </c>
      <c r="C386" t="s">
        <v>210</v>
      </c>
      <c r="D386" t="s">
        <v>65</v>
      </c>
      <c r="E386" t="s">
        <v>153</v>
      </c>
      <c r="F386" s="67">
        <v>2014</v>
      </c>
      <c r="G386" t="s">
        <v>566</v>
      </c>
      <c r="H386" s="67">
        <v>1311134</v>
      </c>
      <c r="I386" s="67">
        <v>38763988047</v>
      </c>
      <c r="J386" s="67">
        <v>132257992767</v>
      </c>
      <c r="K386" s="67">
        <v>101033527265</v>
      </c>
      <c r="L386" s="67">
        <v>813633142</v>
      </c>
      <c r="M386" s="67">
        <v>604415310</v>
      </c>
      <c r="N386" s="67">
        <v>488937</v>
      </c>
      <c r="O386" s="67">
        <v>0</v>
      </c>
      <c r="P386" s="67">
        <v>0</v>
      </c>
      <c r="Q386" s="67">
        <v>206422</v>
      </c>
      <c r="R386" s="67">
        <v>129798</v>
      </c>
      <c r="S386" s="67">
        <v>204246849</v>
      </c>
      <c r="T386" s="67">
        <v>0</v>
      </c>
      <c r="U386" s="67">
        <v>18963817606</v>
      </c>
      <c r="V386" s="67">
        <v>3717013061</v>
      </c>
      <c r="W386" s="67">
        <v>15485221143</v>
      </c>
      <c r="X386" s="67">
        <v>0</v>
      </c>
      <c r="Y386" s="67">
        <v>0</v>
      </c>
      <c r="Z386" s="67">
        <v>0</v>
      </c>
      <c r="AA386" s="67">
        <v>0</v>
      </c>
      <c r="AB386" s="67">
        <v>0</v>
      </c>
      <c r="AC386" s="67">
        <v>0</v>
      </c>
      <c r="AD386" s="67">
        <v>0</v>
      </c>
      <c r="AE386" s="67">
        <v>0</v>
      </c>
      <c r="AF386" s="67">
        <v>0</v>
      </c>
      <c r="AG386" s="67">
        <v>0</v>
      </c>
      <c r="AH386" s="67">
        <v>0</v>
      </c>
      <c r="AI386" s="67">
        <v>0</v>
      </c>
      <c r="AJ386" s="67">
        <v>0</v>
      </c>
      <c r="AK386" s="67">
        <v>0</v>
      </c>
      <c r="AL386" s="67">
        <v>0</v>
      </c>
      <c r="AM386" s="67">
        <v>103502721833</v>
      </c>
      <c r="AN386" s="67">
        <v>24340516723</v>
      </c>
      <c r="AO386" s="67">
        <v>79188600015</v>
      </c>
      <c r="AP386" s="67">
        <v>191050228514</v>
      </c>
      <c r="AQ386" s="67">
        <v>171317281505</v>
      </c>
      <c r="AR386" s="67">
        <v>40685304946</v>
      </c>
      <c r="AS386" s="67">
        <v>32810729795</v>
      </c>
      <c r="AT386" s="67">
        <v>7874575151</v>
      </c>
      <c r="AU386" s="67">
        <v>120845000000</v>
      </c>
      <c r="AV386" s="67">
        <v>92315000000</v>
      </c>
      <c r="AW386" s="67">
        <v>914596765</v>
      </c>
      <c r="AX386" s="67">
        <v>437088317</v>
      </c>
      <c r="AY386" s="67">
        <v>194663668</v>
      </c>
      <c r="AZ386" s="67">
        <v>242424649</v>
      </c>
      <c r="BA386" s="67">
        <v>823211</v>
      </c>
      <c r="BB386" s="67">
        <v>0</v>
      </c>
      <c r="BC386" s="67">
        <v>0</v>
      </c>
      <c r="BD386" s="67">
        <v>212800</v>
      </c>
      <c r="BE386" s="67">
        <v>119811</v>
      </c>
      <c r="BF386" s="67">
        <v>476352626</v>
      </c>
      <c r="BG386" s="67"/>
      <c r="BH386" s="67">
        <v>13479544118</v>
      </c>
      <c r="BI386" s="67">
        <v>8059141934</v>
      </c>
      <c r="BJ386" s="67">
        <v>5420402184</v>
      </c>
      <c r="BK386" s="67">
        <v>0</v>
      </c>
      <c r="BL386" s="67"/>
      <c r="BM386" s="67"/>
      <c r="BN386" s="67"/>
      <c r="BO386" s="67"/>
      <c r="BP386" s="67"/>
      <c r="BQ386" s="67"/>
      <c r="BR386" s="67"/>
      <c r="BS386" s="67"/>
      <c r="BT386" s="67"/>
      <c r="BU386" s="67"/>
      <c r="BV386" s="67"/>
      <c r="BW386" s="67"/>
      <c r="BX386" s="67"/>
      <c r="BY386" s="67"/>
      <c r="BZ386" s="67">
        <v>110895696632</v>
      </c>
      <c r="CA386" s="67">
        <v>25756421263</v>
      </c>
      <c r="CB386" s="67">
        <v>85139275369</v>
      </c>
      <c r="CC386" s="67">
        <v>194505142461</v>
      </c>
      <c r="CD386" s="67">
        <v>166000000000</v>
      </c>
    </row>
    <row r="387" spans="1:82">
      <c r="A387" t="s">
        <v>545</v>
      </c>
      <c r="B387" t="s">
        <v>546</v>
      </c>
      <c r="C387" t="s">
        <v>210</v>
      </c>
      <c r="D387" t="s">
        <v>65</v>
      </c>
      <c r="E387" t="s">
        <v>153</v>
      </c>
      <c r="F387" s="67">
        <v>2015</v>
      </c>
      <c r="G387" t="s">
        <v>567</v>
      </c>
      <c r="H387" s="67">
        <v>1362142</v>
      </c>
      <c r="I387" s="67">
        <v>40953007351</v>
      </c>
      <c r="J387" s="67">
        <v>131323141782</v>
      </c>
      <c r="K387" s="67">
        <v>102354659460</v>
      </c>
      <c r="L387" s="67">
        <v>803608204</v>
      </c>
      <c r="M387" s="67">
        <v>604415310</v>
      </c>
      <c r="N387" s="67">
        <v>502332</v>
      </c>
      <c r="O387" s="67">
        <v>0</v>
      </c>
      <c r="P387" s="67">
        <v>0</v>
      </c>
      <c r="Q387" s="67">
        <v>212078</v>
      </c>
      <c r="R387" s="67">
        <v>133354</v>
      </c>
      <c r="S387" s="67">
        <v>197752425</v>
      </c>
      <c r="T387" s="67">
        <v>0</v>
      </c>
      <c r="U387" s="67">
        <v>18425261559</v>
      </c>
      <c r="V387" s="67">
        <v>3717013061</v>
      </c>
      <c r="W387" s="67">
        <v>14699317024</v>
      </c>
      <c r="X387" s="67">
        <v>0</v>
      </c>
      <c r="Y387" s="67">
        <v>0</v>
      </c>
      <c r="Z387" s="67">
        <v>0</v>
      </c>
      <c r="AA387" s="67">
        <v>0</v>
      </c>
      <c r="AB387" s="67">
        <v>0</v>
      </c>
      <c r="AC387" s="67">
        <v>0</v>
      </c>
      <c r="AD387" s="67">
        <v>0</v>
      </c>
      <c r="AE387" s="67">
        <v>0</v>
      </c>
      <c r="AF387" s="67">
        <v>0</v>
      </c>
      <c r="AG387" s="67">
        <v>0</v>
      </c>
      <c r="AH387" s="67">
        <v>0</v>
      </c>
      <c r="AI387" s="67">
        <v>0</v>
      </c>
      <c r="AJ387" s="67">
        <v>0</v>
      </c>
      <c r="AK387" s="67">
        <v>0</v>
      </c>
      <c r="AL387" s="67">
        <v>0</v>
      </c>
      <c r="AM387" s="67">
        <v>106940142201</v>
      </c>
      <c r="AN387" s="67">
        <v>25249205145</v>
      </c>
      <c r="AO387" s="67">
        <v>81720001164</v>
      </c>
      <c r="AP387" s="67">
        <v>194472889012</v>
      </c>
      <c r="AQ387" s="67">
        <v>174632611209</v>
      </c>
      <c r="AR387" s="67">
        <v>41612421254</v>
      </c>
      <c r="AS387" s="67">
        <v>33558404237</v>
      </c>
      <c r="AT387" s="67">
        <v>8054017017</v>
      </c>
      <c r="AU387" s="67">
        <v>122209000000</v>
      </c>
      <c r="AV387" s="67">
        <v>95251000000</v>
      </c>
      <c r="AW387" s="67">
        <v>672793153</v>
      </c>
      <c r="AX387" s="67">
        <v>504212115</v>
      </c>
      <c r="AY387" s="67">
        <v>223387638</v>
      </c>
      <c r="AZ387" s="67">
        <v>280824477</v>
      </c>
      <c r="BA387" s="67">
        <v>768346</v>
      </c>
      <c r="BB387" s="67">
        <v>0</v>
      </c>
      <c r="BC387" s="67">
        <v>0</v>
      </c>
      <c r="BD387" s="67">
        <v>207373</v>
      </c>
      <c r="BE387" s="67">
        <v>124325</v>
      </c>
      <c r="BF387" s="67">
        <v>167480995</v>
      </c>
      <c r="BG387" s="67"/>
      <c r="BH387" s="67">
        <v>9965758663</v>
      </c>
      <c r="BI387" s="67">
        <v>2948328811</v>
      </c>
      <c r="BJ387" s="67">
        <v>7017429852</v>
      </c>
      <c r="BK387" s="67">
        <v>0</v>
      </c>
      <c r="BL387" s="67"/>
      <c r="BM387" s="67"/>
      <c r="BN387" s="67"/>
      <c r="BO387" s="67"/>
      <c r="BP387" s="67"/>
      <c r="BQ387" s="67"/>
      <c r="BR387" s="67"/>
      <c r="BS387" s="67"/>
      <c r="BT387" s="67"/>
      <c r="BU387" s="67"/>
      <c r="BV387" s="67"/>
      <c r="BW387" s="67"/>
      <c r="BX387" s="67"/>
      <c r="BY387" s="67"/>
      <c r="BZ387" s="67">
        <v>103024087538</v>
      </c>
      <c r="CA387" s="67">
        <v>23945709135</v>
      </c>
      <c r="CB387" s="67">
        <v>79078378403</v>
      </c>
      <c r="CC387" s="67">
        <v>182233060608</v>
      </c>
      <c r="CD387" s="67">
        <v>155300000000</v>
      </c>
    </row>
    <row r="388" spans="1:82">
      <c r="A388" t="s">
        <v>545</v>
      </c>
      <c r="B388" t="s">
        <v>546</v>
      </c>
      <c r="C388" t="s">
        <v>210</v>
      </c>
      <c r="D388" t="s">
        <v>65</v>
      </c>
      <c r="E388" t="s">
        <v>153</v>
      </c>
      <c r="F388" s="67">
        <v>2016</v>
      </c>
      <c r="G388" t="s">
        <v>568</v>
      </c>
      <c r="H388" s="67">
        <v>1409661</v>
      </c>
      <c r="I388" s="67">
        <v>43411194554</v>
      </c>
      <c r="J388" s="67">
        <v>134448269749</v>
      </c>
      <c r="K388" s="67">
        <v>102800591435</v>
      </c>
      <c r="L388" s="67">
        <v>799973495</v>
      </c>
      <c r="M388" s="67">
        <v>604415310</v>
      </c>
      <c r="N388" s="67">
        <v>519077</v>
      </c>
      <c r="O388" s="67">
        <v>0</v>
      </c>
      <c r="P388" s="67">
        <v>0</v>
      </c>
      <c r="Q388" s="67">
        <v>219147</v>
      </c>
      <c r="R388" s="67">
        <v>137799</v>
      </c>
      <c r="S388" s="67">
        <v>194110763</v>
      </c>
      <c r="T388" s="67">
        <v>0</v>
      </c>
      <c r="U388" s="67">
        <v>19326462255</v>
      </c>
      <c r="V388" s="67">
        <v>3717013061</v>
      </c>
      <c r="W388" s="67">
        <v>15628119627</v>
      </c>
      <c r="X388" s="67">
        <v>0</v>
      </c>
      <c r="Y388" s="67">
        <v>0</v>
      </c>
      <c r="Z388" s="67">
        <v>0</v>
      </c>
      <c r="AA388" s="67">
        <v>0</v>
      </c>
      <c r="AB388" s="67">
        <v>0</v>
      </c>
      <c r="AC388" s="67">
        <v>0</v>
      </c>
      <c r="AD388" s="67">
        <v>0</v>
      </c>
      <c r="AE388" s="67">
        <v>0</v>
      </c>
      <c r="AF388" s="67">
        <v>0</v>
      </c>
      <c r="AG388" s="67">
        <v>0</v>
      </c>
      <c r="AH388" s="67">
        <v>0</v>
      </c>
      <c r="AI388" s="67">
        <v>0</v>
      </c>
      <c r="AJ388" s="67">
        <v>0</v>
      </c>
      <c r="AK388" s="67">
        <v>0</v>
      </c>
      <c r="AL388" s="67">
        <v>0</v>
      </c>
      <c r="AM388" s="67">
        <v>111358390106</v>
      </c>
      <c r="AN388" s="67">
        <v>25885794191</v>
      </c>
      <c r="AO388" s="67">
        <v>85493400522</v>
      </c>
      <c r="AP388" s="67">
        <v>204851143171</v>
      </c>
      <c r="AQ388" s="67">
        <v>179132659515</v>
      </c>
      <c r="AR388" s="67">
        <v>43166286171</v>
      </c>
      <c r="AS388" s="67">
        <v>34811521106</v>
      </c>
      <c r="AT388" s="67">
        <v>8354765065</v>
      </c>
      <c r="AU388" s="67">
        <v>128604000000</v>
      </c>
      <c r="AV388" s="67">
        <v>98332000000</v>
      </c>
      <c r="AW388" s="67">
        <v>704858232</v>
      </c>
      <c r="AX388" s="67">
        <v>531820020</v>
      </c>
      <c r="AY388" s="67">
        <v>242384182</v>
      </c>
      <c r="AZ388" s="67">
        <v>289435838</v>
      </c>
      <c r="BA388" s="67">
        <v>616135</v>
      </c>
      <c r="BB388" s="67">
        <v>0</v>
      </c>
      <c r="BC388" s="67">
        <v>0</v>
      </c>
      <c r="BD388" s="67">
        <v>211535</v>
      </c>
      <c r="BE388" s="67">
        <v>129756</v>
      </c>
      <c r="BF388" s="67">
        <v>172080786</v>
      </c>
      <c r="BG388" s="67"/>
      <c r="BH388" s="67">
        <v>11189596139</v>
      </c>
      <c r="BI388" s="67">
        <v>1627124799</v>
      </c>
      <c r="BJ388" s="67">
        <v>9562471340</v>
      </c>
      <c r="BK388" s="67">
        <v>0</v>
      </c>
      <c r="BL388" s="67"/>
      <c r="BM388" s="67"/>
      <c r="BN388" s="67"/>
      <c r="BO388" s="67"/>
      <c r="BP388" s="67"/>
      <c r="BQ388" s="67"/>
      <c r="BR388" s="67"/>
      <c r="BS388" s="67"/>
      <c r="BT388" s="67"/>
      <c r="BU388" s="67"/>
      <c r="BV388" s="67"/>
      <c r="BW388" s="67"/>
      <c r="BX388" s="67"/>
      <c r="BY388" s="67"/>
      <c r="BZ388" s="67">
        <v>107391445360</v>
      </c>
      <c r="CA388" s="67">
        <v>24445091145</v>
      </c>
      <c r="CB388" s="67">
        <v>82946354215</v>
      </c>
      <c r="CC388" s="67">
        <v>192724185902</v>
      </c>
      <c r="CD388" s="67">
        <v>162500000000</v>
      </c>
    </row>
    <row r="389" spans="1:82">
      <c r="A389" t="s">
        <v>545</v>
      </c>
      <c r="B389" t="s">
        <v>546</v>
      </c>
      <c r="C389" t="s">
        <v>210</v>
      </c>
      <c r="D389" t="s">
        <v>65</v>
      </c>
      <c r="E389" t="s">
        <v>153</v>
      </c>
      <c r="F389" s="67">
        <v>2017</v>
      </c>
      <c r="G389" t="s">
        <v>569</v>
      </c>
      <c r="H389" s="67">
        <v>1456834</v>
      </c>
      <c r="I389" s="67">
        <v>46173882014</v>
      </c>
      <c r="J389" s="67">
        <v>135314044999</v>
      </c>
      <c r="K389" s="67">
        <v>103722860284</v>
      </c>
      <c r="L389" s="67">
        <v>796642820</v>
      </c>
      <c r="M389" s="67">
        <v>604415310</v>
      </c>
      <c r="N389" s="67">
        <v>535821</v>
      </c>
      <c r="O389" s="67">
        <v>0</v>
      </c>
      <c r="P389" s="67">
        <v>0</v>
      </c>
      <c r="Q389" s="67">
        <v>226216</v>
      </c>
      <c r="R389" s="67">
        <v>142244</v>
      </c>
      <c r="S389" s="67">
        <v>190873717</v>
      </c>
      <c r="T389" s="67">
        <v>0</v>
      </c>
      <c r="U389" s="67">
        <v>20123887382</v>
      </c>
      <c r="V389" s="67">
        <v>3717013061</v>
      </c>
      <c r="W389" s="67">
        <v>16408636588</v>
      </c>
      <c r="X389" s="67">
        <v>0</v>
      </c>
      <c r="Y389" s="67">
        <v>0</v>
      </c>
      <c r="Z389" s="67">
        <v>0</v>
      </c>
      <c r="AA389" s="67">
        <v>0</v>
      </c>
      <c r="AB389" s="67">
        <v>0</v>
      </c>
      <c r="AC389" s="67">
        <v>0</v>
      </c>
      <c r="AD389" s="67">
        <v>0</v>
      </c>
      <c r="AE389" s="67">
        <v>0</v>
      </c>
      <c r="AF389" s="67">
        <v>0</v>
      </c>
      <c r="AG389" s="67">
        <v>0</v>
      </c>
      <c r="AH389" s="67">
        <v>0</v>
      </c>
      <c r="AI389" s="67">
        <v>0</v>
      </c>
      <c r="AJ389" s="67">
        <v>0</v>
      </c>
      <c r="AK389" s="67">
        <v>0</v>
      </c>
      <c r="AL389" s="67">
        <v>0</v>
      </c>
      <c r="AM389" s="67">
        <v>116036053442</v>
      </c>
      <c r="AN389" s="67">
        <v>26630781263</v>
      </c>
      <c r="AO389" s="67">
        <v>89416701888</v>
      </c>
      <c r="AP389" s="67">
        <v>212957354559</v>
      </c>
      <c r="AQ389" s="67">
        <v>183876529492</v>
      </c>
      <c r="AR389" s="67">
        <v>43796959584</v>
      </c>
      <c r="AS389" s="67">
        <v>35320128697</v>
      </c>
      <c r="AT389" s="67">
        <v>8476830887</v>
      </c>
      <c r="AU389" s="67">
        <v>131227000000</v>
      </c>
      <c r="AV389" s="67">
        <v>100590000000</v>
      </c>
      <c r="AW389" s="67">
        <v>676738585</v>
      </c>
      <c r="AX389" s="67">
        <v>501128581</v>
      </c>
      <c r="AY389" s="67">
        <v>228656992</v>
      </c>
      <c r="AZ389" s="67">
        <v>272471589</v>
      </c>
      <c r="BA389" s="67">
        <v>785973</v>
      </c>
      <c r="BB389" s="67">
        <v>0</v>
      </c>
      <c r="BC389" s="67">
        <v>0</v>
      </c>
      <c r="BD389" s="67">
        <v>220486</v>
      </c>
      <c r="BE389" s="67">
        <v>136484</v>
      </c>
      <c r="BF389" s="67">
        <v>174467061</v>
      </c>
      <c r="BG389" s="67"/>
      <c r="BH389" s="67">
        <v>13662591899</v>
      </c>
      <c r="BI389" s="67">
        <v>2668970910</v>
      </c>
      <c r="BJ389" s="67">
        <v>10993620988</v>
      </c>
      <c r="BK389" s="67">
        <v>0</v>
      </c>
      <c r="BL389" s="67"/>
      <c r="BM389" s="67"/>
      <c r="BN389" s="67"/>
      <c r="BO389" s="67"/>
      <c r="BP389" s="67"/>
      <c r="BQ389" s="67"/>
      <c r="BR389" s="67"/>
      <c r="BS389" s="67"/>
      <c r="BT389" s="67"/>
      <c r="BU389" s="67"/>
      <c r="BV389" s="67"/>
      <c r="BW389" s="67"/>
      <c r="BX389" s="67"/>
      <c r="BY389" s="67"/>
      <c r="BZ389" s="67">
        <v>118474259490</v>
      </c>
      <c r="CA389" s="67">
        <v>26485514015</v>
      </c>
      <c r="CB389" s="67">
        <v>91988745475</v>
      </c>
      <c r="CC389" s="67">
        <v>207247549558</v>
      </c>
      <c r="CD389" s="67">
        <v>176600000000</v>
      </c>
    </row>
    <row r="390" spans="1:82">
      <c r="A390" t="s">
        <v>545</v>
      </c>
      <c r="B390" t="s">
        <v>546</v>
      </c>
      <c r="C390" t="s">
        <v>210</v>
      </c>
      <c r="D390" t="s">
        <v>65</v>
      </c>
      <c r="E390" t="s">
        <v>153</v>
      </c>
      <c r="F390" s="67">
        <v>2018</v>
      </c>
      <c r="G390" t="s">
        <v>570</v>
      </c>
      <c r="H390" s="67">
        <v>1487340</v>
      </c>
      <c r="I390" s="67">
        <v>48922957606</v>
      </c>
      <c r="J390" s="67">
        <v>136582092909</v>
      </c>
      <c r="K390" s="67">
        <v>109926656428</v>
      </c>
      <c r="L390" s="67">
        <v>791802505</v>
      </c>
      <c r="M390" s="67">
        <v>604415310</v>
      </c>
      <c r="N390" s="67">
        <v>552566</v>
      </c>
      <c r="O390" s="67">
        <v>0</v>
      </c>
      <c r="P390" s="67">
        <v>0</v>
      </c>
      <c r="Q390" s="67">
        <v>233285</v>
      </c>
      <c r="R390" s="67">
        <v>146689</v>
      </c>
      <c r="S390" s="67">
        <v>186312676</v>
      </c>
      <c r="T390" s="67">
        <v>0</v>
      </c>
      <c r="U390" s="67">
        <v>20164934575</v>
      </c>
      <c r="V390" s="67">
        <v>3717013061</v>
      </c>
      <c r="W390" s="67">
        <v>16449760979</v>
      </c>
      <c r="X390" s="67">
        <v>0</v>
      </c>
      <c r="Y390" s="67">
        <v>0</v>
      </c>
      <c r="Z390" s="67">
        <v>0</v>
      </c>
      <c r="AA390" s="67">
        <v>0</v>
      </c>
      <c r="AB390" s="67">
        <v>0</v>
      </c>
      <c r="AC390" s="67">
        <v>0</v>
      </c>
      <c r="AD390" s="67">
        <v>0</v>
      </c>
      <c r="AE390" s="67">
        <v>0</v>
      </c>
      <c r="AF390" s="67">
        <v>0</v>
      </c>
      <c r="AG390" s="67">
        <v>0</v>
      </c>
      <c r="AH390" s="67">
        <v>0</v>
      </c>
      <c r="AI390" s="67">
        <v>0</v>
      </c>
      <c r="AJ390" s="67">
        <v>0</v>
      </c>
      <c r="AK390" s="67">
        <v>0</v>
      </c>
      <c r="AL390" s="67">
        <v>0</v>
      </c>
      <c r="AM390" s="67">
        <v>120696736081</v>
      </c>
      <c r="AN390" s="67">
        <v>27373236022</v>
      </c>
      <c r="AO390" s="67">
        <v>93326592268</v>
      </c>
      <c r="AP390" s="67">
        <v>215612804960</v>
      </c>
      <c r="AQ390" s="67">
        <v>188278190739</v>
      </c>
      <c r="AR390" s="67">
        <v>47146224772</v>
      </c>
      <c r="AS390" s="67">
        <v>38021149009</v>
      </c>
      <c r="AT390" s="67">
        <v>9125075762</v>
      </c>
      <c r="AU390" s="67">
        <v>135222000000</v>
      </c>
      <c r="AV390" s="67">
        <v>108832000000</v>
      </c>
      <c r="AW390" s="67">
        <v>713264456</v>
      </c>
      <c r="AX390" s="67">
        <v>534371218</v>
      </c>
      <c r="AY390" s="67">
        <v>248772367</v>
      </c>
      <c r="AZ390" s="67">
        <v>285598851</v>
      </c>
      <c r="BA390" s="67">
        <v>408915</v>
      </c>
      <c r="BB390" s="67">
        <v>0</v>
      </c>
      <c r="BC390" s="67">
        <v>0</v>
      </c>
      <c r="BD390" s="67">
        <v>230864</v>
      </c>
      <c r="BE390" s="67">
        <v>144112</v>
      </c>
      <c r="BF390" s="67">
        <v>178109348</v>
      </c>
      <c r="BG390" s="67"/>
      <c r="BH390" s="67">
        <v>14522255324</v>
      </c>
      <c r="BI390" s="67">
        <v>2564213660</v>
      </c>
      <c r="BJ390" s="67">
        <v>11958041664</v>
      </c>
      <c r="BK390" s="67">
        <v>0</v>
      </c>
      <c r="BL390" s="67"/>
      <c r="BM390" s="67"/>
      <c r="BN390" s="67"/>
      <c r="BO390" s="67"/>
      <c r="BP390" s="67"/>
      <c r="BQ390" s="67"/>
      <c r="BR390" s="67"/>
      <c r="BS390" s="67"/>
      <c r="BT390" s="67"/>
      <c r="BU390" s="67"/>
      <c r="BV390" s="67"/>
      <c r="BW390" s="67"/>
      <c r="BX390" s="67"/>
      <c r="BY390" s="67"/>
      <c r="BZ390" s="67">
        <v>126300482771</v>
      </c>
      <c r="CA390" s="67">
        <v>28188251207</v>
      </c>
      <c r="CB390" s="67">
        <v>98112231563</v>
      </c>
      <c r="CC390" s="67">
        <v>215072227322</v>
      </c>
      <c r="CD390" s="67">
        <v>188700000000</v>
      </c>
    </row>
    <row r="391" spans="1:82">
      <c r="A391" t="s">
        <v>545</v>
      </c>
      <c r="B391" t="s">
        <v>546</v>
      </c>
      <c r="C391" t="s">
        <v>210</v>
      </c>
      <c r="D391" t="s">
        <v>65</v>
      </c>
      <c r="E391" t="s">
        <v>153</v>
      </c>
      <c r="F391" s="67">
        <v>2019</v>
      </c>
      <c r="G391" t="s">
        <v>571</v>
      </c>
      <c r="H391" s="67">
        <v>1494188</v>
      </c>
      <c r="I391" s="67">
        <v>51032906284</v>
      </c>
      <c r="J391" s="67">
        <v>134406000000</v>
      </c>
      <c r="K391" s="67">
        <v>108822000000</v>
      </c>
      <c r="L391" s="67">
        <v>787127743</v>
      </c>
      <c r="M391" s="67">
        <v>604415310</v>
      </c>
      <c r="N391" s="67">
        <v>569310</v>
      </c>
      <c r="O391" s="67">
        <v>0</v>
      </c>
      <c r="P391" s="67">
        <v>0</v>
      </c>
      <c r="Q391" s="67">
        <v>240355</v>
      </c>
      <c r="R391" s="67">
        <v>151135</v>
      </c>
      <c r="S391" s="67">
        <v>181751634</v>
      </c>
      <c r="T391" s="67">
        <v>0</v>
      </c>
      <c r="U391" s="67">
        <v>10175286831</v>
      </c>
      <c r="V391" s="67">
        <v>3222843694</v>
      </c>
      <c r="W391" s="67">
        <v>6952443136</v>
      </c>
      <c r="X391" s="67">
        <v>0</v>
      </c>
      <c r="Y391" s="67">
        <v>0</v>
      </c>
      <c r="Z391" s="67">
        <v>0</v>
      </c>
      <c r="AA391" s="67">
        <v>0</v>
      </c>
      <c r="AB391" s="67">
        <v>0</v>
      </c>
      <c r="AC391" s="67">
        <v>0</v>
      </c>
      <c r="AD391" s="67">
        <v>0</v>
      </c>
      <c r="AE391" s="67">
        <v>0</v>
      </c>
      <c r="AF391" s="67">
        <v>0</v>
      </c>
      <c r="AG391" s="67">
        <v>0</v>
      </c>
      <c r="AH391" s="67">
        <v>0</v>
      </c>
      <c r="AI391" s="67">
        <v>0</v>
      </c>
      <c r="AJ391" s="67">
        <v>0</v>
      </c>
      <c r="AK391" s="67">
        <v>0</v>
      </c>
      <c r="AL391" s="67">
        <v>0</v>
      </c>
      <c r="AM391" s="67">
        <v>125336325516</v>
      </c>
      <c r="AN391" s="67">
        <v>28113173138</v>
      </c>
      <c r="AO391" s="67">
        <v>97223152378</v>
      </c>
      <c r="AP391" s="67">
        <v>212915646373</v>
      </c>
      <c r="AQ391" s="67">
        <v>187331646373</v>
      </c>
      <c r="AR391" s="67">
        <v>51032906284</v>
      </c>
      <c r="AS391" s="67">
        <v>41155569584</v>
      </c>
      <c r="AT391" s="67">
        <v>9877336700</v>
      </c>
      <c r="AU391" s="67">
        <v>134406000000</v>
      </c>
      <c r="AV391" s="67">
        <v>108822000000</v>
      </c>
      <c r="AW391" s="67">
        <v>787127743</v>
      </c>
      <c r="AX391" s="67">
        <v>604415310</v>
      </c>
      <c r="AY391" s="67">
        <v>254601637</v>
      </c>
      <c r="AZ391" s="67">
        <v>349813673</v>
      </c>
      <c r="BA391" s="67">
        <v>569310</v>
      </c>
      <c r="BB391" s="67">
        <v>0</v>
      </c>
      <c r="BC391" s="67">
        <v>0</v>
      </c>
      <c r="BD391" s="67">
        <v>240355</v>
      </c>
      <c r="BE391" s="67">
        <v>151135</v>
      </c>
      <c r="BF391" s="67">
        <v>181751634</v>
      </c>
      <c r="BG391" s="67"/>
      <c r="BH391" s="67">
        <v>10175286831</v>
      </c>
      <c r="BI391" s="67">
        <v>3222843694</v>
      </c>
      <c r="BJ391" s="67">
        <v>6952443136</v>
      </c>
      <c r="BK391" s="67">
        <v>0</v>
      </c>
      <c r="BL391" s="67"/>
      <c r="BM391" s="67"/>
      <c r="BN391" s="67"/>
      <c r="BO391" s="67"/>
      <c r="BP391" s="67"/>
      <c r="BQ391" s="67"/>
      <c r="BR391" s="67"/>
      <c r="BS391" s="67"/>
      <c r="BT391" s="67"/>
      <c r="BU391" s="67"/>
      <c r="BV391" s="67"/>
      <c r="BW391" s="67"/>
      <c r="BX391" s="67"/>
      <c r="BY391" s="67"/>
      <c r="BZ391" s="67">
        <v>125336325516</v>
      </c>
      <c r="CA391" s="67">
        <v>28113173138</v>
      </c>
      <c r="CB391" s="67">
        <v>97223152378</v>
      </c>
      <c r="CC391" s="67">
        <v>212915646373</v>
      </c>
      <c r="CD391" s="67">
        <v>187300000000</v>
      </c>
    </row>
    <row r="392" spans="1:82">
      <c r="A392" t="s">
        <v>545</v>
      </c>
      <c r="B392" t="s">
        <v>546</v>
      </c>
      <c r="C392" t="s">
        <v>210</v>
      </c>
      <c r="D392" t="s">
        <v>65</v>
      </c>
      <c r="E392" t="s">
        <v>153</v>
      </c>
      <c r="F392" s="67">
        <v>2020</v>
      </c>
      <c r="G392" t="s">
        <v>572</v>
      </c>
      <c r="H392" s="67">
        <v>1477469</v>
      </c>
      <c r="I392" s="67">
        <v>52885134238</v>
      </c>
      <c r="J392" s="67">
        <v>138347490035</v>
      </c>
      <c r="K392" s="67">
        <v>116077332953</v>
      </c>
      <c r="L392" s="67">
        <v>781987760</v>
      </c>
      <c r="M392" s="67">
        <v>604415309</v>
      </c>
      <c r="N392" s="67">
        <v>104653</v>
      </c>
      <c r="O392" s="67">
        <v>0</v>
      </c>
      <c r="P392" s="67">
        <v>0</v>
      </c>
      <c r="Q392" s="67">
        <v>247424</v>
      </c>
      <c r="R392" s="67">
        <v>155580</v>
      </c>
      <c r="S392" s="67">
        <v>177190593</v>
      </c>
      <c r="T392" s="67">
        <v>0</v>
      </c>
      <c r="U392" s="67">
        <v>8607178785</v>
      </c>
      <c r="V392" s="67">
        <v>2822972347</v>
      </c>
      <c r="W392" s="67">
        <v>5829988811</v>
      </c>
      <c r="X392" s="67">
        <v>0</v>
      </c>
      <c r="Y392" s="67">
        <v>0</v>
      </c>
      <c r="Z392" s="67">
        <v>0</v>
      </c>
      <c r="AA392" s="67">
        <v>0</v>
      </c>
      <c r="AB392" s="67">
        <v>0</v>
      </c>
      <c r="AC392" s="67">
        <v>0</v>
      </c>
      <c r="AD392" s="67">
        <v>0</v>
      </c>
      <c r="AE392" s="67">
        <v>0</v>
      </c>
      <c r="AF392" s="67">
        <v>0</v>
      </c>
      <c r="AG392" s="67">
        <v>0</v>
      </c>
      <c r="AH392" s="67">
        <v>0</v>
      </c>
      <c r="AI392" s="67">
        <v>0</v>
      </c>
      <c r="AJ392" s="67">
        <v>0</v>
      </c>
      <c r="AK392" s="67">
        <v>0</v>
      </c>
      <c r="AL392" s="67">
        <v>0</v>
      </c>
      <c r="AM392" s="67">
        <v>129953797055</v>
      </c>
      <c r="AN392" s="67">
        <v>28850396786</v>
      </c>
      <c r="AO392" s="67">
        <v>101105724708</v>
      </c>
      <c r="AP392" s="67">
        <v>214575517096</v>
      </c>
      <c r="AQ392" s="67">
        <v>190159983766</v>
      </c>
      <c r="AR392" s="67">
        <v>55441676425</v>
      </c>
      <c r="AS392" s="67">
        <v>44711029375</v>
      </c>
      <c r="AT392" s="67">
        <v>10730647050</v>
      </c>
      <c r="AU392" s="67">
        <v>135141000000</v>
      </c>
      <c r="AV392" s="67">
        <v>113387000000</v>
      </c>
      <c r="AW392" s="67">
        <v>807298345</v>
      </c>
      <c r="AX392" s="67">
        <v>621377758</v>
      </c>
      <c r="AY392" s="67">
        <v>265883066</v>
      </c>
      <c r="AZ392" s="67">
        <v>355494691</v>
      </c>
      <c r="BA392" s="67">
        <v>96617</v>
      </c>
      <c r="BB392" s="67">
        <v>0</v>
      </c>
      <c r="BC392" s="67">
        <v>0</v>
      </c>
      <c r="BD392" s="67">
        <v>267346</v>
      </c>
      <c r="BE392" s="67">
        <v>162703</v>
      </c>
      <c r="BF392" s="67">
        <v>185393921</v>
      </c>
      <c r="BG392" s="67"/>
      <c r="BH392" s="67">
        <v>7062681991</v>
      </c>
      <c r="BI392" s="67">
        <v>585456725</v>
      </c>
      <c r="BJ392" s="67">
        <v>6477225266</v>
      </c>
      <c r="BK392" s="67">
        <v>0</v>
      </c>
      <c r="BL392" s="67"/>
      <c r="BM392" s="67"/>
      <c r="BN392" s="67"/>
      <c r="BO392" s="67"/>
      <c r="BP392" s="67"/>
      <c r="BQ392" s="67"/>
      <c r="BR392" s="67"/>
      <c r="BS392" s="67"/>
      <c r="BT392" s="67"/>
      <c r="BU392" s="67"/>
      <c r="BV392" s="67"/>
      <c r="BW392" s="67"/>
      <c r="BX392" s="67"/>
      <c r="BY392" s="67"/>
      <c r="BZ392" s="67">
        <v>111050978283</v>
      </c>
      <c r="CA392" s="67">
        <v>24952437064</v>
      </c>
      <c r="CB392" s="67">
        <v>86098541219</v>
      </c>
      <c r="CC392" s="67">
        <v>196116635044</v>
      </c>
      <c r="CD392" s="67">
        <v>174400000000</v>
      </c>
    </row>
    <row r="393" spans="1:82">
      <c r="A393" t="s">
        <v>573</v>
      </c>
      <c r="B393" t="s">
        <v>574</v>
      </c>
      <c r="C393" t="s">
        <v>71</v>
      </c>
      <c r="D393" t="s">
        <v>63</v>
      </c>
      <c r="E393" t="s">
        <v>153</v>
      </c>
      <c r="F393" s="67">
        <v>1995</v>
      </c>
      <c r="G393" t="s">
        <v>575</v>
      </c>
      <c r="H393" s="67">
        <v>3750527</v>
      </c>
      <c r="I393" s="67">
        <v>1660791879</v>
      </c>
      <c r="J393" s="67"/>
      <c r="K393" s="67"/>
      <c r="L393" s="67">
        <v>23013819752</v>
      </c>
      <c r="M393" s="67">
        <v>16023065814</v>
      </c>
      <c r="N393" s="67">
        <v>2682956449</v>
      </c>
      <c r="O393" s="67">
        <v>0</v>
      </c>
      <c r="P393" s="67">
        <v>889410342</v>
      </c>
      <c r="Q393" s="67">
        <v>256670624</v>
      </c>
      <c r="R393" s="67">
        <v>1959734859</v>
      </c>
      <c r="S393" s="67">
        <v>45509</v>
      </c>
      <c r="T393" s="67">
        <v>3084015474</v>
      </c>
      <c r="U393" s="67">
        <v>7256908326</v>
      </c>
      <c r="V393" s="67">
        <v>0</v>
      </c>
      <c r="W393" s="67"/>
      <c r="X393" s="67">
        <v>4659325606</v>
      </c>
      <c r="Y393" s="67">
        <v>2779000000</v>
      </c>
      <c r="Z393" s="67">
        <v>240495206</v>
      </c>
      <c r="AA393" s="67">
        <v>0</v>
      </c>
      <c r="AB393" s="67">
        <v>0</v>
      </c>
      <c r="AC393" s="67">
        <v>2226211161</v>
      </c>
      <c r="AD393" s="67">
        <v>82936965</v>
      </c>
      <c r="AE393" s="67">
        <v>0</v>
      </c>
      <c r="AF393" s="67">
        <v>0</v>
      </c>
      <c r="AG393" s="67">
        <v>0</v>
      </c>
      <c r="AH393" s="67">
        <v>0</v>
      </c>
      <c r="AI393" s="67">
        <v>229561315</v>
      </c>
      <c r="AJ393" s="67">
        <v>0</v>
      </c>
      <c r="AK393" s="67">
        <v>0</v>
      </c>
      <c r="AL393" s="67">
        <v>0</v>
      </c>
      <c r="AM393" s="67">
        <v>62374885729</v>
      </c>
      <c r="AN393" s="67">
        <v>21029618234</v>
      </c>
      <c r="AO393" s="67">
        <v>42120035414</v>
      </c>
      <c r="AP393" s="67"/>
      <c r="AQ393" s="67">
        <v>84355589534</v>
      </c>
      <c r="AR393" s="67">
        <v>3421157248</v>
      </c>
      <c r="AS393" s="67">
        <v>2758997781</v>
      </c>
      <c r="AT393" s="67">
        <v>662159467</v>
      </c>
      <c r="AU393" s="67"/>
      <c r="AV393" s="67"/>
      <c r="AW393" s="67">
        <v>10525743521</v>
      </c>
      <c r="AX393" s="67">
        <v>4306845446</v>
      </c>
      <c r="AY393" s="67">
        <v>1826399087</v>
      </c>
      <c r="AZ393" s="67">
        <v>2480446359</v>
      </c>
      <c r="BA393" s="67">
        <v>30049071</v>
      </c>
      <c r="BB393" s="67">
        <v>0</v>
      </c>
      <c r="BC393" s="67">
        <v>2174178422</v>
      </c>
      <c r="BD393" s="67">
        <v>174503618</v>
      </c>
      <c r="BE393" s="67">
        <v>457403684</v>
      </c>
      <c r="BF393" s="67">
        <v>665866</v>
      </c>
      <c r="BG393" s="67">
        <v>3382097414</v>
      </c>
      <c r="BH393" s="67">
        <v>585198676</v>
      </c>
      <c r="BI393" s="67"/>
      <c r="BJ393" s="67">
        <v>528060327</v>
      </c>
      <c r="BK393" s="67">
        <v>27857578</v>
      </c>
      <c r="BL393" s="67">
        <v>29280771</v>
      </c>
      <c r="BM393" s="67">
        <v>12502990</v>
      </c>
      <c r="BN393" s="67"/>
      <c r="BO393" s="67"/>
      <c r="BP393" s="67">
        <v>16777781</v>
      </c>
      <c r="BQ393" s="67"/>
      <c r="BR393" s="67"/>
      <c r="BS393" s="67"/>
      <c r="BT393" s="67"/>
      <c r="BU393" s="67"/>
      <c r="BV393" s="67"/>
      <c r="BW393" s="67"/>
      <c r="BX393" s="67"/>
      <c r="BY393" s="67"/>
      <c r="BZ393" s="67">
        <v>5525909580</v>
      </c>
      <c r="CA393" s="67">
        <v>2574751557</v>
      </c>
      <c r="CB393" s="67">
        <v>2951158023</v>
      </c>
      <c r="CC393" s="67"/>
      <c r="CD393" s="67"/>
    </row>
    <row r="394" spans="1:82">
      <c r="A394" t="s">
        <v>573</v>
      </c>
      <c r="B394" t="s">
        <v>574</v>
      </c>
      <c r="C394" t="s">
        <v>71</v>
      </c>
      <c r="D394" t="s">
        <v>63</v>
      </c>
      <c r="E394" t="s">
        <v>153</v>
      </c>
      <c r="F394" s="67">
        <v>1996</v>
      </c>
      <c r="G394" t="s">
        <v>576</v>
      </c>
      <c r="H394" s="67">
        <v>3907751</v>
      </c>
      <c r="I394" s="67">
        <v>2037000693</v>
      </c>
      <c r="J394" s="67">
        <v>993289465</v>
      </c>
      <c r="K394" s="67">
        <v>472766786</v>
      </c>
      <c r="L394" s="67">
        <v>25983647834</v>
      </c>
      <c r="M394" s="67">
        <v>15986231180</v>
      </c>
      <c r="N394" s="67">
        <v>2670744967</v>
      </c>
      <c r="O394" s="67">
        <v>0</v>
      </c>
      <c r="P394" s="67">
        <v>885362189</v>
      </c>
      <c r="Q394" s="67">
        <v>255502387</v>
      </c>
      <c r="R394" s="67">
        <v>1950815122</v>
      </c>
      <c r="S394" s="67">
        <v>44388</v>
      </c>
      <c r="T394" s="67">
        <v>4364859671</v>
      </c>
      <c r="U394" s="67">
        <v>7255026355</v>
      </c>
      <c r="V394" s="67">
        <v>0</v>
      </c>
      <c r="W394" s="67"/>
      <c r="X394" s="67">
        <v>4656731083</v>
      </c>
      <c r="Y394" s="67">
        <v>2778000000</v>
      </c>
      <c r="Z394" s="67">
        <v>240330461</v>
      </c>
      <c r="AA394" s="67">
        <v>0</v>
      </c>
      <c r="AB394" s="67">
        <v>0</v>
      </c>
      <c r="AC394" s="67">
        <v>2225146166</v>
      </c>
      <c r="AD394" s="67">
        <v>82936965</v>
      </c>
      <c r="AE394" s="67">
        <v>0</v>
      </c>
      <c r="AF394" s="67">
        <v>0</v>
      </c>
      <c r="AG394" s="67">
        <v>0</v>
      </c>
      <c r="AH394" s="67">
        <v>0</v>
      </c>
      <c r="AI394" s="67">
        <v>229561315</v>
      </c>
      <c r="AJ394" s="67">
        <v>0</v>
      </c>
      <c r="AK394" s="67">
        <v>0</v>
      </c>
      <c r="AL394" s="67">
        <v>0</v>
      </c>
      <c r="AM394" s="67">
        <v>65474081029</v>
      </c>
      <c r="AN394" s="67">
        <v>22043233496</v>
      </c>
      <c r="AO394" s="67">
        <v>44267025329</v>
      </c>
      <c r="AP394" s="67">
        <v>85146472375</v>
      </c>
      <c r="AQ394" s="67">
        <v>93892812913</v>
      </c>
      <c r="AR394" s="67">
        <v>2887233817</v>
      </c>
      <c r="AS394" s="67">
        <v>2328414369</v>
      </c>
      <c r="AT394" s="67">
        <v>558819449</v>
      </c>
      <c r="AU394" s="67">
        <v>714646087</v>
      </c>
      <c r="AV394" s="67">
        <v>340143478</v>
      </c>
      <c r="AW394" s="67">
        <v>12970366291</v>
      </c>
      <c r="AX394" s="67">
        <v>4821233723</v>
      </c>
      <c r="AY394" s="67">
        <v>2206882077</v>
      </c>
      <c r="AZ394" s="67">
        <v>2614351646</v>
      </c>
      <c r="BA394" s="67">
        <v>27683856</v>
      </c>
      <c r="BB394" s="67">
        <v>0</v>
      </c>
      <c r="BC394" s="67">
        <v>2211690364</v>
      </c>
      <c r="BD394" s="67">
        <v>175954856</v>
      </c>
      <c r="BE394" s="67">
        <v>682720378</v>
      </c>
      <c r="BF394" s="67">
        <v>650257</v>
      </c>
      <c r="BG394" s="67">
        <v>5050432857</v>
      </c>
      <c r="BH394" s="67">
        <v>12174234</v>
      </c>
      <c r="BI394" s="67"/>
      <c r="BJ394" s="67"/>
      <c r="BK394" s="67">
        <v>0</v>
      </c>
      <c r="BL394" s="67">
        <v>12174234</v>
      </c>
      <c r="BM394" s="67"/>
      <c r="BN394" s="67"/>
      <c r="BO394" s="67"/>
      <c r="BP394" s="67">
        <v>12174234</v>
      </c>
      <c r="BQ394" s="67"/>
      <c r="BR394" s="67"/>
      <c r="BS394" s="67"/>
      <c r="BT394" s="67"/>
      <c r="BU394" s="67"/>
      <c r="BV394" s="67"/>
      <c r="BW394" s="67"/>
      <c r="BX394" s="67"/>
      <c r="BY394" s="67"/>
      <c r="BZ394" s="67">
        <v>8656315193</v>
      </c>
      <c r="CA394" s="67">
        <v>3991131703</v>
      </c>
      <c r="CB394" s="67">
        <v>4665183491</v>
      </c>
      <c r="CC394" s="67">
        <v>24900592145</v>
      </c>
      <c r="CD394" s="67">
        <v>24530000000</v>
      </c>
    </row>
    <row r="395" spans="1:82">
      <c r="A395" t="s">
        <v>573</v>
      </c>
      <c r="B395" t="s">
        <v>574</v>
      </c>
      <c r="C395" t="s">
        <v>71</v>
      </c>
      <c r="D395" t="s">
        <v>63</v>
      </c>
      <c r="E395" t="s">
        <v>153</v>
      </c>
      <c r="F395" s="67">
        <v>1997</v>
      </c>
      <c r="G395" t="s">
        <v>577</v>
      </c>
      <c r="H395" s="67">
        <v>4047748</v>
      </c>
      <c r="I395" s="67">
        <v>2564548341</v>
      </c>
      <c r="J395" s="67">
        <v>1533173883</v>
      </c>
      <c r="K395" s="67">
        <v>1707018742</v>
      </c>
      <c r="L395" s="67">
        <v>25032766602</v>
      </c>
      <c r="M395" s="67">
        <v>15949396546</v>
      </c>
      <c r="N395" s="67">
        <v>2658533484</v>
      </c>
      <c r="O395" s="67">
        <v>0</v>
      </c>
      <c r="P395" s="67">
        <v>881314036</v>
      </c>
      <c r="Q395" s="67">
        <v>254334150</v>
      </c>
      <c r="R395" s="67">
        <v>1941895384</v>
      </c>
      <c r="S395" s="67">
        <v>43219</v>
      </c>
      <c r="T395" s="67">
        <v>3940733469</v>
      </c>
      <c r="U395" s="67">
        <v>7252217494</v>
      </c>
      <c r="V395" s="67">
        <v>0</v>
      </c>
      <c r="W395" s="67"/>
      <c r="X395" s="67">
        <v>4654057459</v>
      </c>
      <c r="Y395" s="67">
        <v>2777000000</v>
      </c>
      <c r="Z395" s="67">
        <v>240330461</v>
      </c>
      <c r="AA395" s="67">
        <v>0</v>
      </c>
      <c r="AB395" s="67">
        <v>0</v>
      </c>
      <c r="AC395" s="67">
        <v>2224122132</v>
      </c>
      <c r="AD395" s="67">
        <v>82936965</v>
      </c>
      <c r="AE395" s="67">
        <v>0</v>
      </c>
      <c r="AF395" s="67">
        <v>0</v>
      </c>
      <c r="AG395" s="67">
        <v>0</v>
      </c>
      <c r="AH395" s="67">
        <v>0</v>
      </c>
      <c r="AI395" s="67">
        <v>229561315</v>
      </c>
      <c r="AJ395" s="67">
        <v>0</v>
      </c>
      <c r="AK395" s="67">
        <v>0</v>
      </c>
      <c r="AL395" s="67">
        <v>0</v>
      </c>
      <c r="AM395" s="67">
        <v>68301295427</v>
      </c>
      <c r="AN395" s="67">
        <v>22951220190</v>
      </c>
      <c r="AO395" s="67">
        <v>46254166061</v>
      </c>
      <c r="AP395" s="67">
        <v>87109207524</v>
      </c>
      <c r="AQ395" s="67">
        <v>96047931492</v>
      </c>
      <c r="AR395" s="67">
        <v>3465260646</v>
      </c>
      <c r="AS395" s="67">
        <v>2794565037</v>
      </c>
      <c r="AT395" s="67">
        <v>670695609</v>
      </c>
      <c r="AU395" s="67">
        <v>1117823043</v>
      </c>
      <c r="AV395" s="67">
        <v>1244571739</v>
      </c>
      <c r="AW395" s="67">
        <v>14827676220</v>
      </c>
      <c r="AX395" s="67">
        <v>5466046066</v>
      </c>
      <c r="AY395" s="67">
        <v>2445964322</v>
      </c>
      <c r="AZ395" s="67">
        <v>3020081744</v>
      </c>
      <c r="BA395" s="67">
        <v>1620198076</v>
      </c>
      <c r="BB395" s="67">
        <v>0</v>
      </c>
      <c r="BC395" s="67">
        <v>2248941312</v>
      </c>
      <c r="BD395" s="67">
        <v>178457920</v>
      </c>
      <c r="BE395" s="67">
        <v>899801429</v>
      </c>
      <c r="BF395" s="67">
        <v>503921</v>
      </c>
      <c r="BG395" s="67">
        <v>4413727496</v>
      </c>
      <c r="BH395" s="67">
        <v>18265984</v>
      </c>
      <c r="BI395" s="67"/>
      <c r="BJ395" s="67"/>
      <c r="BK395" s="67">
        <v>0</v>
      </c>
      <c r="BL395" s="67">
        <v>18265984</v>
      </c>
      <c r="BM395" s="67"/>
      <c r="BN395" s="67"/>
      <c r="BO395" s="67"/>
      <c r="BP395" s="67">
        <v>12466152</v>
      </c>
      <c r="BQ395" s="67">
        <v>1384767</v>
      </c>
      <c r="BR395" s="67"/>
      <c r="BS395" s="67"/>
      <c r="BT395" s="67"/>
      <c r="BU395" s="67"/>
      <c r="BV395" s="67">
        <v>4415064</v>
      </c>
      <c r="BW395" s="67"/>
      <c r="BX395" s="67"/>
      <c r="BY395" s="67"/>
      <c r="BZ395" s="67">
        <v>11591761197</v>
      </c>
      <c r="CA395" s="67">
        <v>5358537736</v>
      </c>
      <c r="CB395" s="67">
        <v>6233223461</v>
      </c>
      <c r="CC395" s="67">
        <v>29776215350</v>
      </c>
      <c r="CD395" s="67">
        <v>29900000000</v>
      </c>
    </row>
    <row r="396" spans="1:82">
      <c r="A396" t="s">
        <v>573</v>
      </c>
      <c r="B396" t="s">
        <v>574</v>
      </c>
      <c r="C396" t="s">
        <v>71</v>
      </c>
      <c r="D396" t="s">
        <v>63</v>
      </c>
      <c r="E396" t="s">
        <v>153</v>
      </c>
      <c r="F396" s="67">
        <v>1998</v>
      </c>
      <c r="G396" t="s">
        <v>578</v>
      </c>
      <c r="H396" s="67">
        <v>4115059</v>
      </c>
      <c r="I396" s="67">
        <v>3132220786</v>
      </c>
      <c r="J396" s="67">
        <v>2058643350</v>
      </c>
      <c r="K396" s="67">
        <v>2908628901</v>
      </c>
      <c r="L396" s="67">
        <v>24811958761</v>
      </c>
      <c r="M396" s="67">
        <v>15912561912</v>
      </c>
      <c r="N396" s="67">
        <v>2646322002</v>
      </c>
      <c r="O396" s="67">
        <v>0</v>
      </c>
      <c r="P396" s="67">
        <v>877265882</v>
      </c>
      <c r="Q396" s="67">
        <v>253165913</v>
      </c>
      <c r="R396" s="67">
        <v>1932975646</v>
      </c>
      <c r="S396" s="67">
        <v>42349</v>
      </c>
      <c r="T396" s="67">
        <v>3857770660</v>
      </c>
      <c r="U396" s="67">
        <v>7247900086</v>
      </c>
      <c r="V396" s="67">
        <v>0</v>
      </c>
      <c r="W396" s="67"/>
      <c r="X396" s="67">
        <v>4645430672</v>
      </c>
      <c r="Y396" s="67">
        <v>2776000000</v>
      </c>
      <c r="Z396" s="67">
        <v>240330461</v>
      </c>
      <c r="AA396" s="67">
        <v>0</v>
      </c>
      <c r="AB396" s="67">
        <v>0</v>
      </c>
      <c r="AC396" s="67">
        <v>2223098099</v>
      </c>
      <c r="AD396" s="67">
        <v>82844875</v>
      </c>
      <c r="AE396" s="67">
        <v>0</v>
      </c>
      <c r="AF396" s="67">
        <v>0</v>
      </c>
      <c r="AG396" s="67">
        <v>0</v>
      </c>
      <c r="AH396" s="67">
        <v>0</v>
      </c>
      <c r="AI396" s="67">
        <v>229320928</v>
      </c>
      <c r="AJ396" s="67">
        <v>0</v>
      </c>
      <c r="AK396" s="67">
        <v>0</v>
      </c>
      <c r="AL396" s="67">
        <v>0</v>
      </c>
      <c r="AM396" s="67">
        <v>69754166490</v>
      </c>
      <c r="AN396" s="67">
        <v>23414575633</v>
      </c>
      <c r="AO396" s="67">
        <v>47281168483</v>
      </c>
      <c r="AP396" s="67">
        <v>89571475670</v>
      </c>
      <c r="AQ396" s="67">
        <v>98782588721</v>
      </c>
      <c r="AR396" s="67">
        <v>4005469383</v>
      </c>
      <c r="AS396" s="67">
        <v>3230217244</v>
      </c>
      <c r="AT396" s="67">
        <v>775252139</v>
      </c>
      <c r="AU396" s="67">
        <v>1521000000</v>
      </c>
      <c r="AV396" s="67">
        <v>2149000000</v>
      </c>
      <c r="AW396" s="67">
        <v>13126543267</v>
      </c>
      <c r="AX396" s="67">
        <v>6011471288</v>
      </c>
      <c r="AY396" s="67">
        <v>2553714082</v>
      </c>
      <c r="AZ396" s="67">
        <v>3457757206</v>
      </c>
      <c r="BA396" s="67">
        <v>1454791355</v>
      </c>
      <c r="BB396" s="67">
        <v>0</v>
      </c>
      <c r="BC396" s="67">
        <v>188933542</v>
      </c>
      <c r="BD396" s="67">
        <v>177680481</v>
      </c>
      <c r="BE396" s="67">
        <v>1008815501</v>
      </c>
      <c r="BF396" s="67">
        <v>432457</v>
      </c>
      <c r="BG396" s="67">
        <v>4284418642</v>
      </c>
      <c r="BH396" s="67">
        <v>59534129</v>
      </c>
      <c r="BI396" s="67"/>
      <c r="BJ396" s="67"/>
      <c r="BK396" s="67">
        <v>0</v>
      </c>
      <c r="BL396" s="67">
        <v>59534129</v>
      </c>
      <c r="BM396" s="67">
        <v>7529269</v>
      </c>
      <c r="BN396" s="67"/>
      <c r="BO396" s="67"/>
      <c r="BP396" s="67">
        <v>48553798</v>
      </c>
      <c r="BQ396" s="67">
        <v>947421</v>
      </c>
      <c r="BR396" s="67"/>
      <c r="BS396" s="67"/>
      <c r="BT396" s="67"/>
      <c r="BU396" s="67"/>
      <c r="BV396" s="67">
        <v>2503642</v>
      </c>
      <c r="BW396" s="67"/>
      <c r="BX396" s="67"/>
      <c r="BY396" s="67"/>
      <c r="BZ396" s="67">
        <v>13121864811</v>
      </c>
      <c r="CA396" s="67">
        <v>6067178988</v>
      </c>
      <c r="CB396" s="67">
        <v>7054685824</v>
      </c>
      <c r="CC396" s="67">
        <v>29685411591</v>
      </c>
      <c r="CD396" s="67">
        <v>30310000000</v>
      </c>
    </row>
    <row r="397" spans="1:82">
      <c r="A397" t="s">
        <v>573</v>
      </c>
      <c r="B397" t="s">
        <v>574</v>
      </c>
      <c r="C397" t="s">
        <v>71</v>
      </c>
      <c r="D397" t="s">
        <v>63</v>
      </c>
      <c r="E397" t="s">
        <v>153</v>
      </c>
      <c r="F397" s="67">
        <v>1999</v>
      </c>
      <c r="G397" t="s">
        <v>579</v>
      </c>
      <c r="H397" s="67">
        <v>4153014</v>
      </c>
      <c r="I397" s="67">
        <v>3602511687</v>
      </c>
      <c r="J397" s="67">
        <v>3725065890</v>
      </c>
      <c r="K397" s="67">
        <v>4219248170</v>
      </c>
      <c r="L397" s="67">
        <v>26054614689</v>
      </c>
      <c r="M397" s="67">
        <v>15507380937</v>
      </c>
      <c r="N397" s="67">
        <v>2634110519</v>
      </c>
      <c r="O397" s="67">
        <v>0</v>
      </c>
      <c r="P397" s="67">
        <v>873217729</v>
      </c>
      <c r="Q397" s="67">
        <v>251997676</v>
      </c>
      <c r="R397" s="67">
        <v>1924055908</v>
      </c>
      <c r="S397" s="67">
        <v>41567</v>
      </c>
      <c r="T397" s="67">
        <v>4683165962</v>
      </c>
      <c r="U397" s="67">
        <v>7238342885</v>
      </c>
      <c r="V397" s="67">
        <v>0</v>
      </c>
      <c r="W397" s="67"/>
      <c r="X397" s="67">
        <v>4634301120</v>
      </c>
      <c r="Y397" s="67">
        <v>2772000000</v>
      </c>
      <c r="Z397" s="67">
        <v>240165715</v>
      </c>
      <c r="AA397" s="67">
        <v>0</v>
      </c>
      <c r="AB397" s="67">
        <v>0</v>
      </c>
      <c r="AC397" s="67">
        <v>2220025998</v>
      </c>
      <c r="AD397" s="67">
        <v>82752785</v>
      </c>
      <c r="AE397" s="67">
        <v>0</v>
      </c>
      <c r="AF397" s="67">
        <v>0</v>
      </c>
      <c r="AG397" s="67">
        <v>0</v>
      </c>
      <c r="AH397" s="67">
        <v>0</v>
      </c>
      <c r="AI397" s="67">
        <v>229080542</v>
      </c>
      <c r="AJ397" s="67">
        <v>0</v>
      </c>
      <c r="AK397" s="67">
        <v>0</v>
      </c>
      <c r="AL397" s="67">
        <v>0</v>
      </c>
      <c r="AM397" s="67">
        <v>70947661045</v>
      </c>
      <c r="AN397" s="67">
        <v>23805108298</v>
      </c>
      <c r="AO397" s="67">
        <v>48107661866</v>
      </c>
      <c r="AP397" s="67">
        <v>96020983193</v>
      </c>
      <c r="AQ397" s="67">
        <v>103196618780</v>
      </c>
      <c r="AR397" s="67">
        <v>4433413554</v>
      </c>
      <c r="AS397" s="67">
        <v>3575333512</v>
      </c>
      <c r="AT397" s="67">
        <v>858080043</v>
      </c>
      <c r="AU397" s="67">
        <v>2789000000</v>
      </c>
      <c r="AV397" s="67">
        <v>3159000000</v>
      </c>
      <c r="AW397" s="67">
        <v>13810441594</v>
      </c>
      <c r="AX397" s="67">
        <v>6530546249</v>
      </c>
      <c r="AY397" s="67">
        <v>2824459637</v>
      </c>
      <c r="AZ397" s="67">
        <v>3706086613</v>
      </c>
      <c r="BA397" s="67">
        <v>1456331682</v>
      </c>
      <c r="BB397" s="67">
        <v>0</v>
      </c>
      <c r="BC397" s="67">
        <v>189668692</v>
      </c>
      <c r="BD397" s="67">
        <v>178655394</v>
      </c>
      <c r="BE397" s="67">
        <v>1148367075</v>
      </c>
      <c r="BF397" s="67">
        <v>415564</v>
      </c>
      <c r="BG397" s="67">
        <v>4306456937</v>
      </c>
      <c r="BH397" s="67">
        <v>51173313</v>
      </c>
      <c r="BI397" s="67"/>
      <c r="BJ397" s="67"/>
      <c r="BK397" s="67">
        <v>0</v>
      </c>
      <c r="BL397" s="67">
        <v>51173313</v>
      </c>
      <c r="BM397" s="67">
        <v>2460752</v>
      </c>
      <c r="BN397" s="67"/>
      <c r="BO397" s="67"/>
      <c r="BP397" s="67">
        <v>44741623</v>
      </c>
      <c r="BQ397" s="67">
        <v>936974</v>
      </c>
      <c r="BR397" s="67"/>
      <c r="BS397" s="67"/>
      <c r="BT397" s="67"/>
      <c r="BU397" s="67"/>
      <c r="BV397" s="67">
        <v>3033964</v>
      </c>
      <c r="BW397" s="67"/>
      <c r="BX397" s="67"/>
      <c r="BY397" s="67"/>
      <c r="BZ397" s="67">
        <v>15356677235</v>
      </c>
      <c r="CA397" s="67">
        <v>7092089611</v>
      </c>
      <c r="CB397" s="67">
        <v>8264587624</v>
      </c>
      <c r="CC397" s="67">
        <v>33281705697</v>
      </c>
      <c r="CD397" s="67">
        <v>33650000000</v>
      </c>
    </row>
    <row r="398" spans="1:82">
      <c r="A398" t="s">
        <v>573</v>
      </c>
      <c r="B398" t="s">
        <v>574</v>
      </c>
      <c r="C398" t="s">
        <v>71</v>
      </c>
      <c r="D398" t="s">
        <v>63</v>
      </c>
      <c r="E398" t="s">
        <v>153</v>
      </c>
      <c r="F398" s="67">
        <v>2000</v>
      </c>
      <c r="G398" t="s">
        <v>580</v>
      </c>
      <c r="H398" s="67">
        <v>4179350</v>
      </c>
      <c r="I398" s="67">
        <v>4080081893</v>
      </c>
      <c r="J398" s="67">
        <v>4593267860</v>
      </c>
      <c r="K398" s="67">
        <v>3092053487</v>
      </c>
      <c r="L398" s="67">
        <v>25637060409</v>
      </c>
      <c r="M398" s="67">
        <v>15691554108</v>
      </c>
      <c r="N398" s="67">
        <v>2621899037</v>
      </c>
      <c r="O398" s="67">
        <v>0</v>
      </c>
      <c r="P398" s="67">
        <v>869169576</v>
      </c>
      <c r="Q398" s="67">
        <v>250829439</v>
      </c>
      <c r="R398" s="67">
        <v>1915136171</v>
      </c>
      <c r="S398" s="67">
        <v>40894</v>
      </c>
      <c r="T398" s="67">
        <v>4338673097</v>
      </c>
      <c r="U398" s="67">
        <v>7226282443</v>
      </c>
      <c r="V398" s="67">
        <v>0</v>
      </c>
      <c r="W398" s="67"/>
      <c r="X398" s="67">
        <v>4623587641</v>
      </c>
      <c r="Y398" s="67">
        <v>2768000000</v>
      </c>
      <c r="Z398" s="67">
        <v>240000970</v>
      </c>
      <c r="AA398" s="67">
        <v>0</v>
      </c>
      <c r="AB398" s="67">
        <v>0</v>
      </c>
      <c r="AC398" s="67">
        <v>2216953897</v>
      </c>
      <c r="AD398" s="67">
        <v>82660695</v>
      </c>
      <c r="AE398" s="67">
        <v>0</v>
      </c>
      <c r="AF398" s="67">
        <v>0</v>
      </c>
      <c r="AG398" s="67">
        <v>0</v>
      </c>
      <c r="AH398" s="67">
        <v>0</v>
      </c>
      <c r="AI398" s="67">
        <v>228840155</v>
      </c>
      <c r="AJ398" s="67">
        <v>0</v>
      </c>
      <c r="AK398" s="67">
        <v>0</v>
      </c>
      <c r="AL398" s="67">
        <v>0</v>
      </c>
      <c r="AM398" s="67">
        <v>71400476990</v>
      </c>
      <c r="AN398" s="67">
        <v>23908624164</v>
      </c>
      <c r="AO398" s="67">
        <v>48498787868</v>
      </c>
      <c r="AP398" s="67">
        <v>100402433126</v>
      </c>
      <c r="AQ398" s="67">
        <v>104689079366</v>
      </c>
      <c r="AR398" s="67">
        <v>5594821470</v>
      </c>
      <c r="AS398" s="67">
        <v>4511952799</v>
      </c>
      <c r="AT398" s="67">
        <v>1082868672</v>
      </c>
      <c r="AU398" s="67">
        <v>3485000000</v>
      </c>
      <c r="AV398" s="67">
        <v>2346000000</v>
      </c>
      <c r="AW398" s="67">
        <v>10190753444</v>
      </c>
      <c r="AX398" s="67">
        <v>4787737864</v>
      </c>
      <c r="AY398" s="67">
        <v>2043506528</v>
      </c>
      <c r="AZ398" s="67">
        <v>2744231336</v>
      </c>
      <c r="BA398" s="67">
        <v>1443594466</v>
      </c>
      <c r="BB398" s="67">
        <v>0</v>
      </c>
      <c r="BC398" s="67">
        <v>180846893</v>
      </c>
      <c r="BD398" s="67">
        <v>180679971</v>
      </c>
      <c r="BE398" s="67">
        <v>1303713528</v>
      </c>
      <c r="BF398" s="67">
        <v>473517</v>
      </c>
      <c r="BG398" s="67">
        <v>2293707205</v>
      </c>
      <c r="BH398" s="67">
        <v>363047225</v>
      </c>
      <c r="BI398" s="67"/>
      <c r="BJ398" s="67"/>
      <c r="BK398" s="67">
        <v>237962280</v>
      </c>
      <c r="BL398" s="67">
        <v>125084945</v>
      </c>
      <c r="BM398" s="67">
        <v>2171394</v>
      </c>
      <c r="BN398" s="67"/>
      <c r="BO398" s="67"/>
      <c r="BP398" s="67">
        <v>117622496</v>
      </c>
      <c r="BQ398" s="67">
        <v>1026805</v>
      </c>
      <c r="BR398" s="67"/>
      <c r="BS398" s="67"/>
      <c r="BT398" s="67"/>
      <c r="BU398" s="67"/>
      <c r="BV398" s="67">
        <v>4264250</v>
      </c>
      <c r="BW398" s="67"/>
      <c r="BX398" s="67"/>
      <c r="BY398" s="67"/>
      <c r="BZ398" s="67">
        <v>18502735043</v>
      </c>
      <c r="CA398" s="67">
        <v>8540685202</v>
      </c>
      <c r="CB398" s="67">
        <v>9962049840</v>
      </c>
      <c r="CC398" s="67">
        <v>35790357182</v>
      </c>
      <c r="CD398" s="67">
        <v>34650000000</v>
      </c>
    </row>
    <row r="399" spans="1:82">
      <c r="A399" t="s">
        <v>573</v>
      </c>
      <c r="B399" t="s">
        <v>574</v>
      </c>
      <c r="C399" t="s">
        <v>71</v>
      </c>
      <c r="D399" t="s">
        <v>63</v>
      </c>
      <c r="E399" t="s">
        <v>153</v>
      </c>
      <c r="F399" s="67">
        <v>2001</v>
      </c>
      <c r="G399" t="s">
        <v>581</v>
      </c>
      <c r="H399" s="67">
        <v>4194932</v>
      </c>
      <c r="I399" s="67">
        <v>4534556550</v>
      </c>
      <c r="J399" s="67">
        <v>6921933225</v>
      </c>
      <c r="K399" s="67">
        <v>4454645114</v>
      </c>
      <c r="L399" s="67">
        <v>25701082198</v>
      </c>
      <c r="M399" s="67">
        <v>15662086400</v>
      </c>
      <c r="N399" s="67">
        <v>2620782807</v>
      </c>
      <c r="O399" s="67">
        <v>0</v>
      </c>
      <c r="P399" s="67">
        <v>868799541</v>
      </c>
      <c r="Q399" s="67">
        <v>250722653</v>
      </c>
      <c r="R399" s="67">
        <v>1914320833</v>
      </c>
      <c r="S399" s="67">
        <v>40176</v>
      </c>
      <c r="T399" s="67">
        <v>4412772932</v>
      </c>
      <c r="U399" s="67">
        <v>7206908048</v>
      </c>
      <c r="V399" s="67">
        <v>0</v>
      </c>
      <c r="W399" s="67"/>
      <c r="X399" s="67">
        <v>4611818951</v>
      </c>
      <c r="Y399" s="67">
        <v>2761000000</v>
      </c>
      <c r="Z399" s="67">
        <v>239836225</v>
      </c>
      <c r="AA399" s="67">
        <v>0</v>
      </c>
      <c r="AB399" s="67">
        <v>0</v>
      </c>
      <c r="AC399" s="67">
        <v>2209512225</v>
      </c>
      <c r="AD399" s="67">
        <v>82568605</v>
      </c>
      <c r="AE399" s="67">
        <v>0</v>
      </c>
      <c r="AF399" s="67">
        <v>0</v>
      </c>
      <c r="AG399" s="67">
        <v>0</v>
      </c>
      <c r="AH399" s="67">
        <v>0</v>
      </c>
      <c r="AI399" s="67">
        <v>228599768</v>
      </c>
      <c r="AJ399" s="67">
        <v>0</v>
      </c>
      <c r="AK399" s="67">
        <v>0</v>
      </c>
      <c r="AL399" s="67">
        <v>0</v>
      </c>
      <c r="AM399" s="67">
        <v>72295534763</v>
      </c>
      <c r="AN399" s="67">
        <v>24203659969</v>
      </c>
      <c r="AO399" s="67">
        <v>49114874124</v>
      </c>
      <c r="AP399" s="67">
        <v>106032056048</v>
      </c>
      <c r="AQ399" s="67">
        <v>106961275605</v>
      </c>
      <c r="AR399" s="67">
        <v>6001997971</v>
      </c>
      <c r="AS399" s="67">
        <v>4840320945</v>
      </c>
      <c r="AT399" s="67">
        <v>1161677027</v>
      </c>
      <c r="AU399" s="67">
        <v>5322000000</v>
      </c>
      <c r="AV399" s="67">
        <v>3425000000</v>
      </c>
      <c r="AW399" s="67">
        <v>11735013902</v>
      </c>
      <c r="AX399" s="67">
        <v>6508429036</v>
      </c>
      <c r="AY399" s="67">
        <v>2915948839</v>
      </c>
      <c r="AZ399" s="67">
        <v>3592480197</v>
      </c>
      <c r="BA399" s="67">
        <v>1182383755</v>
      </c>
      <c r="BB399" s="67">
        <v>0</v>
      </c>
      <c r="BC399" s="67">
        <v>205106842</v>
      </c>
      <c r="BD399" s="67">
        <v>185904033</v>
      </c>
      <c r="BE399" s="67">
        <v>1338529809</v>
      </c>
      <c r="BF399" s="67">
        <v>553997</v>
      </c>
      <c r="BG399" s="67">
        <v>2314106430</v>
      </c>
      <c r="BH399" s="67">
        <v>1032916318</v>
      </c>
      <c r="BI399" s="67"/>
      <c r="BJ399" s="67"/>
      <c r="BK399" s="67">
        <v>975290835</v>
      </c>
      <c r="BL399" s="67">
        <v>57625483</v>
      </c>
      <c r="BM399" s="67">
        <v>0</v>
      </c>
      <c r="BN399" s="67"/>
      <c r="BO399" s="67"/>
      <c r="BP399" s="67">
        <v>53968711</v>
      </c>
      <c r="BQ399" s="67">
        <v>845256</v>
      </c>
      <c r="BR399" s="67"/>
      <c r="BS399" s="67"/>
      <c r="BT399" s="67"/>
      <c r="BU399" s="67"/>
      <c r="BV399" s="67">
        <v>2811517</v>
      </c>
      <c r="BW399" s="67"/>
      <c r="BX399" s="67"/>
      <c r="BY399" s="67"/>
      <c r="BZ399" s="67">
        <v>19270489103</v>
      </c>
      <c r="CA399" s="67">
        <v>8876039805</v>
      </c>
      <c r="CB399" s="67">
        <v>10394449297</v>
      </c>
      <c r="CC399" s="67">
        <v>39937417294</v>
      </c>
      <c r="CD399" s="67">
        <v>38040000000</v>
      </c>
    </row>
    <row r="400" spans="1:82">
      <c r="A400" t="s">
        <v>573</v>
      </c>
      <c r="B400" t="s">
        <v>574</v>
      </c>
      <c r="C400" t="s">
        <v>71</v>
      </c>
      <c r="D400" t="s">
        <v>63</v>
      </c>
      <c r="E400" t="s">
        <v>153</v>
      </c>
      <c r="F400" s="67">
        <v>2002</v>
      </c>
      <c r="G400" t="s">
        <v>582</v>
      </c>
      <c r="H400" s="67">
        <v>4198410</v>
      </c>
      <c r="I400" s="67">
        <v>5086584015</v>
      </c>
      <c r="J400" s="67">
        <v>8420853622</v>
      </c>
      <c r="K400" s="67">
        <v>5558713159</v>
      </c>
      <c r="L400" s="67">
        <v>25768206361</v>
      </c>
      <c r="M400" s="67">
        <v>15639985620</v>
      </c>
      <c r="N400" s="67">
        <v>2619666577</v>
      </c>
      <c r="O400" s="67">
        <v>0</v>
      </c>
      <c r="P400" s="67">
        <v>868429507</v>
      </c>
      <c r="Q400" s="67">
        <v>250615866</v>
      </c>
      <c r="R400" s="67">
        <v>1913505496</v>
      </c>
      <c r="S400" s="67">
        <v>39495</v>
      </c>
      <c r="T400" s="67">
        <v>4486872767</v>
      </c>
      <c r="U400" s="67">
        <v>7188342271</v>
      </c>
      <c r="V400" s="67">
        <v>0</v>
      </c>
      <c r="W400" s="67"/>
      <c r="X400" s="67">
        <v>4599871492</v>
      </c>
      <c r="Y400" s="67">
        <v>2755000000</v>
      </c>
      <c r="Z400" s="67">
        <v>239671479</v>
      </c>
      <c r="AA400" s="67">
        <v>0</v>
      </c>
      <c r="AB400" s="67">
        <v>0</v>
      </c>
      <c r="AC400" s="67">
        <v>2204096112</v>
      </c>
      <c r="AD400" s="67">
        <v>82476515</v>
      </c>
      <c r="AE400" s="67">
        <v>0</v>
      </c>
      <c r="AF400" s="67">
        <v>0</v>
      </c>
      <c r="AG400" s="67">
        <v>0</v>
      </c>
      <c r="AH400" s="67">
        <v>0</v>
      </c>
      <c r="AI400" s="67">
        <v>228359381</v>
      </c>
      <c r="AJ400" s="67">
        <v>0</v>
      </c>
      <c r="AK400" s="67">
        <v>0</v>
      </c>
      <c r="AL400" s="67">
        <v>0</v>
      </c>
      <c r="AM400" s="67">
        <v>72869594293</v>
      </c>
      <c r="AN400" s="67">
        <v>24515198453</v>
      </c>
      <c r="AO400" s="67">
        <v>49313786061</v>
      </c>
      <c r="AP400" s="67">
        <v>109683025956</v>
      </c>
      <c r="AQ400" s="67">
        <v>108863364043</v>
      </c>
      <c r="AR400" s="67">
        <v>4660102735</v>
      </c>
      <c r="AS400" s="67">
        <v>3758147367</v>
      </c>
      <c r="AT400" s="67">
        <v>901955368</v>
      </c>
      <c r="AU400" s="67">
        <v>6561000000</v>
      </c>
      <c r="AV400" s="67">
        <v>4331000000</v>
      </c>
      <c r="AW400" s="67">
        <v>12429941779</v>
      </c>
      <c r="AX400" s="67">
        <v>6708128572</v>
      </c>
      <c r="AY400" s="67">
        <v>2986392816</v>
      </c>
      <c r="AZ400" s="67">
        <v>3721735756</v>
      </c>
      <c r="BA400" s="67">
        <v>1190050368</v>
      </c>
      <c r="BB400" s="67">
        <v>0</v>
      </c>
      <c r="BC400" s="67">
        <v>225691041</v>
      </c>
      <c r="BD400" s="67">
        <v>189813878</v>
      </c>
      <c r="BE400" s="67">
        <v>1363392023</v>
      </c>
      <c r="BF400" s="67">
        <v>656137</v>
      </c>
      <c r="BG400" s="67">
        <v>2752209760</v>
      </c>
      <c r="BH400" s="67">
        <v>518844807</v>
      </c>
      <c r="BI400" s="67"/>
      <c r="BJ400" s="67"/>
      <c r="BK400" s="67">
        <v>475888734</v>
      </c>
      <c r="BL400" s="67">
        <v>42956073</v>
      </c>
      <c r="BM400" s="67">
        <v>0</v>
      </c>
      <c r="BN400" s="67"/>
      <c r="BO400" s="67"/>
      <c r="BP400" s="67">
        <v>40359293</v>
      </c>
      <c r="BQ400" s="67">
        <v>564101</v>
      </c>
      <c r="BR400" s="67"/>
      <c r="BS400" s="67"/>
      <c r="BT400" s="67"/>
      <c r="BU400" s="67"/>
      <c r="BV400" s="67">
        <v>2032679</v>
      </c>
      <c r="BW400" s="67"/>
      <c r="BX400" s="67"/>
      <c r="BY400" s="67"/>
      <c r="BZ400" s="67">
        <v>27349569870</v>
      </c>
      <c r="CA400" s="67">
        <v>11585228568</v>
      </c>
      <c r="CB400" s="67">
        <v>15764341302</v>
      </c>
      <c r="CC400" s="67">
        <v>47188459189</v>
      </c>
      <c r="CD400" s="67">
        <v>44960000000</v>
      </c>
    </row>
    <row r="401" spans="1:82">
      <c r="A401" t="s">
        <v>573</v>
      </c>
      <c r="B401" t="s">
        <v>574</v>
      </c>
      <c r="C401" t="s">
        <v>71</v>
      </c>
      <c r="D401" t="s">
        <v>63</v>
      </c>
      <c r="E401" t="s">
        <v>153</v>
      </c>
      <c r="F401" s="67">
        <v>2003</v>
      </c>
      <c r="G401" t="s">
        <v>583</v>
      </c>
      <c r="H401" s="67">
        <v>4183757</v>
      </c>
      <c r="I401" s="67">
        <v>5654887409</v>
      </c>
      <c r="J401" s="67">
        <v>10432507164</v>
      </c>
      <c r="K401" s="67">
        <v>7130631945</v>
      </c>
      <c r="L401" s="67">
        <v>25179586131</v>
      </c>
      <c r="M401" s="67">
        <v>15978864253</v>
      </c>
      <c r="N401" s="67">
        <v>2618550347</v>
      </c>
      <c r="O401" s="67">
        <v>0</v>
      </c>
      <c r="P401" s="67">
        <v>868059472</v>
      </c>
      <c r="Q401" s="67">
        <v>250509080</v>
      </c>
      <c r="R401" s="67">
        <v>1912690158</v>
      </c>
      <c r="S401" s="67">
        <v>38940</v>
      </c>
      <c r="T401" s="67">
        <v>3833601808</v>
      </c>
      <c r="U401" s="67">
        <v>7169138046</v>
      </c>
      <c r="V401" s="67">
        <v>0</v>
      </c>
      <c r="W401" s="67"/>
      <c r="X401" s="67">
        <v>4587348175</v>
      </c>
      <c r="Y401" s="67">
        <v>2750000000</v>
      </c>
      <c r="Z401" s="67">
        <v>239506734</v>
      </c>
      <c r="AA401" s="67">
        <v>0</v>
      </c>
      <c r="AB401" s="67">
        <v>0</v>
      </c>
      <c r="AC401" s="67">
        <v>2199751874</v>
      </c>
      <c r="AD401" s="67">
        <v>82384424</v>
      </c>
      <c r="AE401" s="67">
        <v>0</v>
      </c>
      <c r="AF401" s="67">
        <v>0</v>
      </c>
      <c r="AG401" s="67">
        <v>0</v>
      </c>
      <c r="AH401" s="67">
        <v>0</v>
      </c>
      <c r="AI401" s="67">
        <v>228118994</v>
      </c>
      <c r="AJ401" s="67">
        <v>0</v>
      </c>
      <c r="AK401" s="67">
        <v>0</v>
      </c>
      <c r="AL401" s="67">
        <v>0</v>
      </c>
      <c r="AM401" s="67">
        <v>73155671689</v>
      </c>
      <c r="AN401" s="67">
        <v>24742068858</v>
      </c>
      <c r="AO401" s="67">
        <v>49315019110</v>
      </c>
      <c r="AP401" s="67">
        <v>112135142936</v>
      </c>
      <c r="AQ401" s="67">
        <v>109597944230</v>
      </c>
      <c r="AR401" s="67">
        <v>6121232627</v>
      </c>
      <c r="AS401" s="67">
        <v>4936477925</v>
      </c>
      <c r="AT401" s="67">
        <v>1184754702</v>
      </c>
      <c r="AU401" s="67">
        <v>8237000000</v>
      </c>
      <c r="AV401" s="67">
        <v>5630000000</v>
      </c>
      <c r="AW401" s="67">
        <v>13637761848</v>
      </c>
      <c r="AX401" s="67">
        <v>7372372634</v>
      </c>
      <c r="AY401" s="67">
        <v>3217054913</v>
      </c>
      <c r="AZ401" s="67">
        <v>4155317721</v>
      </c>
      <c r="BA401" s="67">
        <v>1399208637</v>
      </c>
      <c r="BB401" s="67">
        <v>0</v>
      </c>
      <c r="BC401" s="67">
        <v>297000588</v>
      </c>
      <c r="BD401" s="67">
        <v>194601734</v>
      </c>
      <c r="BE401" s="67">
        <v>1398835843</v>
      </c>
      <c r="BF401" s="67">
        <v>700681</v>
      </c>
      <c r="BG401" s="67">
        <v>2975041732</v>
      </c>
      <c r="BH401" s="67">
        <v>592881447</v>
      </c>
      <c r="BI401" s="67"/>
      <c r="BJ401" s="67"/>
      <c r="BK401" s="67">
        <v>566546253</v>
      </c>
      <c r="BL401" s="67">
        <v>26335195</v>
      </c>
      <c r="BM401" s="67">
        <v>0</v>
      </c>
      <c r="BN401" s="67"/>
      <c r="BO401" s="67"/>
      <c r="BP401" s="67">
        <v>23411249</v>
      </c>
      <c r="BQ401" s="67">
        <v>750559</v>
      </c>
      <c r="BR401" s="67"/>
      <c r="BS401" s="67"/>
      <c r="BT401" s="67"/>
      <c r="BU401" s="67"/>
      <c r="BV401" s="67">
        <v>2173387</v>
      </c>
      <c r="BW401" s="67"/>
      <c r="BX401" s="67"/>
      <c r="BY401" s="67"/>
      <c r="BZ401" s="67">
        <v>34622038508</v>
      </c>
      <c r="CA401" s="67">
        <v>14678769552</v>
      </c>
      <c r="CB401" s="67">
        <v>19943268956</v>
      </c>
      <c r="CC401" s="67">
        <v>57580914430</v>
      </c>
      <c r="CD401" s="67">
        <v>54970000000</v>
      </c>
    </row>
    <row r="402" spans="1:82">
      <c r="A402" t="s">
        <v>573</v>
      </c>
      <c r="B402" t="s">
        <v>574</v>
      </c>
      <c r="C402" t="s">
        <v>71</v>
      </c>
      <c r="D402" t="s">
        <v>63</v>
      </c>
      <c r="E402" t="s">
        <v>153</v>
      </c>
      <c r="F402" s="67">
        <v>2004</v>
      </c>
      <c r="G402" t="s">
        <v>584</v>
      </c>
      <c r="H402" s="67">
        <v>4142860</v>
      </c>
      <c r="I402" s="67">
        <v>6162589994</v>
      </c>
      <c r="J402" s="67">
        <v>5590518243</v>
      </c>
      <c r="K402" s="67">
        <v>9987442718</v>
      </c>
      <c r="L402" s="67">
        <v>27051955513</v>
      </c>
      <c r="M402" s="67">
        <v>15981811024</v>
      </c>
      <c r="N402" s="67">
        <v>2617434116</v>
      </c>
      <c r="O402" s="67">
        <v>0</v>
      </c>
      <c r="P402" s="67">
        <v>867689438</v>
      </c>
      <c r="Q402" s="67">
        <v>250402293</v>
      </c>
      <c r="R402" s="67">
        <v>1911874821</v>
      </c>
      <c r="S402" s="67">
        <v>38334</v>
      </c>
      <c r="T402" s="67">
        <v>5092447280</v>
      </c>
      <c r="U402" s="67">
        <v>7147309678</v>
      </c>
      <c r="V402" s="67">
        <v>0</v>
      </c>
      <c r="W402" s="67"/>
      <c r="X402" s="67">
        <v>4573214356</v>
      </c>
      <c r="Y402" s="67">
        <v>2746000000</v>
      </c>
      <c r="Z402" s="67">
        <v>238248080</v>
      </c>
      <c r="AA402" s="67">
        <v>0</v>
      </c>
      <c r="AB402" s="67">
        <v>0</v>
      </c>
      <c r="AC402" s="67">
        <v>2197152283</v>
      </c>
      <c r="AD402" s="67">
        <v>82292334</v>
      </c>
      <c r="AE402" s="67">
        <v>0</v>
      </c>
      <c r="AF402" s="67">
        <v>0</v>
      </c>
      <c r="AG402" s="67">
        <v>0</v>
      </c>
      <c r="AH402" s="67">
        <v>0</v>
      </c>
      <c r="AI402" s="67">
        <v>227878607</v>
      </c>
      <c r="AJ402" s="67">
        <v>0</v>
      </c>
      <c r="AK402" s="67">
        <v>0</v>
      </c>
      <c r="AL402" s="67">
        <v>0</v>
      </c>
      <c r="AM402" s="67">
        <v>72564868865</v>
      </c>
      <c r="AN402" s="67">
        <v>24651260823</v>
      </c>
      <c r="AO402" s="67">
        <v>48757454783</v>
      </c>
      <c r="AP402" s="67">
        <v>105002141304</v>
      </c>
      <c r="AQ402" s="67">
        <v>112009244642</v>
      </c>
      <c r="AR402" s="67">
        <v>10192416198</v>
      </c>
      <c r="AS402" s="67">
        <v>8219690482</v>
      </c>
      <c r="AT402" s="67">
        <v>1972725716</v>
      </c>
      <c r="AU402" s="67">
        <v>4473000000</v>
      </c>
      <c r="AV402" s="67">
        <v>7991000000</v>
      </c>
      <c r="AW402" s="67">
        <v>19335243154</v>
      </c>
      <c r="AX402" s="67">
        <v>10279363490</v>
      </c>
      <c r="AY402" s="67">
        <v>4567804815</v>
      </c>
      <c r="AZ402" s="67">
        <v>5711558676</v>
      </c>
      <c r="BA402" s="67">
        <v>1479974441</v>
      </c>
      <c r="BB402" s="67">
        <v>0</v>
      </c>
      <c r="BC402" s="67">
        <v>372721035</v>
      </c>
      <c r="BD402" s="67">
        <v>202682420</v>
      </c>
      <c r="BE402" s="67">
        <v>1450799035</v>
      </c>
      <c r="BF402" s="67">
        <v>709115</v>
      </c>
      <c r="BG402" s="67">
        <v>5548993617</v>
      </c>
      <c r="BH402" s="67">
        <v>3538579674</v>
      </c>
      <c r="BI402" s="67"/>
      <c r="BJ402" s="67"/>
      <c r="BK402" s="67">
        <v>3352046558</v>
      </c>
      <c r="BL402" s="67">
        <v>186533116</v>
      </c>
      <c r="BM402" s="67">
        <v>94657338</v>
      </c>
      <c r="BN402" s="67"/>
      <c r="BO402" s="67"/>
      <c r="BP402" s="67">
        <v>72850158</v>
      </c>
      <c r="BQ402" s="67">
        <v>7815258</v>
      </c>
      <c r="BR402" s="67"/>
      <c r="BS402" s="67"/>
      <c r="BT402" s="67"/>
      <c r="BU402" s="67"/>
      <c r="BV402" s="67">
        <v>11210362</v>
      </c>
      <c r="BW402" s="67"/>
      <c r="BX402" s="67"/>
      <c r="BY402" s="67"/>
      <c r="BZ402" s="67">
        <v>41608354674</v>
      </c>
      <c r="CA402" s="67">
        <v>17640087274</v>
      </c>
      <c r="CB402" s="67">
        <v>23968267400</v>
      </c>
      <c r="CC402" s="67">
        <v>71156593700</v>
      </c>
      <c r="CD402" s="67">
        <v>74670000000</v>
      </c>
    </row>
    <row r="403" spans="1:82">
      <c r="A403" t="s">
        <v>573</v>
      </c>
      <c r="B403" t="s">
        <v>574</v>
      </c>
      <c r="C403" t="s">
        <v>71</v>
      </c>
      <c r="D403" t="s">
        <v>63</v>
      </c>
      <c r="E403" t="s">
        <v>153</v>
      </c>
      <c r="F403" s="67">
        <v>2005</v>
      </c>
      <c r="G403" t="s">
        <v>585</v>
      </c>
      <c r="H403" s="67">
        <v>4094297</v>
      </c>
      <c r="I403" s="67">
        <v>6835386090</v>
      </c>
      <c r="J403" s="67">
        <v>5735082490</v>
      </c>
      <c r="K403" s="67">
        <v>10092511832</v>
      </c>
      <c r="L403" s="67">
        <v>26993871749</v>
      </c>
      <c r="M403" s="67">
        <v>15890461132</v>
      </c>
      <c r="N403" s="67">
        <v>2616317886</v>
      </c>
      <c r="O403" s="67">
        <v>0</v>
      </c>
      <c r="P403" s="67">
        <v>867319403</v>
      </c>
      <c r="Q403" s="67">
        <v>250295507</v>
      </c>
      <c r="R403" s="67">
        <v>1911059483</v>
      </c>
      <c r="S403" s="67">
        <v>37724</v>
      </c>
      <c r="T403" s="67">
        <v>5108630003</v>
      </c>
      <c r="U403" s="67">
        <v>7124932714</v>
      </c>
      <c r="V403" s="67">
        <v>0</v>
      </c>
      <c r="W403" s="67"/>
      <c r="X403" s="67">
        <v>4559159638</v>
      </c>
      <c r="Y403" s="67">
        <v>2737000000</v>
      </c>
      <c r="Z403" s="67">
        <v>236233793</v>
      </c>
      <c r="AA403" s="67">
        <v>0</v>
      </c>
      <c r="AB403" s="67">
        <v>0</v>
      </c>
      <c r="AC403" s="67">
        <v>2191397215</v>
      </c>
      <c r="AD403" s="67">
        <v>81900952</v>
      </c>
      <c r="AE403" s="67">
        <v>0</v>
      </c>
      <c r="AF403" s="67">
        <v>0</v>
      </c>
      <c r="AG403" s="67">
        <v>0</v>
      </c>
      <c r="AH403" s="67">
        <v>0</v>
      </c>
      <c r="AI403" s="67">
        <v>227077317</v>
      </c>
      <c r="AJ403" s="67">
        <v>0</v>
      </c>
      <c r="AK403" s="67">
        <v>0</v>
      </c>
      <c r="AL403" s="67">
        <v>0</v>
      </c>
      <c r="AM403" s="67">
        <v>72073131381</v>
      </c>
      <c r="AN403" s="67">
        <v>24606624013</v>
      </c>
      <c r="AO403" s="67">
        <v>48249204389</v>
      </c>
      <c r="AP403" s="67">
        <v>106106686950</v>
      </c>
      <c r="AQ403" s="67">
        <v>113026617478</v>
      </c>
      <c r="AR403" s="67">
        <v>10863603617</v>
      </c>
      <c r="AS403" s="67">
        <v>8760970659</v>
      </c>
      <c r="AT403" s="67">
        <v>2102632958</v>
      </c>
      <c r="AU403" s="67">
        <v>4650000000</v>
      </c>
      <c r="AV403" s="67">
        <v>8183000000</v>
      </c>
      <c r="AW403" s="67">
        <v>19063519791</v>
      </c>
      <c r="AX403" s="67">
        <v>9826181594</v>
      </c>
      <c r="AY403" s="67">
        <v>4284992862</v>
      </c>
      <c r="AZ403" s="67">
        <v>5541188732</v>
      </c>
      <c r="BA403" s="67">
        <v>1409286472</v>
      </c>
      <c r="BB403" s="67">
        <v>0</v>
      </c>
      <c r="BC403" s="67">
        <v>409478533</v>
      </c>
      <c r="BD403" s="67">
        <v>208890268</v>
      </c>
      <c r="BE403" s="67">
        <v>1500630283</v>
      </c>
      <c r="BF403" s="67">
        <v>513858</v>
      </c>
      <c r="BG403" s="67">
        <v>5708538782</v>
      </c>
      <c r="BH403" s="67">
        <v>4450319579</v>
      </c>
      <c r="BI403" s="67"/>
      <c r="BJ403" s="67"/>
      <c r="BK403" s="67">
        <v>2372490902</v>
      </c>
      <c r="BL403" s="67">
        <v>2077828678</v>
      </c>
      <c r="BM403" s="67">
        <v>114824700</v>
      </c>
      <c r="BN403" s="67"/>
      <c r="BO403" s="67"/>
      <c r="BP403" s="67">
        <v>1909274908</v>
      </c>
      <c r="BQ403" s="67">
        <v>10860863</v>
      </c>
      <c r="BR403" s="67"/>
      <c r="BS403" s="67"/>
      <c r="BT403" s="67"/>
      <c r="BU403" s="67"/>
      <c r="BV403" s="67">
        <v>42868207</v>
      </c>
      <c r="BW403" s="67"/>
      <c r="BX403" s="67"/>
      <c r="BY403" s="67"/>
      <c r="BZ403" s="67">
        <v>45642050403</v>
      </c>
      <c r="CA403" s="67">
        <v>19403007895</v>
      </c>
      <c r="CB403" s="67">
        <v>26239042509</v>
      </c>
      <c r="CC403" s="67">
        <v>76486493390</v>
      </c>
      <c r="CD403" s="67">
        <v>80020000000</v>
      </c>
    </row>
    <row r="404" spans="1:82">
      <c r="A404" t="s">
        <v>573</v>
      </c>
      <c r="B404" t="s">
        <v>574</v>
      </c>
      <c r="C404" t="s">
        <v>71</v>
      </c>
      <c r="D404" t="s">
        <v>63</v>
      </c>
      <c r="E404" t="s">
        <v>153</v>
      </c>
      <c r="F404" s="67">
        <v>2006</v>
      </c>
      <c r="G404" t="s">
        <v>586</v>
      </c>
      <c r="H404" s="67">
        <v>4058086</v>
      </c>
      <c r="I404" s="67">
        <v>7377366078</v>
      </c>
      <c r="J404" s="67">
        <v>7518026386</v>
      </c>
      <c r="K404" s="67">
        <v>11715755758</v>
      </c>
      <c r="L404" s="67">
        <v>26788054451</v>
      </c>
      <c r="M404" s="67">
        <v>15905194985</v>
      </c>
      <c r="N404" s="67">
        <v>2615201656</v>
      </c>
      <c r="O404" s="67">
        <v>0</v>
      </c>
      <c r="P404" s="67">
        <v>866949369</v>
      </c>
      <c r="Q404" s="67">
        <v>250188720</v>
      </c>
      <c r="R404" s="67">
        <v>1910244146</v>
      </c>
      <c r="S404" s="67">
        <v>37233</v>
      </c>
      <c r="T404" s="67">
        <v>4969799278</v>
      </c>
      <c r="U404" s="67">
        <v>7028859762</v>
      </c>
      <c r="V404" s="67">
        <v>0</v>
      </c>
      <c r="W404" s="67"/>
      <c r="X404" s="67">
        <v>4544733144</v>
      </c>
      <c r="Y404" s="67">
        <v>2666000000</v>
      </c>
      <c r="Z404" s="67">
        <v>233967736</v>
      </c>
      <c r="AA404" s="67">
        <v>0</v>
      </c>
      <c r="AB404" s="67">
        <v>0</v>
      </c>
      <c r="AC404" s="67">
        <v>2126335283</v>
      </c>
      <c r="AD404" s="67">
        <v>81440501</v>
      </c>
      <c r="AE404" s="67">
        <v>0</v>
      </c>
      <c r="AF404" s="67">
        <v>0</v>
      </c>
      <c r="AG404" s="67">
        <v>0</v>
      </c>
      <c r="AH404" s="67">
        <v>0</v>
      </c>
      <c r="AI404" s="67">
        <v>224673448</v>
      </c>
      <c r="AJ404" s="67">
        <v>0</v>
      </c>
      <c r="AK404" s="67">
        <v>0</v>
      </c>
      <c r="AL404" s="67">
        <v>0</v>
      </c>
      <c r="AM404" s="67">
        <v>71536361010</v>
      </c>
      <c r="AN404" s="67">
        <v>24531965466</v>
      </c>
      <c r="AO404" s="67">
        <v>47733012504</v>
      </c>
      <c r="AP404" s="67">
        <v>106761065819</v>
      </c>
      <c r="AQ404" s="67">
        <v>113302051104</v>
      </c>
      <c r="AR404" s="67">
        <v>9668687582</v>
      </c>
      <c r="AS404" s="67">
        <v>7797328695</v>
      </c>
      <c r="AT404" s="67">
        <v>1871358887</v>
      </c>
      <c r="AU404" s="67">
        <v>6469000000</v>
      </c>
      <c r="AV404" s="67">
        <v>10081000000</v>
      </c>
      <c r="AW404" s="67">
        <v>19906327549</v>
      </c>
      <c r="AX404" s="67">
        <v>10218941724</v>
      </c>
      <c r="AY404" s="67">
        <v>4455265192</v>
      </c>
      <c r="AZ404" s="67">
        <v>5763676531</v>
      </c>
      <c r="BA404" s="67">
        <v>1781602736</v>
      </c>
      <c r="BB404" s="67">
        <v>0</v>
      </c>
      <c r="BC404" s="67">
        <v>483728680</v>
      </c>
      <c r="BD404" s="67">
        <v>213405544</v>
      </c>
      <c r="BE404" s="67">
        <v>1540256760</v>
      </c>
      <c r="BF404" s="67">
        <v>292479</v>
      </c>
      <c r="BG404" s="67">
        <v>5668099626</v>
      </c>
      <c r="BH404" s="67">
        <v>4486924416</v>
      </c>
      <c r="BI404" s="67"/>
      <c r="BJ404" s="67"/>
      <c r="BK404" s="67">
        <v>2773439121</v>
      </c>
      <c r="BL404" s="67">
        <v>1713485295</v>
      </c>
      <c r="BM404" s="67">
        <v>242995087</v>
      </c>
      <c r="BN404" s="67"/>
      <c r="BO404" s="67"/>
      <c r="BP404" s="67">
        <v>1422503943</v>
      </c>
      <c r="BQ404" s="67">
        <v>20508756</v>
      </c>
      <c r="BR404" s="67"/>
      <c r="BS404" s="67"/>
      <c r="BT404" s="67"/>
      <c r="BU404" s="67"/>
      <c r="BV404" s="67">
        <v>27477510</v>
      </c>
      <c r="BW404" s="67"/>
      <c r="BX404" s="67"/>
      <c r="BY404" s="67"/>
      <c r="BZ404" s="67">
        <v>51210123049</v>
      </c>
      <c r="CA404" s="67">
        <v>21768470866</v>
      </c>
      <c r="CB404" s="67">
        <v>29441652183</v>
      </c>
      <c r="CC404" s="67">
        <v>81660062596</v>
      </c>
      <c r="CD404" s="67">
        <v>85270000000</v>
      </c>
    </row>
    <row r="405" spans="1:82">
      <c r="A405" t="s">
        <v>573</v>
      </c>
      <c r="B405" t="s">
        <v>574</v>
      </c>
      <c r="C405" t="s">
        <v>71</v>
      </c>
      <c r="D405" t="s">
        <v>63</v>
      </c>
      <c r="E405" t="s">
        <v>153</v>
      </c>
      <c r="F405" s="67">
        <v>2007</v>
      </c>
      <c r="G405" t="s">
        <v>587</v>
      </c>
      <c r="H405" s="67">
        <v>4007876</v>
      </c>
      <c r="I405" s="67">
        <v>8118010007</v>
      </c>
      <c r="J405" s="67">
        <v>11133770887</v>
      </c>
      <c r="K405" s="67">
        <v>17099108846</v>
      </c>
      <c r="L405" s="67">
        <v>24465142501</v>
      </c>
      <c r="M405" s="67">
        <v>15831525717</v>
      </c>
      <c r="N405" s="67">
        <v>2614085426</v>
      </c>
      <c r="O405" s="67">
        <v>0</v>
      </c>
      <c r="P405" s="67">
        <v>866579334</v>
      </c>
      <c r="Q405" s="67">
        <v>250081934</v>
      </c>
      <c r="R405" s="67">
        <v>1909428808</v>
      </c>
      <c r="S405" s="67">
        <v>37162</v>
      </c>
      <c r="T405" s="67">
        <v>3397520020</v>
      </c>
      <c r="U405" s="67">
        <v>6964984893</v>
      </c>
      <c r="V405" s="67">
        <v>0</v>
      </c>
      <c r="W405" s="67"/>
      <c r="X405" s="67">
        <v>4528968257</v>
      </c>
      <c r="Y405" s="67">
        <v>2625000000</v>
      </c>
      <c r="Z405" s="67">
        <v>232091733</v>
      </c>
      <c r="AA405" s="67">
        <v>0</v>
      </c>
      <c r="AB405" s="67">
        <v>0</v>
      </c>
      <c r="AC405" s="67">
        <v>2087665912</v>
      </c>
      <c r="AD405" s="67">
        <v>80980051</v>
      </c>
      <c r="AE405" s="67">
        <v>0</v>
      </c>
      <c r="AF405" s="67">
        <v>0</v>
      </c>
      <c r="AG405" s="67">
        <v>0</v>
      </c>
      <c r="AH405" s="67">
        <v>0</v>
      </c>
      <c r="AI405" s="67">
        <v>224272803</v>
      </c>
      <c r="AJ405" s="67">
        <v>0</v>
      </c>
      <c r="AK405" s="67">
        <v>0</v>
      </c>
      <c r="AL405" s="67">
        <v>0</v>
      </c>
      <c r="AM405" s="67">
        <v>74409683020</v>
      </c>
      <c r="AN405" s="67">
        <v>25155583934</v>
      </c>
      <c r="AO405" s="67">
        <v>50178079996</v>
      </c>
      <c r="AP405" s="67">
        <v>106748188331</v>
      </c>
      <c r="AQ405" s="67">
        <v>114842098322</v>
      </c>
      <c r="AR405" s="67">
        <v>11706591741</v>
      </c>
      <c r="AS405" s="67">
        <v>9440799791</v>
      </c>
      <c r="AT405" s="67">
        <v>2265791950</v>
      </c>
      <c r="AU405" s="67">
        <v>9724000000</v>
      </c>
      <c r="AV405" s="67">
        <v>14934000000</v>
      </c>
      <c r="AW405" s="67">
        <v>20290535634</v>
      </c>
      <c r="AX405" s="67">
        <v>12304297797</v>
      </c>
      <c r="AY405" s="67">
        <v>5353032873</v>
      </c>
      <c r="AZ405" s="67">
        <v>6951264924</v>
      </c>
      <c r="BA405" s="67">
        <v>1986083591</v>
      </c>
      <c r="BB405" s="67">
        <v>0</v>
      </c>
      <c r="BC405" s="67">
        <v>591060576</v>
      </c>
      <c r="BD405" s="67">
        <v>215042069</v>
      </c>
      <c r="BE405" s="67">
        <v>1580114466</v>
      </c>
      <c r="BF405" s="67">
        <v>1534</v>
      </c>
      <c r="BG405" s="67">
        <v>3613935602</v>
      </c>
      <c r="BH405" s="67">
        <v>7614158552</v>
      </c>
      <c r="BI405" s="67"/>
      <c r="BJ405" s="67"/>
      <c r="BK405" s="67">
        <v>3962864921</v>
      </c>
      <c r="BL405" s="67">
        <v>3651293630</v>
      </c>
      <c r="BM405" s="67">
        <v>319591549</v>
      </c>
      <c r="BN405" s="67"/>
      <c r="BO405" s="67"/>
      <c r="BP405" s="67">
        <v>3094307359</v>
      </c>
      <c r="BQ405" s="67">
        <v>105375256</v>
      </c>
      <c r="BR405" s="67"/>
      <c r="BS405" s="67"/>
      <c r="BT405" s="67"/>
      <c r="BU405" s="67"/>
      <c r="BV405" s="67">
        <v>132019466</v>
      </c>
      <c r="BW405" s="67"/>
      <c r="BX405" s="67"/>
      <c r="BY405" s="67"/>
      <c r="BZ405" s="67">
        <v>63060210925</v>
      </c>
      <c r="CA405" s="67">
        <v>26859746825</v>
      </c>
      <c r="CB405" s="67">
        <v>36200464100</v>
      </c>
      <c r="CC405" s="67">
        <v>97461496852</v>
      </c>
      <c r="CD405" s="67">
        <v>102700000000</v>
      </c>
    </row>
    <row r="406" spans="1:82">
      <c r="A406" t="s">
        <v>573</v>
      </c>
      <c r="B406" t="s">
        <v>574</v>
      </c>
      <c r="C406" t="s">
        <v>71</v>
      </c>
      <c r="D406" t="s">
        <v>63</v>
      </c>
      <c r="E406" t="s">
        <v>153</v>
      </c>
      <c r="F406" s="67">
        <v>2008</v>
      </c>
      <c r="G406" t="s">
        <v>588</v>
      </c>
      <c r="H406" s="67">
        <v>3943392</v>
      </c>
      <c r="I406" s="67">
        <v>9006788406</v>
      </c>
      <c r="J406" s="67">
        <v>9678707854</v>
      </c>
      <c r="K406" s="67">
        <v>18045391771</v>
      </c>
      <c r="L406" s="67">
        <v>25285943323</v>
      </c>
      <c r="M406" s="67">
        <v>15691554108</v>
      </c>
      <c r="N406" s="67">
        <v>2612969196</v>
      </c>
      <c r="O406" s="67">
        <v>0</v>
      </c>
      <c r="P406" s="67">
        <v>866209299</v>
      </c>
      <c r="Q406" s="67">
        <v>249975147</v>
      </c>
      <c r="R406" s="67">
        <v>1908613471</v>
      </c>
      <c r="S406" s="67">
        <v>37082</v>
      </c>
      <c r="T406" s="67">
        <v>4145332148</v>
      </c>
      <c r="U406" s="67">
        <v>6910093672</v>
      </c>
      <c r="V406" s="67">
        <v>0</v>
      </c>
      <c r="W406" s="67"/>
      <c r="X406" s="67">
        <v>4513519774</v>
      </c>
      <c r="Y406" s="67">
        <v>2587000000</v>
      </c>
      <c r="Z406" s="67">
        <v>230187424</v>
      </c>
      <c r="AA406" s="67">
        <v>0</v>
      </c>
      <c r="AB406" s="67">
        <v>0</v>
      </c>
      <c r="AC406" s="67">
        <v>2054610866</v>
      </c>
      <c r="AD406" s="67">
        <v>79782880</v>
      </c>
      <c r="AE406" s="67">
        <v>0</v>
      </c>
      <c r="AF406" s="67">
        <v>0</v>
      </c>
      <c r="AG406" s="67">
        <v>0</v>
      </c>
      <c r="AH406" s="67">
        <v>0</v>
      </c>
      <c r="AI406" s="67">
        <v>222189449</v>
      </c>
      <c r="AJ406" s="67">
        <v>0</v>
      </c>
      <c r="AK406" s="67">
        <v>0</v>
      </c>
      <c r="AL406" s="67">
        <v>0</v>
      </c>
      <c r="AM406" s="67">
        <v>81453309682</v>
      </c>
      <c r="AN406" s="67">
        <v>28370018929</v>
      </c>
      <c r="AO406" s="67">
        <v>53725463388</v>
      </c>
      <c r="AP406" s="67">
        <v>112856956848</v>
      </c>
      <c r="AQ406" s="67">
        <v>122662292037</v>
      </c>
      <c r="AR406" s="67">
        <v>13887301149</v>
      </c>
      <c r="AS406" s="67">
        <v>11199436411</v>
      </c>
      <c r="AT406" s="67">
        <v>2687864739</v>
      </c>
      <c r="AU406" s="67">
        <v>9081000000</v>
      </c>
      <c r="AV406" s="67">
        <v>16931000000</v>
      </c>
      <c r="AW406" s="67">
        <v>26339983454</v>
      </c>
      <c r="AX406" s="67">
        <v>15964418915</v>
      </c>
      <c r="AY406" s="67">
        <v>6880599550</v>
      </c>
      <c r="AZ406" s="67">
        <v>9083819365</v>
      </c>
      <c r="BA406" s="67">
        <v>2391133099</v>
      </c>
      <c r="BB406" s="67">
        <v>0</v>
      </c>
      <c r="BC406" s="67">
        <v>671191923</v>
      </c>
      <c r="BD406" s="67">
        <v>220245660</v>
      </c>
      <c r="BE406" s="67">
        <v>1597597268</v>
      </c>
      <c r="BF406" s="67">
        <v>0</v>
      </c>
      <c r="BG406" s="67">
        <v>5495396589</v>
      </c>
      <c r="BH406" s="67">
        <v>15756977460</v>
      </c>
      <c r="BI406" s="67"/>
      <c r="BJ406" s="67"/>
      <c r="BK406" s="67">
        <v>11631826699</v>
      </c>
      <c r="BL406" s="67">
        <v>4125150760</v>
      </c>
      <c r="BM406" s="67">
        <v>179499812</v>
      </c>
      <c r="BN406" s="67"/>
      <c r="BO406" s="67"/>
      <c r="BP406" s="67">
        <v>3787653216</v>
      </c>
      <c r="BQ406" s="67">
        <v>72380592</v>
      </c>
      <c r="BR406" s="67"/>
      <c r="BS406" s="67"/>
      <c r="BT406" s="67"/>
      <c r="BU406" s="67"/>
      <c r="BV406" s="67">
        <v>85617140</v>
      </c>
      <c r="BW406" s="67"/>
      <c r="BX406" s="67"/>
      <c r="BY406" s="67"/>
      <c r="BZ406" s="67">
        <v>78934382734</v>
      </c>
      <c r="CA406" s="67">
        <v>33651768845</v>
      </c>
      <c r="CB406" s="67">
        <v>45282613889</v>
      </c>
      <c r="CC406" s="67">
        <v>127068644796</v>
      </c>
      <c r="CD406" s="67">
        <v>134900000000</v>
      </c>
    </row>
    <row r="407" spans="1:82">
      <c r="A407" t="s">
        <v>573</v>
      </c>
      <c r="B407" t="s">
        <v>574</v>
      </c>
      <c r="C407" t="s">
        <v>71</v>
      </c>
      <c r="D407" t="s">
        <v>63</v>
      </c>
      <c r="E407" t="s">
        <v>153</v>
      </c>
      <c r="F407" s="67">
        <v>2009</v>
      </c>
      <c r="G407" t="s">
        <v>589</v>
      </c>
      <c r="H407" s="67">
        <v>3877750</v>
      </c>
      <c r="I407" s="67">
        <v>9559017141</v>
      </c>
      <c r="J407" s="67">
        <v>9817410670</v>
      </c>
      <c r="K407" s="67">
        <v>20097018530</v>
      </c>
      <c r="L407" s="67">
        <v>26880110143</v>
      </c>
      <c r="M407" s="67">
        <v>15676820254</v>
      </c>
      <c r="N407" s="67">
        <v>2611852966</v>
      </c>
      <c r="O407" s="67">
        <v>0</v>
      </c>
      <c r="P407" s="67">
        <v>865839265</v>
      </c>
      <c r="Q407" s="67">
        <v>249868361</v>
      </c>
      <c r="R407" s="67">
        <v>1907798133</v>
      </c>
      <c r="S407" s="67">
        <v>37040</v>
      </c>
      <c r="T407" s="67">
        <v>5313895063</v>
      </c>
      <c r="U407" s="67">
        <v>6860919730</v>
      </c>
      <c r="V407" s="67">
        <v>0</v>
      </c>
      <c r="W407" s="67"/>
      <c r="X407" s="67">
        <v>4495375520</v>
      </c>
      <c r="Y407" s="67">
        <v>2549000000</v>
      </c>
      <c r="Z407" s="67">
        <v>227950549</v>
      </c>
      <c r="AA407" s="67">
        <v>0</v>
      </c>
      <c r="AB407" s="67">
        <v>0</v>
      </c>
      <c r="AC407" s="67">
        <v>2024264041</v>
      </c>
      <c r="AD407" s="67">
        <v>78263394</v>
      </c>
      <c r="AE407" s="67">
        <v>0</v>
      </c>
      <c r="AF407" s="67">
        <v>0</v>
      </c>
      <c r="AG407" s="67">
        <v>0</v>
      </c>
      <c r="AH407" s="67">
        <v>0</v>
      </c>
      <c r="AI407" s="67">
        <v>218423387</v>
      </c>
      <c r="AJ407" s="67">
        <v>0</v>
      </c>
      <c r="AK407" s="67">
        <v>0</v>
      </c>
      <c r="AL407" s="67">
        <v>0</v>
      </c>
      <c r="AM407" s="67">
        <v>80055217617</v>
      </c>
      <c r="AN407" s="67">
        <v>28846606775</v>
      </c>
      <c r="AO407" s="67">
        <v>51485462293</v>
      </c>
      <c r="AP407" s="67">
        <v>111886487653</v>
      </c>
      <c r="AQ407" s="67">
        <v>123557262730</v>
      </c>
      <c r="AR407" s="67">
        <v>13070543921</v>
      </c>
      <c r="AS407" s="67">
        <v>10540761226</v>
      </c>
      <c r="AT407" s="67">
        <v>2529782694</v>
      </c>
      <c r="AU407" s="67">
        <v>9176000000</v>
      </c>
      <c r="AV407" s="67">
        <v>18784000000</v>
      </c>
      <c r="AW407" s="67">
        <v>25811768169</v>
      </c>
      <c r="AX407" s="67">
        <v>14160039162</v>
      </c>
      <c r="AY407" s="67">
        <v>6152021270</v>
      </c>
      <c r="AZ407" s="67">
        <v>8008017892</v>
      </c>
      <c r="BA407" s="67">
        <v>1807475078</v>
      </c>
      <c r="BB407" s="67">
        <v>0</v>
      </c>
      <c r="BC407" s="67">
        <v>553567927</v>
      </c>
      <c r="BD407" s="67">
        <v>216201197</v>
      </c>
      <c r="BE407" s="67">
        <v>1622573391</v>
      </c>
      <c r="BF407" s="67">
        <v>0</v>
      </c>
      <c r="BG407" s="67">
        <v>7451911413</v>
      </c>
      <c r="BH407" s="67">
        <v>5655398841</v>
      </c>
      <c r="BI407" s="67"/>
      <c r="BJ407" s="67"/>
      <c r="BK407" s="67">
        <v>3999731985</v>
      </c>
      <c r="BL407" s="67">
        <v>1655666856</v>
      </c>
      <c r="BM407" s="67">
        <v>106570873</v>
      </c>
      <c r="BN407" s="67"/>
      <c r="BO407" s="67"/>
      <c r="BP407" s="67">
        <v>1434776487</v>
      </c>
      <c r="BQ407" s="67">
        <v>52577767</v>
      </c>
      <c r="BR407" s="67"/>
      <c r="BS407" s="67"/>
      <c r="BT407" s="67"/>
      <c r="BU407" s="67"/>
      <c r="BV407" s="67">
        <v>61741729</v>
      </c>
      <c r="BW407" s="67"/>
      <c r="BX407" s="67"/>
      <c r="BY407" s="67"/>
      <c r="BZ407" s="67">
        <v>75059315913</v>
      </c>
      <c r="CA407" s="67">
        <v>32039478327</v>
      </c>
      <c r="CB407" s="67">
        <v>43019837586</v>
      </c>
      <c r="CC407" s="67">
        <v>109989026844</v>
      </c>
      <c r="CD407" s="67">
        <v>119600000000</v>
      </c>
    </row>
    <row r="408" spans="1:82">
      <c r="A408" t="s">
        <v>573</v>
      </c>
      <c r="B408" t="s">
        <v>574</v>
      </c>
      <c r="C408" t="s">
        <v>71</v>
      </c>
      <c r="D408" t="s">
        <v>63</v>
      </c>
      <c r="E408" t="s">
        <v>153</v>
      </c>
      <c r="F408" s="67">
        <v>2010</v>
      </c>
      <c r="G408" t="s">
        <v>590</v>
      </c>
      <c r="H408" s="67">
        <v>3811088</v>
      </c>
      <c r="I408" s="67">
        <v>9958098736</v>
      </c>
      <c r="J408" s="67">
        <v>8727358848</v>
      </c>
      <c r="K408" s="67">
        <v>18537245861</v>
      </c>
      <c r="L408" s="67">
        <v>29194291174</v>
      </c>
      <c r="M408" s="67">
        <v>15794691083</v>
      </c>
      <c r="N408" s="67">
        <v>2610736736</v>
      </c>
      <c r="O408" s="67">
        <v>0</v>
      </c>
      <c r="P408" s="67">
        <v>865469230</v>
      </c>
      <c r="Q408" s="67">
        <v>249761575</v>
      </c>
      <c r="R408" s="67">
        <v>1906982796</v>
      </c>
      <c r="S408" s="67">
        <v>36905</v>
      </c>
      <c r="T408" s="67">
        <v>6835922708</v>
      </c>
      <c r="U408" s="67">
        <v>6807903098</v>
      </c>
      <c r="V408" s="67">
        <v>0</v>
      </c>
      <c r="W408" s="67"/>
      <c r="X408" s="67">
        <v>4477996966</v>
      </c>
      <c r="Y408" s="67">
        <v>2510000000</v>
      </c>
      <c r="Z408" s="67">
        <v>226729632</v>
      </c>
      <c r="AA408" s="67">
        <v>0</v>
      </c>
      <c r="AB408" s="67">
        <v>0</v>
      </c>
      <c r="AC408" s="67">
        <v>1991187757</v>
      </c>
      <c r="AD408" s="67">
        <v>76882043</v>
      </c>
      <c r="AE408" s="67">
        <v>0</v>
      </c>
      <c r="AF408" s="67">
        <v>0</v>
      </c>
      <c r="AG408" s="67">
        <v>0</v>
      </c>
      <c r="AH408" s="67">
        <v>0</v>
      </c>
      <c r="AI408" s="67">
        <v>215699002</v>
      </c>
      <c r="AJ408" s="67">
        <v>0</v>
      </c>
      <c r="AK408" s="67">
        <v>0</v>
      </c>
      <c r="AL408" s="67">
        <v>0</v>
      </c>
      <c r="AM408" s="67">
        <v>77106789129</v>
      </c>
      <c r="AN408" s="67">
        <v>27834607762</v>
      </c>
      <c r="AO408" s="67">
        <v>49522343406</v>
      </c>
      <c r="AP408" s="67">
        <v>112328840637</v>
      </c>
      <c r="AQ408" s="67">
        <v>123491880419</v>
      </c>
      <c r="AR408" s="67">
        <v>11864890360</v>
      </c>
      <c r="AS408" s="67">
        <v>9568459968</v>
      </c>
      <c r="AT408" s="67">
        <v>2296430392</v>
      </c>
      <c r="AU408" s="67">
        <v>8320000000</v>
      </c>
      <c r="AV408" s="67">
        <v>17672000000</v>
      </c>
      <c r="AW408" s="67">
        <v>27964265296</v>
      </c>
      <c r="AX408" s="67">
        <v>14168234142</v>
      </c>
      <c r="AY408" s="67">
        <v>6325315602</v>
      </c>
      <c r="AZ408" s="67">
        <v>7842918540</v>
      </c>
      <c r="BA408" s="67">
        <v>2065099647</v>
      </c>
      <c r="BB408" s="67">
        <v>0</v>
      </c>
      <c r="BC408" s="67">
        <v>486669280</v>
      </c>
      <c r="BD408" s="67">
        <v>216800470</v>
      </c>
      <c r="BE408" s="67">
        <v>1624329488</v>
      </c>
      <c r="BF408" s="67">
        <v>41896</v>
      </c>
      <c r="BG408" s="67">
        <v>9403090373</v>
      </c>
      <c r="BH408" s="67">
        <v>10662499547</v>
      </c>
      <c r="BI408" s="67"/>
      <c r="BJ408" s="67"/>
      <c r="BK408" s="67">
        <v>7061633001</v>
      </c>
      <c r="BL408" s="67">
        <v>3600866546</v>
      </c>
      <c r="BM408" s="67">
        <v>165612296</v>
      </c>
      <c r="BN408" s="67"/>
      <c r="BO408" s="67"/>
      <c r="BP408" s="67">
        <v>3241240777</v>
      </c>
      <c r="BQ408" s="67">
        <v>65218444</v>
      </c>
      <c r="BR408" s="67"/>
      <c r="BS408" s="67"/>
      <c r="BT408" s="67"/>
      <c r="BU408" s="67"/>
      <c r="BV408" s="67">
        <v>128795030</v>
      </c>
      <c r="BW408" s="67"/>
      <c r="BX408" s="67"/>
      <c r="BY408" s="67"/>
      <c r="BZ408" s="67">
        <v>70721436741</v>
      </c>
      <c r="CA408" s="67">
        <v>30186932145</v>
      </c>
      <c r="CB408" s="67">
        <v>40534504596</v>
      </c>
      <c r="CC408" s="67">
        <v>111861091944</v>
      </c>
      <c r="CD408" s="67">
        <v>121200000000</v>
      </c>
    </row>
    <row r="409" spans="1:82">
      <c r="A409" t="s">
        <v>573</v>
      </c>
      <c r="B409" t="s">
        <v>574</v>
      </c>
      <c r="C409" t="s">
        <v>71</v>
      </c>
      <c r="D409" t="s">
        <v>63</v>
      </c>
      <c r="E409" t="s">
        <v>153</v>
      </c>
      <c r="F409" s="67">
        <v>2011</v>
      </c>
      <c r="G409" t="s">
        <v>591</v>
      </c>
      <c r="H409" s="67">
        <v>3743142</v>
      </c>
      <c r="I409" s="67">
        <v>10408161565</v>
      </c>
      <c r="J409" s="67">
        <v>7907335294</v>
      </c>
      <c r="K409" s="67">
        <v>17873714391</v>
      </c>
      <c r="L409" s="67">
        <v>25168783909</v>
      </c>
      <c r="M409" s="67">
        <v>15846259571</v>
      </c>
      <c r="N409" s="67">
        <v>2625099972</v>
      </c>
      <c r="O409" s="67">
        <v>0</v>
      </c>
      <c r="P409" s="67">
        <v>870230698</v>
      </c>
      <c r="Q409" s="67">
        <v>251135663</v>
      </c>
      <c r="R409" s="67">
        <v>1917474258</v>
      </c>
      <c r="S409" s="67">
        <v>36652</v>
      </c>
      <c r="T409" s="67">
        <v>3736505472</v>
      </c>
      <c r="U409" s="67">
        <v>6810046335</v>
      </c>
      <c r="V409" s="67">
        <v>0</v>
      </c>
      <c r="W409" s="67"/>
      <c r="X409" s="67">
        <v>4513519774</v>
      </c>
      <c r="Y409" s="67">
        <v>2474000000</v>
      </c>
      <c r="Z409" s="67">
        <v>224875698</v>
      </c>
      <c r="AA409" s="67">
        <v>0</v>
      </c>
      <c r="AB409" s="67">
        <v>0</v>
      </c>
      <c r="AC409" s="67">
        <v>1962494336</v>
      </c>
      <c r="AD409" s="67">
        <v>75500693</v>
      </c>
      <c r="AE409" s="67">
        <v>0</v>
      </c>
      <c r="AF409" s="67">
        <v>0</v>
      </c>
      <c r="AG409" s="67">
        <v>0</v>
      </c>
      <c r="AH409" s="67">
        <v>0</v>
      </c>
      <c r="AI409" s="67">
        <v>211291908</v>
      </c>
      <c r="AJ409" s="67">
        <v>0</v>
      </c>
      <c r="AK409" s="67">
        <v>0</v>
      </c>
      <c r="AL409" s="67">
        <v>0</v>
      </c>
      <c r="AM409" s="67">
        <v>75384633939</v>
      </c>
      <c r="AN409" s="67">
        <v>27490550654</v>
      </c>
      <c r="AO409" s="67">
        <v>48061480864</v>
      </c>
      <c r="AP409" s="67">
        <v>107371771725</v>
      </c>
      <c r="AQ409" s="67">
        <v>118902666046</v>
      </c>
      <c r="AR409" s="67">
        <v>12277848963</v>
      </c>
      <c r="AS409" s="67">
        <v>9901491100</v>
      </c>
      <c r="AT409" s="67">
        <v>2376357864</v>
      </c>
      <c r="AU409" s="67">
        <v>7815000000</v>
      </c>
      <c r="AV409" s="67">
        <v>17665000000</v>
      </c>
      <c r="AW409" s="67">
        <v>24543293518</v>
      </c>
      <c r="AX409" s="67">
        <v>15450757526</v>
      </c>
      <c r="AY409" s="67">
        <v>6884405487</v>
      </c>
      <c r="AZ409" s="67">
        <v>8566352039</v>
      </c>
      <c r="BA409" s="67">
        <v>2633732721</v>
      </c>
      <c r="BB409" s="67">
        <v>0</v>
      </c>
      <c r="BC409" s="67">
        <v>530778278</v>
      </c>
      <c r="BD409" s="67">
        <v>223061230</v>
      </c>
      <c r="BE409" s="67">
        <v>1669316533</v>
      </c>
      <c r="BF409" s="67">
        <v>0</v>
      </c>
      <c r="BG409" s="67">
        <v>4035647229</v>
      </c>
      <c r="BH409" s="67">
        <v>15548013735</v>
      </c>
      <c r="BI409" s="67"/>
      <c r="BJ409" s="67"/>
      <c r="BK409" s="67">
        <v>10411705663</v>
      </c>
      <c r="BL409" s="67">
        <v>5136308071</v>
      </c>
      <c r="BM409" s="67">
        <v>194762738</v>
      </c>
      <c r="BN409" s="67"/>
      <c r="BO409" s="67"/>
      <c r="BP409" s="67">
        <v>4719397764</v>
      </c>
      <c r="BQ409" s="67">
        <v>79645225</v>
      </c>
      <c r="BR409" s="67"/>
      <c r="BS409" s="67"/>
      <c r="BT409" s="67"/>
      <c r="BU409" s="67"/>
      <c r="BV409" s="67">
        <v>142502345</v>
      </c>
      <c r="BW409" s="67"/>
      <c r="BX409" s="67"/>
      <c r="BY409" s="67"/>
      <c r="BZ409" s="67">
        <v>74636961916</v>
      </c>
      <c r="CA409" s="67">
        <v>30861432049</v>
      </c>
      <c r="CB409" s="67">
        <v>43775529867</v>
      </c>
      <c r="CC409" s="67">
        <v>117156118132</v>
      </c>
      <c r="CD409" s="67">
        <v>127000000000</v>
      </c>
    </row>
    <row r="410" spans="1:82">
      <c r="A410" t="s">
        <v>573</v>
      </c>
      <c r="B410" t="s">
        <v>574</v>
      </c>
      <c r="C410" t="s">
        <v>71</v>
      </c>
      <c r="D410" t="s">
        <v>63</v>
      </c>
      <c r="E410" t="s">
        <v>153</v>
      </c>
      <c r="F410" s="67">
        <v>2012</v>
      </c>
      <c r="G410" t="s">
        <v>592</v>
      </c>
      <c r="H410" s="67">
        <v>3674374</v>
      </c>
      <c r="I410" s="67">
        <v>10856365506</v>
      </c>
      <c r="J410" s="67">
        <v>8133967760</v>
      </c>
      <c r="K410" s="67">
        <v>18391650652</v>
      </c>
      <c r="L410" s="67">
        <v>25019803362</v>
      </c>
      <c r="M410" s="67">
        <v>15883094205</v>
      </c>
      <c r="N410" s="67">
        <v>2639463209</v>
      </c>
      <c r="O410" s="67">
        <v>0</v>
      </c>
      <c r="P410" s="67">
        <v>874992166</v>
      </c>
      <c r="Q410" s="67">
        <v>252509752</v>
      </c>
      <c r="R410" s="67">
        <v>1927965719</v>
      </c>
      <c r="S410" s="67">
        <v>36491</v>
      </c>
      <c r="T410" s="67">
        <v>3533795579</v>
      </c>
      <c r="U410" s="67">
        <v>6743468471</v>
      </c>
      <c r="V410" s="67">
        <v>0</v>
      </c>
      <c r="W410" s="67"/>
      <c r="X410" s="67">
        <v>4494226969</v>
      </c>
      <c r="Y410" s="67">
        <v>2427000000</v>
      </c>
      <c r="Z410" s="67">
        <v>223368827</v>
      </c>
      <c r="AA410" s="67">
        <v>0</v>
      </c>
      <c r="AB410" s="67">
        <v>0</v>
      </c>
      <c r="AC410" s="67">
        <v>1923765387</v>
      </c>
      <c r="AD410" s="67">
        <v>73658891</v>
      </c>
      <c r="AE410" s="67">
        <v>0</v>
      </c>
      <c r="AF410" s="67">
        <v>0</v>
      </c>
      <c r="AG410" s="67">
        <v>0</v>
      </c>
      <c r="AH410" s="67">
        <v>0</v>
      </c>
      <c r="AI410" s="67">
        <v>205763009</v>
      </c>
      <c r="AJ410" s="67">
        <v>0</v>
      </c>
      <c r="AK410" s="67">
        <v>0</v>
      </c>
      <c r="AL410" s="67">
        <v>0</v>
      </c>
      <c r="AM410" s="67">
        <v>74629103039</v>
      </c>
      <c r="AN410" s="67">
        <v>26958617406</v>
      </c>
      <c r="AO410" s="67">
        <v>47910102455</v>
      </c>
      <c r="AP410" s="67">
        <v>106617166538</v>
      </c>
      <c r="AQ410" s="67">
        <v>118466713806</v>
      </c>
      <c r="AR410" s="67">
        <v>11988232407</v>
      </c>
      <c r="AS410" s="67">
        <v>9667929360</v>
      </c>
      <c r="AT410" s="67">
        <v>2320303046</v>
      </c>
      <c r="AU410" s="67">
        <v>8204000000</v>
      </c>
      <c r="AV410" s="67">
        <v>18550000000</v>
      </c>
      <c r="AW410" s="67">
        <v>22417786895</v>
      </c>
      <c r="AX410" s="67">
        <v>14391785921</v>
      </c>
      <c r="AY410" s="67">
        <v>6415261254</v>
      </c>
      <c r="AZ410" s="67">
        <v>7976524668</v>
      </c>
      <c r="BA410" s="67">
        <v>2393257645</v>
      </c>
      <c r="BB410" s="67">
        <v>0</v>
      </c>
      <c r="BC410" s="67">
        <v>504312879</v>
      </c>
      <c r="BD410" s="67">
        <v>227308502</v>
      </c>
      <c r="BE410" s="67">
        <v>1704334957</v>
      </c>
      <c r="BF410" s="67">
        <v>0</v>
      </c>
      <c r="BG410" s="67">
        <v>3196786991</v>
      </c>
      <c r="BH410" s="67">
        <v>9417455941</v>
      </c>
      <c r="BI410" s="67"/>
      <c r="BJ410" s="67"/>
      <c r="BK410" s="67">
        <v>5915994424</v>
      </c>
      <c r="BL410" s="67">
        <v>3501461516</v>
      </c>
      <c r="BM410" s="67">
        <v>148847339</v>
      </c>
      <c r="BN410" s="67"/>
      <c r="BO410" s="67"/>
      <c r="BP410" s="67">
        <v>3185350056</v>
      </c>
      <c r="BQ410" s="67">
        <v>57755809</v>
      </c>
      <c r="BR410" s="67"/>
      <c r="BS410" s="67"/>
      <c r="BT410" s="67"/>
      <c r="BU410" s="67"/>
      <c r="BV410" s="67">
        <v>109508312</v>
      </c>
      <c r="BW410" s="67"/>
      <c r="BX410" s="67"/>
      <c r="BY410" s="67"/>
      <c r="BZ410" s="67">
        <v>68368466666</v>
      </c>
      <c r="CA410" s="67">
        <v>29466215292</v>
      </c>
      <c r="CB410" s="67">
        <v>38902251374</v>
      </c>
      <c r="CC410" s="67">
        <v>101845941909</v>
      </c>
      <c r="CD410" s="67">
        <v>112200000000</v>
      </c>
    </row>
    <row r="411" spans="1:82">
      <c r="A411" t="s">
        <v>573</v>
      </c>
      <c r="B411" t="s">
        <v>574</v>
      </c>
      <c r="C411" t="s">
        <v>71</v>
      </c>
      <c r="D411" t="s">
        <v>63</v>
      </c>
      <c r="E411" t="s">
        <v>153</v>
      </c>
      <c r="F411" s="67">
        <v>2013</v>
      </c>
      <c r="G411" t="s">
        <v>593</v>
      </c>
      <c r="H411" s="67">
        <v>3617559</v>
      </c>
      <c r="I411" s="67">
        <v>11282941855</v>
      </c>
      <c r="J411" s="67">
        <v>9308590104</v>
      </c>
      <c r="K411" s="67">
        <v>19989651435</v>
      </c>
      <c r="L411" s="67">
        <v>28154416064</v>
      </c>
      <c r="M411" s="67">
        <v>15919928839</v>
      </c>
      <c r="N411" s="67">
        <v>2653826445</v>
      </c>
      <c r="O411" s="67">
        <v>0</v>
      </c>
      <c r="P411" s="67">
        <v>879753634</v>
      </c>
      <c r="Q411" s="67">
        <v>253883841</v>
      </c>
      <c r="R411" s="67">
        <v>1938457181</v>
      </c>
      <c r="S411" s="67">
        <v>36178</v>
      </c>
      <c r="T411" s="67">
        <v>6163062138</v>
      </c>
      <c r="U411" s="67">
        <v>6661404476</v>
      </c>
      <c r="V411" s="67">
        <v>0</v>
      </c>
      <c r="W411" s="67"/>
      <c r="X411" s="67">
        <v>4475614435</v>
      </c>
      <c r="Y411" s="67">
        <v>2375000000</v>
      </c>
      <c r="Z411" s="67">
        <v>221611543</v>
      </c>
      <c r="AA411" s="67">
        <v>0</v>
      </c>
      <c r="AB411" s="67">
        <v>0</v>
      </c>
      <c r="AC411" s="67">
        <v>1881247513</v>
      </c>
      <c r="AD411" s="67">
        <v>71817090</v>
      </c>
      <c r="AE411" s="67">
        <v>0</v>
      </c>
      <c r="AF411" s="67">
        <v>0</v>
      </c>
      <c r="AG411" s="67">
        <v>0</v>
      </c>
      <c r="AH411" s="67">
        <v>0</v>
      </c>
      <c r="AI411" s="67">
        <v>199833464</v>
      </c>
      <c r="AJ411" s="67">
        <v>0</v>
      </c>
      <c r="AK411" s="67">
        <v>0</v>
      </c>
      <c r="AL411" s="67">
        <v>0</v>
      </c>
      <c r="AM411" s="67">
        <v>74148590007</v>
      </c>
      <c r="AN411" s="67">
        <v>27280652080</v>
      </c>
      <c r="AO411" s="67">
        <v>46924264723</v>
      </c>
      <c r="AP411" s="67">
        <v>109244704813</v>
      </c>
      <c r="AQ411" s="67">
        <v>121340030710</v>
      </c>
      <c r="AR411" s="67">
        <v>12175943010</v>
      </c>
      <c r="AS411" s="67">
        <v>9819308879</v>
      </c>
      <c r="AT411" s="67">
        <v>2356634131</v>
      </c>
      <c r="AU411" s="67">
        <v>9380000000</v>
      </c>
      <c r="AV411" s="67">
        <v>20143000000</v>
      </c>
      <c r="AW411" s="67">
        <v>31473632106</v>
      </c>
      <c r="AX411" s="67">
        <v>17844760468</v>
      </c>
      <c r="AY411" s="67">
        <v>8105794681</v>
      </c>
      <c r="AZ411" s="67">
        <v>9738965787</v>
      </c>
      <c r="BA411" s="67">
        <v>2502159852</v>
      </c>
      <c r="BB411" s="67">
        <v>0</v>
      </c>
      <c r="BC411" s="67">
        <v>552832777</v>
      </c>
      <c r="BD411" s="67">
        <v>233775965</v>
      </c>
      <c r="BE411" s="67">
        <v>1743217491</v>
      </c>
      <c r="BF411" s="67">
        <v>141703</v>
      </c>
      <c r="BG411" s="67">
        <v>8596743849</v>
      </c>
      <c r="BH411" s="67">
        <v>7207169874</v>
      </c>
      <c r="BI411" s="67"/>
      <c r="BJ411" s="67"/>
      <c r="BK411" s="67">
        <v>3554983788</v>
      </c>
      <c r="BL411" s="67">
        <v>3652186086</v>
      </c>
      <c r="BM411" s="67">
        <v>54799319</v>
      </c>
      <c r="BN411" s="67"/>
      <c r="BO411" s="67"/>
      <c r="BP411" s="67">
        <v>3445805693</v>
      </c>
      <c r="BQ411" s="67">
        <v>46736718</v>
      </c>
      <c r="BR411" s="67"/>
      <c r="BS411" s="67"/>
      <c r="BT411" s="67"/>
      <c r="BU411" s="67"/>
      <c r="BV411" s="67">
        <v>104844357</v>
      </c>
      <c r="BW411" s="67"/>
      <c r="BX411" s="67"/>
      <c r="BY411" s="67"/>
      <c r="BZ411" s="67">
        <v>74863389519</v>
      </c>
      <c r="CA411" s="67">
        <v>33425673281</v>
      </c>
      <c r="CB411" s="67">
        <v>41437716238</v>
      </c>
      <c r="CC411" s="67">
        <v>114957134509</v>
      </c>
      <c r="CD411" s="67">
        <v>125700000000</v>
      </c>
    </row>
    <row r="412" spans="1:82">
      <c r="A412" t="s">
        <v>573</v>
      </c>
      <c r="B412" t="s">
        <v>574</v>
      </c>
      <c r="C412" t="s">
        <v>71</v>
      </c>
      <c r="D412" t="s">
        <v>63</v>
      </c>
      <c r="E412" t="s">
        <v>153</v>
      </c>
      <c r="F412" s="67">
        <v>2014</v>
      </c>
      <c r="G412" t="s">
        <v>594</v>
      </c>
      <c r="H412" s="67">
        <v>3571068</v>
      </c>
      <c r="I412" s="67">
        <v>11847364377</v>
      </c>
      <c r="J412" s="67">
        <v>8578747346</v>
      </c>
      <c r="K412" s="67">
        <v>18333104519</v>
      </c>
      <c r="L412" s="67">
        <v>26741126571</v>
      </c>
      <c r="M412" s="67">
        <v>15890461132</v>
      </c>
      <c r="N412" s="67">
        <v>2668189681</v>
      </c>
      <c r="O412" s="67">
        <v>0</v>
      </c>
      <c r="P412" s="67">
        <v>884515102</v>
      </c>
      <c r="Q412" s="67">
        <v>255257930</v>
      </c>
      <c r="R412" s="67">
        <v>1948948643</v>
      </c>
      <c r="S412" s="67">
        <v>35926</v>
      </c>
      <c r="T412" s="67">
        <v>5054971502</v>
      </c>
      <c r="U412" s="67">
        <v>5883518606</v>
      </c>
      <c r="V412" s="67">
        <v>0</v>
      </c>
      <c r="W412" s="67"/>
      <c r="X412" s="67">
        <v>3581706544</v>
      </c>
      <c r="Y412" s="67">
        <v>2320000000</v>
      </c>
      <c r="Z412" s="67">
        <v>220168374</v>
      </c>
      <c r="AA412" s="67">
        <v>0</v>
      </c>
      <c r="AB412" s="67">
        <v>0</v>
      </c>
      <c r="AC412" s="67">
        <v>1837787529</v>
      </c>
      <c r="AD412" s="67">
        <v>69791109</v>
      </c>
      <c r="AE412" s="67">
        <v>0</v>
      </c>
      <c r="AF412" s="67">
        <v>0</v>
      </c>
      <c r="AG412" s="67">
        <v>0</v>
      </c>
      <c r="AH412" s="67">
        <v>0</v>
      </c>
      <c r="AI412" s="67">
        <v>192541727</v>
      </c>
      <c r="AJ412" s="67">
        <v>0</v>
      </c>
      <c r="AK412" s="67">
        <v>0</v>
      </c>
      <c r="AL412" s="67">
        <v>0</v>
      </c>
      <c r="AM412" s="67">
        <v>75210481614</v>
      </c>
      <c r="AN412" s="67">
        <v>27448694086</v>
      </c>
      <c r="AO412" s="67">
        <v>47894061325</v>
      </c>
      <c r="AP412" s="67">
        <v>109710914688</v>
      </c>
      <c r="AQ412" s="67">
        <v>120888274867</v>
      </c>
      <c r="AR412" s="67">
        <v>12635917826</v>
      </c>
      <c r="AS412" s="67">
        <v>10190256311</v>
      </c>
      <c r="AT412" s="67">
        <v>2445661515</v>
      </c>
      <c r="AU412" s="67">
        <v>8567000000</v>
      </c>
      <c r="AV412" s="67">
        <v>18308000000</v>
      </c>
      <c r="AW412" s="67">
        <v>25440565424</v>
      </c>
      <c r="AX412" s="67">
        <v>14288772187</v>
      </c>
      <c r="AY412" s="67">
        <v>6336826323</v>
      </c>
      <c r="AZ412" s="67">
        <v>7951945864</v>
      </c>
      <c r="BA412" s="67">
        <v>2336064392</v>
      </c>
      <c r="BB412" s="67">
        <v>0</v>
      </c>
      <c r="BC412" s="67">
        <v>555038227</v>
      </c>
      <c r="BD412" s="67">
        <v>237621106</v>
      </c>
      <c r="BE412" s="67">
        <v>1774859986</v>
      </c>
      <c r="BF412" s="67">
        <v>0</v>
      </c>
      <c r="BG412" s="67">
        <v>6248209526</v>
      </c>
      <c r="BH412" s="67">
        <v>4610641786</v>
      </c>
      <c r="BI412" s="67"/>
      <c r="BJ412" s="67"/>
      <c r="BK412" s="67">
        <v>2364826014</v>
      </c>
      <c r="BL412" s="67">
        <v>2245815772</v>
      </c>
      <c r="BM412" s="67">
        <v>44530112</v>
      </c>
      <c r="BN412" s="67"/>
      <c r="BO412" s="67"/>
      <c r="BP412" s="67">
        <v>2019921925</v>
      </c>
      <c r="BQ412" s="67">
        <v>62587090</v>
      </c>
      <c r="BR412" s="67"/>
      <c r="BS412" s="67"/>
      <c r="BT412" s="67"/>
      <c r="BU412" s="67"/>
      <c r="BV412" s="67">
        <v>118776645</v>
      </c>
      <c r="BW412" s="67"/>
      <c r="BX412" s="67"/>
      <c r="BY412" s="67"/>
      <c r="BZ412" s="67">
        <v>78816799908</v>
      </c>
      <c r="CA412" s="67">
        <v>33486617906</v>
      </c>
      <c r="CB412" s="67">
        <v>45330182002</v>
      </c>
      <c r="CC412" s="67">
        <v>111762924944</v>
      </c>
      <c r="CD412" s="67">
        <v>121500000000</v>
      </c>
    </row>
    <row r="413" spans="1:82">
      <c r="A413" t="s">
        <v>573</v>
      </c>
      <c r="B413" t="s">
        <v>574</v>
      </c>
      <c r="C413" t="s">
        <v>71</v>
      </c>
      <c r="D413" t="s">
        <v>63</v>
      </c>
      <c r="E413" t="s">
        <v>153</v>
      </c>
      <c r="F413" s="67">
        <v>2015</v>
      </c>
      <c r="G413" t="s">
        <v>595</v>
      </c>
      <c r="H413" s="67">
        <v>3524324</v>
      </c>
      <c r="I413" s="67">
        <v>12345893282</v>
      </c>
      <c r="J413" s="67">
        <v>8119118705</v>
      </c>
      <c r="K413" s="67">
        <v>17060874935</v>
      </c>
      <c r="L413" s="67">
        <v>26497381238</v>
      </c>
      <c r="M413" s="67">
        <v>16030432741</v>
      </c>
      <c r="N413" s="67">
        <v>2682552918</v>
      </c>
      <c r="O413" s="67">
        <v>0</v>
      </c>
      <c r="P413" s="67">
        <v>889276570</v>
      </c>
      <c r="Q413" s="67">
        <v>256632019</v>
      </c>
      <c r="R413" s="67">
        <v>1959440105</v>
      </c>
      <c r="S413" s="67">
        <v>35771</v>
      </c>
      <c r="T413" s="67">
        <v>4715986050</v>
      </c>
      <c r="U413" s="67">
        <v>5814017897</v>
      </c>
      <c r="V413" s="67">
        <v>0</v>
      </c>
      <c r="W413" s="67"/>
      <c r="X413" s="67">
        <v>3581706544</v>
      </c>
      <c r="Y413" s="67">
        <v>2267000000</v>
      </c>
      <c r="Z413" s="67">
        <v>218839428</v>
      </c>
      <c r="AA413" s="67">
        <v>0</v>
      </c>
      <c r="AB413" s="67">
        <v>0</v>
      </c>
      <c r="AC413" s="67">
        <v>1794204660</v>
      </c>
      <c r="AD413" s="67">
        <v>67949308</v>
      </c>
      <c r="AE413" s="67">
        <v>0</v>
      </c>
      <c r="AF413" s="67">
        <v>0</v>
      </c>
      <c r="AG413" s="67">
        <v>0</v>
      </c>
      <c r="AH413" s="67">
        <v>0</v>
      </c>
      <c r="AI413" s="67">
        <v>186051280</v>
      </c>
      <c r="AJ413" s="67">
        <v>0</v>
      </c>
      <c r="AK413" s="67">
        <v>0</v>
      </c>
      <c r="AL413" s="67">
        <v>0</v>
      </c>
      <c r="AM413" s="67">
        <v>74661180444</v>
      </c>
      <c r="AN413" s="67">
        <v>27359007021</v>
      </c>
      <c r="AO413" s="67">
        <v>47401935863</v>
      </c>
      <c r="AP413" s="67">
        <v>110184158924</v>
      </c>
      <c r="AQ413" s="67">
        <v>120591402921</v>
      </c>
      <c r="AR413" s="67">
        <v>11485353878</v>
      </c>
      <c r="AS413" s="67">
        <v>9262382160</v>
      </c>
      <c r="AT413" s="67">
        <v>2222971718</v>
      </c>
      <c r="AU413" s="67">
        <v>8024000000</v>
      </c>
      <c r="AV413" s="67">
        <v>16861000000</v>
      </c>
      <c r="AW413" s="67">
        <v>23064129001</v>
      </c>
      <c r="AX413" s="67">
        <v>13708248018</v>
      </c>
      <c r="AY413" s="67">
        <v>6189650266</v>
      </c>
      <c r="AZ413" s="67">
        <v>7518597752</v>
      </c>
      <c r="BA413" s="67">
        <v>2219308489</v>
      </c>
      <c r="BB413" s="67">
        <v>0</v>
      </c>
      <c r="BC413" s="67">
        <v>583709076</v>
      </c>
      <c r="BD413" s="67">
        <v>241035721</v>
      </c>
      <c r="BE413" s="67">
        <v>1803958745</v>
      </c>
      <c r="BF413" s="67">
        <v>33179</v>
      </c>
      <c r="BG413" s="67">
        <v>4507835774</v>
      </c>
      <c r="BH413" s="67">
        <v>2519470131</v>
      </c>
      <c r="BI413" s="67"/>
      <c r="BJ413" s="67"/>
      <c r="BK413" s="67">
        <v>1385999964</v>
      </c>
      <c r="BL413" s="67">
        <v>1133470167</v>
      </c>
      <c r="BM413" s="67">
        <v>46528785</v>
      </c>
      <c r="BN413" s="67"/>
      <c r="BO413" s="67"/>
      <c r="BP413" s="67">
        <v>922080468</v>
      </c>
      <c r="BQ413" s="67">
        <v>58297634</v>
      </c>
      <c r="BR413" s="67"/>
      <c r="BS413" s="67"/>
      <c r="BT413" s="67"/>
      <c r="BU413" s="67"/>
      <c r="BV413" s="67">
        <v>106563280</v>
      </c>
      <c r="BW413" s="67"/>
      <c r="BX413" s="67"/>
      <c r="BY413" s="67"/>
      <c r="BZ413" s="67">
        <v>66078360220</v>
      </c>
      <c r="CA413" s="67">
        <v>28082277726</v>
      </c>
      <c r="CB413" s="67">
        <v>37996082494</v>
      </c>
      <c r="CC413" s="67">
        <v>94310313231</v>
      </c>
      <c r="CD413" s="67">
        <v>103100000000</v>
      </c>
    </row>
    <row r="414" spans="1:82">
      <c r="A414" t="s">
        <v>573</v>
      </c>
      <c r="B414" t="s">
        <v>574</v>
      </c>
      <c r="C414" t="s">
        <v>71</v>
      </c>
      <c r="D414" t="s">
        <v>63</v>
      </c>
      <c r="E414" t="s">
        <v>153</v>
      </c>
      <c r="F414" s="67">
        <v>2016</v>
      </c>
      <c r="G414" t="s">
        <v>596</v>
      </c>
      <c r="H414" s="67">
        <v>3480986</v>
      </c>
      <c r="I414" s="67">
        <v>12901644641</v>
      </c>
      <c r="J414" s="67">
        <v>8650778627</v>
      </c>
      <c r="K414" s="67">
        <v>17232671805</v>
      </c>
      <c r="L414" s="67">
        <v>26819770017</v>
      </c>
      <c r="M414" s="67">
        <v>16273541326</v>
      </c>
      <c r="N414" s="67">
        <v>2689359562</v>
      </c>
      <c r="O414" s="67">
        <v>0</v>
      </c>
      <c r="P414" s="67">
        <v>895866395</v>
      </c>
      <c r="Q414" s="67">
        <v>258533745</v>
      </c>
      <c r="R414" s="67">
        <v>1973960186</v>
      </c>
      <c r="S414" s="67">
        <v>35335</v>
      </c>
      <c r="T414" s="67">
        <v>4765385940</v>
      </c>
      <c r="U414" s="67">
        <v>5758451899</v>
      </c>
      <c r="V414" s="67">
        <v>0</v>
      </c>
      <c r="W414" s="67"/>
      <c r="X414" s="67">
        <v>3581706544</v>
      </c>
      <c r="Y414" s="67">
        <v>2212000000</v>
      </c>
      <c r="Z414" s="67">
        <v>217110700</v>
      </c>
      <c r="AA414" s="67">
        <v>0</v>
      </c>
      <c r="AB414" s="67">
        <v>0</v>
      </c>
      <c r="AC414" s="67">
        <v>1750724195</v>
      </c>
      <c r="AD414" s="67">
        <v>65647056</v>
      </c>
      <c r="AE414" s="67">
        <v>0</v>
      </c>
      <c r="AF414" s="67">
        <v>0</v>
      </c>
      <c r="AG414" s="67">
        <v>0</v>
      </c>
      <c r="AH414" s="67">
        <v>0</v>
      </c>
      <c r="AI414" s="67">
        <v>178999930</v>
      </c>
      <c r="AJ414" s="67">
        <v>0</v>
      </c>
      <c r="AK414" s="67">
        <v>0</v>
      </c>
      <c r="AL414" s="67">
        <v>0</v>
      </c>
      <c r="AM414" s="67">
        <v>76173757970</v>
      </c>
      <c r="AN414" s="67">
        <v>26949188841</v>
      </c>
      <c r="AO414" s="67">
        <v>49518650243</v>
      </c>
      <c r="AP414" s="67">
        <v>112993303668</v>
      </c>
      <c r="AQ414" s="67">
        <v>122852095535</v>
      </c>
      <c r="AR414" s="67">
        <v>12437811547</v>
      </c>
      <c r="AS414" s="67">
        <v>10030493183</v>
      </c>
      <c r="AT414" s="67">
        <v>2407318364</v>
      </c>
      <c r="AU414" s="67">
        <v>8414000000</v>
      </c>
      <c r="AV414" s="67">
        <v>16761000000</v>
      </c>
      <c r="AW414" s="67">
        <v>23417873967</v>
      </c>
      <c r="AX414" s="67">
        <v>14116379489</v>
      </c>
      <c r="AY414" s="67">
        <v>6418204426</v>
      </c>
      <c r="AZ414" s="67">
        <v>7698175062</v>
      </c>
      <c r="BA414" s="67">
        <v>2201984036</v>
      </c>
      <c r="BB414" s="67">
        <v>0</v>
      </c>
      <c r="BC414" s="67">
        <v>643256224</v>
      </c>
      <c r="BD414" s="67">
        <v>243656976</v>
      </c>
      <c r="BE414" s="67">
        <v>1824527273</v>
      </c>
      <c r="BF414" s="67">
        <v>32341</v>
      </c>
      <c r="BG414" s="67">
        <v>4388037629</v>
      </c>
      <c r="BH414" s="67">
        <v>4632953969</v>
      </c>
      <c r="BI414" s="67"/>
      <c r="BJ414" s="67"/>
      <c r="BK414" s="67">
        <v>3557914949</v>
      </c>
      <c r="BL414" s="67">
        <v>1075039021</v>
      </c>
      <c r="BM414" s="67">
        <v>725712</v>
      </c>
      <c r="BN414" s="67"/>
      <c r="BO414" s="67"/>
      <c r="BP414" s="67">
        <v>868076870</v>
      </c>
      <c r="BQ414" s="67">
        <v>81714081</v>
      </c>
      <c r="BR414" s="67"/>
      <c r="BS414" s="67"/>
      <c r="BT414" s="67"/>
      <c r="BU414" s="67"/>
      <c r="BV414" s="67">
        <v>124522358</v>
      </c>
      <c r="BW414" s="67"/>
      <c r="BX414" s="67"/>
      <c r="BY414" s="67"/>
      <c r="BZ414" s="67">
        <v>67397191267</v>
      </c>
      <c r="CA414" s="67">
        <v>25545608276</v>
      </c>
      <c r="CB414" s="67">
        <v>41851582991</v>
      </c>
      <c r="CC414" s="67">
        <v>99538830750</v>
      </c>
      <c r="CD414" s="67">
        <v>107900000000</v>
      </c>
    </row>
    <row r="415" spans="1:82">
      <c r="A415" t="s">
        <v>573</v>
      </c>
      <c r="B415" t="s">
        <v>574</v>
      </c>
      <c r="C415" t="s">
        <v>71</v>
      </c>
      <c r="D415" t="s">
        <v>63</v>
      </c>
      <c r="E415" t="s">
        <v>153</v>
      </c>
      <c r="F415" s="67">
        <v>2017</v>
      </c>
      <c r="G415" t="s">
        <v>597</v>
      </c>
      <c r="H415" s="67">
        <v>3440027</v>
      </c>
      <c r="I415" s="67">
        <v>13546951020</v>
      </c>
      <c r="J415" s="67">
        <v>10496590990</v>
      </c>
      <c r="K415" s="67">
        <v>19756069186</v>
      </c>
      <c r="L415" s="67">
        <v>25549110533</v>
      </c>
      <c r="M415" s="67">
        <v>16413512935</v>
      </c>
      <c r="N415" s="67">
        <v>2696166206</v>
      </c>
      <c r="O415" s="67">
        <v>0</v>
      </c>
      <c r="P415" s="67">
        <v>900558713</v>
      </c>
      <c r="Q415" s="67">
        <v>259887878</v>
      </c>
      <c r="R415" s="67">
        <v>1984299282</v>
      </c>
      <c r="S415" s="67">
        <v>34780</v>
      </c>
      <c r="T415" s="67">
        <v>3228027294</v>
      </c>
      <c r="U415" s="67">
        <v>5721269302</v>
      </c>
      <c r="V415" s="67">
        <v>0</v>
      </c>
      <c r="W415" s="67"/>
      <c r="X415" s="67">
        <v>3581706544</v>
      </c>
      <c r="Y415" s="67">
        <v>2164000000</v>
      </c>
      <c r="Z415" s="67">
        <v>215702677</v>
      </c>
      <c r="AA415" s="67">
        <v>0</v>
      </c>
      <c r="AB415" s="67">
        <v>0</v>
      </c>
      <c r="AC415" s="67">
        <v>1714842059</v>
      </c>
      <c r="AD415" s="67">
        <v>62515994</v>
      </c>
      <c r="AE415" s="67">
        <v>0</v>
      </c>
      <c r="AF415" s="67">
        <v>0</v>
      </c>
      <c r="AG415" s="67">
        <v>0</v>
      </c>
      <c r="AH415" s="67">
        <v>0</v>
      </c>
      <c r="AI415" s="67">
        <v>170987032</v>
      </c>
      <c r="AJ415" s="67">
        <v>0</v>
      </c>
      <c r="AK415" s="67">
        <v>0</v>
      </c>
      <c r="AL415" s="67">
        <v>0</v>
      </c>
      <c r="AM415" s="67">
        <v>80820637702</v>
      </c>
      <c r="AN415" s="67">
        <v>29870988924</v>
      </c>
      <c r="AO415" s="67">
        <v>51107387013</v>
      </c>
      <c r="AP415" s="67">
        <v>116601358045</v>
      </c>
      <c r="AQ415" s="67">
        <v>126763968859</v>
      </c>
      <c r="AR415" s="67">
        <v>13439381931</v>
      </c>
      <c r="AS415" s="67">
        <v>10838211234</v>
      </c>
      <c r="AT415" s="67">
        <v>2601170696</v>
      </c>
      <c r="AU415" s="67">
        <v>10292000000</v>
      </c>
      <c r="AV415" s="67">
        <v>19371000000</v>
      </c>
      <c r="AW415" s="67">
        <v>20153372858</v>
      </c>
      <c r="AX415" s="67">
        <v>12664398735</v>
      </c>
      <c r="AY415" s="67">
        <v>5676318413</v>
      </c>
      <c r="AZ415" s="67">
        <v>6988080322</v>
      </c>
      <c r="BA415" s="67">
        <v>2760503683</v>
      </c>
      <c r="BB415" s="67">
        <v>0</v>
      </c>
      <c r="BC415" s="67">
        <v>723387570</v>
      </c>
      <c r="BD415" s="67">
        <v>248440012</v>
      </c>
      <c r="BE415" s="67">
        <v>1865155298</v>
      </c>
      <c r="BF415" s="67">
        <v>32603</v>
      </c>
      <c r="BG415" s="67">
        <v>1891454958</v>
      </c>
      <c r="BH415" s="67">
        <v>6971270617</v>
      </c>
      <c r="BI415" s="67"/>
      <c r="BJ415" s="67"/>
      <c r="BK415" s="67">
        <v>5450396121</v>
      </c>
      <c r="BL415" s="67">
        <v>1520874496</v>
      </c>
      <c r="BM415" s="67">
        <v>79401219</v>
      </c>
      <c r="BN415" s="67"/>
      <c r="BO415" s="67"/>
      <c r="BP415" s="67">
        <v>1161313470</v>
      </c>
      <c r="BQ415" s="67">
        <v>101407982</v>
      </c>
      <c r="BR415" s="67"/>
      <c r="BS415" s="67"/>
      <c r="BT415" s="67"/>
      <c r="BU415" s="67"/>
      <c r="BV415" s="67">
        <v>178751825</v>
      </c>
      <c r="BW415" s="67"/>
      <c r="BX415" s="67"/>
      <c r="BY415" s="67"/>
      <c r="BZ415" s="67">
        <v>78958809113</v>
      </c>
      <c r="CA415" s="67">
        <v>31233489130</v>
      </c>
      <c r="CB415" s="67">
        <v>47725319982</v>
      </c>
      <c r="CC415" s="67">
        <v>110443834518</v>
      </c>
      <c r="CD415" s="67">
        <v>119500000000</v>
      </c>
    </row>
    <row r="416" spans="1:82">
      <c r="A416" t="s">
        <v>573</v>
      </c>
      <c r="B416" t="s">
        <v>574</v>
      </c>
      <c r="C416" t="s">
        <v>71</v>
      </c>
      <c r="D416" t="s">
        <v>63</v>
      </c>
      <c r="E416" t="s">
        <v>153</v>
      </c>
      <c r="F416" s="67">
        <v>2018</v>
      </c>
      <c r="G416" t="s">
        <v>598</v>
      </c>
      <c r="H416" s="67">
        <v>3400129</v>
      </c>
      <c r="I416" s="67">
        <v>14286857167</v>
      </c>
      <c r="J416" s="67">
        <v>11258004213</v>
      </c>
      <c r="K416" s="67">
        <v>19685165920</v>
      </c>
      <c r="L416" s="67">
        <v>27616777375</v>
      </c>
      <c r="M416" s="67">
        <v>16288275179</v>
      </c>
      <c r="N416" s="67">
        <v>2702972851</v>
      </c>
      <c r="O416" s="67">
        <v>0</v>
      </c>
      <c r="P416" s="67">
        <v>900558713</v>
      </c>
      <c r="Q416" s="67">
        <v>259887878</v>
      </c>
      <c r="R416" s="67">
        <v>1984299282</v>
      </c>
      <c r="S416" s="67">
        <v>34153</v>
      </c>
      <c r="T416" s="67">
        <v>5466353344</v>
      </c>
      <c r="U416" s="67">
        <v>5692326571</v>
      </c>
      <c r="V416" s="67">
        <v>0</v>
      </c>
      <c r="W416" s="67"/>
      <c r="X416" s="67">
        <v>3581706544</v>
      </c>
      <c r="Y416" s="67">
        <v>2118000000</v>
      </c>
      <c r="Z416" s="67">
        <v>214384714</v>
      </c>
      <c r="AA416" s="67">
        <v>0</v>
      </c>
      <c r="AB416" s="67">
        <v>0</v>
      </c>
      <c r="AC416" s="67">
        <v>1681622410</v>
      </c>
      <c r="AD416" s="67">
        <v>59430977</v>
      </c>
      <c r="AE416" s="67">
        <v>0</v>
      </c>
      <c r="AF416" s="67">
        <v>0</v>
      </c>
      <c r="AG416" s="67">
        <v>0</v>
      </c>
      <c r="AH416" s="67">
        <v>0</v>
      </c>
      <c r="AI416" s="67">
        <v>162974134</v>
      </c>
      <c r="AJ416" s="67">
        <v>0</v>
      </c>
      <c r="AK416" s="67">
        <v>0</v>
      </c>
      <c r="AL416" s="67">
        <v>0</v>
      </c>
      <c r="AM416" s="67">
        <v>85497667646</v>
      </c>
      <c r="AN416" s="67">
        <v>32826572377</v>
      </c>
      <c r="AO416" s="67">
        <v>52715697284</v>
      </c>
      <c r="AP416" s="67">
        <v>124719034016</v>
      </c>
      <c r="AQ416" s="67">
        <v>133526063962</v>
      </c>
      <c r="AR416" s="67">
        <v>15059182206</v>
      </c>
      <c r="AS416" s="67">
        <v>12144501779</v>
      </c>
      <c r="AT416" s="67">
        <v>2914680427</v>
      </c>
      <c r="AU416" s="67">
        <v>11195000000</v>
      </c>
      <c r="AV416" s="67">
        <v>19575000000</v>
      </c>
      <c r="AW416" s="67">
        <v>28350715580</v>
      </c>
      <c r="AX416" s="67">
        <v>16355283059</v>
      </c>
      <c r="AY416" s="67">
        <v>7521027084</v>
      </c>
      <c r="AZ416" s="67">
        <v>8834255976</v>
      </c>
      <c r="BA416" s="67">
        <v>2796438146</v>
      </c>
      <c r="BB416" s="67">
        <v>0</v>
      </c>
      <c r="BC416" s="67">
        <v>843217015</v>
      </c>
      <c r="BD416" s="67">
        <v>254634491</v>
      </c>
      <c r="BE416" s="67">
        <v>1919893841</v>
      </c>
      <c r="BF416" s="67">
        <v>33065</v>
      </c>
      <c r="BG416" s="67">
        <v>6181215963</v>
      </c>
      <c r="BH416" s="67">
        <v>8439713280</v>
      </c>
      <c r="BI416" s="67"/>
      <c r="BJ416" s="67"/>
      <c r="BK416" s="67">
        <v>7208308046</v>
      </c>
      <c r="BL416" s="67">
        <v>1231405234</v>
      </c>
      <c r="BM416" s="67">
        <v>93090873</v>
      </c>
      <c r="BN416" s="67"/>
      <c r="BO416" s="67"/>
      <c r="BP416" s="67">
        <v>886954559</v>
      </c>
      <c r="BQ416" s="67">
        <v>88626045</v>
      </c>
      <c r="BR416" s="67"/>
      <c r="BS416" s="67"/>
      <c r="BT416" s="67"/>
      <c r="BU416" s="67"/>
      <c r="BV416" s="67">
        <v>162733758</v>
      </c>
      <c r="BW416" s="67"/>
      <c r="BX416" s="67"/>
      <c r="BY416" s="67"/>
      <c r="BZ416" s="67">
        <v>88251017529</v>
      </c>
      <c r="CA416" s="67">
        <v>35485454012</v>
      </c>
      <c r="CB416" s="67">
        <v>52765563517</v>
      </c>
      <c r="CC416" s="67">
        <v>131720628596</v>
      </c>
      <c r="CD416" s="67">
        <v>140100000000</v>
      </c>
    </row>
    <row r="417" spans="1:82">
      <c r="A417" t="s">
        <v>573</v>
      </c>
      <c r="B417" t="s">
        <v>574</v>
      </c>
      <c r="C417" t="s">
        <v>71</v>
      </c>
      <c r="D417" t="s">
        <v>63</v>
      </c>
      <c r="E417" t="s">
        <v>153</v>
      </c>
      <c r="F417" s="67">
        <v>2019</v>
      </c>
      <c r="G417" t="s">
        <v>599</v>
      </c>
      <c r="H417" s="67">
        <v>3360711</v>
      </c>
      <c r="I417" s="67">
        <v>15055914042</v>
      </c>
      <c r="J417" s="67">
        <v>11880000000</v>
      </c>
      <c r="K417" s="67">
        <v>19561000000</v>
      </c>
      <c r="L417" s="67">
        <v>27376026103</v>
      </c>
      <c r="M417" s="67">
        <v>16325109813</v>
      </c>
      <c r="N417" s="67">
        <v>2709779495</v>
      </c>
      <c r="O417" s="67">
        <v>0</v>
      </c>
      <c r="P417" s="67">
        <v>900558713</v>
      </c>
      <c r="Q417" s="67">
        <v>259887878</v>
      </c>
      <c r="R417" s="67">
        <v>1984299282</v>
      </c>
      <c r="S417" s="67">
        <v>33527</v>
      </c>
      <c r="T417" s="67">
        <v>5196357394</v>
      </c>
      <c r="U417" s="67">
        <v>5658903402</v>
      </c>
      <c r="V417" s="67">
        <v>0</v>
      </c>
      <c r="W417" s="67"/>
      <c r="X417" s="67">
        <v>3581706544</v>
      </c>
      <c r="Y417" s="67">
        <v>2077000000</v>
      </c>
      <c r="Z417" s="67">
        <v>212714759</v>
      </c>
      <c r="AA417" s="67">
        <v>0</v>
      </c>
      <c r="AB417" s="67">
        <v>0</v>
      </c>
      <c r="AC417" s="67">
        <v>1653359083</v>
      </c>
      <c r="AD417" s="67">
        <v>56161780</v>
      </c>
      <c r="AE417" s="67">
        <v>0</v>
      </c>
      <c r="AF417" s="67">
        <v>0</v>
      </c>
      <c r="AG417" s="67">
        <v>0</v>
      </c>
      <c r="AH417" s="67">
        <v>0</v>
      </c>
      <c r="AI417" s="67">
        <v>154961236</v>
      </c>
      <c r="AJ417" s="67">
        <v>0</v>
      </c>
      <c r="AK417" s="67">
        <v>0</v>
      </c>
      <c r="AL417" s="67">
        <v>0</v>
      </c>
      <c r="AM417" s="67">
        <v>90160971645</v>
      </c>
      <c r="AN417" s="67">
        <v>35816848287</v>
      </c>
      <c r="AO417" s="67">
        <v>54344123358</v>
      </c>
      <c r="AP417" s="67">
        <v>130570815191</v>
      </c>
      <c r="AQ417" s="67">
        <v>138251815191</v>
      </c>
      <c r="AR417" s="67">
        <v>15055914042</v>
      </c>
      <c r="AS417" s="67">
        <v>12141866163</v>
      </c>
      <c r="AT417" s="67">
        <v>2914047879</v>
      </c>
      <c r="AU417" s="67">
        <v>11880000000</v>
      </c>
      <c r="AV417" s="67">
        <v>19561000000</v>
      </c>
      <c r="AW417" s="67">
        <v>27376026103</v>
      </c>
      <c r="AX417" s="67">
        <v>16325109813</v>
      </c>
      <c r="AY417" s="67">
        <v>7544274490</v>
      </c>
      <c r="AZ417" s="67">
        <v>8780835324</v>
      </c>
      <c r="BA417" s="67">
        <v>2709779495</v>
      </c>
      <c r="BB417" s="67">
        <v>0</v>
      </c>
      <c r="BC417" s="67">
        <v>900558713</v>
      </c>
      <c r="BD417" s="67">
        <v>259887878</v>
      </c>
      <c r="BE417" s="67">
        <v>1984299282</v>
      </c>
      <c r="BF417" s="67">
        <v>33527</v>
      </c>
      <c r="BG417" s="67">
        <v>5196357394</v>
      </c>
      <c r="BH417" s="67">
        <v>5658903402</v>
      </c>
      <c r="BI417" s="67"/>
      <c r="BJ417" s="67"/>
      <c r="BK417" s="67">
        <v>3581706544</v>
      </c>
      <c r="BL417" s="67">
        <v>2077196858</v>
      </c>
      <c r="BM417" s="67">
        <v>212714759</v>
      </c>
      <c r="BN417" s="67"/>
      <c r="BO417" s="67"/>
      <c r="BP417" s="67">
        <v>1653359083</v>
      </c>
      <c r="BQ417" s="67">
        <v>56161780</v>
      </c>
      <c r="BR417" s="67"/>
      <c r="BS417" s="67"/>
      <c r="BT417" s="67"/>
      <c r="BU417" s="67"/>
      <c r="BV417" s="67">
        <v>154961236</v>
      </c>
      <c r="BW417" s="67"/>
      <c r="BX417" s="67"/>
      <c r="BY417" s="67"/>
      <c r="BZ417" s="67">
        <v>90160971645</v>
      </c>
      <c r="CA417" s="67">
        <v>35816848287</v>
      </c>
      <c r="CB417" s="67">
        <v>54344123358</v>
      </c>
      <c r="CC417" s="67">
        <v>130570815191</v>
      </c>
      <c r="CD417" s="67">
        <v>138300000000</v>
      </c>
    </row>
    <row r="418" spans="1:82">
      <c r="A418" t="s">
        <v>573</v>
      </c>
      <c r="B418" t="s">
        <v>574</v>
      </c>
      <c r="C418" t="s">
        <v>71</v>
      </c>
      <c r="D418" t="s">
        <v>63</v>
      </c>
      <c r="E418" t="s">
        <v>153</v>
      </c>
      <c r="F418" s="67">
        <v>2020</v>
      </c>
      <c r="G418" t="s">
        <v>600</v>
      </c>
      <c r="H418" s="67">
        <v>3318407</v>
      </c>
      <c r="I418" s="67">
        <v>16169865424</v>
      </c>
      <c r="J418" s="67">
        <v>13972896647</v>
      </c>
      <c r="K418" s="67">
        <v>21826460935</v>
      </c>
      <c r="L418" s="67">
        <v>26191176615</v>
      </c>
      <c r="M418" s="67">
        <v>16325109813</v>
      </c>
      <c r="N418" s="67">
        <v>2716586140</v>
      </c>
      <c r="O418" s="67">
        <v>0</v>
      </c>
      <c r="P418" s="67">
        <v>900558713</v>
      </c>
      <c r="Q418" s="67">
        <v>259887878</v>
      </c>
      <c r="R418" s="67">
        <v>1984299282</v>
      </c>
      <c r="S418" s="67">
        <v>32900</v>
      </c>
      <c r="T418" s="67">
        <v>3900887865</v>
      </c>
      <c r="U418" s="67">
        <v>5610896962</v>
      </c>
      <c r="V418" s="67">
        <v>0</v>
      </c>
      <c r="W418" s="67"/>
      <c r="X418" s="67">
        <v>3581706544</v>
      </c>
      <c r="Y418" s="67">
        <v>2038000000</v>
      </c>
      <c r="Z418" s="67">
        <v>210422946</v>
      </c>
      <c r="AA418" s="67">
        <v>0</v>
      </c>
      <c r="AB418" s="67">
        <v>0</v>
      </c>
      <c r="AC418" s="67">
        <v>1623662110</v>
      </c>
      <c r="AD418" s="67">
        <v>56161780</v>
      </c>
      <c r="AE418" s="67">
        <v>0</v>
      </c>
      <c r="AF418" s="67">
        <v>0</v>
      </c>
      <c r="AG418" s="67">
        <v>0</v>
      </c>
      <c r="AH418" s="67">
        <v>0</v>
      </c>
      <c r="AI418" s="67">
        <v>147749628</v>
      </c>
      <c r="AJ418" s="67">
        <v>0</v>
      </c>
      <c r="AK418" s="67">
        <v>0</v>
      </c>
      <c r="AL418" s="67">
        <v>0</v>
      </c>
      <c r="AM418" s="67">
        <v>94795882412</v>
      </c>
      <c r="AN418" s="67">
        <v>38838845039</v>
      </c>
      <c r="AO418" s="67">
        <v>55987580985</v>
      </c>
      <c r="AP418" s="67">
        <v>134929766903</v>
      </c>
      <c r="AQ418" s="67">
        <v>142355653026</v>
      </c>
      <c r="AR418" s="67">
        <v>16383026955</v>
      </c>
      <c r="AS418" s="67">
        <v>13212118512</v>
      </c>
      <c r="AT418" s="67">
        <v>3170908443</v>
      </c>
      <c r="AU418" s="67">
        <v>13826000000</v>
      </c>
      <c r="AV418" s="67">
        <v>21597000000</v>
      </c>
      <c r="AW418" s="67">
        <v>25766740243</v>
      </c>
      <c r="AX418" s="67">
        <v>17305317904</v>
      </c>
      <c r="AY418" s="67">
        <v>8026886381</v>
      </c>
      <c r="AZ418" s="67">
        <v>9278431523</v>
      </c>
      <c r="BA418" s="67">
        <v>2754909580</v>
      </c>
      <c r="BB418" s="67">
        <v>0</v>
      </c>
      <c r="BC418" s="67">
        <v>321995687</v>
      </c>
      <c r="BD418" s="67">
        <v>264561678</v>
      </c>
      <c r="BE418" s="67">
        <v>2012967482</v>
      </c>
      <c r="BF418" s="67">
        <v>33989</v>
      </c>
      <c r="BG418" s="67">
        <v>3106953923</v>
      </c>
      <c r="BH418" s="67">
        <v>4888234379</v>
      </c>
      <c r="BI418" s="67"/>
      <c r="BJ418" s="67"/>
      <c r="BK418" s="67">
        <v>2359736180</v>
      </c>
      <c r="BL418" s="67">
        <v>2528498199</v>
      </c>
      <c r="BM418" s="67">
        <v>85490715</v>
      </c>
      <c r="BN418" s="67"/>
      <c r="BO418" s="67"/>
      <c r="BP418" s="67">
        <v>2260094930</v>
      </c>
      <c r="BQ418" s="67">
        <v>32970428</v>
      </c>
      <c r="BR418" s="67"/>
      <c r="BS418" s="67"/>
      <c r="BT418" s="67"/>
      <c r="BU418" s="67"/>
      <c r="BV418" s="67">
        <v>149942125</v>
      </c>
      <c r="BW418" s="67"/>
      <c r="BX418" s="67"/>
      <c r="BY418" s="67"/>
      <c r="BZ418" s="67">
        <v>88569913238</v>
      </c>
      <c r="CA418" s="67">
        <v>35160141646</v>
      </c>
      <c r="CB418" s="67">
        <v>53409771592</v>
      </c>
      <c r="CC418" s="67">
        <v>127836914815</v>
      </c>
      <c r="CD418" s="67">
        <v>135600000000</v>
      </c>
    </row>
    <row r="419" spans="1:82">
      <c r="A419" t="s">
        <v>601</v>
      </c>
      <c r="B419" t="s">
        <v>602</v>
      </c>
      <c r="C419" t="s">
        <v>71</v>
      </c>
      <c r="D419" t="s">
        <v>63</v>
      </c>
      <c r="E419" t="s">
        <v>153</v>
      </c>
      <c r="F419" s="67">
        <v>1995</v>
      </c>
      <c r="G419" t="s">
        <v>603</v>
      </c>
      <c r="H419" s="67">
        <v>10193831</v>
      </c>
      <c r="I419" s="67">
        <v>69245221452</v>
      </c>
      <c r="J419" s="67"/>
      <c r="K419" s="67"/>
      <c r="L419" s="67">
        <v>44697498922</v>
      </c>
      <c r="M419" s="67">
        <v>21432928215</v>
      </c>
      <c r="N419" s="67">
        <v>15318254726</v>
      </c>
      <c r="O419" s="67">
        <v>0</v>
      </c>
      <c r="P419" s="67">
        <v>869620910</v>
      </c>
      <c r="Q419" s="67">
        <v>664076498</v>
      </c>
      <c r="R419" s="67">
        <v>5013498409</v>
      </c>
      <c r="S419" s="67">
        <v>0</v>
      </c>
      <c r="T419" s="67">
        <v>0</v>
      </c>
      <c r="U419" s="67">
        <v>3417073340</v>
      </c>
      <c r="V419" s="67">
        <v>3302977607</v>
      </c>
      <c r="W419" s="67">
        <v>114095733</v>
      </c>
      <c r="X419" s="67">
        <v>0</v>
      </c>
      <c r="Y419" s="67">
        <v>0</v>
      </c>
      <c r="Z419" s="67">
        <v>0</v>
      </c>
      <c r="AA419" s="67">
        <v>0</v>
      </c>
      <c r="AB419" s="67">
        <v>0</v>
      </c>
      <c r="AC419" s="67">
        <v>0</v>
      </c>
      <c r="AD419" s="67">
        <v>0</v>
      </c>
      <c r="AE419" s="67">
        <v>0</v>
      </c>
      <c r="AF419" s="67">
        <v>0</v>
      </c>
      <c r="AG419" s="67">
        <v>0</v>
      </c>
      <c r="AH419" s="67">
        <v>0</v>
      </c>
      <c r="AI419" s="67">
        <v>0</v>
      </c>
      <c r="AJ419" s="67">
        <v>0</v>
      </c>
      <c r="AK419" s="67">
        <v>0</v>
      </c>
      <c r="AL419" s="67">
        <v>0</v>
      </c>
      <c r="AM419" s="67">
        <v>233832792481</v>
      </c>
      <c r="AN419" s="67">
        <v>107624736737</v>
      </c>
      <c r="AO419" s="67">
        <v>126178356154</v>
      </c>
      <c r="AP419" s="67"/>
      <c r="AQ419" s="67">
        <v>362740258636</v>
      </c>
      <c r="AR419" s="67">
        <v>27463025133</v>
      </c>
      <c r="AS419" s="67">
        <v>22147600914</v>
      </c>
      <c r="AT419" s="67">
        <v>5315424219</v>
      </c>
      <c r="AU419" s="67"/>
      <c r="AV419" s="67"/>
      <c r="AW419" s="67">
        <v>50038384138</v>
      </c>
      <c r="AX419" s="67">
        <v>40705292729</v>
      </c>
      <c r="AY419" s="67">
        <v>16826530540</v>
      </c>
      <c r="AZ419" s="67">
        <v>23878762189</v>
      </c>
      <c r="BA419" s="67">
        <v>5473453680</v>
      </c>
      <c r="BB419" s="67">
        <v>0</v>
      </c>
      <c r="BC419" s="67">
        <v>20584199</v>
      </c>
      <c r="BD419" s="67">
        <v>526902725</v>
      </c>
      <c r="BE419" s="67">
        <v>3312150805</v>
      </c>
      <c r="BF419" s="67">
        <v>0</v>
      </c>
      <c r="BG419" s="67"/>
      <c r="BH419" s="67">
        <v>2916350236</v>
      </c>
      <c r="BI419" s="67">
        <v>2859067076</v>
      </c>
      <c r="BJ419" s="67">
        <v>57283161</v>
      </c>
      <c r="BK419" s="67">
        <v>0</v>
      </c>
      <c r="BL419" s="67"/>
      <c r="BM419" s="67"/>
      <c r="BN419" s="67"/>
      <c r="BO419" s="67"/>
      <c r="BP419" s="67"/>
      <c r="BQ419" s="67"/>
      <c r="BR419" s="67"/>
      <c r="BS419" s="67"/>
      <c r="BT419" s="67"/>
      <c r="BU419" s="67"/>
      <c r="BV419" s="67"/>
      <c r="BW419" s="67"/>
      <c r="BX419" s="67"/>
      <c r="BY419" s="67"/>
      <c r="BZ419" s="67">
        <v>53471982925</v>
      </c>
      <c r="CA419" s="67">
        <v>26636991213</v>
      </c>
      <c r="CB419" s="67">
        <v>26834991711</v>
      </c>
      <c r="CC419" s="67"/>
      <c r="CD419" s="67"/>
    </row>
    <row r="420" spans="1:82">
      <c r="A420" t="s">
        <v>601</v>
      </c>
      <c r="B420" t="s">
        <v>602</v>
      </c>
      <c r="C420" t="s">
        <v>71</v>
      </c>
      <c r="D420" t="s">
        <v>63</v>
      </c>
      <c r="E420" t="s">
        <v>153</v>
      </c>
      <c r="F420" s="67">
        <v>1996</v>
      </c>
      <c r="G420" t="s">
        <v>604</v>
      </c>
      <c r="H420" s="67">
        <v>10159569</v>
      </c>
      <c r="I420" s="67">
        <v>68606413691</v>
      </c>
      <c r="J420" s="67"/>
      <c r="K420" s="67"/>
      <c r="L420" s="67">
        <v>44684585544</v>
      </c>
      <c r="M420" s="67">
        <v>21419158265</v>
      </c>
      <c r="N420" s="67">
        <v>15290397464</v>
      </c>
      <c r="O420" s="67">
        <v>0</v>
      </c>
      <c r="P420" s="67">
        <v>874962256</v>
      </c>
      <c r="Q420" s="67">
        <v>668155359</v>
      </c>
      <c r="R420" s="67">
        <v>5044292089</v>
      </c>
      <c r="S420" s="67">
        <v>0</v>
      </c>
      <c r="T420" s="67">
        <v>0</v>
      </c>
      <c r="U420" s="67">
        <v>3417073340</v>
      </c>
      <c r="V420" s="67">
        <v>3302977607</v>
      </c>
      <c r="W420" s="67">
        <v>114095733</v>
      </c>
      <c r="X420" s="67">
        <v>0</v>
      </c>
      <c r="Y420" s="67">
        <v>0</v>
      </c>
      <c r="Z420" s="67">
        <v>0</v>
      </c>
      <c r="AA420" s="67">
        <v>0</v>
      </c>
      <c r="AB420" s="67">
        <v>0</v>
      </c>
      <c r="AC420" s="67">
        <v>0</v>
      </c>
      <c r="AD420" s="67">
        <v>0</v>
      </c>
      <c r="AE420" s="67">
        <v>0</v>
      </c>
      <c r="AF420" s="67">
        <v>0</v>
      </c>
      <c r="AG420" s="67">
        <v>0</v>
      </c>
      <c r="AH420" s="67">
        <v>0</v>
      </c>
      <c r="AI420" s="67">
        <v>0</v>
      </c>
      <c r="AJ420" s="67">
        <v>0</v>
      </c>
      <c r="AK420" s="67">
        <v>0</v>
      </c>
      <c r="AL420" s="67">
        <v>0</v>
      </c>
      <c r="AM420" s="67">
        <v>216374957175</v>
      </c>
      <c r="AN420" s="67">
        <v>101812535880</v>
      </c>
      <c r="AO420" s="67">
        <v>114228929265</v>
      </c>
      <c r="AP420" s="67"/>
      <c r="AQ420" s="67">
        <v>350917668518</v>
      </c>
      <c r="AR420" s="67">
        <v>25484787494</v>
      </c>
      <c r="AS420" s="67">
        <v>20552247979</v>
      </c>
      <c r="AT420" s="67">
        <v>4932539515</v>
      </c>
      <c r="AU420" s="67"/>
      <c r="AV420" s="67"/>
      <c r="AW420" s="67">
        <v>53198433044</v>
      </c>
      <c r="AX420" s="67">
        <v>40552530544</v>
      </c>
      <c r="AY420" s="67">
        <v>16412429127</v>
      </c>
      <c r="AZ420" s="67">
        <v>24140101418</v>
      </c>
      <c r="BA420" s="67">
        <v>8665951271</v>
      </c>
      <c r="BB420" s="67">
        <v>0</v>
      </c>
      <c r="BC420" s="67">
        <v>44844148</v>
      </c>
      <c r="BD420" s="67">
        <v>538195679</v>
      </c>
      <c r="BE420" s="67">
        <v>3396911402</v>
      </c>
      <c r="BF420" s="67">
        <v>0</v>
      </c>
      <c r="BG420" s="67"/>
      <c r="BH420" s="67">
        <v>3449828693</v>
      </c>
      <c r="BI420" s="67">
        <v>3386608305</v>
      </c>
      <c r="BJ420" s="67">
        <v>63220387</v>
      </c>
      <c r="BK420" s="67">
        <v>0</v>
      </c>
      <c r="BL420" s="67"/>
      <c r="BM420" s="67"/>
      <c r="BN420" s="67"/>
      <c r="BO420" s="67"/>
      <c r="BP420" s="67"/>
      <c r="BQ420" s="67"/>
      <c r="BR420" s="67"/>
      <c r="BS420" s="67"/>
      <c r="BT420" s="67"/>
      <c r="BU420" s="67"/>
      <c r="BV420" s="67"/>
      <c r="BW420" s="67"/>
      <c r="BX420" s="67"/>
      <c r="BY420" s="67"/>
      <c r="BZ420" s="67">
        <v>55984210369</v>
      </c>
      <c r="CA420" s="67">
        <v>27869345409</v>
      </c>
      <c r="CB420" s="67">
        <v>28114864960</v>
      </c>
      <c r="CC420" s="67"/>
      <c r="CD420" s="67"/>
    </row>
    <row r="421" spans="1:82">
      <c r="A421" t="s">
        <v>601</v>
      </c>
      <c r="B421" t="s">
        <v>602</v>
      </c>
      <c r="C421" t="s">
        <v>71</v>
      </c>
      <c r="D421" t="s">
        <v>63</v>
      </c>
      <c r="E421" t="s">
        <v>153</v>
      </c>
      <c r="F421" s="67">
        <v>1997</v>
      </c>
      <c r="G421" t="s">
        <v>605</v>
      </c>
      <c r="H421" s="67">
        <v>10117433</v>
      </c>
      <c r="I421" s="67">
        <v>68516218563</v>
      </c>
      <c r="J421" s="67"/>
      <c r="K421" s="67"/>
      <c r="L421" s="67">
        <v>44595240995</v>
      </c>
      <c r="M421" s="67">
        <v>21357193483</v>
      </c>
      <c r="N421" s="67">
        <v>15262540203</v>
      </c>
      <c r="O421" s="67">
        <v>0</v>
      </c>
      <c r="P421" s="67">
        <v>880303602</v>
      </c>
      <c r="Q421" s="67">
        <v>672234219</v>
      </c>
      <c r="R421" s="67">
        <v>5075085769</v>
      </c>
      <c r="S421" s="67">
        <v>0</v>
      </c>
      <c r="T421" s="67">
        <v>0</v>
      </c>
      <c r="U421" s="67">
        <v>3417073340</v>
      </c>
      <c r="V421" s="67">
        <v>3302977607</v>
      </c>
      <c r="W421" s="67">
        <v>114095733</v>
      </c>
      <c r="X421" s="67">
        <v>0</v>
      </c>
      <c r="Y421" s="67">
        <v>0</v>
      </c>
      <c r="Z421" s="67">
        <v>0</v>
      </c>
      <c r="AA421" s="67">
        <v>0</v>
      </c>
      <c r="AB421" s="67">
        <v>0</v>
      </c>
      <c r="AC421" s="67">
        <v>0</v>
      </c>
      <c r="AD421" s="67">
        <v>0</v>
      </c>
      <c r="AE421" s="67">
        <v>0</v>
      </c>
      <c r="AF421" s="67">
        <v>0</v>
      </c>
      <c r="AG421" s="67">
        <v>0</v>
      </c>
      <c r="AH421" s="67">
        <v>0</v>
      </c>
      <c r="AI421" s="67">
        <v>0</v>
      </c>
      <c r="AJ421" s="67">
        <v>0</v>
      </c>
      <c r="AK421" s="67">
        <v>0</v>
      </c>
      <c r="AL421" s="67">
        <v>0</v>
      </c>
      <c r="AM421" s="67">
        <v>238578915786</v>
      </c>
      <c r="AN421" s="67">
        <v>110282523660</v>
      </c>
      <c r="AO421" s="67">
        <v>128188710728</v>
      </c>
      <c r="AP421" s="67"/>
      <c r="AQ421" s="67">
        <v>364670956676</v>
      </c>
      <c r="AR421" s="67">
        <v>25205780542</v>
      </c>
      <c r="AS421" s="67">
        <v>20327242373</v>
      </c>
      <c r="AT421" s="67">
        <v>4878538169</v>
      </c>
      <c r="AU421" s="67"/>
      <c r="AV421" s="67"/>
      <c r="AW421" s="67">
        <v>47382449945</v>
      </c>
      <c r="AX421" s="67">
        <v>35443866558</v>
      </c>
      <c r="AY421" s="67">
        <v>14084747856</v>
      </c>
      <c r="AZ421" s="67">
        <v>21359118702</v>
      </c>
      <c r="BA421" s="67">
        <v>7901373756</v>
      </c>
      <c r="BB421" s="67">
        <v>0</v>
      </c>
      <c r="BC421" s="67">
        <v>29405999</v>
      </c>
      <c r="BD421" s="67">
        <v>545103794</v>
      </c>
      <c r="BE421" s="67">
        <v>3462699839</v>
      </c>
      <c r="BF421" s="67">
        <v>0</v>
      </c>
      <c r="BG421" s="67"/>
      <c r="BH421" s="67">
        <v>3199027196</v>
      </c>
      <c r="BI421" s="67">
        <v>3127898825</v>
      </c>
      <c r="BJ421" s="67">
        <v>71128371</v>
      </c>
      <c r="BK421" s="67">
        <v>0</v>
      </c>
      <c r="BL421" s="67"/>
      <c r="BM421" s="67"/>
      <c r="BN421" s="67"/>
      <c r="BO421" s="67"/>
      <c r="BP421" s="67"/>
      <c r="BQ421" s="67"/>
      <c r="BR421" s="67"/>
      <c r="BS421" s="67"/>
      <c r="BT421" s="67"/>
      <c r="BU421" s="67"/>
      <c r="BV421" s="67"/>
      <c r="BW421" s="67"/>
      <c r="BX421" s="67"/>
      <c r="BY421" s="67"/>
      <c r="BZ421" s="67">
        <v>51042254544</v>
      </c>
      <c r="CA421" s="67">
        <v>25397184192</v>
      </c>
      <c r="CB421" s="67">
        <v>25645070352</v>
      </c>
      <c r="CC421" s="67"/>
      <c r="CD421" s="67"/>
    </row>
    <row r="422" spans="1:82">
      <c r="A422" t="s">
        <v>601</v>
      </c>
      <c r="B422" t="s">
        <v>602</v>
      </c>
      <c r="C422" t="s">
        <v>71</v>
      </c>
      <c r="D422" t="s">
        <v>63</v>
      </c>
      <c r="E422" t="s">
        <v>153</v>
      </c>
      <c r="F422" s="67">
        <v>1998</v>
      </c>
      <c r="G422" t="s">
        <v>606</v>
      </c>
      <c r="H422" s="67">
        <v>10071963</v>
      </c>
      <c r="I422" s="67">
        <v>68657698848</v>
      </c>
      <c r="J422" s="67"/>
      <c r="K422" s="67"/>
      <c r="L422" s="67">
        <v>44614399912</v>
      </c>
      <c r="M422" s="67">
        <v>21359488476</v>
      </c>
      <c r="N422" s="67">
        <v>15234682941</v>
      </c>
      <c r="O422" s="67">
        <v>0</v>
      </c>
      <c r="P422" s="67">
        <v>885644947</v>
      </c>
      <c r="Q422" s="67">
        <v>676313079</v>
      </c>
      <c r="R422" s="67">
        <v>5105879449</v>
      </c>
      <c r="S422" s="67">
        <v>0</v>
      </c>
      <c r="T422" s="67">
        <v>0</v>
      </c>
      <c r="U422" s="67">
        <v>3417073340</v>
      </c>
      <c r="V422" s="67">
        <v>3302977607</v>
      </c>
      <c r="W422" s="67">
        <v>114095733</v>
      </c>
      <c r="X422" s="67">
        <v>0</v>
      </c>
      <c r="Y422" s="67">
        <v>0</v>
      </c>
      <c r="Z422" s="67">
        <v>0</v>
      </c>
      <c r="AA422" s="67">
        <v>0</v>
      </c>
      <c r="AB422" s="67">
        <v>0</v>
      </c>
      <c r="AC422" s="67">
        <v>0</v>
      </c>
      <c r="AD422" s="67">
        <v>0</v>
      </c>
      <c r="AE422" s="67">
        <v>0</v>
      </c>
      <c r="AF422" s="67">
        <v>0</v>
      </c>
      <c r="AG422" s="67">
        <v>0</v>
      </c>
      <c r="AH422" s="67">
        <v>0</v>
      </c>
      <c r="AI422" s="67">
        <v>0</v>
      </c>
      <c r="AJ422" s="67">
        <v>0</v>
      </c>
      <c r="AK422" s="67">
        <v>0</v>
      </c>
      <c r="AL422" s="67">
        <v>0</v>
      </c>
      <c r="AM422" s="67">
        <v>249780811287</v>
      </c>
      <c r="AN422" s="67">
        <v>114925918752</v>
      </c>
      <c r="AO422" s="67">
        <v>134826503374</v>
      </c>
      <c r="AP422" s="67"/>
      <c r="AQ422" s="67">
        <v>372041959970</v>
      </c>
      <c r="AR422" s="67">
        <v>27941061914</v>
      </c>
      <c r="AS422" s="67">
        <v>22533114447</v>
      </c>
      <c r="AT422" s="67">
        <v>5407947467</v>
      </c>
      <c r="AU422" s="67"/>
      <c r="AV422" s="67"/>
      <c r="AW422" s="67">
        <v>44089850759</v>
      </c>
      <c r="AX422" s="67">
        <v>37805058618</v>
      </c>
      <c r="AY422" s="67">
        <v>15463149112</v>
      </c>
      <c r="AZ422" s="67">
        <v>22341909506</v>
      </c>
      <c r="BA422" s="67">
        <v>2163811650</v>
      </c>
      <c r="BB422" s="67">
        <v>0</v>
      </c>
      <c r="BC422" s="67">
        <v>39698098</v>
      </c>
      <c r="BD422" s="67">
        <v>552176125</v>
      </c>
      <c r="BE422" s="67">
        <v>3529106267</v>
      </c>
      <c r="BF422" s="67">
        <v>0</v>
      </c>
      <c r="BG422" s="67"/>
      <c r="BH422" s="67">
        <v>2214201230</v>
      </c>
      <c r="BI422" s="67">
        <v>2196237251</v>
      </c>
      <c r="BJ422" s="67">
        <v>17963979</v>
      </c>
      <c r="BK422" s="67">
        <v>0</v>
      </c>
      <c r="BL422" s="67"/>
      <c r="BM422" s="67"/>
      <c r="BN422" s="67"/>
      <c r="BO422" s="67"/>
      <c r="BP422" s="67"/>
      <c r="BQ422" s="67"/>
      <c r="BR422" s="67"/>
      <c r="BS422" s="67"/>
      <c r="BT422" s="67"/>
      <c r="BU422" s="67"/>
      <c r="BV422" s="67"/>
      <c r="BW422" s="67"/>
      <c r="BX422" s="67"/>
      <c r="BY422" s="67"/>
      <c r="BZ422" s="67">
        <v>59505964232</v>
      </c>
      <c r="CA422" s="67">
        <v>29641884643</v>
      </c>
      <c r="CB422" s="67">
        <v>29864079590</v>
      </c>
      <c r="CC422" s="67"/>
      <c r="CD422" s="67"/>
    </row>
    <row r="423" spans="1:82">
      <c r="A423" t="s">
        <v>601</v>
      </c>
      <c r="B423" t="s">
        <v>602</v>
      </c>
      <c r="C423" t="s">
        <v>71</v>
      </c>
      <c r="D423" t="s">
        <v>63</v>
      </c>
      <c r="E423" t="s">
        <v>153</v>
      </c>
      <c r="F423" s="67">
        <v>1999</v>
      </c>
      <c r="G423" t="s">
        <v>607</v>
      </c>
      <c r="H423" s="67">
        <v>10026738</v>
      </c>
      <c r="I423" s="67">
        <v>68510128958</v>
      </c>
      <c r="J423" s="67">
        <v>84904658297</v>
      </c>
      <c r="K423" s="67">
        <v>288233449207</v>
      </c>
      <c r="L423" s="67">
        <v>44527953563</v>
      </c>
      <c r="M423" s="67">
        <v>21299818691</v>
      </c>
      <c r="N423" s="67">
        <v>15206825679</v>
      </c>
      <c r="O423" s="67">
        <v>0</v>
      </c>
      <c r="P423" s="67">
        <v>890986293</v>
      </c>
      <c r="Q423" s="67">
        <v>680391939</v>
      </c>
      <c r="R423" s="67">
        <v>5136673129</v>
      </c>
      <c r="S423" s="67">
        <v>0</v>
      </c>
      <c r="T423" s="67">
        <v>0</v>
      </c>
      <c r="U423" s="67">
        <v>3417073340</v>
      </c>
      <c r="V423" s="67">
        <v>3302977607</v>
      </c>
      <c r="W423" s="67">
        <v>114095733</v>
      </c>
      <c r="X423" s="67">
        <v>0</v>
      </c>
      <c r="Y423" s="67">
        <v>0</v>
      </c>
      <c r="Z423" s="67">
        <v>0</v>
      </c>
      <c r="AA423" s="67">
        <v>0</v>
      </c>
      <c r="AB423" s="67">
        <v>0</v>
      </c>
      <c r="AC423" s="67">
        <v>0</v>
      </c>
      <c r="AD423" s="67">
        <v>0</v>
      </c>
      <c r="AE423" s="67">
        <v>0</v>
      </c>
      <c r="AF423" s="67">
        <v>0</v>
      </c>
      <c r="AG423" s="67">
        <v>0</v>
      </c>
      <c r="AH423" s="67">
        <v>0</v>
      </c>
      <c r="AI423" s="67">
        <v>0</v>
      </c>
      <c r="AJ423" s="67">
        <v>0</v>
      </c>
      <c r="AK423" s="67">
        <v>0</v>
      </c>
      <c r="AL423" s="67">
        <v>0</v>
      </c>
      <c r="AM423" s="67">
        <v>256464236223</v>
      </c>
      <c r="AN423" s="67">
        <v>118000341781</v>
      </c>
      <c r="AO423" s="67">
        <v>138434820147</v>
      </c>
      <c r="AP423" s="67">
        <v>112086516470</v>
      </c>
      <c r="AQ423" s="67">
        <v>376125745268</v>
      </c>
      <c r="AR423" s="67">
        <v>26848455469</v>
      </c>
      <c r="AS423" s="67">
        <v>21651980217</v>
      </c>
      <c r="AT423" s="67">
        <v>5196475252</v>
      </c>
      <c r="AU423" s="67">
        <v>998000000</v>
      </c>
      <c r="AV423" s="67">
        <v>3388000000</v>
      </c>
      <c r="AW423" s="67">
        <v>40362962216</v>
      </c>
      <c r="AX423" s="67">
        <v>34264245264</v>
      </c>
      <c r="AY423" s="67">
        <v>14734947567</v>
      </c>
      <c r="AZ423" s="67">
        <v>19529297697</v>
      </c>
      <c r="BA423" s="67">
        <v>2502139407</v>
      </c>
      <c r="BB423" s="67">
        <v>0</v>
      </c>
      <c r="BC423" s="67">
        <v>67633797</v>
      </c>
      <c r="BD423" s="67">
        <v>554467402</v>
      </c>
      <c r="BE423" s="67">
        <v>2974476345</v>
      </c>
      <c r="BF423" s="67">
        <v>0</v>
      </c>
      <c r="BG423" s="67"/>
      <c r="BH423" s="67">
        <v>3042002300</v>
      </c>
      <c r="BI423" s="67">
        <v>3033703093</v>
      </c>
      <c r="BJ423" s="67">
        <v>8299206</v>
      </c>
      <c r="BK423" s="67">
        <v>0</v>
      </c>
      <c r="BL423" s="67"/>
      <c r="BM423" s="67"/>
      <c r="BN423" s="67"/>
      <c r="BO423" s="67"/>
      <c r="BP423" s="67"/>
      <c r="BQ423" s="67"/>
      <c r="BR423" s="67"/>
      <c r="BS423" s="67"/>
      <c r="BT423" s="67"/>
      <c r="BU423" s="67"/>
      <c r="BV423" s="67"/>
      <c r="BW423" s="67"/>
      <c r="BX423" s="67"/>
      <c r="BY423" s="67"/>
      <c r="BZ423" s="67">
        <v>61210179660</v>
      </c>
      <c r="CA423" s="67">
        <v>29066733409</v>
      </c>
      <c r="CB423" s="67">
        <v>32143446250</v>
      </c>
      <c r="CC423" s="67">
        <v>129073599644</v>
      </c>
      <c r="CD423" s="67">
        <v>131500000000</v>
      </c>
    </row>
    <row r="424" spans="1:82">
      <c r="A424" t="s">
        <v>601</v>
      </c>
      <c r="B424" t="s">
        <v>602</v>
      </c>
      <c r="C424" t="s">
        <v>71</v>
      </c>
      <c r="D424" t="s">
        <v>63</v>
      </c>
      <c r="E424" t="s">
        <v>153</v>
      </c>
      <c r="F424" s="67">
        <v>2000</v>
      </c>
      <c r="G424" t="s">
        <v>608</v>
      </c>
      <c r="H424" s="67">
        <v>9979610</v>
      </c>
      <c r="I424" s="67">
        <v>68354859716</v>
      </c>
      <c r="J424" s="67">
        <v>31956073410</v>
      </c>
      <c r="K424" s="67">
        <v>107871542155</v>
      </c>
      <c r="L424" s="67">
        <v>44437758848</v>
      </c>
      <c r="M424" s="67">
        <v>21233263929</v>
      </c>
      <c r="N424" s="67">
        <v>15178968418</v>
      </c>
      <c r="O424" s="67">
        <v>0</v>
      </c>
      <c r="P424" s="67">
        <v>896327639</v>
      </c>
      <c r="Q424" s="67">
        <v>684470799</v>
      </c>
      <c r="R424" s="67">
        <v>5167466809</v>
      </c>
      <c r="S424" s="67">
        <v>0</v>
      </c>
      <c r="T424" s="67">
        <v>0</v>
      </c>
      <c r="U424" s="67">
        <v>3417073340</v>
      </c>
      <c r="V424" s="67">
        <v>3302977607</v>
      </c>
      <c r="W424" s="67">
        <v>114095733</v>
      </c>
      <c r="X424" s="67">
        <v>0</v>
      </c>
      <c r="Y424" s="67">
        <v>0</v>
      </c>
      <c r="Z424" s="67">
        <v>0</v>
      </c>
      <c r="AA424" s="67">
        <v>0</v>
      </c>
      <c r="AB424" s="67">
        <v>0</v>
      </c>
      <c r="AC424" s="67">
        <v>0</v>
      </c>
      <c r="AD424" s="67">
        <v>0</v>
      </c>
      <c r="AE424" s="67">
        <v>0</v>
      </c>
      <c r="AF424" s="67">
        <v>0</v>
      </c>
      <c r="AG424" s="67">
        <v>0</v>
      </c>
      <c r="AH424" s="67">
        <v>0</v>
      </c>
      <c r="AI424" s="67">
        <v>0</v>
      </c>
      <c r="AJ424" s="67">
        <v>0</v>
      </c>
      <c r="AK424" s="67">
        <v>0</v>
      </c>
      <c r="AL424" s="67">
        <v>0</v>
      </c>
      <c r="AM424" s="67">
        <v>263089470051</v>
      </c>
      <c r="AN424" s="67">
        <v>121389704146</v>
      </c>
      <c r="AO424" s="67">
        <v>141649140491</v>
      </c>
      <c r="AP424" s="67">
        <v>294029494600</v>
      </c>
      <c r="AQ424" s="67">
        <v>380534492463</v>
      </c>
      <c r="AR424" s="67">
        <v>24453166169</v>
      </c>
      <c r="AS424" s="67">
        <v>19720295297</v>
      </c>
      <c r="AT424" s="67">
        <v>4732870871</v>
      </c>
      <c r="AU424" s="67">
        <v>1009000000</v>
      </c>
      <c r="AV424" s="67">
        <v>3406000000</v>
      </c>
      <c r="AW424" s="67">
        <v>28743730082</v>
      </c>
      <c r="AX424" s="67">
        <v>22682723451</v>
      </c>
      <c r="AY424" s="67">
        <v>9201582523</v>
      </c>
      <c r="AZ424" s="67">
        <v>13481140928</v>
      </c>
      <c r="BA424" s="67">
        <v>2238129042</v>
      </c>
      <c r="BB424" s="67">
        <v>0</v>
      </c>
      <c r="BC424" s="67">
        <v>138208194</v>
      </c>
      <c r="BD424" s="67">
        <v>563521472</v>
      </c>
      <c r="BE424" s="67">
        <v>3121147923</v>
      </c>
      <c r="BF424" s="67">
        <v>0</v>
      </c>
      <c r="BG424" s="67"/>
      <c r="BH424" s="67">
        <v>3228577669</v>
      </c>
      <c r="BI424" s="67">
        <v>3175422322</v>
      </c>
      <c r="BJ424" s="67">
        <v>53155347</v>
      </c>
      <c r="BK424" s="67">
        <v>0</v>
      </c>
      <c r="BL424" s="67"/>
      <c r="BM424" s="67"/>
      <c r="BN424" s="67"/>
      <c r="BO424" s="67"/>
      <c r="BP424" s="67"/>
      <c r="BQ424" s="67"/>
      <c r="BR424" s="67"/>
      <c r="BS424" s="67"/>
      <c r="BT424" s="67"/>
      <c r="BU424" s="67"/>
      <c r="BV424" s="67"/>
      <c r="BW424" s="67"/>
      <c r="BX424" s="67"/>
      <c r="BY424" s="67"/>
      <c r="BZ424" s="67">
        <v>64879436894</v>
      </c>
      <c r="CA424" s="67">
        <v>30899214640</v>
      </c>
      <c r="CB424" s="67">
        <v>33980222254</v>
      </c>
      <c r="CC424" s="67">
        <v>118907910815</v>
      </c>
      <c r="CD424" s="67">
        <v>121300000000</v>
      </c>
    </row>
    <row r="425" spans="1:82">
      <c r="A425" t="s">
        <v>601</v>
      </c>
      <c r="B425" t="s">
        <v>602</v>
      </c>
      <c r="C425" t="s">
        <v>71</v>
      </c>
      <c r="D425" t="s">
        <v>63</v>
      </c>
      <c r="E425" t="s">
        <v>153</v>
      </c>
      <c r="F425" s="67">
        <v>2001</v>
      </c>
      <c r="G425" t="s">
        <v>609</v>
      </c>
      <c r="H425" s="67">
        <v>9928549</v>
      </c>
      <c r="I425" s="67">
        <v>68060662582</v>
      </c>
      <c r="J425" s="67">
        <v>25512160434</v>
      </c>
      <c r="K425" s="67">
        <v>86226385072</v>
      </c>
      <c r="L425" s="67">
        <v>44026468217</v>
      </c>
      <c r="M425" s="67">
        <v>20948684949</v>
      </c>
      <c r="N425" s="67">
        <v>15253254449</v>
      </c>
      <c r="O425" s="67">
        <v>0</v>
      </c>
      <c r="P425" s="67">
        <v>900195510</v>
      </c>
      <c r="Q425" s="67">
        <v>687424457</v>
      </c>
      <c r="R425" s="67">
        <v>5189765681</v>
      </c>
      <c r="S425" s="67">
        <v>0</v>
      </c>
      <c r="T425" s="67">
        <v>0</v>
      </c>
      <c r="U425" s="67">
        <v>3417073340</v>
      </c>
      <c r="V425" s="67">
        <v>3302977607</v>
      </c>
      <c r="W425" s="67">
        <v>114095733</v>
      </c>
      <c r="X425" s="67">
        <v>0</v>
      </c>
      <c r="Y425" s="67">
        <v>0</v>
      </c>
      <c r="Z425" s="67">
        <v>0</v>
      </c>
      <c r="AA425" s="67">
        <v>0</v>
      </c>
      <c r="AB425" s="67">
        <v>0</v>
      </c>
      <c r="AC425" s="67">
        <v>0</v>
      </c>
      <c r="AD425" s="67">
        <v>0</v>
      </c>
      <c r="AE425" s="67">
        <v>0</v>
      </c>
      <c r="AF425" s="67">
        <v>0</v>
      </c>
      <c r="AG425" s="67">
        <v>0</v>
      </c>
      <c r="AH425" s="67">
        <v>0</v>
      </c>
      <c r="AI425" s="67">
        <v>0</v>
      </c>
      <c r="AJ425" s="67">
        <v>0</v>
      </c>
      <c r="AK425" s="67">
        <v>0</v>
      </c>
      <c r="AL425" s="67">
        <v>0</v>
      </c>
      <c r="AM425" s="67">
        <v>269444781008</v>
      </c>
      <c r="AN425" s="67">
        <v>124498494991</v>
      </c>
      <c r="AO425" s="67">
        <v>144882221123</v>
      </c>
      <c r="AP425" s="67">
        <v>318815770960</v>
      </c>
      <c r="AQ425" s="67">
        <v>384314425497</v>
      </c>
      <c r="AR425" s="67">
        <v>30195315647</v>
      </c>
      <c r="AS425" s="67">
        <v>24351061005</v>
      </c>
      <c r="AT425" s="67">
        <v>5844254641</v>
      </c>
      <c r="AU425" s="67">
        <v>1298000000</v>
      </c>
      <c r="AV425" s="67">
        <v>4387000000</v>
      </c>
      <c r="AW425" s="67">
        <v>23178392820</v>
      </c>
      <c r="AX425" s="67">
        <v>17268644989</v>
      </c>
      <c r="AY425" s="67">
        <v>7467893169</v>
      </c>
      <c r="AZ425" s="67">
        <v>9800751820</v>
      </c>
      <c r="BA425" s="67">
        <v>2131014742</v>
      </c>
      <c r="BB425" s="67">
        <v>0</v>
      </c>
      <c r="BC425" s="67">
        <v>199960792</v>
      </c>
      <c r="BD425" s="67">
        <v>551223745</v>
      </c>
      <c r="BE425" s="67">
        <v>3027548552</v>
      </c>
      <c r="BF425" s="67">
        <v>0</v>
      </c>
      <c r="BG425" s="67"/>
      <c r="BH425" s="67">
        <v>2616160930</v>
      </c>
      <c r="BI425" s="67">
        <v>2512409743</v>
      </c>
      <c r="BJ425" s="67">
        <v>103751187</v>
      </c>
      <c r="BK425" s="67">
        <v>0</v>
      </c>
      <c r="BL425" s="67"/>
      <c r="BM425" s="67"/>
      <c r="BN425" s="67"/>
      <c r="BO425" s="67"/>
      <c r="BP425" s="67"/>
      <c r="BQ425" s="67"/>
      <c r="BR425" s="67"/>
      <c r="BS425" s="67"/>
      <c r="BT425" s="67"/>
      <c r="BU425" s="67"/>
      <c r="BV425" s="67"/>
      <c r="BW425" s="67"/>
      <c r="BX425" s="67"/>
      <c r="BY425" s="67"/>
      <c r="BZ425" s="67">
        <v>67629922158</v>
      </c>
      <c r="CA425" s="67">
        <v>32513065022</v>
      </c>
      <c r="CB425" s="67">
        <v>35116857137</v>
      </c>
      <c r="CC425" s="67">
        <v>120530791556</v>
      </c>
      <c r="CD425" s="67">
        <v>123600000000</v>
      </c>
    </row>
    <row r="426" spans="1:82">
      <c r="A426" t="s">
        <v>601</v>
      </c>
      <c r="B426" t="s">
        <v>602</v>
      </c>
      <c r="C426" t="s">
        <v>71</v>
      </c>
      <c r="D426" t="s">
        <v>63</v>
      </c>
      <c r="E426" t="s">
        <v>153</v>
      </c>
      <c r="F426" s="67">
        <v>2002</v>
      </c>
      <c r="G426" t="s">
        <v>610</v>
      </c>
      <c r="H426" s="67">
        <v>9865548</v>
      </c>
      <c r="I426" s="67">
        <v>67893544620</v>
      </c>
      <c r="J426" s="67">
        <v>26365205240</v>
      </c>
      <c r="K426" s="67">
        <v>73786722405</v>
      </c>
      <c r="L426" s="67">
        <v>43697419883</v>
      </c>
      <c r="M426" s="67">
        <v>20712300794</v>
      </c>
      <c r="N426" s="67">
        <v>15327540480</v>
      </c>
      <c r="O426" s="67">
        <v>0</v>
      </c>
      <c r="P426" s="67">
        <v>904063381</v>
      </c>
      <c r="Q426" s="67">
        <v>690378114</v>
      </c>
      <c r="R426" s="67">
        <v>5212064552</v>
      </c>
      <c r="S426" s="67">
        <v>0</v>
      </c>
      <c r="T426" s="67">
        <v>0</v>
      </c>
      <c r="U426" s="67">
        <v>3417073340</v>
      </c>
      <c r="V426" s="67">
        <v>3302977607</v>
      </c>
      <c r="W426" s="67">
        <v>114095733</v>
      </c>
      <c r="X426" s="67">
        <v>0</v>
      </c>
      <c r="Y426" s="67">
        <v>0</v>
      </c>
      <c r="Z426" s="67">
        <v>0</v>
      </c>
      <c r="AA426" s="67">
        <v>0</v>
      </c>
      <c r="AB426" s="67">
        <v>0</v>
      </c>
      <c r="AC426" s="67">
        <v>0</v>
      </c>
      <c r="AD426" s="67">
        <v>0</v>
      </c>
      <c r="AE426" s="67">
        <v>0</v>
      </c>
      <c r="AF426" s="67">
        <v>0</v>
      </c>
      <c r="AG426" s="67">
        <v>0</v>
      </c>
      <c r="AH426" s="67">
        <v>0</v>
      </c>
      <c r="AI426" s="67">
        <v>0</v>
      </c>
      <c r="AJ426" s="67">
        <v>0</v>
      </c>
      <c r="AK426" s="67">
        <v>0</v>
      </c>
      <c r="AL426" s="67">
        <v>0</v>
      </c>
      <c r="AM426" s="67">
        <v>274979929916</v>
      </c>
      <c r="AN426" s="67">
        <v>127176344121</v>
      </c>
      <c r="AO426" s="67">
        <v>147728795674</v>
      </c>
      <c r="AP426" s="67">
        <v>335016086696</v>
      </c>
      <c r="AQ426" s="67">
        <v>387733651844</v>
      </c>
      <c r="AR426" s="67">
        <v>35973902686</v>
      </c>
      <c r="AS426" s="67">
        <v>29011211843</v>
      </c>
      <c r="AT426" s="67">
        <v>6962690842</v>
      </c>
      <c r="AU426" s="67">
        <v>1912000000</v>
      </c>
      <c r="AV426" s="67">
        <v>5351000000</v>
      </c>
      <c r="AW426" s="67">
        <v>27826099689</v>
      </c>
      <c r="AX426" s="67">
        <v>21400987080</v>
      </c>
      <c r="AY426" s="67">
        <v>9243565284</v>
      </c>
      <c r="AZ426" s="67">
        <v>12157421796</v>
      </c>
      <c r="BA426" s="67">
        <v>2094352194</v>
      </c>
      <c r="BB426" s="67">
        <v>0</v>
      </c>
      <c r="BC426" s="67">
        <v>216869241</v>
      </c>
      <c r="BD426" s="67">
        <v>537410844</v>
      </c>
      <c r="BE426" s="67">
        <v>3576480330</v>
      </c>
      <c r="BF426" s="67">
        <v>0</v>
      </c>
      <c r="BG426" s="67"/>
      <c r="BH426" s="67">
        <v>4079889641</v>
      </c>
      <c r="BI426" s="67">
        <v>4005445796</v>
      </c>
      <c r="BJ426" s="67">
        <v>74443845</v>
      </c>
      <c r="BK426" s="67">
        <v>0</v>
      </c>
      <c r="BL426" s="67"/>
      <c r="BM426" s="67"/>
      <c r="BN426" s="67"/>
      <c r="BO426" s="67"/>
      <c r="BP426" s="67"/>
      <c r="BQ426" s="67"/>
      <c r="BR426" s="67"/>
      <c r="BS426" s="67"/>
      <c r="BT426" s="67"/>
      <c r="BU426" s="67"/>
      <c r="BV426" s="67"/>
      <c r="BW426" s="67"/>
      <c r="BX426" s="67"/>
      <c r="BY426" s="67"/>
      <c r="BZ426" s="67">
        <v>77634937481</v>
      </c>
      <c r="CA426" s="67">
        <v>37386098618</v>
      </c>
      <c r="CB426" s="67">
        <v>40248838864</v>
      </c>
      <c r="CC426" s="67">
        <v>142075829496</v>
      </c>
      <c r="CD426" s="67">
        <v>145500000000</v>
      </c>
    </row>
    <row r="427" spans="1:82">
      <c r="A427" t="s">
        <v>601</v>
      </c>
      <c r="B427" t="s">
        <v>602</v>
      </c>
      <c r="C427" t="s">
        <v>71</v>
      </c>
      <c r="D427" t="s">
        <v>63</v>
      </c>
      <c r="E427" t="s">
        <v>153</v>
      </c>
      <c r="F427" s="67">
        <v>2003</v>
      </c>
      <c r="G427" t="s">
        <v>611</v>
      </c>
      <c r="H427" s="67">
        <v>9796749</v>
      </c>
      <c r="I427" s="67">
        <v>68247621847</v>
      </c>
      <c r="J427" s="67">
        <v>20480296439</v>
      </c>
      <c r="K427" s="67">
        <v>62224875494</v>
      </c>
      <c r="L427" s="67">
        <v>43597255358</v>
      </c>
      <c r="M427" s="67">
        <v>20622796118</v>
      </c>
      <c r="N427" s="67">
        <v>15401826511</v>
      </c>
      <c r="O427" s="67">
        <v>0</v>
      </c>
      <c r="P427" s="67">
        <v>907931252</v>
      </c>
      <c r="Q427" s="67">
        <v>693331772</v>
      </c>
      <c r="R427" s="67">
        <v>5234363424</v>
      </c>
      <c r="S427" s="67">
        <v>0</v>
      </c>
      <c r="T427" s="67">
        <v>0</v>
      </c>
      <c r="U427" s="67">
        <v>3417073340</v>
      </c>
      <c r="V427" s="67">
        <v>3302977607</v>
      </c>
      <c r="W427" s="67">
        <v>114095733</v>
      </c>
      <c r="X427" s="67">
        <v>0</v>
      </c>
      <c r="Y427" s="67">
        <v>0</v>
      </c>
      <c r="Z427" s="67">
        <v>0</v>
      </c>
      <c r="AA427" s="67">
        <v>0</v>
      </c>
      <c r="AB427" s="67">
        <v>0</v>
      </c>
      <c r="AC427" s="67">
        <v>0</v>
      </c>
      <c r="AD427" s="67">
        <v>0</v>
      </c>
      <c r="AE427" s="67">
        <v>0</v>
      </c>
      <c r="AF427" s="67">
        <v>0</v>
      </c>
      <c r="AG427" s="67">
        <v>0</v>
      </c>
      <c r="AH427" s="67">
        <v>0</v>
      </c>
      <c r="AI427" s="67">
        <v>0</v>
      </c>
      <c r="AJ427" s="67">
        <v>0</v>
      </c>
      <c r="AK427" s="67">
        <v>0</v>
      </c>
      <c r="AL427" s="67">
        <v>0</v>
      </c>
      <c r="AM427" s="67">
        <v>279831411415</v>
      </c>
      <c r="AN427" s="67">
        <v>129488495557</v>
      </c>
      <c r="AO427" s="67">
        <v>150262497757</v>
      </c>
      <c r="AP427" s="67">
        <v>349379019570</v>
      </c>
      <c r="AQ427" s="67">
        <v>391602415081</v>
      </c>
      <c r="AR427" s="67">
        <v>43447988855</v>
      </c>
      <c r="AS427" s="67">
        <v>35038700690</v>
      </c>
      <c r="AT427" s="67">
        <v>8409288166</v>
      </c>
      <c r="AU427" s="67">
        <v>1907000000</v>
      </c>
      <c r="AV427" s="67">
        <v>5794000000</v>
      </c>
      <c r="AW427" s="67">
        <v>31115722719</v>
      </c>
      <c r="AX427" s="67">
        <v>23889367695</v>
      </c>
      <c r="AY427" s="67">
        <v>10352415642</v>
      </c>
      <c r="AZ427" s="67">
        <v>13536952053</v>
      </c>
      <c r="BA427" s="67">
        <v>2536172940</v>
      </c>
      <c r="BB427" s="67">
        <v>0</v>
      </c>
      <c r="BC427" s="67">
        <v>249215840</v>
      </c>
      <c r="BD427" s="67">
        <v>531993020</v>
      </c>
      <c r="BE427" s="67">
        <v>3908973224</v>
      </c>
      <c r="BF427" s="67">
        <v>0</v>
      </c>
      <c r="BG427" s="67"/>
      <c r="BH427" s="67">
        <v>4690511702</v>
      </c>
      <c r="BI427" s="67">
        <v>4600322454</v>
      </c>
      <c r="BJ427" s="67">
        <v>90189248</v>
      </c>
      <c r="BK427" s="67">
        <v>0</v>
      </c>
      <c r="BL427" s="67"/>
      <c r="BM427" s="67"/>
      <c r="BN427" s="67"/>
      <c r="BO427" s="67"/>
      <c r="BP427" s="67"/>
      <c r="BQ427" s="67"/>
      <c r="BR427" s="67"/>
      <c r="BS427" s="67"/>
      <c r="BT427" s="67"/>
      <c r="BU427" s="67"/>
      <c r="BV427" s="67"/>
      <c r="BW427" s="67"/>
      <c r="BX427" s="67"/>
      <c r="BY427" s="67"/>
      <c r="BZ427" s="67">
        <v>83570300255</v>
      </c>
      <c r="CA427" s="67">
        <v>39643287095</v>
      </c>
      <c r="CB427" s="67">
        <v>43927013160</v>
      </c>
      <c r="CC427" s="67">
        <v>158937523530</v>
      </c>
      <c r="CD427" s="67">
        <v>162800000000</v>
      </c>
    </row>
    <row r="428" spans="1:82">
      <c r="A428" t="s">
        <v>601</v>
      </c>
      <c r="B428" t="s">
        <v>602</v>
      </c>
      <c r="C428" t="s">
        <v>71</v>
      </c>
      <c r="D428" t="s">
        <v>63</v>
      </c>
      <c r="E428" t="s">
        <v>153</v>
      </c>
      <c r="F428" s="67">
        <v>2004</v>
      </c>
      <c r="G428" t="s">
        <v>612</v>
      </c>
      <c r="H428" s="67">
        <v>9730146</v>
      </c>
      <c r="I428" s="67">
        <v>69140011818</v>
      </c>
      <c r="J428" s="67">
        <v>20177281054</v>
      </c>
      <c r="K428" s="67">
        <v>60695516466</v>
      </c>
      <c r="L428" s="67">
        <v>43534046446</v>
      </c>
      <c r="M428" s="67">
        <v>20556241353</v>
      </c>
      <c r="N428" s="67">
        <v>15476112542</v>
      </c>
      <c r="O428" s="67">
        <v>0</v>
      </c>
      <c r="P428" s="67">
        <v>911799123</v>
      </c>
      <c r="Q428" s="67">
        <v>696285429</v>
      </c>
      <c r="R428" s="67">
        <v>5256662295</v>
      </c>
      <c r="S428" s="67">
        <v>0</v>
      </c>
      <c r="T428" s="67">
        <v>0</v>
      </c>
      <c r="U428" s="67">
        <v>3417073340</v>
      </c>
      <c r="V428" s="67">
        <v>3302977607</v>
      </c>
      <c r="W428" s="67">
        <v>114095733</v>
      </c>
      <c r="X428" s="67">
        <v>0</v>
      </c>
      <c r="Y428" s="67">
        <v>0</v>
      </c>
      <c r="Z428" s="67">
        <v>0</v>
      </c>
      <c r="AA428" s="67">
        <v>0</v>
      </c>
      <c r="AB428" s="67">
        <v>0</v>
      </c>
      <c r="AC428" s="67">
        <v>0</v>
      </c>
      <c r="AD428" s="67">
        <v>0</v>
      </c>
      <c r="AE428" s="67">
        <v>0</v>
      </c>
      <c r="AF428" s="67">
        <v>0</v>
      </c>
      <c r="AG428" s="67">
        <v>0</v>
      </c>
      <c r="AH428" s="67">
        <v>0</v>
      </c>
      <c r="AI428" s="67">
        <v>0</v>
      </c>
      <c r="AJ428" s="67">
        <v>0</v>
      </c>
      <c r="AK428" s="67">
        <v>0</v>
      </c>
      <c r="AL428" s="67">
        <v>0</v>
      </c>
      <c r="AM428" s="67">
        <v>284219688835</v>
      </c>
      <c r="AN428" s="67">
        <v>131558782156</v>
      </c>
      <c r="AO428" s="67">
        <v>152579245941</v>
      </c>
      <c r="AP428" s="67">
        <v>355520460865</v>
      </c>
      <c r="AQ428" s="67">
        <v>396054686984</v>
      </c>
      <c r="AR428" s="67">
        <v>54778345698</v>
      </c>
      <c r="AS428" s="67">
        <v>44176085240</v>
      </c>
      <c r="AT428" s="67">
        <v>10602260458</v>
      </c>
      <c r="AU428" s="67">
        <v>2219000000</v>
      </c>
      <c r="AV428" s="67">
        <v>6675000000</v>
      </c>
      <c r="AW428" s="67">
        <v>35431270079</v>
      </c>
      <c r="AX428" s="67">
        <v>27256731040</v>
      </c>
      <c r="AY428" s="67">
        <v>11517285540</v>
      </c>
      <c r="AZ428" s="67">
        <v>15739445501</v>
      </c>
      <c r="BA428" s="67">
        <v>3344687173</v>
      </c>
      <c r="BB428" s="67">
        <v>0</v>
      </c>
      <c r="BC428" s="67">
        <v>266124289</v>
      </c>
      <c r="BD428" s="67">
        <v>547391446</v>
      </c>
      <c r="BE428" s="67">
        <v>4016336130</v>
      </c>
      <c r="BF428" s="67">
        <v>0</v>
      </c>
      <c r="BG428" s="67"/>
      <c r="BH428" s="67">
        <v>5804423070</v>
      </c>
      <c r="BI428" s="67">
        <v>5714480592</v>
      </c>
      <c r="BJ428" s="67">
        <v>89942478</v>
      </c>
      <c r="BK428" s="67">
        <v>0</v>
      </c>
      <c r="BL428" s="67"/>
      <c r="BM428" s="67"/>
      <c r="BN428" s="67"/>
      <c r="BO428" s="67"/>
      <c r="BP428" s="67"/>
      <c r="BQ428" s="67"/>
      <c r="BR428" s="67"/>
      <c r="BS428" s="67"/>
      <c r="BT428" s="67"/>
      <c r="BU428" s="67"/>
      <c r="BV428" s="67"/>
      <c r="BW428" s="67"/>
      <c r="BX428" s="67"/>
      <c r="BY428" s="67"/>
      <c r="BZ428" s="67">
        <v>119064416817</v>
      </c>
      <c r="CA428" s="67">
        <v>53731221127</v>
      </c>
      <c r="CB428" s="67">
        <v>65333195690</v>
      </c>
      <c r="CC428" s="67">
        <v>210622455664</v>
      </c>
      <c r="CD428" s="67">
        <v>215100000000</v>
      </c>
    </row>
    <row r="429" spans="1:82">
      <c r="A429" t="s">
        <v>601</v>
      </c>
      <c r="B429" t="s">
        <v>602</v>
      </c>
      <c r="C429" t="s">
        <v>71</v>
      </c>
      <c r="D429" t="s">
        <v>63</v>
      </c>
      <c r="E429" t="s">
        <v>153</v>
      </c>
      <c r="F429" s="67">
        <v>2005</v>
      </c>
      <c r="G429" t="s">
        <v>613</v>
      </c>
      <c r="H429" s="67">
        <v>9663915</v>
      </c>
      <c r="I429" s="67">
        <v>70619526356</v>
      </c>
      <c r="J429" s="67">
        <v>25785902334</v>
      </c>
      <c r="K429" s="67">
        <v>59211156366</v>
      </c>
      <c r="L429" s="67">
        <v>43546792034</v>
      </c>
      <c r="M429" s="67">
        <v>20537881421</v>
      </c>
      <c r="N429" s="67">
        <v>15550398574</v>
      </c>
      <c r="O429" s="67">
        <v>0</v>
      </c>
      <c r="P429" s="67">
        <v>915666994</v>
      </c>
      <c r="Q429" s="67">
        <v>699239086</v>
      </c>
      <c r="R429" s="67">
        <v>5278961167</v>
      </c>
      <c r="S429" s="67">
        <v>0</v>
      </c>
      <c r="T429" s="67">
        <v>0</v>
      </c>
      <c r="U429" s="67">
        <v>3417073340</v>
      </c>
      <c r="V429" s="67">
        <v>3302977607</v>
      </c>
      <c r="W429" s="67">
        <v>114095733</v>
      </c>
      <c r="X429" s="67">
        <v>0</v>
      </c>
      <c r="Y429" s="67">
        <v>0</v>
      </c>
      <c r="Z429" s="67">
        <v>0</v>
      </c>
      <c r="AA429" s="67">
        <v>0</v>
      </c>
      <c r="AB429" s="67">
        <v>0</v>
      </c>
      <c r="AC429" s="67">
        <v>0</v>
      </c>
      <c r="AD429" s="67">
        <v>0</v>
      </c>
      <c r="AE429" s="67">
        <v>0</v>
      </c>
      <c r="AF429" s="67">
        <v>0</v>
      </c>
      <c r="AG429" s="67">
        <v>0</v>
      </c>
      <c r="AH429" s="67">
        <v>0</v>
      </c>
      <c r="AI429" s="67">
        <v>0</v>
      </c>
      <c r="AJ429" s="67">
        <v>0</v>
      </c>
      <c r="AK429" s="67">
        <v>0</v>
      </c>
      <c r="AL429" s="67">
        <v>0</v>
      </c>
      <c r="AM429" s="67">
        <v>289430787048</v>
      </c>
      <c r="AN429" s="67">
        <v>133903548287</v>
      </c>
      <c r="AO429" s="67">
        <v>155441046280</v>
      </c>
      <c r="AP429" s="67">
        <v>364608462230</v>
      </c>
      <c r="AQ429" s="67">
        <v>402230686048</v>
      </c>
      <c r="AR429" s="67">
        <v>67626575307</v>
      </c>
      <c r="AS429" s="67">
        <v>54537560731</v>
      </c>
      <c r="AT429" s="67">
        <v>13089014576</v>
      </c>
      <c r="AU429" s="67">
        <v>3129000000</v>
      </c>
      <c r="AV429" s="67">
        <v>7185000000</v>
      </c>
      <c r="AW429" s="67">
        <v>39797891924</v>
      </c>
      <c r="AX429" s="67">
        <v>31344178814</v>
      </c>
      <c r="AY429" s="67">
        <v>13213806537</v>
      </c>
      <c r="AZ429" s="67">
        <v>18130372277</v>
      </c>
      <c r="BA429" s="67">
        <v>3465367130</v>
      </c>
      <c r="BB429" s="67">
        <v>0</v>
      </c>
      <c r="BC429" s="67">
        <v>254361890</v>
      </c>
      <c r="BD429" s="67">
        <v>562833584</v>
      </c>
      <c r="BE429" s="67">
        <v>4171150506</v>
      </c>
      <c r="BF429" s="67">
        <v>0</v>
      </c>
      <c r="BG429" s="67"/>
      <c r="BH429" s="67">
        <v>8172085973</v>
      </c>
      <c r="BI429" s="67">
        <v>8084844544</v>
      </c>
      <c r="BJ429" s="67">
        <v>87241429</v>
      </c>
      <c r="BK429" s="67">
        <v>0</v>
      </c>
      <c r="BL429" s="67"/>
      <c r="BM429" s="67"/>
      <c r="BN429" s="67"/>
      <c r="BO429" s="67"/>
      <c r="BP429" s="67"/>
      <c r="BQ429" s="67"/>
      <c r="BR429" s="67"/>
      <c r="BS429" s="67"/>
      <c r="BT429" s="67"/>
      <c r="BU429" s="67"/>
      <c r="BV429" s="67"/>
      <c r="BW429" s="67"/>
      <c r="BX429" s="67"/>
      <c r="BY429" s="67"/>
      <c r="BZ429" s="67">
        <v>159773262834</v>
      </c>
      <c r="CA429" s="67">
        <v>72157825310</v>
      </c>
      <c r="CB429" s="67">
        <v>87615437524</v>
      </c>
      <c r="CC429" s="67">
        <v>271313816038</v>
      </c>
      <c r="CD429" s="67">
        <v>275400000000</v>
      </c>
    </row>
    <row r="430" spans="1:82">
      <c r="A430" t="s">
        <v>601</v>
      </c>
      <c r="B430" t="s">
        <v>602</v>
      </c>
      <c r="C430" t="s">
        <v>71</v>
      </c>
      <c r="D430" t="s">
        <v>63</v>
      </c>
      <c r="E430" t="s">
        <v>153</v>
      </c>
      <c r="F430" s="67">
        <v>2006</v>
      </c>
      <c r="G430" t="s">
        <v>614</v>
      </c>
      <c r="H430" s="67">
        <v>9604924</v>
      </c>
      <c r="I430" s="67">
        <v>73329641610</v>
      </c>
      <c r="J430" s="67">
        <v>25177903808</v>
      </c>
      <c r="K430" s="67">
        <v>70866287224</v>
      </c>
      <c r="L430" s="67">
        <v>43621281735</v>
      </c>
      <c r="M430" s="67">
        <v>20558536345</v>
      </c>
      <c r="N430" s="67">
        <v>15624684605</v>
      </c>
      <c r="O430" s="67">
        <v>0</v>
      </c>
      <c r="P430" s="67">
        <v>919534865</v>
      </c>
      <c r="Q430" s="67">
        <v>702192744</v>
      </c>
      <c r="R430" s="67">
        <v>5301260039</v>
      </c>
      <c r="S430" s="67">
        <v>0</v>
      </c>
      <c r="T430" s="67">
        <v>0</v>
      </c>
      <c r="U430" s="67">
        <v>3417073340</v>
      </c>
      <c r="V430" s="67">
        <v>3302977607</v>
      </c>
      <c r="W430" s="67">
        <v>114095733</v>
      </c>
      <c r="X430" s="67">
        <v>0</v>
      </c>
      <c r="Y430" s="67">
        <v>0</v>
      </c>
      <c r="Z430" s="67">
        <v>0</v>
      </c>
      <c r="AA430" s="67">
        <v>0</v>
      </c>
      <c r="AB430" s="67">
        <v>0</v>
      </c>
      <c r="AC430" s="67">
        <v>0</v>
      </c>
      <c r="AD430" s="67">
        <v>0</v>
      </c>
      <c r="AE430" s="67">
        <v>0</v>
      </c>
      <c r="AF430" s="67">
        <v>0</v>
      </c>
      <c r="AG430" s="67">
        <v>0</v>
      </c>
      <c r="AH430" s="67">
        <v>0</v>
      </c>
      <c r="AI430" s="67">
        <v>0</v>
      </c>
      <c r="AJ430" s="67">
        <v>0</v>
      </c>
      <c r="AK430" s="67">
        <v>0</v>
      </c>
      <c r="AL430" s="67">
        <v>0</v>
      </c>
      <c r="AM430" s="67">
        <v>294179168871</v>
      </c>
      <c r="AN430" s="67">
        <v>136058317392</v>
      </c>
      <c r="AO430" s="67">
        <v>158031289905</v>
      </c>
      <c r="AP430" s="67">
        <v>360808246156</v>
      </c>
      <c r="AQ430" s="67">
        <v>409787924586</v>
      </c>
      <c r="AR430" s="67">
        <v>76505950408</v>
      </c>
      <c r="AS430" s="67">
        <v>61698347103</v>
      </c>
      <c r="AT430" s="67">
        <v>14807603305</v>
      </c>
      <c r="AU430" s="67">
        <v>3269000000</v>
      </c>
      <c r="AV430" s="67">
        <v>9201000000</v>
      </c>
      <c r="AW430" s="67">
        <v>46276632506</v>
      </c>
      <c r="AX430" s="67">
        <v>37171898579</v>
      </c>
      <c r="AY430" s="67">
        <v>15746422904</v>
      </c>
      <c r="AZ430" s="67">
        <v>21425475675</v>
      </c>
      <c r="BA430" s="67">
        <v>3906329984</v>
      </c>
      <c r="BB430" s="67">
        <v>0</v>
      </c>
      <c r="BC430" s="67">
        <v>294795138</v>
      </c>
      <c r="BD430" s="67">
        <v>580150799</v>
      </c>
      <c r="BE430" s="67">
        <v>4323458007</v>
      </c>
      <c r="BF430" s="67">
        <v>0</v>
      </c>
      <c r="BG430" s="67"/>
      <c r="BH430" s="67">
        <v>9756579318</v>
      </c>
      <c r="BI430" s="67">
        <v>9589240416</v>
      </c>
      <c r="BJ430" s="67">
        <v>167338902</v>
      </c>
      <c r="BK430" s="67">
        <v>0</v>
      </c>
      <c r="BL430" s="67"/>
      <c r="BM430" s="67"/>
      <c r="BN430" s="67"/>
      <c r="BO430" s="67"/>
      <c r="BP430" s="67"/>
      <c r="BQ430" s="67"/>
      <c r="BR430" s="67"/>
      <c r="BS430" s="67"/>
      <c r="BT430" s="67"/>
      <c r="BU430" s="67"/>
      <c r="BV430" s="67"/>
      <c r="BW430" s="67"/>
      <c r="BX430" s="67"/>
      <c r="BY430" s="67"/>
      <c r="BZ430" s="67">
        <v>200455318574</v>
      </c>
      <c r="CA430" s="67">
        <v>90238783760</v>
      </c>
      <c r="CB430" s="67">
        <v>110216534815</v>
      </c>
      <c r="CC430" s="67">
        <v>327062480807</v>
      </c>
      <c r="CD430" s="67">
        <v>333000000000</v>
      </c>
    </row>
    <row r="431" spans="1:82">
      <c r="A431" t="s">
        <v>601</v>
      </c>
      <c r="B431" t="s">
        <v>602</v>
      </c>
      <c r="C431" t="s">
        <v>71</v>
      </c>
      <c r="D431" t="s">
        <v>63</v>
      </c>
      <c r="E431" t="s">
        <v>153</v>
      </c>
      <c r="F431" s="67">
        <v>2007</v>
      </c>
      <c r="G431" t="s">
        <v>615</v>
      </c>
      <c r="H431" s="67">
        <v>9560953</v>
      </c>
      <c r="I431" s="67">
        <v>76681562048</v>
      </c>
      <c r="J431" s="67">
        <v>59398894401</v>
      </c>
      <c r="K431" s="67">
        <v>117213723572</v>
      </c>
      <c r="L431" s="67">
        <v>43493938728</v>
      </c>
      <c r="M431" s="67">
        <v>20462146693</v>
      </c>
      <c r="N431" s="67">
        <v>15698970636</v>
      </c>
      <c r="O431" s="67">
        <v>0</v>
      </c>
      <c r="P431" s="67">
        <v>923402736</v>
      </c>
      <c r="Q431" s="67">
        <v>705146401</v>
      </c>
      <c r="R431" s="67">
        <v>5323558910</v>
      </c>
      <c r="S431" s="67">
        <v>0</v>
      </c>
      <c r="T431" s="67">
        <v>0</v>
      </c>
      <c r="U431" s="67">
        <v>3417073340</v>
      </c>
      <c r="V431" s="67">
        <v>3302977607</v>
      </c>
      <c r="W431" s="67">
        <v>114095733</v>
      </c>
      <c r="X431" s="67">
        <v>0</v>
      </c>
      <c r="Y431" s="67">
        <v>0</v>
      </c>
      <c r="Z431" s="67">
        <v>0</v>
      </c>
      <c r="AA431" s="67">
        <v>0</v>
      </c>
      <c r="AB431" s="67">
        <v>0</v>
      </c>
      <c r="AC431" s="67">
        <v>0</v>
      </c>
      <c r="AD431" s="67">
        <v>0</v>
      </c>
      <c r="AE431" s="67">
        <v>0</v>
      </c>
      <c r="AF431" s="67">
        <v>0</v>
      </c>
      <c r="AG431" s="67">
        <v>0</v>
      </c>
      <c r="AH431" s="67">
        <v>0</v>
      </c>
      <c r="AI431" s="67">
        <v>0</v>
      </c>
      <c r="AJ431" s="67">
        <v>0</v>
      </c>
      <c r="AK431" s="67">
        <v>0</v>
      </c>
      <c r="AL431" s="67">
        <v>0</v>
      </c>
      <c r="AM431" s="67">
        <v>299481730428</v>
      </c>
      <c r="AN431" s="67">
        <v>138397354361</v>
      </c>
      <c r="AO431" s="67">
        <v>160987264432</v>
      </c>
      <c r="AP431" s="67">
        <v>329157407520</v>
      </c>
      <c r="AQ431" s="67">
        <v>418247397161</v>
      </c>
      <c r="AR431" s="67">
        <v>92921298433</v>
      </c>
      <c r="AS431" s="67">
        <v>74936530995</v>
      </c>
      <c r="AT431" s="67">
        <v>17984767439</v>
      </c>
      <c r="AU431" s="67">
        <v>8362000000</v>
      </c>
      <c r="AV431" s="67">
        <v>16501000000</v>
      </c>
      <c r="AW431" s="67">
        <v>53250005915</v>
      </c>
      <c r="AX431" s="67">
        <v>43037627287</v>
      </c>
      <c r="AY431" s="67">
        <v>18208022003</v>
      </c>
      <c r="AZ431" s="67">
        <v>24829605284</v>
      </c>
      <c r="BA431" s="67">
        <v>4802938106</v>
      </c>
      <c r="BB431" s="67">
        <v>0</v>
      </c>
      <c r="BC431" s="67">
        <v>352136836</v>
      </c>
      <c r="BD431" s="67">
        <v>597158895</v>
      </c>
      <c r="BE431" s="67">
        <v>4460144792</v>
      </c>
      <c r="BF431" s="67">
        <v>0</v>
      </c>
      <c r="BG431" s="67"/>
      <c r="BH431" s="67">
        <v>10697649327</v>
      </c>
      <c r="BI431" s="67">
        <v>10554858876</v>
      </c>
      <c r="BJ431" s="67">
        <v>142790450</v>
      </c>
      <c r="BK431" s="67">
        <v>0</v>
      </c>
      <c r="BL431" s="67"/>
      <c r="BM431" s="67"/>
      <c r="BN431" s="67"/>
      <c r="BO431" s="67"/>
      <c r="BP431" s="67"/>
      <c r="BQ431" s="67"/>
      <c r="BR431" s="67"/>
      <c r="BS431" s="67"/>
      <c r="BT431" s="67"/>
      <c r="BU431" s="67"/>
      <c r="BV431" s="67"/>
      <c r="BW431" s="67"/>
      <c r="BX431" s="67"/>
      <c r="BY431" s="67"/>
      <c r="BZ431" s="67">
        <v>239188310423</v>
      </c>
      <c r="CA431" s="67">
        <v>107174986005</v>
      </c>
      <c r="CB431" s="67">
        <v>132013324418</v>
      </c>
      <c r="CC431" s="67">
        <v>387918264098</v>
      </c>
      <c r="CD431" s="67">
        <v>396100000000</v>
      </c>
    </row>
    <row r="432" spans="1:82">
      <c r="A432" t="s">
        <v>601</v>
      </c>
      <c r="B432" t="s">
        <v>602</v>
      </c>
      <c r="C432" t="s">
        <v>71</v>
      </c>
      <c r="D432" t="s">
        <v>63</v>
      </c>
      <c r="E432" t="s">
        <v>153</v>
      </c>
      <c r="F432" s="67">
        <v>2008</v>
      </c>
      <c r="G432" t="s">
        <v>616</v>
      </c>
      <c r="H432" s="67">
        <v>9527985</v>
      </c>
      <c r="I432" s="67">
        <v>81314387865</v>
      </c>
      <c r="J432" s="67">
        <v>45755010837</v>
      </c>
      <c r="K432" s="67">
        <v>130887661122</v>
      </c>
      <c r="L432" s="67">
        <v>43530879241</v>
      </c>
      <c r="M432" s="67">
        <v>20464441681</v>
      </c>
      <c r="N432" s="67">
        <v>15773256667</v>
      </c>
      <c r="O432" s="67">
        <v>0</v>
      </c>
      <c r="P432" s="67">
        <v>927270607</v>
      </c>
      <c r="Q432" s="67">
        <v>708100058</v>
      </c>
      <c r="R432" s="67">
        <v>5345857782</v>
      </c>
      <c r="S432" s="67">
        <v>0</v>
      </c>
      <c r="T432" s="67">
        <v>0</v>
      </c>
      <c r="U432" s="67">
        <v>3417073340</v>
      </c>
      <c r="V432" s="67">
        <v>3302977607</v>
      </c>
      <c r="W432" s="67">
        <v>114095733</v>
      </c>
      <c r="X432" s="67">
        <v>0</v>
      </c>
      <c r="Y432" s="67">
        <v>0</v>
      </c>
      <c r="Z432" s="67">
        <v>0</v>
      </c>
      <c r="AA432" s="67">
        <v>0</v>
      </c>
      <c r="AB432" s="67">
        <v>0</v>
      </c>
      <c r="AC432" s="67">
        <v>0</v>
      </c>
      <c r="AD432" s="67">
        <v>0</v>
      </c>
      <c r="AE432" s="67">
        <v>0</v>
      </c>
      <c r="AF432" s="67">
        <v>0</v>
      </c>
      <c r="AG432" s="67">
        <v>0</v>
      </c>
      <c r="AH432" s="67">
        <v>0</v>
      </c>
      <c r="AI432" s="67">
        <v>0</v>
      </c>
      <c r="AJ432" s="67">
        <v>0</v>
      </c>
      <c r="AK432" s="67">
        <v>0</v>
      </c>
      <c r="AL432" s="67">
        <v>0</v>
      </c>
      <c r="AM432" s="67">
        <v>304698061932</v>
      </c>
      <c r="AN432" s="67">
        <v>140679086250</v>
      </c>
      <c r="AO432" s="67">
        <v>163911463835</v>
      </c>
      <c r="AP432" s="67">
        <v>324107451407</v>
      </c>
      <c r="AQ432" s="67">
        <v>428275582123</v>
      </c>
      <c r="AR432" s="67">
        <v>117653160296</v>
      </c>
      <c r="AS432" s="67">
        <v>94881580884</v>
      </c>
      <c r="AT432" s="67">
        <v>22771579412</v>
      </c>
      <c r="AU432" s="67">
        <v>7397000000</v>
      </c>
      <c r="AV432" s="67">
        <v>21160000000</v>
      </c>
      <c r="AW432" s="67">
        <v>74193512813</v>
      </c>
      <c r="AX432" s="67">
        <v>63159931804</v>
      </c>
      <c r="AY432" s="67">
        <v>26248176542</v>
      </c>
      <c r="AZ432" s="67">
        <v>36911755262</v>
      </c>
      <c r="BA432" s="67">
        <v>5457629118</v>
      </c>
      <c r="BB432" s="67">
        <v>0</v>
      </c>
      <c r="BC432" s="67">
        <v>430062732</v>
      </c>
      <c r="BD432" s="67">
        <v>611362999</v>
      </c>
      <c r="BE432" s="67">
        <v>4534526158</v>
      </c>
      <c r="BF432" s="67">
        <v>0</v>
      </c>
      <c r="BG432" s="67"/>
      <c r="BH432" s="67">
        <v>14244146564</v>
      </c>
      <c r="BI432" s="67">
        <v>13951543259</v>
      </c>
      <c r="BJ432" s="67">
        <v>292603305</v>
      </c>
      <c r="BK432" s="67">
        <v>0</v>
      </c>
      <c r="BL432" s="67"/>
      <c r="BM432" s="67"/>
      <c r="BN432" s="67"/>
      <c r="BO432" s="67"/>
      <c r="BP432" s="67"/>
      <c r="BQ432" s="67"/>
      <c r="BR432" s="67"/>
      <c r="BS432" s="67"/>
      <c r="BT432" s="67"/>
      <c r="BU432" s="67"/>
      <c r="BV432" s="67"/>
      <c r="BW432" s="67"/>
      <c r="BX432" s="67"/>
      <c r="BY432" s="67"/>
      <c r="BZ432" s="67">
        <v>305502521691</v>
      </c>
      <c r="CA432" s="67">
        <v>134841558166</v>
      </c>
      <c r="CB432" s="67">
        <v>170660963525</v>
      </c>
      <c r="CC432" s="67">
        <v>497830341363</v>
      </c>
      <c r="CD432" s="67">
        <v>511600000000</v>
      </c>
    </row>
    <row r="433" spans="1:82">
      <c r="A433" t="s">
        <v>601</v>
      </c>
      <c r="B433" t="s">
        <v>602</v>
      </c>
      <c r="C433" t="s">
        <v>71</v>
      </c>
      <c r="D433" t="s">
        <v>63</v>
      </c>
      <c r="E433" t="s">
        <v>153</v>
      </c>
      <c r="F433" s="67">
        <v>2009</v>
      </c>
      <c r="G433" t="s">
        <v>617</v>
      </c>
      <c r="H433" s="67">
        <v>9504583</v>
      </c>
      <c r="I433" s="67">
        <v>85984131729</v>
      </c>
      <c r="J433" s="67">
        <v>55757583789</v>
      </c>
      <c r="K433" s="67">
        <v>163461015945</v>
      </c>
      <c r="L433" s="67">
        <v>43602977487</v>
      </c>
      <c r="M433" s="67">
        <v>20487391599</v>
      </c>
      <c r="N433" s="67">
        <v>15847542699</v>
      </c>
      <c r="O433" s="67">
        <v>0</v>
      </c>
      <c r="P433" s="67">
        <v>931138478</v>
      </c>
      <c r="Q433" s="67">
        <v>711053716</v>
      </c>
      <c r="R433" s="67">
        <v>5368156654</v>
      </c>
      <c r="S433" s="67">
        <v>0</v>
      </c>
      <c r="T433" s="67">
        <v>0</v>
      </c>
      <c r="U433" s="67">
        <v>3417073340</v>
      </c>
      <c r="V433" s="67">
        <v>3302977607</v>
      </c>
      <c r="W433" s="67">
        <v>114095733</v>
      </c>
      <c r="X433" s="67">
        <v>0</v>
      </c>
      <c r="Y433" s="67">
        <v>0</v>
      </c>
      <c r="Z433" s="67">
        <v>0</v>
      </c>
      <c r="AA433" s="67">
        <v>0</v>
      </c>
      <c r="AB433" s="67">
        <v>0</v>
      </c>
      <c r="AC433" s="67">
        <v>0</v>
      </c>
      <c r="AD433" s="67">
        <v>0</v>
      </c>
      <c r="AE433" s="67">
        <v>0</v>
      </c>
      <c r="AF433" s="67">
        <v>0</v>
      </c>
      <c r="AG433" s="67">
        <v>0</v>
      </c>
      <c r="AH433" s="67">
        <v>0</v>
      </c>
      <c r="AI433" s="67">
        <v>0</v>
      </c>
      <c r="AJ433" s="67">
        <v>0</v>
      </c>
      <c r="AK433" s="67">
        <v>0</v>
      </c>
      <c r="AL433" s="67">
        <v>0</v>
      </c>
      <c r="AM433" s="67">
        <v>310774074193</v>
      </c>
      <c r="AN433" s="67">
        <v>143171812700</v>
      </c>
      <c r="AO433" s="67">
        <v>167467989549</v>
      </c>
      <c r="AP433" s="67">
        <v>304690361533</v>
      </c>
      <c r="AQ433" s="67">
        <v>439064323446</v>
      </c>
      <c r="AR433" s="67">
        <v>106937449692</v>
      </c>
      <c r="AS433" s="67">
        <v>86239878784</v>
      </c>
      <c r="AT433" s="67">
        <v>20697570908</v>
      </c>
      <c r="AU433" s="67">
        <v>10181000000</v>
      </c>
      <c r="AV433" s="67">
        <v>29847000000</v>
      </c>
      <c r="AW433" s="67">
        <v>58884040251</v>
      </c>
      <c r="AX433" s="67">
        <v>48561012852</v>
      </c>
      <c r="AY433" s="67">
        <v>20132784098</v>
      </c>
      <c r="AZ433" s="67">
        <v>28428228753</v>
      </c>
      <c r="BA433" s="67">
        <v>4734159951</v>
      </c>
      <c r="BB433" s="67">
        <v>0</v>
      </c>
      <c r="BC433" s="67">
        <v>413889433</v>
      </c>
      <c r="BD433" s="67">
        <v>613839798</v>
      </c>
      <c r="BE433" s="67">
        <v>4561138217</v>
      </c>
      <c r="BF433" s="67">
        <v>0</v>
      </c>
      <c r="BG433" s="67"/>
      <c r="BH433" s="67">
        <v>5014296407</v>
      </c>
      <c r="BI433" s="67">
        <v>4805039567</v>
      </c>
      <c r="BJ433" s="67">
        <v>209256840</v>
      </c>
      <c r="BK433" s="67">
        <v>0</v>
      </c>
      <c r="BL433" s="67"/>
      <c r="BM433" s="67"/>
      <c r="BN433" s="67"/>
      <c r="BO433" s="67"/>
      <c r="BP433" s="67"/>
      <c r="BQ433" s="67"/>
      <c r="BR433" s="67"/>
      <c r="BS433" s="67"/>
      <c r="BT433" s="67"/>
      <c r="BU433" s="67"/>
      <c r="BV433" s="67"/>
      <c r="BW433" s="67"/>
      <c r="BX433" s="67"/>
      <c r="BY433" s="67"/>
      <c r="BZ433" s="67">
        <v>272952866154</v>
      </c>
      <c r="CA433" s="67">
        <v>120307175729</v>
      </c>
      <c r="CB433" s="67">
        <v>152645690426</v>
      </c>
      <c r="CC433" s="67">
        <v>424122652505</v>
      </c>
      <c r="CD433" s="67">
        <v>443800000000</v>
      </c>
    </row>
    <row r="434" spans="1:82">
      <c r="A434" t="s">
        <v>601</v>
      </c>
      <c r="B434" t="s">
        <v>602</v>
      </c>
      <c r="C434" t="s">
        <v>71</v>
      </c>
      <c r="D434" t="s">
        <v>63</v>
      </c>
      <c r="E434" t="s">
        <v>153</v>
      </c>
      <c r="F434" s="67">
        <v>2010</v>
      </c>
      <c r="G434" t="s">
        <v>618</v>
      </c>
      <c r="H434" s="67">
        <v>9483836</v>
      </c>
      <c r="I434" s="67">
        <v>92002343961</v>
      </c>
      <c r="J434" s="67">
        <v>51250767218</v>
      </c>
      <c r="K434" s="67">
        <v>190764485358</v>
      </c>
      <c r="L434" s="67">
        <v>43514452299</v>
      </c>
      <c r="M434" s="67">
        <v>20420836840</v>
      </c>
      <c r="N434" s="67">
        <v>15921828730</v>
      </c>
      <c r="O434" s="67">
        <v>0</v>
      </c>
      <c r="P434" s="67">
        <v>935006349</v>
      </c>
      <c r="Q434" s="67">
        <v>714007373</v>
      </c>
      <c r="R434" s="67">
        <v>5390455525</v>
      </c>
      <c r="S434" s="67">
        <v>0</v>
      </c>
      <c r="T434" s="67">
        <v>0</v>
      </c>
      <c r="U434" s="67">
        <v>3417073340</v>
      </c>
      <c r="V434" s="67">
        <v>3302977607</v>
      </c>
      <c r="W434" s="67">
        <v>114095733</v>
      </c>
      <c r="X434" s="67">
        <v>0</v>
      </c>
      <c r="Y434" s="67">
        <v>0</v>
      </c>
      <c r="Z434" s="67">
        <v>0</v>
      </c>
      <c r="AA434" s="67">
        <v>0</v>
      </c>
      <c r="AB434" s="67">
        <v>0</v>
      </c>
      <c r="AC434" s="67">
        <v>0</v>
      </c>
      <c r="AD434" s="67">
        <v>0</v>
      </c>
      <c r="AE434" s="67">
        <v>0</v>
      </c>
      <c r="AF434" s="67">
        <v>0</v>
      </c>
      <c r="AG434" s="67">
        <v>0</v>
      </c>
      <c r="AH434" s="67">
        <v>0</v>
      </c>
      <c r="AI434" s="67">
        <v>0</v>
      </c>
      <c r="AJ434" s="67">
        <v>0</v>
      </c>
      <c r="AK434" s="67">
        <v>0</v>
      </c>
      <c r="AL434" s="67">
        <v>0</v>
      </c>
      <c r="AM434" s="67">
        <v>312787160321</v>
      </c>
      <c r="AN434" s="67">
        <v>144318144189</v>
      </c>
      <c r="AO434" s="67">
        <v>168345619078</v>
      </c>
      <c r="AP434" s="67">
        <v>285628994501</v>
      </c>
      <c r="AQ434" s="67">
        <v>447567789169</v>
      </c>
      <c r="AR434" s="67">
        <v>122750293624</v>
      </c>
      <c r="AS434" s="67">
        <v>98992172278</v>
      </c>
      <c r="AT434" s="67">
        <v>23758121347</v>
      </c>
      <c r="AU434" s="67">
        <v>10082000000</v>
      </c>
      <c r="AV434" s="67">
        <v>37527000000</v>
      </c>
      <c r="AW434" s="67">
        <v>80339529329</v>
      </c>
      <c r="AX434" s="67">
        <v>68778754878</v>
      </c>
      <c r="AY434" s="67">
        <v>29137490185</v>
      </c>
      <c r="AZ434" s="67">
        <v>39641264693</v>
      </c>
      <c r="BA434" s="67">
        <v>5818426691</v>
      </c>
      <c r="BB434" s="67">
        <v>0</v>
      </c>
      <c r="BC434" s="67">
        <v>488874730</v>
      </c>
      <c r="BD434" s="67">
        <v>624246495</v>
      </c>
      <c r="BE434" s="67">
        <v>4629226536</v>
      </c>
      <c r="BF434" s="67">
        <v>0</v>
      </c>
      <c r="BG434" s="67"/>
      <c r="BH434" s="67">
        <v>11594366269</v>
      </c>
      <c r="BI434" s="67">
        <v>11391590526</v>
      </c>
      <c r="BJ434" s="67">
        <v>202775743</v>
      </c>
      <c r="BK434" s="67">
        <v>0</v>
      </c>
      <c r="BL434" s="67"/>
      <c r="BM434" s="67"/>
      <c r="BN434" s="67"/>
      <c r="BO434" s="67"/>
      <c r="BP434" s="67"/>
      <c r="BQ434" s="67"/>
      <c r="BR434" s="67"/>
      <c r="BS434" s="67"/>
      <c r="BT434" s="67"/>
      <c r="BU434" s="67"/>
      <c r="BV434" s="67"/>
      <c r="BW434" s="67"/>
      <c r="BX434" s="67"/>
      <c r="BY434" s="67"/>
      <c r="BZ434" s="67">
        <v>316783243652</v>
      </c>
      <c r="CA434" s="67">
        <v>143936073641</v>
      </c>
      <c r="CB434" s="67">
        <v>172847170011</v>
      </c>
      <c r="CC434" s="67">
        <v>504022432875</v>
      </c>
      <c r="CD434" s="67">
        <v>531500000000</v>
      </c>
    </row>
    <row r="435" spans="1:82">
      <c r="A435" t="s">
        <v>601</v>
      </c>
      <c r="B435" t="s">
        <v>602</v>
      </c>
      <c r="C435" t="s">
        <v>71</v>
      </c>
      <c r="D435" t="s">
        <v>63</v>
      </c>
      <c r="E435" t="s">
        <v>153</v>
      </c>
      <c r="F435" s="67">
        <v>2011</v>
      </c>
      <c r="G435" t="s">
        <v>619</v>
      </c>
      <c r="H435" s="67">
        <v>9461643</v>
      </c>
      <c r="I435" s="67">
        <v>99056880659</v>
      </c>
      <c r="J435" s="67">
        <v>51325353250</v>
      </c>
      <c r="K435" s="67">
        <v>152921088364</v>
      </c>
      <c r="L435" s="67">
        <v>43418296002</v>
      </c>
      <c r="M435" s="67">
        <v>20368052028</v>
      </c>
      <c r="N435" s="67">
        <v>15886197349</v>
      </c>
      <c r="O435" s="67">
        <v>0</v>
      </c>
      <c r="P435" s="67">
        <v>935082189</v>
      </c>
      <c r="Q435" s="67">
        <v>714065288</v>
      </c>
      <c r="R435" s="67">
        <v>5390892758</v>
      </c>
      <c r="S435" s="67">
        <v>0</v>
      </c>
      <c r="T435" s="67">
        <v>0</v>
      </c>
      <c r="U435" s="67">
        <v>3417073340</v>
      </c>
      <c r="V435" s="67">
        <v>3302977607</v>
      </c>
      <c r="W435" s="67">
        <v>114095733</v>
      </c>
      <c r="X435" s="67">
        <v>0</v>
      </c>
      <c r="Y435" s="67">
        <v>0</v>
      </c>
      <c r="Z435" s="67">
        <v>0</v>
      </c>
      <c r="AA435" s="67">
        <v>0</v>
      </c>
      <c r="AB435" s="67">
        <v>0</v>
      </c>
      <c r="AC435" s="67">
        <v>0</v>
      </c>
      <c r="AD435" s="67">
        <v>0</v>
      </c>
      <c r="AE435" s="67">
        <v>0</v>
      </c>
      <c r="AF435" s="67">
        <v>0</v>
      </c>
      <c r="AG435" s="67">
        <v>0</v>
      </c>
      <c r="AH435" s="67">
        <v>0</v>
      </c>
      <c r="AI435" s="67">
        <v>0</v>
      </c>
      <c r="AJ435" s="67">
        <v>0</v>
      </c>
      <c r="AK435" s="67">
        <v>0</v>
      </c>
      <c r="AL435" s="67">
        <v>0</v>
      </c>
      <c r="AM435" s="67">
        <v>315181246231</v>
      </c>
      <c r="AN435" s="67">
        <v>145600572370</v>
      </c>
      <c r="AO435" s="67">
        <v>169474663471</v>
      </c>
      <c r="AP435" s="67">
        <v>334566984504</v>
      </c>
      <c r="AQ435" s="67">
        <v>457973205981</v>
      </c>
      <c r="AR435" s="67">
        <v>125082877276</v>
      </c>
      <c r="AS435" s="67">
        <v>100873288126</v>
      </c>
      <c r="AT435" s="67">
        <v>24209589150</v>
      </c>
      <c r="AU435" s="67">
        <v>15471000000</v>
      </c>
      <c r="AV435" s="67">
        <v>46095000000</v>
      </c>
      <c r="AW435" s="67">
        <v>33840740354</v>
      </c>
      <c r="AX435" s="67">
        <v>21192197811</v>
      </c>
      <c r="AY435" s="67">
        <v>8542282267</v>
      </c>
      <c r="AZ435" s="67">
        <v>12649915544</v>
      </c>
      <c r="BA435" s="67">
        <v>6729984265</v>
      </c>
      <c r="BB435" s="67">
        <v>0</v>
      </c>
      <c r="BC435" s="67">
        <v>549157028</v>
      </c>
      <c r="BD435" s="67">
        <v>636288809</v>
      </c>
      <c r="BE435" s="67">
        <v>4733112441</v>
      </c>
      <c r="BF435" s="67">
        <v>0</v>
      </c>
      <c r="BG435" s="67"/>
      <c r="BH435" s="67">
        <v>16107845198</v>
      </c>
      <c r="BI435" s="67">
        <v>15829723266</v>
      </c>
      <c r="BJ435" s="67">
        <v>278121933</v>
      </c>
      <c r="BK435" s="67">
        <v>0</v>
      </c>
      <c r="BL435" s="67"/>
      <c r="BM435" s="67"/>
      <c r="BN435" s="67"/>
      <c r="BO435" s="67"/>
      <c r="BP435" s="67"/>
      <c r="BQ435" s="67"/>
      <c r="BR435" s="67"/>
      <c r="BS435" s="67"/>
      <c r="BT435" s="67"/>
      <c r="BU435" s="67"/>
      <c r="BV435" s="67"/>
      <c r="BW435" s="67"/>
      <c r="BX435" s="67"/>
      <c r="BY435" s="67"/>
      <c r="BZ435" s="67">
        <v>251232366355</v>
      </c>
      <c r="CA435" s="67">
        <v>104390469634</v>
      </c>
      <c r="CB435" s="67">
        <v>146841896721</v>
      </c>
      <c r="CC435" s="67">
        <v>395639829184</v>
      </c>
      <c r="CD435" s="67">
        <v>426300000000</v>
      </c>
    </row>
    <row r="436" spans="1:82">
      <c r="A436" t="s">
        <v>601</v>
      </c>
      <c r="B436" t="s">
        <v>602</v>
      </c>
      <c r="C436" t="s">
        <v>71</v>
      </c>
      <c r="D436" t="s">
        <v>63</v>
      </c>
      <c r="E436" t="s">
        <v>153</v>
      </c>
      <c r="F436" s="67">
        <v>2012</v>
      </c>
      <c r="G436" t="s">
        <v>620</v>
      </c>
      <c r="H436" s="67">
        <v>9446836</v>
      </c>
      <c r="I436" s="67">
        <v>104247265809</v>
      </c>
      <c r="J436" s="67">
        <v>31256250255</v>
      </c>
      <c r="K436" s="67">
        <v>98354778817</v>
      </c>
      <c r="L436" s="67">
        <v>43164753891</v>
      </c>
      <c r="M436" s="67">
        <v>20186747677</v>
      </c>
      <c r="N436" s="67">
        <v>15850565967</v>
      </c>
      <c r="O436" s="67">
        <v>0</v>
      </c>
      <c r="P436" s="67">
        <v>935158030</v>
      </c>
      <c r="Q436" s="67">
        <v>714123203</v>
      </c>
      <c r="R436" s="67">
        <v>5391329991</v>
      </c>
      <c r="S436" s="67">
        <v>0</v>
      </c>
      <c r="T436" s="67">
        <v>0</v>
      </c>
      <c r="U436" s="67">
        <v>3417073340</v>
      </c>
      <c r="V436" s="67">
        <v>3302977607</v>
      </c>
      <c r="W436" s="67">
        <v>114095733</v>
      </c>
      <c r="X436" s="67">
        <v>0</v>
      </c>
      <c r="Y436" s="67">
        <v>0</v>
      </c>
      <c r="Z436" s="67">
        <v>0</v>
      </c>
      <c r="AA436" s="67">
        <v>0</v>
      </c>
      <c r="AB436" s="67">
        <v>0</v>
      </c>
      <c r="AC436" s="67">
        <v>0</v>
      </c>
      <c r="AD436" s="67">
        <v>0</v>
      </c>
      <c r="AE436" s="67">
        <v>0</v>
      </c>
      <c r="AF436" s="67">
        <v>0</v>
      </c>
      <c r="AG436" s="67">
        <v>0</v>
      </c>
      <c r="AH436" s="67">
        <v>0</v>
      </c>
      <c r="AI436" s="67">
        <v>0</v>
      </c>
      <c r="AJ436" s="67">
        <v>0</v>
      </c>
      <c r="AK436" s="67">
        <v>0</v>
      </c>
      <c r="AL436" s="67">
        <v>0</v>
      </c>
      <c r="AM436" s="67">
        <v>317397901099</v>
      </c>
      <c r="AN436" s="67">
        <v>146775753088</v>
      </c>
      <c r="AO436" s="67">
        <v>170542320107</v>
      </c>
      <c r="AP436" s="67">
        <v>390248246458</v>
      </c>
      <c r="AQ436" s="67">
        <v>466431422941</v>
      </c>
      <c r="AR436" s="67">
        <v>149708841350</v>
      </c>
      <c r="AS436" s="67">
        <v>120732936573</v>
      </c>
      <c r="AT436" s="67">
        <v>28975904777</v>
      </c>
      <c r="AU436" s="67">
        <v>15001000000</v>
      </c>
      <c r="AV436" s="67">
        <v>47204000000</v>
      </c>
      <c r="AW436" s="67">
        <v>38473701788</v>
      </c>
      <c r="AX436" s="67">
        <v>21894253535</v>
      </c>
      <c r="AY436" s="67">
        <v>8588241366</v>
      </c>
      <c r="AZ436" s="67">
        <v>13306012170</v>
      </c>
      <c r="BA436" s="67">
        <v>10390654319</v>
      </c>
      <c r="BB436" s="67">
        <v>0</v>
      </c>
      <c r="BC436" s="67">
        <v>724857870</v>
      </c>
      <c r="BD436" s="67">
        <v>645504030</v>
      </c>
      <c r="BE436" s="67">
        <v>4818432034</v>
      </c>
      <c r="BF436" s="67">
        <v>0</v>
      </c>
      <c r="BG436" s="67"/>
      <c r="BH436" s="67">
        <v>16166050716</v>
      </c>
      <c r="BI436" s="67">
        <v>15883266421</v>
      </c>
      <c r="BJ436" s="67">
        <v>282784295</v>
      </c>
      <c r="BK436" s="67">
        <v>0</v>
      </c>
      <c r="BL436" s="67"/>
      <c r="BM436" s="67"/>
      <c r="BN436" s="67"/>
      <c r="BO436" s="67"/>
      <c r="BP436" s="67"/>
      <c r="BQ436" s="67"/>
      <c r="BR436" s="67"/>
      <c r="BS436" s="67"/>
      <c r="BT436" s="67"/>
      <c r="BU436" s="67"/>
      <c r="BV436" s="67"/>
      <c r="BW436" s="67"/>
      <c r="BX436" s="67"/>
      <c r="BY436" s="67"/>
      <c r="BZ436" s="67">
        <v>288108563646</v>
      </c>
      <c r="CA436" s="67">
        <v>118887724498</v>
      </c>
      <c r="CB436" s="67">
        <v>169220839149</v>
      </c>
      <c r="CC436" s="67">
        <v>460254157501</v>
      </c>
      <c r="CD436" s="67">
        <v>492500000000</v>
      </c>
    </row>
    <row r="437" spans="1:82">
      <c r="A437" t="s">
        <v>601</v>
      </c>
      <c r="B437" t="s">
        <v>602</v>
      </c>
      <c r="C437" t="s">
        <v>71</v>
      </c>
      <c r="D437" t="s">
        <v>63</v>
      </c>
      <c r="E437" t="s">
        <v>153</v>
      </c>
      <c r="F437" s="67">
        <v>2013</v>
      </c>
      <c r="G437" t="s">
        <v>621</v>
      </c>
      <c r="H437" s="67">
        <v>9443211</v>
      </c>
      <c r="I437" s="67">
        <v>110230902804</v>
      </c>
      <c r="J437" s="67">
        <v>24530525629</v>
      </c>
      <c r="K437" s="67">
        <v>96417346337</v>
      </c>
      <c r="L437" s="67">
        <v>42899290844</v>
      </c>
      <c r="M437" s="67">
        <v>19992132373</v>
      </c>
      <c r="N437" s="67">
        <v>15814934586</v>
      </c>
      <c r="O437" s="67">
        <v>0</v>
      </c>
      <c r="P437" s="67">
        <v>935233870</v>
      </c>
      <c r="Q437" s="67">
        <v>714181118</v>
      </c>
      <c r="R437" s="67">
        <v>5391767224</v>
      </c>
      <c r="S437" s="67">
        <v>0</v>
      </c>
      <c r="T437" s="67">
        <v>0</v>
      </c>
      <c r="U437" s="67">
        <v>3417073340</v>
      </c>
      <c r="V437" s="67">
        <v>3302977607</v>
      </c>
      <c r="W437" s="67">
        <v>114095733</v>
      </c>
      <c r="X437" s="67">
        <v>0</v>
      </c>
      <c r="Y437" s="67">
        <v>0</v>
      </c>
      <c r="Z437" s="67">
        <v>0</v>
      </c>
      <c r="AA437" s="67">
        <v>0</v>
      </c>
      <c r="AB437" s="67">
        <v>0</v>
      </c>
      <c r="AC437" s="67">
        <v>0</v>
      </c>
      <c r="AD437" s="67">
        <v>0</v>
      </c>
      <c r="AE437" s="67">
        <v>0</v>
      </c>
      <c r="AF437" s="67">
        <v>0</v>
      </c>
      <c r="AG437" s="67">
        <v>0</v>
      </c>
      <c r="AH437" s="67">
        <v>0</v>
      </c>
      <c r="AI437" s="67">
        <v>0</v>
      </c>
      <c r="AJ437" s="67">
        <v>0</v>
      </c>
      <c r="AK437" s="67">
        <v>0</v>
      </c>
      <c r="AL437" s="67">
        <v>0</v>
      </c>
      <c r="AM437" s="67">
        <v>319107052880</v>
      </c>
      <c r="AN437" s="67">
        <v>147722510113</v>
      </c>
      <c r="AO437" s="67">
        <v>171333330052</v>
      </c>
      <c r="AP437" s="67">
        <v>398319090626</v>
      </c>
      <c r="AQ437" s="67">
        <v>475247000883</v>
      </c>
      <c r="AR437" s="67">
        <v>175884284409</v>
      </c>
      <c r="AS437" s="67">
        <v>141842164846</v>
      </c>
      <c r="AT437" s="67">
        <v>34042119563</v>
      </c>
      <c r="AU437" s="67">
        <v>13929000000</v>
      </c>
      <c r="AV437" s="67">
        <v>54748000000</v>
      </c>
      <c r="AW437" s="67">
        <v>40717028391</v>
      </c>
      <c r="AX437" s="67">
        <v>23799989710</v>
      </c>
      <c r="AY437" s="67">
        <v>9576153173</v>
      </c>
      <c r="AZ437" s="67">
        <v>14223836536</v>
      </c>
      <c r="BA437" s="67">
        <v>10503580347</v>
      </c>
      <c r="BB437" s="67">
        <v>0</v>
      </c>
      <c r="BC437" s="67">
        <v>849833365</v>
      </c>
      <c r="BD437" s="67">
        <v>658919906</v>
      </c>
      <c r="BE437" s="67">
        <v>4904705063</v>
      </c>
      <c r="BF437" s="67">
        <v>0</v>
      </c>
      <c r="BG437" s="67"/>
      <c r="BH437" s="67">
        <v>15657387165</v>
      </c>
      <c r="BI437" s="67">
        <v>15369410657</v>
      </c>
      <c r="BJ437" s="67">
        <v>287976508</v>
      </c>
      <c r="BK437" s="67">
        <v>0</v>
      </c>
      <c r="BL437" s="67"/>
      <c r="BM437" s="67"/>
      <c r="BN437" s="67"/>
      <c r="BO437" s="67"/>
      <c r="BP437" s="67"/>
      <c r="BQ437" s="67"/>
      <c r="BR437" s="67"/>
      <c r="BS437" s="67"/>
      <c r="BT437" s="67"/>
      <c r="BU437" s="67"/>
      <c r="BV437" s="67"/>
      <c r="BW437" s="67"/>
      <c r="BX437" s="67"/>
      <c r="BY437" s="67"/>
      <c r="BZ437" s="67">
        <v>386427683983</v>
      </c>
      <c r="CA437" s="67">
        <v>159157422703</v>
      </c>
      <c r="CB437" s="67">
        <v>227270261280</v>
      </c>
      <c r="CC437" s="67">
        <v>577867383948</v>
      </c>
      <c r="CD437" s="67">
        <v>618700000000</v>
      </c>
    </row>
    <row r="438" spans="1:82">
      <c r="A438" t="s">
        <v>601</v>
      </c>
      <c r="B438" t="s">
        <v>602</v>
      </c>
      <c r="C438" t="s">
        <v>71</v>
      </c>
      <c r="D438" t="s">
        <v>63</v>
      </c>
      <c r="E438" t="s">
        <v>153</v>
      </c>
      <c r="F438" s="67">
        <v>2014</v>
      </c>
      <c r="G438" t="s">
        <v>622</v>
      </c>
      <c r="H438" s="67">
        <v>9448515</v>
      </c>
      <c r="I438" s="67">
        <v>115357003388</v>
      </c>
      <c r="J438" s="67">
        <v>18914280158</v>
      </c>
      <c r="K438" s="67">
        <v>83726179768</v>
      </c>
      <c r="L438" s="67">
        <v>42618385230</v>
      </c>
      <c r="M438" s="67">
        <v>19791779592</v>
      </c>
      <c r="N438" s="67">
        <v>15779303205</v>
      </c>
      <c r="O438" s="67">
        <v>0</v>
      </c>
      <c r="P438" s="67">
        <v>935309711</v>
      </c>
      <c r="Q438" s="67">
        <v>714239033</v>
      </c>
      <c r="R438" s="67">
        <v>5392204456</v>
      </c>
      <c r="S438" s="67">
        <v>0</v>
      </c>
      <c r="T438" s="67">
        <v>0</v>
      </c>
      <c r="U438" s="67">
        <v>3417073340</v>
      </c>
      <c r="V438" s="67">
        <v>3302977607</v>
      </c>
      <c r="W438" s="67">
        <v>114095733</v>
      </c>
      <c r="X438" s="67">
        <v>0</v>
      </c>
      <c r="Y438" s="67">
        <v>0</v>
      </c>
      <c r="Z438" s="67">
        <v>0</v>
      </c>
      <c r="AA438" s="67">
        <v>0</v>
      </c>
      <c r="AB438" s="67">
        <v>0</v>
      </c>
      <c r="AC438" s="67">
        <v>0</v>
      </c>
      <c r="AD438" s="67">
        <v>0</v>
      </c>
      <c r="AE438" s="67">
        <v>0</v>
      </c>
      <c r="AF438" s="67">
        <v>0</v>
      </c>
      <c r="AG438" s="67">
        <v>0</v>
      </c>
      <c r="AH438" s="67">
        <v>0</v>
      </c>
      <c r="AI438" s="67">
        <v>0</v>
      </c>
      <c r="AJ438" s="67">
        <v>0</v>
      </c>
      <c r="AK438" s="67">
        <v>0</v>
      </c>
      <c r="AL438" s="67">
        <v>0</v>
      </c>
      <c r="AM438" s="67">
        <v>320570403651</v>
      </c>
      <c r="AN438" s="67">
        <v>148617826594</v>
      </c>
      <c r="AO438" s="67">
        <v>171944068424</v>
      </c>
      <c r="AP438" s="67">
        <v>415311998345</v>
      </c>
      <c r="AQ438" s="67">
        <v>482067083733</v>
      </c>
      <c r="AR438" s="67">
        <v>147022757184</v>
      </c>
      <c r="AS438" s="67">
        <v>118566739664</v>
      </c>
      <c r="AT438" s="67">
        <v>28456017519</v>
      </c>
      <c r="AU438" s="67">
        <v>12686000000</v>
      </c>
      <c r="AV438" s="67">
        <v>56156000000</v>
      </c>
      <c r="AW438" s="67">
        <v>44874573045</v>
      </c>
      <c r="AX438" s="67">
        <v>27375776192</v>
      </c>
      <c r="AY438" s="67">
        <v>10889395506</v>
      </c>
      <c r="AZ438" s="67">
        <v>16486380685</v>
      </c>
      <c r="BA438" s="67">
        <v>10941884949</v>
      </c>
      <c r="BB438" s="67">
        <v>0</v>
      </c>
      <c r="BC438" s="67">
        <v>904234463</v>
      </c>
      <c r="BD438" s="67">
        <v>666905415</v>
      </c>
      <c r="BE438" s="67">
        <v>4985772026</v>
      </c>
      <c r="BF438" s="67">
        <v>0</v>
      </c>
      <c r="BG438" s="67"/>
      <c r="BH438" s="67">
        <v>14354025738</v>
      </c>
      <c r="BI438" s="67">
        <v>14118491320</v>
      </c>
      <c r="BJ438" s="67">
        <v>235534418</v>
      </c>
      <c r="BK438" s="67">
        <v>0</v>
      </c>
      <c r="BL438" s="67"/>
      <c r="BM438" s="67"/>
      <c r="BN438" s="67"/>
      <c r="BO438" s="67"/>
      <c r="BP438" s="67"/>
      <c r="BQ438" s="67"/>
      <c r="BR438" s="67"/>
      <c r="BS438" s="67"/>
      <c r="BT438" s="67"/>
      <c r="BU438" s="67"/>
      <c r="BV438" s="67"/>
      <c r="BW438" s="67"/>
      <c r="BX438" s="67"/>
      <c r="BY438" s="67"/>
      <c r="BZ438" s="67">
        <v>385423321246</v>
      </c>
      <c r="CA438" s="67">
        <v>156828766341</v>
      </c>
      <c r="CB438" s="67">
        <v>228594554905</v>
      </c>
      <c r="CC438" s="67">
        <v>548204677212</v>
      </c>
      <c r="CD438" s="67">
        <v>591700000000</v>
      </c>
    </row>
    <row r="439" spans="1:82">
      <c r="A439" t="s">
        <v>601</v>
      </c>
      <c r="B439" t="s">
        <v>602</v>
      </c>
      <c r="C439" t="s">
        <v>71</v>
      </c>
      <c r="D439" t="s">
        <v>63</v>
      </c>
      <c r="E439" t="s">
        <v>153</v>
      </c>
      <c r="F439" s="67">
        <v>2015</v>
      </c>
      <c r="G439" t="s">
        <v>623</v>
      </c>
      <c r="H439" s="67">
        <v>9461076</v>
      </c>
      <c r="I439" s="67">
        <v>118597064875</v>
      </c>
      <c r="J439" s="67">
        <v>15912279634</v>
      </c>
      <c r="K439" s="67">
        <v>71624300033</v>
      </c>
      <c r="L439" s="67">
        <v>42454899484</v>
      </c>
      <c r="M439" s="67">
        <v>19677718504</v>
      </c>
      <c r="N439" s="67">
        <v>15743671824</v>
      </c>
      <c r="O439" s="67">
        <v>0</v>
      </c>
      <c r="P439" s="67">
        <v>935385552</v>
      </c>
      <c r="Q439" s="67">
        <v>714296947</v>
      </c>
      <c r="R439" s="67">
        <v>5392641689</v>
      </c>
      <c r="S439" s="67">
        <v>0</v>
      </c>
      <c r="T439" s="67">
        <v>0</v>
      </c>
      <c r="U439" s="67">
        <v>3417073340</v>
      </c>
      <c r="V439" s="67">
        <v>3302977607</v>
      </c>
      <c r="W439" s="67">
        <v>114095733</v>
      </c>
      <c r="X439" s="67">
        <v>0</v>
      </c>
      <c r="Y439" s="67">
        <v>0</v>
      </c>
      <c r="Z439" s="67">
        <v>0</v>
      </c>
      <c r="AA439" s="67">
        <v>0</v>
      </c>
      <c r="AB439" s="67">
        <v>0</v>
      </c>
      <c r="AC439" s="67">
        <v>0</v>
      </c>
      <c r="AD439" s="67">
        <v>0</v>
      </c>
      <c r="AE439" s="67">
        <v>0</v>
      </c>
      <c r="AF439" s="67">
        <v>0</v>
      </c>
      <c r="AG439" s="67">
        <v>0</v>
      </c>
      <c r="AH439" s="67">
        <v>0</v>
      </c>
      <c r="AI439" s="67">
        <v>0</v>
      </c>
      <c r="AJ439" s="67">
        <v>0</v>
      </c>
      <c r="AK439" s="67">
        <v>0</v>
      </c>
      <c r="AL439" s="67">
        <v>0</v>
      </c>
      <c r="AM439" s="67">
        <v>322610281576</v>
      </c>
      <c r="AN439" s="67">
        <v>149715069745</v>
      </c>
      <c r="AO439" s="67">
        <v>172906560768</v>
      </c>
      <c r="AP439" s="67">
        <v>430769047794</v>
      </c>
      <c r="AQ439" s="67">
        <v>487253958747</v>
      </c>
      <c r="AR439" s="67">
        <v>123911467580</v>
      </c>
      <c r="AS439" s="67">
        <v>99928602887</v>
      </c>
      <c r="AT439" s="67">
        <v>23982864693</v>
      </c>
      <c r="AU439" s="67">
        <v>12117000000</v>
      </c>
      <c r="AV439" s="67">
        <v>54541000000</v>
      </c>
      <c r="AW439" s="67">
        <v>33331351678</v>
      </c>
      <c r="AX439" s="67">
        <v>17185963931</v>
      </c>
      <c r="AY439" s="67">
        <v>6705089066</v>
      </c>
      <c r="AZ439" s="67">
        <v>10480874865</v>
      </c>
      <c r="BA439" s="67">
        <v>9689089027</v>
      </c>
      <c r="BB439" s="67">
        <v>0</v>
      </c>
      <c r="BC439" s="67">
        <v>744706920</v>
      </c>
      <c r="BD439" s="67">
        <v>675860875</v>
      </c>
      <c r="BE439" s="67">
        <v>5035730926</v>
      </c>
      <c r="BF439" s="67">
        <v>0</v>
      </c>
      <c r="BG439" s="67"/>
      <c r="BH439" s="67">
        <v>7249557417</v>
      </c>
      <c r="BI439" s="67">
        <v>7098283293</v>
      </c>
      <c r="BJ439" s="67">
        <v>151274124</v>
      </c>
      <c r="BK439" s="67">
        <v>0</v>
      </c>
      <c r="BL439" s="67"/>
      <c r="BM439" s="67"/>
      <c r="BN439" s="67"/>
      <c r="BO439" s="67"/>
      <c r="BP439" s="67"/>
      <c r="BQ439" s="67"/>
      <c r="BR439" s="67"/>
      <c r="BS439" s="67"/>
      <c r="BT439" s="67"/>
      <c r="BU439" s="67"/>
      <c r="BV439" s="67"/>
      <c r="BW439" s="67"/>
      <c r="BX439" s="67"/>
      <c r="BY439" s="67"/>
      <c r="BZ439" s="67">
        <v>302042812106</v>
      </c>
      <c r="CA439" s="67">
        <v>136276252612</v>
      </c>
      <c r="CB439" s="67">
        <v>165766559495</v>
      </c>
      <c r="CC439" s="67">
        <v>424111188783</v>
      </c>
      <c r="CD439" s="67">
        <v>466500000000</v>
      </c>
    </row>
    <row r="440" spans="1:82">
      <c r="A440" t="s">
        <v>601</v>
      </c>
      <c r="B440" t="s">
        <v>602</v>
      </c>
      <c r="C440" t="s">
        <v>71</v>
      </c>
      <c r="D440" t="s">
        <v>63</v>
      </c>
      <c r="E440" t="s">
        <v>153</v>
      </c>
      <c r="F440" s="67">
        <v>2016</v>
      </c>
      <c r="G440" t="s">
        <v>624</v>
      </c>
      <c r="H440" s="67">
        <v>9469379</v>
      </c>
      <c r="I440" s="67">
        <v>120331480186</v>
      </c>
      <c r="J440" s="67">
        <v>13880580816</v>
      </c>
      <c r="K440" s="67">
        <v>63835876448</v>
      </c>
      <c r="L440" s="67">
        <v>42444796104</v>
      </c>
      <c r="M440" s="67">
        <v>19582476342</v>
      </c>
      <c r="N440" s="67">
        <v>15764014103</v>
      </c>
      <c r="O440" s="67">
        <v>0</v>
      </c>
      <c r="P440" s="67">
        <v>943630509</v>
      </c>
      <c r="Q440" s="67">
        <v>720593119</v>
      </c>
      <c r="R440" s="67">
        <v>5440175138</v>
      </c>
      <c r="S440" s="67">
        <v>0</v>
      </c>
      <c r="T440" s="67">
        <v>0</v>
      </c>
      <c r="U440" s="67">
        <v>3417073340</v>
      </c>
      <c r="V440" s="67">
        <v>3302977607</v>
      </c>
      <c r="W440" s="67">
        <v>114095733</v>
      </c>
      <c r="X440" s="67">
        <v>0</v>
      </c>
      <c r="Y440" s="67">
        <v>0</v>
      </c>
      <c r="Z440" s="67">
        <v>0</v>
      </c>
      <c r="AA440" s="67">
        <v>0</v>
      </c>
      <c r="AB440" s="67">
        <v>0</v>
      </c>
      <c r="AC440" s="67">
        <v>0</v>
      </c>
      <c r="AD440" s="67">
        <v>0</v>
      </c>
      <c r="AE440" s="67">
        <v>0</v>
      </c>
      <c r="AF440" s="67">
        <v>0</v>
      </c>
      <c r="AG440" s="67">
        <v>0</v>
      </c>
      <c r="AH440" s="67">
        <v>0</v>
      </c>
      <c r="AI440" s="67">
        <v>0</v>
      </c>
      <c r="AJ440" s="67">
        <v>0</v>
      </c>
      <c r="AK440" s="67">
        <v>0</v>
      </c>
      <c r="AL440" s="67">
        <v>0</v>
      </c>
      <c r="AM440" s="67">
        <v>324046783431</v>
      </c>
      <c r="AN440" s="67">
        <v>150610301501</v>
      </c>
      <c r="AO440" s="67">
        <v>173456534691</v>
      </c>
      <c r="AP440" s="67">
        <v>439988194610</v>
      </c>
      <c r="AQ440" s="67">
        <v>490476854753</v>
      </c>
      <c r="AR440" s="67">
        <v>107782719040</v>
      </c>
      <c r="AS440" s="67">
        <v>86921547613</v>
      </c>
      <c r="AT440" s="67">
        <v>20861171427</v>
      </c>
      <c r="AU440" s="67">
        <v>11821000000</v>
      </c>
      <c r="AV440" s="67">
        <v>54364000000</v>
      </c>
      <c r="AW440" s="67">
        <v>31046460216</v>
      </c>
      <c r="AX440" s="67">
        <v>14697930677</v>
      </c>
      <c r="AY440" s="67">
        <v>5691249410</v>
      </c>
      <c r="AZ440" s="67">
        <v>9006681267</v>
      </c>
      <c r="BA440" s="67">
        <v>9846921112</v>
      </c>
      <c r="BB440" s="67">
        <v>0</v>
      </c>
      <c r="BC440" s="67">
        <v>749117819</v>
      </c>
      <c r="BD440" s="67">
        <v>679087245</v>
      </c>
      <c r="BE440" s="67">
        <v>5073403363</v>
      </c>
      <c r="BF440" s="67">
        <v>0</v>
      </c>
      <c r="BG440" s="67"/>
      <c r="BH440" s="67">
        <v>2249384476</v>
      </c>
      <c r="BI440" s="67">
        <v>2161010313</v>
      </c>
      <c r="BJ440" s="67">
        <v>88374163</v>
      </c>
      <c r="BK440" s="67">
        <v>0</v>
      </c>
      <c r="BL440" s="67"/>
      <c r="BM440" s="67"/>
      <c r="BN440" s="67"/>
      <c r="BO440" s="67"/>
      <c r="BP440" s="67"/>
      <c r="BQ440" s="67"/>
      <c r="BR440" s="67"/>
      <c r="BS440" s="67"/>
      <c r="BT440" s="67"/>
      <c r="BU440" s="67"/>
      <c r="BV440" s="67"/>
      <c r="BW440" s="67"/>
      <c r="BX440" s="67"/>
      <c r="BY440" s="67"/>
      <c r="BZ440" s="67">
        <v>246820643021</v>
      </c>
      <c r="CA440" s="67">
        <v>113156860153</v>
      </c>
      <c r="CB440" s="67">
        <v>133663782868</v>
      </c>
      <c r="CC440" s="67">
        <v>345356206753</v>
      </c>
      <c r="CD440" s="67">
        <v>387900000000</v>
      </c>
    </row>
    <row r="441" spans="1:82">
      <c r="A441" t="s">
        <v>601</v>
      </c>
      <c r="B441" t="s">
        <v>602</v>
      </c>
      <c r="C441" t="s">
        <v>71</v>
      </c>
      <c r="D441" t="s">
        <v>63</v>
      </c>
      <c r="E441" t="s">
        <v>153</v>
      </c>
      <c r="F441" s="67">
        <v>2017</v>
      </c>
      <c r="G441" t="s">
        <v>625</v>
      </c>
      <c r="H441" s="67">
        <v>9458989</v>
      </c>
      <c r="I441" s="67">
        <v>122331684317</v>
      </c>
      <c r="J441" s="67">
        <v>17093215360</v>
      </c>
      <c r="K441" s="67">
        <v>56131306365</v>
      </c>
      <c r="L441" s="67">
        <v>42385624521</v>
      </c>
      <c r="M441" s="67">
        <v>19493660162</v>
      </c>
      <c r="N441" s="67">
        <v>15784356383</v>
      </c>
      <c r="O441" s="67">
        <v>0</v>
      </c>
      <c r="P441" s="67">
        <v>945201493</v>
      </c>
      <c r="Q441" s="67">
        <v>721792784</v>
      </c>
      <c r="R441" s="67">
        <v>5449232103</v>
      </c>
      <c r="S441" s="67">
        <v>0</v>
      </c>
      <c r="T441" s="67">
        <v>0</v>
      </c>
      <c r="U441" s="67">
        <v>3417073340</v>
      </c>
      <c r="V441" s="67">
        <v>3302977607</v>
      </c>
      <c r="W441" s="67">
        <v>114095733</v>
      </c>
      <c r="X441" s="67">
        <v>0</v>
      </c>
      <c r="Y441" s="67">
        <v>0</v>
      </c>
      <c r="Z441" s="67">
        <v>0</v>
      </c>
      <c r="AA441" s="67">
        <v>0</v>
      </c>
      <c r="AB441" s="67">
        <v>0</v>
      </c>
      <c r="AC441" s="67">
        <v>0</v>
      </c>
      <c r="AD441" s="67">
        <v>0</v>
      </c>
      <c r="AE441" s="67">
        <v>0</v>
      </c>
      <c r="AF441" s="67">
        <v>0</v>
      </c>
      <c r="AG441" s="67">
        <v>0</v>
      </c>
      <c r="AH441" s="67">
        <v>0</v>
      </c>
      <c r="AI441" s="67">
        <v>0</v>
      </c>
      <c r="AJ441" s="67">
        <v>0</v>
      </c>
      <c r="AK441" s="67">
        <v>0</v>
      </c>
      <c r="AL441" s="67">
        <v>0</v>
      </c>
      <c r="AM441" s="67">
        <v>326102732367</v>
      </c>
      <c r="AN441" s="67">
        <v>151019075696</v>
      </c>
      <c r="AO441" s="67">
        <v>175092531912</v>
      </c>
      <c r="AP441" s="67">
        <v>455122573602</v>
      </c>
      <c r="AQ441" s="67">
        <v>494460229257</v>
      </c>
      <c r="AR441" s="67">
        <v>117610527889</v>
      </c>
      <c r="AS441" s="67">
        <v>94847199910</v>
      </c>
      <c r="AT441" s="67">
        <v>22763327979</v>
      </c>
      <c r="AU441" s="67">
        <v>15435000000</v>
      </c>
      <c r="AV441" s="67">
        <v>50686000000</v>
      </c>
      <c r="AW441" s="67">
        <v>39028508282</v>
      </c>
      <c r="AX441" s="67">
        <v>18386852322</v>
      </c>
      <c r="AY441" s="67">
        <v>7096473720</v>
      </c>
      <c r="AZ441" s="67">
        <v>11290378602</v>
      </c>
      <c r="BA441" s="67">
        <v>13946999925</v>
      </c>
      <c r="BB441" s="67">
        <v>0</v>
      </c>
      <c r="BC441" s="67">
        <v>826676141</v>
      </c>
      <c r="BD441" s="67">
        <v>692572578</v>
      </c>
      <c r="BE441" s="67">
        <v>5175407316</v>
      </c>
      <c r="BF441" s="67">
        <v>0</v>
      </c>
      <c r="BG441" s="67"/>
      <c r="BH441" s="67">
        <v>8054824830</v>
      </c>
      <c r="BI441" s="67">
        <v>7941605190</v>
      </c>
      <c r="BJ441" s="67">
        <v>113219640</v>
      </c>
      <c r="BK441" s="67">
        <v>0</v>
      </c>
      <c r="BL441" s="67"/>
      <c r="BM441" s="67"/>
      <c r="BN441" s="67"/>
      <c r="BO441" s="67"/>
      <c r="BP441" s="67"/>
      <c r="BQ441" s="67"/>
      <c r="BR441" s="67"/>
      <c r="BS441" s="67"/>
      <c r="BT441" s="67"/>
      <c r="BU441" s="67"/>
      <c r="BV441" s="67"/>
      <c r="BW441" s="67"/>
      <c r="BX441" s="67"/>
      <c r="BY441" s="67"/>
      <c r="BZ441" s="67">
        <v>282621880899</v>
      </c>
      <c r="CA441" s="67">
        <v>129723376764</v>
      </c>
      <c r="CB441" s="67">
        <v>152898504135</v>
      </c>
      <c r="CC441" s="67">
        <v>412064741900</v>
      </c>
      <c r="CD441" s="67">
        <v>447300000000</v>
      </c>
    </row>
    <row r="442" spans="1:82">
      <c r="A442" t="s">
        <v>601</v>
      </c>
      <c r="B442" t="s">
        <v>602</v>
      </c>
      <c r="C442" t="s">
        <v>71</v>
      </c>
      <c r="D442" t="s">
        <v>63</v>
      </c>
      <c r="E442" t="s">
        <v>153</v>
      </c>
      <c r="F442" s="67">
        <v>2018</v>
      </c>
      <c r="G442" t="s">
        <v>626</v>
      </c>
      <c r="H442" s="67">
        <v>9438785</v>
      </c>
      <c r="I442" s="67">
        <v>124486084960</v>
      </c>
      <c r="J442" s="67">
        <v>17430031611</v>
      </c>
      <c r="K442" s="67">
        <v>53098976708</v>
      </c>
      <c r="L442" s="67">
        <v>42326310710</v>
      </c>
      <c r="M442" s="67">
        <v>19399565496</v>
      </c>
      <c r="N442" s="67">
        <v>15804698662</v>
      </c>
      <c r="O442" s="67">
        <v>0</v>
      </c>
      <c r="P442" s="67">
        <v>946772477</v>
      </c>
      <c r="Q442" s="67">
        <v>722992449</v>
      </c>
      <c r="R442" s="67">
        <v>5458289068</v>
      </c>
      <c r="S442" s="67">
        <v>0</v>
      </c>
      <c r="T442" s="67">
        <v>0</v>
      </c>
      <c r="U442" s="67">
        <v>3417073340</v>
      </c>
      <c r="V442" s="67">
        <v>3302977607</v>
      </c>
      <c r="W442" s="67">
        <v>114095733</v>
      </c>
      <c r="X442" s="67">
        <v>0</v>
      </c>
      <c r="Y442" s="67">
        <v>0</v>
      </c>
      <c r="Z442" s="67">
        <v>0</v>
      </c>
      <c r="AA442" s="67">
        <v>0</v>
      </c>
      <c r="AB442" s="67">
        <v>0</v>
      </c>
      <c r="AC442" s="67">
        <v>0</v>
      </c>
      <c r="AD442" s="67">
        <v>0</v>
      </c>
      <c r="AE442" s="67">
        <v>0</v>
      </c>
      <c r="AF442" s="67">
        <v>0</v>
      </c>
      <c r="AG442" s="67">
        <v>0</v>
      </c>
      <c r="AH442" s="67">
        <v>0</v>
      </c>
      <c r="AI442" s="67">
        <v>0</v>
      </c>
      <c r="AJ442" s="67">
        <v>0</v>
      </c>
      <c r="AK442" s="67">
        <v>0</v>
      </c>
      <c r="AL442" s="67">
        <v>0</v>
      </c>
      <c r="AM442" s="67">
        <v>328188332669</v>
      </c>
      <c r="AN442" s="67">
        <v>151437645954</v>
      </c>
      <c r="AO442" s="67">
        <v>176752912951</v>
      </c>
      <c r="AP442" s="67">
        <v>462714501122</v>
      </c>
      <c r="AQ442" s="67">
        <v>498546215851</v>
      </c>
      <c r="AR442" s="67">
        <v>126915583364</v>
      </c>
      <c r="AS442" s="67">
        <v>102351276906</v>
      </c>
      <c r="AT442" s="67">
        <v>24564306457</v>
      </c>
      <c r="AU442" s="67">
        <v>16506000000</v>
      </c>
      <c r="AV442" s="67">
        <v>50284000000</v>
      </c>
      <c r="AW442" s="67">
        <v>41092433038</v>
      </c>
      <c r="AX442" s="67">
        <v>17553535588</v>
      </c>
      <c r="AY442" s="67">
        <v>6615402608</v>
      </c>
      <c r="AZ442" s="67">
        <v>10938132979</v>
      </c>
      <c r="BA442" s="67">
        <v>16608905688</v>
      </c>
      <c r="BB442" s="67">
        <v>0</v>
      </c>
      <c r="BC442" s="67">
        <v>897618113</v>
      </c>
      <c r="BD442" s="67">
        <v>710430363</v>
      </c>
      <c r="BE442" s="67">
        <v>5321943286</v>
      </c>
      <c r="BF442" s="67">
        <v>0</v>
      </c>
      <c r="BG442" s="67"/>
      <c r="BH442" s="67">
        <v>8062861769</v>
      </c>
      <c r="BI442" s="67">
        <v>7907701616</v>
      </c>
      <c r="BJ442" s="67">
        <v>155160153</v>
      </c>
      <c r="BK442" s="67">
        <v>0</v>
      </c>
      <c r="BL442" s="67"/>
      <c r="BM442" s="67"/>
      <c r="BN442" s="67"/>
      <c r="BO442" s="67"/>
      <c r="BP442" s="67"/>
      <c r="BQ442" s="67"/>
      <c r="BR442" s="67"/>
      <c r="BS442" s="67"/>
      <c r="BT442" s="67"/>
      <c r="BU442" s="67"/>
      <c r="BV442" s="67"/>
      <c r="BW442" s="67"/>
      <c r="BX442" s="67"/>
      <c r="BY442" s="67"/>
      <c r="BZ442" s="67">
        <v>304578298676</v>
      </c>
      <c r="CA442" s="67">
        <v>139922063933</v>
      </c>
      <c r="CB442" s="67">
        <v>164656234743</v>
      </c>
      <c r="CC442" s="67">
        <v>446871176847</v>
      </c>
      <c r="CD442" s="67">
        <v>480600000000</v>
      </c>
    </row>
    <row r="443" spans="1:82">
      <c r="A443" t="s">
        <v>601</v>
      </c>
      <c r="B443" t="s">
        <v>602</v>
      </c>
      <c r="C443" t="s">
        <v>71</v>
      </c>
      <c r="D443" t="s">
        <v>63</v>
      </c>
      <c r="E443" t="s">
        <v>153</v>
      </c>
      <c r="F443" s="67">
        <v>2019</v>
      </c>
      <c r="G443" t="s">
        <v>627</v>
      </c>
      <c r="H443" s="67">
        <v>9419758</v>
      </c>
      <c r="I443" s="67">
        <v>127440768546</v>
      </c>
      <c r="J443" s="67">
        <v>18733000000</v>
      </c>
      <c r="K443" s="67">
        <v>52795000000</v>
      </c>
      <c r="L443" s="67">
        <v>42213018591</v>
      </c>
      <c r="M443" s="67">
        <v>19248096042</v>
      </c>
      <c r="N443" s="67">
        <v>15825040941</v>
      </c>
      <c r="O443" s="67">
        <v>0</v>
      </c>
      <c r="P443" s="67">
        <v>948343461</v>
      </c>
      <c r="Q443" s="67">
        <v>724192113</v>
      </c>
      <c r="R443" s="67">
        <v>5467346032</v>
      </c>
      <c r="S443" s="67">
        <v>0</v>
      </c>
      <c r="T443" s="67">
        <v>0</v>
      </c>
      <c r="U443" s="67">
        <v>3417073340</v>
      </c>
      <c r="V443" s="67">
        <v>3302977607</v>
      </c>
      <c r="W443" s="67">
        <v>114095733</v>
      </c>
      <c r="X443" s="67">
        <v>0</v>
      </c>
      <c r="Y443" s="67">
        <v>0</v>
      </c>
      <c r="Z443" s="67">
        <v>0</v>
      </c>
      <c r="AA443" s="67">
        <v>0</v>
      </c>
      <c r="AB443" s="67">
        <v>0</v>
      </c>
      <c r="AC443" s="67">
        <v>0</v>
      </c>
      <c r="AD443" s="67">
        <v>0</v>
      </c>
      <c r="AE443" s="67">
        <v>0</v>
      </c>
      <c r="AF443" s="67">
        <v>0</v>
      </c>
      <c r="AG443" s="67">
        <v>0</v>
      </c>
      <c r="AH443" s="67">
        <v>0</v>
      </c>
      <c r="AI443" s="67">
        <v>0</v>
      </c>
      <c r="AJ443" s="67">
        <v>0</v>
      </c>
      <c r="AK443" s="67">
        <v>0</v>
      </c>
      <c r="AL443" s="67">
        <v>0</v>
      </c>
      <c r="AM443" s="67">
        <v>330304746331</v>
      </c>
      <c r="AN443" s="67">
        <v>151866341548</v>
      </c>
      <c r="AO443" s="67">
        <v>178438404783</v>
      </c>
      <c r="AP443" s="67">
        <v>469313606808</v>
      </c>
      <c r="AQ443" s="67">
        <v>503375606808</v>
      </c>
      <c r="AR443" s="67">
        <v>127440768546</v>
      </c>
      <c r="AS443" s="67">
        <v>102774813343</v>
      </c>
      <c r="AT443" s="67">
        <v>24665955202</v>
      </c>
      <c r="AU443" s="67">
        <v>18733000000</v>
      </c>
      <c r="AV443" s="67">
        <v>52795000000</v>
      </c>
      <c r="AW443" s="67">
        <v>42213018591</v>
      </c>
      <c r="AX443" s="67">
        <v>19248096042</v>
      </c>
      <c r="AY443" s="67">
        <v>7381869566</v>
      </c>
      <c r="AZ443" s="67">
        <v>11866226477</v>
      </c>
      <c r="BA443" s="67">
        <v>15825040941</v>
      </c>
      <c r="BB443" s="67">
        <v>0</v>
      </c>
      <c r="BC443" s="67">
        <v>948343461</v>
      </c>
      <c r="BD443" s="67">
        <v>724192113</v>
      </c>
      <c r="BE443" s="67">
        <v>5467346032</v>
      </c>
      <c r="BF443" s="67">
        <v>0</v>
      </c>
      <c r="BG443" s="67"/>
      <c r="BH443" s="67">
        <v>3417073340</v>
      </c>
      <c r="BI443" s="67">
        <v>3302977607</v>
      </c>
      <c r="BJ443" s="67">
        <v>114095733</v>
      </c>
      <c r="BK443" s="67">
        <v>0</v>
      </c>
      <c r="BL443" s="67"/>
      <c r="BM443" s="67"/>
      <c r="BN443" s="67"/>
      <c r="BO443" s="67"/>
      <c r="BP443" s="67"/>
      <c r="BQ443" s="67"/>
      <c r="BR443" s="67"/>
      <c r="BS443" s="67"/>
      <c r="BT443" s="67"/>
      <c r="BU443" s="67"/>
      <c r="BV443" s="67"/>
      <c r="BW443" s="67"/>
      <c r="BX443" s="67"/>
      <c r="BY443" s="67"/>
      <c r="BZ443" s="67">
        <v>330304746331</v>
      </c>
      <c r="CA443" s="67">
        <v>151866341548</v>
      </c>
      <c r="CB443" s="67">
        <v>178438404783</v>
      </c>
      <c r="CC443" s="67">
        <v>469313606808</v>
      </c>
      <c r="CD443" s="67">
        <v>503400000000</v>
      </c>
    </row>
    <row r="444" spans="1:82">
      <c r="A444" t="s">
        <v>601</v>
      </c>
      <c r="B444" t="s">
        <v>602</v>
      </c>
      <c r="C444" t="s">
        <v>71</v>
      </c>
      <c r="D444" t="s">
        <v>63</v>
      </c>
      <c r="E444" t="s">
        <v>153</v>
      </c>
      <c r="F444" s="67">
        <v>2020</v>
      </c>
      <c r="G444" t="s">
        <v>628</v>
      </c>
      <c r="H444" s="67">
        <v>9379952</v>
      </c>
      <c r="I444" s="67">
        <v>130111096913</v>
      </c>
      <c r="J444" s="67">
        <v>19733174880</v>
      </c>
      <c r="K444" s="67">
        <v>50812830571</v>
      </c>
      <c r="L444" s="67">
        <v>42004305436</v>
      </c>
      <c r="M444" s="67">
        <v>19004826913</v>
      </c>
      <c r="N444" s="67">
        <v>15845383221</v>
      </c>
      <c r="O444" s="67">
        <v>0</v>
      </c>
      <c r="P444" s="67">
        <v>949914445</v>
      </c>
      <c r="Q444" s="67">
        <v>725391778</v>
      </c>
      <c r="R444" s="67">
        <v>5476402997</v>
      </c>
      <c r="S444" s="67">
        <v>0</v>
      </c>
      <c r="T444" s="67">
        <v>0</v>
      </c>
      <c r="U444" s="67">
        <v>3417073340</v>
      </c>
      <c r="V444" s="67">
        <v>3302977607</v>
      </c>
      <c r="W444" s="67">
        <v>114095733</v>
      </c>
      <c r="X444" s="67">
        <v>0</v>
      </c>
      <c r="Y444" s="67">
        <v>0</v>
      </c>
      <c r="Z444" s="67">
        <v>0</v>
      </c>
      <c r="AA444" s="67">
        <v>0</v>
      </c>
      <c r="AB444" s="67">
        <v>0</v>
      </c>
      <c r="AC444" s="67">
        <v>0</v>
      </c>
      <c r="AD444" s="67">
        <v>0</v>
      </c>
      <c r="AE444" s="67">
        <v>0</v>
      </c>
      <c r="AF444" s="67">
        <v>0</v>
      </c>
      <c r="AG444" s="67">
        <v>0</v>
      </c>
      <c r="AH444" s="67">
        <v>0</v>
      </c>
      <c r="AI444" s="67">
        <v>0</v>
      </c>
      <c r="AJ444" s="67">
        <v>0</v>
      </c>
      <c r="AK444" s="67">
        <v>0</v>
      </c>
      <c r="AL444" s="67">
        <v>0</v>
      </c>
      <c r="AM444" s="67">
        <v>332419552724</v>
      </c>
      <c r="AN444" s="67">
        <v>152290138849</v>
      </c>
      <c r="AO444" s="67">
        <v>180131588909</v>
      </c>
      <c r="AP444" s="67">
        <v>476932538824</v>
      </c>
      <c r="AQ444" s="67">
        <v>507804574907</v>
      </c>
      <c r="AR444" s="67">
        <v>133888124018</v>
      </c>
      <c r="AS444" s="67">
        <v>107974293563</v>
      </c>
      <c r="AT444" s="67">
        <v>25913830455</v>
      </c>
      <c r="AU444" s="67">
        <v>20828000000</v>
      </c>
      <c r="AV444" s="67">
        <v>53632000000</v>
      </c>
      <c r="AW444" s="67">
        <v>42779623871</v>
      </c>
      <c r="AX444" s="67">
        <v>18993749029</v>
      </c>
      <c r="AY444" s="67">
        <v>7200821649</v>
      </c>
      <c r="AZ444" s="67">
        <v>11792927380</v>
      </c>
      <c r="BA444" s="67">
        <v>17101128282</v>
      </c>
      <c r="BB444" s="67">
        <v>0</v>
      </c>
      <c r="BC444" s="67">
        <v>398451284</v>
      </c>
      <c r="BD444" s="67">
        <v>734266422</v>
      </c>
      <c r="BE444" s="67">
        <v>5552028855</v>
      </c>
      <c r="BF444" s="67">
        <v>0</v>
      </c>
      <c r="BG444" s="67"/>
      <c r="BH444" s="67">
        <v>6203795232</v>
      </c>
      <c r="BI444" s="67">
        <v>6149116842</v>
      </c>
      <c r="BJ444" s="67">
        <v>54678390</v>
      </c>
      <c r="BK444" s="67">
        <v>0</v>
      </c>
      <c r="BL444" s="67"/>
      <c r="BM444" s="67"/>
      <c r="BN444" s="67"/>
      <c r="BO444" s="67"/>
      <c r="BP444" s="67"/>
      <c r="BQ444" s="67"/>
      <c r="BR444" s="67"/>
      <c r="BS444" s="67"/>
      <c r="BT444" s="67"/>
      <c r="BU444" s="67"/>
      <c r="BV444" s="67"/>
      <c r="BW444" s="67"/>
      <c r="BX444" s="67"/>
      <c r="BY444" s="67"/>
      <c r="BZ444" s="67">
        <v>314601917437</v>
      </c>
      <c r="CA444" s="67">
        <v>144744809332</v>
      </c>
      <c r="CB444" s="67">
        <v>169857108105</v>
      </c>
      <c r="CC444" s="67">
        <v>464669460559</v>
      </c>
      <c r="CD444" s="67">
        <v>497500000000</v>
      </c>
    </row>
    <row r="445" spans="1:82">
      <c r="A445" t="s">
        <v>629</v>
      </c>
      <c r="B445" t="s">
        <v>630</v>
      </c>
      <c r="C445" t="s">
        <v>71</v>
      </c>
      <c r="D445" t="s">
        <v>64</v>
      </c>
      <c r="E445" t="s">
        <v>153</v>
      </c>
      <c r="F445" s="67">
        <v>1995</v>
      </c>
      <c r="G445" t="s">
        <v>631</v>
      </c>
      <c r="H445" s="67">
        <v>203556</v>
      </c>
      <c r="I445" s="67">
        <v>996169950</v>
      </c>
      <c r="J445" s="67">
        <v>132828563</v>
      </c>
      <c r="K445" s="67">
        <v>599172323</v>
      </c>
      <c r="L445" s="67">
        <v>5003662367</v>
      </c>
      <c r="M445" s="67">
        <v>1190992181</v>
      </c>
      <c r="N445" s="67">
        <v>171959845</v>
      </c>
      <c r="O445" s="67">
        <v>508923598</v>
      </c>
      <c r="P445" s="67">
        <v>1324049227</v>
      </c>
      <c r="Q445" s="67">
        <v>481694226</v>
      </c>
      <c r="R445" s="67">
        <v>694510815</v>
      </c>
      <c r="S445" s="67">
        <v>493165229</v>
      </c>
      <c r="T445" s="67"/>
      <c r="U445" s="67">
        <v>0</v>
      </c>
      <c r="V445" s="67">
        <v>0</v>
      </c>
      <c r="W445" s="67">
        <v>0</v>
      </c>
      <c r="X445" s="67">
        <v>0</v>
      </c>
      <c r="Y445" s="67">
        <v>0</v>
      </c>
      <c r="Z445" s="67">
        <v>0</v>
      </c>
      <c r="AA445" s="67">
        <v>0</v>
      </c>
      <c r="AB445" s="67">
        <v>0</v>
      </c>
      <c r="AC445" s="67">
        <v>0</v>
      </c>
      <c r="AD445" s="67">
        <v>0</v>
      </c>
      <c r="AE445" s="67">
        <v>0</v>
      </c>
      <c r="AF445" s="67">
        <v>0</v>
      </c>
      <c r="AG445" s="67">
        <v>0</v>
      </c>
      <c r="AH445" s="67">
        <v>0</v>
      </c>
      <c r="AI445" s="67">
        <v>0</v>
      </c>
      <c r="AJ445" s="67">
        <v>0</v>
      </c>
      <c r="AK445" s="67">
        <v>0</v>
      </c>
      <c r="AL445" s="67">
        <v>0</v>
      </c>
      <c r="AM445" s="67">
        <v>2255499500</v>
      </c>
      <c r="AN445" s="67">
        <v>711637355</v>
      </c>
      <c r="AO445" s="67">
        <v>1582656374</v>
      </c>
      <c r="AP445" s="67">
        <v>7098342510</v>
      </c>
      <c r="AQ445" s="67">
        <v>7635803842</v>
      </c>
      <c r="AR445" s="67">
        <v>2452754332</v>
      </c>
      <c r="AS445" s="67">
        <v>1978027687</v>
      </c>
      <c r="AT445" s="67">
        <v>474726645</v>
      </c>
      <c r="AU445" s="67">
        <v>92000000</v>
      </c>
      <c r="AV445" s="67">
        <v>415000000</v>
      </c>
      <c r="AW445" s="67">
        <v>4259922796</v>
      </c>
      <c r="AX445" s="67">
        <v>1211032663</v>
      </c>
      <c r="AY445" s="67">
        <v>597477930</v>
      </c>
      <c r="AZ445" s="67">
        <v>613554734</v>
      </c>
      <c r="BA445" s="67">
        <v>97645908</v>
      </c>
      <c r="BB445" s="67">
        <v>334033968</v>
      </c>
      <c r="BC445" s="67">
        <v>267601231</v>
      </c>
      <c r="BD445" s="67">
        <v>388416494</v>
      </c>
      <c r="BE445" s="67">
        <v>200081263</v>
      </c>
      <c r="BF445" s="67">
        <v>1761111268</v>
      </c>
      <c r="BG445" s="67"/>
      <c r="BH445" s="67">
        <v>0</v>
      </c>
      <c r="BI445" s="67"/>
      <c r="BJ445" s="67"/>
      <c r="BK445" s="67">
        <v>0</v>
      </c>
      <c r="BL445" s="67"/>
      <c r="BM445" s="67"/>
      <c r="BN445" s="67"/>
      <c r="BO445" s="67"/>
      <c r="BP445" s="67"/>
      <c r="BQ445" s="67"/>
      <c r="BR445" s="67"/>
      <c r="BS445" s="67"/>
      <c r="BT445" s="67"/>
      <c r="BU445" s="67"/>
      <c r="BV445" s="67"/>
      <c r="BW445" s="67"/>
      <c r="BX445" s="67"/>
      <c r="BY445" s="67"/>
      <c r="BZ445" s="67">
        <v>3272738197</v>
      </c>
      <c r="CA445" s="67">
        <v>1210424162</v>
      </c>
      <c r="CB445" s="67">
        <v>2062314035</v>
      </c>
      <c r="CC445" s="67">
        <v>9662415325</v>
      </c>
      <c r="CD445" s="67">
        <v>9985000000</v>
      </c>
    </row>
    <row r="446" spans="1:82">
      <c r="A446" t="s">
        <v>629</v>
      </c>
      <c r="B446" t="s">
        <v>630</v>
      </c>
      <c r="C446" t="s">
        <v>71</v>
      </c>
      <c r="D446" t="s">
        <v>64</v>
      </c>
      <c r="E446" t="s">
        <v>153</v>
      </c>
      <c r="F446" s="67">
        <v>1996</v>
      </c>
      <c r="G446" t="s">
        <v>632</v>
      </c>
      <c r="H446" s="67">
        <v>209840</v>
      </c>
      <c r="I446" s="67">
        <v>1036728795</v>
      </c>
      <c r="J446" s="67">
        <v>178489394</v>
      </c>
      <c r="K446" s="67">
        <v>625394135</v>
      </c>
      <c r="L446" s="67">
        <v>4953751046</v>
      </c>
      <c r="M446" s="67">
        <v>1199149661</v>
      </c>
      <c r="N446" s="67">
        <v>170377805</v>
      </c>
      <c r="O446" s="67">
        <v>506816517</v>
      </c>
      <c r="P446" s="67">
        <v>1311867903</v>
      </c>
      <c r="Q446" s="67">
        <v>477262613</v>
      </c>
      <c r="R446" s="67">
        <v>688121278</v>
      </c>
      <c r="S446" s="67">
        <v>483311155</v>
      </c>
      <c r="T446" s="67"/>
      <c r="U446" s="67">
        <v>0</v>
      </c>
      <c r="V446" s="67">
        <v>0</v>
      </c>
      <c r="W446" s="67">
        <v>0</v>
      </c>
      <c r="X446" s="67">
        <v>0</v>
      </c>
      <c r="Y446" s="67">
        <v>0</v>
      </c>
      <c r="Z446" s="67">
        <v>0</v>
      </c>
      <c r="AA446" s="67">
        <v>0</v>
      </c>
      <c r="AB446" s="67">
        <v>0</v>
      </c>
      <c r="AC446" s="67">
        <v>0</v>
      </c>
      <c r="AD446" s="67">
        <v>0</v>
      </c>
      <c r="AE446" s="67">
        <v>0</v>
      </c>
      <c r="AF446" s="67">
        <v>0</v>
      </c>
      <c r="AG446" s="67">
        <v>0</v>
      </c>
      <c r="AH446" s="67">
        <v>0</v>
      </c>
      <c r="AI446" s="67">
        <v>0</v>
      </c>
      <c r="AJ446" s="67">
        <v>0</v>
      </c>
      <c r="AK446" s="67">
        <v>0</v>
      </c>
      <c r="AL446" s="67">
        <v>0</v>
      </c>
      <c r="AM446" s="67">
        <v>2356408537</v>
      </c>
      <c r="AN446" s="67">
        <v>755276899</v>
      </c>
      <c r="AO446" s="67">
        <v>1638239074</v>
      </c>
      <c r="AP446" s="67">
        <v>7236411033</v>
      </c>
      <c r="AQ446" s="67">
        <v>7775496713</v>
      </c>
      <c r="AR446" s="67">
        <v>2613484542</v>
      </c>
      <c r="AS446" s="67">
        <v>2107648825</v>
      </c>
      <c r="AT446" s="67">
        <v>505835718</v>
      </c>
      <c r="AU446" s="67">
        <v>131000000</v>
      </c>
      <c r="AV446" s="67">
        <v>459000000</v>
      </c>
      <c r="AW446" s="67">
        <v>5669389208</v>
      </c>
      <c r="AX446" s="67">
        <v>1362803737</v>
      </c>
      <c r="AY446" s="67">
        <v>674481666</v>
      </c>
      <c r="AZ446" s="67">
        <v>688322072</v>
      </c>
      <c r="BA446" s="67">
        <v>85530073</v>
      </c>
      <c r="BB446" s="67">
        <v>348338088</v>
      </c>
      <c r="BC446" s="67">
        <v>69839247</v>
      </c>
      <c r="BD446" s="67">
        <v>390253552</v>
      </c>
      <c r="BE446" s="67">
        <v>207852695</v>
      </c>
      <c r="BF446" s="67">
        <v>3204771816</v>
      </c>
      <c r="BG446" s="67"/>
      <c r="BH446" s="67">
        <v>0</v>
      </c>
      <c r="BI446" s="67"/>
      <c r="BJ446" s="67"/>
      <c r="BK446" s="67">
        <v>0</v>
      </c>
      <c r="BL446" s="67"/>
      <c r="BM446" s="67"/>
      <c r="BN446" s="67"/>
      <c r="BO446" s="67"/>
      <c r="BP446" s="67"/>
      <c r="BQ446" s="67"/>
      <c r="BR446" s="67"/>
      <c r="BS446" s="67"/>
      <c r="BT446" s="67"/>
      <c r="BU446" s="67"/>
      <c r="BV446" s="67"/>
      <c r="BW446" s="67"/>
      <c r="BX446" s="67"/>
      <c r="BY446" s="67"/>
      <c r="BZ446" s="67">
        <v>3380633266</v>
      </c>
      <c r="CA446" s="67">
        <v>1251452520</v>
      </c>
      <c r="CB446" s="67">
        <v>2129180746</v>
      </c>
      <c r="CC446" s="67">
        <v>11335507016</v>
      </c>
      <c r="CD446" s="67">
        <v>11660000000</v>
      </c>
    </row>
    <row r="447" spans="1:82">
      <c r="A447" t="s">
        <v>629</v>
      </c>
      <c r="B447" t="s">
        <v>630</v>
      </c>
      <c r="C447" t="s">
        <v>71</v>
      </c>
      <c r="D447" t="s">
        <v>64</v>
      </c>
      <c r="E447" t="s">
        <v>153</v>
      </c>
      <c r="F447" s="67">
        <v>1997</v>
      </c>
      <c r="G447" t="s">
        <v>633</v>
      </c>
      <c r="H447" s="67">
        <v>217117</v>
      </c>
      <c r="I447" s="67">
        <v>1076930332</v>
      </c>
      <c r="J447" s="67">
        <v>179155855</v>
      </c>
      <c r="K447" s="67">
        <v>872879653</v>
      </c>
      <c r="L447" s="67">
        <v>4895751452</v>
      </c>
      <c r="M447" s="67">
        <v>1207307142</v>
      </c>
      <c r="N447" s="67">
        <v>168795766</v>
      </c>
      <c r="O447" s="67">
        <v>504716507</v>
      </c>
      <c r="P447" s="67">
        <v>1299686579</v>
      </c>
      <c r="Q447" s="67">
        <v>472831000</v>
      </c>
      <c r="R447" s="67">
        <v>681731741</v>
      </c>
      <c r="S447" s="67">
        <v>472798574</v>
      </c>
      <c r="T447" s="67"/>
      <c r="U447" s="67">
        <v>0</v>
      </c>
      <c r="V447" s="67">
        <v>0</v>
      </c>
      <c r="W447" s="67">
        <v>0</v>
      </c>
      <c r="X447" s="67">
        <v>0</v>
      </c>
      <c r="Y447" s="67">
        <v>0</v>
      </c>
      <c r="Z447" s="67">
        <v>0</v>
      </c>
      <c r="AA447" s="67">
        <v>0</v>
      </c>
      <c r="AB447" s="67">
        <v>0</v>
      </c>
      <c r="AC447" s="67">
        <v>0</v>
      </c>
      <c r="AD447" s="67">
        <v>0</v>
      </c>
      <c r="AE447" s="67">
        <v>0</v>
      </c>
      <c r="AF447" s="67">
        <v>0</v>
      </c>
      <c r="AG447" s="67">
        <v>0</v>
      </c>
      <c r="AH447" s="67">
        <v>0</v>
      </c>
      <c r="AI447" s="67">
        <v>0</v>
      </c>
      <c r="AJ447" s="67">
        <v>0</v>
      </c>
      <c r="AK447" s="67">
        <v>0</v>
      </c>
      <c r="AL447" s="67">
        <v>0</v>
      </c>
      <c r="AM447" s="67">
        <v>2537468625</v>
      </c>
      <c r="AN447" s="67">
        <v>795630919</v>
      </c>
      <c r="AO447" s="67">
        <v>1788114523</v>
      </c>
      <c r="AP447" s="67">
        <v>7199153652</v>
      </c>
      <c r="AQ447" s="67">
        <v>7983069078</v>
      </c>
      <c r="AR447" s="67">
        <v>2689582815</v>
      </c>
      <c r="AS447" s="67">
        <v>2169018399</v>
      </c>
      <c r="AT447" s="67">
        <v>520564416</v>
      </c>
      <c r="AU447" s="67">
        <v>133000000</v>
      </c>
      <c r="AV447" s="67">
        <v>648000000</v>
      </c>
      <c r="AW447" s="67">
        <v>4480546795</v>
      </c>
      <c r="AX447" s="67">
        <v>1120333054</v>
      </c>
      <c r="AY447" s="67">
        <v>551784117</v>
      </c>
      <c r="AZ447" s="67">
        <v>568548936</v>
      </c>
      <c r="BA447" s="67">
        <v>84370863</v>
      </c>
      <c r="BB447" s="67">
        <v>347104692</v>
      </c>
      <c r="BC447" s="67">
        <v>71309547</v>
      </c>
      <c r="BD447" s="67">
        <v>394168003</v>
      </c>
      <c r="BE447" s="67">
        <v>213404508</v>
      </c>
      <c r="BF447" s="67">
        <v>2249856129</v>
      </c>
      <c r="BG447" s="67"/>
      <c r="BH447" s="67">
        <v>0</v>
      </c>
      <c r="BI447" s="67"/>
      <c r="BJ447" s="67"/>
      <c r="BK447" s="67">
        <v>0</v>
      </c>
      <c r="BL447" s="67"/>
      <c r="BM447" s="67"/>
      <c r="BN447" s="67"/>
      <c r="BO447" s="67"/>
      <c r="BP447" s="67"/>
      <c r="BQ447" s="67"/>
      <c r="BR447" s="67"/>
      <c r="BS447" s="67"/>
      <c r="BT447" s="67"/>
      <c r="BU447" s="67"/>
      <c r="BV447" s="67"/>
      <c r="BW447" s="67"/>
      <c r="BX447" s="67"/>
      <c r="BY447" s="67"/>
      <c r="BZ447" s="67">
        <v>3531676060</v>
      </c>
      <c r="CA447" s="67">
        <v>1381826294</v>
      </c>
      <c r="CB447" s="67">
        <v>2149849767</v>
      </c>
      <c r="CC447" s="67">
        <v>10186805670</v>
      </c>
      <c r="CD447" s="67">
        <v>10700000000</v>
      </c>
    </row>
    <row r="448" spans="1:82">
      <c r="A448" t="s">
        <v>629</v>
      </c>
      <c r="B448" t="s">
        <v>630</v>
      </c>
      <c r="C448" t="s">
        <v>71</v>
      </c>
      <c r="D448" t="s">
        <v>64</v>
      </c>
      <c r="E448" t="s">
        <v>153</v>
      </c>
      <c r="F448" s="67">
        <v>1998</v>
      </c>
      <c r="G448" t="s">
        <v>634</v>
      </c>
      <c r="H448" s="67">
        <v>224907</v>
      </c>
      <c r="I448" s="67">
        <v>1114860253</v>
      </c>
      <c r="J448" s="67">
        <v>164762591</v>
      </c>
      <c r="K448" s="67">
        <v>715728696</v>
      </c>
      <c r="L448" s="67">
        <v>4851284319</v>
      </c>
      <c r="M448" s="67">
        <v>1207307142</v>
      </c>
      <c r="N448" s="67">
        <v>167213726</v>
      </c>
      <c r="O448" s="67">
        <v>502609427</v>
      </c>
      <c r="P448" s="67">
        <v>1287505256</v>
      </c>
      <c r="Q448" s="67">
        <v>468399388</v>
      </c>
      <c r="R448" s="67">
        <v>675342205</v>
      </c>
      <c r="S448" s="67">
        <v>466203637</v>
      </c>
      <c r="T448" s="67"/>
      <c r="U448" s="67">
        <v>0</v>
      </c>
      <c r="V448" s="67">
        <v>0</v>
      </c>
      <c r="W448" s="67">
        <v>0</v>
      </c>
      <c r="X448" s="67">
        <v>0</v>
      </c>
      <c r="Y448" s="67">
        <v>0</v>
      </c>
      <c r="Z448" s="67">
        <v>0</v>
      </c>
      <c r="AA448" s="67">
        <v>0</v>
      </c>
      <c r="AB448" s="67">
        <v>0</v>
      </c>
      <c r="AC448" s="67">
        <v>0</v>
      </c>
      <c r="AD448" s="67">
        <v>0</v>
      </c>
      <c r="AE448" s="67">
        <v>0</v>
      </c>
      <c r="AF448" s="67">
        <v>0</v>
      </c>
      <c r="AG448" s="67">
        <v>0</v>
      </c>
      <c r="AH448" s="67">
        <v>0</v>
      </c>
      <c r="AI448" s="67">
        <v>0</v>
      </c>
      <c r="AJ448" s="67">
        <v>0</v>
      </c>
      <c r="AK448" s="67">
        <v>0</v>
      </c>
      <c r="AL448" s="67">
        <v>0</v>
      </c>
      <c r="AM448" s="67">
        <v>2661207067</v>
      </c>
      <c r="AN448" s="67">
        <v>845691710</v>
      </c>
      <c r="AO448" s="67">
        <v>1859158778</v>
      </c>
      <c r="AP448" s="67">
        <v>7516358206</v>
      </c>
      <c r="AQ448" s="67">
        <v>8149408236</v>
      </c>
      <c r="AR448" s="67">
        <v>2754839159</v>
      </c>
      <c r="AS448" s="67">
        <v>2221644483</v>
      </c>
      <c r="AT448" s="67">
        <v>533194676</v>
      </c>
      <c r="AU448" s="67">
        <v>125000000</v>
      </c>
      <c r="AV448" s="67">
        <v>543000000</v>
      </c>
      <c r="AW448" s="67">
        <v>4459774680</v>
      </c>
      <c r="AX448" s="67">
        <v>1014248951</v>
      </c>
      <c r="AY448" s="67">
        <v>499132238</v>
      </c>
      <c r="AZ448" s="67">
        <v>515116712</v>
      </c>
      <c r="BA448" s="67">
        <v>74082217</v>
      </c>
      <c r="BB448" s="67">
        <v>356046534</v>
      </c>
      <c r="BC448" s="67">
        <v>74250147</v>
      </c>
      <c r="BD448" s="67">
        <v>393258596</v>
      </c>
      <c r="BE448" s="67">
        <v>227051253</v>
      </c>
      <c r="BF448" s="67">
        <v>2320836982</v>
      </c>
      <c r="BG448" s="67"/>
      <c r="BH448" s="67">
        <v>94033</v>
      </c>
      <c r="BI448" s="67"/>
      <c r="BJ448" s="67"/>
      <c r="BK448" s="67">
        <v>0</v>
      </c>
      <c r="BL448" s="67">
        <v>94033</v>
      </c>
      <c r="BM448" s="67"/>
      <c r="BN448" s="67"/>
      <c r="BO448" s="67">
        <v>94033</v>
      </c>
      <c r="BP448" s="67"/>
      <c r="BQ448" s="67"/>
      <c r="BR448" s="67"/>
      <c r="BS448" s="67"/>
      <c r="BT448" s="67"/>
      <c r="BU448" s="67"/>
      <c r="BV448" s="67"/>
      <c r="BW448" s="67"/>
      <c r="BX448" s="67"/>
      <c r="BY448" s="67"/>
      <c r="BZ448" s="67">
        <v>3698544868</v>
      </c>
      <c r="CA448" s="67">
        <v>1453903238</v>
      </c>
      <c r="CB448" s="67">
        <v>2244641630</v>
      </c>
      <c r="CC448" s="67">
        <v>10495252741</v>
      </c>
      <c r="CD448" s="67">
        <v>10910000000</v>
      </c>
    </row>
    <row r="449" spans="1:82">
      <c r="A449" t="s">
        <v>629</v>
      </c>
      <c r="B449" t="s">
        <v>630</v>
      </c>
      <c r="C449" t="s">
        <v>71</v>
      </c>
      <c r="D449" t="s">
        <v>64</v>
      </c>
      <c r="E449" t="s">
        <v>153</v>
      </c>
      <c r="F449" s="67">
        <v>1999</v>
      </c>
      <c r="G449" t="s">
        <v>635</v>
      </c>
      <c r="H449" s="67">
        <v>232733</v>
      </c>
      <c r="I449" s="67">
        <v>1193925220</v>
      </c>
      <c r="J449" s="67">
        <v>205508916</v>
      </c>
      <c r="K449" s="67">
        <v>884972769</v>
      </c>
      <c r="L449" s="67">
        <v>4820112366</v>
      </c>
      <c r="M449" s="67">
        <v>1223622103</v>
      </c>
      <c r="N449" s="67">
        <v>165631686</v>
      </c>
      <c r="O449" s="67">
        <v>500509417</v>
      </c>
      <c r="P449" s="67">
        <v>1275323932</v>
      </c>
      <c r="Q449" s="67">
        <v>463967775</v>
      </c>
      <c r="R449" s="67">
        <v>668952668</v>
      </c>
      <c r="S449" s="67">
        <v>459917047</v>
      </c>
      <c r="T449" s="67"/>
      <c r="U449" s="67">
        <v>0</v>
      </c>
      <c r="V449" s="67">
        <v>0</v>
      </c>
      <c r="W449" s="67">
        <v>0</v>
      </c>
      <c r="X449" s="67">
        <v>0</v>
      </c>
      <c r="Y449" s="67">
        <v>0</v>
      </c>
      <c r="Z449" s="67">
        <v>0</v>
      </c>
      <c r="AA449" s="67">
        <v>0</v>
      </c>
      <c r="AB449" s="67">
        <v>0</v>
      </c>
      <c r="AC449" s="67">
        <v>0</v>
      </c>
      <c r="AD449" s="67">
        <v>0</v>
      </c>
      <c r="AE449" s="67">
        <v>0</v>
      </c>
      <c r="AF449" s="67">
        <v>0</v>
      </c>
      <c r="AG449" s="67">
        <v>0</v>
      </c>
      <c r="AH449" s="67">
        <v>0</v>
      </c>
      <c r="AI449" s="67">
        <v>0</v>
      </c>
      <c r="AJ449" s="67">
        <v>0</v>
      </c>
      <c r="AK449" s="67">
        <v>0</v>
      </c>
      <c r="AL449" s="67">
        <v>0</v>
      </c>
      <c r="AM449" s="67">
        <v>2886401100</v>
      </c>
      <c r="AN449" s="67">
        <v>923589539</v>
      </c>
      <c r="AO449" s="67">
        <v>2007459455</v>
      </c>
      <c r="AP449" s="67">
        <v>7708063821</v>
      </c>
      <c r="AQ449" s="67">
        <v>8484125692</v>
      </c>
      <c r="AR449" s="67">
        <v>2896007458</v>
      </c>
      <c r="AS449" s="67">
        <v>2335489886</v>
      </c>
      <c r="AT449" s="67">
        <v>560517573</v>
      </c>
      <c r="AU449" s="67">
        <v>160000000</v>
      </c>
      <c r="AV449" s="67">
        <v>689000000</v>
      </c>
      <c r="AW449" s="67">
        <v>5501416989</v>
      </c>
      <c r="AX449" s="67">
        <v>1083633544</v>
      </c>
      <c r="AY449" s="67">
        <v>535641610</v>
      </c>
      <c r="AZ449" s="67">
        <v>547991934</v>
      </c>
      <c r="BA449" s="67">
        <v>67333622</v>
      </c>
      <c r="BB449" s="67">
        <v>352869340</v>
      </c>
      <c r="BC449" s="67">
        <v>304418943</v>
      </c>
      <c r="BD449" s="67">
        <v>395708571</v>
      </c>
      <c r="BE449" s="67">
        <v>244291920</v>
      </c>
      <c r="BF449" s="67">
        <v>3053161049</v>
      </c>
      <c r="BG449" s="67"/>
      <c r="BH449" s="67">
        <v>151813</v>
      </c>
      <c r="BI449" s="67"/>
      <c r="BJ449" s="67"/>
      <c r="BK449" s="67">
        <v>0</v>
      </c>
      <c r="BL449" s="67">
        <v>151813</v>
      </c>
      <c r="BM449" s="67"/>
      <c r="BN449" s="67"/>
      <c r="BO449" s="67">
        <v>151813</v>
      </c>
      <c r="BP449" s="67"/>
      <c r="BQ449" s="67"/>
      <c r="BR449" s="67"/>
      <c r="BS449" s="67"/>
      <c r="BT449" s="67"/>
      <c r="BU449" s="67"/>
      <c r="BV449" s="67"/>
      <c r="BW449" s="67"/>
      <c r="BX449" s="67"/>
      <c r="BY449" s="67"/>
      <c r="BZ449" s="67">
        <v>3981877334</v>
      </c>
      <c r="CA449" s="67">
        <v>1576760649</v>
      </c>
      <c r="CB449" s="67">
        <v>2405116685</v>
      </c>
      <c r="CC449" s="67">
        <v>11850453594</v>
      </c>
      <c r="CD449" s="67">
        <v>12380000000</v>
      </c>
    </row>
    <row r="450" spans="1:82">
      <c r="A450" t="s">
        <v>629</v>
      </c>
      <c r="B450" t="s">
        <v>630</v>
      </c>
      <c r="C450" t="s">
        <v>71</v>
      </c>
      <c r="D450" t="s">
        <v>64</v>
      </c>
      <c r="E450" t="s">
        <v>153</v>
      </c>
      <c r="F450" s="67">
        <v>2000</v>
      </c>
      <c r="G450" t="s">
        <v>636</v>
      </c>
      <c r="H450" s="67">
        <v>240406</v>
      </c>
      <c r="I450" s="67">
        <v>1317375748</v>
      </c>
      <c r="J450" s="67">
        <v>295350387</v>
      </c>
      <c r="K450" s="67">
        <v>1175170526</v>
      </c>
      <c r="L450" s="67">
        <v>4771557315</v>
      </c>
      <c r="M450" s="67">
        <v>1215464623</v>
      </c>
      <c r="N450" s="67">
        <v>164049646</v>
      </c>
      <c r="O450" s="67">
        <v>498402336</v>
      </c>
      <c r="P450" s="67">
        <v>1263142608</v>
      </c>
      <c r="Q450" s="67">
        <v>459536162</v>
      </c>
      <c r="R450" s="67">
        <v>662563131</v>
      </c>
      <c r="S450" s="67">
        <v>454084015</v>
      </c>
      <c r="T450" s="67">
        <v>58424028</v>
      </c>
      <c r="U450" s="67">
        <v>0</v>
      </c>
      <c r="V450" s="67">
        <v>0</v>
      </c>
      <c r="W450" s="67">
        <v>0</v>
      </c>
      <c r="X450" s="67">
        <v>0</v>
      </c>
      <c r="Y450" s="67">
        <v>0</v>
      </c>
      <c r="Z450" s="67">
        <v>0</v>
      </c>
      <c r="AA450" s="67">
        <v>0</v>
      </c>
      <c r="AB450" s="67">
        <v>0</v>
      </c>
      <c r="AC450" s="67">
        <v>0</v>
      </c>
      <c r="AD450" s="67">
        <v>0</v>
      </c>
      <c r="AE450" s="67">
        <v>0</v>
      </c>
      <c r="AF450" s="67">
        <v>0</v>
      </c>
      <c r="AG450" s="67">
        <v>0</v>
      </c>
      <c r="AH450" s="67">
        <v>0</v>
      </c>
      <c r="AI450" s="67">
        <v>0</v>
      </c>
      <c r="AJ450" s="67">
        <v>0</v>
      </c>
      <c r="AK450" s="67">
        <v>0</v>
      </c>
      <c r="AL450" s="67">
        <v>0</v>
      </c>
      <c r="AM450" s="67">
        <v>3144645939</v>
      </c>
      <c r="AN450" s="67">
        <v>1025915087</v>
      </c>
      <c r="AO450" s="67">
        <v>2159389214</v>
      </c>
      <c r="AP450" s="67">
        <v>7895109847</v>
      </c>
      <c r="AQ450" s="67">
        <v>8903893160</v>
      </c>
      <c r="AR450" s="67">
        <v>3033955675</v>
      </c>
      <c r="AS450" s="67">
        <v>2446738447</v>
      </c>
      <c r="AT450" s="67">
        <v>587217227</v>
      </c>
      <c r="AU450" s="67">
        <v>237000000</v>
      </c>
      <c r="AV450" s="67">
        <v>943000000</v>
      </c>
      <c r="AW450" s="67">
        <v>4694550542</v>
      </c>
      <c r="AX450" s="67">
        <v>1222114752</v>
      </c>
      <c r="AY450" s="67">
        <v>604439203</v>
      </c>
      <c r="AZ450" s="67">
        <v>617675550</v>
      </c>
      <c r="BA450" s="67">
        <v>55864492</v>
      </c>
      <c r="BB450" s="67">
        <v>361736837</v>
      </c>
      <c r="BC450" s="67">
        <v>323388685</v>
      </c>
      <c r="BD450" s="67">
        <v>398076818</v>
      </c>
      <c r="BE450" s="67">
        <v>278072133</v>
      </c>
      <c r="BF450" s="67">
        <v>2055296824</v>
      </c>
      <c r="BG450" s="67">
        <v>0</v>
      </c>
      <c r="BH450" s="67">
        <v>133612</v>
      </c>
      <c r="BI450" s="67"/>
      <c r="BJ450" s="67"/>
      <c r="BK450" s="67">
        <v>0</v>
      </c>
      <c r="BL450" s="67">
        <v>133612</v>
      </c>
      <c r="BM450" s="67"/>
      <c r="BN450" s="67"/>
      <c r="BO450" s="67">
        <v>133612</v>
      </c>
      <c r="BP450" s="67"/>
      <c r="BQ450" s="67"/>
      <c r="BR450" s="67"/>
      <c r="BS450" s="67"/>
      <c r="BT450" s="67"/>
      <c r="BU450" s="67"/>
      <c r="BV450" s="67"/>
      <c r="BW450" s="67"/>
      <c r="BX450" s="67"/>
      <c r="BY450" s="67"/>
      <c r="BZ450" s="67">
        <v>4507903948</v>
      </c>
      <c r="CA450" s="67">
        <v>1789993582</v>
      </c>
      <c r="CB450" s="67">
        <v>2717910365</v>
      </c>
      <c r="CC450" s="67">
        <v>11530543776</v>
      </c>
      <c r="CD450" s="67">
        <v>12240000000</v>
      </c>
    </row>
    <row r="451" spans="1:82">
      <c r="A451" t="s">
        <v>629</v>
      </c>
      <c r="B451" t="s">
        <v>630</v>
      </c>
      <c r="C451" t="s">
        <v>71</v>
      </c>
      <c r="D451" t="s">
        <v>64</v>
      </c>
      <c r="E451" t="s">
        <v>153</v>
      </c>
      <c r="F451" s="67">
        <v>2001</v>
      </c>
      <c r="G451" t="s">
        <v>637</v>
      </c>
      <c r="H451" s="67">
        <v>248100</v>
      </c>
      <c r="I451" s="67">
        <v>1422415694</v>
      </c>
      <c r="J451" s="67">
        <v>268113581</v>
      </c>
      <c r="K451" s="67">
        <v>1423526817</v>
      </c>
      <c r="L451" s="67">
        <v>4732825511</v>
      </c>
      <c r="M451" s="67">
        <v>1215464623</v>
      </c>
      <c r="N451" s="67">
        <v>163286225</v>
      </c>
      <c r="O451" s="67">
        <v>496302326</v>
      </c>
      <c r="P451" s="67">
        <v>1257264446</v>
      </c>
      <c r="Q451" s="67">
        <v>457397664</v>
      </c>
      <c r="R451" s="67">
        <v>659479827</v>
      </c>
      <c r="S451" s="67">
        <v>447381220</v>
      </c>
      <c r="T451" s="67">
        <v>65752315</v>
      </c>
      <c r="U451" s="67">
        <v>0</v>
      </c>
      <c r="V451" s="67">
        <v>0</v>
      </c>
      <c r="W451" s="67">
        <v>0</v>
      </c>
      <c r="X451" s="67">
        <v>0</v>
      </c>
      <c r="Y451" s="67">
        <v>0</v>
      </c>
      <c r="Z451" s="67">
        <v>0</v>
      </c>
      <c r="AA451" s="67">
        <v>0</v>
      </c>
      <c r="AB451" s="67">
        <v>0</v>
      </c>
      <c r="AC451" s="67">
        <v>0</v>
      </c>
      <c r="AD451" s="67">
        <v>0</v>
      </c>
      <c r="AE451" s="67">
        <v>0</v>
      </c>
      <c r="AF451" s="67">
        <v>0</v>
      </c>
      <c r="AG451" s="67">
        <v>0</v>
      </c>
      <c r="AH451" s="67">
        <v>0</v>
      </c>
      <c r="AI451" s="67">
        <v>0</v>
      </c>
      <c r="AJ451" s="67">
        <v>0</v>
      </c>
      <c r="AK451" s="67">
        <v>0</v>
      </c>
      <c r="AL451" s="67">
        <v>0</v>
      </c>
      <c r="AM451" s="67">
        <v>3397493734</v>
      </c>
      <c r="AN451" s="67">
        <v>1127099741</v>
      </c>
      <c r="AO451" s="67">
        <v>2307425439</v>
      </c>
      <c r="AP451" s="67">
        <v>8033133344</v>
      </c>
      <c r="AQ451" s="67">
        <v>9299622528</v>
      </c>
      <c r="AR451" s="67">
        <v>3037110745</v>
      </c>
      <c r="AS451" s="67">
        <v>2449282859</v>
      </c>
      <c r="AT451" s="67">
        <v>587827886</v>
      </c>
      <c r="AU451" s="67">
        <v>223000000</v>
      </c>
      <c r="AV451" s="67">
        <v>1184000000</v>
      </c>
      <c r="AW451" s="67">
        <v>4810360024</v>
      </c>
      <c r="AX451" s="67">
        <v>1068189502</v>
      </c>
      <c r="AY451" s="67">
        <v>531536628</v>
      </c>
      <c r="AZ451" s="67">
        <v>536652873</v>
      </c>
      <c r="BA451" s="67">
        <v>58363083</v>
      </c>
      <c r="BB451" s="67">
        <v>363164279</v>
      </c>
      <c r="BC451" s="67">
        <v>358894748</v>
      </c>
      <c r="BD451" s="67">
        <v>403509693</v>
      </c>
      <c r="BE451" s="67">
        <v>286249748</v>
      </c>
      <c r="BF451" s="67">
        <v>2271988971</v>
      </c>
      <c r="BG451" s="67">
        <v>0</v>
      </c>
      <c r="BH451" s="67">
        <v>13984</v>
      </c>
      <c r="BI451" s="67"/>
      <c r="BJ451" s="67"/>
      <c r="BK451" s="67">
        <v>0</v>
      </c>
      <c r="BL451" s="67">
        <v>13984</v>
      </c>
      <c r="BM451" s="67"/>
      <c r="BN451" s="67"/>
      <c r="BO451" s="67">
        <v>13984</v>
      </c>
      <c r="BP451" s="67"/>
      <c r="BQ451" s="67"/>
      <c r="BR451" s="67"/>
      <c r="BS451" s="67"/>
      <c r="BT451" s="67"/>
      <c r="BU451" s="67"/>
      <c r="BV451" s="67"/>
      <c r="BW451" s="67"/>
      <c r="BX451" s="67"/>
      <c r="BY451" s="67"/>
      <c r="BZ451" s="67">
        <v>4621836230</v>
      </c>
      <c r="CA451" s="67">
        <v>1838070084</v>
      </c>
      <c r="CB451" s="67">
        <v>2783766146</v>
      </c>
      <c r="CC451" s="67">
        <v>11508320984</v>
      </c>
      <c r="CD451" s="67">
        <v>12470000000</v>
      </c>
    </row>
    <row r="452" spans="1:82">
      <c r="A452" t="s">
        <v>629</v>
      </c>
      <c r="B452" t="s">
        <v>630</v>
      </c>
      <c r="C452" t="s">
        <v>71</v>
      </c>
      <c r="D452" t="s">
        <v>64</v>
      </c>
      <c r="E452" t="s">
        <v>153</v>
      </c>
      <c r="F452" s="67">
        <v>2002</v>
      </c>
      <c r="G452" t="s">
        <v>638</v>
      </c>
      <c r="H452" s="67">
        <v>255987</v>
      </c>
      <c r="I452" s="67">
        <v>1512114339</v>
      </c>
      <c r="J452" s="67">
        <v>249133534</v>
      </c>
      <c r="K452" s="67">
        <v>1468273095</v>
      </c>
      <c r="L452" s="67">
        <v>4709311219</v>
      </c>
      <c r="M452" s="67">
        <v>1239937065</v>
      </c>
      <c r="N452" s="67">
        <v>162522803</v>
      </c>
      <c r="O452" s="67">
        <v>494195246</v>
      </c>
      <c r="P452" s="67">
        <v>1251386284</v>
      </c>
      <c r="Q452" s="67">
        <v>455259166</v>
      </c>
      <c r="R452" s="67">
        <v>656396522</v>
      </c>
      <c r="S452" s="67">
        <v>441045582</v>
      </c>
      <c r="T452" s="67">
        <v>64001928</v>
      </c>
      <c r="U452" s="67">
        <v>0</v>
      </c>
      <c r="V452" s="67">
        <v>0</v>
      </c>
      <c r="W452" s="67">
        <v>0</v>
      </c>
      <c r="X452" s="67">
        <v>0</v>
      </c>
      <c r="Y452" s="67">
        <v>0</v>
      </c>
      <c r="Z452" s="67">
        <v>0</v>
      </c>
      <c r="AA452" s="67">
        <v>0</v>
      </c>
      <c r="AB452" s="67">
        <v>0</v>
      </c>
      <c r="AC452" s="67">
        <v>0</v>
      </c>
      <c r="AD452" s="67">
        <v>0</v>
      </c>
      <c r="AE452" s="67">
        <v>0</v>
      </c>
      <c r="AF452" s="67">
        <v>0</v>
      </c>
      <c r="AG452" s="67">
        <v>0</v>
      </c>
      <c r="AH452" s="67">
        <v>0</v>
      </c>
      <c r="AI452" s="67">
        <v>0</v>
      </c>
      <c r="AJ452" s="67">
        <v>0</v>
      </c>
      <c r="AK452" s="67">
        <v>0</v>
      </c>
      <c r="AL452" s="67">
        <v>0</v>
      </c>
      <c r="AM452" s="67">
        <v>3557343400</v>
      </c>
      <c r="AN452" s="67">
        <v>1207259164</v>
      </c>
      <c r="AO452" s="67">
        <v>2379979283</v>
      </c>
      <c r="AP452" s="67">
        <v>8247973999</v>
      </c>
      <c r="AQ452" s="67">
        <v>9566408079</v>
      </c>
      <c r="AR452" s="67">
        <v>3115986614</v>
      </c>
      <c r="AS452" s="67">
        <v>2512892431</v>
      </c>
      <c r="AT452" s="67">
        <v>603094183</v>
      </c>
      <c r="AU452" s="67">
        <v>216000000</v>
      </c>
      <c r="AV452" s="67">
        <v>1273000000</v>
      </c>
      <c r="AW452" s="67">
        <v>5994742757</v>
      </c>
      <c r="AX452" s="67">
        <v>961987806</v>
      </c>
      <c r="AY452" s="67">
        <v>477474108</v>
      </c>
      <c r="AZ452" s="67">
        <v>484513698</v>
      </c>
      <c r="BA452" s="67">
        <v>64664034</v>
      </c>
      <c r="BB452" s="67">
        <v>370618638</v>
      </c>
      <c r="BC452" s="67">
        <v>412850092</v>
      </c>
      <c r="BD452" s="67">
        <v>410835420</v>
      </c>
      <c r="BE452" s="67">
        <v>303876578</v>
      </c>
      <c r="BF452" s="67">
        <v>3469910189</v>
      </c>
      <c r="BG452" s="67">
        <v>0</v>
      </c>
      <c r="BH452" s="67">
        <v>42747</v>
      </c>
      <c r="BI452" s="67"/>
      <c r="BJ452" s="67"/>
      <c r="BK452" s="67">
        <v>0</v>
      </c>
      <c r="BL452" s="67">
        <v>42747</v>
      </c>
      <c r="BM452" s="67"/>
      <c r="BN452" s="67"/>
      <c r="BO452" s="67">
        <v>42747</v>
      </c>
      <c r="BP452" s="67"/>
      <c r="BQ452" s="67"/>
      <c r="BR452" s="67"/>
      <c r="BS452" s="67"/>
      <c r="BT452" s="67"/>
      <c r="BU452" s="67"/>
      <c r="BV452" s="67"/>
      <c r="BW452" s="67"/>
      <c r="BX452" s="67"/>
      <c r="BY452" s="67"/>
      <c r="BZ452" s="67">
        <v>4862895974</v>
      </c>
      <c r="CA452" s="67">
        <v>1935353586</v>
      </c>
      <c r="CB452" s="67">
        <v>2927542388</v>
      </c>
      <c r="CC452" s="67">
        <v>12916668092</v>
      </c>
      <c r="CD452" s="67">
        <v>13970000000</v>
      </c>
    </row>
    <row r="453" spans="1:82">
      <c r="A453" t="s">
        <v>629</v>
      </c>
      <c r="B453" t="s">
        <v>630</v>
      </c>
      <c r="C453" t="s">
        <v>71</v>
      </c>
      <c r="D453" t="s">
        <v>64</v>
      </c>
      <c r="E453" t="s">
        <v>153</v>
      </c>
      <c r="F453" s="67">
        <v>2003</v>
      </c>
      <c r="G453" t="s">
        <v>639</v>
      </c>
      <c r="H453" s="67">
        <v>263998</v>
      </c>
      <c r="I453" s="67">
        <v>1571860231</v>
      </c>
      <c r="J453" s="67">
        <v>213053095</v>
      </c>
      <c r="K453" s="67">
        <v>1747260832</v>
      </c>
      <c r="L453" s="67">
        <v>4680866608</v>
      </c>
      <c r="M453" s="67">
        <v>1239937065</v>
      </c>
      <c r="N453" s="67">
        <v>161759381</v>
      </c>
      <c r="O453" s="67">
        <v>492095236</v>
      </c>
      <c r="P453" s="67">
        <v>1245508123</v>
      </c>
      <c r="Q453" s="67">
        <v>453120668</v>
      </c>
      <c r="R453" s="67">
        <v>653313218</v>
      </c>
      <c r="S453" s="67">
        <v>436921793</v>
      </c>
      <c r="T453" s="67">
        <v>45463385</v>
      </c>
      <c r="U453" s="67">
        <v>0</v>
      </c>
      <c r="V453" s="67">
        <v>0</v>
      </c>
      <c r="W453" s="67">
        <v>0</v>
      </c>
      <c r="X453" s="67">
        <v>0</v>
      </c>
      <c r="Y453" s="67">
        <v>0</v>
      </c>
      <c r="Z453" s="67">
        <v>0</v>
      </c>
      <c r="AA453" s="67">
        <v>0</v>
      </c>
      <c r="AB453" s="67">
        <v>0</v>
      </c>
      <c r="AC453" s="67">
        <v>0</v>
      </c>
      <c r="AD453" s="67">
        <v>0</v>
      </c>
      <c r="AE453" s="67">
        <v>0</v>
      </c>
      <c r="AF453" s="67">
        <v>0</v>
      </c>
      <c r="AG453" s="67">
        <v>0</v>
      </c>
      <c r="AH453" s="67">
        <v>0</v>
      </c>
      <c r="AI453" s="67">
        <v>0</v>
      </c>
      <c r="AJ453" s="67">
        <v>0</v>
      </c>
      <c r="AK453" s="67">
        <v>0</v>
      </c>
      <c r="AL453" s="67">
        <v>0</v>
      </c>
      <c r="AM453" s="67">
        <v>3736823937</v>
      </c>
      <c r="AN453" s="67">
        <v>1275004137</v>
      </c>
      <c r="AO453" s="67">
        <v>2491186825</v>
      </c>
      <c r="AP453" s="67">
        <v>8189112600</v>
      </c>
      <c r="AQ453" s="67">
        <v>9805807662</v>
      </c>
      <c r="AR453" s="67">
        <v>3215219843</v>
      </c>
      <c r="AS453" s="67">
        <v>2592919228</v>
      </c>
      <c r="AT453" s="67">
        <v>622300615</v>
      </c>
      <c r="AU453" s="67">
        <v>189000000</v>
      </c>
      <c r="AV453" s="67">
        <v>1550000000</v>
      </c>
      <c r="AW453" s="67">
        <v>4603445975</v>
      </c>
      <c r="AX453" s="67">
        <v>1087552404</v>
      </c>
      <c r="AY453" s="67">
        <v>540340128</v>
      </c>
      <c r="AZ453" s="67">
        <v>547212276</v>
      </c>
      <c r="BA453" s="67">
        <v>66511629</v>
      </c>
      <c r="BB453" s="67">
        <v>361020210</v>
      </c>
      <c r="BC453" s="67">
        <v>462488230</v>
      </c>
      <c r="BD453" s="67">
        <v>421265342</v>
      </c>
      <c r="BE453" s="67">
        <v>319393712</v>
      </c>
      <c r="BF453" s="67">
        <v>1885214448</v>
      </c>
      <c r="BG453" s="67">
        <v>0</v>
      </c>
      <c r="BH453" s="67">
        <v>92139</v>
      </c>
      <c r="BI453" s="67"/>
      <c r="BJ453" s="67"/>
      <c r="BK453" s="67">
        <v>0</v>
      </c>
      <c r="BL453" s="67">
        <v>92139</v>
      </c>
      <c r="BM453" s="67"/>
      <c r="BN453" s="67"/>
      <c r="BO453" s="67">
        <v>92139</v>
      </c>
      <c r="BP453" s="67"/>
      <c r="BQ453" s="67"/>
      <c r="BR453" s="67"/>
      <c r="BS453" s="67"/>
      <c r="BT453" s="67"/>
      <c r="BU453" s="67"/>
      <c r="BV453" s="67"/>
      <c r="BW453" s="67"/>
      <c r="BX453" s="67"/>
      <c r="BY453" s="67"/>
      <c r="BZ453" s="67">
        <v>5150105543</v>
      </c>
      <c r="CA453" s="67">
        <v>2050609213</v>
      </c>
      <c r="CB453" s="67">
        <v>3099496330</v>
      </c>
      <c r="CC453" s="67">
        <v>11607863501</v>
      </c>
      <c r="CD453" s="67">
        <v>12970000000</v>
      </c>
    </row>
    <row r="454" spans="1:82">
      <c r="A454" t="s">
        <v>629</v>
      </c>
      <c r="B454" t="s">
        <v>630</v>
      </c>
      <c r="C454" t="s">
        <v>71</v>
      </c>
      <c r="D454" t="s">
        <v>64</v>
      </c>
      <c r="E454" t="s">
        <v>153</v>
      </c>
      <c r="F454" s="67">
        <v>2004</v>
      </c>
      <c r="G454" t="s">
        <v>640</v>
      </c>
      <c r="H454" s="67">
        <v>272128</v>
      </c>
      <c r="I454" s="67">
        <v>1621548592</v>
      </c>
      <c r="J454" s="67">
        <v>167403384</v>
      </c>
      <c r="K454" s="67">
        <v>1624236635</v>
      </c>
      <c r="L454" s="67">
        <v>4651575566</v>
      </c>
      <c r="M454" s="67">
        <v>1239937065</v>
      </c>
      <c r="N454" s="67">
        <v>160995960</v>
      </c>
      <c r="O454" s="67">
        <v>489988155</v>
      </c>
      <c r="P454" s="67">
        <v>1239629961</v>
      </c>
      <c r="Q454" s="67">
        <v>450982170</v>
      </c>
      <c r="R454" s="67">
        <v>650229913</v>
      </c>
      <c r="S454" s="67">
        <v>432649946</v>
      </c>
      <c r="T454" s="67">
        <v>44490948</v>
      </c>
      <c r="U454" s="67">
        <v>0</v>
      </c>
      <c r="V454" s="67">
        <v>0</v>
      </c>
      <c r="W454" s="67">
        <v>0</v>
      </c>
      <c r="X454" s="67">
        <v>0</v>
      </c>
      <c r="Y454" s="67">
        <v>0</v>
      </c>
      <c r="Z454" s="67">
        <v>0</v>
      </c>
      <c r="AA454" s="67">
        <v>0</v>
      </c>
      <c r="AB454" s="67">
        <v>0</v>
      </c>
      <c r="AC454" s="67">
        <v>0</v>
      </c>
      <c r="AD454" s="67">
        <v>0</v>
      </c>
      <c r="AE454" s="67">
        <v>0</v>
      </c>
      <c r="AF454" s="67">
        <v>0</v>
      </c>
      <c r="AG454" s="67">
        <v>0</v>
      </c>
      <c r="AH454" s="67">
        <v>0</v>
      </c>
      <c r="AI454" s="67">
        <v>0</v>
      </c>
      <c r="AJ454" s="67">
        <v>0</v>
      </c>
      <c r="AK454" s="67">
        <v>0</v>
      </c>
      <c r="AL454" s="67">
        <v>0</v>
      </c>
      <c r="AM454" s="67">
        <v>3924922163</v>
      </c>
      <c r="AN454" s="67">
        <v>1348669328</v>
      </c>
      <c r="AO454" s="67">
        <v>2604385438</v>
      </c>
      <c r="AP454" s="67">
        <v>8518094720</v>
      </c>
      <c r="AQ454" s="67">
        <v>10039271125</v>
      </c>
      <c r="AR454" s="67">
        <v>3331387103</v>
      </c>
      <c r="AS454" s="67">
        <v>2686602503</v>
      </c>
      <c r="AT454" s="67">
        <v>644784601</v>
      </c>
      <c r="AU454" s="67">
        <v>158000000</v>
      </c>
      <c r="AV454" s="67">
        <v>1533000000</v>
      </c>
      <c r="AW454" s="67">
        <v>5935779067</v>
      </c>
      <c r="AX454" s="67">
        <v>877362586</v>
      </c>
      <c r="AY454" s="67">
        <v>436394375</v>
      </c>
      <c r="AZ454" s="67">
        <v>440968211</v>
      </c>
      <c r="BA454" s="67">
        <v>62946038</v>
      </c>
      <c r="BB454" s="67">
        <v>373625490</v>
      </c>
      <c r="BC454" s="67">
        <v>488758495</v>
      </c>
      <c r="BD454" s="67">
        <v>429065270</v>
      </c>
      <c r="BE454" s="67">
        <v>341666827</v>
      </c>
      <c r="BF454" s="67">
        <v>3362354361</v>
      </c>
      <c r="BG454" s="67">
        <v>0</v>
      </c>
      <c r="BH454" s="67">
        <v>0</v>
      </c>
      <c r="BI454" s="67"/>
      <c r="BJ454" s="67"/>
      <c r="BK454" s="67">
        <v>0</v>
      </c>
      <c r="BL454" s="67"/>
      <c r="BM454" s="67"/>
      <c r="BN454" s="67"/>
      <c r="BO454" s="67"/>
      <c r="BP454" s="67"/>
      <c r="BQ454" s="67"/>
      <c r="BR454" s="67"/>
      <c r="BS454" s="67"/>
      <c r="BT454" s="67"/>
      <c r="BU454" s="67"/>
      <c r="BV454" s="67"/>
      <c r="BW454" s="67"/>
      <c r="BX454" s="67"/>
      <c r="BY454" s="67"/>
      <c r="BZ454" s="67">
        <v>5433360525</v>
      </c>
      <c r="CA454" s="67">
        <v>2165127284</v>
      </c>
      <c r="CB454" s="67">
        <v>3268233240</v>
      </c>
      <c r="CC454" s="67">
        <v>13325526695</v>
      </c>
      <c r="CD454" s="67">
        <v>14700000000</v>
      </c>
    </row>
    <row r="455" spans="1:82">
      <c r="A455" t="s">
        <v>629</v>
      </c>
      <c r="B455" t="s">
        <v>630</v>
      </c>
      <c r="C455" t="s">
        <v>71</v>
      </c>
      <c r="D455" t="s">
        <v>64</v>
      </c>
      <c r="E455" t="s">
        <v>153</v>
      </c>
      <c r="F455" s="67">
        <v>2005</v>
      </c>
      <c r="G455" t="s">
        <v>641</v>
      </c>
      <c r="H455" s="67">
        <v>280375</v>
      </c>
      <c r="I455" s="67">
        <v>1683030359</v>
      </c>
      <c r="J455" s="67">
        <v>202484409</v>
      </c>
      <c r="K455" s="67">
        <v>1885569097</v>
      </c>
      <c r="L455" s="67">
        <v>4624918230</v>
      </c>
      <c r="M455" s="67">
        <v>1239937065</v>
      </c>
      <c r="N455" s="67">
        <v>160232538</v>
      </c>
      <c r="O455" s="67">
        <v>487888145</v>
      </c>
      <c r="P455" s="67">
        <v>1233751799</v>
      </c>
      <c r="Q455" s="67">
        <v>448843672</v>
      </c>
      <c r="R455" s="67">
        <v>647146609</v>
      </c>
      <c r="S455" s="67">
        <v>428921473</v>
      </c>
      <c r="T455" s="67">
        <v>54202484</v>
      </c>
      <c r="U455" s="67">
        <v>0</v>
      </c>
      <c r="V455" s="67">
        <v>0</v>
      </c>
      <c r="W455" s="67">
        <v>0</v>
      </c>
      <c r="X455" s="67">
        <v>0</v>
      </c>
      <c r="Y455" s="67">
        <v>0</v>
      </c>
      <c r="Z455" s="67">
        <v>0</v>
      </c>
      <c r="AA455" s="67">
        <v>0</v>
      </c>
      <c r="AB455" s="67">
        <v>0</v>
      </c>
      <c r="AC455" s="67">
        <v>0</v>
      </c>
      <c r="AD455" s="67">
        <v>0</v>
      </c>
      <c r="AE455" s="67">
        <v>0</v>
      </c>
      <c r="AF455" s="67">
        <v>0</v>
      </c>
      <c r="AG455" s="67">
        <v>0</v>
      </c>
      <c r="AH455" s="67">
        <v>0</v>
      </c>
      <c r="AI455" s="67">
        <v>0</v>
      </c>
      <c r="AJ455" s="67">
        <v>0</v>
      </c>
      <c r="AK455" s="67">
        <v>0</v>
      </c>
      <c r="AL455" s="67">
        <v>0</v>
      </c>
      <c r="AM455" s="67">
        <v>4114706953</v>
      </c>
      <c r="AN455" s="67">
        <v>1418954072</v>
      </c>
      <c r="AO455" s="67">
        <v>2723846866</v>
      </c>
      <c r="AP455" s="67">
        <v>8463474828</v>
      </c>
      <c r="AQ455" s="67">
        <v>10226633542</v>
      </c>
      <c r="AR455" s="67">
        <v>3311919781</v>
      </c>
      <c r="AS455" s="67">
        <v>2670903049</v>
      </c>
      <c r="AT455" s="67">
        <v>641016732</v>
      </c>
      <c r="AU455" s="67">
        <v>189000000</v>
      </c>
      <c r="AV455" s="67">
        <v>1760000000</v>
      </c>
      <c r="AW455" s="67">
        <v>4625348600</v>
      </c>
      <c r="AX455" s="67">
        <v>998215782</v>
      </c>
      <c r="AY455" s="67">
        <v>496496829</v>
      </c>
      <c r="AZ455" s="67">
        <v>501718953</v>
      </c>
      <c r="BA455" s="67">
        <v>66120987</v>
      </c>
      <c r="BB455" s="67">
        <v>388916622</v>
      </c>
      <c r="BC455" s="67">
        <v>521398733</v>
      </c>
      <c r="BD455" s="67">
        <v>425435315</v>
      </c>
      <c r="BE455" s="67">
        <v>359769152</v>
      </c>
      <c r="BF455" s="67">
        <v>1865492009</v>
      </c>
      <c r="BG455" s="67">
        <v>0</v>
      </c>
      <c r="BH455" s="67">
        <v>12882682717</v>
      </c>
      <c r="BI455" s="67">
        <v>12882682717</v>
      </c>
      <c r="BJ455" s="67"/>
      <c r="BK455" s="67">
        <v>0</v>
      </c>
      <c r="BL455" s="67"/>
      <c r="BM455" s="67"/>
      <c r="BN455" s="67"/>
      <c r="BO455" s="67"/>
      <c r="BP455" s="67"/>
      <c r="BQ455" s="67"/>
      <c r="BR455" s="67"/>
      <c r="BS455" s="67"/>
      <c r="BT455" s="67"/>
      <c r="BU455" s="67"/>
      <c r="BV455" s="67"/>
      <c r="BW455" s="67"/>
      <c r="BX455" s="67"/>
      <c r="BY455" s="67"/>
      <c r="BZ455" s="67">
        <v>5675974078</v>
      </c>
      <c r="CA455" s="67">
        <v>2262556507</v>
      </c>
      <c r="CB455" s="67">
        <v>3413417571</v>
      </c>
      <c r="CC455" s="67">
        <v>24924925176</v>
      </c>
      <c r="CD455" s="67">
        <v>26500000000</v>
      </c>
    </row>
    <row r="456" spans="1:82">
      <c r="A456" t="s">
        <v>629</v>
      </c>
      <c r="B456" t="s">
        <v>630</v>
      </c>
      <c r="C456" t="s">
        <v>71</v>
      </c>
      <c r="D456" t="s">
        <v>64</v>
      </c>
      <c r="E456" t="s">
        <v>153</v>
      </c>
      <c r="F456" s="67">
        <v>2006</v>
      </c>
      <c r="G456" t="s">
        <v>642</v>
      </c>
      <c r="H456" s="67">
        <v>288729</v>
      </c>
      <c r="I456" s="67">
        <v>1745262889</v>
      </c>
      <c r="J456" s="67">
        <v>273354850</v>
      </c>
      <c r="K456" s="67">
        <v>2139549561</v>
      </c>
      <c r="L456" s="67">
        <v>4658958663</v>
      </c>
      <c r="M456" s="67">
        <v>1239937065</v>
      </c>
      <c r="N456" s="67">
        <v>159469117</v>
      </c>
      <c r="O456" s="67">
        <v>485781065</v>
      </c>
      <c r="P456" s="67">
        <v>1227873637</v>
      </c>
      <c r="Q456" s="67">
        <v>446705175</v>
      </c>
      <c r="R456" s="67">
        <v>644063304</v>
      </c>
      <c r="S456" s="67">
        <v>426748929</v>
      </c>
      <c r="T456" s="67">
        <v>141092861</v>
      </c>
      <c r="U456" s="67">
        <v>0</v>
      </c>
      <c r="V456" s="67">
        <v>0</v>
      </c>
      <c r="W456" s="67">
        <v>0</v>
      </c>
      <c r="X456" s="67">
        <v>0</v>
      </c>
      <c r="Y456" s="67">
        <v>0</v>
      </c>
      <c r="Z456" s="67">
        <v>0</v>
      </c>
      <c r="AA456" s="67">
        <v>0</v>
      </c>
      <c r="AB456" s="67">
        <v>0</v>
      </c>
      <c r="AC456" s="67">
        <v>0</v>
      </c>
      <c r="AD456" s="67">
        <v>0</v>
      </c>
      <c r="AE456" s="67">
        <v>0</v>
      </c>
      <c r="AF456" s="67">
        <v>0</v>
      </c>
      <c r="AG456" s="67">
        <v>0</v>
      </c>
      <c r="AH456" s="67">
        <v>0</v>
      </c>
      <c r="AI456" s="67">
        <v>0</v>
      </c>
      <c r="AJ456" s="67">
        <v>0</v>
      </c>
      <c r="AK456" s="67">
        <v>0</v>
      </c>
      <c r="AL456" s="67">
        <v>0</v>
      </c>
      <c r="AM456" s="67">
        <v>4409614610</v>
      </c>
      <c r="AN456" s="67">
        <v>1548150522</v>
      </c>
      <c r="AO456" s="67">
        <v>2884588140</v>
      </c>
      <c r="AP456" s="67">
        <v>8574431999</v>
      </c>
      <c r="AQ456" s="67">
        <v>10548802858</v>
      </c>
      <c r="AR456" s="67">
        <v>3408154838</v>
      </c>
      <c r="AS456" s="67">
        <v>2748511966</v>
      </c>
      <c r="AT456" s="67">
        <v>659642872</v>
      </c>
      <c r="AU456" s="67">
        <v>237000000</v>
      </c>
      <c r="AV456" s="67">
        <v>1855000000</v>
      </c>
      <c r="AW456" s="67">
        <v>4098701421</v>
      </c>
      <c r="AX456" s="67">
        <v>1081658429</v>
      </c>
      <c r="AY456" s="67">
        <v>538614708</v>
      </c>
      <c r="AZ456" s="67">
        <v>543043722</v>
      </c>
      <c r="BA456" s="67">
        <v>69561980</v>
      </c>
      <c r="BB456" s="67">
        <v>406806182</v>
      </c>
      <c r="BC456" s="67">
        <v>569037980</v>
      </c>
      <c r="BD456" s="67">
        <v>405155608</v>
      </c>
      <c r="BE456" s="67">
        <v>388209996</v>
      </c>
      <c r="BF456" s="67">
        <v>1084286112</v>
      </c>
      <c r="BG456" s="67">
        <v>93985134</v>
      </c>
      <c r="BH456" s="67">
        <v>623934</v>
      </c>
      <c r="BI456" s="67">
        <v>0</v>
      </c>
      <c r="BJ456" s="67"/>
      <c r="BK456" s="67">
        <v>0</v>
      </c>
      <c r="BL456" s="67">
        <v>623934</v>
      </c>
      <c r="BM456" s="67"/>
      <c r="BN456" s="67"/>
      <c r="BO456" s="67">
        <v>623934</v>
      </c>
      <c r="BP456" s="67"/>
      <c r="BQ456" s="67"/>
      <c r="BR456" s="67"/>
      <c r="BS456" s="67"/>
      <c r="BT456" s="67"/>
      <c r="BU456" s="67"/>
      <c r="BV456" s="67"/>
      <c r="BW456" s="67"/>
      <c r="BX456" s="67"/>
      <c r="BY456" s="67"/>
      <c r="BZ456" s="67">
        <v>6062427155</v>
      </c>
      <c r="CA456" s="67">
        <v>2417516863</v>
      </c>
      <c r="CB456" s="67">
        <v>3644910293</v>
      </c>
      <c r="CC456" s="67">
        <v>11951907349</v>
      </c>
      <c r="CD456" s="67">
        <v>13570000000</v>
      </c>
    </row>
    <row r="457" spans="1:82">
      <c r="A457" t="s">
        <v>629</v>
      </c>
      <c r="B457" t="s">
        <v>630</v>
      </c>
      <c r="C457" t="s">
        <v>71</v>
      </c>
      <c r="D457" t="s">
        <v>64</v>
      </c>
      <c r="E457" t="s">
        <v>153</v>
      </c>
      <c r="F457" s="67">
        <v>2007</v>
      </c>
      <c r="G457" t="s">
        <v>643</v>
      </c>
      <c r="H457" s="67">
        <v>297173</v>
      </c>
      <c r="I457" s="67">
        <v>1811354927</v>
      </c>
      <c r="J457" s="67">
        <v>278434468</v>
      </c>
      <c r="K457" s="67">
        <v>2321038744</v>
      </c>
      <c r="L457" s="67">
        <v>4652729775</v>
      </c>
      <c r="M457" s="67">
        <v>1239937065</v>
      </c>
      <c r="N457" s="67">
        <v>158705695</v>
      </c>
      <c r="O457" s="67">
        <v>483681055</v>
      </c>
      <c r="P457" s="67">
        <v>1221995475</v>
      </c>
      <c r="Q457" s="67">
        <v>444566677</v>
      </c>
      <c r="R457" s="67">
        <v>640980000</v>
      </c>
      <c r="S457" s="67">
        <v>430502267</v>
      </c>
      <c r="T457" s="67">
        <v>140834970</v>
      </c>
      <c r="U457" s="67">
        <v>0</v>
      </c>
      <c r="V457" s="67">
        <v>0</v>
      </c>
      <c r="W457" s="67">
        <v>0</v>
      </c>
      <c r="X457" s="67">
        <v>0</v>
      </c>
      <c r="Y457" s="67">
        <v>0</v>
      </c>
      <c r="Z457" s="67">
        <v>0</v>
      </c>
      <c r="AA457" s="67">
        <v>0</v>
      </c>
      <c r="AB457" s="67">
        <v>0</v>
      </c>
      <c r="AC457" s="67">
        <v>0</v>
      </c>
      <c r="AD457" s="67">
        <v>0</v>
      </c>
      <c r="AE457" s="67">
        <v>0</v>
      </c>
      <c r="AF457" s="67">
        <v>0</v>
      </c>
      <c r="AG457" s="67">
        <v>0</v>
      </c>
      <c r="AH457" s="67">
        <v>0</v>
      </c>
      <c r="AI457" s="67">
        <v>0</v>
      </c>
      <c r="AJ457" s="67">
        <v>0</v>
      </c>
      <c r="AK457" s="67">
        <v>0</v>
      </c>
      <c r="AL457" s="67">
        <v>0</v>
      </c>
      <c r="AM457" s="67">
        <v>4694567230</v>
      </c>
      <c r="AN457" s="67">
        <v>1684669366</v>
      </c>
      <c r="AO457" s="67">
        <v>3026683462</v>
      </c>
      <c r="AP457" s="67">
        <v>8810935202</v>
      </c>
      <c r="AQ457" s="67">
        <v>10956748992</v>
      </c>
      <c r="AR457" s="67">
        <v>3369687180</v>
      </c>
      <c r="AS457" s="67">
        <v>2717489661</v>
      </c>
      <c r="AT457" s="67">
        <v>652197519</v>
      </c>
      <c r="AU457" s="67">
        <v>247000000</v>
      </c>
      <c r="AV457" s="67">
        <v>2059000000</v>
      </c>
      <c r="AW457" s="67">
        <v>3208334210</v>
      </c>
      <c r="AX457" s="67">
        <v>1193363735</v>
      </c>
      <c r="AY457" s="67">
        <v>594217925</v>
      </c>
      <c r="AZ457" s="67">
        <v>599145811</v>
      </c>
      <c r="BA457" s="67">
        <v>85383439</v>
      </c>
      <c r="BB457" s="67">
        <v>427269993</v>
      </c>
      <c r="BC457" s="67">
        <v>595000282</v>
      </c>
      <c r="BD457" s="67">
        <v>400499212</v>
      </c>
      <c r="BE457" s="67">
        <v>416392447</v>
      </c>
      <c r="BF457" s="67">
        <v>7347947</v>
      </c>
      <c r="BG457" s="67">
        <v>83077155</v>
      </c>
      <c r="BH457" s="67">
        <v>677040</v>
      </c>
      <c r="BI457" s="67">
        <v>0</v>
      </c>
      <c r="BJ457" s="67"/>
      <c r="BK457" s="67">
        <v>0</v>
      </c>
      <c r="BL457" s="67">
        <v>677040</v>
      </c>
      <c r="BM457" s="67"/>
      <c r="BN457" s="67"/>
      <c r="BO457" s="67">
        <v>677040</v>
      </c>
      <c r="BP457" s="67"/>
      <c r="BQ457" s="67"/>
      <c r="BR457" s="67"/>
      <c r="BS457" s="67"/>
      <c r="BT457" s="67"/>
      <c r="BU457" s="67"/>
      <c r="BV457" s="67"/>
      <c r="BW457" s="67"/>
      <c r="BX457" s="67"/>
      <c r="BY457" s="67"/>
      <c r="BZ457" s="67">
        <v>6497469714</v>
      </c>
      <c r="CA457" s="67">
        <v>2594174276</v>
      </c>
      <c r="CB457" s="67">
        <v>3903295438</v>
      </c>
      <c r="CC457" s="67">
        <v>11264168143</v>
      </c>
      <c r="CD457" s="67">
        <v>13080000000</v>
      </c>
    </row>
    <row r="458" spans="1:82">
      <c r="A458" t="s">
        <v>629</v>
      </c>
      <c r="B458" t="s">
        <v>630</v>
      </c>
      <c r="C458" t="s">
        <v>71</v>
      </c>
      <c r="D458" t="s">
        <v>64</v>
      </c>
      <c r="E458" t="s">
        <v>153</v>
      </c>
      <c r="F458" s="67">
        <v>2008</v>
      </c>
      <c r="G458" t="s">
        <v>644</v>
      </c>
      <c r="H458" s="67">
        <v>305671</v>
      </c>
      <c r="I458" s="67">
        <v>1925468976</v>
      </c>
      <c r="J458" s="67">
        <v>345401920</v>
      </c>
      <c r="K458" s="67">
        <v>2571443127</v>
      </c>
      <c r="L458" s="67">
        <v>4663946849</v>
      </c>
      <c r="M458" s="67">
        <v>1239937065</v>
      </c>
      <c r="N458" s="67">
        <v>157942273</v>
      </c>
      <c r="O458" s="67">
        <v>481573974</v>
      </c>
      <c r="P458" s="67">
        <v>1216117314</v>
      </c>
      <c r="Q458" s="67">
        <v>442428179</v>
      </c>
      <c r="R458" s="67">
        <v>637896695</v>
      </c>
      <c r="S458" s="67">
        <v>433794557</v>
      </c>
      <c r="T458" s="67">
        <v>162340614</v>
      </c>
      <c r="U458" s="67">
        <v>0</v>
      </c>
      <c r="V458" s="67">
        <v>0</v>
      </c>
      <c r="W458" s="67">
        <v>0</v>
      </c>
      <c r="X458" s="67">
        <v>0</v>
      </c>
      <c r="Y458" s="67">
        <v>0</v>
      </c>
      <c r="Z458" s="67">
        <v>0</v>
      </c>
      <c r="AA458" s="67">
        <v>0</v>
      </c>
      <c r="AB458" s="67">
        <v>0</v>
      </c>
      <c r="AC458" s="67">
        <v>0</v>
      </c>
      <c r="AD458" s="67">
        <v>0</v>
      </c>
      <c r="AE458" s="67">
        <v>0</v>
      </c>
      <c r="AF458" s="67">
        <v>0</v>
      </c>
      <c r="AG458" s="67">
        <v>0</v>
      </c>
      <c r="AH458" s="67">
        <v>0</v>
      </c>
      <c r="AI458" s="67">
        <v>0</v>
      </c>
      <c r="AJ458" s="67">
        <v>0</v>
      </c>
      <c r="AK458" s="67">
        <v>0</v>
      </c>
      <c r="AL458" s="67">
        <v>0</v>
      </c>
      <c r="AM458" s="67">
        <v>4958148993</v>
      </c>
      <c r="AN458" s="67">
        <v>1804313695</v>
      </c>
      <c r="AO458" s="67">
        <v>3167010212</v>
      </c>
      <c r="AP458" s="67">
        <v>9094970344</v>
      </c>
      <c r="AQ458" s="67">
        <v>11430432015</v>
      </c>
      <c r="AR458" s="67">
        <v>3379321260</v>
      </c>
      <c r="AS458" s="67">
        <v>2725259081</v>
      </c>
      <c r="AT458" s="67">
        <v>654062179</v>
      </c>
      <c r="AU458" s="67">
        <v>326000000</v>
      </c>
      <c r="AV458" s="67">
        <v>2427000000</v>
      </c>
      <c r="AW458" s="67">
        <v>3384775013</v>
      </c>
      <c r="AX458" s="67">
        <v>1243585367</v>
      </c>
      <c r="AY458" s="67">
        <v>618657931</v>
      </c>
      <c r="AZ458" s="67">
        <v>624927436</v>
      </c>
      <c r="BA458" s="67">
        <v>100188203</v>
      </c>
      <c r="BB458" s="67">
        <v>447182861</v>
      </c>
      <c r="BC458" s="67">
        <v>617129872</v>
      </c>
      <c r="BD458" s="67">
        <v>392395659</v>
      </c>
      <c r="BE458" s="67">
        <v>424407362</v>
      </c>
      <c r="BF458" s="67">
        <v>0</v>
      </c>
      <c r="BG458" s="67">
        <v>159885690</v>
      </c>
      <c r="BH458" s="67">
        <v>1563906</v>
      </c>
      <c r="BI458" s="67">
        <v>0</v>
      </c>
      <c r="BJ458" s="67"/>
      <c r="BK458" s="67">
        <v>0</v>
      </c>
      <c r="BL458" s="67">
        <v>1563906</v>
      </c>
      <c r="BM458" s="67"/>
      <c r="BN458" s="67"/>
      <c r="BO458" s="67">
        <v>1563906</v>
      </c>
      <c r="BP458" s="67"/>
      <c r="BQ458" s="67"/>
      <c r="BR458" s="67"/>
      <c r="BS458" s="67"/>
      <c r="BT458" s="67"/>
      <c r="BU458" s="67"/>
      <c r="BV458" s="67"/>
      <c r="BW458" s="67"/>
      <c r="BX458" s="67"/>
      <c r="BY458" s="67"/>
      <c r="BZ458" s="67">
        <v>6572181286</v>
      </c>
      <c r="CA458" s="67">
        <v>2628007541</v>
      </c>
      <c r="CB458" s="67">
        <v>3944173745</v>
      </c>
      <c r="CC458" s="67">
        <v>11236841465</v>
      </c>
      <c r="CD458" s="67">
        <v>13340000000</v>
      </c>
    </row>
    <row r="459" spans="1:82">
      <c r="A459" t="s">
        <v>629</v>
      </c>
      <c r="B459" t="s">
        <v>630</v>
      </c>
      <c r="C459" t="s">
        <v>71</v>
      </c>
      <c r="D459" t="s">
        <v>64</v>
      </c>
      <c r="E459" t="s">
        <v>153</v>
      </c>
      <c r="F459" s="67">
        <v>2009</v>
      </c>
      <c r="G459" t="s">
        <v>645</v>
      </c>
      <c r="H459" s="67">
        <v>314171</v>
      </c>
      <c r="I459" s="67">
        <v>1989367414</v>
      </c>
      <c r="J459" s="67">
        <v>383541896</v>
      </c>
      <c r="K459" s="67">
        <v>2703006155</v>
      </c>
      <c r="L459" s="67">
        <v>4668824373</v>
      </c>
      <c r="M459" s="67">
        <v>1264409507</v>
      </c>
      <c r="N459" s="67">
        <v>157178852</v>
      </c>
      <c r="O459" s="67">
        <v>479473965</v>
      </c>
      <c r="P459" s="67">
        <v>1210239152</v>
      </c>
      <c r="Q459" s="67">
        <v>440289681</v>
      </c>
      <c r="R459" s="67">
        <v>634813391</v>
      </c>
      <c r="S459" s="67">
        <v>435799415</v>
      </c>
      <c r="T459" s="67">
        <v>148238870</v>
      </c>
      <c r="U459" s="67">
        <v>0</v>
      </c>
      <c r="V459" s="67">
        <v>0</v>
      </c>
      <c r="W459" s="67">
        <v>0</v>
      </c>
      <c r="X459" s="67">
        <v>0</v>
      </c>
      <c r="Y459" s="67">
        <v>0</v>
      </c>
      <c r="Z459" s="67">
        <v>0</v>
      </c>
      <c r="AA459" s="67">
        <v>0</v>
      </c>
      <c r="AB459" s="67">
        <v>0</v>
      </c>
      <c r="AC459" s="67">
        <v>0</v>
      </c>
      <c r="AD459" s="67">
        <v>0</v>
      </c>
      <c r="AE459" s="67">
        <v>0</v>
      </c>
      <c r="AF459" s="67">
        <v>0</v>
      </c>
      <c r="AG459" s="67">
        <v>0</v>
      </c>
      <c r="AH459" s="67">
        <v>0</v>
      </c>
      <c r="AI459" s="67">
        <v>0</v>
      </c>
      <c r="AJ459" s="67">
        <v>0</v>
      </c>
      <c r="AK459" s="67">
        <v>0</v>
      </c>
      <c r="AL459" s="67">
        <v>0</v>
      </c>
      <c r="AM459" s="67">
        <v>5220767266</v>
      </c>
      <c r="AN459" s="67">
        <v>1921303698</v>
      </c>
      <c r="AO459" s="67">
        <v>3309891864</v>
      </c>
      <c r="AP459" s="67">
        <v>9388354596</v>
      </c>
      <c r="AQ459" s="67">
        <v>11815398279</v>
      </c>
      <c r="AR459" s="67">
        <v>3053578924</v>
      </c>
      <c r="AS459" s="67">
        <v>2462563649</v>
      </c>
      <c r="AT459" s="67">
        <v>591015276</v>
      </c>
      <c r="AU459" s="67">
        <v>358000000</v>
      </c>
      <c r="AV459" s="67">
        <v>2523000000</v>
      </c>
      <c r="AW459" s="67">
        <v>3379468671</v>
      </c>
      <c r="AX459" s="67">
        <v>1295350210</v>
      </c>
      <c r="AY459" s="67">
        <v>644175100</v>
      </c>
      <c r="AZ459" s="67">
        <v>651175109</v>
      </c>
      <c r="BA459" s="67">
        <v>96507925</v>
      </c>
      <c r="BB459" s="67">
        <v>441375388</v>
      </c>
      <c r="BC459" s="67">
        <v>642014790</v>
      </c>
      <c r="BD459" s="67">
        <v>390438840</v>
      </c>
      <c r="BE459" s="67">
        <v>412045027</v>
      </c>
      <c r="BF459" s="67">
        <v>0</v>
      </c>
      <c r="BG459" s="67">
        <v>101736491</v>
      </c>
      <c r="BH459" s="67">
        <v>1249911</v>
      </c>
      <c r="BI459" s="67">
        <v>0</v>
      </c>
      <c r="BJ459" s="67"/>
      <c r="BK459" s="67">
        <v>0</v>
      </c>
      <c r="BL459" s="67">
        <v>1249911</v>
      </c>
      <c r="BM459" s="67"/>
      <c r="BN459" s="67"/>
      <c r="BO459" s="67">
        <v>1249911</v>
      </c>
      <c r="BP459" s="67"/>
      <c r="BQ459" s="67"/>
      <c r="BR459" s="67"/>
      <c r="BS459" s="67"/>
      <c r="BT459" s="67"/>
      <c r="BU459" s="67"/>
      <c r="BV459" s="67"/>
      <c r="BW459" s="67"/>
      <c r="BX459" s="67"/>
      <c r="BY459" s="67"/>
      <c r="BZ459" s="67">
        <v>6567814394</v>
      </c>
      <c r="CA459" s="67">
        <v>2632141301</v>
      </c>
      <c r="CB459" s="67">
        <v>3935673093</v>
      </c>
      <c r="CC459" s="67">
        <v>10837111901</v>
      </c>
      <c r="CD459" s="67">
        <v>13000000000</v>
      </c>
    </row>
    <row r="460" spans="1:82">
      <c r="A460" t="s">
        <v>629</v>
      </c>
      <c r="B460" t="s">
        <v>630</v>
      </c>
      <c r="C460" t="s">
        <v>71</v>
      </c>
      <c r="D460" t="s">
        <v>64</v>
      </c>
      <c r="E460" t="s">
        <v>153</v>
      </c>
      <c r="F460" s="67">
        <v>2010</v>
      </c>
      <c r="G460" t="s">
        <v>646</v>
      </c>
      <c r="H460" s="67">
        <v>322106</v>
      </c>
      <c r="I460" s="67">
        <v>2010744422</v>
      </c>
      <c r="J460" s="67">
        <v>406593115</v>
      </c>
      <c r="K460" s="67">
        <v>3004330328</v>
      </c>
      <c r="L460" s="67">
        <v>4749011731</v>
      </c>
      <c r="M460" s="67">
        <v>1280724468</v>
      </c>
      <c r="N460" s="67">
        <v>156415430</v>
      </c>
      <c r="O460" s="67">
        <v>477366884</v>
      </c>
      <c r="P460" s="67">
        <v>1204360990</v>
      </c>
      <c r="Q460" s="67">
        <v>438151183</v>
      </c>
      <c r="R460" s="67">
        <v>631730086</v>
      </c>
      <c r="S460" s="67">
        <v>434824118</v>
      </c>
      <c r="T460" s="67">
        <v>204672751</v>
      </c>
      <c r="U460" s="67">
        <v>0</v>
      </c>
      <c r="V460" s="67">
        <v>0</v>
      </c>
      <c r="W460" s="67">
        <v>0</v>
      </c>
      <c r="X460" s="67">
        <v>0</v>
      </c>
      <c r="Y460" s="67">
        <v>0</v>
      </c>
      <c r="Z460" s="67">
        <v>0</v>
      </c>
      <c r="AA460" s="67">
        <v>0</v>
      </c>
      <c r="AB460" s="67">
        <v>0</v>
      </c>
      <c r="AC460" s="67">
        <v>0</v>
      </c>
      <c r="AD460" s="67">
        <v>0</v>
      </c>
      <c r="AE460" s="67">
        <v>0</v>
      </c>
      <c r="AF460" s="67">
        <v>0</v>
      </c>
      <c r="AG460" s="67">
        <v>0</v>
      </c>
      <c r="AH460" s="67">
        <v>0</v>
      </c>
      <c r="AI460" s="67">
        <v>0</v>
      </c>
      <c r="AJ460" s="67">
        <v>0</v>
      </c>
      <c r="AK460" s="67">
        <v>0</v>
      </c>
      <c r="AL460" s="67">
        <v>0</v>
      </c>
      <c r="AM460" s="67">
        <v>5486759341</v>
      </c>
      <c r="AN460" s="67">
        <v>2035521803</v>
      </c>
      <c r="AO460" s="67">
        <v>3459829753</v>
      </c>
      <c r="AP460" s="67">
        <v>9485756152</v>
      </c>
      <c r="AQ460" s="67">
        <v>12185912569</v>
      </c>
      <c r="AR460" s="67">
        <v>2987672316</v>
      </c>
      <c r="AS460" s="67">
        <v>2409413158</v>
      </c>
      <c r="AT460" s="67">
        <v>578259158</v>
      </c>
      <c r="AU460" s="67">
        <v>383000000</v>
      </c>
      <c r="AV460" s="67">
        <v>2830000000</v>
      </c>
      <c r="AW460" s="67">
        <v>4182280170</v>
      </c>
      <c r="AX460" s="67">
        <v>1518448115</v>
      </c>
      <c r="AY460" s="67">
        <v>755544142</v>
      </c>
      <c r="AZ460" s="67">
        <v>762903973</v>
      </c>
      <c r="BA460" s="67">
        <v>167199724</v>
      </c>
      <c r="BB460" s="67">
        <v>455807911</v>
      </c>
      <c r="BC460" s="67">
        <v>664361632</v>
      </c>
      <c r="BD460" s="67">
        <v>387689943</v>
      </c>
      <c r="BE460" s="67">
        <v>426159158</v>
      </c>
      <c r="BF460" s="67">
        <v>301622526</v>
      </c>
      <c r="BG460" s="67">
        <v>260991160</v>
      </c>
      <c r="BH460" s="67">
        <v>0</v>
      </c>
      <c r="BI460" s="67">
        <v>0</v>
      </c>
      <c r="BJ460" s="67"/>
      <c r="BK460" s="67">
        <v>0</v>
      </c>
      <c r="BL460" s="67"/>
      <c r="BM460" s="67"/>
      <c r="BN460" s="67"/>
      <c r="BO460" s="67"/>
      <c r="BP460" s="67"/>
      <c r="BQ460" s="67"/>
      <c r="BR460" s="67"/>
      <c r="BS460" s="67"/>
      <c r="BT460" s="67"/>
      <c r="BU460" s="67"/>
      <c r="BV460" s="67"/>
      <c r="BW460" s="67"/>
      <c r="BX460" s="67"/>
      <c r="BY460" s="67"/>
      <c r="BZ460" s="67">
        <v>6682867261</v>
      </c>
      <c r="CA460" s="67">
        <v>2679781992</v>
      </c>
      <c r="CB460" s="67">
        <v>4003085270</v>
      </c>
      <c r="CC460" s="67">
        <v>11405819748</v>
      </c>
      <c r="CD460" s="67">
        <v>13850000000</v>
      </c>
    </row>
    <row r="461" spans="1:82">
      <c r="A461" t="s">
        <v>629</v>
      </c>
      <c r="B461" t="s">
        <v>630</v>
      </c>
      <c r="C461" t="s">
        <v>71</v>
      </c>
      <c r="D461" t="s">
        <v>64</v>
      </c>
      <c r="E461" t="s">
        <v>153</v>
      </c>
      <c r="F461" s="67">
        <v>2011</v>
      </c>
      <c r="G461" t="s">
        <v>647</v>
      </c>
      <c r="H461" s="67">
        <v>329538</v>
      </c>
      <c r="I461" s="67">
        <v>2032166079</v>
      </c>
      <c r="J461" s="67">
        <v>440931576</v>
      </c>
      <c r="K461" s="67">
        <v>3057264907</v>
      </c>
      <c r="L461" s="67">
        <v>4743712492</v>
      </c>
      <c r="M461" s="67">
        <v>1280724468</v>
      </c>
      <c r="N461" s="67">
        <v>155098806</v>
      </c>
      <c r="O461" s="67">
        <v>474771922</v>
      </c>
      <c r="P461" s="67">
        <v>1194223304</v>
      </c>
      <c r="Q461" s="67">
        <v>434463053</v>
      </c>
      <c r="R461" s="67">
        <v>626412510</v>
      </c>
      <c r="S461" s="67">
        <v>430970981</v>
      </c>
      <c r="T461" s="67">
        <v>213997443</v>
      </c>
      <c r="U461" s="67">
        <v>0</v>
      </c>
      <c r="V461" s="67">
        <v>0</v>
      </c>
      <c r="W461" s="67">
        <v>0</v>
      </c>
      <c r="X461" s="67">
        <v>0</v>
      </c>
      <c r="Y461" s="67">
        <v>0</v>
      </c>
      <c r="Z461" s="67">
        <v>0</v>
      </c>
      <c r="AA461" s="67">
        <v>0</v>
      </c>
      <c r="AB461" s="67">
        <v>0</v>
      </c>
      <c r="AC461" s="67">
        <v>0</v>
      </c>
      <c r="AD461" s="67">
        <v>0</v>
      </c>
      <c r="AE461" s="67">
        <v>0</v>
      </c>
      <c r="AF461" s="67">
        <v>0</v>
      </c>
      <c r="AG461" s="67">
        <v>0</v>
      </c>
      <c r="AH461" s="67">
        <v>0</v>
      </c>
      <c r="AI461" s="67">
        <v>0</v>
      </c>
      <c r="AJ461" s="67">
        <v>0</v>
      </c>
      <c r="AK461" s="67">
        <v>0</v>
      </c>
      <c r="AL461" s="67">
        <v>0</v>
      </c>
      <c r="AM461" s="67">
        <v>5773795557</v>
      </c>
      <c r="AN461" s="67">
        <v>2157797920</v>
      </c>
      <c r="AO461" s="67">
        <v>3623010555</v>
      </c>
      <c r="AP461" s="67">
        <v>9793542770</v>
      </c>
      <c r="AQ461" s="67">
        <v>12509311066</v>
      </c>
      <c r="AR461" s="67">
        <v>2998631453</v>
      </c>
      <c r="AS461" s="67">
        <v>2418251172</v>
      </c>
      <c r="AT461" s="67">
        <v>580380281</v>
      </c>
      <c r="AU461" s="67">
        <v>422000000</v>
      </c>
      <c r="AV461" s="67">
        <v>2926000000</v>
      </c>
      <c r="AW461" s="67">
        <v>4015914436</v>
      </c>
      <c r="AX461" s="67">
        <v>1544286542</v>
      </c>
      <c r="AY461" s="67">
        <v>767283953</v>
      </c>
      <c r="AZ461" s="67">
        <v>777002589</v>
      </c>
      <c r="BA461" s="67">
        <v>147630092</v>
      </c>
      <c r="BB461" s="67">
        <v>463709496</v>
      </c>
      <c r="BC461" s="67">
        <v>689359269</v>
      </c>
      <c r="BD461" s="67">
        <v>391529494</v>
      </c>
      <c r="BE461" s="67">
        <v>445704748</v>
      </c>
      <c r="BF461" s="67">
        <v>0</v>
      </c>
      <c r="BG461" s="67">
        <v>333694796</v>
      </c>
      <c r="BH461" s="67">
        <v>0</v>
      </c>
      <c r="BI461" s="67">
        <v>0</v>
      </c>
      <c r="BJ461" s="67"/>
      <c r="BK461" s="67">
        <v>0</v>
      </c>
      <c r="BL461" s="67"/>
      <c r="BM461" s="67"/>
      <c r="BN461" s="67"/>
      <c r="BO461" s="67"/>
      <c r="BP461" s="67"/>
      <c r="BQ461" s="67"/>
      <c r="BR461" s="67"/>
      <c r="BS461" s="67"/>
      <c r="BT461" s="67"/>
      <c r="BU461" s="67"/>
      <c r="BV461" s="67"/>
      <c r="BW461" s="67"/>
      <c r="BX461" s="67"/>
      <c r="BY461" s="67"/>
      <c r="BZ461" s="67">
        <v>6962266170</v>
      </c>
      <c r="CA461" s="67">
        <v>2784703703</v>
      </c>
      <c r="CB461" s="67">
        <v>4177562467</v>
      </c>
      <c r="CC461" s="67">
        <v>11472812058</v>
      </c>
      <c r="CD461" s="67">
        <v>13980000000</v>
      </c>
    </row>
    <row r="462" spans="1:82">
      <c r="A462" t="s">
        <v>629</v>
      </c>
      <c r="B462" t="s">
        <v>630</v>
      </c>
      <c r="C462" t="s">
        <v>71</v>
      </c>
      <c r="D462" t="s">
        <v>64</v>
      </c>
      <c r="E462" t="s">
        <v>153</v>
      </c>
      <c r="F462" s="67">
        <v>2012</v>
      </c>
      <c r="G462" t="s">
        <v>648</v>
      </c>
      <c r="H462" s="67">
        <v>337059</v>
      </c>
      <c r="I462" s="67">
        <v>2056501964</v>
      </c>
      <c r="J462" s="67">
        <v>536352313</v>
      </c>
      <c r="K462" s="67">
        <v>3474944121</v>
      </c>
      <c r="L462" s="67">
        <v>4709979074</v>
      </c>
      <c r="M462" s="67">
        <v>1305196910</v>
      </c>
      <c r="N462" s="67">
        <v>153782182</v>
      </c>
      <c r="O462" s="67">
        <v>472176961</v>
      </c>
      <c r="P462" s="67">
        <v>1184085617</v>
      </c>
      <c r="Q462" s="67">
        <v>430774923</v>
      </c>
      <c r="R462" s="67">
        <v>621094933</v>
      </c>
      <c r="S462" s="67">
        <v>428015068</v>
      </c>
      <c r="T462" s="67">
        <v>182497581</v>
      </c>
      <c r="U462" s="67">
        <v>0</v>
      </c>
      <c r="V462" s="67">
        <v>0</v>
      </c>
      <c r="W462" s="67">
        <v>0</v>
      </c>
      <c r="X462" s="67">
        <v>0</v>
      </c>
      <c r="Y462" s="67">
        <v>0</v>
      </c>
      <c r="Z462" s="67">
        <v>0</v>
      </c>
      <c r="AA462" s="67">
        <v>0</v>
      </c>
      <c r="AB462" s="67">
        <v>0</v>
      </c>
      <c r="AC462" s="67">
        <v>0</v>
      </c>
      <c r="AD462" s="67">
        <v>0</v>
      </c>
      <c r="AE462" s="67">
        <v>0</v>
      </c>
      <c r="AF462" s="67">
        <v>0</v>
      </c>
      <c r="AG462" s="67">
        <v>0</v>
      </c>
      <c r="AH462" s="67">
        <v>0</v>
      </c>
      <c r="AI462" s="67">
        <v>0</v>
      </c>
      <c r="AJ462" s="67">
        <v>0</v>
      </c>
      <c r="AK462" s="67">
        <v>0</v>
      </c>
      <c r="AL462" s="67">
        <v>0</v>
      </c>
      <c r="AM462" s="67">
        <v>6072318778</v>
      </c>
      <c r="AN462" s="67">
        <v>2287857022</v>
      </c>
      <c r="AO462" s="67">
        <v>3789814613</v>
      </c>
      <c r="AP462" s="67">
        <v>9780122612</v>
      </c>
      <c r="AQ462" s="67">
        <v>12822421906</v>
      </c>
      <c r="AR462" s="67">
        <v>2940563930</v>
      </c>
      <c r="AS462" s="67">
        <v>2371422524</v>
      </c>
      <c r="AT462" s="67">
        <v>569141406</v>
      </c>
      <c r="AU462" s="67">
        <v>520000000</v>
      </c>
      <c r="AV462" s="67">
        <v>3369000000</v>
      </c>
      <c r="AW462" s="67">
        <v>4340094923</v>
      </c>
      <c r="AX462" s="67">
        <v>1899975471</v>
      </c>
      <c r="AY462" s="67">
        <v>943680300</v>
      </c>
      <c r="AZ462" s="67">
        <v>956295171</v>
      </c>
      <c r="BA462" s="67">
        <v>147634172</v>
      </c>
      <c r="BB462" s="67">
        <v>453035483</v>
      </c>
      <c r="BC462" s="67">
        <v>753737262</v>
      </c>
      <c r="BD462" s="67">
        <v>391429042</v>
      </c>
      <c r="BE462" s="67">
        <v>465473252</v>
      </c>
      <c r="BF462" s="67">
        <v>0</v>
      </c>
      <c r="BG462" s="67">
        <v>228810240</v>
      </c>
      <c r="BH462" s="67">
        <v>0</v>
      </c>
      <c r="BI462" s="67">
        <v>0</v>
      </c>
      <c r="BJ462" s="67"/>
      <c r="BK462" s="67">
        <v>0</v>
      </c>
      <c r="BL462" s="67"/>
      <c r="BM462" s="67"/>
      <c r="BN462" s="67"/>
      <c r="BO462" s="67"/>
      <c r="BP462" s="67"/>
      <c r="BQ462" s="67"/>
      <c r="BR462" s="67"/>
      <c r="BS462" s="67"/>
      <c r="BT462" s="67"/>
      <c r="BU462" s="67"/>
      <c r="BV462" s="67"/>
      <c r="BW462" s="67"/>
      <c r="BX462" s="67"/>
      <c r="BY462" s="67"/>
      <c r="BZ462" s="67">
        <v>7267020692</v>
      </c>
      <c r="CA462" s="67">
        <v>2899335796</v>
      </c>
      <c r="CB462" s="67">
        <v>4367684896</v>
      </c>
      <c r="CC462" s="67">
        <v>11698679544</v>
      </c>
      <c r="CD462" s="67">
        <v>14550000000</v>
      </c>
    </row>
    <row r="463" spans="1:82">
      <c r="A463" t="s">
        <v>629</v>
      </c>
      <c r="B463" t="s">
        <v>630</v>
      </c>
      <c r="C463" t="s">
        <v>71</v>
      </c>
      <c r="D463" t="s">
        <v>64</v>
      </c>
      <c r="E463" t="s">
        <v>153</v>
      </c>
      <c r="F463" s="67">
        <v>2013</v>
      </c>
      <c r="G463" t="s">
        <v>649</v>
      </c>
      <c r="H463" s="67">
        <v>344688</v>
      </c>
      <c r="I463" s="67">
        <v>2119997562</v>
      </c>
      <c r="J463" s="67">
        <v>618808034</v>
      </c>
      <c r="K463" s="67">
        <v>3274654122</v>
      </c>
      <c r="L463" s="67">
        <v>4710711592</v>
      </c>
      <c r="M463" s="67">
        <v>1305196910</v>
      </c>
      <c r="N463" s="67">
        <v>152465558</v>
      </c>
      <c r="O463" s="67">
        <v>469581999</v>
      </c>
      <c r="P463" s="67">
        <v>1173947930</v>
      </c>
      <c r="Q463" s="67">
        <v>427086794</v>
      </c>
      <c r="R463" s="67">
        <v>615777357</v>
      </c>
      <c r="S463" s="67">
        <v>422404255</v>
      </c>
      <c r="T463" s="67">
        <v>201236009</v>
      </c>
      <c r="U463" s="67">
        <v>0</v>
      </c>
      <c r="V463" s="67">
        <v>0</v>
      </c>
      <c r="W463" s="67">
        <v>0</v>
      </c>
      <c r="X463" s="67">
        <v>0</v>
      </c>
      <c r="Y463" s="67">
        <v>0</v>
      </c>
      <c r="Z463" s="67">
        <v>0</v>
      </c>
      <c r="AA463" s="67">
        <v>0</v>
      </c>
      <c r="AB463" s="67">
        <v>0</v>
      </c>
      <c r="AC463" s="67">
        <v>0</v>
      </c>
      <c r="AD463" s="67">
        <v>0</v>
      </c>
      <c r="AE463" s="67">
        <v>0</v>
      </c>
      <c r="AF463" s="67">
        <v>0</v>
      </c>
      <c r="AG463" s="67">
        <v>0</v>
      </c>
      <c r="AH463" s="67">
        <v>0</v>
      </c>
      <c r="AI463" s="67">
        <v>0</v>
      </c>
      <c r="AJ463" s="67">
        <v>0</v>
      </c>
      <c r="AK463" s="67">
        <v>0</v>
      </c>
      <c r="AL463" s="67">
        <v>0</v>
      </c>
      <c r="AM463" s="67">
        <v>6371807553</v>
      </c>
      <c r="AN463" s="67">
        <v>2415682195</v>
      </c>
      <c r="AO463" s="67">
        <v>3960369254</v>
      </c>
      <c r="AP463" s="67">
        <v>10438574440</v>
      </c>
      <c r="AQ463" s="67">
        <v>13197497304</v>
      </c>
      <c r="AR463" s="67">
        <v>2805208284</v>
      </c>
      <c r="AS463" s="67">
        <v>2262264745</v>
      </c>
      <c r="AT463" s="67">
        <v>542943539</v>
      </c>
      <c r="AU463" s="67">
        <v>603000000</v>
      </c>
      <c r="AV463" s="67">
        <v>3191000000</v>
      </c>
      <c r="AW463" s="67">
        <v>4951171749</v>
      </c>
      <c r="AX463" s="67">
        <v>1807663365</v>
      </c>
      <c r="AY463" s="67">
        <v>897595294</v>
      </c>
      <c r="AZ463" s="67">
        <v>910068071</v>
      </c>
      <c r="BA463" s="67">
        <v>170647799</v>
      </c>
      <c r="BB463" s="67">
        <v>447996183</v>
      </c>
      <c r="BC463" s="67">
        <v>814431135</v>
      </c>
      <c r="BD463" s="67">
        <v>390140258</v>
      </c>
      <c r="BE463" s="67">
        <v>495431639</v>
      </c>
      <c r="BF463" s="67">
        <v>594457999</v>
      </c>
      <c r="BG463" s="67">
        <v>230403371</v>
      </c>
      <c r="BH463" s="67">
        <v>0</v>
      </c>
      <c r="BI463" s="67">
        <v>0</v>
      </c>
      <c r="BJ463" s="67"/>
      <c r="BK463" s="67">
        <v>0</v>
      </c>
      <c r="BL463" s="67"/>
      <c r="BM463" s="67"/>
      <c r="BN463" s="67"/>
      <c r="BO463" s="67"/>
      <c r="BP463" s="67"/>
      <c r="BQ463" s="67"/>
      <c r="BR463" s="67"/>
      <c r="BS463" s="67"/>
      <c r="BT463" s="67"/>
      <c r="BU463" s="67"/>
      <c r="BV463" s="67"/>
      <c r="BW463" s="67"/>
      <c r="BX463" s="67"/>
      <c r="BY463" s="67"/>
      <c r="BZ463" s="67">
        <v>7718847617</v>
      </c>
      <c r="CA463" s="67">
        <v>3071741450</v>
      </c>
      <c r="CB463" s="67">
        <v>4647106166</v>
      </c>
      <c r="CC463" s="67">
        <v>12887227650</v>
      </c>
      <c r="CD463" s="67">
        <v>15480000000</v>
      </c>
    </row>
    <row r="464" spans="1:82">
      <c r="A464" t="s">
        <v>629</v>
      </c>
      <c r="B464" t="s">
        <v>630</v>
      </c>
      <c r="C464" t="s">
        <v>71</v>
      </c>
      <c r="D464" t="s">
        <v>64</v>
      </c>
      <c r="E464" t="s">
        <v>153</v>
      </c>
      <c r="F464" s="67">
        <v>2014</v>
      </c>
      <c r="G464" t="s">
        <v>650</v>
      </c>
      <c r="H464" s="67">
        <v>352335</v>
      </c>
      <c r="I464" s="67">
        <v>2193976165</v>
      </c>
      <c r="J464" s="67">
        <v>694612643</v>
      </c>
      <c r="K464" s="67">
        <v>3428445759</v>
      </c>
      <c r="L464" s="67">
        <v>4686160299</v>
      </c>
      <c r="M464" s="67">
        <v>1305196910</v>
      </c>
      <c r="N464" s="67">
        <v>151148934</v>
      </c>
      <c r="O464" s="67">
        <v>466987037</v>
      </c>
      <c r="P464" s="67">
        <v>1163810243</v>
      </c>
      <c r="Q464" s="67">
        <v>423398664</v>
      </c>
      <c r="R464" s="67">
        <v>610459780</v>
      </c>
      <c r="S464" s="67">
        <v>417763025</v>
      </c>
      <c r="T464" s="67">
        <v>199373986</v>
      </c>
      <c r="U464" s="67">
        <v>0</v>
      </c>
      <c r="V464" s="67">
        <v>0</v>
      </c>
      <c r="W464" s="67">
        <v>0</v>
      </c>
      <c r="X464" s="67">
        <v>0</v>
      </c>
      <c r="Y464" s="67">
        <v>0</v>
      </c>
      <c r="Z464" s="67">
        <v>0</v>
      </c>
      <c r="AA464" s="67">
        <v>0</v>
      </c>
      <c r="AB464" s="67">
        <v>0</v>
      </c>
      <c r="AC464" s="67">
        <v>0</v>
      </c>
      <c r="AD464" s="67">
        <v>0</v>
      </c>
      <c r="AE464" s="67">
        <v>0</v>
      </c>
      <c r="AF464" s="67">
        <v>0</v>
      </c>
      <c r="AG464" s="67">
        <v>0</v>
      </c>
      <c r="AH464" s="67">
        <v>0</v>
      </c>
      <c r="AI464" s="67">
        <v>0</v>
      </c>
      <c r="AJ464" s="67">
        <v>0</v>
      </c>
      <c r="AK464" s="67">
        <v>0</v>
      </c>
      <c r="AL464" s="67">
        <v>0</v>
      </c>
      <c r="AM464" s="67">
        <v>6751683393</v>
      </c>
      <c r="AN464" s="67">
        <v>2530812834</v>
      </c>
      <c r="AO464" s="67">
        <v>4228038469</v>
      </c>
      <c r="AP464" s="67">
        <v>10810483586</v>
      </c>
      <c r="AQ464" s="67">
        <v>13639833072</v>
      </c>
      <c r="AR464" s="67">
        <v>2777148052</v>
      </c>
      <c r="AS464" s="67">
        <v>2239635526</v>
      </c>
      <c r="AT464" s="67">
        <v>537512526</v>
      </c>
      <c r="AU464" s="67">
        <v>685000000</v>
      </c>
      <c r="AV464" s="67">
        <v>3381000000</v>
      </c>
      <c r="AW464" s="67">
        <v>4426807604</v>
      </c>
      <c r="AX464" s="67">
        <v>1776727613</v>
      </c>
      <c r="AY464" s="67">
        <v>882524178</v>
      </c>
      <c r="AZ464" s="67">
        <v>894203435</v>
      </c>
      <c r="BA464" s="67">
        <v>201591071</v>
      </c>
      <c r="BB464" s="67">
        <v>439013290</v>
      </c>
      <c r="BC464" s="67">
        <v>869619877</v>
      </c>
      <c r="BD464" s="67">
        <v>391770809</v>
      </c>
      <c r="BE464" s="67">
        <v>520762009</v>
      </c>
      <c r="BF464" s="67">
        <v>0</v>
      </c>
      <c r="BG464" s="67">
        <v>227322936</v>
      </c>
      <c r="BH464" s="67">
        <v>0</v>
      </c>
      <c r="BI464" s="67">
        <v>0</v>
      </c>
      <c r="BJ464" s="67"/>
      <c r="BK464" s="67">
        <v>0</v>
      </c>
      <c r="BL464" s="67"/>
      <c r="BM464" s="67"/>
      <c r="BN464" s="67"/>
      <c r="BO464" s="67"/>
      <c r="BP464" s="67"/>
      <c r="BQ464" s="67"/>
      <c r="BR464" s="67"/>
      <c r="BS464" s="67"/>
      <c r="BT464" s="67"/>
      <c r="BU464" s="67"/>
      <c r="BV464" s="67"/>
      <c r="BW464" s="67"/>
      <c r="BX464" s="67"/>
      <c r="BY464" s="67"/>
      <c r="BZ464" s="67">
        <v>8040877801</v>
      </c>
      <c r="CA464" s="67">
        <v>3194727993</v>
      </c>
      <c r="CB464" s="67">
        <v>4846149808</v>
      </c>
      <c r="CC464" s="67">
        <v>12548833457</v>
      </c>
      <c r="CD464" s="67">
        <v>15240000000</v>
      </c>
    </row>
    <row r="465" spans="1:82">
      <c r="A465" t="s">
        <v>629</v>
      </c>
      <c r="B465" t="s">
        <v>630</v>
      </c>
      <c r="C465" t="s">
        <v>71</v>
      </c>
      <c r="D465" t="s">
        <v>64</v>
      </c>
      <c r="E465" t="s">
        <v>153</v>
      </c>
      <c r="F465" s="67">
        <v>2015</v>
      </c>
      <c r="G465" t="s">
        <v>651</v>
      </c>
      <c r="H465" s="67">
        <v>359871</v>
      </c>
      <c r="I465" s="67">
        <v>2315775497</v>
      </c>
      <c r="J465" s="67">
        <v>675078182</v>
      </c>
      <c r="K465" s="67">
        <v>3545183301</v>
      </c>
      <c r="L465" s="67">
        <v>4752387095</v>
      </c>
      <c r="M465" s="67">
        <v>1386771717</v>
      </c>
      <c r="N465" s="67">
        <v>149832310</v>
      </c>
      <c r="O465" s="67">
        <v>464392076</v>
      </c>
      <c r="P465" s="67">
        <v>1153672557</v>
      </c>
      <c r="Q465" s="67">
        <v>419710535</v>
      </c>
      <c r="R465" s="67">
        <v>605142204</v>
      </c>
      <c r="S465" s="67">
        <v>413927033</v>
      </c>
      <c r="T465" s="67">
        <v>183532297</v>
      </c>
      <c r="U465" s="67">
        <v>0</v>
      </c>
      <c r="V465" s="67">
        <v>0</v>
      </c>
      <c r="W465" s="67">
        <v>0</v>
      </c>
      <c r="X465" s="67">
        <v>0</v>
      </c>
      <c r="Y465" s="67">
        <v>0</v>
      </c>
      <c r="Z465" s="67">
        <v>0</v>
      </c>
      <c r="AA465" s="67">
        <v>0</v>
      </c>
      <c r="AB465" s="67">
        <v>0</v>
      </c>
      <c r="AC465" s="67">
        <v>0</v>
      </c>
      <c r="AD465" s="67">
        <v>0</v>
      </c>
      <c r="AE465" s="67">
        <v>0</v>
      </c>
      <c r="AF465" s="67">
        <v>0</v>
      </c>
      <c r="AG465" s="67">
        <v>0</v>
      </c>
      <c r="AH465" s="67">
        <v>0</v>
      </c>
      <c r="AI465" s="67">
        <v>0</v>
      </c>
      <c r="AJ465" s="67">
        <v>0</v>
      </c>
      <c r="AK465" s="67">
        <v>0</v>
      </c>
      <c r="AL465" s="67">
        <v>0</v>
      </c>
      <c r="AM465" s="67">
        <v>7163702347</v>
      </c>
      <c r="AN465" s="67">
        <v>2785226297</v>
      </c>
      <c r="AO465" s="67">
        <v>4379261785</v>
      </c>
      <c r="AP465" s="67">
        <v>11305361278</v>
      </c>
      <c r="AQ465" s="67">
        <v>14242999853</v>
      </c>
      <c r="AR465" s="67">
        <v>2553753697</v>
      </c>
      <c r="AS465" s="67">
        <v>2059478788</v>
      </c>
      <c r="AT465" s="67">
        <v>494274909</v>
      </c>
      <c r="AU465" s="67">
        <v>660000000</v>
      </c>
      <c r="AV465" s="67">
        <v>3466000000</v>
      </c>
      <c r="AW465" s="67">
        <v>4354764454</v>
      </c>
      <c r="AX465" s="67">
        <v>1496047781</v>
      </c>
      <c r="AY465" s="67">
        <v>742497215</v>
      </c>
      <c r="AZ465" s="67">
        <v>753550566</v>
      </c>
      <c r="BA465" s="67">
        <v>177192309</v>
      </c>
      <c r="BB465" s="67">
        <v>424718283</v>
      </c>
      <c r="BC465" s="67">
        <v>966888146</v>
      </c>
      <c r="BD465" s="67">
        <v>391486683</v>
      </c>
      <c r="BE465" s="67">
        <v>537813494</v>
      </c>
      <c r="BF465" s="67">
        <v>189267331</v>
      </c>
      <c r="BG465" s="67">
        <v>171350427</v>
      </c>
      <c r="BH465" s="67">
        <v>0</v>
      </c>
      <c r="BI465" s="67">
        <v>0</v>
      </c>
      <c r="BJ465" s="67"/>
      <c r="BK465" s="67">
        <v>0</v>
      </c>
      <c r="BL465" s="67"/>
      <c r="BM465" s="67"/>
      <c r="BN465" s="67"/>
      <c r="BO465" s="67"/>
      <c r="BP465" s="67"/>
      <c r="BQ465" s="67"/>
      <c r="BR465" s="67"/>
      <c r="BS465" s="67"/>
      <c r="BT465" s="67"/>
      <c r="BU465" s="67"/>
      <c r="BV465" s="67"/>
      <c r="BW465" s="67"/>
      <c r="BX465" s="67"/>
      <c r="BY465" s="67"/>
      <c r="BZ465" s="67">
        <v>8094772242</v>
      </c>
      <c r="CA465" s="67">
        <v>3215478305</v>
      </c>
      <c r="CB465" s="67">
        <v>4879293937</v>
      </c>
      <c r="CC465" s="67">
        <v>12197290393</v>
      </c>
      <c r="CD465" s="67">
        <v>15000000000</v>
      </c>
    </row>
    <row r="466" spans="1:82">
      <c r="A466" t="s">
        <v>629</v>
      </c>
      <c r="B466" t="s">
        <v>630</v>
      </c>
      <c r="C466" t="s">
        <v>71</v>
      </c>
      <c r="D466" t="s">
        <v>64</v>
      </c>
      <c r="E466" t="s">
        <v>153</v>
      </c>
      <c r="F466" s="67">
        <v>2016</v>
      </c>
      <c r="G466" t="s">
        <v>652</v>
      </c>
      <c r="H466" s="67">
        <v>367313</v>
      </c>
      <c r="I466" s="67">
        <v>2451426640</v>
      </c>
      <c r="J466" s="67">
        <v>579179631</v>
      </c>
      <c r="K466" s="67">
        <v>3609203597</v>
      </c>
      <c r="L466" s="67">
        <v>4756230630</v>
      </c>
      <c r="M466" s="67">
        <v>1386771717</v>
      </c>
      <c r="N466" s="67">
        <v>148578190</v>
      </c>
      <c r="O466" s="67">
        <v>467694111</v>
      </c>
      <c r="P466" s="67">
        <v>1144021327</v>
      </c>
      <c r="Q466" s="67">
        <v>416199380</v>
      </c>
      <c r="R466" s="67">
        <v>600079791</v>
      </c>
      <c r="S466" s="67">
        <v>405899784</v>
      </c>
      <c r="T466" s="67">
        <v>202657049</v>
      </c>
      <c r="U466" s="67">
        <v>0</v>
      </c>
      <c r="V466" s="67">
        <v>0</v>
      </c>
      <c r="W466" s="67">
        <v>0</v>
      </c>
      <c r="X466" s="67">
        <v>0</v>
      </c>
      <c r="Y466" s="67">
        <v>0</v>
      </c>
      <c r="Z466" s="67">
        <v>0</v>
      </c>
      <c r="AA466" s="67">
        <v>0</v>
      </c>
      <c r="AB466" s="67">
        <v>0</v>
      </c>
      <c r="AC466" s="67">
        <v>0</v>
      </c>
      <c r="AD466" s="67">
        <v>0</v>
      </c>
      <c r="AE466" s="67">
        <v>0</v>
      </c>
      <c r="AF466" s="67">
        <v>0</v>
      </c>
      <c r="AG466" s="67">
        <v>0</v>
      </c>
      <c r="AH466" s="67">
        <v>0</v>
      </c>
      <c r="AI466" s="67">
        <v>0</v>
      </c>
      <c r="AJ466" s="67">
        <v>0</v>
      </c>
      <c r="AK466" s="67">
        <v>0</v>
      </c>
      <c r="AL466" s="67">
        <v>0</v>
      </c>
      <c r="AM466" s="67">
        <v>7570452115</v>
      </c>
      <c r="AN466" s="67">
        <v>2960456117</v>
      </c>
      <c r="AO466" s="67">
        <v>4610313762</v>
      </c>
      <c r="AP466" s="67">
        <v>11725031904</v>
      </c>
      <c r="AQ466" s="67">
        <v>14795518549</v>
      </c>
      <c r="AR466" s="67">
        <v>2502358437</v>
      </c>
      <c r="AS466" s="67">
        <v>2018030997</v>
      </c>
      <c r="AT466" s="67">
        <v>484327439</v>
      </c>
      <c r="AU466" s="67">
        <v>570000000</v>
      </c>
      <c r="AV466" s="67">
        <v>3552000000</v>
      </c>
      <c r="AW466" s="67">
        <v>4452502242</v>
      </c>
      <c r="AX466" s="67">
        <v>1517308465</v>
      </c>
      <c r="AY466" s="67">
        <v>754557708</v>
      </c>
      <c r="AZ466" s="67">
        <v>762750756</v>
      </c>
      <c r="BA466" s="67">
        <v>207946055</v>
      </c>
      <c r="BB466" s="67">
        <v>440991818</v>
      </c>
      <c r="BC466" s="67">
        <v>980397983</v>
      </c>
      <c r="BD466" s="67">
        <v>392428425</v>
      </c>
      <c r="BE466" s="67">
        <v>549057425</v>
      </c>
      <c r="BF466" s="67">
        <v>109459975</v>
      </c>
      <c r="BG466" s="67">
        <v>254912096</v>
      </c>
      <c r="BH466" s="67">
        <v>0</v>
      </c>
      <c r="BI466" s="67">
        <v>0</v>
      </c>
      <c r="BJ466" s="67"/>
      <c r="BK466" s="67">
        <v>0</v>
      </c>
      <c r="BL466" s="67"/>
      <c r="BM466" s="67"/>
      <c r="BN466" s="67"/>
      <c r="BO466" s="67"/>
      <c r="BP466" s="67"/>
      <c r="BQ466" s="67"/>
      <c r="BR466" s="67"/>
      <c r="BS466" s="67"/>
      <c r="BT466" s="67"/>
      <c r="BU466" s="67"/>
      <c r="BV466" s="67"/>
      <c r="BW466" s="67"/>
      <c r="BX466" s="67"/>
      <c r="BY466" s="67"/>
      <c r="BZ466" s="67">
        <v>8186066794</v>
      </c>
      <c r="CA466" s="67">
        <v>3247161912</v>
      </c>
      <c r="CB466" s="67">
        <v>4938904882</v>
      </c>
      <c r="CC466" s="67">
        <v>12158927473</v>
      </c>
      <c r="CD466" s="67">
        <v>15140000000</v>
      </c>
    </row>
    <row r="467" spans="1:82">
      <c r="A467" t="s">
        <v>629</v>
      </c>
      <c r="B467" t="s">
        <v>630</v>
      </c>
      <c r="C467" t="s">
        <v>71</v>
      </c>
      <c r="D467" t="s">
        <v>64</v>
      </c>
      <c r="E467" t="s">
        <v>153</v>
      </c>
      <c r="F467" s="67">
        <v>2017</v>
      </c>
      <c r="G467" t="s">
        <v>653</v>
      </c>
      <c r="H467" s="67">
        <v>374693</v>
      </c>
      <c r="I467" s="67">
        <v>2549720542</v>
      </c>
      <c r="J467" s="67">
        <v>499274059</v>
      </c>
      <c r="K467" s="67">
        <v>3619485781</v>
      </c>
      <c r="L467" s="67">
        <v>4774018953</v>
      </c>
      <c r="M467" s="67">
        <v>1403086679</v>
      </c>
      <c r="N467" s="67">
        <v>147324069</v>
      </c>
      <c r="O467" s="67">
        <v>470996147</v>
      </c>
      <c r="P467" s="67">
        <v>1134361441</v>
      </c>
      <c r="Q467" s="67">
        <v>412685076</v>
      </c>
      <c r="R467" s="67">
        <v>595012838</v>
      </c>
      <c r="S467" s="67">
        <v>396608146</v>
      </c>
      <c r="T467" s="67">
        <v>215017802</v>
      </c>
      <c r="U467" s="67">
        <v>0</v>
      </c>
      <c r="V467" s="67">
        <v>0</v>
      </c>
      <c r="W467" s="67">
        <v>0</v>
      </c>
      <c r="X467" s="67">
        <v>0</v>
      </c>
      <c r="Y467" s="67">
        <v>0</v>
      </c>
      <c r="Z467" s="67">
        <v>0</v>
      </c>
      <c r="AA467" s="67">
        <v>0</v>
      </c>
      <c r="AB467" s="67">
        <v>0</v>
      </c>
      <c r="AC467" s="67">
        <v>0</v>
      </c>
      <c r="AD467" s="67">
        <v>0</v>
      </c>
      <c r="AE467" s="67">
        <v>0</v>
      </c>
      <c r="AF467" s="67">
        <v>0</v>
      </c>
      <c r="AG467" s="67">
        <v>0</v>
      </c>
      <c r="AH467" s="67">
        <v>0</v>
      </c>
      <c r="AI467" s="67">
        <v>0</v>
      </c>
      <c r="AJ467" s="67">
        <v>0</v>
      </c>
      <c r="AK467" s="67">
        <v>0</v>
      </c>
      <c r="AL467" s="67">
        <v>0</v>
      </c>
      <c r="AM467" s="67">
        <v>7880196140</v>
      </c>
      <c r="AN467" s="67">
        <v>3091407070</v>
      </c>
      <c r="AO467" s="67">
        <v>4788926545</v>
      </c>
      <c r="AP467" s="67">
        <v>12072976952</v>
      </c>
      <c r="AQ467" s="67">
        <v>15217220833</v>
      </c>
      <c r="AR467" s="67">
        <v>2488875015</v>
      </c>
      <c r="AS467" s="67">
        <v>2007157271</v>
      </c>
      <c r="AT467" s="67">
        <v>481717745</v>
      </c>
      <c r="AU467" s="67">
        <v>497000000</v>
      </c>
      <c r="AV467" s="67">
        <v>3603000000</v>
      </c>
      <c r="AW467" s="67">
        <v>4696922301</v>
      </c>
      <c r="AX467" s="67">
        <v>1582532978</v>
      </c>
      <c r="AY467" s="67">
        <v>786712445</v>
      </c>
      <c r="AZ467" s="67">
        <v>795820533</v>
      </c>
      <c r="BA467" s="67">
        <v>199478864</v>
      </c>
      <c r="BB467" s="67">
        <v>461822049</v>
      </c>
      <c r="BC467" s="67">
        <v>1029209375</v>
      </c>
      <c r="BD467" s="67">
        <v>399945704</v>
      </c>
      <c r="BE467" s="67">
        <v>555446191</v>
      </c>
      <c r="BF467" s="67">
        <v>146884140</v>
      </c>
      <c r="BG467" s="67">
        <v>321603000</v>
      </c>
      <c r="BH467" s="67">
        <v>0</v>
      </c>
      <c r="BI467" s="67">
        <v>0</v>
      </c>
      <c r="BJ467" s="67"/>
      <c r="BK467" s="67">
        <v>0</v>
      </c>
      <c r="BL467" s="67"/>
      <c r="BM467" s="67"/>
      <c r="BN467" s="67"/>
      <c r="BO467" s="67"/>
      <c r="BP467" s="67"/>
      <c r="BQ467" s="67"/>
      <c r="BR467" s="67"/>
      <c r="BS467" s="67"/>
      <c r="BT467" s="67"/>
      <c r="BU467" s="67"/>
      <c r="BV467" s="67"/>
      <c r="BW467" s="67"/>
      <c r="BX467" s="67"/>
      <c r="BY467" s="67"/>
      <c r="BZ467" s="67">
        <v>8234068261</v>
      </c>
      <c r="CA467" s="67">
        <v>3260409512</v>
      </c>
      <c r="CB467" s="67">
        <v>4973658749</v>
      </c>
      <c r="CC467" s="67">
        <v>12313865578</v>
      </c>
      <c r="CD467" s="67">
        <v>15420000000</v>
      </c>
    </row>
    <row r="468" spans="1:82">
      <c r="A468" t="s">
        <v>629</v>
      </c>
      <c r="B468" t="s">
        <v>630</v>
      </c>
      <c r="C468" t="s">
        <v>71</v>
      </c>
      <c r="D468" t="s">
        <v>64</v>
      </c>
      <c r="E468" t="s">
        <v>153</v>
      </c>
      <c r="F468" s="67">
        <v>2018</v>
      </c>
      <c r="G468" t="s">
        <v>654</v>
      </c>
      <c r="H468" s="67">
        <v>382066</v>
      </c>
      <c r="I468" s="67">
        <v>2661310115</v>
      </c>
      <c r="J468" s="67">
        <v>490916640</v>
      </c>
      <c r="K468" s="67">
        <v>3753007619</v>
      </c>
      <c r="L468" s="67">
        <v>4727311991</v>
      </c>
      <c r="M468" s="67">
        <v>1403086679</v>
      </c>
      <c r="N468" s="67">
        <v>146069949</v>
      </c>
      <c r="O468" s="67">
        <v>474291112</v>
      </c>
      <c r="P468" s="67">
        <v>1124710211</v>
      </c>
      <c r="Q468" s="67">
        <v>409173921</v>
      </c>
      <c r="R468" s="67">
        <v>589950425</v>
      </c>
      <c r="S468" s="67">
        <v>387258153</v>
      </c>
      <c r="T468" s="67">
        <v>194252327</v>
      </c>
      <c r="U468" s="67">
        <v>0</v>
      </c>
      <c r="V468" s="67">
        <v>0</v>
      </c>
      <c r="W468" s="67">
        <v>0</v>
      </c>
      <c r="X468" s="67">
        <v>0</v>
      </c>
      <c r="Y468" s="67">
        <v>0</v>
      </c>
      <c r="Z468" s="67">
        <v>0</v>
      </c>
      <c r="AA468" s="67">
        <v>0</v>
      </c>
      <c r="AB468" s="67">
        <v>0</v>
      </c>
      <c r="AC468" s="67">
        <v>0</v>
      </c>
      <c r="AD468" s="67">
        <v>0</v>
      </c>
      <c r="AE468" s="67">
        <v>0</v>
      </c>
      <c r="AF468" s="67">
        <v>0</v>
      </c>
      <c r="AG468" s="67">
        <v>0</v>
      </c>
      <c r="AH468" s="67">
        <v>0</v>
      </c>
      <c r="AI468" s="67">
        <v>0</v>
      </c>
      <c r="AJ468" s="67">
        <v>0</v>
      </c>
      <c r="AK468" s="67">
        <v>0</v>
      </c>
      <c r="AL468" s="67">
        <v>0</v>
      </c>
      <c r="AM468" s="67">
        <v>8197268682</v>
      </c>
      <c r="AN468" s="67">
        <v>3225485099</v>
      </c>
      <c r="AO468" s="67">
        <v>4971816676</v>
      </c>
      <c r="AP468" s="67">
        <v>12320301037</v>
      </c>
      <c r="AQ468" s="67">
        <v>15594660679</v>
      </c>
      <c r="AR468" s="67">
        <v>2667077350</v>
      </c>
      <c r="AS468" s="67">
        <v>2150868831</v>
      </c>
      <c r="AT468" s="67">
        <v>516208519</v>
      </c>
      <c r="AU468" s="67">
        <v>490000000</v>
      </c>
      <c r="AV468" s="67">
        <v>3746000000</v>
      </c>
      <c r="AW468" s="67">
        <v>4560862815</v>
      </c>
      <c r="AX468" s="67">
        <v>1447807735</v>
      </c>
      <c r="AY468" s="67">
        <v>719438251</v>
      </c>
      <c r="AZ468" s="67">
        <v>728369484</v>
      </c>
      <c r="BA468" s="67">
        <v>165069206</v>
      </c>
      <c r="BB468" s="67">
        <v>470353781</v>
      </c>
      <c r="BC468" s="67">
        <v>1072468467</v>
      </c>
      <c r="BD468" s="67">
        <v>406256431</v>
      </c>
      <c r="BE468" s="67">
        <v>561847514</v>
      </c>
      <c r="BF468" s="67">
        <v>262396150</v>
      </c>
      <c r="BG468" s="67">
        <v>174663531</v>
      </c>
      <c r="BH468" s="67">
        <v>0</v>
      </c>
      <c r="BI468" s="67">
        <v>0</v>
      </c>
      <c r="BJ468" s="67"/>
      <c r="BK468" s="67">
        <v>0</v>
      </c>
      <c r="BL468" s="67"/>
      <c r="BM468" s="67"/>
      <c r="BN468" s="67"/>
      <c r="BO468" s="67"/>
      <c r="BP468" s="67"/>
      <c r="BQ468" s="67"/>
      <c r="BR468" s="67"/>
      <c r="BS468" s="67"/>
      <c r="BT468" s="67"/>
      <c r="BU468" s="67"/>
      <c r="BV468" s="67"/>
      <c r="BW468" s="67"/>
      <c r="BX468" s="67"/>
      <c r="BY468" s="67"/>
      <c r="BZ468" s="67">
        <v>8326398512</v>
      </c>
      <c r="CA468" s="67">
        <v>3290561998</v>
      </c>
      <c r="CB468" s="67">
        <v>5035836514</v>
      </c>
      <c r="CC468" s="67">
        <v>12298338678</v>
      </c>
      <c r="CD468" s="67">
        <v>15550000000</v>
      </c>
    </row>
    <row r="469" spans="1:82">
      <c r="A469" t="s">
        <v>629</v>
      </c>
      <c r="B469" t="s">
        <v>630</v>
      </c>
      <c r="C469" t="s">
        <v>71</v>
      </c>
      <c r="D469" t="s">
        <v>64</v>
      </c>
      <c r="E469" t="s">
        <v>153</v>
      </c>
      <c r="F469" s="67">
        <v>2019</v>
      </c>
      <c r="G469" t="s">
        <v>655</v>
      </c>
      <c r="H469" s="67">
        <v>389095</v>
      </c>
      <c r="I469" s="67">
        <v>2769616138</v>
      </c>
      <c r="J469" s="67">
        <v>497000000</v>
      </c>
      <c r="K469" s="67">
        <v>3850000000</v>
      </c>
      <c r="L469" s="67">
        <v>4700319497</v>
      </c>
      <c r="M469" s="67">
        <v>1403086679</v>
      </c>
      <c r="N469" s="67">
        <v>144815829</v>
      </c>
      <c r="O469" s="67">
        <v>477593148</v>
      </c>
      <c r="P469" s="67">
        <v>1115050325</v>
      </c>
      <c r="Q469" s="67">
        <v>405659617</v>
      </c>
      <c r="R469" s="67">
        <v>584883472</v>
      </c>
      <c r="S469" s="67">
        <v>377908160</v>
      </c>
      <c r="T469" s="67">
        <v>191322267</v>
      </c>
      <c r="U469" s="67">
        <v>0</v>
      </c>
      <c r="V469" s="67">
        <v>0</v>
      </c>
      <c r="W469" s="67">
        <v>0</v>
      </c>
      <c r="X469" s="67">
        <v>0</v>
      </c>
      <c r="Y469" s="67">
        <v>0</v>
      </c>
      <c r="Z469" s="67">
        <v>0</v>
      </c>
      <c r="AA469" s="67">
        <v>0</v>
      </c>
      <c r="AB469" s="67">
        <v>0</v>
      </c>
      <c r="AC469" s="67">
        <v>0</v>
      </c>
      <c r="AD469" s="67">
        <v>0</v>
      </c>
      <c r="AE469" s="67">
        <v>0</v>
      </c>
      <c r="AF469" s="67">
        <v>0</v>
      </c>
      <c r="AG469" s="67">
        <v>0</v>
      </c>
      <c r="AH469" s="67">
        <v>0</v>
      </c>
      <c r="AI469" s="67">
        <v>0</v>
      </c>
      <c r="AJ469" s="67">
        <v>0</v>
      </c>
      <c r="AK469" s="67">
        <v>0</v>
      </c>
      <c r="AL469" s="67">
        <v>0</v>
      </c>
      <c r="AM469" s="67">
        <v>8521941104</v>
      </c>
      <c r="AN469" s="67">
        <v>3362803333</v>
      </c>
      <c r="AO469" s="67">
        <v>5159137771</v>
      </c>
      <c r="AP469" s="67">
        <v>12638876739</v>
      </c>
      <c r="AQ469" s="67">
        <v>15991876739</v>
      </c>
      <c r="AR469" s="67">
        <v>2769616138</v>
      </c>
      <c r="AS469" s="67">
        <v>2233561401</v>
      </c>
      <c r="AT469" s="67">
        <v>536054736</v>
      </c>
      <c r="AU469" s="67">
        <v>497000000</v>
      </c>
      <c r="AV469" s="67">
        <v>3850000000</v>
      </c>
      <c r="AW469" s="67">
        <v>4700319497</v>
      </c>
      <c r="AX469" s="67">
        <v>1403086679</v>
      </c>
      <c r="AY469" s="67">
        <v>697362120</v>
      </c>
      <c r="AZ469" s="67">
        <v>705724558</v>
      </c>
      <c r="BA469" s="67">
        <v>144815829</v>
      </c>
      <c r="BB469" s="67">
        <v>477593148</v>
      </c>
      <c r="BC469" s="67">
        <v>1115050325</v>
      </c>
      <c r="BD469" s="67">
        <v>405659617</v>
      </c>
      <c r="BE469" s="67">
        <v>584883472</v>
      </c>
      <c r="BF469" s="67">
        <v>377908160</v>
      </c>
      <c r="BG469" s="67">
        <v>191322267</v>
      </c>
      <c r="BH469" s="67">
        <v>0</v>
      </c>
      <c r="BI469" s="67">
        <v>0</v>
      </c>
      <c r="BJ469" s="67"/>
      <c r="BK469" s="67">
        <v>0</v>
      </c>
      <c r="BL469" s="67"/>
      <c r="BM469" s="67"/>
      <c r="BN469" s="67"/>
      <c r="BO469" s="67"/>
      <c r="BP469" s="67"/>
      <c r="BQ469" s="67"/>
      <c r="BR469" s="67"/>
      <c r="BS469" s="67"/>
      <c r="BT469" s="67"/>
      <c r="BU469" s="67"/>
      <c r="BV469" s="67"/>
      <c r="BW469" s="67"/>
      <c r="BX469" s="67"/>
      <c r="BY469" s="67"/>
      <c r="BZ469" s="67">
        <v>8521941104</v>
      </c>
      <c r="CA469" s="67">
        <v>3362803333</v>
      </c>
      <c r="CB469" s="67">
        <v>5159137771</v>
      </c>
      <c r="CC469" s="67">
        <v>12638876739</v>
      </c>
      <c r="CD469" s="67">
        <v>15990000000</v>
      </c>
    </row>
    <row r="470" spans="1:82">
      <c r="A470" t="s">
        <v>629</v>
      </c>
      <c r="B470" t="s">
        <v>630</v>
      </c>
      <c r="C470" t="s">
        <v>71</v>
      </c>
      <c r="D470" t="s">
        <v>64</v>
      </c>
      <c r="E470" t="s">
        <v>153</v>
      </c>
      <c r="F470" s="67">
        <v>2020</v>
      </c>
      <c r="G470" t="s">
        <v>656</v>
      </c>
      <c r="H470" s="67">
        <v>394921</v>
      </c>
      <c r="I470" s="67">
        <v>2872830329</v>
      </c>
      <c r="J470" s="67">
        <v>604266211</v>
      </c>
      <c r="K470" s="67">
        <v>4033102416</v>
      </c>
      <c r="L470" s="67">
        <v>4670919712</v>
      </c>
      <c r="M470" s="67">
        <v>1403086679</v>
      </c>
      <c r="N470" s="67">
        <v>143561708</v>
      </c>
      <c r="O470" s="67">
        <v>480895183</v>
      </c>
      <c r="P470" s="67">
        <v>1105390439</v>
      </c>
      <c r="Q470" s="67">
        <v>402145314</v>
      </c>
      <c r="R470" s="67">
        <v>579816519</v>
      </c>
      <c r="S470" s="67">
        <v>368558168</v>
      </c>
      <c r="T470" s="67">
        <v>188392207</v>
      </c>
      <c r="U470" s="67">
        <v>0</v>
      </c>
      <c r="V470" s="67">
        <v>0</v>
      </c>
      <c r="W470" s="67">
        <v>0</v>
      </c>
      <c r="X470" s="67">
        <v>0</v>
      </c>
      <c r="Y470" s="67">
        <v>0</v>
      </c>
      <c r="Z470" s="67">
        <v>0</v>
      </c>
      <c r="AA470" s="67">
        <v>0</v>
      </c>
      <c r="AB470" s="67">
        <v>0</v>
      </c>
      <c r="AC470" s="67">
        <v>0</v>
      </c>
      <c r="AD470" s="67">
        <v>0</v>
      </c>
      <c r="AE470" s="67">
        <v>0</v>
      </c>
      <c r="AF470" s="67">
        <v>0</v>
      </c>
      <c r="AG470" s="67">
        <v>0</v>
      </c>
      <c r="AH470" s="67">
        <v>0</v>
      </c>
      <c r="AI470" s="67">
        <v>0</v>
      </c>
      <c r="AJ470" s="67">
        <v>0</v>
      </c>
      <c r="AK470" s="67">
        <v>0</v>
      </c>
      <c r="AL470" s="67">
        <v>0</v>
      </c>
      <c r="AM470" s="67">
        <v>8851888357</v>
      </c>
      <c r="AN470" s="67">
        <v>3502443682</v>
      </c>
      <c r="AO470" s="67">
        <v>5349467608</v>
      </c>
      <c r="AP470" s="67">
        <v>12959324929</v>
      </c>
      <c r="AQ470" s="67">
        <v>16369979494</v>
      </c>
      <c r="AR470" s="67">
        <v>2930530729</v>
      </c>
      <c r="AS470" s="67">
        <v>2363331233</v>
      </c>
      <c r="AT470" s="67">
        <v>567199496</v>
      </c>
      <c r="AU470" s="67">
        <v>605000000</v>
      </c>
      <c r="AV470" s="67">
        <v>4038000000</v>
      </c>
      <c r="AW470" s="67">
        <v>4789780606</v>
      </c>
      <c r="AX470" s="67">
        <v>1415273814</v>
      </c>
      <c r="AY470" s="67">
        <v>703629655</v>
      </c>
      <c r="AZ470" s="67">
        <v>711644159</v>
      </c>
      <c r="BA470" s="67">
        <v>172192161</v>
      </c>
      <c r="BB470" s="67">
        <v>482435306</v>
      </c>
      <c r="BC470" s="67">
        <v>1175395316</v>
      </c>
      <c r="BD470" s="67">
        <v>409171245</v>
      </c>
      <c r="BE470" s="67">
        <v>501795679</v>
      </c>
      <c r="BF470" s="67">
        <v>493420171</v>
      </c>
      <c r="BG470" s="67">
        <v>140096915</v>
      </c>
      <c r="BH470" s="67">
        <v>0</v>
      </c>
      <c r="BI470" s="67">
        <v>0</v>
      </c>
      <c r="BJ470" s="67"/>
      <c r="BK470" s="67">
        <v>0</v>
      </c>
      <c r="BL470" s="67"/>
      <c r="BM470" s="67"/>
      <c r="BN470" s="67"/>
      <c r="BO470" s="67"/>
      <c r="BP470" s="67"/>
      <c r="BQ470" s="67"/>
      <c r="BR470" s="67"/>
      <c r="BS470" s="67"/>
      <c r="BT470" s="67"/>
      <c r="BU470" s="67"/>
      <c r="BV470" s="67"/>
      <c r="BW470" s="67"/>
      <c r="BX470" s="67"/>
      <c r="BY470" s="67"/>
      <c r="BZ470" s="67">
        <v>7362289017</v>
      </c>
      <c r="CA470" s="67">
        <v>2904485777</v>
      </c>
      <c r="CB470" s="67">
        <v>4457803239</v>
      </c>
      <c r="CC470" s="67">
        <v>11649600352</v>
      </c>
      <c r="CD470" s="67">
        <v>15080000000</v>
      </c>
    </row>
    <row r="471" spans="1:82">
      <c r="A471" t="s">
        <v>53</v>
      </c>
      <c r="B471" t="s">
        <v>657</v>
      </c>
      <c r="C471" t="s">
        <v>70</v>
      </c>
      <c r="D471" t="s">
        <v>64</v>
      </c>
      <c r="E471" t="s">
        <v>153</v>
      </c>
      <c r="F471" s="67">
        <v>1995</v>
      </c>
      <c r="G471" t="s">
        <v>658</v>
      </c>
      <c r="H471" s="67">
        <v>7841471</v>
      </c>
      <c r="I471" s="67">
        <v>8738006424</v>
      </c>
      <c r="J471" s="67">
        <v>5863846412</v>
      </c>
      <c r="K471" s="67">
        <v>20805748265</v>
      </c>
      <c r="L471" s="67">
        <v>38048538727</v>
      </c>
      <c r="M471" s="67">
        <v>13196005466</v>
      </c>
      <c r="N471" s="67">
        <v>4925771854</v>
      </c>
      <c r="O471" s="67">
        <v>0</v>
      </c>
      <c r="P471" s="67">
        <v>794511870</v>
      </c>
      <c r="Q471" s="67">
        <v>8413341060</v>
      </c>
      <c r="R471" s="67">
        <v>11085574689</v>
      </c>
      <c r="S471" s="67">
        <v>0</v>
      </c>
      <c r="T471" s="67">
        <v>308674315</v>
      </c>
      <c r="U471" s="67">
        <v>11315674290</v>
      </c>
      <c r="V471" s="67">
        <v>1751708281</v>
      </c>
      <c r="W471" s="67">
        <v>0</v>
      </c>
      <c r="X471" s="67">
        <v>0</v>
      </c>
      <c r="Y471" s="67">
        <v>21860000000</v>
      </c>
      <c r="Z471" s="67">
        <v>0</v>
      </c>
      <c r="AA471" s="67">
        <v>96693430</v>
      </c>
      <c r="AB471" s="67">
        <v>19360684735</v>
      </c>
      <c r="AC471" s="67"/>
      <c r="AD471" s="67">
        <v>345413548</v>
      </c>
      <c r="AE471" s="67">
        <v>0</v>
      </c>
      <c r="AF471" s="67">
        <v>0</v>
      </c>
      <c r="AG471" s="67">
        <v>682035475</v>
      </c>
      <c r="AH471" s="67">
        <v>0</v>
      </c>
      <c r="AI471" s="67">
        <v>1370847649</v>
      </c>
      <c r="AJ471" s="67">
        <v>0</v>
      </c>
      <c r="AK471" s="67">
        <v>0</v>
      </c>
      <c r="AL471" s="67"/>
      <c r="AM471" s="67">
        <v>123401233619</v>
      </c>
      <c r="AN471" s="67">
        <v>52541721102</v>
      </c>
      <c r="AO471" s="67">
        <v>70394920902</v>
      </c>
      <c r="AP471" s="67">
        <v>172181758940</v>
      </c>
      <c r="AQ471" s="67">
        <v>193194158331</v>
      </c>
      <c r="AR471" s="67">
        <v>12828995377</v>
      </c>
      <c r="AS471" s="67">
        <v>10345964013</v>
      </c>
      <c r="AT471" s="67">
        <v>2483031363</v>
      </c>
      <c r="AU471" s="67">
        <v>1828000000</v>
      </c>
      <c r="AV471" s="67">
        <v>6486000000</v>
      </c>
      <c r="AW471" s="67">
        <v>14857250185</v>
      </c>
      <c r="AX471" s="67">
        <v>5871131107</v>
      </c>
      <c r="AY471" s="67">
        <v>2463152442</v>
      </c>
      <c r="AZ471" s="67">
        <v>3407978665</v>
      </c>
      <c r="BA471" s="67">
        <v>1550698567</v>
      </c>
      <c r="BB471" s="67">
        <v>0</v>
      </c>
      <c r="BC471" s="67">
        <v>67633797</v>
      </c>
      <c r="BD471" s="67">
        <v>4952318609</v>
      </c>
      <c r="BE471" s="67">
        <v>1645550315</v>
      </c>
      <c r="BF471" s="67">
        <v>0</v>
      </c>
      <c r="BG471" s="67">
        <v>769917791</v>
      </c>
      <c r="BH471" s="67">
        <v>4716773807</v>
      </c>
      <c r="BI471" s="67">
        <v>1122198810</v>
      </c>
      <c r="BJ471" s="67">
        <v>0</v>
      </c>
      <c r="BK471" s="67">
        <v>0</v>
      </c>
      <c r="BL471" s="67">
        <v>3594574997</v>
      </c>
      <c r="BM471" s="67"/>
      <c r="BN471" s="67">
        <v>5747296</v>
      </c>
      <c r="BO471" s="67">
        <v>1231119773</v>
      </c>
      <c r="BP471" s="67">
        <v>11465906</v>
      </c>
      <c r="BQ471" s="67">
        <v>163462410</v>
      </c>
      <c r="BR471" s="67"/>
      <c r="BS471" s="67"/>
      <c r="BT471" s="67">
        <v>673942017</v>
      </c>
      <c r="BU471" s="67">
        <v>0</v>
      </c>
      <c r="BV471" s="67">
        <v>1508837594</v>
      </c>
      <c r="BW471" s="67"/>
      <c r="BX471" s="67"/>
      <c r="BY471" s="67"/>
      <c r="BZ471" s="67">
        <v>49739503838</v>
      </c>
      <c r="CA471" s="67">
        <v>18897532713</v>
      </c>
      <c r="CB471" s="67">
        <v>30841971126</v>
      </c>
      <c r="CC471" s="67">
        <v>77484523208</v>
      </c>
      <c r="CD471" s="67">
        <v>82140000000</v>
      </c>
    </row>
    <row r="472" spans="1:82">
      <c r="A472" t="s">
        <v>53</v>
      </c>
      <c r="B472" t="s">
        <v>657</v>
      </c>
      <c r="C472" t="s">
        <v>70</v>
      </c>
      <c r="D472" t="s">
        <v>64</v>
      </c>
      <c r="E472" t="s">
        <v>153</v>
      </c>
      <c r="F472" s="67">
        <v>1996</v>
      </c>
      <c r="G472" t="s">
        <v>659</v>
      </c>
      <c r="H472" s="67">
        <v>7989367</v>
      </c>
      <c r="I472" s="67">
        <v>9140592792</v>
      </c>
      <c r="J472" s="67">
        <v>6026088857</v>
      </c>
      <c r="K472" s="67">
        <v>20466446671</v>
      </c>
      <c r="L472" s="67">
        <v>38170956399</v>
      </c>
      <c r="M472" s="67">
        <v>13226291381</v>
      </c>
      <c r="N472" s="67">
        <v>4904094385</v>
      </c>
      <c r="O472" s="67">
        <v>0</v>
      </c>
      <c r="P472" s="67">
        <v>790707243</v>
      </c>
      <c r="Q472" s="67">
        <v>8373052652</v>
      </c>
      <c r="R472" s="67">
        <v>11032489933</v>
      </c>
      <c r="S472" s="67">
        <v>0</v>
      </c>
      <c r="T472" s="67">
        <v>346755974</v>
      </c>
      <c r="U472" s="67">
        <v>11156881670</v>
      </c>
      <c r="V472" s="67">
        <v>1751708281</v>
      </c>
      <c r="W472" s="67">
        <v>0</v>
      </c>
      <c r="X472" s="67">
        <v>0</v>
      </c>
      <c r="Y472" s="67">
        <v>21470000000</v>
      </c>
      <c r="Z472" s="67">
        <v>0</v>
      </c>
      <c r="AA472" s="67">
        <v>96637932</v>
      </c>
      <c r="AB472" s="67">
        <v>19017238048</v>
      </c>
      <c r="AC472" s="67"/>
      <c r="AD472" s="67">
        <v>341219177</v>
      </c>
      <c r="AE472" s="67">
        <v>0</v>
      </c>
      <c r="AF472" s="67">
        <v>0</v>
      </c>
      <c r="AG472" s="67">
        <v>670400768</v>
      </c>
      <c r="AH472" s="67">
        <v>0</v>
      </c>
      <c r="AI472" s="67">
        <v>1347142252</v>
      </c>
      <c r="AJ472" s="67">
        <v>0</v>
      </c>
      <c r="AK472" s="67">
        <v>0</v>
      </c>
      <c r="AL472" s="67"/>
      <c r="AM472" s="67">
        <v>128824659898</v>
      </c>
      <c r="AN472" s="67">
        <v>54887033799</v>
      </c>
      <c r="AO472" s="67">
        <v>73459147962</v>
      </c>
      <c r="AP472" s="67">
        <v>179048841036</v>
      </c>
      <c r="AQ472" s="67">
        <v>199605751464</v>
      </c>
      <c r="AR472" s="67">
        <v>13249491499</v>
      </c>
      <c r="AS472" s="67">
        <v>10685073790</v>
      </c>
      <c r="AT472" s="67">
        <v>2564417709</v>
      </c>
      <c r="AU472" s="67">
        <v>2112000000</v>
      </c>
      <c r="AV472" s="67">
        <v>7173000000</v>
      </c>
      <c r="AW472" s="67">
        <v>15043755815</v>
      </c>
      <c r="AX472" s="67">
        <v>6210845302</v>
      </c>
      <c r="AY472" s="67">
        <v>2626407162</v>
      </c>
      <c r="AZ472" s="67">
        <v>3584438140</v>
      </c>
      <c r="BA472" s="67">
        <v>1419601570</v>
      </c>
      <c r="BB472" s="67">
        <v>0</v>
      </c>
      <c r="BC472" s="67">
        <v>73514997</v>
      </c>
      <c r="BD472" s="67">
        <v>5037980570</v>
      </c>
      <c r="BE472" s="67">
        <v>1812622309</v>
      </c>
      <c r="BF472" s="67">
        <v>0</v>
      </c>
      <c r="BG472" s="67">
        <v>489191066</v>
      </c>
      <c r="BH472" s="67">
        <v>3932910281</v>
      </c>
      <c r="BI472" s="67">
        <v>696753710</v>
      </c>
      <c r="BJ472" s="67">
        <v>0</v>
      </c>
      <c r="BK472" s="67">
        <v>0</v>
      </c>
      <c r="BL472" s="67">
        <v>3236156571</v>
      </c>
      <c r="BM472" s="67"/>
      <c r="BN472" s="67">
        <v>2867552</v>
      </c>
      <c r="BO472" s="67">
        <v>1081952356</v>
      </c>
      <c r="BP472" s="67">
        <v>12205103</v>
      </c>
      <c r="BQ472" s="67">
        <v>170692517</v>
      </c>
      <c r="BR472" s="67"/>
      <c r="BS472" s="67"/>
      <c r="BT472" s="67">
        <v>495075930</v>
      </c>
      <c r="BU472" s="67">
        <v>0</v>
      </c>
      <c r="BV472" s="67">
        <v>1473363113</v>
      </c>
      <c r="BW472" s="67"/>
      <c r="BX472" s="67"/>
      <c r="BY472" s="67"/>
      <c r="BZ472" s="67">
        <v>55771572128</v>
      </c>
      <c r="CA472" s="67">
        <v>21148194478</v>
      </c>
      <c r="CB472" s="67">
        <v>34623377650</v>
      </c>
      <c r="CC472" s="67">
        <v>82936729724</v>
      </c>
      <c r="CD472" s="67">
        <v>88000000000</v>
      </c>
    </row>
    <row r="473" spans="1:82">
      <c r="A473" t="s">
        <v>53</v>
      </c>
      <c r="B473" t="s">
        <v>657</v>
      </c>
      <c r="C473" t="s">
        <v>70</v>
      </c>
      <c r="D473" t="s">
        <v>64</v>
      </c>
      <c r="E473" t="s">
        <v>153</v>
      </c>
      <c r="F473" s="67">
        <v>1997</v>
      </c>
      <c r="G473" t="s">
        <v>660</v>
      </c>
      <c r="H473" s="67">
        <v>8137619</v>
      </c>
      <c r="I473" s="67">
        <v>9737617008</v>
      </c>
      <c r="J473" s="67">
        <v>6319179067</v>
      </c>
      <c r="K473" s="67">
        <v>22137563923</v>
      </c>
      <c r="L473" s="67">
        <v>38242098663</v>
      </c>
      <c r="M473" s="67">
        <v>13294795234</v>
      </c>
      <c r="N473" s="67">
        <v>4882416917</v>
      </c>
      <c r="O473" s="67">
        <v>0</v>
      </c>
      <c r="P473" s="67">
        <v>786902617</v>
      </c>
      <c r="Q473" s="67">
        <v>8332764243</v>
      </c>
      <c r="R473" s="67">
        <v>10979405176</v>
      </c>
      <c r="S473" s="67">
        <v>0</v>
      </c>
      <c r="T473" s="67">
        <v>370172646</v>
      </c>
      <c r="U473" s="67">
        <v>10913147701</v>
      </c>
      <c r="V473" s="67">
        <v>1664131696</v>
      </c>
      <c r="W473" s="67">
        <v>0</v>
      </c>
      <c r="X473" s="67">
        <v>0</v>
      </c>
      <c r="Y473" s="67">
        <v>21130000000</v>
      </c>
      <c r="Z473" s="67">
        <v>0</v>
      </c>
      <c r="AA473" s="67">
        <v>96597729</v>
      </c>
      <c r="AB473" s="67">
        <v>18716722197</v>
      </c>
      <c r="AC473" s="67"/>
      <c r="AD473" s="67">
        <v>337816690</v>
      </c>
      <c r="AE473" s="67">
        <v>0</v>
      </c>
      <c r="AF473" s="67">
        <v>0</v>
      </c>
      <c r="AG473" s="67">
        <v>659888467</v>
      </c>
      <c r="AH473" s="67">
        <v>0</v>
      </c>
      <c r="AI473" s="67">
        <v>1323605401</v>
      </c>
      <c r="AJ473" s="67">
        <v>0</v>
      </c>
      <c r="AK473" s="67">
        <v>0</v>
      </c>
      <c r="AL473" s="67"/>
      <c r="AM473" s="67">
        <v>134627771135</v>
      </c>
      <c r="AN473" s="67">
        <v>57453210540</v>
      </c>
      <c r="AO473" s="67">
        <v>76691801962</v>
      </c>
      <c r="AP473" s="67">
        <v>184912506639</v>
      </c>
      <c r="AQ473" s="67">
        <v>206910271728</v>
      </c>
      <c r="AR473" s="67">
        <v>14003672040</v>
      </c>
      <c r="AS473" s="67">
        <v>11293283903</v>
      </c>
      <c r="AT473" s="67">
        <v>2710388137</v>
      </c>
      <c r="AU473" s="67">
        <v>2319000000</v>
      </c>
      <c r="AV473" s="67">
        <v>8124000000</v>
      </c>
      <c r="AW473" s="67">
        <v>16006687153</v>
      </c>
      <c r="AX473" s="67">
        <v>6694734213</v>
      </c>
      <c r="AY473" s="67">
        <v>2882316122</v>
      </c>
      <c r="AZ473" s="67">
        <v>3812418090</v>
      </c>
      <c r="BA473" s="67">
        <v>1384282377</v>
      </c>
      <c r="BB473" s="67">
        <v>0</v>
      </c>
      <c r="BC473" s="67">
        <v>94834346</v>
      </c>
      <c r="BD473" s="67">
        <v>5271173579</v>
      </c>
      <c r="BE473" s="67">
        <v>1942201729</v>
      </c>
      <c r="BF473" s="67">
        <v>0</v>
      </c>
      <c r="BG473" s="67">
        <v>619460910</v>
      </c>
      <c r="BH473" s="67">
        <v>4095480363</v>
      </c>
      <c r="BI473" s="67">
        <v>499022860</v>
      </c>
      <c r="BJ473" s="67">
        <v>0</v>
      </c>
      <c r="BK473" s="67">
        <v>0</v>
      </c>
      <c r="BL473" s="67">
        <v>3596457503</v>
      </c>
      <c r="BM473" s="67"/>
      <c r="BN473" s="67">
        <v>5373503</v>
      </c>
      <c r="BO473" s="67">
        <v>789004487</v>
      </c>
      <c r="BP473" s="67">
        <v>12399018</v>
      </c>
      <c r="BQ473" s="67">
        <v>142794068</v>
      </c>
      <c r="BR473" s="67"/>
      <c r="BS473" s="67"/>
      <c r="BT473" s="67">
        <v>421417408</v>
      </c>
      <c r="BU473" s="67">
        <v>0</v>
      </c>
      <c r="BV473" s="67">
        <v>2225469019</v>
      </c>
      <c r="BW473" s="67"/>
      <c r="BX473" s="67"/>
      <c r="BY473" s="67"/>
      <c r="BZ473" s="67">
        <v>59813056821</v>
      </c>
      <c r="CA473" s="67">
        <v>22654737227</v>
      </c>
      <c r="CB473" s="67">
        <v>37158319594</v>
      </c>
      <c r="CC473" s="67">
        <v>88113896377</v>
      </c>
      <c r="CD473" s="67">
        <v>93920000000</v>
      </c>
    </row>
    <row r="474" spans="1:82">
      <c r="A474" t="s">
        <v>53</v>
      </c>
      <c r="B474" t="s">
        <v>657</v>
      </c>
      <c r="C474" t="s">
        <v>70</v>
      </c>
      <c r="D474" t="s">
        <v>64</v>
      </c>
      <c r="E474" t="s">
        <v>153</v>
      </c>
      <c r="F474" s="67">
        <v>1998</v>
      </c>
      <c r="G474" t="s">
        <v>661</v>
      </c>
      <c r="H474" s="67">
        <v>8286928</v>
      </c>
      <c r="I474" s="67">
        <v>10586424096</v>
      </c>
      <c r="J474" s="67">
        <v>5747372019</v>
      </c>
      <c r="K474" s="67">
        <v>24092902518</v>
      </c>
      <c r="L474" s="67">
        <v>38181391842</v>
      </c>
      <c r="M474" s="67">
        <v>13333734269</v>
      </c>
      <c r="N474" s="67">
        <v>4860739448</v>
      </c>
      <c r="O474" s="67">
        <v>0</v>
      </c>
      <c r="P474" s="67">
        <v>783097991</v>
      </c>
      <c r="Q474" s="67">
        <v>8292475835</v>
      </c>
      <c r="R474" s="67">
        <v>10926320420</v>
      </c>
      <c r="S474" s="67">
        <v>0</v>
      </c>
      <c r="T474" s="67">
        <v>368043858</v>
      </c>
      <c r="U474" s="67">
        <v>10780444073</v>
      </c>
      <c r="V474" s="67">
        <v>1664131696</v>
      </c>
      <c r="W474" s="67">
        <v>0</v>
      </c>
      <c r="X474" s="67">
        <v>0</v>
      </c>
      <c r="Y474" s="67">
        <v>20780000000</v>
      </c>
      <c r="Z474" s="67">
        <v>0</v>
      </c>
      <c r="AA474" s="67">
        <v>96518196</v>
      </c>
      <c r="AB474" s="67">
        <v>18399511021</v>
      </c>
      <c r="AC474" s="67"/>
      <c r="AD474" s="67">
        <v>333988326</v>
      </c>
      <c r="AE474" s="67">
        <v>0</v>
      </c>
      <c r="AF474" s="67">
        <v>0</v>
      </c>
      <c r="AG474" s="67">
        <v>649294040</v>
      </c>
      <c r="AH474" s="67">
        <v>0</v>
      </c>
      <c r="AI474" s="67">
        <v>1298542383</v>
      </c>
      <c r="AJ474" s="67">
        <v>0</v>
      </c>
      <c r="AK474" s="67">
        <v>0</v>
      </c>
      <c r="AL474" s="67"/>
      <c r="AM474" s="67">
        <v>140042122077</v>
      </c>
      <c r="AN474" s="67">
        <v>60755055519</v>
      </c>
      <c r="AO474" s="67">
        <v>78979869706</v>
      </c>
      <c r="AP474" s="67">
        <v>190304309474</v>
      </c>
      <c r="AQ474" s="67">
        <v>214742035355</v>
      </c>
      <c r="AR474" s="67">
        <v>15077732302</v>
      </c>
      <c r="AS474" s="67">
        <v>12159461534</v>
      </c>
      <c r="AT474" s="67">
        <v>2918270768</v>
      </c>
      <c r="AU474" s="67">
        <v>2271000000</v>
      </c>
      <c r="AV474" s="67">
        <v>9520000000</v>
      </c>
      <c r="AW474" s="67">
        <v>15591619558</v>
      </c>
      <c r="AX474" s="67">
        <v>6539943451</v>
      </c>
      <c r="AY474" s="67">
        <v>2791755128</v>
      </c>
      <c r="AZ474" s="67">
        <v>3748188323</v>
      </c>
      <c r="BA474" s="67">
        <v>1169981461</v>
      </c>
      <c r="BB474" s="67">
        <v>0</v>
      </c>
      <c r="BC474" s="67">
        <v>100715546</v>
      </c>
      <c r="BD474" s="67">
        <v>5317321881</v>
      </c>
      <c r="BE474" s="67">
        <v>2082310979</v>
      </c>
      <c r="BF474" s="67">
        <v>0</v>
      </c>
      <c r="BG474" s="67">
        <v>381346240</v>
      </c>
      <c r="BH474" s="67">
        <v>614178158</v>
      </c>
      <c r="BI474" s="67">
        <v>314350855</v>
      </c>
      <c r="BJ474" s="67">
        <v>0</v>
      </c>
      <c r="BK474" s="67">
        <v>0</v>
      </c>
      <c r="BL474" s="67">
        <v>299827302</v>
      </c>
      <c r="BM474" s="67"/>
      <c r="BN474" s="67">
        <v>677007</v>
      </c>
      <c r="BO474" s="67">
        <v>299150296</v>
      </c>
      <c r="BP474" s="67"/>
      <c r="BQ474" s="67">
        <v>0</v>
      </c>
      <c r="BR474" s="67"/>
      <c r="BS474" s="67"/>
      <c r="BT474" s="67">
        <v>0</v>
      </c>
      <c r="BU474" s="67">
        <v>0</v>
      </c>
      <c r="BV474" s="67">
        <v>0</v>
      </c>
      <c r="BW474" s="67"/>
      <c r="BX474" s="67"/>
      <c r="BY474" s="67"/>
      <c r="BZ474" s="67">
        <v>60939965665</v>
      </c>
      <c r="CA474" s="67">
        <v>23087727276</v>
      </c>
      <c r="CB474" s="67">
        <v>37852238388</v>
      </c>
      <c r="CC474" s="67">
        <v>84974495682</v>
      </c>
      <c r="CD474" s="67">
        <v>92220000000</v>
      </c>
    </row>
    <row r="475" spans="1:82">
      <c r="A475" t="s">
        <v>53</v>
      </c>
      <c r="B475" t="s">
        <v>657</v>
      </c>
      <c r="C475" t="s">
        <v>70</v>
      </c>
      <c r="D475" t="s">
        <v>64</v>
      </c>
      <c r="E475" t="s">
        <v>153</v>
      </c>
      <c r="F475" s="67">
        <v>1999</v>
      </c>
      <c r="G475" t="s">
        <v>662</v>
      </c>
      <c r="H475" s="67">
        <v>8439052</v>
      </c>
      <c r="I475" s="67">
        <v>11170575848</v>
      </c>
      <c r="J475" s="67">
        <v>5551562106</v>
      </c>
      <c r="K475" s="67">
        <v>25585244727</v>
      </c>
      <c r="L475" s="67">
        <v>38287492796</v>
      </c>
      <c r="M475" s="67">
        <v>13365101821</v>
      </c>
      <c r="N475" s="67">
        <v>4839061979</v>
      </c>
      <c r="O475" s="67">
        <v>0</v>
      </c>
      <c r="P475" s="67">
        <v>779293364</v>
      </c>
      <c r="Q475" s="67">
        <v>8252187427</v>
      </c>
      <c r="R475" s="67">
        <v>10873235664</v>
      </c>
      <c r="S475" s="67">
        <v>0</v>
      </c>
      <c r="T475" s="67">
        <v>422446228</v>
      </c>
      <c r="U475" s="67">
        <v>10649602767</v>
      </c>
      <c r="V475" s="67">
        <v>1664131696</v>
      </c>
      <c r="W475" s="67">
        <v>0</v>
      </c>
      <c r="X475" s="67">
        <v>0</v>
      </c>
      <c r="Y475" s="67">
        <v>20390000000</v>
      </c>
      <c r="Z475" s="67">
        <v>0</v>
      </c>
      <c r="AA475" s="67">
        <v>96497220</v>
      </c>
      <c r="AB475" s="67">
        <v>18055014914</v>
      </c>
      <c r="AC475" s="67"/>
      <c r="AD475" s="67">
        <v>331139273</v>
      </c>
      <c r="AE475" s="67">
        <v>0</v>
      </c>
      <c r="AF475" s="67">
        <v>0</v>
      </c>
      <c r="AG475" s="67">
        <v>638234224</v>
      </c>
      <c r="AH475" s="67">
        <v>0</v>
      </c>
      <c r="AI475" s="67">
        <v>1273867071</v>
      </c>
      <c r="AJ475" s="67">
        <v>0</v>
      </c>
      <c r="AK475" s="67">
        <v>0</v>
      </c>
      <c r="AL475" s="67"/>
      <c r="AM475" s="67">
        <v>145271647506</v>
      </c>
      <c r="AN475" s="67">
        <v>64084623164</v>
      </c>
      <c r="AO475" s="67">
        <v>81099804673</v>
      </c>
      <c r="AP475" s="67">
        <v>195747137467</v>
      </c>
      <c r="AQ475" s="67">
        <v>221870681222</v>
      </c>
      <c r="AR475" s="67">
        <v>14600666679</v>
      </c>
      <c r="AS475" s="67">
        <v>11774731193</v>
      </c>
      <c r="AT475" s="67">
        <v>2825935486</v>
      </c>
      <c r="AU475" s="67">
        <v>2241000000</v>
      </c>
      <c r="AV475" s="67">
        <v>10328000000</v>
      </c>
      <c r="AW475" s="67">
        <v>15300637227</v>
      </c>
      <c r="AX475" s="67">
        <v>6403777541</v>
      </c>
      <c r="AY475" s="67">
        <v>2756687549</v>
      </c>
      <c r="AZ475" s="67">
        <v>3647089992</v>
      </c>
      <c r="BA475" s="67">
        <v>835427097</v>
      </c>
      <c r="BB475" s="67">
        <v>0</v>
      </c>
      <c r="BC475" s="67">
        <v>91158596</v>
      </c>
      <c r="BD475" s="67">
        <v>5329255946</v>
      </c>
      <c r="BE475" s="67">
        <v>2030254957</v>
      </c>
      <c r="BF475" s="67">
        <v>0</v>
      </c>
      <c r="BG475" s="67">
        <v>610763091</v>
      </c>
      <c r="BH475" s="67">
        <v>524021562</v>
      </c>
      <c r="BI475" s="67">
        <v>98914289</v>
      </c>
      <c r="BJ475" s="67">
        <v>0</v>
      </c>
      <c r="BK475" s="67">
        <v>0</v>
      </c>
      <c r="BL475" s="67">
        <v>425107273</v>
      </c>
      <c r="BM475" s="67"/>
      <c r="BN475" s="67">
        <v>3276954</v>
      </c>
      <c r="BO475" s="67">
        <v>421830319</v>
      </c>
      <c r="BP475" s="67"/>
      <c r="BQ475" s="67">
        <v>0</v>
      </c>
      <c r="BR475" s="67"/>
      <c r="BS475" s="67"/>
      <c r="BT475" s="67">
        <v>0</v>
      </c>
      <c r="BU475" s="67">
        <v>0</v>
      </c>
      <c r="BV475" s="67">
        <v>0</v>
      </c>
      <c r="BW475" s="67"/>
      <c r="BX475" s="67"/>
      <c r="BY475" s="67"/>
      <c r="BZ475" s="67">
        <v>63105584232</v>
      </c>
      <c r="CA475" s="67">
        <v>23889113984</v>
      </c>
      <c r="CB475" s="67">
        <v>39216470248</v>
      </c>
      <c r="CC475" s="67">
        <v>85443909700</v>
      </c>
      <c r="CD475" s="67">
        <v>93530000000</v>
      </c>
    </row>
    <row r="476" spans="1:82">
      <c r="A476" t="s">
        <v>53</v>
      </c>
      <c r="B476" t="s">
        <v>657</v>
      </c>
      <c r="C476" t="s">
        <v>70</v>
      </c>
      <c r="D476" t="s">
        <v>64</v>
      </c>
      <c r="E476" t="s">
        <v>153</v>
      </c>
      <c r="F476" s="67">
        <v>2000</v>
      </c>
      <c r="G476" t="s">
        <v>663</v>
      </c>
      <c r="H476" s="67">
        <v>8592656</v>
      </c>
      <c r="I476" s="67">
        <v>11617069334</v>
      </c>
      <c r="J476" s="67">
        <v>5401728809</v>
      </c>
      <c r="K476" s="67">
        <v>25332000467</v>
      </c>
      <c r="L476" s="67">
        <v>38342396030</v>
      </c>
      <c r="M476" s="67">
        <v>13391782272</v>
      </c>
      <c r="N476" s="67">
        <v>4817384510</v>
      </c>
      <c r="O476" s="67">
        <v>0</v>
      </c>
      <c r="P476" s="67">
        <v>775488738</v>
      </c>
      <c r="Q476" s="67">
        <v>8211899019</v>
      </c>
      <c r="R476" s="67">
        <v>10820150908</v>
      </c>
      <c r="S476" s="67">
        <v>0</v>
      </c>
      <c r="T476" s="67">
        <v>453760705</v>
      </c>
      <c r="U476" s="67">
        <v>10500187432</v>
      </c>
      <c r="V476" s="67">
        <v>1664131696</v>
      </c>
      <c r="W476" s="67">
        <v>0</v>
      </c>
      <c r="X476" s="67">
        <v>0</v>
      </c>
      <c r="Y476" s="67">
        <v>20080000000</v>
      </c>
      <c r="Z476" s="67">
        <v>0</v>
      </c>
      <c r="AA476" s="67">
        <v>96387098</v>
      </c>
      <c r="AB476" s="67">
        <v>17773865640</v>
      </c>
      <c r="AC476" s="67"/>
      <c r="AD476" s="67">
        <v>329180034</v>
      </c>
      <c r="AE476" s="67">
        <v>0</v>
      </c>
      <c r="AF476" s="67">
        <v>0</v>
      </c>
      <c r="AG476" s="67">
        <v>626668175</v>
      </c>
      <c r="AH476" s="67">
        <v>0</v>
      </c>
      <c r="AI476" s="67">
        <v>1249191760</v>
      </c>
      <c r="AJ476" s="67">
        <v>0</v>
      </c>
      <c r="AK476" s="67">
        <v>0</v>
      </c>
      <c r="AL476" s="67"/>
      <c r="AM476" s="67">
        <v>150010344267</v>
      </c>
      <c r="AN476" s="67">
        <v>64117131162</v>
      </c>
      <c r="AO476" s="67">
        <v>85335764589</v>
      </c>
      <c r="AP476" s="67">
        <v>201998312588</v>
      </c>
      <c r="AQ476" s="67">
        <v>228028469449</v>
      </c>
      <c r="AR476" s="67">
        <v>14703948699</v>
      </c>
      <c r="AS476" s="67">
        <v>11858023145</v>
      </c>
      <c r="AT476" s="67">
        <v>2845925555</v>
      </c>
      <c r="AU476" s="67">
        <v>2281000000</v>
      </c>
      <c r="AV476" s="67">
        <v>10697000000</v>
      </c>
      <c r="AW476" s="67">
        <v>15303140050</v>
      </c>
      <c r="AX476" s="67">
        <v>6169521743</v>
      </c>
      <c r="AY476" s="67">
        <v>2651899372</v>
      </c>
      <c r="AZ476" s="67">
        <v>3517622371</v>
      </c>
      <c r="BA476" s="67">
        <v>743273622</v>
      </c>
      <c r="BB476" s="67">
        <v>0</v>
      </c>
      <c r="BC476" s="67">
        <v>74250147</v>
      </c>
      <c r="BD476" s="67">
        <v>5476531921</v>
      </c>
      <c r="BE476" s="67">
        <v>2057894402</v>
      </c>
      <c r="BF476" s="67">
        <v>0</v>
      </c>
      <c r="BG476" s="67">
        <v>781668216</v>
      </c>
      <c r="BH476" s="67">
        <v>362530282</v>
      </c>
      <c r="BI476" s="67">
        <v>0</v>
      </c>
      <c r="BJ476" s="67">
        <v>0</v>
      </c>
      <c r="BK476" s="67">
        <v>0</v>
      </c>
      <c r="BL476" s="67">
        <v>362530282</v>
      </c>
      <c r="BM476" s="67"/>
      <c r="BN476" s="67">
        <v>1898688</v>
      </c>
      <c r="BO476" s="67">
        <v>360631594</v>
      </c>
      <c r="BP476" s="67"/>
      <c r="BQ476" s="67">
        <v>0</v>
      </c>
      <c r="BR476" s="67"/>
      <c r="BS476" s="67"/>
      <c r="BT476" s="67">
        <v>0</v>
      </c>
      <c r="BU476" s="67">
        <v>0</v>
      </c>
      <c r="BV476" s="67">
        <v>0</v>
      </c>
      <c r="BW476" s="67"/>
      <c r="BX476" s="67"/>
      <c r="BY476" s="67"/>
      <c r="BZ476" s="67">
        <v>65734635381</v>
      </c>
      <c r="CA476" s="67">
        <v>24187164951</v>
      </c>
      <c r="CB476" s="67">
        <v>41547470430</v>
      </c>
      <c r="CC476" s="67">
        <v>87688254413</v>
      </c>
      <c r="CD476" s="67">
        <v>96100000000</v>
      </c>
    </row>
    <row r="477" spans="1:82">
      <c r="A477" t="s">
        <v>53</v>
      </c>
      <c r="B477" t="s">
        <v>657</v>
      </c>
      <c r="C477" t="s">
        <v>70</v>
      </c>
      <c r="D477" t="s">
        <v>64</v>
      </c>
      <c r="E477" t="s">
        <v>153</v>
      </c>
      <c r="F477" s="67">
        <v>2001</v>
      </c>
      <c r="G477" t="s">
        <v>664</v>
      </c>
      <c r="H477" s="67">
        <v>8746084</v>
      </c>
      <c r="I477" s="67">
        <v>11814217075</v>
      </c>
      <c r="J477" s="67">
        <v>5678521774</v>
      </c>
      <c r="K477" s="67">
        <v>26324936941</v>
      </c>
      <c r="L477" s="67">
        <v>38512575719</v>
      </c>
      <c r="M477" s="67">
        <v>13396469374</v>
      </c>
      <c r="N477" s="67">
        <v>4795626874</v>
      </c>
      <c r="O477" s="67">
        <v>0</v>
      </c>
      <c r="P477" s="67">
        <v>772652322</v>
      </c>
      <c r="Q477" s="67">
        <v>8181863303</v>
      </c>
      <c r="R477" s="67">
        <v>10780575289</v>
      </c>
      <c r="S477" s="67">
        <v>0</v>
      </c>
      <c r="T477" s="67">
        <v>502705098</v>
      </c>
      <c r="U477" s="67">
        <v>17527235021</v>
      </c>
      <c r="V477" s="67">
        <v>5001312941</v>
      </c>
      <c r="W477" s="67">
        <v>0</v>
      </c>
      <c r="X477" s="67">
        <v>0</v>
      </c>
      <c r="Y477" s="67">
        <v>19750000000</v>
      </c>
      <c r="Z477" s="67">
        <v>0</v>
      </c>
      <c r="AA477" s="67">
        <v>96339029</v>
      </c>
      <c r="AB477" s="67">
        <v>17487636218</v>
      </c>
      <c r="AC477" s="67"/>
      <c r="AD477" s="67">
        <v>324036596</v>
      </c>
      <c r="AE477" s="67">
        <v>0</v>
      </c>
      <c r="AF477" s="67">
        <v>0</v>
      </c>
      <c r="AG477" s="67">
        <v>614798254</v>
      </c>
      <c r="AH477" s="67">
        <v>0</v>
      </c>
      <c r="AI477" s="67">
        <v>1224999215</v>
      </c>
      <c r="AJ477" s="67">
        <v>0</v>
      </c>
      <c r="AK477" s="67">
        <v>0</v>
      </c>
      <c r="AL477" s="67"/>
      <c r="AM477" s="67">
        <v>154671454827</v>
      </c>
      <c r="AN477" s="67">
        <v>66320489710</v>
      </c>
      <c r="AO477" s="67">
        <v>87810478782</v>
      </c>
      <c r="AP477" s="67">
        <v>208752108487</v>
      </c>
      <c r="AQ477" s="67">
        <v>235516179427</v>
      </c>
      <c r="AR477" s="67">
        <v>13287850349</v>
      </c>
      <c r="AS477" s="67">
        <v>10716008346</v>
      </c>
      <c r="AT477" s="67">
        <v>2571842003</v>
      </c>
      <c r="AU477" s="67">
        <v>2436000000</v>
      </c>
      <c r="AV477" s="67">
        <v>11293000000</v>
      </c>
      <c r="AW477" s="67">
        <v>13516806294</v>
      </c>
      <c r="AX477" s="67">
        <v>4028819576</v>
      </c>
      <c r="AY477" s="67">
        <v>1884035488</v>
      </c>
      <c r="AZ477" s="67">
        <v>2144784088</v>
      </c>
      <c r="BA477" s="67">
        <v>810555939</v>
      </c>
      <c r="BB477" s="67">
        <v>0</v>
      </c>
      <c r="BC477" s="67">
        <v>87482846</v>
      </c>
      <c r="BD477" s="67">
        <v>5569919896</v>
      </c>
      <c r="BE477" s="67">
        <v>1995078642</v>
      </c>
      <c r="BF477" s="67">
        <v>0</v>
      </c>
      <c r="BG477" s="67">
        <v>1024949395</v>
      </c>
      <c r="BH477" s="67">
        <v>2995176963</v>
      </c>
      <c r="BI477" s="67">
        <v>2835525459</v>
      </c>
      <c r="BJ477" s="67">
        <v>0</v>
      </c>
      <c r="BK477" s="67">
        <v>0</v>
      </c>
      <c r="BL477" s="67">
        <v>159651504</v>
      </c>
      <c r="BM477" s="67"/>
      <c r="BN477" s="67">
        <v>192475</v>
      </c>
      <c r="BO477" s="67">
        <v>159459028</v>
      </c>
      <c r="BP477" s="67"/>
      <c r="BQ477" s="67">
        <v>0</v>
      </c>
      <c r="BR477" s="67"/>
      <c r="BS477" s="67"/>
      <c r="BT477" s="67">
        <v>0</v>
      </c>
      <c r="BU477" s="67">
        <v>0</v>
      </c>
      <c r="BV477" s="67">
        <v>0</v>
      </c>
      <c r="BW477" s="67"/>
      <c r="BX477" s="67"/>
      <c r="BY477" s="67"/>
      <c r="BZ477" s="67">
        <v>65805080881</v>
      </c>
      <c r="CA477" s="67">
        <v>26703039152</v>
      </c>
      <c r="CB477" s="67">
        <v>39102041729</v>
      </c>
      <c r="CC477" s="67">
        <v>86747914487</v>
      </c>
      <c r="CD477" s="67">
        <v>95600000000</v>
      </c>
    </row>
    <row r="478" spans="1:82">
      <c r="A478" t="s">
        <v>53</v>
      </c>
      <c r="B478" t="s">
        <v>657</v>
      </c>
      <c r="C478" t="s">
        <v>70</v>
      </c>
      <c r="D478" t="s">
        <v>64</v>
      </c>
      <c r="E478" t="s">
        <v>153</v>
      </c>
      <c r="F478" s="67">
        <v>2002</v>
      </c>
      <c r="G478" t="s">
        <v>665</v>
      </c>
      <c r="H478" s="67">
        <v>8900583</v>
      </c>
      <c r="I478" s="67">
        <v>12187523166</v>
      </c>
      <c r="J478" s="67">
        <v>5293706290</v>
      </c>
      <c r="K478" s="67">
        <v>27348506188</v>
      </c>
      <c r="L478" s="67">
        <v>38544285785</v>
      </c>
      <c r="M478" s="67">
        <v>13452354098</v>
      </c>
      <c r="N478" s="67">
        <v>4773869237</v>
      </c>
      <c r="O478" s="67">
        <v>0</v>
      </c>
      <c r="P478" s="67">
        <v>769815907</v>
      </c>
      <c r="Q478" s="67">
        <v>8151827586</v>
      </c>
      <c r="R478" s="67">
        <v>10740999671</v>
      </c>
      <c r="S478" s="67">
        <v>0</v>
      </c>
      <c r="T478" s="67">
        <v>518628435</v>
      </c>
      <c r="U478" s="67">
        <v>19275828029</v>
      </c>
      <c r="V478" s="67">
        <v>5556313620</v>
      </c>
      <c r="W478" s="67">
        <v>0</v>
      </c>
      <c r="X478" s="67">
        <v>0</v>
      </c>
      <c r="Y478" s="67">
        <v>19410000000</v>
      </c>
      <c r="Z478" s="67">
        <v>0</v>
      </c>
      <c r="AA478" s="67">
        <v>96331163</v>
      </c>
      <c r="AB478" s="67">
        <v>17192009712</v>
      </c>
      <c r="AC478" s="67"/>
      <c r="AD478" s="67">
        <v>318893158</v>
      </c>
      <c r="AE478" s="67">
        <v>0</v>
      </c>
      <c r="AF478" s="67">
        <v>0</v>
      </c>
      <c r="AG478" s="67">
        <v>603628935</v>
      </c>
      <c r="AH478" s="67">
        <v>0</v>
      </c>
      <c r="AI478" s="67">
        <v>1202089508</v>
      </c>
      <c r="AJ478" s="67">
        <v>0</v>
      </c>
      <c r="AK478" s="67">
        <v>0</v>
      </c>
      <c r="AL478" s="67"/>
      <c r="AM478" s="67">
        <v>159659650589</v>
      </c>
      <c r="AN478" s="67">
        <v>68730244744</v>
      </c>
      <c r="AO478" s="67">
        <v>90401307720</v>
      </c>
      <c r="AP478" s="67">
        <v>214188683323</v>
      </c>
      <c r="AQ478" s="67">
        <v>242413373931</v>
      </c>
      <c r="AR478" s="67">
        <v>11667785137</v>
      </c>
      <c r="AS478" s="67">
        <v>9409504143</v>
      </c>
      <c r="AT478" s="67">
        <v>2258280994</v>
      </c>
      <c r="AU478" s="67">
        <v>2292000000</v>
      </c>
      <c r="AV478" s="67">
        <v>11841000000</v>
      </c>
      <c r="AW478" s="67">
        <v>13138597386</v>
      </c>
      <c r="AX478" s="67">
        <v>3948845088</v>
      </c>
      <c r="AY478" s="67">
        <v>1846602718</v>
      </c>
      <c r="AZ478" s="67">
        <v>2102242370</v>
      </c>
      <c r="BA478" s="67">
        <v>807586691</v>
      </c>
      <c r="BB478" s="67">
        <v>0</v>
      </c>
      <c r="BC478" s="67">
        <v>105126446</v>
      </c>
      <c r="BD478" s="67">
        <v>5672669421</v>
      </c>
      <c r="BE478" s="67">
        <v>1937239056</v>
      </c>
      <c r="BF478" s="67">
        <v>0</v>
      </c>
      <c r="BG478" s="67">
        <v>667130684</v>
      </c>
      <c r="BH478" s="67">
        <v>4008742655</v>
      </c>
      <c r="BI478" s="67">
        <v>3557654105</v>
      </c>
      <c r="BJ478" s="67">
        <v>0</v>
      </c>
      <c r="BK478" s="67">
        <v>0</v>
      </c>
      <c r="BL478" s="67">
        <v>451088550</v>
      </c>
      <c r="BM478" s="67"/>
      <c r="BN478" s="67">
        <v>34934</v>
      </c>
      <c r="BO478" s="67">
        <v>451053617</v>
      </c>
      <c r="BP478" s="67"/>
      <c r="BQ478" s="67">
        <v>0</v>
      </c>
      <c r="BR478" s="67"/>
      <c r="BS478" s="67"/>
      <c r="BT478" s="67">
        <v>0</v>
      </c>
      <c r="BU478" s="67">
        <v>0</v>
      </c>
      <c r="BV478" s="67">
        <v>0</v>
      </c>
      <c r="BW478" s="67"/>
      <c r="BX478" s="67"/>
      <c r="BY478" s="67"/>
      <c r="BZ478" s="67">
        <v>59976988612</v>
      </c>
      <c r="CA478" s="67">
        <v>23974220179</v>
      </c>
      <c r="CB478" s="67">
        <v>36002768433</v>
      </c>
      <c r="CC478" s="67">
        <v>79243113790</v>
      </c>
      <c r="CD478" s="67">
        <v>88790000000</v>
      </c>
    </row>
    <row r="479" spans="1:82">
      <c r="A479" t="s">
        <v>53</v>
      </c>
      <c r="B479" t="s">
        <v>657</v>
      </c>
      <c r="C479" t="s">
        <v>70</v>
      </c>
      <c r="D479" t="s">
        <v>64</v>
      </c>
      <c r="E479" t="s">
        <v>153</v>
      </c>
      <c r="F479" s="67">
        <v>2003</v>
      </c>
      <c r="G479" t="s">
        <v>666</v>
      </c>
      <c r="H479" s="67">
        <v>9057378</v>
      </c>
      <c r="I479" s="67">
        <v>12455837384</v>
      </c>
      <c r="J479" s="67">
        <v>5864784450</v>
      </c>
      <c r="K479" s="67">
        <v>24970035015</v>
      </c>
      <c r="L479" s="67">
        <v>38090762859</v>
      </c>
      <c r="M479" s="67">
        <v>13212951156</v>
      </c>
      <c r="N479" s="67">
        <v>4752111600</v>
      </c>
      <c r="O479" s="67">
        <v>0</v>
      </c>
      <c r="P479" s="67">
        <v>766979491</v>
      </c>
      <c r="Q479" s="67">
        <v>8121791870</v>
      </c>
      <c r="R479" s="67">
        <v>10701424053</v>
      </c>
      <c r="S479" s="67">
        <v>0</v>
      </c>
      <c r="T479" s="67">
        <v>472850023</v>
      </c>
      <c r="U479" s="67">
        <v>19204403149</v>
      </c>
      <c r="V479" s="67">
        <v>5556313620</v>
      </c>
      <c r="W479" s="67">
        <v>0</v>
      </c>
      <c r="X479" s="67">
        <v>0</v>
      </c>
      <c r="Y479" s="67">
        <v>19100000000</v>
      </c>
      <c r="Z479" s="67">
        <v>0</v>
      </c>
      <c r="AA479" s="67">
        <v>96329852</v>
      </c>
      <c r="AB479" s="67">
        <v>16923548885</v>
      </c>
      <c r="AC479" s="67"/>
      <c r="AD479" s="67">
        <v>313749720</v>
      </c>
      <c r="AE479" s="67">
        <v>0</v>
      </c>
      <c r="AF479" s="67">
        <v>0</v>
      </c>
      <c r="AG479" s="67">
        <v>591301319</v>
      </c>
      <c r="AH479" s="67">
        <v>0</v>
      </c>
      <c r="AI479" s="67">
        <v>1179125943</v>
      </c>
      <c r="AJ479" s="67">
        <v>0</v>
      </c>
      <c r="AK479" s="67">
        <v>0</v>
      </c>
      <c r="AL479" s="67"/>
      <c r="AM479" s="67">
        <v>164417348966</v>
      </c>
      <c r="AN479" s="67">
        <v>71063555428</v>
      </c>
      <c r="AO479" s="67">
        <v>92843968283</v>
      </c>
      <c r="AP479" s="67">
        <v>222157441136</v>
      </c>
      <c r="AQ479" s="67">
        <v>247355607366</v>
      </c>
      <c r="AR479" s="67">
        <v>10225991824</v>
      </c>
      <c r="AS479" s="67">
        <v>8246767600</v>
      </c>
      <c r="AT479" s="67">
        <v>1979224224</v>
      </c>
      <c r="AU479" s="67">
        <v>2624000000</v>
      </c>
      <c r="AV479" s="67">
        <v>11172000000</v>
      </c>
      <c r="AW479" s="67">
        <v>13519328456</v>
      </c>
      <c r="AX479" s="67">
        <v>4197991833</v>
      </c>
      <c r="AY479" s="67">
        <v>1974819582</v>
      </c>
      <c r="AZ479" s="67">
        <v>2223172251</v>
      </c>
      <c r="BA479" s="67">
        <v>953500642</v>
      </c>
      <c r="BB479" s="67">
        <v>0</v>
      </c>
      <c r="BC479" s="67">
        <v>178641443</v>
      </c>
      <c r="BD479" s="67">
        <v>5758789439</v>
      </c>
      <c r="BE479" s="67">
        <v>1980591951</v>
      </c>
      <c r="BF479" s="67">
        <v>0</v>
      </c>
      <c r="BG479" s="67">
        <v>449813149</v>
      </c>
      <c r="BH479" s="67">
        <v>5165104055</v>
      </c>
      <c r="BI479" s="67">
        <v>4416605340</v>
      </c>
      <c r="BJ479" s="67">
        <v>747210865</v>
      </c>
      <c r="BK479" s="67">
        <v>0</v>
      </c>
      <c r="BL479" s="67">
        <v>1287850</v>
      </c>
      <c r="BM479" s="67"/>
      <c r="BN479" s="67">
        <v>1287850</v>
      </c>
      <c r="BO479" s="67">
        <v>0</v>
      </c>
      <c r="BP479" s="67"/>
      <c r="BQ479" s="67">
        <v>0</v>
      </c>
      <c r="BR479" s="67"/>
      <c r="BS479" s="67"/>
      <c r="BT479" s="67">
        <v>0</v>
      </c>
      <c r="BU479" s="67">
        <v>0</v>
      </c>
      <c r="BV479" s="67">
        <v>0</v>
      </c>
      <c r="BW479" s="67"/>
      <c r="BX479" s="67"/>
      <c r="BY479" s="67"/>
      <c r="BZ479" s="67">
        <v>63839727418</v>
      </c>
      <c r="CA479" s="67">
        <v>25792327108</v>
      </c>
      <c r="CB479" s="67">
        <v>38047400309</v>
      </c>
      <c r="CC479" s="67">
        <v>84202151753</v>
      </c>
      <c r="CD479" s="67">
        <v>92750000000</v>
      </c>
    </row>
    <row r="480" spans="1:82">
      <c r="A480" t="s">
        <v>53</v>
      </c>
      <c r="B480" t="s">
        <v>657</v>
      </c>
      <c r="C480" t="s">
        <v>70</v>
      </c>
      <c r="D480" t="s">
        <v>64</v>
      </c>
      <c r="E480" t="s">
        <v>153</v>
      </c>
      <c r="F480" s="67">
        <v>2004</v>
      </c>
      <c r="G480" t="s">
        <v>667</v>
      </c>
      <c r="H480" s="67">
        <v>9216279</v>
      </c>
      <c r="I480" s="67">
        <v>12716416444</v>
      </c>
      <c r="J480" s="67">
        <v>5900231081</v>
      </c>
      <c r="K480" s="67">
        <v>23868435710</v>
      </c>
      <c r="L480" s="67">
        <v>38091171448</v>
      </c>
      <c r="M480" s="67">
        <v>13202134758</v>
      </c>
      <c r="N480" s="67">
        <v>4730353963</v>
      </c>
      <c r="O480" s="67">
        <v>0</v>
      </c>
      <c r="P480" s="67">
        <v>764143075</v>
      </c>
      <c r="Q480" s="67">
        <v>8091756154</v>
      </c>
      <c r="R480" s="67">
        <v>10661848435</v>
      </c>
      <c r="S480" s="67">
        <v>0</v>
      </c>
      <c r="T480" s="67">
        <v>508255322</v>
      </c>
      <c r="U480" s="67">
        <v>19063013054</v>
      </c>
      <c r="V480" s="67">
        <v>5556313620</v>
      </c>
      <c r="W480" s="67">
        <v>0</v>
      </c>
      <c r="X480" s="67">
        <v>0</v>
      </c>
      <c r="Y480" s="67">
        <v>18840000000</v>
      </c>
      <c r="Z480" s="67">
        <v>0</v>
      </c>
      <c r="AA480" s="67">
        <v>96292271</v>
      </c>
      <c r="AB480" s="67">
        <v>16700260838</v>
      </c>
      <c r="AC480" s="67"/>
      <c r="AD480" s="67">
        <v>308606282</v>
      </c>
      <c r="AE480" s="67">
        <v>0</v>
      </c>
      <c r="AF480" s="67">
        <v>0</v>
      </c>
      <c r="AG480" s="67">
        <v>578954842</v>
      </c>
      <c r="AH480" s="67">
        <v>0</v>
      </c>
      <c r="AI480" s="67">
        <v>1155606450</v>
      </c>
      <c r="AJ480" s="67">
        <v>0</v>
      </c>
      <c r="AK480" s="67">
        <v>0</v>
      </c>
      <c r="AL480" s="67"/>
      <c r="AM480" s="67">
        <v>169298768017</v>
      </c>
      <c r="AN480" s="67">
        <v>73466988905</v>
      </c>
      <c r="AO480" s="67">
        <v>95317319139</v>
      </c>
      <c r="AP480" s="67">
        <v>228534840767</v>
      </c>
      <c r="AQ480" s="67">
        <v>252592571823</v>
      </c>
      <c r="AR480" s="67">
        <v>9740423764</v>
      </c>
      <c r="AS480" s="67">
        <v>7855180455</v>
      </c>
      <c r="AT480" s="67">
        <v>1885243309</v>
      </c>
      <c r="AU480" s="67">
        <v>2757000000</v>
      </c>
      <c r="AV480" s="67">
        <v>11153000000</v>
      </c>
      <c r="AW480" s="67">
        <v>14277550820</v>
      </c>
      <c r="AX480" s="67">
        <v>4410131440</v>
      </c>
      <c r="AY480" s="67">
        <v>2092614201</v>
      </c>
      <c r="AZ480" s="67">
        <v>2317517240</v>
      </c>
      <c r="BA480" s="67">
        <v>985832988</v>
      </c>
      <c r="BB480" s="67">
        <v>0</v>
      </c>
      <c r="BC480" s="67">
        <v>208047441</v>
      </c>
      <c r="BD480" s="67">
        <v>5913922035</v>
      </c>
      <c r="BE480" s="67">
        <v>2149934264</v>
      </c>
      <c r="BF480" s="67">
        <v>0</v>
      </c>
      <c r="BG480" s="67">
        <v>609682651</v>
      </c>
      <c r="BH480" s="67">
        <v>6163961957</v>
      </c>
      <c r="BI480" s="67">
        <v>3633702088</v>
      </c>
      <c r="BJ480" s="67">
        <v>1418042949</v>
      </c>
      <c r="BK480" s="67">
        <v>0</v>
      </c>
      <c r="BL480" s="67">
        <v>1112216920</v>
      </c>
      <c r="BM480" s="67"/>
      <c r="BN480" s="67">
        <v>22052607</v>
      </c>
      <c r="BO480" s="67">
        <v>1085472857</v>
      </c>
      <c r="BP480" s="67"/>
      <c r="BQ480" s="67">
        <v>0</v>
      </c>
      <c r="BR480" s="67"/>
      <c r="BS480" s="67"/>
      <c r="BT480" s="67">
        <v>4691456</v>
      </c>
      <c r="BU480" s="67">
        <v>0</v>
      </c>
      <c r="BV480" s="67">
        <v>0</v>
      </c>
      <c r="BW480" s="67"/>
      <c r="BX480" s="67"/>
      <c r="BY480" s="67"/>
      <c r="BZ480" s="67">
        <v>59230738200</v>
      </c>
      <c r="CA480" s="67">
        <v>26473777754</v>
      </c>
      <c r="CB480" s="67">
        <v>32756960446</v>
      </c>
      <c r="CC480" s="67">
        <v>81016674740</v>
      </c>
      <c r="CD480" s="67">
        <v>89410000000</v>
      </c>
    </row>
    <row r="481" spans="1:82">
      <c r="A481" t="s">
        <v>53</v>
      </c>
      <c r="B481" t="s">
        <v>657</v>
      </c>
      <c r="C481" t="s">
        <v>70</v>
      </c>
      <c r="D481" t="s">
        <v>64</v>
      </c>
      <c r="E481" t="s">
        <v>153</v>
      </c>
      <c r="F481" s="67">
        <v>2005</v>
      </c>
      <c r="G481" t="s">
        <v>668</v>
      </c>
      <c r="H481" s="67">
        <v>9377388</v>
      </c>
      <c r="I481" s="67">
        <v>13032688864</v>
      </c>
      <c r="J481" s="67">
        <v>7245099879</v>
      </c>
      <c r="K481" s="67">
        <v>23264324358</v>
      </c>
      <c r="L481" s="67">
        <v>37966407914</v>
      </c>
      <c r="M481" s="67">
        <v>13326523335</v>
      </c>
      <c r="N481" s="67">
        <v>4708596326</v>
      </c>
      <c r="O481" s="67">
        <v>0</v>
      </c>
      <c r="P481" s="67">
        <v>761306659</v>
      </c>
      <c r="Q481" s="67">
        <v>8061720438</v>
      </c>
      <c r="R481" s="67">
        <v>10622272817</v>
      </c>
      <c r="S481" s="67">
        <v>0</v>
      </c>
      <c r="T481" s="67">
        <v>461838274</v>
      </c>
      <c r="U481" s="67">
        <v>18951006520</v>
      </c>
      <c r="V481" s="67">
        <v>5556313620</v>
      </c>
      <c r="W481" s="67">
        <v>0</v>
      </c>
      <c r="X481" s="67">
        <v>0</v>
      </c>
      <c r="Y481" s="67">
        <v>18630000000</v>
      </c>
      <c r="Z481" s="67">
        <v>0</v>
      </c>
      <c r="AA481" s="67">
        <v>96040562</v>
      </c>
      <c r="AB481" s="67">
        <v>16534476260</v>
      </c>
      <c r="AC481" s="67"/>
      <c r="AD481" s="67">
        <v>303462844</v>
      </c>
      <c r="AE481" s="67">
        <v>0</v>
      </c>
      <c r="AF481" s="67">
        <v>0</v>
      </c>
      <c r="AG481" s="67">
        <v>567812898</v>
      </c>
      <c r="AH481" s="67">
        <v>0</v>
      </c>
      <c r="AI481" s="67">
        <v>1131690329</v>
      </c>
      <c r="AJ481" s="67">
        <v>0</v>
      </c>
      <c r="AK481" s="67">
        <v>0</v>
      </c>
      <c r="AL481" s="67"/>
      <c r="AM481" s="67">
        <v>174249644487</v>
      </c>
      <c r="AN481" s="67">
        <v>75908353474</v>
      </c>
      <c r="AO481" s="67">
        <v>97798698426</v>
      </c>
      <c r="AP481" s="67">
        <v>235553274008</v>
      </c>
      <c r="AQ481" s="67">
        <v>257340002085</v>
      </c>
      <c r="AR481" s="67">
        <v>10556576819</v>
      </c>
      <c r="AS481" s="67">
        <v>8513368402</v>
      </c>
      <c r="AT481" s="67">
        <v>2043208416</v>
      </c>
      <c r="AU481" s="67">
        <v>3568000000</v>
      </c>
      <c r="AV481" s="67">
        <v>11457000000</v>
      </c>
      <c r="AW481" s="67">
        <v>14792053863</v>
      </c>
      <c r="AX481" s="67">
        <v>4534286355</v>
      </c>
      <c r="AY481" s="67">
        <v>2143787471</v>
      </c>
      <c r="AZ481" s="67">
        <v>2390498883</v>
      </c>
      <c r="BA481" s="67">
        <v>1075478852</v>
      </c>
      <c r="BB481" s="67">
        <v>0</v>
      </c>
      <c r="BC481" s="67">
        <v>253626740</v>
      </c>
      <c r="BD481" s="67">
        <v>6086200607</v>
      </c>
      <c r="BE481" s="67">
        <v>2340012472</v>
      </c>
      <c r="BF481" s="67">
        <v>0</v>
      </c>
      <c r="BG481" s="67">
        <v>502448838</v>
      </c>
      <c r="BH481" s="67">
        <v>18640887814</v>
      </c>
      <c r="BI481" s="67">
        <v>11848144039</v>
      </c>
      <c r="BJ481" s="67">
        <v>4523626692</v>
      </c>
      <c r="BK481" s="67">
        <v>0</v>
      </c>
      <c r="BL481" s="67">
        <v>2269117083</v>
      </c>
      <c r="BM481" s="67"/>
      <c r="BN481" s="67">
        <v>0</v>
      </c>
      <c r="BO481" s="67">
        <v>1890832020</v>
      </c>
      <c r="BP481" s="67"/>
      <c r="BQ481" s="67">
        <v>0</v>
      </c>
      <c r="BR481" s="67"/>
      <c r="BS481" s="67"/>
      <c r="BT481" s="67">
        <v>8531394</v>
      </c>
      <c r="BU481" s="67">
        <v>0</v>
      </c>
      <c r="BV481" s="67">
        <v>369753669</v>
      </c>
      <c r="BW481" s="67"/>
      <c r="BX481" s="67"/>
      <c r="BY481" s="67"/>
      <c r="BZ481" s="67">
        <v>60053255614</v>
      </c>
      <c r="CA481" s="67">
        <v>26835183174</v>
      </c>
      <c r="CB481" s="67">
        <v>33218072440</v>
      </c>
      <c r="CC481" s="67">
        <v>96153774110</v>
      </c>
      <c r="CD481" s="67">
        <v>104000000000</v>
      </c>
    </row>
    <row r="482" spans="1:82">
      <c r="A482" t="s">
        <v>53</v>
      </c>
      <c r="B482" t="s">
        <v>657</v>
      </c>
      <c r="C482" t="s">
        <v>70</v>
      </c>
      <c r="D482" t="s">
        <v>64</v>
      </c>
      <c r="E482" t="s">
        <v>153</v>
      </c>
      <c r="F482" s="67">
        <v>2006</v>
      </c>
      <c r="G482" t="s">
        <v>669</v>
      </c>
      <c r="H482" s="67">
        <v>9542663</v>
      </c>
      <c r="I482" s="67">
        <v>13431785403</v>
      </c>
      <c r="J482" s="67">
        <v>10941265728</v>
      </c>
      <c r="K482" s="67">
        <v>19201249572</v>
      </c>
      <c r="L482" s="67">
        <v>38052439094</v>
      </c>
      <c r="M482" s="67">
        <v>13380605325</v>
      </c>
      <c r="N482" s="67">
        <v>4683936602</v>
      </c>
      <c r="O482" s="67">
        <v>0</v>
      </c>
      <c r="P482" s="67">
        <v>758470244</v>
      </c>
      <c r="Q482" s="67">
        <v>8031684722</v>
      </c>
      <c r="R482" s="67">
        <v>10582697198</v>
      </c>
      <c r="S482" s="67">
        <v>0</v>
      </c>
      <c r="T482" s="67">
        <v>507402624</v>
      </c>
      <c r="U482" s="67">
        <v>18730597617</v>
      </c>
      <c r="V482" s="67">
        <v>5556313620</v>
      </c>
      <c r="W482" s="67">
        <v>0</v>
      </c>
      <c r="X482" s="67">
        <v>0</v>
      </c>
      <c r="Y482" s="67">
        <v>18380000000</v>
      </c>
      <c r="Z482" s="67">
        <v>0</v>
      </c>
      <c r="AA482" s="67">
        <v>96026579</v>
      </c>
      <c r="AB482" s="67">
        <v>16322898791</v>
      </c>
      <c r="AC482" s="67"/>
      <c r="AD482" s="67">
        <v>298319406</v>
      </c>
      <c r="AE482" s="67">
        <v>0</v>
      </c>
      <c r="AF482" s="67">
        <v>0</v>
      </c>
      <c r="AG482" s="67">
        <v>556355996</v>
      </c>
      <c r="AH482" s="67">
        <v>0</v>
      </c>
      <c r="AI482" s="67">
        <v>1105965128</v>
      </c>
      <c r="AJ482" s="67">
        <v>0</v>
      </c>
      <c r="AK482" s="67">
        <v>0</v>
      </c>
      <c r="AL482" s="67"/>
      <c r="AM482" s="67">
        <v>186834257797</v>
      </c>
      <c r="AN482" s="67">
        <v>82526696993</v>
      </c>
      <c r="AO482" s="67">
        <v>103747111515</v>
      </c>
      <c r="AP482" s="67">
        <v>254411814462</v>
      </c>
      <c r="AQ482" s="67">
        <v>267667606878</v>
      </c>
      <c r="AR482" s="67">
        <v>12511309558</v>
      </c>
      <c r="AS482" s="67">
        <v>10089765772</v>
      </c>
      <c r="AT482" s="67">
        <v>2421543785</v>
      </c>
      <c r="AU482" s="67">
        <v>5619000000</v>
      </c>
      <c r="AV482" s="67">
        <v>9861000000</v>
      </c>
      <c r="AW482" s="67">
        <v>16632050958</v>
      </c>
      <c r="AX482" s="67">
        <v>4935142164</v>
      </c>
      <c r="AY482" s="67">
        <v>2314822008</v>
      </c>
      <c r="AZ482" s="67">
        <v>2620320155</v>
      </c>
      <c r="BA482" s="67">
        <v>1665747573</v>
      </c>
      <c r="BB482" s="67">
        <v>0</v>
      </c>
      <c r="BC482" s="67">
        <v>242599490</v>
      </c>
      <c r="BD482" s="67">
        <v>6261926195</v>
      </c>
      <c r="BE482" s="67">
        <v>2806274478</v>
      </c>
      <c r="BF482" s="67">
        <v>0</v>
      </c>
      <c r="BG482" s="67">
        <v>720361058</v>
      </c>
      <c r="BH482" s="67">
        <v>22478408145</v>
      </c>
      <c r="BI482" s="67">
        <v>3516790472</v>
      </c>
      <c r="BJ482" s="67">
        <v>7730913182</v>
      </c>
      <c r="BK482" s="67">
        <v>0</v>
      </c>
      <c r="BL482" s="67">
        <v>11230704491</v>
      </c>
      <c r="BM482" s="67"/>
      <c r="BN482" s="67">
        <v>11429168</v>
      </c>
      <c r="BO482" s="67">
        <v>2820123204</v>
      </c>
      <c r="BP482" s="67"/>
      <c r="BQ482" s="67">
        <v>184141137</v>
      </c>
      <c r="BR482" s="67"/>
      <c r="BS482" s="67"/>
      <c r="BT482" s="67">
        <v>1746026650</v>
      </c>
      <c r="BU482" s="67">
        <v>0</v>
      </c>
      <c r="BV482" s="67">
        <v>6468984332</v>
      </c>
      <c r="BW482" s="67"/>
      <c r="BX482" s="67"/>
      <c r="BY482" s="67"/>
      <c r="BZ482" s="67">
        <v>65835529042</v>
      </c>
      <c r="CA482" s="67">
        <v>27903842328</v>
      </c>
      <c r="CB482" s="67">
        <v>37931686715</v>
      </c>
      <c r="CC482" s="67">
        <v>113215297703</v>
      </c>
      <c r="CD482" s="67">
        <v>117500000000</v>
      </c>
    </row>
    <row r="483" spans="1:82">
      <c r="A483" t="s">
        <v>53</v>
      </c>
      <c r="B483" t="s">
        <v>657</v>
      </c>
      <c r="C483" t="s">
        <v>70</v>
      </c>
      <c r="D483" t="s">
        <v>64</v>
      </c>
      <c r="E483" t="s">
        <v>153</v>
      </c>
      <c r="F483" s="67">
        <v>2007</v>
      </c>
      <c r="G483" t="s">
        <v>670</v>
      </c>
      <c r="H483" s="67">
        <v>9711152</v>
      </c>
      <c r="I483" s="67">
        <v>13962034354</v>
      </c>
      <c r="J483" s="67">
        <v>13783680686</v>
      </c>
      <c r="K483" s="67">
        <v>16463393007</v>
      </c>
      <c r="L483" s="67">
        <v>38184036921</v>
      </c>
      <c r="M483" s="67">
        <v>13480837279</v>
      </c>
      <c r="N483" s="67">
        <v>4659276878</v>
      </c>
      <c r="O483" s="67">
        <v>0</v>
      </c>
      <c r="P483" s="67">
        <v>755633828</v>
      </c>
      <c r="Q483" s="67">
        <v>8001649006</v>
      </c>
      <c r="R483" s="67">
        <v>10543121580</v>
      </c>
      <c r="S483" s="67">
        <v>0</v>
      </c>
      <c r="T483" s="67">
        <v>545588357</v>
      </c>
      <c r="U483" s="67">
        <v>18461788839</v>
      </c>
      <c r="V483" s="67">
        <v>5550006794</v>
      </c>
      <c r="W483" s="67">
        <v>0</v>
      </c>
      <c r="X483" s="67">
        <v>0</v>
      </c>
      <c r="Y483" s="67">
        <v>18100000000</v>
      </c>
      <c r="Z483" s="67">
        <v>0</v>
      </c>
      <c r="AA483" s="67">
        <v>95931314</v>
      </c>
      <c r="AB483" s="67">
        <v>16093266520</v>
      </c>
      <c r="AC483" s="67"/>
      <c r="AD483" s="67">
        <v>293175968</v>
      </c>
      <c r="AE483" s="67">
        <v>0</v>
      </c>
      <c r="AF483" s="67">
        <v>0</v>
      </c>
      <c r="AG483" s="67">
        <v>543428933</v>
      </c>
      <c r="AH483" s="67">
        <v>0</v>
      </c>
      <c r="AI483" s="67">
        <v>1077942078</v>
      </c>
      <c r="AJ483" s="67">
        <v>0</v>
      </c>
      <c r="AK483" s="67">
        <v>0</v>
      </c>
      <c r="AL483" s="67"/>
      <c r="AM483" s="67">
        <v>188215179157</v>
      </c>
      <c r="AN483" s="67">
        <v>81690903310</v>
      </c>
      <c r="AO483" s="67">
        <v>105826832968</v>
      </c>
      <c r="AP483" s="67">
        <v>261957159553</v>
      </c>
      <c r="AQ483" s="67">
        <v>269197576737</v>
      </c>
      <c r="AR483" s="67">
        <v>13670520371</v>
      </c>
      <c r="AS483" s="67">
        <v>11024613203</v>
      </c>
      <c r="AT483" s="67">
        <v>2645907169</v>
      </c>
      <c r="AU483" s="67">
        <v>7695000000</v>
      </c>
      <c r="AV483" s="67">
        <v>9191000000</v>
      </c>
      <c r="AW483" s="67">
        <v>18529762623</v>
      </c>
      <c r="AX483" s="67">
        <v>5695917908</v>
      </c>
      <c r="AY483" s="67">
        <v>2675718132</v>
      </c>
      <c r="AZ483" s="67">
        <v>3020199775</v>
      </c>
      <c r="BA483" s="67">
        <v>1833343409</v>
      </c>
      <c r="BB483" s="67">
        <v>0</v>
      </c>
      <c r="BC483" s="67">
        <v>239658890</v>
      </c>
      <c r="BD483" s="67">
        <v>6422369186</v>
      </c>
      <c r="BE483" s="67">
        <v>3215082336</v>
      </c>
      <c r="BF483" s="67">
        <v>0</v>
      </c>
      <c r="BG483" s="67">
        <v>1123390895</v>
      </c>
      <c r="BH483" s="67">
        <v>24250521020</v>
      </c>
      <c r="BI483" s="67">
        <v>13577110543</v>
      </c>
      <c r="BJ483" s="67">
        <v>0</v>
      </c>
      <c r="BK483" s="67">
        <v>0</v>
      </c>
      <c r="BL483" s="67">
        <v>10673410477</v>
      </c>
      <c r="BM483" s="67"/>
      <c r="BN483" s="67">
        <v>0</v>
      </c>
      <c r="BO483" s="67">
        <v>3492920566</v>
      </c>
      <c r="BP483" s="67"/>
      <c r="BQ483" s="67">
        <v>337015894</v>
      </c>
      <c r="BR483" s="67"/>
      <c r="BS483" s="67"/>
      <c r="BT483" s="67">
        <v>1237643055</v>
      </c>
      <c r="BU483" s="67">
        <v>0</v>
      </c>
      <c r="BV483" s="67">
        <v>5605830962</v>
      </c>
      <c r="BW483" s="67"/>
      <c r="BX483" s="67"/>
      <c r="BY483" s="67"/>
      <c r="BZ483" s="67">
        <v>73693251987</v>
      </c>
      <c r="CA483" s="67">
        <v>30042142394</v>
      </c>
      <c r="CB483" s="67">
        <v>43651109593</v>
      </c>
      <c r="CC483" s="67">
        <v>128648056001</v>
      </c>
      <c r="CD483" s="67">
        <v>130100000000</v>
      </c>
    </row>
    <row r="484" spans="1:82">
      <c r="A484" t="s">
        <v>53</v>
      </c>
      <c r="B484" t="s">
        <v>657</v>
      </c>
      <c r="C484" t="s">
        <v>70</v>
      </c>
      <c r="D484" t="s">
        <v>64</v>
      </c>
      <c r="E484" t="s">
        <v>153</v>
      </c>
      <c r="F484" s="67">
        <v>2008</v>
      </c>
      <c r="G484" t="s">
        <v>671</v>
      </c>
      <c r="H484" s="67">
        <v>9880593</v>
      </c>
      <c r="I484" s="67">
        <v>14720486550</v>
      </c>
      <c r="J484" s="67">
        <v>17652200856</v>
      </c>
      <c r="K484" s="67">
        <v>15579815192</v>
      </c>
      <c r="L484" s="67">
        <v>38109823320</v>
      </c>
      <c r="M484" s="67">
        <v>13515089207</v>
      </c>
      <c r="N484" s="67">
        <v>4634617154</v>
      </c>
      <c r="O484" s="67">
        <v>0</v>
      </c>
      <c r="P484" s="67">
        <v>752797412</v>
      </c>
      <c r="Q484" s="67">
        <v>7971613290</v>
      </c>
      <c r="R484" s="67">
        <v>10503545962</v>
      </c>
      <c r="S484" s="67">
        <v>0</v>
      </c>
      <c r="T484" s="67">
        <v>542898988</v>
      </c>
      <c r="U484" s="67">
        <v>19721318657</v>
      </c>
      <c r="V484" s="67">
        <v>5865348089</v>
      </c>
      <c r="W484" s="67">
        <v>0</v>
      </c>
      <c r="X484" s="67">
        <v>0</v>
      </c>
      <c r="Y484" s="67">
        <v>17840000000</v>
      </c>
      <c r="Z484" s="67">
        <v>0</v>
      </c>
      <c r="AA484" s="67">
        <v>95666496</v>
      </c>
      <c r="AB484" s="67">
        <v>15882953125</v>
      </c>
      <c r="AC484" s="67"/>
      <c r="AD484" s="67">
        <v>288032530</v>
      </c>
      <c r="AE484" s="67">
        <v>0</v>
      </c>
      <c r="AF484" s="67">
        <v>0</v>
      </c>
      <c r="AG484" s="67">
        <v>529056949</v>
      </c>
      <c r="AH484" s="67">
        <v>0</v>
      </c>
      <c r="AI484" s="67">
        <v>1043218361</v>
      </c>
      <c r="AJ484" s="67">
        <v>0</v>
      </c>
      <c r="AK484" s="67">
        <v>0</v>
      </c>
      <c r="AL484" s="67"/>
      <c r="AM484" s="67">
        <v>196293274545</v>
      </c>
      <c r="AN484" s="67">
        <v>85817654806</v>
      </c>
      <c r="AO484" s="67">
        <v>109888065491</v>
      </c>
      <c r="AP484" s="67">
        <v>278515361511</v>
      </c>
      <c r="AQ484" s="67">
        <v>280091192534</v>
      </c>
      <c r="AR484" s="67">
        <v>15723630377</v>
      </c>
      <c r="AS484" s="67">
        <v>12680347078</v>
      </c>
      <c r="AT484" s="67">
        <v>3043283299</v>
      </c>
      <c r="AU484" s="67">
        <v>11235000000</v>
      </c>
      <c r="AV484" s="67">
        <v>9916000000</v>
      </c>
      <c r="AW484" s="67">
        <v>21377469280</v>
      </c>
      <c r="AX484" s="67">
        <v>7256731694</v>
      </c>
      <c r="AY484" s="67">
        <v>3445244917</v>
      </c>
      <c r="AZ484" s="67">
        <v>3811486777</v>
      </c>
      <c r="BA484" s="67">
        <v>2208452824</v>
      </c>
      <c r="BB484" s="67">
        <v>0</v>
      </c>
      <c r="BC484" s="67">
        <v>222015291</v>
      </c>
      <c r="BD484" s="67">
        <v>6531431149</v>
      </c>
      <c r="BE484" s="67">
        <v>4086031237</v>
      </c>
      <c r="BF484" s="67">
        <v>0</v>
      </c>
      <c r="BG484" s="67">
        <v>1072807086</v>
      </c>
      <c r="BH484" s="67">
        <v>39408583615</v>
      </c>
      <c r="BI484" s="67">
        <v>17440802943</v>
      </c>
      <c r="BJ484" s="67">
        <v>11963700910</v>
      </c>
      <c r="BK484" s="67">
        <v>0</v>
      </c>
      <c r="BL484" s="67">
        <v>10004079762</v>
      </c>
      <c r="BM484" s="67"/>
      <c r="BN484" s="67">
        <v>0</v>
      </c>
      <c r="BO484" s="67">
        <v>3850900604</v>
      </c>
      <c r="BP484" s="67"/>
      <c r="BQ484" s="67">
        <v>758116193</v>
      </c>
      <c r="BR484" s="67"/>
      <c r="BS484" s="67"/>
      <c r="BT484" s="67">
        <v>2076291335</v>
      </c>
      <c r="BU484" s="67">
        <v>0</v>
      </c>
      <c r="BV484" s="67">
        <v>3318771630</v>
      </c>
      <c r="BW484" s="67"/>
      <c r="BX484" s="67"/>
      <c r="BY484" s="67"/>
      <c r="BZ484" s="67">
        <v>81803534698</v>
      </c>
      <c r="CA484" s="67">
        <v>28100331684</v>
      </c>
      <c r="CB484" s="67">
        <v>53703203014</v>
      </c>
      <c r="CC484" s="67">
        <v>159632217971</v>
      </c>
      <c r="CD484" s="67">
        <v>158300000000</v>
      </c>
    </row>
    <row r="485" spans="1:82">
      <c r="A485" t="s">
        <v>53</v>
      </c>
      <c r="B485" t="s">
        <v>657</v>
      </c>
      <c r="C485" t="s">
        <v>70</v>
      </c>
      <c r="D485" t="s">
        <v>64</v>
      </c>
      <c r="E485" t="s">
        <v>153</v>
      </c>
      <c r="F485" s="67">
        <v>2009</v>
      </c>
      <c r="G485" t="s">
        <v>672</v>
      </c>
      <c r="H485" s="67">
        <v>10051317</v>
      </c>
      <c r="I485" s="67">
        <v>15478156204</v>
      </c>
      <c r="J485" s="67">
        <v>18865441938</v>
      </c>
      <c r="K485" s="67">
        <v>15771625003</v>
      </c>
      <c r="L485" s="67">
        <v>38077438519</v>
      </c>
      <c r="M485" s="67">
        <v>13582871967</v>
      </c>
      <c r="N485" s="67">
        <v>4609957430</v>
      </c>
      <c r="O485" s="67">
        <v>0</v>
      </c>
      <c r="P485" s="67">
        <v>749960997</v>
      </c>
      <c r="Q485" s="67">
        <v>7941577574</v>
      </c>
      <c r="R485" s="67">
        <v>10463970344</v>
      </c>
      <c r="S485" s="67">
        <v>0</v>
      </c>
      <c r="T485" s="67">
        <v>539328536</v>
      </c>
      <c r="U485" s="67">
        <v>19596064288</v>
      </c>
      <c r="V485" s="67">
        <v>5865348089</v>
      </c>
      <c r="W485" s="67">
        <v>0</v>
      </c>
      <c r="X485" s="67">
        <v>0</v>
      </c>
      <c r="Y485" s="67">
        <v>17570000000</v>
      </c>
      <c r="Z485" s="67">
        <v>0</v>
      </c>
      <c r="AA485" s="67">
        <v>95347054</v>
      </c>
      <c r="AB485" s="67">
        <v>15682466122</v>
      </c>
      <c r="AC485" s="67"/>
      <c r="AD485" s="67">
        <v>329180034</v>
      </c>
      <c r="AE485" s="67">
        <v>0</v>
      </c>
      <c r="AF485" s="67">
        <v>0</v>
      </c>
      <c r="AG485" s="67">
        <v>492764080</v>
      </c>
      <c r="AH485" s="67">
        <v>0</v>
      </c>
      <c r="AI485" s="67">
        <v>973321091</v>
      </c>
      <c r="AJ485" s="67">
        <v>0</v>
      </c>
      <c r="AK485" s="67">
        <v>0</v>
      </c>
      <c r="AL485" s="67"/>
      <c r="AM485" s="67">
        <v>202418308674</v>
      </c>
      <c r="AN485" s="67">
        <v>89157926460</v>
      </c>
      <c r="AO485" s="67">
        <v>112791512754</v>
      </c>
      <c r="AP485" s="67">
        <v>285460861747</v>
      </c>
      <c r="AQ485" s="67">
        <v>285562563726</v>
      </c>
      <c r="AR485" s="67">
        <v>15370798434</v>
      </c>
      <c r="AS485" s="67">
        <v>12395805189</v>
      </c>
      <c r="AT485" s="67">
        <v>2974993245</v>
      </c>
      <c r="AU485" s="67">
        <v>12409000000</v>
      </c>
      <c r="AV485" s="67">
        <v>10374000000</v>
      </c>
      <c r="AW485" s="67">
        <v>23521374643</v>
      </c>
      <c r="AX485" s="67">
        <v>9234582864</v>
      </c>
      <c r="AY485" s="67">
        <v>4454140104</v>
      </c>
      <c r="AZ485" s="67">
        <v>4780442759</v>
      </c>
      <c r="BA485" s="67">
        <v>2171830224</v>
      </c>
      <c r="BB485" s="67">
        <v>0</v>
      </c>
      <c r="BC485" s="67">
        <v>224955891</v>
      </c>
      <c r="BD485" s="67">
        <v>6563427795</v>
      </c>
      <c r="BE485" s="67">
        <v>4249164913</v>
      </c>
      <c r="BF485" s="67">
        <v>0</v>
      </c>
      <c r="BG485" s="67">
        <v>1077412957</v>
      </c>
      <c r="BH485" s="67">
        <v>23164243837</v>
      </c>
      <c r="BI485" s="67">
        <v>9590344510</v>
      </c>
      <c r="BJ485" s="67">
        <v>7455284416</v>
      </c>
      <c r="BK485" s="67">
        <v>0</v>
      </c>
      <c r="BL485" s="67">
        <v>6118614912</v>
      </c>
      <c r="BM485" s="67"/>
      <c r="BN485" s="67">
        <v>0</v>
      </c>
      <c r="BO485" s="67">
        <v>2747094144</v>
      </c>
      <c r="BP485" s="67"/>
      <c r="BQ485" s="67">
        <v>317872723</v>
      </c>
      <c r="BR485" s="67"/>
      <c r="BS485" s="67"/>
      <c r="BT485" s="67">
        <v>953461951</v>
      </c>
      <c r="BU485" s="67">
        <v>0</v>
      </c>
      <c r="BV485" s="67">
        <v>2100186093</v>
      </c>
      <c r="BW485" s="67"/>
      <c r="BX485" s="67"/>
      <c r="BY485" s="67"/>
      <c r="BZ485" s="67">
        <v>95209221040</v>
      </c>
      <c r="CA485" s="67">
        <v>40401872748</v>
      </c>
      <c r="CB485" s="67">
        <v>54807348292</v>
      </c>
      <c r="CC485" s="67">
        <v>159300637955</v>
      </c>
      <c r="CD485" s="67">
        <v>157300000000</v>
      </c>
    </row>
    <row r="486" spans="1:82">
      <c r="A486" t="s">
        <v>53</v>
      </c>
      <c r="B486" t="s">
        <v>657</v>
      </c>
      <c r="C486" t="s">
        <v>70</v>
      </c>
      <c r="D486" t="s">
        <v>64</v>
      </c>
      <c r="E486" t="s">
        <v>153</v>
      </c>
      <c r="F486" s="67">
        <v>2010</v>
      </c>
      <c r="G486" t="s">
        <v>673</v>
      </c>
      <c r="H486" s="67">
        <v>10223270</v>
      </c>
      <c r="I486" s="67">
        <v>16318758881</v>
      </c>
      <c r="J486" s="67">
        <v>18649444965</v>
      </c>
      <c r="K486" s="67">
        <v>16372771033</v>
      </c>
      <c r="L486" s="67">
        <v>37846878810</v>
      </c>
      <c r="M486" s="67">
        <v>13526266150</v>
      </c>
      <c r="N486" s="67">
        <v>4585297706</v>
      </c>
      <c r="O486" s="67">
        <v>0</v>
      </c>
      <c r="P486" s="67">
        <v>747124581</v>
      </c>
      <c r="Q486" s="67">
        <v>7911541858</v>
      </c>
      <c r="R486" s="67">
        <v>10424394726</v>
      </c>
      <c r="S486" s="67">
        <v>0</v>
      </c>
      <c r="T486" s="67">
        <v>512497524</v>
      </c>
      <c r="U486" s="67">
        <v>19525175013</v>
      </c>
      <c r="V486" s="67">
        <v>5865348089</v>
      </c>
      <c r="W486" s="67">
        <v>0</v>
      </c>
      <c r="X486" s="67">
        <v>0</v>
      </c>
      <c r="Y486" s="67">
        <v>17350000000</v>
      </c>
      <c r="Z486" s="67">
        <v>0</v>
      </c>
      <c r="AA486" s="67">
        <v>95259655</v>
      </c>
      <c r="AB486" s="67">
        <v>15510337320</v>
      </c>
      <c r="AC486" s="67"/>
      <c r="AD486" s="67">
        <v>329180034</v>
      </c>
      <c r="AE486" s="67">
        <v>0</v>
      </c>
      <c r="AF486" s="67">
        <v>0</v>
      </c>
      <c r="AG486" s="67">
        <v>602267209</v>
      </c>
      <c r="AH486" s="67">
        <v>0</v>
      </c>
      <c r="AI486" s="67">
        <v>811100910</v>
      </c>
      <c r="AJ486" s="67">
        <v>0</v>
      </c>
      <c r="AK486" s="67">
        <v>0</v>
      </c>
      <c r="AL486" s="67"/>
      <c r="AM486" s="67">
        <v>209233183239</v>
      </c>
      <c r="AN486" s="67">
        <v>91848321356</v>
      </c>
      <c r="AO486" s="67">
        <v>116871397962</v>
      </c>
      <c r="AP486" s="67">
        <v>291520471317</v>
      </c>
      <c r="AQ486" s="67">
        <v>292115031381</v>
      </c>
      <c r="AR486" s="67">
        <v>15908687670</v>
      </c>
      <c r="AS486" s="67">
        <v>12829586831</v>
      </c>
      <c r="AT486" s="67">
        <v>3079100839</v>
      </c>
      <c r="AU486" s="67">
        <v>12574000000</v>
      </c>
      <c r="AV486" s="67">
        <v>11039000000</v>
      </c>
      <c r="AW486" s="67">
        <v>25725791225</v>
      </c>
      <c r="AX486" s="67">
        <v>9468833923</v>
      </c>
      <c r="AY486" s="67">
        <v>4536012424</v>
      </c>
      <c r="AZ486" s="67">
        <v>4932821499</v>
      </c>
      <c r="BA486" s="67">
        <v>3625073417</v>
      </c>
      <c r="BB486" s="67">
        <v>0</v>
      </c>
      <c r="BC486" s="67">
        <v>249215840</v>
      </c>
      <c r="BD486" s="67">
        <v>6618309035</v>
      </c>
      <c r="BE486" s="67">
        <v>4815164601</v>
      </c>
      <c r="BF486" s="67">
        <v>0</v>
      </c>
      <c r="BG486" s="67">
        <v>949194409</v>
      </c>
      <c r="BH486" s="67">
        <v>18593895062</v>
      </c>
      <c r="BI486" s="67">
        <v>6391919942</v>
      </c>
      <c r="BJ486" s="67">
        <v>4385203147</v>
      </c>
      <c r="BK486" s="67">
        <v>0</v>
      </c>
      <c r="BL486" s="67">
        <v>7816771973</v>
      </c>
      <c r="BM486" s="67"/>
      <c r="BN486" s="67">
        <v>22701263</v>
      </c>
      <c r="BO486" s="67">
        <v>1248669885</v>
      </c>
      <c r="BP486" s="67"/>
      <c r="BQ486" s="67">
        <v>582579813</v>
      </c>
      <c r="BR486" s="67"/>
      <c r="BS486" s="67"/>
      <c r="BT486" s="67">
        <v>2987779108</v>
      </c>
      <c r="BU486" s="67">
        <v>0</v>
      </c>
      <c r="BV486" s="67">
        <v>2975041903</v>
      </c>
      <c r="BW486" s="67"/>
      <c r="BX486" s="67"/>
      <c r="BY486" s="67"/>
      <c r="BZ486" s="67">
        <v>110629536925</v>
      </c>
      <c r="CA486" s="67">
        <v>45317467116</v>
      </c>
      <c r="CB486" s="67">
        <v>65312069809</v>
      </c>
      <c r="CC486" s="67">
        <v>172392910881</v>
      </c>
      <c r="CD486" s="67">
        <v>170900000000</v>
      </c>
    </row>
    <row r="487" spans="1:82">
      <c r="A487" t="s">
        <v>53</v>
      </c>
      <c r="B487" t="s">
        <v>657</v>
      </c>
      <c r="C487" t="s">
        <v>70</v>
      </c>
      <c r="D487" t="s">
        <v>64</v>
      </c>
      <c r="E487" t="s">
        <v>153</v>
      </c>
      <c r="F487" s="67">
        <v>2011</v>
      </c>
      <c r="G487" t="s">
        <v>674</v>
      </c>
      <c r="H487" s="67">
        <v>10396246</v>
      </c>
      <c r="I487" s="67">
        <v>17539851819</v>
      </c>
      <c r="J487" s="67">
        <v>19431128095</v>
      </c>
      <c r="K487" s="67">
        <v>16930024986</v>
      </c>
      <c r="L487" s="67">
        <v>37878339491</v>
      </c>
      <c r="M487" s="67">
        <v>13541048561</v>
      </c>
      <c r="N487" s="67">
        <v>4560637982</v>
      </c>
      <c r="O487" s="67">
        <v>0</v>
      </c>
      <c r="P487" s="67">
        <v>744144330</v>
      </c>
      <c r="Q487" s="67">
        <v>7879983030</v>
      </c>
      <c r="R487" s="67">
        <v>10382812226</v>
      </c>
      <c r="S487" s="67">
        <v>0</v>
      </c>
      <c r="T487" s="67">
        <v>552439508</v>
      </c>
      <c r="U487" s="67">
        <v>20052081191</v>
      </c>
      <c r="V487" s="67">
        <v>5865348089</v>
      </c>
      <c r="W487" s="67">
        <v>0</v>
      </c>
      <c r="X487" s="67">
        <v>0</v>
      </c>
      <c r="Y487" s="67">
        <v>17360000000</v>
      </c>
      <c r="Z487" s="67">
        <v>0</v>
      </c>
      <c r="AA487" s="67">
        <v>94875101</v>
      </c>
      <c r="AB487" s="67">
        <v>15357837451</v>
      </c>
      <c r="AC487" s="67"/>
      <c r="AD487" s="67">
        <v>329180034</v>
      </c>
      <c r="AE487" s="67">
        <v>0</v>
      </c>
      <c r="AF487" s="67">
        <v>0</v>
      </c>
      <c r="AG487" s="67">
        <v>602267209</v>
      </c>
      <c r="AH487" s="67">
        <v>0</v>
      </c>
      <c r="AI487" s="67">
        <v>973321091</v>
      </c>
      <c r="AJ487" s="67">
        <v>0</v>
      </c>
      <c r="AK487" s="67">
        <v>0</v>
      </c>
      <c r="AL487" s="67"/>
      <c r="AM487" s="67">
        <v>216641934352</v>
      </c>
      <c r="AN487" s="67">
        <v>94774619526</v>
      </c>
      <c r="AO487" s="67">
        <v>121298385712</v>
      </c>
      <c r="AP487" s="67">
        <v>301283995583</v>
      </c>
      <c r="AQ487" s="67">
        <v>301081938125</v>
      </c>
      <c r="AR487" s="67">
        <v>18891377247</v>
      </c>
      <c r="AS487" s="67">
        <v>15234981651</v>
      </c>
      <c r="AT487" s="67">
        <v>3656395596</v>
      </c>
      <c r="AU487" s="67">
        <v>14396000000</v>
      </c>
      <c r="AV487" s="67">
        <v>12543000000</v>
      </c>
      <c r="AW487" s="67">
        <v>27512973184</v>
      </c>
      <c r="AX487" s="67">
        <v>10096904399</v>
      </c>
      <c r="AY487" s="67">
        <v>4821427683</v>
      </c>
      <c r="AZ487" s="67">
        <v>5275476716</v>
      </c>
      <c r="BA487" s="67">
        <v>3248642204</v>
      </c>
      <c r="BB487" s="67">
        <v>0</v>
      </c>
      <c r="BC487" s="67">
        <v>366839835</v>
      </c>
      <c r="BD487" s="67">
        <v>6758974234</v>
      </c>
      <c r="BE487" s="67">
        <v>5872173269</v>
      </c>
      <c r="BF487" s="67">
        <v>0</v>
      </c>
      <c r="BG487" s="67">
        <v>1169439243</v>
      </c>
      <c r="BH487" s="67">
        <v>30127040564</v>
      </c>
      <c r="BI487" s="67">
        <v>2295080734</v>
      </c>
      <c r="BJ487" s="67">
        <v>12772230339</v>
      </c>
      <c r="BK487" s="67">
        <v>0</v>
      </c>
      <c r="BL487" s="67">
        <v>15059729491</v>
      </c>
      <c r="BM487" s="67"/>
      <c r="BN487" s="67">
        <v>217434794</v>
      </c>
      <c r="BO487" s="67">
        <v>0</v>
      </c>
      <c r="BP487" s="67"/>
      <c r="BQ487" s="67">
        <v>1084352398</v>
      </c>
      <c r="BR487" s="67"/>
      <c r="BS487" s="67"/>
      <c r="BT487" s="67">
        <v>8055361520</v>
      </c>
      <c r="BU487" s="67">
        <v>1607469465</v>
      </c>
      <c r="BV487" s="67">
        <v>4095111315</v>
      </c>
      <c r="BW487" s="67"/>
      <c r="BX487" s="67"/>
      <c r="BY487" s="67"/>
      <c r="BZ487" s="67">
        <v>131459128385</v>
      </c>
      <c r="CA487" s="67">
        <v>53860967820</v>
      </c>
      <c r="CB487" s="67">
        <v>77598160565</v>
      </c>
      <c r="CC487" s="67">
        <v>209843519380</v>
      </c>
      <c r="CD487" s="67">
        <v>208000000000</v>
      </c>
    </row>
    <row r="488" spans="1:82">
      <c r="A488" t="s">
        <v>53</v>
      </c>
      <c r="B488" t="s">
        <v>657</v>
      </c>
      <c r="C488" t="s">
        <v>70</v>
      </c>
      <c r="D488" t="s">
        <v>64</v>
      </c>
      <c r="E488" t="s">
        <v>153</v>
      </c>
      <c r="F488" s="67">
        <v>2012</v>
      </c>
      <c r="G488" t="s">
        <v>675</v>
      </c>
      <c r="H488" s="67">
        <v>10569697</v>
      </c>
      <c r="I488" s="67">
        <v>18720433559</v>
      </c>
      <c r="J488" s="67">
        <v>21618745286</v>
      </c>
      <c r="K488" s="67">
        <v>18208045985</v>
      </c>
      <c r="L488" s="67">
        <v>37821800567</v>
      </c>
      <c r="M488" s="67">
        <v>13574939941</v>
      </c>
      <c r="N488" s="67">
        <v>4535978258</v>
      </c>
      <c r="O488" s="67">
        <v>0</v>
      </c>
      <c r="P488" s="67">
        <v>741164080</v>
      </c>
      <c r="Q488" s="67">
        <v>7848424201</v>
      </c>
      <c r="R488" s="67">
        <v>10341229727</v>
      </c>
      <c r="S488" s="67">
        <v>0</v>
      </c>
      <c r="T488" s="67">
        <v>552826237</v>
      </c>
      <c r="U488" s="67">
        <v>17976708531</v>
      </c>
      <c r="V488" s="67">
        <v>2646344149</v>
      </c>
      <c r="W488" s="67">
        <v>0</v>
      </c>
      <c r="X488" s="67">
        <v>0</v>
      </c>
      <c r="Y488" s="67">
        <v>17070000000</v>
      </c>
      <c r="Z488" s="67">
        <v>0</v>
      </c>
      <c r="AA488" s="67">
        <v>93607820</v>
      </c>
      <c r="AB488" s="67">
        <v>15202499377</v>
      </c>
      <c r="AC488" s="67"/>
      <c r="AD488" s="67">
        <v>329180034</v>
      </c>
      <c r="AE488" s="67">
        <v>0</v>
      </c>
      <c r="AF488" s="67">
        <v>0</v>
      </c>
      <c r="AG488" s="67">
        <v>602267209</v>
      </c>
      <c r="AH488" s="67">
        <v>0</v>
      </c>
      <c r="AI488" s="67">
        <v>843544946</v>
      </c>
      <c r="AJ488" s="67">
        <v>0</v>
      </c>
      <c r="AK488" s="67">
        <v>0</v>
      </c>
      <c r="AL488" s="67"/>
      <c r="AM488" s="67">
        <v>213680996269</v>
      </c>
      <c r="AN488" s="67">
        <v>91051674578</v>
      </c>
      <c r="AO488" s="67">
        <v>121821880353</v>
      </c>
      <c r="AP488" s="67">
        <v>295968024278</v>
      </c>
      <c r="AQ488" s="67">
        <v>295228423467</v>
      </c>
      <c r="AR488" s="67">
        <v>21161282428</v>
      </c>
      <c r="AS488" s="67">
        <v>17065550345</v>
      </c>
      <c r="AT488" s="67">
        <v>4095732083</v>
      </c>
      <c r="AU488" s="67">
        <v>16740000000</v>
      </c>
      <c r="AV488" s="67">
        <v>14099000000</v>
      </c>
      <c r="AW488" s="67">
        <v>30701326741</v>
      </c>
      <c r="AX488" s="67">
        <v>12165309816</v>
      </c>
      <c r="AY488" s="67">
        <v>5787599516</v>
      </c>
      <c r="AZ488" s="67">
        <v>6377710300</v>
      </c>
      <c r="BA488" s="67">
        <v>3279810400</v>
      </c>
      <c r="BB488" s="67">
        <v>0</v>
      </c>
      <c r="BC488" s="67">
        <v>463879631</v>
      </c>
      <c r="BD488" s="67">
        <v>6955074076</v>
      </c>
      <c r="BE488" s="67">
        <v>6637055836</v>
      </c>
      <c r="BF488" s="67">
        <v>0</v>
      </c>
      <c r="BG488" s="67">
        <v>1200196982</v>
      </c>
      <c r="BH488" s="67">
        <v>45555105899</v>
      </c>
      <c r="BI488" s="67">
        <v>13252881684</v>
      </c>
      <c r="BJ488" s="67">
        <v>19507054235</v>
      </c>
      <c r="BK488" s="67">
        <v>0</v>
      </c>
      <c r="BL488" s="67">
        <v>12795169980</v>
      </c>
      <c r="BM488" s="67"/>
      <c r="BN488" s="67">
        <v>601074613</v>
      </c>
      <c r="BO488" s="67">
        <v>3703410751</v>
      </c>
      <c r="BP488" s="67"/>
      <c r="BQ488" s="67">
        <v>641824960</v>
      </c>
      <c r="BR488" s="67"/>
      <c r="BS488" s="67"/>
      <c r="BT488" s="67">
        <v>5493707014</v>
      </c>
      <c r="BU488" s="67">
        <v>0</v>
      </c>
      <c r="BV488" s="67">
        <v>2355152643</v>
      </c>
      <c r="BW488" s="67"/>
      <c r="BX488" s="67"/>
      <c r="BY488" s="67"/>
      <c r="BZ488" s="67">
        <v>147750543684</v>
      </c>
      <c r="CA488" s="67">
        <v>59767238654</v>
      </c>
      <c r="CB488" s="67">
        <v>87983305030</v>
      </c>
      <c r="CC488" s="67">
        <v>247809258752</v>
      </c>
      <c r="CD488" s="67">
        <v>245200000000</v>
      </c>
    </row>
    <row r="489" spans="1:82">
      <c r="A489" t="s">
        <v>53</v>
      </c>
      <c r="B489" t="s">
        <v>657</v>
      </c>
      <c r="C489" t="s">
        <v>70</v>
      </c>
      <c r="D489" t="s">
        <v>64</v>
      </c>
      <c r="E489" t="s">
        <v>153</v>
      </c>
      <c r="F489" s="67">
        <v>2013</v>
      </c>
      <c r="G489" t="s">
        <v>676</v>
      </c>
      <c r="H489" s="67">
        <v>10743349</v>
      </c>
      <c r="I489" s="67">
        <v>20094360425</v>
      </c>
      <c r="J489" s="67">
        <v>24081933101</v>
      </c>
      <c r="K489" s="67">
        <v>20718254866</v>
      </c>
      <c r="L489" s="67">
        <v>37882115631</v>
      </c>
      <c r="M489" s="67">
        <v>13606307494</v>
      </c>
      <c r="N489" s="67">
        <v>4511318534</v>
      </c>
      <c r="O489" s="67">
        <v>0</v>
      </c>
      <c r="P489" s="67">
        <v>738183829</v>
      </c>
      <c r="Q489" s="67">
        <v>7816865373</v>
      </c>
      <c r="R489" s="67">
        <v>10299647227</v>
      </c>
      <c r="S489" s="67">
        <v>0</v>
      </c>
      <c r="T489" s="67">
        <v>597226850</v>
      </c>
      <c r="U489" s="67">
        <v>17289328202</v>
      </c>
      <c r="V489" s="67">
        <v>2646344149</v>
      </c>
      <c r="W489" s="67">
        <v>0</v>
      </c>
      <c r="X489" s="67">
        <v>0</v>
      </c>
      <c r="Y489" s="67">
        <v>16790000000</v>
      </c>
      <c r="Z489" s="67">
        <v>0</v>
      </c>
      <c r="AA489" s="67">
        <v>90854762</v>
      </c>
      <c r="AB489" s="67">
        <v>15034425154</v>
      </c>
      <c r="AC489" s="67"/>
      <c r="AD489" s="67">
        <v>329180034</v>
      </c>
      <c r="AE489" s="67">
        <v>0</v>
      </c>
      <c r="AF489" s="67">
        <v>0</v>
      </c>
      <c r="AG489" s="67">
        <v>602267209</v>
      </c>
      <c r="AH489" s="67">
        <v>0</v>
      </c>
      <c r="AI489" s="67">
        <v>729990819</v>
      </c>
      <c r="AJ489" s="67">
        <v>0</v>
      </c>
      <c r="AK489" s="67">
        <v>0</v>
      </c>
      <c r="AL489" s="67"/>
      <c r="AM489" s="67">
        <v>221737040400</v>
      </c>
      <c r="AN489" s="67">
        <v>95629760507</v>
      </c>
      <c r="AO489" s="67">
        <v>125384012792</v>
      </c>
      <c r="AP489" s="67">
        <v>302016554772</v>
      </c>
      <c r="AQ489" s="67">
        <v>301141658980</v>
      </c>
      <c r="AR489" s="67">
        <v>23178277023</v>
      </c>
      <c r="AS489" s="67">
        <v>18692158890</v>
      </c>
      <c r="AT489" s="67">
        <v>4486118133</v>
      </c>
      <c r="AU489" s="67">
        <v>19717000000</v>
      </c>
      <c r="AV489" s="67">
        <v>16963000000</v>
      </c>
      <c r="AW489" s="67">
        <v>33333973864</v>
      </c>
      <c r="AX489" s="67">
        <v>13080452940</v>
      </c>
      <c r="AY489" s="67">
        <v>6190838159</v>
      </c>
      <c r="AZ489" s="67">
        <v>6889614781</v>
      </c>
      <c r="BA489" s="67">
        <v>3770297701</v>
      </c>
      <c r="BB489" s="67">
        <v>0</v>
      </c>
      <c r="BC489" s="67">
        <v>469760831</v>
      </c>
      <c r="BD489" s="67">
        <v>7113190125</v>
      </c>
      <c r="BE489" s="67">
        <v>7513070686</v>
      </c>
      <c r="BF489" s="67">
        <v>0</v>
      </c>
      <c r="BG489" s="67">
        <v>1387201580</v>
      </c>
      <c r="BH489" s="67">
        <v>52681744201</v>
      </c>
      <c r="BI489" s="67">
        <v>13722055474</v>
      </c>
      <c r="BJ489" s="67">
        <v>28603417097</v>
      </c>
      <c r="BK489" s="67">
        <v>0</v>
      </c>
      <c r="BL489" s="67">
        <v>10356271629</v>
      </c>
      <c r="BM489" s="67"/>
      <c r="BN489" s="67">
        <v>451624164</v>
      </c>
      <c r="BO489" s="67">
        <v>4033108707</v>
      </c>
      <c r="BP489" s="67"/>
      <c r="BQ489" s="67">
        <v>486704167</v>
      </c>
      <c r="BR489" s="67"/>
      <c r="BS489" s="67"/>
      <c r="BT489" s="67">
        <v>3410389207</v>
      </c>
      <c r="BU489" s="67">
        <v>0</v>
      </c>
      <c r="BV489" s="67">
        <v>1974445385</v>
      </c>
      <c r="BW489" s="67"/>
      <c r="BX489" s="67"/>
      <c r="BY489" s="67"/>
      <c r="BZ489" s="67">
        <v>166760875104</v>
      </c>
      <c r="CA489" s="67">
        <v>67476169047</v>
      </c>
      <c r="CB489" s="67">
        <v>99284706056</v>
      </c>
      <c r="CC489" s="67">
        <v>278708870191</v>
      </c>
      <c r="CD489" s="67">
        <v>276000000000</v>
      </c>
    </row>
    <row r="490" spans="1:82">
      <c r="A490" t="s">
        <v>53</v>
      </c>
      <c r="B490" t="s">
        <v>657</v>
      </c>
      <c r="C490" t="s">
        <v>70</v>
      </c>
      <c r="D490" t="s">
        <v>64</v>
      </c>
      <c r="E490" t="s">
        <v>153</v>
      </c>
      <c r="F490" s="67">
        <v>2014</v>
      </c>
      <c r="G490" t="s">
        <v>677</v>
      </c>
      <c r="H490" s="67">
        <v>10916987</v>
      </c>
      <c r="I490" s="67">
        <v>21648318447</v>
      </c>
      <c r="J490" s="67">
        <v>24990749949</v>
      </c>
      <c r="K490" s="67">
        <v>22179997887</v>
      </c>
      <c r="L490" s="67">
        <v>37618612652</v>
      </c>
      <c r="M490" s="67">
        <v>13593327817</v>
      </c>
      <c r="N490" s="67">
        <v>4486658810</v>
      </c>
      <c r="O490" s="67">
        <v>0</v>
      </c>
      <c r="P490" s="67">
        <v>735203579</v>
      </c>
      <c r="Q490" s="67">
        <v>7785306544</v>
      </c>
      <c r="R490" s="67">
        <v>10258064728</v>
      </c>
      <c r="S490" s="67">
        <v>0</v>
      </c>
      <c r="T490" s="67">
        <v>530303656</v>
      </c>
      <c r="U490" s="67">
        <v>16793153492</v>
      </c>
      <c r="V490" s="67">
        <v>2646344149</v>
      </c>
      <c r="W490" s="67">
        <v>0</v>
      </c>
      <c r="X490" s="67">
        <v>0</v>
      </c>
      <c r="Y490" s="67">
        <v>16370000000</v>
      </c>
      <c r="Z490" s="67">
        <v>0</v>
      </c>
      <c r="AA490" s="67">
        <v>88101703</v>
      </c>
      <c r="AB490" s="67">
        <v>14602087787</v>
      </c>
      <c r="AC490" s="67"/>
      <c r="AD490" s="67">
        <v>329180034</v>
      </c>
      <c r="AE490" s="67">
        <v>0</v>
      </c>
      <c r="AF490" s="67">
        <v>0</v>
      </c>
      <c r="AG490" s="67">
        <v>602267209</v>
      </c>
      <c r="AH490" s="67">
        <v>0</v>
      </c>
      <c r="AI490" s="67">
        <v>746212837</v>
      </c>
      <c r="AJ490" s="67">
        <v>0</v>
      </c>
      <c r="AK490" s="67">
        <v>0</v>
      </c>
      <c r="AL490" s="67"/>
      <c r="AM490" s="67">
        <v>236574001407</v>
      </c>
      <c r="AN490" s="67">
        <v>102872707076</v>
      </c>
      <c r="AO490" s="67">
        <v>132978280280</v>
      </c>
      <c r="AP490" s="67">
        <v>314174505391</v>
      </c>
      <c r="AQ490" s="67">
        <v>313061091171</v>
      </c>
      <c r="AR490" s="67">
        <v>25392486021</v>
      </c>
      <c r="AS490" s="67">
        <v>20477811307</v>
      </c>
      <c r="AT490" s="67">
        <v>4914674714</v>
      </c>
      <c r="AU490" s="67">
        <v>21641000000</v>
      </c>
      <c r="AV490" s="67">
        <v>19207000000</v>
      </c>
      <c r="AW490" s="67">
        <v>36107941432</v>
      </c>
      <c r="AX490" s="67">
        <v>14906115560</v>
      </c>
      <c r="AY490" s="67">
        <v>7082707083</v>
      </c>
      <c r="AZ490" s="67">
        <v>7823408478</v>
      </c>
      <c r="BA490" s="67">
        <v>4312853196</v>
      </c>
      <c r="BB490" s="67">
        <v>0</v>
      </c>
      <c r="BC490" s="67">
        <v>548421878</v>
      </c>
      <c r="BD490" s="67">
        <v>7233556532</v>
      </c>
      <c r="BE490" s="67">
        <v>8085715543</v>
      </c>
      <c r="BF490" s="67">
        <v>0</v>
      </c>
      <c r="BG490" s="67">
        <v>1021278724</v>
      </c>
      <c r="BH490" s="67">
        <v>38458597649</v>
      </c>
      <c r="BI490" s="67">
        <v>13116761440</v>
      </c>
      <c r="BJ490" s="67">
        <v>13387993072</v>
      </c>
      <c r="BK490" s="67">
        <v>0</v>
      </c>
      <c r="BL490" s="67">
        <v>11953843138</v>
      </c>
      <c r="BM490" s="67"/>
      <c r="BN490" s="67">
        <v>601546750</v>
      </c>
      <c r="BO490" s="67">
        <v>6546686032</v>
      </c>
      <c r="BP490" s="67"/>
      <c r="BQ490" s="67">
        <v>428589286</v>
      </c>
      <c r="BR490" s="67"/>
      <c r="BS490" s="67"/>
      <c r="BT490" s="67">
        <v>2073994542</v>
      </c>
      <c r="BU490" s="67">
        <v>0</v>
      </c>
      <c r="BV490" s="67">
        <v>2303026527</v>
      </c>
      <c r="BW490" s="67"/>
      <c r="BX490" s="67"/>
      <c r="BY490" s="67"/>
      <c r="BZ490" s="67">
        <v>191062693858</v>
      </c>
      <c r="CA490" s="67">
        <v>83147948689</v>
      </c>
      <c r="CB490" s="67">
        <v>107914745169</v>
      </c>
      <c r="CC490" s="67">
        <v>293455718960</v>
      </c>
      <c r="CD490" s="67">
        <v>291000000000</v>
      </c>
    </row>
    <row r="491" spans="1:82">
      <c r="A491" t="s">
        <v>53</v>
      </c>
      <c r="B491" t="s">
        <v>657</v>
      </c>
      <c r="C491" t="s">
        <v>70</v>
      </c>
      <c r="D491" t="s">
        <v>64</v>
      </c>
      <c r="E491" t="s">
        <v>153</v>
      </c>
      <c r="F491" s="67">
        <v>2015</v>
      </c>
      <c r="G491" t="s">
        <v>678</v>
      </c>
      <c r="H491" s="67">
        <v>11090085</v>
      </c>
      <c r="I491" s="67">
        <v>23230552201</v>
      </c>
      <c r="J491" s="67">
        <v>23012599684</v>
      </c>
      <c r="K491" s="67">
        <v>21992752111</v>
      </c>
      <c r="L491" s="67">
        <v>37610709870</v>
      </c>
      <c r="M491" s="67">
        <v>13578545406</v>
      </c>
      <c r="N491" s="67">
        <v>4461999086</v>
      </c>
      <c r="O491" s="67">
        <v>0</v>
      </c>
      <c r="P491" s="67">
        <v>732223328</v>
      </c>
      <c r="Q491" s="67">
        <v>7753747716</v>
      </c>
      <c r="R491" s="67">
        <v>10216482229</v>
      </c>
      <c r="S491" s="67">
        <v>0</v>
      </c>
      <c r="T491" s="67">
        <v>579809813</v>
      </c>
      <c r="U491" s="67">
        <v>16596154001</v>
      </c>
      <c r="V491" s="67">
        <v>2667156674</v>
      </c>
      <c r="W491" s="67">
        <v>0</v>
      </c>
      <c r="X491" s="67">
        <v>0</v>
      </c>
      <c r="Y491" s="67">
        <v>15670000000</v>
      </c>
      <c r="Z491" s="67">
        <v>0</v>
      </c>
      <c r="AA491" s="67">
        <v>83425874</v>
      </c>
      <c r="AB491" s="67">
        <v>14005826178</v>
      </c>
      <c r="AC491" s="67"/>
      <c r="AD491" s="67">
        <v>329180034</v>
      </c>
      <c r="AE491" s="67">
        <v>0</v>
      </c>
      <c r="AF491" s="67">
        <v>0</v>
      </c>
      <c r="AG491" s="67">
        <v>602267209</v>
      </c>
      <c r="AH491" s="67">
        <v>0</v>
      </c>
      <c r="AI491" s="67">
        <v>648880728</v>
      </c>
      <c r="AJ491" s="67">
        <v>0</v>
      </c>
      <c r="AK491" s="67">
        <v>0</v>
      </c>
      <c r="AL491" s="67"/>
      <c r="AM491" s="67">
        <v>226756418042</v>
      </c>
      <c r="AN491" s="67">
        <v>93848500467</v>
      </c>
      <c r="AO491" s="67">
        <v>131993564750</v>
      </c>
      <c r="AP491" s="67">
        <v>305147465001</v>
      </c>
      <c r="AQ491" s="67">
        <v>306301343398</v>
      </c>
      <c r="AR491" s="67">
        <v>25765947401</v>
      </c>
      <c r="AS491" s="67">
        <v>20778989839</v>
      </c>
      <c r="AT491" s="67">
        <v>4986957561</v>
      </c>
      <c r="AU491" s="67">
        <v>20737000000</v>
      </c>
      <c r="AV491" s="67">
        <v>19818000000</v>
      </c>
      <c r="AW491" s="67">
        <v>34230231644</v>
      </c>
      <c r="AX491" s="67">
        <v>13245737044</v>
      </c>
      <c r="AY491" s="67">
        <v>6268205142</v>
      </c>
      <c r="AZ491" s="67">
        <v>6977531902</v>
      </c>
      <c r="BA491" s="67">
        <v>3919899087</v>
      </c>
      <c r="BB491" s="67">
        <v>0</v>
      </c>
      <c r="BC491" s="67">
        <v>595471476</v>
      </c>
      <c r="BD491" s="67">
        <v>7272733798</v>
      </c>
      <c r="BE491" s="67">
        <v>8086698250</v>
      </c>
      <c r="BF491" s="67">
        <v>0</v>
      </c>
      <c r="BG491" s="67">
        <v>1109691990</v>
      </c>
      <c r="BH491" s="67">
        <v>13021595780</v>
      </c>
      <c r="BI491" s="67">
        <v>6509564627</v>
      </c>
      <c r="BJ491" s="67">
        <v>3594480704</v>
      </c>
      <c r="BK491" s="67">
        <v>0</v>
      </c>
      <c r="BL491" s="67">
        <v>2917550449</v>
      </c>
      <c r="BM491" s="67"/>
      <c r="BN491" s="67">
        <v>236780973</v>
      </c>
      <c r="BO491" s="67">
        <v>25312854</v>
      </c>
      <c r="BP491" s="67"/>
      <c r="BQ491" s="67">
        <v>81199681</v>
      </c>
      <c r="BR491" s="67"/>
      <c r="BS491" s="67"/>
      <c r="BT491" s="67">
        <v>1381998410</v>
      </c>
      <c r="BU491" s="67">
        <v>0</v>
      </c>
      <c r="BV491" s="67">
        <v>1192258531</v>
      </c>
      <c r="BW491" s="67"/>
      <c r="BX491" s="67"/>
      <c r="BY491" s="67"/>
      <c r="BZ491" s="67">
        <v>182597916510</v>
      </c>
      <c r="CA491" s="67">
        <v>71811539635</v>
      </c>
      <c r="CB491" s="67">
        <v>110786376875</v>
      </c>
      <c r="CC491" s="67">
        <v>256534691335</v>
      </c>
      <c r="CD491" s="67">
        <v>255600000000</v>
      </c>
    </row>
    <row r="492" spans="1:82">
      <c r="A492" t="s">
        <v>53</v>
      </c>
      <c r="B492" t="s">
        <v>657</v>
      </c>
      <c r="C492" t="s">
        <v>70</v>
      </c>
      <c r="D492" t="s">
        <v>64</v>
      </c>
      <c r="E492" t="s">
        <v>153</v>
      </c>
      <c r="F492" s="67">
        <v>2016</v>
      </c>
      <c r="G492" t="s">
        <v>679</v>
      </c>
      <c r="H492" s="67">
        <v>11263015</v>
      </c>
      <c r="I492" s="67">
        <v>24761185937</v>
      </c>
      <c r="J492" s="67">
        <v>19673058146</v>
      </c>
      <c r="K492" s="67">
        <v>22217597403</v>
      </c>
      <c r="L492" s="67">
        <v>37278734750</v>
      </c>
      <c r="M492" s="67">
        <v>13587198525</v>
      </c>
      <c r="N492" s="67">
        <v>4437339362</v>
      </c>
      <c r="O492" s="67">
        <v>0</v>
      </c>
      <c r="P492" s="67">
        <v>728331346</v>
      </c>
      <c r="Q492" s="67">
        <v>7712534263</v>
      </c>
      <c r="R492" s="67">
        <v>10162178616</v>
      </c>
      <c r="S492" s="67">
        <v>0</v>
      </c>
      <c r="T492" s="67">
        <v>406314742</v>
      </c>
      <c r="U492" s="67">
        <v>17187069506</v>
      </c>
      <c r="V492" s="67">
        <v>2667156674</v>
      </c>
      <c r="W492" s="67">
        <v>0</v>
      </c>
      <c r="X492" s="67">
        <v>0</v>
      </c>
      <c r="Y492" s="67">
        <v>15510000000</v>
      </c>
      <c r="Z492" s="67">
        <v>0</v>
      </c>
      <c r="AA492" s="67">
        <v>79492934</v>
      </c>
      <c r="AB492" s="67">
        <v>13715566027</v>
      </c>
      <c r="AC492" s="67"/>
      <c r="AD492" s="67">
        <v>329180034</v>
      </c>
      <c r="AE492" s="67">
        <v>0</v>
      </c>
      <c r="AF492" s="67">
        <v>0</v>
      </c>
      <c r="AG492" s="67">
        <v>602267209</v>
      </c>
      <c r="AH492" s="67">
        <v>0</v>
      </c>
      <c r="AI492" s="67">
        <v>778656873</v>
      </c>
      <c r="AJ492" s="67">
        <v>0</v>
      </c>
      <c r="AK492" s="67">
        <v>0</v>
      </c>
      <c r="AL492" s="67"/>
      <c r="AM492" s="67">
        <v>233765169835</v>
      </c>
      <c r="AN492" s="67">
        <v>100677277781</v>
      </c>
      <c r="AO492" s="67">
        <v>132335530501</v>
      </c>
      <c r="AP492" s="67">
        <v>310289207935</v>
      </c>
      <c r="AQ492" s="67">
        <v>314626675627</v>
      </c>
      <c r="AR492" s="67">
        <v>26544321528</v>
      </c>
      <c r="AS492" s="67">
        <v>21406710909</v>
      </c>
      <c r="AT492" s="67">
        <v>5137610618</v>
      </c>
      <c r="AU492" s="67">
        <v>18370000000</v>
      </c>
      <c r="AV492" s="67">
        <v>20746000000</v>
      </c>
      <c r="AW492" s="67">
        <v>36254771056</v>
      </c>
      <c r="AX492" s="67">
        <v>15488982476</v>
      </c>
      <c r="AY492" s="67">
        <v>7401763654</v>
      </c>
      <c r="AZ492" s="67">
        <v>8087218822</v>
      </c>
      <c r="BA492" s="67">
        <v>4488780600</v>
      </c>
      <c r="BB492" s="67">
        <v>0</v>
      </c>
      <c r="BC492" s="67">
        <v>607969025</v>
      </c>
      <c r="BD492" s="67">
        <v>7297364707</v>
      </c>
      <c r="BE492" s="67">
        <v>8317272633</v>
      </c>
      <c r="BF492" s="67">
        <v>0</v>
      </c>
      <c r="BG492" s="67">
        <v>54401614</v>
      </c>
      <c r="BH492" s="67">
        <v>9375970522</v>
      </c>
      <c r="BI492" s="67">
        <v>4714305370</v>
      </c>
      <c r="BJ492" s="67">
        <v>0</v>
      </c>
      <c r="BK492" s="67">
        <v>0</v>
      </c>
      <c r="BL492" s="67">
        <v>4661665151</v>
      </c>
      <c r="BM492" s="67"/>
      <c r="BN492" s="67">
        <v>173613160</v>
      </c>
      <c r="BO492" s="67">
        <v>798107145</v>
      </c>
      <c r="BP492" s="67"/>
      <c r="BQ492" s="67">
        <v>121293243</v>
      </c>
      <c r="BR492" s="67"/>
      <c r="BS492" s="67"/>
      <c r="BT492" s="67">
        <v>1748526854</v>
      </c>
      <c r="BU492" s="67">
        <v>0</v>
      </c>
      <c r="BV492" s="67">
        <v>1820124750</v>
      </c>
      <c r="BW492" s="67"/>
      <c r="BX492" s="67"/>
      <c r="BY492" s="67"/>
      <c r="BZ492" s="67">
        <v>218281159151</v>
      </c>
      <c r="CA492" s="67">
        <v>93896554084</v>
      </c>
      <c r="CB492" s="67">
        <v>124384605067</v>
      </c>
      <c r="CC492" s="67">
        <v>288080222256</v>
      </c>
      <c r="CD492" s="67">
        <v>290500000000</v>
      </c>
    </row>
    <row r="493" spans="1:82">
      <c r="A493" t="s">
        <v>53</v>
      </c>
      <c r="B493" t="s">
        <v>657</v>
      </c>
      <c r="C493" t="s">
        <v>70</v>
      </c>
      <c r="D493" t="s">
        <v>64</v>
      </c>
      <c r="E493" t="s">
        <v>153</v>
      </c>
      <c r="F493" s="67">
        <v>2017</v>
      </c>
      <c r="G493" t="s">
        <v>680</v>
      </c>
      <c r="H493" s="67">
        <v>11435533</v>
      </c>
      <c r="I493" s="67">
        <v>26552749032</v>
      </c>
      <c r="J493" s="67">
        <v>19403779189</v>
      </c>
      <c r="K493" s="67">
        <v>23721979324</v>
      </c>
      <c r="L493" s="67">
        <v>37093838907</v>
      </c>
      <c r="M493" s="67">
        <v>13516170845</v>
      </c>
      <c r="N493" s="67">
        <v>4412679638</v>
      </c>
      <c r="O493" s="67">
        <v>0</v>
      </c>
      <c r="P493" s="67">
        <v>724693818</v>
      </c>
      <c r="Q493" s="67">
        <v>7674015318</v>
      </c>
      <c r="R493" s="67">
        <v>10111425337</v>
      </c>
      <c r="S493" s="67">
        <v>0</v>
      </c>
      <c r="T493" s="67">
        <v>527876838</v>
      </c>
      <c r="U493" s="67">
        <v>16540452710</v>
      </c>
      <c r="V493" s="67">
        <v>2667156674</v>
      </c>
      <c r="W493" s="67">
        <v>0</v>
      </c>
      <c r="X493" s="67">
        <v>0</v>
      </c>
      <c r="Y493" s="67">
        <v>15060000000</v>
      </c>
      <c r="Z493" s="67">
        <v>0</v>
      </c>
      <c r="AA493" s="67">
        <v>75683225</v>
      </c>
      <c r="AB493" s="67">
        <v>13410017728</v>
      </c>
      <c r="AC493" s="67"/>
      <c r="AD493" s="67">
        <v>306548907</v>
      </c>
      <c r="AE493" s="67">
        <v>0</v>
      </c>
      <c r="AF493" s="67">
        <v>0</v>
      </c>
      <c r="AG493" s="67">
        <v>569514385</v>
      </c>
      <c r="AH493" s="67">
        <v>0</v>
      </c>
      <c r="AI493" s="67">
        <v>696897902</v>
      </c>
      <c r="AJ493" s="67">
        <v>0</v>
      </c>
      <c r="AK493" s="67">
        <v>0</v>
      </c>
      <c r="AL493" s="67"/>
      <c r="AM493" s="67">
        <v>244903244209</v>
      </c>
      <c r="AN493" s="67">
        <v>107762498130</v>
      </c>
      <c r="AO493" s="67">
        <v>136575856220</v>
      </c>
      <c r="AP493" s="67">
        <v>320876788075</v>
      </c>
      <c r="AQ493" s="67">
        <v>326327875632</v>
      </c>
      <c r="AR493" s="67">
        <v>27360884542</v>
      </c>
      <c r="AS493" s="67">
        <v>22065229469</v>
      </c>
      <c r="AT493" s="67">
        <v>5295655073</v>
      </c>
      <c r="AU493" s="67">
        <v>18630000000</v>
      </c>
      <c r="AV493" s="67">
        <v>22776000000</v>
      </c>
      <c r="AW493" s="67">
        <v>35485118783</v>
      </c>
      <c r="AX493" s="67">
        <v>13813400475</v>
      </c>
      <c r="AY493" s="67">
        <v>6570043813</v>
      </c>
      <c r="AZ493" s="67">
        <v>7243356662</v>
      </c>
      <c r="BA493" s="67">
        <v>4352383855</v>
      </c>
      <c r="BB493" s="67">
        <v>0</v>
      </c>
      <c r="BC493" s="67">
        <v>682219172</v>
      </c>
      <c r="BD493" s="67">
        <v>7445622893</v>
      </c>
      <c r="BE493" s="67">
        <v>9191492388</v>
      </c>
      <c r="BF493" s="67">
        <v>0</v>
      </c>
      <c r="BG493" s="67">
        <v>0</v>
      </c>
      <c r="BH493" s="67">
        <v>17617891968</v>
      </c>
      <c r="BI493" s="67">
        <v>7435400553</v>
      </c>
      <c r="BJ493" s="67">
        <v>0</v>
      </c>
      <c r="BK493" s="67">
        <v>0</v>
      </c>
      <c r="BL493" s="67">
        <v>10182491415</v>
      </c>
      <c r="BM493" s="67"/>
      <c r="BN493" s="67">
        <v>281866720</v>
      </c>
      <c r="BO493" s="67">
        <v>3401082548</v>
      </c>
      <c r="BP493" s="67"/>
      <c r="BQ493" s="67">
        <v>746736806</v>
      </c>
      <c r="BR493" s="67"/>
      <c r="BS493" s="67"/>
      <c r="BT493" s="67">
        <v>2347980407</v>
      </c>
      <c r="BU493" s="67">
        <v>0</v>
      </c>
      <c r="BV493" s="67">
        <v>3404824934</v>
      </c>
      <c r="BW493" s="67"/>
      <c r="BX493" s="67"/>
      <c r="BY493" s="67"/>
      <c r="BZ493" s="67">
        <v>233911969986</v>
      </c>
      <c r="CA493" s="67">
        <v>91878371581</v>
      </c>
      <c r="CB493" s="67">
        <v>142033598405</v>
      </c>
      <c r="CC493" s="67">
        <v>310229865279</v>
      </c>
      <c r="CD493" s="67">
        <v>314400000000</v>
      </c>
    </row>
    <row r="494" spans="1:82">
      <c r="A494" t="s">
        <v>53</v>
      </c>
      <c r="B494" t="s">
        <v>657</v>
      </c>
      <c r="C494" t="s">
        <v>70</v>
      </c>
      <c r="D494" t="s">
        <v>64</v>
      </c>
      <c r="E494" t="s">
        <v>153</v>
      </c>
      <c r="F494" s="67">
        <v>2018</v>
      </c>
      <c r="G494" t="s">
        <v>681</v>
      </c>
      <c r="H494" s="67">
        <v>11606905</v>
      </c>
      <c r="I494" s="67">
        <v>28318633704</v>
      </c>
      <c r="J494" s="67">
        <v>17276061059</v>
      </c>
      <c r="K494" s="67">
        <v>23460776858</v>
      </c>
      <c r="L494" s="67">
        <v>37086116302</v>
      </c>
      <c r="M494" s="67">
        <v>13602341484</v>
      </c>
      <c r="N494" s="67">
        <v>4388019914</v>
      </c>
      <c r="O494" s="67">
        <v>0</v>
      </c>
      <c r="P494" s="67">
        <v>721330449</v>
      </c>
      <c r="Q494" s="67">
        <v>7638399526</v>
      </c>
      <c r="R494" s="67">
        <v>10064497308</v>
      </c>
      <c r="S494" s="67">
        <v>0</v>
      </c>
      <c r="T494" s="67">
        <v>617131021</v>
      </c>
      <c r="U494" s="67">
        <v>16988897794</v>
      </c>
      <c r="V494" s="67">
        <v>2667156674</v>
      </c>
      <c r="W494" s="67">
        <v>0</v>
      </c>
      <c r="X494" s="67">
        <v>0</v>
      </c>
      <c r="Y494" s="67">
        <v>14490000000</v>
      </c>
      <c r="Z494" s="67">
        <v>0</v>
      </c>
      <c r="AA494" s="67">
        <v>72747067</v>
      </c>
      <c r="AB494" s="67">
        <v>12705856618</v>
      </c>
      <c r="AC494" s="67"/>
      <c r="AD494" s="67">
        <v>329180034</v>
      </c>
      <c r="AE494" s="67">
        <v>0</v>
      </c>
      <c r="AF494" s="67">
        <v>0</v>
      </c>
      <c r="AG494" s="67">
        <v>602267209</v>
      </c>
      <c r="AH494" s="67">
        <v>0</v>
      </c>
      <c r="AI494" s="67">
        <v>778656873</v>
      </c>
      <c r="AJ494" s="67">
        <v>0</v>
      </c>
      <c r="AK494" s="67">
        <v>0</v>
      </c>
      <c r="AL494" s="67"/>
      <c r="AM494" s="67">
        <v>256046339412</v>
      </c>
      <c r="AN494" s="67">
        <v>114975956946</v>
      </c>
      <c r="AO494" s="67">
        <v>140886117625</v>
      </c>
      <c r="AP494" s="67">
        <v>332281256295</v>
      </c>
      <c r="AQ494" s="67">
        <v>338968162812</v>
      </c>
      <c r="AR494" s="67">
        <v>28678877293</v>
      </c>
      <c r="AS494" s="67">
        <v>23128126850</v>
      </c>
      <c r="AT494" s="67">
        <v>5550750444</v>
      </c>
      <c r="AU494" s="67">
        <v>16964000000</v>
      </c>
      <c r="AV494" s="67">
        <v>23037000000</v>
      </c>
      <c r="AW494" s="67">
        <v>38866793000</v>
      </c>
      <c r="AX494" s="67">
        <v>15686364216</v>
      </c>
      <c r="AY494" s="67">
        <v>7581292242</v>
      </c>
      <c r="AZ494" s="67">
        <v>8105071974</v>
      </c>
      <c r="BA494" s="67">
        <v>4946355852</v>
      </c>
      <c r="BB494" s="67">
        <v>0</v>
      </c>
      <c r="BC494" s="67">
        <v>696922171</v>
      </c>
      <c r="BD494" s="67">
        <v>7568451229</v>
      </c>
      <c r="BE494" s="67">
        <v>9872487721</v>
      </c>
      <c r="BF494" s="67">
        <v>0</v>
      </c>
      <c r="BG494" s="67">
        <v>96211810</v>
      </c>
      <c r="BH494" s="67">
        <v>13475269038</v>
      </c>
      <c r="BI494" s="67">
        <v>8886252181</v>
      </c>
      <c r="BJ494" s="67">
        <v>0</v>
      </c>
      <c r="BK494" s="67">
        <v>0</v>
      </c>
      <c r="BL494" s="67">
        <v>4589016857</v>
      </c>
      <c r="BM494" s="67"/>
      <c r="BN494" s="67">
        <v>201713501</v>
      </c>
      <c r="BO494" s="67">
        <v>0</v>
      </c>
      <c r="BP494" s="67"/>
      <c r="BQ494" s="67">
        <v>364116870</v>
      </c>
      <c r="BR494" s="67"/>
      <c r="BS494" s="67"/>
      <c r="BT494" s="67">
        <v>1655254730</v>
      </c>
      <c r="BU494" s="67">
        <v>0</v>
      </c>
      <c r="BV494" s="67">
        <v>2367931756</v>
      </c>
      <c r="BW494" s="67"/>
      <c r="BX494" s="67"/>
      <c r="BY494" s="67"/>
      <c r="BZ494" s="67">
        <v>238293371503</v>
      </c>
      <c r="CA494" s="67">
        <v>96115001164</v>
      </c>
      <c r="CB494" s="67">
        <v>142178370339</v>
      </c>
      <c r="CC494" s="67">
        <v>313241310835</v>
      </c>
      <c r="CD494" s="67">
        <v>319300000000</v>
      </c>
    </row>
    <row r="495" spans="1:82">
      <c r="A495" t="s">
        <v>53</v>
      </c>
      <c r="B495" t="s">
        <v>657</v>
      </c>
      <c r="C495" t="s">
        <v>70</v>
      </c>
      <c r="D495" t="s">
        <v>64</v>
      </c>
      <c r="E495" t="s">
        <v>153</v>
      </c>
      <c r="F495" s="67">
        <v>2019</v>
      </c>
      <c r="G495" t="s">
        <v>682</v>
      </c>
      <c r="H495" s="67">
        <v>11777315</v>
      </c>
      <c r="I495" s="67">
        <v>29812016583</v>
      </c>
      <c r="J495" s="67">
        <v>15238000000</v>
      </c>
      <c r="K495" s="67">
        <v>24587000000</v>
      </c>
      <c r="L495" s="67">
        <v>37100918022</v>
      </c>
      <c r="M495" s="67">
        <v>13623974280</v>
      </c>
      <c r="N495" s="67">
        <v>4363360190</v>
      </c>
      <c r="O495" s="67">
        <v>0</v>
      </c>
      <c r="P495" s="67">
        <v>718241521</v>
      </c>
      <c r="Q495" s="67">
        <v>7605689868</v>
      </c>
      <c r="R495" s="67">
        <v>10021398455</v>
      </c>
      <c r="S495" s="67">
        <v>0</v>
      </c>
      <c r="T495" s="67">
        <v>768253708</v>
      </c>
      <c r="U495" s="67">
        <v>16303170127</v>
      </c>
      <c r="V495" s="67">
        <v>2667156674</v>
      </c>
      <c r="W495" s="67">
        <v>0</v>
      </c>
      <c r="X495" s="67">
        <v>0</v>
      </c>
      <c r="Y495" s="67">
        <v>13640000000</v>
      </c>
      <c r="Z495" s="67">
        <v>0</v>
      </c>
      <c r="AA495" s="67">
        <v>70467709</v>
      </c>
      <c r="AB495" s="67">
        <v>11990915098</v>
      </c>
      <c r="AC495" s="67"/>
      <c r="AD495" s="67">
        <v>311075132</v>
      </c>
      <c r="AE495" s="67">
        <v>0</v>
      </c>
      <c r="AF495" s="67">
        <v>0</v>
      </c>
      <c r="AG495" s="67">
        <v>570713116</v>
      </c>
      <c r="AH495" s="67">
        <v>0</v>
      </c>
      <c r="AI495" s="67">
        <v>692842397</v>
      </c>
      <c r="AJ495" s="67">
        <v>0</v>
      </c>
      <c r="AK495" s="67">
        <v>0</v>
      </c>
      <c r="AL495" s="67"/>
      <c r="AM495" s="67">
        <v>267586727940</v>
      </c>
      <c r="AN495" s="67">
        <v>122319467091</v>
      </c>
      <c r="AO495" s="67">
        <v>145267260849</v>
      </c>
      <c r="AP495" s="67">
        <v>341453832671</v>
      </c>
      <c r="AQ495" s="67">
        <v>350802832671</v>
      </c>
      <c r="AR495" s="67">
        <v>29812016583</v>
      </c>
      <c r="AS495" s="67">
        <v>24041948857</v>
      </c>
      <c r="AT495" s="67">
        <v>5770067726</v>
      </c>
      <c r="AU495" s="67">
        <v>15238000000</v>
      </c>
      <c r="AV495" s="67">
        <v>24587000000</v>
      </c>
      <c r="AW495" s="67">
        <v>37100918022</v>
      </c>
      <c r="AX495" s="67">
        <v>13623974280</v>
      </c>
      <c r="AY495" s="67">
        <v>6560007004</v>
      </c>
      <c r="AZ495" s="67">
        <v>7063967276</v>
      </c>
      <c r="BA495" s="67">
        <v>4363360190</v>
      </c>
      <c r="BB495" s="67">
        <v>0</v>
      </c>
      <c r="BC495" s="67">
        <v>718241521</v>
      </c>
      <c r="BD495" s="67">
        <v>7605689868</v>
      </c>
      <c r="BE495" s="67">
        <v>10021398455</v>
      </c>
      <c r="BF495" s="67">
        <v>0</v>
      </c>
      <c r="BG495" s="67">
        <v>768253708</v>
      </c>
      <c r="BH495" s="67">
        <v>16303170127</v>
      </c>
      <c r="BI495" s="67">
        <v>2667156674</v>
      </c>
      <c r="BJ495" s="67">
        <v>0</v>
      </c>
      <c r="BK495" s="67">
        <v>0</v>
      </c>
      <c r="BL495" s="67">
        <v>13636013453</v>
      </c>
      <c r="BM495" s="67"/>
      <c r="BN495" s="67">
        <v>70467709</v>
      </c>
      <c r="BO495" s="67">
        <v>11990915098</v>
      </c>
      <c r="BP495" s="67"/>
      <c r="BQ495" s="67">
        <v>311075132</v>
      </c>
      <c r="BR495" s="67"/>
      <c r="BS495" s="67"/>
      <c r="BT495" s="67">
        <v>570713116</v>
      </c>
      <c r="BU495" s="67">
        <v>0</v>
      </c>
      <c r="BV495" s="67">
        <v>692842397</v>
      </c>
      <c r="BW495" s="67"/>
      <c r="BX495" s="67"/>
      <c r="BY495" s="67"/>
      <c r="BZ495" s="67">
        <v>267586727940</v>
      </c>
      <c r="CA495" s="67">
        <v>122319467091</v>
      </c>
      <c r="CB495" s="67">
        <v>145267260849</v>
      </c>
      <c r="CC495" s="67">
        <v>341453832671</v>
      </c>
      <c r="CD495" s="67">
        <v>350800000000</v>
      </c>
    </row>
    <row r="496" spans="1:82">
      <c r="A496" t="s">
        <v>53</v>
      </c>
      <c r="B496" t="s">
        <v>657</v>
      </c>
      <c r="C496" t="s">
        <v>70</v>
      </c>
      <c r="D496" t="s">
        <v>64</v>
      </c>
      <c r="E496" t="s">
        <v>153</v>
      </c>
      <c r="F496" s="67">
        <v>2020</v>
      </c>
      <c r="G496" t="s">
        <v>683</v>
      </c>
      <c r="H496" s="67">
        <v>11936162</v>
      </c>
      <c r="I496" s="67">
        <v>30262264411</v>
      </c>
      <c r="J496" s="67">
        <v>13988405683</v>
      </c>
      <c r="K496" s="67">
        <v>24044801299</v>
      </c>
      <c r="L496" s="67">
        <v>36936833466</v>
      </c>
      <c r="M496" s="67">
        <v>13623974280</v>
      </c>
      <c r="N496" s="67">
        <v>4338700466</v>
      </c>
      <c r="O496" s="67">
        <v>0</v>
      </c>
      <c r="P496" s="67">
        <v>715426750</v>
      </c>
      <c r="Q496" s="67">
        <v>7575883364</v>
      </c>
      <c r="R496" s="67">
        <v>9982124850</v>
      </c>
      <c r="S496" s="67">
        <v>0</v>
      </c>
      <c r="T496" s="67">
        <v>695581604</v>
      </c>
      <c r="U496" s="67">
        <v>15906779122</v>
      </c>
      <c r="V496" s="67">
        <v>3038628720</v>
      </c>
      <c r="W496" s="67">
        <v>0</v>
      </c>
      <c r="X496" s="67">
        <v>0</v>
      </c>
      <c r="Y496" s="67">
        <v>12750000000</v>
      </c>
      <c r="Z496" s="67">
        <v>0</v>
      </c>
      <c r="AA496" s="67">
        <v>68510853</v>
      </c>
      <c r="AB496" s="67">
        <v>10988241577</v>
      </c>
      <c r="AC496" s="67"/>
      <c r="AD496" s="67">
        <v>311075132</v>
      </c>
      <c r="AE496" s="67">
        <v>0</v>
      </c>
      <c r="AF496" s="67">
        <v>0</v>
      </c>
      <c r="AG496" s="67">
        <v>602267209</v>
      </c>
      <c r="AH496" s="67">
        <v>0</v>
      </c>
      <c r="AI496" s="67">
        <v>778656873</v>
      </c>
      <c r="AJ496" s="67">
        <v>0</v>
      </c>
      <c r="AK496" s="67">
        <v>0</v>
      </c>
      <c r="AL496" s="67"/>
      <c r="AM496" s="67">
        <v>279326764807</v>
      </c>
      <c r="AN496" s="67">
        <v>129782854710</v>
      </c>
      <c r="AO496" s="67">
        <v>149706391769</v>
      </c>
      <c r="AP496" s="67">
        <v>351914109931</v>
      </c>
      <c r="AQ496" s="67">
        <v>361573658248</v>
      </c>
      <c r="AR496" s="67">
        <v>31028317786</v>
      </c>
      <c r="AS496" s="67">
        <v>25022836924</v>
      </c>
      <c r="AT496" s="67">
        <v>6005480862</v>
      </c>
      <c r="AU496" s="67">
        <v>14120000000</v>
      </c>
      <c r="AV496" s="67">
        <v>24271000000</v>
      </c>
      <c r="AW496" s="67">
        <v>35029109795</v>
      </c>
      <c r="AX496" s="67">
        <v>12662928414</v>
      </c>
      <c r="AY496" s="67">
        <v>6067036891</v>
      </c>
      <c r="AZ496" s="67">
        <v>6595891523</v>
      </c>
      <c r="BA496" s="67">
        <v>5028944005</v>
      </c>
      <c r="BB496" s="67">
        <v>0</v>
      </c>
      <c r="BC496" s="67">
        <v>178641443</v>
      </c>
      <c r="BD496" s="67">
        <v>7653255495</v>
      </c>
      <c r="BE496" s="67">
        <v>8976142857</v>
      </c>
      <c r="BF496" s="67">
        <v>0</v>
      </c>
      <c r="BG496" s="67">
        <v>529197580</v>
      </c>
      <c r="BH496" s="67">
        <v>23691886554</v>
      </c>
      <c r="BI496" s="67">
        <v>2901979972</v>
      </c>
      <c r="BJ496" s="67">
        <v>0</v>
      </c>
      <c r="BK496" s="67">
        <v>0</v>
      </c>
      <c r="BL496" s="67">
        <v>20789906583</v>
      </c>
      <c r="BM496" s="67"/>
      <c r="BN496" s="67">
        <v>144933050</v>
      </c>
      <c r="BO496" s="67">
        <v>13397870265</v>
      </c>
      <c r="BP496" s="67"/>
      <c r="BQ496" s="67">
        <v>1191298923</v>
      </c>
      <c r="BR496" s="67"/>
      <c r="BS496" s="67"/>
      <c r="BT496" s="67">
        <v>3508599994</v>
      </c>
      <c r="BU496" s="67">
        <v>0</v>
      </c>
      <c r="BV496" s="67">
        <v>2547204350</v>
      </c>
      <c r="BW496" s="67"/>
      <c r="BX496" s="67"/>
      <c r="BY496" s="67"/>
      <c r="BZ496" s="67">
        <v>246218559425</v>
      </c>
      <c r="CA496" s="67">
        <v>104500747037</v>
      </c>
      <c r="CB496" s="67">
        <v>141717812388</v>
      </c>
      <c r="CC496" s="67">
        <v>325816873561</v>
      </c>
      <c r="CD496" s="67">
        <v>336000000000</v>
      </c>
    </row>
    <row r="497" spans="1:82">
      <c r="A497" t="s">
        <v>56</v>
      </c>
      <c r="B497" t="s">
        <v>684</v>
      </c>
      <c r="C497" t="s">
        <v>71</v>
      </c>
      <c r="D497" t="s">
        <v>64</v>
      </c>
      <c r="E497" t="s">
        <v>153</v>
      </c>
      <c r="F497" s="67">
        <v>1995</v>
      </c>
      <c r="G497" t="s">
        <v>685</v>
      </c>
      <c r="H497" s="67">
        <v>163500000</v>
      </c>
      <c r="I497" s="67">
        <v>1130070725612</v>
      </c>
      <c r="J497" s="67">
        <v>517631385548</v>
      </c>
      <c r="K497" s="67">
        <v>1028903169254</v>
      </c>
      <c r="L497" s="67">
        <v>1666894680063</v>
      </c>
      <c r="M497" s="67">
        <v>391088597519</v>
      </c>
      <c r="N497" s="67">
        <v>347691322781</v>
      </c>
      <c r="O497" s="67">
        <v>21459109774</v>
      </c>
      <c r="P497" s="67">
        <v>5157508962</v>
      </c>
      <c r="Q497" s="67">
        <v>89918144300</v>
      </c>
      <c r="R497" s="67">
        <v>525624324360</v>
      </c>
      <c r="S497" s="67">
        <v>1633587332</v>
      </c>
      <c r="T497" s="67">
        <v>447673028199</v>
      </c>
      <c r="U497" s="67">
        <v>317274055283</v>
      </c>
      <c r="V497" s="67">
        <v>61327093369</v>
      </c>
      <c r="W497" s="67">
        <v>2998842448</v>
      </c>
      <c r="X497" s="67">
        <v>29740059</v>
      </c>
      <c r="Y497" s="67">
        <v>217900000000</v>
      </c>
      <c r="Z497" s="67">
        <v>6187814159</v>
      </c>
      <c r="AA497" s="67">
        <v>8347768322</v>
      </c>
      <c r="AB497" s="67">
        <v>15067072748</v>
      </c>
      <c r="AC497" s="67">
        <v>184198472993</v>
      </c>
      <c r="AD497" s="67">
        <v>100994462</v>
      </c>
      <c r="AE497" s="67">
        <v>455840821</v>
      </c>
      <c r="AF497" s="67">
        <v>0</v>
      </c>
      <c r="AG497" s="67">
        <v>5888671</v>
      </c>
      <c r="AH497" s="67">
        <v>0</v>
      </c>
      <c r="AI497" s="67">
        <v>3519954899</v>
      </c>
      <c r="AJ497" s="67">
        <v>0</v>
      </c>
      <c r="AK497" s="67"/>
      <c r="AL497" s="67">
        <v>1671032</v>
      </c>
      <c r="AM497" s="67">
        <v>5673495852787</v>
      </c>
      <c r="AN497" s="67">
        <v>2201578206136</v>
      </c>
      <c r="AO497" s="67">
        <v>3503438958924</v>
      </c>
      <c r="AP497" s="67">
        <v>8087845408715</v>
      </c>
      <c r="AQ497" s="67">
        <v>8797655770964</v>
      </c>
      <c r="AR497" s="67">
        <v>1759781984439</v>
      </c>
      <c r="AS497" s="67">
        <v>1419179019709</v>
      </c>
      <c r="AT497" s="67">
        <v>340602964730</v>
      </c>
      <c r="AU497" s="67">
        <v>113300000000</v>
      </c>
      <c r="AV497" s="67">
        <v>225208000000</v>
      </c>
      <c r="AW497" s="67">
        <v>1243728160004</v>
      </c>
      <c r="AX497" s="67">
        <v>243867075667</v>
      </c>
      <c r="AY497" s="67">
        <v>100389899807</v>
      </c>
      <c r="AZ497" s="67">
        <v>143477175860</v>
      </c>
      <c r="BA497" s="67">
        <v>111543690808</v>
      </c>
      <c r="BB497" s="67">
        <v>6273918190</v>
      </c>
      <c r="BC497" s="67">
        <v>797637717</v>
      </c>
      <c r="BD497" s="67">
        <v>55022154042</v>
      </c>
      <c r="BE497" s="67">
        <v>188525056429</v>
      </c>
      <c r="BF497" s="67">
        <v>4906413482</v>
      </c>
      <c r="BG497" s="67">
        <v>632792213669</v>
      </c>
      <c r="BH497" s="67">
        <v>32266299866</v>
      </c>
      <c r="BI497" s="67">
        <v>0</v>
      </c>
      <c r="BJ497" s="67">
        <v>0</v>
      </c>
      <c r="BK497" s="67">
        <v>0</v>
      </c>
      <c r="BL497" s="67">
        <v>32266299866</v>
      </c>
      <c r="BM497" s="67">
        <v>1458811408</v>
      </c>
      <c r="BN497" s="67">
        <v>2214428624</v>
      </c>
      <c r="BO497" s="67">
        <v>2384970914</v>
      </c>
      <c r="BP497" s="67">
        <v>22844734985</v>
      </c>
      <c r="BQ497" s="67">
        <v>74375398</v>
      </c>
      <c r="BR497" s="67">
        <v>1585874089</v>
      </c>
      <c r="BS497" s="67">
        <v>0</v>
      </c>
      <c r="BT497" s="67">
        <v>75350029</v>
      </c>
      <c r="BU497" s="67">
        <v>0</v>
      </c>
      <c r="BV497" s="67">
        <v>1627429184</v>
      </c>
      <c r="BW497" s="67"/>
      <c r="BX497" s="67"/>
      <c r="BY497" s="67">
        <v>325236</v>
      </c>
      <c r="BZ497" s="67">
        <v>6130244908753</v>
      </c>
      <c r="CA497" s="67">
        <v>2390633349318</v>
      </c>
      <c r="CB497" s="67">
        <v>3739611559435</v>
      </c>
      <c r="CC497" s="67">
        <v>9054113353063</v>
      </c>
      <c r="CD497" s="67">
        <v>9166000000000</v>
      </c>
    </row>
    <row r="498" spans="1:82">
      <c r="A498" t="s">
        <v>56</v>
      </c>
      <c r="B498" t="s">
        <v>684</v>
      </c>
      <c r="C498" t="s">
        <v>71</v>
      </c>
      <c r="D498" t="s">
        <v>64</v>
      </c>
      <c r="E498" t="s">
        <v>153</v>
      </c>
      <c r="F498" s="67">
        <v>1996</v>
      </c>
      <c r="G498" t="s">
        <v>686</v>
      </c>
      <c r="H498" s="67">
        <v>166000000</v>
      </c>
      <c r="I498" s="67">
        <v>1185227939883</v>
      </c>
      <c r="J498" s="67">
        <v>489733960277</v>
      </c>
      <c r="K498" s="67">
        <v>1059614816080</v>
      </c>
      <c r="L498" s="67">
        <v>1702993146650</v>
      </c>
      <c r="M498" s="67">
        <v>391266626529</v>
      </c>
      <c r="N498" s="67">
        <v>345344610887</v>
      </c>
      <c r="O498" s="67">
        <v>21431433916</v>
      </c>
      <c r="P498" s="67">
        <v>5123297626</v>
      </c>
      <c r="Q498" s="67">
        <v>89321689730</v>
      </c>
      <c r="R498" s="67">
        <v>522137697354</v>
      </c>
      <c r="S498" s="67">
        <v>1639421029</v>
      </c>
      <c r="T498" s="67">
        <v>468591059772</v>
      </c>
      <c r="U498" s="67">
        <v>316779523432</v>
      </c>
      <c r="V498" s="67">
        <v>65837002715</v>
      </c>
      <c r="W498" s="67">
        <v>3076734460</v>
      </c>
      <c r="X498" s="67">
        <v>29689831</v>
      </c>
      <c r="Y498" s="67">
        <v>217800000000</v>
      </c>
      <c r="Z498" s="67">
        <v>6187814159</v>
      </c>
      <c r="AA498" s="67">
        <v>8330751264</v>
      </c>
      <c r="AB498" s="67">
        <v>15067072748</v>
      </c>
      <c r="AC498" s="67">
        <v>184198472993</v>
      </c>
      <c r="AD498" s="67">
        <v>98277676</v>
      </c>
      <c r="AE498" s="67">
        <v>455840821</v>
      </c>
      <c r="AF498" s="67">
        <v>0</v>
      </c>
      <c r="AG498" s="67">
        <v>5769059</v>
      </c>
      <c r="AH498" s="67">
        <v>0</v>
      </c>
      <c r="AI498" s="67">
        <v>3420289123</v>
      </c>
      <c r="AJ498" s="67">
        <v>0</v>
      </c>
      <c r="AK498" s="67"/>
      <c r="AL498" s="67">
        <v>1671032</v>
      </c>
      <c r="AM498" s="67">
        <v>5698874645148</v>
      </c>
      <c r="AN498" s="67">
        <v>2198185737995</v>
      </c>
      <c r="AO498" s="67">
        <v>3532884941223</v>
      </c>
      <c r="AP498" s="67">
        <v>8184337883704</v>
      </c>
      <c r="AQ498" s="67">
        <v>8926518778179</v>
      </c>
      <c r="AR498" s="67">
        <v>1773720501478</v>
      </c>
      <c r="AS498" s="67">
        <v>1430419759257</v>
      </c>
      <c r="AT498" s="67">
        <v>343300742222</v>
      </c>
      <c r="AU498" s="67">
        <v>124085000000</v>
      </c>
      <c r="AV498" s="67">
        <v>268477000000</v>
      </c>
      <c r="AW498" s="67">
        <v>1237355931832</v>
      </c>
      <c r="AX498" s="67">
        <v>229833236028</v>
      </c>
      <c r="AY498" s="67">
        <v>94079996559</v>
      </c>
      <c r="AZ498" s="67">
        <v>135753239469</v>
      </c>
      <c r="BA498" s="67">
        <v>99322094915</v>
      </c>
      <c r="BB498" s="67">
        <v>6909448254</v>
      </c>
      <c r="BC498" s="67">
        <v>546951578</v>
      </c>
      <c r="BD498" s="67">
        <v>55612865520</v>
      </c>
      <c r="BE498" s="67">
        <v>208396988876</v>
      </c>
      <c r="BF498" s="67">
        <v>5222856978</v>
      </c>
      <c r="BG498" s="67">
        <v>631511489683</v>
      </c>
      <c r="BH498" s="67">
        <v>31704908582</v>
      </c>
      <c r="BI498" s="67">
        <v>0</v>
      </c>
      <c r="BJ498" s="67">
        <v>0</v>
      </c>
      <c r="BK498" s="67">
        <v>0</v>
      </c>
      <c r="BL498" s="67">
        <v>31704908582</v>
      </c>
      <c r="BM498" s="67">
        <v>2083445753</v>
      </c>
      <c r="BN498" s="67">
        <v>1440103350</v>
      </c>
      <c r="BO498" s="67">
        <v>2289542727</v>
      </c>
      <c r="BP498" s="67">
        <v>23577988530</v>
      </c>
      <c r="BQ498" s="67">
        <v>98929256</v>
      </c>
      <c r="BR498" s="67">
        <v>995204141</v>
      </c>
      <c r="BS498" s="67">
        <v>0</v>
      </c>
      <c r="BT498" s="67">
        <v>40331548</v>
      </c>
      <c r="BU498" s="67">
        <v>0</v>
      </c>
      <c r="BV498" s="67">
        <v>1179363278</v>
      </c>
      <c r="BW498" s="67"/>
      <c r="BX498" s="67"/>
      <c r="BY498" s="67">
        <v>0</v>
      </c>
      <c r="BZ498" s="67">
        <v>6749658917437</v>
      </c>
      <c r="CA498" s="67">
        <v>2688223853481</v>
      </c>
      <c r="CB498" s="67">
        <v>4061435063956</v>
      </c>
      <c r="CC498" s="67">
        <v>9648048259330</v>
      </c>
      <c r="CD498" s="67">
        <v>9792000000000</v>
      </c>
    </row>
    <row r="499" spans="1:82">
      <c r="A499" t="s">
        <v>56</v>
      </c>
      <c r="B499" t="s">
        <v>684</v>
      </c>
      <c r="C499" t="s">
        <v>71</v>
      </c>
      <c r="D499" t="s">
        <v>64</v>
      </c>
      <c r="E499" t="s">
        <v>153</v>
      </c>
      <c r="F499" s="67">
        <v>1997</v>
      </c>
      <c r="G499" t="s">
        <v>687</v>
      </c>
      <c r="H499" s="67">
        <v>168500000</v>
      </c>
      <c r="I499" s="67">
        <v>1247245757697</v>
      </c>
      <c r="J499" s="67">
        <v>430455002056</v>
      </c>
      <c r="K499" s="67">
        <v>1161025209971</v>
      </c>
      <c r="L499" s="67">
        <v>1742308161861</v>
      </c>
      <c r="M499" s="67">
        <v>391444655395</v>
      </c>
      <c r="N499" s="67">
        <v>342997898994</v>
      </c>
      <c r="O499" s="67">
        <v>21403758059</v>
      </c>
      <c r="P499" s="67">
        <v>5089086291</v>
      </c>
      <c r="Q499" s="67">
        <v>88725235160</v>
      </c>
      <c r="R499" s="67">
        <v>518651070348</v>
      </c>
      <c r="S499" s="67">
        <v>1636143690</v>
      </c>
      <c r="T499" s="67">
        <v>491869951449</v>
      </c>
      <c r="U499" s="67">
        <v>243884783415</v>
      </c>
      <c r="V499" s="67">
        <v>70027936918</v>
      </c>
      <c r="W499" s="67">
        <v>4439844663</v>
      </c>
      <c r="X499" s="67">
        <v>29630800</v>
      </c>
      <c r="Y499" s="67">
        <v>163200000000</v>
      </c>
      <c r="Z499" s="67">
        <v>8618741150</v>
      </c>
      <c r="AA499" s="67">
        <v>8314683598</v>
      </c>
      <c r="AB499" s="67">
        <v>15067072748</v>
      </c>
      <c r="AC499" s="67">
        <v>127264393599</v>
      </c>
      <c r="AD499" s="67">
        <v>95199151</v>
      </c>
      <c r="AE499" s="67">
        <v>455840821</v>
      </c>
      <c r="AF499" s="67">
        <v>0</v>
      </c>
      <c r="AG499" s="67">
        <v>5697291</v>
      </c>
      <c r="AH499" s="67">
        <v>0</v>
      </c>
      <c r="AI499" s="67">
        <v>3358237035</v>
      </c>
      <c r="AJ499" s="67">
        <v>0</v>
      </c>
      <c r="AK499" s="67"/>
      <c r="AL499" s="67">
        <v>1671032</v>
      </c>
      <c r="AM499" s="67">
        <v>5970590008524</v>
      </c>
      <c r="AN499" s="67">
        <v>2309646420002</v>
      </c>
      <c r="AO499" s="67">
        <v>3694069619906</v>
      </c>
      <c r="AP499" s="67">
        <v>8472428668679</v>
      </c>
      <c r="AQ499" s="67">
        <v>9317184601639</v>
      </c>
      <c r="AR499" s="67">
        <v>1792693800095</v>
      </c>
      <c r="AS499" s="67">
        <v>1445720806528</v>
      </c>
      <c r="AT499" s="67">
        <v>346972993567</v>
      </c>
      <c r="AU499" s="67">
        <v>116620000000</v>
      </c>
      <c r="AV499" s="67">
        <v>314548000000</v>
      </c>
      <c r="AW499" s="67">
        <v>1275337226576</v>
      </c>
      <c r="AX499" s="67">
        <v>244592832446</v>
      </c>
      <c r="AY499" s="67">
        <v>102487703944</v>
      </c>
      <c r="AZ499" s="67">
        <v>142105128502</v>
      </c>
      <c r="BA499" s="67">
        <v>95584936448</v>
      </c>
      <c r="BB499" s="67">
        <v>7064768090</v>
      </c>
      <c r="BC499" s="67">
        <v>753528719</v>
      </c>
      <c r="BD499" s="67">
        <v>56240067053</v>
      </c>
      <c r="BE499" s="67">
        <v>216429665486</v>
      </c>
      <c r="BF499" s="67">
        <v>5254641997</v>
      </c>
      <c r="BG499" s="67">
        <v>649416786338</v>
      </c>
      <c r="BH499" s="67">
        <v>31013370334</v>
      </c>
      <c r="BI499" s="67">
        <v>0</v>
      </c>
      <c r="BJ499" s="67">
        <v>618200817</v>
      </c>
      <c r="BK499" s="67">
        <v>0</v>
      </c>
      <c r="BL499" s="67">
        <v>30395169517</v>
      </c>
      <c r="BM499" s="67">
        <v>1296625311</v>
      </c>
      <c r="BN499" s="67">
        <v>1179572562</v>
      </c>
      <c r="BO499" s="67">
        <v>1598597410</v>
      </c>
      <c r="BP499" s="67">
        <v>24207492822</v>
      </c>
      <c r="BQ499" s="67">
        <v>58041520</v>
      </c>
      <c r="BR499" s="67">
        <v>0</v>
      </c>
      <c r="BS499" s="67">
        <v>0</v>
      </c>
      <c r="BT499" s="67">
        <v>31187061</v>
      </c>
      <c r="BU499" s="67">
        <v>0</v>
      </c>
      <c r="BV499" s="67">
        <v>2023652829</v>
      </c>
      <c r="BW499" s="67"/>
      <c r="BX499" s="67"/>
      <c r="BY499" s="67">
        <v>0</v>
      </c>
      <c r="BZ499" s="67">
        <v>6754479056294</v>
      </c>
      <c r="CA499" s="67">
        <v>2779849190986</v>
      </c>
      <c r="CB499" s="67">
        <v>3974629865308</v>
      </c>
      <c r="CC499" s="67">
        <v>9655595453298</v>
      </c>
      <c r="CD499" s="67">
        <v>9854000000000</v>
      </c>
    </row>
    <row r="500" spans="1:82">
      <c r="A500" t="s">
        <v>56</v>
      </c>
      <c r="B500" t="s">
        <v>684</v>
      </c>
      <c r="C500" t="s">
        <v>71</v>
      </c>
      <c r="D500" t="s">
        <v>64</v>
      </c>
      <c r="E500" t="s">
        <v>153</v>
      </c>
      <c r="F500" s="67">
        <v>1998</v>
      </c>
      <c r="G500" t="s">
        <v>688</v>
      </c>
      <c r="H500" s="67">
        <v>171000000</v>
      </c>
      <c r="I500" s="67">
        <v>1305731466345</v>
      </c>
      <c r="J500" s="67">
        <v>420153439860</v>
      </c>
      <c r="K500" s="67">
        <v>1251815172352</v>
      </c>
      <c r="L500" s="67">
        <v>1778763664353</v>
      </c>
      <c r="M500" s="67">
        <v>391622684404</v>
      </c>
      <c r="N500" s="67">
        <v>340651187100</v>
      </c>
      <c r="O500" s="67">
        <v>21376082201</v>
      </c>
      <c r="P500" s="67">
        <v>5054874956</v>
      </c>
      <c r="Q500" s="67">
        <v>88128780590</v>
      </c>
      <c r="R500" s="67">
        <v>515164443342</v>
      </c>
      <c r="S500" s="67">
        <v>1628701462</v>
      </c>
      <c r="T500" s="67">
        <v>513904058038</v>
      </c>
      <c r="U500" s="67">
        <v>243646043101</v>
      </c>
      <c r="V500" s="67">
        <v>72504550180</v>
      </c>
      <c r="W500" s="67">
        <v>4400898658</v>
      </c>
      <c r="X500" s="67">
        <v>124918703</v>
      </c>
      <c r="Y500" s="67">
        <v>163100000000</v>
      </c>
      <c r="Z500" s="67">
        <v>8618741150</v>
      </c>
      <c r="AA500" s="67">
        <v>8300789795</v>
      </c>
      <c r="AB500" s="67">
        <v>15067072748</v>
      </c>
      <c r="AC500" s="67">
        <v>127264393599</v>
      </c>
      <c r="AD500" s="67">
        <v>93156706</v>
      </c>
      <c r="AE500" s="67">
        <v>455840821</v>
      </c>
      <c r="AF500" s="67">
        <v>0</v>
      </c>
      <c r="AG500" s="67">
        <v>5632701</v>
      </c>
      <c r="AH500" s="67">
        <v>0</v>
      </c>
      <c r="AI500" s="67">
        <v>3277521676</v>
      </c>
      <c r="AJ500" s="67">
        <v>0</v>
      </c>
      <c r="AK500" s="67"/>
      <c r="AL500" s="67">
        <v>1671032</v>
      </c>
      <c r="AM500" s="67">
        <v>6162999189768</v>
      </c>
      <c r="AN500" s="67">
        <v>2402645693302</v>
      </c>
      <c r="AO500" s="67">
        <v>3792059144587</v>
      </c>
      <c r="AP500" s="67">
        <v>8695343079993</v>
      </c>
      <c r="AQ500" s="67">
        <v>9623314644388</v>
      </c>
      <c r="AR500" s="67">
        <v>1751651426700</v>
      </c>
      <c r="AS500" s="67">
        <v>1412622118307</v>
      </c>
      <c r="AT500" s="67">
        <v>339029308394</v>
      </c>
      <c r="AU500" s="67">
        <v>117466000000</v>
      </c>
      <c r="AV500" s="67">
        <v>349981000000</v>
      </c>
      <c r="AW500" s="67">
        <v>1267929829821</v>
      </c>
      <c r="AX500" s="67">
        <v>242496769518</v>
      </c>
      <c r="AY500" s="67">
        <v>102341330043</v>
      </c>
      <c r="AZ500" s="67">
        <v>140155439475</v>
      </c>
      <c r="BA500" s="67">
        <v>83807178971</v>
      </c>
      <c r="BB500" s="67">
        <v>7007010191</v>
      </c>
      <c r="BC500" s="67">
        <v>1027739658</v>
      </c>
      <c r="BD500" s="67">
        <v>56477556067</v>
      </c>
      <c r="BE500" s="67">
        <v>211652312894</v>
      </c>
      <c r="BF500" s="67">
        <v>5075367821</v>
      </c>
      <c r="BG500" s="67">
        <v>660385894701</v>
      </c>
      <c r="BH500" s="67">
        <v>41068479416</v>
      </c>
      <c r="BI500" s="67">
        <v>0</v>
      </c>
      <c r="BJ500" s="67">
        <v>0</v>
      </c>
      <c r="BK500" s="67">
        <v>0</v>
      </c>
      <c r="BL500" s="67">
        <v>41068479416</v>
      </c>
      <c r="BM500" s="67">
        <v>870145970</v>
      </c>
      <c r="BN500" s="67">
        <v>0</v>
      </c>
      <c r="BO500" s="67">
        <v>0</v>
      </c>
      <c r="BP500" s="67">
        <v>40161001829</v>
      </c>
      <c r="BQ500" s="67">
        <v>37331617</v>
      </c>
      <c r="BR500" s="67">
        <v>0</v>
      </c>
      <c r="BS500" s="67">
        <v>0</v>
      </c>
      <c r="BT500" s="67">
        <v>0</v>
      </c>
      <c r="BU500" s="67">
        <v>0</v>
      </c>
      <c r="BV500" s="67">
        <v>0</v>
      </c>
      <c r="BW500" s="67"/>
      <c r="BX500" s="67"/>
      <c r="BY500" s="67">
        <v>0</v>
      </c>
      <c r="BZ500" s="67">
        <v>6875639590240</v>
      </c>
      <c r="CA500" s="67">
        <v>2897402520496</v>
      </c>
      <c r="CB500" s="67">
        <v>3978237069744</v>
      </c>
      <c r="CC500" s="67">
        <v>9703774326177</v>
      </c>
      <c r="CD500" s="67">
        <v>9936000000000</v>
      </c>
    </row>
    <row r="501" spans="1:82">
      <c r="A501" t="s">
        <v>56</v>
      </c>
      <c r="B501" t="s">
        <v>684</v>
      </c>
      <c r="C501" t="s">
        <v>71</v>
      </c>
      <c r="D501" t="s">
        <v>64</v>
      </c>
      <c r="E501" t="s">
        <v>153</v>
      </c>
      <c r="F501" s="67">
        <v>1999</v>
      </c>
      <c r="G501" t="s">
        <v>689</v>
      </c>
      <c r="H501" s="67">
        <v>173500000</v>
      </c>
      <c r="I501" s="67">
        <v>1351487494700</v>
      </c>
      <c r="J501" s="67">
        <v>396814725840</v>
      </c>
      <c r="K501" s="67">
        <v>1252181373306</v>
      </c>
      <c r="L501" s="67">
        <v>1779978714194</v>
      </c>
      <c r="M501" s="67">
        <v>391800713414</v>
      </c>
      <c r="N501" s="67">
        <v>338304475207</v>
      </c>
      <c r="O501" s="67">
        <v>21348387681</v>
      </c>
      <c r="P501" s="67">
        <v>5020663620</v>
      </c>
      <c r="Q501" s="67">
        <v>87532326021</v>
      </c>
      <c r="R501" s="67">
        <v>511677816337</v>
      </c>
      <c r="S501" s="67">
        <v>1661553721</v>
      </c>
      <c r="T501" s="67">
        <v>516603443266</v>
      </c>
      <c r="U501" s="67">
        <v>244283224277</v>
      </c>
      <c r="V501" s="67">
        <v>80349565939</v>
      </c>
      <c r="W501" s="67">
        <v>4498263672</v>
      </c>
      <c r="X501" s="67">
        <v>124859536</v>
      </c>
      <c r="Y501" s="67">
        <v>165500000000</v>
      </c>
      <c r="Z501" s="67">
        <v>8618741150</v>
      </c>
      <c r="AA501" s="67">
        <v>8288810771</v>
      </c>
      <c r="AB501" s="67">
        <v>17578251539</v>
      </c>
      <c r="AC501" s="67">
        <v>127264393599</v>
      </c>
      <c r="AD501" s="67">
        <v>91386151</v>
      </c>
      <c r="AE501" s="67">
        <v>455840821</v>
      </c>
      <c r="AF501" s="67">
        <v>0</v>
      </c>
      <c r="AG501" s="67">
        <v>5551364</v>
      </c>
      <c r="AH501" s="67">
        <v>0</v>
      </c>
      <c r="AI501" s="67">
        <v>3231258780</v>
      </c>
      <c r="AJ501" s="67">
        <v>0</v>
      </c>
      <c r="AK501" s="67"/>
      <c r="AL501" s="67">
        <v>1671032</v>
      </c>
      <c r="AM501" s="67">
        <v>6424237944649</v>
      </c>
      <c r="AN501" s="67">
        <v>2542821337081</v>
      </c>
      <c r="AO501" s="67">
        <v>3907977936580</v>
      </c>
      <c r="AP501" s="67">
        <v>9034112569793</v>
      </c>
      <c r="AQ501" s="67">
        <v>9959414820676</v>
      </c>
      <c r="AR501" s="67">
        <v>1255300594061</v>
      </c>
      <c r="AS501" s="67">
        <v>1012339188759</v>
      </c>
      <c r="AT501" s="67">
        <v>242961405302</v>
      </c>
      <c r="AU501" s="67">
        <v>116331000000</v>
      </c>
      <c r="AV501" s="67">
        <v>367092000000</v>
      </c>
      <c r="AW501" s="67">
        <v>897944903360</v>
      </c>
      <c r="AX501" s="67">
        <v>178913657576</v>
      </c>
      <c r="AY501" s="67">
        <v>74286397402</v>
      </c>
      <c r="AZ501" s="67">
        <v>104627260173</v>
      </c>
      <c r="BA501" s="67">
        <v>87898840146</v>
      </c>
      <c r="BB501" s="67">
        <v>4925943724</v>
      </c>
      <c r="BC501" s="67">
        <v>1262987648</v>
      </c>
      <c r="BD501" s="67">
        <v>57095092959</v>
      </c>
      <c r="BE501" s="67">
        <v>146942272046</v>
      </c>
      <c r="BF501" s="67">
        <v>4025377003</v>
      </c>
      <c r="BG501" s="67">
        <v>416880732259</v>
      </c>
      <c r="BH501" s="67">
        <v>39652787858</v>
      </c>
      <c r="BI501" s="67">
        <v>0</v>
      </c>
      <c r="BJ501" s="67">
        <v>2061373103</v>
      </c>
      <c r="BK501" s="67">
        <v>0</v>
      </c>
      <c r="BL501" s="67">
        <v>37591414755</v>
      </c>
      <c r="BM501" s="67">
        <v>59154108</v>
      </c>
      <c r="BN501" s="67">
        <v>285121302</v>
      </c>
      <c r="BO501" s="67">
        <v>1077008223</v>
      </c>
      <c r="BP501" s="67">
        <v>36090558405</v>
      </c>
      <c r="BQ501" s="67">
        <v>44010166</v>
      </c>
      <c r="BR501" s="67">
        <v>0</v>
      </c>
      <c r="BS501" s="67">
        <v>0</v>
      </c>
      <c r="BT501" s="67">
        <v>35562550</v>
      </c>
      <c r="BU501" s="67">
        <v>0</v>
      </c>
      <c r="BV501" s="67">
        <v>0</v>
      </c>
      <c r="BW501" s="67"/>
      <c r="BX501" s="67"/>
      <c r="BY501" s="67">
        <v>0</v>
      </c>
      <c r="BZ501" s="67">
        <v>4759442864834</v>
      </c>
      <c r="CA501" s="67">
        <v>2076266801065</v>
      </c>
      <c r="CB501" s="67">
        <v>2683176063769</v>
      </c>
      <c r="CC501" s="67">
        <v>6701580150113</v>
      </c>
      <c r="CD501" s="67">
        <v>6952000000000</v>
      </c>
    </row>
    <row r="502" spans="1:82">
      <c r="A502" t="s">
        <v>56</v>
      </c>
      <c r="B502" t="s">
        <v>684</v>
      </c>
      <c r="C502" t="s">
        <v>71</v>
      </c>
      <c r="D502" t="s">
        <v>64</v>
      </c>
      <c r="E502" t="s">
        <v>153</v>
      </c>
      <c r="F502" s="67">
        <v>2000</v>
      </c>
      <c r="G502" t="s">
        <v>690</v>
      </c>
      <c r="H502" s="67">
        <v>175900000</v>
      </c>
      <c r="I502" s="67">
        <v>1401020366076</v>
      </c>
      <c r="J502" s="67">
        <v>378977589426</v>
      </c>
      <c r="K502" s="67">
        <v>1208902437803</v>
      </c>
      <c r="L502" s="67">
        <v>1808770838170</v>
      </c>
      <c r="M502" s="67">
        <v>391978742280</v>
      </c>
      <c r="N502" s="67">
        <v>335957763313</v>
      </c>
      <c r="O502" s="67">
        <v>21320711824</v>
      </c>
      <c r="P502" s="67">
        <v>4986452285</v>
      </c>
      <c r="Q502" s="67">
        <v>86935871451</v>
      </c>
      <c r="R502" s="67">
        <v>508191189331</v>
      </c>
      <c r="S502" s="67">
        <v>1695118143</v>
      </c>
      <c r="T502" s="67">
        <v>536708908754</v>
      </c>
      <c r="U502" s="67">
        <v>246448502955</v>
      </c>
      <c r="V502" s="67">
        <v>83416153052</v>
      </c>
      <c r="W502" s="67">
        <v>4303533643</v>
      </c>
      <c r="X502" s="67">
        <v>124788390</v>
      </c>
      <c r="Y502" s="67">
        <v>168000000000</v>
      </c>
      <c r="Z502" s="67">
        <v>8618741150</v>
      </c>
      <c r="AA502" s="67">
        <v>8277901117</v>
      </c>
      <c r="AB502" s="67">
        <v>20089430331</v>
      </c>
      <c r="AC502" s="67">
        <v>127264393599</v>
      </c>
      <c r="AD502" s="67">
        <v>88980563</v>
      </c>
      <c r="AE502" s="67">
        <v>455840821</v>
      </c>
      <c r="AF502" s="67">
        <v>0</v>
      </c>
      <c r="AG502" s="67">
        <v>5450890</v>
      </c>
      <c r="AH502" s="67">
        <v>0</v>
      </c>
      <c r="AI502" s="67">
        <v>3184995885</v>
      </c>
      <c r="AJ502" s="67">
        <v>0</v>
      </c>
      <c r="AK502" s="67"/>
      <c r="AL502" s="67">
        <v>1671032</v>
      </c>
      <c r="AM502" s="67">
        <v>6783518821886</v>
      </c>
      <c r="AN502" s="67">
        <v>2739549637974</v>
      </c>
      <c r="AO502" s="67">
        <v>4062638680619</v>
      </c>
      <c r="AP502" s="67">
        <v>9543485613111</v>
      </c>
      <c r="AQ502" s="67">
        <v>10418371135131</v>
      </c>
      <c r="AR502" s="67">
        <v>1447134483376</v>
      </c>
      <c r="AS502" s="67">
        <v>1167043938206</v>
      </c>
      <c r="AT502" s="67">
        <v>280090545170</v>
      </c>
      <c r="AU502" s="67">
        <v>118928000000</v>
      </c>
      <c r="AV502" s="67">
        <v>379369000000</v>
      </c>
      <c r="AW502" s="67">
        <v>943786797908</v>
      </c>
      <c r="AX502" s="67">
        <v>188616963909</v>
      </c>
      <c r="AY502" s="67">
        <v>76242297822</v>
      </c>
      <c r="AZ502" s="67">
        <v>112374666087</v>
      </c>
      <c r="BA502" s="67">
        <v>70301265692</v>
      </c>
      <c r="BB502" s="67">
        <v>5245932602</v>
      </c>
      <c r="BC502" s="67">
        <v>1447510291</v>
      </c>
      <c r="BD502" s="67">
        <v>58420083595</v>
      </c>
      <c r="BE502" s="67">
        <v>160617582674</v>
      </c>
      <c r="BF502" s="67">
        <v>5381524014</v>
      </c>
      <c r="BG502" s="67">
        <v>453755935131</v>
      </c>
      <c r="BH502" s="67">
        <v>57980954215</v>
      </c>
      <c r="BI502" s="67">
        <v>23494470683</v>
      </c>
      <c r="BJ502" s="67">
        <v>2260006221</v>
      </c>
      <c r="BK502" s="67">
        <v>0</v>
      </c>
      <c r="BL502" s="67">
        <v>32226477311</v>
      </c>
      <c r="BM502" s="67">
        <v>0</v>
      </c>
      <c r="BN502" s="67">
        <v>369551844</v>
      </c>
      <c r="BO502" s="67">
        <v>1307124547</v>
      </c>
      <c r="BP502" s="67">
        <v>30184848234</v>
      </c>
      <c r="BQ502" s="67">
        <v>37521539</v>
      </c>
      <c r="BR502" s="67">
        <v>291442194</v>
      </c>
      <c r="BS502" s="67">
        <v>0</v>
      </c>
      <c r="BT502" s="67">
        <v>35988953</v>
      </c>
      <c r="BU502" s="67">
        <v>0</v>
      </c>
      <c r="BV502" s="67">
        <v>0</v>
      </c>
      <c r="BW502" s="67"/>
      <c r="BX502" s="67"/>
      <c r="BY502" s="67">
        <v>0</v>
      </c>
      <c r="BZ502" s="67">
        <v>5063407091377</v>
      </c>
      <c r="CA502" s="67">
        <v>2216980335659</v>
      </c>
      <c r="CB502" s="67">
        <v>2846426755718</v>
      </c>
      <c r="CC502" s="67">
        <v>7251868326876</v>
      </c>
      <c r="CD502" s="67">
        <v>7512000000000</v>
      </c>
    </row>
    <row r="503" spans="1:82">
      <c r="A503" t="s">
        <v>56</v>
      </c>
      <c r="B503" t="s">
        <v>684</v>
      </c>
      <c r="C503" t="s">
        <v>71</v>
      </c>
      <c r="D503" t="s">
        <v>64</v>
      </c>
      <c r="E503" t="s">
        <v>153</v>
      </c>
      <c r="F503" s="67">
        <v>2001</v>
      </c>
      <c r="G503" t="s">
        <v>691</v>
      </c>
      <c r="H503" s="67">
        <v>178200000</v>
      </c>
      <c r="I503" s="67">
        <v>1446523625872</v>
      </c>
      <c r="J503" s="67">
        <v>361791579825</v>
      </c>
      <c r="K503" s="67">
        <v>1107001525284</v>
      </c>
      <c r="L503" s="67">
        <v>1701494900525</v>
      </c>
      <c r="M503" s="67">
        <v>392156771290</v>
      </c>
      <c r="N503" s="67">
        <v>333505630806</v>
      </c>
      <c r="O503" s="67">
        <v>21293035966</v>
      </c>
      <c r="P503" s="67">
        <v>4950704084</v>
      </c>
      <c r="Q503" s="67">
        <v>86312622537</v>
      </c>
      <c r="R503" s="67">
        <v>504547933657</v>
      </c>
      <c r="S503" s="67">
        <v>1715882479</v>
      </c>
      <c r="T503" s="67">
        <v>472306020369</v>
      </c>
      <c r="U503" s="67">
        <v>247466598999</v>
      </c>
      <c r="V503" s="67">
        <v>83620269872</v>
      </c>
      <c r="W503" s="67">
        <v>4526822678</v>
      </c>
      <c r="X503" s="67">
        <v>124699180</v>
      </c>
      <c r="Y503" s="67">
        <v>166100000000</v>
      </c>
      <c r="Z503" s="67">
        <v>3977880531</v>
      </c>
      <c r="AA503" s="67">
        <v>8266847142</v>
      </c>
      <c r="AB503" s="67">
        <v>22600609122</v>
      </c>
      <c r="AC503" s="67">
        <v>127264393599</v>
      </c>
      <c r="AD503" s="67">
        <v>86914018</v>
      </c>
      <c r="AE503" s="67">
        <v>455840821</v>
      </c>
      <c r="AF503" s="67">
        <v>0</v>
      </c>
      <c r="AG503" s="67">
        <v>5352808</v>
      </c>
      <c r="AH503" s="67">
        <v>0</v>
      </c>
      <c r="AI503" s="67">
        <v>3131980622</v>
      </c>
      <c r="AJ503" s="67">
        <v>0</v>
      </c>
      <c r="AK503" s="67"/>
      <c r="AL503" s="67">
        <v>348896781</v>
      </c>
      <c r="AM503" s="67">
        <v>7103208480233</v>
      </c>
      <c r="AN503" s="67">
        <v>2920792268209</v>
      </c>
      <c r="AO503" s="67">
        <v>4194873592092</v>
      </c>
      <c r="AP503" s="67">
        <v>9963681082090</v>
      </c>
      <c r="AQ503" s="67">
        <v>10735337186718</v>
      </c>
      <c r="AR503" s="67">
        <v>1282751156451</v>
      </c>
      <c r="AS503" s="67">
        <v>1034476739073</v>
      </c>
      <c r="AT503" s="67">
        <v>248274417378</v>
      </c>
      <c r="AU503" s="67">
        <v>121301000000</v>
      </c>
      <c r="AV503" s="67">
        <v>371154000000</v>
      </c>
      <c r="AW503" s="67">
        <v>682688768498</v>
      </c>
      <c r="AX503" s="67">
        <v>106175895228</v>
      </c>
      <c r="AY503" s="67">
        <v>49690536042</v>
      </c>
      <c r="AZ503" s="67">
        <v>56485359186</v>
      </c>
      <c r="BA503" s="67">
        <v>69882496809</v>
      </c>
      <c r="BB503" s="67">
        <v>4494490707</v>
      </c>
      <c r="BC503" s="67">
        <v>1355616545</v>
      </c>
      <c r="BD503" s="67">
        <v>59086367501</v>
      </c>
      <c r="BE503" s="67">
        <v>137223984092</v>
      </c>
      <c r="BF503" s="67">
        <v>5030728172</v>
      </c>
      <c r="BG503" s="67">
        <v>299439189444</v>
      </c>
      <c r="BH503" s="67">
        <v>30370715143</v>
      </c>
      <c r="BI503" s="67">
        <v>0</v>
      </c>
      <c r="BJ503" s="67">
        <v>0</v>
      </c>
      <c r="BK503" s="67">
        <v>0</v>
      </c>
      <c r="BL503" s="67">
        <v>30370715143</v>
      </c>
      <c r="BM503" s="67">
        <v>0</v>
      </c>
      <c r="BN503" s="67">
        <v>212223451</v>
      </c>
      <c r="BO503" s="67">
        <v>707551884</v>
      </c>
      <c r="BP503" s="67">
        <v>29401365028</v>
      </c>
      <c r="BQ503" s="67">
        <v>28456597</v>
      </c>
      <c r="BR503" s="67">
        <v>0</v>
      </c>
      <c r="BS503" s="67">
        <v>0</v>
      </c>
      <c r="BT503" s="67">
        <v>21118183</v>
      </c>
      <c r="BU503" s="67">
        <v>0</v>
      </c>
      <c r="BV503" s="67">
        <v>0</v>
      </c>
      <c r="BW503" s="67"/>
      <c r="BX503" s="67"/>
      <c r="BY503" s="67">
        <v>0</v>
      </c>
      <c r="BZ503" s="67">
        <v>4338973562828</v>
      </c>
      <c r="CA503" s="67">
        <v>1898597588121</v>
      </c>
      <c r="CB503" s="67">
        <v>2440375974707</v>
      </c>
      <c r="CC503" s="67">
        <v>6084931202919</v>
      </c>
      <c r="CD503" s="67">
        <v>6335000000000</v>
      </c>
    </row>
    <row r="504" spans="1:82">
      <c r="A504" t="s">
        <v>56</v>
      </c>
      <c r="B504" t="s">
        <v>684</v>
      </c>
      <c r="C504" t="s">
        <v>71</v>
      </c>
      <c r="D504" t="s">
        <v>64</v>
      </c>
      <c r="E504" t="s">
        <v>153</v>
      </c>
      <c r="F504" s="67">
        <v>2002</v>
      </c>
      <c r="G504" t="s">
        <v>692</v>
      </c>
      <c r="H504" s="67">
        <v>180500000</v>
      </c>
      <c r="I504" s="67">
        <v>1483741698208</v>
      </c>
      <c r="J504" s="67">
        <v>341580011332</v>
      </c>
      <c r="K504" s="67">
        <v>941147785526</v>
      </c>
      <c r="L504" s="67">
        <v>1743596263745</v>
      </c>
      <c r="M504" s="67">
        <v>392334800299</v>
      </c>
      <c r="N504" s="67">
        <v>331053498299</v>
      </c>
      <c r="O504" s="67">
        <v>21265360109</v>
      </c>
      <c r="P504" s="67">
        <v>4914955884</v>
      </c>
      <c r="Q504" s="67">
        <v>85689373623</v>
      </c>
      <c r="R504" s="67">
        <v>500904677982</v>
      </c>
      <c r="S504" s="67">
        <v>1723338128</v>
      </c>
      <c r="T504" s="67">
        <v>504423767751</v>
      </c>
      <c r="U504" s="67">
        <v>249027842243</v>
      </c>
      <c r="V504" s="67">
        <v>96619653703</v>
      </c>
      <c r="W504" s="67">
        <v>5035575451</v>
      </c>
      <c r="X504" s="67">
        <v>124645408</v>
      </c>
      <c r="Y504" s="67">
        <v>171400000000</v>
      </c>
      <c r="Z504" s="67">
        <v>4198873894</v>
      </c>
      <c r="AA504" s="67">
        <v>8256375668</v>
      </c>
      <c r="AB504" s="67">
        <v>25111787913</v>
      </c>
      <c r="AC504" s="67">
        <v>127264393599</v>
      </c>
      <c r="AD504" s="67">
        <v>84631740</v>
      </c>
      <c r="AE504" s="67">
        <v>3061617455</v>
      </c>
      <c r="AF504" s="67">
        <v>0</v>
      </c>
      <c r="AG504" s="67">
        <v>5242654</v>
      </c>
      <c r="AH504" s="67">
        <v>0</v>
      </c>
      <c r="AI504" s="67">
        <v>3073054327</v>
      </c>
      <c r="AJ504" s="67">
        <v>0</v>
      </c>
      <c r="AK504" s="67"/>
      <c r="AL504" s="67">
        <v>348896781</v>
      </c>
      <c r="AM504" s="67">
        <v>7503208525675</v>
      </c>
      <c r="AN504" s="67">
        <v>3135330601174</v>
      </c>
      <c r="AO504" s="67">
        <v>4375782914034</v>
      </c>
      <c r="AP504" s="67">
        <v>10617873540134</v>
      </c>
      <c r="AQ504" s="67">
        <v>11221639484966</v>
      </c>
      <c r="AR504" s="67">
        <v>1203663728439</v>
      </c>
      <c r="AS504" s="67">
        <v>970696555193</v>
      </c>
      <c r="AT504" s="67">
        <v>232967173246</v>
      </c>
      <c r="AU504" s="67">
        <v>124202000000</v>
      </c>
      <c r="AV504" s="67">
        <v>342211000000</v>
      </c>
      <c r="AW504" s="67">
        <v>650706893190</v>
      </c>
      <c r="AX504" s="67">
        <v>116624339163</v>
      </c>
      <c r="AY504" s="67">
        <v>54911615847</v>
      </c>
      <c r="AZ504" s="67">
        <v>61712723316</v>
      </c>
      <c r="BA504" s="67">
        <v>84996764888</v>
      </c>
      <c r="BB504" s="67">
        <v>4035851372</v>
      </c>
      <c r="BC504" s="67">
        <v>1574691236</v>
      </c>
      <c r="BD504" s="67">
        <v>59467839181</v>
      </c>
      <c r="BE504" s="67">
        <v>124925326734</v>
      </c>
      <c r="BF504" s="67">
        <v>4703040069</v>
      </c>
      <c r="BG504" s="67">
        <v>254379040547</v>
      </c>
      <c r="BH504" s="67">
        <v>36892749116</v>
      </c>
      <c r="BI504" s="67">
        <v>0</v>
      </c>
      <c r="BJ504" s="67">
        <v>255802051</v>
      </c>
      <c r="BK504" s="67">
        <v>0</v>
      </c>
      <c r="BL504" s="67">
        <v>36636947066</v>
      </c>
      <c r="BM504" s="67">
        <v>0</v>
      </c>
      <c r="BN504" s="67">
        <v>246258459</v>
      </c>
      <c r="BO504" s="67">
        <v>1217272903</v>
      </c>
      <c r="BP504" s="67">
        <v>35010049160</v>
      </c>
      <c r="BQ504" s="67">
        <v>24960026</v>
      </c>
      <c r="BR504" s="67">
        <v>116968809</v>
      </c>
      <c r="BS504" s="67">
        <v>0</v>
      </c>
      <c r="BT504" s="67">
        <v>21358713</v>
      </c>
      <c r="BU504" s="67">
        <v>0</v>
      </c>
      <c r="BV504" s="67">
        <v>0</v>
      </c>
      <c r="BW504" s="67">
        <v>78997</v>
      </c>
      <c r="BX504" s="67"/>
      <c r="BY504" s="67">
        <v>0</v>
      </c>
      <c r="BZ504" s="67">
        <v>3961027143877</v>
      </c>
      <c r="CA504" s="67">
        <v>1739384870341</v>
      </c>
      <c r="CB504" s="67">
        <v>2221642273536</v>
      </c>
      <c r="CC504" s="67">
        <v>5634281514622</v>
      </c>
      <c r="CD504" s="67">
        <v>5852000000000</v>
      </c>
    </row>
    <row r="505" spans="1:82">
      <c r="A505" t="s">
        <v>56</v>
      </c>
      <c r="B505" t="s">
        <v>684</v>
      </c>
      <c r="C505" t="s">
        <v>71</v>
      </c>
      <c r="D505" t="s">
        <v>64</v>
      </c>
      <c r="E505" t="s">
        <v>153</v>
      </c>
      <c r="F505" s="67">
        <v>2003</v>
      </c>
      <c r="G505" t="s">
        <v>693</v>
      </c>
      <c r="H505" s="67">
        <v>182600000</v>
      </c>
      <c r="I505" s="67">
        <v>1514354288375</v>
      </c>
      <c r="J505" s="67">
        <v>344528301692</v>
      </c>
      <c r="K505" s="67">
        <v>969137485265</v>
      </c>
      <c r="L505" s="67">
        <v>1782637696038</v>
      </c>
      <c r="M505" s="67">
        <v>392512829165</v>
      </c>
      <c r="N505" s="67">
        <v>328601365791</v>
      </c>
      <c r="O505" s="67">
        <v>21237684251</v>
      </c>
      <c r="P505" s="67">
        <v>4879207683</v>
      </c>
      <c r="Q505" s="67">
        <v>85066124708</v>
      </c>
      <c r="R505" s="67">
        <v>497261422308</v>
      </c>
      <c r="S505" s="67">
        <v>1724017465</v>
      </c>
      <c r="T505" s="67">
        <v>538847364905</v>
      </c>
      <c r="U505" s="67">
        <v>615843998582</v>
      </c>
      <c r="V505" s="67">
        <v>104476942548</v>
      </c>
      <c r="W505" s="67">
        <v>5051904453</v>
      </c>
      <c r="X505" s="67">
        <v>124596841</v>
      </c>
      <c r="Y505" s="67">
        <v>398200000000</v>
      </c>
      <c r="Z505" s="67">
        <v>4198873894</v>
      </c>
      <c r="AA505" s="67">
        <v>8245719533</v>
      </c>
      <c r="AB505" s="67">
        <v>27622966705</v>
      </c>
      <c r="AC505" s="67">
        <v>351651605318</v>
      </c>
      <c r="AD505" s="67">
        <v>82466688</v>
      </c>
      <c r="AE505" s="67">
        <v>3061617455</v>
      </c>
      <c r="AF505" s="67">
        <v>0</v>
      </c>
      <c r="AG505" s="67">
        <v>5163710</v>
      </c>
      <c r="AH505" s="67">
        <v>0</v>
      </c>
      <c r="AI505" s="67">
        <v>3000908853</v>
      </c>
      <c r="AJ505" s="67">
        <v>0</v>
      </c>
      <c r="AK505" s="67"/>
      <c r="AL505" s="67">
        <v>348896781</v>
      </c>
      <c r="AM505" s="67">
        <v>7743079611822</v>
      </c>
      <c r="AN505" s="67">
        <v>3247998661480</v>
      </c>
      <c r="AO505" s="67">
        <v>4501900527294</v>
      </c>
      <c r="AP505" s="67">
        <v>11004903574828</v>
      </c>
      <c r="AQ505" s="67">
        <v>11622411808276</v>
      </c>
      <c r="AR505" s="67">
        <v>1285855798100</v>
      </c>
      <c r="AS505" s="67">
        <v>1036980482339</v>
      </c>
      <c r="AT505" s="67">
        <v>248875315761</v>
      </c>
      <c r="AU505" s="67">
        <v>143708000000</v>
      </c>
      <c r="AV505" s="67">
        <v>404242000000</v>
      </c>
      <c r="AW505" s="67">
        <v>730460418059</v>
      </c>
      <c r="AX505" s="67">
        <v>153643662771</v>
      </c>
      <c r="AY505" s="67">
        <v>72746224659</v>
      </c>
      <c r="AZ505" s="67">
        <v>80897438112</v>
      </c>
      <c r="BA505" s="67">
        <v>99022780165</v>
      </c>
      <c r="BB505" s="67">
        <v>4440308779</v>
      </c>
      <c r="BC505" s="67">
        <v>1965055870</v>
      </c>
      <c r="BD505" s="67">
        <v>60156846666</v>
      </c>
      <c r="BE505" s="67">
        <v>136795173774</v>
      </c>
      <c r="BF505" s="67">
        <v>4802141917</v>
      </c>
      <c r="BG505" s="67">
        <v>269634448117</v>
      </c>
      <c r="BH505" s="67">
        <v>72268648977</v>
      </c>
      <c r="BI505" s="67">
        <v>8430268398</v>
      </c>
      <c r="BJ505" s="67">
        <v>1790145614</v>
      </c>
      <c r="BK505" s="67">
        <v>0</v>
      </c>
      <c r="BL505" s="67">
        <v>62048234966</v>
      </c>
      <c r="BM505" s="67">
        <v>0</v>
      </c>
      <c r="BN505" s="67">
        <v>272791242</v>
      </c>
      <c r="BO505" s="67">
        <v>1870115371</v>
      </c>
      <c r="BP505" s="67">
        <v>59130589358</v>
      </c>
      <c r="BQ505" s="67">
        <v>31736697</v>
      </c>
      <c r="BR505" s="67">
        <v>716197386</v>
      </c>
      <c r="BS505" s="67">
        <v>0</v>
      </c>
      <c r="BT505" s="67">
        <v>26618007</v>
      </c>
      <c r="BU505" s="67">
        <v>0</v>
      </c>
      <c r="BV505" s="67">
        <v>0</v>
      </c>
      <c r="BW505" s="67">
        <v>186904</v>
      </c>
      <c r="BX505" s="67"/>
      <c r="BY505" s="67">
        <v>0</v>
      </c>
      <c r="BZ505" s="67">
        <v>4317390400488</v>
      </c>
      <c r="CA505" s="67">
        <v>1932105546072</v>
      </c>
      <c r="CB505" s="67">
        <v>2385284854416</v>
      </c>
      <c r="CC505" s="67">
        <v>6145441265625</v>
      </c>
      <c r="CD505" s="67">
        <v>6406000000000</v>
      </c>
    </row>
    <row r="506" spans="1:82">
      <c r="A506" t="s">
        <v>56</v>
      </c>
      <c r="B506" t="s">
        <v>684</v>
      </c>
      <c r="C506" t="s">
        <v>71</v>
      </c>
      <c r="D506" t="s">
        <v>64</v>
      </c>
      <c r="E506" t="s">
        <v>153</v>
      </c>
      <c r="F506" s="67">
        <v>2004</v>
      </c>
      <c r="G506" t="s">
        <v>694</v>
      </c>
      <c r="H506" s="67">
        <v>184700000</v>
      </c>
      <c r="I506" s="67">
        <v>1552311842595</v>
      </c>
      <c r="J506" s="67">
        <v>366999225034</v>
      </c>
      <c r="K506" s="67">
        <v>997469618191</v>
      </c>
      <c r="L506" s="67">
        <v>1812184831113</v>
      </c>
      <c r="M506" s="67">
        <v>392690858175</v>
      </c>
      <c r="N506" s="67">
        <v>326149233284</v>
      </c>
      <c r="O506" s="67">
        <v>21209989731</v>
      </c>
      <c r="P506" s="67">
        <v>4843459483</v>
      </c>
      <c r="Q506" s="67">
        <v>84442875794</v>
      </c>
      <c r="R506" s="67">
        <v>493618166634</v>
      </c>
      <c r="S506" s="67">
        <v>1726972158</v>
      </c>
      <c r="T506" s="67">
        <v>565613691270</v>
      </c>
      <c r="U506" s="67">
        <v>675911183139</v>
      </c>
      <c r="V506" s="67">
        <v>110798303338</v>
      </c>
      <c r="W506" s="67">
        <v>6714539879</v>
      </c>
      <c r="X506" s="67">
        <v>105715719</v>
      </c>
      <c r="Y506" s="67">
        <v>434100000000</v>
      </c>
      <c r="Z506" s="67">
        <v>4198873894</v>
      </c>
      <c r="AA506" s="67">
        <v>8236225619</v>
      </c>
      <c r="AB506" s="67">
        <v>30134145496</v>
      </c>
      <c r="AC506" s="67">
        <v>385142252359</v>
      </c>
      <c r="AD506" s="67">
        <v>80126849</v>
      </c>
      <c r="AE506" s="67">
        <v>3061617455</v>
      </c>
      <c r="AF506" s="67">
        <v>0</v>
      </c>
      <c r="AG506" s="67">
        <v>5079981</v>
      </c>
      <c r="AH506" s="67">
        <v>0</v>
      </c>
      <c r="AI506" s="67">
        <v>2895146962</v>
      </c>
      <c r="AJ506" s="67">
        <v>0</v>
      </c>
      <c r="AK506" s="67"/>
      <c r="AL506" s="67">
        <v>348896781</v>
      </c>
      <c r="AM506" s="67">
        <v>8216983397044</v>
      </c>
      <c r="AN506" s="67">
        <v>3472779733344</v>
      </c>
      <c r="AO506" s="67">
        <v>4748879040289</v>
      </c>
      <c r="AP506" s="67">
        <v>11569713982766</v>
      </c>
      <c r="AQ506" s="67">
        <v>12181465256244</v>
      </c>
      <c r="AR506" s="67">
        <v>1482712052531</v>
      </c>
      <c r="AS506" s="67">
        <v>1195735526235</v>
      </c>
      <c r="AT506" s="67">
        <v>286976526296</v>
      </c>
      <c r="AU506" s="67">
        <v>163180000000</v>
      </c>
      <c r="AV506" s="67">
        <v>443508000000</v>
      </c>
      <c r="AW506" s="67">
        <v>861296082909</v>
      </c>
      <c r="AX506" s="67">
        <v>174809767016</v>
      </c>
      <c r="AY506" s="67">
        <v>82554566450</v>
      </c>
      <c r="AZ506" s="67">
        <v>92255200566</v>
      </c>
      <c r="BA506" s="67">
        <v>84713827039</v>
      </c>
      <c r="BB506" s="67">
        <v>5114002476</v>
      </c>
      <c r="BC506" s="67">
        <v>2491423248</v>
      </c>
      <c r="BD506" s="67">
        <v>61089813880</v>
      </c>
      <c r="BE506" s="67">
        <v>164009366837</v>
      </c>
      <c r="BF506" s="67">
        <v>5072802900</v>
      </c>
      <c r="BG506" s="67">
        <v>363995079512</v>
      </c>
      <c r="BH506" s="67">
        <v>115698144199</v>
      </c>
      <c r="BI506" s="67">
        <v>0</v>
      </c>
      <c r="BJ506" s="67">
        <v>5504756620</v>
      </c>
      <c r="BK506" s="67">
        <v>43919320</v>
      </c>
      <c r="BL506" s="67">
        <v>110149468259</v>
      </c>
      <c r="BM506" s="67">
        <v>1601550434</v>
      </c>
      <c r="BN506" s="67">
        <v>1697774663</v>
      </c>
      <c r="BO506" s="67">
        <v>2133326640</v>
      </c>
      <c r="BP506" s="67">
        <v>102475157976</v>
      </c>
      <c r="BQ506" s="67">
        <v>86263479</v>
      </c>
      <c r="BR506" s="67">
        <v>2102984197</v>
      </c>
      <c r="BS506" s="67">
        <v>0</v>
      </c>
      <c r="BT506" s="67">
        <v>52134227</v>
      </c>
      <c r="BU506" s="67">
        <v>0</v>
      </c>
      <c r="BV506" s="67">
        <v>0</v>
      </c>
      <c r="BW506" s="67">
        <v>276642</v>
      </c>
      <c r="BX506" s="67"/>
      <c r="BY506" s="67">
        <v>0</v>
      </c>
      <c r="BZ506" s="67">
        <v>5020603067515</v>
      </c>
      <c r="CA506" s="67">
        <v>2209584044212</v>
      </c>
      <c r="CB506" s="67">
        <v>2811019023303</v>
      </c>
      <c r="CC506" s="67">
        <v>7199981347154</v>
      </c>
      <c r="CD506" s="67">
        <v>7480000000000</v>
      </c>
    </row>
    <row r="507" spans="1:82">
      <c r="A507" t="s">
        <v>56</v>
      </c>
      <c r="B507" t="s">
        <v>684</v>
      </c>
      <c r="C507" t="s">
        <v>71</v>
      </c>
      <c r="D507" t="s">
        <v>64</v>
      </c>
      <c r="E507" t="s">
        <v>153</v>
      </c>
      <c r="F507" s="67">
        <v>2005</v>
      </c>
      <c r="G507" t="s">
        <v>695</v>
      </c>
      <c r="H507" s="67">
        <v>186800000</v>
      </c>
      <c r="I507" s="67">
        <v>1590568766148</v>
      </c>
      <c r="J507" s="67">
        <v>381912164564</v>
      </c>
      <c r="K507" s="67">
        <v>1013863618117</v>
      </c>
      <c r="L507" s="67">
        <v>1849736771690</v>
      </c>
      <c r="M507" s="67">
        <v>392868887185</v>
      </c>
      <c r="N507" s="67">
        <v>323697100777</v>
      </c>
      <c r="O507" s="67">
        <v>21182313874</v>
      </c>
      <c r="P507" s="67">
        <v>4807711282</v>
      </c>
      <c r="Q507" s="67">
        <v>83819626880</v>
      </c>
      <c r="R507" s="67">
        <v>489974910960</v>
      </c>
      <c r="S507" s="67">
        <v>1727240908</v>
      </c>
      <c r="T507" s="67">
        <v>594987674897</v>
      </c>
      <c r="U507" s="67">
        <v>680966231218</v>
      </c>
      <c r="V507" s="67">
        <v>116013726732</v>
      </c>
      <c r="W507" s="67">
        <v>6309114974</v>
      </c>
      <c r="X507" s="67">
        <v>73884973</v>
      </c>
      <c r="Y507" s="67">
        <v>436500000000</v>
      </c>
      <c r="Z507" s="67">
        <v>4198873894</v>
      </c>
      <c r="AA507" s="67">
        <v>8200352885</v>
      </c>
      <c r="AB507" s="67">
        <v>32645324287</v>
      </c>
      <c r="AC507" s="67">
        <v>385142252359</v>
      </c>
      <c r="AD507" s="67">
        <v>76679332</v>
      </c>
      <c r="AE507" s="67">
        <v>3061617455</v>
      </c>
      <c r="AF507" s="67">
        <v>0</v>
      </c>
      <c r="AG507" s="67">
        <v>4996253</v>
      </c>
      <c r="AH507" s="67">
        <v>0</v>
      </c>
      <c r="AI507" s="67">
        <v>2811086354</v>
      </c>
      <c r="AJ507" s="67">
        <v>0</v>
      </c>
      <c r="AK507" s="67"/>
      <c r="AL507" s="67">
        <v>348896781</v>
      </c>
      <c r="AM507" s="67">
        <v>8580431800480</v>
      </c>
      <c r="AN507" s="67">
        <v>3659994178422</v>
      </c>
      <c r="AO507" s="67">
        <v>4922861066209</v>
      </c>
      <c r="AP507" s="67">
        <v>12016658532028</v>
      </c>
      <c r="AQ507" s="67">
        <v>12620839542421</v>
      </c>
      <c r="AR507" s="67">
        <v>1891329793429</v>
      </c>
      <c r="AS507" s="67">
        <v>1525265962443</v>
      </c>
      <c r="AT507" s="67">
        <v>366063830986</v>
      </c>
      <c r="AU507" s="67">
        <v>181476000000</v>
      </c>
      <c r="AV507" s="67">
        <v>481765000000</v>
      </c>
      <c r="AW507" s="67">
        <v>1116641997406</v>
      </c>
      <c r="AX507" s="67">
        <v>184966055512</v>
      </c>
      <c r="AY507" s="67">
        <v>86502095528</v>
      </c>
      <c r="AZ507" s="67">
        <v>98463959984</v>
      </c>
      <c r="BA507" s="67">
        <v>91824669411</v>
      </c>
      <c r="BB507" s="67">
        <v>6705185016</v>
      </c>
      <c r="BC507" s="67">
        <v>3064105075</v>
      </c>
      <c r="BD507" s="67">
        <v>62620711018</v>
      </c>
      <c r="BE507" s="67">
        <v>218494863514</v>
      </c>
      <c r="BF507" s="67">
        <v>4724971677</v>
      </c>
      <c r="BG507" s="67">
        <v>544241436183</v>
      </c>
      <c r="BH507" s="67">
        <v>397213700099</v>
      </c>
      <c r="BI507" s="67">
        <v>155834814136</v>
      </c>
      <c r="BJ507" s="67">
        <v>9101235814</v>
      </c>
      <c r="BK507" s="67">
        <v>169287588</v>
      </c>
      <c r="BL507" s="67">
        <v>232108362561</v>
      </c>
      <c r="BM507" s="67">
        <v>1800057134</v>
      </c>
      <c r="BN507" s="67">
        <v>3217185482</v>
      </c>
      <c r="BO507" s="67">
        <v>1404321119</v>
      </c>
      <c r="BP507" s="67">
        <v>219108577251</v>
      </c>
      <c r="BQ507" s="67">
        <v>109518701</v>
      </c>
      <c r="BR507" s="67">
        <v>6113233673</v>
      </c>
      <c r="BS507" s="67">
        <v>0</v>
      </c>
      <c r="BT507" s="67">
        <v>4317078</v>
      </c>
      <c r="BU507" s="67">
        <v>0</v>
      </c>
      <c r="BV507" s="67">
        <v>350926372</v>
      </c>
      <c r="BW507" s="67">
        <v>225752</v>
      </c>
      <c r="BX507" s="67"/>
      <c r="BY507" s="67">
        <v>0</v>
      </c>
      <c r="BZ507" s="67">
        <v>6843090236859</v>
      </c>
      <c r="CA507" s="67">
        <v>3034131704802</v>
      </c>
      <c r="CB507" s="67">
        <v>3808958532057</v>
      </c>
      <c r="CC507" s="67">
        <v>9947986727793</v>
      </c>
      <c r="CD507" s="67">
        <v>10250000000000</v>
      </c>
    </row>
    <row r="508" spans="1:82">
      <c r="A508" t="s">
        <v>56</v>
      </c>
      <c r="B508" t="s">
        <v>684</v>
      </c>
      <c r="C508" t="s">
        <v>71</v>
      </c>
      <c r="D508" t="s">
        <v>64</v>
      </c>
      <c r="E508" t="s">
        <v>153</v>
      </c>
      <c r="F508" s="67">
        <v>2006</v>
      </c>
      <c r="G508" t="s">
        <v>696</v>
      </c>
      <c r="H508" s="67">
        <v>188800000</v>
      </c>
      <c r="I508" s="67">
        <v>1634244135529</v>
      </c>
      <c r="J508" s="67">
        <v>513650261789</v>
      </c>
      <c r="K508" s="67">
        <v>1219969366022</v>
      </c>
      <c r="L508" s="67">
        <v>1875646311324</v>
      </c>
      <c r="M508" s="67">
        <v>393056014893</v>
      </c>
      <c r="N508" s="67">
        <v>321244968270</v>
      </c>
      <c r="O508" s="67">
        <v>21154638016</v>
      </c>
      <c r="P508" s="67">
        <v>4771963081</v>
      </c>
      <c r="Q508" s="67">
        <v>83196377966</v>
      </c>
      <c r="R508" s="67">
        <v>486331655286</v>
      </c>
      <c r="S508" s="67">
        <v>1726793943</v>
      </c>
      <c r="T508" s="67">
        <v>614996528488</v>
      </c>
      <c r="U508" s="67">
        <v>569540790157</v>
      </c>
      <c r="V508" s="67">
        <v>120051634383</v>
      </c>
      <c r="W508" s="67">
        <v>7163824557</v>
      </c>
      <c r="X508" s="67">
        <v>73823486</v>
      </c>
      <c r="Y508" s="67">
        <v>321600000000</v>
      </c>
      <c r="Z508" s="67">
        <v>4198873894</v>
      </c>
      <c r="AA508" s="67">
        <v>8153987463</v>
      </c>
      <c r="AB508" s="67">
        <v>35156503079</v>
      </c>
      <c r="AC508" s="67">
        <v>267925039155</v>
      </c>
      <c r="AD508" s="67">
        <v>71153570</v>
      </c>
      <c r="AE508" s="67">
        <v>3061617455</v>
      </c>
      <c r="AF508" s="67">
        <v>0</v>
      </c>
      <c r="AG508" s="67">
        <v>4905027</v>
      </c>
      <c r="AH508" s="67">
        <v>0</v>
      </c>
      <c r="AI508" s="67">
        <v>2720840261</v>
      </c>
      <c r="AJ508" s="67">
        <v>0</v>
      </c>
      <c r="AK508" s="67"/>
      <c r="AL508" s="67">
        <v>348896781</v>
      </c>
      <c r="AM508" s="67">
        <v>8935443204274</v>
      </c>
      <c r="AN508" s="67">
        <v>3827304944981</v>
      </c>
      <c r="AO508" s="67">
        <v>5109422565817</v>
      </c>
      <c r="AP508" s="67">
        <v>12220645258348</v>
      </c>
      <c r="AQ508" s="67">
        <v>12946402535932</v>
      </c>
      <c r="AR508" s="67">
        <v>2144068004383</v>
      </c>
      <c r="AS508" s="67">
        <v>1729087100309</v>
      </c>
      <c r="AT508" s="67">
        <v>414980904074</v>
      </c>
      <c r="AU508" s="67">
        <v>254286000000</v>
      </c>
      <c r="AV508" s="67">
        <v>603954000000</v>
      </c>
      <c r="AW508" s="67">
        <v>1373592790443</v>
      </c>
      <c r="AX508" s="67">
        <v>208933708574</v>
      </c>
      <c r="AY508" s="67">
        <v>97627419321</v>
      </c>
      <c r="AZ508" s="67">
        <v>111306289253</v>
      </c>
      <c r="BA508" s="67">
        <v>124397354959</v>
      </c>
      <c r="BB508" s="67">
        <v>8135896935</v>
      </c>
      <c r="BC508" s="67">
        <v>3364781412</v>
      </c>
      <c r="BD508" s="67">
        <v>64210017004</v>
      </c>
      <c r="BE508" s="67">
        <v>271423872938</v>
      </c>
      <c r="BF508" s="67">
        <v>2914222641</v>
      </c>
      <c r="BG508" s="67">
        <v>690212935981</v>
      </c>
      <c r="BH508" s="67">
        <v>578320031946</v>
      </c>
      <c r="BI508" s="67">
        <v>212924081283</v>
      </c>
      <c r="BJ508" s="67">
        <v>14742124109</v>
      </c>
      <c r="BK508" s="67">
        <v>108228884</v>
      </c>
      <c r="BL508" s="67">
        <v>350545597670</v>
      </c>
      <c r="BM508" s="67">
        <v>5954042537</v>
      </c>
      <c r="BN508" s="67">
        <v>13184122100</v>
      </c>
      <c r="BO508" s="67">
        <v>2873355206</v>
      </c>
      <c r="BP508" s="67">
        <v>301679335111</v>
      </c>
      <c r="BQ508" s="67">
        <v>177975876</v>
      </c>
      <c r="BR508" s="67">
        <v>19936952128</v>
      </c>
      <c r="BS508" s="67">
        <v>0</v>
      </c>
      <c r="BT508" s="67">
        <v>46061514</v>
      </c>
      <c r="BU508" s="67">
        <v>0</v>
      </c>
      <c r="BV508" s="67">
        <v>6693494450</v>
      </c>
      <c r="BW508" s="67">
        <v>258749</v>
      </c>
      <c r="BX508" s="67"/>
      <c r="BY508" s="67">
        <v>0</v>
      </c>
      <c r="BZ508" s="67">
        <v>8466660920306</v>
      </c>
      <c r="CA508" s="67">
        <v>3795417790924</v>
      </c>
      <c r="CB508" s="67">
        <v>4671243129382</v>
      </c>
      <c r="CC508" s="67">
        <v>12212973747080</v>
      </c>
      <c r="CD508" s="67">
        <v>12560000000000</v>
      </c>
    </row>
    <row r="509" spans="1:82">
      <c r="A509" t="s">
        <v>56</v>
      </c>
      <c r="B509" t="s">
        <v>684</v>
      </c>
      <c r="C509" t="s">
        <v>71</v>
      </c>
      <c r="D509" t="s">
        <v>64</v>
      </c>
      <c r="E509" t="s">
        <v>153</v>
      </c>
      <c r="F509" s="67">
        <v>2007</v>
      </c>
      <c r="G509" t="s">
        <v>697</v>
      </c>
      <c r="H509" s="67">
        <v>190800000</v>
      </c>
      <c r="I509" s="67">
        <v>1689644998937</v>
      </c>
      <c r="J509" s="67">
        <v>786662107218</v>
      </c>
      <c r="K509" s="67">
        <v>1735391541777</v>
      </c>
      <c r="L509" s="67">
        <v>1938215296810</v>
      </c>
      <c r="M509" s="67">
        <v>394293462202</v>
      </c>
      <c r="N509" s="67">
        <v>318792835762</v>
      </c>
      <c r="O509" s="67">
        <v>21126962158</v>
      </c>
      <c r="P509" s="67">
        <v>4736214881</v>
      </c>
      <c r="Q509" s="67">
        <v>82573129052</v>
      </c>
      <c r="R509" s="67">
        <v>482688399612</v>
      </c>
      <c r="S509" s="67">
        <v>1724437800</v>
      </c>
      <c r="T509" s="67">
        <v>659445282693</v>
      </c>
      <c r="U509" s="67">
        <v>576127983750</v>
      </c>
      <c r="V509" s="67">
        <v>124405797379</v>
      </c>
      <c r="W509" s="67">
        <v>7515670543</v>
      </c>
      <c r="X509" s="67">
        <v>73790889</v>
      </c>
      <c r="Y509" s="67">
        <v>324000000000</v>
      </c>
      <c r="Z509" s="67">
        <v>4198873894</v>
      </c>
      <c r="AA509" s="67">
        <v>8102575662</v>
      </c>
      <c r="AB509" s="67">
        <v>37667681870</v>
      </c>
      <c r="AC509" s="67">
        <v>267925039155</v>
      </c>
      <c r="AD509" s="67">
        <v>67465049</v>
      </c>
      <c r="AE509" s="67">
        <v>3061617455</v>
      </c>
      <c r="AF509" s="67">
        <v>0</v>
      </c>
      <c r="AG509" s="67">
        <v>4833259</v>
      </c>
      <c r="AH509" s="67">
        <v>0</v>
      </c>
      <c r="AI509" s="67">
        <v>2622898933</v>
      </c>
      <c r="AJ509" s="67">
        <v>0</v>
      </c>
      <c r="AK509" s="67"/>
      <c r="AL509" s="67">
        <v>348896781</v>
      </c>
      <c r="AM509" s="67">
        <v>9241915111718</v>
      </c>
      <c r="AN509" s="67">
        <v>3962846166754</v>
      </c>
      <c r="AO509" s="67">
        <v>5280107767884</v>
      </c>
      <c r="AP509" s="67">
        <v>12270295327930</v>
      </c>
      <c r="AQ509" s="67">
        <v>13362266058104</v>
      </c>
      <c r="AR509" s="67">
        <v>2343456512221</v>
      </c>
      <c r="AS509" s="67">
        <v>1889884284049</v>
      </c>
      <c r="AT509" s="67">
        <v>453572228172</v>
      </c>
      <c r="AU509" s="67">
        <v>403623000000</v>
      </c>
      <c r="AV509" s="67">
        <v>890400000000</v>
      </c>
      <c r="AW509" s="67">
        <v>1675069753744</v>
      </c>
      <c r="AX509" s="67">
        <v>278066775954</v>
      </c>
      <c r="AY509" s="67">
        <v>129524482261</v>
      </c>
      <c r="AZ509" s="67">
        <v>148542293692</v>
      </c>
      <c r="BA509" s="67">
        <v>143900511965</v>
      </c>
      <c r="BB509" s="67">
        <v>9822267152</v>
      </c>
      <c r="BC509" s="67">
        <v>3884532441</v>
      </c>
      <c r="BD509" s="67">
        <v>65532339744</v>
      </c>
      <c r="BE509" s="67">
        <v>342362890899</v>
      </c>
      <c r="BF509" s="67">
        <v>24744801</v>
      </c>
      <c r="BG509" s="67">
        <v>831475690789</v>
      </c>
      <c r="BH509" s="67">
        <v>1004027169191</v>
      </c>
      <c r="BI509" s="67">
        <v>232978661404</v>
      </c>
      <c r="BJ509" s="67">
        <v>15469561234</v>
      </c>
      <c r="BK509" s="67">
        <v>71011571</v>
      </c>
      <c r="BL509" s="67">
        <v>755507934982</v>
      </c>
      <c r="BM509" s="67">
        <v>8517884915</v>
      </c>
      <c r="BN509" s="67">
        <v>20998296620</v>
      </c>
      <c r="BO509" s="67">
        <v>4829603849</v>
      </c>
      <c r="BP509" s="67">
        <v>683346415103</v>
      </c>
      <c r="BQ509" s="67">
        <v>386269856</v>
      </c>
      <c r="BR509" s="67">
        <v>30614926982</v>
      </c>
      <c r="BS509" s="67">
        <v>0</v>
      </c>
      <c r="BT509" s="67">
        <v>173915280</v>
      </c>
      <c r="BU509" s="67">
        <v>0</v>
      </c>
      <c r="BV509" s="67">
        <v>6638273832</v>
      </c>
      <c r="BW509" s="67">
        <v>339034</v>
      </c>
      <c r="BX509" s="67"/>
      <c r="BY509" s="67">
        <v>2009512</v>
      </c>
      <c r="BZ509" s="67">
        <v>10691706173704</v>
      </c>
      <c r="CA509" s="67">
        <v>4715036430255</v>
      </c>
      <c r="CB509" s="67">
        <v>5976669743450</v>
      </c>
      <c r="CC509" s="67">
        <v>15227482608861</v>
      </c>
      <c r="CD509" s="67">
        <v>15710000000000</v>
      </c>
    </row>
    <row r="510" spans="1:82">
      <c r="A510" t="s">
        <v>56</v>
      </c>
      <c r="B510" t="s">
        <v>684</v>
      </c>
      <c r="C510" t="s">
        <v>71</v>
      </c>
      <c r="D510" t="s">
        <v>64</v>
      </c>
      <c r="E510" t="s">
        <v>153</v>
      </c>
      <c r="F510" s="67">
        <v>2008</v>
      </c>
      <c r="G510" t="s">
        <v>698</v>
      </c>
      <c r="H510" s="67">
        <v>192700000</v>
      </c>
      <c r="I510" s="67">
        <v>1757846926427</v>
      </c>
      <c r="J510" s="67">
        <v>786034848196</v>
      </c>
      <c r="K510" s="67">
        <v>1227013523727</v>
      </c>
      <c r="L510" s="67">
        <v>1923394515318</v>
      </c>
      <c r="M510" s="67">
        <v>395530909368</v>
      </c>
      <c r="N510" s="67">
        <v>316340703255</v>
      </c>
      <c r="O510" s="67">
        <v>21099267639</v>
      </c>
      <c r="P510" s="67">
        <v>4700466680</v>
      </c>
      <c r="Q510" s="67">
        <v>81949880137</v>
      </c>
      <c r="R510" s="67">
        <v>479045143938</v>
      </c>
      <c r="S510" s="67">
        <v>1717662640</v>
      </c>
      <c r="T510" s="67">
        <v>651583636178</v>
      </c>
      <c r="U510" s="67">
        <v>577314518227</v>
      </c>
      <c r="V510" s="67">
        <v>126155918028</v>
      </c>
      <c r="W510" s="67">
        <v>7500138616</v>
      </c>
      <c r="X510" s="67">
        <v>47657269</v>
      </c>
      <c r="Y510" s="67">
        <v>323800000000</v>
      </c>
      <c r="Z510" s="67">
        <v>4198873894</v>
      </c>
      <c r="AA510" s="67">
        <v>8030718213</v>
      </c>
      <c r="AB510" s="67">
        <v>37667681870</v>
      </c>
      <c r="AC510" s="67">
        <v>267925039155</v>
      </c>
      <c r="AD510" s="67">
        <v>61715131</v>
      </c>
      <c r="AE510" s="67">
        <v>3061617455</v>
      </c>
      <c r="AF510" s="67">
        <v>0</v>
      </c>
      <c r="AG510" s="67">
        <v>4747138</v>
      </c>
      <c r="AH510" s="67">
        <v>0</v>
      </c>
      <c r="AI510" s="67">
        <v>2520369655</v>
      </c>
      <c r="AJ510" s="67">
        <v>0</v>
      </c>
      <c r="AK510" s="67"/>
      <c r="AL510" s="67">
        <v>348896781</v>
      </c>
      <c r="AM510" s="67">
        <v>9640861004287</v>
      </c>
      <c r="AN510" s="67">
        <v>4133031551049</v>
      </c>
      <c r="AO510" s="67">
        <v>5508959107614</v>
      </c>
      <c r="AP510" s="67">
        <v>13242328827096</v>
      </c>
      <c r="AQ510" s="67">
        <v>13804880027749</v>
      </c>
      <c r="AR510" s="67">
        <v>2458755780245</v>
      </c>
      <c r="AS510" s="67">
        <v>1982867564714</v>
      </c>
      <c r="AT510" s="67">
        <v>475888215531</v>
      </c>
      <c r="AU510" s="67">
        <v>426203000000</v>
      </c>
      <c r="AV510" s="67">
        <v>665310000000</v>
      </c>
      <c r="AW510" s="67">
        <v>1863886877811</v>
      </c>
      <c r="AX510" s="67">
        <v>369567769263</v>
      </c>
      <c r="AY510" s="67">
        <v>172746911105</v>
      </c>
      <c r="AZ510" s="67">
        <v>196820858158</v>
      </c>
      <c r="BA510" s="67">
        <v>170127885452</v>
      </c>
      <c r="BB510" s="67">
        <v>11514805997</v>
      </c>
      <c r="BC510" s="67">
        <v>4491031166</v>
      </c>
      <c r="BD510" s="67">
        <v>66400892803</v>
      </c>
      <c r="BE510" s="67">
        <v>415569271218</v>
      </c>
      <c r="BF510" s="67">
        <v>0</v>
      </c>
      <c r="BG510" s="67">
        <v>826215221913</v>
      </c>
      <c r="BH510" s="67">
        <v>1997629398607</v>
      </c>
      <c r="BI510" s="67">
        <v>253131278940</v>
      </c>
      <c r="BJ510" s="67">
        <v>19052785806</v>
      </c>
      <c r="BK510" s="67">
        <v>818174786</v>
      </c>
      <c r="BL510" s="67">
        <v>1724627159074</v>
      </c>
      <c r="BM510" s="67">
        <v>4000615126</v>
      </c>
      <c r="BN510" s="67">
        <v>17211095813</v>
      </c>
      <c r="BO510" s="67">
        <v>5928670589</v>
      </c>
      <c r="BP510" s="67">
        <v>893956511274</v>
      </c>
      <c r="BQ510" s="67">
        <v>212564613</v>
      </c>
      <c r="BR510" s="67">
        <v>6492449518</v>
      </c>
      <c r="BS510" s="67">
        <v>21470144117</v>
      </c>
      <c r="BT510" s="67">
        <v>165313965</v>
      </c>
      <c r="BU510" s="67">
        <v>0</v>
      </c>
      <c r="BV510" s="67">
        <v>834783111</v>
      </c>
      <c r="BW510" s="67">
        <v>322295</v>
      </c>
      <c r="BX510" s="67">
        <v>774354688652</v>
      </c>
      <c r="BY510" s="67">
        <v>0</v>
      </c>
      <c r="BZ510" s="67">
        <v>12658880324878</v>
      </c>
      <c r="CA510" s="67">
        <v>5588408480667</v>
      </c>
      <c r="CB510" s="67">
        <v>7070471844211</v>
      </c>
      <c r="CC510" s="67">
        <v>18740045381542</v>
      </c>
      <c r="CD510" s="67">
        <v>18980000000000</v>
      </c>
    </row>
    <row r="511" spans="1:82">
      <c r="A511" t="s">
        <v>56</v>
      </c>
      <c r="B511" t="s">
        <v>684</v>
      </c>
      <c r="C511" t="s">
        <v>71</v>
      </c>
      <c r="D511" t="s">
        <v>64</v>
      </c>
      <c r="E511" t="s">
        <v>153</v>
      </c>
      <c r="F511" s="67">
        <v>2009</v>
      </c>
      <c r="G511" t="s">
        <v>699</v>
      </c>
      <c r="H511" s="67">
        <v>194500000</v>
      </c>
      <c r="I511" s="67">
        <v>1817205547289</v>
      </c>
      <c r="J511" s="67">
        <v>839560130577</v>
      </c>
      <c r="K511" s="67">
        <v>1819752917394</v>
      </c>
      <c r="L511" s="67">
        <v>1968361179370</v>
      </c>
      <c r="M511" s="67">
        <v>396768356534</v>
      </c>
      <c r="N511" s="67">
        <v>313888570748</v>
      </c>
      <c r="O511" s="67">
        <v>21071591781</v>
      </c>
      <c r="P511" s="67">
        <v>4664718480</v>
      </c>
      <c r="Q511" s="67">
        <v>81326631223</v>
      </c>
      <c r="R511" s="67">
        <v>475401888264</v>
      </c>
      <c r="S511" s="67">
        <v>1708379992</v>
      </c>
      <c r="T511" s="67">
        <v>689371212139</v>
      </c>
      <c r="U511" s="67">
        <v>817753394695</v>
      </c>
      <c r="V511" s="67">
        <v>126887639737</v>
      </c>
      <c r="W511" s="67">
        <v>7559009758</v>
      </c>
      <c r="X511" s="67">
        <v>47597590</v>
      </c>
      <c r="Y511" s="67">
        <v>554800000000</v>
      </c>
      <c r="Z511" s="67">
        <v>7513774336</v>
      </c>
      <c r="AA511" s="67">
        <v>7953481924</v>
      </c>
      <c r="AB511" s="67">
        <v>45201218244</v>
      </c>
      <c r="AC511" s="67">
        <v>485614124895</v>
      </c>
      <c r="AD511" s="67">
        <v>55798616</v>
      </c>
      <c r="AE511" s="67">
        <v>5919127080</v>
      </c>
      <c r="AF511" s="67">
        <v>0</v>
      </c>
      <c r="AG511" s="67">
        <v>4662214</v>
      </c>
      <c r="AH511" s="67">
        <v>0</v>
      </c>
      <c r="AI511" s="67">
        <v>2428392240</v>
      </c>
      <c r="AJ511" s="67">
        <v>0</v>
      </c>
      <c r="AK511" s="67"/>
      <c r="AL511" s="67">
        <v>117523126</v>
      </c>
      <c r="AM511" s="67">
        <v>9879446267991</v>
      </c>
      <c r="AN511" s="67">
        <v>4246458797435</v>
      </c>
      <c r="AO511" s="67">
        <v>5633732196998</v>
      </c>
      <c r="AP511" s="67">
        <v>13351343023664</v>
      </c>
      <c r="AQ511" s="67">
        <v>14451025479354</v>
      </c>
      <c r="AR511" s="67">
        <v>2153096840241</v>
      </c>
      <c r="AS511" s="67">
        <v>1736368419550</v>
      </c>
      <c r="AT511" s="67">
        <v>416728420692</v>
      </c>
      <c r="AU511" s="67">
        <v>477477000000</v>
      </c>
      <c r="AV511" s="67">
        <v>1034935000000</v>
      </c>
      <c r="AW511" s="67">
        <v>1832869602520</v>
      </c>
      <c r="AX511" s="67">
        <v>340660294033</v>
      </c>
      <c r="AY511" s="67">
        <v>159446846823</v>
      </c>
      <c r="AZ511" s="67">
        <v>181213447210</v>
      </c>
      <c r="BA511" s="67">
        <v>173090971401</v>
      </c>
      <c r="BB511" s="67">
        <v>11500485020</v>
      </c>
      <c r="BC511" s="67">
        <v>4142570080</v>
      </c>
      <c r="BD511" s="67">
        <v>66551236390</v>
      </c>
      <c r="BE511" s="67">
        <v>408497460581</v>
      </c>
      <c r="BF511" s="67">
        <v>0</v>
      </c>
      <c r="BG511" s="67">
        <v>828426585015</v>
      </c>
      <c r="BH511" s="67">
        <v>465230338337</v>
      </c>
      <c r="BI511" s="67">
        <v>24214651575</v>
      </c>
      <c r="BJ511" s="67">
        <v>0</v>
      </c>
      <c r="BK511" s="67">
        <v>29429500</v>
      </c>
      <c r="BL511" s="67">
        <v>440986257262</v>
      </c>
      <c r="BM511" s="67">
        <v>4268741684</v>
      </c>
      <c r="BN511" s="67">
        <v>10188566339</v>
      </c>
      <c r="BO511" s="67">
        <v>4979747865</v>
      </c>
      <c r="BP511" s="67">
        <v>314560457668</v>
      </c>
      <c r="BQ511" s="67">
        <v>121243381</v>
      </c>
      <c r="BR511" s="67">
        <v>1850248301</v>
      </c>
      <c r="BS511" s="67">
        <v>18623628267</v>
      </c>
      <c r="BT511" s="67">
        <v>17365652</v>
      </c>
      <c r="BU511" s="67">
        <v>0</v>
      </c>
      <c r="BV511" s="67">
        <v>0</v>
      </c>
      <c r="BW511" s="67">
        <v>146955</v>
      </c>
      <c r="BX511" s="67">
        <v>86376111150</v>
      </c>
      <c r="BY511" s="67">
        <v>0</v>
      </c>
      <c r="BZ511" s="67">
        <v>12677518455204</v>
      </c>
      <c r="CA511" s="67">
        <v>5512810714093</v>
      </c>
      <c r="CB511" s="67">
        <v>7164707741111</v>
      </c>
      <c r="CC511" s="67">
        <v>16571257236303</v>
      </c>
      <c r="CD511" s="67">
        <v>17130000000000</v>
      </c>
    </row>
    <row r="512" spans="1:82">
      <c r="A512" t="s">
        <v>56</v>
      </c>
      <c r="B512" t="s">
        <v>684</v>
      </c>
      <c r="C512" t="s">
        <v>71</v>
      </c>
      <c r="D512" t="s">
        <v>64</v>
      </c>
      <c r="E512" t="s">
        <v>153</v>
      </c>
      <c r="F512" s="67">
        <v>2010</v>
      </c>
      <c r="G512" t="s">
        <v>700</v>
      </c>
      <c r="H512" s="67">
        <v>196400000</v>
      </c>
      <c r="I512" s="67">
        <v>1901549195728</v>
      </c>
      <c r="J512" s="67">
        <v>979143562712</v>
      </c>
      <c r="K512" s="67">
        <v>2486507724697</v>
      </c>
      <c r="L512" s="67">
        <v>1991742785275</v>
      </c>
      <c r="M512" s="67">
        <v>398005803843</v>
      </c>
      <c r="N512" s="67">
        <v>311436438241</v>
      </c>
      <c r="O512" s="67">
        <v>21043915924</v>
      </c>
      <c r="P512" s="67">
        <v>4628970279</v>
      </c>
      <c r="Q512" s="67">
        <v>80703382309</v>
      </c>
      <c r="R512" s="67">
        <v>471758632589</v>
      </c>
      <c r="S512" s="67">
        <v>1697045329</v>
      </c>
      <c r="T512" s="67">
        <v>711060393364</v>
      </c>
      <c r="U512" s="67">
        <v>818417699201</v>
      </c>
      <c r="V512" s="67">
        <v>140395271750</v>
      </c>
      <c r="W512" s="67">
        <v>8710241866</v>
      </c>
      <c r="X512" s="67">
        <v>47540985</v>
      </c>
      <c r="Y512" s="67">
        <v>555100000000</v>
      </c>
      <c r="Z512" s="67">
        <v>7955761062</v>
      </c>
      <c r="AA512" s="67">
        <v>7877602951</v>
      </c>
      <c r="AB512" s="67">
        <v>45201218244</v>
      </c>
      <c r="AC512" s="67">
        <v>485614124895</v>
      </c>
      <c r="AD512" s="67">
        <v>52080613</v>
      </c>
      <c r="AE512" s="67">
        <v>5919127080</v>
      </c>
      <c r="AF512" s="67">
        <v>0</v>
      </c>
      <c r="AG512" s="67">
        <v>4652645</v>
      </c>
      <c r="AH512" s="67">
        <v>0</v>
      </c>
      <c r="AI512" s="67">
        <v>2337073193</v>
      </c>
      <c r="AJ512" s="67">
        <v>0</v>
      </c>
      <c r="AK512" s="67"/>
      <c r="AL512" s="67">
        <v>117523126</v>
      </c>
      <c r="AM512" s="67">
        <v>10178490036656</v>
      </c>
      <c r="AN512" s="67">
        <v>4358376574560</v>
      </c>
      <c r="AO512" s="67">
        <v>5821276261742</v>
      </c>
      <c r="AP512" s="67">
        <v>13177567493899</v>
      </c>
      <c r="AQ512" s="67">
        <v>14859654353117</v>
      </c>
      <c r="AR512" s="67">
        <v>2371367053457</v>
      </c>
      <c r="AS512" s="67">
        <v>1912392785046</v>
      </c>
      <c r="AT512" s="67">
        <v>458974268411</v>
      </c>
      <c r="AU512" s="67">
        <v>584920000000</v>
      </c>
      <c r="AV512" s="67">
        <v>1485388000000</v>
      </c>
      <c r="AW512" s="67">
        <v>2260969116052</v>
      </c>
      <c r="AX512" s="67">
        <v>413449146617</v>
      </c>
      <c r="AY512" s="67">
        <v>192059953343</v>
      </c>
      <c r="AZ512" s="67">
        <v>221389193275</v>
      </c>
      <c r="BA512" s="67">
        <v>266855460435</v>
      </c>
      <c r="BB512" s="67">
        <v>14378017350</v>
      </c>
      <c r="BC512" s="67">
        <v>4059498134</v>
      </c>
      <c r="BD512" s="67">
        <v>66936868994</v>
      </c>
      <c r="BE512" s="67">
        <v>471600807849</v>
      </c>
      <c r="BF512" s="67">
        <v>1032102849</v>
      </c>
      <c r="BG512" s="67">
        <v>1022657213823</v>
      </c>
      <c r="BH512" s="67">
        <v>1059704915759</v>
      </c>
      <c r="BI512" s="67">
        <v>0</v>
      </c>
      <c r="BJ512" s="67">
        <v>0</v>
      </c>
      <c r="BK512" s="67">
        <v>106684913</v>
      </c>
      <c r="BL512" s="67">
        <v>1059598230845</v>
      </c>
      <c r="BM512" s="67">
        <v>5439836945</v>
      </c>
      <c r="BN512" s="67">
        <v>20283161654</v>
      </c>
      <c r="BO512" s="67">
        <v>6374257708</v>
      </c>
      <c r="BP512" s="67">
        <v>845191741895</v>
      </c>
      <c r="BQ512" s="67">
        <v>162287412</v>
      </c>
      <c r="BR512" s="67">
        <v>7343437219</v>
      </c>
      <c r="BS512" s="67">
        <v>3377530326</v>
      </c>
      <c r="BT512" s="67">
        <v>338164131</v>
      </c>
      <c r="BU512" s="67">
        <v>292237014</v>
      </c>
      <c r="BV512" s="67">
        <v>426759862</v>
      </c>
      <c r="BW512" s="67">
        <v>311232</v>
      </c>
      <c r="BX512" s="67">
        <v>170368505448</v>
      </c>
      <c r="BY512" s="67">
        <v>0</v>
      </c>
      <c r="BZ512" s="67">
        <v>16124347732105</v>
      </c>
      <c r="CA512" s="67">
        <v>7008175470202</v>
      </c>
      <c r="CB512" s="67">
        <v>9116172261904</v>
      </c>
      <c r="CC512" s="67">
        <v>20915920817373</v>
      </c>
      <c r="CD512" s="67">
        <v>21820000000000</v>
      </c>
    </row>
    <row r="513" spans="1:82">
      <c r="A513" t="s">
        <v>56</v>
      </c>
      <c r="B513" t="s">
        <v>684</v>
      </c>
      <c r="C513" t="s">
        <v>71</v>
      </c>
      <c r="D513" t="s">
        <v>64</v>
      </c>
      <c r="E513" t="s">
        <v>153</v>
      </c>
      <c r="F513" s="67">
        <v>2011</v>
      </c>
      <c r="G513" t="s">
        <v>701</v>
      </c>
      <c r="H513" s="67">
        <v>198200000</v>
      </c>
      <c r="I513" s="67">
        <v>1993548922995</v>
      </c>
      <c r="J513" s="67">
        <v>1035565421437</v>
      </c>
      <c r="K513" s="67">
        <v>2309063803342</v>
      </c>
      <c r="L513" s="67">
        <v>2047166286811</v>
      </c>
      <c r="M513" s="67">
        <v>399243251009</v>
      </c>
      <c r="N513" s="67">
        <v>310481117074</v>
      </c>
      <c r="O513" s="67">
        <v>21023089048</v>
      </c>
      <c r="P513" s="67">
        <v>4615043212</v>
      </c>
      <c r="Q513" s="67">
        <v>80460572070</v>
      </c>
      <c r="R513" s="67">
        <v>470339264243</v>
      </c>
      <c r="S513" s="67">
        <v>1681965683</v>
      </c>
      <c r="T513" s="67">
        <v>755215979523</v>
      </c>
      <c r="U513" s="67">
        <v>815610936165</v>
      </c>
      <c r="V513" s="67">
        <v>148314225233</v>
      </c>
      <c r="W513" s="67">
        <v>9459776542</v>
      </c>
      <c r="X513" s="67">
        <v>69306360</v>
      </c>
      <c r="Y513" s="67">
        <v>555600000000</v>
      </c>
      <c r="Z513" s="67">
        <v>5745827434</v>
      </c>
      <c r="AA513" s="67">
        <v>7801775099</v>
      </c>
      <c r="AB513" s="67">
        <v>48967986431</v>
      </c>
      <c r="AC513" s="67">
        <v>485614124895</v>
      </c>
      <c r="AD513" s="67">
        <v>47482831</v>
      </c>
      <c r="AE513" s="67">
        <v>5102695759</v>
      </c>
      <c r="AF513" s="67">
        <v>0</v>
      </c>
      <c r="AG513" s="67">
        <v>4487580</v>
      </c>
      <c r="AH513" s="67">
        <v>0</v>
      </c>
      <c r="AI513" s="67">
        <v>2225387050</v>
      </c>
      <c r="AJ513" s="67">
        <v>0</v>
      </c>
      <c r="AK513" s="67"/>
      <c r="AL513" s="67">
        <v>84469747</v>
      </c>
      <c r="AM513" s="67">
        <v>10541029587844</v>
      </c>
      <c r="AN513" s="67">
        <v>4481236989354</v>
      </c>
      <c r="AO513" s="67">
        <v>6062045748919</v>
      </c>
      <c r="AP513" s="67">
        <v>13900980937212</v>
      </c>
      <c r="AQ513" s="67">
        <v>15355484555435</v>
      </c>
      <c r="AR513" s="67">
        <v>2595688071315</v>
      </c>
      <c r="AS513" s="67">
        <v>2093296831705</v>
      </c>
      <c r="AT513" s="67">
        <v>502391239609</v>
      </c>
      <c r="AU513" s="67">
        <v>659680000000</v>
      </c>
      <c r="AV513" s="67">
        <v>1470929000000</v>
      </c>
      <c r="AW513" s="67">
        <v>2579489135986</v>
      </c>
      <c r="AX513" s="67">
        <v>528191273651</v>
      </c>
      <c r="AY513" s="67">
        <v>246408534217</v>
      </c>
      <c r="AZ513" s="67">
        <v>281782739434</v>
      </c>
      <c r="BA513" s="67">
        <v>261184925057</v>
      </c>
      <c r="BB513" s="67">
        <v>16792345502</v>
      </c>
      <c r="BC513" s="67">
        <v>4682905308</v>
      </c>
      <c r="BD513" s="67">
        <v>68337329814</v>
      </c>
      <c r="BE513" s="67">
        <v>480079489759</v>
      </c>
      <c r="BF513" s="67">
        <v>0</v>
      </c>
      <c r="BG513" s="67">
        <v>1220220866896</v>
      </c>
      <c r="BH513" s="67">
        <v>1184626920489</v>
      </c>
      <c r="BI513" s="67">
        <v>0</v>
      </c>
      <c r="BJ513" s="67">
        <v>0</v>
      </c>
      <c r="BK513" s="67">
        <v>107848140</v>
      </c>
      <c r="BL513" s="67">
        <v>1184519072349</v>
      </c>
      <c r="BM513" s="67">
        <v>8434939308</v>
      </c>
      <c r="BN513" s="67">
        <v>21452728378</v>
      </c>
      <c r="BO513" s="67">
        <v>8194706149</v>
      </c>
      <c r="BP513" s="67">
        <v>987275199552</v>
      </c>
      <c r="BQ513" s="67">
        <v>172124708</v>
      </c>
      <c r="BR513" s="67">
        <v>8554652542</v>
      </c>
      <c r="BS513" s="67">
        <v>11485044479</v>
      </c>
      <c r="BT513" s="67">
        <v>179709042</v>
      </c>
      <c r="BU513" s="67">
        <v>1858870300</v>
      </c>
      <c r="BV513" s="67">
        <v>0</v>
      </c>
      <c r="BW513" s="67">
        <v>524298</v>
      </c>
      <c r="BX513" s="67">
        <v>136910573595</v>
      </c>
      <c r="BY513" s="67">
        <v>0</v>
      </c>
      <c r="BZ513" s="67">
        <v>19123533351932</v>
      </c>
      <c r="CA513" s="67">
        <v>8303010002180</v>
      </c>
      <c r="CB513" s="67">
        <v>10820523349752</v>
      </c>
      <c r="CC513" s="67">
        <v>24672088479722</v>
      </c>
      <c r="CD513" s="67">
        <v>25480000000000</v>
      </c>
    </row>
    <row r="514" spans="1:82">
      <c r="A514" t="s">
        <v>56</v>
      </c>
      <c r="B514" t="s">
        <v>684</v>
      </c>
      <c r="C514" t="s">
        <v>71</v>
      </c>
      <c r="D514" t="s">
        <v>64</v>
      </c>
      <c r="E514" t="s">
        <v>153</v>
      </c>
      <c r="F514" s="67">
        <v>2012</v>
      </c>
      <c r="G514" t="s">
        <v>702</v>
      </c>
      <c r="H514" s="67">
        <v>200000000</v>
      </c>
      <c r="I514" s="67">
        <v>2081722308097</v>
      </c>
      <c r="J514" s="67">
        <v>1095339730926</v>
      </c>
      <c r="K514" s="67">
        <v>2284426451431</v>
      </c>
      <c r="L514" s="67">
        <v>2018131226660</v>
      </c>
      <c r="M514" s="67">
        <v>400480698175</v>
      </c>
      <c r="N514" s="67">
        <v>309525795907</v>
      </c>
      <c r="O514" s="67">
        <v>21002262172</v>
      </c>
      <c r="P514" s="67">
        <v>4601116146</v>
      </c>
      <c r="Q514" s="67">
        <v>80217761831</v>
      </c>
      <c r="R514" s="67">
        <v>468919895897</v>
      </c>
      <c r="S514" s="67">
        <v>1665412477</v>
      </c>
      <c r="T514" s="67">
        <v>732311105212</v>
      </c>
      <c r="U514" s="67">
        <v>862770107589</v>
      </c>
      <c r="V514" s="67">
        <v>150919164370</v>
      </c>
      <c r="W514" s="67">
        <v>9455331405</v>
      </c>
      <c r="X514" s="67">
        <v>69237200</v>
      </c>
      <c r="Y514" s="67">
        <v>585700000000</v>
      </c>
      <c r="Z514" s="67">
        <v>5745827434</v>
      </c>
      <c r="AA514" s="67">
        <v>7725855090</v>
      </c>
      <c r="AB514" s="67">
        <v>45201218244</v>
      </c>
      <c r="AC514" s="67">
        <v>519104763363</v>
      </c>
      <c r="AD514" s="67">
        <v>43949676</v>
      </c>
      <c r="AE514" s="67">
        <v>5715019250</v>
      </c>
      <c r="AF514" s="67">
        <v>0</v>
      </c>
      <c r="AG514" s="67">
        <v>4458873</v>
      </c>
      <c r="AH514" s="67">
        <v>0</v>
      </c>
      <c r="AI514" s="67">
        <v>2120767387</v>
      </c>
      <c r="AJ514" s="67">
        <v>0</v>
      </c>
      <c r="AK514" s="67"/>
      <c r="AL514" s="67">
        <v>84469747</v>
      </c>
      <c r="AM514" s="67">
        <v>11088846864433</v>
      </c>
      <c r="AN514" s="67">
        <v>4742592188840</v>
      </c>
      <c r="AO514" s="67">
        <v>6347671263583</v>
      </c>
      <c r="AP514" s="67">
        <v>14652572384618</v>
      </c>
      <c r="AQ514" s="67">
        <v>16019334109519</v>
      </c>
      <c r="AR514" s="67">
        <v>2612942975065</v>
      </c>
      <c r="AS514" s="67">
        <v>2107212076665</v>
      </c>
      <c r="AT514" s="67">
        <v>505730898400</v>
      </c>
      <c r="AU514" s="67">
        <v>735461000000</v>
      </c>
      <c r="AV514" s="67">
        <v>1533868000000</v>
      </c>
      <c r="AW514" s="67">
        <v>2424634886427</v>
      </c>
      <c r="AX514" s="67">
        <v>524269104101</v>
      </c>
      <c r="AY514" s="67">
        <v>245503381370</v>
      </c>
      <c r="AZ514" s="67">
        <v>278765722731</v>
      </c>
      <c r="BA514" s="67">
        <v>277078101794</v>
      </c>
      <c r="BB514" s="67">
        <v>15907982991</v>
      </c>
      <c r="BC514" s="67">
        <v>4868898251</v>
      </c>
      <c r="BD514" s="67">
        <v>69501758039</v>
      </c>
      <c r="BE514" s="67">
        <v>487758372192</v>
      </c>
      <c r="BF514" s="67">
        <v>0</v>
      </c>
      <c r="BG514" s="67">
        <v>1045250669058</v>
      </c>
      <c r="BH514" s="67">
        <v>781867466699</v>
      </c>
      <c r="BI514" s="67">
        <v>0</v>
      </c>
      <c r="BJ514" s="67">
        <v>0</v>
      </c>
      <c r="BK514" s="67">
        <v>104119798</v>
      </c>
      <c r="BL514" s="67">
        <v>781763346901</v>
      </c>
      <c r="BM514" s="67">
        <v>5324396231</v>
      </c>
      <c r="BN514" s="67">
        <v>14025896603</v>
      </c>
      <c r="BO514" s="67">
        <v>6872296969</v>
      </c>
      <c r="BP514" s="67">
        <v>671102488782</v>
      </c>
      <c r="BQ514" s="67">
        <v>128435523</v>
      </c>
      <c r="BR514" s="67">
        <v>3209684125</v>
      </c>
      <c r="BS514" s="67">
        <v>13221291234</v>
      </c>
      <c r="BT514" s="67">
        <v>285529659</v>
      </c>
      <c r="BU514" s="67">
        <v>164007294</v>
      </c>
      <c r="BV514" s="67">
        <v>0</v>
      </c>
      <c r="BW514" s="67">
        <v>499772</v>
      </c>
      <c r="BX514" s="67">
        <v>67428820710</v>
      </c>
      <c r="BY514" s="67">
        <v>0</v>
      </c>
      <c r="BZ514" s="67">
        <v>18078104159655</v>
      </c>
      <c r="CA514" s="67">
        <v>7857586562005</v>
      </c>
      <c r="CB514" s="67">
        <v>10220517597650</v>
      </c>
      <c r="CC514" s="67">
        <v>23099142487847</v>
      </c>
      <c r="CD514" s="67">
        <v>23900000000000</v>
      </c>
    </row>
    <row r="515" spans="1:82">
      <c r="A515" t="s">
        <v>56</v>
      </c>
      <c r="B515" t="s">
        <v>684</v>
      </c>
      <c r="C515" t="s">
        <v>71</v>
      </c>
      <c r="D515" t="s">
        <v>64</v>
      </c>
      <c r="E515" t="s">
        <v>153</v>
      </c>
      <c r="F515" s="67">
        <v>2013</v>
      </c>
      <c r="G515" t="s">
        <v>703</v>
      </c>
      <c r="H515" s="67">
        <v>201700000</v>
      </c>
      <c r="I515" s="67">
        <v>2177334141358</v>
      </c>
      <c r="J515" s="67">
        <v>1061760831112</v>
      </c>
      <c r="K515" s="67">
        <v>2080557388037</v>
      </c>
      <c r="L515" s="67">
        <v>1971491317924</v>
      </c>
      <c r="M515" s="67">
        <v>401718145340</v>
      </c>
      <c r="N515" s="67">
        <v>308570474740</v>
      </c>
      <c r="O515" s="67">
        <v>20981453958</v>
      </c>
      <c r="P515" s="67">
        <v>4587189079</v>
      </c>
      <c r="Q515" s="67">
        <v>79974951592</v>
      </c>
      <c r="R515" s="67">
        <v>467500527551</v>
      </c>
      <c r="S515" s="67">
        <v>1646692855</v>
      </c>
      <c r="T515" s="67">
        <v>689378211851</v>
      </c>
      <c r="U515" s="67">
        <v>862850184343</v>
      </c>
      <c r="V515" s="67">
        <v>153187888173</v>
      </c>
      <c r="W515" s="67">
        <v>9434231238</v>
      </c>
      <c r="X515" s="67">
        <v>69147363</v>
      </c>
      <c r="Y515" s="67">
        <v>586100000000</v>
      </c>
      <c r="Z515" s="67">
        <v>5745827434</v>
      </c>
      <c r="AA515" s="67">
        <v>7646733929</v>
      </c>
      <c r="AB515" s="67">
        <v>45201218244</v>
      </c>
      <c r="AC515" s="67">
        <v>519104763363</v>
      </c>
      <c r="AD515" s="67">
        <v>39982948</v>
      </c>
      <c r="AE515" s="67">
        <v>6191270854</v>
      </c>
      <c r="AF515" s="67">
        <v>0</v>
      </c>
      <c r="AG515" s="67">
        <v>4371795</v>
      </c>
      <c r="AH515" s="67">
        <v>0</v>
      </c>
      <c r="AI515" s="67">
        <v>2033906204</v>
      </c>
      <c r="AJ515" s="67">
        <v>0</v>
      </c>
      <c r="AK515" s="67"/>
      <c r="AL515" s="67">
        <v>88142345</v>
      </c>
      <c r="AM515" s="67">
        <v>11532074135558</v>
      </c>
      <c r="AN515" s="67">
        <v>4939923194876</v>
      </c>
      <c r="AO515" s="67">
        <v>6594299165817</v>
      </c>
      <c r="AP515" s="67">
        <v>15372207653065</v>
      </c>
      <c r="AQ515" s="67">
        <v>16524175979344</v>
      </c>
      <c r="AR515" s="67">
        <v>2681113673174</v>
      </c>
      <c r="AS515" s="67">
        <v>2162188446108</v>
      </c>
      <c r="AT515" s="67">
        <v>518925227066</v>
      </c>
      <c r="AU515" s="67">
        <v>757146000000</v>
      </c>
      <c r="AV515" s="67">
        <v>1483654000000</v>
      </c>
      <c r="AW515" s="67">
        <v>2148652928235</v>
      </c>
      <c r="AX515" s="67">
        <v>551202338610</v>
      </c>
      <c r="AY515" s="67">
        <v>257032477223</v>
      </c>
      <c r="AZ515" s="67">
        <v>294169861388</v>
      </c>
      <c r="BA515" s="67">
        <v>300295175021</v>
      </c>
      <c r="BB515" s="67">
        <v>15864146496</v>
      </c>
      <c r="BC515" s="67">
        <v>4987257396</v>
      </c>
      <c r="BD515" s="67">
        <v>70682188105</v>
      </c>
      <c r="BE515" s="67">
        <v>494995196747</v>
      </c>
      <c r="BF515" s="67">
        <v>4867339109</v>
      </c>
      <c r="BG515" s="67">
        <v>705759286751</v>
      </c>
      <c r="BH515" s="67">
        <v>651056857965</v>
      </c>
      <c r="BI515" s="67">
        <v>0</v>
      </c>
      <c r="BJ515" s="67">
        <v>0</v>
      </c>
      <c r="BK515" s="67">
        <v>65198470</v>
      </c>
      <c r="BL515" s="67">
        <v>650991659495</v>
      </c>
      <c r="BM515" s="67">
        <v>1664644801</v>
      </c>
      <c r="BN515" s="67">
        <v>10578367629</v>
      </c>
      <c r="BO515" s="67">
        <v>6146725033</v>
      </c>
      <c r="BP515" s="67">
        <v>575698682480</v>
      </c>
      <c r="BQ515" s="67">
        <v>0</v>
      </c>
      <c r="BR515" s="67">
        <v>2029750115</v>
      </c>
      <c r="BS515" s="67">
        <v>3598414238</v>
      </c>
      <c r="BT515" s="67">
        <v>65438987</v>
      </c>
      <c r="BU515" s="67">
        <v>0</v>
      </c>
      <c r="BV515" s="67">
        <v>0</v>
      </c>
      <c r="BW515" s="67">
        <v>17950</v>
      </c>
      <c r="BX515" s="67">
        <v>51209618262</v>
      </c>
      <c r="BY515" s="67">
        <v>0</v>
      </c>
      <c r="BZ515" s="67">
        <v>14596491946367</v>
      </c>
      <c r="CA515" s="67">
        <v>5504005832850</v>
      </c>
      <c r="CB515" s="67">
        <v>9092486113517</v>
      </c>
      <c r="CC515" s="67">
        <v>19350807405741</v>
      </c>
      <c r="CD515" s="67">
        <v>20080000000000</v>
      </c>
    </row>
    <row r="516" spans="1:82">
      <c r="A516" t="s">
        <v>56</v>
      </c>
      <c r="B516" t="s">
        <v>684</v>
      </c>
      <c r="C516" t="s">
        <v>71</v>
      </c>
      <c r="D516" t="s">
        <v>64</v>
      </c>
      <c r="E516" t="s">
        <v>153</v>
      </c>
      <c r="F516" s="67">
        <v>2014</v>
      </c>
      <c r="G516" t="s">
        <v>704</v>
      </c>
      <c r="H516" s="67">
        <v>203500000</v>
      </c>
      <c r="I516" s="67">
        <v>2258925391677</v>
      </c>
      <c r="J516" s="67">
        <v>1081633138499</v>
      </c>
      <c r="K516" s="67">
        <v>2016037856053</v>
      </c>
      <c r="L516" s="67">
        <v>1942030396808</v>
      </c>
      <c r="M516" s="67">
        <v>402955592650</v>
      </c>
      <c r="N516" s="67">
        <v>307615153574</v>
      </c>
      <c r="O516" s="67">
        <v>20960627082</v>
      </c>
      <c r="P516" s="67">
        <v>4573262013</v>
      </c>
      <c r="Q516" s="67">
        <v>79732141353</v>
      </c>
      <c r="R516" s="67">
        <v>466081159205</v>
      </c>
      <c r="S516" s="67">
        <v>1633776180</v>
      </c>
      <c r="T516" s="67">
        <v>658429654429</v>
      </c>
      <c r="U516" s="67">
        <v>720975573460</v>
      </c>
      <c r="V516" s="67">
        <v>159491801958</v>
      </c>
      <c r="W516" s="67">
        <v>9700515805</v>
      </c>
      <c r="X516" s="67">
        <v>68950943</v>
      </c>
      <c r="Y516" s="67">
        <v>452500000000</v>
      </c>
      <c r="Z516" s="67">
        <v>5745827434</v>
      </c>
      <c r="AA516" s="67">
        <v>7551078404</v>
      </c>
      <c r="AB516" s="67">
        <v>45201218244</v>
      </c>
      <c r="AC516" s="67">
        <v>385142243786</v>
      </c>
      <c r="AD516" s="67">
        <v>36005223</v>
      </c>
      <c r="AE516" s="67">
        <v>6803594345</v>
      </c>
      <c r="AF516" s="67">
        <v>0</v>
      </c>
      <c r="AG516" s="67">
        <v>4280411</v>
      </c>
      <c r="AH516" s="67">
        <v>0</v>
      </c>
      <c r="AI516" s="67">
        <v>1953449432</v>
      </c>
      <c r="AJ516" s="67">
        <v>0</v>
      </c>
      <c r="AK516" s="67"/>
      <c r="AL516" s="67">
        <v>88142345</v>
      </c>
      <c r="AM516" s="67">
        <v>11977033823453</v>
      </c>
      <c r="AN516" s="67">
        <v>5161660298797</v>
      </c>
      <c r="AO516" s="67">
        <v>6820341649054</v>
      </c>
      <c r="AP516" s="67">
        <v>15898032927494</v>
      </c>
      <c r="AQ516" s="67">
        <v>16949894834482</v>
      </c>
      <c r="AR516" s="67">
        <v>2784195209831</v>
      </c>
      <c r="AS516" s="67">
        <v>2245318717606</v>
      </c>
      <c r="AT516" s="67">
        <v>538876492225</v>
      </c>
      <c r="AU516" s="67">
        <v>820134000000</v>
      </c>
      <c r="AV516" s="67">
        <v>1528634000000</v>
      </c>
      <c r="AW516" s="67">
        <v>2085945402381</v>
      </c>
      <c r="AX516" s="67">
        <v>536480324966</v>
      </c>
      <c r="AY516" s="67">
        <v>249222100589</v>
      </c>
      <c r="AZ516" s="67">
        <v>287258224376</v>
      </c>
      <c r="BA516" s="67">
        <v>316803685586</v>
      </c>
      <c r="BB516" s="67">
        <v>16045748237</v>
      </c>
      <c r="BC516" s="67">
        <v>5443785527</v>
      </c>
      <c r="BD516" s="67">
        <v>72091014317</v>
      </c>
      <c r="BE516" s="67">
        <v>502614632499</v>
      </c>
      <c r="BF516" s="67">
        <v>0</v>
      </c>
      <c r="BG516" s="67">
        <v>636466211249</v>
      </c>
      <c r="BH516" s="67">
        <v>567962314127</v>
      </c>
      <c r="BI516" s="67">
        <v>276719795874</v>
      </c>
      <c r="BJ516" s="67">
        <v>0</v>
      </c>
      <c r="BK516" s="67">
        <v>47945698</v>
      </c>
      <c r="BL516" s="67">
        <v>291194572555</v>
      </c>
      <c r="BM516" s="67">
        <v>1401979852</v>
      </c>
      <c r="BN516" s="67">
        <v>7774820043</v>
      </c>
      <c r="BO516" s="67">
        <v>1454965155</v>
      </c>
      <c r="BP516" s="67">
        <v>222229095394</v>
      </c>
      <c r="BQ516" s="67">
        <v>49828450</v>
      </c>
      <c r="BR516" s="67">
        <v>3547503368</v>
      </c>
      <c r="BS516" s="67">
        <v>1317835537</v>
      </c>
      <c r="BT516" s="67">
        <v>61543915</v>
      </c>
      <c r="BU516" s="67">
        <v>0</v>
      </c>
      <c r="BV516" s="67">
        <v>0</v>
      </c>
      <c r="BW516" s="67">
        <v>293948</v>
      </c>
      <c r="BX516" s="67">
        <v>53356706894</v>
      </c>
      <c r="BY516" s="67">
        <v>0</v>
      </c>
      <c r="BZ516" s="67">
        <v>17932403859659</v>
      </c>
      <c r="CA516" s="67">
        <v>7840323988680</v>
      </c>
      <c r="CB516" s="67">
        <v>10092079870979</v>
      </c>
      <c r="CC516" s="67">
        <v>22662006785998</v>
      </c>
      <c r="CD516" s="67">
        <v>23370000000000</v>
      </c>
    </row>
    <row r="517" spans="1:82">
      <c r="A517" t="s">
        <v>56</v>
      </c>
      <c r="B517" t="s">
        <v>684</v>
      </c>
      <c r="C517" t="s">
        <v>71</v>
      </c>
      <c r="D517" t="s">
        <v>64</v>
      </c>
      <c r="E517" t="s">
        <v>153</v>
      </c>
      <c r="F517" s="67">
        <v>2015</v>
      </c>
      <c r="G517" t="s">
        <v>705</v>
      </c>
      <c r="H517" s="67">
        <v>205200000</v>
      </c>
      <c r="I517" s="67">
        <v>2307764655155</v>
      </c>
      <c r="J517" s="67">
        <v>975038520962</v>
      </c>
      <c r="K517" s="67">
        <v>1431033226579</v>
      </c>
      <c r="L517" s="67">
        <v>1918120535441</v>
      </c>
      <c r="M517" s="67">
        <v>404193039815</v>
      </c>
      <c r="N517" s="67">
        <v>306659832407</v>
      </c>
      <c r="O517" s="67">
        <v>20939800206</v>
      </c>
      <c r="P517" s="67">
        <v>4559334946</v>
      </c>
      <c r="Q517" s="67">
        <v>79489331115</v>
      </c>
      <c r="R517" s="67">
        <v>464661790858</v>
      </c>
      <c r="S517" s="67">
        <v>1625810791</v>
      </c>
      <c r="T517" s="67">
        <v>634281308578</v>
      </c>
      <c r="U517" s="67">
        <v>664697689051</v>
      </c>
      <c r="V517" s="67">
        <v>128110736372</v>
      </c>
      <c r="W517" s="67">
        <v>8853448926</v>
      </c>
      <c r="X517" s="67">
        <v>68950943</v>
      </c>
      <c r="Y517" s="67">
        <v>452300000000</v>
      </c>
      <c r="Z517" s="67">
        <v>5745827434</v>
      </c>
      <c r="AA517" s="67">
        <v>7446054160</v>
      </c>
      <c r="AB517" s="67">
        <v>45201218244</v>
      </c>
      <c r="AC517" s="67">
        <v>385142243786</v>
      </c>
      <c r="AD517" s="67">
        <v>33197417</v>
      </c>
      <c r="AE517" s="67">
        <v>6803594345</v>
      </c>
      <c r="AF517" s="67">
        <v>0</v>
      </c>
      <c r="AG517" s="67">
        <v>4192616</v>
      </c>
      <c r="AH517" s="67">
        <v>0</v>
      </c>
      <c r="AI517" s="67">
        <v>1863675566</v>
      </c>
      <c r="AJ517" s="67">
        <v>0</v>
      </c>
      <c r="AK517" s="67"/>
      <c r="AL517" s="67">
        <v>88142345</v>
      </c>
      <c r="AM517" s="67">
        <v>12229372921912</v>
      </c>
      <c r="AN517" s="67">
        <v>5297668902242</v>
      </c>
      <c r="AO517" s="67">
        <v>6936274205318</v>
      </c>
      <c r="AP517" s="67">
        <v>16688414475067</v>
      </c>
      <c r="AQ517" s="67">
        <v>17214429189369</v>
      </c>
      <c r="AR517" s="67">
        <v>2258826218156</v>
      </c>
      <c r="AS517" s="67">
        <v>1821634046900</v>
      </c>
      <c r="AT517" s="67">
        <v>437192171256</v>
      </c>
      <c r="AU517" s="67">
        <v>806069000000</v>
      </c>
      <c r="AV517" s="67">
        <v>1183042000000</v>
      </c>
      <c r="AW517" s="67">
        <v>1863985304449</v>
      </c>
      <c r="AX517" s="67">
        <v>418548432370</v>
      </c>
      <c r="AY517" s="67">
        <v>196183476495</v>
      </c>
      <c r="AZ517" s="67">
        <v>222364955875</v>
      </c>
      <c r="BA517" s="67">
        <v>306271046579</v>
      </c>
      <c r="BB517" s="67">
        <v>12487147394</v>
      </c>
      <c r="BC517" s="67">
        <v>4597627912</v>
      </c>
      <c r="BD517" s="67">
        <v>72819139384</v>
      </c>
      <c r="BE517" s="67">
        <v>441632083229</v>
      </c>
      <c r="BF517" s="67">
        <v>1329681059</v>
      </c>
      <c r="BG517" s="67">
        <v>606300146523</v>
      </c>
      <c r="BH517" s="67">
        <v>88093169427</v>
      </c>
      <c r="BI517" s="67">
        <v>21923797388</v>
      </c>
      <c r="BJ517" s="67">
        <v>0</v>
      </c>
      <c r="BK517" s="67">
        <v>16720508</v>
      </c>
      <c r="BL517" s="67">
        <v>66152651531</v>
      </c>
      <c r="BM517" s="67">
        <v>834781485</v>
      </c>
      <c r="BN517" s="67">
        <v>6116738375</v>
      </c>
      <c r="BO517" s="67">
        <v>2453754201</v>
      </c>
      <c r="BP517" s="67">
        <v>34455135604</v>
      </c>
      <c r="BQ517" s="67">
        <v>43878816</v>
      </c>
      <c r="BR517" s="67">
        <v>832925068</v>
      </c>
      <c r="BS517" s="67">
        <v>1679584523</v>
      </c>
      <c r="BT517" s="67">
        <v>41242184</v>
      </c>
      <c r="BU517" s="67">
        <v>0</v>
      </c>
      <c r="BV517" s="67">
        <v>0</v>
      </c>
      <c r="BW517" s="67"/>
      <c r="BX517" s="67">
        <v>19694611275</v>
      </c>
      <c r="BY517" s="67">
        <v>0</v>
      </c>
      <c r="BZ517" s="67">
        <v>12942866041639</v>
      </c>
      <c r="CA517" s="67">
        <v>5637593372513</v>
      </c>
      <c r="CB517" s="67">
        <v>7305272669126</v>
      </c>
      <c r="CC517" s="67">
        <v>16776797733671</v>
      </c>
      <c r="CD517" s="67">
        <v>17150000000000</v>
      </c>
    </row>
    <row r="518" spans="1:82">
      <c r="A518" t="s">
        <v>56</v>
      </c>
      <c r="B518" t="s">
        <v>684</v>
      </c>
      <c r="C518" t="s">
        <v>71</v>
      </c>
      <c r="D518" t="s">
        <v>64</v>
      </c>
      <c r="E518" t="s">
        <v>153</v>
      </c>
      <c r="F518" s="67">
        <v>2016</v>
      </c>
      <c r="G518" t="s">
        <v>706</v>
      </c>
      <c r="H518" s="67">
        <v>206900000</v>
      </c>
      <c r="I518" s="67">
        <v>2334027915780</v>
      </c>
      <c r="J518" s="67">
        <v>920133978862</v>
      </c>
      <c r="K518" s="67">
        <v>1553253648266</v>
      </c>
      <c r="L518" s="67">
        <v>1952863157025</v>
      </c>
      <c r="M518" s="67">
        <v>405430486981</v>
      </c>
      <c r="N518" s="67">
        <v>305757975660</v>
      </c>
      <c r="O518" s="67">
        <v>21000843854</v>
      </c>
      <c r="P518" s="67">
        <v>4543023454</v>
      </c>
      <c r="Q518" s="67">
        <v>79204949809</v>
      </c>
      <c r="R518" s="67">
        <v>462999415231</v>
      </c>
      <c r="S518" s="67">
        <v>1617722208</v>
      </c>
      <c r="T518" s="67">
        <v>671603818019</v>
      </c>
      <c r="U518" s="67">
        <v>673220032243</v>
      </c>
      <c r="V518" s="67">
        <v>124503257389</v>
      </c>
      <c r="W518" s="67">
        <v>7771339327</v>
      </c>
      <c r="X518" s="67">
        <v>68950943</v>
      </c>
      <c r="Y518" s="67">
        <v>453500000000</v>
      </c>
      <c r="Z518" s="67">
        <v>5745827434</v>
      </c>
      <c r="AA518" s="67">
        <v>7325032846</v>
      </c>
      <c r="AB518" s="67">
        <v>45201218244</v>
      </c>
      <c r="AC518" s="67">
        <v>385142243786</v>
      </c>
      <c r="AD518" s="67">
        <v>31091563</v>
      </c>
      <c r="AE518" s="67">
        <v>8164313214</v>
      </c>
      <c r="AF518" s="67">
        <v>0</v>
      </c>
      <c r="AG518" s="67">
        <v>4104102</v>
      </c>
      <c r="AH518" s="67">
        <v>0</v>
      </c>
      <c r="AI518" s="67">
        <v>1765845817</v>
      </c>
      <c r="AJ518" s="67">
        <v>0</v>
      </c>
      <c r="AK518" s="67"/>
      <c r="AL518" s="67">
        <v>88142345</v>
      </c>
      <c r="AM518" s="67">
        <v>12201759331685</v>
      </c>
      <c r="AN518" s="67">
        <v>5283015094079</v>
      </c>
      <c r="AO518" s="67">
        <v>6923371444054</v>
      </c>
      <c r="AP518" s="67">
        <v>16550863070293</v>
      </c>
      <c r="AQ518" s="67">
        <v>17244764029342</v>
      </c>
      <c r="AR518" s="67">
        <v>2345029102249</v>
      </c>
      <c r="AS518" s="67">
        <v>1891152501814</v>
      </c>
      <c r="AT518" s="67">
        <v>453876600435</v>
      </c>
      <c r="AU518" s="67">
        <v>827156000000</v>
      </c>
      <c r="AV518" s="67">
        <v>1396300000000</v>
      </c>
      <c r="AW518" s="67">
        <v>1965021993918</v>
      </c>
      <c r="AX518" s="67">
        <v>442731399384</v>
      </c>
      <c r="AY518" s="67">
        <v>208355889716</v>
      </c>
      <c r="AZ518" s="67">
        <v>234375509669</v>
      </c>
      <c r="BA518" s="67">
        <v>340165155925</v>
      </c>
      <c r="BB518" s="67">
        <v>14946968125</v>
      </c>
      <c r="BC518" s="67">
        <v>4861546751</v>
      </c>
      <c r="BD518" s="67">
        <v>73623203145</v>
      </c>
      <c r="BE518" s="67">
        <v>440034669916</v>
      </c>
      <c r="BF518" s="67">
        <v>1448823018</v>
      </c>
      <c r="BG518" s="67">
        <v>647210227654</v>
      </c>
      <c r="BH518" s="67">
        <v>73627254204</v>
      </c>
      <c r="BI518" s="67">
        <v>0</v>
      </c>
      <c r="BJ518" s="67">
        <v>0</v>
      </c>
      <c r="BK518" s="67">
        <v>42153633</v>
      </c>
      <c r="BL518" s="67">
        <v>73585100571</v>
      </c>
      <c r="BM518" s="67">
        <v>0</v>
      </c>
      <c r="BN518" s="67">
        <v>1271242974</v>
      </c>
      <c r="BO518" s="67">
        <v>4064762581</v>
      </c>
      <c r="BP518" s="67">
        <v>49902557892</v>
      </c>
      <c r="BQ518" s="67">
        <v>50855474</v>
      </c>
      <c r="BR518" s="67">
        <v>250777906</v>
      </c>
      <c r="BS518" s="67">
        <v>0</v>
      </c>
      <c r="BT518" s="67">
        <v>39461104</v>
      </c>
      <c r="BU518" s="67">
        <v>0</v>
      </c>
      <c r="BV518" s="67">
        <v>0</v>
      </c>
      <c r="BW518" s="67"/>
      <c r="BX518" s="67">
        <v>18000088265</v>
      </c>
      <c r="BY518" s="67">
        <v>5354374</v>
      </c>
      <c r="BZ518" s="67">
        <v>13136364798861</v>
      </c>
      <c r="CA518" s="67">
        <v>5811712178063</v>
      </c>
      <c r="CB518" s="67">
        <v>7324652620798</v>
      </c>
      <c r="CC518" s="67">
        <v>16950899149232</v>
      </c>
      <c r="CD518" s="67">
        <v>17520000000000</v>
      </c>
    </row>
    <row r="519" spans="1:82">
      <c r="A519" t="s">
        <v>56</v>
      </c>
      <c r="B519" t="s">
        <v>684</v>
      </c>
      <c r="C519" t="s">
        <v>71</v>
      </c>
      <c r="D519" t="s">
        <v>64</v>
      </c>
      <c r="E519" t="s">
        <v>153</v>
      </c>
      <c r="F519" s="67">
        <v>2017</v>
      </c>
      <c r="G519" t="s">
        <v>707</v>
      </c>
      <c r="H519" s="67">
        <v>208500000</v>
      </c>
      <c r="I519" s="67">
        <v>2357213041777</v>
      </c>
      <c r="J519" s="67">
        <v>940967815198</v>
      </c>
      <c r="K519" s="67">
        <v>1637843845244</v>
      </c>
      <c r="L519" s="67">
        <v>1934190077085</v>
      </c>
      <c r="M519" s="67">
        <v>406665874061</v>
      </c>
      <c r="N519" s="67">
        <v>304856118912</v>
      </c>
      <c r="O519" s="67">
        <v>21061906164</v>
      </c>
      <c r="P519" s="67">
        <v>4525012678</v>
      </c>
      <c r="Q519" s="67">
        <v>78890942493</v>
      </c>
      <c r="R519" s="67">
        <v>461163858186</v>
      </c>
      <c r="S519" s="67">
        <v>1607470951</v>
      </c>
      <c r="T519" s="67">
        <v>653963943845</v>
      </c>
      <c r="U519" s="67">
        <v>665084426754</v>
      </c>
      <c r="V519" s="67">
        <v>126082054048</v>
      </c>
      <c r="W519" s="67">
        <v>7607135337</v>
      </c>
      <c r="X519" s="67">
        <v>68950943</v>
      </c>
      <c r="Y519" s="67">
        <v>444500000000</v>
      </c>
      <c r="Z519" s="67">
        <v>5660744989</v>
      </c>
      <c r="AA519" s="67">
        <v>7207168867</v>
      </c>
      <c r="AB519" s="67">
        <v>43699840946</v>
      </c>
      <c r="AC519" s="67">
        <v>378025484933</v>
      </c>
      <c r="AD519" s="67">
        <v>29188339</v>
      </c>
      <c r="AE519" s="67">
        <v>8110836962</v>
      </c>
      <c r="AF519" s="67">
        <v>0</v>
      </c>
      <c r="AG519" s="67">
        <v>4043387</v>
      </c>
      <c r="AH519" s="67">
        <v>0</v>
      </c>
      <c r="AI519" s="67">
        <v>1662727973</v>
      </c>
      <c r="AJ519" s="67">
        <v>0</v>
      </c>
      <c r="AK519" s="67"/>
      <c r="AL519" s="67">
        <v>99160138</v>
      </c>
      <c r="AM519" s="67">
        <v>12547030097876</v>
      </c>
      <c r="AN519" s="67">
        <v>5490770714166</v>
      </c>
      <c r="AO519" s="67">
        <v>7058646346339</v>
      </c>
      <c r="AP519" s="67">
        <v>16853187781653</v>
      </c>
      <c r="AQ519" s="67">
        <v>17596104088304</v>
      </c>
      <c r="AR519" s="67">
        <v>2643862776458</v>
      </c>
      <c r="AS519" s="67">
        <v>2132147400370</v>
      </c>
      <c r="AT519" s="67">
        <v>511715376089</v>
      </c>
      <c r="AU519" s="67">
        <v>875037000000</v>
      </c>
      <c r="AV519" s="67">
        <v>1523085000000</v>
      </c>
      <c r="AW519" s="67">
        <v>2129314459226</v>
      </c>
      <c r="AX519" s="67">
        <v>453802349248</v>
      </c>
      <c r="AY519" s="67">
        <v>214511248529</v>
      </c>
      <c r="AZ519" s="67">
        <v>239291100720</v>
      </c>
      <c r="BA519" s="67">
        <v>377601485794</v>
      </c>
      <c r="BB519" s="67">
        <v>19315089031</v>
      </c>
      <c r="BC519" s="67">
        <v>4539551064</v>
      </c>
      <c r="BD519" s="67">
        <v>75126314525</v>
      </c>
      <c r="BE519" s="67">
        <v>505664324502</v>
      </c>
      <c r="BF519" s="67">
        <v>1496906839</v>
      </c>
      <c r="BG519" s="67">
        <v>691768438223</v>
      </c>
      <c r="BH519" s="67">
        <v>205255681198</v>
      </c>
      <c r="BI519" s="67">
        <v>45720620778</v>
      </c>
      <c r="BJ519" s="67">
        <v>0</v>
      </c>
      <c r="BK519" s="67">
        <v>765115988</v>
      </c>
      <c r="BL519" s="67">
        <v>158769944432</v>
      </c>
      <c r="BM519" s="67">
        <v>3521709462</v>
      </c>
      <c r="BN519" s="67">
        <v>11955689460</v>
      </c>
      <c r="BO519" s="67">
        <v>6131511208</v>
      </c>
      <c r="BP519" s="67">
        <v>107855475324</v>
      </c>
      <c r="BQ519" s="67">
        <v>95003987</v>
      </c>
      <c r="BR519" s="67">
        <v>589902411</v>
      </c>
      <c r="BS519" s="67">
        <v>0</v>
      </c>
      <c r="BT519" s="67">
        <v>163322748</v>
      </c>
      <c r="BU519" s="67">
        <v>0</v>
      </c>
      <c r="BV519" s="67">
        <v>498171129</v>
      </c>
      <c r="BW519" s="67"/>
      <c r="BX519" s="67">
        <v>27928378820</v>
      </c>
      <c r="BY519" s="67">
        <v>30779882</v>
      </c>
      <c r="BZ519" s="67">
        <v>14864343377602</v>
      </c>
      <c r="CA519" s="67">
        <v>6653009962043</v>
      </c>
      <c r="CB519" s="67">
        <v>8211333415559</v>
      </c>
      <c r="CC519" s="67">
        <v>19194728294484</v>
      </c>
      <c r="CD519" s="67">
        <v>19840000000000</v>
      </c>
    </row>
    <row r="520" spans="1:82">
      <c r="A520" t="s">
        <v>56</v>
      </c>
      <c r="B520" t="s">
        <v>684</v>
      </c>
      <c r="C520" t="s">
        <v>71</v>
      </c>
      <c r="D520" t="s">
        <v>64</v>
      </c>
      <c r="E520" t="s">
        <v>153</v>
      </c>
      <c r="F520" s="67">
        <v>2018</v>
      </c>
      <c r="G520" t="s">
        <v>708</v>
      </c>
      <c r="H520" s="67">
        <v>210200000</v>
      </c>
      <c r="I520" s="67">
        <v>2387041000699</v>
      </c>
      <c r="J520" s="67">
        <v>905322310541</v>
      </c>
      <c r="K520" s="67">
        <v>1525784525526</v>
      </c>
      <c r="L520" s="67">
        <v>1962877974084</v>
      </c>
      <c r="M520" s="67">
        <v>406666219155</v>
      </c>
      <c r="N520" s="67">
        <v>303954262165</v>
      </c>
      <c r="O520" s="67">
        <v>21122949812</v>
      </c>
      <c r="P520" s="67">
        <v>4515600566</v>
      </c>
      <c r="Q520" s="67">
        <v>78726847839</v>
      </c>
      <c r="R520" s="67">
        <v>460204628626</v>
      </c>
      <c r="S520" s="67">
        <v>1594817046</v>
      </c>
      <c r="T520" s="67">
        <v>685814944009</v>
      </c>
      <c r="U520" s="67">
        <v>792835418632</v>
      </c>
      <c r="V520" s="67">
        <v>132402767375</v>
      </c>
      <c r="W520" s="67">
        <v>7596404315</v>
      </c>
      <c r="X520" s="67">
        <v>68950943</v>
      </c>
      <c r="Y520" s="67">
        <v>603100000000</v>
      </c>
      <c r="Z520" s="67">
        <v>5745827434</v>
      </c>
      <c r="AA520" s="67">
        <v>7073439619</v>
      </c>
      <c r="AB520" s="67">
        <v>45201218244</v>
      </c>
      <c r="AC520" s="67">
        <v>535850078311</v>
      </c>
      <c r="AD520" s="67">
        <v>27582742</v>
      </c>
      <c r="AE520" s="67">
        <v>7483953779</v>
      </c>
      <c r="AF520" s="67">
        <v>0</v>
      </c>
      <c r="AG520" s="67">
        <v>3837654</v>
      </c>
      <c r="AH520" s="67">
        <v>0</v>
      </c>
      <c r="AI520" s="67">
        <v>1580233698</v>
      </c>
      <c r="AJ520" s="67">
        <v>0</v>
      </c>
      <c r="AK520" s="67"/>
      <c r="AL520" s="67">
        <v>174448390</v>
      </c>
      <c r="AM520" s="67">
        <v>12901253848913</v>
      </c>
      <c r="AN520" s="67">
        <v>5705424188584</v>
      </c>
      <c r="AO520" s="67">
        <v>7196437133243</v>
      </c>
      <c r="AP520" s="67">
        <v>17412341127828</v>
      </c>
      <c r="AQ520" s="67">
        <v>18051871163643</v>
      </c>
      <c r="AR520" s="67">
        <v>2468771258254</v>
      </c>
      <c r="AS520" s="67">
        <v>1990944563108</v>
      </c>
      <c r="AT520" s="67">
        <v>477826695146</v>
      </c>
      <c r="AU520" s="67">
        <v>872743000000</v>
      </c>
      <c r="AV520" s="67">
        <v>1470877000000</v>
      </c>
      <c r="AW520" s="67">
        <v>2070705126642</v>
      </c>
      <c r="AX520" s="67">
        <v>416526297315</v>
      </c>
      <c r="AY520" s="67">
        <v>196287458577</v>
      </c>
      <c r="AZ520" s="67">
        <v>220238838738</v>
      </c>
      <c r="BA520" s="67">
        <v>378341703790</v>
      </c>
      <c r="BB520" s="67">
        <v>19785313512</v>
      </c>
      <c r="BC520" s="67">
        <v>4649088410</v>
      </c>
      <c r="BD520" s="67">
        <v>77028766973</v>
      </c>
      <c r="BE520" s="67">
        <v>469744632490</v>
      </c>
      <c r="BF520" s="67">
        <v>1539534990</v>
      </c>
      <c r="BG520" s="67">
        <v>703089789161</v>
      </c>
      <c r="BH520" s="67">
        <v>401321210931</v>
      </c>
      <c r="BI520" s="67">
        <v>165590282600</v>
      </c>
      <c r="BJ520" s="67">
        <v>1454963474</v>
      </c>
      <c r="BK520" s="67">
        <v>2310621395</v>
      </c>
      <c r="BL520" s="67">
        <v>231965343461</v>
      </c>
      <c r="BM520" s="67">
        <v>2323698626</v>
      </c>
      <c r="BN520" s="67">
        <v>13233721934</v>
      </c>
      <c r="BO520" s="67">
        <v>7299263800</v>
      </c>
      <c r="BP520" s="67">
        <v>157933777388</v>
      </c>
      <c r="BQ520" s="67">
        <v>104577992</v>
      </c>
      <c r="BR520" s="67">
        <v>1390051295</v>
      </c>
      <c r="BS520" s="67">
        <v>0</v>
      </c>
      <c r="BT520" s="67">
        <v>139396486</v>
      </c>
      <c r="BU520" s="67">
        <v>0</v>
      </c>
      <c r="BV520" s="67">
        <v>922181927</v>
      </c>
      <c r="BW520" s="67"/>
      <c r="BX520" s="67">
        <v>48444318535</v>
      </c>
      <c r="BY520" s="67">
        <v>174355478</v>
      </c>
      <c r="BZ520" s="67">
        <v>13668019175296</v>
      </c>
      <c r="CA520" s="67">
        <v>6112611236447</v>
      </c>
      <c r="CB520" s="67">
        <v>7555407938849</v>
      </c>
      <c r="CC520" s="67">
        <v>18010682771124</v>
      </c>
      <c r="CD520" s="67">
        <v>18610000000000</v>
      </c>
    </row>
    <row r="521" spans="1:82">
      <c r="A521" t="s">
        <v>56</v>
      </c>
      <c r="B521" t="s">
        <v>684</v>
      </c>
      <c r="C521" t="s">
        <v>71</v>
      </c>
      <c r="D521" t="s">
        <v>64</v>
      </c>
      <c r="E521" t="s">
        <v>153</v>
      </c>
      <c r="F521" s="67">
        <v>2019</v>
      </c>
      <c r="G521" t="s">
        <v>709</v>
      </c>
      <c r="H521" s="67">
        <v>211800000</v>
      </c>
      <c r="I521" s="67">
        <v>2420024157083</v>
      </c>
      <c r="J521" s="67">
        <v>889870000000</v>
      </c>
      <c r="K521" s="67">
        <v>1678861000000</v>
      </c>
      <c r="L521" s="67">
        <v>1976085073992</v>
      </c>
      <c r="M521" s="67">
        <v>406666219155</v>
      </c>
      <c r="N521" s="67">
        <v>303052405418</v>
      </c>
      <c r="O521" s="67">
        <v>21184012122</v>
      </c>
      <c r="P521" s="67">
        <v>4504263866</v>
      </c>
      <c r="Q521" s="67">
        <v>78529199124</v>
      </c>
      <c r="R521" s="67">
        <v>459049255895</v>
      </c>
      <c r="S521" s="67">
        <v>1582163142</v>
      </c>
      <c r="T521" s="67">
        <v>701517555271</v>
      </c>
      <c r="U521" s="67">
        <v>773346927891</v>
      </c>
      <c r="V521" s="67">
        <v>125300321008</v>
      </c>
      <c r="W521" s="67">
        <v>7495182048</v>
      </c>
      <c r="X521" s="67">
        <v>68950943</v>
      </c>
      <c r="Y521" s="67">
        <v>594300000000</v>
      </c>
      <c r="Z521" s="67">
        <v>5670689690</v>
      </c>
      <c r="AA521" s="67">
        <v>6939286102</v>
      </c>
      <c r="AB521" s="67">
        <v>43506398566</v>
      </c>
      <c r="AC521" s="67">
        <v>529068225757</v>
      </c>
      <c r="AD521" s="67">
        <v>25944855</v>
      </c>
      <c r="AE521" s="67">
        <v>7442723998</v>
      </c>
      <c r="AF521" s="67">
        <v>0</v>
      </c>
      <c r="AG521" s="67">
        <v>3667804</v>
      </c>
      <c r="AH521" s="67">
        <v>0</v>
      </c>
      <c r="AI521" s="67">
        <v>1491922520</v>
      </c>
      <c r="AJ521" s="67">
        <v>0</v>
      </c>
      <c r="AK521" s="67"/>
      <c r="AL521" s="67">
        <v>174448390</v>
      </c>
      <c r="AM521" s="67">
        <v>13263975115098</v>
      </c>
      <c r="AN521" s="67">
        <v>5927187080413</v>
      </c>
      <c r="AO521" s="67">
        <v>7336788034685</v>
      </c>
      <c r="AP521" s="67">
        <v>17644440274064</v>
      </c>
      <c r="AQ521" s="67">
        <v>18433431274064</v>
      </c>
      <c r="AR521" s="67">
        <v>2420024157083</v>
      </c>
      <c r="AS521" s="67">
        <v>1951632384744</v>
      </c>
      <c r="AT521" s="67">
        <v>468391772339</v>
      </c>
      <c r="AU521" s="67">
        <v>889870000000</v>
      </c>
      <c r="AV521" s="67">
        <v>1678861000000</v>
      </c>
      <c r="AW521" s="67">
        <v>1976085073992</v>
      </c>
      <c r="AX521" s="67">
        <v>406666219155</v>
      </c>
      <c r="AY521" s="67">
        <v>191519507365</v>
      </c>
      <c r="AZ521" s="67">
        <v>215146711789</v>
      </c>
      <c r="BA521" s="67">
        <v>303052405418</v>
      </c>
      <c r="BB521" s="67">
        <v>21184012122</v>
      </c>
      <c r="BC521" s="67">
        <v>4504263866</v>
      </c>
      <c r="BD521" s="67">
        <v>78529199124</v>
      </c>
      <c r="BE521" s="67">
        <v>459049255895</v>
      </c>
      <c r="BF521" s="67">
        <v>1582163142</v>
      </c>
      <c r="BG521" s="67">
        <v>701517555271</v>
      </c>
      <c r="BH521" s="67">
        <v>773346927891</v>
      </c>
      <c r="BI521" s="67">
        <v>125300321008</v>
      </c>
      <c r="BJ521" s="67">
        <v>7495182048</v>
      </c>
      <c r="BK521" s="67">
        <v>68950943</v>
      </c>
      <c r="BL521" s="67">
        <v>640482473892</v>
      </c>
      <c r="BM521" s="67">
        <v>5670689690</v>
      </c>
      <c r="BN521" s="67">
        <v>6939286102</v>
      </c>
      <c r="BO521" s="67">
        <v>43506398566</v>
      </c>
      <c r="BP521" s="67">
        <v>529068225757</v>
      </c>
      <c r="BQ521" s="67">
        <v>25944855</v>
      </c>
      <c r="BR521" s="67">
        <v>7442723998</v>
      </c>
      <c r="BS521" s="67">
        <v>0</v>
      </c>
      <c r="BT521" s="67">
        <v>3667804</v>
      </c>
      <c r="BU521" s="67">
        <v>0</v>
      </c>
      <c r="BV521" s="67">
        <v>1491922520</v>
      </c>
      <c r="BW521" s="67"/>
      <c r="BX521" s="67">
        <v>46159166210</v>
      </c>
      <c r="BY521" s="67">
        <v>174448390</v>
      </c>
      <c r="BZ521" s="67">
        <v>13263975115098</v>
      </c>
      <c r="CA521" s="67">
        <v>5927187080413</v>
      </c>
      <c r="CB521" s="67">
        <v>7336788034685</v>
      </c>
      <c r="CC521" s="67">
        <v>17644440274064</v>
      </c>
      <c r="CD521" s="67">
        <v>18430000000000</v>
      </c>
    </row>
    <row r="522" spans="1:82">
      <c r="A522" t="s">
        <v>56</v>
      </c>
      <c r="B522" t="s">
        <v>684</v>
      </c>
      <c r="C522" t="s">
        <v>71</v>
      </c>
      <c r="D522" t="s">
        <v>64</v>
      </c>
      <c r="E522" t="s">
        <v>153</v>
      </c>
      <c r="F522" s="67">
        <v>2020</v>
      </c>
      <c r="G522" t="s">
        <v>710</v>
      </c>
      <c r="H522" s="67">
        <v>213200000</v>
      </c>
      <c r="I522" s="67">
        <v>2425236289073</v>
      </c>
      <c r="J522" s="67">
        <v>887653629549</v>
      </c>
      <c r="K522" s="67">
        <v>1428620046197</v>
      </c>
      <c r="L522" s="67">
        <v>1971436303260</v>
      </c>
      <c r="M522" s="67">
        <v>406666219155</v>
      </c>
      <c r="N522" s="67">
        <v>302150548671</v>
      </c>
      <c r="O522" s="67">
        <v>21245055771</v>
      </c>
      <c r="P522" s="67">
        <v>4493596745</v>
      </c>
      <c r="Q522" s="67">
        <v>78343224131</v>
      </c>
      <c r="R522" s="67">
        <v>457962122913</v>
      </c>
      <c r="S522" s="67">
        <v>1569509238</v>
      </c>
      <c r="T522" s="67">
        <v>698833985514</v>
      </c>
      <c r="U522" s="67">
        <v>819268912590</v>
      </c>
      <c r="V522" s="67">
        <v>117519052717</v>
      </c>
      <c r="W522" s="67">
        <v>6960915847</v>
      </c>
      <c r="X522" s="67">
        <v>68950943</v>
      </c>
      <c r="Y522" s="67">
        <v>639800000000</v>
      </c>
      <c r="Z522" s="67">
        <v>5966820796</v>
      </c>
      <c r="AA522" s="67">
        <v>6812955151</v>
      </c>
      <c r="AB522" s="67">
        <v>45201218244</v>
      </c>
      <c r="AC522" s="67">
        <v>569340708205</v>
      </c>
      <c r="AD522" s="67">
        <v>25944855</v>
      </c>
      <c r="AE522" s="67">
        <v>10885750952</v>
      </c>
      <c r="AF522" s="67">
        <v>0</v>
      </c>
      <c r="AG522" s="67">
        <v>3509916</v>
      </c>
      <c r="AH522" s="67">
        <v>0</v>
      </c>
      <c r="AI522" s="67">
        <v>1405726578</v>
      </c>
      <c r="AJ522" s="67">
        <v>0</v>
      </c>
      <c r="AK522" s="67"/>
      <c r="AL522" s="67">
        <v>174448390</v>
      </c>
      <c r="AM522" s="67">
        <v>13628019095440</v>
      </c>
      <c r="AN522" s="67">
        <v>6152946042278</v>
      </c>
      <c r="AO522" s="67">
        <v>7475696694856</v>
      </c>
      <c r="AP522" s="67">
        <v>18293175530699</v>
      </c>
      <c r="AQ522" s="67">
        <v>18815976265295</v>
      </c>
      <c r="AR522" s="67">
        <v>2493390852686</v>
      </c>
      <c r="AS522" s="67">
        <v>2010799074747</v>
      </c>
      <c r="AT522" s="67">
        <v>482591777939</v>
      </c>
      <c r="AU522" s="67">
        <v>916163000000</v>
      </c>
      <c r="AV522" s="67">
        <v>1474504000000</v>
      </c>
      <c r="AW522" s="67">
        <v>1660759187873</v>
      </c>
      <c r="AX522" s="67">
        <v>404123306780</v>
      </c>
      <c r="AY522" s="67">
        <v>190222697765</v>
      </c>
      <c r="AZ522" s="67">
        <v>213900609014</v>
      </c>
      <c r="BA522" s="67">
        <v>331900031617</v>
      </c>
      <c r="BB522" s="67">
        <v>18954300904</v>
      </c>
      <c r="BC522" s="67">
        <v>2278229757</v>
      </c>
      <c r="BD522" s="67">
        <v>79553790062</v>
      </c>
      <c r="BE522" s="67">
        <v>361720062201</v>
      </c>
      <c r="BF522" s="67">
        <v>1624791294</v>
      </c>
      <c r="BG522" s="67">
        <v>460604675259</v>
      </c>
      <c r="BH522" s="67">
        <v>761968237949</v>
      </c>
      <c r="BI522" s="67">
        <v>0</v>
      </c>
      <c r="BJ522" s="67">
        <v>0</v>
      </c>
      <c r="BK522" s="67">
        <v>0</v>
      </c>
      <c r="BL522" s="67">
        <v>761968237949</v>
      </c>
      <c r="BM522" s="67">
        <v>1385623457</v>
      </c>
      <c r="BN522" s="67">
        <v>10689478644</v>
      </c>
      <c r="BO522" s="67">
        <v>58919313772</v>
      </c>
      <c r="BP522" s="67">
        <v>636034150650</v>
      </c>
      <c r="BQ522" s="67">
        <v>21210234</v>
      </c>
      <c r="BR522" s="67">
        <v>13025325755</v>
      </c>
      <c r="BS522" s="67">
        <v>0</v>
      </c>
      <c r="BT522" s="67">
        <v>39589545</v>
      </c>
      <c r="BU522" s="67">
        <v>0</v>
      </c>
      <c r="BV522" s="67">
        <v>1811989771</v>
      </c>
      <c r="BW522" s="67"/>
      <c r="BX522" s="67">
        <v>39963545720</v>
      </c>
      <c r="BY522" s="67">
        <v>78010400</v>
      </c>
      <c r="BZ522" s="67">
        <v>10430124387659</v>
      </c>
      <c r="CA522" s="67">
        <v>4657638121555</v>
      </c>
      <c r="CB522" s="67">
        <v>5772486266104</v>
      </c>
      <c r="CC522" s="67">
        <v>14787901666167</v>
      </c>
      <c r="CD522" s="67">
        <v>15350000000000</v>
      </c>
    </row>
    <row r="523" spans="1:82">
      <c r="A523" t="s">
        <v>711</v>
      </c>
      <c r="B523" t="s">
        <v>712</v>
      </c>
      <c r="C523" t="s">
        <v>71</v>
      </c>
      <c r="D523" t="s">
        <v>68</v>
      </c>
      <c r="E523" t="s">
        <v>153</v>
      </c>
      <c r="F523" s="67">
        <v>1995</v>
      </c>
      <c r="G523" t="s">
        <v>713</v>
      </c>
      <c r="H523" s="67">
        <v>1543634</v>
      </c>
      <c r="I523" s="67">
        <v>2977481314</v>
      </c>
      <c r="J523" s="67">
        <v>28682143913</v>
      </c>
      <c r="K523" s="67">
        <v>10170324498</v>
      </c>
      <c r="L523" s="67">
        <v>15112586482</v>
      </c>
      <c r="M523" s="67">
        <v>4810253000</v>
      </c>
      <c r="N523" s="67">
        <v>1333093754</v>
      </c>
      <c r="O523" s="67">
        <v>0</v>
      </c>
      <c r="P523" s="67">
        <v>620445520</v>
      </c>
      <c r="Q523" s="67">
        <v>3524329047</v>
      </c>
      <c r="R523" s="67">
        <v>4855659006</v>
      </c>
      <c r="S523" s="67">
        <v>0</v>
      </c>
      <c r="T523" s="67">
        <v>0</v>
      </c>
      <c r="U523" s="67">
        <v>125429038</v>
      </c>
      <c r="V523" s="67">
        <v>0</v>
      </c>
      <c r="W523" s="67">
        <v>0</v>
      </c>
      <c r="X523" s="67">
        <v>2767706198</v>
      </c>
      <c r="Y523" s="67">
        <v>954600000</v>
      </c>
      <c r="Z523" s="67">
        <v>0</v>
      </c>
      <c r="AA523" s="67"/>
      <c r="AB523" s="67">
        <v>954564408</v>
      </c>
      <c r="AC523" s="67">
        <v>0</v>
      </c>
      <c r="AD523" s="67">
        <v>0</v>
      </c>
      <c r="AE523" s="67"/>
      <c r="AF523" s="67">
        <v>0</v>
      </c>
      <c r="AG523" s="67"/>
      <c r="AH523" s="67">
        <v>0</v>
      </c>
      <c r="AI523" s="67">
        <v>0</v>
      </c>
      <c r="AJ523" s="67"/>
      <c r="AK523" s="67">
        <v>0</v>
      </c>
      <c r="AL523" s="67">
        <v>0</v>
      </c>
      <c r="AM523" s="67">
        <v>24978556574</v>
      </c>
      <c r="AN523" s="67">
        <v>8026784680</v>
      </c>
      <c r="AO523" s="67">
        <v>17440951917</v>
      </c>
      <c r="AP523" s="67">
        <v>48865259007</v>
      </c>
      <c r="AQ523" s="67">
        <v>47008068382</v>
      </c>
      <c r="AR523" s="67">
        <v>5875358896</v>
      </c>
      <c r="AS523" s="67">
        <v>4738192658</v>
      </c>
      <c r="AT523" s="67">
        <v>1137166238</v>
      </c>
      <c r="AU523" s="67">
        <v>5646000000</v>
      </c>
      <c r="AV523" s="67">
        <v>2002000000</v>
      </c>
      <c r="AW523" s="67">
        <v>6269622453</v>
      </c>
      <c r="AX523" s="67">
        <v>2681335569</v>
      </c>
      <c r="AY523" s="67">
        <v>219425387</v>
      </c>
      <c r="AZ523" s="67">
        <v>2461910182</v>
      </c>
      <c r="BA523" s="67">
        <v>636684248</v>
      </c>
      <c r="BB523" s="67">
        <v>0</v>
      </c>
      <c r="BC523" s="67">
        <v>129386395</v>
      </c>
      <c r="BD523" s="67">
        <v>1662982975</v>
      </c>
      <c r="BE523" s="67">
        <v>1159233267</v>
      </c>
      <c r="BF523" s="67">
        <v>0</v>
      </c>
      <c r="BG523" s="67"/>
      <c r="BH523" s="67">
        <v>1241825193</v>
      </c>
      <c r="BI523" s="67"/>
      <c r="BJ523" s="67"/>
      <c r="BK523" s="67">
        <v>121088135</v>
      </c>
      <c r="BL523" s="67">
        <v>1120737058</v>
      </c>
      <c r="BM523" s="67"/>
      <c r="BN523" s="67">
        <v>436228594</v>
      </c>
      <c r="BO523" s="67">
        <v>2945075</v>
      </c>
      <c r="BP523" s="67"/>
      <c r="BQ523" s="67"/>
      <c r="BR523" s="67">
        <v>681460078</v>
      </c>
      <c r="BS523" s="67"/>
      <c r="BT523" s="67"/>
      <c r="BU523" s="67"/>
      <c r="BV523" s="67"/>
      <c r="BW523" s="67">
        <v>103310</v>
      </c>
      <c r="BX523" s="67"/>
      <c r="BY523" s="67"/>
      <c r="BZ523" s="67">
        <v>25564258503</v>
      </c>
      <c r="CA523" s="67">
        <v>12981591468</v>
      </c>
      <c r="CB523" s="67">
        <v>12582667036</v>
      </c>
      <c r="CC523" s="67">
        <v>42595065046</v>
      </c>
      <c r="CD523" s="67">
        <v>38950000000</v>
      </c>
    </row>
    <row r="524" spans="1:82">
      <c r="A524" t="s">
        <v>711</v>
      </c>
      <c r="B524" t="s">
        <v>712</v>
      </c>
      <c r="C524" t="s">
        <v>71</v>
      </c>
      <c r="D524" t="s">
        <v>68</v>
      </c>
      <c r="E524" t="s">
        <v>153</v>
      </c>
      <c r="F524" s="67">
        <v>1996</v>
      </c>
      <c r="G524" t="s">
        <v>714</v>
      </c>
      <c r="H524" s="67">
        <v>1582169</v>
      </c>
      <c r="I524" s="67">
        <v>3209103976</v>
      </c>
      <c r="J524" s="67">
        <v>27674838275</v>
      </c>
      <c r="K524" s="67">
        <v>8989592289</v>
      </c>
      <c r="L524" s="67">
        <v>15051405643</v>
      </c>
      <c r="M524" s="67">
        <v>4810253000</v>
      </c>
      <c r="N524" s="67">
        <v>1324434449</v>
      </c>
      <c r="O524" s="67">
        <v>0</v>
      </c>
      <c r="P524" s="67">
        <v>616415326</v>
      </c>
      <c r="Q524" s="67">
        <v>3501436254</v>
      </c>
      <c r="R524" s="67">
        <v>4824118365</v>
      </c>
      <c r="S524" s="67">
        <v>0</v>
      </c>
      <c r="T524" s="67">
        <v>0</v>
      </c>
      <c r="U524" s="67">
        <v>169081731</v>
      </c>
      <c r="V524" s="67">
        <v>0</v>
      </c>
      <c r="W524" s="67">
        <v>0</v>
      </c>
      <c r="X524" s="67">
        <v>2767102838</v>
      </c>
      <c r="Y524" s="67">
        <v>952600000</v>
      </c>
      <c r="Z524" s="67">
        <v>0</v>
      </c>
      <c r="AA524" s="67"/>
      <c r="AB524" s="67">
        <v>952613279</v>
      </c>
      <c r="AC524" s="67">
        <v>0</v>
      </c>
      <c r="AD524" s="67">
        <v>0</v>
      </c>
      <c r="AE524" s="67"/>
      <c r="AF524" s="67">
        <v>0</v>
      </c>
      <c r="AG524" s="67"/>
      <c r="AH524" s="67">
        <v>0</v>
      </c>
      <c r="AI524" s="67">
        <v>0</v>
      </c>
      <c r="AJ524" s="67"/>
      <c r="AK524" s="67">
        <v>0</v>
      </c>
      <c r="AL524" s="67">
        <v>0</v>
      </c>
      <c r="AM524" s="67">
        <v>26229638727</v>
      </c>
      <c r="AN524" s="67">
        <v>8420133032</v>
      </c>
      <c r="AO524" s="67">
        <v>18334018595</v>
      </c>
      <c r="AP524" s="67">
        <v>52593215024</v>
      </c>
      <c r="AQ524" s="67">
        <v>49272707064</v>
      </c>
      <c r="AR524" s="67">
        <v>5282882090</v>
      </c>
      <c r="AS524" s="67">
        <v>4260388782</v>
      </c>
      <c r="AT524" s="67">
        <v>1022493308</v>
      </c>
      <c r="AU524" s="67">
        <v>5997000000</v>
      </c>
      <c r="AV524" s="67">
        <v>1948000000</v>
      </c>
      <c r="AW524" s="67">
        <v>5338175180</v>
      </c>
      <c r="AX524" s="67">
        <v>1747627782</v>
      </c>
      <c r="AY524" s="67">
        <v>251028636</v>
      </c>
      <c r="AZ524" s="67">
        <v>1496599147</v>
      </c>
      <c r="BA524" s="67">
        <v>623023157</v>
      </c>
      <c r="BB524" s="67">
        <v>0</v>
      </c>
      <c r="BC524" s="67">
        <v>77190747</v>
      </c>
      <c r="BD524" s="67">
        <v>1702390636</v>
      </c>
      <c r="BE524" s="67">
        <v>1187942858</v>
      </c>
      <c r="BF524" s="67">
        <v>0</v>
      </c>
      <c r="BG524" s="67"/>
      <c r="BH524" s="67">
        <v>1686387210</v>
      </c>
      <c r="BI524" s="67"/>
      <c r="BJ524" s="67"/>
      <c r="BK524" s="67">
        <v>82861488</v>
      </c>
      <c r="BL524" s="67">
        <v>1603525722</v>
      </c>
      <c r="BM524" s="67"/>
      <c r="BN524" s="67">
        <v>403885441</v>
      </c>
      <c r="BO524" s="67">
        <v>447308</v>
      </c>
      <c r="BP524" s="67"/>
      <c r="BQ524" s="67"/>
      <c r="BR524" s="67">
        <v>1199059406</v>
      </c>
      <c r="BS524" s="67"/>
      <c r="BT524" s="67"/>
      <c r="BU524" s="67"/>
      <c r="BV524" s="67"/>
      <c r="BW524" s="67">
        <v>133566</v>
      </c>
      <c r="BX524" s="67"/>
      <c r="BY524" s="67"/>
      <c r="BZ524" s="67">
        <v>23806426162</v>
      </c>
      <c r="CA524" s="67">
        <v>12106722518</v>
      </c>
      <c r="CB524" s="67">
        <v>11699703644</v>
      </c>
      <c r="CC524" s="67">
        <v>40162870642</v>
      </c>
      <c r="CD524" s="67">
        <v>36110000000</v>
      </c>
    </row>
    <row r="525" spans="1:82">
      <c r="A525" t="s">
        <v>711</v>
      </c>
      <c r="B525" t="s">
        <v>712</v>
      </c>
      <c r="C525" t="s">
        <v>71</v>
      </c>
      <c r="D525" t="s">
        <v>68</v>
      </c>
      <c r="E525" t="s">
        <v>153</v>
      </c>
      <c r="F525" s="67">
        <v>1997</v>
      </c>
      <c r="G525" t="s">
        <v>715</v>
      </c>
      <c r="H525" s="67">
        <v>1619354</v>
      </c>
      <c r="I525" s="67">
        <v>3513892977</v>
      </c>
      <c r="J525" s="67">
        <v>27628426635</v>
      </c>
      <c r="K525" s="67">
        <v>9159954629</v>
      </c>
      <c r="L525" s="67">
        <v>14976240826</v>
      </c>
      <c r="M525" s="67">
        <v>4801910235</v>
      </c>
      <c r="N525" s="67">
        <v>1315775145</v>
      </c>
      <c r="O525" s="67">
        <v>0</v>
      </c>
      <c r="P525" s="67">
        <v>612385132</v>
      </c>
      <c r="Q525" s="67">
        <v>3478543461</v>
      </c>
      <c r="R525" s="67">
        <v>4792577724</v>
      </c>
      <c r="S525" s="67">
        <v>0</v>
      </c>
      <c r="T525" s="67">
        <v>0</v>
      </c>
      <c r="U525" s="67">
        <v>167840100</v>
      </c>
      <c r="V525" s="67">
        <v>0</v>
      </c>
      <c r="W525" s="67">
        <v>0</v>
      </c>
      <c r="X525" s="67">
        <v>2766488407</v>
      </c>
      <c r="Y525" s="67">
        <v>952500000</v>
      </c>
      <c r="Z525" s="67">
        <v>0</v>
      </c>
      <c r="AA525" s="67"/>
      <c r="AB525" s="67">
        <v>952499841</v>
      </c>
      <c r="AC525" s="67">
        <v>0</v>
      </c>
      <c r="AD525" s="67">
        <v>0</v>
      </c>
      <c r="AE525" s="67"/>
      <c r="AF525" s="67">
        <v>0</v>
      </c>
      <c r="AG525" s="67"/>
      <c r="AH525" s="67">
        <v>0</v>
      </c>
      <c r="AI525" s="67">
        <v>0</v>
      </c>
      <c r="AJ525" s="67"/>
      <c r="AK525" s="67">
        <v>0</v>
      </c>
      <c r="AL525" s="67">
        <v>0</v>
      </c>
      <c r="AM525" s="67">
        <v>27766465539</v>
      </c>
      <c r="AN525" s="67">
        <v>8938284016</v>
      </c>
      <c r="AO525" s="67">
        <v>19352545086</v>
      </c>
      <c r="AP525" s="67">
        <v>55042061077</v>
      </c>
      <c r="AQ525" s="67">
        <v>51381502048</v>
      </c>
      <c r="AR525" s="67">
        <v>5515015374</v>
      </c>
      <c r="AS525" s="67">
        <v>4447593043</v>
      </c>
      <c r="AT525" s="67">
        <v>1067422330</v>
      </c>
      <c r="AU525" s="67">
        <v>6509000000</v>
      </c>
      <c r="AV525" s="67">
        <v>2158000000</v>
      </c>
      <c r="AW525" s="67">
        <v>5328759206</v>
      </c>
      <c r="AX525" s="67">
        <v>1687097371</v>
      </c>
      <c r="AY525" s="67">
        <v>197182551</v>
      </c>
      <c r="AZ525" s="67">
        <v>1489914820</v>
      </c>
      <c r="BA525" s="67">
        <v>569387811</v>
      </c>
      <c r="BB525" s="67">
        <v>0</v>
      </c>
      <c r="BC525" s="67">
        <v>103656146</v>
      </c>
      <c r="BD525" s="67">
        <v>1738401837</v>
      </c>
      <c r="BE525" s="67">
        <v>1230216041</v>
      </c>
      <c r="BF525" s="67">
        <v>0</v>
      </c>
      <c r="BG525" s="67"/>
      <c r="BH525" s="67">
        <v>1811335538</v>
      </c>
      <c r="BI525" s="67"/>
      <c r="BJ525" s="67"/>
      <c r="BK525" s="67">
        <v>81725449</v>
      </c>
      <c r="BL525" s="67">
        <v>1729610089</v>
      </c>
      <c r="BM525" s="67"/>
      <c r="BN525" s="67">
        <v>457495917</v>
      </c>
      <c r="BO525" s="67">
        <v>695578</v>
      </c>
      <c r="BP525" s="67"/>
      <c r="BQ525" s="67"/>
      <c r="BR525" s="67">
        <v>1271345666</v>
      </c>
      <c r="BS525" s="67"/>
      <c r="BT525" s="67"/>
      <c r="BU525" s="67"/>
      <c r="BV525" s="67"/>
      <c r="BW525" s="67">
        <v>72929</v>
      </c>
      <c r="BX525" s="67"/>
      <c r="BY525" s="67"/>
      <c r="BZ525" s="67">
        <v>20849530410</v>
      </c>
      <c r="CA525" s="67">
        <v>10594478081</v>
      </c>
      <c r="CB525" s="67">
        <v>10255052329</v>
      </c>
      <c r="CC525" s="67">
        <v>37855640528</v>
      </c>
      <c r="CD525" s="67">
        <v>33500000000</v>
      </c>
    </row>
    <row r="526" spans="1:82">
      <c r="A526" t="s">
        <v>711</v>
      </c>
      <c r="B526" t="s">
        <v>712</v>
      </c>
      <c r="C526" t="s">
        <v>71</v>
      </c>
      <c r="D526" t="s">
        <v>68</v>
      </c>
      <c r="E526" t="s">
        <v>153</v>
      </c>
      <c r="F526" s="67">
        <v>1998</v>
      </c>
      <c r="G526" t="s">
        <v>716</v>
      </c>
      <c r="H526" s="67">
        <v>1655699</v>
      </c>
      <c r="I526" s="67">
        <v>3859857531</v>
      </c>
      <c r="J526" s="67">
        <v>27279855505</v>
      </c>
      <c r="K526" s="67">
        <v>8973898492</v>
      </c>
      <c r="L526" s="67">
        <v>14896854290</v>
      </c>
      <c r="M526" s="67">
        <v>4788932600</v>
      </c>
      <c r="N526" s="67">
        <v>1307115840</v>
      </c>
      <c r="O526" s="67">
        <v>0</v>
      </c>
      <c r="P526" s="67">
        <v>608354937</v>
      </c>
      <c r="Q526" s="67">
        <v>3455650668</v>
      </c>
      <c r="R526" s="67">
        <v>4761037083</v>
      </c>
      <c r="S526" s="67">
        <v>0</v>
      </c>
      <c r="T526" s="67">
        <v>0</v>
      </c>
      <c r="U526" s="67">
        <v>167468137</v>
      </c>
      <c r="V526" s="67">
        <v>0</v>
      </c>
      <c r="W526" s="67">
        <v>0</v>
      </c>
      <c r="X526" s="67">
        <v>3410604809</v>
      </c>
      <c r="Y526" s="67">
        <v>951900000</v>
      </c>
      <c r="Z526" s="67">
        <v>0</v>
      </c>
      <c r="AA526" s="67"/>
      <c r="AB526" s="67">
        <v>951864590</v>
      </c>
      <c r="AC526" s="67">
        <v>0</v>
      </c>
      <c r="AD526" s="67">
        <v>0</v>
      </c>
      <c r="AE526" s="67"/>
      <c r="AF526" s="67">
        <v>0</v>
      </c>
      <c r="AG526" s="67"/>
      <c r="AH526" s="67">
        <v>0</v>
      </c>
      <c r="AI526" s="67">
        <v>0</v>
      </c>
      <c r="AJ526" s="67"/>
      <c r="AK526" s="67">
        <v>0</v>
      </c>
      <c r="AL526" s="67">
        <v>0</v>
      </c>
      <c r="AM526" s="67">
        <v>29256314961</v>
      </c>
      <c r="AN526" s="67">
        <v>9447565420</v>
      </c>
      <c r="AO526" s="67">
        <v>20325022689</v>
      </c>
      <c r="AP526" s="67">
        <v>57657405167</v>
      </c>
      <c r="AQ526" s="67">
        <v>53440611778</v>
      </c>
      <c r="AR526" s="67">
        <v>5375018879</v>
      </c>
      <c r="AS526" s="67">
        <v>4334692644</v>
      </c>
      <c r="AT526" s="67">
        <v>1040326235</v>
      </c>
      <c r="AU526" s="67">
        <v>6855000000</v>
      </c>
      <c r="AV526" s="67">
        <v>2255000000</v>
      </c>
      <c r="AW526" s="67">
        <v>5602465916</v>
      </c>
      <c r="AX526" s="67">
        <v>1929834691</v>
      </c>
      <c r="AY526" s="67">
        <v>181237005</v>
      </c>
      <c r="AZ526" s="67">
        <v>1748597686</v>
      </c>
      <c r="BA526" s="67">
        <v>592053413</v>
      </c>
      <c r="BB526" s="67">
        <v>0</v>
      </c>
      <c r="BC526" s="67">
        <v>131591845</v>
      </c>
      <c r="BD526" s="67">
        <v>1775078522</v>
      </c>
      <c r="BE526" s="67">
        <v>1173907446</v>
      </c>
      <c r="BF526" s="67">
        <v>0</v>
      </c>
      <c r="BG526" s="67"/>
      <c r="BH526" s="67">
        <v>915575295</v>
      </c>
      <c r="BI526" s="67"/>
      <c r="BJ526" s="67"/>
      <c r="BK526" s="67">
        <v>4439407</v>
      </c>
      <c r="BL526" s="67">
        <v>911135888</v>
      </c>
      <c r="BM526" s="67"/>
      <c r="BN526" s="67">
        <v>258903986</v>
      </c>
      <c r="BO526" s="67">
        <v>67467</v>
      </c>
      <c r="BP526" s="67"/>
      <c r="BQ526" s="67"/>
      <c r="BR526" s="67">
        <v>652107735</v>
      </c>
      <c r="BS526" s="67"/>
      <c r="BT526" s="67"/>
      <c r="BU526" s="67"/>
      <c r="BV526" s="67"/>
      <c r="BW526" s="67">
        <v>56700</v>
      </c>
      <c r="BX526" s="67"/>
      <c r="BY526" s="67"/>
      <c r="BZ526" s="67">
        <v>20100604524</v>
      </c>
      <c r="CA526" s="67">
        <v>10171833276</v>
      </c>
      <c r="CB526" s="67">
        <v>9928771248</v>
      </c>
      <c r="CC526" s="67">
        <v>36593664614</v>
      </c>
      <c r="CD526" s="67">
        <v>31990000000</v>
      </c>
    </row>
    <row r="527" spans="1:82">
      <c r="A527" t="s">
        <v>711</v>
      </c>
      <c r="B527" t="s">
        <v>712</v>
      </c>
      <c r="C527" t="s">
        <v>71</v>
      </c>
      <c r="D527" t="s">
        <v>68</v>
      </c>
      <c r="E527" t="s">
        <v>153</v>
      </c>
      <c r="F527" s="67">
        <v>1999</v>
      </c>
      <c r="G527" t="s">
        <v>717</v>
      </c>
      <c r="H527" s="67">
        <v>1691558</v>
      </c>
      <c r="I527" s="67">
        <v>4266344410</v>
      </c>
      <c r="J527" s="67">
        <v>27168263646</v>
      </c>
      <c r="K527" s="67">
        <v>9310928854</v>
      </c>
      <c r="L527" s="67">
        <v>14831116268</v>
      </c>
      <c r="M527" s="67">
        <v>4790786548</v>
      </c>
      <c r="N527" s="67">
        <v>1298456535</v>
      </c>
      <c r="O527" s="67">
        <v>0</v>
      </c>
      <c r="P527" s="67">
        <v>604324743</v>
      </c>
      <c r="Q527" s="67">
        <v>3432757875</v>
      </c>
      <c r="R527" s="67">
        <v>4729496442</v>
      </c>
      <c r="S527" s="67">
        <v>0</v>
      </c>
      <c r="T527" s="67">
        <v>0</v>
      </c>
      <c r="U527" s="67">
        <v>182669437</v>
      </c>
      <c r="V527" s="67">
        <v>0</v>
      </c>
      <c r="W527" s="67">
        <v>0</v>
      </c>
      <c r="X527" s="67">
        <v>3409857529</v>
      </c>
      <c r="Y527" s="67">
        <v>951800000</v>
      </c>
      <c r="Z527" s="67">
        <v>0</v>
      </c>
      <c r="AA527" s="67"/>
      <c r="AB527" s="67">
        <v>951841902</v>
      </c>
      <c r="AC527" s="67">
        <v>0</v>
      </c>
      <c r="AD527" s="67">
        <v>0</v>
      </c>
      <c r="AE527" s="67"/>
      <c r="AF527" s="67">
        <v>0</v>
      </c>
      <c r="AG527" s="67"/>
      <c r="AH527" s="67">
        <v>0</v>
      </c>
      <c r="AI527" s="67">
        <v>0</v>
      </c>
      <c r="AJ527" s="67"/>
      <c r="AK527" s="67">
        <v>0</v>
      </c>
      <c r="AL527" s="67">
        <v>0</v>
      </c>
      <c r="AM527" s="67">
        <v>31802874292</v>
      </c>
      <c r="AN527" s="67">
        <v>10477257922</v>
      </c>
      <c r="AO527" s="67">
        <v>21649066118</v>
      </c>
      <c r="AP527" s="67">
        <v>61357750017</v>
      </c>
      <c r="AQ527" s="67">
        <v>56719097791</v>
      </c>
      <c r="AR527" s="67">
        <v>5475378513</v>
      </c>
      <c r="AS527" s="67">
        <v>4415627833</v>
      </c>
      <c r="AT527" s="67">
        <v>1059750680</v>
      </c>
      <c r="AU527" s="67">
        <v>7356000000</v>
      </c>
      <c r="AV527" s="67">
        <v>2521000000</v>
      </c>
      <c r="AW527" s="67">
        <v>5309331598</v>
      </c>
      <c r="AX527" s="67">
        <v>1528817082</v>
      </c>
      <c r="AY527" s="67">
        <v>174649956</v>
      </c>
      <c r="AZ527" s="67">
        <v>1354167126</v>
      </c>
      <c r="BA527" s="67">
        <v>432604515</v>
      </c>
      <c r="BB527" s="67">
        <v>0</v>
      </c>
      <c r="BC527" s="67">
        <v>175700843</v>
      </c>
      <c r="BD527" s="67">
        <v>1828290480</v>
      </c>
      <c r="BE527" s="67">
        <v>1343918678</v>
      </c>
      <c r="BF527" s="67">
        <v>0</v>
      </c>
      <c r="BG527" s="67"/>
      <c r="BH527" s="67">
        <v>2063589087</v>
      </c>
      <c r="BI527" s="67"/>
      <c r="BJ527" s="67"/>
      <c r="BK527" s="67">
        <v>0</v>
      </c>
      <c r="BL527" s="67">
        <v>2063589087</v>
      </c>
      <c r="BM527" s="67"/>
      <c r="BN527" s="67">
        <v>324079116</v>
      </c>
      <c r="BO527" s="67">
        <v>120267</v>
      </c>
      <c r="BP527" s="67"/>
      <c r="BQ527" s="67"/>
      <c r="BR527" s="67">
        <v>1739389704</v>
      </c>
      <c r="BS527" s="67"/>
      <c r="BT527" s="67"/>
      <c r="BU527" s="67"/>
      <c r="BV527" s="67"/>
      <c r="BW527" s="67">
        <v>0</v>
      </c>
      <c r="BX527" s="67"/>
      <c r="BY527" s="67"/>
      <c r="BZ527" s="67">
        <v>22823086827</v>
      </c>
      <c r="CA527" s="67">
        <v>11478918193</v>
      </c>
      <c r="CB527" s="67">
        <v>11344168634</v>
      </c>
      <c r="CC527" s="67">
        <v>40506386025</v>
      </c>
      <c r="CD527" s="67">
        <v>35670000000</v>
      </c>
    </row>
    <row r="528" spans="1:82">
      <c r="A528" t="s">
        <v>711</v>
      </c>
      <c r="B528" t="s">
        <v>712</v>
      </c>
      <c r="C528" t="s">
        <v>71</v>
      </c>
      <c r="D528" t="s">
        <v>68</v>
      </c>
      <c r="E528" t="s">
        <v>153</v>
      </c>
      <c r="F528" s="67">
        <v>2000</v>
      </c>
      <c r="G528" t="s">
        <v>718</v>
      </c>
      <c r="H528" s="67">
        <v>1726985</v>
      </c>
      <c r="I528" s="67">
        <v>4669250286</v>
      </c>
      <c r="J528" s="67">
        <v>25135503874</v>
      </c>
      <c r="K528" s="67">
        <v>10413328760</v>
      </c>
      <c r="L528" s="67">
        <v>14773433055</v>
      </c>
      <c r="M528" s="67">
        <v>4811179974</v>
      </c>
      <c r="N528" s="67">
        <v>1289797230</v>
      </c>
      <c r="O528" s="67">
        <v>0</v>
      </c>
      <c r="P528" s="67">
        <v>600294549</v>
      </c>
      <c r="Q528" s="67">
        <v>3409865082</v>
      </c>
      <c r="R528" s="67">
        <v>4697955801</v>
      </c>
      <c r="S528" s="67">
        <v>0</v>
      </c>
      <c r="T528" s="67">
        <v>0</v>
      </c>
      <c r="U528" s="67">
        <v>181979660</v>
      </c>
      <c r="V528" s="67">
        <v>0</v>
      </c>
      <c r="W528" s="67">
        <v>0</v>
      </c>
      <c r="X528" s="67">
        <v>3409108666</v>
      </c>
      <c r="Y528" s="67">
        <v>951800000</v>
      </c>
      <c r="Z528" s="67">
        <v>0</v>
      </c>
      <c r="AA528" s="67"/>
      <c r="AB528" s="67">
        <v>951796527</v>
      </c>
      <c r="AC528" s="67">
        <v>0</v>
      </c>
      <c r="AD528" s="67">
        <v>0</v>
      </c>
      <c r="AE528" s="67"/>
      <c r="AF528" s="67">
        <v>0</v>
      </c>
      <c r="AG528" s="67"/>
      <c r="AH528" s="67">
        <v>0</v>
      </c>
      <c r="AI528" s="67">
        <v>0</v>
      </c>
      <c r="AJ528" s="67"/>
      <c r="AK528" s="67">
        <v>0</v>
      </c>
      <c r="AL528" s="67">
        <v>0</v>
      </c>
      <c r="AM528" s="67">
        <v>34345425445</v>
      </c>
      <c r="AN528" s="67">
        <v>11541520911</v>
      </c>
      <c r="AO528" s="67">
        <v>22918719846</v>
      </c>
      <c r="AP528" s="67">
        <v>62926936112</v>
      </c>
      <c r="AQ528" s="67">
        <v>59654104864</v>
      </c>
      <c r="AR528" s="67">
        <v>5564743090</v>
      </c>
      <c r="AS528" s="67">
        <v>4487696040</v>
      </c>
      <c r="AT528" s="67">
        <v>1077047050</v>
      </c>
      <c r="AU528" s="67">
        <v>7391000000</v>
      </c>
      <c r="AV528" s="67">
        <v>3062000000</v>
      </c>
      <c r="AW528" s="67">
        <v>5100638090</v>
      </c>
      <c r="AX528" s="67">
        <v>1137158411</v>
      </c>
      <c r="AY528" s="67">
        <v>164908171</v>
      </c>
      <c r="AZ528" s="67">
        <v>972250240</v>
      </c>
      <c r="BA528" s="67">
        <v>430365413</v>
      </c>
      <c r="BB528" s="67">
        <v>0</v>
      </c>
      <c r="BC528" s="67">
        <v>166879043</v>
      </c>
      <c r="BD528" s="67">
        <v>1947805110</v>
      </c>
      <c r="BE528" s="67">
        <v>1418430113</v>
      </c>
      <c r="BF528" s="67">
        <v>0</v>
      </c>
      <c r="BG528" s="67"/>
      <c r="BH528" s="67">
        <v>3458262636</v>
      </c>
      <c r="BI528" s="67"/>
      <c r="BJ528" s="67"/>
      <c r="BK528" s="67">
        <v>139009991</v>
      </c>
      <c r="BL528" s="67">
        <v>3319252645</v>
      </c>
      <c r="BM528" s="67"/>
      <c r="BN528" s="67">
        <v>421955358</v>
      </c>
      <c r="BO528" s="67">
        <v>123628</v>
      </c>
      <c r="BP528" s="67"/>
      <c r="BQ528" s="67"/>
      <c r="BR528" s="67">
        <v>2897092483</v>
      </c>
      <c r="BS528" s="67"/>
      <c r="BT528" s="67"/>
      <c r="BU528" s="67"/>
      <c r="BV528" s="67"/>
      <c r="BW528" s="67">
        <v>81176</v>
      </c>
      <c r="BX528" s="67"/>
      <c r="BY528" s="67"/>
      <c r="BZ528" s="67">
        <v>21398847000</v>
      </c>
      <c r="CA528" s="67">
        <v>10683922838</v>
      </c>
      <c r="CB528" s="67">
        <v>10714924162</v>
      </c>
      <c r="CC528" s="67">
        <v>39851490815</v>
      </c>
      <c r="CD528" s="67">
        <v>35520000000</v>
      </c>
    </row>
    <row r="529" spans="1:82">
      <c r="A529" t="s">
        <v>711</v>
      </c>
      <c r="B529" t="s">
        <v>712</v>
      </c>
      <c r="C529" t="s">
        <v>71</v>
      </c>
      <c r="D529" t="s">
        <v>68</v>
      </c>
      <c r="E529" t="s">
        <v>153</v>
      </c>
      <c r="F529" s="67">
        <v>2001</v>
      </c>
      <c r="G529" t="s">
        <v>719</v>
      </c>
      <c r="H529" s="67">
        <v>1761930</v>
      </c>
      <c r="I529" s="67">
        <v>5090811090</v>
      </c>
      <c r="J529" s="67">
        <v>23585144583</v>
      </c>
      <c r="K529" s="67">
        <v>7480863180</v>
      </c>
      <c r="L529" s="67">
        <v>14677660573</v>
      </c>
      <c r="M529" s="67">
        <v>4783370757</v>
      </c>
      <c r="N529" s="67">
        <v>1281137925</v>
      </c>
      <c r="O529" s="67">
        <v>0</v>
      </c>
      <c r="P529" s="67">
        <v>596264354</v>
      </c>
      <c r="Q529" s="67">
        <v>3386972288</v>
      </c>
      <c r="R529" s="67">
        <v>4666415160</v>
      </c>
      <c r="S529" s="67">
        <v>0</v>
      </c>
      <c r="T529" s="67">
        <v>0</v>
      </c>
      <c r="U529" s="67">
        <v>118164274</v>
      </c>
      <c r="V529" s="67">
        <v>0</v>
      </c>
      <c r="W529" s="67">
        <v>0</v>
      </c>
      <c r="X529" s="67">
        <v>3400324758</v>
      </c>
      <c r="Y529" s="67">
        <v>951700000</v>
      </c>
      <c r="Z529" s="67">
        <v>0</v>
      </c>
      <c r="AA529" s="67"/>
      <c r="AB529" s="67">
        <v>951705777</v>
      </c>
      <c r="AC529" s="67">
        <v>0</v>
      </c>
      <c r="AD529" s="67">
        <v>0</v>
      </c>
      <c r="AE529" s="67"/>
      <c r="AF529" s="67">
        <v>0</v>
      </c>
      <c r="AG529" s="67"/>
      <c r="AH529" s="67">
        <v>0</v>
      </c>
      <c r="AI529" s="67">
        <v>0</v>
      </c>
      <c r="AJ529" s="67"/>
      <c r="AK529" s="67">
        <v>0</v>
      </c>
      <c r="AL529" s="67">
        <v>0</v>
      </c>
      <c r="AM529" s="67">
        <v>34793467215</v>
      </c>
      <c r="AN529" s="67">
        <v>11473544896</v>
      </c>
      <c r="AO529" s="67">
        <v>23655265108</v>
      </c>
      <c r="AP529" s="67">
        <v>64414488306</v>
      </c>
      <c r="AQ529" s="67">
        <v>59151595568</v>
      </c>
      <c r="AR529" s="67">
        <v>5353782696</v>
      </c>
      <c r="AS529" s="67">
        <v>4317566690</v>
      </c>
      <c r="AT529" s="67">
        <v>1036216006</v>
      </c>
      <c r="AU529" s="67">
        <v>7390000000</v>
      </c>
      <c r="AV529" s="67">
        <v>2344000000</v>
      </c>
      <c r="AW529" s="67">
        <v>5215048107</v>
      </c>
      <c r="AX529" s="67">
        <v>1418414484</v>
      </c>
      <c r="AY529" s="67">
        <v>193130085</v>
      </c>
      <c r="AZ529" s="67">
        <v>1225284399</v>
      </c>
      <c r="BA529" s="67">
        <v>415286225</v>
      </c>
      <c r="BB529" s="67">
        <v>0</v>
      </c>
      <c r="BC529" s="67">
        <v>172760243</v>
      </c>
      <c r="BD529" s="67">
        <v>1863358697</v>
      </c>
      <c r="BE529" s="67">
        <v>1345228459</v>
      </c>
      <c r="BF529" s="67">
        <v>0</v>
      </c>
      <c r="BG529" s="67"/>
      <c r="BH529" s="67">
        <v>1504585549</v>
      </c>
      <c r="BI529" s="67"/>
      <c r="BJ529" s="67"/>
      <c r="BK529" s="67">
        <v>302255468</v>
      </c>
      <c r="BL529" s="67">
        <v>1202330080</v>
      </c>
      <c r="BM529" s="67"/>
      <c r="BN529" s="67">
        <v>266367123</v>
      </c>
      <c r="BO529" s="67">
        <v>89106</v>
      </c>
      <c r="BP529" s="67"/>
      <c r="BQ529" s="67"/>
      <c r="BR529" s="67">
        <v>935822626</v>
      </c>
      <c r="BS529" s="67"/>
      <c r="BT529" s="67"/>
      <c r="BU529" s="67"/>
      <c r="BV529" s="67"/>
      <c r="BW529" s="67">
        <v>51226</v>
      </c>
      <c r="BX529" s="67"/>
      <c r="BY529" s="67"/>
      <c r="BZ529" s="67">
        <v>20030768868</v>
      </c>
      <c r="CA529" s="67">
        <v>9924749172</v>
      </c>
      <c r="CB529" s="67">
        <v>10106019696</v>
      </c>
      <c r="CC529" s="67">
        <v>37150185220</v>
      </c>
      <c r="CD529" s="67">
        <v>32100000000</v>
      </c>
    </row>
    <row r="530" spans="1:82">
      <c r="A530" t="s">
        <v>711</v>
      </c>
      <c r="B530" t="s">
        <v>712</v>
      </c>
      <c r="C530" t="s">
        <v>71</v>
      </c>
      <c r="D530" t="s">
        <v>68</v>
      </c>
      <c r="E530" t="s">
        <v>153</v>
      </c>
      <c r="F530" s="67">
        <v>2002</v>
      </c>
      <c r="G530" t="s">
        <v>720</v>
      </c>
      <c r="H530" s="67">
        <v>1795130</v>
      </c>
      <c r="I530" s="67">
        <v>5503553218</v>
      </c>
      <c r="J530" s="67">
        <v>22522747815</v>
      </c>
      <c r="K530" s="67">
        <v>5887701521</v>
      </c>
      <c r="L530" s="67">
        <v>14611109451</v>
      </c>
      <c r="M530" s="67">
        <v>4791713522</v>
      </c>
      <c r="N530" s="67">
        <v>1272478621</v>
      </c>
      <c r="O530" s="67">
        <v>0</v>
      </c>
      <c r="P530" s="67">
        <v>592234160</v>
      </c>
      <c r="Q530" s="67">
        <v>3364079495</v>
      </c>
      <c r="R530" s="67">
        <v>4634874520</v>
      </c>
      <c r="S530" s="67">
        <v>0</v>
      </c>
      <c r="T530" s="67">
        <v>0</v>
      </c>
      <c r="U530" s="67">
        <v>117612491</v>
      </c>
      <c r="V530" s="67">
        <v>0</v>
      </c>
      <c r="W530" s="67">
        <v>0</v>
      </c>
      <c r="X530" s="67">
        <v>3399571151</v>
      </c>
      <c r="Y530" s="67">
        <v>951700000</v>
      </c>
      <c r="Z530" s="67">
        <v>0</v>
      </c>
      <c r="AA530" s="67"/>
      <c r="AB530" s="67">
        <v>951660402</v>
      </c>
      <c r="AC530" s="67">
        <v>0</v>
      </c>
      <c r="AD530" s="67">
        <v>0</v>
      </c>
      <c r="AE530" s="67"/>
      <c r="AF530" s="67">
        <v>0</v>
      </c>
      <c r="AG530" s="67"/>
      <c r="AH530" s="67">
        <v>0</v>
      </c>
      <c r="AI530" s="67">
        <v>0</v>
      </c>
      <c r="AJ530" s="67"/>
      <c r="AK530" s="67">
        <v>0</v>
      </c>
      <c r="AL530" s="67">
        <v>0</v>
      </c>
      <c r="AM530" s="67">
        <v>35315469437</v>
      </c>
      <c r="AN530" s="67">
        <v>11764329950</v>
      </c>
      <c r="AO530" s="67">
        <v>23774056526</v>
      </c>
      <c r="AP530" s="67">
        <v>66639440616</v>
      </c>
      <c r="AQ530" s="67">
        <v>60194510509</v>
      </c>
      <c r="AR530" s="67">
        <v>5552264126</v>
      </c>
      <c r="AS530" s="67">
        <v>4477632360</v>
      </c>
      <c r="AT530" s="67">
        <v>1074631766</v>
      </c>
      <c r="AU530" s="67">
        <v>7624000000</v>
      </c>
      <c r="AV530" s="67">
        <v>1993000000</v>
      </c>
      <c r="AW530" s="67">
        <v>5124520698</v>
      </c>
      <c r="AX530" s="67">
        <v>1296362700</v>
      </c>
      <c r="AY530" s="67">
        <v>211707837</v>
      </c>
      <c r="AZ530" s="67">
        <v>1084654863</v>
      </c>
      <c r="BA530" s="67">
        <v>495635200</v>
      </c>
      <c r="BB530" s="67">
        <v>0</v>
      </c>
      <c r="BC530" s="67">
        <v>238188590</v>
      </c>
      <c r="BD530" s="67">
        <v>1761540644</v>
      </c>
      <c r="BE530" s="67">
        <v>1332793564</v>
      </c>
      <c r="BF530" s="67">
        <v>0</v>
      </c>
      <c r="BG530" s="67"/>
      <c r="BH530" s="67">
        <v>1468249130</v>
      </c>
      <c r="BI530" s="67"/>
      <c r="BJ530" s="67"/>
      <c r="BK530" s="67">
        <v>202416997</v>
      </c>
      <c r="BL530" s="67">
        <v>1265832133</v>
      </c>
      <c r="BM530" s="67"/>
      <c r="BN530" s="67">
        <v>260245981</v>
      </c>
      <c r="BO530" s="67">
        <v>425363</v>
      </c>
      <c r="BP530" s="67"/>
      <c r="BQ530" s="67"/>
      <c r="BR530" s="67">
        <v>1005128020</v>
      </c>
      <c r="BS530" s="67"/>
      <c r="BT530" s="67"/>
      <c r="BU530" s="67"/>
      <c r="BV530" s="67"/>
      <c r="BW530" s="67">
        <v>32769</v>
      </c>
      <c r="BX530" s="67"/>
      <c r="BY530" s="67"/>
      <c r="BZ530" s="67">
        <v>20016862493</v>
      </c>
      <c r="CA530" s="67">
        <v>9844595855</v>
      </c>
      <c r="CB530" s="67">
        <v>10172266638</v>
      </c>
      <c r="CC530" s="67">
        <v>37792896447</v>
      </c>
      <c r="CD530" s="67">
        <v>32160000000</v>
      </c>
    </row>
    <row r="531" spans="1:82">
      <c r="A531" t="s">
        <v>711</v>
      </c>
      <c r="B531" t="s">
        <v>712</v>
      </c>
      <c r="C531" t="s">
        <v>71</v>
      </c>
      <c r="D531" t="s">
        <v>68</v>
      </c>
      <c r="E531" t="s">
        <v>153</v>
      </c>
      <c r="F531" s="67">
        <v>2003</v>
      </c>
      <c r="G531" t="s">
        <v>721</v>
      </c>
      <c r="H531" s="67">
        <v>1826863</v>
      </c>
      <c r="I531" s="67">
        <v>5924003724</v>
      </c>
      <c r="J531" s="67">
        <v>24136236051</v>
      </c>
      <c r="K531" s="67">
        <v>7175125884</v>
      </c>
      <c r="L531" s="67">
        <v>14529648600</v>
      </c>
      <c r="M531" s="67">
        <v>4782443783</v>
      </c>
      <c r="N531" s="67">
        <v>1263819316</v>
      </c>
      <c r="O531" s="67">
        <v>0</v>
      </c>
      <c r="P531" s="67">
        <v>588203966</v>
      </c>
      <c r="Q531" s="67">
        <v>3341186702</v>
      </c>
      <c r="R531" s="67">
        <v>4603333879</v>
      </c>
      <c r="S531" s="67">
        <v>0</v>
      </c>
      <c r="T531" s="67">
        <v>0</v>
      </c>
      <c r="U531" s="67">
        <v>117024626</v>
      </c>
      <c r="V531" s="67">
        <v>0</v>
      </c>
      <c r="W531" s="67">
        <v>0</v>
      </c>
      <c r="X531" s="67">
        <v>3398920345</v>
      </c>
      <c r="Y531" s="67">
        <v>951500000</v>
      </c>
      <c r="Z531" s="67">
        <v>0</v>
      </c>
      <c r="AA531" s="67"/>
      <c r="AB531" s="67">
        <v>951478901</v>
      </c>
      <c r="AC531" s="67">
        <v>0</v>
      </c>
      <c r="AD531" s="67">
        <v>0</v>
      </c>
      <c r="AE531" s="67"/>
      <c r="AF531" s="67">
        <v>0</v>
      </c>
      <c r="AG531" s="67"/>
      <c r="AH531" s="67">
        <v>0</v>
      </c>
      <c r="AI531" s="67">
        <v>0</v>
      </c>
      <c r="AJ531" s="67"/>
      <c r="AK531" s="67">
        <v>0</v>
      </c>
      <c r="AL531" s="67">
        <v>0</v>
      </c>
      <c r="AM531" s="67">
        <v>35668790235</v>
      </c>
      <c r="AN531" s="67">
        <v>12006674938</v>
      </c>
      <c r="AO531" s="67">
        <v>23772155264</v>
      </c>
      <c r="AP531" s="67">
        <v>67346021523</v>
      </c>
      <c r="AQ531" s="67">
        <v>61084109752</v>
      </c>
      <c r="AR531" s="67">
        <v>7698352472</v>
      </c>
      <c r="AS531" s="67">
        <v>6208348767</v>
      </c>
      <c r="AT531" s="67">
        <v>1490003704</v>
      </c>
      <c r="AU531" s="67">
        <v>8921000000</v>
      </c>
      <c r="AV531" s="67">
        <v>2652000000</v>
      </c>
      <c r="AW531" s="67">
        <v>6132819003</v>
      </c>
      <c r="AX531" s="67">
        <v>1551284179</v>
      </c>
      <c r="AY531" s="67">
        <v>263425055</v>
      </c>
      <c r="AZ531" s="67">
        <v>1287859125</v>
      </c>
      <c r="BA531" s="67">
        <v>728848345</v>
      </c>
      <c r="BB531" s="67">
        <v>0</v>
      </c>
      <c r="BC531" s="67">
        <v>337433836</v>
      </c>
      <c r="BD531" s="67">
        <v>1674539505</v>
      </c>
      <c r="BE531" s="67">
        <v>1840713136</v>
      </c>
      <c r="BF531" s="67">
        <v>0</v>
      </c>
      <c r="BG531" s="67"/>
      <c r="BH531" s="67">
        <v>2702921936</v>
      </c>
      <c r="BI531" s="67"/>
      <c r="BJ531" s="67"/>
      <c r="BK531" s="67">
        <v>216620113</v>
      </c>
      <c r="BL531" s="67">
        <v>2486301822</v>
      </c>
      <c r="BM531" s="67"/>
      <c r="BN531" s="67">
        <v>428480158</v>
      </c>
      <c r="BO531" s="67">
        <v>138176</v>
      </c>
      <c r="BP531" s="67"/>
      <c r="BQ531" s="67"/>
      <c r="BR531" s="67">
        <v>2057622853</v>
      </c>
      <c r="BS531" s="67"/>
      <c r="BT531" s="67"/>
      <c r="BU531" s="67"/>
      <c r="BV531" s="67"/>
      <c r="BW531" s="67">
        <v>60636</v>
      </c>
      <c r="BX531" s="67"/>
      <c r="BY531" s="67"/>
      <c r="BZ531" s="67">
        <v>27550343929</v>
      </c>
      <c r="CA531" s="67">
        <v>13461358408</v>
      </c>
      <c r="CB531" s="67">
        <v>14088985521</v>
      </c>
      <c r="CC531" s="67">
        <v>50353437339</v>
      </c>
      <c r="CD531" s="67">
        <v>44080000000</v>
      </c>
    </row>
    <row r="532" spans="1:82">
      <c r="A532" t="s">
        <v>711</v>
      </c>
      <c r="B532" t="s">
        <v>712</v>
      </c>
      <c r="C532" t="s">
        <v>71</v>
      </c>
      <c r="D532" t="s">
        <v>68</v>
      </c>
      <c r="E532" t="s">
        <v>153</v>
      </c>
      <c r="F532" s="67">
        <v>2004</v>
      </c>
      <c r="G532" t="s">
        <v>722</v>
      </c>
      <c r="H532" s="67">
        <v>1859085</v>
      </c>
      <c r="I532" s="67">
        <v>6415732816</v>
      </c>
      <c r="J532" s="67">
        <v>25088400954</v>
      </c>
      <c r="K532" s="67">
        <v>7713475296</v>
      </c>
      <c r="L532" s="67">
        <v>14462175440</v>
      </c>
      <c r="M532" s="67">
        <v>4788191022</v>
      </c>
      <c r="N532" s="67">
        <v>1255160011</v>
      </c>
      <c r="O532" s="67">
        <v>0</v>
      </c>
      <c r="P532" s="67">
        <v>584173771</v>
      </c>
      <c r="Q532" s="67">
        <v>3318293909</v>
      </c>
      <c r="R532" s="67">
        <v>4571793238</v>
      </c>
      <c r="S532" s="67">
        <v>0</v>
      </c>
      <c r="T532" s="67">
        <v>0</v>
      </c>
      <c r="U532" s="67">
        <v>67843524</v>
      </c>
      <c r="V532" s="67">
        <v>0</v>
      </c>
      <c r="W532" s="67">
        <v>0</v>
      </c>
      <c r="X532" s="67">
        <v>31630928</v>
      </c>
      <c r="Y532" s="67">
        <v>951300000</v>
      </c>
      <c r="Z532" s="67">
        <v>0</v>
      </c>
      <c r="AA532" s="67"/>
      <c r="AB532" s="67">
        <v>951297401</v>
      </c>
      <c r="AC532" s="67">
        <v>0</v>
      </c>
      <c r="AD532" s="67">
        <v>0</v>
      </c>
      <c r="AE532" s="67"/>
      <c r="AF532" s="67">
        <v>0</v>
      </c>
      <c r="AG532" s="67"/>
      <c r="AH532" s="67">
        <v>0</v>
      </c>
      <c r="AI532" s="67">
        <v>0</v>
      </c>
      <c r="AJ532" s="67"/>
      <c r="AK532" s="67">
        <v>0</v>
      </c>
      <c r="AL532" s="67">
        <v>0</v>
      </c>
      <c r="AM532" s="67">
        <v>38050548748</v>
      </c>
      <c r="AN532" s="67">
        <v>12919328229</v>
      </c>
      <c r="AO532" s="67">
        <v>25152507982</v>
      </c>
      <c r="AP532" s="67">
        <v>67940800402</v>
      </c>
      <c r="AQ532" s="67">
        <v>61625995150</v>
      </c>
      <c r="AR532" s="67">
        <v>8651107577</v>
      </c>
      <c r="AS532" s="67">
        <v>6976699659</v>
      </c>
      <c r="AT532" s="67">
        <v>1674407918</v>
      </c>
      <c r="AU532" s="67">
        <v>9917000000</v>
      </c>
      <c r="AV532" s="67">
        <v>3049000000</v>
      </c>
      <c r="AW532" s="67">
        <v>6848375375</v>
      </c>
      <c r="AX532" s="67">
        <v>2033736488</v>
      </c>
      <c r="AY532" s="67">
        <v>423511395</v>
      </c>
      <c r="AZ532" s="67">
        <v>1610225093</v>
      </c>
      <c r="BA532" s="67">
        <v>601157634</v>
      </c>
      <c r="BB532" s="67">
        <v>0</v>
      </c>
      <c r="BC532" s="67">
        <v>427857282</v>
      </c>
      <c r="BD532" s="67">
        <v>1590596599</v>
      </c>
      <c r="BE532" s="67">
        <v>2195027372</v>
      </c>
      <c r="BF532" s="67">
        <v>0</v>
      </c>
      <c r="BG532" s="67"/>
      <c r="BH532" s="67">
        <v>5070178127</v>
      </c>
      <c r="BI532" s="67"/>
      <c r="BJ532" s="67"/>
      <c r="BK532" s="67">
        <v>764126292</v>
      </c>
      <c r="BL532" s="67">
        <v>4306051836</v>
      </c>
      <c r="BM532" s="67"/>
      <c r="BN532" s="67">
        <v>761181189</v>
      </c>
      <c r="BO532" s="67">
        <v>4012827</v>
      </c>
      <c r="BP532" s="67"/>
      <c r="BQ532" s="67"/>
      <c r="BR532" s="67">
        <v>3540850086</v>
      </c>
      <c r="BS532" s="67"/>
      <c r="BT532" s="67"/>
      <c r="BU532" s="67"/>
      <c r="BV532" s="67"/>
      <c r="BW532" s="67">
        <v>7732</v>
      </c>
      <c r="BX532" s="67"/>
      <c r="BY532" s="67"/>
      <c r="BZ532" s="67">
        <v>33398663575</v>
      </c>
      <c r="CA532" s="67">
        <v>16234660396</v>
      </c>
      <c r="CB532" s="67">
        <v>17164003178</v>
      </c>
      <c r="CC532" s="67">
        <v>60836324655</v>
      </c>
      <c r="CD532" s="67">
        <v>53970000000</v>
      </c>
    </row>
    <row r="533" spans="1:82">
      <c r="A533" t="s">
        <v>711</v>
      </c>
      <c r="B533" t="s">
        <v>712</v>
      </c>
      <c r="C533" t="s">
        <v>71</v>
      </c>
      <c r="D533" t="s">
        <v>68</v>
      </c>
      <c r="E533" t="s">
        <v>153</v>
      </c>
      <c r="F533" s="67">
        <v>2005</v>
      </c>
      <c r="G533" t="s">
        <v>723</v>
      </c>
      <c r="H533" s="67">
        <v>1892807</v>
      </c>
      <c r="I533" s="67">
        <v>6937079547</v>
      </c>
      <c r="J533" s="67">
        <v>25549887126</v>
      </c>
      <c r="K533" s="67">
        <v>7290650625</v>
      </c>
      <c r="L533" s="67">
        <v>14391822142</v>
      </c>
      <c r="M533" s="67">
        <v>4785966284</v>
      </c>
      <c r="N533" s="67">
        <v>1246500706</v>
      </c>
      <c r="O533" s="67">
        <v>0</v>
      </c>
      <c r="P533" s="67">
        <v>580143577</v>
      </c>
      <c r="Q533" s="67">
        <v>3295401116</v>
      </c>
      <c r="R533" s="67">
        <v>4540252597</v>
      </c>
      <c r="S533" s="67">
        <v>0</v>
      </c>
      <c r="T533" s="67">
        <v>0</v>
      </c>
      <c r="U533" s="67">
        <v>67463035</v>
      </c>
      <c r="V533" s="67">
        <v>0</v>
      </c>
      <c r="W533" s="67">
        <v>0</v>
      </c>
      <c r="X533" s="67">
        <v>31630929</v>
      </c>
      <c r="Y533" s="67">
        <v>947600000</v>
      </c>
      <c r="Z533" s="67">
        <v>0</v>
      </c>
      <c r="AA533" s="67"/>
      <c r="AB533" s="67">
        <v>947622017</v>
      </c>
      <c r="AC533" s="67">
        <v>0</v>
      </c>
      <c r="AD533" s="67">
        <v>0</v>
      </c>
      <c r="AE533" s="67"/>
      <c r="AF533" s="67">
        <v>0</v>
      </c>
      <c r="AG533" s="67"/>
      <c r="AH533" s="67">
        <v>0</v>
      </c>
      <c r="AI533" s="67">
        <v>0</v>
      </c>
      <c r="AJ533" s="67"/>
      <c r="AK533" s="67">
        <v>0</v>
      </c>
      <c r="AL533" s="67">
        <v>0</v>
      </c>
      <c r="AM533" s="67">
        <v>40565035305</v>
      </c>
      <c r="AN533" s="67">
        <v>13891833567</v>
      </c>
      <c r="AO533" s="67">
        <v>26598749587</v>
      </c>
      <c r="AP533" s="67">
        <v>71954947734</v>
      </c>
      <c r="AQ533" s="67">
        <v>64370090321</v>
      </c>
      <c r="AR533" s="67">
        <v>8920275044</v>
      </c>
      <c r="AS533" s="67">
        <v>7193770197</v>
      </c>
      <c r="AT533" s="67">
        <v>1726504847</v>
      </c>
      <c r="AU533" s="67">
        <v>10969000000</v>
      </c>
      <c r="AV533" s="67">
        <v>3130000000</v>
      </c>
      <c r="AW533" s="67">
        <v>7571371643</v>
      </c>
      <c r="AX533" s="67">
        <v>2549771929</v>
      </c>
      <c r="AY533" s="67">
        <v>571667167</v>
      </c>
      <c r="AZ533" s="67">
        <v>1978104761</v>
      </c>
      <c r="BA533" s="67">
        <v>652879759</v>
      </c>
      <c r="BB533" s="67">
        <v>0</v>
      </c>
      <c r="BC533" s="67">
        <v>413889433</v>
      </c>
      <c r="BD533" s="67">
        <v>1524202435</v>
      </c>
      <c r="BE533" s="67">
        <v>2430628087</v>
      </c>
      <c r="BF533" s="67">
        <v>0</v>
      </c>
      <c r="BG533" s="67"/>
      <c r="BH533" s="67">
        <v>4706820136</v>
      </c>
      <c r="BI533" s="67"/>
      <c r="BJ533" s="67"/>
      <c r="BK533" s="67">
        <v>673413904</v>
      </c>
      <c r="BL533" s="67">
        <v>4033406231</v>
      </c>
      <c r="BM533" s="67"/>
      <c r="BN533" s="67">
        <v>857509287</v>
      </c>
      <c r="BO533" s="67">
        <v>43142852</v>
      </c>
      <c r="BP533" s="67"/>
      <c r="BQ533" s="67"/>
      <c r="BR533" s="67">
        <v>3132734225</v>
      </c>
      <c r="BS533" s="67"/>
      <c r="BT533" s="67"/>
      <c r="BU533" s="67"/>
      <c r="BV533" s="67"/>
      <c r="BW533" s="67">
        <v>19866</v>
      </c>
      <c r="BX533" s="67"/>
      <c r="BY533" s="67"/>
      <c r="BZ533" s="67">
        <v>39346062160</v>
      </c>
      <c r="CA533" s="67">
        <v>19037318727</v>
      </c>
      <c r="CB533" s="67">
        <v>20308743432</v>
      </c>
      <c r="CC533" s="67">
        <v>68383528983</v>
      </c>
      <c r="CD533" s="67">
        <v>60540000000</v>
      </c>
    </row>
    <row r="534" spans="1:82">
      <c r="A534" t="s">
        <v>711</v>
      </c>
      <c r="B534" t="s">
        <v>712</v>
      </c>
      <c r="C534" t="s">
        <v>71</v>
      </c>
      <c r="D534" t="s">
        <v>68</v>
      </c>
      <c r="E534" t="s">
        <v>153</v>
      </c>
      <c r="F534" s="67">
        <v>2006</v>
      </c>
      <c r="G534" t="s">
        <v>724</v>
      </c>
      <c r="H534" s="67">
        <v>1928704</v>
      </c>
      <c r="I534" s="67">
        <v>7544112499</v>
      </c>
      <c r="J534" s="67">
        <v>27440594975</v>
      </c>
      <c r="K534" s="67">
        <v>7316378389</v>
      </c>
      <c r="L534" s="67">
        <v>14323587632</v>
      </c>
      <c r="M534" s="67">
        <v>4783741547</v>
      </c>
      <c r="N534" s="67">
        <v>1237841401</v>
      </c>
      <c r="O534" s="67">
        <v>0</v>
      </c>
      <c r="P534" s="67">
        <v>576113383</v>
      </c>
      <c r="Q534" s="67">
        <v>3272508323</v>
      </c>
      <c r="R534" s="67">
        <v>4508711956</v>
      </c>
      <c r="S534" s="67">
        <v>0</v>
      </c>
      <c r="T534" s="67">
        <v>0</v>
      </c>
      <c r="U534" s="67">
        <v>66685852</v>
      </c>
      <c r="V534" s="67">
        <v>0</v>
      </c>
      <c r="W534" s="67">
        <v>0</v>
      </c>
      <c r="X534" s="67">
        <v>30870206</v>
      </c>
      <c r="Y534" s="67">
        <v>884800000</v>
      </c>
      <c r="Z534" s="67">
        <v>0</v>
      </c>
      <c r="AA534" s="67"/>
      <c r="AB534" s="67">
        <v>884777497</v>
      </c>
      <c r="AC534" s="67">
        <v>0</v>
      </c>
      <c r="AD534" s="67">
        <v>0</v>
      </c>
      <c r="AE534" s="67"/>
      <c r="AF534" s="67">
        <v>0</v>
      </c>
      <c r="AG534" s="67"/>
      <c r="AH534" s="67">
        <v>0</v>
      </c>
      <c r="AI534" s="67">
        <v>0</v>
      </c>
      <c r="AJ534" s="67"/>
      <c r="AK534" s="67">
        <v>0</v>
      </c>
      <c r="AL534" s="67">
        <v>0</v>
      </c>
      <c r="AM534" s="67">
        <v>43169486809</v>
      </c>
      <c r="AN534" s="67">
        <v>14907556188</v>
      </c>
      <c r="AO534" s="67">
        <v>28086900994</v>
      </c>
      <c r="AP534" s="67">
        <v>76192183239</v>
      </c>
      <c r="AQ534" s="67">
        <v>67074932898</v>
      </c>
      <c r="AR534" s="67">
        <v>9036366709</v>
      </c>
      <c r="AS534" s="67">
        <v>7287392507</v>
      </c>
      <c r="AT534" s="67">
        <v>1748974202</v>
      </c>
      <c r="AU534" s="67">
        <v>13142000000</v>
      </c>
      <c r="AV534" s="67">
        <v>3504000000</v>
      </c>
      <c r="AW534" s="67">
        <v>7985712016</v>
      </c>
      <c r="AX534" s="67">
        <v>2757072933</v>
      </c>
      <c r="AY534" s="67">
        <v>635100271</v>
      </c>
      <c r="AZ534" s="67">
        <v>2121972662</v>
      </c>
      <c r="BA534" s="67">
        <v>692091702</v>
      </c>
      <c r="BB534" s="67">
        <v>0</v>
      </c>
      <c r="BC534" s="67">
        <v>396980984</v>
      </c>
      <c r="BD534" s="67">
        <v>1708876711</v>
      </c>
      <c r="BE534" s="67">
        <v>2430689687</v>
      </c>
      <c r="BF534" s="67">
        <v>0</v>
      </c>
      <c r="BG534" s="67"/>
      <c r="BH534" s="67">
        <v>10073560918</v>
      </c>
      <c r="BI534" s="67"/>
      <c r="BJ534" s="67"/>
      <c r="BK534" s="67">
        <v>740983246</v>
      </c>
      <c r="BL534" s="67">
        <v>9332577673</v>
      </c>
      <c r="BM534" s="67"/>
      <c r="BN534" s="67">
        <v>2019294030</v>
      </c>
      <c r="BO534" s="67">
        <v>254300289</v>
      </c>
      <c r="BP534" s="67"/>
      <c r="BQ534" s="67"/>
      <c r="BR534" s="67">
        <v>7058948465</v>
      </c>
      <c r="BS534" s="67"/>
      <c r="BT534" s="67"/>
      <c r="BU534" s="67"/>
      <c r="BV534" s="67"/>
      <c r="BW534" s="67">
        <v>34889</v>
      </c>
      <c r="BX534" s="67"/>
      <c r="BY534" s="67"/>
      <c r="BZ534" s="67">
        <v>41191734348</v>
      </c>
      <c r="CA534" s="67">
        <v>19853322828</v>
      </c>
      <c r="CB534" s="67">
        <v>21338411520</v>
      </c>
      <c r="CC534" s="67">
        <v>77925373991</v>
      </c>
      <c r="CD534" s="67">
        <v>68290000000</v>
      </c>
    </row>
    <row r="535" spans="1:82">
      <c r="A535" t="s">
        <v>711</v>
      </c>
      <c r="B535" t="s">
        <v>712</v>
      </c>
      <c r="C535" t="s">
        <v>71</v>
      </c>
      <c r="D535" t="s">
        <v>68</v>
      </c>
      <c r="E535" t="s">
        <v>153</v>
      </c>
      <c r="F535" s="67">
        <v>2007</v>
      </c>
      <c r="G535" t="s">
        <v>725</v>
      </c>
      <c r="H535" s="67">
        <v>1966977</v>
      </c>
      <c r="I535" s="67">
        <v>8350984841</v>
      </c>
      <c r="J535" s="67">
        <v>30249307864</v>
      </c>
      <c r="K535" s="67">
        <v>7986924838</v>
      </c>
      <c r="L535" s="67">
        <v>14255386155</v>
      </c>
      <c r="M535" s="67">
        <v>4780219045</v>
      </c>
      <c r="N535" s="67">
        <v>1229182096</v>
      </c>
      <c r="O535" s="67">
        <v>0</v>
      </c>
      <c r="P535" s="67">
        <v>572083188</v>
      </c>
      <c r="Q535" s="67">
        <v>3249615530</v>
      </c>
      <c r="R535" s="67">
        <v>4477171315</v>
      </c>
      <c r="S535" s="67">
        <v>0</v>
      </c>
      <c r="T535" s="67">
        <v>0</v>
      </c>
      <c r="U535" s="67">
        <v>66251948</v>
      </c>
      <c r="V535" s="67">
        <v>0</v>
      </c>
      <c r="W535" s="67">
        <v>0</v>
      </c>
      <c r="X535" s="67">
        <v>31630928</v>
      </c>
      <c r="Y535" s="67">
        <v>821300000</v>
      </c>
      <c r="Z535" s="67">
        <v>0</v>
      </c>
      <c r="AA535" s="67"/>
      <c r="AB535" s="67">
        <v>821252349</v>
      </c>
      <c r="AC535" s="67">
        <v>0</v>
      </c>
      <c r="AD535" s="67">
        <v>0</v>
      </c>
      <c r="AE535" s="67"/>
      <c r="AF535" s="67">
        <v>0</v>
      </c>
      <c r="AG535" s="67"/>
      <c r="AH535" s="67">
        <v>0</v>
      </c>
      <c r="AI535" s="67">
        <v>0</v>
      </c>
      <c r="AJ535" s="67"/>
      <c r="AK535" s="67">
        <v>0</v>
      </c>
      <c r="AL535" s="67">
        <v>0</v>
      </c>
      <c r="AM535" s="67">
        <v>45789576616</v>
      </c>
      <c r="AN535" s="67">
        <v>15726042067</v>
      </c>
      <c r="AO535" s="67">
        <v>29942303537</v>
      </c>
      <c r="AP535" s="67">
        <v>80210165932</v>
      </c>
      <c r="AQ535" s="67">
        <v>69713834929</v>
      </c>
      <c r="AR535" s="67">
        <v>9562144825</v>
      </c>
      <c r="AS535" s="67">
        <v>7711407117</v>
      </c>
      <c r="AT535" s="67">
        <v>1850737708</v>
      </c>
      <c r="AU535" s="67">
        <v>15513000000</v>
      </c>
      <c r="AV535" s="67">
        <v>4096000000</v>
      </c>
      <c r="AW535" s="67">
        <v>9247483600</v>
      </c>
      <c r="AX535" s="67">
        <v>3421856185</v>
      </c>
      <c r="AY535" s="67">
        <v>733691884</v>
      </c>
      <c r="AZ535" s="67">
        <v>2688164301</v>
      </c>
      <c r="BA535" s="67">
        <v>937763938</v>
      </c>
      <c r="BB535" s="67">
        <v>0</v>
      </c>
      <c r="BC535" s="67">
        <v>403082720</v>
      </c>
      <c r="BD535" s="67">
        <v>1895271190</v>
      </c>
      <c r="BE535" s="67">
        <v>2589509568</v>
      </c>
      <c r="BF535" s="67">
        <v>0</v>
      </c>
      <c r="BG535" s="67"/>
      <c r="BH535" s="67">
        <v>13727535362</v>
      </c>
      <c r="BI535" s="67"/>
      <c r="BJ535" s="67"/>
      <c r="BK535" s="67">
        <v>900956160</v>
      </c>
      <c r="BL535" s="67">
        <v>12826579202</v>
      </c>
      <c r="BM535" s="67"/>
      <c r="BN535" s="67">
        <v>2158240488</v>
      </c>
      <c r="BO535" s="67">
        <v>122587188</v>
      </c>
      <c r="BP535" s="67"/>
      <c r="BQ535" s="67"/>
      <c r="BR535" s="67">
        <v>10545674624</v>
      </c>
      <c r="BS535" s="67"/>
      <c r="BT535" s="67"/>
      <c r="BU535" s="67"/>
      <c r="BV535" s="67"/>
      <c r="BW535" s="67">
        <v>76902</v>
      </c>
      <c r="BX535" s="67"/>
      <c r="BY535" s="67"/>
      <c r="BZ535" s="67">
        <v>44437623803</v>
      </c>
      <c r="CA535" s="67">
        <v>21219170209</v>
      </c>
      <c r="CB535" s="67">
        <v>23218453594</v>
      </c>
      <c r="CC535" s="67">
        <v>88391787590</v>
      </c>
      <c r="CD535" s="67">
        <v>76970000000</v>
      </c>
    </row>
    <row r="536" spans="1:82">
      <c r="A536" t="s">
        <v>711</v>
      </c>
      <c r="B536" t="s">
        <v>712</v>
      </c>
      <c r="C536" t="s">
        <v>71</v>
      </c>
      <c r="D536" t="s">
        <v>68</v>
      </c>
      <c r="E536" t="s">
        <v>153</v>
      </c>
      <c r="F536" s="67">
        <v>2008</v>
      </c>
      <c r="G536" t="s">
        <v>726</v>
      </c>
      <c r="H536" s="67">
        <v>2007320</v>
      </c>
      <c r="I536" s="67">
        <v>9186439438</v>
      </c>
      <c r="J536" s="67">
        <v>23206691124</v>
      </c>
      <c r="K536" s="67">
        <v>6237241594</v>
      </c>
      <c r="L536" s="67">
        <v>14214201038</v>
      </c>
      <c r="M536" s="67">
        <v>4798202339</v>
      </c>
      <c r="N536" s="67">
        <v>1220522792</v>
      </c>
      <c r="O536" s="67">
        <v>0</v>
      </c>
      <c r="P536" s="67">
        <v>568052994</v>
      </c>
      <c r="Q536" s="67">
        <v>3226722737</v>
      </c>
      <c r="R536" s="67">
        <v>4445630674</v>
      </c>
      <c r="S536" s="67">
        <v>0</v>
      </c>
      <c r="T536" s="67">
        <v>0</v>
      </c>
      <c r="U536" s="67">
        <v>65709127</v>
      </c>
      <c r="V536" s="67">
        <v>0</v>
      </c>
      <c r="W536" s="67">
        <v>0</v>
      </c>
      <c r="X536" s="67">
        <v>31630928</v>
      </c>
      <c r="Y536" s="67">
        <v>757700000</v>
      </c>
      <c r="Z536" s="67">
        <v>0</v>
      </c>
      <c r="AA536" s="67"/>
      <c r="AB536" s="67">
        <v>757727202</v>
      </c>
      <c r="AC536" s="67">
        <v>0</v>
      </c>
      <c r="AD536" s="67">
        <v>0</v>
      </c>
      <c r="AE536" s="67"/>
      <c r="AF536" s="67">
        <v>0</v>
      </c>
      <c r="AG536" s="67"/>
      <c r="AH536" s="67">
        <v>0</v>
      </c>
      <c r="AI536" s="67">
        <v>0</v>
      </c>
      <c r="AJ536" s="67"/>
      <c r="AK536" s="67">
        <v>0</v>
      </c>
      <c r="AL536" s="67">
        <v>0</v>
      </c>
      <c r="AM536" s="67">
        <v>48536046218</v>
      </c>
      <c r="AN536" s="67">
        <v>16579219808</v>
      </c>
      <c r="AO536" s="67">
        <v>31895162229</v>
      </c>
      <c r="AP536" s="67">
        <v>81574005244</v>
      </c>
      <c r="AQ536" s="67">
        <v>72445954733</v>
      </c>
      <c r="AR536" s="67">
        <v>9829886398</v>
      </c>
      <c r="AS536" s="67">
        <v>7927327740</v>
      </c>
      <c r="AT536" s="67">
        <v>1902558658</v>
      </c>
      <c r="AU536" s="67">
        <v>13413000000</v>
      </c>
      <c r="AV536" s="67">
        <v>3605000000</v>
      </c>
      <c r="AW536" s="67">
        <v>10423485915</v>
      </c>
      <c r="AX536" s="67">
        <v>4186272424</v>
      </c>
      <c r="AY536" s="67">
        <v>919615103</v>
      </c>
      <c r="AZ536" s="67">
        <v>3266657321</v>
      </c>
      <c r="BA536" s="67">
        <v>1154224629</v>
      </c>
      <c r="BB536" s="67">
        <v>0</v>
      </c>
      <c r="BC536" s="67">
        <v>375441099</v>
      </c>
      <c r="BD536" s="67">
        <v>2077958197</v>
      </c>
      <c r="BE536" s="67">
        <v>2629589567</v>
      </c>
      <c r="BF536" s="67">
        <v>0</v>
      </c>
      <c r="BG536" s="67"/>
      <c r="BH536" s="67">
        <v>7121322888</v>
      </c>
      <c r="BI536" s="67"/>
      <c r="BJ536" s="67"/>
      <c r="BK536" s="67">
        <v>2027351251</v>
      </c>
      <c r="BL536" s="67">
        <v>5093971637</v>
      </c>
      <c r="BM536" s="67"/>
      <c r="BN536" s="67">
        <v>1303338070</v>
      </c>
      <c r="BO536" s="67">
        <v>175140399</v>
      </c>
      <c r="BP536" s="67"/>
      <c r="BQ536" s="67"/>
      <c r="BR536" s="67">
        <v>3615266322</v>
      </c>
      <c r="BS536" s="67"/>
      <c r="BT536" s="67"/>
      <c r="BU536" s="67"/>
      <c r="BV536" s="67"/>
      <c r="BW536" s="67">
        <v>226846</v>
      </c>
      <c r="BX536" s="67"/>
      <c r="BY536" s="67"/>
      <c r="BZ536" s="67">
        <v>45498245731</v>
      </c>
      <c r="CA536" s="67">
        <v>21634112655</v>
      </c>
      <c r="CB536" s="67">
        <v>23864133076</v>
      </c>
      <c r="CC536" s="67">
        <v>82680940932</v>
      </c>
      <c r="CD536" s="67">
        <v>72870000000</v>
      </c>
    </row>
    <row r="537" spans="1:82">
      <c r="A537" t="s">
        <v>711</v>
      </c>
      <c r="B537" t="s">
        <v>712</v>
      </c>
      <c r="C537" t="s">
        <v>71</v>
      </c>
      <c r="D537" t="s">
        <v>68</v>
      </c>
      <c r="E537" t="s">
        <v>153</v>
      </c>
      <c r="F537" s="67">
        <v>2009</v>
      </c>
      <c r="G537" t="s">
        <v>727</v>
      </c>
      <c r="H537" s="67">
        <v>2048997</v>
      </c>
      <c r="I537" s="67">
        <v>10127689590</v>
      </c>
      <c r="J537" s="67">
        <v>21719284114</v>
      </c>
      <c r="K537" s="67">
        <v>9093879153</v>
      </c>
      <c r="L537" s="67">
        <v>14162064227</v>
      </c>
      <c r="M537" s="67">
        <v>4805061947</v>
      </c>
      <c r="N537" s="67">
        <v>1211863487</v>
      </c>
      <c r="O537" s="67">
        <v>0</v>
      </c>
      <c r="P537" s="67">
        <v>564022800</v>
      </c>
      <c r="Q537" s="67">
        <v>3203829944</v>
      </c>
      <c r="R537" s="67">
        <v>4414090033</v>
      </c>
      <c r="S537" s="67">
        <v>0</v>
      </c>
      <c r="T537" s="67">
        <v>0</v>
      </c>
      <c r="U537" s="67">
        <v>64334861</v>
      </c>
      <c r="V537" s="67">
        <v>0</v>
      </c>
      <c r="W537" s="67">
        <v>0</v>
      </c>
      <c r="X537" s="67">
        <v>31047337</v>
      </c>
      <c r="Y537" s="67">
        <v>682900000</v>
      </c>
      <c r="Z537" s="67">
        <v>0</v>
      </c>
      <c r="AA537" s="67"/>
      <c r="AB537" s="67">
        <v>682858279</v>
      </c>
      <c r="AC537" s="67">
        <v>0</v>
      </c>
      <c r="AD537" s="67">
        <v>0</v>
      </c>
      <c r="AE537" s="67"/>
      <c r="AF537" s="67">
        <v>0</v>
      </c>
      <c r="AG537" s="67"/>
      <c r="AH537" s="67">
        <v>0</v>
      </c>
      <c r="AI537" s="67">
        <v>0</v>
      </c>
      <c r="AJ537" s="67"/>
      <c r="AK537" s="67">
        <v>0</v>
      </c>
      <c r="AL537" s="67">
        <v>0</v>
      </c>
      <c r="AM537" s="67">
        <v>51321285097</v>
      </c>
      <c r="AN537" s="67">
        <v>17439348361</v>
      </c>
      <c r="AO537" s="67">
        <v>33886096435</v>
      </c>
      <c r="AP537" s="67">
        <v>81283178477</v>
      </c>
      <c r="AQ537" s="67">
        <v>75376067341</v>
      </c>
      <c r="AR537" s="67">
        <v>9367909059</v>
      </c>
      <c r="AS537" s="67">
        <v>7554765370</v>
      </c>
      <c r="AT537" s="67">
        <v>1813143689</v>
      </c>
      <c r="AU537" s="67">
        <v>13561000000</v>
      </c>
      <c r="AV537" s="67">
        <v>5678000000</v>
      </c>
      <c r="AW537" s="67">
        <v>10692333802</v>
      </c>
      <c r="AX537" s="67">
        <v>4324413280</v>
      </c>
      <c r="AY537" s="67">
        <v>869453477</v>
      </c>
      <c r="AZ537" s="67">
        <v>3454959803</v>
      </c>
      <c r="BA537" s="67">
        <v>1139577437</v>
      </c>
      <c r="BB537" s="67">
        <v>0</v>
      </c>
      <c r="BC537" s="67">
        <v>487845502</v>
      </c>
      <c r="BD537" s="67">
        <v>2260969247</v>
      </c>
      <c r="BE537" s="67">
        <v>2479528336</v>
      </c>
      <c r="BF537" s="67">
        <v>0</v>
      </c>
      <c r="BG537" s="67"/>
      <c r="BH537" s="67">
        <v>2189931308</v>
      </c>
      <c r="BI537" s="67"/>
      <c r="BJ537" s="67"/>
      <c r="BK537" s="67">
        <v>623293026</v>
      </c>
      <c r="BL537" s="67">
        <v>1566638282</v>
      </c>
      <c r="BM537" s="67"/>
      <c r="BN537" s="67">
        <v>527463951</v>
      </c>
      <c r="BO537" s="67">
        <v>156529872</v>
      </c>
      <c r="BP537" s="67"/>
      <c r="BQ537" s="67"/>
      <c r="BR537" s="67">
        <v>882633282</v>
      </c>
      <c r="BS537" s="67"/>
      <c r="BT537" s="67"/>
      <c r="BU537" s="67"/>
      <c r="BV537" s="67"/>
      <c r="BW537" s="67">
        <v>11176</v>
      </c>
      <c r="BX537" s="67"/>
      <c r="BY537" s="67"/>
      <c r="BZ537" s="67">
        <v>42990087734</v>
      </c>
      <c r="CA537" s="67">
        <v>20529767339</v>
      </c>
      <c r="CB537" s="67">
        <v>22460320396</v>
      </c>
      <c r="CC537" s="67">
        <v>73123261903</v>
      </c>
      <c r="CD537" s="67">
        <v>65240000000</v>
      </c>
    </row>
    <row r="538" spans="1:82">
      <c r="A538" t="s">
        <v>711</v>
      </c>
      <c r="B538" t="s">
        <v>712</v>
      </c>
      <c r="C538" t="s">
        <v>71</v>
      </c>
      <c r="D538" t="s">
        <v>68</v>
      </c>
      <c r="E538" t="s">
        <v>153</v>
      </c>
      <c r="F538" s="67">
        <v>2010</v>
      </c>
      <c r="G538" t="s">
        <v>728</v>
      </c>
      <c r="H538" s="67">
        <v>2091664</v>
      </c>
      <c r="I538" s="67">
        <v>11187672432</v>
      </c>
      <c r="J538" s="67">
        <v>19950187914</v>
      </c>
      <c r="K538" s="67">
        <v>9551290986</v>
      </c>
      <c r="L538" s="67">
        <v>14089523787</v>
      </c>
      <c r="M538" s="67">
        <v>4794494444</v>
      </c>
      <c r="N538" s="67">
        <v>1203204182</v>
      </c>
      <c r="O538" s="67">
        <v>0</v>
      </c>
      <c r="P538" s="67">
        <v>559992605</v>
      </c>
      <c r="Q538" s="67">
        <v>3180937151</v>
      </c>
      <c r="R538" s="67">
        <v>4382549392</v>
      </c>
      <c r="S538" s="67">
        <v>0</v>
      </c>
      <c r="T538" s="67">
        <v>0</v>
      </c>
      <c r="U538" s="67">
        <v>55438825</v>
      </c>
      <c r="V538" s="67">
        <v>0</v>
      </c>
      <c r="W538" s="67">
        <v>0</v>
      </c>
      <c r="X538" s="67">
        <v>30266053</v>
      </c>
      <c r="Y538" s="67">
        <v>646000000</v>
      </c>
      <c r="Z538" s="67">
        <v>0</v>
      </c>
      <c r="AA538" s="67"/>
      <c r="AB538" s="67">
        <v>645968318</v>
      </c>
      <c r="AC538" s="67">
        <v>0</v>
      </c>
      <c r="AD538" s="67">
        <v>0</v>
      </c>
      <c r="AE538" s="67"/>
      <c r="AF538" s="67">
        <v>0</v>
      </c>
      <c r="AG538" s="67"/>
      <c r="AH538" s="67">
        <v>0</v>
      </c>
      <c r="AI538" s="67">
        <v>0</v>
      </c>
      <c r="AJ538" s="67"/>
      <c r="AK538" s="67">
        <v>0</v>
      </c>
      <c r="AL538" s="67">
        <v>0</v>
      </c>
      <c r="AM538" s="67">
        <v>49408125464</v>
      </c>
      <c r="AN538" s="67">
        <v>16662011067</v>
      </c>
      <c r="AO538" s="67">
        <v>32804855596</v>
      </c>
      <c r="AP538" s="67">
        <v>78215517856</v>
      </c>
      <c r="AQ538" s="67">
        <v>74197325589</v>
      </c>
      <c r="AR538" s="67">
        <v>10291068525</v>
      </c>
      <c r="AS538" s="67">
        <v>8299248811</v>
      </c>
      <c r="AT538" s="67">
        <v>1991819715</v>
      </c>
      <c r="AU538" s="67">
        <v>13322000000</v>
      </c>
      <c r="AV538" s="67">
        <v>6378000000</v>
      </c>
      <c r="AW538" s="67">
        <v>11797842380</v>
      </c>
      <c r="AX538" s="67">
        <v>4894638171</v>
      </c>
      <c r="AY538" s="67">
        <v>1103347246</v>
      </c>
      <c r="AZ538" s="67">
        <v>3791290925</v>
      </c>
      <c r="BA538" s="67">
        <v>1042771841</v>
      </c>
      <c r="BB538" s="67">
        <v>0</v>
      </c>
      <c r="BC538" s="67">
        <v>323539506</v>
      </c>
      <c r="BD538" s="67">
        <v>2440129135</v>
      </c>
      <c r="BE538" s="67">
        <v>3096763727</v>
      </c>
      <c r="BF538" s="67">
        <v>0</v>
      </c>
      <c r="BG538" s="67"/>
      <c r="BH538" s="67">
        <v>4296433348</v>
      </c>
      <c r="BI538" s="67"/>
      <c r="BJ538" s="67"/>
      <c r="BK538" s="67">
        <v>1294131009</v>
      </c>
      <c r="BL538" s="67">
        <v>3002302339</v>
      </c>
      <c r="BM538" s="67"/>
      <c r="BN538" s="67">
        <v>560714072</v>
      </c>
      <c r="BO538" s="67">
        <v>240903147</v>
      </c>
      <c r="BP538" s="67"/>
      <c r="BQ538" s="67"/>
      <c r="BR538" s="67">
        <v>2200633833</v>
      </c>
      <c r="BS538" s="67"/>
      <c r="BT538" s="67"/>
      <c r="BU538" s="67"/>
      <c r="BV538" s="67"/>
      <c r="BW538" s="67">
        <v>51287</v>
      </c>
      <c r="BX538" s="67"/>
      <c r="BY538" s="67"/>
      <c r="BZ538" s="67">
        <v>51063364958</v>
      </c>
      <c r="CA538" s="67">
        <v>18750509548</v>
      </c>
      <c r="CB538" s="67">
        <v>32312855409</v>
      </c>
      <c r="CC538" s="67">
        <v>84392709211</v>
      </c>
      <c r="CD538" s="67">
        <v>77450000000</v>
      </c>
    </row>
    <row r="539" spans="1:82">
      <c r="A539" t="s">
        <v>711</v>
      </c>
      <c r="B539" t="s">
        <v>712</v>
      </c>
      <c r="C539" t="s">
        <v>71</v>
      </c>
      <c r="D539" t="s">
        <v>68</v>
      </c>
      <c r="E539" t="s">
        <v>153</v>
      </c>
      <c r="F539" s="67">
        <v>2011</v>
      </c>
      <c r="G539" t="s">
        <v>729</v>
      </c>
      <c r="H539" s="67">
        <v>2134037</v>
      </c>
      <c r="I539" s="67">
        <v>12420696556</v>
      </c>
      <c r="J539" s="67">
        <v>17767222214</v>
      </c>
      <c r="K539" s="67">
        <v>8469392373</v>
      </c>
      <c r="L539" s="67">
        <v>14046680850</v>
      </c>
      <c r="M539" s="67">
        <v>4806545104</v>
      </c>
      <c r="N539" s="67">
        <v>1194544877</v>
      </c>
      <c r="O539" s="67">
        <v>0</v>
      </c>
      <c r="P539" s="67">
        <v>555962411</v>
      </c>
      <c r="Q539" s="67">
        <v>3158044358</v>
      </c>
      <c r="R539" s="67">
        <v>4351008751</v>
      </c>
      <c r="S539" s="67">
        <v>0</v>
      </c>
      <c r="T539" s="67">
        <v>0</v>
      </c>
      <c r="U539" s="67">
        <v>55042451</v>
      </c>
      <c r="V539" s="67">
        <v>0</v>
      </c>
      <c r="W539" s="67">
        <v>0</v>
      </c>
      <c r="X539" s="67">
        <v>31630928</v>
      </c>
      <c r="Y539" s="67">
        <v>605700000</v>
      </c>
      <c r="Z539" s="67">
        <v>0</v>
      </c>
      <c r="AA539" s="67"/>
      <c r="AB539" s="67">
        <v>605720600</v>
      </c>
      <c r="AC539" s="67">
        <v>0</v>
      </c>
      <c r="AD539" s="67">
        <v>0</v>
      </c>
      <c r="AE539" s="67"/>
      <c r="AF539" s="67">
        <v>0</v>
      </c>
      <c r="AG539" s="67"/>
      <c r="AH539" s="67">
        <v>0</v>
      </c>
      <c r="AI539" s="67">
        <v>0</v>
      </c>
      <c r="AJ539" s="67"/>
      <c r="AK539" s="67">
        <v>0</v>
      </c>
      <c r="AL539" s="67">
        <v>0</v>
      </c>
      <c r="AM539" s="67">
        <v>51210376849</v>
      </c>
      <c r="AN539" s="67">
        <v>17361194705</v>
      </c>
      <c r="AO539" s="67">
        <v>33897899367</v>
      </c>
      <c r="AP539" s="67">
        <v>80703723481</v>
      </c>
      <c r="AQ539" s="67">
        <v>76577964180</v>
      </c>
      <c r="AR539" s="67">
        <v>11150622074</v>
      </c>
      <c r="AS539" s="67">
        <v>8992437157</v>
      </c>
      <c r="AT539" s="67">
        <v>2158184918</v>
      </c>
      <c r="AU539" s="67">
        <v>12868000000</v>
      </c>
      <c r="AV539" s="67">
        <v>6134000000</v>
      </c>
      <c r="AW539" s="67">
        <v>13863840343</v>
      </c>
      <c r="AX539" s="67">
        <v>6148994469</v>
      </c>
      <c r="AY539" s="67">
        <v>1235798994</v>
      </c>
      <c r="AZ539" s="67">
        <v>4913195475</v>
      </c>
      <c r="BA539" s="67">
        <v>1182785032</v>
      </c>
      <c r="BB539" s="67">
        <v>0</v>
      </c>
      <c r="BC539" s="67">
        <v>344270722</v>
      </c>
      <c r="BD539" s="67">
        <v>2484927054</v>
      </c>
      <c r="BE539" s="67">
        <v>3702863066</v>
      </c>
      <c r="BF539" s="67">
        <v>0</v>
      </c>
      <c r="BG539" s="67"/>
      <c r="BH539" s="67">
        <v>4073872410</v>
      </c>
      <c r="BI539" s="67"/>
      <c r="BJ539" s="67"/>
      <c r="BK539" s="67">
        <v>1320995512</v>
      </c>
      <c r="BL539" s="67">
        <v>2752876898</v>
      </c>
      <c r="BM539" s="67"/>
      <c r="BN539" s="67">
        <v>571675695</v>
      </c>
      <c r="BO539" s="67">
        <v>203566343</v>
      </c>
      <c r="BP539" s="67"/>
      <c r="BQ539" s="67"/>
      <c r="BR539" s="67">
        <v>1926989898</v>
      </c>
      <c r="BS539" s="67"/>
      <c r="BT539" s="67">
        <v>50625343</v>
      </c>
      <c r="BU539" s="67"/>
      <c r="BV539" s="67"/>
      <c r="BW539" s="67">
        <v>19619</v>
      </c>
      <c r="BX539" s="67"/>
      <c r="BY539" s="67"/>
      <c r="BZ539" s="67">
        <v>61868974449</v>
      </c>
      <c r="CA539" s="67">
        <v>22601277332</v>
      </c>
      <c r="CB539" s="67">
        <v>39267697117</v>
      </c>
      <c r="CC539" s="67">
        <v>97691309276</v>
      </c>
      <c r="CD539" s="67">
        <v>90960000000</v>
      </c>
    </row>
    <row r="540" spans="1:82">
      <c r="A540" t="s">
        <v>711</v>
      </c>
      <c r="B540" t="s">
        <v>712</v>
      </c>
      <c r="C540" t="s">
        <v>71</v>
      </c>
      <c r="D540" t="s">
        <v>68</v>
      </c>
      <c r="E540" t="s">
        <v>153</v>
      </c>
      <c r="F540" s="67">
        <v>2012</v>
      </c>
      <c r="G540" t="s">
        <v>730</v>
      </c>
      <c r="H540" s="67">
        <v>2175425</v>
      </c>
      <c r="I540" s="67">
        <v>13819901808</v>
      </c>
      <c r="J540" s="67">
        <v>16226665742</v>
      </c>
      <c r="K540" s="67">
        <v>8800250593</v>
      </c>
      <c r="L540" s="67">
        <v>13980660097</v>
      </c>
      <c r="M540" s="67">
        <v>4799314708</v>
      </c>
      <c r="N540" s="67">
        <v>1185885572</v>
      </c>
      <c r="O540" s="67">
        <v>0</v>
      </c>
      <c r="P540" s="67">
        <v>551932217</v>
      </c>
      <c r="Q540" s="67">
        <v>3135151564</v>
      </c>
      <c r="R540" s="67">
        <v>4319468110</v>
      </c>
      <c r="S540" s="67">
        <v>0</v>
      </c>
      <c r="T540" s="67">
        <v>0</v>
      </c>
      <c r="U540" s="67">
        <v>52229632</v>
      </c>
      <c r="V540" s="67">
        <v>0</v>
      </c>
      <c r="W540" s="67">
        <v>0</v>
      </c>
      <c r="X540" s="67">
        <v>30467701</v>
      </c>
      <c r="Y540" s="67">
        <v>570300000</v>
      </c>
      <c r="Z540" s="67">
        <v>0</v>
      </c>
      <c r="AA540" s="67"/>
      <c r="AB540" s="67">
        <v>570282643</v>
      </c>
      <c r="AC540" s="67">
        <v>0</v>
      </c>
      <c r="AD540" s="67">
        <v>0</v>
      </c>
      <c r="AE540" s="67"/>
      <c r="AF540" s="67">
        <v>0</v>
      </c>
      <c r="AG540" s="67"/>
      <c r="AH540" s="67">
        <v>0</v>
      </c>
      <c r="AI540" s="67">
        <v>0</v>
      </c>
      <c r="AJ540" s="67"/>
      <c r="AK540" s="67">
        <v>0</v>
      </c>
      <c r="AL540" s="67">
        <v>0</v>
      </c>
      <c r="AM540" s="67">
        <v>52983396351</v>
      </c>
      <c r="AN540" s="67">
        <v>18072929953</v>
      </c>
      <c r="AO540" s="67">
        <v>34947962534</v>
      </c>
      <c r="AP540" s="67">
        <v>81999574875</v>
      </c>
      <c r="AQ540" s="67">
        <v>78864903091</v>
      </c>
      <c r="AR540" s="67">
        <v>12437756115</v>
      </c>
      <c r="AS540" s="67">
        <v>10030448480</v>
      </c>
      <c r="AT540" s="67">
        <v>2407307635</v>
      </c>
      <c r="AU540" s="67">
        <v>12638000000</v>
      </c>
      <c r="AV540" s="67">
        <v>6854000000</v>
      </c>
      <c r="AW540" s="67">
        <v>13821095904</v>
      </c>
      <c r="AX540" s="67">
        <v>6154467716</v>
      </c>
      <c r="AY540" s="67">
        <v>1061519463</v>
      </c>
      <c r="AZ540" s="67">
        <v>5092948252</v>
      </c>
      <c r="BA540" s="67">
        <v>1348932257</v>
      </c>
      <c r="BB540" s="67">
        <v>0</v>
      </c>
      <c r="BC540" s="67">
        <v>379043307</v>
      </c>
      <c r="BD540" s="67">
        <v>2530628588</v>
      </c>
      <c r="BE540" s="67">
        <v>3408024036</v>
      </c>
      <c r="BF540" s="67">
        <v>0</v>
      </c>
      <c r="BG540" s="67"/>
      <c r="BH540" s="67">
        <v>4197117496</v>
      </c>
      <c r="BI540" s="67"/>
      <c r="BJ540" s="67"/>
      <c r="BK540" s="67">
        <v>1652967151</v>
      </c>
      <c r="BL540" s="67">
        <v>2544150344</v>
      </c>
      <c r="BM540" s="67"/>
      <c r="BN540" s="67">
        <v>481887713</v>
      </c>
      <c r="BO540" s="67">
        <v>148147993</v>
      </c>
      <c r="BP540" s="67"/>
      <c r="BQ540" s="67"/>
      <c r="BR540" s="67">
        <v>1851070275</v>
      </c>
      <c r="BS540" s="67"/>
      <c r="BT540" s="67">
        <v>63025073</v>
      </c>
      <c r="BU540" s="67"/>
      <c r="BV540" s="67"/>
      <c r="BW540" s="67">
        <v>19290</v>
      </c>
      <c r="BX540" s="67"/>
      <c r="BY540" s="67"/>
      <c r="BZ540" s="67">
        <v>56953325424</v>
      </c>
      <c r="CA540" s="67">
        <v>20764681724</v>
      </c>
      <c r="CB540" s="67">
        <v>36188643700</v>
      </c>
      <c r="CC540" s="67">
        <v>93193294939</v>
      </c>
      <c r="CD540" s="67">
        <v>87410000000</v>
      </c>
    </row>
    <row r="541" spans="1:82">
      <c r="A541" t="s">
        <v>711</v>
      </c>
      <c r="B541" t="s">
        <v>712</v>
      </c>
      <c r="C541" t="s">
        <v>71</v>
      </c>
      <c r="D541" t="s">
        <v>68</v>
      </c>
      <c r="E541" t="s">
        <v>153</v>
      </c>
      <c r="F541" s="67">
        <v>2013</v>
      </c>
      <c r="G541" t="s">
        <v>731</v>
      </c>
      <c r="H541" s="67">
        <v>2217278</v>
      </c>
      <c r="I541" s="67">
        <v>15206162175</v>
      </c>
      <c r="J541" s="67">
        <v>16298577819</v>
      </c>
      <c r="K541" s="67">
        <v>8199611875</v>
      </c>
      <c r="L541" s="67">
        <v>13922502512</v>
      </c>
      <c r="M541" s="67">
        <v>4798387734</v>
      </c>
      <c r="N541" s="67">
        <v>1177226268</v>
      </c>
      <c r="O541" s="67">
        <v>0</v>
      </c>
      <c r="P541" s="67">
        <v>547902022</v>
      </c>
      <c r="Q541" s="67">
        <v>3112258771</v>
      </c>
      <c r="R541" s="67">
        <v>4287927470</v>
      </c>
      <c r="S541" s="67">
        <v>0</v>
      </c>
      <c r="T541" s="67">
        <v>0</v>
      </c>
      <c r="U541" s="67">
        <v>51457889</v>
      </c>
      <c r="V541" s="67">
        <v>0</v>
      </c>
      <c r="W541" s="67">
        <v>0</v>
      </c>
      <c r="X541" s="67">
        <v>29284704</v>
      </c>
      <c r="Y541" s="67">
        <v>535800000</v>
      </c>
      <c r="Z541" s="67">
        <v>0</v>
      </c>
      <c r="AA541" s="67"/>
      <c r="AB541" s="67">
        <v>535752188</v>
      </c>
      <c r="AC541" s="67">
        <v>0</v>
      </c>
      <c r="AD541" s="67">
        <v>0</v>
      </c>
      <c r="AE541" s="67"/>
      <c r="AF541" s="67">
        <v>0</v>
      </c>
      <c r="AG541" s="67"/>
      <c r="AH541" s="67">
        <v>0</v>
      </c>
      <c r="AI541" s="67">
        <v>0</v>
      </c>
      <c r="AJ541" s="67"/>
      <c r="AK541" s="67">
        <v>0</v>
      </c>
      <c r="AL541" s="67">
        <v>0</v>
      </c>
      <c r="AM541" s="67">
        <v>54896141451</v>
      </c>
      <c r="AN541" s="67">
        <v>18850505569</v>
      </c>
      <c r="AO541" s="67">
        <v>36071886959</v>
      </c>
      <c r="AP541" s="67">
        <v>85577803346</v>
      </c>
      <c r="AQ541" s="67">
        <v>81404543472</v>
      </c>
      <c r="AR541" s="67">
        <v>13611385809</v>
      </c>
      <c r="AS541" s="67">
        <v>10976924039</v>
      </c>
      <c r="AT541" s="67">
        <v>2634461769</v>
      </c>
      <c r="AU541" s="67">
        <v>13441000000</v>
      </c>
      <c r="AV541" s="67">
        <v>6762000000</v>
      </c>
      <c r="AW541" s="67">
        <v>13954471852</v>
      </c>
      <c r="AX541" s="67">
        <v>6146507840</v>
      </c>
      <c r="AY541" s="67">
        <v>1000469663</v>
      </c>
      <c r="AZ541" s="67">
        <v>5146038177</v>
      </c>
      <c r="BA541" s="67">
        <v>1375540594</v>
      </c>
      <c r="BB541" s="67">
        <v>0</v>
      </c>
      <c r="BC541" s="67">
        <v>355959624</v>
      </c>
      <c r="BD541" s="67">
        <v>2579174311</v>
      </c>
      <c r="BE541" s="67">
        <v>3497289482</v>
      </c>
      <c r="BF541" s="67">
        <v>0</v>
      </c>
      <c r="BG541" s="67"/>
      <c r="BH541" s="67">
        <v>1746994099</v>
      </c>
      <c r="BI541" s="67"/>
      <c r="BJ541" s="67"/>
      <c r="BK541" s="67">
        <v>1303588104</v>
      </c>
      <c r="BL541" s="67">
        <v>443405994</v>
      </c>
      <c r="BM541" s="67"/>
      <c r="BN541" s="67">
        <v>264911302</v>
      </c>
      <c r="BO541" s="67">
        <v>149121532</v>
      </c>
      <c r="BP541" s="67"/>
      <c r="BQ541" s="67"/>
      <c r="BR541" s="67">
        <v>0</v>
      </c>
      <c r="BS541" s="67"/>
      <c r="BT541" s="67">
        <v>29356624</v>
      </c>
      <c r="BU541" s="67"/>
      <c r="BV541" s="67"/>
      <c r="BW541" s="67">
        <v>16536</v>
      </c>
      <c r="BX541" s="67"/>
      <c r="BY541" s="67"/>
      <c r="BZ541" s="67">
        <v>58806193957</v>
      </c>
      <c r="CA541" s="67">
        <v>21364446473</v>
      </c>
      <c r="CB541" s="67">
        <v>37441747484</v>
      </c>
      <c r="CC541" s="67">
        <v>94798045715</v>
      </c>
      <c r="CD541" s="67">
        <v>88120000000</v>
      </c>
    </row>
    <row r="542" spans="1:82">
      <c r="A542" t="s">
        <v>711</v>
      </c>
      <c r="B542" t="s">
        <v>712</v>
      </c>
      <c r="C542" t="s">
        <v>71</v>
      </c>
      <c r="D542" t="s">
        <v>68</v>
      </c>
      <c r="E542" t="s">
        <v>153</v>
      </c>
      <c r="F542" s="67">
        <v>2014</v>
      </c>
      <c r="G542" t="s">
        <v>732</v>
      </c>
      <c r="H542" s="67">
        <v>2260376</v>
      </c>
      <c r="I542" s="67">
        <v>16587469278</v>
      </c>
      <c r="J542" s="67">
        <v>16576509604</v>
      </c>
      <c r="K542" s="67">
        <v>7911938300</v>
      </c>
      <c r="L542" s="67">
        <v>13886580816</v>
      </c>
      <c r="M542" s="67">
        <v>4821005897</v>
      </c>
      <c r="N542" s="67">
        <v>1168566963</v>
      </c>
      <c r="O542" s="67">
        <v>0</v>
      </c>
      <c r="P542" s="67">
        <v>543871828</v>
      </c>
      <c r="Q542" s="67">
        <v>3089365978</v>
      </c>
      <c r="R542" s="67">
        <v>4256386829</v>
      </c>
      <c r="S542" s="67">
        <v>0</v>
      </c>
      <c r="T542" s="67">
        <v>0</v>
      </c>
      <c r="U542" s="67">
        <v>52063743</v>
      </c>
      <c r="V542" s="67">
        <v>0</v>
      </c>
      <c r="W542" s="67">
        <v>0</v>
      </c>
      <c r="X542" s="67">
        <v>31630928</v>
      </c>
      <c r="Y542" s="67">
        <v>508400000</v>
      </c>
      <c r="Z542" s="67">
        <v>0</v>
      </c>
      <c r="AA542" s="67"/>
      <c r="AB542" s="67">
        <v>508413687</v>
      </c>
      <c r="AC542" s="67">
        <v>0</v>
      </c>
      <c r="AD542" s="67">
        <v>0</v>
      </c>
      <c r="AE542" s="67"/>
      <c r="AF542" s="67">
        <v>0</v>
      </c>
      <c r="AG542" s="67"/>
      <c r="AH542" s="67">
        <v>0</v>
      </c>
      <c r="AI542" s="67">
        <v>0</v>
      </c>
      <c r="AJ542" s="67"/>
      <c r="AK542" s="67">
        <v>0</v>
      </c>
      <c r="AL542" s="67">
        <v>0</v>
      </c>
      <c r="AM542" s="67">
        <v>56745127532</v>
      </c>
      <c r="AN542" s="67">
        <v>19600880457</v>
      </c>
      <c r="AO542" s="67">
        <v>37162000207</v>
      </c>
      <c r="AP542" s="67">
        <v>89053433282</v>
      </c>
      <c r="AQ542" s="67">
        <v>83983487991</v>
      </c>
      <c r="AR542" s="67">
        <v>14971062609</v>
      </c>
      <c r="AS542" s="67">
        <v>12073437588</v>
      </c>
      <c r="AT542" s="67">
        <v>2897625021</v>
      </c>
      <c r="AU542" s="67">
        <v>14272000000</v>
      </c>
      <c r="AV542" s="67">
        <v>6812000000</v>
      </c>
      <c r="AW542" s="67">
        <v>12843565221</v>
      </c>
      <c r="AX542" s="67">
        <v>4543740861</v>
      </c>
      <c r="AY542" s="67">
        <v>1083258287</v>
      </c>
      <c r="AZ542" s="67">
        <v>3460482573</v>
      </c>
      <c r="BA542" s="67">
        <v>1493583358</v>
      </c>
      <c r="BB542" s="67">
        <v>0</v>
      </c>
      <c r="BC542" s="67">
        <v>389114870</v>
      </c>
      <c r="BD542" s="67">
        <v>2626181100</v>
      </c>
      <c r="BE542" s="67">
        <v>3790945032</v>
      </c>
      <c r="BF542" s="67">
        <v>0</v>
      </c>
      <c r="BG542" s="67"/>
      <c r="BH542" s="67">
        <v>1307870596</v>
      </c>
      <c r="BI542" s="67"/>
      <c r="BJ542" s="67"/>
      <c r="BK542" s="67">
        <v>1090591357</v>
      </c>
      <c r="BL542" s="67">
        <v>217279239</v>
      </c>
      <c r="BM542" s="67"/>
      <c r="BN542" s="67">
        <v>93784763</v>
      </c>
      <c r="BO542" s="67">
        <v>100354132</v>
      </c>
      <c r="BP542" s="67"/>
      <c r="BQ542" s="67"/>
      <c r="BR542" s="67">
        <v>0</v>
      </c>
      <c r="BS542" s="67"/>
      <c r="BT542" s="67">
        <v>23125571</v>
      </c>
      <c r="BU542" s="67"/>
      <c r="BV542" s="67"/>
      <c r="BW542" s="67">
        <v>14772</v>
      </c>
      <c r="BX542" s="67"/>
      <c r="BY542" s="67"/>
      <c r="BZ542" s="67">
        <v>64160568435</v>
      </c>
      <c r="CA542" s="67">
        <v>23156684218</v>
      </c>
      <c r="CB542" s="67">
        <v>41003884217</v>
      </c>
      <c r="CC542" s="67">
        <v>100743066861</v>
      </c>
      <c r="CD542" s="67">
        <v>93280000000</v>
      </c>
    </row>
    <row r="543" spans="1:82">
      <c r="A543" t="s">
        <v>711</v>
      </c>
      <c r="B543" t="s">
        <v>712</v>
      </c>
      <c r="C543" t="s">
        <v>71</v>
      </c>
      <c r="D543" t="s">
        <v>68</v>
      </c>
      <c r="E543" t="s">
        <v>153</v>
      </c>
      <c r="F543" s="67">
        <v>2015</v>
      </c>
      <c r="G543" t="s">
        <v>733</v>
      </c>
      <c r="H543" s="67">
        <v>2305171</v>
      </c>
      <c r="I543" s="67">
        <v>18130169670</v>
      </c>
      <c r="J543" s="67">
        <v>15592655931</v>
      </c>
      <c r="K543" s="67">
        <v>7133673897</v>
      </c>
      <c r="L543" s="67">
        <v>13792985711</v>
      </c>
      <c r="M543" s="67">
        <v>4794605681</v>
      </c>
      <c r="N543" s="67">
        <v>1159907658</v>
      </c>
      <c r="O543" s="67">
        <v>0</v>
      </c>
      <c r="P543" s="67">
        <v>539841634</v>
      </c>
      <c r="Q543" s="67">
        <v>3066473185</v>
      </c>
      <c r="R543" s="67">
        <v>4224846188</v>
      </c>
      <c r="S543" s="67">
        <v>0</v>
      </c>
      <c r="T543" s="67">
        <v>0</v>
      </c>
      <c r="U543" s="67">
        <v>50967086</v>
      </c>
      <c r="V543" s="67">
        <v>0</v>
      </c>
      <c r="W543" s="67">
        <v>0</v>
      </c>
      <c r="X543" s="67">
        <v>31630928</v>
      </c>
      <c r="Y543" s="67">
        <v>486700000</v>
      </c>
      <c r="Z543" s="67">
        <v>0</v>
      </c>
      <c r="AA543" s="67"/>
      <c r="AB543" s="67">
        <v>486679011</v>
      </c>
      <c r="AC543" s="67">
        <v>0</v>
      </c>
      <c r="AD543" s="67">
        <v>0</v>
      </c>
      <c r="AE543" s="67"/>
      <c r="AF543" s="67">
        <v>0</v>
      </c>
      <c r="AG543" s="67"/>
      <c r="AH543" s="67">
        <v>0</v>
      </c>
      <c r="AI543" s="67">
        <v>0</v>
      </c>
      <c r="AJ543" s="67"/>
      <c r="AK543" s="67">
        <v>0</v>
      </c>
      <c r="AL543" s="67">
        <v>0</v>
      </c>
      <c r="AM543" s="67">
        <v>58672636164</v>
      </c>
      <c r="AN543" s="67">
        <v>20383218488</v>
      </c>
      <c r="AO543" s="67">
        <v>38300534610</v>
      </c>
      <c r="AP543" s="67">
        <v>92122485653</v>
      </c>
      <c r="AQ543" s="67">
        <v>86691154577</v>
      </c>
      <c r="AR543" s="67">
        <v>15684528534</v>
      </c>
      <c r="AS543" s="67">
        <v>12648813334</v>
      </c>
      <c r="AT543" s="67">
        <v>3035715200</v>
      </c>
      <c r="AU543" s="67">
        <v>13836000000</v>
      </c>
      <c r="AV543" s="67">
        <v>6330000000</v>
      </c>
      <c r="AW543" s="67">
        <v>11890650546</v>
      </c>
      <c r="AX543" s="67">
        <v>4039509104</v>
      </c>
      <c r="AY543" s="67">
        <v>847091629</v>
      </c>
      <c r="AZ543" s="67">
        <v>3192417475</v>
      </c>
      <c r="BA543" s="67">
        <v>1497010220</v>
      </c>
      <c r="BB543" s="67">
        <v>0</v>
      </c>
      <c r="BC543" s="67">
        <v>392790620</v>
      </c>
      <c r="BD543" s="67">
        <v>2645630734</v>
      </c>
      <c r="BE543" s="67">
        <v>3315709869</v>
      </c>
      <c r="BF543" s="67">
        <v>0</v>
      </c>
      <c r="BG543" s="67"/>
      <c r="BH543" s="67">
        <v>851852450</v>
      </c>
      <c r="BI543" s="67"/>
      <c r="BJ543" s="67"/>
      <c r="BK543" s="67">
        <v>775332001</v>
      </c>
      <c r="BL543" s="67">
        <v>76520449</v>
      </c>
      <c r="BM543" s="67"/>
      <c r="BN543" s="67">
        <v>0</v>
      </c>
      <c r="BO543" s="67">
        <v>64872617</v>
      </c>
      <c r="BP543" s="67"/>
      <c r="BQ543" s="67"/>
      <c r="BR543" s="67">
        <v>0</v>
      </c>
      <c r="BS543" s="67"/>
      <c r="BT543" s="67">
        <v>11632001</v>
      </c>
      <c r="BU543" s="67"/>
      <c r="BV543" s="67"/>
      <c r="BW543" s="67">
        <v>15832</v>
      </c>
      <c r="BX543" s="67"/>
      <c r="BY543" s="67"/>
      <c r="BZ543" s="67">
        <v>55674717689</v>
      </c>
      <c r="CA543" s="67">
        <v>20002034846</v>
      </c>
      <c r="CB543" s="67">
        <v>35672682843</v>
      </c>
      <c r="CC543" s="67">
        <v>91607749220</v>
      </c>
      <c r="CD543" s="67">
        <v>84100000000</v>
      </c>
    </row>
    <row r="544" spans="1:82">
      <c r="A544" t="s">
        <v>711</v>
      </c>
      <c r="B544" t="s">
        <v>712</v>
      </c>
      <c r="C544" t="s">
        <v>71</v>
      </c>
      <c r="D544" t="s">
        <v>68</v>
      </c>
      <c r="E544" t="s">
        <v>153</v>
      </c>
      <c r="F544" s="67">
        <v>2016</v>
      </c>
      <c r="G544" t="s">
        <v>734</v>
      </c>
      <c r="H544" s="67">
        <v>2352416</v>
      </c>
      <c r="I544" s="67">
        <v>19718532775</v>
      </c>
      <c r="J544" s="67">
        <v>14772243702</v>
      </c>
      <c r="K544" s="67">
        <v>8856550354</v>
      </c>
      <c r="L544" s="67">
        <v>13724892331</v>
      </c>
      <c r="M544" s="67">
        <v>4794605681</v>
      </c>
      <c r="N544" s="67">
        <v>1151248353</v>
      </c>
      <c r="O544" s="67">
        <v>0</v>
      </c>
      <c r="P544" s="67">
        <v>535811439</v>
      </c>
      <c r="Q544" s="67">
        <v>3043580392</v>
      </c>
      <c r="R544" s="67">
        <v>4193305547</v>
      </c>
      <c r="S544" s="67">
        <v>0</v>
      </c>
      <c r="T544" s="67">
        <v>0</v>
      </c>
      <c r="U544" s="67">
        <v>50788614</v>
      </c>
      <c r="V544" s="67">
        <v>0</v>
      </c>
      <c r="W544" s="67">
        <v>0</v>
      </c>
      <c r="X544" s="67">
        <v>31630928</v>
      </c>
      <c r="Y544" s="67">
        <v>469500000</v>
      </c>
      <c r="Z544" s="67">
        <v>0</v>
      </c>
      <c r="AA544" s="67"/>
      <c r="AB544" s="67">
        <v>469527222</v>
      </c>
      <c r="AC544" s="67">
        <v>0</v>
      </c>
      <c r="AD544" s="67">
        <v>0</v>
      </c>
      <c r="AE544" s="67"/>
      <c r="AF544" s="67">
        <v>0</v>
      </c>
      <c r="AG544" s="67"/>
      <c r="AH544" s="67">
        <v>0</v>
      </c>
      <c r="AI544" s="67">
        <v>0</v>
      </c>
      <c r="AJ544" s="67"/>
      <c r="AK544" s="67">
        <v>0</v>
      </c>
      <c r="AL544" s="67">
        <v>0</v>
      </c>
      <c r="AM544" s="67">
        <v>61034464468</v>
      </c>
      <c r="AN544" s="67">
        <v>21337204188</v>
      </c>
      <c r="AO544" s="67">
        <v>39702901173</v>
      </c>
      <c r="AP544" s="67">
        <v>93256123344</v>
      </c>
      <c r="AQ544" s="67">
        <v>89831334773</v>
      </c>
      <c r="AR544" s="67">
        <v>17331243968</v>
      </c>
      <c r="AS544" s="67">
        <v>13976809652</v>
      </c>
      <c r="AT544" s="67">
        <v>3354434316</v>
      </c>
      <c r="AU544" s="67">
        <v>13477000000</v>
      </c>
      <c r="AV544" s="67">
        <v>8080000000</v>
      </c>
      <c r="AW544" s="67">
        <v>12681040992</v>
      </c>
      <c r="AX544" s="67">
        <v>4303862459</v>
      </c>
      <c r="AY544" s="67">
        <v>1025593511</v>
      </c>
      <c r="AZ544" s="67">
        <v>3278268948</v>
      </c>
      <c r="BA544" s="67">
        <v>1565845268</v>
      </c>
      <c r="BB544" s="67">
        <v>0</v>
      </c>
      <c r="BC544" s="67">
        <v>371250735</v>
      </c>
      <c r="BD544" s="67">
        <v>2744082440</v>
      </c>
      <c r="BE544" s="67">
        <v>3696000091</v>
      </c>
      <c r="BF544" s="67">
        <v>0</v>
      </c>
      <c r="BG544" s="67"/>
      <c r="BH544" s="67">
        <v>1353131236</v>
      </c>
      <c r="BI544" s="67"/>
      <c r="BJ544" s="67"/>
      <c r="BK544" s="67">
        <v>1202785469</v>
      </c>
      <c r="BL544" s="67">
        <v>150345767</v>
      </c>
      <c r="BM544" s="67"/>
      <c r="BN544" s="67">
        <v>0</v>
      </c>
      <c r="BO544" s="67">
        <v>135234308</v>
      </c>
      <c r="BP544" s="67"/>
      <c r="BQ544" s="67"/>
      <c r="BR544" s="67">
        <v>0</v>
      </c>
      <c r="BS544" s="67"/>
      <c r="BT544" s="67">
        <v>15100337</v>
      </c>
      <c r="BU544" s="67"/>
      <c r="BV544" s="67"/>
      <c r="BW544" s="67">
        <v>11122</v>
      </c>
      <c r="BX544" s="67"/>
      <c r="BY544" s="67"/>
      <c r="BZ544" s="67">
        <v>62557543787</v>
      </c>
      <c r="CA544" s="67">
        <v>22362941054</v>
      </c>
      <c r="CB544" s="67">
        <v>40194602733</v>
      </c>
      <c r="CC544" s="67">
        <v>99319959983</v>
      </c>
      <c r="CD544" s="67">
        <v>93920000000</v>
      </c>
    </row>
    <row r="545" spans="1:82">
      <c r="A545" t="s">
        <v>711</v>
      </c>
      <c r="B545" t="s">
        <v>712</v>
      </c>
      <c r="C545" t="s">
        <v>71</v>
      </c>
      <c r="D545" t="s">
        <v>68</v>
      </c>
      <c r="E545" t="s">
        <v>153</v>
      </c>
      <c r="F545" s="67">
        <v>2017</v>
      </c>
      <c r="G545" t="s">
        <v>735</v>
      </c>
      <c r="H545" s="67">
        <v>2401840</v>
      </c>
      <c r="I545" s="67">
        <v>21042035767</v>
      </c>
      <c r="J545" s="67">
        <v>16508203191</v>
      </c>
      <c r="K545" s="67">
        <v>8764976320</v>
      </c>
      <c r="L545" s="67">
        <v>13654357989</v>
      </c>
      <c r="M545" s="67">
        <v>4794605681</v>
      </c>
      <c r="N545" s="67">
        <v>1142589048</v>
      </c>
      <c r="O545" s="67">
        <v>0</v>
      </c>
      <c r="P545" s="67">
        <v>531781245</v>
      </c>
      <c r="Q545" s="67">
        <v>3020687599</v>
      </c>
      <c r="R545" s="67">
        <v>4161764906</v>
      </c>
      <c r="S545" s="67">
        <v>0</v>
      </c>
      <c r="T545" s="67">
        <v>0</v>
      </c>
      <c r="U545" s="67">
        <v>50514727</v>
      </c>
      <c r="V545" s="67">
        <v>0</v>
      </c>
      <c r="W545" s="67">
        <v>0</v>
      </c>
      <c r="X545" s="67">
        <v>31630928</v>
      </c>
      <c r="Y545" s="67">
        <v>450600000</v>
      </c>
      <c r="Z545" s="67">
        <v>0</v>
      </c>
      <c r="AA545" s="67"/>
      <c r="AB545" s="67">
        <v>450628490</v>
      </c>
      <c r="AC545" s="67">
        <v>0</v>
      </c>
      <c r="AD545" s="67">
        <v>0</v>
      </c>
      <c r="AE545" s="67"/>
      <c r="AF545" s="67">
        <v>0</v>
      </c>
      <c r="AG545" s="67"/>
      <c r="AH545" s="67">
        <v>0</v>
      </c>
      <c r="AI545" s="67">
        <v>0</v>
      </c>
      <c r="AJ545" s="67"/>
      <c r="AK545" s="67">
        <v>0</v>
      </c>
      <c r="AL545" s="67">
        <v>0</v>
      </c>
      <c r="AM545" s="67">
        <v>63334079402</v>
      </c>
      <c r="AN545" s="67">
        <v>22260615032</v>
      </c>
      <c r="AO545" s="67">
        <v>41075929766</v>
      </c>
      <c r="AP545" s="67">
        <v>98145808534</v>
      </c>
      <c r="AQ545" s="67">
        <v>92718484888</v>
      </c>
      <c r="AR545" s="67">
        <v>21537703973</v>
      </c>
      <c r="AS545" s="67">
        <v>17369116107</v>
      </c>
      <c r="AT545" s="67">
        <v>4168587866</v>
      </c>
      <c r="AU545" s="67">
        <v>15559000000</v>
      </c>
      <c r="AV545" s="67">
        <v>8261000000</v>
      </c>
      <c r="AW545" s="67">
        <v>12461184678</v>
      </c>
      <c r="AX545" s="67">
        <v>3685373358</v>
      </c>
      <c r="AY545" s="67">
        <v>873262932</v>
      </c>
      <c r="AZ545" s="67">
        <v>2812110426</v>
      </c>
      <c r="BA545" s="67">
        <v>1592283746</v>
      </c>
      <c r="BB545" s="67">
        <v>0</v>
      </c>
      <c r="BC545" s="67">
        <v>398458642</v>
      </c>
      <c r="BD545" s="67">
        <v>2838500650</v>
      </c>
      <c r="BE545" s="67">
        <v>3946568281</v>
      </c>
      <c r="BF545" s="67">
        <v>0</v>
      </c>
      <c r="BG545" s="67"/>
      <c r="BH545" s="67">
        <v>2379820075</v>
      </c>
      <c r="BI545" s="67"/>
      <c r="BJ545" s="67"/>
      <c r="BK545" s="67">
        <v>2199089145</v>
      </c>
      <c r="BL545" s="67">
        <v>180730931</v>
      </c>
      <c r="BM545" s="67"/>
      <c r="BN545" s="67">
        <v>50123957</v>
      </c>
      <c r="BO545" s="67">
        <v>130606974</v>
      </c>
      <c r="BP545" s="67"/>
      <c r="BQ545" s="67"/>
      <c r="BR545" s="67"/>
      <c r="BS545" s="67"/>
      <c r="BT545" s="67"/>
      <c r="BU545" s="67"/>
      <c r="BV545" s="67"/>
      <c r="BW545" s="67"/>
      <c r="BX545" s="67"/>
      <c r="BY545" s="67"/>
      <c r="BZ545" s="67">
        <v>66261613645</v>
      </c>
      <c r="CA545" s="67">
        <v>23611056440</v>
      </c>
      <c r="CB545" s="67">
        <v>42650557205</v>
      </c>
      <c r="CC545" s="67">
        <v>109938322371</v>
      </c>
      <c r="CD545" s="67">
        <v>102600000000</v>
      </c>
    </row>
    <row r="546" spans="1:82">
      <c r="A546" t="s">
        <v>711</v>
      </c>
      <c r="B546" t="s">
        <v>712</v>
      </c>
      <c r="C546" t="s">
        <v>71</v>
      </c>
      <c r="D546" t="s">
        <v>68</v>
      </c>
      <c r="E546" t="s">
        <v>153</v>
      </c>
      <c r="F546" s="67">
        <v>2018</v>
      </c>
      <c r="G546" t="s">
        <v>736</v>
      </c>
      <c r="H546" s="67">
        <v>2451409</v>
      </c>
      <c r="I546" s="67">
        <v>22539655374</v>
      </c>
      <c r="J546" s="67">
        <v>13798284646</v>
      </c>
      <c r="K546" s="67">
        <v>8368794270</v>
      </c>
      <c r="L546" s="67">
        <v>13584329997</v>
      </c>
      <c r="M546" s="67">
        <v>4794605681</v>
      </c>
      <c r="N546" s="67">
        <v>1133929744</v>
      </c>
      <c r="O546" s="67">
        <v>0</v>
      </c>
      <c r="P546" s="67">
        <v>527751051</v>
      </c>
      <c r="Q546" s="67">
        <v>2997794806</v>
      </c>
      <c r="R546" s="67">
        <v>4130224265</v>
      </c>
      <c r="S546" s="67">
        <v>0</v>
      </c>
      <c r="T546" s="67">
        <v>0</v>
      </c>
      <c r="U546" s="67">
        <v>1730440100</v>
      </c>
      <c r="V546" s="67">
        <v>0</v>
      </c>
      <c r="W546" s="67">
        <v>0</v>
      </c>
      <c r="X546" s="67">
        <v>1312683511</v>
      </c>
      <c r="Y546" s="67">
        <v>429800000</v>
      </c>
      <c r="Z546" s="67">
        <v>0</v>
      </c>
      <c r="AA546" s="67"/>
      <c r="AB546" s="67">
        <v>429755942</v>
      </c>
      <c r="AC546" s="67">
        <v>0</v>
      </c>
      <c r="AD546" s="67">
        <v>0</v>
      </c>
      <c r="AE546" s="67"/>
      <c r="AF546" s="67">
        <v>0</v>
      </c>
      <c r="AG546" s="67"/>
      <c r="AH546" s="67">
        <v>0</v>
      </c>
      <c r="AI546" s="67">
        <v>0</v>
      </c>
      <c r="AJ546" s="67"/>
      <c r="AK546" s="67">
        <v>0</v>
      </c>
      <c r="AL546" s="67">
        <v>0</v>
      </c>
      <c r="AM546" s="67">
        <v>65677024466</v>
      </c>
      <c r="AN546" s="67">
        <v>23201853034</v>
      </c>
      <c r="AO546" s="67">
        <v>42475800466</v>
      </c>
      <c r="AP546" s="67">
        <v>108966019522</v>
      </c>
      <c r="AQ546" s="67">
        <v>103977734700</v>
      </c>
      <c r="AR546" s="67">
        <v>23620456100</v>
      </c>
      <c r="AS546" s="67">
        <v>19048754919</v>
      </c>
      <c r="AT546" s="67">
        <v>4571701181</v>
      </c>
      <c r="AU546" s="67">
        <v>13426000000</v>
      </c>
      <c r="AV546" s="67">
        <v>8143000000</v>
      </c>
      <c r="AW546" s="67">
        <v>13360216187</v>
      </c>
      <c r="AX546" s="67">
        <v>4709242842</v>
      </c>
      <c r="AY546" s="67">
        <v>1406704851</v>
      </c>
      <c r="AZ546" s="67">
        <v>3302537991</v>
      </c>
      <c r="BA546" s="67">
        <v>1163531183</v>
      </c>
      <c r="BB546" s="67">
        <v>0</v>
      </c>
      <c r="BC546" s="67">
        <v>429474621</v>
      </c>
      <c r="BD546" s="67">
        <v>2884290033</v>
      </c>
      <c r="BE546" s="67">
        <v>4173677507</v>
      </c>
      <c r="BF546" s="67">
        <v>0</v>
      </c>
      <c r="BG546" s="67"/>
      <c r="BH546" s="67">
        <v>3227712695</v>
      </c>
      <c r="BI546" s="67"/>
      <c r="BJ546" s="67"/>
      <c r="BK546" s="67">
        <v>3144024318</v>
      </c>
      <c r="BL546" s="67">
        <v>83688376</v>
      </c>
      <c r="BM546" s="67"/>
      <c r="BN546" s="67">
        <v>29969911</v>
      </c>
      <c r="BO546" s="67">
        <v>53718465</v>
      </c>
      <c r="BP546" s="67"/>
      <c r="BQ546" s="67"/>
      <c r="BR546" s="67"/>
      <c r="BS546" s="67"/>
      <c r="BT546" s="67"/>
      <c r="BU546" s="67"/>
      <c r="BV546" s="67"/>
      <c r="BW546" s="67"/>
      <c r="BX546" s="67"/>
      <c r="BY546" s="67"/>
      <c r="BZ546" s="67">
        <v>69568376061</v>
      </c>
      <c r="CA546" s="67">
        <v>24754635705</v>
      </c>
      <c r="CB546" s="67">
        <v>44813740356</v>
      </c>
      <c r="CC546" s="67">
        <v>115059761042</v>
      </c>
      <c r="CD546" s="67">
        <v>109800000000</v>
      </c>
    </row>
    <row r="547" spans="1:82">
      <c r="A547" t="s">
        <v>711</v>
      </c>
      <c r="B547" t="s">
        <v>712</v>
      </c>
      <c r="C547" t="s">
        <v>71</v>
      </c>
      <c r="D547" t="s">
        <v>68</v>
      </c>
      <c r="E547" t="s">
        <v>153</v>
      </c>
      <c r="F547" s="67">
        <v>2019</v>
      </c>
      <c r="G547" t="s">
        <v>737</v>
      </c>
      <c r="H547" s="67">
        <v>2499702</v>
      </c>
      <c r="I547" s="67">
        <v>24161223720</v>
      </c>
      <c r="J547" s="67">
        <v>14096000000</v>
      </c>
      <c r="K547" s="67">
        <v>8781000000</v>
      </c>
      <c r="L547" s="67">
        <v>13517256771</v>
      </c>
      <c r="M547" s="67">
        <v>4794679839</v>
      </c>
      <c r="N547" s="67">
        <v>1125270439</v>
      </c>
      <c r="O547" s="67">
        <v>0</v>
      </c>
      <c r="P547" s="67">
        <v>523720857</v>
      </c>
      <c r="Q547" s="67">
        <v>2974902013</v>
      </c>
      <c r="R547" s="67">
        <v>4098683624</v>
      </c>
      <c r="S547" s="67">
        <v>0</v>
      </c>
      <c r="T547" s="67">
        <v>0</v>
      </c>
      <c r="U547" s="67">
        <v>1717369707</v>
      </c>
      <c r="V547" s="67">
        <v>0</v>
      </c>
      <c r="W547" s="67">
        <v>0</v>
      </c>
      <c r="X547" s="67">
        <v>1312683511</v>
      </c>
      <c r="Y547" s="67">
        <v>404700000</v>
      </c>
      <c r="Z547" s="67">
        <v>0</v>
      </c>
      <c r="AA547" s="67"/>
      <c r="AB547" s="67">
        <v>404686196</v>
      </c>
      <c r="AC547" s="67">
        <v>0</v>
      </c>
      <c r="AD547" s="67">
        <v>0</v>
      </c>
      <c r="AE547" s="67"/>
      <c r="AF547" s="67">
        <v>0</v>
      </c>
      <c r="AG547" s="67"/>
      <c r="AH547" s="67">
        <v>0</v>
      </c>
      <c r="AI547" s="67">
        <v>0</v>
      </c>
      <c r="AJ547" s="67"/>
      <c r="AK547" s="67">
        <v>0</v>
      </c>
      <c r="AL547" s="67">
        <v>0</v>
      </c>
      <c r="AM547" s="67">
        <v>68064906686</v>
      </c>
      <c r="AN547" s="67">
        <v>24161510568</v>
      </c>
      <c r="AO547" s="67">
        <v>43903396118</v>
      </c>
      <c r="AP547" s="67">
        <v>112775756884</v>
      </c>
      <c r="AQ547" s="67">
        <v>107460756884</v>
      </c>
      <c r="AR547" s="67">
        <v>24161223720</v>
      </c>
      <c r="AS547" s="67">
        <v>19484857839</v>
      </c>
      <c r="AT547" s="67">
        <v>4676365881</v>
      </c>
      <c r="AU547" s="67">
        <v>14096000000</v>
      </c>
      <c r="AV547" s="67">
        <v>8781000000</v>
      </c>
      <c r="AW547" s="67">
        <v>13517256771</v>
      </c>
      <c r="AX547" s="67">
        <v>4794679839</v>
      </c>
      <c r="AY547" s="67">
        <v>1549322820</v>
      </c>
      <c r="AZ547" s="67">
        <v>3245357019</v>
      </c>
      <c r="BA547" s="67">
        <v>1125270439</v>
      </c>
      <c r="BB547" s="67">
        <v>0</v>
      </c>
      <c r="BC547" s="67">
        <v>523720857</v>
      </c>
      <c r="BD547" s="67">
        <v>2974902013</v>
      </c>
      <c r="BE547" s="67">
        <v>4098683624</v>
      </c>
      <c r="BF547" s="67">
        <v>0</v>
      </c>
      <c r="BG547" s="67"/>
      <c r="BH547" s="67">
        <v>1717369707</v>
      </c>
      <c r="BI547" s="67"/>
      <c r="BJ547" s="67"/>
      <c r="BK547" s="67">
        <v>1312683511</v>
      </c>
      <c r="BL547" s="67">
        <v>404686196</v>
      </c>
      <c r="BM547" s="67"/>
      <c r="BN547" s="67"/>
      <c r="BO547" s="67">
        <v>404686196</v>
      </c>
      <c r="BP547" s="67"/>
      <c r="BQ547" s="67"/>
      <c r="BR547" s="67"/>
      <c r="BS547" s="67"/>
      <c r="BT547" s="67"/>
      <c r="BU547" s="67"/>
      <c r="BV547" s="67"/>
      <c r="BW547" s="67"/>
      <c r="BX547" s="67"/>
      <c r="BY547" s="67"/>
      <c r="BZ547" s="67">
        <v>68064906686</v>
      </c>
      <c r="CA547" s="67">
        <v>24161510568</v>
      </c>
      <c r="CB547" s="67">
        <v>43903396118</v>
      </c>
      <c r="CC547" s="67">
        <v>112775756884</v>
      </c>
      <c r="CD547" s="67">
        <v>107500000000</v>
      </c>
    </row>
    <row r="548" spans="1:82">
      <c r="A548" t="s">
        <v>711</v>
      </c>
      <c r="B548" t="s">
        <v>712</v>
      </c>
      <c r="C548" t="s">
        <v>71</v>
      </c>
      <c r="D548" t="s">
        <v>68</v>
      </c>
      <c r="E548" t="s">
        <v>153</v>
      </c>
      <c r="F548" s="67">
        <v>2020</v>
      </c>
      <c r="G548" t="s">
        <v>738</v>
      </c>
      <c r="H548" s="67">
        <v>2546402</v>
      </c>
      <c r="I548" s="67">
        <v>25263360676</v>
      </c>
      <c r="J548" s="67">
        <v>13857052202</v>
      </c>
      <c r="K548" s="67">
        <v>7959536324</v>
      </c>
      <c r="L548" s="67">
        <v>13452149785</v>
      </c>
      <c r="M548" s="67">
        <v>4794679839</v>
      </c>
      <c r="N548" s="67">
        <v>1116611134</v>
      </c>
      <c r="O548" s="67">
        <v>0</v>
      </c>
      <c r="P548" s="67">
        <v>519690662</v>
      </c>
      <c r="Q548" s="67">
        <v>2952009220</v>
      </c>
      <c r="R548" s="67">
        <v>4067142983</v>
      </c>
      <c r="S548" s="67">
        <v>0</v>
      </c>
      <c r="T548" s="67">
        <v>0</v>
      </c>
      <c r="U548" s="67">
        <v>1688583601</v>
      </c>
      <c r="V548" s="67">
        <v>0</v>
      </c>
      <c r="W548" s="67">
        <v>0</v>
      </c>
      <c r="X548" s="67">
        <v>1312683511</v>
      </c>
      <c r="Y548" s="67">
        <v>383300000</v>
      </c>
      <c r="Z548" s="67">
        <v>0</v>
      </c>
      <c r="AA548" s="67"/>
      <c r="AB548" s="67">
        <v>383291834</v>
      </c>
      <c r="AC548" s="67">
        <v>0</v>
      </c>
      <c r="AD548" s="67">
        <v>0</v>
      </c>
      <c r="AE548" s="67"/>
      <c r="AF548" s="67">
        <v>0</v>
      </c>
      <c r="AG548" s="67"/>
      <c r="AH548" s="67">
        <v>0</v>
      </c>
      <c r="AI548" s="67">
        <v>0</v>
      </c>
      <c r="AJ548" s="67"/>
      <c r="AK548" s="67">
        <v>0</v>
      </c>
      <c r="AL548" s="67">
        <v>0</v>
      </c>
      <c r="AM548" s="67">
        <v>70484306615</v>
      </c>
      <c r="AN548" s="67">
        <v>25134871303</v>
      </c>
      <c r="AO548" s="67">
        <v>45350014012</v>
      </c>
      <c r="AP548" s="67">
        <v>116749756603</v>
      </c>
      <c r="AQ548" s="67">
        <v>110473357735</v>
      </c>
      <c r="AR548" s="67">
        <v>25786132383</v>
      </c>
      <c r="AS548" s="67">
        <v>20795268051</v>
      </c>
      <c r="AT548" s="67">
        <v>4990864332</v>
      </c>
      <c r="AU548" s="67">
        <v>14119000000</v>
      </c>
      <c r="AV548" s="67">
        <v>8110000000</v>
      </c>
      <c r="AW548" s="67">
        <v>13108876683</v>
      </c>
      <c r="AX548" s="67">
        <v>5181663317</v>
      </c>
      <c r="AY548" s="67">
        <v>1804897915</v>
      </c>
      <c r="AZ548" s="67">
        <v>3376765403</v>
      </c>
      <c r="BA548" s="67">
        <v>1153840399</v>
      </c>
      <c r="BB548" s="67">
        <v>0</v>
      </c>
      <c r="BC548" s="67">
        <v>159527543</v>
      </c>
      <c r="BD548" s="67">
        <v>2947826238</v>
      </c>
      <c r="BE548" s="67">
        <v>3666019185</v>
      </c>
      <c r="BF548" s="67">
        <v>0</v>
      </c>
      <c r="BG548" s="67"/>
      <c r="BH548" s="67">
        <v>1338290248</v>
      </c>
      <c r="BI548" s="67"/>
      <c r="BJ548" s="67"/>
      <c r="BK548" s="67">
        <v>783306362</v>
      </c>
      <c r="BL548" s="67">
        <v>554983886</v>
      </c>
      <c r="BM548" s="67"/>
      <c r="BN548" s="67">
        <v>37346679</v>
      </c>
      <c r="BO548" s="67">
        <v>517637207</v>
      </c>
      <c r="BP548" s="67"/>
      <c r="BQ548" s="67"/>
      <c r="BR548" s="67"/>
      <c r="BS548" s="67"/>
      <c r="BT548" s="67"/>
      <c r="BU548" s="67"/>
      <c r="BV548" s="67"/>
      <c r="BW548" s="67"/>
      <c r="BX548" s="67"/>
      <c r="BY548" s="67"/>
      <c r="BZ548" s="67">
        <v>60236877718</v>
      </c>
      <c r="CA548" s="67">
        <v>21340627458</v>
      </c>
      <c r="CB548" s="67">
        <v>38896250260</v>
      </c>
      <c r="CC548" s="67">
        <v>106479177032</v>
      </c>
      <c r="CD548" s="67">
        <v>100500000000</v>
      </c>
    </row>
    <row r="549" spans="1:82">
      <c r="A549" t="s">
        <v>739</v>
      </c>
      <c r="B549" t="s">
        <v>740</v>
      </c>
      <c r="C549" t="s">
        <v>69</v>
      </c>
      <c r="D549" t="s">
        <v>68</v>
      </c>
      <c r="E549" t="s">
        <v>153</v>
      </c>
      <c r="F549" s="67">
        <v>1995</v>
      </c>
      <c r="G549" t="s">
        <v>741</v>
      </c>
      <c r="H549" s="67">
        <v>3276706</v>
      </c>
      <c r="I549" s="67">
        <v>4062704809</v>
      </c>
      <c r="J549" s="67">
        <v>840999737</v>
      </c>
      <c r="K549" s="67">
        <v>2340268902</v>
      </c>
      <c r="L549" s="67">
        <v>20235800585</v>
      </c>
      <c r="M549" s="67">
        <v>12013032809</v>
      </c>
      <c r="N549" s="67">
        <v>5464313886</v>
      </c>
      <c r="O549" s="67">
        <v>0</v>
      </c>
      <c r="P549" s="67">
        <v>1436218179</v>
      </c>
      <c r="Q549" s="67">
        <v>626762976</v>
      </c>
      <c r="R549" s="67">
        <v>561878681</v>
      </c>
      <c r="S549" s="67">
        <v>0</v>
      </c>
      <c r="T549" s="67">
        <v>191760532</v>
      </c>
      <c r="U549" s="67">
        <v>107010764</v>
      </c>
      <c r="V549" s="67">
        <v>0</v>
      </c>
      <c r="W549" s="67">
        <v>0</v>
      </c>
      <c r="X549" s="67">
        <v>0</v>
      </c>
      <c r="Y549" s="67">
        <v>107000000</v>
      </c>
      <c r="Z549" s="67">
        <v>0</v>
      </c>
      <c r="AA549" s="67">
        <v>0</v>
      </c>
      <c r="AB549" s="67">
        <v>107010764</v>
      </c>
      <c r="AC549" s="67">
        <v>0</v>
      </c>
      <c r="AD549" s="67">
        <v>0</v>
      </c>
      <c r="AE549" s="67">
        <v>0</v>
      </c>
      <c r="AF549" s="67">
        <v>0</v>
      </c>
      <c r="AG549" s="67">
        <v>0</v>
      </c>
      <c r="AH549" s="67">
        <v>0</v>
      </c>
      <c r="AI549" s="67">
        <v>0</v>
      </c>
      <c r="AJ549" s="67">
        <v>0</v>
      </c>
      <c r="AK549" s="67">
        <v>0</v>
      </c>
      <c r="AL549" s="67">
        <v>0</v>
      </c>
      <c r="AM549" s="67">
        <v>2057010350</v>
      </c>
      <c r="AN549" s="67">
        <v>816740367</v>
      </c>
      <c r="AO549" s="67">
        <v>1240473570</v>
      </c>
      <c r="AP549" s="67">
        <v>24408108769</v>
      </c>
      <c r="AQ549" s="67">
        <v>26072717515</v>
      </c>
      <c r="AR549" s="67">
        <v>4016447912</v>
      </c>
      <c r="AS549" s="67">
        <v>3239070897</v>
      </c>
      <c r="AT549" s="67">
        <v>777377015</v>
      </c>
      <c r="AU549" s="67">
        <v>382000000</v>
      </c>
      <c r="AV549" s="67">
        <v>1063000000</v>
      </c>
      <c r="AW549" s="67">
        <v>11883868996</v>
      </c>
      <c r="AX549" s="67">
        <v>7839336851</v>
      </c>
      <c r="AY549" s="67">
        <v>2718502934</v>
      </c>
      <c r="AZ549" s="67">
        <v>5120833917</v>
      </c>
      <c r="BA549" s="67">
        <v>3383429515</v>
      </c>
      <c r="BB549" s="67">
        <v>0</v>
      </c>
      <c r="BC549" s="67">
        <v>2940600</v>
      </c>
      <c r="BD549" s="67">
        <v>294169860</v>
      </c>
      <c r="BE549" s="67">
        <v>273326228</v>
      </c>
      <c r="BF549" s="67">
        <v>0</v>
      </c>
      <c r="BG549" s="67">
        <v>90665943</v>
      </c>
      <c r="BH549" s="67">
        <v>2974917</v>
      </c>
      <c r="BI549" s="67"/>
      <c r="BJ549" s="67"/>
      <c r="BK549" s="67">
        <v>0</v>
      </c>
      <c r="BL549" s="67">
        <v>2974917</v>
      </c>
      <c r="BM549" s="67"/>
      <c r="BN549" s="67"/>
      <c r="BO549" s="67">
        <v>2974917</v>
      </c>
      <c r="BP549" s="67"/>
      <c r="BQ549" s="67"/>
      <c r="BR549" s="67"/>
      <c r="BS549" s="67"/>
      <c r="BT549" s="67"/>
      <c r="BU549" s="67"/>
      <c r="BV549" s="67"/>
      <c r="BW549" s="67"/>
      <c r="BX549" s="67"/>
      <c r="BY549" s="67"/>
      <c r="BZ549" s="67">
        <v>2484765200</v>
      </c>
      <c r="CA549" s="67">
        <v>992472185</v>
      </c>
      <c r="CB549" s="67">
        <v>1492293015</v>
      </c>
      <c r="CC549" s="67">
        <v>17707057025</v>
      </c>
      <c r="CD549" s="67">
        <v>18390000000</v>
      </c>
    </row>
    <row r="550" spans="1:82">
      <c r="A550" t="s">
        <v>739</v>
      </c>
      <c r="B550" t="s">
        <v>740</v>
      </c>
      <c r="C550" t="s">
        <v>69</v>
      </c>
      <c r="D550" t="s">
        <v>68</v>
      </c>
      <c r="E550" t="s">
        <v>153</v>
      </c>
      <c r="F550" s="67">
        <v>1996</v>
      </c>
      <c r="G550" t="s">
        <v>742</v>
      </c>
      <c r="H550" s="67">
        <v>3363570</v>
      </c>
      <c r="I550" s="67">
        <v>4010223606</v>
      </c>
      <c r="J550" s="67">
        <v>776837867</v>
      </c>
      <c r="K550" s="67">
        <v>2251980810</v>
      </c>
      <c r="L550" s="67">
        <v>20261625336</v>
      </c>
      <c r="M550" s="67">
        <v>12041806541</v>
      </c>
      <c r="N550" s="67">
        <v>5457202906</v>
      </c>
      <c r="O550" s="67">
        <v>0</v>
      </c>
      <c r="P550" s="67">
        <v>1434349158</v>
      </c>
      <c r="Q550" s="67">
        <v>625947339</v>
      </c>
      <c r="R550" s="67">
        <v>561147481</v>
      </c>
      <c r="S550" s="67">
        <v>0</v>
      </c>
      <c r="T550" s="67">
        <v>194127946</v>
      </c>
      <c r="U550" s="67">
        <v>105014548</v>
      </c>
      <c r="V550" s="67">
        <v>0</v>
      </c>
      <c r="W550" s="67">
        <v>0</v>
      </c>
      <c r="X550" s="67">
        <v>0</v>
      </c>
      <c r="Y550" s="67">
        <v>105000000</v>
      </c>
      <c r="Z550" s="67">
        <v>0</v>
      </c>
      <c r="AA550" s="67">
        <v>0</v>
      </c>
      <c r="AB550" s="67">
        <v>105014548</v>
      </c>
      <c r="AC550" s="67">
        <v>0</v>
      </c>
      <c r="AD550" s="67">
        <v>0</v>
      </c>
      <c r="AE550" s="67">
        <v>0</v>
      </c>
      <c r="AF550" s="67">
        <v>0</v>
      </c>
      <c r="AG550" s="67">
        <v>0</v>
      </c>
      <c r="AH550" s="67">
        <v>0</v>
      </c>
      <c r="AI550" s="67">
        <v>0</v>
      </c>
      <c r="AJ550" s="67">
        <v>0</v>
      </c>
      <c r="AK550" s="67">
        <v>0</v>
      </c>
      <c r="AL550" s="67">
        <v>0</v>
      </c>
      <c r="AM550" s="67">
        <v>2133777634</v>
      </c>
      <c r="AN550" s="67">
        <v>848150385</v>
      </c>
      <c r="AO550" s="67">
        <v>1285831017</v>
      </c>
      <c r="AP550" s="67">
        <v>24510905904</v>
      </c>
      <c r="AQ550" s="67">
        <v>26127993009</v>
      </c>
      <c r="AR550" s="67">
        <v>5253496048</v>
      </c>
      <c r="AS550" s="67">
        <v>4236690361</v>
      </c>
      <c r="AT550" s="67">
        <v>1016805687</v>
      </c>
      <c r="AU550" s="67">
        <v>366000000</v>
      </c>
      <c r="AV550" s="67">
        <v>1061000000</v>
      </c>
      <c r="AW550" s="67">
        <v>11098521437</v>
      </c>
      <c r="AX550" s="67">
        <v>7491915869</v>
      </c>
      <c r="AY550" s="67">
        <v>3013790571</v>
      </c>
      <c r="AZ550" s="67">
        <v>4478125299</v>
      </c>
      <c r="BA550" s="67">
        <v>2957818580</v>
      </c>
      <c r="BB550" s="67">
        <v>0</v>
      </c>
      <c r="BC550" s="67">
        <v>2205450</v>
      </c>
      <c r="BD550" s="67">
        <v>301087124</v>
      </c>
      <c r="BE550" s="67">
        <v>246959206</v>
      </c>
      <c r="BF550" s="67">
        <v>0</v>
      </c>
      <c r="BG550" s="67">
        <v>98535208</v>
      </c>
      <c r="BH550" s="67">
        <v>7325393</v>
      </c>
      <c r="BI550" s="67"/>
      <c r="BJ550" s="67"/>
      <c r="BK550" s="67">
        <v>0</v>
      </c>
      <c r="BL550" s="67">
        <v>7325393</v>
      </c>
      <c r="BM550" s="67"/>
      <c r="BN550" s="67"/>
      <c r="BO550" s="67">
        <v>7325393</v>
      </c>
      <c r="BP550" s="67"/>
      <c r="BQ550" s="67"/>
      <c r="BR550" s="67"/>
      <c r="BS550" s="67"/>
      <c r="BT550" s="67"/>
      <c r="BU550" s="67"/>
      <c r="BV550" s="67"/>
      <c r="BW550" s="67"/>
      <c r="BX550" s="67"/>
      <c r="BY550" s="67"/>
      <c r="BZ550" s="67">
        <v>2185069699</v>
      </c>
      <c r="CA550" s="67">
        <v>871512810</v>
      </c>
      <c r="CB550" s="67">
        <v>1313556889</v>
      </c>
      <c r="CC550" s="67">
        <v>17849412576</v>
      </c>
      <c r="CD550" s="67">
        <v>18540000000</v>
      </c>
    </row>
    <row r="551" spans="1:82">
      <c r="A551" t="s">
        <v>739</v>
      </c>
      <c r="B551" t="s">
        <v>740</v>
      </c>
      <c r="C551" t="s">
        <v>69</v>
      </c>
      <c r="D551" t="s">
        <v>68</v>
      </c>
      <c r="E551" t="s">
        <v>153</v>
      </c>
      <c r="F551" s="67">
        <v>1997</v>
      </c>
      <c r="G551" t="s">
        <v>743</v>
      </c>
      <c r="H551" s="67">
        <v>3458472</v>
      </c>
      <c r="I551" s="67">
        <v>3995949173</v>
      </c>
      <c r="J551" s="67">
        <v>641276922</v>
      </c>
      <c r="K551" s="67">
        <v>2111827257</v>
      </c>
      <c r="L551" s="67">
        <v>20529957923</v>
      </c>
      <c r="M551" s="67">
        <v>12283985446</v>
      </c>
      <c r="N551" s="67">
        <v>5450091926</v>
      </c>
      <c r="O551" s="67">
        <v>0</v>
      </c>
      <c r="P551" s="67">
        <v>1432480137</v>
      </c>
      <c r="Q551" s="67">
        <v>625131701</v>
      </c>
      <c r="R551" s="67">
        <v>560416280</v>
      </c>
      <c r="S551" s="67">
        <v>0</v>
      </c>
      <c r="T551" s="67">
        <v>194127946</v>
      </c>
      <c r="U551" s="67">
        <v>103162390</v>
      </c>
      <c r="V551" s="67">
        <v>0</v>
      </c>
      <c r="W551" s="67">
        <v>0</v>
      </c>
      <c r="X551" s="67">
        <v>0</v>
      </c>
      <c r="Y551" s="67">
        <v>103200000</v>
      </c>
      <c r="Z551" s="67">
        <v>0</v>
      </c>
      <c r="AA551" s="67">
        <v>0</v>
      </c>
      <c r="AB551" s="67">
        <v>103162390</v>
      </c>
      <c r="AC551" s="67">
        <v>0</v>
      </c>
      <c r="AD551" s="67">
        <v>0</v>
      </c>
      <c r="AE551" s="67">
        <v>0</v>
      </c>
      <c r="AF551" s="67">
        <v>0</v>
      </c>
      <c r="AG551" s="67">
        <v>0</v>
      </c>
      <c r="AH551" s="67">
        <v>0</v>
      </c>
      <c r="AI551" s="67">
        <v>0</v>
      </c>
      <c r="AJ551" s="67">
        <v>0</v>
      </c>
      <c r="AK551" s="67">
        <v>0</v>
      </c>
      <c r="AL551" s="67">
        <v>0</v>
      </c>
      <c r="AM551" s="67">
        <v>2219467016</v>
      </c>
      <c r="AN551" s="67">
        <v>883190253</v>
      </c>
      <c r="AO551" s="67">
        <v>1336485198</v>
      </c>
      <c r="AP551" s="67">
        <v>24864825655</v>
      </c>
      <c r="AQ551" s="67">
        <v>26428020188</v>
      </c>
      <c r="AR551" s="67">
        <v>4552773039</v>
      </c>
      <c r="AS551" s="67">
        <v>3671591160</v>
      </c>
      <c r="AT551" s="67">
        <v>881181879</v>
      </c>
      <c r="AU551" s="67">
        <v>307000000</v>
      </c>
      <c r="AV551" s="67">
        <v>1011000000</v>
      </c>
      <c r="AW551" s="67">
        <v>11521221071</v>
      </c>
      <c r="AX551" s="67">
        <v>7915660929</v>
      </c>
      <c r="AY551" s="67">
        <v>3242457482</v>
      </c>
      <c r="AZ551" s="67">
        <v>4673203447</v>
      </c>
      <c r="BA551" s="67">
        <v>2968055103</v>
      </c>
      <c r="BB551" s="67">
        <v>0</v>
      </c>
      <c r="BC551" s="67">
        <v>1470300</v>
      </c>
      <c r="BD551" s="67">
        <v>306382957</v>
      </c>
      <c r="BE551" s="67">
        <v>229793548</v>
      </c>
      <c r="BF551" s="67">
        <v>0</v>
      </c>
      <c r="BG551" s="67">
        <v>99858234</v>
      </c>
      <c r="BH551" s="67">
        <v>2024273</v>
      </c>
      <c r="BI551" s="67"/>
      <c r="BJ551" s="67"/>
      <c r="BK551" s="67">
        <v>0</v>
      </c>
      <c r="BL551" s="67">
        <v>2024273</v>
      </c>
      <c r="BM551" s="67"/>
      <c r="BN551" s="67"/>
      <c r="BO551" s="67">
        <v>2024273</v>
      </c>
      <c r="BP551" s="67"/>
      <c r="BQ551" s="67"/>
      <c r="BR551" s="67"/>
      <c r="BS551" s="67"/>
      <c r="BT551" s="67"/>
      <c r="BU551" s="67"/>
      <c r="BV551" s="67"/>
      <c r="BW551" s="67"/>
      <c r="BX551" s="67"/>
      <c r="BY551" s="67"/>
      <c r="BZ551" s="67">
        <v>1945442779</v>
      </c>
      <c r="CA551" s="67">
        <v>774694748</v>
      </c>
      <c r="CB551" s="67">
        <v>1170748031</v>
      </c>
      <c r="CC551" s="67">
        <v>17317461162</v>
      </c>
      <c r="CD551" s="67">
        <v>18020000000</v>
      </c>
    </row>
    <row r="552" spans="1:82">
      <c r="A552" t="s">
        <v>739</v>
      </c>
      <c r="B552" t="s">
        <v>740</v>
      </c>
      <c r="C552" t="s">
        <v>69</v>
      </c>
      <c r="D552" t="s">
        <v>68</v>
      </c>
      <c r="E552" t="s">
        <v>153</v>
      </c>
      <c r="F552" s="67">
        <v>1998</v>
      </c>
      <c r="G552" t="s">
        <v>744</v>
      </c>
      <c r="H552" s="67">
        <v>3555064</v>
      </c>
      <c r="I552" s="67">
        <v>4001266668</v>
      </c>
      <c r="J552" s="67">
        <v>593986968</v>
      </c>
      <c r="K552" s="67">
        <v>2231176854</v>
      </c>
      <c r="L552" s="67">
        <v>20594229359</v>
      </c>
      <c r="M552" s="67">
        <v>12346328531</v>
      </c>
      <c r="N552" s="67">
        <v>5442980946</v>
      </c>
      <c r="O552" s="67">
        <v>0</v>
      </c>
      <c r="P552" s="67">
        <v>1430611116</v>
      </c>
      <c r="Q552" s="67">
        <v>624316064</v>
      </c>
      <c r="R552" s="67">
        <v>559685080</v>
      </c>
      <c r="S552" s="67">
        <v>0</v>
      </c>
      <c r="T552" s="67">
        <v>194127946</v>
      </c>
      <c r="U552" s="67">
        <v>101310231</v>
      </c>
      <c r="V552" s="67">
        <v>0</v>
      </c>
      <c r="W552" s="67">
        <v>0</v>
      </c>
      <c r="X552" s="67">
        <v>0</v>
      </c>
      <c r="Y552" s="67">
        <v>101300000</v>
      </c>
      <c r="Z552" s="67">
        <v>0</v>
      </c>
      <c r="AA552" s="67">
        <v>0</v>
      </c>
      <c r="AB552" s="67">
        <v>101310231</v>
      </c>
      <c r="AC552" s="67">
        <v>0</v>
      </c>
      <c r="AD552" s="67">
        <v>0</v>
      </c>
      <c r="AE552" s="67">
        <v>0</v>
      </c>
      <c r="AF552" s="67">
        <v>0</v>
      </c>
      <c r="AG552" s="67">
        <v>0</v>
      </c>
      <c r="AH552" s="67">
        <v>0</v>
      </c>
      <c r="AI552" s="67">
        <v>0</v>
      </c>
      <c r="AJ552" s="67">
        <v>0</v>
      </c>
      <c r="AK552" s="67">
        <v>0</v>
      </c>
      <c r="AL552" s="67">
        <v>0</v>
      </c>
      <c r="AM552" s="67">
        <v>2309987881</v>
      </c>
      <c r="AN552" s="67">
        <v>920351123</v>
      </c>
      <c r="AO552" s="67">
        <v>1389855122</v>
      </c>
      <c r="AP552" s="67">
        <v>24887856467</v>
      </c>
      <c r="AQ552" s="67">
        <v>26599034904</v>
      </c>
      <c r="AR552" s="67">
        <v>4441410140</v>
      </c>
      <c r="AS552" s="67">
        <v>3581782371</v>
      </c>
      <c r="AT552" s="67">
        <v>859627769</v>
      </c>
      <c r="AU552" s="67">
        <v>279000000</v>
      </c>
      <c r="AV552" s="67">
        <v>1048000000</v>
      </c>
      <c r="AW552" s="67">
        <v>12934397397</v>
      </c>
      <c r="AX552" s="67">
        <v>9069856249</v>
      </c>
      <c r="AY552" s="67">
        <v>3570228979</v>
      </c>
      <c r="AZ552" s="67">
        <v>5499627270</v>
      </c>
      <c r="BA552" s="67">
        <v>3205415299</v>
      </c>
      <c r="BB552" s="67">
        <v>0</v>
      </c>
      <c r="BC552" s="67">
        <v>2940600</v>
      </c>
      <c r="BD552" s="67">
        <v>310692655</v>
      </c>
      <c r="BE552" s="67">
        <v>237046263</v>
      </c>
      <c r="BF552" s="67">
        <v>0</v>
      </c>
      <c r="BG552" s="67">
        <v>108446332</v>
      </c>
      <c r="BH552" s="67">
        <v>3369102</v>
      </c>
      <c r="BI552" s="67"/>
      <c r="BJ552" s="67"/>
      <c r="BK552" s="67">
        <v>0</v>
      </c>
      <c r="BL552" s="67">
        <v>3369102</v>
      </c>
      <c r="BM552" s="67"/>
      <c r="BN552" s="67"/>
      <c r="BO552" s="67">
        <v>3369102</v>
      </c>
      <c r="BP552" s="67"/>
      <c r="BQ552" s="67"/>
      <c r="BR552" s="67"/>
      <c r="BS552" s="67"/>
      <c r="BT552" s="67"/>
      <c r="BU552" s="67"/>
      <c r="BV552" s="67"/>
      <c r="BW552" s="67"/>
      <c r="BX552" s="67"/>
      <c r="BY552" s="67"/>
      <c r="BZ552" s="67">
        <v>1966652447</v>
      </c>
      <c r="CA552" s="67">
        <v>781676835</v>
      </c>
      <c r="CB552" s="67">
        <v>1184975611</v>
      </c>
      <c r="CC552" s="67">
        <v>18576829085</v>
      </c>
      <c r="CD552" s="67">
        <v>19350000000</v>
      </c>
    </row>
    <row r="553" spans="1:82">
      <c r="A553" t="s">
        <v>739</v>
      </c>
      <c r="B553" t="s">
        <v>740</v>
      </c>
      <c r="C553" t="s">
        <v>69</v>
      </c>
      <c r="D553" t="s">
        <v>68</v>
      </c>
      <c r="E553" t="s">
        <v>153</v>
      </c>
      <c r="F553" s="67">
        <v>1999</v>
      </c>
      <c r="G553" t="s">
        <v>745</v>
      </c>
      <c r="H553" s="67">
        <v>3655360</v>
      </c>
      <c r="I553" s="67">
        <v>4109179649</v>
      </c>
      <c r="J553" s="67">
        <v>544200459</v>
      </c>
      <c r="K553" s="67">
        <v>2286937642</v>
      </c>
      <c r="L553" s="67">
        <v>20590557848</v>
      </c>
      <c r="M553" s="67">
        <v>12346328531</v>
      </c>
      <c r="N553" s="67">
        <v>5435869967</v>
      </c>
      <c r="O553" s="67">
        <v>0</v>
      </c>
      <c r="P553" s="67">
        <v>1428742095</v>
      </c>
      <c r="Q553" s="67">
        <v>623500427</v>
      </c>
      <c r="R553" s="67">
        <v>558953880</v>
      </c>
      <c r="S553" s="67">
        <v>0</v>
      </c>
      <c r="T553" s="67">
        <v>198862774</v>
      </c>
      <c r="U553" s="67">
        <v>100281254</v>
      </c>
      <c r="V553" s="67">
        <v>0</v>
      </c>
      <c r="W553" s="67">
        <v>0</v>
      </c>
      <c r="X553" s="67">
        <v>0</v>
      </c>
      <c r="Y553" s="67">
        <v>100300000</v>
      </c>
      <c r="Z553" s="67">
        <v>0</v>
      </c>
      <c r="AA553" s="67">
        <v>0</v>
      </c>
      <c r="AB553" s="67">
        <v>100281254</v>
      </c>
      <c r="AC553" s="67">
        <v>0</v>
      </c>
      <c r="AD553" s="67">
        <v>0</v>
      </c>
      <c r="AE553" s="67">
        <v>0</v>
      </c>
      <c r="AF553" s="67">
        <v>0</v>
      </c>
      <c r="AG553" s="67">
        <v>0</v>
      </c>
      <c r="AH553" s="67">
        <v>0</v>
      </c>
      <c r="AI553" s="67">
        <v>0</v>
      </c>
      <c r="AJ553" s="67">
        <v>0</v>
      </c>
      <c r="AK553" s="67">
        <v>0</v>
      </c>
      <c r="AL553" s="67">
        <v>0</v>
      </c>
      <c r="AM553" s="67">
        <v>2405234653</v>
      </c>
      <c r="AN553" s="67">
        <v>959854530</v>
      </c>
      <c r="AO553" s="67">
        <v>1445617456</v>
      </c>
      <c r="AP553" s="67">
        <v>25089212813</v>
      </c>
      <c r="AQ553" s="67">
        <v>26884870564</v>
      </c>
      <c r="AR553" s="67">
        <v>4380362705</v>
      </c>
      <c r="AS553" s="67">
        <v>3532550569</v>
      </c>
      <c r="AT553" s="67">
        <v>847812136</v>
      </c>
      <c r="AU553" s="67">
        <v>252000000</v>
      </c>
      <c r="AV553" s="67">
        <v>1059000000</v>
      </c>
      <c r="AW553" s="67">
        <v>10757500465</v>
      </c>
      <c r="AX553" s="67">
        <v>7757750810</v>
      </c>
      <c r="AY553" s="67">
        <v>3053590609</v>
      </c>
      <c r="AZ553" s="67">
        <v>4704160201</v>
      </c>
      <c r="BA553" s="67">
        <v>2352872430</v>
      </c>
      <c r="BB553" s="67">
        <v>0</v>
      </c>
      <c r="BC553" s="67">
        <v>5881200</v>
      </c>
      <c r="BD553" s="67">
        <v>317504862</v>
      </c>
      <c r="BE553" s="67">
        <v>244921954</v>
      </c>
      <c r="BF553" s="67">
        <v>0</v>
      </c>
      <c r="BG553" s="67">
        <v>78569209</v>
      </c>
      <c r="BH553" s="67">
        <v>2465483</v>
      </c>
      <c r="BI553" s="67"/>
      <c r="BJ553" s="67"/>
      <c r="BK553" s="67">
        <v>0</v>
      </c>
      <c r="BL553" s="67">
        <v>2465483</v>
      </c>
      <c r="BM553" s="67"/>
      <c r="BN553" s="67"/>
      <c r="BO553" s="67">
        <v>2465483</v>
      </c>
      <c r="BP553" s="67"/>
      <c r="BQ553" s="67"/>
      <c r="BR553" s="67"/>
      <c r="BS553" s="67"/>
      <c r="BT553" s="67"/>
      <c r="BU553" s="67"/>
      <c r="BV553" s="67"/>
      <c r="BW553" s="67"/>
      <c r="BX553" s="67"/>
      <c r="BY553" s="67"/>
      <c r="BZ553" s="67">
        <v>2112689418</v>
      </c>
      <c r="CA553" s="67">
        <v>838458477</v>
      </c>
      <c r="CB553" s="67">
        <v>1274230941</v>
      </c>
      <c r="CC553" s="67">
        <v>16446018071</v>
      </c>
      <c r="CD553" s="67">
        <v>17250000000</v>
      </c>
    </row>
    <row r="554" spans="1:82">
      <c r="A554" t="s">
        <v>739</v>
      </c>
      <c r="B554" t="s">
        <v>740</v>
      </c>
      <c r="C554" t="s">
        <v>69</v>
      </c>
      <c r="D554" t="s">
        <v>68</v>
      </c>
      <c r="E554" t="s">
        <v>153</v>
      </c>
      <c r="F554" s="67">
        <v>2000</v>
      </c>
      <c r="G554" t="s">
        <v>746</v>
      </c>
      <c r="H554" s="67">
        <v>3759170</v>
      </c>
      <c r="I554" s="67">
        <v>4188321365</v>
      </c>
      <c r="J554" s="67">
        <v>491736235</v>
      </c>
      <c r="K554" s="67">
        <v>2102957091</v>
      </c>
      <c r="L554" s="67">
        <v>20582860627</v>
      </c>
      <c r="M554" s="67">
        <v>12346328531</v>
      </c>
      <c r="N554" s="67">
        <v>5428758987</v>
      </c>
      <c r="O554" s="67">
        <v>0</v>
      </c>
      <c r="P554" s="67">
        <v>1426873074</v>
      </c>
      <c r="Q554" s="67">
        <v>622684789</v>
      </c>
      <c r="R554" s="67">
        <v>558222680</v>
      </c>
      <c r="S554" s="67">
        <v>0</v>
      </c>
      <c r="T554" s="67">
        <v>198862774</v>
      </c>
      <c r="U554" s="67">
        <v>99437493</v>
      </c>
      <c r="V554" s="67">
        <v>0</v>
      </c>
      <c r="W554" s="67">
        <v>0</v>
      </c>
      <c r="X554" s="67">
        <v>0</v>
      </c>
      <c r="Y554" s="67">
        <v>99437493</v>
      </c>
      <c r="Z554" s="67">
        <v>0</v>
      </c>
      <c r="AA554" s="67">
        <v>0</v>
      </c>
      <c r="AB554" s="67">
        <v>99437493</v>
      </c>
      <c r="AC554" s="67">
        <v>0</v>
      </c>
      <c r="AD554" s="67">
        <v>0</v>
      </c>
      <c r="AE554" s="67">
        <v>0</v>
      </c>
      <c r="AF554" s="67">
        <v>0</v>
      </c>
      <c r="AG554" s="67">
        <v>0</v>
      </c>
      <c r="AH554" s="67">
        <v>0</v>
      </c>
      <c r="AI554" s="67">
        <v>0</v>
      </c>
      <c r="AJ554" s="67">
        <v>0</v>
      </c>
      <c r="AK554" s="67">
        <v>0</v>
      </c>
      <c r="AL554" s="67">
        <v>0</v>
      </c>
      <c r="AM554" s="67">
        <v>2506096475</v>
      </c>
      <c r="AN554" s="67">
        <v>1001930664</v>
      </c>
      <c r="AO554" s="67">
        <v>1504433653</v>
      </c>
      <c r="AP554" s="67">
        <v>25491065767</v>
      </c>
      <c r="AQ554" s="67">
        <v>27138370738</v>
      </c>
      <c r="AR554" s="67">
        <v>3946259845</v>
      </c>
      <c r="AS554" s="67">
        <v>3182467617</v>
      </c>
      <c r="AT554" s="67">
        <v>763792228</v>
      </c>
      <c r="AU554" s="67">
        <v>235000000</v>
      </c>
      <c r="AV554" s="67">
        <v>1005000000</v>
      </c>
      <c r="AW554" s="67">
        <v>10223336273</v>
      </c>
      <c r="AX554" s="67">
        <v>7089268550</v>
      </c>
      <c r="AY554" s="67">
        <v>2879787547</v>
      </c>
      <c r="AZ554" s="67">
        <v>4209481003</v>
      </c>
      <c r="BA554" s="67">
        <v>2508577711</v>
      </c>
      <c r="BB554" s="67">
        <v>0</v>
      </c>
      <c r="BC554" s="67">
        <v>3675750</v>
      </c>
      <c r="BD554" s="67">
        <v>327125661</v>
      </c>
      <c r="BE554" s="67">
        <v>224656264</v>
      </c>
      <c r="BF554" s="67">
        <v>0</v>
      </c>
      <c r="BG554" s="67">
        <v>70032337</v>
      </c>
      <c r="BH554" s="67">
        <v>370884</v>
      </c>
      <c r="BI554" s="67"/>
      <c r="BJ554" s="67"/>
      <c r="BK554" s="67">
        <v>0</v>
      </c>
      <c r="BL554" s="67">
        <v>370884</v>
      </c>
      <c r="BM554" s="67"/>
      <c r="BN554" s="67"/>
      <c r="BO554" s="67">
        <v>370884</v>
      </c>
      <c r="BP554" s="67"/>
      <c r="BQ554" s="67"/>
      <c r="BR554" s="67"/>
      <c r="BS554" s="67"/>
      <c r="BT554" s="67"/>
      <c r="BU554" s="67"/>
      <c r="BV554" s="67"/>
      <c r="BW554" s="67"/>
      <c r="BX554" s="67"/>
      <c r="BY554" s="67"/>
      <c r="BZ554" s="67">
        <v>1951268833</v>
      </c>
      <c r="CA554" s="67">
        <v>773656445</v>
      </c>
      <c r="CB554" s="67">
        <v>1177612387</v>
      </c>
      <c r="CC554" s="67">
        <v>15351235835</v>
      </c>
      <c r="CD554" s="67">
        <v>16120000000</v>
      </c>
    </row>
    <row r="555" spans="1:82">
      <c r="A555" t="s">
        <v>739</v>
      </c>
      <c r="B555" t="s">
        <v>740</v>
      </c>
      <c r="C555" t="s">
        <v>69</v>
      </c>
      <c r="D555" t="s">
        <v>68</v>
      </c>
      <c r="E555" t="s">
        <v>153</v>
      </c>
      <c r="F555" s="67">
        <v>2001</v>
      </c>
      <c r="G555" t="s">
        <v>747</v>
      </c>
      <c r="H555" s="67">
        <v>3844773</v>
      </c>
      <c r="I555" s="67">
        <v>4246313075</v>
      </c>
      <c r="J555" s="67">
        <v>485666567</v>
      </c>
      <c r="K555" s="67">
        <v>1966848835</v>
      </c>
      <c r="L555" s="67">
        <v>20573249477</v>
      </c>
      <c r="M555" s="67">
        <v>12346328531</v>
      </c>
      <c r="N555" s="67">
        <v>5421648007</v>
      </c>
      <c r="O555" s="67">
        <v>0</v>
      </c>
      <c r="P555" s="67">
        <v>1425004052</v>
      </c>
      <c r="Q555" s="67">
        <v>621869152</v>
      </c>
      <c r="R555" s="67">
        <v>557491479</v>
      </c>
      <c r="S555" s="67">
        <v>0</v>
      </c>
      <c r="T555" s="67">
        <v>196495360</v>
      </c>
      <c r="U555" s="67">
        <v>99190538</v>
      </c>
      <c r="V555" s="67">
        <v>0</v>
      </c>
      <c r="W555" s="67">
        <v>0</v>
      </c>
      <c r="X555" s="67">
        <v>0</v>
      </c>
      <c r="Y555" s="67">
        <v>99190538</v>
      </c>
      <c r="Z555" s="67">
        <v>0</v>
      </c>
      <c r="AA555" s="67">
        <v>0</v>
      </c>
      <c r="AB555" s="67">
        <v>99190538</v>
      </c>
      <c r="AC555" s="67">
        <v>0</v>
      </c>
      <c r="AD555" s="67">
        <v>0</v>
      </c>
      <c r="AE555" s="67">
        <v>0</v>
      </c>
      <c r="AF555" s="67">
        <v>0</v>
      </c>
      <c r="AG555" s="67">
        <v>0</v>
      </c>
      <c r="AH555" s="67">
        <v>0</v>
      </c>
      <c r="AI555" s="67">
        <v>0</v>
      </c>
      <c r="AJ555" s="67">
        <v>0</v>
      </c>
      <c r="AK555" s="67">
        <v>0</v>
      </c>
      <c r="AL555" s="67">
        <v>0</v>
      </c>
      <c r="AM555" s="67">
        <v>2579971110</v>
      </c>
      <c r="AN555" s="67">
        <v>1030153495</v>
      </c>
      <c r="AO555" s="67">
        <v>1550077315</v>
      </c>
      <c r="AP555" s="67">
        <v>25799870147</v>
      </c>
      <c r="AQ555" s="67">
        <v>27313069340</v>
      </c>
      <c r="AR555" s="67">
        <v>3984533419</v>
      </c>
      <c r="AS555" s="67">
        <v>3213333403</v>
      </c>
      <c r="AT555" s="67">
        <v>771200017</v>
      </c>
      <c r="AU555" s="67">
        <v>241000000</v>
      </c>
      <c r="AV555" s="67">
        <v>976000000</v>
      </c>
      <c r="AW555" s="67">
        <v>10704672694</v>
      </c>
      <c r="AX555" s="67">
        <v>7576348139</v>
      </c>
      <c r="AY555" s="67">
        <v>3602452666</v>
      </c>
      <c r="AZ555" s="67">
        <v>3973895473</v>
      </c>
      <c r="BA555" s="67">
        <v>2481021099</v>
      </c>
      <c r="BB555" s="67">
        <v>0</v>
      </c>
      <c r="BC555" s="67">
        <v>3675750</v>
      </c>
      <c r="BD555" s="67">
        <v>338611241</v>
      </c>
      <c r="BE555" s="67">
        <v>228545531</v>
      </c>
      <c r="BF555" s="67">
        <v>0</v>
      </c>
      <c r="BG555" s="67">
        <v>76470934</v>
      </c>
      <c r="BH555" s="67">
        <v>891057</v>
      </c>
      <c r="BI555" s="67"/>
      <c r="BJ555" s="67"/>
      <c r="BK555" s="67">
        <v>0</v>
      </c>
      <c r="BL555" s="67">
        <v>891057</v>
      </c>
      <c r="BM555" s="67"/>
      <c r="BN555" s="67"/>
      <c r="BO555" s="67">
        <v>891057</v>
      </c>
      <c r="BP555" s="67"/>
      <c r="BQ555" s="67"/>
      <c r="BR555" s="67"/>
      <c r="BS555" s="67"/>
      <c r="BT555" s="67"/>
      <c r="BU555" s="67"/>
      <c r="BV555" s="67"/>
      <c r="BW555" s="67"/>
      <c r="BX555" s="67"/>
      <c r="BY555" s="67"/>
      <c r="BZ555" s="67">
        <v>1977141592</v>
      </c>
      <c r="CA555" s="67">
        <v>784175781</v>
      </c>
      <c r="CB555" s="67">
        <v>1192965811</v>
      </c>
      <c r="CC555" s="67">
        <v>15932238762</v>
      </c>
      <c r="CD555" s="67">
        <v>16670000000</v>
      </c>
    </row>
    <row r="556" spans="1:82">
      <c r="A556" t="s">
        <v>739</v>
      </c>
      <c r="B556" t="s">
        <v>740</v>
      </c>
      <c r="C556" t="s">
        <v>69</v>
      </c>
      <c r="D556" t="s">
        <v>68</v>
      </c>
      <c r="E556" t="s">
        <v>153</v>
      </c>
      <c r="F556" s="67">
        <v>2002</v>
      </c>
      <c r="G556" t="s">
        <v>748</v>
      </c>
      <c r="H556" s="67">
        <v>3930648</v>
      </c>
      <c r="I556" s="67">
        <v>4294786087</v>
      </c>
      <c r="J556" s="67">
        <v>464753301</v>
      </c>
      <c r="K556" s="67">
        <v>2422231185</v>
      </c>
      <c r="L556" s="67">
        <v>20565354645</v>
      </c>
      <c r="M556" s="67">
        <v>12346328531</v>
      </c>
      <c r="N556" s="67">
        <v>5414537027</v>
      </c>
      <c r="O556" s="67">
        <v>0</v>
      </c>
      <c r="P556" s="67">
        <v>1423135031</v>
      </c>
      <c r="Q556" s="67">
        <v>621053514</v>
      </c>
      <c r="R556" s="67">
        <v>556760279</v>
      </c>
      <c r="S556" s="67">
        <v>0</v>
      </c>
      <c r="T556" s="67">
        <v>196495360</v>
      </c>
      <c r="U556" s="67">
        <v>98778947</v>
      </c>
      <c r="V556" s="67">
        <v>0</v>
      </c>
      <c r="W556" s="67">
        <v>0</v>
      </c>
      <c r="X556" s="67">
        <v>0</v>
      </c>
      <c r="Y556" s="67">
        <v>98778947</v>
      </c>
      <c r="Z556" s="67">
        <v>0</v>
      </c>
      <c r="AA556" s="67">
        <v>0</v>
      </c>
      <c r="AB556" s="67">
        <v>98778947</v>
      </c>
      <c r="AC556" s="67">
        <v>0</v>
      </c>
      <c r="AD556" s="67">
        <v>0</v>
      </c>
      <c r="AE556" s="67">
        <v>0</v>
      </c>
      <c r="AF556" s="67">
        <v>0</v>
      </c>
      <c r="AG556" s="67">
        <v>0</v>
      </c>
      <c r="AH556" s="67">
        <v>0</v>
      </c>
      <c r="AI556" s="67">
        <v>0</v>
      </c>
      <c r="AJ556" s="67">
        <v>0</v>
      </c>
      <c r="AK556" s="67">
        <v>0</v>
      </c>
      <c r="AL556" s="67">
        <v>0</v>
      </c>
      <c r="AM556" s="67">
        <v>2654715647</v>
      </c>
      <c r="AN556" s="67">
        <v>1060467964</v>
      </c>
      <c r="AO556" s="67">
        <v>1594519923</v>
      </c>
      <c r="AP556" s="67">
        <v>25489191871</v>
      </c>
      <c r="AQ556" s="67">
        <v>27472044544</v>
      </c>
      <c r="AR556" s="67">
        <v>4241346536</v>
      </c>
      <c r="AS556" s="67">
        <v>3420440755</v>
      </c>
      <c r="AT556" s="67">
        <v>820905781</v>
      </c>
      <c r="AU556" s="67">
        <v>236000000</v>
      </c>
      <c r="AV556" s="67">
        <v>1230000000</v>
      </c>
      <c r="AW556" s="67">
        <v>11207290509</v>
      </c>
      <c r="AX556" s="67">
        <v>7768317330</v>
      </c>
      <c r="AY556" s="67">
        <v>3697565720</v>
      </c>
      <c r="AZ556" s="67">
        <v>4070751609</v>
      </c>
      <c r="BA556" s="67">
        <v>2765261651</v>
      </c>
      <c r="BB556" s="67">
        <v>0</v>
      </c>
      <c r="BC556" s="67">
        <v>2205450</v>
      </c>
      <c r="BD556" s="67">
        <v>348271181</v>
      </c>
      <c r="BE556" s="67">
        <v>244086489</v>
      </c>
      <c r="BF556" s="67">
        <v>0</v>
      </c>
      <c r="BG556" s="67">
        <v>79148408</v>
      </c>
      <c r="BH556" s="67">
        <v>1063407</v>
      </c>
      <c r="BI556" s="67"/>
      <c r="BJ556" s="67"/>
      <c r="BK556" s="67">
        <v>0</v>
      </c>
      <c r="BL556" s="67">
        <v>1063407</v>
      </c>
      <c r="BM556" s="67"/>
      <c r="BN556" s="67"/>
      <c r="BO556" s="67">
        <v>1063407</v>
      </c>
      <c r="BP556" s="67"/>
      <c r="BQ556" s="67"/>
      <c r="BR556" s="67"/>
      <c r="BS556" s="67"/>
      <c r="BT556" s="67"/>
      <c r="BU556" s="67"/>
      <c r="BV556" s="67"/>
      <c r="BW556" s="67"/>
      <c r="BX556" s="67"/>
      <c r="BY556" s="67"/>
      <c r="BZ556" s="67">
        <v>2099433567</v>
      </c>
      <c r="CA556" s="67">
        <v>833283978</v>
      </c>
      <c r="CB556" s="67">
        <v>1266149589</v>
      </c>
      <c r="CC556" s="67">
        <v>16555134019</v>
      </c>
      <c r="CD556" s="67">
        <v>17550000000</v>
      </c>
    </row>
    <row r="557" spans="1:82">
      <c r="A557" t="s">
        <v>739</v>
      </c>
      <c r="B557" t="s">
        <v>740</v>
      </c>
      <c r="C557" t="s">
        <v>69</v>
      </c>
      <c r="D557" t="s">
        <v>68</v>
      </c>
      <c r="E557" t="s">
        <v>153</v>
      </c>
      <c r="F557" s="67">
        <v>2003</v>
      </c>
      <c r="G557" t="s">
        <v>749</v>
      </c>
      <c r="H557" s="67">
        <v>4026841</v>
      </c>
      <c r="I557" s="67">
        <v>4280478243</v>
      </c>
      <c r="J557" s="67">
        <v>482231032</v>
      </c>
      <c r="K557" s="67">
        <v>2331728874</v>
      </c>
      <c r="L557" s="67">
        <v>20682416128</v>
      </c>
      <c r="M557" s="67">
        <v>12456627833</v>
      </c>
      <c r="N557" s="67">
        <v>5407426048</v>
      </c>
      <c r="O557" s="67">
        <v>0</v>
      </c>
      <c r="P557" s="67">
        <v>1421266010</v>
      </c>
      <c r="Q557" s="67">
        <v>620237877</v>
      </c>
      <c r="R557" s="67">
        <v>556029079</v>
      </c>
      <c r="S557" s="67">
        <v>0</v>
      </c>
      <c r="T557" s="67">
        <v>198862774</v>
      </c>
      <c r="U557" s="67">
        <v>98367357</v>
      </c>
      <c r="V557" s="67">
        <v>0</v>
      </c>
      <c r="W557" s="67">
        <v>0</v>
      </c>
      <c r="X557" s="67">
        <v>0</v>
      </c>
      <c r="Y557" s="67">
        <v>98367357</v>
      </c>
      <c r="Z557" s="67">
        <v>0</v>
      </c>
      <c r="AA557" s="67">
        <v>0</v>
      </c>
      <c r="AB557" s="67">
        <v>98367357</v>
      </c>
      <c r="AC557" s="67">
        <v>0</v>
      </c>
      <c r="AD557" s="67">
        <v>0</v>
      </c>
      <c r="AE557" s="67">
        <v>0</v>
      </c>
      <c r="AF557" s="67">
        <v>0</v>
      </c>
      <c r="AG557" s="67">
        <v>0</v>
      </c>
      <c r="AH557" s="67">
        <v>0</v>
      </c>
      <c r="AI557" s="67">
        <v>0</v>
      </c>
      <c r="AJ557" s="67">
        <v>0</v>
      </c>
      <c r="AK557" s="67">
        <v>0</v>
      </c>
      <c r="AL557" s="67">
        <v>0</v>
      </c>
      <c r="AM557" s="67">
        <v>2736530527</v>
      </c>
      <c r="AN557" s="67">
        <v>1092567631</v>
      </c>
      <c r="AO557" s="67">
        <v>1644237088</v>
      </c>
      <c r="AP557" s="67">
        <v>25769528994</v>
      </c>
      <c r="AQ557" s="67">
        <v>27645437217</v>
      </c>
      <c r="AR557" s="67">
        <v>5161721117</v>
      </c>
      <c r="AS557" s="67">
        <v>4162678320</v>
      </c>
      <c r="AT557" s="67">
        <v>999042797</v>
      </c>
      <c r="AU557" s="67">
        <v>255000000</v>
      </c>
      <c r="AV557" s="67">
        <v>1233000000</v>
      </c>
      <c r="AW557" s="67">
        <v>11691368825</v>
      </c>
      <c r="AX557" s="67">
        <v>7688017504</v>
      </c>
      <c r="AY557" s="67">
        <v>3643273352</v>
      </c>
      <c r="AZ557" s="67">
        <v>4044744152</v>
      </c>
      <c r="BA557" s="67">
        <v>3274266144</v>
      </c>
      <c r="BB557" s="67">
        <v>0</v>
      </c>
      <c r="BC557" s="67">
        <v>2940600</v>
      </c>
      <c r="BD557" s="67">
        <v>360070767</v>
      </c>
      <c r="BE557" s="67">
        <v>279924407</v>
      </c>
      <c r="BF557" s="67">
        <v>0</v>
      </c>
      <c r="BG557" s="67">
        <v>86149403</v>
      </c>
      <c r="BH557" s="67">
        <v>345440</v>
      </c>
      <c r="BI557" s="67"/>
      <c r="BJ557" s="67"/>
      <c r="BK557" s="67">
        <v>0</v>
      </c>
      <c r="BL557" s="67">
        <v>345440</v>
      </c>
      <c r="BM557" s="67"/>
      <c r="BN557" s="67"/>
      <c r="BO557" s="67">
        <v>345440</v>
      </c>
      <c r="BP557" s="67"/>
      <c r="BQ557" s="67"/>
      <c r="BR557" s="67"/>
      <c r="BS557" s="67"/>
      <c r="BT557" s="67"/>
      <c r="BU557" s="67"/>
      <c r="BV557" s="67"/>
      <c r="BW557" s="67"/>
      <c r="BX557" s="67"/>
      <c r="BY557" s="67"/>
      <c r="BZ557" s="67">
        <v>2373322993</v>
      </c>
      <c r="CA557" s="67">
        <v>940793234</v>
      </c>
      <c r="CB557" s="67">
        <v>1432529760</v>
      </c>
      <c r="CC557" s="67">
        <v>18248758375</v>
      </c>
      <c r="CD557" s="67">
        <v>19230000000</v>
      </c>
    </row>
    <row r="558" spans="1:82">
      <c r="A558" t="s">
        <v>739</v>
      </c>
      <c r="B558" t="s">
        <v>740</v>
      </c>
      <c r="C558" t="s">
        <v>69</v>
      </c>
      <c r="D558" t="s">
        <v>68</v>
      </c>
      <c r="E558" t="s">
        <v>153</v>
      </c>
      <c r="F558" s="67">
        <v>2004</v>
      </c>
      <c r="G558" t="s">
        <v>750</v>
      </c>
      <c r="H558" s="67">
        <v>4115138</v>
      </c>
      <c r="I558" s="67">
        <v>4279211177</v>
      </c>
      <c r="J558" s="67">
        <v>540681257</v>
      </c>
      <c r="K558" s="67">
        <v>2537339897</v>
      </c>
      <c r="L558" s="67">
        <v>20818923657</v>
      </c>
      <c r="M558" s="67">
        <v>12504584053</v>
      </c>
      <c r="N558" s="67">
        <v>5400315068</v>
      </c>
      <c r="O558" s="67">
        <v>0</v>
      </c>
      <c r="P558" s="67">
        <v>1419396989</v>
      </c>
      <c r="Q558" s="67">
        <v>619422240</v>
      </c>
      <c r="R558" s="67">
        <v>555297878</v>
      </c>
      <c r="S558" s="67">
        <v>0</v>
      </c>
      <c r="T558" s="67">
        <v>295926746</v>
      </c>
      <c r="U558" s="67">
        <v>97955766</v>
      </c>
      <c r="V558" s="67">
        <v>0</v>
      </c>
      <c r="W558" s="67">
        <v>0</v>
      </c>
      <c r="X558" s="67">
        <v>0</v>
      </c>
      <c r="Y558" s="67">
        <v>97955766</v>
      </c>
      <c r="Z558" s="67">
        <v>0</v>
      </c>
      <c r="AA558" s="67">
        <v>0</v>
      </c>
      <c r="AB558" s="67">
        <v>97955766</v>
      </c>
      <c r="AC558" s="67">
        <v>0</v>
      </c>
      <c r="AD558" s="67">
        <v>0</v>
      </c>
      <c r="AE558" s="67">
        <v>0</v>
      </c>
      <c r="AF558" s="67">
        <v>0</v>
      </c>
      <c r="AG558" s="67">
        <v>0</v>
      </c>
      <c r="AH558" s="67">
        <v>0</v>
      </c>
      <c r="AI558" s="67">
        <v>0</v>
      </c>
      <c r="AJ558" s="67">
        <v>0</v>
      </c>
      <c r="AK558" s="67">
        <v>0</v>
      </c>
      <c r="AL558" s="67">
        <v>0</v>
      </c>
      <c r="AM558" s="67">
        <v>2811008074</v>
      </c>
      <c r="AN558" s="67">
        <v>1122598378</v>
      </c>
      <c r="AO558" s="67">
        <v>1688694991</v>
      </c>
      <c r="AP558" s="67">
        <v>25810526520</v>
      </c>
      <c r="AQ558" s="67">
        <v>27845156827</v>
      </c>
      <c r="AR558" s="67">
        <v>5538969010</v>
      </c>
      <c r="AS558" s="67">
        <v>4466910492</v>
      </c>
      <c r="AT558" s="67">
        <v>1072058518</v>
      </c>
      <c r="AU558" s="67">
        <v>280000000</v>
      </c>
      <c r="AV558" s="67">
        <v>1314000000</v>
      </c>
      <c r="AW558" s="67">
        <v>11800426646</v>
      </c>
      <c r="AX558" s="67">
        <v>8394290146</v>
      </c>
      <c r="AY558" s="67">
        <v>3896428633</v>
      </c>
      <c r="AZ558" s="67">
        <v>4497861513</v>
      </c>
      <c r="BA558" s="67">
        <v>2543424171</v>
      </c>
      <c r="BB558" s="67">
        <v>0</v>
      </c>
      <c r="BC558" s="67">
        <v>5734170</v>
      </c>
      <c r="BD558" s="67">
        <v>373907852</v>
      </c>
      <c r="BE558" s="67">
        <v>311791932</v>
      </c>
      <c r="BF558" s="67">
        <v>0</v>
      </c>
      <c r="BG558" s="67">
        <v>171278375</v>
      </c>
      <c r="BH558" s="67">
        <v>173394</v>
      </c>
      <c r="BI558" s="67"/>
      <c r="BJ558" s="67"/>
      <c r="BK558" s="67">
        <v>0</v>
      </c>
      <c r="BL558" s="67">
        <v>173394</v>
      </c>
      <c r="BM558" s="67"/>
      <c r="BN558" s="67"/>
      <c r="BO558" s="67">
        <v>173394</v>
      </c>
      <c r="BP558" s="67"/>
      <c r="BQ558" s="67"/>
      <c r="BR558" s="67"/>
      <c r="BS558" s="67"/>
      <c r="BT558" s="67"/>
      <c r="BU558" s="67"/>
      <c r="BV558" s="67"/>
      <c r="BW558" s="67"/>
      <c r="BX558" s="67"/>
      <c r="BY558" s="67"/>
      <c r="BZ558" s="67">
        <v>2646512552</v>
      </c>
      <c r="CA558" s="67">
        <v>1048511548</v>
      </c>
      <c r="CB558" s="67">
        <v>1598001003</v>
      </c>
      <c r="CC558" s="67">
        <v>18952081601</v>
      </c>
      <c r="CD558" s="67">
        <v>19990000000</v>
      </c>
    </row>
    <row r="559" spans="1:82">
      <c r="A559" t="s">
        <v>739</v>
      </c>
      <c r="B559" t="s">
        <v>740</v>
      </c>
      <c r="C559" t="s">
        <v>69</v>
      </c>
      <c r="D559" t="s">
        <v>68</v>
      </c>
      <c r="E559" t="s">
        <v>153</v>
      </c>
      <c r="F559" s="67">
        <v>2005</v>
      </c>
      <c r="G559" t="s">
        <v>751</v>
      </c>
      <c r="H559" s="67">
        <v>4208834</v>
      </c>
      <c r="I559" s="67">
        <v>4346291360</v>
      </c>
      <c r="J559" s="67">
        <v>478605456</v>
      </c>
      <c r="K559" s="67">
        <v>2391150394</v>
      </c>
      <c r="L559" s="67">
        <v>20832892394</v>
      </c>
      <c r="M559" s="67">
        <v>12504584053</v>
      </c>
      <c r="N559" s="67">
        <v>5393204088</v>
      </c>
      <c r="O559" s="67">
        <v>0</v>
      </c>
      <c r="P559" s="67">
        <v>1417527968</v>
      </c>
      <c r="Q559" s="67">
        <v>618606602</v>
      </c>
      <c r="R559" s="67">
        <v>554566678</v>
      </c>
      <c r="S559" s="67">
        <v>0</v>
      </c>
      <c r="T559" s="67">
        <v>317233472</v>
      </c>
      <c r="U559" s="67">
        <v>97811709</v>
      </c>
      <c r="V559" s="67">
        <v>0</v>
      </c>
      <c r="W559" s="67">
        <v>0</v>
      </c>
      <c r="X559" s="67">
        <v>0</v>
      </c>
      <c r="Y559" s="67">
        <v>97811709</v>
      </c>
      <c r="Z559" s="67">
        <v>0</v>
      </c>
      <c r="AA559" s="67">
        <v>0</v>
      </c>
      <c r="AB559" s="67">
        <v>97811709</v>
      </c>
      <c r="AC559" s="67">
        <v>0</v>
      </c>
      <c r="AD559" s="67">
        <v>0</v>
      </c>
      <c r="AE559" s="67">
        <v>0</v>
      </c>
      <c r="AF559" s="67">
        <v>0</v>
      </c>
      <c r="AG559" s="67">
        <v>0</v>
      </c>
      <c r="AH559" s="67">
        <v>0</v>
      </c>
      <c r="AI559" s="67">
        <v>0</v>
      </c>
      <c r="AJ559" s="67">
        <v>0</v>
      </c>
      <c r="AK559" s="67">
        <v>0</v>
      </c>
      <c r="AL559" s="67">
        <v>0</v>
      </c>
      <c r="AM559" s="67">
        <v>2890011650</v>
      </c>
      <c r="AN559" s="67">
        <v>1154085957</v>
      </c>
      <c r="AO559" s="67">
        <v>1736218185</v>
      </c>
      <c r="AP559" s="67">
        <v>26141745092</v>
      </c>
      <c r="AQ559" s="67">
        <v>28069773284</v>
      </c>
      <c r="AR559" s="67">
        <v>5752987532</v>
      </c>
      <c r="AS559" s="67">
        <v>4639506074</v>
      </c>
      <c r="AT559" s="67">
        <v>1113481458</v>
      </c>
      <c r="AU559" s="67">
        <v>255000000</v>
      </c>
      <c r="AV559" s="67">
        <v>1274000000</v>
      </c>
      <c r="AW559" s="67">
        <v>13838468156</v>
      </c>
      <c r="AX559" s="67">
        <v>10089726643</v>
      </c>
      <c r="AY559" s="67">
        <v>4686324215</v>
      </c>
      <c r="AZ559" s="67">
        <v>5403402428</v>
      </c>
      <c r="BA559" s="67">
        <v>2816163235</v>
      </c>
      <c r="BB559" s="67">
        <v>0</v>
      </c>
      <c r="BC559" s="67">
        <v>5293080</v>
      </c>
      <c r="BD559" s="67">
        <v>394235791</v>
      </c>
      <c r="BE559" s="67">
        <v>327851004</v>
      </c>
      <c r="BF559" s="67">
        <v>0</v>
      </c>
      <c r="BG559" s="67">
        <v>205198404</v>
      </c>
      <c r="BH559" s="67">
        <v>512935</v>
      </c>
      <c r="BI559" s="67"/>
      <c r="BJ559" s="67"/>
      <c r="BK559" s="67">
        <v>0</v>
      </c>
      <c r="BL559" s="67">
        <v>512935</v>
      </c>
      <c r="BM559" s="67"/>
      <c r="BN559" s="67"/>
      <c r="BO559" s="67">
        <v>512935</v>
      </c>
      <c r="BP559" s="67"/>
      <c r="BQ559" s="67"/>
      <c r="BR559" s="67"/>
      <c r="BS559" s="67"/>
      <c r="BT559" s="67"/>
      <c r="BU559" s="67"/>
      <c r="BV559" s="67"/>
      <c r="BW559" s="67"/>
      <c r="BX559" s="67"/>
      <c r="BY559" s="67"/>
      <c r="BZ559" s="67">
        <v>2821980182</v>
      </c>
      <c r="CA559" s="67">
        <v>1117964990</v>
      </c>
      <c r="CB559" s="67">
        <v>1704015192</v>
      </c>
      <c r="CC559" s="67">
        <v>21394948805</v>
      </c>
      <c r="CD559" s="67">
        <v>22410000000</v>
      </c>
    </row>
    <row r="560" spans="1:82">
      <c r="A560" t="s">
        <v>739</v>
      </c>
      <c r="B560" t="s">
        <v>740</v>
      </c>
      <c r="C560" t="s">
        <v>69</v>
      </c>
      <c r="D560" t="s">
        <v>68</v>
      </c>
      <c r="E560" t="s">
        <v>153</v>
      </c>
      <c r="F560" s="67">
        <v>2006</v>
      </c>
      <c r="G560" t="s">
        <v>752</v>
      </c>
      <c r="H560" s="67">
        <v>4294352</v>
      </c>
      <c r="I560" s="67">
        <v>4424899044</v>
      </c>
      <c r="J560" s="67">
        <v>432740384</v>
      </c>
      <c r="K560" s="67">
        <v>2309707823</v>
      </c>
      <c r="L560" s="67">
        <v>20824592251</v>
      </c>
      <c r="M560" s="67">
        <v>12492594998</v>
      </c>
      <c r="N560" s="67">
        <v>5386093108</v>
      </c>
      <c r="O560" s="67">
        <v>0</v>
      </c>
      <c r="P560" s="67">
        <v>1415658946</v>
      </c>
      <c r="Q560" s="67">
        <v>617790965</v>
      </c>
      <c r="R560" s="67">
        <v>553835478</v>
      </c>
      <c r="S560" s="67">
        <v>0</v>
      </c>
      <c r="T560" s="67">
        <v>331437956</v>
      </c>
      <c r="U560" s="67">
        <v>97503016</v>
      </c>
      <c r="V560" s="67">
        <v>0</v>
      </c>
      <c r="W560" s="67">
        <v>0</v>
      </c>
      <c r="X560" s="67">
        <v>0</v>
      </c>
      <c r="Y560" s="67">
        <v>97503016</v>
      </c>
      <c r="Z560" s="67">
        <v>0</v>
      </c>
      <c r="AA560" s="67">
        <v>0</v>
      </c>
      <c r="AB560" s="67">
        <v>97503016</v>
      </c>
      <c r="AC560" s="67">
        <v>0</v>
      </c>
      <c r="AD560" s="67">
        <v>0</v>
      </c>
      <c r="AE560" s="67">
        <v>0</v>
      </c>
      <c r="AF560" s="67">
        <v>0</v>
      </c>
      <c r="AG560" s="67">
        <v>0</v>
      </c>
      <c r="AH560" s="67">
        <v>0</v>
      </c>
      <c r="AI560" s="67">
        <v>0</v>
      </c>
      <c r="AJ560" s="67">
        <v>0</v>
      </c>
      <c r="AK560" s="67">
        <v>0</v>
      </c>
      <c r="AL560" s="67">
        <v>0</v>
      </c>
      <c r="AM560" s="67">
        <v>2963016438</v>
      </c>
      <c r="AN560" s="67">
        <v>1181600213</v>
      </c>
      <c r="AO560" s="67">
        <v>1781698156</v>
      </c>
      <c r="AP560" s="67">
        <v>26389697969</v>
      </c>
      <c r="AQ560" s="67">
        <v>28263574497</v>
      </c>
      <c r="AR560" s="67">
        <v>6188054531</v>
      </c>
      <c r="AS560" s="67">
        <v>4990366557</v>
      </c>
      <c r="AT560" s="67">
        <v>1197687974</v>
      </c>
      <c r="AU560" s="67">
        <v>246000000</v>
      </c>
      <c r="AV560" s="67">
        <v>1313000000</v>
      </c>
      <c r="AW560" s="67">
        <v>16401642638</v>
      </c>
      <c r="AX560" s="67">
        <v>11802643087</v>
      </c>
      <c r="AY560" s="67">
        <v>5460037562</v>
      </c>
      <c r="AZ560" s="67">
        <v>6342605526</v>
      </c>
      <c r="BA560" s="67">
        <v>3586302813</v>
      </c>
      <c r="BB560" s="67">
        <v>0</v>
      </c>
      <c r="BC560" s="67">
        <v>7498530</v>
      </c>
      <c r="BD560" s="67">
        <v>410353367</v>
      </c>
      <c r="BE560" s="67">
        <v>358228720</v>
      </c>
      <c r="BF560" s="67">
        <v>0</v>
      </c>
      <c r="BG560" s="67">
        <v>236616121</v>
      </c>
      <c r="BH560" s="67">
        <v>2115111</v>
      </c>
      <c r="BI560" s="67"/>
      <c r="BJ560" s="67"/>
      <c r="BK560" s="67">
        <v>0</v>
      </c>
      <c r="BL560" s="67">
        <v>2115111</v>
      </c>
      <c r="BM560" s="67"/>
      <c r="BN560" s="67"/>
      <c r="BO560" s="67">
        <v>2115111</v>
      </c>
      <c r="BP560" s="67"/>
      <c r="BQ560" s="67"/>
      <c r="BR560" s="67"/>
      <c r="BS560" s="67"/>
      <c r="BT560" s="67"/>
      <c r="BU560" s="67"/>
      <c r="BV560" s="67"/>
      <c r="BW560" s="67"/>
      <c r="BX560" s="67"/>
      <c r="BY560" s="67"/>
      <c r="BZ560" s="67">
        <v>2185355165</v>
      </c>
      <c r="CA560" s="67">
        <v>866717003</v>
      </c>
      <c r="CB560" s="67">
        <v>1318638162</v>
      </c>
      <c r="CC560" s="67">
        <v>23710167445</v>
      </c>
      <c r="CD560" s="67">
        <v>24780000000</v>
      </c>
    </row>
    <row r="561" spans="1:82">
      <c r="A561" t="s">
        <v>739</v>
      </c>
      <c r="B561" t="s">
        <v>740</v>
      </c>
      <c r="C561" t="s">
        <v>69</v>
      </c>
      <c r="D561" t="s">
        <v>68</v>
      </c>
      <c r="E561" t="s">
        <v>153</v>
      </c>
      <c r="F561" s="67">
        <v>2007</v>
      </c>
      <c r="G561" t="s">
        <v>753</v>
      </c>
      <c r="H561" s="67">
        <v>4375569</v>
      </c>
      <c r="I561" s="67">
        <v>4487318519</v>
      </c>
      <c r="J561" s="67">
        <v>418171636</v>
      </c>
      <c r="K561" s="67">
        <v>2353957836</v>
      </c>
      <c r="L561" s="67">
        <v>20811048186</v>
      </c>
      <c r="M561" s="67">
        <v>12492594998</v>
      </c>
      <c r="N561" s="67">
        <v>5378982129</v>
      </c>
      <c r="O561" s="67">
        <v>0</v>
      </c>
      <c r="P561" s="67">
        <v>1413789925</v>
      </c>
      <c r="Q561" s="67">
        <v>616975327</v>
      </c>
      <c r="R561" s="67">
        <v>553104277</v>
      </c>
      <c r="S561" s="67">
        <v>0</v>
      </c>
      <c r="T561" s="67">
        <v>324335714</v>
      </c>
      <c r="U561" s="67">
        <v>97297221</v>
      </c>
      <c r="V561" s="67">
        <v>0</v>
      </c>
      <c r="W561" s="67">
        <v>0</v>
      </c>
      <c r="X561" s="67">
        <v>0</v>
      </c>
      <c r="Y561" s="67">
        <v>97297221</v>
      </c>
      <c r="Z561" s="67">
        <v>0</v>
      </c>
      <c r="AA561" s="67">
        <v>0</v>
      </c>
      <c r="AB561" s="67">
        <v>97297221</v>
      </c>
      <c r="AC561" s="67">
        <v>0</v>
      </c>
      <c r="AD561" s="67">
        <v>0</v>
      </c>
      <c r="AE561" s="67">
        <v>0</v>
      </c>
      <c r="AF561" s="67">
        <v>0</v>
      </c>
      <c r="AG561" s="67">
        <v>0</v>
      </c>
      <c r="AH561" s="67">
        <v>0</v>
      </c>
      <c r="AI561" s="67">
        <v>0</v>
      </c>
      <c r="AJ561" s="67">
        <v>0</v>
      </c>
      <c r="AK561" s="67">
        <v>0</v>
      </c>
      <c r="AL561" s="67">
        <v>0</v>
      </c>
      <c r="AM561" s="67">
        <v>3029543013</v>
      </c>
      <c r="AN561" s="67">
        <v>1206791317</v>
      </c>
      <c r="AO561" s="67">
        <v>1823030365</v>
      </c>
      <c r="AP561" s="67">
        <v>26478357356</v>
      </c>
      <c r="AQ561" s="67">
        <v>28403394729</v>
      </c>
      <c r="AR561" s="67">
        <v>6646681688</v>
      </c>
      <c r="AS561" s="67">
        <v>5360227168</v>
      </c>
      <c r="AT561" s="67">
        <v>1286454520</v>
      </c>
      <c r="AU561" s="67">
        <v>240000000</v>
      </c>
      <c r="AV561" s="67">
        <v>1351000000</v>
      </c>
      <c r="AW561" s="67">
        <v>18689390671</v>
      </c>
      <c r="AX561" s="67">
        <v>13450576482</v>
      </c>
      <c r="AY561" s="67">
        <v>6201789558</v>
      </c>
      <c r="AZ561" s="67">
        <v>7248786924</v>
      </c>
      <c r="BA561" s="67">
        <v>4142092903</v>
      </c>
      <c r="BB561" s="67">
        <v>0</v>
      </c>
      <c r="BC561" s="67">
        <v>7939620</v>
      </c>
      <c r="BD561" s="67">
        <v>426916356</v>
      </c>
      <c r="BE561" s="67">
        <v>416538741</v>
      </c>
      <c r="BF561" s="67">
        <v>0</v>
      </c>
      <c r="BG561" s="67">
        <v>245326570</v>
      </c>
      <c r="BH561" s="67">
        <v>1078987</v>
      </c>
      <c r="BI561" s="67"/>
      <c r="BJ561" s="67"/>
      <c r="BK561" s="67">
        <v>0</v>
      </c>
      <c r="BL561" s="67">
        <v>1078987</v>
      </c>
      <c r="BM561" s="67"/>
      <c r="BN561" s="67"/>
      <c r="BO561" s="67">
        <v>1078987</v>
      </c>
      <c r="BP561" s="67"/>
      <c r="BQ561" s="67"/>
      <c r="BR561" s="67"/>
      <c r="BS561" s="67"/>
      <c r="BT561" s="67"/>
      <c r="BU561" s="67"/>
      <c r="BV561" s="67"/>
      <c r="BW561" s="67"/>
      <c r="BX561" s="67"/>
      <c r="BY561" s="67"/>
      <c r="BZ561" s="67">
        <v>2553676471</v>
      </c>
      <c r="CA561" s="67">
        <v>1013813229</v>
      </c>
      <c r="CB561" s="67">
        <v>1539863242</v>
      </c>
      <c r="CC561" s="67">
        <v>26779827818</v>
      </c>
      <c r="CD561" s="67">
        <v>27890000000</v>
      </c>
    </row>
    <row r="562" spans="1:82">
      <c r="A562" t="s">
        <v>739</v>
      </c>
      <c r="B562" t="s">
        <v>740</v>
      </c>
      <c r="C562" t="s">
        <v>69</v>
      </c>
      <c r="D562" t="s">
        <v>68</v>
      </c>
      <c r="E562" t="s">
        <v>153</v>
      </c>
      <c r="F562" s="67">
        <v>2008</v>
      </c>
      <c r="G562" t="s">
        <v>754</v>
      </c>
      <c r="H562" s="67">
        <v>4467233</v>
      </c>
      <c r="I562" s="67">
        <v>4563583168</v>
      </c>
      <c r="J562" s="67">
        <v>452902424</v>
      </c>
      <c r="K562" s="67">
        <v>2315543378</v>
      </c>
      <c r="L562" s="67">
        <v>20700668789</v>
      </c>
      <c r="M562" s="67">
        <v>12415865048</v>
      </c>
      <c r="N562" s="67">
        <v>5371871149</v>
      </c>
      <c r="O562" s="67">
        <v>0</v>
      </c>
      <c r="P562" s="67">
        <v>1411920904</v>
      </c>
      <c r="Q562" s="67">
        <v>616159690</v>
      </c>
      <c r="R562" s="67">
        <v>552373077</v>
      </c>
      <c r="S562" s="67">
        <v>0</v>
      </c>
      <c r="T562" s="67">
        <v>310131230</v>
      </c>
      <c r="U562" s="67">
        <v>97091425</v>
      </c>
      <c r="V562" s="67">
        <v>0</v>
      </c>
      <c r="W562" s="67">
        <v>0</v>
      </c>
      <c r="X562" s="67">
        <v>0</v>
      </c>
      <c r="Y562" s="67">
        <v>97091425</v>
      </c>
      <c r="Z562" s="67">
        <v>0</v>
      </c>
      <c r="AA562" s="67">
        <v>0</v>
      </c>
      <c r="AB562" s="67">
        <v>97091425</v>
      </c>
      <c r="AC562" s="67">
        <v>0</v>
      </c>
      <c r="AD562" s="67">
        <v>0</v>
      </c>
      <c r="AE562" s="67">
        <v>0</v>
      </c>
      <c r="AF562" s="67">
        <v>0</v>
      </c>
      <c r="AG562" s="67">
        <v>0</v>
      </c>
      <c r="AH562" s="67">
        <v>0</v>
      </c>
      <c r="AI562" s="67">
        <v>0</v>
      </c>
      <c r="AJ562" s="67">
        <v>0</v>
      </c>
      <c r="AK562" s="67">
        <v>0</v>
      </c>
      <c r="AL562" s="67">
        <v>0</v>
      </c>
      <c r="AM562" s="67">
        <v>3106739345</v>
      </c>
      <c r="AN562" s="67">
        <v>1236674898</v>
      </c>
      <c r="AO562" s="67">
        <v>1870346733</v>
      </c>
      <c r="AP562" s="67">
        <v>26605675560</v>
      </c>
      <c r="AQ562" s="67">
        <v>28471660092</v>
      </c>
      <c r="AR562" s="67">
        <v>6918516964</v>
      </c>
      <c r="AS562" s="67">
        <v>5579449165</v>
      </c>
      <c r="AT562" s="67">
        <v>1339067799</v>
      </c>
      <c r="AU562" s="67">
        <v>284000000</v>
      </c>
      <c r="AV562" s="67">
        <v>1452000000</v>
      </c>
      <c r="AW562" s="67">
        <v>23281160410</v>
      </c>
      <c r="AX562" s="67">
        <v>16628971844</v>
      </c>
      <c r="AY562" s="67">
        <v>7728558590</v>
      </c>
      <c r="AZ562" s="67">
        <v>8900413254</v>
      </c>
      <c r="BA562" s="67">
        <v>5458366036</v>
      </c>
      <c r="BB562" s="67">
        <v>0</v>
      </c>
      <c r="BC562" s="67">
        <v>8674770</v>
      </c>
      <c r="BD562" s="67">
        <v>438391461</v>
      </c>
      <c r="BE562" s="67">
        <v>488484583</v>
      </c>
      <c r="BF562" s="67">
        <v>0</v>
      </c>
      <c r="BG562" s="67">
        <v>258271716</v>
      </c>
      <c r="BH562" s="67">
        <v>6827726</v>
      </c>
      <c r="BI562" s="67"/>
      <c r="BJ562" s="67"/>
      <c r="BK562" s="67">
        <v>0</v>
      </c>
      <c r="BL562" s="67">
        <v>6827726</v>
      </c>
      <c r="BM562" s="67"/>
      <c r="BN562" s="67"/>
      <c r="BO562" s="67">
        <v>6827726</v>
      </c>
      <c r="BP562" s="67"/>
      <c r="BQ562" s="67"/>
      <c r="BR562" s="67"/>
      <c r="BS562" s="67"/>
      <c r="BT562" s="67"/>
      <c r="BU562" s="67"/>
      <c r="BV562" s="67"/>
      <c r="BW562" s="67"/>
      <c r="BX562" s="67"/>
      <c r="BY562" s="67"/>
      <c r="BZ562" s="67">
        <v>3043588751</v>
      </c>
      <c r="CA562" s="67">
        <v>1209521544</v>
      </c>
      <c r="CB562" s="67">
        <v>1834067207</v>
      </c>
      <c r="CC562" s="67">
        <v>32082093852</v>
      </c>
      <c r="CD562" s="67">
        <v>33250000000</v>
      </c>
    </row>
    <row r="563" spans="1:82">
      <c r="A563" t="s">
        <v>739</v>
      </c>
      <c r="B563" t="s">
        <v>740</v>
      </c>
      <c r="C563" t="s">
        <v>69</v>
      </c>
      <c r="D563" t="s">
        <v>68</v>
      </c>
      <c r="E563" t="s">
        <v>153</v>
      </c>
      <c r="F563" s="67">
        <v>2009</v>
      </c>
      <c r="G563" t="s">
        <v>755</v>
      </c>
      <c r="H563" s="67">
        <v>4564540</v>
      </c>
      <c r="I563" s="67">
        <v>4650195982</v>
      </c>
      <c r="J563" s="67">
        <v>580761872</v>
      </c>
      <c r="K563" s="67">
        <v>1716097416</v>
      </c>
      <c r="L563" s="67">
        <v>20614648692</v>
      </c>
      <c r="M563" s="67">
        <v>12339135098</v>
      </c>
      <c r="N563" s="67">
        <v>5364760169</v>
      </c>
      <c r="O563" s="67">
        <v>0</v>
      </c>
      <c r="P563" s="67">
        <v>1410051883</v>
      </c>
      <c r="Q563" s="67">
        <v>615344053</v>
      </c>
      <c r="R563" s="67">
        <v>551641877</v>
      </c>
      <c r="S563" s="67">
        <v>0</v>
      </c>
      <c r="T563" s="67">
        <v>324335714</v>
      </c>
      <c r="U563" s="67">
        <v>96206505</v>
      </c>
      <c r="V563" s="67">
        <v>0</v>
      </c>
      <c r="W563" s="67">
        <v>0</v>
      </c>
      <c r="X563" s="67">
        <v>0</v>
      </c>
      <c r="Y563" s="67">
        <v>96206505</v>
      </c>
      <c r="Z563" s="67">
        <v>0</v>
      </c>
      <c r="AA563" s="67">
        <v>0</v>
      </c>
      <c r="AB563" s="67">
        <v>96206505</v>
      </c>
      <c r="AC563" s="67">
        <v>0</v>
      </c>
      <c r="AD563" s="67">
        <v>0</v>
      </c>
      <c r="AE563" s="67">
        <v>0</v>
      </c>
      <c r="AF563" s="67">
        <v>0</v>
      </c>
      <c r="AG563" s="67">
        <v>0</v>
      </c>
      <c r="AH563" s="67">
        <v>0</v>
      </c>
      <c r="AI563" s="67">
        <v>0</v>
      </c>
      <c r="AJ563" s="67">
        <v>0</v>
      </c>
      <c r="AK563" s="67">
        <v>0</v>
      </c>
      <c r="AL563" s="67">
        <v>0</v>
      </c>
      <c r="AM563" s="67">
        <v>3184623679</v>
      </c>
      <c r="AN563" s="67">
        <v>1266824882</v>
      </c>
      <c r="AO563" s="67">
        <v>1918087062</v>
      </c>
      <c r="AP563" s="67">
        <v>27388506054</v>
      </c>
      <c r="AQ563" s="67">
        <v>28574016211</v>
      </c>
      <c r="AR563" s="67">
        <v>5834583799</v>
      </c>
      <c r="AS563" s="67">
        <v>4705309515</v>
      </c>
      <c r="AT563" s="67">
        <v>1129274284</v>
      </c>
      <c r="AU563" s="67">
        <v>377000000</v>
      </c>
      <c r="AV563" s="67">
        <v>1114000000</v>
      </c>
      <c r="AW563" s="67">
        <v>18551104702</v>
      </c>
      <c r="AX563" s="67">
        <v>12899904096</v>
      </c>
      <c r="AY563" s="67">
        <v>5806050710</v>
      </c>
      <c r="AZ563" s="67">
        <v>7093853386</v>
      </c>
      <c r="BA563" s="67">
        <v>4420989777</v>
      </c>
      <c r="BB563" s="67">
        <v>0</v>
      </c>
      <c r="BC563" s="67">
        <v>5513625</v>
      </c>
      <c r="BD563" s="67">
        <v>444126454</v>
      </c>
      <c r="BE563" s="67">
        <v>506611856</v>
      </c>
      <c r="BF563" s="67">
        <v>0</v>
      </c>
      <c r="BG563" s="67">
        <v>273958894</v>
      </c>
      <c r="BH563" s="67">
        <v>10813676</v>
      </c>
      <c r="BI563" s="67"/>
      <c r="BJ563" s="67"/>
      <c r="BK563" s="67">
        <v>0</v>
      </c>
      <c r="BL563" s="67">
        <v>10813676</v>
      </c>
      <c r="BM563" s="67"/>
      <c r="BN563" s="67"/>
      <c r="BO563" s="67">
        <v>10813676</v>
      </c>
      <c r="BP563" s="67"/>
      <c r="BQ563" s="67"/>
      <c r="BR563" s="67"/>
      <c r="BS563" s="67"/>
      <c r="BT563" s="67"/>
      <c r="BU563" s="67"/>
      <c r="BV563" s="67"/>
      <c r="BW563" s="67"/>
      <c r="BX563" s="67"/>
      <c r="BY563" s="67"/>
      <c r="BZ563" s="67">
        <v>3139278439</v>
      </c>
      <c r="CA563" s="67">
        <v>1248703627</v>
      </c>
      <c r="CB563" s="67">
        <v>1890574812</v>
      </c>
      <c r="CC563" s="67">
        <v>26798780616</v>
      </c>
      <c r="CD563" s="67">
        <v>27540000000</v>
      </c>
    </row>
    <row r="564" spans="1:82">
      <c r="A564" t="s">
        <v>739</v>
      </c>
      <c r="B564" t="s">
        <v>740</v>
      </c>
      <c r="C564" t="s">
        <v>69</v>
      </c>
      <c r="D564" t="s">
        <v>68</v>
      </c>
      <c r="E564" t="s">
        <v>153</v>
      </c>
      <c r="F564" s="67">
        <v>2010</v>
      </c>
      <c r="G564" t="s">
        <v>756</v>
      </c>
      <c r="H564" s="67">
        <v>4660067</v>
      </c>
      <c r="I564" s="67">
        <v>4766974849</v>
      </c>
      <c r="J564" s="67">
        <v>543390622</v>
      </c>
      <c r="K564" s="67">
        <v>1810796124</v>
      </c>
      <c r="L564" s="67">
        <v>20516156402</v>
      </c>
      <c r="M564" s="67">
        <v>12262405147</v>
      </c>
      <c r="N564" s="67">
        <v>5357649189</v>
      </c>
      <c r="O564" s="67">
        <v>0</v>
      </c>
      <c r="P564" s="67">
        <v>1408182862</v>
      </c>
      <c r="Q564" s="67">
        <v>614528415</v>
      </c>
      <c r="R564" s="67">
        <v>550910677</v>
      </c>
      <c r="S564" s="67">
        <v>0</v>
      </c>
      <c r="T564" s="67">
        <v>324335714</v>
      </c>
      <c r="U564" s="67">
        <v>94951153</v>
      </c>
      <c r="V564" s="67">
        <v>0</v>
      </c>
      <c r="W564" s="67">
        <v>0</v>
      </c>
      <c r="X564" s="67">
        <v>0</v>
      </c>
      <c r="Y564" s="67">
        <v>94951153</v>
      </c>
      <c r="Z564" s="67">
        <v>0</v>
      </c>
      <c r="AA564" s="67">
        <v>0</v>
      </c>
      <c r="AB564" s="67">
        <v>94951153</v>
      </c>
      <c r="AC564" s="67">
        <v>0</v>
      </c>
      <c r="AD564" s="67">
        <v>0</v>
      </c>
      <c r="AE564" s="67">
        <v>0</v>
      </c>
      <c r="AF564" s="67">
        <v>0</v>
      </c>
      <c r="AG564" s="67">
        <v>0</v>
      </c>
      <c r="AH564" s="67">
        <v>0</v>
      </c>
      <c r="AI564" s="67">
        <v>0</v>
      </c>
      <c r="AJ564" s="67">
        <v>0</v>
      </c>
      <c r="AK564" s="67">
        <v>0</v>
      </c>
      <c r="AL564" s="67">
        <v>0</v>
      </c>
      <c r="AM564" s="67">
        <v>3251541037</v>
      </c>
      <c r="AN564" s="67">
        <v>1292726749</v>
      </c>
      <c r="AO564" s="67">
        <v>1959108888</v>
      </c>
      <c r="AP564" s="67">
        <v>27388983499</v>
      </c>
      <c r="AQ564" s="67">
        <v>28692308657</v>
      </c>
      <c r="AR564" s="67">
        <v>5540633579</v>
      </c>
      <c r="AS564" s="67">
        <v>4468252887</v>
      </c>
      <c r="AT564" s="67">
        <v>1072380693</v>
      </c>
      <c r="AU564" s="67">
        <v>358000000</v>
      </c>
      <c r="AV564" s="67">
        <v>1193000000</v>
      </c>
      <c r="AW564" s="67">
        <v>19362988636</v>
      </c>
      <c r="AX564" s="67">
        <v>13989154694</v>
      </c>
      <c r="AY564" s="67">
        <v>6255792671</v>
      </c>
      <c r="AZ564" s="67">
        <v>7733362022</v>
      </c>
      <c r="BA564" s="67">
        <v>4115443697</v>
      </c>
      <c r="BB564" s="67">
        <v>0</v>
      </c>
      <c r="BC564" s="67">
        <v>10586159</v>
      </c>
      <c r="BD564" s="67">
        <v>454625183</v>
      </c>
      <c r="BE564" s="67">
        <v>525042035</v>
      </c>
      <c r="BF564" s="67">
        <v>0</v>
      </c>
      <c r="BG564" s="67">
        <v>268136868</v>
      </c>
      <c r="BH564" s="67">
        <v>16587476</v>
      </c>
      <c r="BI564" s="67"/>
      <c r="BJ564" s="67"/>
      <c r="BK564" s="67">
        <v>0</v>
      </c>
      <c r="BL564" s="67">
        <v>16587476</v>
      </c>
      <c r="BM564" s="67"/>
      <c r="BN564" s="67"/>
      <c r="BO564" s="67">
        <v>16587476</v>
      </c>
      <c r="BP564" s="67"/>
      <c r="BQ564" s="67"/>
      <c r="BR564" s="67"/>
      <c r="BS564" s="67"/>
      <c r="BT564" s="67"/>
      <c r="BU564" s="67"/>
      <c r="BV564" s="67"/>
      <c r="BW564" s="67"/>
      <c r="BX564" s="67"/>
      <c r="BY564" s="67"/>
      <c r="BZ564" s="67">
        <v>3249441253</v>
      </c>
      <c r="CA564" s="67">
        <v>1292345064</v>
      </c>
      <c r="CB564" s="67">
        <v>1957096189</v>
      </c>
      <c r="CC564" s="67">
        <v>27334650945</v>
      </c>
      <c r="CD564" s="67">
        <v>28170000000</v>
      </c>
    </row>
    <row r="565" spans="1:82">
      <c r="A565" t="s">
        <v>739</v>
      </c>
      <c r="B565" t="s">
        <v>740</v>
      </c>
      <c r="C565" t="s">
        <v>69</v>
      </c>
      <c r="D565" t="s">
        <v>68</v>
      </c>
      <c r="E565" t="s">
        <v>153</v>
      </c>
      <c r="F565" s="67">
        <v>2011</v>
      </c>
      <c r="G565" t="s">
        <v>757</v>
      </c>
      <c r="H565" s="67">
        <v>4732022</v>
      </c>
      <c r="I565" s="67">
        <v>4837149135</v>
      </c>
      <c r="J565" s="67">
        <v>511477659</v>
      </c>
      <c r="K565" s="67">
        <v>1712925179</v>
      </c>
      <c r="L565" s="67">
        <v>20415915598</v>
      </c>
      <c r="M565" s="67">
        <v>12180879575</v>
      </c>
      <c r="N565" s="67">
        <v>5350538210</v>
      </c>
      <c r="O565" s="67">
        <v>0</v>
      </c>
      <c r="P565" s="67">
        <v>1406313840</v>
      </c>
      <c r="Q565" s="67">
        <v>613712778</v>
      </c>
      <c r="R565" s="67">
        <v>550179476</v>
      </c>
      <c r="S565" s="67">
        <v>0</v>
      </c>
      <c r="T565" s="67">
        <v>330254249</v>
      </c>
      <c r="U565" s="67">
        <v>93716381</v>
      </c>
      <c r="V565" s="67">
        <v>0</v>
      </c>
      <c r="W565" s="67">
        <v>0</v>
      </c>
      <c r="X565" s="67">
        <v>0</v>
      </c>
      <c r="Y565" s="67">
        <v>93716381</v>
      </c>
      <c r="Z565" s="67">
        <v>0</v>
      </c>
      <c r="AA565" s="67">
        <v>0</v>
      </c>
      <c r="AB565" s="67">
        <v>93716381</v>
      </c>
      <c r="AC565" s="67">
        <v>0</v>
      </c>
      <c r="AD565" s="67">
        <v>0</v>
      </c>
      <c r="AE565" s="67">
        <v>0</v>
      </c>
      <c r="AF565" s="67">
        <v>0</v>
      </c>
      <c r="AG565" s="67">
        <v>0</v>
      </c>
      <c r="AH565" s="67">
        <v>0</v>
      </c>
      <c r="AI565" s="67">
        <v>0</v>
      </c>
      <c r="AJ565" s="67">
        <v>0</v>
      </c>
      <c r="AK565" s="67">
        <v>0</v>
      </c>
      <c r="AL565" s="67">
        <v>0</v>
      </c>
      <c r="AM565" s="67">
        <v>3312514536</v>
      </c>
      <c r="AN565" s="67">
        <v>1314021516</v>
      </c>
      <c r="AO565" s="67">
        <v>1998800436</v>
      </c>
      <c r="AP565" s="67">
        <v>27508352538</v>
      </c>
      <c r="AQ565" s="67">
        <v>28733696161</v>
      </c>
      <c r="AR565" s="67">
        <v>5362610289</v>
      </c>
      <c r="AS565" s="67">
        <v>4324685717</v>
      </c>
      <c r="AT565" s="67">
        <v>1037924572</v>
      </c>
      <c r="AU565" s="67">
        <v>341000000</v>
      </c>
      <c r="AV565" s="67">
        <v>1142000000</v>
      </c>
      <c r="AW565" s="67">
        <v>22179873330</v>
      </c>
      <c r="AX565" s="67">
        <v>15801682733</v>
      </c>
      <c r="AY565" s="67">
        <v>6839761770</v>
      </c>
      <c r="AZ565" s="67">
        <v>8961920962</v>
      </c>
      <c r="BA565" s="67">
        <v>5006557032</v>
      </c>
      <c r="BB565" s="67">
        <v>0</v>
      </c>
      <c r="BC565" s="67">
        <v>11027250</v>
      </c>
      <c r="BD565" s="67">
        <v>468895908</v>
      </c>
      <c r="BE565" s="67">
        <v>597427637</v>
      </c>
      <c r="BF565" s="67">
        <v>0</v>
      </c>
      <c r="BG565" s="67">
        <v>294282770</v>
      </c>
      <c r="BH565" s="67">
        <v>13653715</v>
      </c>
      <c r="BI565" s="67"/>
      <c r="BJ565" s="67"/>
      <c r="BK565" s="67">
        <v>0</v>
      </c>
      <c r="BL565" s="67">
        <v>13653715</v>
      </c>
      <c r="BM565" s="67"/>
      <c r="BN565" s="67"/>
      <c r="BO565" s="67">
        <v>13653715</v>
      </c>
      <c r="BP565" s="67"/>
      <c r="BQ565" s="67"/>
      <c r="BR565" s="67"/>
      <c r="BS565" s="67"/>
      <c r="BT565" s="67"/>
      <c r="BU565" s="67"/>
      <c r="BV565" s="67"/>
      <c r="BW565" s="67"/>
      <c r="BX565" s="67"/>
      <c r="BY565" s="67"/>
      <c r="BZ565" s="67">
        <v>3788505056</v>
      </c>
      <c r="CA565" s="67">
        <v>1506519480</v>
      </c>
      <c r="CB565" s="67">
        <v>2281985576</v>
      </c>
      <c r="CC565" s="67">
        <v>30543642391</v>
      </c>
      <c r="CD565" s="67">
        <v>31340000000</v>
      </c>
    </row>
    <row r="566" spans="1:82">
      <c r="A566" t="s">
        <v>739</v>
      </c>
      <c r="B566" t="s">
        <v>740</v>
      </c>
      <c r="C566" t="s">
        <v>69</v>
      </c>
      <c r="D566" t="s">
        <v>68</v>
      </c>
      <c r="E566" t="s">
        <v>153</v>
      </c>
      <c r="F566" s="67">
        <v>2012</v>
      </c>
      <c r="G566" t="s">
        <v>758</v>
      </c>
      <c r="H566" s="67">
        <v>4773306</v>
      </c>
      <c r="I566" s="67">
        <v>4862322664</v>
      </c>
      <c r="J566" s="67">
        <v>429453494</v>
      </c>
      <c r="K566" s="67">
        <v>1690795377</v>
      </c>
      <c r="L566" s="67">
        <v>20417873698</v>
      </c>
      <c r="M566" s="67">
        <v>12180879575</v>
      </c>
      <c r="N566" s="67">
        <v>5343427230</v>
      </c>
      <c r="O566" s="67">
        <v>0</v>
      </c>
      <c r="P566" s="67">
        <v>1404444819</v>
      </c>
      <c r="Q566" s="67">
        <v>612897140</v>
      </c>
      <c r="R566" s="67">
        <v>549448276</v>
      </c>
      <c r="S566" s="67">
        <v>0</v>
      </c>
      <c r="T566" s="67">
        <v>342091319</v>
      </c>
      <c r="U566" s="67">
        <v>92625665</v>
      </c>
      <c r="V566" s="67">
        <v>0</v>
      </c>
      <c r="W566" s="67">
        <v>0</v>
      </c>
      <c r="X566" s="67">
        <v>0</v>
      </c>
      <c r="Y566" s="67">
        <v>92625665</v>
      </c>
      <c r="Z566" s="67">
        <v>0</v>
      </c>
      <c r="AA566" s="67">
        <v>0</v>
      </c>
      <c r="AB566" s="67">
        <v>92625665</v>
      </c>
      <c r="AC566" s="67">
        <v>0</v>
      </c>
      <c r="AD566" s="67">
        <v>0</v>
      </c>
      <c r="AE566" s="67">
        <v>0</v>
      </c>
      <c r="AF566" s="67">
        <v>0</v>
      </c>
      <c r="AG566" s="67">
        <v>0</v>
      </c>
      <c r="AH566" s="67">
        <v>0</v>
      </c>
      <c r="AI566" s="67">
        <v>0</v>
      </c>
      <c r="AJ566" s="67">
        <v>0</v>
      </c>
      <c r="AK566" s="67">
        <v>0</v>
      </c>
      <c r="AL566" s="67">
        <v>0</v>
      </c>
      <c r="AM566" s="67">
        <v>3334666282</v>
      </c>
      <c r="AN566" s="67">
        <v>1320755448</v>
      </c>
      <c r="AO566" s="67">
        <v>2014230426</v>
      </c>
      <c r="AP566" s="67">
        <v>27529214337</v>
      </c>
      <c r="AQ566" s="67">
        <v>28779632881</v>
      </c>
      <c r="AR566" s="67">
        <v>5093354063</v>
      </c>
      <c r="AS566" s="67">
        <v>4107543600</v>
      </c>
      <c r="AT566" s="67">
        <v>985810464</v>
      </c>
      <c r="AU566" s="67">
        <v>302000000</v>
      </c>
      <c r="AV566" s="67">
        <v>1189000000</v>
      </c>
      <c r="AW566" s="67">
        <v>28398912447</v>
      </c>
      <c r="AX566" s="67">
        <v>21353031379</v>
      </c>
      <c r="AY566" s="67">
        <v>9447724011</v>
      </c>
      <c r="AZ566" s="67">
        <v>11905307368</v>
      </c>
      <c r="BA566" s="67">
        <v>5605624675</v>
      </c>
      <c r="BB566" s="67">
        <v>0</v>
      </c>
      <c r="BC566" s="67">
        <v>11027250</v>
      </c>
      <c r="BD566" s="67">
        <v>488265223</v>
      </c>
      <c r="BE566" s="67">
        <v>615106477</v>
      </c>
      <c r="BF566" s="67">
        <v>0</v>
      </c>
      <c r="BG566" s="67">
        <v>325857443</v>
      </c>
      <c r="BH566" s="67">
        <v>10775377</v>
      </c>
      <c r="BI566" s="67"/>
      <c r="BJ566" s="67"/>
      <c r="BK566" s="67">
        <v>0</v>
      </c>
      <c r="BL566" s="67">
        <v>10775377</v>
      </c>
      <c r="BM566" s="67"/>
      <c r="BN566" s="67"/>
      <c r="BO566" s="67">
        <v>10775377</v>
      </c>
      <c r="BP566" s="67"/>
      <c r="BQ566" s="67"/>
      <c r="BR566" s="67"/>
      <c r="BS566" s="67"/>
      <c r="BT566" s="67"/>
      <c r="BU566" s="67"/>
      <c r="BV566" s="67"/>
      <c r="BW566" s="67"/>
      <c r="BX566" s="67"/>
      <c r="BY566" s="67"/>
      <c r="BZ566" s="67">
        <v>3884781643</v>
      </c>
      <c r="CA566" s="67">
        <v>1543718607</v>
      </c>
      <c r="CB566" s="67">
        <v>2341063036</v>
      </c>
      <c r="CC566" s="67">
        <v>36500823530</v>
      </c>
      <c r="CD566" s="67">
        <v>37390000000</v>
      </c>
    </row>
    <row r="567" spans="1:82">
      <c r="A567" t="s">
        <v>739</v>
      </c>
      <c r="B567" t="s">
        <v>740</v>
      </c>
      <c r="C567" t="s">
        <v>69</v>
      </c>
      <c r="D567" t="s">
        <v>68</v>
      </c>
      <c r="E567" t="s">
        <v>153</v>
      </c>
      <c r="F567" s="67">
        <v>2013</v>
      </c>
      <c r="G567" t="s">
        <v>759</v>
      </c>
      <c r="H567" s="67">
        <v>4802428</v>
      </c>
      <c r="I567" s="67">
        <v>4766568971</v>
      </c>
      <c r="J567" s="67">
        <v>465199204</v>
      </c>
      <c r="K567" s="67">
        <v>1552436201</v>
      </c>
      <c r="L567" s="67">
        <v>20402571133</v>
      </c>
      <c r="M567" s="67">
        <v>12180879575</v>
      </c>
      <c r="N567" s="67">
        <v>5336316250</v>
      </c>
      <c r="O567" s="67">
        <v>0</v>
      </c>
      <c r="P567" s="67">
        <v>1402575798</v>
      </c>
      <c r="Q567" s="67">
        <v>612081503</v>
      </c>
      <c r="R567" s="67">
        <v>548717076</v>
      </c>
      <c r="S567" s="67">
        <v>0</v>
      </c>
      <c r="T567" s="67">
        <v>329070542</v>
      </c>
      <c r="U567" s="67">
        <v>91493790</v>
      </c>
      <c r="V567" s="67">
        <v>0</v>
      </c>
      <c r="W567" s="67">
        <v>0</v>
      </c>
      <c r="X567" s="67">
        <v>0</v>
      </c>
      <c r="Y567" s="67">
        <v>91493790</v>
      </c>
      <c r="Z567" s="67">
        <v>0</v>
      </c>
      <c r="AA567" s="67">
        <v>0</v>
      </c>
      <c r="AB567" s="67">
        <v>91493790</v>
      </c>
      <c r="AC567" s="67">
        <v>0</v>
      </c>
      <c r="AD567" s="67">
        <v>0</v>
      </c>
      <c r="AE567" s="67">
        <v>0</v>
      </c>
      <c r="AF567" s="67">
        <v>0</v>
      </c>
      <c r="AG567" s="67">
        <v>0</v>
      </c>
      <c r="AH567" s="67">
        <v>0</v>
      </c>
      <c r="AI567" s="67">
        <v>0</v>
      </c>
      <c r="AJ567" s="67">
        <v>0</v>
      </c>
      <c r="AK567" s="67">
        <v>0</v>
      </c>
      <c r="AL567" s="67">
        <v>0</v>
      </c>
      <c r="AM567" s="67">
        <v>3342203168</v>
      </c>
      <c r="AN567" s="67">
        <v>1323264377</v>
      </c>
      <c r="AO567" s="67">
        <v>2019266520</v>
      </c>
      <c r="AP567" s="67">
        <v>27596224464</v>
      </c>
      <c r="AQ567" s="67">
        <v>28689248644</v>
      </c>
      <c r="AR567" s="67">
        <v>5257641053</v>
      </c>
      <c r="AS567" s="67">
        <v>4240033107</v>
      </c>
      <c r="AT567" s="67">
        <v>1017607946</v>
      </c>
      <c r="AU567" s="67">
        <v>350000000</v>
      </c>
      <c r="AV567" s="67">
        <v>1168000000</v>
      </c>
      <c r="AW567" s="67">
        <v>28526750339</v>
      </c>
      <c r="AX567" s="67">
        <v>21933552744</v>
      </c>
      <c r="AY567" s="67">
        <v>9656387367</v>
      </c>
      <c r="AZ567" s="67">
        <v>12277165377</v>
      </c>
      <c r="BA567" s="67">
        <v>5322047367</v>
      </c>
      <c r="BB567" s="67">
        <v>0</v>
      </c>
      <c r="BC567" s="67">
        <v>11468340</v>
      </c>
      <c r="BD567" s="67">
        <v>516815802</v>
      </c>
      <c r="BE567" s="67">
        <v>414512867</v>
      </c>
      <c r="BF567" s="67">
        <v>0</v>
      </c>
      <c r="BG567" s="67">
        <v>328353219</v>
      </c>
      <c r="BH567" s="67">
        <v>13086979</v>
      </c>
      <c r="BI567" s="67"/>
      <c r="BJ567" s="67"/>
      <c r="BK567" s="67">
        <v>0</v>
      </c>
      <c r="BL567" s="67">
        <v>13086979</v>
      </c>
      <c r="BM567" s="67"/>
      <c r="BN567" s="67"/>
      <c r="BO567" s="67">
        <v>13086979</v>
      </c>
      <c r="BP567" s="67"/>
      <c r="BQ567" s="67"/>
      <c r="BR567" s="67"/>
      <c r="BS567" s="67"/>
      <c r="BT567" s="67"/>
      <c r="BU567" s="67"/>
      <c r="BV567" s="67"/>
      <c r="BW567" s="67"/>
      <c r="BX567" s="67"/>
      <c r="BY567" s="67"/>
      <c r="BZ567" s="67">
        <v>2632811144</v>
      </c>
      <c r="CA567" s="67">
        <v>1058239430</v>
      </c>
      <c r="CB567" s="67">
        <v>1574571714</v>
      </c>
      <c r="CC567" s="67">
        <v>35612289514</v>
      </c>
      <c r="CD567" s="67">
        <v>36430000000</v>
      </c>
    </row>
    <row r="568" spans="1:82">
      <c r="A568" t="s">
        <v>739</v>
      </c>
      <c r="B568" t="s">
        <v>740</v>
      </c>
      <c r="C568" t="s">
        <v>69</v>
      </c>
      <c r="D568" t="s">
        <v>68</v>
      </c>
      <c r="E568" t="s">
        <v>153</v>
      </c>
      <c r="F568" s="67">
        <v>2014</v>
      </c>
      <c r="G568" t="s">
        <v>760</v>
      </c>
      <c r="H568" s="67">
        <v>4798734</v>
      </c>
      <c r="I568" s="67">
        <v>4807567505</v>
      </c>
      <c r="J568" s="67">
        <v>466187797</v>
      </c>
      <c r="K568" s="67">
        <v>1629922099</v>
      </c>
      <c r="L568" s="67">
        <v>20396466371</v>
      </c>
      <c r="M568" s="67">
        <v>12180879575</v>
      </c>
      <c r="N568" s="67">
        <v>5329205270</v>
      </c>
      <c r="O568" s="67">
        <v>0</v>
      </c>
      <c r="P568" s="67">
        <v>1400706777</v>
      </c>
      <c r="Q568" s="67">
        <v>611265865</v>
      </c>
      <c r="R568" s="67">
        <v>547985875</v>
      </c>
      <c r="S568" s="67">
        <v>0</v>
      </c>
      <c r="T568" s="67">
        <v>330254249</v>
      </c>
      <c r="U568" s="67">
        <v>90259018</v>
      </c>
      <c r="V568" s="67">
        <v>0</v>
      </c>
      <c r="W568" s="67">
        <v>0</v>
      </c>
      <c r="X568" s="67">
        <v>0</v>
      </c>
      <c r="Y568" s="67">
        <v>90259018</v>
      </c>
      <c r="Z568" s="67">
        <v>0</v>
      </c>
      <c r="AA568" s="67">
        <v>0</v>
      </c>
      <c r="AB568" s="67">
        <v>90259018</v>
      </c>
      <c r="AC568" s="67">
        <v>0</v>
      </c>
      <c r="AD568" s="67">
        <v>0</v>
      </c>
      <c r="AE568" s="67">
        <v>0</v>
      </c>
      <c r="AF568" s="67">
        <v>0</v>
      </c>
      <c r="AG568" s="67">
        <v>0</v>
      </c>
      <c r="AH568" s="67">
        <v>0</v>
      </c>
      <c r="AI568" s="67">
        <v>0</v>
      </c>
      <c r="AJ568" s="67">
        <v>0</v>
      </c>
      <c r="AK568" s="67">
        <v>0</v>
      </c>
      <c r="AL568" s="67">
        <v>0</v>
      </c>
      <c r="AM568" s="67">
        <v>3310384279</v>
      </c>
      <c r="AN568" s="67">
        <v>1311463300</v>
      </c>
      <c r="AO568" s="67">
        <v>1999221761</v>
      </c>
      <c r="AP568" s="67">
        <v>27529179453</v>
      </c>
      <c r="AQ568" s="67">
        <v>28698876846</v>
      </c>
      <c r="AR568" s="67">
        <v>5628791238</v>
      </c>
      <c r="AS568" s="67">
        <v>4539347772</v>
      </c>
      <c r="AT568" s="67">
        <v>1089443465</v>
      </c>
      <c r="AU568" s="67">
        <v>403000000</v>
      </c>
      <c r="AV568" s="67">
        <v>1409000000</v>
      </c>
      <c r="AW568" s="67">
        <v>25311528985</v>
      </c>
      <c r="AX568" s="67">
        <v>17512995153</v>
      </c>
      <c r="AY568" s="67">
        <v>8101119780</v>
      </c>
      <c r="AZ568" s="67">
        <v>9411875373</v>
      </c>
      <c r="BA568" s="67">
        <v>5215523618</v>
      </c>
      <c r="BB568" s="67">
        <v>0</v>
      </c>
      <c r="BC568" s="67">
        <v>1254494575</v>
      </c>
      <c r="BD568" s="67">
        <v>536072115</v>
      </c>
      <c r="BE568" s="67">
        <v>464324002</v>
      </c>
      <c r="BF568" s="67">
        <v>0</v>
      </c>
      <c r="BG568" s="67">
        <v>328119522</v>
      </c>
      <c r="BH568" s="67">
        <v>9872033</v>
      </c>
      <c r="BI568" s="67"/>
      <c r="BJ568" s="67"/>
      <c r="BK568" s="67">
        <v>0</v>
      </c>
      <c r="BL568" s="67">
        <v>9872033</v>
      </c>
      <c r="BM568" s="67"/>
      <c r="BN568" s="67"/>
      <c r="BO568" s="67">
        <v>9872033</v>
      </c>
      <c r="BP568" s="67"/>
      <c r="BQ568" s="67"/>
      <c r="BR568" s="67"/>
      <c r="BS568" s="67"/>
      <c r="BT568" s="67"/>
      <c r="BU568" s="67"/>
      <c r="BV568" s="67"/>
      <c r="BW568" s="67"/>
      <c r="BX568" s="67"/>
      <c r="BY568" s="67"/>
      <c r="BZ568" s="67">
        <v>2913569616</v>
      </c>
      <c r="CA568" s="67">
        <v>1177696483</v>
      </c>
      <c r="CB568" s="67">
        <v>1735873132</v>
      </c>
      <c r="CC568" s="67">
        <v>32857761871</v>
      </c>
      <c r="CD568" s="67">
        <v>33860000000</v>
      </c>
    </row>
    <row r="569" spans="1:82">
      <c r="A569" t="s">
        <v>739</v>
      </c>
      <c r="B569" t="s">
        <v>740</v>
      </c>
      <c r="C569" t="s">
        <v>69</v>
      </c>
      <c r="D569" t="s">
        <v>68</v>
      </c>
      <c r="E569" t="s">
        <v>153</v>
      </c>
      <c r="F569" s="67">
        <v>2015</v>
      </c>
      <c r="G569" t="s">
        <v>761</v>
      </c>
      <c r="H569" s="67">
        <v>4819333</v>
      </c>
      <c r="I569" s="67">
        <v>4868655029</v>
      </c>
      <c r="J569" s="67">
        <v>410683914</v>
      </c>
      <c r="K569" s="67">
        <v>1908539413</v>
      </c>
      <c r="L569" s="67">
        <v>20389900032</v>
      </c>
      <c r="M569" s="67">
        <v>12180879575</v>
      </c>
      <c r="N569" s="67">
        <v>5322094290</v>
      </c>
      <c r="O569" s="67">
        <v>0</v>
      </c>
      <c r="P569" s="67">
        <v>1398837756</v>
      </c>
      <c r="Q569" s="67">
        <v>610450228</v>
      </c>
      <c r="R569" s="67">
        <v>547254675</v>
      </c>
      <c r="S569" s="67">
        <v>0</v>
      </c>
      <c r="T569" s="67">
        <v>332621663</v>
      </c>
      <c r="U569" s="67">
        <v>89024245</v>
      </c>
      <c r="V569" s="67">
        <v>0</v>
      </c>
      <c r="W569" s="67">
        <v>0</v>
      </c>
      <c r="X569" s="67">
        <v>0</v>
      </c>
      <c r="Y569" s="67">
        <v>89024245</v>
      </c>
      <c r="Z569" s="67">
        <v>0</v>
      </c>
      <c r="AA569" s="67">
        <v>0</v>
      </c>
      <c r="AB569" s="67">
        <v>89024245</v>
      </c>
      <c r="AC569" s="67">
        <v>0</v>
      </c>
      <c r="AD569" s="67">
        <v>0</v>
      </c>
      <c r="AE569" s="67">
        <v>0</v>
      </c>
      <c r="AF569" s="67">
        <v>0</v>
      </c>
      <c r="AG569" s="67">
        <v>0</v>
      </c>
      <c r="AH569" s="67">
        <v>0</v>
      </c>
      <c r="AI569" s="67">
        <v>0</v>
      </c>
      <c r="AJ569" s="67">
        <v>0</v>
      </c>
      <c r="AK569" s="67">
        <v>0</v>
      </c>
      <c r="AL569" s="67">
        <v>0</v>
      </c>
      <c r="AM569" s="67">
        <v>3311673264</v>
      </c>
      <c r="AN569" s="67">
        <v>1312919280</v>
      </c>
      <c r="AO569" s="67">
        <v>1999031711</v>
      </c>
      <c r="AP569" s="67">
        <v>27259258066</v>
      </c>
      <c r="AQ569" s="67">
        <v>28750170968</v>
      </c>
      <c r="AR569" s="67">
        <v>4665825332</v>
      </c>
      <c r="AS569" s="67">
        <v>3762762364</v>
      </c>
      <c r="AT569" s="67">
        <v>903062967</v>
      </c>
      <c r="AU569" s="67">
        <v>360000000</v>
      </c>
      <c r="AV569" s="67">
        <v>1673000000</v>
      </c>
      <c r="AW569" s="67">
        <v>23011941148</v>
      </c>
      <c r="AX569" s="67">
        <v>15210528283</v>
      </c>
      <c r="AY569" s="67">
        <v>7064569647</v>
      </c>
      <c r="AZ569" s="67">
        <v>8145958635</v>
      </c>
      <c r="BA569" s="67">
        <v>5262766777</v>
      </c>
      <c r="BB569" s="67">
        <v>0</v>
      </c>
      <c r="BC569" s="67">
        <v>1277827976</v>
      </c>
      <c r="BD569" s="67">
        <v>546210630</v>
      </c>
      <c r="BE569" s="67">
        <v>415562074</v>
      </c>
      <c r="BF569" s="67">
        <v>0</v>
      </c>
      <c r="BG569" s="67">
        <v>299045408</v>
      </c>
      <c r="BH569" s="67">
        <v>7215031</v>
      </c>
      <c r="BI569" s="67"/>
      <c r="BJ569" s="67"/>
      <c r="BK569" s="67">
        <v>0</v>
      </c>
      <c r="BL569" s="67">
        <v>7215031</v>
      </c>
      <c r="BM569" s="67"/>
      <c r="BN569" s="67"/>
      <c r="BO569" s="67">
        <v>7215031</v>
      </c>
      <c r="BP569" s="67"/>
      <c r="BQ569" s="67"/>
      <c r="BR569" s="67"/>
      <c r="BS569" s="67"/>
      <c r="BT569" s="67"/>
      <c r="BU569" s="67"/>
      <c r="BV569" s="67"/>
      <c r="BW569" s="67"/>
      <c r="BX569" s="67"/>
      <c r="BY569" s="67"/>
      <c r="BZ569" s="67">
        <v>2701235693</v>
      </c>
      <c r="CA569" s="67">
        <v>1080371664</v>
      </c>
      <c r="CB569" s="67">
        <v>1620864029</v>
      </c>
      <c r="CC569" s="67">
        <v>29073217204</v>
      </c>
      <c r="CD569" s="67">
        <v>30390000000</v>
      </c>
    </row>
    <row r="570" spans="1:82">
      <c r="A570" t="s">
        <v>739</v>
      </c>
      <c r="B570" t="s">
        <v>740</v>
      </c>
      <c r="C570" t="s">
        <v>69</v>
      </c>
      <c r="D570" t="s">
        <v>68</v>
      </c>
      <c r="E570" t="s">
        <v>153</v>
      </c>
      <c r="F570" s="67">
        <v>2016</v>
      </c>
      <c r="G570" t="s">
        <v>762</v>
      </c>
      <c r="H570" s="67">
        <v>4904177</v>
      </c>
      <c r="I570" s="67">
        <v>4973289778</v>
      </c>
      <c r="J570" s="67">
        <v>417419621</v>
      </c>
      <c r="K570" s="67">
        <v>2042529862</v>
      </c>
      <c r="L570" s="67">
        <v>20376602901</v>
      </c>
      <c r="M570" s="67">
        <v>12180879575</v>
      </c>
      <c r="N570" s="67">
        <v>5314983311</v>
      </c>
      <c r="O570" s="67">
        <v>0</v>
      </c>
      <c r="P570" s="67">
        <v>1396968735</v>
      </c>
      <c r="Q570" s="67">
        <v>609634591</v>
      </c>
      <c r="R570" s="67">
        <v>546523475</v>
      </c>
      <c r="S570" s="67">
        <v>0</v>
      </c>
      <c r="T570" s="67">
        <v>327058240</v>
      </c>
      <c r="U570" s="67">
        <v>87789473</v>
      </c>
      <c r="V570" s="67">
        <v>0</v>
      </c>
      <c r="W570" s="67">
        <v>0</v>
      </c>
      <c r="X570" s="67">
        <v>0</v>
      </c>
      <c r="Y570" s="67">
        <v>87789473</v>
      </c>
      <c r="Z570" s="67">
        <v>0</v>
      </c>
      <c r="AA570" s="67">
        <v>0</v>
      </c>
      <c r="AB570" s="67">
        <v>87789473</v>
      </c>
      <c r="AC570" s="67">
        <v>0</v>
      </c>
      <c r="AD570" s="67">
        <v>0</v>
      </c>
      <c r="AE570" s="67">
        <v>0</v>
      </c>
      <c r="AF570" s="67">
        <v>0</v>
      </c>
      <c r="AG570" s="67">
        <v>0</v>
      </c>
      <c r="AH570" s="67">
        <v>0</v>
      </c>
      <c r="AI570" s="67">
        <v>0</v>
      </c>
      <c r="AJ570" s="67">
        <v>0</v>
      </c>
      <c r="AK570" s="67">
        <v>0</v>
      </c>
      <c r="AL570" s="67">
        <v>0</v>
      </c>
      <c r="AM570" s="67">
        <v>3392311293</v>
      </c>
      <c r="AN570" s="67">
        <v>1348902092</v>
      </c>
      <c r="AO570" s="67">
        <v>2043633341</v>
      </c>
      <c r="AP570" s="67">
        <v>27272085076</v>
      </c>
      <c r="AQ570" s="67">
        <v>28889350105</v>
      </c>
      <c r="AR570" s="67">
        <v>4780048941</v>
      </c>
      <c r="AS570" s="67">
        <v>3854878178</v>
      </c>
      <c r="AT570" s="67">
        <v>925170763</v>
      </c>
      <c r="AU570" s="67">
        <v>384000000</v>
      </c>
      <c r="AV570" s="67">
        <v>1879000000</v>
      </c>
      <c r="AW570" s="67">
        <v>24308632795</v>
      </c>
      <c r="AX570" s="67">
        <v>15899720985</v>
      </c>
      <c r="AY570" s="67">
        <v>7369414717</v>
      </c>
      <c r="AZ570" s="67">
        <v>8530306268</v>
      </c>
      <c r="BA570" s="67">
        <v>5824505714</v>
      </c>
      <c r="BB570" s="67">
        <v>0</v>
      </c>
      <c r="BC570" s="67">
        <v>1284945935</v>
      </c>
      <c r="BD570" s="67">
        <v>559361978</v>
      </c>
      <c r="BE570" s="67">
        <v>447220678</v>
      </c>
      <c r="BF570" s="67">
        <v>0</v>
      </c>
      <c r="BG570" s="67">
        <v>292877505</v>
      </c>
      <c r="BH570" s="67">
        <v>14683226</v>
      </c>
      <c r="BI570" s="67"/>
      <c r="BJ570" s="67"/>
      <c r="BK570" s="67">
        <v>0</v>
      </c>
      <c r="BL570" s="67">
        <v>14683226</v>
      </c>
      <c r="BM570" s="67"/>
      <c r="BN570" s="67"/>
      <c r="BO570" s="67">
        <v>14683226</v>
      </c>
      <c r="BP570" s="67"/>
      <c r="BQ570" s="67"/>
      <c r="BR570" s="67"/>
      <c r="BS570" s="67"/>
      <c r="BT570" s="67"/>
      <c r="BU570" s="67"/>
      <c r="BV570" s="67"/>
      <c r="BW570" s="67"/>
      <c r="BX570" s="67"/>
      <c r="BY570" s="67"/>
      <c r="BZ570" s="67">
        <v>2922099434</v>
      </c>
      <c r="CA570" s="67">
        <v>1172430762</v>
      </c>
      <c r="CB570" s="67">
        <v>1749668672</v>
      </c>
      <c r="CC570" s="67">
        <v>30530464395</v>
      </c>
      <c r="CD570" s="67">
        <v>32030000000</v>
      </c>
    </row>
    <row r="571" spans="1:82">
      <c r="A571" t="s">
        <v>739</v>
      </c>
      <c r="B571" t="s">
        <v>740</v>
      </c>
      <c r="C571" t="s">
        <v>69</v>
      </c>
      <c r="D571" t="s">
        <v>68</v>
      </c>
      <c r="E571" t="s">
        <v>153</v>
      </c>
      <c r="F571" s="67">
        <v>2017</v>
      </c>
      <c r="G571" t="s">
        <v>763</v>
      </c>
      <c r="H571" s="67">
        <v>4996741</v>
      </c>
      <c r="I571" s="67">
        <v>5122412929</v>
      </c>
      <c r="J571" s="67">
        <v>583265217</v>
      </c>
      <c r="K571" s="67">
        <v>2184896897</v>
      </c>
      <c r="L571" s="67">
        <v>20368458796</v>
      </c>
      <c r="M571" s="67">
        <v>12180879575</v>
      </c>
      <c r="N571" s="67">
        <v>5307872331</v>
      </c>
      <c r="O571" s="67">
        <v>0</v>
      </c>
      <c r="P571" s="67">
        <v>1395099713</v>
      </c>
      <c r="Q571" s="67">
        <v>608818953</v>
      </c>
      <c r="R571" s="67">
        <v>545792274</v>
      </c>
      <c r="S571" s="67">
        <v>0</v>
      </c>
      <c r="T571" s="67">
        <v>329425654</v>
      </c>
      <c r="U571" s="67">
        <v>86554700</v>
      </c>
      <c r="V571" s="67">
        <v>0</v>
      </c>
      <c r="W571" s="67">
        <v>0</v>
      </c>
      <c r="X571" s="67">
        <v>0</v>
      </c>
      <c r="Y571" s="67">
        <v>86554700</v>
      </c>
      <c r="Z571" s="67">
        <v>0</v>
      </c>
      <c r="AA571" s="67">
        <v>0</v>
      </c>
      <c r="AB571" s="67">
        <v>86554700</v>
      </c>
      <c r="AC571" s="67">
        <v>0</v>
      </c>
      <c r="AD571" s="67">
        <v>0</v>
      </c>
      <c r="AE571" s="67">
        <v>0</v>
      </c>
      <c r="AF571" s="67">
        <v>0</v>
      </c>
      <c r="AG571" s="67">
        <v>0</v>
      </c>
      <c r="AH571" s="67">
        <v>0</v>
      </c>
      <c r="AI571" s="67">
        <v>0</v>
      </c>
      <c r="AJ571" s="67">
        <v>0</v>
      </c>
      <c r="AK571" s="67">
        <v>0</v>
      </c>
      <c r="AL571" s="67">
        <v>0</v>
      </c>
      <c r="AM571" s="67">
        <v>3478332728</v>
      </c>
      <c r="AN571" s="67">
        <v>1388597322</v>
      </c>
      <c r="AO571" s="67">
        <v>2089855612</v>
      </c>
      <c r="AP571" s="67">
        <v>27469312252</v>
      </c>
      <c r="AQ571" s="67">
        <v>29080956924</v>
      </c>
      <c r="AR571" s="67">
        <v>4977155082</v>
      </c>
      <c r="AS571" s="67">
        <v>4013834744</v>
      </c>
      <c r="AT571" s="67">
        <v>963320338</v>
      </c>
      <c r="AU571" s="67">
        <v>559000000</v>
      </c>
      <c r="AV571" s="67">
        <v>2094000000</v>
      </c>
      <c r="AW571" s="67">
        <v>23073904046</v>
      </c>
      <c r="AX571" s="67">
        <v>13588015988</v>
      </c>
      <c r="AY571" s="67">
        <v>6210529397</v>
      </c>
      <c r="AZ571" s="67">
        <v>7377486591</v>
      </c>
      <c r="BA571" s="67">
        <v>6789758245</v>
      </c>
      <c r="BB571" s="67">
        <v>0</v>
      </c>
      <c r="BC571" s="67">
        <v>1317305890</v>
      </c>
      <c r="BD571" s="67">
        <v>571552679</v>
      </c>
      <c r="BE571" s="67">
        <v>507829340</v>
      </c>
      <c r="BF571" s="67">
        <v>0</v>
      </c>
      <c r="BG571" s="67">
        <v>299441904</v>
      </c>
      <c r="BH571" s="67">
        <v>22080507</v>
      </c>
      <c r="BI571" s="67"/>
      <c r="BJ571" s="67"/>
      <c r="BK571" s="67">
        <v>0</v>
      </c>
      <c r="BL571" s="67">
        <v>22080507</v>
      </c>
      <c r="BM571" s="67"/>
      <c r="BN571" s="67"/>
      <c r="BO571" s="67">
        <v>22080507</v>
      </c>
      <c r="BP571" s="67"/>
      <c r="BQ571" s="67"/>
      <c r="BR571" s="67"/>
      <c r="BS571" s="67"/>
      <c r="BT571" s="67"/>
      <c r="BU571" s="67"/>
      <c r="BV571" s="67"/>
      <c r="BW571" s="67"/>
      <c r="BX571" s="67"/>
      <c r="BY571" s="67"/>
      <c r="BZ571" s="67">
        <v>3331579382</v>
      </c>
      <c r="CA571" s="67">
        <v>1349538984</v>
      </c>
      <c r="CB571" s="67">
        <v>1982040398</v>
      </c>
      <c r="CC571" s="67">
        <v>29869719017</v>
      </c>
      <c r="CD571" s="67">
        <v>31400000000</v>
      </c>
    </row>
    <row r="572" spans="1:82">
      <c r="A572" t="s">
        <v>739</v>
      </c>
      <c r="B572" t="s">
        <v>740</v>
      </c>
      <c r="C572" t="s">
        <v>69</v>
      </c>
      <c r="D572" t="s">
        <v>68</v>
      </c>
      <c r="E572" t="s">
        <v>153</v>
      </c>
      <c r="F572" s="67">
        <v>2018</v>
      </c>
      <c r="G572" t="s">
        <v>764</v>
      </c>
      <c r="H572" s="67">
        <v>5094780</v>
      </c>
      <c r="I572" s="67">
        <v>5276704805</v>
      </c>
      <c r="J572" s="67">
        <v>552447335</v>
      </c>
      <c r="K572" s="67">
        <v>2189252263</v>
      </c>
      <c r="L572" s="67">
        <v>20359812870</v>
      </c>
      <c r="M572" s="67">
        <v>12180879575</v>
      </c>
      <c r="N572" s="67">
        <v>5300761351</v>
      </c>
      <c r="O572" s="67">
        <v>0</v>
      </c>
      <c r="P572" s="67">
        <v>1393230692</v>
      </c>
      <c r="Q572" s="67">
        <v>608003316</v>
      </c>
      <c r="R572" s="67">
        <v>545061074</v>
      </c>
      <c r="S572" s="67">
        <v>0</v>
      </c>
      <c r="T572" s="67">
        <v>331793068</v>
      </c>
      <c r="U572" s="67">
        <v>84126315</v>
      </c>
      <c r="V572" s="67">
        <v>0</v>
      </c>
      <c r="W572" s="67">
        <v>0</v>
      </c>
      <c r="X572" s="67">
        <v>0</v>
      </c>
      <c r="Y572" s="67">
        <v>84126315</v>
      </c>
      <c r="Z572" s="67">
        <v>0</v>
      </c>
      <c r="AA572" s="67">
        <v>0</v>
      </c>
      <c r="AB572" s="67">
        <v>84126315</v>
      </c>
      <c r="AC572" s="67">
        <v>0</v>
      </c>
      <c r="AD572" s="67">
        <v>0</v>
      </c>
      <c r="AE572" s="67">
        <v>0</v>
      </c>
      <c r="AF572" s="67">
        <v>0</v>
      </c>
      <c r="AG572" s="67">
        <v>0</v>
      </c>
      <c r="AH572" s="67">
        <v>0</v>
      </c>
      <c r="AI572" s="67">
        <v>0</v>
      </c>
      <c r="AJ572" s="67">
        <v>0</v>
      </c>
      <c r="AK572" s="67">
        <v>0</v>
      </c>
      <c r="AL572" s="67">
        <v>0</v>
      </c>
      <c r="AM572" s="67">
        <v>3565362781</v>
      </c>
      <c r="AN572" s="67">
        <v>1428774091</v>
      </c>
      <c r="AO572" s="67">
        <v>2136616295</v>
      </c>
      <c r="AP572" s="67">
        <v>27652428164</v>
      </c>
      <c r="AQ572" s="67">
        <v>29292318521</v>
      </c>
      <c r="AR572" s="67">
        <v>5404622101</v>
      </c>
      <c r="AS572" s="67">
        <v>4358566211</v>
      </c>
      <c r="AT572" s="67">
        <v>1046055891</v>
      </c>
      <c r="AU572" s="67">
        <v>538000000</v>
      </c>
      <c r="AV572" s="67">
        <v>2132000000</v>
      </c>
      <c r="AW572" s="67">
        <v>21876927927</v>
      </c>
      <c r="AX572" s="67">
        <v>13193315913</v>
      </c>
      <c r="AY572" s="67">
        <v>6123402833</v>
      </c>
      <c r="AZ572" s="67">
        <v>7069913080</v>
      </c>
      <c r="BA572" s="67">
        <v>5877287878</v>
      </c>
      <c r="BB572" s="67">
        <v>0</v>
      </c>
      <c r="BC572" s="67">
        <v>1356291097</v>
      </c>
      <c r="BD572" s="67">
        <v>587203881</v>
      </c>
      <c r="BE572" s="67">
        <v>544250917</v>
      </c>
      <c r="BF572" s="67">
        <v>0</v>
      </c>
      <c r="BG572" s="67">
        <v>318578241</v>
      </c>
      <c r="BH572" s="67">
        <v>9543001</v>
      </c>
      <c r="BI572" s="67"/>
      <c r="BJ572" s="67"/>
      <c r="BK572" s="67">
        <v>0</v>
      </c>
      <c r="BL572" s="67">
        <v>9543001</v>
      </c>
      <c r="BM572" s="67"/>
      <c r="BN572" s="67"/>
      <c r="BO572" s="67">
        <v>9543001</v>
      </c>
      <c r="BP572" s="67"/>
      <c r="BQ572" s="67"/>
      <c r="BR572" s="67"/>
      <c r="BS572" s="67"/>
      <c r="BT572" s="67"/>
      <c r="BU572" s="67"/>
      <c r="BV572" s="67"/>
      <c r="BW572" s="67"/>
      <c r="BX572" s="67"/>
      <c r="BY572" s="67"/>
      <c r="BZ572" s="67">
        <v>3569084314</v>
      </c>
      <c r="CA572" s="67">
        <v>1439219154</v>
      </c>
      <c r="CB572" s="67">
        <v>2129865160</v>
      </c>
      <c r="CC572" s="67">
        <v>29266177343</v>
      </c>
      <c r="CD572" s="67">
        <v>30860000000</v>
      </c>
    </row>
    <row r="573" spans="1:82">
      <c r="A573" t="s">
        <v>739</v>
      </c>
      <c r="B573" t="s">
        <v>740</v>
      </c>
      <c r="C573" t="s">
        <v>69</v>
      </c>
      <c r="D573" t="s">
        <v>68</v>
      </c>
      <c r="E573" t="s">
        <v>153</v>
      </c>
      <c r="F573" s="67">
        <v>2019</v>
      </c>
      <c r="G573" t="s">
        <v>765</v>
      </c>
      <c r="H573" s="67">
        <v>5209324</v>
      </c>
      <c r="I573" s="67">
        <v>5403799779</v>
      </c>
      <c r="J573" s="67">
        <v>571000000</v>
      </c>
      <c r="K573" s="67">
        <v>2220000000</v>
      </c>
      <c r="L573" s="67">
        <v>20351569652</v>
      </c>
      <c r="M573" s="67">
        <v>12180879575</v>
      </c>
      <c r="N573" s="67">
        <v>5293650371</v>
      </c>
      <c r="O573" s="67">
        <v>0</v>
      </c>
      <c r="P573" s="67">
        <v>1391361671</v>
      </c>
      <c r="Q573" s="67">
        <v>607187678</v>
      </c>
      <c r="R573" s="67">
        <v>544329874</v>
      </c>
      <c r="S573" s="67">
        <v>0</v>
      </c>
      <c r="T573" s="67">
        <v>334160482</v>
      </c>
      <c r="U573" s="67">
        <v>81204020</v>
      </c>
      <c r="V573" s="67">
        <v>0</v>
      </c>
      <c r="W573" s="67">
        <v>0</v>
      </c>
      <c r="X573" s="67">
        <v>0</v>
      </c>
      <c r="Y573" s="67">
        <v>81204020</v>
      </c>
      <c r="Z573" s="67">
        <v>0</v>
      </c>
      <c r="AA573" s="67">
        <v>0</v>
      </c>
      <c r="AB573" s="67">
        <v>81204020</v>
      </c>
      <c r="AC573" s="67">
        <v>0</v>
      </c>
      <c r="AD573" s="67">
        <v>0</v>
      </c>
      <c r="AE573" s="67">
        <v>0</v>
      </c>
      <c r="AF573" s="67">
        <v>0</v>
      </c>
      <c r="AG573" s="67">
        <v>0</v>
      </c>
      <c r="AH573" s="67">
        <v>0</v>
      </c>
      <c r="AI573" s="67">
        <v>0</v>
      </c>
      <c r="AJ573" s="67">
        <v>0</v>
      </c>
      <c r="AK573" s="67">
        <v>0</v>
      </c>
      <c r="AL573" s="67">
        <v>0</v>
      </c>
      <c r="AM573" s="67">
        <v>3653357982</v>
      </c>
      <c r="AN573" s="67">
        <v>1469437236</v>
      </c>
      <c r="AO573" s="67">
        <v>2183920746</v>
      </c>
      <c r="AP573" s="67">
        <v>27840931434</v>
      </c>
      <c r="AQ573" s="67">
        <v>29489931434</v>
      </c>
      <c r="AR573" s="67">
        <v>5403799779</v>
      </c>
      <c r="AS573" s="67">
        <v>4357903048</v>
      </c>
      <c r="AT573" s="67">
        <v>1045896732</v>
      </c>
      <c r="AU573" s="67">
        <v>571000000</v>
      </c>
      <c r="AV573" s="67">
        <v>2220000000</v>
      </c>
      <c r="AW573" s="67">
        <v>20351569652</v>
      </c>
      <c r="AX573" s="67">
        <v>12180879575</v>
      </c>
      <c r="AY573" s="67">
        <v>5642395965</v>
      </c>
      <c r="AZ573" s="67">
        <v>6538483610</v>
      </c>
      <c r="BA573" s="67">
        <v>5293650371</v>
      </c>
      <c r="BB573" s="67">
        <v>0</v>
      </c>
      <c r="BC573" s="67">
        <v>1391361671</v>
      </c>
      <c r="BD573" s="67">
        <v>607187678</v>
      </c>
      <c r="BE573" s="67">
        <v>544329874</v>
      </c>
      <c r="BF573" s="67">
        <v>0</v>
      </c>
      <c r="BG573" s="67">
        <v>334160482</v>
      </c>
      <c r="BH573" s="67">
        <v>81204020</v>
      </c>
      <c r="BI573" s="67"/>
      <c r="BJ573" s="67"/>
      <c r="BK573" s="67">
        <v>0</v>
      </c>
      <c r="BL573" s="67">
        <v>81204020</v>
      </c>
      <c r="BM573" s="67"/>
      <c r="BN573" s="67"/>
      <c r="BO573" s="67">
        <v>81204020</v>
      </c>
      <c r="BP573" s="67"/>
      <c r="BQ573" s="67"/>
      <c r="BR573" s="67"/>
      <c r="BS573" s="67"/>
      <c r="BT573" s="67"/>
      <c r="BU573" s="67"/>
      <c r="BV573" s="67"/>
      <c r="BW573" s="67"/>
      <c r="BX573" s="67"/>
      <c r="BY573" s="67"/>
      <c r="BZ573" s="67">
        <v>3653357982</v>
      </c>
      <c r="CA573" s="67">
        <v>1469437236</v>
      </c>
      <c r="CB573" s="67">
        <v>2183920746</v>
      </c>
      <c r="CC573" s="67">
        <v>27840931434</v>
      </c>
      <c r="CD573" s="67">
        <v>29490000000</v>
      </c>
    </row>
    <row r="574" spans="1:82">
      <c r="A574" t="s">
        <v>739</v>
      </c>
      <c r="B574" t="s">
        <v>740</v>
      </c>
      <c r="C574" t="s">
        <v>69</v>
      </c>
      <c r="D574" t="s">
        <v>68</v>
      </c>
      <c r="E574" t="s">
        <v>153</v>
      </c>
      <c r="F574" s="67">
        <v>2020</v>
      </c>
      <c r="G574" t="s">
        <v>766</v>
      </c>
      <c r="H574" s="67">
        <v>5343020</v>
      </c>
      <c r="I574" s="67">
        <v>5603295282</v>
      </c>
      <c r="J574" s="67">
        <v>568894501</v>
      </c>
      <c r="K574" s="67">
        <v>2216929088</v>
      </c>
      <c r="L574" s="67">
        <v>20342008279</v>
      </c>
      <c r="M574" s="67">
        <v>12180879575</v>
      </c>
      <c r="N574" s="67">
        <v>5286539392</v>
      </c>
      <c r="O574" s="67">
        <v>0</v>
      </c>
      <c r="P574" s="67">
        <v>1389492650</v>
      </c>
      <c r="Q574" s="67">
        <v>606372041</v>
      </c>
      <c r="R574" s="67">
        <v>543598674</v>
      </c>
      <c r="S574" s="67">
        <v>0</v>
      </c>
      <c r="T574" s="67">
        <v>335344189</v>
      </c>
      <c r="U574" s="67">
        <v>77870134</v>
      </c>
      <c r="V574" s="67">
        <v>0</v>
      </c>
      <c r="W574" s="67">
        <v>0</v>
      </c>
      <c r="X574" s="67">
        <v>0</v>
      </c>
      <c r="Y574" s="67">
        <v>77870134</v>
      </c>
      <c r="Z574" s="67">
        <v>0</v>
      </c>
      <c r="AA574" s="67">
        <v>0</v>
      </c>
      <c r="AB574" s="67">
        <v>77870134</v>
      </c>
      <c r="AC574" s="67">
        <v>0</v>
      </c>
      <c r="AD574" s="67">
        <v>0</v>
      </c>
      <c r="AE574" s="67">
        <v>0</v>
      </c>
      <c r="AF574" s="67">
        <v>0</v>
      </c>
      <c r="AG574" s="67">
        <v>0</v>
      </c>
      <c r="AH574" s="67">
        <v>0</v>
      </c>
      <c r="AI574" s="67">
        <v>0</v>
      </c>
      <c r="AJ574" s="67">
        <v>0</v>
      </c>
      <c r="AK574" s="67">
        <v>0</v>
      </c>
      <c r="AL574" s="67">
        <v>0</v>
      </c>
      <c r="AM574" s="67">
        <v>3742163664</v>
      </c>
      <c r="AN574" s="67">
        <v>1510521205</v>
      </c>
      <c r="AO574" s="67">
        <v>2231670309</v>
      </c>
      <c r="AP574" s="67">
        <v>28113927922</v>
      </c>
      <c r="AQ574" s="67">
        <v>29756790384</v>
      </c>
      <c r="AR574" s="67">
        <v>5668712266</v>
      </c>
      <c r="AS574" s="67">
        <v>4571542150</v>
      </c>
      <c r="AT574" s="67">
        <v>1097170116</v>
      </c>
      <c r="AU574" s="67">
        <v>582000000</v>
      </c>
      <c r="AV574" s="67">
        <v>2268000000</v>
      </c>
      <c r="AW574" s="67">
        <v>21232135149</v>
      </c>
      <c r="AX574" s="67">
        <v>12432591955</v>
      </c>
      <c r="AY574" s="67">
        <v>5826721272</v>
      </c>
      <c r="AZ574" s="67">
        <v>6605870684</v>
      </c>
      <c r="BA574" s="67">
        <v>5378644494</v>
      </c>
      <c r="BB574" s="67">
        <v>0</v>
      </c>
      <c r="BC574" s="67">
        <v>1830302547</v>
      </c>
      <c r="BD574" s="67">
        <v>686328042</v>
      </c>
      <c r="BE574" s="67">
        <v>570162933</v>
      </c>
      <c r="BF574" s="67">
        <v>0</v>
      </c>
      <c r="BG574" s="67">
        <v>334105178</v>
      </c>
      <c r="BH574" s="67">
        <v>115456773</v>
      </c>
      <c r="BI574" s="67"/>
      <c r="BJ574" s="67"/>
      <c r="BK574" s="67">
        <v>0</v>
      </c>
      <c r="BL574" s="67">
        <v>115456773</v>
      </c>
      <c r="BM574" s="67"/>
      <c r="BN574" s="67"/>
      <c r="BO574" s="67">
        <v>115456773</v>
      </c>
      <c r="BP574" s="67"/>
      <c r="BQ574" s="67"/>
      <c r="BR574" s="67"/>
      <c r="BS574" s="67"/>
      <c r="BT574" s="67"/>
      <c r="BU574" s="67"/>
      <c r="BV574" s="67"/>
      <c r="BW574" s="67"/>
      <c r="BX574" s="67"/>
      <c r="BY574" s="67"/>
      <c r="BZ574" s="67">
        <v>3868561443</v>
      </c>
      <c r="CA574" s="67">
        <v>1551846042</v>
      </c>
      <c r="CB574" s="67">
        <v>2316715401</v>
      </c>
      <c r="CC574" s="67">
        <v>29198865631</v>
      </c>
      <c r="CD574" s="67">
        <v>30880000000</v>
      </c>
    </row>
    <row r="575" spans="1:82">
      <c r="A575" t="s">
        <v>767</v>
      </c>
      <c r="B575" t="s">
        <v>768</v>
      </c>
      <c r="C575" t="s">
        <v>210</v>
      </c>
      <c r="D575" t="s">
        <v>66</v>
      </c>
      <c r="E575" t="s">
        <v>153</v>
      </c>
      <c r="F575" s="67">
        <v>1995</v>
      </c>
      <c r="G575" t="s">
        <v>769</v>
      </c>
      <c r="H575" s="67">
        <v>29302311</v>
      </c>
      <c r="I575" s="67">
        <v>2921525441712</v>
      </c>
      <c r="J575" s="67">
        <v>692244486203</v>
      </c>
      <c r="K575" s="67">
        <v>1082160197390</v>
      </c>
      <c r="L575" s="67">
        <v>784478805574</v>
      </c>
      <c r="M575" s="67">
        <v>23274757046</v>
      </c>
      <c r="N575" s="67">
        <v>30213381781</v>
      </c>
      <c r="O575" s="67">
        <v>0</v>
      </c>
      <c r="P575" s="67">
        <v>144175914965</v>
      </c>
      <c r="Q575" s="67">
        <v>19771443909</v>
      </c>
      <c r="R575" s="67">
        <v>167576094029</v>
      </c>
      <c r="S575" s="67">
        <v>5997640738</v>
      </c>
      <c r="T575" s="67">
        <v>398369367574</v>
      </c>
      <c r="U575" s="67">
        <v>38444534797</v>
      </c>
      <c r="V575" s="67">
        <v>11938170558</v>
      </c>
      <c r="W575" s="67">
        <v>0</v>
      </c>
      <c r="X575" s="67">
        <v>42083104571</v>
      </c>
      <c r="Y575" s="67">
        <v>177100000000</v>
      </c>
      <c r="Z575" s="67">
        <v>0</v>
      </c>
      <c r="AA575" s="67">
        <v>8477945570</v>
      </c>
      <c r="AB575" s="67">
        <v>40717811565</v>
      </c>
      <c r="AC575" s="67">
        <v>93883980939</v>
      </c>
      <c r="AD575" s="67">
        <v>1392559175</v>
      </c>
      <c r="AE575" s="67">
        <v>16044427436</v>
      </c>
      <c r="AF575" s="67">
        <v>0</v>
      </c>
      <c r="AG575" s="67">
        <v>2172306337</v>
      </c>
      <c r="AH575" s="67">
        <v>0</v>
      </c>
      <c r="AI575" s="67">
        <v>12223395567</v>
      </c>
      <c r="AJ575" s="67">
        <v>148694</v>
      </c>
      <c r="AK575" s="67">
        <v>2150429673</v>
      </c>
      <c r="AL575" s="67">
        <v>0</v>
      </c>
      <c r="AM575" s="67">
        <v>8390716742500</v>
      </c>
      <c r="AN575" s="67">
        <v>3048582278261</v>
      </c>
      <c r="AO575" s="67">
        <v>5328632308456</v>
      </c>
      <c r="AP575" s="67">
        <v>11246956441622</v>
      </c>
      <c r="AQ575" s="67">
        <v>12286726580770</v>
      </c>
      <c r="AR575" s="67">
        <v>1786063397974</v>
      </c>
      <c r="AS575" s="67">
        <v>1440373708043</v>
      </c>
      <c r="AT575" s="67">
        <v>345689689930</v>
      </c>
      <c r="AU575" s="67">
        <v>445687000000</v>
      </c>
      <c r="AV575" s="67">
        <v>696726000000</v>
      </c>
      <c r="AW575" s="67">
        <v>340407564349</v>
      </c>
      <c r="AX575" s="67">
        <v>9597975490</v>
      </c>
      <c r="AY575" s="67">
        <v>3672367567</v>
      </c>
      <c r="AZ575" s="67">
        <v>5925607922</v>
      </c>
      <c r="BA575" s="67">
        <v>42584756136</v>
      </c>
      <c r="BB575" s="67">
        <v>0</v>
      </c>
      <c r="BC575" s="67">
        <v>6745736124</v>
      </c>
      <c r="BD575" s="67">
        <v>13603685568</v>
      </c>
      <c r="BE575" s="67">
        <v>107949408794</v>
      </c>
      <c r="BF575" s="67">
        <v>6047593167</v>
      </c>
      <c r="BG575" s="67">
        <v>153878409069</v>
      </c>
      <c r="BH575" s="67">
        <v>158130057952</v>
      </c>
      <c r="BI575" s="67">
        <v>47855677922</v>
      </c>
      <c r="BJ575" s="67">
        <v>57831388061</v>
      </c>
      <c r="BK575" s="67">
        <v>11804685643</v>
      </c>
      <c r="BL575" s="67">
        <v>40638306326</v>
      </c>
      <c r="BM575" s="67"/>
      <c r="BN575" s="67">
        <v>10473694926</v>
      </c>
      <c r="BO575" s="67">
        <v>4387823720</v>
      </c>
      <c r="BP575" s="67">
        <v>1106843482</v>
      </c>
      <c r="BQ575" s="67">
        <v>988030019</v>
      </c>
      <c r="BR575" s="67">
        <v>12289444284</v>
      </c>
      <c r="BS575" s="67"/>
      <c r="BT575" s="67">
        <v>1767837969</v>
      </c>
      <c r="BU575" s="67"/>
      <c r="BV575" s="67">
        <v>5399274506</v>
      </c>
      <c r="BW575" s="67">
        <v>671846</v>
      </c>
      <c r="BX575" s="67">
        <v>4224685573</v>
      </c>
      <c r="BY575" s="67"/>
      <c r="BZ575" s="67">
        <v>4839942219748</v>
      </c>
      <c r="CA575" s="67">
        <v>1668121095499</v>
      </c>
      <c r="CB575" s="67">
        <v>3171821124248</v>
      </c>
      <c r="CC575" s="67">
        <v>6873504240022</v>
      </c>
      <c r="CD575" s="67">
        <v>7125000000000</v>
      </c>
    </row>
    <row r="576" spans="1:82">
      <c r="A576" t="s">
        <v>767</v>
      </c>
      <c r="B576" t="s">
        <v>768</v>
      </c>
      <c r="C576" t="s">
        <v>210</v>
      </c>
      <c r="D576" t="s">
        <v>66</v>
      </c>
      <c r="E576" t="s">
        <v>153</v>
      </c>
      <c r="F576" s="67">
        <v>1996</v>
      </c>
      <c r="G576" t="s">
        <v>770</v>
      </c>
      <c r="H576" s="67">
        <v>29610218</v>
      </c>
      <c r="I576" s="67">
        <v>3017060088348</v>
      </c>
      <c r="J576" s="67">
        <v>836767359582</v>
      </c>
      <c r="K576" s="67">
        <v>1207574839818</v>
      </c>
      <c r="L576" s="67">
        <v>805427421330</v>
      </c>
      <c r="M576" s="67">
        <v>23248542026</v>
      </c>
      <c r="N576" s="67">
        <v>30207755545</v>
      </c>
      <c r="O576" s="67">
        <v>0</v>
      </c>
      <c r="P576" s="67">
        <v>144156405257</v>
      </c>
      <c r="Q576" s="67">
        <v>19768768462</v>
      </c>
      <c r="R576" s="67">
        <v>167553417838</v>
      </c>
      <c r="S576" s="67">
        <v>5980247746</v>
      </c>
      <c r="T576" s="67">
        <v>421752231826</v>
      </c>
      <c r="U576" s="67">
        <v>37474714969</v>
      </c>
      <c r="V576" s="67">
        <v>11607549955</v>
      </c>
      <c r="W576" s="67">
        <v>0</v>
      </c>
      <c r="X576" s="67">
        <v>41712911852</v>
      </c>
      <c r="Y576" s="67">
        <v>171200000000</v>
      </c>
      <c r="Z576" s="67">
        <v>0</v>
      </c>
      <c r="AA576" s="67">
        <v>8477945570</v>
      </c>
      <c r="AB576" s="67">
        <v>40717811565</v>
      </c>
      <c r="AC576" s="67">
        <v>93883980939</v>
      </c>
      <c r="AD576" s="67">
        <v>1392559175</v>
      </c>
      <c r="AE576" s="67">
        <v>13715397647</v>
      </c>
      <c r="AF576" s="67">
        <v>0</v>
      </c>
      <c r="AG576" s="67">
        <v>2172306337</v>
      </c>
      <c r="AH576" s="67">
        <v>0</v>
      </c>
      <c r="AI576" s="67">
        <v>8730996834</v>
      </c>
      <c r="AJ576" s="67">
        <v>148694</v>
      </c>
      <c r="AK576" s="67">
        <v>2150429673</v>
      </c>
      <c r="AL576" s="67">
        <v>0</v>
      </c>
      <c r="AM576" s="67">
        <v>8516568355495</v>
      </c>
      <c r="AN576" s="67">
        <v>3100133380720</v>
      </c>
      <c r="AO576" s="67">
        <v>5403213779149</v>
      </c>
      <c r="AP576" s="67">
        <v>11494041919127</v>
      </c>
      <c r="AQ576" s="67">
        <v>12505285893890</v>
      </c>
      <c r="AR576" s="67">
        <v>1870702547303</v>
      </c>
      <c r="AS576" s="67">
        <v>1508631086535</v>
      </c>
      <c r="AT576" s="67">
        <v>362071460768</v>
      </c>
      <c r="AU576" s="67">
        <v>547196000000</v>
      </c>
      <c r="AV576" s="67">
        <v>789682000000</v>
      </c>
      <c r="AW576" s="67">
        <v>360029738317</v>
      </c>
      <c r="AX576" s="67">
        <v>11074840197</v>
      </c>
      <c r="AY576" s="67">
        <v>4340400007</v>
      </c>
      <c r="AZ576" s="67">
        <v>6734440189</v>
      </c>
      <c r="BA576" s="67">
        <v>40518802174</v>
      </c>
      <c r="BB576" s="67">
        <v>0</v>
      </c>
      <c r="BC576" s="67">
        <v>7405165647</v>
      </c>
      <c r="BD576" s="67">
        <v>13810951651</v>
      </c>
      <c r="BE576" s="67">
        <v>109908191635</v>
      </c>
      <c r="BF576" s="67">
        <v>5435708640</v>
      </c>
      <c r="BG576" s="67">
        <v>171876078374</v>
      </c>
      <c r="BH576" s="67">
        <v>188452488974</v>
      </c>
      <c r="BI576" s="67">
        <v>59091984500</v>
      </c>
      <c r="BJ576" s="67">
        <v>89924355872</v>
      </c>
      <c r="BK576" s="67">
        <v>10446239317</v>
      </c>
      <c r="BL576" s="67">
        <v>28989909285</v>
      </c>
      <c r="BM576" s="67"/>
      <c r="BN576" s="67">
        <v>6593014260</v>
      </c>
      <c r="BO576" s="67">
        <v>4639995492</v>
      </c>
      <c r="BP576" s="67">
        <v>1065325088</v>
      </c>
      <c r="BQ576" s="67">
        <v>1329330943</v>
      </c>
      <c r="BR576" s="67">
        <v>10214771537</v>
      </c>
      <c r="BS576" s="67"/>
      <c r="BT576" s="67">
        <v>1442273742</v>
      </c>
      <c r="BU576" s="67"/>
      <c r="BV576" s="67">
        <v>3431495653</v>
      </c>
      <c r="BW576" s="67">
        <v>581162</v>
      </c>
      <c r="BX576" s="67">
        <v>273121409</v>
      </c>
      <c r="BY576" s="67"/>
      <c r="BZ576" s="67">
        <v>4950840022270</v>
      </c>
      <c r="CA576" s="67">
        <v>1704077892189</v>
      </c>
      <c r="CB576" s="67">
        <v>3246762130081</v>
      </c>
      <c r="CC576" s="67">
        <v>7127538796864</v>
      </c>
      <c r="CD576" s="67">
        <v>7370000000000</v>
      </c>
    </row>
    <row r="577" spans="1:82">
      <c r="A577" t="s">
        <v>767</v>
      </c>
      <c r="B577" t="s">
        <v>768</v>
      </c>
      <c r="C577" t="s">
        <v>210</v>
      </c>
      <c r="D577" t="s">
        <v>66</v>
      </c>
      <c r="E577" t="s">
        <v>153</v>
      </c>
      <c r="F577" s="67">
        <v>1997</v>
      </c>
      <c r="G577" t="s">
        <v>771</v>
      </c>
      <c r="H577" s="67">
        <v>29905948</v>
      </c>
      <c r="I577" s="67">
        <v>3135032535424</v>
      </c>
      <c r="J577" s="67">
        <v>962145042986</v>
      </c>
      <c r="K577" s="67">
        <v>1271375961240</v>
      </c>
      <c r="L577" s="67">
        <v>800017617652</v>
      </c>
      <c r="M577" s="67">
        <v>23257280366</v>
      </c>
      <c r="N577" s="67">
        <v>30202129308</v>
      </c>
      <c r="O577" s="67">
        <v>0</v>
      </c>
      <c r="P577" s="67">
        <v>144136895550</v>
      </c>
      <c r="Q577" s="67">
        <v>19766093014</v>
      </c>
      <c r="R577" s="67">
        <v>167530741647</v>
      </c>
      <c r="S577" s="67">
        <v>5950161916</v>
      </c>
      <c r="T577" s="67">
        <v>415885176707</v>
      </c>
      <c r="U577" s="67">
        <v>35323219816</v>
      </c>
      <c r="V577" s="67">
        <v>11596133066</v>
      </c>
      <c r="W577" s="67">
        <v>0</v>
      </c>
      <c r="X577" s="67">
        <v>41328956597</v>
      </c>
      <c r="Y577" s="67">
        <v>89900000000</v>
      </c>
      <c r="Z577" s="67">
        <v>0</v>
      </c>
      <c r="AA577" s="67">
        <v>8477945570</v>
      </c>
      <c r="AB577" s="67">
        <v>40717811565</v>
      </c>
      <c r="AC577" s="67">
        <v>13300230633</v>
      </c>
      <c r="AD577" s="67">
        <v>1218489278</v>
      </c>
      <c r="AE577" s="67">
        <v>13715397647</v>
      </c>
      <c r="AF577" s="67">
        <v>0</v>
      </c>
      <c r="AG577" s="67">
        <v>2172306337</v>
      </c>
      <c r="AH577" s="67">
        <v>0</v>
      </c>
      <c r="AI577" s="67">
        <v>8148930378</v>
      </c>
      <c r="AJ577" s="67">
        <v>148694</v>
      </c>
      <c r="AK577" s="67">
        <v>2150429673</v>
      </c>
      <c r="AL577" s="67">
        <v>0</v>
      </c>
      <c r="AM577" s="67">
        <v>8753057986601</v>
      </c>
      <c r="AN577" s="67">
        <v>3188572827000</v>
      </c>
      <c r="AO577" s="67">
        <v>5551101326993</v>
      </c>
      <c r="AP577" s="67">
        <v>11882283675053</v>
      </c>
      <c r="AQ577" s="67">
        <v>12818251506239</v>
      </c>
      <c r="AR577" s="67">
        <v>1991575613244</v>
      </c>
      <c r="AS577" s="67">
        <v>1606109365519</v>
      </c>
      <c r="AT577" s="67">
        <v>385466247725</v>
      </c>
      <c r="AU577" s="67">
        <v>639386000000</v>
      </c>
      <c r="AV577" s="67">
        <v>844883000000</v>
      </c>
      <c r="AW577" s="67">
        <v>352034568391</v>
      </c>
      <c r="AX577" s="67">
        <v>9817724465</v>
      </c>
      <c r="AY577" s="67">
        <v>3703847067</v>
      </c>
      <c r="AZ577" s="67">
        <v>6113877398</v>
      </c>
      <c r="BA577" s="67">
        <v>39689180229</v>
      </c>
      <c r="BB577" s="67">
        <v>0</v>
      </c>
      <c r="BC577" s="67">
        <v>7638208187</v>
      </c>
      <c r="BD577" s="67">
        <v>13997110058</v>
      </c>
      <c r="BE577" s="67">
        <v>111738647872</v>
      </c>
      <c r="BF577" s="67">
        <v>5377591577</v>
      </c>
      <c r="BG577" s="67">
        <v>163776106004</v>
      </c>
      <c r="BH577" s="67">
        <v>142072401790</v>
      </c>
      <c r="BI577" s="67">
        <v>17200000401</v>
      </c>
      <c r="BJ577" s="67">
        <v>90708977830</v>
      </c>
      <c r="BK577" s="67">
        <v>9394528082</v>
      </c>
      <c r="BL577" s="67">
        <v>24768895476</v>
      </c>
      <c r="BM577" s="67"/>
      <c r="BN577" s="67">
        <v>6055725253</v>
      </c>
      <c r="BO577" s="67">
        <v>2653101628</v>
      </c>
      <c r="BP577" s="67">
        <v>1453149561</v>
      </c>
      <c r="BQ577" s="67">
        <v>841963283</v>
      </c>
      <c r="BR577" s="67">
        <v>8352591582</v>
      </c>
      <c r="BS577" s="67"/>
      <c r="BT577" s="67">
        <v>1207680826</v>
      </c>
      <c r="BU577" s="67"/>
      <c r="BV577" s="67">
        <v>3691184811</v>
      </c>
      <c r="BW577" s="67">
        <v>508948</v>
      </c>
      <c r="BX577" s="67">
        <v>512989584</v>
      </c>
      <c r="BY577" s="67"/>
      <c r="BZ577" s="67">
        <v>5099235362375</v>
      </c>
      <c r="CA577" s="67">
        <v>1752362596671</v>
      </c>
      <c r="CB577" s="67">
        <v>3346872765705</v>
      </c>
      <c r="CC577" s="67">
        <v>7379420945800</v>
      </c>
      <c r="CD577" s="67">
        <v>7585000000000</v>
      </c>
    </row>
    <row r="578" spans="1:82">
      <c r="A578" t="s">
        <v>767</v>
      </c>
      <c r="B578" t="s">
        <v>768</v>
      </c>
      <c r="C578" t="s">
        <v>210</v>
      </c>
      <c r="D578" t="s">
        <v>66</v>
      </c>
      <c r="E578" t="s">
        <v>153</v>
      </c>
      <c r="F578" s="67">
        <v>1998</v>
      </c>
      <c r="G578" t="s">
        <v>772</v>
      </c>
      <c r="H578" s="67">
        <v>30155173</v>
      </c>
      <c r="I578" s="67">
        <v>3250643000074</v>
      </c>
      <c r="J578" s="67">
        <v>1065396155023</v>
      </c>
      <c r="K578" s="67">
        <v>1271303630893</v>
      </c>
      <c r="L578" s="67">
        <v>780495276194</v>
      </c>
      <c r="M578" s="67">
        <v>23266398632</v>
      </c>
      <c r="N578" s="67">
        <v>30196503072</v>
      </c>
      <c r="O578" s="67">
        <v>0</v>
      </c>
      <c r="P578" s="67">
        <v>144117385842</v>
      </c>
      <c r="Q578" s="67">
        <v>19763417567</v>
      </c>
      <c r="R578" s="67">
        <v>167508065456</v>
      </c>
      <c r="S578" s="67">
        <v>5939468551</v>
      </c>
      <c r="T578" s="67">
        <v>393588233346</v>
      </c>
      <c r="U578" s="67">
        <v>34488645902</v>
      </c>
      <c r="V578" s="67">
        <v>11467099468</v>
      </c>
      <c r="W578" s="67">
        <v>0</v>
      </c>
      <c r="X578" s="67">
        <v>42083104571</v>
      </c>
      <c r="Y578" s="67">
        <v>90330000000</v>
      </c>
      <c r="Z578" s="67">
        <v>0</v>
      </c>
      <c r="AA578" s="67">
        <v>8477945570</v>
      </c>
      <c r="AB578" s="67">
        <v>40717811565</v>
      </c>
      <c r="AC578" s="67">
        <v>13300230633</v>
      </c>
      <c r="AD578" s="67">
        <v>800721526</v>
      </c>
      <c r="AE578" s="67">
        <v>16303208524</v>
      </c>
      <c r="AF578" s="67">
        <v>0</v>
      </c>
      <c r="AG578" s="67">
        <v>2172306337</v>
      </c>
      <c r="AH578" s="67">
        <v>0</v>
      </c>
      <c r="AI578" s="67">
        <v>6402731012</v>
      </c>
      <c r="AJ578" s="67">
        <v>148694</v>
      </c>
      <c r="AK578" s="67">
        <v>2150429673</v>
      </c>
      <c r="AL578" s="67">
        <v>0</v>
      </c>
      <c r="AM578" s="67">
        <v>9015554017595</v>
      </c>
      <c r="AN578" s="67">
        <v>3313241356965</v>
      </c>
      <c r="AO578" s="67">
        <v>5691191586162</v>
      </c>
      <c r="AP578" s="67">
        <v>12338194999661</v>
      </c>
      <c r="AQ578" s="67">
        <v>13151119831288</v>
      </c>
      <c r="AR578" s="67">
        <v>1998795813699</v>
      </c>
      <c r="AS578" s="67">
        <v>1611932107822</v>
      </c>
      <c r="AT578" s="67">
        <v>386863705877</v>
      </c>
      <c r="AU578" s="67">
        <v>715052000000</v>
      </c>
      <c r="AV578" s="67">
        <v>853249000000</v>
      </c>
      <c r="AW578" s="67">
        <v>310590818134</v>
      </c>
      <c r="AX578" s="67">
        <v>9821478560</v>
      </c>
      <c r="AY578" s="67">
        <v>3728659794</v>
      </c>
      <c r="AZ578" s="67">
        <v>6092818767</v>
      </c>
      <c r="BA578" s="67">
        <v>26995742024</v>
      </c>
      <c r="BB578" s="67">
        <v>0</v>
      </c>
      <c r="BC578" s="67">
        <v>8122672018</v>
      </c>
      <c r="BD578" s="67">
        <v>14112247512</v>
      </c>
      <c r="BE578" s="67">
        <v>113008665448</v>
      </c>
      <c r="BF578" s="67">
        <v>5563400173</v>
      </c>
      <c r="BG578" s="67">
        <v>132966612399</v>
      </c>
      <c r="BH578" s="67">
        <v>132800395137</v>
      </c>
      <c r="BI578" s="67">
        <v>32936963883</v>
      </c>
      <c r="BJ578" s="67">
        <v>75434757049</v>
      </c>
      <c r="BK578" s="67">
        <v>8113481592</v>
      </c>
      <c r="BL578" s="67">
        <v>16315192613</v>
      </c>
      <c r="BM578" s="67"/>
      <c r="BN578" s="67">
        <v>3106746245</v>
      </c>
      <c r="BO578" s="67">
        <v>1568591424</v>
      </c>
      <c r="BP578" s="67">
        <v>2735166247</v>
      </c>
      <c r="BQ578" s="67">
        <v>501841945</v>
      </c>
      <c r="BR578" s="67">
        <v>4151445050</v>
      </c>
      <c r="BS578" s="67"/>
      <c r="BT578" s="67">
        <v>1081538879</v>
      </c>
      <c r="BU578" s="67"/>
      <c r="BV578" s="67">
        <v>3169457988</v>
      </c>
      <c r="BW578" s="67">
        <v>404835</v>
      </c>
      <c r="BX578" s="67">
        <v>0</v>
      </c>
      <c r="BY578" s="67"/>
      <c r="BZ578" s="67">
        <v>4998497337677</v>
      </c>
      <c r="CA578" s="67">
        <v>1724857168919</v>
      </c>
      <c r="CB578" s="67">
        <v>3273640168759</v>
      </c>
      <c r="CC578" s="67">
        <v>7302487364648</v>
      </c>
      <c r="CD578" s="67">
        <v>7441000000000</v>
      </c>
    </row>
    <row r="579" spans="1:82">
      <c r="A579" t="s">
        <v>767</v>
      </c>
      <c r="B579" t="s">
        <v>768</v>
      </c>
      <c r="C579" t="s">
        <v>210</v>
      </c>
      <c r="D579" t="s">
        <v>66</v>
      </c>
      <c r="E579" t="s">
        <v>153</v>
      </c>
      <c r="F579" s="67">
        <v>1999</v>
      </c>
      <c r="G579" t="s">
        <v>773</v>
      </c>
      <c r="H579" s="67">
        <v>30401286</v>
      </c>
      <c r="I579" s="67">
        <v>3370148608987</v>
      </c>
      <c r="J579" s="67">
        <v>1231336794402</v>
      </c>
      <c r="K579" s="67">
        <v>1344666492728</v>
      </c>
      <c r="L579" s="67">
        <v>794331273202</v>
      </c>
      <c r="M579" s="67">
        <v>23275516901</v>
      </c>
      <c r="N579" s="67">
        <v>30190876836</v>
      </c>
      <c r="O579" s="67">
        <v>0</v>
      </c>
      <c r="P579" s="67">
        <v>144097876135</v>
      </c>
      <c r="Q579" s="67">
        <v>19760742119</v>
      </c>
      <c r="R579" s="67">
        <v>167485389265</v>
      </c>
      <c r="S579" s="67">
        <v>5932609664</v>
      </c>
      <c r="T579" s="67">
        <v>410034718631</v>
      </c>
      <c r="U579" s="67">
        <v>34347256003</v>
      </c>
      <c r="V579" s="67">
        <v>11684247850</v>
      </c>
      <c r="W579" s="67">
        <v>0</v>
      </c>
      <c r="X579" s="67">
        <v>41729382974</v>
      </c>
      <c r="Y579" s="67">
        <v>90930000000</v>
      </c>
      <c r="Z579" s="67">
        <v>0</v>
      </c>
      <c r="AA579" s="67">
        <v>8477945570</v>
      </c>
      <c r="AB579" s="67">
        <v>40717811565</v>
      </c>
      <c r="AC579" s="67">
        <v>13300230633</v>
      </c>
      <c r="AD579" s="67">
        <v>626651629</v>
      </c>
      <c r="AE579" s="67">
        <v>17079551787</v>
      </c>
      <c r="AF579" s="67">
        <v>0</v>
      </c>
      <c r="AG579" s="67">
        <v>2172306337</v>
      </c>
      <c r="AH579" s="67">
        <v>0</v>
      </c>
      <c r="AI579" s="67">
        <v>6402731012</v>
      </c>
      <c r="AJ579" s="67">
        <v>148694</v>
      </c>
      <c r="AK579" s="67">
        <v>2150429673</v>
      </c>
      <c r="AL579" s="67">
        <v>0</v>
      </c>
      <c r="AM579" s="67">
        <v>9302447516787</v>
      </c>
      <c r="AN579" s="67">
        <v>3429281905740</v>
      </c>
      <c r="AO579" s="67">
        <v>5862518836270</v>
      </c>
      <c r="AP579" s="67">
        <v>12846702568798</v>
      </c>
      <c r="AQ579" s="67">
        <v>13531118197912</v>
      </c>
      <c r="AR579" s="67">
        <v>2136070245645</v>
      </c>
      <c r="AS579" s="67">
        <v>1722637294875</v>
      </c>
      <c r="AT579" s="67">
        <v>413432950770</v>
      </c>
      <c r="AU579" s="67">
        <v>840762000000</v>
      </c>
      <c r="AV579" s="67">
        <v>918144000000</v>
      </c>
      <c r="AW579" s="67">
        <v>332516130969</v>
      </c>
      <c r="AX579" s="67">
        <v>9440317804</v>
      </c>
      <c r="AY579" s="67">
        <v>3613914585</v>
      </c>
      <c r="AZ579" s="67">
        <v>5826403219</v>
      </c>
      <c r="BA579" s="67">
        <v>34530025283</v>
      </c>
      <c r="BB579" s="67">
        <v>0</v>
      </c>
      <c r="BC579" s="67">
        <v>8839443238</v>
      </c>
      <c r="BD579" s="67">
        <v>14271300529</v>
      </c>
      <c r="BE579" s="67">
        <v>114563571007</v>
      </c>
      <c r="BF579" s="67">
        <v>6381141168</v>
      </c>
      <c r="BG579" s="67">
        <v>144490331941</v>
      </c>
      <c r="BH579" s="67">
        <v>149370865033</v>
      </c>
      <c r="BI579" s="67">
        <v>44659813728</v>
      </c>
      <c r="BJ579" s="67">
        <v>79514473579</v>
      </c>
      <c r="BK579" s="67">
        <v>6096738283</v>
      </c>
      <c r="BL579" s="67">
        <v>19099839442</v>
      </c>
      <c r="BM579" s="67"/>
      <c r="BN579" s="67">
        <v>3524069835</v>
      </c>
      <c r="BO579" s="67">
        <v>1326228561</v>
      </c>
      <c r="BP579" s="67">
        <v>1236888539</v>
      </c>
      <c r="BQ579" s="67">
        <v>396204625</v>
      </c>
      <c r="BR579" s="67">
        <v>7994551016</v>
      </c>
      <c r="BS579" s="67"/>
      <c r="BT579" s="67">
        <v>1160844891</v>
      </c>
      <c r="BU579" s="67"/>
      <c r="BV579" s="67">
        <v>3460664885</v>
      </c>
      <c r="BW579" s="67">
        <v>387090</v>
      </c>
      <c r="BX579" s="67">
        <v>0</v>
      </c>
      <c r="BY579" s="67"/>
      <c r="BZ579" s="67">
        <v>5190889318028</v>
      </c>
      <c r="CA579" s="67">
        <v>1840314307835</v>
      </c>
      <c r="CB579" s="67">
        <v>3350575010193</v>
      </c>
      <c r="CC579" s="67">
        <v>7731464559675</v>
      </c>
      <c r="CD579" s="67">
        <v>7809000000000</v>
      </c>
    </row>
    <row r="580" spans="1:82">
      <c r="A580" t="s">
        <v>767</v>
      </c>
      <c r="B580" t="s">
        <v>768</v>
      </c>
      <c r="C580" t="s">
        <v>210</v>
      </c>
      <c r="D580" t="s">
        <v>66</v>
      </c>
      <c r="E580" t="s">
        <v>153</v>
      </c>
      <c r="F580" s="67">
        <v>2000</v>
      </c>
      <c r="G580" t="s">
        <v>774</v>
      </c>
      <c r="H580" s="67">
        <v>30685730</v>
      </c>
      <c r="I580" s="67">
        <v>3496731163250</v>
      </c>
      <c r="J580" s="67">
        <v>1270321736722</v>
      </c>
      <c r="K580" s="67">
        <v>1330211434962</v>
      </c>
      <c r="L580" s="67">
        <v>806857733402</v>
      </c>
      <c r="M580" s="67">
        <v>23284635167</v>
      </c>
      <c r="N580" s="67">
        <v>30185250599</v>
      </c>
      <c r="O580" s="67">
        <v>0</v>
      </c>
      <c r="P580" s="67">
        <v>144078366427</v>
      </c>
      <c r="Q580" s="67">
        <v>19758066672</v>
      </c>
      <c r="R580" s="67">
        <v>167462713074</v>
      </c>
      <c r="S580" s="67">
        <v>5922707622</v>
      </c>
      <c r="T580" s="67">
        <v>425141788886</v>
      </c>
      <c r="U580" s="67">
        <v>33916644885</v>
      </c>
      <c r="V580" s="67">
        <v>11684247850</v>
      </c>
      <c r="W580" s="67">
        <v>0</v>
      </c>
      <c r="X580" s="67">
        <v>41391844558</v>
      </c>
      <c r="Y580" s="67">
        <v>90740000000</v>
      </c>
      <c r="Z580" s="67">
        <v>0</v>
      </c>
      <c r="AA580" s="67">
        <v>8477945570</v>
      </c>
      <c r="AB580" s="67">
        <v>40717811565</v>
      </c>
      <c r="AC580" s="67">
        <v>13300230633</v>
      </c>
      <c r="AD580" s="67">
        <v>557023670</v>
      </c>
      <c r="AE580" s="67">
        <v>17079551787</v>
      </c>
      <c r="AF580" s="67">
        <v>0</v>
      </c>
      <c r="AG580" s="67">
        <v>2054884373</v>
      </c>
      <c r="AH580" s="67">
        <v>0</v>
      </c>
      <c r="AI580" s="67">
        <v>6402731012</v>
      </c>
      <c r="AJ580" s="67">
        <v>148694</v>
      </c>
      <c r="AK580" s="67">
        <v>2150429673</v>
      </c>
      <c r="AL580" s="67">
        <v>0</v>
      </c>
      <c r="AM580" s="67">
        <v>9589346524887</v>
      </c>
      <c r="AN580" s="67">
        <v>3545083203292</v>
      </c>
      <c r="AO580" s="67">
        <v>6033941209409</v>
      </c>
      <c r="AP580" s="67">
        <v>13301143377568</v>
      </c>
      <c r="AQ580" s="67">
        <v>13908946065522</v>
      </c>
      <c r="AR580" s="67">
        <v>2386523917920</v>
      </c>
      <c r="AS580" s="67">
        <v>1924616062839</v>
      </c>
      <c r="AT580" s="67">
        <v>461907855081</v>
      </c>
      <c r="AU580" s="67">
        <v>890969000000</v>
      </c>
      <c r="AV580" s="67">
        <v>932974000000</v>
      </c>
      <c r="AW580" s="67">
        <v>335783507120</v>
      </c>
      <c r="AX580" s="67">
        <v>8662404328</v>
      </c>
      <c r="AY580" s="67">
        <v>3230623287</v>
      </c>
      <c r="AZ580" s="67">
        <v>5431781041</v>
      </c>
      <c r="BA580" s="67">
        <v>36209590813</v>
      </c>
      <c r="BB580" s="67">
        <v>0</v>
      </c>
      <c r="BC580" s="67">
        <v>9582679858</v>
      </c>
      <c r="BD580" s="67">
        <v>14551205684</v>
      </c>
      <c r="BE580" s="67">
        <v>116952713564</v>
      </c>
      <c r="BF580" s="67">
        <v>3627191988</v>
      </c>
      <c r="BG580" s="67">
        <v>146197720885</v>
      </c>
      <c r="BH580" s="67">
        <v>274670553494</v>
      </c>
      <c r="BI580" s="67">
        <v>84514030557</v>
      </c>
      <c r="BJ580" s="67">
        <v>154675931650</v>
      </c>
      <c r="BK580" s="67">
        <v>8573393617</v>
      </c>
      <c r="BL580" s="67">
        <v>26907197670</v>
      </c>
      <c r="BM580" s="67"/>
      <c r="BN580" s="67">
        <v>4735008973</v>
      </c>
      <c r="BO580" s="67">
        <v>1362253765</v>
      </c>
      <c r="BP580" s="67">
        <v>1305720617</v>
      </c>
      <c r="BQ580" s="67">
        <v>237934061</v>
      </c>
      <c r="BR580" s="67">
        <v>15658469059</v>
      </c>
      <c r="BS580" s="67">
        <v>0</v>
      </c>
      <c r="BT580" s="67">
        <v>995863347</v>
      </c>
      <c r="BU580" s="67"/>
      <c r="BV580" s="67">
        <v>2611534767</v>
      </c>
      <c r="BW580" s="67">
        <v>413081</v>
      </c>
      <c r="BX580" s="67">
        <v>0</v>
      </c>
      <c r="BY580" s="67"/>
      <c r="BZ580" s="67">
        <v>5508162679016</v>
      </c>
      <c r="CA580" s="67">
        <v>1947490481837</v>
      </c>
      <c r="CB580" s="67">
        <v>3560672197179</v>
      </c>
      <c r="CC580" s="67">
        <v>8463135657550</v>
      </c>
      <c r="CD580" s="67">
        <v>8505000000000</v>
      </c>
    </row>
    <row r="581" spans="1:82">
      <c r="A581" t="s">
        <v>767</v>
      </c>
      <c r="B581" t="s">
        <v>768</v>
      </c>
      <c r="C581" t="s">
        <v>210</v>
      </c>
      <c r="D581" t="s">
        <v>66</v>
      </c>
      <c r="E581" t="s">
        <v>153</v>
      </c>
      <c r="F581" s="67">
        <v>2001</v>
      </c>
      <c r="G581" t="s">
        <v>775</v>
      </c>
      <c r="H581" s="67">
        <v>31020855</v>
      </c>
      <c r="I581" s="67">
        <v>3631461272879</v>
      </c>
      <c r="J581" s="67">
        <v>1179414272177</v>
      </c>
      <c r="K581" s="67">
        <v>1263533883389</v>
      </c>
      <c r="L581" s="67">
        <v>782225499425</v>
      </c>
      <c r="M581" s="67">
        <v>23292674744</v>
      </c>
      <c r="N581" s="67">
        <v>30181105429</v>
      </c>
      <c r="O581" s="67">
        <v>0</v>
      </c>
      <c r="P581" s="67">
        <v>144058492176</v>
      </c>
      <c r="Q581" s="67">
        <v>19755341233</v>
      </c>
      <c r="R581" s="67">
        <v>167439613172</v>
      </c>
      <c r="S581" s="67">
        <v>5893079141</v>
      </c>
      <c r="T581" s="67">
        <v>395269953975</v>
      </c>
      <c r="U581" s="67">
        <v>32851516194</v>
      </c>
      <c r="V581" s="67">
        <v>11151736928</v>
      </c>
      <c r="W581" s="67">
        <v>0</v>
      </c>
      <c r="X581" s="67">
        <v>32102825220</v>
      </c>
      <c r="Y581" s="67">
        <v>80710000000</v>
      </c>
      <c r="Z581" s="67">
        <v>0</v>
      </c>
      <c r="AA581" s="67">
        <v>8477945570</v>
      </c>
      <c r="AB581" s="67">
        <v>35288770023</v>
      </c>
      <c r="AC581" s="67">
        <v>13300230633</v>
      </c>
      <c r="AD581" s="67">
        <v>696279588</v>
      </c>
      <c r="AE581" s="67">
        <v>13456616559</v>
      </c>
      <c r="AF581" s="67">
        <v>0</v>
      </c>
      <c r="AG581" s="67">
        <v>939375713</v>
      </c>
      <c r="AH581" s="67">
        <v>0</v>
      </c>
      <c r="AI581" s="67">
        <v>6402731012</v>
      </c>
      <c r="AJ581" s="67">
        <v>297388</v>
      </c>
      <c r="AK581" s="67">
        <v>2150429673</v>
      </c>
      <c r="AL581" s="67">
        <v>0</v>
      </c>
      <c r="AM581" s="67">
        <v>9736781109337</v>
      </c>
      <c r="AN581" s="67">
        <v>3623232970171</v>
      </c>
      <c r="AO581" s="67">
        <v>6104965992278</v>
      </c>
      <c r="AP581" s="67">
        <v>13515092724479</v>
      </c>
      <c r="AQ581" s="67">
        <v>14145335858060</v>
      </c>
      <c r="AR581" s="67">
        <v>2549156065834</v>
      </c>
      <c r="AS581" s="67">
        <v>2055771020834</v>
      </c>
      <c r="AT581" s="67">
        <v>493385045000</v>
      </c>
      <c r="AU581" s="67">
        <v>848097000000</v>
      </c>
      <c r="AV581" s="67">
        <v>908586000000</v>
      </c>
      <c r="AW581" s="67">
        <v>304488705958</v>
      </c>
      <c r="AX581" s="67">
        <v>7292364522</v>
      </c>
      <c r="AY581" s="67">
        <v>3016873477</v>
      </c>
      <c r="AZ581" s="67">
        <v>4275491045</v>
      </c>
      <c r="BA581" s="67">
        <v>28380663070</v>
      </c>
      <c r="BB581" s="67">
        <v>0</v>
      </c>
      <c r="BC581" s="67">
        <v>9321701619</v>
      </c>
      <c r="BD581" s="67">
        <v>14447583007</v>
      </c>
      <c r="BE581" s="67">
        <v>116986020989</v>
      </c>
      <c r="BF581" s="67">
        <v>2415828170</v>
      </c>
      <c r="BG581" s="67">
        <v>125644544583</v>
      </c>
      <c r="BH581" s="67">
        <v>254966132868</v>
      </c>
      <c r="BI581" s="67">
        <v>62211465353</v>
      </c>
      <c r="BJ581" s="67">
        <v>164291832619</v>
      </c>
      <c r="BK581" s="67">
        <v>12785726009</v>
      </c>
      <c r="BL581" s="67">
        <v>15677108887</v>
      </c>
      <c r="BM581" s="67"/>
      <c r="BN581" s="67">
        <v>3038785092</v>
      </c>
      <c r="BO581" s="67">
        <v>2402804796</v>
      </c>
      <c r="BP581" s="67">
        <v>1079288803</v>
      </c>
      <c r="BQ581" s="67">
        <v>255042159</v>
      </c>
      <c r="BR581" s="67">
        <v>6940437516</v>
      </c>
      <c r="BS581" s="67">
        <v>0</v>
      </c>
      <c r="BT581" s="67">
        <v>367758046</v>
      </c>
      <c r="BU581" s="67"/>
      <c r="BV581" s="67">
        <v>1578226681</v>
      </c>
      <c r="BW581" s="67">
        <v>454747</v>
      </c>
      <c r="BX581" s="67">
        <v>14311046</v>
      </c>
      <c r="BY581" s="67"/>
      <c r="BZ581" s="67">
        <v>5535424197888</v>
      </c>
      <c r="CA581" s="67">
        <v>1939218395591</v>
      </c>
      <c r="CB581" s="67">
        <v>3596205802297</v>
      </c>
      <c r="CC581" s="67">
        <v>8583546102549</v>
      </c>
      <c r="CD581" s="67">
        <v>8644000000000</v>
      </c>
    </row>
    <row r="582" spans="1:82">
      <c r="A582" t="s">
        <v>767</v>
      </c>
      <c r="B582" t="s">
        <v>768</v>
      </c>
      <c r="C582" t="s">
        <v>210</v>
      </c>
      <c r="D582" t="s">
        <v>66</v>
      </c>
      <c r="E582" t="s">
        <v>153</v>
      </c>
      <c r="F582" s="67">
        <v>2002</v>
      </c>
      <c r="G582" t="s">
        <v>776</v>
      </c>
      <c r="H582" s="67">
        <v>31359199</v>
      </c>
      <c r="I582" s="67">
        <v>3757823633053</v>
      </c>
      <c r="J582" s="67">
        <v>1096263896748</v>
      </c>
      <c r="K582" s="67">
        <v>1238362005244</v>
      </c>
      <c r="L582" s="67">
        <v>799139702440</v>
      </c>
      <c r="M582" s="67">
        <v>23590097118</v>
      </c>
      <c r="N582" s="67">
        <v>30176960259</v>
      </c>
      <c r="O582" s="67">
        <v>0</v>
      </c>
      <c r="P582" s="67">
        <v>144038617925</v>
      </c>
      <c r="Q582" s="67">
        <v>19752615794</v>
      </c>
      <c r="R582" s="67">
        <v>167416513271</v>
      </c>
      <c r="S582" s="67">
        <v>5857182516</v>
      </c>
      <c r="T582" s="67">
        <v>415708265793</v>
      </c>
      <c r="U582" s="67">
        <v>32612450144</v>
      </c>
      <c r="V582" s="67">
        <v>11511674625</v>
      </c>
      <c r="W582" s="67">
        <v>0</v>
      </c>
      <c r="X582" s="67">
        <v>31778244086</v>
      </c>
      <c r="Y582" s="67">
        <v>78170000000</v>
      </c>
      <c r="Z582" s="67">
        <v>0</v>
      </c>
      <c r="AA582" s="67">
        <v>5934561899</v>
      </c>
      <c r="AB582" s="67">
        <v>35288770023</v>
      </c>
      <c r="AC582" s="67">
        <v>13300230633</v>
      </c>
      <c r="AD582" s="67">
        <v>696279588</v>
      </c>
      <c r="AE582" s="67">
        <v>13456616559</v>
      </c>
      <c r="AF582" s="67">
        <v>0</v>
      </c>
      <c r="AG582" s="67">
        <v>939375713</v>
      </c>
      <c r="AH582" s="67">
        <v>0</v>
      </c>
      <c r="AI582" s="67">
        <v>6402731012</v>
      </c>
      <c r="AJ582" s="67">
        <v>297388</v>
      </c>
      <c r="AK582" s="67">
        <v>2150429673</v>
      </c>
      <c r="AL582" s="67">
        <v>0</v>
      </c>
      <c r="AM582" s="67">
        <v>9994891935331</v>
      </c>
      <c r="AN582" s="67">
        <v>3748290130739</v>
      </c>
      <c r="AO582" s="67">
        <v>6240826483659</v>
      </c>
      <c r="AP582" s="67">
        <v>13822100681248</v>
      </c>
      <c r="AQ582" s="67">
        <v>14506452869450</v>
      </c>
      <c r="AR582" s="67">
        <v>2815010508224</v>
      </c>
      <c r="AS582" s="67">
        <v>2270169764697</v>
      </c>
      <c r="AT582" s="67">
        <v>544840743527</v>
      </c>
      <c r="AU582" s="67">
        <v>806108000000</v>
      </c>
      <c r="AV582" s="67">
        <v>910596000000</v>
      </c>
      <c r="AW582" s="67">
        <v>320885355701</v>
      </c>
      <c r="AX582" s="67">
        <v>7336053830</v>
      </c>
      <c r="AY582" s="67">
        <v>3073945837</v>
      </c>
      <c r="AZ582" s="67">
        <v>4262107993</v>
      </c>
      <c r="BA582" s="67">
        <v>30650481363</v>
      </c>
      <c r="BB582" s="67">
        <v>0</v>
      </c>
      <c r="BC582" s="67">
        <v>9368751217</v>
      </c>
      <c r="BD582" s="67">
        <v>14286638910</v>
      </c>
      <c r="BE582" s="67">
        <v>116215883855</v>
      </c>
      <c r="BF582" s="67">
        <v>5022202681</v>
      </c>
      <c r="BG582" s="67">
        <v>138005343845</v>
      </c>
      <c r="BH582" s="67">
        <v>196574575563</v>
      </c>
      <c r="BI582" s="67">
        <v>56270918521</v>
      </c>
      <c r="BJ582" s="67">
        <v>113663035902</v>
      </c>
      <c r="BK582" s="67">
        <v>9601730937</v>
      </c>
      <c r="BL582" s="67">
        <v>17038890203</v>
      </c>
      <c r="BM582" s="67"/>
      <c r="BN582" s="67">
        <v>2397132068</v>
      </c>
      <c r="BO582" s="67">
        <v>3273936617</v>
      </c>
      <c r="BP582" s="67">
        <v>1197465495</v>
      </c>
      <c r="BQ582" s="67">
        <v>198180976</v>
      </c>
      <c r="BR582" s="67">
        <v>8151891416</v>
      </c>
      <c r="BS582" s="67">
        <v>0</v>
      </c>
      <c r="BT582" s="67">
        <v>410880513</v>
      </c>
      <c r="BU582" s="67"/>
      <c r="BV582" s="67">
        <v>1257232950</v>
      </c>
      <c r="BW582" s="67">
        <v>313973</v>
      </c>
      <c r="BX582" s="67">
        <v>151856196</v>
      </c>
      <c r="BY582" s="67"/>
      <c r="BZ582" s="67">
        <v>5517824660343</v>
      </c>
      <c r="CA582" s="67">
        <v>1911328050992</v>
      </c>
      <c r="CB582" s="67">
        <v>3606496609351</v>
      </c>
      <c r="CC582" s="67">
        <v>8745807099831</v>
      </c>
      <c r="CD582" s="67">
        <v>8850000000000</v>
      </c>
    </row>
    <row r="583" spans="1:82">
      <c r="A583" t="s">
        <v>767</v>
      </c>
      <c r="B583" t="s">
        <v>768</v>
      </c>
      <c r="C583" t="s">
        <v>210</v>
      </c>
      <c r="D583" t="s">
        <v>66</v>
      </c>
      <c r="E583" t="s">
        <v>153</v>
      </c>
      <c r="F583" s="67">
        <v>2003</v>
      </c>
      <c r="G583" t="s">
        <v>777</v>
      </c>
      <c r="H583" s="67">
        <v>31642461</v>
      </c>
      <c r="I583" s="67">
        <v>3892699896021</v>
      </c>
      <c r="J583" s="67">
        <v>1367641649509</v>
      </c>
      <c r="K583" s="67">
        <v>1574710853503</v>
      </c>
      <c r="L583" s="67">
        <v>785450722053</v>
      </c>
      <c r="M583" s="67">
        <v>23535007590</v>
      </c>
      <c r="N583" s="67">
        <v>30172815089</v>
      </c>
      <c r="O583" s="67">
        <v>0</v>
      </c>
      <c r="P583" s="67">
        <v>144018743673</v>
      </c>
      <c r="Q583" s="67">
        <v>19749890355</v>
      </c>
      <c r="R583" s="67">
        <v>167393413370</v>
      </c>
      <c r="S583" s="67">
        <v>5839742318</v>
      </c>
      <c r="T583" s="67">
        <v>400162815858</v>
      </c>
      <c r="U583" s="67">
        <v>150640759489</v>
      </c>
      <c r="V583" s="67">
        <v>426583610046</v>
      </c>
      <c r="W583" s="67">
        <v>0</v>
      </c>
      <c r="X583" s="67">
        <v>31474911918</v>
      </c>
      <c r="Y583" s="67">
        <v>77130000000</v>
      </c>
      <c r="Z583" s="67">
        <v>0</v>
      </c>
      <c r="AA583" s="67">
        <v>5934561899</v>
      </c>
      <c r="AB583" s="67">
        <v>35288770023</v>
      </c>
      <c r="AC583" s="67">
        <v>13300230633</v>
      </c>
      <c r="AD583" s="67">
        <v>696279588</v>
      </c>
      <c r="AE583" s="67">
        <v>12421492209</v>
      </c>
      <c r="AF583" s="67">
        <v>0</v>
      </c>
      <c r="AG583" s="67">
        <v>939375713</v>
      </c>
      <c r="AH583" s="67">
        <v>0</v>
      </c>
      <c r="AI583" s="67">
        <v>6402731012</v>
      </c>
      <c r="AJ583" s="67">
        <v>462604</v>
      </c>
      <c r="AK583" s="67">
        <v>2150429673</v>
      </c>
      <c r="AL583" s="67">
        <v>0</v>
      </c>
      <c r="AM583" s="67">
        <v>10274726290981</v>
      </c>
      <c r="AN583" s="67">
        <v>3872286713043</v>
      </c>
      <c r="AO583" s="67">
        <v>6398445636618</v>
      </c>
      <c r="AP583" s="67">
        <v>14991271479937</v>
      </c>
      <c r="AQ583" s="67">
        <v>15655564270298</v>
      </c>
      <c r="AR583" s="67">
        <v>3318435074459</v>
      </c>
      <c r="AS583" s="67">
        <v>2676157318112</v>
      </c>
      <c r="AT583" s="67">
        <v>642277756347</v>
      </c>
      <c r="AU583" s="67">
        <v>1033400000000</v>
      </c>
      <c r="AV583" s="67">
        <v>1189863000000</v>
      </c>
      <c r="AW583" s="67">
        <v>342987525992</v>
      </c>
      <c r="AX583" s="67">
        <v>9572129971</v>
      </c>
      <c r="AY583" s="67">
        <v>4109018758</v>
      </c>
      <c r="AZ583" s="67">
        <v>5463111213</v>
      </c>
      <c r="BA583" s="67">
        <v>28754165383</v>
      </c>
      <c r="BB583" s="67">
        <v>0</v>
      </c>
      <c r="BC583" s="67">
        <v>8995295032</v>
      </c>
      <c r="BD583" s="67">
        <v>14151124412</v>
      </c>
      <c r="BE583" s="67">
        <v>115692872612</v>
      </c>
      <c r="BF583" s="67">
        <v>5535379225</v>
      </c>
      <c r="BG583" s="67">
        <v>160286559358</v>
      </c>
      <c r="BH583" s="67">
        <v>541050053059</v>
      </c>
      <c r="BI583" s="67">
        <v>309632868824</v>
      </c>
      <c r="BJ583" s="67">
        <v>199185672477</v>
      </c>
      <c r="BK583" s="67">
        <v>10035897023</v>
      </c>
      <c r="BL583" s="67">
        <v>22195614735</v>
      </c>
      <c r="BM583" s="67"/>
      <c r="BN583" s="67">
        <v>2678203756</v>
      </c>
      <c r="BO583" s="67">
        <v>4112462045</v>
      </c>
      <c r="BP583" s="67">
        <v>1481993898</v>
      </c>
      <c r="BQ583" s="67">
        <v>293369688</v>
      </c>
      <c r="BR583" s="67">
        <v>11550902750</v>
      </c>
      <c r="BS583" s="67">
        <v>0</v>
      </c>
      <c r="BT583" s="67">
        <v>409020365</v>
      </c>
      <c r="BU583" s="67"/>
      <c r="BV583" s="67">
        <v>852044192</v>
      </c>
      <c r="BW583" s="67">
        <v>500040</v>
      </c>
      <c r="BX583" s="67">
        <v>817118002</v>
      </c>
      <c r="BY583" s="67"/>
      <c r="BZ583" s="67">
        <v>6409542286048</v>
      </c>
      <c r="CA583" s="67">
        <v>2282411059083</v>
      </c>
      <c r="CB583" s="67">
        <v>4127131226966</v>
      </c>
      <c r="CC583" s="67">
        <v>10455551939559</v>
      </c>
      <c r="CD583" s="67">
        <v>10610000000000</v>
      </c>
    </row>
    <row r="584" spans="1:82">
      <c r="A584" t="s">
        <v>767</v>
      </c>
      <c r="B584" t="s">
        <v>768</v>
      </c>
      <c r="C584" t="s">
        <v>210</v>
      </c>
      <c r="D584" t="s">
        <v>66</v>
      </c>
      <c r="E584" t="s">
        <v>153</v>
      </c>
      <c r="F584" s="67">
        <v>2004</v>
      </c>
      <c r="G584" t="s">
        <v>778</v>
      </c>
      <c r="H584" s="67">
        <v>31938807</v>
      </c>
      <c r="I584" s="67">
        <v>4049617562267</v>
      </c>
      <c r="J584" s="67">
        <v>1614960995365</v>
      </c>
      <c r="K584" s="67">
        <v>1790249241719</v>
      </c>
      <c r="L584" s="67">
        <v>789040128688</v>
      </c>
      <c r="M584" s="67">
        <v>23479918057</v>
      </c>
      <c r="N584" s="67">
        <v>30168669919</v>
      </c>
      <c r="O584" s="67">
        <v>0</v>
      </c>
      <c r="P584" s="67">
        <v>143998869422</v>
      </c>
      <c r="Q584" s="67">
        <v>19747164916</v>
      </c>
      <c r="R584" s="67">
        <v>167370313469</v>
      </c>
      <c r="S584" s="67">
        <v>5833456119</v>
      </c>
      <c r="T584" s="67">
        <v>404182884153</v>
      </c>
      <c r="U584" s="67">
        <v>150109599263</v>
      </c>
      <c r="V584" s="67">
        <v>423910664600</v>
      </c>
      <c r="W584" s="67">
        <v>0</v>
      </c>
      <c r="X584" s="67">
        <v>32102825220</v>
      </c>
      <c r="Y584" s="67">
        <v>77390000000</v>
      </c>
      <c r="Z584" s="67">
        <v>0</v>
      </c>
      <c r="AA584" s="67">
        <v>5934561899</v>
      </c>
      <c r="AB584" s="67">
        <v>35288770023</v>
      </c>
      <c r="AC584" s="67">
        <v>13300230633</v>
      </c>
      <c r="AD584" s="67">
        <v>696279588</v>
      </c>
      <c r="AE584" s="67">
        <v>12680273296</v>
      </c>
      <c r="AF584" s="67">
        <v>0</v>
      </c>
      <c r="AG584" s="67">
        <v>939375713</v>
      </c>
      <c r="AH584" s="67">
        <v>0</v>
      </c>
      <c r="AI584" s="67">
        <v>6402731012</v>
      </c>
      <c r="AJ584" s="67">
        <v>429561</v>
      </c>
      <c r="AK584" s="67">
        <v>2150429673</v>
      </c>
      <c r="AL584" s="67">
        <v>0</v>
      </c>
      <c r="AM584" s="67">
        <v>10480497396883</v>
      </c>
      <c r="AN584" s="67">
        <v>3957056798615</v>
      </c>
      <c r="AO584" s="67">
        <v>6520088799027</v>
      </c>
      <c r="AP584" s="67">
        <v>15396767020455</v>
      </c>
      <c r="AQ584" s="67">
        <v>16001731448761</v>
      </c>
      <c r="AR584" s="67">
        <v>3845052258524</v>
      </c>
      <c r="AS584" s="67">
        <v>3100848595584</v>
      </c>
      <c r="AT584" s="67">
        <v>744203662940</v>
      </c>
      <c r="AU584" s="67">
        <v>1242940000000</v>
      </c>
      <c r="AV584" s="67">
        <v>1377849000000</v>
      </c>
      <c r="AW584" s="67">
        <v>404458817964</v>
      </c>
      <c r="AX584" s="67">
        <v>10568354964</v>
      </c>
      <c r="AY584" s="67">
        <v>4530464472</v>
      </c>
      <c r="AZ584" s="67">
        <v>6037890492</v>
      </c>
      <c r="BA584" s="67">
        <v>29560676102</v>
      </c>
      <c r="BB584" s="67">
        <v>0</v>
      </c>
      <c r="BC584" s="67">
        <v>11126494795</v>
      </c>
      <c r="BD584" s="67">
        <v>14104442276</v>
      </c>
      <c r="BE584" s="67">
        <v>115689389930</v>
      </c>
      <c r="BF584" s="67">
        <v>29379935453</v>
      </c>
      <c r="BG584" s="67">
        <v>194029524444</v>
      </c>
      <c r="BH584" s="67">
        <v>887671169012</v>
      </c>
      <c r="BI584" s="67">
        <v>595656695221</v>
      </c>
      <c r="BJ584" s="67">
        <v>217525115429</v>
      </c>
      <c r="BK584" s="67">
        <v>24752219196</v>
      </c>
      <c r="BL584" s="67">
        <v>49737139165</v>
      </c>
      <c r="BM584" s="67"/>
      <c r="BN584" s="67">
        <v>7610750472</v>
      </c>
      <c r="BO584" s="67">
        <v>5495638627</v>
      </c>
      <c r="BP584" s="67">
        <v>1197161617</v>
      </c>
      <c r="BQ584" s="67">
        <v>518498011</v>
      </c>
      <c r="BR584" s="67">
        <v>23333435940</v>
      </c>
      <c r="BS584" s="67">
        <v>0</v>
      </c>
      <c r="BT584" s="67">
        <v>1059226970</v>
      </c>
      <c r="BU584" s="67"/>
      <c r="BV584" s="67">
        <v>2099448116</v>
      </c>
      <c r="BW584" s="67">
        <v>1336146</v>
      </c>
      <c r="BX584" s="67">
        <v>8421643267</v>
      </c>
      <c r="BY584" s="67"/>
      <c r="BZ584" s="67">
        <v>7289397759686</v>
      </c>
      <c r="CA584" s="67">
        <v>2549595904544</v>
      </c>
      <c r="CB584" s="67">
        <v>4739801855142</v>
      </c>
      <c r="CC584" s="67">
        <v>12291671005187</v>
      </c>
      <c r="CD584" s="67">
        <v>12430000000000</v>
      </c>
    </row>
    <row r="585" spans="1:82">
      <c r="A585" t="s">
        <v>767</v>
      </c>
      <c r="B585" t="s">
        <v>768</v>
      </c>
      <c r="C585" t="s">
        <v>210</v>
      </c>
      <c r="D585" t="s">
        <v>66</v>
      </c>
      <c r="E585" t="s">
        <v>153</v>
      </c>
      <c r="F585" s="67">
        <v>2005</v>
      </c>
      <c r="G585" t="s">
        <v>779</v>
      </c>
      <c r="H585" s="67">
        <v>32242732</v>
      </c>
      <c r="I585" s="67">
        <v>4230407877587</v>
      </c>
      <c r="J585" s="67">
        <v>1793477501764</v>
      </c>
      <c r="K585" s="67">
        <v>1989146048729</v>
      </c>
      <c r="L585" s="67">
        <v>813582234903</v>
      </c>
      <c r="M585" s="67">
        <v>23424828525</v>
      </c>
      <c r="N585" s="67">
        <v>30164524748</v>
      </c>
      <c r="O585" s="67">
        <v>0</v>
      </c>
      <c r="P585" s="67">
        <v>143978995171</v>
      </c>
      <c r="Q585" s="67">
        <v>19744439477</v>
      </c>
      <c r="R585" s="67">
        <v>167347213568</v>
      </c>
      <c r="S585" s="67">
        <v>5847537621</v>
      </c>
      <c r="T585" s="67">
        <v>429186760258</v>
      </c>
      <c r="U585" s="67">
        <v>150296047166</v>
      </c>
      <c r="V585" s="67">
        <v>423690288779</v>
      </c>
      <c r="W585" s="67">
        <v>0</v>
      </c>
      <c r="X585" s="67">
        <v>32102826635</v>
      </c>
      <c r="Y585" s="67">
        <v>79090000000</v>
      </c>
      <c r="Z585" s="67">
        <v>0</v>
      </c>
      <c r="AA585" s="67">
        <v>7630151013</v>
      </c>
      <c r="AB585" s="67">
        <v>35288770023</v>
      </c>
      <c r="AC585" s="67">
        <v>13300230633</v>
      </c>
      <c r="AD585" s="67">
        <v>696279588</v>
      </c>
      <c r="AE585" s="67">
        <v>12680273296</v>
      </c>
      <c r="AF585" s="67">
        <v>0</v>
      </c>
      <c r="AG585" s="67">
        <v>939375713</v>
      </c>
      <c r="AH585" s="67">
        <v>0</v>
      </c>
      <c r="AI585" s="67">
        <v>6402731012</v>
      </c>
      <c r="AJ585" s="67">
        <v>396518</v>
      </c>
      <c r="AK585" s="67">
        <v>2150429673</v>
      </c>
      <c r="AL585" s="67">
        <v>0</v>
      </c>
      <c r="AM585" s="67">
        <v>10663067441593</v>
      </c>
      <c r="AN585" s="67">
        <v>4021612237792</v>
      </c>
      <c r="AO585" s="67">
        <v>6637609828576</v>
      </c>
      <c r="AP585" s="67">
        <v>15757277824242</v>
      </c>
      <c r="AQ585" s="67">
        <v>16365882469743</v>
      </c>
      <c r="AR585" s="67">
        <v>4429210672070</v>
      </c>
      <c r="AS585" s="67">
        <v>3571944090379</v>
      </c>
      <c r="AT585" s="67">
        <v>857266581691</v>
      </c>
      <c r="AU585" s="67">
        <v>1410888000000</v>
      </c>
      <c r="AV585" s="67">
        <v>1564816000000</v>
      </c>
      <c r="AW585" s="67">
        <v>471787500619</v>
      </c>
      <c r="AX585" s="67">
        <v>10168647150</v>
      </c>
      <c r="AY585" s="67">
        <v>4208720290</v>
      </c>
      <c r="AZ585" s="67">
        <v>5959926859</v>
      </c>
      <c r="BA585" s="67">
        <v>36816302781</v>
      </c>
      <c r="BB585" s="67">
        <v>0</v>
      </c>
      <c r="BC585" s="67">
        <v>11682268172</v>
      </c>
      <c r="BD585" s="67">
        <v>14169667683</v>
      </c>
      <c r="BE585" s="67">
        <v>116410093205</v>
      </c>
      <c r="BF585" s="67">
        <v>28133147512</v>
      </c>
      <c r="BG585" s="67">
        <v>254407374116</v>
      </c>
      <c r="BH585" s="67">
        <v>1079718744725</v>
      </c>
      <c r="BI585" s="67">
        <v>658273878193</v>
      </c>
      <c r="BJ585" s="67">
        <v>317270790934</v>
      </c>
      <c r="BK585" s="67">
        <v>20755551363</v>
      </c>
      <c r="BL585" s="67">
        <v>83418524235</v>
      </c>
      <c r="BM585" s="67"/>
      <c r="BN585" s="67">
        <v>11683311844</v>
      </c>
      <c r="BO585" s="67">
        <v>4084872829</v>
      </c>
      <c r="BP585" s="67">
        <v>16451520856</v>
      </c>
      <c r="BQ585" s="67">
        <v>619001923</v>
      </c>
      <c r="BR585" s="67">
        <v>23789754001</v>
      </c>
      <c r="BS585" s="67">
        <v>0</v>
      </c>
      <c r="BT585" s="67">
        <v>1014837433</v>
      </c>
      <c r="BU585" s="67"/>
      <c r="BV585" s="67">
        <v>4029717681</v>
      </c>
      <c r="BW585" s="67">
        <v>858856</v>
      </c>
      <c r="BX585" s="67">
        <v>21744648812</v>
      </c>
      <c r="BY585" s="67"/>
      <c r="BZ585" s="67">
        <v>8142873711337</v>
      </c>
      <c r="CA585" s="67">
        <v>2904147568769</v>
      </c>
      <c r="CB585" s="67">
        <v>5238726142568</v>
      </c>
      <c r="CC585" s="67">
        <v>13969662628751</v>
      </c>
      <c r="CD585" s="67">
        <v>14120000000000</v>
      </c>
    </row>
    <row r="586" spans="1:82">
      <c r="A586" t="s">
        <v>767</v>
      </c>
      <c r="B586" t="s">
        <v>768</v>
      </c>
      <c r="C586" t="s">
        <v>210</v>
      </c>
      <c r="D586" t="s">
        <v>66</v>
      </c>
      <c r="E586" t="s">
        <v>153</v>
      </c>
      <c r="F586" s="67">
        <v>2006</v>
      </c>
      <c r="G586" t="s">
        <v>780</v>
      </c>
      <c r="H586" s="67">
        <v>32571193</v>
      </c>
      <c r="I586" s="67">
        <v>4426863621493</v>
      </c>
      <c r="J586" s="67">
        <v>2122418022530</v>
      </c>
      <c r="K586" s="67">
        <v>2189362450632</v>
      </c>
      <c r="L586" s="67">
        <v>802384499017</v>
      </c>
      <c r="M586" s="67">
        <v>23017545923</v>
      </c>
      <c r="N586" s="67">
        <v>30160379578</v>
      </c>
      <c r="O586" s="67">
        <v>0</v>
      </c>
      <c r="P586" s="67">
        <v>143959120920</v>
      </c>
      <c r="Q586" s="67">
        <v>19741714039</v>
      </c>
      <c r="R586" s="67">
        <v>167324113667</v>
      </c>
      <c r="S586" s="67">
        <v>5883751733</v>
      </c>
      <c r="T586" s="67">
        <v>418433374035</v>
      </c>
      <c r="U586" s="67">
        <v>149390160332</v>
      </c>
      <c r="V586" s="67">
        <v>423672279572</v>
      </c>
      <c r="W586" s="67">
        <v>0</v>
      </c>
      <c r="X586" s="67">
        <v>31761676773</v>
      </c>
      <c r="Y586" s="67">
        <v>75040000000</v>
      </c>
      <c r="Z586" s="67">
        <v>0</v>
      </c>
      <c r="AA586" s="67">
        <v>7630151013</v>
      </c>
      <c r="AB586" s="67">
        <v>35288770023</v>
      </c>
      <c r="AC586" s="67">
        <v>13300230633</v>
      </c>
      <c r="AD586" s="67">
        <v>139255918</v>
      </c>
      <c r="AE586" s="67">
        <v>12680273296</v>
      </c>
      <c r="AF586" s="67">
        <v>0</v>
      </c>
      <c r="AG586" s="67">
        <v>939375713</v>
      </c>
      <c r="AH586" s="67">
        <v>0</v>
      </c>
      <c r="AI586" s="67">
        <v>2910332278</v>
      </c>
      <c r="AJ586" s="67">
        <v>396518</v>
      </c>
      <c r="AK586" s="67">
        <v>2150429673</v>
      </c>
      <c r="AL586" s="67">
        <v>0</v>
      </c>
      <c r="AM586" s="67">
        <v>10875604598908</v>
      </c>
      <c r="AN586" s="67">
        <v>4124331764804</v>
      </c>
      <c r="AO586" s="67">
        <v>6748837457067</v>
      </c>
      <c r="AP586" s="67">
        <v>16253513433889</v>
      </c>
      <c r="AQ586" s="67">
        <v>16741255486493</v>
      </c>
      <c r="AR586" s="67">
        <v>5104419664545</v>
      </c>
      <c r="AS586" s="67">
        <v>4116467471407</v>
      </c>
      <c r="AT586" s="67">
        <v>987952193138</v>
      </c>
      <c r="AU586" s="67">
        <v>1703085000000</v>
      </c>
      <c r="AV586" s="67">
        <v>1756803000000</v>
      </c>
      <c r="AW586" s="67">
        <v>505182221615</v>
      </c>
      <c r="AX586" s="67">
        <v>11246614830</v>
      </c>
      <c r="AY586" s="67">
        <v>4662949058</v>
      </c>
      <c r="AZ586" s="67">
        <v>6583665772</v>
      </c>
      <c r="BA586" s="67">
        <v>36204640094</v>
      </c>
      <c r="BB586" s="67">
        <v>0</v>
      </c>
      <c r="BC586" s="67">
        <v>12377720043</v>
      </c>
      <c r="BD586" s="67">
        <v>14924306942</v>
      </c>
      <c r="BE586" s="67">
        <v>122796582941</v>
      </c>
      <c r="BF586" s="67">
        <v>30748697624</v>
      </c>
      <c r="BG586" s="67">
        <v>276883659141</v>
      </c>
      <c r="BH586" s="67">
        <v>958293247280</v>
      </c>
      <c r="BI586" s="67">
        <v>787109885157</v>
      </c>
      <c r="BJ586" s="67">
        <v>14103204668</v>
      </c>
      <c r="BK586" s="67">
        <v>23398540864</v>
      </c>
      <c r="BL586" s="67">
        <v>133681616592</v>
      </c>
      <c r="BM586" s="67"/>
      <c r="BN586" s="67">
        <v>28367594565</v>
      </c>
      <c r="BO586" s="67">
        <v>6714259267</v>
      </c>
      <c r="BP586" s="67">
        <v>17281031422</v>
      </c>
      <c r="BQ586" s="67">
        <v>290249786</v>
      </c>
      <c r="BR586" s="67">
        <v>52971326629</v>
      </c>
      <c r="BS586" s="67">
        <v>0</v>
      </c>
      <c r="BT586" s="67">
        <v>2590384692</v>
      </c>
      <c r="BU586" s="67"/>
      <c r="BV586" s="67">
        <v>8690049343</v>
      </c>
      <c r="BW586" s="67">
        <v>1153659</v>
      </c>
      <c r="BX586" s="67">
        <v>16775567229</v>
      </c>
      <c r="BY586" s="67"/>
      <c r="BZ586" s="67">
        <v>9281747115189</v>
      </c>
      <c r="CA586" s="67">
        <v>3417205166939</v>
      </c>
      <c r="CB586" s="67">
        <v>5864541948250</v>
      </c>
      <c r="CC586" s="67">
        <v>15795924248629</v>
      </c>
      <c r="CD586" s="67">
        <v>15850000000000</v>
      </c>
    </row>
    <row r="587" spans="1:82">
      <c r="A587" t="s">
        <v>767</v>
      </c>
      <c r="B587" t="s">
        <v>768</v>
      </c>
      <c r="C587" t="s">
        <v>210</v>
      </c>
      <c r="D587" t="s">
        <v>66</v>
      </c>
      <c r="E587" t="s">
        <v>153</v>
      </c>
      <c r="F587" s="67">
        <v>2007</v>
      </c>
      <c r="G587" t="s">
        <v>781</v>
      </c>
      <c r="H587" s="67">
        <v>32888886</v>
      </c>
      <c r="I587" s="67">
        <v>4628210606333</v>
      </c>
      <c r="J587" s="67">
        <v>2543431326906</v>
      </c>
      <c r="K587" s="67">
        <v>2772204223999</v>
      </c>
      <c r="L587" s="67">
        <v>821370501117</v>
      </c>
      <c r="M587" s="67">
        <v>22798707511</v>
      </c>
      <c r="N587" s="67">
        <v>30156234408</v>
      </c>
      <c r="O587" s="67">
        <v>0</v>
      </c>
      <c r="P587" s="67">
        <v>143939246669</v>
      </c>
      <c r="Q587" s="67">
        <v>19738988600</v>
      </c>
      <c r="R587" s="67">
        <v>167301013766</v>
      </c>
      <c r="S587" s="67">
        <v>5958779659</v>
      </c>
      <c r="T587" s="67">
        <v>435903476135</v>
      </c>
      <c r="U587" s="67">
        <v>150561710024</v>
      </c>
      <c r="V587" s="67">
        <v>424661838099</v>
      </c>
      <c r="W587" s="67">
        <v>0</v>
      </c>
      <c r="X587" s="67">
        <v>32102825220</v>
      </c>
      <c r="Y587" s="67">
        <v>94890000000</v>
      </c>
      <c r="Z587" s="67">
        <v>0</v>
      </c>
      <c r="AA587" s="67">
        <v>8477945570</v>
      </c>
      <c r="AB587" s="67">
        <v>54290415420</v>
      </c>
      <c r="AC587" s="67">
        <v>13300230633</v>
      </c>
      <c r="AD587" s="67">
        <v>139255918</v>
      </c>
      <c r="AE587" s="67">
        <v>12680273296</v>
      </c>
      <c r="AF587" s="67">
        <v>0</v>
      </c>
      <c r="AG587" s="67">
        <v>939375713</v>
      </c>
      <c r="AH587" s="67">
        <v>0</v>
      </c>
      <c r="AI587" s="67">
        <v>2910332278</v>
      </c>
      <c r="AJ587" s="67">
        <v>396518</v>
      </c>
      <c r="AK587" s="67">
        <v>2150429673</v>
      </c>
      <c r="AL587" s="67">
        <v>0</v>
      </c>
      <c r="AM587" s="67">
        <v>11157258978309</v>
      </c>
      <c r="AN587" s="67">
        <v>4259118547992</v>
      </c>
      <c r="AO587" s="67">
        <v>6897344881131</v>
      </c>
      <c r="AP587" s="67">
        <v>16530085141186</v>
      </c>
      <c r="AQ587" s="67">
        <v>17207294832397</v>
      </c>
      <c r="AR587" s="67">
        <v>5869809132305</v>
      </c>
      <c r="AS587" s="67">
        <v>4733717042182</v>
      </c>
      <c r="AT587" s="67">
        <v>1136092090124</v>
      </c>
      <c r="AU587" s="67">
        <v>2084560000000</v>
      </c>
      <c r="AV587" s="67">
        <v>2272059000000</v>
      </c>
      <c r="AW587" s="67">
        <v>569925032075</v>
      </c>
      <c r="AX587" s="67">
        <v>14847581924</v>
      </c>
      <c r="AY587" s="67">
        <v>6340313843</v>
      </c>
      <c r="AZ587" s="67">
        <v>8507268081</v>
      </c>
      <c r="BA587" s="67">
        <v>34738308337</v>
      </c>
      <c r="BB587" s="67">
        <v>0</v>
      </c>
      <c r="BC587" s="67">
        <v>13204763760</v>
      </c>
      <c r="BD587" s="67">
        <v>15658649027</v>
      </c>
      <c r="BE587" s="67">
        <v>128896898674</v>
      </c>
      <c r="BF587" s="67">
        <v>37952373179</v>
      </c>
      <c r="BG587" s="67">
        <v>324626457175</v>
      </c>
      <c r="BH587" s="67">
        <v>1134993871963</v>
      </c>
      <c r="BI587" s="67">
        <v>808968302633</v>
      </c>
      <c r="BJ587" s="67">
        <v>85463190452</v>
      </c>
      <c r="BK587" s="67">
        <v>29714729520</v>
      </c>
      <c r="BL587" s="67">
        <v>210847649358</v>
      </c>
      <c r="BM587" s="67"/>
      <c r="BN587" s="67">
        <v>30655429493</v>
      </c>
      <c r="BO587" s="67">
        <v>7494722325</v>
      </c>
      <c r="BP587" s="67">
        <v>52902850331</v>
      </c>
      <c r="BQ587" s="67">
        <v>672235720</v>
      </c>
      <c r="BR587" s="67">
        <v>91065141265</v>
      </c>
      <c r="BS587" s="67">
        <v>0</v>
      </c>
      <c r="BT587" s="67">
        <v>2547263913</v>
      </c>
      <c r="BU587" s="67"/>
      <c r="BV587" s="67">
        <v>7625744838</v>
      </c>
      <c r="BW587" s="67">
        <v>2340747</v>
      </c>
      <c r="BX587" s="67">
        <v>17881920726</v>
      </c>
      <c r="BY587" s="67"/>
      <c r="BZ587" s="67">
        <v>10600983082598</v>
      </c>
      <c r="CA587" s="67">
        <v>3853793572411</v>
      </c>
      <c r="CB587" s="67">
        <v>6747189510187</v>
      </c>
      <c r="CC587" s="67">
        <v>17988212118942</v>
      </c>
      <c r="CD587" s="67">
        <v>18180000000000</v>
      </c>
    </row>
    <row r="588" spans="1:82">
      <c r="A588" t="s">
        <v>767</v>
      </c>
      <c r="B588" t="s">
        <v>768</v>
      </c>
      <c r="C588" t="s">
        <v>210</v>
      </c>
      <c r="D588" t="s">
        <v>66</v>
      </c>
      <c r="E588" t="s">
        <v>153</v>
      </c>
      <c r="F588" s="67">
        <v>2008</v>
      </c>
      <c r="G588" t="s">
        <v>782</v>
      </c>
      <c r="H588" s="67">
        <v>33247298</v>
      </c>
      <c r="I588" s="67">
        <v>4831016831814</v>
      </c>
      <c r="J588" s="67">
        <v>1813831958553</v>
      </c>
      <c r="K588" s="67">
        <v>1955205362975</v>
      </c>
      <c r="L588" s="67">
        <v>834367097428</v>
      </c>
      <c r="M588" s="67">
        <v>22579869096</v>
      </c>
      <c r="N588" s="67">
        <v>30152089238</v>
      </c>
      <c r="O588" s="67">
        <v>0</v>
      </c>
      <c r="P588" s="67">
        <v>143919372418</v>
      </c>
      <c r="Q588" s="67">
        <v>19736263161</v>
      </c>
      <c r="R588" s="67">
        <v>167277913864</v>
      </c>
      <c r="S588" s="67">
        <v>6035896869</v>
      </c>
      <c r="T588" s="67">
        <v>447603179320</v>
      </c>
      <c r="U588" s="67">
        <v>149438863758</v>
      </c>
      <c r="V588" s="67">
        <v>423197405222</v>
      </c>
      <c r="W588" s="67">
        <v>0</v>
      </c>
      <c r="X588" s="67">
        <v>32122346548</v>
      </c>
      <c r="Y588" s="67">
        <v>65830000000</v>
      </c>
      <c r="Z588" s="67">
        <v>0</v>
      </c>
      <c r="AA588" s="67">
        <v>6782356456</v>
      </c>
      <c r="AB588" s="67">
        <v>27145207710</v>
      </c>
      <c r="AC588" s="67">
        <v>13300230633</v>
      </c>
      <c r="AD588" s="67">
        <v>243697856</v>
      </c>
      <c r="AE588" s="67">
        <v>10610024595</v>
      </c>
      <c r="AF588" s="67">
        <v>0</v>
      </c>
      <c r="AG588" s="67">
        <v>939375713</v>
      </c>
      <c r="AH588" s="67">
        <v>0</v>
      </c>
      <c r="AI588" s="67">
        <v>4656531645</v>
      </c>
      <c r="AJ588" s="67">
        <v>396518</v>
      </c>
      <c r="AK588" s="67">
        <v>2150429673</v>
      </c>
      <c r="AL588" s="67">
        <v>0</v>
      </c>
      <c r="AM588" s="67">
        <v>11362202663933</v>
      </c>
      <c r="AN588" s="67">
        <v>4337722455332</v>
      </c>
      <c r="AO588" s="67">
        <v>7023695373818</v>
      </c>
      <c r="AP588" s="67">
        <v>17203759857090</v>
      </c>
      <c r="AQ588" s="67">
        <v>17589278666789</v>
      </c>
      <c r="AR588" s="67">
        <v>6332087167501</v>
      </c>
      <c r="AS588" s="67">
        <v>5106521909275</v>
      </c>
      <c r="AT588" s="67">
        <v>1225565258226</v>
      </c>
      <c r="AU588" s="67">
        <v>1521827000000</v>
      </c>
      <c r="AV588" s="67">
        <v>1640441000000</v>
      </c>
      <c r="AW588" s="67">
        <v>588421045119</v>
      </c>
      <c r="AX588" s="67">
        <v>22679647645</v>
      </c>
      <c r="AY588" s="67">
        <v>10252429306</v>
      </c>
      <c r="AZ588" s="67">
        <v>12427218339</v>
      </c>
      <c r="BA588" s="67">
        <v>27683726234</v>
      </c>
      <c r="BB588" s="67">
        <v>0</v>
      </c>
      <c r="BC588" s="67">
        <v>13372377953</v>
      </c>
      <c r="BD588" s="67">
        <v>16267553693</v>
      </c>
      <c r="BE588" s="67">
        <v>134147448399</v>
      </c>
      <c r="BF588" s="67">
        <v>29216309483</v>
      </c>
      <c r="BG588" s="67">
        <v>345053981711</v>
      </c>
      <c r="BH588" s="67">
        <v>1833408105441</v>
      </c>
      <c r="BI588" s="67">
        <v>1241441655071</v>
      </c>
      <c r="BJ588" s="67">
        <v>322220023232</v>
      </c>
      <c r="BK588" s="67">
        <v>104006640112</v>
      </c>
      <c r="BL588" s="67">
        <v>165739787027</v>
      </c>
      <c r="BM588" s="67"/>
      <c r="BN588" s="67">
        <v>19981747533</v>
      </c>
      <c r="BO588" s="67">
        <v>5711155735</v>
      </c>
      <c r="BP588" s="67">
        <v>75078689629</v>
      </c>
      <c r="BQ588" s="67">
        <v>488480678</v>
      </c>
      <c r="BR588" s="67">
        <v>37346763024</v>
      </c>
      <c r="BS588" s="67">
        <v>1914363545</v>
      </c>
      <c r="BT588" s="67">
        <v>2088826263</v>
      </c>
      <c r="BU588" s="67"/>
      <c r="BV588" s="67">
        <v>5733811306</v>
      </c>
      <c r="BW588" s="67">
        <v>2628910</v>
      </c>
      <c r="BX588" s="67">
        <v>17393320403</v>
      </c>
      <c r="BY588" s="67"/>
      <c r="BZ588" s="67">
        <v>11130719919835</v>
      </c>
      <c r="CA588" s="67">
        <v>4082925094642</v>
      </c>
      <c r="CB588" s="67">
        <v>7047794825193</v>
      </c>
      <c r="CC588" s="67">
        <v>19766022237895</v>
      </c>
      <c r="CD588" s="67">
        <v>19880000000000</v>
      </c>
    </row>
    <row r="589" spans="1:82">
      <c r="A589" t="s">
        <v>767</v>
      </c>
      <c r="B589" t="s">
        <v>768</v>
      </c>
      <c r="C589" t="s">
        <v>210</v>
      </c>
      <c r="D589" t="s">
        <v>66</v>
      </c>
      <c r="E589" t="s">
        <v>153</v>
      </c>
      <c r="F589" s="67">
        <v>2009</v>
      </c>
      <c r="G589" t="s">
        <v>783</v>
      </c>
      <c r="H589" s="67">
        <v>33630069</v>
      </c>
      <c r="I589" s="67">
        <v>4983583476373</v>
      </c>
      <c r="J589" s="67">
        <v>2337706828031</v>
      </c>
      <c r="K589" s="67">
        <v>2591833657628</v>
      </c>
      <c r="L589" s="67">
        <v>823381163441</v>
      </c>
      <c r="M589" s="67">
        <v>22361030684</v>
      </c>
      <c r="N589" s="67">
        <v>30147944068</v>
      </c>
      <c r="O589" s="67">
        <v>0</v>
      </c>
      <c r="P589" s="67">
        <v>143899498167</v>
      </c>
      <c r="Q589" s="67">
        <v>19733537722</v>
      </c>
      <c r="R589" s="67">
        <v>167254813963</v>
      </c>
      <c r="S589" s="67">
        <v>6108856475</v>
      </c>
      <c r="T589" s="67">
        <v>437168789666</v>
      </c>
      <c r="U589" s="67">
        <v>154940410579</v>
      </c>
      <c r="V589" s="67">
        <v>422012588978</v>
      </c>
      <c r="W589" s="67">
        <v>0</v>
      </c>
      <c r="X589" s="67">
        <v>31815197961</v>
      </c>
      <c r="Y589" s="67">
        <v>97860000000</v>
      </c>
      <c r="Z589" s="67">
        <v>0</v>
      </c>
      <c r="AA589" s="67">
        <v>6782356456</v>
      </c>
      <c r="AB589" s="67">
        <v>26873755633</v>
      </c>
      <c r="AC589" s="67">
        <v>49289091996</v>
      </c>
      <c r="AD589" s="67">
        <v>226290866</v>
      </c>
      <c r="AE589" s="67">
        <v>9833681332</v>
      </c>
      <c r="AF589" s="67">
        <v>0</v>
      </c>
      <c r="AG589" s="67">
        <v>410976875</v>
      </c>
      <c r="AH589" s="67">
        <v>0</v>
      </c>
      <c r="AI589" s="67">
        <v>3492398734</v>
      </c>
      <c r="AJ589" s="67">
        <v>495647</v>
      </c>
      <c r="AK589" s="67">
        <v>955746521</v>
      </c>
      <c r="AL589" s="67">
        <v>0</v>
      </c>
      <c r="AM589" s="67">
        <v>11187828305469</v>
      </c>
      <c r="AN589" s="67">
        <v>4342787503748</v>
      </c>
      <c r="AO589" s="67">
        <v>6844015611097</v>
      </c>
      <c r="AP589" s="67">
        <v>17052801911240</v>
      </c>
      <c r="AQ589" s="67">
        <v>17642223397372</v>
      </c>
      <c r="AR589" s="67">
        <v>5852766405754</v>
      </c>
      <c r="AS589" s="67">
        <v>4719972907866</v>
      </c>
      <c r="AT589" s="67">
        <v>1132793497888</v>
      </c>
      <c r="AU589" s="67">
        <v>1967238000000</v>
      </c>
      <c r="AV589" s="67">
        <v>2181092000000</v>
      </c>
      <c r="AW589" s="67">
        <v>526727484783</v>
      </c>
      <c r="AX589" s="67">
        <v>17939960894</v>
      </c>
      <c r="AY589" s="67">
        <v>7935283237</v>
      </c>
      <c r="AZ589" s="67">
        <v>10004677657</v>
      </c>
      <c r="BA589" s="67">
        <v>20271905538</v>
      </c>
      <c r="BB589" s="67">
        <v>0</v>
      </c>
      <c r="BC589" s="67">
        <v>11453636531</v>
      </c>
      <c r="BD589" s="67">
        <v>16713784047</v>
      </c>
      <c r="BE589" s="67">
        <v>137932564905</v>
      </c>
      <c r="BF589" s="67">
        <v>29086952943</v>
      </c>
      <c r="BG589" s="67">
        <v>293328679925</v>
      </c>
      <c r="BH589" s="67">
        <v>646347287799</v>
      </c>
      <c r="BI589" s="67">
        <v>457744955928</v>
      </c>
      <c r="BJ589" s="67">
        <v>87502856409</v>
      </c>
      <c r="BK589" s="67">
        <v>41282235931</v>
      </c>
      <c r="BL589" s="67">
        <v>59817239531</v>
      </c>
      <c r="BM589" s="67"/>
      <c r="BN589" s="67">
        <v>8232695816</v>
      </c>
      <c r="BO589" s="67">
        <v>8033915247</v>
      </c>
      <c r="BP589" s="67">
        <v>23610286761</v>
      </c>
      <c r="BQ589" s="67">
        <v>451643432</v>
      </c>
      <c r="BR589" s="67">
        <v>13254616834</v>
      </c>
      <c r="BS589" s="67">
        <v>678479604</v>
      </c>
      <c r="BT589" s="67">
        <v>827746028</v>
      </c>
      <c r="BU589" s="67"/>
      <c r="BV589" s="67">
        <v>3549727371</v>
      </c>
      <c r="BW589" s="67">
        <v>869062</v>
      </c>
      <c r="BX589" s="67">
        <v>1177259376</v>
      </c>
      <c r="BY589" s="67"/>
      <c r="BZ589" s="67">
        <v>10191564860554</v>
      </c>
      <c r="CA589" s="67">
        <v>4125994637670</v>
      </c>
      <c r="CB589" s="67">
        <v>6065570222885</v>
      </c>
      <c r="CC589" s="67">
        <v>17003552038890</v>
      </c>
      <c r="CD589" s="67">
        <v>17220000000000</v>
      </c>
    </row>
    <row r="590" spans="1:82">
      <c r="A590" t="s">
        <v>767</v>
      </c>
      <c r="B590" t="s">
        <v>768</v>
      </c>
      <c r="C590" t="s">
        <v>210</v>
      </c>
      <c r="D590" t="s">
        <v>66</v>
      </c>
      <c r="E590" t="s">
        <v>153</v>
      </c>
      <c r="F590" s="67">
        <v>2010</v>
      </c>
      <c r="G590" t="s">
        <v>784</v>
      </c>
      <c r="H590" s="67">
        <v>34005902</v>
      </c>
      <c r="I590" s="67">
        <v>5175823717056</v>
      </c>
      <c r="J590" s="67">
        <v>2630308454400</v>
      </c>
      <c r="K590" s="67">
        <v>2977057786659</v>
      </c>
      <c r="L590" s="67">
        <v>801196051158</v>
      </c>
      <c r="M590" s="67">
        <v>22142192268</v>
      </c>
      <c r="N590" s="67">
        <v>30143798898</v>
      </c>
      <c r="O590" s="67">
        <v>0</v>
      </c>
      <c r="P590" s="67">
        <v>143879623915</v>
      </c>
      <c r="Q590" s="67">
        <v>19730812283</v>
      </c>
      <c r="R590" s="67">
        <v>167231714062</v>
      </c>
      <c r="S590" s="67">
        <v>6166756483</v>
      </c>
      <c r="T590" s="67">
        <v>416652211032</v>
      </c>
      <c r="U590" s="67">
        <v>154004404626</v>
      </c>
      <c r="V590" s="67">
        <v>415192786679</v>
      </c>
      <c r="W590" s="67">
        <v>0</v>
      </c>
      <c r="X590" s="67">
        <v>31483852687</v>
      </c>
      <c r="Y590" s="67">
        <v>92800000000</v>
      </c>
      <c r="Z590" s="67">
        <v>0</v>
      </c>
      <c r="AA590" s="67">
        <v>5934561899</v>
      </c>
      <c r="AB590" s="67">
        <v>24973591093</v>
      </c>
      <c r="AC590" s="67">
        <v>49289091996</v>
      </c>
      <c r="AD590" s="67">
        <v>156662907</v>
      </c>
      <c r="AE590" s="67">
        <v>8539775893</v>
      </c>
      <c r="AF590" s="67">
        <v>0</v>
      </c>
      <c r="AG590" s="67">
        <v>410976875</v>
      </c>
      <c r="AH590" s="67">
        <v>0</v>
      </c>
      <c r="AI590" s="67">
        <v>2444679113</v>
      </c>
      <c r="AJ590" s="67">
        <v>429561</v>
      </c>
      <c r="AK590" s="67">
        <v>1051321174</v>
      </c>
      <c r="AL590" s="67">
        <v>0</v>
      </c>
      <c r="AM590" s="67">
        <v>11392118317656</v>
      </c>
      <c r="AN590" s="67">
        <v>4405181576652</v>
      </c>
      <c r="AO590" s="67">
        <v>6986623308231</v>
      </c>
      <c r="AP590" s="67">
        <v>17305297950269</v>
      </c>
      <c r="AQ590" s="67">
        <v>17997406222393</v>
      </c>
      <c r="AR590" s="67">
        <v>6527300116528</v>
      </c>
      <c r="AS590" s="67">
        <v>5263951706877</v>
      </c>
      <c r="AT590" s="67">
        <v>1263348409651</v>
      </c>
      <c r="AU590" s="67">
        <v>2252800000000</v>
      </c>
      <c r="AV590" s="67">
        <v>2549783000000</v>
      </c>
      <c r="AW590" s="67">
        <v>560462342707</v>
      </c>
      <c r="AX590" s="67">
        <v>18111243855</v>
      </c>
      <c r="AY590" s="67">
        <v>7973613325</v>
      </c>
      <c r="AZ590" s="67">
        <v>10137630530</v>
      </c>
      <c r="BA590" s="67">
        <v>27986250557</v>
      </c>
      <c r="BB590" s="67">
        <v>0</v>
      </c>
      <c r="BC590" s="67">
        <v>13556165445</v>
      </c>
      <c r="BD590" s="67">
        <v>17273030787</v>
      </c>
      <c r="BE590" s="67">
        <v>142597067286</v>
      </c>
      <c r="BF590" s="67">
        <v>15709489934</v>
      </c>
      <c r="BG590" s="67">
        <v>325229094842</v>
      </c>
      <c r="BH590" s="67">
        <v>1155510858294</v>
      </c>
      <c r="BI590" s="67">
        <v>858813634944</v>
      </c>
      <c r="BJ590" s="67">
        <v>89106309348</v>
      </c>
      <c r="BK590" s="67">
        <v>67863320884</v>
      </c>
      <c r="BL590" s="67">
        <v>139727593117</v>
      </c>
      <c r="BM590" s="67"/>
      <c r="BN590" s="67">
        <v>16480630591</v>
      </c>
      <c r="BO590" s="67">
        <v>11088764736</v>
      </c>
      <c r="BP590" s="67">
        <v>77624974471</v>
      </c>
      <c r="BQ590" s="67">
        <v>148526265</v>
      </c>
      <c r="BR590" s="67">
        <v>27093705908</v>
      </c>
      <c r="BS590" s="67">
        <v>73669374</v>
      </c>
      <c r="BT590" s="67">
        <v>1421159801</v>
      </c>
      <c r="BU590" s="67"/>
      <c r="BV590" s="67">
        <v>3836746082</v>
      </c>
      <c r="BW590" s="67">
        <v>929652</v>
      </c>
      <c r="BX590" s="67">
        <v>1958486237</v>
      </c>
      <c r="BY590" s="67"/>
      <c r="BZ590" s="67">
        <v>11762059102666</v>
      </c>
      <c r="CA590" s="67">
        <v>4589929713648</v>
      </c>
      <c r="CB590" s="67">
        <v>7172129389018</v>
      </c>
      <c r="CC590" s="67">
        <v>19708349420194</v>
      </c>
      <c r="CD590" s="67">
        <v>20010000000000</v>
      </c>
    </row>
    <row r="591" spans="1:82">
      <c r="A591" t="s">
        <v>767</v>
      </c>
      <c r="B591" t="s">
        <v>768</v>
      </c>
      <c r="C591" t="s">
        <v>210</v>
      </c>
      <c r="D591" t="s">
        <v>66</v>
      </c>
      <c r="E591" t="s">
        <v>153</v>
      </c>
      <c r="F591" s="67">
        <v>2011</v>
      </c>
      <c r="G591" t="s">
        <v>785</v>
      </c>
      <c r="H591" s="67">
        <v>34339221</v>
      </c>
      <c r="I591" s="67">
        <v>5380138445246</v>
      </c>
      <c r="J591" s="67">
        <v>2478227955549</v>
      </c>
      <c r="K591" s="67">
        <v>2816130691691</v>
      </c>
      <c r="L591" s="67">
        <v>834040783975</v>
      </c>
      <c r="M591" s="67">
        <v>21921720165</v>
      </c>
      <c r="N591" s="67">
        <v>30141611784</v>
      </c>
      <c r="O591" s="67">
        <v>0</v>
      </c>
      <c r="P591" s="67">
        <v>143862515224</v>
      </c>
      <c r="Q591" s="67">
        <v>19728466097</v>
      </c>
      <c r="R591" s="67">
        <v>167211828580</v>
      </c>
      <c r="S591" s="67">
        <v>6208796150</v>
      </c>
      <c r="T591" s="67">
        <v>445511320774</v>
      </c>
      <c r="U591" s="67">
        <v>154100213885</v>
      </c>
      <c r="V591" s="67">
        <v>415192786679</v>
      </c>
      <c r="W591" s="67">
        <v>0</v>
      </c>
      <c r="X591" s="67">
        <v>32122346548</v>
      </c>
      <c r="Y591" s="67">
        <v>94850000000</v>
      </c>
      <c r="Z591" s="67">
        <v>0</v>
      </c>
      <c r="AA591" s="67">
        <v>8477945570</v>
      </c>
      <c r="AB591" s="67">
        <v>24973591093</v>
      </c>
      <c r="AC591" s="67">
        <v>49289091996</v>
      </c>
      <c r="AD591" s="67">
        <v>156662907</v>
      </c>
      <c r="AE591" s="67">
        <v>5951965017</v>
      </c>
      <c r="AF591" s="67">
        <v>0</v>
      </c>
      <c r="AG591" s="67">
        <v>410976875</v>
      </c>
      <c r="AH591" s="67">
        <v>0</v>
      </c>
      <c r="AI591" s="67">
        <v>4540118354</v>
      </c>
      <c r="AJ591" s="67">
        <v>462604</v>
      </c>
      <c r="AK591" s="67">
        <v>1051321174</v>
      </c>
      <c r="AL591" s="67">
        <v>0</v>
      </c>
      <c r="AM591" s="67">
        <v>11598636054780</v>
      </c>
      <c r="AN591" s="67">
        <v>4460358131678</v>
      </c>
      <c r="AO591" s="67">
        <v>7138286259021</v>
      </c>
      <c r="AP591" s="67">
        <v>17796821739238</v>
      </c>
      <c r="AQ591" s="67">
        <v>18395073494575</v>
      </c>
      <c r="AR591" s="67">
        <v>6924623119190</v>
      </c>
      <c r="AS591" s="67">
        <v>5584373483218</v>
      </c>
      <c r="AT591" s="67">
        <v>1340249635972</v>
      </c>
      <c r="AU591" s="67">
        <v>2184358000000</v>
      </c>
      <c r="AV591" s="67">
        <v>2482192000000</v>
      </c>
      <c r="AW591" s="67">
        <v>675376785929</v>
      </c>
      <c r="AX591" s="67">
        <v>23475942805</v>
      </c>
      <c r="AY591" s="67">
        <v>10512734077</v>
      </c>
      <c r="AZ591" s="67">
        <v>12963208728</v>
      </c>
      <c r="BA591" s="67">
        <v>32286798642</v>
      </c>
      <c r="BB591" s="67">
        <v>0</v>
      </c>
      <c r="BC591" s="67">
        <v>14698588498</v>
      </c>
      <c r="BD591" s="67">
        <v>17622631905</v>
      </c>
      <c r="BE591" s="67">
        <v>145330940375</v>
      </c>
      <c r="BF591" s="67">
        <v>19958536954</v>
      </c>
      <c r="BG591" s="67">
        <v>422003346750</v>
      </c>
      <c r="BH591" s="67">
        <v>1479923397074</v>
      </c>
      <c r="BI591" s="67">
        <v>1146081540078</v>
      </c>
      <c r="BJ591" s="67">
        <v>64453182863</v>
      </c>
      <c r="BK591" s="67">
        <v>106527551069</v>
      </c>
      <c r="BL591" s="67">
        <v>162861123064</v>
      </c>
      <c r="BM591" s="67"/>
      <c r="BN591" s="67">
        <v>28701931369</v>
      </c>
      <c r="BO591" s="67">
        <v>15383058888</v>
      </c>
      <c r="BP591" s="67">
        <v>81368059134</v>
      </c>
      <c r="BQ591" s="67">
        <v>42793956</v>
      </c>
      <c r="BR591" s="67">
        <v>26109631210</v>
      </c>
      <c r="BS591" s="67">
        <v>186823618</v>
      </c>
      <c r="BT591" s="67">
        <v>2844985093</v>
      </c>
      <c r="BU591" s="67"/>
      <c r="BV591" s="67">
        <v>6908147518</v>
      </c>
      <c r="BW591" s="67">
        <v>1295108</v>
      </c>
      <c r="BX591" s="67">
        <v>1314397169</v>
      </c>
      <c r="BY591" s="67"/>
      <c r="BZ591" s="67">
        <v>13071037538960</v>
      </c>
      <c r="CA591" s="67">
        <v>5062124701257</v>
      </c>
      <c r="CB591" s="67">
        <v>8008912837703</v>
      </c>
      <c r="CC591" s="67">
        <v>21853126841152</v>
      </c>
      <c r="CD591" s="67">
        <v>22150000000000</v>
      </c>
    </row>
    <row r="592" spans="1:82">
      <c r="A592" t="s">
        <v>767</v>
      </c>
      <c r="B592" t="s">
        <v>768</v>
      </c>
      <c r="C592" t="s">
        <v>210</v>
      </c>
      <c r="D592" t="s">
        <v>66</v>
      </c>
      <c r="E592" t="s">
        <v>153</v>
      </c>
      <c r="F592" s="67">
        <v>2012</v>
      </c>
      <c r="G592" t="s">
        <v>786</v>
      </c>
      <c r="H592" s="67">
        <v>34713395</v>
      </c>
      <c r="I592" s="67">
        <v>5600423090546</v>
      </c>
      <c r="J592" s="67">
        <v>2751291335790</v>
      </c>
      <c r="K592" s="67">
        <v>3155938857072</v>
      </c>
      <c r="L592" s="67">
        <v>840020923080</v>
      </c>
      <c r="M592" s="67">
        <v>21948809018</v>
      </c>
      <c r="N592" s="67">
        <v>30139424670</v>
      </c>
      <c r="O592" s="67">
        <v>0</v>
      </c>
      <c r="P592" s="67">
        <v>143845406533</v>
      </c>
      <c r="Q592" s="67">
        <v>19726119911</v>
      </c>
      <c r="R592" s="67">
        <v>167191943097</v>
      </c>
      <c r="S592" s="67">
        <v>6242920069</v>
      </c>
      <c r="T592" s="67">
        <v>450898686633</v>
      </c>
      <c r="U592" s="67">
        <v>153757521719</v>
      </c>
      <c r="V592" s="67">
        <v>411427973823</v>
      </c>
      <c r="W592" s="67">
        <v>0</v>
      </c>
      <c r="X592" s="67">
        <v>31797399390</v>
      </c>
      <c r="Y592" s="67">
        <v>96970000000</v>
      </c>
      <c r="Z592" s="67">
        <v>0</v>
      </c>
      <c r="AA592" s="67">
        <v>8477945570</v>
      </c>
      <c r="AB592" s="67">
        <v>24973591093</v>
      </c>
      <c r="AC592" s="67">
        <v>49289089993</v>
      </c>
      <c r="AD592" s="67">
        <v>156662907</v>
      </c>
      <c r="AE592" s="67">
        <v>8539775893</v>
      </c>
      <c r="AF592" s="67">
        <v>0</v>
      </c>
      <c r="AG592" s="67">
        <v>410976875</v>
      </c>
      <c r="AH592" s="67">
        <v>0</v>
      </c>
      <c r="AI592" s="67">
        <v>4074465189</v>
      </c>
      <c r="AJ592" s="67">
        <v>859121</v>
      </c>
      <c r="AK592" s="67">
        <v>1051321174</v>
      </c>
      <c r="AL592" s="67">
        <v>0</v>
      </c>
      <c r="AM592" s="67">
        <v>11747260259123</v>
      </c>
      <c r="AN592" s="67">
        <v>4525715771532</v>
      </c>
      <c r="AO592" s="67">
        <v>7221473166686</v>
      </c>
      <c r="AP592" s="67">
        <v>18040716450996</v>
      </c>
      <c r="AQ592" s="67">
        <v>18732089307641</v>
      </c>
      <c r="AR592" s="67">
        <v>7009636343859</v>
      </c>
      <c r="AS592" s="67">
        <v>5652932535370</v>
      </c>
      <c r="AT592" s="67">
        <v>1356703808489</v>
      </c>
      <c r="AU592" s="67">
        <v>2461797000000</v>
      </c>
      <c r="AV592" s="67">
        <v>2823867000000</v>
      </c>
      <c r="AW592" s="67">
        <v>794371779395</v>
      </c>
      <c r="AX592" s="67">
        <v>25794041814</v>
      </c>
      <c r="AY592" s="67">
        <v>11696352611</v>
      </c>
      <c r="AZ592" s="67">
        <v>14097689203</v>
      </c>
      <c r="BA592" s="67">
        <v>29757545240</v>
      </c>
      <c r="BB592" s="67">
        <v>0</v>
      </c>
      <c r="BC592" s="67">
        <v>124767379182</v>
      </c>
      <c r="BD592" s="67">
        <v>17930686219</v>
      </c>
      <c r="BE592" s="67">
        <v>147876380026</v>
      </c>
      <c r="BF592" s="67">
        <v>20439458284</v>
      </c>
      <c r="BG592" s="67">
        <v>427806288630</v>
      </c>
      <c r="BH592" s="67">
        <v>1539004084724</v>
      </c>
      <c r="BI592" s="67">
        <v>1384931278411</v>
      </c>
      <c r="BJ592" s="67">
        <v>0</v>
      </c>
      <c r="BK592" s="67">
        <v>50624971938</v>
      </c>
      <c r="BL592" s="67">
        <v>103447834375</v>
      </c>
      <c r="BM592" s="67"/>
      <c r="BN592" s="67">
        <v>20095346553</v>
      </c>
      <c r="BO592" s="67">
        <v>13992584887</v>
      </c>
      <c r="BP592" s="67">
        <v>42559048877</v>
      </c>
      <c r="BQ592" s="67">
        <v>263952144</v>
      </c>
      <c r="BR592" s="67">
        <v>19261102534</v>
      </c>
      <c r="BS592" s="67">
        <v>210456572</v>
      </c>
      <c r="BT592" s="67">
        <v>1984574322</v>
      </c>
      <c r="BU592" s="67"/>
      <c r="BV592" s="67">
        <v>3875852220</v>
      </c>
      <c r="BW592" s="67">
        <v>1148893</v>
      </c>
      <c r="BX592" s="67">
        <v>1203767374</v>
      </c>
      <c r="BY592" s="67"/>
      <c r="BZ592" s="67">
        <v>13535294999631</v>
      </c>
      <c r="CA592" s="67">
        <v>5239880287761</v>
      </c>
      <c r="CB592" s="67">
        <v>8295414711871</v>
      </c>
      <c r="CC592" s="67">
        <v>22516237207609</v>
      </c>
      <c r="CD592" s="67">
        <v>22880000000000</v>
      </c>
    </row>
    <row r="593" spans="1:82">
      <c r="A593" t="s">
        <v>767</v>
      </c>
      <c r="B593" t="s">
        <v>768</v>
      </c>
      <c r="C593" t="s">
        <v>210</v>
      </c>
      <c r="D593" t="s">
        <v>66</v>
      </c>
      <c r="E593" t="s">
        <v>153</v>
      </c>
      <c r="F593" s="67">
        <v>2013</v>
      </c>
      <c r="G593" t="s">
        <v>787</v>
      </c>
      <c r="H593" s="67">
        <v>35080992</v>
      </c>
      <c r="I593" s="67">
        <v>5822173365661</v>
      </c>
      <c r="J593" s="67">
        <v>3104210124055</v>
      </c>
      <c r="K593" s="67">
        <v>3132464911899</v>
      </c>
      <c r="L593" s="67">
        <v>853590924431</v>
      </c>
      <c r="M593" s="67">
        <v>21975783890</v>
      </c>
      <c r="N593" s="67">
        <v>30137237557</v>
      </c>
      <c r="O593" s="67">
        <v>0</v>
      </c>
      <c r="P593" s="67">
        <v>143828297841</v>
      </c>
      <c r="Q593" s="67">
        <v>19723773725</v>
      </c>
      <c r="R593" s="67">
        <v>167172057614</v>
      </c>
      <c r="S593" s="67">
        <v>6233638867</v>
      </c>
      <c r="T593" s="67">
        <v>464560989531</v>
      </c>
      <c r="U593" s="67">
        <v>154660800273</v>
      </c>
      <c r="V593" s="67">
        <v>410195691471</v>
      </c>
      <c r="W593" s="67">
        <v>0</v>
      </c>
      <c r="X593" s="67">
        <v>31455058727</v>
      </c>
      <c r="Y593" s="67">
        <v>125600000000</v>
      </c>
      <c r="Z593" s="67">
        <v>0</v>
      </c>
      <c r="AA593" s="67">
        <v>9325740127</v>
      </c>
      <c r="AB593" s="67">
        <v>54290415420</v>
      </c>
      <c r="AC593" s="67">
        <v>49289089993</v>
      </c>
      <c r="AD593" s="67">
        <v>85990529</v>
      </c>
      <c r="AE593" s="67">
        <v>7504651543</v>
      </c>
      <c r="AF593" s="67">
        <v>0</v>
      </c>
      <c r="AG593" s="67">
        <v>410976875</v>
      </c>
      <c r="AH593" s="67">
        <v>0</v>
      </c>
      <c r="AI593" s="67">
        <v>3434192088</v>
      </c>
      <c r="AJ593" s="67">
        <v>826078</v>
      </c>
      <c r="AK593" s="67">
        <v>1242470478</v>
      </c>
      <c r="AL593" s="67">
        <v>0</v>
      </c>
      <c r="AM593" s="67">
        <v>11924118869398</v>
      </c>
      <c r="AN593" s="67">
        <v>4597591935557</v>
      </c>
      <c r="AO593" s="67">
        <v>7326430318255</v>
      </c>
      <c r="AP593" s="67">
        <v>18752759327967</v>
      </c>
      <c r="AQ593" s="67">
        <v>19100365416519</v>
      </c>
      <c r="AR593" s="67">
        <v>6917879679516</v>
      </c>
      <c r="AS593" s="67">
        <v>5578935225416</v>
      </c>
      <c r="AT593" s="67">
        <v>1338944454100</v>
      </c>
      <c r="AU593" s="67">
        <v>2803643000000</v>
      </c>
      <c r="AV593" s="67">
        <v>2829162000000</v>
      </c>
      <c r="AW593" s="67">
        <v>823237318671</v>
      </c>
      <c r="AX593" s="67">
        <v>30593392738</v>
      </c>
      <c r="AY593" s="67">
        <v>14137032067</v>
      </c>
      <c r="AZ593" s="67">
        <v>16456360671</v>
      </c>
      <c r="BA593" s="67">
        <v>32883137020</v>
      </c>
      <c r="BB593" s="67">
        <v>0</v>
      </c>
      <c r="BC593" s="67">
        <v>127224032827</v>
      </c>
      <c r="BD593" s="67">
        <v>18227763634</v>
      </c>
      <c r="BE593" s="67">
        <v>150316767289</v>
      </c>
      <c r="BF593" s="67">
        <v>21138989945</v>
      </c>
      <c r="BG593" s="67">
        <v>442853235218</v>
      </c>
      <c r="BH593" s="67">
        <v>1290086202763</v>
      </c>
      <c r="BI593" s="67">
        <v>1133777026687</v>
      </c>
      <c r="BJ593" s="67">
        <v>24364478220</v>
      </c>
      <c r="BK593" s="67">
        <v>29338229297</v>
      </c>
      <c r="BL593" s="67">
        <v>102606468559</v>
      </c>
      <c r="BM593" s="67"/>
      <c r="BN593" s="67">
        <v>16494929877</v>
      </c>
      <c r="BO593" s="67">
        <v>16546817819</v>
      </c>
      <c r="BP593" s="67">
        <v>53737637454</v>
      </c>
      <c r="BQ593" s="67">
        <v>28389622</v>
      </c>
      <c r="BR593" s="67">
        <v>12302520174</v>
      </c>
      <c r="BS593" s="67">
        <v>325077360</v>
      </c>
      <c r="BT593" s="67">
        <v>1092885244</v>
      </c>
      <c r="BU593" s="67"/>
      <c r="BV593" s="67">
        <v>1515096536</v>
      </c>
      <c r="BW593" s="67">
        <v>949304</v>
      </c>
      <c r="BX593" s="67">
        <v>562165169</v>
      </c>
      <c r="BY593" s="67"/>
      <c r="BZ593" s="67">
        <v>13658424887519</v>
      </c>
      <c r="CA593" s="67">
        <v>5282621256613</v>
      </c>
      <c r="CB593" s="67">
        <v>8375803630905</v>
      </c>
      <c r="CC593" s="67">
        <v>22664109088468</v>
      </c>
      <c r="CD593" s="67">
        <v>22690000000000</v>
      </c>
    </row>
    <row r="594" spans="1:82">
      <c r="A594" t="s">
        <v>767</v>
      </c>
      <c r="B594" t="s">
        <v>768</v>
      </c>
      <c r="C594" t="s">
        <v>210</v>
      </c>
      <c r="D594" t="s">
        <v>66</v>
      </c>
      <c r="E594" t="s">
        <v>153</v>
      </c>
      <c r="F594" s="67">
        <v>2014</v>
      </c>
      <c r="G594" t="s">
        <v>788</v>
      </c>
      <c r="H594" s="67">
        <v>35434066</v>
      </c>
      <c r="I594" s="67">
        <v>6048575302052</v>
      </c>
      <c r="J594" s="67">
        <v>3212490552225</v>
      </c>
      <c r="K594" s="67">
        <v>3182895637606</v>
      </c>
      <c r="L594" s="67">
        <v>842894050336</v>
      </c>
      <c r="M594" s="67">
        <v>22002758766</v>
      </c>
      <c r="N594" s="67">
        <v>30135050443</v>
      </c>
      <c r="O594" s="67">
        <v>0</v>
      </c>
      <c r="P594" s="67">
        <v>143811189150</v>
      </c>
      <c r="Q594" s="67">
        <v>19721427539</v>
      </c>
      <c r="R594" s="67">
        <v>167152172132</v>
      </c>
      <c r="S594" s="67">
        <v>6229084796</v>
      </c>
      <c r="T594" s="67">
        <v>453547899781</v>
      </c>
      <c r="U594" s="67">
        <v>154687932875</v>
      </c>
      <c r="V594" s="67">
        <v>410420346849</v>
      </c>
      <c r="W594" s="67">
        <v>0</v>
      </c>
      <c r="X594" s="67">
        <v>32122346548</v>
      </c>
      <c r="Y594" s="67">
        <v>125800000000</v>
      </c>
      <c r="Z594" s="67">
        <v>0</v>
      </c>
      <c r="AA594" s="67">
        <v>9325740127</v>
      </c>
      <c r="AB594" s="67">
        <v>54290415420</v>
      </c>
      <c r="AC594" s="67">
        <v>49289089993</v>
      </c>
      <c r="AD594" s="67">
        <v>84597970</v>
      </c>
      <c r="AE594" s="67">
        <v>7504651543</v>
      </c>
      <c r="AF594" s="67">
        <v>0</v>
      </c>
      <c r="AG594" s="67">
        <v>410976875</v>
      </c>
      <c r="AH594" s="67">
        <v>0</v>
      </c>
      <c r="AI594" s="67">
        <v>3608812025</v>
      </c>
      <c r="AJ594" s="67">
        <v>793035</v>
      </c>
      <c r="AK594" s="67">
        <v>1242470478</v>
      </c>
      <c r="AL594" s="67">
        <v>0</v>
      </c>
      <c r="AM594" s="67">
        <v>12009557521820</v>
      </c>
      <c r="AN594" s="67">
        <v>4614472895490</v>
      </c>
      <c r="AO594" s="67">
        <v>7395101475838</v>
      </c>
      <c r="AP594" s="67">
        <v>19091274822997</v>
      </c>
      <c r="AQ594" s="67">
        <v>19363717596127</v>
      </c>
      <c r="AR594" s="67">
        <v>6664376654252</v>
      </c>
      <c r="AS594" s="67">
        <v>5374497301816</v>
      </c>
      <c r="AT594" s="67">
        <v>1289879352436</v>
      </c>
      <c r="AU594" s="67">
        <v>2956759000000</v>
      </c>
      <c r="AV594" s="67">
        <v>2929520000000</v>
      </c>
      <c r="AW594" s="67">
        <v>785479997971</v>
      </c>
      <c r="AX594" s="67">
        <v>21995328744</v>
      </c>
      <c r="AY594" s="67">
        <v>9839045884</v>
      </c>
      <c r="AZ594" s="67">
        <v>12156282861</v>
      </c>
      <c r="BA594" s="67">
        <v>33750966369</v>
      </c>
      <c r="BB594" s="67">
        <v>0</v>
      </c>
      <c r="BC594" s="67">
        <v>129908154524</v>
      </c>
      <c r="BD594" s="67">
        <v>18548899913</v>
      </c>
      <c r="BE594" s="67">
        <v>153085518912</v>
      </c>
      <c r="BF594" s="67">
        <v>26903948278</v>
      </c>
      <c r="BG594" s="67">
        <v>401287181231</v>
      </c>
      <c r="BH594" s="67">
        <v>1302260915371</v>
      </c>
      <c r="BI594" s="67">
        <v>1122993995389</v>
      </c>
      <c r="BJ594" s="67">
        <v>77831435510</v>
      </c>
      <c r="BK594" s="67">
        <v>24588479280</v>
      </c>
      <c r="BL594" s="67">
        <v>76847005193</v>
      </c>
      <c r="BM594" s="67"/>
      <c r="BN594" s="67">
        <v>14840797246</v>
      </c>
      <c r="BO594" s="67">
        <v>13047392184</v>
      </c>
      <c r="BP594" s="67">
        <v>30256333100</v>
      </c>
      <c r="BQ594" s="67">
        <v>0</v>
      </c>
      <c r="BR594" s="67">
        <v>16188093730</v>
      </c>
      <c r="BS594" s="67"/>
      <c r="BT594" s="67">
        <v>709025564</v>
      </c>
      <c r="BU594" s="67"/>
      <c r="BV594" s="67">
        <v>1347548594</v>
      </c>
      <c r="BW594" s="67">
        <v>1100029</v>
      </c>
      <c r="BX594" s="67">
        <v>456714745</v>
      </c>
      <c r="BY594" s="67"/>
      <c r="BZ594" s="67">
        <v>13175378328789</v>
      </c>
      <c r="CA594" s="67">
        <v>5090915917642</v>
      </c>
      <c r="CB594" s="67">
        <v>8084462411147</v>
      </c>
      <c r="CC594" s="67">
        <v>21954734896383</v>
      </c>
      <c r="CD594" s="67">
        <v>21930000000000</v>
      </c>
    </row>
    <row r="595" spans="1:82">
      <c r="A595" t="s">
        <v>767</v>
      </c>
      <c r="B595" t="s">
        <v>768</v>
      </c>
      <c r="C595" t="s">
        <v>210</v>
      </c>
      <c r="D595" t="s">
        <v>66</v>
      </c>
      <c r="E595" t="s">
        <v>153</v>
      </c>
      <c r="F595" s="67">
        <v>2015</v>
      </c>
      <c r="G595" t="s">
        <v>789</v>
      </c>
      <c r="H595" s="67">
        <v>35704498</v>
      </c>
      <c r="I595" s="67">
        <v>6238123849002</v>
      </c>
      <c r="J595" s="67">
        <v>3211127361179</v>
      </c>
      <c r="K595" s="67">
        <v>2863928279844</v>
      </c>
      <c r="L595" s="67">
        <v>842553384483</v>
      </c>
      <c r="M595" s="67">
        <v>22030113567</v>
      </c>
      <c r="N595" s="67">
        <v>30132863330</v>
      </c>
      <c r="O595" s="67">
        <v>0</v>
      </c>
      <c r="P595" s="67">
        <v>143794080459</v>
      </c>
      <c r="Q595" s="67">
        <v>19719081352</v>
      </c>
      <c r="R595" s="67">
        <v>167132286649</v>
      </c>
      <c r="S595" s="67">
        <v>6233350998</v>
      </c>
      <c r="T595" s="67">
        <v>453182654638</v>
      </c>
      <c r="U595" s="67">
        <v>157375449325</v>
      </c>
      <c r="V595" s="67">
        <v>408716344127</v>
      </c>
      <c r="W595" s="67">
        <v>0</v>
      </c>
      <c r="X595" s="67">
        <v>32122346548</v>
      </c>
      <c r="Y595" s="67">
        <v>134000000000</v>
      </c>
      <c r="Z595" s="67">
        <v>0</v>
      </c>
      <c r="AA595" s="67">
        <v>9325740127</v>
      </c>
      <c r="AB595" s="67">
        <v>65148498504</v>
      </c>
      <c r="AC595" s="67">
        <v>46941990470</v>
      </c>
      <c r="AD595" s="67">
        <v>155848843</v>
      </c>
      <c r="AE595" s="67">
        <v>7504651543</v>
      </c>
      <c r="AF595" s="67">
        <v>0</v>
      </c>
      <c r="AG595" s="67">
        <v>389195100</v>
      </c>
      <c r="AH595" s="67">
        <v>0</v>
      </c>
      <c r="AI595" s="67">
        <v>3317778797</v>
      </c>
      <c r="AJ595" s="67">
        <v>892164</v>
      </c>
      <c r="AK595" s="67">
        <v>1242470478</v>
      </c>
      <c r="AL595" s="67">
        <v>0</v>
      </c>
      <c r="AM595" s="67">
        <v>12123034673365</v>
      </c>
      <c r="AN595" s="67">
        <v>4644912447649</v>
      </c>
      <c r="AO595" s="67">
        <v>7478282140930</v>
      </c>
      <c r="AP595" s="67">
        <v>19720789722095</v>
      </c>
      <c r="AQ595" s="67">
        <v>19634763487539</v>
      </c>
      <c r="AR595" s="67">
        <v>5878319177465</v>
      </c>
      <c r="AS595" s="67">
        <v>4740579981826</v>
      </c>
      <c r="AT595" s="67">
        <v>1137739195638</v>
      </c>
      <c r="AU595" s="67">
        <v>2988761000000</v>
      </c>
      <c r="AV595" s="67">
        <v>2665605000000</v>
      </c>
      <c r="AW595" s="67">
        <v>710920009272</v>
      </c>
      <c r="AX595" s="67">
        <v>21262151407</v>
      </c>
      <c r="AY595" s="67">
        <v>9638570107</v>
      </c>
      <c r="AZ595" s="67">
        <v>11623581300</v>
      </c>
      <c r="BA595" s="67">
        <v>29318441011</v>
      </c>
      <c r="BB595" s="67">
        <v>0</v>
      </c>
      <c r="BC595" s="67">
        <v>130921450056</v>
      </c>
      <c r="BD595" s="67">
        <v>18727737294</v>
      </c>
      <c r="BE595" s="67">
        <v>154678840902</v>
      </c>
      <c r="BF595" s="67">
        <v>6605713637</v>
      </c>
      <c r="BG595" s="67">
        <v>349405674965</v>
      </c>
      <c r="BH595" s="67">
        <v>50840273947</v>
      </c>
      <c r="BI595" s="67">
        <v>0</v>
      </c>
      <c r="BJ595" s="67">
        <v>0</v>
      </c>
      <c r="BK595" s="67">
        <v>18526543969</v>
      </c>
      <c r="BL595" s="67">
        <v>32313729978</v>
      </c>
      <c r="BM595" s="67"/>
      <c r="BN595" s="67">
        <v>10337007342</v>
      </c>
      <c r="BO595" s="67">
        <v>10145442060</v>
      </c>
      <c r="BP595" s="67">
        <v>1531396317</v>
      </c>
      <c r="BQ595" s="67">
        <v>0</v>
      </c>
      <c r="BR595" s="67">
        <v>8308969543</v>
      </c>
      <c r="BS595" s="67"/>
      <c r="BT595" s="67">
        <v>498878352</v>
      </c>
      <c r="BU595" s="67"/>
      <c r="BV595" s="67">
        <v>1338860382</v>
      </c>
      <c r="BW595" s="67">
        <v>958638</v>
      </c>
      <c r="BX595" s="67">
        <v>152217344</v>
      </c>
      <c r="BY595" s="67"/>
      <c r="BZ595" s="67">
        <v>11807711798496</v>
      </c>
      <c r="CA595" s="67">
        <v>4558871203118</v>
      </c>
      <c r="CB595" s="67">
        <v>7248840595378</v>
      </c>
      <c r="CC595" s="67">
        <v>18770947259180</v>
      </c>
      <c r="CD595" s="67">
        <v>18450000000000</v>
      </c>
    </row>
    <row r="596" spans="1:82">
      <c r="A596" t="s">
        <v>767</v>
      </c>
      <c r="B596" t="s">
        <v>768</v>
      </c>
      <c r="C596" t="s">
        <v>210</v>
      </c>
      <c r="D596" t="s">
        <v>66</v>
      </c>
      <c r="E596" t="s">
        <v>153</v>
      </c>
      <c r="F596" s="67">
        <v>2016</v>
      </c>
      <c r="G596" t="s">
        <v>790</v>
      </c>
      <c r="H596" s="67">
        <v>36110803</v>
      </c>
      <c r="I596" s="67">
        <v>6414695104857</v>
      </c>
      <c r="J596" s="67">
        <v>3496790179493</v>
      </c>
      <c r="K596" s="67">
        <v>3174763631211</v>
      </c>
      <c r="L596" s="67">
        <v>846201902225</v>
      </c>
      <c r="M596" s="67">
        <v>22054808874</v>
      </c>
      <c r="N596" s="67">
        <v>30128804736</v>
      </c>
      <c r="O596" s="67">
        <v>0</v>
      </c>
      <c r="P596" s="67">
        <v>143777647002</v>
      </c>
      <c r="Q596" s="67">
        <v>19716827764</v>
      </c>
      <c r="R596" s="67">
        <v>167113185993</v>
      </c>
      <c r="S596" s="67">
        <v>6230329200</v>
      </c>
      <c r="T596" s="67">
        <v>457023657944</v>
      </c>
      <c r="U596" s="67">
        <v>153112344693</v>
      </c>
      <c r="V596" s="67">
        <v>404882515725</v>
      </c>
      <c r="W596" s="67">
        <v>0</v>
      </c>
      <c r="X596" s="67">
        <v>32122346548</v>
      </c>
      <c r="Y596" s="67">
        <v>127500000000</v>
      </c>
      <c r="Z596" s="67">
        <v>0</v>
      </c>
      <c r="AA596" s="67">
        <v>9325740127</v>
      </c>
      <c r="AB596" s="67">
        <v>59719456962</v>
      </c>
      <c r="AC596" s="67">
        <v>46941990470</v>
      </c>
      <c r="AD596" s="67">
        <v>154456284</v>
      </c>
      <c r="AE596" s="67">
        <v>6987089367</v>
      </c>
      <c r="AF596" s="67">
        <v>0</v>
      </c>
      <c r="AG596" s="67">
        <v>500321703</v>
      </c>
      <c r="AH596" s="67">
        <v>0</v>
      </c>
      <c r="AI596" s="67">
        <v>3143158860</v>
      </c>
      <c r="AJ596" s="67">
        <v>826078</v>
      </c>
      <c r="AK596" s="67">
        <v>716809891</v>
      </c>
      <c r="AL596" s="67">
        <v>0</v>
      </c>
      <c r="AM596" s="67">
        <v>12233474794423</v>
      </c>
      <c r="AN596" s="67">
        <v>4710607330064</v>
      </c>
      <c r="AO596" s="67">
        <v>7522846167400</v>
      </c>
      <c r="AP596" s="67">
        <v>19985095776647</v>
      </c>
      <c r="AQ596" s="67">
        <v>19884906487469</v>
      </c>
      <c r="AR596" s="67">
        <v>5916116626279</v>
      </c>
      <c r="AS596" s="67">
        <v>4771061795387</v>
      </c>
      <c r="AT596" s="67">
        <v>1145054830893</v>
      </c>
      <c r="AU596" s="67">
        <v>3301143000000</v>
      </c>
      <c r="AV596" s="67">
        <v>2997134000000</v>
      </c>
      <c r="AW596" s="67">
        <v>793655435761</v>
      </c>
      <c r="AX596" s="67">
        <v>22612286603</v>
      </c>
      <c r="AY596" s="67">
        <v>10359889604</v>
      </c>
      <c r="AZ596" s="67">
        <v>12252396999</v>
      </c>
      <c r="BA596" s="67">
        <v>29195889025</v>
      </c>
      <c r="BB596" s="67">
        <v>0</v>
      </c>
      <c r="BC596" s="67">
        <v>133451382468</v>
      </c>
      <c r="BD596" s="67">
        <v>18749979405</v>
      </c>
      <c r="BE596" s="67">
        <v>156164677590</v>
      </c>
      <c r="BF596" s="67">
        <v>6488498353</v>
      </c>
      <c r="BG596" s="67">
        <v>426992722317</v>
      </c>
      <c r="BH596" s="67">
        <v>57090668921</v>
      </c>
      <c r="BI596" s="67">
        <v>0</v>
      </c>
      <c r="BJ596" s="67">
        <v>0</v>
      </c>
      <c r="BK596" s="67">
        <v>22979566080</v>
      </c>
      <c r="BL596" s="67">
        <v>34111102841</v>
      </c>
      <c r="BM596" s="67"/>
      <c r="BN596" s="67">
        <v>6469582599</v>
      </c>
      <c r="BO596" s="67">
        <v>13290655361</v>
      </c>
      <c r="BP596" s="67">
        <v>6949776444</v>
      </c>
      <c r="BQ596" s="67">
        <v>146635234</v>
      </c>
      <c r="BR596" s="67">
        <v>4901857577</v>
      </c>
      <c r="BS596" s="67"/>
      <c r="BT596" s="67">
        <v>634245690</v>
      </c>
      <c r="BU596" s="67"/>
      <c r="BV596" s="67">
        <v>1717773741</v>
      </c>
      <c r="BW596" s="67">
        <v>576195</v>
      </c>
      <c r="BX596" s="67">
        <v>0</v>
      </c>
      <c r="BY596" s="67"/>
      <c r="BZ596" s="67">
        <v>11418768625067</v>
      </c>
      <c r="CA596" s="67">
        <v>4405296612623</v>
      </c>
      <c r="CB596" s="67">
        <v>7013472012444</v>
      </c>
      <c r="CC596" s="67">
        <v>18489640356028</v>
      </c>
      <c r="CD596" s="67">
        <v>18190000000000</v>
      </c>
    </row>
    <row r="597" spans="1:82">
      <c r="A597" t="s">
        <v>767</v>
      </c>
      <c r="B597" t="s">
        <v>768</v>
      </c>
      <c r="C597" t="s">
        <v>210</v>
      </c>
      <c r="D597" t="s">
        <v>66</v>
      </c>
      <c r="E597" t="s">
        <v>153</v>
      </c>
      <c r="F597" s="67">
        <v>2017</v>
      </c>
      <c r="G597" t="s">
        <v>791</v>
      </c>
      <c r="H597" s="67">
        <v>36545075</v>
      </c>
      <c r="I597" s="67">
        <v>6607703172504</v>
      </c>
      <c r="J597" s="67">
        <v>4124172076261</v>
      </c>
      <c r="K597" s="67">
        <v>3520311182786</v>
      </c>
      <c r="L597" s="67">
        <v>857002721274</v>
      </c>
      <c r="M597" s="67">
        <v>22044930753</v>
      </c>
      <c r="N597" s="67">
        <v>30124746143</v>
      </c>
      <c r="O597" s="67">
        <v>0</v>
      </c>
      <c r="P597" s="67">
        <v>143762323745</v>
      </c>
      <c r="Q597" s="67">
        <v>19714726422</v>
      </c>
      <c r="R597" s="67">
        <v>167095375726</v>
      </c>
      <c r="S597" s="67">
        <v>6248635701</v>
      </c>
      <c r="T597" s="67">
        <v>467879028201</v>
      </c>
      <c r="U597" s="67">
        <v>149618635430</v>
      </c>
      <c r="V597" s="67">
        <v>402147253684</v>
      </c>
      <c r="W597" s="67">
        <v>0</v>
      </c>
      <c r="X597" s="67">
        <v>32122346548</v>
      </c>
      <c r="Y597" s="67">
        <v>121100000000</v>
      </c>
      <c r="Z597" s="67">
        <v>0</v>
      </c>
      <c r="AA597" s="67">
        <v>8819442305</v>
      </c>
      <c r="AB597" s="67">
        <v>55259146447</v>
      </c>
      <c r="AC597" s="67">
        <v>46558560468</v>
      </c>
      <c r="AD597" s="67">
        <v>150271644</v>
      </c>
      <c r="AE597" s="67">
        <v>6433297840</v>
      </c>
      <c r="AF597" s="67">
        <v>0</v>
      </c>
      <c r="AG597" s="67">
        <v>476680786</v>
      </c>
      <c r="AH597" s="67">
        <v>0</v>
      </c>
      <c r="AI597" s="67">
        <v>2965628591</v>
      </c>
      <c r="AJ597" s="67">
        <v>826078</v>
      </c>
      <c r="AK597" s="67">
        <v>477873261</v>
      </c>
      <c r="AL597" s="67">
        <v>0</v>
      </c>
      <c r="AM597" s="67">
        <v>12514086590323</v>
      </c>
      <c r="AN597" s="67">
        <v>4814662431147</v>
      </c>
      <c r="AO597" s="67">
        <v>7699413892045</v>
      </c>
      <c r="AP597" s="67">
        <v>20743736401893</v>
      </c>
      <c r="AQ597" s="67">
        <v>20291173598384</v>
      </c>
      <c r="AR597" s="67">
        <v>6569899943313</v>
      </c>
      <c r="AS597" s="67">
        <v>5298306405897</v>
      </c>
      <c r="AT597" s="67">
        <v>1271593537415</v>
      </c>
      <c r="AU597" s="67">
        <v>3955596000000</v>
      </c>
      <c r="AV597" s="67">
        <v>3376418000000</v>
      </c>
      <c r="AW597" s="67">
        <v>834139365860</v>
      </c>
      <c r="AX597" s="67">
        <v>23105650393</v>
      </c>
      <c r="AY597" s="67">
        <v>10528937965</v>
      </c>
      <c r="AZ597" s="67">
        <v>12576712428</v>
      </c>
      <c r="BA597" s="67">
        <v>34900874890</v>
      </c>
      <c r="BB597" s="67">
        <v>0</v>
      </c>
      <c r="BC597" s="67">
        <v>136612741130</v>
      </c>
      <c r="BD597" s="67">
        <v>19024208343</v>
      </c>
      <c r="BE597" s="67">
        <v>159038715746</v>
      </c>
      <c r="BF597" s="67">
        <v>6350802885</v>
      </c>
      <c r="BG597" s="67">
        <v>455106372473</v>
      </c>
      <c r="BH597" s="67">
        <v>344372789101</v>
      </c>
      <c r="BI597" s="67">
        <v>231565769148</v>
      </c>
      <c r="BJ597" s="67">
        <v>0</v>
      </c>
      <c r="BK597" s="67">
        <v>56577189427</v>
      </c>
      <c r="BL597" s="67">
        <v>56229830526</v>
      </c>
      <c r="BM597" s="67"/>
      <c r="BN597" s="67">
        <v>9322035202</v>
      </c>
      <c r="BO597" s="67">
        <v>12083327036</v>
      </c>
      <c r="BP597" s="67">
        <v>25942972359</v>
      </c>
      <c r="BQ597" s="67">
        <v>249632843</v>
      </c>
      <c r="BR597" s="67">
        <v>4848832014</v>
      </c>
      <c r="BS597" s="67"/>
      <c r="BT597" s="67">
        <v>716816250</v>
      </c>
      <c r="BU597" s="67"/>
      <c r="BV597" s="67">
        <v>3044428229</v>
      </c>
      <c r="BW597" s="67">
        <v>1713331</v>
      </c>
      <c r="BX597" s="67">
        <v>20073263</v>
      </c>
      <c r="BY597" s="67"/>
      <c r="BZ597" s="67">
        <v>12164985611264</v>
      </c>
      <c r="CA597" s="67">
        <v>4687994532245</v>
      </c>
      <c r="CB597" s="67">
        <v>7476991079018</v>
      </c>
      <c r="CC597" s="67">
        <v>20492575709537</v>
      </c>
      <c r="CD597" s="67">
        <v>19910000000000</v>
      </c>
    </row>
    <row r="598" spans="1:82">
      <c r="A598" t="s">
        <v>767</v>
      </c>
      <c r="B598" t="s">
        <v>768</v>
      </c>
      <c r="C598" t="s">
        <v>210</v>
      </c>
      <c r="D598" t="s">
        <v>66</v>
      </c>
      <c r="E598" t="s">
        <v>153</v>
      </c>
      <c r="F598" s="67">
        <v>2018</v>
      </c>
      <c r="G598" t="s">
        <v>792</v>
      </c>
      <c r="H598" s="67">
        <v>37072620</v>
      </c>
      <c r="I598" s="67">
        <v>6815048255798</v>
      </c>
      <c r="J598" s="67">
        <v>3815544219330</v>
      </c>
      <c r="K598" s="67">
        <v>3357108935029</v>
      </c>
      <c r="L598" s="67">
        <v>846658920420</v>
      </c>
      <c r="M598" s="67">
        <v>22112557901</v>
      </c>
      <c r="N598" s="67">
        <v>30120687550</v>
      </c>
      <c r="O598" s="67">
        <v>0</v>
      </c>
      <c r="P598" s="67">
        <v>143747004631</v>
      </c>
      <c r="Q598" s="67">
        <v>19712625648</v>
      </c>
      <c r="R598" s="67">
        <v>167077570275</v>
      </c>
      <c r="S598" s="67">
        <v>6273515169</v>
      </c>
      <c r="T598" s="67">
        <v>457562038772</v>
      </c>
      <c r="U598" s="67">
        <v>149654742420</v>
      </c>
      <c r="V598" s="67">
        <v>404117124432</v>
      </c>
      <c r="W598" s="67">
        <v>0</v>
      </c>
      <c r="X598" s="67">
        <v>32122346548</v>
      </c>
      <c r="Y598" s="67">
        <v>119500000000</v>
      </c>
      <c r="Z598" s="67">
        <v>0</v>
      </c>
      <c r="AA598" s="67">
        <v>8477945570</v>
      </c>
      <c r="AB598" s="67">
        <v>54290415420</v>
      </c>
      <c r="AC598" s="67">
        <v>46941990470</v>
      </c>
      <c r="AD598" s="67">
        <v>145573845</v>
      </c>
      <c r="AE598" s="67">
        <v>6987089367</v>
      </c>
      <c r="AF598" s="67">
        <v>0</v>
      </c>
      <c r="AG598" s="67">
        <v>455075145</v>
      </c>
      <c r="AH598" s="67">
        <v>0</v>
      </c>
      <c r="AI598" s="67">
        <v>1746199367</v>
      </c>
      <c r="AJ598" s="67">
        <v>759992</v>
      </c>
      <c r="AK598" s="67">
        <v>477873261</v>
      </c>
      <c r="AL598" s="67">
        <v>0</v>
      </c>
      <c r="AM598" s="67">
        <v>12795770267391</v>
      </c>
      <c r="AN598" s="67">
        <v>4919113045823</v>
      </c>
      <c r="AO598" s="67">
        <v>7876654630755</v>
      </c>
      <c r="AP598" s="67">
        <v>21083948520530</v>
      </c>
      <c r="AQ598" s="67">
        <v>20692086222948</v>
      </c>
      <c r="AR598" s="67">
        <v>6888145881232</v>
      </c>
      <c r="AS598" s="67">
        <v>5554956355832</v>
      </c>
      <c r="AT598" s="67">
        <v>1333189525400</v>
      </c>
      <c r="AU598" s="67">
        <v>3742591000000</v>
      </c>
      <c r="AV598" s="67">
        <v>3292921000000</v>
      </c>
      <c r="AW598" s="67">
        <v>839178444449</v>
      </c>
      <c r="AX598" s="67">
        <v>23008894406</v>
      </c>
      <c r="AY598" s="67">
        <v>10427080865</v>
      </c>
      <c r="AZ598" s="67">
        <v>12581813541</v>
      </c>
      <c r="BA598" s="67">
        <v>25949777055</v>
      </c>
      <c r="BB598" s="67">
        <v>0</v>
      </c>
      <c r="BC598" s="67">
        <v>140306637889</v>
      </c>
      <c r="BD598" s="67">
        <v>19442824025</v>
      </c>
      <c r="BE598" s="67">
        <v>162767036879</v>
      </c>
      <c r="BF598" s="67">
        <v>6324598761</v>
      </c>
      <c r="BG598" s="67">
        <v>461378675433</v>
      </c>
      <c r="BH598" s="67">
        <v>496307245750</v>
      </c>
      <c r="BI598" s="67">
        <v>393486248845</v>
      </c>
      <c r="BJ598" s="67">
        <v>0</v>
      </c>
      <c r="BK598" s="67">
        <v>59141526960</v>
      </c>
      <c r="BL598" s="67">
        <v>43679469945</v>
      </c>
      <c r="BM598" s="67"/>
      <c r="BN598" s="67">
        <v>10057329957</v>
      </c>
      <c r="BO598" s="67">
        <v>10668397204</v>
      </c>
      <c r="BP598" s="67">
        <v>14531213866</v>
      </c>
      <c r="BQ598" s="67">
        <v>139012969</v>
      </c>
      <c r="BR598" s="67">
        <v>5673134498</v>
      </c>
      <c r="BS598" s="67"/>
      <c r="BT598" s="67">
        <v>563734445</v>
      </c>
      <c r="BU598" s="67"/>
      <c r="BV598" s="67">
        <v>1757725562</v>
      </c>
      <c r="BW598" s="67">
        <v>1461977</v>
      </c>
      <c r="BX598" s="67">
        <v>287459467</v>
      </c>
      <c r="BY598" s="67"/>
      <c r="BZ598" s="67">
        <v>12907849166936</v>
      </c>
      <c r="CA598" s="67">
        <v>4966395337831</v>
      </c>
      <c r="CB598" s="67">
        <v>7941453829105</v>
      </c>
      <c r="CC598" s="67">
        <v>21581150738367</v>
      </c>
      <c r="CD598" s="67">
        <v>21130000000000</v>
      </c>
    </row>
    <row r="599" spans="1:82">
      <c r="A599" t="s">
        <v>767</v>
      </c>
      <c r="B599" t="s">
        <v>768</v>
      </c>
      <c r="C599" t="s">
        <v>210</v>
      </c>
      <c r="D599" t="s">
        <v>66</v>
      </c>
      <c r="E599" t="s">
        <v>153</v>
      </c>
      <c r="F599" s="67">
        <v>2019</v>
      </c>
      <c r="G599" t="s">
        <v>793</v>
      </c>
      <c r="H599" s="67">
        <v>37618495</v>
      </c>
      <c r="I599" s="67">
        <v>7022094055354</v>
      </c>
      <c r="J599" s="67">
        <v>4502494000000</v>
      </c>
      <c r="K599" s="67">
        <v>3895799000000</v>
      </c>
      <c r="L599" s="67">
        <v>840447739104</v>
      </c>
      <c r="M599" s="67">
        <v>22095461150</v>
      </c>
      <c r="N599" s="67">
        <v>30116628957</v>
      </c>
      <c r="O599" s="67">
        <v>0</v>
      </c>
      <c r="P599" s="67">
        <v>143731681375</v>
      </c>
      <c r="Q599" s="67">
        <v>19710524306</v>
      </c>
      <c r="R599" s="67">
        <v>167059760008</v>
      </c>
      <c r="S599" s="67">
        <v>6298394638</v>
      </c>
      <c r="T599" s="67">
        <v>451435288670</v>
      </c>
      <c r="U599" s="67">
        <v>145099932425</v>
      </c>
      <c r="V599" s="67">
        <v>396679573161</v>
      </c>
      <c r="W599" s="67">
        <v>0</v>
      </c>
      <c r="X599" s="67">
        <v>32122346548</v>
      </c>
      <c r="Y599" s="67">
        <v>113100000000</v>
      </c>
      <c r="Z599" s="67">
        <v>0</v>
      </c>
      <c r="AA599" s="67">
        <v>7992409389</v>
      </c>
      <c r="AB599" s="67">
        <v>49540004070</v>
      </c>
      <c r="AC599" s="67">
        <v>46484306062</v>
      </c>
      <c r="AD599" s="67">
        <v>140141124</v>
      </c>
      <c r="AE599" s="67">
        <v>6518695599</v>
      </c>
      <c r="AF599" s="67">
        <v>0</v>
      </c>
      <c r="AG599" s="67">
        <v>432060440</v>
      </c>
      <c r="AH599" s="67">
        <v>0</v>
      </c>
      <c r="AI599" s="67">
        <v>1550625038</v>
      </c>
      <c r="AJ599" s="67">
        <v>726949</v>
      </c>
      <c r="AK599" s="67">
        <v>458758330</v>
      </c>
      <c r="AL599" s="67">
        <v>0</v>
      </c>
      <c r="AM599" s="67">
        <v>13078531412373</v>
      </c>
      <c r="AN599" s="67">
        <v>5023960610523</v>
      </c>
      <c r="AO599" s="67">
        <v>8054570801850</v>
      </c>
      <c r="AP599" s="67">
        <v>21692868139255</v>
      </c>
      <c r="AQ599" s="67">
        <v>21086173139255</v>
      </c>
      <c r="AR599" s="67">
        <v>7022094055354</v>
      </c>
      <c r="AS599" s="67">
        <v>5662979076898</v>
      </c>
      <c r="AT599" s="67">
        <v>1359114978456</v>
      </c>
      <c r="AU599" s="67">
        <v>4502494000000</v>
      </c>
      <c r="AV599" s="67">
        <v>3895799000000</v>
      </c>
      <c r="AW599" s="67">
        <v>840447739104</v>
      </c>
      <c r="AX599" s="67">
        <v>22095461150</v>
      </c>
      <c r="AY599" s="67">
        <v>9957743076</v>
      </c>
      <c r="AZ599" s="67">
        <v>12137718074</v>
      </c>
      <c r="BA599" s="67">
        <v>30116628957</v>
      </c>
      <c r="BB599" s="67">
        <v>0</v>
      </c>
      <c r="BC599" s="67">
        <v>143731681375</v>
      </c>
      <c r="BD599" s="67">
        <v>19710524306</v>
      </c>
      <c r="BE599" s="67">
        <v>167059760008</v>
      </c>
      <c r="BF599" s="67">
        <v>6298394638</v>
      </c>
      <c r="BG599" s="67">
        <v>451435288670</v>
      </c>
      <c r="BH599" s="67">
        <v>145099932425</v>
      </c>
      <c r="BI599" s="67">
        <v>0</v>
      </c>
      <c r="BJ599" s="67">
        <v>0</v>
      </c>
      <c r="BK599" s="67">
        <v>32122346548</v>
      </c>
      <c r="BL599" s="67">
        <v>112977585877</v>
      </c>
      <c r="BM599" s="67"/>
      <c r="BN599" s="67">
        <v>7992409389</v>
      </c>
      <c r="BO599" s="67">
        <v>49540004070</v>
      </c>
      <c r="BP599" s="67">
        <v>46484306062</v>
      </c>
      <c r="BQ599" s="67">
        <v>0</v>
      </c>
      <c r="BR599" s="67">
        <v>6518695599</v>
      </c>
      <c r="BS599" s="67"/>
      <c r="BT599" s="67">
        <v>432060440</v>
      </c>
      <c r="BU599" s="67"/>
      <c r="BV599" s="67">
        <v>1550625038</v>
      </c>
      <c r="BW599" s="67">
        <v>726949</v>
      </c>
      <c r="BX599" s="67">
        <v>458758330</v>
      </c>
      <c r="BY599" s="67"/>
      <c r="BZ599" s="67">
        <v>13078531412373</v>
      </c>
      <c r="CA599" s="67">
        <v>5023960610523</v>
      </c>
      <c r="CB599" s="67">
        <v>8054570801850</v>
      </c>
      <c r="CC599" s="67">
        <v>21692868139255</v>
      </c>
      <c r="CD599" s="67">
        <v>21090000000000</v>
      </c>
    </row>
    <row r="600" spans="1:82">
      <c r="A600" t="s">
        <v>767</v>
      </c>
      <c r="B600" t="s">
        <v>768</v>
      </c>
      <c r="C600" t="s">
        <v>210</v>
      </c>
      <c r="D600" t="s">
        <v>66</v>
      </c>
      <c r="E600" t="s">
        <v>153</v>
      </c>
      <c r="F600" s="67">
        <v>2020</v>
      </c>
      <c r="G600" t="s">
        <v>794</v>
      </c>
      <c r="H600" s="67">
        <v>38028638</v>
      </c>
      <c r="I600" s="67">
        <v>7203321131364</v>
      </c>
      <c r="J600" s="67">
        <v>5089656158413</v>
      </c>
      <c r="K600" s="67">
        <v>4180034149456</v>
      </c>
      <c r="L600" s="67">
        <v>847114101062</v>
      </c>
      <c r="M600" s="67">
        <v>21938171038</v>
      </c>
      <c r="N600" s="67">
        <v>30112570364</v>
      </c>
      <c r="O600" s="67">
        <v>0</v>
      </c>
      <c r="P600" s="67">
        <v>143716362261</v>
      </c>
      <c r="Q600" s="67">
        <v>19708423532</v>
      </c>
      <c r="R600" s="67">
        <v>167041954557</v>
      </c>
      <c r="S600" s="67">
        <v>6323274106</v>
      </c>
      <c r="T600" s="67">
        <v>458342335213</v>
      </c>
      <c r="U600" s="67">
        <v>153562754384</v>
      </c>
      <c r="V600" s="67">
        <v>402510513605</v>
      </c>
      <c r="W600" s="67">
        <v>0</v>
      </c>
      <c r="X600" s="67">
        <v>32122346548</v>
      </c>
      <c r="Y600" s="67">
        <v>123900000000</v>
      </c>
      <c r="Z600" s="67">
        <v>0</v>
      </c>
      <c r="AA600" s="67">
        <v>7630151013</v>
      </c>
      <c r="AB600" s="67">
        <v>59719456962</v>
      </c>
      <c r="AC600" s="67">
        <v>46941990470</v>
      </c>
      <c r="AD600" s="67">
        <v>140141124</v>
      </c>
      <c r="AE600" s="67">
        <v>7245870455</v>
      </c>
      <c r="AF600" s="67">
        <v>0</v>
      </c>
      <c r="AG600" s="67">
        <v>411528622</v>
      </c>
      <c r="AH600" s="67">
        <v>0</v>
      </c>
      <c r="AI600" s="67">
        <v>1338752848</v>
      </c>
      <c r="AJ600" s="67">
        <v>726949</v>
      </c>
      <c r="AK600" s="67">
        <v>458758330</v>
      </c>
      <c r="AL600" s="67">
        <v>0</v>
      </c>
      <c r="AM600" s="67">
        <v>13362318426257</v>
      </c>
      <c r="AN600" s="67">
        <v>5129185922743</v>
      </c>
      <c r="AO600" s="67">
        <v>8233131697458</v>
      </c>
      <c r="AP600" s="67">
        <v>22487824251121</v>
      </c>
      <c r="AQ600" s="67">
        <v>21480268124665</v>
      </c>
      <c r="AR600" s="67">
        <v>7362567379970</v>
      </c>
      <c r="AS600" s="67">
        <v>5937554338685</v>
      </c>
      <c r="AT600" s="67">
        <v>1425013041284</v>
      </c>
      <c r="AU600" s="67">
        <v>5126149000000</v>
      </c>
      <c r="AV600" s="67">
        <v>4210005000000</v>
      </c>
      <c r="AW600" s="67">
        <v>833579527724</v>
      </c>
      <c r="AX600" s="67">
        <v>23361130839</v>
      </c>
      <c r="AY600" s="67">
        <v>10581836269</v>
      </c>
      <c r="AZ600" s="67">
        <v>12779294570</v>
      </c>
      <c r="BA600" s="67">
        <v>26339019321</v>
      </c>
      <c r="BB600" s="67">
        <v>0</v>
      </c>
      <c r="BC600" s="67">
        <v>145706351650</v>
      </c>
      <c r="BD600" s="67">
        <v>19912684909</v>
      </c>
      <c r="BE600" s="67">
        <v>169086066518</v>
      </c>
      <c r="BF600" s="67">
        <v>6272190514</v>
      </c>
      <c r="BG600" s="67">
        <v>442902083974</v>
      </c>
      <c r="BH600" s="67">
        <v>394571741617</v>
      </c>
      <c r="BI600" s="67">
        <v>222779829795</v>
      </c>
      <c r="BJ600" s="67">
        <v>0</v>
      </c>
      <c r="BK600" s="67">
        <v>8476825161</v>
      </c>
      <c r="BL600" s="67">
        <v>163315086662</v>
      </c>
      <c r="BM600" s="67"/>
      <c r="BN600" s="67">
        <v>9720186182</v>
      </c>
      <c r="BO600" s="67">
        <v>77698684147</v>
      </c>
      <c r="BP600" s="67">
        <v>70348131973</v>
      </c>
      <c r="BQ600" s="67">
        <v>0</v>
      </c>
      <c r="BR600" s="67">
        <v>3199979648</v>
      </c>
      <c r="BS600" s="67"/>
      <c r="BT600" s="67">
        <v>772198902</v>
      </c>
      <c r="BU600" s="67"/>
      <c r="BV600" s="67">
        <v>1224129348</v>
      </c>
      <c r="BW600" s="67">
        <v>647019</v>
      </c>
      <c r="BX600" s="67">
        <v>351129443</v>
      </c>
      <c r="BY600" s="67"/>
      <c r="BZ600" s="67">
        <v>12447306292462</v>
      </c>
      <c r="CA600" s="67">
        <v>4776701391003</v>
      </c>
      <c r="CB600" s="67">
        <v>7670604901459</v>
      </c>
      <c r="CC600" s="67">
        <v>21954168941773</v>
      </c>
      <c r="CD600" s="67">
        <v>21040000000000</v>
      </c>
    </row>
    <row r="601" spans="1:82">
      <c r="A601" t="s">
        <v>795</v>
      </c>
      <c r="B601" t="s">
        <v>796</v>
      </c>
      <c r="C601" t="s">
        <v>210</v>
      </c>
      <c r="D601" t="s">
        <v>63</v>
      </c>
      <c r="E601" t="s">
        <v>153</v>
      </c>
      <c r="F601" s="67">
        <v>1995</v>
      </c>
      <c r="G601" t="s">
        <v>797</v>
      </c>
      <c r="H601" s="67">
        <v>7040687</v>
      </c>
      <c r="I601" s="67">
        <v>2060090763624</v>
      </c>
      <c r="J601" s="67">
        <v>968181261306</v>
      </c>
      <c r="K601" s="67">
        <v>680204260589</v>
      </c>
      <c r="L601" s="67">
        <v>72557506993</v>
      </c>
      <c r="M601" s="67">
        <v>12441628950</v>
      </c>
      <c r="N601" s="67">
        <v>2299758925</v>
      </c>
      <c r="O601" s="67">
        <v>0</v>
      </c>
      <c r="P601" s="67">
        <v>14505615276</v>
      </c>
      <c r="Q601" s="67">
        <v>1705698655</v>
      </c>
      <c r="R601" s="67">
        <v>3055572172</v>
      </c>
      <c r="S601" s="67">
        <v>0</v>
      </c>
      <c r="T601" s="67">
        <v>37122858804</v>
      </c>
      <c r="U601" s="67">
        <v>0</v>
      </c>
      <c r="V601" s="67">
        <v>0</v>
      </c>
      <c r="W601" s="67">
        <v>0</v>
      </c>
      <c r="X601" s="67">
        <v>0</v>
      </c>
      <c r="Y601" s="67">
        <v>0</v>
      </c>
      <c r="Z601" s="67">
        <v>0</v>
      </c>
      <c r="AA601" s="67">
        <v>0</v>
      </c>
      <c r="AB601" s="67">
        <v>0</v>
      </c>
      <c r="AC601" s="67">
        <v>0</v>
      </c>
      <c r="AD601" s="67">
        <v>0</v>
      </c>
      <c r="AE601" s="67">
        <v>0</v>
      </c>
      <c r="AF601" s="67">
        <v>0</v>
      </c>
      <c r="AG601" s="67">
        <v>0</v>
      </c>
      <c r="AH601" s="67">
        <v>0</v>
      </c>
      <c r="AI601" s="67">
        <v>0</v>
      </c>
      <c r="AJ601" s="67">
        <v>0</v>
      </c>
      <c r="AK601" s="67">
        <v>0</v>
      </c>
      <c r="AL601" s="67">
        <v>0</v>
      </c>
      <c r="AM601" s="67">
        <v>4766591034155</v>
      </c>
      <c r="AN601" s="67">
        <v>1488379517410</v>
      </c>
      <c r="AO601" s="67">
        <v>3271432118216</v>
      </c>
      <c r="AP601" s="67">
        <v>6796429145872</v>
      </c>
      <c r="AQ601" s="67">
        <v>7417705692570</v>
      </c>
      <c r="AR601" s="67">
        <v>2401762100206</v>
      </c>
      <c r="AS601" s="67">
        <v>1936904919521</v>
      </c>
      <c r="AT601" s="67">
        <v>464857180685</v>
      </c>
      <c r="AU601" s="67">
        <v>859975000000</v>
      </c>
      <c r="AV601" s="67">
        <v>604183000000</v>
      </c>
      <c r="AW601" s="67">
        <v>50942347444</v>
      </c>
      <c r="AX601" s="67">
        <v>8600093746</v>
      </c>
      <c r="AY601" s="67">
        <v>2336619830</v>
      </c>
      <c r="AZ601" s="67">
        <v>6263473915</v>
      </c>
      <c r="BA601" s="67">
        <v>1693636474</v>
      </c>
      <c r="BB601" s="67">
        <v>0</v>
      </c>
      <c r="BC601" s="67">
        <v>8140549947</v>
      </c>
      <c r="BD601" s="67">
        <v>1021459774</v>
      </c>
      <c r="BE601" s="67">
        <v>1969012590</v>
      </c>
      <c r="BF601" s="67">
        <v>0</v>
      </c>
      <c r="BG601" s="67">
        <v>29517594914</v>
      </c>
      <c r="BH601" s="67">
        <v>0</v>
      </c>
      <c r="BI601" s="67"/>
      <c r="BJ601" s="67"/>
      <c r="BK601" s="67">
        <v>0</v>
      </c>
      <c r="BL601" s="67"/>
      <c r="BM601" s="67"/>
      <c r="BN601" s="67"/>
      <c r="BO601" s="67"/>
      <c r="BP601" s="67"/>
      <c r="BQ601" s="67"/>
      <c r="BR601" s="67"/>
      <c r="BS601" s="67"/>
      <c r="BT601" s="67"/>
      <c r="BU601" s="67"/>
      <c r="BV601" s="67"/>
      <c r="BW601" s="67"/>
      <c r="BX601" s="67"/>
      <c r="BY601" s="67"/>
      <c r="BZ601" s="67">
        <v>2977574579981</v>
      </c>
      <c r="CA601" s="67">
        <v>956984537334</v>
      </c>
      <c r="CB601" s="67">
        <v>2020590042647</v>
      </c>
      <c r="CC601" s="67">
        <v>5686071027632</v>
      </c>
      <c r="CD601" s="67">
        <v>5430000000000</v>
      </c>
    </row>
    <row r="602" spans="1:82">
      <c r="A602" t="s">
        <v>795</v>
      </c>
      <c r="B602" t="s">
        <v>796</v>
      </c>
      <c r="C602" t="s">
        <v>210</v>
      </c>
      <c r="D602" t="s">
        <v>63</v>
      </c>
      <c r="E602" t="s">
        <v>153</v>
      </c>
      <c r="F602" s="67">
        <v>1996</v>
      </c>
      <c r="G602" t="s">
        <v>798</v>
      </c>
      <c r="H602" s="67">
        <v>7071850</v>
      </c>
      <c r="I602" s="67">
        <v>2102335787373</v>
      </c>
      <c r="J602" s="67">
        <v>1033039542967</v>
      </c>
      <c r="K602" s="67">
        <v>703624121503</v>
      </c>
      <c r="L602" s="67">
        <v>65725600842</v>
      </c>
      <c r="M602" s="67">
        <v>12415677762</v>
      </c>
      <c r="N602" s="67">
        <v>2136570093</v>
      </c>
      <c r="O602" s="67">
        <v>0</v>
      </c>
      <c r="P602" s="67">
        <v>14558311785</v>
      </c>
      <c r="Q602" s="67">
        <v>1711895177</v>
      </c>
      <c r="R602" s="67">
        <v>3066672562</v>
      </c>
      <c r="S602" s="67">
        <v>0</v>
      </c>
      <c r="T602" s="67">
        <v>30970132664</v>
      </c>
      <c r="U602" s="67">
        <v>0</v>
      </c>
      <c r="V602" s="67">
        <v>0</v>
      </c>
      <c r="W602" s="67">
        <v>0</v>
      </c>
      <c r="X602" s="67">
        <v>0</v>
      </c>
      <c r="Y602" s="67">
        <v>0</v>
      </c>
      <c r="Z602" s="67">
        <v>0</v>
      </c>
      <c r="AA602" s="67">
        <v>0</v>
      </c>
      <c r="AB602" s="67">
        <v>0</v>
      </c>
      <c r="AC602" s="67">
        <v>0</v>
      </c>
      <c r="AD602" s="67">
        <v>0</v>
      </c>
      <c r="AE602" s="67">
        <v>0</v>
      </c>
      <c r="AF602" s="67">
        <v>0</v>
      </c>
      <c r="AG602" s="67">
        <v>0</v>
      </c>
      <c r="AH602" s="67">
        <v>0</v>
      </c>
      <c r="AI602" s="67">
        <v>0</v>
      </c>
      <c r="AJ602" s="67">
        <v>0</v>
      </c>
      <c r="AK602" s="67">
        <v>0</v>
      </c>
      <c r="AL602" s="67">
        <v>0</v>
      </c>
      <c r="AM602" s="67">
        <v>4796562318091</v>
      </c>
      <c r="AN602" s="67">
        <v>1522607643595</v>
      </c>
      <c r="AO602" s="67">
        <v>3266436432206</v>
      </c>
      <c r="AP602" s="67">
        <v>6917810614816</v>
      </c>
      <c r="AQ602" s="67">
        <v>7491045076192</v>
      </c>
      <c r="AR602" s="67">
        <v>2282658867193</v>
      </c>
      <c r="AS602" s="67">
        <v>1840853925156</v>
      </c>
      <c r="AT602" s="67">
        <v>441804942037</v>
      </c>
      <c r="AU602" s="67">
        <v>925032000000</v>
      </c>
      <c r="AV602" s="67">
        <v>630058000000</v>
      </c>
      <c r="AW602" s="67">
        <v>46638600099</v>
      </c>
      <c r="AX602" s="67">
        <v>11297874937</v>
      </c>
      <c r="AY602" s="67">
        <v>3063380798</v>
      </c>
      <c r="AZ602" s="67">
        <v>8234494138</v>
      </c>
      <c r="BA602" s="67">
        <v>1553705205</v>
      </c>
      <c r="BB602" s="67">
        <v>0</v>
      </c>
      <c r="BC602" s="67">
        <v>7924181526</v>
      </c>
      <c r="BD602" s="67">
        <v>1052214312</v>
      </c>
      <c r="BE602" s="67">
        <v>1989046895</v>
      </c>
      <c r="BF602" s="67">
        <v>0</v>
      </c>
      <c r="BG602" s="67">
        <v>22821577224</v>
      </c>
      <c r="BH602" s="67">
        <v>0</v>
      </c>
      <c r="BI602" s="67"/>
      <c r="BJ602" s="67"/>
      <c r="BK602" s="67">
        <v>0</v>
      </c>
      <c r="BL602" s="67"/>
      <c r="BM602" s="67"/>
      <c r="BN602" s="67"/>
      <c r="BO602" s="67"/>
      <c r="BP602" s="67"/>
      <c r="BQ602" s="67"/>
      <c r="BR602" s="67"/>
      <c r="BS602" s="67"/>
      <c r="BT602" s="67"/>
      <c r="BU602" s="67"/>
      <c r="BV602" s="67"/>
      <c r="BW602" s="67"/>
      <c r="BX602" s="67"/>
      <c r="BY602" s="67"/>
      <c r="BZ602" s="67">
        <v>2852285837658</v>
      </c>
      <c r="CA602" s="67">
        <v>916180765113</v>
      </c>
      <c r="CB602" s="67">
        <v>1936105072545</v>
      </c>
      <c r="CC602" s="67">
        <v>5476557304950</v>
      </c>
      <c r="CD602" s="67">
        <v>5182000000000</v>
      </c>
    </row>
    <row r="603" spans="1:82">
      <c r="A603" t="s">
        <v>795</v>
      </c>
      <c r="B603" t="s">
        <v>796</v>
      </c>
      <c r="C603" t="s">
        <v>210</v>
      </c>
      <c r="D603" t="s">
        <v>63</v>
      </c>
      <c r="E603" t="s">
        <v>153</v>
      </c>
      <c r="F603" s="67">
        <v>1997</v>
      </c>
      <c r="G603" t="s">
        <v>799</v>
      </c>
      <c r="H603" s="67">
        <v>7088906</v>
      </c>
      <c r="I603" s="67">
        <v>2145847753739</v>
      </c>
      <c r="J603" s="67">
        <v>1123655345583</v>
      </c>
      <c r="K603" s="67">
        <v>826458967676</v>
      </c>
      <c r="L603" s="67">
        <v>70870828465</v>
      </c>
      <c r="M603" s="67">
        <v>12391299373</v>
      </c>
      <c r="N603" s="67">
        <v>1973381261</v>
      </c>
      <c r="O603" s="67">
        <v>0</v>
      </c>
      <c r="P603" s="67">
        <v>14611008293</v>
      </c>
      <c r="Q603" s="67">
        <v>1718091699</v>
      </c>
      <c r="R603" s="67">
        <v>3077772952</v>
      </c>
      <c r="S603" s="67">
        <v>0</v>
      </c>
      <c r="T603" s="67">
        <v>36284460813</v>
      </c>
      <c r="U603" s="67">
        <v>0</v>
      </c>
      <c r="V603" s="67">
        <v>0</v>
      </c>
      <c r="W603" s="67">
        <v>0</v>
      </c>
      <c r="X603" s="67">
        <v>0</v>
      </c>
      <c r="Y603" s="67">
        <v>0</v>
      </c>
      <c r="Z603" s="67">
        <v>0</v>
      </c>
      <c r="AA603" s="67">
        <v>0</v>
      </c>
      <c r="AB603" s="67">
        <v>0</v>
      </c>
      <c r="AC603" s="67">
        <v>0</v>
      </c>
      <c r="AD603" s="67">
        <v>0</v>
      </c>
      <c r="AE603" s="67">
        <v>0</v>
      </c>
      <c r="AF603" s="67">
        <v>0</v>
      </c>
      <c r="AG603" s="67">
        <v>0</v>
      </c>
      <c r="AH603" s="67">
        <v>0</v>
      </c>
      <c r="AI603" s="67">
        <v>0</v>
      </c>
      <c r="AJ603" s="67">
        <v>0</v>
      </c>
      <c r="AK603" s="67">
        <v>0</v>
      </c>
      <c r="AL603" s="67">
        <v>0</v>
      </c>
      <c r="AM603" s="67">
        <v>4772196821265</v>
      </c>
      <c r="AN603" s="67">
        <v>1530178352820</v>
      </c>
      <c r="AO603" s="67">
        <v>3234428056217</v>
      </c>
      <c r="AP603" s="67">
        <v>6948757302943</v>
      </c>
      <c r="AQ603" s="67">
        <v>7534982808413</v>
      </c>
      <c r="AR603" s="67">
        <v>1995280394119</v>
      </c>
      <c r="AS603" s="67">
        <v>1609097092032</v>
      </c>
      <c r="AT603" s="67">
        <v>386183302088</v>
      </c>
      <c r="AU603" s="67">
        <v>1011408000000</v>
      </c>
      <c r="AV603" s="67">
        <v>743900000000</v>
      </c>
      <c r="AW603" s="67">
        <v>46340282360</v>
      </c>
      <c r="AX603" s="67">
        <v>11709406494</v>
      </c>
      <c r="AY603" s="67">
        <v>2469471384</v>
      </c>
      <c r="AZ603" s="67">
        <v>9239935110</v>
      </c>
      <c r="BA603" s="67">
        <v>1424124021</v>
      </c>
      <c r="BB603" s="67">
        <v>0</v>
      </c>
      <c r="BC603" s="67">
        <v>7377965098</v>
      </c>
      <c r="BD603" s="67">
        <v>1080706411</v>
      </c>
      <c r="BE603" s="67">
        <v>2028940651</v>
      </c>
      <c r="BF603" s="67">
        <v>0</v>
      </c>
      <c r="BG603" s="67">
        <v>22719139685</v>
      </c>
      <c r="BH603" s="67">
        <v>0</v>
      </c>
      <c r="BI603" s="67"/>
      <c r="BJ603" s="67"/>
      <c r="BK603" s="67">
        <v>0</v>
      </c>
      <c r="BL603" s="67"/>
      <c r="BM603" s="67"/>
      <c r="BN603" s="67"/>
      <c r="BO603" s="67"/>
      <c r="BP603" s="67"/>
      <c r="BQ603" s="67"/>
      <c r="BR603" s="67"/>
      <c r="BS603" s="67"/>
      <c r="BT603" s="67"/>
      <c r="BU603" s="67"/>
      <c r="BV603" s="67"/>
      <c r="BW603" s="67"/>
      <c r="BX603" s="67"/>
      <c r="BY603" s="67"/>
      <c r="BZ603" s="67">
        <v>2426369926488</v>
      </c>
      <c r="CA603" s="67">
        <v>778882150260</v>
      </c>
      <c r="CB603" s="67">
        <v>1647487776228</v>
      </c>
      <c r="CC603" s="67">
        <v>4735498602967</v>
      </c>
      <c r="CD603" s="67">
        <v>4468000000000</v>
      </c>
    </row>
    <row r="604" spans="1:82">
      <c r="A604" t="s">
        <v>795</v>
      </c>
      <c r="B604" t="s">
        <v>796</v>
      </c>
      <c r="C604" t="s">
        <v>210</v>
      </c>
      <c r="D604" t="s">
        <v>63</v>
      </c>
      <c r="E604" t="s">
        <v>153</v>
      </c>
      <c r="F604" s="67">
        <v>1998</v>
      </c>
      <c r="G604" t="s">
        <v>800</v>
      </c>
      <c r="H604" s="67">
        <v>7110001</v>
      </c>
      <c r="I604" s="67">
        <v>2198778768475</v>
      </c>
      <c r="J604" s="67">
        <v>1337348211616</v>
      </c>
      <c r="K604" s="67">
        <v>987447436637</v>
      </c>
      <c r="L604" s="67">
        <v>70209615729</v>
      </c>
      <c r="M604" s="67">
        <v>12364561782</v>
      </c>
      <c r="N604" s="67">
        <v>1810192429</v>
      </c>
      <c r="O604" s="67">
        <v>0</v>
      </c>
      <c r="P604" s="67">
        <v>14663704802</v>
      </c>
      <c r="Q604" s="67">
        <v>1724288221</v>
      </c>
      <c r="R604" s="67">
        <v>3088873342</v>
      </c>
      <c r="S604" s="67">
        <v>0</v>
      </c>
      <c r="T604" s="67">
        <v>35763043344</v>
      </c>
      <c r="U604" s="67">
        <v>0</v>
      </c>
      <c r="V604" s="67">
        <v>0</v>
      </c>
      <c r="W604" s="67">
        <v>0</v>
      </c>
      <c r="X604" s="67">
        <v>0</v>
      </c>
      <c r="Y604" s="67">
        <v>0</v>
      </c>
      <c r="Z604" s="67">
        <v>0</v>
      </c>
      <c r="AA604" s="67">
        <v>0</v>
      </c>
      <c r="AB604" s="67">
        <v>0</v>
      </c>
      <c r="AC604" s="67">
        <v>0</v>
      </c>
      <c r="AD604" s="67">
        <v>0</v>
      </c>
      <c r="AE604" s="67">
        <v>0</v>
      </c>
      <c r="AF604" s="67">
        <v>0</v>
      </c>
      <c r="AG604" s="67">
        <v>0</v>
      </c>
      <c r="AH604" s="67">
        <v>0</v>
      </c>
      <c r="AI604" s="67">
        <v>0</v>
      </c>
      <c r="AJ604" s="67">
        <v>0</v>
      </c>
      <c r="AK604" s="67">
        <v>0</v>
      </c>
      <c r="AL604" s="67">
        <v>0</v>
      </c>
      <c r="AM604" s="67">
        <v>4862383788796</v>
      </c>
      <c r="AN604" s="67">
        <v>1569336997029</v>
      </c>
      <c r="AO604" s="67">
        <v>3285373697002</v>
      </c>
      <c r="AP604" s="67">
        <v>7194649451200</v>
      </c>
      <c r="AQ604" s="67">
        <v>7663190478227</v>
      </c>
      <c r="AR604" s="67">
        <v>2099394573936</v>
      </c>
      <c r="AS604" s="67">
        <v>1693060140271</v>
      </c>
      <c r="AT604" s="67">
        <v>406334433665</v>
      </c>
      <c r="AU604" s="67">
        <v>1203970000000</v>
      </c>
      <c r="AV604" s="67">
        <v>888966000000</v>
      </c>
      <c r="AW604" s="67">
        <v>45440795107</v>
      </c>
      <c r="AX604" s="67">
        <v>11318181271</v>
      </c>
      <c r="AY604" s="67">
        <v>2291775999</v>
      </c>
      <c r="AZ604" s="67">
        <v>9026405273</v>
      </c>
      <c r="BA604" s="67">
        <v>1324803533</v>
      </c>
      <c r="BB604" s="67">
        <v>0</v>
      </c>
      <c r="BC604" s="67">
        <v>7489707893</v>
      </c>
      <c r="BD604" s="67">
        <v>1099637331</v>
      </c>
      <c r="BE604" s="67">
        <v>2056700839</v>
      </c>
      <c r="BF604" s="67">
        <v>0</v>
      </c>
      <c r="BG604" s="67">
        <v>22151764239</v>
      </c>
      <c r="BH604" s="67">
        <v>0</v>
      </c>
      <c r="BI604" s="67"/>
      <c r="BJ604" s="67"/>
      <c r="BK604" s="67">
        <v>0</v>
      </c>
      <c r="BL604" s="67"/>
      <c r="BM604" s="67"/>
      <c r="BN604" s="67"/>
      <c r="BO604" s="67"/>
      <c r="BP604" s="67"/>
      <c r="BQ604" s="67"/>
      <c r="BR604" s="67"/>
      <c r="BS604" s="67"/>
      <c r="BT604" s="67"/>
      <c r="BU604" s="67"/>
      <c r="BV604" s="67"/>
      <c r="BW604" s="67"/>
      <c r="BX604" s="67"/>
      <c r="BY604" s="67"/>
      <c r="BZ604" s="67">
        <v>2452137391845</v>
      </c>
      <c r="CA604" s="67">
        <v>786672397904</v>
      </c>
      <c r="CB604" s="67">
        <v>1665464993941</v>
      </c>
      <c r="CC604" s="67">
        <v>4911976760888</v>
      </c>
      <c r="CD604" s="67">
        <v>4597000000000</v>
      </c>
    </row>
    <row r="605" spans="1:82">
      <c r="A605" t="s">
        <v>795</v>
      </c>
      <c r="B605" t="s">
        <v>796</v>
      </c>
      <c r="C605" t="s">
        <v>210</v>
      </c>
      <c r="D605" t="s">
        <v>63</v>
      </c>
      <c r="E605" t="s">
        <v>153</v>
      </c>
      <c r="F605" s="67">
        <v>1999</v>
      </c>
      <c r="G605" t="s">
        <v>801</v>
      </c>
      <c r="H605" s="67">
        <v>7143991</v>
      </c>
      <c r="I605" s="67">
        <v>2252240273538</v>
      </c>
      <c r="J605" s="67">
        <v>1334090629268</v>
      </c>
      <c r="K605" s="67">
        <v>974112279409</v>
      </c>
      <c r="L605" s="67">
        <v>76424170708</v>
      </c>
      <c r="M605" s="67">
        <v>12339396994</v>
      </c>
      <c r="N605" s="67">
        <v>1647003597</v>
      </c>
      <c r="O605" s="67">
        <v>0</v>
      </c>
      <c r="P605" s="67">
        <v>14716401310</v>
      </c>
      <c r="Q605" s="67">
        <v>1730484743</v>
      </c>
      <c r="R605" s="67">
        <v>3099973732</v>
      </c>
      <c r="S605" s="67">
        <v>0</v>
      </c>
      <c r="T605" s="67">
        <v>42355618675</v>
      </c>
      <c r="U605" s="67">
        <v>0</v>
      </c>
      <c r="V605" s="67">
        <v>0</v>
      </c>
      <c r="W605" s="67">
        <v>0</v>
      </c>
      <c r="X605" s="67">
        <v>0</v>
      </c>
      <c r="Y605" s="67">
        <v>0</v>
      </c>
      <c r="Z605" s="67">
        <v>0</v>
      </c>
      <c r="AA605" s="67">
        <v>0</v>
      </c>
      <c r="AB605" s="67">
        <v>0</v>
      </c>
      <c r="AC605" s="67">
        <v>0</v>
      </c>
      <c r="AD605" s="67">
        <v>0</v>
      </c>
      <c r="AE605" s="67">
        <v>0</v>
      </c>
      <c r="AF605" s="67">
        <v>0</v>
      </c>
      <c r="AG605" s="67">
        <v>0</v>
      </c>
      <c r="AH605" s="67">
        <v>0</v>
      </c>
      <c r="AI605" s="67">
        <v>0</v>
      </c>
      <c r="AJ605" s="67">
        <v>0</v>
      </c>
      <c r="AK605" s="67">
        <v>0</v>
      </c>
      <c r="AL605" s="67">
        <v>0</v>
      </c>
      <c r="AM605" s="67">
        <v>4912063332244</v>
      </c>
      <c r="AN605" s="67">
        <v>1589290266503</v>
      </c>
      <c r="AO605" s="67">
        <v>3315076415913</v>
      </c>
      <c r="AP605" s="67">
        <v>7316782582884</v>
      </c>
      <c r="AQ605" s="67">
        <v>7769026736001</v>
      </c>
      <c r="AR605" s="67">
        <v>2154047987593</v>
      </c>
      <c r="AS605" s="67">
        <v>1737135473865</v>
      </c>
      <c r="AT605" s="67">
        <v>416912513728</v>
      </c>
      <c r="AU605" s="67">
        <v>1210723000000</v>
      </c>
      <c r="AV605" s="67">
        <v>884033000000</v>
      </c>
      <c r="AW605" s="67">
        <v>46293166274</v>
      </c>
      <c r="AX605" s="67">
        <v>10003441696</v>
      </c>
      <c r="AY605" s="67">
        <v>1838515645</v>
      </c>
      <c r="AZ605" s="67">
        <v>8164926051</v>
      </c>
      <c r="BA605" s="67">
        <v>1251767039</v>
      </c>
      <c r="BB605" s="67">
        <v>0</v>
      </c>
      <c r="BC605" s="67">
        <v>6715594975</v>
      </c>
      <c r="BD605" s="67">
        <v>1122122711</v>
      </c>
      <c r="BE605" s="67">
        <v>2081879750</v>
      </c>
      <c r="BF605" s="67">
        <v>0</v>
      </c>
      <c r="BG605" s="67">
        <v>25118360103</v>
      </c>
      <c r="BH605" s="67">
        <v>0</v>
      </c>
      <c r="BI605" s="67"/>
      <c r="BJ605" s="67"/>
      <c r="BK605" s="67">
        <v>0</v>
      </c>
      <c r="BL605" s="67"/>
      <c r="BM605" s="67"/>
      <c r="BN605" s="67"/>
      <c r="BO605" s="67"/>
      <c r="BP605" s="67"/>
      <c r="BQ605" s="67"/>
      <c r="BR605" s="67"/>
      <c r="BS605" s="67"/>
      <c r="BT605" s="67"/>
      <c r="BU605" s="67"/>
      <c r="BV605" s="67"/>
      <c r="BW605" s="67"/>
      <c r="BX605" s="67"/>
      <c r="BY605" s="67"/>
      <c r="BZ605" s="67">
        <v>2402421110446</v>
      </c>
      <c r="CA605" s="67">
        <v>769619335740</v>
      </c>
      <c r="CB605" s="67">
        <v>1632801774706</v>
      </c>
      <c r="CC605" s="67">
        <v>4929452264313</v>
      </c>
      <c r="CD605" s="67">
        <v>4603000000000</v>
      </c>
    </row>
    <row r="606" spans="1:82">
      <c r="A606" t="s">
        <v>795</v>
      </c>
      <c r="B606" t="s">
        <v>796</v>
      </c>
      <c r="C606" t="s">
        <v>210</v>
      </c>
      <c r="D606" t="s">
        <v>63</v>
      </c>
      <c r="E606" t="s">
        <v>153</v>
      </c>
      <c r="F606" s="67">
        <v>2000</v>
      </c>
      <c r="G606" t="s">
        <v>802</v>
      </c>
      <c r="H606" s="67">
        <v>7184250</v>
      </c>
      <c r="I606" s="67">
        <v>2308449377361</v>
      </c>
      <c r="J606" s="67">
        <v>1449265727065</v>
      </c>
      <c r="K606" s="67">
        <v>1137858466513</v>
      </c>
      <c r="L606" s="67">
        <v>74068100560</v>
      </c>
      <c r="M606" s="67">
        <v>12315018605</v>
      </c>
      <c r="N606" s="67">
        <v>1483814766</v>
      </c>
      <c r="O606" s="67">
        <v>0</v>
      </c>
      <c r="P606" s="67">
        <v>14769097818</v>
      </c>
      <c r="Q606" s="67">
        <v>1736681264</v>
      </c>
      <c r="R606" s="67">
        <v>3111074122</v>
      </c>
      <c r="S606" s="67">
        <v>0</v>
      </c>
      <c r="T606" s="67">
        <v>40116113463</v>
      </c>
      <c r="U606" s="67">
        <v>0</v>
      </c>
      <c r="V606" s="67">
        <v>0</v>
      </c>
      <c r="W606" s="67">
        <v>0</v>
      </c>
      <c r="X606" s="67">
        <v>0</v>
      </c>
      <c r="Y606" s="67">
        <v>0</v>
      </c>
      <c r="Z606" s="67">
        <v>0</v>
      </c>
      <c r="AA606" s="67">
        <v>0</v>
      </c>
      <c r="AB606" s="67">
        <v>0</v>
      </c>
      <c r="AC606" s="67">
        <v>0</v>
      </c>
      <c r="AD606" s="67">
        <v>0</v>
      </c>
      <c r="AE606" s="67">
        <v>0</v>
      </c>
      <c r="AF606" s="67">
        <v>0</v>
      </c>
      <c r="AG606" s="67">
        <v>0</v>
      </c>
      <c r="AH606" s="67">
        <v>0</v>
      </c>
      <c r="AI606" s="67">
        <v>0</v>
      </c>
      <c r="AJ606" s="67">
        <v>0</v>
      </c>
      <c r="AK606" s="67">
        <v>0</v>
      </c>
      <c r="AL606" s="67">
        <v>0</v>
      </c>
      <c r="AM606" s="67">
        <v>4944100290221</v>
      </c>
      <c r="AN606" s="67">
        <v>1595241458075</v>
      </c>
      <c r="AO606" s="67">
        <v>3341045796852</v>
      </c>
      <c r="AP606" s="67">
        <v>7404272351579</v>
      </c>
      <c r="AQ606" s="67">
        <v>7858618550424</v>
      </c>
      <c r="AR606" s="67">
        <v>2077277611936</v>
      </c>
      <c r="AS606" s="67">
        <v>1675223880594</v>
      </c>
      <c r="AT606" s="67">
        <v>402053731343</v>
      </c>
      <c r="AU606" s="67">
        <v>1335746000000</v>
      </c>
      <c r="AV606" s="67">
        <v>1048731000000</v>
      </c>
      <c r="AW606" s="67">
        <v>39397307504</v>
      </c>
      <c r="AX606" s="67">
        <v>8507962892</v>
      </c>
      <c r="AY606" s="67">
        <v>1875708953</v>
      </c>
      <c r="AZ606" s="67">
        <v>6632253939</v>
      </c>
      <c r="BA606" s="67">
        <v>1792200672</v>
      </c>
      <c r="BB606" s="67">
        <v>0</v>
      </c>
      <c r="BC606" s="67">
        <v>6658988427</v>
      </c>
      <c r="BD606" s="67">
        <v>1159031036</v>
      </c>
      <c r="BE606" s="67">
        <v>2133263549</v>
      </c>
      <c r="BF606" s="67">
        <v>0</v>
      </c>
      <c r="BG606" s="67">
        <v>19145860928</v>
      </c>
      <c r="BH606" s="67">
        <v>0</v>
      </c>
      <c r="BI606" s="67"/>
      <c r="BJ606" s="67"/>
      <c r="BK606" s="67">
        <v>0</v>
      </c>
      <c r="BL606" s="67"/>
      <c r="BM606" s="67"/>
      <c r="BN606" s="67"/>
      <c r="BO606" s="67"/>
      <c r="BP606" s="67"/>
      <c r="BQ606" s="67"/>
      <c r="BR606" s="67"/>
      <c r="BS606" s="67"/>
      <c r="BT606" s="67"/>
      <c r="BU606" s="67"/>
      <c r="BV606" s="67"/>
      <c r="BW606" s="67"/>
      <c r="BX606" s="67"/>
      <c r="BY606" s="67"/>
      <c r="BZ606" s="67">
        <v>2211784326824</v>
      </c>
      <c r="CA606" s="67">
        <v>708378730179</v>
      </c>
      <c r="CB606" s="67">
        <v>1503405596645</v>
      </c>
      <c r="CC606" s="67">
        <v>4615474246264</v>
      </c>
      <c r="CD606" s="67">
        <v>4328000000000</v>
      </c>
    </row>
    <row r="607" spans="1:82">
      <c r="A607" t="s">
        <v>795</v>
      </c>
      <c r="B607" t="s">
        <v>796</v>
      </c>
      <c r="C607" t="s">
        <v>210</v>
      </c>
      <c r="D607" t="s">
        <v>63</v>
      </c>
      <c r="E607" t="s">
        <v>153</v>
      </c>
      <c r="F607" s="67">
        <v>2001</v>
      </c>
      <c r="G607" t="s">
        <v>803</v>
      </c>
      <c r="H607" s="67">
        <v>7229854</v>
      </c>
      <c r="I607" s="67">
        <v>2356941511300</v>
      </c>
      <c r="J607" s="67">
        <v>1400209572846</v>
      </c>
      <c r="K607" s="67">
        <v>1045697509739</v>
      </c>
      <c r="L607" s="67">
        <v>78545204306</v>
      </c>
      <c r="M607" s="67">
        <v>12288281016</v>
      </c>
      <c r="N607" s="67">
        <v>1487688123</v>
      </c>
      <c r="O607" s="67">
        <v>0</v>
      </c>
      <c r="P607" s="67">
        <v>14816682716</v>
      </c>
      <c r="Q607" s="67">
        <v>1742276718</v>
      </c>
      <c r="R607" s="67">
        <v>3121097763</v>
      </c>
      <c r="S607" s="67">
        <v>0</v>
      </c>
      <c r="T607" s="67">
        <v>44981560373</v>
      </c>
      <c r="U607" s="67">
        <v>0</v>
      </c>
      <c r="V607" s="67">
        <v>0</v>
      </c>
      <c r="W607" s="67">
        <v>0</v>
      </c>
      <c r="X607" s="67">
        <v>0</v>
      </c>
      <c r="Y607" s="67">
        <v>0</v>
      </c>
      <c r="Z607" s="67">
        <v>0</v>
      </c>
      <c r="AA607" s="67">
        <v>0</v>
      </c>
      <c r="AB607" s="67">
        <v>0</v>
      </c>
      <c r="AC607" s="67">
        <v>0</v>
      </c>
      <c r="AD607" s="67">
        <v>0</v>
      </c>
      <c r="AE607" s="67">
        <v>0</v>
      </c>
      <c r="AF607" s="67">
        <v>0</v>
      </c>
      <c r="AG607" s="67">
        <v>0</v>
      </c>
      <c r="AH607" s="67">
        <v>0</v>
      </c>
      <c r="AI607" s="67">
        <v>0</v>
      </c>
      <c r="AJ607" s="67">
        <v>0</v>
      </c>
      <c r="AK607" s="67">
        <v>0</v>
      </c>
      <c r="AL607" s="67">
        <v>0</v>
      </c>
      <c r="AM607" s="67">
        <v>5034803654456</v>
      </c>
      <c r="AN607" s="67">
        <v>1640364810986</v>
      </c>
      <c r="AO607" s="67">
        <v>3386814231997</v>
      </c>
      <c r="AP607" s="67">
        <v>7561404011630</v>
      </c>
      <c r="AQ607" s="67">
        <v>7980145030663</v>
      </c>
      <c r="AR607" s="67">
        <v>2374358432325</v>
      </c>
      <c r="AS607" s="67">
        <v>1914805187359</v>
      </c>
      <c r="AT607" s="67">
        <v>459553244966</v>
      </c>
      <c r="AU607" s="67">
        <v>1303296000000</v>
      </c>
      <c r="AV607" s="67">
        <v>973321000000</v>
      </c>
      <c r="AW607" s="67">
        <v>40721294801</v>
      </c>
      <c r="AX607" s="67">
        <v>7411657780</v>
      </c>
      <c r="AY607" s="67">
        <v>1579824186</v>
      </c>
      <c r="AZ607" s="67">
        <v>5831833594</v>
      </c>
      <c r="BA607" s="67">
        <v>1415832702</v>
      </c>
      <c r="BB607" s="67">
        <v>0</v>
      </c>
      <c r="BC607" s="67">
        <v>6904528517</v>
      </c>
      <c r="BD607" s="67">
        <v>1187898280</v>
      </c>
      <c r="BE607" s="67">
        <v>2180722652</v>
      </c>
      <c r="BF607" s="67">
        <v>0</v>
      </c>
      <c r="BG607" s="67">
        <v>21620654869</v>
      </c>
      <c r="BH607" s="67">
        <v>0</v>
      </c>
      <c r="BI607" s="67"/>
      <c r="BJ607" s="67"/>
      <c r="BK607" s="67">
        <v>0</v>
      </c>
      <c r="BL607" s="67"/>
      <c r="BM607" s="67"/>
      <c r="BN607" s="67"/>
      <c r="BO607" s="67"/>
      <c r="BP607" s="67"/>
      <c r="BQ607" s="67"/>
      <c r="BR607" s="67"/>
      <c r="BS607" s="67"/>
      <c r="BT607" s="67"/>
      <c r="BU607" s="67"/>
      <c r="BV607" s="67"/>
      <c r="BW607" s="67"/>
      <c r="BX607" s="67"/>
      <c r="BY607" s="67"/>
      <c r="BZ607" s="67">
        <v>2332744338446</v>
      </c>
      <c r="CA607" s="67">
        <v>746361653225</v>
      </c>
      <c r="CB607" s="67">
        <v>1586382685221</v>
      </c>
      <c r="CC607" s="67">
        <v>5077799065572</v>
      </c>
      <c r="CD607" s="67">
        <v>4748000000000</v>
      </c>
    </row>
    <row r="608" spans="1:82">
      <c r="A608" t="s">
        <v>795</v>
      </c>
      <c r="B608" t="s">
        <v>796</v>
      </c>
      <c r="C608" t="s">
        <v>210</v>
      </c>
      <c r="D608" t="s">
        <v>63</v>
      </c>
      <c r="E608" t="s">
        <v>153</v>
      </c>
      <c r="F608" s="67">
        <v>2002</v>
      </c>
      <c r="G608" t="s">
        <v>804</v>
      </c>
      <c r="H608" s="67">
        <v>7284753</v>
      </c>
      <c r="I608" s="67">
        <v>2404441086853</v>
      </c>
      <c r="J608" s="67">
        <v>1605534077130</v>
      </c>
      <c r="K608" s="67">
        <v>1187661428011</v>
      </c>
      <c r="L608" s="67">
        <v>72375069714</v>
      </c>
      <c r="M608" s="67">
        <v>12263902626</v>
      </c>
      <c r="N608" s="67">
        <v>1491561481</v>
      </c>
      <c r="O608" s="67">
        <v>0</v>
      </c>
      <c r="P608" s="67">
        <v>14864267614</v>
      </c>
      <c r="Q608" s="67">
        <v>1747872172</v>
      </c>
      <c r="R608" s="67">
        <v>3131121405</v>
      </c>
      <c r="S608" s="67">
        <v>0</v>
      </c>
      <c r="T608" s="67">
        <v>38325672564</v>
      </c>
      <c r="U608" s="67">
        <v>0</v>
      </c>
      <c r="V608" s="67">
        <v>0</v>
      </c>
      <c r="W608" s="67">
        <v>0</v>
      </c>
      <c r="X608" s="67">
        <v>0</v>
      </c>
      <c r="Y608" s="67">
        <v>0</v>
      </c>
      <c r="Z608" s="67">
        <v>0</v>
      </c>
      <c r="AA608" s="67">
        <v>0</v>
      </c>
      <c r="AB608" s="67">
        <v>0</v>
      </c>
      <c r="AC608" s="67">
        <v>0</v>
      </c>
      <c r="AD608" s="67">
        <v>0</v>
      </c>
      <c r="AE608" s="67">
        <v>0</v>
      </c>
      <c r="AF608" s="67">
        <v>0</v>
      </c>
      <c r="AG608" s="67">
        <v>0</v>
      </c>
      <c r="AH608" s="67">
        <v>0</v>
      </c>
      <c r="AI608" s="67">
        <v>0</v>
      </c>
      <c r="AJ608" s="67">
        <v>0</v>
      </c>
      <c r="AK608" s="67">
        <v>0</v>
      </c>
      <c r="AL608" s="67">
        <v>0</v>
      </c>
      <c r="AM608" s="67">
        <v>5057715155403</v>
      </c>
      <c r="AN608" s="67">
        <v>1682461783285</v>
      </c>
      <c r="AO608" s="67">
        <v>3369134913416</v>
      </c>
      <c r="AP608" s="67">
        <v>7760649764135</v>
      </c>
      <c r="AQ608" s="67">
        <v>8053070383917</v>
      </c>
      <c r="AR608" s="67">
        <v>2713107283161</v>
      </c>
      <c r="AS608" s="67">
        <v>2187989744485</v>
      </c>
      <c r="AT608" s="67">
        <v>525117538676</v>
      </c>
      <c r="AU608" s="67">
        <v>1504014000000</v>
      </c>
      <c r="AV608" s="67">
        <v>1112564000000</v>
      </c>
      <c r="AW608" s="67">
        <v>38866162414</v>
      </c>
      <c r="AX608" s="67">
        <v>8145424533</v>
      </c>
      <c r="AY608" s="67">
        <v>1793833238</v>
      </c>
      <c r="AZ608" s="67">
        <v>6351591296</v>
      </c>
      <c r="BA608" s="67">
        <v>1209556242</v>
      </c>
      <c r="BB608" s="67">
        <v>0</v>
      </c>
      <c r="BC608" s="67">
        <v>6761909423</v>
      </c>
      <c r="BD608" s="67">
        <v>1213335066</v>
      </c>
      <c r="BE608" s="67">
        <v>2204851871</v>
      </c>
      <c r="BF608" s="67">
        <v>0</v>
      </c>
      <c r="BG608" s="67">
        <v>19331085279</v>
      </c>
      <c r="BH608" s="67">
        <v>0</v>
      </c>
      <c r="BI608" s="67"/>
      <c r="BJ608" s="67"/>
      <c r="BK608" s="67">
        <v>0</v>
      </c>
      <c r="BL608" s="67"/>
      <c r="BM608" s="67"/>
      <c r="BN608" s="67"/>
      <c r="BO608" s="67"/>
      <c r="BP608" s="67"/>
      <c r="BQ608" s="67"/>
      <c r="BR608" s="67"/>
      <c r="BS608" s="67"/>
      <c r="BT608" s="67"/>
      <c r="BU608" s="67"/>
      <c r="BV608" s="67"/>
      <c r="BW608" s="67"/>
      <c r="BX608" s="67"/>
      <c r="BY608" s="67"/>
      <c r="BZ608" s="67">
        <v>2583722139475</v>
      </c>
      <c r="CA608" s="67">
        <v>825334557212</v>
      </c>
      <c r="CB608" s="67">
        <v>1758387582263</v>
      </c>
      <c r="CC608" s="67">
        <v>5727145585050</v>
      </c>
      <c r="CD608" s="67">
        <v>5336000000000</v>
      </c>
    </row>
    <row r="609" spans="1:82">
      <c r="A609" t="s">
        <v>795</v>
      </c>
      <c r="B609" t="s">
        <v>796</v>
      </c>
      <c r="C609" t="s">
        <v>210</v>
      </c>
      <c r="D609" t="s">
        <v>63</v>
      </c>
      <c r="E609" t="s">
        <v>153</v>
      </c>
      <c r="F609" s="67">
        <v>2003</v>
      </c>
      <c r="G609" t="s">
        <v>805</v>
      </c>
      <c r="H609" s="67">
        <v>7339001</v>
      </c>
      <c r="I609" s="67">
        <v>2446738926026</v>
      </c>
      <c r="J609" s="67">
        <v>1867262913546</v>
      </c>
      <c r="K609" s="67">
        <v>1414974400210</v>
      </c>
      <c r="L609" s="67">
        <v>71994973418</v>
      </c>
      <c r="M609" s="67">
        <v>12237951438</v>
      </c>
      <c r="N609" s="67">
        <v>1495434839</v>
      </c>
      <c r="O609" s="67">
        <v>0</v>
      </c>
      <c r="P609" s="67">
        <v>14911852512</v>
      </c>
      <c r="Q609" s="67">
        <v>1753467625</v>
      </c>
      <c r="R609" s="67">
        <v>3141145047</v>
      </c>
      <c r="S609" s="67">
        <v>0</v>
      </c>
      <c r="T609" s="67">
        <v>37891675789</v>
      </c>
      <c r="U609" s="67">
        <v>0</v>
      </c>
      <c r="V609" s="67">
        <v>0</v>
      </c>
      <c r="W609" s="67">
        <v>0</v>
      </c>
      <c r="X609" s="67">
        <v>0</v>
      </c>
      <c r="Y609" s="67">
        <v>0</v>
      </c>
      <c r="Z609" s="67">
        <v>0</v>
      </c>
      <c r="AA609" s="67">
        <v>0</v>
      </c>
      <c r="AB609" s="67">
        <v>0</v>
      </c>
      <c r="AC609" s="67">
        <v>0</v>
      </c>
      <c r="AD609" s="67">
        <v>0</v>
      </c>
      <c r="AE609" s="67">
        <v>0</v>
      </c>
      <c r="AF609" s="67">
        <v>0</v>
      </c>
      <c r="AG609" s="67">
        <v>0</v>
      </c>
      <c r="AH609" s="67">
        <v>0</v>
      </c>
      <c r="AI609" s="67">
        <v>0</v>
      </c>
      <c r="AJ609" s="67">
        <v>0</v>
      </c>
      <c r="AK609" s="67">
        <v>0</v>
      </c>
      <c r="AL609" s="67">
        <v>0</v>
      </c>
      <c r="AM609" s="67">
        <v>5070707814386</v>
      </c>
      <c r="AN609" s="67">
        <v>1682861759397</v>
      </c>
      <c r="AO609" s="67">
        <v>3381481455257</v>
      </c>
      <c r="AP609" s="67">
        <v>7908885948529</v>
      </c>
      <c r="AQ609" s="67">
        <v>8116970694444</v>
      </c>
      <c r="AR609" s="67">
        <v>3225140986029</v>
      </c>
      <c r="AS609" s="67">
        <v>2600920150024</v>
      </c>
      <c r="AT609" s="67">
        <v>624220836006</v>
      </c>
      <c r="AU609" s="67">
        <v>1760358000000</v>
      </c>
      <c r="AV609" s="67">
        <v>1333964000000</v>
      </c>
      <c r="AW609" s="67">
        <v>43833840010</v>
      </c>
      <c r="AX609" s="67">
        <v>8746362689</v>
      </c>
      <c r="AY609" s="67">
        <v>1869162275</v>
      </c>
      <c r="AZ609" s="67">
        <v>6877200414</v>
      </c>
      <c r="BA609" s="67">
        <v>1507741527</v>
      </c>
      <c r="BB609" s="67">
        <v>0</v>
      </c>
      <c r="BC609" s="67">
        <v>7665408736</v>
      </c>
      <c r="BD609" s="67">
        <v>1243954661</v>
      </c>
      <c r="BE609" s="67">
        <v>2262282885</v>
      </c>
      <c r="BF609" s="67">
        <v>0</v>
      </c>
      <c r="BG609" s="67">
        <v>22408089512</v>
      </c>
      <c r="BH609" s="67">
        <v>0</v>
      </c>
      <c r="BI609" s="67"/>
      <c r="BJ609" s="67"/>
      <c r="BK609" s="67">
        <v>0</v>
      </c>
      <c r="BL609" s="67"/>
      <c r="BM609" s="67"/>
      <c r="BN609" s="67"/>
      <c r="BO609" s="67"/>
      <c r="BP609" s="67"/>
      <c r="BQ609" s="67"/>
      <c r="BR609" s="67"/>
      <c r="BS609" s="67"/>
      <c r="BT609" s="67"/>
      <c r="BU609" s="67"/>
      <c r="BV609" s="67"/>
      <c r="BW609" s="67"/>
      <c r="BX609" s="67"/>
      <c r="BY609" s="67"/>
      <c r="BZ609" s="67">
        <v>2975897917055</v>
      </c>
      <c r="CA609" s="67">
        <v>950232894841</v>
      </c>
      <c r="CB609" s="67">
        <v>2025665022213</v>
      </c>
      <c r="CC609" s="67">
        <v>6671266743094</v>
      </c>
      <c r="CD609" s="67">
        <v>6245000000000</v>
      </c>
    </row>
    <row r="610" spans="1:82">
      <c r="A610" t="s">
        <v>795</v>
      </c>
      <c r="B610" t="s">
        <v>796</v>
      </c>
      <c r="C610" t="s">
        <v>210</v>
      </c>
      <c r="D610" t="s">
        <v>63</v>
      </c>
      <c r="E610" t="s">
        <v>153</v>
      </c>
      <c r="F610" s="67">
        <v>2004</v>
      </c>
      <c r="G610" t="s">
        <v>806</v>
      </c>
      <c r="H610" s="67">
        <v>7389625</v>
      </c>
      <c r="I610" s="67">
        <v>2494911828080</v>
      </c>
      <c r="J610" s="67">
        <v>2133477127625</v>
      </c>
      <c r="K610" s="67">
        <v>1634023889922</v>
      </c>
      <c r="L610" s="67">
        <v>70928082450</v>
      </c>
      <c r="M610" s="67">
        <v>12214359448</v>
      </c>
      <c r="N610" s="67">
        <v>1499308197</v>
      </c>
      <c r="O610" s="67">
        <v>0</v>
      </c>
      <c r="P610" s="67">
        <v>14959437409</v>
      </c>
      <c r="Q610" s="67">
        <v>1759063079</v>
      </c>
      <c r="R610" s="67">
        <v>3151168688</v>
      </c>
      <c r="S610" s="67">
        <v>0</v>
      </c>
      <c r="T610" s="67">
        <v>36754135935</v>
      </c>
      <c r="U610" s="67">
        <v>0</v>
      </c>
      <c r="V610" s="67">
        <v>0</v>
      </c>
      <c r="W610" s="67">
        <v>0</v>
      </c>
      <c r="X610" s="67">
        <v>0</v>
      </c>
      <c r="Y610" s="67">
        <v>0</v>
      </c>
      <c r="Z610" s="67">
        <v>0</v>
      </c>
      <c r="AA610" s="67">
        <v>0</v>
      </c>
      <c r="AB610" s="67">
        <v>0</v>
      </c>
      <c r="AC610" s="67">
        <v>0</v>
      </c>
      <c r="AD610" s="67">
        <v>0</v>
      </c>
      <c r="AE610" s="67">
        <v>0</v>
      </c>
      <c r="AF610" s="67">
        <v>0</v>
      </c>
      <c r="AG610" s="67">
        <v>0</v>
      </c>
      <c r="AH610" s="67">
        <v>0</v>
      </c>
      <c r="AI610" s="67">
        <v>0</v>
      </c>
      <c r="AJ610" s="67">
        <v>0</v>
      </c>
      <c r="AK610" s="67">
        <v>0</v>
      </c>
      <c r="AL610" s="67">
        <v>0</v>
      </c>
      <c r="AM610" s="67">
        <v>5079710895820</v>
      </c>
      <c r="AN610" s="67">
        <v>1687964329014</v>
      </c>
      <c r="AO610" s="67">
        <v>3385494655826</v>
      </c>
      <c r="AP610" s="67">
        <v>8054339492983</v>
      </c>
      <c r="AQ610" s="67">
        <v>8185502598536</v>
      </c>
      <c r="AR610" s="67">
        <v>3542772998148</v>
      </c>
      <c r="AS610" s="67">
        <v>2857074998506</v>
      </c>
      <c r="AT610" s="67">
        <v>685697999641</v>
      </c>
      <c r="AU610" s="67">
        <v>2027480000000</v>
      </c>
      <c r="AV610" s="67">
        <v>1552841000000</v>
      </c>
      <c r="AW610" s="67">
        <v>47033530277</v>
      </c>
      <c r="AX610" s="67">
        <v>10310316411</v>
      </c>
      <c r="AY610" s="67">
        <v>2470049030</v>
      </c>
      <c r="AZ610" s="67">
        <v>7840267381</v>
      </c>
      <c r="BA610" s="67">
        <v>1320399804</v>
      </c>
      <c r="BB610" s="67">
        <v>0</v>
      </c>
      <c r="BC610" s="67">
        <v>8246177213</v>
      </c>
      <c r="BD610" s="67">
        <v>1284614957</v>
      </c>
      <c r="BE610" s="67">
        <v>2343797567</v>
      </c>
      <c r="BF610" s="67">
        <v>0</v>
      </c>
      <c r="BG610" s="67">
        <v>23528224326</v>
      </c>
      <c r="BH610" s="67">
        <v>0</v>
      </c>
      <c r="BI610" s="67"/>
      <c r="BJ610" s="67"/>
      <c r="BK610" s="67">
        <v>0</v>
      </c>
      <c r="BL610" s="67"/>
      <c r="BM610" s="67"/>
      <c r="BN610" s="67"/>
      <c r="BO610" s="67"/>
      <c r="BP610" s="67"/>
      <c r="BQ610" s="67"/>
      <c r="BR610" s="67"/>
      <c r="BS610" s="67"/>
      <c r="BT610" s="67"/>
      <c r="BU610" s="67"/>
      <c r="BV610" s="67"/>
      <c r="BW610" s="67"/>
      <c r="BX610" s="67"/>
      <c r="BY610" s="67"/>
      <c r="BZ610" s="67">
        <v>3220965719203</v>
      </c>
      <c r="CA610" s="67">
        <v>1027961429874</v>
      </c>
      <c r="CB610" s="67">
        <v>2193004289329</v>
      </c>
      <c r="CC610" s="67">
        <v>7285411247628</v>
      </c>
      <c r="CD610" s="67">
        <v>6811000000000</v>
      </c>
    </row>
    <row r="611" spans="1:82">
      <c r="A611" t="s">
        <v>795</v>
      </c>
      <c r="B611" t="s">
        <v>796</v>
      </c>
      <c r="C611" t="s">
        <v>210</v>
      </c>
      <c r="D611" t="s">
        <v>63</v>
      </c>
      <c r="E611" t="s">
        <v>153</v>
      </c>
      <c r="F611" s="67">
        <v>2005</v>
      </c>
      <c r="G611" t="s">
        <v>807</v>
      </c>
      <c r="H611" s="67">
        <v>7437115</v>
      </c>
      <c r="I611" s="67">
        <v>2545907882402</v>
      </c>
      <c r="J611" s="67">
        <v>2193329010073</v>
      </c>
      <c r="K611" s="67">
        <v>1738809311345</v>
      </c>
      <c r="L611" s="67">
        <v>68360362230</v>
      </c>
      <c r="M611" s="67">
        <v>12189194659</v>
      </c>
      <c r="N611" s="67">
        <v>1503181555</v>
      </c>
      <c r="O611" s="67">
        <v>0</v>
      </c>
      <c r="P611" s="67">
        <v>15007022307</v>
      </c>
      <c r="Q611" s="67">
        <v>1764658532</v>
      </c>
      <c r="R611" s="67">
        <v>3161192330</v>
      </c>
      <c r="S611" s="67">
        <v>0</v>
      </c>
      <c r="T611" s="67">
        <v>34007486331</v>
      </c>
      <c r="U611" s="67">
        <v>0</v>
      </c>
      <c r="V611" s="67">
        <v>0</v>
      </c>
      <c r="W611" s="67">
        <v>0</v>
      </c>
      <c r="X611" s="67">
        <v>0</v>
      </c>
      <c r="Y611" s="67">
        <v>0</v>
      </c>
      <c r="Z611" s="67">
        <v>0</v>
      </c>
      <c r="AA611" s="67">
        <v>0</v>
      </c>
      <c r="AB611" s="67">
        <v>0</v>
      </c>
      <c r="AC611" s="67">
        <v>0</v>
      </c>
      <c r="AD611" s="67">
        <v>0</v>
      </c>
      <c r="AE611" s="67">
        <v>0</v>
      </c>
      <c r="AF611" s="67">
        <v>0</v>
      </c>
      <c r="AG611" s="67">
        <v>0</v>
      </c>
      <c r="AH611" s="67">
        <v>0</v>
      </c>
      <c r="AI611" s="67">
        <v>0</v>
      </c>
      <c r="AJ611" s="67">
        <v>0</v>
      </c>
      <c r="AK611" s="67">
        <v>0</v>
      </c>
      <c r="AL611" s="67">
        <v>0</v>
      </c>
      <c r="AM611" s="67">
        <v>5106052574686</v>
      </c>
      <c r="AN611" s="67">
        <v>1708215188080</v>
      </c>
      <c r="AO611" s="67">
        <v>3392302464546</v>
      </c>
      <c r="AP611" s="67">
        <v>8107498918503</v>
      </c>
      <c r="AQ611" s="67">
        <v>8265738102710</v>
      </c>
      <c r="AR611" s="67">
        <v>3558015810024</v>
      </c>
      <c r="AS611" s="67">
        <v>2869367588729</v>
      </c>
      <c r="AT611" s="67">
        <v>688648221295</v>
      </c>
      <c r="AU611" s="67">
        <v>2108786000000</v>
      </c>
      <c r="AV611" s="67">
        <v>1671786000000</v>
      </c>
      <c r="AW611" s="67">
        <v>44509067618</v>
      </c>
      <c r="AX611" s="67">
        <v>9972187387</v>
      </c>
      <c r="AY611" s="67">
        <v>2374182365</v>
      </c>
      <c r="AZ611" s="67">
        <v>7598005022</v>
      </c>
      <c r="BA611" s="67">
        <v>1477513372</v>
      </c>
      <c r="BB611" s="67">
        <v>0</v>
      </c>
      <c r="BC611" s="67">
        <v>8758576742</v>
      </c>
      <c r="BD611" s="67">
        <v>1334974726</v>
      </c>
      <c r="BE611" s="67">
        <v>2432135096</v>
      </c>
      <c r="BF611" s="67">
        <v>0</v>
      </c>
      <c r="BG611" s="67">
        <v>20533680296</v>
      </c>
      <c r="BH611" s="67">
        <v>0</v>
      </c>
      <c r="BI611" s="67"/>
      <c r="BJ611" s="67"/>
      <c r="BK611" s="67">
        <v>0</v>
      </c>
      <c r="BL611" s="67"/>
      <c r="BM611" s="67"/>
      <c r="BN611" s="67"/>
      <c r="BO611" s="67"/>
      <c r="BP611" s="67"/>
      <c r="BQ611" s="67"/>
      <c r="BR611" s="67"/>
      <c r="BS611" s="67"/>
      <c r="BT611" s="67"/>
      <c r="BU611" s="67"/>
      <c r="BV611" s="67"/>
      <c r="BW611" s="67"/>
      <c r="BX611" s="67"/>
      <c r="BY611" s="67"/>
      <c r="BZ611" s="67">
        <v>3283520866838</v>
      </c>
      <c r="CA611" s="67">
        <v>1046894652226</v>
      </c>
      <c r="CB611" s="67">
        <v>2236626214612</v>
      </c>
      <c r="CC611" s="67">
        <v>7323045744480</v>
      </c>
      <c r="CD611" s="67">
        <v>6886000000000</v>
      </c>
    </row>
    <row r="612" spans="1:82">
      <c r="A612" t="s">
        <v>795</v>
      </c>
      <c r="B612" t="s">
        <v>796</v>
      </c>
      <c r="C612" t="s">
        <v>210</v>
      </c>
      <c r="D612" t="s">
        <v>63</v>
      </c>
      <c r="E612" t="s">
        <v>153</v>
      </c>
      <c r="F612" s="67">
        <v>2006</v>
      </c>
      <c r="G612" t="s">
        <v>808</v>
      </c>
      <c r="H612" s="67">
        <v>7483934</v>
      </c>
      <c r="I612" s="67">
        <v>2602746566931</v>
      </c>
      <c r="J612" s="67">
        <v>2608837540994</v>
      </c>
      <c r="K612" s="67">
        <v>2132300515688</v>
      </c>
      <c r="L612" s="67">
        <v>68138085897</v>
      </c>
      <c r="M612" s="67">
        <v>12164029872</v>
      </c>
      <c r="N612" s="67">
        <v>1507054912</v>
      </c>
      <c r="O612" s="67">
        <v>0</v>
      </c>
      <c r="P612" s="67">
        <v>15054607205</v>
      </c>
      <c r="Q612" s="67">
        <v>1770253986</v>
      </c>
      <c r="R612" s="67">
        <v>3171215972</v>
      </c>
      <c r="S612" s="67">
        <v>0</v>
      </c>
      <c r="T612" s="67">
        <v>33717792122</v>
      </c>
      <c r="U612" s="67">
        <v>0</v>
      </c>
      <c r="V612" s="67">
        <v>0</v>
      </c>
      <c r="W612" s="67">
        <v>0</v>
      </c>
      <c r="X612" s="67">
        <v>0</v>
      </c>
      <c r="Y612" s="67">
        <v>0</v>
      </c>
      <c r="Z612" s="67">
        <v>0</v>
      </c>
      <c r="AA612" s="67">
        <v>0</v>
      </c>
      <c r="AB612" s="67">
        <v>0</v>
      </c>
      <c r="AC612" s="67">
        <v>0</v>
      </c>
      <c r="AD612" s="67">
        <v>0</v>
      </c>
      <c r="AE612" s="67">
        <v>0</v>
      </c>
      <c r="AF612" s="67">
        <v>0</v>
      </c>
      <c r="AG612" s="67">
        <v>0</v>
      </c>
      <c r="AH612" s="67">
        <v>0</v>
      </c>
      <c r="AI612" s="67">
        <v>0</v>
      </c>
      <c r="AJ612" s="67">
        <v>0</v>
      </c>
      <c r="AK612" s="67">
        <v>0</v>
      </c>
      <c r="AL612" s="67">
        <v>0</v>
      </c>
      <c r="AM612" s="67">
        <v>5222645535411</v>
      </c>
      <c r="AN612" s="67">
        <v>1747164584919</v>
      </c>
      <c r="AO612" s="67">
        <v>3469815613231</v>
      </c>
      <c r="AP612" s="67">
        <v>8332561566089</v>
      </c>
      <c r="AQ612" s="67">
        <v>8403099214334</v>
      </c>
      <c r="AR612" s="67">
        <v>3182694038379</v>
      </c>
      <c r="AS612" s="67">
        <v>2566688740628</v>
      </c>
      <c r="AT612" s="67">
        <v>616005297751</v>
      </c>
      <c r="AU612" s="67">
        <v>2534854000000</v>
      </c>
      <c r="AV612" s="67">
        <v>2071831000000</v>
      </c>
      <c r="AW612" s="67">
        <v>44228988019</v>
      </c>
      <c r="AX612" s="67">
        <v>9913836018</v>
      </c>
      <c r="AY612" s="67">
        <v>2396544238</v>
      </c>
      <c r="AZ612" s="67">
        <v>7517291780</v>
      </c>
      <c r="BA612" s="67">
        <v>1837271198</v>
      </c>
      <c r="BB612" s="67">
        <v>0</v>
      </c>
      <c r="BC612" s="67">
        <v>9528278760</v>
      </c>
      <c r="BD612" s="67">
        <v>1383492754</v>
      </c>
      <c r="BE612" s="67">
        <v>2515037266</v>
      </c>
      <c r="BF612" s="67">
        <v>0</v>
      </c>
      <c r="BG612" s="67">
        <v>19051072023</v>
      </c>
      <c r="BH612" s="67">
        <v>0</v>
      </c>
      <c r="BI612" s="67"/>
      <c r="BJ612" s="67"/>
      <c r="BK612" s="67">
        <v>0</v>
      </c>
      <c r="BL612" s="67"/>
      <c r="BM612" s="67"/>
      <c r="BN612" s="67"/>
      <c r="BO612" s="67"/>
      <c r="BP612" s="67"/>
      <c r="BQ612" s="67"/>
      <c r="BR612" s="67"/>
      <c r="BS612" s="67"/>
      <c r="BT612" s="67"/>
      <c r="BU612" s="67"/>
      <c r="BV612" s="67"/>
      <c r="BW612" s="67"/>
      <c r="BX612" s="67"/>
      <c r="BY612" s="67"/>
      <c r="BZ612" s="67">
        <v>3358470369342</v>
      </c>
      <c r="CA612" s="67">
        <v>1069321412162</v>
      </c>
      <c r="CB612" s="67">
        <v>2289148957180</v>
      </c>
      <c r="CC612" s="67">
        <v>7048416395739</v>
      </c>
      <c r="CD612" s="67">
        <v>6585000000000</v>
      </c>
    </row>
    <row r="613" spans="1:82">
      <c r="A613" t="s">
        <v>795</v>
      </c>
      <c r="B613" t="s">
        <v>796</v>
      </c>
      <c r="C613" t="s">
        <v>210</v>
      </c>
      <c r="D613" t="s">
        <v>63</v>
      </c>
      <c r="E613" t="s">
        <v>153</v>
      </c>
      <c r="F613" s="67">
        <v>2007</v>
      </c>
      <c r="G613" t="s">
        <v>809</v>
      </c>
      <c r="H613" s="67">
        <v>7551117</v>
      </c>
      <c r="I613" s="67">
        <v>2668421223372</v>
      </c>
      <c r="J613" s="67">
        <v>3369314354592</v>
      </c>
      <c r="K613" s="67">
        <v>2729775631648</v>
      </c>
      <c r="L613" s="67">
        <v>72184706766</v>
      </c>
      <c r="M613" s="67">
        <v>12138078682</v>
      </c>
      <c r="N613" s="67">
        <v>1510928270</v>
      </c>
      <c r="O613" s="67">
        <v>0</v>
      </c>
      <c r="P613" s="67">
        <v>15102192103</v>
      </c>
      <c r="Q613" s="67">
        <v>1775849439</v>
      </c>
      <c r="R613" s="67">
        <v>3181239613</v>
      </c>
      <c r="S613" s="67">
        <v>0</v>
      </c>
      <c r="T613" s="67">
        <v>38388838970</v>
      </c>
      <c r="U613" s="67">
        <v>0</v>
      </c>
      <c r="V613" s="67">
        <v>0</v>
      </c>
      <c r="W613" s="67">
        <v>0</v>
      </c>
      <c r="X613" s="67">
        <v>0</v>
      </c>
      <c r="Y613" s="67">
        <v>0</v>
      </c>
      <c r="Z613" s="67">
        <v>0</v>
      </c>
      <c r="AA613" s="67">
        <v>0</v>
      </c>
      <c r="AB613" s="67">
        <v>0</v>
      </c>
      <c r="AC613" s="67">
        <v>0</v>
      </c>
      <c r="AD613" s="67">
        <v>0</v>
      </c>
      <c r="AE613" s="67">
        <v>0</v>
      </c>
      <c r="AF613" s="67">
        <v>0</v>
      </c>
      <c r="AG613" s="67">
        <v>0</v>
      </c>
      <c r="AH613" s="67">
        <v>0</v>
      </c>
      <c r="AI613" s="67">
        <v>0</v>
      </c>
      <c r="AJ613" s="67">
        <v>0</v>
      </c>
      <c r="AK613" s="67">
        <v>0</v>
      </c>
      <c r="AL613" s="67">
        <v>0</v>
      </c>
      <c r="AM613" s="67">
        <v>5347320172203</v>
      </c>
      <c r="AN613" s="67">
        <v>1779385158450</v>
      </c>
      <c r="AO613" s="67">
        <v>3561221088840</v>
      </c>
      <c r="AP613" s="67">
        <v>8761995433009</v>
      </c>
      <c r="AQ613" s="67">
        <v>8548355686307</v>
      </c>
      <c r="AR613" s="67">
        <v>3085521984150</v>
      </c>
      <c r="AS613" s="67">
        <v>2488324180766</v>
      </c>
      <c r="AT613" s="67">
        <v>597197803384</v>
      </c>
      <c r="AU613" s="67">
        <v>3297740000000</v>
      </c>
      <c r="AV613" s="67">
        <v>2671787000000</v>
      </c>
      <c r="AW613" s="67">
        <v>52002807351</v>
      </c>
      <c r="AX613" s="67">
        <v>11339715979</v>
      </c>
      <c r="AY613" s="67">
        <v>3024265697</v>
      </c>
      <c r="AZ613" s="67">
        <v>8315450281</v>
      </c>
      <c r="BA613" s="67">
        <v>2261957841</v>
      </c>
      <c r="BB613" s="67">
        <v>0</v>
      </c>
      <c r="BC613" s="67">
        <v>10978729651</v>
      </c>
      <c r="BD613" s="67">
        <v>1428085492</v>
      </c>
      <c r="BE613" s="67">
        <v>2603825535</v>
      </c>
      <c r="BF613" s="67">
        <v>0</v>
      </c>
      <c r="BG613" s="67">
        <v>23390492854</v>
      </c>
      <c r="BH613" s="67">
        <v>0</v>
      </c>
      <c r="BI613" s="67"/>
      <c r="BJ613" s="67"/>
      <c r="BK613" s="67">
        <v>0</v>
      </c>
      <c r="BL613" s="67"/>
      <c r="BM613" s="67"/>
      <c r="BN613" s="67"/>
      <c r="BO613" s="67"/>
      <c r="BP613" s="67"/>
      <c r="BQ613" s="67"/>
      <c r="BR613" s="67"/>
      <c r="BS613" s="67"/>
      <c r="BT613" s="67"/>
      <c r="BU613" s="67"/>
      <c r="BV613" s="67"/>
      <c r="BW613" s="67"/>
      <c r="BX613" s="67"/>
      <c r="BY613" s="67"/>
      <c r="BZ613" s="67">
        <v>3872138785985</v>
      </c>
      <c r="CA613" s="67">
        <v>1182668369808</v>
      </c>
      <c r="CB613" s="67">
        <v>2689470416178</v>
      </c>
      <c r="CC613" s="67">
        <v>7635616577486</v>
      </c>
      <c r="CD613" s="67">
        <v>7010000000000</v>
      </c>
    </row>
    <row r="614" spans="1:82">
      <c r="A614" t="s">
        <v>795</v>
      </c>
      <c r="B614" t="s">
        <v>796</v>
      </c>
      <c r="C614" t="s">
        <v>210</v>
      </c>
      <c r="D614" t="s">
        <v>63</v>
      </c>
      <c r="E614" t="s">
        <v>153</v>
      </c>
      <c r="F614" s="67">
        <v>2008</v>
      </c>
      <c r="G614" t="s">
        <v>810</v>
      </c>
      <c r="H614" s="67">
        <v>7647675</v>
      </c>
      <c r="I614" s="67">
        <v>2734716629106</v>
      </c>
      <c r="J614" s="67">
        <v>2989669706256</v>
      </c>
      <c r="K614" s="67">
        <v>2409405554363</v>
      </c>
      <c r="L614" s="67">
        <v>72952884729</v>
      </c>
      <c r="M614" s="67">
        <v>12115273093</v>
      </c>
      <c r="N614" s="67">
        <v>1514801628</v>
      </c>
      <c r="O614" s="67">
        <v>0</v>
      </c>
      <c r="P614" s="67">
        <v>15149777000</v>
      </c>
      <c r="Q614" s="67">
        <v>1781444893</v>
      </c>
      <c r="R614" s="67">
        <v>3191263255</v>
      </c>
      <c r="S614" s="67">
        <v>0</v>
      </c>
      <c r="T614" s="67">
        <v>39247030837</v>
      </c>
      <c r="U614" s="67">
        <v>0</v>
      </c>
      <c r="V614" s="67">
        <v>0</v>
      </c>
      <c r="W614" s="67">
        <v>0</v>
      </c>
      <c r="X614" s="67">
        <v>0</v>
      </c>
      <c r="Y614" s="67">
        <v>0</v>
      </c>
      <c r="Z614" s="67">
        <v>0</v>
      </c>
      <c r="AA614" s="67">
        <v>0</v>
      </c>
      <c r="AB614" s="67">
        <v>0</v>
      </c>
      <c r="AC614" s="67">
        <v>0</v>
      </c>
      <c r="AD614" s="67">
        <v>0</v>
      </c>
      <c r="AE614" s="67">
        <v>0</v>
      </c>
      <c r="AF614" s="67">
        <v>0</v>
      </c>
      <c r="AG614" s="67">
        <v>0</v>
      </c>
      <c r="AH614" s="67">
        <v>0</v>
      </c>
      <c r="AI614" s="67">
        <v>0</v>
      </c>
      <c r="AJ614" s="67">
        <v>0</v>
      </c>
      <c r="AK614" s="67">
        <v>0</v>
      </c>
      <c r="AL614" s="67">
        <v>0</v>
      </c>
      <c r="AM614" s="67">
        <v>5486779408915</v>
      </c>
      <c r="AN614" s="67">
        <v>1859972629950</v>
      </c>
      <c r="AO614" s="67">
        <v>3623782554005</v>
      </c>
      <c r="AP614" s="67">
        <v>8882035022699</v>
      </c>
      <c r="AQ614" s="67">
        <v>8700962681647</v>
      </c>
      <c r="AR614" s="67">
        <v>3537188520181</v>
      </c>
      <c r="AS614" s="67">
        <v>2852571387243</v>
      </c>
      <c r="AT614" s="67">
        <v>684617132938</v>
      </c>
      <c r="AU614" s="67">
        <v>2997150000000</v>
      </c>
      <c r="AV614" s="67">
        <v>2415434000000</v>
      </c>
      <c r="AW614" s="67">
        <v>61616762150</v>
      </c>
      <c r="AX614" s="67">
        <v>13929657980</v>
      </c>
      <c r="AY614" s="67">
        <v>3590548021</v>
      </c>
      <c r="AZ614" s="67">
        <v>10339109959</v>
      </c>
      <c r="BA614" s="67">
        <v>2275677424</v>
      </c>
      <c r="BB614" s="67">
        <v>0</v>
      </c>
      <c r="BC614" s="67">
        <v>13244461858</v>
      </c>
      <c r="BD614" s="67">
        <v>1467811959</v>
      </c>
      <c r="BE614" s="67">
        <v>2659501482</v>
      </c>
      <c r="BF614" s="67">
        <v>0</v>
      </c>
      <c r="BG614" s="67">
        <v>28039651447</v>
      </c>
      <c r="BH614" s="67">
        <v>0</v>
      </c>
      <c r="BI614" s="67"/>
      <c r="BJ614" s="67"/>
      <c r="BK614" s="67">
        <v>0</v>
      </c>
      <c r="BL614" s="67"/>
      <c r="BM614" s="67"/>
      <c r="BN614" s="67"/>
      <c r="BO614" s="67"/>
      <c r="BP614" s="67"/>
      <c r="BQ614" s="67"/>
      <c r="BR614" s="67"/>
      <c r="BS614" s="67"/>
      <c r="BT614" s="67"/>
      <c r="BU614" s="67"/>
      <c r="BV614" s="67"/>
      <c r="BW614" s="67"/>
      <c r="BX614" s="67"/>
      <c r="BY614" s="67"/>
      <c r="BZ614" s="67">
        <v>4491923197203</v>
      </c>
      <c r="CA614" s="67">
        <v>1412534843474</v>
      </c>
      <c r="CB614" s="67">
        <v>3079388353729</v>
      </c>
      <c r="CC614" s="67">
        <v>8672444479534</v>
      </c>
      <c r="CD614" s="67">
        <v>8091000000000</v>
      </c>
    </row>
    <row r="615" spans="1:82">
      <c r="A615" t="s">
        <v>795</v>
      </c>
      <c r="B615" t="s">
        <v>796</v>
      </c>
      <c r="C615" t="s">
        <v>210</v>
      </c>
      <c r="D615" t="s">
        <v>63</v>
      </c>
      <c r="E615" t="s">
        <v>153</v>
      </c>
      <c r="F615" s="67">
        <v>2009</v>
      </c>
      <c r="G615" t="s">
        <v>811</v>
      </c>
      <c r="H615" s="67">
        <v>7743831</v>
      </c>
      <c r="I615" s="67">
        <v>2782825645196</v>
      </c>
      <c r="J615" s="67">
        <v>3265095004036</v>
      </c>
      <c r="K615" s="67">
        <v>2634890213298</v>
      </c>
      <c r="L615" s="67">
        <v>72691465067</v>
      </c>
      <c r="M615" s="67">
        <v>12090894703</v>
      </c>
      <c r="N615" s="67">
        <v>1518674986</v>
      </c>
      <c r="O615" s="67">
        <v>0</v>
      </c>
      <c r="P615" s="67">
        <v>15197361898</v>
      </c>
      <c r="Q615" s="67">
        <v>1787040346</v>
      </c>
      <c r="R615" s="67">
        <v>3201286896</v>
      </c>
      <c r="S615" s="67">
        <v>0</v>
      </c>
      <c r="T615" s="67">
        <v>38905605520</v>
      </c>
      <c r="U615" s="67">
        <v>0</v>
      </c>
      <c r="V615" s="67">
        <v>0</v>
      </c>
      <c r="W615" s="67">
        <v>0</v>
      </c>
      <c r="X615" s="67">
        <v>0</v>
      </c>
      <c r="Y615" s="67">
        <v>0</v>
      </c>
      <c r="Z615" s="67">
        <v>0</v>
      </c>
      <c r="AA615" s="67">
        <v>0</v>
      </c>
      <c r="AB615" s="67">
        <v>0</v>
      </c>
      <c r="AC615" s="67">
        <v>0</v>
      </c>
      <c r="AD615" s="67">
        <v>0</v>
      </c>
      <c r="AE615" s="67">
        <v>0</v>
      </c>
      <c r="AF615" s="67">
        <v>0</v>
      </c>
      <c r="AG615" s="67">
        <v>0</v>
      </c>
      <c r="AH615" s="67">
        <v>0</v>
      </c>
      <c r="AI615" s="67">
        <v>0</v>
      </c>
      <c r="AJ615" s="67">
        <v>0</v>
      </c>
      <c r="AK615" s="67">
        <v>0</v>
      </c>
      <c r="AL615" s="67">
        <v>0</v>
      </c>
      <c r="AM615" s="67">
        <v>5536091464523</v>
      </c>
      <c r="AN615" s="67">
        <v>1888095821097</v>
      </c>
      <c r="AO615" s="67">
        <v>3646376276411</v>
      </c>
      <c r="AP615" s="67">
        <v>9041756657801</v>
      </c>
      <c r="AQ615" s="67">
        <v>8780161752973</v>
      </c>
      <c r="AR615" s="67">
        <v>3531034344964</v>
      </c>
      <c r="AS615" s="67">
        <v>2847608342713</v>
      </c>
      <c r="AT615" s="67">
        <v>683426002251</v>
      </c>
      <c r="AU615" s="67">
        <v>3257537000000</v>
      </c>
      <c r="AV615" s="67">
        <v>2628791000000</v>
      </c>
      <c r="AW615" s="67">
        <v>60535533215</v>
      </c>
      <c r="AX615" s="67">
        <v>12256735454</v>
      </c>
      <c r="AY615" s="67">
        <v>3322757491</v>
      </c>
      <c r="AZ615" s="67">
        <v>8933977963</v>
      </c>
      <c r="BA615" s="67">
        <v>2023330986</v>
      </c>
      <c r="BB615" s="67">
        <v>0</v>
      </c>
      <c r="BC615" s="67">
        <v>12514457938</v>
      </c>
      <c r="BD615" s="67">
        <v>1486387378</v>
      </c>
      <c r="BE615" s="67">
        <v>2681619570</v>
      </c>
      <c r="BF615" s="67">
        <v>0</v>
      </c>
      <c r="BG615" s="67">
        <v>29573001889</v>
      </c>
      <c r="BH615" s="67">
        <v>0</v>
      </c>
      <c r="BI615" s="67"/>
      <c r="BJ615" s="67"/>
      <c r="BK615" s="67">
        <v>0</v>
      </c>
      <c r="BL615" s="67"/>
      <c r="BM615" s="67"/>
      <c r="BN615" s="67"/>
      <c r="BO615" s="67"/>
      <c r="BP615" s="67"/>
      <c r="BQ615" s="67"/>
      <c r="BR615" s="67"/>
      <c r="BS615" s="67"/>
      <c r="BT615" s="67"/>
      <c r="BU615" s="67"/>
      <c r="BV615" s="67"/>
      <c r="BW615" s="67"/>
      <c r="BX615" s="67"/>
      <c r="BY615" s="67"/>
      <c r="BZ615" s="67">
        <v>4566143459716</v>
      </c>
      <c r="CA615" s="67">
        <v>1401796789514</v>
      </c>
      <c r="CB615" s="67">
        <v>3164346670202</v>
      </c>
      <c r="CC615" s="67">
        <v>8786459337895</v>
      </c>
      <c r="CD615" s="67">
        <v>8158000000000</v>
      </c>
    </row>
    <row r="616" spans="1:82">
      <c r="A616" t="s">
        <v>795</v>
      </c>
      <c r="B616" t="s">
        <v>796</v>
      </c>
      <c r="C616" t="s">
        <v>210</v>
      </c>
      <c r="D616" t="s">
        <v>63</v>
      </c>
      <c r="E616" t="s">
        <v>153</v>
      </c>
      <c r="F616" s="67">
        <v>2010</v>
      </c>
      <c r="G616" t="s">
        <v>812</v>
      </c>
      <c r="H616" s="67">
        <v>7824909</v>
      </c>
      <c r="I616" s="67">
        <v>2833754875400</v>
      </c>
      <c r="J616" s="67">
        <v>3612824636990</v>
      </c>
      <c r="K616" s="67">
        <v>2917208846184</v>
      </c>
      <c r="L616" s="67">
        <v>73077150280</v>
      </c>
      <c r="M616" s="67">
        <v>12068089114</v>
      </c>
      <c r="N616" s="67">
        <v>1522548344</v>
      </c>
      <c r="O616" s="67">
        <v>0</v>
      </c>
      <c r="P616" s="67">
        <v>15244946796</v>
      </c>
      <c r="Q616" s="67">
        <v>1792635800</v>
      </c>
      <c r="R616" s="67">
        <v>3211310538</v>
      </c>
      <c r="S616" s="67">
        <v>0</v>
      </c>
      <c r="T616" s="67">
        <v>39274257736</v>
      </c>
      <c r="U616" s="67">
        <v>0</v>
      </c>
      <c r="V616" s="67">
        <v>0</v>
      </c>
      <c r="W616" s="67">
        <v>0</v>
      </c>
      <c r="X616" s="67">
        <v>0</v>
      </c>
      <c r="Y616" s="67">
        <v>0</v>
      </c>
      <c r="Z616" s="67">
        <v>0</v>
      </c>
      <c r="AA616" s="67">
        <v>0</v>
      </c>
      <c r="AB616" s="67">
        <v>0</v>
      </c>
      <c r="AC616" s="67">
        <v>0</v>
      </c>
      <c r="AD616" s="67">
        <v>0</v>
      </c>
      <c r="AE616" s="67">
        <v>0</v>
      </c>
      <c r="AF616" s="67">
        <v>0</v>
      </c>
      <c r="AG616" s="67">
        <v>0</v>
      </c>
      <c r="AH616" s="67">
        <v>0</v>
      </c>
      <c r="AI616" s="67">
        <v>0</v>
      </c>
      <c r="AJ616" s="67">
        <v>0</v>
      </c>
      <c r="AK616" s="67">
        <v>0</v>
      </c>
      <c r="AL616" s="67">
        <v>0</v>
      </c>
      <c r="AM616" s="67">
        <v>5492754852435</v>
      </c>
      <c r="AN616" s="67">
        <v>1852052522397</v>
      </c>
      <c r="AO616" s="67">
        <v>3636223921036</v>
      </c>
      <c r="AP616" s="67">
        <v>9135260195100</v>
      </c>
      <c r="AQ616" s="67">
        <v>8800599664733</v>
      </c>
      <c r="AR616" s="67">
        <v>3613737105185</v>
      </c>
      <c r="AS616" s="67">
        <v>2914304117084</v>
      </c>
      <c r="AT616" s="67">
        <v>699432988100</v>
      </c>
      <c r="AU616" s="67">
        <v>3629269000000</v>
      </c>
      <c r="AV616" s="67">
        <v>2930487000000</v>
      </c>
      <c r="AW616" s="67">
        <v>64946523689</v>
      </c>
      <c r="AX616" s="67">
        <v>12030898950</v>
      </c>
      <c r="AY616" s="67">
        <v>3192421690</v>
      </c>
      <c r="AZ616" s="67">
        <v>8838477261</v>
      </c>
      <c r="BA616" s="67">
        <v>2223727109</v>
      </c>
      <c r="BB616" s="67">
        <v>0</v>
      </c>
      <c r="BC616" s="67">
        <v>13146686912</v>
      </c>
      <c r="BD616" s="67">
        <v>1508469294</v>
      </c>
      <c r="BE616" s="67">
        <v>2719292691</v>
      </c>
      <c r="BF616" s="67">
        <v>0</v>
      </c>
      <c r="BG616" s="67">
        <v>33317448732</v>
      </c>
      <c r="BH616" s="67">
        <v>10782085</v>
      </c>
      <c r="BI616" s="67"/>
      <c r="BJ616" s="67"/>
      <c r="BK616" s="67">
        <v>0</v>
      </c>
      <c r="BL616" s="67">
        <v>10782085</v>
      </c>
      <c r="BM616" s="67"/>
      <c r="BN616" s="67"/>
      <c r="BO616" s="67"/>
      <c r="BP616" s="67"/>
      <c r="BQ616" s="67"/>
      <c r="BR616" s="67"/>
      <c r="BS616" s="67"/>
      <c r="BT616" s="67">
        <v>10782085</v>
      </c>
      <c r="BU616" s="67"/>
      <c r="BV616" s="67"/>
      <c r="BW616" s="67"/>
      <c r="BX616" s="67"/>
      <c r="BY616" s="67"/>
      <c r="BZ616" s="67">
        <v>5005555914772</v>
      </c>
      <c r="CA616" s="67">
        <v>1542445099839</v>
      </c>
      <c r="CB616" s="67">
        <v>3463110814933</v>
      </c>
      <c r="CC616" s="67">
        <v>9383032325731</v>
      </c>
      <c r="CD616" s="67">
        <v>8684000000000</v>
      </c>
    </row>
    <row r="617" spans="1:82">
      <c r="A617" t="s">
        <v>795</v>
      </c>
      <c r="B617" t="s">
        <v>796</v>
      </c>
      <c r="C617" t="s">
        <v>210</v>
      </c>
      <c r="D617" t="s">
        <v>63</v>
      </c>
      <c r="E617" t="s">
        <v>153</v>
      </c>
      <c r="F617" s="67">
        <v>2011</v>
      </c>
      <c r="G617" t="s">
        <v>813</v>
      </c>
      <c r="H617" s="67">
        <v>7912398</v>
      </c>
      <c r="I617" s="67">
        <v>2888445558227</v>
      </c>
      <c r="J617" s="67">
        <v>3723595695253</v>
      </c>
      <c r="K617" s="67">
        <v>2987187016023</v>
      </c>
      <c r="L617" s="67">
        <v>69215934259</v>
      </c>
      <c r="M617" s="67">
        <v>12044497123</v>
      </c>
      <c r="N617" s="67">
        <v>1525897691</v>
      </c>
      <c r="O617" s="67">
        <v>0</v>
      </c>
      <c r="P617" s="67">
        <v>15287395389</v>
      </c>
      <c r="Q617" s="67">
        <v>1797627281</v>
      </c>
      <c r="R617" s="67">
        <v>3220252230</v>
      </c>
      <c r="S617" s="67">
        <v>0</v>
      </c>
      <c r="T617" s="67">
        <v>35274081688</v>
      </c>
      <c r="U617" s="67">
        <v>0</v>
      </c>
      <c r="V617" s="67">
        <v>0</v>
      </c>
      <c r="W617" s="67">
        <v>0</v>
      </c>
      <c r="X617" s="67">
        <v>0</v>
      </c>
      <c r="Y617" s="67">
        <v>0</v>
      </c>
      <c r="Z617" s="67">
        <v>0</v>
      </c>
      <c r="AA617" s="67">
        <v>0</v>
      </c>
      <c r="AB617" s="67">
        <v>0</v>
      </c>
      <c r="AC617" s="67">
        <v>0</v>
      </c>
      <c r="AD617" s="67">
        <v>0</v>
      </c>
      <c r="AE617" s="67">
        <v>0</v>
      </c>
      <c r="AF617" s="67">
        <v>0</v>
      </c>
      <c r="AG617" s="67">
        <v>0</v>
      </c>
      <c r="AH617" s="67">
        <v>0</v>
      </c>
      <c r="AI617" s="67">
        <v>0</v>
      </c>
      <c r="AJ617" s="67">
        <v>0</v>
      </c>
      <c r="AK617" s="67">
        <v>0</v>
      </c>
      <c r="AL617" s="67">
        <v>0</v>
      </c>
      <c r="AM617" s="67">
        <v>5631852345935</v>
      </c>
      <c r="AN617" s="67">
        <v>1901936474541</v>
      </c>
      <c r="AO617" s="67">
        <v>3725672312351</v>
      </c>
      <c r="AP617" s="67">
        <v>9362115374689</v>
      </c>
      <c r="AQ617" s="67">
        <v>8941374035954</v>
      </c>
      <c r="AR617" s="67">
        <v>4077180477453</v>
      </c>
      <c r="AS617" s="67">
        <v>3288048772140</v>
      </c>
      <c r="AT617" s="67">
        <v>789131705314</v>
      </c>
      <c r="AU617" s="67">
        <v>3749198000000</v>
      </c>
      <c r="AV617" s="67">
        <v>3007726000000</v>
      </c>
      <c r="AW617" s="67">
        <v>74094021549</v>
      </c>
      <c r="AX617" s="67">
        <v>14778821683</v>
      </c>
      <c r="AY617" s="67">
        <v>4004412644</v>
      </c>
      <c r="AZ617" s="67">
        <v>10774409039</v>
      </c>
      <c r="BA617" s="67">
        <v>2212752162</v>
      </c>
      <c r="BB617" s="67">
        <v>0</v>
      </c>
      <c r="BC617" s="67">
        <v>15297735724</v>
      </c>
      <c r="BD617" s="67">
        <v>1547436797</v>
      </c>
      <c r="BE617" s="67">
        <v>2782158492</v>
      </c>
      <c r="BF617" s="67">
        <v>0</v>
      </c>
      <c r="BG617" s="67">
        <v>37475116691</v>
      </c>
      <c r="BH617" s="67">
        <v>20189236</v>
      </c>
      <c r="BI617" s="67"/>
      <c r="BJ617" s="67"/>
      <c r="BK617" s="67">
        <v>0</v>
      </c>
      <c r="BL617" s="67">
        <v>20189236</v>
      </c>
      <c r="BM617" s="67"/>
      <c r="BN617" s="67"/>
      <c r="BO617" s="67"/>
      <c r="BP617" s="67"/>
      <c r="BQ617" s="67"/>
      <c r="BR617" s="67"/>
      <c r="BS617" s="67"/>
      <c r="BT617" s="67">
        <v>20189236</v>
      </c>
      <c r="BU617" s="67"/>
      <c r="BV617" s="67"/>
      <c r="BW617" s="67"/>
      <c r="BX617" s="67"/>
      <c r="BY617" s="67"/>
      <c r="BZ617" s="67">
        <v>6217047503129</v>
      </c>
      <c r="CA617" s="67">
        <v>1945347162601</v>
      </c>
      <c r="CB617" s="67">
        <v>4271700340527</v>
      </c>
      <c r="CC617" s="67">
        <v>11109814191367</v>
      </c>
      <c r="CD617" s="67">
        <v>10370000000000</v>
      </c>
    </row>
    <row r="618" spans="1:82">
      <c r="A618" t="s">
        <v>795</v>
      </c>
      <c r="B618" t="s">
        <v>796</v>
      </c>
      <c r="C618" t="s">
        <v>210</v>
      </c>
      <c r="D618" t="s">
        <v>63</v>
      </c>
      <c r="E618" t="s">
        <v>153</v>
      </c>
      <c r="F618" s="67">
        <v>2012</v>
      </c>
      <c r="G618" t="s">
        <v>814</v>
      </c>
      <c r="H618" s="67">
        <v>7996861</v>
      </c>
      <c r="I618" s="67">
        <v>2949061037532</v>
      </c>
      <c r="J618" s="67">
        <v>4136509109253</v>
      </c>
      <c r="K618" s="67">
        <v>3447446959074</v>
      </c>
      <c r="L618" s="67">
        <v>75977775069</v>
      </c>
      <c r="M618" s="67">
        <v>12021691534</v>
      </c>
      <c r="N618" s="67">
        <v>1529247038</v>
      </c>
      <c r="O618" s="67">
        <v>0</v>
      </c>
      <c r="P618" s="67">
        <v>15329843982</v>
      </c>
      <c r="Q618" s="67">
        <v>1802618762</v>
      </c>
      <c r="R618" s="67">
        <v>3229193922</v>
      </c>
      <c r="S618" s="67">
        <v>0</v>
      </c>
      <c r="T618" s="67">
        <v>42039421632</v>
      </c>
      <c r="U618" s="67">
        <v>0</v>
      </c>
      <c r="V618" s="67">
        <v>0</v>
      </c>
      <c r="W618" s="67">
        <v>0</v>
      </c>
      <c r="X618" s="67">
        <v>0</v>
      </c>
      <c r="Y618" s="67">
        <v>0</v>
      </c>
      <c r="Z618" s="67">
        <v>0</v>
      </c>
      <c r="AA618" s="67">
        <v>0</v>
      </c>
      <c r="AB618" s="67">
        <v>0</v>
      </c>
      <c r="AC618" s="67">
        <v>0</v>
      </c>
      <c r="AD618" s="67">
        <v>0</v>
      </c>
      <c r="AE618" s="67">
        <v>0</v>
      </c>
      <c r="AF618" s="67">
        <v>0</v>
      </c>
      <c r="AG618" s="67">
        <v>0</v>
      </c>
      <c r="AH618" s="67">
        <v>0</v>
      </c>
      <c r="AI618" s="67">
        <v>0</v>
      </c>
      <c r="AJ618" s="67">
        <v>0</v>
      </c>
      <c r="AK618" s="67">
        <v>0</v>
      </c>
      <c r="AL618" s="67">
        <v>0</v>
      </c>
      <c r="AM618" s="67">
        <v>5704273455915</v>
      </c>
      <c r="AN618" s="67">
        <v>1936787834819</v>
      </c>
      <c r="AO618" s="67">
        <v>3764411842951</v>
      </c>
      <c r="AP618" s="67">
        <v>9426083383093</v>
      </c>
      <c r="AQ618" s="67">
        <v>9047205918489</v>
      </c>
      <c r="AR618" s="67">
        <v>3525309937161</v>
      </c>
      <c r="AS618" s="67">
        <v>2842991884807</v>
      </c>
      <c r="AT618" s="67">
        <v>682318052354</v>
      </c>
      <c r="AU618" s="67">
        <v>4136106000000</v>
      </c>
      <c r="AV618" s="67">
        <v>3447111000000</v>
      </c>
      <c r="AW618" s="67">
        <v>75089732021</v>
      </c>
      <c r="AX618" s="67">
        <v>12959874880</v>
      </c>
      <c r="AY618" s="67">
        <v>3445409806</v>
      </c>
      <c r="AZ618" s="67">
        <v>9514465074</v>
      </c>
      <c r="BA618" s="67">
        <v>1881930958</v>
      </c>
      <c r="BB618" s="67">
        <v>0</v>
      </c>
      <c r="BC618" s="67">
        <v>14382474011</v>
      </c>
      <c r="BD618" s="67">
        <v>1580994302</v>
      </c>
      <c r="BE618" s="67">
        <v>2844258241</v>
      </c>
      <c r="BF618" s="67">
        <v>0</v>
      </c>
      <c r="BG618" s="67">
        <v>41440199628</v>
      </c>
      <c r="BH618" s="67">
        <v>13635694</v>
      </c>
      <c r="BI618" s="67"/>
      <c r="BJ618" s="67"/>
      <c r="BK618" s="67">
        <v>0</v>
      </c>
      <c r="BL618" s="67">
        <v>13635694</v>
      </c>
      <c r="BM618" s="67"/>
      <c r="BN618" s="67"/>
      <c r="BO618" s="67"/>
      <c r="BP618" s="67"/>
      <c r="BQ618" s="67"/>
      <c r="BR618" s="67"/>
      <c r="BS618" s="67"/>
      <c r="BT618" s="67">
        <v>13635694</v>
      </c>
      <c r="BU618" s="67"/>
      <c r="BV618" s="67"/>
      <c r="BW618" s="67"/>
      <c r="BX618" s="67"/>
      <c r="BY618" s="67"/>
      <c r="BZ618" s="67">
        <v>5990761431776</v>
      </c>
      <c r="CA618" s="67">
        <v>1855954531473</v>
      </c>
      <c r="CB618" s="67">
        <v>4134806900303</v>
      </c>
      <c r="CC618" s="67">
        <v>10280169736652</v>
      </c>
      <c r="CD618" s="67">
        <v>9591000000000</v>
      </c>
    </row>
    <row r="619" spans="1:82">
      <c r="A619" t="s">
        <v>795</v>
      </c>
      <c r="B619" t="s">
        <v>796</v>
      </c>
      <c r="C619" t="s">
        <v>210</v>
      </c>
      <c r="D619" t="s">
        <v>63</v>
      </c>
      <c r="E619" t="s">
        <v>153</v>
      </c>
      <c r="F619" s="67">
        <v>2013</v>
      </c>
      <c r="G619" t="s">
        <v>815</v>
      </c>
      <c r="H619" s="67">
        <v>8089346</v>
      </c>
      <c r="I619" s="67">
        <v>3008826577941</v>
      </c>
      <c r="J619" s="67">
        <v>4330819986371</v>
      </c>
      <c r="K619" s="67">
        <v>3743769106381</v>
      </c>
      <c r="L619" s="67">
        <v>75851557690</v>
      </c>
      <c r="M619" s="67">
        <v>11991647134</v>
      </c>
      <c r="N619" s="67">
        <v>1532596385</v>
      </c>
      <c r="O619" s="67">
        <v>0</v>
      </c>
      <c r="P619" s="67">
        <v>15372292576</v>
      </c>
      <c r="Q619" s="67">
        <v>1807610244</v>
      </c>
      <c r="R619" s="67">
        <v>3238135613</v>
      </c>
      <c r="S619" s="67">
        <v>0</v>
      </c>
      <c r="T619" s="67">
        <v>41886950995</v>
      </c>
      <c r="U619" s="67">
        <v>0</v>
      </c>
      <c r="V619" s="67">
        <v>0</v>
      </c>
      <c r="W619" s="67">
        <v>0</v>
      </c>
      <c r="X619" s="67">
        <v>0</v>
      </c>
      <c r="Y619" s="67">
        <v>0</v>
      </c>
      <c r="Z619" s="67">
        <v>0</v>
      </c>
      <c r="AA619" s="67">
        <v>0</v>
      </c>
      <c r="AB619" s="67">
        <v>0</v>
      </c>
      <c r="AC619" s="67">
        <v>0</v>
      </c>
      <c r="AD619" s="67">
        <v>0</v>
      </c>
      <c r="AE619" s="67">
        <v>0</v>
      </c>
      <c r="AF619" s="67">
        <v>0</v>
      </c>
      <c r="AG619" s="67">
        <v>0</v>
      </c>
      <c r="AH619" s="67">
        <v>0</v>
      </c>
      <c r="AI619" s="67">
        <v>0</v>
      </c>
      <c r="AJ619" s="67">
        <v>0</v>
      </c>
      <c r="AK619" s="67">
        <v>0</v>
      </c>
      <c r="AL619" s="67">
        <v>0</v>
      </c>
      <c r="AM619" s="67">
        <v>5765738789703</v>
      </c>
      <c r="AN619" s="67">
        <v>1968683643284</v>
      </c>
      <c r="AO619" s="67">
        <v>3795032160638</v>
      </c>
      <c r="AP619" s="67">
        <v>9438923681671</v>
      </c>
      <c r="AQ619" s="67">
        <v>9136118957074</v>
      </c>
      <c r="AR619" s="67">
        <v>3579007820548</v>
      </c>
      <c r="AS619" s="67">
        <v>2886296629474</v>
      </c>
      <c r="AT619" s="67">
        <v>692711191074</v>
      </c>
      <c r="AU619" s="67">
        <v>4320987000000</v>
      </c>
      <c r="AV619" s="67">
        <v>3735269000000</v>
      </c>
      <c r="AW619" s="67">
        <v>75547198923</v>
      </c>
      <c r="AX619" s="67">
        <v>12923124757</v>
      </c>
      <c r="AY619" s="67">
        <v>3230970269</v>
      </c>
      <c r="AZ619" s="67">
        <v>9692154488</v>
      </c>
      <c r="BA619" s="67">
        <v>2087113783</v>
      </c>
      <c r="BB619" s="67">
        <v>0</v>
      </c>
      <c r="BC619" s="67">
        <v>14876494791</v>
      </c>
      <c r="BD619" s="67">
        <v>1618513815</v>
      </c>
      <c r="BE619" s="67">
        <v>2909929530</v>
      </c>
      <c r="BF619" s="67">
        <v>0</v>
      </c>
      <c r="BG619" s="67">
        <v>41132022246</v>
      </c>
      <c r="BH619" s="67">
        <v>10162531</v>
      </c>
      <c r="BI619" s="67"/>
      <c r="BJ619" s="67"/>
      <c r="BK619" s="67">
        <v>0</v>
      </c>
      <c r="BL619" s="67">
        <v>10162531</v>
      </c>
      <c r="BM619" s="67"/>
      <c r="BN619" s="67"/>
      <c r="BO619" s="67"/>
      <c r="BP619" s="67"/>
      <c r="BQ619" s="67"/>
      <c r="BR619" s="67"/>
      <c r="BS619" s="67"/>
      <c r="BT619" s="67">
        <v>10162531</v>
      </c>
      <c r="BU619" s="67"/>
      <c r="BV619" s="67"/>
      <c r="BW619" s="67"/>
      <c r="BX619" s="67"/>
      <c r="BY619" s="67"/>
      <c r="BZ619" s="67">
        <v>6119750636388</v>
      </c>
      <c r="CA619" s="67">
        <v>1993748056481</v>
      </c>
      <c r="CB619" s="67">
        <v>4126002579907</v>
      </c>
      <c r="CC619" s="67">
        <v>10360033818390</v>
      </c>
      <c r="CD619" s="67">
        <v>9774000000000</v>
      </c>
    </row>
    <row r="620" spans="1:82">
      <c r="A620" t="s">
        <v>795</v>
      </c>
      <c r="B620" t="s">
        <v>796</v>
      </c>
      <c r="C620" t="s">
        <v>210</v>
      </c>
      <c r="D620" t="s">
        <v>63</v>
      </c>
      <c r="E620" t="s">
        <v>153</v>
      </c>
      <c r="F620" s="67">
        <v>2014</v>
      </c>
      <c r="G620" t="s">
        <v>816</v>
      </c>
      <c r="H620" s="67">
        <v>8188649</v>
      </c>
      <c r="I620" s="67">
        <v>3072261760944</v>
      </c>
      <c r="J620" s="67">
        <v>4204159207870</v>
      </c>
      <c r="K620" s="67">
        <v>3726595005800</v>
      </c>
      <c r="L620" s="67">
        <v>75433727344</v>
      </c>
      <c r="M620" s="67">
        <v>11968237590</v>
      </c>
      <c r="N620" s="67">
        <v>1535945732</v>
      </c>
      <c r="O620" s="67">
        <v>0</v>
      </c>
      <c r="P620" s="67">
        <v>15414741169</v>
      </c>
      <c r="Q620" s="67">
        <v>1812601725</v>
      </c>
      <c r="R620" s="67">
        <v>3247077305</v>
      </c>
      <c r="S620" s="67">
        <v>0</v>
      </c>
      <c r="T620" s="67">
        <v>41424093707</v>
      </c>
      <c r="U620" s="67">
        <v>0</v>
      </c>
      <c r="V620" s="67">
        <v>0</v>
      </c>
      <c r="W620" s="67">
        <v>0</v>
      </c>
      <c r="X620" s="67">
        <v>0</v>
      </c>
      <c r="Y620" s="67">
        <v>0</v>
      </c>
      <c r="Z620" s="67">
        <v>0</v>
      </c>
      <c r="AA620" s="67">
        <v>0</v>
      </c>
      <c r="AB620" s="67">
        <v>0</v>
      </c>
      <c r="AC620" s="67">
        <v>0</v>
      </c>
      <c r="AD620" s="67">
        <v>0</v>
      </c>
      <c r="AE620" s="67">
        <v>0</v>
      </c>
      <c r="AF620" s="67">
        <v>0</v>
      </c>
      <c r="AG620" s="67">
        <v>0</v>
      </c>
      <c r="AH620" s="67">
        <v>0</v>
      </c>
      <c r="AI620" s="67">
        <v>0</v>
      </c>
      <c r="AJ620" s="67">
        <v>0</v>
      </c>
      <c r="AK620" s="67">
        <v>0</v>
      </c>
      <c r="AL620" s="67">
        <v>0</v>
      </c>
      <c r="AM620" s="67">
        <v>5868925495714</v>
      </c>
      <c r="AN620" s="67">
        <v>2018898567552</v>
      </c>
      <c r="AO620" s="67">
        <v>3849328230780</v>
      </c>
      <c r="AP620" s="67">
        <v>9509583960707</v>
      </c>
      <c r="AQ620" s="67">
        <v>9256021197621</v>
      </c>
      <c r="AR620" s="67">
        <v>3622579323596</v>
      </c>
      <c r="AS620" s="67">
        <v>2921434938383</v>
      </c>
      <c r="AT620" s="67">
        <v>701144385212</v>
      </c>
      <c r="AU620" s="67">
        <v>4194060000000</v>
      </c>
      <c r="AV620" s="67">
        <v>3717643000000</v>
      </c>
      <c r="AW620" s="67">
        <v>79306559959</v>
      </c>
      <c r="AX620" s="67">
        <v>14933002926</v>
      </c>
      <c r="AY620" s="67">
        <v>3983176013</v>
      </c>
      <c r="AZ620" s="67">
        <v>10949826912</v>
      </c>
      <c r="BA620" s="67">
        <v>2354920735</v>
      </c>
      <c r="BB620" s="67">
        <v>0</v>
      </c>
      <c r="BC620" s="67">
        <v>15701333057</v>
      </c>
      <c r="BD620" s="67">
        <v>1657675071</v>
      </c>
      <c r="BE620" s="67">
        <v>3000516052</v>
      </c>
      <c r="BF620" s="67">
        <v>0</v>
      </c>
      <c r="BG620" s="67">
        <v>41659112117</v>
      </c>
      <c r="BH620" s="67">
        <v>4732972</v>
      </c>
      <c r="BI620" s="67"/>
      <c r="BJ620" s="67"/>
      <c r="BK620" s="67">
        <v>0</v>
      </c>
      <c r="BL620" s="67">
        <v>4732972</v>
      </c>
      <c r="BM620" s="67"/>
      <c r="BN620" s="67"/>
      <c r="BO620" s="67"/>
      <c r="BP620" s="67"/>
      <c r="BQ620" s="67"/>
      <c r="BR620" s="67"/>
      <c r="BS620" s="67"/>
      <c r="BT620" s="67">
        <v>4732972</v>
      </c>
      <c r="BU620" s="67"/>
      <c r="BV620" s="67"/>
      <c r="BW620" s="67"/>
      <c r="BX620" s="67"/>
      <c r="BY620" s="67"/>
      <c r="BZ620" s="67">
        <v>6123755267212</v>
      </c>
      <c r="CA620" s="67">
        <v>1944804357642</v>
      </c>
      <c r="CB620" s="67">
        <v>4178950909570</v>
      </c>
      <c r="CC620" s="67">
        <v>10302062883738</v>
      </c>
      <c r="CD620" s="67">
        <v>9826000000000</v>
      </c>
    </row>
    <row r="621" spans="1:82">
      <c r="A621" t="s">
        <v>795</v>
      </c>
      <c r="B621" t="s">
        <v>796</v>
      </c>
      <c r="C621" t="s">
        <v>210</v>
      </c>
      <c r="D621" t="s">
        <v>63</v>
      </c>
      <c r="E621" t="s">
        <v>153</v>
      </c>
      <c r="F621" s="67">
        <v>2015</v>
      </c>
      <c r="G621" t="s">
        <v>817</v>
      </c>
      <c r="H621" s="67">
        <v>8282396</v>
      </c>
      <c r="I621" s="67">
        <v>3136851547926</v>
      </c>
      <c r="J621" s="67">
        <v>4385818828005</v>
      </c>
      <c r="K621" s="67">
        <v>3927241126953</v>
      </c>
      <c r="L621" s="67">
        <v>75702035551</v>
      </c>
      <c r="M621" s="67">
        <v>11944888596</v>
      </c>
      <c r="N621" s="67">
        <v>1539295079</v>
      </c>
      <c r="O621" s="67">
        <v>0</v>
      </c>
      <c r="P621" s="67">
        <v>15457189762</v>
      </c>
      <c r="Q621" s="67">
        <v>1817593207</v>
      </c>
      <c r="R621" s="67">
        <v>3256018997</v>
      </c>
      <c r="S621" s="67">
        <v>0</v>
      </c>
      <c r="T621" s="67">
        <v>41665868573</v>
      </c>
      <c r="U621" s="67">
        <v>0</v>
      </c>
      <c r="V621" s="67">
        <v>0</v>
      </c>
      <c r="W621" s="67">
        <v>0</v>
      </c>
      <c r="X621" s="67">
        <v>0</v>
      </c>
      <c r="Y621" s="67">
        <v>0</v>
      </c>
      <c r="Z621" s="67">
        <v>0</v>
      </c>
      <c r="AA621" s="67">
        <v>0</v>
      </c>
      <c r="AB621" s="67">
        <v>0</v>
      </c>
      <c r="AC621" s="67">
        <v>0</v>
      </c>
      <c r="AD621" s="67">
        <v>0</v>
      </c>
      <c r="AE621" s="67">
        <v>0</v>
      </c>
      <c r="AF621" s="67">
        <v>0</v>
      </c>
      <c r="AG621" s="67">
        <v>0</v>
      </c>
      <c r="AH621" s="67">
        <v>0</v>
      </c>
      <c r="AI621" s="67">
        <v>0</v>
      </c>
      <c r="AJ621" s="67">
        <v>0</v>
      </c>
      <c r="AK621" s="67">
        <v>0</v>
      </c>
      <c r="AL621" s="67">
        <v>0</v>
      </c>
      <c r="AM621" s="67">
        <v>5969239419126</v>
      </c>
      <c r="AN621" s="67">
        <v>2059321872500</v>
      </c>
      <c r="AO621" s="67">
        <v>3909734823912</v>
      </c>
      <c r="AP621" s="67">
        <v>9651558266432</v>
      </c>
      <c r="AQ621" s="67">
        <v>9374237312276</v>
      </c>
      <c r="AR621" s="67">
        <v>3427334812858</v>
      </c>
      <c r="AS621" s="67">
        <v>2763979687788</v>
      </c>
      <c r="AT621" s="67">
        <v>663355125069</v>
      </c>
      <c r="AU621" s="67">
        <v>4325234000000</v>
      </c>
      <c r="AV621" s="67">
        <v>3872991000000</v>
      </c>
      <c r="AW621" s="67">
        <v>74612471588</v>
      </c>
      <c r="AX621" s="67">
        <v>12351005606</v>
      </c>
      <c r="AY621" s="67">
        <v>3186746110</v>
      </c>
      <c r="AZ621" s="67">
        <v>9164259496</v>
      </c>
      <c r="BA621" s="67">
        <v>1814288988</v>
      </c>
      <c r="BB621" s="67">
        <v>0</v>
      </c>
      <c r="BC621" s="67">
        <v>14805920394</v>
      </c>
      <c r="BD621" s="67">
        <v>1680361042</v>
      </c>
      <c r="BE621" s="67">
        <v>3038613291</v>
      </c>
      <c r="BF621" s="67">
        <v>0</v>
      </c>
      <c r="BG621" s="67">
        <v>40922282266</v>
      </c>
      <c r="BH621" s="67">
        <v>0</v>
      </c>
      <c r="BI621" s="67"/>
      <c r="BJ621" s="67"/>
      <c r="BK621" s="67">
        <v>0</v>
      </c>
      <c r="BL621" s="67"/>
      <c r="BM621" s="67"/>
      <c r="BN621" s="67"/>
      <c r="BO621" s="67"/>
      <c r="BP621" s="67"/>
      <c r="BQ621" s="67"/>
      <c r="BR621" s="67"/>
      <c r="BS621" s="67"/>
      <c r="BT621" s="67"/>
      <c r="BU621" s="67"/>
      <c r="BV621" s="67"/>
      <c r="BW621" s="67"/>
      <c r="BX621" s="67"/>
      <c r="BY621" s="67"/>
      <c r="BZ621" s="67">
        <v>6166534081802</v>
      </c>
      <c r="CA621" s="67">
        <v>2034151452123</v>
      </c>
      <c r="CB621" s="67">
        <v>4132382629679</v>
      </c>
      <c r="CC621" s="67">
        <v>10120724366248</v>
      </c>
      <c r="CD621" s="67">
        <v>9668000000000</v>
      </c>
    </row>
    <row r="622" spans="1:82">
      <c r="A622" t="s">
        <v>795</v>
      </c>
      <c r="B622" t="s">
        <v>796</v>
      </c>
      <c r="C622" t="s">
        <v>210</v>
      </c>
      <c r="D622" t="s">
        <v>63</v>
      </c>
      <c r="E622" t="s">
        <v>153</v>
      </c>
      <c r="F622" s="67">
        <v>2016</v>
      </c>
      <c r="G622" t="s">
        <v>818</v>
      </c>
      <c r="H622" s="67">
        <v>8373338</v>
      </c>
      <c r="I622" s="67">
        <v>3204835341248</v>
      </c>
      <c r="J622" s="67">
        <v>4815997318391</v>
      </c>
      <c r="K622" s="67">
        <v>4237781642643</v>
      </c>
      <c r="L622" s="67">
        <v>71806306329</v>
      </c>
      <c r="M622" s="67">
        <v>11921607236</v>
      </c>
      <c r="N622" s="67">
        <v>1542655230</v>
      </c>
      <c r="O622" s="67">
        <v>0</v>
      </c>
      <c r="P622" s="67">
        <v>15499663049</v>
      </c>
      <c r="Q622" s="67">
        <v>1822587592</v>
      </c>
      <c r="R622" s="67">
        <v>3264965890</v>
      </c>
      <c r="S622" s="67">
        <v>0</v>
      </c>
      <c r="T622" s="67">
        <v>37707077411</v>
      </c>
      <c r="U622" s="67">
        <v>0</v>
      </c>
      <c r="V622" s="67">
        <v>0</v>
      </c>
      <c r="W622" s="67">
        <v>0</v>
      </c>
      <c r="X622" s="67">
        <v>0</v>
      </c>
      <c r="Y622" s="67">
        <v>0</v>
      </c>
      <c r="Z622" s="67">
        <v>0</v>
      </c>
      <c r="AA622" s="67">
        <v>0</v>
      </c>
      <c r="AB622" s="67">
        <v>0</v>
      </c>
      <c r="AC622" s="67">
        <v>0</v>
      </c>
      <c r="AD622" s="67">
        <v>0</v>
      </c>
      <c r="AE622" s="67">
        <v>0</v>
      </c>
      <c r="AF622" s="67">
        <v>0</v>
      </c>
      <c r="AG622" s="67">
        <v>0</v>
      </c>
      <c r="AH622" s="67">
        <v>0</v>
      </c>
      <c r="AI622" s="67">
        <v>0</v>
      </c>
      <c r="AJ622" s="67">
        <v>0</v>
      </c>
      <c r="AK622" s="67">
        <v>0</v>
      </c>
      <c r="AL622" s="67">
        <v>0</v>
      </c>
      <c r="AM622" s="67">
        <v>6073584665703</v>
      </c>
      <c r="AN622" s="67">
        <v>2099125357076</v>
      </c>
      <c r="AO622" s="67">
        <v>3974370589226</v>
      </c>
      <c r="AP622" s="67">
        <v>9930568941089</v>
      </c>
      <c r="AQ622" s="67">
        <v>9491082689196</v>
      </c>
      <c r="AR622" s="67">
        <v>3361712356260</v>
      </c>
      <c r="AS622" s="67">
        <v>2711058351823</v>
      </c>
      <c r="AT622" s="67">
        <v>650654004437</v>
      </c>
      <c r="AU622" s="67">
        <v>4728828000000</v>
      </c>
      <c r="AV622" s="67">
        <v>4161078000000</v>
      </c>
      <c r="AW622" s="67">
        <v>68549290595</v>
      </c>
      <c r="AX622" s="67">
        <v>11871956302</v>
      </c>
      <c r="AY622" s="67">
        <v>3135605916</v>
      </c>
      <c r="AZ622" s="67">
        <v>8736350386</v>
      </c>
      <c r="BA622" s="67">
        <v>1751984723</v>
      </c>
      <c r="BB622" s="67">
        <v>0</v>
      </c>
      <c r="BC622" s="67">
        <v>14546412455</v>
      </c>
      <c r="BD622" s="67">
        <v>1704514259</v>
      </c>
      <c r="BE622" s="67">
        <v>3073130932</v>
      </c>
      <c r="BF622" s="67">
        <v>0</v>
      </c>
      <c r="BG622" s="67">
        <v>35601291924</v>
      </c>
      <c r="BH622" s="67">
        <v>0</v>
      </c>
      <c r="BI622" s="67"/>
      <c r="BJ622" s="67"/>
      <c r="BK622" s="67">
        <v>0</v>
      </c>
      <c r="BL622" s="67"/>
      <c r="BM622" s="67"/>
      <c r="BN622" s="67"/>
      <c r="BO622" s="67"/>
      <c r="BP622" s="67"/>
      <c r="BQ622" s="67"/>
      <c r="BR622" s="67"/>
      <c r="BS622" s="67"/>
      <c r="BT622" s="67"/>
      <c r="BU622" s="67"/>
      <c r="BV622" s="67"/>
      <c r="BW622" s="67"/>
      <c r="BX622" s="67"/>
      <c r="BY622" s="67"/>
      <c r="BZ622" s="67">
        <v>5973935550336</v>
      </c>
      <c r="CA622" s="67">
        <v>2085498523826</v>
      </c>
      <c r="CB622" s="67">
        <v>3888437026510</v>
      </c>
      <c r="CC622" s="67">
        <v>9971947197191</v>
      </c>
      <c r="CD622" s="67">
        <v>9404000000000</v>
      </c>
    </row>
    <row r="623" spans="1:82">
      <c r="A623" t="s">
        <v>795</v>
      </c>
      <c r="B623" t="s">
        <v>796</v>
      </c>
      <c r="C623" t="s">
        <v>210</v>
      </c>
      <c r="D623" t="s">
        <v>63</v>
      </c>
      <c r="E623" t="s">
        <v>153</v>
      </c>
      <c r="F623" s="67">
        <v>2017</v>
      </c>
      <c r="G623" t="s">
        <v>819</v>
      </c>
      <c r="H623" s="67">
        <v>8451840</v>
      </c>
      <c r="I623" s="67">
        <v>3275590937380</v>
      </c>
      <c r="J623" s="67">
        <v>5304897043828</v>
      </c>
      <c r="K623" s="67">
        <v>4650657376633</v>
      </c>
      <c r="L623" s="67">
        <v>71273022764</v>
      </c>
      <c r="M623" s="67">
        <v>11898218923</v>
      </c>
      <c r="N623" s="67">
        <v>1546015382</v>
      </c>
      <c r="O623" s="67">
        <v>0</v>
      </c>
      <c r="P623" s="67">
        <v>15542136336</v>
      </c>
      <c r="Q623" s="67">
        <v>1827581977</v>
      </c>
      <c r="R623" s="67">
        <v>3273912784</v>
      </c>
      <c r="S623" s="67">
        <v>0</v>
      </c>
      <c r="T623" s="67">
        <v>37128592927</v>
      </c>
      <c r="U623" s="67">
        <v>0</v>
      </c>
      <c r="V623" s="67">
        <v>0</v>
      </c>
      <c r="W623" s="67">
        <v>0</v>
      </c>
      <c r="X623" s="67">
        <v>0</v>
      </c>
      <c r="Y623" s="67">
        <v>0</v>
      </c>
      <c r="Z623" s="67">
        <v>0</v>
      </c>
      <c r="AA623" s="67">
        <v>0</v>
      </c>
      <c r="AB623" s="67">
        <v>0</v>
      </c>
      <c r="AC623" s="67">
        <v>0</v>
      </c>
      <c r="AD623" s="67">
        <v>0</v>
      </c>
      <c r="AE623" s="67">
        <v>0</v>
      </c>
      <c r="AF623" s="67">
        <v>0</v>
      </c>
      <c r="AG623" s="67">
        <v>0</v>
      </c>
      <c r="AH623" s="67">
        <v>0</v>
      </c>
      <c r="AI623" s="67">
        <v>0</v>
      </c>
      <c r="AJ623" s="67">
        <v>0</v>
      </c>
      <c r="AK623" s="67">
        <v>0</v>
      </c>
      <c r="AL623" s="67">
        <v>0</v>
      </c>
      <c r="AM623" s="67">
        <v>6142874190324</v>
      </c>
      <c r="AN623" s="67">
        <v>2111036738543</v>
      </c>
      <c r="AO623" s="67">
        <v>4031886076566</v>
      </c>
      <c r="AP623" s="67">
        <v>10142046996103</v>
      </c>
      <c r="AQ623" s="67">
        <v>9584450576645</v>
      </c>
      <c r="AR623" s="67">
        <v>3368573292520</v>
      </c>
      <c r="AS623" s="67">
        <v>2716591364936</v>
      </c>
      <c r="AT623" s="67">
        <v>651981927585</v>
      </c>
      <c r="AU623" s="67">
        <v>5236683000000</v>
      </c>
      <c r="AV623" s="67">
        <v>4590856000000</v>
      </c>
      <c r="AW623" s="67">
        <v>68902849980</v>
      </c>
      <c r="AX623" s="67">
        <v>12338051809</v>
      </c>
      <c r="AY623" s="67">
        <v>3339812895</v>
      </c>
      <c r="AZ623" s="67">
        <v>8998238915</v>
      </c>
      <c r="BA623" s="67">
        <v>1671923957</v>
      </c>
      <c r="BB623" s="67">
        <v>0</v>
      </c>
      <c r="BC623" s="67">
        <v>14996324236</v>
      </c>
      <c r="BD623" s="67">
        <v>1748814909</v>
      </c>
      <c r="BE623" s="67">
        <v>3131700070</v>
      </c>
      <c r="BF623" s="67">
        <v>0</v>
      </c>
      <c r="BG623" s="67">
        <v>35016034998</v>
      </c>
      <c r="BH623" s="67">
        <v>0</v>
      </c>
      <c r="BI623" s="67"/>
      <c r="BJ623" s="67"/>
      <c r="BK623" s="67">
        <v>0</v>
      </c>
      <c r="BL623" s="67"/>
      <c r="BM623" s="67"/>
      <c r="BN623" s="67"/>
      <c r="BO623" s="67"/>
      <c r="BP623" s="67"/>
      <c r="BQ623" s="67"/>
      <c r="BR623" s="67"/>
      <c r="BS623" s="67"/>
      <c r="BT623" s="67"/>
      <c r="BU623" s="67"/>
      <c r="BV623" s="67"/>
      <c r="BW623" s="67"/>
      <c r="BX623" s="67"/>
      <c r="BY623" s="67"/>
      <c r="BZ623" s="67">
        <v>6079952215860</v>
      </c>
      <c r="CA623" s="67">
        <v>2099685286987</v>
      </c>
      <c r="CB623" s="67">
        <v>3980266928874</v>
      </c>
      <c r="CC623" s="67">
        <v>10163255358361</v>
      </c>
      <c r="CD623" s="67">
        <v>9517000000000</v>
      </c>
    </row>
    <row r="624" spans="1:82">
      <c r="A624" t="s">
        <v>795</v>
      </c>
      <c r="B624" t="s">
        <v>796</v>
      </c>
      <c r="C624" t="s">
        <v>210</v>
      </c>
      <c r="D624" t="s">
        <v>63</v>
      </c>
      <c r="E624" t="s">
        <v>153</v>
      </c>
      <c r="F624" s="67">
        <v>2018</v>
      </c>
      <c r="G624" t="s">
        <v>820</v>
      </c>
      <c r="H624" s="67">
        <v>8514329</v>
      </c>
      <c r="I624" s="67">
        <v>3341403802761</v>
      </c>
      <c r="J624" s="67">
        <v>5068088856282</v>
      </c>
      <c r="K624" s="67">
        <v>4324698956867</v>
      </c>
      <c r="L624" s="67">
        <v>72259565817</v>
      </c>
      <c r="M624" s="67">
        <v>11875229316</v>
      </c>
      <c r="N624" s="67">
        <v>1549375533</v>
      </c>
      <c r="O624" s="67">
        <v>0</v>
      </c>
      <c r="P624" s="67">
        <v>15584609623</v>
      </c>
      <c r="Q624" s="67">
        <v>1832576362</v>
      </c>
      <c r="R624" s="67">
        <v>3282859677</v>
      </c>
      <c r="S624" s="67">
        <v>0</v>
      </c>
      <c r="T624" s="67">
        <v>38100930846</v>
      </c>
      <c r="U624" s="67">
        <v>0</v>
      </c>
      <c r="V624" s="67">
        <v>0</v>
      </c>
      <c r="W624" s="67">
        <v>0</v>
      </c>
      <c r="X624" s="67">
        <v>0</v>
      </c>
      <c r="Y624" s="67">
        <v>0</v>
      </c>
      <c r="Z624" s="67">
        <v>0</v>
      </c>
      <c r="AA624" s="67">
        <v>0</v>
      </c>
      <c r="AB624" s="67">
        <v>0</v>
      </c>
      <c r="AC624" s="67">
        <v>0</v>
      </c>
      <c r="AD624" s="67">
        <v>0</v>
      </c>
      <c r="AE624" s="67">
        <v>0</v>
      </c>
      <c r="AF624" s="67">
        <v>0</v>
      </c>
      <c r="AG624" s="67">
        <v>0</v>
      </c>
      <c r="AH624" s="67">
        <v>0</v>
      </c>
      <c r="AI624" s="67">
        <v>0</v>
      </c>
      <c r="AJ624" s="67">
        <v>0</v>
      </c>
      <c r="AK624" s="67">
        <v>0</v>
      </c>
      <c r="AL624" s="67">
        <v>0</v>
      </c>
      <c r="AM624" s="67">
        <v>6212562622981</v>
      </c>
      <c r="AN624" s="67">
        <v>2122988191137</v>
      </c>
      <c r="AO624" s="67">
        <v>4089621182084</v>
      </c>
      <c r="AP624" s="67">
        <v>10371720865344</v>
      </c>
      <c r="AQ624" s="67">
        <v>9674379753374</v>
      </c>
      <c r="AR624" s="67">
        <v>3391562465872</v>
      </c>
      <c r="AS624" s="67">
        <v>2735131020864</v>
      </c>
      <c r="AT624" s="67">
        <v>656431445007</v>
      </c>
      <c r="AU624" s="67">
        <v>5049764000000</v>
      </c>
      <c r="AV624" s="67">
        <v>4309062000000</v>
      </c>
      <c r="AW624" s="67">
        <v>72801367486</v>
      </c>
      <c r="AX624" s="67">
        <v>12267821155</v>
      </c>
      <c r="AY624" s="67">
        <v>3540089120</v>
      </c>
      <c r="AZ624" s="67">
        <v>8727732035</v>
      </c>
      <c r="BA624" s="67">
        <v>2254746566</v>
      </c>
      <c r="BB624" s="67">
        <v>0</v>
      </c>
      <c r="BC624" s="67">
        <v>15654283459</v>
      </c>
      <c r="BD624" s="67">
        <v>1797993441</v>
      </c>
      <c r="BE624" s="67">
        <v>3243931458</v>
      </c>
      <c r="BF624" s="67">
        <v>0</v>
      </c>
      <c r="BG624" s="67">
        <v>37582591408</v>
      </c>
      <c r="BH624" s="67">
        <v>0</v>
      </c>
      <c r="BI624" s="67"/>
      <c r="BJ624" s="67"/>
      <c r="BK624" s="67">
        <v>0</v>
      </c>
      <c r="BL624" s="67"/>
      <c r="BM624" s="67"/>
      <c r="BN624" s="67"/>
      <c r="BO624" s="67"/>
      <c r="BP624" s="67"/>
      <c r="BQ624" s="67"/>
      <c r="BR624" s="67"/>
      <c r="BS624" s="67"/>
      <c r="BT624" s="67"/>
      <c r="BU624" s="67"/>
      <c r="BV624" s="67"/>
      <c r="BW624" s="67"/>
      <c r="BX624" s="67"/>
      <c r="BY624" s="67"/>
      <c r="BZ624" s="67">
        <v>6334814810690</v>
      </c>
      <c r="CA624" s="67">
        <v>2153445976645</v>
      </c>
      <c r="CB624" s="67">
        <v>4181368834045</v>
      </c>
      <c r="CC624" s="67">
        <v>10539880644048</v>
      </c>
      <c r="CD624" s="67">
        <v>9799000000000</v>
      </c>
    </row>
    <row r="625" spans="1:82">
      <c r="A625" t="s">
        <v>795</v>
      </c>
      <c r="B625" t="s">
        <v>796</v>
      </c>
      <c r="C625" t="s">
        <v>210</v>
      </c>
      <c r="D625" t="s">
        <v>63</v>
      </c>
      <c r="E625" t="s">
        <v>153</v>
      </c>
      <c r="F625" s="67">
        <v>2019</v>
      </c>
      <c r="G625" t="s">
        <v>821</v>
      </c>
      <c r="H625" s="67">
        <v>8575280</v>
      </c>
      <c r="I625" s="67">
        <v>3406545044892</v>
      </c>
      <c r="J625" s="67">
        <v>5449724000000</v>
      </c>
      <c r="K625" s="67">
        <v>4837825000000</v>
      </c>
      <c r="L625" s="67">
        <v>75589675132</v>
      </c>
      <c r="M625" s="67">
        <v>11852268806</v>
      </c>
      <c r="N625" s="67">
        <v>1552735684</v>
      </c>
      <c r="O625" s="67">
        <v>0</v>
      </c>
      <c r="P625" s="67">
        <v>15627082910</v>
      </c>
      <c r="Q625" s="67">
        <v>1837570747</v>
      </c>
      <c r="R625" s="67">
        <v>3291806571</v>
      </c>
      <c r="S625" s="67">
        <v>0</v>
      </c>
      <c r="T625" s="67">
        <v>41428210414</v>
      </c>
      <c r="U625" s="67">
        <v>0</v>
      </c>
      <c r="V625" s="67">
        <v>0</v>
      </c>
      <c r="W625" s="67">
        <v>0</v>
      </c>
      <c r="X625" s="67">
        <v>0</v>
      </c>
      <c r="Y625" s="67">
        <v>0</v>
      </c>
      <c r="Z625" s="67">
        <v>0</v>
      </c>
      <c r="AA625" s="67">
        <v>0</v>
      </c>
      <c r="AB625" s="67">
        <v>0</v>
      </c>
      <c r="AC625" s="67">
        <v>0</v>
      </c>
      <c r="AD625" s="67">
        <v>0</v>
      </c>
      <c r="AE625" s="67">
        <v>0</v>
      </c>
      <c r="AF625" s="67">
        <v>0</v>
      </c>
      <c r="AG625" s="67">
        <v>0</v>
      </c>
      <c r="AH625" s="67">
        <v>0</v>
      </c>
      <c r="AI625" s="67">
        <v>0</v>
      </c>
      <c r="AJ625" s="67">
        <v>0</v>
      </c>
      <c r="AK625" s="67">
        <v>0</v>
      </c>
      <c r="AL625" s="67">
        <v>0</v>
      </c>
      <c r="AM625" s="67">
        <v>6282556338549</v>
      </c>
      <c r="AN625" s="67">
        <v>2134979810629</v>
      </c>
      <c r="AO625" s="67">
        <v>4147576527920</v>
      </c>
      <c r="AP625" s="67">
        <v>10376590058573</v>
      </c>
      <c r="AQ625" s="67">
        <v>9764691058573</v>
      </c>
      <c r="AR625" s="67">
        <v>3406545044892</v>
      </c>
      <c r="AS625" s="67">
        <v>2747213745880</v>
      </c>
      <c r="AT625" s="67">
        <v>659331299011</v>
      </c>
      <c r="AU625" s="67">
        <v>5449724000000</v>
      </c>
      <c r="AV625" s="67">
        <v>4837825000000</v>
      </c>
      <c r="AW625" s="67">
        <v>75589675132</v>
      </c>
      <c r="AX625" s="67">
        <v>11852268806</v>
      </c>
      <c r="AY625" s="67">
        <v>3473189483</v>
      </c>
      <c r="AZ625" s="67">
        <v>8379079322</v>
      </c>
      <c r="BA625" s="67">
        <v>1552735684</v>
      </c>
      <c r="BB625" s="67">
        <v>0</v>
      </c>
      <c r="BC625" s="67">
        <v>15627082910</v>
      </c>
      <c r="BD625" s="67">
        <v>1837570747</v>
      </c>
      <c r="BE625" s="67">
        <v>3291806571</v>
      </c>
      <c r="BF625" s="67">
        <v>0</v>
      </c>
      <c r="BG625" s="67">
        <v>41428210414</v>
      </c>
      <c r="BH625" s="67">
        <v>0</v>
      </c>
      <c r="BI625" s="67"/>
      <c r="BJ625" s="67"/>
      <c r="BK625" s="67">
        <v>0</v>
      </c>
      <c r="BL625" s="67"/>
      <c r="BM625" s="67"/>
      <c r="BN625" s="67"/>
      <c r="BO625" s="67"/>
      <c r="BP625" s="67"/>
      <c r="BQ625" s="67"/>
      <c r="BR625" s="67"/>
      <c r="BS625" s="67"/>
      <c r="BT625" s="67"/>
      <c r="BU625" s="67"/>
      <c r="BV625" s="67"/>
      <c r="BW625" s="67"/>
      <c r="BX625" s="67"/>
      <c r="BY625" s="67"/>
      <c r="BZ625" s="67">
        <v>6282556338549</v>
      </c>
      <c r="CA625" s="67">
        <v>2134979810629</v>
      </c>
      <c r="CB625" s="67">
        <v>4147576527920</v>
      </c>
      <c r="CC625" s="67">
        <v>10376590058573</v>
      </c>
      <c r="CD625" s="67">
        <v>9765000000000</v>
      </c>
    </row>
    <row r="626" spans="1:82">
      <c r="A626" t="s">
        <v>795</v>
      </c>
      <c r="B626" t="s">
        <v>796</v>
      </c>
      <c r="C626" t="s">
        <v>210</v>
      </c>
      <c r="D626" t="s">
        <v>63</v>
      </c>
      <c r="E626" t="s">
        <v>153</v>
      </c>
      <c r="F626" s="67">
        <v>2020</v>
      </c>
      <c r="G626" t="s">
        <v>822</v>
      </c>
      <c r="H626" s="67">
        <v>8638167</v>
      </c>
      <c r="I626" s="67">
        <v>3524958780827</v>
      </c>
      <c r="J626" s="67">
        <v>5973066998193</v>
      </c>
      <c r="K626" s="67">
        <v>5159360506452</v>
      </c>
      <c r="L626" s="67">
        <v>75416513534</v>
      </c>
      <c r="M626" s="67">
        <v>11829131355</v>
      </c>
      <c r="N626" s="67">
        <v>1556095836</v>
      </c>
      <c r="O626" s="67">
        <v>0</v>
      </c>
      <c r="P626" s="67">
        <v>15669556198</v>
      </c>
      <c r="Q626" s="67">
        <v>1842565132</v>
      </c>
      <c r="R626" s="67">
        <v>3300753464</v>
      </c>
      <c r="S626" s="67">
        <v>0</v>
      </c>
      <c r="T626" s="67">
        <v>41242305146</v>
      </c>
      <c r="U626" s="67">
        <v>0</v>
      </c>
      <c r="V626" s="67">
        <v>0</v>
      </c>
      <c r="W626" s="67">
        <v>0</v>
      </c>
      <c r="X626" s="67">
        <v>0</v>
      </c>
      <c r="Y626" s="67">
        <v>0</v>
      </c>
      <c r="Z626" s="67">
        <v>0</v>
      </c>
      <c r="AA626" s="67">
        <v>0</v>
      </c>
      <c r="AB626" s="67">
        <v>0</v>
      </c>
      <c r="AC626" s="67">
        <v>0</v>
      </c>
      <c r="AD626" s="67">
        <v>0</v>
      </c>
      <c r="AE626" s="67">
        <v>0</v>
      </c>
      <c r="AF626" s="67">
        <v>0</v>
      </c>
      <c r="AG626" s="67">
        <v>0</v>
      </c>
      <c r="AH626" s="67">
        <v>0</v>
      </c>
      <c r="AI626" s="67">
        <v>0</v>
      </c>
      <c r="AJ626" s="67">
        <v>0</v>
      </c>
      <c r="AK626" s="67">
        <v>0</v>
      </c>
      <c r="AL626" s="67">
        <v>0</v>
      </c>
      <c r="AM626" s="67">
        <v>6352694571033</v>
      </c>
      <c r="AN626" s="67">
        <v>2147002725111</v>
      </c>
      <c r="AO626" s="67">
        <v>4205735169546</v>
      </c>
      <c r="AP626" s="67">
        <v>10763952648182</v>
      </c>
      <c r="AQ626" s="67">
        <v>9884191906020</v>
      </c>
      <c r="AR626" s="67">
        <v>3591485222101</v>
      </c>
      <c r="AS626" s="67">
        <v>2896359050082</v>
      </c>
      <c r="AT626" s="67">
        <v>695126172020</v>
      </c>
      <c r="AU626" s="67">
        <v>5929710000000</v>
      </c>
      <c r="AV626" s="67">
        <v>5121910000000</v>
      </c>
      <c r="AW626" s="67">
        <v>71335134143</v>
      </c>
      <c r="AX626" s="67">
        <v>12894577957</v>
      </c>
      <c r="AY626" s="67">
        <v>3787954334</v>
      </c>
      <c r="AZ626" s="67">
        <v>9106623623</v>
      </c>
      <c r="BA626" s="67">
        <v>1744743514</v>
      </c>
      <c r="BB626" s="67">
        <v>0</v>
      </c>
      <c r="BC626" s="67">
        <v>7347088799</v>
      </c>
      <c r="BD626" s="67">
        <v>1873365948</v>
      </c>
      <c r="BE626" s="67">
        <v>3337925946</v>
      </c>
      <c r="BF626" s="67">
        <v>0</v>
      </c>
      <c r="BG626" s="67">
        <v>44137431979</v>
      </c>
      <c r="BH626" s="67">
        <v>0</v>
      </c>
      <c r="BI626" s="67"/>
      <c r="BJ626" s="67"/>
      <c r="BK626" s="67">
        <v>0</v>
      </c>
      <c r="BL626" s="67"/>
      <c r="BM626" s="67"/>
      <c r="BN626" s="67"/>
      <c r="BO626" s="67"/>
      <c r="BP626" s="67"/>
      <c r="BQ626" s="67"/>
      <c r="BR626" s="67"/>
      <c r="BS626" s="67"/>
      <c r="BT626" s="67"/>
      <c r="BU626" s="67"/>
      <c r="BV626" s="67"/>
      <c r="BW626" s="67"/>
      <c r="BX626" s="67"/>
      <c r="BY626" s="67"/>
      <c r="BZ626" s="67">
        <v>6442181726377</v>
      </c>
      <c r="CA626" s="67">
        <v>2187800828091</v>
      </c>
      <c r="CB626" s="67">
        <v>4254380898285</v>
      </c>
      <c r="CC626" s="67">
        <v>10912802082621</v>
      </c>
      <c r="CD626" s="67">
        <v>10110000000000</v>
      </c>
    </row>
    <row r="627" spans="1:82">
      <c r="A627" t="s">
        <v>823</v>
      </c>
      <c r="B627" t="s">
        <v>824</v>
      </c>
      <c r="C627" t="s">
        <v>210</v>
      </c>
      <c r="D627" t="s">
        <v>64</v>
      </c>
      <c r="E627" t="s">
        <v>153</v>
      </c>
      <c r="F627" s="67">
        <v>1995</v>
      </c>
      <c r="G627" t="s">
        <v>825</v>
      </c>
      <c r="H627" s="67">
        <v>14416796</v>
      </c>
      <c r="I627" s="67">
        <v>84397567931</v>
      </c>
      <c r="J627" s="67">
        <v>64472196298</v>
      </c>
      <c r="K627" s="67">
        <v>115026848133</v>
      </c>
      <c r="L627" s="67">
        <v>165681079469</v>
      </c>
      <c r="M627" s="67">
        <v>51214381396</v>
      </c>
      <c r="N627" s="67">
        <v>44282658968</v>
      </c>
      <c r="O627" s="67">
        <v>0</v>
      </c>
      <c r="P627" s="67">
        <v>2069886596</v>
      </c>
      <c r="Q627" s="67">
        <v>2748062106</v>
      </c>
      <c r="R627" s="67">
        <v>20342849083</v>
      </c>
      <c r="S627" s="67">
        <v>3138526213</v>
      </c>
      <c r="T627" s="67">
        <v>33486497637</v>
      </c>
      <c r="U627" s="67">
        <v>135857967781</v>
      </c>
      <c r="V627" s="67">
        <v>3856977865</v>
      </c>
      <c r="W627" s="67">
        <v>629607641</v>
      </c>
      <c r="X627" s="67">
        <v>555650786</v>
      </c>
      <c r="Y627" s="67">
        <v>178200000000</v>
      </c>
      <c r="Z627" s="67">
        <v>0</v>
      </c>
      <c r="AA627" s="67">
        <v>92600599083</v>
      </c>
      <c r="AB627" s="67">
        <v>54056775492</v>
      </c>
      <c r="AC627" s="67">
        <v>10915032898</v>
      </c>
      <c r="AD627" s="67">
        <v>7814209</v>
      </c>
      <c r="AE627" s="67">
        <v>0</v>
      </c>
      <c r="AF627" s="67">
        <v>1280495</v>
      </c>
      <c r="AG627" s="67">
        <v>10723883979</v>
      </c>
      <c r="AH627" s="67">
        <v>0</v>
      </c>
      <c r="AI627" s="67">
        <v>288988423</v>
      </c>
      <c r="AJ627" s="67">
        <v>0</v>
      </c>
      <c r="AK627" s="67">
        <v>9348320807</v>
      </c>
      <c r="AL627" s="67">
        <v>283581291</v>
      </c>
      <c r="AM627" s="67">
        <v>1089543643608</v>
      </c>
      <c r="AN627" s="67">
        <v>359700483146</v>
      </c>
      <c r="AO627" s="67">
        <v>728061561032</v>
      </c>
      <c r="AP627" s="67">
        <v>1325499834907</v>
      </c>
      <c r="AQ627" s="67">
        <v>1455509857178</v>
      </c>
      <c r="AR627" s="67">
        <v>113755353809</v>
      </c>
      <c r="AS627" s="67">
        <v>91738188555</v>
      </c>
      <c r="AT627" s="67">
        <v>22017165253</v>
      </c>
      <c r="AU627" s="67">
        <v>28017000000</v>
      </c>
      <c r="AV627" s="67">
        <v>49986000000</v>
      </c>
      <c r="AW627" s="67">
        <v>62648644215</v>
      </c>
      <c r="AX627" s="67">
        <v>22027591500</v>
      </c>
      <c r="AY627" s="67">
        <v>9316058057</v>
      </c>
      <c r="AZ627" s="67">
        <v>12711533443</v>
      </c>
      <c r="BA627" s="67">
        <v>13666091908</v>
      </c>
      <c r="BB627" s="67">
        <v>0</v>
      </c>
      <c r="BC627" s="67">
        <v>871887864</v>
      </c>
      <c r="BD627" s="67">
        <v>1921508229</v>
      </c>
      <c r="BE627" s="67">
        <v>12884000869</v>
      </c>
      <c r="BF627" s="67">
        <v>6020667222</v>
      </c>
      <c r="BG627" s="67">
        <v>5256896623</v>
      </c>
      <c r="BH627" s="67">
        <v>111641608428</v>
      </c>
      <c r="BI627" s="67">
        <v>234725247</v>
      </c>
      <c r="BJ627" s="67">
        <v>355114826</v>
      </c>
      <c r="BK627" s="67">
        <v>0</v>
      </c>
      <c r="BL627" s="67">
        <v>111051768354</v>
      </c>
      <c r="BM627" s="67"/>
      <c r="BN627" s="67">
        <v>87343911849</v>
      </c>
      <c r="BO627" s="67">
        <v>7646821084</v>
      </c>
      <c r="BP627" s="67">
        <v>1598512265</v>
      </c>
      <c r="BQ627" s="67">
        <v>5912992</v>
      </c>
      <c r="BR627" s="67"/>
      <c r="BS627" s="67">
        <v>0</v>
      </c>
      <c r="BT627" s="67">
        <v>2668440746</v>
      </c>
      <c r="BU627" s="67"/>
      <c r="BV627" s="67">
        <v>304026683</v>
      </c>
      <c r="BW627" s="67"/>
      <c r="BX627" s="67">
        <v>11417872203</v>
      </c>
      <c r="BY627" s="67">
        <v>66270533</v>
      </c>
      <c r="BZ627" s="67">
        <v>426848073905</v>
      </c>
      <c r="CA627" s="67">
        <v>144294627895</v>
      </c>
      <c r="CB627" s="67">
        <v>282553446010</v>
      </c>
      <c r="CC627" s="67">
        <v>692924680357</v>
      </c>
      <c r="CD627" s="67">
        <v>714900000000</v>
      </c>
    </row>
    <row r="628" spans="1:82">
      <c r="A628" t="s">
        <v>823</v>
      </c>
      <c r="B628" t="s">
        <v>824</v>
      </c>
      <c r="C628" t="s">
        <v>210</v>
      </c>
      <c r="D628" t="s">
        <v>64</v>
      </c>
      <c r="E628" t="s">
        <v>153</v>
      </c>
      <c r="F628" s="67">
        <v>1996</v>
      </c>
      <c r="G628" t="s">
        <v>826</v>
      </c>
      <c r="H628" s="67">
        <v>14615483</v>
      </c>
      <c r="I628" s="67">
        <v>92545367105</v>
      </c>
      <c r="J628" s="67">
        <v>66309546385</v>
      </c>
      <c r="K628" s="67">
        <v>119702706472</v>
      </c>
      <c r="L628" s="67">
        <v>162868250813</v>
      </c>
      <c r="M628" s="67">
        <v>50886983521</v>
      </c>
      <c r="N628" s="67">
        <v>44445460858</v>
      </c>
      <c r="O628" s="67">
        <v>0</v>
      </c>
      <c r="P628" s="67">
        <v>2077496432</v>
      </c>
      <c r="Q628" s="67">
        <v>2758165221</v>
      </c>
      <c r="R628" s="67">
        <v>20417638570</v>
      </c>
      <c r="S628" s="67">
        <v>2817820416</v>
      </c>
      <c r="T628" s="67">
        <v>30625942582</v>
      </c>
      <c r="U628" s="67">
        <v>135698466443</v>
      </c>
      <c r="V628" s="67">
        <v>3856977865</v>
      </c>
      <c r="W628" s="67">
        <v>629607641</v>
      </c>
      <c r="X628" s="67">
        <v>555178412</v>
      </c>
      <c r="Y628" s="67">
        <v>177500000000</v>
      </c>
      <c r="Z628" s="67">
        <v>0</v>
      </c>
      <c r="AA628" s="67">
        <v>92600599083</v>
      </c>
      <c r="AB628" s="67">
        <v>53107060437</v>
      </c>
      <c r="AC628" s="67">
        <v>10864560018</v>
      </c>
      <c r="AD628" s="67">
        <v>7593328</v>
      </c>
      <c r="AE628" s="67">
        <v>0</v>
      </c>
      <c r="AF628" s="67">
        <v>1256826</v>
      </c>
      <c r="AG628" s="67">
        <v>10595156963</v>
      </c>
      <c r="AH628" s="67">
        <v>0</v>
      </c>
      <c r="AI628" s="67">
        <v>280708649</v>
      </c>
      <c r="AJ628" s="67">
        <v>0</v>
      </c>
      <c r="AK628" s="67">
        <v>9348320807</v>
      </c>
      <c r="AL628" s="67">
        <v>654418364</v>
      </c>
      <c r="AM628" s="67">
        <v>1095181322523</v>
      </c>
      <c r="AN628" s="67">
        <v>358278848586</v>
      </c>
      <c r="AO628" s="67">
        <v>735243423568</v>
      </c>
      <c r="AP628" s="67">
        <v>1346017125851</v>
      </c>
      <c r="AQ628" s="67">
        <v>1479325259947</v>
      </c>
      <c r="AR628" s="67">
        <v>124262251278</v>
      </c>
      <c r="AS628" s="67">
        <v>100211492967</v>
      </c>
      <c r="AT628" s="67">
        <v>24050758312</v>
      </c>
      <c r="AU628" s="67">
        <v>30936000000</v>
      </c>
      <c r="AV628" s="67">
        <v>55846000000</v>
      </c>
      <c r="AW628" s="67">
        <v>53629854540</v>
      </c>
      <c r="AX628" s="67">
        <v>19747895579</v>
      </c>
      <c r="AY628" s="67">
        <v>8232595098</v>
      </c>
      <c r="AZ628" s="67">
        <v>11515300481</v>
      </c>
      <c r="BA628" s="67">
        <v>10038017671</v>
      </c>
      <c r="BB628" s="67">
        <v>0</v>
      </c>
      <c r="BC628" s="67">
        <v>888796314</v>
      </c>
      <c r="BD628" s="67">
        <v>1979878345</v>
      </c>
      <c r="BE628" s="67">
        <v>13134594295</v>
      </c>
      <c r="BF628" s="67">
        <v>6449199715</v>
      </c>
      <c r="BG628" s="67">
        <v>1391472622</v>
      </c>
      <c r="BH628" s="67">
        <v>86942541191</v>
      </c>
      <c r="BI628" s="67">
        <v>433462177</v>
      </c>
      <c r="BJ628" s="67">
        <v>492016569</v>
      </c>
      <c r="BK628" s="67">
        <v>0</v>
      </c>
      <c r="BL628" s="67">
        <v>86017062445</v>
      </c>
      <c r="BM628" s="67"/>
      <c r="BN628" s="67">
        <v>69001366379</v>
      </c>
      <c r="BO628" s="67">
        <v>8142660476</v>
      </c>
      <c r="BP628" s="67">
        <v>1991020942</v>
      </c>
      <c r="BQ628" s="67">
        <v>8738623</v>
      </c>
      <c r="BR628" s="67"/>
      <c r="BS628" s="67">
        <v>0</v>
      </c>
      <c r="BT628" s="67">
        <v>2311209842</v>
      </c>
      <c r="BU628" s="67"/>
      <c r="BV628" s="67">
        <v>298319789</v>
      </c>
      <c r="BW628" s="67"/>
      <c r="BX628" s="67">
        <v>4159970012</v>
      </c>
      <c r="BY628" s="67">
        <v>103776381</v>
      </c>
      <c r="BZ628" s="67">
        <v>456218368706</v>
      </c>
      <c r="CA628" s="67">
        <v>154093452267</v>
      </c>
      <c r="CB628" s="67">
        <v>302124916440</v>
      </c>
      <c r="CC628" s="67">
        <v>696143015716</v>
      </c>
      <c r="CD628" s="67">
        <v>721100000000</v>
      </c>
    </row>
    <row r="629" spans="1:82">
      <c r="A629" t="s">
        <v>823</v>
      </c>
      <c r="B629" t="s">
        <v>824</v>
      </c>
      <c r="C629" t="s">
        <v>210</v>
      </c>
      <c r="D629" t="s">
        <v>64</v>
      </c>
      <c r="E629" t="s">
        <v>153</v>
      </c>
      <c r="F629" s="67">
        <v>1997</v>
      </c>
      <c r="G629" t="s">
        <v>827</v>
      </c>
      <c r="H629" s="67">
        <v>14809289</v>
      </c>
      <c r="I629" s="67">
        <v>101642819411</v>
      </c>
      <c r="J629" s="67">
        <v>66506308750</v>
      </c>
      <c r="K629" s="67">
        <v>135589582972</v>
      </c>
      <c r="L629" s="67">
        <v>163445073931</v>
      </c>
      <c r="M629" s="67">
        <v>50853575575</v>
      </c>
      <c r="N629" s="67">
        <v>44608262747</v>
      </c>
      <c r="O629" s="67">
        <v>0</v>
      </c>
      <c r="P629" s="67">
        <v>2085106269</v>
      </c>
      <c r="Q629" s="67">
        <v>2768268337</v>
      </c>
      <c r="R629" s="67">
        <v>20492428056</v>
      </c>
      <c r="S629" s="67">
        <v>2788385268</v>
      </c>
      <c r="T629" s="67">
        <v>34453958088</v>
      </c>
      <c r="U629" s="67">
        <v>135308382085</v>
      </c>
      <c r="V629" s="67">
        <v>3856977865</v>
      </c>
      <c r="W629" s="67">
        <v>581176284</v>
      </c>
      <c r="X629" s="67">
        <v>554687219</v>
      </c>
      <c r="Y629" s="67">
        <v>176100000000</v>
      </c>
      <c r="Z629" s="67">
        <v>0</v>
      </c>
      <c r="AA629" s="67">
        <v>92600599083</v>
      </c>
      <c r="AB629" s="67">
        <v>51974389173</v>
      </c>
      <c r="AC629" s="67">
        <v>10810769219</v>
      </c>
      <c r="AD629" s="67">
        <v>7271834</v>
      </c>
      <c r="AE629" s="67">
        <v>0</v>
      </c>
      <c r="AF629" s="67">
        <v>1223294</v>
      </c>
      <c r="AG629" s="67">
        <v>10465688003</v>
      </c>
      <c r="AH629" s="67">
        <v>0</v>
      </c>
      <c r="AI629" s="67">
        <v>272288317</v>
      </c>
      <c r="AJ629" s="67">
        <v>0</v>
      </c>
      <c r="AK629" s="67">
        <v>9348320807</v>
      </c>
      <c r="AL629" s="67">
        <v>654418364</v>
      </c>
      <c r="AM629" s="67">
        <v>1124899183747</v>
      </c>
      <c r="AN629" s="67">
        <v>375782796050</v>
      </c>
      <c r="AO629" s="67">
        <v>746926536530</v>
      </c>
      <c r="AP629" s="67">
        <v>1377760275734</v>
      </c>
      <c r="AQ629" s="67">
        <v>1527213893281</v>
      </c>
      <c r="AR629" s="67">
        <v>135535199230</v>
      </c>
      <c r="AS629" s="67">
        <v>109302580024</v>
      </c>
      <c r="AT629" s="67">
        <v>26232619206</v>
      </c>
      <c r="AU629" s="67">
        <v>32931000000</v>
      </c>
      <c r="AV629" s="67">
        <v>67138000000</v>
      </c>
      <c r="AW629" s="67">
        <v>56924813587</v>
      </c>
      <c r="AX629" s="67">
        <v>23972687971</v>
      </c>
      <c r="AY629" s="67">
        <v>10278786653</v>
      </c>
      <c r="AZ629" s="67">
        <v>13693901318</v>
      </c>
      <c r="BA629" s="67">
        <v>9346866170</v>
      </c>
      <c r="BB629" s="67">
        <v>0</v>
      </c>
      <c r="BC629" s="67">
        <v>1029945108</v>
      </c>
      <c r="BD629" s="67">
        <v>2034531007</v>
      </c>
      <c r="BE629" s="67">
        <v>13444434193</v>
      </c>
      <c r="BF629" s="67">
        <v>5468126510</v>
      </c>
      <c r="BG629" s="67">
        <v>1628222628</v>
      </c>
      <c r="BH629" s="67">
        <v>84928885777</v>
      </c>
      <c r="BI629" s="67">
        <v>35243875</v>
      </c>
      <c r="BJ629" s="67">
        <v>643747198</v>
      </c>
      <c r="BK629" s="67">
        <v>0</v>
      </c>
      <c r="BL629" s="67">
        <v>84249894703</v>
      </c>
      <c r="BM629" s="67"/>
      <c r="BN629" s="67">
        <v>68872683180</v>
      </c>
      <c r="BO629" s="67">
        <v>6116797818</v>
      </c>
      <c r="BP629" s="67">
        <v>1947689107</v>
      </c>
      <c r="BQ629" s="67">
        <v>6196382</v>
      </c>
      <c r="BR629" s="67"/>
      <c r="BS629" s="67">
        <v>0</v>
      </c>
      <c r="BT629" s="67">
        <v>2099107203</v>
      </c>
      <c r="BU629" s="67"/>
      <c r="BV629" s="67">
        <v>413658542</v>
      </c>
      <c r="BW629" s="67"/>
      <c r="BX629" s="67">
        <v>4653331674</v>
      </c>
      <c r="BY629" s="67">
        <v>140430798</v>
      </c>
      <c r="BZ629" s="67">
        <v>513632228962</v>
      </c>
      <c r="CA629" s="67">
        <v>180626726245</v>
      </c>
      <c r="CB629" s="67">
        <v>333005502716</v>
      </c>
      <c r="CC629" s="67">
        <v>756814127554</v>
      </c>
      <c r="CD629" s="67">
        <v>791000000000</v>
      </c>
    </row>
    <row r="630" spans="1:82">
      <c r="A630" t="s">
        <v>823</v>
      </c>
      <c r="B630" t="s">
        <v>824</v>
      </c>
      <c r="C630" t="s">
        <v>210</v>
      </c>
      <c r="D630" t="s">
        <v>64</v>
      </c>
      <c r="E630" t="s">
        <v>153</v>
      </c>
      <c r="F630" s="67">
        <v>1998</v>
      </c>
      <c r="G630" t="s">
        <v>828</v>
      </c>
      <c r="H630" s="67">
        <v>14996742</v>
      </c>
      <c r="I630" s="67">
        <v>110867245064</v>
      </c>
      <c r="J630" s="67">
        <v>74806938243</v>
      </c>
      <c r="K630" s="67">
        <v>137876177156</v>
      </c>
      <c r="L630" s="67">
        <v>163419137388</v>
      </c>
      <c r="M630" s="67">
        <v>50843553182</v>
      </c>
      <c r="N630" s="67">
        <v>44771064637</v>
      </c>
      <c r="O630" s="67">
        <v>0</v>
      </c>
      <c r="P630" s="67">
        <v>2092716105</v>
      </c>
      <c r="Q630" s="67">
        <v>2778371452</v>
      </c>
      <c r="R630" s="67">
        <v>20567217543</v>
      </c>
      <c r="S630" s="67">
        <v>2810814287</v>
      </c>
      <c r="T630" s="67">
        <v>28994716972</v>
      </c>
      <c r="U630" s="67">
        <v>134936465087</v>
      </c>
      <c r="V630" s="67">
        <v>1928488932</v>
      </c>
      <c r="W630" s="67">
        <v>558574984</v>
      </c>
      <c r="X630" s="67">
        <v>555650786</v>
      </c>
      <c r="Y630" s="67">
        <v>174900000000</v>
      </c>
      <c r="Z630" s="67">
        <v>0</v>
      </c>
      <c r="AA630" s="67">
        <v>92600599083</v>
      </c>
      <c r="AB630" s="67">
        <v>50920851954</v>
      </c>
      <c r="AC630" s="67">
        <v>10759003893</v>
      </c>
      <c r="AD630" s="67">
        <v>6976079</v>
      </c>
      <c r="AE630" s="67">
        <v>0</v>
      </c>
      <c r="AF630" s="67">
        <v>1197652</v>
      </c>
      <c r="AG630" s="67">
        <v>10330778132</v>
      </c>
      <c r="AH630" s="67">
        <v>0</v>
      </c>
      <c r="AI630" s="67">
        <v>264352101</v>
      </c>
      <c r="AJ630" s="67">
        <v>0</v>
      </c>
      <c r="AK630" s="67">
        <v>9348320807</v>
      </c>
      <c r="AL630" s="67">
        <v>654418364</v>
      </c>
      <c r="AM630" s="67">
        <v>1152437741987</v>
      </c>
      <c r="AN630" s="67">
        <v>389499496943</v>
      </c>
      <c r="AO630" s="67">
        <v>760393325969</v>
      </c>
      <c r="AP630" s="67">
        <v>1429311480181</v>
      </c>
      <c r="AQ630" s="67">
        <v>1573197154250</v>
      </c>
      <c r="AR630" s="67">
        <v>130649331475</v>
      </c>
      <c r="AS630" s="67">
        <v>105362364093</v>
      </c>
      <c r="AT630" s="67">
        <v>25286967382</v>
      </c>
      <c r="AU630" s="67">
        <v>38934000000</v>
      </c>
      <c r="AV630" s="67">
        <v>71759000000</v>
      </c>
      <c r="AW630" s="67">
        <v>50446126462</v>
      </c>
      <c r="AX630" s="67">
        <v>21233578307</v>
      </c>
      <c r="AY630" s="67">
        <v>9029265201</v>
      </c>
      <c r="AZ630" s="67">
        <v>12204313106</v>
      </c>
      <c r="BA630" s="67">
        <v>9567797069</v>
      </c>
      <c r="BB630" s="67">
        <v>0</v>
      </c>
      <c r="BC630" s="67">
        <v>1051999607</v>
      </c>
      <c r="BD630" s="67">
        <v>2081523235</v>
      </c>
      <c r="BE630" s="67">
        <v>13635224509</v>
      </c>
      <c r="BF630" s="67">
        <v>2876003735</v>
      </c>
      <c r="BG630" s="67">
        <v>0</v>
      </c>
      <c r="BH630" s="67">
        <v>48035301136</v>
      </c>
      <c r="BI630" s="67">
        <v>0</v>
      </c>
      <c r="BJ630" s="67">
        <v>495655683</v>
      </c>
      <c r="BK630" s="67">
        <v>0</v>
      </c>
      <c r="BL630" s="67">
        <v>47539645453</v>
      </c>
      <c r="BM630" s="67"/>
      <c r="BN630" s="67">
        <v>36201502892</v>
      </c>
      <c r="BO630" s="67">
        <v>3547503304</v>
      </c>
      <c r="BP630" s="67">
        <v>3739383274</v>
      </c>
      <c r="BQ630" s="67">
        <v>1845175</v>
      </c>
      <c r="BR630" s="67"/>
      <c r="BS630" s="67">
        <v>0</v>
      </c>
      <c r="BT630" s="67">
        <v>2081446316</v>
      </c>
      <c r="BU630" s="67"/>
      <c r="BV630" s="67">
        <v>119093</v>
      </c>
      <c r="BW630" s="67"/>
      <c r="BX630" s="67">
        <v>1803865400</v>
      </c>
      <c r="BY630" s="67">
        <v>163979999</v>
      </c>
      <c r="BZ630" s="67">
        <v>510213526146</v>
      </c>
      <c r="CA630" s="67">
        <v>179045185408</v>
      </c>
      <c r="CB630" s="67">
        <v>331168340738</v>
      </c>
      <c r="CC630" s="67">
        <v>706519285219</v>
      </c>
      <c r="CD630" s="67">
        <v>739300000000</v>
      </c>
    </row>
    <row r="631" spans="1:82">
      <c r="A631" t="s">
        <v>823</v>
      </c>
      <c r="B631" t="s">
        <v>824</v>
      </c>
      <c r="C631" t="s">
        <v>210</v>
      </c>
      <c r="D631" t="s">
        <v>64</v>
      </c>
      <c r="E631" t="s">
        <v>153</v>
      </c>
      <c r="F631" s="67">
        <v>1999</v>
      </c>
      <c r="G631" t="s">
        <v>829</v>
      </c>
      <c r="H631" s="67">
        <v>15176410</v>
      </c>
      <c r="I631" s="67">
        <v>117367620634</v>
      </c>
      <c r="J631" s="67">
        <v>94108353203</v>
      </c>
      <c r="K631" s="67">
        <v>149486770080</v>
      </c>
      <c r="L631" s="67">
        <v>162739498840</v>
      </c>
      <c r="M631" s="67">
        <v>50312366844</v>
      </c>
      <c r="N631" s="67">
        <v>44933866527</v>
      </c>
      <c r="O631" s="67">
        <v>0</v>
      </c>
      <c r="P631" s="67">
        <v>2100325942</v>
      </c>
      <c r="Q631" s="67">
        <v>2788474568</v>
      </c>
      <c r="R631" s="67">
        <v>20642007030</v>
      </c>
      <c r="S631" s="67">
        <v>2827019053</v>
      </c>
      <c r="T631" s="67">
        <v>24713886330</v>
      </c>
      <c r="U631" s="67">
        <v>134572778022</v>
      </c>
      <c r="V631" s="67">
        <v>1928488932</v>
      </c>
      <c r="W631" s="67">
        <v>558574984</v>
      </c>
      <c r="X631" s="67">
        <v>555422597</v>
      </c>
      <c r="Y631" s="67">
        <v>173700000000</v>
      </c>
      <c r="Z631" s="67">
        <v>0</v>
      </c>
      <c r="AA631" s="67">
        <v>92600599083</v>
      </c>
      <c r="AB631" s="67">
        <v>49962722916</v>
      </c>
      <c r="AC631" s="67">
        <v>10671117617</v>
      </c>
      <c r="AD631" s="67">
        <v>6897226</v>
      </c>
      <c r="AE631" s="67">
        <v>0</v>
      </c>
      <c r="AF631" s="67">
        <v>1167937</v>
      </c>
      <c r="AG631" s="67">
        <v>10165077650</v>
      </c>
      <c r="AH631" s="67">
        <v>0</v>
      </c>
      <c r="AI631" s="67">
        <v>260623478</v>
      </c>
      <c r="AJ631" s="67">
        <v>0</v>
      </c>
      <c r="AK631" s="67">
        <v>9348320807</v>
      </c>
      <c r="AL631" s="67">
        <v>654418364</v>
      </c>
      <c r="AM631" s="67">
        <v>1128825046018</v>
      </c>
      <c r="AN631" s="67">
        <v>384564673976</v>
      </c>
      <c r="AO631" s="67">
        <v>741569329512</v>
      </c>
      <c r="AP631" s="67">
        <v>1432052483516</v>
      </c>
      <c r="AQ631" s="67">
        <v>1566639168274</v>
      </c>
      <c r="AR631" s="67">
        <v>131032531351</v>
      </c>
      <c r="AS631" s="67">
        <v>105671396251</v>
      </c>
      <c r="AT631" s="67">
        <v>25361135100</v>
      </c>
      <c r="AU631" s="67">
        <v>50614000000</v>
      </c>
      <c r="AV631" s="67">
        <v>80398000000</v>
      </c>
      <c r="AW631" s="67">
        <v>51124001601</v>
      </c>
      <c r="AX631" s="67">
        <v>16326857383</v>
      </c>
      <c r="AY631" s="67">
        <v>6821870886</v>
      </c>
      <c r="AZ631" s="67">
        <v>9504986497</v>
      </c>
      <c r="BA631" s="67">
        <v>11218406771</v>
      </c>
      <c r="BB631" s="67">
        <v>0</v>
      </c>
      <c r="BC631" s="67">
        <v>913791413</v>
      </c>
      <c r="BD631" s="67">
        <v>2129647196</v>
      </c>
      <c r="BE631" s="67">
        <v>13905910355</v>
      </c>
      <c r="BF631" s="67">
        <v>4921585966</v>
      </c>
      <c r="BG631" s="67">
        <v>1707802517</v>
      </c>
      <c r="BH631" s="67">
        <v>46887036110</v>
      </c>
      <c r="BI631" s="67">
        <v>72808482</v>
      </c>
      <c r="BJ631" s="67">
        <v>343374475</v>
      </c>
      <c r="BK631" s="67">
        <v>0</v>
      </c>
      <c r="BL631" s="67">
        <v>46470853153</v>
      </c>
      <c r="BM631" s="67"/>
      <c r="BN631" s="67">
        <v>36045089963</v>
      </c>
      <c r="BO631" s="67">
        <v>3558703266</v>
      </c>
      <c r="BP631" s="67">
        <v>2574828295</v>
      </c>
      <c r="BQ631" s="67">
        <v>2858173</v>
      </c>
      <c r="BR631" s="67"/>
      <c r="BS631" s="67">
        <v>0</v>
      </c>
      <c r="BT631" s="67">
        <v>2072855392</v>
      </c>
      <c r="BU631" s="67"/>
      <c r="BV631" s="67">
        <v>153357017</v>
      </c>
      <c r="BW631" s="67"/>
      <c r="BX631" s="67">
        <v>1878006639</v>
      </c>
      <c r="BY631" s="67">
        <v>185154407</v>
      </c>
      <c r="BZ631" s="67">
        <v>489547015282</v>
      </c>
      <c r="CA631" s="67">
        <v>175199346879</v>
      </c>
      <c r="CB631" s="67">
        <v>314347668403</v>
      </c>
      <c r="CC631" s="67">
        <v>688806584344</v>
      </c>
      <c r="CD631" s="67">
        <v>718600000000</v>
      </c>
    </row>
    <row r="632" spans="1:82">
      <c r="A632" t="s">
        <v>823</v>
      </c>
      <c r="B632" t="s">
        <v>824</v>
      </c>
      <c r="C632" t="s">
        <v>210</v>
      </c>
      <c r="D632" t="s">
        <v>64</v>
      </c>
      <c r="E632" t="s">
        <v>153</v>
      </c>
      <c r="F632" s="67">
        <v>2000</v>
      </c>
      <c r="G632" t="s">
        <v>830</v>
      </c>
      <c r="H632" s="67">
        <v>15351799</v>
      </c>
      <c r="I632" s="67">
        <v>124659724732</v>
      </c>
      <c r="J632" s="67">
        <v>88433776241</v>
      </c>
      <c r="K632" s="67">
        <v>147497655100</v>
      </c>
      <c r="L632" s="67">
        <v>169151015451</v>
      </c>
      <c r="M632" s="67">
        <v>50479406572</v>
      </c>
      <c r="N632" s="67">
        <v>45096668416</v>
      </c>
      <c r="O632" s="67">
        <v>0</v>
      </c>
      <c r="P632" s="67">
        <v>2107935778</v>
      </c>
      <c r="Q632" s="67">
        <v>2798577683</v>
      </c>
      <c r="R632" s="67">
        <v>20716796516</v>
      </c>
      <c r="S632" s="67">
        <v>2771941819</v>
      </c>
      <c r="T632" s="67">
        <v>33671988175</v>
      </c>
      <c r="U632" s="67">
        <v>134247886832</v>
      </c>
      <c r="V632" s="67">
        <v>1928488932</v>
      </c>
      <c r="W632" s="67">
        <v>558574984</v>
      </c>
      <c r="X632" s="67">
        <v>555250397</v>
      </c>
      <c r="Y632" s="67">
        <v>172400000000</v>
      </c>
      <c r="Z632" s="67">
        <v>0</v>
      </c>
      <c r="AA632" s="67">
        <v>92600599083</v>
      </c>
      <c r="AB632" s="67">
        <v>48938794399</v>
      </c>
      <c r="AC632" s="67">
        <v>10590629143</v>
      </c>
      <c r="AD632" s="67">
        <v>6754964</v>
      </c>
      <c r="AE632" s="67">
        <v>0</v>
      </c>
      <c r="AF632" s="67">
        <v>1144121</v>
      </c>
      <c r="AG632" s="67">
        <v>9994342963</v>
      </c>
      <c r="AH632" s="67">
        <v>0</v>
      </c>
      <c r="AI632" s="67">
        <v>256894855</v>
      </c>
      <c r="AJ632" s="67">
        <v>0</v>
      </c>
      <c r="AK632" s="67">
        <v>9348320807</v>
      </c>
      <c r="AL632" s="67">
        <v>654418364</v>
      </c>
      <c r="AM632" s="67">
        <v>1149191554007</v>
      </c>
      <c r="AN632" s="67">
        <v>392425248155</v>
      </c>
      <c r="AO632" s="67">
        <v>753960584760</v>
      </c>
      <c r="AP632" s="67">
        <v>1465964696542</v>
      </c>
      <c r="AQ632" s="67">
        <v>1604660097490</v>
      </c>
      <c r="AR632" s="67">
        <v>133674406921</v>
      </c>
      <c r="AS632" s="67">
        <v>107801941066</v>
      </c>
      <c r="AT632" s="67">
        <v>25872465856</v>
      </c>
      <c r="AU632" s="67">
        <v>49390000000</v>
      </c>
      <c r="AV632" s="67">
        <v>82377000000</v>
      </c>
      <c r="AW632" s="67">
        <v>56403827462</v>
      </c>
      <c r="AX632" s="67">
        <v>16971023474</v>
      </c>
      <c r="AY632" s="67">
        <v>7212162935</v>
      </c>
      <c r="AZ632" s="67">
        <v>9758860539</v>
      </c>
      <c r="BA632" s="67">
        <v>7973076218</v>
      </c>
      <c r="BB632" s="67">
        <v>0</v>
      </c>
      <c r="BC632" s="67">
        <v>866741815</v>
      </c>
      <c r="BD632" s="67">
        <v>2211822896</v>
      </c>
      <c r="BE632" s="67">
        <v>14245167052</v>
      </c>
      <c r="BF632" s="67">
        <v>2459285340</v>
      </c>
      <c r="BG632" s="67">
        <v>11676710668</v>
      </c>
      <c r="BH632" s="67">
        <v>60167243866</v>
      </c>
      <c r="BI632" s="67">
        <v>620242493</v>
      </c>
      <c r="BJ632" s="67">
        <v>458558120</v>
      </c>
      <c r="BK632" s="67">
        <v>0</v>
      </c>
      <c r="BL632" s="67">
        <v>59088443254</v>
      </c>
      <c r="BM632" s="67"/>
      <c r="BN632" s="67">
        <v>48183071636</v>
      </c>
      <c r="BO632" s="67">
        <v>3070597297</v>
      </c>
      <c r="BP632" s="67">
        <v>2937056661</v>
      </c>
      <c r="BQ632" s="67">
        <v>3123835</v>
      </c>
      <c r="BR632" s="67"/>
      <c r="BS632" s="67">
        <v>0</v>
      </c>
      <c r="BT632" s="67">
        <v>1960006073</v>
      </c>
      <c r="BU632" s="67"/>
      <c r="BV632" s="67">
        <v>284211608</v>
      </c>
      <c r="BW632" s="67"/>
      <c r="BX632" s="67">
        <v>2457601227</v>
      </c>
      <c r="BY632" s="67">
        <v>192774917</v>
      </c>
      <c r="BZ632" s="67">
        <v>488257127792</v>
      </c>
      <c r="CA632" s="67">
        <v>174513905936</v>
      </c>
      <c r="CB632" s="67">
        <v>313743221856</v>
      </c>
      <c r="CC632" s="67">
        <v>705515606042</v>
      </c>
      <c r="CD632" s="67">
        <v>738500000000</v>
      </c>
    </row>
    <row r="633" spans="1:82">
      <c r="A633" t="s">
        <v>823</v>
      </c>
      <c r="B633" t="s">
        <v>824</v>
      </c>
      <c r="C633" t="s">
        <v>210</v>
      </c>
      <c r="D633" t="s">
        <v>64</v>
      </c>
      <c r="E633" t="s">
        <v>153</v>
      </c>
      <c r="F633" s="67">
        <v>2001</v>
      </c>
      <c r="G633" t="s">
        <v>831</v>
      </c>
      <c r="H633" s="67">
        <v>15523978</v>
      </c>
      <c r="I633" s="67">
        <v>132273724624</v>
      </c>
      <c r="J633" s="67">
        <v>84858966314</v>
      </c>
      <c r="K633" s="67">
        <v>140675541366</v>
      </c>
      <c r="L633" s="67">
        <v>174649678580</v>
      </c>
      <c r="M633" s="67">
        <v>50613038353</v>
      </c>
      <c r="N633" s="67">
        <v>45355608781</v>
      </c>
      <c r="O633" s="67">
        <v>0</v>
      </c>
      <c r="P633" s="67">
        <v>2120039338</v>
      </c>
      <c r="Q633" s="67">
        <v>2814646840</v>
      </c>
      <c r="R633" s="67">
        <v>20835750321</v>
      </c>
      <c r="S633" s="67">
        <v>2669895861</v>
      </c>
      <c r="T633" s="67">
        <v>38194683929</v>
      </c>
      <c r="U633" s="67">
        <v>217113162838</v>
      </c>
      <c r="V633" s="67">
        <v>1928488932</v>
      </c>
      <c r="W633" s="67">
        <v>558574984</v>
      </c>
      <c r="X633" s="67">
        <v>555650786</v>
      </c>
      <c r="Y633" s="67">
        <v>246800000000</v>
      </c>
      <c r="Z633" s="67">
        <v>0</v>
      </c>
      <c r="AA633" s="67">
        <v>168364725606</v>
      </c>
      <c r="AB633" s="67">
        <v>47785482249</v>
      </c>
      <c r="AC633" s="67">
        <v>10506436945</v>
      </c>
      <c r="AD633" s="67">
        <v>6571287</v>
      </c>
      <c r="AE633" s="67">
        <v>0</v>
      </c>
      <c r="AF633" s="67">
        <v>1107583</v>
      </c>
      <c r="AG633" s="67">
        <v>9840736885</v>
      </c>
      <c r="AH633" s="67">
        <v>0</v>
      </c>
      <c r="AI633" s="67">
        <v>249550569</v>
      </c>
      <c r="AJ633" s="67">
        <v>0</v>
      </c>
      <c r="AK633" s="67">
        <v>9348320807</v>
      </c>
      <c r="AL633" s="67">
        <v>654418364</v>
      </c>
      <c r="AM633" s="67">
        <v>1159901696831</v>
      </c>
      <c r="AN633" s="67">
        <v>394275033484</v>
      </c>
      <c r="AO633" s="67">
        <v>762964182141</v>
      </c>
      <c r="AP633" s="67">
        <v>1557556632290</v>
      </c>
      <c r="AQ633" s="67">
        <v>1693429999272</v>
      </c>
      <c r="AR633" s="67">
        <v>131089919137</v>
      </c>
      <c r="AS633" s="67">
        <v>105717676724</v>
      </c>
      <c r="AT633" s="67">
        <v>25372242414</v>
      </c>
      <c r="AU633" s="67">
        <v>49085000000</v>
      </c>
      <c r="AV633" s="67">
        <v>81371000000</v>
      </c>
      <c r="AW633" s="67">
        <v>51092192646</v>
      </c>
      <c r="AX633" s="67">
        <v>9531608438</v>
      </c>
      <c r="AY633" s="67">
        <v>4296625332</v>
      </c>
      <c r="AZ633" s="67">
        <v>5234983105</v>
      </c>
      <c r="BA633" s="67">
        <v>8969294093</v>
      </c>
      <c r="BB633" s="67">
        <v>0</v>
      </c>
      <c r="BC633" s="67">
        <v>870417564</v>
      </c>
      <c r="BD633" s="67">
        <v>2292219084</v>
      </c>
      <c r="BE633" s="67">
        <v>14620200699</v>
      </c>
      <c r="BF633" s="67">
        <v>1205154572</v>
      </c>
      <c r="BG633" s="67">
        <v>13603298195</v>
      </c>
      <c r="BH633" s="67">
        <v>54217487733</v>
      </c>
      <c r="BI633" s="67">
        <v>346645958</v>
      </c>
      <c r="BJ633" s="67">
        <v>473600233</v>
      </c>
      <c r="BK633" s="67">
        <v>0</v>
      </c>
      <c r="BL633" s="67">
        <v>53397241543</v>
      </c>
      <c r="BM633" s="67"/>
      <c r="BN633" s="67">
        <v>44164885538</v>
      </c>
      <c r="BO633" s="67">
        <v>2246395387</v>
      </c>
      <c r="BP633" s="67">
        <v>3345804789</v>
      </c>
      <c r="BQ633" s="67">
        <v>2705577</v>
      </c>
      <c r="BR633" s="67"/>
      <c r="BS633" s="67">
        <v>0</v>
      </c>
      <c r="BT633" s="67">
        <v>1566983867</v>
      </c>
      <c r="BU633" s="67"/>
      <c r="BV633" s="67">
        <v>198362829</v>
      </c>
      <c r="BW633" s="67"/>
      <c r="BX633" s="67">
        <v>1847183427</v>
      </c>
      <c r="BY633" s="67">
        <v>24920129</v>
      </c>
      <c r="BZ633" s="67">
        <v>467250743378</v>
      </c>
      <c r="CA633" s="67">
        <v>171218067032</v>
      </c>
      <c r="CB633" s="67">
        <v>296032676346</v>
      </c>
      <c r="CC633" s="67">
        <v>671364342894</v>
      </c>
      <c r="CD633" s="67">
        <v>703700000000</v>
      </c>
    </row>
    <row r="634" spans="1:82">
      <c r="A634" t="s">
        <v>823</v>
      </c>
      <c r="B634" t="s">
        <v>824</v>
      </c>
      <c r="C634" t="s">
        <v>210</v>
      </c>
      <c r="D634" t="s">
        <v>64</v>
      </c>
      <c r="E634" t="s">
        <v>153</v>
      </c>
      <c r="F634" s="67">
        <v>2002</v>
      </c>
      <c r="G634" t="s">
        <v>832</v>
      </c>
      <c r="H634" s="67">
        <v>15693790</v>
      </c>
      <c r="I634" s="67">
        <v>139853938692</v>
      </c>
      <c r="J634" s="67">
        <v>84051110037</v>
      </c>
      <c r="K634" s="67">
        <v>136752579710</v>
      </c>
      <c r="L634" s="67">
        <v>178456621633</v>
      </c>
      <c r="M634" s="67">
        <v>51999468114</v>
      </c>
      <c r="N634" s="67">
        <v>45614549145</v>
      </c>
      <c r="O634" s="67">
        <v>0</v>
      </c>
      <c r="P634" s="67">
        <v>2132142897</v>
      </c>
      <c r="Q634" s="67">
        <v>2830715998</v>
      </c>
      <c r="R634" s="67">
        <v>20954704125</v>
      </c>
      <c r="S634" s="67">
        <v>2585940827</v>
      </c>
      <c r="T634" s="67">
        <v>40489674698</v>
      </c>
      <c r="U634" s="67">
        <v>205682779478</v>
      </c>
      <c r="V634" s="67">
        <v>1928488932</v>
      </c>
      <c r="W634" s="67">
        <v>558574984</v>
      </c>
      <c r="X634" s="67">
        <v>555447063</v>
      </c>
      <c r="Y634" s="67">
        <v>235100000000</v>
      </c>
      <c r="Z634" s="67">
        <v>0</v>
      </c>
      <c r="AA634" s="67">
        <v>157841930256</v>
      </c>
      <c r="AB634" s="67">
        <v>46876495134</v>
      </c>
      <c r="AC634" s="67">
        <v>10421232010</v>
      </c>
      <c r="AD634" s="67">
        <v>6292144</v>
      </c>
      <c r="AE634" s="67">
        <v>0</v>
      </c>
      <c r="AF634" s="67">
        <v>1070152</v>
      </c>
      <c r="AG634" s="67">
        <v>9673964666</v>
      </c>
      <c r="AH634" s="67">
        <v>0</v>
      </c>
      <c r="AI634" s="67">
        <v>241888450</v>
      </c>
      <c r="AJ634" s="67">
        <v>0</v>
      </c>
      <c r="AK634" s="67">
        <v>9348320807</v>
      </c>
      <c r="AL634" s="67">
        <v>654418364</v>
      </c>
      <c r="AM634" s="67">
        <v>1180919556387</v>
      </c>
      <c r="AN634" s="67">
        <v>401595134981</v>
      </c>
      <c r="AO634" s="67">
        <v>776593042835</v>
      </c>
      <c r="AP634" s="67">
        <v>1592119538351</v>
      </c>
      <c r="AQ634" s="67">
        <v>1725067589028</v>
      </c>
      <c r="AR634" s="67">
        <v>134597383616</v>
      </c>
      <c r="AS634" s="67">
        <v>108546277110</v>
      </c>
      <c r="AT634" s="67">
        <v>26051106506</v>
      </c>
      <c r="AU634" s="67">
        <v>49828000000</v>
      </c>
      <c r="AV634" s="67">
        <v>81071000000</v>
      </c>
      <c r="AW634" s="67">
        <v>59433050214</v>
      </c>
      <c r="AX634" s="67">
        <v>10598948929</v>
      </c>
      <c r="AY634" s="67">
        <v>4908665054</v>
      </c>
      <c r="AZ634" s="67">
        <v>5690283875</v>
      </c>
      <c r="BA634" s="67">
        <v>13394211041</v>
      </c>
      <c r="BB634" s="67">
        <v>0</v>
      </c>
      <c r="BC634" s="67">
        <v>897618113</v>
      </c>
      <c r="BD634" s="67">
        <v>2350843653</v>
      </c>
      <c r="BE634" s="67">
        <v>14915258326</v>
      </c>
      <c r="BF634" s="67">
        <v>2949569913</v>
      </c>
      <c r="BG634" s="67">
        <v>14326600239</v>
      </c>
      <c r="BH634" s="67">
        <v>54410381932</v>
      </c>
      <c r="BI634" s="67">
        <v>0</v>
      </c>
      <c r="BJ634" s="67">
        <v>653044063</v>
      </c>
      <c r="BK634" s="67">
        <v>0</v>
      </c>
      <c r="BL634" s="67">
        <v>53757337869</v>
      </c>
      <c r="BM634" s="67"/>
      <c r="BN634" s="67">
        <v>43532828268</v>
      </c>
      <c r="BO634" s="67">
        <v>3342601868</v>
      </c>
      <c r="BP634" s="67">
        <v>1728712621</v>
      </c>
      <c r="BQ634" s="67">
        <v>3040778</v>
      </c>
      <c r="BR634" s="67"/>
      <c r="BS634" s="67">
        <v>0</v>
      </c>
      <c r="BT634" s="67">
        <v>1621182459</v>
      </c>
      <c r="BU634" s="67"/>
      <c r="BV634" s="67">
        <v>166522978</v>
      </c>
      <c r="BW634" s="67"/>
      <c r="BX634" s="67">
        <v>3354914557</v>
      </c>
      <c r="BY634" s="67">
        <v>7534340</v>
      </c>
      <c r="BZ634" s="67">
        <v>453841050041</v>
      </c>
      <c r="CA634" s="67">
        <v>166062753019</v>
      </c>
      <c r="CB634" s="67">
        <v>287778297022</v>
      </c>
      <c r="CC634" s="67">
        <v>671038865804</v>
      </c>
      <c r="CD634" s="67">
        <v>702300000000</v>
      </c>
    </row>
    <row r="635" spans="1:82">
      <c r="A635" t="s">
        <v>823</v>
      </c>
      <c r="B635" t="s">
        <v>824</v>
      </c>
      <c r="C635" t="s">
        <v>210</v>
      </c>
      <c r="D635" t="s">
        <v>64</v>
      </c>
      <c r="E635" t="s">
        <v>153</v>
      </c>
      <c r="F635" s="67">
        <v>2003</v>
      </c>
      <c r="G635" t="s">
        <v>833</v>
      </c>
      <c r="H635" s="67">
        <v>15859112</v>
      </c>
      <c r="I635" s="67">
        <v>147908233216</v>
      </c>
      <c r="J635" s="67">
        <v>114164424524</v>
      </c>
      <c r="K635" s="67">
        <v>162178389619</v>
      </c>
      <c r="L635" s="67">
        <v>177259984372</v>
      </c>
      <c r="M635" s="67">
        <v>51531756878</v>
      </c>
      <c r="N635" s="67">
        <v>45873489510</v>
      </c>
      <c r="O635" s="67">
        <v>0</v>
      </c>
      <c r="P635" s="67">
        <v>2144246457</v>
      </c>
      <c r="Q635" s="67">
        <v>2846785155</v>
      </c>
      <c r="R635" s="67">
        <v>21073657929</v>
      </c>
      <c r="S635" s="67">
        <v>2518037572</v>
      </c>
      <c r="T635" s="67">
        <v>39414920701</v>
      </c>
      <c r="U635" s="67">
        <v>194523952514</v>
      </c>
      <c r="V635" s="67">
        <v>1928488932</v>
      </c>
      <c r="W635" s="67">
        <v>558574984</v>
      </c>
      <c r="X635" s="67">
        <v>555176059</v>
      </c>
      <c r="Y635" s="67">
        <v>223500000000</v>
      </c>
      <c r="Z635" s="67">
        <v>0</v>
      </c>
      <c r="AA635" s="67">
        <v>147319134905</v>
      </c>
      <c r="AB635" s="67">
        <v>46052393395</v>
      </c>
      <c r="AC635" s="67">
        <v>10351121678</v>
      </c>
      <c r="AD635" s="67">
        <v>5614761</v>
      </c>
      <c r="AE635" s="67">
        <v>0</v>
      </c>
      <c r="AF635" s="67">
        <v>1031608</v>
      </c>
      <c r="AG635" s="67">
        <v>9524281113</v>
      </c>
      <c r="AH635" s="67">
        <v>0</v>
      </c>
      <c r="AI635" s="67">
        <v>233431401</v>
      </c>
      <c r="AJ635" s="67">
        <v>0</v>
      </c>
      <c r="AK635" s="67">
        <v>9348320807</v>
      </c>
      <c r="AL635" s="67">
        <v>654418364</v>
      </c>
      <c r="AM635" s="67">
        <v>1228354339453</v>
      </c>
      <c r="AN635" s="67">
        <v>425770745515</v>
      </c>
      <c r="AO635" s="67">
        <v>798952453113</v>
      </c>
      <c r="AP635" s="67">
        <v>1657444787698</v>
      </c>
      <c r="AQ635" s="67">
        <v>1775175491746</v>
      </c>
      <c r="AR635" s="67">
        <v>148374659628</v>
      </c>
      <c r="AS635" s="67">
        <v>119656983571</v>
      </c>
      <c r="AT635" s="67">
        <v>28717676057</v>
      </c>
      <c r="AU635" s="67">
        <v>69582000000</v>
      </c>
      <c r="AV635" s="67">
        <v>98846000000</v>
      </c>
      <c r="AW635" s="67">
        <v>57043311824</v>
      </c>
      <c r="AX635" s="67">
        <v>10527696158</v>
      </c>
      <c r="AY635" s="67">
        <v>4848160089</v>
      </c>
      <c r="AZ635" s="67">
        <v>5679536069</v>
      </c>
      <c r="BA635" s="67">
        <v>10390875106</v>
      </c>
      <c r="BB635" s="67">
        <v>0</v>
      </c>
      <c r="BC635" s="67">
        <v>962311311</v>
      </c>
      <c r="BD635" s="67">
        <v>2415126681</v>
      </c>
      <c r="BE635" s="67">
        <v>15218048680</v>
      </c>
      <c r="BF635" s="67">
        <v>2564076160</v>
      </c>
      <c r="BG635" s="67">
        <v>14965177727</v>
      </c>
      <c r="BH635" s="67">
        <v>71921792188</v>
      </c>
      <c r="BI635" s="67">
        <v>670703209</v>
      </c>
      <c r="BJ635" s="67">
        <v>753604181</v>
      </c>
      <c r="BK635" s="67">
        <v>0</v>
      </c>
      <c r="BL635" s="67">
        <v>70497484798</v>
      </c>
      <c r="BM635" s="67"/>
      <c r="BN635" s="67">
        <v>54748213838</v>
      </c>
      <c r="BO635" s="67">
        <v>4807026993</v>
      </c>
      <c r="BP635" s="67">
        <v>3174928735</v>
      </c>
      <c r="BQ635" s="67">
        <v>3405419</v>
      </c>
      <c r="BR635" s="67"/>
      <c r="BS635" s="67">
        <v>0</v>
      </c>
      <c r="BT635" s="67">
        <v>1906535306</v>
      </c>
      <c r="BU635" s="67"/>
      <c r="BV635" s="67">
        <v>86656576</v>
      </c>
      <c r="BW635" s="67"/>
      <c r="BX635" s="67">
        <v>5768593521</v>
      </c>
      <c r="BY635" s="67">
        <v>2124411</v>
      </c>
      <c r="BZ635" s="67">
        <v>513368286843</v>
      </c>
      <c r="CA635" s="67">
        <v>187625013006</v>
      </c>
      <c r="CB635" s="67">
        <v>325743273838</v>
      </c>
      <c r="CC635" s="67">
        <v>761444050483</v>
      </c>
      <c r="CD635" s="67">
        <v>790700000000</v>
      </c>
    </row>
    <row r="636" spans="1:82">
      <c r="A636" t="s">
        <v>823</v>
      </c>
      <c r="B636" t="s">
        <v>824</v>
      </c>
      <c r="C636" t="s">
        <v>210</v>
      </c>
      <c r="D636" t="s">
        <v>64</v>
      </c>
      <c r="E636" t="s">
        <v>153</v>
      </c>
      <c r="F636" s="67">
        <v>2004</v>
      </c>
      <c r="G636" t="s">
        <v>834</v>
      </c>
      <c r="H636" s="67">
        <v>16017966</v>
      </c>
      <c r="I636" s="67">
        <v>157169428227</v>
      </c>
      <c r="J636" s="67">
        <v>140107967844</v>
      </c>
      <c r="K636" s="67">
        <v>179415157153</v>
      </c>
      <c r="L636" s="67">
        <v>178237654122</v>
      </c>
      <c r="M636" s="67">
        <v>53235562120</v>
      </c>
      <c r="N636" s="67">
        <v>46132429874</v>
      </c>
      <c r="O636" s="67">
        <v>0</v>
      </c>
      <c r="P636" s="67">
        <v>2156350016</v>
      </c>
      <c r="Q636" s="67">
        <v>2862854312</v>
      </c>
      <c r="R636" s="67">
        <v>21192611733</v>
      </c>
      <c r="S636" s="67">
        <v>2432946015</v>
      </c>
      <c r="T636" s="67">
        <v>39969573779</v>
      </c>
      <c r="U636" s="67">
        <v>194211400109</v>
      </c>
      <c r="V636" s="67">
        <v>1928488932</v>
      </c>
      <c r="W636" s="67">
        <v>558574984</v>
      </c>
      <c r="X636" s="67">
        <v>555650786</v>
      </c>
      <c r="Y636" s="67">
        <v>222400000000</v>
      </c>
      <c r="Z636" s="67">
        <v>0</v>
      </c>
      <c r="AA636" s="67">
        <v>147319134905</v>
      </c>
      <c r="AB636" s="67">
        <v>45200344450</v>
      </c>
      <c r="AC636" s="67">
        <v>10273854672</v>
      </c>
      <c r="AD636" s="67">
        <v>4936208</v>
      </c>
      <c r="AE636" s="67">
        <v>0</v>
      </c>
      <c r="AF636" s="67">
        <v>990186</v>
      </c>
      <c r="AG636" s="67">
        <v>9369709767</v>
      </c>
      <c r="AH636" s="67">
        <v>0</v>
      </c>
      <c r="AI636" s="67">
        <v>224965230</v>
      </c>
      <c r="AJ636" s="67">
        <v>0</v>
      </c>
      <c r="AK636" s="67">
        <v>9348320807</v>
      </c>
      <c r="AL636" s="67">
        <v>654418364</v>
      </c>
      <c r="AM636" s="67">
        <v>1263002133237</v>
      </c>
      <c r="AN636" s="67">
        <v>447665199526</v>
      </c>
      <c r="AO636" s="67">
        <v>810760994512</v>
      </c>
      <c r="AP636" s="67">
        <v>1718105763244</v>
      </c>
      <c r="AQ636" s="67">
        <v>1822042934482</v>
      </c>
      <c r="AR636" s="67">
        <v>181184681031</v>
      </c>
      <c r="AS636" s="67">
        <v>146116678251</v>
      </c>
      <c r="AT636" s="67">
        <v>35068002780</v>
      </c>
      <c r="AU636" s="67">
        <v>86295000000</v>
      </c>
      <c r="AV636" s="67">
        <v>110505000000</v>
      </c>
      <c r="AW636" s="67">
        <v>80777295046</v>
      </c>
      <c r="AX636" s="67">
        <v>12574593198</v>
      </c>
      <c r="AY636" s="67">
        <v>5777072692</v>
      </c>
      <c r="AZ636" s="67">
        <v>6797520507</v>
      </c>
      <c r="BA636" s="67">
        <v>10016219085</v>
      </c>
      <c r="BB636" s="67">
        <v>0</v>
      </c>
      <c r="BC636" s="67">
        <v>1154920603</v>
      </c>
      <c r="BD636" s="67">
        <v>2514259731</v>
      </c>
      <c r="BE636" s="67">
        <v>15630173085</v>
      </c>
      <c r="BF636" s="67">
        <v>23084185165</v>
      </c>
      <c r="BG636" s="67">
        <v>15802944180</v>
      </c>
      <c r="BH636" s="67">
        <v>178785472099</v>
      </c>
      <c r="BI636" s="67">
        <v>803067823</v>
      </c>
      <c r="BJ636" s="67">
        <v>520094086</v>
      </c>
      <c r="BK636" s="67">
        <v>75101762</v>
      </c>
      <c r="BL636" s="67">
        <v>177387208428</v>
      </c>
      <c r="BM636" s="67"/>
      <c r="BN636" s="67">
        <v>138925464129</v>
      </c>
      <c r="BO636" s="67">
        <v>5845409708</v>
      </c>
      <c r="BP636" s="67">
        <v>3520782085</v>
      </c>
      <c r="BQ636" s="67">
        <v>6795542</v>
      </c>
      <c r="BR636" s="67"/>
      <c r="BS636" s="67">
        <v>0</v>
      </c>
      <c r="BT636" s="67">
        <v>3722036285</v>
      </c>
      <c r="BU636" s="67"/>
      <c r="BV636" s="67">
        <v>186369805</v>
      </c>
      <c r="BW636" s="67"/>
      <c r="BX636" s="67">
        <v>25180350874</v>
      </c>
      <c r="BY636" s="67">
        <v>0</v>
      </c>
      <c r="BZ636" s="67">
        <v>638818375565</v>
      </c>
      <c r="CA636" s="67">
        <v>239950733938</v>
      </c>
      <c r="CB636" s="67">
        <v>398867641627</v>
      </c>
      <c r="CC636" s="67">
        <v>1055355823741</v>
      </c>
      <c r="CD636" s="67">
        <v>1080000000000</v>
      </c>
    </row>
    <row r="637" spans="1:82">
      <c r="A637" t="s">
        <v>823</v>
      </c>
      <c r="B637" t="s">
        <v>824</v>
      </c>
      <c r="C637" t="s">
        <v>210</v>
      </c>
      <c r="D637" t="s">
        <v>64</v>
      </c>
      <c r="E637" t="s">
        <v>153</v>
      </c>
      <c r="F637" s="67">
        <v>2005</v>
      </c>
      <c r="G637" t="s">
        <v>835</v>
      </c>
      <c r="H637" s="67">
        <v>16175311</v>
      </c>
      <c r="I637" s="67">
        <v>169554219162</v>
      </c>
      <c r="J637" s="67">
        <v>162920856695</v>
      </c>
      <c r="K637" s="67">
        <v>201467034300</v>
      </c>
      <c r="L637" s="67">
        <v>184665081910</v>
      </c>
      <c r="M637" s="67">
        <v>53068522392</v>
      </c>
      <c r="N637" s="67">
        <v>46391370238</v>
      </c>
      <c r="O637" s="67">
        <v>0</v>
      </c>
      <c r="P637" s="67">
        <v>2168453576</v>
      </c>
      <c r="Q637" s="67">
        <v>2878923470</v>
      </c>
      <c r="R637" s="67">
        <v>21311565538</v>
      </c>
      <c r="S637" s="67">
        <v>2308504419</v>
      </c>
      <c r="T637" s="67">
        <v>48160253987</v>
      </c>
      <c r="U637" s="67">
        <v>204369123059</v>
      </c>
      <c r="V637" s="67">
        <v>1928488932</v>
      </c>
      <c r="W637" s="67">
        <v>558574984</v>
      </c>
      <c r="X637" s="67">
        <v>555650810</v>
      </c>
      <c r="Y637" s="67">
        <v>231800000000</v>
      </c>
      <c r="Z637" s="67">
        <v>0</v>
      </c>
      <c r="AA637" s="67">
        <v>157841930256</v>
      </c>
      <c r="AB637" s="67">
        <v>44348593723</v>
      </c>
      <c r="AC637" s="67">
        <v>10196664827</v>
      </c>
      <c r="AD637" s="67">
        <v>4401321</v>
      </c>
      <c r="AE637" s="67">
        <v>0</v>
      </c>
      <c r="AF637" s="67">
        <v>948764</v>
      </c>
      <c r="AG637" s="67">
        <v>9201536143</v>
      </c>
      <c r="AH637" s="67">
        <v>0</v>
      </c>
      <c r="AI637" s="67">
        <v>218502174</v>
      </c>
      <c r="AJ637" s="67">
        <v>0</v>
      </c>
      <c r="AK637" s="67">
        <v>9348320807</v>
      </c>
      <c r="AL637" s="67">
        <v>654418364</v>
      </c>
      <c r="AM637" s="67">
        <v>1315007677655</v>
      </c>
      <c r="AN637" s="67">
        <v>473427314177</v>
      </c>
      <c r="AO637" s="67">
        <v>836269909253</v>
      </c>
      <c r="AP637" s="67">
        <v>1803961831634</v>
      </c>
      <c r="AQ637" s="67">
        <v>1904466495027</v>
      </c>
      <c r="AR637" s="67">
        <v>207541376367</v>
      </c>
      <c r="AS637" s="67">
        <v>167372077715</v>
      </c>
      <c r="AT637" s="67">
        <v>40169298652</v>
      </c>
      <c r="AU637" s="67">
        <v>103409000000</v>
      </c>
      <c r="AV637" s="67">
        <v>127875000000</v>
      </c>
      <c r="AW637" s="67">
        <v>97647268623</v>
      </c>
      <c r="AX637" s="67">
        <v>14563632623</v>
      </c>
      <c r="AY637" s="67">
        <v>6704484969</v>
      </c>
      <c r="AZ637" s="67">
        <v>7859147654</v>
      </c>
      <c r="BA637" s="67">
        <v>12975931282</v>
      </c>
      <c r="BB637" s="67">
        <v>0</v>
      </c>
      <c r="BC637" s="67">
        <v>1182121152</v>
      </c>
      <c r="BD637" s="67">
        <v>2611689565</v>
      </c>
      <c r="BE637" s="67">
        <v>16169246028</v>
      </c>
      <c r="BF637" s="67">
        <v>20151087178</v>
      </c>
      <c r="BG637" s="67">
        <v>29993560795</v>
      </c>
      <c r="BH637" s="67">
        <v>275503494726</v>
      </c>
      <c r="BI637" s="67">
        <v>1226406422</v>
      </c>
      <c r="BJ637" s="67">
        <v>1058418071</v>
      </c>
      <c r="BK637" s="67">
        <v>81175428</v>
      </c>
      <c r="BL637" s="67">
        <v>273137494805</v>
      </c>
      <c r="BM637" s="67"/>
      <c r="BN637" s="67">
        <v>201656927313</v>
      </c>
      <c r="BO637" s="67">
        <v>6173079251</v>
      </c>
      <c r="BP637" s="67">
        <v>7228045217</v>
      </c>
      <c r="BQ637" s="67">
        <v>5514033</v>
      </c>
      <c r="BR637" s="67"/>
      <c r="BS637" s="67">
        <v>0</v>
      </c>
      <c r="BT637" s="67">
        <v>4517421051</v>
      </c>
      <c r="BU637" s="67"/>
      <c r="BV637" s="67">
        <v>354075579</v>
      </c>
      <c r="BW637" s="67"/>
      <c r="BX637" s="67">
        <v>53202432361</v>
      </c>
      <c r="BY637" s="67">
        <v>0</v>
      </c>
      <c r="BZ637" s="67">
        <v>738354075745</v>
      </c>
      <c r="CA637" s="67">
        <v>276863057382</v>
      </c>
      <c r="CB637" s="67">
        <v>461491018363</v>
      </c>
      <c r="CC637" s="67">
        <v>1294580215461</v>
      </c>
      <c r="CD637" s="67">
        <v>1319000000000</v>
      </c>
    </row>
    <row r="638" spans="1:82">
      <c r="A638" t="s">
        <v>823</v>
      </c>
      <c r="B638" t="s">
        <v>824</v>
      </c>
      <c r="C638" t="s">
        <v>210</v>
      </c>
      <c r="D638" t="s">
        <v>64</v>
      </c>
      <c r="E638" t="s">
        <v>153</v>
      </c>
      <c r="F638" s="67">
        <v>2006</v>
      </c>
      <c r="G638" t="s">
        <v>836</v>
      </c>
      <c r="H638" s="67">
        <v>16334575</v>
      </c>
      <c r="I638" s="67">
        <v>182512995597</v>
      </c>
      <c r="J638" s="67">
        <v>204641831860</v>
      </c>
      <c r="K638" s="67">
        <v>216074991928</v>
      </c>
      <c r="L638" s="67">
        <v>188990403294</v>
      </c>
      <c r="M638" s="67">
        <v>52784554856</v>
      </c>
      <c r="N638" s="67">
        <v>46650310603</v>
      </c>
      <c r="O638" s="67">
        <v>0</v>
      </c>
      <c r="P638" s="67">
        <v>2180557135</v>
      </c>
      <c r="Q638" s="67">
        <v>2894992627</v>
      </c>
      <c r="R638" s="67">
        <v>21430519342</v>
      </c>
      <c r="S638" s="67">
        <v>2190803438</v>
      </c>
      <c r="T638" s="67">
        <v>52972096756</v>
      </c>
      <c r="U638" s="67">
        <v>204186493947</v>
      </c>
      <c r="V638" s="67">
        <v>1928488932</v>
      </c>
      <c r="W638" s="67">
        <v>558574984</v>
      </c>
      <c r="X638" s="67">
        <v>555333699</v>
      </c>
      <c r="Y638" s="67">
        <v>230700000000</v>
      </c>
      <c r="Z638" s="67">
        <v>0</v>
      </c>
      <c r="AA638" s="67">
        <v>157841930256</v>
      </c>
      <c r="AB638" s="67">
        <v>43487023132</v>
      </c>
      <c r="AC638" s="67">
        <v>10120834354</v>
      </c>
      <c r="AD638" s="67">
        <v>4195883</v>
      </c>
      <c r="AE638" s="67">
        <v>0</v>
      </c>
      <c r="AF638" s="67">
        <v>908599</v>
      </c>
      <c r="AG638" s="67">
        <v>9028473241</v>
      </c>
      <c r="AH638" s="67">
        <v>0</v>
      </c>
      <c r="AI638" s="67">
        <v>211757069</v>
      </c>
      <c r="AJ638" s="67">
        <v>0</v>
      </c>
      <c r="AK638" s="67">
        <v>9348320807</v>
      </c>
      <c r="AL638" s="67">
        <v>654418364</v>
      </c>
      <c r="AM638" s="67">
        <v>1380413811243</v>
      </c>
      <c r="AN638" s="67">
        <v>502005381610</v>
      </c>
      <c r="AO638" s="67">
        <v>872582246316</v>
      </c>
      <c r="AP638" s="67">
        <v>1895806830694</v>
      </c>
      <c r="AQ638" s="67">
        <v>1972485913594</v>
      </c>
      <c r="AR638" s="67">
        <v>240640109499</v>
      </c>
      <c r="AS638" s="67">
        <v>194064604435</v>
      </c>
      <c r="AT638" s="67">
        <v>46575505064</v>
      </c>
      <c r="AU638" s="67">
        <v>134296000000</v>
      </c>
      <c r="AV638" s="67">
        <v>141799000000</v>
      </c>
      <c r="AW638" s="67">
        <v>112335303074</v>
      </c>
      <c r="AX638" s="67">
        <v>15959500501</v>
      </c>
      <c r="AY638" s="67">
        <v>7341960606</v>
      </c>
      <c r="AZ638" s="67">
        <v>8617539895</v>
      </c>
      <c r="BA638" s="67">
        <v>15288061515</v>
      </c>
      <c r="BB638" s="67">
        <v>0</v>
      </c>
      <c r="BC638" s="67">
        <v>1362232894</v>
      </c>
      <c r="BD638" s="67">
        <v>2730730456</v>
      </c>
      <c r="BE638" s="67">
        <v>16896304846</v>
      </c>
      <c r="BF638" s="67">
        <v>19189920506</v>
      </c>
      <c r="BG638" s="67">
        <v>40908552356</v>
      </c>
      <c r="BH638" s="67">
        <v>516049868610</v>
      </c>
      <c r="BI638" s="67">
        <v>408093162</v>
      </c>
      <c r="BJ638" s="67">
        <v>1287850904</v>
      </c>
      <c r="BK638" s="67">
        <v>115509431</v>
      </c>
      <c r="BL638" s="67">
        <v>514238415112</v>
      </c>
      <c r="BM638" s="67"/>
      <c r="BN638" s="67">
        <v>443951287077</v>
      </c>
      <c r="BO638" s="67">
        <v>7495388146</v>
      </c>
      <c r="BP638" s="67">
        <v>7199960052</v>
      </c>
      <c r="BQ638" s="67">
        <v>9275674</v>
      </c>
      <c r="BR638" s="67"/>
      <c r="BS638" s="67">
        <v>0</v>
      </c>
      <c r="BT638" s="67">
        <v>8991248918</v>
      </c>
      <c r="BU638" s="67"/>
      <c r="BV638" s="67">
        <v>1269799510</v>
      </c>
      <c r="BW638" s="67"/>
      <c r="BX638" s="67">
        <v>45174217563</v>
      </c>
      <c r="BY638" s="67">
        <v>147238172</v>
      </c>
      <c r="BZ638" s="67">
        <v>832055473172</v>
      </c>
      <c r="CA638" s="67">
        <v>311548235644</v>
      </c>
      <c r="CB638" s="67">
        <v>520507237528</v>
      </c>
      <c r="CC638" s="67">
        <v>1693577754355</v>
      </c>
      <c r="CD638" s="67">
        <v>1701000000000</v>
      </c>
    </row>
    <row r="639" spans="1:82">
      <c r="A639" t="s">
        <v>823</v>
      </c>
      <c r="B639" t="s">
        <v>824</v>
      </c>
      <c r="C639" t="s">
        <v>210</v>
      </c>
      <c r="D639" t="s">
        <v>64</v>
      </c>
      <c r="E639" t="s">
        <v>153</v>
      </c>
      <c r="F639" s="67">
        <v>2007</v>
      </c>
      <c r="G639" t="s">
        <v>837</v>
      </c>
      <c r="H639" s="67">
        <v>16495538</v>
      </c>
      <c r="I639" s="67">
        <v>196775417846</v>
      </c>
      <c r="J639" s="67">
        <v>260596141324</v>
      </c>
      <c r="K639" s="67">
        <v>253644634098</v>
      </c>
      <c r="L639" s="67">
        <v>173452972168</v>
      </c>
      <c r="M639" s="67">
        <v>52557380817</v>
      </c>
      <c r="N639" s="67">
        <v>46909250967</v>
      </c>
      <c r="O639" s="67">
        <v>0</v>
      </c>
      <c r="P639" s="67">
        <v>2192660695</v>
      </c>
      <c r="Q639" s="67">
        <v>2911061784</v>
      </c>
      <c r="R639" s="67">
        <v>21549473146</v>
      </c>
      <c r="S639" s="67">
        <v>2114030435</v>
      </c>
      <c r="T639" s="67">
        <v>42062707198</v>
      </c>
      <c r="U639" s="67">
        <v>215364866298</v>
      </c>
      <c r="V639" s="67">
        <v>1928488932</v>
      </c>
      <c r="W639" s="67">
        <v>558574984</v>
      </c>
      <c r="X639" s="67">
        <v>72926225</v>
      </c>
      <c r="Y639" s="67">
        <v>240000000000</v>
      </c>
      <c r="Z639" s="67">
        <v>0</v>
      </c>
      <c r="AA639" s="67">
        <v>168364725606</v>
      </c>
      <c r="AB639" s="67">
        <v>42602447219</v>
      </c>
      <c r="AC639" s="67">
        <v>10037614384</v>
      </c>
      <c r="AD639" s="67">
        <v>4038646</v>
      </c>
      <c r="AE639" s="67">
        <v>0</v>
      </c>
      <c r="AF639" s="67">
        <v>881131</v>
      </c>
      <c r="AG639" s="67">
        <v>8829736039</v>
      </c>
      <c r="AH639" s="67">
        <v>0</v>
      </c>
      <c r="AI639" s="67">
        <v>203282011</v>
      </c>
      <c r="AJ639" s="67">
        <v>0</v>
      </c>
      <c r="AK639" s="67">
        <v>9348320807</v>
      </c>
      <c r="AL639" s="67">
        <v>654418364</v>
      </c>
      <c r="AM639" s="67">
        <v>1434929365763</v>
      </c>
      <c r="AN639" s="67">
        <v>530900910560</v>
      </c>
      <c r="AO639" s="67">
        <v>897971040383</v>
      </c>
      <c r="AP639" s="67">
        <v>1981861265365</v>
      </c>
      <c r="AQ639" s="67">
        <v>2047491948860</v>
      </c>
      <c r="AR639" s="67">
        <v>271471632631</v>
      </c>
      <c r="AS639" s="67">
        <v>218928735993</v>
      </c>
      <c r="AT639" s="67">
        <v>52542896638</v>
      </c>
      <c r="AU639" s="67">
        <v>178554000000</v>
      </c>
      <c r="AV639" s="67">
        <v>173791000000</v>
      </c>
      <c r="AW639" s="67">
        <v>110738875190</v>
      </c>
      <c r="AX639" s="67">
        <v>17466751279</v>
      </c>
      <c r="AY639" s="67">
        <v>7814735611</v>
      </c>
      <c r="AZ639" s="67">
        <v>9652015669</v>
      </c>
      <c r="BA639" s="67">
        <v>21055795518</v>
      </c>
      <c r="BB639" s="67">
        <v>0</v>
      </c>
      <c r="BC639" s="67">
        <v>1634973533</v>
      </c>
      <c r="BD639" s="67">
        <v>2830999147</v>
      </c>
      <c r="BE639" s="67">
        <v>17547069824</v>
      </c>
      <c r="BF639" s="67">
        <v>11582555521</v>
      </c>
      <c r="BG639" s="67">
        <v>38620730367</v>
      </c>
      <c r="BH639" s="67">
        <v>568308695960</v>
      </c>
      <c r="BI639" s="67">
        <v>891052814</v>
      </c>
      <c r="BJ639" s="67">
        <v>1454747370</v>
      </c>
      <c r="BK639" s="67">
        <v>99720928</v>
      </c>
      <c r="BL639" s="67">
        <v>565863174847</v>
      </c>
      <c r="BM639" s="67"/>
      <c r="BN639" s="67">
        <v>474551053732</v>
      </c>
      <c r="BO639" s="67">
        <v>9043233027</v>
      </c>
      <c r="BP639" s="67">
        <v>16464457115</v>
      </c>
      <c r="BQ639" s="67">
        <v>21193381</v>
      </c>
      <c r="BR639" s="67"/>
      <c r="BS639" s="67">
        <v>0</v>
      </c>
      <c r="BT639" s="67">
        <v>11418759965</v>
      </c>
      <c r="BU639" s="67"/>
      <c r="BV639" s="67">
        <v>1152064847</v>
      </c>
      <c r="BW639" s="67"/>
      <c r="BX639" s="67">
        <v>52741569216</v>
      </c>
      <c r="BY639" s="67">
        <v>470843565</v>
      </c>
      <c r="BZ639" s="67">
        <v>883142582476</v>
      </c>
      <c r="CA639" s="67">
        <v>320029505150</v>
      </c>
      <c r="CB639" s="67">
        <v>563113077326</v>
      </c>
      <c r="CC639" s="67">
        <v>1838424786257</v>
      </c>
      <c r="CD639" s="67">
        <v>1834000000000</v>
      </c>
    </row>
    <row r="640" spans="1:82">
      <c r="A640" t="s">
        <v>823</v>
      </c>
      <c r="B640" t="s">
        <v>824</v>
      </c>
      <c r="C640" t="s">
        <v>210</v>
      </c>
      <c r="D640" t="s">
        <v>64</v>
      </c>
      <c r="E640" t="s">
        <v>153</v>
      </c>
      <c r="F640" s="67">
        <v>2008</v>
      </c>
      <c r="G640" t="s">
        <v>838</v>
      </c>
      <c r="H640" s="67">
        <v>16661462</v>
      </c>
      <c r="I640" s="67">
        <v>214635475142</v>
      </c>
      <c r="J640" s="67">
        <v>212673738665</v>
      </c>
      <c r="K640" s="67">
        <v>236718678276</v>
      </c>
      <c r="L640" s="67">
        <v>176418556557</v>
      </c>
      <c r="M640" s="67">
        <v>52731102149</v>
      </c>
      <c r="N640" s="67">
        <v>47168191332</v>
      </c>
      <c r="O640" s="67">
        <v>0</v>
      </c>
      <c r="P640" s="67">
        <v>2204764255</v>
      </c>
      <c r="Q640" s="67">
        <v>2927130942</v>
      </c>
      <c r="R640" s="67">
        <v>21668426951</v>
      </c>
      <c r="S640" s="67">
        <v>2062375287</v>
      </c>
      <c r="T640" s="67">
        <v>43995809565</v>
      </c>
      <c r="U640" s="67">
        <v>215371719797</v>
      </c>
      <c r="V640" s="67">
        <v>1928488932</v>
      </c>
      <c r="W640" s="67">
        <v>558574984</v>
      </c>
      <c r="X640" s="67">
        <v>72926225</v>
      </c>
      <c r="Y640" s="67">
        <v>240800000000</v>
      </c>
      <c r="Z640" s="67">
        <v>0</v>
      </c>
      <c r="AA640" s="67">
        <v>168364725606</v>
      </c>
      <c r="AB640" s="67">
        <v>42602447219</v>
      </c>
      <c r="AC640" s="67">
        <v>9952566664</v>
      </c>
      <c r="AD640" s="67">
        <v>3733297</v>
      </c>
      <c r="AE640" s="67">
        <v>0</v>
      </c>
      <c r="AF640" s="67">
        <v>831675</v>
      </c>
      <c r="AG640" s="67">
        <v>8655995373</v>
      </c>
      <c r="AH640" s="67">
        <v>0</v>
      </c>
      <c r="AI640" s="67">
        <v>194756671</v>
      </c>
      <c r="AJ640" s="67">
        <v>0</v>
      </c>
      <c r="AK640" s="67">
        <v>9348320807</v>
      </c>
      <c r="AL640" s="67">
        <v>1636045910</v>
      </c>
      <c r="AM640" s="67">
        <v>1484997202144</v>
      </c>
      <c r="AN640" s="67">
        <v>560292309423</v>
      </c>
      <c r="AO640" s="67">
        <v>919021772608</v>
      </c>
      <c r="AP640" s="67">
        <v>2026226881878</v>
      </c>
      <c r="AQ640" s="67">
        <v>2107650439343</v>
      </c>
      <c r="AR640" s="67">
        <v>290241753755</v>
      </c>
      <c r="AS640" s="67">
        <v>234065930448</v>
      </c>
      <c r="AT640" s="67">
        <v>56175823307</v>
      </c>
      <c r="AU640" s="67">
        <v>158420000000</v>
      </c>
      <c r="AV640" s="67">
        <v>176331000000</v>
      </c>
      <c r="AW640" s="67">
        <v>149157425501</v>
      </c>
      <c r="AX640" s="67">
        <v>20745203627</v>
      </c>
      <c r="AY640" s="67">
        <v>9310552761</v>
      </c>
      <c r="AZ640" s="67">
        <v>11434650866</v>
      </c>
      <c r="BA640" s="67">
        <v>27679758595</v>
      </c>
      <c r="BB640" s="67">
        <v>0</v>
      </c>
      <c r="BC640" s="67">
        <v>1823907075</v>
      </c>
      <c r="BD640" s="67">
        <v>2916973760</v>
      </c>
      <c r="BE640" s="67">
        <v>18056888773</v>
      </c>
      <c r="BF640" s="67">
        <v>16352622646</v>
      </c>
      <c r="BG640" s="67">
        <v>61582071026</v>
      </c>
      <c r="BH640" s="67">
        <v>459859526489</v>
      </c>
      <c r="BI640" s="67">
        <v>0</v>
      </c>
      <c r="BJ640" s="67">
        <v>1958838273</v>
      </c>
      <c r="BK640" s="67">
        <v>726240570</v>
      </c>
      <c r="BL640" s="67">
        <v>457174447647</v>
      </c>
      <c r="BM640" s="67"/>
      <c r="BN640" s="67">
        <v>371417867934</v>
      </c>
      <c r="BO640" s="67">
        <v>7265657356</v>
      </c>
      <c r="BP640" s="67">
        <v>27252515867</v>
      </c>
      <c r="BQ640" s="67">
        <v>14709721</v>
      </c>
      <c r="BR640" s="67"/>
      <c r="BS640" s="67">
        <v>60372791</v>
      </c>
      <c r="BT640" s="67">
        <v>7679429133</v>
      </c>
      <c r="BU640" s="67"/>
      <c r="BV640" s="67">
        <v>568318169</v>
      </c>
      <c r="BW640" s="67"/>
      <c r="BX640" s="67">
        <v>42441449382</v>
      </c>
      <c r="BY640" s="67">
        <v>474127295</v>
      </c>
      <c r="BZ640" s="67">
        <v>1021325279946</v>
      </c>
      <c r="CA640" s="67">
        <v>369854666311</v>
      </c>
      <c r="CB640" s="67">
        <v>651470613636</v>
      </c>
      <c r="CC640" s="67">
        <v>1902672985692</v>
      </c>
      <c r="CD640" s="67">
        <v>1921000000000</v>
      </c>
    </row>
    <row r="641" spans="1:82">
      <c r="A641" t="s">
        <v>823</v>
      </c>
      <c r="B641" t="s">
        <v>824</v>
      </c>
      <c r="C641" t="s">
        <v>210</v>
      </c>
      <c r="D641" t="s">
        <v>64</v>
      </c>
      <c r="E641" t="s">
        <v>153</v>
      </c>
      <c r="F641" s="67">
        <v>2009</v>
      </c>
      <c r="G641" t="s">
        <v>839</v>
      </c>
      <c r="H641" s="67">
        <v>16833447</v>
      </c>
      <c r="I641" s="67">
        <v>228393600635</v>
      </c>
      <c r="J641" s="67">
        <v>272878554729</v>
      </c>
      <c r="K641" s="67">
        <v>290099344767</v>
      </c>
      <c r="L641" s="67">
        <v>179839192520</v>
      </c>
      <c r="M641" s="67">
        <v>52724420545</v>
      </c>
      <c r="N641" s="67">
        <v>47427131696</v>
      </c>
      <c r="O641" s="67">
        <v>0</v>
      </c>
      <c r="P641" s="67">
        <v>2216867814</v>
      </c>
      <c r="Q641" s="67">
        <v>2943200099</v>
      </c>
      <c r="R641" s="67">
        <v>21787380755</v>
      </c>
      <c r="S641" s="67">
        <v>2041099366</v>
      </c>
      <c r="T641" s="67">
        <v>46001653320</v>
      </c>
      <c r="U641" s="67">
        <v>206820189260</v>
      </c>
      <c r="V641" s="67">
        <v>1928488932</v>
      </c>
      <c r="W641" s="67">
        <v>558574984</v>
      </c>
      <c r="X641" s="67">
        <v>72626992</v>
      </c>
      <c r="Y641" s="67">
        <v>260000000000</v>
      </c>
      <c r="Z641" s="67">
        <v>0</v>
      </c>
      <c r="AA641" s="67">
        <v>157841930256</v>
      </c>
      <c r="AB641" s="67">
        <v>72424160272</v>
      </c>
      <c r="AC641" s="67">
        <v>9862716835</v>
      </c>
      <c r="AD641" s="67">
        <v>2800871</v>
      </c>
      <c r="AE641" s="67">
        <v>0</v>
      </c>
      <c r="AF641" s="67">
        <v>750437</v>
      </c>
      <c r="AG641" s="67">
        <v>8655995373</v>
      </c>
      <c r="AH641" s="67">
        <v>0</v>
      </c>
      <c r="AI641" s="67">
        <v>185280406</v>
      </c>
      <c r="AJ641" s="67">
        <v>0</v>
      </c>
      <c r="AK641" s="67">
        <v>9348320807</v>
      </c>
      <c r="AL641" s="67">
        <v>1636045910</v>
      </c>
      <c r="AM641" s="67">
        <v>1479735954809</v>
      </c>
      <c r="AN641" s="67">
        <v>570383209232</v>
      </c>
      <c r="AO641" s="67">
        <v>904712317881</v>
      </c>
      <c r="AP641" s="67">
        <v>2029214881976</v>
      </c>
      <c r="AQ641" s="67">
        <v>2111121951307</v>
      </c>
      <c r="AR641" s="67">
        <v>295467731752</v>
      </c>
      <c r="AS641" s="67">
        <v>238280428832</v>
      </c>
      <c r="AT641" s="67">
        <v>57187302920</v>
      </c>
      <c r="AU641" s="67">
        <v>203984000000</v>
      </c>
      <c r="AV641" s="67">
        <v>216857000000</v>
      </c>
      <c r="AW641" s="67">
        <v>143509235552</v>
      </c>
      <c r="AX641" s="67">
        <v>23389863871</v>
      </c>
      <c r="AY641" s="67">
        <v>10990265594</v>
      </c>
      <c r="AZ641" s="67">
        <v>12399598278</v>
      </c>
      <c r="BA641" s="67">
        <v>24665675396</v>
      </c>
      <c r="BB641" s="67">
        <v>0</v>
      </c>
      <c r="BC641" s="67">
        <v>1749656928</v>
      </c>
      <c r="BD641" s="67">
        <v>2961888760</v>
      </c>
      <c r="BE641" s="67">
        <v>18335963460</v>
      </c>
      <c r="BF641" s="67">
        <v>13033983083</v>
      </c>
      <c r="BG641" s="67">
        <v>59372204054</v>
      </c>
      <c r="BH641" s="67">
        <v>249974899460</v>
      </c>
      <c r="BI641" s="67">
        <v>643875587</v>
      </c>
      <c r="BJ641" s="67">
        <v>1936959983</v>
      </c>
      <c r="BK641" s="67">
        <v>135290614</v>
      </c>
      <c r="BL641" s="67">
        <v>247258773277</v>
      </c>
      <c r="BM641" s="67"/>
      <c r="BN641" s="67">
        <v>213184848004</v>
      </c>
      <c r="BO641" s="67">
        <v>8804071769</v>
      </c>
      <c r="BP641" s="67">
        <v>5185613076</v>
      </c>
      <c r="BQ641" s="67">
        <v>7180103</v>
      </c>
      <c r="BR641" s="67"/>
      <c r="BS641" s="67">
        <v>34195864</v>
      </c>
      <c r="BT641" s="67">
        <v>6106694143</v>
      </c>
      <c r="BU641" s="67"/>
      <c r="BV641" s="67">
        <v>396433485</v>
      </c>
      <c r="BW641" s="67"/>
      <c r="BX641" s="67">
        <v>13260238823</v>
      </c>
      <c r="BY641" s="67">
        <v>279498008</v>
      </c>
      <c r="BZ641" s="67">
        <v>995670799445</v>
      </c>
      <c r="CA641" s="67">
        <v>360369770250</v>
      </c>
      <c r="CB641" s="67">
        <v>635301029195</v>
      </c>
      <c r="CC641" s="67">
        <v>1671749666210</v>
      </c>
      <c r="CD641" s="67">
        <v>1685000000000</v>
      </c>
    </row>
    <row r="642" spans="1:82">
      <c r="A642" t="s">
        <v>823</v>
      </c>
      <c r="B642" t="s">
        <v>824</v>
      </c>
      <c r="C642" t="s">
        <v>210</v>
      </c>
      <c r="D642" t="s">
        <v>64</v>
      </c>
      <c r="E642" t="s">
        <v>153</v>
      </c>
      <c r="F642" s="67">
        <v>2010</v>
      </c>
      <c r="G642" t="s">
        <v>840</v>
      </c>
      <c r="H642" s="67">
        <v>17004162</v>
      </c>
      <c r="I642" s="67">
        <v>244462814242</v>
      </c>
      <c r="J642" s="67">
        <v>329120399743</v>
      </c>
      <c r="K642" s="67">
        <v>352868799750</v>
      </c>
      <c r="L642" s="67">
        <v>170024733439</v>
      </c>
      <c r="M642" s="67">
        <v>52594129552</v>
      </c>
      <c r="N642" s="67">
        <v>47686072061</v>
      </c>
      <c r="O642" s="67">
        <v>0</v>
      </c>
      <c r="P642" s="67">
        <v>2228971374</v>
      </c>
      <c r="Q642" s="67">
        <v>2959269256</v>
      </c>
      <c r="R642" s="67">
        <v>21906334559</v>
      </c>
      <c r="S642" s="67">
        <v>2054350872</v>
      </c>
      <c r="T642" s="67">
        <v>39493117692</v>
      </c>
      <c r="U642" s="67">
        <v>254000733123</v>
      </c>
      <c r="V642" s="67">
        <v>1928488932</v>
      </c>
      <c r="W642" s="67">
        <v>558574984</v>
      </c>
      <c r="X642" s="67">
        <v>72335758</v>
      </c>
      <c r="Y642" s="67">
        <v>302800000000</v>
      </c>
      <c r="Z642" s="67">
        <v>0</v>
      </c>
      <c r="AA642" s="67">
        <v>199933111657</v>
      </c>
      <c r="AB642" s="67">
        <v>72424160272</v>
      </c>
      <c r="AC642" s="67">
        <v>9783218914</v>
      </c>
      <c r="AD642" s="67">
        <v>2447322</v>
      </c>
      <c r="AE642" s="67">
        <v>0</v>
      </c>
      <c r="AF642" s="67">
        <v>724219</v>
      </c>
      <c r="AG642" s="67">
        <v>8655995373</v>
      </c>
      <c r="AH642" s="67">
        <v>0</v>
      </c>
      <c r="AI642" s="67">
        <v>178778528</v>
      </c>
      <c r="AJ642" s="67">
        <v>0</v>
      </c>
      <c r="AK642" s="67">
        <v>10198168153</v>
      </c>
      <c r="AL642" s="67">
        <v>1636045910</v>
      </c>
      <c r="AM642" s="67">
        <v>1570280883083</v>
      </c>
      <c r="AN642" s="67">
        <v>618251428375</v>
      </c>
      <c r="AO642" s="67">
        <v>948458447985</v>
      </c>
      <c r="AP642" s="67">
        <v>2185526966298</v>
      </c>
      <c r="AQ642" s="67">
        <v>2266305231755</v>
      </c>
      <c r="AR642" s="67">
        <v>323825857982</v>
      </c>
      <c r="AS642" s="67">
        <v>261149885469</v>
      </c>
      <c r="AT642" s="67">
        <v>62675972513</v>
      </c>
      <c r="AU642" s="67">
        <v>249497000000</v>
      </c>
      <c r="AV642" s="67">
        <v>267500000000</v>
      </c>
      <c r="AW642" s="67">
        <v>137573103579</v>
      </c>
      <c r="AX642" s="67">
        <v>26086645287</v>
      </c>
      <c r="AY642" s="67">
        <v>12113014336</v>
      </c>
      <c r="AZ642" s="67">
        <v>13973630950</v>
      </c>
      <c r="BA642" s="67">
        <v>32798596693</v>
      </c>
      <c r="BB642" s="67">
        <v>0</v>
      </c>
      <c r="BC642" s="67">
        <v>1736424229</v>
      </c>
      <c r="BD642" s="67">
        <v>3032360394</v>
      </c>
      <c r="BE642" s="67">
        <v>18737605340</v>
      </c>
      <c r="BF642" s="67">
        <v>7188860163</v>
      </c>
      <c r="BG642" s="67">
        <v>47992611473</v>
      </c>
      <c r="BH642" s="67">
        <v>496758274349</v>
      </c>
      <c r="BI642" s="67">
        <v>0</v>
      </c>
      <c r="BJ642" s="67">
        <v>647021533</v>
      </c>
      <c r="BK642" s="67">
        <v>382647325</v>
      </c>
      <c r="BL642" s="67">
        <v>495728605492</v>
      </c>
      <c r="BM642" s="67"/>
      <c r="BN642" s="67">
        <v>423557931579</v>
      </c>
      <c r="BO642" s="67">
        <v>14930921967</v>
      </c>
      <c r="BP642" s="67">
        <v>24402222567</v>
      </c>
      <c r="BQ642" s="67">
        <v>3624589</v>
      </c>
      <c r="BR642" s="67"/>
      <c r="BS642" s="67">
        <v>12288201</v>
      </c>
      <c r="BT642" s="67">
        <v>10007273392</v>
      </c>
      <c r="BU642" s="67"/>
      <c r="BV642" s="67">
        <v>380715564</v>
      </c>
      <c r="BW642" s="67"/>
      <c r="BX642" s="67">
        <v>22126456969</v>
      </c>
      <c r="BY642" s="67">
        <v>307170664</v>
      </c>
      <c r="BZ642" s="67">
        <v>1330814474736</v>
      </c>
      <c r="CA642" s="67">
        <v>489134447437</v>
      </c>
      <c r="CB642" s="67">
        <v>841680027299</v>
      </c>
      <c r="CC642" s="67">
        <v>2270968710646</v>
      </c>
      <c r="CD642" s="67">
        <v>2289000000000</v>
      </c>
    </row>
    <row r="643" spans="1:82">
      <c r="A643" t="s">
        <v>823</v>
      </c>
      <c r="B643" t="s">
        <v>824</v>
      </c>
      <c r="C643" t="s">
        <v>210</v>
      </c>
      <c r="D643" t="s">
        <v>64</v>
      </c>
      <c r="E643" t="s">
        <v>153</v>
      </c>
      <c r="F643" s="67">
        <v>2011</v>
      </c>
      <c r="G643" t="s">
        <v>841</v>
      </c>
      <c r="H643" s="67">
        <v>17173573</v>
      </c>
      <c r="I643" s="67">
        <v>263752072775</v>
      </c>
      <c r="J643" s="67">
        <v>344340901941</v>
      </c>
      <c r="K643" s="67">
        <v>372809081803</v>
      </c>
      <c r="L643" s="67">
        <v>169150143832</v>
      </c>
      <c r="M643" s="67">
        <v>52747806121</v>
      </c>
      <c r="N643" s="67">
        <v>48182638826</v>
      </c>
      <c r="O643" s="67">
        <v>0</v>
      </c>
      <c r="P643" s="67">
        <v>2252182168</v>
      </c>
      <c r="Q643" s="67">
        <v>2990084811</v>
      </c>
      <c r="R643" s="67">
        <v>22134450287</v>
      </c>
      <c r="S643" s="67">
        <v>2079849207</v>
      </c>
      <c r="T643" s="67">
        <v>38205595137</v>
      </c>
      <c r="U643" s="67">
        <v>265808664293</v>
      </c>
      <c r="V643" s="67">
        <v>1928488932</v>
      </c>
      <c r="W643" s="67">
        <v>558574984</v>
      </c>
      <c r="X643" s="67">
        <v>72926225</v>
      </c>
      <c r="Y643" s="67">
        <v>323600000000</v>
      </c>
      <c r="Z643" s="67">
        <v>0</v>
      </c>
      <c r="AA643" s="67">
        <v>199933111657</v>
      </c>
      <c r="AB643" s="67">
        <v>83074772077</v>
      </c>
      <c r="AC643" s="67">
        <v>9695159026</v>
      </c>
      <c r="AD643" s="67">
        <v>2284703</v>
      </c>
      <c r="AE643" s="67">
        <v>0</v>
      </c>
      <c r="AF643" s="67">
        <v>624554</v>
      </c>
      <c r="AG643" s="67">
        <v>9521594911</v>
      </c>
      <c r="AH643" s="67">
        <v>0</v>
      </c>
      <c r="AI643" s="67">
        <v>172309157</v>
      </c>
      <c r="AJ643" s="67">
        <v>0</v>
      </c>
      <c r="AK643" s="67">
        <v>19546488960</v>
      </c>
      <c r="AL643" s="67">
        <v>1636045910</v>
      </c>
      <c r="AM643" s="67">
        <v>1657561830361</v>
      </c>
      <c r="AN643" s="67">
        <v>667024432866</v>
      </c>
      <c r="AO643" s="67">
        <v>988568073251</v>
      </c>
      <c r="AP643" s="67">
        <v>2298837490207</v>
      </c>
      <c r="AQ643" s="67">
        <v>2374976930982</v>
      </c>
      <c r="AR643" s="67">
        <v>359843797206</v>
      </c>
      <c r="AS643" s="67">
        <v>290196610650</v>
      </c>
      <c r="AT643" s="67">
        <v>69647186556</v>
      </c>
      <c r="AU643" s="67">
        <v>269757000000</v>
      </c>
      <c r="AV643" s="67">
        <v>292059000000</v>
      </c>
      <c r="AW643" s="67">
        <v>146433670274</v>
      </c>
      <c r="AX643" s="67">
        <v>31907074216</v>
      </c>
      <c r="AY643" s="67">
        <v>14848560880</v>
      </c>
      <c r="AZ643" s="67">
        <v>17058513336</v>
      </c>
      <c r="BA643" s="67">
        <v>33871751413</v>
      </c>
      <c r="BB643" s="67">
        <v>0</v>
      </c>
      <c r="BC643" s="67">
        <v>2001813368</v>
      </c>
      <c r="BD643" s="67">
        <v>3124445400</v>
      </c>
      <c r="BE643" s="67">
        <v>19331159449</v>
      </c>
      <c r="BF643" s="67">
        <v>12132788557</v>
      </c>
      <c r="BG643" s="67">
        <v>44064637871</v>
      </c>
      <c r="BH643" s="67">
        <v>590611616295</v>
      </c>
      <c r="BI643" s="67">
        <v>1377858505</v>
      </c>
      <c r="BJ643" s="67">
        <v>2151642993</v>
      </c>
      <c r="BK643" s="67">
        <v>595189498</v>
      </c>
      <c r="BL643" s="67">
        <v>586486925299</v>
      </c>
      <c r="BM643" s="67"/>
      <c r="BN643" s="67">
        <v>464889436636</v>
      </c>
      <c r="BO643" s="67">
        <v>21435379280</v>
      </c>
      <c r="BP643" s="67">
        <v>36973602577</v>
      </c>
      <c r="BQ643" s="67">
        <v>8283566</v>
      </c>
      <c r="BR643" s="67"/>
      <c r="BS643" s="67">
        <v>21448694</v>
      </c>
      <c r="BT643" s="67">
        <v>18008880307</v>
      </c>
      <c r="BU643" s="67"/>
      <c r="BV643" s="67">
        <v>539707398</v>
      </c>
      <c r="BW643" s="67"/>
      <c r="BX643" s="67">
        <v>44520036833</v>
      </c>
      <c r="BY643" s="67">
        <v>90150009</v>
      </c>
      <c r="BZ643" s="67">
        <v>1531313510566</v>
      </c>
      <c r="CA643" s="67">
        <v>561852140415</v>
      </c>
      <c r="CB643" s="67">
        <v>969461370151</v>
      </c>
      <c r="CC643" s="67">
        <v>2605900594341</v>
      </c>
      <c r="CD643" s="67">
        <v>2628000000000</v>
      </c>
    </row>
    <row r="644" spans="1:82">
      <c r="A644" t="s">
        <v>823</v>
      </c>
      <c r="B644" t="s">
        <v>824</v>
      </c>
      <c r="C644" t="s">
        <v>210</v>
      </c>
      <c r="D644" t="s">
        <v>64</v>
      </c>
      <c r="E644" t="s">
        <v>153</v>
      </c>
      <c r="F644" s="67">
        <v>2012</v>
      </c>
      <c r="G644" t="s">
        <v>842</v>
      </c>
      <c r="H644" s="67">
        <v>17341771</v>
      </c>
      <c r="I644" s="67">
        <v>285520452595</v>
      </c>
      <c r="J644" s="67">
        <v>382626760674</v>
      </c>
      <c r="K644" s="67">
        <v>424560616372</v>
      </c>
      <c r="L644" s="67">
        <v>167940434653</v>
      </c>
      <c r="M644" s="67">
        <v>52634219102</v>
      </c>
      <c r="N644" s="67">
        <v>48679205590</v>
      </c>
      <c r="O644" s="67">
        <v>0</v>
      </c>
      <c r="P644" s="67">
        <v>2275392962</v>
      </c>
      <c r="Q644" s="67">
        <v>3020900366</v>
      </c>
      <c r="R644" s="67">
        <v>22362566014</v>
      </c>
      <c r="S644" s="67">
        <v>2092547912</v>
      </c>
      <c r="T644" s="67">
        <v>36658022123</v>
      </c>
      <c r="U644" s="67">
        <v>265583256566</v>
      </c>
      <c r="V644" s="67">
        <v>1928488932</v>
      </c>
      <c r="W644" s="67">
        <v>558574984</v>
      </c>
      <c r="X644" s="67">
        <v>72591235</v>
      </c>
      <c r="Y644" s="67">
        <v>323500000000</v>
      </c>
      <c r="Z644" s="67">
        <v>0</v>
      </c>
      <c r="AA644" s="67">
        <v>199933111657</v>
      </c>
      <c r="AB644" s="67">
        <v>83074772077</v>
      </c>
      <c r="AC644" s="67">
        <v>9573399110</v>
      </c>
      <c r="AD644" s="67">
        <v>2087923</v>
      </c>
      <c r="AE644" s="67">
        <v>0</v>
      </c>
      <c r="AF644" s="67">
        <v>593135</v>
      </c>
      <c r="AG644" s="67">
        <v>9521594911</v>
      </c>
      <c r="AH644" s="67">
        <v>0</v>
      </c>
      <c r="AI644" s="67">
        <v>163748970</v>
      </c>
      <c r="AJ644" s="67">
        <v>0</v>
      </c>
      <c r="AK644" s="67">
        <v>19546488960</v>
      </c>
      <c r="AL644" s="67">
        <v>1636045910</v>
      </c>
      <c r="AM644" s="67">
        <v>1695325127841</v>
      </c>
      <c r="AN644" s="67">
        <v>689275702361</v>
      </c>
      <c r="AO644" s="67">
        <v>1004836517810</v>
      </c>
      <c r="AP644" s="67">
        <v>2334653095844</v>
      </c>
      <c r="AQ644" s="67">
        <v>2427349750626</v>
      </c>
      <c r="AR644" s="67">
        <v>381467043961</v>
      </c>
      <c r="AS644" s="67">
        <v>307634712872</v>
      </c>
      <c r="AT644" s="67">
        <v>73832331089</v>
      </c>
      <c r="AU644" s="67">
        <v>308765000000</v>
      </c>
      <c r="AV644" s="67">
        <v>342604000000</v>
      </c>
      <c r="AW644" s="67">
        <v>141457600301</v>
      </c>
      <c r="AX644" s="67">
        <v>39357403069</v>
      </c>
      <c r="AY644" s="67">
        <v>18526143958</v>
      </c>
      <c r="AZ644" s="67">
        <v>20831259111</v>
      </c>
      <c r="BA644" s="67">
        <v>33902871067</v>
      </c>
      <c r="BB644" s="67">
        <v>0</v>
      </c>
      <c r="BC644" s="67">
        <v>2321603605</v>
      </c>
      <c r="BD644" s="67">
        <v>3172108747</v>
      </c>
      <c r="BE644" s="67">
        <v>19920119533</v>
      </c>
      <c r="BF644" s="67">
        <v>8277556050</v>
      </c>
      <c r="BG644" s="67">
        <v>34505938231</v>
      </c>
      <c r="BH644" s="67">
        <v>464020081520</v>
      </c>
      <c r="BI644" s="67">
        <v>1652903480</v>
      </c>
      <c r="BJ644" s="67">
        <v>1856563204</v>
      </c>
      <c r="BK644" s="67">
        <v>402412791</v>
      </c>
      <c r="BL644" s="67">
        <v>460108202045</v>
      </c>
      <c r="BM644" s="67"/>
      <c r="BN644" s="67">
        <v>363533387075</v>
      </c>
      <c r="BO644" s="67">
        <v>25293906910</v>
      </c>
      <c r="BP644" s="67">
        <v>29108015892</v>
      </c>
      <c r="BQ644" s="67">
        <v>7128956</v>
      </c>
      <c r="BR644" s="67"/>
      <c r="BS644" s="67">
        <v>18719826</v>
      </c>
      <c r="BT644" s="67">
        <v>12540555521</v>
      </c>
      <c r="BU644" s="67"/>
      <c r="BV644" s="67">
        <v>439760616</v>
      </c>
      <c r="BW644" s="67"/>
      <c r="BX644" s="67">
        <v>29166727248</v>
      </c>
      <c r="BY644" s="67">
        <v>0</v>
      </c>
      <c r="BZ644" s="67">
        <v>1646700092041</v>
      </c>
      <c r="CA644" s="67">
        <v>634760263255</v>
      </c>
      <c r="CB644" s="67">
        <v>1011939828786</v>
      </c>
      <c r="CC644" s="67">
        <v>2599805817823</v>
      </c>
      <c r="CD644" s="67">
        <v>2634000000000</v>
      </c>
    </row>
    <row r="645" spans="1:82">
      <c r="A645" t="s">
        <v>823</v>
      </c>
      <c r="B645" t="s">
        <v>824</v>
      </c>
      <c r="C645" t="s">
        <v>210</v>
      </c>
      <c r="D645" t="s">
        <v>64</v>
      </c>
      <c r="E645" t="s">
        <v>153</v>
      </c>
      <c r="F645" s="67">
        <v>2013</v>
      </c>
      <c r="G645" t="s">
        <v>843</v>
      </c>
      <c r="H645" s="67">
        <v>17509925</v>
      </c>
      <c r="I645" s="67">
        <v>307670381012</v>
      </c>
      <c r="J645" s="67">
        <v>385981351832</v>
      </c>
      <c r="K645" s="67">
        <v>416243012483</v>
      </c>
      <c r="L645" s="67">
        <v>168071151711</v>
      </c>
      <c r="M645" s="67">
        <v>52721079755</v>
      </c>
      <c r="N645" s="67">
        <v>49175772355</v>
      </c>
      <c r="O645" s="67">
        <v>0</v>
      </c>
      <c r="P645" s="67">
        <v>2298603757</v>
      </c>
      <c r="Q645" s="67">
        <v>3051715921</v>
      </c>
      <c r="R645" s="67">
        <v>22590681742</v>
      </c>
      <c r="S645" s="67">
        <v>2119155997</v>
      </c>
      <c r="T645" s="67">
        <v>35892419021</v>
      </c>
      <c r="U645" s="67">
        <v>282330583426</v>
      </c>
      <c r="V645" s="67">
        <v>1928488932</v>
      </c>
      <c r="W645" s="67">
        <v>558574984</v>
      </c>
      <c r="X645" s="67">
        <v>71166586</v>
      </c>
      <c r="Y645" s="67">
        <v>339000000000</v>
      </c>
      <c r="Z645" s="67">
        <v>0</v>
      </c>
      <c r="AA645" s="67">
        <v>219926422823</v>
      </c>
      <c r="AB645" s="67">
        <v>83074772077</v>
      </c>
      <c r="AC645" s="67">
        <v>9406249289</v>
      </c>
      <c r="AD645" s="67">
        <v>1991989</v>
      </c>
      <c r="AE645" s="67">
        <v>0</v>
      </c>
      <c r="AF645" s="67">
        <v>575383</v>
      </c>
      <c r="AG645" s="67">
        <v>9521594911</v>
      </c>
      <c r="AH645" s="67">
        <v>0</v>
      </c>
      <c r="AI645" s="67">
        <v>157490085</v>
      </c>
      <c r="AJ645" s="67">
        <v>0</v>
      </c>
      <c r="AK645" s="67">
        <v>15297252230</v>
      </c>
      <c r="AL645" s="67">
        <v>1636045910</v>
      </c>
      <c r="AM645" s="67">
        <v>1737338099939</v>
      </c>
      <c r="AN645" s="67">
        <v>712158112140</v>
      </c>
      <c r="AO645" s="67">
        <v>1024472486399</v>
      </c>
      <c r="AP645" s="67">
        <v>2436499073841</v>
      </c>
      <c r="AQ645" s="67">
        <v>2507287211511</v>
      </c>
      <c r="AR645" s="67">
        <v>376406106449</v>
      </c>
      <c r="AS645" s="67">
        <v>303553311653</v>
      </c>
      <c r="AT645" s="67">
        <v>72852794797</v>
      </c>
      <c r="AU645" s="67">
        <v>317046000000</v>
      </c>
      <c r="AV645" s="67">
        <v>341903000000</v>
      </c>
      <c r="AW645" s="67">
        <v>147174146101</v>
      </c>
      <c r="AX645" s="67">
        <v>47308826457</v>
      </c>
      <c r="AY645" s="67">
        <v>22664389280</v>
      </c>
      <c r="AZ645" s="67">
        <v>24644437177</v>
      </c>
      <c r="BA645" s="67">
        <v>37294390935</v>
      </c>
      <c r="BB645" s="67">
        <v>0</v>
      </c>
      <c r="BC645" s="67">
        <v>2331160555</v>
      </c>
      <c r="BD645" s="67">
        <v>3073247067</v>
      </c>
      <c r="BE645" s="67">
        <v>20425745320</v>
      </c>
      <c r="BF645" s="67">
        <v>7138121097</v>
      </c>
      <c r="BG645" s="67">
        <v>29602654671</v>
      </c>
      <c r="BH645" s="67">
        <v>366864798389</v>
      </c>
      <c r="BI645" s="67">
        <v>2632689984</v>
      </c>
      <c r="BJ645" s="67">
        <v>0</v>
      </c>
      <c r="BK645" s="67">
        <v>1139693423</v>
      </c>
      <c r="BL645" s="67">
        <v>363092414982</v>
      </c>
      <c r="BM645" s="67"/>
      <c r="BN645" s="67">
        <v>294358302671</v>
      </c>
      <c r="BO645" s="67">
        <v>17344290642</v>
      </c>
      <c r="BP645" s="67">
        <v>27134044544</v>
      </c>
      <c r="BQ645" s="67">
        <v>6847799</v>
      </c>
      <c r="BR645" s="67"/>
      <c r="BS645" s="67">
        <v>10879216</v>
      </c>
      <c r="BT645" s="67">
        <v>7623364262</v>
      </c>
      <c r="BU645" s="67"/>
      <c r="BV645" s="67">
        <v>346472429</v>
      </c>
      <c r="BW645" s="67"/>
      <c r="BX645" s="67">
        <v>16268213420</v>
      </c>
      <c r="BY645" s="67">
        <v>0</v>
      </c>
      <c r="BZ645" s="67">
        <v>1702210284763</v>
      </c>
      <c r="CA645" s="67">
        <v>655549629548</v>
      </c>
      <c r="CB645" s="67">
        <v>1046660655215</v>
      </c>
      <c r="CC645" s="67">
        <v>2567798335702</v>
      </c>
      <c r="CD645" s="67">
        <v>2593000000000</v>
      </c>
    </row>
    <row r="646" spans="1:82">
      <c r="A646" t="s">
        <v>823</v>
      </c>
      <c r="B646" t="s">
        <v>824</v>
      </c>
      <c r="C646" t="s">
        <v>210</v>
      </c>
      <c r="D646" t="s">
        <v>64</v>
      </c>
      <c r="E646" t="s">
        <v>153</v>
      </c>
      <c r="F646" s="67">
        <v>2014</v>
      </c>
      <c r="G646" t="s">
        <v>844</v>
      </c>
      <c r="H646" s="67">
        <v>17687108</v>
      </c>
      <c r="I646" s="67">
        <v>327377364396</v>
      </c>
      <c r="J646" s="67">
        <v>388086335205</v>
      </c>
      <c r="K646" s="67">
        <v>418789864722</v>
      </c>
      <c r="L646" s="67">
        <v>174507868537</v>
      </c>
      <c r="M646" s="67">
        <v>52654932032</v>
      </c>
      <c r="N646" s="67">
        <v>49672339120</v>
      </c>
      <c r="O646" s="67">
        <v>0</v>
      </c>
      <c r="P646" s="67">
        <v>2321814551</v>
      </c>
      <c r="Q646" s="67">
        <v>3082531476</v>
      </c>
      <c r="R646" s="67">
        <v>22818797469</v>
      </c>
      <c r="S646" s="67">
        <v>2206534876</v>
      </c>
      <c r="T646" s="67">
        <v>42006332623</v>
      </c>
      <c r="U646" s="67">
        <v>284680263142</v>
      </c>
      <c r="V646" s="67">
        <v>1928488932</v>
      </c>
      <c r="W646" s="67">
        <v>558574984</v>
      </c>
      <c r="X646" s="67">
        <v>555650786</v>
      </c>
      <c r="Y646" s="67">
        <v>338900000000</v>
      </c>
      <c r="Z646" s="67">
        <v>0</v>
      </c>
      <c r="AA646" s="67">
        <v>220978702358</v>
      </c>
      <c r="AB646" s="67">
        <v>82094255453</v>
      </c>
      <c r="AC646" s="67">
        <v>9241231038</v>
      </c>
      <c r="AD646" s="67">
        <v>1758006</v>
      </c>
      <c r="AE646" s="67">
        <v>0</v>
      </c>
      <c r="AF646" s="67">
        <v>502402</v>
      </c>
      <c r="AG646" s="67">
        <v>9521594911</v>
      </c>
      <c r="AH646" s="67">
        <v>0</v>
      </c>
      <c r="AI646" s="67">
        <v>150530284</v>
      </c>
      <c r="AJ646" s="67">
        <v>0</v>
      </c>
      <c r="AK646" s="67">
        <v>15297252230</v>
      </c>
      <c r="AL646" s="67">
        <v>1636045910</v>
      </c>
      <c r="AM646" s="67">
        <v>1768986107608</v>
      </c>
      <c r="AN646" s="67">
        <v>736387395902</v>
      </c>
      <c r="AO646" s="67">
        <v>1032931940751</v>
      </c>
      <c r="AP646" s="67">
        <v>2498796523024</v>
      </c>
      <c r="AQ646" s="67">
        <v>2562686053211</v>
      </c>
      <c r="AR646" s="67">
        <v>406917967183</v>
      </c>
      <c r="AS646" s="67">
        <v>328159650954</v>
      </c>
      <c r="AT646" s="67">
        <v>78758316229</v>
      </c>
      <c r="AU646" s="67">
        <v>333817000000</v>
      </c>
      <c r="AV646" s="67">
        <v>360227000000</v>
      </c>
      <c r="AW646" s="67">
        <v>149157193531</v>
      </c>
      <c r="AX646" s="67">
        <v>42999297679</v>
      </c>
      <c r="AY646" s="67">
        <v>20546224145</v>
      </c>
      <c r="AZ646" s="67">
        <v>22453073534</v>
      </c>
      <c r="BA646" s="67">
        <v>40168032400</v>
      </c>
      <c r="BB646" s="67">
        <v>0</v>
      </c>
      <c r="BC646" s="67">
        <v>2353950204</v>
      </c>
      <c r="BD646" s="67">
        <v>3048404477</v>
      </c>
      <c r="BE646" s="67">
        <v>20963313007</v>
      </c>
      <c r="BF646" s="67">
        <v>10520410792</v>
      </c>
      <c r="BG646" s="67">
        <v>29103784973</v>
      </c>
      <c r="BH646" s="67">
        <v>338565390251</v>
      </c>
      <c r="BI646" s="67">
        <v>1669495377</v>
      </c>
      <c r="BJ646" s="67">
        <v>0</v>
      </c>
      <c r="BK646" s="67">
        <v>907158706</v>
      </c>
      <c r="BL646" s="67">
        <v>335988736168</v>
      </c>
      <c r="BM646" s="67"/>
      <c r="BN646" s="67">
        <v>284141803622</v>
      </c>
      <c r="BO646" s="67">
        <v>8961407639</v>
      </c>
      <c r="BP646" s="67">
        <v>16260992341</v>
      </c>
      <c r="BQ646" s="67">
        <v>5948807</v>
      </c>
      <c r="BR646" s="67"/>
      <c r="BS646" s="67">
        <v>5301182</v>
      </c>
      <c r="BT646" s="67">
        <v>7267108957</v>
      </c>
      <c r="BU646" s="67"/>
      <c r="BV646" s="67">
        <v>435660361</v>
      </c>
      <c r="BW646" s="67"/>
      <c r="BX646" s="67">
        <v>18910513258</v>
      </c>
      <c r="BY646" s="67">
        <v>0</v>
      </c>
      <c r="BZ646" s="67">
        <v>1563437919689</v>
      </c>
      <c r="CA646" s="67">
        <v>615906182056</v>
      </c>
      <c r="CB646" s="67">
        <v>947531737633</v>
      </c>
      <c r="CC646" s="67">
        <v>2431668470655</v>
      </c>
      <c r="CD646" s="67">
        <v>2458000000000</v>
      </c>
    </row>
    <row r="647" spans="1:82">
      <c r="A647" t="s">
        <v>823</v>
      </c>
      <c r="B647" t="s">
        <v>824</v>
      </c>
      <c r="C647" t="s">
        <v>210</v>
      </c>
      <c r="D647" t="s">
        <v>64</v>
      </c>
      <c r="E647" t="s">
        <v>153</v>
      </c>
      <c r="F647" s="67">
        <v>2015</v>
      </c>
      <c r="G647" t="s">
        <v>845</v>
      </c>
      <c r="H647" s="67">
        <v>17870124</v>
      </c>
      <c r="I647" s="67">
        <v>346507728886</v>
      </c>
      <c r="J647" s="67">
        <v>357810153186</v>
      </c>
      <c r="K647" s="67">
        <v>393875380904</v>
      </c>
      <c r="L647" s="67">
        <v>177040686441</v>
      </c>
      <c r="M647" s="67">
        <v>52734442938</v>
      </c>
      <c r="N647" s="67">
        <v>50168905885</v>
      </c>
      <c r="O647" s="67">
        <v>0</v>
      </c>
      <c r="P647" s="67">
        <v>2345025345</v>
      </c>
      <c r="Q647" s="67">
        <v>3113347032</v>
      </c>
      <c r="R647" s="67">
        <v>23046913197</v>
      </c>
      <c r="S647" s="67">
        <v>2344042113</v>
      </c>
      <c r="T647" s="67">
        <v>43428426744</v>
      </c>
      <c r="U647" s="67">
        <v>276102740169</v>
      </c>
      <c r="V647" s="67">
        <v>1928488932</v>
      </c>
      <c r="W647" s="67">
        <v>558574984</v>
      </c>
      <c r="X647" s="67">
        <v>555650786</v>
      </c>
      <c r="Y647" s="67">
        <v>275300000000</v>
      </c>
      <c r="Z647" s="67">
        <v>0</v>
      </c>
      <c r="AA647" s="67">
        <v>220978702358</v>
      </c>
      <c r="AB647" s="67">
        <v>18642023078</v>
      </c>
      <c r="AC647" s="67">
        <v>9059266322</v>
      </c>
      <c r="AD647" s="67">
        <v>1290038</v>
      </c>
      <c r="AE647" s="67">
        <v>0</v>
      </c>
      <c r="AF647" s="67">
        <v>462952</v>
      </c>
      <c r="AG647" s="67">
        <v>9521594911</v>
      </c>
      <c r="AH647" s="67">
        <v>0</v>
      </c>
      <c r="AI647" s="67">
        <v>139984055</v>
      </c>
      <c r="AJ647" s="67">
        <v>0</v>
      </c>
      <c r="AK647" s="67">
        <v>15297252230</v>
      </c>
      <c r="AL647" s="67">
        <v>1636045910</v>
      </c>
      <c r="AM647" s="67">
        <v>1803345701611</v>
      </c>
      <c r="AN647" s="67">
        <v>748477960324</v>
      </c>
      <c r="AO647" s="67">
        <v>1055015263827</v>
      </c>
      <c r="AP647" s="67">
        <v>2544245789107</v>
      </c>
      <c r="AQ647" s="67">
        <v>2607106803194</v>
      </c>
      <c r="AR647" s="67">
        <v>355506075345</v>
      </c>
      <c r="AS647" s="67">
        <v>286698447859</v>
      </c>
      <c r="AT647" s="67">
        <v>68807627486</v>
      </c>
      <c r="AU647" s="67">
        <v>321159000000</v>
      </c>
      <c r="AV647" s="67">
        <v>353530000000</v>
      </c>
      <c r="AW647" s="67">
        <v>149212543686</v>
      </c>
      <c r="AX647" s="67">
        <v>44898791202</v>
      </c>
      <c r="AY647" s="67">
        <v>21738810590</v>
      </c>
      <c r="AZ647" s="67">
        <v>23159980612</v>
      </c>
      <c r="BA647" s="67">
        <v>42683338114</v>
      </c>
      <c r="BB647" s="67">
        <v>0</v>
      </c>
      <c r="BC647" s="67">
        <v>2508331697</v>
      </c>
      <c r="BD647" s="67">
        <v>3087690009</v>
      </c>
      <c r="BE647" s="67">
        <v>21381070536</v>
      </c>
      <c r="BF647" s="67">
        <v>1961312996</v>
      </c>
      <c r="BG647" s="67">
        <v>32692009132</v>
      </c>
      <c r="BH647" s="67">
        <v>177575332183</v>
      </c>
      <c r="BI647" s="67">
        <v>0</v>
      </c>
      <c r="BJ647" s="67">
        <v>704021700</v>
      </c>
      <c r="BK647" s="67">
        <v>362867663</v>
      </c>
      <c r="BL647" s="67">
        <v>176508442819</v>
      </c>
      <c r="BM647" s="67"/>
      <c r="BN647" s="67">
        <v>155463239310</v>
      </c>
      <c r="BO647" s="67">
        <v>2377532893</v>
      </c>
      <c r="BP647" s="67">
        <v>8093229238</v>
      </c>
      <c r="BQ647" s="67">
        <v>2377131</v>
      </c>
      <c r="BR647" s="67"/>
      <c r="BS647" s="67">
        <v>5474057</v>
      </c>
      <c r="BT647" s="67">
        <v>3521699268</v>
      </c>
      <c r="BU647" s="67"/>
      <c r="BV647" s="67">
        <v>299113928</v>
      </c>
      <c r="BW647" s="67"/>
      <c r="BX647" s="67">
        <v>6745776993</v>
      </c>
      <c r="BY647" s="67">
        <v>0</v>
      </c>
      <c r="BZ647" s="67">
        <v>1450280162115</v>
      </c>
      <c r="CA647" s="67">
        <v>570681709866</v>
      </c>
      <c r="CB647" s="67">
        <v>879598452249</v>
      </c>
      <c r="CC647" s="67">
        <v>2100203113329</v>
      </c>
      <c r="CD647" s="67">
        <v>2133000000000</v>
      </c>
    </row>
    <row r="648" spans="1:82">
      <c r="A648" t="s">
        <v>823</v>
      </c>
      <c r="B648" t="s">
        <v>824</v>
      </c>
      <c r="C648" t="s">
        <v>210</v>
      </c>
      <c r="D648" t="s">
        <v>64</v>
      </c>
      <c r="E648" t="s">
        <v>153</v>
      </c>
      <c r="F648" s="67">
        <v>2016</v>
      </c>
      <c r="G648" t="s">
        <v>846</v>
      </c>
      <c r="H648" s="67">
        <v>18083879</v>
      </c>
      <c r="I648" s="67">
        <v>364994382213</v>
      </c>
      <c r="J648" s="67">
        <v>360001432528</v>
      </c>
      <c r="K648" s="67">
        <v>400608941442</v>
      </c>
      <c r="L648" s="67">
        <v>176618617681</v>
      </c>
      <c r="M648" s="67">
        <v>52590120595</v>
      </c>
      <c r="N648" s="67">
        <v>50519385212</v>
      </c>
      <c r="O648" s="67">
        <v>0</v>
      </c>
      <c r="P648" s="67">
        <v>2361408197</v>
      </c>
      <c r="Q648" s="67">
        <v>3135097544</v>
      </c>
      <c r="R648" s="67">
        <v>23207923890</v>
      </c>
      <c r="S648" s="67">
        <v>2512519378</v>
      </c>
      <c r="T648" s="67">
        <v>42324576192</v>
      </c>
      <c r="U648" s="67">
        <v>226085299228</v>
      </c>
      <c r="V648" s="67">
        <v>1928488932</v>
      </c>
      <c r="W648" s="67">
        <v>558574984</v>
      </c>
      <c r="X648" s="67">
        <v>555650786</v>
      </c>
      <c r="Y648" s="67">
        <v>225900000000</v>
      </c>
      <c r="Z648" s="67">
        <v>0</v>
      </c>
      <c r="AA648" s="67">
        <v>178887520957</v>
      </c>
      <c r="AB648" s="67">
        <v>17736699774</v>
      </c>
      <c r="AC648" s="67">
        <v>8910268605</v>
      </c>
      <c r="AD648" s="67">
        <v>822070</v>
      </c>
      <c r="AE648" s="67">
        <v>0</v>
      </c>
      <c r="AF648" s="67">
        <v>431393</v>
      </c>
      <c r="AG648" s="67">
        <v>3338741073</v>
      </c>
      <c r="AH648" s="67">
        <v>0</v>
      </c>
      <c r="AI648" s="67">
        <v>128741589</v>
      </c>
      <c r="AJ648" s="67">
        <v>0</v>
      </c>
      <c r="AK648" s="67">
        <v>15297252230</v>
      </c>
      <c r="AL648" s="67">
        <v>1636045910</v>
      </c>
      <c r="AM648" s="67">
        <v>1829710833808</v>
      </c>
      <c r="AN648" s="67">
        <v>759511652771</v>
      </c>
      <c r="AO648" s="67">
        <v>1070351788864</v>
      </c>
      <c r="AP648" s="67">
        <v>2552643325482</v>
      </c>
      <c r="AQ648" s="67">
        <v>2618451499671</v>
      </c>
      <c r="AR648" s="67">
        <v>372868199102</v>
      </c>
      <c r="AS648" s="67">
        <v>300700160566</v>
      </c>
      <c r="AT648" s="67">
        <v>72168038536</v>
      </c>
      <c r="AU648" s="67">
        <v>335360000000</v>
      </c>
      <c r="AV648" s="67">
        <v>373188000000</v>
      </c>
      <c r="AW648" s="67">
        <v>144906605120</v>
      </c>
      <c r="AX648" s="67">
        <v>37475784577</v>
      </c>
      <c r="AY648" s="67">
        <v>18074776402</v>
      </c>
      <c r="AZ648" s="67">
        <v>19401008176</v>
      </c>
      <c r="BA648" s="67">
        <v>43814001455</v>
      </c>
      <c r="BB648" s="67">
        <v>0</v>
      </c>
      <c r="BC648" s="67">
        <v>2752401487</v>
      </c>
      <c r="BD648" s="67">
        <v>3126386131</v>
      </c>
      <c r="BE648" s="67">
        <v>21740170613</v>
      </c>
      <c r="BF648" s="67">
        <v>1830714290</v>
      </c>
      <c r="BG648" s="67">
        <v>34167146566</v>
      </c>
      <c r="BH648" s="67">
        <v>119626052375</v>
      </c>
      <c r="BI648" s="67">
        <v>3812340289</v>
      </c>
      <c r="BJ648" s="67">
        <v>0</v>
      </c>
      <c r="BK648" s="67">
        <v>742214816</v>
      </c>
      <c r="BL648" s="67">
        <v>115071497270</v>
      </c>
      <c r="BM648" s="67"/>
      <c r="BN648" s="67">
        <v>93907759917</v>
      </c>
      <c r="BO648" s="67">
        <v>4251244815</v>
      </c>
      <c r="BP648" s="67">
        <v>6980312895</v>
      </c>
      <c r="BQ648" s="67">
        <v>1118546</v>
      </c>
      <c r="BR648" s="67"/>
      <c r="BS648" s="67">
        <v>1631403</v>
      </c>
      <c r="BT648" s="67">
        <v>2688306508</v>
      </c>
      <c r="BU648" s="67"/>
      <c r="BV648" s="67">
        <v>267420243</v>
      </c>
      <c r="BW648" s="67"/>
      <c r="BX648" s="67">
        <v>5678399282</v>
      </c>
      <c r="BY648" s="67">
        <v>1295303660</v>
      </c>
      <c r="BZ648" s="67">
        <v>1618146136085</v>
      </c>
      <c r="CA648" s="67">
        <v>680785555514</v>
      </c>
      <c r="CB648" s="67">
        <v>937360580571</v>
      </c>
      <c r="CC648" s="67">
        <v>2217718992683</v>
      </c>
      <c r="CD648" s="67">
        <v>2256000000000</v>
      </c>
    </row>
    <row r="649" spans="1:82">
      <c r="A649" t="s">
        <v>823</v>
      </c>
      <c r="B649" t="s">
        <v>824</v>
      </c>
      <c r="C649" t="s">
        <v>210</v>
      </c>
      <c r="D649" t="s">
        <v>64</v>
      </c>
      <c r="E649" t="s">
        <v>153</v>
      </c>
      <c r="F649" s="67">
        <v>2017</v>
      </c>
      <c r="G649" t="s">
        <v>847</v>
      </c>
      <c r="H649" s="67">
        <v>18368577</v>
      </c>
      <c r="I649" s="67">
        <v>382762317231</v>
      </c>
      <c r="J649" s="67">
        <v>385068600770</v>
      </c>
      <c r="K649" s="67">
        <v>439471184631</v>
      </c>
      <c r="L649" s="67">
        <v>173945042625</v>
      </c>
      <c r="M649" s="67">
        <v>52640900681</v>
      </c>
      <c r="N649" s="67">
        <v>50869864540</v>
      </c>
      <c r="O649" s="67">
        <v>0</v>
      </c>
      <c r="P649" s="67">
        <v>2377791048</v>
      </c>
      <c r="Q649" s="67">
        <v>3156848056</v>
      </c>
      <c r="R649" s="67">
        <v>23368934583</v>
      </c>
      <c r="S649" s="67">
        <v>2702291765</v>
      </c>
      <c r="T649" s="67">
        <v>38772150525</v>
      </c>
      <c r="U649" s="67">
        <v>217253635958</v>
      </c>
      <c r="V649" s="67">
        <v>1928488932</v>
      </c>
      <c r="W649" s="67">
        <v>558574984</v>
      </c>
      <c r="X649" s="67">
        <v>555650786</v>
      </c>
      <c r="Y649" s="67">
        <v>215600000000</v>
      </c>
      <c r="Z649" s="67">
        <v>0</v>
      </c>
      <c r="AA649" s="67">
        <v>173096300536</v>
      </c>
      <c r="AB649" s="67">
        <v>16749750180</v>
      </c>
      <c r="AC649" s="67">
        <v>8769266687</v>
      </c>
      <c r="AD649" s="67">
        <v>562348</v>
      </c>
      <c r="AE649" s="67">
        <v>0</v>
      </c>
      <c r="AF649" s="67">
        <v>417586</v>
      </c>
      <c r="AG649" s="67">
        <v>3175689077</v>
      </c>
      <c r="AH649" s="67">
        <v>0</v>
      </c>
      <c r="AI649" s="67">
        <v>118715491</v>
      </c>
      <c r="AJ649" s="67">
        <v>0</v>
      </c>
      <c r="AK649" s="67">
        <v>11897862845</v>
      </c>
      <c r="AL649" s="67">
        <v>1745115638</v>
      </c>
      <c r="AM649" s="67">
        <v>1881514917320</v>
      </c>
      <c r="AN649" s="67">
        <v>785740237083</v>
      </c>
      <c r="AO649" s="67">
        <v>1095847583264</v>
      </c>
      <c r="AP649" s="67">
        <v>2600518842380</v>
      </c>
      <c r="AQ649" s="67">
        <v>2672435927677</v>
      </c>
      <c r="AR649" s="67">
        <v>393273676830</v>
      </c>
      <c r="AS649" s="67">
        <v>317156190992</v>
      </c>
      <c r="AT649" s="67">
        <v>76117485838</v>
      </c>
      <c r="AU649" s="67">
        <v>366541000000</v>
      </c>
      <c r="AV649" s="67">
        <v>418326000000</v>
      </c>
      <c r="AW649" s="67">
        <v>177703421245</v>
      </c>
      <c r="AX649" s="67">
        <v>49483674494</v>
      </c>
      <c r="AY649" s="67">
        <v>23993378684</v>
      </c>
      <c r="AZ649" s="67">
        <v>25490295810</v>
      </c>
      <c r="BA649" s="67">
        <v>58753681445</v>
      </c>
      <c r="BB649" s="67">
        <v>0</v>
      </c>
      <c r="BC649" s="67">
        <v>3025142126</v>
      </c>
      <c r="BD649" s="67">
        <v>3108778772</v>
      </c>
      <c r="BE649" s="67">
        <v>22303575072</v>
      </c>
      <c r="BF649" s="67">
        <v>2398118315</v>
      </c>
      <c r="BG649" s="67">
        <v>38630451021</v>
      </c>
      <c r="BH649" s="67">
        <v>227719192668</v>
      </c>
      <c r="BI649" s="67">
        <v>0</v>
      </c>
      <c r="BJ649" s="67">
        <v>86411908</v>
      </c>
      <c r="BK649" s="67">
        <v>1463347166</v>
      </c>
      <c r="BL649" s="67">
        <v>226169433595</v>
      </c>
      <c r="BM649" s="67"/>
      <c r="BN649" s="67">
        <v>196589824198</v>
      </c>
      <c r="BO649" s="67">
        <v>5069550992</v>
      </c>
      <c r="BP649" s="67">
        <v>10658047175</v>
      </c>
      <c r="BQ649" s="67">
        <v>731862</v>
      </c>
      <c r="BR649" s="67"/>
      <c r="BS649" s="67">
        <v>54100</v>
      </c>
      <c r="BT649" s="67">
        <v>3521214461</v>
      </c>
      <c r="BU649" s="67"/>
      <c r="BV649" s="67">
        <v>191682966</v>
      </c>
      <c r="BW649" s="67"/>
      <c r="BX649" s="67">
        <v>7171146548</v>
      </c>
      <c r="BY649" s="67">
        <v>2967181294</v>
      </c>
      <c r="BZ649" s="67">
        <v>1783632359277</v>
      </c>
      <c r="CA649" s="67">
        <v>750049934967</v>
      </c>
      <c r="CB649" s="67">
        <v>1033582424310</v>
      </c>
      <c r="CC649" s="67">
        <v>2530543650021</v>
      </c>
      <c r="CD649" s="67">
        <v>2582000000000</v>
      </c>
    </row>
    <row r="650" spans="1:82">
      <c r="A650" t="s">
        <v>823</v>
      </c>
      <c r="B650" t="s">
        <v>824</v>
      </c>
      <c r="C650" t="s">
        <v>210</v>
      </c>
      <c r="D650" t="s">
        <v>64</v>
      </c>
      <c r="E650" t="s">
        <v>153</v>
      </c>
      <c r="F650" s="67">
        <v>2018</v>
      </c>
      <c r="G650" t="s">
        <v>848</v>
      </c>
      <c r="H650" s="67">
        <v>18701450</v>
      </c>
      <c r="I650" s="67">
        <v>402431003674</v>
      </c>
      <c r="J650" s="67">
        <v>362792200206</v>
      </c>
      <c r="K650" s="67">
        <v>424339036256</v>
      </c>
      <c r="L650" s="67">
        <v>178078166240</v>
      </c>
      <c r="M650" s="67">
        <v>52433771429</v>
      </c>
      <c r="N650" s="67">
        <v>51220343867</v>
      </c>
      <c r="O650" s="67">
        <v>0</v>
      </c>
      <c r="P650" s="67">
        <v>2394173900</v>
      </c>
      <c r="Q650" s="67">
        <v>3178598568</v>
      </c>
      <c r="R650" s="67">
        <v>23529945276</v>
      </c>
      <c r="S650" s="67">
        <v>2868687706</v>
      </c>
      <c r="T650" s="67">
        <v>42493280745</v>
      </c>
      <c r="U650" s="67">
        <v>223483180817</v>
      </c>
      <c r="V650" s="67">
        <v>1928488932</v>
      </c>
      <c r="W650" s="67">
        <v>558574984</v>
      </c>
      <c r="X650" s="67">
        <v>555650786</v>
      </c>
      <c r="Y650" s="67">
        <v>220600000000</v>
      </c>
      <c r="Z650" s="67">
        <v>0</v>
      </c>
      <c r="AA650" s="67">
        <v>178887520957</v>
      </c>
      <c r="AB650" s="67">
        <v>15942199492</v>
      </c>
      <c r="AC650" s="67">
        <v>8620481162</v>
      </c>
      <c r="AD650" s="67">
        <v>196865</v>
      </c>
      <c r="AE650" s="67">
        <v>0</v>
      </c>
      <c r="AF650" s="67">
        <v>409696</v>
      </c>
      <c r="AG650" s="67">
        <v>3215083996</v>
      </c>
      <c r="AH650" s="67">
        <v>0</v>
      </c>
      <c r="AI650" s="67">
        <v>111933200</v>
      </c>
      <c r="AJ650" s="67">
        <v>0</v>
      </c>
      <c r="AK650" s="67">
        <v>11897862845</v>
      </c>
      <c r="AL650" s="67">
        <v>1875999311</v>
      </c>
      <c r="AM650" s="67">
        <v>1933850894435</v>
      </c>
      <c r="AN650" s="67">
        <v>812259782714</v>
      </c>
      <c r="AO650" s="67">
        <v>1121613993374</v>
      </c>
      <c r="AP650" s="67">
        <v>2677799548591</v>
      </c>
      <c r="AQ650" s="67">
        <v>2745795361173</v>
      </c>
      <c r="AR650" s="67">
        <v>428789493100</v>
      </c>
      <c r="AS650" s="67">
        <v>345797978306</v>
      </c>
      <c r="AT650" s="67">
        <v>82991514793</v>
      </c>
      <c r="AU650" s="67">
        <v>353745000000</v>
      </c>
      <c r="AV650" s="67">
        <v>413757000000</v>
      </c>
      <c r="AW650" s="67">
        <v>189768481399</v>
      </c>
      <c r="AX650" s="67">
        <v>56089263809</v>
      </c>
      <c r="AY650" s="67">
        <v>27217213857</v>
      </c>
      <c r="AZ650" s="67">
        <v>28872049952</v>
      </c>
      <c r="BA650" s="67">
        <v>58017788572</v>
      </c>
      <c r="BB650" s="67">
        <v>0</v>
      </c>
      <c r="BC650" s="67">
        <v>2875171532</v>
      </c>
      <c r="BD650" s="67">
        <v>3189236745</v>
      </c>
      <c r="BE650" s="67">
        <v>23145725163</v>
      </c>
      <c r="BF650" s="67">
        <v>2716600981</v>
      </c>
      <c r="BG650" s="67">
        <v>43734694595</v>
      </c>
      <c r="BH650" s="67">
        <v>270893129749</v>
      </c>
      <c r="BI650" s="67">
        <v>0</v>
      </c>
      <c r="BJ650" s="67">
        <v>420465262</v>
      </c>
      <c r="BK650" s="67">
        <v>1932397344</v>
      </c>
      <c r="BL650" s="67">
        <v>268540267144</v>
      </c>
      <c r="BM650" s="67"/>
      <c r="BN650" s="67">
        <v>238060334082</v>
      </c>
      <c r="BO650" s="67">
        <v>3792034006</v>
      </c>
      <c r="BP650" s="67">
        <v>7250749679</v>
      </c>
      <c r="BQ650" s="67">
        <v>489380</v>
      </c>
      <c r="BR650" s="67"/>
      <c r="BS650" s="67">
        <v>0</v>
      </c>
      <c r="BT650" s="67">
        <v>2919085000</v>
      </c>
      <c r="BU650" s="67"/>
      <c r="BV650" s="67">
        <v>313386230</v>
      </c>
      <c r="BW650" s="67"/>
      <c r="BX650" s="67">
        <v>11996315533</v>
      </c>
      <c r="BY650" s="67">
        <v>4207873233</v>
      </c>
      <c r="BZ650" s="67">
        <v>2114232077471</v>
      </c>
      <c r="CA650" s="67">
        <v>893263805539</v>
      </c>
      <c r="CB650" s="67">
        <v>1220968271933</v>
      </c>
      <c r="CC650" s="67">
        <v>2943671181719</v>
      </c>
      <c r="CD650" s="67">
        <v>3004000000000</v>
      </c>
    </row>
    <row r="651" spans="1:82">
      <c r="A651" t="s">
        <v>823</v>
      </c>
      <c r="B651" t="s">
        <v>824</v>
      </c>
      <c r="C651" t="s">
        <v>210</v>
      </c>
      <c r="D651" t="s">
        <v>64</v>
      </c>
      <c r="E651" t="s">
        <v>153</v>
      </c>
      <c r="F651" s="67">
        <v>2019</v>
      </c>
      <c r="G651" t="s">
        <v>849</v>
      </c>
      <c r="H651" s="67">
        <v>19039485</v>
      </c>
      <c r="I651" s="67">
        <v>423365535284</v>
      </c>
      <c r="J651" s="67">
        <v>387354000000</v>
      </c>
      <c r="K651" s="67">
        <v>431050000000</v>
      </c>
      <c r="L651" s="67">
        <v>176193957601</v>
      </c>
      <c r="M651" s="67">
        <v>52353592355</v>
      </c>
      <c r="N651" s="67">
        <v>51570823195</v>
      </c>
      <c r="O651" s="67">
        <v>0</v>
      </c>
      <c r="P651" s="67">
        <v>2410556751</v>
      </c>
      <c r="Q651" s="67">
        <v>3200349080</v>
      </c>
      <c r="R651" s="67">
        <v>23690955970</v>
      </c>
      <c r="S651" s="67">
        <v>3035083647</v>
      </c>
      <c r="T651" s="67">
        <v>39932596604</v>
      </c>
      <c r="U651" s="67">
        <v>216542344730</v>
      </c>
      <c r="V651" s="67">
        <v>1928488932</v>
      </c>
      <c r="W651" s="67">
        <v>558574984</v>
      </c>
      <c r="X651" s="67">
        <v>555650786</v>
      </c>
      <c r="Y651" s="67">
        <v>213500000000</v>
      </c>
      <c r="Z651" s="67">
        <v>0</v>
      </c>
      <c r="AA651" s="67">
        <v>172797558376</v>
      </c>
      <c r="AB651" s="67">
        <v>15152648338</v>
      </c>
      <c r="AC651" s="67">
        <v>8485449570</v>
      </c>
      <c r="AD651" s="67">
        <v>30269</v>
      </c>
      <c r="AE651" s="67">
        <v>0</v>
      </c>
      <c r="AF651" s="67">
        <v>401806</v>
      </c>
      <c r="AG651" s="67">
        <v>3053177188</v>
      </c>
      <c r="AH651" s="67">
        <v>0</v>
      </c>
      <c r="AI651" s="67">
        <v>105618653</v>
      </c>
      <c r="AJ651" s="67">
        <v>0</v>
      </c>
      <c r="AK651" s="67">
        <v>11897862845</v>
      </c>
      <c r="AL651" s="67">
        <v>2006882983</v>
      </c>
      <c r="AM651" s="67">
        <v>1986725652707</v>
      </c>
      <c r="AN651" s="67">
        <v>839072618432</v>
      </c>
      <c r="AO651" s="67">
        <v>1147653034275</v>
      </c>
      <c r="AP651" s="67">
        <v>2759131490321</v>
      </c>
      <c r="AQ651" s="67">
        <v>2802827490321</v>
      </c>
      <c r="AR651" s="67">
        <v>423365535284</v>
      </c>
      <c r="AS651" s="67">
        <v>341423818777</v>
      </c>
      <c r="AT651" s="67">
        <v>81941716507</v>
      </c>
      <c r="AU651" s="67">
        <v>387354000000</v>
      </c>
      <c r="AV651" s="67">
        <v>431050000000</v>
      </c>
      <c r="AW651" s="67">
        <v>176193957601</v>
      </c>
      <c r="AX651" s="67">
        <v>52353592355</v>
      </c>
      <c r="AY651" s="67">
        <v>25374318446</v>
      </c>
      <c r="AZ651" s="67">
        <v>26979273909</v>
      </c>
      <c r="BA651" s="67">
        <v>51570823195</v>
      </c>
      <c r="BB651" s="67">
        <v>0</v>
      </c>
      <c r="BC651" s="67">
        <v>2410556751</v>
      </c>
      <c r="BD651" s="67">
        <v>3200349080</v>
      </c>
      <c r="BE651" s="67">
        <v>23690955970</v>
      </c>
      <c r="BF651" s="67">
        <v>3035083647</v>
      </c>
      <c r="BG651" s="67">
        <v>39932596604</v>
      </c>
      <c r="BH651" s="67">
        <v>216542344730</v>
      </c>
      <c r="BI651" s="67">
        <v>1928488932</v>
      </c>
      <c r="BJ651" s="67">
        <v>558574984</v>
      </c>
      <c r="BK651" s="67">
        <v>555650786</v>
      </c>
      <c r="BL651" s="67">
        <v>213499630028</v>
      </c>
      <c r="BM651" s="67"/>
      <c r="BN651" s="67">
        <v>172797558376</v>
      </c>
      <c r="BO651" s="67">
        <v>15152648338</v>
      </c>
      <c r="BP651" s="67">
        <v>8485449570</v>
      </c>
      <c r="BQ651" s="67">
        <v>30269</v>
      </c>
      <c r="BR651" s="67"/>
      <c r="BS651" s="67">
        <v>401806</v>
      </c>
      <c r="BT651" s="67">
        <v>3053177188</v>
      </c>
      <c r="BU651" s="67"/>
      <c r="BV651" s="67">
        <v>105618653</v>
      </c>
      <c r="BW651" s="67"/>
      <c r="BX651" s="67">
        <v>11897862845</v>
      </c>
      <c r="BY651" s="67">
        <v>2006882983</v>
      </c>
      <c r="BZ651" s="67">
        <v>1986725652707</v>
      </c>
      <c r="CA651" s="67">
        <v>839072618432</v>
      </c>
      <c r="CB651" s="67">
        <v>1147653034275</v>
      </c>
      <c r="CC651" s="67">
        <v>2759131490321</v>
      </c>
      <c r="CD651" s="67">
        <v>2803000000000</v>
      </c>
    </row>
    <row r="652" spans="1:82">
      <c r="A652" t="s">
        <v>823</v>
      </c>
      <c r="B652" t="s">
        <v>824</v>
      </c>
      <c r="C652" t="s">
        <v>210</v>
      </c>
      <c r="D652" t="s">
        <v>64</v>
      </c>
      <c r="E652" t="s">
        <v>153</v>
      </c>
      <c r="F652" s="67">
        <v>2020</v>
      </c>
      <c r="G652" t="s">
        <v>850</v>
      </c>
      <c r="H652" s="67">
        <v>19300315</v>
      </c>
      <c r="I652" s="67">
        <v>437551902123</v>
      </c>
      <c r="J652" s="67">
        <v>398145531486</v>
      </c>
      <c r="K652" s="67">
        <v>427649007111</v>
      </c>
      <c r="L652" s="67">
        <v>176781352937</v>
      </c>
      <c r="M652" s="67">
        <v>52483883347</v>
      </c>
      <c r="N652" s="67">
        <v>51921302522</v>
      </c>
      <c r="O652" s="67">
        <v>0</v>
      </c>
      <c r="P652" s="67">
        <v>2426935605</v>
      </c>
      <c r="Q652" s="67">
        <v>3222094284</v>
      </c>
      <c r="R652" s="67">
        <v>23851927370</v>
      </c>
      <c r="S652" s="67">
        <v>3201479588</v>
      </c>
      <c r="T652" s="67">
        <v>39638618652</v>
      </c>
      <c r="U652" s="67">
        <v>252621104662</v>
      </c>
      <c r="V652" s="67">
        <v>1928488932</v>
      </c>
      <c r="W652" s="67">
        <v>558574984</v>
      </c>
      <c r="X652" s="67">
        <v>555650786</v>
      </c>
      <c r="Y652" s="67">
        <v>250400000000</v>
      </c>
      <c r="Z652" s="67">
        <v>0</v>
      </c>
      <c r="AA652" s="67">
        <v>210455907008</v>
      </c>
      <c r="AB652" s="67">
        <v>14333509784</v>
      </c>
      <c r="AC652" s="67">
        <v>8359098580</v>
      </c>
      <c r="AD652" s="67">
        <v>30269</v>
      </c>
      <c r="AE652" s="67">
        <v>0</v>
      </c>
      <c r="AF652" s="67">
        <v>395889</v>
      </c>
      <c r="AG652" s="67">
        <v>3215083996</v>
      </c>
      <c r="AH652" s="67">
        <v>0</v>
      </c>
      <c r="AI652" s="67">
        <v>104215420</v>
      </c>
      <c r="AJ652" s="67">
        <v>0</v>
      </c>
      <c r="AK652" s="67">
        <v>11897862845</v>
      </c>
      <c r="AL652" s="67">
        <v>2006882983</v>
      </c>
      <c r="AM652" s="67">
        <v>2040050444931</v>
      </c>
      <c r="AN652" s="67">
        <v>866149810942</v>
      </c>
      <c r="AO652" s="67">
        <v>1173924353594</v>
      </c>
      <c r="AP652" s="67">
        <v>2881384025167</v>
      </c>
      <c r="AQ652" s="67">
        <v>2897175302036</v>
      </c>
      <c r="AR652" s="67">
        <v>445305025751</v>
      </c>
      <c r="AS652" s="67">
        <v>359116956251</v>
      </c>
      <c r="AT652" s="67">
        <v>86188069500</v>
      </c>
      <c r="AU652" s="67">
        <v>410271000000</v>
      </c>
      <c r="AV652" s="67">
        <v>440673000000</v>
      </c>
      <c r="AW652" s="67">
        <v>167921141241</v>
      </c>
      <c r="AX652" s="67">
        <v>52649493155</v>
      </c>
      <c r="AY652" s="67">
        <v>25437661188</v>
      </c>
      <c r="AZ652" s="67">
        <v>27211831967</v>
      </c>
      <c r="BA652" s="67">
        <v>50620152421</v>
      </c>
      <c r="BB652" s="67">
        <v>0</v>
      </c>
      <c r="BC652" s="67">
        <v>760145069</v>
      </c>
      <c r="BD652" s="67">
        <v>3262420155</v>
      </c>
      <c r="BE652" s="67">
        <v>24139499727</v>
      </c>
      <c r="BF652" s="67">
        <v>3353566313</v>
      </c>
      <c r="BG652" s="67">
        <v>33135864401</v>
      </c>
      <c r="BH652" s="67">
        <v>294354857540</v>
      </c>
      <c r="BI652" s="67">
        <v>9752278</v>
      </c>
      <c r="BJ652" s="67">
        <v>18380911</v>
      </c>
      <c r="BK652" s="67">
        <v>0</v>
      </c>
      <c r="BL652" s="67">
        <v>294326724351</v>
      </c>
      <c r="BM652" s="67"/>
      <c r="BN652" s="67">
        <v>236396314019</v>
      </c>
      <c r="BO652" s="67">
        <v>19603236088</v>
      </c>
      <c r="BP652" s="67">
        <v>18764082219</v>
      </c>
      <c r="BQ652" s="67">
        <v>5879477</v>
      </c>
      <c r="BR652" s="67"/>
      <c r="BS652" s="67">
        <v>0</v>
      </c>
      <c r="BT652" s="67">
        <v>5541753750</v>
      </c>
      <c r="BU652" s="67"/>
      <c r="BV652" s="67">
        <v>303743950</v>
      </c>
      <c r="BW652" s="67"/>
      <c r="BX652" s="67">
        <v>10524508707</v>
      </c>
      <c r="BY652" s="67">
        <v>3187206141</v>
      </c>
      <c r="BZ652" s="67">
        <v>1809439764083</v>
      </c>
      <c r="CA652" s="67">
        <v>763619016186</v>
      </c>
      <c r="CB652" s="67">
        <v>1045820747897</v>
      </c>
      <c r="CC652" s="67">
        <v>2686618788616</v>
      </c>
      <c r="CD652" s="67">
        <v>2717000000000</v>
      </c>
    </row>
    <row r="653" spans="1:82">
      <c r="A653" t="s">
        <v>851</v>
      </c>
      <c r="B653" t="s">
        <v>852</v>
      </c>
      <c r="C653" t="s">
        <v>71</v>
      </c>
      <c r="D653" t="s">
        <v>62</v>
      </c>
      <c r="E653" t="s">
        <v>153</v>
      </c>
      <c r="F653" s="67">
        <v>1995</v>
      </c>
      <c r="G653" t="s">
        <v>853</v>
      </c>
      <c r="H653" s="67">
        <v>1205000000</v>
      </c>
      <c r="I653" s="67">
        <v>1000509195083</v>
      </c>
      <c r="J653" s="67">
        <v>251902792783</v>
      </c>
      <c r="K653" s="67">
        <v>363775540180</v>
      </c>
      <c r="L653" s="67">
        <v>13032619074463</v>
      </c>
      <c r="M653" s="67">
        <v>11560324520865</v>
      </c>
      <c r="N653" s="67">
        <v>246997353282</v>
      </c>
      <c r="O653" s="67">
        <v>203064212890</v>
      </c>
      <c r="P653" s="67">
        <v>581791289650</v>
      </c>
      <c r="Q653" s="67">
        <v>70348361254</v>
      </c>
      <c r="R653" s="67">
        <v>303610294777</v>
      </c>
      <c r="S653" s="67">
        <v>33623359577</v>
      </c>
      <c r="T653" s="67">
        <v>112060722557</v>
      </c>
      <c r="U653" s="67">
        <v>783688397291</v>
      </c>
      <c r="V653" s="67">
        <v>372311534135</v>
      </c>
      <c r="W653" s="67">
        <v>47780231800</v>
      </c>
      <c r="X653" s="67">
        <v>53931964112</v>
      </c>
      <c r="Y653" s="67">
        <v>93900000000</v>
      </c>
      <c r="Z653" s="67">
        <v>960018987</v>
      </c>
      <c r="AA653" s="67">
        <v>5086558825</v>
      </c>
      <c r="AB653" s="67">
        <v>55310951668</v>
      </c>
      <c r="AC653" s="67">
        <v>3284856439</v>
      </c>
      <c r="AD653" s="67">
        <v>4909097128</v>
      </c>
      <c r="AE653" s="67">
        <v>3466753704</v>
      </c>
      <c r="AF653" s="67">
        <v>668339785</v>
      </c>
      <c r="AG653" s="67">
        <v>5598815995</v>
      </c>
      <c r="AH653" s="67">
        <v>0</v>
      </c>
      <c r="AI653" s="67">
        <v>8230395953</v>
      </c>
      <c r="AJ653" s="67">
        <v>492003</v>
      </c>
      <c r="AK653" s="67">
        <v>6218248679</v>
      </c>
      <c r="AL653" s="67">
        <v>168582987</v>
      </c>
      <c r="AM653" s="67">
        <v>50288425096309</v>
      </c>
      <c r="AN653" s="67">
        <v>17744536746543</v>
      </c>
      <c r="AO653" s="67">
        <v>32481757479370</v>
      </c>
      <c r="AP653" s="67">
        <v>53743369140543</v>
      </c>
      <c r="AQ653" s="67">
        <v>59410765358102</v>
      </c>
      <c r="AR653" s="67">
        <v>813864653445</v>
      </c>
      <c r="AS653" s="67">
        <v>656342462456</v>
      </c>
      <c r="AT653" s="67">
        <v>157522190989</v>
      </c>
      <c r="AU653" s="67">
        <v>149188000000</v>
      </c>
      <c r="AV653" s="67">
        <v>215444000000</v>
      </c>
      <c r="AW653" s="67">
        <v>3002079073194</v>
      </c>
      <c r="AX653" s="67">
        <v>2169696305028</v>
      </c>
      <c r="AY653" s="67">
        <v>1040980749956</v>
      </c>
      <c r="AZ653" s="67">
        <v>1128715555072</v>
      </c>
      <c r="BA653" s="67">
        <v>136985521912</v>
      </c>
      <c r="BB653" s="67">
        <v>7904857503</v>
      </c>
      <c r="BC653" s="67">
        <v>203156657541</v>
      </c>
      <c r="BD653" s="67">
        <v>59559087900</v>
      </c>
      <c r="BE653" s="67">
        <v>179985501346</v>
      </c>
      <c r="BF653" s="67">
        <v>157305003391</v>
      </c>
      <c r="BG653" s="67">
        <v>87486138573</v>
      </c>
      <c r="BH653" s="67">
        <v>193473244224</v>
      </c>
      <c r="BI653" s="67">
        <v>130464453215</v>
      </c>
      <c r="BJ653" s="67">
        <v>6557599867</v>
      </c>
      <c r="BK653" s="67">
        <v>3005878429</v>
      </c>
      <c r="BL653" s="67">
        <v>53445312714</v>
      </c>
      <c r="BM653" s="67">
        <v>588185068</v>
      </c>
      <c r="BN653" s="67">
        <v>4105418325</v>
      </c>
      <c r="BO653" s="67">
        <v>3451530705</v>
      </c>
      <c r="BP653" s="67">
        <v>33148350656</v>
      </c>
      <c r="BQ653" s="67">
        <v>2106507437</v>
      </c>
      <c r="BR653" s="67">
        <v>2221299505</v>
      </c>
      <c r="BS653" s="67">
        <v>0</v>
      </c>
      <c r="BT653" s="67">
        <v>558028002</v>
      </c>
      <c r="BU653" s="67">
        <v>0</v>
      </c>
      <c r="BV653" s="67">
        <v>2837984319</v>
      </c>
      <c r="BW653" s="67"/>
      <c r="BX653" s="67">
        <v>4428008699</v>
      </c>
      <c r="BY653" s="67">
        <v>0</v>
      </c>
      <c r="BZ653" s="67">
        <v>5365927471440</v>
      </c>
      <c r="CA653" s="67">
        <v>2271835966669</v>
      </c>
      <c r="CB653" s="67">
        <v>3094091504772</v>
      </c>
      <c r="CC653" s="67">
        <v>9309088442303</v>
      </c>
      <c r="CD653" s="67">
        <v>9375000000000</v>
      </c>
    </row>
    <row r="654" spans="1:82">
      <c r="A654" t="s">
        <v>851</v>
      </c>
      <c r="B654" t="s">
        <v>852</v>
      </c>
      <c r="C654" t="s">
        <v>71</v>
      </c>
      <c r="D654" t="s">
        <v>62</v>
      </c>
      <c r="E654" t="s">
        <v>153</v>
      </c>
      <c r="F654" s="67">
        <v>1996</v>
      </c>
      <c r="G654" t="s">
        <v>854</v>
      </c>
      <c r="H654" s="67">
        <v>1218000000</v>
      </c>
      <c r="I654" s="67">
        <v>1150291020604</v>
      </c>
      <c r="J654" s="67">
        <v>292782976575</v>
      </c>
      <c r="K654" s="67">
        <v>406722873269</v>
      </c>
      <c r="L654" s="67">
        <v>13038484867662</v>
      </c>
      <c r="M654" s="67">
        <v>11561163321927</v>
      </c>
      <c r="N654" s="67">
        <v>248461934112</v>
      </c>
      <c r="O654" s="67">
        <v>200757292920</v>
      </c>
      <c r="P654" s="67">
        <v>588707140683</v>
      </c>
      <c r="Q654" s="67">
        <v>71184604070</v>
      </c>
      <c r="R654" s="67">
        <v>307219361478</v>
      </c>
      <c r="S654" s="67">
        <v>32948377618</v>
      </c>
      <c r="T654" s="67">
        <v>110525434738</v>
      </c>
      <c r="U654" s="67">
        <v>1024430478611</v>
      </c>
      <c r="V654" s="67">
        <v>374347254344</v>
      </c>
      <c r="W654" s="67">
        <v>33492234096</v>
      </c>
      <c r="X654" s="67">
        <v>53539322867</v>
      </c>
      <c r="Y654" s="67">
        <v>183900000000</v>
      </c>
      <c r="Z654" s="67">
        <v>4608091136</v>
      </c>
      <c r="AA654" s="67">
        <v>30519352952</v>
      </c>
      <c r="AB654" s="67">
        <v>51051582453</v>
      </c>
      <c r="AC654" s="67">
        <v>9124601553</v>
      </c>
      <c r="AD654" s="67">
        <v>4207797539</v>
      </c>
      <c r="AE654" s="67">
        <v>17571217402</v>
      </c>
      <c r="AF654" s="67">
        <v>668339785</v>
      </c>
      <c r="AG654" s="67">
        <v>5448434574</v>
      </c>
      <c r="AH654" s="67">
        <v>0</v>
      </c>
      <c r="AI654" s="67">
        <v>54320613287</v>
      </c>
      <c r="AJ654" s="67">
        <v>492003</v>
      </c>
      <c r="AK654" s="67">
        <v>6218248679</v>
      </c>
      <c r="AL654" s="67">
        <v>168485562</v>
      </c>
      <c r="AM654" s="67">
        <v>51658711337522</v>
      </c>
      <c r="AN654" s="67">
        <v>18222443175062</v>
      </c>
      <c r="AO654" s="67">
        <v>33374363964182</v>
      </c>
      <c r="AP654" s="67">
        <v>55623879097865</v>
      </c>
      <c r="AQ654" s="67">
        <v>61372843309014</v>
      </c>
      <c r="AR654" s="67">
        <v>945895097329</v>
      </c>
      <c r="AS654" s="67">
        <v>762818626879</v>
      </c>
      <c r="AT654" s="67">
        <v>183076470451</v>
      </c>
      <c r="AU654" s="67">
        <v>187814000000</v>
      </c>
      <c r="AV654" s="67">
        <v>260904000000</v>
      </c>
      <c r="AW654" s="67">
        <v>3882052591906</v>
      </c>
      <c r="AX654" s="67">
        <v>2971662971101</v>
      </c>
      <c r="AY654" s="67">
        <v>1440410955522</v>
      </c>
      <c r="AZ654" s="67">
        <v>1531252015580</v>
      </c>
      <c r="BA654" s="67">
        <v>138580648522</v>
      </c>
      <c r="BB654" s="67">
        <v>9532435071</v>
      </c>
      <c r="BC654" s="67">
        <v>213586588225</v>
      </c>
      <c r="BD654" s="67">
        <v>61162027531</v>
      </c>
      <c r="BE654" s="67">
        <v>200126679158</v>
      </c>
      <c r="BF654" s="67">
        <v>199317930227</v>
      </c>
      <c r="BG654" s="67">
        <v>88083312071</v>
      </c>
      <c r="BH654" s="67">
        <v>257812452618</v>
      </c>
      <c r="BI654" s="67">
        <v>179450453586</v>
      </c>
      <c r="BJ654" s="67">
        <v>10691272281</v>
      </c>
      <c r="BK654" s="67">
        <v>1739901541</v>
      </c>
      <c r="BL654" s="67">
        <v>65930825210</v>
      </c>
      <c r="BM654" s="67">
        <v>1331540459</v>
      </c>
      <c r="BN654" s="67">
        <v>6540777114</v>
      </c>
      <c r="BO654" s="67">
        <v>3341531999</v>
      </c>
      <c r="BP654" s="67">
        <v>35460040203</v>
      </c>
      <c r="BQ654" s="67">
        <v>2378337532</v>
      </c>
      <c r="BR654" s="67">
        <v>3786551936</v>
      </c>
      <c r="BS654" s="67">
        <v>0</v>
      </c>
      <c r="BT654" s="67">
        <v>1051601411</v>
      </c>
      <c r="BU654" s="67">
        <v>0</v>
      </c>
      <c r="BV654" s="67">
        <v>11205995968</v>
      </c>
      <c r="BW654" s="67"/>
      <c r="BX654" s="67">
        <v>834448588</v>
      </c>
      <c r="BY654" s="67">
        <v>0</v>
      </c>
      <c r="BZ654" s="67">
        <v>5917413358521</v>
      </c>
      <c r="CA654" s="67">
        <v>2501001675432</v>
      </c>
      <c r="CB654" s="67">
        <v>3416411683088</v>
      </c>
      <c r="CC654" s="67">
        <v>10930083500374</v>
      </c>
      <c r="CD654" s="67">
        <v>11000000000000</v>
      </c>
    </row>
    <row r="655" spans="1:82">
      <c r="A655" t="s">
        <v>851</v>
      </c>
      <c r="B655" t="s">
        <v>852</v>
      </c>
      <c r="C655" t="s">
        <v>71</v>
      </c>
      <c r="D655" t="s">
        <v>62</v>
      </c>
      <c r="E655" t="s">
        <v>153</v>
      </c>
      <c r="F655" s="67">
        <v>1997</v>
      </c>
      <c r="G655" t="s">
        <v>855</v>
      </c>
      <c r="H655" s="67">
        <v>1230000000</v>
      </c>
      <c r="I655" s="67">
        <v>1313070143781</v>
      </c>
      <c r="J655" s="67">
        <v>401890867625</v>
      </c>
      <c r="K655" s="67">
        <v>470718932875</v>
      </c>
      <c r="L655" s="67">
        <v>13048926752805</v>
      </c>
      <c r="M655" s="67">
        <v>11560992251820</v>
      </c>
      <c r="N655" s="67">
        <v>249926514942</v>
      </c>
      <c r="O655" s="67">
        <v>198450372951</v>
      </c>
      <c r="P655" s="67">
        <v>595622991716</v>
      </c>
      <c r="Q655" s="67">
        <v>72020846887</v>
      </c>
      <c r="R655" s="67">
        <v>310828428180</v>
      </c>
      <c r="S655" s="67">
        <v>31962478058</v>
      </c>
      <c r="T655" s="67">
        <v>115239491590</v>
      </c>
      <c r="U655" s="67">
        <v>1054978843357</v>
      </c>
      <c r="V655" s="67">
        <v>387482655562</v>
      </c>
      <c r="W655" s="67">
        <v>33203211922</v>
      </c>
      <c r="X655" s="67">
        <v>53164063342</v>
      </c>
      <c r="Y655" s="67">
        <v>181400000000</v>
      </c>
      <c r="Z655" s="67">
        <v>4608091136</v>
      </c>
      <c r="AA655" s="67">
        <v>30519352952</v>
      </c>
      <c r="AB655" s="67">
        <v>46640092908</v>
      </c>
      <c r="AC655" s="67">
        <v>9124601553</v>
      </c>
      <c r="AD655" s="67">
        <v>6311696308</v>
      </c>
      <c r="AE655" s="67">
        <v>17571217402</v>
      </c>
      <c r="AF655" s="67">
        <v>668339785</v>
      </c>
      <c r="AG655" s="67">
        <v>5260044661</v>
      </c>
      <c r="AH655" s="67">
        <v>0</v>
      </c>
      <c r="AI655" s="67">
        <v>54320613287</v>
      </c>
      <c r="AJ655" s="67">
        <v>492003</v>
      </c>
      <c r="AK655" s="67">
        <v>6218248679</v>
      </c>
      <c r="AL655" s="67">
        <v>167633087</v>
      </c>
      <c r="AM655" s="67">
        <v>53130936552535</v>
      </c>
      <c r="AN655" s="67">
        <v>18734649535907</v>
      </c>
      <c r="AO655" s="67">
        <v>34335031217324</v>
      </c>
      <c r="AP655" s="67">
        <v>57523544341084</v>
      </c>
      <c r="AQ655" s="67">
        <v>63122171743949</v>
      </c>
      <c r="AR655" s="67">
        <v>1064789207315</v>
      </c>
      <c r="AS655" s="67">
        <v>858700973641</v>
      </c>
      <c r="AT655" s="67">
        <v>206088233674</v>
      </c>
      <c r="AU655" s="67">
        <v>264988000000</v>
      </c>
      <c r="AV655" s="67">
        <v>310370000000</v>
      </c>
      <c r="AW655" s="67">
        <v>3342752063840</v>
      </c>
      <c r="AX655" s="67">
        <v>2641493672871</v>
      </c>
      <c r="AY655" s="67">
        <v>1274185586533</v>
      </c>
      <c r="AZ655" s="67">
        <v>1367308086338</v>
      </c>
      <c r="BA655" s="67">
        <v>118230778392</v>
      </c>
      <c r="BB655" s="67">
        <v>10811100532</v>
      </c>
      <c r="BC655" s="67">
        <v>9282003520</v>
      </c>
      <c r="BD655" s="67">
        <v>62729201450</v>
      </c>
      <c r="BE655" s="67">
        <v>206216695519</v>
      </c>
      <c r="BF655" s="67">
        <v>194125741698</v>
      </c>
      <c r="BG655" s="67">
        <v>99862869857</v>
      </c>
      <c r="BH655" s="67">
        <v>255279613213</v>
      </c>
      <c r="BI655" s="67">
        <v>165770352851</v>
      </c>
      <c r="BJ655" s="67">
        <v>13378780266</v>
      </c>
      <c r="BK655" s="67">
        <v>535052741</v>
      </c>
      <c r="BL655" s="67">
        <v>75595427356</v>
      </c>
      <c r="BM655" s="67">
        <v>1093267690</v>
      </c>
      <c r="BN655" s="67">
        <v>7645530281</v>
      </c>
      <c r="BO655" s="67">
        <v>2474451241</v>
      </c>
      <c r="BP655" s="67">
        <v>39525089600</v>
      </c>
      <c r="BQ655" s="67">
        <v>2551766297</v>
      </c>
      <c r="BR655" s="67">
        <v>3554448500</v>
      </c>
      <c r="BS655" s="67">
        <v>0</v>
      </c>
      <c r="BT655" s="67">
        <v>1103580341</v>
      </c>
      <c r="BU655" s="67">
        <v>0</v>
      </c>
      <c r="BV655" s="67">
        <v>16474669174</v>
      </c>
      <c r="BW655" s="67"/>
      <c r="BX655" s="67">
        <v>1172624230</v>
      </c>
      <c r="BY655" s="67">
        <v>0</v>
      </c>
      <c r="BZ655" s="67">
        <v>6465467779903</v>
      </c>
      <c r="CA655" s="67">
        <v>2727522081830</v>
      </c>
      <c r="CB655" s="67">
        <v>3737945698073</v>
      </c>
      <c r="CC655" s="67">
        <v>11082906664271</v>
      </c>
      <c r="CD655" s="67">
        <v>11130000000000</v>
      </c>
    </row>
    <row r="656" spans="1:82">
      <c r="A656" t="s">
        <v>851</v>
      </c>
      <c r="B656" t="s">
        <v>852</v>
      </c>
      <c r="C656" t="s">
        <v>71</v>
      </c>
      <c r="D656" t="s">
        <v>62</v>
      </c>
      <c r="E656" t="s">
        <v>153</v>
      </c>
      <c r="F656" s="67">
        <v>1998</v>
      </c>
      <c r="G656" t="s">
        <v>856</v>
      </c>
      <c r="H656" s="67">
        <v>1242000000</v>
      </c>
      <c r="I656" s="67">
        <v>1508086877937</v>
      </c>
      <c r="J656" s="67">
        <v>480113948331</v>
      </c>
      <c r="K656" s="67">
        <v>504362899487</v>
      </c>
      <c r="L656" s="67">
        <v>13065325986979</v>
      </c>
      <c r="M656" s="67">
        <v>11560865327494</v>
      </c>
      <c r="N656" s="67">
        <v>251391095772</v>
      </c>
      <c r="O656" s="67">
        <v>196136546035</v>
      </c>
      <c r="P656" s="67">
        <v>602538842749</v>
      </c>
      <c r="Q656" s="67">
        <v>72857089704</v>
      </c>
      <c r="R656" s="67">
        <v>314437494881</v>
      </c>
      <c r="S656" s="67">
        <v>31093646149</v>
      </c>
      <c r="T656" s="67">
        <v>122305578804</v>
      </c>
      <c r="U656" s="67">
        <v>1073669222413</v>
      </c>
      <c r="V656" s="67">
        <v>396618367156</v>
      </c>
      <c r="W656" s="67">
        <v>39115289471</v>
      </c>
      <c r="X656" s="67">
        <v>53931964112</v>
      </c>
      <c r="Y656" s="67">
        <v>176800000000</v>
      </c>
      <c r="Z656" s="67">
        <v>4608091136</v>
      </c>
      <c r="AA656" s="67">
        <v>30519352952</v>
      </c>
      <c r="AB656" s="67">
        <v>41315881389</v>
      </c>
      <c r="AC656" s="67">
        <v>9124601553</v>
      </c>
      <c r="AD656" s="67">
        <v>6311696308</v>
      </c>
      <c r="AE656" s="67">
        <v>17571217402</v>
      </c>
      <c r="AF656" s="67">
        <v>1591285202</v>
      </c>
      <c r="AG656" s="67">
        <v>5045214059</v>
      </c>
      <c r="AH656" s="67">
        <v>0</v>
      </c>
      <c r="AI656" s="67">
        <v>54320613287</v>
      </c>
      <c r="AJ656" s="67">
        <v>492003</v>
      </c>
      <c r="AK656" s="67">
        <v>6218248679</v>
      </c>
      <c r="AL656" s="67">
        <v>166750166</v>
      </c>
      <c r="AM656" s="67">
        <v>54660607438908</v>
      </c>
      <c r="AN656" s="67">
        <v>19265165159645</v>
      </c>
      <c r="AO656" s="67">
        <v>35335392659397</v>
      </c>
      <c r="AP656" s="67">
        <v>59533754347995</v>
      </c>
      <c r="AQ656" s="67">
        <v>65060600543876</v>
      </c>
      <c r="AR656" s="67">
        <v>1169625771206</v>
      </c>
      <c r="AS656" s="67">
        <v>943246589682</v>
      </c>
      <c r="AT656" s="67">
        <v>226379181524</v>
      </c>
      <c r="AU656" s="67">
        <v>314117000000</v>
      </c>
      <c r="AV656" s="67">
        <v>329982000000</v>
      </c>
      <c r="AW656" s="67">
        <v>3294351929972</v>
      </c>
      <c r="AX656" s="67">
        <v>2604358416620</v>
      </c>
      <c r="AY656" s="67">
        <v>1257271696945</v>
      </c>
      <c r="AZ656" s="67">
        <v>1347086719675</v>
      </c>
      <c r="BA656" s="67">
        <v>99211082657</v>
      </c>
      <c r="BB656" s="67">
        <v>11815476412</v>
      </c>
      <c r="BC656" s="67">
        <v>9725298952</v>
      </c>
      <c r="BD656" s="67">
        <v>63755958310</v>
      </c>
      <c r="BE656" s="67">
        <v>211146853601</v>
      </c>
      <c r="BF656" s="67">
        <v>197731615934</v>
      </c>
      <c r="BG656" s="67">
        <v>96607227487</v>
      </c>
      <c r="BH656" s="67">
        <v>258584044626</v>
      </c>
      <c r="BI656" s="67">
        <v>91439853252</v>
      </c>
      <c r="BJ656" s="67">
        <v>8558026650</v>
      </c>
      <c r="BK656" s="67">
        <v>0</v>
      </c>
      <c r="BL656" s="67">
        <v>158586164724</v>
      </c>
      <c r="BM656" s="67">
        <v>813001193</v>
      </c>
      <c r="BN656" s="67">
        <v>4016789623</v>
      </c>
      <c r="BO656" s="67">
        <v>1668736260</v>
      </c>
      <c r="BP656" s="67">
        <v>129279349613</v>
      </c>
      <c r="BQ656" s="67">
        <v>2967343857</v>
      </c>
      <c r="BR656" s="67">
        <v>1615303139</v>
      </c>
      <c r="BS656" s="67">
        <v>0</v>
      </c>
      <c r="BT656" s="67">
        <v>957491686</v>
      </c>
      <c r="BU656" s="67">
        <v>0</v>
      </c>
      <c r="BV656" s="67">
        <v>16880233349</v>
      </c>
      <c r="BW656" s="67"/>
      <c r="BX656" s="67">
        <v>387916005</v>
      </c>
      <c r="BY656" s="67">
        <v>0</v>
      </c>
      <c r="BZ656" s="67">
        <v>7001189483781</v>
      </c>
      <c r="CA656" s="67">
        <v>2946206878143</v>
      </c>
      <c r="CB656" s="67">
        <v>4054982605638</v>
      </c>
      <c r="CC656" s="67">
        <v>11707886229585</v>
      </c>
      <c r="CD656" s="67">
        <v>11720000000000</v>
      </c>
    </row>
    <row r="657" spans="1:82">
      <c r="A657" t="s">
        <v>851</v>
      </c>
      <c r="B657" t="s">
        <v>852</v>
      </c>
      <c r="C657" t="s">
        <v>71</v>
      </c>
      <c r="D657" t="s">
        <v>62</v>
      </c>
      <c r="E657" t="s">
        <v>153</v>
      </c>
      <c r="F657" s="67">
        <v>1999</v>
      </c>
      <c r="G657" t="s">
        <v>857</v>
      </c>
      <c r="H657" s="67">
        <v>1253000000</v>
      </c>
      <c r="I657" s="67">
        <v>1714020693927</v>
      </c>
      <c r="J657" s="67">
        <v>559320862160</v>
      </c>
      <c r="K657" s="67">
        <v>557539704014</v>
      </c>
      <c r="L657" s="67">
        <v>13053249822943</v>
      </c>
      <c r="M657" s="67">
        <v>11560782551032</v>
      </c>
      <c r="N657" s="67">
        <v>252855676603</v>
      </c>
      <c r="O657" s="67">
        <v>193829626065</v>
      </c>
      <c r="P657" s="67">
        <v>609454693781</v>
      </c>
      <c r="Q657" s="67">
        <v>73693332521</v>
      </c>
      <c r="R657" s="67">
        <v>318046561583</v>
      </c>
      <c r="S657" s="67">
        <v>30351227723</v>
      </c>
      <c r="T657" s="67">
        <v>119841827000</v>
      </c>
      <c r="U657" s="67">
        <v>1008730400147</v>
      </c>
      <c r="V657" s="67">
        <v>344011811187</v>
      </c>
      <c r="W657" s="67">
        <v>39115289471</v>
      </c>
      <c r="X657" s="67">
        <v>53570559770</v>
      </c>
      <c r="Y657" s="67">
        <v>171200000000</v>
      </c>
      <c r="Z657" s="67">
        <v>4608091136</v>
      </c>
      <c r="AA657" s="67">
        <v>30519352952</v>
      </c>
      <c r="AB657" s="67">
        <v>35900397672</v>
      </c>
      <c r="AC657" s="67">
        <v>9124601553</v>
      </c>
      <c r="AD657" s="67">
        <v>6311696308</v>
      </c>
      <c r="AE657" s="67">
        <v>17571217402</v>
      </c>
      <c r="AF657" s="67">
        <v>1591285202</v>
      </c>
      <c r="AG657" s="67">
        <v>4830383457</v>
      </c>
      <c r="AH657" s="67">
        <v>0</v>
      </c>
      <c r="AI657" s="67">
        <v>54320613287</v>
      </c>
      <c r="AJ657" s="67">
        <v>492003</v>
      </c>
      <c r="AK657" s="67">
        <v>6218248679</v>
      </c>
      <c r="AL657" s="67">
        <v>165836801</v>
      </c>
      <c r="AM657" s="67">
        <v>56167942390601</v>
      </c>
      <c r="AN657" s="67">
        <v>19786666680541</v>
      </c>
      <c r="AO657" s="67">
        <v>36322796091748</v>
      </c>
      <c r="AP657" s="67">
        <v>61408551900192</v>
      </c>
      <c r="AQ657" s="67">
        <v>66865634527111</v>
      </c>
      <c r="AR657" s="67">
        <v>1286429728085</v>
      </c>
      <c r="AS657" s="67">
        <v>1037443329101</v>
      </c>
      <c r="AT657" s="67">
        <v>248986398984</v>
      </c>
      <c r="AU657" s="67">
        <v>360810000000</v>
      </c>
      <c r="AV657" s="67">
        <v>359661000000</v>
      </c>
      <c r="AW657" s="67">
        <v>3024648152634</v>
      </c>
      <c r="AX657" s="67">
        <v>2376362651100</v>
      </c>
      <c r="AY657" s="67">
        <v>1142470363352</v>
      </c>
      <c r="AZ657" s="67">
        <v>1233892287747</v>
      </c>
      <c r="BA657" s="67">
        <v>67843810516</v>
      </c>
      <c r="BB657" s="67">
        <v>12741362916</v>
      </c>
      <c r="BC657" s="67">
        <v>11031660449</v>
      </c>
      <c r="BD657" s="67">
        <v>64996742710</v>
      </c>
      <c r="BE657" s="67">
        <v>217358409253</v>
      </c>
      <c r="BF657" s="67">
        <v>199134370999</v>
      </c>
      <c r="BG657" s="67">
        <v>75179144693</v>
      </c>
      <c r="BH657" s="67">
        <v>270002689608</v>
      </c>
      <c r="BI657" s="67">
        <v>137141874896</v>
      </c>
      <c r="BJ657" s="67">
        <v>7762587767</v>
      </c>
      <c r="BK657" s="67">
        <v>0</v>
      </c>
      <c r="BL657" s="67">
        <v>125098226945</v>
      </c>
      <c r="BM657" s="67">
        <v>274255468</v>
      </c>
      <c r="BN657" s="67">
        <v>3465031483</v>
      </c>
      <c r="BO657" s="67">
        <v>1617612586</v>
      </c>
      <c r="BP657" s="67">
        <v>101235795321</v>
      </c>
      <c r="BQ657" s="67">
        <v>1805966114</v>
      </c>
      <c r="BR657" s="67">
        <v>2789212669</v>
      </c>
      <c r="BS657" s="67">
        <v>0</v>
      </c>
      <c r="BT657" s="67">
        <v>1692130970</v>
      </c>
      <c r="BU657" s="67">
        <v>0</v>
      </c>
      <c r="BV657" s="67">
        <v>12218222335</v>
      </c>
      <c r="BW657" s="67"/>
      <c r="BX657" s="67">
        <v>0</v>
      </c>
      <c r="BY657" s="67">
        <v>0</v>
      </c>
      <c r="BZ657" s="67">
        <v>7304857155830</v>
      </c>
      <c r="CA657" s="67">
        <v>3066877318669</v>
      </c>
      <c r="CB657" s="67">
        <v>4237979837161</v>
      </c>
      <c r="CC657" s="67">
        <v>11887086726158</v>
      </c>
      <c r="CD657" s="67">
        <v>11890000000000</v>
      </c>
    </row>
    <row r="658" spans="1:82">
      <c r="A658" t="s">
        <v>851</v>
      </c>
      <c r="B658" t="s">
        <v>852</v>
      </c>
      <c r="C658" t="s">
        <v>71</v>
      </c>
      <c r="D658" t="s">
        <v>62</v>
      </c>
      <c r="E658" t="s">
        <v>153</v>
      </c>
      <c r="F658" s="67">
        <v>2000</v>
      </c>
      <c r="G658" t="s">
        <v>858</v>
      </c>
      <c r="H658" s="67">
        <v>1263000000</v>
      </c>
      <c r="I658" s="67">
        <v>1936262375085</v>
      </c>
      <c r="J658" s="67">
        <v>663765442428</v>
      </c>
      <c r="K658" s="67">
        <v>594602836684</v>
      </c>
      <c r="L658" s="67">
        <v>13083268658400</v>
      </c>
      <c r="M658" s="67">
        <v>11560699774138</v>
      </c>
      <c r="N658" s="67">
        <v>254320257433</v>
      </c>
      <c r="O658" s="67">
        <v>191515799150</v>
      </c>
      <c r="P658" s="67">
        <v>616370544814</v>
      </c>
      <c r="Q658" s="67">
        <v>74529575338</v>
      </c>
      <c r="R658" s="67">
        <v>321655628284</v>
      </c>
      <c r="S658" s="67">
        <v>29954436579</v>
      </c>
      <c r="T658" s="67">
        <v>132048799065</v>
      </c>
      <c r="U658" s="67">
        <v>1020145405763</v>
      </c>
      <c r="V658" s="67">
        <v>345796532234</v>
      </c>
      <c r="W658" s="67">
        <v>39115289471</v>
      </c>
      <c r="X658" s="67">
        <v>53185490105</v>
      </c>
      <c r="Y658" s="67">
        <v>175000000000</v>
      </c>
      <c r="Z658" s="67">
        <v>4608091136</v>
      </c>
      <c r="AA658" s="67">
        <v>30519352952</v>
      </c>
      <c r="AB658" s="67">
        <v>30424065824</v>
      </c>
      <c r="AC658" s="67">
        <v>9124601553</v>
      </c>
      <c r="AD658" s="67">
        <v>12623392616</v>
      </c>
      <c r="AE658" s="67">
        <v>17571217402</v>
      </c>
      <c r="AF658" s="67">
        <v>3182570403</v>
      </c>
      <c r="AG658" s="67">
        <v>4612247769</v>
      </c>
      <c r="AH658" s="67">
        <v>0</v>
      </c>
      <c r="AI658" s="67">
        <v>55966692478</v>
      </c>
      <c r="AJ658" s="67">
        <v>492003</v>
      </c>
      <c r="AK658" s="67">
        <v>6218248679</v>
      </c>
      <c r="AL658" s="67">
        <v>165136553</v>
      </c>
      <c r="AM658" s="67">
        <v>57759655347754</v>
      </c>
      <c r="AN658" s="67">
        <v>20335272806425</v>
      </c>
      <c r="AO658" s="67">
        <v>37368212125028</v>
      </c>
      <c r="AP658" s="67">
        <v>63656514197019</v>
      </c>
      <c r="AQ658" s="67">
        <v>68962469165843</v>
      </c>
      <c r="AR658" s="67">
        <v>1464770825525</v>
      </c>
      <c r="AS658" s="67">
        <v>1181266794778</v>
      </c>
      <c r="AT658" s="67">
        <v>283504030747</v>
      </c>
      <c r="AU658" s="67">
        <v>429675000000</v>
      </c>
      <c r="AV658" s="67">
        <v>384904000000</v>
      </c>
      <c r="AW658" s="67">
        <v>2975865708161</v>
      </c>
      <c r="AX658" s="67">
        <v>2338371642248</v>
      </c>
      <c r="AY658" s="67">
        <v>1117158754328</v>
      </c>
      <c r="AZ658" s="67">
        <v>1221212887920</v>
      </c>
      <c r="BA658" s="67">
        <v>65001192776</v>
      </c>
      <c r="BB658" s="67">
        <v>14099839261</v>
      </c>
      <c r="BC658" s="67">
        <v>12731327179</v>
      </c>
      <c r="BD658" s="67">
        <v>66854570702</v>
      </c>
      <c r="BE658" s="67">
        <v>224692715570</v>
      </c>
      <c r="BF658" s="67">
        <v>205809753327</v>
      </c>
      <c r="BG658" s="67">
        <v>48304667098</v>
      </c>
      <c r="BH658" s="67">
        <v>196678106387</v>
      </c>
      <c r="BI658" s="67">
        <v>132082676337</v>
      </c>
      <c r="BJ658" s="67">
        <v>19752625824</v>
      </c>
      <c r="BK658" s="67">
        <v>2864560245</v>
      </c>
      <c r="BL658" s="67">
        <v>41978243981</v>
      </c>
      <c r="BM658" s="67">
        <v>254297867</v>
      </c>
      <c r="BN658" s="67">
        <v>5999145827</v>
      </c>
      <c r="BO658" s="67">
        <v>1797344876</v>
      </c>
      <c r="BP658" s="67">
        <v>9733156217</v>
      </c>
      <c r="BQ658" s="67">
        <v>935350577</v>
      </c>
      <c r="BR658" s="67">
        <v>5739175432</v>
      </c>
      <c r="BS658" s="67">
        <v>0</v>
      </c>
      <c r="BT658" s="67">
        <v>1413002767</v>
      </c>
      <c r="BU658" s="67">
        <v>0</v>
      </c>
      <c r="BV658" s="67">
        <v>15920589119</v>
      </c>
      <c r="BW658" s="67"/>
      <c r="BX658" s="67">
        <v>186181300</v>
      </c>
      <c r="BY658" s="67">
        <v>0</v>
      </c>
      <c r="BZ658" s="67">
        <v>8010830629705</v>
      </c>
      <c r="CA658" s="67">
        <v>3357988766759</v>
      </c>
      <c r="CB658" s="67">
        <v>4652841862946</v>
      </c>
      <c r="CC658" s="67">
        <v>12692916269778</v>
      </c>
      <c r="CD658" s="67">
        <v>12650000000000</v>
      </c>
    </row>
    <row r="659" spans="1:82">
      <c r="A659" t="s">
        <v>851</v>
      </c>
      <c r="B659" t="s">
        <v>852</v>
      </c>
      <c r="C659" t="s">
        <v>71</v>
      </c>
      <c r="D659" t="s">
        <v>62</v>
      </c>
      <c r="E659" t="s">
        <v>153</v>
      </c>
      <c r="F659" s="67">
        <v>2001</v>
      </c>
      <c r="G659" t="s">
        <v>859</v>
      </c>
      <c r="H659" s="67">
        <v>1272000000</v>
      </c>
      <c r="I659" s="67">
        <v>2200254613811</v>
      </c>
      <c r="J659" s="67">
        <v>745966910103</v>
      </c>
      <c r="K659" s="67">
        <v>689838290965</v>
      </c>
      <c r="L659" s="67">
        <v>13159623935823</v>
      </c>
      <c r="M659" s="67">
        <v>11573763991099</v>
      </c>
      <c r="N659" s="67">
        <v>255270734869</v>
      </c>
      <c r="O659" s="67">
        <v>189208879180</v>
      </c>
      <c r="P659" s="67">
        <v>624592216317</v>
      </c>
      <c r="Q659" s="67">
        <v>75523713832</v>
      </c>
      <c r="R659" s="67">
        <v>325946143033</v>
      </c>
      <c r="S659" s="67">
        <v>29498184076</v>
      </c>
      <c r="T659" s="67">
        <v>165314547370</v>
      </c>
      <c r="U659" s="67">
        <v>1027264706886</v>
      </c>
      <c r="V659" s="67">
        <v>350831995190</v>
      </c>
      <c r="W659" s="67">
        <v>39138182317</v>
      </c>
      <c r="X659" s="67">
        <v>53931964112</v>
      </c>
      <c r="Y659" s="67">
        <v>238400000000</v>
      </c>
      <c r="Z659" s="67">
        <v>4480088605</v>
      </c>
      <c r="AA659" s="67">
        <v>44083509819</v>
      </c>
      <c r="AB659" s="67">
        <v>36508878989</v>
      </c>
      <c r="AC659" s="67">
        <v>7664665275</v>
      </c>
      <c r="AD659" s="67">
        <v>7714295487</v>
      </c>
      <c r="AE659" s="67">
        <v>17096319635</v>
      </c>
      <c r="AF659" s="67">
        <v>21004964660</v>
      </c>
      <c r="AG659" s="67">
        <v>4296612039</v>
      </c>
      <c r="AH659" s="67">
        <v>0</v>
      </c>
      <c r="AI659" s="67">
        <v>54320613287</v>
      </c>
      <c r="AJ659" s="67">
        <v>492003</v>
      </c>
      <c r="AK659" s="67">
        <v>41040441279</v>
      </c>
      <c r="AL659" s="67">
        <v>164405861</v>
      </c>
      <c r="AM659" s="67">
        <v>58399234797472</v>
      </c>
      <c r="AN659" s="67">
        <v>20529689241678</v>
      </c>
      <c r="AO659" s="67">
        <v>37822780988983</v>
      </c>
      <c r="AP659" s="67">
        <v>65279028676401</v>
      </c>
      <c r="AQ659" s="67">
        <v>70531567245151</v>
      </c>
      <c r="AR659" s="67">
        <v>1626810623541</v>
      </c>
      <c r="AS659" s="67">
        <v>1311944051243</v>
      </c>
      <c r="AT659" s="67">
        <v>314866572298</v>
      </c>
      <c r="AU659" s="67">
        <v>486359000000</v>
      </c>
      <c r="AV659" s="67">
        <v>449764000000</v>
      </c>
      <c r="AW659" s="67">
        <v>3398698625105</v>
      </c>
      <c r="AX659" s="67">
        <v>2686742265102</v>
      </c>
      <c r="AY659" s="67">
        <v>1321295238971</v>
      </c>
      <c r="AZ659" s="67">
        <v>1365447026131</v>
      </c>
      <c r="BA659" s="67">
        <v>69592717589</v>
      </c>
      <c r="BB659" s="67">
        <v>15509741801</v>
      </c>
      <c r="BC659" s="67">
        <v>13972260328</v>
      </c>
      <c r="BD659" s="67">
        <v>68171650763</v>
      </c>
      <c r="BE659" s="67">
        <v>233435068366</v>
      </c>
      <c r="BF659" s="67">
        <v>225639626003</v>
      </c>
      <c r="BG659" s="67">
        <v>85635295152</v>
      </c>
      <c r="BH659" s="67">
        <v>291772814060</v>
      </c>
      <c r="BI659" s="67">
        <v>185624101977</v>
      </c>
      <c r="BJ659" s="67">
        <v>23133078268</v>
      </c>
      <c r="BK659" s="67">
        <v>48536865717</v>
      </c>
      <c r="BL659" s="67">
        <v>34478768099</v>
      </c>
      <c r="BM659" s="67">
        <v>0</v>
      </c>
      <c r="BN659" s="67">
        <v>3593387559</v>
      </c>
      <c r="BO659" s="67">
        <v>1184320298</v>
      </c>
      <c r="BP659" s="67">
        <v>12785668031</v>
      </c>
      <c r="BQ659" s="67">
        <v>324755789</v>
      </c>
      <c r="BR659" s="67">
        <v>2757127519</v>
      </c>
      <c r="BS659" s="67">
        <v>0</v>
      </c>
      <c r="BT659" s="67">
        <v>602705014</v>
      </c>
      <c r="BU659" s="67">
        <v>0</v>
      </c>
      <c r="BV659" s="67">
        <v>13137406856</v>
      </c>
      <c r="BW659" s="67"/>
      <c r="BX659" s="67">
        <v>0</v>
      </c>
      <c r="BY659" s="67">
        <v>93397034</v>
      </c>
      <c r="BZ659" s="67">
        <v>8623787428677</v>
      </c>
      <c r="CA659" s="67">
        <v>3608906539048</v>
      </c>
      <c r="CB659" s="67">
        <v>5014880889629</v>
      </c>
      <c r="CC659" s="67">
        <v>13977664491384</v>
      </c>
      <c r="CD659" s="67">
        <v>13940000000000</v>
      </c>
    </row>
    <row r="660" spans="1:82">
      <c r="A660" t="s">
        <v>851</v>
      </c>
      <c r="B660" t="s">
        <v>852</v>
      </c>
      <c r="C660" t="s">
        <v>71</v>
      </c>
      <c r="D660" t="s">
        <v>62</v>
      </c>
      <c r="E660" t="s">
        <v>153</v>
      </c>
      <c r="F660" s="67">
        <v>2002</v>
      </c>
      <c r="G660" t="s">
        <v>860</v>
      </c>
      <c r="H660" s="67">
        <v>1280000000</v>
      </c>
      <c r="I660" s="67">
        <v>2512261261500</v>
      </c>
      <c r="J660" s="67">
        <v>897382448400</v>
      </c>
      <c r="K660" s="67">
        <v>747076292238</v>
      </c>
      <c r="L660" s="67">
        <v>13185060868742</v>
      </c>
      <c r="M660" s="67">
        <v>11586828210297</v>
      </c>
      <c r="N660" s="67">
        <v>256221212305</v>
      </c>
      <c r="O660" s="67">
        <v>186895052265</v>
      </c>
      <c r="P660" s="67">
        <v>632813887821</v>
      </c>
      <c r="Q660" s="67">
        <v>76517852327</v>
      </c>
      <c r="R660" s="67">
        <v>330236657781</v>
      </c>
      <c r="S660" s="67">
        <v>29035300882</v>
      </c>
      <c r="T660" s="67">
        <v>171099777417</v>
      </c>
      <c r="U660" s="67">
        <v>1014492117141</v>
      </c>
      <c r="V660" s="67">
        <v>353044685060</v>
      </c>
      <c r="W660" s="67">
        <v>36284909519</v>
      </c>
      <c r="X660" s="67">
        <v>53491206770</v>
      </c>
      <c r="Y660" s="67">
        <v>226500000000</v>
      </c>
      <c r="Z660" s="67">
        <v>4480088605</v>
      </c>
      <c r="AA660" s="67">
        <v>44083509819</v>
      </c>
      <c r="AB660" s="67">
        <v>36508878989</v>
      </c>
      <c r="AC660" s="67">
        <v>7664665275</v>
      </c>
      <c r="AD660" s="67">
        <v>7714295487</v>
      </c>
      <c r="AE660" s="67">
        <v>5223875444</v>
      </c>
      <c r="AF660" s="67">
        <v>21004964660</v>
      </c>
      <c r="AG660" s="67">
        <v>4296612039</v>
      </c>
      <c r="AH660" s="67">
        <v>0</v>
      </c>
      <c r="AI660" s="67">
        <v>54320613287</v>
      </c>
      <c r="AJ660" s="67">
        <v>492003</v>
      </c>
      <c r="AK660" s="67">
        <v>41040441279</v>
      </c>
      <c r="AL660" s="67">
        <v>164405861</v>
      </c>
      <c r="AM660" s="67">
        <v>59177046658970</v>
      </c>
      <c r="AN660" s="67">
        <v>20768294650386</v>
      </c>
      <c r="AO660" s="67">
        <v>38372736795730</v>
      </c>
      <c r="AP660" s="67">
        <v>67214559815167</v>
      </c>
      <c r="AQ660" s="67">
        <v>72190907949217</v>
      </c>
      <c r="AR660" s="67">
        <v>1825780345577</v>
      </c>
      <c r="AS660" s="67">
        <v>1472403504497</v>
      </c>
      <c r="AT660" s="67">
        <v>353376841079</v>
      </c>
      <c r="AU660" s="67">
        <v>580797000000</v>
      </c>
      <c r="AV660" s="67">
        <v>483517000000</v>
      </c>
      <c r="AW660" s="67">
        <v>3716532955637</v>
      </c>
      <c r="AX660" s="67">
        <v>3000337959309</v>
      </c>
      <c r="AY660" s="67">
        <v>1470006859122</v>
      </c>
      <c r="AZ660" s="67">
        <v>1530331100187</v>
      </c>
      <c r="BA660" s="67">
        <v>73955228295</v>
      </c>
      <c r="BB660" s="67">
        <v>16728905248</v>
      </c>
      <c r="BC660" s="67">
        <v>15983630646</v>
      </c>
      <c r="BD660" s="67">
        <v>68763351899</v>
      </c>
      <c r="BE660" s="67">
        <v>241211454104</v>
      </c>
      <c r="BF660" s="67">
        <v>216801369164</v>
      </c>
      <c r="BG660" s="67">
        <v>82751056971</v>
      </c>
      <c r="BH660" s="67">
        <v>259722980125</v>
      </c>
      <c r="BI660" s="67">
        <v>197645704841</v>
      </c>
      <c r="BJ660" s="67">
        <v>18712128056</v>
      </c>
      <c r="BK660" s="67">
        <v>5412605846</v>
      </c>
      <c r="BL660" s="67">
        <v>37952541381</v>
      </c>
      <c r="BM660" s="67">
        <v>0</v>
      </c>
      <c r="BN660" s="67">
        <v>4458248003</v>
      </c>
      <c r="BO660" s="67">
        <v>3021681456</v>
      </c>
      <c r="BP660" s="67">
        <v>12048619931</v>
      </c>
      <c r="BQ660" s="67">
        <v>225094809</v>
      </c>
      <c r="BR660" s="67">
        <v>2105696227</v>
      </c>
      <c r="BS660" s="67">
        <v>0</v>
      </c>
      <c r="BT660" s="67">
        <v>1068720679</v>
      </c>
      <c r="BU660" s="67">
        <v>0</v>
      </c>
      <c r="BV660" s="67">
        <v>12469429505</v>
      </c>
      <c r="BW660" s="67"/>
      <c r="BX660" s="67">
        <v>2522790246</v>
      </c>
      <c r="BY660" s="67">
        <v>32260525</v>
      </c>
      <c r="BZ660" s="67">
        <v>9439274821311</v>
      </c>
      <c r="CA660" s="67">
        <v>3946020526333</v>
      </c>
      <c r="CB660" s="67">
        <v>5493254294978</v>
      </c>
      <c r="CC660" s="67">
        <v>15338591102649</v>
      </c>
      <c r="CD660" s="67">
        <v>15240000000000</v>
      </c>
    </row>
    <row r="661" spans="1:82">
      <c r="A661" t="s">
        <v>851</v>
      </c>
      <c r="B661" t="s">
        <v>852</v>
      </c>
      <c r="C661" t="s">
        <v>71</v>
      </c>
      <c r="D661" t="s">
        <v>62</v>
      </c>
      <c r="E661" t="s">
        <v>153</v>
      </c>
      <c r="F661" s="67">
        <v>2003</v>
      </c>
      <c r="G661" t="s">
        <v>861</v>
      </c>
      <c r="H661" s="67">
        <v>1288000000</v>
      </c>
      <c r="I661" s="67">
        <v>2902804836935</v>
      </c>
      <c r="J661" s="67">
        <v>1103427946313</v>
      </c>
      <c r="K661" s="67">
        <v>884323691885</v>
      </c>
      <c r="L661" s="67">
        <v>13199766597279</v>
      </c>
      <c r="M661" s="67">
        <v>11599870352863</v>
      </c>
      <c r="N661" s="67">
        <v>257171689742</v>
      </c>
      <c r="O661" s="67">
        <v>184588132295</v>
      </c>
      <c r="P661" s="67">
        <v>641035559324</v>
      </c>
      <c r="Q661" s="67">
        <v>77511990822</v>
      </c>
      <c r="R661" s="67">
        <v>334527172529</v>
      </c>
      <c r="S661" s="67">
        <v>28672988991</v>
      </c>
      <c r="T661" s="67">
        <v>168515653954</v>
      </c>
      <c r="U661" s="67">
        <v>1016402566649</v>
      </c>
      <c r="V661" s="67">
        <v>352293463190</v>
      </c>
      <c r="W661" s="67">
        <v>38234349844</v>
      </c>
      <c r="X661" s="67">
        <v>52973820120</v>
      </c>
      <c r="Y661" s="67">
        <v>226500000000</v>
      </c>
      <c r="Z661" s="67">
        <v>4480088605</v>
      </c>
      <c r="AA661" s="67">
        <v>44083509819</v>
      </c>
      <c r="AB661" s="67">
        <v>36508878989</v>
      </c>
      <c r="AC661" s="67">
        <v>7664665275</v>
      </c>
      <c r="AD661" s="67">
        <v>7714295487</v>
      </c>
      <c r="AE661" s="67">
        <v>5223875444</v>
      </c>
      <c r="AF661" s="67">
        <v>21004964660</v>
      </c>
      <c r="AG661" s="67">
        <v>4296612039</v>
      </c>
      <c r="AH661" s="67">
        <v>0</v>
      </c>
      <c r="AI661" s="67">
        <v>54320613287</v>
      </c>
      <c r="AJ661" s="67">
        <v>492003</v>
      </c>
      <c r="AK661" s="67">
        <v>41040441279</v>
      </c>
      <c r="AL661" s="67">
        <v>164405861</v>
      </c>
      <c r="AM661" s="67">
        <v>59999724872220</v>
      </c>
      <c r="AN661" s="67">
        <v>21014978446347</v>
      </c>
      <c r="AO661" s="67">
        <v>38957214569299</v>
      </c>
      <c r="AP661" s="67">
        <v>69433479314120</v>
      </c>
      <c r="AQ661" s="67">
        <v>74076790429238</v>
      </c>
      <c r="AR661" s="67">
        <v>2110983821854</v>
      </c>
      <c r="AS661" s="67">
        <v>1702406307947</v>
      </c>
      <c r="AT661" s="67">
        <v>408577513907</v>
      </c>
      <c r="AU661" s="67">
        <v>722205000000</v>
      </c>
      <c r="AV661" s="67">
        <v>578799000000</v>
      </c>
      <c r="AW661" s="67">
        <v>4246385719711</v>
      </c>
      <c r="AX661" s="67">
        <v>3564746809342</v>
      </c>
      <c r="AY661" s="67">
        <v>1744322243092</v>
      </c>
      <c r="AZ661" s="67">
        <v>1820424566250</v>
      </c>
      <c r="BA661" s="67">
        <v>90532437559</v>
      </c>
      <c r="BB661" s="67">
        <v>18318987945</v>
      </c>
      <c r="BC661" s="67">
        <v>13752450487</v>
      </c>
      <c r="BD661" s="67">
        <v>69754046444</v>
      </c>
      <c r="BE661" s="67">
        <v>250035069604</v>
      </c>
      <c r="BF661" s="67">
        <v>185710613683</v>
      </c>
      <c r="BG661" s="67">
        <v>53535304647</v>
      </c>
      <c r="BH661" s="67">
        <v>299360893509</v>
      </c>
      <c r="BI661" s="67">
        <v>222676009095</v>
      </c>
      <c r="BJ661" s="67">
        <v>20682244632</v>
      </c>
      <c r="BK661" s="67">
        <v>6626404387</v>
      </c>
      <c r="BL661" s="67">
        <v>49376235395</v>
      </c>
      <c r="BM661" s="67">
        <v>0</v>
      </c>
      <c r="BN661" s="67">
        <v>5552987459</v>
      </c>
      <c r="BO661" s="67">
        <v>2998036305</v>
      </c>
      <c r="BP661" s="67">
        <v>14274477069</v>
      </c>
      <c r="BQ661" s="67">
        <v>749313321</v>
      </c>
      <c r="BR661" s="67">
        <v>4371532370</v>
      </c>
      <c r="BS661" s="67">
        <v>0</v>
      </c>
      <c r="BT661" s="67">
        <v>1113485606</v>
      </c>
      <c r="BU661" s="67">
        <v>0</v>
      </c>
      <c r="BV661" s="67">
        <v>14385036868</v>
      </c>
      <c r="BW661" s="67"/>
      <c r="BX661" s="67">
        <v>5921812409</v>
      </c>
      <c r="BY661" s="67">
        <v>9553988</v>
      </c>
      <c r="BZ661" s="67">
        <v>9207971702823</v>
      </c>
      <c r="CA661" s="67">
        <v>3444600368161</v>
      </c>
      <c r="CB661" s="67">
        <v>5763371334662</v>
      </c>
      <c r="CC661" s="67">
        <v>16008108137898</v>
      </c>
      <c r="CD661" s="67">
        <v>15860000000000</v>
      </c>
    </row>
    <row r="662" spans="1:82">
      <c r="A662" t="s">
        <v>851</v>
      </c>
      <c r="B662" t="s">
        <v>852</v>
      </c>
      <c r="C662" t="s">
        <v>71</v>
      </c>
      <c r="D662" t="s">
        <v>62</v>
      </c>
      <c r="E662" t="s">
        <v>153</v>
      </c>
      <c r="F662" s="67">
        <v>2004</v>
      </c>
      <c r="G662" t="s">
        <v>862</v>
      </c>
      <c r="H662" s="67">
        <v>1296000000</v>
      </c>
      <c r="I662" s="67">
        <v>3356823719170</v>
      </c>
      <c r="J662" s="67">
        <v>1379528627420</v>
      </c>
      <c r="K662" s="67">
        <v>986642516779</v>
      </c>
      <c r="L662" s="67">
        <v>13263400449885</v>
      </c>
      <c r="M662" s="67">
        <v>11612802129637</v>
      </c>
      <c r="N662" s="67">
        <v>258122167178</v>
      </c>
      <c r="O662" s="67">
        <v>182274305380</v>
      </c>
      <c r="P662" s="67">
        <v>649257230827</v>
      </c>
      <c r="Q662" s="67">
        <v>78506129317</v>
      </c>
      <c r="R662" s="67">
        <v>338817687277</v>
      </c>
      <c r="S662" s="67">
        <v>28336611855</v>
      </c>
      <c r="T662" s="67">
        <v>210672564365</v>
      </c>
      <c r="U662" s="67">
        <v>1116640539085</v>
      </c>
      <c r="V662" s="67">
        <v>415650515625</v>
      </c>
      <c r="W662" s="67">
        <v>41440550197</v>
      </c>
      <c r="X662" s="67">
        <v>53618240366</v>
      </c>
      <c r="Y662" s="67">
        <v>226500000000</v>
      </c>
      <c r="Z662" s="67">
        <v>4480088605</v>
      </c>
      <c r="AA662" s="67">
        <v>44083509819</v>
      </c>
      <c r="AB662" s="67">
        <v>36508878989</v>
      </c>
      <c r="AC662" s="67">
        <v>7664665275</v>
      </c>
      <c r="AD662" s="67">
        <v>7714295487</v>
      </c>
      <c r="AE662" s="67">
        <v>5223875444</v>
      </c>
      <c r="AF662" s="67">
        <v>21004964660</v>
      </c>
      <c r="AG662" s="67">
        <v>4296612039</v>
      </c>
      <c r="AH662" s="67">
        <v>0</v>
      </c>
      <c r="AI662" s="67">
        <v>54320613287</v>
      </c>
      <c r="AJ662" s="67">
        <v>492003</v>
      </c>
      <c r="AK662" s="67">
        <v>41040441279</v>
      </c>
      <c r="AL662" s="67">
        <v>164405861</v>
      </c>
      <c r="AM662" s="67">
        <v>61068694478985</v>
      </c>
      <c r="AN662" s="67">
        <v>21327973056480</v>
      </c>
      <c r="AO662" s="67">
        <v>39719406028148</v>
      </c>
      <c r="AP662" s="67">
        <v>72406126089446</v>
      </c>
      <c r="AQ662" s="67">
        <v>76549893873244</v>
      </c>
      <c r="AR662" s="67">
        <v>2526805036432</v>
      </c>
      <c r="AS662" s="67">
        <v>2037745997123</v>
      </c>
      <c r="AT662" s="67">
        <v>489059039309</v>
      </c>
      <c r="AU662" s="67">
        <v>937449000000</v>
      </c>
      <c r="AV662" s="67">
        <v>670466000000</v>
      </c>
      <c r="AW662" s="67">
        <v>5104369134886</v>
      </c>
      <c r="AX662" s="67">
        <v>4382430938267</v>
      </c>
      <c r="AY662" s="67">
        <v>2139784847934</v>
      </c>
      <c r="AZ662" s="67">
        <v>2242646090333</v>
      </c>
      <c r="BA662" s="67">
        <v>89867976409</v>
      </c>
      <c r="BB662" s="67">
        <v>20828212334</v>
      </c>
      <c r="BC662" s="67">
        <v>20404087415</v>
      </c>
      <c r="BD662" s="67">
        <v>71955024411</v>
      </c>
      <c r="BE662" s="67">
        <v>260582568701</v>
      </c>
      <c r="BF662" s="67">
        <v>169166317166</v>
      </c>
      <c r="BG662" s="67">
        <v>89134010183</v>
      </c>
      <c r="BH662" s="67">
        <v>1366795263096</v>
      </c>
      <c r="BI662" s="67">
        <v>416086181773</v>
      </c>
      <c r="BJ662" s="67">
        <v>33974520764</v>
      </c>
      <c r="BK662" s="67">
        <v>781739817326</v>
      </c>
      <c r="BL662" s="67">
        <v>134994743233</v>
      </c>
      <c r="BM662" s="67">
        <v>1434193689</v>
      </c>
      <c r="BN662" s="67">
        <v>18450078174</v>
      </c>
      <c r="BO662" s="67">
        <v>4327139169</v>
      </c>
      <c r="BP662" s="67">
        <v>20357977425</v>
      </c>
      <c r="BQ662" s="67">
        <v>3751768961</v>
      </c>
      <c r="BR662" s="67">
        <v>7407137434</v>
      </c>
      <c r="BS662" s="67">
        <v>0</v>
      </c>
      <c r="BT662" s="67">
        <v>2184335615</v>
      </c>
      <c r="BU662" s="67">
        <v>0</v>
      </c>
      <c r="BV662" s="67">
        <v>20558068503</v>
      </c>
      <c r="BW662" s="67"/>
      <c r="BX662" s="67">
        <v>56524044263</v>
      </c>
      <c r="BY662" s="67">
        <v>0</v>
      </c>
      <c r="BZ662" s="67">
        <v>10596576944057</v>
      </c>
      <c r="CA662" s="67">
        <v>3958301424222</v>
      </c>
      <c r="CB662" s="67">
        <v>6638275519835</v>
      </c>
      <c r="CC662" s="67">
        <v>19861529378472</v>
      </c>
      <c r="CD662" s="67">
        <v>19590000000000</v>
      </c>
    </row>
    <row r="663" spans="1:82">
      <c r="A663" t="s">
        <v>851</v>
      </c>
      <c r="B663" t="s">
        <v>852</v>
      </c>
      <c r="C663" t="s">
        <v>71</v>
      </c>
      <c r="D663" t="s">
        <v>62</v>
      </c>
      <c r="E663" t="s">
        <v>153</v>
      </c>
      <c r="F663" s="67">
        <v>2005</v>
      </c>
      <c r="G663" t="s">
        <v>863</v>
      </c>
      <c r="H663" s="67">
        <v>1304000000</v>
      </c>
      <c r="I663" s="67">
        <v>3878621217078</v>
      </c>
      <c r="J663" s="67">
        <v>1783739398211</v>
      </c>
      <c r="K663" s="67">
        <v>1242139981595</v>
      </c>
      <c r="L663" s="67">
        <v>13314844362322</v>
      </c>
      <c r="M663" s="67">
        <v>11625844274176</v>
      </c>
      <c r="N663" s="67">
        <v>259072644614</v>
      </c>
      <c r="O663" s="67">
        <v>179967385410</v>
      </c>
      <c r="P663" s="67">
        <v>657478902331</v>
      </c>
      <c r="Q663" s="67">
        <v>79500267812</v>
      </c>
      <c r="R663" s="67">
        <v>343108202026</v>
      </c>
      <c r="S663" s="67">
        <v>28039134375</v>
      </c>
      <c r="T663" s="67">
        <v>236700028827</v>
      </c>
      <c r="U663" s="67">
        <v>876848420758</v>
      </c>
      <c r="V663" s="67">
        <v>415440619454</v>
      </c>
      <c r="W663" s="67">
        <v>43913366774</v>
      </c>
      <c r="X663" s="67">
        <v>32655791450</v>
      </c>
      <c r="Y663" s="67">
        <v>226500000000</v>
      </c>
      <c r="Z663" s="67">
        <v>4480088605</v>
      </c>
      <c r="AA663" s="67">
        <v>44083509819</v>
      </c>
      <c r="AB663" s="67">
        <v>36508878989</v>
      </c>
      <c r="AC663" s="67">
        <v>7664665275</v>
      </c>
      <c r="AD663" s="67">
        <v>7714295487</v>
      </c>
      <c r="AE663" s="67">
        <v>5223875444</v>
      </c>
      <c r="AF663" s="67">
        <v>21004964660</v>
      </c>
      <c r="AG663" s="67">
        <v>4296612039</v>
      </c>
      <c r="AH663" s="67">
        <v>0</v>
      </c>
      <c r="AI663" s="67">
        <v>54320613287</v>
      </c>
      <c r="AJ663" s="67">
        <v>483277</v>
      </c>
      <c r="AK663" s="67">
        <v>41040441279</v>
      </c>
      <c r="AL663" s="67">
        <v>164405861</v>
      </c>
      <c r="AM663" s="67">
        <v>62091972977873</v>
      </c>
      <c r="AN663" s="67">
        <v>21624329340625</v>
      </c>
      <c r="AO663" s="67">
        <v>40452774114829</v>
      </c>
      <c r="AP663" s="67">
        <v>73923580441507</v>
      </c>
      <c r="AQ663" s="67">
        <v>77423794472571</v>
      </c>
      <c r="AR663" s="67">
        <v>2909370012179</v>
      </c>
      <c r="AS663" s="67">
        <v>2346266138854</v>
      </c>
      <c r="AT663" s="67">
        <v>563103873325</v>
      </c>
      <c r="AU663" s="67">
        <v>1233660000000</v>
      </c>
      <c r="AV663" s="67">
        <v>859082000000</v>
      </c>
      <c r="AW663" s="67">
        <v>5790087129881</v>
      </c>
      <c r="AX663" s="67">
        <v>4749668024485</v>
      </c>
      <c r="AY663" s="67">
        <v>2307307909471</v>
      </c>
      <c r="AZ663" s="67">
        <v>2442360115014</v>
      </c>
      <c r="BA663" s="67">
        <v>78003420460</v>
      </c>
      <c r="BB663" s="67">
        <v>23155396186</v>
      </c>
      <c r="BC663" s="67">
        <v>377584095999</v>
      </c>
      <c r="BD663" s="67">
        <v>74127399752</v>
      </c>
      <c r="BE663" s="67">
        <v>273310977064</v>
      </c>
      <c r="BF663" s="67">
        <v>118218935711</v>
      </c>
      <c r="BG663" s="67">
        <v>96018880222</v>
      </c>
      <c r="BH663" s="67">
        <v>1549079962804</v>
      </c>
      <c r="BI663" s="67">
        <v>586015243862</v>
      </c>
      <c r="BJ663" s="67">
        <v>40222857962</v>
      </c>
      <c r="BK663" s="67">
        <v>632546189085</v>
      </c>
      <c r="BL663" s="67">
        <v>290295671895</v>
      </c>
      <c r="BM663" s="67">
        <v>1780960396</v>
      </c>
      <c r="BN663" s="67">
        <v>27348131954</v>
      </c>
      <c r="BO663" s="67">
        <v>4596727493</v>
      </c>
      <c r="BP663" s="67">
        <v>86935110773</v>
      </c>
      <c r="BQ663" s="67">
        <v>3735370996</v>
      </c>
      <c r="BR663" s="67">
        <v>7443750402</v>
      </c>
      <c r="BS663" s="67">
        <v>0</v>
      </c>
      <c r="BT663" s="67">
        <v>2525043829</v>
      </c>
      <c r="BU663" s="67">
        <v>0</v>
      </c>
      <c r="BV663" s="67">
        <v>26752052413</v>
      </c>
      <c r="BW663" s="67">
        <v>342335</v>
      </c>
      <c r="BX663" s="67">
        <v>129178181303</v>
      </c>
      <c r="BY663" s="67">
        <v>0</v>
      </c>
      <c r="BZ663" s="67">
        <v>12345942835574</v>
      </c>
      <c r="CA663" s="67">
        <v>4604088904948</v>
      </c>
      <c r="CB663" s="67">
        <v>7741853930626</v>
      </c>
      <c r="CC663" s="67">
        <v>22969057940437</v>
      </c>
      <c r="CD663" s="67">
        <v>22590000000000</v>
      </c>
    </row>
    <row r="664" spans="1:82">
      <c r="A664" t="s">
        <v>851</v>
      </c>
      <c r="B664" t="s">
        <v>852</v>
      </c>
      <c r="C664" t="s">
        <v>71</v>
      </c>
      <c r="D664" t="s">
        <v>62</v>
      </c>
      <c r="E664" t="s">
        <v>153</v>
      </c>
      <c r="F664" s="67">
        <v>2006</v>
      </c>
      <c r="G664" t="s">
        <v>864</v>
      </c>
      <c r="H664" s="67">
        <v>1311000000</v>
      </c>
      <c r="I664" s="67">
        <v>4477974827896</v>
      </c>
      <c r="J664" s="67">
        <v>2412851294025</v>
      </c>
      <c r="K664" s="67">
        <v>1731557009067</v>
      </c>
      <c r="L664" s="67">
        <v>13366176822618</v>
      </c>
      <c r="M664" s="67">
        <v>11638864344426</v>
      </c>
      <c r="N664" s="67">
        <v>260023122051</v>
      </c>
      <c r="O664" s="67">
        <v>177653558494</v>
      </c>
      <c r="P664" s="67">
        <v>665700573834</v>
      </c>
      <c r="Q664" s="67">
        <v>80494406307</v>
      </c>
      <c r="R664" s="67">
        <v>347398716774</v>
      </c>
      <c r="S664" s="67">
        <v>27874906188</v>
      </c>
      <c r="T664" s="67">
        <v>259774080658</v>
      </c>
      <c r="U664" s="67">
        <v>902827158390</v>
      </c>
      <c r="V664" s="67">
        <v>460300951572</v>
      </c>
      <c r="W664" s="67">
        <v>48175293630</v>
      </c>
      <c r="X664" s="67">
        <v>31940522403</v>
      </c>
      <c r="Y664" s="67">
        <v>226500000000</v>
      </c>
      <c r="Z664" s="67">
        <v>4480088605</v>
      </c>
      <c r="AA664" s="67">
        <v>44083509819</v>
      </c>
      <c r="AB664" s="67">
        <v>36508878989</v>
      </c>
      <c r="AC664" s="67">
        <v>7664665275</v>
      </c>
      <c r="AD664" s="67">
        <v>7714295487</v>
      </c>
      <c r="AE664" s="67">
        <v>5223875444</v>
      </c>
      <c r="AF664" s="67">
        <v>21004964660</v>
      </c>
      <c r="AG664" s="67">
        <v>4296612039</v>
      </c>
      <c r="AH664" s="67">
        <v>0</v>
      </c>
      <c r="AI664" s="67">
        <v>54320613287</v>
      </c>
      <c r="AJ664" s="67">
        <v>483277</v>
      </c>
      <c r="AK664" s="67">
        <v>41040441279</v>
      </c>
      <c r="AL664" s="67">
        <v>164405861</v>
      </c>
      <c r="AM664" s="67">
        <v>62850857620672</v>
      </c>
      <c r="AN664" s="67">
        <v>21822471777409</v>
      </c>
      <c r="AO664" s="67">
        <v>41020823085048</v>
      </c>
      <c r="AP664" s="67">
        <v>76793148017497</v>
      </c>
      <c r="AQ664" s="67">
        <v>79513572095545</v>
      </c>
      <c r="AR664" s="67">
        <v>3364680628022</v>
      </c>
      <c r="AS664" s="67">
        <v>2713452119373</v>
      </c>
      <c r="AT664" s="67">
        <v>651228508649</v>
      </c>
      <c r="AU664" s="67">
        <v>1696288000000</v>
      </c>
      <c r="AV664" s="67">
        <v>1217323000000</v>
      </c>
      <c r="AW664" s="67">
        <v>6460004226587</v>
      </c>
      <c r="AX664" s="67">
        <v>5397717288363</v>
      </c>
      <c r="AY664" s="67">
        <v>2629501829498</v>
      </c>
      <c r="AZ664" s="67">
        <v>2768215458865</v>
      </c>
      <c r="BA664" s="67">
        <v>104842202796</v>
      </c>
      <c r="BB664" s="67">
        <v>26115717199</v>
      </c>
      <c r="BC664" s="67">
        <v>405040407624</v>
      </c>
      <c r="BD664" s="67">
        <v>75408108566</v>
      </c>
      <c r="BE664" s="67">
        <v>284015683508</v>
      </c>
      <c r="BF664" s="67">
        <v>66267639124</v>
      </c>
      <c r="BG664" s="67">
        <v>100597179406</v>
      </c>
      <c r="BH664" s="67">
        <v>1830369502259</v>
      </c>
      <c r="BI664" s="67">
        <v>627397112435</v>
      </c>
      <c r="BJ664" s="67">
        <v>10167396214</v>
      </c>
      <c r="BK664" s="67">
        <v>778658389168</v>
      </c>
      <c r="BL664" s="67">
        <v>414146604442</v>
      </c>
      <c r="BM664" s="67">
        <v>5002226522</v>
      </c>
      <c r="BN664" s="67">
        <v>71568716422</v>
      </c>
      <c r="BO664" s="67">
        <v>8510060112</v>
      </c>
      <c r="BP664" s="67">
        <v>109639542904</v>
      </c>
      <c r="BQ664" s="67">
        <v>7992139722</v>
      </c>
      <c r="BR664" s="67">
        <v>15769429864</v>
      </c>
      <c r="BS664" s="67">
        <v>0</v>
      </c>
      <c r="BT664" s="67">
        <v>5135590473</v>
      </c>
      <c r="BU664" s="67">
        <v>0</v>
      </c>
      <c r="BV664" s="67">
        <v>69668394938</v>
      </c>
      <c r="BW664" s="67">
        <v>606786</v>
      </c>
      <c r="BX664" s="67">
        <v>120859896700</v>
      </c>
      <c r="BY664" s="67">
        <v>0</v>
      </c>
      <c r="BZ664" s="67">
        <v>14305982612935</v>
      </c>
      <c r="CA664" s="67">
        <v>5323082636437</v>
      </c>
      <c r="CB664" s="67">
        <v>8982899976498</v>
      </c>
      <c r="CC664" s="67">
        <v>26440001969802</v>
      </c>
      <c r="CD664" s="67">
        <v>25960000000000</v>
      </c>
    </row>
    <row r="665" spans="1:82">
      <c r="A665" t="s">
        <v>851</v>
      </c>
      <c r="B665" t="s">
        <v>852</v>
      </c>
      <c r="C665" t="s">
        <v>71</v>
      </c>
      <c r="D665" t="s">
        <v>62</v>
      </c>
      <c r="E665" t="s">
        <v>153</v>
      </c>
      <c r="F665" s="67">
        <v>2007</v>
      </c>
      <c r="G665" t="s">
        <v>865</v>
      </c>
      <c r="H665" s="67">
        <v>1318000000</v>
      </c>
      <c r="I665" s="67">
        <v>5161317805491</v>
      </c>
      <c r="J665" s="67">
        <v>3298215566589</v>
      </c>
      <c r="K665" s="67">
        <v>2118832285584</v>
      </c>
      <c r="L665" s="67">
        <v>13422384640590</v>
      </c>
      <c r="M665" s="67">
        <v>11651884415531</v>
      </c>
      <c r="N665" s="67">
        <v>260973599487</v>
      </c>
      <c r="O665" s="67">
        <v>175346638525</v>
      </c>
      <c r="P665" s="67">
        <v>673922245337</v>
      </c>
      <c r="Q665" s="67">
        <v>81488544802</v>
      </c>
      <c r="R665" s="67">
        <v>351689231522</v>
      </c>
      <c r="S665" s="67">
        <v>27698600538</v>
      </c>
      <c r="T665" s="67">
        <v>288707874882</v>
      </c>
      <c r="U665" s="67">
        <v>1118395423973</v>
      </c>
      <c r="V665" s="67">
        <v>472643790042</v>
      </c>
      <c r="W665" s="67">
        <v>64532072052</v>
      </c>
      <c r="X665" s="67">
        <v>50423962216</v>
      </c>
      <c r="Y665" s="67">
        <v>225300000000</v>
      </c>
      <c r="Z665" s="67">
        <v>4480088605</v>
      </c>
      <c r="AA665" s="67">
        <v>50865588253</v>
      </c>
      <c r="AB665" s="67">
        <v>36508878989</v>
      </c>
      <c r="AC665" s="67">
        <v>7664665275</v>
      </c>
      <c r="AD665" s="67">
        <v>7714295487</v>
      </c>
      <c r="AE665" s="67">
        <v>5223875444</v>
      </c>
      <c r="AF665" s="67">
        <v>13048538653</v>
      </c>
      <c r="AG665" s="67">
        <v>4296612039</v>
      </c>
      <c r="AH665" s="67">
        <v>0</v>
      </c>
      <c r="AI665" s="67">
        <v>54320613287</v>
      </c>
      <c r="AJ665" s="67">
        <v>483277</v>
      </c>
      <c r="AK665" s="67">
        <v>41040441279</v>
      </c>
      <c r="AL665" s="67">
        <v>164405861</v>
      </c>
      <c r="AM665" s="67">
        <v>63382080676940</v>
      </c>
      <c r="AN665" s="67">
        <v>21942448193098</v>
      </c>
      <c r="AO665" s="67">
        <v>41439377238680</v>
      </c>
      <c r="AP665" s="67">
        <v>81181344833444</v>
      </c>
      <c r="AQ665" s="67">
        <v>82640700691325</v>
      </c>
      <c r="AR665" s="67">
        <v>4144610370877</v>
      </c>
      <c r="AS665" s="67">
        <v>3342427718449</v>
      </c>
      <c r="AT665" s="67">
        <v>802182652428</v>
      </c>
      <c r="AU665" s="67">
        <v>2430406000000</v>
      </c>
      <c r="AV665" s="67">
        <v>1561336000000</v>
      </c>
      <c r="AW665" s="67">
        <v>6705376249460</v>
      </c>
      <c r="AX665" s="67">
        <v>5580714257639</v>
      </c>
      <c r="AY665" s="67">
        <v>2730678883101</v>
      </c>
      <c r="AZ665" s="67">
        <v>2850035374538</v>
      </c>
      <c r="BA665" s="67">
        <v>163280139286</v>
      </c>
      <c r="BB665" s="67">
        <v>31056567597</v>
      </c>
      <c r="BC665" s="67">
        <v>432978855911</v>
      </c>
      <c r="BD665" s="67">
        <v>76508282493</v>
      </c>
      <c r="BE665" s="67">
        <v>293886812405</v>
      </c>
      <c r="BF665" s="67">
        <v>512140737</v>
      </c>
      <c r="BG665" s="67">
        <v>126439193391</v>
      </c>
      <c r="BH665" s="67">
        <v>2969001614337</v>
      </c>
      <c r="BI665" s="67">
        <v>863637396352</v>
      </c>
      <c r="BJ665" s="67">
        <v>88557092171</v>
      </c>
      <c r="BK665" s="67">
        <v>1282893430672</v>
      </c>
      <c r="BL665" s="67">
        <v>733913695141</v>
      </c>
      <c r="BM665" s="67">
        <v>6764519910</v>
      </c>
      <c r="BN665" s="67">
        <v>83053514927</v>
      </c>
      <c r="BO665" s="67">
        <v>10156005271</v>
      </c>
      <c r="BP665" s="67">
        <v>365684349676</v>
      </c>
      <c r="BQ665" s="67">
        <v>17468690618</v>
      </c>
      <c r="BR665" s="67">
        <v>24749729271</v>
      </c>
      <c r="BS665" s="67">
        <v>0</v>
      </c>
      <c r="BT665" s="67">
        <v>6241606021</v>
      </c>
      <c r="BU665" s="67">
        <v>0</v>
      </c>
      <c r="BV665" s="67">
        <v>70577666076</v>
      </c>
      <c r="BW665" s="67">
        <v>1075334</v>
      </c>
      <c r="BX665" s="67">
        <v>149216538036</v>
      </c>
      <c r="BY665" s="67">
        <v>0</v>
      </c>
      <c r="BZ665" s="67">
        <v>18670581937370</v>
      </c>
      <c r="CA665" s="67">
        <v>6930159981190</v>
      </c>
      <c r="CB665" s="67">
        <v>11740421956179</v>
      </c>
      <c r="CC665" s="67">
        <v>33358640172044</v>
      </c>
      <c r="CD665" s="67">
        <v>32490000000000</v>
      </c>
    </row>
    <row r="666" spans="1:82">
      <c r="A666" t="s">
        <v>851</v>
      </c>
      <c r="B666" t="s">
        <v>852</v>
      </c>
      <c r="C666" t="s">
        <v>71</v>
      </c>
      <c r="D666" t="s">
        <v>62</v>
      </c>
      <c r="E666" t="s">
        <v>153</v>
      </c>
      <c r="F666" s="67">
        <v>2008</v>
      </c>
      <c r="G666" t="s">
        <v>866</v>
      </c>
      <c r="H666" s="67">
        <v>1325000000</v>
      </c>
      <c r="I666" s="67">
        <v>5940798215677</v>
      </c>
      <c r="J666" s="67">
        <v>3778289306672</v>
      </c>
      <c r="K666" s="67">
        <v>1989979012904</v>
      </c>
      <c r="L666" s="67">
        <v>13513086669260</v>
      </c>
      <c r="M666" s="67">
        <v>11664904486637</v>
      </c>
      <c r="N666" s="67">
        <v>261924076923</v>
      </c>
      <c r="O666" s="67">
        <v>173032811609</v>
      </c>
      <c r="P666" s="67">
        <v>682143916841</v>
      </c>
      <c r="Q666" s="67">
        <v>82482683297</v>
      </c>
      <c r="R666" s="67">
        <v>355979746271</v>
      </c>
      <c r="S666" s="67">
        <v>27412238386</v>
      </c>
      <c r="T666" s="67">
        <v>348420654184</v>
      </c>
      <c r="U666" s="67">
        <v>1152712795239</v>
      </c>
      <c r="V666" s="67">
        <v>482303833103</v>
      </c>
      <c r="W666" s="67">
        <v>76961313712</v>
      </c>
      <c r="X666" s="67">
        <v>51849979247</v>
      </c>
      <c r="Y666" s="67">
        <v>248100000000</v>
      </c>
      <c r="Z666" s="67">
        <v>4800094934</v>
      </c>
      <c r="AA666" s="67">
        <v>50865588253</v>
      </c>
      <c r="AB666" s="67">
        <v>57805725066</v>
      </c>
      <c r="AC666" s="67">
        <v>8029649905</v>
      </c>
      <c r="AD666" s="67">
        <v>8415595077</v>
      </c>
      <c r="AE666" s="67">
        <v>5223875444</v>
      </c>
      <c r="AF666" s="67">
        <v>11775510491</v>
      </c>
      <c r="AG666" s="67">
        <v>5618646512</v>
      </c>
      <c r="AH666" s="67">
        <v>0</v>
      </c>
      <c r="AI666" s="67">
        <v>54320613287</v>
      </c>
      <c r="AJ666" s="67">
        <v>483277</v>
      </c>
      <c r="AK666" s="67">
        <v>41040441279</v>
      </c>
      <c r="AL666" s="67">
        <v>164405861</v>
      </c>
      <c r="AM666" s="67">
        <v>63597686134128</v>
      </c>
      <c r="AN666" s="67">
        <v>21963685021013</v>
      </c>
      <c r="AO666" s="67">
        <v>41639306468992</v>
      </c>
      <c r="AP666" s="67">
        <v>84057985669220</v>
      </c>
      <c r="AQ666" s="67">
        <v>84581696060166</v>
      </c>
      <c r="AR666" s="67">
        <v>5360269805905</v>
      </c>
      <c r="AS666" s="67">
        <v>4322798230569</v>
      </c>
      <c r="AT666" s="67">
        <v>1037471575336</v>
      </c>
      <c r="AU666" s="67">
        <v>2949134000000</v>
      </c>
      <c r="AV666" s="67">
        <v>1553273000000</v>
      </c>
      <c r="AW666" s="67">
        <v>8091874465127</v>
      </c>
      <c r="AX666" s="67">
        <v>6740088898937</v>
      </c>
      <c r="AY666" s="67">
        <v>3318149586852</v>
      </c>
      <c r="AZ666" s="67">
        <v>3421939312086</v>
      </c>
      <c r="BA666" s="67">
        <v>247380630155</v>
      </c>
      <c r="BB666" s="67">
        <v>38497155173</v>
      </c>
      <c r="BC666" s="67">
        <v>459765896111</v>
      </c>
      <c r="BD666" s="67">
        <v>77343754525</v>
      </c>
      <c r="BE666" s="67">
        <v>301472920588</v>
      </c>
      <c r="BF666" s="67">
        <v>0</v>
      </c>
      <c r="BG666" s="67">
        <v>227325209638</v>
      </c>
      <c r="BH666" s="67">
        <v>6164702893657</v>
      </c>
      <c r="BI666" s="67">
        <v>1179633002900</v>
      </c>
      <c r="BJ666" s="67">
        <v>163242818264</v>
      </c>
      <c r="BK666" s="67">
        <v>3804509315579</v>
      </c>
      <c r="BL666" s="67">
        <v>1017317756914</v>
      </c>
      <c r="BM666" s="67">
        <v>3578026369</v>
      </c>
      <c r="BN666" s="67">
        <v>79912376934</v>
      </c>
      <c r="BO666" s="67">
        <v>20062940095</v>
      </c>
      <c r="BP666" s="67">
        <v>495008322955</v>
      </c>
      <c r="BQ666" s="67">
        <v>12906326053</v>
      </c>
      <c r="BR666" s="67">
        <v>11264040619</v>
      </c>
      <c r="BS666" s="67">
        <v>211891131134</v>
      </c>
      <c r="BT666" s="67">
        <v>8193252335</v>
      </c>
      <c r="BU666" s="67">
        <v>0</v>
      </c>
      <c r="BV666" s="67">
        <v>36663163782</v>
      </c>
      <c r="BW666" s="67">
        <v>1857716</v>
      </c>
      <c r="BX666" s="67">
        <v>137836318923</v>
      </c>
      <c r="BY666" s="67">
        <v>0</v>
      </c>
      <c r="BZ666" s="67">
        <v>21866838174661</v>
      </c>
      <c r="CA666" s="67">
        <v>7999227801622</v>
      </c>
      <c r="CB666" s="67">
        <v>13867610373039</v>
      </c>
      <c r="CC666" s="67">
        <v>42879546339349</v>
      </c>
      <c r="CD666" s="67">
        <v>41480000000000</v>
      </c>
    </row>
    <row r="667" spans="1:82">
      <c r="A667" t="s">
        <v>851</v>
      </c>
      <c r="B667" t="s">
        <v>852</v>
      </c>
      <c r="C667" t="s">
        <v>71</v>
      </c>
      <c r="D667" t="s">
        <v>62</v>
      </c>
      <c r="E667" t="s">
        <v>153</v>
      </c>
      <c r="F667" s="67">
        <v>2009</v>
      </c>
      <c r="G667" t="s">
        <v>867</v>
      </c>
      <c r="H667" s="67">
        <v>1331000000</v>
      </c>
      <c r="I667" s="67">
        <v>6976561127826</v>
      </c>
      <c r="J667" s="67">
        <v>4438786803897</v>
      </c>
      <c r="K667" s="67">
        <v>2843427625201</v>
      </c>
      <c r="L667" s="67">
        <v>13559262897186</v>
      </c>
      <c r="M667" s="67">
        <v>11677858334559</v>
      </c>
      <c r="N667" s="67">
        <v>262874554359</v>
      </c>
      <c r="O667" s="67">
        <v>170725891640</v>
      </c>
      <c r="P667" s="67">
        <v>690365588344</v>
      </c>
      <c r="Q667" s="67">
        <v>83476821791</v>
      </c>
      <c r="R667" s="67">
        <v>360270261019</v>
      </c>
      <c r="S667" s="67">
        <v>27059467500</v>
      </c>
      <c r="T667" s="67">
        <v>365482654358</v>
      </c>
      <c r="U667" s="67">
        <v>1169603880596</v>
      </c>
      <c r="V667" s="67">
        <v>492109997467</v>
      </c>
      <c r="W667" s="67">
        <v>81436321435</v>
      </c>
      <c r="X667" s="67">
        <v>50992470133</v>
      </c>
      <c r="Y667" s="67">
        <v>287800000000</v>
      </c>
      <c r="Z667" s="67">
        <v>4800094934</v>
      </c>
      <c r="AA667" s="67">
        <v>50865588253</v>
      </c>
      <c r="AB667" s="67">
        <v>57805725066</v>
      </c>
      <c r="AC667" s="67">
        <v>8394633787</v>
      </c>
      <c r="AD667" s="67">
        <v>9116894667</v>
      </c>
      <c r="AE667" s="67">
        <v>14246933029</v>
      </c>
      <c r="AF667" s="67">
        <v>11775510491</v>
      </c>
      <c r="AG667" s="67">
        <v>7105935295</v>
      </c>
      <c r="AH667" s="67">
        <v>0</v>
      </c>
      <c r="AI667" s="67">
        <v>69135326002</v>
      </c>
      <c r="AJ667" s="67">
        <v>536975</v>
      </c>
      <c r="AK667" s="67">
        <v>53476938636</v>
      </c>
      <c r="AL667" s="67">
        <v>1065593542</v>
      </c>
      <c r="AM667" s="67">
        <v>63820769889809</v>
      </c>
      <c r="AN667" s="67">
        <v>21981828789938</v>
      </c>
      <c r="AO667" s="67">
        <v>41849326598379</v>
      </c>
      <c r="AP667" s="67">
        <v>86265455313215</v>
      </c>
      <c r="AQ667" s="67">
        <v>86609212091765</v>
      </c>
      <c r="AR667" s="67">
        <v>5892691058743</v>
      </c>
      <c r="AS667" s="67">
        <v>4752170208663</v>
      </c>
      <c r="AT667" s="67">
        <v>1140520850079</v>
      </c>
      <c r="AU667" s="67">
        <v>3439455000000</v>
      </c>
      <c r="AV667" s="67">
        <v>2203269000000</v>
      </c>
      <c r="AW667" s="67">
        <v>8450457225799</v>
      </c>
      <c r="AX667" s="67">
        <v>7121908553353</v>
      </c>
      <c r="AY667" s="67">
        <v>3501153799337</v>
      </c>
      <c r="AZ667" s="67">
        <v>3620754754016</v>
      </c>
      <c r="BA667" s="67">
        <v>236276576394</v>
      </c>
      <c r="BB667" s="67">
        <v>40948655370</v>
      </c>
      <c r="BC667" s="67">
        <v>478357068322</v>
      </c>
      <c r="BD667" s="67">
        <v>77330324440</v>
      </c>
      <c r="BE667" s="67">
        <v>305887024248</v>
      </c>
      <c r="BF667" s="67">
        <v>0</v>
      </c>
      <c r="BG667" s="67">
        <v>189749023671</v>
      </c>
      <c r="BH667" s="67">
        <v>2569615178916</v>
      </c>
      <c r="BI667" s="67">
        <v>633580035708</v>
      </c>
      <c r="BJ667" s="67">
        <v>189793919311</v>
      </c>
      <c r="BK667" s="67">
        <v>1146143949749</v>
      </c>
      <c r="BL667" s="67">
        <v>600097274148</v>
      </c>
      <c r="BM667" s="67">
        <v>4074001369</v>
      </c>
      <c r="BN667" s="67">
        <v>47282610803</v>
      </c>
      <c r="BO667" s="67">
        <v>21924019075</v>
      </c>
      <c r="BP667" s="67">
        <v>189466555505</v>
      </c>
      <c r="BQ667" s="67">
        <v>10484325641</v>
      </c>
      <c r="BR667" s="67">
        <v>11559641477</v>
      </c>
      <c r="BS667" s="67">
        <v>208980455751</v>
      </c>
      <c r="BT667" s="67">
        <v>9178864800</v>
      </c>
      <c r="BU667" s="67">
        <v>0</v>
      </c>
      <c r="BV667" s="67">
        <v>38621431835</v>
      </c>
      <c r="BW667" s="67">
        <v>833848</v>
      </c>
      <c r="BX667" s="67">
        <v>58524534046</v>
      </c>
      <c r="BY667" s="67">
        <v>0</v>
      </c>
      <c r="BZ667" s="67">
        <v>26455631497368</v>
      </c>
      <c r="CA667" s="67">
        <v>9566268332283</v>
      </c>
      <c r="CB667" s="67">
        <v>16889363165085</v>
      </c>
      <c r="CC667" s="67">
        <v>44604580960826</v>
      </c>
      <c r="CD667" s="67">
        <v>43370000000000</v>
      </c>
    </row>
    <row r="668" spans="1:82">
      <c r="A668" t="s">
        <v>851</v>
      </c>
      <c r="B668" t="s">
        <v>852</v>
      </c>
      <c r="C668" t="s">
        <v>71</v>
      </c>
      <c r="D668" t="s">
        <v>62</v>
      </c>
      <c r="E668" t="s">
        <v>153</v>
      </c>
      <c r="F668" s="67">
        <v>2010</v>
      </c>
      <c r="G668" t="s">
        <v>868</v>
      </c>
      <c r="H668" s="67">
        <v>1338000000</v>
      </c>
      <c r="I668" s="67">
        <v>8167401059675</v>
      </c>
      <c r="J668" s="67">
        <v>5126329017216</v>
      </c>
      <c r="K668" s="67">
        <v>3401663782543</v>
      </c>
      <c r="L668" s="67">
        <v>13631594015124</v>
      </c>
      <c r="M668" s="67">
        <v>11675169753218</v>
      </c>
      <c r="N668" s="67">
        <v>263825031796</v>
      </c>
      <c r="O668" s="67">
        <v>168412064724</v>
      </c>
      <c r="P668" s="67">
        <v>698587259847</v>
      </c>
      <c r="Q668" s="67">
        <v>84470960286</v>
      </c>
      <c r="R668" s="67">
        <v>364560775767</v>
      </c>
      <c r="S668" s="67">
        <v>26755259856</v>
      </c>
      <c r="T668" s="67">
        <v>427497246064</v>
      </c>
      <c r="U668" s="67">
        <v>1174779943053</v>
      </c>
      <c r="V668" s="67">
        <v>529679881374</v>
      </c>
      <c r="W668" s="67">
        <v>77997443934</v>
      </c>
      <c r="X668" s="67">
        <v>50055249804</v>
      </c>
      <c r="Y668" s="67">
        <v>290600000000</v>
      </c>
      <c r="Z668" s="67">
        <v>5312105060</v>
      </c>
      <c r="AA668" s="67">
        <v>50865588253</v>
      </c>
      <c r="AB668" s="67">
        <v>57805725066</v>
      </c>
      <c r="AC668" s="67">
        <v>8394633787</v>
      </c>
      <c r="AD668" s="67">
        <v>9818194257</v>
      </c>
      <c r="AE668" s="67">
        <v>14246933029</v>
      </c>
      <c r="AF668" s="67">
        <v>11775510491</v>
      </c>
      <c r="AG668" s="67">
        <v>7105935295</v>
      </c>
      <c r="AH668" s="67">
        <v>0</v>
      </c>
      <c r="AI668" s="67">
        <v>70781405192</v>
      </c>
      <c r="AJ668" s="67">
        <v>536975</v>
      </c>
      <c r="AK668" s="67">
        <v>53476938636</v>
      </c>
      <c r="AL668" s="67">
        <v>1065593542</v>
      </c>
      <c r="AM668" s="67">
        <v>64213318285793</v>
      </c>
      <c r="AN668" s="67">
        <v>22045133595124</v>
      </c>
      <c r="AO668" s="67">
        <v>42184281956190</v>
      </c>
      <c r="AP668" s="67">
        <v>88857127924163</v>
      </c>
      <c r="AQ668" s="67">
        <v>88732802139108</v>
      </c>
      <c r="AR668" s="67">
        <v>6909542464707</v>
      </c>
      <c r="AS668" s="67">
        <v>5572211665086</v>
      </c>
      <c r="AT668" s="67">
        <v>1337330799621</v>
      </c>
      <c r="AU668" s="67">
        <v>4098337000000</v>
      </c>
      <c r="AV668" s="67">
        <v>2719522000000</v>
      </c>
      <c r="AW668" s="67">
        <v>9726541684890</v>
      </c>
      <c r="AX668" s="67">
        <v>8174861164870</v>
      </c>
      <c r="AY668" s="67">
        <v>4022653427840</v>
      </c>
      <c r="AZ668" s="67">
        <v>4152207737031</v>
      </c>
      <c r="BA668" s="67">
        <v>271409988218</v>
      </c>
      <c r="BB668" s="67">
        <v>46181730871</v>
      </c>
      <c r="BC668" s="67">
        <v>501297072785</v>
      </c>
      <c r="BD668" s="67">
        <v>77918133843</v>
      </c>
      <c r="BE668" s="67">
        <v>312048718311</v>
      </c>
      <c r="BF668" s="67">
        <v>21869520571</v>
      </c>
      <c r="BG668" s="67">
        <v>320955355421</v>
      </c>
      <c r="BH668" s="67">
        <v>4475679602655</v>
      </c>
      <c r="BI668" s="67">
        <v>746584194817</v>
      </c>
      <c r="BJ668" s="67">
        <v>140465730609</v>
      </c>
      <c r="BK668" s="67">
        <v>2604928912634</v>
      </c>
      <c r="BL668" s="67">
        <v>983700764595</v>
      </c>
      <c r="BM668" s="67">
        <v>4605045082</v>
      </c>
      <c r="BN668" s="67">
        <v>88696060511</v>
      </c>
      <c r="BO668" s="67">
        <v>31100928318</v>
      </c>
      <c r="BP668" s="67">
        <v>605565479026</v>
      </c>
      <c r="BQ668" s="67">
        <v>15940730606</v>
      </c>
      <c r="BR668" s="67">
        <v>22252751191</v>
      </c>
      <c r="BS668" s="67">
        <v>58793962458</v>
      </c>
      <c r="BT668" s="67">
        <v>14534731548</v>
      </c>
      <c r="BU668" s="67">
        <v>0</v>
      </c>
      <c r="BV668" s="67">
        <v>53219234056</v>
      </c>
      <c r="BW668" s="67">
        <v>1117030</v>
      </c>
      <c r="BX668" s="67">
        <v>88956475894</v>
      </c>
      <c r="BY668" s="67">
        <v>34248873</v>
      </c>
      <c r="BZ668" s="67">
        <v>31276572398688</v>
      </c>
      <c r="CA668" s="67">
        <v>11275609377548</v>
      </c>
      <c r="CB668" s="67">
        <v>20000963021141</v>
      </c>
      <c r="CC668" s="67">
        <v>53767151150941</v>
      </c>
      <c r="CD668" s="67">
        <v>52390000000000</v>
      </c>
    </row>
    <row r="669" spans="1:82">
      <c r="A669" t="s">
        <v>851</v>
      </c>
      <c r="B669" t="s">
        <v>852</v>
      </c>
      <c r="C669" t="s">
        <v>71</v>
      </c>
      <c r="D669" t="s">
        <v>62</v>
      </c>
      <c r="E669" t="s">
        <v>153</v>
      </c>
      <c r="F669" s="67">
        <v>2011</v>
      </c>
      <c r="G669" t="s">
        <v>869</v>
      </c>
      <c r="H669" s="67">
        <v>1345000000</v>
      </c>
      <c r="I669" s="67">
        <v>9471300595424</v>
      </c>
      <c r="J669" s="67">
        <v>5572060616577</v>
      </c>
      <c r="K669" s="67">
        <v>3886921626358</v>
      </c>
      <c r="L669" s="67">
        <v>13632914852844</v>
      </c>
      <c r="M669" s="67">
        <v>11674470016390</v>
      </c>
      <c r="N669" s="67">
        <v>267280443400</v>
      </c>
      <c r="O669" s="67">
        <v>169164921840</v>
      </c>
      <c r="P669" s="67">
        <v>705331704684</v>
      </c>
      <c r="Q669" s="67">
        <v>85286477208</v>
      </c>
      <c r="R669" s="67">
        <v>368080393406</v>
      </c>
      <c r="S669" s="67">
        <v>26389730795</v>
      </c>
      <c r="T669" s="67">
        <v>413481671353</v>
      </c>
      <c r="U669" s="67">
        <v>942861853835</v>
      </c>
      <c r="V669" s="67">
        <v>540580328782</v>
      </c>
      <c r="W669" s="67">
        <v>83162184505</v>
      </c>
      <c r="X669" s="67">
        <v>34280031964</v>
      </c>
      <c r="Y669" s="67">
        <v>290600000000</v>
      </c>
      <c r="Z669" s="67">
        <v>5312105060</v>
      </c>
      <c r="AA669" s="67">
        <v>50865588253</v>
      </c>
      <c r="AB669" s="67">
        <v>57805725066</v>
      </c>
      <c r="AC669" s="67">
        <v>8394633787</v>
      </c>
      <c r="AD669" s="67">
        <v>9818194257</v>
      </c>
      <c r="AE669" s="67">
        <v>14246933029</v>
      </c>
      <c r="AF669" s="67">
        <v>11775510491</v>
      </c>
      <c r="AG669" s="67">
        <v>7105935295</v>
      </c>
      <c r="AH669" s="67">
        <v>0</v>
      </c>
      <c r="AI669" s="67">
        <v>70781405192</v>
      </c>
      <c r="AJ669" s="67">
        <v>536975</v>
      </c>
      <c r="AK669" s="67">
        <v>53476938636</v>
      </c>
      <c r="AL669" s="67">
        <v>1065593542</v>
      </c>
      <c r="AM669" s="67">
        <v>65523117472946</v>
      </c>
      <c r="AN669" s="67">
        <v>22532252585750</v>
      </c>
      <c r="AO669" s="67">
        <v>43004493441005</v>
      </c>
      <c r="AP669" s="67">
        <v>89785944693595</v>
      </c>
      <c r="AQ669" s="67">
        <v>89575236724613</v>
      </c>
      <c r="AR669" s="67">
        <v>8584836421892</v>
      </c>
      <c r="AS669" s="67">
        <v>6923255178945</v>
      </c>
      <c r="AT669" s="67">
        <v>1661581242947</v>
      </c>
      <c r="AU669" s="67">
        <v>4702094000000</v>
      </c>
      <c r="AV669" s="67">
        <v>3280056000000</v>
      </c>
      <c r="AW669" s="67">
        <v>11712155573584</v>
      </c>
      <c r="AX669" s="67">
        <v>10088177758150</v>
      </c>
      <c r="AY669" s="67">
        <v>4966368950195</v>
      </c>
      <c r="AZ669" s="67">
        <v>5121808807955</v>
      </c>
      <c r="BA669" s="67">
        <v>293133738758</v>
      </c>
      <c r="BB669" s="67">
        <v>66249503155</v>
      </c>
      <c r="BC669" s="67">
        <v>528837565340</v>
      </c>
      <c r="BD669" s="67">
        <v>79480300447</v>
      </c>
      <c r="BE669" s="67">
        <v>321811557685</v>
      </c>
      <c r="BF669" s="67">
        <v>0</v>
      </c>
      <c r="BG669" s="67">
        <v>334465150050</v>
      </c>
      <c r="BH669" s="67">
        <v>7130327612572</v>
      </c>
      <c r="BI669" s="67">
        <v>1483997626136</v>
      </c>
      <c r="BJ669" s="67">
        <v>37150992539</v>
      </c>
      <c r="BK669" s="67">
        <v>4322392324384</v>
      </c>
      <c r="BL669" s="67">
        <v>1286786669512</v>
      </c>
      <c r="BM669" s="67">
        <v>6711261071</v>
      </c>
      <c r="BN669" s="67">
        <v>109946443436</v>
      </c>
      <c r="BO669" s="67">
        <v>45015182528</v>
      </c>
      <c r="BP669" s="67">
        <v>740345834582</v>
      </c>
      <c r="BQ669" s="67">
        <v>19590031702</v>
      </c>
      <c r="BR669" s="67">
        <v>24579606278</v>
      </c>
      <c r="BS669" s="67">
        <v>167865528325</v>
      </c>
      <c r="BT669" s="67">
        <v>25631213411</v>
      </c>
      <c r="BU669" s="67">
        <v>5425282768</v>
      </c>
      <c r="BV669" s="67">
        <v>54883173889</v>
      </c>
      <c r="BW669" s="67">
        <v>967484</v>
      </c>
      <c r="BX669" s="67">
        <v>86762945254</v>
      </c>
      <c r="BY669" s="67">
        <v>29198783</v>
      </c>
      <c r="BZ669" s="67">
        <v>39485869437571</v>
      </c>
      <c r="CA669" s="67">
        <v>14189872084688</v>
      </c>
      <c r="CB669" s="67">
        <v>25295997352883</v>
      </c>
      <c r="CC669" s="67">
        <v>68335227045619</v>
      </c>
      <c r="CD669" s="67">
        <v>66910000000000</v>
      </c>
    </row>
    <row r="670" spans="1:82">
      <c r="A670" t="s">
        <v>851</v>
      </c>
      <c r="B670" t="s">
        <v>852</v>
      </c>
      <c r="C670" t="s">
        <v>71</v>
      </c>
      <c r="D670" t="s">
        <v>62</v>
      </c>
      <c r="E670" t="s">
        <v>153</v>
      </c>
      <c r="F670" s="67">
        <v>2012</v>
      </c>
      <c r="G670" t="s">
        <v>870</v>
      </c>
      <c r="H670" s="67">
        <v>1354000000</v>
      </c>
      <c r="I670" s="67">
        <v>10913317808576</v>
      </c>
      <c r="J670" s="67">
        <v>5980003585572</v>
      </c>
      <c r="K670" s="67">
        <v>4218208396314</v>
      </c>
      <c r="L670" s="67">
        <v>13762486307433</v>
      </c>
      <c r="M670" s="67">
        <v>11672580503838</v>
      </c>
      <c r="N670" s="67">
        <v>270735855005</v>
      </c>
      <c r="O670" s="67">
        <v>169917778956</v>
      </c>
      <c r="P670" s="67">
        <v>712076149521</v>
      </c>
      <c r="Q670" s="67">
        <v>86101994131</v>
      </c>
      <c r="R670" s="67">
        <v>371600011044</v>
      </c>
      <c r="S670" s="67">
        <v>25835260498</v>
      </c>
      <c r="T670" s="67">
        <v>518903520538</v>
      </c>
      <c r="U670" s="67">
        <v>938185978146</v>
      </c>
      <c r="V670" s="67">
        <v>556082555118</v>
      </c>
      <c r="W670" s="67">
        <v>89149207517</v>
      </c>
      <c r="X670" s="67">
        <v>33222870196</v>
      </c>
      <c r="Y670" s="67">
        <v>290600000000</v>
      </c>
      <c r="Z670" s="67">
        <v>5312105060</v>
      </c>
      <c r="AA670" s="67">
        <v>50865588253</v>
      </c>
      <c r="AB670" s="67">
        <v>57805725066</v>
      </c>
      <c r="AC670" s="67">
        <v>8394633601</v>
      </c>
      <c r="AD670" s="67">
        <v>9818194257</v>
      </c>
      <c r="AE670" s="67">
        <v>14246933029</v>
      </c>
      <c r="AF670" s="67">
        <v>11775510491</v>
      </c>
      <c r="AG670" s="67">
        <v>7105935295</v>
      </c>
      <c r="AH670" s="67">
        <v>0</v>
      </c>
      <c r="AI670" s="67">
        <v>70781405192</v>
      </c>
      <c r="AJ670" s="67">
        <v>536975</v>
      </c>
      <c r="AK670" s="67">
        <v>53476938636</v>
      </c>
      <c r="AL670" s="67">
        <v>1065593542</v>
      </c>
      <c r="AM670" s="67">
        <v>66474826242003</v>
      </c>
      <c r="AN670" s="67">
        <v>22898548412874</v>
      </c>
      <c r="AO670" s="67">
        <v>43587496055871</v>
      </c>
      <c r="AP670" s="67">
        <v>92503809391211</v>
      </c>
      <c r="AQ670" s="67">
        <v>92058060816929</v>
      </c>
      <c r="AR670" s="67">
        <v>10385984413051</v>
      </c>
      <c r="AS670" s="67">
        <v>8375793881493</v>
      </c>
      <c r="AT670" s="67">
        <v>2010190531558</v>
      </c>
      <c r="AU670" s="67">
        <v>5178535000000</v>
      </c>
      <c r="AV670" s="67">
        <v>3652864000000</v>
      </c>
      <c r="AW670" s="67">
        <v>12714731027103</v>
      </c>
      <c r="AX670" s="67">
        <v>10785903488212</v>
      </c>
      <c r="AY670" s="67">
        <v>5305903484958</v>
      </c>
      <c r="AZ670" s="67">
        <v>5480000003254</v>
      </c>
      <c r="BA670" s="67">
        <v>286061776340</v>
      </c>
      <c r="BB670" s="67">
        <v>84011001979</v>
      </c>
      <c r="BC670" s="67">
        <v>555395732859</v>
      </c>
      <c r="BD670" s="67">
        <v>80748164206</v>
      </c>
      <c r="BE670" s="67">
        <v>331090949312</v>
      </c>
      <c r="BF670" s="67">
        <v>0</v>
      </c>
      <c r="BG670" s="67">
        <v>591519914194</v>
      </c>
      <c r="BH670" s="67">
        <v>4328241493924</v>
      </c>
      <c r="BI670" s="67">
        <v>1560291324999</v>
      </c>
      <c r="BJ670" s="67">
        <v>297797955409</v>
      </c>
      <c r="BK670" s="67">
        <v>1682461008605</v>
      </c>
      <c r="BL670" s="67">
        <v>787691204911</v>
      </c>
      <c r="BM670" s="67">
        <v>4458365582</v>
      </c>
      <c r="BN670" s="67">
        <v>96726127307</v>
      </c>
      <c r="BO670" s="67">
        <v>46933745278</v>
      </c>
      <c r="BP670" s="67">
        <v>256057903761</v>
      </c>
      <c r="BQ670" s="67">
        <v>16399377366</v>
      </c>
      <c r="BR670" s="67">
        <v>15716360164</v>
      </c>
      <c r="BS670" s="67">
        <v>211839121924</v>
      </c>
      <c r="BT670" s="67">
        <v>22186031833</v>
      </c>
      <c r="BU670" s="67">
        <v>0</v>
      </c>
      <c r="BV670" s="67">
        <v>49727411443</v>
      </c>
      <c r="BW670" s="67">
        <v>709686</v>
      </c>
      <c r="BX670" s="67">
        <v>67604429590</v>
      </c>
      <c r="BY670" s="67">
        <v>41620978</v>
      </c>
      <c r="BZ670" s="67">
        <v>44508563619445</v>
      </c>
      <c r="CA670" s="67">
        <v>15949714201872</v>
      </c>
      <c r="CB670" s="67">
        <v>28558849417573</v>
      </c>
      <c r="CC670" s="67">
        <v>73463191553523</v>
      </c>
      <c r="CD670" s="67">
        <v>71940000000000</v>
      </c>
    </row>
    <row r="671" spans="1:82">
      <c r="A671" t="s">
        <v>851</v>
      </c>
      <c r="B671" t="s">
        <v>852</v>
      </c>
      <c r="C671" t="s">
        <v>71</v>
      </c>
      <c r="D671" t="s">
        <v>62</v>
      </c>
      <c r="E671" t="s">
        <v>153</v>
      </c>
      <c r="F671" s="67">
        <v>2013</v>
      </c>
      <c r="G671" t="s">
        <v>871</v>
      </c>
      <c r="H671" s="67">
        <v>1363000000</v>
      </c>
      <c r="I671" s="67">
        <v>12510412762709</v>
      </c>
      <c r="J671" s="67">
        <v>6728760721775</v>
      </c>
      <c r="K671" s="67">
        <v>4977882441240</v>
      </c>
      <c r="L671" s="67">
        <v>13809451524668</v>
      </c>
      <c r="M671" s="67">
        <v>11672624651932</v>
      </c>
      <c r="N671" s="67">
        <v>274191266610</v>
      </c>
      <c r="O671" s="67">
        <v>170670636072</v>
      </c>
      <c r="P671" s="67">
        <v>718820594358</v>
      </c>
      <c r="Q671" s="67">
        <v>86917511053</v>
      </c>
      <c r="R671" s="67">
        <v>375119628683</v>
      </c>
      <c r="S671" s="67">
        <v>25132267945</v>
      </c>
      <c r="T671" s="67">
        <v>546865615887</v>
      </c>
      <c r="U671" s="67">
        <v>939026009983</v>
      </c>
      <c r="V671" s="67">
        <v>561880152693</v>
      </c>
      <c r="W671" s="67">
        <v>95811685249</v>
      </c>
      <c r="X671" s="67">
        <v>32200487856</v>
      </c>
      <c r="Y671" s="67">
        <v>290600000000</v>
      </c>
      <c r="Z671" s="67">
        <v>5312105060</v>
      </c>
      <c r="AA671" s="67">
        <v>50865588253</v>
      </c>
      <c r="AB671" s="67">
        <v>57805725066</v>
      </c>
      <c r="AC671" s="67">
        <v>8394633601</v>
      </c>
      <c r="AD671" s="67">
        <v>9818194257</v>
      </c>
      <c r="AE671" s="67">
        <v>14246933029</v>
      </c>
      <c r="AF671" s="67">
        <v>11775510491</v>
      </c>
      <c r="AG671" s="67">
        <v>7105935295</v>
      </c>
      <c r="AH671" s="67">
        <v>0</v>
      </c>
      <c r="AI671" s="67">
        <v>70781405192</v>
      </c>
      <c r="AJ671" s="67">
        <v>536975</v>
      </c>
      <c r="AK671" s="67">
        <v>53476938636</v>
      </c>
      <c r="AL671" s="67">
        <v>1065593542</v>
      </c>
      <c r="AM671" s="67">
        <v>67409391726341</v>
      </c>
      <c r="AN671" s="67">
        <v>23265652401992</v>
      </c>
      <c r="AO671" s="67">
        <v>44152448858474</v>
      </c>
      <c r="AP671" s="67">
        <v>95301087180971</v>
      </c>
      <c r="AQ671" s="67">
        <v>94669032017131</v>
      </c>
      <c r="AR671" s="67">
        <v>12355425135161</v>
      </c>
      <c r="AS671" s="67">
        <v>9964052528356</v>
      </c>
      <c r="AT671" s="67">
        <v>2391372606805</v>
      </c>
      <c r="AU671" s="67">
        <v>5979667000000</v>
      </c>
      <c r="AV671" s="67">
        <v>4423709000000</v>
      </c>
      <c r="AW671" s="67">
        <v>12977760040061</v>
      </c>
      <c r="AX671" s="67">
        <v>10863119341150</v>
      </c>
      <c r="AY671" s="67">
        <v>5353778353715</v>
      </c>
      <c r="AZ671" s="67">
        <v>5509340987435</v>
      </c>
      <c r="BA671" s="67">
        <v>287496142305</v>
      </c>
      <c r="BB671" s="67">
        <v>102655816126</v>
      </c>
      <c r="BC671" s="67">
        <v>584965664541</v>
      </c>
      <c r="BD671" s="67">
        <v>81776006075</v>
      </c>
      <c r="BE671" s="67">
        <v>340021637358</v>
      </c>
      <c r="BF671" s="67">
        <v>99865058473</v>
      </c>
      <c r="BG671" s="67">
        <v>617860374033</v>
      </c>
      <c r="BH671" s="67">
        <v>2936442560885</v>
      </c>
      <c r="BI671" s="67">
        <v>1441671114076</v>
      </c>
      <c r="BJ671" s="67">
        <v>235101750826</v>
      </c>
      <c r="BK671" s="67">
        <v>528005467835</v>
      </c>
      <c r="BL671" s="67">
        <v>731664228148</v>
      </c>
      <c r="BM671" s="67">
        <v>2040596353</v>
      </c>
      <c r="BN671" s="67">
        <v>78681702746</v>
      </c>
      <c r="BO671" s="67">
        <v>29875868269</v>
      </c>
      <c r="BP671" s="67">
        <v>393262720150</v>
      </c>
      <c r="BQ671" s="67">
        <v>15452905100</v>
      </c>
      <c r="BR671" s="67">
        <v>11722008607</v>
      </c>
      <c r="BS671" s="67">
        <v>89801153181</v>
      </c>
      <c r="BT671" s="67">
        <v>14915163653</v>
      </c>
      <c r="BU671" s="67">
        <v>0</v>
      </c>
      <c r="BV671" s="67">
        <v>45887010264</v>
      </c>
      <c r="BW671" s="67">
        <v>612956</v>
      </c>
      <c r="BX671" s="67">
        <v>49974330719</v>
      </c>
      <c r="BY671" s="67">
        <v>50156151</v>
      </c>
      <c r="BZ671" s="67">
        <v>50000402773131</v>
      </c>
      <c r="CA671" s="67">
        <v>17864639034721</v>
      </c>
      <c r="CB671" s="67">
        <v>32135763738410</v>
      </c>
      <c r="CC671" s="67">
        <v>79825988509237</v>
      </c>
      <c r="CD671" s="67">
        <v>78270000000000</v>
      </c>
    </row>
    <row r="672" spans="1:82">
      <c r="A672" t="s">
        <v>851</v>
      </c>
      <c r="B672" t="s">
        <v>852</v>
      </c>
      <c r="C672" t="s">
        <v>71</v>
      </c>
      <c r="D672" t="s">
        <v>62</v>
      </c>
      <c r="E672" t="s">
        <v>153</v>
      </c>
      <c r="F672" s="67">
        <v>2014</v>
      </c>
      <c r="G672" t="s">
        <v>872</v>
      </c>
      <c r="H672" s="67">
        <v>1372000000</v>
      </c>
      <c r="I672" s="67">
        <v>14221390760425</v>
      </c>
      <c r="J672" s="67">
        <v>7114266825313</v>
      </c>
      <c r="K672" s="67">
        <v>5553891402926</v>
      </c>
      <c r="L672" s="67">
        <v>13937454082402</v>
      </c>
      <c r="M672" s="67">
        <v>11670273799657</v>
      </c>
      <c r="N672" s="67">
        <v>277646678214</v>
      </c>
      <c r="O672" s="67">
        <v>171423493187</v>
      </c>
      <c r="P672" s="67">
        <v>725565039195</v>
      </c>
      <c r="Q672" s="67">
        <v>87733027975</v>
      </c>
      <c r="R672" s="67">
        <v>378639246321</v>
      </c>
      <c r="S672" s="67">
        <v>24475586069</v>
      </c>
      <c r="T672" s="67">
        <v>634108830532</v>
      </c>
      <c r="U672" s="67">
        <v>969393507598</v>
      </c>
      <c r="V672" s="67">
        <v>572896719652</v>
      </c>
      <c r="W672" s="67">
        <v>101544778684</v>
      </c>
      <c r="X672" s="67">
        <v>38124879333</v>
      </c>
      <c r="Y672" s="67">
        <v>283600000000</v>
      </c>
      <c r="Z672" s="67">
        <v>5312105060</v>
      </c>
      <c r="AA672" s="67">
        <v>50865588253</v>
      </c>
      <c r="AB672" s="67">
        <v>57805725066</v>
      </c>
      <c r="AC672" s="67">
        <v>8394633601</v>
      </c>
      <c r="AD672" s="67">
        <v>11080533518</v>
      </c>
      <c r="AE672" s="67">
        <v>14246933029</v>
      </c>
      <c r="AF672" s="67">
        <v>11775510491</v>
      </c>
      <c r="AG672" s="67">
        <v>7105935295</v>
      </c>
      <c r="AH672" s="67">
        <v>0</v>
      </c>
      <c r="AI672" s="67">
        <v>62551009240</v>
      </c>
      <c r="AJ672" s="67">
        <v>536975</v>
      </c>
      <c r="AK672" s="67">
        <v>53476938636</v>
      </c>
      <c r="AL672" s="67">
        <v>974256952</v>
      </c>
      <c r="AM672" s="67">
        <v>68238021202523</v>
      </c>
      <c r="AN672" s="67">
        <v>23601494386018</v>
      </c>
      <c r="AO672" s="67">
        <v>44642819736896</v>
      </c>
      <c r="AP672" s="67">
        <v>98116243701972</v>
      </c>
      <c r="AQ672" s="67">
        <v>97481590875994</v>
      </c>
      <c r="AR672" s="67">
        <v>14344293070407</v>
      </c>
      <c r="AS672" s="67">
        <v>11567978282586</v>
      </c>
      <c r="AT672" s="67">
        <v>2776314787821</v>
      </c>
      <c r="AU672" s="67">
        <v>6443747000000</v>
      </c>
      <c r="AV672" s="67">
        <v>5030437000000</v>
      </c>
      <c r="AW672" s="67">
        <v>12485602853295</v>
      </c>
      <c r="AX672" s="67">
        <v>10131143044670</v>
      </c>
      <c r="AY672" s="67">
        <v>4991455181007</v>
      </c>
      <c r="AZ672" s="67">
        <v>5139687863663</v>
      </c>
      <c r="BA672" s="67">
        <v>369145355636</v>
      </c>
      <c r="BB672" s="67">
        <v>120097984200</v>
      </c>
      <c r="BC672" s="67">
        <v>613184181347</v>
      </c>
      <c r="BD672" s="67">
        <v>83161202147</v>
      </c>
      <c r="BE672" s="67">
        <v>349813971742</v>
      </c>
      <c r="BF672" s="67">
        <v>0</v>
      </c>
      <c r="BG672" s="67">
        <v>819057113553</v>
      </c>
      <c r="BH672" s="67">
        <v>2171967416245</v>
      </c>
      <c r="BI672" s="67">
        <v>1349719337986</v>
      </c>
      <c r="BJ672" s="67">
        <v>344738758696</v>
      </c>
      <c r="BK672" s="67">
        <v>0</v>
      </c>
      <c r="BL672" s="67">
        <v>477509319564</v>
      </c>
      <c r="BM672" s="67">
        <v>1880308927</v>
      </c>
      <c r="BN672" s="67">
        <v>73400701597</v>
      </c>
      <c r="BO672" s="67">
        <v>22555890881</v>
      </c>
      <c r="BP672" s="67">
        <v>173597248756</v>
      </c>
      <c r="BQ672" s="67">
        <v>14037650627</v>
      </c>
      <c r="BR672" s="67">
        <v>15401765616</v>
      </c>
      <c r="BS672" s="67">
        <v>56759814112</v>
      </c>
      <c r="BT672" s="67">
        <v>10833191227</v>
      </c>
      <c r="BU672" s="67">
        <v>0</v>
      </c>
      <c r="BV672" s="67">
        <v>54323849011</v>
      </c>
      <c r="BW672" s="67">
        <v>714109</v>
      </c>
      <c r="BX672" s="67">
        <v>54712347081</v>
      </c>
      <c r="BY672" s="67">
        <v>5837619</v>
      </c>
      <c r="BZ672" s="67">
        <v>54104452347070</v>
      </c>
      <c r="CA672" s="67">
        <v>19269024141776</v>
      </c>
      <c r="CB672" s="67">
        <v>34835428205293</v>
      </c>
      <c r="CC672" s="67">
        <v>84519625687017</v>
      </c>
      <c r="CD672" s="67">
        <v>83110000000000</v>
      </c>
    </row>
    <row r="673" spans="1:82">
      <c r="A673" t="s">
        <v>851</v>
      </c>
      <c r="B673" t="s">
        <v>852</v>
      </c>
      <c r="C673" t="s">
        <v>71</v>
      </c>
      <c r="D673" t="s">
        <v>62</v>
      </c>
      <c r="E673" t="s">
        <v>153</v>
      </c>
      <c r="F673" s="67">
        <v>2015</v>
      </c>
      <c r="G673" t="s">
        <v>873</v>
      </c>
      <c r="H673" s="67">
        <v>1380000000</v>
      </c>
      <c r="I673" s="67">
        <v>16083785699586</v>
      </c>
      <c r="J673" s="67">
        <v>6703152228962</v>
      </c>
      <c r="K673" s="67">
        <v>4991607235506</v>
      </c>
      <c r="L673" s="67">
        <v>14002158742772</v>
      </c>
      <c r="M673" s="67">
        <v>11668914057796</v>
      </c>
      <c r="N673" s="67">
        <v>281102089819</v>
      </c>
      <c r="O673" s="67">
        <v>172176350303</v>
      </c>
      <c r="P673" s="67">
        <v>732309484031</v>
      </c>
      <c r="Q673" s="67">
        <v>88548544897</v>
      </c>
      <c r="R673" s="67">
        <v>382158863960</v>
      </c>
      <c r="S673" s="67">
        <v>23913400559</v>
      </c>
      <c r="T673" s="67">
        <v>669664471907</v>
      </c>
      <c r="U673" s="67">
        <v>1047157126597</v>
      </c>
      <c r="V673" s="67">
        <v>583368497780</v>
      </c>
      <c r="W673" s="67">
        <v>132860922655</v>
      </c>
      <c r="X673" s="67">
        <v>38763013113</v>
      </c>
      <c r="Y673" s="67">
        <v>333600000000</v>
      </c>
      <c r="Z673" s="67">
        <v>6272124047</v>
      </c>
      <c r="AA673" s="67">
        <v>47474549036</v>
      </c>
      <c r="AB673" s="67">
        <v>60848131648</v>
      </c>
      <c r="AC673" s="67">
        <v>7664665461</v>
      </c>
      <c r="AD673" s="67">
        <v>11922093026</v>
      </c>
      <c r="AE673" s="67">
        <v>11872444191</v>
      </c>
      <c r="AF673" s="67">
        <v>9865968250</v>
      </c>
      <c r="AG673" s="67">
        <v>6444918058</v>
      </c>
      <c r="AH673" s="67">
        <v>0</v>
      </c>
      <c r="AI673" s="67">
        <v>65843167621</v>
      </c>
      <c r="AJ673" s="67">
        <v>536975</v>
      </c>
      <c r="AK673" s="67">
        <v>104466577801</v>
      </c>
      <c r="AL673" s="67">
        <v>974256952</v>
      </c>
      <c r="AM673" s="67">
        <v>68927757537924</v>
      </c>
      <c r="AN673" s="67">
        <v>23892241154496</v>
      </c>
      <c r="AO673" s="67">
        <v>45039695045087</v>
      </c>
      <c r="AP673" s="67">
        <v>101225733929529</v>
      </c>
      <c r="AQ673" s="67">
        <v>100288281588050</v>
      </c>
      <c r="AR673" s="67">
        <v>15817504619496</v>
      </c>
      <c r="AS673" s="67">
        <v>12756052112497</v>
      </c>
      <c r="AT673" s="67">
        <v>3061452506999</v>
      </c>
      <c r="AU673" s="67">
        <v>6158627000000</v>
      </c>
      <c r="AV673" s="67">
        <v>4586118000000</v>
      </c>
      <c r="AW673" s="67">
        <v>12932690095449</v>
      </c>
      <c r="AX673" s="67">
        <v>10572096285826</v>
      </c>
      <c r="AY673" s="67">
        <v>5213864080584</v>
      </c>
      <c r="AZ673" s="67">
        <v>5358232205242</v>
      </c>
      <c r="BA673" s="67">
        <v>257251165683</v>
      </c>
      <c r="BB673" s="67">
        <v>133764116764</v>
      </c>
      <c r="BC673" s="67">
        <v>631557788784</v>
      </c>
      <c r="BD673" s="67">
        <v>84439966612</v>
      </c>
      <c r="BE673" s="67">
        <v>356617555082</v>
      </c>
      <c r="BF673" s="67">
        <v>25141065565</v>
      </c>
      <c r="BG673" s="67">
        <v>871822151134</v>
      </c>
      <c r="BH673" s="67">
        <v>848018581806</v>
      </c>
      <c r="BI673" s="67">
        <v>385320913775</v>
      </c>
      <c r="BJ673" s="67">
        <v>192358697814</v>
      </c>
      <c r="BK673" s="67">
        <v>0</v>
      </c>
      <c r="BL673" s="67">
        <v>270338970217</v>
      </c>
      <c r="BM673" s="67">
        <v>1750160225</v>
      </c>
      <c r="BN673" s="67">
        <v>47497363927</v>
      </c>
      <c r="BO673" s="67">
        <v>18250900543</v>
      </c>
      <c r="BP673" s="67">
        <v>12615004441</v>
      </c>
      <c r="BQ673" s="67">
        <v>9678300483</v>
      </c>
      <c r="BR673" s="67">
        <v>7548546455</v>
      </c>
      <c r="BS673" s="67">
        <v>63879595941</v>
      </c>
      <c r="BT673" s="67">
        <v>6932162044</v>
      </c>
      <c r="BU673" s="67">
        <v>0</v>
      </c>
      <c r="BV673" s="67">
        <v>48557451446</v>
      </c>
      <c r="BW673" s="67">
        <v>592073</v>
      </c>
      <c r="BX673" s="67">
        <v>53628892639</v>
      </c>
      <c r="BY673" s="67">
        <v>0</v>
      </c>
      <c r="BZ673" s="67">
        <v>57266352406479</v>
      </c>
      <c r="CA673" s="67">
        <v>20325115933811</v>
      </c>
      <c r="CB673" s="67">
        <v>36941236472668</v>
      </c>
      <c r="CC673" s="67">
        <v>88437074703230</v>
      </c>
      <c r="CD673" s="67">
        <v>86860000000000</v>
      </c>
    </row>
    <row r="674" spans="1:82">
      <c r="A674" t="s">
        <v>851</v>
      </c>
      <c r="B674" t="s">
        <v>852</v>
      </c>
      <c r="C674" t="s">
        <v>71</v>
      </c>
      <c r="D674" t="s">
        <v>62</v>
      </c>
      <c r="E674" t="s">
        <v>153</v>
      </c>
      <c r="F674" s="67">
        <v>2016</v>
      </c>
      <c r="G674" t="s">
        <v>874</v>
      </c>
      <c r="H674" s="67">
        <v>1388000000</v>
      </c>
      <c r="I674" s="67">
        <v>18099387057249</v>
      </c>
      <c r="J674" s="67">
        <v>6941972226421</v>
      </c>
      <c r="K674" s="67">
        <v>4931296510853</v>
      </c>
      <c r="L674" s="67">
        <v>14050610279730</v>
      </c>
      <c r="M674" s="67">
        <v>11667137121894</v>
      </c>
      <c r="N674" s="67">
        <v>284557521996</v>
      </c>
      <c r="O674" s="67">
        <v>172176350303</v>
      </c>
      <c r="P674" s="67">
        <v>739850830825</v>
      </c>
      <c r="Q674" s="67">
        <v>89460420681</v>
      </c>
      <c r="R674" s="67">
        <v>386094348323</v>
      </c>
      <c r="S674" s="67">
        <v>23586425989</v>
      </c>
      <c r="T674" s="67">
        <v>696282928137</v>
      </c>
      <c r="U674" s="67">
        <v>1099500381325</v>
      </c>
      <c r="V674" s="67">
        <v>584218828123</v>
      </c>
      <c r="W674" s="67">
        <v>155572514832</v>
      </c>
      <c r="X674" s="67">
        <v>39591617991</v>
      </c>
      <c r="Y674" s="67">
        <v>335000000000</v>
      </c>
      <c r="Z674" s="67">
        <v>6400126578</v>
      </c>
      <c r="AA674" s="67">
        <v>45779029428</v>
      </c>
      <c r="AB674" s="67">
        <v>60848131648</v>
      </c>
      <c r="AC674" s="67">
        <v>7664665461</v>
      </c>
      <c r="AD674" s="67">
        <v>11922093026</v>
      </c>
      <c r="AE674" s="67">
        <v>13772035261</v>
      </c>
      <c r="AF674" s="67">
        <v>10502482330</v>
      </c>
      <c r="AG674" s="67">
        <v>6444918058</v>
      </c>
      <c r="AH674" s="67">
        <v>0</v>
      </c>
      <c r="AI674" s="67">
        <v>67489246811</v>
      </c>
      <c r="AJ674" s="67">
        <v>536975</v>
      </c>
      <c r="AK674" s="67">
        <v>103222928065</v>
      </c>
      <c r="AL674" s="67">
        <v>974256952</v>
      </c>
      <c r="AM674" s="67">
        <v>69616201161756</v>
      </c>
      <c r="AN674" s="67">
        <v>24182844316380</v>
      </c>
      <c r="AO674" s="67">
        <v>45435886510122</v>
      </c>
      <c r="AP674" s="67">
        <v>104508744982898</v>
      </c>
      <c r="AQ674" s="67">
        <v>103087657802238</v>
      </c>
      <c r="AR674" s="67">
        <v>16853929594153</v>
      </c>
      <c r="AS674" s="67">
        <v>13591878704962</v>
      </c>
      <c r="AT674" s="67">
        <v>3262050889191</v>
      </c>
      <c r="AU674" s="67">
        <v>6505608000000</v>
      </c>
      <c r="AV674" s="67">
        <v>4621321000000</v>
      </c>
      <c r="AW674" s="67">
        <v>13126030314307</v>
      </c>
      <c r="AX674" s="67">
        <v>10784359283740</v>
      </c>
      <c r="AY674" s="67">
        <v>5323458933177</v>
      </c>
      <c r="AZ674" s="67">
        <v>5460900350563</v>
      </c>
      <c r="BA674" s="67">
        <v>282032066511</v>
      </c>
      <c r="BB674" s="67">
        <v>136303892089</v>
      </c>
      <c r="BC674" s="67">
        <v>651274921540</v>
      </c>
      <c r="BD674" s="67">
        <v>86091346585</v>
      </c>
      <c r="BE674" s="67">
        <v>362852960277</v>
      </c>
      <c r="BF674" s="67">
        <v>25143549765</v>
      </c>
      <c r="BG674" s="67">
        <v>797972293801</v>
      </c>
      <c r="BH674" s="67">
        <v>932949889359</v>
      </c>
      <c r="BI674" s="67">
        <v>377688273493</v>
      </c>
      <c r="BJ674" s="67">
        <v>316548090166</v>
      </c>
      <c r="BK674" s="67">
        <v>0</v>
      </c>
      <c r="BL674" s="67">
        <v>238713525700</v>
      </c>
      <c r="BM674" s="67">
        <v>34013374</v>
      </c>
      <c r="BN674" s="67">
        <v>34368490962</v>
      </c>
      <c r="BO674" s="67">
        <v>18244452337</v>
      </c>
      <c r="BP674" s="67">
        <v>34811648082</v>
      </c>
      <c r="BQ674" s="67">
        <v>9472157130</v>
      </c>
      <c r="BR674" s="67">
        <v>5659976247</v>
      </c>
      <c r="BS674" s="67">
        <v>28201580314</v>
      </c>
      <c r="BT674" s="67">
        <v>8419115774</v>
      </c>
      <c r="BU674" s="67">
        <v>0</v>
      </c>
      <c r="BV674" s="67">
        <v>53310581248</v>
      </c>
      <c r="BW674" s="67"/>
      <c r="BX674" s="67">
        <v>46165101893</v>
      </c>
      <c r="BY674" s="67">
        <v>26408337</v>
      </c>
      <c r="BZ674" s="67">
        <v>57494591432253</v>
      </c>
      <c r="CA674" s="67">
        <v>20331427070068</v>
      </c>
      <c r="CB674" s="67">
        <v>37163164362185</v>
      </c>
      <c r="CC674" s="67">
        <v>90291788230072</v>
      </c>
      <c r="CD674" s="67">
        <v>88410000000000</v>
      </c>
    </row>
    <row r="675" spans="1:82">
      <c r="A675" t="s">
        <v>851</v>
      </c>
      <c r="B675" t="s">
        <v>852</v>
      </c>
      <c r="C675" t="s">
        <v>71</v>
      </c>
      <c r="D675" t="s">
        <v>62</v>
      </c>
      <c r="E675" t="s">
        <v>153</v>
      </c>
      <c r="F675" s="67">
        <v>2017</v>
      </c>
      <c r="G675" t="s">
        <v>875</v>
      </c>
      <c r="H675" s="67">
        <v>1396000000</v>
      </c>
      <c r="I675" s="67">
        <v>20242238467206</v>
      </c>
      <c r="J675" s="67">
        <v>7466436206325</v>
      </c>
      <c r="K675" s="67">
        <v>5410306116503</v>
      </c>
      <c r="L675" s="67">
        <v>14068714795438</v>
      </c>
      <c r="M675" s="67">
        <v>11666236512438</v>
      </c>
      <c r="N675" s="67">
        <v>288012954174</v>
      </c>
      <c r="O675" s="67">
        <v>172169443357</v>
      </c>
      <c r="P675" s="67">
        <v>746396188594</v>
      </c>
      <c r="Q675" s="67">
        <v>90251864625</v>
      </c>
      <c r="R675" s="67">
        <v>389510071516</v>
      </c>
      <c r="S675" s="67">
        <v>23438702374</v>
      </c>
      <c r="T675" s="67">
        <v>700251777892</v>
      </c>
      <c r="U675" s="67">
        <v>1113829220272</v>
      </c>
      <c r="V675" s="67">
        <v>590692585250</v>
      </c>
      <c r="W675" s="67">
        <v>172352227132</v>
      </c>
      <c r="X675" s="67">
        <v>39591651645</v>
      </c>
      <c r="Y675" s="67">
        <v>307800000000</v>
      </c>
      <c r="Z675" s="67">
        <v>5952117718</v>
      </c>
      <c r="AA675" s="67">
        <v>42885794768</v>
      </c>
      <c r="AB675" s="67">
        <v>47883159390</v>
      </c>
      <c r="AC675" s="67">
        <v>7533271196</v>
      </c>
      <c r="AD675" s="67">
        <v>10414298908</v>
      </c>
      <c r="AE675" s="67">
        <v>13282890561</v>
      </c>
      <c r="AF675" s="67">
        <v>10044192192</v>
      </c>
      <c r="AG675" s="67">
        <v>5849837291</v>
      </c>
      <c r="AH675" s="67">
        <v>0</v>
      </c>
      <c r="AI675" s="67">
        <v>60411106292</v>
      </c>
      <c r="AJ675" s="67">
        <v>536975</v>
      </c>
      <c r="AK675" s="67">
        <v>103222928065</v>
      </c>
      <c r="AL675" s="67">
        <v>304455298</v>
      </c>
      <c r="AM675" s="67">
        <v>70142411688877</v>
      </c>
      <c r="AN675" s="67">
        <v>24427695429206</v>
      </c>
      <c r="AO675" s="67">
        <v>45715840773331</v>
      </c>
      <c r="AP675" s="67">
        <v>107420108236873</v>
      </c>
      <c r="AQ675" s="67">
        <v>105751887286365</v>
      </c>
      <c r="AR675" s="67">
        <v>19854655004189</v>
      </c>
      <c r="AS675" s="67">
        <v>16011818551765</v>
      </c>
      <c r="AT675" s="67">
        <v>3842836452424</v>
      </c>
      <c r="AU675" s="67">
        <v>7108578000000</v>
      </c>
      <c r="AV675" s="67">
        <v>5150996000000</v>
      </c>
      <c r="AW675" s="67">
        <v>13058784576014</v>
      </c>
      <c r="AX675" s="67">
        <v>10717135461059</v>
      </c>
      <c r="AY675" s="67">
        <v>5298300353931</v>
      </c>
      <c r="AZ675" s="67">
        <v>5418835107128</v>
      </c>
      <c r="BA675" s="67">
        <v>338244556875</v>
      </c>
      <c r="BB675" s="67">
        <v>149068618504</v>
      </c>
      <c r="BC675" s="67">
        <v>687555760833</v>
      </c>
      <c r="BD675" s="67">
        <v>87245304343</v>
      </c>
      <c r="BE675" s="67">
        <v>372892535090</v>
      </c>
      <c r="BF675" s="67">
        <v>24441232310</v>
      </c>
      <c r="BG675" s="67">
        <v>682201107000</v>
      </c>
      <c r="BH675" s="67">
        <v>1542080509903</v>
      </c>
      <c r="BI675" s="67">
        <v>350300973901</v>
      </c>
      <c r="BJ675" s="67">
        <v>265254423969</v>
      </c>
      <c r="BK675" s="67">
        <v>616265170018</v>
      </c>
      <c r="BL675" s="67">
        <v>310259942015</v>
      </c>
      <c r="BM675" s="67">
        <v>3838060999</v>
      </c>
      <c r="BN675" s="67">
        <v>51337037276</v>
      </c>
      <c r="BO675" s="67">
        <v>15998073780</v>
      </c>
      <c r="BP675" s="67">
        <v>81549059935</v>
      </c>
      <c r="BQ675" s="67">
        <v>15210391886</v>
      </c>
      <c r="BR675" s="67">
        <v>7518509723</v>
      </c>
      <c r="BS675" s="67">
        <v>1284215458</v>
      </c>
      <c r="BT675" s="67">
        <v>9081772607</v>
      </c>
      <c r="BU675" s="67">
        <v>0</v>
      </c>
      <c r="BV675" s="67">
        <v>59791941552</v>
      </c>
      <c r="BW675" s="67">
        <v>1270958</v>
      </c>
      <c r="BX675" s="67">
        <v>63788877542</v>
      </c>
      <c r="BY675" s="67">
        <v>860730299</v>
      </c>
      <c r="BZ675" s="67">
        <v>62104085389685</v>
      </c>
      <c r="CA675" s="67">
        <v>21880519309451</v>
      </c>
      <c r="CB675" s="67">
        <v>40223566080234</v>
      </c>
      <c r="CC675" s="67">
        <v>98517187479791</v>
      </c>
      <c r="CD675" s="67">
        <v>96560000000000</v>
      </c>
    </row>
    <row r="676" spans="1:82">
      <c r="A676" t="s">
        <v>851</v>
      </c>
      <c r="B676" t="s">
        <v>852</v>
      </c>
      <c r="C676" t="s">
        <v>71</v>
      </c>
      <c r="D676" t="s">
        <v>62</v>
      </c>
      <c r="E676" t="s">
        <v>153</v>
      </c>
      <c r="F676" s="67">
        <v>2018</v>
      </c>
      <c r="G676" t="s">
        <v>876</v>
      </c>
      <c r="H676" s="67">
        <v>1403000000</v>
      </c>
      <c r="I676" s="67">
        <v>22540966405512</v>
      </c>
      <c r="J676" s="67">
        <v>7563537837966</v>
      </c>
      <c r="K676" s="67">
        <v>5503100145306</v>
      </c>
      <c r="L676" s="67">
        <v>14106276448194</v>
      </c>
      <c r="M676" s="67">
        <v>11666183536515</v>
      </c>
      <c r="N676" s="67">
        <v>291468386351</v>
      </c>
      <c r="O676" s="67">
        <v>172169443357</v>
      </c>
      <c r="P676" s="67">
        <v>752941431447</v>
      </c>
      <c r="Q676" s="67">
        <v>91043294674</v>
      </c>
      <c r="R676" s="67">
        <v>392925734740</v>
      </c>
      <c r="S676" s="67">
        <v>23491039117</v>
      </c>
      <c r="T676" s="67">
        <v>720231288584</v>
      </c>
      <c r="U676" s="67">
        <v>1146907171267</v>
      </c>
      <c r="V676" s="67">
        <v>596199041553</v>
      </c>
      <c r="W676" s="67">
        <v>180689172183</v>
      </c>
      <c r="X676" s="67">
        <v>40383376301</v>
      </c>
      <c r="Y676" s="67">
        <v>337500000000</v>
      </c>
      <c r="Z676" s="67">
        <v>6400126578</v>
      </c>
      <c r="AA676" s="67">
        <v>44083509819</v>
      </c>
      <c r="AB676" s="67">
        <v>60848131648</v>
      </c>
      <c r="AC676" s="67">
        <v>7299681392</v>
      </c>
      <c r="AD676" s="67">
        <v>12623392616</v>
      </c>
      <c r="AE676" s="67">
        <v>13297137494</v>
      </c>
      <c r="AF676" s="67">
        <v>10184225290</v>
      </c>
      <c r="AG676" s="67">
        <v>6775426676</v>
      </c>
      <c r="AH676" s="67">
        <v>0</v>
      </c>
      <c r="AI676" s="67">
        <v>72427484383</v>
      </c>
      <c r="AJ676" s="67">
        <v>536975</v>
      </c>
      <c r="AK676" s="67">
        <v>103222928065</v>
      </c>
      <c r="AL676" s="67">
        <v>304455298</v>
      </c>
      <c r="AM676" s="67">
        <v>70671746360643</v>
      </c>
      <c r="AN676" s="67">
        <v>24675013693726</v>
      </c>
      <c r="AO676" s="67">
        <v>45997016281606</v>
      </c>
      <c r="AP676" s="67">
        <v>110463393628224</v>
      </c>
      <c r="AQ676" s="67">
        <v>108598662348682</v>
      </c>
      <c r="AR676" s="67">
        <v>23455906165514</v>
      </c>
      <c r="AS676" s="67">
        <v>18916053359286</v>
      </c>
      <c r="AT676" s="67">
        <v>4539852806229</v>
      </c>
      <c r="AU676" s="67">
        <v>7350432000000</v>
      </c>
      <c r="AV676" s="67">
        <v>5348048000000</v>
      </c>
      <c r="AW676" s="67">
        <v>12732696868003</v>
      </c>
      <c r="AX676" s="67">
        <v>10266270401133</v>
      </c>
      <c r="AY676" s="67">
        <v>5068145502024</v>
      </c>
      <c r="AZ676" s="67">
        <v>5198124899109</v>
      </c>
      <c r="BA676" s="67">
        <v>325465587488</v>
      </c>
      <c r="BB676" s="67">
        <v>167552742023</v>
      </c>
      <c r="BC676" s="67">
        <v>723398953847</v>
      </c>
      <c r="BD676" s="67">
        <v>89518973327</v>
      </c>
      <c r="BE676" s="67">
        <v>385614353069</v>
      </c>
      <c r="BF676" s="67">
        <v>23992304085</v>
      </c>
      <c r="BG676" s="67">
        <v>750883553032</v>
      </c>
      <c r="BH676" s="67">
        <v>2847411134086</v>
      </c>
      <c r="BI676" s="67">
        <v>773697972949</v>
      </c>
      <c r="BJ676" s="67">
        <v>356933988736</v>
      </c>
      <c r="BK676" s="67">
        <v>1381633229476</v>
      </c>
      <c r="BL676" s="67">
        <v>335145942924</v>
      </c>
      <c r="BM676" s="67">
        <v>3751061541</v>
      </c>
      <c r="BN676" s="67">
        <v>53529561778</v>
      </c>
      <c r="BO676" s="67">
        <v>21703014839</v>
      </c>
      <c r="BP676" s="67">
        <v>62930719249</v>
      </c>
      <c r="BQ676" s="67">
        <v>15203204861</v>
      </c>
      <c r="BR676" s="67">
        <v>11035618409</v>
      </c>
      <c r="BS676" s="67">
        <v>0</v>
      </c>
      <c r="BT676" s="67">
        <v>9177512092</v>
      </c>
      <c r="BU676" s="67">
        <v>0</v>
      </c>
      <c r="BV676" s="67">
        <v>69532389919</v>
      </c>
      <c r="BW676" s="67">
        <v>1099905</v>
      </c>
      <c r="BX676" s="67">
        <v>87517031120</v>
      </c>
      <c r="BY676" s="67">
        <v>764729210</v>
      </c>
      <c r="BZ676" s="67">
        <v>69740384128079</v>
      </c>
      <c r="CA676" s="67">
        <v>24491340049199</v>
      </c>
      <c r="CB676" s="67">
        <v>45249044078880</v>
      </c>
      <c r="CC676" s="67">
        <v>110778782295682</v>
      </c>
      <c r="CD676" s="67">
        <v>108800000000000</v>
      </c>
    </row>
    <row r="677" spans="1:82">
      <c r="A677" t="s">
        <v>851</v>
      </c>
      <c r="B677" t="s">
        <v>852</v>
      </c>
      <c r="C677" t="s">
        <v>71</v>
      </c>
      <c r="D677" t="s">
        <v>62</v>
      </c>
      <c r="E677" t="s">
        <v>153</v>
      </c>
      <c r="F677" s="67">
        <v>2019</v>
      </c>
      <c r="G677" t="s">
        <v>877</v>
      </c>
      <c r="H677" s="67">
        <v>1408000000</v>
      </c>
      <c r="I677" s="67">
        <v>24931236669245</v>
      </c>
      <c r="J677" s="67">
        <v>7744262000000</v>
      </c>
      <c r="K677" s="67">
        <v>5574694000000</v>
      </c>
      <c r="L677" s="67">
        <v>14169289935814</v>
      </c>
      <c r="M677" s="67">
        <v>11666172497998</v>
      </c>
      <c r="N677" s="67">
        <v>294923818528</v>
      </c>
      <c r="O677" s="67">
        <v>172162536411</v>
      </c>
      <c r="P677" s="67">
        <v>759486674301</v>
      </c>
      <c r="Q677" s="67">
        <v>91834724723</v>
      </c>
      <c r="R677" s="67">
        <v>396341397964</v>
      </c>
      <c r="S677" s="67">
        <v>23543375860</v>
      </c>
      <c r="T677" s="67">
        <v>764824910029</v>
      </c>
      <c r="U677" s="67">
        <v>1183286717925</v>
      </c>
      <c r="V677" s="67">
        <v>591023973802</v>
      </c>
      <c r="W677" s="67">
        <v>238457610053</v>
      </c>
      <c r="X677" s="67">
        <v>40840272158</v>
      </c>
      <c r="Y677" s="67">
        <v>313000000000</v>
      </c>
      <c r="Z677" s="67">
        <v>5952117718</v>
      </c>
      <c r="AA677" s="67">
        <v>41228763455</v>
      </c>
      <c r="AB677" s="67">
        <v>49279989100</v>
      </c>
      <c r="AC677" s="67">
        <v>7294900101</v>
      </c>
      <c r="AD677" s="67">
        <v>11220793436</v>
      </c>
      <c r="AE677" s="67">
        <v>12727260173</v>
      </c>
      <c r="AF677" s="67">
        <v>9881881102</v>
      </c>
      <c r="AG677" s="67">
        <v>6206456090</v>
      </c>
      <c r="AH677" s="67">
        <v>0</v>
      </c>
      <c r="AI677" s="67">
        <v>65492552753</v>
      </c>
      <c r="AJ677" s="67">
        <v>536975</v>
      </c>
      <c r="AK677" s="67">
        <v>103222928065</v>
      </c>
      <c r="AL677" s="67">
        <v>456682946</v>
      </c>
      <c r="AM677" s="67">
        <v>71204245276159</v>
      </c>
      <c r="AN677" s="67">
        <v>24924827494738</v>
      </c>
      <c r="AO677" s="67">
        <v>46279417781421</v>
      </c>
      <c r="AP677" s="67">
        <v>113657626599143</v>
      </c>
      <c r="AQ677" s="67">
        <v>111488058599143</v>
      </c>
      <c r="AR677" s="67">
        <v>24931236669245</v>
      </c>
      <c r="AS677" s="67">
        <v>20105836023585</v>
      </c>
      <c r="AT677" s="67">
        <v>4825400645660</v>
      </c>
      <c r="AU677" s="67">
        <v>7744262000000</v>
      </c>
      <c r="AV677" s="67">
        <v>5574694000000</v>
      </c>
      <c r="AW677" s="67">
        <v>14169289935814</v>
      </c>
      <c r="AX677" s="67">
        <v>11666172497998</v>
      </c>
      <c r="AY677" s="67">
        <v>5761780665451</v>
      </c>
      <c r="AZ677" s="67">
        <v>5904391832546</v>
      </c>
      <c r="BA677" s="67">
        <v>294923818528</v>
      </c>
      <c r="BB677" s="67">
        <v>172162536411</v>
      </c>
      <c r="BC677" s="67">
        <v>759486674301</v>
      </c>
      <c r="BD677" s="67">
        <v>91834724723</v>
      </c>
      <c r="BE677" s="67">
        <v>396341397964</v>
      </c>
      <c r="BF677" s="67">
        <v>23543375860</v>
      </c>
      <c r="BG677" s="67">
        <v>764824910029</v>
      </c>
      <c r="BH677" s="67">
        <v>1183286717925</v>
      </c>
      <c r="BI677" s="67">
        <v>591023973802</v>
      </c>
      <c r="BJ677" s="67">
        <v>238457610053</v>
      </c>
      <c r="BK677" s="67">
        <v>40840272158</v>
      </c>
      <c r="BL677" s="67">
        <v>312964861913</v>
      </c>
      <c r="BM677" s="67">
        <v>5952117718</v>
      </c>
      <c r="BN677" s="67">
        <v>41228763455</v>
      </c>
      <c r="BO677" s="67">
        <v>49279989100</v>
      </c>
      <c r="BP677" s="67">
        <v>7294900101</v>
      </c>
      <c r="BQ677" s="67">
        <v>11220793436</v>
      </c>
      <c r="BR677" s="67">
        <v>12727260173</v>
      </c>
      <c r="BS677" s="67">
        <v>9881881102</v>
      </c>
      <c r="BT677" s="67">
        <v>6206456090</v>
      </c>
      <c r="BU677" s="67">
        <v>0</v>
      </c>
      <c r="BV677" s="67">
        <v>65492552753</v>
      </c>
      <c r="BW677" s="67">
        <v>536975</v>
      </c>
      <c r="BX677" s="67">
        <v>103222928065</v>
      </c>
      <c r="BY677" s="67">
        <v>456682946</v>
      </c>
      <c r="BZ677" s="67">
        <v>71204245276159</v>
      </c>
      <c r="CA677" s="67">
        <v>24924827494738</v>
      </c>
      <c r="CB677" s="67">
        <v>46279417781421</v>
      </c>
      <c r="CC677" s="67">
        <v>113657626599143</v>
      </c>
      <c r="CD677" s="67">
        <v>111500000000000</v>
      </c>
    </row>
    <row r="678" spans="1:82">
      <c r="A678" t="s">
        <v>851</v>
      </c>
      <c r="B678" t="s">
        <v>852</v>
      </c>
      <c r="C678" t="s">
        <v>71</v>
      </c>
      <c r="D678" t="s">
        <v>62</v>
      </c>
      <c r="E678" t="s">
        <v>153</v>
      </c>
      <c r="F678" s="67">
        <v>2020</v>
      </c>
      <c r="G678" t="s">
        <v>878</v>
      </c>
      <c r="H678" s="67">
        <v>1411000000</v>
      </c>
      <c r="I678" s="67">
        <v>27455449370164</v>
      </c>
      <c r="J678" s="67">
        <v>8534302164668</v>
      </c>
      <c r="K678" s="67">
        <v>6423984663232</v>
      </c>
      <c r="L678" s="67">
        <v>14212324091456</v>
      </c>
      <c r="M678" s="67">
        <v>11666148217836</v>
      </c>
      <c r="N678" s="67">
        <v>298379250706</v>
      </c>
      <c r="O678" s="67">
        <v>172162536411</v>
      </c>
      <c r="P678" s="67">
        <v>766031917154</v>
      </c>
      <c r="Q678" s="67">
        <v>92626154771</v>
      </c>
      <c r="R678" s="67">
        <v>399757061188</v>
      </c>
      <c r="S678" s="67">
        <v>23595712603</v>
      </c>
      <c r="T678" s="67">
        <v>793605875583</v>
      </c>
      <c r="U678" s="67">
        <v>1208219822070</v>
      </c>
      <c r="V678" s="67">
        <v>591023973802</v>
      </c>
      <c r="W678" s="67">
        <v>238457610053</v>
      </c>
      <c r="X678" s="67">
        <v>40990859556</v>
      </c>
      <c r="Y678" s="67">
        <v>336200000000</v>
      </c>
      <c r="Z678" s="67">
        <v>6400126578</v>
      </c>
      <c r="AA678" s="67">
        <v>44083509819</v>
      </c>
      <c r="AB678" s="67">
        <v>60848131648</v>
      </c>
      <c r="AC678" s="67">
        <v>7299681392</v>
      </c>
      <c r="AD678" s="67">
        <v>11220793436</v>
      </c>
      <c r="AE678" s="67">
        <v>13297137494</v>
      </c>
      <c r="AF678" s="67">
        <v>10184225290</v>
      </c>
      <c r="AG678" s="67">
        <v>6775426676</v>
      </c>
      <c r="AH678" s="67">
        <v>0</v>
      </c>
      <c r="AI678" s="67">
        <v>72427484383</v>
      </c>
      <c r="AJ678" s="67">
        <v>536975</v>
      </c>
      <c r="AK678" s="67">
        <v>103222928065</v>
      </c>
      <c r="AL678" s="67">
        <v>456682946</v>
      </c>
      <c r="AM678" s="67">
        <v>71733571906449</v>
      </c>
      <c r="AN678" s="67">
        <v>25174940074301</v>
      </c>
      <c r="AO678" s="67">
        <v>46558934093457</v>
      </c>
      <c r="AP678" s="67">
        <v>116715120991801</v>
      </c>
      <c r="AQ678" s="67">
        <v>114391015209353</v>
      </c>
      <c r="AR678" s="67">
        <v>27857649455986</v>
      </c>
      <c r="AS678" s="67">
        <v>22465846335472</v>
      </c>
      <c r="AT678" s="67">
        <v>5391803120513</v>
      </c>
      <c r="AU678" s="67">
        <v>8740783000000</v>
      </c>
      <c r="AV678" s="67">
        <v>6579408000000</v>
      </c>
      <c r="AW678" s="67">
        <v>14992234540173</v>
      </c>
      <c r="AX678" s="67">
        <v>12354968940595</v>
      </c>
      <c r="AY678" s="67">
        <v>6092391873675</v>
      </c>
      <c r="AZ678" s="67">
        <v>6262577066920</v>
      </c>
      <c r="BA678" s="67">
        <v>293457423699</v>
      </c>
      <c r="BB678" s="67">
        <v>182897149728</v>
      </c>
      <c r="BC678" s="67">
        <v>784803960443</v>
      </c>
      <c r="BD678" s="67">
        <v>93355424563</v>
      </c>
      <c r="BE678" s="67">
        <v>404393182681</v>
      </c>
      <c r="BF678" s="67">
        <v>23094447635</v>
      </c>
      <c r="BG678" s="67">
        <v>855264010829</v>
      </c>
      <c r="BH678" s="67">
        <v>1231221220134</v>
      </c>
      <c r="BI678" s="67">
        <v>221995245225</v>
      </c>
      <c r="BJ678" s="67">
        <v>407529144255</v>
      </c>
      <c r="BK678" s="67">
        <v>0</v>
      </c>
      <c r="BL678" s="67">
        <v>601696830654</v>
      </c>
      <c r="BM678" s="67">
        <v>2556466907</v>
      </c>
      <c r="BN678" s="67">
        <v>52214561256</v>
      </c>
      <c r="BO678" s="67">
        <v>80990620891</v>
      </c>
      <c r="BP678" s="67">
        <v>279274164461</v>
      </c>
      <c r="BQ678" s="67">
        <v>14146297528</v>
      </c>
      <c r="BR678" s="67">
        <v>13686350493</v>
      </c>
      <c r="BS678" s="67">
        <v>0</v>
      </c>
      <c r="BT678" s="67">
        <v>9869891685</v>
      </c>
      <c r="BU678" s="67">
        <v>0</v>
      </c>
      <c r="BV678" s="67">
        <v>62885888572</v>
      </c>
      <c r="BW678" s="67">
        <v>473067</v>
      </c>
      <c r="BX678" s="67">
        <v>85675266199</v>
      </c>
      <c r="BY678" s="67">
        <v>396849595</v>
      </c>
      <c r="BZ678" s="67">
        <v>72745339638447</v>
      </c>
      <c r="CA678" s="67">
        <v>25375210103264</v>
      </c>
      <c r="CB678" s="67">
        <v>47370129535183</v>
      </c>
      <c r="CC678" s="67">
        <v>118987819854739</v>
      </c>
      <c r="CD678" s="67">
        <v>116800000000000</v>
      </c>
    </row>
    <row r="679" spans="1:82">
      <c r="A679" t="s">
        <v>879</v>
      </c>
      <c r="B679" t="s">
        <v>880</v>
      </c>
      <c r="C679" t="s">
        <v>70</v>
      </c>
      <c r="D679" t="s">
        <v>68</v>
      </c>
      <c r="E679" t="s">
        <v>153</v>
      </c>
      <c r="F679" s="67">
        <v>1995</v>
      </c>
      <c r="G679" t="s">
        <v>881</v>
      </c>
      <c r="H679" s="67">
        <v>14299727</v>
      </c>
      <c r="I679" s="67">
        <v>9539566845</v>
      </c>
      <c r="J679" s="67">
        <v>4670366877</v>
      </c>
      <c r="K679" s="67">
        <v>44609349167</v>
      </c>
      <c r="L679" s="67">
        <v>251939093022</v>
      </c>
      <c r="M679" s="67">
        <v>198484892642</v>
      </c>
      <c r="N679" s="67">
        <v>18504374573</v>
      </c>
      <c r="O679" s="67">
        <v>275447942</v>
      </c>
      <c r="P679" s="67">
        <v>888081047</v>
      </c>
      <c r="Q679" s="67">
        <v>4377353492</v>
      </c>
      <c r="R679" s="67">
        <v>25516923991</v>
      </c>
      <c r="S679" s="67">
        <v>972044969</v>
      </c>
      <c r="T679" s="67">
        <v>3402671294</v>
      </c>
      <c r="U679" s="67">
        <v>28286526775</v>
      </c>
      <c r="V679" s="67">
        <v>2539406272</v>
      </c>
      <c r="W679" s="67">
        <v>2793216819</v>
      </c>
      <c r="X679" s="67">
        <v>0</v>
      </c>
      <c r="Y679" s="67">
        <v>17100000000</v>
      </c>
      <c r="Z679" s="67">
        <v>0</v>
      </c>
      <c r="AA679" s="67">
        <v>0</v>
      </c>
      <c r="AB679" s="67">
        <v>16071637202</v>
      </c>
      <c r="AC679" s="67">
        <v>0</v>
      </c>
      <c r="AD679" s="67">
        <v>0</v>
      </c>
      <c r="AE679" s="67">
        <v>1028777515</v>
      </c>
      <c r="AF679" s="67">
        <v>0</v>
      </c>
      <c r="AG679" s="67"/>
      <c r="AH679" s="67">
        <v>0</v>
      </c>
      <c r="AI679" s="67">
        <v>0</v>
      </c>
      <c r="AJ679" s="67">
        <v>0</v>
      </c>
      <c r="AK679" s="67">
        <v>0</v>
      </c>
      <c r="AL679" s="67">
        <v>0</v>
      </c>
      <c r="AM679" s="67">
        <v>182402496781</v>
      </c>
      <c r="AN679" s="67">
        <v>41666539766</v>
      </c>
      <c r="AO679" s="67">
        <v>141721482266</v>
      </c>
      <c r="AP679" s="67">
        <v>389344041474</v>
      </c>
      <c r="AQ679" s="67">
        <v>438125226457</v>
      </c>
      <c r="AR679" s="67">
        <v>13993652256</v>
      </c>
      <c r="AS679" s="67">
        <v>11285203432</v>
      </c>
      <c r="AT679" s="67">
        <v>2708448824</v>
      </c>
      <c r="AU679" s="67">
        <v>2734000000</v>
      </c>
      <c r="AV679" s="67">
        <v>26114000000</v>
      </c>
      <c r="AW679" s="67">
        <v>90122951745</v>
      </c>
      <c r="AX679" s="67">
        <v>70208113257</v>
      </c>
      <c r="AY679" s="67">
        <v>29317210166</v>
      </c>
      <c r="AZ679" s="67">
        <v>40890903092</v>
      </c>
      <c r="BA679" s="67">
        <v>12926341880</v>
      </c>
      <c r="BB679" s="67">
        <v>38768145</v>
      </c>
      <c r="BC679" s="67">
        <v>75720447</v>
      </c>
      <c r="BD679" s="67">
        <v>1922615627</v>
      </c>
      <c r="BE679" s="67">
        <v>2695585732</v>
      </c>
      <c r="BF679" s="67">
        <v>0</v>
      </c>
      <c r="BG679" s="67">
        <v>2255806657</v>
      </c>
      <c r="BH679" s="67">
        <v>86124153</v>
      </c>
      <c r="BI679" s="67">
        <v>0</v>
      </c>
      <c r="BJ679" s="67">
        <v>19688731</v>
      </c>
      <c r="BK679" s="67">
        <v>0</v>
      </c>
      <c r="BL679" s="67">
        <v>66435422</v>
      </c>
      <c r="BM679" s="67"/>
      <c r="BN679" s="67"/>
      <c r="BO679" s="67">
        <v>66435422</v>
      </c>
      <c r="BP679" s="67"/>
      <c r="BQ679" s="67"/>
      <c r="BR679" s="67"/>
      <c r="BS679" s="67"/>
      <c r="BT679" s="67"/>
      <c r="BU679" s="67"/>
      <c r="BV679" s="67"/>
      <c r="BW679" s="67"/>
      <c r="BX679" s="67"/>
      <c r="BY679" s="67"/>
      <c r="BZ679" s="67">
        <v>61097610568</v>
      </c>
      <c r="CA679" s="67">
        <v>15958661127</v>
      </c>
      <c r="CB679" s="67">
        <v>45138949441</v>
      </c>
      <c r="CC679" s="67">
        <v>141920338722</v>
      </c>
      <c r="CD679" s="67">
        <v>165300000000</v>
      </c>
    </row>
    <row r="680" spans="1:82">
      <c r="A680" t="s">
        <v>879</v>
      </c>
      <c r="B680" t="s">
        <v>880</v>
      </c>
      <c r="C680" t="s">
        <v>70</v>
      </c>
      <c r="D680" t="s">
        <v>68</v>
      </c>
      <c r="E680" t="s">
        <v>153</v>
      </c>
      <c r="F680" s="67">
        <v>1996</v>
      </c>
      <c r="G680" t="s">
        <v>882</v>
      </c>
      <c r="H680" s="67">
        <v>14810946</v>
      </c>
      <c r="I680" s="67">
        <v>9912605850</v>
      </c>
      <c r="J680" s="67">
        <v>4112246128</v>
      </c>
      <c r="K680" s="67">
        <v>29454150418</v>
      </c>
      <c r="L680" s="67">
        <v>251399021278</v>
      </c>
      <c r="M680" s="67">
        <v>198484892642</v>
      </c>
      <c r="N680" s="67">
        <v>18523464244</v>
      </c>
      <c r="O680" s="67">
        <v>275368136</v>
      </c>
      <c r="P680" s="67">
        <v>850261706</v>
      </c>
      <c r="Q680" s="67">
        <v>4190941874</v>
      </c>
      <c r="R680" s="67">
        <v>24430274008</v>
      </c>
      <c r="S680" s="67">
        <v>962750465</v>
      </c>
      <c r="T680" s="67">
        <v>3497244671</v>
      </c>
      <c r="U680" s="67">
        <v>28231194093</v>
      </c>
      <c r="V680" s="67">
        <v>2525994230</v>
      </c>
      <c r="W680" s="67">
        <v>2791885311</v>
      </c>
      <c r="X680" s="67">
        <v>0</v>
      </c>
      <c r="Y680" s="67">
        <v>17050000000</v>
      </c>
      <c r="Z680" s="67">
        <v>0</v>
      </c>
      <c r="AA680" s="67">
        <v>0</v>
      </c>
      <c r="AB680" s="67">
        <v>16022082775</v>
      </c>
      <c r="AC680" s="67">
        <v>0</v>
      </c>
      <c r="AD680" s="67">
        <v>0</v>
      </c>
      <c r="AE680" s="67">
        <v>1028777515</v>
      </c>
      <c r="AF680" s="67">
        <v>0</v>
      </c>
      <c r="AG680" s="67"/>
      <c r="AH680" s="67">
        <v>0</v>
      </c>
      <c r="AI680" s="67">
        <v>0</v>
      </c>
      <c r="AJ680" s="67">
        <v>0</v>
      </c>
      <c r="AK680" s="67">
        <v>0</v>
      </c>
      <c r="AL680" s="67">
        <v>0</v>
      </c>
      <c r="AM680" s="67">
        <v>192157958264</v>
      </c>
      <c r="AN680" s="67">
        <v>44023891725</v>
      </c>
      <c r="AO680" s="67">
        <v>149146430521</v>
      </c>
      <c r="AP680" s="67">
        <v>414753955540</v>
      </c>
      <c r="AQ680" s="67">
        <v>449320552985</v>
      </c>
      <c r="AR680" s="67">
        <v>13882006583</v>
      </c>
      <c r="AS680" s="67">
        <v>11195166599</v>
      </c>
      <c r="AT680" s="67">
        <v>2686839984</v>
      </c>
      <c r="AU680" s="67">
        <v>2467000000</v>
      </c>
      <c r="AV680" s="67">
        <v>17670000000</v>
      </c>
      <c r="AW680" s="67">
        <v>71559887447</v>
      </c>
      <c r="AX680" s="67">
        <v>50827331023</v>
      </c>
      <c r="AY680" s="67">
        <v>24238231588</v>
      </c>
      <c r="AZ680" s="67">
        <v>26589099435</v>
      </c>
      <c r="BA680" s="67">
        <v>11829303414</v>
      </c>
      <c r="BB680" s="67">
        <v>58676421</v>
      </c>
      <c r="BC680" s="67">
        <v>78661047</v>
      </c>
      <c r="BD680" s="67">
        <v>1967523538</v>
      </c>
      <c r="BE680" s="67">
        <v>4428335820</v>
      </c>
      <c r="BF680" s="67">
        <v>0</v>
      </c>
      <c r="BG680" s="67">
        <v>2370056184</v>
      </c>
      <c r="BH680" s="67">
        <v>463930721</v>
      </c>
      <c r="BI680" s="67">
        <v>0</v>
      </c>
      <c r="BJ680" s="67">
        <v>295474527</v>
      </c>
      <c r="BK680" s="67">
        <v>0</v>
      </c>
      <c r="BL680" s="67">
        <v>168456194</v>
      </c>
      <c r="BM680" s="67"/>
      <c r="BN680" s="67"/>
      <c r="BO680" s="67">
        <v>168456194</v>
      </c>
      <c r="BP680" s="67"/>
      <c r="BQ680" s="67"/>
      <c r="BR680" s="67"/>
      <c r="BS680" s="67"/>
      <c r="BT680" s="67"/>
      <c r="BU680" s="67"/>
      <c r="BV680" s="67"/>
      <c r="BW680" s="67"/>
      <c r="BX680" s="67"/>
      <c r="BY680" s="67"/>
      <c r="BZ680" s="67">
        <v>98425448747</v>
      </c>
      <c r="CA680" s="67">
        <v>25726769179</v>
      </c>
      <c r="CB680" s="67">
        <v>72698679567</v>
      </c>
      <c r="CC680" s="67">
        <v>169128273497</v>
      </c>
      <c r="CD680" s="67">
        <v>184300000000</v>
      </c>
    </row>
    <row r="681" spans="1:82">
      <c r="A681" t="s">
        <v>879</v>
      </c>
      <c r="B681" t="s">
        <v>880</v>
      </c>
      <c r="C681" t="s">
        <v>70</v>
      </c>
      <c r="D681" t="s">
        <v>68</v>
      </c>
      <c r="E681" t="s">
        <v>153</v>
      </c>
      <c r="F681" s="67">
        <v>1997</v>
      </c>
      <c r="G681" t="s">
        <v>883</v>
      </c>
      <c r="H681" s="67">
        <v>15335453</v>
      </c>
      <c r="I681" s="67">
        <v>10282576912</v>
      </c>
      <c r="J681" s="67">
        <v>3546263777</v>
      </c>
      <c r="K681" s="67">
        <v>25524125369</v>
      </c>
      <c r="L681" s="67">
        <v>249895107845</v>
      </c>
      <c r="M681" s="67">
        <v>197482443686</v>
      </c>
      <c r="N681" s="67">
        <v>18542553915</v>
      </c>
      <c r="O681" s="67">
        <v>275288331</v>
      </c>
      <c r="P681" s="67">
        <v>812442365</v>
      </c>
      <c r="Q681" s="67">
        <v>4004530255</v>
      </c>
      <c r="R681" s="67">
        <v>23343624025</v>
      </c>
      <c r="S681" s="67">
        <v>950927694</v>
      </c>
      <c r="T681" s="67">
        <v>3680480589</v>
      </c>
      <c r="U681" s="67">
        <v>28117750452</v>
      </c>
      <c r="V681" s="67">
        <v>2495010470</v>
      </c>
      <c r="W681" s="67">
        <v>2774603052</v>
      </c>
      <c r="X681" s="67">
        <v>0</v>
      </c>
      <c r="Y681" s="67">
        <v>17000000000</v>
      </c>
      <c r="Z681" s="67">
        <v>0</v>
      </c>
      <c r="AA681" s="67">
        <v>0</v>
      </c>
      <c r="AB681" s="67">
        <v>15973984329</v>
      </c>
      <c r="AC681" s="67">
        <v>0</v>
      </c>
      <c r="AD681" s="67">
        <v>0</v>
      </c>
      <c r="AE681" s="67">
        <v>1028777515</v>
      </c>
      <c r="AF681" s="67">
        <v>0</v>
      </c>
      <c r="AG681" s="67"/>
      <c r="AH681" s="67">
        <v>0</v>
      </c>
      <c r="AI681" s="67">
        <v>0</v>
      </c>
      <c r="AJ681" s="67">
        <v>0</v>
      </c>
      <c r="AK681" s="67">
        <v>0</v>
      </c>
      <c r="AL681" s="67">
        <v>0</v>
      </c>
      <c r="AM681" s="67">
        <v>202095754136</v>
      </c>
      <c r="AN681" s="67">
        <v>46428941773</v>
      </c>
      <c r="AO681" s="67">
        <v>156706345543</v>
      </c>
      <c r="AP681" s="67">
        <v>430215791496</v>
      </c>
      <c r="AQ681" s="67">
        <v>461848742987</v>
      </c>
      <c r="AR681" s="67">
        <v>14300519573</v>
      </c>
      <c r="AS681" s="67">
        <v>11532677075</v>
      </c>
      <c r="AT681" s="67">
        <v>2767842498</v>
      </c>
      <c r="AU681" s="67">
        <v>2213000000</v>
      </c>
      <c r="AV681" s="67">
        <v>15928000000</v>
      </c>
      <c r="AW681" s="67">
        <v>67250620505</v>
      </c>
      <c r="AX681" s="67">
        <v>48064878797</v>
      </c>
      <c r="AY681" s="67">
        <v>22885057327</v>
      </c>
      <c r="AZ681" s="67">
        <v>25179821469</v>
      </c>
      <c r="BA681" s="67">
        <v>10415360139</v>
      </c>
      <c r="BB681" s="67">
        <v>53039886</v>
      </c>
      <c r="BC681" s="67">
        <v>75720447</v>
      </c>
      <c r="BD681" s="67">
        <v>1984537619</v>
      </c>
      <c r="BE681" s="67">
        <v>4422553916</v>
      </c>
      <c r="BF681" s="67">
        <v>0</v>
      </c>
      <c r="BG681" s="67">
        <v>2234529701</v>
      </c>
      <c r="BH681" s="67">
        <v>60092946</v>
      </c>
      <c r="BI681" s="67">
        <v>0</v>
      </c>
      <c r="BJ681" s="67">
        <v>0</v>
      </c>
      <c r="BK681" s="67">
        <v>0</v>
      </c>
      <c r="BL681" s="67">
        <v>60092946</v>
      </c>
      <c r="BM681" s="67"/>
      <c r="BN681" s="67"/>
      <c r="BO681" s="67">
        <v>60092946</v>
      </c>
      <c r="BP681" s="67"/>
      <c r="BQ681" s="67"/>
      <c r="BR681" s="67"/>
      <c r="BS681" s="67"/>
      <c r="BT681" s="67"/>
      <c r="BU681" s="67"/>
      <c r="BV681" s="67"/>
      <c r="BW681" s="67"/>
      <c r="BX681" s="67"/>
      <c r="BY681" s="67"/>
      <c r="BZ681" s="67">
        <v>99455829216</v>
      </c>
      <c r="CA681" s="67">
        <v>25986298102</v>
      </c>
      <c r="CB681" s="67">
        <v>73469531114</v>
      </c>
      <c r="CC681" s="67">
        <v>167352062240</v>
      </c>
      <c r="CD681" s="67">
        <v>181100000000</v>
      </c>
    </row>
    <row r="682" spans="1:82">
      <c r="A682" t="s">
        <v>879</v>
      </c>
      <c r="B682" t="s">
        <v>880</v>
      </c>
      <c r="C682" t="s">
        <v>70</v>
      </c>
      <c r="D682" t="s">
        <v>68</v>
      </c>
      <c r="E682" t="s">
        <v>153</v>
      </c>
      <c r="F682" s="67">
        <v>1998</v>
      </c>
      <c r="G682" t="s">
        <v>884</v>
      </c>
      <c r="H682" s="67">
        <v>15858990</v>
      </c>
      <c r="I682" s="67">
        <v>10675990404</v>
      </c>
      <c r="J682" s="67">
        <v>4523492374</v>
      </c>
      <c r="K682" s="67">
        <v>28861198719</v>
      </c>
      <c r="L682" s="67">
        <v>246831461214</v>
      </c>
      <c r="M682" s="67">
        <v>197482443686</v>
      </c>
      <c r="N682" s="67">
        <v>18561643586</v>
      </c>
      <c r="O682" s="67">
        <v>275208526</v>
      </c>
      <c r="P682" s="67">
        <v>774623024</v>
      </c>
      <c r="Q682" s="67">
        <v>3818118637</v>
      </c>
      <c r="R682" s="67">
        <v>22256974042</v>
      </c>
      <c r="S682" s="67">
        <v>937746300</v>
      </c>
      <c r="T682" s="67">
        <v>2713073753</v>
      </c>
      <c r="U682" s="67">
        <v>28004096175</v>
      </c>
      <c r="V682" s="67">
        <v>2466942371</v>
      </c>
      <c r="W682" s="67">
        <v>2762236006</v>
      </c>
      <c r="X682" s="67">
        <v>0</v>
      </c>
      <c r="Y682" s="67">
        <v>16940000000</v>
      </c>
      <c r="Z682" s="67">
        <v>0</v>
      </c>
      <c r="AA682" s="67">
        <v>0</v>
      </c>
      <c r="AB682" s="67">
        <v>15912194557</v>
      </c>
      <c r="AC682" s="67">
        <v>0</v>
      </c>
      <c r="AD682" s="67">
        <v>0</v>
      </c>
      <c r="AE682" s="67">
        <v>1028777515</v>
      </c>
      <c r="AF682" s="67">
        <v>0</v>
      </c>
      <c r="AG682" s="67"/>
      <c r="AH682" s="67">
        <v>0</v>
      </c>
      <c r="AI682" s="67">
        <v>0</v>
      </c>
      <c r="AJ682" s="67">
        <v>0</v>
      </c>
      <c r="AK682" s="67">
        <v>0</v>
      </c>
      <c r="AL682" s="67">
        <v>0</v>
      </c>
      <c r="AM682" s="67">
        <v>211497444790</v>
      </c>
      <c r="AN682" s="67">
        <v>48724899756</v>
      </c>
      <c r="AO682" s="67">
        <v>163834423562</v>
      </c>
      <c r="AP682" s="67">
        <v>439021840737</v>
      </c>
      <c r="AQ682" s="67">
        <v>472623843581</v>
      </c>
      <c r="AR682" s="67">
        <v>17265336379</v>
      </c>
      <c r="AS682" s="67">
        <v>13923658370</v>
      </c>
      <c r="AT682" s="67">
        <v>3341678009</v>
      </c>
      <c r="AU682" s="67">
        <v>2953000000</v>
      </c>
      <c r="AV682" s="67">
        <v>18841000000</v>
      </c>
      <c r="AW682" s="67">
        <v>73841139371</v>
      </c>
      <c r="AX682" s="67">
        <v>54392560603</v>
      </c>
      <c r="AY682" s="67">
        <v>24084883862</v>
      </c>
      <c r="AZ682" s="67">
        <v>30307676741</v>
      </c>
      <c r="BA682" s="67">
        <v>11107267738</v>
      </c>
      <c r="BB682" s="67">
        <v>54881608</v>
      </c>
      <c r="BC682" s="67">
        <v>81601647</v>
      </c>
      <c r="BD682" s="67">
        <v>1988669999</v>
      </c>
      <c r="BE682" s="67">
        <v>4807796201</v>
      </c>
      <c r="BF682" s="67">
        <v>0</v>
      </c>
      <c r="BG682" s="67">
        <v>1408361576</v>
      </c>
      <c r="BH682" s="67">
        <v>560027946</v>
      </c>
      <c r="BI682" s="67">
        <v>0</v>
      </c>
      <c r="BJ682" s="67">
        <v>330639976</v>
      </c>
      <c r="BK682" s="67">
        <v>0</v>
      </c>
      <c r="BL682" s="67">
        <v>229387971</v>
      </c>
      <c r="BM682" s="67"/>
      <c r="BN682" s="67"/>
      <c r="BO682" s="67">
        <v>229387971</v>
      </c>
      <c r="BP682" s="67"/>
      <c r="BQ682" s="67"/>
      <c r="BR682" s="67"/>
      <c r="BS682" s="67"/>
      <c r="BT682" s="67"/>
      <c r="BU682" s="67"/>
      <c r="BV682" s="67"/>
      <c r="BW682" s="67"/>
      <c r="BX682" s="67"/>
      <c r="BY682" s="67"/>
      <c r="BZ682" s="67">
        <v>109068517654</v>
      </c>
      <c r="CA682" s="67">
        <v>28486591180</v>
      </c>
      <c r="CB682" s="67">
        <v>80581926473</v>
      </c>
      <c r="CC682" s="67">
        <v>184847021350</v>
      </c>
      <c r="CD682" s="67">
        <v>200700000000</v>
      </c>
    </row>
    <row r="683" spans="1:82">
      <c r="A683" t="s">
        <v>879</v>
      </c>
      <c r="B683" t="s">
        <v>880</v>
      </c>
      <c r="C683" t="s">
        <v>70</v>
      </c>
      <c r="D683" t="s">
        <v>68</v>
      </c>
      <c r="E683" t="s">
        <v>153</v>
      </c>
      <c r="F683" s="67">
        <v>1999</v>
      </c>
      <c r="G683" t="s">
        <v>885</v>
      </c>
      <c r="H683" s="67">
        <v>16345894</v>
      </c>
      <c r="I683" s="67">
        <v>11111359469</v>
      </c>
      <c r="J683" s="67">
        <v>4374813831</v>
      </c>
      <c r="K683" s="67">
        <v>25389435903</v>
      </c>
      <c r="L683" s="67">
        <v>246222370729</v>
      </c>
      <c r="M683" s="67">
        <v>196479994761</v>
      </c>
      <c r="N683" s="67">
        <v>18580733257</v>
      </c>
      <c r="O683" s="67">
        <v>275128721</v>
      </c>
      <c r="P683" s="67">
        <v>736803682</v>
      </c>
      <c r="Q683" s="67">
        <v>3631707019</v>
      </c>
      <c r="R683" s="67">
        <v>21170324059</v>
      </c>
      <c r="S683" s="67">
        <v>920873835</v>
      </c>
      <c r="T683" s="67">
        <v>3455868818</v>
      </c>
      <c r="U683" s="67">
        <v>27783313359</v>
      </c>
      <c r="V683" s="67">
        <v>2446688244</v>
      </c>
      <c r="W683" s="67">
        <v>2737272887</v>
      </c>
      <c r="X683" s="67">
        <v>0</v>
      </c>
      <c r="Y683" s="67">
        <v>16850000000</v>
      </c>
      <c r="Z683" s="67">
        <v>0</v>
      </c>
      <c r="AA683" s="67">
        <v>0</v>
      </c>
      <c r="AB683" s="67">
        <v>15825346592</v>
      </c>
      <c r="AC683" s="67">
        <v>0</v>
      </c>
      <c r="AD683" s="67">
        <v>0</v>
      </c>
      <c r="AE683" s="67">
        <v>1028777515</v>
      </c>
      <c r="AF683" s="67">
        <v>0</v>
      </c>
      <c r="AG683" s="67"/>
      <c r="AH683" s="67">
        <v>0</v>
      </c>
      <c r="AI683" s="67">
        <v>0</v>
      </c>
      <c r="AJ683" s="67">
        <v>0</v>
      </c>
      <c r="AK683" s="67">
        <v>0</v>
      </c>
      <c r="AL683" s="67">
        <v>0</v>
      </c>
      <c r="AM683" s="67">
        <v>218948960477</v>
      </c>
      <c r="AN683" s="67">
        <v>50978330192</v>
      </c>
      <c r="AO683" s="67">
        <v>168973406346</v>
      </c>
      <c r="AP683" s="67">
        <v>452361340749</v>
      </c>
      <c r="AQ683" s="67">
        <v>482825231032</v>
      </c>
      <c r="AR683" s="67">
        <v>19279255255</v>
      </c>
      <c r="AS683" s="67">
        <v>15547786496</v>
      </c>
      <c r="AT683" s="67">
        <v>3731468759</v>
      </c>
      <c r="AU683" s="67">
        <v>2876000000</v>
      </c>
      <c r="AV683" s="67">
        <v>16691000000</v>
      </c>
      <c r="AW683" s="67">
        <v>68556290417</v>
      </c>
      <c r="AX683" s="67">
        <v>50718693675</v>
      </c>
      <c r="AY683" s="67">
        <v>22353604892</v>
      </c>
      <c r="AZ683" s="67">
        <v>28365088782</v>
      </c>
      <c r="BA683" s="67">
        <v>9057195039</v>
      </c>
      <c r="BB683" s="67">
        <v>51778773</v>
      </c>
      <c r="BC683" s="67">
        <v>78661047</v>
      </c>
      <c r="BD683" s="67">
        <v>1982810271</v>
      </c>
      <c r="BE683" s="67">
        <v>4624336512</v>
      </c>
      <c r="BF683" s="67">
        <v>0</v>
      </c>
      <c r="BG683" s="67">
        <v>2042815100</v>
      </c>
      <c r="BH683" s="67">
        <v>693389504</v>
      </c>
      <c r="BI683" s="67">
        <v>0</v>
      </c>
      <c r="BJ683" s="67">
        <v>530006140</v>
      </c>
      <c r="BK683" s="67">
        <v>0</v>
      </c>
      <c r="BL683" s="67">
        <v>163383364</v>
      </c>
      <c r="BM683" s="67"/>
      <c r="BN683" s="67"/>
      <c r="BO683" s="67">
        <v>163383364</v>
      </c>
      <c r="BP683" s="67"/>
      <c r="BQ683" s="67"/>
      <c r="BR683" s="67"/>
      <c r="BS683" s="67"/>
      <c r="BT683" s="67"/>
      <c r="BU683" s="67"/>
      <c r="BV683" s="67"/>
      <c r="BW683" s="67"/>
      <c r="BX683" s="67"/>
      <c r="BY683" s="67"/>
      <c r="BZ683" s="67">
        <v>107336834351</v>
      </c>
      <c r="CA683" s="67">
        <v>28021834638</v>
      </c>
      <c r="CB683" s="67">
        <v>79314999713</v>
      </c>
      <c r="CC683" s="67">
        <v>182050769527</v>
      </c>
      <c r="CD683" s="67">
        <v>195900000000</v>
      </c>
    </row>
    <row r="684" spans="1:82">
      <c r="A684" t="s">
        <v>879</v>
      </c>
      <c r="B684" t="s">
        <v>880</v>
      </c>
      <c r="C684" t="s">
        <v>70</v>
      </c>
      <c r="D684" t="s">
        <v>68</v>
      </c>
      <c r="E684" t="s">
        <v>153</v>
      </c>
      <c r="F684" s="67">
        <v>2000</v>
      </c>
      <c r="G684" t="s">
        <v>886</v>
      </c>
      <c r="H684" s="67">
        <v>16799670</v>
      </c>
      <c r="I684" s="67">
        <v>11245637812</v>
      </c>
      <c r="J684" s="67">
        <v>4352878679</v>
      </c>
      <c r="K684" s="67">
        <v>23777636874</v>
      </c>
      <c r="L684" s="67">
        <v>245049461450</v>
      </c>
      <c r="M684" s="67">
        <v>196479994761</v>
      </c>
      <c r="N684" s="67">
        <v>18599822928</v>
      </c>
      <c r="O684" s="67">
        <v>275048915</v>
      </c>
      <c r="P684" s="67">
        <v>698984341</v>
      </c>
      <c r="Q684" s="67">
        <v>3445295400</v>
      </c>
      <c r="R684" s="67">
        <v>20083674076</v>
      </c>
      <c r="S684" s="67">
        <v>903193100</v>
      </c>
      <c r="T684" s="67">
        <v>3475571605</v>
      </c>
      <c r="U684" s="67">
        <v>27415500959</v>
      </c>
      <c r="V684" s="67">
        <v>2427794759</v>
      </c>
      <c r="W684" s="67">
        <v>2696235810</v>
      </c>
      <c r="X684" s="67">
        <v>0</v>
      </c>
      <c r="Y684" s="67">
        <v>16780000000</v>
      </c>
      <c r="Z684" s="67">
        <v>0</v>
      </c>
      <c r="AA684" s="67">
        <v>0</v>
      </c>
      <c r="AB684" s="67">
        <v>15755944851</v>
      </c>
      <c r="AC684" s="67">
        <v>0</v>
      </c>
      <c r="AD684" s="67">
        <v>0</v>
      </c>
      <c r="AE684" s="67">
        <v>1028777515</v>
      </c>
      <c r="AF684" s="67">
        <v>0</v>
      </c>
      <c r="AG684" s="67"/>
      <c r="AH684" s="67">
        <v>0</v>
      </c>
      <c r="AI684" s="67">
        <v>0</v>
      </c>
      <c r="AJ684" s="67">
        <v>0</v>
      </c>
      <c r="AK684" s="67">
        <v>0</v>
      </c>
      <c r="AL684" s="67">
        <v>0</v>
      </c>
      <c r="AM684" s="67">
        <v>225355250139</v>
      </c>
      <c r="AN684" s="67">
        <v>53006031970</v>
      </c>
      <c r="AO684" s="67">
        <v>173293885876</v>
      </c>
      <c r="AP684" s="67">
        <v>461019610304</v>
      </c>
      <c r="AQ684" s="67">
        <v>489983986759</v>
      </c>
      <c r="AR684" s="67">
        <v>23414149691</v>
      </c>
      <c r="AS684" s="67">
        <v>18882378783</v>
      </c>
      <c r="AT684" s="67">
        <v>4531770908</v>
      </c>
      <c r="AU684" s="67">
        <v>2934000000</v>
      </c>
      <c r="AV684" s="67">
        <v>16027000000</v>
      </c>
      <c r="AW684" s="67">
        <v>63656248156</v>
      </c>
      <c r="AX684" s="67">
        <v>46358266860</v>
      </c>
      <c r="AY684" s="67">
        <v>21884648983</v>
      </c>
      <c r="AZ684" s="67">
        <v>24473617877</v>
      </c>
      <c r="BA684" s="67">
        <v>9484518384</v>
      </c>
      <c r="BB684" s="67">
        <v>45255015</v>
      </c>
      <c r="BC684" s="67">
        <v>38962948</v>
      </c>
      <c r="BD684" s="67">
        <v>1964253803</v>
      </c>
      <c r="BE684" s="67">
        <v>4062324514</v>
      </c>
      <c r="BF684" s="67">
        <v>0</v>
      </c>
      <c r="BG684" s="67">
        <v>1702666630</v>
      </c>
      <c r="BH684" s="67">
        <v>1010478802</v>
      </c>
      <c r="BI684" s="67">
        <v>0</v>
      </c>
      <c r="BJ684" s="67">
        <v>912998069</v>
      </c>
      <c r="BK684" s="67">
        <v>0</v>
      </c>
      <c r="BL684" s="67">
        <v>97480733</v>
      </c>
      <c r="BM684" s="67"/>
      <c r="BN684" s="67"/>
      <c r="BO684" s="67">
        <v>97480733</v>
      </c>
      <c r="BP684" s="67"/>
      <c r="BQ684" s="67"/>
      <c r="BR684" s="67"/>
      <c r="BS684" s="67"/>
      <c r="BT684" s="67"/>
      <c r="BU684" s="67"/>
      <c r="BV684" s="67"/>
      <c r="BW684" s="67"/>
      <c r="BX684" s="67"/>
      <c r="BY684" s="67"/>
      <c r="BZ684" s="67">
        <v>93126502119</v>
      </c>
      <c r="CA684" s="67">
        <v>24315192531</v>
      </c>
      <c r="CB684" s="67">
        <v>68811309589</v>
      </c>
      <c r="CC684" s="67">
        <v>168114378767</v>
      </c>
      <c r="CD684" s="67">
        <v>181200000000</v>
      </c>
    </row>
    <row r="685" spans="1:82">
      <c r="A685" t="s">
        <v>879</v>
      </c>
      <c r="B685" t="s">
        <v>880</v>
      </c>
      <c r="C685" t="s">
        <v>70</v>
      </c>
      <c r="D685" t="s">
        <v>68</v>
      </c>
      <c r="E685" t="s">
        <v>153</v>
      </c>
      <c r="F685" s="67">
        <v>2001</v>
      </c>
      <c r="G685" t="s">
        <v>887</v>
      </c>
      <c r="H685" s="67">
        <v>17245468</v>
      </c>
      <c r="I685" s="67">
        <v>11300227288</v>
      </c>
      <c r="J685" s="67">
        <v>4675627396</v>
      </c>
      <c r="K685" s="67">
        <v>18210637561</v>
      </c>
      <c r="L685" s="67">
        <v>244708540422</v>
      </c>
      <c r="M685" s="67">
        <v>196479994761</v>
      </c>
      <c r="N685" s="67">
        <v>18627556979</v>
      </c>
      <c r="O685" s="67">
        <v>274969110</v>
      </c>
      <c r="P685" s="67">
        <v>683495673</v>
      </c>
      <c r="Q685" s="67">
        <v>3368951720</v>
      </c>
      <c r="R685" s="67">
        <v>19638643559</v>
      </c>
      <c r="S685" s="67">
        <v>883065303</v>
      </c>
      <c r="T685" s="67">
        <v>3546501638</v>
      </c>
      <c r="U685" s="67">
        <v>27030695689</v>
      </c>
      <c r="V685" s="67">
        <v>2413644083</v>
      </c>
      <c r="W685" s="67">
        <v>2655791258</v>
      </c>
      <c r="X685" s="67">
        <v>0</v>
      </c>
      <c r="Y685" s="67">
        <v>16700000000</v>
      </c>
      <c r="Z685" s="67">
        <v>0</v>
      </c>
      <c r="AA685" s="67">
        <v>0</v>
      </c>
      <c r="AB685" s="67">
        <v>15675380592</v>
      </c>
      <c r="AC685" s="67">
        <v>0</v>
      </c>
      <c r="AD685" s="67">
        <v>0</v>
      </c>
      <c r="AE685" s="67">
        <v>1028777515</v>
      </c>
      <c r="AF685" s="67">
        <v>0</v>
      </c>
      <c r="AG685" s="67"/>
      <c r="AH685" s="67">
        <v>0</v>
      </c>
      <c r="AI685" s="67">
        <v>0</v>
      </c>
      <c r="AJ685" s="67">
        <v>0</v>
      </c>
      <c r="AK685" s="67">
        <v>0</v>
      </c>
      <c r="AL685" s="67">
        <v>0</v>
      </c>
      <c r="AM685" s="67">
        <v>230363995975</v>
      </c>
      <c r="AN685" s="67">
        <v>54712454867</v>
      </c>
      <c r="AO685" s="67">
        <v>176539518978</v>
      </c>
      <c r="AP685" s="67">
        <v>472652009602</v>
      </c>
      <c r="AQ685" s="67">
        <v>495513756712</v>
      </c>
      <c r="AR685" s="67">
        <v>22486977861</v>
      </c>
      <c r="AS685" s="67">
        <v>18134659565</v>
      </c>
      <c r="AT685" s="67">
        <v>4352318296</v>
      </c>
      <c r="AU685" s="67">
        <v>3289000000</v>
      </c>
      <c r="AV685" s="67">
        <v>12810000000</v>
      </c>
      <c r="AW685" s="67">
        <v>62319261284</v>
      </c>
      <c r="AX685" s="67">
        <v>46698525902</v>
      </c>
      <c r="AY685" s="67">
        <v>22268118000</v>
      </c>
      <c r="AZ685" s="67">
        <v>24430407903</v>
      </c>
      <c r="BA685" s="67">
        <v>7690562438</v>
      </c>
      <c r="BB685" s="67">
        <v>46536423</v>
      </c>
      <c r="BC685" s="67">
        <v>42638698</v>
      </c>
      <c r="BD685" s="67">
        <v>1908574753</v>
      </c>
      <c r="BE685" s="67">
        <v>4119421934</v>
      </c>
      <c r="BF685" s="67">
        <v>0</v>
      </c>
      <c r="BG685" s="67">
        <v>1813001136</v>
      </c>
      <c r="BH685" s="67">
        <v>1388364888</v>
      </c>
      <c r="BI685" s="67">
        <v>0</v>
      </c>
      <c r="BJ685" s="67">
        <v>1250251092</v>
      </c>
      <c r="BK685" s="67">
        <v>0</v>
      </c>
      <c r="BL685" s="67">
        <v>138113796</v>
      </c>
      <c r="BM685" s="67"/>
      <c r="BN685" s="67"/>
      <c r="BO685" s="67">
        <v>138113796</v>
      </c>
      <c r="BP685" s="67"/>
      <c r="BQ685" s="67"/>
      <c r="BR685" s="67"/>
      <c r="BS685" s="67"/>
      <c r="BT685" s="67"/>
      <c r="BU685" s="67"/>
      <c r="BV685" s="67"/>
      <c r="BW685" s="67"/>
      <c r="BX685" s="67"/>
      <c r="BY685" s="67"/>
      <c r="BZ685" s="67">
        <v>93915236551</v>
      </c>
      <c r="CA685" s="67">
        <v>24500908114</v>
      </c>
      <c r="CB685" s="67">
        <v>69414328437</v>
      </c>
      <c r="CC685" s="67">
        <v>170588840584</v>
      </c>
      <c r="CD685" s="67">
        <v>180100000000</v>
      </c>
    </row>
    <row r="686" spans="1:82">
      <c r="A686" t="s">
        <v>879</v>
      </c>
      <c r="B686" t="s">
        <v>880</v>
      </c>
      <c r="C686" t="s">
        <v>70</v>
      </c>
      <c r="D686" t="s">
        <v>68</v>
      </c>
      <c r="E686" t="s">
        <v>153</v>
      </c>
      <c r="F686" s="67">
        <v>2002</v>
      </c>
      <c r="G686" t="s">
        <v>888</v>
      </c>
      <c r="H686" s="67">
        <v>17683897</v>
      </c>
      <c r="I686" s="67">
        <v>11496620509</v>
      </c>
      <c r="J686" s="67">
        <v>6930254782</v>
      </c>
      <c r="K686" s="67">
        <v>21389317693</v>
      </c>
      <c r="L686" s="67">
        <v>243950525757</v>
      </c>
      <c r="M686" s="67">
        <v>196479994761</v>
      </c>
      <c r="N686" s="67">
        <v>18655291029</v>
      </c>
      <c r="O686" s="67">
        <v>274889305</v>
      </c>
      <c r="P686" s="67">
        <v>668007005</v>
      </c>
      <c r="Q686" s="67">
        <v>3292608040</v>
      </c>
      <c r="R686" s="67">
        <v>19193613043</v>
      </c>
      <c r="S686" s="67">
        <v>864552205</v>
      </c>
      <c r="T686" s="67">
        <v>3407596990</v>
      </c>
      <c r="U686" s="67">
        <v>26605691096</v>
      </c>
      <c r="V686" s="67">
        <v>2401903687</v>
      </c>
      <c r="W686" s="67">
        <v>2610802260</v>
      </c>
      <c r="X686" s="67">
        <v>0</v>
      </c>
      <c r="Y686" s="67">
        <v>16620000000</v>
      </c>
      <c r="Z686" s="67">
        <v>0</v>
      </c>
      <c r="AA686" s="67">
        <v>0</v>
      </c>
      <c r="AB686" s="67">
        <v>15596195684</v>
      </c>
      <c r="AC686" s="67">
        <v>0</v>
      </c>
      <c r="AD686" s="67">
        <v>0</v>
      </c>
      <c r="AE686" s="67">
        <v>1028777515</v>
      </c>
      <c r="AF686" s="67">
        <v>0</v>
      </c>
      <c r="AG686" s="67"/>
      <c r="AH686" s="67">
        <v>0</v>
      </c>
      <c r="AI686" s="67">
        <v>0</v>
      </c>
      <c r="AJ686" s="67">
        <v>0</v>
      </c>
      <c r="AK686" s="67">
        <v>0</v>
      </c>
      <c r="AL686" s="67">
        <v>0</v>
      </c>
      <c r="AM686" s="67">
        <v>235885654493</v>
      </c>
      <c r="AN686" s="67">
        <v>56500492551</v>
      </c>
      <c r="AO686" s="67">
        <v>180231515718</v>
      </c>
      <c r="AP686" s="67">
        <v>480026414721</v>
      </c>
      <c r="AQ686" s="67">
        <v>501929255267</v>
      </c>
      <c r="AR686" s="67">
        <v>25967671894</v>
      </c>
      <c r="AS686" s="67">
        <v>20941670882</v>
      </c>
      <c r="AT686" s="67">
        <v>5026001012</v>
      </c>
      <c r="AU686" s="67">
        <v>5025000000</v>
      </c>
      <c r="AV686" s="67">
        <v>15509000000</v>
      </c>
      <c r="AW686" s="67">
        <v>71245405639</v>
      </c>
      <c r="AX686" s="67">
        <v>54814389652</v>
      </c>
      <c r="AY686" s="67">
        <v>26326165286</v>
      </c>
      <c r="AZ686" s="67">
        <v>28488224366</v>
      </c>
      <c r="BA686" s="67">
        <v>8018207133</v>
      </c>
      <c r="BB686" s="67">
        <v>50979836</v>
      </c>
      <c r="BC686" s="67">
        <v>41168398</v>
      </c>
      <c r="BD686" s="67">
        <v>1930331892</v>
      </c>
      <c r="BE686" s="67">
        <v>4424226452</v>
      </c>
      <c r="BF686" s="67">
        <v>0</v>
      </c>
      <c r="BG686" s="67">
        <v>1966102276</v>
      </c>
      <c r="BH686" s="67">
        <v>999883434</v>
      </c>
      <c r="BI686" s="67">
        <v>0</v>
      </c>
      <c r="BJ686" s="67">
        <v>893542779</v>
      </c>
      <c r="BK686" s="67">
        <v>0</v>
      </c>
      <c r="BL686" s="67">
        <v>106340656</v>
      </c>
      <c r="BM686" s="67"/>
      <c r="BN686" s="67"/>
      <c r="BO686" s="67">
        <v>106340656</v>
      </c>
      <c r="BP686" s="67"/>
      <c r="BQ686" s="67"/>
      <c r="BR686" s="67"/>
      <c r="BS686" s="67"/>
      <c r="BT686" s="67"/>
      <c r="BU686" s="67"/>
      <c r="BV686" s="67"/>
      <c r="BW686" s="67"/>
      <c r="BX686" s="67"/>
      <c r="BY686" s="67"/>
      <c r="BZ686" s="67">
        <v>99441023703</v>
      </c>
      <c r="CA686" s="67">
        <v>25928626591</v>
      </c>
      <c r="CB686" s="67">
        <v>73512397113</v>
      </c>
      <c r="CC686" s="67">
        <v>187169984671</v>
      </c>
      <c r="CD686" s="67">
        <v>197700000000</v>
      </c>
    </row>
    <row r="687" spans="1:82">
      <c r="A687" t="s">
        <v>879</v>
      </c>
      <c r="B687" t="s">
        <v>880</v>
      </c>
      <c r="C687" t="s">
        <v>70</v>
      </c>
      <c r="D687" t="s">
        <v>68</v>
      </c>
      <c r="E687" t="s">
        <v>153</v>
      </c>
      <c r="F687" s="67">
        <v>2003</v>
      </c>
      <c r="G687" t="s">
        <v>889</v>
      </c>
      <c r="H687" s="67">
        <v>18116451</v>
      </c>
      <c r="I687" s="67">
        <v>11580179908</v>
      </c>
      <c r="J687" s="67">
        <v>7426038898</v>
      </c>
      <c r="K687" s="67">
        <v>24008455853</v>
      </c>
      <c r="L687" s="67">
        <v>243904431033</v>
      </c>
      <c r="M687" s="67">
        <v>196479994761</v>
      </c>
      <c r="N687" s="67">
        <v>18683025080</v>
      </c>
      <c r="O687" s="67">
        <v>274809499</v>
      </c>
      <c r="P687" s="67">
        <v>652518337</v>
      </c>
      <c r="Q687" s="67">
        <v>3216264360</v>
      </c>
      <c r="R687" s="67">
        <v>18748582526</v>
      </c>
      <c r="S687" s="67">
        <v>848323281</v>
      </c>
      <c r="T687" s="67">
        <v>3609550556</v>
      </c>
      <c r="U687" s="67">
        <v>26259111584</v>
      </c>
      <c r="V687" s="67">
        <v>2372785950</v>
      </c>
      <c r="W687" s="67">
        <v>2574399897</v>
      </c>
      <c r="X687" s="67">
        <v>0</v>
      </c>
      <c r="Y687" s="67">
        <v>16570000000</v>
      </c>
      <c r="Z687" s="67">
        <v>0</v>
      </c>
      <c r="AA687" s="67">
        <v>0</v>
      </c>
      <c r="AB687" s="67">
        <v>15545108646</v>
      </c>
      <c r="AC687" s="67">
        <v>0</v>
      </c>
      <c r="AD687" s="67">
        <v>0</v>
      </c>
      <c r="AE687" s="67">
        <v>1028777515</v>
      </c>
      <c r="AF687" s="67">
        <v>0</v>
      </c>
      <c r="AG687" s="67"/>
      <c r="AH687" s="67">
        <v>0</v>
      </c>
      <c r="AI687" s="67">
        <v>0</v>
      </c>
      <c r="AJ687" s="67">
        <v>0</v>
      </c>
      <c r="AK687" s="67">
        <v>0</v>
      </c>
      <c r="AL687" s="67">
        <v>0</v>
      </c>
      <c r="AM687" s="67">
        <v>242295218739</v>
      </c>
      <c r="AN687" s="67">
        <v>58493127420</v>
      </c>
      <c r="AO687" s="67">
        <v>184594791453</v>
      </c>
      <c r="AP687" s="67">
        <v>485385768878</v>
      </c>
      <c r="AQ687" s="67">
        <v>509102953302</v>
      </c>
      <c r="AR687" s="67">
        <v>34390861744</v>
      </c>
      <c r="AS687" s="67">
        <v>27734565922</v>
      </c>
      <c r="AT687" s="67">
        <v>6656295821</v>
      </c>
      <c r="AU687" s="67">
        <v>5562000000</v>
      </c>
      <c r="AV687" s="67">
        <v>17982000000</v>
      </c>
      <c r="AW687" s="67">
        <v>86733591725</v>
      </c>
      <c r="AX687" s="67">
        <v>65455087338</v>
      </c>
      <c r="AY687" s="67">
        <v>31572911270</v>
      </c>
      <c r="AZ687" s="67">
        <v>33882176069</v>
      </c>
      <c r="BA687" s="67">
        <v>10032949350</v>
      </c>
      <c r="BB687" s="67">
        <v>62486954</v>
      </c>
      <c r="BC687" s="67">
        <v>55871398</v>
      </c>
      <c r="BD687" s="67">
        <v>1980561031</v>
      </c>
      <c r="BE687" s="67">
        <v>5207742188</v>
      </c>
      <c r="BF687" s="67">
        <v>968847949</v>
      </c>
      <c r="BG687" s="67">
        <v>2970045517</v>
      </c>
      <c r="BH687" s="67">
        <v>1368214618</v>
      </c>
      <c r="BI687" s="67">
        <v>327869838</v>
      </c>
      <c r="BJ687" s="67">
        <v>1005800801</v>
      </c>
      <c r="BK687" s="67">
        <v>0</v>
      </c>
      <c r="BL687" s="67">
        <v>34543980</v>
      </c>
      <c r="BM687" s="67"/>
      <c r="BN687" s="67"/>
      <c r="BO687" s="67">
        <v>34543980</v>
      </c>
      <c r="BP687" s="67"/>
      <c r="BQ687" s="67"/>
      <c r="BR687" s="67"/>
      <c r="BS687" s="67"/>
      <c r="BT687" s="67"/>
      <c r="BU687" s="67"/>
      <c r="BV687" s="67"/>
      <c r="BW687" s="67"/>
      <c r="BX687" s="67"/>
      <c r="BY687" s="67"/>
      <c r="BZ687" s="67">
        <v>131953071690</v>
      </c>
      <c r="CA687" s="67">
        <v>36585796271</v>
      </c>
      <c r="CB687" s="67">
        <v>95367275419</v>
      </c>
      <c r="CC687" s="67">
        <v>242025739777</v>
      </c>
      <c r="CD687" s="67">
        <v>254400000000</v>
      </c>
    </row>
    <row r="688" spans="1:82">
      <c r="A688" t="s">
        <v>879</v>
      </c>
      <c r="B688" t="s">
        <v>880</v>
      </c>
      <c r="C688" t="s">
        <v>70</v>
      </c>
      <c r="D688" t="s">
        <v>68</v>
      </c>
      <c r="E688" t="s">
        <v>153</v>
      </c>
      <c r="F688" s="67">
        <v>2004</v>
      </c>
      <c r="G688" t="s">
        <v>890</v>
      </c>
      <c r="H688" s="67">
        <v>18544903</v>
      </c>
      <c r="I688" s="67">
        <v>11741120406</v>
      </c>
      <c r="J688" s="67">
        <v>8922153294</v>
      </c>
      <c r="K688" s="67">
        <v>24966237802</v>
      </c>
      <c r="L688" s="67">
        <v>246521990868</v>
      </c>
      <c r="M688" s="67">
        <v>200489790556</v>
      </c>
      <c r="N688" s="67">
        <v>18710759130</v>
      </c>
      <c r="O688" s="67">
        <v>274729694</v>
      </c>
      <c r="P688" s="67">
        <v>637029669</v>
      </c>
      <c r="Q688" s="67">
        <v>3139920679</v>
      </c>
      <c r="R688" s="67">
        <v>18303552009</v>
      </c>
      <c r="S688" s="67">
        <v>830594749</v>
      </c>
      <c r="T688" s="67">
        <v>3444047146</v>
      </c>
      <c r="U688" s="67">
        <v>25877520377</v>
      </c>
      <c r="V688" s="67">
        <v>2331772315</v>
      </c>
      <c r="W688" s="67">
        <v>2541567576</v>
      </c>
      <c r="X688" s="67">
        <v>0</v>
      </c>
      <c r="Y688" s="67">
        <v>16520000000</v>
      </c>
      <c r="Z688" s="67">
        <v>0</v>
      </c>
      <c r="AA688" s="67">
        <v>0</v>
      </c>
      <c r="AB688" s="67">
        <v>15494021608</v>
      </c>
      <c r="AC688" s="67">
        <v>0</v>
      </c>
      <c r="AD688" s="67">
        <v>0</v>
      </c>
      <c r="AE688" s="67">
        <v>1028777515</v>
      </c>
      <c r="AF688" s="67">
        <v>0</v>
      </c>
      <c r="AG688" s="67"/>
      <c r="AH688" s="67">
        <v>0</v>
      </c>
      <c r="AI688" s="67">
        <v>0</v>
      </c>
      <c r="AJ688" s="67">
        <v>0</v>
      </c>
      <c r="AK688" s="67">
        <v>0</v>
      </c>
      <c r="AL688" s="67">
        <v>0</v>
      </c>
      <c r="AM688" s="67">
        <v>249562435117</v>
      </c>
      <c r="AN688" s="67">
        <v>60727552090</v>
      </c>
      <c r="AO688" s="67">
        <v>189554003278</v>
      </c>
      <c r="AP688" s="67">
        <v>497270598877</v>
      </c>
      <c r="AQ688" s="67">
        <v>519686587350</v>
      </c>
      <c r="AR688" s="67">
        <v>39529014537</v>
      </c>
      <c r="AS688" s="67">
        <v>31878237530</v>
      </c>
      <c r="AT688" s="67">
        <v>7650777007</v>
      </c>
      <c r="AU688" s="67">
        <v>6780000000</v>
      </c>
      <c r="AV688" s="67">
        <v>18972000000</v>
      </c>
      <c r="AW688" s="67">
        <v>70652604447</v>
      </c>
      <c r="AX688" s="67">
        <v>50823237921</v>
      </c>
      <c r="AY688" s="67">
        <v>23432115954</v>
      </c>
      <c r="AZ688" s="67">
        <v>27391121967</v>
      </c>
      <c r="BA688" s="67">
        <v>8345952708</v>
      </c>
      <c r="BB688" s="67">
        <v>66461071</v>
      </c>
      <c r="BC688" s="67">
        <v>66898647</v>
      </c>
      <c r="BD688" s="67">
        <v>2068787730</v>
      </c>
      <c r="BE688" s="67">
        <v>5761266335</v>
      </c>
      <c r="BF688" s="67">
        <v>266251800</v>
      </c>
      <c r="BG688" s="67">
        <v>3253748236</v>
      </c>
      <c r="BH688" s="67">
        <v>3146476851</v>
      </c>
      <c r="BI688" s="67">
        <v>1939560419</v>
      </c>
      <c r="BJ688" s="67">
        <v>1176721145</v>
      </c>
      <c r="BK688" s="67">
        <v>0</v>
      </c>
      <c r="BL688" s="67">
        <v>30195287</v>
      </c>
      <c r="BM688" s="67"/>
      <c r="BN688" s="67"/>
      <c r="BO688" s="67">
        <v>30195287</v>
      </c>
      <c r="BP688" s="67"/>
      <c r="BQ688" s="67"/>
      <c r="BR688" s="67"/>
      <c r="BS688" s="67"/>
      <c r="BT688" s="67"/>
      <c r="BU688" s="67"/>
      <c r="BV688" s="67"/>
      <c r="BW688" s="67"/>
      <c r="BX688" s="67"/>
      <c r="BY688" s="67"/>
      <c r="BZ688" s="67">
        <v>143525750543</v>
      </c>
      <c r="CA688" s="67">
        <v>39735545514</v>
      </c>
      <c r="CB688" s="67">
        <v>103790205029</v>
      </c>
      <c r="CC688" s="67">
        <v>244661846379</v>
      </c>
      <c r="CD688" s="67">
        <v>256900000000</v>
      </c>
    </row>
    <row r="689" spans="1:82">
      <c r="A689" t="s">
        <v>879</v>
      </c>
      <c r="B689" t="s">
        <v>880</v>
      </c>
      <c r="C689" t="s">
        <v>70</v>
      </c>
      <c r="D689" t="s">
        <v>68</v>
      </c>
      <c r="E689" t="s">
        <v>153</v>
      </c>
      <c r="F689" s="67">
        <v>2005</v>
      </c>
      <c r="G689" t="s">
        <v>891</v>
      </c>
      <c r="H689" s="67">
        <v>18970215</v>
      </c>
      <c r="I689" s="67">
        <v>11870340033</v>
      </c>
      <c r="J689" s="67">
        <v>7993059257</v>
      </c>
      <c r="K689" s="67">
        <v>21472321310</v>
      </c>
      <c r="L689" s="67">
        <v>245835178958</v>
      </c>
      <c r="M689" s="67">
        <v>202494688469</v>
      </c>
      <c r="N689" s="67">
        <v>18738493181</v>
      </c>
      <c r="O689" s="67">
        <v>274649889</v>
      </c>
      <c r="P689" s="67">
        <v>621541001</v>
      </c>
      <c r="Q689" s="67">
        <v>3063576999</v>
      </c>
      <c r="R689" s="67">
        <v>17858521493</v>
      </c>
      <c r="S689" s="67">
        <v>813301541</v>
      </c>
      <c r="T689" s="67">
        <v>2823409359</v>
      </c>
      <c r="U689" s="67">
        <v>25376331551</v>
      </c>
      <c r="V689" s="67">
        <v>2281156435</v>
      </c>
      <c r="W689" s="67">
        <v>2504320467</v>
      </c>
      <c r="X689" s="67">
        <v>0</v>
      </c>
      <c r="Y689" s="67">
        <v>16490000000</v>
      </c>
      <c r="Z689" s="67">
        <v>0</v>
      </c>
      <c r="AA689" s="67">
        <v>0</v>
      </c>
      <c r="AB689" s="67">
        <v>15462884058</v>
      </c>
      <c r="AC689" s="67">
        <v>0</v>
      </c>
      <c r="AD689" s="67">
        <v>0</v>
      </c>
      <c r="AE689" s="67">
        <v>1028777515</v>
      </c>
      <c r="AF689" s="67">
        <v>0</v>
      </c>
      <c r="AG689" s="67"/>
      <c r="AH689" s="67">
        <v>0</v>
      </c>
      <c r="AI689" s="67">
        <v>0</v>
      </c>
      <c r="AJ689" s="67">
        <v>0</v>
      </c>
      <c r="AK689" s="67">
        <v>0</v>
      </c>
      <c r="AL689" s="67">
        <v>0</v>
      </c>
      <c r="AM689" s="67">
        <v>256826754899</v>
      </c>
      <c r="AN689" s="67">
        <v>62990386793</v>
      </c>
      <c r="AO689" s="67">
        <v>194483999456</v>
      </c>
      <c r="AP689" s="67">
        <v>507704928095</v>
      </c>
      <c r="AQ689" s="67">
        <v>527961961971</v>
      </c>
      <c r="AR689" s="67">
        <v>42681077488</v>
      </c>
      <c r="AS689" s="67">
        <v>34420223780</v>
      </c>
      <c r="AT689" s="67">
        <v>8260853707</v>
      </c>
      <c r="AU689" s="67">
        <v>6310000000</v>
      </c>
      <c r="AV689" s="67">
        <v>16951000000</v>
      </c>
      <c r="AW689" s="67">
        <v>83395425684</v>
      </c>
      <c r="AX689" s="67">
        <v>63732048936</v>
      </c>
      <c r="AY689" s="67">
        <v>29407766093</v>
      </c>
      <c r="AZ689" s="67">
        <v>34324282842</v>
      </c>
      <c r="BA689" s="67">
        <v>8529248528</v>
      </c>
      <c r="BB689" s="67">
        <v>66738531</v>
      </c>
      <c r="BC689" s="67">
        <v>68368947</v>
      </c>
      <c r="BD689" s="67">
        <v>2145862447</v>
      </c>
      <c r="BE689" s="67">
        <v>5890246687</v>
      </c>
      <c r="BF689" s="67">
        <v>359234715</v>
      </c>
      <c r="BG689" s="67">
        <v>2603676894</v>
      </c>
      <c r="BH689" s="67">
        <v>7502077055</v>
      </c>
      <c r="BI689" s="67">
        <v>5599299480</v>
      </c>
      <c r="BJ689" s="67">
        <v>1857126339</v>
      </c>
      <c r="BK689" s="67">
        <v>0</v>
      </c>
      <c r="BL689" s="67">
        <v>45651236</v>
      </c>
      <c r="BM689" s="67"/>
      <c r="BN689" s="67"/>
      <c r="BO689" s="67">
        <v>45651236</v>
      </c>
      <c r="BP689" s="67"/>
      <c r="BQ689" s="67"/>
      <c r="BR689" s="67"/>
      <c r="BS689" s="67"/>
      <c r="BT689" s="67"/>
      <c r="BU689" s="67"/>
      <c r="BV689" s="67"/>
      <c r="BW689" s="67"/>
      <c r="BX689" s="67"/>
      <c r="BY689" s="67"/>
      <c r="BZ689" s="67">
        <v>153606094874</v>
      </c>
      <c r="CA689" s="67">
        <v>42430283042</v>
      </c>
      <c r="CB689" s="67">
        <v>111175811832</v>
      </c>
      <c r="CC689" s="67">
        <v>276543675100</v>
      </c>
      <c r="CD689" s="67">
        <v>287200000000</v>
      </c>
    </row>
    <row r="690" spans="1:82">
      <c r="A690" t="s">
        <v>879</v>
      </c>
      <c r="B690" t="s">
        <v>880</v>
      </c>
      <c r="C690" t="s">
        <v>70</v>
      </c>
      <c r="D690" t="s">
        <v>68</v>
      </c>
      <c r="E690" t="s">
        <v>153</v>
      </c>
      <c r="F690" s="67">
        <v>2006</v>
      </c>
      <c r="G690" t="s">
        <v>892</v>
      </c>
      <c r="H690" s="67">
        <v>19394057</v>
      </c>
      <c r="I690" s="67">
        <v>12080442826</v>
      </c>
      <c r="J690" s="67">
        <v>9830491017</v>
      </c>
      <c r="K690" s="67">
        <v>23981601514</v>
      </c>
      <c r="L690" s="67">
        <v>246568806506</v>
      </c>
      <c r="M690" s="67">
        <v>203497137425</v>
      </c>
      <c r="N690" s="67">
        <v>18737772816</v>
      </c>
      <c r="O690" s="67">
        <v>274570084</v>
      </c>
      <c r="P690" s="67">
        <v>606052332</v>
      </c>
      <c r="Q690" s="67">
        <v>2987233319</v>
      </c>
      <c r="R690" s="67">
        <v>17413490976</v>
      </c>
      <c r="S690" s="67">
        <v>798881940</v>
      </c>
      <c r="T690" s="67">
        <v>2975120818</v>
      </c>
      <c r="U690" s="67">
        <v>24607342560</v>
      </c>
      <c r="V690" s="67">
        <v>2201694947</v>
      </c>
      <c r="W690" s="67">
        <v>2452834246</v>
      </c>
      <c r="X690" s="67">
        <v>0</v>
      </c>
      <c r="Y690" s="67">
        <v>16460000000</v>
      </c>
      <c r="Z690" s="67">
        <v>0</v>
      </c>
      <c r="AA690" s="67">
        <v>0</v>
      </c>
      <c r="AB690" s="67">
        <v>15428783460</v>
      </c>
      <c r="AC690" s="67">
        <v>0</v>
      </c>
      <c r="AD690" s="67">
        <v>0</v>
      </c>
      <c r="AE690" s="67">
        <v>1028777515</v>
      </c>
      <c r="AF690" s="67">
        <v>0</v>
      </c>
      <c r="AG690" s="67"/>
      <c r="AH690" s="67">
        <v>0</v>
      </c>
      <c r="AI690" s="67">
        <v>0</v>
      </c>
      <c r="AJ690" s="67">
        <v>0</v>
      </c>
      <c r="AK690" s="67">
        <v>0</v>
      </c>
      <c r="AL690" s="67">
        <v>0</v>
      </c>
      <c r="AM690" s="67">
        <v>264471243115</v>
      </c>
      <c r="AN690" s="67">
        <v>65372381906</v>
      </c>
      <c r="AO690" s="67">
        <v>199679192106</v>
      </c>
      <c r="AP690" s="67">
        <v>517325346006</v>
      </c>
      <c r="AQ690" s="67">
        <v>537422254179</v>
      </c>
      <c r="AR690" s="67">
        <v>40500512864</v>
      </c>
      <c r="AS690" s="67">
        <v>32661703923</v>
      </c>
      <c r="AT690" s="67">
        <v>7838808941</v>
      </c>
      <c r="AU690" s="67">
        <v>7952000000</v>
      </c>
      <c r="AV690" s="67">
        <v>19399000000</v>
      </c>
      <c r="AW690" s="67">
        <v>91104360645</v>
      </c>
      <c r="AX690" s="67">
        <v>70125306764</v>
      </c>
      <c r="AY690" s="67">
        <v>32142774286</v>
      </c>
      <c r="AZ690" s="67">
        <v>37982532477</v>
      </c>
      <c r="BA690" s="67">
        <v>9164095700</v>
      </c>
      <c r="BB690" s="67">
        <v>67718921</v>
      </c>
      <c r="BC690" s="67">
        <v>76455597</v>
      </c>
      <c r="BD690" s="67">
        <v>2223090301</v>
      </c>
      <c r="BE690" s="67">
        <v>6195210067</v>
      </c>
      <c r="BF690" s="67">
        <v>294948088</v>
      </c>
      <c r="BG690" s="67">
        <v>2957535208</v>
      </c>
      <c r="BH690" s="67">
        <v>8392339691</v>
      </c>
      <c r="BI690" s="67">
        <v>5585869631</v>
      </c>
      <c r="BJ690" s="67">
        <v>2526429323</v>
      </c>
      <c r="BK690" s="67">
        <v>0</v>
      </c>
      <c r="BL690" s="67">
        <v>280040738</v>
      </c>
      <c r="BM690" s="67"/>
      <c r="BN690" s="67"/>
      <c r="BO690" s="67">
        <v>280040738</v>
      </c>
      <c r="BP690" s="67"/>
      <c r="BQ690" s="67"/>
      <c r="BR690" s="67"/>
      <c r="BS690" s="67"/>
      <c r="BT690" s="67"/>
      <c r="BU690" s="67"/>
      <c r="BV690" s="67"/>
      <c r="BW690" s="67"/>
      <c r="BX690" s="67"/>
      <c r="BY690" s="67"/>
      <c r="BZ690" s="67">
        <v>159153920529</v>
      </c>
      <c r="CA690" s="67">
        <v>43892581246</v>
      </c>
      <c r="CB690" s="67">
        <v>115261339283</v>
      </c>
      <c r="CC690" s="67">
        <v>287704133729</v>
      </c>
      <c r="CD690" s="67">
        <v>299200000000</v>
      </c>
    </row>
    <row r="691" spans="1:82">
      <c r="A691" t="s">
        <v>879</v>
      </c>
      <c r="B691" t="s">
        <v>880</v>
      </c>
      <c r="C691" t="s">
        <v>70</v>
      </c>
      <c r="D691" t="s">
        <v>68</v>
      </c>
      <c r="E691" t="s">
        <v>153</v>
      </c>
      <c r="F691" s="67">
        <v>2007</v>
      </c>
      <c r="G691" t="s">
        <v>893</v>
      </c>
      <c r="H691" s="67">
        <v>19817700</v>
      </c>
      <c r="I691" s="67">
        <v>12435456520</v>
      </c>
      <c r="J691" s="67">
        <v>11951957633</v>
      </c>
      <c r="K691" s="67">
        <v>27421195256</v>
      </c>
      <c r="L691" s="67">
        <v>250326119950</v>
      </c>
      <c r="M691" s="67">
        <v>206504484263</v>
      </c>
      <c r="N691" s="67">
        <v>18737052451</v>
      </c>
      <c r="O691" s="67">
        <v>274490278</v>
      </c>
      <c r="P691" s="67">
        <v>590563664</v>
      </c>
      <c r="Q691" s="67">
        <v>2910889639</v>
      </c>
      <c r="R691" s="67">
        <v>16968460459</v>
      </c>
      <c r="S691" s="67">
        <v>791913188</v>
      </c>
      <c r="T691" s="67">
        <v>3540590802</v>
      </c>
      <c r="U691" s="67">
        <v>23454973795</v>
      </c>
      <c r="V691" s="67">
        <v>2079820306</v>
      </c>
      <c r="W691" s="67">
        <v>2393779210</v>
      </c>
      <c r="X691" s="67">
        <v>0</v>
      </c>
      <c r="Y691" s="67">
        <v>16420000000</v>
      </c>
      <c r="Z691" s="67">
        <v>0</v>
      </c>
      <c r="AA691" s="67">
        <v>0</v>
      </c>
      <c r="AB691" s="67">
        <v>15394963841</v>
      </c>
      <c r="AC691" s="67">
        <v>0</v>
      </c>
      <c r="AD691" s="67">
        <v>0</v>
      </c>
      <c r="AE691" s="67">
        <v>1028777515</v>
      </c>
      <c r="AF691" s="67">
        <v>0</v>
      </c>
      <c r="AG691" s="67"/>
      <c r="AH691" s="67">
        <v>0</v>
      </c>
      <c r="AI691" s="67">
        <v>0</v>
      </c>
      <c r="AJ691" s="67">
        <v>0</v>
      </c>
      <c r="AK691" s="67">
        <v>0</v>
      </c>
      <c r="AL691" s="67">
        <v>0</v>
      </c>
      <c r="AM691" s="67">
        <v>272200707781</v>
      </c>
      <c r="AN691" s="67">
        <v>67813267213</v>
      </c>
      <c r="AO691" s="67">
        <v>204902257035</v>
      </c>
      <c r="AP691" s="67">
        <v>528618122205</v>
      </c>
      <c r="AQ691" s="67">
        <v>549121819120</v>
      </c>
      <c r="AR691" s="67">
        <v>40243744484</v>
      </c>
      <c r="AS691" s="67">
        <v>32454632648</v>
      </c>
      <c r="AT691" s="67">
        <v>7789111836</v>
      </c>
      <c r="AU691" s="67">
        <v>9851000000</v>
      </c>
      <c r="AV691" s="67">
        <v>22601000000</v>
      </c>
      <c r="AW691" s="67">
        <v>104256758080</v>
      </c>
      <c r="AX691" s="67">
        <v>77626381367</v>
      </c>
      <c r="AY691" s="67">
        <v>35454691284</v>
      </c>
      <c r="AZ691" s="67">
        <v>42171690083</v>
      </c>
      <c r="BA691" s="67">
        <v>12541576863</v>
      </c>
      <c r="BB691" s="67">
        <v>75575751</v>
      </c>
      <c r="BC691" s="67">
        <v>84542247</v>
      </c>
      <c r="BD691" s="67">
        <v>2285790439</v>
      </c>
      <c r="BE691" s="67">
        <v>7047660000</v>
      </c>
      <c r="BF691" s="67">
        <v>283331968</v>
      </c>
      <c r="BG691" s="67">
        <v>4311899446</v>
      </c>
      <c r="BH691" s="67">
        <v>12264983958</v>
      </c>
      <c r="BI691" s="67">
        <v>9971464852</v>
      </c>
      <c r="BJ691" s="67">
        <v>2159400978</v>
      </c>
      <c r="BK691" s="67">
        <v>0</v>
      </c>
      <c r="BL691" s="67">
        <v>134118127</v>
      </c>
      <c r="BM691" s="67"/>
      <c r="BN691" s="67"/>
      <c r="BO691" s="67">
        <v>134118127</v>
      </c>
      <c r="BP691" s="67"/>
      <c r="BQ691" s="67"/>
      <c r="BR691" s="67"/>
      <c r="BS691" s="67"/>
      <c r="BT691" s="67"/>
      <c r="BU691" s="67"/>
      <c r="BV691" s="67"/>
      <c r="BW691" s="67"/>
      <c r="BX691" s="67"/>
      <c r="BY691" s="67"/>
      <c r="BZ691" s="67">
        <v>178797815600</v>
      </c>
      <c r="CA691" s="67">
        <v>49225805644</v>
      </c>
      <c r="CB691" s="67">
        <v>129572009956</v>
      </c>
      <c r="CC691" s="67">
        <v>322813302121</v>
      </c>
      <c r="CD691" s="67">
        <v>335600000000</v>
      </c>
    </row>
    <row r="692" spans="1:82">
      <c r="A692" t="s">
        <v>879</v>
      </c>
      <c r="B692" t="s">
        <v>880</v>
      </c>
      <c r="C692" t="s">
        <v>70</v>
      </c>
      <c r="D692" t="s">
        <v>68</v>
      </c>
      <c r="E692" t="s">
        <v>153</v>
      </c>
      <c r="F692" s="67">
        <v>2008</v>
      </c>
      <c r="G692" t="s">
        <v>894</v>
      </c>
      <c r="H692" s="67">
        <v>20244449</v>
      </c>
      <c r="I692" s="67">
        <v>12825544743</v>
      </c>
      <c r="J692" s="67">
        <v>10798751955</v>
      </c>
      <c r="K692" s="67">
        <v>24716610769</v>
      </c>
      <c r="L692" s="67">
        <v>250302415500</v>
      </c>
      <c r="M692" s="67">
        <v>206504484263</v>
      </c>
      <c r="N692" s="67">
        <v>18736332086</v>
      </c>
      <c r="O692" s="67">
        <v>274410473</v>
      </c>
      <c r="P692" s="67">
        <v>575074996</v>
      </c>
      <c r="Q692" s="67">
        <v>2834545958</v>
      </c>
      <c r="R692" s="67">
        <v>16523429943</v>
      </c>
      <c r="S692" s="67">
        <v>784664589</v>
      </c>
      <c r="T692" s="67">
        <v>3739588949</v>
      </c>
      <c r="U692" s="67">
        <v>22522718493</v>
      </c>
      <c r="V692" s="67">
        <v>1985819387</v>
      </c>
      <c r="W692" s="67">
        <v>2346771657</v>
      </c>
      <c r="X692" s="67">
        <v>0</v>
      </c>
      <c r="Y692" s="67">
        <v>16390000000</v>
      </c>
      <c r="Z692" s="67">
        <v>0</v>
      </c>
      <c r="AA692" s="67">
        <v>0</v>
      </c>
      <c r="AB692" s="67">
        <v>15363213247</v>
      </c>
      <c r="AC692" s="67">
        <v>0</v>
      </c>
      <c r="AD692" s="67">
        <v>0</v>
      </c>
      <c r="AE692" s="67">
        <v>1028777515</v>
      </c>
      <c r="AF692" s="67">
        <v>0</v>
      </c>
      <c r="AG692" s="67"/>
      <c r="AH692" s="67">
        <v>0</v>
      </c>
      <c r="AI692" s="67">
        <v>0</v>
      </c>
      <c r="AJ692" s="67">
        <v>0</v>
      </c>
      <c r="AK692" s="67">
        <v>0</v>
      </c>
      <c r="AL692" s="67">
        <v>0</v>
      </c>
      <c r="AM692" s="67">
        <v>280380895879</v>
      </c>
      <c r="AN692" s="67">
        <v>70405682993</v>
      </c>
      <c r="AO692" s="67">
        <v>210427513354</v>
      </c>
      <c r="AP692" s="67">
        <v>539374340570</v>
      </c>
      <c r="AQ692" s="67">
        <v>558531519742</v>
      </c>
      <c r="AR692" s="67">
        <v>34832830865</v>
      </c>
      <c r="AS692" s="67">
        <v>28090992633</v>
      </c>
      <c r="AT692" s="67">
        <v>6741838232</v>
      </c>
      <c r="AU692" s="67">
        <v>9462000000</v>
      </c>
      <c r="AV692" s="67">
        <v>21657000000</v>
      </c>
      <c r="AW692" s="67">
        <v>131063612254</v>
      </c>
      <c r="AX692" s="67">
        <v>99074909519</v>
      </c>
      <c r="AY692" s="67">
        <v>45665509504</v>
      </c>
      <c r="AZ692" s="67">
        <v>53409400014</v>
      </c>
      <c r="BA692" s="67">
        <v>15472726555</v>
      </c>
      <c r="BB692" s="67">
        <v>84760079</v>
      </c>
      <c r="BC692" s="67">
        <v>94834346</v>
      </c>
      <c r="BD692" s="67">
        <v>2318104622</v>
      </c>
      <c r="BE692" s="67">
        <v>8350872442</v>
      </c>
      <c r="BF692" s="67">
        <v>405140206</v>
      </c>
      <c r="BG692" s="67">
        <v>5262264486</v>
      </c>
      <c r="BH692" s="67">
        <v>17836063193</v>
      </c>
      <c r="BI692" s="67">
        <v>14065738122</v>
      </c>
      <c r="BJ692" s="67">
        <v>3102636955</v>
      </c>
      <c r="BK692" s="67">
        <v>0</v>
      </c>
      <c r="BL692" s="67">
        <v>667688115</v>
      </c>
      <c r="BM692" s="67"/>
      <c r="BN692" s="67"/>
      <c r="BO692" s="67">
        <v>667688115</v>
      </c>
      <c r="BP692" s="67"/>
      <c r="BQ692" s="67"/>
      <c r="BR692" s="67"/>
      <c r="BS692" s="67"/>
      <c r="BT692" s="67"/>
      <c r="BU692" s="67"/>
      <c r="BV692" s="67"/>
      <c r="BW692" s="67"/>
      <c r="BX692" s="67"/>
      <c r="BY692" s="67"/>
      <c r="BZ692" s="67">
        <v>218000741199</v>
      </c>
      <c r="CA692" s="67">
        <v>59940328278</v>
      </c>
      <c r="CB692" s="67">
        <v>158060412921</v>
      </c>
      <c r="CC692" s="67">
        <v>389538247510</v>
      </c>
      <c r="CD692" s="67">
        <v>401700000000</v>
      </c>
    </row>
    <row r="693" spans="1:82">
      <c r="A693" t="s">
        <v>879</v>
      </c>
      <c r="B693" t="s">
        <v>880</v>
      </c>
      <c r="C693" t="s">
        <v>70</v>
      </c>
      <c r="D693" t="s">
        <v>68</v>
      </c>
      <c r="E693" t="s">
        <v>153</v>
      </c>
      <c r="F693" s="67">
        <v>2009</v>
      </c>
      <c r="G693" t="s">
        <v>895</v>
      </c>
      <c r="H693" s="67">
        <v>20677762</v>
      </c>
      <c r="I693" s="67">
        <v>13233079954</v>
      </c>
      <c r="J693" s="67">
        <v>13641826661</v>
      </c>
      <c r="K693" s="67">
        <v>24060454029</v>
      </c>
      <c r="L693" s="67">
        <v>250942452846</v>
      </c>
      <c r="M693" s="67">
        <v>206504484263</v>
      </c>
      <c r="N693" s="67">
        <v>18735611721</v>
      </c>
      <c r="O693" s="67">
        <v>274330668</v>
      </c>
      <c r="P693" s="67">
        <v>559586328</v>
      </c>
      <c r="Q693" s="67">
        <v>2758202278</v>
      </c>
      <c r="R693" s="67">
        <v>16078399426</v>
      </c>
      <c r="S693" s="67">
        <v>775333008</v>
      </c>
      <c r="T693" s="67">
        <v>4198663883</v>
      </c>
      <c r="U693" s="67">
        <v>21719952421</v>
      </c>
      <c r="V693" s="67">
        <v>1897105534</v>
      </c>
      <c r="W693" s="67">
        <v>2296439491</v>
      </c>
      <c r="X693" s="67">
        <v>0</v>
      </c>
      <c r="Y693" s="67">
        <v>16280000000</v>
      </c>
      <c r="Z693" s="67">
        <v>0</v>
      </c>
      <c r="AA693" s="67">
        <v>0</v>
      </c>
      <c r="AB693" s="67">
        <v>15255802750</v>
      </c>
      <c r="AC693" s="67">
        <v>0</v>
      </c>
      <c r="AD693" s="67">
        <v>0</v>
      </c>
      <c r="AE693" s="67">
        <v>1028777515</v>
      </c>
      <c r="AF693" s="67">
        <v>0</v>
      </c>
      <c r="AG693" s="67"/>
      <c r="AH693" s="67">
        <v>0</v>
      </c>
      <c r="AI693" s="67">
        <v>0</v>
      </c>
      <c r="AJ693" s="67">
        <v>0</v>
      </c>
      <c r="AK693" s="67">
        <v>0</v>
      </c>
      <c r="AL693" s="67">
        <v>0</v>
      </c>
      <c r="AM693" s="67">
        <v>288519189240</v>
      </c>
      <c r="AN693" s="67">
        <v>73038976010</v>
      </c>
      <c r="AO693" s="67">
        <v>215871634283</v>
      </c>
      <c r="AP693" s="67">
        <v>553526786737</v>
      </c>
      <c r="AQ693" s="67">
        <v>568361714334</v>
      </c>
      <c r="AR693" s="67">
        <v>25369898236</v>
      </c>
      <c r="AS693" s="67">
        <v>20459595351</v>
      </c>
      <c r="AT693" s="67">
        <v>4910302884</v>
      </c>
      <c r="AU693" s="67">
        <v>12075000000</v>
      </c>
      <c r="AV693" s="67">
        <v>21297000000</v>
      </c>
      <c r="AW693" s="67">
        <v>135235949984</v>
      </c>
      <c r="AX693" s="67">
        <v>103074940439</v>
      </c>
      <c r="AY693" s="67">
        <v>47166111544</v>
      </c>
      <c r="AZ693" s="67">
        <v>55908828895</v>
      </c>
      <c r="BA693" s="67">
        <v>15214009106</v>
      </c>
      <c r="BB693" s="67">
        <v>80677561</v>
      </c>
      <c r="BC693" s="67">
        <v>120564595</v>
      </c>
      <c r="BD693" s="67">
        <v>2315573303</v>
      </c>
      <c r="BE693" s="67">
        <v>8303963247</v>
      </c>
      <c r="BF693" s="67">
        <v>349344158</v>
      </c>
      <c r="BG693" s="67">
        <v>5776877575</v>
      </c>
      <c r="BH693" s="67">
        <v>8213117227</v>
      </c>
      <c r="BI693" s="67">
        <v>4466740342</v>
      </c>
      <c r="BJ693" s="67">
        <v>2495195671</v>
      </c>
      <c r="BK693" s="67">
        <v>0</v>
      </c>
      <c r="BL693" s="67">
        <v>1251181215</v>
      </c>
      <c r="BM693" s="67"/>
      <c r="BN693" s="67"/>
      <c r="BO693" s="67">
        <v>1251181215</v>
      </c>
      <c r="BP693" s="67"/>
      <c r="BQ693" s="67"/>
      <c r="BR693" s="67"/>
      <c r="BS693" s="67"/>
      <c r="BT693" s="67"/>
      <c r="BU693" s="67"/>
      <c r="BV693" s="67"/>
      <c r="BW693" s="67"/>
      <c r="BX693" s="67"/>
      <c r="BY693" s="67"/>
      <c r="BZ693" s="67">
        <v>221328665895</v>
      </c>
      <c r="CA693" s="67">
        <v>60729880309</v>
      </c>
      <c r="CB693" s="67">
        <v>160598785587</v>
      </c>
      <c r="CC693" s="67">
        <v>380925631342</v>
      </c>
      <c r="CD693" s="67">
        <v>390100000000</v>
      </c>
    </row>
    <row r="694" spans="1:82">
      <c r="A694" t="s">
        <v>879</v>
      </c>
      <c r="B694" t="s">
        <v>880</v>
      </c>
      <c r="C694" t="s">
        <v>70</v>
      </c>
      <c r="D694" t="s">
        <v>68</v>
      </c>
      <c r="E694" t="s">
        <v>153</v>
      </c>
      <c r="F694" s="67">
        <v>2010</v>
      </c>
      <c r="G694" t="s">
        <v>896</v>
      </c>
      <c r="H694" s="67">
        <v>21120042</v>
      </c>
      <c r="I694" s="67">
        <v>13960575734</v>
      </c>
      <c r="J694" s="67">
        <v>14829219433</v>
      </c>
      <c r="K694" s="67">
        <v>24028982794</v>
      </c>
      <c r="L694" s="67">
        <v>248139126767</v>
      </c>
      <c r="M694" s="67">
        <v>206504484263</v>
      </c>
      <c r="N694" s="67">
        <v>18734891356</v>
      </c>
      <c r="O694" s="67">
        <v>274250862</v>
      </c>
      <c r="P694" s="67">
        <v>544097660</v>
      </c>
      <c r="Q694" s="67">
        <v>2681858598</v>
      </c>
      <c r="R694" s="67">
        <v>15633368910</v>
      </c>
      <c r="S694" s="67">
        <v>763370902</v>
      </c>
      <c r="T694" s="67">
        <v>3187910917</v>
      </c>
      <c r="U694" s="67">
        <v>20969638772</v>
      </c>
      <c r="V694" s="67">
        <v>1808586058</v>
      </c>
      <c r="W694" s="67">
        <v>2249739246</v>
      </c>
      <c r="X694" s="67">
        <v>0</v>
      </c>
      <c r="Y694" s="67">
        <v>16110000000</v>
      </c>
      <c r="Z694" s="67">
        <v>0</v>
      </c>
      <c r="AA694" s="67">
        <v>0</v>
      </c>
      <c r="AB694" s="67">
        <v>15078351924</v>
      </c>
      <c r="AC694" s="67">
        <v>0</v>
      </c>
      <c r="AD694" s="67">
        <v>0</v>
      </c>
      <c r="AE694" s="67">
        <v>1028777515</v>
      </c>
      <c r="AF694" s="67">
        <v>0</v>
      </c>
      <c r="AG694" s="67"/>
      <c r="AH694" s="67">
        <v>0</v>
      </c>
      <c r="AI694" s="67">
        <v>0</v>
      </c>
      <c r="AJ694" s="67">
        <v>0</v>
      </c>
      <c r="AK694" s="67">
        <v>0</v>
      </c>
      <c r="AL694" s="67">
        <v>0</v>
      </c>
      <c r="AM694" s="67">
        <v>297156826087</v>
      </c>
      <c r="AN694" s="67">
        <v>75846552805</v>
      </c>
      <c r="AO694" s="67">
        <v>221644508093</v>
      </c>
      <c r="AP694" s="67">
        <v>563090569019</v>
      </c>
      <c r="AQ694" s="67">
        <v>576283736269</v>
      </c>
      <c r="AR694" s="67">
        <v>17621523393</v>
      </c>
      <c r="AS694" s="67">
        <v>14210905962</v>
      </c>
      <c r="AT694" s="67">
        <v>3410617431</v>
      </c>
      <c r="AU694" s="67">
        <v>13287000000</v>
      </c>
      <c r="AV694" s="67">
        <v>21530000000</v>
      </c>
      <c r="AW694" s="67">
        <v>164249772452</v>
      </c>
      <c r="AX694" s="67">
        <v>131918096927</v>
      </c>
      <c r="AY694" s="67">
        <v>61149559880</v>
      </c>
      <c r="AZ694" s="67">
        <v>70768537046</v>
      </c>
      <c r="BA694" s="67">
        <v>16864084387</v>
      </c>
      <c r="BB694" s="67">
        <v>77194002</v>
      </c>
      <c r="BC694" s="67">
        <v>156586944</v>
      </c>
      <c r="BD694" s="67">
        <v>2325680796</v>
      </c>
      <c r="BE694" s="67">
        <v>8561141920</v>
      </c>
      <c r="BF694" s="67">
        <v>474072679</v>
      </c>
      <c r="BG694" s="67">
        <v>3872914798</v>
      </c>
      <c r="BH694" s="67">
        <v>10935640655</v>
      </c>
      <c r="BI694" s="67">
        <v>6816292914</v>
      </c>
      <c r="BJ694" s="67">
        <v>2606285867</v>
      </c>
      <c r="BK694" s="67">
        <v>0</v>
      </c>
      <c r="BL694" s="67">
        <v>1513061874</v>
      </c>
      <c r="BM694" s="67"/>
      <c r="BN694" s="67"/>
      <c r="BO694" s="67">
        <v>1513061874</v>
      </c>
      <c r="BP694" s="67"/>
      <c r="BQ694" s="67"/>
      <c r="BR694" s="67"/>
      <c r="BS694" s="67"/>
      <c r="BT694" s="67"/>
      <c r="BU694" s="67"/>
      <c r="BV694" s="67"/>
      <c r="BW694" s="67"/>
      <c r="BX694" s="67"/>
      <c r="BY694" s="67"/>
      <c r="BZ694" s="67">
        <v>229076704876</v>
      </c>
      <c r="CA694" s="67">
        <v>62826621962</v>
      </c>
      <c r="CB694" s="67">
        <v>166250082914</v>
      </c>
      <c r="CC694" s="67">
        <v>413640641377</v>
      </c>
      <c r="CD694" s="67">
        <v>421900000000</v>
      </c>
    </row>
    <row r="695" spans="1:82">
      <c r="A695" t="s">
        <v>879</v>
      </c>
      <c r="B695" t="s">
        <v>880</v>
      </c>
      <c r="C695" t="s">
        <v>70</v>
      </c>
      <c r="D695" t="s">
        <v>68</v>
      </c>
      <c r="E695" t="s">
        <v>153</v>
      </c>
      <c r="F695" s="67">
        <v>2011</v>
      </c>
      <c r="G695" t="s">
        <v>897</v>
      </c>
      <c r="H695" s="67">
        <v>21562914</v>
      </c>
      <c r="I695" s="67">
        <v>14250992770</v>
      </c>
      <c r="J695" s="67">
        <v>17943297393</v>
      </c>
      <c r="K695" s="67">
        <v>24558073179</v>
      </c>
      <c r="L695" s="67">
        <v>248239222069</v>
      </c>
      <c r="M695" s="67">
        <v>206504484263</v>
      </c>
      <c r="N695" s="67">
        <v>18734170991</v>
      </c>
      <c r="O695" s="67">
        <v>272096120</v>
      </c>
      <c r="P695" s="67">
        <v>528609129</v>
      </c>
      <c r="Q695" s="67">
        <v>2605515594</v>
      </c>
      <c r="R695" s="67">
        <v>15188342335</v>
      </c>
      <c r="S695" s="67">
        <v>747310363</v>
      </c>
      <c r="T695" s="67">
        <v>3495274392</v>
      </c>
      <c r="U695" s="67">
        <v>20281610388</v>
      </c>
      <c r="V695" s="67">
        <v>1731923605</v>
      </c>
      <c r="W695" s="67">
        <v>2199560561</v>
      </c>
      <c r="X695" s="67">
        <v>0</v>
      </c>
      <c r="Y695" s="67">
        <v>15970000000</v>
      </c>
      <c r="Z695" s="67">
        <v>0</v>
      </c>
      <c r="AA695" s="67">
        <v>0</v>
      </c>
      <c r="AB695" s="67">
        <v>14942715838</v>
      </c>
      <c r="AC695" s="67">
        <v>0</v>
      </c>
      <c r="AD695" s="67">
        <v>0</v>
      </c>
      <c r="AE695" s="67">
        <v>1028777515</v>
      </c>
      <c r="AF695" s="67">
        <v>0</v>
      </c>
      <c r="AG695" s="67"/>
      <c r="AH695" s="67">
        <v>0</v>
      </c>
      <c r="AI695" s="67">
        <v>0</v>
      </c>
      <c r="AJ695" s="67">
        <v>0</v>
      </c>
      <c r="AK695" s="67">
        <v>0</v>
      </c>
      <c r="AL695" s="67">
        <v>0</v>
      </c>
      <c r="AM695" s="67">
        <v>305186983042</v>
      </c>
      <c r="AN695" s="67">
        <v>78643307062</v>
      </c>
      <c r="AO695" s="67">
        <v>226811783466</v>
      </c>
      <c r="AP695" s="67">
        <v>574519654514</v>
      </c>
      <c r="AQ695" s="67">
        <v>584315013899</v>
      </c>
      <c r="AR695" s="67">
        <v>17222877964</v>
      </c>
      <c r="AS695" s="67">
        <v>13889417713</v>
      </c>
      <c r="AT695" s="67">
        <v>3333460251</v>
      </c>
      <c r="AU695" s="67">
        <v>16867000000</v>
      </c>
      <c r="AV695" s="67">
        <v>23085000000</v>
      </c>
      <c r="AW695" s="67">
        <v>179807400063</v>
      </c>
      <c r="AX695" s="67">
        <v>143821523687</v>
      </c>
      <c r="AY695" s="67">
        <v>65434052210</v>
      </c>
      <c r="AZ695" s="67">
        <v>78387471477</v>
      </c>
      <c r="BA695" s="67">
        <v>19077844715</v>
      </c>
      <c r="BB695" s="67">
        <v>93051702</v>
      </c>
      <c r="BC695" s="67">
        <v>136737894</v>
      </c>
      <c r="BD695" s="67">
        <v>2353908181</v>
      </c>
      <c r="BE695" s="67">
        <v>8991793464</v>
      </c>
      <c r="BF695" s="67">
        <v>365687744</v>
      </c>
      <c r="BG695" s="67">
        <v>4966852676</v>
      </c>
      <c r="BH695" s="67">
        <v>15437082497</v>
      </c>
      <c r="BI695" s="67">
        <v>9515733523</v>
      </c>
      <c r="BJ695" s="67">
        <v>3349663508</v>
      </c>
      <c r="BK695" s="67">
        <v>0</v>
      </c>
      <c r="BL695" s="67">
        <v>2571685466</v>
      </c>
      <c r="BM695" s="67"/>
      <c r="BN695" s="67"/>
      <c r="BO695" s="67">
        <v>2571685466</v>
      </c>
      <c r="BP695" s="67"/>
      <c r="BQ695" s="67"/>
      <c r="BR695" s="67"/>
      <c r="BS695" s="67"/>
      <c r="BT695" s="67"/>
      <c r="BU695" s="67"/>
      <c r="BV695" s="67"/>
      <c r="BW695" s="67"/>
      <c r="BX695" s="67"/>
      <c r="BY695" s="67"/>
      <c r="BZ695" s="67">
        <v>241715475526</v>
      </c>
      <c r="CA695" s="67">
        <v>66600151980</v>
      </c>
      <c r="CB695" s="67">
        <v>175115323546</v>
      </c>
      <c r="CC695" s="67">
        <v>447964836051</v>
      </c>
      <c r="CD695" s="67">
        <v>454200000000</v>
      </c>
    </row>
    <row r="696" spans="1:82">
      <c r="A696" t="s">
        <v>879</v>
      </c>
      <c r="B696" t="s">
        <v>880</v>
      </c>
      <c r="C696" t="s">
        <v>70</v>
      </c>
      <c r="D696" t="s">
        <v>68</v>
      </c>
      <c r="E696" t="s">
        <v>153</v>
      </c>
      <c r="F696" s="67">
        <v>2012</v>
      </c>
      <c r="G696" t="s">
        <v>898</v>
      </c>
      <c r="H696" s="67">
        <v>22010712</v>
      </c>
      <c r="I696" s="67">
        <v>15115262899</v>
      </c>
      <c r="J696" s="67">
        <v>19474326172</v>
      </c>
      <c r="K696" s="67">
        <v>18031472348</v>
      </c>
      <c r="L696" s="67">
        <v>248760084557</v>
      </c>
      <c r="M696" s="67">
        <v>207506933220</v>
      </c>
      <c r="N696" s="67">
        <v>18733450626</v>
      </c>
      <c r="O696" s="67">
        <v>269981280</v>
      </c>
      <c r="P696" s="67">
        <v>513120598</v>
      </c>
      <c r="Q696" s="67">
        <v>2529172590</v>
      </c>
      <c r="R696" s="67">
        <v>14743315761</v>
      </c>
      <c r="S696" s="67">
        <v>731687054</v>
      </c>
      <c r="T696" s="67">
        <v>3524828572</v>
      </c>
      <c r="U696" s="67">
        <v>19653304419</v>
      </c>
      <c r="V696" s="67">
        <v>1666690544</v>
      </c>
      <c r="W696" s="67">
        <v>2153678935</v>
      </c>
      <c r="X696" s="67">
        <v>0</v>
      </c>
      <c r="Y696" s="67">
        <v>15690000000</v>
      </c>
      <c r="Z696" s="67">
        <v>0</v>
      </c>
      <c r="AA696" s="67">
        <v>0</v>
      </c>
      <c r="AB696" s="67">
        <v>14661507238</v>
      </c>
      <c r="AC696" s="67">
        <v>0</v>
      </c>
      <c r="AD696" s="67">
        <v>0</v>
      </c>
      <c r="AE696" s="67">
        <v>1028777515</v>
      </c>
      <c r="AF696" s="67">
        <v>0</v>
      </c>
      <c r="AG696" s="67"/>
      <c r="AH696" s="67">
        <v>0</v>
      </c>
      <c r="AI696" s="67">
        <v>0</v>
      </c>
      <c r="AJ696" s="67">
        <v>0</v>
      </c>
      <c r="AK696" s="67">
        <v>0</v>
      </c>
      <c r="AL696" s="67">
        <v>0</v>
      </c>
      <c r="AM696" s="67">
        <v>313856363817</v>
      </c>
      <c r="AN696" s="67">
        <v>81709012024</v>
      </c>
      <c r="AO696" s="67">
        <v>232347816032</v>
      </c>
      <c r="AP696" s="67">
        <v>592789347564</v>
      </c>
      <c r="AQ696" s="67">
        <v>593921192024</v>
      </c>
      <c r="AR696" s="67">
        <v>17562980294</v>
      </c>
      <c r="AS696" s="67">
        <v>14163693786</v>
      </c>
      <c r="AT696" s="67">
        <v>3399286509</v>
      </c>
      <c r="AU696" s="67">
        <v>18545000000</v>
      </c>
      <c r="AV696" s="67">
        <v>17171000000</v>
      </c>
      <c r="AW696" s="67">
        <v>176004927682</v>
      </c>
      <c r="AX696" s="67">
        <v>137936010988</v>
      </c>
      <c r="AY696" s="67">
        <v>61562183846</v>
      </c>
      <c r="AZ696" s="67">
        <v>76373827143</v>
      </c>
      <c r="BA696" s="67">
        <v>21564871445</v>
      </c>
      <c r="BB696" s="67">
        <v>92318681</v>
      </c>
      <c r="BC696" s="67">
        <v>126813370</v>
      </c>
      <c r="BD696" s="67">
        <v>2343910485</v>
      </c>
      <c r="BE696" s="67">
        <v>8895878956</v>
      </c>
      <c r="BF696" s="67">
        <v>422931219</v>
      </c>
      <c r="BG696" s="67">
        <v>4622192538</v>
      </c>
      <c r="BH696" s="67">
        <v>14710322498</v>
      </c>
      <c r="BI696" s="67">
        <v>9119904054</v>
      </c>
      <c r="BJ696" s="67">
        <v>3638640538</v>
      </c>
      <c r="BK696" s="67">
        <v>0</v>
      </c>
      <c r="BL696" s="67">
        <v>1951777906</v>
      </c>
      <c r="BM696" s="67"/>
      <c r="BN696" s="67"/>
      <c r="BO696" s="67">
        <v>1948563294</v>
      </c>
      <c r="BP696" s="67"/>
      <c r="BQ696" s="67"/>
      <c r="BR696" s="67"/>
      <c r="BS696" s="67"/>
      <c r="BT696" s="67">
        <v>3214612</v>
      </c>
      <c r="BU696" s="67"/>
      <c r="BV696" s="67"/>
      <c r="BW696" s="67"/>
      <c r="BX696" s="67"/>
      <c r="BY696" s="67"/>
      <c r="BZ696" s="67">
        <v>236136753270</v>
      </c>
      <c r="CA696" s="67">
        <v>65179280633</v>
      </c>
      <c r="CB696" s="67">
        <v>170957472637</v>
      </c>
      <c r="CC696" s="67">
        <v>445788983744</v>
      </c>
      <c r="CD696" s="67">
        <v>444400000000</v>
      </c>
    </row>
    <row r="697" spans="1:82">
      <c r="A697" t="s">
        <v>879</v>
      </c>
      <c r="B697" t="s">
        <v>880</v>
      </c>
      <c r="C697" t="s">
        <v>70</v>
      </c>
      <c r="D697" t="s">
        <v>68</v>
      </c>
      <c r="E697" t="s">
        <v>153</v>
      </c>
      <c r="F697" s="67">
        <v>2013</v>
      </c>
      <c r="G697" t="s">
        <v>899</v>
      </c>
      <c r="H697" s="67">
        <v>22469268</v>
      </c>
      <c r="I697" s="67">
        <v>16867904237</v>
      </c>
      <c r="J697" s="67">
        <v>21575266055</v>
      </c>
      <c r="K697" s="67">
        <v>20328413044</v>
      </c>
      <c r="L697" s="67">
        <v>252318912048</v>
      </c>
      <c r="M697" s="67">
        <v>212519178003</v>
      </c>
      <c r="N697" s="67">
        <v>18732730261</v>
      </c>
      <c r="O697" s="67">
        <v>267826537</v>
      </c>
      <c r="P697" s="67">
        <v>497632067</v>
      </c>
      <c r="Q697" s="67">
        <v>2452829586</v>
      </c>
      <c r="R697" s="67">
        <v>14298289187</v>
      </c>
      <c r="S697" s="67">
        <v>717286547</v>
      </c>
      <c r="T697" s="67">
        <v>3164139504</v>
      </c>
      <c r="U697" s="67">
        <v>19094292113</v>
      </c>
      <c r="V697" s="67">
        <v>1609971213</v>
      </c>
      <c r="W697" s="67">
        <v>2106137777</v>
      </c>
      <c r="X697" s="67">
        <v>0</v>
      </c>
      <c r="Y697" s="67">
        <v>15410000000</v>
      </c>
      <c r="Z697" s="67">
        <v>0</v>
      </c>
      <c r="AA697" s="67">
        <v>0</v>
      </c>
      <c r="AB697" s="67">
        <v>14381984510</v>
      </c>
      <c r="AC697" s="67">
        <v>0</v>
      </c>
      <c r="AD697" s="67">
        <v>0</v>
      </c>
      <c r="AE697" s="67">
        <v>1028777515</v>
      </c>
      <c r="AF697" s="67">
        <v>0</v>
      </c>
      <c r="AG697" s="67"/>
      <c r="AH697" s="67">
        <v>0</v>
      </c>
      <c r="AI697" s="67">
        <v>0</v>
      </c>
      <c r="AJ697" s="67">
        <v>0</v>
      </c>
      <c r="AK697" s="67">
        <v>0</v>
      </c>
      <c r="AL697" s="67">
        <v>0</v>
      </c>
      <c r="AM697" s="67">
        <v>334310419556</v>
      </c>
      <c r="AN697" s="67">
        <v>87004681349</v>
      </c>
      <c r="AO697" s="67">
        <v>247521726046</v>
      </c>
      <c r="AP697" s="67">
        <v>619001780461</v>
      </c>
      <c r="AQ697" s="67">
        <v>619102358864</v>
      </c>
      <c r="AR697" s="67">
        <v>21056507882</v>
      </c>
      <c r="AS697" s="67">
        <v>16981054744</v>
      </c>
      <c r="AT697" s="67">
        <v>4075453139</v>
      </c>
      <c r="AU697" s="67">
        <v>21076000000</v>
      </c>
      <c r="AV697" s="67">
        <v>19858000000</v>
      </c>
      <c r="AW697" s="67">
        <v>195632220900</v>
      </c>
      <c r="AX697" s="67">
        <v>156051395580</v>
      </c>
      <c r="AY697" s="67">
        <v>70439460962</v>
      </c>
      <c r="AZ697" s="67">
        <v>85611934618</v>
      </c>
      <c r="BA697" s="67">
        <v>21850915481</v>
      </c>
      <c r="BB697" s="67">
        <v>105385720</v>
      </c>
      <c r="BC697" s="67">
        <v>140413644</v>
      </c>
      <c r="BD697" s="67">
        <v>2333419840</v>
      </c>
      <c r="BE697" s="67">
        <v>10324460758</v>
      </c>
      <c r="BF697" s="67">
        <v>475550782</v>
      </c>
      <c r="BG697" s="67">
        <v>4350679094</v>
      </c>
      <c r="BH697" s="67">
        <v>12489011574</v>
      </c>
      <c r="BI697" s="67">
        <v>6538762417</v>
      </c>
      <c r="BJ697" s="67">
        <v>3503999759</v>
      </c>
      <c r="BK697" s="67">
        <v>0</v>
      </c>
      <c r="BL697" s="67">
        <v>2446249399</v>
      </c>
      <c r="BM697" s="67"/>
      <c r="BN697" s="67"/>
      <c r="BO697" s="67">
        <v>2444878063</v>
      </c>
      <c r="BP697" s="67"/>
      <c r="BQ697" s="67"/>
      <c r="BR697" s="67"/>
      <c r="BS697" s="67"/>
      <c r="BT697" s="67">
        <v>1371336</v>
      </c>
      <c r="BU697" s="67"/>
      <c r="BV697" s="67"/>
      <c r="BW697" s="67"/>
      <c r="BX697" s="67"/>
      <c r="BY697" s="67"/>
      <c r="BZ697" s="67">
        <v>278595748845</v>
      </c>
      <c r="CA697" s="67">
        <v>76846032512</v>
      </c>
      <c r="CB697" s="67">
        <v>201749716333</v>
      </c>
      <c r="CC697" s="67">
        <v>508991489202</v>
      </c>
      <c r="CD697" s="67">
        <v>507800000000</v>
      </c>
    </row>
    <row r="698" spans="1:82">
      <c r="A698" t="s">
        <v>879</v>
      </c>
      <c r="B698" t="s">
        <v>880</v>
      </c>
      <c r="C698" t="s">
        <v>70</v>
      </c>
      <c r="D698" t="s">
        <v>68</v>
      </c>
      <c r="E698" t="s">
        <v>153</v>
      </c>
      <c r="F698" s="67">
        <v>2014</v>
      </c>
      <c r="G698" t="s">
        <v>900</v>
      </c>
      <c r="H698" s="67">
        <v>22995555</v>
      </c>
      <c r="I698" s="67">
        <v>19287977969</v>
      </c>
      <c r="J698" s="67">
        <v>21668448262</v>
      </c>
      <c r="K698" s="67">
        <v>20260029699</v>
      </c>
      <c r="L698" s="67">
        <v>252799170972</v>
      </c>
      <c r="M698" s="67">
        <v>212519178003</v>
      </c>
      <c r="N698" s="67">
        <v>18732009896</v>
      </c>
      <c r="O698" s="67">
        <v>265711697</v>
      </c>
      <c r="P698" s="67">
        <v>482143536</v>
      </c>
      <c r="Q698" s="67">
        <v>2376486582</v>
      </c>
      <c r="R698" s="67">
        <v>13853262612</v>
      </c>
      <c r="S698" s="67">
        <v>708227718</v>
      </c>
      <c r="T698" s="67">
        <v>3770128269</v>
      </c>
      <c r="U698" s="67">
        <v>18595760236</v>
      </c>
      <c r="V698" s="67">
        <v>1561221357</v>
      </c>
      <c r="W698" s="67">
        <v>2057045089</v>
      </c>
      <c r="X698" s="67">
        <v>0</v>
      </c>
      <c r="Y698" s="67">
        <v>15080000000</v>
      </c>
      <c r="Z698" s="67">
        <v>0</v>
      </c>
      <c r="AA698" s="67">
        <v>0</v>
      </c>
      <c r="AB698" s="67">
        <v>14051221483</v>
      </c>
      <c r="AC698" s="67">
        <v>0</v>
      </c>
      <c r="AD698" s="67">
        <v>0</v>
      </c>
      <c r="AE698" s="67">
        <v>1028777515</v>
      </c>
      <c r="AF698" s="67">
        <v>0</v>
      </c>
      <c r="AG698" s="67"/>
      <c r="AH698" s="67">
        <v>0</v>
      </c>
      <c r="AI698" s="67">
        <v>0</v>
      </c>
      <c r="AJ698" s="67">
        <v>0</v>
      </c>
      <c r="AK698" s="67">
        <v>0</v>
      </c>
      <c r="AL698" s="67">
        <v>0</v>
      </c>
      <c r="AM698" s="67">
        <v>348894003908</v>
      </c>
      <c r="AN698" s="67">
        <v>91899138439</v>
      </c>
      <c r="AO698" s="67">
        <v>257138706048</v>
      </c>
      <c r="AP698" s="67">
        <v>637199329368</v>
      </c>
      <c r="AQ698" s="67">
        <v>636556272445</v>
      </c>
      <c r="AR698" s="67">
        <v>24506068804</v>
      </c>
      <c r="AS698" s="67">
        <v>19762958713</v>
      </c>
      <c r="AT698" s="67">
        <v>4743110091</v>
      </c>
      <c r="AU698" s="67">
        <v>21262000000</v>
      </c>
      <c r="AV698" s="67">
        <v>19880000000</v>
      </c>
      <c r="AW698" s="67">
        <v>247092902041</v>
      </c>
      <c r="AX698" s="67">
        <v>203836382792</v>
      </c>
      <c r="AY698" s="67">
        <v>98709602693</v>
      </c>
      <c r="AZ698" s="67">
        <v>105126780099</v>
      </c>
      <c r="BA698" s="67">
        <v>24613889051</v>
      </c>
      <c r="BB698" s="67">
        <v>117590267</v>
      </c>
      <c r="BC698" s="67">
        <v>143354244</v>
      </c>
      <c r="BD698" s="67">
        <v>2310492639</v>
      </c>
      <c r="BE698" s="67">
        <v>10449449464</v>
      </c>
      <c r="BF698" s="67">
        <v>412452962</v>
      </c>
      <c r="BG698" s="67">
        <v>5209290623</v>
      </c>
      <c r="BH698" s="67">
        <v>8141300423</v>
      </c>
      <c r="BI698" s="67">
        <v>2414173277</v>
      </c>
      <c r="BJ698" s="67">
        <v>3571962247</v>
      </c>
      <c r="BK698" s="67">
        <v>0</v>
      </c>
      <c r="BL698" s="67">
        <v>2155164899</v>
      </c>
      <c r="BM698" s="67"/>
      <c r="BN698" s="67"/>
      <c r="BO698" s="67">
        <v>2153964427</v>
      </c>
      <c r="BP698" s="67"/>
      <c r="BQ698" s="67"/>
      <c r="BR698" s="67"/>
      <c r="BS698" s="67"/>
      <c r="BT698" s="67">
        <v>1200472</v>
      </c>
      <c r="BU698" s="67"/>
      <c r="BV698" s="67"/>
      <c r="BW698" s="67"/>
      <c r="BX698" s="67"/>
      <c r="BY698" s="67"/>
      <c r="BZ698" s="67">
        <v>319659648924</v>
      </c>
      <c r="CA698" s="67">
        <v>88120627662</v>
      </c>
      <c r="CB698" s="67">
        <v>231539021261</v>
      </c>
      <c r="CC698" s="67">
        <v>600781920192</v>
      </c>
      <c r="CD698" s="67">
        <v>599400000000</v>
      </c>
    </row>
    <row r="699" spans="1:82">
      <c r="A699" t="s">
        <v>879</v>
      </c>
      <c r="B699" t="s">
        <v>880</v>
      </c>
      <c r="C699" t="s">
        <v>70</v>
      </c>
      <c r="D699" t="s">
        <v>68</v>
      </c>
      <c r="E699" t="s">
        <v>153</v>
      </c>
      <c r="F699" s="67">
        <v>2015</v>
      </c>
      <c r="G699" t="s">
        <v>901</v>
      </c>
      <c r="H699" s="67">
        <v>23596741</v>
      </c>
      <c r="I699" s="67">
        <v>22463560918</v>
      </c>
      <c r="J699" s="67">
        <v>21233537535</v>
      </c>
      <c r="K699" s="67">
        <v>20377995873</v>
      </c>
      <c r="L699" s="67">
        <v>251047415665</v>
      </c>
      <c r="M699" s="67">
        <v>212519178003</v>
      </c>
      <c r="N699" s="67">
        <v>18731289531</v>
      </c>
      <c r="O699" s="67">
        <v>263556954</v>
      </c>
      <c r="P699" s="67">
        <v>466655005</v>
      </c>
      <c r="Q699" s="67">
        <v>2300143578</v>
      </c>
      <c r="R699" s="67">
        <v>13408236038</v>
      </c>
      <c r="S699" s="67">
        <v>703776778</v>
      </c>
      <c r="T699" s="67">
        <v>2664309355</v>
      </c>
      <c r="U699" s="67">
        <v>18062697092</v>
      </c>
      <c r="V699" s="67">
        <v>1524367399</v>
      </c>
      <c r="W699" s="67">
        <v>1999229956</v>
      </c>
      <c r="X699" s="67">
        <v>0</v>
      </c>
      <c r="Y699" s="67">
        <v>14640000000</v>
      </c>
      <c r="Z699" s="67">
        <v>0</v>
      </c>
      <c r="AA699" s="67">
        <v>0</v>
      </c>
      <c r="AB699" s="67">
        <v>13608041429</v>
      </c>
      <c r="AC699" s="67">
        <v>0</v>
      </c>
      <c r="AD699" s="67">
        <v>0</v>
      </c>
      <c r="AE699" s="67">
        <v>1028777515</v>
      </c>
      <c r="AF699" s="67">
        <v>0</v>
      </c>
      <c r="AG699" s="67"/>
      <c r="AH699" s="67">
        <v>0</v>
      </c>
      <c r="AI699" s="67">
        <v>0</v>
      </c>
      <c r="AJ699" s="67">
        <v>0</v>
      </c>
      <c r="AK699" s="67">
        <v>0</v>
      </c>
      <c r="AL699" s="67">
        <v>0</v>
      </c>
      <c r="AM699" s="67">
        <v>365847367697</v>
      </c>
      <c r="AN699" s="67">
        <v>97516184148</v>
      </c>
      <c r="AO699" s="67">
        <v>268416696198</v>
      </c>
      <c r="AP699" s="67">
        <v>654925187752</v>
      </c>
      <c r="AQ699" s="67">
        <v>654296509827</v>
      </c>
      <c r="AR699" s="67">
        <v>24042603915</v>
      </c>
      <c r="AS699" s="67">
        <v>19389196706</v>
      </c>
      <c r="AT699" s="67">
        <v>4653407209</v>
      </c>
      <c r="AU699" s="67">
        <v>21096000000</v>
      </c>
      <c r="AV699" s="67">
        <v>20246000000</v>
      </c>
      <c r="AW699" s="67">
        <v>237701587082</v>
      </c>
      <c r="AX699" s="67">
        <v>198690216246</v>
      </c>
      <c r="AY699" s="67">
        <v>96686006621</v>
      </c>
      <c r="AZ699" s="67">
        <v>102004209625</v>
      </c>
      <c r="BA699" s="67">
        <v>23386696180</v>
      </c>
      <c r="BB699" s="67">
        <v>109484374</v>
      </c>
      <c r="BC699" s="67">
        <v>157322094</v>
      </c>
      <c r="BD699" s="67">
        <v>2262186884</v>
      </c>
      <c r="BE699" s="67">
        <v>10554045718</v>
      </c>
      <c r="BF699" s="67">
        <v>444167553</v>
      </c>
      <c r="BG699" s="67">
        <v>2097468032</v>
      </c>
      <c r="BH699" s="67">
        <v>3720205864</v>
      </c>
      <c r="BI699" s="67">
        <v>0</v>
      </c>
      <c r="BJ699" s="67">
        <v>2082461332</v>
      </c>
      <c r="BK699" s="67">
        <v>0</v>
      </c>
      <c r="BL699" s="67">
        <v>1637744532</v>
      </c>
      <c r="BM699" s="67"/>
      <c r="BN699" s="67"/>
      <c r="BO699" s="67">
        <v>1636512182</v>
      </c>
      <c r="BP699" s="67"/>
      <c r="BQ699" s="67"/>
      <c r="BR699" s="67"/>
      <c r="BS699" s="67"/>
      <c r="BT699" s="67">
        <v>1232349</v>
      </c>
      <c r="BU699" s="67"/>
      <c r="BV699" s="67"/>
      <c r="BW699" s="67"/>
      <c r="BX699" s="67"/>
      <c r="BY699" s="67"/>
      <c r="BZ699" s="67">
        <v>304683472302</v>
      </c>
      <c r="CA699" s="67">
        <v>84052578839</v>
      </c>
      <c r="CB699" s="67">
        <v>220630893463</v>
      </c>
      <c r="CC699" s="67">
        <v>570997869163</v>
      </c>
      <c r="CD699" s="67">
        <v>570100000000</v>
      </c>
    </row>
    <row r="700" spans="1:82">
      <c r="A700" t="s">
        <v>879</v>
      </c>
      <c r="B700" t="s">
        <v>880</v>
      </c>
      <c r="C700" t="s">
        <v>70</v>
      </c>
      <c r="D700" t="s">
        <v>68</v>
      </c>
      <c r="E700" t="s">
        <v>153</v>
      </c>
      <c r="F700" s="67">
        <v>2016</v>
      </c>
      <c r="G700" t="s">
        <v>902</v>
      </c>
      <c r="H700" s="67">
        <v>24213622</v>
      </c>
      <c r="I700" s="67">
        <v>25664679866</v>
      </c>
      <c r="J700" s="67">
        <v>21569737852</v>
      </c>
      <c r="K700" s="67">
        <v>21287937247</v>
      </c>
      <c r="L700" s="67">
        <v>250880334835</v>
      </c>
      <c r="M700" s="67">
        <v>212519178003</v>
      </c>
      <c r="N700" s="67">
        <v>18730569166</v>
      </c>
      <c r="O700" s="67">
        <v>262359875</v>
      </c>
      <c r="P700" s="67">
        <v>451165926</v>
      </c>
      <c r="Q700" s="67">
        <v>2223797869</v>
      </c>
      <c r="R700" s="67">
        <v>12963193694</v>
      </c>
      <c r="S700" s="67">
        <v>697440655</v>
      </c>
      <c r="T700" s="67">
        <v>3012725557</v>
      </c>
      <c r="U700" s="67">
        <v>17445855171</v>
      </c>
      <c r="V700" s="67">
        <v>1471924372</v>
      </c>
      <c r="W700" s="67">
        <v>1937303125</v>
      </c>
      <c r="X700" s="67">
        <v>0</v>
      </c>
      <c r="Y700" s="67">
        <v>14140000000</v>
      </c>
      <c r="Z700" s="67">
        <v>0</v>
      </c>
      <c r="AA700" s="67">
        <v>0</v>
      </c>
      <c r="AB700" s="67">
        <v>13111449877</v>
      </c>
      <c r="AC700" s="67">
        <v>0</v>
      </c>
      <c r="AD700" s="67">
        <v>0</v>
      </c>
      <c r="AE700" s="67">
        <v>1028777515</v>
      </c>
      <c r="AF700" s="67">
        <v>0</v>
      </c>
      <c r="AG700" s="67"/>
      <c r="AH700" s="67">
        <v>0</v>
      </c>
      <c r="AI700" s="67">
        <v>0</v>
      </c>
      <c r="AJ700" s="67">
        <v>0</v>
      </c>
      <c r="AK700" s="67">
        <v>0</v>
      </c>
      <c r="AL700" s="67">
        <v>0</v>
      </c>
      <c r="AM700" s="67">
        <v>383707091450</v>
      </c>
      <c r="AN700" s="67">
        <v>103486115398</v>
      </c>
      <c r="AO700" s="67">
        <v>280261540159</v>
      </c>
      <c r="AP700" s="67">
        <v>675176842212</v>
      </c>
      <c r="AQ700" s="67">
        <v>674421469554</v>
      </c>
      <c r="AR700" s="67">
        <v>27600062158</v>
      </c>
      <c r="AS700" s="67">
        <v>22258114643</v>
      </c>
      <c r="AT700" s="67">
        <v>5341947514</v>
      </c>
      <c r="AU700" s="67">
        <v>21585000000</v>
      </c>
      <c r="AV700" s="67">
        <v>21303000000</v>
      </c>
      <c r="AW700" s="67">
        <v>226486413065</v>
      </c>
      <c r="AX700" s="67">
        <v>185189886486</v>
      </c>
      <c r="AY700" s="67">
        <v>89778498347</v>
      </c>
      <c r="AZ700" s="67">
        <v>95411388139</v>
      </c>
      <c r="BA700" s="67">
        <v>24770776855</v>
      </c>
      <c r="BB700" s="67">
        <v>143648048</v>
      </c>
      <c r="BC700" s="67">
        <v>350666536</v>
      </c>
      <c r="BD700" s="67">
        <v>2131361169</v>
      </c>
      <c r="BE700" s="67">
        <v>10757156735</v>
      </c>
      <c r="BF700" s="67">
        <v>473954745</v>
      </c>
      <c r="BG700" s="67">
        <v>2668962490</v>
      </c>
      <c r="BH700" s="67">
        <v>4817888379</v>
      </c>
      <c r="BI700" s="67">
        <v>0</v>
      </c>
      <c r="BJ700" s="67">
        <v>1451684668</v>
      </c>
      <c r="BK700" s="67">
        <v>0</v>
      </c>
      <c r="BL700" s="67">
        <v>3366203712</v>
      </c>
      <c r="BM700" s="67"/>
      <c r="BN700" s="67"/>
      <c r="BO700" s="67">
        <v>3365158045</v>
      </c>
      <c r="BP700" s="67"/>
      <c r="BQ700" s="67"/>
      <c r="BR700" s="67"/>
      <c r="BS700" s="67"/>
      <c r="BT700" s="67">
        <v>1045667</v>
      </c>
      <c r="BU700" s="67"/>
      <c r="BV700" s="67"/>
      <c r="BW700" s="67"/>
      <c r="BX700" s="67"/>
      <c r="BY700" s="67"/>
      <c r="BZ700" s="67">
        <v>323734087531</v>
      </c>
      <c r="CA700" s="67">
        <v>89367882902</v>
      </c>
      <c r="CB700" s="67">
        <v>234366204629</v>
      </c>
      <c r="CC700" s="67">
        <v>582920451133</v>
      </c>
      <c r="CD700" s="67">
        <v>582600000000</v>
      </c>
    </row>
    <row r="701" spans="1:82">
      <c r="A701" t="s">
        <v>879</v>
      </c>
      <c r="B701" t="s">
        <v>880</v>
      </c>
      <c r="C701" t="s">
        <v>70</v>
      </c>
      <c r="D701" t="s">
        <v>68</v>
      </c>
      <c r="E701" t="s">
        <v>153</v>
      </c>
      <c r="F701" s="67">
        <v>2017</v>
      </c>
      <c r="G701" t="s">
        <v>903</v>
      </c>
      <c r="H701" s="67">
        <v>24848016</v>
      </c>
      <c r="I701" s="67">
        <v>29031167589</v>
      </c>
      <c r="J701" s="67">
        <v>13387639357</v>
      </c>
      <c r="K701" s="67">
        <v>33897355964</v>
      </c>
      <c r="L701" s="67">
        <v>251221018327</v>
      </c>
      <c r="M701" s="67">
        <v>212519178003</v>
      </c>
      <c r="N701" s="67">
        <v>18729848801</v>
      </c>
      <c r="O701" s="67">
        <v>261122893</v>
      </c>
      <c r="P701" s="67">
        <v>435676846</v>
      </c>
      <c r="Q701" s="67">
        <v>2147452160</v>
      </c>
      <c r="R701" s="67">
        <v>12518151351</v>
      </c>
      <c r="S701" s="67">
        <v>692876705</v>
      </c>
      <c r="T701" s="67">
        <v>4033554529</v>
      </c>
      <c r="U701" s="67">
        <v>16767374542</v>
      </c>
      <c r="V701" s="67">
        <v>1408984964</v>
      </c>
      <c r="W701" s="67">
        <v>1871681271</v>
      </c>
      <c r="X701" s="67">
        <v>0</v>
      </c>
      <c r="Y701" s="67">
        <v>13610000000</v>
      </c>
      <c r="Z701" s="67">
        <v>0</v>
      </c>
      <c r="AA701" s="67">
        <v>0</v>
      </c>
      <c r="AB701" s="67">
        <v>12579455008</v>
      </c>
      <c r="AC701" s="67">
        <v>0</v>
      </c>
      <c r="AD701" s="67">
        <v>0</v>
      </c>
      <c r="AE701" s="67">
        <v>1028777515</v>
      </c>
      <c r="AF701" s="67">
        <v>0</v>
      </c>
      <c r="AG701" s="67"/>
      <c r="AH701" s="67">
        <v>0</v>
      </c>
      <c r="AI701" s="67">
        <v>0</v>
      </c>
      <c r="AJ701" s="67">
        <v>0</v>
      </c>
      <c r="AK701" s="67">
        <v>0</v>
      </c>
      <c r="AL701" s="67">
        <v>0</v>
      </c>
      <c r="AM701" s="67">
        <v>393868457624</v>
      </c>
      <c r="AN701" s="67">
        <v>107075671607</v>
      </c>
      <c r="AO701" s="67">
        <v>286811113036</v>
      </c>
      <c r="AP701" s="67">
        <v>667470649446</v>
      </c>
      <c r="AQ701" s="67">
        <v>688655890072</v>
      </c>
      <c r="AR701" s="67">
        <v>32005844174</v>
      </c>
      <c r="AS701" s="67">
        <v>25811164656</v>
      </c>
      <c r="AT701" s="67">
        <v>6194679518</v>
      </c>
      <c r="AU701" s="67">
        <v>13489000000</v>
      </c>
      <c r="AV701" s="67">
        <v>34154000000</v>
      </c>
      <c r="AW701" s="67">
        <v>196736590777</v>
      </c>
      <c r="AX701" s="67">
        <v>155030195471</v>
      </c>
      <c r="AY701" s="67">
        <v>74674295253</v>
      </c>
      <c r="AZ701" s="67">
        <v>80355900218</v>
      </c>
      <c r="BA701" s="67">
        <v>25151061406</v>
      </c>
      <c r="BB701" s="67">
        <v>181142004</v>
      </c>
      <c r="BC701" s="67">
        <v>374191335</v>
      </c>
      <c r="BD701" s="67">
        <v>2073731166</v>
      </c>
      <c r="BE701" s="67">
        <v>10979622249</v>
      </c>
      <c r="BF701" s="67">
        <v>421016156</v>
      </c>
      <c r="BG701" s="67">
        <v>2525630990</v>
      </c>
      <c r="BH701" s="67">
        <v>6075231907</v>
      </c>
      <c r="BI701" s="67">
        <v>1373203502</v>
      </c>
      <c r="BJ701" s="67">
        <v>1585042497</v>
      </c>
      <c r="BK701" s="67">
        <v>0</v>
      </c>
      <c r="BL701" s="67">
        <v>3116985909</v>
      </c>
      <c r="BM701" s="67"/>
      <c r="BN701" s="67"/>
      <c r="BO701" s="67">
        <v>3098080650</v>
      </c>
      <c r="BP701" s="67"/>
      <c r="BQ701" s="67"/>
      <c r="BR701" s="67">
        <v>18656598</v>
      </c>
      <c r="BS701" s="67"/>
      <c r="BT701" s="67">
        <v>248661</v>
      </c>
      <c r="BU701" s="67"/>
      <c r="BV701" s="67"/>
      <c r="BW701" s="67"/>
      <c r="BX701" s="67"/>
      <c r="BY701" s="67"/>
      <c r="BZ701" s="67">
        <v>352790706471</v>
      </c>
      <c r="CA701" s="67">
        <v>97449016057</v>
      </c>
      <c r="CB701" s="67">
        <v>255341690414</v>
      </c>
      <c r="CC701" s="67">
        <v>566943373329</v>
      </c>
      <c r="CD701" s="67">
        <v>587600000000</v>
      </c>
    </row>
    <row r="702" spans="1:82">
      <c r="A702" t="s">
        <v>879</v>
      </c>
      <c r="B702" t="s">
        <v>880</v>
      </c>
      <c r="C702" t="s">
        <v>70</v>
      </c>
      <c r="D702" t="s">
        <v>68</v>
      </c>
      <c r="E702" t="s">
        <v>153</v>
      </c>
      <c r="F702" s="67">
        <v>2018</v>
      </c>
      <c r="G702" t="s">
        <v>904</v>
      </c>
      <c r="H702" s="67">
        <v>25493988</v>
      </c>
      <c r="I702" s="67">
        <v>32866846298</v>
      </c>
      <c r="J702" s="67">
        <v>13171577254</v>
      </c>
      <c r="K702" s="67">
        <v>33304242600</v>
      </c>
      <c r="L702" s="67">
        <v>252529180928</v>
      </c>
      <c r="M702" s="67">
        <v>212519178003</v>
      </c>
      <c r="N702" s="67">
        <v>18729128436</v>
      </c>
      <c r="O702" s="67">
        <v>259925814</v>
      </c>
      <c r="P702" s="67">
        <v>420187766</v>
      </c>
      <c r="Q702" s="67">
        <v>2071106451</v>
      </c>
      <c r="R702" s="67">
        <v>12073109008</v>
      </c>
      <c r="S702" s="67">
        <v>689085904</v>
      </c>
      <c r="T702" s="67">
        <v>5835965473</v>
      </c>
      <c r="U702" s="67">
        <v>16155119033</v>
      </c>
      <c r="V702" s="67">
        <v>1330951644</v>
      </c>
      <c r="W702" s="67">
        <v>1811313898</v>
      </c>
      <c r="X702" s="67">
        <v>0</v>
      </c>
      <c r="Y702" s="67">
        <v>13090000000</v>
      </c>
      <c r="Z702" s="67">
        <v>0</v>
      </c>
      <c r="AA702" s="67">
        <v>0</v>
      </c>
      <c r="AB702" s="67">
        <v>12060461789</v>
      </c>
      <c r="AC702" s="67">
        <v>0</v>
      </c>
      <c r="AD702" s="67">
        <v>0</v>
      </c>
      <c r="AE702" s="67">
        <v>1027457166</v>
      </c>
      <c r="AF702" s="67">
        <v>0</v>
      </c>
      <c r="AG702" s="67"/>
      <c r="AH702" s="67">
        <v>0</v>
      </c>
      <c r="AI702" s="67">
        <v>0</v>
      </c>
      <c r="AJ702" s="67">
        <v>0</v>
      </c>
      <c r="AK702" s="67">
        <v>0</v>
      </c>
      <c r="AL702" s="67">
        <v>0</v>
      </c>
      <c r="AM702" s="67">
        <v>404203305943</v>
      </c>
      <c r="AN702" s="67">
        <v>110733915088</v>
      </c>
      <c r="AO702" s="67">
        <v>293474011889</v>
      </c>
      <c r="AP702" s="67">
        <v>684481739127</v>
      </c>
      <c r="AQ702" s="67">
        <v>705021417575</v>
      </c>
      <c r="AR702" s="67">
        <v>35070183793</v>
      </c>
      <c r="AS702" s="67">
        <v>28282406284</v>
      </c>
      <c r="AT702" s="67">
        <v>6787777508</v>
      </c>
      <c r="AU702" s="67">
        <v>13319000000</v>
      </c>
      <c r="AV702" s="67">
        <v>33677000000</v>
      </c>
      <c r="AW702" s="67">
        <v>203124405523</v>
      </c>
      <c r="AX702" s="67">
        <v>162619320545</v>
      </c>
      <c r="AY702" s="67">
        <v>79143504474</v>
      </c>
      <c r="AZ702" s="67">
        <v>83475816071</v>
      </c>
      <c r="BA702" s="67">
        <v>20101460680</v>
      </c>
      <c r="BB702" s="67">
        <v>230884771</v>
      </c>
      <c r="BC702" s="67">
        <v>405067633</v>
      </c>
      <c r="BD702" s="67">
        <v>2109920921</v>
      </c>
      <c r="BE702" s="67">
        <v>11266522207</v>
      </c>
      <c r="BF702" s="67">
        <v>553155629</v>
      </c>
      <c r="BG702" s="67">
        <v>5838073137</v>
      </c>
      <c r="BH702" s="67">
        <v>3875203837</v>
      </c>
      <c r="BI702" s="67">
        <v>0</v>
      </c>
      <c r="BJ702" s="67">
        <v>2039475295</v>
      </c>
      <c r="BK702" s="67">
        <v>0</v>
      </c>
      <c r="BL702" s="67">
        <v>1835728542</v>
      </c>
      <c r="BM702" s="67"/>
      <c r="BN702" s="67"/>
      <c r="BO702" s="67">
        <v>1290562937</v>
      </c>
      <c r="BP702" s="67"/>
      <c r="BQ702" s="67"/>
      <c r="BR702" s="67">
        <v>544994963</v>
      </c>
      <c r="BS702" s="67"/>
      <c r="BT702" s="67">
        <v>170642</v>
      </c>
      <c r="BU702" s="67"/>
      <c r="BV702" s="67"/>
      <c r="BW702" s="67"/>
      <c r="BX702" s="67"/>
      <c r="BY702" s="67"/>
      <c r="BZ702" s="67">
        <v>400582408255</v>
      </c>
      <c r="CA702" s="67">
        <v>110631093599</v>
      </c>
      <c r="CB702" s="67">
        <v>289951314656</v>
      </c>
      <c r="CC702" s="67">
        <v>622294201408</v>
      </c>
      <c r="CD702" s="67">
        <v>642700000000</v>
      </c>
    </row>
    <row r="703" spans="1:82">
      <c r="A703" t="s">
        <v>879</v>
      </c>
      <c r="B703" t="s">
        <v>880</v>
      </c>
      <c r="C703" t="s">
        <v>70</v>
      </c>
      <c r="D703" t="s">
        <v>68</v>
      </c>
      <c r="E703" t="s">
        <v>153</v>
      </c>
      <c r="F703" s="67">
        <v>2019</v>
      </c>
      <c r="G703" t="s">
        <v>905</v>
      </c>
      <c r="H703" s="67">
        <v>26147551</v>
      </c>
      <c r="I703" s="67">
        <v>37275932012</v>
      </c>
      <c r="J703" s="67">
        <v>15197000000</v>
      </c>
      <c r="K703" s="67">
        <v>36824000000</v>
      </c>
      <c r="L703" s="67">
        <v>253077683770</v>
      </c>
      <c r="M703" s="67">
        <v>212519178003</v>
      </c>
      <c r="N703" s="67">
        <v>18728408071</v>
      </c>
      <c r="O703" s="67">
        <v>258688832</v>
      </c>
      <c r="P703" s="67">
        <v>404700058</v>
      </c>
      <c r="Q703" s="67">
        <v>1994767504</v>
      </c>
      <c r="R703" s="67">
        <v>11628106087</v>
      </c>
      <c r="S703" s="67">
        <v>685295103</v>
      </c>
      <c r="T703" s="67">
        <v>6858540112</v>
      </c>
      <c r="U703" s="67">
        <v>15440469529</v>
      </c>
      <c r="V703" s="67">
        <v>1265951836</v>
      </c>
      <c r="W703" s="67">
        <v>1753015681</v>
      </c>
      <c r="X703" s="67">
        <v>0</v>
      </c>
      <c r="Y703" s="67">
        <v>12420000000</v>
      </c>
      <c r="Z703" s="67">
        <v>0</v>
      </c>
      <c r="AA703" s="67">
        <v>0</v>
      </c>
      <c r="AB703" s="67">
        <v>11434645575</v>
      </c>
      <c r="AC703" s="67">
        <v>0</v>
      </c>
      <c r="AD703" s="67">
        <v>0</v>
      </c>
      <c r="AE703" s="67">
        <v>986856436</v>
      </c>
      <c r="AF703" s="67">
        <v>0</v>
      </c>
      <c r="AG703" s="67"/>
      <c r="AH703" s="67">
        <v>0</v>
      </c>
      <c r="AI703" s="67">
        <v>0</v>
      </c>
      <c r="AJ703" s="67">
        <v>0</v>
      </c>
      <c r="AK703" s="67">
        <v>0</v>
      </c>
      <c r="AL703" s="67">
        <v>0</v>
      </c>
      <c r="AM703" s="67">
        <v>414713903210</v>
      </c>
      <c r="AN703" s="67">
        <v>114461943505</v>
      </c>
      <c r="AO703" s="67">
        <v>300251959705</v>
      </c>
      <c r="AP703" s="67">
        <v>698880988521</v>
      </c>
      <c r="AQ703" s="67">
        <v>720507988521</v>
      </c>
      <c r="AR703" s="67">
        <v>37275932012</v>
      </c>
      <c r="AS703" s="67">
        <v>30061235494</v>
      </c>
      <c r="AT703" s="67">
        <v>7214696518</v>
      </c>
      <c r="AU703" s="67">
        <v>15197000000</v>
      </c>
      <c r="AV703" s="67">
        <v>36824000000</v>
      </c>
      <c r="AW703" s="67">
        <v>253077683770</v>
      </c>
      <c r="AX703" s="67">
        <v>212519178003</v>
      </c>
      <c r="AY703" s="67">
        <v>104151497493</v>
      </c>
      <c r="AZ703" s="67">
        <v>108367680510</v>
      </c>
      <c r="BA703" s="67">
        <v>18728408071</v>
      </c>
      <c r="BB703" s="67">
        <v>258688832</v>
      </c>
      <c r="BC703" s="67">
        <v>404700058</v>
      </c>
      <c r="BD703" s="67">
        <v>1994767504</v>
      </c>
      <c r="BE703" s="67">
        <v>11628106087</v>
      </c>
      <c r="BF703" s="67">
        <v>685295103</v>
      </c>
      <c r="BG703" s="67">
        <v>6858540112</v>
      </c>
      <c r="BH703" s="67">
        <v>15440469529</v>
      </c>
      <c r="BI703" s="67">
        <v>1265951836</v>
      </c>
      <c r="BJ703" s="67">
        <v>1753015681</v>
      </c>
      <c r="BK703" s="67">
        <v>0</v>
      </c>
      <c r="BL703" s="67">
        <v>12421502011</v>
      </c>
      <c r="BM703" s="67"/>
      <c r="BN703" s="67"/>
      <c r="BO703" s="67">
        <v>11434645575</v>
      </c>
      <c r="BP703" s="67"/>
      <c r="BQ703" s="67"/>
      <c r="BR703" s="67">
        <v>986856436</v>
      </c>
      <c r="BS703" s="67"/>
      <c r="BT703" s="67"/>
      <c r="BU703" s="67"/>
      <c r="BV703" s="67"/>
      <c r="BW703" s="67"/>
      <c r="BX703" s="67"/>
      <c r="BY703" s="67"/>
      <c r="BZ703" s="67">
        <v>414713903210</v>
      </c>
      <c r="CA703" s="67">
        <v>114461943505</v>
      </c>
      <c r="CB703" s="67">
        <v>300251959705</v>
      </c>
      <c r="CC703" s="67">
        <v>698880988521</v>
      </c>
      <c r="CD703" s="67">
        <v>720500000000</v>
      </c>
    </row>
    <row r="704" spans="1:82">
      <c r="A704" t="s">
        <v>879</v>
      </c>
      <c r="B704" t="s">
        <v>880</v>
      </c>
      <c r="C704" t="s">
        <v>70</v>
      </c>
      <c r="D704" t="s">
        <v>68</v>
      </c>
      <c r="E704" t="s">
        <v>153</v>
      </c>
      <c r="F704" s="67">
        <v>2020</v>
      </c>
      <c r="G704" t="s">
        <v>906</v>
      </c>
      <c r="H704" s="67">
        <v>26811790</v>
      </c>
      <c r="I704" s="67">
        <v>42521215660</v>
      </c>
      <c r="J704" s="67">
        <v>18139126073</v>
      </c>
      <c r="K704" s="67">
        <v>43066633846</v>
      </c>
      <c r="L704" s="67">
        <v>252315237700</v>
      </c>
      <c r="M704" s="67">
        <v>212519178003</v>
      </c>
      <c r="N704" s="67">
        <v>18727687706</v>
      </c>
      <c r="O704" s="67">
        <v>257491753</v>
      </c>
      <c r="P704" s="67">
        <v>389210979</v>
      </c>
      <c r="Q704" s="67">
        <v>1918421795</v>
      </c>
      <c r="R704" s="67">
        <v>11183063743</v>
      </c>
      <c r="S704" s="67">
        <v>681504301</v>
      </c>
      <c r="T704" s="67">
        <v>6651660850</v>
      </c>
      <c r="U704" s="67">
        <v>14440014415</v>
      </c>
      <c r="V704" s="67">
        <v>1195591293</v>
      </c>
      <c r="W704" s="67">
        <v>1698419057</v>
      </c>
      <c r="X704" s="67">
        <v>0</v>
      </c>
      <c r="Y704" s="67">
        <v>11560000000</v>
      </c>
      <c r="Z704" s="67">
        <v>0</v>
      </c>
      <c r="AA704" s="67">
        <v>0</v>
      </c>
      <c r="AB704" s="67">
        <v>10601926857</v>
      </c>
      <c r="AC704" s="67">
        <v>0</v>
      </c>
      <c r="AD704" s="67">
        <v>0</v>
      </c>
      <c r="AE704" s="67">
        <v>956818498</v>
      </c>
      <c r="AF704" s="67">
        <v>0</v>
      </c>
      <c r="AG704" s="67"/>
      <c r="AH704" s="67">
        <v>0</v>
      </c>
      <c r="AI704" s="67">
        <v>0</v>
      </c>
      <c r="AJ704" s="67">
        <v>0</v>
      </c>
      <c r="AK704" s="67">
        <v>0</v>
      </c>
      <c r="AL704" s="67">
        <v>0</v>
      </c>
      <c r="AM704" s="67">
        <v>425348477590</v>
      </c>
      <c r="AN704" s="67">
        <v>118245693457</v>
      </c>
      <c r="AO704" s="67">
        <v>307107286493</v>
      </c>
      <c r="AP704" s="67">
        <v>709750043445</v>
      </c>
      <c r="AQ704" s="67">
        <v>734319365066</v>
      </c>
      <c r="AR704" s="67">
        <v>42420223703</v>
      </c>
      <c r="AS704" s="67">
        <v>34209857825</v>
      </c>
      <c r="AT704" s="67">
        <v>8210365878</v>
      </c>
      <c r="AU704" s="67">
        <v>18579000000</v>
      </c>
      <c r="AV704" s="67">
        <v>44111000000</v>
      </c>
      <c r="AW704" s="67">
        <v>246896234950</v>
      </c>
      <c r="AX704" s="67">
        <v>206263473592</v>
      </c>
      <c r="AY704" s="67">
        <v>101443655402</v>
      </c>
      <c r="AZ704" s="67">
        <v>104819818190</v>
      </c>
      <c r="BA704" s="67">
        <v>19130724652</v>
      </c>
      <c r="BB704" s="67">
        <v>305435110</v>
      </c>
      <c r="BC704" s="67">
        <v>146515391</v>
      </c>
      <c r="BD704" s="67">
        <v>1708978910</v>
      </c>
      <c r="BE704" s="67">
        <v>11776985415</v>
      </c>
      <c r="BF704" s="67">
        <v>817434576</v>
      </c>
      <c r="BG704" s="67">
        <v>6746687304</v>
      </c>
      <c r="BH704" s="67">
        <v>15784379277</v>
      </c>
      <c r="BI704" s="67">
        <v>0</v>
      </c>
      <c r="BJ704" s="67">
        <v>1459435263</v>
      </c>
      <c r="BK704" s="67">
        <v>0</v>
      </c>
      <c r="BL704" s="67">
        <v>14324944015</v>
      </c>
      <c r="BM704" s="67"/>
      <c r="BN704" s="67"/>
      <c r="BO704" s="67">
        <v>12975908365</v>
      </c>
      <c r="BP704" s="67"/>
      <c r="BQ704" s="67"/>
      <c r="BR704" s="67">
        <v>1349035650</v>
      </c>
      <c r="BS704" s="67"/>
      <c r="BT704" s="67">
        <v>0</v>
      </c>
      <c r="BU704" s="67"/>
      <c r="BV704" s="67"/>
      <c r="BW704" s="67"/>
      <c r="BX704" s="67"/>
      <c r="BY704" s="67"/>
      <c r="BZ704" s="67">
        <v>431419358334</v>
      </c>
      <c r="CA704" s="67">
        <v>119013294787</v>
      </c>
      <c r="CB704" s="67">
        <v>312406063548</v>
      </c>
      <c r="CC704" s="67">
        <v>710988196265</v>
      </c>
      <c r="CD704" s="67">
        <v>736500000000</v>
      </c>
    </row>
    <row r="705" spans="1:82">
      <c r="A705" t="s">
        <v>907</v>
      </c>
      <c r="B705" t="s">
        <v>908</v>
      </c>
      <c r="C705" t="s">
        <v>70</v>
      </c>
      <c r="D705" t="s">
        <v>68</v>
      </c>
      <c r="E705" t="s">
        <v>153</v>
      </c>
      <c r="F705" s="67">
        <v>1995</v>
      </c>
      <c r="G705" t="s">
        <v>909</v>
      </c>
      <c r="H705" s="67">
        <v>13211647</v>
      </c>
      <c r="I705" s="67">
        <v>13208358831</v>
      </c>
      <c r="J705" s="67">
        <v>3565272282</v>
      </c>
      <c r="K705" s="67">
        <v>21048035667</v>
      </c>
      <c r="L705" s="67">
        <v>195302544486</v>
      </c>
      <c r="M705" s="67">
        <v>143570036795</v>
      </c>
      <c r="N705" s="67">
        <v>27721445137</v>
      </c>
      <c r="O705" s="67">
        <v>1709924953</v>
      </c>
      <c r="P705" s="67">
        <v>541192422</v>
      </c>
      <c r="Q705" s="67">
        <v>6964127580</v>
      </c>
      <c r="R705" s="67">
        <v>10508022399</v>
      </c>
      <c r="S705" s="67">
        <v>758784001</v>
      </c>
      <c r="T705" s="67">
        <v>9162426965</v>
      </c>
      <c r="U705" s="67">
        <v>17475613051</v>
      </c>
      <c r="V705" s="67">
        <v>6775534879</v>
      </c>
      <c r="W705" s="67">
        <v>2972497793</v>
      </c>
      <c r="X705" s="67">
        <v>0</v>
      </c>
      <c r="Y705" s="67">
        <v>1238000000</v>
      </c>
      <c r="Z705" s="67">
        <v>0</v>
      </c>
      <c r="AA705" s="67">
        <v>0</v>
      </c>
      <c r="AB705" s="67">
        <v>1237910787</v>
      </c>
      <c r="AC705" s="67">
        <v>0</v>
      </c>
      <c r="AD705" s="67">
        <v>0</v>
      </c>
      <c r="AE705" s="67">
        <v>0</v>
      </c>
      <c r="AF705" s="67">
        <v>0</v>
      </c>
      <c r="AG705" s="67">
        <v>0</v>
      </c>
      <c r="AH705" s="67">
        <v>0</v>
      </c>
      <c r="AI705" s="67">
        <v>0</v>
      </c>
      <c r="AJ705" s="67">
        <v>0</v>
      </c>
      <c r="AK705" s="67">
        <v>0</v>
      </c>
      <c r="AL705" s="67">
        <v>0</v>
      </c>
      <c r="AM705" s="67">
        <v>130749047564</v>
      </c>
      <c r="AN705" s="67">
        <v>44851350301</v>
      </c>
      <c r="AO705" s="67">
        <v>85739888010</v>
      </c>
      <c r="AP705" s="67">
        <v>310850263878</v>
      </c>
      <c r="AQ705" s="67">
        <v>331163043007</v>
      </c>
      <c r="AR705" s="67">
        <v>16997811236</v>
      </c>
      <c r="AS705" s="67">
        <v>13707912287</v>
      </c>
      <c r="AT705" s="67">
        <v>3289898949</v>
      </c>
      <c r="AU705" s="67">
        <v>2013000000</v>
      </c>
      <c r="AV705" s="67">
        <v>11884000000</v>
      </c>
      <c r="AW705" s="67">
        <v>59815208606</v>
      </c>
      <c r="AX705" s="67">
        <v>32015052161</v>
      </c>
      <c r="AY705" s="67">
        <v>12219729527</v>
      </c>
      <c r="AZ705" s="67">
        <v>19795322634</v>
      </c>
      <c r="BA705" s="67">
        <v>13858917685</v>
      </c>
      <c r="BB705" s="67">
        <v>171400913</v>
      </c>
      <c r="BC705" s="67">
        <v>55136248</v>
      </c>
      <c r="BD705" s="67">
        <v>3559908112</v>
      </c>
      <c r="BE705" s="67">
        <v>2662412385</v>
      </c>
      <c r="BF705" s="67">
        <v>0</v>
      </c>
      <c r="BG705" s="67">
        <v>7492381102</v>
      </c>
      <c r="BH705" s="67">
        <v>26217048</v>
      </c>
      <c r="BI705" s="67">
        <v>0</v>
      </c>
      <c r="BJ705" s="67"/>
      <c r="BK705" s="67">
        <v>0</v>
      </c>
      <c r="BL705" s="67">
        <v>26217048</v>
      </c>
      <c r="BM705" s="67"/>
      <c r="BN705" s="67"/>
      <c r="BO705" s="67">
        <v>26217048</v>
      </c>
      <c r="BP705" s="67"/>
      <c r="BQ705" s="67"/>
      <c r="BR705" s="67"/>
      <c r="BS705" s="67"/>
      <c r="BT705" s="67"/>
      <c r="BU705" s="67">
        <v>0</v>
      </c>
      <c r="BV705" s="67"/>
      <c r="BW705" s="67"/>
      <c r="BX705" s="67"/>
      <c r="BY705" s="67"/>
      <c r="BZ705" s="67">
        <v>81827856905</v>
      </c>
      <c r="CA705" s="67">
        <v>31281182830</v>
      </c>
      <c r="CB705" s="67">
        <v>50546674076</v>
      </c>
      <c r="CC705" s="67">
        <v>148796093794</v>
      </c>
      <c r="CD705" s="67">
        <v>158700000000</v>
      </c>
    </row>
    <row r="706" spans="1:82">
      <c r="A706" t="s">
        <v>907</v>
      </c>
      <c r="B706" t="s">
        <v>908</v>
      </c>
      <c r="C706" t="s">
        <v>70</v>
      </c>
      <c r="D706" t="s">
        <v>68</v>
      </c>
      <c r="E706" t="s">
        <v>153</v>
      </c>
      <c r="F706" s="67">
        <v>1996</v>
      </c>
      <c r="G706" t="s">
        <v>910</v>
      </c>
      <c r="H706" s="67">
        <v>13575324</v>
      </c>
      <c r="I706" s="67">
        <v>13577008460</v>
      </c>
      <c r="J706" s="67">
        <v>3294311471</v>
      </c>
      <c r="K706" s="67">
        <v>20457793531</v>
      </c>
      <c r="L706" s="67">
        <v>196080925805</v>
      </c>
      <c r="M706" s="67">
        <v>143570036795</v>
      </c>
      <c r="N706" s="67">
        <v>27607974364</v>
      </c>
      <c r="O706" s="67">
        <v>1710541564</v>
      </c>
      <c r="P706" s="67">
        <v>538977186</v>
      </c>
      <c r="Q706" s="67">
        <v>6935621673</v>
      </c>
      <c r="R706" s="67">
        <v>10465010449</v>
      </c>
      <c r="S706" s="67">
        <v>753274869</v>
      </c>
      <c r="T706" s="67">
        <v>9545165469</v>
      </c>
      <c r="U706" s="67">
        <v>17229142854</v>
      </c>
      <c r="V706" s="67">
        <v>6775534879</v>
      </c>
      <c r="W706" s="67">
        <v>2972497793</v>
      </c>
      <c r="X706" s="67">
        <v>0</v>
      </c>
      <c r="Y706" s="67">
        <v>1220000000</v>
      </c>
      <c r="Z706" s="67">
        <v>0</v>
      </c>
      <c r="AA706" s="67">
        <v>0</v>
      </c>
      <c r="AB706" s="67">
        <v>1220451708</v>
      </c>
      <c r="AC706" s="67">
        <v>0</v>
      </c>
      <c r="AD706" s="67">
        <v>0</v>
      </c>
      <c r="AE706" s="67">
        <v>0</v>
      </c>
      <c r="AF706" s="67">
        <v>0</v>
      </c>
      <c r="AG706" s="67">
        <v>0</v>
      </c>
      <c r="AH706" s="67">
        <v>0</v>
      </c>
      <c r="AI706" s="67">
        <v>0</v>
      </c>
      <c r="AJ706" s="67">
        <v>0</v>
      </c>
      <c r="AK706" s="67">
        <v>0</v>
      </c>
      <c r="AL706" s="67">
        <v>0</v>
      </c>
      <c r="AM706" s="67">
        <v>136452747644</v>
      </c>
      <c r="AN706" s="67">
        <v>46857339082</v>
      </c>
      <c r="AO706" s="67">
        <v>89421795018</v>
      </c>
      <c r="AP706" s="67">
        <v>319990697766</v>
      </c>
      <c r="AQ706" s="67">
        <v>340027347675</v>
      </c>
      <c r="AR706" s="67">
        <v>17299583739</v>
      </c>
      <c r="AS706" s="67">
        <v>13951277209</v>
      </c>
      <c r="AT706" s="67">
        <v>3348306530</v>
      </c>
      <c r="AU706" s="67">
        <v>1933000000</v>
      </c>
      <c r="AV706" s="67">
        <v>12004000000</v>
      </c>
      <c r="AW706" s="67">
        <v>56093041509</v>
      </c>
      <c r="AX706" s="67">
        <v>28243642678</v>
      </c>
      <c r="AY706" s="67">
        <v>12434770587</v>
      </c>
      <c r="AZ706" s="67">
        <v>15808872091</v>
      </c>
      <c r="BA706" s="67">
        <v>13447037281</v>
      </c>
      <c r="BB706" s="67">
        <v>168494328</v>
      </c>
      <c r="BC706" s="67">
        <v>111007645</v>
      </c>
      <c r="BD706" s="67">
        <v>3640621065</v>
      </c>
      <c r="BE706" s="67">
        <v>2718471583</v>
      </c>
      <c r="BF706" s="67">
        <v>0</v>
      </c>
      <c r="BG706" s="67">
        <v>7763766929</v>
      </c>
      <c r="BH706" s="67">
        <v>81088222</v>
      </c>
      <c r="BI706" s="67">
        <v>0</v>
      </c>
      <c r="BJ706" s="67"/>
      <c r="BK706" s="67">
        <v>0</v>
      </c>
      <c r="BL706" s="67">
        <v>81088222</v>
      </c>
      <c r="BM706" s="67"/>
      <c r="BN706" s="67"/>
      <c r="BO706" s="67">
        <v>81088222</v>
      </c>
      <c r="BP706" s="67"/>
      <c r="BQ706" s="67"/>
      <c r="BR706" s="67"/>
      <c r="BS706" s="67"/>
      <c r="BT706" s="67"/>
      <c r="BU706" s="67">
        <v>0</v>
      </c>
      <c r="BV706" s="67"/>
      <c r="BW706" s="67"/>
      <c r="BX706" s="67"/>
      <c r="BY706" s="67"/>
      <c r="BZ706" s="67">
        <v>82159512291</v>
      </c>
      <c r="CA706" s="67">
        <v>31356938762</v>
      </c>
      <c r="CB706" s="67">
        <v>50802573529</v>
      </c>
      <c r="CC706" s="67">
        <v>145562225761</v>
      </c>
      <c r="CD706" s="67">
        <v>155600000000</v>
      </c>
    </row>
    <row r="707" spans="1:82">
      <c r="A707" t="s">
        <v>907</v>
      </c>
      <c r="B707" t="s">
        <v>908</v>
      </c>
      <c r="C707" t="s">
        <v>70</v>
      </c>
      <c r="D707" t="s">
        <v>68</v>
      </c>
      <c r="E707" t="s">
        <v>153</v>
      </c>
      <c r="F707" s="67">
        <v>1997</v>
      </c>
      <c r="G707" t="s">
        <v>911</v>
      </c>
      <c r="H707" s="67">
        <v>13941181</v>
      </c>
      <c r="I707" s="67">
        <v>14006435097</v>
      </c>
      <c r="J707" s="67">
        <v>3151971852</v>
      </c>
      <c r="K707" s="67">
        <v>18952491226</v>
      </c>
      <c r="L707" s="67">
        <v>197852543885</v>
      </c>
      <c r="M707" s="67">
        <v>143570036795</v>
      </c>
      <c r="N707" s="67">
        <v>27494503590</v>
      </c>
      <c r="O707" s="67">
        <v>1711158174</v>
      </c>
      <c r="P707" s="67">
        <v>536761951</v>
      </c>
      <c r="Q707" s="67">
        <v>6907115766</v>
      </c>
      <c r="R707" s="67">
        <v>10421998498</v>
      </c>
      <c r="S707" s="67">
        <v>745518852</v>
      </c>
      <c r="T707" s="67">
        <v>10290673511</v>
      </c>
      <c r="U707" s="67">
        <v>17068050553</v>
      </c>
      <c r="V707" s="67">
        <v>6775534879</v>
      </c>
      <c r="W707" s="67">
        <v>2972497793</v>
      </c>
      <c r="X707" s="67">
        <v>0</v>
      </c>
      <c r="Y707" s="67">
        <v>1199000000</v>
      </c>
      <c r="Z707" s="67">
        <v>0</v>
      </c>
      <c r="AA707" s="67">
        <v>0</v>
      </c>
      <c r="AB707" s="67">
        <v>1198627859</v>
      </c>
      <c r="AC707" s="67">
        <v>0</v>
      </c>
      <c r="AD707" s="67">
        <v>0</v>
      </c>
      <c r="AE707" s="67">
        <v>0</v>
      </c>
      <c r="AF707" s="67">
        <v>0</v>
      </c>
      <c r="AG707" s="67">
        <v>0</v>
      </c>
      <c r="AH707" s="67">
        <v>0</v>
      </c>
      <c r="AI707" s="67">
        <v>0</v>
      </c>
      <c r="AJ707" s="67">
        <v>0</v>
      </c>
      <c r="AK707" s="67">
        <v>0</v>
      </c>
      <c r="AL707" s="67">
        <v>0</v>
      </c>
      <c r="AM707" s="67">
        <v>142836399087</v>
      </c>
      <c r="AN707" s="67">
        <v>48982792291</v>
      </c>
      <c r="AO707" s="67">
        <v>93683716403</v>
      </c>
      <c r="AP707" s="67">
        <v>331880801425</v>
      </c>
      <c r="AQ707" s="67">
        <v>350595682360</v>
      </c>
      <c r="AR707" s="67">
        <v>16138193633</v>
      </c>
      <c r="AS707" s="67">
        <v>13014672285</v>
      </c>
      <c r="AT707" s="67">
        <v>3123521348</v>
      </c>
      <c r="AU707" s="67">
        <v>1938000000</v>
      </c>
      <c r="AV707" s="67">
        <v>11653000000</v>
      </c>
      <c r="AW707" s="67">
        <v>50625256852</v>
      </c>
      <c r="AX707" s="67">
        <v>25891175808</v>
      </c>
      <c r="AY707" s="67">
        <v>11230435500</v>
      </c>
      <c r="AZ707" s="67">
        <v>14660740307</v>
      </c>
      <c r="BA707" s="67">
        <v>11083235606</v>
      </c>
      <c r="BB707" s="67">
        <v>157301695</v>
      </c>
      <c r="BC707" s="67">
        <v>87482846</v>
      </c>
      <c r="BD707" s="67">
        <v>3716121952</v>
      </c>
      <c r="BE707" s="67">
        <v>2643956681</v>
      </c>
      <c r="BF707" s="67">
        <v>0</v>
      </c>
      <c r="BG707" s="67">
        <v>7045982263</v>
      </c>
      <c r="BH707" s="67">
        <v>543078958</v>
      </c>
      <c r="BI707" s="67">
        <v>520675128</v>
      </c>
      <c r="BJ707" s="67"/>
      <c r="BK707" s="67">
        <v>0</v>
      </c>
      <c r="BL707" s="67">
        <v>22403829</v>
      </c>
      <c r="BM707" s="67"/>
      <c r="BN707" s="67"/>
      <c r="BO707" s="67">
        <v>22403829</v>
      </c>
      <c r="BP707" s="67"/>
      <c r="BQ707" s="67"/>
      <c r="BR707" s="67"/>
      <c r="BS707" s="67"/>
      <c r="BT707" s="67"/>
      <c r="BU707" s="67">
        <v>0</v>
      </c>
      <c r="BV707" s="67"/>
      <c r="BW707" s="67"/>
      <c r="BX707" s="67"/>
      <c r="BY707" s="67"/>
      <c r="BZ707" s="67">
        <v>78667574284</v>
      </c>
      <c r="CA707" s="67">
        <v>29975907621</v>
      </c>
      <c r="CB707" s="67">
        <v>48691666663</v>
      </c>
      <c r="CC707" s="67">
        <v>136259103726</v>
      </c>
      <c r="CD707" s="67">
        <v>146000000000</v>
      </c>
    </row>
    <row r="708" spans="1:82">
      <c r="A708" t="s">
        <v>907</v>
      </c>
      <c r="B708" t="s">
        <v>908</v>
      </c>
      <c r="C708" t="s">
        <v>70</v>
      </c>
      <c r="D708" t="s">
        <v>68</v>
      </c>
      <c r="E708" t="s">
        <v>153</v>
      </c>
      <c r="F708" s="67">
        <v>1998</v>
      </c>
      <c r="G708" t="s">
        <v>912</v>
      </c>
      <c r="H708" s="67">
        <v>14314599</v>
      </c>
      <c r="I708" s="67">
        <v>14496432505</v>
      </c>
      <c r="J708" s="67">
        <v>3108700426</v>
      </c>
      <c r="K708" s="67">
        <v>19583866832</v>
      </c>
      <c r="L708" s="67">
        <v>197798128449</v>
      </c>
      <c r="M708" s="67">
        <v>143570036795</v>
      </c>
      <c r="N708" s="67">
        <v>27381032817</v>
      </c>
      <c r="O708" s="67">
        <v>1711774784</v>
      </c>
      <c r="P708" s="67">
        <v>534546716</v>
      </c>
      <c r="Q708" s="67">
        <v>6878609859</v>
      </c>
      <c r="R708" s="67">
        <v>10378986547</v>
      </c>
      <c r="S708" s="67">
        <v>735789687</v>
      </c>
      <c r="T708" s="67">
        <v>10370549373</v>
      </c>
      <c r="U708" s="67">
        <v>16905545966</v>
      </c>
      <c r="V708" s="67">
        <v>6775534879</v>
      </c>
      <c r="W708" s="67">
        <v>2972497793</v>
      </c>
      <c r="X708" s="67">
        <v>0</v>
      </c>
      <c r="Y708" s="67">
        <v>1177000000</v>
      </c>
      <c r="Z708" s="67">
        <v>0</v>
      </c>
      <c r="AA708" s="67">
        <v>0</v>
      </c>
      <c r="AB708" s="67">
        <v>1176804010</v>
      </c>
      <c r="AC708" s="67">
        <v>0</v>
      </c>
      <c r="AD708" s="67">
        <v>0</v>
      </c>
      <c r="AE708" s="67">
        <v>0</v>
      </c>
      <c r="AF708" s="67">
        <v>0</v>
      </c>
      <c r="AG708" s="67">
        <v>0</v>
      </c>
      <c r="AH708" s="67">
        <v>0</v>
      </c>
      <c r="AI708" s="67">
        <v>0</v>
      </c>
      <c r="AJ708" s="67">
        <v>0</v>
      </c>
      <c r="AK708" s="67">
        <v>0</v>
      </c>
      <c r="AL708" s="67">
        <v>0</v>
      </c>
      <c r="AM708" s="67">
        <v>149459628157</v>
      </c>
      <c r="AN708" s="67">
        <v>51206765014</v>
      </c>
      <c r="AO708" s="67">
        <v>98083471883</v>
      </c>
      <c r="AP708" s="67">
        <v>340966419903</v>
      </c>
      <c r="AQ708" s="67">
        <v>360370068475</v>
      </c>
      <c r="AR708" s="67">
        <v>16865930356</v>
      </c>
      <c r="AS708" s="67">
        <v>13601556739</v>
      </c>
      <c r="AT708" s="67">
        <v>3264373617</v>
      </c>
      <c r="AU708" s="67">
        <v>1972000000</v>
      </c>
      <c r="AV708" s="67">
        <v>12423000000</v>
      </c>
      <c r="AW708" s="67">
        <v>55984300424</v>
      </c>
      <c r="AX708" s="67">
        <v>32395043568</v>
      </c>
      <c r="AY708" s="67">
        <v>13559819792</v>
      </c>
      <c r="AZ708" s="67">
        <v>18835223776</v>
      </c>
      <c r="BA708" s="67">
        <v>9543831073</v>
      </c>
      <c r="BB708" s="67">
        <v>157809053</v>
      </c>
      <c r="BC708" s="67">
        <v>83807097</v>
      </c>
      <c r="BD708" s="67">
        <v>3795978591</v>
      </c>
      <c r="BE708" s="67">
        <v>2768610317</v>
      </c>
      <c r="BF708" s="67">
        <v>0</v>
      </c>
      <c r="BG708" s="67">
        <v>7239220726</v>
      </c>
      <c r="BH708" s="67">
        <v>60525816</v>
      </c>
      <c r="BI708" s="67">
        <v>0</v>
      </c>
      <c r="BJ708" s="67"/>
      <c r="BK708" s="67">
        <v>0</v>
      </c>
      <c r="BL708" s="67">
        <v>60525816</v>
      </c>
      <c r="BM708" s="67"/>
      <c r="BN708" s="67"/>
      <c r="BO708" s="67">
        <v>60525816</v>
      </c>
      <c r="BP708" s="67"/>
      <c r="BQ708" s="67"/>
      <c r="BR708" s="67"/>
      <c r="BS708" s="67"/>
      <c r="BT708" s="67"/>
      <c r="BU708" s="67"/>
      <c r="BV708" s="67"/>
      <c r="BW708" s="67"/>
      <c r="BX708" s="67"/>
      <c r="BY708" s="67"/>
      <c r="BZ708" s="67">
        <v>81826204939</v>
      </c>
      <c r="CA708" s="67">
        <v>31136311913</v>
      </c>
      <c r="CB708" s="67">
        <v>50689893026</v>
      </c>
      <c r="CC708" s="67">
        <v>144285961535</v>
      </c>
      <c r="CD708" s="67">
        <v>154700000000</v>
      </c>
    </row>
    <row r="709" spans="1:82">
      <c r="A709" t="s">
        <v>907</v>
      </c>
      <c r="B709" t="s">
        <v>908</v>
      </c>
      <c r="C709" t="s">
        <v>70</v>
      </c>
      <c r="D709" t="s">
        <v>68</v>
      </c>
      <c r="E709" t="s">
        <v>153</v>
      </c>
      <c r="F709" s="67">
        <v>1999</v>
      </c>
      <c r="G709" t="s">
        <v>913</v>
      </c>
      <c r="H709" s="67">
        <v>14698973</v>
      </c>
      <c r="I709" s="67">
        <v>15022309490</v>
      </c>
      <c r="J709" s="67">
        <v>3217160336</v>
      </c>
      <c r="K709" s="67">
        <v>18077377125</v>
      </c>
      <c r="L709" s="67">
        <v>199388516808</v>
      </c>
      <c r="M709" s="67">
        <v>143570036795</v>
      </c>
      <c r="N709" s="67">
        <v>27267562044</v>
      </c>
      <c r="O709" s="67">
        <v>1712391394</v>
      </c>
      <c r="P709" s="67">
        <v>532331481</v>
      </c>
      <c r="Q709" s="67">
        <v>6850103951</v>
      </c>
      <c r="R709" s="67">
        <v>10335974597</v>
      </c>
      <c r="S709" s="67">
        <v>722530422</v>
      </c>
      <c r="T709" s="67">
        <v>11096088450</v>
      </c>
      <c r="U709" s="67">
        <v>16592032346</v>
      </c>
      <c r="V709" s="67">
        <v>6775534879</v>
      </c>
      <c r="W709" s="67">
        <v>2972497793</v>
      </c>
      <c r="X709" s="67">
        <v>0</v>
      </c>
      <c r="Y709" s="67">
        <v>1155000000</v>
      </c>
      <c r="Z709" s="67">
        <v>0</v>
      </c>
      <c r="AA709" s="67">
        <v>0</v>
      </c>
      <c r="AB709" s="67">
        <v>1154980161</v>
      </c>
      <c r="AC709" s="67">
        <v>0</v>
      </c>
      <c r="AD709" s="67">
        <v>0</v>
      </c>
      <c r="AE709" s="67">
        <v>0</v>
      </c>
      <c r="AF709" s="67">
        <v>0</v>
      </c>
      <c r="AG709" s="67">
        <v>0</v>
      </c>
      <c r="AH709" s="67">
        <v>0</v>
      </c>
      <c r="AI709" s="67">
        <v>0</v>
      </c>
      <c r="AJ709" s="67">
        <v>0</v>
      </c>
      <c r="AK709" s="67">
        <v>0</v>
      </c>
      <c r="AL709" s="67">
        <v>0</v>
      </c>
      <c r="AM709" s="67">
        <v>155921396618</v>
      </c>
      <c r="AN709" s="67">
        <v>53389731952</v>
      </c>
      <c r="AO709" s="67">
        <v>102360360813</v>
      </c>
      <c r="AP709" s="67">
        <v>353250520261</v>
      </c>
      <c r="AQ709" s="67">
        <v>370977005106</v>
      </c>
      <c r="AR709" s="67">
        <v>16429440274</v>
      </c>
      <c r="AS709" s="67">
        <v>13249548608</v>
      </c>
      <c r="AT709" s="67">
        <v>3179891666</v>
      </c>
      <c r="AU709" s="67">
        <v>2079000000</v>
      </c>
      <c r="AV709" s="67">
        <v>11682000000</v>
      </c>
      <c r="AW709" s="67">
        <v>53378921385</v>
      </c>
      <c r="AX709" s="67">
        <v>32113336613</v>
      </c>
      <c r="AY709" s="67">
        <v>13758960004</v>
      </c>
      <c r="AZ709" s="67">
        <v>18354376609</v>
      </c>
      <c r="BA709" s="67">
        <v>6804813328</v>
      </c>
      <c r="BB709" s="67">
        <v>155087554</v>
      </c>
      <c r="BC709" s="67">
        <v>67633797</v>
      </c>
      <c r="BD709" s="67">
        <v>3882244608</v>
      </c>
      <c r="BE709" s="67">
        <v>2834205658</v>
      </c>
      <c r="BF709" s="67">
        <v>0</v>
      </c>
      <c r="BG709" s="67">
        <v>7521599826</v>
      </c>
      <c r="BH709" s="67">
        <v>53650920</v>
      </c>
      <c r="BI709" s="67">
        <v>0</v>
      </c>
      <c r="BJ709" s="67"/>
      <c r="BK709" s="67">
        <v>0</v>
      </c>
      <c r="BL709" s="67">
        <v>53650920</v>
      </c>
      <c r="BM709" s="67"/>
      <c r="BN709" s="67"/>
      <c r="BO709" s="67">
        <v>53650920</v>
      </c>
      <c r="BP709" s="67"/>
      <c r="BQ709" s="67"/>
      <c r="BR709" s="67"/>
      <c r="BS709" s="67"/>
      <c r="BT709" s="67"/>
      <c r="BU709" s="67"/>
      <c r="BV709" s="67"/>
      <c r="BW709" s="67"/>
      <c r="BX709" s="67"/>
      <c r="BY709" s="67"/>
      <c r="BZ709" s="67">
        <v>83278020864</v>
      </c>
      <c r="CA709" s="67">
        <v>31618802542</v>
      </c>
      <c r="CB709" s="67">
        <v>51659218322</v>
      </c>
      <c r="CC709" s="67">
        <v>143537033442</v>
      </c>
      <c r="CD709" s="67">
        <v>153100000000</v>
      </c>
    </row>
    <row r="710" spans="1:82">
      <c r="A710" t="s">
        <v>907</v>
      </c>
      <c r="B710" t="s">
        <v>908</v>
      </c>
      <c r="C710" t="s">
        <v>70</v>
      </c>
      <c r="D710" t="s">
        <v>68</v>
      </c>
      <c r="E710" t="s">
        <v>153</v>
      </c>
      <c r="F710" s="67">
        <v>2000</v>
      </c>
      <c r="G710" t="s">
        <v>914</v>
      </c>
      <c r="H710" s="67">
        <v>15091594</v>
      </c>
      <c r="I710" s="67">
        <v>15597630274</v>
      </c>
      <c r="J710" s="67">
        <v>3464024364</v>
      </c>
      <c r="K710" s="67">
        <v>17598344429</v>
      </c>
      <c r="L710" s="67">
        <v>200067942755</v>
      </c>
      <c r="M710" s="67">
        <v>143570036795</v>
      </c>
      <c r="N710" s="67">
        <v>27154091271</v>
      </c>
      <c r="O710" s="67">
        <v>1713016118</v>
      </c>
      <c r="P710" s="67">
        <v>530116245</v>
      </c>
      <c r="Q710" s="67">
        <v>6821598044</v>
      </c>
      <c r="R710" s="67">
        <v>10292962646</v>
      </c>
      <c r="S710" s="67">
        <v>709137722</v>
      </c>
      <c r="T710" s="67">
        <v>11455529827</v>
      </c>
      <c r="U710" s="67">
        <v>16433869128</v>
      </c>
      <c r="V710" s="67">
        <v>6775534879</v>
      </c>
      <c r="W710" s="67">
        <v>2972497793</v>
      </c>
      <c r="X710" s="67">
        <v>0</v>
      </c>
      <c r="Y710" s="67">
        <v>1133000000</v>
      </c>
      <c r="Z710" s="67">
        <v>0</v>
      </c>
      <c r="AA710" s="67">
        <v>0</v>
      </c>
      <c r="AB710" s="67">
        <v>1133156311</v>
      </c>
      <c r="AC710" s="67">
        <v>0</v>
      </c>
      <c r="AD710" s="67">
        <v>0</v>
      </c>
      <c r="AE710" s="67">
        <v>0</v>
      </c>
      <c r="AF710" s="67">
        <v>0</v>
      </c>
      <c r="AG710" s="67">
        <v>0</v>
      </c>
      <c r="AH710" s="67">
        <v>0</v>
      </c>
      <c r="AI710" s="67">
        <v>0</v>
      </c>
      <c r="AJ710" s="67">
        <v>0</v>
      </c>
      <c r="AK710" s="67">
        <v>0</v>
      </c>
      <c r="AL710" s="67">
        <v>0</v>
      </c>
      <c r="AM710" s="67">
        <v>162380436005</v>
      </c>
      <c r="AN710" s="67">
        <v>55577361574</v>
      </c>
      <c r="AO710" s="67">
        <v>106628814395</v>
      </c>
      <c r="AP710" s="67">
        <v>363946019498</v>
      </c>
      <c r="AQ710" s="67">
        <v>380780366597</v>
      </c>
      <c r="AR710" s="67">
        <v>16039509183</v>
      </c>
      <c r="AS710" s="67">
        <v>12935088051</v>
      </c>
      <c r="AT710" s="67">
        <v>3104421132</v>
      </c>
      <c r="AU710" s="67">
        <v>2266000000</v>
      </c>
      <c r="AV710" s="67">
        <v>11512000000</v>
      </c>
      <c r="AW710" s="67">
        <v>48734971076</v>
      </c>
      <c r="AX710" s="67">
        <v>28106853700</v>
      </c>
      <c r="AY710" s="67">
        <v>12687684501</v>
      </c>
      <c r="AZ710" s="67">
        <v>15419169198</v>
      </c>
      <c r="BA710" s="67">
        <v>6888611702</v>
      </c>
      <c r="BB710" s="67">
        <v>136910182</v>
      </c>
      <c r="BC710" s="67">
        <v>97039796</v>
      </c>
      <c r="BD710" s="67">
        <v>3988967338</v>
      </c>
      <c r="BE710" s="67">
        <v>2589340150</v>
      </c>
      <c r="BF710" s="67">
        <v>0</v>
      </c>
      <c r="BG710" s="67">
        <v>6927248208</v>
      </c>
      <c r="BH710" s="67">
        <v>6523085966</v>
      </c>
      <c r="BI710" s="67">
        <v>6495669183</v>
      </c>
      <c r="BJ710" s="67"/>
      <c r="BK710" s="67">
        <v>0</v>
      </c>
      <c r="BL710" s="67">
        <v>27416783</v>
      </c>
      <c r="BM710" s="67"/>
      <c r="BN710" s="67"/>
      <c r="BO710" s="67">
        <v>27416783</v>
      </c>
      <c r="BP710" s="67"/>
      <c r="BQ710" s="67"/>
      <c r="BR710" s="67"/>
      <c r="BS710" s="67"/>
      <c r="BT710" s="67"/>
      <c r="BU710" s="67"/>
      <c r="BV710" s="67"/>
      <c r="BW710" s="67"/>
      <c r="BX710" s="67"/>
      <c r="BY710" s="67"/>
      <c r="BZ710" s="67">
        <v>74994015496</v>
      </c>
      <c r="CA710" s="67">
        <v>28423837957</v>
      </c>
      <c r="CB710" s="67">
        <v>46570177538</v>
      </c>
      <c r="CC710" s="67">
        <v>137045581721</v>
      </c>
      <c r="CD710" s="67">
        <v>146300000000</v>
      </c>
    </row>
    <row r="711" spans="1:82">
      <c r="A711" t="s">
        <v>907</v>
      </c>
      <c r="B711" t="s">
        <v>908</v>
      </c>
      <c r="C711" t="s">
        <v>70</v>
      </c>
      <c r="D711" t="s">
        <v>68</v>
      </c>
      <c r="E711" t="s">
        <v>153</v>
      </c>
      <c r="F711" s="67">
        <v>2001</v>
      </c>
      <c r="G711" t="s">
        <v>915</v>
      </c>
      <c r="H711" s="67">
        <v>15493253</v>
      </c>
      <c r="I711" s="67">
        <v>16469297547</v>
      </c>
      <c r="J711" s="67">
        <v>3547249233</v>
      </c>
      <c r="K711" s="67">
        <v>15619315754</v>
      </c>
      <c r="L711" s="67">
        <v>200155581482</v>
      </c>
      <c r="M711" s="67">
        <v>143570036795</v>
      </c>
      <c r="N711" s="67">
        <v>27066457600</v>
      </c>
      <c r="O711" s="67">
        <v>1713632728</v>
      </c>
      <c r="P711" s="67">
        <v>528405416</v>
      </c>
      <c r="Q711" s="67">
        <v>6799582884</v>
      </c>
      <c r="R711" s="67">
        <v>10259744444</v>
      </c>
      <c r="S711" s="67">
        <v>694406027</v>
      </c>
      <c r="T711" s="67">
        <v>11562030976</v>
      </c>
      <c r="U711" s="67">
        <v>16431822260</v>
      </c>
      <c r="V711" s="67">
        <v>6775534879</v>
      </c>
      <c r="W711" s="67">
        <v>2972497793</v>
      </c>
      <c r="X711" s="67">
        <v>0</v>
      </c>
      <c r="Y711" s="67">
        <v>1111000000</v>
      </c>
      <c r="Z711" s="67">
        <v>0</v>
      </c>
      <c r="AA711" s="67">
        <v>0</v>
      </c>
      <c r="AB711" s="67">
        <v>1111332462</v>
      </c>
      <c r="AC711" s="67">
        <v>0</v>
      </c>
      <c r="AD711" s="67">
        <v>0</v>
      </c>
      <c r="AE711" s="67">
        <v>0</v>
      </c>
      <c r="AF711" s="67">
        <v>0</v>
      </c>
      <c r="AG711" s="67">
        <v>0</v>
      </c>
      <c r="AH711" s="67">
        <v>0</v>
      </c>
      <c r="AI711" s="67">
        <v>0</v>
      </c>
      <c r="AJ711" s="67">
        <v>0</v>
      </c>
      <c r="AK711" s="67">
        <v>0</v>
      </c>
      <c r="AL711" s="67">
        <v>0</v>
      </c>
      <c r="AM711" s="67">
        <v>168748278547</v>
      </c>
      <c r="AN711" s="67">
        <v>57678828868</v>
      </c>
      <c r="AO711" s="67">
        <v>110901678122</v>
      </c>
      <c r="AP711" s="67">
        <v>376099942353</v>
      </c>
      <c r="AQ711" s="67">
        <v>390788932882</v>
      </c>
      <c r="AR711" s="67">
        <v>17495913785</v>
      </c>
      <c r="AS711" s="67">
        <v>14109607891</v>
      </c>
      <c r="AT711" s="67">
        <v>3386305894</v>
      </c>
      <c r="AU711" s="67">
        <v>2423000000</v>
      </c>
      <c r="AV711" s="67">
        <v>10669000000</v>
      </c>
      <c r="AW711" s="67">
        <v>47441296832</v>
      </c>
      <c r="AX711" s="67">
        <v>28113678732</v>
      </c>
      <c r="AY711" s="67">
        <v>13280782114</v>
      </c>
      <c r="AZ711" s="67">
        <v>14832896619</v>
      </c>
      <c r="BA711" s="67">
        <v>5541749895</v>
      </c>
      <c r="BB711" s="67">
        <v>136489013</v>
      </c>
      <c r="BC711" s="67">
        <v>133797295</v>
      </c>
      <c r="BD711" s="67">
        <v>4122529378</v>
      </c>
      <c r="BE711" s="67">
        <v>2684151474</v>
      </c>
      <c r="BF711" s="67">
        <v>0</v>
      </c>
      <c r="BG711" s="67">
        <v>6708901045</v>
      </c>
      <c r="BH711" s="67">
        <v>4564252845</v>
      </c>
      <c r="BI711" s="67">
        <v>4524968470</v>
      </c>
      <c r="BJ711" s="67"/>
      <c r="BK711" s="67">
        <v>0</v>
      </c>
      <c r="BL711" s="67">
        <v>39284375</v>
      </c>
      <c r="BM711" s="67"/>
      <c r="BN711" s="67"/>
      <c r="BO711" s="67">
        <v>39284375</v>
      </c>
      <c r="BP711" s="67"/>
      <c r="BQ711" s="67"/>
      <c r="BR711" s="67"/>
      <c r="BS711" s="67"/>
      <c r="BT711" s="67"/>
      <c r="BU711" s="67"/>
      <c r="BV711" s="67"/>
      <c r="BW711" s="67"/>
      <c r="BX711" s="67"/>
      <c r="BY711" s="67"/>
      <c r="BZ711" s="67">
        <v>77610780699</v>
      </c>
      <c r="CA711" s="67">
        <v>29367902520</v>
      </c>
      <c r="CB711" s="67">
        <v>48242878180</v>
      </c>
      <c r="CC711" s="67">
        <v>138866244161</v>
      </c>
      <c r="CD711" s="67">
        <v>147100000000</v>
      </c>
    </row>
    <row r="712" spans="1:82">
      <c r="A712" t="s">
        <v>907</v>
      </c>
      <c r="B712" t="s">
        <v>908</v>
      </c>
      <c r="C712" t="s">
        <v>70</v>
      </c>
      <c r="D712" t="s">
        <v>68</v>
      </c>
      <c r="E712" t="s">
        <v>153</v>
      </c>
      <c r="F712" s="67">
        <v>2002</v>
      </c>
      <c r="G712" t="s">
        <v>916</v>
      </c>
      <c r="H712" s="67">
        <v>15914033</v>
      </c>
      <c r="I712" s="67">
        <v>17347282123</v>
      </c>
      <c r="J712" s="67">
        <v>4082995678</v>
      </c>
      <c r="K712" s="67">
        <v>16727754260</v>
      </c>
      <c r="L712" s="67">
        <v>197677599551</v>
      </c>
      <c r="M712" s="67">
        <v>143570036795</v>
      </c>
      <c r="N712" s="67">
        <v>26978823930</v>
      </c>
      <c r="O712" s="67">
        <v>1714249338</v>
      </c>
      <c r="P712" s="67">
        <v>526694586</v>
      </c>
      <c r="Q712" s="67">
        <v>6777567724</v>
      </c>
      <c r="R712" s="67">
        <v>10226526242</v>
      </c>
      <c r="S712" s="67">
        <v>681279020</v>
      </c>
      <c r="T712" s="67">
        <v>10590207993</v>
      </c>
      <c r="U712" s="67">
        <v>16268293351</v>
      </c>
      <c r="V712" s="67">
        <v>6775534879</v>
      </c>
      <c r="W712" s="67">
        <v>2972497793</v>
      </c>
      <c r="X712" s="67">
        <v>0</v>
      </c>
      <c r="Y712" s="67">
        <v>1090000000</v>
      </c>
      <c r="Z712" s="67">
        <v>0</v>
      </c>
      <c r="AA712" s="67">
        <v>0</v>
      </c>
      <c r="AB712" s="67">
        <v>1089508613</v>
      </c>
      <c r="AC712" s="67">
        <v>0</v>
      </c>
      <c r="AD712" s="67">
        <v>0</v>
      </c>
      <c r="AE712" s="67">
        <v>0</v>
      </c>
      <c r="AF712" s="67">
        <v>0</v>
      </c>
      <c r="AG712" s="67">
        <v>0</v>
      </c>
      <c r="AH712" s="67">
        <v>0</v>
      </c>
      <c r="AI712" s="67">
        <v>0</v>
      </c>
      <c r="AJ712" s="67">
        <v>0</v>
      </c>
      <c r="AK712" s="67">
        <v>0</v>
      </c>
      <c r="AL712" s="67">
        <v>0</v>
      </c>
      <c r="AM712" s="67">
        <v>176778184293</v>
      </c>
      <c r="AN712" s="67">
        <v>60262270277</v>
      </c>
      <c r="AO712" s="67">
        <v>116343844543</v>
      </c>
      <c r="AP712" s="67">
        <v>386743540118</v>
      </c>
      <c r="AQ712" s="67">
        <v>401576497432</v>
      </c>
      <c r="AR712" s="67">
        <v>19245902087</v>
      </c>
      <c r="AS712" s="67">
        <v>15520888780</v>
      </c>
      <c r="AT712" s="67">
        <v>3725013307</v>
      </c>
      <c r="AU712" s="67">
        <v>2868000000</v>
      </c>
      <c r="AV712" s="67">
        <v>11750000000</v>
      </c>
      <c r="AW712" s="67">
        <v>51161077764</v>
      </c>
      <c r="AX712" s="67">
        <v>30700736818</v>
      </c>
      <c r="AY712" s="67">
        <v>14509346763</v>
      </c>
      <c r="AZ712" s="67">
        <v>16191390055</v>
      </c>
      <c r="BA712" s="67">
        <v>6687574774</v>
      </c>
      <c r="BB712" s="67">
        <v>148584888</v>
      </c>
      <c r="BC712" s="67">
        <v>91158596</v>
      </c>
      <c r="BD712" s="67">
        <v>4221234121</v>
      </c>
      <c r="BE712" s="67">
        <v>3042847317</v>
      </c>
      <c r="BF712" s="67">
        <v>0</v>
      </c>
      <c r="BG712" s="67">
        <v>6268941250</v>
      </c>
      <c r="BH712" s="67">
        <v>46588369</v>
      </c>
      <c r="BI712" s="67">
        <v>0</v>
      </c>
      <c r="BJ712" s="67"/>
      <c r="BK712" s="67">
        <v>0</v>
      </c>
      <c r="BL712" s="67">
        <v>46588369</v>
      </c>
      <c r="BM712" s="67"/>
      <c r="BN712" s="67"/>
      <c r="BO712" s="67">
        <v>46588369</v>
      </c>
      <c r="BP712" s="67"/>
      <c r="BQ712" s="67"/>
      <c r="BR712" s="67"/>
      <c r="BS712" s="67"/>
      <c r="BT712" s="67"/>
      <c r="BU712" s="67"/>
      <c r="BV712" s="67"/>
      <c r="BW712" s="67"/>
      <c r="BX712" s="67"/>
      <c r="BY712" s="67"/>
      <c r="BZ712" s="67">
        <v>96190357298</v>
      </c>
      <c r="CA712" s="67">
        <v>30316623209</v>
      </c>
      <c r="CB712" s="67">
        <v>65873734089</v>
      </c>
      <c r="CC712" s="67">
        <v>157761925518</v>
      </c>
      <c r="CD712" s="67">
        <v>166600000000</v>
      </c>
    </row>
    <row r="713" spans="1:82">
      <c r="A713" t="s">
        <v>907</v>
      </c>
      <c r="B713" t="s">
        <v>908</v>
      </c>
      <c r="C713" t="s">
        <v>70</v>
      </c>
      <c r="D713" t="s">
        <v>68</v>
      </c>
      <c r="E713" t="s">
        <v>153</v>
      </c>
      <c r="F713" s="67">
        <v>2003</v>
      </c>
      <c r="G713" t="s">
        <v>917</v>
      </c>
      <c r="H713" s="67">
        <v>16354326</v>
      </c>
      <c r="I713" s="67">
        <v>18062926260</v>
      </c>
      <c r="J713" s="67">
        <v>4288325531</v>
      </c>
      <c r="K713" s="67">
        <v>18928903754</v>
      </c>
      <c r="L713" s="67">
        <v>200044401936</v>
      </c>
      <c r="M713" s="67">
        <v>143570036795</v>
      </c>
      <c r="N713" s="67">
        <v>26891190260</v>
      </c>
      <c r="O713" s="67">
        <v>1714865948</v>
      </c>
      <c r="P713" s="67">
        <v>524983756</v>
      </c>
      <c r="Q713" s="67">
        <v>6755552563</v>
      </c>
      <c r="R713" s="67">
        <v>10193308040</v>
      </c>
      <c r="S713" s="67">
        <v>670699693</v>
      </c>
      <c r="T713" s="67">
        <v>11741751665</v>
      </c>
      <c r="U713" s="67">
        <v>16104071714</v>
      </c>
      <c r="V713" s="67">
        <v>6775534879</v>
      </c>
      <c r="W713" s="67">
        <v>2972497793</v>
      </c>
      <c r="X713" s="67">
        <v>0</v>
      </c>
      <c r="Y713" s="67">
        <v>1068000000</v>
      </c>
      <c r="Z713" s="67">
        <v>0</v>
      </c>
      <c r="AA713" s="67">
        <v>0</v>
      </c>
      <c r="AB713" s="67">
        <v>1067684764</v>
      </c>
      <c r="AC713" s="67">
        <v>0</v>
      </c>
      <c r="AD713" s="67">
        <v>0</v>
      </c>
      <c r="AE713" s="67">
        <v>0</v>
      </c>
      <c r="AF713" s="67">
        <v>0</v>
      </c>
      <c r="AG713" s="67">
        <v>0</v>
      </c>
      <c r="AH713" s="67">
        <v>0</v>
      </c>
      <c r="AI713" s="67">
        <v>0</v>
      </c>
      <c r="AJ713" s="67">
        <v>0</v>
      </c>
      <c r="AK713" s="67">
        <v>0</v>
      </c>
      <c r="AL713" s="67">
        <v>0</v>
      </c>
      <c r="AM713" s="67">
        <v>185232539356</v>
      </c>
      <c r="AN713" s="67">
        <v>62969642551</v>
      </c>
      <c r="AO713" s="67">
        <v>122063333883</v>
      </c>
      <c r="AP713" s="67">
        <v>398844938509</v>
      </c>
      <c r="AQ713" s="67">
        <v>415502276278</v>
      </c>
      <c r="AR713" s="67">
        <v>23959962606</v>
      </c>
      <c r="AS713" s="67">
        <v>19322550489</v>
      </c>
      <c r="AT713" s="67">
        <v>4637412117</v>
      </c>
      <c r="AU713" s="67">
        <v>3031000000</v>
      </c>
      <c r="AV713" s="67">
        <v>13379000000</v>
      </c>
      <c r="AW713" s="67">
        <v>68616785245</v>
      </c>
      <c r="AX713" s="67">
        <v>39847433539</v>
      </c>
      <c r="AY713" s="67">
        <v>19010487694</v>
      </c>
      <c r="AZ713" s="67">
        <v>20836945846</v>
      </c>
      <c r="BA713" s="67">
        <v>10786841639</v>
      </c>
      <c r="BB713" s="67">
        <v>181812206</v>
      </c>
      <c r="BC713" s="67">
        <v>195549892</v>
      </c>
      <c r="BD713" s="67">
        <v>4318552024</v>
      </c>
      <c r="BE713" s="67">
        <v>3913525538</v>
      </c>
      <c r="BF713" s="67">
        <v>659267397</v>
      </c>
      <c r="BG713" s="67">
        <v>8713803009</v>
      </c>
      <c r="BH713" s="67">
        <v>5289803515</v>
      </c>
      <c r="BI713" s="67">
        <v>5274769106</v>
      </c>
      <c r="BJ713" s="67"/>
      <c r="BK713" s="67">
        <v>0</v>
      </c>
      <c r="BL713" s="67">
        <v>15034409</v>
      </c>
      <c r="BM713" s="67"/>
      <c r="BN713" s="67"/>
      <c r="BO713" s="67">
        <v>15034409</v>
      </c>
      <c r="BP713" s="67"/>
      <c r="BQ713" s="67"/>
      <c r="BR713" s="67"/>
      <c r="BS713" s="67"/>
      <c r="BT713" s="67"/>
      <c r="BU713" s="67"/>
      <c r="BV713" s="67"/>
      <c r="BW713" s="67"/>
      <c r="BX713" s="67"/>
      <c r="BY713" s="67"/>
      <c r="BZ713" s="67">
        <v>124585726863</v>
      </c>
      <c r="CA713" s="67">
        <v>39228694572</v>
      </c>
      <c r="CB713" s="67">
        <v>85357032291</v>
      </c>
      <c r="CC713" s="67">
        <v>212104278229</v>
      </c>
      <c r="CD713" s="67">
        <v>222500000000</v>
      </c>
    </row>
    <row r="714" spans="1:82">
      <c r="A714" t="s">
        <v>907</v>
      </c>
      <c r="B714" t="s">
        <v>908</v>
      </c>
      <c r="C714" t="s">
        <v>70</v>
      </c>
      <c r="D714" t="s">
        <v>68</v>
      </c>
      <c r="E714" t="s">
        <v>153</v>
      </c>
      <c r="F714" s="67">
        <v>2004</v>
      </c>
      <c r="G714" t="s">
        <v>918</v>
      </c>
      <c r="H714" s="67">
        <v>16809407</v>
      </c>
      <c r="I714" s="67">
        <v>18926234380</v>
      </c>
      <c r="J714" s="67">
        <v>4769539652</v>
      </c>
      <c r="K714" s="67">
        <v>18370985075</v>
      </c>
      <c r="L714" s="67">
        <v>203360236031</v>
      </c>
      <c r="M714" s="67">
        <v>144353715994</v>
      </c>
      <c r="N714" s="67">
        <v>26803556590</v>
      </c>
      <c r="O714" s="67">
        <v>1715482558</v>
      </c>
      <c r="P714" s="67">
        <v>523272926</v>
      </c>
      <c r="Q714" s="67">
        <v>6733537403</v>
      </c>
      <c r="R714" s="67">
        <v>10160089838</v>
      </c>
      <c r="S714" s="67">
        <v>659694865</v>
      </c>
      <c r="T714" s="67">
        <v>13046390739</v>
      </c>
      <c r="U714" s="67">
        <v>16103006748</v>
      </c>
      <c r="V714" s="67">
        <v>6775534879</v>
      </c>
      <c r="W714" s="67">
        <v>2972497793</v>
      </c>
      <c r="X714" s="67">
        <v>0</v>
      </c>
      <c r="Y714" s="67">
        <v>1046000000</v>
      </c>
      <c r="Z714" s="67">
        <v>0</v>
      </c>
      <c r="AA714" s="67">
        <v>0</v>
      </c>
      <c r="AB714" s="67">
        <v>1045860915</v>
      </c>
      <c r="AC714" s="67">
        <v>0</v>
      </c>
      <c r="AD714" s="67">
        <v>0</v>
      </c>
      <c r="AE714" s="67">
        <v>0</v>
      </c>
      <c r="AF714" s="67">
        <v>0</v>
      </c>
      <c r="AG714" s="67">
        <v>0</v>
      </c>
      <c r="AH714" s="67">
        <v>0</v>
      </c>
      <c r="AI714" s="67">
        <v>0</v>
      </c>
      <c r="AJ714" s="67">
        <v>0</v>
      </c>
      <c r="AK714" s="67">
        <v>0</v>
      </c>
      <c r="AL714" s="67">
        <v>0</v>
      </c>
      <c r="AM714" s="67">
        <v>193962936958</v>
      </c>
      <c r="AN714" s="67">
        <v>65765798379</v>
      </c>
      <c r="AO714" s="67">
        <v>127969609992</v>
      </c>
      <c r="AP714" s="67">
        <v>415083134082</v>
      </c>
      <c r="AQ714" s="67">
        <v>430494373311</v>
      </c>
      <c r="AR714" s="67">
        <v>25887689795</v>
      </c>
      <c r="AS714" s="67">
        <v>20877169189</v>
      </c>
      <c r="AT714" s="67">
        <v>5010520605</v>
      </c>
      <c r="AU714" s="67">
        <v>3379000000</v>
      </c>
      <c r="AV714" s="67">
        <v>13015000000</v>
      </c>
      <c r="AW714" s="67">
        <v>77132032747</v>
      </c>
      <c r="AX714" s="67">
        <v>47565920176</v>
      </c>
      <c r="AY714" s="67">
        <v>22501031613</v>
      </c>
      <c r="AZ714" s="67">
        <v>25064888563</v>
      </c>
      <c r="BA714" s="67">
        <v>9037929754</v>
      </c>
      <c r="BB714" s="67">
        <v>200865736</v>
      </c>
      <c r="BC714" s="67">
        <v>155851794</v>
      </c>
      <c r="BD714" s="67">
        <v>4454368885</v>
      </c>
      <c r="BE714" s="67">
        <v>4613363583</v>
      </c>
      <c r="BF714" s="67">
        <v>216733816</v>
      </c>
      <c r="BG714" s="67">
        <v>10886999004</v>
      </c>
      <c r="BH714" s="67">
        <v>7601634258</v>
      </c>
      <c r="BI714" s="67">
        <v>7574555231</v>
      </c>
      <c r="BJ714" s="67"/>
      <c r="BK714" s="67">
        <v>0</v>
      </c>
      <c r="BL714" s="67">
        <v>27079027</v>
      </c>
      <c r="BM714" s="67"/>
      <c r="BN714" s="67"/>
      <c r="BO714" s="67">
        <v>27079027</v>
      </c>
      <c r="BP714" s="67"/>
      <c r="BQ714" s="67"/>
      <c r="BR714" s="67"/>
      <c r="BS714" s="67"/>
      <c r="BT714" s="67"/>
      <c r="BU714" s="67"/>
      <c r="BV714" s="67"/>
      <c r="BW714" s="67"/>
      <c r="BX714" s="67"/>
      <c r="BY714" s="67"/>
      <c r="BZ714" s="67">
        <v>148412517754</v>
      </c>
      <c r="CA714" s="67">
        <v>46684640675</v>
      </c>
      <c r="CB714" s="67">
        <v>101727877079</v>
      </c>
      <c r="CC714" s="67">
        <v>249397874553</v>
      </c>
      <c r="CD714" s="67">
        <v>259000000000</v>
      </c>
    </row>
    <row r="715" spans="1:82">
      <c r="A715" t="s">
        <v>907</v>
      </c>
      <c r="B715" t="s">
        <v>908</v>
      </c>
      <c r="C715" t="s">
        <v>70</v>
      </c>
      <c r="D715" t="s">
        <v>68</v>
      </c>
      <c r="E715" t="s">
        <v>153</v>
      </c>
      <c r="F715" s="67">
        <v>2005</v>
      </c>
      <c r="G715" t="s">
        <v>919</v>
      </c>
      <c r="H715" s="67">
        <v>17275171</v>
      </c>
      <c r="I715" s="67">
        <v>19759315194</v>
      </c>
      <c r="J715" s="67">
        <v>4640807098</v>
      </c>
      <c r="K715" s="67">
        <v>13468579692</v>
      </c>
      <c r="L715" s="67">
        <v>202255861212</v>
      </c>
      <c r="M715" s="67">
        <v>144400736780</v>
      </c>
      <c r="N715" s="67">
        <v>26715922920</v>
      </c>
      <c r="O715" s="67">
        <v>1716099169</v>
      </c>
      <c r="P715" s="67">
        <v>521562096</v>
      </c>
      <c r="Q715" s="67">
        <v>6711522243</v>
      </c>
      <c r="R715" s="67">
        <v>10126871635</v>
      </c>
      <c r="S715" s="67">
        <v>648989261</v>
      </c>
      <c r="T715" s="67">
        <v>12553822925</v>
      </c>
      <c r="U715" s="67">
        <v>16101302843</v>
      </c>
      <c r="V715" s="67">
        <v>6775534879</v>
      </c>
      <c r="W715" s="67">
        <v>2972497793</v>
      </c>
      <c r="X715" s="67">
        <v>0</v>
      </c>
      <c r="Y715" s="67">
        <v>1013000000</v>
      </c>
      <c r="Z715" s="67">
        <v>0</v>
      </c>
      <c r="AA715" s="67">
        <v>0</v>
      </c>
      <c r="AB715" s="67">
        <v>1013125141</v>
      </c>
      <c r="AC715" s="67">
        <v>0</v>
      </c>
      <c r="AD715" s="67">
        <v>0</v>
      </c>
      <c r="AE715" s="67">
        <v>0</v>
      </c>
      <c r="AF715" s="67">
        <v>0</v>
      </c>
      <c r="AG715" s="67">
        <v>0</v>
      </c>
      <c r="AH715" s="67">
        <v>0</v>
      </c>
      <c r="AI715" s="67">
        <v>0</v>
      </c>
      <c r="AJ715" s="67">
        <v>0</v>
      </c>
      <c r="AK715" s="67">
        <v>0</v>
      </c>
      <c r="AL715" s="67">
        <v>0</v>
      </c>
      <c r="AM715" s="67">
        <v>202778623967</v>
      </c>
      <c r="AN715" s="67">
        <v>68584331406</v>
      </c>
      <c r="AO715" s="67">
        <v>133938398980</v>
      </c>
      <c r="AP715" s="67">
        <v>431541344204</v>
      </c>
      <c r="AQ715" s="67">
        <v>442118747658</v>
      </c>
      <c r="AR715" s="67">
        <v>26592843280</v>
      </c>
      <c r="AS715" s="67">
        <v>21445841355</v>
      </c>
      <c r="AT715" s="67">
        <v>5147001925</v>
      </c>
      <c r="AU715" s="67">
        <v>3354000000</v>
      </c>
      <c r="AV715" s="67">
        <v>9734000000</v>
      </c>
      <c r="AW715" s="67">
        <v>96302567803</v>
      </c>
      <c r="AX715" s="67">
        <v>65468052156</v>
      </c>
      <c r="AY715" s="67">
        <v>31266569074</v>
      </c>
      <c r="AZ715" s="67">
        <v>34201483081</v>
      </c>
      <c r="BA715" s="67">
        <v>9925116390</v>
      </c>
      <c r="BB715" s="67">
        <v>204285041</v>
      </c>
      <c r="BC715" s="67">
        <v>168349343</v>
      </c>
      <c r="BD715" s="67">
        <v>4612238193</v>
      </c>
      <c r="BE715" s="67">
        <v>4780889091</v>
      </c>
      <c r="BF715" s="67">
        <v>238708075</v>
      </c>
      <c r="BG715" s="67">
        <v>10904929515</v>
      </c>
      <c r="BH715" s="67">
        <v>11893452070</v>
      </c>
      <c r="BI715" s="67">
        <v>11827491573</v>
      </c>
      <c r="BJ715" s="67">
        <v>29175836</v>
      </c>
      <c r="BK715" s="67">
        <v>0</v>
      </c>
      <c r="BL715" s="67">
        <v>36784661</v>
      </c>
      <c r="BM715" s="67"/>
      <c r="BN715" s="67"/>
      <c r="BO715" s="67">
        <v>36784661</v>
      </c>
      <c r="BP715" s="67"/>
      <c r="BQ715" s="67"/>
      <c r="BR715" s="67"/>
      <c r="BS715" s="67"/>
      <c r="BT715" s="67"/>
      <c r="BU715" s="67"/>
      <c r="BV715" s="67"/>
      <c r="BW715" s="67"/>
      <c r="BX715" s="67"/>
      <c r="BY715" s="67"/>
      <c r="BZ715" s="67">
        <v>153266730282</v>
      </c>
      <c r="CA715" s="67">
        <v>48190964001</v>
      </c>
      <c r="CB715" s="67">
        <v>105075766281</v>
      </c>
      <c r="CC715" s="67">
        <v>281675593435</v>
      </c>
      <c r="CD715" s="67">
        <v>288100000000</v>
      </c>
    </row>
    <row r="716" spans="1:82">
      <c r="A716" t="s">
        <v>907</v>
      </c>
      <c r="B716" t="s">
        <v>908</v>
      </c>
      <c r="C716" t="s">
        <v>70</v>
      </c>
      <c r="D716" t="s">
        <v>68</v>
      </c>
      <c r="E716" t="s">
        <v>153</v>
      </c>
      <c r="F716" s="67">
        <v>2006</v>
      </c>
      <c r="G716" t="s">
        <v>920</v>
      </c>
      <c r="H716" s="67">
        <v>17751333</v>
      </c>
      <c r="I716" s="67">
        <v>20587633158</v>
      </c>
      <c r="J716" s="67">
        <v>5679837517</v>
      </c>
      <c r="K716" s="67">
        <v>7563463817</v>
      </c>
      <c r="L716" s="67">
        <v>202820124599</v>
      </c>
      <c r="M716" s="67">
        <v>144400736780</v>
      </c>
      <c r="N716" s="67">
        <v>26628289249</v>
      </c>
      <c r="O716" s="67">
        <v>1716715779</v>
      </c>
      <c r="P716" s="67">
        <v>519851266</v>
      </c>
      <c r="Q716" s="67">
        <v>6689507082</v>
      </c>
      <c r="R716" s="67">
        <v>10093653433</v>
      </c>
      <c r="S716" s="67">
        <v>639487970</v>
      </c>
      <c r="T716" s="67">
        <v>12953202234</v>
      </c>
      <c r="U716" s="67">
        <v>16095669383</v>
      </c>
      <c r="V716" s="67">
        <v>6775534879</v>
      </c>
      <c r="W716" s="67">
        <v>2972497793</v>
      </c>
      <c r="X716" s="67">
        <v>0</v>
      </c>
      <c r="Y716" s="67">
        <v>980400000</v>
      </c>
      <c r="Z716" s="67">
        <v>0</v>
      </c>
      <c r="AA716" s="67">
        <v>0</v>
      </c>
      <c r="AB716" s="67">
        <v>980389367</v>
      </c>
      <c r="AC716" s="67">
        <v>0</v>
      </c>
      <c r="AD716" s="67">
        <v>0</v>
      </c>
      <c r="AE716" s="67">
        <v>0</v>
      </c>
      <c r="AF716" s="67">
        <v>0</v>
      </c>
      <c r="AG716" s="67">
        <v>0</v>
      </c>
      <c r="AH716" s="67">
        <v>0</v>
      </c>
      <c r="AI716" s="67">
        <v>0</v>
      </c>
      <c r="AJ716" s="67">
        <v>0</v>
      </c>
      <c r="AK716" s="67">
        <v>0</v>
      </c>
      <c r="AL716" s="67">
        <v>0</v>
      </c>
      <c r="AM716" s="67">
        <v>211851305936</v>
      </c>
      <c r="AN716" s="67">
        <v>71527968244</v>
      </c>
      <c r="AO716" s="67">
        <v>140043067247</v>
      </c>
      <c r="AP716" s="67">
        <v>450919829533</v>
      </c>
      <c r="AQ716" s="67">
        <v>454354761919</v>
      </c>
      <c r="AR716" s="67">
        <v>27243067658</v>
      </c>
      <c r="AS716" s="67">
        <v>21970215853</v>
      </c>
      <c r="AT716" s="67">
        <v>5272851805</v>
      </c>
      <c r="AU716" s="67">
        <v>4315000000</v>
      </c>
      <c r="AV716" s="67">
        <v>5746000000</v>
      </c>
      <c r="AW716" s="67">
        <v>111642392393</v>
      </c>
      <c r="AX716" s="67">
        <v>77086874843</v>
      </c>
      <c r="AY716" s="67">
        <v>36800719668</v>
      </c>
      <c r="AZ716" s="67">
        <v>40286155175</v>
      </c>
      <c r="BA716" s="67">
        <v>11864941550</v>
      </c>
      <c r="BB716" s="67">
        <v>211600159</v>
      </c>
      <c r="BC716" s="67">
        <v>169819643</v>
      </c>
      <c r="BD716" s="67">
        <v>4764700207</v>
      </c>
      <c r="BE716" s="67">
        <v>5124120996</v>
      </c>
      <c r="BF716" s="67">
        <v>274743000</v>
      </c>
      <c r="BG716" s="67">
        <v>12145591996</v>
      </c>
      <c r="BH716" s="67">
        <v>12279644113</v>
      </c>
      <c r="BI716" s="67">
        <v>12019308193</v>
      </c>
      <c r="BJ716" s="67">
        <v>36657161</v>
      </c>
      <c r="BK716" s="67">
        <v>0</v>
      </c>
      <c r="BL716" s="67">
        <v>223678759</v>
      </c>
      <c r="BM716" s="67"/>
      <c r="BN716" s="67"/>
      <c r="BO716" s="67">
        <v>223678759</v>
      </c>
      <c r="BP716" s="67"/>
      <c r="BQ716" s="67"/>
      <c r="BR716" s="67"/>
      <c r="BS716" s="67"/>
      <c r="BT716" s="67"/>
      <c r="BU716" s="67"/>
      <c r="BV716" s="67"/>
      <c r="BW716" s="67"/>
      <c r="BX716" s="67"/>
      <c r="BY716" s="67"/>
      <c r="BZ716" s="67">
        <v>163898128059</v>
      </c>
      <c r="CA716" s="67">
        <v>51512953031</v>
      </c>
      <c r="CB716" s="67">
        <v>112385175028</v>
      </c>
      <c r="CC716" s="67">
        <v>313632232223</v>
      </c>
      <c r="CD716" s="67">
        <v>315100000000</v>
      </c>
    </row>
    <row r="717" spans="1:82">
      <c r="A717" t="s">
        <v>907</v>
      </c>
      <c r="B717" t="s">
        <v>908</v>
      </c>
      <c r="C717" t="s">
        <v>70</v>
      </c>
      <c r="D717" t="s">
        <v>68</v>
      </c>
      <c r="E717" t="s">
        <v>153</v>
      </c>
      <c r="F717" s="67">
        <v>2007</v>
      </c>
      <c r="G717" t="s">
        <v>921</v>
      </c>
      <c r="H717" s="67">
        <v>18251866</v>
      </c>
      <c r="I717" s="67">
        <v>21399762178</v>
      </c>
      <c r="J717" s="67">
        <v>7567449977</v>
      </c>
      <c r="K717" s="67">
        <v>7521800072</v>
      </c>
      <c r="L717" s="67">
        <v>202438339187</v>
      </c>
      <c r="M717" s="67">
        <v>144400736780</v>
      </c>
      <c r="N717" s="67">
        <v>26540655579</v>
      </c>
      <c r="O717" s="67">
        <v>1717340502</v>
      </c>
      <c r="P717" s="67">
        <v>518140436</v>
      </c>
      <c r="Q717" s="67">
        <v>6667491922</v>
      </c>
      <c r="R717" s="67">
        <v>10060435231</v>
      </c>
      <c r="S717" s="67">
        <v>635688759</v>
      </c>
      <c r="T717" s="67">
        <v>12803434993</v>
      </c>
      <c r="U717" s="67">
        <v>16088739506</v>
      </c>
      <c r="V717" s="67">
        <v>6775534879</v>
      </c>
      <c r="W717" s="67">
        <v>2972497793</v>
      </c>
      <c r="X717" s="67">
        <v>0</v>
      </c>
      <c r="Y717" s="67">
        <v>947700000</v>
      </c>
      <c r="Z717" s="67">
        <v>0</v>
      </c>
      <c r="AA717" s="67">
        <v>0</v>
      </c>
      <c r="AB717" s="67">
        <v>947653594</v>
      </c>
      <c r="AC717" s="67">
        <v>0</v>
      </c>
      <c r="AD717" s="67">
        <v>0</v>
      </c>
      <c r="AE717" s="67">
        <v>0</v>
      </c>
      <c r="AF717" s="67">
        <v>0</v>
      </c>
      <c r="AG717" s="67">
        <v>0</v>
      </c>
      <c r="AH717" s="67">
        <v>0</v>
      </c>
      <c r="AI717" s="67">
        <v>0</v>
      </c>
      <c r="AJ717" s="67">
        <v>0</v>
      </c>
      <c r="AK717" s="67">
        <v>0</v>
      </c>
      <c r="AL717" s="67">
        <v>0</v>
      </c>
      <c r="AM717" s="67">
        <v>221389717947</v>
      </c>
      <c r="AN717" s="67">
        <v>74639229300</v>
      </c>
      <c r="AO717" s="67">
        <v>146446503337</v>
      </c>
      <c r="AP717" s="67">
        <v>464393754802</v>
      </c>
      <c r="AQ717" s="67">
        <v>465729155364</v>
      </c>
      <c r="AR717" s="67">
        <v>30502436641</v>
      </c>
      <c r="AS717" s="67">
        <v>24598739227</v>
      </c>
      <c r="AT717" s="67">
        <v>5903697414</v>
      </c>
      <c r="AU717" s="67">
        <v>5802000000</v>
      </c>
      <c r="AV717" s="67">
        <v>5767000000</v>
      </c>
      <c r="AW717" s="67">
        <v>138053610969</v>
      </c>
      <c r="AX717" s="67">
        <v>95771216489</v>
      </c>
      <c r="AY717" s="67">
        <v>45866947221</v>
      </c>
      <c r="AZ717" s="67">
        <v>49904269268</v>
      </c>
      <c r="BA717" s="67">
        <v>16995043382</v>
      </c>
      <c r="BB717" s="67">
        <v>232843812</v>
      </c>
      <c r="BC717" s="67">
        <v>186728092</v>
      </c>
      <c r="BD717" s="67">
        <v>4911463531</v>
      </c>
      <c r="BE717" s="67">
        <v>5863617523</v>
      </c>
      <c r="BF717" s="67">
        <v>298537359</v>
      </c>
      <c r="BG717" s="67">
        <v>13794160780</v>
      </c>
      <c r="BH717" s="67">
        <v>15683672414</v>
      </c>
      <c r="BI717" s="67">
        <v>15534996649</v>
      </c>
      <c r="BJ717" s="67">
        <v>36610391</v>
      </c>
      <c r="BK717" s="67">
        <v>0</v>
      </c>
      <c r="BL717" s="67">
        <v>112065375</v>
      </c>
      <c r="BM717" s="67"/>
      <c r="BN717" s="67"/>
      <c r="BO717" s="67">
        <v>112065375</v>
      </c>
      <c r="BP717" s="67"/>
      <c r="BQ717" s="67"/>
      <c r="BR717" s="67"/>
      <c r="BS717" s="67"/>
      <c r="BT717" s="67"/>
      <c r="BU717" s="67"/>
      <c r="BV717" s="67"/>
      <c r="BW717" s="67"/>
      <c r="BX717" s="67"/>
      <c r="BY717" s="67"/>
      <c r="BZ717" s="67">
        <v>186277815507</v>
      </c>
      <c r="CA717" s="67">
        <v>58550069891</v>
      </c>
      <c r="CB717" s="67">
        <v>127727745616</v>
      </c>
      <c r="CC717" s="67">
        <v>370552535531</v>
      </c>
      <c r="CD717" s="67">
        <v>370500000000</v>
      </c>
    </row>
    <row r="718" spans="1:82">
      <c r="A718" t="s">
        <v>907</v>
      </c>
      <c r="B718" t="s">
        <v>908</v>
      </c>
      <c r="C718" t="s">
        <v>70</v>
      </c>
      <c r="D718" t="s">
        <v>68</v>
      </c>
      <c r="E718" t="s">
        <v>153</v>
      </c>
      <c r="F718" s="67">
        <v>2008</v>
      </c>
      <c r="G718" t="s">
        <v>922</v>
      </c>
      <c r="H718" s="67">
        <v>18777081</v>
      </c>
      <c r="I718" s="67">
        <v>22607929156</v>
      </c>
      <c r="J718" s="67">
        <v>7564107464</v>
      </c>
      <c r="K718" s="67">
        <v>6777856320</v>
      </c>
      <c r="L718" s="67">
        <v>205116297503</v>
      </c>
      <c r="M718" s="67">
        <v>145184415979</v>
      </c>
      <c r="N718" s="67">
        <v>26453021909</v>
      </c>
      <c r="O718" s="67">
        <v>1717957112</v>
      </c>
      <c r="P718" s="67">
        <v>516429606</v>
      </c>
      <c r="Q718" s="67">
        <v>6645476762</v>
      </c>
      <c r="R718" s="67">
        <v>10027217029</v>
      </c>
      <c r="S718" s="67">
        <v>631363344</v>
      </c>
      <c r="T718" s="67">
        <v>14084776941</v>
      </c>
      <c r="U718" s="67">
        <v>8121606617</v>
      </c>
      <c r="V718" s="67">
        <v>3387767440</v>
      </c>
      <c r="W718" s="67">
        <v>3635593454</v>
      </c>
      <c r="X718" s="67">
        <v>0</v>
      </c>
      <c r="Y718" s="67">
        <v>914900000</v>
      </c>
      <c r="Z718" s="67">
        <v>0</v>
      </c>
      <c r="AA718" s="67">
        <v>0</v>
      </c>
      <c r="AB718" s="67">
        <v>914917820</v>
      </c>
      <c r="AC718" s="67">
        <v>0</v>
      </c>
      <c r="AD718" s="67">
        <v>0</v>
      </c>
      <c r="AE718" s="67">
        <v>0</v>
      </c>
      <c r="AF718" s="67">
        <v>0</v>
      </c>
      <c r="AG718" s="67">
        <v>0</v>
      </c>
      <c r="AH718" s="67">
        <v>0</v>
      </c>
      <c r="AI718" s="67">
        <v>0</v>
      </c>
      <c r="AJ718" s="67">
        <v>0</v>
      </c>
      <c r="AK718" s="67">
        <v>0</v>
      </c>
      <c r="AL718" s="67">
        <v>0</v>
      </c>
      <c r="AM718" s="67">
        <v>224928424347</v>
      </c>
      <c r="AN718" s="67">
        <v>74750179250</v>
      </c>
      <c r="AO718" s="67">
        <v>149868392793</v>
      </c>
      <c r="AP718" s="67">
        <v>461649840419</v>
      </c>
      <c r="AQ718" s="67">
        <v>462290133517</v>
      </c>
      <c r="AR718" s="67">
        <v>33898851940</v>
      </c>
      <c r="AS718" s="67">
        <v>27337783823</v>
      </c>
      <c r="AT718" s="67">
        <v>6561068117</v>
      </c>
      <c r="AU718" s="67">
        <v>6109000000</v>
      </c>
      <c r="AV718" s="67">
        <v>5474000000</v>
      </c>
      <c r="AW718" s="67">
        <v>163327317368</v>
      </c>
      <c r="AX718" s="67">
        <v>113674313971</v>
      </c>
      <c r="AY718" s="67">
        <v>54581094710</v>
      </c>
      <c r="AZ718" s="67">
        <v>59093219261</v>
      </c>
      <c r="BA718" s="67">
        <v>19063672781</v>
      </c>
      <c r="BB718" s="67">
        <v>263071337</v>
      </c>
      <c r="BC718" s="67">
        <v>122770045</v>
      </c>
      <c r="BD718" s="67">
        <v>5002555129</v>
      </c>
      <c r="BE718" s="67">
        <v>6791595271</v>
      </c>
      <c r="BF718" s="67">
        <v>333486241</v>
      </c>
      <c r="BG718" s="67">
        <v>18075852593</v>
      </c>
      <c r="BH718" s="67">
        <v>12312538238</v>
      </c>
      <c r="BI718" s="67">
        <v>12100159447</v>
      </c>
      <c r="BJ718" s="67">
        <v>50585677</v>
      </c>
      <c r="BK718" s="67">
        <v>0</v>
      </c>
      <c r="BL718" s="67">
        <v>161793114</v>
      </c>
      <c r="BM718" s="67"/>
      <c r="BN718" s="67"/>
      <c r="BO718" s="67">
        <v>161793114</v>
      </c>
      <c r="BP718" s="67"/>
      <c r="BQ718" s="67"/>
      <c r="BR718" s="67"/>
      <c r="BS718" s="67"/>
      <c r="BT718" s="67"/>
      <c r="BU718" s="67"/>
      <c r="BV718" s="67"/>
      <c r="BW718" s="67"/>
      <c r="BX718" s="67"/>
      <c r="BY718" s="67"/>
      <c r="BZ718" s="67">
        <v>189681605029</v>
      </c>
      <c r="CA718" s="67">
        <v>67460905311</v>
      </c>
      <c r="CB718" s="67">
        <v>122220699718</v>
      </c>
      <c r="CC718" s="67">
        <v>399855312574</v>
      </c>
      <c r="CD718" s="67">
        <v>399200000000</v>
      </c>
    </row>
    <row r="719" spans="1:82">
      <c r="A719" t="s">
        <v>907</v>
      </c>
      <c r="B719" t="s">
        <v>908</v>
      </c>
      <c r="C719" t="s">
        <v>70</v>
      </c>
      <c r="D719" t="s">
        <v>68</v>
      </c>
      <c r="E719" t="s">
        <v>153</v>
      </c>
      <c r="F719" s="67">
        <v>2009</v>
      </c>
      <c r="G719" t="s">
        <v>923</v>
      </c>
      <c r="H719" s="67">
        <v>19319274</v>
      </c>
      <c r="I719" s="67">
        <v>23731467370</v>
      </c>
      <c r="J719" s="67">
        <v>8259922854</v>
      </c>
      <c r="K719" s="67">
        <v>7752840014</v>
      </c>
      <c r="L719" s="67">
        <v>204623230201</v>
      </c>
      <c r="M719" s="67">
        <v>145968095252</v>
      </c>
      <c r="N719" s="67">
        <v>26365388239</v>
      </c>
      <c r="O719" s="67">
        <v>1718573723</v>
      </c>
      <c r="P719" s="67">
        <v>514718776</v>
      </c>
      <c r="Q719" s="67">
        <v>6623461601</v>
      </c>
      <c r="R719" s="67">
        <v>9993998827</v>
      </c>
      <c r="S719" s="67">
        <v>625333780</v>
      </c>
      <c r="T719" s="67">
        <v>13365894186</v>
      </c>
      <c r="U719" s="67">
        <v>7999223123</v>
      </c>
      <c r="V719" s="67">
        <v>3387767440</v>
      </c>
      <c r="W719" s="67">
        <v>3635593454</v>
      </c>
      <c r="X719" s="67">
        <v>0</v>
      </c>
      <c r="Y719" s="67">
        <v>882200000</v>
      </c>
      <c r="Z719" s="67">
        <v>0</v>
      </c>
      <c r="AA719" s="67">
        <v>0</v>
      </c>
      <c r="AB719" s="67">
        <v>882182046</v>
      </c>
      <c r="AC719" s="67">
        <v>0</v>
      </c>
      <c r="AD719" s="67">
        <v>0</v>
      </c>
      <c r="AE719" s="67">
        <v>0</v>
      </c>
      <c r="AF719" s="67">
        <v>0</v>
      </c>
      <c r="AG719" s="67">
        <v>0</v>
      </c>
      <c r="AH719" s="67">
        <v>0</v>
      </c>
      <c r="AI719" s="67">
        <v>0</v>
      </c>
      <c r="AJ719" s="67">
        <v>0</v>
      </c>
      <c r="AK719" s="67">
        <v>0</v>
      </c>
      <c r="AL719" s="67">
        <v>0</v>
      </c>
      <c r="AM719" s="67">
        <v>227964108763</v>
      </c>
      <c r="AN719" s="67">
        <v>74598405014</v>
      </c>
      <c r="AO719" s="67">
        <v>153190536887</v>
      </c>
      <c r="AP719" s="67">
        <v>465674289872</v>
      </c>
      <c r="AQ719" s="67">
        <v>466554766324</v>
      </c>
      <c r="AR719" s="67">
        <v>31832782738</v>
      </c>
      <c r="AS719" s="67">
        <v>25671598983</v>
      </c>
      <c r="AT719" s="67">
        <v>6161183756</v>
      </c>
      <c r="AU719" s="67">
        <v>6874000000</v>
      </c>
      <c r="AV719" s="67">
        <v>6452000000</v>
      </c>
      <c r="AW719" s="67">
        <v>162202154998</v>
      </c>
      <c r="AX719" s="67">
        <v>115466764924</v>
      </c>
      <c r="AY719" s="67">
        <v>55219649406</v>
      </c>
      <c r="AZ719" s="67">
        <v>60247115518</v>
      </c>
      <c r="BA719" s="67">
        <v>17576951024</v>
      </c>
      <c r="BB719" s="67">
        <v>259302470</v>
      </c>
      <c r="BC719" s="67">
        <v>199225642</v>
      </c>
      <c r="BD719" s="67">
        <v>5060230163</v>
      </c>
      <c r="BE719" s="67">
        <v>6844974091</v>
      </c>
      <c r="BF719" s="67">
        <v>322207320</v>
      </c>
      <c r="BG719" s="67">
        <v>16472499364</v>
      </c>
      <c r="BH719" s="67">
        <v>239634513</v>
      </c>
      <c r="BI719" s="67">
        <v>0</v>
      </c>
      <c r="BJ719" s="67">
        <v>43061980</v>
      </c>
      <c r="BK719" s="67">
        <v>0</v>
      </c>
      <c r="BL719" s="67">
        <v>196572533</v>
      </c>
      <c r="BM719" s="67"/>
      <c r="BN719" s="67"/>
      <c r="BO719" s="67">
        <v>196572533</v>
      </c>
      <c r="BP719" s="67"/>
      <c r="BQ719" s="67"/>
      <c r="BR719" s="67"/>
      <c r="BS719" s="67"/>
      <c r="BT719" s="67"/>
      <c r="BU719" s="67"/>
      <c r="BV719" s="67"/>
      <c r="BW719" s="67"/>
      <c r="BX719" s="67"/>
      <c r="BY719" s="67"/>
      <c r="BZ719" s="67">
        <v>191472305837</v>
      </c>
      <c r="CA719" s="67">
        <v>68073022277</v>
      </c>
      <c r="CB719" s="67">
        <v>123399283560</v>
      </c>
      <c r="CC719" s="67">
        <v>386168878087</v>
      </c>
      <c r="CD719" s="67">
        <v>385700000000</v>
      </c>
    </row>
    <row r="720" spans="1:82">
      <c r="A720" t="s">
        <v>907</v>
      </c>
      <c r="B720" t="s">
        <v>908</v>
      </c>
      <c r="C720" t="s">
        <v>70</v>
      </c>
      <c r="D720" t="s">
        <v>68</v>
      </c>
      <c r="E720" t="s">
        <v>153</v>
      </c>
      <c r="F720" s="67">
        <v>2010</v>
      </c>
      <c r="G720" t="s">
        <v>924</v>
      </c>
      <c r="H720" s="67">
        <v>19878036</v>
      </c>
      <c r="I720" s="67">
        <v>24893110244</v>
      </c>
      <c r="J720" s="67">
        <v>8024204142</v>
      </c>
      <c r="K720" s="67">
        <v>7859282602</v>
      </c>
      <c r="L720" s="67">
        <v>211857961820</v>
      </c>
      <c r="M720" s="67">
        <v>152033772572</v>
      </c>
      <c r="N720" s="67">
        <v>26277754569</v>
      </c>
      <c r="O720" s="67">
        <v>1719190333</v>
      </c>
      <c r="P720" s="67">
        <v>513007946</v>
      </c>
      <c r="Q720" s="67">
        <v>6601446441</v>
      </c>
      <c r="R720" s="67">
        <v>9960780625</v>
      </c>
      <c r="S720" s="67">
        <v>617085685</v>
      </c>
      <c r="T720" s="67">
        <v>14177965446</v>
      </c>
      <c r="U720" s="67">
        <v>7845267596</v>
      </c>
      <c r="V720" s="67">
        <v>3387767440</v>
      </c>
      <c r="W720" s="67">
        <v>3635593454</v>
      </c>
      <c r="X720" s="67">
        <v>0</v>
      </c>
      <c r="Y720" s="67">
        <v>842900000</v>
      </c>
      <c r="Z720" s="67">
        <v>0</v>
      </c>
      <c r="AA720" s="67">
        <v>0</v>
      </c>
      <c r="AB720" s="67">
        <v>842899118</v>
      </c>
      <c r="AC720" s="67">
        <v>0</v>
      </c>
      <c r="AD720" s="67">
        <v>0</v>
      </c>
      <c r="AE720" s="67">
        <v>0</v>
      </c>
      <c r="AF720" s="67">
        <v>0</v>
      </c>
      <c r="AG720" s="67">
        <v>0</v>
      </c>
      <c r="AH720" s="67">
        <v>0</v>
      </c>
      <c r="AI720" s="67">
        <v>0</v>
      </c>
      <c r="AJ720" s="67">
        <v>0</v>
      </c>
      <c r="AK720" s="67">
        <v>0</v>
      </c>
      <c r="AL720" s="67">
        <v>0</v>
      </c>
      <c r="AM720" s="67">
        <v>230529247849</v>
      </c>
      <c r="AN720" s="67">
        <v>74162505745</v>
      </c>
      <c r="AO720" s="67">
        <v>156378098953</v>
      </c>
      <c r="AP720" s="67">
        <v>476605016862</v>
      </c>
      <c r="AQ720" s="67">
        <v>477664233135</v>
      </c>
      <c r="AR720" s="67">
        <v>30425196055</v>
      </c>
      <c r="AS720" s="67">
        <v>24536448431</v>
      </c>
      <c r="AT720" s="67">
        <v>5888747623</v>
      </c>
      <c r="AU720" s="67">
        <v>6763000000</v>
      </c>
      <c r="AV720" s="67">
        <v>6624000000</v>
      </c>
      <c r="AW720" s="67">
        <v>184400816659</v>
      </c>
      <c r="AX720" s="67">
        <v>136701884600</v>
      </c>
      <c r="AY720" s="67">
        <v>65641925787</v>
      </c>
      <c r="AZ720" s="67">
        <v>71059958813</v>
      </c>
      <c r="BA720" s="67">
        <v>17819455510</v>
      </c>
      <c r="BB720" s="67">
        <v>248953141</v>
      </c>
      <c r="BC720" s="67">
        <v>125710645</v>
      </c>
      <c r="BD720" s="67">
        <v>5143148881</v>
      </c>
      <c r="BE720" s="67">
        <v>6740713042</v>
      </c>
      <c r="BF720" s="67">
        <v>327366698</v>
      </c>
      <c r="BG720" s="67">
        <v>17293584142</v>
      </c>
      <c r="BH720" s="67">
        <v>8631727455</v>
      </c>
      <c r="BI720" s="67">
        <v>7893207489</v>
      </c>
      <c r="BJ720" s="67">
        <v>453863160</v>
      </c>
      <c r="BK720" s="67">
        <v>0</v>
      </c>
      <c r="BL720" s="67">
        <v>284656806</v>
      </c>
      <c r="BM720" s="67"/>
      <c r="BN720" s="67"/>
      <c r="BO720" s="67">
        <v>284656806</v>
      </c>
      <c r="BP720" s="67"/>
      <c r="BQ720" s="67"/>
      <c r="BR720" s="67"/>
      <c r="BS720" s="67"/>
      <c r="BT720" s="67"/>
      <c r="BU720" s="67"/>
      <c r="BV720" s="67"/>
      <c r="BW720" s="67"/>
      <c r="BX720" s="67"/>
      <c r="BY720" s="67"/>
      <c r="BZ720" s="67">
        <v>189172636225</v>
      </c>
      <c r="CA720" s="67">
        <v>67247796175</v>
      </c>
      <c r="CB720" s="67">
        <v>121924840050</v>
      </c>
      <c r="CC720" s="67">
        <v>412769376393</v>
      </c>
      <c r="CD720" s="67">
        <v>412600000000</v>
      </c>
    </row>
    <row r="721" spans="1:82">
      <c r="A721" t="s">
        <v>907</v>
      </c>
      <c r="B721" t="s">
        <v>908</v>
      </c>
      <c r="C721" t="s">
        <v>70</v>
      </c>
      <c r="D721" t="s">
        <v>68</v>
      </c>
      <c r="E721" t="s">
        <v>153</v>
      </c>
      <c r="F721" s="67">
        <v>2011</v>
      </c>
      <c r="G721" t="s">
        <v>925</v>
      </c>
      <c r="H721" s="67">
        <v>20448873</v>
      </c>
      <c r="I721" s="67">
        <v>26314864756</v>
      </c>
      <c r="J721" s="67">
        <v>7490765821</v>
      </c>
      <c r="K721" s="67">
        <v>8452036585</v>
      </c>
      <c r="L721" s="67">
        <v>213175320817</v>
      </c>
      <c r="M721" s="67">
        <v>152817451771</v>
      </c>
      <c r="N721" s="67">
        <v>26207346891</v>
      </c>
      <c r="O721" s="67">
        <v>1719961095</v>
      </c>
      <c r="P721" s="67">
        <v>511633411</v>
      </c>
      <c r="Q721" s="67">
        <v>6583758761</v>
      </c>
      <c r="R721" s="67">
        <v>9934092065</v>
      </c>
      <c r="S721" s="67">
        <v>605094938</v>
      </c>
      <c r="T721" s="67">
        <v>14614653438</v>
      </c>
      <c r="U721" s="67">
        <v>7836550157</v>
      </c>
      <c r="V721" s="67">
        <v>3387767440</v>
      </c>
      <c r="W721" s="67">
        <v>3635593454</v>
      </c>
      <c r="X721" s="67">
        <v>0</v>
      </c>
      <c r="Y721" s="67">
        <v>808000000</v>
      </c>
      <c r="Z721" s="67">
        <v>0</v>
      </c>
      <c r="AA721" s="67">
        <v>0</v>
      </c>
      <c r="AB721" s="67">
        <v>807980959</v>
      </c>
      <c r="AC721" s="67">
        <v>0</v>
      </c>
      <c r="AD721" s="67">
        <v>0</v>
      </c>
      <c r="AE721" s="67">
        <v>0</v>
      </c>
      <c r="AF721" s="67">
        <v>0</v>
      </c>
      <c r="AG721" s="67">
        <v>0</v>
      </c>
      <c r="AH721" s="67">
        <v>0</v>
      </c>
      <c r="AI721" s="67">
        <v>0</v>
      </c>
      <c r="AJ721" s="67">
        <v>0</v>
      </c>
      <c r="AK721" s="67">
        <v>0</v>
      </c>
      <c r="AL721" s="67">
        <v>0</v>
      </c>
      <c r="AM721" s="67">
        <v>234929853555</v>
      </c>
      <c r="AN721" s="67">
        <v>75691360215</v>
      </c>
      <c r="AO721" s="67">
        <v>159241022195</v>
      </c>
      <c r="AP721" s="67">
        <v>482972444564</v>
      </c>
      <c r="AQ721" s="67">
        <v>485023607157</v>
      </c>
      <c r="AR721" s="67">
        <v>32364738521</v>
      </c>
      <c r="AS721" s="67">
        <v>26100595581</v>
      </c>
      <c r="AT721" s="67">
        <v>6264142940</v>
      </c>
      <c r="AU721" s="67">
        <v>6499000000</v>
      </c>
      <c r="AV721" s="67">
        <v>7333000000</v>
      </c>
      <c r="AW721" s="67">
        <v>197423863420</v>
      </c>
      <c r="AX721" s="67">
        <v>143909118931</v>
      </c>
      <c r="AY721" s="67">
        <v>68459804577</v>
      </c>
      <c r="AZ721" s="67">
        <v>75449314354</v>
      </c>
      <c r="BA721" s="67">
        <v>20556663692</v>
      </c>
      <c r="BB721" s="67">
        <v>276290614</v>
      </c>
      <c r="BC721" s="67">
        <v>310968437</v>
      </c>
      <c r="BD721" s="67">
        <v>5304550104</v>
      </c>
      <c r="BE721" s="67">
        <v>7506104314</v>
      </c>
      <c r="BF721" s="67">
        <v>342668625</v>
      </c>
      <c r="BG721" s="67">
        <v>19217498703</v>
      </c>
      <c r="BH721" s="67">
        <v>13005434272</v>
      </c>
      <c r="BI721" s="67">
        <v>12305762084</v>
      </c>
      <c r="BJ721" s="67">
        <v>445051883</v>
      </c>
      <c r="BK721" s="67">
        <v>0</v>
      </c>
      <c r="BL721" s="67">
        <v>254620304</v>
      </c>
      <c r="BM721" s="67"/>
      <c r="BN721" s="67"/>
      <c r="BO721" s="67">
        <v>254620304</v>
      </c>
      <c r="BP721" s="67"/>
      <c r="BQ721" s="67"/>
      <c r="BR721" s="67"/>
      <c r="BS721" s="67"/>
      <c r="BT721" s="67"/>
      <c r="BU721" s="67"/>
      <c r="BV721" s="67"/>
      <c r="BW721" s="67"/>
      <c r="BX721" s="67"/>
      <c r="BY721" s="67"/>
      <c r="BZ721" s="67">
        <v>225984812316</v>
      </c>
      <c r="CA721" s="67">
        <v>72860030063</v>
      </c>
      <c r="CB721" s="67">
        <v>153124782252</v>
      </c>
      <c r="CC721" s="67">
        <v>467944848528</v>
      </c>
      <c r="CD721" s="67">
        <v>468800000000</v>
      </c>
    </row>
    <row r="722" spans="1:82">
      <c r="A722" t="s">
        <v>907</v>
      </c>
      <c r="B722" t="s">
        <v>908</v>
      </c>
      <c r="C722" t="s">
        <v>70</v>
      </c>
      <c r="D722" t="s">
        <v>68</v>
      </c>
      <c r="E722" t="s">
        <v>153</v>
      </c>
      <c r="F722" s="67">
        <v>2012</v>
      </c>
      <c r="G722" t="s">
        <v>926</v>
      </c>
      <c r="H722" s="67">
        <v>21032684</v>
      </c>
      <c r="I722" s="67">
        <v>27743726018</v>
      </c>
      <c r="J722" s="67">
        <v>7702526378</v>
      </c>
      <c r="K722" s="67">
        <v>12324490939</v>
      </c>
      <c r="L722" s="67">
        <v>212456736946</v>
      </c>
      <c r="M722" s="67">
        <v>152817451771</v>
      </c>
      <c r="N722" s="67">
        <v>26136939214</v>
      </c>
      <c r="O722" s="67">
        <v>1720731858</v>
      </c>
      <c r="P722" s="67">
        <v>510258876</v>
      </c>
      <c r="Q722" s="67">
        <v>6566071081</v>
      </c>
      <c r="R722" s="67">
        <v>9907403505</v>
      </c>
      <c r="S722" s="67">
        <v>593014728</v>
      </c>
      <c r="T722" s="67">
        <v>14164736006</v>
      </c>
      <c r="U722" s="67">
        <v>7831008479</v>
      </c>
      <c r="V722" s="67">
        <v>3387767440</v>
      </c>
      <c r="W722" s="67">
        <v>3635593454</v>
      </c>
      <c r="X722" s="67">
        <v>0</v>
      </c>
      <c r="Y722" s="67">
        <v>773100000</v>
      </c>
      <c r="Z722" s="67">
        <v>0</v>
      </c>
      <c r="AA722" s="67">
        <v>0</v>
      </c>
      <c r="AB722" s="67">
        <v>773062800</v>
      </c>
      <c r="AC722" s="67">
        <v>0</v>
      </c>
      <c r="AD722" s="67">
        <v>0</v>
      </c>
      <c r="AE722" s="67">
        <v>0</v>
      </c>
      <c r="AF722" s="67">
        <v>0</v>
      </c>
      <c r="AG722" s="67">
        <v>0</v>
      </c>
      <c r="AH722" s="67">
        <v>0</v>
      </c>
      <c r="AI722" s="67">
        <v>0</v>
      </c>
      <c r="AJ722" s="67">
        <v>0</v>
      </c>
      <c r="AK722" s="67">
        <v>0</v>
      </c>
      <c r="AL722" s="67">
        <v>0</v>
      </c>
      <c r="AM722" s="67">
        <v>239231008393</v>
      </c>
      <c r="AN722" s="67">
        <v>77224729781</v>
      </c>
      <c r="AO722" s="67">
        <v>162008410316</v>
      </c>
      <c r="AP722" s="67">
        <v>484561174330</v>
      </c>
      <c r="AQ722" s="67">
        <v>490222305596</v>
      </c>
      <c r="AR722" s="67">
        <v>32145380955</v>
      </c>
      <c r="AS722" s="67">
        <v>25923694318</v>
      </c>
      <c r="AT722" s="67">
        <v>6221686636</v>
      </c>
      <c r="AU722" s="67">
        <v>6866000000</v>
      </c>
      <c r="AV722" s="67">
        <v>10986000000</v>
      </c>
      <c r="AW722" s="67">
        <v>202919943214</v>
      </c>
      <c r="AX722" s="67">
        <v>149736854467</v>
      </c>
      <c r="AY722" s="67">
        <v>70930668620</v>
      </c>
      <c r="AZ722" s="67">
        <v>78806185847</v>
      </c>
      <c r="BA722" s="67">
        <v>21784417879</v>
      </c>
      <c r="BB722" s="67">
        <v>267623074</v>
      </c>
      <c r="BC722" s="67">
        <v>277151539</v>
      </c>
      <c r="BD722" s="67">
        <v>5468239316</v>
      </c>
      <c r="BE722" s="67">
        <v>7389497715</v>
      </c>
      <c r="BF722" s="67">
        <v>355532653</v>
      </c>
      <c r="BG722" s="67">
        <v>17640626573</v>
      </c>
      <c r="BH722" s="67">
        <v>14858847149</v>
      </c>
      <c r="BI722" s="67">
        <v>14673895881</v>
      </c>
      <c r="BJ722" s="67">
        <v>0</v>
      </c>
      <c r="BK722" s="67">
        <v>0</v>
      </c>
      <c r="BL722" s="67">
        <v>184951269</v>
      </c>
      <c r="BM722" s="67"/>
      <c r="BN722" s="67"/>
      <c r="BO722" s="67">
        <v>184951269</v>
      </c>
      <c r="BP722" s="67"/>
      <c r="BQ722" s="67"/>
      <c r="BR722" s="67"/>
      <c r="BS722" s="67"/>
      <c r="BT722" s="67"/>
      <c r="BU722" s="67"/>
      <c r="BV722" s="67"/>
      <c r="BW722" s="67"/>
      <c r="BX722" s="67"/>
      <c r="BY722" s="67"/>
      <c r="BZ722" s="67">
        <v>222529152564</v>
      </c>
      <c r="CA722" s="67">
        <v>72073879363</v>
      </c>
      <c r="CB722" s="67">
        <v>150455273200</v>
      </c>
      <c r="CC722" s="67">
        <v>468333323881</v>
      </c>
      <c r="CD722" s="67">
        <v>472500000000</v>
      </c>
    </row>
    <row r="723" spans="1:82">
      <c r="A723" t="s">
        <v>907</v>
      </c>
      <c r="B723" t="s">
        <v>908</v>
      </c>
      <c r="C723" t="s">
        <v>70</v>
      </c>
      <c r="D723" t="s">
        <v>68</v>
      </c>
      <c r="E723" t="s">
        <v>153</v>
      </c>
      <c r="F723" s="67">
        <v>2013</v>
      </c>
      <c r="G723" t="s">
        <v>927</v>
      </c>
      <c r="H723" s="67">
        <v>21632850</v>
      </c>
      <c r="I723" s="67">
        <v>29288532920</v>
      </c>
      <c r="J723" s="67">
        <v>8471554569</v>
      </c>
      <c r="K723" s="67">
        <v>13854349785</v>
      </c>
      <c r="L723" s="67">
        <v>212820619744</v>
      </c>
      <c r="M723" s="67">
        <v>152817451771</v>
      </c>
      <c r="N723" s="67">
        <v>26066531536</v>
      </c>
      <c r="O723" s="67">
        <v>1721502621</v>
      </c>
      <c r="P723" s="67">
        <v>508884341</v>
      </c>
      <c r="Q723" s="67">
        <v>6548383401</v>
      </c>
      <c r="R723" s="67">
        <v>9880714944</v>
      </c>
      <c r="S723" s="67">
        <v>581512748</v>
      </c>
      <c r="T723" s="67">
        <v>14553515122</v>
      </c>
      <c r="U723" s="67">
        <v>7801925208</v>
      </c>
      <c r="V723" s="67">
        <v>3387767440</v>
      </c>
      <c r="W723" s="67">
        <v>3635593454</v>
      </c>
      <c r="X723" s="67">
        <v>0</v>
      </c>
      <c r="Y723" s="67">
        <v>740300000</v>
      </c>
      <c r="Z723" s="67">
        <v>0</v>
      </c>
      <c r="AA723" s="67">
        <v>0</v>
      </c>
      <c r="AB723" s="67">
        <v>740327027</v>
      </c>
      <c r="AC723" s="67">
        <v>0</v>
      </c>
      <c r="AD723" s="67">
        <v>0</v>
      </c>
      <c r="AE723" s="67">
        <v>0</v>
      </c>
      <c r="AF723" s="67">
        <v>0</v>
      </c>
      <c r="AG723" s="67">
        <v>0</v>
      </c>
      <c r="AH723" s="67">
        <v>0</v>
      </c>
      <c r="AI723" s="67">
        <v>0</v>
      </c>
      <c r="AJ723" s="67">
        <v>0</v>
      </c>
      <c r="AK723" s="67">
        <v>0</v>
      </c>
      <c r="AL723" s="67">
        <v>0</v>
      </c>
      <c r="AM723" s="67">
        <v>243502383010</v>
      </c>
      <c r="AN723" s="67">
        <v>78784243076</v>
      </c>
      <c r="AO723" s="67">
        <v>164719273611</v>
      </c>
      <c r="AP723" s="67">
        <v>489904114669</v>
      </c>
      <c r="AQ723" s="67">
        <v>496332218020</v>
      </c>
      <c r="AR723" s="67">
        <v>35381115672</v>
      </c>
      <c r="AS723" s="67">
        <v>28533157800</v>
      </c>
      <c r="AT723" s="67">
        <v>6847957872</v>
      </c>
      <c r="AU723" s="67">
        <v>7707000000</v>
      </c>
      <c r="AV723" s="67">
        <v>12604000000</v>
      </c>
      <c r="AW723" s="67">
        <v>255115131437</v>
      </c>
      <c r="AX723" s="67">
        <v>196465521827</v>
      </c>
      <c r="AY723" s="67">
        <v>94127655951</v>
      </c>
      <c r="AZ723" s="67">
        <v>102337865876</v>
      </c>
      <c r="BA723" s="67">
        <v>24706758028</v>
      </c>
      <c r="BB723" s="67">
        <v>293246400</v>
      </c>
      <c r="BC723" s="67">
        <v>446236032</v>
      </c>
      <c r="BD723" s="67">
        <v>5659737856</v>
      </c>
      <c r="BE723" s="67">
        <v>8265198284</v>
      </c>
      <c r="BF723" s="67">
        <v>365927030</v>
      </c>
      <c r="BG723" s="67">
        <v>18912505980</v>
      </c>
      <c r="BH723" s="67">
        <v>1306547521</v>
      </c>
      <c r="BI723" s="67">
        <v>1098102202</v>
      </c>
      <c r="BJ723" s="67">
        <v>0</v>
      </c>
      <c r="BK723" s="67">
        <v>0</v>
      </c>
      <c r="BL723" s="67">
        <v>208445320</v>
      </c>
      <c r="BM723" s="67"/>
      <c r="BN723" s="67"/>
      <c r="BO723" s="67">
        <v>208445320</v>
      </c>
      <c r="BP723" s="67"/>
      <c r="BQ723" s="67"/>
      <c r="BR723" s="67"/>
      <c r="BS723" s="67"/>
      <c r="BT723" s="67"/>
      <c r="BU723" s="67"/>
      <c r="BV723" s="67"/>
      <c r="BW723" s="67"/>
      <c r="BX723" s="67"/>
      <c r="BY723" s="67"/>
      <c r="BZ723" s="67">
        <v>248781506724</v>
      </c>
      <c r="CA723" s="67">
        <v>80845077736</v>
      </c>
      <c r="CB723" s="67">
        <v>167936428988</v>
      </c>
      <c r="CC723" s="67">
        <v>535687301355</v>
      </c>
      <c r="CD723" s="67">
        <v>540600000000</v>
      </c>
    </row>
    <row r="724" spans="1:82">
      <c r="A724" t="s">
        <v>907</v>
      </c>
      <c r="B724" t="s">
        <v>908</v>
      </c>
      <c r="C724" t="s">
        <v>70</v>
      </c>
      <c r="D724" t="s">
        <v>68</v>
      </c>
      <c r="E724" t="s">
        <v>153</v>
      </c>
      <c r="F724" s="67">
        <v>2014</v>
      </c>
      <c r="G724" t="s">
        <v>928</v>
      </c>
      <c r="H724" s="67">
        <v>22299585</v>
      </c>
      <c r="I724" s="67">
        <v>31233259239</v>
      </c>
      <c r="J724" s="67">
        <v>7527769342</v>
      </c>
      <c r="K724" s="67">
        <v>13696567993</v>
      </c>
      <c r="L724" s="67">
        <v>212727800758</v>
      </c>
      <c r="M724" s="67">
        <v>152817451771</v>
      </c>
      <c r="N724" s="67">
        <v>25996123859</v>
      </c>
      <c r="O724" s="67">
        <v>1722273384</v>
      </c>
      <c r="P724" s="67">
        <v>507509805</v>
      </c>
      <c r="Q724" s="67">
        <v>6530695721</v>
      </c>
      <c r="R724" s="67">
        <v>9854026384</v>
      </c>
      <c r="S724" s="67">
        <v>574790072</v>
      </c>
      <c r="T724" s="67">
        <v>14553515122</v>
      </c>
      <c r="U724" s="67">
        <v>7768470256</v>
      </c>
      <c r="V724" s="67">
        <v>3387767440</v>
      </c>
      <c r="W724" s="67">
        <v>3635593454</v>
      </c>
      <c r="X724" s="67">
        <v>0</v>
      </c>
      <c r="Y724" s="67">
        <v>705400000</v>
      </c>
      <c r="Z724" s="67">
        <v>0</v>
      </c>
      <c r="AA724" s="67">
        <v>0</v>
      </c>
      <c r="AB724" s="67">
        <v>705408868</v>
      </c>
      <c r="AC724" s="67">
        <v>0</v>
      </c>
      <c r="AD724" s="67">
        <v>0</v>
      </c>
      <c r="AE724" s="67">
        <v>0</v>
      </c>
      <c r="AF724" s="67">
        <v>0</v>
      </c>
      <c r="AG724" s="67">
        <v>0</v>
      </c>
      <c r="AH724" s="67">
        <v>0</v>
      </c>
      <c r="AI724" s="67">
        <v>0</v>
      </c>
      <c r="AJ724" s="67">
        <v>0</v>
      </c>
      <c r="AK724" s="67">
        <v>0</v>
      </c>
      <c r="AL724" s="67">
        <v>0</v>
      </c>
      <c r="AM724" s="67">
        <v>248685068552</v>
      </c>
      <c r="AN724" s="67">
        <v>80679182753</v>
      </c>
      <c r="AO724" s="67">
        <v>168006148163</v>
      </c>
      <c r="AP724" s="67">
        <v>496060935750</v>
      </c>
      <c r="AQ724" s="67">
        <v>503007883171</v>
      </c>
      <c r="AR724" s="67">
        <v>37895067827</v>
      </c>
      <c r="AS724" s="67">
        <v>30560538570</v>
      </c>
      <c r="AT724" s="67">
        <v>7334529257</v>
      </c>
      <c r="AU724" s="67">
        <v>6974000000</v>
      </c>
      <c r="AV724" s="67">
        <v>12689000000</v>
      </c>
      <c r="AW724" s="67">
        <v>276594690950</v>
      </c>
      <c r="AX724" s="67">
        <v>213392046293</v>
      </c>
      <c r="AY724" s="67">
        <v>104644361927</v>
      </c>
      <c r="AZ724" s="67">
        <v>108747684366</v>
      </c>
      <c r="BA724" s="67">
        <v>28457517968</v>
      </c>
      <c r="BB724" s="67">
        <v>307556165</v>
      </c>
      <c r="BC724" s="67">
        <v>462409331</v>
      </c>
      <c r="BD724" s="67">
        <v>5797122947</v>
      </c>
      <c r="BE724" s="67">
        <v>8916522418</v>
      </c>
      <c r="BF724" s="67">
        <v>376198436</v>
      </c>
      <c r="BG724" s="67">
        <v>18885317391</v>
      </c>
      <c r="BH724" s="67">
        <v>8136645909</v>
      </c>
      <c r="BI724" s="67">
        <v>6660793328</v>
      </c>
      <c r="BJ724" s="67">
        <v>1326560351</v>
      </c>
      <c r="BK724" s="67">
        <v>0</v>
      </c>
      <c r="BL724" s="67">
        <v>149292230</v>
      </c>
      <c r="BM724" s="67"/>
      <c r="BN724" s="67"/>
      <c r="BO724" s="67">
        <v>149292230</v>
      </c>
      <c r="BP724" s="67"/>
      <c r="BQ724" s="67"/>
      <c r="BR724" s="67"/>
      <c r="BS724" s="67"/>
      <c r="BT724" s="67"/>
      <c r="BU724" s="67"/>
      <c r="BV724" s="67"/>
      <c r="BW724" s="67"/>
      <c r="BX724" s="67"/>
      <c r="BY724" s="67"/>
      <c r="BZ724" s="67">
        <v>265589581977</v>
      </c>
      <c r="CA724" s="67">
        <v>86263224965</v>
      </c>
      <c r="CB724" s="67">
        <v>179326357011</v>
      </c>
      <c r="CC724" s="67">
        <v>582500986662</v>
      </c>
      <c r="CD724" s="67">
        <v>588200000000</v>
      </c>
    </row>
    <row r="725" spans="1:82">
      <c r="A725" t="s">
        <v>907</v>
      </c>
      <c r="B725" t="s">
        <v>908</v>
      </c>
      <c r="C725" t="s">
        <v>70</v>
      </c>
      <c r="D725" t="s">
        <v>68</v>
      </c>
      <c r="E725" t="s">
        <v>153</v>
      </c>
      <c r="F725" s="67">
        <v>2015</v>
      </c>
      <c r="G725" t="s">
        <v>929</v>
      </c>
      <c r="H725" s="67">
        <v>23012646</v>
      </c>
      <c r="I725" s="67">
        <v>33209800188</v>
      </c>
      <c r="J725" s="67">
        <v>7504306918</v>
      </c>
      <c r="K725" s="67">
        <v>14128784044</v>
      </c>
      <c r="L725" s="67">
        <v>212613676070</v>
      </c>
      <c r="M725" s="67">
        <v>152817451771</v>
      </c>
      <c r="N725" s="67">
        <v>25925716181</v>
      </c>
      <c r="O725" s="67">
        <v>1723044146</v>
      </c>
      <c r="P725" s="67">
        <v>506135270</v>
      </c>
      <c r="Q725" s="67">
        <v>6513008041</v>
      </c>
      <c r="R725" s="67">
        <v>9827337824</v>
      </c>
      <c r="S725" s="67">
        <v>572726522</v>
      </c>
      <c r="T725" s="67">
        <v>14530217996</v>
      </c>
      <c r="U725" s="67">
        <v>7747935752</v>
      </c>
      <c r="V725" s="67">
        <v>3387767440</v>
      </c>
      <c r="W725" s="67">
        <v>3635593454</v>
      </c>
      <c r="X725" s="67">
        <v>0</v>
      </c>
      <c r="Y725" s="67">
        <v>672700000</v>
      </c>
      <c r="Z725" s="67">
        <v>0</v>
      </c>
      <c r="AA725" s="67">
        <v>0</v>
      </c>
      <c r="AB725" s="67">
        <v>672673094</v>
      </c>
      <c r="AC725" s="67">
        <v>0</v>
      </c>
      <c r="AD725" s="67">
        <v>0</v>
      </c>
      <c r="AE725" s="67">
        <v>0</v>
      </c>
      <c r="AF725" s="67">
        <v>0</v>
      </c>
      <c r="AG725" s="67">
        <v>0</v>
      </c>
      <c r="AH725" s="67">
        <v>0</v>
      </c>
      <c r="AI725" s="67">
        <v>0</v>
      </c>
      <c r="AJ725" s="67">
        <v>0</v>
      </c>
      <c r="AK725" s="67">
        <v>0</v>
      </c>
      <c r="AL725" s="67">
        <v>0</v>
      </c>
      <c r="AM725" s="67">
        <v>257727749426</v>
      </c>
      <c r="AN725" s="67">
        <v>83692086890</v>
      </c>
      <c r="AO725" s="67">
        <v>174035856707</v>
      </c>
      <c r="AP725" s="67">
        <v>505514928616</v>
      </c>
      <c r="AQ725" s="67">
        <v>512783135648</v>
      </c>
      <c r="AR725" s="67">
        <v>33917891398</v>
      </c>
      <c r="AS725" s="67">
        <v>27353138224</v>
      </c>
      <c r="AT725" s="67">
        <v>6564753174</v>
      </c>
      <c r="AU725" s="67">
        <v>7139000000</v>
      </c>
      <c r="AV725" s="67">
        <v>13441000000</v>
      </c>
      <c r="AW725" s="67">
        <v>265957235376</v>
      </c>
      <c r="AX725" s="67">
        <v>207249793142</v>
      </c>
      <c r="AY725" s="67">
        <v>101717180995</v>
      </c>
      <c r="AZ725" s="67">
        <v>105532612147</v>
      </c>
      <c r="BA725" s="67">
        <v>28294686897</v>
      </c>
      <c r="BB725" s="67">
        <v>264622375</v>
      </c>
      <c r="BC725" s="67">
        <v>349931386</v>
      </c>
      <c r="BD725" s="67">
        <v>5887561646</v>
      </c>
      <c r="BE725" s="67">
        <v>7893117279</v>
      </c>
      <c r="BF725" s="67">
        <v>395815387</v>
      </c>
      <c r="BG725" s="67">
        <v>15621707265</v>
      </c>
      <c r="BH725" s="67">
        <v>1209237840</v>
      </c>
      <c r="BI725" s="67">
        <v>0</v>
      </c>
      <c r="BJ725" s="67">
        <v>1096713243</v>
      </c>
      <c r="BK725" s="67">
        <v>0</v>
      </c>
      <c r="BL725" s="67">
        <v>112524597</v>
      </c>
      <c r="BM725" s="67"/>
      <c r="BN725" s="67"/>
      <c r="BO725" s="67">
        <v>112524597</v>
      </c>
      <c r="BP725" s="67"/>
      <c r="BQ725" s="67"/>
      <c r="BR725" s="67"/>
      <c r="BS725" s="67"/>
      <c r="BT725" s="67"/>
      <c r="BU725" s="67"/>
      <c r="BV725" s="67"/>
      <c r="BW725" s="67"/>
      <c r="BX725" s="67"/>
      <c r="BY725" s="67"/>
      <c r="BZ725" s="67">
        <v>232465981080</v>
      </c>
      <c r="CA725" s="67">
        <v>75501241630</v>
      </c>
      <c r="CB725" s="67">
        <v>156964739450</v>
      </c>
      <c r="CC725" s="67">
        <v>527248345695</v>
      </c>
      <c r="CD725" s="67">
        <v>533600000000</v>
      </c>
    </row>
    <row r="726" spans="1:82">
      <c r="A726" t="s">
        <v>907</v>
      </c>
      <c r="B726" t="s">
        <v>908</v>
      </c>
      <c r="C726" t="s">
        <v>70</v>
      </c>
      <c r="D726" t="s">
        <v>68</v>
      </c>
      <c r="E726" t="s">
        <v>153</v>
      </c>
      <c r="F726" s="67">
        <v>2016</v>
      </c>
      <c r="G726" t="s">
        <v>930</v>
      </c>
      <c r="H726" s="67">
        <v>23711630</v>
      </c>
      <c r="I726" s="67">
        <v>35273014021</v>
      </c>
      <c r="J726" s="67">
        <v>7680937631</v>
      </c>
      <c r="K726" s="67">
        <v>14993982321</v>
      </c>
      <c r="L726" s="67">
        <v>213062848992</v>
      </c>
      <c r="M726" s="67">
        <v>152817451771</v>
      </c>
      <c r="N726" s="67">
        <v>25855308504</v>
      </c>
      <c r="O726" s="67">
        <v>1721307902</v>
      </c>
      <c r="P726" s="67">
        <v>504760735</v>
      </c>
      <c r="Q726" s="67">
        <v>6495320361</v>
      </c>
      <c r="R726" s="67">
        <v>9800649264</v>
      </c>
      <c r="S726" s="67">
        <v>569033373</v>
      </c>
      <c r="T726" s="67">
        <v>15184201613</v>
      </c>
      <c r="U726" s="67">
        <v>7676293799</v>
      </c>
      <c r="V726" s="67">
        <v>3387767440</v>
      </c>
      <c r="W726" s="67">
        <v>3635593454</v>
      </c>
      <c r="X726" s="67">
        <v>0</v>
      </c>
      <c r="Y726" s="67">
        <v>633400000</v>
      </c>
      <c r="Z726" s="67">
        <v>0</v>
      </c>
      <c r="AA726" s="67">
        <v>0</v>
      </c>
      <c r="AB726" s="67">
        <v>633390166</v>
      </c>
      <c r="AC726" s="67">
        <v>0</v>
      </c>
      <c r="AD726" s="67">
        <v>0</v>
      </c>
      <c r="AE726" s="67">
        <v>0</v>
      </c>
      <c r="AF726" s="67">
        <v>0</v>
      </c>
      <c r="AG726" s="67">
        <v>0</v>
      </c>
      <c r="AH726" s="67">
        <v>0</v>
      </c>
      <c r="AI726" s="67">
        <v>0</v>
      </c>
      <c r="AJ726" s="67">
        <v>0</v>
      </c>
      <c r="AK726" s="67">
        <v>0</v>
      </c>
      <c r="AL726" s="67">
        <v>0</v>
      </c>
      <c r="AM726" s="67">
        <v>266268596789</v>
      </c>
      <c r="AN726" s="67">
        <v>86542188496</v>
      </c>
      <c r="AO726" s="67">
        <v>179726608604</v>
      </c>
      <c r="AP726" s="67">
        <v>514795433633</v>
      </c>
      <c r="AQ726" s="67">
        <v>522634050694</v>
      </c>
      <c r="AR726" s="67">
        <v>35868586449</v>
      </c>
      <c r="AS726" s="67">
        <v>28926279394</v>
      </c>
      <c r="AT726" s="67">
        <v>6942307055</v>
      </c>
      <c r="AU726" s="67">
        <v>7370000000</v>
      </c>
      <c r="AV726" s="67">
        <v>14387000000</v>
      </c>
      <c r="AW726" s="67">
        <v>267004561906</v>
      </c>
      <c r="AX726" s="67">
        <v>205348211912</v>
      </c>
      <c r="AY726" s="67">
        <v>100671483757</v>
      </c>
      <c r="AZ726" s="67">
        <v>104676728155</v>
      </c>
      <c r="BA726" s="67">
        <v>30507640551</v>
      </c>
      <c r="BB726" s="67">
        <v>606603093</v>
      </c>
      <c r="BC726" s="67">
        <v>373456185</v>
      </c>
      <c r="BD726" s="67">
        <v>5987998216</v>
      </c>
      <c r="BE726" s="67">
        <v>8286202953</v>
      </c>
      <c r="BF726" s="67">
        <v>419111373</v>
      </c>
      <c r="BG726" s="67">
        <v>15475337623</v>
      </c>
      <c r="BH726" s="67">
        <v>1019810658</v>
      </c>
      <c r="BI726" s="67">
        <v>0</v>
      </c>
      <c r="BJ726" s="67">
        <v>799827640</v>
      </c>
      <c r="BK726" s="67">
        <v>0</v>
      </c>
      <c r="BL726" s="67">
        <v>219983018</v>
      </c>
      <c r="BM726" s="67"/>
      <c r="BN726" s="67"/>
      <c r="BO726" s="67">
        <v>219983018</v>
      </c>
      <c r="BP726" s="67"/>
      <c r="BQ726" s="67"/>
      <c r="BR726" s="67"/>
      <c r="BS726" s="67"/>
      <c r="BT726" s="67"/>
      <c r="BU726" s="67"/>
      <c r="BV726" s="67"/>
      <c r="BW726" s="67"/>
      <c r="BX726" s="67"/>
      <c r="BY726" s="67"/>
      <c r="BZ726" s="67">
        <v>245009321215</v>
      </c>
      <c r="CA726" s="67">
        <v>79619727573</v>
      </c>
      <c r="CB726" s="67">
        <v>165389593642</v>
      </c>
      <c r="CC726" s="67">
        <v>541885280228</v>
      </c>
      <c r="CD726" s="67">
        <v>548900000000</v>
      </c>
    </row>
    <row r="727" spans="1:82">
      <c r="A727" t="s">
        <v>907</v>
      </c>
      <c r="B727" t="s">
        <v>908</v>
      </c>
      <c r="C727" t="s">
        <v>70</v>
      </c>
      <c r="D727" t="s">
        <v>68</v>
      </c>
      <c r="E727" t="s">
        <v>153</v>
      </c>
      <c r="F727" s="67">
        <v>2017</v>
      </c>
      <c r="G727" t="s">
        <v>931</v>
      </c>
      <c r="H727" s="67">
        <v>24393181</v>
      </c>
      <c r="I727" s="67">
        <v>37404065010</v>
      </c>
      <c r="J727" s="67">
        <v>10527244492</v>
      </c>
      <c r="K727" s="67">
        <v>20044842773</v>
      </c>
      <c r="L727" s="67">
        <v>214591901396</v>
      </c>
      <c r="M727" s="67">
        <v>152817451771</v>
      </c>
      <c r="N727" s="67">
        <v>25784900826</v>
      </c>
      <c r="O727" s="67">
        <v>1719571657</v>
      </c>
      <c r="P727" s="67">
        <v>503386200</v>
      </c>
      <c r="Q727" s="67">
        <v>6477632681</v>
      </c>
      <c r="R727" s="67">
        <v>9773960704</v>
      </c>
      <c r="S727" s="67">
        <v>565763426</v>
      </c>
      <c r="T727" s="67">
        <v>16940006179</v>
      </c>
      <c r="U727" s="67">
        <v>7600095472</v>
      </c>
      <c r="V727" s="67">
        <v>3387767440</v>
      </c>
      <c r="W727" s="67">
        <v>3635593454</v>
      </c>
      <c r="X727" s="67">
        <v>0</v>
      </c>
      <c r="Y727" s="67">
        <v>594100000</v>
      </c>
      <c r="Z727" s="67">
        <v>0</v>
      </c>
      <c r="AA727" s="67">
        <v>0</v>
      </c>
      <c r="AB727" s="67">
        <v>594107237</v>
      </c>
      <c r="AC727" s="67">
        <v>0</v>
      </c>
      <c r="AD727" s="67">
        <v>0</v>
      </c>
      <c r="AE727" s="67">
        <v>0</v>
      </c>
      <c r="AF727" s="67">
        <v>0</v>
      </c>
      <c r="AG727" s="67">
        <v>0</v>
      </c>
      <c r="AH727" s="67">
        <v>0</v>
      </c>
      <c r="AI727" s="67">
        <v>0</v>
      </c>
      <c r="AJ727" s="67">
        <v>0</v>
      </c>
      <c r="AK727" s="67">
        <v>0</v>
      </c>
      <c r="AL727" s="67">
        <v>0</v>
      </c>
      <c r="AM727" s="67">
        <v>274367917334</v>
      </c>
      <c r="AN727" s="67">
        <v>89284099542</v>
      </c>
      <c r="AO727" s="67">
        <v>185084005507</v>
      </c>
      <c r="AP727" s="67">
        <v>523950955405</v>
      </c>
      <c r="AQ727" s="67">
        <v>533887366409</v>
      </c>
      <c r="AR727" s="67">
        <v>38404765881</v>
      </c>
      <c r="AS727" s="67">
        <v>30971585388</v>
      </c>
      <c r="AT727" s="67">
        <v>7433180493</v>
      </c>
      <c r="AU727" s="67">
        <v>10166000000</v>
      </c>
      <c r="AV727" s="67">
        <v>19357000000</v>
      </c>
      <c r="AW727" s="67">
        <v>209305816651</v>
      </c>
      <c r="AX727" s="67">
        <v>141885946701</v>
      </c>
      <c r="AY727" s="67">
        <v>68977129128</v>
      </c>
      <c r="AZ727" s="67">
        <v>72908817573</v>
      </c>
      <c r="BA727" s="67">
        <v>33166684745</v>
      </c>
      <c r="BB727" s="67">
        <v>976868734</v>
      </c>
      <c r="BC727" s="67">
        <v>399921584</v>
      </c>
      <c r="BD727" s="67">
        <v>6169647624</v>
      </c>
      <c r="BE727" s="67">
        <v>8845948595</v>
      </c>
      <c r="BF727" s="67">
        <v>486055136</v>
      </c>
      <c r="BG727" s="67">
        <v>17374743534</v>
      </c>
      <c r="BH727" s="67">
        <v>1700435568</v>
      </c>
      <c r="BI727" s="67">
        <v>367177391</v>
      </c>
      <c r="BJ727" s="67">
        <v>1170167137</v>
      </c>
      <c r="BK727" s="67">
        <v>0</v>
      </c>
      <c r="BL727" s="67">
        <v>163091040</v>
      </c>
      <c r="BM727" s="67"/>
      <c r="BN727" s="67"/>
      <c r="BO727" s="67">
        <v>163091040</v>
      </c>
      <c r="BP727" s="67"/>
      <c r="BQ727" s="67"/>
      <c r="BR727" s="67"/>
      <c r="BS727" s="67"/>
      <c r="BT727" s="67"/>
      <c r="BU727" s="67"/>
      <c r="BV727" s="67"/>
      <c r="BW727" s="67"/>
      <c r="BX727" s="67"/>
      <c r="BY727" s="67"/>
      <c r="BZ727" s="67">
        <v>262282399238</v>
      </c>
      <c r="CA727" s="67">
        <v>85384485822</v>
      </c>
      <c r="CB727" s="67">
        <v>176897913416</v>
      </c>
      <c r="CC727" s="67">
        <v>502502417338</v>
      </c>
      <c r="CD727" s="67">
        <v>511700000000</v>
      </c>
    </row>
    <row r="728" spans="1:82">
      <c r="A728" t="s">
        <v>907</v>
      </c>
      <c r="B728" t="s">
        <v>908</v>
      </c>
      <c r="C728" t="s">
        <v>70</v>
      </c>
      <c r="D728" t="s">
        <v>68</v>
      </c>
      <c r="E728" t="s">
        <v>153</v>
      </c>
      <c r="F728" s="67">
        <v>2018</v>
      </c>
      <c r="G728" t="s">
        <v>932</v>
      </c>
      <c r="H728" s="67">
        <v>25076747</v>
      </c>
      <c r="I728" s="67">
        <v>39772321100</v>
      </c>
      <c r="J728" s="67">
        <v>11210385390</v>
      </c>
      <c r="K728" s="67">
        <v>21607295547</v>
      </c>
      <c r="L728" s="67">
        <v>214332394127</v>
      </c>
      <c r="M728" s="67">
        <v>152817451771</v>
      </c>
      <c r="N728" s="67">
        <v>25714493148</v>
      </c>
      <c r="O728" s="67">
        <v>1717835413</v>
      </c>
      <c r="P728" s="67">
        <v>502011665</v>
      </c>
      <c r="Q728" s="67">
        <v>6459945001</v>
      </c>
      <c r="R728" s="67">
        <v>9747272144</v>
      </c>
      <c r="S728" s="67">
        <v>562014885</v>
      </c>
      <c r="T728" s="67">
        <v>16828679197</v>
      </c>
      <c r="U728" s="67">
        <v>7584596878</v>
      </c>
      <c r="V728" s="67">
        <v>3387767440</v>
      </c>
      <c r="W728" s="67">
        <v>3635593454</v>
      </c>
      <c r="X728" s="67">
        <v>0</v>
      </c>
      <c r="Y728" s="67">
        <v>572300000</v>
      </c>
      <c r="Z728" s="67">
        <v>0</v>
      </c>
      <c r="AA728" s="67">
        <v>0</v>
      </c>
      <c r="AB728" s="67">
        <v>572283388</v>
      </c>
      <c r="AC728" s="67">
        <v>0</v>
      </c>
      <c r="AD728" s="67">
        <v>0</v>
      </c>
      <c r="AE728" s="67">
        <v>0</v>
      </c>
      <c r="AF728" s="67">
        <v>0</v>
      </c>
      <c r="AG728" s="67">
        <v>0</v>
      </c>
      <c r="AH728" s="67">
        <v>0</v>
      </c>
      <c r="AI728" s="67">
        <v>0</v>
      </c>
      <c r="AJ728" s="67">
        <v>0</v>
      </c>
      <c r="AK728" s="67">
        <v>0</v>
      </c>
      <c r="AL728" s="67">
        <v>0</v>
      </c>
      <c r="AM728" s="67">
        <v>282491516953</v>
      </c>
      <c r="AN728" s="67">
        <v>92034205874</v>
      </c>
      <c r="AO728" s="67">
        <v>190457390077</v>
      </c>
      <c r="AP728" s="67">
        <v>533578869278</v>
      </c>
      <c r="AQ728" s="67">
        <v>544196761380</v>
      </c>
      <c r="AR728" s="67">
        <v>41426648940</v>
      </c>
      <c r="AS728" s="67">
        <v>33408587855</v>
      </c>
      <c r="AT728" s="67">
        <v>8018061085</v>
      </c>
      <c r="AU728" s="67">
        <v>10942000000</v>
      </c>
      <c r="AV728" s="67">
        <v>21090000000</v>
      </c>
      <c r="AW728" s="67">
        <v>202640167090</v>
      </c>
      <c r="AX728" s="67">
        <v>137839106356</v>
      </c>
      <c r="AY728" s="67">
        <v>67317047458</v>
      </c>
      <c r="AZ728" s="67">
        <v>70522058899</v>
      </c>
      <c r="BA728" s="67">
        <v>28100538649</v>
      </c>
      <c r="BB728" s="67">
        <v>1414934940</v>
      </c>
      <c r="BC728" s="67">
        <v>465349931</v>
      </c>
      <c r="BD728" s="67">
        <v>6366073581</v>
      </c>
      <c r="BE728" s="67">
        <v>9791107663</v>
      </c>
      <c r="BF728" s="67">
        <v>522160740</v>
      </c>
      <c r="BG728" s="67">
        <v>18140895228</v>
      </c>
      <c r="BH728" s="67">
        <v>5205961890</v>
      </c>
      <c r="BI728" s="67">
        <v>2005711558</v>
      </c>
      <c r="BJ728" s="67">
        <v>3131651205</v>
      </c>
      <c r="BK728" s="67">
        <v>0</v>
      </c>
      <c r="BL728" s="67">
        <v>68599127</v>
      </c>
      <c r="BM728" s="67"/>
      <c r="BN728" s="67"/>
      <c r="BO728" s="67">
        <v>68599127</v>
      </c>
      <c r="BP728" s="67"/>
      <c r="BQ728" s="67"/>
      <c r="BR728" s="67"/>
      <c r="BS728" s="67"/>
      <c r="BT728" s="67"/>
      <c r="BU728" s="67"/>
      <c r="BV728" s="67"/>
      <c r="BW728" s="67"/>
      <c r="BX728" s="67"/>
      <c r="BY728" s="67"/>
      <c r="BZ728" s="67">
        <v>291412082766</v>
      </c>
      <c r="CA728" s="67">
        <v>95040676847</v>
      </c>
      <c r="CB728" s="67">
        <v>196371405920</v>
      </c>
      <c r="CC728" s="67">
        <v>530536860686</v>
      </c>
      <c r="CD728" s="67">
        <v>540700000000</v>
      </c>
    </row>
    <row r="729" spans="1:82">
      <c r="A729" t="s">
        <v>907</v>
      </c>
      <c r="B729" t="s">
        <v>908</v>
      </c>
      <c r="C729" t="s">
        <v>70</v>
      </c>
      <c r="D729" t="s">
        <v>68</v>
      </c>
      <c r="E729" t="s">
        <v>153</v>
      </c>
      <c r="F729" s="67">
        <v>2019</v>
      </c>
      <c r="G729" t="s">
        <v>933</v>
      </c>
      <c r="H729" s="67">
        <v>25782341</v>
      </c>
      <c r="I729" s="67">
        <v>42306649993</v>
      </c>
      <c r="J729" s="67">
        <v>12005000000</v>
      </c>
      <c r="K729" s="67">
        <v>23417000000</v>
      </c>
      <c r="L729" s="67">
        <v>214571601076</v>
      </c>
      <c r="M729" s="67">
        <v>152817451771</v>
      </c>
      <c r="N729" s="67">
        <v>25644085471</v>
      </c>
      <c r="O729" s="67">
        <v>1716099169</v>
      </c>
      <c r="P729" s="67">
        <v>500637130</v>
      </c>
      <c r="Q729" s="67">
        <v>6442257322</v>
      </c>
      <c r="R729" s="67">
        <v>9720583584</v>
      </c>
      <c r="S729" s="67">
        <v>558266344</v>
      </c>
      <c r="T729" s="67">
        <v>17172220286</v>
      </c>
      <c r="U729" s="67">
        <v>7569455663</v>
      </c>
      <c r="V729" s="67">
        <v>3387767440</v>
      </c>
      <c r="W729" s="67">
        <v>3635593454</v>
      </c>
      <c r="X729" s="67">
        <v>0</v>
      </c>
      <c r="Y729" s="67">
        <v>546100000</v>
      </c>
      <c r="Z729" s="67">
        <v>0</v>
      </c>
      <c r="AA729" s="67">
        <v>0</v>
      </c>
      <c r="AB729" s="67">
        <v>546094769</v>
      </c>
      <c r="AC729" s="67">
        <v>0</v>
      </c>
      <c r="AD729" s="67">
        <v>0</v>
      </c>
      <c r="AE729" s="67">
        <v>0</v>
      </c>
      <c r="AF729" s="67">
        <v>0</v>
      </c>
      <c r="AG729" s="67">
        <v>0</v>
      </c>
      <c r="AH729" s="67">
        <v>0</v>
      </c>
      <c r="AI729" s="67">
        <v>0</v>
      </c>
      <c r="AJ729" s="67">
        <v>0</v>
      </c>
      <c r="AK729" s="67">
        <v>0</v>
      </c>
      <c r="AL729" s="67">
        <v>0</v>
      </c>
      <c r="AM729" s="67">
        <v>290639323659</v>
      </c>
      <c r="AN729" s="67">
        <v>94792525762</v>
      </c>
      <c r="AO729" s="67">
        <v>195846797897</v>
      </c>
      <c r="AP729" s="67">
        <v>543675030390</v>
      </c>
      <c r="AQ729" s="67">
        <v>555087030390</v>
      </c>
      <c r="AR729" s="67">
        <v>42306649993</v>
      </c>
      <c r="AS729" s="67">
        <v>34118266123</v>
      </c>
      <c r="AT729" s="67">
        <v>8188383870</v>
      </c>
      <c r="AU729" s="67">
        <v>12005000000</v>
      </c>
      <c r="AV729" s="67">
        <v>23417000000</v>
      </c>
      <c r="AW729" s="67">
        <v>214571601076</v>
      </c>
      <c r="AX729" s="67">
        <v>152817451771</v>
      </c>
      <c r="AY729" s="67">
        <v>74833723719</v>
      </c>
      <c r="AZ729" s="67">
        <v>77983728052</v>
      </c>
      <c r="BA729" s="67">
        <v>25644085471</v>
      </c>
      <c r="BB729" s="67">
        <v>1716099169</v>
      </c>
      <c r="BC729" s="67">
        <v>500637130</v>
      </c>
      <c r="BD729" s="67">
        <v>6442257322</v>
      </c>
      <c r="BE729" s="67">
        <v>9720583584</v>
      </c>
      <c r="BF729" s="67">
        <v>558266344</v>
      </c>
      <c r="BG729" s="67">
        <v>17172220286</v>
      </c>
      <c r="BH729" s="67">
        <v>7569455663</v>
      </c>
      <c r="BI729" s="67">
        <v>3387767440</v>
      </c>
      <c r="BJ729" s="67">
        <v>3635593454</v>
      </c>
      <c r="BK729" s="67">
        <v>0</v>
      </c>
      <c r="BL729" s="67">
        <v>546094769</v>
      </c>
      <c r="BM729" s="67"/>
      <c r="BN729" s="67"/>
      <c r="BO729" s="67">
        <v>546094769</v>
      </c>
      <c r="BP729" s="67"/>
      <c r="BQ729" s="67"/>
      <c r="BR729" s="67"/>
      <c r="BS729" s="67"/>
      <c r="BT729" s="67"/>
      <c r="BU729" s="67"/>
      <c r="BV729" s="67"/>
      <c r="BW729" s="67"/>
      <c r="BX729" s="67"/>
      <c r="BY729" s="67"/>
      <c r="BZ729" s="67">
        <v>290639323659</v>
      </c>
      <c r="CA729" s="67">
        <v>94792525762</v>
      </c>
      <c r="CB729" s="67">
        <v>195846797897</v>
      </c>
      <c r="CC729" s="67">
        <v>543675030390</v>
      </c>
      <c r="CD729" s="67">
        <v>555100000000</v>
      </c>
    </row>
    <row r="730" spans="1:82">
      <c r="A730" t="s">
        <v>907</v>
      </c>
      <c r="B730" t="s">
        <v>908</v>
      </c>
      <c r="C730" t="s">
        <v>70</v>
      </c>
      <c r="D730" t="s">
        <v>68</v>
      </c>
      <c r="E730" t="s">
        <v>153</v>
      </c>
      <c r="F730" s="67">
        <v>2020</v>
      </c>
      <c r="G730" t="s">
        <v>934</v>
      </c>
      <c r="H730" s="67">
        <v>26491087</v>
      </c>
      <c r="I730" s="67">
        <v>43763404479</v>
      </c>
      <c r="J730" s="67">
        <v>11863806652</v>
      </c>
      <c r="K730" s="67">
        <v>23981426332</v>
      </c>
      <c r="L730" s="67">
        <v>214793925131</v>
      </c>
      <c r="M730" s="67">
        <v>152817451771</v>
      </c>
      <c r="N730" s="67">
        <v>25573677793</v>
      </c>
      <c r="O730" s="67">
        <v>1714362924</v>
      </c>
      <c r="P730" s="67">
        <v>499262594</v>
      </c>
      <c r="Q730" s="67">
        <v>6424569642</v>
      </c>
      <c r="R730" s="67">
        <v>9693895024</v>
      </c>
      <c r="S730" s="67">
        <v>554517804</v>
      </c>
      <c r="T730" s="67">
        <v>17513353450</v>
      </c>
      <c r="U730" s="67">
        <v>7516580289</v>
      </c>
      <c r="V730" s="67">
        <v>3387767440</v>
      </c>
      <c r="W730" s="67">
        <v>3635593454</v>
      </c>
      <c r="X730" s="67">
        <v>0</v>
      </c>
      <c r="Y730" s="67">
        <v>519900000</v>
      </c>
      <c r="Z730" s="67">
        <v>0</v>
      </c>
      <c r="AA730" s="67">
        <v>0</v>
      </c>
      <c r="AB730" s="67">
        <v>519906150</v>
      </c>
      <c r="AC730" s="67">
        <v>0</v>
      </c>
      <c r="AD730" s="67">
        <v>0</v>
      </c>
      <c r="AE730" s="67">
        <v>0</v>
      </c>
      <c r="AF730" s="67">
        <v>0</v>
      </c>
      <c r="AG730" s="67">
        <v>0</v>
      </c>
      <c r="AH730" s="67">
        <v>0</v>
      </c>
      <c r="AI730" s="67">
        <v>0</v>
      </c>
      <c r="AJ730" s="67">
        <v>0</v>
      </c>
      <c r="AK730" s="67">
        <v>0</v>
      </c>
      <c r="AL730" s="67">
        <v>0</v>
      </c>
      <c r="AM730" s="67">
        <v>298810568248</v>
      </c>
      <c r="AN730" s="67">
        <v>97558850841</v>
      </c>
      <c r="AO730" s="67">
        <v>201251797034</v>
      </c>
      <c r="AP730" s="67">
        <v>552844376477</v>
      </c>
      <c r="AQ730" s="67">
        <v>564756642032</v>
      </c>
      <c r="AR730" s="67">
        <v>44877904884</v>
      </c>
      <c r="AS730" s="67">
        <v>36191858777</v>
      </c>
      <c r="AT730" s="67">
        <v>8686046107</v>
      </c>
      <c r="AU730" s="67">
        <v>12153000000</v>
      </c>
      <c r="AV730" s="67">
        <v>24566000000</v>
      </c>
      <c r="AW730" s="67">
        <v>211620138421</v>
      </c>
      <c r="AX730" s="67">
        <v>148059020519</v>
      </c>
      <c r="AY730" s="67">
        <v>72513598998</v>
      </c>
      <c r="AZ730" s="67">
        <v>75545421521</v>
      </c>
      <c r="BA730" s="67">
        <v>26173893986</v>
      </c>
      <c r="BB730" s="67">
        <v>2127270999</v>
      </c>
      <c r="BC730" s="67">
        <v>321260537</v>
      </c>
      <c r="BD730" s="67">
        <v>6568292058</v>
      </c>
      <c r="BE730" s="67">
        <v>9991482342</v>
      </c>
      <c r="BF730" s="67">
        <v>594371949</v>
      </c>
      <c r="BG730" s="67">
        <v>17784546032</v>
      </c>
      <c r="BH730" s="67">
        <v>3410569589</v>
      </c>
      <c r="BI730" s="67">
        <v>0</v>
      </c>
      <c r="BJ730" s="67">
        <v>2683664408</v>
      </c>
      <c r="BK730" s="67">
        <v>0</v>
      </c>
      <c r="BL730" s="67">
        <v>726905181</v>
      </c>
      <c r="BM730" s="67"/>
      <c r="BN730" s="67"/>
      <c r="BO730" s="67">
        <v>726905181</v>
      </c>
      <c r="BP730" s="67"/>
      <c r="BQ730" s="67"/>
      <c r="BR730" s="67"/>
      <c r="BS730" s="67"/>
      <c r="BT730" s="67"/>
      <c r="BU730" s="67"/>
      <c r="BV730" s="67"/>
      <c r="BW730" s="67"/>
      <c r="BX730" s="67"/>
      <c r="BY730" s="67"/>
      <c r="BZ730" s="67">
        <v>298232488361</v>
      </c>
      <c r="CA730" s="67">
        <v>97266939391</v>
      </c>
      <c r="CB730" s="67">
        <v>200965548970</v>
      </c>
      <c r="CC730" s="67">
        <v>545728101255</v>
      </c>
      <c r="CD730" s="67">
        <v>558100000000</v>
      </c>
    </row>
    <row r="731" spans="1:82">
      <c r="A731" t="s">
        <v>935</v>
      </c>
      <c r="B731" t="s">
        <v>936</v>
      </c>
      <c r="C731" t="s">
        <v>69</v>
      </c>
      <c r="D731" t="s">
        <v>68</v>
      </c>
      <c r="E731" t="s">
        <v>153</v>
      </c>
      <c r="F731" s="67">
        <v>1995</v>
      </c>
      <c r="G731" t="s">
        <v>937</v>
      </c>
      <c r="H731" s="67">
        <v>43285791</v>
      </c>
      <c r="I731" s="67">
        <v>31044606987</v>
      </c>
      <c r="J731" s="67"/>
      <c r="K731" s="67"/>
      <c r="L731" s="67">
        <v>369320383650</v>
      </c>
      <c r="M731" s="67">
        <v>154122104850</v>
      </c>
      <c r="N731" s="67">
        <v>124326358884</v>
      </c>
      <c r="O731" s="67">
        <v>0</v>
      </c>
      <c r="P731" s="67">
        <v>73634823034</v>
      </c>
      <c r="Q731" s="67">
        <v>7020924243</v>
      </c>
      <c r="R731" s="67">
        <v>14682432080</v>
      </c>
      <c r="S731" s="67">
        <v>46726129</v>
      </c>
      <c r="T731" s="67">
        <v>11673081743</v>
      </c>
      <c r="U731" s="67">
        <v>57240044580</v>
      </c>
      <c r="V731" s="67">
        <v>10584907028</v>
      </c>
      <c r="W731" s="67"/>
      <c r="X731" s="67">
        <v>0</v>
      </c>
      <c r="Y731" s="67">
        <v>35420000000</v>
      </c>
      <c r="Z731" s="67">
        <v>0</v>
      </c>
      <c r="AA731" s="67">
        <v>8693760599</v>
      </c>
      <c r="AB731" s="67">
        <v>26648901029</v>
      </c>
      <c r="AC731" s="67">
        <v>0</v>
      </c>
      <c r="AD731" s="67"/>
      <c r="AE731" s="67">
        <v>0</v>
      </c>
      <c r="AF731" s="67">
        <v>0</v>
      </c>
      <c r="AG731" s="67"/>
      <c r="AH731" s="67">
        <v>0</v>
      </c>
      <c r="AI731" s="67">
        <v>72310822</v>
      </c>
      <c r="AJ731" s="67">
        <v>5464195</v>
      </c>
      <c r="AK731" s="67">
        <v>0</v>
      </c>
      <c r="AL731" s="67">
        <v>0</v>
      </c>
      <c r="AM731" s="67">
        <v>159699128629</v>
      </c>
      <c r="AN731" s="67">
        <v>58285589111</v>
      </c>
      <c r="AO731" s="67">
        <v>101451349499</v>
      </c>
      <c r="AP731" s="67"/>
      <c r="AQ731" s="67">
        <v>623737644091</v>
      </c>
      <c r="AR731" s="67">
        <v>16463554156</v>
      </c>
      <c r="AS731" s="67">
        <v>13277059803</v>
      </c>
      <c r="AT731" s="67">
        <v>3186494353</v>
      </c>
      <c r="AU731" s="67"/>
      <c r="AV731" s="67"/>
      <c r="AW731" s="67">
        <v>131813252121</v>
      </c>
      <c r="AX731" s="67">
        <v>65646292732</v>
      </c>
      <c r="AY731" s="67">
        <v>27560321976</v>
      </c>
      <c r="AZ731" s="67">
        <v>38085970756</v>
      </c>
      <c r="BA731" s="67">
        <v>47179950674</v>
      </c>
      <c r="BB731" s="67">
        <v>0</v>
      </c>
      <c r="BC731" s="67">
        <v>12168864433</v>
      </c>
      <c r="BD731" s="67">
        <v>3069201219</v>
      </c>
      <c r="BE731" s="67">
        <v>1382919184</v>
      </c>
      <c r="BF731" s="67">
        <v>3422</v>
      </c>
      <c r="BG731" s="67">
        <v>2366020456</v>
      </c>
      <c r="BH731" s="67">
        <v>1767707092</v>
      </c>
      <c r="BI731" s="67">
        <v>785885698</v>
      </c>
      <c r="BJ731" s="67"/>
      <c r="BK731" s="67">
        <v>0</v>
      </c>
      <c r="BL731" s="67">
        <v>981821394</v>
      </c>
      <c r="BM731" s="67"/>
      <c r="BN731" s="67">
        <v>882150659</v>
      </c>
      <c r="BO731" s="67">
        <v>40409174</v>
      </c>
      <c r="BP731" s="67"/>
      <c r="BQ731" s="67"/>
      <c r="BR731" s="67"/>
      <c r="BS731" s="67"/>
      <c r="BT731" s="67"/>
      <c r="BU731" s="67"/>
      <c r="BV731" s="67">
        <v>58632550</v>
      </c>
      <c r="BW731" s="67">
        <v>629011</v>
      </c>
      <c r="BX731" s="67"/>
      <c r="BY731" s="67"/>
      <c r="BZ731" s="67">
        <v>40018927517</v>
      </c>
      <c r="CA731" s="67">
        <v>17189653834</v>
      </c>
      <c r="CB731" s="67">
        <v>22829273683</v>
      </c>
      <c r="CC731" s="67"/>
      <c r="CD731" s="67"/>
    </row>
    <row r="732" spans="1:82">
      <c r="A732" t="s">
        <v>935</v>
      </c>
      <c r="B732" t="s">
        <v>936</v>
      </c>
      <c r="C732" t="s">
        <v>69</v>
      </c>
      <c r="D732" t="s">
        <v>68</v>
      </c>
      <c r="E732" t="s">
        <v>153</v>
      </c>
      <c r="F732" s="67">
        <v>1996</v>
      </c>
      <c r="G732" t="s">
        <v>938</v>
      </c>
      <c r="H732" s="67">
        <v>44118709</v>
      </c>
      <c r="I732" s="67">
        <v>31115365376</v>
      </c>
      <c r="J732" s="67"/>
      <c r="K732" s="67"/>
      <c r="L732" s="67">
        <v>368399065928</v>
      </c>
      <c r="M732" s="67">
        <v>154122104850</v>
      </c>
      <c r="N732" s="67">
        <v>123758184452</v>
      </c>
      <c r="O732" s="67">
        <v>0</v>
      </c>
      <c r="P732" s="67">
        <v>73298310133</v>
      </c>
      <c r="Q732" s="67">
        <v>6988838452</v>
      </c>
      <c r="R732" s="67">
        <v>14615333014</v>
      </c>
      <c r="S732" s="67">
        <v>46331148</v>
      </c>
      <c r="T732" s="67">
        <v>11544202126</v>
      </c>
      <c r="U732" s="67">
        <v>56320456936</v>
      </c>
      <c r="V732" s="67">
        <v>10285223913</v>
      </c>
      <c r="W732" s="67"/>
      <c r="X732" s="67">
        <v>0</v>
      </c>
      <c r="Y732" s="67">
        <v>35390000000</v>
      </c>
      <c r="Z732" s="67">
        <v>0</v>
      </c>
      <c r="AA732" s="67">
        <v>8693760599</v>
      </c>
      <c r="AB732" s="67">
        <v>26622759210</v>
      </c>
      <c r="AC732" s="67">
        <v>0</v>
      </c>
      <c r="AD732" s="67"/>
      <c r="AE732" s="67">
        <v>0</v>
      </c>
      <c r="AF732" s="67">
        <v>0</v>
      </c>
      <c r="AG732" s="67"/>
      <c r="AH732" s="67">
        <v>0</v>
      </c>
      <c r="AI732" s="67">
        <v>71519474</v>
      </c>
      <c r="AJ732" s="67">
        <v>5464195</v>
      </c>
      <c r="AK732" s="67">
        <v>0</v>
      </c>
      <c r="AL732" s="67">
        <v>0</v>
      </c>
      <c r="AM732" s="67">
        <v>162537889522</v>
      </c>
      <c r="AN732" s="67">
        <v>59294846791</v>
      </c>
      <c r="AO732" s="67">
        <v>103289257349</v>
      </c>
      <c r="AP732" s="67"/>
      <c r="AQ732" s="67">
        <v>624831830730</v>
      </c>
      <c r="AR732" s="67">
        <v>52432895079</v>
      </c>
      <c r="AS732" s="67">
        <v>42284592805</v>
      </c>
      <c r="AT732" s="67">
        <v>10148302273</v>
      </c>
      <c r="AU732" s="67"/>
      <c r="AV732" s="67"/>
      <c r="AW732" s="67">
        <v>127895567643</v>
      </c>
      <c r="AX732" s="67">
        <v>59800825393</v>
      </c>
      <c r="AY732" s="67">
        <v>28690893048</v>
      </c>
      <c r="AZ732" s="67">
        <v>31109932345</v>
      </c>
      <c r="BA732" s="67">
        <v>47809462546</v>
      </c>
      <c r="BB732" s="67">
        <v>0</v>
      </c>
      <c r="BC732" s="67">
        <v>13003459569</v>
      </c>
      <c r="BD732" s="67">
        <v>3114822196</v>
      </c>
      <c r="BE732" s="67">
        <v>1414295468</v>
      </c>
      <c r="BF732" s="67">
        <v>19877</v>
      </c>
      <c r="BG732" s="67">
        <v>2752682594</v>
      </c>
      <c r="BH732" s="67">
        <v>2475506799</v>
      </c>
      <c r="BI732" s="67">
        <v>1637503859</v>
      </c>
      <c r="BJ732" s="67"/>
      <c r="BK732" s="67">
        <v>0</v>
      </c>
      <c r="BL732" s="67">
        <v>838002939</v>
      </c>
      <c r="BM732" s="67"/>
      <c r="BN732" s="67">
        <v>681924035</v>
      </c>
      <c r="BO732" s="67">
        <v>112005924</v>
      </c>
      <c r="BP732" s="67"/>
      <c r="BQ732" s="67"/>
      <c r="BR732" s="67"/>
      <c r="BS732" s="67"/>
      <c r="BT732" s="67"/>
      <c r="BU732" s="67"/>
      <c r="BV732" s="67">
        <v>43415018</v>
      </c>
      <c r="BW732" s="67">
        <v>657963</v>
      </c>
      <c r="BX732" s="67"/>
      <c r="BY732" s="67"/>
      <c r="BZ732" s="67">
        <v>31659886137</v>
      </c>
      <c r="CA732" s="67">
        <v>13328691339</v>
      </c>
      <c r="CB732" s="67">
        <v>18331194798</v>
      </c>
      <c r="CC732" s="67"/>
      <c r="CD732" s="67"/>
    </row>
    <row r="733" spans="1:82">
      <c r="A733" t="s">
        <v>935</v>
      </c>
      <c r="B733" t="s">
        <v>936</v>
      </c>
      <c r="C733" t="s">
        <v>69</v>
      </c>
      <c r="D733" t="s">
        <v>68</v>
      </c>
      <c r="E733" t="s">
        <v>153</v>
      </c>
      <c r="F733" s="67">
        <v>1997</v>
      </c>
      <c r="G733" t="s">
        <v>939</v>
      </c>
      <c r="H733" s="67">
        <v>44822198</v>
      </c>
      <c r="I733" s="67">
        <v>31085842969</v>
      </c>
      <c r="J733" s="67"/>
      <c r="K733" s="67"/>
      <c r="L733" s="67">
        <v>365848963955</v>
      </c>
      <c r="M733" s="67">
        <v>153524732313</v>
      </c>
      <c r="N733" s="67">
        <v>123190010020</v>
      </c>
      <c r="O733" s="67">
        <v>0</v>
      </c>
      <c r="P733" s="67">
        <v>72961797232</v>
      </c>
      <c r="Q733" s="67">
        <v>6956752660</v>
      </c>
      <c r="R733" s="67">
        <v>14548233949</v>
      </c>
      <c r="S733" s="67">
        <v>45849744</v>
      </c>
      <c r="T733" s="67">
        <v>9521929319</v>
      </c>
      <c r="U733" s="67">
        <v>56420996625</v>
      </c>
      <c r="V733" s="67">
        <v>9991505602</v>
      </c>
      <c r="W733" s="67"/>
      <c r="X733" s="67">
        <v>0</v>
      </c>
      <c r="Y733" s="67">
        <v>35990000000</v>
      </c>
      <c r="Z733" s="67">
        <v>0</v>
      </c>
      <c r="AA733" s="67">
        <v>9314743499</v>
      </c>
      <c r="AB733" s="67">
        <v>26595022298</v>
      </c>
      <c r="AC733" s="67">
        <v>0</v>
      </c>
      <c r="AD733" s="67"/>
      <c r="AE733" s="67">
        <v>0</v>
      </c>
      <c r="AF733" s="67">
        <v>0</v>
      </c>
      <c r="AG733" s="67"/>
      <c r="AH733" s="67">
        <v>0</v>
      </c>
      <c r="AI733" s="67">
        <v>70962133</v>
      </c>
      <c r="AJ733" s="67">
        <v>5464195</v>
      </c>
      <c r="AK733" s="67">
        <v>0</v>
      </c>
      <c r="AL733" s="67">
        <v>0</v>
      </c>
      <c r="AM733" s="67">
        <v>164670276580</v>
      </c>
      <c r="AN733" s="67">
        <v>60104865678</v>
      </c>
      <c r="AO733" s="67">
        <v>104603818311</v>
      </c>
      <c r="AP733" s="67"/>
      <c r="AQ733" s="67">
        <v>623240534112</v>
      </c>
      <c r="AR733" s="67">
        <v>5587556541</v>
      </c>
      <c r="AS733" s="67">
        <v>4506093985</v>
      </c>
      <c r="AT733" s="67">
        <v>1081462556</v>
      </c>
      <c r="AU733" s="67"/>
      <c r="AV733" s="67"/>
      <c r="AW733" s="67">
        <v>126911495922</v>
      </c>
      <c r="AX733" s="67">
        <v>62990133763</v>
      </c>
      <c r="AY733" s="67">
        <v>30223332021</v>
      </c>
      <c r="AZ733" s="67">
        <v>32766801743</v>
      </c>
      <c r="BA733" s="67">
        <v>44809951287</v>
      </c>
      <c r="BB733" s="67">
        <v>0</v>
      </c>
      <c r="BC733" s="67">
        <v>13541681925</v>
      </c>
      <c r="BD733" s="67">
        <v>3175532038</v>
      </c>
      <c r="BE733" s="67">
        <v>1492559961</v>
      </c>
      <c r="BF733" s="67">
        <v>77257</v>
      </c>
      <c r="BG733" s="67">
        <v>901559691</v>
      </c>
      <c r="BH733" s="67">
        <v>2004208747</v>
      </c>
      <c r="BI733" s="67">
        <v>1300061324</v>
      </c>
      <c r="BJ733" s="67"/>
      <c r="BK733" s="67">
        <v>0</v>
      </c>
      <c r="BL733" s="67">
        <v>704147423</v>
      </c>
      <c r="BM733" s="67"/>
      <c r="BN733" s="67">
        <v>663167678</v>
      </c>
      <c r="BO733" s="67">
        <v>9787772</v>
      </c>
      <c r="BP733" s="67"/>
      <c r="BQ733" s="67"/>
      <c r="BR733" s="67"/>
      <c r="BS733" s="67"/>
      <c r="BT733" s="67"/>
      <c r="BU733" s="67"/>
      <c r="BV733" s="67">
        <v>30427752</v>
      </c>
      <c r="BW733" s="67">
        <v>764222</v>
      </c>
      <c r="BX733" s="67"/>
      <c r="BY733" s="67"/>
      <c r="BZ733" s="67">
        <v>33374144312</v>
      </c>
      <c r="CA733" s="67">
        <v>13999081147</v>
      </c>
      <c r="CB733" s="67">
        <v>19375063165</v>
      </c>
      <c r="CC733" s="67"/>
      <c r="CD733" s="67"/>
    </row>
    <row r="734" spans="1:82">
      <c r="A734" t="s">
        <v>935</v>
      </c>
      <c r="B734" t="s">
        <v>936</v>
      </c>
      <c r="C734" t="s">
        <v>69</v>
      </c>
      <c r="D734" t="s">
        <v>68</v>
      </c>
      <c r="E734" t="s">
        <v>153</v>
      </c>
      <c r="F734" s="67">
        <v>1998</v>
      </c>
      <c r="G734" t="s">
        <v>940</v>
      </c>
      <c r="H734" s="67">
        <v>45895524</v>
      </c>
      <c r="I734" s="67">
        <v>31177595384</v>
      </c>
      <c r="J734" s="67"/>
      <c r="K734" s="67"/>
      <c r="L734" s="67">
        <v>364861863059</v>
      </c>
      <c r="M734" s="67">
        <v>153524732313</v>
      </c>
      <c r="N734" s="67">
        <v>122621835588</v>
      </c>
      <c r="O734" s="67">
        <v>0</v>
      </c>
      <c r="P734" s="67">
        <v>72625284330</v>
      </c>
      <c r="Q734" s="67">
        <v>6924666868</v>
      </c>
      <c r="R734" s="67">
        <v>14481134883</v>
      </c>
      <c r="S734" s="67">
        <v>45363282</v>
      </c>
      <c r="T734" s="67">
        <v>8924913448</v>
      </c>
      <c r="U734" s="67">
        <v>56435227860</v>
      </c>
      <c r="V734" s="67">
        <v>9714839398</v>
      </c>
      <c r="W734" s="67"/>
      <c r="X734" s="67">
        <v>0</v>
      </c>
      <c r="Y734" s="67">
        <v>36600000000</v>
      </c>
      <c r="Z734" s="67">
        <v>0</v>
      </c>
      <c r="AA734" s="67">
        <v>9935726399</v>
      </c>
      <c r="AB734" s="67">
        <v>26586293589</v>
      </c>
      <c r="AC734" s="67">
        <v>0</v>
      </c>
      <c r="AD734" s="67"/>
      <c r="AE734" s="67">
        <v>0</v>
      </c>
      <c r="AF734" s="67">
        <v>0</v>
      </c>
      <c r="AG734" s="67"/>
      <c r="AH734" s="67">
        <v>0</v>
      </c>
      <c r="AI734" s="67">
        <v>70666822</v>
      </c>
      <c r="AJ734" s="67">
        <v>5464195</v>
      </c>
      <c r="AK734" s="67">
        <v>0</v>
      </c>
      <c r="AL734" s="67">
        <v>0</v>
      </c>
      <c r="AM734" s="67">
        <v>169258536432</v>
      </c>
      <c r="AN734" s="67">
        <v>61853053823</v>
      </c>
      <c r="AO734" s="67">
        <v>107426220332</v>
      </c>
      <c r="AP734" s="67"/>
      <c r="AQ734" s="67">
        <v>625364053255</v>
      </c>
      <c r="AR734" s="67">
        <v>4891846477</v>
      </c>
      <c r="AS734" s="67">
        <v>3945037481</v>
      </c>
      <c r="AT734" s="67">
        <v>946808996</v>
      </c>
      <c r="AU734" s="67"/>
      <c r="AV734" s="67"/>
      <c r="AW734" s="67">
        <v>137413452222</v>
      </c>
      <c r="AX734" s="67">
        <v>70031843769</v>
      </c>
      <c r="AY734" s="67">
        <v>31898149563</v>
      </c>
      <c r="AZ734" s="67">
        <v>38133694207</v>
      </c>
      <c r="BA734" s="67">
        <v>47492907956</v>
      </c>
      <c r="BB734" s="67">
        <v>0</v>
      </c>
      <c r="BC734" s="67">
        <v>14276037536</v>
      </c>
      <c r="BD734" s="67">
        <v>3217854562</v>
      </c>
      <c r="BE734" s="67">
        <v>1523673254</v>
      </c>
      <c r="BF734" s="67">
        <v>106555</v>
      </c>
      <c r="BG734" s="67">
        <v>871028589</v>
      </c>
      <c r="BH734" s="67">
        <v>25293378</v>
      </c>
      <c r="BI734" s="67">
        <v>0</v>
      </c>
      <c r="BJ734" s="67"/>
      <c r="BK734" s="67">
        <v>0</v>
      </c>
      <c r="BL734" s="67">
        <v>25293378</v>
      </c>
      <c r="BM734" s="67"/>
      <c r="BN734" s="67">
        <v>0</v>
      </c>
      <c r="BO734" s="67">
        <v>10254992</v>
      </c>
      <c r="BP734" s="67"/>
      <c r="BQ734" s="67"/>
      <c r="BR734" s="67"/>
      <c r="BS734" s="67"/>
      <c r="BT734" s="67"/>
      <c r="BU734" s="67"/>
      <c r="BV734" s="67">
        <v>14784506</v>
      </c>
      <c r="BW734" s="67">
        <v>253881</v>
      </c>
      <c r="BX734" s="67"/>
      <c r="BY734" s="67"/>
      <c r="BZ734" s="67">
        <v>34038623179</v>
      </c>
      <c r="CA734" s="67">
        <v>14263319495</v>
      </c>
      <c r="CB734" s="67">
        <v>19775303684</v>
      </c>
      <c r="CC734" s="67"/>
      <c r="CD734" s="67"/>
    </row>
    <row r="735" spans="1:82">
      <c r="A735" t="s">
        <v>935</v>
      </c>
      <c r="B735" t="s">
        <v>936</v>
      </c>
      <c r="C735" t="s">
        <v>69</v>
      </c>
      <c r="D735" t="s">
        <v>68</v>
      </c>
      <c r="E735" t="s">
        <v>153</v>
      </c>
      <c r="F735" s="67">
        <v>1999</v>
      </c>
      <c r="G735" t="s">
        <v>941</v>
      </c>
      <c r="H735" s="67">
        <v>47227238</v>
      </c>
      <c r="I735" s="67">
        <v>31390096083</v>
      </c>
      <c r="J735" s="67"/>
      <c r="K735" s="67"/>
      <c r="L735" s="67">
        <v>363453136124</v>
      </c>
      <c r="M735" s="67">
        <v>152927359912</v>
      </c>
      <c r="N735" s="67">
        <v>122053661156</v>
      </c>
      <c r="O735" s="67">
        <v>0</v>
      </c>
      <c r="P735" s="67">
        <v>72288771429</v>
      </c>
      <c r="Q735" s="67">
        <v>6892581077</v>
      </c>
      <c r="R735" s="67">
        <v>14414035818</v>
      </c>
      <c r="S735" s="67">
        <v>44700741</v>
      </c>
      <c r="T735" s="67">
        <v>10010913747</v>
      </c>
      <c r="U735" s="67">
        <v>55671949461</v>
      </c>
      <c r="V735" s="67">
        <v>9458885448</v>
      </c>
      <c r="W735" s="67"/>
      <c r="X735" s="67">
        <v>0</v>
      </c>
      <c r="Y735" s="67">
        <v>37220000000</v>
      </c>
      <c r="Z735" s="67">
        <v>0</v>
      </c>
      <c r="AA735" s="67">
        <v>10556709299</v>
      </c>
      <c r="AB735" s="67">
        <v>26582926168</v>
      </c>
      <c r="AC735" s="67">
        <v>0</v>
      </c>
      <c r="AD735" s="67"/>
      <c r="AE735" s="67">
        <v>0</v>
      </c>
      <c r="AF735" s="67">
        <v>0</v>
      </c>
      <c r="AG735" s="67"/>
      <c r="AH735" s="67">
        <v>0</v>
      </c>
      <c r="AI735" s="67">
        <v>70450681</v>
      </c>
      <c r="AJ735" s="67">
        <v>5464195</v>
      </c>
      <c r="AK735" s="67">
        <v>0</v>
      </c>
      <c r="AL735" s="67">
        <v>0</v>
      </c>
      <c r="AM735" s="67">
        <v>175444628923</v>
      </c>
      <c r="AN735" s="67">
        <v>64238605881</v>
      </c>
      <c r="AO735" s="67">
        <v>111196077548</v>
      </c>
      <c r="AP735" s="67"/>
      <c r="AQ735" s="67">
        <v>627814829763</v>
      </c>
      <c r="AR735" s="67">
        <v>5923057601</v>
      </c>
      <c r="AS735" s="67">
        <v>4776659356</v>
      </c>
      <c r="AT735" s="67">
        <v>1146398245</v>
      </c>
      <c r="AU735" s="67"/>
      <c r="AV735" s="67"/>
      <c r="AW735" s="67">
        <v>112160950705</v>
      </c>
      <c r="AX735" s="67">
        <v>62341054379</v>
      </c>
      <c r="AY735" s="67">
        <v>28585908177</v>
      </c>
      <c r="AZ735" s="67">
        <v>33755146202</v>
      </c>
      <c r="BA735" s="67">
        <v>30483420642</v>
      </c>
      <c r="BB735" s="67">
        <v>0</v>
      </c>
      <c r="BC735" s="67">
        <v>14897092743</v>
      </c>
      <c r="BD735" s="67">
        <v>3284008306</v>
      </c>
      <c r="BE735" s="67">
        <v>1154494075</v>
      </c>
      <c r="BF735" s="67">
        <v>880559</v>
      </c>
      <c r="BG735" s="67">
        <v>0</v>
      </c>
      <c r="BH735" s="67">
        <v>496766648</v>
      </c>
      <c r="BI735" s="67">
        <v>470831771</v>
      </c>
      <c r="BJ735" s="67"/>
      <c r="BK735" s="67">
        <v>0</v>
      </c>
      <c r="BL735" s="67">
        <v>25934877</v>
      </c>
      <c r="BM735" s="67"/>
      <c r="BN735" s="67">
        <v>0</v>
      </c>
      <c r="BO735" s="67">
        <v>12447684</v>
      </c>
      <c r="BP735" s="67"/>
      <c r="BQ735" s="67"/>
      <c r="BR735" s="67"/>
      <c r="BS735" s="67"/>
      <c r="BT735" s="67"/>
      <c r="BU735" s="67"/>
      <c r="BV735" s="67">
        <v>13487194</v>
      </c>
      <c r="BW735" s="67">
        <v>0</v>
      </c>
      <c r="BX735" s="67"/>
      <c r="BY735" s="67"/>
      <c r="BZ735" s="67">
        <v>26164706241</v>
      </c>
      <c r="CA735" s="67">
        <v>10974669480</v>
      </c>
      <c r="CB735" s="67">
        <v>15190036761</v>
      </c>
      <c r="CC735" s="67"/>
      <c r="CD735" s="67"/>
    </row>
    <row r="736" spans="1:82">
      <c r="A736" t="s">
        <v>935</v>
      </c>
      <c r="B736" t="s">
        <v>936</v>
      </c>
      <c r="C736" t="s">
        <v>69</v>
      </c>
      <c r="D736" t="s">
        <v>68</v>
      </c>
      <c r="E736" t="s">
        <v>153</v>
      </c>
      <c r="F736" s="67">
        <v>2000</v>
      </c>
      <c r="G736" t="s">
        <v>942</v>
      </c>
      <c r="H736" s="67">
        <v>48616317</v>
      </c>
      <c r="I736" s="67">
        <v>31563605707</v>
      </c>
      <c r="J736" s="67"/>
      <c r="K736" s="67"/>
      <c r="L736" s="67">
        <v>362750630829</v>
      </c>
      <c r="M736" s="67">
        <v>152927359912</v>
      </c>
      <c r="N736" s="67">
        <v>121485486724</v>
      </c>
      <c r="O736" s="67">
        <v>0</v>
      </c>
      <c r="P736" s="67">
        <v>71952258528</v>
      </c>
      <c r="Q736" s="67">
        <v>6860495285</v>
      </c>
      <c r="R736" s="67">
        <v>14346936752</v>
      </c>
      <c r="S736" s="67">
        <v>44002796</v>
      </c>
      <c r="T736" s="67">
        <v>11348039769</v>
      </c>
      <c r="U736" s="67">
        <v>54318820605</v>
      </c>
      <c r="V736" s="67">
        <v>9222113672</v>
      </c>
      <c r="W736" s="67"/>
      <c r="X736" s="67">
        <v>0</v>
      </c>
      <c r="Y736" s="67">
        <v>37830000000</v>
      </c>
      <c r="Z736" s="67">
        <v>0</v>
      </c>
      <c r="AA736" s="67">
        <v>11177692199</v>
      </c>
      <c r="AB736" s="67">
        <v>26578340273</v>
      </c>
      <c r="AC736" s="67">
        <v>0</v>
      </c>
      <c r="AD736" s="67"/>
      <c r="AE736" s="67">
        <v>0</v>
      </c>
      <c r="AF736" s="67">
        <v>0</v>
      </c>
      <c r="AG736" s="67"/>
      <c r="AH736" s="67">
        <v>0</v>
      </c>
      <c r="AI736" s="67">
        <v>70275527</v>
      </c>
      <c r="AJ736" s="67">
        <v>7376663</v>
      </c>
      <c r="AK736" s="67">
        <v>0</v>
      </c>
      <c r="AL736" s="67">
        <v>0</v>
      </c>
      <c r="AM736" s="67">
        <v>182070328952</v>
      </c>
      <c r="AN736" s="67">
        <v>66737238657</v>
      </c>
      <c r="AO736" s="67">
        <v>115304804471</v>
      </c>
      <c r="AP736" s="67"/>
      <c r="AQ736" s="67">
        <v>634354687792</v>
      </c>
      <c r="AR736" s="67">
        <v>29645873249</v>
      </c>
      <c r="AS736" s="67">
        <v>23907962297</v>
      </c>
      <c r="AT736" s="67">
        <v>5737910951</v>
      </c>
      <c r="AU736" s="67"/>
      <c r="AV736" s="67"/>
      <c r="AW736" s="67">
        <v>108956454394</v>
      </c>
      <c r="AX736" s="67">
        <v>53183914591</v>
      </c>
      <c r="AY736" s="67">
        <v>25524494555</v>
      </c>
      <c r="AZ736" s="67">
        <v>27659420036</v>
      </c>
      <c r="BA736" s="67">
        <v>30724673482</v>
      </c>
      <c r="BB736" s="67">
        <v>0</v>
      </c>
      <c r="BC736" s="67">
        <v>16469366230</v>
      </c>
      <c r="BD736" s="67">
        <v>3398465488</v>
      </c>
      <c r="BE736" s="67">
        <v>4677525556</v>
      </c>
      <c r="BF736" s="67">
        <v>6280423</v>
      </c>
      <c r="BG736" s="67">
        <v>496228624</v>
      </c>
      <c r="BH736" s="67">
        <v>2421658512</v>
      </c>
      <c r="BI736" s="67">
        <v>2416072857</v>
      </c>
      <c r="BJ736" s="67"/>
      <c r="BK736" s="67">
        <v>0</v>
      </c>
      <c r="BL736" s="67">
        <v>5585655</v>
      </c>
      <c r="BM736" s="67"/>
      <c r="BN736" s="67">
        <v>0</v>
      </c>
      <c r="BO736" s="67">
        <v>1607165</v>
      </c>
      <c r="BP736" s="67"/>
      <c r="BQ736" s="67"/>
      <c r="BR736" s="67"/>
      <c r="BS736" s="67"/>
      <c r="BT736" s="67"/>
      <c r="BU736" s="67"/>
      <c r="BV736" s="67">
        <v>2510195</v>
      </c>
      <c r="BW736" s="67">
        <v>1468294</v>
      </c>
      <c r="BX736" s="67"/>
      <c r="BY736" s="67"/>
      <c r="BZ736" s="67">
        <v>104968000216</v>
      </c>
      <c r="CA736" s="67">
        <v>43939489251</v>
      </c>
      <c r="CB736" s="67">
        <v>61028510966</v>
      </c>
      <c r="CC736" s="67"/>
      <c r="CD736" s="67"/>
    </row>
    <row r="737" spans="1:82">
      <c r="A737" t="s">
        <v>935</v>
      </c>
      <c r="B737" t="s">
        <v>936</v>
      </c>
      <c r="C737" t="s">
        <v>69</v>
      </c>
      <c r="D737" t="s">
        <v>68</v>
      </c>
      <c r="E737" t="s">
        <v>153</v>
      </c>
      <c r="F737" s="67">
        <v>2001</v>
      </c>
      <c r="G737" t="s">
        <v>943</v>
      </c>
      <c r="H737" s="67">
        <v>50106657</v>
      </c>
      <c r="I737" s="67">
        <v>31803388068</v>
      </c>
      <c r="J737" s="67">
        <v>4140064267</v>
      </c>
      <c r="K737" s="67">
        <v>139664818658</v>
      </c>
      <c r="L737" s="67">
        <v>361549719246</v>
      </c>
      <c r="M737" s="67">
        <v>152628673576</v>
      </c>
      <c r="N737" s="67">
        <v>120917312293</v>
      </c>
      <c r="O737" s="67">
        <v>0</v>
      </c>
      <c r="P737" s="67">
        <v>71615745626</v>
      </c>
      <c r="Q737" s="67">
        <v>6828409493</v>
      </c>
      <c r="R737" s="67">
        <v>14279837686</v>
      </c>
      <c r="S737" s="67">
        <v>43226245</v>
      </c>
      <c r="T737" s="67">
        <v>11306343422</v>
      </c>
      <c r="U737" s="67">
        <v>52846399131</v>
      </c>
      <c r="V737" s="67">
        <v>8970248928</v>
      </c>
      <c r="W737" s="67"/>
      <c r="X737" s="67">
        <v>0</v>
      </c>
      <c r="Y737" s="67">
        <v>38460000000</v>
      </c>
      <c r="Z737" s="67">
        <v>0</v>
      </c>
      <c r="AA737" s="67">
        <v>11798675099</v>
      </c>
      <c r="AB737" s="67">
        <v>26577188261</v>
      </c>
      <c r="AC737" s="67">
        <v>0</v>
      </c>
      <c r="AD737" s="67"/>
      <c r="AE737" s="67">
        <v>0</v>
      </c>
      <c r="AF737" s="67">
        <v>0</v>
      </c>
      <c r="AG737" s="67"/>
      <c r="AH737" s="67">
        <v>0</v>
      </c>
      <c r="AI737" s="67">
        <v>70240496</v>
      </c>
      <c r="AJ737" s="67">
        <v>9289132</v>
      </c>
      <c r="AK737" s="67">
        <v>0</v>
      </c>
      <c r="AL737" s="67">
        <v>0</v>
      </c>
      <c r="AM737" s="67">
        <v>188775155456</v>
      </c>
      <c r="AN737" s="67">
        <v>69114469545</v>
      </c>
      <c r="AO737" s="67">
        <v>119648807406</v>
      </c>
      <c r="AP737" s="67">
        <v>507094034493</v>
      </c>
      <c r="AQ737" s="67">
        <v>641179357058</v>
      </c>
      <c r="AR737" s="67">
        <v>12646981427</v>
      </c>
      <c r="AS737" s="67">
        <v>10199178571</v>
      </c>
      <c r="AT737" s="67">
        <v>2447802857</v>
      </c>
      <c r="AU737" s="67">
        <v>415000000</v>
      </c>
      <c r="AV737" s="67">
        <v>14000000000</v>
      </c>
      <c r="AW737" s="67">
        <v>113046215821</v>
      </c>
      <c r="AX737" s="67">
        <v>57861566559</v>
      </c>
      <c r="AY737" s="67">
        <v>28087438317</v>
      </c>
      <c r="AZ737" s="67">
        <v>29774128242</v>
      </c>
      <c r="BA737" s="67">
        <v>30153690409</v>
      </c>
      <c r="BB737" s="67">
        <v>0</v>
      </c>
      <c r="BC737" s="67">
        <v>18604695574</v>
      </c>
      <c r="BD737" s="67">
        <v>3548386591</v>
      </c>
      <c r="BE737" s="67">
        <v>1822728164</v>
      </c>
      <c r="BF737" s="67">
        <v>18780947</v>
      </c>
      <c r="BG737" s="67">
        <v>1036367577</v>
      </c>
      <c r="BH737" s="67">
        <v>1635940761</v>
      </c>
      <c r="BI737" s="67">
        <v>1627806767</v>
      </c>
      <c r="BJ737" s="67"/>
      <c r="BK737" s="67">
        <v>0</v>
      </c>
      <c r="BL737" s="67">
        <v>8133994</v>
      </c>
      <c r="BM737" s="67"/>
      <c r="BN737" s="67">
        <v>0</v>
      </c>
      <c r="BO737" s="67"/>
      <c r="BP737" s="67"/>
      <c r="BQ737" s="67"/>
      <c r="BR737" s="67"/>
      <c r="BS737" s="67"/>
      <c r="BT737" s="67"/>
      <c r="BU737" s="67"/>
      <c r="BV737" s="67">
        <v>7560751</v>
      </c>
      <c r="BW737" s="67">
        <v>573243</v>
      </c>
      <c r="BX737" s="67"/>
      <c r="BY737" s="67"/>
      <c r="BZ737" s="67">
        <v>40607668999</v>
      </c>
      <c r="CA737" s="67">
        <v>16547201588</v>
      </c>
      <c r="CB737" s="67">
        <v>24060467411</v>
      </c>
      <c r="CC737" s="67">
        <v>154351807009</v>
      </c>
      <c r="CD737" s="67">
        <v>167900000000</v>
      </c>
    </row>
    <row r="738" spans="1:82">
      <c r="A738" t="s">
        <v>935</v>
      </c>
      <c r="B738" t="s">
        <v>936</v>
      </c>
      <c r="C738" t="s">
        <v>69</v>
      </c>
      <c r="D738" t="s">
        <v>68</v>
      </c>
      <c r="E738" t="s">
        <v>153</v>
      </c>
      <c r="F738" s="67">
        <v>2002</v>
      </c>
      <c r="G738" t="s">
        <v>944</v>
      </c>
      <c r="H738" s="67">
        <v>51662071</v>
      </c>
      <c r="I738" s="67">
        <v>32311844856</v>
      </c>
      <c r="J738" s="67">
        <v>3458784496</v>
      </c>
      <c r="K738" s="67">
        <v>88593427430</v>
      </c>
      <c r="L738" s="67">
        <v>360784199380</v>
      </c>
      <c r="M738" s="67">
        <v>152628673576</v>
      </c>
      <c r="N738" s="67">
        <v>120349137861</v>
      </c>
      <c r="O738" s="67">
        <v>0</v>
      </c>
      <c r="P738" s="67">
        <v>71279232725</v>
      </c>
      <c r="Q738" s="67">
        <v>6796323702</v>
      </c>
      <c r="R738" s="67">
        <v>14212738621</v>
      </c>
      <c r="S738" s="67">
        <v>42487579</v>
      </c>
      <c r="T738" s="67">
        <v>11563155011</v>
      </c>
      <c r="U738" s="67">
        <v>51390718243</v>
      </c>
      <c r="V738" s="67">
        <v>8722145182</v>
      </c>
      <c r="W738" s="67"/>
      <c r="X738" s="67">
        <v>0</v>
      </c>
      <c r="Y738" s="67">
        <v>39080000000</v>
      </c>
      <c r="Z738" s="67">
        <v>0</v>
      </c>
      <c r="AA738" s="67">
        <v>12419657998</v>
      </c>
      <c r="AB738" s="67">
        <v>26577188261</v>
      </c>
      <c r="AC738" s="67">
        <v>0</v>
      </c>
      <c r="AD738" s="67"/>
      <c r="AE738" s="67">
        <v>0</v>
      </c>
      <c r="AF738" s="67">
        <v>0</v>
      </c>
      <c r="AG738" s="67"/>
      <c r="AH738" s="67">
        <v>0</v>
      </c>
      <c r="AI738" s="67">
        <v>70062889</v>
      </c>
      <c r="AJ738" s="67">
        <v>9289132</v>
      </c>
      <c r="AK738" s="67">
        <v>0</v>
      </c>
      <c r="AL738" s="67">
        <v>0</v>
      </c>
      <c r="AM738" s="67">
        <v>195862828179</v>
      </c>
      <c r="AN738" s="67">
        <v>71641804460</v>
      </c>
      <c r="AO738" s="67">
        <v>124209044712</v>
      </c>
      <c r="AP738" s="67">
        <v>563682676516</v>
      </c>
      <c r="AQ738" s="67">
        <v>646934183313</v>
      </c>
      <c r="AR738" s="67">
        <v>9935403739</v>
      </c>
      <c r="AS738" s="67">
        <v>8012422370</v>
      </c>
      <c r="AT738" s="67">
        <v>1922981369</v>
      </c>
      <c r="AU738" s="67">
        <v>456000000</v>
      </c>
      <c r="AV738" s="67">
        <v>11680000000</v>
      </c>
      <c r="AW738" s="67">
        <v>122949905760</v>
      </c>
      <c r="AX738" s="67">
        <v>58799517375</v>
      </c>
      <c r="AY738" s="67">
        <v>28594751846</v>
      </c>
      <c r="AZ738" s="67">
        <v>30204765530</v>
      </c>
      <c r="BA738" s="67">
        <v>36799316485</v>
      </c>
      <c r="BB738" s="67">
        <v>0</v>
      </c>
      <c r="BC738" s="67">
        <v>20283359041</v>
      </c>
      <c r="BD738" s="67">
        <v>3668310624</v>
      </c>
      <c r="BE738" s="67">
        <v>2138805753</v>
      </c>
      <c r="BF738" s="67">
        <v>24942329</v>
      </c>
      <c r="BG738" s="67">
        <v>1235654152</v>
      </c>
      <c r="BH738" s="67">
        <v>1533192132</v>
      </c>
      <c r="BI738" s="67">
        <v>1527024440</v>
      </c>
      <c r="BJ738" s="67"/>
      <c r="BK738" s="67">
        <v>0</v>
      </c>
      <c r="BL738" s="67">
        <v>6167692</v>
      </c>
      <c r="BM738" s="67"/>
      <c r="BN738" s="67">
        <v>0</v>
      </c>
      <c r="BO738" s="67"/>
      <c r="BP738" s="67"/>
      <c r="BQ738" s="67"/>
      <c r="BR738" s="67"/>
      <c r="BS738" s="67"/>
      <c r="BT738" s="67"/>
      <c r="BU738" s="67"/>
      <c r="BV738" s="67">
        <v>4942923</v>
      </c>
      <c r="BW738" s="67">
        <v>1224769</v>
      </c>
      <c r="BX738" s="67"/>
      <c r="BY738" s="67"/>
      <c r="BZ738" s="67">
        <v>52052826998</v>
      </c>
      <c r="CA738" s="67">
        <v>17011844497</v>
      </c>
      <c r="CB738" s="67">
        <v>35040982501</v>
      </c>
      <c r="CC738" s="67">
        <v>175247328629</v>
      </c>
      <c r="CD738" s="67">
        <v>186500000000</v>
      </c>
    </row>
    <row r="739" spans="1:82">
      <c r="A739" t="s">
        <v>935</v>
      </c>
      <c r="B739" t="s">
        <v>936</v>
      </c>
      <c r="C739" t="s">
        <v>69</v>
      </c>
      <c r="D739" t="s">
        <v>68</v>
      </c>
      <c r="E739" t="s">
        <v>153</v>
      </c>
      <c r="F739" s="67">
        <v>2003</v>
      </c>
      <c r="G739" t="s">
        <v>945</v>
      </c>
      <c r="H739" s="67">
        <v>53205639</v>
      </c>
      <c r="I739" s="67">
        <v>32834991631</v>
      </c>
      <c r="J739" s="67">
        <v>4925710167</v>
      </c>
      <c r="K739" s="67">
        <v>83555634671</v>
      </c>
      <c r="L739" s="67">
        <v>359814249348</v>
      </c>
      <c r="M739" s="67">
        <v>152628673576</v>
      </c>
      <c r="N739" s="67">
        <v>119780963429</v>
      </c>
      <c r="O739" s="67">
        <v>0</v>
      </c>
      <c r="P739" s="67">
        <v>70942719824</v>
      </c>
      <c r="Q739" s="67">
        <v>6764237910</v>
      </c>
      <c r="R739" s="67">
        <v>14145639555</v>
      </c>
      <c r="S739" s="67">
        <v>41898663</v>
      </c>
      <c r="T739" s="67">
        <v>11486661168</v>
      </c>
      <c r="U739" s="67">
        <v>50094627184</v>
      </c>
      <c r="V739" s="67">
        <v>8494370846</v>
      </c>
      <c r="W739" s="67"/>
      <c r="X739" s="67">
        <v>0</v>
      </c>
      <c r="Y739" s="67">
        <v>39700000000</v>
      </c>
      <c r="Z739" s="67">
        <v>0</v>
      </c>
      <c r="AA739" s="67">
        <v>13040640898</v>
      </c>
      <c r="AB739" s="67">
        <v>26577188261</v>
      </c>
      <c r="AC739" s="67">
        <v>0</v>
      </c>
      <c r="AD739" s="67"/>
      <c r="AE739" s="67">
        <v>0</v>
      </c>
      <c r="AF739" s="67">
        <v>0</v>
      </c>
      <c r="AG739" s="67"/>
      <c r="AH739" s="67">
        <v>0</v>
      </c>
      <c r="AI739" s="67">
        <v>69917861</v>
      </c>
      <c r="AJ739" s="67">
        <v>9289132</v>
      </c>
      <c r="AK739" s="67">
        <v>0</v>
      </c>
      <c r="AL739" s="67">
        <v>0</v>
      </c>
      <c r="AM739" s="67">
        <v>202779411247</v>
      </c>
      <c r="AN739" s="67">
        <v>74117848866</v>
      </c>
      <c r="AO739" s="67">
        <v>128640604205</v>
      </c>
      <c r="AP739" s="67">
        <v>574547820394</v>
      </c>
      <c r="AQ739" s="67">
        <v>652041373725</v>
      </c>
      <c r="AR739" s="67">
        <v>12466096146</v>
      </c>
      <c r="AS739" s="67">
        <v>10053303343</v>
      </c>
      <c r="AT739" s="67">
        <v>2412792802</v>
      </c>
      <c r="AU739" s="67">
        <v>733000000</v>
      </c>
      <c r="AV739" s="67">
        <v>12434000000</v>
      </c>
      <c r="AW739" s="67">
        <v>147924821726</v>
      </c>
      <c r="AX739" s="67">
        <v>58142051494</v>
      </c>
      <c r="AY739" s="67">
        <v>28239654106</v>
      </c>
      <c r="AZ739" s="67">
        <v>29902397388</v>
      </c>
      <c r="BA739" s="67">
        <v>60723710342</v>
      </c>
      <c r="BB739" s="67">
        <v>0</v>
      </c>
      <c r="BC739" s="67">
        <v>21518378581</v>
      </c>
      <c r="BD739" s="67">
        <v>3783848022</v>
      </c>
      <c r="BE739" s="67">
        <v>2190150718</v>
      </c>
      <c r="BF739" s="67">
        <v>33019007</v>
      </c>
      <c r="BG739" s="67">
        <v>1533663562</v>
      </c>
      <c r="BH739" s="67">
        <v>2609898287</v>
      </c>
      <c r="BI739" s="67">
        <v>2437413846</v>
      </c>
      <c r="BJ739" s="67"/>
      <c r="BK739" s="67">
        <v>0</v>
      </c>
      <c r="BL739" s="67">
        <v>172484441</v>
      </c>
      <c r="BM739" s="67"/>
      <c r="BN739" s="67">
        <v>0</v>
      </c>
      <c r="BO739" s="67">
        <v>153720712</v>
      </c>
      <c r="BP739" s="67"/>
      <c r="BQ739" s="67"/>
      <c r="BR739" s="67"/>
      <c r="BS739" s="67"/>
      <c r="BT739" s="67"/>
      <c r="BU739" s="67"/>
      <c r="BV739" s="67">
        <v>16572767</v>
      </c>
      <c r="BW739" s="67">
        <v>2190963</v>
      </c>
      <c r="BX739" s="67"/>
      <c r="BY739" s="67"/>
      <c r="BZ739" s="67">
        <v>52402730788</v>
      </c>
      <c r="CA739" s="67">
        <v>17099139358</v>
      </c>
      <c r="CB739" s="67">
        <v>35303591430</v>
      </c>
      <c r="CC739" s="67">
        <v>203702546947</v>
      </c>
      <c r="CD739" s="67">
        <v>215400000000</v>
      </c>
    </row>
    <row r="740" spans="1:82">
      <c r="A740" t="s">
        <v>935</v>
      </c>
      <c r="B740" t="s">
        <v>936</v>
      </c>
      <c r="C740" t="s">
        <v>69</v>
      </c>
      <c r="D740" t="s">
        <v>68</v>
      </c>
      <c r="E740" t="s">
        <v>153</v>
      </c>
      <c r="F740" s="67">
        <v>2004</v>
      </c>
      <c r="G740" t="s">
        <v>946</v>
      </c>
      <c r="H740" s="67">
        <v>54815607</v>
      </c>
      <c r="I740" s="67">
        <v>33315176244</v>
      </c>
      <c r="J740" s="67">
        <v>5686403428</v>
      </c>
      <c r="K740" s="67">
        <v>85244356850</v>
      </c>
      <c r="L740" s="67">
        <v>359773533989</v>
      </c>
      <c r="M740" s="67">
        <v>152628673576</v>
      </c>
      <c r="N740" s="67">
        <v>119212788997</v>
      </c>
      <c r="O740" s="67">
        <v>0</v>
      </c>
      <c r="P740" s="67">
        <v>70606206922</v>
      </c>
      <c r="Q740" s="67">
        <v>6732152119</v>
      </c>
      <c r="R740" s="67">
        <v>14078540490</v>
      </c>
      <c r="S740" s="67">
        <v>41349067</v>
      </c>
      <c r="T740" s="67">
        <v>13211042009</v>
      </c>
      <c r="U740" s="67">
        <v>49182022099</v>
      </c>
      <c r="V740" s="67">
        <v>8239333843</v>
      </c>
      <c r="W740" s="67"/>
      <c r="X740" s="67">
        <v>0</v>
      </c>
      <c r="Y740" s="67">
        <v>40120000000</v>
      </c>
      <c r="Z740" s="67">
        <v>0</v>
      </c>
      <c r="AA740" s="67">
        <v>13661623798</v>
      </c>
      <c r="AB740" s="67">
        <v>26380016919</v>
      </c>
      <c r="AC740" s="67">
        <v>0</v>
      </c>
      <c r="AD740" s="67"/>
      <c r="AE740" s="67">
        <v>0</v>
      </c>
      <c r="AF740" s="67">
        <v>0</v>
      </c>
      <c r="AG740" s="67"/>
      <c r="AH740" s="67">
        <v>0</v>
      </c>
      <c r="AI740" s="67">
        <v>69062057</v>
      </c>
      <c r="AJ740" s="67">
        <v>9289132</v>
      </c>
      <c r="AK740" s="67">
        <v>0</v>
      </c>
      <c r="AL740" s="67">
        <v>0</v>
      </c>
      <c r="AM740" s="67">
        <v>210024768752</v>
      </c>
      <c r="AN740" s="67">
        <v>76711138062</v>
      </c>
      <c r="AO740" s="67">
        <v>133283107284</v>
      </c>
      <c r="AP740" s="67">
        <v>579556223331</v>
      </c>
      <c r="AQ740" s="67">
        <v>658337307695</v>
      </c>
      <c r="AR740" s="67">
        <v>19705030579</v>
      </c>
      <c r="AS740" s="67">
        <v>15891153692</v>
      </c>
      <c r="AT740" s="67">
        <v>3813876886</v>
      </c>
      <c r="AU740" s="67">
        <v>880000000</v>
      </c>
      <c r="AV740" s="67">
        <v>13192000000</v>
      </c>
      <c r="AW740" s="67">
        <v>151637142124</v>
      </c>
      <c r="AX740" s="67">
        <v>63755030427</v>
      </c>
      <c r="AY740" s="67">
        <v>30495444065</v>
      </c>
      <c r="AZ740" s="67">
        <v>33259586362</v>
      </c>
      <c r="BA740" s="67">
        <v>54249961252</v>
      </c>
      <c r="BB740" s="67">
        <v>0</v>
      </c>
      <c r="BC740" s="67">
        <v>23016189310</v>
      </c>
      <c r="BD740" s="67">
        <v>3939548661</v>
      </c>
      <c r="BE740" s="67">
        <v>2523398224</v>
      </c>
      <c r="BF740" s="67">
        <v>42805374</v>
      </c>
      <c r="BG740" s="67">
        <v>4110208876</v>
      </c>
      <c r="BH740" s="67">
        <v>281025134</v>
      </c>
      <c r="BI740" s="67">
        <v>0</v>
      </c>
      <c r="BJ740" s="67"/>
      <c r="BK740" s="67">
        <v>0</v>
      </c>
      <c r="BL740" s="67">
        <v>281025134</v>
      </c>
      <c r="BM740" s="67"/>
      <c r="BN740" s="67">
        <v>0</v>
      </c>
      <c r="BO740" s="67">
        <v>260090659</v>
      </c>
      <c r="BP740" s="67"/>
      <c r="BQ740" s="67"/>
      <c r="BR740" s="67"/>
      <c r="BS740" s="67"/>
      <c r="BT740" s="67"/>
      <c r="BU740" s="67"/>
      <c r="BV740" s="67">
        <v>20379678</v>
      </c>
      <c r="BW740" s="67">
        <v>554796</v>
      </c>
      <c r="BX740" s="67"/>
      <c r="BY740" s="67"/>
      <c r="BZ740" s="67">
        <v>59768006503</v>
      </c>
      <c r="CA740" s="67">
        <v>19455434525</v>
      </c>
      <c r="CB740" s="67">
        <v>40312571979</v>
      </c>
      <c r="CC740" s="67">
        <v>219079204339</v>
      </c>
      <c r="CD740" s="67">
        <v>231400000000</v>
      </c>
    </row>
    <row r="741" spans="1:82">
      <c r="A741" t="s">
        <v>935</v>
      </c>
      <c r="B741" t="s">
        <v>936</v>
      </c>
      <c r="C741" t="s">
        <v>69</v>
      </c>
      <c r="D741" t="s">
        <v>68</v>
      </c>
      <c r="E741" t="s">
        <v>153</v>
      </c>
      <c r="F741" s="67">
        <v>2005</v>
      </c>
      <c r="G741" t="s">
        <v>947</v>
      </c>
      <c r="H741" s="67">
        <v>56550247</v>
      </c>
      <c r="I741" s="67">
        <v>33951815565</v>
      </c>
      <c r="J741" s="67">
        <v>4442219739</v>
      </c>
      <c r="K741" s="67">
        <v>72838555071</v>
      </c>
      <c r="L741" s="67">
        <v>359433602164</v>
      </c>
      <c r="M741" s="67">
        <v>152628673576</v>
      </c>
      <c r="N741" s="67">
        <v>118644614565</v>
      </c>
      <c r="O741" s="67">
        <v>0</v>
      </c>
      <c r="P741" s="67">
        <v>70269694021</v>
      </c>
      <c r="Q741" s="67">
        <v>6700066327</v>
      </c>
      <c r="R741" s="67">
        <v>14011441424</v>
      </c>
      <c r="S741" s="67">
        <v>40884864</v>
      </c>
      <c r="T741" s="67">
        <v>13791341435</v>
      </c>
      <c r="U741" s="67">
        <v>48719773729</v>
      </c>
      <c r="V741" s="67">
        <v>8213537267</v>
      </c>
      <c r="W741" s="67"/>
      <c r="X741" s="67">
        <v>0</v>
      </c>
      <c r="Y741" s="67">
        <v>40510000000</v>
      </c>
      <c r="Z741" s="67">
        <v>0</v>
      </c>
      <c r="AA741" s="67">
        <v>14282606698</v>
      </c>
      <c r="AB741" s="67">
        <v>26147399044</v>
      </c>
      <c r="AC741" s="67">
        <v>0</v>
      </c>
      <c r="AD741" s="67"/>
      <c r="AE741" s="67">
        <v>0</v>
      </c>
      <c r="AF741" s="67">
        <v>0</v>
      </c>
      <c r="AG741" s="67"/>
      <c r="AH741" s="67">
        <v>0</v>
      </c>
      <c r="AI741" s="67">
        <v>68174549</v>
      </c>
      <c r="AJ741" s="67">
        <v>9289132</v>
      </c>
      <c r="AK741" s="67">
        <v>0</v>
      </c>
      <c r="AL741" s="67">
        <v>0</v>
      </c>
      <c r="AM741" s="67">
        <v>217933849817</v>
      </c>
      <c r="AN741" s="67">
        <v>79549636932</v>
      </c>
      <c r="AO741" s="67">
        <v>138350422357</v>
      </c>
      <c r="AP741" s="67">
        <v>599049716661</v>
      </c>
      <c r="AQ741" s="67">
        <v>665949716089</v>
      </c>
      <c r="AR741" s="67">
        <v>18824665358</v>
      </c>
      <c r="AS741" s="67">
        <v>15181181741</v>
      </c>
      <c r="AT741" s="67">
        <v>3643483618</v>
      </c>
      <c r="AU741" s="67">
        <v>834000000</v>
      </c>
      <c r="AV741" s="67">
        <v>13675000000</v>
      </c>
      <c r="AW741" s="67">
        <v>146520342471</v>
      </c>
      <c r="AX741" s="67">
        <v>76884246618</v>
      </c>
      <c r="AY741" s="67">
        <v>36772795707</v>
      </c>
      <c r="AZ741" s="67">
        <v>40111450911</v>
      </c>
      <c r="BA741" s="67">
        <v>56833279753</v>
      </c>
      <c r="BB741" s="67">
        <v>0</v>
      </c>
      <c r="BC741" s="67">
        <v>2352480</v>
      </c>
      <c r="BD741" s="67">
        <v>4134706299</v>
      </c>
      <c r="BE741" s="67">
        <v>2931896798</v>
      </c>
      <c r="BF741" s="67">
        <v>36012695</v>
      </c>
      <c r="BG741" s="67">
        <v>5697847828</v>
      </c>
      <c r="BH741" s="67">
        <v>320809764</v>
      </c>
      <c r="BI741" s="67">
        <v>0</v>
      </c>
      <c r="BJ741" s="67"/>
      <c r="BK741" s="67">
        <v>0</v>
      </c>
      <c r="BL741" s="67">
        <v>320809764</v>
      </c>
      <c r="BM741" s="67"/>
      <c r="BN741" s="67">
        <v>0</v>
      </c>
      <c r="BO741" s="67">
        <v>246208913</v>
      </c>
      <c r="BP741" s="67"/>
      <c r="BQ741" s="67"/>
      <c r="BR741" s="67"/>
      <c r="BS741" s="67"/>
      <c r="BT741" s="67"/>
      <c r="BU741" s="67"/>
      <c r="BV741" s="67">
        <v>73260177</v>
      </c>
      <c r="BW741" s="67">
        <v>1340674</v>
      </c>
      <c r="BX741" s="67"/>
      <c r="BY741" s="67"/>
      <c r="BZ741" s="67">
        <v>76326974742</v>
      </c>
      <c r="CA741" s="67">
        <v>29387816405</v>
      </c>
      <c r="CB741" s="67">
        <v>46939158336</v>
      </c>
      <c r="CC741" s="67">
        <v>229151792335</v>
      </c>
      <c r="CD741" s="67">
        <v>242000000000</v>
      </c>
    </row>
    <row r="742" spans="1:82">
      <c r="A742" t="s">
        <v>935</v>
      </c>
      <c r="B742" t="s">
        <v>936</v>
      </c>
      <c r="C742" t="s">
        <v>69</v>
      </c>
      <c r="D742" t="s">
        <v>68</v>
      </c>
      <c r="E742" t="s">
        <v>153</v>
      </c>
      <c r="F742" s="67">
        <v>2006</v>
      </c>
      <c r="G742" t="s">
        <v>948</v>
      </c>
      <c r="H742" s="67">
        <v>58381630</v>
      </c>
      <c r="I742" s="67">
        <v>34774312978</v>
      </c>
      <c r="J742" s="67">
        <v>4749124969</v>
      </c>
      <c r="K742" s="67">
        <v>68419437305</v>
      </c>
      <c r="L742" s="67">
        <v>359140009085</v>
      </c>
      <c r="M742" s="67">
        <v>152843727710</v>
      </c>
      <c r="N742" s="67">
        <v>118076440133</v>
      </c>
      <c r="O742" s="67">
        <v>0</v>
      </c>
      <c r="P742" s="67">
        <v>69933181120</v>
      </c>
      <c r="Q742" s="67">
        <v>6667980535</v>
      </c>
      <c r="R742" s="67">
        <v>13944342359</v>
      </c>
      <c r="S742" s="67">
        <v>40529320</v>
      </c>
      <c r="T742" s="67">
        <v>13948034410</v>
      </c>
      <c r="U742" s="67">
        <v>48281844371</v>
      </c>
      <c r="V742" s="67">
        <v>8188350672</v>
      </c>
      <c r="W742" s="67"/>
      <c r="X742" s="67">
        <v>0</v>
      </c>
      <c r="Y742" s="67">
        <v>40970000000</v>
      </c>
      <c r="Z742" s="67">
        <v>0</v>
      </c>
      <c r="AA742" s="67">
        <v>14903589598</v>
      </c>
      <c r="AB742" s="67">
        <v>25987889644</v>
      </c>
      <c r="AC742" s="67">
        <v>0</v>
      </c>
      <c r="AD742" s="67"/>
      <c r="AE742" s="67">
        <v>0</v>
      </c>
      <c r="AF742" s="67">
        <v>0</v>
      </c>
      <c r="AG742" s="67"/>
      <c r="AH742" s="67">
        <v>0</v>
      </c>
      <c r="AI742" s="67">
        <v>66843374</v>
      </c>
      <c r="AJ742" s="67">
        <v>9289132</v>
      </c>
      <c r="AK742" s="67">
        <v>0</v>
      </c>
      <c r="AL742" s="67">
        <v>0</v>
      </c>
      <c r="AM742" s="67">
        <v>222858687097</v>
      </c>
      <c r="AN742" s="67">
        <v>80876417301</v>
      </c>
      <c r="AO742" s="67">
        <v>141991690078</v>
      </c>
      <c r="AP742" s="67">
        <v>609391382390</v>
      </c>
      <c r="AQ742" s="67">
        <v>671661277218</v>
      </c>
      <c r="AR742" s="67">
        <v>24332519349</v>
      </c>
      <c r="AS742" s="67">
        <v>19622999475</v>
      </c>
      <c r="AT742" s="67">
        <v>4709519874</v>
      </c>
      <c r="AU742" s="67">
        <v>1008000000</v>
      </c>
      <c r="AV742" s="67">
        <v>14522000000</v>
      </c>
      <c r="AW742" s="67">
        <v>160254881008</v>
      </c>
      <c r="AX742" s="67">
        <v>87403838268</v>
      </c>
      <c r="AY742" s="67">
        <v>41746126767</v>
      </c>
      <c r="AZ742" s="67">
        <v>45657711500</v>
      </c>
      <c r="BA742" s="67">
        <v>58006286560</v>
      </c>
      <c r="BB742" s="67">
        <v>0</v>
      </c>
      <c r="BC742" s="67">
        <v>2278965</v>
      </c>
      <c r="BD742" s="67">
        <v>4313728909</v>
      </c>
      <c r="BE742" s="67">
        <v>3541438366</v>
      </c>
      <c r="BF742" s="67">
        <v>34686254</v>
      </c>
      <c r="BG742" s="67">
        <v>6952623686</v>
      </c>
      <c r="BH742" s="67">
        <v>2749706089</v>
      </c>
      <c r="BI742" s="67">
        <v>0</v>
      </c>
      <c r="BJ742" s="67">
        <v>8543682</v>
      </c>
      <c r="BK742" s="67">
        <v>0</v>
      </c>
      <c r="BL742" s="67">
        <v>2741162407</v>
      </c>
      <c r="BM742" s="67"/>
      <c r="BN742" s="67">
        <v>0</v>
      </c>
      <c r="BO742" s="67">
        <v>2178564651</v>
      </c>
      <c r="BP742" s="67"/>
      <c r="BQ742" s="67"/>
      <c r="BR742" s="67"/>
      <c r="BS742" s="67"/>
      <c r="BT742" s="67"/>
      <c r="BU742" s="67"/>
      <c r="BV742" s="67">
        <v>559373710</v>
      </c>
      <c r="BW742" s="67">
        <v>3224046</v>
      </c>
      <c r="BX742" s="67"/>
      <c r="BY742" s="67"/>
      <c r="BZ742" s="67">
        <v>88918928228</v>
      </c>
      <c r="CA742" s="67">
        <v>34211955671</v>
      </c>
      <c r="CB742" s="67">
        <v>54706972557</v>
      </c>
      <c r="CC742" s="67">
        <v>262742034674</v>
      </c>
      <c r="CD742" s="67">
        <v>276300000000</v>
      </c>
    </row>
    <row r="743" spans="1:82">
      <c r="A743" t="s">
        <v>935</v>
      </c>
      <c r="B743" t="s">
        <v>936</v>
      </c>
      <c r="C743" t="s">
        <v>69</v>
      </c>
      <c r="D743" t="s">
        <v>68</v>
      </c>
      <c r="E743" t="s">
        <v>153</v>
      </c>
      <c r="F743" s="67">
        <v>2007</v>
      </c>
      <c r="G743" t="s">
        <v>949</v>
      </c>
      <c r="H743" s="67">
        <v>60289422</v>
      </c>
      <c r="I743" s="67">
        <v>35726445540</v>
      </c>
      <c r="J743" s="67">
        <v>5301843787</v>
      </c>
      <c r="K743" s="67">
        <v>68750732694</v>
      </c>
      <c r="L743" s="67">
        <v>359507152523</v>
      </c>
      <c r="M743" s="67">
        <v>153226046112</v>
      </c>
      <c r="N743" s="67">
        <v>117508265702</v>
      </c>
      <c r="O743" s="67">
        <v>0</v>
      </c>
      <c r="P743" s="67">
        <v>69596668218</v>
      </c>
      <c r="Q743" s="67">
        <v>6635894744</v>
      </c>
      <c r="R743" s="67">
        <v>13877243293</v>
      </c>
      <c r="S743" s="67">
        <v>40501172</v>
      </c>
      <c r="T743" s="67">
        <v>14565074004</v>
      </c>
      <c r="U743" s="67">
        <v>47861543604</v>
      </c>
      <c r="V743" s="67">
        <v>8166451023</v>
      </c>
      <c r="W743" s="67"/>
      <c r="X743" s="67">
        <v>0</v>
      </c>
      <c r="Y743" s="67">
        <v>41360000000</v>
      </c>
      <c r="Z743" s="67">
        <v>0</v>
      </c>
      <c r="AA743" s="67">
        <v>15524572498</v>
      </c>
      <c r="AB743" s="67">
        <v>25759702585</v>
      </c>
      <c r="AC743" s="67">
        <v>0</v>
      </c>
      <c r="AD743" s="67"/>
      <c r="AE743" s="67">
        <v>0</v>
      </c>
      <c r="AF743" s="67">
        <v>0</v>
      </c>
      <c r="AG743" s="67"/>
      <c r="AH743" s="67">
        <v>0</v>
      </c>
      <c r="AI743" s="67">
        <v>63900779</v>
      </c>
      <c r="AJ743" s="67">
        <v>9289132</v>
      </c>
      <c r="AK743" s="67">
        <v>0</v>
      </c>
      <c r="AL743" s="67">
        <v>0</v>
      </c>
      <c r="AM743" s="67">
        <v>227842304966</v>
      </c>
      <c r="AN743" s="67">
        <v>82176219584</v>
      </c>
      <c r="AO743" s="67">
        <v>145728227333</v>
      </c>
      <c r="AP743" s="67">
        <v>615804509632</v>
      </c>
      <c r="AQ743" s="67">
        <v>678062944556</v>
      </c>
      <c r="AR743" s="67">
        <v>24784602571</v>
      </c>
      <c r="AS743" s="67">
        <v>19987582719</v>
      </c>
      <c r="AT743" s="67">
        <v>4797019852</v>
      </c>
      <c r="AU743" s="67">
        <v>1316000000</v>
      </c>
      <c r="AV743" s="67">
        <v>17065000000</v>
      </c>
      <c r="AW743" s="67">
        <v>198529277319</v>
      </c>
      <c r="AX743" s="67">
        <v>96132759406</v>
      </c>
      <c r="AY743" s="67">
        <v>45818473333</v>
      </c>
      <c r="AZ743" s="67">
        <v>50314286073</v>
      </c>
      <c r="BA743" s="67">
        <v>85265733005</v>
      </c>
      <c r="BB743" s="67">
        <v>0</v>
      </c>
      <c r="BC743" s="67">
        <v>514605</v>
      </c>
      <c r="BD743" s="67">
        <v>4488313909</v>
      </c>
      <c r="BE743" s="67">
        <v>4101419281</v>
      </c>
      <c r="BF743" s="67">
        <v>27217480</v>
      </c>
      <c r="BG743" s="67">
        <v>8513319634</v>
      </c>
      <c r="BH743" s="67">
        <v>10410697587</v>
      </c>
      <c r="BI743" s="67">
        <v>8357977765</v>
      </c>
      <c r="BJ743" s="67">
        <v>8828463</v>
      </c>
      <c r="BK743" s="67">
        <v>0</v>
      </c>
      <c r="BL743" s="67">
        <v>2043891360</v>
      </c>
      <c r="BM743" s="67"/>
      <c r="BN743" s="67">
        <v>975361391</v>
      </c>
      <c r="BO743" s="67">
        <v>550283548</v>
      </c>
      <c r="BP743" s="67"/>
      <c r="BQ743" s="67"/>
      <c r="BR743" s="67"/>
      <c r="BS743" s="67"/>
      <c r="BT743" s="67"/>
      <c r="BU743" s="67"/>
      <c r="BV743" s="67">
        <v>510206707</v>
      </c>
      <c r="BW743" s="67">
        <v>8039714</v>
      </c>
      <c r="BX743" s="67"/>
      <c r="BY743" s="67"/>
      <c r="BZ743" s="67">
        <v>101838850399</v>
      </c>
      <c r="CA743" s="67">
        <v>39172338542</v>
      </c>
      <c r="CB743" s="67">
        <v>62666511856</v>
      </c>
      <c r="CC743" s="67">
        <v>319814427876</v>
      </c>
      <c r="CD743" s="67">
        <v>335600000000</v>
      </c>
    </row>
    <row r="744" spans="1:82">
      <c r="A744" t="s">
        <v>935</v>
      </c>
      <c r="B744" t="s">
        <v>936</v>
      </c>
      <c r="C744" t="s">
        <v>69</v>
      </c>
      <c r="D744" t="s">
        <v>68</v>
      </c>
      <c r="E744" t="s">
        <v>153</v>
      </c>
      <c r="F744" s="67">
        <v>2008</v>
      </c>
      <c r="G744" t="s">
        <v>950</v>
      </c>
      <c r="H744" s="67">
        <v>62249724</v>
      </c>
      <c r="I744" s="67">
        <v>36734796212</v>
      </c>
      <c r="J744" s="67">
        <v>4846128352</v>
      </c>
      <c r="K744" s="67">
        <v>66612799005</v>
      </c>
      <c r="L744" s="67">
        <v>358369542417</v>
      </c>
      <c r="M744" s="67">
        <v>153524732313</v>
      </c>
      <c r="N744" s="67">
        <v>116940091270</v>
      </c>
      <c r="O744" s="67">
        <v>0</v>
      </c>
      <c r="P744" s="67">
        <v>69260155317</v>
      </c>
      <c r="Q744" s="67">
        <v>6603808952</v>
      </c>
      <c r="R744" s="67">
        <v>13810144228</v>
      </c>
      <c r="S744" s="67">
        <v>40449456</v>
      </c>
      <c r="T744" s="67">
        <v>13921377178</v>
      </c>
      <c r="U744" s="67">
        <v>47588131460</v>
      </c>
      <c r="V744" s="67">
        <v>7916705004</v>
      </c>
      <c r="W744" s="67"/>
      <c r="X744" s="67">
        <v>0</v>
      </c>
      <c r="Y744" s="67">
        <v>41860000000</v>
      </c>
      <c r="Z744" s="67">
        <v>0</v>
      </c>
      <c r="AA744" s="67">
        <v>16145555398</v>
      </c>
      <c r="AB744" s="67">
        <v>25646716760</v>
      </c>
      <c r="AC744" s="67">
        <v>0</v>
      </c>
      <c r="AD744" s="67"/>
      <c r="AE744" s="67">
        <v>0</v>
      </c>
      <c r="AF744" s="67">
        <v>0</v>
      </c>
      <c r="AG744" s="67"/>
      <c r="AH744" s="67">
        <v>0</v>
      </c>
      <c r="AI744" s="67">
        <v>60939792</v>
      </c>
      <c r="AJ744" s="67">
        <v>9289132</v>
      </c>
      <c r="AK744" s="67">
        <v>0</v>
      </c>
      <c r="AL744" s="67">
        <v>0</v>
      </c>
      <c r="AM744" s="67">
        <v>232699128754</v>
      </c>
      <c r="AN744" s="67">
        <v>83372227034</v>
      </c>
      <c r="AO744" s="67">
        <v>149404298566</v>
      </c>
      <c r="AP744" s="67">
        <v>621629834676</v>
      </c>
      <c r="AQ744" s="67">
        <v>681938478177</v>
      </c>
      <c r="AR744" s="67">
        <v>23702090010</v>
      </c>
      <c r="AS744" s="67">
        <v>19114588718</v>
      </c>
      <c r="AT744" s="67">
        <v>4587501292</v>
      </c>
      <c r="AU744" s="67">
        <v>1411000000</v>
      </c>
      <c r="AV744" s="67">
        <v>19395000000</v>
      </c>
      <c r="AW744" s="67">
        <v>245274573797</v>
      </c>
      <c r="AX744" s="67">
        <v>124077892384</v>
      </c>
      <c r="AY744" s="67">
        <v>59496737487</v>
      </c>
      <c r="AZ744" s="67">
        <v>64581154897</v>
      </c>
      <c r="BA744" s="67">
        <v>101689712323</v>
      </c>
      <c r="BB744" s="67">
        <v>0</v>
      </c>
      <c r="BC744" s="67">
        <v>514605</v>
      </c>
      <c r="BD744" s="67">
        <v>4664285138</v>
      </c>
      <c r="BE744" s="67">
        <v>4849175547</v>
      </c>
      <c r="BF744" s="67">
        <v>11661681</v>
      </c>
      <c r="BG744" s="67">
        <v>9981332120</v>
      </c>
      <c r="BH744" s="67">
        <v>33481138658</v>
      </c>
      <c r="BI744" s="67">
        <v>11567059434</v>
      </c>
      <c r="BJ744" s="67">
        <v>10182922</v>
      </c>
      <c r="BK744" s="67">
        <v>0</v>
      </c>
      <c r="BL744" s="67">
        <v>21903896302</v>
      </c>
      <c r="BM744" s="67"/>
      <c r="BN744" s="67">
        <v>20200463977</v>
      </c>
      <c r="BO744" s="67">
        <v>1587843317</v>
      </c>
      <c r="BP744" s="67"/>
      <c r="BQ744" s="67"/>
      <c r="BR744" s="67"/>
      <c r="BS744" s="67"/>
      <c r="BT744" s="67"/>
      <c r="BU744" s="67"/>
      <c r="BV744" s="67">
        <v>94712732</v>
      </c>
      <c r="BW744" s="67">
        <v>20876276</v>
      </c>
      <c r="BX744" s="67"/>
      <c r="BY744" s="67"/>
      <c r="BZ744" s="67">
        <v>114148459554</v>
      </c>
      <c r="CA744" s="67">
        <v>39441153262</v>
      </c>
      <c r="CB744" s="67">
        <v>74707306292</v>
      </c>
      <c r="CC744" s="67">
        <v>398622262019</v>
      </c>
      <c r="CD744" s="67">
        <v>416600000000</v>
      </c>
    </row>
    <row r="745" spans="1:82">
      <c r="A745" t="s">
        <v>935</v>
      </c>
      <c r="B745" t="s">
        <v>936</v>
      </c>
      <c r="C745" t="s">
        <v>69</v>
      </c>
      <c r="D745" t="s">
        <v>68</v>
      </c>
      <c r="E745" t="s">
        <v>153</v>
      </c>
      <c r="F745" s="67">
        <v>2009</v>
      </c>
      <c r="G745" t="s">
        <v>951</v>
      </c>
      <c r="H745" s="67">
        <v>64270232</v>
      </c>
      <c r="I745" s="67">
        <v>38611994836</v>
      </c>
      <c r="J745" s="67">
        <v>8593018467</v>
      </c>
      <c r="K745" s="67">
        <v>67528028480</v>
      </c>
      <c r="L745" s="67">
        <v>366162802692</v>
      </c>
      <c r="M745" s="67">
        <v>160615543981</v>
      </c>
      <c r="N745" s="67">
        <v>116371916838</v>
      </c>
      <c r="O745" s="67">
        <v>0</v>
      </c>
      <c r="P745" s="67">
        <v>68923642416</v>
      </c>
      <c r="Q745" s="67">
        <v>6571723161</v>
      </c>
      <c r="R745" s="67">
        <v>13743045162</v>
      </c>
      <c r="S745" s="67">
        <v>40289198</v>
      </c>
      <c r="T745" s="67">
        <v>14595057468</v>
      </c>
      <c r="U745" s="67">
        <v>48042218209</v>
      </c>
      <c r="V745" s="67">
        <v>7666288474</v>
      </c>
      <c r="W745" s="67"/>
      <c r="X745" s="67">
        <v>0</v>
      </c>
      <c r="Y745" s="67">
        <v>42260000000</v>
      </c>
      <c r="Z745" s="67">
        <v>0</v>
      </c>
      <c r="AA745" s="67">
        <v>16766538298</v>
      </c>
      <c r="AB745" s="67">
        <v>25425175927</v>
      </c>
      <c r="AC745" s="67">
        <v>0</v>
      </c>
      <c r="AD745" s="67"/>
      <c r="AE745" s="67">
        <v>0</v>
      </c>
      <c r="AF745" s="67">
        <v>0</v>
      </c>
      <c r="AG745" s="67"/>
      <c r="AH745" s="67">
        <v>0</v>
      </c>
      <c r="AI745" s="67">
        <v>59585322</v>
      </c>
      <c r="AJ745" s="67">
        <v>9289132</v>
      </c>
      <c r="AK745" s="67">
        <v>0</v>
      </c>
      <c r="AL745" s="67">
        <v>0</v>
      </c>
      <c r="AM745" s="67">
        <v>237437650465</v>
      </c>
      <c r="AN745" s="67">
        <v>84478175604</v>
      </c>
      <c r="AO745" s="67">
        <v>153009868814</v>
      </c>
      <c r="AP745" s="67">
        <v>637932254972</v>
      </c>
      <c r="AQ745" s="67">
        <v>696984196027</v>
      </c>
      <c r="AR745" s="67">
        <v>20746112433</v>
      </c>
      <c r="AS745" s="67">
        <v>16730735833</v>
      </c>
      <c r="AT745" s="67">
        <v>4015376600</v>
      </c>
      <c r="AU745" s="67">
        <v>2572000000</v>
      </c>
      <c r="AV745" s="67">
        <v>20212000000</v>
      </c>
      <c r="AW745" s="67">
        <v>231396982241</v>
      </c>
      <c r="AX745" s="67">
        <v>105802795220</v>
      </c>
      <c r="AY745" s="67">
        <v>50044226774</v>
      </c>
      <c r="AZ745" s="67">
        <v>55758568446</v>
      </c>
      <c r="BA745" s="67">
        <v>105238011978</v>
      </c>
      <c r="BB745" s="67">
        <v>0</v>
      </c>
      <c r="BC745" s="67">
        <v>17643599</v>
      </c>
      <c r="BD745" s="67">
        <v>4786378220</v>
      </c>
      <c r="BE745" s="67">
        <v>4569783507</v>
      </c>
      <c r="BF745" s="67">
        <v>21143707</v>
      </c>
      <c r="BG745" s="67">
        <v>10961226010</v>
      </c>
      <c r="BH745" s="67">
        <v>18445960042</v>
      </c>
      <c r="BI745" s="67">
        <v>6559380050</v>
      </c>
      <c r="BJ745" s="67">
        <v>6883922</v>
      </c>
      <c r="BK745" s="67">
        <v>0</v>
      </c>
      <c r="BL745" s="67">
        <v>11879696070</v>
      </c>
      <c r="BM745" s="67"/>
      <c r="BN745" s="67">
        <v>9958095714</v>
      </c>
      <c r="BO745" s="67">
        <v>1828127911</v>
      </c>
      <c r="BP745" s="67"/>
      <c r="BQ745" s="67"/>
      <c r="BR745" s="67"/>
      <c r="BS745" s="67"/>
      <c r="BT745" s="67"/>
      <c r="BU745" s="67"/>
      <c r="BV745" s="67">
        <v>92316121</v>
      </c>
      <c r="BW745" s="67">
        <v>1156324</v>
      </c>
      <c r="BX745" s="67"/>
      <c r="BY745" s="67"/>
      <c r="BZ745" s="67">
        <v>110662996760</v>
      </c>
      <c r="CA745" s="67">
        <v>38266708284</v>
      </c>
      <c r="CB745" s="67">
        <v>72396288476</v>
      </c>
      <c r="CC745" s="67">
        <v>363612051476</v>
      </c>
      <c r="CD745" s="67">
        <v>381300000000</v>
      </c>
    </row>
    <row r="746" spans="1:82">
      <c r="A746" t="s">
        <v>935</v>
      </c>
      <c r="B746" t="s">
        <v>936</v>
      </c>
      <c r="C746" t="s">
        <v>69</v>
      </c>
      <c r="D746" t="s">
        <v>68</v>
      </c>
      <c r="E746" t="s">
        <v>153</v>
      </c>
      <c r="F746" s="67">
        <v>2010</v>
      </c>
      <c r="G746" t="s">
        <v>952</v>
      </c>
      <c r="H746" s="67">
        <v>66391257</v>
      </c>
      <c r="I746" s="67">
        <v>40748704649</v>
      </c>
      <c r="J746" s="67">
        <v>9695413186</v>
      </c>
      <c r="K746" s="67">
        <v>46536735492</v>
      </c>
      <c r="L746" s="67">
        <v>376609524810</v>
      </c>
      <c r="M746" s="67">
        <v>169827027822</v>
      </c>
      <c r="N746" s="67">
        <v>115803742406</v>
      </c>
      <c r="O746" s="67">
        <v>0</v>
      </c>
      <c r="P746" s="67">
        <v>68587129514</v>
      </c>
      <c r="Q746" s="67">
        <v>6539637369</v>
      </c>
      <c r="R746" s="67">
        <v>13675946096</v>
      </c>
      <c r="S746" s="67">
        <v>39930596</v>
      </c>
      <c r="T746" s="67">
        <v>14526154255</v>
      </c>
      <c r="U746" s="67">
        <v>48424499768</v>
      </c>
      <c r="V746" s="67">
        <v>7386605873</v>
      </c>
      <c r="W746" s="67"/>
      <c r="X746" s="67">
        <v>0</v>
      </c>
      <c r="Y746" s="67">
        <v>42660000000</v>
      </c>
      <c r="Z746" s="67">
        <v>0</v>
      </c>
      <c r="AA746" s="67">
        <v>17387521198</v>
      </c>
      <c r="AB746" s="67">
        <v>25203635093</v>
      </c>
      <c r="AC746" s="67">
        <v>0</v>
      </c>
      <c r="AD746" s="67"/>
      <c r="AE746" s="67">
        <v>0</v>
      </c>
      <c r="AF746" s="67">
        <v>0</v>
      </c>
      <c r="AG746" s="67"/>
      <c r="AH746" s="67">
        <v>0</v>
      </c>
      <c r="AI746" s="67">
        <v>57860400</v>
      </c>
      <c r="AJ746" s="67">
        <v>9289132</v>
      </c>
      <c r="AK746" s="67">
        <v>0</v>
      </c>
      <c r="AL746" s="67">
        <v>0</v>
      </c>
      <c r="AM746" s="67">
        <v>242703523215</v>
      </c>
      <c r="AN746" s="67">
        <v>85706921496</v>
      </c>
      <c r="AO746" s="67">
        <v>157023923699</v>
      </c>
      <c r="AP746" s="67">
        <v>678856177152</v>
      </c>
      <c r="AQ746" s="67">
        <v>716130550753</v>
      </c>
      <c r="AR746" s="67">
        <v>49316861639</v>
      </c>
      <c r="AS746" s="67">
        <v>39771662612</v>
      </c>
      <c r="AT746" s="67">
        <v>9545199027</v>
      </c>
      <c r="AU746" s="67">
        <v>3108000000</v>
      </c>
      <c r="AV746" s="67">
        <v>14918000000</v>
      </c>
      <c r="AW746" s="67">
        <v>309451087869</v>
      </c>
      <c r="AX746" s="67">
        <v>195387241375</v>
      </c>
      <c r="AY746" s="67">
        <v>94579091194</v>
      </c>
      <c r="AZ746" s="67">
        <v>100808150181</v>
      </c>
      <c r="BA746" s="67">
        <v>93213049875</v>
      </c>
      <c r="BB746" s="67">
        <v>0</v>
      </c>
      <c r="BC746" s="67">
        <v>7866105</v>
      </c>
      <c r="BD746" s="67">
        <v>4933488693</v>
      </c>
      <c r="BE746" s="67">
        <v>5284679726</v>
      </c>
      <c r="BF746" s="67">
        <v>24344427</v>
      </c>
      <c r="BG746" s="67">
        <v>10600417669</v>
      </c>
      <c r="BH746" s="67">
        <v>32121321539</v>
      </c>
      <c r="BI746" s="67">
        <v>9330815288</v>
      </c>
      <c r="BJ746" s="67">
        <v>5047109</v>
      </c>
      <c r="BK746" s="67">
        <v>0</v>
      </c>
      <c r="BL746" s="67">
        <v>22785459142</v>
      </c>
      <c r="BM746" s="67"/>
      <c r="BN746" s="67">
        <v>19737033890</v>
      </c>
      <c r="BO746" s="67">
        <v>2849457390</v>
      </c>
      <c r="BP746" s="67"/>
      <c r="BQ746" s="67"/>
      <c r="BR746" s="67"/>
      <c r="BS746" s="67"/>
      <c r="BT746" s="67">
        <v>27353143</v>
      </c>
      <c r="BU746" s="67"/>
      <c r="BV746" s="67">
        <v>163040386</v>
      </c>
      <c r="BW746" s="67">
        <v>8574332</v>
      </c>
      <c r="BX746" s="67"/>
      <c r="BY746" s="67"/>
      <c r="BZ746" s="67">
        <v>128748972704</v>
      </c>
      <c r="CA746" s="67">
        <v>44497629879</v>
      </c>
      <c r="CB746" s="67">
        <v>84251342825</v>
      </c>
      <c r="CC746" s="67">
        <v>507828243751</v>
      </c>
      <c r="CD746" s="67">
        <v>519600000000</v>
      </c>
    </row>
    <row r="747" spans="1:82">
      <c r="A747" t="s">
        <v>935</v>
      </c>
      <c r="B747" t="s">
        <v>936</v>
      </c>
      <c r="C747" t="s">
        <v>69</v>
      </c>
      <c r="D747" t="s">
        <v>68</v>
      </c>
      <c r="E747" t="s">
        <v>153</v>
      </c>
      <c r="F747" s="67">
        <v>2011</v>
      </c>
      <c r="G747" t="s">
        <v>953</v>
      </c>
      <c r="H747" s="67">
        <v>68654269</v>
      </c>
      <c r="I747" s="67">
        <v>44677916348</v>
      </c>
      <c r="J747" s="67">
        <v>8488808243</v>
      </c>
      <c r="K747" s="67">
        <v>45311516275</v>
      </c>
      <c r="L747" s="67">
        <v>385099932327</v>
      </c>
      <c r="M747" s="67">
        <v>177037313889</v>
      </c>
      <c r="N747" s="67">
        <v>114873915240</v>
      </c>
      <c r="O747" s="67">
        <v>0</v>
      </c>
      <c r="P747" s="67">
        <v>68036420401</v>
      </c>
      <c r="Q747" s="67">
        <v>6487128423</v>
      </c>
      <c r="R747" s="67">
        <v>13566137329</v>
      </c>
      <c r="S747" s="67">
        <v>39368970</v>
      </c>
      <c r="T747" s="67">
        <v>14217411762</v>
      </c>
      <c r="U747" s="67">
        <v>47926520475</v>
      </c>
      <c r="V747" s="67">
        <v>7106912384</v>
      </c>
      <c r="W747" s="67"/>
      <c r="X747" s="67">
        <v>0</v>
      </c>
      <c r="Y747" s="67">
        <v>42440000000</v>
      </c>
      <c r="Z747" s="67">
        <v>0</v>
      </c>
      <c r="AA747" s="67">
        <v>17387521198</v>
      </c>
      <c r="AB747" s="67">
        <v>24982094260</v>
      </c>
      <c r="AC747" s="67">
        <v>0</v>
      </c>
      <c r="AD747" s="67"/>
      <c r="AE747" s="67">
        <v>0</v>
      </c>
      <c r="AF747" s="67">
        <v>0</v>
      </c>
      <c r="AG747" s="67"/>
      <c r="AH747" s="67">
        <v>0</v>
      </c>
      <c r="AI747" s="67">
        <v>56244950</v>
      </c>
      <c r="AJ747" s="67">
        <v>9289132</v>
      </c>
      <c r="AK747" s="67">
        <v>0</v>
      </c>
      <c r="AL747" s="67">
        <v>0</v>
      </c>
      <c r="AM747" s="67">
        <v>248441844342</v>
      </c>
      <c r="AN747" s="67">
        <v>87050431181</v>
      </c>
      <c r="AO747" s="67">
        <v>161401544865</v>
      </c>
      <c r="AP747" s="67">
        <v>698493123092</v>
      </c>
      <c r="AQ747" s="67">
        <v>734866536433</v>
      </c>
      <c r="AR747" s="67">
        <v>37301728830</v>
      </c>
      <c r="AS747" s="67">
        <v>30082039379</v>
      </c>
      <c r="AT747" s="67">
        <v>7219689451</v>
      </c>
      <c r="AU747" s="67">
        <v>3138000000</v>
      </c>
      <c r="AV747" s="67">
        <v>16750000000</v>
      </c>
      <c r="AW747" s="67">
        <v>333774600280</v>
      </c>
      <c r="AX747" s="67">
        <v>203623161684</v>
      </c>
      <c r="AY747" s="67">
        <v>97700902051</v>
      </c>
      <c r="AZ747" s="67">
        <v>105922259634</v>
      </c>
      <c r="BA747" s="67">
        <v>107318916095</v>
      </c>
      <c r="BB747" s="67">
        <v>0</v>
      </c>
      <c r="BC747" s="67">
        <v>8380710</v>
      </c>
      <c r="BD747" s="67">
        <v>5124560472</v>
      </c>
      <c r="BE747" s="67">
        <v>6332030282</v>
      </c>
      <c r="BF747" s="67">
        <v>15666384</v>
      </c>
      <c r="BG747" s="67">
        <v>11351884652</v>
      </c>
      <c r="BH747" s="67">
        <v>41548180294</v>
      </c>
      <c r="BI747" s="67">
        <v>8061746852</v>
      </c>
      <c r="BJ747" s="67">
        <v>4269074</v>
      </c>
      <c r="BK747" s="67">
        <v>0</v>
      </c>
      <c r="BL747" s="67">
        <v>33482164368</v>
      </c>
      <c r="BM747" s="67"/>
      <c r="BN747" s="67">
        <v>29060793972</v>
      </c>
      <c r="BO747" s="67">
        <v>3121215024</v>
      </c>
      <c r="BP747" s="67"/>
      <c r="BQ747" s="67"/>
      <c r="BR747" s="67"/>
      <c r="BS747" s="67"/>
      <c r="BT747" s="67">
        <v>46217236</v>
      </c>
      <c r="BU747" s="67">
        <v>1062535585</v>
      </c>
      <c r="BV747" s="67">
        <v>184210564</v>
      </c>
      <c r="BW747" s="67">
        <v>7191988</v>
      </c>
      <c r="BX747" s="67"/>
      <c r="BY747" s="67"/>
      <c r="BZ747" s="67">
        <v>153421908728</v>
      </c>
      <c r="CA747" s="67">
        <v>53057474167</v>
      </c>
      <c r="CB747" s="67">
        <v>100364434561</v>
      </c>
      <c r="CC747" s="67">
        <v>552434418131</v>
      </c>
      <c r="CD747" s="67">
        <v>566000000000</v>
      </c>
    </row>
    <row r="748" spans="1:82">
      <c r="A748" t="s">
        <v>935</v>
      </c>
      <c r="B748" t="s">
        <v>936</v>
      </c>
      <c r="C748" t="s">
        <v>69</v>
      </c>
      <c r="D748" t="s">
        <v>68</v>
      </c>
      <c r="E748" t="s">
        <v>153</v>
      </c>
      <c r="F748" s="67">
        <v>2012</v>
      </c>
      <c r="G748" t="s">
        <v>954</v>
      </c>
      <c r="H748" s="67">
        <v>70997870</v>
      </c>
      <c r="I748" s="67">
        <v>48604349340</v>
      </c>
      <c r="J748" s="67">
        <v>9593166742</v>
      </c>
      <c r="K748" s="67">
        <v>55022025744</v>
      </c>
      <c r="L748" s="67">
        <v>393780862352</v>
      </c>
      <c r="M748" s="67">
        <v>184504470123</v>
      </c>
      <c r="N748" s="67">
        <v>113944088073</v>
      </c>
      <c r="O748" s="67">
        <v>0</v>
      </c>
      <c r="P748" s="67">
        <v>67485711288</v>
      </c>
      <c r="Q748" s="67">
        <v>6434619476</v>
      </c>
      <c r="R748" s="67">
        <v>13456328562</v>
      </c>
      <c r="S748" s="67">
        <v>38786431</v>
      </c>
      <c r="T748" s="67">
        <v>14350773736</v>
      </c>
      <c r="U748" s="67">
        <v>47234089896</v>
      </c>
      <c r="V748" s="67">
        <v>6827224289</v>
      </c>
      <c r="W748" s="67"/>
      <c r="X748" s="67">
        <v>0</v>
      </c>
      <c r="Y748" s="67">
        <v>42170000000</v>
      </c>
      <c r="Z748" s="67">
        <v>0</v>
      </c>
      <c r="AA748" s="67">
        <v>17387521198</v>
      </c>
      <c r="AB748" s="67">
        <v>24716245260</v>
      </c>
      <c r="AC748" s="67">
        <v>0</v>
      </c>
      <c r="AD748" s="67"/>
      <c r="AE748" s="67">
        <v>0</v>
      </c>
      <c r="AF748" s="67">
        <v>0</v>
      </c>
      <c r="AG748" s="67"/>
      <c r="AH748" s="67">
        <v>0</v>
      </c>
      <c r="AI748" s="67">
        <v>53627441</v>
      </c>
      <c r="AJ748" s="67">
        <v>9289132</v>
      </c>
      <c r="AK748" s="67">
        <v>0</v>
      </c>
      <c r="AL748" s="67">
        <v>0</v>
      </c>
      <c r="AM748" s="67">
        <v>253928242812</v>
      </c>
      <c r="AN748" s="67">
        <v>88251464609</v>
      </c>
      <c r="AO748" s="67">
        <v>165677719572</v>
      </c>
      <c r="AP748" s="67">
        <v>707254268261</v>
      </c>
      <c r="AQ748" s="67">
        <v>752575618716</v>
      </c>
      <c r="AR748" s="67">
        <v>42197480931</v>
      </c>
      <c r="AS748" s="67">
        <v>34030226558</v>
      </c>
      <c r="AT748" s="67">
        <v>8167254374</v>
      </c>
      <c r="AU748" s="67">
        <v>3891000000</v>
      </c>
      <c r="AV748" s="67">
        <v>22317000000</v>
      </c>
      <c r="AW748" s="67">
        <v>371856602941</v>
      </c>
      <c r="AX748" s="67">
        <v>221821348645</v>
      </c>
      <c r="AY748" s="67">
        <v>106289616119</v>
      </c>
      <c r="AZ748" s="67">
        <v>115531732526</v>
      </c>
      <c r="BA748" s="67">
        <v>124958225588</v>
      </c>
      <c r="BB748" s="67">
        <v>0</v>
      </c>
      <c r="BC748" s="67">
        <v>5072535</v>
      </c>
      <c r="BD748" s="67">
        <v>5286762497</v>
      </c>
      <c r="BE748" s="67">
        <v>7181492663</v>
      </c>
      <c r="BF748" s="67">
        <v>26658384</v>
      </c>
      <c r="BG748" s="67">
        <v>12577042630</v>
      </c>
      <c r="BH748" s="67">
        <v>34007090126</v>
      </c>
      <c r="BI748" s="67">
        <v>13612140492</v>
      </c>
      <c r="BJ748" s="67"/>
      <c r="BK748" s="67">
        <v>0</v>
      </c>
      <c r="BL748" s="67">
        <v>20394949634</v>
      </c>
      <c r="BM748" s="67"/>
      <c r="BN748" s="67">
        <v>19932471195</v>
      </c>
      <c r="BO748" s="67">
        <v>0</v>
      </c>
      <c r="BP748" s="67"/>
      <c r="BQ748" s="67">
        <v>5655008</v>
      </c>
      <c r="BR748" s="67"/>
      <c r="BS748" s="67"/>
      <c r="BT748" s="67">
        <v>0</v>
      </c>
      <c r="BU748" s="67">
        <v>331941728</v>
      </c>
      <c r="BV748" s="67">
        <v>120096107</v>
      </c>
      <c r="BW748" s="67">
        <v>4785597</v>
      </c>
      <c r="BX748" s="67"/>
      <c r="BY748" s="67"/>
      <c r="BZ748" s="67">
        <v>172652707995</v>
      </c>
      <c r="CA748" s="67">
        <v>59760052225</v>
      </c>
      <c r="CB748" s="67">
        <v>112892655770</v>
      </c>
      <c r="CC748" s="67">
        <v>602287881993</v>
      </c>
      <c r="CD748" s="67">
        <v>620700000000</v>
      </c>
    </row>
    <row r="749" spans="1:82">
      <c r="A749" t="s">
        <v>935</v>
      </c>
      <c r="B749" t="s">
        <v>936</v>
      </c>
      <c r="C749" t="s">
        <v>69</v>
      </c>
      <c r="D749" t="s">
        <v>68</v>
      </c>
      <c r="E749" t="s">
        <v>153</v>
      </c>
      <c r="F749" s="67">
        <v>2013</v>
      </c>
      <c r="G749" t="s">
        <v>955</v>
      </c>
      <c r="H749" s="67">
        <v>73460021</v>
      </c>
      <c r="I749" s="67">
        <v>52414415867</v>
      </c>
      <c r="J749" s="67">
        <v>13722874246</v>
      </c>
      <c r="K749" s="67">
        <v>55520044246</v>
      </c>
      <c r="L749" s="67">
        <v>398113524193</v>
      </c>
      <c r="M749" s="67">
        <v>187754176539</v>
      </c>
      <c r="N749" s="67">
        <v>113014260907</v>
      </c>
      <c r="O749" s="67">
        <v>0</v>
      </c>
      <c r="P749" s="67">
        <v>66935002174</v>
      </c>
      <c r="Q749" s="67">
        <v>6382110530</v>
      </c>
      <c r="R749" s="67">
        <v>13346519794</v>
      </c>
      <c r="S749" s="67">
        <v>38249451</v>
      </c>
      <c r="T749" s="67">
        <v>15702294474</v>
      </c>
      <c r="U749" s="67">
        <v>46368597646</v>
      </c>
      <c r="V749" s="67">
        <v>6539033957</v>
      </c>
      <c r="W749" s="67"/>
      <c r="X749" s="67">
        <v>0</v>
      </c>
      <c r="Y749" s="67">
        <v>41850000000</v>
      </c>
      <c r="Z749" s="67">
        <v>0</v>
      </c>
      <c r="AA749" s="67">
        <v>17387521198</v>
      </c>
      <c r="AB749" s="67">
        <v>24406088093</v>
      </c>
      <c r="AC749" s="67">
        <v>0</v>
      </c>
      <c r="AD749" s="67"/>
      <c r="AE749" s="67">
        <v>0</v>
      </c>
      <c r="AF749" s="67">
        <v>0</v>
      </c>
      <c r="AG749" s="67"/>
      <c r="AH749" s="67">
        <v>0</v>
      </c>
      <c r="AI749" s="67">
        <v>51775707</v>
      </c>
      <c r="AJ749" s="67">
        <v>9289132</v>
      </c>
      <c r="AK749" s="67">
        <v>0</v>
      </c>
      <c r="AL749" s="67">
        <v>0</v>
      </c>
      <c r="AM749" s="67">
        <v>263711555637</v>
      </c>
      <c r="AN749" s="67">
        <v>91522586166</v>
      </c>
      <c r="AO749" s="67">
        <v>172189314952</v>
      </c>
      <c r="AP749" s="67">
        <v>724967995205</v>
      </c>
      <c r="AQ749" s="67">
        <v>768588592381</v>
      </c>
      <c r="AR749" s="67">
        <v>44595531093</v>
      </c>
      <c r="AS749" s="67">
        <v>35964137978</v>
      </c>
      <c r="AT749" s="67">
        <v>8631393115</v>
      </c>
      <c r="AU749" s="67">
        <v>5611000000</v>
      </c>
      <c r="AV749" s="67">
        <v>22701000000</v>
      </c>
      <c r="AW749" s="67">
        <v>423943056055</v>
      </c>
      <c r="AX749" s="67">
        <v>265274826498</v>
      </c>
      <c r="AY749" s="67">
        <v>127984759225</v>
      </c>
      <c r="AZ749" s="67">
        <v>137290067273</v>
      </c>
      <c r="BA749" s="67">
        <v>129703691590</v>
      </c>
      <c r="BB749" s="67">
        <v>0</v>
      </c>
      <c r="BC749" s="67">
        <v>6175260</v>
      </c>
      <c r="BD749" s="67">
        <v>5374598524</v>
      </c>
      <c r="BE749" s="67">
        <v>8008171196</v>
      </c>
      <c r="BF749" s="67">
        <v>44762476</v>
      </c>
      <c r="BG749" s="67">
        <v>15530830511</v>
      </c>
      <c r="BH749" s="67">
        <v>31212377042</v>
      </c>
      <c r="BI749" s="67">
        <v>12516870806</v>
      </c>
      <c r="BJ749" s="67"/>
      <c r="BK749" s="67">
        <v>0</v>
      </c>
      <c r="BL749" s="67">
        <v>18695506236</v>
      </c>
      <c r="BM749" s="67"/>
      <c r="BN749" s="67">
        <v>18037949450</v>
      </c>
      <c r="BO749" s="67">
        <v>372686022</v>
      </c>
      <c r="BP749" s="67"/>
      <c r="BQ749" s="67">
        <v>4093658</v>
      </c>
      <c r="BR749" s="67"/>
      <c r="BS749" s="67"/>
      <c r="BT749" s="67">
        <v>3427946</v>
      </c>
      <c r="BU749" s="67">
        <v>173664688</v>
      </c>
      <c r="BV749" s="67">
        <v>100136733</v>
      </c>
      <c r="BW749" s="67">
        <v>3547740</v>
      </c>
      <c r="BX749" s="67"/>
      <c r="BY749" s="67"/>
      <c r="BZ749" s="67">
        <v>191729124455</v>
      </c>
      <c r="CA749" s="67">
        <v>66385237306</v>
      </c>
      <c r="CB749" s="67">
        <v>125343887149</v>
      </c>
      <c r="CC749" s="67">
        <v>674390088645</v>
      </c>
      <c r="CD749" s="67">
        <v>691500000000</v>
      </c>
    </row>
    <row r="750" spans="1:82">
      <c r="A750" t="s">
        <v>935</v>
      </c>
      <c r="B750" t="s">
        <v>936</v>
      </c>
      <c r="C750" t="s">
        <v>69</v>
      </c>
      <c r="D750" t="s">
        <v>68</v>
      </c>
      <c r="E750" t="s">
        <v>153</v>
      </c>
      <c r="F750" s="67">
        <v>2014</v>
      </c>
      <c r="G750" t="s">
        <v>956</v>
      </c>
      <c r="H750" s="67">
        <v>76035588</v>
      </c>
      <c r="I750" s="67">
        <v>56463920786</v>
      </c>
      <c r="J750" s="67">
        <v>17189987830</v>
      </c>
      <c r="K750" s="67">
        <v>56650141175</v>
      </c>
      <c r="L750" s="67">
        <v>404301821439</v>
      </c>
      <c r="M750" s="67">
        <v>192646657396</v>
      </c>
      <c r="N750" s="67">
        <v>112084433740</v>
      </c>
      <c r="O750" s="67">
        <v>0</v>
      </c>
      <c r="P750" s="67">
        <v>66384293061</v>
      </c>
      <c r="Q750" s="67">
        <v>6329601584</v>
      </c>
      <c r="R750" s="67">
        <v>13236711027</v>
      </c>
      <c r="S750" s="67">
        <v>37962667</v>
      </c>
      <c r="T750" s="67">
        <v>16621462004</v>
      </c>
      <c r="U750" s="67">
        <v>45499376904</v>
      </c>
      <c r="V750" s="67">
        <v>6257615470</v>
      </c>
      <c r="W750" s="67"/>
      <c r="X750" s="67">
        <v>0</v>
      </c>
      <c r="Y750" s="67">
        <v>41480000000</v>
      </c>
      <c r="Z750" s="67">
        <v>0</v>
      </c>
      <c r="AA750" s="67">
        <v>17387521198</v>
      </c>
      <c r="AB750" s="67">
        <v>24029468676</v>
      </c>
      <c r="AC750" s="67">
        <v>0</v>
      </c>
      <c r="AD750" s="67"/>
      <c r="AE750" s="67">
        <v>0</v>
      </c>
      <c r="AF750" s="67">
        <v>0</v>
      </c>
      <c r="AG750" s="67"/>
      <c r="AH750" s="67">
        <v>0</v>
      </c>
      <c r="AI750" s="67">
        <v>49653886</v>
      </c>
      <c r="AJ750" s="67">
        <v>9289132</v>
      </c>
      <c r="AK750" s="67">
        <v>0</v>
      </c>
      <c r="AL750" s="67">
        <v>0</v>
      </c>
      <c r="AM750" s="67">
        <v>273894738293</v>
      </c>
      <c r="AN750" s="67">
        <v>94978293502</v>
      </c>
      <c r="AO750" s="67">
        <v>178916574320</v>
      </c>
      <c r="AP750" s="67">
        <v>744149878739</v>
      </c>
      <c r="AQ750" s="67">
        <v>787058200753</v>
      </c>
      <c r="AR750" s="67">
        <v>45376219077</v>
      </c>
      <c r="AS750" s="67">
        <v>36593725062</v>
      </c>
      <c r="AT750" s="67">
        <v>8782494015</v>
      </c>
      <c r="AU750" s="67">
        <v>7116000000</v>
      </c>
      <c r="AV750" s="67">
        <v>23451000000</v>
      </c>
      <c r="AW750" s="67">
        <v>477942737747</v>
      </c>
      <c r="AX750" s="67">
        <v>301329907378</v>
      </c>
      <c r="AY750" s="67">
        <v>148740860013</v>
      </c>
      <c r="AZ750" s="67">
        <v>152589047365</v>
      </c>
      <c r="BA750" s="67">
        <v>145478018887</v>
      </c>
      <c r="BB750" s="67">
        <v>0</v>
      </c>
      <c r="BC750" s="67">
        <v>33375809</v>
      </c>
      <c r="BD750" s="67">
        <v>5472078389</v>
      </c>
      <c r="BE750" s="67">
        <v>8799510119</v>
      </c>
      <c r="BF750" s="67">
        <v>13952647</v>
      </c>
      <c r="BG750" s="67">
        <v>16815894518</v>
      </c>
      <c r="BH750" s="67">
        <v>27065417984</v>
      </c>
      <c r="BI750" s="67">
        <v>10889671378</v>
      </c>
      <c r="BJ750" s="67">
        <v>1289348</v>
      </c>
      <c r="BK750" s="67">
        <v>0</v>
      </c>
      <c r="BL750" s="67">
        <v>16174457258</v>
      </c>
      <c r="BM750" s="67"/>
      <c r="BN750" s="67">
        <v>15524915419</v>
      </c>
      <c r="BO750" s="67">
        <v>368846482</v>
      </c>
      <c r="BP750" s="67"/>
      <c r="BQ750" s="67">
        <v>3660228</v>
      </c>
      <c r="BR750" s="67"/>
      <c r="BS750" s="67"/>
      <c r="BT750" s="67">
        <v>618579</v>
      </c>
      <c r="BU750" s="67">
        <v>122814596</v>
      </c>
      <c r="BV750" s="67">
        <v>148936578</v>
      </c>
      <c r="BW750" s="67">
        <v>4665374</v>
      </c>
      <c r="BX750" s="67"/>
      <c r="BY750" s="67"/>
      <c r="BZ750" s="67">
        <v>213985869944</v>
      </c>
      <c r="CA750" s="67">
        <v>74093297581</v>
      </c>
      <c r="CB750" s="67">
        <v>139892572363</v>
      </c>
      <c r="CC750" s="67">
        <v>748035244752</v>
      </c>
      <c r="CD750" s="67">
        <v>764400000000</v>
      </c>
    </row>
    <row r="751" spans="1:82">
      <c r="A751" t="s">
        <v>935</v>
      </c>
      <c r="B751" t="s">
        <v>936</v>
      </c>
      <c r="C751" t="s">
        <v>69</v>
      </c>
      <c r="D751" t="s">
        <v>68</v>
      </c>
      <c r="E751" t="s">
        <v>153</v>
      </c>
      <c r="F751" s="67">
        <v>2015</v>
      </c>
      <c r="G751" t="s">
        <v>957</v>
      </c>
      <c r="H751" s="67">
        <v>78656904</v>
      </c>
      <c r="I751" s="67">
        <v>59974141080</v>
      </c>
      <c r="J751" s="67">
        <v>21777152702</v>
      </c>
      <c r="K751" s="67">
        <v>64163711645</v>
      </c>
      <c r="L751" s="67">
        <v>404812247642</v>
      </c>
      <c r="M751" s="67">
        <v>193847376034</v>
      </c>
      <c r="N751" s="67">
        <v>111154606574</v>
      </c>
      <c r="O751" s="67">
        <v>0</v>
      </c>
      <c r="P751" s="67">
        <v>65833583948</v>
      </c>
      <c r="Q751" s="67">
        <v>6277092638</v>
      </c>
      <c r="R751" s="67">
        <v>13126902260</v>
      </c>
      <c r="S751" s="67">
        <v>37897699</v>
      </c>
      <c r="T751" s="67">
        <v>16756956177</v>
      </c>
      <c r="U751" s="67">
        <v>44755966868</v>
      </c>
      <c r="V751" s="67">
        <v>5977905496</v>
      </c>
      <c r="W751" s="67"/>
      <c r="X751" s="67">
        <v>0</v>
      </c>
      <c r="Y751" s="67">
        <v>40790000000</v>
      </c>
      <c r="Z751" s="67">
        <v>0</v>
      </c>
      <c r="AA751" s="67">
        <v>17387521198</v>
      </c>
      <c r="AB751" s="67">
        <v>23342692092</v>
      </c>
      <c r="AC751" s="67">
        <v>0</v>
      </c>
      <c r="AD751" s="67"/>
      <c r="AE751" s="67">
        <v>0</v>
      </c>
      <c r="AF751" s="67">
        <v>0</v>
      </c>
      <c r="AG751" s="67"/>
      <c r="AH751" s="67">
        <v>0</v>
      </c>
      <c r="AI751" s="67">
        <v>47422943</v>
      </c>
      <c r="AJ751" s="67">
        <v>9289132</v>
      </c>
      <c r="AK751" s="67">
        <v>0</v>
      </c>
      <c r="AL751" s="67">
        <v>0</v>
      </c>
      <c r="AM751" s="67">
        <v>284105111225</v>
      </c>
      <c r="AN751" s="67">
        <v>98505014713</v>
      </c>
      <c r="AO751" s="67">
        <v>185600198382</v>
      </c>
      <c r="AP751" s="67">
        <v>750375492866</v>
      </c>
      <c r="AQ751" s="67">
        <v>798560263001</v>
      </c>
      <c r="AR751" s="67">
        <v>43291244118</v>
      </c>
      <c r="AS751" s="67">
        <v>34912293644</v>
      </c>
      <c r="AT751" s="67">
        <v>8378950475</v>
      </c>
      <c r="AU751" s="67">
        <v>9082000000</v>
      </c>
      <c r="AV751" s="67">
        <v>26759000000</v>
      </c>
      <c r="AW751" s="67">
        <v>472545358864</v>
      </c>
      <c r="AX751" s="67">
        <v>289606562351</v>
      </c>
      <c r="AY751" s="67">
        <v>143223937503</v>
      </c>
      <c r="AZ751" s="67">
        <v>146382624848</v>
      </c>
      <c r="BA751" s="67">
        <v>153068798839</v>
      </c>
      <c r="BB751" s="67">
        <v>0</v>
      </c>
      <c r="BC751" s="67">
        <v>73515</v>
      </c>
      <c r="BD751" s="67">
        <v>5558082953</v>
      </c>
      <c r="BE751" s="67">
        <v>9291733597</v>
      </c>
      <c r="BF751" s="67">
        <v>23180035</v>
      </c>
      <c r="BG751" s="67">
        <v>14996927575</v>
      </c>
      <c r="BH751" s="67">
        <v>6358195964</v>
      </c>
      <c r="BI751" s="67">
        <v>1012716078</v>
      </c>
      <c r="BJ751" s="67">
        <v>582878</v>
      </c>
      <c r="BK751" s="67">
        <v>0</v>
      </c>
      <c r="BL751" s="67">
        <v>5344897008</v>
      </c>
      <c r="BM751" s="67"/>
      <c r="BN751" s="67">
        <v>4197664703</v>
      </c>
      <c r="BO751" s="67">
        <v>1035174405</v>
      </c>
      <c r="BP751" s="67"/>
      <c r="BQ751" s="67">
        <v>2126993</v>
      </c>
      <c r="BR751" s="67"/>
      <c r="BS751" s="67"/>
      <c r="BT751" s="67">
        <v>1021621</v>
      </c>
      <c r="BU751" s="67">
        <v>0</v>
      </c>
      <c r="BV751" s="67">
        <v>105773549</v>
      </c>
      <c r="BW751" s="67">
        <v>3135738</v>
      </c>
      <c r="BX751" s="67"/>
      <c r="BY751" s="67"/>
      <c r="BZ751" s="67">
        <v>229309140352</v>
      </c>
      <c r="CA751" s="67">
        <v>79381822543</v>
      </c>
      <c r="CB751" s="67">
        <v>149927317809</v>
      </c>
      <c r="CC751" s="67">
        <v>733826939299</v>
      </c>
      <c r="CD751" s="67">
        <v>751500000000</v>
      </c>
    </row>
    <row r="752" spans="1:82">
      <c r="A752" t="s">
        <v>935</v>
      </c>
      <c r="B752" t="s">
        <v>936</v>
      </c>
      <c r="C752" t="s">
        <v>69</v>
      </c>
      <c r="D752" t="s">
        <v>68</v>
      </c>
      <c r="E752" t="s">
        <v>153</v>
      </c>
      <c r="F752" s="67">
        <v>2016</v>
      </c>
      <c r="G752" t="s">
        <v>958</v>
      </c>
      <c r="H752" s="67">
        <v>81430977</v>
      </c>
      <c r="I752" s="67">
        <v>63599969117</v>
      </c>
      <c r="J752" s="67">
        <v>21543876739</v>
      </c>
      <c r="K752" s="67">
        <v>66360920193</v>
      </c>
      <c r="L752" s="67">
        <v>405394220629</v>
      </c>
      <c r="M752" s="67">
        <v>195173543041</v>
      </c>
      <c r="N752" s="67">
        <v>110224779407</v>
      </c>
      <c r="O752" s="67">
        <v>0</v>
      </c>
      <c r="P752" s="67">
        <v>65282872835</v>
      </c>
      <c r="Q752" s="67">
        <v>6224583501</v>
      </c>
      <c r="R752" s="67">
        <v>13017093094</v>
      </c>
      <c r="S752" s="67">
        <v>37719698</v>
      </c>
      <c r="T752" s="67">
        <v>16987972890</v>
      </c>
      <c r="U752" s="67">
        <v>44404386904</v>
      </c>
      <c r="V752" s="67">
        <v>5752949540</v>
      </c>
      <c r="W752" s="67"/>
      <c r="X752" s="67">
        <v>0</v>
      </c>
      <c r="Y752" s="67">
        <v>39970000000</v>
      </c>
      <c r="Z752" s="67">
        <v>0</v>
      </c>
      <c r="AA752" s="67">
        <v>17387521198</v>
      </c>
      <c r="AB752" s="67">
        <v>22522991008</v>
      </c>
      <c r="AC752" s="67">
        <v>0</v>
      </c>
      <c r="AD752" s="67"/>
      <c r="AE752" s="67">
        <v>0</v>
      </c>
      <c r="AF752" s="67">
        <v>0</v>
      </c>
      <c r="AG752" s="67"/>
      <c r="AH752" s="67">
        <v>0</v>
      </c>
      <c r="AI752" s="67">
        <v>45202859</v>
      </c>
      <c r="AJ752" s="67">
        <v>9562341</v>
      </c>
      <c r="AK752" s="67">
        <v>0</v>
      </c>
      <c r="AL752" s="67">
        <v>0</v>
      </c>
      <c r="AM752" s="67">
        <v>295177424918</v>
      </c>
      <c r="AN752" s="67">
        <v>102288026648</v>
      </c>
      <c r="AO752" s="67">
        <v>192889394970</v>
      </c>
      <c r="AP752" s="67">
        <v>760912074567</v>
      </c>
      <c r="AQ752" s="67">
        <v>811150559946</v>
      </c>
      <c r="AR752" s="67">
        <v>41007627927</v>
      </c>
      <c r="AS752" s="67">
        <v>33070667683</v>
      </c>
      <c r="AT752" s="67">
        <v>7936960244</v>
      </c>
      <c r="AU752" s="67">
        <v>9244000000</v>
      </c>
      <c r="AV752" s="67">
        <v>28474000000</v>
      </c>
      <c r="AW752" s="67">
        <v>464460398007</v>
      </c>
      <c r="AX752" s="67">
        <v>272738252815</v>
      </c>
      <c r="AY752" s="67">
        <v>134709617308</v>
      </c>
      <c r="AZ752" s="67">
        <v>138028635507</v>
      </c>
      <c r="BA752" s="67">
        <v>162010490507</v>
      </c>
      <c r="BB752" s="67">
        <v>0</v>
      </c>
      <c r="BC752" s="67">
        <v>3161145</v>
      </c>
      <c r="BD752" s="67">
        <v>5681402507</v>
      </c>
      <c r="BE752" s="67">
        <v>9099882749</v>
      </c>
      <c r="BF752" s="67">
        <v>17039189</v>
      </c>
      <c r="BG752" s="67">
        <v>14910169095</v>
      </c>
      <c r="BH752" s="67">
        <v>5965681852</v>
      </c>
      <c r="BI752" s="67">
        <v>0</v>
      </c>
      <c r="BJ752" s="67">
        <v>265749</v>
      </c>
      <c r="BK752" s="67">
        <v>0</v>
      </c>
      <c r="BL752" s="67">
        <v>5965416103</v>
      </c>
      <c r="BM752" s="67"/>
      <c r="BN752" s="67">
        <v>5552835527</v>
      </c>
      <c r="BO752" s="67">
        <v>305615014</v>
      </c>
      <c r="BP752" s="67"/>
      <c r="BQ752" s="67">
        <v>1460164</v>
      </c>
      <c r="BR752" s="67"/>
      <c r="BS752" s="67"/>
      <c r="BT752" s="67">
        <v>28271</v>
      </c>
      <c r="BU752" s="67">
        <v>0</v>
      </c>
      <c r="BV752" s="67">
        <v>102645343</v>
      </c>
      <c r="BW752" s="67">
        <v>2831785</v>
      </c>
      <c r="BX752" s="67"/>
      <c r="BY752" s="67"/>
      <c r="BZ752" s="67">
        <v>224872085775</v>
      </c>
      <c r="CA752" s="67">
        <v>77848251817</v>
      </c>
      <c r="CB752" s="67">
        <v>147023833958</v>
      </c>
      <c r="CC752" s="67">
        <v>717075793562</v>
      </c>
      <c r="CD752" s="67">
        <v>736300000000</v>
      </c>
    </row>
    <row r="753" spans="1:82">
      <c r="A753" t="s">
        <v>935</v>
      </c>
      <c r="B753" t="s">
        <v>936</v>
      </c>
      <c r="C753" t="s">
        <v>69</v>
      </c>
      <c r="D753" t="s">
        <v>68</v>
      </c>
      <c r="E753" t="s">
        <v>153</v>
      </c>
      <c r="F753" s="67">
        <v>2017</v>
      </c>
      <c r="G753" t="s">
        <v>959</v>
      </c>
      <c r="H753" s="67">
        <v>84283273</v>
      </c>
      <c r="I753" s="67">
        <v>68869274677</v>
      </c>
      <c r="J753" s="67">
        <v>12308299411</v>
      </c>
      <c r="K753" s="67">
        <v>48414050610</v>
      </c>
      <c r="L753" s="67">
        <v>408927318735</v>
      </c>
      <c r="M753" s="67">
        <v>198781672924</v>
      </c>
      <c r="N753" s="67">
        <v>109294952241</v>
      </c>
      <c r="O753" s="67">
        <v>0</v>
      </c>
      <c r="P753" s="67">
        <v>64732166722</v>
      </c>
      <c r="Q753" s="67">
        <v>6172074841</v>
      </c>
      <c r="R753" s="67">
        <v>12907284924</v>
      </c>
      <c r="S753" s="67">
        <v>37482951</v>
      </c>
      <c r="T753" s="67">
        <v>17862278942</v>
      </c>
      <c r="U753" s="67">
        <v>42121382367</v>
      </c>
      <c r="V753" s="67">
        <v>5727066808</v>
      </c>
      <c r="W753" s="67"/>
      <c r="X753" s="67">
        <v>0</v>
      </c>
      <c r="Y753" s="67">
        <v>38190000000</v>
      </c>
      <c r="Z753" s="67">
        <v>0</v>
      </c>
      <c r="AA753" s="67">
        <v>16435789144</v>
      </c>
      <c r="AB753" s="67">
        <v>21703289925</v>
      </c>
      <c r="AC753" s="67">
        <v>0</v>
      </c>
      <c r="AD753" s="67"/>
      <c r="AE753" s="67">
        <v>0</v>
      </c>
      <c r="AF753" s="67">
        <v>0</v>
      </c>
      <c r="AG753" s="67"/>
      <c r="AH753" s="67">
        <v>0</v>
      </c>
      <c r="AI753" s="67">
        <v>42998189</v>
      </c>
      <c r="AJ753" s="67">
        <v>9289132</v>
      </c>
      <c r="AK753" s="67">
        <v>0</v>
      </c>
      <c r="AL753" s="67">
        <v>0</v>
      </c>
      <c r="AM753" s="67">
        <v>306582452526</v>
      </c>
      <c r="AN753" s="67">
        <v>106248300433</v>
      </c>
      <c r="AO753" s="67">
        <v>200334154429</v>
      </c>
      <c r="AP753" s="67">
        <v>790811254873</v>
      </c>
      <c r="AQ753" s="67">
        <v>827943514264</v>
      </c>
      <c r="AR753" s="67">
        <v>44724932795</v>
      </c>
      <c r="AS753" s="67">
        <v>36068494189</v>
      </c>
      <c r="AT753" s="67">
        <v>8656438605</v>
      </c>
      <c r="AU753" s="67">
        <v>7002000000</v>
      </c>
      <c r="AV753" s="67">
        <v>27542000000</v>
      </c>
      <c r="AW753" s="67">
        <v>415925892596</v>
      </c>
      <c r="AX753" s="67">
        <v>226562341335</v>
      </c>
      <c r="AY753" s="67">
        <v>111620033147</v>
      </c>
      <c r="AZ753" s="67">
        <v>114942308188</v>
      </c>
      <c r="BA753" s="67">
        <v>159351163833</v>
      </c>
      <c r="BB753" s="67">
        <v>0</v>
      </c>
      <c r="BC753" s="67">
        <v>4410900</v>
      </c>
      <c r="BD753" s="67">
        <v>5843407207</v>
      </c>
      <c r="BE753" s="67">
        <v>9316620457</v>
      </c>
      <c r="BF753" s="67">
        <v>22389569</v>
      </c>
      <c r="BG753" s="67">
        <v>14825559296</v>
      </c>
      <c r="BH753" s="67">
        <v>26686293211</v>
      </c>
      <c r="BI753" s="67">
        <v>3005268291</v>
      </c>
      <c r="BJ753" s="67">
        <v>285052</v>
      </c>
      <c r="BK753" s="67">
        <v>0</v>
      </c>
      <c r="BL753" s="67">
        <v>23680739868</v>
      </c>
      <c r="BM753" s="67"/>
      <c r="BN753" s="67">
        <v>23497722654</v>
      </c>
      <c r="BO753" s="67">
        <v>0</v>
      </c>
      <c r="BP753" s="67"/>
      <c r="BQ753" s="67"/>
      <c r="BR753" s="67"/>
      <c r="BS753" s="67"/>
      <c r="BT753" s="67"/>
      <c r="BU753" s="67">
        <v>0</v>
      </c>
      <c r="BV753" s="67">
        <v>154660835</v>
      </c>
      <c r="BW753" s="67">
        <v>28356379</v>
      </c>
      <c r="BX753" s="67"/>
      <c r="BY753" s="67"/>
      <c r="BZ753" s="67">
        <v>238008996727</v>
      </c>
      <c r="CA753" s="67">
        <v>82488102613</v>
      </c>
      <c r="CB753" s="67">
        <v>155520894114</v>
      </c>
      <c r="CC753" s="67">
        <v>704806115329</v>
      </c>
      <c r="CD753" s="67">
        <v>725300000000</v>
      </c>
    </row>
    <row r="754" spans="1:82">
      <c r="A754" t="s">
        <v>935</v>
      </c>
      <c r="B754" t="s">
        <v>936</v>
      </c>
      <c r="C754" t="s">
        <v>69</v>
      </c>
      <c r="D754" t="s">
        <v>68</v>
      </c>
      <c r="E754" t="s">
        <v>153</v>
      </c>
      <c r="F754" s="67">
        <v>2018</v>
      </c>
      <c r="G754" t="s">
        <v>960</v>
      </c>
      <c r="H754" s="67">
        <v>87087355</v>
      </c>
      <c r="I754" s="67">
        <v>74734758911</v>
      </c>
      <c r="J754" s="67">
        <v>9857549029</v>
      </c>
      <c r="K754" s="67">
        <v>39170333356</v>
      </c>
      <c r="L754" s="67">
        <v>411902817766</v>
      </c>
      <c r="M754" s="67">
        <v>200382631198</v>
      </c>
      <c r="N754" s="67">
        <v>108365125074</v>
      </c>
      <c r="O754" s="67">
        <v>0</v>
      </c>
      <c r="P754" s="67">
        <v>64181455608</v>
      </c>
      <c r="Q754" s="67">
        <v>6119565704</v>
      </c>
      <c r="R754" s="67">
        <v>12797475758</v>
      </c>
      <c r="S754" s="67">
        <v>37231462</v>
      </c>
      <c r="T754" s="67">
        <v>20380207592</v>
      </c>
      <c r="U754" s="67">
        <v>44110853100</v>
      </c>
      <c r="V754" s="67">
        <v>5534775499</v>
      </c>
      <c r="W754" s="67"/>
      <c r="X754" s="67">
        <v>0</v>
      </c>
      <c r="Y754" s="67">
        <v>38320000000</v>
      </c>
      <c r="Z754" s="67">
        <v>0</v>
      </c>
      <c r="AA754" s="67">
        <v>17387521198</v>
      </c>
      <c r="AB754" s="67">
        <v>20883588841</v>
      </c>
      <c r="AC754" s="67">
        <v>0</v>
      </c>
      <c r="AD754" s="67"/>
      <c r="AE754" s="67">
        <v>0</v>
      </c>
      <c r="AF754" s="67">
        <v>0</v>
      </c>
      <c r="AG754" s="67"/>
      <c r="AH754" s="67">
        <v>0</v>
      </c>
      <c r="AI754" s="67">
        <v>40896335</v>
      </c>
      <c r="AJ754" s="67">
        <v>9835551</v>
      </c>
      <c r="AK754" s="67">
        <v>0</v>
      </c>
      <c r="AL754" s="67">
        <v>0</v>
      </c>
      <c r="AM754" s="67">
        <v>318080390611</v>
      </c>
      <c r="AN754" s="67">
        <v>110240830961</v>
      </c>
      <c r="AO754" s="67">
        <v>207839560668</v>
      </c>
      <c r="AP754" s="67">
        <v>819130502442</v>
      </c>
      <c r="AQ754" s="67">
        <v>848610611461</v>
      </c>
      <c r="AR754" s="67">
        <v>54506762726</v>
      </c>
      <c r="AS754" s="67">
        <v>43957066715</v>
      </c>
      <c r="AT754" s="67">
        <v>10549696012</v>
      </c>
      <c r="AU754" s="67">
        <v>7435000000</v>
      </c>
      <c r="AV754" s="67">
        <v>29544000000</v>
      </c>
      <c r="AW754" s="67">
        <v>340259398564</v>
      </c>
      <c r="AX754" s="67">
        <v>199729969685</v>
      </c>
      <c r="AY754" s="67">
        <v>98629858359</v>
      </c>
      <c r="AZ754" s="67">
        <v>101100111327</v>
      </c>
      <c r="BA754" s="67">
        <v>103837994803</v>
      </c>
      <c r="BB754" s="67">
        <v>0</v>
      </c>
      <c r="BC754" s="67">
        <v>44476573</v>
      </c>
      <c r="BD754" s="67">
        <v>5974653647</v>
      </c>
      <c r="BE754" s="67">
        <v>11656589386</v>
      </c>
      <c r="BF754" s="67">
        <v>29684771</v>
      </c>
      <c r="BG754" s="67">
        <v>18986029698</v>
      </c>
      <c r="BH754" s="67">
        <v>33554395924</v>
      </c>
      <c r="BI754" s="67">
        <v>2655678659</v>
      </c>
      <c r="BJ754" s="67">
        <v>371621</v>
      </c>
      <c r="BK754" s="67">
        <v>0</v>
      </c>
      <c r="BL754" s="67">
        <v>30898345645</v>
      </c>
      <c r="BM754" s="67"/>
      <c r="BN754" s="67">
        <v>30038335291</v>
      </c>
      <c r="BO754" s="67">
        <v>804024844</v>
      </c>
      <c r="BP754" s="67"/>
      <c r="BQ754" s="67"/>
      <c r="BR754" s="67"/>
      <c r="BS754" s="67"/>
      <c r="BT754" s="67"/>
      <c r="BU754" s="67">
        <v>0</v>
      </c>
      <c r="BV754" s="67">
        <v>15985941</v>
      </c>
      <c r="BW754" s="67">
        <v>39999569</v>
      </c>
      <c r="BX754" s="67"/>
      <c r="BY754" s="67"/>
      <c r="BZ754" s="67">
        <v>302144668002</v>
      </c>
      <c r="CA754" s="67">
        <v>104736751886</v>
      </c>
      <c r="CB754" s="67">
        <v>197407916116</v>
      </c>
      <c r="CC754" s="67">
        <v>708356225217</v>
      </c>
      <c r="CD754" s="67">
        <v>730500000000</v>
      </c>
    </row>
    <row r="755" spans="1:82">
      <c r="A755" t="s">
        <v>935</v>
      </c>
      <c r="B755" t="s">
        <v>936</v>
      </c>
      <c r="C755" t="s">
        <v>69</v>
      </c>
      <c r="D755" t="s">
        <v>68</v>
      </c>
      <c r="E755" t="s">
        <v>153</v>
      </c>
      <c r="F755" s="67">
        <v>2019</v>
      </c>
      <c r="G755" t="s">
        <v>961</v>
      </c>
      <c r="H755" s="67">
        <v>89906890</v>
      </c>
      <c r="I755" s="67">
        <v>79611151451</v>
      </c>
      <c r="J755" s="67">
        <v>9871000000</v>
      </c>
      <c r="K755" s="67">
        <v>33026000000</v>
      </c>
      <c r="L755" s="67">
        <v>412608611166</v>
      </c>
      <c r="M755" s="67">
        <v>201493744070</v>
      </c>
      <c r="N755" s="67">
        <v>107435297908</v>
      </c>
      <c r="O755" s="67">
        <v>0</v>
      </c>
      <c r="P755" s="67">
        <v>63630744495</v>
      </c>
      <c r="Q755" s="67">
        <v>6067056567</v>
      </c>
      <c r="R755" s="67">
        <v>12687666592</v>
      </c>
      <c r="S755" s="67">
        <v>36979973</v>
      </c>
      <c r="T755" s="67">
        <v>21257121561</v>
      </c>
      <c r="U755" s="67">
        <v>41434530281</v>
      </c>
      <c r="V755" s="67">
        <v>5279123068</v>
      </c>
      <c r="W755" s="67"/>
      <c r="X755" s="67">
        <v>0</v>
      </c>
      <c r="Y755" s="67">
        <v>36160000000</v>
      </c>
      <c r="Z755" s="67">
        <v>0</v>
      </c>
      <c r="AA755" s="67">
        <v>16196041308</v>
      </c>
      <c r="AB755" s="67">
        <v>19908809173</v>
      </c>
      <c r="AC755" s="67">
        <v>0</v>
      </c>
      <c r="AD755" s="67"/>
      <c r="AE755" s="67">
        <v>0</v>
      </c>
      <c r="AF755" s="67">
        <v>0</v>
      </c>
      <c r="AG755" s="67"/>
      <c r="AH755" s="67">
        <v>0</v>
      </c>
      <c r="AI755" s="67">
        <v>40721181</v>
      </c>
      <c r="AJ755" s="67">
        <v>9835551</v>
      </c>
      <c r="AK755" s="67">
        <v>0</v>
      </c>
      <c r="AL755" s="67">
        <v>0</v>
      </c>
      <c r="AM755" s="67">
        <v>329672849078</v>
      </c>
      <c r="AN755" s="67">
        <v>114266179717</v>
      </c>
      <c r="AO755" s="67">
        <v>215406669361</v>
      </c>
      <c r="AP755" s="67">
        <v>840172141977</v>
      </c>
      <c r="AQ755" s="67">
        <v>863327141977</v>
      </c>
      <c r="AR755" s="67">
        <v>79611151451</v>
      </c>
      <c r="AS755" s="67">
        <v>64202541493</v>
      </c>
      <c r="AT755" s="67">
        <v>15408609958</v>
      </c>
      <c r="AU755" s="67">
        <v>9871000000</v>
      </c>
      <c r="AV755" s="67">
        <v>33026000000</v>
      </c>
      <c r="AW755" s="67">
        <v>412608611166</v>
      </c>
      <c r="AX755" s="67">
        <v>201493744070</v>
      </c>
      <c r="AY755" s="67">
        <v>99516772480</v>
      </c>
      <c r="AZ755" s="67">
        <v>101976971590</v>
      </c>
      <c r="BA755" s="67">
        <v>107435297908</v>
      </c>
      <c r="BB755" s="67">
        <v>0</v>
      </c>
      <c r="BC755" s="67">
        <v>63630744495</v>
      </c>
      <c r="BD755" s="67">
        <v>6067056567</v>
      </c>
      <c r="BE755" s="67">
        <v>12687666592</v>
      </c>
      <c r="BF755" s="67">
        <v>36979973</v>
      </c>
      <c r="BG755" s="67">
        <v>21257121561</v>
      </c>
      <c r="BH755" s="67">
        <v>41434530281</v>
      </c>
      <c r="BI755" s="67">
        <v>5279123068</v>
      </c>
      <c r="BJ755" s="67"/>
      <c r="BK755" s="67">
        <v>0</v>
      </c>
      <c r="BL755" s="67">
        <v>36155407213</v>
      </c>
      <c r="BM755" s="67"/>
      <c r="BN755" s="67">
        <v>16196041308</v>
      </c>
      <c r="BO755" s="67">
        <v>19908809173</v>
      </c>
      <c r="BP755" s="67"/>
      <c r="BQ755" s="67"/>
      <c r="BR755" s="67"/>
      <c r="BS755" s="67"/>
      <c r="BT755" s="67"/>
      <c r="BU755" s="67">
        <v>0</v>
      </c>
      <c r="BV755" s="67">
        <v>40721181</v>
      </c>
      <c r="BW755" s="67">
        <v>9835551</v>
      </c>
      <c r="BX755" s="67"/>
      <c r="BY755" s="67"/>
      <c r="BZ755" s="67">
        <v>329672849078</v>
      </c>
      <c r="CA755" s="67">
        <v>114266179717</v>
      </c>
      <c r="CB755" s="67">
        <v>215406669361</v>
      </c>
      <c r="CC755" s="67">
        <v>840172141977</v>
      </c>
      <c r="CD755" s="67">
        <v>863300000000</v>
      </c>
    </row>
    <row r="756" spans="1:82">
      <c r="A756" t="s">
        <v>935</v>
      </c>
      <c r="B756" t="s">
        <v>936</v>
      </c>
      <c r="C756" t="s">
        <v>69</v>
      </c>
      <c r="D756" t="s">
        <v>68</v>
      </c>
      <c r="E756" t="s">
        <v>153</v>
      </c>
      <c r="F756" s="67">
        <v>2020</v>
      </c>
      <c r="G756" t="s">
        <v>962</v>
      </c>
      <c r="H756" s="67">
        <v>92853164</v>
      </c>
      <c r="I756" s="67">
        <v>84675934909</v>
      </c>
      <c r="J756" s="67">
        <v>9773497420</v>
      </c>
      <c r="K756" s="67">
        <v>27907792718</v>
      </c>
      <c r="L756" s="67">
        <v>410807715222</v>
      </c>
      <c r="M756" s="67">
        <v>200549895465</v>
      </c>
      <c r="N756" s="67">
        <v>106505470742</v>
      </c>
      <c r="O756" s="67">
        <v>0</v>
      </c>
      <c r="P756" s="67">
        <v>63080038382</v>
      </c>
      <c r="Q756" s="67">
        <v>6014547907</v>
      </c>
      <c r="R756" s="67">
        <v>12577858423</v>
      </c>
      <c r="S756" s="67">
        <v>36728484</v>
      </c>
      <c r="T756" s="67">
        <v>22073186346</v>
      </c>
      <c r="U756" s="67">
        <v>40591971870</v>
      </c>
      <c r="V756" s="67">
        <v>5014823473</v>
      </c>
      <c r="W756" s="67"/>
      <c r="X756" s="67">
        <v>0</v>
      </c>
      <c r="Y756" s="67">
        <v>35480000000</v>
      </c>
      <c r="Z756" s="67">
        <v>0</v>
      </c>
      <c r="AA756" s="67">
        <v>16518145138</v>
      </c>
      <c r="AB756" s="67">
        <v>18911875423</v>
      </c>
      <c r="AC756" s="67">
        <v>0</v>
      </c>
      <c r="AD756" s="67"/>
      <c r="AE756" s="67">
        <v>0</v>
      </c>
      <c r="AF756" s="67">
        <v>0</v>
      </c>
      <c r="AG756" s="67"/>
      <c r="AH756" s="67">
        <v>0</v>
      </c>
      <c r="AI756" s="67">
        <v>40370872</v>
      </c>
      <c r="AJ756" s="67">
        <v>9562341</v>
      </c>
      <c r="AK756" s="67">
        <v>0</v>
      </c>
      <c r="AL756" s="67">
        <v>0</v>
      </c>
      <c r="AM756" s="67">
        <v>341346049917</v>
      </c>
      <c r="AN756" s="67">
        <v>118319572407</v>
      </c>
      <c r="AO756" s="67">
        <v>223026478441</v>
      </c>
      <c r="AP756" s="67">
        <v>858542415857</v>
      </c>
      <c r="AQ756" s="67">
        <v>876540929191</v>
      </c>
      <c r="AR756" s="67">
        <v>85408869294</v>
      </c>
      <c r="AS756" s="67">
        <v>68878120398</v>
      </c>
      <c r="AT756" s="67">
        <v>16530748896</v>
      </c>
      <c r="AU756" s="67">
        <v>12958000000</v>
      </c>
      <c r="AV756" s="67">
        <v>37001000000</v>
      </c>
      <c r="AW756" s="67">
        <v>436065133287</v>
      </c>
      <c r="AX756" s="67">
        <v>208981870442</v>
      </c>
      <c r="AY756" s="67">
        <v>103520243057</v>
      </c>
      <c r="AZ756" s="67">
        <v>105461627385</v>
      </c>
      <c r="BA756" s="67">
        <v>112092250453</v>
      </c>
      <c r="BB756" s="67">
        <v>0</v>
      </c>
      <c r="BC756" s="67">
        <v>74651921684</v>
      </c>
      <c r="BD756" s="67">
        <v>5973755444</v>
      </c>
      <c r="BE756" s="67">
        <v>11938091015</v>
      </c>
      <c r="BF756" s="67">
        <v>44275176</v>
      </c>
      <c r="BG756" s="67">
        <v>22382969073</v>
      </c>
      <c r="BH756" s="67">
        <v>53648476685</v>
      </c>
      <c r="BI756" s="67">
        <v>2000651081</v>
      </c>
      <c r="BJ756" s="67"/>
      <c r="BK756" s="67">
        <v>0</v>
      </c>
      <c r="BL756" s="67">
        <v>51647825604</v>
      </c>
      <c r="BM756" s="67"/>
      <c r="BN756" s="67">
        <v>25453324845</v>
      </c>
      <c r="BO756" s="67">
        <v>26047435669</v>
      </c>
      <c r="BP756" s="67"/>
      <c r="BQ756" s="67"/>
      <c r="BR756" s="67"/>
      <c r="BS756" s="67"/>
      <c r="BT756" s="67"/>
      <c r="BU756" s="67">
        <v>0</v>
      </c>
      <c r="BV756" s="67">
        <v>133456712</v>
      </c>
      <c r="BW756" s="67">
        <v>13608378</v>
      </c>
      <c r="BX756" s="67"/>
      <c r="BY756" s="67"/>
      <c r="BZ756" s="67">
        <v>316044579205</v>
      </c>
      <c r="CA756" s="67">
        <v>109531396101</v>
      </c>
      <c r="CB756" s="67">
        <v>206513183104</v>
      </c>
      <c r="CC756" s="67">
        <v>867124058470</v>
      </c>
      <c r="CD756" s="67">
        <v>891200000000</v>
      </c>
    </row>
    <row r="757" spans="1:82">
      <c r="A757" t="s">
        <v>963</v>
      </c>
      <c r="B757" t="s">
        <v>964</v>
      </c>
      <c r="C757" t="s">
        <v>70</v>
      </c>
      <c r="D757" t="s">
        <v>68</v>
      </c>
      <c r="E757" t="s">
        <v>153</v>
      </c>
      <c r="F757" s="67">
        <v>1995</v>
      </c>
      <c r="G757" t="s">
        <v>965</v>
      </c>
      <c r="H757" s="67">
        <v>2742309</v>
      </c>
      <c r="I757" s="67">
        <v>16354041367</v>
      </c>
      <c r="J757" s="67">
        <v>3187090845</v>
      </c>
      <c r="K757" s="67">
        <v>14256578390</v>
      </c>
      <c r="L757" s="67">
        <v>37103278600</v>
      </c>
      <c r="M757" s="67">
        <v>10809631861</v>
      </c>
      <c r="N757" s="67">
        <v>10954328821</v>
      </c>
      <c r="O757" s="67">
        <v>40442449</v>
      </c>
      <c r="P757" s="67">
        <v>7976802152</v>
      </c>
      <c r="Q757" s="67">
        <v>4050349023</v>
      </c>
      <c r="R757" s="67">
        <v>3470826238</v>
      </c>
      <c r="S757" s="67">
        <v>307075413</v>
      </c>
      <c r="T757" s="67">
        <v>963286749</v>
      </c>
      <c r="U757" s="67">
        <v>32700274780</v>
      </c>
      <c r="V757" s="67">
        <v>31971532814</v>
      </c>
      <c r="W757" s="67">
        <v>1238382653</v>
      </c>
      <c r="X757" s="67">
        <v>0</v>
      </c>
      <c r="Y757" s="67">
        <v>0</v>
      </c>
      <c r="Z757" s="67">
        <v>0</v>
      </c>
      <c r="AA757" s="67">
        <v>0</v>
      </c>
      <c r="AB757" s="67">
        <v>0</v>
      </c>
      <c r="AC757" s="67">
        <v>0</v>
      </c>
      <c r="AD757" s="67">
        <v>0</v>
      </c>
      <c r="AE757" s="67">
        <v>0</v>
      </c>
      <c r="AF757" s="67">
        <v>0</v>
      </c>
      <c r="AG757" s="67">
        <v>0</v>
      </c>
      <c r="AH757" s="67">
        <v>0</v>
      </c>
      <c r="AI757" s="67">
        <v>0</v>
      </c>
      <c r="AJ757" s="67">
        <v>0</v>
      </c>
      <c r="AK757" s="67">
        <v>0</v>
      </c>
      <c r="AL757" s="67">
        <v>0</v>
      </c>
      <c r="AM757" s="67">
        <v>38215186852</v>
      </c>
      <c r="AN757" s="67">
        <v>15160279934</v>
      </c>
      <c r="AO757" s="67">
        <v>23064199198</v>
      </c>
      <c r="AP757" s="67">
        <v>116586303750</v>
      </c>
      <c r="AQ757" s="67">
        <v>128401414139</v>
      </c>
      <c r="AR757" s="67">
        <v>23085420122</v>
      </c>
      <c r="AS757" s="67">
        <v>18617274292</v>
      </c>
      <c r="AT757" s="67">
        <v>4468145830</v>
      </c>
      <c r="AU757" s="67">
        <v>1494000000</v>
      </c>
      <c r="AV757" s="67">
        <v>6683000000</v>
      </c>
      <c r="AW757" s="67">
        <v>11865659284</v>
      </c>
      <c r="AX757" s="67">
        <v>3696145683</v>
      </c>
      <c r="AY757" s="67">
        <v>1763076417</v>
      </c>
      <c r="AZ757" s="67">
        <v>1933069266</v>
      </c>
      <c r="BA757" s="67">
        <v>3987978334</v>
      </c>
      <c r="BB757" s="67">
        <v>0</v>
      </c>
      <c r="BC757" s="67">
        <v>10784018</v>
      </c>
      <c r="BD757" s="67">
        <v>2807317935</v>
      </c>
      <c r="BE757" s="67">
        <v>518526727</v>
      </c>
      <c r="BF757" s="67">
        <v>0</v>
      </c>
      <c r="BG757" s="67">
        <v>844906587</v>
      </c>
      <c r="BH757" s="67">
        <v>9695573602</v>
      </c>
      <c r="BI757" s="67">
        <v>9687401633</v>
      </c>
      <c r="BJ757" s="67"/>
      <c r="BK757" s="67">
        <v>0</v>
      </c>
      <c r="BL757" s="67">
        <v>8171969</v>
      </c>
      <c r="BM757" s="67"/>
      <c r="BN757" s="67"/>
      <c r="BO757" s="67">
        <v>6585848</v>
      </c>
      <c r="BP757" s="67"/>
      <c r="BQ757" s="67"/>
      <c r="BR757" s="67"/>
      <c r="BS757" s="67"/>
      <c r="BT757" s="67">
        <v>1586120</v>
      </c>
      <c r="BU757" s="67"/>
      <c r="BV757" s="67"/>
      <c r="BW757" s="67"/>
      <c r="BX757" s="67"/>
      <c r="BY757" s="67"/>
      <c r="BZ757" s="67">
        <v>15552358889</v>
      </c>
      <c r="CA757" s="67">
        <v>6299215077</v>
      </c>
      <c r="CB757" s="67">
        <v>9253143812</v>
      </c>
      <c r="CC757" s="67">
        <v>55010011897</v>
      </c>
      <c r="CD757" s="67">
        <v>60200000000</v>
      </c>
    </row>
    <row r="758" spans="1:82">
      <c r="A758" t="s">
        <v>963</v>
      </c>
      <c r="B758" t="s">
        <v>964</v>
      </c>
      <c r="C758" t="s">
        <v>70</v>
      </c>
      <c r="D758" t="s">
        <v>68</v>
      </c>
      <c r="E758" t="s">
        <v>153</v>
      </c>
      <c r="F758" s="67">
        <v>1996</v>
      </c>
      <c r="G758" t="s">
        <v>966</v>
      </c>
      <c r="H758" s="67">
        <v>2816595</v>
      </c>
      <c r="I758" s="67">
        <v>16269032007</v>
      </c>
      <c r="J758" s="67">
        <v>2535922933</v>
      </c>
      <c r="K758" s="67">
        <v>11547367729</v>
      </c>
      <c r="L758" s="67">
        <v>37332298133</v>
      </c>
      <c r="M758" s="67">
        <v>10811686926</v>
      </c>
      <c r="N758" s="67">
        <v>10948422196</v>
      </c>
      <c r="O758" s="67">
        <v>40409873</v>
      </c>
      <c r="P758" s="67">
        <v>7972501023</v>
      </c>
      <c r="Q758" s="67">
        <v>4048165056</v>
      </c>
      <c r="R758" s="67">
        <v>3468954752</v>
      </c>
      <c r="S758" s="67">
        <v>304479672</v>
      </c>
      <c r="T758" s="67">
        <v>1049241566</v>
      </c>
      <c r="U758" s="67">
        <v>38753637455</v>
      </c>
      <c r="V758" s="67">
        <v>37900609396</v>
      </c>
      <c r="W758" s="67">
        <v>1238382653</v>
      </c>
      <c r="X758" s="67">
        <v>0</v>
      </c>
      <c r="Y758" s="67">
        <v>0</v>
      </c>
      <c r="Z758" s="67">
        <v>0</v>
      </c>
      <c r="AA758" s="67">
        <v>0</v>
      </c>
      <c r="AB758" s="67">
        <v>0</v>
      </c>
      <c r="AC758" s="67">
        <v>0</v>
      </c>
      <c r="AD758" s="67">
        <v>0</v>
      </c>
      <c r="AE758" s="67">
        <v>0</v>
      </c>
      <c r="AF758" s="67">
        <v>0</v>
      </c>
      <c r="AG758" s="67">
        <v>0</v>
      </c>
      <c r="AH758" s="67">
        <v>0</v>
      </c>
      <c r="AI758" s="67">
        <v>0</v>
      </c>
      <c r="AJ758" s="67">
        <v>0</v>
      </c>
      <c r="AK758" s="67">
        <v>0</v>
      </c>
      <c r="AL758" s="67">
        <v>0</v>
      </c>
      <c r="AM758" s="67">
        <v>39611494829</v>
      </c>
      <c r="AN758" s="67">
        <v>15717161962</v>
      </c>
      <c r="AO758" s="67">
        <v>23903877259</v>
      </c>
      <c r="AP758" s="67">
        <v>123780755236</v>
      </c>
      <c r="AQ758" s="67">
        <v>133455769755</v>
      </c>
      <c r="AR758" s="67">
        <v>25560009191</v>
      </c>
      <c r="AS758" s="67">
        <v>20612910638</v>
      </c>
      <c r="AT758" s="67">
        <v>4947098553</v>
      </c>
      <c r="AU758" s="67">
        <v>1308000000</v>
      </c>
      <c r="AV758" s="67">
        <v>5956000000</v>
      </c>
      <c r="AW758" s="67">
        <v>11738530222</v>
      </c>
      <c r="AX758" s="67">
        <v>4219693788</v>
      </c>
      <c r="AY758" s="67">
        <v>2026076648</v>
      </c>
      <c r="AZ758" s="67">
        <v>2193617140</v>
      </c>
      <c r="BA758" s="67">
        <v>3065731662</v>
      </c>
      <c r="BB758" s="67">
        <v>0</v>
      </c>
      <c r="BC758" s="67">
        <v>8099583</v>
      </c>
      <c r="BD758" s="67">
        <v>2898214705</v>
      </c>
      <c r="BE758" s="67">
        <v>622597906</v>
      </c>
      <c r="BF758" s="67">
        <v>0</v>
      </c>
      <c r="BG758" s="67">
        <v>924192577</v>
      </c>
      <c r="BH758" s="67">
        <v>14119508040</v>
      </c>
      <c r="BI758" s="67">
        <v>14102217318</v>
      </c>
      <c r="BJ758" s="67"/>
      <c r="BK758" s="67">
        <v>0</v>
      </c>
      <c r="BL758" s="67">
        <v>17290722</v>
      </c>
      <c r="BM758" s="67"/>
      <c r="BN758" s="67"/>
      <c r="BO758" s="67">
        <v>16065940</v>
      </c>
      <c r="BP758" s="67"/>
      <c r="BQ758" s="67"/>
      <c r="BR758" s="67"/>
      <c r="BS758" s="67"/>
      <c r="BT758" s="67">
        <v>1224782</v>
      </c>
      <c r="BU758" s="67"/>
      <c r="BV758" s="67"/>
      <c r="BW758" s="67"/>
      <c r="BX758" s="67"/>
      <c r="BY758" s="67"/>
      <c r="BZ758" s="67">
        <v>17245261380</v>
      </c>
      <c r="CA758" s="67">
        <v>6937077619</v>
      </c>
      <c r="CB758" s="67">
        <v>10308183761</v>
      </c>
      <c r="CC758" s="67">
        <v>64015308832</v>
      </c>
      <c r="CD758" s="67">
        <v>68660000000</v>
      </c>
    </row>
    <row r="759" spans="1:82">
      <c r="A759" t="s">
        <v>963</v>
      </c>
      <c r="B759" t="s">
        <v>964</v>
      </c>
      <c r="C759" t="s">
        <v>70</v>
      </c>
      <c r="D759" t="s">
        <v>68</v>
      </c>
      <c r="E759" t="s">
        <v>153</v>
      </c>
      <c r="F759" s="67">
        <v>1997</v>
      </c>
      <c r="G759" t="s">
        <v>967</v>
      </c>
      <c r="H759" s="67">
        <v>2875037</v>
      </c>
      <c r="I759" s="67">
        <v>16326814128</v>
      </c>
      <c r="J759" s="67">
        <v>1928040038</v>
      </c>
      <c r="K759" s="67">
        <v>10351674117</v>
      </c>
      <c r="L759" s="67">
        <v>38076440749</v>
      </c>
      <c r="M759" s="67">
        <v>10826072369</v>
      </c>
      <c r="N759" s="67">
        <v>10942515571</v>
      </c>
      <c r="O759" s="67">
        <v>40377298</v>
      </c>
      <c r="P759" s="67">
        <v>7968199894</v>
      </c>
      <c r="Q759" s="67">
        <v>4045981089</v>
      </c>
      <c r="R759" s="67">
        <v>3467083266</v>
      </c>
      <c r="S759" s="67">
        <v>301315979</v>
      </c>
      <c r="T759" s="67">
        <v>1351565407</v>
      </c>
      <c r="U759" s="67">
        <v>39105387280</v>
      </c>
      <c r="V759" s="67">
        <v>38255927609</v>
      </c>
      <c r="W759" s="67">
        <v>1238382653</v>
      </c>
      <c r="X759" s="67">
        <v>0</v>
      </c>
      <c r="Y759" s="67">
        <v>0</v>
      </c>
      <c r="Z759" s="67">
        <v>0</v>
      </c>
      <c r="AA759" s="67">
        <v>0</v>
      </c>
      <c r="AB759" s="67">
        <v>0</v>
      </c>
      <c r="AC759" s="67">
        <v>0</v>
      </c>
      <c r="AD759" s="67">
        <v>0</v>
      </c>
      <c r="AE759" s="67">
        <v>0</v>
      </c>
      <c r="AF759" s="67">
        <v>0</v>
      </c>
      <c r="AG759" s="67">
        <v>0</v>
      </c>
      <c r="AH759" s="67">
        <v>0</v>
      </c>
      <c r="AI759" s="67">
        <v>0</v>
      </c>
      <c r="AJ759" s="67">
        <v>0</v>
      </c>
      <c r="AK759" s="67">
        <v>0</v>
      </c>
      <c r="AL759" s="67">
        <v>0</v>
      </c>
      <c r="AM759" s="67">
        <v>40601798553</v>
      </c>
      <c r="AN759" s="67">
        <v>16159187844</v>
      </c>
      <c r="AO759" s="67">
        <v>24449958251</v>
      </c>
      <c r="AP759" s="67">
        <v>126046300140</v>
      </c>
      <c r="AQ759" s="67">
        <v>135145403857</v>
      </c>
      <c r="AR759" s="67">
        <v>24355794537</v>
      </c>
      <c r="AS759" s="67">
        <v>19641769788</v>
      </c>
      <c r="AT759" s="67">
        <v>4714024749</v>
      </c>
      <c r="AU759" s="67">
        <v>1065000000</v>
      </c>
      <c r="AV759" s="67">
        <v>5718000000</v>
      </c>
      <c r="AW759" s="67">
        <v>14990486456</v>
      </c>
      <c r="AX759" s="67">
        <v>3849699668</v>
      </c>
      <c r="AY759" s="67">
        <v>1844885948</v>
      </c>
      <c r="AZ759" s="67">
        <v>2004813720</v>
      </c>
      <c r="BA759" s="67">
        <v>3432635473</v>
      </c>
      <c r="BB759" s="67">
        <v>0</v>
      </c>
      <c r="BC759" s="67">
        <v>3027159311</v>
      </c>
      <c r="BD759" s="67">
        <v>2964253384</v>
      </c>
      <c r="BE759" s="67">
        <v>569182293</v>
      </c>
      <c r="BF759" s="67">
        <v>0</v>
      </c>
      <c r="BG759" s="67">
        <v>1147556327</v>
      </c>
      <c r="BH759" s="67">
        <v>13018437529</v>
      </c>
      <c r="BI759" s="67">
        <v>12496622898</v>
      </c>
      <c r="BJ759" s="67"/>
      <c r="BK759" s="67">
        <v>0</v>
      </c>
      <c r="BL759" s="67">
        <v>521814631</v>
      </c>
      <c r="BM759" s="67"/>
      <c r="BN759" s="67">
        <v>517432766</v>
      </c>
      <c r="BO759" s="67">
        <v>2958922</v>
      </c>
      <c r="BP759" s="67"/>
      <c r="BQ759" s="67"/>
      <c r="BR759" s="67"/>
      <c r="BS759" s="67"/>
      <c r="BT759" s="67">
        <v>1422942</v>
      </c>
      <c r="BU759" s="67"/>
      <c r="BV759" s="67"/>
      <c r="BW759" s="67"/>
      <c r="BX759" s="67"/>
      <c r="BY759" s="67"/>
      <c r="BZ759" s="67">
        <v>14600274752</v>
      </c>
      <c r="CA759" s="67">
        <v>6068563624</v>
      </c>
      <c r="CB759" s="67">
        <v>8531711127</v>
      </c>
      <c r="CC759" s="67">
        <v>62311993274</v>
      </c>
      <c r="CD759" s="67">
        <v>66960000000</v>
      </c>
    </row>
    <row r="760" spans="1:82">
      <c r="A760" t="s">
        <v>963</v>
      </c>
      <c r="B760" t="s">
        <v>964</v>
      </c>
      <c r="C760" t="s">
        <v>70</v>
      </c>
      <c r="D760" t="s">
        <v>68</v>
      </c>
      <c r="E760" t="s">
        <v>153</v>
      </c>
      <c r="F760" s="67">
        <v>1998</v>
      </c>
      <c r="G760" t="s">
        <v>968</v>
      </c>
      <c r="H760" s="67">
        <v>2937166</v>
      </c>
      <c r="I760" s="67">
        <v>16476205786</v>
      </c>
      <c r="J760" s="67">
        <v>1624897305</v>
      </c>
      <c r="K760" s="67">
        <v>9934455725</v>
      </c>
      <c r="L760" s="67">
        <v>37341997027</v>
      </c>
      <c r="M760" s="67">
        <v>10828127430</v>
      </c>
      <c r="N760" s="67">
        <v>10936608945</v>
      </c>
      <c r="O760" s="67">
        <v>40328435</v>
      </c>
      <c r="P760" s="67">
        <v>7963898765</v>
      </c>
      <c r="Q760" s="67">
        <v>4043797122</v>
      </c>
      <c r="R760" s="67">
        <v>3465211780</v>
      </c>
      <c r="S760" s="67">
        <v>298119037</v>
      </c>
      <c r="T760" s="67">
        <v>1013674055</v>
      </c>
      <c r="U760" s="67">
        <v>41120892240</v>
      </c>
      <c r="V760" s="67">
        <v>40269397483</v>
      </c>
      <c r="W760" s="67">
        <v>1238382653</v>
      </c>
      <c r="X760" s="67">
        <v>0</v>
      </c>
      <c r="Y760" s="67">
        <v>0</v>
      </c>
      <c r="Z760" s="67">
        <v>0</v>
      </c>
      <c r="AA760" s="67">
        <v>0</v>
      </c>
      <c r="AB760" s="67">
        <v>0</v>
      </c>
      <c r="AC760" s="67">
        <v>0</v>
      </c>
      <c r="AD760" s="67">
        <v>0</v>
      </c>
      <c r="AE760" s="67">
        <v>0</v>
      </c>
      <c r="AF760" s="67">
        <v>0</v>
      </c>
      <c r="AG760" s="67">
        <v>0</v>
      </c>
      <c r="AH760" s="67">
        <v>0</v>
      </c>
      <c r="AI760" s="67">
        <v>0</v>
      </c>
      <c r="AJ760" s="67">
        <v>0</v>
      </c>
      <c r="AK760" s="67">
        <v>0</v>
      </c>
      <c r="AL760" s="67">
        <v>0</v>
      </c>
      <c r="AM760" s="67">
        <v>41764685276</v>
      </c>
      <c r="AN760" s="67">
        <v>16678293919</v>
      </c>
      <c r="AO760" s="67">
        <v>25091000246</v>
      </c>
      <c r="AP760" s="67">
        <v>127910366511</v>
      </c>
      <c r="AQ760" s="67">
        <v>136940549491</v>
      </c>
      <c r="AR760" s="67">
        <v>25189482184</v>
      </c>
      <c r="AS760" s="67">
        <v>20314098536</v>
      </c>
      <c r="AT760" s="67">
        <v>4875383649</v>
      </c>
      <c r="AU760" s="67">
        <v>957000000</v>
      </c>
      <c r="AV760" s="67">
        <v>5851000000</v>
      </c>
      <c r="AW760" s="67">
        <v>14771218733</v>
      </c>
      <c r="AX760" s="67">
        <v>3730953182</v>
      </c>
      <c r="AY760" s="67">
        <v>1753419717</v>
      </c>
      <c r="AZ760" s="67">
        <v>1977533465</v>
      </c>
      <c r="BA760" s="67">
        <v>3398914097</v>
      </c>
      <c r="BB760" s="67">
        <v>0</v>
      </c>
      <c r="BC760" s="67">
        <v>3090107163</v>
      </c>
      <c r="BD760" s="67">
        <v>3236832055</v>
      </c>
      <c r="BE760" s="67">
        <v>477720392</v>
      </c>
      <c r="BF760" s="67">
        <v>0</v>
      </c>
      <c r="BG760" s="67">
        <v>836691844</v>
      </c>
      <c r="BH760" s="67">
        <v>8137378421</v>
      </c>
      <c r="BI760" s="67">
        <v>8136703751</v>
      </c>
      <c r="BJ760" s="67"/>
      <c r="BK760" s="67">
        <v>0</v>
      </c>
      <c r="BL760" s="67">
        <v>674671</v>
      </c>
      <c r="BM760" s="67"/>
      <c r="BN760" s="67"/>
      <c r="BO760" s="67">
        <v>674671</v>
      </c>
      <c r="BP760" s="67"/>
      <c r="BQ760" s="67"/>
      <c r="BR760" s="67"/>
      <c r="BS760" s="67"/>
      <c r="BT760" s="67"/>
      <c r="BU760" s="67"/>
      <c r="BV760" s="67"/>
      <c r="BW760" s="67"/>
      <c r="BX760" s="67"/>
      <c r="BY760" s="67"/>
      <c r="BZ760" s="67">
        <v>13667412382</v>
      </c>
      <c r="CA760" s="67">
        <v>5551347084</v>
      </c>
      <c r="CB760" s="67">
        <v>8116065298</v>
      </c>
      <c r="CC760" s="67">
        <v>56871491721</v>
      </c>
      <c r="CD760" s="67">
        <v>61770000000</v>
      </c>
    </row>
    <row r="761" spans="1:82">
      <c r="A761" t="s">
        <v>963</v>
      </c>
      <c r="B761" t="s">
        <v>964</v>
      </c>
      <c r="C761" t="s">
        <v>70</v>
      </c>
      <c r="D761" t="s">
        <v>68</v>
      </c>
      <c r="E761" t="s">
        <v>153</v>
      </c>
      <c r="F761" s="67">
        <v>1999</v>
      </c>
      <c r="G761" t="s">
        <v>969</v>
      </c>
      <c r="H761" s="67">
        <v>3016659</v>
      </c>
      <c r="I761" s="67">
        <v>16316821778</v>
      </c>
      <c r="J761" s="67">
        <v>1702102714</v>
      </c>
      <c r="K761" s="67">
        <v>9193637166</v>
      </c>
      <c r="L761" s="67">
        <v>35787272788</v>
      </c>
      <c r="M761" s="67">
        <v>10834292620</v>
      </c>
      <c r="N761" s="67">
        <v>10930702320</v>
      </c>
      <c r="O761" s="67">
        <v>40295859</v>
      </c>
      <c r="P761" s="67">
        <v>7959597636</v>
      </c>
      <c r="Q761" s="67">
        <v>4041613155</v>
      </c>
      <c r="R761" s="67">
        <v>3463340295</v>
      </c>
      <c r="S761" s="67">
        <v>293764942</v>
      </c>
      <c r="T761" s="67">
        <v>281576127</v>
      </c>
      <c r="U761" s="67">
        <v>41120885775</v>
      </c>
      <c r="V761" s="67">
        <v>40269397483</v>
      </c>
      <c r="W761" s="67">
        <v>1238382653</v>
      </c>
      <c r="X761" s="67">
        <v>0</v>
      </c>
      <c r="Y761" s="67">
        <v>0</v>
      </c>
      <c r="Z761" s="67">
        <v>0</v>
      </c>
      <c r="AA761" s="67">
        <v>0</v>
      </c>
      <c r="AB761" s="67">
        <v>0</v>
      </c>
      <c r="AC761" s="67">
        <v>0</v>
      </c>
      <c r="AD761" s="67">
        <v>0</v>
      </c>
      <c r="AE761" s="67">
        <v>0</v>
      </c>
      <c r="AF761" s="67">
        <v>0</v>
      </c>
      <c r="AG761" s="67">
        <v>0</v>
      </c>
      <c r="AH761" s="67">
        <v>0</v>
      </c>
      <c r="AI761" s="67">
        <v>0</v>
      </c>
      <c r="AJ761" s="67">
        <v>0</v>
      </c>
      <c r="AK761" s="67">
        <v>0</v>
      </c>
      <c r="AL761" s="67">
        <v>0</v>
      </c>
      <c r="AM761" s="67">
        <v>43319133653</v>
      </c>
      <c r="AN761" s="67">
        <v>17306401541</v>
      </c>
      <c r="AO761" s="67">
        <v>26017389773</v>
      </c>
      <c r="AP761" s="67">
        <v>128203874009</v>
      </c>
      <c r="AQ761" s="67">
        <v>136395525324</v>
      </c>
      <c r="AR761" s="67">
        <v>24508822153</v>
      </c>
      <c r="AS761" s="67">
        <v>19765179156</v>
      </c>
      <c r="AT761" s="67">
        <v>4743642997</v>
      </c>
      <c r="AU761" s="67">
        <v>1044000000</v>
      </c>
      <c r="AV761" s="67">
        <v>5639000000</v>
      </c>
      <c r="AW761" s="67">
        <v>10562030170</v>
      </c>
      <c r="AX761" s="67">
        <v>3823788734</v>
      </c>
      <c r="AY761" s="67">
        <v>1725897468</v>
      </c>
      <c r="AZ761" s="67">
        <v>2097891267</v>
      </c>
      <c r="BA761" s="67">
        <v>2753358320</v>
      </c>
      <c r="BB761" s="67">
        <v>0</v>
      </c>
      <c r="BC761" s="67">
        <v>9924525</v>
      </c>
      <c r="BD761" s="67">
        <v>3297875480</v>
      </c>
      <c r="BE761" s="67">
        <v>577037090</v>
      </c>
      <c r="BF761" s="67">
        <v>0</v>
      </c>
      <c r="BG761" s="67">
        <v>100046021</v>
      </c>
      <c r="BH761" s="67">
        <v>11749596482</v>
      </c>
      <c r="BI761" s="67">
        <v>11748995144</v>
      </c>
      <c r="BJ761" s="67"/>
      <c r="BK761" s="67">
        <v>0</v>
      </c>
      <c r="BL761" s="67">
        <v>601337</v>
      </c>
      <c r="BM761" s="67"/>
      <c r="BN761" s="67"/>
      <c r="BO761" s="67">
        <v>601337</v>
      </c>
      <c r="BP761" s="67"/>
      <c r="BQ761" s="67"/>
      <c r="BR761" s="67"/>
      <c r="BS761" s="67"/>
      <c r="BT761" s="67"/>
      <c r="BU761" s="67"/>
      <c r="BV761" s="67"/>
      <c r="BW761" s="67"/>
      <c r="BX761" s="67"/>
      <c r="BY761" s="67"/>
      <c r="BZ761" s="67">
        <v>15318371952</v>
      </c>
      <c r="CA761" s="67">
        <v>6135668468</v>
      </c>
      <c r="CB761" s="67">
        <v>9182703484</v>
      </c>
      <c r="CC761" s="67">
        <v>57543820758</v>
      </c>
      <c r="CD761" s="67">
        <v>62140000000</v>
      </c>
    </row>
    <row r="762" spans="1:82">
      <c r="A762" t="s">
        <v>963</v>
      </c>
      <c r="B762" t="s">
        <v>964</v>
      </c>
      <c r="C762" t="s">
        <v>70</v>
      </c>
      <c r="D762" t="s">
        <v>68</v>
      </c>
      <c r="E762" t="s">
        <v>153</v>
      </c>
      <c r="F762" s="67">
        <v>2000</v>
      </c>
      <c r="G762" t="s">
        <v>970</v>
      </c>
      <c r="H762" s="67">
        <v>3134030</v>
      </c>
      <c r="I762" s="67">
        <v>16375647108</v>
      </c>
      <c r="J762" s="67">
        <v>1911343863</v>
      </c>
      <c r="K762" s="67">
        <v>8357605994</v>
      </c>
      <c r="L762" s="67">
        <v>36165401490</v>
      </c>
      <c r="M762" s="67">
        <v>10830182494</v>
      </c>
      <c r="N762" s="67">
        <v>10924795695</v>
      </c>
      <c r="O762" s="67">
        <v>40263284</v>
      </c>
      <c r="P762" s="67">
        <v>7955296507</v>
      </c>
      <c r="Q762" s="67">
        <v>4039429188</v>
      </c>
      <c r="R762" s="67">
        <v>3461468809</v>
      </c>
      <c r="S762" s="67">
        <v>289178178</v>
      </c>
      <c r="T762" s="67">
        <v>527584742</v>
      </c>
      <c r="U762" s="67">
        <v>36426304468</v>
      </c>
      <c r="V762" s="67">
        <v>35671887748</v>
      </c>
      <c r="W762" s="67">
        <v>1238382653</v>
      </c>
      <c r="X762" s="67">
        <v>0</v>
      </c>
      <c r="Y762" s="67">
        <v>0</v>
      </c>
      <c r="Z762" s="67">
        <v>0</v>
      </c>
      <c r="AA762" s="67">
        <v>0</v>
      </c>
      <c r="AB762" s="67">
        <v>0</v>
      </c>
      <c r="AC762" s="67">
        <v>0</v>
      </c>
      <c r="AD762" s="67">
        <v>0</v>
      </c>
      <c r="AE762" s="67">
        <v>0</v>
      </c>
      <c r="AF762" s="67">
        <v>0</v>
      </c>
      <c r="AG762" s="67">
        <v>0</v>
      </c>
      <c r="AH762" s="67">
        <v>0</v>
      </c>
      <c r="AI762" s="67">
        <v>0</v>
      </c>
      <c r="AJ762" s="67">
        <v>0</v>
      </c>
      <c r="AK762" s="67">
        <v>0</v>
      </c>
      <c r="AL762" s="67">
        <v>0</v>
      </c>
      <c r="AM762" s="67">
        <v>45945454990</v>
      </c>
      <c r="AN762" s="67">
        <v>18346420712</v>
      </c>
      <c r="AO762" s="67">
        <v>27603967809</v>
      </c>
      <c r="AP762" s="67">
        <v>127727237963</v>
      </c>
      <c r="AQ762" s="67">
        <v>134838680007</v>
      </c>
      <c r="AR762" s="67">
        <v>20131205825</v>
      </c>
      <c r="AS762" s="67">
        <v>16234843407</v>
      </c>
      <c r="AT762" s="67">
        <v>3896362418</v>
      </c>
      <c r="AU762" s="67">
        <v>1162000000</v>
      </c>
      <c r="AV762" s="67">
        <v>5081000000</v>
      </c>
      <c r="AW762" s="67">
        <v>11133207008</v>
      </c>
      <c r="AX762" s="67">
        <v>3721730701</v>
      </c>
      <c r="AY762" s="67">
        <v>1685513233</v>
      </c>
      <c r="AZ762" s="67">
        <v>2036217469</v>
      </c>
      <c r="BA762" s="67">
        <v>2945702516</v>
      </c>
      <c r="BB762" s="67">
        <v>0</v>
      </c>
      <c r="BC762" s="67">
        <v>9115859</v>
      </c>
      <c r="BD762" s="67">
        <v>3381547987</v>
      </c>
      <c r="BE762" s="67">
        <v>791003650</v>
      </c>
      <c r="BF762" s="67">
        <v>0</v>
      </c>
      <c r="BG762" s="67">
        <v>284106295</v>
      </c>
      <c r="BH762" s="67">
        <v>21563307552</v>
      </c>
      <c r="BI762" s="67">
        <v>21562998482</v>
      </c>
      <c r="BJ762" s="67"/>
      <c r="BK762" s="67">
        <v>0</v>
      </c>
      <c r="BL762" s="67">
        <v>309070</v>
      </c>
      <c r="BM762" s="67"/>
      <c r="BN762" s="67"/>
      <c r="BO762" s="67">
        <v>309070</v>
      </c>
      <c r="BP762" s="67"/>
      <c r="BQ762" s="67"/>
      <c r="BR762" s="67"/>
      <c r="BS762" s="67"/>
      <c r="BT762" s="67"/>
      <c r="BU762" s="67"/>
      <c r="BV762" s="67"/>
      <c r="BW762" s="67"/>
      <c r="BX762" s="67"/>
      <c r="BY762" s="67"/>
      <c r="BZ762" s="67">
        <v>19053101294</v>
      </c>
      <c r="CA762" s="67">
        <v>7580282165</v>
      </c>
      <c r="CB762" s="67">
        <v>11472819129</v>
      </c>
      <c r="CC762" s="67">
        <v>67961821680</v>
      </c>
      <c r="CD762" s="67">
        <v>71880000000</v>
      </c>
    </row>
    <row r="763" spans="1:82">
      <c r="A763" t="s">
        <v>963</v>
      </c>
      <c r="B763" t="s">
        <v>964</v>
      </c>
      <c r="C763" t="s">
        <v>70</v>
      </c>
      <c r="D763" t="s">
        <v>68</v>
      </c>
      <c r="E763" t="s">
        <v>153</v>
      </c>
      <c r="F763" s="67">
        <v>2001</v>
      </c>
      <c r="G763" t="s">
        <v>971</v>
      </c>
      <c r="H763" s="67">
        <v>3254101</v>
      </c>
      <c r="I763" s="67">
        <v>16529054389</v>
      </c>
      <c r="J763" s="67">
        <v>1420376062</v>
      </c>
      <c r="K763" s="67">
        <v>8374300535</v>
      </c>
      <c r="L763" s="67">
        <v>37115272725</v>
      </c>
      <c r="M763" s="67">
        <v>10830182494</v>
      </c>
      <c r="N763" s="67">
        <v>10918889069</v>
      </c>
      <c r="O763" s="67">
        <v>40230708</v>
      </c>
      <c r="P763" s="67">
        <v>7950995378</v>
      </c>
      <c r="Q763" s="67">
        <v>4037245221</v>
      </c>
      <c r="R763" s="67">
        <v>3459597323</v>
      </c>
      <c r="S763" s="67">
        <v>284074831</v>
      </c>
      <c r="T763" s="67">
        <v>998039171</v>
      </c>
      <c r="U763" s="67">
        <v>36426302782</v>
      </c>
      <c r="V763" s="67">
        <v>35671887748</v>
      </c>
      <c r="W763" s="67">
        <v>1238382653</v>
      </c>
      <c r="X763" s="67">
        <v>0</v>
      </c>
      <c r="Y763" s="67">
        <v>0</v>
      </c>
      <c r="Z763" s="67">
        <v>0</v>
      </c>
      <c r="AA763" s="67">
        <v>0</v>
      </c>
      <c r="AB763" s="67">
        <v>0</v>
      </c>
      <c r="AC763" s="67">
        <v>0</v>
      </c>
      <c r="AD763" s="67">
        <v>0</v>
      </c>
      <c r="AE763" s="67">
        <v>0</v>
      </c>
      <c r="AF763" s="67">
        <v>0</v>
      </c>
      <c r="AG763" s="67">
        <v>0</v>
      </c>
      <c r="AH763" s="67">
        <v>0</v>
      </c>
      <c r="AI763" s="67">
        <v>0</v>
      </c>
      <c r="AJ763" s="67">
        <v>0</v>
      </c>
      <c r="AK763" s="67">
        <v>0</v>
      </c>
      <c r="AL763" s="67">
        <v>0</v>
      </c>
      <c r="AM763" s="67">
        <v>48333010189</v>
      </c>
      <c r="AN763" s="67">
        <v>19270034382</v>
      </c>
      <c r="AO763" s="67">
        <v>29067902875</v>
      </c>
      <c r="AP763" s="67">
        <v>129888847133</v>
      </c>
      <c r="AQ763" s="67">
        <v>137570622036</v>
      </c>
      <c r="AR763" s="67">
        <v>21652954451</v>
      </c>
      <c r="AS763" s="67">
        <v>17462060042</v>
      </c>
      <c r="AT763" s="67">
        <v>4190894410</v>
      </c>
      <c r="AU763" s="67">
        <v>864000000</v>
      </c>
      <c r="AV763" s="67">
        <v>5094000000</v>
      </c>
      <c r="AW763" s="67">
        <v>11907433805</v>
      </c>
      <c r="AX763" s="67">
        <v>3739454390</v>
      </c>
      <c r="AY763" s="67">
        <v>1726362611</v>
      </c>
      <c r="AZ763" s="67">
        <v>2013091779</v>
      </c>
      <c r="BA763" s="67">
        <v>3291676082</v>
      </c>
      <c r="BB763" s="67">
        <v>0</v>
      </c>
      <c r="BC763" s="67">
        <v>16614390</v>
      </c>
      <c r="BD763" s="67">
        <v>3496877368</v>
      </c>
      <c r="BE763" s="67">
        <v>685332435</v>
      </c>
      <c r="BF763" s="67">
        <v>0</v>
      </c>
      <c r="BG763" s="67">
        <v>677479140</v>
      </c>
      <c r="BH763" s="67">
        <v>17852639023</v>
      </c>
      <c r="BI763" s="67">
        <v>17852193495</v>
      </c>
      <c r="BJ763" s="67"/>
      <c r="BK763" s="67">
        <v>0</v>
      </c>
      <c r="BL763" s="67">
        <v>445528</v>
      </c>
      <c r="BM763" s="67"/>
      <c r="BN763" s="67"/>
      <c r="BO763" s="67">
        <v>445528</v>
      </c>
      <c r="BP763" s="67"/>
      <c r="BQ763" s="67"/>
      <c r="BR763" s="67"/>
      <c r="BS763" s="67"/>
      <c r="BT763" s="67"/>
      <c r="BU763" s="67"/>
      <c r="BV763" s="67"/>
      <c r="BW763" s="67"/>
      <c r="BX763" s="67"/>
      <c r="BY763" s="67"/>
      <c r="BZ763" s="67">
        <v>18323746232</v>
      </c>
      <c r="CA763" s="67">
        <v>7252851123</v>
      </c>
      <c r="CB763" s="67">
        <v>11070895109</v>
      </c>
      <c r="CC763" s="67">
        <v>65506773511</v>
      </c>
      <c r="CD763" s="67">
        <v>69740000000</v>
      </c>
    </row>
    <row r="764" spans="1:82">
      <c r="A764" t="s">
        <v>963</v>
      </c>
      <c r="B764" t="s">
        <v>964</v>
      </c>
      <c r="C764" t="s">
        <v>70</v>
      </c>
      <c r="D764" t="s">
        <v>68</v>
      </c>
      <c r="E764" t="s">
        <v>153</v>
      </c>
      <c r="F764" s="67">
        <v>2002</v>
      </c>
      <c r="G764" t="s">
        <v>972</v>
      </c>
      <c r="H764" s="67">
        <v>3331158</v>
      </c>
      <c r="I764" s="67">
        <v>16443750391</v>
      </c>
      <c r="J764" s="67">
        <v>1453714675</v>
      </c>
      <c r="K764" s="67">
        <v>8698663216</v>
      </c>
      <c r="L764" s="67">
        <v>37478495717</v>
      </c>
      <c r="M764" s="67">
        <v>10830182494</v>
      </c>
      <c r="N764" s="67">
        <v>10912982444</v>
      </c>
      <c r="O764" s="67">
        <v>40181845</v>
      </c>
      <c r="P764" s="67">
        <v>7946694249</v>
      </c>
      <c r="Q764" s="67">
        <v>4035061253</v>
      </c>
      <c r="R764" s="67">
        <v>3457725837</v>
      </c>
      <c r="S764" s="67">
        <v>279220453</v>
      </c>
      <c r="T764" s="67">
        <v>1174216907</v>
      </c>
      <c r="U764" s="67">
        <v>36646098504</v>
      </c>
      <c r="V764" s="67">
        <v>35887139522</v>
      </c>
      <c r="W764" s="67">
        <v>1238382653</v>
      </c>
      <c r="X764" s="67">
        <v>0</v>
      </c>
      <c r="Y764" s="67">
        <v>0</v>
      </c>
      <c r="Z764" s="67">
        <v>0</v>
      </c>
      <c r="AA764" s="67">
        <v>0</v>
      </c>
      <c r="AB764" s="67">
        <v>0</v>
      </c>
      <c r="AC764" s="67">
        <v>0</v>
      </c>
      <c r="AD764" s="67">
        <v>0</v>
      </c>
      <c r="AE764" s="67">
        <v>0</v>
      </c>
      <c r="AF764" s="67">
        <v>0</v>
      </c>
      <c r="AG764" s="67">
        <v>0</v>
      </c>
      <c r="AH764" s="67">
        <v>0</v>
      </c>
      <c r="AI764" s="67">
        <v>0</v>
      </c>
      <c r="AJ764" s="67">
        <v>0</v>
      </c>
      <c r="AK764" s="67">
        <v>0</v>
      </c>
      <c r="AL764" s="67">
        <v>0</v>
      </c>
      <c r="AM764" s="67">
        <v>49709258870</v>
      </c>
      <c r="AN764" s="67">
        <v>19801621154</v>
      </c>
      <c r="AO764" s="67">
        <v>29912466351</v>
      </c>
      <c r="AP764" s="67">
        <v>130871762729</v>
      </c>
      <c r="AQ764" s="67">
        <v>138831603857</v>
      </c>
      <c r="AR764" s="67">
        <v>21891452719</v>
      </c>
      <c r="AS764" s="67">
        <v>17654397354</v>
      </c>
      <c r="AT764" s="67">
        <v>4237055365</v>
      </c>
      <c r="AU764" s="67">
        <v>923000000</v>
      </c>
      <c r="AV764" s="67">
        <v>5523000000</v>
      </c>
      <c r="AW764" s="67">
        <v>12804613786</v>
      </c>
      <c r="AX764" s="67">
        <v>3154629393</v>
      </c>
      <c r="AY764" s="67">
        <v>1413927861</v>
      </c>
      <c r="AZ764" s="67">
        <v>1740701532</v>
      </c>
      <c r="BA764" s="67">
        <v>4463874286</v>
      </c>
      <c r="BB764" s="67">
        <v>0</v>
      </c>
      <c r="BC764" s="67">
        <v>18819840</v>
      </c>
      <c r="BD764" s="67">
        <v>3562030737</v>
      </c>
      <c r="BE764" s="67">
        <v>743543158</v>
      </c>
      <c r="BF764" s="67">
        <v>0</v>
      </c>
      <c r="BG764" s="67">
        <v>861716372</v>
      </c>
      <c r="BH764" s="67">
        <v>18051672255</v>
      </c>
      <c r="BI764" s="67">
        <v>18051140551</v>
      </c>
      <c r="BJ764" s="67"/>
      <c r="BK764" s="67">
        <v>0</v>
      </c>
      <c r="BL764" s="67">
        <v>531703</v>
      </c>
      <c r="BM764" s="67"/>
      <c r="BN764" s="67"/>
      <c r="BO764" s="67">
        <v>531703</v>
      </c>
      <c r="BP764" s="67"/>
      <c r="BQ764" s="67"/>
      <c r="BR764" s="67"/>
      <c r="BS764" s="67"/>
      <c r="BT764" s="67"/>
      <c r="BU764" s="67"/>
      <c r="BV764" s="67"/>
      <c r="BW764" s="67"/>
      <c r="BX764" s="67"/>
      <c r="BY764" s="67"/>
      <c r="BZ764" s="67">
        <v>20526021350</v>
      </c>
      <c r="CA764" s="67">
        <v>8095891701</v>
      </c>
      <c r="CB764" s="67">
        <v>12430129649</v>
      </c>
      <c r="CC764" s="67">
        <v>68673760110</v>
      </c>
      <c r="CD764" s="67">
        <v>73270000000</v>
      </c>
    </row>
    <row r="765" spans="1:82">
      <c r="A765" t="s">
        <v>963</v>
      </c>
      <c r="B765" t="s">
        <v>964</v>
      </c>
      <c r="C765" t="s">
        <v>70</v>
      </c>
      <c r="D765" t="s">
        <v>68</v>
      </c>
      <c r="E765" t="s">
        <v>153</v>
      </c>
      <c r="F765" s="67">
        <v>2003</v>
      </c>
      <c r="G765" t="s">
        <v>973</v>
      </c>
      <c r="H765" s="67">
        <v>3424653</v>
      </c>
      <c r="I765" s="67">
        <v>16492106134</v>
      </c>
      <c r="J765" s="67">
        <v>1394803135</v>
      </c>
      <c r="K765" s="67">
        <v>10145607807</v>
      </c>
      <c r="L765" s="67">
        <v>37112571056</v>
      </c>
      <c r="M765" s="67">
        <v>10830182494</v>
      </c>
      <c r="N765" s="67">
        <v>10907075819</v>
      </c>
      <c r="O765" s="67">
        <v>40149270</v>
      </c>
      <c r="P765" s="67">
        <v>7942393120</v>
      </c>
      <c r="Q765" s="67">
        <v>4032877286</v>
      </c>
      <c r="R765" s="67">
        <v>3455854352</v>
      </c>
      <c r="S765" s="67">
        <v>275350206</v>
      </c>
      <c r="T765" s="67">
        <v>1013718515</v>
      </c>
      <c r="U765" s="67">
        <v>43173955828</v>
      </c>
      <c r="V765" s="67">
        <v>42282867357</v>
      </c>
      <c r="W765" s="67">
        <v>1238382653</v>
      </c>
      <c r="X765" s="67">
        <v>0</v>
      </c>
      <c r="Y765" s="67">
        <v>0</v>
      </c>
      <c r="Z765" s="67">
        <v>0</v>
      </c>
      <c r="AA765" s="67">
        <v>0</v>
      </c>
      <c r="AB765" s="67">
        <v>0</v>
      </c>
      <c r="AC765" s="67">
        <v>0</v>
      </c>
      <c r="AD765" s="67">
        <v>0</v>
      </c>
      <c r="AE765" s="67">
        <v>0</v>
      </c>
      <c r="AF765" s="67">
        <v>0</v>
      </c>
      <c r="AG765" s="67">
        <v>0</v>
      </c>
      <c r="AH765" s="67">
        <v>0</v>
      </c>
      <c r="AI765" s="67">
        <v>0</v>
      </c>
      <c r="AJ765" s="67">
        <v>0</v>
      </c>
      <c r="AK765" s="67">
        <v>0</v>
      </c>
      <c r="AL765" s="67">
        <v>0</v>
      </c>
      <c r="AM765" s="67">
        <v>51403778885</v>
      </c>
      <c r="AN765" s="67">
        <v>20459721908</v>
      </c>
      <c r="AO765" s="67">
        <v>30948735947</v>
      </c>
      <c r="AP765" s="67">
        <v>136441575467</v>
      </c>
      <c r="AQ765" s="67">
        <v>145879080943</v>
      </c>
      <c r="AR765" s="67">
        <v>25485827865</v>
      </c>
      <c r="AS765" s="67">
        <v>20553086988</v>
      </c>
      <c r="AT765" s="67">
        <v>4932740877</v>
      </c>
      <c r="AU765" s="67">
        <v>880000000</v>
      </c>
      <c r="AV765" s="67">
        <v>6401000000</v>
      </c>
      <c r="AW765" s="67">
        <v>14565967360</v>
      </c>
      <c r="AX765" s="67">
        <v>3426863502</v>
      </c>
      <c r="AY765" s="67">
        <v>1468633824</v>
      </c>
      <c r="AZ765" s="67">
        <v>1958229678</v>
      </c>
      <c r="BA765" s="67">
        <v>5576953380</v>
      </c>
      <c r="BB765" s="67">
        <v>0</v>
      </c>
      <c r="BC765" s="67">
        <v>22054499</v>
      </c>
      <c r="BD765" s="67">
        <v>3620041949</v>
      </c>
      <c r="BE765" s="67">
        <v>858587308</v>
      </c>
      <c r="BF765" s="67">
        <v>188863678</v>
      </c>
      <c r="BG765" s="67">
        <v>872603042</v>
      </c>
      <c r="BH765" s="67">
        <v>22573440913</v>
      </c>
      <c r="BI765" s="67">
        <v>22554158097</v>
      </c>
      <c r="BJ765" s="67">
        <v>19110096</v>
      </c>
      <c r="BK765" s="67">
        <v>0</v>
      </c>
      <c r="BL765" s="67">
        <v>172720</v>
      </c>
      <c r="BM765" s="67"/>
      <c r="BN765" s="67"/>
      <c r="BO765" s="67">
        <v>172720</v>
      </c>
      <c r="BP765" s="67"/>
      <c r="BQ765" s="67"/>
      <c r="BR765" s="67"/>
      <c r="BS765" s="67"/>
      <c r="BT765" s="67"/>
      <c r="BU765" s="67"/>
      <c r="BV765" s="67"/>
      <c r="BW765" s="67"/>
      <c r="BX765" s="67"/>
      <c r="BY765" s="67"/>
      <c r="BZ765" s="67">
        <v>24006463594</v>
      </c>
      <c r="CA765" s="67">
        <v>9432119209</v>
      </c>
      <c r="CB765" s="67">
        <v>14574344385</v>
      </c>
      <c r="CC765" s="67">
        <v>81110699732</v>
      </c>
      <c r="CD765" s="67">
        <v>86630000000</v>
      </c>
    </row>
    <row r="766" spans="1:82">
      <c r="A766" t="s">
        <v>963</v>
      </c>
      <c r="B766" t="s">
        <v>964</v>
      </c>
      <c r="C766" t="s">
        <v>70</v>
      </c>
      <c r="D766" t="s">
        <v>68</v>
      </c>
      <c r="E766" t="s">
        <v>153</v>
      </c>
      <c r="F766" s="67">
        <v>2004</v>
      </c>
      <c r="G766" t="s">
        <v>974</v>
      </c>
      <c r="H766" s="67">
        <v>3543012</v>
      </c>
      <c r="I766" s="67">
        <v>16747199472</v>
      </c>
      <c r="J766" s="67">
        <v>1643344379</v>
      </c>
      <c r="K766" s="67">
        <v>12123920161</v>
      </c>
      <c r="L766" s="67">
        <v>37247075326</v>
      </c>
      <c r="M766" s="67">
        <v>10835320153</v>
      </c>
      <c r="N766" s="67">
        <v>10901169193</v>
      </c>
      <c r="O766" s="67">
        <v>40116694</v>
      </c>
      <c r="P766" s="67">
        <v>7938091991</v>
      </c>
      <c r="Q766" s="67">
        <v>4030693319</v>
      </c>
      <c r="R766" s="67">
        <v>3453982866</v>
      </c>
      <c r="S766" s="67">
        <v>271738365</v>
      </c>
      <c r="T766" s="67">
        <v>1078332826</v>
      </c>
      <c r="U766" s="67">
        <v>43149766827</v>
      </c>
      <c r="V766" s="67">
        <v>42259179477</v>
      </c>
      <c r="W766" s="67">
        <v>1237751404</v>
      </c>
      <c r="X766" s="67">
        <v>0</v>
      </c>
      <c r="Y766" s="67">
        <v>0</v>
      </c>
      <c r="Z766" s="67">
        <v>0</v>
      </c>
      <c r="AA766" s="67">
        <v>0</v>
      </c>
      <c r="AB766" s="67">
        <v>0</v>
      </c>
      <c r="AC766" s="67">
        <v>0</v>
      </c>
      <c r="AD766" s="67">
        <v>0</v>
      </c>
      <c r="AE766" s="67">
        <v>0</v>
      </c>
      <c r="AF766" s="67">
        <v>0</v>
      </c>
      <c r="AG766" s="67">
        <v>0</v>
      </c>
      <c r="AH766" s="67">
        <v>0</v>
      </c>
      <c r="AI766" s="67">
        <v>0</v>
      </c>
      <c r="AJ766" s="67">
        <v>0</v>
      </c>
      <c r="AK766" s="67">
        <v>0</v>
      </c>
      <c r="AL766" s="67">
        <v>0</v>
      </c>
      <c r="AM766" s="67">
        <v>53714839692</v>
      </c>
      <c r="AN766" s="67">
        <v>21353665098</v>
      </c>
      <c r="AO766" s="67">
        <v>32365475729</v>
      </c>
      <c r="AP766" s="67">
        <v>137246843244</v>
      </c>
      <c r="AQ766" s="67">
        <v>148402536500</v>
      </c>
      <c r="AR766" s="67">
        <v>27176802687</v>
      </c>
      <c r="AS766" s="67">
        <v>21916776361</v>
      </c>
      <c r="AT766" s="67">
        <v>5260026327</v>
      </c>
      <c r="AU766" s="67">
        <v>1062000000</v>
      </c>
      <c r="AV766" s="67">
        <v>7835000000</v>
      </c>
      <c r="AW766" s="67">
        <v>15328230481</v>
      </c>
      <c r="AX766" s="67">
        <v>5565418242</v>
      </c>
      <c r="AY766" s="67">
        <v>2455573680</v>
      </c>
      <c r="AZ766" s="67">
        <v>3109844561</v>
      </c>
      <c r="BA766" s="67">
        <v>3786897094</v>
      </c>
      <c r="BB766" s="67">
        <v>0</v>
      </c>
      <c r="BC766" s="67">
        <v>16981965</v>
      </c>
      <c r="BD766" s="67">
        <v>3729930363</v>
      </c>
      <c r="BE766" s="67">
        <v>1141191662</v>
      </c>
      <c r="BF766" s="67">
        <v>57793502</v>
      </c>
      <c r="BG766" s="67">
        <v>1030017654</v>
      </c>
      <c r="BH766" s="67">
        <v>29931000498</v>
      </c>
      <c r="BI766" s="67">
        <v>29904645037</v>
      </c>
      <c r="BJ766" s="67">
        <v>23752924</v>
      </c>
      <c r="BK766" s="67">
        <v>0</v>
      </c>
      <c r="BL766" s="67">
        <v>2602536</v>
      </c>
      <c r="BM766" s="67"/>
      <c r="BN766" s="67"/>
      <c r="BO766" s="67">
        <v>2602536</v>
      </c>
      <c r="BP766" s="67"/>
      <c r="BQ766" s="67"/>
      <c r="BR766" s="67"/>
      <c r="BS766" s="67"/>
      <c r="BT766" s="67"/>
      <c r="BU766" s="67"/>
      <c r="BV766" s="67"/>
      <c r="BW766" s="67"/>
      <c r="BX766" s="67"/>
      <c r="BY766" s="67"/>
      <c r="BZ766" s="67">
        <v>30610942022</v>
      </c>
      <c r="CA766" s="67">
        <v>11987634940</v>
      </c>
      <c r="CB766" s="67">
        <v>18623307083</v>
      </c>
      <c r="CC766" s="67">
        <v>96273975688</v>
      </c>
      <c r="CD766" s="67">
        <v>103000000000</v>
      </c>
    </row>
    <row r="767" spans="1:82">
      <c r="A767" t="s">
        <v>963</v>
      </c>
      <c r="B767" t="s">
        <v>964</v>
      </c>
      <c r="C767" t="s">
        <v>70</v>
      </c>
      <c r="D767" t="s">
        <v>68</v>
      </c>
      <c r="E767" t="s">
        <v>153</v>
      </c>
      <c r="F767" s="67">
        <v>2005</v>
      </c>
      <c r="G767" t="s">
        <v>975</v>
      </c>
      <c r="H767" s="67">
        <v>3672839</v>
      </c>
      <c r="I767" s="67">
        <v>17475769842</v>
      </c>
      <c r="J767" s="67">
        <v>2601160637</v>
      </c>
      <c r="K767" s="67">
        <v>11949128579</v>
      </c>
      <c r="L767" s="67">
        <v>37186588241</v>
      </c>
      <c r="M767" s="67">
        <v>10837375214</v>
      </c>
      <c r="N767" s="67">
        <v>10895262568</v>
      </c>
      <c r="O767" s="67">
        <v>40067831</v>
      </c>
      <c r="P767" s="67">
        <v>7933790862</v>
      </c>
      <c r="Q767" s="67">
        <v>4028509352</v>
      </c>
      <c r="R767" s="67">
        <v>3452111380</v>
      </c>
      <c r="S767" s="67">
        <v>268687708</v>
      </c>
      <c r="T767" s="67">
        <v>1052753858</v>
      </c>
      <c r="U767" s="67">
        <v>46073836881</v>
      </c>
      <c r="V767" s="67">
        <v>45125413062</v>
      </c>
      <c r="W767" s="67">
        <v>1237008644</v>
      </c>
      <c r="X767" s="67">
        <v>0</v>
      </c>
      <c r="Y767" s="67">
        <v>0</v>
      </c>
      <c r="Z767" s="67">
        <v>0</v>
      </c>
      <c r="AA767" s="67">
        <v>0</v>
      </c>
      <c r="AB767" s="67">
        <v>0</v>
      </c>
      <c r="AC767" s="67">
        <v>0</v>
      </c>
      <c r="AD767" s="67">
        <v>0</v>
      </c>
      <c r="AE767" s="67">
        <v>0</v>
      </c>
      <c r="AF767" s="67">
        <v>0</v>
      </c>
      <c r="AG767" s="67">
        <v>0</v>
      </c>
      <c r="AH767" s="67">
        <v>0</v>
      </c>
      <c r="AI767" s="67">
        <v>0</v>
      </c>
      <c r="AJ767" s="67">
        <v>0</v>
      </c>
      <c r="AK767" s="67">
        <v>0</v>
      </c>
      <c r="AL767" s="67">
        <v>0</v>
      </c>
      <c r="AM767" s="67">
        <v>56255575183</v>
      </c>
      <c r="AN767" s="67">
        <v>22331091677</v>
      </c>
      <c r="AO767" s="67">
        <v>33928150546</v>
      </c>
      <c r="AP767" s="67">
        <v>144895489663</v>
      </c>
      <c r="AQ767" s="67">
        <v>155038507010</v>
      </c>
      <c r="AR767" s="67">
        <v>26204155108</v>
      </c>
      <c r="AS767" s="67">
        <v>21132383152</v>
      </c>
      <c r="AT767" s="67">
        <v>5071771956</v>
      </c>
      <c r="AU767" s="67">
        <v>1733000000</v>
      </c>
      <c r="AV767" s="67">
        <v>7961000000</v>
      </c>
      <c r="AW767" s="67">
        <v>23690859911</v>
      </c>
      <c r="AX767" s="67">
        <v>8117009988</v>
      </c>
      <c r="AY767" s="67">
        <v>3607439389</v>
      </c>
      <c r="AZ767" s="67">
        <v>4509570599</v>
      </c>
      <c r="BA767" s="67">
        <v>5062410311</v>
      </c>
      <c r="BB767" s="67">
        <v>0</v>
      </c>
      <c r="BC767" s="67">
        <v>4016810069</v>
      </c>
      <c r="BD767" s="67">
        <v>3756856387</v>
      </c>
      <c r="BE767" s="67">
        <v>1629582845</v>
      </c>
      <c r="BF767" s="67">
        <v>59675734</v>
      </c>
      <c r="BG767" s="67">
        <v>1048514576</v>
      </c>
      <c r="BH767" s="67">
        <v>52279702690</v>
      </c>
      <c r="BI767" s="67">
        <v>52242136818</v>
      </c>
      <c r="BJ767" s="67">
        <v>34493887</v>
      </c>
      <c r="BK767" s="67">
        <v>0</v>
      </c>
      <c r="BL767" s="67">
        <v>3071985</v>
      </c>
      <c r="BM767" s="67"/>
      <c r="BN767" s="67"/>
      <c r="BO767" s="67">
        <v>3071985</v>
      </c>
      <c r="BP767" s="67"/>
      <c r="BQ767" s="67"/>
      <c r="BR767" s="67"/>
      <c r="BS767" s="67"/>
      <c r="BT767" s="67"/>
      <c r="BU767" s="67"/>
      <c r="BV767" s="67"/>
      <c r="BW767" s="67"/>
      <c r="BX767" s="67"/>
      <c r="BY767" s="67"/>
      <c r="BZ767" s="67">
        <v>41491424495</v>
      </c>
      <c r="CA767" s="67">
        <v>16198228466</v>
      </c>
      <c r="CB767" s="67">
        <v>25293196029</v>
      </c>
      <c r="CC767" s="67">
        <v>137438142204</v>
      </c>
      <c r="CD767" s="67">
        <v>143700000000</v>
      </c>
    </row>
    <row r="768" spans="1:82">
      <c r="A768" t="s">
        <v>963</v>
      </c>
      <c r="B768" t="s">
        <v>964</v>
      </c>
      <c r="C768" t="s">
        <v>70</v>
      </c>
      <c r="D768" t="s">
        <v>68</v>
      </c>
      <c r="E768" t="s">
        <v>153</v>
      </c>
      <c r="F768" s="67">
        <v>2006</v>
      </c>
      <c r="G768" t="s">
        <v>976</v>
      </c>
      <c r="H768" s="67">
        <v>3813323</v>
      </c>
      <c r="I768" s="67">
        <v>18357653780</v>
      </c>
      <c r="J768" s="67">
        <v>4335030947</v>
      </c>
      <c r="K768" s="67">
        <v>14349135585</v>
      </c>
      <c r="L768" s="67">
        <v>37252524238</v>
      </c>
      <c r="M768" s="67">
        <v>10840457808</v>
      </c>
      <c r="N768" s="67">
        <v>10889355943</v>
      </c>
      <c r="O768" s="67">
        <v>40035255</v>
      </c>
      <c r="P768" s="67">
        <v>7929489733</v>
      </c>
      <c r="Q768" s="67">
        <v>4026325385</v>
      </c>
      <c r="R768" s="67">
        <v>3450239895</v>
      </c>
      <c r="S768" s="67">
        <v>266351144</v>
      </c>
      <c r="T768" s="67">
        <v>1103037426</v>
      </c>
      <c r="U768" s="67">
        <v>46919360985</v>
      </c>
      <c r="V768" s="67">
        <v>45954488893</v>
      </c>
      <c r="W768" s="67">
        <v>1236144677</v>
      </c>
      <c r="X768" s="67">
        <v>0</v>
      </c>
      <c r="Y768" s="67">
        <v>0</v>
      </c>
      <c r="Z768" s="67">
        <v>0</v>
      </c>
      <c r="AA768" s="67">
        <v>0</v>
      </c>
      <c r="AB768" s="67">
        <v>0</v>
      </c>
      <c r="AC768" s="67">
        <v>0</v>
      </c>
      <c r="AD768" s="67">
        <v>0</v>
      </c>
      <c r="AE768" s="67">
        <v>0</v>
      </c>
      <c r="AF768" s="67">
        <v>0</v>
      </c>
      <c r="AG768" s="67">
        <v>0</v>
      </c>
      <c r="AH768" s="67">
        <v>0</v>
      </c>
      <c r="AI768" s="67">
        <v>0</v>
      </c>
      <c r="AJ768" s="67">
        <v>0</v>
      </c>
      <c r="AK768" s="67">
        <v>0</v>
      </c>
      <c r="AL768" s="67">
        <v>0</v>
      </c>
      <c r="AM768" s="67">
        <v>58715303370</v>
      </c>
      <c r="AN768" s="67">
        <v>23290530883</v>
      </c>
      <c r="AO768" s="67">
        <v>35428129207</v>
      </c>
      <c r="AP768" s="67">
        <v>148145422992</v>
      </c>
      <c r="AQ768" s="67">
        <v>159421772622</v>
      </c>
      <c r="AR768" s="67">
        <v>33480403610</v>
      </c>
      <c r="AS768" s="67">
        <v>27000325492</v>
      </c>
      <c r="AT768" s="67">
        <v>6480078118</v>
      </c>
      <c r="AU768" s="67">
        <v>3077000000</v>
      </c>
      <c r="AV768" s="67">
        <v>10185000000</v>
      </c>
      <c r="AW768" s="67">
        <v>28107589521</v>
      </c>
      <c r="AX768" s="67">
        <v>10591439961</v>
      </c>
      <c r="AY768" s="67">
        <v>4723116113</v>
      </c>
      <c r="AZ768" s="67">
        <v>5868323849</v>
      </c>
      <c r="BA768" s="67">
        <v>6034611314</v>
      </c>
      <c r="BB768" s="67">
        <v>0</v>
      </c>
      <c r="BC768" s="67">
        <v>4384391535</v>
      </c>
      <c r="BD768" s="67">
        <v>3845256211</v>
      </c>
      <c r="BE768" s="67">
        <v>1978118266</v>
      </c>
      <c r="BF768" s="67">
        <v>88546793</v>
      </c>
      <c r="BG768" s="67">
        <v>1185225440</v>
      </c>
      <c r="BH768" s="67">
        <v>63443463889</v>
      </c>
      <c r="BI768" s="67">
        <v>63381464801</v>
      </c>
      <c r="BJ768" s="67">
        <v>45041303</v>
      </c>
      <c r="BK768" s="67">
        <v>0</v>
      </c>
      <c r="BL768" s="67">
        <v>16957785</v>
      </c>
      <c r="BM768" s="67"/>
      <c r="BN768" s="67"/>
      <c r="BO768" s="67">
        <v>16957785</v>
      </c>
      <c r="BP768" s="67"/>
      <c r="BQ768" s="67"/>
      <c r="BR768" s="67"/>
      <c r="BS768" s="67"/>
      <c r="BT768" s="67"/>
      <c r="BU768" s="67"/>
      <c r="BV768" s="67"/>
      <c r="BW768" s="67"/>
      <c r="BX768" s="67"/>
      <c r="BY768" s="67"/>
      <c r="BZ768" s="67">
        <v>47881608639</v>
      </c>
      <c r="CA768" s="67">
        <v>18662041370</v>
      </c>
      <c r="CB768" s="67">
        <v>29219567269</v>
      </c>
      <c r="CC768" s="67">
        <v>165805065657</v>
      </c>
      <c r="CD768" s="67">
        <v>172900000000</v>
      </c>
    </row>
    <row r="769" spans="1:82">
      <c r="A769" t="s">
        <v>963</v>
      </c>
      <c r="B769" t="s">
        <v>964</v>
      </c>
      <c r="C769" t="s">
        <v>70</v>
      </c>
      <c r="D769" t="s">
        <v>68</v>
      </c>
      <c r="E769" t="s">
        <v>153</v>
      </c>
      <c r="F769" s="67">
        <v>2007</v>
      </c>
      <c r="G769" t="s">
        <v>977</v>
      </c>
      <c r="H769" s="67">
        <v>3956329</v>
      </c>
      <c r="I769" s="67">
        <v>21132050765</v>
      </c>
      <c r="J769" s="67">
        <v>5178129382</v>
      </c>
      <c r="K769" s="67">
        <v>14230591984</v>
      </c>
      <c r="L769" s="67">
        <v>37074512632</v>
      </c>
      <c r="M769" s="67">
        <v>10840457808</v>
      </c>
      <c r="N769" s="67">
        <v>10883449318</v>
      </c>
      <c r="O769" s="67">
        <v>40002680</v>
      </c>
      <c r="P769" s="67">
        <v>7925188604</v>
      </c>
      <c r="Q769" s="67">
        <v>4024141418</v>
      </c>
      <c r="R769" s="67">
        <v>3448368409</v>
      </c>
      <c r="S769" s="67">
        <v>266166160</v>
      </c>
      <c r="T769" s="67">
        <v>992333549</v>
      </c>
      <c r="U769" s="67">
        <v>46919098202</v>
      </c>
      <c r="V769" s="67">
        <v>45954488893</v>
      </c>
      <c r="W769" s="67">
        <v>1235246772</v>
      </c>
      <c r="X769" s="67">
        <v>0</v>
      </c>
      <c r="Y769" s="67">
        <v>0</v>
      </c>
      <c r="Z769" s="67">
        <v>0</v>
      </c>
      <c r="AA769" s="67">
        <v>0</v>
      </c>
      <c r="AB769" s="67">
        <v>0</v>
      </c>
      <c r="AC769" s="67">
        <v>0</v>
      </c>
      <c r="AD769" s="67">
        <v>0</v>
      </c>
      <c r="AE769" s="67">
        <v>0</v>
      </c>
      <c r="AF769" s="67">
        <v>0</v>
      </c>
      <c r="AG769" s="67">
        <v>0</v>
      </c>
      <c r="AH769" s="67">
        <v>0</v>
      </c>
      <c r="AI769" s="67">
        <v>0</v>
      </c>
      <c r="AJ769" s="67">
        <v>0</v>
      </c>
      <c r="AK769" s="67">
        <v>0</v>
      </c>
      <c r="AL769" s="67">
        <v>0</v>
      </c>
      <c r="AM769" s="67">
        <v>60973945611</v>
      </c>
      <c r="AN769" s="67">
        <v>24159021118</v>
      </c>
      <c r="AO769" s="67">
        <v>36817647184</v>
      </c>
      <c r="AP769" s="67">
        <v>154911004502</v>
      </c>
      <c r="AQ769" s="67">
        <v>165386008887</v>
      </c>
      <c r="AR769" s="67">
        <v>36084985625</v>
      </c>
      <c r="AS769" s="67">
        <v>29100794859</v>
      </c>
      <c r="AT769" s="67">
        <v>6984190766</v>
      </c>
      <c r="AU769" s="67">
        <v>3773000000</v>
      </c>
      <c r="AV769" s="67">
        <v>10369000000</v>
      </c>
      <c r="AW769" s="67">
        <v>28116557707</v>
      </c>
      <c r="AX769" s="67">
        <v>13521697252</v>
      </c>
      <c r="AY769" s="67">
        <v>6053112165</v>
      </c>
      <c r="AZ769" s="67">
        <v>7468585088</v>
      </c>
      <c r="BA769" s="67">
        <v>7170022006</v>
      </c>
      <c r="BB769" s="67">
        <v>0</v>
      </c>
      <c r="BC769" s="67">
        <v>23083709</v>
      </c>
      <c r="BD769" s="67">
        <v>3920111669</v>
      </c>
      <c r="BE769" s="67">
        <v>2152201389</v>
      </c>
      <c r="BF769" s="67">
        <v>121064515</v>
      </c>
      <c r="BG769" s="67">
        <v>1208377168</v>
      </c>
      <c r="BH769" s="67">
        <v>65778180283</v>
      </c>
      <c r="BI769" s="67">
        <v>65729595035</v>
      </c>
      <c r="BJ769" s="67">
        <v>40028812</v>
      </c>
      <c r="BK769" s="67">
        <v>0</v>
      </c>
      <c r="BL769" s="67">
        <v>8556435</v>
      </c>
      <c r="BM769" s="67"/>
      <c r="BN769" s="67"/>
      <c r="BO769" s="67">
        <v>8556435</v>
      </c>
      <c r="BP769" s="67"/>
      <c r="BQ769" s="67"/>
      <c r="BR769" s="67"/>
      <c r="BS769" s="67"/>
      <c r="BT769" s="67"/>
      <c r="BU769" s="67"/>
      <c r="BV769" s="67"/>
      <c r="BW769" s="67"/>
      <c r="BX769" s="67"/>
      <c r="BY769" s="67"/>
      <c r="BZ769" s="67">
        <v>51547684946</v>
      </c>
      <c r="CA769" s="67">
        <v>20084894798</v>
      </c>
      <c r="CB769" s="67">
        <v>31462790148</v>
      </c>
      <c r="CC769" s="67">
        <v>174931408561</v>
      </c>
      <c r="CD769" s="67">
        <v>181500000000</v>
      </c>
    </row>
    <row r="770" spans="1:82">
      <c r="A770" t="s">
        <v>963</v>
      </c>
      <c r="B770" t="s">
        <v>964</v>
      </c>
      <c r="C770" t="s">
        <v>70</v>
      </c>
      <c r="D770" t="s">
        <v>68</v>
      </c>
      <c r="E770" t="s">
        <v>153</v>
      </c>
      <c r="F770" s="67">
        <v>2008</v>
      </c>
      <c r="G770" t="s">
        <v>978</v>
      </c>
      <c r="H770" s="67">
        <v>4089602</v>
      </c>
      <c r="I770" s="67">
        <v>23365427197</v>
      </c>
      <c r="J770" s="67">
        <v>6879165265</v>
      </c>
      <c r="K770" s="67">
        <v>16373485544</v>
      </c>
      <c r="L770" s="67">
        <v>37246823710</v>
      </c>
      <c r="M770" s="67">
        <v>10840457808</v>
      </c>
      <c r="N770" s="67">
        <v>10877542692</v>
      </c>
      <c r="O770" s="67">
        <v>39970105</v>
      </c>
      <c r="P770" s="67">
        <v>7920887475</v>
      </c>
      <c r="Q770" s="67">
        <v>4021957451</v>
      </c>
      <c r="R770" s="67">
        <v>3446496923</v>
      </c>
      <c r="S770" s="67">
        <v>265826291</v>
      </c>
      <c r="T770" s="67">
        <v>1111929304</v>
      </c>
      <c r="U770" s="67">
        <v>46918908457</v>
      </c>
      <c r="V770" s="67">
        <v>45954488893</v>
      </c>
      <c r="W770" s="67">
        <v>1234447772</v>
      </c>
      <c r="X770" s="67">
        <v>0</v>
      </c>
      <c r="Y770" s="67">
        <v>0</v>
      </c>
      <c r="Z770" s="67">
        <v>0</v>
      </c>
      <c r="AA770" s="67">
        <v>0</v>
      </c>
      <c r="AB770" s="67">
        <v>0</v>
      </c>
      <c r="AC770" s="67">
        <v>0</v>
      </c>
      <c r="AD770" s="67">
        <v>0</v>
      </c>
      <c r="AE770" s="67">
        <v>0</v>
      </c>
      <c r="AF770" s="67">
        <v>0</v>
      </c>
      <c r="AG770" s="67">
        <v>0</v>
      </c>
      <c r="AH770" s="67">
        <v>0</v>
      </c>
      <c r="AI770" s="67">
        <v>0</v>
      </c>
      <c r="AJ770" s="67">
        <v>0</v>
      </c>
      <c r="AK770" s="67">
        <v>0</v>
      </c>
      <c r="AL770" s="67">
        <v>0</v>
      </c>
      <c r="AM770" s="67">
        <v>63214584747</v>
      </c>
      <c r="AN770" s="67">
        <v>25029461110</v>
      </c>
      <c r="AO770" s="67">
        <v>38187492135</v>
      </c>
      <c r="AP770" s="67">
        <v>158656713197</v>
      </c>
      <c r="AQ770" s="67">
        <v>170094637982</v>
      </c>
      <c r="AR770" s="67">
        <v>32547316799</v>
      </c>
      <c r="AS770" s="67">
        <v>26247836128</v>
      </c>
      <c r="AT770" s="67">
        <v>6299480671</v>
      </c>
      <c r="AU770" s="67">
        <v>5261000000</v>
      </c>
      <c r="AV770" s="67">
        <v>12522000000</v>
      </c>
      <c r="AW770" s="67">
        <v>34879824039</v>
      </c>
      <c r="AX770" s="67">
        <v>16955164255</v>
      </c>
      <c r="AY770" s="67">
        <v>7622141890</v>
      </c>
      <c r="AZ770" s="67">
        <v>9333022365</v>
      </c>
      <c r="BA770" s="67">
        <v>9445502217</v>
      </c>
      <c r="BB770" s="67">
        <v>0</v>
      </c>
      <c r="BC770" s="67">
        <v>27200549</v>
      </c>
      <c r="BD770" s="67">
        <v>3962049253</v>
      </c>
      <c r="BE770" s="67">
        <v>2854797506</v>
      </c>
      <c r="BF770" s="67">
        <v>132133936</v>
      </c>
      <c r="BG770" s="67">
        <v>1502976323</v>
      </c>
      <c r="BH770" s="67">
        <v>87531384034</v>
      </c>
      <c r="BI770" s="67">
        <v>87452686645</v>
      </c>
      <c r="BJ770" s="67">
        <v>66249995</v>
      </c>
      <c r="BK770" s="67">
        <v>0</v>
      </c>
      <c r="BL770" s="67">
        <v>12447395</v>
      </c>
      <c r="BM770" s="67"/>
      <c r="BN770" s="67"/>
      <c r="BO770" s="67">
        <v>12447395</v>
      </c>
      <c r="BP770" s="67"/>
      <c r="BQ770" s="67"/>
      <c r="BR770" s="67"/>
      <c r="BS770" s="67"/>
      <c r="BT770" s="67"/>
      <c r="BU770" s="67"/>
      <c r="BV770" s="67"/>
      <c r="BW770" s="67"/>
      <c r="BX770" s="67"/>
      <c r="BY770" s="67"/>
      <c r="BZ770" s="67">
        <v>69149641651</v>
      </c>
      <c r="CA770" s="67">
        <v>26956760667</v>
      </c>
      <c r="CB770" s="67">
        <v>42192880984</v>
      </c>
      <c r="CC770" s="67">
        <v>216847166523</v>
      </c>
      <c r="CD770" s="67">
        <v>224100000000</v>
      </c>
    </row>
    <row r="771" spans="1:82">
      <c r="A771" t="s">
        <v>963</v>
      </c>
      <c r="B771" t="s">
        <v>964</v>
      </c>
      <c r="C771" t="s">
        <v>70</v>
      </c>
      <c r="D771" t="s">
        <v>68</v>
      </c>
      <c r="E771" t="s">
        <v>153</v>
      </c>
      <c r="F771" s="67">
        <v>2009</v>
      </c>
      <c r="G771" t="s">
        <v>979</v>
      </c>
      <c r="H771" s="67">
        <v>4257230</v>
      </c>
      <c r="I771" s="67">
        <v>25670578700</v>
      </c>
      <c r="J771" s="67">
        <v>6878822937</v>
      </c>
      <c r="K771" s="67">
        <v>18140657030</v>
      </c>
      <c r="L771" s="67">
        <v>37073856212</v>
      </c>
      <c r="M771" s="67">
        <v>10853815718</v>
      </c>
      <c r="N771" s="67">
        <v>10871636067</v>
      </c>
      <c r="O771" s="67">
        <v>39921241</v>
      </c>
      <c r="P771" s="67">
        <v>7916586346</v>
      </c>
      <c r="Q771" s="67">
        <v>4019773484</v>
      </c>
      <c r="R771" s="67">
        <v>3444625437</v>
      </c>
      <c r="S771" s="67">
        <v>264773105</v>
      </c>
      <c r="T771" s="67">
        <v>977513753</v>
      </c>
      <c r="U771" s="67">
        <v>48367045473</v>
      </c>
      <c r="V771" s="67">
        <v>47375761745</v>
      </c>
      <c r="W771" s="67">
        <v>1233490717</v>
      </c>
      <c r="X771" s="67">
        <v>0</v>
      </c>
      <c r="Y771" s="67">
        <v>0</v>
      </c>
      <c r="Z771" s="67">
        <v>0</v>
      </c>
      <c r="AA771" s="67">
        <v>0</v>
      </c>
      <c r="AB771" s="67">
        <v>0</v>
      </c>
      <c r="AC771" s="67">
        <v>0</v>
      </c>
      <c r="AD771" s="67">
        <v>0</v>
      </c>
      <c r="AE771" s="67">
        <v>0</v>
      </c>
      <c r="AF771" s="67">
        <v>0</v>
      </c>
      <c r="AG771" s="67">
        <v>0</v>
      </c>
      <c r="AH771" s="67">
        <v>0</v>
      </c>
      <c r="AI771" s="67">
        <v>0</v>
      </c>
      <c r="AJ771" s="67">
        <v>0</v>
      </c>
      <c r="AK771" s="67">
        <v>0</v>
      </c>
      <c r="AL771" s="67">
        <v>0</v>
      </c>
      <c r="AM771" s="67">
        <v>66047215340</v>
      </c>
      <c r="AN771" s="67">
        <v>26135171930</v>
      </c>
      <c r="AO771" s="67">
        <v>39914143976</v>
      </c>
      <c r="AP771" s="67">
        <v>163530698337</v>
      </c>
      <c r="AQ771" s="67">
        <v>176548760275</v>
      </c>
      <c r="AR771" s="67">
        <v>28030869722</v>
      </c>
      <c r="AS771" s="67">
        <v>22605540098</v>
      </c>
      <c r="AT771" s="67">
        <v>5425329624</v>
      </c>
      <c r="AU771" s="67">
        <v>5493000000</v>
      </c>
      <c r="AV771" s="67">
        <v>14486000000</v>
      </c>
      <c r="AW771" s="67">
        <v>35198994206</v>
      </c>
      <c r="AX771" s="67">
        <v>19855296178</v>
      </c>
      <c r="AY771" s="67">
        <v>8911630296</v>
      </c>
      <c r="AZ771" s="67">
        <v>10943665883</v>
      </c>
      <c r="BA771" s="67">
        <v>7639867627</v>
      </c>
      <c r="BB771" s="67">
        <v>0</v>
      </c>
      <c r="BC771" s="67">
        <v>62487747</v>
      </c>
      <c r="BD771" s="67">
        <v>3866380073</v>
      </c>
      <c r="BE771" s="67">
        <v>2382694547</v>
      </c>
      <c r="BF771" s="67">
        <v>149202762</v>
      </c>
      <c r="BG771" s="67">
        <v>1243065272</v>
      </c>
      <c r="BH771" s="67">
        <v>50816998290</v>
      </c>
      <c r="BI771" s="67">
        <v>50681418971</v>
      </c>
      <c r="BJ771" s="67">
        <v>121421071</v>
      </c>
      <c r="BK771" s="67">
        <v>0</v>
      </c>
      <c r="BL771" s="67">
        <v>14158248</v>
      </c>
      <c r="BM771" s="67"/>
      <c r="BN771" s="67"/>
      <c r="BO771" s="67">
        <v>14158248</v>
      </c>
      <c r="BP771" s="67"/>
      <c r="BQ771" s="67"/>
      <c r="BR771" s="67"/>
      <c r="BS771" s="67"/>
      <c r="BT771" s="67"/>
      <c r="BU771" s="67"/>
      <c r="BV771" s="67"/>
      <c r="BW771" s="67"/>
      <c r="BX771" s="67"/>
      <c r="BY771" s="67"/>
      <c r="BZ771" s="67">
        <v>59880539428</v>
      </c>
      <c r="CA771" s="67">
        <v>23377206856</v>
      </c>
      <c r="CB771" s="67">
        <v>36503332572</v>
      </c>
      <c r="CC771" s="67">
        <v>164934401647</v>
      </c>
      <c r="CD771" s="67">
        <v>173900000000</v>
      </c>
    </row>
    <row r="772" spans="1:82">
      <c r="A772" t="s">
        <v>963</v>
      </c>
      <c r="B772" t="s">
        <v>964</v>
      </c>
      <c r="C772" t="s">
        <v>70</v>
      </c>
      <c r="D772" t="s">
        <v>68</v>
      </c>
      <c r="E772" t="s">
        <v>153</v>
      </c>
      <c r="F772" s="67">
        <v>2010</v>
      </c>
      <c r="G772" t="s">
        <v>980</v>
      </c>
      <c r="H772" s="67">
        <v>4437884</v>
      </c>
      <c r="I772" s="67">
        <v>28330941600</v>
      </c>
      <c r="J772" s="67">
        <v>7982144595</v>
      </c>
      <c r="K772" s="67">
        <v>15787157680</v>
      </c>
      <c r="L772" s="67">
        <v>37536732035</v>
      </c>
      <c r="M772" s="67">
        <v>10867173628</v>
      </c>
      <c r="N772" s="67">
        <v>10865729442</v>
      </c>
      <c r="O772" s="67">
        <v>39888666</v>
      </c>
      <c r="P772" s="67">
        <v>7912285217</v>
      </c>
      <c r="Q772" s="67">
        <v>4017589516</v>
      </c>
      <c r="R772" s="67">
        <v>3442753952</v>
      </c>
      <c r="S772" s="67">
        <v>262416436</v>
      </c>
      <c r="T772" s="67">
        <v>1272724092</v>
      </c>
      <c r="U772" s="67">
        <v>48366385324</v>
      </c>
      <c r="V772" s="67">
        <v>47375761745</v>
      </c>
      <c r="W772" s="67">
        <v>1231430190</v>
      </c>
      <c r="X772" s="67">
        <v>0</v>
      </c>
      <c r="Y772" s="67">
        <v>0</v>
      </c>
      <c r="Z772" s="67">
        <v>0</v>
      </c>
      <c r="AA772" s="67">
        <v>0</v>
      </c>
      <c r="AB772" s="67">
        <v>0</v>
      </c>
      <c r="AC772" s="67">
        <v>0</v>
      </c>
      <c r="AD772" s="67">
        <v>0</v>
      </c>
      <c r="AE772" s="67">
        <v>0</v>
      </c>
      <c r="AF772" s="67">
        <v>0</v>
      </c>
      <c r="AG772" s="67">
        <v>0</v>
      </c>
      <c r="AH772" s="67">
        <v>0</v>
      </c>
      <c r="AI772" s="67">
        <v>0</v>
      </c>
      <c r="AJ772" s="67">
        <v>0</v>
      </c>
      <c r="AK772" s="67">
        <v>0</v>
      </c>
      <c r="AL772" s="67">
        <v>0</v>
      </c>
      <c r="AM772" s="67">
        <v>68953428910</v>
      </c>
      <c r="AN772" s="67">
        <v>27282307969</v>
      </c>
      <c r="AO772" s="67">
        <v>41673251966</v>
      </c>
      <c r="AP772" s="67">
        <v>172523263458</v>
      </c>
      <c r="AQ772" s="67">
        <v>182176513258</v>
      </c>
      <c r="AR772" s="67">
        <v>28905087549</v>
      </c>
      <c r="AS772" s="67">
        <v>23310554475</v>
      </c>
      <c r="AT772" s="67">
        <v>5594533074</v>
      </c>
      <c r="AU772" s="67">
        <v>6399000000</v>
      </c>
      <c r="AV772" s="67">
        <v>12656000000</v>
      </c>
      <c r="AW772" s="67">
        <v>29713522178</v>
      </c>
      <c r="AX772" s="67">
        <v>12898418291</v>
      </c>
      <c r="AY772" s="67">
        <v>5207647610</v>
      </c>
      <c r="AZ772" s="67">
        <v>7690770680</v>
      </c>
      <c r="BA772" s="67">
        <v>8027282863</v>
      </c>
      <c r="BB772" s="67">
        <v>0</v>
      </c>
      <c r="BC772" s="67">
        <v>28670849</v>
      </c>
      <c r="BD772" s="67">
        <v>3728556291</v>
      </c>
      <c r="BE772" s="67">
        <v>3222014360</v>
      </c>
      <c r="BF772" s="67">
        <v>137969229</v>
      </c>
      <c r="BG772" s="67">
        <v>1670610296</v>
      </c>
      <c r="BH772" s="67">
        <v>71548210661</v>
      </c>
      <c r="BI772" s="67">
        <v>71296926828</v>
      </c>
      <c r="BJ772" s="67">
        <v>225006503</v>
      </c>
      <c r="BK772" s="67">
        <v>0</v>
      </c>
      <c r="BL772" s="67">
        <v>26277330</v>
      </c>
      <c r="BM772" s="67"/>
      <c r="BN772" s="67"/>
      <c r="BO772" s="67">
        <v>26277330</v>
      </c>
      <c r="BP772" s="67"/>
      <c r="BQ772" s="67"/>
      <c r="BR772" s="67"/>
      <c r="BS772" s="67"/>
      <c r="BT772" s="67"/>
      <c r="BU772" s="67"/>
      <c r="BV772" s="67"/>
      <c r="BW772" s="67"/>
      <c r="BX772" s="67"/>
      <c r="BY772" s="67"/>
      <c r="BZ772" s="67">
        <v>76262662867</v>
      </c>
      <c r="CA772" s="67">
        <v>29781555642</v>
      </c>
      <c r="CB772" s="67">
        <v>46481107225</v>
      </c>
      <c r="CC772" s="67">
        <v>200172483254</v>
      </c>
      <c r="CD772" s="67">
        <v>206400000000</v>
      </c>
    </row>
    <row r="773" spans="1:82">
      <c r="A773" t="s">
        <v>963</v>
      </c>
      <c r="B773" t="s">
        <v>964</v>
      </c>
      <c r="C773" t="s">
        <v>70</v>
      </c>
      <c r="D773" t="s">
        <v>68</v>
      </c>
      <c r="E773" t="s">
        <v>153</v>
      </c>
      <c r="F773" s="67">
        <v>2011</v>
      </c>
      <c r="G773" t="s">
        <v>981</v>
      </c>
      <c r="H773" s="67">
        <v>4584216</v>
      </c>
      <c r="I773" s="67">
        <v>30604371710</v>
      </c>
      <c r="J773" s="67">
        <v>9879006878</v>
      </c>
      <c r="K773" s="67">
        <v>17099176938</v>
      </c>
      <c r="L773" s="67">
        <v>39287677565</v>
      </c>
      <c r="M773" s="67">
        <v>10887724261</v>
      </c>
      <c r="N773" s="67">
        <v>10859822816</v>
      </c>
      <c r="O773" s="67">
        <v>39872378</v>
      </c>
      <c r="P773" s="67">
        <v>7907984088</v>
      </c>
      <c r="Q773" s="67">
        <v>4015405549</v>
      </c>
      <c r="R773" s="67">
        <v>3440882466</v>
      </c>
      <c r="S773" s="67">
        <v>258725536</v>
      </c>
      <c r="T773" s="67">
        <v>2344195352</v>
      </c>
      <c r="U773" s="67">
        <v>48365236123</v>
      </c>
      <c r="V773" s="67">
        <v>47375761745</v>
      </c>
      <c r="W773" s="67">
        <v>1227626213</v>
      </c>
      <c r="X773" s="67">
        <v>0</v>
      </c>
      <c r="Y773" s="67">
        <v>0</v>
      </c>
      <c r="Z773" s="67">
        <v>0</v>
      </c>
      <c r="AA773" s="67">
        <v>0</v>
      </c>
      <c r="AB773" s="67">
        <v>0</v>
      </c>
      <c r="AC773" s="67">
        <v>0</v>
      </c>
      <c r="AD773" s="67">
        <v>0</v>
      </c>
      <c r="AE773" s="67">
        <v>0</v>
      </c>
      <c r="AF773" s="67">
        <v>0</v>
      </c>
      <c r="AG773" s="67">
        <v>0</v>
      </c>
      <c r="AH773" s="67">
        <v>0</v>
      </c>
      <c r="AI773" s="67">
        <v>0</v>
      </c>
      <c r="AJ773" s="67">
        <v>0</v>
      </c>
      <c r="AK773" s="67">
        <v>0</v>
      </c>
      <c r="AL773" s="67">
        <v>0</v>
      </c>
      <c r="AM773" s="67">
        <v>71001027240</v>
      </c>
      <c r="AN773" s="67">
        <v>28011290459</v>
      </c>
      <c r="AO773" s="67">
        <v>42990584135</v>
      </c>
      <c r="AP773" s="67">
        <v>177291830002</v>
      </c>
      <c r="AQ773" s="67">
        <v>186865359193</v>
      </c>
      <c r="AR773" s="67">
        <v>27520732434</v>
      </c>
      <c r="AS773" s="67">
        <v>22194139060</v>
      </c>
      <c r="AT773" s="67">
        <v>5326593374</v>
      </c>
      <c r="AU773" s="67">
        <v>8059000000</v>
      </c>
      <c r="AV773" s="67">
        <v>13949000000</v>
      </c>
      <c r="AW773" s="67">
        <v>36204540388</v>
      </c>
      <c r="AX773" s="67">
        <v>16031576714</v>
      </c>
      <c r="AY773" s="67">
        <v>6125071801</v>
      </c>
      <c r="AZ773" s="67">
        <v>9906504914</v>
      </c>
      <c r="BA773" s="67">
        <v>9228985964</v>
      </c>
      <c r="BB773" s="67">
        <v>3169019</v>
      </c>
      <c r="BC773" s="67">
        <v>34552049</v>
      </c>
      <c r="BD773" s="67">
        <v>3633290825</v>
      </c>
      <c r="BE773" s="67">
        <v>3836351588</v>
      </c>
      <c r="BF773" s="67">
        <v>127479467</v>
      </c>
      <c r="BG773" s="67">
        <v>3309134761</v>
      </c>
      <c r="BH773" s="67">
        <v>110639458069</v>
      </c>
      <c r="BI773" s="67">
        <v>110164487963</v>
      </c>
      <c r="BJ773" s="67">
        <v>451490063</v>
      </c>
      <c r="BK773" s="67">
        <v>0</v>
      </c>
      <c r="BL773" s="67">
        <v>23480043</v>
      </c>
      <c r="BM773" s="67"/>
      <c r="BN773" s="67"/>
      <c r="BO773" s="67">
        <v>23480043</v>
      </c>
      <c r="BP773" s="67"/>
      <c r="BQ773" s="67"/>
      <c r="BR773" s="67"/>
      <c r="BS773" s="67"/>
      <c r="BT773" s="67"/>
      <c r="BU773" s="67"/>
      <c r="BV773" s="67"/>
      <c r="BW773" s="67"/>
      <c r="BX773" s="67"/>
      <c r="BY773" s="67"/>
      <c r="BZ773" s="67">
        <v>89238883806</v>
      </c>
      <c r="CA773" s="67">
        <v>34952082048</v>
      </c>
      <c r="CB773" s="67">
        <v>54286801758</v>
      </c>
      <c r="CC773" s="67">
        <v>257713614697</v>
      </c>
      <c r="CD773" s="67">
        <v>263600000000</v>
      </c>
    </row>
    <row r="774" spans="1:82">
      <c r="A774" t="s">
        <v>963</v>
      </c>
      <c r="B774" t="s">
        <v>964</v>
      </c>
      <c r="C774" t="s">
        <v>70</v>
      </c>
      <c r="D774" t="s">
        <v>68</v>
      </c>
      <c r="E774" t="s">
        <v>153</v>
      </c>
      <c r="F774" s="67">
        <v>2012</v>
      </c>
      <c r="G774" t="s">
        <v>982</v>
      </c>
      <c r="H774" s="67">
        <v>4713257</v>
      </c>
      <c r="I774" s="67">
        <v>33715063674</v>
      </c>
      <c r="J774" s="67">
        <v>9334122774</v>
      </c>
      <c r="K774" s="67">
        <v>16701262447</v>
      </c>
      <c r="L774" s="67">
        <v>40092017856</v>
      </c>
      <c r="M774" s="67">
        <v>10893889448</v>
      </c>
      <c r="N774" s="67">
        <v>10853916191</v>
      </c>
      <c r="O774" s="67">
        <v>39856090</v>
      </c>
      <c r="P774" s="67">
        <v>7903682959</v>
      </c>
      <c r="Q774" s="67">
        <v>4013221582</v>
      </c>
      <c r="R774" s="67">
        <v>3439010980</v>
      </c>
      <c r="S774" s="67">
        <v>254897203</v>
      </c>
      <c r="T774" s="67">
        <v>2925724152</v>
      </c>
      <c r="U774" s="67">
        <v>48363658778</v>
      </c>
      <c r="V774" s="67">
        <v>47375761745</v>
      </c>
      <c r="W774" s="67">
        <v>1222066182</v>
      </c>
      <c r="X774" s="67">
        <v>0</v>
      </c>
      <c r="Y774" s="67">
        <v>0</v>
      </c>
      <c r="Z774" s="67">
        <v>0</v>
      </c>
      <c r="AA774" s="67">
        <v>0</v>
      </c>
      <c r="AB774" s="67">
        <v>0</v>
      </c>
      <c r="AC774" s="67">
        <v>0</v>
      </c>
      <c r="AD774" s="67">
        <v>0</v>
      </c>
      <c r="AE774" s="67">
        <v>0</v>
      </c>
      <c r="AF774" s="67">
        <v>0</v>
      </c>
      <c r="AG774" s="67">
        <v>0</v>
      </c>
      <c r="AH774" s="67">
        <v>0</v>
      </c>
      <c r="AI774" s="67">
        <v>0</v>
      </c>
      <c r="AJ774" s="67">
        <v>0</v>
      </c>
      <c r="AK774" s="67">
        <v>0</v>
      </c>
      <c r="AL774" s="67">
        <v>0</v>
      </c>
      <c r="AM774" s="67">
        <v>72841234932</v>
      </c>
      <c r="AN774" s="67">
        <v>28679549912</v>
      </c>
      <c r="AO774" s="67">
        <v>44162147050</v>
      </c>
      <c r="AP774" s="67">
        <v>181566260092</v>
      </c>
      <c r="AQ774" s="67">
        <v>190901450226</v>
      </c>
      <c r="AR774" s="67">
        <v>29106245526</v>
      </c>
      <c r="AS774" s="67">
        <v>23472778650</v>
      </c>
      <c r="AT774" s="67">
        <v>5633466876</v>
      </c>
      <c r="AU774" s="67">
        <v>7996000000</v>
      </c>
      <c r="AV774" s="67">
        <v>14307000000</v>
      </c>
      <c r="AW774" s="67">
        <v>40829417670</v>
      </c>
      <c r="AX774" s="67">
        <v>17823877990</v>
      </c>
      <c r="AY774" s="67">
        <v>6646480113</v>
      </c>
      <c r="AZ774" s="67">
        <v>11177397877</v>
      </c>
      <c r="BA774" s="67">
        <v>11078422468</v>
      </c>
      <c r="BB774" s="67">
        <v>6514912</v>
      </c>
      <c r="BC774" s="67">
        <v>49990198</v>
      </c>
      <c r="BD774" s="67">
        <v>3611987600</v>
      </c>
      <c r="BE774" s="67">
        <v>4335647736</v>
      </c>
      <c r="BF774" s="67">
        <v>164544939</v>
      </c>
      <c r="BG774" s="67">
        <v>3758431828</v>
      </c>
      <c r="BH774" s="67">
        <v>106895040555</v>
      </c>
      <c r="BI774" s="67">
        <v>106179317928</v>
      </c>
      <c r="BJ774" s="67">
        <v>698261186</v>
      </c>
      <c r="BK774" s="67">
        <v>0</v>
      </c>
      <c r="BL774" s="67">
        <v>17461441</v>
      </c>
      <c r="BM774" s="67"/>
      <c r="BN774" s="67"/>
      <c r="BO774" s="67">
        <v>17461441</v>
      </c>
      <c r="BP774" s="67"/>
      <c r="BQ774" s="67"/>
      <c r="BR774" s="67"/>
      <c r="BS774" s="67"/>
      <c r="BT774" s="67"/>
      <c r="BU774" s="67"/>
      <c r="BV774" s="67"/>
      <c r="BW774" s="67"/>
      <c r="BX774" s="67"/>
      <c r="BY774" s="67"/>
      <c r="BZ774" s="67">
        <v>105299103016</v>
      </c>
      <c r="CA774" s="67">
        <v>41402773726</v>
      </c>
      <c r="CB774" s="67">
        <v>63896329290</v>
      </c>
      <c r="CC774" s="67">
        <v>275818806767</v>
      </c>
      <c r="CD774" s="67">
        <v>282100000000</v>
      </c>
    </row>
    <row r="775" spans="1:82">
      <c r="A775" t="s">
        <v>963</v>
      </c>
      <c r="B775" t="s">
        <v>964</v>
      </c>
      <c r="C775" t="s">
        <v>70</v>
      </c>
      <c r="D775" t="s">
        <v>68</v>
      </c>
      <c r="E775" t="s">
        <v>153</v>
      </c>
      <c r="F775" s="67">
        <v>2013</v>
      </c>
      <c r="G775" t="s">
        <v>983</v>
      </c>
      <c r="H775" s="67">
        <v>4828066</v>
      </c>
      <c r="I775" s="67">
        <v>37167712647</v>
      </c>
      <c r="J775" s="67">
        <v>9368324812</v>
      </c>
      <c r="K775" s="67">
        <v>20047568005</v>
      </c>
      <c r="L775" s="67">
        <v>40005387385</v>
      </c>
      <c r="M775" s="67">
        <v>10919577739</v>
      </c>
      <c r="N775" s="67">
        <v>10848009566</v>
      </c>
      <c r="O775" s="67">
        <v>39856090</v>
      </c>
      <c r="P775" s="67">
        <v>7899381830</v>
      </c>
      <c r="Q775" s="67">
        <v>4011037615</v>
      </c>
      <c r="R775" s="67">
        <v>3437139494</v>
      </c>
      <c r="S775" s="67">
        <v>251368269</v>
      </c>
      <c r="T775" s="67">
        <v>2836360782</v>
      </c>
      <c r="U775" s="67">
        <v>64486452045</v>
      </c>
      <c r="V775" s="67">
        <v>63317705572</v>
      </c>
      <c r="W775" s="67">
        <v>1214024790</v>
      </c>
      <c r="X775" s="67">
        <v>0</v>
      </c>
      <c r="Y775" s="67">
        <v>0</v>
      </c>
      <c r="Z775" s="67">
        <v>0</v>
      </c>
      <c r="AA775" s="67">
        <v>0</v>
      </c>
      <c r="AB775" s="67">
        <v>0</v>
      </c>
      <c r="AC775" s="67">
        <v>0</v>
      </c>
      <c r="AD775" s="67">
        <v>0</v>
      </c>
      <c r="AE775" s="67">
        <v>0</v>
      </c>
      <c r="AF775" s="67">
        <v>0</v>
      </c>
      <c r="AG775" s="67">
        <v>0</v>
      </c>
      <c r="AH775" s="67">
        <v>0</v>
      </c>
      <c r="AI775" s="67">
        <v>0</v>
      </c>
      <c r="AJ775" s="67">
        <v>0</v>
      </c>
      <c r="AK775" s="67">
        <v>0</v>
      </c>
      <c r="AL775" s="67">
        <v>0</v>
      </c>
      <c r="AM775" s="67">
        <v>74084470059</v>
      </c>
      <c r="AN775" s="67">
        <v>29126705696</v>
      </c>
      <c r="AO775" s="67">
        <v>44958168009</v>
      </c>
      <c r="AP775" s="67">
        <v>203765782841</v>
      </c>
      <c r="AQ775" s="67">
        <v>215476130069</v>
      </c>
      <c r="AR775" s="67">
        <v>35363757568</v>
      </c>
      <c r="AS775" s="67">
        <v>28519159329</v>
      </c>
      <c r="AT775" s="67">
        <v>6844598239</v>
      </c>
      <c r="AU775" s="67">
        <v>8397000000</v>
      </c>
      <c r="AV775" s="67">
        <v>17969000000</v>
      </c>
      <c r="AW775" s="67">
        <v>40336526043</v>
      </c>
      <c r="AX775" s="67">
        <v>17671550362</v>
      </c>
      <c r="AY775" s="67">
        <v>6729181415</v>
      </c>
      <c r="AZ775" s="67">
        <v>10942368947</v>
      </c>
      <c r="BA775" s="67">
        <v>10640985190</v>
      </c>
      <c r="BB775" s="67">
        <v>9990342</v>
      </c>
      <c r="BC775" s="67">
        <v>38521860</v>
      </c>
      <c r="BD775" s="67">
        <v>3637693641</v>
      </c>
      <c r="BE775" s="67">
        <v>4400784327</v>
      </c>
      <c r="BF775" s="67">
        <v>141664689</v>
      </c>
      <c r="BG775" s="67">
        <v>3795335633</v>
      </c>
      <c r="BH775" s="67">
        <v>105882427130</v>
      </c>
      <c r="BI775" s="67">
        <v>104920461941</v>
      </c>
      <c r="BJ775" s="67">
        <v>942825806</v>
      </c>
      <c r="BK775" s="67">
        <v>0</v>
      </c>
      <c r="BL775" s="67">
        <v>19139384</v>
      </c>
      <c r="BM775" s="67"/>
      <c r="BN775" s="67"/>
      <c r="BO775" s="67">
        <v>19139384</v>
      </c>
      <c r="BP775" s="67"/>
      <c r="BQ775" s="67"/>
      <c r="BR775" s="67"/>
      <c r="BS775" s="67"/>
      <c r="BT775" s="67"/>
      <c r="BU775" s="67"/>
      <c r="BV775" s="67"/>
      <c r="BW775" s="67"/>
      <c r="BX775" s="67"/>
      <c r="BY775" s="67"/>
      <c r="BZ775" s="67">
        <v>105356769606</v>
      </c>
      <c r="CA775" s="67">
        <v>41398668767</v>
      </c>
      <c r="CB775" s="67">
        <v>63958100838</v>
      </c>
      <c r="CC775" s="67">
        <v>277367480347</v>
      </c>
      <c r="CD775" s="67">
        <v>286900000000</v>
      </c>
    </row>
    <row r="776" spans="1:82">
      <c r="A776" t="s">
        <v>963</v>
      </c>
      <c r="B776" t="s">
        <v>964</v>
      </c>
      <c r="C776" t="s">
        <v>70</v>
      </c>
      <c r="D776" t="s">
        <v>68</v>
      </c>
      <c r="E776" t="s">
        <v>153</v>
      </c>
      <c r="F776" s="67">
        <v>2014</v>
      </c>
      <c r="G776" t="s">
        <v>984</v>
      </c>
      <c r="H776" s="67">
        <v>4944861</v>
      </c>
      <c r="I776" s="67">
        <v>41357343345</v>
      </c>
      <c r="J776" s="67">
        <v>7514699746</v>
      </c>
      <c r="K776" s="67">
        <v>21104620192</v>
      </c>
      <c r="L776" s="67">
        <v>40333400534</v>
      </c>
      <c r="M776" s="67">
        <v>10919577739</v>
      </c>
      <c r="N776" s="67">
        <v>10842102941</v>
      </c>
      <c r="O776" s="67">
        <v>39839803</v>
      </c>
      <c r="P776" s="67">
        <v>7895080701</v>
      </c>
      <c r="Q776" s="67">
        <v>4008853648</v>
      </c>
      <c r="R776" s="67">
        <v>3435268009</v>
      </c>
      <c r="S776" s="67">
        <v>249483578</v>
      </c>
      <c r="T776" s="67">
        <v>3076737875</v>
      </c>
      <c r="U776" s="67">
        <v>69118727065</v>
      </c>
      <c r="V776" s="67">
        <v>67913154462</v>
      </c>
      <c r="W776" s="67">
        <v>1202615770</v>
      </c>
      <c r="X776" s="67">
        <v>0</v>
      </c>
      <c r="Y776" s="67">
        <v>0</v>
      </c>
      <c r="Z776" s="67">
        <v>0</v>
      </c>
      <c r="AA776" s="67">
        <v>0</v>
      </c>
      <c r="AB776" s="67">
        <v>0</v>
      </c>
      <c r="AC776" s="67">
        <v>0</v>
      </c>
      <c r="AD776" s="67">
        <v>0</v>
      </c>
      <c r="AE776" s="67">
        <v>0</v>
      </c>
      <c r="AF776" s="67">
        <v>0</v>
      </c>
      <c r="AG776" s="67">
        <v>0</v>
      </c>
      <c r="AH776" s="67">
        <v>0</v>
      </c>
      <c r="AI776" s="67">
        <v>0</v>
      </c>
      <c r="AJ776" s="67">
        <v>0</v>
      </c>
      <c r="AK776" s="67">
        <v>0</v>
      </c>
      <c r="AL776" s="67">
        <v>0</v>
      </c>
      <c r="AM776" s="67">
        <v>75680293132</v>
      </c>
      <c r="AN776" s="67">
        <v>29735273500</v>
      </c>
      <c r="AO776" s="67">
        <v>45945430818</v>
      </c>
      <c r="AP776" s="67">
        <v>212132229285</v>
      </c>
      <c r="AQ776" s="67">
        <v>225839840321</v>
      </c>
      <c r="AR776" s="67">
        <v>40293652129</v>
      </c>
      <c r="AS776" s="67">
        <v>32494880749</v>
      </c>
      <c r="AT776" s="67">
        <v>7798771380</v>
      </c>
      <c r="AU776" s="67">
        <v>6797000000</v>
      </c>
      <c r="AV776" s="67">
        <v>19089000000</v>
      </c>
      <c r="AW776" s="67">
        <v>36714206374</v>
      </c>
      <c r="AX776" s="67">
        <v>14026080221</v>
      </c>
      <c r="AY776" s="67">
        <v>6174781744</v>
      </c>
      <c r="AZ776" s="67">
        <v>7851298477</v>
      </c>
      <c r="BA776" s="67">
        <v>10249645283</v>
      </c>
      <c r="BB776" s="67">
        <v>12450223</v>
      </c>
      <c r="BC776" s="67">
        <v>41830034</v>
      </c>
      <c r="BD776" s="67">
        <v>3684090952</v>
      </c>
      <c r="BE776" s="67">
        <v>4391129452</v>
      </c>
      <c r="BF776" s="67">
        <v>131444402</v>
      </c>
      <c r="BG776" s="67">
        <v>4177535807</v>
      </c>
      <c r="BH776" s="67">
        <v>98874384189</v>
      </c>
      <c r="BI776" s="67">
        <v>98062312319</v>
      </c>
      <c r="BJ776" s="67">
        <v>798068670</v>
      </c>
      <c r="BK776" s="67">
        <v>0</v>
      </c>
      <c r="BL776" s="67">
        <v>14003200</v>
      </c>
      <c r="BM776" s="67"/>
      <c r="BN776" s="67"/>
      <c r="BO776" s="67">
        <v>14003200</v>
      </c>
      <c r="BP776" s="67"/>
      <c r="BQ776" s="67"/>
      <c r="BR776" s="67"/>
      <c r="BS776" s="67"/>
      <c r="BT776" s="67"/>
      <c r="BU776" s="67"/>
      <c r="BV776" s="67"/>
      <c r="BW776" s="67"/>
      <c r="BX776" s="67"/>
      <c r="BY776" s="67"/>
      <c r="BZ776" s="67">
        <v>105539663195</v>
      </c>
      <c r="CA776" s="67">
        <v>41486622290</v>
      </c>
      <c r="CB776" s="67">
        <v>64053040905</v>
      </c>
      <c r="CC776" s="67">
        <v>269129905887</v>
      </c>
      <c r="CD776" s="67">
        <v>281400000000</v>
      </c>
    </row>
    <row r="777" spans="1:82">
      <c r="A777" t="s">
        <v>963</v>
      </c>
      <c r="B777" t="s">
        <v>964</v>
      </c>
      <c r="C777" t="s">
        <v>70</v>
      </c>
      <c r="D777" t="s">
        <v>68</v>
      </c>
      <c r="E777" t="s">
        <v>153</v>
      </c>
      <c r="F777" s="67">
        <v>2015</v>
      </c>
      <c r="G777" t="s">
        <v>985</v>
      </c>
      <c r="H777" s="67">
        <v>5064386</v>
      </c>
      <c r="I777" s="67">
        <v>46612293124</v>
      </c>
      <c r="J777" s="67">
        <v>4438690048</v>
      </c>
      <c r="K777" s="67">
        <v>26263499688</v>
      </c>
      <c r="L777" s="67">
        <v>40577259948</v>
      </c>
      <c r="M777" s="67">
        <v>10919577739</v>
      </c>
      <c r="N777" s="67">
        <v>10836196315</v>
      </c>
      <c r="O777" s="67">
        <v>39823515</v>
      </c>
      <c r="P777" s="67">
        <v>7890779572</v>
      </c>
      <c r="Q777" s="67">
        <v>4006669681</v>
      </c>
      <c r="R777" s="67">
        <v>3433396523</v>
      </c>
      <c r="S777" s="67">
        <v>249056621</v>
      </c>
      <c r="T777" s="67">
        <v>3254723627</v>
      </c>
      <c r="U777" s="67">
        <v>71843201929</v>
      </c>
      <c r="V777" s="67">
        <v>70637260762</v>
      </c>
      <c r="W777" s="67">
        <v>1192306343</v>
      </c>
      <c r="X777" s="67">
        <v>0</v>
      </c>
      <c r="Y777" s="67">
        <v>0</v>
      </c>
      <c r="Z777" s="67">
        <v>0</v>
      </c>
      <c r="AA777" s="67">
        <v>0</v>
      </c>
      <c r="AB777" s="67">
        <v>0</v>
      </c>
      <c r="AC777" s="67">
        <v>0</v>
      </c>
      <c r="AD777" s="67">
        <v>0</v>
      </c>
      <c r="AE777" s="67">
        <v>0</v>
      </c>
      <c r="AF777" s="67">
        <v>0</v>
      </c>
      <c r="AG777" s="67">
        <v>0</v>
      </c>
      <c r="AH777" s="67">
        <v>0</v>
      </c>
      <c r="AI777" s="67">
        <v>0</v>
      </c>
      <c r="AJ777" s="67">
        <v>0</v>
      </c>
      <c r="AK777" s="67">
        <v>0</v>
      </c>
      <c r="AL777" s="67">
        <v>0</v>
      </c>
      <c r="AM777" s="67">
        <v>77111984554</v>
      </c>
      <c r="AN777" s="67">
        <v>30286549183</v>
      </c>
      <c r="AO777" s="67">
        <v>46825877097</v>
      </c>
      <c r="AP777" s="67">
        <v>213416352684</v>
      </c>
      <c r="AQ777" s="67">
        <v>234861270387</v>
      </c>
      <c r="AR777" s="67">
        <v>38323030313</v>
      </c>
      <c r="AS777" s="67">
        <v>30905669607</v>
      </c>
      <c r="AT777" s="67">
        <v>7417360706</v>
      </c>
      <c r="AU777" s="67">
        <v>4142000000</v>
      </c>
      <c r="AV777" s="67">
        <v>24508000000</v>
      </c>
      <c r="AW777" s="67">
        <v>33125914666</v>
      </c>
      <c r="AX777" s="67">
        <v>13596753783</v>
      </c>
      <c r="AY777" s="67">
        <v>5972244430</v>
      </c>
      <c r="AZ777" s="67">
        <v>7624509353</v>
      </c>
      <c r="BA777" s="67">
        <v>8947813685</v>
      </c>
      <c r="BB777" s="67">
        <v>10710569</v>
      </c>
      <c r="BC777" s="67">
        <v>34478535</v>
      </c>
      <c r="BD777" s="67">
        <v>3699972843</v>
      </c>
      <c r="BE777" s="67">
        <v>3047146113</v>
      </c>
      <c r="BF777" s="67">
        <v>136080531</v>
      </c>
      <c r="BG777" s="67">
        <v>3652958609</v>
      </c>
      <c r="BH777" s="67">
        <v>41657838953</v>
      </c>
      <c r="BI777" s="67">
        <v>40853926305</v>
      </c>
      <c r="BJ777" s="67">
        <v>794010084</v>
      </c>
      <c r="BK777" s="67">
        <v>0</v>
      </c>
      <c r="BL777" s="67">
        <v>9902565</v>
      </c>
      <c r="BM777" s="67"/>
      <c r="BN777" s="67"/>
      <c r="BO777" s="67">
        <v>9902565</v>
      </c>
      <c r="BP777" s="67"/>
      <c r="BQ777" s="67"/>
      <c r="BR777" s="67"/>
      <c r="BS777" s="67"/>
      <c r="BT777" s="67"/>
      <c r="BU777" s="67"/>
      <c r="BV777" s="67"/>
      <c r="BW777" s="67"/>
      <c r="BX777" s="67"/>
      <c r="BY777" s="67"/>
      <c r="BZ777" s="67">
        <v>73674609879</v>
      </c>
      <c r="CA777" s="67">
        <v>28993693003</v>
      </c>
      <c r="CB777" s="67">
        <v>44680916876</v>
      </c>
      <c r="CC777" s="67">
        <v>166415393811</v>
      </c>
      <c r="CD777" s="67">
        <v>186800000000</v>
      </c>
    </row>
    <row r="778" spans="1:82">
      <c r="A778" t="s">
        <v>963</v>
      </c>
      <c r="B778" t="s">
        <v>964</v>
      </c>
      <c r="C778" t="s">
        <v>70</v>
      </c>
      <c r="D778" t="s">
        <v>68</v>
      </c>
      <c r="E778" t="s">
        <v>153</v>
      </c>
      <c r="F778" s="67">
        <v>2016</v>
      </c>
      <c r="G778" t="s">
        <v>986</v>
      </c>
      <c r="H778" s="67">
        <v>5186824</v>
      </c>
      <c r="I778" s="67">
        <v>50527438296</v>
      </c>
      <c r="J778" s="67">
        <v>2547430166</v>
      </c>
      <c r="K778" s="67">
        <v>25179368858</v>
      </c>
      <c r="L778" s="67">
        <v>40689741442</v>
      </c>
      <c r="M778" s="67">
        <v>10919577739</v>
      </c>
      <c r="N778" s="67">
        <v>10829403696</v>
      </c>
      <c r="O778" s="67">
        <v>40002680</v>
      </c>
      <c r="P778" s="67">
        <v>7886478443</v>
      </c>
      <c r="Q778" s="67">
        <v>4004485714</v>
      </c>
      <c r="R778" s="67">
        <v>3431525037</v>
      </c>
      <c r="S778" s="67">
        <v>247886826</v>
      </c>
      <c r="T778" s="67">
        <v>3347643748</v>
      </c>
      <c r="U778" s="67">
        <v>71817354844</v>
      </c>
      <c r="V778" s="67">
        <v>70637260762</v>
      </c>
      <c r="W778" s="67">
        <v>1172944170</v>
      </c>
      <c r="X778" s="67">
        <v>0</v>
      </c>
      <c r="Y778" s="67">
        <v>0</v>
      </c>
      <c r="Z778" s="67">
        <v>0</v>
      </c>
      <c r="AA778" s="67">
        <v>0</v>
      </c>
      <c r="AB778" s="67">
        <v>0</v>
      </c>
      <c r="AC778" s="67">
        <v>0</v>
      </c>
      <c r="AD778" s="67">
        <v>0</v>
      </c>
      <c r="AE778" s="67">
        <v>0</v>
      </c>
      <c r="AF778" s="67">
        <v>0</v>
      </c>
      <c r="AG778" s="67">
        <v>0</v>
      </c>
      <c r="AH778" s="67">
        <v>0</v>
      </c>
      <c r="AI778" s="67">
        <v>0</v>
      </c>
      <c r="AJ778" s="67">
        <v>0</v>
      </c>
      <c r="AK778" s="67">
        <v>0</v>
      </c>
      <c r="AL778" s="67">
        <v>0</v>
      </c>
      <c r="AM778" s="67">
        <v>78725687351</v>
      </c>
      <c r="AN778" s="67">
        <v>30937133694</v>
      </c>
      <c r="AO778" s="67">
        <v>47788930273</v>
      </c>
      <c r="AP778" s="67">
        <v>218559340323</v>
      </c>
      <c r="AQ778" s="67">
        <v>241242174319</v>
      </c>
      <c r="AR778" s="67">
        <v>44015790284</v>
      </c>
      <c r="AS778" s="67">
        <v>35496605068</v>
      </c>
      <c r="AT778" s="67">
        <v>8519185216</v>
      </c>
      <c r="AU778" s="67">
        <v>2453000000</v>
      </c>
      <c r="AV778" s="67">
        <v>24246000000</v>
      </c>
      <c r="AW778" s="67">
        <v>32552507023</v>
      </c>
      <c r="AX778" s="67">
        <v>12973777896</v>
      </c>
      <c r="AY778" s="67">
        <v>5710403831</v>
      </c>
      <c r="AZ778" s="67">
        <v>7263374066</v>
      </c>
      <c r="BA778" s="67">
        <v>9503872543</v>
      </c>
      <c r="BB778" s="67">
        <v>15126070</v>
      </c>
      <c r="BC778" s="67">
        <v>31537935</v>
      </c>
      <c r="BD778" s="67">
        <v>3640408123</v>
      </c>
      <c r="BE778" s="67">
        <v>2678721853</v>
      </c>
      <c r="BF778" s="67">
        <v>187153829</v>
      </c>
      <c r="BG778" s="67">
        <v>3521908773</v>
      </c>
      <c r="BH778" s="67">
        <v>27699637850</v>
      </c>
      <c r="BI778" s="67">
        <v>27078797304</v>
      </c>
      <c r="BJ778" s="67">
        <v>601393576</v>
      </c>
      <c r="BK778" s="67">
        <v>0</v>
      </c>
      <c r="BL778" s="67">
        <v>19446971</v>
      </c>
      <c r="BM778" s="67"/>
      <c r="BN778" s="67"/>
      <c r="BO778" s="67">
        <v>19446971</v>
      </c>
      <c r="BP778" s="67"/>
      <c r="BQ778" s="67"/>
      <c r="BR778" s="67"/>
      <c r="BS778" s="67"/>
      <c r="BT778" s="67"/>
      <c r="BU778" s="67"/>
      <c r="BV778" s="67"/>
      <c r="BW778" s="67"/>
      <c r="BX778" s="67"/>
      <c r="BY778" s="67"/>
      <c r="BZ778" s="67">
        <v>63950443916</v>
      </c>
      <c r="CA778" s="67">
        <v>25215828313</v>
      </c>
      <c r="CB778" s="67">
        <v>38734615603</v>
      </c>
      <c r="CC778" s="67">
        <v>146425379073</v>
      </c>
      <c r="CD778" s="67">
        <v>168200000000</v>
      </c>
    </row>
    <row r="779" spans="1:82">
      <c r="A779" t="s">
        <v>963</v>
      </c>
      <c r="B779" t="s">
        <v>964</v>
      </c>
      <c r="C779" t="s">
        <v>70</v>
      </c>
      <c r="D779" t="s">
        <v>68</v>
      </c>
      <c r="E779" t="s">
        <v>153</v>
      </c>
      <c r="F779" s="67">
        <v>2017</v>
      </c>
      <c r="G779" t="s">
        <v>987</v>
      </c>
      <c r="H779" s="67">
        <v>5312340</v>
      </c>
      <c r="I779" s="67">
        <v>50713831381</v>
      </c>
      <c r="J779" s="67">
        <v>2702465192</v>
      </c>
      <c r="K779" s="67">
        <v>28881433669</v>
      </c>
      <c r="L779" s="67">
        <v>40931778043</v>
      </c>
      <c r="M779" s="67">
        <v>10920605268</v>
      </c>
      <c r="N779" s="67">
        <v>10822611077</v>
      </c>
      <c r="O779" s="67">
        <v>40181845</v>
      </c>
      <c r="P779" s="67">
        <v>7882177314</v>
      </c>
      <c r="Q779" s="67">
        <v>4002301747</v>
      </c>
      <c r="R779" s="67">
        <v>3429653552</v>
      </c>
      <c r="S779" s="67">
        <v>246330974</v>
      </c>
      <c r="T779" s="67">
        <v>3565494751</v>
      </c>
      <c r="U779" s="67">
        <v>71788430849</v>
      </c>
      <c r="V779" s="67">
        <v>70637260762</v>
      </c>
      <c r="W779" s="67">
        <v>1150769982</v>
      </c>
      <c r="X779" s="67">
        <v>0</v>
      </c>
      <c r="Y779" s="67">
        <v>0</v>
      </c>
      <c r="Z779" s="67">
        <v>0</v>
      </c>
      <c r="AA779" s="67">
        <v>0</v>
      </c>
      <c r="AB779" s="67">
        <v>0</v>
      </c>
      <c r="AC779" s="67">
        <v>0</v>
      </c>
      <c r="AD779" s="67">
        <v>0</v>
      </c>
      <c r="AE779" s="67">
        <v>0</v>
      </c>
      <c r="AF779" s="67">
        <v>0</v>
      </c>
      <c r="AG779" s="67">
        <v>0</v>
      </c>
      <c r="AH779" s="67">
        <v>0</v>
      </c>
      <c r="AI779" s="67">
        <v>0</v>
      </c>
      <c r="AJ779" s="67">
        <v>0</v>
      </c>
      <c r="AK779" s="67">
        <v>0</v>
      </c>
      <c r="AL779" s="67">
        <v>0</v>
      </c>
      <c r="AM779" s="67">
        <v>80715742470</v>
      </c>
      <c r="AN779" s="67">
        <v>31765866783</v>
      </c>
      <c r="AO779" s="67">
        <v>48950043162</v>
      </c>
      <c r="AP779" s="67">
        <v>217768836881</v>
      </c>
      <c r="AQ779" s="67">
        <v>243927556485</v>
      </c>
      <c r="AR779" s="67">
        <v>45238453207</v>
      </c>
      <c r="AS779" s="67">
        <v>36482623554</v>
      </c>
      <c r="AT779" s="67">
        <v>8755829653</v>
      </c>
      <c r="AU779" s="67">
        <v>2614000000</v>
      </c>
      <c r="AV779" s="67">
        <v>27936000000</v>
      </c>
      <c r="AW779" s="67">
        <v>41479271123</v>
      </c>
      <c r="AX779" s="67">
        <v>11783831526</v>
      </c>
      <c r="AY779" s="67">
        <v>5080657399</v>
      </c>
      <c r="AZ779" s="67">
        <v>6703174126</v>
      </c>
      <c r="BA779" s="67">
        <v>11791502987</v>
      </c>
      <c r="BB779" s="67">
        <v>22633758</v>
      </c>
      <c r="BC779" s="67">
        <v>7233496849</v>
      </c>
      <c r="BD779" s="67">
        <v>3776630785</v>
      </c>
      <c r="BE779" s="67">
        <v>2900037502</v>
      </c>
      <c r="BF779" s="67">
        <v>225599387</v>
      </c>
      <c r="BG779" s="67">
        <v>3745538328</v>
      </c>
      <c r="BH779" s="67">
        <v>42021094475</v>
      </c>
      <c r="BI779" s="67">
        <v>41287364290</v>
      </c>
      <c r="BJ779" s="67">
        <v>715944560</v>
      </c>
      <c r="BK779" s="67">
        <v>0</v>
      </c>
      <c r="BL779" s="67">
        <v>17785625</v>
      </c>
      <c r="BM779" s="67"/>
      <c r="BN779" s="67"/>
      <c r="BO779" s="67">
        <v>17785625</v>
      </c>
      <c r="BP779" s="67"/>
      <c r="BQ779" s="67"/>
      <c r="BR779" s="67"/>
      <c r="BS779" s="67"/>
      <c r="BT779" s="67"/>
      <c r="BU779" s="67"/>
      <c r="BV779" s="67"/>
      <c r="BW779" s="67"/>
      <c r="BX779" s="67"/>
      <c r="BY779" s="67"/>
      <c r="BZ779" s="67">
        <v>71798693531</v>
      </c>
      <c r="CA779" s="67">
        <v>28321094328</v>
      </c>
      <c r="CB779" s="67">
        <v>43477599203</v>
      </c>
      <c r="CC779" s="67">
        <v>175215512336</v>
      </c>
      <c r="CD779" s="67">
        <v>200500000000</v>
      </c>
    </row>
    <row r="780" spans="1:82">
      <c r="A780" t="s">
        <v>963</v>
      </c>
      <c r="B780" t="s">
        <v>964</v>
      </c>
      <c r="C780" t="s">
        <v>70</v>
      </c>
      <c r="D780" t="s">
        <v>68</v>
      </c>
      <c r="E780" t="s">
        <v>153</v>
      </c>
      <c r="F780" s="67">
        <v>2018</v>
      </c>
      <c r="G780" t="s">
        <v>988</v>
      </c>
      <c r="H780" s="67">
        <v>5441062</v>
      </c>
      <c r="I780" s="67">
        <v>49901860326</v>
      </c>
      <c r="J780" s="67">
        <v>2628740226</v>
      </c>
      <c r="K780" s="67">
        <v>28673914093</v>
      </c>
      <c r="L780" s="67">
        <v>40504826568</v>
      </c>
      <c r="M780" s="67">
        <v>10920605268</v>
      </c>
      <c r="N780" s="67">
        <v>10815818458</v>
      </c>
      <c r="O780" s="67">
        <v>40361010</v>
      </c>
      <c r="P780" s="67">
        <v>7876800903</v>
      </c>
      <c r="Q780" s="67">
        <v>3999571788</v>
      </c>
      <c r="R780" s="67">
        <v>3427314194</v>
      </c>
      <c r="S780" s="67">
        <v>244678236</v>
      </c>
      <c r="T780" s="67">
        <v>3171952101</v>
      </c>
      <c r="U780" s="67">
        <v>71765063022</v>
      </c>
      <c r="V780" s="67">
        <v>70637260762</v>
      </c>
      <c r="W780" s="67">
        <v>1127454737</v>
      </c>
      <c r="X780" s="67">
        <v>0</v>
      </c>
      <c r="Y780" s="67">
        <v>0</v>
      </c>
      <c r="Z780" s="67">
        <v>0</v>
      </c>
      <c r="AA780" s="67">
        <v>0</v>
      </c>
      <c r="AB780" s="67">
        <v>0</v>
      </c>
      <c r="AC780" s="67">
        <v>0</v>
      </c>
      <c r="AD780" s="67">
        <v>0</v>
      </c>
      <c r="AE780" s="67">
        <v>0</v>
      </c>
      <c r="AF780" s="67">
        <v>0</v>
      </c>
      <c r="AG780" s="67">
        <v>0</v>
      </c>
      <c r="AH780" s="67">
        <v>0</v>
      </c>
      <c r="AI780" s="67">
        <v>0</v>
      </c>
      <c r="AJ780" s="67">
        <v>0</v>
      </c>
      <c r="AK780" s="67">
        <v>0</v>
      </c>
      <c r="AL780" s="67">
        <v>0</v>
      </c>
      <c r="AM780" s="67">
        <v>82710421464</v>
      </c>
      <c r="AN780" s="67">
        <v>32596558654</v>
      </c>
      <c r="AO780" s="67">
        <v>50113904527</v>
      </c>
      <c r="AP780" s="67">
        <v>218698670099</v>
      </c>
      <c r="AQ780" s="67">
        <v>244719438905</v>
      </c>
      <c r="AR780" s="67">
        <v>50661250763</v>
      </c>
      <c r="AS780" s="67">
        <v>40855847389</v>
      </c>
      <c r="AT780" s="67">
        <v>9805403373</v>
      </c>
      <c r="AU780" s="67">
        <v>2572000000</v>
      </c>
      <c r="AV780" s="67">
        <v>28055000000</v>
      </c>
      <c r="AW780" s="67">
        <v>42299891317</v>
      </c>
      <c r="AX780" s="67">
        <v>10773858944</v>
      </c>
      <c r="AY780" s="67">
        <v>4781113606</v>
      </c>
      <c r="AZ780" s="67">
        <v>5992745338</v>
      </c>
      <c r="BA780" s="67">
        <v>12778443416</v>
      </c>
      <c r="BB780" s="67">
        <v>36360798</v>
      </c>
      <c r="BC780" s="67">
        <v>7489781074</v>
      </c>
      <c r="BD780" s="67">
        <v>3929802856</v>
      </c>
      <c r="BE780" s="67">
        <v>3620344115</v>
      </c>
      <c r="BF780" s="67">
        <v>234312442</v>
      </c>
      <c r="BG780" s="67">
        <v>3436987672</v>
      </c>
      <c r="BH780" s="67">
        <v>69505120936</v>
      </c>
      <c r="BI780" s="67">
        <v>68478310759</v>
      </c>
      <c r="BJ780" s="67">
        <v>1026810177</v>
      </c>
      <c r="BK780" s="67">
        <v>0</v>
      </c>
      <c r="BL780" s="67"/>
      <c r="BM780" s="67"/>
      <c r="BN780" s="67"/>
      <c r="BO780" s="67"/>
      <c r="BP780" s="67"/>
      <c r="BQ780" s="67"/>
      <c r="BR780" s="67"/>
      <c r="BS780" s="67"/>
      <c r="BT780" s="67"/>
      <c r="BU780" s="67"/>
      <c r="BV780" s="67"/>
      <c r="BW780" s="67"/>
      <c r="BX780" s="67"/>
      <c r="BY780" s="67"/>
      <c r="BZ780" s="67">
        <v>90936712430</v>
      </c>
      <c r="CA780" s="67">
        <v>35880044873</v>
      </c>
      <c r="CB780" s="67">
        <v>55056667557</v>
      </c>
      <c r="CC780" s="67">
        <v>227919975447</v>
      </c>
      <c r="CD780" s="67">
        <v>253400000000</v>
      </c>
    </row>
    <row r="781" spans="1:82">
      <c r="A781" t="s">
        <v>963</v>
      </c>
      <c r="B781" t="s">
        <v>964</v>
      </c>
      <c r="C781" t="s">
        <v>70</v>
      </c>
      <c r="D781" t="s">
        <v>68</v>
      </c>
      <c r="E781" t="s">
        <v>153</v>
      </c>
      <c r="F781" s="67">
        <v>2019</v>
      </c>
      <c r="G781" t="s">
        <v>989</v>
      </c>
      <c r="H781" s="67">
        <v>5570733</v>
      </c>
      <c r="I781" s="67">
        <v>49045645331</v>
      </c>
      <c r="J781" s="67">
        <v>2931000000</v>
      </c>
      <c r="K781" s="67">
        <v>27093000000</v>
      </c>
      <c r="L781" s="67">
        <v>40111662327</v>
      </c>
      <c r="M781" s="67">
        <v>10920605268</v>
      </c>
      <c r="N781" s="67">
        <v>10809025839</v>
      </c>
      <c r="O781" s="67">
        <v>40540175</v>
      </c>
      <c r="P781" s="67">
        <v>7871424491</v>
      </c>
      <c r="Q781" s="67">
        <v>3996841829</v>
      </c>
      <c r="R781" s="67">
        <v>3424974837</v>
      </c>
      <c r="S781" s="67">
        <v>243025497</v>
      </c>
      <c r="T781" s="67">
        <v>2805224390</v>
      </c>
      <c r="U781" s="67">
        <v>69369439897</v>
      </c>
      <c r="V781" s="67">
        <v>68268472675</v>
      </c>
      <c r="W781" s="67">
        <v>1100967222</v>
      </c>
      <c r="X781" s="67">
        <v>0</v>
      </c>
      <c r="Y781" s="67">
        <v>0</v>
      </c>
      <c r="Z781" s="67">
        <v>0</v>
      </c>
      <c r="AA781" s="67">
        <v>0</v>
      </c>
      <c r="AB781" s="67">
        <v>0</v>
      </c>
      <c r="AC781" s="67">
        <v>0</v>
      </c>
      <c r="AD781" s="67">
        <v>0</v>
      </c>
      <c r="AE781" s="67">
        <v>0</v>
      </c>
      <c r="AF781" s="67">
        <v>0</v>
      </c>
      <c r="AG781" s="67">
        <v>0</v>
      </c>
      <c r="AH781" s="67">
        <v>0</v>
      </c>
      <c r="AI781" s="67">
        <v>0</v>
      </c>
      <c r="AJ781" s="67">
        <v>0</v>
      </c>
      <c r="AK781" s="67">
        <v>0</v>
      </c>
      <c r="AL781" s="67">
        <v>0</v>
      </c>
      <c r="AM781" s="67">
        <v>84709764060</v>
      </c>
      <c r="AN781" s="67">
        <v>33429225718</v>
      </c>
      <c r="AO781" s="67">
        <v>51280538342</v>
      </c>
      <c r="AP781" s="67">
        <v>219074511615</v>
      </c>
      <c r="AQ781" s="67">
        <v>243236511615</v>
      </c>
      <c r="AR781" s="67">
        <v>49045645331</v>
      </c>
      <c r="AS781" s="67">
        <v>39552939783</v>
      </c>
      <c r="AT781" s="67">
        <v>9492705548</v>
      </c>
      <c r="AU781" s="67">
        <v>2931000000</v>
      </c>
      <c r="AV781" s="67">
        <v>27093000000</v>
      </c>
      <c r="AW781" s="67">
        <v>40111662327</v>
      </c>
      <c r="AX781" s="67">
        <v>10920605268</v>
      </c>
      <c r="AY781" s="67">
        <v>4831741124</v>
      </c>
      <c r="AZ781" s="67">
        <v>6088864144</v>
      </c>
      <c r="BA781" s="67">
        <v>10809025839</v>
      </c>
      <c r="BB781" s="67">
        <v>40540175</v>
      </c>
      <c r="BC781" s="67">
        <v>7871424491</v>
      </c>
      <c r="BD781" s="67">
        <v>3996841829</v>
      </c>
      <c r="BE781" s="67">
        <v>3424974837</v>
      </c>
      <c r="BF781" s="67">
        <v>243025497</v>
      </c>
      <c r="BG781" s="67">
        <v>2805224390</v>
      </c>
      <c r="BH781" s="67">
        <v>69369439897</v>
      </c>
      <c r="BI781" s="67">
        <v>68268472675</v>
      </c>
      <c r="BJ781" s="67">
        <v>1100967222</v>
      </c>
      <c r="BK781" s="67">
        <v>0</v>
      </c>
      <c r="BL781" s="67"/>
      <c r="BM781" s="67"/>
      <c r="BN781" s="67"/>
      <c r="BO781" s="67"/>
      <c r="BP781" s="67"/>
      <c r="BQ781" s="67"/>
      <c r="BR781" s="67"/>
      <c r="BS781" s="67"/>
      <c r="BT781" s="67"/>
      <c r="BU781" s="67"/>
      <c r="BV781" s="67"/>
      <c r="BW781" s="67"/>
      <c r="BX781" s="67"/>
      <c r="BY781" s="67"/>
      <c r="BZ781" s="67">
        <v>84709764060</v>
      </c>
      <c r="CA781" s="67">
        <v>33429225718</v>
      </c>
      <c r="CB781" s="67">
        <v>51280538342</v>
      </c>
      <c r="CC781" s="67">
        <v>219074511615</v>
      </c>
      <c r="CD781" s="67">
        <v>243200000000</v>
      </c>
    </row>
    <row r="782" spans="1:82">
      <c r="A782" t="s">
        <v>963</v>
      </c>
      <c r="B782" t="s">
        <v>964</v>
      </c>
      <c r="C782" t="s">
        <v>70</v>
      </c>
      <c r="D782" t="s">
        <v>68</v>
      </c>
      <c r="E782" t="s">
        <v>153</v>
      </c>
      <c r="F782" s="67">
        <v>2020</v>
      </c>
      <c r="G782" t="s">
        <v>990</v>
      </c>
      <c r="H782" s="67">
        <v>5702174</v>
      </c>
      <c r="I782" s="67">
        <v>47630655620</v>
      </c>
      <c r="J782" s="67">
        <v>4297879446</v>
      </c>
      <c r="K782" s="67">
        <v>24384769398</v>
      </c>
      <c r="L782" s="67">
        <v>40172756808</v>
      </c>
      <c r="M782" s="67">
        <v>10920605268</v>
      </c>
      <c r="N782" s="67">
        <v>10802233220</v>
      </c>
      <c r="O782" s="67">
        <v>40719340</v>
      </c>
      <c r="P782" s="67">
        <v>7866048080</v>
      </c>
      <c r="Q782" s="67">
        <v>3994111870</v>
      </c>
      <c r="R782" s="67">
        <v>3422635480</v>
      </c>
      <c r="S782" s="67">
        <v>241372759</v>
      </c>
      <c r="T782" s="67">
        <v>2884599218</v>
      </c>
      <c r="U782" s="67">
        <v>69313449323</v>
      </c>
      <c r="V782" s="67">
        <v>68268472675</v>
      </c>
      <c r="W782" s="67">
        <v>1063802020</v>
      </c>
      <c r="X782" s="67">
        <v>0</v>
      </c>
      <c r="Y782" s="67">
        <v>0</v>
      </c>
      <c r="Z782" s="67">
        <v>0</v>
      </c>
      <c r="AA782" s="67">
        <v>0</v>
      </c>
      <c r="AB782" s="67">
        <v>0</v>
      </c>
      <c r="AC782" s="67">
        <v>0</v>
      </c>
      <c r="AD782" s="67">
        <v>0</v>
      </c>
      <c r="AE782" s="67">
        <v>0</v>
      </c>
      <c r="AF782" s="67">
        <v>0</v>
      </c>
      <c r="AG782" s="67">
        <v>0</v>
      </c>
      <c r="AH782" s="67">
        <v>0</v>
      </c>
      <c r="AI782" s="67">
        <v>0</v>
      </c>
      <c r="AJ782" s="67">
        <v>0</v>
      </c>
      <c r="AK782" s="67">
        <v>0</v>
      </c>
      <c r="AL782" s="67">
        <v>0</v>
      </c>
      <c r="AM782" s="67">
        <v>86713465594</v>
      </c>
      <c r="AN782" s="67">
        <v>34263745474</v>
      </c>
      <c r="AO782" s="67">
        <v>52449755835</v>
      </c>
      <c r="AP782" s="67">
        <v>223821588642</v>
      </c>
      <c r="AQ782" s="67">
        <v>243635995615</v>
      </c>
      <c r="AR782" s="67">
        <v>50337883071</v>
      </c>
      <c r="AS782" s="67">
        <v>40595066993</v>
      </c>
      <c r="AT782" s="67">
        <v>9742816078</v>
      </c>
      <c r="AU782" s="67">
        <v>4376000000</v>
      </c>
      <c r="AV782" s="67">
        <v>24828000000</v>
      </c>
      <c r="AW782" s="67">
        <v>40507587303</v>
      </c>
      <c r="AX782" s="67">
        <v>10489278892</v>
      </c>
      <c r="AY782" s="67">
        <v>4742977969</v>
      </c>
      <c r="AZ782" s="67">
        <v>5746300924</v>
      </c>
      <c r="BA782" s="67">
        <v>10909038936</v>
      </c>
      <c r="BB782" s="67">
        <v>41333807</v>
      </c>
      <c r="BC782" s="67">
        <v>8835575237</v>
      </c>
      <c r="BD782" s="67">
        <v>4217203869</v>
      </c>
      <c r="BE782" s="67">
        <v>2810401914</v>
      </c>
      <c r="BF782" s="67">
        <v>251738552</v>
      </c>
      <c r="BG782" s="67">
        <v>2953016096</v>
      </c>
      <c r="BH782" s="67">
        <v>28213382996</v>
      </c>
      <c r="BI782" s="67">
        <v>27334346777</v>
      </c>
      <c r="BJ782" s="67">
        <v>879036219</v>
      </c>
      <c r="BK782" s="67">
        <v>0</v>
      </c>
      <c r="BL782" s="67"/>
      <c r="BM782" s="67"/>
      <c r="BN782" s="67"/>
      <c r="BO782" s="67"/>
      <c r="BP782" s="67"/>
      <c r="BQ782" s="67"/>
      <c r="BR782" s="67"/>
      <c r="BS782" s="67"/>
      <c r="BT782" s="67"/>
      <c r="BU782" s="67"/>
      <c r="BV782" s="67"/>
      <c r="BW782" s="67"/>
      <c r="BX782" s="67"/>
      <c r="BY782" s="67"/>
      <c r="BZ782" s="67">
        <v>70056987979</v>
      </c>
      <c r="CA782" s="67">
        <v>27654818734</v>
      </c>
      <c r="CB782" s="67">
        <v>42402169245</v>
      </c>
      <c r="CC782" s="67">
        <v>168663841350</v>
      </c>
      <c r="CD782" s="67">
        <v>189100000000</v>
      </c>
    </row>
    <row r="783" spans="1:82">
      <c r="A783" t="s">
        <v>54</v>
      </c>
      <c r="B783" t="s">
        <v>991</v>
      </c>
      <c r="C783" t="s">
        <v>71</v>
      </c>
      <c r="D783" t="s">
        <v>64</v>
      </c>
      <c r="E783" t="s">
        <v>153</v>
      </c>
      <c r="F783" s="67">
        <v>1995</v>
      </c>
      <c r="G783" t="s">
        <v>992</v>
      </c>
      <c r="H783" s="67">
        <v>35970101</v>
      </c>
      <c r="I783" s="67">
        <v>219799389844</v>
      </c>
      <c r="J783" s="67">
        <v>78033524315</v>
      </c>
      <c r="K783" s="67">
        <v>175566715609</v>
      </c>
      <c r="L783" s="67">
        <v>171289588147</v>
      </c>
      <c r="M783" s="67">
        <v>66119112571</v>
      </c>
      <c r="N783" s="67">
        <v>9110876818</v>
      </c>
      <c r="O783" s="67">
        <v>1889515465</v>
      </c>
      <c r="P783" s="67">
        <v>5365926629</v>
      </c>
      <c r="Q783" s="67">
        <v>8940612767</v>
      </c>
      <c r="R783" s="67">
        <v>49410758619</v>
      </c>
      <c r="S783" s="67">
        <v>78483794</v>
      </c>
      <c r="T783" s="67">
        <v>30390600419</v>
      </c>
      <c r="U783" s="67">
        <v>178488161553</v>
      </c>
      <c r="V783" s="67">
        <v>70394198034</v>
      </c>
      <c r="W783" s="67">
        <v>4577824180</v>
      </c>
      <c r="X783" s="67">
        <v>40466162058</v>
      </c>
      <c r="Y783" s="67">
        <v>39770000000</v>
      </c>
      <c r="Z783" s="67">
        <v>2357161</v>
      </c>
      <c r="AA783" s="67">
        <v>345018662</v>
      </c>
      <c r="AB783" s="67">
        <v>35997232981</v>
      </c>
      <c r="AC783" s="67">
        <v>1047895065</v>
      </c>
      <c r="AD783" s="67"/>
      <c r="AE783" s="67">
        <v>2282940809</v>
      </c>
      <c r="AF783" s="67">
        <v>0</v>
      </c>
      <c r="AG783" s="67">
        <v>98416482</v>
      </c>
      <c r="AH783" s="67"/>
      <c r="AI783" s="67">
        <v>0</v>
      </c>
      <c r="AJ783" s="67">
        <v>0</v>
      </c>
      <c r="AK783" s="67">
        <v>0</v>
      </c>
      <c r="AL783" s="67">
        <v>0</v>
      </c>
      <c r="AM783" s="67">
        <v>1102636081931</v>
      </c>
      <c r="AN783" s="67">
        <v>462562723089</v>
      </c>
      <c r="AO783" s="67">
        <v>649322559869</v>
      </c>
      <c r="AP783" s="67">
        <v>1490193463530</v>
      </c>
      <c r="AQ783" s="67">
        <v>1622890998860</v>
      </c>
      <c r="AR783" s="67">
        <v>199195930394</v>
      </c>
      <c r="AS783" s="67">
        <v>160641879350</v>
      </c>
      <c r="AT783" s="67">
        <v>38554051044</v>
      </c>
      <c r="AU783" s="67">
        <v>15671000000</v>
      </c>
      <c r="AV783" s="67">
        <v>35258000000</v>
      </c>
      <c r="AW783" s="67">
        <v>100838818396</v>
      </c>
      <c r="AX783" s="67">
        <v>45095781777</v>
      </c>
      <c r="AY783" s="67">
        <v>18382894665</v>
      </c>
      <c r="AZ783" s="67">
        <v>26712887112</v>
      </c>
      <c r="BA783" s="67">
        <v>4403160128</v>
      </c>
      <c r="BB783" s="67">
        <v>578534475</v>
      </c>
      <c r="BC783" s="67">
        <v>652078023</v>
      </c>
      <c r="BD783" s="67">
        <v>6622036514</v>
      </c>
      <c r="BE783" s="67">
        <v>22666136646</v>
      </c>
      <c r="BF783" s="67">
        <v>673997738</v>
      </c>
      <c r="BG783" s="67">
        <v>20147093095</v>
      </c>
      <c r="BH783" s="67">
        <v>22946377891</v>
      </c>
      <c r="BI783" s="67">
        <v>18993393744</v>
      </c>
      <c r="BJ783" s="67">
        <v>268589190</v>
      </c>
      <c r="BK783" s="67">
        <v>0</v>
      </c>
      <c r="BL783" s="67">
        <v>3684394957</v>
      </c>
      <c r="BM783" s="67"/>
      <c r="BN783" s="67">
        <v>124313560</v>
      </c>
      <c r="BO783" s="67">
        <v>1972755330</v>
      </c>
      <c r="BP783" s="67">
        <v>64304507</v>
      </c>
      <c r="BQ783" s="67">
        <v>1390505</v>
      </c>
      <c r="BR783" s="67">
        <v>1520421656</v>
      </c>
      <c r="BS783" s="67">
        <v>0</v>
      </c>
      <c r="BT783" s="67">
        <v>1209400</v>
      </c>
      <c r="BU783" s="67"/>
      <c r="BV783" s="67"/>
      <c r="BW783" s="67"/>
      <c r="BX783" s="67"/>
      <c r="BY783" s="67"/>
      <c r="BZ783" s="67">
        <v>648633031546</v>
      </c>
      <c r="CA783" s="67">
        <v>267223290376</v>
      </c>
      <c r="CB783" s="67">
        <v>381409741170</v>
      </c>
      <c r="CC783" s="67">
        <v>952027158227</v>
      </c>
      <c r="CD783" s="67">
        <v>971600000000</v>
      </c>
    </row>
    <row r="784" spans="1:82">
      <c r="A784" t="s">
        <v>54</v>
      </c>
      <c r="B784" t="s">
        <v>991</v>
      </c>
      <c r="C784" t="s">
        <v>71</v>
      </c>
      <c r="D784" t="s">
        <v>64</v>
      </c>
      <c r="E784" t="s">
        <v>153</v>
      </c>
      <c r="F784" s="67">
        <v>1996</v>
      </c>
      <c r="G784" t="s">
        <v>993</v>
      </c>
      <c r="H784" s="67">
        <v>36632573</v>
      </c>
      <c r="I784" s="67">
        <v>231891369059</v>
      </c>
      <c r="J784" s="67">
        <v>74813635952</v>
      </c>
      <c r="K784" s="67">
        <v>183054114922</v>
      </c>
      <c r="L784" s="67">
        <v>175401995382</v>
      </c>
      <c r="M784" s="67">
        <v>66723665811</v>
      </c>
      <c r="N784" s="67">
        <v>9079159969</v>
      </c>
      <c r="O784" s="67">
        <v>1884753318</v>
      </c>
      <c r="P784" s="67">
        <v>5347246727</v>
      </c>
      <c r="Q784" s="67">
        <v>8909488643</v>
      </c>
      <c r="R784" s="67">
        <v>49238749538</v>
      </c>
      <c r="S784" s="67">
        <v>76855110</v>
      </c>
      <c r="T784" s="67">
        <v>33534227834</v>
      </c>
      <c r="U784" s="67">
        <v>171265092852</v>
      </c>
      <c r="V784" s="67">
        <v>66724132288</v>
      </c>
      <c r="W784" s="67">
        <v>5807947449</v>
      </c>
      <c r="X784" s="67">
        <v>40198714516</v>
      </c>
      <c r="Y784" s="67">
        <v>39370000000</v>
      </c>
      <c r="Z784" s="67">
        <v>2357161</v>
      </c>
      <c r="AA784" s="67">
        <v>343426206</v>
      </c>
      <c r="AB784" s="67">
        <v>35602662751</v>
      </c>
      <c r="AC784" s="67">
        <v>1041511081</v>
      </c>
      <c r="AD784" s="67"/>
      <c r="AE784" s="67">
        <v>2282940809</v>
      </c>
      <c r="AF784" s="67">
        <v>0</v>
      </c>
      <c r="AG784" s="67">
        <v>98315986</v>
      </c>
      <c r="AH784" s="67"/>
      <c r="AI784" s="67">
        <v>0</v>
      </c>
      <c r="AJ784" s="67">
        <v>0</v>
      </c>
      <c r="AK784" s="67">
        <v>0</v>
      </c>
      <c r="AL784" s="67">
        <v>0</v>
      </c>
      <c r="AM784" s="67">
        <v>1104528570247</v>
      </c>
      <c r="AN784" s="67">
        <v>461016511592</v>
      </c>
      <c r="AO784" s="67">
        <v>652748126285</v>
      </c>
      <c r="AP784" s="67">
        <v>1503686147342</v>
      </c>
      <c r="AQ784" s="67">
        <v>1644474827938</v>
      </c>
      <c r="AR784" s="67">
        <v>213270093476</v>
      </c>
      <c r="AS784" s="67">
        <v>171992010867</v>
      </c>
      <c r="AT784" s="67">
        <v>41278082608</v>
      </c>
      <c r="AU784" s="67">
        <v>18149000000</v>
      </c>
      <c r="AV784" s="67">
        <v>44407000000</v>
      </c>
      <c r="AW784" s="67">
        <v>102984432786</v>
      </c>
      <c r="AX784" s="67">
        <v>42529136877</v>
      </c>
      <c r="AY784" s="67">
        <v>17083075095</v>
      </c>
      <c r="AZ784" s="67">
        <v>25446061782</v>
      </c>
      <c r="BA784" s="67">
        <v>3687048559</v>
      </c>
      <c r="BB784" s="67">
        <v>606718074</v>
      </c>
      <c r="BC784" s="67">
        <v>1001274259</v>
      </c>
      <c r="BD784" s="67">
        <v>6590526390</v>
      </c>
      <c r="BE784" s="67">
        <v>23807437003</v>
      </c>
      <c r="BF784" s="67">
        <v>1007960786</v>
      </c>
      <c r="BG784" s="67">
        <v>23754330840</v>
      </c>
      <c r="BH784" s="67">
        <v>30590311048</v>
      </c>
      <c r="BI784" s="67">
        <v>26477827118</v>
      </c>
      <c r="BJ784" s="67">
        <v>900714130</v>
      </c>
      <c r="BK784" s="67">
        <v>0</v>
      </c>
      <c r="BL784" s="67">
        <v>3211769799</v>
      </c>
      <c r="BM784" s="67"/>
      <c r="BN784" s="67">
        <v>69257616</v>
      </c>
      <c r="BO784" s="67">
        <v>1998446247</v>
      </c>
      <c r="BP784" s="67">
        <v>75419153</v>
      </c>
      <c r="BQ784" s="67">
        <v>1697654</v>
      </c>
      <c r="BR784" s="67">
        <v>1058689575</v>
      </c>
      <c r="BS784" s="67">
        <v>0</v>
      </c>
      <c r="BT784" s="67">
        <v>8259555</v>
      </c>
      <c r="BU784" s="67"/>
      <c r="BV784" s="67"/>
      <c r="BW784" s="67"/>
      <c r="BX784" s="67"/>
      <c r="BY784" s="67"/>
      <c r="BZ784" s="67">
        <v>693415873321</v>
      </c>
      <c r="CA784" s="67">
        <v>285627289922</v>
      </c>
      <c r="CB784" s="67">
        <v>407788583399</v>
      </c>
      <c r="CC784" s="67">
        <v>1014002710630</v>
      </c>
      <c r="CD784" s="67">
        <v>1040000000000</v>
      </c>
    </row>
    <row r="785" spans="1:82">
      <c r="A785" t="s">
        <v>54</v>
      </c>
      <c r="B785" t="s">
        <v>991</v>
      </c>
      <c r="C785" t="s">
        <v>71</v>
      </c>
      <c r="D785" t="s">
        <v>64</v>
      </c>
      <c r="E785" t="s">
        <v>153</v>
      </c>
      <c r="F785" s="67">
        <v>1997</v>
      </c>
      <c r="G785" t="s">
        <v>994</v>
      </c>
      <c r="H785" s="67">
        <v>37291946</v>
      </c>
      <c r="I785" s="67">
        <v>243105363266</v>
      </c>
      <c r="J785" s="67">
        <v>75103247324</v>
      </c>
      <c r="K785" s="67">
        <v>196699312492</v>
      </c>
      <c r="L785" s="67">
        <v>171358791231</v>
      </c>
      <c r="M785" s="67">
        <v>66964298805</v>
      </c>
      <c r="N785" s="67">
        <v>9047443121</v>
      </c>
      <c r="O785" s="67">
        <v>1879991172</v>
      </c>
      <c r="P785" s="67">
        <v>5328566825</v>
      </c>
      <c r="Q785" s="67">
        <v>8878364519</v>
      </c>
      <c r="R785" s="67">
        <v>49066740456</v>
      </c>
      <c r="S785" s="67">
        <v>74825117</v>
      </c>
      <c r="T785" s="67">
        <v>29942319716</v>
      </c>
      <c r="U785" s="67">
        <v>157984968503</v>
      </c>
      <c r="V785" s="67">
        <v>61458696831</v>
      </c>
      <c r="W785" s="67">
        <v>4791556646</v>
      </c>
      <c r="X785" s="67">
        <v>39908390531</v>
      </c>
      <c r="Y785" s="67">
        <v>38950000000</v>
      </c>
      <c r="Z785" s="67">
        <v>2357161</v>
      </c>
      <c r="AA785" s="67">
        <v>342138096</v>
      </c>
      <c r="AB785" s="67">
        <v>35190600455</v>
      </c>
      <c r="AC785" s="67">
        <v>1034488699</v>
      </c>
      <c r="AD785" s="67"/>
      <c r="AE785" s="67">
        <v>2282940809</v>
      </c>
      <c r="AF785" s="67">
        <v>0</v>
      </c>
      <c r="AG785" s="67">
        <v>97454590</v>
      </c>
      <c r="AH785" s="67"/>
      <c r="AI785" s="67">
        <v>0</v>
      </c>
      <c r="AJ785" s="67">
        <v>0</v>
      </c>
      <c r="AK785" s="67">
        <v>0</v>
      </c>
      <c r="AL785" s="67">
        <v>0</v>
      </c>
      <c r="AM785" s="67">
        <v>1143960072557</v>
      </c>
      <c r="AN785" s="67">
        <v>480388021123</v>
      </c>
      <c r="AO785" s="67">
        <v>673092553902</v>
      </c>
      <c r="AP785" s="67">
        <v>1538318928997</v>
      </c>
      <c r="AQ785" s="67">
        <v>1691424584620</v>
      </c>
      <c r="AR785" s="67">
        <v>228738989461</v>
      </c>
      <c r="AS785" s="67">
        <v>184466926985</v>
      </c>
      <c r="AT785" s="67">
        <v>44272062476</v>
      </c>
      <c r="AU785" s="67">
        <v>21583000000</v>
      </c>
      <c r="AV785" s="67">
        <v>56527000000</v>
      </c>
      <c r="AW785" s="67">
        <v>109683898042</v>
      </c>
      <c r="AX785" s="67">
        <v>50381120659</v>
      </c>
      <c r="AY785" s="67">
        <v>20544420813</v>
      </c>
      <c r="AZ785" s="67">
        <v>29836699846</v>
      </c>
      <c r="BA785" s="67">
        <v>3910439362</v>
      </c>
      <c r="BB785" s="67">
        <v>655961186</v>
      </c>
      <c r="BC785" s="67">
        <v>966722210</v>
      </c>
      <c r="BD785" s="67">
        <v>6549190947</v>
      </c>
      <c r="BE785" s="67">
        <v>26136172367</v>
      </c>
      <c r="BF785" s="67">
        <v>1028329637</v>
      </c>
      <c r="BG785" s="67">
        <v>20055961674</v>
      </c>
      <c r="BH785" s="67">
        <v>27199640695</v>
      </c>
      <c r="BI785" s="67">
        <v>23273037281</v>
      </c>
      <c r="BJ785" s="67">
        <v>1828110461</v>
      </c>
      <c r="BK785" s="67">
        <v>0</v>
      </c>
      <c r="BL785" s="67">
        <v>2098492953</v>
      </c>
      <c r="BM785" s="67"/>
      <c r="BN785" s="67">
        <v>53144539</v>
      </c>
      <c r="BO785" s="67">
        <v>1213824914</v>
      </c>
      <c r="BP785" s="67">
        <v>79074195</v>
      </c>
      <c r="BQ785" s="67">
        <v>1247486</v>
      </c>
      <c r="BR785" s="67">
        <v>746525961</v>
      </c>
      <c r="BS785" s="67">
        <v>0</v>
      </c>
      <c r="BT785" s="67">
        <v>4675857</v>
      </c>
      <c r="BU785" s="67"/>
      <c r="BV785" s="67"/>
      <c r="BW785" s="67"/>
      <c r="BX785" s="67"/>
      <c r="BY785" s="67"/>
      <c r="BZ785" s="67">
        <v>741791218286</v>
      </c>
      <c r="CA785" s="67">
        <v>315989416550</v>
      </c>
      <c r="CB785" s="67">
        <v>425801801737</v>
      </c>
      <c r="CC785" s="67">
        <v>1072469746485</v>
      </c>
      <c r="CD785" s="67">
        <v>1107000000000</v>
      </c>
    </row>
    <row r="786" spans="1:82">
      <c r="A786" t="s">
        <v>54</v>
      </c>
      <c r="B786" t="s">
        <v>991</v>
      </c>
      <c r="C786" t="s">
        <v>71</v>
      </c>
      <c r="D786" t="s">
        <v>64</v>
      </c>
      <c r="E786" t="s">
        <v>153</v>
      </c>
      <c r="F786" s="67">
        <v>1998</v>
      </c>
      <c r="G786" t="s">
        <v>995</v>
      </c>
      <c r="H786" s="67">
        <v>37944414</v>
      </c>
      <c r="I786" s="67">
        <v>252501881265</v>
      </c>
      <c r="J786" s="67">
        <v>64043794455</v>
      </c>
      <c r="K786" s="67">
        <v>160195980296</v>
      </c>
      <c r="L786" s="67">
        <v>170961126572</v>
      </c>
      <c r="M786" s="67">
        <v>67649063053</v>
      </c>
      <c r="N786" s="67">
        <v>9015726272</v>
      </c>
      <c r="O786" s="67">
        <v>1875235315</v>
      </c>
      <c r="P786" s="67">
        <v>5309886924</v>
      </c>
      <c r="Q786" s="67">
        <v>8847240394</v>
      </c>
      <c r="R786" s="67">
        <v>48894731375</v>
      </c>
      <c r="S786" s="67">
        <v>73064195</v>
      </c>
      <c r="T786" s="67">
        <v>29050477055</v>
      </c>
      <c r="U786" s="67">
        <v>158991036621</v>
      </c>
      <c r="V786" s="67">
        <v>59088296992</v>
      </c>
      <c r="W786" s="67">
        <v>8247285378</v>
      </c>
      <c r="X786" s="67">
        <v>60168787779</v>
      </c>
      <c r="Y786" s="67">
        <v>38590000000</v>
      </c>
      <c r="Z786" s="67">
        <v>2357161</v>
      </c>
      <c r="AA786" s="67">
        <v>341094623</v>
      </c>
      <c r="AB786" s="67">
        <v>34839433697</v>
      </c>
      <c r="AC786" s="67">
        <v>1027040717</v>
      </c>
      <c r="AD786" s="67"/>
      <c r="AE786" s="67">
        <v>2282940809</v>
      </c>
      <c r="AF786" s="67">
        <v>0</v>
      </c>
      <c r="AG786" s="67">
        <v>96880326</v>
      </c>
      <c r="AH786" s="67"/>
      <c r="AI786" s="67">
        <v>0</v>
      </c>
      <c r="AJ786" s="67">
        <v>0</v>
      </c>
      <c r="AK786" s="67">
        <v>0</v>
      </c>
      <c r="AL786" s="67">
        <v>0</v>
      </c>
      <c r="AM786" s="67">
        <v>1144702812115</v>
      </c>
      <c r="AN786" s="67">
        <v>479632035134</v>
      </c>
      <c r="AO786" s="67">
        <v>674641241791</v>
      </c>
      <c r="AP786" s="67">
        <v>1583308488649</v>
      </c>
      <c r="AQ786" s="67">
        <v>1705151290515</v>
      </c>
      <c r="AR786" s="67">
        <v>214213893615</v>
      </c>
      <c r="AS786" s="67">
        <v>172753140012</v>
      </c>
      <c r="AT786" s="67">
        <v>41460753603</v>
      </c>
      <c r="AU786" s="67">
        <v>21843000000</v>
      </c>
      <c r="AV786" s="67">
        <v>54637000000</v>
      </c>
      <c r="AW786" s="67">
        <v>102046537383</v>
      </c>
      <c r="AX786" s="67">
        <v>46428775358</v>
      </c>
      <c r="AY786" s="67">
        <v>18926422729</v>
      </c>
      <c r="AZ786" s="67">
        <v>27502352630</v>
      </c>
      <c r="BA786" s="67">
        <v>3886992623</v>
      </c>
      <c r="BB786" s="67">
        <v>613287555</v>
      </c>
      <c r="BC786" s="67">
        <v>893942363</v>
      </c>
      <c r="BD786" s="67">
        <v>6541175703</v>
      </c>
      <c r="BE786" s="67">
        <v>24134081183</v>
      </c>
      <c r="BF786" s="67">
        <v>782500387</v>
      </c>
      <c r="BG786" s="67">
        <v>18765782210</v>
      </c>
      <c r="BH786" s="67">
        <v>12990735401</v>
      </c>
      <c r="BI786" s="67">
        <v>11311569008</v>
      </c>
      <c r="BJ786" s="67">
        <v>1076777109</v>
      </c>
      <c r="BK786" s="67">
        <v>0</v>
      </c>
      <c r="BL786" s="67">
        <v>602389283</v>
      </c>
      <c r="BM786" s="67"/>
      <c r="BN786" s="67">
        <v>19746030</v>
      </c>
      <c r="BO786" s="67">
        <v>435191311</v>
      </c>
      <c r="BP786" s="67">
        <v>138909058</v>
      </c>
      <c r="BQ786" s="67">
        <v>819830</v>
      </c>
      <c r="BR786" s="67">
        <v>0</v>
      </c>
      <c r="BS786" s="67">
        <v>0</v>
      </c>
      <c r="BT786" s="67">
        <v>7723055</v>
      </c>
      <c r="BU786" s="67"/>
      <c r="BV786" s="67"/>
      <c r="BW786" s="67"/>
      <c r="BX786" s="67"/>
      <c r="BY786" s="67"/>
      <c r="BZ786" s="67">
        <v>683947256617</v>
      </c>
      <c r="CA786" s="67">
        <v>291087969064</v>
      </c>
      <c r="CB786" s="67">
        <v>392859287553</v>
      </c>
      <c r="CC786" s="67">
        <v>980404423016</v>
      </c>
      <c r="CD786" s="67">
        <v>1013000000000</v>
      </c>
    </row>
    <row r="787" spans="1:82">
      <c r="A787" t="s">
        <v>54</v>
      </c>
      <c r="B787" t="s">
        <v>991</v>
      </c>
      <c r="C787" t="s">
        <v>71</v>
      </c>
      <c r="D787" t="s">
        <v>64</v>
      </c>
      <c r="E787" t="s">
        <v>153</v>
      </c>
      <c r="F787" s="67">
        <v>1999</v>
      </c>
      <c r="G787" t="s">
        <v>996</v>
      </c>
      <c r="H787" s="67">
        <v>38585033</v>
      </c>
      <c r="I787" s="67">
        <v>254203640454</v>
      </c>
      <c r="J787" s="67">
        <v>61742910641</v>
      </c>
      <c r="K787" s="67">
        <v>135412347193</v>
      </c>
      <c r="L787" s="67">
        <v>173752807911</v>
      </c>
      <c r="M787" s="67">
        <v>67834736653</v>
      </c>
      <c r="N787" s="67">
        <v>8984009423</v>
      </c>
      <c r="O787" s="67">
        <v>1870473169</v>
      </c>
      <c r="P787" s="67">
        <v>5291207022</v>
      </c>
      <c r="Q787" s="67">
        <v>8816116270</v>
      </c>
      <c r="R787" s="67">
        <v>48722722294</v>
      </c>
      <c r="S787" s="67">
        <v>71565719</v>
      </c>
      <c r="T787" s="67">
        <v>31843029897</v>
      </c>
      <c r="U787" s="67">
        <v>145186816280</v>
      </c>
      <c r="V787" s="67">
        <v>54590737539</v>
      </c>
      <c r="W787" s="67">
        <v>4028973146</v>
      </c>
      <c r="X787" s="67">
        <v>59877099766</v>
      </c>
      <c r="Y787" s="67">
        <v>39690000000</v>
      </c>
      <c r="Z787" s="67">
        <v>2357161</v>
      </c>
      <c r="AA787" s="67">
        <v>340283033</v>
      </c>
      <c r="AB787" s="67">
        <v>34488285607</v>
      </c>
      <c r="AC787" s="67">
        <v>1015851189</v>
      </c>
      <c r="AD787" s="67"/>
      <c r="AE787" s="67">
        <v>3750545615</v>
      </c>
      <c r="AF787" s="67">
        <v>0</v>
      </c>
      <c r="AG787" s="67">
        <v>96162496</v>
      </c>
      <c r="AH787" s="67"/>
      <c r="AI787" s="67">
        <v>0</v>
      </c>
      <c r="AJ787" s="67">
        <v>0</v>
      </c>
      <c r="AK787" s="67">
        <v>0</v>
      </c>
      <c r="AL787" s="67">
        <v>0</v>
      </c>
      <c r="AM787" s="67">
        <v>1103527739847</v>
      </c>
      <c r="AN787" s="67">
        <v>456068873035</v>
      </c>
      <c r="AO787" s="67">
        <v>657033032698</v>
      </c>
      <c r="AP787" s="67">
        <v>1567800535846</v>
      </c>
      <c r="AQ787" s="67">
        <v>1667177404450</v>
      </c>
      <c r="AR787" s="67">
        <v>195189711598</v>
      </c>
      <c r="AS787" s="67">
        <v>157411057740</v>
      </c>
      <c r="AT787" s="67">
        <v>37778653858</v>
      </c>
      <c r="AU787" s="67">
        <v>23348000000</v>
      </c>
      <c r="AV787" s="67">
        <v>51206000000</v>
      </c>
      <c r="AW787" s="67">
        <v>86494063597</v>
      </c>
      <c r="AX787" s="67">
        <v>37959361546</v>
      </c>
      <c r="AY787" s="67">
        <v>15335219535</v>
      </c>
      <c r="AZ787" s="67">
        <v>22624142011</v>
      </c>
      <c r="BA787" s="67">
        <v>3463507791</v>
      </c>
      <c r="BB787" s="67">
        <v>570914165</v>
      </c>
      <c r="BC787" s="67">
        <v>904969613</v>
      </c>
      <c r="BD787" s="67">
        <v>6620341496</v>
      </c>
      <c r="BE787" s="67">
        <v>21142655253</v>
      </c>
      <c r="BF787" s="67">
        <v>776068779</v>
      </c>
      <c r="BG787" s="67">
        <v>15056244955</v>
      </c>
      <c r="BH787" s="67">
        <v>23738502218</v>
      </c>
      <c r="BI787" s="67">
        <v>20980946163</v>
      </c>
      <c r="BJ787" s="67">
        <v>145854601</v>
      </c>
      <c r="BK787" s="67">
        <v>0</v>
      </c>
      <c r="BL787" s="67">
        <v>2611701453</v>
      </c>
      <c r="BM787" s="67"/>
      <c r="BN787" s="67">
        <v>29843692</v>
      </c>
      <c r="BO787" s="67">
        <v>1379621832</v>
      </c>
      <c r="BP787" s="67">
        <v>131047157</v>
      </c>
      <c r="BQ787" s="67">
        <v>636771</v>
      </c>
      <c r="BR787" s="67">
        <v>1059851540</v>
      </c>
      <c r="BS787" s="67">
        <v>0</v>
      </c>
      <c r="BT787" s="67">
        <v>10700461</v>
      </c>
      <c r="BU787" s="67"/>
      <c r="BV787" s="67"/>
      <c r="BW787" s="67"/>
      <c r="BX787" s="67"/>
      <c r="BY787" s="67"/>
      <c r="BZ787" s="67">
        <v>574508995233</v>
      </c>
      <c r="CA787" s="67">
        <v>244615918972</v>
      </c>
      <c r="CB787" s="67">
        <v>329893076261</v>
      </c>
      <c r="CC787" s="67">
        <v>852073272646</v>
      </c>
      <c r="CD787" s="67">
        <v>879900000000</v>
      </c>
    </row>
    <row r="788" spans="1:82">
      <c r="A788" t="s">
        <v>54</v>
      </c>
      <c r="B788" t="s">
        <v>991</v>
      </c>
      <c r="C788" t="s">
        <v>71</v>
      </c>
      <c r="D788" t="s">
        <v>64</v>
      </c>
      <c r="E788" t="s">
        <v>153</v>
      </c>
      <c r="F788" s="67">
        <v>2000</v>
      </c>
      <c r="G788" t="s">
        <v>997</v>
      </c>
      <c r="H788" s="67">
        <v>39215135</v>
      </c>
      <c r="I788" s="67">
        <v>255449785652</v>
      </c>
      <c r="J788" s="67">
        <v>63848635558</v>
      </c>
      <c r="K788" s="67">
        <v>115988500059</v>
      </c>
      <c r="L788" s="67">
        <v>170155059921</v>
      </c>
      <c r="M788" s="67">
        <v>66633057094</v>
      </c>
      <c r="N788" s="67">
        <v>8952292575</v>
      </c>
      <c r="O788" s="67">
        <v>1865711022</v>
      </c>
      <c r="P788" s="67">
        <v>5272527120</v>
      </c>
      <c r="Q788" s="67">
        <v>8784992146</v>
      </c>
      <c r="R788" s="67">
        <v>48550713212</v>
      </c>
      <c r="S788" s="67">
        <v>70234611</v>
      </c>
      <c r="T788" s="67">
        <v>29797926143</v>
      </c>
      <c r="U788" s="67">
        <v>128371365498</v>
      </c>
      <c r="V788" s="67">
        <v>47024058777</v>
      </c>
      <c r="W788" s="67">
        <v>4028973146</v>
      </c>
      <c r="X788" s="67">
        <v>59536164105</v>
      </c>
      <c r="Y788" s="67">
        <v>38860000000</v>
      </c>
      <c r="Z788" s="67">
        <v>2357161</v>
      </c>
      <c r="AA788" s="67">
        <v>338952605</v>
      </c>
      <c r="AB788" s="67">
        <v>33669742795</v>
      </c>
      <c r="AC788" s="67">
        <v>1003585129</v>
      </c>
      <c r="AD788" s="67"/>
      <c r="AE788" s="67">
        <v>3750545615</v>
      </c>
      <c r="AF788" s="67">
        <v>0</v>
      </c>
      <c r="AG788" s="67">
        <v>95072400</v>
      </c>
      <c r="AH788" s="67"/>
      <c r="AI788" s="67">
        <v>0</v>
      </c>
      <c r="AJ788" s="67">
        <v>0</v>
      </c>
      <c r="AK788" s="67">
        <v>0</v>
      </c>
      <c r="AL788" s="67">
        <v>0</v>
      </c>
      <c r="AM788" s="67">
        <v>1137261801930</v>
      </c>
      <c r="AN788" s="67">
        <v>466640396598</v>
      </c>
      <c r="AO788" s="67">
        <v>681039158928</v>
      </c>
      <c r="AP788" s="67">
        <v>1615514009105</v>
      </c>
      <c r="AQ788" s="67">
        <v>1693376194080</v>
      </c>
      <c r="AR788" s="67">
        <v>178669812280</v>
      </c>
      <c r="AS788" s="67">
        <v>144088558291</v>
      </c>
      <c r="AT788" s="67">
        <v>34581253990</v>
      </c>
      <c r="AU788" s="67">
        <v>26371000000</v>
      </c>
      <c r="AV788" s="67">
        <v>47906000000</v>
      </c>
      <c r="AW788" s="67">
        <v>91716958670</v>
      </c>
      <c r="AX788" s="67">
        <v>37671081775</v>
      </c>
      <c r="AY788" s="67">
        <v>15464740503</v>
      </c>
      <c r="AZ788" s="67">
        <v>22206341272</v>
      </c>
      <c r="BA788" s="67">
        <v>3628895935</v>
      </c>
      <c r="BB788" s="67">
        <v>653420545</v>
      </c>
      <c r="BC788" s="67">
        <v>965251910</v>
      </c>
      <c r="BD788" s="67">
        <v>6692414104</v>
      </c>
      <c r="BE788" s="67">
        <v>24474386115</v>
      </c>
      <c r="BF788" s="67">
        <v>1059993177</v>
      </c>
      <c r="BG788" s="67">
        <v>16571515107</v>
      </c>
      <c r="BH788" s="67">
        <v>24491216714</v>
      </c>
      <c r="BI788" s="67">
        <v>18342733533</v>
      </c>
      <c r="BJ788" s="67">
        <v>2281227721</v>
      </c>
      <c r="BK788" s="67">
        <v>0</v>
      </c>
      <c r="BL788" s="67">
        <v>3867255460</v>
      </c>
      <c r="BM788" s="67"/>
      <c r="BN788" s="67">
        <v>35591768</v>
      </c>
      <c r="BO788" s="67">
        <v>1038773210</v>
      </c>
      <c r="BP788" s="67">
        <v>122906105</v>
      </c>
      <c r="BQ788" s="67">
        <v>669947</v>
      </c>
      <c r="BR788" s="67">
        <v>2656824345</v>
      </c>
      <c r="BS788" s="67">
        <v>0</v>
      </c>
      <c r="BT788" s="67">
        <v>12490085</v>
      </c>
      <c r="BU788" s="67"/>
      <c r="BV788" s="67"/>
      <c r="BW788" s="67"/>
      <c r="BX788" s="67"/>
      <c r="BY788" s="67"/>
      <c r="BZ788" s="67">
        <v>666994177157</v>
      </c>
      <c r="CA788" s="67">
        <v>309868549803</v>
      </c>
      <c r="CB788" s="67">
        <v>357125627354</v>
      </c>
      <c r="CC788" s="67">
        <v>940337164822</v>
      </c>
      <c r="CD788" s="67">
        <v>961900000000</v>
      </c>
    </row>
    <row r="789" spans="1:82">
      <c r="A789" t="s">
        <v>54</v>
      </c>
      <c r="B789" t="s">
        <v>991</v>
      </c>
      <c r="C789" t="s">
        <v>71</v>
      </c>
      <c r="D789" t="s">
        <v>64</v>
      </c>
      <c r="E789" t="s">
        <v>153</v>
      </c>
      <c r="F789" s="67">
        <v>2001</v>
      </c>
      <c r="G789" t="s">
        <v>998</v>
      </c>
      <c r="H789" s="67">
        <v>39837875</v>
      </c>
      <c r="I789" s="67">
        <v>258016548511</v>
      </c>
      <c r="J789" s="67">
        <v>68854482123</v>
      </c>
      <c r="K789" s="67">
        <v>123857339557</v>
      </c>
      <c r="L789" s="67">
        <v>166083468630</v>
      </c>
      <c r="M789" s="67">
        <v>62007556308</v>
      </c>
      <c r="N789" s="67">
        <v>8908469715</v>
      </c>
      <c r="O789" s="67">
        <v>1860955166</v>
      </c>
      <c r="P789" s="67">
        <v>5256325921</v>
      </c>
      <c r="Q789" s="67">
        <v>8757997992</v>
      </c>
      <c r="R789" s="67">
        <v>48401528627</v>
      </c>
      <c r="S789" s="67">
        <v>68826483</v>
      </c>
      <c r="T789" s="67">
        <v>30311797391</v>
      </c>
      <c r="U789" s="67">
        <v>121219773014</v>
      </c>
      <c r="V789" s="67">
        <v>43931092388</v>
      </c>
      <c r="W789" s="67">
        <v>4028973146</v>
      </c>
      <c r="X789" s="67">
        <v>59268351038</v>
      </c>
      <c r="Y789" s="67">
        <v>38070000000</v>
      </c>
      <c r="Z789" s="67">
        <v>2357161</v>
      </c>
      <c r="AA789" s="67">
        <v>337757248</v>
      </c>
      <c r="AB789" s="67">
        <v>32978684847</v>
      </c>
      <c r="AC789" s="67">
        <v>989538045</v>
      </c>
      <c r="AD789" s="67"/>
      <c r="AE789" s="67">
        <v>3669012014</v>
      </c>
      <c r="AF789" s="67">
        <v>0</v>
      </c>
      <c r="AG789" s="67">
        <v>93928179</v>
      </c>
      <c r="AH789" s="67"/>
      <c r="AI789" s="67">
        <v>0</v>
      </c>
      <c r="AJ789" s="67">
        <v>0</v>
      </c>
      <c r="AK789" s="67">
        <v>0</v>
      </c>
      <c r="AL789" s="67">
        <v>0</v>
      </c>
      <c r="AM789" s="67">
        <v>1257440358256</v>
      </c>
      <c r="AN789" s="67">
        <v>520014927353</v>
      </c>
      <c r="AO789" s="67">
        <v>747901210099</v>
      </c>
      <c r="AP789" s="67">
        <v>1730663221992</v>
      </c>
      <c r="AQ789" s="67">
        <v>1809686272219</v>
      </c>
      <c r="AR789" s="67">
        <v>173113222635</v>
      </c>
      <c r="AS789" s="67">
        <v>139607437609</v>
      </c>
      <c r="AT789" s="67">
        <v>33505785026</v>
      </c>
      <c r="AU789" s="67">
        <v>30705000000</v>
      </c>
      <c r="AV789" s="67">
        <v>55233000000</v>
      </c>
      <c r="AW789" s="67">
        <v>76038621986</v>
      </c>
      <c r="AX789" s="67">
        <v>23299146445</v>
      </c>
      <c r="AY789" s="67">
        <v>10303332355</v>
      </c>
      <c r="AZ789" s="67">
        <v>12995814091</v>
      </c>
      <c r="BA789" s="67">
        <v>3503581296</v>
      </c>
      <c r="BB789" s="67">
        <v>642812881</v>
      </c>
      <c r="BC789" s="67">
        <v>1090227405</v>
      </c>
      <c r="BD789" s="67">
        <v>6805944987</v>
      </c>
      <c r="BE789" s="67">
        <v>24064066142</v>
      </c>
      <c r="BF789" s="67">
        <v>1238476591</v>
      </c>
      <c r="BG789" s="67">
        <v>15394366238</v>
      </c>
      <c r="BH789" s="67">
        <v>26305205124</v>
      </c>
      <c r="BI789" s="67">
        <v>22924120056</v>
      </c>
      <c r="BJ789" s="67">
        <v>2044981118</v>
      </c>
      <c r="BK789" s="67">
        <v>0</v>
      </c>
      <c r="BL789" s="67">
        <v>1336103949</v>
      </c>
      <c r="BM789" s="67"/>
      <c r="BN789" s="67">
        <v>23439217</v>
      </c>
      <c r="BO789" s="67">
        <v>298211386</v>
      </c>
      <c r="BP789" s="67">
        <v>121930729</v>
      </c>
      <c r="BQ789" s="67">
        <v>464600</v>
      </c>
      <c r="BR789" s="67">
        <v>883198027</v>
      </c>
      <c r="BS789" s="67">
        <v>0</v>
      </c>
      <c r="BT789" s="67">
        <v>8859991</v>
      </c>
      <c r="BU789" s="67"/>
      <c r="BV789" s="67"/>
      <c r="BW789" s="67"/>
      <c r="BX789" s="67"/>
      <c r="BY789" s="67"/>
      <c r="BZ789" s="67">
        <v>659212136207</v>
      </c>
      <c r="CA789" s="67">
        <v>306145516256</v>
      </c>
      <c r="CB789" s="67">
        <v>353066619951</v>
      </c>
      <c r="CC789" s="67">
        <v>910141185952</v>
      </c>
      <c r="CD789" s="67">
        <v>934700000000</v>
      </c>
    </row>
    <row r="790" spans="1:82">
      <c r="A790" t="s">
        <v>54</v>
      </c>
      <c r="B790" t="s">
        <v>991</v>
      </c>
      <c r="C790" t="s">
        <v>71</v>
      </c>
      <c r="D790" t="s">
        <v>64</v>
      </c>
      <c r="E790" t="s">
        <v>153</v>
      </c>
      <c r="F790" s="67">
        <v>2002</v>
      </c>
      <c r="G790" t="s">
        <v>999</v>
      </c>
      <c r="H790" s="67">
        <v>40454050</v>
      </c>
      <c r="I790" s="67">
        <v>262232011553</v>
      </c>
      <c r="J790" s="67">
        <v>62062182207</v>
      </c>
      <c r="K790" s="67">
        <v>118654863134</v>
      </c>
      <c r="L790" s="67">
        <v>167623639773</v>
      </c>
      <c r="M790" s="67">
        <v>61802572654</v>
      </c>
      <c r="N790" s="67">
        <v>8864646854</v>
      </c>
      <c r="O790" s="67">
        <v>1856193019</v>
      </c>
      <c r="P790" s="67">
        <v>5240124722</v>
      </c>
      <c r="Q790" s="67">
        <v>8731003839</v>
      </c>
      <c r="R790" s="67">
        <v>48252344042</v>
      </c>
      <c r="S790" s="67">
        <v>67446040</v>
      </c>
      <c r="T790" s="67">
        <v>32388516732</v>
      </c>
      <c r="U790" s="67">
        <v>105229204342</v>
      </c>
      <c r="V790" s="67">
        <v>38911281864</v>
      </c>
      <c r="W790" s="67">
        <v>2510194888</v>
      </c>
      <c r="X790" s="67">
        <v>58910886567</v>
      </c>
      <c r="Y790" s="67">
        <v>37360000000</v>
      </c>
      <c r="Z790" s="67">
        <v>2357161</v>
      </c>
      <c r="AA790" s="67">
        <v>336486530</v>
      </c>
      <c r="AB790" s="67">
        <v>32571476273</v>
      </c>
      <c r="AC790" s="67">
        <v>975986187</v>
      </c>
      <c r="AD790" s="67"/>
      <c r="AE790" s="67">
        <v>3383644413</v>
      </c>
      <c r="AF790" s="67">
        <v>0</v>
      </c>
      <c r="AG790" s="67">
        <v>92888474</v>
      </c>
      <c r="AH790" s="67"/>
      <c r="AI790" s="67">
        <v>0</v>
      </c>
      <c r="AJ790" s="67">
        <v>0</v>
      </c>
      <c r="AK790" s="67">
        <v>0</v>
      </c>
      <c r="AL790" s="67">
        <v>0</v>
      </c>
      <c r="AM790" s="67">
        <v>1288252636492</v>
      </c>
      <c r="AN790" s="67">
        <v>535261062180</v>
      </c>
      <c r="AO790" s="67">
        <v>762915374603</v>
      </c>
      <c r="AP790" s="67">
        <v>1760471706971</v>
      </c>
      <c r="AQ790" s="67">
        <v>1839759353555</v>
      </c>
      <c r="AR790" s="67">
        <v>168958150707</v>
      </c>
      <c r="AS790" s="67">
        <v>136256573151</v>
      </c>
      <c r="AT790" s="67">
        <v>32701577556</v>
      </c>
      <c r="AU790" s="67">
        <v>29434000000</v>
      </c>
      <c r="AV790" s="67">
        <v>56274000000</v>
      </c>
      <c r="AW790" s="67">
        <v>71864318352</v>
      </c>
      <c r="AX790" s="67">
        <v>23216662997</v>
      </c>
      <c r="AY790" s="67">
        <v>10314209121</v>
      </c>
      <c r="AZ790" s="67">
        <v>12902453875</v>
      </c>
      <c r="BA790" s="67">
        <v>3341435659</v>
      </c>
      <c r="BB790" s="67">
        <v>636133079</v>
      </c>
      <c r="BC790" s="67">
        <v>909380513</v>
      </c>
      <c r="BD790" s="67">
        <v>6853587328</v>
      </c>
      <c r="BE790" s="67">
        <v>24001620445</v>
      </c>
      <c r="BF790" s="67">
        <v>1061167787</v>
      </c>
      <c r="BG790" s="67">
        <v>11844330544</v>
      </c>
      <c r="BH790" s="67">
        <v>23319279681</v>
      </c>
      <c r="BI790" s="67">
        <v>19304665155</v>
      </c>
      <c r="BJ790" s="67">
        <v>1555614549</v>
      </c>
      <c r="BK790" s="67">
        <v>0</v>
      </c>
      <c r="BL790" s="67">
        <v>2458999977</v>
      </c>
      <c r="BM790" s="67"/>
      <c r="BN790" s="67">
        <v>21577303</v>
      </c>
      <c r="BO790" s="67">
        <v>874146993</v>
      </c>
      <c r="BP790" s="67">
        <v>142061349</v>
      </c>
      <c r="BQ790" s="67"/>
      <c r="BR790" s="67">
        <v>1412126453</v>
      </c>
      <c r="BS790" s="67">
        <v>0</v>
      </c>
      <c r="BT790" s="67">
        <v>9087880</v>
      </c>
      <c r="BU790" s="67"/>
      <c r="BV790" s="67"/>
      <c r="BW790" s="67"/>
      <c r="BX790" s="67"/>
      <c r="BY790" s="67"/>
      <c r="BZ790" s="67">
        <v>633495309693</v>
      </c>
      <c r="CA790" s="67">
        <v>314280724962</v>
      </c>
      <c r="CB790" s="67">
        <v>319214584731</v>
      </c>
      <c r="CC790" s="67">
        <v>870797058432</v>
      </c>
      <c r="CD790" s="67">
        <v>897600000000</v>
      </c>
    </row>
    <row r="791" spans="1:82">
      <c r="A791" t="s">
        <v>54</v>
      </c>
      <c r="B791" t="s">
        <v>991</v>
      </c>
      <c r="C791" t="s">
        <v>71</v>
      </c>
      <c r="D791" t="s">
        <v>64</v>
      </c>
      <c r="E791" t="s">
        <v>153</v>
      </c>
      <c r="F791" s="67">
        <v>2003</v>
      </c>
      <c r="G791" t="s">
        <v>1000</v>
      </c>
      <c r="H791" s="67">
        <v>41057687</v>
      </c>
      <c r="I791" s="67">
        <v>268199798902</v>
      </c>
      <c r="J791" s="67">
        <v>60871707718</v>
      </c>
      <c r="K791" s="67">
        <v>117868079413</v>
      </c>
      <c r="L791" s="67">
        <v>170037337316</v>
      </c>
      <c r="M791" s="67">
        <v>62462085288</v>
      </c>
      <c r="N791" s="67">
        <v>8820823994</v>
      </c>
      <c r="O791" s="67">
        <v>1851437163</v>
      </c>
      <c r="P791" s="67">
        <v>5223923523</v>
      </c>
      <c r="Q791" s="67">
        <v>8704009685</v>
      </c>
      <c r="R791" s="67">
        <v>48103159457</v>
      </c>
      <c r="S791" s="67">
        <v>66319300</v>
      </c>
      <c r="T791" s="67">
        <v>34641717108</v>
      </c>
      <c r="U791" s="67">
        <v>101552772554</v>
      </c>
      <c r="V791" s="67">
        <v>36781737541</v>
      </c>
      <c r="W791" s="67">
        <v>2617641915</v>
      </c>
      <c r="X791" s="67">
        <v>58460837586</v>
      </c>
      <c r="Y791" s="67">
        <v>36960000000</v>
      </c>
      <c r="Z791" s="67">
        <v>2357161</v>
      </c>
      <c r="AA791" s="67">
        <v>335412332</v>
      </c>
      <c r="AB791" s="67">
        <v>32182749177</v>
      </c>
      <c r="AC791" s="67">
        <v>961343328</v>
      </c>
      <c r="AD791" s="67"/>
      <c r="AE791" s="67">
        <v>3383644413</v>
      </c>
      <c r="AF791" s="67">
        <v>0</v>
      </c>
      <c r="AG791" s="67">
        <v>91885522</v>
      </c>
      <c r="AH791" s="67"/>
      <c r="AI791" s="67">
        <v>0</v>
      </c>
      <c r="AJ791" s="67">
        <v>0</v>
      </c>
      <c r="AK791" s="67">
        <v>0</v>
      </c>
      <c r="AL791" s="67">
        <v>0</v>
      </c>
      <c r="AM791" s="67">
        <v>1369264087015</v>
      </c>
      <c r="AN791" s="67">
        <v>574400349411</v>
      </c>
      <c r="AO791" s="67">
        <v>803427390215</v>
      </c>
      <c r="AP791" s="67">
        <v>1848050908246</v>
      </c>
      <c r="AQ791" s="67">
        <v>1925979261642</v>
      </c>
      <c r="AR791" s="67">
        <v>160320866670</v>
      </c>
      <c r="AS791" s="67">
        <v>129291021508</v>
      </c>
      <c r="AT791" s="67">
        <v>31029845162</v>
      </c>
      <c r="AU791" s="67">
        <v>30928000000</v>
      </c>
      <c r="AV791" s="67">
        <v>59887000000</v>
      </c>
      <c r="AW791" s="67">
        <v>76001866811</v>
      </c>
      <c r="AX791" s="67">
        <v>23675677266</v>
      </c>
      <c r="AY791" s="67">
        <v>10606708635</v>
      </c>
      <c r="AZ791" s="67">
        <v>13068968631</v>
      </c>
      <c r="BA791" s="67">
        <v>3606165288</v>
      </c>
      <c r="BB791" s="67">
        <v>601423045</v>
      </c>
      <c r="BC791" s="67">
        <v>875563614</v>
      </c>
      <c r="BD791" s="67">
        <v>6946032068</v>
      </c>
      <c r="BE791" s="67">
        <v>23192748743</v>
      </c>
      <c r="BF791" s="67">
        <v>879177957</v>
      </c>
      <c r="BG791" s="67">
        <v>16225078831</v>
      </c>
      <c r="BH791" s="67">
        <v>20277115591</v>
      </c>
      <c r="BI791" s="67">
        <v>10727651279</v>
      </c>
      <c r="BJ791" s="67">
        <v>2472943679</v>
      </c>
      <c r="BK791" s="67">
        <v>0</v>
      </c>
      <c r="BL791" s="67">
        <v>7076520633</v>
      </c>
      <c r="BM791" s="67"/>
      <c r="BN791" s="67">
        <v>23945022</v>
      </c>
      <c r="BO791" s="67">
        <v>3350470739</v>
      </c>
      <c r="BP791" s="67">
        <v>158353861</v>
      </c>
      <c r="BQ791" s="67"/>
      <c r="BR791" s="67">
        <v>3529806007</v>
      </c>
      <c r="BS791" s="67">
        <v>0</v>
      </c>
      <c r="BT791" s="67">
        <v>13945004</v>
      </c>
      <c r="BU791" s="67"/>
      <c r="BV791" s="67"/>
      <c r="BW791" s="67"/>
      <c r="BX791" s="67"/>
      <c r="BY791" s="67"/>
      <c r="BZ791" s="67">
        <v>594514346554</v>
      </c>
      <c r="CA791" s="67">
        <v>288890175385</v>
      </c>
      <c r="CB791" s="67">
        <v>305624171168</v>
      </c>
      <c r="CC791" s="67">
        <v>822155195627</v>
      </c>
      <c r="CD791" s="67">
        <v>851100000000</v>
      </c>
    </row>
    <row r="792" spans="1:82">
      <c r="A792" t="s">
        <v>54</v>
      </c>
      <c r="B792" t="s">
        <v>991</v>
      </c>
      <c r="C792" t="s">
        <v>71</v>
      </c>
      <c r="D792" t="s">
        <v>64</v>
      </c>
      <c r="E792" t="s">
        <v>153</v>
      </c>
      <c r="F792" s="67">
        <v>2004</v>
      </c>
      <c r="G792" t="s">
        <v>1001</v>
      </c>
      <c r="H792" s="67">
        <v>41648268</v>
      </c>
      <c r="I792" s="67">
        <v>275925190592</v>
      </c>
      <c r="J792" s="67">
        <v>65586457094</v>
      </c>
      <c r="K792" s="67">
        <v>125428291381</v>
      </c>
      <c r="L792" s="67">
        <v>173533771713</v>
      </c>
      <c r="M792" s="67">
        <v>62967117496</v>
      </c>
      <c r="N792" s="67">
        <v>8777001134</v>
      </c>
      <c r="O792" s="67">
        <v>1846675016</v>
      </c>
      <c r="P792" s="67">
        <v>5207722324</v>
      </c>
      <c r="Q792" s="67">
        <v>8677015532</v>
      </c>
      <c r="R792" s="67">
        <v>47953974872</v>
      </c>
      <c r="S792" s="67">
        <v>65214678</v>
      </c>
      <c r="T792" s="67">
        <v>37705125870</v>
      </c>
      <c r="U792" s="67">
        <v>99473972123</v>
      </c>
      <c r="V792" s="67">
        <v>35236446701</v>
      </c>
      <c r="W792" s="67">
        <v>2617641915</v>
      </c>
      <c r="X792" s="67">
        <v>58938488074</v>
      </c>
      <c r="Y792" s="67">
        <v>36070000000</v>
      </c>
      <c r="Z792" s="67">
        <v>2357161</v>
      </c>
      <c r="AA792" s="67">
        <v>334485380</v>
      </c>
      <c r="AB792" s="67">
        <v>31314399714</v>
      </c>
      <c r="AC792" s="67">
        <v>948043318</v>
      </c>
      <c r="AD792" s="67"/>
      <c r="AE792" s="67">
        <v>3383644413</v>
      </c>
      <c r="AF792" s="67">
        <v>0</v>
      </c>
      <c r="AG792" s="67">
        <v>90520067</v>
      </c>
      <c r="AH792" s="67"/>
      <c r="AI792" s="67">
        <v>0</v>
      </c>
      <c r="AJ792" s="67">
        <v>0</v>
      </c>
      <c r="AK792" s="67">
        <v>0</v>
      </c>
      <c r="AL792" s="67">
        <v>0</v>
      </c>
      <c r="AM792" s="67">
        <v>1387892937363</v>
      </c>
      <c r="AN792" s="67">
        <v>577983987141</v>
      </c>
      <c r="AO792" s="67">
        <v>819750328964</v>
      </c>
      <c r="AP792" s="67">
        <v>1875319510196</v>
      </c>
      <c r="AQ792" s="67">
        <v>1955219675828</v>
      </c>
      <c r="AR792" s="67">
        <v>191402030666</v>
      </c>
      <c r="AS792" s="67">
        <v>154356476343</v>
      </c>
      <c r="AT792" s="67">
        <v>37045554322</v>
      </c>
      <c r="AU792" s="67">
        <v>35290000000</v>
      </c>
      <c r="AV792" s="67">
        <v>67489000000</v>
      </c>
      <c r="AW792" s="67">
        <v>89415800947</v>
      </c>
      <c r="AX792" s="67">
        <v>26035026132</v>
      </c>
      <c r="AY792" s="67">
        <v>11583305583</v>
      </c>
      <c r="AZ792" s="67">
        <v>14451720549</v>
      </c>
      <c r="BA792" s="67">
        <v>3129153449</v>
      </c>
      <c r="BB792" s="67">
        <v>718021944</v>
      </c>
      <c r="BC792" s="67">
        <v>1128455204</v>
      </c>
      <c r="BD792" s="67">
        <v>7031058842</v>
      </c>
      <c r="BE792" s="67">
        <v>28693495530</v>
      </c>
      <c r="BF792" s="67">
        <v>471240636</v>
      </c>
      <c r="BG792" s="67">
        <v>22209349210</v>
      </c>
      <c r="BH792" s="67">
        <v>52354971898</v>
      </c>
      <c r="BI792" s="67">
        <v>17696146777</v>
      </c>
      <c r="BJ792" s="67">
        <v>2945597766</v>
      </c>
      <c r="BK792" s="67">
        <v>20286935892</v>
      </c>
      <c r="BL792" s="67">
        <v>11426291463</v>
      </c>
      <c r="BM792" s="67"/>
      <c r="BN792" s="67">
        <v>65124105</v>
      </c>
      <c r="BO792" s="67">
        <v>4960470749</v>
      </c>
      <c r="BP792" s="67">
        <v>227039509</v>
      </c>
      <c r="BQ792" s="67"/>
      <c r="BR792" s="67">
        <v>6151205194</v>
      </c>
      <c r="BS792" s="67">
        <v>0</v>
      </c>
      <c r="BT792" s="67">
        <v>22451905</v>
      </c>
      <c r="BU792" s="67"/>
      <c r="BV792" s="67"/>
      <c r="BW792" s="67"/>
      <c r="BX792" s="67"/>
      <c r="BY792" s="67"/>
      <c r="BZ792" s="67">
        <v>742095455991</v>
      </c>
      <c r="CA792" s="67">
        <v>344420642325</v>
      </c>
      <c r="CB792" s="67">
        <v>397674813666</v>
      </c>
      <c r="CC792" s="67">
        <v>1043069259501</v>
      </c>
      <c r="CD792" s="67">
        <v>1075000000000</v>
      </c>
    </row>
    <row r="793" spans="1:82">
      <c r="A793" t="s">
        <v>54</v>
      </c>
      <c r="B793" t="s">
        <v>991</v>
      </c>
      <c r="C793" t="s">
        <v>71</v>
      </c>
      <c r="D793" t="s">
        <v>64</v>
      </c>
      <c r="E793" t="s">
        <v>153</v>
      </c>
      <c r="F793" s="67">
        <v>2005</v>
      </c>
      <c r="G793" t="s">
        <v>1002</v>
      </c>
      <c r="H793" s="67">
        <v>42220940</v>
      </c>
      <c r="I793" s="67">
        <v>285948045817</v>
      </c>
      <c r="J793" s="67">
        <v>77693262555</v>
      </c>
      <c r="K793" s="67">
        <v>144122452730</v>
      </c>
      <c r="L793" s="67">
        <v>173941647547</v>
      </c>
      <c r="M793" s="67">
        <v>63213692033</v>
      </c>
      <c r="N793" s="67">
        <v>8733178274</v>
      </c>
      <c r="O793" s="67">
        <v>1841912869</v>
      </c>
      <c r="P793" s="67">
        <v>5191521125</v>
      </c>
      <c r="Q793" s="67">
        <v>8650021378</v>
      </c>
      <c r="R793" s="67">
        <v>47804790287</v>
      </c>
      <c r="S793" s="67">
        <v>64241499</v>
      </c>
      <c r="T793" s="67">
        <v>38119011646</v>
      </c>
      <c r="U793" s="67">
        <v>99156501972</v>
      </c>
      <c r="V793" s="67">
        <v>34654577927</v>
      </c>
      <c r="W793" s="67">
        <v>2346410770</v>
      </c>
      <c r="X793" s="67">
        <v>62040985719</v>
      </c>
      <c r="Y793" s="67">
        <v>35350000000</v>
      </c>
      <c r="Z793" s="67">
        <v>2357161</v>
      </c>
      <c r="AA793" s="67">
        <v>333499298</v>
      </c>
      <c r="AB793" s="67">
        <v>30609900691</v>
      </c>
      <c r="AC793" s="67">
        <v>935551989</v>
      </c>
      <c r="AD793" s="67"/>
      <c r="AE793" s="67">
        <v>3383644413</v>
      </c>
      <c r="AF793" s="67">
        <v>0</v>
      </c>
      <c r="AG793" s="67">
        <v>89227973</v>
      </c>
      <c r="AH793" s="67"/>
      <c r="AI793" s="67">
        <v>0</v>
      </c>
      <c r="AJ793" s="67">
        <v>0</v>
      </c>
      <c r="AK793" s="67">
        <v>0</v>
      </c>
      <c r="AL793" s="67">
        <v>0</v>
      </c>
      <c r="AM793" s="67">
        <v>1446002681136</v>
      </c>
      <c r="AN793" s="67">
        <v>601346619982</v>
      </c>
      <c r="AO793" s="67">
        <v>855123859285</v>
      </c>
      <c r="AP793" s="67">
        <v>1935961975440</v>
      </c>
      <c r="AQ793" s="67">
        <v>2021728906331</v>
      </c>
      <c r="AR793" s="67">
        <v>227803253286</v>
      </c>
      <c r="AS793" s="67">
        <v>183712301037</v>
      </c>
      <c r="AT793" s="67">
        <v>44090952249</v>
      </c>
      <c r="AU793" s="67">
        <v>43916000000</v>
      </c>
      <c r="AV793" s="67">
        <v>81465000000</v>
      </c>
      <c r="AW793" s="67">
        <v>106666550089</v>
      </c>
      <c r="AX793" s="67">
        <v>30084198097</v>
      </c>
      <c r="AY793" s="67">
        <v>13423510469</v>
      </c>
      <c r="AZ793" s="67">
        <v>16660687628</v>
      </c>
      <c r="BA793" s="67">
        <v>3394710384</v>
      </c>
      <c r="BB793" s="67">
        <v>865518279</v>
      </c>
      <c r="BC793" s="67">
        <v>1390168593</v>
      </c>
      <c r="BD793" s="67">
        <v>7190079687</v>
      </c>
      <c r="BE793" s="67">
        <v>35679408320</v>
      </c>
      <c r="BF793" s="67">
        <v>395530325</v>
      </c>
      <c r="BG793" s="67">
        <v>27666936404</v>
      </c>
      <c r="BH793" s="67">
        <v>74760684510</v>
      </c>
      <c r="BI793" s="67">
        <v>47241568592</v>
      </c>
      <c r="BJ793" s="67">
        <v>5817759862</v>
      </c>
      <c r="BK793" s="67">
        <v>11432640132</v>
      </c>
      <c r="BL793" s="67">
        <v>10268715924</v>
      </c>
      <c r="BM793" s="67"/>
      <c r="BN793" s="67">
        <v>119732886</v>
      </c>
      <c r="BO793" s="67">
        <v>3230443131</v>
      </c>
      <c r="BP793" s="67">
        <v>478528376</v>
      </c>
      <c r="BQ793" s="67"/>
      <c r="BR793" s="67">
        <v>6419597608</v>
      </c>
      <c r="BS793" s="67">
        <v>0</v>
      </c>
      <c r="BT793" s="67">
        <v>20413923</v>
      </c>
      <c r="BU793" s="67"/>
      <c r="BV793" s="67"/>
      <c r="BW793" s="67"/>
      <c r="BX793" s="67"/>
      <c r="BY793" s="67"/>
      <c r="BZ793" s="67">
        <v>901677534484</v>
      </c>
      <c r="CA793" s="67">
        <v>427925690099</v>
      </c>
      <c r="CB793" s="67">
        <v>473751844385</v>
      </c>
      <c r="CC793" s="67">
        <v>1273359022369</v>
      </c>
      <c r="CD793" s="67">
        <v>1311000000000</v>
      </c>
    </row>
    <row r="794" spans="1:82">
      <c r="A794" t="s">
        <v>54</v>
      </c>
      <c r="B794" t="s">
        <v>991</v>
      </c>
      <c r="C794" t="s">
        <v>71</v>
      </c>
      <c r="D794" t="s">
        <v>64</v>
      </c>
      <c r="E794" t="s">
        <v>153</v>
      </c>
      <c r="F794" s="67">
        <v>2006</v>
      </c>
      <c r="G794" t="s">
        <v>1003</v>
      </c>
      <c r="H794" s="67">
        <v>42772910</v>
      </c>
      <c r="I794" s="67">
        <v>299497825709</v>
      </c>
      <c r="J794" s="67">
        <v>86149293807</v>
      </c>
      <c r="K794" s="67">
        <v>156633074907</v>
      </c>
      <c r="L794" s="67">
        <v>175873620387</v>
      </c>
      <c r="M794" s="67">
        <v>62644788116</v>
      </c>
      <c r="N794" s="67">
        <v>8689355413</v>
      </c>
      <c r="O794" s="67">
        <v>1837157013</v>
      </c>
      <c r="P794" s="67">
        <v>5175319926</v>
      </c>
      <c r="Q794" s="67">
        <v>8623027225</v>
      </c>
      <c r="R794" s="67">
        <v>47655605702</v>
      </c>
      <c r="S794" s="67">
        <v>63530707</v>
      </c>
      <c r="T794" s="67">
        <v>40250836482</v>
      </c>
      <c r="U794" s="67">
        <v>101228249606</v>
      </c>
      <c r="V794" s="67">
        <v>35994783873</v>
      </c>
      <c r="W794" s="67">
        <v>2346410770</v>
      </c>
      <c r="X794" s="67">
        <v>61456183259</v>
      </c>
      <c r="Y794" s="67">
        <v>34670000000</v>
      </c>
      <c r="Z794" s="67">
        <v>2357161</v>
      </c>
      <c r="AA794" s="67">
        <v>332230319</v>
      </c>
      <c r="AB794" s="67">
        <v>29941897921</v>
      </c>
      <c r="AC794" s="67">
        <v>922623166</v>
      </c>
      <c r="AD794" s="67"/>
      <c r="AE794" s="67">
        <v>3383644413</v>
      </c>
      <c r="AF794" s="67">
        <v>0</v>
      </c>
      <c r="AG794" s="67">
        <v>88202625</v>
      </c>
      <c r="AH794" s="67"/>
      <c r="AI794" s="67">
        <v>0</v>
      </c>
      <c r="AJ794" s="67">
        <v>0</v>
      </c>
      <c r="AK794" s="67">
        <v>0</v>
      </c>
      <c r="AL794" s="67">
        <v>0</v>
      </c>
      <c r="AM794" s="67">
        <v>1475843817148</v>
      </c>
      <c r="AN794" s="67">
        <v>613261906028</v>
      </c>
      <c r="AO794" s="67">
        <v>873399476654</v>
      </c>
      <c r="AP794" s="67">
        <v>1979327307892</v>
      </c>
      <c r="AQ794" s="67">
        <v>2069139424831</v>
      </c>
      <c r="AR794" s="67">
        <v>239365341583</v>
      </c>
      <c r="AS794" s="67">
        <v>193036565793</v>
      </c>
      <c r="AT794" s="67">
        <v>46328775790</v>
      </c>
      <c r="AU794" s="67">
        <v>50786000000</v>
      </c>
      <c r="AV794" s="67">
        <v>92337000000</v>
      </c>
      <c r="AW794" s="67">
        <v>122153113689</v>
      </c>
      <c r="AX794" s="67">
        <v>34349071119</v>
      </c>
      <c r="AY794" s="67">
        <v>15402347195</v>
      </c>
      <c r="AZ794" s="67">
        <v>18946723923</v>
      </c>
      <c r="BA794" s="67">
        <v>4308262354</v>
      </c>
      <c r="BB794" s="67">
        <v>915604609</v>
      </c>
      <c r="BC794" s="67">
        <v>1742305429</v>
      </c>
      <c r="BD794" s="67">
        <v>7384669313</v>
      </c>
      <c r="BE794" s="67">
        <v>37360290242</v>
      </c>
      <c r="BF794" s="67">
        <v>195000423</v>
      </c>
      <c r="BG794" s="67">
        <v>35897910201</v>
      </c>
      <c r="BH794" s="67">
        <v>97372510158</v>
      </c>
      <c r="BI794" s="67">
        <v>57323571589</v>
      </c>
      <c r="BJ794" s="67">
        <v>6208957710</v>
      </c>
      <c r="BK794" s="67">
        <v>17627415263</v>
      </c>
      <c r="BL794" s="67">
        <v>16212565595</v>
      </c>
      <c r="BM794" s="67"/>
      <c r="BN794" s="67">
        <v>87475268</v>
      </c>
      <c r="BO794" s="67">
        <v>2827412368</v>
      </c>
      <c r="BP794" s="67">
        <v>655049464</v>
      </c>
      <c r="BQ794" s="67"/>
      <c r="BR794" s="67">
        <v>12593619937</v>
      </c>
      <c r="BS794" s="67">
        <v>0</v>
      </c>
      <c r="BT794" s="67">
        <v>49008558</v>
      </c>
      <c r="BU794" s="67"/>
      <c r="BV794" s="67"/>
      <c r="BW794" s="67"/>
      <c r="BX794" s="67"/>
      <c r="BY794" s="67"/>
      <c r="BZ794" s="67">
        <v>1076705348276</v>
      </c>
      <c r="CA794" s="67">
        <v>504653934595</v>
      </c>
      <c r="CB794" s="67">
        <v>572051413681</v>
      </c>
      <c r="CC794" s="67">
        <v>1494045313706</v>
      </c>
      <c r="CD794" s="67">
        <v>1536000000000</v>
      </c>
    </row>
    <row r="795" spans="1:82">
      <c r="A795" t="s">
        <v>54</v>
      </c>
      <c r="B795" t="s">
        <v>991</v>
      </c>
      <c r="C795" t="s">
        <v>71</v>
      </c>
      <c r="D795" t="s">
        <v>64</v>
      </c>
      <c r="E795" t="s">
        <v>153</v>
      </c>
      <c r="F795" s="67">
        <v>2007</v>
      </c>
      <c r="G795" t="s">
        <v>1004</v>
      </c>
      <c r="H795" s="67">
        <v>43306582</v>
      </c>
      <c r="I795" s="67">
        <v>317124624182</v>
      </c>
      <c r="J795" s="67">
        <v>98654654384</v>
      </c>
      <c r="K795" s="67">
        <v>177452373543</v>
      </c>
      <c r="L795" s="67">
        <v>177991627631</v>
      </c>
      <c r="M795" s="67">
        <v>63033959993</v>
      </c>
      <c r="N795" s="67">
        <v>8645532553</v>
      </c>
      <c r="O795" s="67">
        <v>1832394866</v>
      </c>
      <c r="P795" s="67">
        <v>5159118727</v>
      </c>
      <c r="Q795" s="67">
        <v>8596033071</v>
      </c>
      <c r="R795" s="67">
        <v>47506421117</v>
      </c>
      <c r="S795" s="67">
        <v>63499591</v>
      </c>
      <c r="T795" s="67">
        <v>41849117626</v>
      </c>
      <c r="U795" s="67">
        <v>110748485556</v>
      </c>
      <c r="V795" s="67">
        <v>36009092121</v>
      </c>
      <c r="W795" s="67">
        <v>2320855801</v>
      </c>
      <c r="X795" s="67">
        <v>60748276771</v>
      </c>
      <c r="Y795" s="67">
        <v>36690000000</v>
      </c>
      <c r="Z795" s="67">
        <v>2357161</v>
      </c>
      <c r="AA795" s="67">
        <v>331810031</v>
      </c>
      <c r="AB795" s="67">
        <v>29649125168</v>
      </c>
      <c r="AC795" s="67">
        <v>908915666</v>
      </c>
      <c r="AD795" s="67"/>
      <c r="AE795" s="67">
        <v>5707352022</v>
      </c>
      <c r="AF795" s="67">
        <v>0</v>
      </c>
      <c r="AG795" s="67">
        <v>86996814</v>
      </c>
      <c r="AH795" s="67"/>
      <c r="AI795" s="67">
        <v>0</v>
      </c>
      <c r="AJ795" s="67">
        <v>0</v>
      </c>
      <c r="AK795" s="67">
        <v>0</v>
      </c>
      <c r="AL795" s="67">
        <v>0</v>
      </c>
      <c r="AM795" s="67">
        <v>1501071806950</v>
      </c>
      <c r="AN795" s="67">
        <v>622829599329</v>
      </c>
      <c r="AO795" s="67">
        <v>889506423081</v>
      </c>
      <c r="AP795" s="67">
        <v>2025102372479</v>
      </c>
      <c r="AQ795" s="67">
        <v>2124653531923</v>
      </c>
      <c r="AR795" s="67">
        <v>289556956024</v>
      </c>
      <c r="AS795" s="67">
        <v>233513674213</v>
      </c>
      <c r="AT795" s="67">
        <v>56043281811</v>
      </c>
      <c r="AU795" s="67">
        <v>61383000000</v>
      </c>
      <c r="AV795" s="67">
        <v>110411000000</v>
      </c>
      <c r="AW795" s="67">
        <v>134753784095</v>
      </c>
      <c r="AX795" s="67">
        <v>41282210306</v>
      </c>
      <c r="AY795" s="67">
        <v>18357588854</v>
      </c>
      <c r="AZ795" s="67">
        <v>22924621452</v>
      </c>
      <c r="BA795" s="67">
        <v>4578905085</v>
      </c>
      <c r="BB795" s="67">
        <v>1110561348</v>
      </c>
      <c r="BC795" s="67">
        <v>1923152321</v>
      </c>
      <c r="BD795" s="67">
        <v>7562291144</v>
      </c>
      <c r="BE795" s="67">
        <v>38303619928</v>
      </c>
      <c r="BF795" s="67">
        <v>1845391</v>
      </c>
      <c r="BG795" s="67">
        <v>39991198571</v>
      </c>
      <c r="BH795" s="67">
        <v>125347969035</v>
      </c>
      <c r="BI795" s="67">
        <v>39795548579</v>
      </c>
      <c r="BJ795" s="67">
        <v>10467081913</v>
      </c>
      <c r="BK795" s="67">
        <v>41653335316</v>
      </c>
      <c r="BL795" s="67">
        <v>33432003227</v>
      </c>
      <c r="BM795" s="67"/>
      <c r="BN795" s="67">
        <v>127979176</v>
      </c>
      <c r="BO795" s="67">
        <v>3087270227</v>
      </c>
      <c r="BP795" s="67">
        <v>1346803051</v>
      </c>
      <c r="BQ795" s="67"/>
      <c r="BR795" s="67">
        <v>28808903452</v>
      </c>
      <c r="BS795" s="67">
        <v>0</v>
      </c>
      <c r="BT795" s="67">
        <v>61047320</v>
      </c>
      <c r="BU795" s="67"/>
      <c r="BV795" s="67"/>
      <c r="BW795" s="67"/>
      <c r="BX795" s="67"/>
      <c r="BY795" s="67"/>
      <c r="BZ795" s="67">
        <v>1412350714033</v>
      </c>
      <c r="CA795" s="67">
        <v>677346375738</v>
      </c>
      <c r="CB795" s="67">
        <v>735004338294</v>
      </c>
      <c r="CC795" s="67">
        <v>1912981423187</v>
      </c>
      <c r="CD795" s="67">
        <v>1962000000000</v>
      </c>
    </row>
    <row r="796" spans="1:82">
      <c r="A796" t="s">
        <v>54</v>
      </c>
      <c r="B796" t="s">
        <v>991</v>
      </c>
      <c r="C796" t="s">
        <v>71</v>
      </c>
      <c r="D796" t="s">
        <v>64</v>
      </c>
      <c r="E796" t="s">
        <v>153</v>
      </c>
      <c r="F796" s="67">
        <v>2008</v>
      </c>
      <c r="G796" t="s">
        <v>1005</v>
      </c>
      <c r="H796" s="67">
        <v>43815313</v>
      </c>
      <c r="I796" s="67">
        <v>332272744634</v>
      </c>
      <c r="J796" s="67">
        <v>98491047608</v>
      </c>
      <c r="K796" s="67">
        <v>179950068546</v>
      </c>
      <c r="L796" s="67">
        <v>180213896560</v>
      </c>
      <c r="M796" s="67">
        <v>63298359191</v>
      </c>
      <c r="N796" s="67">
        <v>8601709693</v>
      </c>
      <c r="O796" s="67">
        <v>1827632719</v>
      </c>
      <c r="P796" s="67">
        <v>5142917528</v>
      </c>
      <c r="Q796" s="67">
        <v>8569038918</v>
      </c>
      <c r="R796" s="67">
        <v>47357236532</v>
      </c>
      <c r="S796" s="67">
        <v>63375182</v>
      </c>
      <c r="T796" s="67">
        <v>43626149520</v>
      </c>
      <c r="U796" s="67">
        <v>110254871556</v>
      </c>
      <c r="V796" s="67">
        <v>32479724152</v>
      </c>
      <c r="W796" s="67">
        <v>2521810783</v>
      </c>
      <c r="X796" s="67">
        <v>60142042134</v>
      </c>
      <c r="Y796" s="67">
        <v>37610000000</v>
      </c>
      <c r="Z796" s="67">
        <v>2357161</v>
      </c>
      <c r="AA796" s="67">
        <v>331201338</v>
      </c>
      <c r="AB796" s="67">
        <v>29360104715</v>
      </c>
      <c r="AC796" s="67">
        <v>895638469</v>
      </c>
      <c r="AD796" s="67"/>
      <c r="AE796" s="67">
        <v>6930356027</v>
      </c>
      <c r="AF796" s="67">
        <v>0</v>
      </c>
      <c r="AG796" s="67">
        <v>85594892</v>
      </c>
      <c r="AH796" s="67"/>
      <c r="AI796" s="67">
        <v>0</v>
      </c>
      <c r="AJ796" s="67">
        <v>0</v>
      </c>
      <c r="AK796" s="67">
        <v>0</v>
      </c>
      <c r="AL796" s="67">
        <v>0</v>
      </c>
      <c r="AM796" s="67">
        <v>1553518141645</v>
      </c>
      <c r="AN796" s="67">
        <v>647425442360</v>
      </c>
      <c r="AO796" s="67">
        <v>916911466605</v>
      </c>
      <c r="AP796" s="67">
        <v>2091391839187</v>
      </c>
      <c r="AQ796" s="67">
        <v>2191113464447</v>
      </c>
      <c r="AR796" s="67">
        <v>337494710435</v>
      </c>
      <c r="AS796" s="67">
        <v>272173153576</v>
      </c>
      <c r="AT796" s="67">
        <v>65321556858</v>
      </c>
      <c r="AU796" s="67">
        <v>65570000000</v>
      </c>
      <c r="AV796" s="67">
        <v>119801000000</v>
      </c>
      <c r="AW796" s="67">
        <v>149738443168</v>
      </c>
      <c r="AX796" s="67">
        <v>49503318575</v>
      </c>
      <c r="AY796" s="67">
        <v>21898853342</v>
      </c>
      <c r="AZ796" s="67">
        <v>27604465233</v>
      </c>
      <c r="BA796" s="67">
        <v>5661963944</v>
      </c>
      <c r="BB796" s="67">
        <v>1283920458</v>
      </c>
      <c r="BC796" s="67">
        <v>2180454811</v>
      </c>
      <c r="BD796" s="67">
        <v>7682634005</v>
      </c>
      <c r="BE796" s="67">
        <v>38931854538</v>
      </c>
      <c r="BF796" s="67">
        <v>0</v>
      </c>
      <c r="BG796" s="67">
        <v>44494296836</v>
      </c>
      <c r="BH796" s="67">
        <v>204045399712</v>
      </c>
      <c r="BI796" s="67">
        <v>58697443370</v>
      </c>
      <c r="BJ796" s="67">
        <v>7965440791</v>
      </c>
      <c r="BK796" s="67">
        <v>112762878750</v>
      </c>
      <c r="BL796" s="67">
        <v>24619636801</v>
      </c>
      <c r="BM796" s="67"/>
      <c r="BN796" s="67">
        <v>130927701</v>
      </c>
      <c r="BO796" s="67">
        <v>13730975159</v>
      </c>
      <c r="BP796" s="67">
        <v>1404826034</v>
      </c>
      <c r="BQ796" s="67"/>
      <c r="BR796" s="67">
        <v>9190949731</v>
      </c>
      <c r="BS796" s="67">
        <v>108238527</v>
      </c>
      <c r="BT796" s="67">
        <v>53719650</v>
      </c>
      <c r="BU796" s="67"/>
      <c r="BV796" s="67"/>
      <c r="BW796" s="67"/>
      <c r="BX796" s="67"/>
      <c r="BY796" s="67"/>
      <c r="BZ796" s="67">
        <v>1603474800396</v>
      </c>
      <c r="CA796" s="67">
        <v>760016417127</v>
      </c>
      <c r="CB796" s="67">
        <v>843458383269</v>
      </c>
      <c r="CC796" s="67">
        <v>2240522353710</v>
      </c>
      <c r="CD796" s="67">
        <v>2295000000000</v>
      </c>
    </row>
    <row r="797" spans="1:82">
      <c r="A797" t="s">
        <v>54</v>
      </c>
      <c r="B797" t="s">
        <v>991</v>
      </c>
      <c r="C797" t="s">
        <v>71</v>
      </c>
      <c r="D797" t="s">
        <v>64</v>
      </c>
      <c r="E797" t="s">
        <v>153</v>
      </c>
      <c r="F797" s="67">
        <v>2009</v>
      </c>
      <c r="G797" t="s">
        <v>1006</v>
      </c>
      <c r="H797" s="67">
        <v>44313917</v>
      </c>
      <c r="I797" s="67">
        <v>347586770080</v>
      </c>
      <c r="J797" s="67">
        <v>109934343202</v>
      </c>
      <c r="K797" s="67">
        <v>200069462615</v>
      </c>
      <c r="L797" s="67">
        <v>174013709778</v>
      </c>
      <c r="M797" s="67">
        <v>63188440418</v>
      </c>
      <c r="N797" s="67">
        <v>8557886832</v>
      </c>
      <c r="O797" s="67">
        <v>1822876863</v>
      </c>
      <c r="P797" s="67">
        <v>5126716329</v>
      </c>
      <c r="Q797" s="67">
        <v>8542044764</v>
      </c>
      <c r="R797" s="67">
        <v>47208051947</v>
      </c>
      <c r="S797" s="67">
        <v>63254226</v>
      </c>
      <c r="T797" s="67">
        <v>38610355609</v>
      </c>
      <c r="U797" s="67">
        <v>108189428277</v>
      </c>
      <c r="V797" s="67">
        <v>32432029990</v>
      </c>
      <c r="W797" s="67">
        <v>2171591551</v>
      </c>
      <c r="X797" s="67">
        <v>59492952056</v>
      </c>
      <c r="Y797" s="67">
        <v>36540000000</v>
      </c>
      <c r="Z797" s="67">
        <v>2357161</v>
      </c>
      <c r="AA797" s="67">
        <v>330441922</v>
      </c>
      <c r="AB797" s="67">
        <v>28719394795</v>
      </c>
      <c r="AC797" s="67">
        <v>885567244</v>
      </c>
      <c r="AD797" s="67"/>
      <c r="AE797" s="67">
        <v>6522688025</v>
      </c>
      <c r="AF797" s="67">
        <v>0</v>
      </c>
      <c r="AG797" s="67">
        <v>84279828</v>
      </c>
      <c r="AH797" s="67"/>
      <c r="AI797" s="67">
        <v>0</v>
      </c>
      <c r="AJ797" s="67">
        <v>0</v>
      </c>
      <c r="AK797" s="67">
        <v>0</v>
      </c>
      <c r="AL797" s="67">
        <v>0</v>
      </c>
      <c r="AM797" s="67">
        <v>1660368585488</v>
      </c>
      <c r="AN797" s="67">
        <v>705083532550</v>
      </c>
      <c r="AO797" s="67">
        <v>963243023101</v>
      </c>
      <c r="AP797" s="67">
        <v>2195353976068</v>
      </c>
      <c r="AQ797" s="67">
        <v>2302965167922</v>
      </c>
      <c r="AR797" s="67">
        <v>332102511953</v>
      </c>
      <c r="AS797" s="67">
        <v>267824606413</v>
      </c>
      <c r="AT797" s="67">
        <v>64277905539</v>
      </c>
      <c r="AU797" s="67">
        <v>76263000000</v>
      </c>
      <c r="AV797" s="67">
        <v>138791000000</v>
      </c>
      <c r="AW797" s="67">
        <v>136889158955</v>
      </c>
      <c r="AX797" s="67">
        <v>45497595195</v>
      </c>
      <c r="AY797" s="67">
        <v>20554373791</v>
      </c>
      <c r="AZ797" s="67">
        <v>24943221404</v>
      </c>
      <c r="BA797" s="67">
        <v>7360880876</v>
      </c>
      <c r="BB797" s="67">
        <v>1235436915</v>
      </c>
      <c r="BC797" s="67">
        <v>2264261907</v>
      </c>
      <c r="BD797" s="67">
        <v>7827724326</v>
      </c>
      <c r="BE797" s="67">
        <v>39193505169</v>
      </c>
      <c r="BF797" s="67">
        <v>0</v>
      </c>
      <c r="BG797" s="67">
        <v>33509754567</v>
      </c>
      <c r="BH797" s="67">
        <v>79654752952</v>
      </c>
      <c r="BI797" s="67">
        <v>39799661900</v>
      </c>
      <c r="BJ797" s="67">
        <v>5496851745</v>
      </c>
      <c r="BK797" s="67">
        <v>14621047977</v>
      </c>
      <c r="BL797" s="67">
        <v>19737191330</v>
      </c>
      <c r="BM797" s="67"/>
      <c r="BN797" s="67">
        <v>74435774</v>
      </c>
      <c r="BO797" s="67">
        <v>13427390798</v>
      </c>
      <c r="BP797" s="67">
        <v>176646688</v>
      </c>
      <c r="BQ797" s="67"/>
      <c r="BR797" s="67">
        <v>5854170572</v>
      </c>
      <c r="BS797" s="67">
        <v>152001898</v>
      </c>
      <c r="BT797" s="67">
        <v>52545600</v>
      </c>
      <c r="BU797" s="67"/>
      <c r="BV797" s="67"/>
      <c r="BW797" s="67"/>
      <c r="BX797" s="67"/>
      <c r="BY797" s="67"/>
      <c r="BZ797" s="67">
        <v>1610703134429</v>
      </c>
      <c r="CA797" s="67">
        <v>776939821836</v>
      </c>
      <c r="CB797" s="67">
        <v>833763312593</v>
      </c>
      <c r="CC797" s="67">
        <v>2096821558288</v>
      </c>
      <c r="CD797" s="67">
        <v>2159000000000</v>
      </c>
    </row>
    <row r="798" spans="1:82">
      <c r="A798" t="s">
        <v>54</v>
      </c>
      <c r="B798" t="s">
        <v>991</v>
      </c>
      <c r="C798" t="s">
        <v>71</v>
      </c>
      <c r="D798" t="s">
        <v>64</v>
      </c>
      <c r="E798" t="s">
        <v>153</v>
      </c>
      <c r="F798" s="67">
        <v>2010</v>
      </c>
      <c r="G798" t="s">
        <v>1007</v>
      </c>
      <c r="H798" s="67">
        <v>44816108</v>
      </c>
      <c r="I798" s="67">
        <v>364381755498</v>
      </c>
      <c r="J798" s="67">
        <v>123276603106</v>
      </c>
      <c r="K798" s="67">
        <v>230976780823</v>
      </c>
      <c r="L798" s="67">
        <v>173327484356</v>
      </c>
      <c r="M798" s="67">
        <v>63133481040</v>
      </c>
      <c r="N798" s="67">
        <v>8514063972</v>
      </c>
      <c r="O798" s="67">
        <v>1818114716</v>
      </c>
      <c r="P798" s="67">
        <v>5110515130</v>
      </c>
      <c r="Q798" s="67">
        <v>8515050610</v>
      </c>
      <c r="R798" s="67">
        <v>47058867362</v>
      </c>
      <c r="S798" s="67">
        <v>63165480</v>
      </c>
      <c r="T798" s="67">
        <v>38261682878</v>
      </c>
      <c r="U798" s="67">
        <v>119966172749</v>
      </c>
      <c r="V798" s="67">
        <v>45309453662</v>
      </c>
      <c r="W798" s="67">
        <v>2297043216</v>
      </c>
      <c r="X798" s="67">
        <v>58830105802</v>
      </c>
      <c r="Y798" s="67">
        <v>32060000000</v>
      </c>
      <c r="Z798" s="67">
        <v>2357161</v>
      </c>
      <c r="AA798" s="67">
        <v>329716708</v>
      </c>
      <c r="AB798" s="67">
        <v>27826366024</v>
      </c>
      <c r="AC798" s="67">
        <v>879592431</v>
      </c>
      <c r="AD798" s="67"/>
      <c r="AE798" s="67">
        <v>2935209611</v>
      </c>
      <c r="AF798" s="67">
        <v>0</v>
      </c>
      <c r="AG798" s="67">
        <v>82725439</v>
      </c>
      <c r="AH798" s="67"/>
      <c r="AI798" s="67">
        <v>0</v>
      </c>
      <c r="AJ798" s="67">
        <v>0</v>
      </c>
      <c r="AK798" s="67">
        <v>0</v>
      </c>
      <c r="AL798" s="67">
        <v>0</v>
      </c>
      <c r="AM798" s="67">
        <v>1756965875398</v>
      </c>
      <c r="AN798" s="67">
        <v>758674180764</v>
      </c>
      <c r="AO798" s="67">
        <v>1003318501803</v>
      </c>
      <c r="AP798" s="67">
        <v>2301460889583</v>
      </c>
      <c r="AQ798" s="67">
        <v>2425659574107</v>
      </c>
      <c r="AR798" s="67">
        <v>386203959166</v>
      </c>
      <c r="AS798" s="67">
        <v>311454805779</v>
      </c>
      <c r="AT798" s="67">
        <v>74749153387</v>
      </c>
      <c r="AU798" s="67">
        <v>87461000000</v>
      </c>
      <c r="AV798" s="67">
        <v>163871000000</v>
      </c>
      <c r="AW798" s="67">
        <v>152908649669</v>
      </c>
      <c r="AX798" s="67">
        <v>52316146773</v>
      </c>
      <c r="AY798" s="67">
        <v>23659219038</v>
      </c>
      <c r="AZ798" s="67">
        <v>28656927735</v>
      </c>
      <c r="BA798" s="67">
        <v>12085486019</v>
      </c>
      <c r="BB798" s="67">
        <v>1478920482</v>
      </c>
      <c r="BC798" s="67">
        <v>2553175846</v>
      </c>
      <c r="BD798" s="67">
        <v>7903969456</v>
      </c>
      <c r="BE798" s="67">
        <v>39611771012</v>
      </c>
      <c r="BF798" s="67">
        <v>87271737</v>
      </c>
      <c r="BG798" s="67">
        <v>36871908343</v>
      </c>
      <c r="BH798" s="67">
        <v>142128291718</v>
      </c>
      <c r="BI798" s="67">
        <v>61504223130</v>
      </c>
      <c r="BJ798" s="67">
        <v>3853455144</v>
      </c>
      <c r="BK798" s="67">
        <v>54990474241</v>
      </c>
      <c r="BL798" s="67">
        <v>21780139203</v>
      </c>
      <c r="BM798" s="67"/>
      <c r="BN798" s="67">
        <v>89915700</v>
      </c>
      <c r="BO798" s="67">
        <v>14884665788</v>
      </c>
      <c r="BP798" s="67">
        <v>182004953</v>
      </c>
      <c r="BQ798" s="67"/>
      <c r="BR798" s="67">
        <v>6538716925</v>
      </c>
      <c r="BS798" s="67">
        <v>27988340</v>
      </c>
      <c r="BT798" s="67">
        <v>56847498</v>
      </c>
      <c r="BU798" s="67"/>
      <c r="BV798" s="67"/>
      <c r="BW798" s="67"/>
      <c r="BX798" s="67"/>
      <c r="BY798" s="67"/>
      <c r="BZ798" s="67">
        <v>2073270362459</v>
      </c>
      <c r="CA798" s="67">
        <v>1014432736387</v>
      </c>
      <c r="CB798" s="67">
        <v>1058837626072</v>
      </c>
      <c r="CC798" s="67">
        <v>2678101263011</v>
      </c>
      <c r="CD798" s="67">
        <v>2755000000000</v>
      </c>
    </row>
    <row r="799" spans="1:82">
      <c r="A799" t="s">
        <v>54</v>
      </c>
      <c r="B799" t="s">
        <v>991</v>
      </c>
      <c r="C799" t="s">
        <v>71</v>
      </c>
      <c r="D799" t="s">
        <v>64</v>
      </c>
      <c r="E799" t="s">
        <v>153</v>
      </c>
      <c r="F799" s="67">
        <v>2011</v>
      </c>
      <c r="G799" t="s">
        <v>1008</v>
      </c>
      <c r="H799" s="67">
        <v>45308899</v>
      </c>
      <c r="I799" s="67">
        <v>384072690127</v>
      </c>
      <c r="J799" s="67">
        <v>143847143420</v>
      </c>
      <c r="K799" s="67">
        <v>257701769685</v>
      </c>
      <c r="L799" s="67">
        <v>180703261271</v>
      </c>
      <c r="M799" s="67">
        <v>61971906986</v>
      </c>
      <c r="N799" s="67">
        <v>8451375449</v>
      </c>
      <c r="O799" s="67">
        <v>1816504267</v>
      </c>
      <c r="P799" s="67">
        <v>5099200655</v>
      </c>
      <c r="Q799" s="67">
        <v>8496198631</v>
      </c>
      <c r="R799" s="67">
        <v>46954680923</v>
      </c>
      <c r="S799" s="67">
        <v>63049524</v>
      </c>
      <c r="T799" s="67">
        <v>45934370454</v>
      </c>
      <c r="U799" s="67">
        <v>125206590454</v>
      </c>
      <c r="V799" s="67">
        <v>47398457947</v>
      </c>
      <c r="W799" s="67">
        <v>2323178980</v>
      </c>
      <c r="X799" s="67">
        <v>60142042134</v>
      </c>
      <c r="Y799" s="67">
        <v>32600000000</v>
      </c>
      <c r="Z799" s="67">
        <v>2357161</v>
      </c>
      <c r="AA799" s="67">
        <v>329217580</v>
      </c>
      <c r="AB799" s="67">
        <v>26825659307</v>
      </c>
      <c r="AC799" s="67">
        <v>877953875</v>
      </c>
      <c r="AD799" s="67"/>
      <c r="AE799" s="67">
        <v>4484348017</v>
      </c>
      <c r="AF799" s="67">
        <v>0</v>
      </c>
      <c r="AG799" s="67">
        <v>80528880</v>
      </c>
      <c r="AH799" s="67"/>
      <c r="AI799" s="67">
        <v>0</v>
      </c>
      <c r="AJ799" s="67">
        <v>0</v>
      </c>
      <c r="AK799" s="67">
        <v>0</v>
      </c>
      <c r="AL799" s="67">
        <v>0</v>
      </c>
      <c r="AM799" s="67">
        <v>1848133739962</v>
      </c>
      <c r="AN799" s="67">
        <v>803283298170</v>
      </c>
      <c r="AO799" s="67">
        <v>1048757740007</v>
      </c>
      <c r="AP799" s="67">
        <v>2413027610236</v>
      </c>
      <c r="AQ799" s="67">
        <v>2545747498731</v>
      </c>
      <c r="AR799" s="67">
        <v>429045666216</v>
      </c>
      <c r="AS799" s="67">
        <v>346004569529</v>
      </c>
      <c r="AT799" s="67">
        <v>83041096687</v>
      </c>
      <c r="AU799" s="67">
        <v>105543000000</v>
      </c>
      <c r="AV799" s="67">
        <v>189080000000</v>
      </c>
      <c r="AW799" s="67">
        <v>171655695609</v>
      </c>
      <c r="AX799" s="67">
        <v>57135024599</v>
      </c>
      <c r="AY799" s="67">
        <v>25850642323</v>
      </c>
      <c r="AZ799" s="67">
        <v>31284382276</v>
      </c>
      <c r="BA799" s="67">
        <v>10753183639</v>
      </c>
      <c r="BB799" s="67">
        <v>1642485318</v>
      </c>
      <c r="BC799" s="67">
        <v>2823711034</v>
      </c>
      <c r="BD799" s="67">
        <v>7984179892</v>
      </c>
      <c r="BE799" s="67">
        <v>40353634158</v>
      </c>
      <c r="BF799" s="67">
        <v>0</v>
      </c>
      <c r="BG799" s="67">
        <v>50963476968</v>
      </c>
      <c r="BH799" s="67">
        <v>236568878969</v>
      </c>
      <c r="BI799" s="67">
        <v>87255419208</v>
      </c>
      <c r="BJ799" s="67">
        <v>2518295959</v>
      </c>
      <c r="BK799" s="67">
        <v>118512367748</v>
      </c>
      <c r="BL799" s="67">
        <v>28282796054</v>
      </c>
      <c r="BM799" s="67"/>
      <c r="BN799" s="67">
        <v>105467769</v>
      </c>
      <c r="BO799" s="67">
        <v>18174804499</v>
      </c>
      <c r="BP799" s="67">
        <v>456206601</v>
      </c>
      <c r="BQ799" s="67"/>
      <c r="BR799" s="67">
        <v>9249613287</v>
      </c>
      <c r="BS799" s="67">
        <v>63263364</v>
      </c>
      <c r="BT799" s="67">
        <v>233440534</v>
      </c>
      <c r="BU799" s="67"/>
      <c r="BV799" s="67"/>
      <c r="BW799" s="67"/>
      <c r="BX799" s="67"/>
      <c r="BY799" s="67"/>
      <c r="BZ799" s="67">
        <v>2349133195476</v>
      </c>
      <c r="CA799" s="67">
        <v>1153536223180</v>
      </c>
      <c r="CB799" s="67">
        <v>1195596972296</v>
      </c>
      <c r="CC799" s="67">
        <v>3102866436270</v>
      </c>
      <c r="CD799" s="67">
        <v>3186000000000</v>
      </c>
    </row>
    <row r="800" spans="1:82">
      <c r="A800" t="s">
        <v>54</v>
      </c>
      <c r="B800" t="s">
        <v>991</v>
      </c>
      <c r="C800" t="s">
        <v>71</v>
      </c>
      <c r="D800" t="s">
        <v>64</v>
      </c>
      <c r="E800" t="s">
        <v>153</v>
      </c>
      <c r="F800" s="67">
        <v>2012</v>
      </c>
      <c r="G800" t="s">
        <v>1009</v>
      </c>
      <c r="H800" s="67">
        <v>45782417</v>
      </c>
      <c r="I800" s="67">
        <v>403384440357</v>
      </c>
      <c r="J800" s="67">
        <v>151683946587</v>
      </c>
      <c r="K800" s="67">
        <v>285705032248</v>
      </c>
      <c r="L800" s="67">
        <v>180686651636</v>
      </c>
      <c r="M800" s="67">
        <v>63303706599</v>
      </c>
      <c r="N800" s="67">
        <v>8388686926</v>
      </c>
      <c r="O800" s="67">
        <v>1814887528</v>
      </c>
      <c r="P800" s="67">
        <v>5087886180</v>
      </c>
      <c r="Q800" s="67">
        <v>8477346652</v>
      </c>
      <c r="R800" s="67">
        <v>46850494484</v>
      </c>
      <c r="S800" s="67">
        <v>62845668</v>
      </c>
      <c r="T800" s="67">
        <v>44913814605</v>
      </c>
      <c r="U800" s="67">
        <v>130037430504</v>
      </c>
      <c r="V800" s="67">
        <v>52463577925</v>
      </c>
      <c r="W800" s="67">
        <v>2750643912</v>
      </c>
      <c r="X800" s="67">
        <v>59348374010</v>
      </c>
      <c r="Y800" s="67">
        <v>31550000000</v>
      </c>
      <c r="Z800" s="67">
        <v>2357161</v>
      </c>
      <c r="AA800" s="67">
        <v>328701640</v>
      </c>
      <c r="AB800" s="67">
        <v>25781959816</v>
      </c>
      <c r="AC800" s="67">
        <v>874251164</v>
      </c>
      <c r="AD800" s="67"/>
      <c r="AE800" s="67">
        <v>4484348017</v>
      </c>
      <c r="AF800" s="67">
        <v>0</v>
      </c>
      <c r="AG800" s="67">
        <v>77083297</v>
      </c>
      <c r="AH800" s="67"/>
      <c r="AI800" s="67">
        <v>0</v>
      </c>
      <c r="AJ800" s="67">
        <v>0</v>
      </c>
      <c r="AK800" s="67">
        <v>0</v>
      </c>
      <c r="AL800" s="67">
        <v>0</v>
      </c>
      <c r="AM800" s="67">
        <v>1939310555025</v>
      </c>
      <c r="AN800" s="67">
        <v>853180773809</v>
      </c>
      <c r="AO800" s="67">
        <v>1087776556797</v>
      </c>
      <c r="AP800" s="67">
        <v>2509046481431</v>
      </c>
      <c r="AQ800" s="67">
        <v>2659459785443</v>
      </c>
      <c r="AR800" s="67">
        <v>497638544282</v>
      </c>
      <c r="AS800" s="67">
        <v>401321406679</v>
      </c>
      <c r="AT800" s="67">
        <v>96317137603</v>
      </c>
      <c r="AU800" s="67">
        <v>114818000000</v>
      </c>
      <c r="AV800" s="67">
        <v>216266000000</v>
      </c>
      <c r="AW800" s="67">
        <v>175928277047</v>
      </c>
      <c r="AX800" s="67">
        <v>63486715165</v>
      </c>
      <c r="AY800" s="67">
        <v>28760139847</v>
      </c>
      <c r="AZ800" s="67">
        <v>34726575318</v>
      </c>
      <c r="BA800" s="67">
        <v>11571809329</v>
      </c>
      <c r="BB800" s="67">
        <v>1776598594</v>
      </c>
      <c r="BC800" s="67">
        <v>3241276217</v>
      </c>
      <c r="BD800" s="67">
        <v>8060568338</v>
      </c>
      <c r="BE800" s="67">
        <v>41073811521</v>
      </c>
      <c r="BF800" s="67">
        <v>0</v>
      </c>
      <c r="BG800" s="67">
        <v>46717497884</v>
      </c>
      <c r="BH800" s="67">
        <v>168096365229</v>
      </c>
      <c r="BI800" s="67">
        <v>82262294186</v>
      </c>
      <c r="BJ800" s="67">
        <v>5577561727</v>
      </c>
      <c r="BK800" s="67">
        <v>53369291525</v>
      </c>
      <c r="BL800" s="67">
        <v>26887217790</v>
      </c>
      <c r="BM800" s="67">
        <v>60564</v>
      </c>
      <c r="BN800" s="67">
        <v>68866669</v>
      </c>
      <c r="BO800" s="67">
        <v>20207857729</v>
      </c>
      <c r="BP800" s="67">
        <v>1243329383</v>
      </c>
      <c r="BQ800" s="67"/>
      <c r="BR800" s="67">
        <v>5132321888</v>
      </c>
      <c r="BS800" s="67">
        <v>72814471</v>
      </c>
      <c r="BT800" s="67">
        <v>161967088</v>
      </c>
      <c r="BU800" s="67"/>
      <c r="BV800" s="67"/>
      <c r="BW800" s="67"/>
      <c r="BX800" s="67"/>
      <c r="BY800" s="67"/>
      <c r="BZ800" s="67">
        <v>2658217321034</v>
      </c>
      <c r="CA800" s="67">
        <v>1299032116064</v>
      </c>
      <c r="CB800" s="67">
        <v>1359185204970</v>
      </c>
      <c r="CC800" s="67">
        <v>3398432507592</v>
      </c>
      <c r="CD800" s="67">
        <v>3500000000000</v>
      </c>
    </row>
    <row r="801" spans="1:82">
      <c r="A801" t="s">
        <v>54</v>
      </c>
      <c r="B801" t="s">
        <v>991</v>
      </c>
      <c r="C801" t="s">
        <v>71</v>
      </c>
      <c r="D801" t="s">
        <v>64</v>
      </c>
      <c r="E801" t="s">
        <v>153</v>
      </c>
      <c r="F801" s="67">
        <v>2013</v>
      </c>
      <c r="G801" t="s">
        <v>1010</v>
      </c>
      <c r="H801" s="67">
        <v>46237930</v>
      </c>
      <c r="I801" s="67">
        <v>424527298924</v>
      </c>
      <c r="J801" s="67">
        <v>181026002657</v>
      </c>
      <c r="K801" s="67">
        <v>312051461552</v>
      </c>
      <c r="L801" s="67">
        <v>183460296656</v>
      </c>
      <c r="M801" s="67">
        <v>66568591218</v>
      </c>
      <c r="N801" s="67">
        <v>8325998403</v>
      </c>
      <c r="O801" s="67">
        <v>1813277079</v>
      </c>
      <c r="P801" s="67">
        <v>5076571705</v>
      </c>
      <c r="Q801" s="67">
        <v>8458494672</v>
      </c>
      <c r="R801" s="67">
        <v>46746308046</v>
      </c>
      <c r="S801" s="67">
        <v>62172980</v>
      </c>
      <c r="T801" s="67">
        <v>44650074552</v>
      </c>
      <c r="U801" s="67">
        <v>136765960088</v>
      </c>
      <c r="V801" s="67">
        <v>56684511240</v>
      </c>
      <c r="W801" s="67">
        <v>3484768470</v>
      </c>
      <c r="X801" s="67">
        <v>58586158767</v>
      </c>
      <c r="Y801" s="67">
        <v>30290000000</v>
      </c>
      <c r="Z801" s="67">
        <v>2356555</v>
      </c>
      <c r="AA801" s="67">
        <v>328266860</v>
      </c>
      <c r="AB801" s="67">
        <v>24546538323</v>
      </c>
      <c r="AC801" s="67">
        <v>857035687</v>
      </c>
      <c r="AD801" s="67"/>
      <c r="AE801" s="67">
        <v>4484348017</v>
      </c>
      <c r="AF801" s="67">
        <v>0</v>
      </c>
      <c r="AG801" s="67">
        <v>74302711</v>
      </c>
      <c r="AH801" s="67"/>
      <c r="AI801" s="67">
        <v>0</v>
      </c>
      <c r="AJ801" s="67">
        <v>0</v>
      </c>
      <c r="AK801" s="67">
        <v>0</v>
      </c>
      <c r="AL801" s="67">
        <v>0</v>
      </c>
      <c r="AM801" s="67">
        <v>1999607208460</v>
      </c>
      <c r="AN801" s="67">
        <v>884703652215</v>
      </c>
      <c r="AO801" s="67">
        <v>1115501174593</v>
      </c>
      <c r="AP801" s="67">
        <v>2592889461913</v>
      </c>
      <c r="AQ801" s="67">
        <v>2747527912498</v>
      </c>
      <c r="AR801" s="67">
        <v>535546968645</v>
      </c>
      <c r="AS801" s="67">
        <v>431892716649</v>
      </c>
      <c r="AT801" s="67">
        <v>103654251996</v>
      </c>
      <c r="AU801" s="67">
        <v>139794000000</v>
      </c>
      <c r="AV801" s="67">
        <v>240976000000</v>
      </c>
      <c r="AW801" s="67">
        <v>167819369817</v>
      </c>
      <c r="AX801" s="67">
        <v>59332629207</v>
      </c>
      <c r="AY801" s="67">
        <v>26676652411</v>
      </c>
      <c r="AZ801" s="67">
        <v>32655976796</v>
      </c>
      <c r="BA801" s="67">
        <v>13329846713</v>
      </c>
      <c r="BB801" s="67">
        <v>1768669084</v>
      </c>
      <c r="BC801" s="67">
        <v>3542687705</v>
      </c>
      <c r="BD801" s="67">
        <v>7984894253</v>
      </c>
      <c r="BE801" s="67">
        <v>41663905830</v>
      </c>
      <c r="BF801" s="67">
        <v>306321331</v>
      </c>
      <c r="BG801" s="67">
        <v>39890415693</v>
      </c>
      <c r="BH801" s="67">
        <v>154403942647</v>
      </c>
      <c r="BI801" s="67">
        <v>102711973097</v>
      </c>
      <c r="BJ801" s="67">
        <v>11737274225</v>
      </c>
      <c r="BK801" s="67">
        <v>32754402864</v>
      </c>
      <c r="BL801" s="67">
        <v>7200292461</v>
      </c>
      <c r="BM801" s="67">
        <v>56107</v>
      </c>
      <c r="BN801" s="67">
        <v>44274065</v>
      </c>
      <c r="BO801" s="67">
        <v>3746711269</v>
      </c>
      <c r="BP801" s="67">
        <v>1013526498</v>
      </c>
      <c r="BQ801" s="67"/>
      <c r="BR801" s="67">
        <v>2277931320</v>
      </c>
      <c r="BS801" s="67">
        <v>27143606</v>
      </c>
      <c r="BT801" s="67">
        <v>90649597</v>
      </c>
      <c r="BU801" s="67"/>
      <c r="BV801" s="67"/>
      <c r="BW801" s="67"/>
      <c r="BX801" s="67"/>
      <c r="BY801" s="67"/>
      <c r="BZ801" s="67">
        <v>2767857489495</v>
      </c>
      <c r="CA801" s="67">
        <v>1362237926376</v>
      </c>
      <c r="CB801" s="67">
        <v>1405619563119</v>
      </c>
      <c r="CC801" s="67">
        <v>3524445770604</v>
      </c>
      <c r="CD801" s="67">
        <v>3626000000000</v>
      </c>
    </row>
    <row r="802" spans="1:82">
      <c r="A802" t="s">
        <v>54</v>
      </c>
      <c r="B802" t="s">
        <v>991</v>
      </c>
      <c r="C802" t="s">
        <v>71</v>
      </c>
      <c r="D802" t="s">
        <v>64</v>
      </c>
      <c r="E802" t="s">
        <v>153</v>
      </c>
      <c r="F802" s="67">
        <v>2014</v>
      </c>
      <c r="G802" t="s">
        <v>1011</v>
      </c>
      <c r="H802" s="67">
        <v>46677947</v>
      </c>
      <c r="I802" s="67">
        <v>448083616628</v>
      </c>
      <c r="J802" s="67">
        <v>195740177041</v>
      </c>
      <c r="K802" s="67">
        <v>335603849709</v>
      </c>
      <c r="L802" s="67">
        <v>181002374804</v>
      </c>
      <c r="M802" s="67">
        <v>66522692708</v>
      </c>
      <c r="N802" s="67">
        <v>8263309880</v>
      </c>
      <c r="O802" s="67">
        <v>1811660340</v>
      </c>
      <c r="P802" s="67">
        <v>5065257230</v>
      </c>
      <c r="Q802" s="67">
        <v>8439642693</v>
      </c>
      <c r="R802" s="67">
        <v>46642121607</v>
      </c>
      <c r="S802" s="67">
        <v>61539476</v>
      </c>
      <c r="T802" s="67">
        <v>42290575497</v>
      </c>
      <c r="U802" s="67">
        <v>134686506488</v>
      </c>
      <c r="V802" s="67">
        <v>58306112739</v>
      </c>
      <c r="W802" s="67">
        <v>4070209573</v>
      </c>
      <c r="X802" s="67">
        <v>43515165677</v>
      </c>
      <c r="Y802" s="67">
        <v>29230000000</v>
      </c>
      <c r="Z802" s="67">
        <v>2354804</v>
      </c>
      <c r="AA802" s="67">
        <v>327895847</v>
      </c>
      <c r="AB802" s="67">
        <v>23505881743</v>
      </c>
      <c r="AC802" s="67">
        <v>841926925</v>
      </c>
      <c r="AD802" s="67"/>
      <c r="AE802" s="67">
        <v>4484348017</v>
      </c>
      <c r="AF802" s="67">
        <v>0</v>
      </c>
      <c r="AG802" s="67">
        <v>72297382</v>
      </c>
      <c r="AH802" s="67"/>
      <c r="AI802" s="67">
        <v>0</v>
      </c>
      <c r="AJ802" s="67">
        <v>0</v>
      </c>
      <c r="AK802" s="67">
        <v>0</v>
      </c>
      <c r="AL802" s="67">
        <v>0</v>
      </c>
      <c r="AM802" s="67">
        <v>2069056859664</v>
      </c>
      <c r="AN802" s="67">
        <v>917037733161</v>
      </c>
      <c r="AO802" s="67">
        <v>1152329933332</v>
      </c>
      <c r="AP802" s="67">
        <v>2671569144160</v>
      </c>
      <c r="AQ802" s="67">
        <v>2835601144429</v>
      </c>
      <c r="AR802" s="67">
        <v>557061205244</v>
      </c>
      <c r="AS802" s="67">
        <v>449242907455</v>
      </c>
      <c r="AT802" s="67">
        <v>107818297789</v>
      </c>
      <c r="AU802" s="67">
        <v>155537000000</v>
      </c>
      <c r="AV802" s="67">
        <v>266674000000</v>
      </c>
      <c r="AW802" s="67">
        <v>170218210787</v>
      </c>
      <c r="AX802" s="67">
        <v>65563840159</v>
      </c>
      <c r="AY802" s="67">
        <v>29806611505</v>
      </c>
      <c r="AZ802" s="67">
        <v>35757228654</v>
      </c>
      <c r="BA802" s="67">
        <v>14920307108</v>
      </c>
      <c r="BB802" s="67">
        <v>1714373895</v>
      </c>
      <c r="BC802" s="67">
        <v>3632376001</v>
      </c>
      <c r="BD802" s="67">
        <v>7977888186</v>
      </c>
      <c r="BE802" s="67">
        <v>42402619351</v>
      </c>
      <c r="BF802" s="67">
        <v>0</v>
      </c>
      <c r="BG802" s="67">
        <v>34006806087</v>
      </c>
      <c r="BH802" s="67">
        <v>152930330731</v>
      </c>
      <c r="BI802" s="67">
        <v>117933762383</v>
      </c>
      <c r="BJ802" s="67">
        <v>10290914584</v>
      </c>
      <c r="BK802" s="67">
        <v>13976588107</v>
      </c>
      <c r="BL802" s="67">
        <v>10729065656</v>
      </c>
      <c r="BM802" s="67">
        <v>24207</v>
      </c>
      <c r="BN802" s="67">
        <v>255895689</v>
      </c>
      <c r="BO802" s="67">
        <v>6719068277</v>
      </c>
      <c r="BP802" s="67">
        <v>399495276</v>
      </c>
      <c r="BQ802" s="67"/>
      <c r="BR802" s="67">
        <v>3298833230</v>
      </c>
      <c r="BS802" s="67">
        <v>6963795</v>
      </c>
      <c r="BT802" s="67">
        <v>48604053</v>
      </c>
      <c r="BU802" s="67">
        <v>181130</v>
      </c>
      <c r="BV802" s="67"/>
      <c r="BW802" s="67"/>
      <c r="BX802" s="67"/>
      <c r="BY802" s="67"/>
      <c r="BZ802" s="67">
        <v>2800164902813</v>
      </c>
      <c r="CA802" s="67">
        <v>1345092728163</v>
      </c>
      <c r="CB802" s="67">
        <v>1455072174650</v>
      </c>
      <c r="CC802" s="67">
        <v>3569237649575</v>
      </c>
      <c r="CD802" s="67">
        <v>3680000000000</v>
      </c>
    </row>
    <row r="803" spans="1:82">
      <c r="A803" t="s">
        <v>54</v>
      </c>
      <c r="B803" t="s">
        <v>991</v>
      </c>
      <c r="C803" t="s">
        <v>71</v>
      </c>
      <c r="D803" t="s">
        <v>64</v>
      </c>
      <c r="E803" t="s">
        <v>153</v>
      </c>
      <c r="F803" s="67">
        <v>2015</v>
      </c>
      <c r="G803" t="s">
        <v>1012</v>
      </c>
      <c r="H803" s="67">
        <v>47119728</v>
      </c>
      <c r="I803" s="67">
        <v>471860164662</v>
      </c>
      <c r="J803" s="67">
        <v>190695403932</v>
      </c>
      <c r="K803" s="67">
        <v>327548034282</v>
      </c>
      <c r="L803" s="67">
        <v>180645739198</v>
      </c>
      <c r="M803" s="67">
        <v>66476942736</v>
      </c>
      <c r="N803" s="67">
        <v>8200621357</v>
      </c>
      <c r="O803" s="67">
        <v>1810049891</v>
      </c>
      <c r="P803" s="67">
        <v>5053942755</v>
      </c>
      <c r="Q803" s="67">
        <v>8420790713</v>
      </c>
      <c r="R803" s="67">
        <v>46537935169</v>
      </c>
      <c r="S803" s="67">
        <v>61111602</v>
      </c>
      <c r="T803" s="67">
        <v>42223477313</v>
      </c>
      <c r="U803" s="67">
        <v>124375110596</v>
      </c>
      <c r="V803" s="67">
        <v>55039062659</v>
      </c>
      <c r="W803" s="67">
        <v>3199017455</v>
      </c>
      <c r="X803" s="67">
        <v>43515165677</v>
      </c>
      <c r="Y803" s="67">
        <v>28150000000</v>
      </c>
      <c r="Z803" s="67">
        <v>2353854</v>
      </c>
      <c r="AA803" s="67">
        <v>325519047</v>
      </c>
      <c r="AB803" s="67">
        <v>22441516600</v>
      </c>
      <c r="AC803" s="67">
        <v>827541680</v>
      </c>
      <c r="AD803" s="67"/>
      <c r="AE803" s="67">
        <v>4484348017</v>
      </c>
      <c r="AF803" s="67">
        <v>0</v>
      </c>
      <c r="AG803" s="67">
        <v>70646660</v>
      </c>
      <c r="AH803" s="67"/>
      <c r="AI803" s="67">
        <v>0</v>
      </c>
      <c r="AJ803" s="67">
        <v>0</v>
      </c>
      <c r="AK803" s="67">
        <v>0</v>
      </c>
      <c r="AL803" s="67">
        <v>0</v>
      </c>
      <c r="AM803" s="67">
        <v>2142022372485</v>
      </c>
      <c r="AN803" s="67">
        <v>952683754605</v>
      </c>
      <c r="AO803" s="67">
        <v>1189138947092</v>
      </c>
      <c r="AP803" s="67">
        <v>2771751503124</v>
      </c>
      <c r="AQ803" s="67">
        <v>2926034911006</v>
      </c>
      <c r="AR803" s="67">
        <v>463359321175</v>
      </c>
      <c r="AS803" s="67">
        <v>373676871916</v>
      </c>
      <c r="AT803" s="67">
        <v>89682449260</v>
      </c>
      <c r="AU803" s="67">
        <v>159090000000</v>
      </c>
      <c r="AV803" s="67">
        <v>273261000000</v>
      </c>
      <c r="AW803" s="67">
        <v>152553885376</v>
      </c>
      <c r="AX803" s="67">
        <v>59084828143</v>
      </c>
      <c r="AY803" s="67">
        <v>27388773996</v>
      </c>
      <c r="AZ803" s="67">
        <v>31696054147</v>
      </c>
      <c r="BA803" s="67">
        <v>12853107341</v>
      </c>
      <c r="BB803" s="67">
        <v>1301056231</v>
      </c>
      <c r="BC803" s="67">
        <v>3882326991</v>
      </c>
      <c r="BD803" s="67">
        <v>7989716686</v>
      </c>
      <c r="BE803" s="67">
        <v>42729289533</v>
      </c>
      <c r="BF803" s="67">
        <v>85382158</v>
      </c>
      <c r="BG803" s="67">
        <v>24628178292</v>
      </c>
      <c r="BH803" s="67">
        <v>9252781382</v>
      </c>
      <c r="BI803" s="67">
        <v>450290327</v>
      </c>
      <c r="BJ803" s="67">
        <v>3314041702</v>
      </c>
      <c r="BK803" s="67">
        <v>3739584505</v>
      </c>
      <c r="BL803" s="67">
        <v>1748864847</v>
      </c>
      <c r="BM803" s="67">
        <v>20308</v>
      </c>
      <c r="BN803" s="67">
        <v>193621239</v>
      </c>
      <c r="BO803" s="67">
        <v>1402766797</v>
      </c>
      <c r="BP803" s="67">
        <v>90739431</v>
      </c>
      <c r="BQ803" s="67"/>
      <c r="BR803" s="67">
        <v>0</v>
      </c>
      <c r="BS803" s="67">
        <v>26361462</v>
      </c>
      <c r="BT803" s="67">
        <v>35355612</v>
      </c>
      <c r="BU803" s="67">
        <v>0</v>
      </c>
      <c r="BV803" s="67"/>
      <c r="BW803" s="67"/>
      <c r="BX803" s="67"/>
      <c r="BY803" s="67"/>
      <c r="BZ803" s="67">
        <v>2229292116781</v>
      </c>
      <c r="CA803" s="67">
        <v>1070842654934</v>
      </c>
      <c r="CB803" s="67">
        <v>1158449461847</v>
      </c>
      <c r="CC803" s="67">
        <v>2740287104714</v>
      </c>
      <c r="CD803" s="67">
        <v>2854000000000</v>
      </c>
    </row>
    <row r="804" spans="1:82">
      <c r="A804" t="s">
        <v>54</v>
      </c>
      <c r="B804" t="s">
        <v>991</v>
      </c>
      <c r="C804" t="s">
        <v>71</v>
      </c>
      <c r="D804" t="s">
        <v>64</v>
      </c>
      <c r="E804" t="s">
        <v>153</v>
      </c>
      <c r="F804" s="67">
        <v>2016</v>
      </c>
      <c r="G804" t="s">
        <v>1013</v>
      </c>
      <c r="H804" s="67">
        <v>47625955</v>
      </c>
      <c r="I804" s="67">
        <v>493832466150</v>
      </c>
      <c r="J804" s="67">
        <v>191664805822</v>
      </c>
      <c r="K804" s="67">
        <v>337594687993</v>
      </c>
      <c r="L804" s="67">
        <v>181795736517</v>
      </c>
      <c r="M804" s="67">
        <v>66431044210</v>
      </c>
      <c r="N804" s="67">
        <v>8137811254</v>
      </c>
      <c r="O804" s="67">
        <v>1812824140</v>
      </c>
      <c r="P804" s="67">
        <v>5039220810</v>
      </c>
      <c r="Q804" s="67">
        <v>8396261267</v>
      </c>
      <c r="R804" s="67">
        <v>46402371916</v>
      </c>
      <c r="S804" s="67">
        <v>60772020</v>
      </c>
      <c r="T804" s="67">
        <v>44217340696</v>
      </c>
      <c r="U804" s="67">
        <v>117338258478</v>
      </c>
      <c r="V804" s="67">
        <v>47741855911</v>
      </c>
      <c r="W804" s="67">
        <v>2763421396</v>
      </c>
      <c r="X804" s="67">
        <v>43515165677</v>
      </c>
      <c r="Y804" s="67">
        <v>27020000000</v>
      </c>
      <c r="Z804" s="67">
        <v>2352494</v>
      </c>
      <c r="AA804" s="67">
        <v>322330657</v>
      </c>
      <c r="AB804" s="67">
        <v>21336324191</v>
      </c>
      <c r="AC804" s="67">
        <v>808347168</v>
      </c>
      <c r="AD804" s="67"/>
      <c r="AE804" s="67">
        <v>4484348017</v>
      </c>
      <c r="AF804" s="67">
        <v>0</v>
      </c>
      <c r="AG804" s="67">
        <v>69188748</v>
      </c>
      <c r="AH804" s="67"/>
      <c r="AI804" s="67">
        <v>0</v>
      </c>
      <c r="AJ804" s="67">
        <v>0</v>
      </c>
      <c r="AK804" s="67">
        <v>0</v>
      </c>
      <c r="AL804" s="67">
        <v>0</v>
      </c>
      <c r="AM804" s="67">
        <v>2179688578489</v>
      </c>
      <c r="AN804" s="67">
        <v>970286043902</v>
      </c>
      <c r="AO804" s="67">
        <v>1209069226037</v>
      </c>
      <c r="AP804" s="67">
        <v>2823247031632</v>
      </c>
      <c r="AQ804" s="67">
        <v>2983301329801</v>
      </c>
      <c r="AR804" s="67">
        <v>470264550891</v>
      </c>
      <c r="AS804" s="67">
        <v>379245605557</v>
      </c>
      <c r="AT804" s="67">
        <v>91018945334</v>
      </c>
      <c r="AU804" s="67">
        <v>171914000000</v>
      </c>
      <c r="AV804" s="67">
        <v>302806000000</v>
      </c>
      <c r="AW804" s="67">
        <v>159394395213</v>
      </c>
      <c r="AX804" s="67">
        <v>58838593004</v>
      </c>
      <c r="AY804" s="67">
        <v>27352804732</v>
      </c>
      <c r="AZ804" s="67">
        <v>31485788273</v>
      </c>
      <c r="BA804" s="67">
        <v>12563999548</v>
      </c>
      <c r="BB804" s="67">
        <v>1348204210</v>
      </c>
      <c r="BC804" s="67">
        <v>4139629481</v>
      </c>
      <c r="BD804" s="67">
        <v>8041173864</v>
      </c>
      <c r="BE804" s="67">
        <v>43101965649</v>
      </c>
      <c r="BF804" s="67">
        <v>80323130</v>
      </c>
      <c r="BG804" s="67">
        <v>31280506327</v>
      </c>
      <c r="BH804" s="67">
        <v>60420164247</v>
      </c>
      <c r="BI804" s="67">
        <v>17615711088</v>
      </c>
      <c r="BJ804" s="67">
        <v>0</v>
      </c>
      <c r="BK804" s="67">
        <v>33645582440</v>
      </c>
      <c r="BL804" s="67">
        <v>9158870719</v>
      </c>
      <c r="BM804" s="67">
        <v>0</v>
      </c>
      <c r="BN804" s="67">
        <v>206898935</v>
      </c>
      <c r="BO804" s="67">
        <v>8808895925</v>
      </c>
      <c r="BP804" s="67">
        <v>98600317</v>
      </c>
      <c r="BQ804" s="67"/>
      <c r="BR804" s="67">
        <v>0</v>
      </c>
      <c r="BS804" s="67">
        <v>0</v>
      </c>
      <c r="BT804" s="67">
        <v>44475543</v>
      </c>
      <c r="BU804" s="67"/>
      <c r="BV804" s="67"/>
      <c r="BW804" s="67"/>
      <c r="BX804" s="67"/>
      <c r="BY804" s="67"/>
      <c r="BZ804" s="67">
        <v>2121216235545</v>
      </c>
      <c r="CA804" s="67">
        <v>1019180825026</v>
      </c>
      <c r="CB804" s="67">
        <v>1102035410519</v>
      </c>
      <c r="CC804" s="67">
        <v>2680403345895</v>
      </c>
      <c r="CD804" s="67">
        <v>2811000000000</v>
      </c>
    </row>
    <row r="805" spans="1:82">
      <c r="A805" t="s">
        <v>54</v>
      </c>
      <c r="B805" t="s">
        <v>991</v>
      </c>
      <c r="C805" t="s">
        <v>71</v>
      </c>
      <c r="D805" t="s">
        <v>64</v>
      </c>
      <c r="E805" t="s">
        <v>153</v>
      </c>
      <c r="F805" s="67">
        <v>2017</v>
      </c>
      <c r="G805" t="s">
        <v>1014</v>
      </c>
      <c r="H805" s="67">
        <v>48351671</v>
      </c>
      <c r="I805" s="67">
        <v>517117722762</v>
      </c>
      <c r="J805" s="67">
        <v>197037476670</v>
      </c>
      <c r="K805" s="67">
        <v>349478222315</v>
      </c>
      <c r="L805" s="67">
        <v>197325869044</v>
      </c>
      <c r="M805" s="67">
        <v>73525261233</v>
      </c>
      <c r="N805" s="67">
        <v>8075001151</v>
      </c>
      <c r="O805" s="67">
        <v>1815604681</v>
      </c>
      <c r="P805" s="67">
        <v>5020754716</v>
      </c>
      <c r="Q805" s="67">
        <v>8365493385</v>
      </c>
      <c r="R805" s="67">
        <v>46232331625</v>
      </c>
      <c r="S805" s="67">
        <v>60942534</v>
      </c>
      <c r="T805" s="67">
        <v>54172710418</v>
      </c>
      <c r="U805" s="67">
        <v>112150703423</v>
      </c>
      <c r="V805" s="67">
        <v>39717074726</v>
      </c>
      <c r="W805" s="67">
        <v>2532845883</v>
      </c>
      <c r="X805" s="67">
        <v>43515165677</v>
      </c>
      <c r="Y805" s="67">
        <v>25660000000</v>
      </c>
      <c r="Z805" s="67">
        <v>2351399</v>
      </c>
      <c r="AA805" s="67">
        <v>317407203</v>
      </c>
      <c r="AB805" s="67">
        <v>20182538561</v>
      </c>
      <c r="AC805" s="67">
        <v>793110726</v>
      </c>
      <c r="AD805" s="67"/>
      <c r="AE805" s="67">
        <v>4298859077</v>
      </c>
      <c r="AF805" s="67">
        <v>0</v>
      </c>
      <c r="AG805" s="67">
        <v>67692503</v>
      </c>
      <c r="AH805" s="67"/>
      <c r="AI805" s="67">
        <v>0</v>
      </c>
      <c r="AJ805" s="67">
        <v>0</v>
      </c>
      <c r="AK805" s="67">
        <v>0</v>
      </c>
      <c r="AL805" s="67">
        <v>0</v>
      </c>
      <c r="AM805" s="67">
        <v>2239209471540</v>
      </c>
      <c r="AN805" s="67">
        <v>995565094296</v>
      </c>
      <c r="AO805" s="67">
        <v>1243487846862</v>
      </c>
      <c r="AP805" s="67">
        <v>2911803657079</v>
      </c>
      <c r="AQ805" s="67">
        <v>3073235375521</v>
      </c>
      <c r="AR805" s="67">
        <v>538352923315</v>
      </c>
      <c r="AS805" s="67">
        <v>434155583319</v>
      </c>
      <c r="AT805" s="67">
        <v>104197339996</v>
      </c>
      <c r="AU805" s="67">
        <v>184354000000</v>
      </c>
      <c r="AV805" s="67">
        <v>326982000000</v>
      </c>
      <c r="AW805" s="67">
        <v>174153089806</v>
      </c>
      <c r="AX805" s="67">
        <v>54353623481</v>
      </c>
      <c r="AY805" s="67">
        <v>24700691412</v>
      </c>
      <c r="AZ805" s="67">
        <v>29652932069</v>
      </c>
      <c r="BA805" s="67">
        <v>11584929754</v>
      </c>
      <c r="BB805" s="67">
        <v>1598424040</v>
      </c>
      <c r="BC805" s="67">
        <v>4336649673</v>
      </c>
      <c r="BD805" s="67">
        <v>8091269332</v>
      </c>
      <c r="BE805" s="67">
        <v>43888705568</v>
      </c>
      <c r="BF805" s="67">
        <v>101187471</v>
      </c>
      <c r="BG805" s="67">
        <v>50198300488</v>
      </c>
      <c r="BH805" s="67">
        <v>90834187965</v>
      </c>
      <c r="BI805" s="67">
        <v>12046756743</v>
      </c>
      <c r="BJ805" s="67">
        <v>0</v>
      </c>
      <c r="BK805" s="67">
        <v>71482973617</v>
      </c>
      <c r="BL805" s="67">
        <v>7304457605</v>
      </c>
      <c r="BM805" s="67">
        <v>232278</v>
      </c>
      <c r="BN805" s="67">
        <v>444781080</v>
      </c>
      <c r="BO805" s="67">
        <v>6595983968</v>
      </c>
      <c r="BP805" s="67">
        <v>199953998</v>
      </c>
      <c r="BQ805" s="67"/>
      <c r="BR805" s="67">
        <v>0</v>
      </c>
      <c r="BS805" s="67">
        <v>0</v>
      </c>
      <c r="BT805" s="67">
        <v>63506280</v>
      </c>
      <c r="BU805" s="67"/>
      <c r="BV805" s="67"/>
      <c r="BW805" s="67"/>
      <c r="BX805" s="67"/>
      <c r="BY805" s="67"/>
      <c r="BZ805" s="67">
        <v>2258417061138</v>
      </c>
      <c r="CA805" s="67">
        <v>1084143605521</v>
      </c>
      <c r="CB805" s="67">
        <v>1174273455617</v>
      </c>
      <c r="CC805" s="67">
        <v>2919129262223</v>
      </c>
      <c r="CD805" s="67">
        <v>3062000000000</v>
      </c>
    </row>
    <row r="806" spans="1:82">
      <c r="A806" t="s">
        <v>54</v>
      </c>
      <c r="B806" t="s">
        <v>991</v>
      </c>
      <c r="C806" t="s">
        <v>71</v>
      </c>
      <c r="D806" t="s">
        <v>64</v>
      </c>
      <c r="E806" t="s">
        <v>153</v>
      </c>
      <c r="F806" s="67">
        <v>2018</v>
      </c>
      <c r="G806" t="s">
        <v>1015</v>
      </c>
      <c r="H806" s="67">
        <v>49276961</v>
      </c>
      <c r="I806" s="67">
        <v>541530892095</v>
      </c>
      <c r="J806" s="67">
        <v>196015164522</v>
      </c>
      <c r="K806" s="67">
        <v>352428723000</v>
      </c>
      <c r="L806" s="67">
        <v>196372055903</v>
      </c>
      <c r="M806" s="67">
        <v>73514863508</v>
      </c>
      <c r="N806" s="67">
        <v>8012191049</v>
      </c>
      <c r="O806" s="67">
        <v>1818378930</v>
      </c>
      <c r="P806" s="67">
        <v>5004005636</v>
      </c>
      <c r="Q806" s="67">
        <v>8337586361</v>
      </c>
      <c r="R806" s="67">
        <v>46078102016</v>
      </c>
      <c r="S806" s="67">
        <v>61444903</v>
      </c>
      <c r="T806" s="67">
        <v>53537434846</v>
      </c>
      <c r="U806" s="67">
        <v>107850705765</v>
      </c>
      <c r="V806" s="67">
        <v>42500458312</v>
      </c>
      <c r="W806" s="67">
        <v>2337118054</v>
      </c>
      <c r="X806" s="67">
        <v>40599890287</v>
      </c>
      <c r="Y806" s="67">
        <v>22330000000</v>
      </c>
      <c r="Z806" s="67">
        <v>2347607</v>
      </c>
      <c r="AA806" s="67">
        <v>311984041</v>
      </c>
      <c r="AB806" s="67">
        <v>19376858111</v>
      </c>
      <c r="AC806" s="67">
        <v>777895563</v>
      </c>
      <c r="AD806" s="67"/>
      <c r="AE806" s="67">
        <v>1793739207</v>
      </c>
      <c r="AF806" s="67">
        <v>0</v>
      </c>
      <c r="AG806" s="67">
        <v>65958801</v>
      </c>
      <c r="AH806" s="67"/>
      <c r="AI806" s="67">
        <v>0</v>
      </c>
      <c r="AJ806" s="67">
        <v>0</v>
      </c>
      <c r="AK806" s="67">
        <v>0</v>
      </c>
      <c r="AL806" s="67">
        <v>0</v>
      </c>
      <c r="AM806" s="67">
        <v>2293315709428</v>
      </c>
      <c r="AN806" s="67">
        <v>1018391435480</v>
      </c>
      <c r="AO806" s="67">
        <v>1274890792023</v>
      </c>
      <c r="AP806" s="67">
        <v>2981919849198</v>
      </c>
      <c r="AQ806" s="67">
        <v>3142984034491</v>
      </c>
      <c r="AR806" s="67">
        <v>584314137030</v>
      </c>
      <c r="AS806" s="67">
        <v>471221078250</v>
      </c>
      <c r="AT806" s="67">
        <v>113093058780</v>
      </c>
      <c r="AU806" s="67">
        <v>189340000000</v>
      </c>
      <c r="AV806" s="67">
        <v>340427000000</v>
      </c>
      <c r="AW806" s="67">
        <v>182593072541</v>
      </c>
      <c r="AX806" s="67">
        <v>64386651370</v>
      </c>
      <c r="AY806" s="67">
        <v>29623650634</v>
      </c>
      <c r="AZ806" s="67">
        <v>34763000735</v>
      </c>
      <c r="BA806" s="67">
        <v>8898207282</v>
      </c>
      <c r="BB806" s="67">
        <v>1807106787</v>
      </c>
      <c r="BC806" s="67">
        <v>4892423050</v>
      </c>
      <c r="BD806" s="67">
        <v>8207310047</v>
      </c>
      <c r="BE806" s="67">
        <v>44909666735</v>
      </c>
      <c r="BF806" s="67">
        <v>81567372</v>
      </c>
      <c r="BG806" s="67">
        <v>49410139898</v>
      </c>
      <c r="BH806" s="67">
        <v>159794719153</v>
      </c>
      <c r="BI806" s="67">
        <v>48567095807</v>
      </c>
      <c r="BJ806" s="67">
        <v>1211392405</v>
      </c>
      <c r="BK806" s="67">
        <v>103614130068</v>
      </c>
      <c r="BL806" s="67">
        <v>6402100873</v>
      </c>
      <c r="BM806" s="67">
        <v>780733</v>
      </c>
      <c r="BN806" s="67">
        <v>519606431</v>
      </c>
      <c r="BO806" s="67">
        <v>5049566073</v>
      </c>
      <c r="BP806" s="67">
        <v>185058134</v>
      </c>
      <c r="BQ806" s="67"/>
      <c r="BR806" s="67">
        <v>573082880</v>
      </c>
      <c r="BS806" s="67">
        <v>0</v>
      </c>
      <c r="BT806" s="67">
        <v>74006622</v>
      </c>
      <c r="BU806" s="67"/>
      <c r="BV806" s="67"/>
      <c r="BW806" s="67"/>
      <c r="BX806" s="67"/>
      <c r="BY806" s="67"/>
      <c r="BZ806" s="67">
        <v>2476193633600</v>
      </c>
      <c r="CA806" s="67">
        <v>1132536496072</v>
      </c>
      <c r="CB806" s="67">
        <v>1343657137528</v>
      </c>
      <c r="CC806" s="67">
        <v>3251808562323</v>
      </c>
      <c r="CD806" s="67">
        <v>3403000000000</v>
      </c>
    </row>
    <row r="807" spans="1:82">
      <c r="A807" t="s">
        <v>54</v>
      </c>
      <c r="B807" t="s">
        <v>991</v>
      </c>
      <c r="C807" t="s">
        <v>71</v>
      </c>
      <c r="D807" t="s">
        <v>64</v>
      </c>
      <c r="E807" t="s">
        <v>153</v>
      </c>
      <c r="F807" s="67">
        <v>2019</v>
      </c>
      <c r="G807" t="s">
        <v>1016</v>
      </c>
      <c r="H807" s="67">
        <v>50187406</v>
      </c>
      <c r="I807" s="67">
        <v>567219626974</v>
      </c>
      <c r="J807" s="67">
        <v>197940000000</v>
      </c>
      <c r="K807" s="67">
        <v>362384000000</v>
      </c>
      <c r="L807" s="67">
        <v>194190733264</v>
      </c>
      <c r="M807" s="67">
        <v>73688653989</v>
      </c>
      <c r="N807" s="67">
        <v>7949380946</v>
      </c>
      <c r="O807" s="67">
        <v>1821159470</v>
      </c>
      <c r="P807" s="67">
        <v>4987257396</v>
      </c>
      <c r="Q807" s="67">
        <v>8309680738</v>
      </c>
      <c r="R807" s="67">
        <v>45923880146</v>
      </c>
      <c r="S807" s="67">
        <v>61947272</v>
      </c>
      <c r="T807" s="67">
        <v>51448773307</v>
      </c>
      <c r="U807" s="67">
        <v>111075720820</v>
      </c>
      <c r="V807" s="67">
        <v>46740278515</v>
      </c>
      <c r="W807" s="67">
        <v>2262776326</v>
      </c>
      <c r="X807" s="67">
        <v>40599890287</v>
      </c>
      <c r="Y807" s="67">
        <v>21470000000</v>
      </c>
      <c r="Z807" s="67">
        <v>2333319</v>
      </c>
      <c r="AA807" s="67">
        <v>306233345</v>
      </c>
      <c r="AB807" s="67">
        <v>18706577826</v>
      </c>
      <c r="AC807" s="67">
        <v>765723434</v>
      </c>
      <c r="AD807" s="67"/>
      <c r="AE807" s="67">
        <v>1628344222</v>
      </c>
      <c r="AF807" s="67">
        <v>0</v>
      </c>
      <c r="AG807" s="67">
        <v>63563546</v>
      </c>
      <c r="AH807" s="67"/>
      <c r="AI807" s="67">
        <v>0</v>
      </c>
      <c r="AJ807" s="67">
        <v>0</v>
      </c>
      <c r="AK807" s="67">
        <v>0</v>
      </c>
      <c r="AL807" s="67">
        <v>0</v>
      </c>
      <c r="AM807" s="67">
        <v>2348158262744</v>
      </c>
      <c r="AN807" s="67">
        <v>1041487439759</v>
      </c>
      <c r="AO807" s="67">
        <v>1306670822985</v>
      </c>
      <c r="AP807" s="67">
        <v>3056200343802</v>
      </c>
      <c r="AQ807" s="67">
        <v>3220644343802</v>
      </c>
      <c r="AR807" s="67">
        <v>567219626974</v>
      </c>
      <c r="AS807" s="67">
        <v>457435183044</v>
      </c>
      <c r="AT807" s="67">
        <v>109784443930</v>
      </c>
      <c r="AU807" s="67">
        <v>197940000000</v>
      </c>
      <c r="AV807" s="67">
        <v>362384000000</v>
      </c>
      <c r="AW807" s="67">
        <v>194190733264</v>
      </c>
      <c r="AX807" s="67">
        <v>73688653989</v>
      </c>
      <c r="AY807" s="67">
        <v>34368296844</v>
      </c>
      <c r="AZ807" s="67">
        <v>39320357145</v>
      </c>
      <c r="BA807" s="67">
        <v>7949380946</v>
      </c>
      <c r="BB807" s="67">
        <v>1821159470</v>
      </c>
      <c r="BC807" s="67">
        <v>4987257396</v>
      </c>
      <c r="BD807" s="67">
        <v>8309680738</v>
      </c>
      <c r="BE807" s="67">
        <v>45923880146</v>
      </c>
      <c r="BF807" s="67">
        <v>61947272</v>
      </c>
      <c r="BG807" s="67">
        <v>51448773307</v>
      </c>
      <c r="BH807" s="67">
        <v>111075720820</v>
      </c>
      <c r="BI807" s="67">
        <v>46740278515</v>
      </c>
      <c r="BJ807" s="67">
        <v>2262776326</v>
      </c>
      <c r="BK807" s="67">
        <v>40599890287</v>
      </c>
      <c r="BL807" s="67">
        <v>21472775692</v>
      </c>
      <c r="BM807" s="67">
        <v>2333319</v>
      </c>
      <c r="BN807" s="67">
        <v>306233345</v>
      </c>
      <c r="BO807" s="67">
        <v>18706577826</v>
      </c>
      <c r="BP807" s="67">
        <v>765723434</v>
      </c>
      <c r="BQ807" s="67"/>
      <c r="BR807" s="67">
        <v>1628344222</v>
      </c>
      <c r="BS807" s="67">
        <v>0</v>
      </c>
      <c r="BT807" s="67">
        <v>63563546</v>
      </c>
      <c r="BU807" s="67">
        <v>0</v>
      </c>
      <c r="BV807" s="67"/>
      <c r="BW807" s="67"/>
      <c r="BX807" s="67"/>
      <c r="BY807" s="67"/>
      <c r="BZ807" s="67">
        <v>2348158262744</v>
      </c>
      <c r="CA807" s="67">
        <v>1041487439759</v>
      </c>
      <c r="CB807" s="67">
        <v>1306670822985</v>
      </c>
      <c r="CC807" s="67">
        <v>3056200343802</v>
      </c>
      <c r="CD807" s="67">
        <v>3221000000000</v>
      </c>
    </row>
    <row r="808" spans="1:82">
      <c r="A808" t="s">
        <v>54</v>
      </c>
      <c r="B808" t="s">
        <v>991</v>
      </c>
      <c r="C808" t="s">
        <v>71</v>
      </c>
      <c r="D808" t="s">
        <v>64</v>
      </c>
      <c r="E808" t="s">
        <v>153</v>
      </c>
      <c r="F808" s="67">
        <v>2020</v>
      </c>
      <c r="G808" t="s">
        <v>1017</v>
      </c>
      <c r="H808" s="67">
        <v>50930662</v>
      </c>
      <c r="I808" s="67">
        <v>578697294277</v>
      </c>
      <c r="J808" s="67">
        <v>217696965330</v>
      </c>
      <c r="K808" s="67">
        <v>373296654771</v>
      </c>
      <c r="L808" s="67">
        <v>187791938078</v>
      </c>
      <c r="M808" s="67">
        <v>71659349205</v>
      </c>
      <c r="N808" s="67">
        <v>7886570843</v>
      </c>
      <c r="O808" s="67">
        <v>1823933720</v>
      </c>
      <c r="P808" s="67">
        <v>4970508316</v>
      </c>
      <c r="Q808" s="67">
        <v>8281773714</v>
      </c>
      <c r="R808" s="67">
        <v>45769650537</v>
      </c>
      <c r="S808" s="67">
        <v>62449642</v>
      </c>
      <c r="T808" s="67">
        <v>47100005510</v>
      </c>
      <c r="U808" s="67">
        <v>116075335493</v>
      </c>
      <c r="V808" s="67">
        <v>48552656661</v>
      </c>
      <c r="W808" s="67">
        <v>2197146520</v>
      </c>
      <c r="X808" s="67">
        <v>40599890287</v>
      </c>
      <c r="Y808" s="67">
        <v>23010000000</v>
      </c>
      <c r="Z808" s="67">
        <v>2311938</v>
      </c>
      <c r="AA808" s="67">
        <v>301802062</v>
      </c>
      <c r="AB808" s="67">
        <v>17997057068</v>
      </c>
      <c r="AC808" s="67">
        <v>751891468</v>
      </c>
      <c r="AD808" s="67"/>
      <c r="AE808" s="67">
        <v>3894768499</v>
      </c>
      <c r="AF808" s="67">
        <v>0</v>
      </c>
      <c r="AG808" s="67">
        <v>61739397</v>
      </c>
      <c r="AH808" s="67"/>
      <c r="AI808" s="67">
        <v>0</v>
      </c>
      <c r="AJ808" s="67">
        <v>0</v>
      </c>
      <c r="AK808" s="67">
        <v>0</v>
      </c>
      <c r="AL808" s="67">
        <v>0</v>
      </c>
      <c r="AM808" s="67">
        <v>2403524270567</v>
      </c>
      <c r="AN808" s="67">
        <v>1064804763935</v>
      </c>
      <c r="AO808" s="67">
        <v>1338767557781</v>
      </c>
      <c r="AP808" s="67">
        <v>3131006262164</v>
      </c>
      <c r="AQ808" s="67">
        <v>3279859584353</v>
      </c>
      <c r="AR808" s="67">
        <v>591941561724</v>
      </c>
      <c r="AS808" s="67">
        <v>477372227197</v>
      </c>
      <c r="AT808" s="67">
        <v>114569334527</v>
      </c>
      <c r="AU808" s="67">
        <v>223193000000</v>
      </c>
      <c r="AV808" s="67">
        <v>382721000000</v>
      </c>
      <c r="AW808" s="67">
        <v>172336563524</v>
      </c>
      <c r="AX808" s="67">
        <v>67456277358</v>
      </c>
      <c r="AY808" s="67">
        <v>31291254404</v>
      </c>
      <c r="AZ808" s="67">
        <v>36165022954</v>
      </c>
      <c r="BA808" s="67">
        <v>9276322333</v>
      </c>
      <c r="BB808" s="67">
        <v>1757887030</v>
      </c>
      <c r="BC808" s="67">
        <v>1440158791</v>
      </c>
      <c r="BD808" s="67">
        <v>8398155226</v>
      </c>
      <c r="BE808" s="67">
        <v>46407849432</v>
      </c>
      <c r="BF808" s="67">
        <v>42327173</v>
      </c>
      <c r="BG808" s="67">
        <v>37557586181</v>
      </c>
      <c r="BH808" s="67">
        <v>43277054439</v>
      </c>
      <c r="BI808" s="67">
        <v>9051040824</v>
      </c>
      <c r="BJ808" s="67">
        <v>466270068</v>
      </c>
      <c r="BK808" s="67">
        <v>0</v>
      </c>
      <c r="BL808" s="67">
        <v>33759743547</v>
      </c>
      <c r="BM808" s="67">
        <v>754962</v>
      </c>
      <c r="BN808" s="67">
        <v>435805919</v>
      </c>
      <c r="BO808" s="67">
        <v>28085344377</v>
      </c>
      <c r="BP808" s="67">
        <v>909156105</v>
      </c>
      <c r="BQ808" s="67"/>
      <c r="BR808" s="67">
        <v>4199687581</v>
      </c>
      <c r="BS808" s="67">
        <v>0</v>
      </c>
      <c r="BT808" s="67">
        <v>128994603</v>
      </c>
      <c r="BU808" s="67">
        <v>0</v>
      </c>
      <c r="BV808" s="67"/>
      <c r="BW808" s="67"/>
      <c r="BX808" s="67"/>
      <c r="BY808" s="67"/>
      <c r="BZ808" s="67">
        <v>1769496286724</v>
      </c>
      <c r="CA808" s="67">
        <v>817191793782</v>
      </c>
      <c r="CB808" s="67">
        <v>952304492942</v>
      </c>
      <c r="CC808" s="67">
        <v>2417523466411</v>
      </c>
      <c r="CD808" s="67">
        <v>2577000000000</v>
      </c>
    </row>
    <row r="809" spans="1:82">
      <c r="A809" t="s">
        <v>1018</v>
      </c>
      <c r="B809" t="s">
        <v>1019</v>
      </c>
      <c r="C809" t="s">
        <v>70</v>
      </c>
      <c r="D809" t="s">
        <v>68</v>
      </c>
      <c r="E809" t="s">
        <v>153</v>
      </c>
      <c r="F809" s="67">
        <v>1995</v>
      </c>
      <c r="G809" t="s">
        <v>1020</v>
      </c>
      <c r="H809" s="67">
        <v>483760</v>
      </c>
      <c r="I809" s="67">
        <v>1020741400</v>
      </c>
      <c r="J809" s="67">
        <v>177421030</v>
      </c>
      <c r="K809" s="67">
        <v>502692918</v>
      </c>
      <c r="L809" s="67">
        <v>3040854921</v>
      </c>
      <c r="M809" s="67">
        <v>2586059191</v>
      </c>
      <c r="N809" s="67">
        <v>168776758</v>
      </c>
      <c r="O809" s="67">
        <v>0</v>
      </c>
      <c r="P809" s="67">
        <v>16686126</v>
      </c>
      <c r="Q809" s="67">
        <v>18320311</v>
      </c>
      <c r="R809" s="67">
        <v>20034469</v>
      </c>
      <c r="S809" s="67">
        <v>262947578</v>
      </c>
      <c r="T809" s="67">
        <v>0</v>
      </c>
      <c r="U809" s="67">
        <v>0</v>
      </c>
      <c r="V809" s="67">
        <v>0</v>
      </c>
      <c r="W809" s="67">
        <v>0</v>
      </c>
      <c r="X809" s="67">
        <v>0</v>
      </c>
      <c r="Y809" s="67">
        <v>0</v>
      </c>
      <c r="Z809" s="67">
        <v>0</v>
      </c>
      <c r="AA809" s="67">
        <v>0</v>
      </c>
      <c r="AB809" s="67">
        <v>0</v>
      </c>
      <c r="AC809" s="67">
        <v>0</v>
      </c>
      <c r="AD809" s="67">
        <v>0</v>
      </c>
      <c r="AE809" s="67">
        <v>0</v>
      </c>
      <c r="AF809" s="67">
        <v>0</v>
      </c>
      <c r="AG809" s="67">
        <v>0</v>
      </c>
      <c r="AH809" s="67">
        <v>0</v>
      </c>
      <c r="AI809" s="67">
        <v>0</v>
      </c>
      <c r="AJ809" s="67">
        <v>0</v>
      </c>
      <c r="AK809" s="67">
        <v>0</v>
      </c>
      <c r="AL809" s="67">
        <v>0</v>
      </c>
      <c r="AM809" s="67">
        <v>2827397376</v>
      </c>
      <c r="AN809" s="67">
        <v>874907255</v>
      </c>
      <c r="AO809" s="67">
        <v>1944877273</v>
      </c>
      <c r="AP809" s="67">
        <v>6022015636</v>
      </c>
      <c r="AQ809" s="67">
        <v>6464615535</v>
      </c>
      <c r="AR809" s="67">
        <v>865506059</v>
      </c>
      <c r="AS809" s="67">
        <v>697988757</v>
      </c>
      <c r="AT809" s="67">
        <v>167517302</v>
      </c>
      <c r="AU809" s="67">
        <v>84000000</v>
      </c>
      <c r="AV809" s="67">
        <v>238000000</v>
      </c>
      <c r="AW809" s="67">
        <v>896178594</v>
      </c>
      <c r="AX809" s="67">
        <v>771140054</v>
      </c>
      <c r="AY809" s="67">
        <v>356087531</v>
      </c>
      <c r="AZ809" s="67">
        <v>415052523</v>
      </c>
      <c r="BA809" s="67">
        <v>98849503</v>
      </c>
      <c r="BB809" s="67">
        <v>0</v>
      </c>
      <c r="BC809" s="67">
        <v>5391100</v>
      </c>
      <c r="BD809" s="67">
        <v>10433262</v>
      </c>
      <c r="BE809" s="67">
        <v>10364675</v>
      </c>
      <c r="BF809" s="67">
        <v>0</v>
      </c>
      <c r="BG809" s="67"/>
      <c r="BH809" s="67">
        <v>0</v>
      </c>
      <c r="BI809" s="67"/>
      <c r="BJ809" s="67"/>
      <c r="BK809" s="67">
        <v>0</v>
      </c>
      <c r="BL809" s="67"/>
      <c r="BM809" s="67"/>
      <c r="BN809" s="67"/>
      <c r="BO809" s="67"/>
      <c r="BP809" s="67"/>
      <c r="BQ809" s="67"/>
      <c r="BR809" s="67"/>
      <c r="BS809" s="67"/>
      <c r="BT809" s="67"/>
      <c r="BU809" s="67"/>
      <c r="BV809" s="67"/>
      <c r="BW809" s="67"/>
      <c r="BX809" s="67"/>
      <c r="BY809" s="67"/>
      <c r="BZ809" s="67">
        <v>1430138225</v>
      </c>
      <c r="CA809" s="67">
        <v>416656358</v>
      </c>
      <c r="CB809" s="67">
        <v>1013481867</v>
      </c>
      <c r="CC809" s="67">
        <v>3037822878</v>
      </c>
      <c r="CD809" s="67">
        <v>3192000000</v>
      </c>
    </row>
    <row r="810" spans="1:82">
      <c r="A810" t="s">
        <v>1018</v>
      </c>
      <c r="B810" t="s">
        <v>1019</v>
      </c>
      <c r="C810" t="s">
        <v>70</v>
      </c>
      <c r="D810" t="s">
        <v>68</v>
      </c>
      <c r="E810" t="s">
        <v>153</v>
      </c>
      <c r="F810" s="67">
        <v>1996</v>
      </c>
      <c r="G810" t="s">
        <v>1021</v>
      </c>
      <c r="H810" s="67">
        <v>494288</v>
      </c>
      <c r="I810" s="67">
        <v>1067186084</v>
      </c>
      <c r="J810" s="67">
        <v>169043774</v>
      </c>
      <c r="K810" s="67">
        <v>470754814</v>
      </c>
      <c r="L810" s="67">
        <v>3079726503</v>
      </c>
      <c r="M810" s="67">
        <v>2628453604</v>
      </c>
      <c r="N810" s="67">
        <v>167091684</v>
      </c>
      <c r="O810" s="67">
        <v>0</v>
      </c>
      <c r="P810" s="67">
        <v>16519531</v>
      </c>
      <c r="Q810" s="67">
        <v>18137400</v>
      </c>
      <c r="R810" s="67">
        <v>19834444</v>
      </c>
      <c r="S810" s="67">
        <v>261827240</v>
      </c>
      <c r="T810" s="67">
        <v>0</v>
      </c>
      <c r="U810" s="67">
        <v>0</v>
      </c>
      <c r="V810" s="67">
        <v>0</v>
      </c>
      <c r="W810" s="67">
        <v>0</v>
      </c>
      <c r="X810" s="67">
        <v>0</v>
      </c>
      <c r="Y810" s="67">
        <v>0</v>
      </c>
      <c r="Z810" s="67">
        <v>0</v>
      </c>
      <c r="AA810" s="67">
        <v>0</v>
      </c>
      <c r="AB810" s="67">
        <v>0</v>
      </c>
      <c r="AC810" s="67">
        <v>0</v>
      </c>
      <c r="AD810" s="67">
        <v>0</v>
      </c>
      <c r="AE810" s="67">
        <v>0</v>
      </c>
      <c r="AF810" s="67">
        <v>0</v>
      </c>
      <c r="AG810" s="67">
        <v>0</v>
      </c>
      <c r="AH810" s="67">
        <v>0</v>
      </c>
      <c r="AI810" s="67">
        <v>0</v>
      </c>
      <c r="AJ810" s="67">
        <v>0</v>
      </c>
      <c r="AK810" s="67">
        <v>0</v>
      </c>
      <c r="AL810" s="67">
        <v>0</v>
      </c>
      <c r="AM810" s="67">
        <v>2917407703</v>
      </c>
      <c r="AN810" s="67">
        <v>907630050</v>
      </c>
      <c r="AO810" s="67">
        <v>2002334199</v>
      </c>
      <c r="AP810" s="67">
        <v>6236455301</v>
      </c>
      <c r="AQ810" s="67">
        <v>6653445953</v>
      </c>
      <c r="AR810" s="67">
        <v>852647995</v>
      </c>
      <c r="AS810" s="67">
        <v>687619351</v>
      </c>
      <c r="AT810" s="67">
        <v>165028644</v>
      </c>
      <c r="AU810" s="67">
        <v>79000000</v>
      </c>
      <c r="AV810" s="67">
        <v>220000000</v>
      </c>
      <c r="AW810" s="67">
        <v>937294243</v>
      </c>
      <c r="AX810" s="67">
        <v>814384312</v>
      </c>
      <c r="AY810" s="67">
        <v>375922301</v>
      </c>
      <c r="AZ810" s="67">
        <v>438462011</v>
      </c>
      <c r="BA810" s="67">
        <v>96430923</v>
      </c>
      <c r="BB810" s="67">
        <v>0</v>
      </c>
      <c r="BC810" s="67">
        <v>5636150</v>
      </c>
      <c r="BD810" s="67">
        <v>10393785</v>
      </c>
      <c r="BE810" s="67">
        <v>10449074</v>
      </c>
      <c r="BF810" s="67">
        <v>0</v>
      </c>
      <c r="BG810" s="67"/>
      <c r="BH810" s="67">
        <v>0</v>
      </c>
      <c r="BI810" s="67"/>
      <c r="BJ810" s="67"/>
      <c r="BK810" s="67">
        <v>0</v>
      </c>
      <c r="BL810" s="67"/>
      <c r="BM810" s="67"/>
      <c r="BN810" s="67"/>
      <c r="BO810" s="67"/>
      <c r="BP810" s="67"/>
      <c r="BQ810" s="67"/>
      <c r="BR810" s="67"/>
      <c r="BS810" s="67"/>
      <c r="BT810" s="67"/>
      <c r="BU810" s="67"/>
      <c r="BV810" s="67"/>
      <c r="BW810" s="67"/>
      <c r="BX810" s="67"/>
      <c r="BY810" s="67"/>
      <c r="BZ810" s="67">
        <v>1400088752</v>
      </c>
      <c r="CA810" s="67">
        <v>411094601</v>
      </c>
      <c r="CB810" s="67">
        <v>988994151</v>
      </c>
      <c r="CC810" s="67">
        <v>3049030990</v>
      </c>
      <c r="CD810" s="67">
        <v>3190000000</v>
      </c>
    </row>
    <row r="811" spans="1:82">
      <c r="A811" t="s">
        <v>1018</v>
      </c>
      <c r="B811" t="s">
        <v>1019</v>
      </c>
      <c r="C811" t="s">
        <v>70</v>
      </c>
      <c r="D811" t="s">
        <v>68</v>
      </c>
      <c r="E811" t="s">
        <v>153</v>
      </c>
      <c r="F811" s="67">
        <v>1997</v>
      </c>
      <c r="G811" t="s">
        <v>1022</v>
      </c>
      <c r="H811" s="67">
        <v>505033</v>
      </c>
      <c r="I811" s="67">
        <v>1103144795</v>
      </c>
      <c r="J811" s="67">
        <v>150153586</v>
      </c>
      <c r="K811" s="67">
        <v>452517656</v>
      </c>
      <c r="L811" s="67">
        <v>3119472668</v>
      </c>
      <c r="M811" s="67">
        <v>2670848017</v>
      </c>
      <c r="N811" s="67">
        <v>165406609</v>
      </c>
      <c r="O811" s="67">
        <v>0</v>
      </c>
      <c r="P811" s="67">
        <v>16352936</v>
      </c>
      <c r="Q811" s="67">
        <v>17954489</v>
      </c>
      <c r="R811" s="67">
        <v>19634419</v>
      </c>
      <c r="S811" s="67">
        <v>259745056</v>
      </c>
      <c r="T811" s="67">
        <v>0</v>
      </c>
      <c r="U811" s="67">
        <v>0</v>
      </c>
      <c r="V811" s="67">
        <v>0</v>
      </c>
      <c r="W811" s="67">
        <v>0</v>
      </c>
      <c r="X811" s="67">
        <v>0</v>
      </c>
      <c r="Y811" s="67">
        <v>0</v>
      </c>
      <c r="Z811" s="67">
        <v>0</v>
      </c>
      <c r="AA811" s="67">
        <v>0</v>
      </c>
      <c r="AB811" s="67">
        <v>0</v>
      </c>
      <c r="AC811" s="67">
        <v>0</v>
      </c>
      <c r="AD811" s="67">
        <v>0</v>
      </c>
      <c r="AE811" s="67">
        <v>0</v>
      </c>
      <c r="AF811" s="67">
        <v>0</v>
      </c>
      <c r="AG811" s="67">
        <v>0</v>
      </c>
      <c r="AH811" s="67">
        <v>0</v>
      </c>
      <c r="AI811" s="67">
        <v>0</v>
      </c>
      <c r="AJ811" s="67">
        <v>0</v>
      </c>
      <c r="AK811" s="67">
        <v>0</v>
      </c>
      <c r="AL811" s="67">
        <v>0</v>
      </c>
      <c r="AM811" s="67">
        <v>3014187376</v>
      </c>
      <c r="AN811" s="67">
        <v>943174101</v>
      </c>
      <c r="AO811" s="67">
        <v>2063819116</v>
      </c>
      <c r="AP811" s="67">
        <v>6411916683</v>
      </c>
      <c r="AQ811" s="67">
        <v>6828451758</v>
      </c>
      <c r="AR811" s="67">
        <v>782865268</v>
      </c>
      <c r="AS811" s="67">
        <v>631342958</v>
      </c>
      <c r="AT811" s="67">
        <v>151522310</v>
      </c>
      <c r="AU811" s="67">
        <v>73000000</v>
      </c>
      <c r="AV811" s="67">
        <v>220000000</v>
      </c>
      <c r="AW811" s="67">
        <v>1023824440</v>
      </c>
      <c r="AX811" s="67">
        <v>909165892</v>
      </c>
      <c r="AY811" s="67">
        <v>423655887</v>
      </c>
      <c r="AZ811" s="67">
        <v>485510005</v>
      </c>
      <c r="BA811" s="67">
        <v>87337981</v>
      </c>
      <c r="BB811" s="67">
        <v>0</v>
      </c>
      <c r="BC811" s="67">
        <v>6371300</v>
      </c>
      <c r="BD811" s="67">
        <v>10427204</v>
      </c>
      <c r="BE811" s="67">
        <v>10522064</v>
      </c>
      <c r="BF811" s="67">
        <v>0</v>
      </c>
      <c r="BG811" s="67"/>
      <c r="BH811" s="67">
        <v>0</v>
      </c>
      <c r="BI811" s="67"/>
      <c r="BJ811" s="67"/>
      <c r="BK811" s="67">
        <v>0</v>
      </c>
      <c r="BL811" s="67"/>
      <c r="BM811" s="67"/>
      <c r="BN811" s="67"/>
      <c r="BO811" s="67"/>
      <c r="BP811" s="67"/>
      <c r="BQ811" s="67"/>
      <c r="BR811" s="67"/>
      <c r="BS811" s="67"/>
      <c r="BT811" s="67"/>
      <c r="BU811" s="67"/>
      <c r="BV811" s="67"/>
      <c r="BW811" s="67"/>
      <c r="BX811" s="67"/>
      <c r="BY811" s="67"/>
      <c r="BZ811" s="67">
        <v>1299053064</v>
      </c>
      <c r="CA811" s="67">
        <v>378725906</v>
      </c>
      <c r="CB811" s="67">
        <v>920327159</v>
      </c>
      <c r="CC811" s="67">
        <v>2958742773</v>
      </c>
      <c r="CD811" s="67">
        <v>3106000000</v>
      </c>
    </row>
    <row r="812" spans="1:82">
      <c r="A812" t="s">
        <v>1018</v>
      </c>
      <c r="B812" t="s">
        <v>1019</v>
      </c>
      <c r="C812" t="s">
        <v>70</v>
      </c>
      <c r="D812" t="s">
        <v>68</v>
      </c>
      <c r="E812" t="s">
        <v>153</v>
      </c>
      <c r="F812" s="67">
        <v>1998</v>
      </c>
      <c r="G812" t="s">
        <v>1023</v>
      </c>
      <c r="H812" s="67">
        <v>515959</v>
      </c>
      <c r="I812" s="67">
        <v>1144912200</v>
      </c>
      <c r="J812" s="67">
        <v>156375637</v>
      </c>
      <c r="K812" s="67">
        <v>469126911</v>
      </c>
      <c r="L812" s="67">
        <v>3204076455</v>
      </c>
      <c r="M812" s="67">
        <v>2755636843</v>
      </c>
      <c r="N812" s="67">
        <v>163721534</v>
      </c>
      <c r="O812" s="67">
        <v>0</v>
      </c>
      <c r="P812" s="67">
        <v>16186341</v>
      </c>
      <c r="Q812" s="67">
        <v>17771578</v>
      </c>
      <c r="R812" s="67">
        <v>19434394</v>
      </c>
      <c r="S812" s="67">
        <v>256499258</v>
      </c>
      <c r="T812" s="67">
        <v>0</v>
      </c>
      <c r="U812" s="67">
        <v>0</v>
      </c>
      <c r="V812" s="67">
        <v>0</v>
      </c>
      <c r="W812" s="67">
        <v>0</v>
      </c>
      <c r="X812" s="67">
        <v>0</v>
      </c>
      <c r="Y812" s="67">
        <v>0</v>
      </c>
      <c r="Z812" s="67">
        <v>0</v>
      </c>
      <c r="AA812" s="67">
        <v>0</v>
      </c>
      <c r="AB812" s="67">
        <v>0</v>
      </c>
      <c r="AC812" s="67">
        <v>0</v>
      </c>
      <c r="AD812" s="67">
        <v>0</v>
      </c>
      <c r="AE812" s="67">
        <v>0</v>
      </c>
      <c r="AF812" s="67">
        <v>0</v>
      </c>
      <c r="AG812" s="67">
        <v>0</v>
      </c>
      <c r="AH812" s="67">
        <v>0</v>
      </c>
      <c r="AI812" s="67">
        <v>0</v>
      </c>
      <c r="AJ812" s="67">
        <v>0</v>
      </c>
      <c r="AK812" s="67">
        <v>0</v>
      </c>
      <c r="AL812" s="67">
        <v>0</v>
      </c>
      <c r="AM812" s="67">
        <v>3114671030</v>
      </c>
      <c r="AN812" s="67">
        <v>981613131</v>
      </c>
      <c r="AO812" s="67">
        <v>2126349180</v>
      </c>
      <c r="AP812" s="67">
        <v>6618917360</v>
      </c>
      <c r="AQ812" s="67">
        <v>7044285860</v>
      </c>
      <c r="AR812" s="67">
        <v>801186163</v>
      </c>
      <c r="AS812" s="67">
        <v>646117873</v>
      </c>
      <c r="AT812" s="67">
        <v>155068290</v>
      </c>
      <c r="AU812" s="67">
        <v>77000000</v>
      </c>
      <c r="AV812" s="67">
        <v>231000000</v>
      </c>
      <c r="AW812" s="67">
        <v>1113117357</v>
      </c>
      <c r="AX812" s="67">
        <v>996727675</v>
      </c>
      <c r="AY812" s="67">
        <v>467768303</v>
      </c>
      <c r="AZ812" s="67">
        <v>528959372</v>
      </c>
      <c r="BA812" s="67">
        <v>90833501</v>
      </c>
      <c r="BB812" s="67">
        <v>0</v>
      </c>
      <c r="BC812" s="67">
        <v>3920800</v>
      </c>
      <c r="BD812" s="67">
        <v>11103287</v>
      </c>
      <c r="BE812" s="67">
        <v>10532095</v>
      </c>
      <c r="BF812" s="67">
        <v>0</v>
      </c>
      <c r="BG812" s="67"/>
      <c r="BH812" s="67">
        <v>0</v>
      </c>
      <c r="BI812" s="67"/>
      <c r="BJ812" s="67"/>
      <c r="BK812" s="67">
        <v>0</v>
      </c>
      <c r="BL812" s="67"/>
      <c r="BM812" s="67"/>
      <c r="BN812" s="67"/>
      <c r="BO812" s="67"/>
      <c r="BP812" s="67"/>
      <c r="BQ812" s="67"/>
      <c r="BR812" s="67"/>
      <c r="BS812" s="67"/>
      <c r="BT812" s="67"/>
      <c r="BU812" s="67"/>
      <c r="BV812" s="67"/>
      <c r="BW812" s="67"/>
      <c r="BX812" s="67"/>
      <c r="BY812" s="67"/>
      <c r="BZ812" s="67">
        <v>1329006051</v>
      </c>
      <c r="CA812" s="67">
        <v>387715019</v>
      </c>
      <c r="CB812" s="67">
        <v>941291033</v>
      </c>
      <c r="CC812" s="67">
        <v>3089309571</v>
      </c>
      <c r="CD812" s="67">
        <v>3243000000</v>
      </c>
    </row>
    <row r="813" spans="1:82">
      <c r="A813" t="s">
        <v>1018</v>
      </c>
      <c r="B813" t="s">
        <v>1019</v>
      </c>
      <c r="C813" t="s">
        <v>70</v>
      </c>
      <c r="D813" t="s">
        <v>68</v>
      </c>
      <c r="E813" t="s">
        <v>153</v>
      </c>
      <c r="F813" s="67">
        <v>1999</v>
      </c>
      <c r="G813" t="s">
        <v>1024</v>
      </c>
      <c r="H813" s="67">
        <v>526443</v>
      </c>
      <c r="I813" s="67">
        <v>1179295584</v>
      </c>
      <c r="J813" s="67">
        <v>153423148</v>
      </c>
      <c r="K813" s="67">
        <v>474217003</v>
      </c>
      <c r="L813" s="67">
        <v>3245241820</v>
      </c>
      <c r="M813" s="67">
        <v>2798031256</v>
      </c>
      <c r="N813" s="67">
        <v>162036460</v>
      </c>
      <c r="O813" s="67">
        <v>0</v>
      </c>
      <c r="P813" s="67">
        <v>16019746</v>
      </c>
      <c r="Q813" s="67">
        <v>17588668</v>
      </c>
      <c r="R813" s="67">
        <v>19234369</v>
      </c>
      <c r="S813" s="67">
        <v>252691821</v>
      </c>
      <c r="T813" s="67">
        <v>0</v>
      </c>
      <c r="U813" s="67">
        <v>0</v>
      </c>
      <c r="V813" s="67">
        <v>0</v>
      </c>
      <c r="W813" s="67">
        <v>0</v>
      </c>
      <c r="X813" s="67">
        <v>0</v>
      </c>
      <c r="Y813" s="67">
        <v>0</v>
      </c>
      <c r="Z813" s="67">
        <v>0</v>
      </c>
      <c r="AA813" s="67">
        <v>0</v>
      </c>
      <c r="AB813" s="67">
        <v>0</v>
      </c>
      <c r="AC813" s="67">
        <v>0</v>
      </c>
      <c r="AD813" s="67">
        <v>0</v>
      </c>
      <c r="AE813" s="67">
        <v>0</v>
      </c>
      <c r="AF813" s="67">
        <v>0</v>
      </c>
      <c r="AG813" s="67">
        <v>0</v>
      </c>
      <c r="AH813" s="67">
        <v>0</v>
      </c>
      <c r="AI813" s="67">
        <v>0</v>
      </c>
      <c r="AJ813" s="67">
        <v>0</v>
      </c>
      <c r="AK813" s="67">
        <v>0</v>
      </c>
      <c r="AL813" s="67">
        <v>0</v>
      </c>
      <c r="AM813" s="67">
        <v>3201305217</v>
      </c>
      <c r="AN813" s="67">
        <v>1018296543</v>
      </c>
      <c r="AO813" s="67">
        <v>2177208354</v>
      </c>
      <c r="AP813" s="67">
        <v>6772661924</v>
      </c>
      <c r="AQ813" s="67">
        <v>7205365734</v>
      </c>
      <c r="AR813" s="67">
        <v>786755496</v>
      </c>
      <c r="AS813" s="67">
        <v>634480239</v>
      </c>
      <c r="AT813" s="67">
        <v>152275257</v>
      </c>
      <c r="AU813" s="67">
        <v>77000000</v>
      </c>
      <c r="AV813" s="67">
        <v>238000000</v>
      </c>
      <c r="AW813" s="67">
        <v>990195902</v>
      </c>
      <c r="AX813" s="67">
        <v>900318552</v>
      </c>
      <c r="AY813" s="67">
        <v>427089029</v>
      </c>
      <c r="AZ813" s="67">
        <v>473229523</v>
      </c>
      <c r="BA813" s="67">
        <v>63151175</v>
      </c>
      <c r="BB813" s="67">
        <v>0</v>
      </c>
      <c r="BC813" s="67">
        <v>4655950</v>
      </c>
      <c r="BD813" s="67">
        <v>11531887</v>
      </c>
      <c r="BE813" s="67">
        <v>10538338</v>
      </c>
      <c r="BF813" s="67">
        <v>0</v>
      </c>
      <c r="BG813" s="67"/>
      <c r="BH813" s="67">
        <v>0</v>
      </c>
      <c r="BI813" s="67"/>
      <c r="BJ813" s="67"/>
      <c r="BK813" s="67">
        <v>0</v>
      </c>
      <c r="BL813" s="67"/>
      <c r="BM813" s="67"/>
      <c r="BN813" s="67"/>
      <c r="BO813" s="67"/>
      <c r="BP813" s="67"/>
      <c r="BQ813" s="67"/>
      <c r="BR813" s="67"/>
      <c r="BS813" s="67"/>
      <c r="BT813" s="67"/>
      <c r="BU813" s="67"/>
      <c r="BV813" s="67"/>
      <c r="BW813" s="67"/>
      <c r="BX813" s="67"/>
      <c r="BY813" s="67"/>
      <c r="BZ813" s="67">
        <v>1382155486</v>
      </c>
      <c r="CA813" s="67">
        <v>401172969</v>
      </c>
      <c r="CB813" s="67">
        <v>980982517</v>
      </c>
      <c r="CC813" s="67">
        <v>2998106884</v>
      </c>
      <c r="CD813" s="67">
        <v>3159000000</v>
      </c>
    </row>
    <row r="814" spans="1:82">
      <c r="A814" t="s">
        <v>1018</v>
      </c>
      <c r="B814" t="s">
        <v>1019</v>
      </c>
      <c r="C814" t="s">
        <v>70</v>
      </c>
      <c r="D814" t="s">
        <v>68</v>
      </c>
      <c r="E814" t="s">
        <v>153</v>
      </c>
      <c r="F814" s="67">
        <v>2000</v>
      </c>
      <c r="G814" t="s">
        <v>1025</v>
      </c>
      <c r="H814" s="67">
        <v>536758</v>
      </c>
      <c r="I814" s="67">
        <v>1205146233</v>
      </c>
      <c r="J814" s="67">
        <v>136611219</v>
      </c>
      <c r="K814" s="67">
        <v>418821236</v>
      </c>
      <c r="L814" s="67">
        <v>3264627958</v>
      </c>
      <c r="M814" s="67">
        <v>2819228462</v>
      </c>
      <c r="N814" s="67">
        <v>160351385</v>
      </c>
      <c r="O814" s="67">
        <v>0</v>
      </c>
      <c r="P814" s="67">
        <v>15853151</v>
      </c>
      <c r="Q814" s="67">
        <v>17405757</v>
      </c>
      <c r="R814" s="67">
        <v>19034344</v>
      </c>
      <c r="S814" s="67">
        <v>248429062</v>
      </c>
      <c r="T814" s="67">
        <v>0</v>
      </c>
      <c r="U814" s="67">
        <v>0</v>
      </c>
      <c r="V814" s="67">
        <v>0</v>
      </c>
      <c r="W814" s="67">
        <v>0</v>
      </c>
      <c r="X814" s="67">
        <v>0</v>
      </c>
      <c r="Y814" s="67">
        <v>0</v>
      </c>
      <c r="Z814" s="67">
        <v>0</v>
      </c>
      <c r="AA814" s="67">
        <v>0</v>
      </c>
      <c r="AB814" s="67">
        <v>0</v>
      </c>
      <c r="AC814" s="67">
        <v>0</v>
      </c>
      <c r="AD814" s="67">
        <v>0</v>
      </c>
      <c r="AE814" s="67">
        <v>0</v>
      </c>
      <c r="AF814" s="67">
        <v>0</v>
      </c>
      <c r="AG814" s="67">
        <v>0</v>
      </c>
      <c r="AH814" s="67">
        <v>0</v>
      </c>
      <c r="AI814" s="67">
        <v>0</v>
      </c>
      <c r="AJ814" s="67">
        <v>0</v>
      </c>
      <c r="AK814" s="67">
        <v>0</v>
      </c>
      <c r="AL814" s="67">
        <v>0</v>
      </c>
      <c r="AM814" s="67">
        <v>3275923262</v>
      </c>
      <c r="AN814" s="67">
        <v>1055563120</v>
      </c>
      <c r="AO814" s="67">
        <v>2216226797</v>
      </c>
      <c r="AP814" s="67">
        <v>6928293878</v>
      </c>
      <c r="AQ814" s="67">
        <v>7325977715</v>
      </c>
      <c r="AR814" s="67">
        <v>581457683</v>
      </c>
      <c r="AS814" s="67">
        <v>468917487</v>
      </c>
      <c r="AT814" s="67">
        <v>112540197</v>
      </c>
      <c r="AU814" s="67">
        <v>76000000</v>
      </c>
      <c r="AV814" s="67">
        <v>233000000</v>
      </c>
      <c r="AW814" s="67">
        <v>1030569736</v>
      </c>
      <c r="AX814" s="67">
        <v>941909630</v>
      </c>
      <c r="AY814" s="67">
        <v>452558919</v>
      </c>
      <c r="AZ814" s="67">
        <v>489350711</v>
      </c>
      <c r="BA814" s="67">
        <v>61947383</v>
      </c>
      <c r="BB814" s="67">
        <v>0</v>
      </c>
      <c r="BC814" s="67">
        <v>3675750</v>
      </c>
      <c r="BD814" s="67">
        <v>12369872</v>
      </c>
      <c r="BE814" s="67">
        <v>10667100</v>
      </c>
      <c r="BF814" s="67">
        <v>0</v>
      </c>
      <c r="BG814" s="67"/>
      <c r="BH814" s="67">
        <v>0</v>
      </c>
      <c r="BI814" s="67"/>
      <c r="BJ814" s="67"/>
      <c r="BK814" s="67">
        <v>0</v>
      </c>
      <c r="BL814" s="67"/>
      <c r="BM814" s="67"/>
      <c r="BN814" s="67"/>
      <c r="BO814" s="67"/>
      <c r="BP814" s="67"/>
      <c r="BQ814" s="67"/>
      <c r="BR814" s="67"/>
      <c r="BS814" s="67"/>
      <c r="BT814" s="67"/>
      <c r="BU814" s="67"/>
      <c r="BV814" s="67"/>
      <c r="BW814" s="67"/>
      <c r="BX814" s="67"/>
      <c r="BY814" s="67"/>
      <c r="BZ814" s="67">
        <v>1285868876</v>
      </c>
      <c r="CA814" s="67">
        <v>373446836</v>
      </c>
      <c r="CB814" s="67">
        <v>912422040</v>
      </c>
      <c r="CC814" s="67">
        <v>2740896295</v>
      </c>
      <c r="CD814" s="67">
        <v>2898000000</v>
      </c>
    </row>
    <row r="815" spans="1:82">
      <c r="A815" t="s">
        <v>1018</v>
      </c>
      <c r="B815" t="s">
        <v>1019</v>
      </c>
      <c r="C815" t="s">
        <v>70</v>
      </c>
      <c r="D815" t="s">
        <v>68</v>
      </c>
      <c r="E815" t="s">
        <v>153</v>
      </c>
      <c r="F815" s="67">
        <v>2001</v>
      </c>
      <c r="G815" t="s">
        <v>1026</v>
      </c>
      <c r="H815" s="67">
        <v>547741</v>
      </c>
      <c r="I815" s="67">
        <v>1236581770</v>
      </c>
      <c r="J815" s="67">
        <v>171995470</v>
      </c>
      <c r="K815" s="67">
        <v>396781628</v>
      </c>
      <c r="L815" s="67">
        <v>3306079758</v>
      </c>
      <c r="M815" s="67">
        <v>2861622875</v>
      </c>
      <c r="N815" s="67">
        <v>158666311</v>
      </c>
      <c r="O815" s="67">
        <v>0</v>
      </c>
      <c r="P815" s="67">
        <v>15686556</v>
      </c>
      <c r="Q815" s="67">
        <v>17222846</v>
      </c>
      <c r="R815" s="67">
        <v>18834318</v>
      </c>
      <c r="S815" s="67">
        <v>243202925</v>
      </c>
      <c r="T815" s="67">
        <v>0</v>
      </c>
      <c r="U815" s="67">
        <v>0</v>
      </c>
      <c r="V815" s="67">
        <v>0</v>
      </c>
      <c r="W815" s="67">
        <v>0</v>
      </c>
      <c r="X815" s="67">
        <v>0</v>
      </c>
      <c r="Y815" s="67">
        <v>0</v>
      </c>
      <c r="Z815" s="67">
        <v>0</v>
      </c>
      <c r="AA815" s="67">
        <v>0</v>
      </c>
      <c r="AB815" s="67">
        <v>0</v>
      </c>
      <c r="AC815" s="67">
        <v>0</v>
      </c>
      <c r="AD815" s="67">
        <v>0</v>
      </c>
      <c r="AE815" s="67">
        <v>0</v>
      </c>
      <c r="AF815" s="67">
        <v>0</v>
      </c>
      <c r="AG815" s="67">
        <v>0</v>
      </c>
      <c r="AH815" s="67">
        <v>0</v>
      </c>
      <c r="AI815" s="67">
        <v>0</v>
      </c>
      <c r="AJ815" s="67">
        <v>0</v>
      </c>
      <c r="AK815" s="67">
        <v>0</v>
      </c>
      <c r="AL815" s="67">
        <v>0</v>
      </c>
      <c r="AM815" s="67">
        <v>3343040323</v>
      </c>
      <c r="AN815" s="67">
        <v>1091210447</v>
      </c>
      <c r="AO815" s="67">
        <v>2249681861</v>
      </c>
      <c r="AP815" s="67">
        <v>7137061571</v>
      </c>
      <c r="AQ815" s="67">
        <v>7461903446</v>
      </c>
      <c r="AR815" s="67">
        <v>657500748</v>
      </c>
      <c r="AS815" s="67">
        <v>530242539</v>
      </c>
      <c r="AT815" s="67">
        <v>127258209</v>
      </c>
      <c r="AU815" s="67">
        <v>101000000</v>
      </c>
      <c r="AV815" s="67">
        <v>233000000</v>
      </c>
      <c r="AW815" s="67">
        <v>881945609</v>
      </c>
      <c r="AX815" s="67">
        <v>798083713</v>
      </c>
      <c r="AY815" s="67">
        <v>387579643</v>
      </c>
      <c r="AZ815" s="67">
        <v>410504070</v>
      </c>
      <c r="BA815" s="67">
        <v>61337168</v>
      </c>
      <c r="BB815" s="67">
        <v>0</v>
      </c>
      <c r="BC815" s="67">
        <v>2205450</v>
      </c>
      <c r="BD815" s="67">
        <v>10817676</v>
      </c>
      <c r="BE815" s="67">
        <v>9501603</v>
      </c>
      <c r="BF815" s="67">
        <v>0</v>
      </c>
      <c r="BG815" s="67"/>
      <c r="BH815" s="67">
        <v>0</v>
      </c>
      <c r="BI815" s="67"/>
      <c r="BJ815" s="67"/>
      <c r="BK815" s="67">
        <v>0</v>
      </c>
      <c r="BL815" s="67"/>
      <c r="BM815" s="67"/>
      <c r="BN815" s="67"/>
      <c r="BO815" s="67"/>
      <c r="BP815" s="67"/>
      <c r="BQ815" s="67"/>
      <c r="BR815" s="67"/>
      <c r="BS815" s="67"/>
      <c r="BT815" s="67"/>
      <c r="BU815" s="67"/>
      <c r="BV815" s="67"/>
      <c r="BW815" s="67"/>
      <c r="BX815" s="67"/>
      <c r="BY815" s="67"/>
      <c r="BZ815" s="67">
        <v>1444422520</v>
      </c>
      <c r="CA815" s="67">
        <v>420074218</v>
      </c>
      <c r="CB815" s="67">
        <v>1024348302</v>
      </c>
      <c r="CC815" s="67">
        <v>2851868878</v>
      </c>
      <c r="CD815" s="67">
        <v>2984000000</v>
      </c>
    </row>
    <row r="816" spans="1:82">
      <c r="A816" t="s">
        <v>1018</v>
      </c>
      <c r="B816" t="s">
        <v>1019</v>
      </c>
      <c r="C816" t="s">
        <v>70</v>
      </c>
      <c r="D816" t="s">
        <v>68</v>
      </c>
      <c r="E816" t="s">
        <v>153</v>
      </c>
      <c r="F816" s="67">
        <v>2002</v>
      </c>
      <c r="G816" t="s">
        <v>1027</v>
      </c>
      <c r="H816" s="67">
        <v>559047</v>
      </c>
      <c r="I816" s="67">
        <v>1266321911</v>
      </c>
      <c r="J816" s="67">
        <v>207246499</v>
      </c>
      <c r="K816" s="67">
        <v>432585947</v>
      </c>
      <c r="L816" s="67">
        <v>3302626895</v>
      </c>
      <c r="M816" s="67">
        <v>2861622875</v>
      </c>
      <c r="N816" s="67">
        <v>156981236</v>
      </c>
      <c r="O816" s="67">
        <v>0</v>
      </c>
      <c r="P816" s="67">
        <v>15519961</v>
      </c>
      <c r="Q816" s="67">
        <v>17039935</v>
      </c>
      <c r="R816" s="67">
        <v>18634293</v>
      </c>
      <c r="S816" s="67">
        <v>237496635</v>
      </c>
      <c r="T816" s="67">
        <v>0</v>
      </c>
      <c r="U816" s="67">
        <v>0</v>
      </c>
      <c r="V816" s="67">
        <v>0</v>
      </c>
      <c r="W816" s="67">
        <v>0</v>
      </c>
      <c r="X816" s="67">
        <v>0</v>
      </c>
      <c r="Y816" s="67">
        <v>0</v>
      </c>
      <c r="Z816" s="67">
        <v>0</v>
      </c>
      <c r="AA816" s="67">
        <v>0</v>
      </c>
      <c r="AB816" s="67">
        <v>0</v>
      </c>
      <c r="AC816" s="67">
        <v>0</v>
      </c>
      <c r="AD816" s="67">
        <v>0</v>
      </c>
      <c r="AE816" s="67">
        <v>0</v>
      </c>
      <c r="AF816" s="67">
        <v>0</v>
      </c>
      <c r="AG816" s="67">
        <v>0</v>
      </c>
      <c r="AH816" s="67">
        <v>0</v>
      </c>
      <c r="AI816" s="67">
        <v>0</v>
      </c>
      <c r="AJ816" s="67">
        <v>0</v>
      </c>
      <c r="AK816" s="67">
        <v>0</v>
      </c>
      <c r="AL816" s="67">
        <v>0</v>
      </c>
      <c r="AM816" s="67">
        <v>3416224127</v>
      </c>
      <c r="AN816" s="67">
        <v>1129729470</v>
      </c>
      <c r="AO816" s="67">
        <v>2286636050</v>
      </c>
      <c r="AP816" s="67">
        <v>7264448081</v>
      </c>
      <c r="AQ816" s="67">
        <v>7574773652</v>
      </c>
      <c r="AR816" s="67">
        <v>776275607</v>
      </c>
      <c r="AS816" s="67">
        <v>626028715</v>
      </c>
      <c r="AT816" s="67">
        <v>150246892</v>
      </c>
      <c r="AU816" s="67">
        <v>126000000</v>
      </c>
      <c r="AV816" s="67">
        <v>263000000</v>
      </c>
      <c r="AW816" s="67">
        <v>957001515</v>
      </c>
      <c r="AX816" s="67">
        <v>860680064</v>
      </c>
      <c r="AY816" s="67">
        <v>418159554</v>
      </c>
      <c r="AZ816" s="67">
        <v>442520510</v>
      </c>
      <c r="BA816" s="67">
        <v>76462682</v>
      </c>
      <c r="BB816" s="67">
        <v>0</v>
      </c>
      <c r="BC816" s="67">
        <v>2671045</v>
      </c>
      <c r="BD816" s="67">
        <v>9625561</v>
      </c>
      <c r="BE816" s="67">
        <v>7562162</v>
      </c>
      <c r="BF816" s="67">
        <v>0</v>
      </c>
      <c r="BG816" s="67"/>
      <c r="BH816" s="67">
        <v>0</v>
      </c>
      <c r="BI816" s="67"/>
      <c r="BJ816" s="67"/>
      <c r="BK816" s="67">
        <v>0</v>
      </c>
      <c r="BL816" s="67"/>
      <c r="BM816" s="67"/>
      <c r="BN816" s="67"/>
      <c r="BO816" s="67"/>
      <c r="BP816" s="67"/>
      <c r="BQ816" s="67"/>
      <c r="BR816" s="67"/>
      <c r="BS816" s="67"/>
      <c r="BT816" s="67"/>
      <c r="BU816" s="67"/>
      <c r="BV816" s="67"/>
      <c r="BW816" s="67"/>
      <c r="BX816" s="67"/>
      <c r="BY816" s="67"/>
      <c r="BZ816" s="67">
        <v>1631547375</v>
      </c>
      <c r="CA816" s="67">
        <v>476581030</v>
      </c>
      <c r="CB816" s="67">
        <v>1154966346</v>
      </c>
      <c r="CC816" s="67">
        <v>3227824496</v>
      </c>
      <c r="CD816" s="67">
        <v>3365000000</v>
      </c>
    </row>
    <row r="817" spans="1:82">
      <c r="A817" t="s">
        <v>1018</v>
      </c>
      <c r="B817" t="s">
        <v>1019</v>
      </c>
      <c r="C817" t="s">
        <v>70</v>
      </c>
      <c r="D817" t="s">
        <v>68</v>
      </c>
      <c r="E817" t="s">
        <v>153</v>
      </c>
      <c r="F817" s="67">
        <v>2003</v>
      </c>
      <c r="G817" t="s">
        <v>1028</v>
      </c>
      <c r="H817" s="67">
        <v>570130</v>
      </c>
      <c r="I817" s="67">
        <v>1284918116</v>
      </c>
      <c r="J817" s="67">
        <v>234522689</v>
      </c>
      <c r="K817" s="67">
        <v>497568407</v>
      </c>
      <c r="L817" s="67">
        <v>3297382699</v>
      </c>
      <c r="M817" s="67">
        <v>2861622875</v>
      </c>
      <c r="N817" s="67">
        <v>155296162</v>
      </c>
      <c r="O817" s="67">
        <v>0</v>
      </c>
      <c r="P817" s="67">
        <v>15353366</v>
      </c>
      <c r="Q817" s="67">
        <v>16857024</v>
      </c>
      <c r="R817" s="67">
        <v>18434268</v>
      </c>
      <c r="S817" s="67">
        <v>231346780</v>
      </c>
      <c r="T817" s="67">
        <v>0</v>
      </c>
      <c r="U817" s="67">
        <v>0</v>
      </c>
      <c r="V817" s="67">
        <v>0</v>
      </c>
      <c r="W817" s="67">
        <v>0</v>
      </c>
      <c r="X817" s="67">
        <v>0</v>
      </c>
      <c r="Y817" s="67">
        <v>0</v>
      </c>
      <c r="Z817" s="67">
        <v>0</v>
      </c>
      <c r="AA817" s="67">
        <v>0</v>
      </c>
      <c r="AB817" s="67">
        <v>0</v>
      </c>
      <c r="AC817" s="67">
        <v>0</v>
      </c>
      <c r="AD817" s="67">
        <v>0</v>
      </c>
      <c r="AE817" s="67">
        <v>0</v>
      </c>
      <c r="AF817" s="67">
        <v>0</v>
      </c>
      <c r="AG817" s="67">
        <v>0</v>
      </c>
      <c r="AH817" s="67">
        <v>0</v>
      </c>
      <c r="AI817" s="67">
        <v>0</v>
      </c>
      <c r="AJ817" s="67">
        <v>0</v>
      </c>
      <c r="AK817" s="67">
        <v>0</v>
      </c>
      <c r="AL817" s="67">
        <v>0</v>
      </c>
      <c r="AM817" s="67">
        <v>3508214810</v>
      </c>
      <c r="AN817" s="67">
        <v>1173647293</v>
      </c>
      <c r="AO817" s="67">
        <v>2337023444</v>
      </c>
      <c r="AP817" s="67">
        <v>7353302285</v>
      </c>
      <c r="AQ817" s="67">
        <v>7692734680</v>
      </c>
      <c r="AR817" s="67">
        <v>1031813943</v>
      </c>
      <c r="AS817" s="67">
        <v>832108018</v>
      </c>
      <c r="AT817" s="67">
        <v>199705924</v>
      </c>
      <c r="AU817" s="67">
        <v>148000000</v>
      </c>
      <c r="AV817" s="67">
        <v>314000000</v>
      </c>
      <c r="AW817" s="67">
        <v>1101882359</v>
      </c>
      <c r="AX817" s="67">
        <v>932456990</v>
      </c>
      <c r="AY817" s="67">
        <v>454177772</v>
      </c>
      <c r="AZ817" s="67">
        <v>478279218</v>
      </c>
      <c r="BA817" s="67">
        <v>125532871</v>
      </c>
      <c r="BB817" s="67">
        <v>0</v>
      </c>
      <c r="BC817" s="67">
        <v>0</v>
      </c>
      <c r="BD817" s="67">
        <v>7137715</v>
      </c>
      <c r="BE817" s="67">
        <v>5885684</v>
      </c>
      <c r="BF817" s="67">
        <v>30869099</v>
      </c>
      <c r="BG817" s="67"/>
      <c r="BH817" s="67">
        <v>0</v>
      </c>
      <c r="BI817" s="67"/>
      <c r="BJ817" s="67"/>
      <c r="BK817" s="67">
        <v>0</v>
      </c>
      <c r="BL817" s="67"/>
      <c r="BM817" s="67"/>
      <c r="BN817" s="67"/>
      <c r="BO817" s="67"/>
      <c r="BP817" s="67"/>
      <c r="BQ817" s="67"/>
      <c r="BR817" s="67"/>
      <c r="BS817" s="67"/>
      <c r="BT817" s="67"/>
      <c r="BU817" s="67"/>
      <c r="BV817" s="67"/>
      <c r="BW817" s="67"/>
      <c r="BX817" s="67"/>
      <c r="BY817" s="67"/>
      <c r="BZ817" s="67">
        <v>2064745590</v>
      </c>
      <c r="CA817" s="67">
        <v>603529324</v>
      </c>
      <c r="CB817" s="67">
        <v>1461216266</v>
      </c>
      <c r="CC817" s="67">
        <v>4032441891</v>
      </c>
      <c r="CD817" s="67">
        <v>4198000000</v>
      </c>
    </row>
    <row r="818" spans="1:82">
      <c r="A818" t="s">
        <v>1018</v>
      </c>
      <c r="B818" t="s">
        <v>1019</v>
      </c>
      <c r="C818" t="s">
        <v>70</v>
      </c>
      <c r="D818" t="s">
        <v>68</v>
      </c>
      <c r="E818" t="s">
        <v>153</v>
      </c>
      <c r="F818" s="67">
        <v>2004</v>
      </c>
      <c r="G818" t="s">
        <v>1029</v>
      </c>
      <c r="H818" s="67">
        <v>581154</v>
      </c>
      <c r="I818" s="67">
        <v>1308454311</v>
      </c>
      <c r="J818" s="67">
        <v>225994083</v>
      </c>
      <c r="K818" s="67">
        <v>517207935</v>
      </c>
      <c r="L818" s="67">
        <v>3291158269</v>
      </c>
      <c r="M818" s="67">
        <v>2861622875</v>
      </c>
      <c r="N818" s="67">
        <v>153611087</v>
      </c>
      <c r="O818" s="67">
        <v>0</v>
      </c>
      <c r="P818" s="67">
        <v>15186771</v>
      </c>
      <c r="Q818" s="67">
        <v>16674114</v>
      </c>
      <c r="R818" s="67">
        <v>18234243</v>
      </c>
      <c r="S818" s="67">
        <v>223831511</v>
      </c>
      <c r="T818" s="67">
        <v>0</v>
      </c>
      <c r="U818" s="67">
        <v>0</v>
      </c>
      <c r="V818" s="67">
        <v>0</v>
      </c>
      <c r="W818" s="67">
        <v>0</v>
      </c>
      <c r="X818" s="67">
        <v>0</v>
      </c>
      <c r="Y818" s="67">
        <v>0</v>
      </c>
      <c r="Z818" s="67">
        <v>0</v>
      </c>
      <c r="AA818" s="67">
        <v>0</v>
      </c>
      <c r="AB818" s="67">
        <v>0</v>
      </c>
      <c r="AC818" s="67">
        <v>0</v>
      </c>
      <c r="AD818" s="67">
        <v>0</v>
      </c>
      <c r="AE818" s="67">
        <v>0</v>
      </c>
      <c r="AF818" s="67">
        <v>0</v>
      </c>
      <c r="AG818" s="67">
        <v>0</v>
      </c>
      <c r="AH818" s="67">
        <v>0</v>
      </c>
      <c r="AI818" s="67">
        <v>0</v>
      </c>
      <c r="AJ818" s="67">
        <v>0</v>
      </c>
      <c r="AK818" s="67">
        <v>0</v>
      </c>
      <c r="AL818" s="67">
        <v>0</v>
      </c>
      <c r="AM818" s="67">
        <v>3636459042</v>
      </c>
      <c r="AN818" s="67">
        <v>1222951902</v>
      </c>
      <c r="AO818" s="67">
        <v>2417219815</v>
      </c>
      <c r="AP818" s="67">
        <v>7492198707</v>
      </c>
      <c r="AQ818" s="67">
        <v>7857557375</v>
      </c>
      <c r="AR818" s="67">
        <v>1086251073</v>
      </c>
      <c r="AS818" s="67">
        <v>876008930</v>
      </c>
      <c r="AT818" s="67">
        <v>210242143</v>
      </c>
      <c r="AU818" s="67">
        <v>149000000</v>
      </c>
      <c r="AV818" s="67">
        <v>341000000</v>
      </c>
      <c r="AW818" s="67">
        <v>1170815999</v>
      </c>
      <c r="AX818" s="67">
        <v>1031126905</v>
      </c>
      <c r="AY818" s="67">
        <v>503368482</v>
      </c>
      <c r="AZ818" s="67">
        <v>527758423</v>
      </c>
      <c r="BA818" s="67">
        <v>121716703</v>
      </c>
      <c r="BB818" s="67">
        <v>0</v>
      </c>
      <c r="BC818" s="67">
        <v>0</v>
      </c>
      <c r="BD818" s="67">
        <v>4626560</v>
      </c>
      <c r="BE818" s="67">
        <v>3803748</v>
      </c>
      <c r="BF818" s="67">
        <v>9542083</v>
      </c>
      <c r="BG818" s="67"/>
      <c r="BH818" s="67">
        <v>0</v>
      </c>
      <c r="BI818" s="67"/>
      <c r="BJ818" s="67"/>
      <c r="BK818" s="67">
        <v>0</v>
      </c>
      <c r="BL818" s="67"/>
      <c r="BM818" s="67"/>
      <c r="BN818" s="67"/>
      <c r="BO818" s="67"/>
      <c r="BP818" s="67"/>
      <c r="BQ818" s="67"/>
      <c r="BR818" s="67"/>
      <c r="BS818" s="67"/>
      <c r="BT818" s="67"/>
      <c r="BU818" s="67"/>
      <c r="BV818" s="67"/>
      <c r="BW818" s="67"/>
      <c r="BX818" s="67"/>
      <c r="BY818" s="67"/>
      <c r="BZ818" s="67">
        <v>2380702561</v>
      </c>
      <c r="CA818" s="67">
        <v>693834068</v>
      </c>
      <c r="CB818" s="67">
        <v>1686868493</v>
      </c>
      <c r="CC818" s="67">
        <v>4445769633</v>
      </c>
      <c r="CD818" s="67">
        <v>4638000000</v>
      </c>
    </row>
    <row r="819" spans="1:82">
      <c r="A819" t="s">
        <v>1018</v>
      </c>
      <c r="B819" t="s">
        <v>1019</v>
      </c>
      <c r="C819" t="s">
        <v>70</v>
      </c>
      <c r="D819" t="s">
        <v>68</v>
      </c>
      <c r="E819" t="s">
        <v>153</v>
      </c>
      <c r="F819" s="67">
        <v>2005</v>
      </c>
      <c r="G819" t="s">
        <v>1030</v>
      </c>
      <c r="H819" s="67">
        <v>592683</v>
      </c>
      <c r="I819" s="67">
        <v>1333842365</v>
      </c>
      <c r="J819" s="67">
        <v>200242521</v>
      </c>
      <c r="K819" s="67">
        <v>425515358</v>
      </c>
      <c r="L819" s="67">
        <v>3243324106</v>
      </c>
      <c r="M819" s="67">
        <v>2819228462</v>
      </c>
      <c r="N819" s="67">
        <v>151926013</v>
      </c>
      <c r="O819" s="67">
        <v>0</v>
      </c>
      <c r="P819" s="67">
        <v>15020176</v>
      </c>
      <c r="Q819" s="67">
        <v>16491203</v>
      </c>
      <c r="R819" s="67">
        <v>18034218</v>
      </c>
      <c r="S819" s="67">
        <v>215537811</v>
      </c>
      <c r="T819" s="67">
        <v>0</v>
      </c>
      <c r="U819" s="67">
        <v>0</v>
      </c>
      <c r="V819" s="67">
        <v>0</v>
      </c>
      <c r="W819" s="67">
        <v>0</v>
      </c>
      <c r="X819" s="67">
        <v>0</v>
      </c>
      <c r="Y819" s="67">
        <v>0</v>
      </c>
      <c r="Z819" s="67">
        <v>0</v>
      </c>
      <c r="AA819" s="67">
        <v>0</v>
      </c>
      <c r="AB819" s="67">
        <v>0</v>
      </c>
      <c r="AC819" s="67">
        <v>0</v>
      </c>
      <c r="AD819" s="67">
        <v>0</v>
      </c>
      <c r="AE819" s="67">
        <v>0</v>
      </c>
      <c r="AF819" s="67">
        <v>0</v>
      </c>
      <c r="AG819" s="67">
        <v>0</v>
      </c>
      <c r="AH819" s="67">
        <v>0</v>
      </c>
      <c r="AI819" s="67">
        <v>0</v>
      </c>
      <c r="AJ819" s="67">
        <v>0</v>
      </c>
      <c r="AK819" s="67">
        <v>0</v>
      </c>
      <c r="AL819" s="67">
        <v>0</v>
      </c>
      <c r="AM819" s="67">
        <v>3811097029</v>
      </c>
      <c r="AN819" s="67">
        <v>1260971614</v>
      </c>
      <c r="AO819" s="67">
        <v>2551478587</v>
      </c>
      <c r="AP819" s="67">
        <v>7768663449</v>
      </c>
      <c r="AQ819" s="67">
        <v>8063845537</v>
      </c>
      <c r="AR819" s="67">
        <v>1537324644</v>
      </c>
      <c r="AS819" s="67">
        <v>1239777939</v>
      </c>
      <c r="AT819" s="67">
        <v>297546705</v>
      </c>
      <c r="AU819" s="67">
        <v>136000000</v>
      </c>
      <c r="AV819" s="67">
        <v>289000000</v>
      </c>
      <c r="AW819" s="67">
        <v>1298935472</v>
      </c>
      <c r="AX819" s="67">
        <v>1111732837</v>
      </c>
      <c r="AY819" s="67">
        <v>542681127</v>
      </c>
      <c r="AZ819" s="67">
        <v>569051710</v>
      </c>
      <c r="BA819" s="67">
        <v>172054731</v>
      </c>
      <c r="BB819" s="67">
        <v>0</v>
      </c>
      <c r="BC819" s="67">
        <v>0</v>
      </c>
      <c r="BD819" s="67">
        <v>1931343</v>
      </c>
      <c r="BE819" s="67">
        <v>1620183</v>
      </c>
      <c r="BF819" s="67">
        <v>11596378</v>
      </c>
      <c r="BG819" s="67"/>
      <c r="BH819" s="67">
        <v>0</v>
      </c>
      <c r="BI819" s="67"/>
      <c r="BJ819" s="67"/>
      <c r="BK819" s="67">
        <v>0</v>
      </c>
      <c r="BL819" s="67"/>
      <c r="BM819" s="67"/>
      <c r="BN819" s="67"/>
      <c r="BO819" s="67"/>
      <c r="BP819" s="67"/>
      <c r="BQ819" s="67"/>
      <c r="BR819" s="67"/>
      <c r="BS819" s="67"/>
      <c r="BT819" s="67"/>
      <c r="BU819" s="67"/>
      <c r="BV819" s="67"/>
      <c r="BW819" s="67"/>
      <c r="BX819" s="67"/>
      <c r="BY819" s="67"/>
      <c r="BZ819" s="67">
        <v>3745798866</v>
      </c>
      <c r="CA819" s="67">
        <v>1192980774</v>
      </c>
      <c r="CB819" s="67">
        <v>2552818092</v>
      </c>
      <c r="CC819" s="67">
        <v>6429058982</v>
      </c>
      <c r="CD819" s="67">
        <v>6582000000</v>
      </c>
    </row>
    <row r="820" spans="1:82">
      <c r="A820" t="s">
        <v>1018</v>
      </c>
      <c r="B820" t="s">
        <v>1019</v>
      </c>
      <c r="C820" t="s">
        <v>70</v>
      </c>
      <c r="D820" t="s">
        <v>68</v>
      </c>
      <c r="E820" t="s">
        <v>153</v>
      </c>
      <c r="F820" s="67">
        <v>2006</v>
      </c>
      <c r="G820" t="s">
        <v>1031</v>
      </c>
      <c r="H820" s="67">
        <v>604658</v>
      </c>
      <c r="I820" s="67">
        <v>1368502456</v>
      </c>
      <c r="J820" s="67">
        <v>220768064</v>
      </c>
      <c r="K820" s="67">
        <v>460052160</v>
      </c>
      <c r="L820" s="67">
        <v>3237849376</v>
      </c>
      <c r="M820" s="67">
        <v>2819228462</v>
      </c>
      <c r="N820" s="67">
        <v>150240938</v>
      </c>
      <c r="O820" s="67">
        <v>0</v>
      </c>
      <c r="P820" s="67">
        <v>14853581</v>
      </c>
      <c r="Q820" s="67">
        <v>16308292</v>
      </c>
      <c r="R820" s="67">
        <v>17834193</v>
      </c>
      <c r="S820" s="67">
        <v>207486915</v>
      </c>
      <c r="T820" s="67">
        <v>0</v>
      </c>
      <c r="U820" s="67">
        <v>0</v>
      </c>
      <c r="V820" s="67">
        <v>0</v>
      </c>
      <c r="W820" s="67">
        <v>0</v>
      </c>
      <c r="X820" s="67">
        <v>0</v>
      </c>
      <c r="Y820" s="67">
        <v>0</v>
      </c>
      <c r="Z820" s="67">
        <v>0</v>
      </c>
      <c r="AA820" s="67">
        <v>0</v>
      </c>
      <c r="AB820" s="67">
        <v>0</v>
      </c>
      <c r="AC820" s="67">
        <v>0</v>
      </c>
      <c r="AD820" s="67">
        <v>0</v>
      </c>
      <c r="AE820" s="67">
        <v>0</v>
      </c>
      <c r="AF820" s="67">
        <v>0</v>
      </c>
      <c r="AG820" s="67">
        <v>0</v>
      </c>
      <c r="AH820" s="67">
        <v>0</v>
      </c>
      <c r="AI820" s="67">
        <v>0</v>
      </c>
      <c r="AJ820" s="67">
        <v>0</v>
      </c>
      <c r="AK820" s="67">
        <v>0</v>
      </c>
      <c r="AL820" s="67">
        <v>0</v>
      </c>
      <c r="AM820" s="67">
        <v>3988459235</v>
      </c>
      <c r="AN820" s="67">
        <v>1300594712</v>
      </c>
      <c r="AO820" s="67">
        <v>2688343470</v>
      </c>
      <c r="AP820" s="67">
        <v>8009719787</v>
      </c>
      <c r="AQ820" s="67">
        <v>8317753929</v>
      </c>
      <c r="AR820" s="67">
        <v>1586285417</v>
      </c>
      <c r="AS820" s="67">
        <v>1279262433</v>
      </c>
      <c r="AT820" s="67">
        <v>307022984</v>
      </c>
      <c r="AU820" s="67">
        <v>155000000</v>
      </c>
      <c r="AV820" s="67">
        <v>323000000</v>
      </c>
      <c r="AW820" s="67">
        <v>1299804282</v>
      </c>
      <c r="AX820" s="67">
        <v>1146918265</v>
      </c>
      <c r="AY820" s="67">
        <v>558495081</v>
      </c>
      <c r="AZ820" s="67">
        <v>588423184</v>
      </c>
      <c r="BA820" s="67">
        <v>133939130</v>
      </c>
      <c r="BB820" s="67">
        <v>0</v>
      </c>
      <c r="BC820" s="67">
        <v>0</v>
      </c>
      <c r="BD820" s="67">
        <v>4581813</v>
      </c>
      <c r="BE820" s="67">
        <v>3776501</v>
      </c>
      <c r="BF820" s="67">
        <v>10588573</v>
      </c>
      <c r="BG820" s="67"/>
      <c r="BH820" s="67">
        <v>0</v>
      </c>
      <c r="BI820" s="67"/>
      <c r="BJ820" s="67"/>
      <c r="BK820" s="67">
        <v>0</v>
      </c>
      <c r="BL820" s="67"/>
      <c r="BM820" s="67"/>
      <c r="BN820" s="67"/>
      <c r="BO820" s="67"/>
      <c r="BP820" s="67"/>
      <c r="BQ820" s="67"/>
      <c r="BR820" s="67"/>
      <c r="BS820" s="67"/>
      <c r="BT820" s="67"/>
      <c r="BU820" s="67"/>
      <c r="BV820" s="67"/>
      <c r="BW820" s="67"/>
      <c r="BX820" s="67"/>
      <c r="BY820" s="67"/>
      <c r="BZ820" s="67">
        <v>3896260211</v>
      </c>
      <c r="CA820" s="67">
        <v>1232253625</v>
      </c>
      <c r="CB820" s="67">
        <v>2664006586</v>
      </c>
      <c r="CC820" s="67">
        <v>6614349910</v>
      </c>
      <c r="CD820" s="67">
        <v>6782000000</v>
      </c>
    </row>
    <row r="821" spans="1:82">
      <c r="A821" t="s">
        <v>1018</v>
      </c>
      <c r="B821" t="s">
        <v>1019</v>
      </c>
      <c r="C821" t="s">
        <v>70</v>
      </c>
      <c r="D821" t="s">
        <v>68</v>
      </c>
      <c r="E821" t="s">
        <v>153</v>
      </c>
      <c r="F821" s="67">
        <v>2007</v>
      </c>
      <c r="G821" t="s">
        <v>1032</v>
      </c>
      <c r="H821" s="67">
        <v>616899</v>
      </c>
      <c r="I821" s="67">
        <v>1393034678</v>
      </c>
      <c r="J821" s="67">
        <v>242688330</v>
      </c>
      <c r="K821" s="67">
        <v>550820703</v>
      </c>
      <c r="L821" s="67">
        <v>3232424094</v>
      </c>
      <c r="M821" s="67">
        <v>2819228462</v>
      </c>
      <c r="N821" s="67">
        <v>148555864</v>
      </c>
      <c r="O821" s="67">
        <v>0</v>
      </c>
      <c r="P821" s="67">
        <v>14686986</v>
      </c>
      <c r="Q821" s="67">
        <v>16125381</v>
      </c>
      <c r="R821" s="67">
        <v>17634168</v>
      </c>
      <c r="S821" s="67">
        <v>200715558</v>
      </c>
      <c r="T821" s="67">
        <v>0</v>
      </c>
      <c r="U821" s="67">
        <v>0</v>
      </c>
      <c r="V821" s="67">
        <v>0</v>
      </c>
      <c r="W821" s="67">
        <v>0</v>
      </c>
      <c r="X821" s="67">
        <v>0</v>
      </c>
      <c r="Y821" s="67">
        <v>0</v>
      </c>
      <c r="Z821" s="67">
        <v>0</v>
      </c>
      <c r="AA821" s="67">
        <v>0</v>
      </c>
      <c r="AB821" s="67">
        <v>0</v>
      </c>
      <c r="AC821" s="67">
        <v>0</v>
      </c>
      <c r="AD821" s="67">
        <v>0</v>
      </c>
      <c r="AE821" s="67">
        <v>0</v>
      </c>
      <c r="AF821" s="67">
        <v>0</v>
      </c>
      <c r="AG821" s="67">
        <v>0</v>
      </c>
      <c r="AH821" s="67">
        <v>0</v>
      </c>
      <c r="AI821" s="67">
        <v>0</v>
      </c>
      <c r="AJ821" s="67">
        <v>0</v>
      </c>
      <c r="AK821" s="67">
        <v>0</v>
      </c>
      <c r="AL821" s="67">
        <v>0</v>
      </c>
      <c r="AM821" s="67">
        <v>4166094500</v>
      </c>
      <c r="AN821" s="67">
        <v>1338395143</v>
      </c>
      <c r="AO821" s="67">
        <v>2827444230</v>
      </c>
      <c r="AP821" s="67">
        <v>8180014558</v>
      </c>
      <c r="AQ821" s="67">
        <v>8555797014</v>
      </c>
      <c r="AR821" s="67">
        <v>1860355806</v>
      </c>
      <c r="AS821" s="67">
        <v>1500286940</v>
      </c>
      <c r="AT821" s="67">
        <v>360068866</v>
      </c>
      <c r="AU821" s="67">
        <v>178000000</v>
      </c>
      <c r="AV821" s="67">
        <v>404000000</v>
      </c>
      <c r="AW821" s="67">
        <v>1408344143</v>
      </c>
      <c r="AX821" s="67">
        <v>1215655550</v>
      </c>
      <c r="AY821" s="67">
        <v>588921241</v>
      </c>
      <c r="AZ821" s="67">
        <v>626734310</v>
      </c>
      <c r="BA821" s="67">
        <v>159637546</v>
      </c>
      <c r="BB821" s="67">
        <v>0</v>
      </c>
      <c r="BC821" s="67">
        <v>0</v>
      </c>
      <c r="BD821" s="67">
        <v>7327545</v>
      </c>
      <c r="BE821" s="67">
        <v>6066504</v>
      </c>
      <c r="BF821" s="67">
        <v>19656997</v>
      </c>
      <c r="BG821" s="67"/>
      <c r="BH821" s="67">
        <v>0</v>
      </c>
      <c r="BI821" s="67"/>
      <c r="BJ821" s="67"/>
      <c r="BK821" s="67">
        <v>0</v>
      </c>
      <c r="BL821" s="67"/>
      <c r="BM821" s="67"/>
      <c r="BN821" s="67"/>
      <c r="BO821" s="67"/>
      <c r="BP821" s="67"/>
      <c r="BQ821" s="67"/>
      <c r="BR821" s="67"/>
      <c r="BS821" s="67"/>
      <c r="BT821" s="67"/>
      <c r="BU821" s="67"/>
      <c r="BV821" s="67"/>
      <c r="BW821" s="67"/>
      <c r="BX821" s="67"/>
      <c r="BY821" s="67"/>
      <c r="BZ821" s="67">
        <v>4332065713</v>
      </c>
      <c r="CA821" s="67">
        <v>1362093943</v>
      </c>
      <c r="CB821" s="67">
        <v>2969971770</v>
      </c>
      <c r="CC821" s="67">
        <v>7374765661</v>
      </c>
      <c r="CD821" s="67">
        <v>7601000000</v>
      </c>
    </row>
    <row r="822" spans="1:82">
      <c r="A822" t="s">
        <v>1018</v>
      </c>
      <c r="B822" t="s">
        <v>1019</v>
      </c>
      <c r="C822" t="s">
        <v>70</v>
      </c>
      <c r="D822" t="s">
        <v>68</v>
      </c>
      <c r="E822" t="s">
        <v>153</v>
      </c>
      <c r="F822" s="67">
        <v>2008</v>
      </c>
      <c r="G822" t="s">
        <v>1033</v>
      </c>
      <c r="H822" s="67">
        <v>629470</v>
      </c>
      <c r="I822" s="67">
        <v>1428458863</v>
      </c>
      <c r="J822" s="67">
        <v>231926673</v>
      </c>
      <c r="K822" s="67">
        <v>500049995</v>
      </c>
      <c r="L822" s="67">
        <v>3227119710</v>
      </c>
      <c r="M822" s="67">
        <v>2819228462</v>
      </c>
      <c r="N822" s="67">
        <v>146870789</v>
      </c>
      <c r="O822" s="67">
        <v>0</v>
      </c>
      <c r="P822" s="67">
        <v>14520391</v>
      </c>
      <c r="Q822" s="67">
        <v>15942470</v>
      </c>
      <c r="R822" s="67">
        <v>17434143</v>
      </c>
      <c r="S822" s="67">
        <v>196198014</v>
      </c>
      <c r="T822" s="67">
        <v>0</v>
      </c>
      <c r="U822" s="67">
        <v>0</v>
      </c>
      <c r="V822" s="67">
        <v>0</v>
      </c>
      <c r="W822" s="67">
        <v>0</v>
      </c>
      <c r="X822" s="67">
        <v>0</v>
      </c>
      <c r="Y822" s="67">
        <v>0</v>
      </c>
      <c r="Z822" s="67">
        <v>0</v>
      </c>
      <c r="AA822" s="67">
        <v>0</v>
      </c>
      <c r="AB822" s="67">
        <v>0</v>
      </c>
      <c r="AC822" s="67">
        <v>0</v>
      </c>
      <c r="AD822" s="67">
        <v>0</v>
      </c>
      <c r="AE822" s="67">
        <v>0</v>
      </c>
      <c r="AF822" s="67">
        <v>0</v>
      </c>
      <c r="AG822" s="67">
        <v>0</v>
      </c>
      <c r="AH822" s="67">
        <v>0</v>
      </c>
      <c r="AI822" s="67">
        <v>0</v>
      </c>
      <c r="AJ822" s="67">
        <v>0</v>
      </c>
      <c r="AK822" s="67">
        <v>0</v>
      </c>
      <c r="AL822" s="67">
        <v>0</v>
      </c>
      <c r="AM822" s="67">
        <v>4355699872</v>
      </c>
      <c r="AN822" s="67">
        <v>1379304323</v>
      </c>
      <c r="AO822" s="67">
        <v>2975576983</v>
      </c>
      <c r="AP822" s="67">
        <v>8491344824</v>
      </c>
      <c r="AQ822" s="67">
        <v>8819464384</v>
      </c>
      <c r="AR822" s="67">
        <v>2091138034</v>
      </c>
      <c r="AS822" s="67">
        <v>1686401640</v>
      </c>
      <c r="AT822" s="67">
        <v>404736394</v>
      </c>
      <c r="AU822" s="67">
        <v>173000000</v>
      </c>
      <c r="AV822" s="67">
        <v>373000000</v>
      </c>
      <c r="AW822" s="67">
        <v>1806188552</v>
      </c>
      <c r="AX822" s="67">
        <v>1586647137</v>
      </c>
      <c r="AY822" s="67">
        <v>772122595</v>
      </c>
      <c r="AZ822" s="67">
        <v>814524542</v>
      </c>
      <c r="BA822" s="67">
        <v>172536898</v>
      </c>
      <c r="BB822" s="67">
        <v>0</v>
      </c>
      <c r="BC822" s="67">
        <v>0</v>
      </c>
      <c r="BD822" s="67">
        <v>10136191</v>
      </c>
      <c r="BE822" s="67">
        <v>8441018</v>
      </c>
      <c r="BF822" s="67">
        <v>28427308</v>
      </c>
      <c r="BG822" s="67"/>
      <c r="BH822" s="67">
        <v>0</v>
      </c>
      <c r="BI822" s="67"/>
      <c r="BJ822" s="67"/>
      <c r="BK822" s="67">
        <v>0</v>
      </c>
      <c r="BL822" s="67"/>
      <c r="BM822" s="67"/>
      <c r="BN822" s="67"/>
      <c r="BO822" s="67"/>
      <c r="BP822" s="67"/>
      <c r="BQ822" s="67"/>
      <c r="BR822" s="67"/>
      <c r="BS822" s="67"/>
      <c r="BT822" s="67"/>
      <c r="BU822" s="67"/>
      <c r="BV822" s="67"/>
      <c r="BW822" s="67"/>
      <c r="BX822" s="67"/>
      <c r="BY822" s="67"/>
      <c r="BZ822" s="67">
        <v>5135487581</v>
      </c>
      <c r="CA822" s="67">
        <v>1599629052</v>
      </c>
      <c r="CB822" s="67">
        <v>3535858529</v>
      </c>
      <c r="CC822" s="67">
        <v>8832814166</v>
      </c>
      <c r="CD822" s="67">
        <v>9033000000</v>
      </c>
    </row>
    <row r="823" spans="1:82">
      <c r="A823" t="s">
        <v>1018</v>
      </c>
      <c r="B823" t="s">
        <v>1019</v>
      </c>
      <c r="C823" t="s">
        <v>70</v>
      </c>
      <c r="D823" t="s">
        <v>68</v>
      </c>
      <c r="E823" t="s">
        <v>153</v>
      </c>
      <c r="F823" s="67">
        <v>2009</v>
      </c>
      <c r="G823" t="s">
        <v>1034</v>
      </c>
      <c r="H823" s="67">
        <v>642493</v>
      </c>
      <c r="I823" s="67">
        <v>1461616044</v>
      </c>
      <c r="J823" s="67">
        <v>271046130</v>
      </c>
      <c r="K823" s="67">
        <v>449602586</v>
      </c>
      <c r="L823" s="67">
        <v>3222600210</v>
      </c>
      <c r="M823" s="67">
        <v>2819228462</v>
      </c>
      <c r="N823" s="67">
        <v>145185715</v>
      </c>
      <c r="O823" s="67">
        <v>0</v>
      </c>
      <c r="P823" s="67">
        <v>14353796</v>
      </c>
      <c r="Q823" s="67">
        <v>15759560</v>
      </c>
      <c r="R823" s="67">
        <v>17234118</v>
      </c>
      <c r="S823" s="67">
        <v>194486610</v>
      </c>
      <c r="T823" s="67">
        <v>0</v>
      </c>
      <c r="U823" s="67">
        <v>0</v>
      </c>
      <c r="V823" s="67">
        <v>0</v>
      </c>
      <c r="W823" s="67">
        <v>0</v>
      </c>
      <c r="X823" s="67">
        <v>0</v>
      </c>
      <c r="Y823" s="67">
        <v>0</v>
      </c>
      <c r="Z823" s="67">
        <v>0</v>
      </c>
      <c r="AA823" s="67">
        <v>0</v>
      </c>
      <c r="AB823" s="67">
        <v>0</v>
      </c>
      <c r="AC823" s="67">
        <v>0</v>
      </c>
      <c r="AD823" s="67">
        <v>0</v>
      </c>
      <c r="AE823" s="67">
        <v>0</v>
      </c>
      <c r="AF823" s="67">
        <v>0</v>
      </c>
      <c r="AG823" s="67">
        <v>0</v>
      </c>
      <c r="AH823" s="67">
        <v>0</v>
      </c>
      <c r="AI823" s="67">
        <v>0</v>
      </c>
      <c r="AJ823" s="67">
        <v>0</v>
      </c>
      <c r="AK823" s="67">
        <v>0</v>
      </c>
      <c r="AL823" s="67">
        <v>0</v>
      </c>
      <c r="AM823" s="67">
        <v>4547505581</v>
      </c>
      <c r="AN823" s="67">
        <v>1420679763</v>
      </c>
      <c r="AO823" s="67">
        <v>3125701832</v>
      </c>
      <c r="AP823" s="67">
        <v>8838420260</v>
      </c>
      <c r="AQ823" s="67">
        <v>9080348428</v>
      </c>
      <c r="AR823" s="67">
        <v>2008595031</v>
      </c>
      <c r="AS823" s="67">
        <v>1619834702</v>
      </c>
      <c r="AT823" s="67">
        <v>388760329</v>
      </c>
      <c r="AU823" s="67">
        <v>211000000</v>
      </c>
      <c r="AV823" s="67">
        <v>350000000</v>
      </c>
      <c r="AW823" s="67">
        <v>1648937586</v>
      </c>
      <c r="AX823" s="67">
        <v>1438126143</v>
      </c>
      <c r="AY823" s="67">
        <v>697909184</v>
      </c>
      <c r="AZ823" s="67">
        <v>740216959</v>
      </c>
      <c r="BA823" s="67">
        <v>161112330</v>
      </c>
      <c r="BB823" s="67">
        <v>0</v>
      </c>
      <c r="BC823" s="67">
        <v>7915114</v>
      </c>
      <c r="BD823" s="67">
        <v>12585525</v>
      </c>
      <c r="BE823" s="67">
        <v>10641031</v>
      </c>
      <c r="BF823" s="67">
        <v>18557443</v>
      </c>
      <c r="BG823" s="67"/>
      <c r="BH823" s="67">
        <v>0</v>
      </c>
      <c r="BI823" s="67"/>
      <c r="BJ823" s="67"/>
      <c r="BK823" s="67">
        <v>0</v>
      </c>
      <c r="BL823" s="67"/>
      <c r="BM823" s="67"/>
      <c r="BN823" s="67"/>
      <c r="BO823" s="67"/>
      <c r="BP823" s="67"/>
      <c r="BQ823" s="67"/>
      <c r="BR823" s="67"/>
      <c r="BS823" s="67"/>
      <c r="BT823" s="67"/>
      <c r="BU823" s="67"/>
      <c r="BV823" s="67"/>
      <c r="BW823" s="67"/>
      <c r="BX823" s="67"/>
      <c r="BY823" s="67"/>
      <c r="BZ823" s="67">
        <v>5060100609</v>
      </c>
      <c r="CA823" s="67">
        <v>1577210605</v>
      </c>
      <c r="CB823" s="67">
        <v>3482890003</v>
      </c>
      <c r="CC823" s="67">
        <v>8578633226</v>
      </c>
      <c r="CD823" s="67">
        <v>8718000000</v>
      </c>
    </row>
    <row r="824" spans="1:82">
      <c r="A824" t="s">
        <v>1018</v>
      </c>
      <c r="B824" t="s">
        <v>1019</v>
      </c>
      <c r="C824" t="s">
        <v>70</v>
      </c>
      <c r="D824" t="s">
        <v>68</v>
      </c>
      <c r="E824" t="s">
        <v>153</v>
      </c>
      <c r="F824" s="67">
        <v>2010</v>
      </c>
      <c r="G824" t="s">
        <v>1035</v>
      </c>
      <c r="H824" s="67">
        <v>656024</v>
      </c>
      <c r="I824" s="67">
        <v>1495547288</v>
      </c>
      <c r="J824" s="67">
        <v>252305269</v>
      </c>
      <c r="K824" s="67">
        <v>406422773</v>
      </c>
      <c r="L824" s="67">
        <v>3218181997</v>
      </c>
      <c r="M824" s="67">
        <v>2819228462</v>
      </c>
      <c r="N824" s="67">
        <v>143500640</v>
      </c>
      <c r="O824" s="67">
        <v>0</v>
      </c>
      <c r="P824" s="67">
        <v>14187201</v>
      </c>
      <c r="Q824" s="67">
        <v>15576649</v>
      </c>
      <c r="R824" s="67">
        <v>17034093</v>
      </c>
      <c r="S824" s="67">
        <v>193755664</v>
      </c>
      <c r="T824" s="67">
        <v>0</v>
      </c>
      <c r="U824" s="67">
        <v>0</v>
      </c>
      <c r="V824" s="67">
        <v>0</v>
      </c>
      <c r="W824" s="67">
        <v>0</v>
      </c>
      <c r="X824" s="67">
        <v>0</v>
      </c>
      <c r="Y824" s="67">
        <v>0</v>
      </c>
      <c r="Z824" s="67">
        <v>0</v>
      </c>
      <c r="AA824" s="67">
        <v>0</v>
      </c>
      <c r="AB824" s="67">
        <v>0</v>
      </c>
      <c r="AC824" s="67">
        <v>0</v>
      </c>
      <c r="AD824" s="67">
        <v>0</v>
      </c>
      <c r="AE824" s="67">
        <v>0</v>
      </c>
      <c r="AF824" s="67">
        <v>0</v>
      </c>
      <c r="AG824" s="67">
        <v>0</v>
      </c>
      <c r="AH824" s="67">
        <v>0</v>
      </c>
      <c r="AI824" s="67">
        <v>0</v>
      </c>
      <c r="AJ824" s="67">
        <v>0</v>
      </c>
      <c r="AK824" s="67">
        <v>0</v>
      </c>
      <c r="AL824" s="67">
        <v>0</v>
      </c>
      <c r="AM824" s="67">
        <v>4741951118</v>
      </c>
      <c r="AN824" s="67">
        <v>1462644406</v>
      </c>
      <c r="AO824" s="67">
        <v>3278091573</v>
      </c>
      <c r="AP824" s="67">
        <v>9134873184</v>
      </c>
      <c r="AQ824" s="67">
        <v>9343235904</v>
      </c>
      <c r="AR824" s="67">
        <v>2255633134</v>
      </c>
      <c r="AS824" s="67">
        <v>1819058979</v>
      </c>
      <c r="AT824" s="67">
        <v>436574155</v>
      </c>
      <c r="AU824" s="67">
        <v>203000000</v>
      </c>
      <c r="AV824" s="67">
        <v>327000000</v>
      </c>
      <c r="AW824" s="67">
        <v>1675576780</v>
      </c>
      <c r="AX824" s="67">
        <v>1441650570</v>
      </c>
      <c r="AY824" s="67">
        <v>703351462</v>
      </c>
      <c r="AZ824" s="67">
        <v>738299108</v>
      </c>
      <c r="BA824" s="67">
        <v>135686418</v>
      </c>
      <c r="BB824" s="67">
        <v>0</v>
      </c>
      <c r="BC824" s="67">
        <v>8625760</v>
      </c>
      <c r="BD824" s="67">
        <v>15133469</v>
      </c>
      <c r="BE824" s="67">
        <v>13159981</v>
      </c>
      <c r="BF824" s="67">
        <v>61320582</v>
      </c>
      <c r="BG824" s="67"/>
      <c r="BH824" s="67">
        <v>0</v>
      </c>
      <c r="BI824" s="67"/>
      <c r="BJ824" s="67"/>
      <c r="BK824" s="67">
        <v>0</v>
      </c>
      <c r="BL824" s="67"/>
      <c r="BM824" s="67"/>
      <c r="BN824" s="67"/>
      <c r="BO824" s="67"/>
      <c r="BP824" s="67"/>
      <c r="BQ824" s="67"/>
      <c r="BR824" s="67"/>
      <c r="BS824" s="67"/>
      <c r="BT824" s="67"/>
      <c r="BU824" s="67"/>
      <c r="BV824" s="67"/>
      <c r="BW824" s="67"/>
      <c r="BX824" s="67"/>
      <c r="BY824" s="67"/>
      <c r="BZ824" s="67">
        <v>5072937020</v>
      </c>
      <c r="CA824" s="67">
        <v>1564135864</v>
      </c>
      <c r="CB824" s="67">
        <v>3508801157</v>
      </c>
      <c r="CC824" s="67">
        <v>8880146934</v>
      </c>
      <c r="CD824" s="67">
        <v>9004000000</v>
      </c>
    </row>
    <row r="825" spans="1:82">
      <c r="A825" t="s">
        <v>1018</v>
      </c>
      <c r="B825" t="s">
        <v>1019</v>
      </c>
      <c r="C825" t="s">
        <v>70</v>
      </c>
      <c r="D825" t="s">
        <v>68</v>
      </c>
      <c r="E825" t="s">
        <v>153</v>
      </c>
      <c r="F825" s="67">
        <v>2011</v>
      </c>
      <c r="G825" t="s">
        <v>1036</v>
      </c>
      <c r="H825" s="67">
        <v>670071</v>
      </c>
      <c r="I825" s="67">
        <v>1541423430</v>
      </c>
      <c r="J825" s="67">
        <v>283131723</v>
      </c>
      <c r="K825" s="67">
        <v>417375213</v>
      </c>
      <c r="L825" s="67">
        <v>3213697644</v>
      </c>
      <c r="M825" s="67">
        <v>2819228462</v>
      </c>
      <c r="N825" s="67">
        <v>141815565</v>
      </c>
      <c r="O825" s="67">
        <v>0</v>
      </c>
      <c r="P825" s="67">
        <v>14020606</v>
      </c>
      <c r="Q825" s="67">
        <v>15393738</v>
      </c>
      <c r="R825" s="67">
        <v>16834068</v>
      </c>
      <c r="S825" s="67">
        <v>192188030</v>
      </c>
      <c r="T825" s="67">
        <v>0</v>
      </c>
      <c r="U825" s="67">
        <v>0</v>
      </c>
      <c r="V825" s="67">
        <v>0</v>
      </c>
      <c r="W825" s="67">
        <v>0</v>
      </c>
      <c r="X825" s="67">
        <v>0</v>
      </c>
      <c r="Y825" s="67">
        <v>0</v>
      </c>
      <c r="Z825" s="67">
        <v>0</v>
      </c>
      <c r="AA825" s="67">
        <v>0</v>
      </c>
      <c r="AB825" s="67">
        <v>0</v>
      </c>
      <c r="AC825" s="67">
        <v>0</v>
      </c>
      <c r="AD825" s="67">
        <v>0</v>
      </c>
      <c r="AE825" s="67">
        <v>0</v>
      </c>
      <c r="AF825" s="67">
        <v>0</v>
      </c>
      <c r="AG825" s="67">
        <v>0</v>
      </c>
      <c r="AH825" s="67">
        <v>0</v>
      </c>
      <c r="AI825" s="67">
        <v>0</v>
      </c>
      <c r="AJ825" s="67">
        <v>0</v>
      </c>
      <c r="AK825" s="67">
        <v>0</v>
      </c>
      <c r="AL825" s="67">
        <v>0</v>
      </c>
      <c r="AM825" s="67">
        <v>4963182921</v>
      </c>
      <c r="AN825" s="67">
        <v>1512212249</v>
      </c>
      <c r="AO825" s="67">
        <v>3449853274</v>
      </c>
      <c r="AP825" s="67">
        <v>9452869197</v>
      </c>
      <c r="AQ825" s="67">
        <v>9640777246</v>
      </c>
      <c r="AR825" s="67">
        <v>2084189067</v>
      </c>
      <c r="AS825" s="67">
        <v>1680797635</v>
      </c>
      <c r="AT825" s="67">
        <v>403391432</v>
      </c>
      <c r="AU825" s="67">
        <v>232000000</v>
      </c>
      <c r="AV825" s="67">
        <v>342000000</v>
      </c>
      <c r="AW825" s="67">
        <v>2477479167</v>
      </c>
      <c r="AX825" s="67">
        <v>2175301338</v>
      </c>
      <c r="AY825" s="67">
        <v>1063613209</v>
      </c>
      <c r="AZ825" s="67">
        <v>1111688129</v>
      </c>
      <c r="BA825" s="67">
        <v>152205183</v>
      </c>
      <c r="BB825" s="67">
        <v>0</v>
      </c>
      <c r="BC825" s="67">
        <v>10341110</v>
      </c>
      <c r="BD825" s="67">
        <v>14741282</v>
      </c>
      <c r="BE825" s="67">
        <v>13396026</v>
      </c>
      <c r="BF825" s="67">
        <v>111494228</v>
      </c>
      <c r="BG825" s="67"/>
      <c r="BH825" s="67">
        <v>0</v>
      </c>
      <c r="BI825" s="67"/>
      <c r="BJ825" s="67"/>
      <c r="BK825" s="67">
        <v>0</v>
      </c>
      <c r="BL825" s="67"/>
      <c r="BM825" s="67"/>
      <c r="BN825" s="67"/>
      <c r="BO825" s="67"/>
      <c r="BP825" s="67"/>
      <c r="BQ825" s="67"/>
      <c r="BR825" s="67"/>
      <c r="BS825" s="67"/>
      <c r="BT825" s="67"/>
      <c r="BU825" s="67"/>
      <c r="BV825" s="67"/>
      <c r="BW825" s="67"/>
      <c r="BX825" s="67"/>
      <c r="BY825" s="67"/>
      <c r="BZ825" s="67">
        <v>5690232834</v>
      </c>
      <c r="CA825" s="67">
        <v>1755186265</v>
      </c>
      <c r="CB825" s="67">
        <v>3935046568</v>
      </c>
      <c r="CC825" s="67">
        <v>10141901068</v>
      </c>
      <c r="CD825" s="67">
        <v>10250000000</v>
      </c>
    </row>
    <row r="826" spans="1:82">
      <c r="A826" t="s">
        <v>1018</v>
      </c>
      <c r="B826" t="s">
        <v>1019</v>
      </c>
      <c r="C826" t="s">
        <v>70</v>
      </c>
      <c r="D826" t="s">
        <v>68</v>
      </c>
      <c r="E826" t="s">
        <v>153</v>
      </c>
      <c r="F826" s="67">
        <v>2012</v>
      </c>
      <c r="G826" t="s">
        <v>1037</v>
      </c>
      <c r="H826" s="67">
        <v>684553</v>
      </c>
      <c r="I826" s="67">
        <v>1596198944</v>
      </c>
      <c r="J826" s="67">
        <v>303047670</v>
      </c>
      <c r="K826" s="67">
        <v>389140758</v>
      </c>
      <c r="L826" s="67">
        <v>3206172771</v>
      </c>
      <c r="M826" s="67">
        <v>2819228462</v>
      </c>
      <c r="N826" s="67">
        <v>140130491</v>
      </c>
      <c r="O826" s="67">
        <v>0</v>
      </c>
      <c r="P826" s="67">
        <v>13854011</v>
      </c>
      <c r="Q826" s="67">
        <v>15210827</v>
      </c>
      <c r="R826" s="67">
        <v>16634043</v>
      </c>
      <c r="S826" s="67">
        <v>187582417</v>
      </c>
      <c r="T826" s="67">
        <v>0</v>
      </c>
      <c r="U826" s="67">
        <v>0</v>
      </c>
      <c r="V826" s="67">
        <v>0</v>
      </c>
      <c r="W826" s="67">
        <v>0</v>
      </c>
      <c r="X826" s="67">
        <v>0</v>
      </c>
      <c r="Y826" s="67">
        <v>0</v>
      </c>
      <c r="Z826" s="67">
        <v>0</v>
      </c>
      <c r="AA826" s="67">
        <v>0</v>
      </c>
      <c r="AB826" s="67">
        <v>0</v>
      </c>
      <c r="AC826" s="67">
        <v>0</v>
      </c>
      <c r="AD826" s="67">
        <v>0</v>
      </c>
      <c r="AE826" s="67">
        <v>0</v>
      </c>
      <c r="AF826" s="67">
        <v>0</v>
      </c>
      <c r="AG826" s="67">
        <v>0</v>
      </c>
      <c r="AH826" s="67">
        <v>0</v>
      </c>
      <c r="AI826" s="67">
        <v>0</v>
      </c>
      <c r="AJ826" s="67">
        <v>0</v>
      </c>
      <c r="AK826" s="67">
        <v>0</v>
      </c>
      <c r="AL826" s="67">
        <v>0</v>
      </c>
      <c r="AM826" s="67">
        <v>5187597025</v>
      </c>
      <c r="AN826" s="67">
        <v>1562427449</v>
      </c>
      <c r="AO826" s="67">
        <v>3624396757</v>
      </c>
      <c r="AP826" s="67">
        <v>9801269044</v>
      </c>
      <c r="AQ826" s="67">
        <v>9937397891</v>
      </c>
      <c r="AR826" s="67">
        <v>1987746293</v>
      </c>
      <c r="AS826" s="67">
        <v>1603021204</v>
      </c>
      <c r="AT826" s="67">
        <v>384725089</v>
      </c>
      <c r="AU826" s="67">
        <v>264000000</v>
      </c>
      <c r="AV826" s="67">
        <v>339000000</v>
      </c>
      <c r="AW826" s="67">
        <v>2465750874</v>
      </c>
      <c r="AX826" s="67">
        <v>2087012647</v>
      </c>
      <c r="AY826" s="67">
        <v>1019415902</v>
      </c>
      <c r="AZ826" s="67">
        <v>1067596745</v>
      </c>
      <c r="BA826" s="67">
        <v>172567407</v>
      </c>
      <c r="BB826" s="67">
        <v>0</v>
      </c>
      <c r="BC826" s="67">
        <v>9630464</v>
      </c>
      <c r="BD826" s="67">
        <v>14524996</v>
      </c>
      <c r="BE826" s="67">
        <v>13483973</v>
      </c>
      <c r="BF826" s="67">
        <v>168531385</v>
      </c>
      <c r="BG826" s="67"/>
      <c r="BH826" s="67">
        <v>0</v>
      </c>
      <c r="BI826" s="67"/>
      <c r="BJ826" s="67"/>
      <c r="BK826" s="67">
        <v>0</v>
      </c>
      <c r="BL826" s="67"/>
      <c r="BM826" s="67"/>
      <c r="BN826" s="67"/>
      <c r="BO826" s="67"/>
      <c r="BP826" s="67"/>
      <c r="BQ826" s="67"/>
      <c r="BR826" s="67"/>
      <c r="BS826" s="67"/>
      <c r="BT826" s="67"/>
      <c r="BU826" s="67"/>
      <c r="BV826" s="67"/>
      <c r="BW826" s="67"/>
      <c r="BX826" s="67"/>
      <c r="BY826" s="67"/>
      <c r="BZ826" s="67">
        <v>5634137775</v>
      </c>
      <c r="CA826" s="67">
        <v>1727729735</v>
      </c>
      <c r="CB826" s="67">
        <v>3906408039</v>
      </c>
      <c r="CC826" s="67">
        <v>10012634942</v>
      </c>
      <c r="CD826" s="67">
        <v>10090000000</v>
      </c>
    </row>
    <row r="827" spans="1:82">
      <c r="A827" t="s">
        <v>1018</v>
      </c>
      <c r="B827" t="s">
        <v>1019</v>
      </c>
      <c r="C827" t="s">
        <v>70</v>
      </c>
      <c r="D827" t="s">
        <v>68</v>
      </c>
      <c r="E827" t="s">
        <v>153</v>
      </c>
      <c r="F827" s="67">
        <v>2013</v>
      </c>
      <c r="G827" t="s">
        <v>1038</v>
      </c>
      <c r="H827" s="67">
        <v>699393</v>
      </c>
      <c r="I827" s="67">
        <v>1645550407</v>
      </c>
      <c r="J827" s="67">
        <v>316647266</v>
      </c>
      <c r="K827" s="67">
        <v>274667514</v>
      </c>
      <c r="L827" s="67">
        <v>3195104126</v>
      </c>
      <c r="M827" s="67">
        <v>2819228462</v>
      </c>
      <c r="N827" s="67">
        <v>138445416</v>
      </c>
      <c r="O827" s="67">
        <v>0</v>
      </c>
      <c r="P827" s="67">
        <v>13687416</v>
      </c>
      <c r="Q827" s="67">
        <v>15027917</v>
      </c>
      <c r="R827" s="67">
        <v>16434018</v>
      </c>
      <c r="S827" s="67">
        <v>180435275</v>
      </c>
      <c r="T827" s="67">
        <v>0</v>
      </c>
      <c r="U827" s="67">
        <v>0</v>
      </c>
      <c r="V827" s="67">
        <v>0</v>
      </c>
      <c r="W827" s="67">
        <v>0</v>
      </c>
      <c r="X827" s="67">
        <v>0</v>
      </c>
      <c r="Y827" s="67">
        <v>0</v>
      </c>
      <c r="Z827" s="67">
        <v>0</v>
      </c>
      <c r="AA827" s="67">
        <v>0</v>
      </c>
      <c r="AB827" s="67">
        <v>0</v>
      </c>
      <c r="AC827" s="67">
        <v>0</v>
      </c>
      <c r="AD827" s="67">
        <v>0</v>
      </c>
      <c r="AE827" s="67">
        <v>0</v>
      </c>
      <c r="AF827" s="67">
        <v>0</v>
      </c>
      <c r="AG827" s="67">
        <v>0</v>
      </c>
      <c r="AH827" s="67">
        <v>0</v>
      </c>
      <c r="AI827" s="67">
        <v>0</v>
      </c>
      <c r="AJ827" s="67">
        <v>0</v>
      </c>
      <c r="AK827" s="67">
        <v>0</v>
      </c>
      <c r="AL827" s="67">
        <v>0</v>
      </c>
      <c r="AM827" s="67">
        <v>5421831384</v>
      </c>
      <c r="AN827" s="67">
        <v>1616022375</v>
      </c>
      <c r="AO827" s="67">
        <v>3805532620</v>
      </c>
      <c r="AP827" s="67">
        <v>10229297047</v>
      </c>
      <c r="AQ827" s="67">
        <v>10232152396</v>
      </c>
      <c r="AR827" s="67">
        <v>2154870386</v>
      </c>
      <c r="AS827" s="67">
        <v>1737798698</v>
      </c>
      <c r="AT827" s="67">
        <v>417071688</v>
      </c>
      <c r="AU827" s="67">
        <v>264000000</v>
      </c>
      <c r="AV827" s="67">
        <v>229000000</v>
      </c>
      <c r="AW827" s="67">
        <v>2614970419</v>
      </c>
      <c r="AX827" s="67">
        <v>2249460036</v>
      </c>
      <c r="AY827" s="67">
        <v>1099589505</v>
      </c>
      <c r="AZ827" s="67">
        <v>1149870531</v>
      </c>
      <c r="BA827" s="67">
        <v>174606113</v>
      </c>
      <c r="BB827" s="67">
        <v>0</v>
      </c>
      <c r="BC827" s="67">
        <v>12253949</v>
      </c>
      <c r="BD827" s="67">
        <v>14597547</v>
      </c>
      <c r="BE827" s="67">
        <v>13588854</v>
      </c>
      <c r="BF827" s="67">
        <v>150463920</v>
      </c>
      <c r="BG827" s="67"/>
      <c r="BH827" s="67">
        <v>0</v>
      </c>
      <c r="BI827" s="67"/>
      <c r="BJ827" s="67"/>
      <c r="BK827" s="67">
        <v>0</v>
      </c>
      <c r="BL827" s="67"/>
      <c r="BM827" s="67"/>
      <c r="BN827" s="67"/>
      <c r="BO827" s="67"/>
      <c r="BP827" s="67"/>
      <c r="BQ827" s="67"/>
      <c r="BR827" s="67"/>
      <c r="BS827" s="67"/>
      <c r="BT827" s="67"/>
      <c r="BU827" s="67"/>
      <c r="BV827" s="67"/>
      <c r="BW827" s="67"/>
      <c r="BX827" s="67"/>
      <c r="BY827" s="67"/>
      <c r="BZ827" s="67">
        <v>6192190885</v>
      </c>
      <c r="CA827" s="67">
        <v>1892821012</v>
      </c>
      <c r="CB827" s="67">
        <v>4299369872</v>
      </c>
      <c r="CC827" s="67">
        <v>10997031690</v>
      </c>
      <c r="CD827" s="67">
        <v>10960000000</v>
      </c>
    </row>
    <row r="828" spans="1:82">
      <c r="A828" t="s">
        <v>1018</v>
      </c>
      <c r="B828" t="s">
        <v>1019</v>
      </c>
      <c r="C828" t="s">
        <v>70</v>
      </c>
      <c r="D828" t="s">
        <v>68</v>
      </c>
      <c r="E828" t="s">
        <v>153</v>
      </c>
      <c r="F828" s="67">
        <v>2014</v>
      </c>
      <c r="G828" t="s">
        <v>1039</v>
      </c>
      <c r="H828" s="67">
        <v>714612</v>
      </c>
      <c r="I828" s="67">
        <v>1695741241</v>
      </c>
      <c r="J828" s="67">
        <v>272109791</v>
      </c>
      <c r="K828" s="67">
        <v>236517371</v>
      </c>
      <c r="L828" s="67">
        <v>3183020344</v>
      </c>
      <c r="M828" s="67">
        <v>2819228462</v>
      </c>
      <c r="N828" s="67">
        <v>136760342</v>
      </c>
      <c r="O828" s="67">
        <v>0</v>
      </c>
      <c r="P828" s="67">
        <v>13520821</v>
      </c>
      <c r="Q828" s="67">
        <v>14845006</v>
      </c>
      <c r="R828" s="67">
        <v>16233993</v>
      </c>
      <c r="S828" s="67">
        <v>172963989</v>
      </c>
      <c r="T828" s="67">
        <v>0</v>
      </c>
      <c r="U828" s="67">
        <v>0</v>
      </c>
      <c r="V828" s="67">
        <v>0</v>
      </c>
      <c r="W828" s="67">
        <v>0</v>
      </c>
      <c r="X828" s="67">
        <v>0</v>
      </c>
      <c r="Y828" s="67">
        <v>0</v>
      </c>
      <c r="Z828" s="67">
        <v>0</v>
      </c>
      <c r="AA828" s="67">
        <v>0</v>
      </c>
      <c r="AB828" s="67">
        <v>0</v>
      </c>
      <c r="AC828" s="67">
        <v>0</v>
      </c>
      <c r="AD828" s="67">
        <v>0</v>
      </c>
      <c r="AE828" s="67">
        <v>0</v>
      </c>
      <c r="AF828" s="67">
        <v>0</v>
      </c>
      <c r="AG828" s="67">
        <v>0</v>
      </c>
      <c r="AH828" s="67">
        <v>0</v>
      </c>
      <c r="AI828" s="67">
        <v>0</v>
      </c>
      <c r="AJ828" s="67">
        <v>0</v>
      </c>
      <c r="AK828" s="67">
        <v>0</v>
      </c>
      <c r="AL828" s="67">
        <v>0</v>
      </c>
      <c r="AM828" s="67">
        <v>5657267359</v>
      </c>
      <c r="AN828" s="67">
        <v>1667840566</v>
      </c>
      <c r="AO828" s="67">
        <v>3989905756</v>
      </c>
      <c r="AP828" s="67">
        <v>10533392897</v>
      </c>
      <c r="AQ828" s="67">
        <v>10526257903</v>
      </c>
      <c r="AR828" s="67">
        <v>2216992481</v>
      </c>
      <c r="AS828" s="67">
        <v>1787897162</v>
      </c>
      <c r="AT828" s="67">
        <v>429095319</v>
      </c>
      <c r="AU828" s="67">
        <v>237000000</v>
      </c>
      <c r="AV828" s="67">
        <v>206000000</v>
      </c>
      <c r="AW828" s="67">
        <v>2725842270</v>
      </c>
      <c r="AX828" s="67">
        <v>2295641737</v>
      </c>
      <c r="AY828" s="67">
        <v>1121992598</v>
      </c>
      <c r="AZ828" s="67">
        <v>1173649139</v>
      </c>
      <c r="BA828" s="67">
        <v>189975100</v>
      </c>
      <c r="BB828" s="67">
        <v>0</v>
      </c>
      <c r="BC828" s="67">
        <v>11986656</v>
      </c>
      <c r="BD828" s="67">
        <v>14052906</v>
      </c>
      <c r="BE828" s="67">
        <v>14101011</v>
      </c>
      <c r="BF828" s="67">
        <v>200084860</v>
      </c>
      <c r="BG828" s="67"/>
      <c r="BH828" s="67">
        <v>0</v>
      </c>
      <c r="BI828" s="67"/>
      <c r="BJ828" s="67"/>
      <c r="BK828" s="67">
        <v>0</v>
      </c>
      <c r="BL828" s="67"/>
      <c r="BM828" s="67"/>
      <c r="BN828" s="67"/>
      <c r="BO828" s="67"/>
      <c r="BP828" s="67"/>
      <c r="BQ828" s="67"/>
      <c r="BR828" s="67"/>
      <c r="BS828" s="67"/>
      <c r="BT828" s="67"/>
      <c r="BU828" s="67"/>
      <c r="BV828" s="67"/>
      <c r="BW828" s="67"/>
      <c r="BX828" s="67"/>
      <c r="BY828" s="67"/>
      <c r="BZ828" s="67">
        <v>6392752131</v>
      </c>
      <c r="CA828" s="67">
        <v>1945981896</v>
      </c>
      <c r="CB828" s="67">
        <v>4446770235</v>
      </c>
      <c r="CC828" s="67">
        <v>11366586882</v>
      </c>
      <c r="CD828" s="67">
        <v>11340000000</v>
      </c>
    </row>
    <row r="829" spans="1:82">
      <c r="A829" t="s">
        <v>1018</v>
      </c>
      <c r="B829" t="s">
        <v>1019</v>
      </c>
      <c r="C829" t="s">
        <v>70</v>
      </c>
      <c r="D829" t="s">
        <v>68</v>
      </c>
      <c r="E829" t="s">
        <v>153</v>
      </c>
      <c r="F829" s="67">
        <v>2015</v>
      </c>
      <c r="G829" t="s">
        <v>1040</v>
      </c>
      <c r="H829" s="67">
        <v>730216</v>
      </c>
      <c r="I829" s="67">
        <v>1746881994</v>
      </c>
      <c r="J829" s="67">
        <v>309224898</v>
      </c>
      <c r="K829" s="67">
        <v>232762014</v>
      </c>
      <c r="L829" s="67">
        <v>3171672778</v>
      </c>
      <c r="M829" s="67">
        <v>2819228462</v>
      </c>
      <c r="N829" s="67">
        <v>135075267</v>
      </c>
      <c r="O829" s="67">
        <v>0</v>
      </c>
      <c r="P829" s="67">
        <v>13354226</v>
      </c>
      <c r="Q829" s="67">
        <v>14662095</v>
      </c>
      <c r="R829" s="67">
        <v>16033968</v>
      </c>
      <c r="S829" s="67">
        <v>167464265</v>
      </c>
      <c r="T829" s="67">
        <v>0</v>
      </c>
      <c r="U829" s="67">
        <v>0</v>
      </c>
      <c r="V829" s="67">
        <v>0</v>
      </c>
      <c r="W829" s="67">
        <v>0</v>
      </c>
      <c r="X829" s="67">
        <v>0</v>
      </c>
      <c r="Y829" s="67">
        <v>0</v>
      </c>
      <c r="Z829" s="67">
        <v>0</v>
      </c>
      <c r="AA829" s="67">
        <v>0</v>
      </c>
      <c r="AB829" s="67">
        <v>0</v>
      </c>
      <c r="AC829" s="67">
        <v>0</v>
      </c>
      <c r="AD829" s="67">
        <v>0</v>
      </c>
      <c r="AE829" s="67">
        <v>0</v>
      </c>
      <c r="AF829" s="67">
        <v>0</v>
      </c>
      <c r="AG829" s="67">
        <v>0</v>
      </c>
      <c r="AH829" s="67">
        <v>0</v>
      </c>
      <c r="AI829" s="67">
        <v>0</v>
      </c>
      <c r="AJ829" s="67">
        <v>0</v>
      </c>
      <c r="AK829" s="67">
        <v>0</v>
      </c>
      <c r="AL829" s="67">
        <v>0</v>
      </c>
      <c r="AM829" s="67">
        <v>5866894597</v>
      </c>
      <c r="AN829" s="67">
        <v>1733622715</v>
      </c>
      <c r="AO829" s="67">
        <v>4133598291</v>
      </c>
      <c r="AP829" s="67">
        <v>10839840019</v>
      </c>
      <c r="AQ829" s="67">
        <v>10789153104</v>
      </c>
      <c r="AR829" s="67">
        <v>1906516224</v>
      </c>
      <c r="AS829" s="67">
        <v>1537513084</v>
      </c>
      <c r="AT829" s="67">
        <v>369003140</v>
      </c>
      <c r="AU829" s="67">
        <v>275000000</v>
      </c>
      <c r="AV829" s="67">
        <v>207000000</v>
      </c>
      <c r="AW829" s="67">
        <v>2465311567</v>
      </c>
      <c r="AX829" s="67">
        <v>2037584713</v>
      </c>
      <c r="AY829" s="67">
        <v>992025612</v>
      </c>
      <c r="AZ829" s="67">
        <v>1045559101</v>
      </c>
      <c r="BA829" s="67">
        <v>193035210</v>
      </c>
      <c r="BB829" s="67">
        <v>0</v>
      </c>
      <c r="BC829" s="67">
        <v>12025758</v>
      </c>
      <c r="BD829" s="67">
        <v>13857209</v>
      </c>
      <c r="BE829" s="67">
        <v>14057780</v>
      </c>
      <c r="BF829" s="67">
        <v>194750898</v>
      </c>
      <c r="BG829" s="67"/>
      <c r="BH829" s="67">
        <v>0</v>
      </c>
      <c r="BI829" s="67"/>
      <c r="BJ829" s="67"/>
      <c r="BK829" s="67">
        <v>0</v>
      </c>
      <c r="BL829" s="67"/>
      <c r="BM829" s="67"/>
      <c r="BN829" s="67"/>
      <c r="BO829" s="67"/>
      <c r="BP829" s="67"/>
      <c r="BQ829" s="67"/>
      <c r="BR829" s="67"/>
      <c r="BS829" s="67"/>
      <c r="BT829" s="67"/>
      <c r="BU829" s="67"/>
      <c r="BV829" s="67"/>
      <c r="BW829" s="67"/>
      <c r="BX829" s="67"/>
      <c r="BY829" s="67"/>
      <c r="BZ829" s="67">
        <v>5457709707</v>
      </c>
      <c r="CA829" s="67">
        <v>1656066896</v>
      </c>
      <c r="CB829" s="67">
        <v>3801642810</v>
      </c>
      <c r="CC829" s="67">
        <v>9897537497</v>
      </c>
      <c r="CD829" s="67">
        <v>9830000000</v>
      </c>
    </row>
    <row r="830" spans="1:82">
      <c r="A830" t="s">
        <v>1018</v>
      </c>
      <c r="B830" t="s">
        <v>1019</v>
      </c>
      <c r="C830" t="s">
        <v>70</v>
      </c>
      <c r="D830" t="s">
        <v>68</v>
      </c>
      <c r="E830" t="s">
        <v>153</v>
      </c>
      <c r="F830" s="67">
        <v>2016</v>
      </c>
      <c r="G830" t="s">
        <v>1041</v>
      </c>
      <c r="H830" s="67">
        <v>746232</v>
      </c>
      <c r="I830" s="67">
        <v>1790715098</v>
      </c>
      <c r="J830" s="67">
        <v>257914187</v>
      </c>
      <c r="K830" s="67">
        <v>246797196</v>
      </c>
      <c r="L830" s="67">
        <v>3143583965</v>
      </c>
      <c r="M830" s="67">
        <v>2798031256</v>
      </c>
      <c r="N830" s="67">
        <v>133390193</v>
      </c>
      <c r="O830" s="67">
        <v>0</v>
      </c>
      <c r="P830" s="67">
        <v>13186870</v>
      </c>
      <c r="Q830" s="67">
        <v>14478349</v>
      </c>
      <c r="R830" s="67">
        <v>15833030</v>
      </c>
      <c r="S830" s="67">
        <v>164380366</v>
      </c>
      <c r="T830" s="67">
        <v>0</v>
      </c>
      <c r="U830" s="67">
        <v>0</v>
      </c>
      <c r="V830" s="67">
        <v>0</v>
      </c>
      <c r="W830" s="67">
        <v>0</v>
      </c>
      <c r="X830" s="67">
        <v>0</v>
      </c>
      <c r="Y830" s="67">
        <v>0</v>
      </c>
      <c r="Z830" s="67">
        <v>0</v>
      </c>
      <c r="AA830" s="67">
        <v>0</v>
      </c>
      <c r="AB830" s="67">
        <v>0</v>
      </c>
      <c r="AC830" s="67">
        <v>0</v>
      </c>
      <c r="AD830" s="67">
        <v>0</v>
      </c>
      <c r="AE830" s="67">
        <v>0</v>
      </c>
      <c r="AF830" s="67">
        <v>0</v>
      </c>
      <c r="AG830" s="67">
        <v>0</v>
      </c>
      <c r="AH830" s="67">
        <v>0</v>
      </c>
      <c r="AI830" s="67">
        <v>0</v>
      </c>
      <c r="AJ830" s="67">
        <v>0</v>
      </c>
      <c r="AK830" s="67">
        <v>0</v>
      </c>
      <c r="AL830" s="67">
        <v>0</v>
      </c>
      <c r="AM830" s="67">
        <v>6091109841</v>
      </c>
      <c r="AN830" s="67">
        <v>1803549923</v>
      </c>
      <c r="AO830" s="67">
        <v>4287771078</v>
      </c>
      <c r="AP830" s="67">
        <v>11026584594</v>
      </c>
      <c r="AQ830" s="67">
        <v>11033754804</v>
      </c>
      <c r="AR830" s="67">
        <v>1924544503</v>
      </c>
      <c r="AS830" s="67">
        <v>1552052019</v>
      </c>
      <c r="AT830" s="67">
        <v>372492484</v>
      </c>
      <c r="AU830" s="67">
        <v>232000000</v>
      </c>
      <c r="AV830" s="67">
        <v>222000000</v>
      </c>
      <c r="AW830" s="67">
        <v>2823136206</v>
      </c>
      <c r="AX830" s="67">
        <v>2346360489</v>
      </c>
      <c r="AY830" s="67">
        <v>1145758214</v>
      </c>
      <c r="AZ830" s="67">
        <v>1200602275</v>
      </c>
      <c r="BA830" s="67">
        <v>200126158</v>
      </c>
      <c r="BB830" s="67">
        <v>0</v>
      </c>
      <c r="BC830" s="67">
        <v>12055650</v>
      </c>
      <c r="BD830" s="67">
        <v>13567384</v>
      </c>
      <c r="BE830" s="67">
        <v>15037299</v>
      </c>
      <c r="BF830" s="67">
        <v>235989226</v>
      </c>
      <c r="BG830" s="67"/>
      <c r="BH830" s="67">
        <v>0</v>
      </c>
      <c r="BI830" s="67"/>
      <c r="BJ830" s="67"/>
      <c r="BK830" s="67">
        <v>0</v>
      </c>
      <c r="BL830" s="67"/>
      <c r="BM830" s="67"/>
      <c r="BN830" s="67"/>
      <c r="BO830" s="67"/>
      <c r="BP830" s="67"/>
      <c r="BQ830" s="67"/>
      <c r="BR830" s="67"/>
      <c r="BS830" s="67"/>
      <c r="BT830" s="67"/>
      <c r="BU830" s="67"/>
      <c r="BV830" s="67"/>
      <c r="BW830" s="67"/>
      <c r="BX830" s="67"/>
      <c r="BY830" s="67"/>
      <c r="BZ830" s="67">
        <v>5659340356</v>
      </c>
      <c r="CA830" s="67">
        <v>1711737391</v>
      </c>
      <c r="CB830" s="67">
        <v>3947602966</v>
      </c>
      <c r="CC830" s="67">
        <v>10417021065</v>
      </c>
      <c r="CD830" s="67">
        <v>10410000000</v>
      </c>
    </row>
    <row r="831" spans="1:82">
      <c r="A831" t="s">
        <v>1018</v>
      </c>
      <c r="B831" t="s">
        <v>1019</v>
      </c>
      <c r="C831" t="s">
        <v>70</v>
      </c>
      <c r="D831" t="s">
        <v>68</v>
      </c>
      <c r="E831" t="s">
        <v>153</v>
      </c>
      <c r="F831" s="67">
        <v>2017</v>
      </c>
      <c r="G831" t="s">
        <v>1042</v>
      </c>
      <c r="H831" s="67">
        <v>761664</v>
      </c>
      <c r="I831" s="67">
        <v>1835920266</v>
      </c>
      <c r="J831" s="67">
        <v>309879940</v>
      </c>
      <c r="K831" s="67">
        <v>282980639</v>
      </c>
      <c r="L831" s="67">
        <v>3115963794</v>
      </c>
      <c r="M831" s="67">
        <v>2776834049</v>
      </c>
      <c r="N831" s="67">
        <v>131705118</v>
      </c>
      <c r="O831" s="67">
        <v>0</v>
      </c>
      <c r="P831" s="67">
        <v>13019515</v>
      </c>
      <c r="Q831" s="67">
        <v>14294603</v>
      </c>
      <c r="R831" s="67">
        <v>15632092</v>
      </c>
      <c r="S831" s="67">
        <v>161639113</v>
      </c>
      <c r="T831" s="67">
        <v>0</v>
      </c>
      <c r="U831" s="67">
        <v>0</v>
      </c>
      <c r="V831" s="67">
        <v>0</v>
      </c>
      <c r="W831" s="67">
        <v>0</v>
      </c>
      <c r="X831" s="67">
        <v>0</v>
      </c>
      <c r="Y831" s="67">
        <v>0</v>
      </c>
      <c r="Z831" s="67">
        <v>0</v>
      </c>
      <c r="AA831" s="67">
        <v>0</v>
      </c>
      <c r="AB831" s="67">
        <v>0</v>
      </c>
      <c r="AC831" s="67">
        <v>0</v>
      </c>
      <c r="AD831" s="67">
        <v>0</v>
      </c>
      <c r="AE831" s="67">
        <v>0</v>
      </c>
      <c r="AF831" s="67">
        <v>0</v>
      </c>
      <c r="AG831" s="67">
        <v>0</v>
      </c>
      <c r="AH831" s="67">
        <v>0</v>
      </c>
      <c r="AI831" s="67">
        <v>0</v>
      </c>
      <c r="AJ831" s="67">
        <v>0</v>
      </c>
      <c r="AK831" s="67">
        <v>0</v>
      </c>
      <c r="AL831" s="67">
        <v>0</v>
      </c>
      <c r="AM831" s="67">
        <v>6305089535</v>
      </c>
      <c r="AN831" s="67">
        <v>1871885642</v>
      </c>
      <c r="AO831" s="67">
        <v>4433295230</v>
      </c>
      <c r="AP831" s="67">
        <v>11276685011</v>
      </c>
      <c r="AQ831" s="67">
        <v>11264657672</v>
      </c>
      <c r="AR831" s="67">
        <v>1993388234</v>
      </c>
      <c r="AS831" s="67">
        <v>1607571156</v>
      </c>
      <c r="AT831" s="67">
        <v>385817077</v>
      </c>
      <c r="AU831" s="67">
        <v>288000000</v>
      </c>
      <c r="AV831" s="67">
        <v>263000000</v>
      </c>
      <c r="AW831" s="67">
        <v>2845375606</v>
      </c>
      <c r="AX831" s="67">
        <v>2359200779</v>
      </c>
      <c r="AY831" s="67">
        <v>1151704390</v>
      </c>
      <c r="AZ831" s="67">
        <v>1207496389</v>
      </c>
      <c r="BA831" s="67">
        <v>195205713</v>
      </c>
      <c r="BB831" s="67">
        <v>0</v>
      </c>
      <c r="BC831" s="67">
        <v>12302160</v>
      </c>
      <c r="BD831" s="67">
        <v>13577871</v>
      </c>
      <c r="BE831" s="67">
        <v>15126351</v>
      </c>
      <c r="BF831" s="67">
        <v>249962732</v>
      </c>
      <c r="BG831" s="67"/>
      <c r="BH831" s="67">
        <v>0</v>
      </c>
      <c r="BI831" s="67"/>
      <c r="BJ831" s="67"/>
      <c r="BK831" s="67">
        <v>0</v>
      </c>
      <c r="BL831" s="67"/>
      <c r="BM831" s="67"/>
      <c r="BN831" s="67"/>
      <c r="BO831" s="67"/>
      <c r="BP831" s="67"/>
      <c r="BQ831" s="67"/>
      <c r="BR831" s="67"/>
      <c r="BS831" s="67"/>
      <c r="BT831" s="67"/>
      <c r="BU831" s="67"/>
      <c r="BV831" s="67"/>
      <c r="BW831" s="67"/>
      <c r="BX831" s="67"/>
      <c r="BY831" s="67"/>
      <c r="BZ831" s="67">
        <v>6048695195</v>
      </c>
      <c r="CA831" s="67">
        <v>1821185837</v>
      </c>
      <c r="CB831" s="67">
        <v>4227509358</v>
      </c>
      <c r="CC831" s="67">
        <v>10912459034</v>
      </c>
      <c r="CD831" s="67">
        <v>10890000000</v>
      </c>
    </row>
    <row r="832" spans="1:82">
      <c r="A832" t="s">
        <v>1018</v>
      </c>
      <c r="B832" t="s">
        <v>1019</v>
      </c>
      <c r="C832" t="s">
        <v>70</v>
      </c>
      <c r="D832" t="s">
        <v>68</v>
      </c>
      <c r="E832" t="s">
        <v>153</v>
      </c>
      <c r="F832" s="67">
        <v>2018</v>
      </c>
      <c r="G832" t="s">
        <v>1043</v>
      </c>
      <c r="H832" s="67">
        <v>776313</v>
      </c>
      <c r="I832" s="67">
        <v>1897302895</v>
      </c>
      <c r="J832" s="67">
        <v>251851156</v>
      </c>
      <c r="K832" s="67">
        <v>272579646</v>
      </c>
      <c r="L832" s="67">
        <v>3107515540</v>
      </c>
      <c r="M832" s="67">
        <v>2776834049</v>
      </c>
      <c r="N832" s="67">
        <v>130020044</v>
      </c>
      <c r="O832" s="67">
        <v>0</v>
      </c>
      <c r="P832" s="67">
        <v>12855962</v>
      </c>
      <c r="Q832" s="67">
        <v>14115033</v>
      </c>
      <c r="R832" s="67">
        <v>15435720</v>
      </c>
      <c r="S832" s="67">
        <v>157776650</v>
      </c>
      <c r="T832" s="67">
        <v>0</v>
      </c>
      <c r="U832" s="67">
        <v>0</v>
      </c>
      <c r="V832" s="67">
        <v>0</v>
      </c>
      <c r="W832" s="67">
        <v>0</v>
      </c>
      <c r="X832" s="67">
        <v>0</v>
      </c>
      <c r="Y832" s="67">
        <v>0</v>
      </c>
      <c r="Z832" s="67">
        <v>0</v>
      </c>
      <c r="AA832" s="67">
        <v>0</v>
      </c>
      <c r="AB832" s="67">
        <v>0</v>
      </c>
      <c r="AC832" s="67">
        <v>0</v>
      </c>
      <c r="AD832" s="67">
        <v>0</v>
      </c>
      <c r="AE832" s="67">
        <v>0</v>
      </c>
      <c r="AF832" s="67">
        <v>0</v>
      </c>
      <c r="AG832" s="67">
        <v>0</v>
      </c>
      <c r="AH832" s="67">
        <v>0</v>
      </c>
      <c r="AI832" s="67">
        <v>0</v>
      </c>
      <c r="AJ832" s="67">
        <v>0</v>
      </c>
      <c r="AK832" s="67">
        <v>0</v>
      </c>
      <c r="AL832" s="67">
        <v>0</v>
      </c>
      <c r="AM832" s="67">
        <v>6524009923</v>
      </c>
      <c r="AN832" s="67">
        <v>1941807748</v>
      </c>
      <c r="AO832" s="67">
        <v>4582223979</v>
      </c>
      <c r="AP832" s="67">
        <v>11507331132</v>
      </c>
      <c r="AQ832" s="67">
        <v>11534013663</v>
      </c>
      <c r="AR832" s="67">
        <v>1991065901</v>
      </c>
      <c r="AS832" s="67">
        <v>1605698307</v>
      </c>
      <c r="AT832" s="67">
        <v>385367594</v>
      </c>
      <c r="AU832" s="67">
        <v>243000000</v>
      </c>
      <c r="AV832" s="67">
        <v>263000000</v>
      </c>
      <c r="AW832" s="67">
        <v>3157858700</v>
      </c>
      <c r="AX832" s="67">
        <v>2785206343</v>
      </c>
      <c r="AY832" s="67">
        <v>1366383444</v>
      </c>
      <c r="AZ832" s="67">
        <v>1418822899</v>
      </c>
      <c r="BA832" s="67">
        <v>129018542</v>
      </c>
      <c r="BB832" s="67">
        <v>0</v>
      </c>
      <c r="BC832" s="67">
        <v>12535903</v>
      </c>
      <c r="BD832" s="67">
        <v>13919967</v>
      </c>
      <c r="BE832" s="67">
        <v>15239486</v>
      </c>
      <c r="BF832" s="67">
        <v>201938459</v>
      </c>
      <c r="BG832" s="67"/>
      <c r="BH832" s="67">
        <v>0</v>
      </c>
      <c r="BI832" s="67"/>
      <c r="BJ832" s="67"/>
      <c r="BK832" s="67">
        <v>0</v>
      </c>
      <c r="BL832" s="67"/>
      <c r="BM832" s="67"/>
      <c r="BN832" s="67"/>
      <c r="BO832" s="67"/>
      <c r="BP832" s="67"/>
      <c r="BQ832" s="67"/>
      <c r="BR832" s="67"/>
      <c r="BS832" s="67"/>
      <c r="BT832" s="67"/>
      <c r="BU832" s="67"/>
      <c r="BV832" s="67"/>
      <c r="BW832" s="67"/>
      <c r="BX832" s="67"/>
      <c r="BY832" s="67"/>
      <c r="BZ832" s="67">
        <v>6692080300</v>
      </c>
      <c r="CA832" s="67">
        <v>2004741273</v>
      </c>
      <c r="CB832" s="67">
        <v>4687339027</v>
      </c>
      <c r="CC832" s="67">
        <v>11821004901</v>
      </c>
      <c r="CD832" s="67">
        <v>11840000000</v>
      </c>
    </row>
    <row r="833" spans="1:82">
      <c r="A833" t="s">
        <v>1018</v>
      </c>
      <c r="B833" t="s">
        <v>1019</v>
      </c>
      <c r="C833" t="s">
        <v>70</v>
      </c>
      <c r="D833" t="s">
        <v>68</v>
      </c>
      <c r="E833" t="s">
        <v>153</v>
      </c>
      <c r="F833" s="67">
        <v>2019</v>
      </c>
      <c r="G833" t="s">
        <v>1044</v>
      </c>
      <c r="H833" s="67">
        <v>790986</v>
      </c>
      <c r="I833" s="67">
        <v>1965637980</v>
      </c>
      <c r="J833" s="67">
        <v>253000000</v>
      </c>
      <c r="K833" s="67">
        <v>320000000</v>
      </c>
      <c r="L833" s="67">
        <v>3100937880</v>
      </c>
      <c r="M833" s="67">
        <v>2776834049</v>
      </c>
      <c r="N833" s="67">
        <v>128334969</v>
      </c>
      <c r="O833" s="67">
        <v>0</v>
      </c>
      <c r="P833" s="67">
        <v>12688607</v>
      </c>
      <c r="Q833" s="67">
        <v>13931287</v>
      </c>
      <c r="R833" s="67">
        <v>15234782</v>
      </c>
      <c r="S833" s="67">
        <v>153914187</v>
      </c>
      <c r="T833" s="67">
        <v>0</v>
      </c>
      <c r="U833" s="67">
        <v>0</v>
      </c>
      <c r="V833" s="67">
        <v>0</v>
      </c>
      <c r="W833" s="67">
        <v>0</v>
      </c>
      <c r="X833" s="67">
        <v>0</v>
      </c>
      <c r="Y833" s="67">
        <v>0</v>
      </c>
      <c r="Z833" s="67">
        <v>0</v>
      </c>
      <c r="AA833" s="67">
        <v>0</v>
      </c>
      <c r="AB833" s="67">
        <v>0</v>
      </c>
      <c r="AC833" s="67">
        <v>0</v>
      </c>
      <c r="AD833" s="67">
        <v>0</v>
      </c>
      <c r="AE833" s="67">
        <v>0</v>
      </c>
      <c r="AF833" s="67">
        <v>0</v>
      </c>
      <c r="AG833" s="67">
        <v>0</v>
      </c>
      <c r="AH833" s="67">
        <v>0</v>
      </c>
      <c r="AI833" s="67">
        <v>0</v>
      </c>
      <c r="AJ833" s="67">
        <v>0</v>
      </c>
      <c r="AK833" s="67">
        <v>0</v>
      </c>
      <c r="AL833" s="67">
        <v>0</v>
      </c>
      <c r="AM833" s="67">
        <v>6747700172</v>
      </c>
      <c r="AN833" s="67">
        <v>2013268526</v>
      </c>
      <c r="AO833" s="67">
        <v>4734431646</v>
      </c>
      <c r="AP833" s="67">
        <v>11747276033</v>
      </c>
      <c r="AQ833" s="67">
        <v>11814276033</v>
      </c>
      <c r="AR833" s="67">
        <v>1965637980</v>
      </c>
      <c r="AS833" s="67">
        <v>1585191919</v>
      </c>
      <c r="AT833" s="67">
        <v>380446061</v>
      </c>
      <c r="AU833" s="67">
        <v>253000000</v>
      </c>
      <c r="AV833" s="67">
        <v>320000000</v>
      </c>
      <c r="AW833" s="67">
        <v>3100937880</v>
      </c>
      <c r="AX833" s="67">
        <v>2776834049</v>
      </c>
      <c r="AY833" s="67">
        <v>1366519741</v>
      </c>
      <c r="AZ833" s="67">
        <v>1410314308</v>
      </c>
      <c r="BA833" s="67">
        <v>128334969</v>
      </c>
      <c r="BB833" s="67">
        <v>0</v>
      </c>
      <c r="BC833" s="67">
        <v>12688607</v>
      </c>
      <c r="BD833" s="67">
        <v>13931287</v>
      </c>
      <c r="BE833" s="67">
        <v>15234782</v>
      </c>
      <c r="BF833" s="67">
        <v>153914187</v>
      </c>
      <c r="BG833" s="67"/>
      <c r="BH833" s="67">
        <v>0</v>
      </c>
      <c r="BI833" s="67"/>
      <c r="BJ833" s="67"/>
      <c r="BK833" s="67">
        <v>0</v>
      </c>
      <c r="BL833" s="67"/>
      <c r="BM833" s="67"/>
      <c r="BN833" s="67"/>
      <c r="BO833" s="67"/>
      <c r="BP833" s="67"/>
      <c r="BQ833" s="67"/>
      <c r="BR833" s="67"/>
      <c r="BS833" s="67"/>
      <c r="BT833" s="67"/>
      <c r="BU833" s="67"/>
      <c r="BV833" s="67"/>
      <c r="BW833" s="67"/>
      <c r="BX833" s="67"/>
      <c r="BY833" s="67"/>
      <c r="BZ833" s="67">
        <v>6747700172</v>
      </c>
      <c r="CA833" s="67">
        <v>2013268526</v>
      </c>
      <c r="CB833" s="67">
        <v>4734431646</v>
      </c>
      <c r="CC833" s="67">
        <v>11747276033</v>
      </c>
      <c r="CD833" s="67">
        <v>11810000000</v>
      </c>
    </row>
    <row r="834" spans="1:82">
      <c r="A834" t="s">
        <v>1018</v>
      </c>
      <c r="B834" t="s">
        <v>1019</v>
      </c>
      <c r="C834" t="s">
        <v>70</v>
      </c>
      <c r="D834" t="s">
        <v>68</v>
      </c>
      <c r="E834" t="s">
        <v>153</v>
      </c>
      <c r="F834" s="67">
        <v>2020</v>
      </c>
      <c r="G834" t="s">
        <v>1045</v>
      </c>
      <c r="H834" s="67">
        <v>806166</v>
      </c>
      <c r="I834" s="67">
        <v>2014224787</v>
      </c>
      <c r="J834" s="67">
        <v>347874692</v>
      </c>
      <c r="K834" s="67">
        <v>377355598</v>
      </c>
      <c r="L834" s="67">
        <v>3094035155</v>
      </c>
      <c r="M834" s="67">
        <v>2776834049</v>
      </c>
      <c r="N834" s="67">
        <v>126649895</v>
      </c>
      <c r="O834" s="67">
        <v>0</v>
      </c>
      <c r="P834" s="67">
        <v>12521251</v>
      </c>
      <c r="Q834" s="67">
        <v>13747541</v>
      </c>
      <c r="R834" s="67">
        <v>15033843</v>
      </c>
      <c r="S834" s="67">
        <v>150051724</v>
      </c>
      <c r="T834" s="67">
        <v>0</v>
      </c>
      <c r="U834" s="67">
        <v>0</v>
      </c>
      <c r="V834" s="67">
        <v>0</v>
      </c>
      <c r="W834" s="67">
        <v>0</v>
      </c>
      <c r="X834" s="67">
        <v>0</v>
      </c>
      <c r="Y834" s="67">
        <v>0</v>
      </c>
      <c r="Z834" s="67">
        <v>0</v>
      </c>
      <c r="AA834" s="67">
        <v>0</v>
      </c>
      <c r="AB834" s="67">
        <v>0</v>
      </c>
      <c r="AC834" s="67">
        <v>0</v>
      </c>
      <c r="AD834" s="67">
        <v>0</v>
      </c>
      <c r="AE834" s="67">
        <v>0</v>
      </c>
      <c r="AF834" s="67">
        <v>0</v>
      </c>
      <c r="AG834" s="67">
        <v>0</v>
      </c>
      <c r="AH834" s="67">
        <v>0</v>
      </c>
      <c r="AI834" s="67">
        <v>0</v>
      </c>
      <c r="AJ834" s="67">
        <v>0</v>
      </c>
      <c r="AK834" s="67">
        <v>0</v>
      </c>
      <c r="AL834" s="67">
        <v>0</v>
      </c>
      <c r="AM834" s="67">
        <v>6974649301</v>
      </c>
      <c r="AN834" s="67">
        <v>2085816898</v>
      </c>
      <c r="AO834" s="67">
        <v>4888849912</v>
      </c>
      <c r="AP834" s="67">
        <v>12075402778</v>
      </c>
      <c r="AQ834" s="67">
        <v>12090178181</v>
      </c>
      <c r="AR834" s="67">
        <v>2026490031</v>
      </c>
      <c r="AS834" s="67">
        <v>1634266154</v>
      </c>
      <c r="AT834" s="67">
        <v>392223877</v>
      </c>
      <c r="AU834" s="67">
        <v>354000000</v>
      </c>
      <c r="AV834" s="67">
        <v>384000000</v>
      </c>
      <c r="AW834" s="67">
        <v>1972783310</v>
      </c>
      <c r="AX834" s="67">
        <v>1702098771</v>
      </c>
      <c r="AY834" s="67">
        <v>829199119</v>
      </c>
      <c r="AZ834" s="67">
        <v>872899653</v>
      </c>
      <c r="BA834" s="67">
        <v>130617082</v>
      </c>
      <c r="BB834" s="67">
        <v>0</v>
      </c>
      <c r="BC834" s="67">
        <v>4533425</v>
      </c>
      <c r="BD834" s="67">
        <v>13868203</v>
      </c>
      <c r="BE834" s="67">
        <v>15775914</v>
      </c>
      <c r="BF834" s="67">
        <v>105889915</v>
      </c>
      <c r="BG834" s="67"/>
      <c r="BH834" s="67">
        <v>0</v>
      </c>
      <c r="BI834" s="67"/>
      <c r="BJ834" s="67"/>
      <c r="BK834" s="67">
        <v>0</v>
      </c>
      <c r="BL834" s="67"/>
      <c r="BM834" s="67"/>
      <c r="BN834" s="67"/>
      <c r="BO834" s="67"/>
      <c r="BP834" s="67"/>
      <c r="BQ834" s="67"/>
      <c r="BR834" s="67"/>
      <c r="BS834" s="67"/>
      <c r="BT834" s="67"/>
      <c r="BU834" s="67"/>
      <c r="BV834" s="67"/>
      <c r="BW834" s="67"/>
      <c r="BX834" s="67"/>
      <c r="BY834" s="67"/>
      <c r="BZ834" s="67">
        <v>6871133789</v>
      </c>
      <c r="CA834" s="67">
        <v>2044417161</v>
      </c>
      <c r="CB834" s="67">
        <v>4826716628</v>
      </c>
      <c r="CC834" s="67">
        <v>10840407131</v>
      </c>
      <c r="CD834" s="67">
        <v>10870000000</v>
      </c>
    </row>
    <row r="835" spans="1:82">
      <c r="A835" t="s">
        <v>1046</v>
      </c>
      <c r="B835" t="s">
        <v>1047</v>
      </c>
      <c r="C835" t="s">
        <v>71</v>
      </c>
      <c r="D835" t="s">
        <v>64</v>
      </c>
      <c r="E835" t="s">
        <v>153</v>
      </c>
      <c r="F835" s="67">
        <v>1995</v>
      </c>
      <c r="G835" t="s">
        <v>1048</v>
      </c>
      <c r="H835" s="67">
        <v>3572856</v>
      </c>
      <c r="I835" s="67">
        <v>22062891765</v>
      </c>
      <c r="J835" s="67">
        <v>20269938179</v>
      </c>
      <c r="K835" s="67">
        <v>35514633888</v>
      </c>
      <c r="L835" s="67">
        <v>68652820946</v>
      </c>
      <c r="M835" s="67">
        <v>49120731142</v>
      </c>
      <c r="N835" s="67">
        <v>11304053427</v>
      </c>
      <c r="O835" s="67">
        <v>372735041</v>
      </c>
      <c r="P835" s="67">
        <v>3005883296</v>
      </c>
      <c r="Q835" s="67">
        <v>1045935620</v>
      </c>
      <c r="R835" s="67">
        <v>4442441528</v>
      </c>
      <c r="S835" s="67">
        <v>86294257</v>
      </c>
      <c r="T835" s="67">
        <v>2493998568</v>
      </c>
      <c r="U835" s="67">
        <v>2286848902</v>
      </c>
      <c r="V835" s="67">
        <v>0</v>
      </c>
      <c r="W835" s="67">
        <v>0</v>
      </c>
      <c r="X835" s="67">
        <v>0</v>
      </c>
      <c r="Y835" s="67">
        <v>2286000000</v>
      </c>
      <c r="Z835" s="67">
        <v>0</v>
      </c>
      <c r="AA835" s="67">
        <v>0</v>
      </c>
      <c r="AB835" s="67">
        <v>2285862082</v>
      </c>
      <c r="AC835" s="67">
        <v>0</v>
      </c>
      <c r="AD835" s="67">
        <v>0</v>
      </c>
      <c r="AE835" s="67">
        <v>0</v>
      </c>
      <c r="AF835" s="67">
        <v>0</v>
      </c>
      <c r="AG835" s="67">
        <v>0</v>
      </c>
      <c r="AH835" s="67">
        <v>0</v>
      </c>
      <c r="AI835" s="67">
        <v>0</v>
      </c>
      <c r="AJ835" s="67">
        <v>0</v>
      </c>
      <c r="AK835" s="67">
        <v>0</v>
      </c>
      <c r="AL835" s="67">
        <v>0</v>
      </c>
      <c r="AM835" s="67">
        <v>234309041202</v>
      </c>
      <c r="AN835" s="67">
        <v>93057330283</v>
      </c>
      <c r="AO835" s="67">
        <v>138628389419</v>
      </c>
      <c r="AP835" s="67">
        <v>311313791478</v>
      </c>
      <c r="AQ835" s="67">
        <v>337892728919</v>
      </c>
      <c r="AR835" s="67">
        <v>18506092062</v>
      </c>
      <c r="AS835" s="67">
        <v>14924267792</v>
      </c>
      <c r="AT835" s="67">
        <v>3581824270</v>
      </c>
      <c r="AU835" s="67">
        <v>3239000000</v>
      </c>
      <c r="AV835" s="67">
        <v>5675000000</v>
      </c>
      <c r="AW835" s="67">
        <v>34962545990</v>
      </c>
      <c r="AX835" s="67">
        <v>18650832388</v>
      </c>
      <c r="AY835" s="67">
        <v>8307860427</v>
      </c>
      <c r="AZ835" s="67">
        <v>10342971961</v>
      </c>
      <c r="BA835" s="67">
        <v>8178184440</v>
      </c>
      <c r="BB835" s="67">
        <v>71929921</v>
      </c>
      <c r="BC835" s="67">
        <v>560919427</v>
      </c>
      <c r="BD835" s="67">
        <v>947808125</v>
      </c>
      <c r="BE835" s="67">
        <v>2709035408</v>
      </c>
      <c r="BF835" s="67">
        <v>266985904</v>
      </c>
      <c r="BG835" s="67">
        <v>3576850377</v>
      </c>
      <c r="BH835" s="67">
        <v>37646636</v>
      </c>
      <c r="BI835" s="67"/>
      <c r="BJ835" s="67"/>
      <c r="BK835" s="67">
        <v>0</v>
      </c>
      <c r="BL835" s="67">
        <v>37646636</v>
      </c>
      <c r="BM835" s="67"/>
      <c r="BN835" s="67"/>
      <c r="BO835" s="67">
        <v>37646636</v>
      </c>
      <c r="BP835" s="67"/>
      <c r="BQ835" s="67"/>
      <c r="BR835" s="67"/>
      <c r="BS835" s="67"/>
      <c r="BT835" s="67"/>
      <c r="BU835" s="67"/>
      <c r="BV835" s="67"/>
      <c r="BW835" s="67"/>
      <c r="BX835" s="67"/>
      <c r="BY835" s="67"/>
      <c r="BZ835" s="67">
        <v>72572434017</v>
      </c>
      <c r="CA835" s="67">
        <v>25531063506</v>
      </c>
      <c r="CB835" s="67">
        <v>47041370511</v>
      </c>
      <c r="CC835" s="67">
        <v>123642718706</v>
      </c>
      <c r="CD835" s="67">
        <v>126100000000</v>
      </c>
    </row>
    <row r="836" spans="1:82">
      <c r="A836" t="s">
        <v>1046</v>
      </c>
      <c r="B836" t="s">
        <v>1047</v>
      </c>
      <c r="C836" t="s">
        <v>71</v>
      </c>
      <c r="D836" t="s">
        <v>64</v>
      </c>
      <c r="E836" t="s">
        <v>153</v>
      </c>
      <c r="F836" s="67">
        <v>1996</v>
      </c>
      <c r="G836" t="s">
        <v>1049</v>
      </c>
      <c r="H836" s="67">
        <v>3656234</v>
      </c>
      <c r="I836" s="67">
        <v>23359832851</v>
      </c>
      <c r="J836" s="67">
        <v>17883066217</v>
      </c>
      <c r="K836" s="67">
        <v>28869595581</v>
      </c>
      <c r="L836" s="67">
        <v>68262006747</v>
      </c>
      <c r="M836" s="67">
        <v>47849540354</v>
      </c>
      <c r="N836" s="67">
        <v>11284373469</v>
      </c>
      <c r="O836" s="67">
        <v>372969656</v>
      </c>
      <c r="P836" s="67">
        <v>3000650160</v>
      </c>
      <c r="Q836" s="67">
        <v>1044114683</v>
      </c>
      <c r="R836" s="67">
        <v>4434707394</v>
      </c>
      <c r="S836" s="67">
        <v>87397885</v>
      </c>
      <c r="T836" s="67">
        <v>2712395681</v>
      </c>
      <c r="U836" s="67">
        <v>2278661311</v>
      </c>
      <c r="V836" s="67">
        <v>0</v>
      </c>
      <c r="W836" s="67">
        <v>0</v>
      </c>
      <c r="X836" s="67">
        <v>0</v>
      </c>
      <c r="Y836" s="67">
        <v>2278000000</v>
      </c>
      <c r="Z836" s="67">
        <v>0</v>
      </c>
      <c r="AA836" s="67">
        <v>0</v>
      </c>
      <c r="AB836" s="67">
        <v>2277678024</v>
      </c>
      <c r="AC836" s="67">
        <v>0</v>
      </c>
      <c r="AD836" s="67">
        <v>0</v>
      </c>
      <c r="AE836" s="67">
        <v>0</v>
      </c>
      <c r="AF836" s="67">
        <v>0</v>
      </c>
      <c r="AG836" s="67">
        <v>0</v>
      </c>
      <c r="AH836" s="67">
        <v>0</v>
      </c>
      <c r="AI836" s="67">
        <v>0</v>
      </c>
      <c r="AJ836" s="67">
        <v>0</v>
      </c>
      <c r="AK836" s="67">
        <v>0</v>
      </c>
      <c r="AL836" s="67">
        <v>0</v>
      </c>
      <c r="AM836" s="67">
        <v>231709275644</v>
      </c>
      <c r="AN836" s="67">
        <v>90703490946</v>
      </c>
      <c r="AO836" s="67">
        <v>138211458852</v>
      </c>
      <c r="AP836" s="67">
        <v>317019439167</v>
      </c>
      <c r="AQ836" s="67">
        <v>338060064932</v>
      </c>
      <c r="AR836" s="67">
        <v>18906819697</v>
      </c>
      <c r="AS836" s="67">
        <v>15247435239</v>
      </c>
      <c r="AT836" s="67">
        <v>3659384457</v>
      </c>
      <c r="AU836" s="67">
        <v>3358000000</v>
      </c>
      <c r="AV836" s="67">
        <v>5421000000</v>
      </c>
      <c r="AW836" s="67">
        <v>33711696865</v>
      </c>
      <c r="AX836" s="67">
        <v>18061683076</v>
      </c>
      <c r="AY836" s="67">
        <v>8056737744</v>
      </c>
      <c r="AZ836" s="67">
        <v>10004945332</v>
      </c>
      <c r="BA836" s="67">
        <v>7324699454</v>
      </c>
      <c r="BB836" s="67">
        <v>71154355</v>
      </c>
      <c r="BC836" s="67">
        <v>585914526</v>
      </c>
      <c r="BD836" s="67">
        <v>966047986</v>
      </c>
      <c r="BE836" s="67">
        <v>2762606065</v>
      </c>
      <c r="BF836" s="67">
        <v>312972063</v>
      </c>
      <c r="BG836" s="67">
        <v>3626619340</v>
      </c>
      <c r="BH836" s="67">
        <v>46841130</v>
      </c>
      <c r="BI836" s="67"/>
      <c r="BJ836" s="67"/>
      <c r="BK836" s="67">
        <v>0</v>
      </c>
      <c r="BL836" s="67">
        <v>46841130</v>
      </c>
      <c r="BM836" s="67"/>
      <c r="BN836" s="67"/>
      <c r="BO836" s="67">
        <v>46841130</v>
      </c>
      <c r="BP836" s="67"/>
      <c r="BQ836" s="67"/>
      <c r="BR836" s="67"/>
      <c r="BS836" s="67"/>
      <c r="BT836" s="67"/>
      <c r="BU836" s="67"/>
      <c r="BV836" s="67"/>
      <c r="BW836" s="67"/>
      <c r="BX836" s="67"/>
      <c r="BY836" s="67"/>
      <c r="BZ836" s="67">
        <v>72372902317</v>
      </c>
      <c r="CA836" s="67">
        <v>26689712676</v>
      </c>
      <c r="CB836" s="67">
        <v>45683189641</v>
      </c>
      <c r="CC836" s="67">
        <v>122975260008</v>
      </c>
      <c r="CD836" s="67">
        <v>125000000000</v>
      </c>
    </row>
    <row r="837" spans="1:82">
      <c r="A837" t="s">
        <v>1046</v>
      </c>
      <c r="B837" t="s">
        <v>1047</v>
      </c>
      <c r="C837" t="s">
        <v>71</v>
      </c>
      <c r="D837" t="s">
        <v>64</v>
      </c>
      <c r="E837" t="s">
        <v>153</v>
      </c>
      <c r="F837" s="67">
        <v>1997</v>
      </c>
      <c r="G837" t="s">
        <v>1050</v>
      </c>
      <c r="H837" s="67">
        <v>3739421</v>
      </c>
      <c r="I837" s="67">
        <v>25049048567</v>
      </c>
      <c r="J837" s="67">
        <v>18537330828</v>
      </c>
      <c r="K837" s="67">
        <v>28704177415</v>
      </c>
      <c r="L837" s="67">
        <v>68959639429</v>
      </c>
      <c r="M837" s="67">
        <v>46842181600</v>
      </c>
      <c r="N837" s="67">
        <v>11264693511</v>
      </c>
      <c r="O837" s="67">
        <v>373214047</v>
      </c>
      <c r="P837" s="67">
        <v>2995417023</v>
      </c>
      <c r="Q837" s="67">
        <v>1042293746</v>
      </c>
      <c r="R837" s="67">
        <v>4426973260</v>
      </c>
      <c r="S837" s="67">
        <v>87810155</v>
      </c>
      <c r="T837" s="67">
        <v>3299380979</v>
      </c>
      <c r="U837" s="67">
        <v>2268222131</v>
      </c>
      <c r="V837" s="67">
        <v>0</v>
      </c>
      <c r="W837" s="67">
        <v>0</v>
      </c>
      <c r="X837" s="67">
        <v>0</v>
      </c>
      <c r="Y837" s="67">
        <v>2267000000</v>
      </c>
      <c r="Z837" s="67">
        <v>0</v>
      </c>
      <c r="AA837" s="67">
        <v>0</v>
      </c>
      <c r="AB837" s="67">
        <v>2267243349</v>
      </c>
      <c r="AC837" s="67">
        <v>0</v>
      </c>
      <c r="AD837" s="67">
        <v>0</v>
      </c>
      <c r="AE837" s="67">
        <v>0</v>
      </c>
      <c r="AF837" s="67">
        <v>0</v>
      </c>
      <c r="AG837" s="67">
        <v>0</v>
      </c>
      <c r="AH837" s="67">
        <v>0</v>
      </c>
      <c r="AI837" s="67">
        <v>0</v>
      </c>
      <c r="AJ837" s="67">
        <v>0</v>
      </c>
      <c r="AK837" s="67">
        <v>0</v>
      </c>
      <c r="AL837" s="67">
        <v>0</v>
      </c>
      <c r="AM837" s="67">
        <v>252650020467</v>
      </c>
      <c r="AN837" s="67">
        <v>103544667089</v>
      </c>
      <c r="AO837" s="67">
        <v>146290329090</v>
      </c>
      <c r="AP837" s="67">
        <v>339647425875</v>
      </c>
      <c r="AQ837" s="67">
        <v>359665563140</v>
      </c>
      <c r="AR837" s="67">
        <v>19503285337</v>
      </c>
      <c r="AS837" s="67">
        <v>15728455917</v>
      </c>
      <c r="AT837" s="67">
        <v>3774829420</v>
      </c>
      <c r="AU837" s="67">
        <v>3942000000</v>
      </c>
      <c r="AV837" s="67">
        <v>6104000000</v>
      </c>
      <c r="AW837" s="67">
        <v>36467379187</v>
      </c>
      <c r="AX837" s="67">
        <v>20245763172</v>
      </c>
      <c r="AY837" s="67">
        <v>9170672514</v>
      </c>
      <c r="AZ837" s="67">
        <v>11075090658</v>
      </c>
      <c r="BA837" s="67">
        <v>7033474235</v>
      </c>
      <c r="BB837" s="67">
        <v>72428564</v>
      </c>
      <c r="BC837" s="67">
        <v>632228974</v>
      </c>
      <c r="BD837" s="67">
        <v>982676959</v>
      </c>
      <c r="BE837" s="67">
        <v>2780963460</v>
      </c>
      <c r="BF837" s="67">
        <v>339080629</v>
      </c>
      <c r="BG837" s="67">
        <v>4380763195</v>
      </c>
      <c r="BH837" s="67">
        <v>32392755</v>
      </c>
      <c r="BI837" s="67"/>
      <c r="BJ837" s="67"/>
      <c r="BK837" s="67">
        <v>0</v>
      </c>
      <c r="BL837" s="67">
        <v>32392755</v>
      </c>
      <c r="BM837" s="67"/>
      <c r="BN837" s="67"/>
      <c r="BO837" s="67">
        <v>32392755</v>
      </c>
      <c r="BP837" s="67"/>
      <c r="BQ837" s="67"/>
      <c r="BR837" s="67"/>
      <c r="BS837" s="67"/>
      <c r="BT837" s="67"/>
      <c r="BU837" s="67"/>
      <c r="BV837" s="67"/>
      <c r="BW837" s="67"/>
      <c r="BX837" s="67"/>
      <c r="BY837" s="67"/>
      <c r="BZ837" s="67">
        <v>81980500555</v>
      </c>
      <c r="CA837" s="67">
        <v>34210409980</v>
      </c>
      <c r="CB837" s="67">
        <v>47770090575</v>
      </c>
      <c r="CC837" s="67">
        <v>135821557833</v>
      </c>
      <c r="CD837" s="67">
        <v>138000000000</v>
      </c>
    </row>
    <row r="838" spans="1:82">
      <c r="A838" t="s">
        <v>1046</v>
      </c>
      <c r="B838" t="s">
        <v>1047</v>
      </c>
      <c r="C838" t="s">
        <v>71</v>
      </c>
      <c r="D838" t="s">
        <v>64</v>
      </c>
      <c r="E838" t="s">
        <v>153</v>
      </c>
      <c r="F838" s="67">
        <v>1998</v>
      </c>
      <c r="G838" t="s">
        <v>1051</v>
      </c>
      <c r="H838" s="67">
        <v>3821421</v>
      </c>
      <c r="I838" s="67">
        <v>27408079384</v>
      </c>
      <c r="J838" s="67">
        <v>16256347723</v>
      </c>
      <c r="K838" s="67">
        <v>28326475333</v>
      </c>
      <c r="L838" s="67">
        <v>67270617158</v>
      </c>
      <c r="M838" s="67">
        <v>45930761788</v>
      </c>
      <c r="N838" s="67">
        <v>11245013552</v>
      </c>
      <c r="O838" s="67">
        <v>373448662</v>
      </c>
      <c r="P838" s="67">
        <v>2990183886</v>
      </c>
      <c r="Q838" s="67">
        <v>1040472809</v>
      </c>
      <c r="R838" s="67">
        <v>4419239126</v>
      </c>
      <c r="S838" s="67">
        <v>87865757</v>
      </c>
      <c r="T838" s="67">
        <v>2935615442</v>
      </c>
      <c r="U838" s="67">
        <v>2257946704</v>
      </c>
      <c r="V838" s="67">
        <v>0</v>
      </c>
      <c r="W838" s="67">
        <v>0</v>
      </c>
      <c r="X838" s="67">
        <v>0</v>
      </c>
      <c r="Y838" s="67">
        <v>2257000000</v>
      </c>
      <c r="Z838" s="67">
        <v>0</v>
      </c>
      <c r="AA838" s="67">
        <v>0</v>
      </c>
      <c r="AB838" s="67">
        <v>2256972356</v>
      </c>
      <c r="AC838" s="67">
        <v>0</v>
      </c>
      <c r="AD838" s="67">
        <v>0</v>
      </c>
      <c r="AE838" s="67">
        <v>0</v>
      </c>
      <c r="AF838" s="67">
        <v>0</v>
      </c>
      <c r="AG838" s="67">
        <v>0</v>
      </c>
      <c r="AH838" s="67">
        <v>0</v>
      </c>
      <c r="AI838" s="67">
        <v>0</v>
      </c>
      <c r="AJ838" s="67">
        <v>0</v>
      </c>
      <c r="AK838" s="67">
        <v>0</v>
      </c>
      <c r="AL838" s="67">
        <v>0</v>
      </c>
      <c r="AM838" s="67">
        <v>271189647493</v>
      </c>
      <c r="AN838" s="67">
        <v>113867412110</v>
      </c>
      <c r="AO838" s="67">
        <v>154381357751</v>
      </c>
      <c r="AP838" s="67">
        <v>356583354977</v>
      </c>
      <c r="AQ838" s="67">
        <v>377159230748</v>
      </c>
      <c r="AR838" s="67">
        <v>20676234065</v>
      </c>
      <c r="AS838" s="67">
        <v>16674382310</v>
      </c>
      <c r="AT838" s="67">
        <v>4001851754</v>
      </c>
      <c r="AU838" s="67">
        <v>3860000000</v>
      </c>
      <c r="AV838" s="67">
        <v>6726000000</v>
      </c>
      <c r="AW838" s="67">
        <v>36747877480</v>
      </c>
      <c r="AX838" s="67">
        <v>23234292553</v>
      </c>
      <c r="AY838" s="67">
        <v>10659245576</v>
      </c>
      <c r="AZ838" s="67">
        <v>12575046977</v>
      </c>
      <c r="BA838" s="67">
        <v>5072795695</v>
      </c>
      <c r="BB838" s="67">
        <v>72878804</v>
      </c>
      <c r="BC838" s="67">
        <v>763085669</v>
      </c>
      <c r="BD838" s="67">
        <v>990637886</v>
      </c>
      <c r="BE838" s="67">
        <v>2792743131</v>
      </c>
      <c r="BF838" s="67">
        <v>286199761</v>
      </c>
      <c r="BG838" s="67">
        <v>3535243983</v>
      </c>
      <c r="BH838" s="67">
        <v>17177875</v>
      </c>
      <c r="BI838" s="67"/>
      <c r="BJ838" s="67"/>
      <c r="BK838" s="67">
        <v>0</v>
      </c>
      <c r="BL838" s="67">
        <v>17177875</v>
      </c>
      <c r="BM838" s="67"/>
      <c r="BN838" s="67"/>
      <c r="BO838" s="67">
        <v>17177875</v>
      </c>
      <c r="BP838" s="67"/>
      <c r="BQ838" s="67"/>
      <c r="BR838" s="67"/>
      <c r="BS838" s="67"/>
      <c r="BT838" s="67"/>
      <c r="BU838" s="67"/>
      <c r="BV838" s="67"/>
      <c r="BW838" s="67"/>
      <c r="BX838" s="67"/>
      <c r="BY838" s="67"/>
      <c r="BZ838" s="67">
        <v>87924526816</v>
      </c>
      <c r="CA838" s="67">
        <v>35786773675</v>
      </c>
      <c r="CB838" s="67">
        <v>52137753142</v>
      </c>
      <c r="CC838" s="67">
        <v>142499816236</v>
      </c>
      <c r="CD838" s="67">
        <v>145400000000</v>
      </c>
    </row>
    <row r="839" spans="1:82">
      <c r="A839" t="s">
        <v>1046</v>
      </c>
      <c r="B839" t="s">
        <v>1047</v>
      </c>
      <c r="C839" t="s">
        <v>71</v>
      </c>
      <c r="D839" t="s">
        <v>64</v>
      </c>
      <c r="E839" t="s">
        <v>153</v>
      </c>
      <c r="F839" s="67">
        <v>1999</v>
      </c>
      <c r="G839" t="s">
        <v>1052</v>
      </c>
      <c r="H839" s="67">
        <v>3901430</v>
      </c>
      <c r="I839" s="67">
        <v>29504371035</v>
      </c>
      <c r="J839" s="67">
        <v>15733006742</v>
      </c>
      <c r="K839" s="67">
        <v>28645476882</v>
      </c>
      <c r="L839" s="67">
        <v>67861617346</v>
      </c>
      <c r="M839" s="67">
        <v>45283174023</v>
      </c>
      <c r="N839" s="67">
        <v>11225333594</v>
      </c>
      <c r="O839" s="67">
        <v>373693053</v>
      </c>
      <c r="P839" s="67">
        <v>2984950749</v>
      </c>
      <c r="Q839" s="67">
        <v>1038651872</v>
      </c>
      <c r="R839" s="67">
        <v>4411504993</v>
      </c>
      <c r="S839" s="67">
        <v>87869437</v>
      </c>
      <c r="T839" s="67">
        <v>3537757638</v>
      </c>
      <c r="U839" s="67">
        <v>2242758721</v>
      </c>
      <c r="V839" s="67">
        <v>0</v>
      </c>
      <c r="W839" s="67">
        <v>0</v>
      </c>
      <c r="X839" s="67">
        <v>0</v>
      </c>
      <c r="Y839" s="67">
        <v>2242000000</v>
      </c>
      <c r="Z839" s="67">
        <v>0</v>
      </c>
      <c r="AA839" s="67">
        <v>0</v>
      </c>
      <c r="AB839" s="67">
        <v>2241790927</v>
      </c>
      <c r="AC839" s="67">
        <v>0</v>
      </c>
      <c r="AD839" s="67">
        <v>0</v>
      </c>
      <c r="AE839" s="67">
        <v>0</v>
      </c>
      <c r="AF839" s="67">
        <v>0</v>
      </c>
      <c r="AG839" s="67">
        <v>0</v>
      </c>
      <c r="AH839" s="67">
        <v>0</v>
      </c>
      <c r="AI839" s="67">
        <v>0</v>
      </c>
      <c r="AJ839" s="67">
        <v>0</v>
      </c>
      <c r="AK839" s="67">
        <v>0</v>
      </c>
      <c r="AL839" s="67">
        <v>0</v>
      </c>
      <c r="AM839" s="67">
        <v>279926757685</v>
      </c>
      <c r="AN839" s="67">
        <v>119042573634</v>
      </c>
      <c r="AO839" s="67">
        <v>158001719574</v>
      </c>
      <c r="AP839" s="67">
        <v>368181484699</v>
      </c>
      <c r="AQ839" s="67">
        <v>389173836651</v>
      </c>
      <c r="AR839" s="67">
        <v>21939866251</v>
      </c>
      <c r="AS839" s="67">
        <v>17693440525</v>
      </c>
      <c r="AT839" s="67">
        <v>4246425726</v>
      </c>
      <c r="AU839" s="67">
        <v>4111000000</v>
      </c>
      <c r="AV839" s="67">
        <v>7485000000</v>
      </c>
      <c r="AW839" s="67">
        <v>34701481606</v>
      </c>
      <c r="AX839" s="67">
        <v>21983504429</v>
      </c>
      <c r="AY839" s="67">
        <v>10051083946</v>
      </c>
      <c r="AZ839" s="67">
        <v>11932420483</v>
      </c>
      <c r="BA839" s="67">
        <v>4025078927</v>
      </c>
      <c r="BB839" s="67">
        <v>72402740</v>
      </c>
      <c r="BC839" s="67">
        <v>923348362</v>
      </c>
      <c r="BD839" s="67">
        <v>1002546159</v>
      </c>
      <c r="BE839" s="67">
        <v>2839119953</v>
      </c>
      <c r="BF839" s="67">
        <v>430081565</v>
      </c>
      <c r="BG839" s="67">
        <v>3425399473</v>
      </c>
      <c r="BH839" s="67">
        <v>6294698</v>
      </c>
      <c r="BI839" s="67"/>
      <c r="BJ839" s="67"/>
      <c r="BK839" s="67">
        <v>0</v>
      </c>
      <c r="BL839" s="67">
        <v>6294698</v>
      </c>
      <c r="BM839" s="67"/>
      <c r="BN839" s="67"/>
      <c r="BO839" s="67">
        <v>6294698</v>
      </c>
      <c r="BP839" s="67"/>
      <c r="BQ839" s="67"/>
      <c r="BR839" s="67"/>
      <c r="BS839" s="67"/>
      <c r="BT839" s="67"/>
      <c r="BU839" s="67"/>
      <c r="BV839" s="67"/>
      <c r="BW839" s="67"/>
      <c r="BX839" s="67"/>
      <c r="BY839" s="67"/>
      <c r="BZ839" s="67">
        <v>90653247087</v>
      </c>
      <c r="CA839" s="67">
        <v>35821299295</v>
      </c>
      <c r="CB839" s="67">
        <v>54831947791</v>
      </c>
      <c r="CC839" s="67">
        <v>143926889642</v>
      </c>
      <c r="CD839" s="67">
        <v>147300000000</v>
      </c>
    </row>
    <row r="840" spans="1:82">
      <c r="A840" t="s">
        <v>1046</v>
      </c>
      <c r="B840" t="s">
        <v>1047</v>
      </c>
      <c r="C840" t="s">
        <v>71</v>
      </c>
      <c r="D840" t="s">
        <v>64</v>
      </c>
      <c r="E840" t="s">
        <v>153</v>
      </c>
      <c r="F840" s="67">
        <v>2000</v>
      </c>
      <c r="G840" t="s">
        <v>1053</v>
      </c>
      <c r="H840" s="67">
        <v>3979193</v>
      </c>
      <c r="I840" s="67">
        <v>31304533662</v>
      </c>
      <c r="J840" s="67">
        <v>15579080680</v>
      </c>
      <c r="K840" s="67">
        <v>25639779893</v>
      </c>
      <c r="L840" s="67">
        <v>67419196297</v>
      </c>
      <c r="M840" s="67">
        <v>44131906893</v>
      </c>
      <c r="N840" s="67">
        <v>11205653636</v>
      </c>
      <c r="O840" s="67">
        <v>373927668</v>
      </c>
      <c r="P840" s="67">
        <v>2979717613</v>
      </c>
      <c r="Q840" s="67">
        <v>1036830935</v>
      </c>
      <c r="R840" s="67">
        <v>4403770859</v>
      </c>
      <c r="S840" s="67">
        <v>87339889</v>
      </c>
      <c r="T840" s="67">
        <v>3912580820</v>
      </c>
      <c r="U840" s="67">
        <v>2239381339</v>
      </c>
      <c r="V840" s="67">
        <v>0</v>
      </c>
      <c r="W840" s="67">
        <v>0</v>
      </c>
      <c r="X840" s="67">
        <v>0</v>
      </c>
      <c r="Y840" s="67">
        <v>2238000000</v>
      </c>
      <c r="Z840" s="67">
        <v>0</v>
      </c>
      <c r="AA840" s="67">
        <v>0</v>
      </c>
      <c r="AB840" s="67">
        <v>2238415003</v>
      </c>
      <c r="AC840" s="67">
        <v>0</v>
      </c>
      <c r="AD840" s="67">
        <v>0</v>
      </c>
      <c r="AE840" s="67">
        <v>0</v>
      </c>
      <c r="AF840" s="67">
        <v>0</v>
      </c>
      <c r="AG840" s="67">
        <v>0</v>
      </c>
      <c r="AH840" s="67">
        <v>0</v>
      </c>
      <c r="AI840" s="67">
        <v>0</v>
      </c>
      <c r="AJ840" s="67">
        <v>0</v>
      </c>
      <c r="AK840" s="67">
        <v>0</v>
      </c>
      <c r="AL840" s="67">
        <v>0</v>
      </c>
      <c r="AM840" s="67">
        <v>288124154131</v>
      </c>
      <c r="AN840" s="67">
        <v>120964632725</v>
      </c>
      <c r="AO840" s="67">
        <v>163952619843</v>
      </c>
      <c r="AP840" s="67">
        <v>380948920204</v>
      </c>
      <c r="AQ840" s="67">
        <v>398856366934</v>
      </c>
      <c r="AR840" s="67">
        <v>22996217257</v>
      </c>
      <c r="AS840" s="67">
        <v>18545336497</v>
      </c>
      <c r="AT840" s="67">
        <v>4450880759</v>
      </c>
      <c r="AU840" s="67">
        <v>4517000000</v>
      </c>
      <c r="AV840" s="67">
        <v>7434000000</v>
      </c>
      <c r="AW840" s="67">
        <v>34302210082</v>
      </c>
      <c r="AX840" s="67">
        <v>21415897212</v>
      </c>
      <c r="AY840" s="67">
        <v>9366883738</v>
      </c>
      <c r="AZ840" s="67">
        <v>12049013474</v>
      </c>
      <c r="BA840" s="67">
        <v>3727031781</v>
      </c>
      <c r="BB840" s="67">
        <v>72965504</v>
      </c>
      <c r="BC840" s="67">
        <v>1197559301</v>
      </c>
      <c r="BD840" s="67">
        <v>1022189215</v>
      </c>
      <c r="BE840" s="67">
        <v>2878655252</v>
      </c>
      <c r="BF840" s="67">
        <v>439996661</v>
      </c>
      <c r="BG840" s="67">
        <v>3547915157</v>
      </c>
      <c r="BH840" s="67">
        <v>1614080</v>
      </c>
      <c r="BI840" s="67"/>
      <c r="BJ840" s="67"/>
      <c r="BK840" s="67">
        <v>0</v>
      </c>
      <c r="BL840" s="67">
        <v>1614080</v>
      </c>
      <c r="BM840" s="67"/>
      <c r="BN840" s="67"/>
      <c r="BO840" s="67">
        <v>1614080</v>
      </c>
      <c r="BP840" s="67"/>
      <c r="BQ840" s="67"/>
      <c r="BR840" s="67"/>
      <c r="BS840" s="67"/>
      <c r="BT840" s="67"/>
      <c r="BU840" s="67"/>
      <c r="BV840" s="67"/>
      <c r="BW840" s="67"/>
      <c r="BX840" s="67"/>
      <c r="BY840" s="67"/>
      <c r="BZ840" s="67">
        <v>96809825362</v>
      </c>
      <c r="CA840" s="67">
        <v>36664452273</v>
      </c>
      <c r="CB840" s="67">
        <v>60145373088</v>
      </c>
      <c r="CC840" s="67">
        <v>151192866781</v>
      </c>
      <c r="CD840" s="67">
        <v>154100000000</v>
      </c>
    </row>
    <row r="841" spans="1:82">
      <c r="A841" t="s">
        <v>1046</v>
      </c>
      <c r="B841" t="s">
        <v>1047</v>
      </c>
      <c r="C841" t="s">
        <v>71</v>
      </c>
      <c r="D841" t="s">
        <v>64</v>
      </c>
      <c r="E841" t="s">
        <v>153</v>
      </c>
      <c r="F841" s="67">
        <v>2001</v>
      </c>
      <c r="G841" t="s">
        <v>1054</v>
      </c>
      <c r="H841" s="67">
        <v>4053222</v>
      </c>
      <c r="I841" s="67">
        <v>33252284715</v>
      </c>
      <c r="J841" s="67">
        <v>14709774260</v>
      </c>
      <c r="K841" s="67">
        <v>24902764306</v>
      </c>
      <c r="L841" s="67">
        <v>67218910180</v>
      </c>
      <c r="M841" s="67">
        <v>43964013763</v>
      </c>
      <c r="N841" s="67">
        <v>11211136415</v>
      </c>
      <c r="O841" s="67">
        <v>374172058</v>
      </c>
      <c r="P841" s="67">
        <v>2981175549</v>
      </c>
      <c r="Q841" s="67">
        <v>1037338243</v>
      </c>
      <c r="R841" s="67">
        <v>4405925566</v>
      </c>
      <c r="S841" s="67">
        <v>86108585</v>
      </c>
      <c r="T841" s="67">
        <v>3893806936</v>
      </c>
      <c r="U841" s="67">
        <v>2238357890</v>
      </c>
      <c r="V841" s="67">
        <v>0</v>
      </c>
      <c r="W841" s="67">
        <v>0</v>
      </c>
      <c r="X841" s="67">
        <v>0</v>
      </c>
      <c r="Y841" s="67">
        <v>2237000000</v>
      </c>
      <c r="Z841" s="67">
        <v>0</v>
      </c>
      <c r="AA841" s="67">
        <v>0</v>
      </c>
      <c r="AB841" s="67">
        <v>2237391995</v>
      </c>
      <c r="AC841" s="67">
        <v>0</v>
      </c>
      <c r="AD841" s="67">
        <v>0</v>
      </c>
      <c r="AE841" s="67">
        <v>0</v>
      </c>
      <c r="AF841" s="67">
        <v>0</v>
      </c>
      <c r="AG841" s="67">
        <v>0</v>
      </c>
      <c r="AH841" s="67">
        <v>0</v>
      </c>
      <c r="AI841" s="67">
        <v>0</v>
      </c>
      <c r="AJ841" s="67">
        <v>0</v>
      </c>
      <c r="AK841" s="67">
        <v>0</v>
      </c>
      <c r="AL841" s="67">
        <v>0</v>
      </c>
      <c r="AM841" s="67">
        <v>309246815105</v>
      </c>
      <c r="AN841" s="67">
        <v>137150759600</v>
      </c>
      <c r="AO841" s="67">
        <v>169918135613</v>
      </c>
      <c r="AP841" s="67">
        <v>402670803699</v>
      </c>
      <c r="AQ841" s="67">
        <v>420121571819</v>
      </c>
      <c r="AR841" s="67">
        <v>24412313871</v>
      </c>
      <c r="AS841" s="67">
        <v>19687349896</v>
      </c>
      <c r="AT841" s="67">
        <v>4724963975</v>
      </c>
      <c r="AU841" s="67">
        <v>4745000000</v>
      </c>
      <c r="AV841" s="67">
        <v>8033000000</v>
      </c>
      <c r="AW841" s="67">
        <v>33866985693</v>
      </c>
      <c r="AX841" s="67">
        <v>20190509522</v>
      </c>
      <c r="AY841" s="67">
        <v>9122781758</v>
      </c>
      <c r="AZ841" s="67">
        <v>11067727764</v>
      </c>
      <c r="BA841" s="67">
        <v>4113530887</v>
      </c>
      <c r="BB841" s="67">
        <v>74560649</v>
      </c>
      <c r="BC841" s="67">
        <v>1088021955</v>
      </c>
      <c r="BD841" s="67">
        <v>1018539519</v>
      </c>
      <c r="BE841" s="67">
        <v>2852997745</v>
      </c>
      <c r="BF841" s="67">
        <v>848519788</v>
      </c>
      <c r="BG841" s="67">
        <v>3680305627</v>
      </c>
      <c r="BH841" s="67">
        <v>1398423</v>
      </c>
      <c r="BI841" s="67"/>
      <c r="BJ841" s="67"/>
      <c r="BK841" s="67">
        <v>0</v>
      </c>
      <c r="BL841" s="67">
        <v>1398423</v>
      </c>
      <c r="BM841" s="67"/>
      <c r="BN841" s="67"/>
      <c r="BO841" s="67">
        <v>1398423</v>
      </c>
      <c r="BP841" s="67"/>
      <c r="BQ841" s="67"/>
      <c r="BR841" s="67"/>
      <c r="BS841" s="67"/>
      <c r="BT841" s="67"/>
      <c r="BU841" s="67"/>
      <c r="BV841" s="67"/>
      <c r="BW841" s="67"/>
      <c r="BX841" s="67"/>
      <c r="BY841" s="67"/>
      <c r="BZ841" s="67">
        <v>107035709726</v>
      </c>
      <c r="CA841" s="67">
        <v>42879294831</v>
      </c>
      <c r="CB841" s="67">
        <v>64156414895</v>
      </c>
      <c r="CC841" s="67">
        <v>162028407713</v>
      </c>
      <c r="CD841" s="67">
        <v>165300000000</v>
      </c>
    </row>
    <row r="842" spans="1:82">
      <c r="A842" t="s">
        <v>1046</v>
      </c>
      <c r="B842" t="s">
        <v>1047</v>
      </c>
      <c r="C842" t="s">
        <v>71</v>
      </c>
      <c r="D842" t="s">
        <v>64</v>
      </c>
      <c r="E842" t="s">
        <v>153</v>
      </c>
      <c r="F842" s="67">
        <v>2002</v>
      </c>
      <c r="G842" t="s">
        <v>1055</v>
      </c>
      <c r="H842" s="67">
        <v>4122623</v>
      </c>
      <c r="I842" s="67">
        <v>35313711970</v>
      </c>
      <c r="J842" s="67">
        <v>14675700994</v>
      </c>
      <c r="K842" s="67">
        <v>26298697157</v>
      </c>
      <c r="L842" s="67">
        <v>67382106295</v>
      </c>
      <c r="M842" s="67">
        <v>43796120646</v>
      </c>
      <c r="N842" s="67">
        <v>11216619193</v>
      </c>
      <c r="O842" s="67">
        <v>374406674</v>
      </c>
      <c r="P842" s="67">
        <v>2982633486</v>
      </c>
      <c r="Q842" s="67">
        <v>1037845551</v>
      </c>
      <c r="R842" s="67">
        <v>4408080272</v>
      </c>
      <c r="S842" s="67">
        <v>84449533</v>
      </c>
      <c r="T842" s="67">
        <v>4097150493</v>
      </c>
      <c r="U842" s="67">
        <v>2236310993</v>
      </c>
      <c r="V842" s="67">
        <v>0</v>
      </c>
      <c r="W842" s="67">
        <v>0</v>
      </c>
      <c r="X842" s="67">
        <v>0</v>
      </c>
      <c r="Y842" s="67">
        <v>2235000000</v>
      </c>
      <c r="Z842" s="67">
        <v>0</v>
      </c>
      <c r="AA842" s="67">
        <v>0</v>
      </c>
      <c r="AB842" s="67">
        <v>2235345981</v>
      </c>
      <c r="AC842" s="67">
        <v>0</v>
      </c>
      <c r="AD842" s="67">
        <v>0</v>
      </c>
      <c r="AE842" s="67">
        <v>0</v>
      </c>
      <c r="AF842" s="67">
        <v>0</v>
      </c>
      <c r="AG842" s="67">
        <v>0</v>
      </c>
      <c r="AH842" s="67">
        <v>0</v>
      </c>
      <c r="AI842" s="67">
        <v>0</v>
      </c>
      <c r="AJ842" s="67">
        <v>0</v>
      </c>
      <c r="AK842" s="67">
        <v>0</v>
      </c>
      <c r="AL842" s="67">
        <v>0</v>
      </c>
      <c r="AM842" s="67">
        <v>317473122417</v>
      </c>
      <c r="AN842" s="67">
        <v>141118657325</v>
      </c>
      <c r="AO842" s="67">
        <v>174175610247</v>
      </c>
      <c r="AP842" s="67">
        <v>412349805957</v>
      </c>
      <c r="AQ842" s="67">
        <v>431032340878</v>
      </c>
      <c r="AR842" s="67">
        <v>24565488359</v>
      </c>
      <c r="AS842" s="67">
        <v>19810877709</v>
      </c>
      <c r="AT842" s="67">
        <v>4754610650</v>
      </c>
      <c r="AU842" s="67">
        <v>5168000000</v>
      </c>
      <c r="AV842" s="67">
        <v>9261000000</v>
      </c>
      <c r="AW842" s="67">
        <v>33724708273</v>
      </c>
      <c r="AX842" s="67">
        <v>21091256785</v>
      </c>
      <c r="AY842" s="67">
        <v>9582161131</v>
      </c>
      <c r="AZ842" s="67">
        <v>11509095654</v>
      </c>
      <c r="BA842" s="67">
        <v>3858057746</v>
      </c>
      <c r="BB842" s="67">
        <v>74351650</v>
      </c>
      <c r="BC842" s="67">
        <v>1050529307</v>
      </c>
      <c r="BD842" s="67">
        <v>1001588617</v>
      </c>
      <c r="BE842" s="67">
        <v>2841672238</v>
      </c>
      <c r="BF842" s="67">
        <v>732370526</v>
      </c>
      <c r="BG842" s="67">
        <v>3074881403</v>
      </c>
      <c r="BH842" s="67">
        <v>4274706</v>
      </c>
      <c r="BI842" s="67"/>
      <c r="BJ842" s="67"/>
      <c r="BK842" s="67">
        <v>0</v>
      </c>
      <c r="BL842" s="67">
        <v>4274706</v>
      </c>
      <c r="BM842" s="67"/>
      <c r="BN842" s="67"/>
      <c r="BO842" s="67">
        <v>4274706</v>
      </c>
      <c r="BP842" s="67"/>
      <c r="BQ842" s="67"/>
      <c r="BR842" s="67"/>
      <c r="BS842" s="67"/>
      <c r="BT842" s="67"/>
      <c r="BU842" s="67"/>
      <c r="BV842" s="67"/>
      <c r="BW842" s="67"/>
      <c r="BX842" s="67"/>
      <c r="BY842" s="67"/>
      <c r="BZ842" s="67">
        <v>109771382041</v>
      </c>
      <c r="CA842" s="67">
        <v>43664554303</v>
      </c>
      <c r="CB842" s="67">
        <v>66106827739</v>
      </c>
      <c r="CC842" s="67">
        <v>163972853379</v>
      </c>
      <c r="CD842" s="67">
        <v>168100000000</v>
      </c>
    </row>
    <row r="843" spans="1:82">
      <c r="A843" t="s">
        <v>1046</v>
      </c>
      <c r="B843" t="s">
        <v>1047</v>
      </c>
      <c r="C843" t="s">
        <v>71</v>
      </c>
      <c r="D843" t="s">
        <v>64</v>
      </c>
      <c r="E843" t="s">
        <v>153</v>
      </c>
      <c r="F843" s="67">
        <v>2003</v>
      </c>
      <c r="G843" t="s">
        <v>1056</v>
      </c>
      <c r="H843" s="67">
        <v>4188610</v>
      </c>
      <c r="I843" s="67">
        <v>37516341766</v>
      </c>
      <c r="J843" s="67">
        <v>15059050263</v>
      </c>
      <c r="K843" s="67">
        <v>27858205148</v>
      </c>
      <c r="L843" s="67">
        <v>67455110264</v>
      </c>
      <c r="M843" s="67">
        <v>43868074834</v>
      </c>
      <c r="N843" s="67">
        <v>11222101971</v>
      </c>
      <c r="O843" s="67">
        <v>374651064</v>
      </c>
      <c r="P843" s="67">
        <v>2984091422</v>
      </c>
      <c r="Q843" s="67">
        <v>1038352858</v>
      </c>
      <c r="R843" s="67">
        <v>4410234979</v>
      </c>
      <c r="S843" s="67">
        <v>82616803</v>
      </c>
      <c r="T843" s="67">
        <v>4112548523</v>
      </c>
      <c r="U843" s="67">
        <v>2234264095</v>
      </c>
      <c r="V843" s="67">
        <v>0</v>
      </c>
      <c r="W843" s="67">
        <v>0</v>
      </c>
      <c r="X843" s="67">
        <v>0</v>
      </c>
      <c r="Y843" s="67">
        <v>2233000000</v>
      </c>
      <c r="Z843" s="67">
        <v>0</v>
      </c>
      <c r="AA843" s="67">
        <v>0</v>
      </c>
      <c r="AB843" s="67">
        <v>2233299966</v>
      </c>
      <c r="AC843" s="67">
        <v>0</v>
      </c>
      <c r="AD843" s="67">
        <v>0</v>
      </c>
      <c r="AE843" s="67">
        <v>0</v>
      </c>
      <c r="AF843" s="67">
        <v>0</v>
      </c>
      <c r="AG843" s="67">
        <v>0</v>
      </c>
      <c r="AH843" s="67">
        <v>0</v>
      </c>
      <c r="AI843" s="67">
        <v>0</v>
      </c>
      <c r="AJ843" s="67">
        <v>0</v>
      </c>
      <c r="AK843" s="67">
        <v>0</v>
      </c>
      <c r="AL843" s="67">
        <v>0</v>
      </c>
      <c r="AM843" s="67">
        <v>330370818609</v>
      </c>
      <c r="AN843" s="67">
        <v>147576713297</v>
      </c>
      <c r="AO843" s="67">
        <v>180604910172</v>
      </c>
      <c r="AP843" s="67">
        <v>426333108624</v>
      </c>
      <c r="AQ843" s="67">
        <v>445954359026</v>
      </c>
      <c r="AR843" s="67">
        <v>24613255796</v>
      </c>
      <c r="AS843" s="67">
        <v>19849399835</v>
      </c>
      <c r="AT843" s="67">
        <v>4763855960</v>
      </c>
      <c r="AU843" s="67">
        <v>5804000000</v>
      </c>
      <c r="AV843" s="67">
        <v>10737000000</v>
      </c>
      <c r="AW843" s="67">
        <v>34940694451</v>
      </c>
      <c r="AX843" s="67">
        <v>21736354278</v>
      </c>
      <c r="AY843" s="67">
        <v>9924427367</v>
      </c>
      <c r="AZ843" s="67">
        <v>11811926911</v>
      </c>
      <c r="BA843" s="67">
        <v>4147721817</v>
      </c>
      <c r="BB843" s="67">
        <v>73789108</v>
      </c>
      <c r="BC843" s="67">
        <v>1156390903</v>
      </c>
      <c r="BD843" s="67">
        <v>990169600</v>
      </c>
      <c r="BE843" s="67">
        <v>2802842928</v>
      </c>
      <c r="BF843" s="67">
        <v>595128992</v>
      </c>
      <c r="BG843" s="67">
        <v>3438296826</v>
      </c>
      <c r="BH843" s="67">
        <v>10135314</v>
      </c>
      <c r="BI843" s="67"/>
      <c r="BJ843" s="67"/>
      <c r="BK843" s="67">
        <v>0</v>
      </c>
      <c r="BL843" s="67">
        <v>10135314</v>
      </c>
      <c r="BM843" s="67"/>
      <c r="BN843" s="67"/>
      <c r="BO843" s="67">
        <v>10135314</v>
      </c>
      <c r="BP843" s="67"/>
      <c r="BQ843" s="67"/>
      <c r="BR843" s="67"/>
      <c r="BS843" s="67"/>
      <c r="BT843" s="67"/>
      <c r="BU843" s="67"/>
      <c r="BV843" s="67"/>
      <c r="BW843" s="67"/>
      <c r="BX843" s="67"/>
      <c r="BY843" s="67"/>
      <c r="BZ843" s="67">
        <v>120792832815</v>
      </c>
      <c r="CA843" s="67">
        <v>53561691770</v>
      </c>
      <c r="CB843" s="67">
        <v>67231141045</v>
      </c>
      <c r="CC843" s="67">
        <v>175423918376</v>
      </c>
      <c r="CD843" s="67">
        <v>180400000000</v>
      </c>
    </row>
    <row r="844" spans="1:82">
      <c r="A844" t="s">
        <v>1046</v>
      </c>
      <c r="B844" t="s">
        <v>1047</v>
      </c>
      <c r="C844" t="s">
        <v>71</v>
      </c>
      <c r="D844" t="s">
        <v>64</v>
      </c>
      <c r="E844" t="s">
        <v>153</v>
      </c>
      <c r="F844" s="67">
        <v>2004</v>
      </c>
      <c r="G844" t="s">
        <v>1057</v>
      </c>
      <c r="H844" s="67">
        <v>4252800</v>
      </c>
      <c r="I844" s="67">
        <v>39684677451</v>
      </c>
      <c r="J844" s="67">
        <v>14579120072</v>
      </c>
      <c r="K844" s="67">
        <v>27531920935</v>
      </c>
      <c r="L844" s="67">
        <v>67925105522</v>
      </c>
      <c r="M844" s="67">
        <v>43700181716</v>
      </c>
      <c r="N844" s="67">
        <v>11227584749</v>
      </c>
      <c r="O844" s="67">
        <v>374885680</v>
      </c>
      <c r="P844" s="67">
        <v>2985549358</v>
      </c>
      <c r="Q844" s="67">
        <v>1038860166</v>
      </c>
      <c r="R844" s="67">
        <v>4412389686</v>
      </c>
      <c r="S844" s="67">
        <v>80598165</v>
      </c>
      <c r="T844" s="67">
        <v>4472352599</v>
      </c>
      <c r="U844" s="67">
        <v>2232012507</v>
      </c>
      <c r="V844" s="67">
        <v>0</v>
      </c>
      <c r="W844" s="67">
        <v>0</v>
      </c>
      <c r="X844" s="67">
        <v>0</v>
      </c>
      <c r="Y844" s="67">
        <v>2231000000</v>
      </c>
      <c r="Z844" s="67">
        <v>0</v>
      </c>
      <c r="AA844" s="67">
        <v>0</v>
      </c>
      <c r="AB844" s="67">
        <v>2231049350</v>
      </c>
      <c r="AC844" s="67">
        <v>0</v>
      </c>
      <c r="AD844" s="67">
        <v>0</v>
      </c>
      <c r="AE844" s="67">
        <v>0</v>
      </c>
      <c r="AF844" s="67">
        <v>0</v>
      </c>
      <c r="AG844" s="67">
        <v>0</v>
      </c>
      <c r="AH844" s="67">
        <v>0</v>
      </c>
      <c r="AI844" s="67">
        <v>0</v>
      </c>
      <c r="AJ844" s="67">
        <v>0</v>
      </c>
      <c r="AK844" s="67">
        <v>0</v>
      </c>
      <c r="AL844" s="67">
        <v>0</v>
      </c>
      <c r="AM844" s="67">
        <v>334665106471</v>
      </c>
      <c r="AN844" s="67">
        <v>146216273904</v>
      </c>
      <c r="AO844" s="67">
        <v>186066346024</v>
      </c>
      <c r="AP844" s="67">
        <v>434069711534</v>
      </c>
      <c r="AQ844" s="67">
        <v>453698630915</v>
      </c>
      <c r="AR844" s="67">
        <v>26777392868</v>
      </c>
      <c r="AS844" s="67">
        <v>21594671667</v>
      </c>
      <c r="AT844" s="67">
        <v>5182721200</v>
      </c>
      <c r="AU844" s="67">
        <v>6311000000</v>
      </c>
      <c r="AV844" s="67">
        <v>11918000000</v>
      </c>
      <c r="AW844" s="67">
        <v>37485014051</v>
      </c>
      <c r="AX844" s="67">
        <v>22667517175</v>
      </c>
      <c r="AY844" s="67">
        <v>10450504742</v>
      </c>
      <c r="AZ844" s="67">
        <v>12217012433</v>
      </c>
      <c r="BA844" s="67">
        <v>4251999297</v>
      </c>
      <c r="BB844" s="67">
        <v>75660705</v>
      </c>
      <c r="BC844" s="67">
        <v>1290188197</v>
      </c>
      <c r="BD844" s="67">
        <v>981897997</v>
      </c>
      <c r="BE844" s="67">
        <v>2813982690</v>
      </c>
      <c r="BF844" s="67">
        <v>546415569</v>
      </c>
      <c r="BG844" s="67">
        <v>4857352421</v>
      </c>
      <c r="BH844" s="67">
        <v>23424101</v>
      </c>
      <c r="BI844" s="67"/>
      <c r="BJ844" s="67"/>
      <c r="BK844" s="67">
        <v>0</v>
      </c>
      <c r="BL844" s="67">
        <v>23424101</v>
      </c>
      <c r="BM844" s="67"/>
      <c r="BN844" s="67"/>
      <c r="BO844" s="67">
        <v>23424101</v>
      </c>
      <c r="BP844" s="67"/>
      <c r="BQ844" s="67"/>
      <c r="BR844" s="67"/>
      <c r="BS844" s="67"/>
      <c r="BT844" s="67"/>
      <c r="BU844" s="67"/>
      <c r="BV844" s="67"/>
      <c r="BW844" s="67"/>
      <c r="BX844" s="67"/>
      <c r="BY844" s="67"/>
      <c r="BZ844" s="67">
        <v>123001374169</v>
      </c>
      <c r="CA844" s="67">
        <v>51770336811</v>
      </c>
      <c r="CB844" s="67">
        <v>71231037359</v>
      </c>
      <c r="CC844" s="67">
        <v>181680205190</v>
      </c>
      <c r="CD844" s="67">
        <v>187300000000</v>
      </c>
    </row>
    <row r="845" spans="1:82">
      <c r="A845" t="s">
        <v>1046</v>
      </c>
      <c r="B845" t="s">
        <v>1047</v>
      </c>
      <c r="C845" t="s">
        <v>71</v>
      </c>
      <c r="D845" t="s">
        <v>64</v>
      </c>
      <c r="E845" t="s">
        <v>153</v>
      </c>
      <c r="F845" s="67">
        <v>2005</v>
      </c>
      <c r="G845" t="s">
        <v>1058</v>
      </c>
      <c r="H845" s="67">
        <v>4315887</v>
      </c>
      <c r="I845" s="67">
        <v>41967240147</v>
      </c>
      <c r="J845" s="67">
        <v>14997686285</v>
      </c>
      <c r="K845" s="67">
        <v>28554068123</v>
      </c>
      <c r="L845" s="67">
        <v>67624395881</v>
      </c>
      <c r="M845" s="67">
        <v>43292441269</v>
      </c>
      <c r="N845" s="67">
        <v>11233067528</v>
      </c>
      <c r="O845" s="67">
        <v>375130070</v>
      </c>
      <c r="P845" s="67">
        <v>2987007295</v>
      </c>
      <c r="Q845" s="67">
        <v>1039367474</v>
      </c>
      <c r="R845" s="67">
        <v>4414544393</v>
      </c>
      <c r="S845" s="67">
        <v>78708040</v>
      </c>
      <c r="T845" s="67">
        <v>4521394348</v>
      </c>
      <c r="U845" s="67">
        <v>2228957046</v>
      </c>
      <c r="V845" s="67">
        <v>0</v>
      </c>
      <c r="W845" s="67">
        <v>0</v>
      </c>
      <c r="X845" s="67">
        <v>0</v>
      </c>
      <c r="Y845" s="67">
        <v>2228000000</v>
      </c>
      <c r="Z845" s="67">
        <v>0</v>
      </c>
      <c r="AA845" s="67">
        <v>0</v>
      </c>
      <c r="AB845" s="67">
        <v>2227980328</v>
      </c>
      <c r="AC845" s="67">
        <v>0</v>
      </c>
      <c r="AD845" s="67">
        <v>0</v>
      </c>
      <c r="AE845" s="67">
        <v>0</v>
      </c>
      <c r="AF845" s="67">
        <v>0</v>
      </c>
      <c r="AG845" s="67">
        <v>0</v>
      </c>
      <c r="AH845" s="67">
        <v>0</v>
      </c>
      <c r="AI845" s="67">
        <v>0</v>
      </c>
      <c r="AJ845" s="67">
        <v>0</v>
      </c>
      <c r="AK845" s="67">
        <v>0</v>
      </c>
      <c r="AL845" s="67">
        <v>0</v>
      </c>
      <c r="AM845" s="67">
        <v>360236431238</v>
      </c>
      <c r="AN845" s="67">
        <v>163054270619</v>
      </c>
      <c r="AO845" s="67">
        <v>195316374701</v>
      </c>
      <c r="AP845" s="67">
        <v>458982693596</v>
      </c>
      <c r="AQ845" s="67">
        <v>478747081865</v>
      </c>
      <c r="AR845" s="67">
        <v>28045261658</v>
      </c>
      <c r="AS845" s="67">
        <v>22617146498</v>
      </c>
      <c r="AT845" s="67">
        <v>5428115160</v>
      </c>
      <c r="AU845" s="67">
        <v>7388000000</v>
      </c>
      <c r="AV845" s="67">
        <v>14066000000</v>
      </c>
      <c r="AW845" s="67">
        <v>43951774699</v>
      </c>
      <c r="AX845" s="67">
        <v>27255759462</v>
      </c>
      <c r="AY845" s="67">
        <v>12786220105</v>
      </c>
      <c r="AZ845" s="67">
        <v>14469539357</v>
      </c>
      <c r="BA845" s="67">
        <v>4732554169</v>
      </c>
      <c r="BB845" s="67">
        <v>77862035</v>
      </c>
      <c r="BC845" s="67">
        <v>1476181140</v>
      </c>
      <c r="BD845" s="67">
        <v>952503231</v>
      </c>
      <c r="BE845" s="67">
        <v>2851967649</v>
      </c>
      <c r="BF845" s="67">
        <v>423093093</v>
      </c>
      <c r="BG845" s="67">
        <v>6181853920</v>
      </c>
      <c r="BH845" s="67">
        <v>45416102</v>
      </c>
      <c r="BI845" s="67"/>
      <c r="BJ845" s="67"/>
      <c r="BK845" s="67">
        <v>0</v>
      </c>
      <c r="BL845" s="67">
        <v>45416102</v>
      </c>
      <c r="BM845" s="67"/>
      <c r="BN845" s="67"/>
      <c r="BO845" s="67">
        <v>44975411</v>
      </c>
      <c r="BP845" s="67"/>
      <c r="BQ845" s="67"/>
      <c r="BR845" s="67"/>
      <c r="BS845" s="67"/>
      <c r="BT845" s="67">
        <v>440691</v>
      </c>
      <c r="BU845" s="67"/>
      <c r="BV845" s="67"/>
      <c r="BW845" s="67"/>
      <c r="BX845" s="67"/>
      <c r="BY845" s="67"/>
      <c r="BZ845" s="67">
        <v>146495602871</v>
      </c>
      <c r="CA845" s="67">
        <v>60000872841</v>
      </c>
      <c r="CB845" s="67">
        <v>86494730030</v>
      </c>
      <c r="CC845" s="67">
        <v>211860055330</v>
      </c>
      <c r="CD845" s="67">
        <v>218500000000</v>
      </c>
    </row>
    <row r="846" spans="1:82">
      <c r="A846" t="s">
        <v>1046</v>
      </c>
      <c r="B846" t="s">
        <v>1047</v>
      </c>
      <c r="C846" t="s">
        <v>71</v>
      </c>
      <c r="D846" t="s">
        <v>64</v>
      </c>
      <c r="E846" t="s">
        <v>153</v>
      </c>
      <c r="F846" s="67">
        <v>2006</v>
      </c>
      <c r="G846" t="s">
        <v>1059</v>
      </c>
      <c r="H846" s="67">
        <v>4378172</v>
      </c>
      <c r="I846" s="67">
        <v>44484915454</v>
      </c>
      <c r="J846" s="67">
        <v>16007589293</v>
      </c>
      <c r="K846" s="67">
        <v>29489293905</v>
      </c>
      <c r="L846" s="67">
        <v>67900714021</v>
      </c>
      <c r="M846" s="67">
        <v>43532288587</v>
      </c>
      <c r="N846" s="67">
        <v>11238550306</v>
      </c>
      <c r="O846" s="67">
        <v>375364685</v>
      </c>
      <c r="P846" s="67">
        <v>2988465231</v>
      </c>
      <c r="Q846" s="67">
        <v>1039874781</v>
      </c>
      <c r="R846" s="67">
        <v>4416699100</v>
      </c>
      <c r="S846" s="67">
        <v>77093762</v>
      </c>
      <c r="T846" s="67">
        <v>4545518119</v>
      </c>
      <c r="U846" s="67">
        <v>2219862959</v>
      </c>
      <c r="V846" s="67">
        <v>0</v>
      </c>
      <c r="W846" s="67">
        <v>0</v>
      </c>
      <c r="X846" s="67">
        <v>0</v>
      </c>
      <c r="Y846" s="67">
        <v>2219000000</v>
      </c>
      <c r="Z846" s="67">
        <v>0</v>
      </c>
      <c r="AA846" s="67">
        <v>0</v>
      </c>
      <c r="AB846" s="67">
        <v>2219305226</v>
      </c>
      <c r="AC846" s="67">
        <v>0</v>
      </c>
      <c r="AD846" s="67">
        <v>0</v>
      </c>
      <c r="AE846" s="67">
        <v>0</v>
      </c>
      <c r="AF846" s="67">
        <v>0</v>
      </c>
      <c r="AG846" s="67">
        <v>0</v>
      </c>
      <c r="AH846" s="67">
        <v>0</v>
      </c>
      <c r="AI846" s="67">
        <v>0</v>
      </c>
      <c r="AJ846" s="67">
        <v>0</v>
      </c>
      <c r="AK846" s="67">
        <v>0</v>
      </c>
      <c r="AL846" s="67">
        <v>0</v>
      </c>
      <c r="AM846" s="67">
        <v>369206235606</v>
      </c>
      <c r="AN846" s="67">
        <v>167843816905</v>
      </c>
      <c r="AO846" s="67">
        <v>199556330006</v>
      </c>
      <c r="AP846" s="67">
        <v>470920261810</v>
      </c>
      <c r="AQ846" s="67">
        <v>490302840997</v>
      </c>
      <c r="AR846" s="67">
        <v>30412152552</v>
      </c>
      <c r="AS846" s="67">
        <v>24525929477</v>
      </c>
      <c r="AT846" s="67">
        <v>5886223075</v>
      </c>
      <c r="AU846" s="67">
        <v>8790000000</v>
      </c>
      <c r="AV846" s="67">
        <v>16193000000</v>
      </c>
      <c r="AW846" s="67">
        <v>49617856319</v>
      </c>
      <c r="AX846" s="67">
        <v>29901951876</v>
      </c>
      <c r="AY846" s="67">
        <v>14122559882</v>
      </c>
      <c r="AZ846" s="67">
        <v>15779391994</v>
      </c>
      <c r="BA846" s="67">
        <v>7169218573</v>
      </c>
      <c r="BB846" s="67">
        <v>81705564</v>
      </c>
      <c r="BC846" s="67">
        <v>1518819838</v>
      </c>
      <c r="BD846" s="67">
        <v>982145800</v>
      </c>
      <c r="BE846" s="67">
        <v>3022605983</v>
      </c>
      <c r="BF846" s="67">
        <v>250926616</v>
      </c>
      <c r="BG846" s="67">
        <v>6690482068</v>
      </c>
      <c r="BH846" s="67">
        <v>217227993</v>
      </c>
      <c r="BI846" s="67"/>
      <c r="BJ846" s="67"/>
      <c r="BK846" s="67">
        <v>0</v>
      </c>
      <c r="BL846" s="67">
        <v>217227993</v>
      </c>
      <c r="BM846" s="67"/>
      <c r="BN846" s="67"/>
      <c r="BO846" s="67">
        <v>215937226</v>
      </c>
      <c r="BP846" s="67"/>
      <c r="BQ846" s="67"/>
      <c r="BR846" s="67"/>
      <c r="BS846" s="67"/>
      <c r="BT846" s="67">
        <v>1290766</v>
      </c>
      <c r="BU846" s="67"/>
      <c r="BV846" s="67"/>
      <c r="BW846" s="67"/>
      <c r="BX846" s="67"/>
      <c r="BY846" s="67"/>
      <c r="BZ846" s="67">
        <v>161130313428</v>
      </c>
      <c r="CA846" s="67">
        <v>68470055584</v>
      </c>
      <c r="CB846" s="67">
        <v>92660257844</v>
      </c>
      <c r="CC846" s="67">
        <v>233974550292</v>
      </c>
      <c r="CD846" s="67">
        <v>241400000000</v>
      </c>
    </row>
    <row r="847" spans="1:82">
      <c r="A847" t="s">
        <v>1046</v>
      </c>
      <c r="B847" t="s">
        <v>1047</v>
      </c>
      <c r="C847" t="s">
        <v>71</v>
      </c>
      <c r="D847" t="s">
        <v>64</v>
      </c>
      <c r="E847" t="s">
        <v>153</v>
      </c>
      <c r="F847" s="67">
        <v>2007</v>
      </c>
      <c r="G847" t="s">
        <v>1060</v>
      </c>
      <c r="H847" s="67">
        <v>4440019</v>
      </c>
      <c r="I847" s="67">
        <v>47893716345</v>
      </c>
      <c r="J847" s="67">
        <v>17430575277</v>
      </c>
      <c r="K847" s="67">
        <v>31275784300</v>
      </c>
      <c r="L847" s="67">
        <v>67805424465</v>
      </c>
      <c r="M847" s="67">
        <v>43172517610</v>
      </c>
      <c r="N847" s="67">
        <v>11244033084</v>
      </c>
      <c r="O847" s="67">
        <v>375609076</v>
      </c>
      <c r="P847" s="67">
        <v>2989923168</v>
      </c>
      <c r="Q847" s="67">
        <v>1040382089</v>
      </c>
      <c r="R847" s="67">
        <v>4418853807</v>
      </c>
      <c r="S847" s="67">
        <v>76085465</v>
      </c>
      <c r="T847" s="67">
        <v>4663918941</v>
      </c>
      <c r="U847" s="67">
        <v>2194477809</v>
      </c>
      <c r="V847" s="67">
        <v>0</v>
      </c>
      <c r="W847" s="67">
        <v>0</v>
      </c>
      <c r="X847" s="67">
        <v>0</v>
      </c>
      <c r="Y847" s="67">
        <v>2195000000</v>
      </c>
      <c r="Z847" s="67">
        <v>0</v>
      </c>
      <c r="AA847" s="67">
        <v>0</v>
      </c>
      <c r="AB847" s="67">
        <v>2194548449</v>
      </c>
      <c r="AC847" s="67">
        <v>0</v>
      </c>
      <c r="AD847" s="67">
        <v>0</v>
      </c>
      <c r="AE847" s="67">
        <v>0</v>
      </c>
      <c r="AF847" s="67">
        <v>0</v>
      </c>
      <c r="AG847" s="67">
        <v>0</v>
      </c>
      <c r="AH847" s="67">
        <v>0</v>
      </c>
      <c r="AI847" s="67">
        <v>0</v>
      </c>
      <c r="AJ847" s="67">
        <v>0</v>
      </c>
      <c r="AK847" s="67">
        <v>0</v>
      </c>
      <c r="AL847" s="67">
        <v>0</v>
      </c>
      <c r="AM847" s="67">
        <v>387519036452</v>
      </c>
      <c r="AN847" s="67">
        <v>178665773442</v>
      </c>
      <c r="AO847" s="67">
        <v>207343731028</v>
      </c>
      <c r="AP847" s="67">
        <v>491317323238</v>
      </c>
      <c r="AQ847" s="67">
        <v>510471546891</v>
      </c>
      <c r="AR847" s="67">
        <v>34836346268</v>
      </c>
      <c r="AS847" s="67">
        <v>28093827636</v>
      </c>
      <c r="AT847" s="67">
        <v>6742518633</v>
      </c>
      <c r="AU847" s="67">
        <v>10467000000</v>
      </c>
      <c r="AV847" s="67">
        <v>18781000000</v>
      </c>
      <c r="AW847" s="67">
        <v>50827490588</v>
      </c>
      <c r="AX847" s="67">
        <v>29556107626</v>
      </c>
      <c r="AY847" s="67">
        <v>13948690939</v>
      </c>
      <c r="AZ847" s="67">
        <v>15607416687</v>
      </c>
      <c r="BA847" s="67">
        <v>8505294524</v>
      </c>
      <c r="BB847" s="67">
        <v>88787132</v>
      </c>
      <c r="BC847" s="67">
        <v>1804058026</v>
      </c>
      <c r="BD847" s="67">
        <v>1023075176</v>
      </c>
      <c r="BE847" s="67">
        <v>3224046090</v>
      </c>
      <c r="BF847" s="67">
        <v>1816064</v>
      </c>
      <c r="BG847" s="67">
        <v>6624305951</v>
      </c>
      <c r="BH847" s="67">
        <v>366535365</v>
      </c>
      <c r="BI847" s="67"/>
      <c r="BJ847" s="67"/>
      <c r="BK847" s="67">
        <v>0</v>
      </c>
      <c r="BL847" s="67">
        <v>366535365</v>
      </c>
      <c r="BM847" s="67"/>
      <c r="BN847" s="67"/>
      <c r="BO847" s="67">
        <v>365321542</v>
      </c>
      <c r="BP847" s="67"/>
      <c r="BQ847" s="67"/>
      <c r="BR847" s="67"/>
      <c r="BS847" s="67"/>
      <c r="BT847" s="67">
        <v>1213822</v>
      </c>
      <c r="BU847" s="67"/>
      <c r="BV847" s="67"/>
      <c r="BW847" s="67"/>
      <c r="BX847" s="67"/>
      <c r="BY847" s="67"/>
      <c r="BZ847" s="67">
        <v>187664831332</v>
      </c>
      <c r="CA847" s="67">
        <v>77327110160</v>
      </c>
      <c r="CB847" s="67">
        <v>110337721172</v>
      </c>
      <c r="CC847" s="67">
        <v>265381203553</v>
      </c>
      <c r="CD847" s="67">
        <v>273700000000</v>
      </c>
    </row>
    <row r="848" spans="1:82">
      <c r="A848" t="s">
        <v>1046</v>
      </c>
      <c r="B848" t="s">
        <v>1047</v>
      </c>
      <c r="C848" t="s">
        <v>71</v>
      </c>
      <c r="D848" t="s">
        <v>64</v>
      </c>
      <c r="E848" t="s">
        <v>153</v>
      </c>
      <c r="F848" s="67">
        <v>2008</v>
      </c>
      <c r="G848" t="s">
        <v>1061</v>
      </c>
      <c r="H848" s="67">
        <v>4501921</v>
      </c>
      <c r="I848" s="67">
        <v>51822797095</v>
      </c>
      <c r="J848" s="67">
        <v>15157611057</v>
      </c>
      <c r="K848" s="67">
        <v>32171016417</v>
      </c>
      <c r="L848" s="67">
        <v>68451860410</v>
      </c>
      <c r="M848" s="67">
        <v>43004624480</v>
      </c>
      <c r="N848" s="67">
        <v>11249515863</v>
      </c>
      <c r="O848" s="67">
        <v>375843691</v>
      </c>
      <c r="P848" s="67">
        <v>2991381104</v>
      </c>
      <c r="Q848" s="67">
        <v>1040889397</v>
      </c>
      <c r="R848" s="67">
        <v>4421008514</v>
      </c>
      <c r="S848" s="67">
        <v>74861455</v>
      </c>
      <c r="T848" s="67">
        <v>5087758036</v>
      </c>
      <c r="U848" s="67">
        <v>2152298246</v>
      </c>
      <c r="V848" s="67">
        <v>0</v>
      </c>
      <c r="W848" s="67">
        <v>0</v>
      </c>
      <c r="X848" s="67">
        <v>0</v>
      </c>
      <c r="Y848" s="67">
        <v>2152000000</v>
      </c>
      <c r="Z848" s="67">
        <v>0</v>
      </c>
      <c r="AA848" s="67">
        <v>0</v>
      </c>
      <c r="AB848" s="67">
        <v>2152298246</v>
      </c>
      <c r="AC848" s="67">
        <v>0</v>
      </c>
      <c r="AD848" s="67">
        <v>0</v>
      </c>
      <c r="AE848" s="67">
        <v>0</v>
      </c>
      <c r="AF848" s="67">
        <v>0</v>
      </c>
      <c r="AG848" s="67">
        <v>0</v>
      </c>
      <c r="AH848" s="67">
        <v>0</v>
      </c>
      <c r="AI848" s="67">
        <v>0</v>
      </c>
      <c r="AJ848" s="67">
        <v>0</v>
      </c>
      <c r="AK848" s="67">
        <v>0</v>
      </c>
      <c r="AL848" s="67">
        <v>0</v>
      </c>
      <c r="AM848" s="67">
        <v>392269423316</v>
      </c>
      <c r="AN848" s="67">
        <v>186266260499</v>
      </c>
      <c r="AO848" s="67">
        <v>205305308688</v>
      </c>
      <c r="AP848" s="67">
        <v>498152184784</v>
      </c>
      <c r="AQ848" s="67">
        <v>520480013474</v>
      </c>
      <c r="AR848" s="67">
        <v>40701456764</v>
      </c>
      <c r="AS848" s="67">
        <v>32823755455</v>
      </c>
      <c r="AT848" s="67">
        <v>7877701309</v>
      </c>
      <c r="AU848" s="67">
        <v>10324000000</v>
      </c>
      <c r="AV848" s="67">
        <v>21912000000</v>
      </c>
      <c r="AW848" s="67">
        <v>59052477169</v>
      </c>
      <c r="AX848" s="67">
        <v>34463965153</v>
      </c>
      <c r="AY848" s="67">
        <v>16147943300</v>
      </c>
      <c r="AZ848" s="67">
        <v>18316021853</v>
      </c>
      <c r="BA848" s="67">
        <v>9825336154</v>
      </c>
      <c r="BB848" s="67">
        <v>96494234</v>
      </c>
      <c r="BC848" s="67">
        <v>2066506565</v>
      </c>
      <c r="BD848" s="67">
        <v>1059501341</v>
      </c>
      <c r="BE848" s="67">
        <v>3458858395</v>
      </c>
      <c r="BF848" s="67">
        <v>0</v>
      </c>
      <c r="BG848" s="67">
        <v>8081815327</v>
      </c>
      <c r="BH848" s="67">
        <v>72390510</v>
      </c>
      <c r="BI848" s="67"/>
      <c r="BJ848" s="67"/>
      <c r="BK848" s="67">
        <v>0</v>
      </c>
      <c r="BL848" s="67">
        <v>72390510</v>
      </c>
      <c r="BM848" s="67"/>
      <c r="BN848" s="67"/>
      <c r="BO848" s="67">
        <v>72390510</v>
      </c>
      <c r="BP848" s="67"/>
      <c r="BQ848" s="67"/>
      <c r="BR848" s="67"/>
      <c r="BS848" s="67"/>
      <c r="BT848" s="67"/>
      <c r="BU848" s="67"/>
      <c r="BV848" s="67"/>
      <c r="BW848" s="67"/>
      <c r="BX848" s="67"/>
      <c r="BY848" s="67"/>
      <c r="BZ848" s="67">
        <v>223793390185</v>
      </c>
      <c r="CA848" s="67">
        <v>99392902497</v>
      </c>
      <c r="CB848" s="67">
        <v>124400487688</v>
      </c>
      <c r="CC848" s="67">
        <v>312031714627</v>
      </c>
      <c r="CD848" s="67">
        <v>323600000000</v>
      </c>
    </row>
    <row r="849" spans="1:82">
      <c r="A849" t="s">
        <v>1046</v>
      </c>
      <c r="B849" t="s">
        <v>1047</v>
      </c>
      <c r="C849" t="s">
        <v>71</v>
      </c>
      <c r="D849" t="s">
        <v>64</v>
      </c>
      <c r="E849" t="s">
        <v>153</v>
      </c>
      <c r="F849" s="67">
        <v>2009</v>
      </c>
      <c r="G849" t="s">
        <v>1062</v>
      </c>
      <c r="H849" s="67">
        <v>4563127</v>
      </c>
      <c r="I849" s="67">
        <v>54783652581</v>
      </c>
      <c r="J849" s="67">
        <v>16140990861</v>
      </c>
      <c r="K849" s="67">
        <v>31367107746</v>
      </c>
      <c r="L849" s="67">
        <v>68793108628</v>
      </c>
      <c r="M849" s="67">
        <v>43556273316</v>
      </c>
      <c r="N849" s="67">
        <v>11254998641</v>
      </c>
      <c r="O849" s="67">
        <v>376088082</v>
      </c>
      <c r="P849" s="67">
        <v>2992839041</v>
      </c>
      <c r="Q849" s="67">
        <v>1041396704</v>
      </c>
      <c r="R849" s="67">
        <v>4423163221</v>
      </c>
      <c r="S849" s="67">
        <v>73766466</v>
      </c>
      <c r="T849" s="67">
        <v>4977304060</v>
      </c>
      <c r="U849" s="67">
        <v>2149147383</v>
      </c>
      <c r="V849" s="67">
        <v>0</v>
      </c>
      <c r="W849" s="67">
        <v>0</v>
      </c>
      <c r="X849" s="67">
        <v>0</v>
      </c>
      <c r="Y849" s="67">
        <v>2149000000</v>
      </c>
      <c r="Z849" s="67">
        <v>0</v>
      </c>
      <c r="AA849" s="67">
        <v>0</v>
      </c>
      <c r="AB849" s="67">
        <v>2149147383</v>
      </c>
      <c r="AC849" s="67">
        <v>0</v>
      </c>
      <c r="AD849" s="67">
        <v>0</v>
      </c>
      <c r="AE849" s="67">
        <v>0</v>
      </c>
      <c r="AF849" s="67">
        <v>0</v>
      </c>
      <c r="AG849" s="67">
        <v>0</v>
      </c>
      <c r="AH849" s="67">
        <v>0</v>
      </c>
      <c r="AI849" s="67">
        <v>0</v>
      </c>
      <c r="AJ849" s="67">
        <v>0</v>
      </c>
      <c r="AK849" s="67">
        <v>0</v>
      </c>
      <c r="AL849" s="67">
        <v>0</v>
      </c>
      <c r="AM849" s="67">
        <v>383390786810</v>
      </c>
      <c r="AN849" s="67">
        <v>182799260138</v>
      </c>
      <c r="AO849" s="67">
        <v>199968916069</v>
      </c>
      <c r="AP849" s="67">
        <v>496033921395</v>
      </c>
      <c r="AQ849" s="67">
        <v>516536827649</v>
      </c>
      <c r="AR849" s="67">
        <v>41896116002</v>
      </c>
      <c r="AS849" s="67">
        <v>33787190324</v>
      </c>
      <c r="AT849" s="67">
        <v>8108925678</v>
      </c>
      <c r="AU849" s="67">
        <v>11856000000</v>
      </c>
      <c r="AV849" s="67">
        <v>23040000000</v>
      </c>
      <c r="AW849" s="67">
        <v>57852267229</v>
      </c>
      <c r="AX849" s="67">
        <v>35663346927</v>
      </c>
      <c r="AY849" s="67">
        <v>16768811515</v>
      </c>
      <c r="AZ849" s="67">
        <v>18894535412</v>
      </c>
      <c r="BA849" s="67">
        <v>8856033168</v>
      </c>
      <c r="BB849" s="67">
        <v>96535830</v>
      </c>
      <c r="BC849" s="67">
        <v>1629092333</v>
      </c>
      <c r="BD849" s="67">
        <v>1087337582</v>
      </c>
      <c r="BE849" s="67">
        <v>3634559262</v>
      </c>
      <c r="BF849" s="67">
        <v>0</v>
      </c>
      <c r="BG849" s="67">
        <v>6885362127</v>
      </c>
      <c r="BH849" s="67">
        <v>57581636</v>
      </c>
      <c r="BI849" s="67"/>
      <c r="BJ849" s="67"/>
      <c r="BK849" s="67">
        <v>0</v>
      </c>
      <c r="BL849" s="67">
        <v>57581636</v>
      </c>
      <c r="BM849" s="67"/>
      <c r="BN849" s="67"/>
      <c r="BO849" s="67">
        <v>57581636</v>
      </c>
      <c r="BP849" s="67"/>
      <c r="BQ849" s="67"/>
      <c r="BR849" s="67"/>
      <c r="BS849" s="67"/>
      <c r="BT849" s="67"/>
      <c r="BU849" s="67"/>
      <c r="BV849" s="67"/>
      <c r="BW849" s="67"/>
      <c r="BX849" s="67"/>
      <c r="BY849" s="67"/>
      <c r="BZ849" s="67">
        <v>224697486646</v>
      </c>
      <c r="CA849" s="67">
        <v>105152750584</v>
      </c>
      <c r="CB849" s="67">
        <v>119544736062</v>
      </c>
      <c r="CC849" s="67">
        <v>313319451513</v>
      </c>
      <c r="CD849" s="67">
        <v>324500000000</v>
      </c>
    </row>
    <row r="850" spans="1:82">
      <c r="A850" t="s">
        <v>1046</v>
      </c>
      <c r="B850" t="s">
        <v>1047</v>
      </c>
      <c r="C850" t="s">
        <v>71</v>
      </c>
      <c r="D850" t="s">
        <v>64</v>
      </c>
      <c r="E850" t="s">
        <v>153</v>
      </c>
      <c r="F850" s="67">
        <v>2010</v>
      </c>
      <c r="G850" t="s">
        <v>1063</v>
      </c>
      <c r="H850" s="67">
        <v>4622252</v>
      </c>
      <c r="I850" s="67">
        <v>57966975400</v>
      </c>
      <c r="J850" s="67">
        <v>18757362829</v>
      </c>
      <c r="K850" s="67">
        <v>32810567691</v>
      </c>
      <c r="L850" s="67">
        <v>68911862776</v>
      </c>
      <c r="M850" s="67">
        <v>43628227516</v>
      </c>
      <c r="N850" s="67">
        <v>11260481419</v>
      </c>
      <c r="O850" s="67">
        <v>376322697</v>
      </c>
      <c r="P850" s="67">
        <v>2994296977</v>
      </c>
      <c r="Q850" s="67">
        <v>1041904012</v>
      </c>
      <c r="R850" s="67">
        <v>4425317928</v>
      </c>
      <c r="S850" s="67">
        <v>73211083</v>
      </c>
      <c r="T850" s="67">
        <v>5003152120</v>
      </c>
      <c r="U850" s="67">
        <v>2146078361</v>
      </c>
      <c r="V850" s="67">
        <v>0</v>
      </c>
      <c r="W850" s="67">
        <v>0</v>
      </c>
      <c r="X850" s="67">
        <v>0</v>
      </c>
      <c r="Y850" s="67">
        <v>2146000000</v>
      </c>
      <c r="Z850" s="67">
        <v>0</v>
      </c>
      <c r="AA850" s="67">
        <v>0</v>
      </c>
      <c r="AB850" s="67">
        <v>2146078361</v>
      </c>
      <c r="AC850" s="67">
        <v>0</v>
      </c>
      <c r="AD850" s="67">
        <v>0</v>
      </c>
      <c r="AE850" s="67">
        <v>0</v>
      </c>
      <c r="AF850" s="67">
        <v>0</v>
      </c>
      <c r="AG850" s="67">
        <v>0</v>
      </c>
      <c r="AH850" s="67">
        <v>0</v>
      </c>
      <c r="AI850" s="67">
        <v>0</v>
      </c>
      <c r="AJ850" s="67">
        <v>0</v>
      </c>
      <c r="AK850" s="67">
        <v>0</v>
      </c>
      <c r="AL850" s="67">
        <v>0</v>
      </c>
      <c r="AM850" s="67">
        <v>376789713355</v>
      </c>
      <c r="AN850" s="67">
        <v>177230996628</v>
      </c>
      <c r="AO850" s="67">
        <v>198818766250</v>
      </c>
      <c r="AP850" s="67">
        <v>494820371456</v>
      </c>
      <c r="AQ850" s="67">
        <v>514076128456</v>
      </c>
      <c r="AR850" s="67">
        <v>47802647433</v>
      </c>
      <c r="AS850" s="67">
        <v>38550522123</v>
      </c>
      <c r="AT850" s="67">
        <v>9252125310</v>
      </c>
      <c r="AU850" s="67">
        <v>14558000000</v>
      </c>
      <c r="AV850" s="67">
        <v>25465000000</v>
      </c>
      <c r="AW850" s="67">
        <v>71810694529</v>
      </c>
      <c r="AX850" s="67">
        <v>42095372454</v>
      </c>
      <c r="AY850" s="67">
        <v>19858965574</v>
      </c>
      <c r="AZ850" s="67">
        <v>22236406880</v>
      </c>
      <c r="BA850" s="67">
        <v>14855815451</v>
      </c>
      <c r="BB850" s="67">
        <v>111491148</v>
      </c>
      <c r="BC850" s="67">
        <v>1783473827</v>
      </c>
      <c r="BD850" s="67">
        <v>1111670930</v>
      </c>
      <c r="BE850" s="67">
        <v>3789454850</v>
      </c>
      <c r="BF850" s="67">
        <v>55302140</v>
      </c>
      <c r="BG850" s="67">
        <v>8008113730</v>
      </c>
      <c r="BH850" s="67">
        <v>122973496</v>
      </c>
      <c r="BI850" s="67"/>
      <c r="BJ850" s="67"/>
      <c r="BK850" s="67">
        <v>0</v>
      </c>
      <c r="BL850" s="67">
        <v>122973496</v>
      </c>
      <c r="BM850" s="67"/>
      <c r="BN850" s="67"/>
      <c r="BO850" s="67">
        <v>122973496</v>
      </c>
      <c r="BP850" s="67"/>
      <c r="BQ850" s="67"/>
      <c r="BR850" s="67"/>
      <c r="BS850" s="67"/>
      <c r="BT850" s="67"/>
      <c r="BU850" s="67"/>
      <c r="BV850" s="67"/>
      <c r="BW850" s="67"/>
      <c r="BX850" s="67"/>
      <c r="BY850" s="67"/>
      <c r="BZ850" s="67">
        <v>292263271749</v>
      </c>
      <c r="CA850" s="67">
        <v>132638980259</v>
      </c>
      <c r="CB850" s="67">
        <v>159624291490</v>
      </c>
      <c r="CC850" s="67">
        <v>401092587207</v>
      </c>
      <c r="CD850" s="67">
        <v>412000000000</v>
      </c>
    </row>
    <row r="851" spans="1:82">
      <c r="A851" t="s">
        <v>1046</v>
      </c>
      <c r="B851" t="s">
        <v>1047</v>
      </c>
      <c r="C851" t="s">
        <v>71</v>
      </c>
      <c r="D851" t="s">
        <v>64</v>
      </c>
      <c r="E851" t="s">
        <v>153</v>
      </c>
      <c r="F851" s="67">
        <v>2011</v>
      </c>
      <c r="G851" t="s">
        <v>1064</v>
      </c>
      <c r="H851" s="67">
        <v>4679926</v>
      </c>
      <c r="I851" s="67">
        <v>61258110155</v>
      </c>
      <c r="J851" s="67">
        <v>19343200445</v>
      </c>
      <c r="K851" s="67">
        <v>35918523431</v>
      </c>
      <c r="L851" s="67">
        <v>68883683391</v>
      </c>
      <c r="M851" s="67">
        <v>43628227516</v>
      </c>
      <c r="N851" s="67">
        <v>11324666791</v>
      </c>
      <c r="O851" s="67">
        <v>376029428</v>
      </c>
      <c r="P851" s="67">
        <v>3011364637</v>
      </c>
      <c r="Q851" s="67">
        <v>1047842923</v>
      </c>
      <c r="R851" s="67">
        <v>4450542486</v>
      </c>
      <c r="S851" s="67">
        <v>73019073</v>
      </c>
      <c r="T851" s="67">
        <v>4915389762</v>
      </c>
      <c r="U851" s="67">
        <v>2139940317</v>
      </c>
      <c r="V851" s="67">
        <v>0</v>
      </c>
      <c r="W851" s="67">
        <v>0</v>
      </c>
      <c r="X851" s="67">
        <v>0</v>
      </c>
      <c r="Y851" s="67">
        <v>2140000000</v>
      </c>
      <c r="Z851" s="67">
        <v>0</v>
      </c>
      <c r="AA851" s="67">
        <v>0</v>
      </c>
      <c r="AB851" s="67">
        <v>2139940317</v>
      </c>
      <c r="AC851" s="67">
        <v>0</v>
      </c>
      <c r="AD851" s="67">
        <v>0</v>
      </c>
      <c r="AE851" s="67">
        <v>0</v>
      </c>
      <c r="AF851" s="67">
        <v>0</v>
      </c>
      <c r="AG851" s="67">
        <v>0</v>
      </c>
      <c r="AH851" s="67">
        <v>0</v>
      </c>
      <c r="AI851" s="67">
        <v>0</v>
      </c>
      <c r="AJ851" s="67">
        <v>0</v>
      </c>
      <c r="AK851" s="67">
        <v>0</v>
      </c>
      <c r="AL851" s="67">
        <v>0</v>
      </c>
      <c r="AM851" s="67">
        <v>388188143056</v>
      </c>
      <c r="AN851" s="67">
        <v>186440393039</v>
      </c>
      <c r="AO851" s="67">
        <v>201371608563</v>
      </c>
      <c r="AP851" s="67">
        <v>506537344002</v>
      </c>
      <c r="AQ851" s="67">
        <v>527973458387</v>
      </c>
      <c r="AR851" s="67">
        <v>53719786994</v>
      </c>
      <c r="AS851" s="67">
        <v>43322408866</v>
      </c>
      <c r="AT851" s="67">
        <v>10397378128</v>
      </c>
      <c r="AU851" s="67">
        <v>15745000000</v>
      </c>
      <c r="AV851" s="67">
        <v>29237000000</v>
      </c>
      <c r="AW851" s="67">
        <v>76399107626</v>
      </c>
      <c r="AX851" s="67">
        <v>48136620219</v>
      </c>
      <c r="AY851" s="67">
        <v>22805771121</v>
      </c>
      <c r="AZ851" s="67">
        <v>25330849098</v>
      </c>
      <c r="BA851" s="67">
        <v>12545656089</v>
      </c>
      <c r="BB851" s="67">
        <v>141645523</v>
      </c>
      <c r="BC851" s="67">
        <v>1945206820</v>
      </c>
      <c r="BD851" s="67">
        <v>1118590424</v>
      </c>
      <c r="BE851" s="67">
        <v>3895272787</v>
      </c>
      <c r="BF851" s="67">
        <v>0</v>
      </c>
      <c r="BG851" s="67">
        <v>8616115763</v>
      </c>
      <c r="BH851" s="67">
        <v>250873030</v>
      </c>
      <c r="BI851" s="67"/>
      <c r="BJ851" s="67"/>
      <c r="BK851" s="67">
        <v>0</v>
      </c>
      <c r="BL851" s="67">
        <v>250873030</v>
      </c>
      <c r="BM851" s="67"/>
      <c r="BN851" s="67"/>
      <c r="BO851" s="67">
        <v>250873030</v>
      </c>
      <c r="BP851" s="67"/>
      <c r="BQ851" s="67"/>
      <c r="BR851" s="67"/>
      <c r="BS851" s="67"/>
      <c r="BT851" s="67"/>
      <c r="BU851" s="67"/>
      <c r="BV851" s="67"/>
      <c r="BW851" s="67"/>
      <c r="BX851" s="67"/>
      <c r="BY851" s="67"/>
      <c r="BZ851" s="67">
        <v>328427238074</v>
      </c>
      <c r="CA851" s="67">
        <v>146357672890</v>
      </c>
      <c r="CB851" s="67">
        <v>182069565183</v>
      </c>
      <c r="CC851" s="67">
        <v>445305005723</v>
      </c>
      <c r="CD851" s="67">
        <v>458800000000</v>
      </c>
    </row>
    <row r="852" spans="1:82">
      <c r="A852" t="s">
        <v>1046</v>
      </c>
      <c r="B852" t="s">
        <v>1047</v>
      </c>
      <c r="C852" t="s">
        <v>71</v>
      </c>
      <c r="D852" t="s">
        <v>64</v>
      </c>
      <c r="E852" t="s">
        <v>153</v>
      </c>
      <c r="F852" s="67">
        <v>2012</v>
      </c>
      <c r="G852" t="s">
        <v>1065</v>
      </c>
      <c r="H852" s="67">
        <v>4736593</v>
      </c>
      <c r="I852" s="67">
        <v>65084217405</v>
      </c>
      <c r="J852" s="67">
        <v>23432432148</v>
      </c>
      <c r="K852" s="67">
        <v>41328598028</v>
      </c>
      <c r="L852" s="67">
        <v>68919435569</v>
      </c>
      <c r="M852" s="67">
        <v>43460334386</v>
      </c>
      <c r="N852" s="67">
        <v>11388852162</v>
      </c>
      <c r="O852" s="67">
        <v>375736159</v>
      </c>
      <c r="P852" s="67">
        <v>3028432297</v>
      </c>
      <c r="Q852" s="67">
        <v>1053781834</v>
      </c>
      <c r="R852" s="67">
        <v>4475767045</v>
      </c>
      <c r="S852" s="67">
        <v>72283719</v>
      </c>
      <c r="T852" s="67">
        <v>4983312278</v>
      </c>
      <c r="U852" s="67">
        <v>2129710244</v>
      </c>
      <c r="V852" s="67">
        <v>0</v>
      </c>
      <c r="W852" s="67">
        <v>0</v>
      </c>
      <c r="X852" s="67">
        <v>0</v>
      </c>
      <c r="Y852" s="67">
        <v>2130000000</v>
      </c>
      <c r="Z852" s="67">
        <v>0</v>
      </c>
      <c r="AA852" s="67">
        <v>0</v>
      </c>
      <c r="AB852" s="67">
        <v>2129710244</v>
      </c>
      <c r="AC852" s="67">
        <v>0</v>
      </c>
      <c r="AD852" s="67">
        <v>0</v>
      </c>
      <c r="AE852" s="67">
        <v>0</v>
      </c>
      <c r="AF852" s="67">
        <v>0</v>
      </c>
      <c r="AG852" s="67">
        <v>0</v>
      </c>
      <c r="AH852" s="67">
        <v>0</v>
      </c>
      <c r="AI852" s="67">
        <v>0</v>
      </c>
      <c r="AJ852" s="67">
        <v>0</v>
      </c>
      <c r="AK852" s="67">
        <v>0</v>
      </c>
      <c r="AL852" s="67">
        <v>0</v>
      </c>
      <c r="AM852" s="67">
        <v>427135089229</v>
      </c>
      <c r="AN852" s="67">
        <v>214608843066</v>
      </c>
      <c r="AO852" s="67">
        <v>213693896381</v>
      </c>
      <c r="AP852" s="67">
        <v>546459367254</v>
      </c>
      <c r="AQ852" s="67">
        <v>568179474770</v>
      </c>
      <c r="AR852" s="67">
        <v>59713483814</v>
      </c>
      <c r="AS852" s="67">
        <v>48156035334</v>
      </c>
      <c r="AT852" s="67">
        <v>11557448480</v>
      </c>
      <c r="AU852" s="67">
        <v>19931000000</v>
      </c>
      <c r="AV852" s="67">
        <v>35153000000</v>
      </c>
      <c r="AW852" s="67">
        <v>77340390353</v>
      </c>
      <c r="AX852" s="67">
        <v>48730497184</v>
      </c>
      <c r="AY852" s="67">
        <v>22951455176</v>
      </c>
      <c r="AZ852" s="67">
        <v>25779042008</v>
      </c>
      <c r="BA852" s="67">
        <v>13316695674</v>
      </c>
      <c r="BB852" s="67">
        <v>170630612</v>
      </c>
      <c r="BC852" s="67">
        <v>2038570867</v>
      </c>
      <c r="BD852" s="67">
        <v>1115997678</v>
      </c>
      <c r="BE852" s="67">
        <v>4007653951</v>
      </c>
      <c r="BF852" s="67">
        <v>0</v>
      </c>
      <c r="BG852" s="67">
        <v>7960344386</v>
      </c>
      <c r="BH852" s="67">
        <v>214211690</v>
      </c>
      <c r="BI852" s="67"/>
      <c r="BJ852" s="67"/>
      <c r="BK852" s="67">
        <v>0</v>
      </c>
      <c r="BL852" s="67">
        <v>214211690</v>
      </c>
      <c r="BM852" s="67"/>
      <c r="BN852" s="67"/>
      <c r="BO852" s="67">
        <v>214211690</v>
      </c>
      <c r="BP852" s="67"/>
      <c r="BQ852" s="67"/>
      <c r="BR852" s="67"/>
      <c r="BS852" s="67"/>
      <c r="BT852" s="67"/>
      <c r="BU852" s="67"/>
      <c r="BV852" s="67"/>
      <c r="BW852" s="67"/>
      <c r="BX852" s="67"/>
      <c r="BY852" s="67"/>
      <c r="BZ852" s="67">
        <v>361208268930</v>
      </c>
      <c r="CA852" s="67">
        <v>160805999791</v>
      </c>
      <c r="CB852" s="67">
        <v>200402269139</v>
      </c>
      <c r="CC852" s="67">
        <v>483254354787</v>
      </c>
      <c r="CD852" s="67">
        <v>498500000000</v>
      </c>
    </row>
    <row r="853" spans="1:82">
      <c r="A853" t="s">
        <v>1046</v>
      </c>
      <c r="B853" t="s">
        <v>1047</v>
      </c>
      <c r="C853" t="s">
        <v>71</v>
      </c>
      <c r="D853" t="s">
        <v>64</v>
      </c>
      <c r="E853" t="s">
        <v>153</v>
      </c>
      <c r="F853" s="67">
        <v>2013</v>
      </c>
      <c r="G853" t="s">
        <v>1066</v>
      </c>
      <c r="H853" s="67">
        <v>4791535</v>
      </c>
      <c r="I853" s="67">
        <v>68729322683</v>
      </c>
      <c r="J853" s="67">
        <v>25867263279</v>
      </c>
      <c r="K853" s="67">
        <v>47153876991</v>
      </c>
      <c r="L853" s="67">
        <v>68430473821</v>
      </c>
      <c r="M853" s="67">
        <v>43196502339</v>
      </c>
      <c r="N853" s="67">
        <v>11453037534</v>
      </c>
      <c r="O853" s="67">
        <v>375442891</v>
      </c>
      <c r="P853" s="67">
        <v>3045499956</v>
      </c>
      <c r="Q853" s="67">
        <v>1059720745</v>
      </c>
      <c r="R853" s="67">
        <v>4500991604</v>
      </c>
      <c r="S853" s="67">
        <v>70521681</v>
      </c>
      <c r="T853" s="67">
        <v>4720010847</v>
      </c>
      <c r="U853" s="67">
        <v>2121526186</v>
      </c>
      <c r="V853" s="67">
        <v>0</v>
      </c>
      <c r="W853" s="67">
        <v>0</v>
      </c>
      <c r="X853" s="67">
        <v>0</v>
      </c>
      <c r="Y853" s="67">
        <v>2122000000</v>
      </c>
      <c r="Z853" s="67">
        <v>0</v>
      </c>
      <c r="AA853" s="67">
        <v>0</v>
      </c>
      <c r="AB853" s="67">
        <v>2121526186</v>
      </c>
      <c r="AC853" s="67">
        <v>0</v>
      </c>
      <c r="AD853" s="67">
        <v>0</v>
      </c>
      <c r="AE853" s="67">
        <v>0</v>
      </c>
      <c r="AF853" s="67">
        <v>0</v>
      </c>
      <c r="AG853" s="67">
        <v>0</v>
      </c>
      <c r="AH853" s="67">
        <v>0</v>
      </c>
      <c r="AI853" s="67">
        <v>0</v>
      </c>
      <c r="AJ853" s="67">
        <v>0</v>
      </c>
      <c r="AK853" s="67">
        <v>0</v>
      </c>
      <c r="AL853" s="67">
        <v>0</v>
      </c>
      <c r="AM853" s="67">
        <v>437493605955</v>
      </c>
      <c r="AN853" s="67">
        <v>221764803158</v>
      </c>
      <c r="AO853" s="67">
        <v>217346993801</v>
      </c>
      <c r="AP853" s="67">
        <v>556095429977</v>
      </c>
      <c r="AQ853" s="67">
        <v>580850180649</v>
      </c>
      <c r="AR853" s="67">
        <v>65267324540</v>
      </c>
      <c r="AS853" s="67">
        <v>52634939145</v>
      </c>
      <c r="AT853" s="67">
        <v>12632385395</v>
      </c>
      <c r="AU853" s="67">
        <v>23153000000</v>
      </c>
      <c r="AV853" s="67">
        <v>42206000000</v>
      </c>
      <c r="AW853" s="67">
        <v>78512498847</v>
      </c>
      <c r="AX853" s="67">
        <v>49565872212</v>
      </c>
      <c r="AY853" s="67">
        <v>23261471810</v>
      </c>
      <c r="AZ853" s="67">
        <v>26304400401</v>
      </c>
      <c r="BA853" s="67">
        <v>15203928148</v>
      </c>
      <c r="BB853" s="67">
        <v>202173522</v>
      </c>
      <c r="BC853" s="67">
        <v>2331160555</v>
      </c>
      <c r="BD853" s="67">
        <v>1066520080</v>
      </c>
      <c r="BE853" s="67">
        <v>4092643501</v>
      </c>
      <c r="BF853" s="67">
        <v>271336405</v>
      </c>
      <c r="BG853" s="67">
        <v>5778864424</v>
      </c>
      <c r="BH853" s="67">
        <v>10916161</v>
      </c>
      <c r="BI853" s="67"/>
      <c r="BJ853" s="67"/>
      <c r="BK853" s="67">
        <v>0</v>
      </c>
      <c r="BL853" s="67">
        <v>10916161</v>
      </c>
      <c r="BM853" s="67"/>
      <c r="BN853" s="67"/>
      <c r="BO853" s="67">
        <v>10916161</v>
      </c>
      <c r="BP853" s="67"/>
      <c r="BQ853" s="67"/>
      <c r="BR853" s="67"/>
      <c r="BS853" s="67"/>
      <c r="BT853" s="67"/>
      <c r="BU853" s="67"/>
      <c r="BV853" s="67"/>
      <c r="BW853" s="67"/>
      <c r="BX853" s="67"/>
      <c r="BY853" s="67"/>
      <c r="BZ853" s="67">
        <v>402872377615</v>
      </c>
      <c r="CA853" s="67">
        <v>177070282505</v>
      </c>
      <c r="CB853" s="67">
        <v>225802095110</v>
      </c>
      <c r="CC853" s="67">
        <v>527610117163</v>
      </c>
      <c r="CD853" s="67">
        <v>546700000000</v>
      </c>
    </row>
    <row r="854" spans="1:82">
      <c r="A854" t="s">
        <v>1046</v>
      </c>
      <c r="B854" t="s">
        <v>1047</v>
      </c>
      <c r="C854" t="s">
        <v>71</v>
      </c>
      <c r="D854" t="s">
        <v>64</v>
      </c>
      <c r="E854" t="s">
        <v>153</v>
      </c>
      <c r="F854" s="67">
        <v>2014</v>
      </c>
      <c r="G854" t="s">
        <v>1067</v>
      </c>
      <c r="H854" s="67">
        <v>4844288</v>
      </c>
      <c r="I854" s="67">
        <v>72438302412</v>
      </c>
      <c r="J854" s="67">
        <v>26164070796</v>
      </c>
      <c r="K854" s="67">
        <v>50328183408</v>
      </c>
      <c r="L854" s="67">
        <v>67897917714</v>
      </c>
      <c r="M854" s="67">
        <v>42644853504</v>
      </c>
      <c r="N854" s="67">
        <v>11517222905</v>
      </c>
      <c r="O854" s="67">
        <v>375149622</v>
      </c>
      <c r="P854" s="67">
        <v>3062567616</v>
      </c>
      <c r="Q854" s="67">
        <v>1065659656</v>
      </c>
      <c r="R854" s="67">
        <v>4526216163</v>
      </c>
      <c r="S854" s="67">
        <v>68357768</v>
      </c>
      <c r="T854" s="67">
        <v>4627797776</v>
      </c>
      <c r="U854" s="67">
        <v>2119480171</v>
      </c>
      <c r="V854" s="67">
        <v>0</v>
      </c>
      <c r="W854" s="67">
        <v>0</v>
      </c>
      <c r="X854" s="67">
        <v>0</v>
      </c>
      <c r="Y854" s="67">
        <v>2119000000</v>
      </c>
      <c r="Z854" s="67">
        <v>0</v>
      </c>
      <c r="AA854" s="67">
        <v>0</v>
      </c>
      <c r="AB854" s="67">
        <v>2119480171</v>
      </c>
      <c r="AC854" s="67">
        <v>0</v>
      </c>
      <c r="AD854" s="67">
        <v>0</v>
      </c>
      <c r="AE854" s="67">
        <v>0</v>
      </c>
      <c r="AF854" s="67">
        <v>0</v>
      </c>
      <c r="AG854" s="67">
        <v>0</v>
      </c>
      <c r="AH854" s="67">
        <v>0</v>
      </c>
      <c r="AI854" s="67">
        <v>0</v>
      </c>
      <c r="AJ854" s="67">
        <v>0</v>
      </c>
      <c r="AK854" s="67">
        <v>0</v>
      </c>
      <c r="AL854" s="67">
        <v>0</v>
      </c>
      <c r="AM854" s="67">
        <v>449612620265</v>
      </c>
      <c r="AN854" s="67">
        <v>225428182455</v>
      </c>
      <c r="AO854" s="67">
        <v>225292104946</v>
      </c>
      <c r="AP854" s="67">
        <v>568038484904</v>
      </c>
      <c r="AQ854" s="67">
        <v>595125552224</v>
      </c>
      <c r="AR854" s="67">
        <v>68263492224</v>
      </c>
      <c r="AS854" s="67">
        <v>55051203407</v>
      </c>
      <c r="AT854" s="67">
        <v>13212288818</v>
      </c>
      <c r="AU854" s="67">
        <v>24477000000</v>
      </c>
      <c r="AV854" s="67">
        <v>47083000000</v>
      </c>
      <c r="AW854" s="67">
        <v>80166069585</v>
      </c>
      <c r="AX854" s="67">
        <v>51264130191</v>
      </c>
      <c r="AY854" s="67">
        <v>24193261955</v>
      </c>
      <c r="AZ854" s="67">
        <v>27070868237</v>
      </c>
      <c r="BA854" s="67">
        <v>16991527646</v>
      </c>
      <c r="BB854" s="67">
        <v>221620634</v>
      </c>
      <c r="BC854" s="67">
        <v>2306165456</v>
      </c>
      <c r="BD854" s="67">
        <v>1025360904</v>
      </c>
      <c r="BE854" s="67">
        <v>4104547302</v>
      </c>
      <c r="BF854" s="67">
        <v>0</v>
      </c>
      <c r="BG854" s="67">
        <v>4252717451</v>
      </c>
      <c r="BH854" s="67">
        <v>19935477</v>
      </c>
      <c r="BI854" s="67"/>
      <c r="BJ854" s="67"/>
      <c r="BK854" s="67">
        <v>0</v>
      </c>
      <c r="BL854" s="67">
        <v>19935477</v>
      </c>
      <c r="BM854" s="67"/>
      <c r="BN854" s="67"/>
      <c r="BO854" s="67">
        <v>19935477</v>
      </c>
      <c r="BP854" s="67"/>
      <c r="BQ854" s="67"/>
      <c r="BR854" s="67"/>
      <c r="BS854" s="67"/>
      <c r="BT854" s="67"/>
      <c r="BU854" s="67"/>
      <c r="BV854" s="67"/>
      <c r="BW854" s="67"/>
      <c r="BX854" s="67"/>
      <c r="BY854" s="67"/>
      <c r="BZ854" s="67">
        <v>409542117305</v>
      </c>
      <c r="CA854" s="67">
        <v>179987955905</v>
      </c>
      <c r="CB854" s="67">
        <v>229554161401</v>
      </c>
      <c r="CC854" s="67">
        <v>535385614591</v>
      </c>
      <c r="CD854" s="67">
        <v>558000000000</v>
      </c>
    </row>
    <row r="855" spans="1:82">
      <c r="A855" t="s">
        <v>1046</v>
      </c>
      <c r="B855" t="s">
        <v>1047</v>
      </c>
      <c r="C855" t="s">
        <v>71</v>
      </c>
      <c r="D855" t="s">
        <v>64</v>
      </c>
      <c r="E855" t="s">
        <v>153</v>
      </c>
      <c r="F855" s="67">
        <v>2015</v>
      </c>
      <c r="G855" t="s">
        <v>1068</v>
      </c>
      <c r="H855" s="67">
        <v>4895242</v>
      </c>
      <c r="I855" s="67">
        <v>76206079765</v>
      </c>
      <c r="J855" s="67">
        <v>27726811241</v>
      </c>
      <c r="K855" s="67">
        <v>54930835243</v>
      </c>
      <c r="L855" s="67">
        <v>68885704549</v>
      </c>
      <c r="M855" s="67">
        <v>42632861139</v>
      </c>
      <c r="N855" s="67">
        <v>11581408277</v>
      </c>
      <c r="O855" s="67">
        <v>374856353</v>
      </c>
      <c r="P855" s="67">
        <v>3079635275</v>
      </c>
      <c r="Q855" s="67">
        <v>1071598567</v>
      </c>
      <c r="R855" s="67">
        <v>4551440722</v>
      </c>
      <c r="S855" s="67">
        <v>66305716</v>
      </c>
      <c r="T855" s="67">
        <v>5557474401</v>
      </c>
      <c r="U855" s="67">
        <v>2117434156</v>
      </c>
      <c r="V855" s="67">
        <v>0</v>
      </c>
      <c r="W855" s="67">
        <v>0</v>
      </c>
      <c r="X855" s="67">
        <v>0</v>
      </c>
      <c r="Y855" s="67">
        <v>2117000000</v>
      </c>
      <c r="Z855" s="67">
        <v>0</v>
      </c>
      <c r="AA855" s="67">
        <v>0</v>
      </c>
      <c r="AB855" s="67">
        <v>2117434156</v>
      </c>
      <c r="AC855" s="67">
        <v>0</v>
      </c>
      <c r="AD855" s="67">
        <v>0</v>
      </c>
      <c r="AE855" s="67">
        <v>0</v>
      </c>
      <c r="AF855" s="67">
        <v>0</v>
      </c>
      <c r="AG855" s="67">
        <v>0</v>
      </c>
      <c r="AH855" s="67">
        <v>0</v>
      </c>
      <c r="AI855" s="67">
        <v>0</v>
      </c>
      <c r="AJ855" s="67">
        <v>0</v>
      </c>
      <c r="AK855" s="67">
        <v>0</v>
      </c>
      <c r="AL855" s="67">
        <v>0</v>
      </c>
      <c r="AM855" s="67">
        <v>450226131607</v>
      </c>
      <c r="AN855" s="67">
        <v>225207521839</v>
      </c>
      <c r="AO855" s="67">
        <v>226014489721</v>
      </c>
      <c r="AP855" s="67">
        <v>570439564498</v>
      </c>
      <c r="AQ855" s="67">
        <v>600384239994</v>
      </c>
      <c r="AR855" s="67">
        <v>73557616828</v>
      </c>
      <c r="AS855" s="67">
        <v>59320658732</v>
      </c>
      <c r="AT855" s="67">
        <v>14236958096</v>
      </c>
      <c r="AU855" s="67">
        <v>26147000000</v>
      </c>
      <c r="AV855" s="67">
        <v>51801000000</v>
      </c>
      <c r="AW855" s="67">
        <v>66879589611</v>
      </c>
      <c r="AX855" s="67">
        <v>37659917371</v>
      </c>
      <c r="AY855" s="67">
        <v>17348588661</v>
      </c>
      <c r="AZ855" s="67">
        <v>20311328711</v>
      </c>
      <c r="BA855" s="67">
        <v>15386543800</v>
      </c>
      <c r="BB855" s="67">
        <v>255321740</v>
      </c>
      <c r="BC855" s="67">
        <v>2505391097</v>
      </c>
      <c r="BD855" s="67">
        <v>1012934335</v>
      </c>
      <c r="BE855" s="67">
        <v>4169284393</v>
      </c>
      <c r="BF855" s="67">
        <v>67257451</v>
      </c>
      <c r="BG855" s="67">
        <v>5822939424</v>
      </c>
      <c r="BH855" s="67">
        <v>4230117</v>
      </c>
      <c r="BI855" s="67"/>
      <c r="BJ855" s="67"/>
      <c r="BK855" s="67">
        <v>0</v>
      </c>
      <c r="BL855" s="67">
        <v>4230117</v>
      </c>
      <c r="BM855" s="67"/>
      <c r="BN855" s="67"/>
      <c r="BO855" s="67">
        <v>4230117</v>
      </c>
      <c r="BP855" s="67"/>
      <c r="BQ855" s="67"/>
      <c r="BR855" s="67"/>
      <c r="BS855" s="67"/>
      <c r="BT855" s="67"/>
      <c r="BU855" s="67"/>
      <c r="BV855" s="67"/>
      <c r="BW855" s="67"/>
      <c r="BX855" s="67"/>
      <c r="BY855" s="67"/>
      <c r="BZ855" s="67">
        <v>442038290523</v>
      </c>
      <c r="CA855" s="67">
        <v>194348402828</v>
      </c>
      <c r="CB855" s="67">
        <v>247689887695</v>
      </c>
      <c r="CC855" s="67">
        <v>556825727079</v>
      </c>
      <c r="CD855" s="67">
        <v>582500000000</v>
      </c>
    </row>
    <row r="856" spans="1:82">
      <c r="A856" t="s">
        <v>1046</v>
      </c>
      <c r="B856" t="s">
        <v>1047</v>
      </c>
      <c r="C856" t="s">
        <v>71</v>
      </c>
      <c r="D856" t="s">
        <v>64</v>
      </c>
      <c r="E856" t="s">
        <v>153</v>
      </c>
      <c r="F856" s="67">
        <v>2016</v>
      </c>
      <c r="G856" t="s">
        <v>1069</v>
      </c>
      <c r="H856" s="67">
        <v>4945205</v>
      </c>
      <c r="I856" s="67">
        <v>80153304526</v>
      </c>
      <c r="J856" s="67">
        <v>29720292336</v>
      </c>
      <c r="K856" s="67">
        <v>59839372407</v>
      </c>
      <c r="L856" s="67">
        <v>68992891164</v>
      </c>
      <c r="M856" s="67">
        <v>42632861139</v>
      </c>
      <c r="N856" s="67">
        <v>11645601492</v>
      </c>
      <c r="O856" s="67">
        <v>372295137</v>
      </c>
      <c r="P856" s="67">
        <v>3096707107</v>
      </c>
      <c r="Q856" s="67">
        <v>1077538929</v>
      </c>
      <c r="R856" s="67">
        <v>4576671446</v>
      </c>
      <c r="S856" s="67">
        <v>65001947</v>
      </c>
      <c r="T856" s="67">
        <v>5529475573</v>
      </c>
      <c r="U856" s="67">
        <v>2115388142</v>
      </c>
      <c r="V856" s="67">
        <v>0</v>
      </c>
      <c r="W856" s="67">
        <v>0</v>
      </c>
      <c r="X856" s="67">
        <v>0</v>
      </c>
      <c r="Y856" s="67">
        <v>2115000000</v>
      </c>
      <c r="Z856" s="67">
        <v>0</v>
      </c>
      <c r="AA856" s="67">
        <v>0</v>
      </c>
      <c r="AB856" s="67">
        <v>2115388142</v>
      </c>
      <c r="AC856" s="67">
        <v>0</v>
      </c>
      <c r="AD856" s="67">
        <v>0</v>
      </c>
      <c r="AE856" s="67">
        <v>0</v>
      </c>
      <c r="AF856" s="67">
        <v>0</v>
      </c>
      <c r="AG856" s="67">
        <v>0</v>
      </c>
      <c r="AH856" s="67">
        <v>0</v>
      </c>
      <c r="AI856" s="67">
        <v>0</v>
      </c>
      <c r="AJ856" s="67">
        <v>0</v>
      </c>
      <c r="AK856" s="67">
        <v>0</v>
      </c>
      <c r="AL856" s="67">
        <v>0</v>
      </c>
      <c r="AM856" s="67">
        <v>422799579032</v>
      </c>
      <c r="AN856" s="67">
        <v>202334275862</v>
      </c>
      <c r="AO856" s="67">
        <v>219876724783</v>
      </c>
      <c r="AP856" s="67">
        <v>543067531454</v>
      </c>
      <c r="AQ856" s="67">
        <v>577083220149</v>
      </c>
      <c r="AR856" s="67">
        <v>76393526579</v>
      </c>
      <c r="AS856" s="67">
        <v>61607682725</v>
      </c>
      <c r="AT856" s="67">
        <v>14785843854</v>
      </c>
      <c r="AU856" s="67">
        <v>28022000000</v>
      </c>
      <c r="AV856" s="67">
        <v>56420000000</v>
      </c>
      <c r="AW856" s="67">
        <v>68730346420</v>
      </c>
      <c r="AX856" s="67">
        <v>39261679939</v>
      </c>
      <c r="AY856" s="67">
        <v>18072349371</v>
      </c>
      <c r="AZ856" s="67">
        <v>21189330568</v>
      </c>
      <c r="BA856" s="67">
        <v>17174209000</v>
      </c>
      <c r="BB856" s="67">
        <v>282743745</v>
      </c>
      <c r="BC856" s="67">
        <v>2775926286</v>
      </c>
      <c r="BD856" s="67">
        <v>1026918027</v>
      </c>
      <c r="BE856" s="67">
        <v>4198507732</v>
      </c>
      <c r="BF856" s="67">
        <v>62537933</v>
      </c>
      <c r="BG856" s="67">
        <v>3947823756</v>
      </c>
      <c r="BH856" s="67">
        <v>27084388</v>
      </c>
      <c r="BI856" s="67"/>
      <c r="BJ856" s="67"/>
      <c r="BK856" s="67">
        <v>0</v>
      </c>
      <c r="BL856" s="67">
        <v>27084388</v>
      </c>
      <c r="BM856" s="67"/>
      <c r="BN856" s="67"/>
      <c r="BO856" s="67">
        <v>27084388</v>
      </c>
      <c r="BP856" s="67"/>
      <c r="BQ856" s="67"/>
      <c r="BR856" s="67"/>
      <c r="BS856" s="67"/>
      <c r="BT856" s="67"/>
      <c r="BU856" s="67"/>
      <c r="BV856" s="67"/>
      <c r="BW856" s="67"/>
      <c r="BX856" s="67"/>
      <c r="BY856" s="67"/>
      <c r="BZ856" s="67">
        <v>470773057717</v>
      </c>
      <c r="CA856" s="67">
        <v>210957705196</v>
      </c>
      <c r="CB856" s="67">
        <v>259815352521</v>
      </c>
      <c r="CC856" s="67">
        <v>587526015104</v>
      </c>
      <c r="CD856" s="67">
        <v>615900000000</v>
      </c>
    </row>
    <row r="857" spans="1:82">
      <c r="A857" t="s">
        <v>1046</v>
      </c>
      <c r="B857" t="s">
        <v>1047</v>
      </c>
      <c r="C857" t="s">
        <v>71</v>
      </c>
      <c r="D857" t="s">
        <v>64</v>
      </c>
      <c r="E857" t="s">
        <v>153</v>
      </c>
      <c r="F857" s="67">
        <v>2017</v>
      </c>
      <c r="G857" t="s">
        <v>1070</v>
      </c>
      <c r="H857" s="67">
        <v>4993842</v>
      </c>
      <c r="I857" s="67">
        <v>83642514701</v>
      </c>
      <c r="J857" s="67">
        <v>31264237760</v>
      </c>
      <c r="K857" s="67">
        <v>63453138025</v>
      </c>
      <c r="L857" s="67">
        <v>69544282239</v>
      </c>
      <c r="M857" s="67">
        <v>42680830598</v>
      </c>
      <c r="N857" s="67">
        <v>11709794708</v>
      </c>
      <c r="O857" s="67">
        <v>369724146</v>
      </c>
      <c r="P857" s="67">
        <v>3113778938</v>
      </c>
      <c r="Q857" s="67">
        <v>1083479292</v>
      </c>
      <c r="R857" s="67">
        <v>4601902169</v>
      </c>
      <c r="S857" s="67">
        <v>64991169</v>
      </c>
      <c r="T857" s="67">
        <v>5977990902</v>
      </c>
      <c r="U857" s="67">
        <v>2113342127</v>
      </c>
      <c r="V857" s="67">
        <v>0</v>
      </c>
      <c r="W857" s="67">
        <v>0</v>
      </c>
      <c r="X857" s="67">
        <v>0</v>
      </c>
      <c r="Y857" s="67">
        <v>2113000000</v>
      </c>
      <c r="Z857" s="67">
        <v>0</v>
      </c>
      <c r="AA857" s="67">
        <v>0</v>
      </c>
      <c r="AB857" s="67">
        <v>2113342127</v>
      </c>
      <c r="AC857" s="67">
        <v>0</v>
      </c>
      <c r="AD857" s="67">
        <v>0</v>
      </c>
      <c r="AE857" s="67">
        <v>0</v>
      </c>
      <c r="AF857" s="67">
        <v>0</v>
      </c>
      <c r="AG857" s="67">
        <v>0</v>
      </c>
      <c r="AH857" s="67">
        <v>0</v>
      </c>
      <c r="AI857" s="67">
        <v>0</v>
      </c>
      <c r="AJ857" s="67">
        <v>0</v>
      </c>
      <c r="AK857" s="67">
        <v>0</v>
      </c>
      <c r="AL857" s="67">
        <v>0</v>
      </c>
      <c r="AM857" s="67">
        <v>449445108262</v>
      </c>
      <c r="AN857" s="67">
        <v>217144247835</v>
      </c>
      <c r="AO857" s="67">
        <v>231986784192</v>
      </c>
      <c r="AP857" s="67">
        <v>572217470198</v>
      </c>
      <c r="AQ857" s="67">
        <v>607126852418</v>
      </c>
      <c r="AR857" s="67">
        <v>81734574703</v>
      </c>
      <c r="AS857" s="67">
        <v>65914979599</v>
      </c>
      <c r="AT857" s="67">
        <v>15819595104</v>
      </c>
      <c r="AU857" s="67">
        <v>29957000000</v>
      </c>
      <c r="AV857" s="67">
        <v>60800000000</v>
      </c>
      <c r="AW857" s="67">
        <v>73067554647</v>
      </c>
      <c r="AX857" s="67">
        <v>41952265497</v>
      </c>
      <c r="AY857" s="67">
        <v>19490034808</v>
      </c>
      <c r="AZ857" s="67">
        <v>22462230690</v>
      </c>
      <c r="BA857" s="67">
        <v>16701935899</v>
      </c>
      <c r="BB857" s="67">
        <v>306092984</v>
      </c>
      <c r="BC857" s="67">
        <v>2762693587</v>
      </c>
      <c r="BD857" s="67">
        <v>1049316255</v>
      </c>
      <c r="BE857" s="67">
        <v>4301515344</v>
      </c>
      <c r="BF857" s="67">
        <v>63554740</v>
      </c>
      <c r="BG857" s="67">
        <v>5930180340</v>
      </c>
      <c r="BH857" s="67">
        <v>638293190</v>
      </c>
      <c r="BI857" s="67"/>
      <c r="BJ857" s="67"/>
      <c r="BK857" s="67">
        <v>0</v>
      </c>
      <c r="BL857" s="67">
        <v>638293190</v>
      </c>
      <c r="BM857" s="67"/>
      <c r="BN857" s="67"/>
      <c r="BO857" s="67">
        <v>638293190</v>
      </c>
      <c r="BP857" s="67"/>
      <c r="BQ857" s="67"/>
      <c r="BR857" s="67"/>
      <c r="BS857" s="67"/>
      <c r="BT857" s="67"/>
      <c r="BU857" s="67"/>
      <c r="BV857" s="67"/>
      <c r="BW857" s="67"/>
      <c r="BX857" s="67"/>
      <c r="BY857" s="67"/>
      <c r="BZ857" s="67">
        <v>527207038349</v>
      </c>
      <c r="CA857" s="67">
        <v>228320019088</v>
      </c>
      <c r="CB857" s="67">
        <v>298887019262</v>
      </c>
      <c r="CC857" s="67">
        <v>651804460889</v>
      </c>
      <c r="CD857" s="67">
        <v>682600000000</v>
      </c>
    </row>
    <row r="858" spans="1:82">
      <c r="A858" t="s">
        <v>1046</v>
      </c>
      <c r="B858" t="s">
        <v>1047</v>
      </c>
      <c r="C858" t="s">
        <v>71</v>
      </c>
      <c r="D858" t="s">
        <v>64</v>
      </c>
      <c r="E858" t="s">
        <v>153</v>
      </c>
      <c r="F858" s="67">
        <v>2018</v>
      </c>
      <c r="G858" t="s">
        <v>1071</v>
      </c>
      <c r="H858" s="67">
        <v>5040734</v>
      </c>
      <c r="I858" s="67">
        <v>87167709157</v>
      </c>
      <c r="J858" s="67">
        <v>32671755439</v>
      </c>
      <c r="K858" s="67">
        <v>67387473704</v>
      </c>
      <c r="L858" s="67">
        <v>69526957077</v>
      </c>
      <c r="M858" s="67">
        <v>42752784798</v>
      </c>
      <c r="N858" s="67">
        <v>11773987923</v>
      </c>
      <c r="O858" s="67">
        <v>367162931</v>
      </c>
      <c r="P858" s="67">
        <v>3130840340</v>
      </c>
      <c r="Q858" s="67">
        <v>1089416025</v>
      </c>
      <c r="R858" s="67">
        <v>4627117481</v>
      </c>
      <c r="S858" s="67">
        <v>65684577</v>
      </c>
      <c r="T858" s="67">
        <v>5747838927</v>
      </c>
      <c r="U858" s="67">
        <v>2026284203</v>
      </c>
      <c r="V858" s="67">
        <v>0</v>
      </c>
      <c r="W858" s="67">
        <v>0</v>
      </c>
      <c r="X858" s="67">
        <v>0</v>
      </c>
      <c r="Y858" s="67">
        <v>2026000000</v>
      </c>
      <c r="Z858" s="67">
        <v>0</v>
      </c>
      <c r="AA858" s="67">
        <v>0</v>
      </c>
      <c r="AB858" s="67">
        <v>2026284203</v>
      </c>
      <c r="AC858" s="67">
        <v>0</v>
      </c>
      <c r="AD858" s="67">
        <v>0</v>
      </c>
      <c r="AE858" s="67">
        <v>0</v>
      </c>
      <c r="AF858" s="67">
        <v>0</v>
      </c>
      <c r="AG858" s="67">
        <v>0</v>
      </c>
      <c r="AH858" s="67">
        <v>0</v>
      </c>
      <c r="AI858" s="67">
        <v>0</v>
      </c>
      <c r="AJ858" s="67">
        <v>0</v>
      </c>
      <c r="AK858" s="67">
        <v>0</v>
      </c>
      <c r="AL858" s="67">
        <v>0</v>
      </c>
      <c r="AM858" s="67">
        <v>476473475952</v>
      </c>
      <c r="AN858" s="67">
        <v>232149014468</v>
      </c>
      <c r="AO858" s="67">
        <v>244253537301</v>
      </c>
      <c r="AP858" s="67">
        <v>600473771352</v>
      </c>
      <c r="AQ858" s="67">
        <v>636608598353</v>
      </c>
      <c r="AR858" s="67">
        <v>86589836030</v>
      </c>
      <c r="AS858" s="67">
        <v>69830512927</v>
      </c>
      <c r="AT858" s="67">
        <v>16759323103</v>
      </c>
      <c r="AU858" s="67">
        <v>32001000000</v>
      </c>
      <c r="AV858" s="67">
        <v>66004000000</v>
      </c>
      <c r="AW858" s="67">
        <v>71922270257</v>
      </c>
      <c r="AX858" s="67">
        <v>43507419097</v>
      </c>
      <c r="AY858" s="67">
        <v>20213454488</v>
      </c>
      <c r="AZ858" s="67">
        <v>23293964609</v>
      </c>
      <c r="BA858" s="67">
        <v>14296486043</v>
      </c>
      <c r="BB858" s="67">
        <v>334751406</v>
      </c>
      <c r="BC858" s="67">
        <v>2994265827</v>
      </c>
      <c r="BD858" s="67">
        <v>1076593050</v>
      </c>
      <c r="BE858" s="67">
        <v>4436256308</v>
      </c>
      <c r="BF858" s="67">
        <v>64966363</v>
      </c>
      <c r="BG858" s="67">
        <v>5211532161</v>
      </c>
      <c r="BH858" s="67">
        <v>567411197</v>
      </c>
      <c r="BI858" s="67"/>
      <c r="BJ858" s="67"/>
      <c r="BK858" s="67">
        <v>0</v>
      </c>
      <c r="BL858" s="67">
        <v>567411197</v>
      </c>
      <c r="BM858" s="67"/>
      <c r="BN858" s="67"/>
      <c r="BO858" s="67">
        <v>567411197</v>
      </c>
      <c r="BP858" s="67"/>
      <c r="BQ858" s="67"/>
      <c r="BR858" s="67"/>
      <c r="BS858" s="67"/>
      <c r="BT858" s="67"/>
      <c r="BU858" s="67"/>
      <c r="BV858" s="67"/>
      <c r="BW858" s="67"/>
      <c r="BX858" s="67"/>
      <c r="BY858" s="67"/>
      <c r="BZ858" s="67">
        <v>475499025892</v>
      </c>
      <c r="CA858" s="67">
        <v>221456948401</v>
      </c>
      <c r="CB858" s="67">
        <v>254042077491</v>
      </c>
      <c r="CC858" s="67">
        <v>600575543376</v>
      </c>
      <c r="CD858" s="67">
        <v>634600000000</v>
      </c>
    </row>
    <row r="859" spans="1:82">
      <c r="A859" t="s">
        <v>1046</v>
      </c>
      <c r="B859" t="s">
        <v>1047</v>
      </c>
      <c r="C859" t="s">
        <v>71</v>
      </c>
      <c r="D859" t="s">
        <v>64</v>
      </c>
      <c r="E859" t="s">
        <v>153</v>
      </c>
      <c r="F859" s="67">
        <v>2019</v>
      </c>
      <c r="G859" t="s">
        <v>1072</v>
      </c>
      <c r="H859" s="67">
        <v>5084532</v>
      </c>
      <c r="I859" s="67">
        <v>89906795835</v>
      </c>
      <c r="J859" s="67">
        <v>34712000000</v>
      </c>
      <c r="K859" s="67">
        <v>70403000000</v>
      </c>
      <c r="L859" s="67">
        <v>69141836314</v>
      </c>
      <c r="M859" s="67">
        <v>42584891668</v>
      </c>
      <c r="N859" s="67">
        <v>11838181138</v>
      </c>
      <c r="O859" s="67">
        <v>364591940</v>
      </c>
      <c r="P859" s="67">
        <v>3147912171</v>
      </c>
      <c r="Q859" s="67">
        <v>1095356388</v>
      </c>
      <c r="R859" s="67">
        <v>4652348204</v>
      </c>
      <c r="S859" s="67">
        <v>66377986</v>
      </c>
      <c r="T859" s="67">
        <v>5392176818</v>
      </c>
      <c r="U859" s="67">
        <v>1919891442</v>
      </c>
      <c r="V859" s="67">
        <v>0</v>
      </c>
      <c r="W859" s="67">
        <v>0</v>
      </c>
      <c r="X859" s="67">
        <v>0</v>
      </c>
      <c r="Y859" s="67">
        <v>1920000000</v>
      </c>
      <c r="Z859" s="67">
        <v>0</v>
      </c>
      <c r="AA859" s="67">
        <v>0</v>
      </c>
      <c r="AB859" s="67">
        <v>1919891442</v>
      </c>
      <c r="AC859" s="67">
        <v>0</v>
      </c>
      <c r="AD859" s="67">
        <v>0</v>
      </c>
      <c r="AE859" s="67">
        <v>0</v>
      </c>
      <c r="AF859" s="67">
        <v>0</v>
      </c>
      <c r="AG859" s="67">
        <v>0</v>
      </c>
      <c r="AH859" s="67">
        <v>0</v>
      </c>
      <c r="AI859" s="67">
        <v>0</v>
      </c>
      <c r="AJ859" s="67">
        <v>0</v>
      </c>
      <c r="AK859" s="67">
        <v>0</v>
      </c>
      <c r="AL859" s="67">
        <v>0</v>
      </c>
      <c r="AM859" s="67">
        <v>504029059970</v>
      </c>
      <c r="AN859" s="67">
        <v>247350525394</v>
      </c>
      <c r="AO859" s="67">
        <v>256678534576</v>
      </c>
      <c r="AP859" s="67">
        <v>629306583561</v>
      </c>
      <c r="AQ859" s="67">
        <v>664997583561</v>
      </c>
      <c r="AR859" s="67">
        <v>89906795835</v>
      </c>
      <c r="AS859" s="67">
        <v>72505480512</v>
      </c>
      <c r="AT859" s="67">
        <v>17401315323</v>
      </c>
      <c r="AU859" s="67">
        <v>34712000000</v>
      </c>
      <c r="AV859" s="67">
        <v>70403000000</v>
      </c>
      <c r="AW859" s="67">
        <v>69141836314</v>
      </c>
      <c r="AX859" s="67">
        <v>42584891668</v>
      </c>
      <c r="AY859" s="67">
        <v>19766064610</v>
      </c>
      <c r="AZ859" s="67">
        <v>22818827058</v>
      </c>
      <c r="BA859" s="67">
        <v>11838181138</v>
      </c>
      <c r="BB859" s="67">
        <v>364591940</v>
      </c>
      <c r="BC859" s="67">
        <v>3147912171</v>
      </c>
      <c r="BD859" s="67">
        <v>1095356388</v>
      </c>
      <c r="BE859" s="67">
        <v>4652348204</v>
      </c>
      <c r="BF859" s="67">
        <v>66377986</v>
      </c>
      <c r="BG859" s="67">
        <v>5392176818</v>
      </c>
      <c r="BH859" s="67">
        <v>1919891442</v>
      </c>
      <c r="BI859" s="67"/>
      <c r="BJ859" s="67"/>
      <c r="BK859" s="67">
        <v>0</v>
      </c>
      <c r="BL859" s="67">
        <v>1919891442</v>
      </c>
      <c r="BM859" s="67"/>
      <c r="BN859" s="67"/>
      <c r="BO859" s="67">
        <v>1919891442</v>
      </c>
      <c r="BP859" s="67"/>
      <c r="BQ859" s="67"/>
      <c r="BR859" s="67"/>
      <c r="BS859" s="67"/>
      <c r="BT859" s="67"/>
      <c r="BU859" s="67"/>
      <c r="BV859" s="67"/>
      <c r="BW859" s="67"/>
      <c r="BX859" s="67"/>
      <c r="BY859" s="67"/>
      <c r="BZ859" s="67">
        <v>504029059970</v>
      </c>
      <c r="CA859" s="67">
        <v>247350525394</v>
      </c>
      <c r="CB859" s="67">
        <v>256678534576</v>
      </c>
      <c r="CC859" s="67">
        <v>629306583561</v>
      </c>
      <c r="CD859" s="67">
        <v>665000000000</v>
      </c>
    </row>
    <row r="860" spans="1:82">
      <c r="A860" t="s">
        <v>1046</v>
      </c>
      <c r="B860" t="s">
        <v>1047</v>
      </c>
      <c r="C860" t="s">
        <v>71</v>
      </c>
      <c r="D860" t="s">
        <v>64</v>
      </c>
      <c r="E860" t="s">
        <v>153</v>
      </c>
      <c r="F860" s="67">
        <v>2020</v>
      </c>
      <c r="G860" t="s">
        <v>1073</v>
      </c>
      <c r="H860" s="67">
        <v>5123105</v>
      </c>
      <c r="I860" s="67">
        <v>92660328488</v>
      </c>
      <c r="J860" s="67">
        <v>36300850282</v>
      </c>
      <c r="K860" s="67">
        <v>73112994128</v>
      </c>
      <c r="L860" s="67">
        <v>69214681202</v>
      </c>
      <c r="M860" s="67">
        <v>42249105421</v>
      </c>
      <c r="N860" s="67">
        <v>11902374354</v>
      </c>
      <c r="O860" s="67">
        <v>362030725</v>
      </c>
      <c r="P860" s="67">
        <v>3164984002</v>
      </c>
      <c r="Q860" s="67">
        <v>1101296750</v>
      </c>
      <c r="R860" s="67">
        <v>4677578928</v>
      </c>
      <c r="S860" s="67">
        <v>67071394</v>
      </c>
      <c r="T860" s="67">
        <v>5714370775</v>
      </c>
      <c r="U860" s="67">
        <v>1827820782</v>
      </c>
      <c r="V860" s="67">
        <v>0</v>
      </c>
      <c r="W860" s="67">
        <v>0</v>
      </c>
      <c r="X860" s="67">
        <v>0</v>
      </c>
      <c r="Y860" s="67">
        <v>1828000000</v>
      </c>
      <c r="Z860" s="67">
        <v>0</v>
      </c>
      <c r="AA860" s="67">
        <v>0</v>
      </c>
      <c r="AB860" s="67">
        <v>1827820782</v>
      </c>
      <c r="AC860" s="67">
        <v>0</v>
      </c>
      <c r="AD860" s="67">
        <v>0</v>
      </c>
      <c r="AE860" s="67">
        <v>0</v>
      </c>
      <c r="AF860" s="67">
        <v>0</v>
      </c>
      <c r="AG860" s="67">
        <v>0</v>
      </c>
      <c r="AH860" s="67">
        <v>0</v>
      </c>
      <c r="AI860" s="67">
        <v>0</v>
      </c>
      <c r="AJ860" s="67">
        <v>0</v>
      </c>
      <c r="AK860" s="67">
        <v>0</v>
      </c>
      <c r="AL860" s="67">
        <v>0</v>
      </c>
      <c r="AM860" s="67">
        <v>532025341708</v>
      </c>
      <c r="AN860" s="67">
        <v>262738457369</v>
      </c>
      <c r="AO860" s="67">
        <v>269250747144</v>
      </c>
      <c r="AP860" s="67">
        <v>658495506457</v>
      </c>
      <c r="AQ860" s="67">
        <v>693684856208</v>
      </c>
      <c r="AR860" s="67">
        <v>95071600875</v>
      </c>
      <c r="AS860" s="67">
        <v>76670645867</v>
      </c>
      <c r="AT860" s="67">
        <v>18400955008</v>
      </c>
      <c r="AU860" s="67">
        <v>36564000000</v>
      </c>
      <c r="AV860" s="67">
        <v>73643000000</v>
      </c>
      <c r="AW860" s="67">
        <v>69370632841</v>
      </c>
      <c r="AX860" s="67">
        <v>43041981605</v>
      </c>
      <c r="AY860" s="67">
        <v>19970433685</v>
      </c>
      <c r="AZ860" s="67">
        <v>23071547920</v>
      </c>
      <c r="BA860" s="67">
        <v>13959887420</v>
      </c>
      <c r="BB860" s="67">
        <v>396518378</v>
      </c>
      <c r="BC860" s="67">
        <v>1087286806</v>
      </c>
      <c r="BD860" s="67">
        <v>1116317851</v>
      </c>
      <c r="BE860" s="67">
        <v>4709317276</v>
      </c>
      <c r="BF860" s="67">
        <v>67789608</v>
      </c>
      <c r="BG860" s="67">
        <v>4991533896</v>
      </c>
      <c r="BH860" s="67">
        <v>2602583343</v>
      </c>
      <c r="BI860" s="67"/>
      <c r="BJ860" s="67"/>
      <c r="BK860" s="67">
        <v>0</v>
      </c>
      <c r="BL860" s="67">
        <v>2602583343</v>
      </c>
      <c r="BM860" s="67"/>
      <c r="BN860" s="67"/>
      <c r="BO860" s="67">
        <v>2602583343</v>
      </c>
      <c r="BP860" s="67"/>
      <c r="BQ860" s="67"/>
      <c r="BR860" s="67"/>
      <c r="BS860" s="67"/>
      <c r="BT860" s="67"/>
      <c r="BU860" s="67"/>
      <c r="BV860" s="67"/>
      <c r="BW860" s="67"/>
      <c r="BX860" s="67"/>
      <c r="BY860" s="67"/>
      <c r="BZ860" s="67">
        <v>458562626016</v>
      </c>
      <c r="CA860" s="67">
        <v>231444770447</v>
      </c>
      <c r="CB860" s="67">
        <v>227117855569</v>
      </c>
      <c r="CC860" s="67">
        <v>588528443074</v>
      </c>
      <c r="CD860" s="67">
        <v>625600000000</v>
      </c>
    </row>
    <row r="861" spans="1:82">
      <c r="A861" t="s">
        <v>1074</v>
      </c>
      <c r="B861" t="s">
        <v>1075</v>
      </c>
      <c r="C861" t="s">
        <v>210</v>
      </c>
      <c r="D861" t="s">
        <v>63</v>
      </c>
      <c r="E861" t="s">
        <v>153</v>
      </c>
      <c r="F861" s="67">
        <v>1995</v>
      </c>
      <c r="G861" t="s">
        <v>1076</v>
      </c>
      <c r="H861" s="67">
        <v>10327253</v>
      </c>
      <c r="I861" s="67">
        <v>497649785616</v>
      </c>
      <c r="J861" s="67">
        <v>60599427120</v>
      </c>
      <c r="K861" s="67">
        <v>56380532173</v>
      </c>
      <c r="L861" s="67">
        <v>70564042530</v>
      </c>
      <c r="M861" s="67">
        <v>46467194130</v>
      </c>
      <c r="N861" s="67">
        <v>14110721797</v>
      </c>
      <c r="O861" s="67">
        <v>0</v>
      </c>
      <c r="P861" s="67">
        <v>5765154202</v>
      </c>
      <c r="Q861" s="67">
        <v>1151047514</v>
      </c>
      <c r="R861" s="67">
        <v>3271846377</v>
      </c>
      <c r="S861" s="67">
        <v>0</v>
      </c>
      <c r="T861" s="67">
        <v>38136864</v>
      </c>
      <c r="U861" s="67">
        <v>7650125201</v>
      </c>
      <c r="V861" s="67">
        <v>138406323</v>
      </c>
      <c r="W861" s="67">
        <v>83948509</v>
      </c>
      <c r="X861" s="67">
        <v>9048250974</v>
      </c>
      <c r="Y861" s="67">
        <v>0</v>
      </c>
      <c r="Z861" s="67">
        <v>0</v>
      </c>
      <c r="AA861" s="67">
        <v>0</v>
      </c>
      <c r="AB861" s="67">
        <v>0</v>
      </c>
      <c r="AC861" s="67">
        <v>0</v>
      </c>
      <c r="AD861" s="67">
        <v>0</v>
      </c>
      <c r="AE861" s="67">
        <v>0</v>
      </c>
      <c r="AF861" s="67">
        <v>0</v>
      </c>
      <c r="AG861" s="67">
        <v>0</v>
      </c>
      <c r="AH861" s="67">
        <v>0</v>
      </c>
      <c r="AI861" s="67">
        <v>0</v>
      </c>
      <c r="AJ861" s="67">
        <v>0</v>
      </c>
      <c r="AK861" s="67">
        <v>0</v>
      </c>
      <c r="AL861" s="67">
        <v>0</v>
      </c>
      <c r="AM861" s="67">
        <v>1252535261970</v>
      </c>
      <c r="AN861" s="67">
        <v>466439659663</v>
      </c>
      <c r="AO861" s="67">
        <v>786683077212</v>
      </c>
      <c r="AP861" s="67">
        <v>1826183721879</v>
      </c>
      <c r="AQ861" s="67">
        <v>1876745870723</v>
      </c>
      <c r="AR861" s="67">
        <v>264374494103</v>
      </c>
      <c r="AS861" s="67">
        <v>213205237180</v>
      </c>
      <c r="AT861" s="67">
        <v>51169256923</v>
      </c>
      <c r="AU861" s="67">
        <v>29216000000</v>
      </c>
      <c r="AV861" s="67">
        <v>27182000000</v>
      </c>
      <c r="AW861" s="67">
        <v>42616890852</v>
      </c>
      <c r="AX861" s="67">
        <v>26569981166</v>
      </c>
      <c r="AY861" s="67">
        <v>9781034235</v>
      </c>
      <c r="AZ861" s="67">
        <v>16788946930</v>
      </c>
      <c r="BA861" s="67">
        <v>5558013235</v>
      </c>
      <c r="BB861" s="67">
        <v>0</v>
      </c>
      <c r="BC861" s="67">
        <v>7576885159</v>
      </c>
      <c r="BD861" s="67">
        <v>768246178</v>
      </c>
      <c r="BE861" s="67">
        <v>2143765115</v>
      </c>
      <c r="BF861" s="67">
        <v>0</v>
      </c>
      <c r="BG861" s="67">
        <v>0</v>
      </c>
      <c r="BH861" s="67">
        <v>615675841</v>
      </c>
      <c r="BI861" s="67">
        <v>47763478</v>
      </c>
      <c r="BJ861" s="67">
        <v>58189417</v>
      </c>
      <c r="BK861" s="67">
        <v>314407547</v>
      </c>
      <c r="BL861" s="67">
        <v>195315399</v>
      </c>
      <c r="BM861" s="67"/>
      <c r="BN861" s="67"/>
      <c r="BO861" s="67"/>
      <c r="BP861" s="67">
        <v>165385998</v>
      </c>
      <c r="BQ861" s="67">
        <v>8612724</v>
      </c>
      <c r="BR861" s="67"/>
      <c r="BS861" s="67"/>
      <c r="BT861" s="67"/>
      <c r="BU861" s="67"/>
      <c r="BV861" s="67">
        <v>21316678</v>
      </c>
      <c r="BW861" s="67"/>
      <c r="BX861" s="67"/>
      <c r="BY861" s="67"/>
      <c r="BZ861" s="67">
        <v>317062862500</v>
      </c>
      <c r="CA861" s="67">
        <v>117191693687</v>
      </c>
      <c r="CB861" s="67">
        <v>199871168813</v>
      </c>
      <c r="CC861" s="67">
        <v>626703923296</v>
      </c>
      <c r="CD861" s="67">
        <v>624700000000</v>
      </c>
    </row>
    <row r="862" spans="1:82">
      <c r="A862" t="s">
        <v>1074</v>
      </c>
      <c r="B862" t="s">
        <v>1075</v>
      </c>
      <c r="C862" t="s">
        <v>210</v>
      </c>
      <c r="D862" t="s">
        <v>63</v>
      </c>
      <c r="E862" t="s">
        <v>153</v>
      </c>
      <c r="F862" s="67">
        <v>1996</v>
      </c>
      <c r="G862" t="s">
        <v>1077</v>
      </c>
      <c r="H862" s="67">
        <v>10315241</v>
      </c>
      <c r="I862" s="67">
        <v>508974079550</v>
      </c>
      <c r="J862" s="67">
        <v>58253709909</v>
      </c>
      <c r="K862" s="67">
        <v>63223726868</v>
      </c>
      <c r="L862" s="67">
        <v>70571933691</v>
      </c>
      <c r="M862" s="67">
        <v>46467194130</v>
      </c>
      <c r="N862" s="67">
        <v>14115009141</v>
      </c>
      <c r="O862" s="67">
        <v>0</v>
      </c>
      <c r="P862" s="67">
        <v>5766877166</v>
      </c>
      <c r="Q862" s="67">
        <v>1151391514</v>
      </c>
      <c r="R862" s="67">
        <v>3272824195</v>
      </c>
      <c r="S862" s="67">
        <v>0</v>
      </c>
      <c r="T862" s="67">
        <v>40300300</v>
      </c>
      <c r="U862" s="67">
        <v>7591069168</v>
      </c>
      <c r="V862" s="67">
        <v>141663343</v>
      </c>
      <c r="W862" s="67">
        <v>83948509</v>
      </c>
      <c r="X862" s="67">
        <v>8914123235</v>
      </c>
      <c r="Y862" s="67">
        <v>0</v>
      </c>
      <c r="Z862" s="67">
        <v>0</v>
      </c>
      <c r="AA862" s="67">
        <v>0</v>
      </c>
      <c r="AB862" s="67">
        <v>0</v>
      </c>
      <c r="AC862" s="67">
        <v>0</v>
      </c>
      <c r="AD862" s="67">
        <v>0</v>
      </c>
      <c r="AE862" s="67">
        <v>0</v>
      </c>
      <c r="AF862" s="67">
        <v>0</v>
      </c>
      <c r="AG862" s="67">
        <v>0</v>
      </c>
      <c r="AH862" s="67">
        <v>0</v>
      </c>
      <c r="AI862" s="67">
        <v>0</v>
      </c>
      <c r="AJ862" s="67">
        <v>0</v>
      </c>
      <c r="AK862" s="67">
        <v>0</v>
      </c>
      <c r="AL862" s="67">
        <v>0</v>
      </c>
      <c r="AM862" s="67">
        <v>1269529799284</v>
      </c>
      <c r="AN862" s="67">
        <v>469654743272</v>
      </c>
      <c r="AO862" s="67">
        <v>800448845136</v>
      </c>
      <c r="AP862" s="67">
        <v>1845733631043</v>
      </c>
      <c r="AQ862" s="67">
        <v>1906314777348</v>
      </c>
      <c r="AR862" s="67">
        <v>289819731773</v>
      </c>
      <c r="AS862" s="67">
        <v>233725590140</v>
      </c>
      <c r="AT862" s="67">
        <v>56094141634</v>
      </c>
      <c r="AU862" s="67">
        <v>30545000000</v>
      </c>
      <c r="AV862" s="67">
        <v>33151000000</v>
      </c>
      <c r="AW862" s="67">
        <v>46280977401</v>
      </c>
      <c r="AX862" s="67">
        <v>29272997124</v>
      </c>
      <c r="AY862" s="67">
        <v>11109624956</v>
      </c>
      <c r="AZ862" s="67">
        <v>18163372168</v>
      </c>
      <c r="BA862" s="67">
        <v>6240372654</v>
      </c>
      <c r="BB862" s="67">
        <v>0</v>
      </c>
      <c r="BC862" s="67">
        <v>7814446389</v>
      </c>
      <c r="BD862" s="67">
        <v>786753455</v>
      </c>
      <c r="BE862" s="67">
        <v>2166407780</v>
      </c>
      <c r="BF862" s="67">
        <v>0</v>
      </c>
      <c r="BG862" s="67">
        <v>0</v>
      </c>
      <c r="BH862" s="67">
        <v>725082834</v>
      </c>
      <c r="BI862" s="67">
        <v>73257853</v>
      </c>
      <c r="BJ862" s="67">
        <v>74560149</v>
      </c>
      <c r="BK862" s="67">
        <v>422435182</v>
      </c>
      <c r="BL862" s="67">
        <v>154829650</v>
      </c>
      <c r="BM862" s="67"/>
      <c r="BN862" s="67"/>
      <c r="BO862" s="67"/>
      <c r="BP862" s="67">
        <v>136412583</v>
      </c>
      <c r="BQ862" s="67"/>
      <c r="BR862" s="67"/>
      <c r="BS862" s="67"/>
      <c r="BT862" s="67"/>
      <c r="BU862" s="67"/>
      <c r="BV862" s="67">
        <v>18417067</v>
      </c>
      <c r="BW862" s="67"/>
      <c r="BX862" s="67"/>
      <c r="BY862" s="67"/>
      <c r="BZ862" s="67">
        <v>360578403960</v>
      </c>
      <c r="CA862" s="67">
        <v>133098953651</v>
      </c>
      <c r="CB862" s="67">
        <v>227479450308</v>
      </c>
      <c r="CC862" s="67">
        <v>694798195968</v>
      </c>
      <c r="CD862" s="67">
        <v>697400000000</v>
      </c>
    </row>
    <row r="863" spans="1:82">
      <c r="A863" t="s">
        <v>1074</v>
      </c>
      <c r="B863" t="s">
        <v>1075</v>
      </c>
      <c r="C863" t="s">
        <v>210</v>
      </c>
      <c r="D863" t="s">
        <v>63</v>
      </c>
      <c r="E863" t="s">
        <v>153</v>
      </c>
      <c r="F863" s="67">
        <v>1997</v>
      </c>
      <c r="G863" t="s">
        <v>1078</v>
      </c>
      <c r="H863" s="67">
        <v>10304131</v>
      </c>
      <c r="I863" s="67">
        <v>516633349880</v>
      </c>
      <c r="J863" s="67">
        <v>52225277422</v>
      </c>
      <c r="K863" s="67">
        <v>57713339563</v>
      </c>
      <c r="L863" s="67">
        <v>70580231979</v>
      </c>
      <c r="M863" s="67">
        <v>46467194130</v>
      </c>
      <c r="N863" s="67">
        <v>14119296485</v>
      </c>
      <c r="O863" s="67">
        <v>0</v>
      </c>
      <c r="P863" s="67">
        <v>5768600131</v>
      </c>
      <c r="Q863" s="67">
        <v>1151735514</v>
      </c>
      <c r="R863" s="67">
        <v>3273802014</v>
      </c>
      <c r="S863" s="67">
        <v>0</v>
      </c>
      <c r="T863" s="67">
        <v>34883323</v>
      </c>
      <c r="U863" s="67">
        <v>7515610957</v>
      </c>
      <c r="V863" s="67">
        <v>141663343</v>
      </c>
      <c r="W863" s="67">
        <v>83948509</v>
      </c>
      <c r="X863" s="67">
        <v>8784760697</v>
      </c>
      <c r="Y863" s="67">
        <v>0</v>
      </c>
      <c r="Z863" s="67">
        <v>0</v>
      </c>
      <c r="AA863" s="67">
        <v>0</v>
      </c>
      <c r="AB863" s="67">
        <v>0</v>
      </c>
      <c r="AC863" s="67">
        <v>0</v>
      </c>
      <c r="AD863" s="67">
        <v>0</v>
      </c>
      <c r="AE863" s="67">
        <v>0</v>
      </c>
      <c r="AF863" s="67">
        <v>0</v>
      </c>
      <c r="AG863" s="67">
        <v>0</v>
      </c>
      <c r="AH863" s="67">
        <v>0</v>
      </c>
      <c r="AI863" s="67">
        <v>0</v>
      </c>
      <c r="AJ863" s="67">
        <v>0</v>
      </c>
      <c r="AK863" s="67">
        <v>0</v>
      </c>
      <c r="AL863" s="67">
        <v>0</v>
      </c>
      <c r="AM863" s="67">
        <v>1272175631319</v>
      </c>
      <c r="AN863" s="67">
        <v>471893479174</v>
      </c>
      <c r="AO863" s="67">
        <v>800844708149</v>
      </c>
      <c r="AP863" s="67">
        <v>1856009544739</v>
      </c>
      <c r="AQ863" s="67">
        <v>1919999109412</v>
      </c>
      <c r="AR863" s="67">
        <v>291742224435</v>
      </c>
      <c r="AS863" s="67">
        <v>235275987447</v>
      </c>
      <c r="AT863" s="67">
        <v>56466236987</v>
      </c>
      <c r="AU863" s="67">
        <v>29738000000</v>
      </c>
      <c r="AV863" s="67">
        <v>32863000000</v>
      </c>
      <c r="AW863" s="67">
        <v>40287424359</v>
      </c>
      <c r="AX863" s="67">
        <v>23563089617</v>
      </c>
      <c r="AY863" s="67">
        <v>8900239021</v>
      </c>
      <c r="AZ863" s="67">
        <v>14662850596</v>
      </c>
      <c r="BA863" s="67">
        <v>5675216387</v>
      </c>
      <c r="BB863" s="67">
        <v>0</v>
      </c>
      <c r="BC863" s="67">
        <v>8068458718</v>
      </c>
      <c r="BD863" s="67">
        <v>804535641</v>
      </c>
      <c r="BE863" s="67">
        <v>2176123997</v>
      </c>
      <c r="BF863" s="67">
        <v>0</v>
      </c>
      <c r="BG863" s="67">
        <v>0</v>
      </c>
      <c r="BH863" s="67">
        <v>707245135</v>
      </c>
      <c r="BI863" s="67">
        <v>60943308</v>
      </c>
      <c r="BJ863" s="67">
        <v>92967619</v>
      </c>
      <c r="BK863" s="67">
        <v>395943895</v>
      </c>
      <c r="BL863" s="67">
        <v>157390313</v>
      </c>
      <c r="BM863" s="67"/>
      <c r="BN863" s="67"/>
      <c r="BO863" s="67"/>
      <c r="BP863" s="67">
        <v>130187961</v>
      </c>
      <c r="BQ863" s="67"/>
      <c r="BR863" s="67"/>
      <c r="BS863" s="67"/>
      <c r="BT863" s="67"/>
      <c r="BU863" s="67"/>
      <c r="BV863" s="67">
        <v>27202351</v>
      </c>
      <c r="BW863" s="67"/>
      <c r="BX863" s="67"/>
      <c r="BY863" s="67"/>
      <c r="BZ863" s="67">
        <v>323584415533</v>
      </c>
      <c r="CA863" s="67">
        <v>121669098569</v>
      </c>
      <c r="CB863" s="67">
        <v>201915316964</v>
      </c>
      <c r="CC863" s="67">
        <v>653196309462</v>
      </c>
      <c r="CD863" s="67">
        <v>656300000000</v>
      </c>
    </row>
    <row r="864" spans="1:82">
      <c r="A864" t="s">
        <v>1074</v>
      </c>
      <c r="B864" t="s">
        <v>1075</v>
      </c>
      <c r="C864" t="s">
        <v>210</v>
      </c>
      <c r="D864" t="s">
        <v>63</v>
      </c>
      <c r="E864" t="s">
        <v>153</v>
      </c>
      <c r="F864" s="67">
        <v>1998</v>
      </c>
      <c r="G864" t="s">
        <v>1079</v>
      </c>
      <c r="H864" s="67">
        <v>10294373</v>
      </c>
      <c r="I864" s="67">
        <v>522421674279</v>
      </c>
      <c r="J864" s="67">
        <v>57669230488</v>
      </c>
      <c r="K864" s="67">
        <v>64030915566</v>
      </c>
      <c r="L864" s="67">
        <v>70627748676</v>
      </c>
      <c r="M864" s="67">
        <v>46510621412</v>
      </c>
      <c r="N864" s="67">
        <v>14123583830</v>
      </c>
      <c r="O864" s="67">
        <v>0</v>
      </c>
      <c r="P864" s="67">
        <v>5770323095</v>
      </c>
      <c r="Q864" s="67">
        <v>1152079515</v>
      </c>
      <c r="R864" s="67">
        <v>3274779832</v>
      </c>
      <c r="S864" s="67">
        <v>0</v>
      </c>
      <c r="T864" s="67">
        <v>31596241</v>
      </c>
      <c r="U864" s="67">
        <v>7977215840</v>
      </c>
      <c r="V864" s="67">
        <v>141663343</v>
      </c>
      <c r="W864" s="67">
        <v>83948509</v>
      </c>
      <c r="X864" s="67">
        <v>10869515026</v>
      </c>
      <c r="Y864" s="67">
        <v>0</v>
      </c>
      <c r="Z864" s="67">
        <v>0</v>
      </c>
      <c r="AA864" s="67">
        <v>0</v>
      </c>
      <c r="AB864" s="67">
        <v>0</v>
      </c>
      <c r="AC864" s="67">
        <v>0</v>
      </c>
      <c r="AD864" s="67">
        <v>0</v>
      </c>
      <c r="AE864" s="67">
        <v>0</v>
      </c>
      <c r="AF864" s="67">
        <v>0</v>
      </c>
      <c r="AG864" s="67">
        <v>0</v>
      </c>
      <c r="AH864" s="67">
        <v>0</v>
      </c>
      <c r="AI864" s="67">
        <v>0</v>
      </c>
      <c r="AJ864" s="67">
        <v>0</v>
      </c>
      <c r="AK864" s="67">
        <v>0</v>
      </c>
      <c r="AL864" s="67">
        <v>0</v>
      </c>
      <c r="AM864" s="67">
        <v>1268485322331</v>
      </c>
      <c r="AN864" s="67">
        <v>467454774185</v>
      </c>
      <c r="AO864" s="67">
        <v>801671883862</v>
      </c>
      <c r="AP864" s="67">
        <v>1865608941304</v>
      </c>
      <c r="AQ864" s="67">
        <v>1927087801179</v>
      </c>
      <c r="AR864" s="67">
        <v>325196126979</v>
      </c>
      <c r="AS864" s="67">
        <v>262254941112</v>
      </c>
      <c r="AT864" s="67">
        <v>62941185867</v>
      </c>
      <c r="AU864" s="67">
        <v>36351000000</v>
      </c>
      <c r="AV864" s="67">
        <v>40361000000</v>
      </c>
      <c r="AW864" s="67">
        <v>39280269093</v>
      </c>
      <c r="AX864" s="67">
        <v>23224628961</v>
      </c>
      <c r="AY864" s="67">
        <v>8695286583</v>
      </c>
      <c r="AZ864" s="67">
        <v>14529342378</v>
      </c>
      <c r="BA864" s="67">
        <v>4714411955</v>
      </c>
      <c r="BB864" s="67">
        <v>0</v>
      </c>
      <c r="BC864" s="67">
        <v>8351712967</v>
      </c>
      <c r="BD864" s="67">
        <v>809347729</v>
      </c>
      <c r="BE864" s="67">
        <v>2180167480</v>
      </c>
      <c r="BF864" s="67">
        <v>0</v>
      </c>
      <c r="BG864" s="67">
        <v>0</v>
      </c>
      <c r="BH864" s="67">
        <v>3132985161</v>
      </c>
      <c r="BI864" s="67">
        <v>3088686794</v>
      </c>
      <c r="BJ864" s="67">
        <v>44298368</v>
      </c>
      <c r="BK864" s="67">
        <v>0</v>
      </c>
      <c r="BL864" s="67"/>
      <c r="BM864" s="67"/>
      <c r="BN864" s="67"/>
      <c r="BO864" s="67"/>
      <c r="BP864" s="67"/>
      <c r="BQ864" s="67"/>
      <c r="BR864" s="67"/>
      <c r="BS864" s="67"/>
      <c r="BT864" s="67"/>
      <c r="BU864" s="67"/>
      <c r="BV864" s="67"/>
      <c r="BW864" s="67"/>
      <c r="BX864" s="67"/>
      <c r="BY864" s="67"/>
      <c r="BZ864" s="67">
        <v>332059789071</v>
      </c>
      <c r="CA864" s="67">
        <v>124582632095</v>
      </c>
      <c r="CB864" s="67">
        <v>207477156976</v>
      </c>
      <c r="CC864" s="67">
        <v>695659170304</v>
      </c>
      <c r="CD864" s="67">
        <v>699700000000</v>
      </c>
    </row>
    <row r="865" spans="1:82">
      <c r="A865" t="s">
        <v>1074</v>
      </c>
      <c r="B865" t="s">
        <v>1075</v>
      </c>
      <c r="C865" t="s">
        <v>210</v>
      </c>
      <c r="D865" t="s">
        <v>63</v>
      </c>
      <c r="E865" t="s">
        <v>153</v>
      </c>
      <c r="F865" s="67">
        <v>1999</v>
      </c>
      <c r="G865" t="s">
        <v>1080</v>
      </c>
      <c r="H865" s="67">
        <v>10283860</v>
      </c>
      <c r="I865" s="67">
        <v>526275196164</v>
      </c>
      <c r="J865" s="67">
        <v>58164329108</v>
      </c>
      <c r="K865" s="67">
        <v>62982620752</v>
      </c>
      <c r="L865" s="67">
        <v>70618366572</v>
      </c>
      <c r="M865" s="67">
        <v>46488907775</v>
      </c>
      <c r="N865" s="67">
        <v>14127871174</v>
      </c>
      <c r="O865" s="67">
        <v>0</v>
      </c>
      <c r="P865" s="67">
        <v>5772046059</v>
      </c>
      <c r="Q865" s="67">
        <v>1152423515</v>
      </c>
      <c r="R865" s="67">
        <v>3275757651</v>
      </c>
      <c r="S865" s="67">
        <v>0</v>
      </c>
      <c r="T865" s="67">
        <v>37164155</v>
      </c>
      <c r="U865" s="67">
        <v>16739830731</v>
      </c>
      <c r="V865" s="67">
        <v>354158357</v>
      </c>
      <c r="W865" s="67">
        <v>83948509</v>
      </c>
      <c r="X865" s="67">
        <v>10765460140</v>
      </c>
      <c r="Y865" s="67">
        <v>0</v>
      </c>
      <c r="Z865" s="67">
        <v>0</v>
      </c>
      <c r="AA865" s="67">
        <v>0</v>
      </c>
      <c r="AB865" s="67">
        <v>0</v>
      </c>
      <c r="AC865" s="67">
        <v>0</v>
      </c>
      <c r="AD865" s="67">
        <v>0</v>
      </c>
      <c r="AE865" s="67">
        <v>0</v>
      </c>
      <c r="AF865" s="67">
        <v>0</v>
      </c>
      <c r="AG865" s="67">
        <v>0</v>
      </c>
      <c r="AH865" s="67">
        <v>0</v>
      </c>
      <c r="AI865" s="67">
        <v>0</v>
      </c>
      <c r="AJ865" s="67">
        <v>0</v>
      </c>
      <c r="AK865" s="67">
        <v>0</v>
      </c>
      <c r="AL865" s="67">
        <v>0</v>
      </c>
      <c r="AM865" s="67">
        <v>1251934546743</v>
      </c>
      <c r="AN865" s="67">
        <v>463144628458</v>
      </c>
      <c r="AO865" s="67">
        <v>789377072147</v>
      </c>
      <c r="AP865" s="67">
        <v>1865659512972</v>
      </c>
      <c r="AQ865" s="67">
        <v>1925259981212</v>
      </c>
      <c r="AR865" s="67">
        <v>330300423176</v>
      </c>
      <c r="AS865" s="67">
        <v>266371309013</v>
      </c>
      <c r="AT865" s="67">
        <v>63929114163</v>
      </c>
      <c r="AU865" s="67">
        <v>37446000000</v>
      </c>
      <c r="AV865" s="67">
        <v>40548000000</v>
      </c>
      <c r="AW865" s="67">
        <v>35585994370</v>
      </c>
      <c r="AX865" s="67">
        <v>19126531473</v>
      </c>
      <c r="AY865" s="67">
        <v>7101337023</v>
      </c>
      <c r="AZ865" s="67">
        <v>12025194449</v>
      </c>
      <c r="BA865" s="67">
        <v>4779939371</v>
      </c>
      <c r="BB865" s="67">
        <v>0</v>
      </c>
      <c r="BC865" s="67">
        <v>8638303828</v>
      </c>
      <c r="BD865" s="67">
        <v>820102349</v>
      </c>
      <c r="BE865" s="67">
        <v>2221117349</v>
      </c>
      <c r="BF865" s="67">
        <v>0</v>
      </c>
      <c r="BG865" s="67">
        <v>0</v>
      </c>
      <c r="BH865" s="67">
        <v>118315723</v>
      </c>
      <c r="BI865" s="67">
        <v>74771956</v>
      </c>
      <c r="BJ865" s="67">
        <v>43543767</v>
      </c>
      <c r="BK865" s="67">
        <v>0</v>
      </c>
      <c r="BL865" s="67"/>
      <c r="BM865" s="67"/>
      <c r="BN865" s="67"/>
      <c r="BO865" s="67"/>
      <c r="BP865" s="67"/>
      <c r="BQ865" s="67"/>
      <c r="BR865" s="67"/>
      <c r="BS865" s="67"/>
      <c r="BT865" s="67"/>
      <c r="BU865" s="67"/>
      <c r="BV865" s="67"/>
      <c r="BW865" s="67"/>
      <c r="BX865" s="67"/>
      <c r="BY865" s="67"/>
      <c r="BZ865" s="67">
        <v>321909715864</v>
      </c>
      <c r="CA865" s="67">
        <v>120629229366</v>
      </c>
      <c r="CB865" s="67">
        <v>201280486498</v>
      </c>
      <c r="CC865" s="67">
        <v>684812449134</v>
      </c>
      <c r="CD865" s="67">
        <v>687900000000</v>
      </c>
    </row>
    <row r="866" spans="1:82">
      <c r="A866" t="s">
        <v>1074</v>
      </c>
      <c r="B866" t="s">
        <v>1075</v>
      </c>
      <c r="C866" t="s">
        <v>210</v>
      </c>
      <c r="D866" t="s">
        <v>63</v>
      </c>
      <c r="E866" t="s">
        <v>153</v>
      </c>
      <c r="F866" s="67">
        <v>2000</v>
      </c>
      <c r="G866" t="s">
        <v>1081</v>
      </c>
      <c r="H866" s="67">
        <v>10255063</v>
      </c>
      <c r="I866" s="67">
        <v>530847551480</v>
      </c>
      <c r="J866" s="67">
        <v>57154406981</v>
      </c>
      <c r="K866" s="67">
        <v>64927166846</v>
      </c>
      <c r="L866" s="67">
        <v>70610824001</v>
      </c>
      <c r="M866" s="67">
        <v>46467194130</v>
      </c>
      <c r="N866" s="67">
        <v>14132158518</v>
      </c>
      <c r="O866" s="67">
        <v>0</v>
      </c>
      <c r="P866" s="67">
        <v>5773769023</v>
      </c>
      <c r="Q866" s="67">
        <v>1152767515</v>
      </c>
      <c r="R866" s="67">
        <v>3276735469</v>
      </c>
      <c r="S866" s="67">
        <v>0</v>
      </c>
      <c r="T866" s="67">
        <v>39990356</v>
      </c>
      <c r="U866" s="67">
        <v>16739830731</v>
      </c>
      <c r="V866" s="67">
        <v>354158357</v>
      </c>
      <c r="W866" s="67">
        <v>83948509</v>
      </c>
      <c r="X866" s="67">
        <v>10650796171</v>
      </c>
      <c r="Y866" s="67">
        <v>0</v>
      </c>
      <c r="Z866" s="67">
        <v>0</v>
      </c>
      <c r="AA866" s="67">
        <v>0</v>
      </c>
      <c r="AB866" s="67">
        <v>0</v>
      </c>
      <c r="AC866" s="67">
        <v>0</v>
      </c>
      <c r="AD866" s="67">
        <v>0</v>
      </c>
      <c r="AE866" s="67">
        <v>0</v>
      </c>
      <c r="AF866" s="67">
        <v>0</v>
      </c>
      <c r="AG866" s="67">
        <v>0</v>
      </c>
      <c r="AH866" s="67">
        <v>0</v>
      </c>
      <c r="AI866" s="67">
        <v>0</v>
      </c>
      <c r="AJ866" s="67">
        <v>0</v>
      </c>
      <c r="AK866" s="67">
        <v>0</v>
      </c>
      <c r="AL866" s="67">
        <v>0</v>
      </c>
      <c r="AM866" s="67">
        <v>1255727819908</v>
      </c>
      <c r="AN866" s="67">
        <v>464108242799</v>
      </c>
      <c r="AO866" s="67">
        <v>792217825135</v>
      </c>
      <c r="AP866" s="67">
        <v>1872111237405</v>
      </c>
      <c r="AQ866" s="67">
        <v>1935444272058</v>
      </c>
      <c r="AR866" s="67">
        <v>318989391835</v>
      </c>
      <c r="AS866" s="67">
        <v>257249509544</v>
      </c>
      <c r="AT866" s="67">
        <v>61739882291</v>
      </c>
      <c r="AU866" s="67">
        <v>38185000000</v>
      </c>
      <c r="AV866" s="67">
        <v>43378000000</v>
      </c>
      <c r="AW866" s="67">
        <v>35139812675</v>
      </c>
      <c r="AX866" s="67">
        <v>18374804913</v>
      </c>
      <c r="AY866" s="67">
        <v>6940475462</v>
      </c>
      <c r="AZ866" s="67">
        <v>11434329451</v>
      </c>
      <c r="BA866" s="67">
        <v>4665527493</v>
      </c>
      <c r="BB866" s="67">
        <v>0</v>
      </c>
      <c r="BC866" s="67">
        <v>8996551432</v>
      </c>
      <c r="BD866" s="67">
        <v>833940463</v>
      </c>
      <c r="BE866" s="67">
        <v>2268988374</v>
      </c>
      <c r="BF866" s="67">
        <v>0</v>
      </c>
      <c r="BG866" s="67">
        <v>0</v>
      </c>
      <c r="BH866" s="67">
        <v>165814279</v>
      </c>
      <c r="BI866" s="67">
        <v>35352143</v>
      </c>
      <c r="BJ866" s="67">
        <v>130462136</v>
      </c>
      <c r="BK866" s="67">
        <v>0</v>
      </c>
      <c r="BL866" s="67"/>
      <c r="BM866" s="67"/>
      <c r="BN866" s="67"/>
      <c r="BO866" s="67"/>
      <c r="BP866" s="67"/>
      <c r="BQ866" s="67"/>
      <c r="BR866" s="67"/>
      <c r="BS866" s="67"/>
      <c r="BT866" s="67"/>
      <c r="BU866" s="67"/>
      <c r="BV866" s="67"/>
      <c r="BW866" s="67"/>
      <c r="BX866" s="67"/>
      <c r="BY866" s="67"/>
      <c r="BZ866" s="67">
        <v>304584718960</v>
      </c>
      <c r="CA866" s="67">
        <v>113991596820</v>
      </c>
      <c r="CB866" s="67">
        <v>190593122140</v>
      </c>
      <c r="CC866" s="67">
        <v>653686737749</v>
      </c>
      <c r="CD866" s="67">
        <v>658900000000</v>
      </c>
    </row>
    <row r="867" spans="1:82">
      <c r="A867" t="s">
        <v>1074</v>
      </c>
      <c r="B867" t="s">
        <v>1075</v>
      </c>
      <c r="C867" t="s">
        <v>210</v>
      </c>
      <c r="D867" t="s">
        <v>63</v>
      </c>
      <c r="E867" t="s">
        <v>153</v>
      </c>
      <c r="F867" s="67">
        <v>2001</v>
      </c>
      <c r="G867" t="s">
        <v>1082</v>
      </c>
      <c r="H867" s="67">
        <v>10216605</v>
      </c>
      <c r="I867" s="67">
        <v>535723022767</v>
      </c>
      <c r="J867" s="67">
        <v>60759045133</v>
      </c>
      <c r="K867" s="67">
        <v>70560920935</v>
      </c>
      <c r="L867" s="67">
        <v>70618744387</v>
      </c>
      <c r="M867" s="67">
        <v>46445480493</v>
      </c>
      <c r="N867" s="67">
        <v>14142876879</v>
      </c>
      <c r="O867" s="67">
        <v>0</v>
      </c>
      <c r="P867" s="67">
        <v>5778167289</v>
      </c>
      <c r="Q867" s="67">
        <v>1153645655</v>
      </c>
      <c r="R867" s="67">
        <v>3279231577</v>
      </c>
      <c r="S867" s="67">
        <v>0</v>
      </c>
      <c r="T867" s="67">
        <v>46723658</v>
      </c>
      <c r="U867" s="67">
        <v>16221936406</v>
      </c>
      <c r="V867" s="67">
        <v>354158357</v>
      </c>
      <c r="W867" s="67">
        <v>83948509</v>
      </c>
      <c r="X867" s="67">
        <v>9991436995</v>
      </c>
      <c r="Y867" s="67">
        <v>0</v>
      </c>
      <c r="Z867" s="67">
        <v>0</v>
      </c>
      <c r="AA867" s="67">
        <v>0</v>
      </c>
      <c r="AB867" s="67">
        <v>0</v>
      </c>
      <c r="AC867" s="67">
        <v>0</v>
      </c>
      <c r="AD867" s="67">
        <v>0</v>
      </c>
      <c r="AE867" s="67">
        <v>0</v>
      </c>
      <c r="AF867" s="67">
        <v>0</v>
      </c>
      <c r="AG867" s="67">
        <v>0</v>
      </c>
      <c r="AH867" s="67">
        <v>0</v>
      </c>
      <c r="AI867" s="67">
        <v>0</v>
      </c>
      <c r="AJ867" s="67">
        <v>0</v>
      </c>
      <c r="AK867" s="67">
        <v>0</v>
      </c>
      <c r="AL867" s="67">
        <v>0</v>
      </c>
      <c r="AM867" s="67">
        <v>1265629295233</v>
      </c>
      <c r="AN867" s="67">
        <v>467951845665</v>
      </c>
      <c r="AO867" s="67">
        <v>798276888615</v>
      </c>
      <c r="AP867" s="67">
        <v>1887717393267</v>
      </c>
      <c r="AQ867" s="67">
        <v>1950039990805</v>
      </c>
      <c r="AR867" s="67">
        <v>341842143255</v>
      </c>
      <c r="AS867" s="67">
        <v>275679147786</v>
      </c>
      <c r="AT867" s="67">
        <v>66162995469</v>
      </c>
      <c r="AU867" s="67">
        <v>42486000000</v>
      </c>
      <c r="AV867" s="67">
        <v>49340000000</v>
      </c>
      <c r="AW867" s="67">
        <v>37504365653</v>
      </c>
      <c r="AX867" s="67">
        <v>19995590881</v>
      </c>
      <c r="AY867" s="67">
        <v>8303240713</v>
      </c>
      <c r="AZ867" s="67">
        <v>11692350168</v>
      </c>
      <c r="BA867" s="67">
        <v>4733281796</v>
      </c>
      <c r="BB867" s="67">
        <v>0</v>
      </c>
      <c r="BC867" s="67">
        <v>9591982609</v>
      </c>
      <c r="BD867" s="67">
        <v>850504106</v>
      </c>
      <c r="BE867" s="67">
        <v>2333006261</v>
      </c>
      <c r="BF867" s="67">
        <v>0</v>
      </c>
      <c r="BG867" s="67">
        <v>0</v>
      </c>
      <c r="BH867" s="67">
        <v>3836095275</v>
      </c>
      <c r="BI867" s="67">
        <v>0</v>
      </c>
      <c r="BJ867" s="67">
        <v>63218310</v>
      </c>
      <c r="BK867" s="67">
        <v>3772876965</v>
      </c>
      <c r="BL867" s="67"/>
      <c r="BM867" s="67"/>
      <c r="BN867" s="67"/>
      <c r="BO867" s="67"/>
      <c r="BP867" s="67"/>
      <c r="BQ867" s="67"/>
      <c r="BR867" s="67"/>
      <c r="BS867" s="67"/>
      <c r="BT867" s="67"/>
      <c r="BU867" s="67"/>
      <c r="BV867" s="67"/>
      <c r="BW867" s="67"/>
      <c r="BX867" s="67"/>
      <c r="BY867" s="67"/>
      <c r="BZ867" s="67">
        <v>330858846546</v>
      </c>
      <c r="CA867" s="67">
        <v>123605633084</v>
      </c>
      <c r="CB867" s="67">
        <v>207253213463</v>
      </c>
      <c r="CC867" s="67">
        <v>707187450729</v>
      </c>
      <c r="CD867" s="67">
        <v>714000000000</v>
      </c>
    </row>
    <row r="868" spans="1:82">
      <c r="A868" t="s">
        <v>1074</v>
      </c>
      <c r="B868" t="s">
        <v>1075</v>
      </c>
      <c r="C868" t="s">
        <v>210</v>
      </c>
      <c r="D868" t="s">
        <v>63</v>
      </c>
      <c r="E868" t="s">
        <v>153</v>
      </c>
      <c r="F868" s="67">
        <v>2002</v>
      </c>
      <c r="G868" t="s">
        <v>1083</v>
      </c>
      <c r="H868" s="67">
        <v>10196916</v>
      </c>
      <c r="I868" s="67">
        <v>540446814431</v>
      </c>
      <c r="J868" s="67">
        <v>73346745596</v>
      </c>
      <c r="K868" s="67">
        <v>92059540365</v>
      </c>
      <c r="L868" s="67">
        <v>64253522089</v>
      </c>
      <c r="M868" s="67">
        <v>39649761917</v>
      </c>
      <c r="N868" s="67">
        <v>14153595239</v>
      </c>
      <c r="O868" s="67">
        <v>0</v>
      </c>
      <c r="P868" s="67">
        <v>5782565554</v>
      </c>
      <c r="Q868" s="67">
        <v>1154523795</v>
      </c>
      <c r="R868" s="67">
        <v>3281727686</v>
      </c>
      <c r="S868" s="67">
        <v>0</v>
      </c>
      <c r="T868" s="67">
        <v>56687125</v>
      </c>
      <c r="U868" s="67">
        <v>16097140493</v>
      </c>
      <c r="V868" s="67">
        <v>354158357</v>
      </c>
      <c r="W868" s="67">
        <v>83948509</v>
      </c>
      <c r="X868" s="67">
        <v>9879951000</v>
      </c>
      <c r="Y868" s="67">
        <v>0</v>
      </c>
      <c r="Z868" s="67">
        <v>0</v>
      </c>
      <c r="AA868" s="67">
        <v>0</v>
      </c>
      <c r="AB868" s="67">
        <v>0</v>
      </c>
      <c r="AC868" s="67">
        <v>0</v>
      </c>
      <c r="AD868" s="67">
        <v>0</v>
      </c>
      <c r="AE868" s="67">
        <v>0</v>
      </c>
      <c r="AF868" s="67">
        <v>0</v>
      </c>
      <c r="AG868" s="67">
        <v>0</v>
      </c>
      <c r="AH868" s="67">
        <v>0</v>
      </c>
      <c r="AI868" s="67">
        <v>0</v>
      </c>
      <c r="AJ868" s="67">
        <v>0</v>
      </c>
      <c r="AK868" s="67">
        <v>0</v>
      </c>
      <c r="AL868" s="67">
        <v>0</v>
      </c>
      <c r="AM868" s="67">
        <v>1285540625549</v>
      </c>
      <c r="AN868" s="67">
        <v>473044386275</v>
      </c>
      <c r="AO868" s="67">
        <v>813151116081</v>
      </c>
      <c r="AP868" s="67">
        <v>1901287338020</v>
      </c>
      <c r="AQ868" s="67">
        <v>1963758602299</v>
      </c>
      <c r="AR868" s="67">
        <v>411036436456</v>
      </c>
      <c r="AS868" s="67">
        <v>331480997142</v>
      </c>
      <c r="AT868" s="67">
        <v>79555439314</v>
      </c>
      <c r="AU868" s="67">
        <v>52264000000</v>
      </c>
      <c r="AV868" s="67">
        <v>65598000000</v>
      </c>
      <c r="AW868" s="67">
        <v>29775273147</v>
      </c>
      <c r="AX868" s="67">
        <v>19798005670</v>
      </c>
      <c r="AY868" s="67">
        <v>7860789196</v>
      </c>
      <c r="AZ868" s="67">
        <v>11937216473</v>
      </c>
      <c r="BA868" s="67">
        <v>4254936219</v>
      </c>
      <c r="BB868" s="67">
        <v>0</v>
      </c>
      <c r="BC868" s="67">
        <v>2481866298</v>
      </c>
      <c r="BD868" s="67">
        <v>860310145</v>
      </c>
      <c r="BE868" s="67">
        <v>2380154814</v>
      </c>
      <c r="BF868" s="67">
        <v>0</v>
      </c>
      <c r="BG868" s="67">
        <v>0</v>
      </c>
      <c r="BH868" s="67">
        <v>534762946</v>
      </c>
      <c r="BI868" s="67">
        <v>272032319</v>
      </c>
      <c r="BJ868" s="67">
        <v>52578401</v>
      </c>
      <c r="BK868" s="67">
        <v>210152226</v>
      </c>
      <c r="BL868" s="67"/>
      <c r="BM868" s="67"/>
      <c r="BN868" s="67"/>
      <c r="BO868" s="67"/>
      <c r="BP868" s="67"/>
      <c r="BQ868" s="67"/>
      <c r="BR868" s="67"/>
      <c r="BS868" s="67"/>
      <c r="BT868" s="67"/>
      <c r="BU868" s="67"/>
      <c r="BV868" s="67"/>
      <c r="BW868" s="67"/>
      <c r="BX868" s="67"/>
      <c r="BY868" s="67"/>
      <c r="BZ868" s="67">
        <v>408829462608</v>
      </c>
      <c r="CA868" s="67">
        <v>152544622457</v>
      </c>
      <c r="CB868" s="67">
        <v>256284840151</v>
      </c>
      <c r="CC868" s="67">
        <v>836841935157</v>
      </c>
      <c r="CD868" s="67">
        <v>850200000000</v>
      </c>
    </row>
    <row r="869" spans="1:82">
      <c r="A869" t="s">
        <v>1074</v>
      </c>
      <c r="B869" t="s">
        <v>1075</v>
      </c>
      <c r="C869" t="s">
        <v>210</v>
      </c>
      <c r="D869" t="s">
        <v>63</v>
      </c>
      <c r="E869" t="s">
        <v>153</v>
      </c>
      <c r="F869" s="67">
        <v>2003</v>
      </c>
      <c r="G869" t="s">
        <v>1084</v>
      </c>
      <c r="H869" s="67">
        <v>10193998</v>
      </c>
      <c r="I869" s="67">
        <v>545278556971</v>
      </c>
      <c r="J869" s="67">
        <v>83737651868</v>
      </c>
      <c r="K869" s="67">
        <v>112817839445</v>
      </c>
      <c r="L869" s="67">
        <v>64457387811</v>
      </c>
      <c r="M869" s="67">
        <v>39827379510</v>
      </c>
      <c r="N869" s="67">
        <v>14164313600</v>
      </c>
      <c r="O869" s="67">
        <v>0</v>
      </c>
      <c r="P869" s="67">
        <v>5786963820</v>
      </c>
      <c r="Q869" s="67">
        <v>1155401935</v>
      </c>
      <c r="R869" s="67">
        <v>3284223794</v>
      </c>
      <c r="S869" s="67">
        <v>0</v>
      </c>
      <c r="T869" s="67">
        <v>31459990</v>
      </c>
      <c r="U869" s="67">
        <v>16060974043</v>
      </c>
      <c r="V869" s="67">
        <v>354158357</v>
      </c>
      <c r="W869" s="67">
        <v>83948509</v>
      </c>
      <c r="X869" s="67">
        <v>9767497183</v>
      </c>
      <c r="Y869" s="67">
        <v>0</v>
      </c>
      <c r="Z869" s="67">
        <v>0</v>
      </c>
      <c r="AA869" s="67">
        <v>0</v>
      </c>
      <c r="AB869" s="67">
        <v>0</v>
      </c>
      <c r="AC869" s="67">
        <v>0</v>
      </c>
      <c r="AD869" s="67">
        <v>0</v>
      </c>
      <c r="AE869" s="67">
        <v>0</v>
      </c>
      <c r="AF869" s="67">
        <v>0</v>
      </c>
      <c r="AG869" s="67">
        <v>0</v>
      </c>
      <c r="AH869" s="67">
        <v>0</v>
      </c>
      <c r="AI869" s="67">
        <v>0</v>
      </c>
      <c r="AJ869" s="67">
        <v>0</v>
      </c>
      <c r="AK869" s="67">
        <v>0</v>
      </c>
      <c r="AL869" s="67">
        <v>0</v>
      </c>
      <c r="AM869" s="67">
        <v>1283271030674</v>
      </c>
      <c r="AN869" s="67">
        <v>471312313315</v>
      </c>
      <c r="AO869" s="67">
        <v>812609707422</v>
      </c>
      <c r="AP869" s="67">
        <v>1902230431366</v>
      </c>
      <c r="AQ869" s="67">
        <v>1970210559743</v>
      </c>
      <c r="AR869" s="67">
        <v>472704613551</v>
      </c>
      <c r="AS869" s="67">
        <v>381213398025</v>
      </c>
      <c r="AT869" s="67">
        <v>91491215526</v>
      </c>
      <c r="AU869" s="67">
        <v>59739000000</v>
      </c>
      <c r="AV869" s="67">
        <v>80485000000</v>
      </c>
      <c r="AW869" s="67">
        <v>30836560190</v>
      </c>
      <c r="AX869" s="67">
        <v>19532756525</v>
      </c>
      <c r="AY869" s="67">
        <v>7564269025</v>
      </c>
      <c r="AZ869" s="67">
        <v>11968487500</v>
      </c>
      <c r="BA869" s="67">
        <v>5008804460</v>
      </c>
      <c r="BB869" s="67">
        <v>0</v>
      </c>
      <c r="BC869" s="67">
        <v>2991325228</v>
      </c>
      <c r="BD869" s="67">
        <v>872039011</v>
      </c>
      <c r="BE869" s="67">
        <v>2431634966</v>
      </c>
      <c r="BF869" s="67">
        <v>0</v>
      </c>
      <c r="BG869" s="67">
        <v>0</v>
      </c>
      <c r="BH869" s="67">
        <v>390765464</v>
      </c>
      <c r="BI869" s="67">
        <v>269809492</v>
      </c>
      <c r="BJ869" s="67">
        <v>120955973</v>
      </c>
      <c r="BK869" s="67">
        <v>0</v>
      </c>
      <c r="BL869" s="67"/>
      <c r="BM869" s="67"/>
      <c r="BN869" s="67"/>
      <c r="BO869" s="67"/>
      <c r="BP869" s="67"/>
      <c r="BQ869" s="67"/>
      <c r="BR869" s="67"/>
      <c r="BS869" s="67"/>
      <c r="BT869" s="67"/>
      <c r="BU869" s="67"/>
      <c r="BV869" s="67"/>
      <c r="BW869" s="67"/>
      <c r="BX869" s="67"/>
      <c r="BY869" s="67"/>
      <c r="BZ869" s="67">
        <v>502615673365</v>
      </c>
      <c r="CA869" s="67">
        <v>181108274793</v>
      </c>
      <c r="CB869" s="67">
        <v>321507398572</v>
      </c>
      <c r="CC869" s="67">
        <v>985801612571</v>
      </c>
      <c r="CD869" s="67">
        <v>1007000000000</v>
      </c>
    </row>
    <row r="870" spans="1:82">
      <c r="A870" t="s">
        <v>1074</v>
      </c>
      <c r="B870" t="s">
        <v>1075</v>
      </c>
      <c r="C870" t="s">
        <v>210</v>
      </c>
      <c r="D870" t="s">
        <v>63</v>
      </c>
      <c r="E870" t="s">
        <v>153</v>
      </c>
      <c r="F870" s="67">
        <v>2004</v>
      </c>
      <c r="G870" t="s">
        <v>1085</v>
      </c>
      <c r="H870" s="67">
        <v>10197101</v>
      </c>
      <c r="I870" s="67">
        <v>550644290970</v>
      </c>
      <c r="J870" s="67">
        <v>103567402319</v>
      </c>
      <c r="K870" s="67">
        <v>148595521522</v>
      </c>
      <c r="L870" s="67">
        <v>64036582100</v>
      </c>
      <c r="M870" s="67">
        <v>39425351423</v>
      </c>
      <c r="N870" s="67">
        <v>14175031961</v>
      </c>
      <c r="O870" s="67">
        <v>0</v>
      </c>
      <c r="P870" s="67">
        <v>5791362086</v>
      </c>
      <c r="Q870" s="67">
        <v>1156280075</v>
      </c>
      <c r="R870" s="67">
        <v>3286719902</v>
      </c>
      <c r="S870" s="67">
        <v>0</v>
      </c>
      <c r="T870" s="67">
        <v>45925216</v>
      </c>
      <c r="U870" s="67">
        <v>16062766844</v>
      </c>
      <c r="V870" s="67">
        <v>354158357</v>
      </c>
      <c r="W870" s="67">
        <v>83948509</v>
      </c>
      <c r="X870" s="67">
        <v>9769717893</v>
      </c>
      <c r="Y870" s="67">
        <v>0</v>
      </c>
      <c r="Z870" s="67">
        <v>0</v>
      </c>
      <c r="AA870" s="67">
        <v>0</v>
      </c>
      <c r="AB870" s="67">
        <v>0</v>
      </c>
      <c r="AC870" s="67">
        <v>0</v>
      </c>
      <c r="AD870" s="67">
        <v>0</v>
      </c>
      <c r="AE870" s="67">
        <v>0</v>
      </c>
      <c r="AF870" s="67">
        <v>0</v>
      </c>
      <c r="AG870" s="67">
        <v>0</v>
      </c>
      <c r="AH870" s="67">
        <v>0</v>
      </c>
      <c r="AI870" s="67">
        <v>0</v>
      </c>
      <c r="AJ870" s="67">
        <v>0</v>
      </c>
      <c r="AK870" s="67">
        <v>0</v>
      </c>
      <c r="AL870" s="67">
        <v>0</v>
      </c>
      <c r="AM870" s="67">
        <v>1277384629619</v>
      </c>
      <c r="AN870" s="67">
        <v>470992427756</v>
      </c>
      <c r="AO870" s="67">
        <v>807100708777</v>
      </c>
      <c r="AP870" s="67">
        <v>1895261782787</v>
      </c>
      <c r="AQ870" s="67">
        <v>1973975624959</v>
      </c>
      <c r="AR870" s="67">
        <v>545119928010</v>
      </c>
      <c r="AS870" s="67">
        <v>439612845169</v>
      </c>
      <c r="AT870" s="67">
        <v>105507082841</v>
      </c>
      <c r="AU870" s="67">
        <v>75925000000</v>
      </c>
      <c r="AV870" s="67">
        <v>108935000000</v>
      </c>
      <c r="AW870" s="67">
        <v>42836719765</v>
      </c>
      <c r="AX870" s="67">
        <v>30287196478</v>
      </c>
      <c r="AY870" s="67">
        <v>12724491487</v>
      </c>
      <c r="AZ870" s="67">
        <v>17562704991</v>
      </c>
      <c r="BA870" s="67">
        <v>5536008560</v>
      </c>
      <c r="BB870" s="67">
        <v>0</v>
      </c>
      <c r="BC870" s="67">
        <v>3625024502</v>
      </c>
      <c r="BD870" s="67">
        <v>890242750</v>
      </c>
      <c r="BE870" s="67">
        <v>2498247476</v>
      </c>
      <c r="BF870" s="67">
        <v>0</v>
      </c>
      <c r="BG870" s="67">
        <v>0</v>
      </c>
      <c r="BH870" s="67">
        <v>17870935432</v>
      </c>
      <c r="BI870" s="67">
        <v>153577012</v>
      </c>
      <c r="BJ870" s="67">
        <v>168288233</v>
      </c>
      <c r="BK870" s="67">
        <v>17549070186</v>
      </c>
      <c r="BL870" s="67"/>
      <c r="BM870" s="67"/>
      <c r="BN870" s="67"/>
      <c r="BO870" s="67"/>
      <c r="BP870" s="67"/>
      <c r="BQ870" s="67"/>
      <c r="BR870" s="67"/>
      <c r="BS870" s="67"/>
      <c r="BT870" s="67"/>
      <c r="BU870" s="67"/>
      <c r="BV870" s="67"/>
      <c r="BW870" s="67"/>
      <c r="BX870" s="67"/>
      <c r="BY870" s="67"/>
      <c r="BZ870" s="67">
        <v>592279834153</v>
      </c>
      <c r="CA870" s="67">
        <v>213106037123</v>
      </c>
      <c r="CB870" s="67">
        <v>379173797030</v>
      </c>
      <c r="CC870" s="67">
        <v>1165097417361</v>
      </c>
      <c r="CD870" s="67">
        <v>1198000000000</v>
      </c>
    </row>
    <row r="871" spans="1:82">
      <c r="A871" t="s">
        <v>1074</v>
      </c>
      <c r="B871" t="s">
        <v>1075</v>
      </c>
      <c r="C871" t="s">
        <v>210</v>
      </c>
      <c r="D871" t="s">
        <v>63</v>
      </c>
      <c r="E871" t="s">
        <v>153</v>
      </c>
      <c r="F871" s="67">
        <v>2005</v>
      </c>
      <c r="G871" t="s">
        <v>1086</v>
      </c>
      <c r="H871" s="67">
        <v>10211216</v>
      </c>
      <c r="I871" s="67">
        <v>557240296950</v>
      </c>
      <c r="J871" s="67">
        <v>112278926302</v>
      </c>
      <c r="K871" s="67">
        <v>153636247414</v>
      </c>
      <c r="L871" s="67">
        <v>63741261110</v>
      </c>
      <c r="M871" s="67">
        <v>39144159762</v>
      </c>
      <c r="N871" s="67">
        <v>14185750321</v>
      </c>
      <c r="O871" s="67">
        <v>0</v>
      </c>
      <c r="P871" s="67">
        <v>5795760351</v>
      </c>
      <c r="Q871" s="67">
        <v>1157158215</v>
      </c>
      <c r="R871" s="67">
        <v>3289216011</v>
      </c>
      <c r="S871" s="67">
        <v>0</v>
      </c>
      <c r="T871" s="67">
        <v>54137342</v>
      </c>
      <c r="U871" s="67">
        <v>13123938333</v>
      </c>
      <c r="V871" s="67">
        <v>354158357</v>
      </c>
      <c r="W871" s="67">
        <v>83948509</v>
      </c>
      <c r="X871" s="67">
        <v>7920299384</v>
      </c>
      <c r="Y871" s="67">
        <v>0</v>
      </c>
      <c r="Z871" s="67">
        <v>0</v>
      </c>
      <c r="AA871" s="67">
        <v>0</v>
      </c>
      <c r="AB871" s="67">
        <v>0</v>
      </c>
      <c r="AC871" s="67">
        <v>0</v>
      </c>
      <c r="AD871" s="67">
        <v>0</v>
      </c>
      <c r="AE871" s="67">
        <v>0</v>
      </c>
      <c r="AF871" s="67">
        <v>0</v>
      </c>
      <c r="AG871" s="67">
        <v>0</v>
      </c>
      <c r="AH871" s="67">
        <v>0</v>
      </c>
      <c r="AI871" s="67">
        <v>0</v>
      </c>
      <c r="AJ871" s="67">
        <v>0</v>
      </c>
      <c r="AK871" s="67">
        <v>0</v>
      </c>
      <c r="AL871" s="67">
        <v>0</v>
      </c>
      <c r="AM871" s="67">
        <v>1301437071695</v>
      </c>
      <c r="AN871" s="67">
        <v>475062053876</v>
      </c>
      <c r="AO871" s="67">
        <v>827180602046</v>
      </c>
      <c r="AP871" s="67">
        <v>1923281137569</v>
      </c>
      <c r="AQ871" s="67">
        <v>1996313201263</v>
      </c>
      <c r="AR871" s="67">
        <v>608054087864</v>
      </c>
      <c r="AS871" s="67">
        <v>490366199890</v>
      </c>
      <c r="AT871" s="67">
        <v>117687887974</v>
      </c>
      <c r="AU871" s="67">
        <v>83840000000</v>
      </c>
      <c r="AV871" s="67">
        <v>114722000000</v>
      </c>
      <c r="AW871" s="67">
        <v>38866624296</v>
      </c>
      <c r="AX871" s="67">
        <v>25354691191</v>
      </c>
      <c r="AY871" s="67">
        <v>9872618967</v>
      </c>
      <c r="AZ871" s="67">
        <v>15482072225</v>
      </c>
      <c r="BA871" s="67">
        <v>5774854922</v>
      </c>
      <c r="BB871" s="67">
        <v>0</v>
      </c>
      <c r="BC871" s="67">
        <v>4243285626</v>
      </c>
      <c r="BD871" s="67">
        <v>914590524</v>
      </c>
      <c r="BE871" s="67">
        <v>2579202032</v>
      </c>
      <c r="BF871" s="67">
        <v>0</v>
      </c>
      <c r="BG871" s="67">
        <v>0</v>
      </c>
      <c r="BH871" s="67">
        <v>14741082696</v>
      </c>
      <c r="BI871" s="67">
        <v>585516926</v>
      </c>
      <c r="BJ871" s="67">
        <v>243727891</v>
      </c>
      <c r="BK871" s="67">
        <v>13911837879</v>
      </c>
      <c r="BL871" s="67"/>
      <c r="BM871" s="67"/>
      <c r="BN871" s="67"/>
      <c r="BO871" s="67"/>
      <c r="BP871" s="67"/>
      <c r="BQ871" s="67"/>
      <c r="BR871" s="67"/>
      <c r="BS871" s="67"/>
      <c r="BT871" s="67"/>
      <c r="BU871" s="67"/>
      <c r="BV871" s="67"/>
      <c r="BW871" s="67"/>
      <c r="BX871" s="67"/>
      <c r="BY871" s="67"/>
      <c r="BZ871" s="67">
        <v>672909758916</v>
      </c>
      <c r="CA871" s="67">
        <v>256754341691</v>
      </c>
      <c r="CB871" s="67">
        <v>416155417224</v>
      </c>
      <c r="CC871" s="67">
        <v>1303689553772</v>
      </c>
      <c r="CD871" s="67">
        <v>1335000000000</v>
      </c>
    </row>
    <row r="872" spans="1:82">
      <c r="A872" t="s">
        <v>1074</v>
      </c>
      <c r="B872" t="s">
        <v>1075</v>
      </c>
      <c r="C872" t="s">
        <v>210</v>
      </c>
      <c r="D872" t="s">
        <v>63</v>
      </c>
      <c r="E872" t="s">
        <v>153</v>
      </c>
      <c r="F872" s="67">
        <v>2006</v>
      </c>
      <c r="G872" t="s">
        <v>1087</v>
      </c>
      <c r="H872" s="67">
        <v>10238905</v>
      </c>
      <c r="I872" s="67">
        <v>564868652829</v>
      </c>
      <c r="J872" s="67">
        <v>132725396055</v>
      </c>
      <c r="K872" s="67">
        <v>194930099038</v>
      </c>
      <c r="L872" s="67">
        <v>63310916565</v>
      </c>
      <c r="M872" s="67">
        <v>38714881056</v>
      </c>
      <c r="N872" s="67">
        <v>14196468682</v>
      </c>
      <c r="O872" s="67">
        <v>0</v>
      </c>
      <c r="P872" s="67">
        <v>5800158617</v>
      </c>
      <c r="Q872" s="67">
        <v>1158036355</v>
      </c>
      <c r="R872" s="67">
        <v>3291712119</v>
      </c>
      <c r="S872" s="67">
        <v>0</v>
      </c>
      <c r="T872" s="67">
        <v>58019000</v>
      </c>
      <c r="U872" s="67">
        <v>12949798790</v>
      </c>
      <c r="V872" s="67">
        <v>354158357</v>
      </c>
      <c r="W872" s="67">
        <v>83948509</v>
      </c>
      <c r="X872" s="67">
        <v>7809610522</v>
      </c>
      <c r="Y872" s="67">
        <v>0</v>
      </c>
      <c r="Z872" s="67">
        <v>0</v>
      </c>
      <c r="AA872" s="67">
        <v>0</v>
      </c>
      <c r="AB872" s="67">
        <v>0</v>
      </c>
      <c r="AC872" s="67">
        <v>0</v>
      </c>
      <c r="AD872" s="67">
        <v>0</v>
      </c>
      <c r="AE872" s="67">
        <v>0</v>
      </c>
      <c r="AF872" s="67">
        <v>0</v>
      </c>
      <c r="AG872" s="67">
        <v>0</v>
      </c>
      <c r="AH872" s="67">
        <v>0</v>
      </c>
      <c r="AI872" s="67">
        <v>0</v>
      </c>
      <c r="AJ872" s="67">
        <v>0</v>
      </c>
      <c r="AK872" s="67">
        <v>0</v>
      </c>
      <c r="AL872" s="67">
        <v>0</v>
      </c>
      <c r="AM872" s="67">
        <v>1318660026743</v>
      </c>
      <c r="AN872" s="67">
        <v>481799729157</v>
      </c>
      <c r="AO872" s="67">
        <v>837626176643</v>
      </c>
      <c r="AP872" s="67">
        <v>1928599441773</v>
      </c>
      <c r="AQ872" s="67">
        <v>2019767127482</v>
      </c>
      <c r="AR872" s="67">
        <v>619269183388</v>
      </c>
      <c r="AS872" s="67">
        <v>499410631764</v>
      </c>
      <c r="AT872" s="67">
        <v>119858551623</v>
      </c>
      <c r="AU872" s="67">
        <v>101619000000</v>
      </c>
      <c r="AV872" s="67">
        <v>149245000000</v>
      </c>
      <c r="AW872" s="67">
        <v>41586965269</v>
      </c>
      <c r="AX872" s="67">
        <v>26027839334</v>
      </c>
      <c r="AY872" s="67">
        <v>10242154508</v>
      </c>
      <c r="AZ872" s="67">
        <v>15785684826</v>
      </c>
      <c r="BA872" s="67">
        <v>7037390778</v>
      </c>
      <c r="BB872" s="67">
        <v>0</v>
      </c>
      <c r="BC872" s="67">
        <v>4926975098</v>
      </c>
      <c r="BD872" s="67">
        <v>940774193</v>
      </c>
      <c r="BE872" s="67">
        <v>2653985865</v>
      </c>
      <c r="BF872" s="67">
        <v>0</v>
      </c>
      <c r="BG872" s="67">
        <v>0</v>
      </c>
      <c r="BH872" s="67">
        <v>16819116616</v>
      </c>
      <c r="BI872" s="67">
        <v>351315326</v>
      </c>
      <c r="BJ872" s="67">
        <v>414453104</v>
      </c>
      <c r="BK872" s="67">
        <v>16053348186</v>
      </c>
      <c r="BL872" s="67"/>
      <c r="BM872" s="67"/>
      <c r="BN872" s="67"/>
      <c r="BO872" s="67"/>
      <c r="BP872" s="67"/>
      <c r="BQ872" s="67"/>
      <c r="BR872" s="67"/>
      <c r="BS872" s="67"/>
      <c r="BT872" s="67"/>
      <c r="BU872" s="67"/>
      <c r="BV872" s="67"/>
      <c r="BW872" s="67"/>
      <c r="BX872" s="67"/>
      <c r="BY872" s="67"/>
      <c r="BZ872" s="67">
        <v>746677719085</v>
      </c>
      <c r="CA872" s="67">
        <v>297299866769</v>
      </c>
      <c r="CB872" s="67">
        <v>449377852316</v>
      </c>
      <c r="CC872" s="67">
        <v>1376726984358</v>
      </c>
      <c r="CD872" s="67">
        <v>1424000000000</v>
      </c>
    </row>
    <row r="873" spans="1:82">
      <c r="A873" t="s">
        <v>1074</v>
      </c>
      <c r="B873" t="s">
        <v>1075</v>
      </c>
      <c r="C873" t="s">
        <v>210</v>
      </c>
      <c r="D873" t="s">
        <v>63</v>
      </c>
      <c r="E873" t="s">
        <v>153</v>
      </c>
      <c r="F873" s="67">
        <v>2007</v>
      </c>
      <c r="G873" t="s">
        <v>1088</v>
      </c>
      <c r="H873" s="67">
        <v>10298828</v>
      </c>
      <c r="I873" s="67">
        <v>576774280917</v>
      </c>
      <c r="J873" s="67">
        <v>164597634412</v>
      </c>
      <c r="K873" s="67">
        <v>263263260071</v>
      </c>
      <c r="L873" s="67">
        <v>63680661978</v>
      </c>
      <c r="M873" s="67">
        <v>39048728302</v>
      </c>
      <c r="N873" s="67">
        <v>14207187043</v>
      </c>
      <c r="O873" s="67">
        <v>0</v>
      </c>
      <c r="P873" s="67">
        <v>5804556883</v>
      </c>
      <c r="Q873" s="67">
        <v>1158914495</v>
      </c>
      <c r="R873" s="67">
        <v>3294208227</v>
      </c>
      <c r="S873" s="67">
        <v>0</v>
      </c>
      <c r="T873" s="67">
        <v>47528811</v>
      </c>
      <c r="U873" s="67">
        <v>13123756810</v>
      </c>
      <c r="V873" s="67">
        <v>354158357</v>
      </c>
      <c r="W873" s="67">
        <v>83948509</v>
      </c>
      <c r="X873" s="67">
        <v>7920299034</v>
      </c>
      <c r="Y873" s="67">
        <v>0</v>
      </c>
      <c r="Z873" s="67">
        <v>0</v>
      </c>
      <c r="AA873" s="67">
        <v>0</v>
      </c>
      <c r="AB873" s="67">
        <v>0</v>
      </c>
      <c r="AC873" s="67">
        <v>0</v>
      </c>
      <c r="AD873" s="67">
        <v>0</v>
      </c>
      <c r="AE873" s="67">
        <v>0</v>
      </c>
      <c r="AF873" s="67">
        <v>0</v>
      </c>
      <c r="AG873" s="67">
        <v>0</v>
      </c>
      <c r="AH873" s="67">
        <v>0</v>
      </c>
      <c r="AI873" s="67">
        <v>0</v>
      </c>
      <c r="AJ873" s="67">
        <v>0</v>
      </c>
      <c r="AK873" s="67">
        <v>0</v>
      </c>
      <c r="AL873" s="67">
        <v>0</v>
      </c>
      <c r="AM873" s="67">
        <v>1342065547745</v>
      </c>
      <c r="AN873" s="67">
        <v>487929679868</v>
      </c>
      <c r="AO873" s="67">
        <v>855326859286</v>
      </c>
      <c r="AP873" s="67">
        <v>1929523293282</v>
      </c>
      <c r="AQ873" s="67">
        <v>2054950604795</v>
      </c>
      <c r="AR873" s="67">
        <v>683707337204</v>
      </c>
      <c r="AS873" s="67">
        <v>551376884842</v>
      </c>
      <c r="AT873" s="67">
        <v>132330452362</v>
      </c>
      <c r="AU873" s="67">
        <v>129617000000</v>
      </c>
      <c r="AV873" s="67">
        <v>207314000000</v>
      </c>
      <c r="AW873" s="67">
        <v>55437753269</v>
      </c>
      <c r="AX873" s="67">
        <v>37051517565</v>
      </c>
      <c r="AY873" s="67">
        <v>14781119723</v>
      </c>
      <c r="AZ873" s="67">
        <v>22270397841</v>
      </c>
      <c r="BA873" s="67">
        <v>8965064989</v>
      </c>
      <c r="BB873" s="67">
        <v>0</v>
      </c>
      <c r="BC873" s="67">
        <v>5736375215</v>
      </c>
      <c r="BD873" s="67">
        <v>965004867</v>
      </c>
      <c r="BE873" s="67">
        <v>2719790634</v>
      </c>
      <c r="BF873" s="67">
        <v>0</v>
      </c>
      <c r="BG873" s="67">
        <v>0</v>
      </c>
      <c r="BH873" s="67">
        <v>20855474727</v>
      </c>
      <c r="BI873" s="67">
        <v>750162381</v>
      </c>
      <c r="BJ873" s="67">
        <v>463909743</v>
      </c>
      <c r="BK873" s="67">
        <v>19641402602</v>
      </c>
      <c r="BL873" s="67"/>
      <c r="BM873" s="67"/>
      <c r="BN873" s="67"/>
      <c r="BO873" s="67"/>
      <c r="BP873" s="67"/>
      <c r="BQ873" s="67"/>
      <c r="BR873" s="67"/>
      <c r="BS873" s="67"/>
      <c r="BT873" s="67"/>
      <c r="BU873" s="67"/>
      <c r="BV873" s="67"/>
      <c r="BW873" s="67"/>
      <c r="BX873" s="67"/>
      <c r="BY873" s="67"/>
      <c r="BZ873" s="67">
        <v>931808753181</v>
      </c>
      <c r="CA873" s="67">
        <v>376774630912</v>
      </c>
      <c r="CB873" s="67">
        <v>555034122270</v>
      </c>
      <c r="CC873" s="67">
        <v>1614112318381</v>
      </c>
      <c r="CD873" s="67">
        <v>1692000000000</v>
      </c>
    </row>
    <row r="874" spans="1:82">
      <c r="A874" t="s">
        <v>1074</v>
      </c>
      <c r="B874" t="s">
        <v>1075</v>
      </c>
      <c r="C874" t="s">
        <v>210</v>
      </c>
      <c r="D874" t="s">
        <v>63</v>
      </c>
      <c r="E874" t="s">
        <v>153</v>
      </c>
      <c r="F874" s="67">
        <v>2008</v>
      </c>
      <c r="G874" t="s">
        <v>1089</v>
      </c>
      <c r="H874" s="67">
        <v>10384603</v>
      </c>
      <c r="I874" s="67">
        <v>588490725362</v>
      </c>
      <c r="J874" s="67">
        <v>161591358813</v>
      </c>
      <c r="K874" s="67">
        <v>256682884525</v>
      </c>
      <c r="L874" s="67">
        <v>63380181486</v>
      </c>
      <c r="M874" s="67">
        <v>38776330660</v>
      </c>
      <c r="N874" s="67">
        <v>14217905403</v>
      </c>
      <c r="O874" s="67">
        <v>0</v>
      </c>
      <c r="P874" s="67">
        <v>5808955148</v>
      </c>
      <c r="Q874" s="67">
        <v>1159792635</v>
      </c>
      <c r="R874" s="67">
        <v>3296704336</v>
      </c>
      <c r="S874" s="67">
        <v>0</v>
      </c>
      <c r="T874" s="67">
        <v>46045096</v>
      </c>
      <c r="U874" s="67">
        <v>3402154854</v>
      </c>
      <c r="V874" s="67">
        <v>354158357</v>
      </c>
      <c r="W874" s="67">
        <v>83948509</v>
      </c>
      <c r="X874" s="67">
        <v>1935642954</v>
      </c>
      <c r="Y874" s="67">
        <v>0</v>
      </c>
      <c r="Z874" s="67">
        <v>0</v>
      </c>
      <c r="AA874" s="67">
        <v>0</v>
      </c>
      <c r="AB874" s="67">
        <v>0</v>
      </c>
      <c r="AC874" s="67">
        <v>0</v>
      </c>
      <c r="AD874" s="67">
        <v>0</v>
      </c>
      <c r="AE874" s="67">
        <v>0</v>
      </c>
      <c r="AF874" s="67">
        <v>0</v>
      </c>
      <c r="AG874" s="67">
        <v>0</v>
      </c>
      <c r="AH874" s="67">
        <v>0</v>
      </c>
      <c r="AI874" s="67">
        <v>0</v>
      </c>
      <c r="AJ874" s="67">
        <v>0</v>
      </c>
      <c r="AK874" s="67">
        <v>0</v>
      </c>
      <c r="AL874" s="67">
        <v>0</v>
      </c>
      <c r="AM874" s="67">
        <v>1357203548220</v>
      </c>
      <c r="AN874" s="67">
        <v>491926408531</v>
      </c>
      <c r="AO874" s="67">
        <v>866708644529</v>
      </c>
      <c r="AP874" s="67">
        <v>1904573893258</v>
      </c>
      <c r="AQ874" s="67">
        <v>2027826540499</v>
      </c>
      <c r="AR874" s="67">
        <v>794793314935</v>
      </c>
      <c r="AS874" s="67">
        <v>640962350754</v>
      </c>
      <c r="AT874" s="67">
        <v>153830964181</v>
      </c>
      <c r="AU874" s="67">
        <v>135341000000</v>
      </c>
      <c r="AV874" s="67">
        <v>214985000000</v>
      </c>
      <c r="AW874" s="67">
        <v>71754675363</v>
      </c>
      <c r="AX874" s="67">
        <v>51921629178</v>
      </c>
      <c r="AY874" s="67">
        <v>21855130128</v>
      </c>
      <c r="AZ874" s="67">
        <v>30066499050</v>
      </c>
      <c r="BA874" s="67">
        <v>8906958127</v>
      </c>
      <c r="BB874" s="67">
        <v>0</v>
      </c>
      <c r="BC874" s="67">
        <v>6783963922</v>
      </c>
      <c r="BD874" s="67">
        <v>982034632</v>
      </c>
      <c r="BE874" s="67">
        <v>2773251483</v>
      </c>
      <c r="BF874" s="67">
        <v>0</v>
      </c>
      <c r="BG874" s="67">
        <v>386838019</v>
      </c>
      <c r="BH874" s="67">
        <v>63427858866</v>
      </c>
      <c r="BI874" s="67">
        <v>984384257</v>
      </c>
      <c r="BJ874" s="67">
        <v>632896294</v>
      </c>
      <c r="BK874" s="67">
        <v>61810578315</v>
      </c>
      <c r="BL874" s="67"/>
      <c r="BM874" s="67"/>
      <c r="BN874" s="67"/>
      <c r="BO874" s="67"/>
      <c r="BP874" s="67"/>
      <c r="BQ874" s="67"/>
      <c r="BR874" s="67"/>
      <c r="BS874" s="67"/>
      <c r="BT874" s="67"/>
      <c r="BU874" s="67"/>
      <c r="BV874" s="67"/>
      <c r="BW874" s="67"/>
      <c r="BX874" s="67"/>
      <c r="BY874" s="67"/>
      <c r="BZ874" s="67">
        <v>1244223245764</v>
      </c>
      <c r="CA874" s="67">
        <v>481539651141</v>
      </c>
      <c r="CB874" s="67">
        <v>762683594623</v>
      </c>
      <c r="CC874" s="67">
        <v>2094555094929</v>
      </c>
      <c r="CD874" s="67">
        <v>2174000000000</v>
      </c>
    </row>
    <row r="875" spans="1:82">
      <c r="A875" t="s">
        <v>1074</v>
      </c>
      <c r="B875" t="s">
        <v>1075</v>
      </c>
      <c r="C875" t="s">
        <v>210</v>
      </c>
      <c r="D875" t="s">
        <v>63</v>
      </c>
      <c r="E875" t="s">
        <v>153</v>
      </c>
      <c r="F875" s="67">
        <v>2009</v>
      </c>
      <c r="G875" t="s">
        <v>1090</v>
      </c>
      <c r="H875" s="67">
        <v>10443936</v>
      </c>
      <c r="I875" s="67">
        <v>594642390601</v>
      </c>
      <c r="J875" s="67">
        <v>169609861490</v>
      </c>
      <c r="K875" s="67">
        <v>281177350325</v>
      </c>
      <c r="L875" s="67">
        <v>63217480712</v>
      </c>
      <c r="M875" s="67">
        <v>38496876088</v>
      </c>
      <c r="N875" s="67">
        <v>14228623764</v>
      </c>
      <c r="O875" s="67">
        <v>0</v>
      </c>
      <c r="P875" s="67">
        <v>5813353414</v>
      </c>
      <c r="Q875" s="67">
        <v>1160670775</v>
      </c>
      <c r="R875" s="67">
        <v>3299200444</v>
      </c>
      <c r="S875" s="67">
        <v>0</v>
      </c>
      <c r="T875" s="67">
        <v>55259824</v>
      </c>
      <c r="U875" s="67">
        <v>3235859567</v>
      </c>
      <c r="V875" s="67">
        <v>354158357</v>
      </c>
      <c r="W875" s="67">
        <v>83948509</v>
      </c>
      <c r="X875" s="67">
        <v>1836367347</v>
      </c>
      <c r="Y875" s="67">
        <v>0</v>
      </c>
      <c r="Z875" s="67">
        <v>0</v>
      </c>
      <c r="AA875" s="67">
        <v>0</v>
      </c>
      <c r="AB875" s="67">
        <v>0</v>
      </c>
      <c r="AC875" s="67">
        <v>0</v>
      </c>
      <c r="AD875" s="67">
        <v>0</v>
      </c>
      <c r="AE875" s="67">
        <v>0</v>
      </c>
      <c r="AF875" s="67">
        <v>0</v>
      </c>
      <c r="AG875" s="67">
        <v>0</v>
      </c>
      <c r="AH875" s="67">
        <v>0</v>
      </c>
      <c r="AI875" s="67">
        <v>0</v>
      </c>
      <c r="AJ875" s="67">
        <v>0</v>
      </c>
      <c r="AK875" s="67">
        <v>0</v>
      </c>
      <c r="AL875" s="67">
        <v>0</v>
      </c>
      <c r="AM875" s="67">
        <v>1335466195318</v>
      </c>
      <c r="AN875" s="67">
        <v>484978143062</v>
      </c>
      <c r="AO875" s="67">
        <v>851708712656</v>
      </c>
      <c r="AP875" s="67">
        <v>1874295478955</v>
      </c>
      <c r="AQ875" s="67">
        <v>2015899339301</v>
      </c>
      <c r="AR875" s="67">
        <v>704535464660</v>
      </c>
      <c r="AS875" s="67">
        <v>568173761823</v>
      </c>
      <c r="AT875" s="67">
        <v>136361702837</v>
      </c>
      <c r="AU875" s="67">
        <v>143505000000</v>
      </c>
      <c r="AV875" s="67">
        <v>237901000000</v>
      </c>
      <c r="AW875" s="67">
        <v>48581801321</v>
      </c>
      <c r="AX875" s="67">
        <v>30743383234</v>
      </c>
      <c r="AY875" s="67">
        <v>12758994328</v>
      </c>
      <c r="AZ875" s="67">
        <v>17984388906</v>
      </c>
      <c r="BA875" s="67">
        <v>7208981641</v>
      </c>
      <c r="BB875" s="67">
        <v>0</v>
      </c>
      <c r="BC875" s="67">
        <v>6001764354</v>
      </c>
      <c r="BD875" s="67">
        <v>984308811</v>
      </c>
      <c r="BE875" s="67">
        <v>2786404582</v>
      </c>
      <c r="BF875" s="67">
        <v>0</v>
      </c>
      <c r="BG875" s="67">
        <v>856958698</v>
      </c>
      <c r="BH875" s="67">
        <v>17482500471</v>
      </c>
      <c r="BI875" s="67">
        <v>558547379</v>
      </c>
      <c r="BJ875" s="67">
        <v>679699840</v>
      </c>
      <c r="BK875" s="67">
        <v>16244253252</v>
      </c>
      <c r="BL875" s="67"/>
      <c r="BM875" s="67"/>
      <c r="BN875" s="67"/>
      <c r="BO875" s="67"/>
      <c r="BP875" s="67"/>
      <c r="BQ875" s="67"/>
      <c r="BR875" s="67"/>
      <c r="BS875" s="67"/>
      <c r="BT875" s="67"/>
      <c r="BU875" s="67"/>
      <c r="BV875" s="67"/>
      <c r="BW875" s="67"/>
      <c r="BX875" s="67"/>
      <c r="BY875" s="67"/>
      <c r="BZ875" s="67">
        <v>1016098268412</v>
      </c>
      <c r="CA875" s="67">
        <v>431676386713</v>
      </c>
      <c r="CB875" s="67">
        <v>584421881699</v>
      </c>
      <c r="CC875" s="67">
        <v>1692302034864</v>
      </c>
      <c r="CD875" s="67">
        <v>1787000000000</v>
      </c>
    </row>
    <row r="876" spans="1:82">
      <c r="A876" t="s">
        <v>1074</v>
      </c>
      <c r="B876" t="s">
        <v>1075</v>
      </c>
      <c r="C876" t="s">
        <v>210</v>
      </c>
      <c r="D876" t="s">
        <v>63</v>
      </c>
      <c r="E876" t="s">
        <v>153</v>
      </c>
      <c r="F876" s="67">
        <v>2010</v>
      </c>
      <c r="G876" t="s">
        <v>1091</v>
      </c>
      <c r="H876" s="67">
        <v>10474410</v>
      </c>
      <c r="I876" s="67">
        <v>599578812058</v>
      </c>
      <c r="J876" s="67">
        <v>175550769133</v>
      </c>
      <c r="K876" s="67">
        <v>289455693965</v>
      </c>
      <c r="L876" s="67">
        <v>63167719916</v>
      </c>
      <c r="M876" s="67">
        <v>38258568869</v>
      </c>
      <c r="N876" s="67">
        <v>14239342125</v>
      </c>
      <c r="O876" s="67">
        <v>0</v>
      </c>
      <c r="P876" s="67">
        <v>5817751679</v>
      </c>
      <c r="Q876" s="67">
        <v>1161548915</v>
      </c>
      <c r="R876" s="67">
        <v>3301696552</v>
      </c>
      <c r="S876" s="67">
        <v>0</v>
      </c>
      <c r="T876" s="67">
        <v>63447270</v>
      </c>
      <c r="U876" s="67">
        <v>3073864780</v>
      </c>
      <c r="V876" s="67">
        <v>354158357</v>
      </c>
      <c r="W876" s="67">
        <v>83948509</v>
      </c>
      <c r="X876" s="67">
        <v>1739217427</v>
      </c>
      <c r="Y876" s="67">
        <v>0</v>
      </c>
      <c r="Z876" s="67">
        <v>0</v>
      </c>
      <c r="AA876" s="67">
        <v>0</v>
      </c>
      <c r="AB876" s="67">
        <v>0</v>
      </c>
      <c r="AC876" s="67">
        <v>0</v>
      </c>
      <c r="AD876" s="67">
        <v>0</v>
      </c>
      <c r="AE876" s="67">
        <v>0</v>
      </c>
      <c r="AF876" s="67">
        <v>0</v>
      </c>
      <c r="AG876" s="67">
        <v>0</v>
      </c>
      <c r="AH876" s="67">
        <v>0</v>
      </c>
      <c r="AI876" s="67">
        <v>0</v>
      </c>
      <c r="AJ876" s="67">
        <v>0</v>
      </c>
      <c r="AK876" s="67">
        <v>0</v>
      </c>
      <c r="AL876" s="67">
        <v>0</v>
      </c>
      <c r="AM876" s="67">
        <v>1325808559480</v>
      </c>
      <c r="AN876" s="67">
        <v>480188076249</v>
      </c>
      <c r="AO876" s="67">
        <v>847132238041</v>
      </c>
      <c r="AP876" s="67">
        <v>1868406569328</v>
      </c>
      <c r="AQ876" s="67">
        <v>2012976481163</v>
      </c>
      <c r="AR876" s="67">
        <v>732391590968</v>
      </c>
      <c r="AS876" s="67">
        <v>590638379813</v>
      </c>
      <c r="AT876" s="67">
        <v>141753211155</v>
      </c>
      <c r="AU876" s="67">
        <v>150719000000</v>
      </c>
      <c r="AV876" s="67">
        <v>248512000000</v>
      </c>
      <c r="AW876" s="67">
        <v>49193515347</v>
      </c>
      <c r="AX876" s="67">
        <v>29937592593</v>
      </c>
      <c r="AY876" s="67">
        <v>11962507604</v>
      </c>
      <c r="AZ876" s="67">
        <v>17975084989</v>
      </c>
      <c r="BA876" s="67">
        <v>8380235350</v>
      </c>
      <c r="BB876" s="67">
        <v>0</v>
      </c>
      <c r="BC876" s="67">
        <v>5931189957</v>
      </c>
      <c r="BD876" s="67">
        <v>994595055</v>
      </c>
      <c r="BE876" s="67">
        <v>2826791928</v>
      </c>
      <c r="BF876" s="67">
        <v>0</v>
      </c>
      <c r="BG876" s="67">
        <v>1123110463</v>
      </c>
      <c r="BH876" s="67">
        <v>30259382618</v>
      </c>
      <c r="BI876" s="67">
        <v>692617554</v>
      </c>
      <c r="BJ876" s="67">
        <v>499026402</v>
      </c>
      <c r="BK876" s="67">
        <v>29067738662</v>
      </c>
      <c r="BL876" s="67"/>
      <c r="BM876" s="67"/>
      <c r="BN876" s="67"/>
      <c r="BO876" s="67"/>
      <c r="BP876" s="67"/>
      <c r="BQ876" s="67"/>
      <c r="BR876" s="67"/>
      <c r="BS876" s="67"/>
      <c r="BT876" s="67"/>
      <c r="BU876" s="67"/>
      <c r="BV876" s="67"/>
      <c r="BW876" s="67"/>
      <c r="BX876" s="67"/>
      <c r="BY876" s="67"/>
      <c r="BZ876" s="67">
        <v>1065772083178</v>
      </c>
      <c r="CA876" s="67">
        <v>425614994807</v>
      </c>
      <c r="CB876" s="67">
        <v>640157088372</v>
      </c>
      <c r="CC876" s="67">
        <v>1779823572112</v>
      </c>
      <c r="CD876" s="67">
        <v>1878000000000</v>
      </c>
    </row>
    <row r="877" spans="1:82">
      <c r="A877" t="s">
        <v>1074</v>
      </c>
      <c r="B877" t="s">
        <v>1075</v>
      </c>
      <c r="C877" t="s">
        <v>210</v>
      </c>
      <c r="D877" t="s">
        <v>63</v>
      </c>
      <c r="E877" t="s">
        <v>153</v>
      </c>
      <c r="F877" s="67">
        <v>2011</v>
      </c>
      <c r="G877" t="s">
        <v>1092</v>
      </c>
      <c r="H877" s="67">
        <v>10496088</v>
      </c>
      <c r="I877" s="67">
        <v>604078637734</v>
      </c>
      <c r="J877" s="67">
        <v>169818701052</v>
      </c>
      <c r="K877" s="67">
        <v>274996971194</v>
      </c>
      <c r="L877" s="67">
        <v>62620166330</v>
      </c>
      <c r="M877" s="67">
        <v>38042735260</v>
      </c>
      <c r="N877" s="67">
        <v>14250060485</v>
      </c>
      <c r="O877" s="67">
        <v>0</v>
      </c>
      <c r="P877" s="67">
        <v>5822572476</v>
      </c>
      <c r="Q877" s="67">
        <v>1162511416</v>
      </c>
      <c r="R877" s="67">
        <v>3304432456</v>
      </c>
      <c r="S877" s="67">
        <v>0</v>
      </c>
      <c r="T877" s="67">
        <v>44656921</v>
      </c>
      <c r="U877" s="67">
        <v>3264135213</v>
      </c>
      <c r="V877" s="67">
        <v>354158357</v>
      </c>
      <c r="W877" s="67">
        <v>83948509</v>
      </c>
      <c r="X877" s="67">
        <v>1851178535</v>
      </c>
      <c r="Y877" s="67">
        <v>0</v>
      </c>
      <c r="Z877" s="67">
        <v>0</v>
      </c>
      <c r="AA877" s="67">
        <v>0</v>
      </c>
      <c r="AB877" s="67">
        <v>0</v>
      </c>
      <c r="AC877" s="67">
        <v>0</v>
      </c>
      <c r="AD877" s="67">
        <v>0</v>
      </c>
      <c r="AE877" s="67">
        <v>0</v>
      </c>
      <c r="AF877" s="67">
        <v>0</v>
      </c>
      <c r="AG877" s="67">
        <v>0</v>
      </c>
      <c r="AH877" s="67">
        <v>0</v>
      </c>
      <c r="AI877" s="67">
        <v>0</v>
      </c>
      <c r="AJ877" s="67">
        <v>0</v>
      </c>
      <c r="AK877" s="67">
        <v>0</v>
      </c>
      <c r="AL877" s="67">
        <v>0</v>
      </c>
      <c r="AM877" s="67">
        <v>1332055219882</v>
      </c>
      <c r="AN877" s="67">
        <v>485255261250</v>
      </c>
      <c r="AO877" s="67">
        <v>847859556894</v>
      </c>
      <c r="AP877" s="67">
        <v>1890455061012</v>
      </c>
      <c r="AQ877" s="67">
        <v>2024844764435</v>
      </c>
      <c r="AR877" s="67">
        <v>729211777063</v>
      </c>
      <c r="AS877" s="67">
        <v>588074013760</v>
      </c>
      <c r="AT877" s="67">
        <v>141137763302</v>
      </c>
      <c r="AU877" s="67">
        <v>148593000000</v>
      </c>
      <c r="AV877" s="67">
        <v>240625000000</v>
      </c>
      <c r="AW877" s="67">
        <v>67573714429</v>
      </c>
      <c r="AX877" s="67">
        <v>48113629960</v>
      </c>
      <c r="AY877" s="67">
        <v>20329629412</v>
      </c>
      <c r="AZ877" s="67">
        <v>27784000548</v>
      </c>
      <c r="BA877" s="67">
        <v>8517528182</v>
      </c>
      <c r="BB877" s="67">
        <v>0</v>
      </c>
      <c r="BC877" s="67">
        <v>6564889231</v>
      </c>
      <c r="BD877" s="67">
        <v>1015255570</v>
      </c>
      <c r="BE877" s="67">
        <v>2893217761</v>
      </c>
      <c r="BF877" s="67">
        <v>0</v>
      </c>
      <c r="BG877" s="67">
        <v>469193725</v>
      </c>
      <c r="BH877" s="67">
        <v>39636217189</v>
      </c>
      <c r="BI877" s="67">
        <v>1009347313</v>
      </c>
      <c r="BJ877" s="67">
        <v>387840495</v>
      </c>
      <c r="BK877" s="67">
        <v>38239029381</v>
      </c>
      <c r="BL877" s="67"/>
      <c r="BM877" s="67"/>
      <c r="BN877" s="67"/>
      <c r="BO877" s="67"/>
      <c r="BP877" s="67"/>
      <c r="BQ877" s="67"/>
      <c r="BR877" s="67"/>
      <c r="BS877" s="67"/>
      <c r="BT877" s="67"/>
      <c r="BU877" s="67"/>
      <c r="BV877" s="67"/>
      <c r="BW877" s="67"/>
      <c r="BX877" s="67"/>
      <c r="BY877" s="67"/>
      <c r="BZ877" s="67">
        <v>1189746186600</v>
      </c>
      <c r="CA877" s="67">
        <v>473394108296</v>
      </c>
      <c r="CB877" s="67">
        <v>716352078304</v>
      </c>
      <c r="CC877" s="67">
        <v>1934135895281</v>
      </c>
      <c r="CD877" s="67">
        <v>2026000000000</v>
      </c>
    </row>
    <row r="878" spans="1:82">
      <c r="A878" t="s">
        <v>1074</v>
      </c>
      <c r="B878" t="s">
        <v>1075</v>
      </c>
      <c r="C878" t="s">
        <v>210</v>
      </c>
      <c r="D878" t="s">
        <v>63</v>
      </c>
      <c r="E878" t="s">
        <v>153</v>
      </c>
      <c r="F878" s="67">
        <v>2012</v>
      </c>
      <c r="G878" t="s">
        <v>1093</v>
      </c>
      <c r="H878" s="67">
        <v>10510785</v>
      </c>
      <c r="I878" s="67">
        <v>606929814419</v>
      </c>
      <c r="J878" s="67">
        <v>184512407246</v>
      </c>
      <c r="K878" s="67">
        <v>293438659247</v>
      </c>
      <c r="L878" s="67">
        <v>62943536372</v>
      </c>
      <c r="M878" s="67">
        <v>38279956804</v>
      </c>
      <c r="N878" s="67">
        <v>14260778846</v>
      </c>
      <c r="O878" s="67">
        <v>0</v>
      </c>
      <c r="P878" s="67">
        <v>5827393273</v>
      </c>
      <c r="Q878" s="67">
        <v>1163473917</v>
      </c>
      <c r="R878" s="67">
        <v>3307168360</v>
      </c>
      <c r="S878" s="67">
        <v>0</v>
      </c>
      <c r="T878" s="67">
        <v>48431892</v>
      </c>
      <c r="U878" s="67">
        <v>3106766740</v>
      </c>
      <c r="V878" s="67">
        <v>354158357</v>
      </c>
      <c r="W878" s="67">
        <v>83948509</v>
      </c>
      <c r="X878" s="67">
        <v>1754443898</v>
      </c>
      <c r="Y878" s="67">
        <v>0</v>
      </c>
      <c r="Z878" s="67">
        <v>0</v>
      </c>
      <c r="AA878" s="67">
        <v>0</v>
      </c>
      <c r="AB878" s="67">
        <v>0</v>
      </c>
      <c r="AC878" s="67">
        <v>0</v>
      </c>
      <c r="AD878" s="67">
        <v>0</v>
      </c>
      <c r="AE878" s="67">
        <v>0</v>
      </c>
      <c r="AF878" s="67">
        <v>0</v>
      </c>
      <c r="AG878" s="67">
        <v>0</v>
      </c>
      <c r="AH878" s="67">
        <v>0</v>
      </c>
      <c r="AI878" s="67">
        <v>0</v>
      </c>
      <c r="AJ878" s="67">
        <v>0</v>
      </c>
      <c r="AK878" s="67">
        <v>0</v>
      </c>
      <c r="AL878" s="67">
        <v>0</v>
      </c>
      <c r="AM878" s="67">
        <v>1337361314554</v>
      </c>
      <c r="AN878" s="67">
        <v>489337087598</v>
      </c>
      <c r="AO878" s="67">
        <v>848772076055</v>
      </c>
      <c r="AP878" s="67">
        <v>1892946119902</v>
      </c>
      <c r="AQ878" s="67">
        <v>2031502893794</v>
      </c>
      <c r="AR878" s="67">
        <v>647316738692</v>
      </c>
      <c r="AS878" s="67">
        <v>522029627978</v>
      </c>
      <c r="AT878" s="67">
        <v>125287110715</v>
      </c>
      <c r="AU878" s="67">
        <v>166758000000</v>
      </c>
      <c r="AV878" s="67">
        <v>265203000000</v>
      </c>
      <c r="AW878" s="67">
        <v>57369205371</v>
      </c>
      <c r="AX878" s="67">
        <v>38843761904</v>
      </c>
      <c r="AY878" s="67">
        <v>16154316594</v>
      </c>
      <c r="AZ878" s="67">
        <v>22689445309</v>
      </c>
      <c r="BA878" s="67">
        <v>8086903528</v>
      </c>
      <c r="BB878" s="67">
        <v>0</v>
      </c>
      <c r="BC878" s="67">
        <v>6009115854</v>
      </c>
      <c r="BD878" s="67">
        <v>1032313633</v>
      </c>
      <c r="BE878" s="67">
        <v>2951942814</v>
      </c>
      <c r="BF878" s="67">
        <v>0</v>
      </c>
      <c r="BG878" s="67">
        <v>445167638</v>
      </c>
      <c r="BH878" s="67">
        <v>13391109040</v>
      </c>
      <c r="BI878" s="67">
        <v>895000350</v>
      </c>
      <c r="BJ878" s="67">
        <v>757866300</v>
      </c>
      <c r="BK878" s="67">
        <v>11738242390</v>
      </c>
      <c r="BL878" s="67"/>
      <c r="BM878" s="67"/>
      <c r="BN878" s="67"/>
      <c r="BO878" s="67"/>
      <c r="BP878" s="67"/>
      <c r="BQ878" s="67"/>
      <c r="BR878" s="67"/>
      <c r="BS878" s="67"/>
      <c r="BT878" s="67"/>
      <c r="BU878" s="67"/>
      <c r="BV878" s="67"/>
      <c r="BW878" s="67"/>
      <c r="BX878" s="67"/>
      <c r="BY878" s="67"/>
      <c r="BZ878" s="67">
        <v>1090729021842</v>
      </c>
      <c r="CA878" s="67">
        <v>432448903553</v>
      </c>
      <c r="CB878" s="67">
        <v>658280118289</v>
      </c>
      <c r="CC878" s="67">
        <v>1710361074945</v>
      </c>
      <c r="CD878" s="67">
        <v>1809000000000</v>
      </c>
    </row>
    <row r="879" spans="1:82">
      <c r="A879" t="s">
        <v>1074</v>
      </c>
      <c r="B879" t="s">
        <v>1075</v>
      </c>
      <c r="C879" t="s">
        <v>210</v>
      </c>
      <c r="D879" t="s">
        <v>63</v>
      </c>
      <c r="E879" t="s">
        <v>153</v>
      </c>
      <c r="F879" s="67">
        <v>2013</v>
      </c>
      <c r="G879" t="s">
        <v>1094</v>
      </c>
      <c r="H879" s="67">
        <v>10514272</v>
      </c>
      <c r="I879" s="67">
        <v>608614267551</v>
      </c>
      <c r="J879" s="67">
        <v>204432783589</v>
      </c>
      <c r="K879" s="67">
        <v>297834041696</v>
      </c>
      <c r="L879" s="67">
        <v>63109050000</v>
      </c>
      <c r="M879" s="67">
        <v>38226866951</v>
      </c>
      <c r="N879" s="67">
        <v>14271497207</v>
      </c>
      <c r="O879" s="67">
        <v>0</v>
      </c>
      <c r="P879" s="67">
        <v>5832214070</v>
      </c>
      <c r="Q879" s="67">
        <v>1164436418</v>
      </c>
      <c r="R879" s="67">
        <v>3309904264</v>
      </c>
      <c r="S879" s="67">
        <v>0</v>
      </c>
      <c r="T879" s="67">
        <v>62203087</v>
      </c>
      <c r="U879" s="67">
        <v>2985756042</v>
      </c>
      <c r="V879" s="67">
        <v>354158357</v>
      </c>
      <c r="W879" s="67">
        <v>83948509</v>
      </c>
      <c r="X879" s="67">
        <v>1668256756</v>
      </c>
      <c r="Y879" s="67">
        <v>0</v>
      </c>
      <c r="Z879" s="67">
        <v>0</v>
      </c>
      <c r="AA879" s="67">
        <v>0</v>
      </c>
      <c r="AB879" s="67">
        <v>0</v>
      </c>
      <c r="AC879" s="67">
        <v>0</v>
      </c>
      <c r="AD879" s="67">
        <v>0</v>
      </c>
      <c r="AE879" s="67">
        <v>0</v>
      </c>
      <c r="AF879" s="67">
        <v>0</v>
      </c>
      <c r="AG879" s="67">
        <v>0</v>
      </c>
      <c r="AH879" s="67">
        <v>0</v>
      </c>
      <c r="AI879" s="67">
        <v>0</v>
      </c>
      <c r="AJ879" s="67">
        <v>0</v>
      </c>
      <c r="AK879" s="67">
        <v>0</v>
      </c>
      <c r="AL879" s="67">
        <v>0</v>
      </c>
      <c r="AM879" s="67">
        <v>1351298131305</v>
      </c>
      <c r="AN879" s="67">
        <v>497281960652</v>
      </c>
      <c r="AO879" s="67">
        <v>854368116523</v>
      </c>
      <c r="AP879" s="67">
        <v>1922901972500</v>
      </c>
      <c r="AQ879" s="67">
        <v>2044783162121</v>
      </c>
      <c r="AR879" s="67">
        <v>645004443717</v>
      </c>
      <c r="AS879" s="67">
        <v>520164873965</v>
      </c>
      <c r="AT879" s="67">
        <v>124839569752</v>
      </c>
      <c r="AU879" s="67">
        <v>187419000000</v>
      </c>
      <c r="AV879" s="67">
        <v>273047000000</v>
      </c>
      <c r="AW879" s="67">
        <v>65819956229</v>
      </c>
      <c r="AX879" s="67">
        <v>46492991761</v>
      </c>
      <c r="AY879" s="67">
        <v>19682430934</v>
      </c>
      <c r="AZ879" s="67">
        <v>26810560826</v>
      </c>
      <c r="BA879" s="67">
        <v>8286000600</v>
      </c>
      <c r="BB879" s="67">
        <v>0</v>
      </c>
      <c r="BC879" s="67">
        <v>5728288566</v>
      </c>
      <c r="BD879" s="67">
        <v>1052439358</v>
      </c>
      <c r="BE879" s="67">
        <v>3007497300</v>
      </c>
      <c r="BF879" s="67">
        <v>0</v>
      </c>
      <c r="BG879" s="67">
        <v>1252738646</v>
      </c>
      <c r="BH879" s="67">
        <v>5748188540</v>
      </c>
      <c r="BI879" s="67">
        <v>970023411</v>
      </c>
      <c r="BJ879" s="67">
        <v>749525471</v>
      </c>
      <c r="BK879" s="67">
        <v>4028639657</v>
      </c>
      <c r="BL879" s="67"/>
      <c r="BM879" s="67"/>
      <c r="BN879" s="67"/>
      <c r="BO879" s="67"/>
      <c r="BP879" s="67"/>
      <c r="BQ879" s="67"/>
      <c r="BR879" s="67"/>
      <c r="BS879" s="67"/>
      <c r="BT879" s="67"/>
      <c r="BU879" s="67"/>
      <c r="BV879" s="67"/>
      <c r="BW879" s="67"/>
      <c r="BX879" s="67"/>
      <c r="BY879" s="67"/>
      <c r="BZ879" s="67">
        <v>1120132694815</v>
      </c>
      <c r="CA879" s="67">
        <v>447790638866</v>
      </c>
      <c r="CB879" s="67">
        <v>672342055949</v>
      </c>
      <c r="CC879" s="67">
        <v>1751077283300</v>
      </c>
      <c r="CD879" s="67">
        <v>1837000000000</v>
      </c>
    </row>
    <row r="880" spans="1:82">
      <c r="A880" t="s">
        <v>1074</v>
      </c>
      <c r="B880" t="s">
        <v>1075</v>
      </c>
      <c r="C880" t="s">
        <v>210</v>
      </c>
      <c r="D880" t="s">
        <v>63</v>
      </c>
      <c r="E880" t="s">
        <v>153</v>
      </c>
      <c r="F880" s="67">
        <v>2014</v>
      </c>
      <c r="G880" t="s">
        <v>1095</v>
      </c>
      <c r="H880" s="67">
        <v>10525347</v>
      </c>
      <c r="I880" s="67">
        <v>611310589138</v>
      </c>
      <c r="J880" s="67">
        <v>197381476331</v>
      </c>
      <c r="K880" s="67">
        <v>272903585784</v>
      </c>
      <c r="L880" s="67">
        <v>62843023673</v>
      </c>
      <c r="M880" s="67">
        <v>38172582841</v>
      </c>
      <c r="N880" s="67">
        <v>14282215567</v>
      </c>
      <c r="O880" s="67">
        <v>0</v>
      </c>
      <c r="P880" s="67">
        <v>5837034867</v>
      </c>
      <c r="Q880" s="67">
        <v>1165398919</v>
      </c>
      <c r="R880" s="67">
        <v>3312640167</v>
      </c>
      <c r="S880" s="67">
        <v>0</v>
      </c>
      <c r="T880" s="67">
        <v>43433098</v>
      </c>
      <c r="U880" s="67">
        <v>6915669284</v>
      </c>
      <c r="V880" s="67">
        <v>354158357</v>
      </c>
      <c r="W880" s="67">
        <v>83948509</v>
      </c>
      <c r="X880" s="67">
        <v>6530155458</v>
      </c>
      <c r="Y880" s="67">
        <v>0</v>
      </c>
      <c r="Z880" s="67">
        <v>0</v>
      </c>
      <c r="AA880" s="67">
        <v>0</v>
      </c>
      <c r="AB880" s="67">
        <v>0</v>
      </c>
      <c r="AC880" s="67">
        <v>0</v>
      </c>
      <c r="AD880" s="67">
        <v>0</v>
      </c>
      <c r="AE880" s="67">
        <v>0</v>
      </c>
      <c r="AF880" s="67">
        <v>0</v>
      </c>
      <c r="AG880" s="67">
        <v>0</v>
      </c>
      <c r="AH880" s="67">
        <v>0</v>
      </c>
      <c r="AI880" s="67">
        <v>0</v>
      </c>
      <c r="AJ880" s="67">
        <v>0</v>
      </c>
      <c r="AK880" s="67">
        <v>0</v>
      </c>
      <c r="AL880" s="67">
        <v>0</v>
      </c>
      <c r="AM880" s="67">
        <v>1363370217158</v>
      </c>
      <c r="AN880" s="67">
        <v>501108267317</v>
      </c>
      <c r="AO880" s="67">
        <v>862672899516</v>
      </c>
      <c r="AP880" s="67">
        <v>1958724969165</v>
      </c>
      <c r="AQ880" s="67">
        <v>2061405674912</v>
      </c>
      <c r="AR880" s="67">
        <v>608666794088</v>
      </c>
      <c r="AS880" s="67">
        <v>490860317813</v>
      </c>
      <c r="AT880" s="67">
        <v>117806476275</v>
      </c>
      <c r="AU880" s="67">
        <v>181577000000</v>
      </c>
      <c r="AV880" s="67">
        <v>251052000000</v>
      </c>
      <c r="AW880" s="67">
        <v>66782877219</v>
      </c>
      <c r="AX880" s="67">
        <v>48818766193</v>
      </c>
      <c r="AY880" s="67">
        <v>20503938333</v>
      </c>
      <c r="AZ880" s="67">
        <v>28314827859</v>
      </c>
      <c r="BA880" s="67">
        <v>8217199336</v>
      </c>
      <c r="BB880" s="67">
        <v>0</v>
      </c>
      <c r="BC880" s="67">
        <v>5597431871</v>
      </c>
      <c r="BD880" s="67">
        <v>1069104696</v>
      </c>
      <c r="BE880" s="67">
        <v>3080375123</v>
      </c>
      <c r="BF880" s="67">
        <v>0</v>
      </c>
      <c r="BG880" s="67">
        <v>0</v>
      </c>
      <c r="BH880" s="67">
        <v>3164916159</v>
      </c>
      <c r="BI880" s="67">
        <v>869211068</v>
      </c>
      <c r="BJ880" s="67">
        <v>617865795</v>
      </c>
      <c r="BK880" s="67">
        <v>1677839296</v>
      </c>
      <c r="BL880" s="67"/>
      <c r="BM880" s="67"/>
      <c r="BN880" s="67"/>
      <c r="BO880" s="67"/>
      <c r="BP880" s="67"/>
      <c r="BQ880" s="67"/>
      <c r="BR880" s="67"/>
      <c r="BS880" s="67"/>
      <c r="BT880" s="67"/>
      <c r="BU880" s="67"/>
      <c r="BV880" s="67"/>
      <c r="BW880" s="67"/>
      <c r="BX880" s="67"/>
      <c r="BY880" s="67"/>
      <c r="BZ880" s="67">
        <v>1158807497652</v>
      </c>
      <c r="CA880" s="67">
        <v>436140152182</v>
      </c>
      <c r="CB880" s="67">
        <v>722667345470</v>
      </c>
      <c r="CC880" s="67">
        <v>1767947085118</v>
      </c>
      <c r="CD880" s="67">
        <v>1837000000000</v>
      </c>
    </row>
    <row r="881" spans="1:82">
      <c r="A881" t="s">
        <v>1074</v>
      </c>
      <c r="B881" t="s">
        <v>1075</v>
      </c>
      <c r="C881" t="s">
        <v>210</v>
      </c>
      <c r="D881" t="s">
        <v>63</v>
      </c>
      <c r="E881" t="s">
        <v>153</v>
      </c>
      <c r="F881" s="67">
        <v>2015</v>
      </c>
      <c r="G881" t="s">
        <v>1096</v>
      </c>
      <c r="H881" s="67">
        <v>10546059</v>
      </c>
      <c r="I881" s="67">
        <v>617040335847</v>
      </c>
      <c r="J881" s="67">
        <v>198740711194</v>
      </c>
      <c r="K881" s="67">
        <v>265599898392</v>
      </c>
      <c r="L881" s="67">
        <v>62582555123</v>
      </c>
      <c r="M881" s="67">
        <v>37933732777</v>
      </c>
      <c r="N881" s="67">
        <v>14292933928</v>
      </c>
      <c r="O881" s="67">
        <v>0</v>
      </c>
      <c r="P881" s="67">
        <v>5841855664</v>
      </c>
      <c r="Q881" s="67">
        <v>1166361420</v>
      </c>
      <c r="R881" s="67">
        <v>3315376071</v>
      </c>
      <c r="S881" s="67">
        <v>0</v>
      </c>
      <c r="T881" s="67">
        <v>40830312</v>
      </c>
      <c r="U881" s="67">
        <v>6898320053</v>
      </c>
      <c r="V881" s="67">
        <v>354158357</v>
      </c>
      <c r="W881" s="67">
        <v>83948509</v>
      </c>
      <c r="X881" s="67">
        <v>6468566818</v>
      </c>
      <c r="Y881" s="67">
        <v>0</v>
      </c>
      <c r="Z881" s="67">
        <v>0</v>
      </c>
      <c r="AA881" s="67">
        <v>0</v>
      </c>
      <c r="AB881" s="67">
        <v>0</v>
      </c>
      <c r="AC881" s="67">
        <v>0</v>
      </c>
      <c r="AD881" s="67">
        <v>0</v>
      </c>
      <c r="AE881" s="67">
        <v>0</v>
      </c>
      <c r="AF881" s="67">
        <v>0</v>
      </c>
      <c r="AG881" s="67">
        <v>0</v>
      </c>
      <c r="AH881" s="67">
        <v>0</v>
      </c>
      <c r="AI881" s="67">
        <v>0</v>
      </c>
      <c r="AJ881" s="67">
        <v>0</v>
      </c>
      <c r="AK881" s="67">
        <v>0</v>
      </c>
      <c r="AL881" s="67">
        <v>0</v>
      </c>
      <c r="AM881" s="67">
        <v>1379901368480</v>
      </c>
      <c r="AN881" s="67">
        <v>511667986134</v>
      </c>
      <c r="AO881" s="67">
        <v>868420864488</v>
      </c>
      <c r="AP881" s="67">
        <v>1989006388372</v>
      </c>
      <c r="AQ881" s="67">
        <v>2081271513948</v>
      </c>
      <c r="AR881" s="67">
        <v>532112507305</v>
      </c>
      <c r="AS881" s="67">
        <v>429122989762</v>
      </c>
      <c r="AT881" s="67">
        <v>102989517543</v>
      </c>
      <c r="AU881" s="67">
        <v>183393000000</v>
      </c>
      <c r="AV881" s="67">
        <v>245089000000</v>
      </c>
      <c r="AW881" s="67">
        <v>51088590191</v>
      </c>
      <c r="AX881" s="67">
        <v>34133474302</v>
      </c>
      <c r="AY881" s="67">
        <v>14240483024</v>
      </c>
      <c r="AZ881" s="67">
        <v>19892991279</v>
      </c>
      <c r="BA881" s="67">
        <v>7785118191</v>
      </c>
      <c r="BB881" s="67">
        <v>0</v>
      </c>
      <c r="BC881" s="67">
        <v>4974024696</v>
      </c>
      <c r="BD881" s="67">
        <v>1082391294</v>
      </c>
      <c r="BE881" s="67">
        <v>3113581707</v>
      </c>
      <c r="BF881" s="67">
        <v>0</v>
      </c>
      <c r="BG881" s="67">
        <v>0</v>
      </c>
      <c r="BH881" s="67">
        <v>543757827</v>
      </c>
      <c r="BI881" s="67">
        <v>184577737</v>
      </c>
      <c r="BJ881" s="67">
        <v>359180090</v>
      </c>
      <c r="BK881" s="67">
        <v>0</v>
      </c>
      <c r="BL881" s="67"/>
      <c r="BM881" s="67"/>
      <c r="BN881" s="67"/>
      <c r="BO881" s="67"/>
      <c r="BP881" s="67"/>
      <c r="BQ881" s="67"/>
      <c r="BR881" s="67"/>
      <c r="BS881" s="67"/>
      <c r="BT881" s="67"/>
      <c r="BU881" s="67"/>
      <c r="BV881" s="67"/>
      <c r="BW881" s="67"/>
      <c r="BX881" s="67"/>
      <c r="BY881" s="67"/>
      <c r="BZ881" s="67">
        <v>1060822478678</v>
      </c>
      <c r="CA881" s="67">
        <v>408533332392</v>
      </c>
      <c r="CB881" s="67">
        <v>652289146286</v>
      </c>
      <c r="CC881" s="67">
        <v>1582871334002</v>
      </c>
      <c r="CD881" s="67">
        <v>1645000000000</v>
      </c>
    </row>
    <row r="882" spans="1:82">
      <c r="A882" t="s">
        <v>1074</v>
      </c>
      <c r="B882" t="s">
        <v>1075</v>
      </c>
      <c r="C882" t="s">
        <v>210</v>
      </c>
      <c r="D882" t="s">
        <v>63</v>
      </c>
      <c r="E882" t="s">
        <v>153</v>
      </c>
      <c r="F882" s="67">
        <v>2016</v>
      </c>
      <c r="G882" t="s">
        <v>1097</v>
      </c>
      <c r="H882" s="67">
        <v>10566332</v>
      </c>
      <c r="I882" s="67">
        <v>620525044622</v>
      </c>
      <c r="J882" s="67">
        <v>222298913531</v>
      </c>
      <c r="K882" s="67">
        <v>277445800405</v>
      </c>
      <c r="L882" s="67">
        <v>62524505635</v>
      </c>
      <c r="M882" s="67">
        <v>37868591851</v>
      </c>
      <c r="N882" s="67">
        <v>14303652289</v>
      </c>
      <c r="O882" s="67">
        <v>0</v>
      </c>
      <c r="P882" s="67">
        <v>5845052014</v>
      </c>
      <c r="Q882" s="67">
        <v>1166999590</v>
      </c>
      <c r="R882" s="67">
        <v>3317190067</v>
      </c>
      <c r="S882" s="67">
        <v>0</v>
      </c>
      <c r="T882" s="67">
        <v>45505977</v>
      </c>
      <c r="U882" s="67">
        <v>6865571524</v>
      </c>
      <c r="V882" s="67">
        <v>354158357</v>
      </c>
      <c r="W882" s="67">
        <v>83948509</v>
      </c>
      <c r="X882" s="67">
        <v>6405218503</v>
      </c>
      <c r="Y882" s="67">
        <v>0</v>
      </c>
      <c r="Z882" s="67">
        <v>0</v>
      </c>
      <c r="AA882" s="67">
        <v>0</v>
      </c>
      <c r="AB882" s="67">
        <v>0</v>
      </c>
      <c r="AC882" s="67">
        <v>0</v>
      </c>
      <c r="AD882" s="67">
        <v>0</v>
      </c>
      <c r="AE882" s="67">
        <v>0</v>
      </c>
      <c r="AF882" s="67">
        <v>0</v>
      </c>
      <c r="AG882" s="67">
        <v>0</v>
      </c>
      <c r="AH882" s="67">
        <v>0</v>
      </c>
      <c r="AI882" s="67">
        <v>0</v>
      </c>
      <c r="AJ882" s="67">
        <v>0</v>
      </c>
      <c r="AK882" s="67">
        <v>0</v>
      </c>
      <c r="AL882" s="67">
        <v>0</v>
      </c>
      <c r="AM882" s="67">
        <v>1406231195182</v>
      </c>
      <c r="AN882" s="67">
        <v>525094118714</v>
      </c>
      <c r="AO882" s="67">
        <v>881182501672</v>
      </c>
      <c r="AP882" s="67">
        <v>2032610758836</v>
      </c>
      <c r="AQ882" s="67">
        <v>2107540907755</v>
      </c>
      <c r="AR882" s="67">
        <v>522368451396</v>
      </c>
      <c r="AS882" s="67">
        <v>421264880158</v>
      </c>
      <c r="AT882" s="67">
        <v>101103571238</v>
      </c>
      <c r="AU882" s="67">
        <v>206534000000</v>
      </c>
      <c r="AV882" s="67">
        <v>257770000000</v>
      </c>
      <c r="AW882" s="67">
        <v>52274210892</v>
      </c>
      <c r="AX882" s="67">
        <v>34589285626</v>
      </c>
      <c r="AY882" s="67">
        <v>14821596374</v>
      </c>
      <c r="AZ882" s="67">
        <v>19767689252</v>
      </c>
      <c r="BA882" s="67">
        <v>8279716404</v>
      </c>
      <c r="BB882" s="67">
        <v>0</v>
      </c>
      <c r="BC882" s="67">
        <v>5176190938</v>
      </c>
      <c r="BD882" s="67">
        <v>1092685824</v>
      </c>
      <c r="BE882" s="67">
        <v>3136332099</v>
      </c>
      <c r="BF882" s="67">
        <v>0</v>
      </c>
      <c r="BG882" s="67">
        <v>0</v>
      </c>
      <c r="BH882" s="67">
        <v>8047797076</v>
      </c>
      <c r="BI882" s="67">
        <v>265172639</v>
      </c>
      <c r="BJ882" s="67">
        <v>0</v>
      </c>
      <c r="BK882" s="67">
        <v>7782624437</v>
      </c>
      <c r="BL882" s="67"/>
      <c r="BM882" s="67"/>
      <c r="BN882" s="67"/>
      <c r="BO882" s="67"/>
      <c r="BP882" s="67"/>
      <c r="BQ882" s="67"/>
      <c r="BR882" s="67"/>
      <c r="BS882" s="67"/>
      <c r="BT882" s="67"/>
      <c r="BU882" s="67"/>
      <c r="BV882" s="67"/>
      <c r="BW882" s="67"/>
      <c r="BX882" s="67"/>
      <c r="BY882" s="67"/>
      <c r="BZ882" s="67">
        <v>1096546593801</v>
      </c>
      <c r="CA882" s="67">
        <v>413769511738</v>
      </c>
      <c r="CB882" s="67">
        <v>682777082063</v>
      </c>
      <c r="CC882" s="67">
        <v>1628001053165</v>
      </c>
      <c r="CD882" s="67">
        <v>1679000000000</v>
      </c>
    </row>
    <row r="883" spans="1:82">
      <c r="A883" t="s">
        <v>1074</v>
      </c>
      <c r="B883" t="s">
        <v>1075</v>
      </c>
      <c r="C883" t="s">
        <v>210</v>
      </c>
      <c r="D883" t="s">
        <v>63</v>
      </c>
      <c r="E883" t="s">
        <v>153</v>
      </c>
      <c r="F883" s="67">
        <v>2017</v>
      </c>
      <c r="G883" t="s">
        <v>1098</v>
      </c>
      <c r="H883" s="67">
        <v>10594438</v>
      </c>
      <c r="I883" s="67">
        <v>625623517929</v>
      </c>
      <c r="J883" s="67">
        <v>315826059326</v>
      </c>
      <c r="K883" s="67">
        <v>379062921144</v>
      </c>
      <c r="L883" s="67">
        <v>62918618729</v>
      </c>
      <c r="M883" s="67">
        <v>38226866949</v>
      </c>
      <c r="N883" s="67">
        <v>14314370649</v>
      </c>
      <c r="O883" s="67">
        <v>0</v>
      </c>
      <c r="P883" s="67">
        <v>5849014613</v>
      </c>
      <c r="Q883" s="67">
        <v>1167790747</v>
      </c>
      <c r="R883" s="67">
        <v>3319438925</v>
      </c>
      <c r="S883" s="67">
        <v>0</v>
      </c>
      <c r="T883" s="67">
        <v>42525796</v>
      </c>
      <c r="U883" s="67">
        <v>5063048090</v>
      </c>
      <c r="V883" s="67">
        <v>354158357</v>
      </c>
      <c r="W883" s="67">
        <v>83948509</v>
      </c>
      <c r="X883" s="67">
        <v>4675457572</v>
      </c>
      <c r="Y883" s="67">
        <v>0</v>
      </c>
      <c r="Z883" s="67">
        <v>0</v>
      </c>
      <c r="AA883" s="67">
        <v>0</v>
      </c>
      <c r="AB883" s="67">
        <v>0</v>
      </c>
      <c r="AC883" s="67">
        <v>0</v>
      </c>
      <c r="AD883" s="67">
        <v>0</v>
      </c>
      <c r="AE883" s="67">
        <v>0</v>
      </c>
      <c r="AF883" s="67">
        <v>0</v>
      </c>
      <c r="AG883" s="67">
        <v>0</v>
      </c>
      <c r="AH883" s="67">
        <v>0</v>
      </c>
      <c r="AI883" s="67">
        <v>0</v>
      </c>
      <c r="AJ883" s="67">
        <v>0</v>
      </c>
      <c r="AK883" s="67">
        <v>0</v>
      </c>
      <c r="AL883" s="67">
        <v>0</v>
      </c>
      <c r="AM883" s="67">
        <v>1427992429142</v>
      </c>
      <c r="AN883" s="67">
        <v>535053123456</v>
      </c>
      <c r="AO883" s="67">
        <v>892959491065</v>
      </c>
      <c r="AP883" s="67">
        <v>2056475878315</v>
      </c>
      <c r="AQ883" s="67">
        <v>2127619624735</v>
      </c>
      <c r="AR883" s="67">
        <v>570841326528</v>
      </c>
      <c r="AS883" s="67">
        <v>460355908490</v>
      </c>
      <c r="AT883" s="67">
        <v>110485418038</v>
      </c>
      <c r="AU883" s="67">
        <v>300619000000</v>
      </c>
      <c r="AV883" s="67">
        <v>360811000000</v>
      </c>
      <c r="AW883" s="67">
        <v>56177410546</v>
      </c>
      <c r="AX883" s="67">
        <v>34735885484</v>
      </c>
      <c r="AY883" s="67">
        <v>14136751344</v>
      </c>
      <c r="AZ883" s="67">
        <v>20599134140</v>
      </c>
      <c r="BA883" s="67">
        <v>11471127447</v>
      </c>
      <c r="BB883" s="67">
        <v>0</v>
      </c>
      <c r="BC883" s="67">
        <v>5656979018</v>
      </c>
      <c r="BD883" s="67">
        <v>1116289303</v>
      </c>
      <c r="BE883" s="67">
        <v>3197129294</v>
      </c>
      <c r="BF883" s="67">
        <v>0</v>
      </c>
      <c r="BG883" s="67">
        <v>0</v>
      </c>
      <c r="BH883" s="67">
        <v>15271113261</v>
      </c>
      <c r="BI883" s="67">
        <v>345430267</v>
      </c>
      <c r="BJ883" s="67">
        <v>144486027</v>
      </c>
      <c r="BK883" s="67">
        <v>14781196966</v>
      </c>
      <c r="BL883" s="67"/>
      <c r="BM883" s="67"/>
      <c r="BN883" s="67"/>
      <c r="BO883" s="67"/>
      <c r="BP883" s="67"/>
      <c r="BQ883" s="67"/>
      <c r="BR883" s="67"/>
      <c r="BS883" s="67"/>
      <c r="BT883" s="67"/>
      <c r="BU883" s="67"/>
      <c r="BV883" s="67"/>
      <c r="BW883" s="67"/>
      <c r="BX883" s="67"/>
      <c r="BY883" s="67"/>
      <c r="BZ883" s="67">
        <v>1239726220353</v>
      </c>
      <c r="CA883" s="67">
        <v>467785390196</v>
      </c>
      <c r="CB883" s="67">
        <v>771940830156</v>
      </c>
      <c r="CC883" s="67">
        <v>1821824070688</v>
      </c>
      <c r="CD883" s="67">
        <v>1882000000000</v>
      </c>
    </row>
    <row r="884" spans="1:82">
      <c r="A884" t="s">
        <v>1074</v>
      </c>
      <c r="B884" t="s">
        <v>1075</v>
      </c>
      <c r="C884" t="s">
        <v>210</v>
      </c>
      <c r="D884" t="s">
        <v>63</v>
      </c>
      <c r="E884" t="s">
        <v>153</v>
      </c>
      <c r="F884" s="67">
        <v>2018</v>
      </c>
      <c r="G884" t="s">
        <v>1099</v>
      </c>
      <c r="H884" s="67">
        <v>10629928</v>
      </c>
      <c r="I884" s="67">
        <v>634166862080</v>
      </c>
      <c r="J884" s="67">
        <v>308314281476</v>
      </c>
      <c r="K884" s="67">
        <v>369111775731</v>
      </c>
      <c r="L884" s="67">
        <v>62957939099</v>
      </c>
      <c r="M884" s="67">
        <v>38248580591</v>
      </c>
      <c r="N884" s="67">
        <v>14325089010</v>
      </c>
      <c r="O884" s="67">
        <v>0</v>
      </c>
      <c r="P884" s="67">
        <v>5852977212</v>
      </c>
      <c r="Q884" s="67">
        <v>1168581903</v>
      </c>
      <c r="R884" s="67">
        <v>3321687783</v>
      </c>
      <c r="S884" s="67">
        <v>0</v>
      </c>
      <c r="T884" s="67">
        <v>37052020</v>
      </c>
      <c r="U884" s="67">
        <v>5560931761</v>
      </c>
      <c r="V884" s="67">
        <v>354158357</v>
      </c>
      <c r="W884" s="67">
        <v>83948509</v>
      </c>
      <c r="X884" s="67">
        <v>5150569934</v>
      </c>
      <c r="Y884" s="67">
        <v>0</v>
      </c>
      <c r="Z884" s="67">
        <v>0</v>
      </c>
      <c r="AA884" s="67">
        <v>0</v>
      </c>
      <c r="AB884" s="67">
        <v>0</v>
      </c>
      <c r="AC884" s="67">
        <v>0</v>
      </c>
      <c r="AD884" s="67">
        <v>0</v>
      </c>
      <c r="AE884" s="67">
        <v>0</v>
      </c>
      <c r="AF884" s="67">
        <v>0</v>
      </c>
      <c r="AG884" s="67">
        <v>0</v>
      </c>
      <c r="AH884" s="67">
        <v>0</v>
      </c>
      <c r="AI884" s="67">
        <v>0</v>
      </c>
      <c r="AJ884" s="67">
        <v>0</v>
      </c>
      <c r="AK884" s="67">
        <v>0</v>
      </c>
      <c r="AL884" s="67">
        <v>0</v>
      </c>
      <c r="AM884" s="67">
        <v>1449793862843</v>
      </c>
      <c r="AN884" s="67">
        <v>545035172671</v>
      </c>
      <c r="AO884" s="67">
        <v>904763730323</v>
      </c>
      <c r="AP884" s="67">
        <v>2090537397887</v>
      </c>
      <c r="AQ884" s="67">
        <v>2155385795733</v>
      </c>
      <c r="AR884" s="67">
        <v>642434852665</v>
      </c>
      <c r="AS884" s="67">
        <v>518092623117</v>
      </c>
      <c r="AT884" s="67">
        <v>124342229548</v>
      </c>
      <c r="AU884" s="67">
        <v>299777000000</v>
      </c>
      <c r="AV884" s="67">
        <v>358891000000</v>
      </c>
      <c r="AW884" s="67">
        <v>61694647542</v>
      </c>
      <c r="AX884" s="67">
        <v>37917605813</v>
      </c>
      <c r="AY884" s="67">
        <v>15347344947</v>
      </c>
      <c r="AZ884" s="67">
        <v>22570260865</v>
      </c>
      <c r="BA884" s="67">
        <v>13256605562</v>
      </c>
      <c r="BB884" s="67">
        <v>0</v>
      </c>
      <c r="BC884" s="67">
        <v>6089247201</v>
      </c>
      <c r="BD884" s="67">
        <v>1145024121</v>
      </c>
      <c r="BE884" s="67">
        <v>3286164846</v>
      </c>
      <c r="BF884" s="67">
        <v>0</v>
      </c>
      <c r="BG884" s="67">
        <v>0</v>
      </c>
      <c r="BH884" s="67">
        <v>17728969473</v>
      </c>
      <c r="BI884" s="67">
        <v>251427472</v>
      </c>
      <c r="BJ884" s="67">
        <v>272833086</v>
      </c>
      <c r="BK884" s="67">
        <v>17204708916</v>
      </c>
      <c r="BL884" s="67"/>
      <c r="BM884" s="67"/>
      <c r="BN884" s="67"/>
      <c r="BO884" s="67"/>
      <c r="BP884" s="67"/>
      <c r="BQ884" s="67"/>
      <c r="BR884" s="67"/>
      <c r="BS884" s="67"/>
      <c r="BT884" s="67"/>
      <c r="BU884" s="67"/>
      <c r="BV884" s="67"/>
      <c r="BW884" s="67"/>
      <c r="BX884" s="67"/>
      <c r="BY884" s="67"/>
      <c r="BZ884" s="67">
        <v>1453980293246</v>
      </c>
      <c r="CA884" s="67">
        <v>548551505129</v>
      </c>
      <c r="CB884" s="67">
        <v>905428788118</v>
      </c>
      <c r="CC884" s="67">
        <v>2116724762927</v>
      </c>
      <c r="CD884" s="67">
        <v>2176000000000</v>
      </c>
    </row>
    <row r="885" spans="1:82">
      <c r="A885" t="s">
        <v>1074</v>
      </c>
      <c r="B885" t="s">
        <v>1075</v>
      </c>
      <c r="C885" t="s">
        <v>210</v>
      </c>
      <c r="D885" t="s">
        <v>63</v>
      </c>
      <c r="E885" t="s">
        <v>153</v>
      </c>
      <c r="F885" s="67">
        <v>2019</v>
      </c>
      <c r="G885" t="s">
        <v>1100</v>
      </c>
      <c r="H885" s="67">
        <v>10671870</v>
      </c>
      <c r="I885" s="67">
        <v>642851327749</v>
      </c>
      <c r="J885" s="67">
        <v>310426000000</v>
      </c>
      <c r="K885" s="67">
        <v>361502000000</v>
      </c>
      <c r="L885" s="67">
        <v>62987470020</v>
      </c>
      <c r="M885" s="67">
        <v>38255735235</v>
      </c>
      <c r="N885" s="67">
        <v>14335807370</v>
      </c>
      <c r="O885" s="67">
        <v>0</v>
      </c>
      <c r="P885" s="67">
        <v>5856939810</v>
      </c>
      <c r="Q885" s="67">
        <v>1169373060</v>
      </c>
      <c r="R885" s="67">
        <v>3323936642</v>
      </c>
      <c r="S885" s="67">
        <v>0</v>
      </c>
      <c r="T885" s="67">
        <v>45677903</v>
      </c>
      <c r="U885" s="67">
        <v>6764139976</v>
      </c>
      <c r="V885" s="67">
        <v>354158357</v>
      </c>
      <c r="W885" s="67">
        <v>83948509</v>
      </c>
      <c r="X885" s="67">
        <v>6326033110</v>
      </c>
      <c r="Y885" s="67">
        <v>0</v>
      </c>
      <c r="Z885" s="67">
        <v>0</v>
      </c>
      <c r="AA885" s="67">
        <v>0</v>
      </c>
      <c r="AB885" s="67">
        <v>0</v>
      </c>
      <c r="AC885" s="67">
        <v>0</v>
      </c>
      <c r="AD885" s="67">
        <v>0</v>
      </c>
      <c r="AE885" s="67">
        <v>0</v>
      </c>
      <c r="AF885" s="67">
        <v>0</v>
      </c>
      <c r="AG885" s="67">
        <v>0</v>
      </c>
      <c r="AH885" s="67">
        <v>0</v>
      </c>
      <c r="AI885" s="67">
        <v>0</v>
      </c>
      <c r="AJ885" s="67">
        <v>0</v>
      </c>
      <c r="AK885" s="67">
        <v>0</v>
      </c>
      <c r="AL885" s="67">
        <v>0</v>
      </c>
      <c r="AM885" s="67">
        <v>1471636028654</v>
      </c>
      <c r="AN885" s="67">
        <v>555040485238</v>
      </c>
      <c r="AO885" s="67">
        <v>916595543416</v>
      </c>
      <c r="AP885" s="67">
        <v>2133162966399</v>
      </c>
      <c r="AQ885" s="67">
        <v>2184238966399</v>
      </c>
      <c r="AR885" s="67">
        <v>642851327749</v>
      </c>
      <c r="AS885" s="67">
        <v>518428490120</v>
      </c>
      <c r="AT885" s="67">
        <v>124422837629</v>
      </c>
      <c r="AU885" s="67">
        <v>310426000000</v>
      </c>
      <c r="AV885" s="67">
        <v>361502000000</v>
      </c>
      <c r="AW885" s="67">
        <v>62987470020</v>
      </c>
      <c r="AX885" s="67">
        <v>38255735235</v>
      </c>
      <c r="AY885" s="67">
        <v>15627737527</v>
      </c>
      <c r="AZ885" s="67">
        <v>22627997708</v>
      </c>
      <c r="BA885" s="67">
        <v>14335807370</v>
      </c>
      <c r="BB885" s="67">
        <v>0</v>
      </c>
      <c r="BC885" s="67">
        <v>5856939810</v>
      </c>
      <c r="BD885" s="67">
        <v>1169373060</v>
      </c>
      <c r="BE885" s="67">
        <v>3323936642</v>
      </c>
      <c r="BF885" s="67">
        <v>0</v>
      </c>
      <c r="BG885" s="67">
        <v>45677903</v>
      </c>
      <c r="BH885" s="67">
        <v>6764139976</v>
      </c>
      <c r="BI885" s="67">
        <v>354158357</v>
      </c>
      <c r="BJ885" s="67">
        <v>83948509</v>
      </c>
      <c r="BK885" s="67">
        <v>6326033110</v>
      </c>
      <c r="BL885" s="67"/>
      <c r="BM885" s="67"/>
      <c r="BN885" s="67"/>
      <c r="BO885" s="67"/>
      <c r="BP885" s="67"/>
      <c r="BQ885" s="67"/>
      <c r="BR885" s="67"/>
      <c r="BS885" s="67"/>
      <c r="BT885" s="67"/>
      <c r="BU885" s="67"/>
      <c r="BV885" s="67"/>
      <c r="BW885" s="67"/>
      <c r="BX885" s="67"/>
      <c r="BY885" s="67"/>
      <c r="BZ885" s="67">
        <v>1471636028654</v>
      </c>
      <c r="CA885" s="67">
        <v>555040485238</v>
      </c>
      <c r="CB885" s="67">
        <v>916595543416</v>
      </c>
      <c r="CC885" s="67">
        <v>2133162966399</v>
      </c>
      <c r="CD885" s="67">
        <v>2184000000000</v>
      </c>
    </row>
    <row r="886" spans="1:82">
      <c r="A886" t="s">
        <v>1074</v>
      </c>
      <c r="B886" t="s">
        <v>1075</v>
      </c>
      <c r="C886" t="s">
        <v>210</v>
      </c>
      <c r="D886" t="s">
        <v>63</v>
      </c>
      <c r="E886" t="s">
        <v>153</v>
      </c>
      <c r="F886" s="67">
        <v>2020</v>
      </c>
      <c r="G886" t="s">
        <v>1101</v>
      </c>
      <c r="H886" s="67">
        <v>10697858</v>
      </c>
      <c r="I886" s="67">
        <v>649580916529</v>
      </c>
      <c r="J886" s="67">
        <v>336891841809</v>
      </c>
      <c r="K886" s="67">
        <v>379540587469</v>
      </c>
      <c r="L886" s="67">
        <v>63020807922</v>
      </c>
      <c r="M886" s="67">
        <v>38258036880</v>
      </c>
      <c r="N886" s="67">
        <v>14346525731</v>
      </c>
      <c r="O886" s="67">
        <v>0</v>
      </c>
      <c r="P886" s="67">
        <v>5860902409</v>
      </c>
      <c r="Q886" s="67">
        <v>1170164216</v>
      </c>
      <c r="R886" s="67">
        <v>3326185500</v>
      </c>
      <c r="S886" s="67">
        <v>0</v>
      </c>
      <c r="T886" s="67">
        <v>48768250</v>
      </c>
      <c r="U886" s="67">
        <v>6710459063</v>
      </c>
      <c r="V886" s="67">
        <v>354158357</v>
      </c>
      <c r="W886" s="67">
        <v>83948509</v>
      </c>
      <c r="X886" s="67">
        <v>6270465481</v>
      </c>
      <c r="Y886" s="67">
        <v>0</v>
      </c>
      <c r="Z886" s="67">
        <v>0</v>
      </c>
      <c r="AA886" s="67">
        <v>0</v>
      </c>
      <c r="AB886" s="67">
        <v>0</v>
      </c>
      <c r="AC886" s="67">
        <v>0</v>
      </c>
      <c r="AD886" s="67">
        <v>0</v>
      </c>
      <c r="AE886" s="67">
        <v>0</v>
      </c>
      <c r="AF886" s="67">
        <v>0</v>
      </c>
      <c r="AG886" s="67">
        <v>0</v>
      </c>
      <c r="AH886" s="67">
        <v>0</v>
      </c>
      <c r="AI886" s="67">
        <v>0</v>
      </c>
      <c r="AJ886" s="67">
        <v>0</v>
      </c>
      <c r="AK886" s="67">
        <v>0</v>
      </c>
      <c r="AL886" s="67">
        <v>0</v>
      </c>
      <c r="AM886" s="67">
        <v>1493515544489</v>
      </c>
      <c r="AN886" s="67">
        <v>565067495199</v>
      </c>
      <c r="AO886" s="67">
        <v>928452316893</v>
      </c>
      <c r="AP886" s="67">
        <v>2170717670815</v>
      </c>
      <c r="AQ886" s="67">
        <v>2209037036291</v>
      </c>
      <c r="AR886" s="67">
        <v>665135066665</v>
      </c>
      <c r="AS886" s="67">
        <v>536399247310</v>
      </c>
      <c r="AT886" s="67">
        <v>128735819354</v>
      </c>
      <c r="AU886" s="67">
        <v>347542000000</v>
      </c>
      <c r="AV886" s="67">
        <v>391539000000</v>
      </c>
      <c r="AW886" s="67">
        <v>62865771678</v>
      </c>
      <c r="AX886" s="67">
        <v>38656483043</v>
      </c>
      <c r="AY886" s="67">
        <v>15867009977</v>
      </c>
      <c r="AZ886" s="67">
        <v>22789473066</v>
      </c>
      <c r="BA886" s="67">
        <v>16415592026</v>
      </c>
      <c r="BB886" s="67">
        <v>0</v>
      </c>
      <c r="BC886" s="67">
        <v>2859733383</v>
      </c>
      <c r="BD886" s="67">
        <v>1186223540</v>
      </c>
      <c r="BE886" s="67">
        <v>3381906860</v>
      </c>
      <c r="BF886" s="67">
        <v>0</v>
      </c>
      <c r="BG886" s="67">
        <v>365832826</v>
      </c>
      <c r="BH886" s="67">
        <v>1354135299</v>
      </c>
      <c r="BI886" s="67">
        <v>174749803</v>
      </c>
      <c r="BJ886" s="67">
        <v>0</v>
      </c>
      <c r="BK886" s="67">
        <v>1179385497</v>
      </c>
      <c r="BL886" s="67"/>
      <c r="BM886" s="67"/>
      <c r="BN886" s="67"/>
      <c r="BO886" s="67"/>
      <c r="BP886" s="67"/>
      <c r="BQ886" s="67"/>
      <c r="BR886" s="67"/>
      <c r="BS886" s="67"/>
      <c r="BT886" s="67"/>
      <c r="BU886" s="67"/>
      <c r="BV886" s="67"/>
      <c r="BW886" s="67"/>
      <c r="BX886" s="67"/>
      <c r="BY886" s="67"/>
      <c r="BZ886" s="67">
        <v>1434764499249</v>
      </c>
      <c r="CA886" s="67">
        <v>541214099618</v>
      </c>
      <c r="CB886" s="67">
        <v>893550399631</v>
      </c>
      <c r="CC886" s="67">
        <v>2120122472891</v>
      </c>
      <c r="CD886" s="67">
        <v>2164000000000</v>
      </c>
    </row>
    <row r="887" spans="1:82">
      <c r="A887" t="s">
        <v>1102</v>
      </c>
      <c r="B887" t="s">
        <v>1103</v>
      </c>
      <c r="C887" t="s">
        <v>210</v>
      </c>
      <c r="D887" t="s">
        <v>63</v>
      </c>
      <c r="E887" t="s">
        <v>153</v>
      </c>
      <c r="F887" s="67">
        <v>1995</v>
      </c>
      <c r="G887" t="s">
        <v>1104</v>
      </c>
      <c r="H887" s="67">
        <v>81678051</v>
      </c>
      <c r="I887" s="67">
        <v>11397941737498</v>
      </c>
      <c r="J887" s="67">
        <v>2333636219609</v>
      </c>
      <c r="K887" s="67">
        <v>2154510926474</v>
      </c>
      <c r="L887" s="67">
        <v>265332226810</v>
      </c>
      <c r="M887" s="67">
        <v>125390749288</v>
      </c>
      <c r="N887" s="67">
        <v>30149864071</v>
      </c>
      <c r="O887" s="67">
        <v>0</v>
      </c>
      <c r="P887" s="67">
        <v>42566441492</v>
      </c>
      <c r="Q887" s="67">
        <v>11240001222</v>
      </c>
      <c r="R887" s="67">
        <v>22180029300</v>
      </c>
      <c r="S887" s="67">
        <v>648970699</v>
      </c>
      <c r="T887" s="67">
        <v>31015378215</v>
      </c>
      <c r="U887" s="67">
        <v>51860795662</v>
      </c>
      <c r="V887" s="67">
        <v>6588132693</v>
      </c>
      <c r="W887" s="67">
        <v>9549141107</v>
      </c>
      <c r="X887" s="67">
        <v>56082078226</v>
      </c>
      <c r="Y887" s="67">
        <v>336100000</v>
      </c>
      <c r="Z887" s="67">
        <v>0</v>
      </c>
      <c r="AA887" s="67">
        <v>336071338</v>
      </c>
      <c r="AB887" s="67">
        <v>0</v>
      </c>
      <c r="AC887" s="67"/>
      <c r="AD887" s="67">
        <v>0</v>
      </c>
      <c r="AE887" s="67">
        <v>0</v>
      </c>
      <c r="AF887" s="67"/>
      <c r="AG887" s="67"/>
      <c r="AH887" s="67">
        <v>0</v>
      </c>
      <c r="AI887" s="67">
        <v>0</v>
      </c>
      <c r="AJ887" s="67">
        <v>0</v>
      </c>
      <c r="AK887" s="67">
        <v>0</v>
      </c>
      <c r="AL887" s="67">
        <v>0</v>
      </c>
      <c r="AM887" s="67">
        <v>24413219107656</v>
      </c>
      <c r="AN887" s="67">
        <v>7570199429973</v>
      </c>
      <c r="AO887" s="67">
        <v>16666832898506</v>
      </c>
      <c r="AP887" s="67">
        <v>35697531039515</v>
      </c>
      <c r="AQ887" s="67">
        <v>36940334647188</v>
      </c>
      <c r="AR887" s="67">
        <v>12539437970548</v>
      </c>
      <c r="AS887" s="67">
        <v>10112449976249</v>
      </c>
      <c r="AT887" s="67">
        <v>2426987994300</v>
      </c>
      <c r="AU887" s="67">
        <v>1664217000000</v>
      </c>
      <c r="AV887" s="67">
        <v>1536475000000</v>
      </c>
      <c r="AW887" s="67">
        <v>189868095508</v>
      </c>
      <c r="AX887" s="67">
        <v>114166448969</v>
      </c>
      <c r="AY887" s="67">
        <v>34960477831</v>
      </c>
      <c r="AZ887" s="67">
        <v>79205971138</v>
      </c>
      <c r="BA887" s="67">
        <v>17580986102</v>
      </c>
      <c r="BB887" s="67">
        <v>0</v>
      </c>
      <c r="BC887" s="67">
        <v>17682562226</v>
      </c>
      <c r="BD887" s="67">
        <v>7284842345</v>
      </c>
      <c r="BE887" s="67">
        <v>14668227599</v>
      </c>
      <c r="BF887" s="67">
        <v>817247143</v>
      </c>
      <c r="BG887" s="67">
        <v>17667781124</v>
      </c>
      <c r="BH887" s="67">
        <v>11341916137</v>
      </c>
      <c r="BI887" s="67">
        <v>2266387082</v>
      </c>
      <c r="BJ887" s="67">
        <v>4839041240</v>
      </c>
      <c r="BK887" s="67">
        <v>4228466247</v>
      </c>
      <c r="BL887" s="67">
        <v>8021569</v>
      </c>
      <c r="BM887" s="67"/>
      <c r="BN887" s="67"/>
      <c r="BO887" s="67"/>
      <c r="BP887" s="67">
        <v>5807694</v>
      </c>
      <c r="BQ887" s="67"/>
      <c r="BR887" s="67"/>
      <c r="BS887" s="67"/>
      <c r="BT887" s="67">
        <v>2213875</v>
      </c>
      <c r="BU887" s="67"/>
      <c r="BV887" s="67"/>
      <c r="BW887" s="67"/>
      <c r="BX887" s="67"/>
      <c r="BY887" s="67"/>
      <c r="BZ887" s="67">
        <v>18550707062821</v>
      </c>
      <c r="CA887" s="67">
        <v>5215132721907</v>
      </c>
      <c r="CB887" s="67">
        <v>13335574340914</v>
      </c>
      <c r="CC887" s="67">
        <v>31419097045015</v>
      </c>
      <c r="CD887" s="67">
        <v>31290000000000</v>
      </c>
    </row>
    <row r="888" spans="1:82">
      <c r="A888" t="s">
        <v>1102</v>
      </c>
      <c r="B888" t="s">
        <v>1103</v>
      </c>
      <c r="C888" t="s">
        <v>210</v>
      </c>
      <c r="D888" t="s">
        <v>63</v>
      </c>
      <c r="E888" t="s">
        <v>153</v>
      </c>
      <c r="F888" s="67">
        <v>1996</v>
      </c>
      <c r="G888" t="s">
        <v>1105</v>
      </c>
      <c r="H888" s="67">
        <v>81914831</v>
      </c>
      <c r="I888" s="67">
        <v>11693829470335</v>
      </c>
      <c r="J888" s="67">
        <v>2357980184648</v>
      </c>
      <c r="K888" s="67">
        <v>2227953436051</v>
      </c>
      <c r="L888" s="67">
        <v>265643127169</v>
      </c>
      <c r="M888" s="67">
        <v>125347368990</v>
      </c>
      <c r="N888" s="67">
        <v>30164237627</v>
      </c>
      <c r="O888" s="67">
        <v>0</v>
      </c>
      <c r="P888" s="67">
        <v>42586734489</v>
      </c>
      <c r="Q888" s="67">
        <v>11245359746</v>
      </c>
      <c r="R888" s="67">
        <v>22190603340</v>
      </c>
      <c r="S888" s="67">
        <v>634761926</v>
      </c>
      <c r="T888" s="67">
        <v>31473815044</v>
      </c>
      <c r="U888" s="67">
        <v>51326120397</v>
      </c>
      <c r="V888" s="67">
        <v>6057395278</v>
      </c>
      <c r="W888" s="67">
        <v>9741775551</v>
      </c>
      <c r="X888" s="67">
        <v>55881752709</v>
      </c>
      <c r="Y888" s="67">
        <v>336100000</v>
      </c>
      <c r="Z888" s="67">
        <v>0</v>
      </c>
      <c r="AA888" s="67">
        <v>336071338</v>
      </c>
      <c r="AB888" s="67">
        <v>0</v>
      </c>
      <c r="AC888" s="67"/>
      <c r="AD888" s="67">
        <v>0</v>
      </c>
      <c r="AE888" s="67">
        <v>0</v>
      </c>
      <c r="AF888" s="67"/>
      <c r="AG888" s="67"/>
      <c r="AH888" s="67">
        <v>0</v>
      </c>
      <c r="AI888" s="67">
        <v>0</v>
      </c>
      <c r="AJ888" s="67">
        <v>0</v>
      </c>
      <c r="AK888" s="67">
        <v>0</v>
      </c>
      <c r="AL888" s="67">
        <v>0</v>
      </c>
      <c r="AM888" s="67">
        <v>24307241617377</v>
      </c>
      <c r="AN888" s="67">
        <v>7648889309278</v>
      </c>
      <c r="AO888" s="67">
        <v>16500683915134</v>
      </c>
      <c r="AP888" s="67">
        <v>35923679726555</v>
      </c>
      <c r="AQ888" s="67">
        <v>37212622645656</v>
      </c>
      <c r="AR888" s="67">
        <v>12200035425998</v>
      </c>
      <c r="AS888" s="67">
        <v>9838738246773</v>
      </c>
      <c r="AT888" s="67">
        <v>2361297179225</v>
      </c>
      <c r="AU888" s="67">
        <v>1705956000000</v>
      </c>
      <c r="AV888" s="67">
        <v>1611884000000</v>
      </c>
      <c r="AW888" s="67">
        <v>180333935736</v>
      </c>
      <c r="AX888" s="67">
        <v>103461715242</v>
      </c>
      <c r="AY888" s="67">
        <v>32295863281</v>
      </c>
      <c r="AZ888" s="67">
        <v>71165851961</v>
      </c>
      <c r="BA888" s="67">
        <v>20404221573</v>
      </c>
      <c r="BB888" s="67">
        <v>0</v>
      </c>
      <c r="BC888" s="67">
        <v>17630366578</v>
      </c>
      <c r="BD888" s="67">
        <v>7436464968</v>
      </c>
      <c r="BE888" s="67">
        <v>14809044128</v>
      </c>
      <c r="BF888" s="67">
        <v>854047208</v>
      </c>
      <c r="BG888" s="67">
        <v>15738076039</v>
      </c>
      <c r="BH888" s="67">
        <v>10624953494</v>
      </c>
      <c r="BI888" s="67">
        <v>2899615219</v>
      </c>
      <c r="BJ888" s="67">
        <v>6498711168</v>
      </c>
      <c r="BK888" s="67">
        <v>1221120540</v>
      </c>
      <c r="BL888" s="67">
        <v>5506566</v>
      </c>
      <c r="BM888" s="67"/>
      <c r="BN888" s="67"/>
      <c r="BO888" s="67"/>
      <c r="BP888" s="67">
        <v>3652270</v>
      </c>
      <c r="BQ888" s="67"/>
      <c r="BR888" s="67"/>
      <c r="BS888" s="67"/>
      <c r="BT888" s="67">
        <v>1854296</v>
      </c>
      <c r="BU888" s="67"/>
      <c r="BV888" s="67"/>
      <c r="BW888" s="67"/>
      <c r="BX888" s="67"/>
      <c r="BY888" s="67"/>
      <c r="BZ888" s="67">
        <v>17788462855384</v>
      </c>
      <c r="CA888" s="67">
        <v>4904170539977</v>
      </c>
      <c r="CB888" s="67">
        <v>12884292315407</v>
      </c>
      <c r="CC888" s="67">
        <v>30273529170613</v>
      </c>
      <c r="CD888" s="67">
        <v>30180000000000</v>
      </c>
    </row>
    <row r="889" spans="1:82">
      <c r="A889" t="s">
        <v>1102</v>
      </c>
      <c r="B889" t="s">
        <v>1103</v>
      </c>
      <c r="C889" t="s">
        <v>210</v>
      </c>
      <c r="D889" t="s">
        <v>63</v>
      </c>
      <c r="E889" t="s">
        <v>153</v>
      </c>
      <c r="F889" s="67">
        <v>1997</v>
      </c>
      <c r="G889" t="s">
        <v>1106</v>
      </c>
      <c r="H889" s="67">
        <v>82034771</v>
      </c>
      <c r="I889" s="67">
        <v>11974234999649</v>
      </c>
      <c r="J889" s="67">
        <v>2412970680706</v>
      </c>
      <c r="K889" s="67">
        <v>2289588431769</v>
      </c>
      <c r="L889" s="67">
        <v>260861084977</v>
      </c>
      <c r="M889" s="67">
        <v>125275068506</v>
      </c>
      <c r="N889" s="67">
        <v>30178611183</v>
      </c>
      <c r="O889" s="67">
        <v>0</v>
      </c>
      <c r="P889" s="67">
        <v>42607027487</v>
      </c>
      <c r="Q889" s="67">
        <v>11250718271</v>
      </c>
      <c r="R889" s="67">
        <v>22201177381</v>
      </c>
      <c r="S889" s="67">
        <v>620662874</v>
      </c>
      <c r="T889" s="67">
        <v>24694148750</v>
      </c>
      <c r="U889" s="67">
        <v>50859368505</v>
      </c>
      <c r="V889" s="67">
        <v>6891288588</v>
      </c>
      <c r="W889" s="67">
        <v>9102801791</v>
      </c>
      <c r="X889" s="67">
        <v>55691446968</v>
      </c>
      <c r="Y889" s="67">
        <v>336100000</v>
      </c>
      <c r="Z889" s="67">
        <v>0</v>
      </c>
      <c r="AA889" s="67">
        <v>336071338</v>
      </c>
      <c r="AB889" s="67">
        <v>0</v>
      </c>
      <c r="AC889" s="67"/>
      <c r="AD889" s="67">
        <v>0</v>
      </c>
      <c r="AE889" s="67">
        <v>0</v>
      </c>
      <c r="AF889" s="67"/>
      <c r="AG889" s="67"/>
      <c r="AH889" s="67">
        <v>0</v>
      </c>
      <c r="AI889" s="67">
        <v>0</v>
      </c>
      <c r="AJ889" s="67">
        <v>0</v>
      </c>
      <c r="AK889" s="67">
        <v>0</v>
      </c>
      <c r="AL889" s="67">
        <v>0</v>
      </c>
      <c r="AM889" s="67">
        <v>24186351355492</v>
      </c>
      <c r="AN889" s="67">
        <v>7667280000547</v>
      </c>
      <c r="AO889" s="67">
        <v>16371291488630</v>
      </c>
      <c r="AP889" s="67">
        <v>36154865840274</v>
      </c>
      <c r="AQ889" s="67">
        <v>37448257566678</v>
      </c>
      <c r="AR889" s="67">
        <v>11165480298328</v>
      </c>
      <c r="AS889" s="67">
        <v>9004419595426</v>
      </c>
      <c r="AT889" s="67">
        <v>2161060702902</v>
      </c>
      <c r="AU889" s="67">
        <v>1779597000000</v>
      </c>
      <c r="AV889" s="67">
        <v>1688601000000</v>
      </c>
      <c r="AW889" s="67">
        <v>156071087669</v>
      </c>
      <c r="AX889" s="67">
        <v>88268367489</v>
      </c>
      <c r="AY889" s="67">
        <v>27003355923</v>
      </c>
      <c r="AZ889" s="67">
        <v>61265011566</v>
      </c>
      <c r="BA889" s="67">
        <v>17001401222</v>
      </c>
      <c r="BB889" s="67">
        <v>0</v>
      </c>
      <c r="BC889" s="67">
        <v>18011174263</v>
      </c>
      <c r="BD889" s="67">
        <v>7587559486</v>
      </c>
      <c r="BE889" s="67">
        <v>15062580079</v>
      </c>
      <c r="BF889" s="67">
        <v>729801020</v>
      </c>
      <c r="BG889" s="67">
        <v>9410204109</v>
      </c>
      <c r="BH889" s="67">
        <v>10613039936</v>
      </c>
      <c r="BI889" s="67">
        <v>2679297598</v>
      </c>
      <c r="BJ889" s="67">
        <v>6849674048</v>
      </c>
      <c r="BK889" s="67">
        <v>1075187143</v>
      </c>
      <c r="BL889" s="67">
        <v>8881147</v>
      </c>
      <c r="BM889" s="67"/>
      <c r="BN889" s="67"/>
      <c r="BO889" s="67"/>
      <c r="BP889" s="67">
        <v>6981045</v>
      </c>
      <c r="BQ889" s="67"/>
      <c r="BR889" s="67"/>
      <c r="BS889" s="67"/>
      <c r="BT889" s="67">
        <v>1900102</v>
      </c>
      <c r="BU889" s="67"/>
      <c r="BV889" s="67"/>
      <c r="BW889" s="67"/>
      <c r="BX889" s="67"/>
      <c r="BY889" s="67"/>
      <c r="BZ889" s="67">
        <v>15496459660895</v>
      </c>
      <c r="CA889" s="67">
        <v>4435864564820</v>
      </c>
      <c r="CB889" s="67">
        <v>11060595096075</v>
      </c>
      <c r="CC889" s="67">
        <v>26919620086828</v>
      </c>
      <c r="CD889" s="67">
        <v>26830000000000</v>
      </c>
    </row>
    <row r="890" spans="1:82">
      <c r="A890" t="s">
        <v>1102</v>
      </c>
      <c r="B890" t="s">
        <v>1103</v>
      </c>
      <c r="C890" t="s">
        <v>210</v>
      </c>
      <c r="D890" t="s">
        <v>63</v>
      </c>
      <c r="E890" t="s">
        <v>153</v>
      </c>
      <c r="F890" s="67">
        <v>1998</v>
      </c>
      <c r="G890" t="s">
        <v>1107</v>
      </c>
      <c r="H890" s="67">
        <v>82047195</v>
      </c>
      <c r="I890" s="67">
        <v>12264608825504</v>
      </c>
      <c r="J890" s="67">
        <v>2994791930396</v>
      </c>
      <c r="K890" s="67">
        <v>2993598755687</v>
      </c>
      <c r="L890" s="67">
        <v>261523360532</v>
      </c>
      <c r="M890" s="67">
        <v>125607650790</v>
      </c>
      <c r="N890" s="67">
        <v>30192984738</v>
      </c>
      <c r="O890" s="67">
        <v>0</v>
      </c>
      <c r="P890" s="67">
        <v>42627320485</v>
      </c>
      <c r="Q890" s="67">
        <v>11256076795</v>
      </c>
      <c r="R890" s="67">
        <v>22211751422</v>
      </c>
      <c r="S890" s="67">
        <v>608445819</v>
      </c>
      <c r="T890" s="67">
        <v>25088782515</v>
      </c>
      <c r="U890" s="67">
        <v>51500750351</v>
      </c>
      <c r="V890" s="67">
        <v>7340693238</v>
      </c>
      <c r="W890" s="67">
        <v>9071431597</v>
      </c>
      <c r="X890" s="67">
        <v>55832083821</v>
      </c>
      <c r="Y890" s="67">
        <v>336100000</v>
      </c>
      <c r="Z890" s="67">
        <v>0</v>
      </c>
      <c r="AA890" s="67">
        <v>336071338</v>
      </c>
      <c r="AB890" s="67">
        <v>0</v>
      </c>
      <c r="AC890" s="67"/>
      <c r="AD890" s="67">
        <v>0</v>
      </c>
      <c r="AE890" s="67">
        <v>0</v>
      </c>
      <c r="AF890" s="67"/>
      <c r="AG890" s="67"/>
      <c r="AH890" s="67">
        <v>0</v>
      </c>
      <c r="AI890" s="67">
        <v>0</v>
      </c>
      <c r="AJ890" s="67">
        <v>0</v>
      </c>
      <c r="AK890" s="67">
        <v>0</v>
      </c>
      <c r="AL890" s="67">
        <v>0</v>
      </c>
      <c r="AM890" s="67">
        <v>24333339995263</v>
      </c>
      <c r="AN890" s="67">
        <v>7760961260140</v>
      </c>
      <c r="AO890" s="67">
        <v>16430875345042</v>
      </c>
      <c r="AP890" s="67">
        <v>36519749408284</v>
      </c>
      <c r="AQ890" s="67">
        <v>37923089355121</v>
      </c>
      <c r="AR890" s="67">
        <v>11549687061570</v>
      </c>
      <c r="AS890" s="67">
        <v>9314263759331</v>
      </c>
      <c r="AT890" s="67">
        <v>2235423302239</v>
      </c>
      <c r="AU890" s="67">
        <v>2228823000000</v>
      </c>
      <c r="AV890" s="67">
        <v>2227935000000</v>
      </c>
      <c r="AW890" s="67">
        <v>160971678725</v>
      </c>
      <c r="AX890" s="67">
        <v>91904469371</v>
      </c>
      <c r="AY890" s="67">
        <v>28669570852</v>
      </c>
      <c r="AZ890" s="67">
        <v>63234898519</v>
      </c>
      <c r="BA890" s="67">
        <v>16863179314</v>
      </c>
      <c r="BB890" s="67">
        <v>0</v>
      </c>
      <c r="BC890" s="67">
        <v>18971280124</v>
      </c>
      <c r="BD890" s="67">
        <v>7677798297</v>
      </c>
      <c r="BE890" s="67">
        <v>15217734834</v>
      </c>
      <c r="BF890" s="67">
        <v>778390901</v>
      </c>
      <c r="BG890" s="67">
        <v>9558825885</v>
      </c>
      <c r="BH890" s="67">
        <v>5616110459</v>
      </c>
      <c r="BI890" s="67">
        <v>1222967342</v>
      </c>
      <c r="BJ890" s="67">
        <v>4328404721</v>
      </c>
      <c r="BK890" s="67">
        <v>0</v>
      </c>
      <c r="BL890" s="67">
        <v>64738397</v>
      </c>
      <c r="BM890" s="67"/>
      <c r="BN890" s="67"/>
      <c r="BO890" s="67"/>
      <c r="BP890" s="67">
        <v>64738397</v>
      </c>
      <c r="BQ890" s="67"/>
      <c r="BR890" s="67"/>
      <c r="BS890" s="67">
        <v>0</v>
      </c>
      <c r="BT890" s="67"/>
      <c r="BU890" s="67"/>
      <c r="BV890" s="67"/>
      <c r="BW890" s="67"/>
      <c r="BX890" s="67"/>
      <c r="BY890" s="67"/>
      <c r="BZ890" s="67">
        <v>15754958302844</v>
      </c>
      <c r="CA890" s="67">
        <v>4471521514372</v>
      </c>
      <c r="CB890" s="67">
        <v>11283436788472</v>
      </c>
      <c r="CC890" s="67">
        <v>27472121153599</v>
      </c>
      <c r="CD890" s="67">
        <v>27470000000000</v>
      </c>
    </row>
    <row r="891" spans="1:82">
      <c r="A891" t="s">
        <v>1102</v>
      </c>
      <c r="B891" t="s">
        <v>1103</v>
      </c>
      <c r="C891" t="s">
        <v>210</v>
      </c>
      <c r="D891" t="s">
        <v>63</v>
      </c>
      <c r="E891" t="s">
        <v>153</v>
      </c>
      <c r="F891" s="67">
        <v>1999</v>
      </c>
      <c r="G891" t="s">
        <v>1108</v>
      </c>
      <c r="H891" s="67">
        <v>82100243</v>
      </c>
      <c r="I891" s="67">
        <v>12573954011406</v>
      </c>
      <c r="J891" s="67">
        <v>3320629493470</v>
      </c>
      <c r="K891" s="67">
        <v>3278423478944</v>
      </c>
      <c r="L891" s="67">
        <v>261199123216</v>
      </c>
      <c r="M891" s="67">
        <v>124009809818</v>
      </c>
      <c r="N891" s="67">
        <v>30207358294</v>
      </c>
      <c r="O891" s="67">
        <v>0</v>
      </c>
      <c r="P891" s="67">
        <v>42647613482</v>
      </c>
      <c r="Q891" s="67">
        <v>11261435319</v>
      </c>
      <c r="R891" s="67">
        <v>22222325462</v>
      </c>
      <c r="S891" s="67">
        <v>597288789</v>
      </c>
      <c r="T891" s="67">
        <v>27650357371</v>
      </c>
      <c r="U891" s="67">
        <v>57384285222</v>
      </c>
      <c r="V891" s="67">
        <v>6947441815</v>
      </c>
      <c r="W891" s="67">
        <v>10736158836</v>
      </c>
      <c r="X891" s="67">
        <v>55661145980</v>
      </c>
      <c r="Y891" s="67">
        <v>336100000</v>
      </c>
      <c r="Z891" s="67">
        <v>0</v>
      </c>
      <c r="AA891" s="67">
        <v>336071338</v>
      </c>
      <c r="AB891" s="67">
        <v>0</v>
      </c>
      <c r="AC891" s="67"/>
      <c r="AD891" s="67">
        <v>0</v>
      </c>
      <c r="AE891" s="67">
        <v>0</v>
      </c>
      <c r="AF891" s="67"/>
      <c r="AG891" s="67"/>
      <c r="AH891" s="67">
        <v>0</v>
      </c>
      <c r="AI891" s="67">
        <v>0</v>
      </c>
      <c r="AJ891" s="67">
        <v>0</v>
      </c>
      <c r="AK891" s="67">
        <v>0</v>
      </c>
      <c r="AL891" s="67">
        <v>0</v>
      </c>
      <c r="AM891" s="67">
        <v>24733623775821</v>
      </c>
      <c r="AN891" s="67">
        <v>7998243065215</v>
      </c>
      <c r="AO891" s="67">
        <v>16609576544899</v>
      </c>
      <c r="AP891" s="67">
        <v>37295519014148</v>
      </c>
      <c r="AQ891" s="67">
        <v>38623344609575</v>
      </c>
      <c r="AR891" s="67">
        <v>11613171602142</v>
      </c>
      <c r="AS891" s="67">
        <v>9365460969469</v>
      </c>
      <c r="AT891" s="67">
        <v>2247710632673</v>
      </c>
      <c r="AU891" s="67">
        <v>2485790000000</v>
      </c>
      <c r="AV891" s="67">
        <v>2454195000000</v>
      </c>
      <c r="AW891" s="67">
        <v>154024148118</v>
      </c>
      <c r="AX891" s="67">
        <v>87096142515</v>
      </c>
      <c r="AY891" s="67">
        <v>27536426181</v>
      </c>
      <c r="AZ891" s="67">
        <v>59559716334</v>
      </c>
      <c r="BA891" s="67">
        <v>14762526485</v>
      </c>
      <c r="BB891" s="67">
        <v>0</v>
      </c>
      <c r="BC891" s="67">
        <v>18619143288</v>
      </c>
      <c r="BD891" s="67">
        <v>7777133690</v>
      </c>
      <c r="BE891" s="67">
        <v>15253176923</v>
      </c>
      <c r="BF891" s="67">
        <v>800346568</v>
      </c>
      <c r="BG891" s="67">
        <v>9715678649</v>
      </c>
      <c r="BH891" s="67">
        <v>6741495023</v>
      </c>
      <c r="BI891" s="67">
        <v>2086194541</v>
      </c>
      <c r="BJ891" s="67">
        <v>4625472734</v>
      </c>
      <c r="BK891" s="67">
        <v>0</v>
      </c>
      <c r="BL891" s="67">
        <v>29827749</v>
      </c>
      <c r="BM891" s="67"/>
      <c r="BN891" s="67"/>
      <c r="BO891" s="67"/>
      <c r="BP891" s="67">
        <v>29827749</v>
      </c>
      <c r="BQ891" s="67"/>
      <c r="BR891" s="67"/>
      <c r="BS891" s="67">
        <v>0</v>
      </c>
      <c r="BT891" s="67"/>
      <c r="BU891" s="67"/>
      <c r="BV891" s="67"/>
      <c r="BW891" s="67"/>
      <c r="BX891" s="67"/>
      <c r="BY891" s="67"/>
      <c r="BZ891" s="67">
        <v>15485567159138</v>
      </c>
      <c r="CA891" s="67">
        <v>4429928386411</v>
      </c>
      <c r="CB891" s="67">
        <v>11055638772727</v>
      </c>
      <c r="CC891" s="67">
        <v>27291099404421</v>
      </c>
      <c r="CD891" s="67">
        <v>27260000000000</v>
      </c>
    </row>
    <row r="892" spans="1:82">
      <c r="A892" t="s">
        <v>1102</v>
      </c>
      <c r="B892" t="s">
        <v>1103</v>
      </c>
      <c r="C892" t="s">
        <v>210</v>
      </c>
      <c r="D892" t="s">
        <v>63</v>
      </c>
      <c r="E892" t="s">
        <v>153</v>
      </c>
      <c r="F892" s="67">
        <v>2000</v>
      </c>
      <c r="G892" t="s">
        <v>1109</v>
      </c>
      <c r="H892" s="67">
        <v>82211508</v>
      </c>
      <c r="I892" s="67">
        <v>12884082209171</v>
      </c>
      <c r="J892" s="67">
        <v>3544874033530</v>
      </c>
      <c r="K892" s="67">
        <v>3543262174661</v>
      </c>
      <c r="L892" s="67">
        <v>263337789934</v>
      </c>
      <c r="M892" s="67">
        <v>123402485664</v>
      </c>
      <c r="N892" s="67">
        <v>30221731850</v>
      </c>
      <c r="O892" s="67">
        <v>0</v>
      </c>
      <c r="P892" s="67">
        <v>42667906480</v>
      </c>
      <c r="Q892" s="67">
        <v>11266793844</v>
      </c>
      <c r="R892" s="67">
        <v>22232899503</v>
      </c>
      <c r="S892" s="67">
        <v>586685214</v>
      </c>
      <c r="T892" s="67">
        <v>33067771952</v>
      </c>
      <c r="U892" s="67">
        <v>55272654635</v>
      </c>
      <c r="V892" s="67">
        <v>6383781441</v>
      </c>
      <c r="W892" s="67">
        <v>10493626361</v>
      </c>
      <c r="X892" s="67">
        <v>55490260637</v>
      </c>
      <c r="Y892" s="67">
        <v>336100000</v>
      </c>
      <c r="Z892" s="67">
        <v>0</v>
      </c>
      <c r="AA892" s="67">
        <v>336071338</v>
      </c>
      <c r="AB892" s="67">
        <v>0</v>
      </c>
      <c r="AC892" s="67"/>
      <c r="AD892" s="67">
        <v>0</v>
      </c>
      <c r="AE892" s="67">
        <v>0</v>
      </c>
      <c r="AF892" s="67"/>
      <c r="AG892" s="67"/>
      <c r="AH892" s="67">
        <v>0</v>
      </c>
      <c r="AI892" s="67">
        <v>0</v>
      </c>
      <c r="AJ892" s="67">
        <v>0</v>
      </c>
      <c r="AK892" s="67">
        <v>0</v>
      </c>
      <c r="AL892" s="67">
        <v>0</v>
      </c>
      <c r="AM892" s="67">
        <v>24913534506607</v>
      </c>
      <c r="AN892" s="67">
        <v>8107189744457</v>
      </c>
      <c r="AO892" s="67">
        <v>16689431476622</v>
      </c>
      <c r="AP892" s="67">
        <v>37816425645973</v>
      </c>
      <c r="AQ892" s="67">
        <v>39138225367328</v>
      </c>
      <c r="AR892" s="67">
        <v>10664582110988</v>
      </c>
      <c r="AS892" s="67">
        <v>8600469444345</v>
      </c>
      <c r="AT892" s="67">
        <v>2064112666643</v>
      </c>
      <c r="AU892" s="67">
        <v>2691877000000</v>
      </c>
      <c r="AV892" s="67">
        <v>2690653000000</v>
      </c>
      <c r="AW892" s="67">
        <v>143282326812</v>
      </c>
      <c r="AX892" s="67">
        <v>75549081796</v>
      </c>
      <c r="AY892" s="67">
        <v>24168996337</v>
      </c>
      <c r="AZ892" s="67">
        <v>51380085459</v>
      </c>
      <c r="BA892" s="67">
        <v>17354456727</v>
      </c>
      <c r="BB892" s="67">
        <v>0</v>
      </c>
      <c r="BC892" s="67">
        <v>18336845700</v>
      </c>
      <c r="BD892" s="67">
        <v>7968749537</v>
      </c>
      <c r="BE892" s="67">
        <v>15584648116</v>
      </c>
      <c r="BF892" s="67">
        <v>356706317</v>
      </c>
      <c r="BG892" s="67">
        <v>8131838618</v>
      </c>
      <c r="BH892" s="67">
        <v>19475279163</v>
      </c>
      <c r="BI892" s="67">
        <v>4413504011</v>
      </c>
      <c r="BJ892" s="67">
        <v>11387765047</v>
      </c>
      <c r="BK892" s="67">
        <v>3526914757</v>
      </c>
      <c r="BL892" s="67">
        <v>147095349</v>
      </c>
      <c r="BM892" s="67"/>
      <c r="BN892" s="67"/>
      <c r="BO892" s="67"/>
      <c r="BP892" s="67">
        <v>147095349</v>
      </c>
      <c r="BQ892" s="67"/>
      <c r="BR892" s="67"/>
      <c r="BS892" s="67">
        <v>0</v>
      </c>
      <c r="BT892" s="67"/>
      <c r="BU892" s="67"/>
      <c r="BV892" s="67"/>
      <c r="BW892" s="67"/>
      <c r="BX892" s="67"/>
      <c r="BY892" s="67"/>
      <c r="BZ892" s="67">
        <v>13903751726829</v>
      </c>
      <c r="CA892" s="67">
        <v>3828042237366</v>
      </c>
      <c r="CB892" s="67">
        <v>10075709489464</v>
      </c>
      <c r="CC892" s="67">
        <v>24732315443792</v>
      </c>
      <c r="CD892" s="67">
        <v>24730000000000</v>
      </c>
    </row>
    <row r="893" spans="1:82">
      <c r="A893" t="s">
        <v>1102</v>
      </c>
      <c r="B893" t="s">
        <v>1103</v>
      </c>
      <c r="C893" t="s">
        <v>210</v>
      </c>
      <c r="D893" t="s">
        <v>63</v>
      </c>
      <c r="E893" t="s">
        <v>153</v>
      </c>
      <c r="F893" s="67">
        <v>2001</v>
      </c>
      <c r="G893" t="s">
        <v>1110</v>
      </c>
      <c r="H893" s="67">
        <v>82349925</v>
      </c>
      <c r="I893" s="67">
        <v>13152022121829</v>
      </c>
      <c r="J893" s="67">
        <v>3633223433630</v>
      </c>
      <c r="K893" s="67">
        <v>3511083019781</v>
      </c>
      <c r="L893" s="67">
        <v>263850193553</v>
      </c>
      <c r="M893" s="67">
        <v>123156663987</v>
      </c>
      <c r="N893" s="67">
        <v>30236371582</v>
      </c>
      <c r="O893" s="67">
        <v>0</v>
      </c>
      <c r="P893" s="67">
        <v>42688575274</v>
      </c>
      <c r="Q893" s="67">
        <v>11272251600</v>
      </c>
      <c r="R893" s="67">
        <v>22243669359</v>
      </c>
      <c r="S893" s="67">
        <v>577103033</v>
      </c>
      <c r="T893" s="67">
        <v>34590910169</v>
      </c>
      <c r="U893" s="67">
        <v>54595033690</v>
      </c>
      <c r="V893" s="67">
        <v>6790141245</v>
      </c>
      <c r="W893" s="67">
        <v>10118774454</v>
      </c>
      <c r="X893" s="67">
        <v>54998769137</v>
      </c>
      <c r="Y893" s="67">
        <v>336100000</v>
      </c>
      <c r="Z893" s="67">
        <v>0</v>
      </c>
      <c r="AA893" s="67">
        <v>336071338</v>
      </c>
      <c r="AB893" s="67">
        <v>0</v>
      </c>
      <c r="AC893" s="67"/>
      <c r="AD893" s="67">
        <v>0</v>
      </c>
      <c r="AE893" s="67">
        <v>0</v>
      </c>
      <c r="AF893" s="67"/>
      <c r="AG893" s="67"/>
      <c r="AH893" s="67">
        <v>0</v>
      </c>
      <c r="AI893" s="67">
        <v>0</v>
      </c>
      <c r="AJ893" s="67">
        <v>0</v>
      </c>
      <c r="AK893" s="67">
        <v>0</v>
      </c>
      <c r="AL893" s="67">
        <v>0</v>
      </c>
      <c r="AM893" s="67">
        <v>24970810543038</v>
      </c>
      <c r="AN893" s="67">
        <v>8257797295681</v>
      </c>
      <c r="AO893" s="67">
        <v>16625383625699</v>
      </c>
      <c r="AP893" s="67">
        <v>38337115814274</v>
      </c>
      <c r="AQ893" s="67">
        <v>39502344402602</v>
      </c>
      <c r="AR893" s="67">
        <v>10876694002224</v>
      </c>
      <c r="AS893" s="67">
        <v>8771527421148</v>
      </c>
      <c r="AT893" s="67">
        <v>2105166581076</v>
      </c>
      <c r="AU893" s="67">
        <v>2813701000000</v>
      </c>
      <c r="AV893" s="67">
        <v>2719111000000</v>
      </c>
      <c r="AW893" s="67">
        <v>137116779260</v>
      </c>
      <c r="AX893" s="67">
        <v>70387812233</v>
      </c>
      <c r="AY893" s="67">
        <v>23746762157</v>
      </c>
      <c r="AZ893" s="67">
        <v>46641050076</v>
      </c>
      <c r="BA893" s="67">
        <v>15441827232</v>
      </c>
      <c r="BB893" s="67">
        <v>0</v>
      </c>
      <c r="BC893" s="67">
        <v>17777396572</v>
      </c>
      <c r="BD893" s="67">
        <v>8096822790</v>
      </c>
      <c r="BE893" s="67">
        <v>15868568599</v>
      </c>
      <c r="BF893" s="67">
        <v>197697810</v>
      </c>
      <c r="BG893" s="67">
        <v>9346654023</v>
      </c>
      <c r="BH893" s="67">
        <v>36446850563</v>
      </c>
      <c r="BI893" s="67">
        <v>3410225794</v>
      </c>
      <c r="BJ893" s="67">
        <v>17757771946</v>
      </c>
      <c r="BK893" s="67">
        <v>15196145737</v>
      </c>
      <c r="BL893" s="67">
        <v>82707086</v>
      </c>
      <c r="BM893" s="67"/>
      <c r="BN893" s="67"/>
      <c r="BO893" s="67"/>
      <c r="BP893" s="67">
        <v>82707086</v>
      </c>
      <c r="BQ893" s="67"/>
      <c r="BR893" s="67"/>
      <c r="BS893" s="67">
        <v>0</v>
      </c>
      <c r="BT893" s="67"/>
      <c r="BU893" s="67"/>
      <c r="BV893" s="67"/>
      <c r="BW893" s="67"/>
      <c r="BX893" s="67"/>
      <c r="BY893" s="67"/>
      <c r="BZ893" s="67">
        <v>13333070864885</v>
      </c>
      <c r="CA893" s="67">
        <v>3688844073198</v>
      </c>
      <c r="CB893" s="67">
        <v>9644226791688</v>
      </c>
      <c r="CC893" s="67">
        <v>24477918496932</v>
      </c>
      <c r="CD893" s="67">
        <v>24380000000000</v>
      </c>
    </row>
    <row r="894" spans="1:82">
      <c r="A894" t="s">
        <v>1102</v>
      </c>
      <c r="B894" t="s">
        <v>1103</v>
      </c>
      <c r="C894" t="s">
        <v>210</v>
      </c>
      <c r="D894" t="s">
        <v>63</v>
      </c>
      <c r="E894" t="s">
        <v>153</v>
      </c>
      <c r="F894" s="67">
        <v>2002</v>
      </c>
      <c r="G894" t="s">
        <v>1111</v>
      </c>
      <c r="H894" s="67">
        <v>82488495</v>
      </c>
      <c r="I894" s="67">
        <v>13352032433725</v>
      </c>
      <c r="J894" s="67">
        <v>4212685788606</v>
      </c>
      <c r="K894" s="67">
        <v>4261124893624</v>
      </c>
      <c r="L894" s="67">
        <v>263717164950</v>
      </c>
      <c r="M894" s="67">
        <v>122672250661</v>
      </c>
      <c r="N894" s="67">
        <v>30251011315</v>
      </c>
      <c r="O894" s="67">
        <v>0</v>
      </c>
      <c r="P894" s="67">
        <v>42709244068</v>
      </c>
      <c r="Q894" s="67">
        <v>11277709357</v>
      </c>
      <c r="R894" s="67">
        <v>22254439215</v>
      </c>
      <c r="S894" s="67">
        <v>569729059</v>
      </c>
      <c r="T894" s="67">
        <v>35185862259</v>
      </c>
      <c r="U894" s="67">
        <v>52673879185</v>
      </c>
      <c r="V894" s="67">
        <v>6514847366</v>
      </c>
      <c r="W894" s="67">
        <v>9558166508</v>
      </c>
      <c r="X894" s="67">
        <v>54822950572</v>
      </c>
      <c r="Y894" s="67">
        <v>336100000</v>
      </c>
      <c r="Z894" s="67">
        <v>0</v>
      </c>
      <c r="AA894" s="67">
        <v>336071338</v>
      </c>
      <c r="AB894" s="67">
        <v>0</v>
      </c>
      <c r="AC894" s="67"/>
      <c r="AD894" s="67">
        <v>0</v>
      </c>
      <c r="AE894" s="67">
        <v>0</v>
      </c>
      <c r="AF894" s="67"/>
      <c r="AG894" s="67"/>
      <c r="AH894" s="67">
        <v>0</v>
      </c>
      <c r="AI894" s="67">
        <v>0</v>
      </c>
      <c r="AJ894" s="67">
        <v>0</v>
      </c>
      <c r="AK894" s="67">
        <v>0</v>
      </c>
      <c r="AL894" s="67">
        <v>0</v>
      </c>
      <c r="AM894" s="67">
        <v>24734788386753</v>
      </c>
      <c r="AN894" s="67">
        <v>8262351703540</v>
      </c>
      <c r="AO894" s="67">
        <v>16403525334061</v>
      </c>
      <c r="AP894" s="67">
        <v>38322738829319</v>
      </c>
      <c r="AQ894" s="67">
        <v>39559759109089</v>
      </c>
      <c r="AR894" s="67">
        <v>11948825213726</v>
      </c>
      <c r="AS894" s="67">
        <v>9636149365908</v>
      </c>
      <c r="AT894" s="67">
        <v>2312675847818</v>
      </c>
      <c r="AU894" s="67">
        <v>3308811000000</v>
      </c>
      <c r="AV894" s="67">
        <v>3346857000000</v>
      </c>
      <c r="AW894" s="67">
        <v>137654596529</v>
      </c>
      <c r="AX894" s="67">
        <v>66970819121</v>
      </c>
      <c r="AY894" s="67">
        <v>23119554844</v>
      </c>
      <c r="AZ894" s="67">
        <v>43851264277</v>
      </c>
      <c r="BA894" s="67">
        <v>15718664694</v>
      </c>
      <c r="BB894" s="67">
        <v>0</v>
      </c>
      <c r="BC894" s="67">
        <v>19641001746</v>
      </c>
      <c r="BD894" s="67">
        <v>8174471868</v>
      </c>
      <c r="BE894" s="67">
        <v>16037766997</v>
      </c>
      <c r="BF894" s="67">
        <v>0</v>
      </c>
      <c r="BG894" s="67">
        <v>11111872103</v>
      </c>
      <c r="BH894" s="67">
        <v>25392853275</v>
      </c>
      <c r="BI894" s="67">
        <v>3664389631</v>
      </c>
      <c r="BJ894" s="67">
        <v>14118225622</v>
      </c>
      <c r="BK894" s="67">
        <v>7531157160</v>
      </c>
      <c r="BL894" s="67">
        <v>79080862</v>
      </c>
      <c r="BM894" s="67"/>
      <c r="BN894" s="67"/>
      <c r="BO894" s="67"/>
      <c r="BP894" s="67">
        <v>79080862</v>
      </c>
      <c r="BQ894" s="67"/>
      <c r="BR894" s="67"/>
      <c r="BS894" s="67">
        <v>0</v>
      </c>
      <c r="BT894" s="67"/>
      <c r="BU894" s="67"/>
      <c r="BV894" s="67"/>
      <c r="BW894" s="67"/>
      <c r="BX894" s="67"/>
      <c r="BY894" s="67"/>
      <c r="BZ894" s="67">
        <v>14006423207487</v>
      </c>
      <c r="CA894" s="67">
        <v>4011522373669</v>
      </c>
      <c r="CB894" s="67">
        <v>9994900833818</v>
      </c>
      <c r="CC894" s="67">
        <v>26080249871017</v>
      </c>
      <c r="CD894" s="67">
        <v>26120000000000</v>
      </c>
    </row>
    <row r="895" spans="1:82">
      <c r="A895" t="s">
        <v>1102</v>
      </c>
      <c r="B895" t="s">
        <v>1103</v>
      </c>
      <c r="C895" t="s">
        <v>210</v>
      </c>
      <c r="D895" t="s">
        <v>63</v>
      </c>
      <c r="E895" t="s">
        <v>153</v>
      </c>
      <c r="F895" s="67">
        <v>2003</v>
      </c>
      <c r="G895" t="s">
        <v>1112</v>
      </c>
      <c r="H895" s="67">
        <v>82534176</v>
      </c>
      <c r="I895" s="67">
        <v>13523372732293</v>
      </c>
      <c r="J895" s="67">
        <v>5300773737551</v>
      </c>
      <c r="K895" s="67">
        <v>5332355350430</v>
      </c>
      <c r="L895" s="67">
        <v>259340858219</v>
      </c>
      <c r="M895" s="67">
        <v>122918072346</v>
      </c>
      <c r="N895" s="67">
        <v>30265651048</v>
      </c>
      <c r="O895" s="67">
        <v>0</v>
      </c>
      <c r="P895" s="67">
        <v>42729912862</v>
      </c>
      <c r="Q895" s="67">
        <v>11283167113</v>
      </c>
      <c r="R895" s="67">
        <v>22265209072</v>
      </c>
      <c r="S895" s="67">
        <v>564890389</v>
      </c>
      <c r="T895" s="67">
        <v>27877537729</v>
      </c>
      <c r="U895" s="67">
        <v>49203920873</v>
      </c>
      <c r="V895" s="67">
        <v>6121613826</v>
      </c>
      <c r="W895" s="67">
        <v>8623819948</v>
      </c>
      <c r="X895" s="67">
        <v>54649756948</v>
      </c>
      <c r="Y895" s="67">
        <v>336100000</v>
      </c>
      <c r="Z895" s="67">
        <v>0</v>
      </c>
      <c r="AA895" s="67">
        <v>336071338</v>
      </c>
      <c r="AB895" s="67">
        <v>0</v>
      </c>
      <c r="AC895" s="67"/>
      <c r="AD895" s="67">
        <v>0</v>
      </c>
      <c r="AE895" s="67">
        <v>0</v>
      </c>
      <c r="AF895" s="67"/>
      <c r="AG895" s="67"/>
      <c r="AH895" s="67">
        <v>0</v>
      </c>
      <c r="AI895" s="67">
        <v>0</v>
      </c>
      <c r="AJ895" s="67">
        <v>0</v>
      </c>
      <c r="AK895" s="67">
        <v>0</v>
      </c>
      <c r="AL895" s="67">
        <v>0</v>
      </c>
      <c r="AM895" s="67">
        <v>24443270048507</v>
      </c>
      <c r="AN895" s="67">
        <v>8261418908365</v>
      </c>
      <c r="AO895" s="67">
        <v>16134300211673</v>
      </c>
      <c r="AP895" s="67">
        <v>38377147922271</v>
      </c>
      <c r="AQ895" s="67">
        <v>39537405256087</v>
      </c>
      <c r="AR895" s="67">
        <v>14254612427061</v>
      </c>
      <c r="AS895" s="67">
        <v>11495655183114</v>
      </c>
      <c r="AT895" s="67">
        <v>2758957243947</v>
      </c>
      <c r="AU895" s="67">
        <v>4206498000000</v>
      </c>
      <c r="AV895" s="67">
        <v>4231560000000</v>
      </c>
      <c r="AW895" s="67">
        <v>158870705840</v>
      </c>
      <c r="AX895" s="67">
        <v>78913027732</v>
      </c>
      <c r="AY895" s="67">
        <v>27402638986</v>
      </c>
      <c r="AZ895" s="67">
        <v>51510388746</v>
      </c>
      <c r="BA895" s="67">
        <v>19695914636</v>
      </c>
      <c r="BB895" s="67">
        <v>0</v>
      </c>
      <c r="BC895" s="67">
        <v>22149333444</v>
      </c>
      <c r="BD895" s="67">
        <v>8300961808</v>
      </c>
      <c r="BE895" s="67">
        <v>16247310336</v>
      </c>
      <c r="BF895" s="67">
        <v>2000640936</v>
      </c>
      <c r="BG895" s="67">
        <v>11563516948</v>
      </c>
      <c r="BH895" s="67">
        <v>25201635762</v>
      </c>
      <c r="BI895" s="67">
        <v>2064963480</v>
      </c>
      <c r="BJ895" s="67">
        <v>15446897222</v>
      </c>
      <c r="BK895" s="67">
        <v>7611576838</v>
      </c>
      <c r="BL895" s="67">
        <v>78198222</v>
      </c>
      <c r="BM895" s="67"/>
      <c r="BN895" s="67"/>
      <c r="BO895" s="67"/>
      <c r="BP895" s="67">
        <v>78198222</v>
      </c>
      <c r="BQ895" s="67"/>
      <c r="BR895" s="67"/>
      <c r="BS895" s="67">
        <v>0</v>
      </c>
      <c r="BT895" s="67"/>
      <c r="BU895" s="67"/>
      <c r="BV895" s="67"/>
      <c r="BW895" s="67"/>
      <c r="BX895" s="67"/>
      <c r="BY895" s="67"/>
      <c r="BZ895" s="67">
        <v>16527754097860</v>
      </c>
      <c r="CA895" s="67">
        <v>4704905678236</v>
      </c>
      <c r="CB895" s="67">
        <v>11822848419624</v>
      </c>
      <c r="CC895" s="67">
        <v>30941376866524</v>
      </c>
      <c r="CD895" s="67">
        <v>30970000000000</v>
      </c>
    </row>
    <row r="896" spans="1:82">
      <c r="A896" t="s">
        <v>1102</v>
      </c>
      <c r="B896" t="s">
        <v>1103</v>
      </c>
      <c r="C896" t="s">
        <v>210</v>
      </c>
      <c r="D896" t="s">
        <v>63</v>
      </c>
      <c r="E896" t="s">
        <v>153</v>
      </c>
      <c r="F896" s="67">
        <v>2004</v>
      </c>
      <c r="G896" t="s">
        <v>1113</v>
      </c>
      <c r="H896" s="67">
        <v>82516260</v>
      </c>
      <c r="I896" s="67">
        <v>13679737972753</v>
      </c>
      <c r="J896" s="67">
        <v>6087995322882</v>
      </c>
      <c r="K896" s="67">
        <v>5975729509234</v>
      </c>
      <c r="L896" s="67">
        <v>261997043454</v>
      </c>
      <c r="M896" s="67">
        <v>123004832942</v>
      </c>
      <c r="N896" s="67">
        <v>30280290781</v>
      </c>
      <c r="O896" s="67">
        <v>0</v>
      </c>
      <c r="P896" s="67">
        <v>42750581655</v>
      </c>
      <c r="Q896" s="67">
        <v>11288624870</v>
      </c>
      <c r="R896" s="67">
        <v>22275978928</v>
      </c>
      <c r="S896" s="67">
        <v>560795448</v>
      </c>
      <c r="T896" s="67">
        <v>31567457984</v>
      </c>
      <c r="U896" s="67">
        <v>15932944254</v>
      </c>
      <c r="V896" s="67">
        <v>7904371495</v>
      </c>
      <c r="W896" s="67">
        <v>7999596953</v>
      </c>
      <c r="X896" s="67">
        <v>5615707655</v>
      </c>
      <c r="Y896" s="67">
        <v>336100000</v>
      </c>
      <c r="Z896" s="67">
        <v>0</v>
      </c>
      <c r="AA896" s="67">
        <v>336071338</v>
      </c>
      <c r="AB896" s="67">
        <v>0</v>
      </c>
      <c r="AC896" s="67"/>
      <c r="AD896" s="67">
        <v>0</v>
      </c>
      <c r="AE896" s="67">
        <v>0</v>
      </c>
      <c r="AF896" s="67"/>
      <c r="AG896" s="67"/>
      <c r="AH896" s="67">
        <v>0</v>
      </c>
      <c r="AI896" s="67">
        <v>0</v>
      </c>
      <c r="AJ896" s="67">
        <v>0</v>
      </c>
      <c r="AK896" s="67">
        <v>0</v>
      </c>
      <c r="AL896" s="67">
        <v>0</v>
      </c>
      <c r="AM896" s="67">
        <v>24084603815083</v>
      </c>
      <c r="AN896" s="67">
        <v>8173001970940</v>
      </c>
      <c r="AO896" s="67">
        <v>15871605207453</v>
      </c>
      <c r="AP896" s="67">
        <v>38310319979282</v>
      </c>
      <c r="AQ896" s="67">
        <v>39389785768197</v>
      </c>
      <c r="AR896" s="67">
        <v>15851226763719</v>
      </c>
      <c r="AS896" s="67">
        <v>12783247390096</v>
      </c>
      <c r="AT896" s="67">
        <v>3067979373623</v>
      </c>
      <c r="AU896" s="67">
        <v>4911683000000</v>
      </c>
      <c r="AV896" s="67">
        <v>4821109000000</v>
      </c>
      <c r="AW896" s="67">
        <v>192008578472</v>
      </c>
      <c r="AX896" s="67">
        <v>99486455862</v>
      </c>
      <c r="AY896" s="67">
        <v>37343521730</v>
      </c>
      <c r="AZ896" s="67">
        <v>62142934132</v>
      </c>
      <c r="BA896" s="67">
        <v>19047961815</v>
      </c>
      <c r="BB896" s="67">
        <v>0</v>
      </c>
      <c r="BC896" s="67">
        <v>26771956454</v>
      </c>
      <c r="BD896" s="67">
        <v>8458106555</v>
      </c>
      <c r="BE896" s="67">
        <v>16588170536</v>
      </c>
      <c r="BF896" s="67">
        <v>5388559971</v>
      </c>
      <c r="BG896" s="67">
        <v>16267367279</v>
      </c>
      <c r="BH896" s="67">
        <v>74615536277</v>
      </c>
      <c r="BI896" s="67">
        <v>7912417401</v>
      </c>
      <c r="BJ896" s="67">
        <v>15632882340</v>
      </c>
      <c r="BK896" s="67">
        <v>50964346023</v>
      </c>
      <c r="BL896" s="67">
        <v>105890513</v>
      </c>
      <c r="BM896" s="67"/>
      <c r="BN896" s="67"/>
      <c r="BO896" s="67"/>
      <c r="BP896" s="67">
        <v>105890513</v>
      </c>
      <c r="BQ896" s="67"/>
      <c r="BR896" s="67"/>
      <c r="BS896" s="67">
        <v>0</v>
      </c>
      <c r="BT896" s="67"/>
      <c r="BU896" s="67"/>
      <c r="BV896" s="67"/>
      <c r="BW896" s="67"/>
      <c r="BX896" s="67"/>
      <c r="BY896" s="67"/>
      <c r="BZ896" s="67">
        <v>18673186245680</v>
      </c>
      <c r="CA896" s="67">
        <v>5471815752886</v>
      </c>
      <c r="CB896" s="67">
        <v>13201370492795</v>
      </c>
      <c r="CC896" s="67">
        <v>34881611124149</v>
      </c>
      <c r="CD896" s="67">
        <v>34790000000000</v>
      </c>
    </row>
    <row r="897" spans="1:82">
      <c r="A897" t="s">
        <v>1102</v>
      </c>
      <c r="B897" t="s">
        <v>1103</v>
      </c>
      <c r="C897" t="s">
        <v>210</v>
      </c>
      <c r="D897" t="s">
        <v>63</v>
      </c>
      <c r="E897" t="s">
        <v>153</v>
      </c>
      <c r="F897" s="67">
        <v>2005</v>
      </c>
      <c r="G897" t="s">
        <v>1114</v>
      </c>
      <c r="H897" s="67">
        <v>82469422</v>
      </c>
      <c r="I897" s="67">
        <v>13832279862699</v>
      </c>
      <c r="J897" s="67">
        <v>6052981780670</v>
      </c>
      <c r="K897" s="67">
        <v>5686819236760</v>
      </c>
      <c r="L897" s="67">
        <v>260901177702</v>
      </c>
      <c r="M897" s="67">
        <v>123134973826</v>
      </c>
      <c r="N897" s="67">
        <v>30294930513</v>
      </c>
      <c r="O897" s="67">
        <v>0</v>
      </c>
      <c r="P897" s="67">
        <v>42771250449</v>
      </c>
      <c r="Q897" s="67">
        <v>11294082626</v>
      </c>
      <c r="R897" s="67">
        <v>22286748784</v>
      </c>
      <c r="S897" s="67">
        <v>557617821</v>
      </c>
      <c r="T897" s="67">
        <v>29881506792</v>
      </c>
      <c r="U897" s="67">
        <v>15423312278</v>
      </c>
      <c r="V897" s="67">
        <v>7052308861</v>
      </c>
      <c r="W897" s="67">
        <v>7431037104</v>
      </c>
      <c r="X897" s="67">
        <v>5589875146</v>
      </c>
      <c r="Y897" s="67">
        <v>336100000</v>
      </c>
      <c r="Z897" s="67">
        <v>0</v>
      </c>
      <c r="AA897" s="67">
        <v>336071338</v>
      </c>
      <c r="AB897" s="67">
        <v>0</v>
      </c>
      <c r="AC897" s="67"/>
      <c r="AD897" s="67">
        <v>0</v>
      </c>
      <c r="AE897" s="67">
        <v>0</v>
      </c>
      <c r="AF897" s="67"/>
      <c r="AG897" s="67"/>
      <c r="AH897" s="67">
        <v>0</v>
      </c>
      <c r="AI897" s="67">
        <v>0</v>
      </c>
      <c r="AJ897" s="67">
        <v>0</v>
      </c>
      <c r="AK897" s="67">
        <v>0</v>
      </c>
      <c r="AL897" s="67">
        <v>0</v>
      </c>
      <c r="AM897" s="67">
        <v>24729941523863</v>
      </c>
      <c r="AN897" s="67">
        <v>8409244944977</v>
      </c>
      <c r="AO897" s="67">
        <v>16282694422312</v>
      </c>
      <c r="AP897" s="67">
        <v>39313556018079</v>
      </c>
      <c r="AQ897" s="67">
        <v>40053942222044</v>
      </c>
      <c r="AR897" s="67">
        <v>15980288064510</v>
      </c>
      <c r="AS897" s="67">
        <v>12887329084282</v>
      </c>
      <c r="AT897" s="67">
        <v>3092958980228</v>
      </c>
      <c r="AU897" s="67">
        <v>4958977000000</v>
      </c>
      <c r="AV897" s="67">
        <v>4658994000000</v>
      </c>
      <c r="AW897" s="67">
        <v>186436334648</v>
      </c>
      <c r="AX897" s="67">
        <v>88368781214</v>
      </c>
      <c r="AY897" s="67">
        <v>31331404113</v>
      </c>
      <c r="AZ897" s="67">
        <v>57037377101</v>
      </c>
      <c r="BA897" s="67">
        <v>22774196487</v>
      </c>
      <c r="BB897" s="67">
        <v>0</v>
      </c>
      <c r="BC897" s="67">
        <v>29786806481</v>
      </c>
      <c r="BD897" s="67">
        <v>8672188939</v>
      </c>
      <c r="BE897" s="67">
        <v>17029151719</v>
      </c>
      <c r="BF897" s="67">
        <v>3132848376</v>
      </c>
      <c r="BG897" s="67">
        <v>16672361432</v>
      </c>
      <c r="BH897" s="67">
        <v>60994736499</v>
      </c>
      <c r="BI897" s="67">
        <v>10396611943</v>
      </c>
      <c r="BJ897" s="67">
        <v>9719609438</v>
      </c>
      <c r="BK897" s="67">
        <v>40587543371</v>
      </c>
      <c r="BL897" s="67">
        <v>290971748</v>
      </c>
      <c r="BM897" s="67"/>
      <c r="BN897" s="67"/>
      <c r="BO897" s="67"/>
      <c r="BP897" s="67">
        <v>290971748</v>
      </c>
      <c r="BQ897" s="67"/>
      <c r="BR897" s="67"/>
      <c r="BS897" s="67"/>
      <c r="BT897" s="67"/>
      <c r="BU897" s="67"/>
      <c r="BV897" s="67"/>
      <c r="BW897" s="67"/>
      <c r="BX897" s="67"/>
      <c r="BY897" s="67"/>
      <c r="BZ897" s="67">
        <v>18245895456582</v>
      </c>
      <c r="CA897" s="67">
        <v>5519578308110</v>
      </c>
      <c r="CB897" s="67">
        <v>12726317148472</v>
      </c>
      <c r="CC897" s="67">
        <v>34773597592239</v>
      </c>
      <c r="CD897" s="67">
        <v>34470000000000</v>
      </c>
    </row>
    <row r="898" spans="1:82">
      <c r="A898" t="s">
        <v>1102</v>
      </c>
      <c r="B898" t="s">
        <v>1103</v>
      </c>
      <c r="C898" t="s">
        <v>210</v>
      </c>
      <c r="D898" t="s">
        <v>63</v>
      </c>
      <c r="E898" t="s">
        <v>153</v>
      </c>
      <c r="F898" s="67">
        <v>2006</v>
      </c>
      <c r="G898" t="s">
        <v>1115</v>
      </c>
      <c r="H898" s="67">
        <v>82376451</v>
      </c>
      <c r="I898" s="67">
        <v>14027420503124</v>
      </c>
      <c r="J898" s="67">
        <v>7421143359801</v>
      </c>
      <c r="K898" s="67">
        <v>6995784871731</v>
      </c>
      <c r="L898" s="67">
        <v>260773569190</v>
      </c>
      <c r="M898" s="67">
        <v>122520419630</v>
      </c>
      <c r="N898" s="67">
        <v>30309570246</v>
      </c>
      <c r="O898" s="67">
        <v>0</v>
      </c>
      <c r="P898" s="67">
        <v>42791919243</v>
      </c>
      <c r="Q898" s="67">
        <v>11299540382</v>
      </c>
      <c r="R898" s="67">
        <v>22297518640</v>
      </c>
      <c r="S898" s="67">
        <v>555884758</v>
      </c>
      <c r="T898" s="67">
        <v>30462003524</v>
      </c>
      <c r="U898" s="67">
        <v>14498082310</v>
      </c>
      <c r="V898" s="67">
        <v>6566708627</v>
      </c>
      <c r="W898" s="67">
        <v>6476810830</v>
      </c>
      <c r="X898" s="67">
        <v>5423143044</v>
      </c>
      <c r="Y898" s="67">
        <v>336100000</v>
      </c>
      <c r="Z898" s="67">
        <v>0</v>
      </c>
      <c r="AA898" s="67">
        <v>336071338</v>
      </c>
      <c r="AB898" s="67">
        <v>0</v>
      </c>
      <c r="AC898" s="67"/>
      <c r="AD898" s="67">
        <v>0</v>
      </c>
      <c r="AE898" s="67">
        <v>0</v>
      </c>
      <c r="AF898" s="67"/>
      <c r="AG898" s="67"/>
      <c r="AH898" s="67">
        <v>0</v>
      </c>
      <c r="AI898" s="67">
        <v>0</v>
      </c>
      <c r="AJ898" s="67">
        <v>0</v>
      </c>
      <c r="AK898" s="67">
        <v>0</v>
      </c>
      <c r="AL898" s="67">
        <v>0</v>
      </c>
      <c r="AM898" s="67">
        <v>25304204154324</v>
      </c>
      <c r="AN898" s="67">
        <v>8657067110766</v>
      </c>
      <c r="AO898" s="67">
        <v>16618532513864</v>
      </c>
      <c r="AP898" s="67">
        <v>40034895848553</v>
      </c>
      <c r="AQ898" s="67">
        <v>40700641585297</v>
      </c>
      <c r="AR898" s="67">
        <v>15610725026878</v>
      </c>
      <c r="AS898" s="67">
        <v>12589294376515</v>
      </c>
      <c r="AT898" s="67">
        <v>3021430650364</v>
      </c>
      <c r="AU898" s="67">
        <v>6175765000000</v>
      </c>
      <c r="AV898" s="67">
        <v>5821788000000</v>
      </c>
      <c r="AW898" s="67">
        <v>205692937610</v>
      </c>
      <c r="AX898" s="67">
        <v>97159734547</v>
      </c>
      <c r="AY898" s="67">
        <v>36136837265</v>
      </c>
      <c r="AZ898" s="67">
        <v>61022897282</v>
      </c>
      <c r="BA898" s="67">
        <v>27443427645</v>
      </c>
      <c r="BB898" s="67">
        <v>0</v>
      </c>
      <c r="BC898" s="67">
        <v>33493432629</v>
      </c>
      <c r="BD898" s="67">
        <v>8987652546</v>
      </c>
      <c r="BE898" s="67">
        <v>17668803640</v>
      </c>
      <c r="BF898" s="67">
        <v>2567881547</v>
      </c>
      <c r="BG898" s="67">
        <v>18372005055</v>
      </c>
      <c r="BH898" s="67">
        <v>79408360803</v>
      </c>
      <c r="BI898" s="67">
        <v>11026777342</v>
      </c>
      <c r="BJ898" s="67">
        <v>24880674645</v>
      </c>
      <c r="BK898" s="67">
        <v>43157629328</v>
      </c>
      <c r="BL898" s="67">
        <v>343279488</v>
      </c>
      <c r="BM898" s="67"/>
      <c r="BN898" s="67"/>
      <c r="BO898" s="67"/>
      <c r="BP898" s="67">
        <v>343279488</v>
      </c>
      <c r="BQ898" s="67"/>
      <c r="BR898" s="67"/>
      <c r="BS898" s="67"/>
      <c r="BT898" s="67"/>
      <c r="BU898" s="67"/>
      <c r="BV898" s="67"/>
      <c r="BW898" s="67"/>
      <c r="BX898" s="67"/>
      <c r="BY898" s="67"/>
      <c r="BZ898" s="67">
        <v>19059064999198</v>
      </c>
      <c r="CA898" s="67">
        <v>5456053598710</v>
      </c>
      <c r="CB898" s="67">
        <v>13603011400488</v>
      </c>
      <c r="CC898" s="67">
        <v>35308868324488</v>
      </c>
      <c r="CD898" s="67">
        <v>34950000000000</v>
      </c>
    </row>
    <row r="899" spans="1:82">
      <c r="A899" t="s">
        <v>1102</v>
      </c>
      <c r="B899" t="s">
        <v>1103</v>
      </c>
      <c r="C899" t="s">
        <v>210</v>
      </c>
      <c r="D899" t="s">
        <v>63</v>
      </c>
      <c r="E899" t="s">
        <v>153</v>
      </c>
      <c r="F899" s="67">
        <v>2007</v>
      </c>
      <c r="G899" t="s">
        <v>1116</v>
      </c>
      <c r="H899" s="67">
        <v>82266372</v>
      </c>
      <c r="I899" s="67">
        <v>14233613342515</v>
      </c>
      <c r="J899" s="67">
        <v>8909111816114</v>
      </c>
      <c r="K899" s="67">
        <v>8513072327828</v>
      </c>
      <c r="L899" s="67">
        <v>262310294151</v>
      </c>
      <c r="M899" s="67">
        <v>122549339829</v>
      </c>
      <c r="N899" s="67">
        <v>30324209979</v>
      </c>
      <c r="O899" s="67">
        <v>0</v>
      </c>
      <c r="P899" s="67">
        <v>42812588037</v>
      </c>
      <c r="Q899" s="67">
        <v>11304998139</v>
      </c>
      <c r="R899" s="67">
        <v>22308288496</v>
      </c>
      <c r="S899" s="67">
        <v>559009574</v>
      </c>
      <c r="T899" s="67">
        <v>32211101806</v>
      </c>
      <c r="U899" s="67">
        <v>14350243714</v>
      </c>
      <c r="V899" s="67">
        <v>6563131988</v>
      </c>
      <c r="W899" s="67">
        <v>5896323170</v>
      </c>
      <c r="X899" s="67">
        <v>5589874900</v>
      </c>
      <c r="Y899" s="67">
        <v>336100000</v>
      </c>
      <c r="Z899" s="67">
        <v>0</v>
      </c>
      <c r="AA899" s="67">
        <v>336071338</v>
      </c>
      <c r="AB899" s="67">
        <v>0</v>
      </c>
      <c r="AC899" s="67"/>
      <c r="AD899" s="67">
        <v>0</v>
      </c>
      <c r="AE899" s="67">
        <v>0</v>
      </c>
      <c r="AF899" s="67"/>
      <c r="AG899" s="67"/>
      <c r="AH899" s="67">
        <v>0</v>
      </c>
      <c r="AI899" s="67">
        <v>0</v>
      </c>
      <c r="AJ899" s="67">
        <v>0</v>
      </c>
      <c r="AK899" s="67">
        <v>0</v>
      </c>
      <c r="AL899" s="67">
        <v>0</v>
      </c>
      <c r="AM899" s="67">
        <v>25943270768880</v>
      </c>
      <c r="AN899" s="67">
        <v>8893257326074</v>
      </c>
      <c r="AO899" s="67">
        <v>17024495276964</v>
      </c>
      <c r="AP899" s="67">
        <v>40709941628013</v>
      </c>
      <c r="AQ899" s="67">
        <v>41399433345018</v>
      </c>
      <c r="AR899" s="67">
        <v>17072740093352</v>
      </c>
      <c r="AS899" s="67">
        <v>13768338784962</v>
      </c>
      <c r="AT899" s="67">
        <v>3304401308391</v>
      </c>
      <c r="AU899" s="67">
        <v>7584430000000</v>
      </c>
      <c r="AV899" s="67">
        <v>7247277000000</v>
      </c>
      <c r="AW899" s="67">
        <v>266361371341</v>
      </c>
      <c r="AX899" s="67">
        <v>131402944365</v>
      </c>
      <c r="AY899" s="67">
        <v>48928147058</v>
      </c>
      <c r="AZ899" s="67">
        <v>82474797307</v>
      </c>
      <c r="BA899" s="67">
        <v>39909066426</v>
      </c>
      <c r="BB899" s="67">
        <v>0</v>
      </c>
      <c r="BC899" s="67">
        <v>36257596516</v>
      </c>
      <c r="BD899" s="67">
        <v>9277670796</v>
      </c>
      <c r="BE899" s="67">
        <v>18260185626</v>
      </c>
      <c r="BF899" s="67">
        <v>2534730303</v>
      </c>
      <c r="BG899" s="67">
        <v>28719177308</v>
      </c>
      <c r="BH899" s="67">
        <v>91078476390</v>
      </c>
      <c r="BI899" s="67">
        <v>12465555665</v>
      </c>
      <c r="BJ899" s="67">
        <v>24264036769</v>
      </c>
      <c r="BK899" s="67">
        <v>53496490215</v>
      </c>
      <c r="BL899" s="67">
        <v>852393742</v>
      </c>
      <c r="BM899" s="67"/>
      <c r="BN899" s="67"/>
      <c r="BO899" s="67"/>
      <c r="BP899" s="67">
        <v>852393742</v>
      </c>
      <c r="BQ899" s="67"/>
      <c r="BR899" s="67"/>
      <c r="BS899" s="67"/>
      <c r="BT899" s="67"/>
      <c r="BU899" s="67"/>
      <c r="BV899" s="67"/>
      <c r="BW899" s="67"/>
      <c r="BX899" s="67"/>
      <c r="BY899" s="67"/>
      <c r="BZ899" s="67">
        <v>21751012068567</v>
      </c>
      <c r="CA899" s="67">
        <v>6389133987783</v>
      </c>
      <c r="CB899" s="67">
        <v>15361878080785</v>
      </c>
      <c r="CC899" s="67">
        <v>39518345009651</v>
      </c>
      <c r="CD899" s="67">
        <v>39180000000000</v>
      </c>
    </row>
    <row r="900" spans="1:82">
      <c r="A900" t="s">
        <v>1102</v>
      </c>
      <c r="B900" t="s">
        <v>1103</v>
      </c>
      <c r="C900" t="s">
        <v>210</v>
      </c>
      <c r="D900" t="s">
        <v>63</v>
      </c>
      <c r="E900" t="s">
        <v>153</v>
      </c>
      <c r="F900" s="67">
        <v>2008</v>
      </c>
      <c r="G900" t="s">
        <v>1117</v>
      </c>
      <c r="H900" s="67">
        <v>82110097</v>
      </c>
      <c r="I900" s="67">
        <v>14431240959663</v>
      </c>
      <c r="J900" s="67">
        <v>8013624646550</v>
      </c>
      <c r="K900" s="67">
        <v>7442367623872</v>
      </c>
      <c r="L900" s="67">
        <v>261172312561</v>
      </c>
      <c r="M900" s="67">
        <v>122339668381</v>
      </c>
      <c r="N900" s="67">
        <v>30338849711</v>
      </c>
      <c r="O900" s="67">
        <v>0</v>
      </c>
      <c r="P900" s="67">
        <v>42833256831</v>
      </c>
      <c r="Q900" s="67">
        <v>11310455895</v>
      </c>
      <c r="R900" s="67">
        <v>22319058353</v>
      </c>
      <c r="S900" s="67">
        <v>562905827</v>
      </c>
      <c r="T900" s="67">
        <v>31106408155</v>
      </c>
      <c r="U900" s="67">
        <v>49950455920</v>
      </c>
      <c r="V900" s="67">
        <v>6563131988</v>
      </c>
      <c r="W900" s="67">
        <v>5017639845</v>
      </c>
      <c r="X900" s="67">
        <v>33915074320</v>
      </c>
      <c r="Y900" s="67">
        <v>336100000</v>
      </c>
      <c r="Z900" s="67">
        <v>0</v>
      </c>
      <c r="AA900" s="67">
        <v>336071338</v>
      </c>
      <c r="AB900" s="67">
        <v>0</v>
      </c>
      <c r="AC900" s="67"/>
      <c r="AD900" s="67">
        <v>0</v>
      </c>
      <c r="AE900" s="67">
        <v>0</v>
      </c>
      <c r="AF900" s="67"/>
      <c r="AG900" s="67"/>
      <c r="AH900" s="67">
        <v>0</v>
      </c>
      <c r="AI900" s="67">
        <v>0</v>
      </c>
      <c r="AJ900" s="67">
        <v>0</v>
      </c>
      <c r="AK900" s="67">
        <v>0</v>
      </c>
      <c r="AL900" s="67">
        <v>0</v>
      </c>
      <c r="AM900" s="67">
        <v>26432270436985</v>
      </c>
      <c r="AN900" s="67">
        <v>9052847421175</v>
      </c>
      <c r="AO900" s="67">
        <v>17351971739627</v>
      </c>
      <c r="AP900" s="67">
        <v>41855044966479</v>
      </c>
      <c r="AQ900" s="67">
        <v>42130025463450</v>
      </c>
      <c r="AR900" s="67">
        <v>18080420903604</v>
      </c>
      <c r="AS900" s="67">
        <v>14580984599681</v>
      </c>
      <c r="AT900" s="67">
        <v>3499436303923</v>
      </c>
      <c r="AU900" s="67">
        <v>7001402000000</v>
      </c>
      <c r="AV900" s="67">
        <v>6502302000000</v>
      </c>
      <c r="AW900" s="67">
        <v>294152880016</v>
      </c>
      <c r="AX900" s="67">
        <v>151563533223</v>
      </c>
      <c r="AY900" s="67">
        <v>57532599832</v>
      </c>
      <c r="AZ900" s="67">
        <v>94030933391</v>
      </c>
      <c r="BA900" s="67">
        <v>37152409168</v>
      </c>
      <c r="BB900" s="67">
        <v>0</v>
      </c>
      <c r="BC900" s="67">
        <v>39258478693</v>
      </c>
      <c r="BD900" s="67">
        <v>9500618610</v>
      </c>
      <c r="BE900" s="67">
        <v>18708600700</v>
      </c>
      <c r="BF900" s="67">
        <v>6137802579</v>
      </c>
      <c r="BG900" s="67">
        <v>31831437042</v>
      </c>
      <c r="BH900" s="67">
        <v>191569230312</v>
      </c>
      <c r="BI900" s="67">
        <v>16505787618</v>
      </c>
      <c r="BJ900" s="67">
        <v>15368917494</v>
      </c>
      <c r="BK900" s="67">
        <v>158500208834</v>
      </c>
      <c r="BL900" s="67">
        <v>1194316366</v>
      </c>
      <c r="BM900" s="67"/>
      <c r="BN900" s="67"/>
      <c r="BO900" s="67"/>
      <c r="BP900" s="67">
        <v>1194316366</v>
      </c>
      <c r="BQ900" s="67"/>
      <c r="BR900" s="67"/>
      <c r="BS900" s="67"/>
      <c r="BT900" s="67"/>
      <c r="BU900" s="67"/>
      <c r="BV900" s="67"/>
      <c r="BW900" s="67"/>
      <c r="BX900" s="67"/>
      <c r="BY900" s="67"/>
      <c r="BZ900" s="67">
        <v>24591170844951</v>
      </c>
      <c r="CA900" s="67">
        <v>7510955747551</v>
      </c>
      <c r="CB900" s="67">
        <v>17080215097400</v>
      </c>
      <c r="CC900" s="67">
        <v>43656413858883</v>
      </c>
      <c r="CD900" s="67">
        <v>43160000000000</v>
      </c>
    </row>
    <row r="901" spans="1:82">
      <c r="A901" t="s">
        <v>1102</v>
      </c>
      <c r="B901" t="s">
        <v>1103</v>
      </c>
      <c r="C901" t="s">
        <v>210</v>
      </c>
      <c r="D901" t="s">
        <v>63</v>
      </c>
      <c r="E901" t="s">
        <v>153</v>
      </c>
      <c r="F901" s="67">
        <v>2009</v>
      </c>
      <c r="G901" t="s">
        <v>1118</v>
      </c>
      <c r="H901" s="67">
        <v>81902307</v>
      </c>
      <c r="I901" s="67">
        <v>14531586636979</v>
      </c>
      <c r="J901" s="67">
        <v>8481296705038</v>
      </c>
      <c r="K901" s="67">
        <v>7748105695730</v>
      </c>
      <c r="L901" s="67">
        <v>258882744040</v>
      </c>
      <c r="M901" s="67">
        <v>122086616645</v>
      </c>
      <c r="N901" s="67">
        <v>30353489444</v>
      </c>
      <c r="O901" s="67">
        <v>0</v>
      </c>
      <c r="P901" s="67">
        <v>42853925625</v>
      </c>
      <c r="Q901" s="67">
        <v>11315913652</v>
      </c>
      <c r="R901" s="67">
        <v>22329828209</v>
      </c>
      <c r="S901" s="67">
        <v>566233473</v>
      </c>
      <c r="T901" s="67">
        <v>28957885515</v>
      </c>
      <c r="U901" s="67">
        <v>46566204840</v>
      </c>
      <c r="V901" s="67">
        <v>4935761386</v>
      </c>
      <c r="W901" s="67">
        <v>3908351765</v>
      </c>
      <c r="X901" s="67">
        <v>33761054433</v>
      </c>
      <c r="Y901" s="67">
        <v>336100000</v>
      </c>
      <c r="Z901" s="67">
        <v>0</v>
      </c>
      <c r="AA901" s="67">
        <v>336071338</v>
      </c>
      <c r="AB901" s="67">
        <v>0</v>
      </c>
      <c r="AC901" s="67"/>
      <c r="AD901" s="67">
        <v>0</v>
      </c>
      <c r="AE901" s="67">
        <v>0</v>
      </c>
      <c r="AF901" s="67"/>
      <c r="AG901" s="67"/>
      <c r="AH901" s="67">
        <v>0</v>
      </c>
      <c r="AI901" s="67">
        <v>0</v>
      </c>
      <c r="AJ901" s="67">
        <v>0</v>
      </c>
      <c r="AK901" s="67">
        <v>0</v>
      </c>
      <c r="AL901" s="67">
        <v>0</v>
      </c>
      <c r="AM901" s="67">
        <v>26486889324805</v>
      </c>
      <c r="AN901" s="67">
        <v>9179706433247</v>
      </c>
      <c r="AO901" s="67">
        <v>17293089371476</v>
      </c>
      <c r="AP901" s="67">
        <v>42124025938547</v>
      </c>
      <c r="AQ901" s="67">
        <v>42266593011848</v>
      </c>
      <c r="AR901" s="67">
        <v>16899957601729</v>
      </c>
      <c r="AS901" s="67">
        <v>13628998065910</v>
      </c>
      <c r="AT901" s="67">
        <v>3270959535818</v>
      </c>
      <c r="AU901" s="67">
        <v>7433175000000</v>
      </c>
      <c r="AV901" s="67">
        <v>6790592000000</v>
      </c>
      <c r="AW901" s="67">
        <v>236003892672</v>
      </c>
      <c r="AX901" s="67">
        <v>110478262915</v>
      </c>
      <c r="AY901" s="67">
        <v>42110382758</v>
      </c>
      <c r="AZ901" s="67">
        <v>68367880158</v>
      </c>
      <c r="BA901" s="67">
        <v>29699387981</v>
      </c>
      <c r="BB901" s="67">
        <v>0</v>
      </c>
      <c r="BC901" s="67">
        <v>34918888421</v>
      </c>
      <c r="BD901" s="67">
        <v>9598374938</v>
      </c>
      <c r="BE901" s="67">
        <v>18971088801</v>
      </c>
      <c r="BF901" s="67">
        <v>4547567297</v>
      </c>
      <c r="BG901" s="67">
        <v>27790322320</v>
      </c>
      <c r="BH901" s="67">
        <v>81548633869</v>
      </c>
      <c r="BI901" s="67">
        <v>7056915179</v>
      </c>
      <c r="BJ901" s="67">
        <v>20950858405</v>
      </c>
      <c r="BK901" s="67">
        <v>53193336626</v>
      </c>
      <c r="BL901" s="67">
        <v>347523659</v>
      </c>
      <c r="BM901" s="67"/>
      <c r="BN901" s="67"/>
      <c r="BO901" s="67"/>
      <c r="BP901" s="67">
        <v>347523659</v>
      </c>
      <c r="BQ901" s="67"/>
      <c r="BR901" s="67"/>
      <c r="BS901" s="67"/>
      <c r="BT901" s="67"/>
      <c r="BU901" s="67"/>
      <c r="BV901" s="67"/>
      <c r="BW901" s="67"/>
      <c r="BX901" s="67"/>
      <c r="BY901" s="67"/>
      <c r="BZ901" s="67">
        <v>23305500719161</v>
      </c>
      <c r="CA901" s="67">
        <v>7588894308845</v>
      </c>
      <c r="CB901" s="67">
        <v>15716606410316</v>
      </c>
      <c r="CC901" s="67">
        <v>41165593847430</v>
      </c>
      <c r="CD901" s="67">
        <v>40520000000000</v>
      </c>
    </row>
    <row r="902" spans="1:82">
      <c r="A902" t="s">
        <v>1102</v>
      </c>
      <c r="B902" t="s">
        <v>1103</v>
      </c>
      <c r="C902" t="s">
        <v>210</v>
      </c>
      <c r="D902" t="s">
        <v>63</v>
      </c>
      <c r="E902" t="s">
        <v>153</v>
      </c>
      <c r="F902" s="67">
        <v>2010</v>
      </c>
      <c r="G902" t="s">
        <v>1119</v>
      </c>
      <c r="H902" s="67">
        <v>81776930</v>
      </c>
      <c r="I902" s="67">
        <v>14676399165833</v>
      </c>
      <c r="J902" s="67">
        <v>9688745789150</v>
      </c>
      <c r="K902" s="67">
        <v>9049614690613</v>
      </c>
      <c r="L902" s="67">
        <v>260577799598</v>
      </c>
      <c r="M902" s="67">
        <v>120741827437</v>
      </c>
      <c r="N902" s="67">
        <v>30368129177</v>
      </c>
      <c r="O902" s="67">
        <v>0</v>
      </c>
      <c r="P902" s="67">
        <v>42874594419</v>
      </c>
      <c r="Q902" s="67">
        <v>11321371408</v>
      </c>
      <c r="R902" s="67">
        <v>22340598065</v>
      </c>
      <c r="S902" s="67">
        <v>567772369</v>
      </c>
      <c r="T902" s="67">
        <v>31882432621</v>
      </c>
      <c r="U902" s="67">
        <v>45390808173</v>
      </c>
      <c r="V902" s="67">
        <v>4935761386</v>
      </c>
      <c r="W902" s="67">
        <v>3467022149</v>
      </c>
      <c r="X902" s="67">
        <v>33608132022</v>
      </c>
      <c r="Y902" s="67">
        <v>336100000</v>
      </c>
      <c r="Z902" s="67">
        <v>0</v>
      </c>
      <c r="AA902" s="67">
        <v>336071338</v>
      </c>
      <c r="AB902" s="67">
        <v>0</v>
      </c>
      <c r="AC902" s="67"/>
      <c r="AD902" s="67">
        <v>0</v>
      </c>
      <c r="AE902" s="67">
        <v>0</v>
      </c>
      <c r="AF902" s="67"/>
      <c r="AG902" s="67"/>
      <c r="AH902" s="67">
        <v>0</v>
      </c>
      <c r="AI902" s="67">
        <v>0</v>
      </c>
      <c r="AJ902" s="67">
        <v>0</v>
      </c>
      <c r="AK902" s="67">
        <v>0</v>
      </c>
      <c r="AL902" s="67">
        <v>0</v>
      </c>
      <c r="AM902" s="67">
        <v>26808286088774</v>
      </c>
      <c r="AN902" s="67">
        <v>9303750741644</v>
      </c>
      <c r="AO902" s="67">
        <v>17491860740603</v>
      </c>
      <c r="AP902" s="67">
        <v>42416851476523</v>
      </c>
      <c r="AQ902" s="67">
        <v>42657358363962</v>
      </c>
      <c r="AR902" s="67">
        <v>16002463818662</v>
      </c>
      <c r="AS902" s="67">
        <v>12905212756985</v>
      </c>
      <c r="AT902" s="67">
        <v>3097251061676</v>
      </c>
      <c r="AU902" s="67">
        <v>8585136000000</v>
      </c>
      <c r="AV902" s="67">
        <v>8018806000000</v>
      </c>
      <c r="AW902" s="67">
        <v>259523554926</v>
      </c>
      <c r="AX902" s="67">
        <v>121574259781</v>
      </c>
      <c r="AY902" s="67">
        <v>44241723967</v>
      </c>
      <c r="AZ902" s="67">
        <v>77332535813</v>
      </c>
      <c r="BA902" s="67">
        <v>36815454003</v>
      </c>
      <c r="BB902" s="67">
        <v>0</v>
      </c>
      <c r="BC902" s="67">
        <v>36107625922</v>
      </c>
      <c r="BD902" s="67">
        <v>9779769173</v>
      </c>
      <c r="BE902" s="67">
        <v>19330391505</v>
      </c>
      <c r="BF902" s="67">
        <v>4581681608</v>
      </c>
      <c r="BG902" s="67">
        <v>31334372934</v>
      </c>
      <c r="BH902" s="67">
        <v>109760086564</v>
      </c>
      <c r="BI902" s="67">
        <v>10156319960</v>
      </c>
      <c r="BJ902" s="67">
        <v>12542424502</v>
      </c>
      <c r="BK902" s="67">
        <v>86123300595</v>
      </c>
      <c r="BL902" s="67">
        <v>938041507</v>
      </c>
      <c r="BM902" s="67"/>
      <c r="BN902" s="67"/>
      <c r="BO902" s="67"/>
      <c r="BP902" s="67">
        <v>938041507</v>
      </c>
      <c r="BQ902" s="67"/>
      <c r="BR902" s="67"/>
      <c r="BS902" s="67"/>
      <c r="BT902" s="67"/>
      <c r="BU902" s="67"/>
      <c r="BV902" s="67"/>
      <c r="BW902" s="67"/>
      <c r="BX902" s="67"/>
      <c r="BY902" s="67"/>
      <c r="BZ902" s="67">
        <v>22854713734139</v>
      </c>
      <c r="CA902" s="67">
        <v>7057993617915</v>
      </c>
      <c r="CB902" s="67">
        <v>15796720116224</v>
      </c>
      <c r="CC902" s="67">
        <v>39792791194291</v>
      </c>
      <c r="CD902" s="67">
        <v>39230000000000</v>
      </c>
    </row>
    <row r="903" spans="1:82">
      <c r="A903" t="s">
        <v>1102</v>
      </c>
      <c r="B903" t="s">
        <v>1103</v>
      </c>
      <c r="C903" t="s">
        <v>210</v>
      </c>
      <c r="D903" t="s">
        <v>63</v>
      </c>
      <c r="E903" t="s">
        <v>153</v>
      </c>
      <c r="F903" s="67">
        <v>2011</v>
      </c>
      <c r="G903" t="s">
        <v>1120</v>
      </c>
      <c r="H903" s="67">
        <v>80274983</v>
      </c>
      <c r="I903" s="67">
        <v>14752313152453</v>
      </c>
      <c r="J903" s="67">
        <v>9608287361049</v>
      </c>
      <c r="K903" s="67">
        <v>9081419808535</v>
      </c>
      <c r="L903" s="67">
        <v>256007162580</v>
      </c>
      <c r="M903" s="67">
        <v>120879198386</v>
      </c>
      <c r="N903" s="67">
        <v>30373452716</v>
      </c>
      <c r="O903" s="67">
        <v>0</v>
      </c>
      <c r="P903" s="67">
        <v>42882110344</v>
      </c>
      <c r="Q903" s="67">
        <v>11323356047</v>
      </c>
      <c r="R903" s="67">
        <v>22344514376</v>
      </c>
      <c r="S903" s="67">
        <v>569426471</v>
      </c>
      <c r="T903" s="67">
        <v>26890008556</v>
      </c>
      <c r="U903" s="67">
        <v>45094178474</v>
      </c>
      <c r="V903" s="67">
        <v>4935761386</v>
      </c>
      <c r="W903" s="67">
        <v>3160874535</v>
      </c>
      <c r="X903" s="67">
        <v>33789243802</v>
      </c>
      <c r="Y903" s="67">
        <v>336100000</v>
      </c>
      <c r="Z903" s="67">
        <v>0</v>
      </c>
      <c r="AA903" s="67">
        <v>336071338</v>
      </c>
      <c r="AB903" s="67">
        <v>0</v>
      </c>
      <c r="AC903" s="67"/>
      <c r="AD903" s="67">
        <v>0</v>
      </c>
      <c r="AE903" s="67">
        <v>0</v>
      </c>
      <c r="AF903" s="67"/>
      <c r="AG903" s="67"/>
      <c r="AH903" s="67">
        <v>0</v>
      </c>
      <c r="AI903" s="67">
        <v>0</v>
      </c>
      <c r="AJ903" s="67">
        <v>0</v>
      </c>
      <c r="AK903" s="67">
        <v>0</v>
      </c>
      <c r="AL903" s="67">
        <v>0</v>
      </c>
      <c r="AM903" s="67">
        <v>27543160594376</v>
      </c>
      <c r="AN903" s="67">
        <v>9575955279538</v>
      </c>
      <c r="AO903" s="67">
        <v>17956791798083</v>
      </c>
      <c r="AP903" s="67">
        <v>43072199570392</v>
      </c>
      <c r="AQ903" s="67">
        <v>43289820440516</v>
      </c>
      <c r="AR903" s="67">
        <v>16943743144602</v>
      </c>
      <c r="AS903" s="67">
        <v>13664308987582</v>
      </c>
      <c r="AT903" s="67">
        <v>3279434157020</v>
      </c>
      <c r="AU903" s="67">
        <v>8690519000000</v>
      </c>
      <c r="AV903" s="67">
        <v>8213977000000</v>
      </c>
      <c r="AW903" s="67">
        <v>290726433175</v>
      </c>
      <c r="AX903" s="67">
        <v>152651478974</v>
      </c>
      <c r="AY903" s="67">
        <v>56400650132</v>
      </c>
      <c r="AZ903" s="67">
        <v>96250828842</v>
      </c>
      <c r="BA903" s="67">
        <v>37155108218</v>
      </c>
      <c r="BB903" s="67">
        <v>0</v>
      </c>
      <c r="BC903" s="67">
        <v>39304793141</v>
      </c>
      <c r="BD903" s="67">
        <v>9957529121</v>
      </c>
      <c r="BE903" s="67">
        <v>19747566482</v>
      </c>
      <c r="BF903" s="67">
        <v>4276255570</v>
      </c>
      <c r="BG903" s="67">
        <v>27633701668</v>
      </c>
      <c r="BH903" s="67">
        <v>144994651238</v>
      </c>
      <c r="BI903" s="67">
        <v>13341016880</v>
      </c>
      <c r="BJ903" s="67">
        <v>16895128014</v>
      </c>
      <c r="BK903" s="67">
        <v>113431949526</v>
      </c>
      <c r="BL903" s="67">
        <v>1326556817</v>
      </c>
      <c r="BM903" s="67"/>
      <c r="BN903" s="67"/>
      <c r="BO903" s="67"/>
      <c r="BP903" s="67">
        <v>1326556817</v>
      </c>
      <c r="BQ903" s="67"/>
      <c r="BR903" s="67"/>
      <c r="BS903" s="67"/>
      <c r="BT903" s="67"/>
      <c r="BU903" s="67"/>
      <c r="BV903" s="67"/>
      <c r="BW903" s="67"/>
      <c r="BX903" s="67"/>
      <c r="BY903" s="67"/>
      <c r="BZ903" s="67">
        <v>25260721384480</v>
      </c>
      <c r="CA903" s="67">
        <v>7917958427403</v>
      </c>
      <c r="CB903" s="67">
        <v>17342762957077</v>
      </c>
      <c r="CC903" s="67">
        <v>43116727613495</v>
      </c>
      <c r="CD903" s="67">
        <v>42640000000000</v>
      </c>
    </row>
    <row r="904" spans="1:82">
      <c r="A904" t="s">
        <v>1102</v>
      </c>
      <c r="B904" t="s">
        <v>1103</v>
      </c>
      <c r="C904" t="s">
        <v>210</v>
      </c>
      <c r="D904" t="s">
        <v>63</v>
      </c>
      <c r="E904" t="s">
        <v>153</v>
      </c>
      <c r="F904" s="67">
        <v>2012</v>
      </c>
      <c r="G904" t="s">
        <v>1121</v>
      </c>
      <c r="H904" s="67">
        <v>80425823</v>
      </c>
      <c r="I904" s="67">
        <v>14943036856398</v>
      </c>
      <c r="J904" s="67">
        <v>10244447460468</v>
      </c>
      <c r="K904" s="67">
        <v>9573292337497</v>
      </c>
      <c r="L904" s="67">
        <v>261450317035</v>
      </c>
      <c r="M904" s="67">
        <v>120481545641</v>
      </c>
      <c r="N904" s="67">
        <v>30378776255</v>
      </c>
      <c r="O904" s="67">
        <v>0</v>
      </c>
      <c r="P904" s="67">
        <v>42889626269</v>
      </c>
      <c r="Q904" s="67">
        <v>11325340685</v>
      </c>
      <c r="R904" s="67">
        <v>22348430688</v>
      </c>
      <c r="S904" s="67">
        <v>573971041</v>
      </c>
      <c r="T904" s="67">
        <v>33103529942</v>
      </c>
      <c r="U904" s="67">
        <v>44203947990</v>
      </c>
      <c r="V904" s="67">
        <v>4935761386</v>
      </c>
      <c r="W904" s="67">
        <v>2822919396</v>
      </c>
      <c r="X904" s="67">
        <v>33625089143</v>
      </c>
      <c r="Y904" s="67">
        <v>336100000</v>
      </c>
      <c r="Z904" s="67">
        <v>0</v>
      </c>
      <c r="AA904" s="67">
        <v>336071338</v>
      </c>
      <c r="AB904" s="67">
        <v>0</v>
      </c>
      <c r="AC904" s="67"/>
      <c r="AD904" s="67">
        <v>0</v>
      </c>
      <c r="AE904" s="67">
        <v>0</v>
      </c>
      <c r="AF904" s="67"/>
      <c r="AG904" s="67"/>
      <c r="AH904" s="67">
        <v>0</v>
      </c>
      <c r="AI904" s="67">
        <v>0</v>
      </c>
      <c r="AJ904" s="67">
        <v>0</v>
      </c>
      <c r="AK904" s="67">
        <v>0</v>
      </c>
      <c r="AL904" s="67">
        <v>0</v>
      </c>
      <c r="AM904" s="67">
        <v>27770832928422</v>
      </c>
      <c r="AN904" s="67">
        <v>9641244759080</v>
      </c>
      <c r="AO904" s="67">
        <v>18117404901885</v>
      </c>
      <c r="AP904" s="67">
        <v>43616543706643</v>
      </c>
      <c r="AQ904" s="67">
        <v>43648265853582</v>
      </c>
      <c r="AR904" s="67">
        <v>15601591373521</v>
      </c>
      <c r="AS904" s="67">
        <v>12581928527033</v>
      </c>
      <c r="AT904" s="67">
        <v>3019662846488</v>
      </c>
      <c r="AU904" s="67">
        <v>9452020000000</v>
      </c>
      <c r="AV904" s="67">
        <v>8832780000000</v>
      </c>
      <c r="AW904" s="67">
        <v>284416364484</v>
      </c>
      <c r="AX904" s="67">
        <v>145430821348</v>
      </c>
      <c r="AY904" s="67">
        <v>57149418709</v>
      </c>
      <c r="AZ904" s="67">
        <v>88281402638</v>
      </c>
      <c r="BA904" s="67">
        <v>32615783164</v>
      </c>
      <c r="BB904" s="67">
        <v>0</v>
      </c>
      <c r="BC904" s="67">
        <v>37952852347</v>
      </c>
      <c r="BD904" s="67">
        <v>10133694985</v>
      </c>
      <c r="BE904" s="67">
        <v>20133812630</v>
      </c>
      <c r="BF904" s="67">
        <v>3405569650</v>
      </c>
      <c r="BG904" s="67">
        <v>34743830361</v>
      </c>
      <c r="BH904" s="67">
        <v>90971543561</v>
      </c>
      <c r="BI904" s="67">
        <v>14618564969</v>
      </c>
      <c r="BJ904" s="67">
        <v>15631899685</v>
      </c>
      <c r="BK904" s="67">
        <v>59932010365</v>
      </c>
      <c r="BL904" s="67">
        <v>789068543</v>
      </c>
      <c r="BM904" s="67"/>
      <c r="BN904" s="67"/>
      <c r="BO904" s="67"/>
      <c r="BP904" s="67">
        <v>789068543</v>
      </c>
      <c r="BQ904" s="67"/>
      <c r="BR904" s="67"/>
      <c r="BS904" s="67"/>
      <c r="BT904" s="67"/>
      <c r="BU904" s="67"/>
      <c r="BV904" s="67"/>
      <c r="BW904" s="67"/>
      <c r="BX904" s="67"/>
      <c r="BY904" s="67"/>
      <c r="BZ904" s="67">
        <v>25062738187816</v>
      </c>
      <c r="CA904" s="67">
        <v>8124822791166</v>
      </c>
      <c r="CB904" s="67">
        <v>16937915396650</v>
      </c>
      <c r="CC904" s="67">
        <v>41658957469382</v>
      </c>
      <c r="CD904" s="67">
        <v>41040000000000</v>
      </c>
    </row>
    <row r="905" spans="1:82">
      <c r="A905" t="s">
        <v>1102</v>
      </c>
      <c r="B905" t="s">
        <v>1103</v>
      </c>
      <c r="C905" t="s">
        <v>210</v>
      </c>
      <c r="D905" t="s">
        <v>63</v>
      </c>
      <c r="E905" t="s">
        <v>153</v>
      </c>
      <c r="F905" s="67">
        <v>2013</v>
      </c>
      <c r="G905" t="s">
        <v>1122</v>
      </c>
      <c r="H905" s="67">
        <v>80645605</v>
      </c>
      <c r="I905" s="67">
        <v>15122034157610</v>
      </c>
      <c r="J905" s="67">
        <v>10091245981541</v>
      </c>
      <c r="K905" s="67">
        <v>9209230639046</v>
      </c>
      <c r="L905" s="67">
        <v>263684376673</v>
      </c>
      <c r="M905" s="67">
        <v>120720137294</v>
      </c>
      <c r="N905" s="67">
        <v>30384099794</v>
      </c>
      <c r="O905" s="67">
        <v>0</v>
      </c>
      <c r="P905" s="67">
        <v>42897142194</v>
      </c>
      <c r="Q905" s="67">
        <v>11327325324</v>
      </c>
      <c r="R905" s="67">
        <v>22352346999</v>
      </c>
      <c r="S905" s="67">
        <v>578341708</v>
      </c>
      <c r="T905" s="67">
        <v>34994138568</v>
      </c>
      <c r="U905" s="67">
        <v>42383555421</v>
      </c>
      <c r="V905" s="67">
        <v>4545192442</v>
      </c>
      <c r="W905" s="67">
        <v>2484964257</v>
      </c>
      <c r="X905" s="67">
        <v>33465962704</v>
      </c>
      <c r="Y905" s="67">
        <v>336100000</v>
      </c>
      <c r="Z905" s="67">
        <v>0</v>
      </c>
      <c r="AA905" s="67">
        <v>336071338</v>
      </c>
      <c r="AB905" s="67">
        <v>0</v>
      </c>
      <c r="AC905" s="67"/>
      <c r="AD905" s="67">
        <v>0</v>
      </c>
      <c r="AE905" s="67">
        <v>0</v>
      </c>
      <c r="AF905" s="67"/>
      <c r="AG905" s="67"/>
      <c r="AH905" s="67">
        <v>0</v>
      </c>
      <c r="AI905" s="67">
        <v>0</v>
      </c>
      <c r="AJ905" s="67">
        <v>0</v>
      </c>
      <c r="AK905" s="67">
        <v>0</v>
      </c>
      <c r="AL905" s="67">
        <v>0</v>
      </c>
      <c r="AM905" s="67">
        <v>28005337200261</v>
      </c>
      <c r="AN905" s="67">
        <v>9785203767128</v>
      </c>
      <c r="AO905" s="67">
        <v>18214278968492</v>
      </c>
      <c r="AP905" s="67">
        <v>44253240241650</v>
      </c>
      <c r="AQ905" s="67">
        <v>43993044706526</v>
      </c>
      <c r="AR905" s="67">
        <v>16084307467471</v>
      </c>
      <c r="AS905" s="67">
        <v>12971215699573</v>
      </c>
      <c r="AT905" s="67">
        <v>3113091767898</v>
      </c>
      <c r="AU905" s="67">
        <v>9450768000000</v>
      </c>
      <c r="AV905" s="67">
        <v>8624733000000</v>
      </c>
      <c r="AW905" s="67">
        <v>310992800031</v>
      </c>
      <c r="AX905" s="67">
        <v>156120903638</v>
      </c>
      <c r="AY905" s="67">
        <v>58961063232</v>
      </c>
      <c r="AZ905" s="67">
        <v>97159840406</v>
      </c>
      <c r="BA905" s="67">
        <v>35102869411</v>
      </c>
      <c r="BB905" s="67">
        <v>0</v>
      </c>
      <c r="BC905" s="67">
        <v>40790531231</v>
      </c>
      <c r="BD905" s="67">
        <v>10305162872</v>
      </c>
      <c r="BE905" s="67">
        <v>20477089932</v>
      </c>
      <c r="BF905" s="67">
        <v>3844754285</v>
      </c>
      <c r="BG905" s="67">
        <v>44351488662</v>
      </c>
      <c r="BH905" s="67">
        <v>63555137802</v>
      </c>
      <c r="BI905" s="67">
        <v>12901845477</v>
      </c>
      <c r="BJ905" s="67">
        <v>12987509029</v>
      </c>
      <c r="BK905" s="67">
        <v>36878262006</v>
      </c>
      <c r="BL905" s="67">
        <v>787521290</v>
      </c>
      <c r="BM905" s="67"/>
      <c r="BN905" s="67"/>
      <c r="BO905" s="67"/>
      <c r="BP905" s="67">
        <v>787521290</v>
      </c>
      <c r="BQ905" s="67"/>
      <c r="BR905" s="67"/>
      <c r="BS905" s="67"/>
      <c r="BT905" s="67"/>
      <c r="BU905" s="67"/>
      <c r="BV905" s="67"/>
      <c r="BW905" s="67"/>
      <c r="BX905" s="67"/>
      <c r="BY905" s="67"/>
      <c r="BZ905" s="67">
        <v>27024154233514</v>
      </c>
      <c r="CA905" s="67">
        <v>8761167405400</v>
      </c>
      <c r="CB905" s="67">
        <v>18262986828114</v>
      </c>
      <c r="CC905" s="67">
        <v>44309044638817</v>
      </c>
      <c r="CD905" s="67">
        <v>43480000000000</v>
      </c>
    </row>
    <row r="906" spans="1:82">
      <c r="A906" t="s">
        <v>1102</v>
      </c>
      <c r="B906" t="s">
        <v>1103</v>
      </c>
      <c r="C906" t="s">
        <v>210</v>
      </c>
      <c r="D906" t="s">
        <v>63</v>
      </c>
      <c r="E906" t="s">
        <v>153</v>
      </c>
      <c r="F906" s="67">
        <v>2014</v>
      </c>
      <c r="G906" t="s">
        <v>1123</v>
      </c>
      <c r="H906" s="67">
        <v>80982500</v>
      </c>
      <c r="I906" s="67">
        <v>15332873905452</v>
      </c>
      <c r="J906" s="67">
        <v>9706062155974</v>
      </c>
      <c r="K906" s="67">
        <v>8752419533831</v>
      </c>
      <c r="L906" s="67">
        <v>258393601672</v>
      </c>
      <c r="M906" s="67">
        <v>120922578663</v>
      </c>
      <c r="N906" s="67">
        <v>30389423334</v>
      </c>
      <c r="O906" s="67">
        <v>0</v>
      </c>
      <c r="P906" s="67">
        <v>42904658119</v>
      </c>
      <c r="Q906" s="67">
        <v>11329309963</v>
      </c>
      <c r="R906" s="67">
        <v>22356263310</v>
      </c>
      <c r="S906" s="67">
        <v>585268268</v>
      </c>
      <c r="T906" s="67">
        <v>29803904345</v>
      </c>
      <c r="U906" s="67">
        <v>37727100982</v>
      </c>
      <c r="V906" s="67">
        <v>4158915464</v>
      </c>
      <c r="W906" s="67">
        <v>2035682737</v>
      </c>
      <c r="X906" s="67">
        <v>30266822634</v>
      </c>
      <c r="Y906" s="67">
        <v>336100000</v>
      </c>
      <c r="Z906" s="67">
        <v>0</v>
      </c>
      <c r="AA906" s="67">
        <v>336071338</v>
      </c>
      <c r="AB906" s="67">
        <v>0</v>
      </c>
      <c r="AC906" s="67"/>
      <c r="AD906" s="67">
        <v>0</v>
      </c>
      <c r="AE906" s="67">
        <v>0</v>
      </c>
      <c r="AF906" s="67"/>
      <c r="AG906" s="67"/>
      <c r="AH906" s="67">
        <v>0</v>
      </c>
      <c r="AI906" s="67">
        <v>0</v>
      </c>
      <c r="AJ906" s="67">
        <v>0</v>
      </c>
      <c r="AK906" s="67">
        <v>0</v>
      </c>
      <c r="AL906" s="67">
        <v>0</v>
      </c>
      <c r="AM906" s="67">
        <v>28194263220099</v>
      </c>
      <c r="AN906" s="67">
        <v>9869552641013</v>
      </c>
      <c r="AO906" s="67">
        <v>18320763972582</v>
      </c>
      <c r="AP906" s="67">
        <v>44743898143722</v>
      </c>
      <c r="AQ906" s="67">
        <v>44320390233243</v>
      </c>
      <c r="AR906" s="67">
        <v>16035858650474</v>
      </c>
      <c r="AS906" s="67">
        <v>12932144072963</v>
      </c>
      <c r="AT906" s="67">
        <v>3103714577511</v>
      </c>
      <c r="AU906" s="67">
        <v>9172460000000</v>
      </c>
      <c r="AV906" s="67">
        <v>8271245000000</v>
      </c>
      <c r="AW906" s="67">
        <v>303014756431</v>
      </c>
      <c r="AX906" s="67">
        <v>151849880281</v>
      </c>
      <c r="AY906" s="67">
        <v>56266933914</v>
      </c>
      <c r="AZ906" s="67">
        <v>95582946367</v>
      </c>
      <c r="BA906" s="67">
        <v>35549933902</v>
      </c>
      <c r="BB906" s="67">
        <v>0</v>
      </c>
      <c r="BC906" s="67">
        <v>43168741383</v>
      </c>
      <c r="BD906" s="67">
        <v>10478216391</v>
      </c>
      <c r="BE906" s="67">
        <v>20748734970</v>
      </c>
      <c r="BF906" s="67">
        <v>3943701260</v>
      </c>
      <c r="BG906" s="67">
        <v>37275548244</v>
      </c>
      <c r="BH906" s="67">
        <v>43721986174</v>
      </c>
      <c r="BI906" s="67">
        <v>5714326471</v>
      </c>
      <c r="BJ906" s="67">
        <v>7772509173</v>
      </c>
      <c r="BK906" s="67">
        <v>29730464173</v>
      </c>
      <c r="BL906" s="67">
        <v>504686358</v>
      </c>
      <c r="BM906" s="67"/>
      <c r="BN906" s="67"/>
      <c r="BO906" s="67"/>
      <c r="BP906" s="67">
        <v>504686358</v>
      </c>
      <c r="BQ906" s="67"/>
      <c r="BR906" s="67"/>
      <c r="BS906" s="67"/>
      <c r="BT906" s="67"/>
      <c r="BU906" s="67"/>
      <c r="BV906" s="67"/>
      <c r="BW906" s="67"/>
      <c r="BX906" s="67"/>
      <c r="BY906" s="67"/>
      <c r="BZ906" s="67">
        <v>28429367631853</v>
      </c>
      <c r="CA906" s="67">
        <v>9245648429326</v>
      </c>
      <c r="CB906" s="67">
        <v>19183719202527</v>
      </c>
      <c r="CC906" s="67">
        <v>45713178024932</v>
      </c>
      <c r="CD906" s="67">
        <v>44810000000000</v>
      </c>
    </row>
    <row r="907" spans="1:82">
      <c r="A907" t="s">
        <v>1102</v>
      </c>
      <c r="B907" t="s">
        <v>1103</v>
      </c>
      <c r="C907" t="s">
        <v>210</v>
      </c>
      <c r="D907" t="s">
        <v>63</v>
      </c>
      <c r="E907" t="s">
        <v>153</v>
      </c>
      <c r="F907" s="67">
        <v>2015</v>
      </c>
      <c r="G907" t="s">
        <v>1124</v>
      </c>
      <c r="H907" s="67">
        <v>81686611</v>
      </c>
      <c r="I907" s="67">
        <v>15583359280794</v>
      </c>
      <c r="J907" s="67">
        <v>8925458551107</v>
      </c>
      <c r="K907" s="67">
        <v>7847857807675</v>
      </c>
      <c r="L907" s="67">
        <v>257509810891</v>
      </c>
      <c r="M907" s="67">
        <v>120965958958</v>
      </c>
      <c r="N907" s="67">
        <v>30394746873</v>
      </c>
      <c r="O907" s="67">
        <v>0</v>
      </c>
      <c r="P907" s="67">
        <v>42912174044</v>
      </c>
      <c r="Q907" s="67">
        <v>11331294601</v>
      </c>
      <c r="R907" s="67">
        <v>22360179622</v>
      </c>
      <c r="S907" s="67">
        <v>593227825</v>
      </c>
      <c r="T907" s="67">
        <v>28874957411</v>
      </c>
      <c r="U907" s="67">
        <v>34996867333</v>
      </c>
      <c r="V907" s="67">
        <v>2626683451</v>
      </c>
      <c r="W907" s="67">
        <v>1844837455</v>
      </c>
      <c r="X907" s="67">
        <v>30175991333</v>
      </c>
      <c r="Y907" s="67">
        <v>336100000</v>
      </c>
      <c r="Z907" s="67">
        <v>0</v>
      </c>
      <c r="AA907" s="67">
        <v>336071338</v>
      </c>
      <c r="AB907" s="67">
        <v>0</v>
      </c>
      <c r="AC907" s="67"/>
      <c r="AD907" s="67">
        <v>0</v>
      </c>
      <c r="AE907" s="67">
        <v>0</v>
      </c>
      <c r="AF907" s="67"/>
      <c r="AG907" s="67"/>
      <c r="AH907" s="67">
        <v>0</v>
      </c>
      <c r="AI907" s="67">
        <v>0</v>
      </c>
      <c r="AJ907" s="67">
        <v>0</v>
      </c>
      <c r="AK907" s="67">
        <v>0</v>
      </c>
      <c r="AL907" s="67">
        <v>0</v>
      </c>
      <c r="AM907" s="67">
        <v>28266063823050</v>
      </c>
      <c r="AN907" s="67">
        <v>9925522984492</v>
      </c>
      <c r="AO907" s="67">
        <v>18338897275130</v>
      </c>
      <c r="AP907" s="67">
        <v>45189643861642</v>
      </c>
      <c r="AQ907" s="67">
        <v>44589182551539</v>
      </c>
      <c r="AR907" s="67">
        <v>13816320678367</v>
      </c>
      <c r="AS907" s="67">
        <v>11142194095457</v>
      </c>
      <c r="AT907" s="67">
        <v>2674126582910</v>
      </c>
      <c r="AU907" s="67">
        <v>8478161000000</v>
      </c>
      <c r="AV907" s="67">
        <v>7454564000000</v>
      </c>
      <c r="AW907" s="67">
        <v>238344465451</v>
      </c>
      <c r="AX907" s="67">
        <v>110795605560</v>
      </c>
      <c r="AY907" s="67">
        <v>42346235183</v>
      </c>
      <c r="AZ907" s="67">
        <v>68449370377</v>
      </c>
      <c r="BA907" s="67">
        <v>29341850125</v>
      </c>
      <c r="BB907" s="67">
        <v>0</v>
      </c>
      <c r="BC907" s="67">
        <v>37249313826</v>
      </c>
      <c r="BD907" s="67">
        <v>10586281276</v>
      </c>
      <c r="BE907" s="67">
        <v>20958462154</v>
      </c>
      <c r="BF907" s="67">
        <v>1543307678</v>
      </c>
      <c r="BG907" s="67">
        <v>27869644832</v>
      </c>
      <c r="BH907" s="67">
        <v>23397130517</v>
      </c>
      <c r="BI907" s="67">
        <v>2643295322</v>
      </c>
      <c r="BJ907" s="67">
        <v>3936252134</v>
      </c>
      <c r="BK907" s="67">
        <v>16817583061</v>
      </c>
      <c r="BL907" s="67"/>
      <c r="BM907" s="67"/>
      <c r="BN907" s="67"/>
      <c r="BO907" s="67"/>
      <c r="BP907" s="67"/>
      <c r="BQ907" s="67"/>
      <c r="BR907" s="67"/>
      <c r="BS907" s="67"/>
      <c r="BT907" s="67"/>
      <c r="BU907" s="67"/>
      <c r="BV907" s="67"/>
      <c r="BW907" s="67"/>
      <c r="BX907" s="67"/>
      <c r="BY907" s="67"/>
      <c r="BZ907" s="67">
        <v>24599024975109</v>
      </c>
      <c r="CA907" s="67">
        <v>8387633252592</v>
      </c>
      <c r="CB907" s="67">
        <v>16211391722517</v>
      </c>
      <c r="CC907" s="67">
        <v>39700684249444</v>
      </c>
      <c r="CD907" s="67">
        <v>38680000000000</v>
      </c>
    </row>
    <row r="908" spans="1:82">
      <c r="A908" t="s">
        <v>1102</v>
      </c>
      <c r="B908" t="s">
        <v>1103</v>
      </c>
      <c r="C908" t="s">
        <v>210</v>
      </c>
      <c r="D908" t="s">
        <v>63</v>
      </c>
      <c r="E908" t="s">
        <v>153</v>
      </c>
      <c r="F908" s="67">
        <v>2016</v>
      </c>
      <c r="G908" t="s">
        <v>1125</v>
      </c>
      <c r="H908" s="67">
        <v>82348669</v>
      </c>
      <c r="I908" s="67">
        <v>15855115350714</v>
      </c>
      <c r="J908" s="67">
        <v>9014246197991</v>
      </c>
      <c r="K908" s="67">
        <v>7789757849159</v>
      </c>
      <c r="L908" s="67">
        <v>259572041876</v>
      </c>
      <c r="M908" s="67">
        <v>120445395392</v>
      </c>
      <c r="N908" s="67">
        <v>30394746873</v>
      </c>
      <c r="O908" s="67">
        <v>0</v>
      </c>
      <c r="P908" s="67">
        <v>42912174044</v>
      </c>
      <c r="Q908" s="67">
        <v>11331294601</v>
      </c>
      <c r="R908" s="67">
        <v>22360179622</v>
      </c>
      <c r="S908" s="67">
        <v>599673156</v>
      </c>
      <c r="T908" s="67">
        <v>31263895473</v>
      </c>
      <c r="U908" s="67">
        <v>34349352104</v>
      </c>
      <c r="V908" s="67">
        <v>2369165465</v>
      </c>
      <c r="W908" s="67">
        <v>1673871932</v>
      </c>
      <c r="X908" s="67">
        <v>30089326606</v>
      </c>
      <c r="Y908" s="67">
        <v>336100000</v>
      </c>
      <c r="Z908" s="67">
        <v>0</v>
      </c>
      <c r="AA908" s="67">
        <v>336071338</v>
      </c>
      <c r="AB908" s="67">
        <v>0</v>
      </c>
      <c r="AC908" s="67"/>
      <c r="AD908" s="67">
        <v>0</v>
      </c>
      <c r="AE908" s="67">
        <v>0</v>
      </c>
      <c r="AF908" s="67"/>
      <c r="AG908" s="67"/>
      <c r="AH908" s="67">
        <v>0</v>
      </c>
      <c r="AI908" s="67">
        <v>0</v>
      </c>
      <c r="AJ908" s="67">
        <v>0</v>
      </c>
      <c r="AK908" s="67">
        <v>0</v>
      </c>
      <c r="AL908" s="67">
        <v>0</v>
      </c>
      <c r="AM908" s="67">
        <v>28879006461506</v>
      </c>
      <c r="AN908" s="67">
        <v>10169640901071</v>
      </c>
      <c r="AO908" s="67">
        <v>18709040472101</v>
      </c>
      <c r="AP908" s="67">
        <v>46216195891592</v>
      </c>
      <c r="AQ908" s="67">
        <v>45323532452446</v>
      </c>
      <c r="AR908" s="67">
        <v>14117438689958</v>
      </c>
      <c r="AS908" s="67">
        <v>11385031201579</v>
      </c>
      <c r="AT908" s="67">
        <v>2732407488379</v>
      </c>
      <c r="AU908" s="67">
        <v>8604605000000</v>
      </c>
      <c r="AV908" s="67">
        <v>7435762000000</v>
      </c>
      <c r="AW908" s="67">
        <v>235478052301</v>
      </c>
      <c r="AX908" s="67">
        <v>105542080629</v>
      </c>
      <c r="AY908" s="67">
        <v>40729883931</v>
      </c>
      <c r="AZ908" s="67">
        <v>64812196697</v>
      </c>
      <c r="BA908" s="67">
        <v>28146758129</v>
      </c>
      <c r="BB908" s="67">
        <v>0</v>
      </c>
      <c r="BC908" s="67">
        <v>38399823529</v>
      </c>
      <c r="BD908" s="67">
        <v>10670048508</v>
      </c>
      <c r="BE908" s="67">
        <v>21092528153</v>
      </c>
      <c r="BF908" s="67">
        <v>514702947</v>
      </c>
      <c r="BG908" s="67">
        <v>31112110407</v>
      </c>
      <c r="BH908" s="67">
        <v>40070410113</v>
      </c>
      <c r="BI908" s="67">
        <v>0</v>
      </c>
      <c r="BJ908" s="67">
        <v>1877988576</v>
      </c>
      <c r="BK908" s="67">
        <v>37714544428</v>
      </c>
      <c r="BL908" s="67">
        <v>477877109</v>
      </c>
      <c r="BM908" s="67"/>
      <c r="BN908" s="67">
        <v>477877109</v>
      </c>
      <c r="BO908" s="67"/>
      <c r="BP908" s="67"/>
      <c r="BQ908" s="67"/>
      <c r="BR908" s="67"/>
      <c r="BS908" s="67"/>
      <c r="BT908" s="67"/>
      <c r="BU908" s="67"/>
      <c r="BV908" s="67"/>
      <c r="BW908" s="67"/>
      <c r="BX908" s="67"/>
      <c r="BY908" s="67"/>
      <c r="BZ908" s="67">
        <v>25945631003259</v>
      </c>
      <c r="CA908" s="67">
        <v>8837293179418</v>
      </c>
      <c r="CB908" s="67">
        <v>17108337823841</v>
      </c>
      <c r="CC908" s="67">
        <v>41507461155631</v>
      </c>
      <c r="CD908" s="67">
        <v>40340000000000</v>
      </c>
    </row>
    <row r="909" spans="1:82">
      <c r="A909" t="s">
        <v>1102</v>
      </c>
      <c r="B909" t="s">
        <v>1103</v>
      </c>
      <c r="C909" t="s">
        <v>210</v>
      </c>
      <c r="D909" t="s">
        <v>63</v>
      </c>
      <c r="E909" t="s">
        <v>153</v>
      </c>
      <c r="F909" s="67">
        <v>2017</v>
      </c>
      <c r="G909" t="s">
        <v>1126</v>
      </c>
      <c r="H909" s="67">
        <v>82657002</v>
      </c>
      <c r="I909" s="67">
        <v>16106413822272</v>
      </c>
      <c r="J909" s="67">
        <v>10424355898329</v>
      </c>
      <c r="K909" s="67">
        <v>8780253493578</v>
      </c>
      <c r="L909" s="67">
        <v>259116277374</v>
      </c>
      <c r="M909" s="67">
        <v>120647836797</v>
      </c>
      <c r="N909" s="67">
        <v>30394746873</v>
      </c>
      <c r="O909" s="67">
        <v>0</v>
      </c>
      <c r="P909" s="67">
        <v>42912174044</v>
      </c>
      <c r="Q909" s="67">
        <v>11331294601</v>
      </c>
      <c r="R909" s="67">
        <v>22360179622</v>
      </c>
      <c r="S909" s="67">
        <v>607741165</v>
      </c>
      <c r="T909" s="67">
        <v>30660574491</v>
      </c>
      <c r="U909" s="67">
        <v>34209660065</v>
      </c>
      <c r="V909" s="67">
        <v>2600931652</v>
      </c>
      <c r="W909" s="67">
        <v>1475074792</v>
      </c>
      <c r="X909" s="67">
        <v>30085160033</v>
      </c>
      <c r="Y909" s="67">
        <v>334500000</v>
      </c>
      <c r="Z909" s="67">
        <v>0</v>
      </c>
      <c r="AA909" s="67">
        <v>334464453</v>
      </c>
      <c r="AB909" s="67">
        <v>0</v>
      </c>
      <c r="AC909" s="67"/>
      <c r="AD909" s="67">
        <v>0</v>
      </c>
      <c r="AE909" s="67">
        <v>0</v>
      </c>
      <c r="AF909" s="67"/>
      <c r="AG909" s="67"/>
      <c r="AH909" s="67">
        <v>0</v>
      </c>
      <c r="AI909" s="67">
        <v>0</v>
      </c>
      <c r="AJ909" s="67">
        <v>0</v>
      </c>
      <c r="AK909" s="67">
        <v>0</v>
      </c>
      <c r="AL909" s="67">
        <v>0</v>
      </c>
      <c r="AM909" s="67">
        <v>29162033399585</v>
      </c>
      <c r="AN909" s="67">
        <v>10288455505009</v>
      </c>
      <c r="AO909" s="67">
        <v>18873684082101</v>
      </c>
      <c r="AP909" s="67">
        <v>47213266104158</v>
      </c>
      <c r="AQ909" s="67">
        <v>45761188188147</v>
      </c>
      <c r="AR909" s="67">
        <v>15090585288212</v>
      </c>
      <c r="AS909" s="67">
        <v>12169826845333</v>
      </c>
      <c r="AT909" s="67">
        <v>2920758442880</v>
      </c>
      <c r="AU909" s="67">
        <v>10100838000000</v>
      </c>
      <c r="AV909" s="67">
        <v>8507760000000</v>
      </c>
      <c r="AW909" s="67">
        <v>248581355448</v>
      </c>
      <c r="AX909" s="67">
        <v>115967192212</v>
      </c>
      <c r="AY909" s="67">
        <v>42403557135</v>
      </c>
      <c r="AZ909" s="67">
        <v>73563635077</v>
      </c>
      <c r="BA909" s="67">
        <v>26486809045</v>
      </c>
      <c r="BB909" s="67">
        <v>0</v>
      </c>
      <c r="BC909" s="67">
        <v>40984610823</v>
      </c>
      <c r="BD909" s="67">
        <v>10871396220</v>
      </c>
      <c r="BE909" s="67">
        <v>21499002308</v>
      </c>
      <c r="BF909" s="67">
        <v>480644924</v>
      </c>
      <c r="BG909" s="67">
        <v>32291699916</v>
      </c>
      <c r="BH909" s="67">
        <v>63289618494</v>
      </c>
      <c r="BI909" s="67">
        <v>1902367093</v>
      </c>
      <c r="BJ909" s="67">
        <v>2335434687</v>
      </c>
      <c r="BK909" s="67">
        <v>58398949739</v>
      </c>
      <c r="BL909" s="67">
        <v>652866975</v>
      </c>
      <c r="BM909" s="67"/>
      <c r="BN909" s="67">
        <v>652866975</v>
      </c>
      <c r="BO909" s="67"/>
      <c r="BP909" s="67"/>
      <c r="BQ909" s="67"/>
      <c r="BR909" s="67"/>
      <c r="BS909" s="67"/>
      <c r="BT909" s="67"/>
      <c r="BU909" s="67"/>
      <c r="BV909" s="67"/>
      <c r="BW909" s="67"/>
      <c r="BX909" s="67"/>
      <c r="BY909" s="67"/>
      <c r="BZ909" s="67">
        <v>27857258462470</v>
      </c>
      <c r="CA909" s="67">
        <v>9858770485316</v>
      </c>
      <c r="CB909" s="67">
        <v>17998487977155</v>
      </c>
      <c r="CC909" s="67">
        <v>44852792724625</v>
      </c>
      <c r="CD909" s="67">
        <v>43260000000000</v>
      </c>
    </row>
    <row r="910" spans="1:82">
      <c r="A910" t="s">
        <v>1102</v>
      </c>
      <c r="B910" t="s">
        <v>1103</v>
      </c>
      <c r="C910" t="s">
        <v>210</v>
      </c>
      <c r="D910" t="s">
        <v>63</v>
      </c>
      <c r="E910" t="s">
        <v>153</v>
      </c>
      <c r="F910" s="67">
        <v>2018</v>
      </c>
      <c r="G910" t="s">
        <v>1127</v>
      </c>
      <c r="H910" s="67">
        <v>82905782</v>
      </c>
      <c r="I910" s="67">
        <v>16372193422055</v>
      </c>
      <c r="J910" s="67">
        <v>10056385426568</v>
      </c>
      <c r="K910" s="67">
        <v>8153861143678</v>
      </c>
      <c r="L910" s="67">
        <v>254841020991</v>
      </c>
      <c r="M910" s="67">
        <v>120344174718</v>
      </c>
      <c r="N910" s="67">
        <v>30394746873</v>
      </c>
      <c r="O910" s="67">
        <v>0</v>
      </c>
      <c r="P910" s="67">
        <v>42912174044</v>
      </c>
      <c r="Q910" s="67">
        <v>11331294601</v>
      </c>
      <c r="R910" s="67">
        <v>22360179622</v>
      </c>
      <c r="S910" s="67">
        <v>618010745</v>
      </c>
      <c r="T910" s="67">
        <v>26921962504</v>
      </c>
      <c r="U910" s="67">
        <v>33671800424</v>
      </c>
      <c r="V910" s="67">
        <v>2317661868</v>
      </c>
      <c r="W910" s="67">
        <v>1204710654</v>
      </c>
      <c r="X910" s="67">
        <v>29915997152</v>
      </c>
      <c r="Y910" s="67">
        <v>332900000</v>
      </c>
      <c r="Z910" s="67">
        <v>0</v>
      </c>
      <c r="AA910" s="67">
        <v>332875248</v>
      </c>
      <c r="AB910" s="67">
        <v>0</v>
      </c>
      <c r="AC910" s="67"/>
      <c r="AD910" s="67">
        <v>0</v>
      </c>
      <c r="AE910" s="67">
        <v>0</v>
      </c>
      <c r="AF910" s="67"/>
      <c r="AG910" s="67"/>
      <c r="AH910" s="67">
        <v>0</v>
      </c>
      <c r="AI910" s="67">
        <v>0</v>
      </c>
      <c r="AJ910" s="67">
        <v>0</v>
      </c>
      <c r="AK910" s="67">
        <v>0</v>
      </c>
      <c r="AL910" s="67">
        <v>0</v>
      </c>
      <c r="AM910" s="67">
        <v>29445935483127</v>
      </c>
      <c r="AN910" s="67">
        <v>10407425210290</v>
      </c>
      <c r="AO910" s="67">
        <v>19038540890936</v>
      </c>
      <c r="AP910" s="67">
        <v>48018902322560</v>
      </c>
      <c r="AQ910" s="67">
        <v>46207039354302</v>
      </c>
      <c r="AR910" s="67">
        <v>16678297500394</v>
      </c>
      <c r="AS910" s="67">
        <v>13450239919673</v>
      </c>
      <c r="AT910" s="67">
        <v>3228057580721</v>
      </c>
      <c r="AU910" s="67">
        <v>9913075000000</v>
      </c>
      <c r="AV910" s="67">
        <v>8037663000000</v>
      </c>
      <c r="AW910" s="67">
        <v>259208242499</v>
      </c>
      <c r="AX910" s="67">
        <v>115949865027</v>
      </c>
      <c r="AY910" s="67">
        <v>41408990610</v>
      </c>
      <c r="AZ910" s="67">
        <v>74540874417</v>
      </c>
      <c r="BA910" s="67">
        <v>37640343086</v>
      </c>
      <c r="BB910" s="67">
        <v>0</v>
      </c>
      <c r="BC910" s="67">
        <v>43701725112</v>
      </c>
      <c r="BD910" s="67">
        <v>11129942620</v>
      </c>
      <c r="BE910" s="67">
        <v>22031308242</v>
      </c>
      <c r="BF910" s="67">
        <v>554462625</v>
      </c>
      <c r="BG910" s="67">
        <v>28200595788</v>
      </c>
      <c r="BH910" s="67">
        <v>78665541912</v>
      </c>
      <c r="BI910" s="67">
        <v>1688416212</v>
      </c>
      <c r="BJ910" s="67">
        <v>3005212809</v>
      </c>
      <c r="BK910" s="67">
        <v>73374993460</v>
      </c>
      <c r="BL910" s="67">
        <v>596919431</v>
      </c>
      <c r="BM910" s="67"/>
      <c r="BN910" s="67">
        <v>596919431</v>
      </c>
      <c r="BO910" s="67"/>
      <c r="BP910" s="67"/>
      <c r="BQ910" s="67"/>
      <c r="BR910" s="67"/>
      <c r="BS910" s="67"/>
      <c r="BT910" s="67"/>
      <c r="BU910" s="67"/>
      <c r="BV910" s="67"/>
      <c r="BW910" s="67"/>
      <c r="BX910" s="67"/>
      <c r="BY910" s="67"/>
      <c r="BZ910" s="67">
        <v>30558820433561</v>
      </c>
      <c r="CA910" s="67">
        <v>10823875981316</v>
      </c>
      <c r="CB910" s="67">
        <v>19734944452245</v>
      </c>
      <c r="CC910" s="67">
        <v>49450403718366</v>
      </c>
      <c r="CD910" s="67">
        <v>47570000000000</v>
      </c>
    </row>
    <row r="911" spans="1:82">
      <c r="A911" t="s">
        <v>1102</v>
      </c>
      <c r="B911" t="s">
        <v>1103</v>
      </c>
      <c r="C911" t="s">
        <v>210</v>
      </c>
      <c r="D911" t="s">
        <v>63</v>
      </c>
      <c r="E911" t="s">
        <v>153</v>
      </c>
      <c r="F911" s="67">
        <v>2019</v>
      </c>
      <c r="G911" t="s">
        <v>1128</v>
      </c>
      <c r="H911" s="67">
        <v>83092962</v>
      </c>
      <c r="I911" s="67">
        <v>16642630341148</v>
      </c>
      <c r="J911" s="67">
        <v>10659049000000</v>
      </c>
      <c r="K911" s="67">
        <v>8539181000000</v>
      </c>
      <c r="L911" s="67">
        <v>258145698357</v>
      </c>
      <c r="M911" s="67">
        <v>120496005756</v>
      </c>
      <c r="N911" s="67">
        <v>30394746873</v>
      </c>
      <c r="O911" s="67">
        <v>0</v>
      </c>
      <c r="P911" s="67">
        <v>42912174044</v>
      </c>
      <c r="Q911" s="67">
        <v>11331294601</v>
      </c>
      <c r="R911" s="67">
        <v>22360179622</v>
      </c>
      <c r="S911" s="67">
        <v>628280326</v>
      </c>
      <c r="T911" s="67">
        <v>30023017135</v>
      </c>
      <c r="U911" s="67">
        <v>33255003368</v>
      </c>
      <c r="V911" s="67">
        <v>2021516185</v>
      </c>
      <c r="W911" s="67">
        <v>986033799</v>
      </c>
      <c r="X911" s="67">
        <v>29915997152</v>
      </c>
      <c r="Y911" s="67">
        <v>331500000</v>
      </c>
      <c r="Z911" s="67">
        <v>0</v>
      </c>
      <c r="AA911" s="67">
        <v>331456232</v>
      </c>
      <c r="AB911" s="67">
        <v>0</v>
      </c>
      <c r="AC911" s="67"/>
      <c r="AD911" s="67">
        <v>0</v>
      </c>
      <c r="AE911" s="67">
        <v>0</v>
      </c>
      <c r="AF911" s="67"/>
      <c r="AG911" s="67"/>
      <c r="AH911" s="67">
        <v>0</v>
      </c>
      <c r="AI911" s="67">
        <v>0</v>
      </c>
      <c r="AJ911" s="67">
        <v>0</v>
      </c>
      <c r="AK911" s="67">
        <v>0</v>
      </c>
      <c r="AL911" s="67">
        <v>0</v>
      </c>
      <c r="AM911" s="67">
        <v>29730155541605</v>
      </c>
      <c r="AN911" s="67">
        <v>10526548142994</v>
      </c>
      <c r="AO911" s="67">
        <v>19203607398610</v>
      </c>
      <c r="AP911" s="67">
        <v>48784054584478</v>
      </c>
      <c r="AQ911" s="67">
        <v>46664186584478</v>
      </c>
      <c r="AR911" s="67">
        <v>16642630341148</v>
      </c>
      <c r="AS911" s="67">
        <v>13421476081571</v>
      </c>
      <c r="AT911" s="67">
        <v>3221154259577</v>
      </c>
      <c r="AU911" s="67">
        <v>10659049000000</v>
      </c>
      <c r="AV911" s="67">
        <v>8539181000000</v>
      </c>
      <c r="AW911" s="67">
        <v>258145698357</v>
      </c>
      <c r="AX911" s="67">
        <v>120496005756</v>
      </c>
      <c r="AY911" s="67">
        <v>45007883513</v>
      </c>
      <c r="AZ911" s="67">
        <v>75488122243</v>
      </c>
      <c r="BA911" s="67">
        <v>30394746873</v>
      </c>
      <c r="BB911" s="67">
        <v>0</v>
      </c>
      <c r="BC911" s="67">
        <v>42912174044</v>
      </c>
      <c r="BD911" s="67">
        <v>11331294601</v>
      </c>
      <c r="BE911" s="67">
        <v>22360179622</v>
      </c>
      <c r="BF911" s="67">
        <v>628280326</v>
      </c>
      <c r="BG911" s="67">
        <v>30023017135</v>
      </c>
      <c r="BH911" s="67">
        <v>33255003368</v>
      </c>
      <c r="BI911" s="67">
        <v>2021516185</v>
      </c>
      <c r="BJ911" s="67">
        <v>986033799</v>
      </c>
      <c r="BK911" s="67">
        <v>29915997152</v>
      </c>
      <c r="BL911" s="67">
        <v>331456232</v>
      </c>
      <c r="BM911" s="67"/>
      <c r="BN911" s="67">
        <v>331456232</v>
      </c>
      <c r="BO911" s="67"/>
      <c r="BP911" s="67"/>
      <c r="BQ911" s="67"/>
      <c r="BR911" s="67"/>
      <c r="BS911" s="67"/>
      <c r="BT911" s="67"/>
      <c r="BU911" s="67"/>
      <c r="BV911" s="67"/>
      <c r="BW911" s="67"/>
      <c r="BX911" s="67"/>
      <c r="BY911" s="67"/>
      <c r="BZ911" s="67">
        <v>29730155541605</v>
      </c>
      <c r="CA911" s="67">
        <v>10526548142994</v>
      </c>
      <c r="CB911" s="67">
        <v>19203607398610</v>
      </c>
      <c r="CC911" s="67">
        <v>48784054584478</v>
      </c>
      <c r="CD911" s="67">
        <v>46660000000000</v>
      </c>
    </row>
    <row r="912" spans="1:82">
      <c r="A912" t="s">
        <v>1102</v>
      </c>
      <c r="B912" t="s">
        <v>1103</v>
      </c>
      <c r="C912" t="s">
        <v>210</v>
      </c>
      <c r="D912" t="s">
        <v>63</v>
      </c>
      <c r="E912" t="s">
        <v>153</v>
      </c>
      <c r="F912" s="67">
        <v>2020</v>
      </c>
      <c r="G912" t="s">
        <v>1129</v>
      </c>
      <c r="H912" s="67">
        <v>83160871</v>
      </c>
      <c r="I912" s="67">
        <v>16903736256760</v>
      </c>
      <c r="J912" s="67">
        <v>12593216924852</v>
      </c>
      <c r="K912" s="67">
        <v>10130530016214</v>
      </c>
      <c r="L912" s="67">
        <v>255881744841</v>
      </c>
      <c r="M912" s="67">
        <v>119982672241</v>
      </c>
      <c r="N912" s="67">
        <v>30394746873</v>
      </c>
      <c r="O912" s="67">
        <v>0</v>
      </c>
      <c r="P912" s="67">
        <v>42912174044</v>
      </c>
      <c r="Q912" s="67">
        <v>11331294601</v>
      </c>
      <c r="R912" s="67">
        <v>22360179622</v>
      </c>
      <c r="S912" s="67">
        <v>638549907</v>
      </c>
      <c r="T912" s="67">
        <v>27879059346</v>
      </c>
      <c r="U912" s="67">
        <v>32892591954</v>
      </c>
      <c r="V912" s="67">
        <v>1828377696</v>
      </c>
      <c r="W912" s="67">
        <v>889020809</v>
      </c>
      <c r="X912" s="67">
        <v>29749334215</v>
      </c>
      <c r="Y912" s="67">
        <v>330500000</v>
      </c>
      <c r="Z912" s="67">
        <v>0</v>
      </c>
      <c r="AA912" s="67">
        <v>330464837</v>
      </c>
      <c r="AB912" s="67">
        <v>0</v>
      </c>
      <c r="AC912" s="67"/>
      <c r="AD912" s="67">
        <v>0</v>
      </c>
      <c r="AE912" s="67">
        <v>0</v>
      </c>
      <c r="AF912" s="67"/>
      <c r="AG912" s="67"/>
      <c r="AH912" s="67">
        <v>0</v>
      </c>
      <c r="AI912" s="67">
        <v>0</v>
      </c>
      <c r="AJ912" s="67">
        <v>0</v>
      </c>
      <c r="AK912" s="67">
        <v>0</v>
      </c>
      <c r="AL912" s="67">
        <v>0</v>
      </c>
      <c r="AM912" s="67">
        <v>30014665053976</v>
      </c>
      <c r="AN912" s="67">
        <v>10645820961641</v>
      </c>
      <c r="AO912" s="67">
        <v>19368877475335</v>
      </c>
      <c r="AP912" s="67">
        <v>49666107236538</v>
      </c>
      <c r="AQ912" s="67">
        <v>47099232514936</v>
      </c>
      <c r="AR912" s="67">
        <v>17342583486987</v>
      </c>
      <c r="AS912" s="67">
        <v>13985954424990</v>
      </c>
      <c r="AT912" s="67">
        <v>3356629061998</v>
      </c>
      <c r="AU912" s="67">
        <v>12657025000000</v>
      </c>
      <c r="AV912" s="67">
        <v>10181860000000</v>
      </c>
      <c r="AW912" s="67">
        <v>367847953231</v>
      </c>
      <c r="AX912" s="67">
        <v>118827772650</v>
      </c>
      <c r="AY912" s="67">
        <v>43786621746</v>
      </c>
      <c r="AZ912" s="67">
        <v>75041150903</v>
      </c>
      <c r="BA912" s="67">
        <v>35285014074</v>
      </c>
      <c r="BB912" s="67">
        <v>0</v>
      </c>
      <c r="BC912" s="67">
        <v>150629176469</v>
      </c>
      <c r="BD912" s="67">
        <v>11475841778</v>
      </c>
      <c r="BE912" s="67">
        <v>22631138196</v>
      </c>
      <c r="BF912" s="67">
        <v>702098027</v>
      </c>
      <c r="BG912" s="67">
        <v>28296912036</v>
      </c>
      <c r="BH912" s="67">
        <v>17365340163</v>
      </c>
      <c r="BI912" s="67">
        <v>394890049</v>
      </c>
      <c r="BJ912" s="67">
        <v>0</v>
      </c>
      <c r="BK912" s="67">
        <v>16579681536</v>
      </c>
      <c r="BL912" s="67">
        <v>390768577</v>
      </c>
      <c r="BM912" s="67"/>
      <c r="BN912" s="67">
        <v>390768577</v>
      </c>
      <c r="BO912" s="67"/>
      <c r="BP912" s="67"/>
      <c r="BQ912" s="67"/>
      <c r="BR912" s="67"/>
      <c r="BS912" s="67"/>
      <c r="BT912" s="67"/>
      <c r="BU912" s="67"/>
      <c r="BV912" s="67"/>
      <c r="BW912" s="67"/>
      <c r="BX912" s="67"/>
      <c r="BY912" s="67"/>
      <c r="BZ912" s="67">
        <v>30053103299100</v>
      </c>
      <c r="CA912" s="67">
        <v>10634658212409</v>
      </c>
      <c r="CB912" s="67">
        <v>19418445086692</v>
      </c>
      <c r="CC912" s="67">
        <v>50256065079481</v>
      </c>
      <c r="CD912" s="67">
        <v>47780000000000</v>
      </c>
    </row>
    <row r="913" spans="1:82">
      <c r="A913" t="s">
        <v>1130</v>
      </c>
      <c r="B913" t="s">
        <v>1131</v>
      </c>
      <c r="C913" t="s">
        <v>70</v>
      </c>
      <c r="D913" t="s">
        <v>65</v>
      </c>
      <c r="E913" t="s">
        <v>153</v>
      </c>
      <c r="F913" s="67">
        <v>1995</v>
      </c>
      <c r="G913" t="s">
        <v>1132</v>
      </c>
      <c r="H913" s="67">
        <v>629619</v>
      </c>
      <c r="I913" s="67">
        <v>285090986</v>
      </c>
      <c r="J913" s="67"/>
      <c r="K913" s="67"/>
      <c r="L913" s="67">
        <v>580273697</v>
      </c>
      <c r="M913" s="67">
        <v>538159455</v>
      </c>
      <c r="N913" s="67">
        <v>4813690</v>
      </c>
      <c r="O913" s="67">
        <v>36549325</v>
      </c>
      <c r="P913" s="67">
        <v>5117879</v>
      </c>
      <c r="Q913" s="67">
        <v>3212930</v>
      </c>
      <c r="R913" s="67">
        <v>1912556</v>
      </c>
      <c r="S913" s="67">
        <v>3075639</v>
      </c>
      <c r="T913" s="67">
        <v>0</v>
      </c>
      <c r="U913" s="67">
        <v>0</v>
      </c>
      <c r="V913" s="67">
        <v>0</v>
      </c>
      <c r="W913" s="67">
        <v>0</v>
      </c>
      <c r="X913" s="67">
        <v>0</v>
      </c>
      <c r="Y913" s="67">
        <v>0</v>
      </c>
      <c r="Z913" s="67">
        <v>0</v>
      </c>
      <c r="AA913" s="67">
        <v>0</v>
      </c>
      <c r="AB913" s="67">
        <v>0</v>
      </c>
      <c r="AC913" s="67">
        <v>0</v>
      </c>
      <c r="AD913" s="67">
        <v>0</v>
      </c>
      <c r="AE913" s="67">
        <v>0</v>
      </c>
      <c r="AF913" s="67">
        <v>0</v>
      </c>
      <c r="AG913" s="67">
        <v>0</v>
      </c>
      <c r="AH913" s="67">
        <v>0</v>
      </c>
      <c r="AI913" s="67">
        <v>0</v>
      </c>
      <c r="AJ913" s="67">
        <v>0</v>
      </c>
      <c r="AK913" s="67">
        <v>0</v>
      </c>
      <c r="AL913" s="67">
        <v>0</v>
      </c>
      <c r="AM913" s="67">
        <v>4280375513</v>
      </c>
      <c r="AN913" s="67">
        <v>1115897610</v>
      </c>
      <c r="AO913" s="67">
        <v>3103285303</v>
      </c>
      <c r="AP913" s="67"/>
      <c r="AQ913" s="67">
        <v>5839240867</v>
      </c>
      <c r="AR913" s="67">
        <v>756446933</v>
      </c>
      <c r="AS913" s="67">
        <v>610037849</v>
      </c>
      <c r="AT913" s="67">
        <v>146409084</v>
      </c>
      <c r="AU913" s="67">
        <v>476000000</v>
      </c>
      <c r="AV913" s="67">
        <v>289000000</v>
      </c>
      <c r="AW913" s="67">
        <v>377624854</v>
      </c>
      <c r="AX913" s="67">
        <v>372734288</v>
      </c>
      <c r="AY913" s="67">
        <v>60773147</v>
      </c>
      <c r="AZ913" s="67">
        <v>311961141</v>
      </c>
      <c r="BA913" s="67">
        <v>2231186</v>
      </c>
      <c r="BB913" s="67">
        <v>336094</v>
      </c>
      <c r="BC913" s="67">
        <v>0</v>
      </c>
      <c r="BD913" s="67">
        <v>920395</v>
      </c>
      <c r="BE913" s="67">
        <v>1402892</v>
      </c>
      <c r="BF913" s="67">
        <v>0</v>
      </c>
      <c r="BG913" s="67"/>
      <c r="BH913" s="67">
        <v>0</v>
      </c>
      <c r="BI913" s="67"/>
      <c r="BJ913" s="67"/>
      <c r="BK913" s="67">
        <v>0</v>
      </c>
      <c r="BL913" s="67"/>
      <c r="BM913" s="67"/>
      <c r="BN913" s="67"/>
      <c r="BO913" s="67"/>
      <c r="BP913" s="67"/>
      <c r="BQ913" s="67"/>
      <c r="BR913" s="67"/>
      <c r="BS913" s="67"/>
      <c r="BT913" s="67"/>
      <c r="BU913" s="67"/>
      <c r="BV913" s="67"/>
      <c r="BW913" s="67"/>
      <c r="BX913" s="67"/>
      <c r="BY913" s="67"/>
      <c r="BZ913" s="67">
        <v>1799671015</v>
      </c>
      <c r="CA913" s="67">
        <v>376220277</v>
      </c>
      <c r="CB913" s="67">
        <v>1423450738</v>
      </c>
      <c r="CC913" s="67">
        <v>3120742802</v>
      </c>
      <c r="CD913" s="67">
        <v>2934000000</v>
      </c>
    </row>
    <row r="914" spans="1:82">
      <c r="A914" t="s">
        <v>1130</v>
      </c>
      <c r="B914" t="s">
        <v>1131</v>
      </c>
      <c r="C914" t="s">
        <v>70</v>
      </c>
      <c r="D914" t="s">
        <v>65</v>
      </c>
      <c r="E914" t="s">
        <v>153</v>
      </c>
      <c r="F914" s="67">
        <v>1996</v>
      </c>
      <c r="G914" t="s">
        <v>1133</v>
      </c>
      <c r="H914" s="67">
        <v>644649</v>
      </c>
      <c r="I914" s="67">
        <v>299328094</v>
      </c>
      <c r="J914" s="67"/>
      <c r="K914" s="67"/>
      <c r="L914" s="67">
        <v>592098960</v>
      </c>
      <c r="M914" s="67">
        <v>549286114</v>
      </c>
      <c r="N914" s="67">
        <v>4813690</v>
      </c>
      <c r="O914" s="67">
        <v>35762549</v>
      </c>
      <c r="P914" s="67">
        <v>5117879</v>
      </c>
      <c r="Q914" s="67">
        <v>3212930</v>
      </c>
      <c r="R914" s="67">
        <v>1912556</v>
      </c>
      <c r="S914" s="67">
        <v>3062535</v>
      </c>
      <c r="T914" s="67">
        <v>0</v>
      </c>
      <c r="U914" s="67">
        <v>0</v>
      </c>
      <c r="V914" s="67">
        <v>0</v>
      </c>
      <c r="W914" s="67">
        <v>0</v>
      </c>
      <c r="X914" s="67">
        <v>0</v>
      </c>
      <c r="Y914" s="67">
        <v>0</v>
      </c>
      <c r="Z914" s="67">
        <v>0</v>
      </c>
      <c r="AA914" s="67">
        <v>0</v>
      </c>
      <c r="AB914" s="67">
        <v>0</v>
      </c>
      <c r="AC914" s="67">
        <v>0</v>
      </c>
      <c r="AD914" s="67">
        <v>0</v>
      </c>
      <c r="AE914" s="67">
        <v>0</v>
      </c>
      <c r="AF914" s="67">
        <v>0</v>
      </c>
      <c r="AG914" s="67">
        <v>0</v>
      </c>
      <c r="AH914" s="67">
        <v>0</v>
      </c>
      <c r="AI914" s="67">
        <v>0</v>
      </c>
      <c r="AJ914" s="67">
        <v>0</v>
      </c>
      <c r="AK914" s="67">
        <v>0</v>
      </c>
      <c r="AL914" s="67">
        <v>0</v>
      </c>
      <c r="AM914" s="67">
        <v>4457838996</v>
      </c>
      <c r="AN914" s="67">
        <v>1176882646</v>
      </c>
      <c r="AO914" s="67">
        <v>3221219763</v>
      </c>
      <c r="AP914" s="67"/>
      <c r="AQ914" s="67">
        <v>6045731625</v>
      </c>
      <c r="AR914" s="67">
        <v>855296189</v>
      </c>
      <c r="AS914" s="67">
        <v>689754991</v>
      </c>
      <c r="AT914" s="67">
        <v>165541198</v>
      </c>
      <c r="AU914" s="67">
        <v>470000000</v>
      </c>
      <c r="AV914" s="67">
        <v>309000000</v>
      </c>
      <c r="AW914" s="67">
        <v>379195359</v>
      </c>
      <c r="AX914" s="67">
        <v>374165995</v>
      </c>
      <c r="AY914" s="67">
        <v>62473177</v>
      </c>
      <c r="AZ914" s="67">
        <v>311692819</v>
      </c>
      <c r="BA914" s="67">
        <v>2230441</v>
      </c>
      <c r="BB914" s="67">
        <v>444246</v>
      </c>
      <c r="BC914" s="67">
        <v>0</v>
      </c>
      <c r="BD914" s="67">
        <v>926099</v>
      </c>
      <c r="BE914" s="67">
        <v>1428578</v>
      </c>
      <c r="BF914" s="67">
        <v>0</v>
      </c>
      <c r="BG914" s="67"/>
      <c r="BH914" s="67">
        <v>0</v>
      </c>
      <c r="BI914" s="67"/>
      <c r="BJ914" s="67"/>
      <c r="BK914" s="67">
        <v>0</v>
      </c>
      <c r="BL914" s="67"/>
      <c r="BM914" s="67"/>
      <c r="BN914" s="67"/>
      <c r="BO914" s="67"/>
      <c r="BP914" s="67"/>
      <c r="BQ914" s="67"/>
      <c r="BR914" s="67"/>
      <c r="BS914" s="67"/>
      <c r="BT914" s="67"/>
      <c r="BU914" s="67"/>
      <c r="BV914" s="67"/>
      <c r="BW914" s="67"/>
      <c r="BX914" s="67"/>
      <c r="BY914" s="67"/>
      <c r="BZ914" s="67">
        <v>1847172162</v>
      </c>
      <c r="CA914" s="67">
        <v>385771940</v>
      </c>
      <c r="CB914" s="67">
        <v>1461400222</v>
      </c>
      <c r="CC914" s="67">
        <v>3242663711</v>
      </c>
      <c r="CD914" s="67">
        <v>3082000000</v>
      </c>
    </row>
    <row r="915" spans="1:82">
      <c r="A915" t="s">
        <v>1130</v>
      </c>
      <c r="B915" t="s">
        <v>1131</v>
      </c>
      <c r="C915" t="s">
        <v>70</v>
      </c>
      <c r="D915" t="s">
        <v>65</v>
      </c>
      <c r="E915" t="s">
        <v>153</v>
      </c>
      <c r="F915" s="67">
        <v>1997</v>
      </c>
      <c r="G915" t="s">
        <v>1134</v>
      </c>
      <c r="H915" s="67">
        <v>667786</v>
      </c>
      <c r="I915" s="67">
        <v>321040978</v>
      </c>
      <c r="J915" s="67"/>
      <c r="K915" s="67"/>
      <c r="L915" s="67">
        <v>599973516</v>
      </c>
      <c r="M915" s="67">
        <v>556703888</v>
      </c>
      <c r="N915" s="67">
        <v>4813690</v>
      </c>
      <c r="O915" s="67">
        <v>34975773</v>
      </c>
      <c r="P915" s="67">
        <v>5117879</v>
      </c>
      <c r="Q915" s="67">
        <v>3212930</v>
      </c>
      <c r="R915" s="67">
        <v>1912556</v>
      </c>
      <c r="S915" s="67">
        <v>3038180</v>
      </c>
      <c r="T915" s="67">
        <v>0</v>
      </c>
      <c r="U915" s="67">
        <v>0</v>
      </c>
      <c r="V915" s="67">
        <v>0</v>
      </c>
      <c r="W915" s="67">
        <v>0</v>
      </c>
      <c r="X915" s="67">
        <v>0</v>
      </c>
      <c r="Y915" s="67">
        <v>0</v>
      </c>
      <c r="Z915" s="67">
        <v>0</v>
      </c>
      <c r="AA915" s="67">
        <v>0</v>
      </c>
      <c r="AB915" s="67">
        <v>0</v>
      </c>
      <c r="AC915" s="67">
        <v>0</v>
      </c>
      <c r="AD915" s="67">
        <v>0</v>
      </c>
      <c r="AE915" s="67">
        <v>0</v>
      </c>
      <c r="AF915" s="67">
        <v>0</v>
      </c>
      <c r="AG915" s="67">
        <v>0</v>
      </c>
      <c r="AH915" s="67">
        <v>0</v>
      </c>
      <c r="AI915" s="67">
        <v>0</v>
      </c>
      <c r="AJ915" s="67">
        <v>0</v>
      </c>
      <c r="AK915" s="67">
        <v>0</v>
      </c>
      <c r="AL915" s="67">
        <v>0</v>
      </c>
      <c r="AM915" s="67">
        <v>4743776003</v>
      </c>
      <c r="AN915" s="67">
        <v>1259163396</v>
      </c>
      <c r="AO915" s="67">
        <v>3422113325</v>
      </c>
      <c r="AP915" s="67"/>
      <c r="AQ915" s="67">
        <v>6355781418</v>
      </c>
      <c r="AR915" s="67">
        <v>777688363</v>
      </c>
      <c r="AS915" s="67">
        <v>627168035</v>
      </c>
      <c r="AT915" s="67">
        <v>150520328</v>
      </c>
      <c r="AU915" s="67">
        <v>482000000</v>
      </c>
      <c r="AV915" s="67">
        <v>349000000</v>
      </c>
      <c r="AW915" s="67">
        <v>408393330</v>
      </c>
      <c r="AX915" s="67">
        <v>403207590</v>
      </c>
      <c r="AY915" s="67">
        <v>58382313</v>
      </c>
      <c r="AZ915" s="67">
        <v>344825277</v>
      </c>
      <c r="BA915" s="67">
        <v>2229804</v>
      </c>
      <c r="BB915" s="67">
        <v>555675</v>
      </c>
      <c r="BC915" s="67">
        <v>0</v>
      </c>
      <c r="BD915" s="67">
        <v>947048</v>
      </c>
      <c r="BE915" s="67">
        <v>1453212</v>
      </c>
      <c r="BF915" s="67">
        <v>0</v>
      </c>
      <c r="BG915" s="67"/>
      <c r="BH915" s="67">
        <v>0</v>
      </c>
      <c r="BI915" s="67"/>
      <c r="BJ915" s="67"/>
      <c r="BK915" s="67">
        <v>0</v>
      </c>
      <c r="BL915" s="67"/>
      <c r="BM915" s="67"/>
      <c r="BN915" s="67"/>
      <c r="BO915" s="67"/>
      <c r="BP915" s="67"/>
      <c r="BQ915" s="67"/>
      <c r="BR915" s="67"/>
      <c r="BS915" s="67"/>
      <c r="BT915" s="67"/>
      <c r="BU915" s="67"/>
      <c r="BV915" s="67"/>
      <c r="BW915" s="67"/>
      <c r="BX915" s="67"/>
      <c r="BY915" s="67"/>
      <c r="BZ915" s="67">
        <v>1770253870</v>
      </c>
      <c r="CA915" s="67">
        <v>465951286</v>
      </c>
      <c r="CB915" s="67">
        <v>1304302584</v>
      </c>
      <c r="CC915" s="67">
        <v>3089335563</v>
      </c>
      <c r="CD915" s="67">
        <v>2956000000</v>
      </c>
    </row>
    <row r="916" spans="1:82">
      <c r="A916" t="s">
        <v>1130</v>
      </c>
      <c r="B916" t="s">
        <v>1131</v>
      </c>
      <c r="C916" t="s">
        <v>70</v>
      </c>
      <c r="D916" t="s">
        <v>65</v>
      </c>
      <c r="E916" t="s">
        <v>153</v>
      </c>
      <c r="F916" s="67">
        <v>1998</v>
      </c>
      <c r="G916" t="s">
        <v>1135</v>
      </c>
      <c r="H916" s="67">
        <v>694920</v>
      </c>
      <c r="I916" s="67">
        <v>346230683</v>
      </c>
      <c r="J916" s="67"/>
      <c r="K916" s="67"/>
      <c r="L916" s="67">
        <v>599953115</v>
      </c>
      <c r="M916" s="67">
        <v>556703888</v>
      </c>
      <c r="N916" s="67">
        <v>4813690</v>
      </c>
      <c r="O916" s="67">
        <v>34188996</v>
      </c>
      <c r="P916" s="67">
        <v>5117879</v>
      </c>
      <c r="Q916" s="67">
        <v>3212930</v>
      </c>
      <c r="R916" s="67">
        <v>1912556</v>
      </c>
      <c r="S916" s="67">
        <v>3000214</v>
      </c>
      <c r="T916" s="67">
        <v>0</v>
      </c>
      <c r="U916" s="67">
        <v>0</v>
      </c>
      <c r="V916" s="67">
        <v>0</v>
      </c>
      <c r="W916" s="67">
        <v>0</v>
      </c>
      <c r="X916" s="67">
        <v>0</v>
      </c>
      <c r="Y916" s="67">
        <v>0</v>
      </c>
      <c r="Z916" s="67">
        <v>0</v>
      </c>
      <c r="AA916" s="67">
        <v>0</v>
      </c>
      <c r="AB916" s="67">
        <v>0</v>
      </c>
      <c r="AC916" s="67">
        <v>0</v>
      </c>
      <c r="AD916" s="67">
        <v>0</v>
      </c>
      <c r="AE916" s="67">
        <v>0</v>
      </c>
      <c r="AF916" s="67">
        <v>0</v>
      </c>
      <c r="AG916" s="67">
        <v>0</v>
      </c>
      <c r="AH916" s="67">
        <v>0</v>
      </c>
      <c r="AI916" s="67">
        <v>0</v>
      </c>
      <c r="AJ916" s="67">
        <v>0</v>
      </c>
      <c r="AK916" s="67">
        <v>0</v>
      </c>
      <c r="AL916" s="67">
        <v>0</v>
      </c>
      <c r="AM916" s="67">
        <v>5075041333</v>
      </c>
      <c r="AN916" s="67">
        <v>1350233661</v>
      </c>
      <c r="AO916" s="67">
        <v>3658040303</v>
      </c>
      <c r="AP916" s="67"/>
      <c r="AQ916" s="67">
        <v>6697991648</v>
      </c>
      <c r="AR916" s="67">
        <v>817529695</v>
      </c>
      <c r="AS916" s="67">
        <v>659298141</v>
      </c>
      <c r="AT916" s="67">
        <v>158231554</v>
      </c>
      <c r="AU916" s="67">
        <v>432000000</v>
      </c>
      <c r="AV916" s="67">
        <v>314000000</v>
      </c>
      <c r="AW916" s="67">
        <v>409517847</v>
      </c>
      <c r="AX916" s="67">
        <v>403310959</v>
      </c>
      <c r="AY916" s="67">
        <v>62952759</v>
      </c>
      <c r="AZ916" s="67">
        <v>340358200</v>
      </c>
      <c r="BA916" s="67">
        <v>3115782</v>
      </c>
      <c r="BB916" s="67">
        <v>666854</v>
      </c>
      <c r="BC916" s="67">
        <v>0</v>
      </c>
      <c r="BD916" s="67">
        <v>954683</v>
      </c>
      <c r="BE916" s="67">
        <v>1469569</v>
      </c>
      <c r="BF916" s="67">
        <v>0</v>
      </c>
      <c r="BG916" s="67"/>
      <c r="BH916" s="67">
        <v>0</v>
      </c>
      <c r="BI916" s="67"/>
      <c r="BJ916" s="67"/>
      <c r="BK916" s="67">
        <v>0</v>
      </c>
      <c r="BL916" s="67"/>
      <c r="BM916" s="67"/>
      <c r="BN916" s="67"/>
      <c r="BO916" s="67"/>
      <c r="BP916" s="67"/>
      <c r="BQ916" s="67"/>
      <c r="BR916" s="67"/>
      <c r="BS916" s="67"/>
      <c r="BT916" s="67"/>
      <c r="BU916" s="67"/>
      <c r="BV916" s="67"/>
      <c r="BW916" s="67"/>
      <c r="BX916" s="67"/>
      <c r="BY916" s="67"/>
      <c r="BZ916" s="67">
        <v>1818358647</v>
      </c>
      <c r="CA916" s="67">
        <v>478585200</v>
      </c>
      <c r="CB916" s="67">
        <v>1339773447</v>
      </c>
      <c r="CC916" s="67">
        <v>3163406189</v>
      </c>
      <c r="CD916" s="67">
        <v>3045000000</v>
      </c>
    </row>
    <row r="917" spans="1:82">
      <c r="A917" t="s">
        <v>1130</v>
      </c>
      <c r="B917" t="s">
        <v>1131</v>
      </c>
      <c r="C917" t="s">
        <v>70</v>
      </c>
      <c r="D917" t="s">
        <v>65</v>
      </c>
      <c r="E917" t="s">
        <v>153</v>
      </c>
      <c r="F917" s="67">
        <v>1999</v>
      </c>
      <c r="G917" t="s">
        <v>1136</v>
      </c>
      <c r="H917" s="67">
        <v>719371</v>
      </c>
      <c r="I917" s="67">
        <v>349447997</v>
      </c>
      <c r="J917" s="67"/>
      <c r="K917" s="67"/>
      <c r="L917" s="67">
        <v>619611407</v>
      </c>
      <c r="M917" s="67">
        <v>575248321</v>
      </c>
      <c r="N917" s="67">
        <v>4813690</v>
      </c>
      <c r="O917" s="67">
        <v>33402220</v>
      </c>
      <c r="P917" s="67">
        <v>5117879</v>
      </c>
      <c r="Q917" s="67">
        <v>3212930</v>
      </c>
      <c r="R917" s="67">
        <v>1912556</v>
      </c>
      <c r="S917" s="67">
        <v>2955680</v>
      </c>
      <c r="T917" s="67">
        <v>0</v>
      </c>
      <c r="U917" s="67">
        <v>0</v>
      </c>
      <c r="V917" s="67">
        <v>0</v>
      </c>
      <c r="W917" s="67">
        <v>0</v>
      </c>
      <c r="X917" s="67">
        <v>0</v>
      </c>
      <c r="Y917" s="67">
        <v>0</v>
      </c>
      <c r="Z917" s="67">
        <v>0</v>
      </c>
      <c r="AA917" s="67">
        <v>0</v>
      </c>
      <c r="AB917" s="67">
        <v>0</v>
      </c>
      <c r="AC917" s="67">
        <v>0</v>
      </c>
      <c r="AD917" s="67">
        <v>0</v>
      </c>
      <c r="AE917" s="67">
        <v>0</v>
      </c>
      <c r="AF917" s="67">
        <v>0</v>
      </c>
      <c r="AG917" s="67">
        <v>0</v>
      </c>
      <c r="AH917" s="67">
        <v>0</v>
      </c>
      <c r="AI917" s="67">
        <v>0</v>
      </c>
      <c r="AJ917" s="67">
        <v>0</v>
      </c>
      <c r="AK917" s="67">
        <v>0</v>
      </c>
      <c r="AL917" s="67">
        <v>0</v>
      </c>
      <c r="AM917" s="67">
        <v>5380770648</v>
      </c>
      <c r="AN917" s="67">
        <v>1436682378</v>
      </c>
      <c r="AO917" s="67">
        <v>3873478706</v>
      </c>
      <c r="AP917" s="67"/>
      <c r="AQ917" s="67">
        <v>6939082132</v>
      </c>
      <c r="AR917" s="67">
        <v>1164418522</v>
      </c>
      <c r="AS917" s="67">
        <v>939047195</v>
      </c>
      <c r="AT917" s="67">
        <v>225371327</v>
      </c>
      <c r="AU917" s="67">
        <v>462000000</v>
      </c>
      <c r="AV917" s="67">
        <v>305000000</v>
      </c>
      <c r="AW917" s="67">
        <v>321920921</v>
      </c>
      <c r="AX917" s="67">
        <v>317367648</v>
      </c>
      <c r="AY917" s="67">
        <v>64029614</v>
      </c>
      <c r="AZ917" s="67">
        <v>253338035</v>
      </c>
      <c r="BA917" s="67">
        <v>1317938</v>
      </c>
      <c r="BB917" s="67">
        <v>782655</v>
      </c>
      <c r="BC917" s="67">
        <v>0</v>
      </c>
      <c r="BD917" s="67">
        <v>962401</v>
      </c>
      <c r="BE917" s="67">
        <v>1490279</v>
      </c>
      <c r="BF917" s="67">
        <v>0</v>
      </c>
      <c r="BG917" s="67"/>
      <c r="BH917" s="67">
        <v>0</v>
      </c>
      <c r="BI917" s="67"/>
      <c r="BJ917" s="67"/>
      <c r="BK917" s="67">
        <v>0</v>
      </c>
      <c r="BL917" s="67"/>
      <c r="BM917" s="67"/>
      <c r="BN917" s="67"/>
      <c r="BO917" s="67"/>
      <c r="BP917" s="67"/>
      <c r="BQ917" s="67"/>
      <c r="BR917" s="67"/>
      <c r="BS917" s="67"/>
      <c r="BT917" s="67"/>
      <c r="BU917" s="67"/>
      <c r="BV917" s="67"/>
      <c r="BW917" s="67"/>
      <c r="BX917" s="67"/>
      <c r="BY917" s="67"/>
      <c r="BZ917" s="67">
        <v>1866304464</v>
      </c>
      <c r="CA917" s="67">
        <v>490711481</v>
      </c>
      <c r="CB917" s="67">
        <v>1375592984</v>
      </c>
      <c r="CC917" s="67">
        <v>3509643907</v>
      </c>
      <c r="CD917" s="67">
        <v>3353000000</v>
      </c>
    </row>
    <row r="918" spans="1:82">
      <c r="A918" t="s">
        <v>1130</v>
      </c>
      <c r="B918" t="s">
        <v>1131</v>
      </c>
      <c r="C918" t="s">
        <v>70</v>
      </c>
      <c r="D918" t="s">
        <v>65</v>
      </c>
      <c r="E918" t="s">
        <v>153</v>
      </c>
      <c r="F918" s="67">
        <v>2000</v>
      </c>
      <c r="G918" t="s">
        <v>1137</v>
      </c>
      <c r="H918" s="67">
        <v>742033</v>
      </c>
      <c r="I918" s="67">
        <v>356870554</v>
      </c>
      <c r="J918" s="67">
        <v>767096046</v>
      </c>
      <c r="K918" s="67">
        <v>559448123</v>
      </c>
      <c r="L918" s="67">
        <v>639246106</v>
      </c>
      <c r="M918" s="67">
        <v>593792754</v>
      </c>
      <c r="N918" s="67">
        <v>4813690</v>
      </c>
      <c r="O918" s="67">
        <v>32615444</v>
      </c>
      <c r="P918" s="67">
        <v>5117879</v>
      </c>
      <c r="Q918" s="67">
        <v>3212930</v>
      </c>
      <c r="R918" s="67">
        <v>1912556</v>
      </c>
      <c r="S918" s="67">
        <v>2905819</v>
      </c>
      <c r="T918" s="67">
        <v>0</v>
      </c>
      <c r="U918" s="67">
        <v>0</v>
      </c>
      <c r="V918" s="67">
        <v>0</v>
      </c>
      <c r="W918" s="67">
        <v>0</v>
      </c>
      <c r="X918" s="67">
        <v>0</v>
      </c>
      <c r="Y918" s="67">
        <v>0</v>
      </c>
      <c r="Z918" s="67">
        <v>0</v>
      </c>
      <c r="AA918" s="67">
        <v>0</v>
      </c>
      <c r="AB918" s="67">
        <v>0</v>
      </c>
      <c r="AC918" s="67">
        <v>0</v>
      </c>
      <c r="AD918" s="67">
        <v>0</v>
      </c>
      <c r="AE918" s="67">
        <v>0</v>
      </c>
      <c r="AF918" s="67">
        <v>0</v>
      </c>
      <c r="AG918" s="67">
        <v>0</v>
      </c>
      <c r="AH918" s="67">
        <v>0</v>
      </c>
      <c r="AI918" s="67">
        <v>0</v>
      </c>
      <c r="AJ918" s="67">
        <v>0</v>
      </c>
      <c r="AK918" s="67">
        <v>0</v>
      </c>
      <c r="AL918" s="67">
        <v>0</v>
      </c>
      <c r="AM918" s="67">
        <v>5650611016</v>
      </c>
      <c r="AN918" s="67">
        <v>1524533952</v>
      </c>
      <c r="AO918" s="67">
        <v>4052657084</v>
      </c>
      <c r="AP918" s="67">
        <v>6456990624</v>
      </c>
      <c r="AQ918" s="67">
        <v>7174617848</v>
      </c>
      <c r="AR918" s="67">
        <v>1030832203</v>
      </c>
      <c r="AS918" s="67">
        <v>831316293</v>
      </c>
      <c r="AT918" s="67">
        <v>199515910</v>
      </c>
      <c r="AU918" s="67">
        <v>447000000</v>
      </c>
      <c r="AV918" s="67">
        <v>326000000</v>
      </c>
      <c r="AW918" s="67">
        <v>305718078</v>
      </c>
      <c r="AX918" s="67">
        <v>301040265</v>
      </c>
      <c r="AY918" s="67">
        <v>56309009</v>
      </c>
      <c r="AZ918" s="67">
        <v>244731256</v>
      </c>
      <c r="BA918" s="67">
        <v>1270540</v>
      </c>
      <c r="BB918" s="67">
        <v>909214</v>
      </c>
      <c r="BC918" s="67">
        <v>0</v>
      </c>
      <c r="BD918" s="67">
        <v>974015</v>
      </c>
      <c r="BE918" s="67">
        <v>1524043</v>
      </c>
      <c r="BF918" s="67">
        <v>0</v>
      </c>
      <c r="BG918" s="67"/>
      <c r="BH918" s="67">
        <v>0</v>
      </c>
      <c r="BI918" s="67"/>
      <c r="BJ918" s="67"/>
      <c r="BK918" s="67">
        <v>0</v>
      </c>
      <c r="BL918" s="67"/>
      <c r="BM918" s="67"/>
      <c r="BN918" s="67"/>
      <c r="BO918" s="67"/>
      <c r="BP918" s="67"/>
      <c r="BQ918" s="67"/>
      <c r="BR918" s="67"/>
      <c r="BS918" s="67"/>
      <c r="BT918" s="67"/>
      <c r="BU918" s="67"/>
      <c r="BV918" s="67"/>
      <c r="BW918" s="67"/>
      <c r="BX918" s="67"/>
      <c r="BY918" s="67"/>
      <c r="BZ918" s="67">
        <v>1914787977</v>
      </c>
      <c r="CA918" s="67">
        <v>502498708</v>
      </c>
      <c r="CB918" s="67">
        <v>1412289269</v>
      </c>
      <c r="CC918" s="67">
        <v>3372338257</v>
      </c>
      <c r="CD918" s="67">
        <v>3251000000</v>
      </c>
    </row>
    <row r="919" spans="1:82">
      <c r="A919" t="s">
        <v>1130</v>
      </c>
      <c r="B919" t="s">
        <v>1131</v>
      </c>
      <c r="C919" t="s">
        <v>70</v>
      </c>
      <c r="D919" t="s">
        <v>65</v>
      </c>
      <c r="E919" t="s">
        <v>153</v>
      </c>
      <c r="F919" s="67">
        <v>2001</v>
      </c>
      <c r="G919" t="s">
        <v>1138</v>
      </c>
      <c r="H919" s="67">
        <v>765490</v>
      </c>
      <c r="I919" s="67">
        <v>370198623</v>
      </c>
      <c r="J919" s="67">
        <v>767420673</v>
      </c>
      <c r="K919" s="67">
        <v>551530901</v>
      </c>
      <c r="L919" s="67">
        <v>670387922</v>
      </c>
      <c r="M919" s="67">
        <v>623463848</v>
      </c>
      <c r="N919" s="67">
        <v>4813690</v>
      </c>
      <c r="O919" s="67">
        <v>31828668</v>
      </c>
      <c r="P919" s="67">
        <v>5117879</v>
      </c>
      <c r="Q919" s="67">
        <v>3212930</v>
      </c>
      <c r="R919" s="67">
        <v>1912556</v>
      </c>
      <c r="S919" s="67">
        <v>2844690</v>
      </c>
      <c r="T919" s="67">
        <v>0</v>
      </c>
      <c r="U919" s="67">
        <v>0</v>
      </c>
      <c r="V919" s="67">
        <v>0</v>
      </c>
      <c r="W919" s="67">
        <v>0</v>
      </c>
      <c r="X919" s="67">
        <v>0</v>
      </c>
      <c r="Y919" s="67">
        <v>0</v>
      </c>
      <c r="Z919" s="67">
        <v>0</v>
      </c>
      <c r="AA919" s="67">
        <v>0</v>
      </c>
      <c r="AB919" s="67">
        <v>0</v>
      </c>
      <c r="AC919" s="67">
        <v>0</v>
      </c>
      <c r="AD919" s="67">
        <v>0</v>
      </c>
      <c r="AE919" s="67">
        <v>0</v>
      </c>
      <c r="AF919" s="67">
        <v>0</v>
      </c>
      <c r="AG919" s="67">
        <v>0</v>
      </c>
      <c r="AH919" s="67">
        <v>0</v>
      </c>
      <c r="AI919" s="67">
        <v>0</v>
      </c>
      <c r="AJ919" s="67">
        <v>0</v>
      </c>
      <c r="AK919" s="67">
        <v>0</v>
      </c>
      <c r="AL919" s="67">
        <v>0</v>
      </c>
      <c r="AM919" s="67">
        <v>5932123080</v>
      </c>
      <c r="AN919" s="67">
        <v>1609778742</v>
      </c>
      <c r="AO919" s="67">
        <v>4245813420</v>
      </c>
      <c r="AP919" s="67">
        <v>6747222868</v>
      </c>
      <c r="AQ919" s="67">
        <v>7462887059</v>
      </c>
      <c r="AR919" s="67">
        <v>641149180</v>
      </c>
      <c r="AS919" s="67">
        <v>517055790</v>
      </c>
      <c r="AT919" s="67">
        <v>124093390</v>
      </c>
      <c r="AU919" s="67">
        <v>455000000</v>
      </c>
      <c r="AV919" s="67">
        <v>327000000</v>
      </c>
      <c r="AW919" s="67">
        <v>171735984</v>
      </c>
      <c r="AX919" s="67">
        <v>166734332</v>
      </c>
      <c r="AY919" s="67">
        <v>59461614</v>
      </c>
      <c r="AZ919" s="67">
        <v>107272718</v>
      </c>
      <c r="BA919" s="67">
        <v>1406990</v>
      </c>
      <c r="BB919" s="67">
        <v>1040962</v>
      </c>
      <c r="BC919" s="67">
        <v>0</v>
      </c>
      <c r="BD919" s="67">
        <v>995322</v>
      </c>
      <c r="BE919" s="67">
        <v>1558378</v>
      </c>
      <c r="BF919" s="67">
        <v>0</v>
      </c>
      <c r="BG919" s="67"/>
      <c r="BH919" s="67">
        <v>0</v>
      </c>
      <c r="BI919" s="67"/>
      <c r="BJ919" s="67"/>
      <c r="BK919" s="67">
        <v>0</v>
      </c>
      <c r="BL919" s="67"/>
      <c r="BM919" s="67"/>
      <c r="BN919" s="67"/>
      <c r="BO919" s="67"/>
      <c r="BP919" s="67"/>
      <c r="BQ919" s="67"/>
      <c r="BR919" s="67"/>
      <c r="BS919" s="67"/>
      <c r="BT919" s="67"/>
      <c r="BU919" s="67"/>
      <c r="BV919" s="67"/>
      <c r="BW919" s="67"/>
      <c r="BX919" s="67"/>
      <c r="BY919" s="67"/>
      <c r="BZ919" s="67">
        <v>2004561494</v>
      </c>
      <c r="CA919" s="67">
        <v>525258122</v>
      </c>
      <c r="CB919" s="67">
        <v>1479303372</v>
      </c>
      <c r="CC919" s="67">
        <v>2945446658</v>
      </c>
      <c r="CD919" s="67">
        <v>2817000000</v>
      </c>
    </row>
    <row r="920" spans="1:82">
      <c r="A920" t="s">
        <v>1130</v>
      </c>
      <c r="B920" t="s">
        <v>1131</v>
      </c>
      <c r="C920" t="s">
        <v>70</v>
      </c>
      <c r="D920" t="s">
        <v>65</v>
      </c>
      <c r="E920" t="s">
        <v>153</v>
      </c>
      <c r="F920" s="67">
        <v>2002</v>
      </c>
      <c r="G920" t="s">
        <v>1139</v>
      </c>
      <c r="H920" s="67">
        <v>789129</v>
      </c>
      <c r="I920" s="67">
        <v>398535823</v>
      </c>
      <c r="J920" s="67">
        <v>1062553966</v>
      </c>
      <c r="K920" s="67">
        <v>646917714</v>
      </c>
      <c r="L920" s="67">
        <v>678031099</v>
      </c>
      <c r="M920" s="67">
        <v>630881621</v>
      </c>
      <c r="N920" s="67">
        <v>4813690</v>
      </c>
      <c r="O920" s="67">
        <v>31041892</v>
      </c>
      <c r="P920" s="67">
        <v>5117879</v>
      </c>
      <c r="Q920" s="67">
        <v>3212930</v>
      </c>
      <c r="R920" s="67">
        <v>1912556</v>
      </c>
      <c r="S920" s="67">
        <v>2777945</v>
      </c>
      <c r="T920" s="67">
        <v>0</v>
      </c>
      <c r="U920" s="67">
        <v>0</v>
      </c>
      <c r="V920" s="67">
        <v>0</v>
      </c>
      <c r="W920" s="67">
        <v>0</v>
      </c>
      <c r="X920" s="67">
        <v>0</v>
      </c>
      <c r="Y920" s="67">
        <v>0</v>
      </c>
      <c r="Z920" s="67">
        <v>0</v>
      </c>
      <c r="AA920" s="67">
        <v>0</v>
      </c>
      <c r="AB920" s="67">
        <v>0</v>
      </c>
      <c r="AC920" s="67">
        <v>0</v>
      </c>
      <c r="AD920" s="67">
        <v>0</v>
      </c>
      <c r="AE920" s="67">
        <v>0</v>
      </c>
      <c r="AF920" s="67">
        <v>0</v>
      </c>
      <c r="AG920" s="67">
        <v>0</v>
      </c>
      <c r="AH920" s="67">
        <v>0</v>
      </c>
      <c r="AI920" s="67">
        <v>0</v>
      </c>
      <c r="AJ920" s="67">
        <v>0</v>
      </c>
      <c r="AK920" s="67">
        <v>0</v>
      </c>
      <c r="AL920" s="67">
        <v>0</v>
      </c>
      <c r="AM920" s="67">
        <v>6211247144</v>
      </c>
      <c r="AN920" s="67">
        <v>1703550121</v>
      </c>
      <c r="AO920" s="67">
        <v>4428846262</v>
      </c>
      <c r="AP920" s="67">
        <v>7373830184</v>
      </c>
      <c r="AQ920" s="67">
        <v>7780480561</v>
      </c>
      <c r="AR920" s="67">
        <v>563947836</v>
      </c>
      <c r="AS920" s="67">
        <v>454796642</v>
      </c>
      <c r="AT920" s="67">
        <v>109151194</v>
      </c>
      <c r="AU920" s="67">
        <v>634000000</v>
      </c>
      <c r="AV920" s="67">
        <v>386000000</v>
      </c>
      <c r="AW920" s="67">
        <v>189650214</v>
      </c>
      <c r="AX920" s="67">
        <v>184341856</v>
      </c>
      <c r="AY920" s="67">
        <v>67003961</v>
      </c>
      <c r="AZ920" s="67">
        <v>117337895</v>
      </c>
      <c r="BA920" s="67">
        <v>1554239</v>
      </c>
      <c r="BB920" s="67">
        <v>1170185</v>
      </c>
      <c r="BC920" s="67">
        <v>0</v>
      </c>
      <c r="BD920" s="67">
        <v>1001269</v>
      </c>
      <c r="BE920" s="67">
        <v>1582665</v>
      </c>
      <c r="BF920" s="67">
        <v>0</v>
      </c>
      <c r="BG920" s="67"/>
      <c r="BH920" s="67">
        <v>0</v>
      </c>
      <c r="BI920" s="67"/>
      <c r="BJ920" s="67"/>
      <c r="BK920" s="67">
        <v>0</v>
      </c>
      <c r="BL920" s="67"/>
      <c r="BM920" s="67"/>
      <c r="BN920" s="67"/>
      <c r="BO920" s="67"/>
      <c r="BP920" s="67"/>
      <c r="BQ920" s="67"/>
      <c r="BR920" s="67"/>
      <c r="BS920" s="67"/>
      <c r="BT920" s="67"/>
      <c r="BU920" s="67"/>
      <c r="BV920" s="67"/>
      <c r="BW920" s="67"/>
      <c r="BX920" s="67"/>
      <c r="BY920" s="67"/>
      <c r="BZ920" s="67">
        <v>2047217220</v>
      </c>
      <c r="CA920" s="67">
        <v>535712519</v>
      </c>
      <c r="CB920" s="67">
        <v>1511504701</v>
      </c>
      <c r="CC920" s="67">
        <v>3048815270</v>
      </c>
      <c r="CD920" s="67">
        <v>2801000000</v>
      </c>
    </row>
    <row r="921" spans="1:82">
      <c r="A921" t="s">
        <v>1130</v>
      </c>
      <c r="B921" t="s">
        <v>1131</v>
      </c>
      <c r="C921" t="s">
        <v>70</v>
      </c>
      <c r="D921" t="s">
        <v>65</v>
      </c>
      <c r="E921" t="s">
        <v>153</v>
      </c>
      <c r="F921" s="67">
        <v>2003</v>
      </c>
      <c r="G921" t="s">
        <v>1140</v>
      </c>
      <c r="H921" s="67">
        <v>806411</v>
      </c>
      <c r="I921" s="67">
        <v>455108483</v>
      </c>
      <c r="J921" s="67">
        <v>920293556</v>
      </c>
      <c r="K921" s="67">
        <v>764172328</v>
      </c>
      <c r="L921" s="67">
        <v>677415956</v>
      </c>
      <c r="M921" s="67">
        <v>630881621</v>
      </c>
      <c r="N921" s="67">
        <v>4813690</v>
      </c>
      <c r="O921" s="67">
        <v>30290879</v>
      </c>
      <c r="P921" s="67">
        <v>5117879</v>
      </c>
      <c r="Q921" s="67">
        <v>3212930</v>
      </c>
      <c r="R921" s="67">
        <v>1912556</v>
      </c>
      <c r="S921" s="67">
        <v>2706011</v>
      </c>
      <c r="T921" s="67">
        <v>0</v>
      </c>
      <c r="U921" s="67">
        <v>0</v>
      </c>
      <c r="V921" s="67">
        <v>0</v>
      </c>
      <c r="W921" s="67">
        <v>0</v>
      </c>
      <c r="X921" s="67">
        <v>0</v>
      </c>
      <c r="Y921" s="67">
        <v>0</v>
      </c>
      <c r="Z921" s="67">
        <v>0</v>
      </c>
      <c r="AA921" s="67">
        <v>0</v>
      </c>
      <c r="AB921" s="67">
        <v>0</v>
      </c>
      <c r="AC921" s="67">
        <v>0</v>
      </c>
      <c r="AD921" s="67">
        <v>0</v>
      </c>
      <c r="AE921" s="67">
        <v>0</v>
      </c>
      <c r="AF921" s="67">
        <v>0</v>
      </c>
      <c r="AG921" s="67">
        <v>0</v>
      </c>
      <c r="AH921" s="67">
        <v>0</v>
      </c>
      <c r="AI921" s="67">
        <v>0</v>
      </c>
      <c r="AJ921" s="67">
        <v>0</v>
      </c>
      <c r="AK921" s="67">
        <v>0</v>
      </c>
      <c r="AL921" s="67">
        <v>0</v>
      </c>
      <c r="AM921" s="67">
        <v>6402789422</v>
      </c>
      <c r="AN921" s="67">
        <v>1777366662</v>
      </c>
      <c r="AO921" s="67">
        <v>4545996025</v>
      </c>
      <c r="AP921" s="67">
        <v>7373036238</v>
      </c>
      <c r="AQ921" s="67">
        <v>8093491536</v>
      </c>
      <c r="AR921" s="67">
        <v>515117957</v>
      </c>
      <c r="AS921" s="67">
        <v>415417707</v>
      </c>
      <c r="AT921" s="67">
        <v>99700250</v>
      </c>
      <c r="AU921" s="67">
        <v>560000000</v>
      </c>
      <c r="AV921" s="67">
        <v>465000000</v>
      </c>
      <c r="AW921" s="67">
        <v>193933887</v>
      </c>
      <c r="AX921" s="67">
        <v>176710059</v>
      </c>
      <c r="AY921" s="67">
        <v>60171484</v>
      </c>
      <c r="AZ921" s="67">
        <v>116538575</v>
      </c>
      <c r="BA921" s="67">
        <v>2195673</v>
      </c>
      <c r="BB921" s="67">
        <v>1308529</v>
      </c>
      <c r="BC921" s="67">
        <v>0</v>
      </c>
      <c r="BD921" s="67">
        <v>1025444</v>
      </c>
      <c r="BE921" s="67">
        <v>1613902</v>
      </c>
      <c r="BF921" s="67">
        <v>11080280</v>
      </c>
      <c r="BG921" s="67"/>
      <c r="BH921" s="67">
        <v>0</v>
      </c>
      <c r="BI921" s="67"/>
      <c r="BJ921" s="67"/>
      <c r="BK921" s="67">
        <v>0</v>
      </c>
      <c r="BL921" s="67"/>
      <c r="BM921" s="67"/>
      <c r="BN921" s="67"/>
      <c r="BO921" s="67"/>
      <c r="BP921" s="67"/>
      <c r="BQ921" s="67"/>
      <c r="BR921" s="67"/>
      <c r="BS921" s="67"/>
      <c r="BT921" s="67"/>
      <c r="BU921" s="67"/>
      <c r="BV921" s="67"/>
      <c r="BW921" s="67"/>
      <c r="BX921" s="67"/>
      <c r="BY921" s="67"/>
      <c r="BZ921" s="67">
        <v>2152995633</v>
      </c>
      <c r="CA921" s="67">
        <v>562370769</v>
      </c>
      <c r="CB921" s="67">
        <v>1590624865</v>
      </c>
      <c r="CC921" s="67">
        <v>2957047477</v>
      </c>
      <c r="CD921" s="67">
        <v>2862000000</v>
      </c>
    </row>
    <row r="922" spans="1:82">
      <c r="A922" t="s">
        <v>1130</v>
      </c>
      <c r="B922" t="s">
        <v>1131</v>
      </c>
      <c r="C922" t="s">
        <v>70</v>
      </c>
      <c r="D922" t="s">
        <v>65</v>
      </c>
      <c r="E922" t="s">
        <v>153</v>
      </c>
      <c r="F922" s="67">
        <v>2004</v>
      </c>
      <c r="G922" t="s">
        <v>1141</v>
      </c>
      <c r="H922" s="67">
        <v>818373</v>
      </c>
      <c r="I922" s="67">
        <v>500033792</v>
      </c>
      <c r="J922" s="67">
        <v>1011951377</v>
      </c>
      <c r="K922" s="67">
        <v>838246338</v>
      </c>
      <c r="L922" s="67">
        <v>676467367</v>
      </c>
      <c r="M922" s="67">
        <v>630881621</v>
      </c>
      <c r="N922" s="67">
        <v>4813690</v>
      </c>
      <c r="O922" s="67">
        <v>29504103</v>
      </c>
      <c r="P922" s="67">
        <v>5117879</v>
      </c>
      <c r="Q922" s="67">
        <v>3212930</v>
      </c>
      <c r="R922" s="67">
        <v>1912556</v>
      </c>
      <c r="S922" s="67">
        <v>2618107</v>
      </c>
      <c r="T922" s="67">
        <v>0</v>
      </c>
      <c r="U922" s="67">
        <v>0</v>
      </c>
      <c r="V922" s="67">
        <v>0</v>
      </c>
      <c r="W922" s="67">
        <v>0</v>
      </c>
      <c r="X922" s="67">
        <v>0</v>
      </c>
      <c r="Y922" s="67">
        <v>0</v>
      </c>
      <c r="Z922" s="67">
        <v>0</v>
      </c>
      <c r="AA922" s="67">
        <v>0</v>
      </c>
      <c r="AB922" s="67">
        <v>0</v>
      </c>
      <c r="AC922" s="67">
        <v>0</v>
      </c>
      <c r="AD922" s="67">
        <v>0</v>
      </c>
      <c r="AE922" s="67">
        <v>0</v>
      </c>
      <c r="AF922" s="67">
        <v>0</v>
      </c>
      <c r="AG922" s="67">
        <v>0</v>
      </c>
      <c r="AH922" s="67">
        <v>0</v>
      </c>
      <c r="AI922" s="67">
        <v>0</v>
      </c>
      <c r="AJ922" s="67">
        <v>0</v>
      </c>
      <c r="AK922" s="67">
        <v>0</v>
      </c>
      <c r="AL922" s="67">
        <v>0</v>
      </c>
      <c r="AM922" s="67">
        <v>6547810823</v>
      </c>
      <c r="AN922" s="67">
        <v>1845439832</v>
      </c>
      <c r="AO922" s="67">
        <v>4624090957</v>
      </c>
      <c r="AP922" s="67">
        <v>7670501857</v>
      </c>
      <c r="AQ922" s="67">
        <v>8331977185</v>
      </c>
      <c r="AR922" s="67">
        <v>669822327</v>
      </c>
      <c r="AS922" s="67">
        <v>540179296</v>
      </c>
      <c r="AT922" s="67">
        <v>129643031</v>
      </c>
      <c r="AU922" s="67">
        <v>635000000</v>
      </c>
      <c r="AV922" s="67">
        <v>526000000</v>
      </c>
      <c r="AW922" s="67">
        <v>209456094</v>
      </c>
      <c r="AX922" s="67">
        <v>199584821</v>
      </c>
      <c r="AY922" s="67">
        <v>72529501</v>
      </c>
      <c r="AZ922" s="67">
        <v>127055320</v>
      </c>
      <c r="BA922" s="67">
        <v>2110793</v>
      </c>
      <c r="BB922" s="67">
        <v>1461986</v>
      </c>
      <c r="BC922" s="67">
        <v>0</v>
      </c>
      <c r="BD922" s="67">
        <v>1124379</v>
      </c>
      <c r="BE922" s="67">
        <v>1657225</v>
      </c>
      <c r="BF922" s="67">
        <v>3516889</v>
      </c>
      <c r="BG922" s="67"/>
      <c r="BH922" s="67">
        <v>0</v>
      </c>
      <c r="BI922" s="67"/>
      <c r="BJ922" s="67"/>
      <c r="BK922" s="67">
        <v>0</v>
      </c>
      <c r="BL922" s="67"/>
      <c r="BM922" s="67"/>
      <c r="BN922" s="67"/>
      <c r="BO922" s="67"/>
      <c r="BP922" s="67"/>
      <c r="BQ922" s="67"/>
      <c r="BR922" s="67"/>
      <c r="BS922" s="67"/>
      <c r="BT922" s="67"/>
      <c r="BU922" s="67"/>
      <c r="BV922" s="67"/>
      <c r="BW922" s="67"/>
      <c r="BX922" s="67"/>
      <c r="BY922" s="67"/>
      <c r="BZ922" s="67">
        <v>2331356079</v>
      </c>
      <c r="CA922" s="67">
        <v>608019766</v>
      </c>
      <c r="CB922" s="67">
        <v>1723336313</v>
      </c>
      <c r="CC922" s="67">
        <v>3319634501</v>
      </c>
      <c r="CD922" s="67">
        <v>3211000000</v>
      </c>
    </row>
    <row r="923" spans="1:82">
      <c r="A923" t="s">
        <v>1130</v>
      </c>
      <c r="B923" t="s">
        <v>1131</v>
      </c>
      <c r="C923" t="s">
        <v>70</v>
      </c>
      <c r="D923" t="s">
        <v>65</v>
      </c>
      <c r="E923" t="s">
        <v>153</v>
      </c>
      <c r="F923" s="67">
        <v>2005</v>
      </c>
      <c r="G923" t="s">
        <v>1142</v>
      </c>
      <c r="H923" s="67">
        <v>830861</v>
      </c>
      <c r="I923" s="67">
        <v>578171347</v>
      </c>
      <c r="J923" s="67">
        <v>1027845841</v>
      </c>
      <c r="K923" s="67">
        <v>830004837</v>
      </c>
      <c r="L923" s="67">
        <v>675891752</v>
      </c>
      <c r="M923" s="67">
        <v>630881621</v>
      </c>
      <c r="N923" s="67">
        <v>4813690</v>
      </c>
      <c r="O923" s="67">
        <v>28717327</v>
      </c>
      <c r="P923" s="67">
        <v>5117879</v>
      </c>
      <c r="Q923" s="67">
        <v>3212930</v>
      </c>
      <c r="R923" s="67">
        <v>1912556</v>
      </c>
      <c r="S923" s="67">
        <v>2521097</v>
      </c>
      <c r="T923" s="67">
        <v>0</v>
      </c>
      <c r="U923" s="67">
        <v>0</v>
      </c>
      <c r="V923" s="67">
        <v>0</v>
      </c>
      <c r="W923" s="67">
        <v>0</v>
      </c>
      <c r="X923" s="67">
        <v>0</v>
      </c>
      <c r="Y923" s="67">
        <v>0</v>
      </c>
      <c r="Z923" s="67">
        <v>0</v>
      </c>
      <c r="AA923" s="67">
        <v>0</v>
      </c>
      <c r="AB923" s="67">
        <v>0</v>
      </c>
      <c r="AC923" s="67">
        <v>0</v>
      </c>
      <c r="AD923" s="67">
        <v>0</v>
      </c>
      <c r="AE923" s="67">
        <v>0</v>
      </c>
      <c r="AF923" s="67">
        <v>0</v>
      </c>
      <c r="AG923" s="67">
        <v>0</v>
      </c>
      <c r="AH923" s="67">
        <v>0</v>
      </c>
      <c r="AI923" s="67">
        <v>0</v>
      </c>
      <c r="AJ923" s="67">
        <v>0</v>
      </c>
      <c r="AK923" s="67">
        <v>0</v>
      </c>
      <c r="AL923" s="67">
        <v>0</v>
      </c>
      <c r="AM923" s="67">
        <v>6709459182</v>
      </c>
      <c r="AN923" s="67">
        <v>1914807022</v>
      </c>
      <c r="AO923" s="67">
        <v>4717415389</v>
      </c>
      <c r="AP923" s="67">
        <v>8021620351</v>
      </c>
      <c r="AQ923" s="67">
        <v>8645308378</v>
      </c>
      <c r="AR923" s="67">
        <v>512117130</v>
      </c>
      <c r="AS923" s="67">
        <v>412997686</v>
      </c>
      <c r="AT923" s="67">
        <v>99119445</v>
      </c>
      <c r="AU923" s="67">
        <v>665000000</v>
      </c>
      <c r="AV923" s="67">
        <v>537000000</v>
      </c>
      <c r="AW923" s="67">
        <v>325553056</v>
      </c>
      <c r="AX923" s="67">
        <v>312539471</v>
      </c>
      <c r="AY923" s="67">
        <v>126630920</v>
      </c>
      <c r="AZ923" s="67">
        <v>185908550</v>
      </c>
      <c r="BA923" s="67">
        <v>2038918</v>
      </c>
      <c r="BB923" s="67">
        <v>1629883</v>
      </c>
      <c r="BC923" s="67">
        <v>0</v>
      </c>
      <c r="BD923" s="67">
        <v>1215382</v>
      </c>
      <c r="BE923" s="67">
        <v>1709192</v>
      </c>
      <c r="BF923" s="67">
        <v>6420210</v>
      </c>
      <c r="BG923" s="67"/>
      <c r="BH923" s="67">
        <v>0</v>
      </c>
      <c r="BI923" s="67"/>
      <c r="BJ923" s="67"/>
      <c r="BK923" s="67">
        <v>0</v>
      </c>
      <c r="BL923" s="67"/>
      <c r="BM923" s="67"/>
      <c r="BN923" s="67"/>
      <c r="BO923" s="67"/>
      <c r="BP923" s="67"/>
      <c r="BQ923" s="67"/>
      <c r="BR923" s="67"/>
      <c r="BS923" s="67"/>
      <c r="BT923" s="67"/>
      <c r="BU923" s="67"/>
      <c r="BV923" s="67"/>
      <c r="BW923" s="67"/>
      <c r="BX923" s="67"/>
      <c r="BY923" s="67"/>
      <c r="BZ923" s="67">
        <v>2472546434</v>
      </c>
      <c r="CA923" s="67">
        <v>643119128</v>
      </c>
      <c r="CB923" s="67">
        <v>1829427307</v>
      </c>
      <c r="CC923" s="67">
        <v>3438216620</v>
      </c>
      <c r="CD923" s="67">
        <v>3310000000</v>
      </c>
    </row>
    <row r="924" spans="1:82">
      <c r="A924" t="s">
        <v>1130</v>
      </c>
      <c r="B924" t="s">
        <v>1131</v>
      </c>
      <c r="C924" t="s">
        <v>70</v>
      </c>
      <c r="D924" t="s">
        <v>65</v>
      </c>
      <c r="E924" t="s">
        <v>153</v>
      </c>
      <c r="F924" s="67">
        <v>2006</v>
      </c>
      <c r="G924" t="s">
        <v>1143</v>
      </c>
      <c r="H924" s="67">
        <v>846947</v>
      </c>
      <c r="I924" s="67">
        <v>755563263</v>
      </c>
      <c r="J924" s="67">
        <v>1133645832</v>
      </c>
      <c r="K924" s="67">
        <v>878239459</v>
      </c>
      <c r="L924" s="67">
        <v>675421306</v>
      </c>
      <c r="M924" s="67">
        <v>630992888</v>
      </c>
      <c r="N924" s="67">
        <v>4813690</v>
      </c>
      <c r="O924" s="67">
        <v>27930550</v>
      </c>
      <c r="P924" s="67">
        <v>5117879</v>
      </c>
      <c r="Q924" s="67">
        <v>3212930</v>
      </c>
      <c r="R924" s="67">
        <v>1912556</v>
      </c>
      <c r="S924" s="67">
        <v>2426928</v>
      </c>
      <c r="T924" s="67">
        <v>0</v>
      </c>
      <c r="U924" s="67">
        <v>0</v>
      </c>
      <c r="V924" s="67">
        <v>0</v>
      </c>
      <c r="W924" s="67">
        <v>0</v>
      </c>
      <c r="X924" s="67">
        <v>0</v>
      </c>
      <c r="Y924" s="67">
        <v>0</v>
      </c>
      <c r="Z924" s="67">
        <v>0</v>
      </c>
      <c r="AA924" s="67">
        <v>0</v>
      </c>
      <c r="AB924" s="67">
        <v>0</v>
      </c>
      <c r="AC924" s="67">
        <v>0</v>
      </c>
      <c r="AD924" s="67">
        <v>0</v>
      </c>
      <c r="AE924" s="67">
        <v>0</v>
      </c>
      <c r="AF924" s="67">
        <v>0</v>
      </c>
      <c r="AG924" s="67">
        <v>0</v>
      </c>
      <c r="AH924" s="67">
        <v>0</v>
      </c>
      <c r="AI924" s="67">
        <v>0</v>
      </c>
      <c r="AJ924" s="67">
        <v>0</v>
      </c>
      <c r="AK924" s="67">
        <v>0</v>
      </c>
      <c r="AL924" s="67">
        <v>0</v>
      </c>
      <c r="AM924" s="67">
        <v>6906897791</v>
      </c>
      <c r="AN924" s="67">
        <v>2016748963</v>
      </c>
      <c r="AO924" s="67">
        <v>4817312223</v>
      </c>
      <c r="AP924" s="67">
        <v>8598048847</v>
      </c>
      <c r="AQ924" s="67">
        <v>9099454083</v>
      </c>
      <c r="AR924" s="67">
        <v>501064067</v>
      </c>
      <c r="AS924" s="67">
        <v>404083925</v>
      </c>
      <c r="AT924" s="67">
        <v>96980142</v>
      </c>
      <c r="AU924" s="67">
        <v>759000000</v>
      </c>
      <c r="AV924" s="67">
        <v>588000000</v>
      </c>
      <c r="AW924" s="67">
        <v>305224760</v>
      </c>
      <c r="AX924" s="67">
        <v>292381020</v>
      </c>
      <c r="AY924" s="67">
        <v>116004075</v>
      </c>
      <c r="AZ924" s="67">
        <v>176376945</v>
      </c>
      <c r="BA924" s="67">
        <v>2531227</v>
      </c>
      <c r="BB924" s="67">
        <v>1805966</v>
      </c>
      <c r="BC924" s="67">
        <v>0</v>
      </c>
      <c r="BD924" s="67">
        <v>1319670</v>
      </c>
      <c r="BE924" s="67">
        <v>1761931</v>
      </c>
      <c r="BF924" s="67">
        <v>5424947</v>
      </c>
      <c r="BG924" s="67"/>
      <c r="BH924" s="67">
        <v>0</v>
      </c>
      <c r="BI924" s="67"/>
      <c r="BJ924" s="67"/>
      <c r="BK924" s="67">
        <v>0</v>
      </c>
      <c r="BL924" s="67"/>
      <c r="BM924" s="67"/>
      <c r="BN924" s="67"/>
      <c r="BO924" s="67"/>
      <c r="BP924" s="67"/>
      <c r="BQ924" s="67"/>
      <c r="BR924" s="67"/>
      <c r="BS924" s="67"/>
      <c r="BT924" s="67"/>
      <c r="BU924" s="67"/>
      <c r="BV924" s="67"/>
      <c r="BW924" s="67"/>
      <c r="BX924" s="67"/>
      <c r="BY924" s="67"/>
      <c r="BZ924" s="67">
        <v>2660224346</v>
      </c>
      <c r="CA924" s="67">
        <v>692982014</v>
      </c>
      <c r="CB924" s="67">
        <v>1967242332</v>
      </c>
      <c r="CC924" s="67">
        <v>3637513173</v>
      </c>
      <c r="CD924" s="67">
        <v>3467000000</v>
      </c>
    </row>
    <row r="925" spans="1:82">
      <c r="A925" t="s">
        <v>1130</v>
      </c>
      <c r="B925" t="s">
        <v>1131</v>
      </c>
      <c r="C925" t="s">
        <v>70</v>
      </c>
      <c r="D925" t="s">
        <v>65</v>
      </c>
      <c r="E925" t="s">
        <v>153</v>
      </c>
      <c r="F925" s="67">
        <v>2007</v>
      </c>
      <c r="G925" t="s">
        <v>1144</v>
      </c>
      <c r="H925" s="67">
        <v>865196</v>
      </c>
      <c r="I925" s="67">
        <v>938992722</v>
      </c>
      <c r="J925" s="67">
        <v>1277801535</v>
      </c>
      <c r="K925" s="67">
        <v>977560863</v>
      </c>
      <c r="L925" s="67">
        <v>675070553</v>
      </c>
      <c r="M925" s="67">
        <v>631067065</v>
      </c>
      <c r="N925" s="67">
        <v>4813690</v>
      </c>
      <c r="O925" s="67">
        <v>27143774</v>
      </c>
      <c r="P925" s="67">
        <v>5117879</v>
      </c>
      <c r="Q925" s="67">
        <v>3212930</v>
      </c>
      <c r="R925" s="67">
        <v>1912556</v>
      </c>
      <c r="S925" s="67">
        <v>2347725</v>
      </c>
      <c r="T925" s="67">
        <v>0</v>
      </c>
      <c r="U925" s="67">
        <v>0</v>
      </c>
      <c r="V925" s="67">
        <v>0</v>
      </c>
      <c r="W925" s="67">
        <v>0</v>
      </c>
      <c r="X925" s="67">
        <v>0</v>
      </c>
      <c r="Y925" s="67">
        <v>0</v>
      </c>
      <c r="Z925" s="67">
        <v>0</v>
      </c>
      <c r="AA925" s="67">
        <v>0</v>
      </c>
      <c r="AB925" s="67">
        <v>0</v>
      </c>
      <c r="AC925" s="67">
        <v>0</v>
      </c>
      <c r="AD925" s="67">
        <v>0</v>
      </c>
      <c r="AE925" s="67">
        <v>0</v>
      </c>
      <c r="AF925" s="67">
        <v>0</v>
      </c>
      <c r="AG925" s="67">
        <v>0</v>
      </c>
      <c r="AH925" s="67">
        <v>0</v>
      </c>
      <c r="AI925" s="67">
        <v>0</v>
      </c>
      <c r="AJ925" s="67">
        <v>0</v>
      </c>
      <c r="AK925" s="67">
        <v>0</v>
      </c>
      <c r="AL925" s="67">
        <v>0</v>
      </c>
      <c r="AM925" s="67">
        <v>7140095005</v>
      </c>
      <c r="AN925" s="67">
        <v>2135642378</v>
      </c>
      <c r="AO925" s="67">
        <v>4938055835</v>
      </c>
      <c r="AP925" s="67">
        <v>9163792284</v>
      </c>
      <c r="AQ925" s="67">
        <v>9528841897</v>
      </c>
      <c r="AR925" s="67">
        <v>575867396</v>
      </c>
      <c r="AS925" s="67">
        <v>464409190</v>
      </c>
      <c r="AT925" s="67">
        <v>111458206</v>
      </c>
      <c r="AU925" s="67">
        <v>898000000</v>
      </c>
      <c r="AV925" s="67">
        <v>687000000</v>
      </c>
      <c r="AW925" s="67">
        <v>462648878</v>
      </c>
      <c r="AX925" s="67">
        <v>449763475</v>
      </c>
      <c r="AY925" s="67">
        <v>189021680</v>
      </c>
      <c r="AZ925" s="67">
        <v>260741795</v>
      </c>
      <c r="BA925" s="67">
        <v>2327112</v>
      </c>
      <c r="BB925" s="67">
        <v>1983974</v>
      </c>
      <c r="BC925" s="67">
        <v>0</v>
      </c>
      <c r="BD925" s="67">
        <v>1404002</v>
      </c>
      <c r="BE925" s="67">
        <v>1809548</v>
      </c>
      <c r="BF925" s="67">
        <v>5360768</v>
      </c>
      <c r="BG925" s="67"/>
      <c r="BH925" s="67">
        <v>0</v>
      </c>
      <c r="BI925" s="67"/>
      <c r="BJ925" s="67"/>
      <c r="BK925" s="67">
        <v>0</v>
      </c>
      <c r="BL925" s="67"/>
      <c r="BM925" s="67"/>
      <c r="BN925" s="67"/>
      <c r="BO925" s="67"/>
      <c r="BP925" s="67"/>
      <c r="BQ925" s="67"/>
      <c r="BR925" s="67"/>
      <c r="BS925" s="67"/>
      <c r="BT925" s="67"/>
      <c r="BU925" s="67"/>
      <c r="BV925" s="67"/>
      <c r="BW925" s="67"/>
      <c r="BX925" s="67"/>
      <c r="BY925" s="67"/>
      <c r="BZ925" s="67">
        <v>2963179160</v>
      </c>
      <c r="CA925" s="67">
        <v>767749513</v>
      </c>
      <c r="CB925" s="67">
        <v>2195429647</v>
      </c>
      <c r="CC925" s="67">
        <v>4212695434</v>
      </c>
      <c r="CD925" s="67">
        <v>4002000000</v>
      </c>
    </row>
    <row r="926" spans="1:82">
      <c r="A926" t="s">
        <v>1130</v>
      </c>
      <c r="B926" t="s">
        <v>1131</v>
      </c>
      <c r="C926" t="s">
        <v>70</v>
      </c>
      <c r="D926" t="s">
        <v>65</v>
      </c>
      <c r="E926" t="s">
        <v>153</v>
      </c>
      <c r="F926" s="67">
        <v>2008</v>
      </c>
      <c r="G926" t="s">
        <v>1145</v>
      </c>
      <c r="H926" s="67">
        <v>882886</v>
      </c>
      <c r="I926" s="67">
        <v>1097975295</v>
      </c>
      <c r="J926" s="67">
        <v>1174360677</v>
      </c>
      <c r="K926" s="67">
        <v>1119709693</v>
      </c>
      <c r="L926" s="67">
        <v>674728969</v>
      </c>
      <c r="M926" s="67">
        <v>630955799</v>
      </c>
      <c r="N926" s="67">
        <v>4813690</v>
      </c>
      <c r="O926" s="67">
        <v>26356998</v>
      </c>
      <c r="P926" s="67">
        <v>5117879</v>
      </c>
      <c r="Q926" s="67">
        <v>3212930</v>
      </c>
      <c r="R926" s="67">
        <v>1912556</v>
      </c>
      <c r="S926" s="67">
        <v>2294884</v>
      </c>
      <c r="T926" s="67">
        <v>0</v>
      </c>
      <c r="U926" s="67">
        <v>0</v>
      </c>
      <c r="V926" s="67">
        <v>0</v>
      </c>
      <c r="W926" s="67">
        <v>0</v>
      </c>
      <c r="X926" s="67">
        <v>0</v>
      </c>
      <c r="Y926" s="67">
        <v>0</v>
      </c>
      <c r="Z926" s="67">
        <v>0</v>
      </c>
      <c r="AA926" s="67">
        <v>0</v>
      </c>
      <c r="AB926" s="67">
        <v>0</v>
      </c>
      <c r="AC926" s="67">
        <v>0</v>
      </c>
      <c r="AD926" s="67">
        <v>0</v>
      </c>
      <c r="AE926" s="67">
        <v>0</v>
      </c>
      <c r="AF926" s="67">
        <v>0</v>
      </c>
      <c r="AG926" s="67">
        <v>0</v>
      </c>
      <c r="AH926" s="67">
        <v>0</v>
      </c>
      <c r="AI926" s="67">
        <v>0</v>
      </c>
      <c r="AJ926" s="67">
        <v>0</v>
      </c>
      <c r="AK926" s="67">
        <v>0</v>
      </c>
      <c r="AL926" s="67">
        <v>0</v>
      </c>
      <c r="AM926" s="67">
        <v>7370670622</v>
      </c>
      <c r="AN926" s="67">
        <v>2256891994</v>
      </c>
      <c r="AO926" s="67">
        <v>5055960012</v>
      </c>
      <c r="AP926" s="67">
        <v>9257003722</v>
      </c>
      <c r="AQ926" s="67">
        <v>9892758054</v>
      </c>
      <c r="AR926" s="67">
        <v>657049688</v>
      </c>
      <c r="AS926" s="67">
        <v>529878781</v>
      </c>
      <c r="AT926" s="67">
        <v>127170907</v>
      </c>
      <c r="AU926" s="67">
        <v>924000000</v>
      </c>
      <c r="AV926" s="67">
        <v>881000000</v>
      </c>
      <c r="AW926" s="67">
        <v>628568774</v>
      </c>
      <c r="AX926" s="67">
        <v>614055583</v>
      </c>
      <c r="AY926" s="67">
        <v>266536594</v>
      </c>
      <c r="AZ926" s="67">
        <v>347518988</v>
      </c>
      <c r="BA926" s="67">
        <v>4066881</v>
      </c>
      <c r="BB926" s="67">
        <v>2153730</v>
      </c>
      <c r="BC926" s="67">
        <v>0</v>
      </c>
      <c r="BD926" s="67">
        <v>1536721</v>
      </c>
      <c r="BE926" s="67">
        <v>1844254</v>
      </c>
      <c r="BF926" s="67">
        <v>4911606</v>
      </c>
      <c r="BG926" s="67"/>
      <c r="BH926" s="67">
        <v>0</v>
      </c>
      <c r="BI926" s="67"/>
      <c r="BJ926" s="67"/>
      <c r="BK926" s="67">
        <v>0</v>
      </c>
      <c r="BL926" s="67"/>
      <c r="BM926" s="67"/>
      <c r="BN926" s="67"/>
      <c r="BO926" s="67"/>
      <c r="BP926" s="67"/>
      <c r="BQ926" s="67"/>
      <c r="BR926" s="67"/>
      <c r="BS926" s="67"/>
      <c r="BT926" s="67"/>
      <c r="BU926" s="67"/>
      <c r="BV926" s="67"/>
      <c r="BW926" s="67"/>
      <c r="BX926" s="67"/>
      <c r="BY926" s="67"/>
      <c r="BZ926" s="67">
        <v>3524789644</v>
      </c>
      <c r="CA926" s="67">
        <v>911612613</v>
      </c>
      <c r="CB926" s="67">
        <v>2613177032</v>
      </c>
      <c r="CC926" s="67">
        <v>4853408106</v>
      </c>
      <c r="CD926" s="67">
        <v>4810000000</v>
      </c>
    </row>
    <row r="927" spans="1:82">
      <c r="A927" t="s">
        <v>1130</v>
      </c>
      <c r="B927" t="s">
        <v>1131</v>
      </c>
      <c r="C927" t="s">
        <v>70</v>
      </c>
      <c r="D927" t="s">
        <v>65</v>
      </c>
      <c r="E927" t="s">
        <v>153</v>
      </c>
      <c r="F927" s="67">
        <v>2009</v>
      </c>
      <c r="G927" t="s">
        <v>1146</v>
      </c>
      <c r="H927" s="67">
        <v>901103</v>
      </c>
      <c r="I927" s="67">
        <v>1230520606</v>
      </c>
      <c r="J927" s="67">
        <v>1362510098</v>
      </c>
      <c r="K927" s="67">
        <v>1323759811</v>
      </c>
      <c r="L927" s="67">
        <v>674652347</v>
      </c>
      <c r="M927" s="67">
        <v>630992888</v>
      </c>
      <c r="N927" s="67">
        <v>4813690</v>
      </c>
      <c r="O927" s="67">
        <v>25570222</v>
      </c>
      <c r="P927" s="67">
        <v>5117879</v>
      </c>
      <c r="Q927" s="67">
        <v>3212930</v>
      </c>
      <c r="R927" s="67">
        <v>1912556</v>
      </c>
      <c r="S927" s="67">
        <v>2274866</v>
      </c>
      <c r="T927" s="67">
        <v>0</v>
      </c>
      <c r="U927" s="67">
        <v>0</v>
      </c>
      <c r="V927" s="67">
        <v>0</v>
      </c>
      <c r="W927" s="67">
        <v>0</v>
      </c>
      <c r="X927" s="67">
        <v>0</v>
      </c>
      <c r="Y927" s="67">
        <v>0</v>
      </c>
      <c r="Z927" s="67">
        <v>0</v>
      </c>
      <c r="AA927" s="67">
        <v>0</v>
      </c>
      <c r="AB927" s="67">
        <v>0</v>
      </c>
      <c r="AC927" s="67">
        <v>0</v>
      </c>
      <c r="AD927" s="67">
        <v>0</v>
      </c>
      <c r="AE927" s="67">
        <v>0</v>
      </c>
      <c r="AF927" s="67">
        <v>0</v>
      </c>
      <c r="AG927" s="67">
        <v>0</v>
      </c>
      <c r="AH927" s="67">
        <v>0</v>
      </c>
      <c r="AI927" s="67">
        <v>0</v>
      </c>
      <c r="AJ927" s="67">
        <v>0</v>
      </c>
      <c r="AK927" s="67">
        <v>0</v>
      </c>
      <c r="AL927" s="67">
        <v>0</v>
      </c>
      <c r="AM927" s="67">
        <v>7595494081</v>
      </c>
      <c r="AN927" s="67">
        <v>2379566956</v>
      </c>
      <c r="AO927" s="67">
        <v>5168801939</v>
      </c>
      <c r="AP927" s="67">
        <v>9663570483</v>
      </c>
      <c r="AQ927" s="67">
        <v>10218216914</v>
      </c>
      <c r="AR927" s="67">
        <v>861872680</v>
      </c>
      <c r="AS927" s="67">
        <v>695058613</v>
      </c>
      <c r="AT927" s="67">
        <v>166814067</v>
      </c>
      <c r="AU927" s="67">
        <v>1090000000</v>
      </c>
      <c r="AV927" s="67">
        <v>1059000000</v>
      </c>
      <c r="AW927" s="67">
        <v>647803480</v>
      </c>
      <c r="AX927" s="67">
        <v>633706759</v>
      </c>
      <c r="AY927" s="67">
        <v>271111612</v>
      </c>
      <c r="AZ927" s="67">
        <v>362595147</v>
      </c>
      <c r="BA927" s="67">
        <v>3923264</v>
      </c>
      <c r="BB927" s="67">
        <v>2300057</v>
      </c>
      <c r="BC927" s="67">
        <v>0</v>
      </c>
      <c r="BD927" s="67">
        <v>1732579</v>
      </c>
      <c r="BE927" s="67">
        <v>1544672</v>
      </c>
      <c r="BF927" s="67">
        <v>4596149</v>
      </c>
      <c r="BG927" s="67"/>
      <c r="BH927" s="67">
        <v>0</v>
      </c>
      <c r="BI927" s="67"/>
      <c r="BJ927" s="67"/>
      <c r="BK927" s="67">
        <v>0</v>
      </c>
      <c r="BL927" s="67"/>
      <c r="BM927" s="67"/>
      <c r="BN927" s="67"/>
      <c r="BO927" s="67"/>
      <c r="BP927" s="67"/>
      <c r="BQ927" s="67"/>
      <c r="BR927" s="67"/>
      <c r="BS927" s="67"/>
      <c r="BT927" s="67"/>
      <c r="BU927" s="67"/>
      <c r="BV927" s="67"/>
      <c r="BW927" s="67"/>
      <c r="BX927" s="67"/>
      <c r="BY927" s="67"/>
      <c r="BZ927" s="67">
        <v>3709417530</v>
      </c>
      <c r="CA927" s="67">
        <v>957650041</v>
      </c>
      <c r="CB927" s="67">
        <v>2751767489</v>
      </c>
      <c r="CC927" s="67">
        <v>5250093690</v>
      </c>
      <c r="CD927" s="67">
        <v>5219000000</v>
      </c>
    </row>
    <row r="928" spans="1:82">
      <c r="A928" t="s">
        <v>1130</v>
      </c>
      <c r="B928" t="s">
        <v>1131</v>
      </c>
      <c r="C928" t="s">
        <v>70</v>
      </c>
      <c r="D928" t="s">
        <v>65</v>
      </c>
      <c r="E928" t="s">
        <v>153</v>
      </c>
      <c r="F928" s="67">
        <v>2010</v>
      </c>
      <c r="G928" t="s">
        <v>1147</v>
      </c>
      <c r="H928" s="67">
        <v>919199</v>
      </c>
      <c r="I928" s="67">
        <v>1281529200</v>
      </c>
      <c r="J928" s="67">
        <v>1342000267</v>
      </c>
      <c r="K928" s="67">
        <v>1349215322</v>
      </c>
      <c r="L928" s="67">
        <v>674665992</v>
      </c>
      <c r="M928" s="67">
        <v>631104154</v>
      </c>
      <c r="N928" s="67">
        <v>4813690</v>
      </c>
      <c r="O928" s="67">
        <v>24783446</v>
      </c>
      <c r="P928" s="67">
        <v>5117879</v>
      </c>
      <c r="Q928" s="67">
        <v>3212930</v>
      </c>
      <c r="R928" s="67">
        <v>1912556</v>
      </c>
      <c r="S928" s="67">
        <v>2266317</v>
      </c>
      <c r="T928" s="67">
        <v>0</v>
      </c>
      <c r="U928" s="67">
        <v>0</v>
      </c>
      <c r="V928" s="67">
        <v>0</v>
      </c>
      <c r="W928" s="67">
        <v>0</v>
      </c>
      <c r="X928" s="67">
        <v>0</v>
      </c>
      <c r="Y928" s="67">
        <v>0</v>
      </c>
      <c r="Z928" s="67">
        <v>0</v>
      </c>
      <c r="AA928" s="67">
        <v>0</v>
      </c>
      <c r="AB928" s="67">
        <v>0</v>
      </c>
      <c r="AC928" s="67">
        <v>0</v>
      </c>
      <c r="AD928" s="67">
        <v>0</v>
      </c>
      <c r="AE928" s="67">
        <v>0</v>
      </c>
      <c r="AF928" s="67">
        <v>0</v>
      </c>
      <c r="AG928" s="67">
        <v>0</v>
      </c>
      <c r="AH928" s="67">
        <v>0</v>
      </c>
      <c r="AI928" s="67">
        <v>0</v>
      </c>
      <c r="AJ928" s="67">
        <v>0</v>
      </c>
      <c r="AK928" s="67">
        <v>0</v>
      </c>
      <c r="AL928" s="67">
        <v>0</v>
      </c>
      <c r="AM928" s="67">
        <v>7843832568</v>
      </c>
      <c r="AN928" s="67">
        <v>2511855778</v>
      </c>
      <c r="AO928" s="67">
        <v>5297279578</v>
      </c>
      <c r="AP928" s="67">
        <v>9887925315</v>
      </c>
      <c r="AQ928" s="67">
        <v>10476797973</v>
      </c>
      <c r="AR928" s="67">
        <v>1238159097</v>
      </c>
      <c r="AS928" s="67">
        <v>998515401</v>
      </c>
      <c r="AT928" s="67">
        <v>239643696</v>
      </c>
      <c r="AU928" s="67">
        <v>1116000000</v>
      </c>
      <c r="AV928" s="67">
        <v>1122000000</v>
      </c>
      <c r="AW928" s="67">
        <v>669685944</v>
      </c>
      <c r="AX928" s="67">
        <v>649993578</v>
      </c>
      <c r="AY928" s="67">
        <v>285703355</v>
      </c>
      <c r="AZ928" s="67">
        <v>364290223</v>
      </c>
      <c r="BA928" s="67">
        <v>4647871</v>
      </c>
      <c r="BB928" s="67">
        <v>2461810</v>
      </c>
      <c r="BC928" s="67">
        <v>0</v>
      </c>
      <c r="BD928" s="67">
        <v>2024339</v>
      </c>
      <c r="BE928" s="67">
        <v>1558408</v>
      </c>
      <c r="BF928" s="67">
        <v>8999939</v>
      </c>
      <c r="BG928" s="67"/>
      <c r="BH928" s="67">
        <v>0</v>
      </c>
      <c r="BI928" s="67"/>
      <c r="BJ928" s="67"/>
      <c r="BK928" s="67">
        <v>0</v>
      </c>
      <c r="BL928" s="67"/>
      <c r="BM928" s="67"/>
      <c r="BN928" s="67"/>
      <c r="BO928" s="67"/>
      <c r="BP928" s="67"/>
      <c r="BQ928" s="67"/>
      <c r="BR928" s="67"/>
      <c r="BS928" s="67"/>
      <c r="BT928" s="67"/>
      <c r="BU928" s="67"/>
      <c r="BV928" s="67"/>
      <c r="BW928" s="67"/>
      <c r="BX928" s="67"/>
      <c r="BY928" s="67"/>
      <c r="BZ928" s="67">
        <v>4033817706</v>
      </c>
      <c r="CA928" s="67">
        <v>1038899773</v>
      </c>
      <c r="CB928" s="67">
        <v>2994917933</v>
      </c>
      <c r="CC928" s="67">
        <v>5935662747</v>
      </c>
      <c r="CD928" s="67">
        <v>5942000000</v>
      </c>
    </row>
    <row r="929" spans="1:82">
      <c r="A929" t="s">
        <v>1130</v>
      </c>
      <c r="B929" t="s">
        <v>1131</v>
      </c>
      <c r="C929" t="s">
        <v>70</v>
      </c>
      <c r="D929" t="s">
        <v>65</v>
      </c>
      <c r="E929" t="s">
        <v>153</v>
      </c>
      <c r="F929" s="67">
        <v>2011</v>
      </c>
      <c r="G929" t="s">
        <v>1148</v>
      </c>
      <c r="H929" s="67">
        <v>936811</v>
      </c>
      <c r="I929" s="67">
        <v>1371552190</v>
      </c>
      <c r="J929" s="67">
        <v>1317317105</v>
      </c>
      <c r="K929" s="67">
        <v>1426044408</v>
      </c>
      <c r="L929" s="67">
        <v>674813330</v>
      </c>
      <c r="M929" s="67">
        <v>631252510</v>
      </c>
      <c r="N929" s="67">
        <v>4813690</v>
      </c>
      <c r="O929" s="67">
        <v>25105309</v>
      </c>
      <c r="P929" s="67">
        <v>5117879</v>
      </c>
      <c r="Q929" s="67">
        <v>3212930</v>
      </c>
      <c r="R929" s="67">
        <v>1912556</v>
      </c>
      <c r="S929" s="67">
        <v>2247980</v>
      </c>
      <c r="T929" s="67">
        <v>0</v>
      </c>
      <c r="U929" s="67">
        <v>0</v>
      </c>
      <c r="V929" s="67">
        <v>0</v>
      </c>
      <c r="W929" s="67">
        <v>0</v>
      </c>
      <c r="X929" s="67">
        <v>0</v>
      </c>
      <c r="Y929" s="67">
        <v>0</v>
      </c>
      <c r="Z929" s="67">
        <v>0</v>
      </c>
      <c r="AA929" s="67">
        <v>0</v>
      </c>
      <c r="AB929" s="67">
        <v>0</v>
      </c>
      <c r="AC929" s="67">
        <v>0</v>
      </c>
      <c r="AD929" s="67">
        <v>0</v>
      </c>
      <c r="AE929" s="67">
        <v>0</v>
      </c>
      <c r="AF929" s="67">
        <v>0</v>
      </c>
      <c r="AG929" s="67">
        <v>0</v>
      </c>
      <c r="AH929" s="67">
        <v>0</v>
      </c>
      <c r="AI929" s="67">
        <v>0</v>
      </c>
      <c r="AJ929" s="67">
        <v>0</v>
      </c>
      <c r="AK929" s="67">
        <v>0</v>
      </c>
      <c r="AL929" s="67">
        <v>0</v>
      </c>
      <c r="AM929" s="67">
        <v>8122303894</v>
      </c>
      <c r="AN929" s="67">
        <v>2631602274</v>
      </c>
      <c r="AO929" s="67">
        <v>5463183791</v>
      </c>
      <c r="AP929" s="67">
        <v>10130920437</v>
      </c>
      <c r="AQ929" s="67">
        <v>10806806839</v>
      </c>
      <c r="AR929" s="67">
        <v>941842168</v>
      </c>
      <c r="AS929" s="67">
        <v>759550136</v>
      </c>
      <c r="AT929" s="67">
        <v>182292033</v>
      </c>
      <c r="AU929" s="67">
        <v>1151000000</v>
      </c>
      <c r="AV929" s="67">
        <v>1246000000</v>
      </c>
      <c r="AW929" s="67">
        <v>722278677</v>
      </c>
      <c r="AX929" s="67">
        <v>695992951</v>
      </c>
      <c r="AY929" s="67">
        <v>305590960</v>
      </c>
      <c r="AZ929" s="67">
        <v>390401990</v>
      </c>
      <c r="BA929" s="67">
        <v>5355900</v>
      </c>
      <c r="BB929" s="67">
        <v>8141740</v>
      </c>
      <c r="BC929" s="67">
        <v>0</v>
      </c>
      <c r="BD929" s="67">
        <v>2163178</v>
      </c>
      <c r="BE929" s="67">
        <v>1590787</v>
      </c>
      <c r="BF929" s="67">
        <v>9034123</v>
      </c>
      <c r="BG929" s="67"/>
      <c r="BH929" s="67">
        <v>0</v>
      </c>
      <c r="BI929" s="67"/>
      <c r="BJ929" s="67"/>
      <c r="BK929" s="67">
        <v>0</v>
      </c>
      <c r="BL929" s="67"/>
      <c r="BM929" s="67"/>
      <c r="BN929" s="67"/>
      <c r="BO929" s="67"/>
      <c r="BP929" s="67"/>
      <c r="BQ929" s="67"/>
      <c r="BR929" s="67"/>
      <c r="BS929" s="67"/>
      <c r="BT929" s="67"/>
      <c r="BU929" s="67"/>
      <c r="BV929" s="67"/>
      <c r="BW929" s="67"/>
      <c r="BX929" s="67"/>
      <c r="BY929" s="67"/>
      <c r="BZ929" s="67">
        <v>4396130730</v>
      </c>
      <c r="CA929" s="67">
        <v>1129992251</v>
      </c>
      <c r="CB929" s="67">
        <v>3266138479</v>
      </c>
      <c r="CC929" s="67">
        <v>5965251576</v>
      </c>
      <c r="CD929" s="67">
        <v>6060000000</v>
      </c>
    </row>
    <row r="930" spans="1:82">
      <c r="A930" t="s">
        <v>1130</v>
      </c>
      <c r="B930" t="s">
        <v>1131</v>
      </c>
      <c r="C930" t="s">
        <v>70</v>
      </c>
      <c r="D930" t="s">
        <v>65</v>
      </c>
      <c r="E930" t="s">
        <v>153</v>
      </c>
      <c r="F930" s="67">
        <v>2012</v>
      </c>
      <c r="G930" t="s">
        <v>1149</v>
      </c>
      <c r="H930" s="67">
        <v>954297</v>
      </c>
      <c r="I930" s="67">
        <v>1487801307</v>
      </c>
      <c r="J930" s="67">
        <v>1321789686</v>
      </c>
      <c r="K930" s="67">
        <v>1518182477</v>
      </c>
      <c r="L930" s="67">
        <v>674706453</v>
      </c>
      <c r="M930" s="67">
        <v>631252510</v>
      </c>
      <c r="N930" s="67">
        <v>4813690</v>
      </c>
      <c r="O930" s="67">
        <v>25391410</v>
      </c>
      <c r="P930" s="67">
        <v>5117879</v>
      </c>
      <c r="Q930" s="67">
        <v>3212930</v>
      </c>
      <c r="R930" s="67">
        <v>1912556</v>
      </c>
      <c r="S930" s="67">
        <v>2194109</v>
      </c>
      <c r="T930" s="67">
        <v>0</v>
      </c>
      <c r="U930" s="67">
        <v>0</v>
      </c>
      <c r="V930" s="67">
        <v>0</v>
      </c>
      <c r="W930" s="67">
        <v>0</v>
      </c>
      <c r="X930" s="67">
        <v>0</v>
      </c>
      <c r="Y930" s="67">
        <v>0</v>
      </c>
      <c r="Z930" s="67">
        <v>0</v>
      </c>
      <c r="AA930" s="67">
        <v>0</v>
      </c>
      <c r="AB930" s="67">
        <v>0</v>
      </c>
      <c r="AC930" s="67">
        <v>0</v>
      </c>
      <c r="AD930" s="67">
        <v>0</v>
      </c>
      <c r="AE930" s="67">
        <v>0</v>
      </c>
      <c r="AF930" s="67">
        <v>0</v>
      </c>
      <c r="AG930" s="67">
        <v>0</v>
      </c>
      <c r="AH930" s="67">
        <v>0</v>
      </c>
      <c r="AI930" s="67">
        <v>0</v>
      </c>
      <c r="AJ930" s="67">
        <v>0</v>
      </c>
      <c r="AK930" s="67">
        <v>0</v>
      </c>
      <c r="AL930" s="67">
        <v>0</v>
      </c>
      <c r="AM930" s="67">
        <v>8400928847</v>
      </c>
      <c r="AN930" s="67">
        <v>2746366055</v>
      </c>
      <c r="AO930" s="67">
        <v>5633128637</v>
      </c>
      <c r="AP930" s="67">
        <v>10413606314</v>
      </c>
      <c r="AQ930" s="67">
        <v>11151457904</v>
      </c>
      <c r="AR930" s="67">
        <v>1090737274</v>
      </c>
      <c r="AS930" s="67">
        <v>879626834</v>
      </c>
      <c r="AT930" s="67">
        <v>211110440</v>
      </c>
      <c r="AU930" s="67">
        <v>1198000000</v>
      </c>
      <c r="AV930" s="67">
        <v>1376000000</v>
      </c>
      <c r="AW930" s="67">
        <v>840035867</v>
      </c>
      <c r="AX930" s="67">
        <v>804869995</v>
      </c>
      <c r="AY930" s="67">
        <v>357704850</v>
      </c>
      <c r="AZ930" s="67">
        <v>447165145</v>
      </c>
      <c r="BA930" s="67">
        <v>5817635</v>
      </c>
      <c r="BB930" s="67">
        <v>14028236</v>
      </c>
      <c r="BC930" s="67">
        <v>0</v>
      </c>
      <c r="BD930" s="67">
        <v>2258308</v>
      </c>
      <c r="BE930" s="67">
        <v>1620543</v>
      </c>
      <c r="BF930" s="67">
        <v>11441150</v>
      </c>
      <c r="BG930" s="67"/>
      <c r="BH930" s="67">
        <v>0</v>
      </c>
      <c r="BI930" s="67"/>
      <c r="BJ930" s="67"/>
      <c r="BK930" s="67">
        <v>0</v>
      </c>
      <c r="BL930" s="67"/>
      <c r="BM930" s="67"/>
      <c r="BN930" s="67"/>
      <c r="BO930" s="67"/>
      <c r="BP930" s="67"/>
      <c r="BQ930" s="67"/>
      <c r="BR930" s="67"/>
      <c r="BS930" s="67"/>
      <c r="BT930" s="67"/>
      <c r="BU930" s="67"/>
      <c r="BV930" s="67"/>
      <c r="BW930" s="67"/>
      <c r="BX930" s="67"/>
      <c r="BY930" s="67"/>
      <c r="BZ930" s="67">
        <v>4885029374</v>
      </c>
      <c r="CA930" s="67">
        <v>1253371311</v>
      </c>
      <c r="CB930" s="67">
        <v>3631658063</v>
      </c>
      <c r="CC930" s="67">
        <v>6637802515</v>
      </c>
      <c r="CD930" s="67">
        <v>6816000000</v>
      </c>
    </row>
    <row r="931" spans="1:82">
      <c r="A931" t="s">
        <v>1130</v>
      </c>
      <c r="B931" t="s">
        <v>1131</v>
      </c>
      <c r="C931" t="s">
        <v>70</v>
      </c>
      <c r="D931" t="s">
        <v>65</v>
      </c>
      <c r="E931" t="s">
        <v>153</v>
      </c>
      <c r="F931" s="67">
        <v>2013</v>
      </c>
      <c r="G931" t="s">
        <v>1150</v>
      </c>
      <c r="H931" s="67">
        <v>971753</v>
      </c>
      <c r="I931" s="67">
        <v>1744837091</v>
      </c>
      <c r="J931" s="67">
        <v>1471736807</v>
      </c>
      <c r="K931" s="67">
        <v>1887475599</v>
      </c>
      <c r="L931" s="67">
        <v>674567531</v>
      </c>
      <c r="M931" s="67">
        <v>631252510</v>
      </c>
      <c r="N931" s="67">
        <v>4813690</v>
      </c>
      <c r="O931" s="67">
        <v>25713272</v>
      </c>
      <c r="P931" s="67">
        <v>5117879</v>
      </c>
      <c r="Q931" s="67">
        <v>3212930</v>
      </c>
      <c r="R931" s="67">
        <v>1912556</v>
      </c>
      <c r="S931" s="67">
        <v>2110511</v>
      </c>
      <c r="T931" s="67">
        <v>0</v>
      </c>
      <c r="U931" s="67">
        <v>0</v>
      </c>
      <c r="V931" s="67">
        <v>0</v>
      </c>
      <c r="W931" s="67">
        <v>0</v>
      </c>
      <c r="X931" s="67">
        <v>0</v>
      </c>
      <c r="Y931" s="67">
        <v>0</v>
      </c>
      <c r="Z931" s="67">
        <v>0</v>
      </c>
      <c r="AA931" s="67">
        <v>0</v>
      </c>
      <c r="AB931" s="67">
        <v>0</v>
      </c>
      <c r="AC931" s="67">
        <v>0</v>
      </c>
      <c r="AD931" s="67">
        <v>0</v>
      </c>
      <c r="AE931" s="67">
        <v>0</v>
      </c>
      <c r="AF931" s="67">
        <v>0</v>
      </c>
      <c r="AG931" s="67">
        <v>0</v>
      </c>
      <c r="AH931" s="67">
        <v>0</v>
      </c>
      <c r="AI931" s="67">
        <v>0</v>
      </c>
      <c r="AJ931" s="67">
        <v>0</v>
      </c>
      <c r="AK931" s="67">
        <v>0</v>
      </c>
      <c r="AL931" s="67">
        <v>0</v>
      </c>
      <c r="AM931" s="67">
        <v>8701207919</v>
      </c>
      <c r="AN931" s="67">
        <v>2863314240</v>
      </c>
      <c r="AO931" s="67">
        <v>5821253413</v>
      </c>
      <c r="AP931" s="67">
        <v>10760107178</v>
      </c>
      <c r="AQ931" s="67">
        <v>11647271338</v>
      </c>
      <c r="AR931" s="67">
        <v>1381680736</v>
      </c>
      <c r="AS931" s="67">
        <v>1114258658</v>
      </c>
      <c r="AT931" s="67">
        <v>267422078</v>
      </c>
      <c r="AU931" s="67">
        <v>1370000000</v>
      </c>
      <c r="AV931" s="67">
        <v>1757000000</v>
      </c>
      <c r="AW931" s="67">
        <v>769190198</v>
      </c>
      <c r="AX931" s="67">
        <v>731022508</v>
      </c>
      <c r="AY931" s="67">
        <v>318803474</v>
      </c>
      <c r="AZ931" s="67">
        <v>412219034</v>
      </c>
      <c r="BA931" s="67">
        <v>5056663</v>
      </c>
      <c r="BB931" s="67">
        <v>20499206</v>
      </c>
      <c r="BC931" s="67">
        <v>0</v>
      </c>
      <c r="BD931" s="67">
        <v>2471964</v>
      </c>
      <c r="BE931" s="67">
        <v>1648919</v>
      </c>
      <c r="BF931" s="67">
        <v>8490938</v>
      </c>
      <c r="BG931" s="67"/>
      <c r="BH931" s="67">
        <v>0</v>
      </c>
      <c r="BI931" s="67"/>
      <c r="BJ931" s="67"/>
      <c r="BK931" s="67">
        <v>0</v>
      </c>
      <c r="BL931" s="67"/>
      <c r="BM931" s="67"/>
      <c r="BN931" s="67"/>
      <c r="BO931" s="67"/>
      <c r="BP931" s="67"/>
      <c r="BQ931" s="67"/>
      <c r="BR931" s="67"/>
      <c r="BS931" s="67"/>
      <c r="BT931" s="67"/>
      <c r="BU931" s="67"/>
      <c r="BV931" s="67"/>
      <c r="BW931" s="67"/>
      <c r="BX931" s="67"/>
      <c r="BY931" s="67"/>
      <c r="BZ931" s="67">
        <v>7422396101</v>
      </c>
      <c r="CA931" s="67">
        <v>1901289016</v>
      </c>
      <c r="CB931" s="67">
        <v>5521107085</v>
      </c>
      <c r="CC931" s="67">
        <v>9186267035</v>
      </c>
      <c r="CD931" s="67">
        <v>9573000000</v>
      </c>
    </row>
    <row r="932" spans="1:82">
      <c r="A932" t="s">
        <v>1130</v>
      </c>
      <c r="B932" t="s">
        <v>1131</v>
      </c>
      <c r="C932" t="s">
        <v>70</v>
      </c>
      <c r="D932" t="s">
        <v>65</v>
      </c>
      <c r="E932" t="s">
        <v>153</v>
      </c>
      <c r="F932" s="67">
        <v>2014</v>
      </c>
      <c r="G932" t="s">
        <v>1151</v>
      </c>
      <c r="H932" s="67">
        <v>989087</v>
      </c>
      <c r="I932" s="67">
        <v>2058415618</v>
      </c>
      <c r="J932" s="67">
        <v>1463909993</v>
      </c>
      <c r="K932" s="67">
        <v>2180494464</v>
      </c>
      <c r="L932" s="67">
        <v>674357691</v>
      </c>
      <c r="M932" s="67">
        <v>631252510</v>
      </c>
      <c r="N932" s="67">
        <v>4813690</v>
      </c>
      <c r="O932" s="67">
        <v>25999373</v>
      </c>
      <c r="P932" s="67">
        <v>5117879</v>
      </c>
      <c r="Q932" s="67">
        <v>3212930</v>
      </c>
      <c r="R932" s="67">
        <v>1912556</v>
      </c>
      <c r="S932" s="67">
        <v>2023121</v>
      </c>
      <c r="T932" s="67">
        <v>0</v>
      </c>
      <c r="U932" s="67">
        <v>0</v>
      </c>
      <c r="V932" s="67">
        <v>0</v>
      </c>
      <c r="W932" s="67">
        <v>0</v>
      </c>
      <c r="X932" s="67">
        <v>0</v>
      </c>
      <c r="Y932" s="67">
        <v>0</v>
      </c>
      <c r="Z932" s="67">
        <v>0</v>
      </c>
      <c r="AA932" s="67">
        <v>0</v>
      </c>
      <c r="AB932" s="67">
        <v>0</v>
      </c>
      <c r="AC932" s="67">
        <v>0</v>
      </c>
      <c r="AD932" s="67">
        <v>0</v>
      </c>
      <c r="AE932" s="67">
        <v>0</v>
      </c>
      <c r="AF932" s="67">
        <v>0</v>
      </c>
      <c r="AG932" s="67">
        <v>0</v>
      </c>
      <c r="AH932" s="67">
        <v>0</v>
      </c>
      <c r="AI932" s="67">
        <v>0</v>
      </c>
      <c r="AJ932" s="67">
        <v>0</v>
      </c>
      <c r="AK932" s="67">
        <v>0</v>
      </c>
      <c r="AL932" s="67">
        <v>0</v>
      </c>
      <c r="AM932" s="67">
        <v>9015243820</v>
      </c>
      <c r="AN932" s="67">
        <v>2991194422</v>
      </c>
      <c r="AO932" s="67">
        <v>6014277673</v>
      </c>
      <c r="AP932" s="67">
        <v>11067406718</v>
      </c>
      <c r="AQ932" s="67">
        <v>12208037763</v>
      </c>
      <c r="AR932" s="67">
        <v>1741684796</v>
      </c>
      <c r="AS932" s="67">
        <v>1404584513</v>
      </c>
      <c r="AT932" s="67">
        <v>337100283</v>
      </c>
      <c r="AU932" s="67">
        <v>1381000000</v>
      </c>
      <c r="AV932" s="67">
        <v>2057000000</v>
      </c>
      <c r="AW932" s="67">
        <v>488342029</v>
      </c>
      <c r="AX932" s="67">
        <v>436918872</v>
      </c>
      <c r="AY932" s="67">
        <v>161536362</v>
      </c>
      <c r="AZ932" s="67">
        <v>275382510</v>
      </c>
      <c r="BA932" s="67">
        <v>8147219</v>
      </c>
      <c r="BB932" s="67">
        <v>26780974</v>
      </c>
      <c r="BC932" s="67">
        <v>0</v>
      </c>
      <c r="BD932" s="67">
        <v>2607594</v>
      </c>
      <c r="BE932" s="67">
        <v>1679752</v>
      </c>
      <c r="BF932" s="67">
        <v>12207617</v>
      </c>
      <c r="BG932" s="67"/>
      <c r="BH932" s="67">
        <v>0</v>
      </c>
      <c r="BI932" s="67"/>
      <c r="BJ932" s="67"/>
      <c r="BK932" s="67">
        <v>0</v>
      </c>
      <c r="BL932" s="67"/>
      <c r="BM932" s="67"/>
      <c r="BN932" s="67"/>
      <c r="BO932" s="67"/>
      <c r="BP932" s="67"/>
      <c r="BQ932" s="67"/>
      <c r="BR932" s="67"/>
      <c r="BS932" s="67"/>
      <c r="BT932" s="67"/>
      <c r="BU932" s="67"/>
      <c r="BV932" s="67"/>
      <c r="BW932" s="67"/>
      <c r="BX932" s="67"/>
      <c r="BY932" s="67"/>
      <c r="BZ932" s="67">
        <v>8046852138</v>
      </c>
      <c r="CA932" s="67">
        <v>2058553995</v>
      </c>
      <c r="CB932" s="67">
        <v>5988298143</v>
      </c>
      <c r="CC932" s="67">
        <v>9600878963</v>
      </c>
      <c r="CD932" s="67">
        <v>10280000000</v>
      </c>
    </row>
    <row r="933" spans="1:82">
      <c r="A933" t="s">
        <v>1130</v>
      </c>
      <c r="B933" t="s">
        <v>1131</v>
      </c>
      <c r="C933" t="s">
        <v>70</v>
      </c>
      <c r="D933" t="s">
        <v>65</v>
      </c>
      <c r="E933" t="s">
        <v>153</v>
      </c>
      <c r="F933" s="67">
        <v>2015</v>
      </c>
      <c r="G933" t="s">
        <v>1152</v>
      </c>
      <c r="H933" s="67">
        <v>1006259</v>
      </c>
      <c r="I933" s="67">
        <v>2438599218</v>
      </c>
      <c r="J933" s="67">
        <v>1873055466</v>
      </c>
      <c r="K933" s="67">
        <v>2789270383</v>
      </c>
      <c r="L933" s="67">
        <v>674520061</v>
      </c>
      <c r="M933" s="67">
        <v>631252510</v>
      </c>
      <c r="N933" s="67">
        <v>4813690</v>
      </c>
      <c r="O933" s="67">
        <v>26321236</v>
      </c>
      <c r="P933" s="67">
        <v>5117879</v>
      </c>
      <c r="Q933" s="67">
        <v>3212930</v>
      </c>
      <c r="R933" s="67">
        <v>1912556</v>
      </c>
      <c r="S933" s="67">
        <v>1958792</v>
      </c>
      <c r="T933" s="67">
        <v>0</v>
      </c>
      <c r="U933" s="67">
        <v>0</v>
      </c>
      <c r="V933" s="67">
        <v>0</v>
      </c>
      <c r="W933" s="67">
        <v>0</v>
      </c>
      <c r="X933" s="67">
        <v>0</v>
      </c>
      <c r="Y933" s="67">
        <v>0</v>
      </c>
      <c r="Z933" s="67">
        <v>0</v>
      </c>
      <c r="AA933" s="67">
        <v>0</v>
      </c>
      <c r="AB933" s="67">
        <v>0</v>
      </c>
      <c r="AC933" s="67">
        <v>0</v>
      </c>
      <c r="AD933" s="67">
        <v>0</v>
      </c>
      <c r="AE933" s="67">
        <v>0</v>
      </c>
      <c r="AF933" s="67">
        <v>0</v>
      </c>
      <c r="AG933" s="67">
        <v>0</v>
      </c>
      <c r="AH933" s="67">
        <v>0</v>
      </c>
      <c r="AI933" s="67">
        <v>0</v>
      </c>
      <c r="AJ933" s="67">
        <v>0</v>
      </c>
      <c r="AK933" s="67">
        <v>0</v>
      </c>
      <c r="AL933" s="67">
        <v>0</v>
      </c>
      <c r="AM933" s="67">
        <v>9343545117</v>
      </c>
      <c r="AN933" s="67">
        <v>3130450212</v>
      </c>
      <c r="AO933" s="67">
        <v>6212487286</v>
      </c>
      <c r="AP933" s="67">
        <v>11581750762</v>
      </c>
      <c r="AQ933" s="67">
        <v>12838649336</v>
      </c>
      <c r="AR933" s="67">
        <v>2084835755</v>
      </c>
      <c r="AS933" s="67">
        <v>1681319157</v>
      </c>
      <c r="AT933" s="67">
        <v>403516598</v>
      </c>
      <c r="AU933" s="67">
        <v>1752000000</v>
      </c>
      <c r="AV933" s="67">
        <v>2609000000</v>
      </c>
      <c r="AW933" s="67">
        <v>550307535</v>
      </c>
      <c r="AX933" s="67">
        <v>502876770</v>
      </c>
      <c r="AY933" s="67">
        <v>196055280</v>
      </c>
      <c r="AZ933" s="67">
        <v>306821490</v>
      </c>
      <c r="BA933" s="67">
        <v>7373220</v>
      </c>
      <c r="BB933" s="67">
        <v>33396805</v>
      </c>
      <c r="BC933" s="67">
        <v>0</v>
      </c>
      <c r="BD933" s="67">
        <v>2713723</v>
      </c>
      <c r="BE933" s="67">
        <v>1696558</v>
      </c>
      <c r="BF933" s="67">
        <v>2250458</v>
      </c>
      <c r="BG933" s="67"/>
      <c r="BH933" s="67">
        <v>0</v>
      </c>
      <c r="BI933" s="67"/>
      <c r="BJ933" s="67"/>
      <c r="BK933" s="67">
        <v>0</v>
      </c>
      <c r="BL933" s="67"/>
      <c r="BM933" s="67"/>
      <c r="BN933" s="67"/>
      <c r="BO933" s="67"/>
      <c r="BP933" s="67"/>
      <c r="BQ933" s="67"/>
      <c r="BR933" s="67"/>
      <c r="BS933" s="67"/>
      <c r="BT933" s="67"/>
      <c r="BU933" s="67"/>
      <c r="BV933" s="67"/>
      <c r="BW933" s="67"/>
      <c r="BX933" s="67"/>
      <c r="BY933" s="67"/>
      <c r="BZ933" s="67">
        <v>8768469400</v>
      </c>
      <c r="CA933" s="67">
        <v>2240312206</v>
      </c>
      <c r="CB933" s="67">
        <v>6528157193</v>
      </c>
      <c r="CC933" s="67">
        <v>10546612689</v>
      </c>
      <c r="CD933" s="67">
        <v>11400000000</v>
      </c>
    </row>
    <row r="934" spans="1:82">
      <c r="A934" t="s">
        <v>1130</v>
      </c>
      <c r="B934" t="s">
        <v>1131</v>
      </c>
      <c r="C934" t="s">
        <v>70</v>
      </c>
      <c r="D934" t="s">
        <v>65</v>
      </c>
      <c r="E934" t="s">
        <v>153</v>
      </c>
      <c r="F934" s="67">
        <v>2016</v>
      </c>
      <c r="G934" t="s">
        <v>1153</v>
      </c>
      <c r="H934" s="67">
        <v>1023261</v>
      </c>
      <c r="I934" s="67">
        <v>2811892447</v>
      </c>
      <c r="J934" s="67">
        <v>2023966402</v>
      </c>
      <c r="K934" s="67">
        <v>3309107022</v>
      </c>
      <c r="L934" s="67">
        <v>674919291</v>
      </c>
      <c r="M934" s="67">
        <v>631252510</v>
      </c>
      <c r="N934" s="67">
        <v>4848074</v>
      </c>
      <c r="O934" s="67">
        <v>26643099</v>
      </c>
      <c r="P934" s="67">
        <v>5117879</v>
      </c>
      <c r="Q934" s="67">
        <v>3212930</v>
      </c>
      <c r="R934" s="67">
        <v>1912556</v>
      </c>
      <c r="S934" s="67">
        <v>1922720</v>
      </c>
      <c r="T934" s="67">
        <v>0</v>
      </c>
      <c r="U934" s="67">
        <v>0</v>
      </c>
      <c r="V934" s="67">
        <v>0</v>
      </c>
      <c r="W934" s="67">
        <v>0</v>
      </c>
      <c r="X934" s="67">
        <v>0</v>
      </c>
      <c r="Y934" s="67">
        <v>0</v>
      </c>
      <c r="Z934" s="67">
        <v>0</v>
      </c>
      <c r="AA934" s="67">
        <v>0</v>
      </c>
      <c r="AB934" s="67">
        <v>0</v>
      </c>
      <c r="AC934" s="67">
        <v>0</v>
      </c>
      <c r="AD934" s="67">
        <v>0</v>
      </c>
      <c r="AE934" s="67">
        <v>0</v>
      </c>
      <c r="AF934" s="67">
        <v>0</v>
      </c>
      <c r="AG934" s="67">
        <v>0</v>
      </c>
      <c r="AH934" s="67">
        <v>0</v>
      </c>
      <c r="AI934" s="67">
        <v>0</v>
      </c>
      <c r="AJ934" s="67">
        <v>0</v>
      </c>
      <c r="AK934" s="67">
        <v>0</v>
      </c>
      <c r="AL934" s="67">
        <v>0</v>
      </c>
      <c r="AM934" s="67">
        <v>9683340750</v>
      </c>
      <c r="AN934" s="67">
        <v>3255558355</v>
      </c>
      <c r="AO934" s="67">
        <v>6428881960</v>
      </c>
      <c r="AP934" s="67">
        <v>11908387063</v>
      </c>
      <c r="AQ934" s="67">
        <v>13454952463</v>
      </c>
      <c r="AR934" s="67">
        <v>2542191092</v>
      </c>
      <c r="AS934" s="67">
        <v>2050154106</v>
      </c>
      <c r="AT934" s="67">
        <v>492036985</v>
      </c>
      <c r="AU934" s="67">
        <v>1945000000</v>
      </c>
      <c r="AV934" s="67">
        <v>3180000000</v>
      </c>
      <c r="AW934" s="67">
        <v>926012993</v>
      </c>
      <c r="AX934" s="67">
        <v>882160044</v>
      </c>
      <c r="AY934" s="67">
        <v>347979018</v>
      </c>
      <c r="AZ934" s="67">
        <v>534181026</v>
      </c>
      <c r="BA934" s="67">
        <v>5760657</v>
      </c>
      <c r="BB934" s="67">
        <v>31894156</v>
      </c>
      <c r="BC934" s="67">
        <v>0</v>
      </c>
      <c r="BD934" s="67">
        <v>2858784</v>
      </c>
      <c r="BE934" s="67">
        <v>1523225</v>
      </c>
      <c r="BF934" s="67">
        <v>1816128</v>
      </c>
      <c r="BG934" s="67"/>
      <c r="BH934" s="67">
        <v>0</v>
      </c>
      <c r="BI934" s="67"/>
      <c r="BJ934" s="67"/>
      <c r="BK934" s="67">
        <v>0</v>
      </c>
      <c r="BL934" s="67"/>
      <c r="BM934" s="67"/>
      <c r="BN934" s="67"/>
      <c r="BO934" s="67"/>
      <c r="BP934" s="67"/>
      <c r="BQ934" s="67"/>
      <c r="BR934" s="67"/>
      <c r="BS934" s="67"/>
      <c r="BT934" s="67"/>
      <c r="BU934" s="67"/>
      <c r="BV934" s="67"/>
      <c r="BW934" s="67"/>
      <c r="BX934" s="67"/>
      <c r="BY934" s="67"/>
      <c r="BZ934" s="67">
        <v>9120374801</v>
      </c>
      <c r="CA934" s="67">
        <v>3133219432</v>
      </c>
      <c r="CB934" s="67">
        <v>5987155369</v>
      </c>
      <c r="CC934" s="67">
        <v>11353578886</v>
      </c>
      <c r="CD934" s="67">
        <v>12590000000</v>
      </c>
    </row>
    <row r="935" spans="1:82">
      <c r="A935" t="s">
        <v>1130</v>
      </c>
      <c r="B935" t="s">
        <v>1131</v>
      </c>
      <c r="C935" t="s">
        <v>70</v>
      </c>
      <c r="D935" t="s">
        <v>65</v>
      </c>
      <c r="E935" t="s">
        <v>153</v>
      </c>
      <c r="F935" s="67">
        <v>2017</v>
      </c>
      <c r="G935" t="s">
        <v>1154</v>
      </c>
      <c r="H935" s="67">
        <v>1040233</v>
      </c>
      <c r="I935" s="67">
        <v>3169354373</v>
      </c>
      <c r="J935" s="67">
        <v>2238102322</v>
      </c>
      <c r="K935" s="67">
        <v>3853302380</v>
      </c>
      <c r="L935" s="67">
        <v>675224326</v>
      </c>
      <c r="M935" s="67">
        <v>631252510</v>
      </c>
      <c r="N935" s="67">
        <v>4882457</v>
      </c>
      <c r="O935" s="67">
        <v>26929199</v>
      </c>
      <c r="P935" s="67">
        <v>5127018</v>
      </c>
      <c r="Q935" s="67">
        <v>3218667</v>
      </c>
      <c r="R935" s="67">
        <v>1915971</v>
      </c>
      <c r="S935" s="67">
        <v>1890656</v>
      </c>
      <c r="T935" s="67">
        <v>0</v>
      </c>
      <c r="U935" s="67">
        <v>0</v>
      </c>
      <c r="V935" s="67">
        <v>0</v>
      </c>
      <c r="W935" s="67">
        <v>0</v>
      </c>
      <c r="X935" s="67">
        <v>0</v>
      </c>
      <c r="Y935" s="67">
        <v>0</v>
      </c>
      <c r="Z935" s="67">
        <v>0</v>
      </c>
      <c r="AA935" s="67">
        <v>0</v>
      </c>
      <c r="AB935" s="67">
        <v>0</v>
      </c>
      <c r="AC935" s="67">
        <v>0</v>
      </c>
      <c r="AD935" s="67">
        <v>0</v>
      </c>
      <c r="AE935" s="67">
        <v>0</v>
      </c>
      <c r="AF935" s="67">
        <v>0</v>
      </c>
      <c r="AG935" s="67">
        <v>0</v>
      </c>
      <c r="AH935" s="67">
        <v>0</v>
      </c>
      <c r="AI935" s="67">
        <v>0</v>
      </c>
      <c r="AJ935" s="67">
        <v>0</v>
      </c>
      <c r="AK935" s="67">
        <v>0</v>
      </c>
      <c r="AL935" s="67">
        <v>0</v>
      </c>
      <c r="AM935" s="67">
        <v>10032452592</v>
      </c>
      <c r="AN935" s="67">
        <v>3397737573</v>
      </c>
      <c r="AO935" s="67">
        <v>6635179932</v>
      </c>
      <c r="AP935" s="67">
        <v>12271111189</v>
      </c>
      <c r="AQ935" s="67">
        <v>14061990902</v>
      </c>
      <c r="AR935" s="67">
        <v>2967509352</v>
      </c>
      <c r="AS935" s="67">
        <v>2393152703</v>
      </c>
      <c r="AT935" s="67">
        <v>574356649</v>
      </c>
      <c r="AU935" s="67">
        <v>2163000000</v>
      </c>
      <c r="AV935" s="67">
        <v>3724000000</v>
      </c>
      <c r="AW935" s="67">
        <v>689785559</v>
      </c>
      <c r="AX935" s="67">
        <v>645907632</v>
      </c>
      <c r="AY935" s="67">
        <v>233583310</v>
      </c>
      <c r="AZ935" s="67">
        <v>412324322</v>
      </c>
      <c r="BA935" s="67">
        <v>7166888</v>
      </c>
      <c r="BB935" s="67">
        <v>30460713</v>
      </c>
      <c r="BC935" s="67">
        <v>0</v>
      </c>
      <c r="BD935" s="67">
        <v>2995185</v>
      </c>
      <c r="BE935" s="67">
        <v>1591596</v>
      </c>
      <c r="BF935" s="67">
        <v>1663546</v>
      </c>
      <c r="BG935" s="67"/>
      <c r="BH935" s="67">
        <v>0</v>
      </c>
      <c r="BI935" s="67"/>
      <c r="BJ935" s="67"/>
      <c r="BK935" s="67">
        <v>0</v>
      </c>
      <c r="BL935" s="67"/>
      <c r="BM935" s="67"/>
      <c r="BN935" s="67"/>
      <c r="BO935" s="67"/>
      <c r="BP935" s="67"/>
      <c r="BQ935" s="67"/>
      <c r="BR935" s="67"/>
      <c r="BS935" s="67"/>
      <c r="BT935" s="67"/>
      <c r="BU935" s="67"/>
      <c r="BV935" s="67"/>
      <c r="BW935" s="67"/>
      <c r="BX935" s="67"/>
      <c r="BY935" s="67"/>
      <c r="BZ935" s="67">
        <v>9648939220</v>
      </c>
      <c r="CA935" s="67">
        <v>3312710561</v>
      </c>
      <c r="CB935" s="67">
        <v>6336228659</v>
      </c>
      <c r="CC935" s="67">
        <v>11745234131</v>
      </c>
      <c r="CD935" s="67">
        <v>13310000000</v>
      </c>
    </row>
    <row r="936" spans="1:82">
      <c r="A936" t="s">
        <v>1130</v>
      </c>
      <c r="B936" t="s">
        <v>1131</v>
      </c>
      <c r="C936" t="s">
        <v>70</v>
      </c>
      <c r="D936" t="s">
        <v>65</v>
      </c>
      <c r="E936" t="s">
        <v>153</v>
      </c>
      <c r="F936" s="67">
        <v>2018</v>
      </c>
      <c r="G936" t="s">
        <v>1155</v>
      </c>
      <c r="H936" s="67">
        <v>1057198</v>
      </c>
      <c r="I936" s="67">
        <v>3547989458</v>
      </c>
      <c r="J936" s="67">
        <v>2027123695</v>
      </c>
      <c r="K936" s="67">
        <v>4056313775</v>
      </c>
      <c r="L936" s="67">
        <v>675600210</v>
      </c>
      <c r="M936" s="67">
        <v>631252510</v>
      </c>
      <c r="N936" s="67">
        <v>4916841</v>
      </c>
      <c r="O936" s="67">
        <v>27251062</v>
      </c>
      <c r="P936" s="67">
        <v>5154435</v>
      </c>
      <c r="Q936" s="67">
        <v>3235879</v>
      </c>
      <c r="R936" s="67">
        <v>1926217</v>
      </c>
      <c r="S936" s="67">
        <v>1845478</v>
      </c>
      <c r="T936" s="67">
        <v>0</v>
      </c>
      <c r="U936" s="67">
        <v>0</v>
      </c>
      <c r="V936" s="67">
        <v>0</v>
      </c>
      <c r="W936" s="67">
        <v>0</v>
      </c>
      <c r="X936" s="67">
        <v>0</v>
      </c>
      <c r="Y936" s="67">
        <v>0</v>
      </c>
      <c r="Z936" s="67">
        <v>0</v>
      </c>
      <c r="AA936" s="67">
        <v>0</v>
      </c>
      <c r="AB936" s="67">
        <v>0</v>
      </c>
      <c r="AC936" s="67">
        <v>0</v>
      </c>
      <c r="AD936" s="67">
        <v>0</v>
      </c>
      <c r="AE936" s="67">
        <v>0</v>
      </c>
      <c r="AF936" s="67">
        <v>0</v>
      </c>
      <c r="AG936" s="67">
        <v>0</v>
      </c>
      <c r="AH936" s="67">
        <v>0</v>
      </c>
      <c r="AI936" s="67">
        <v>0</v>
      </c>
      <c r="AJ936" s="67">
        <v>0</v>
      </c>
      <c r="AK936" s="67">
        <v>0</v>
      </c>
      <c r="AL936" s="67">
        <v>0</v>
      </c>
      <c r="AM936" s="67">
        <v>10387625700</v>
      </c>
      <c r="AN936" s="67">
        <v>3542585893</v>
      </c>
      <c r="AO936" s="67">
        <v>6845149306</v>
      </c>
      <c r="AP936" s="67">
        <v>12584316467</v>
      </c>
      <c r="AQ936" s="67">
        <v>14700955671</v>
      </c>
      <c r="AR936" s="67">
        <v>3384110024</v>
      </c>
      <c r="AS936" s="67">
        <v>2729120987</v>
      </c>
      <c r="AT936" s="67">
        <v>654989037</v>
      </c>
      <c r="AU936" s="67">
        <v>1962000000</v>
      </c>
      <c r="AV936" s="67">
        <v>3926000000</v>
      </c>
      <c r="AW936" s="67">
        <v>660309019</v>
      </c>
      <c r="AX936" s="67">
        <v>620874025</v>
      </c>
      <c r="AY936" s="67">
        <v>212915619</v>
      </c>
      <c r="AZ936" s="67">
        <v>407958406</v>
      </c>
      <c r="BA936" s="67">
        <v>3639884</v>
      </c>
      <c r="BB936" s="67">
        <v>29037198</v>
      </c>
      <c r="BC936" s="67">
        <v>0</v>
      </c>
      <c r="BD936" s="67">
        <v>3126772</v>
      </c>
      <c r="BE936" s="67">
        <v>1899217</v>
      </c>
      <c r="BF936" s="67">
        <v>1731923</v>
      </c>
      <c r="BG936" s="67"/>
      <c r="BH936" s="67">
        <v>0</v>
      </c>
      <c r="BI936" s="67"/>
      <c r="BJ936" s="67"/>
      <c r="BK936" s="67">
        <v>0</v>
      </c>
      <c r="BL936" s="67"/>
      <c r="BM936" s="67"/>
      <c r="BN936" s="67"/>
      <c r="BO936" s="67"/>
      <c r="BP936" s="67"/>
      <c r="BQ936" s="67"/>
      <c r="BR936" s="67"/>
      <c r="BS936" s="67"/>
      <c r="BT936" s="67"/>
      <c r="BU936" s="67"/>
      <c r="BV936" s="67"/>
      <c r="BW936" s="67"/>
      <c r="BX936" s="67"/>
      <c r="BY936" s="67"/>
      <c r="BZ936" s="67">
        <v>10176130152</v>
      </c>
      <c r="CA936" s="67">
        <v>3491719144</v>
      </c>
      <c r="CB936" s="67">
        <v>6684411008</v>
      </c>
      <c r="CC936" s="67">
        <v>12256549195</v>
      </c>
      <c r="CD936" s="67">
        <v>14220000000</v>
      </c>
    </row>
    <row r="937" spans="1:82">
      <c r="A937" t="s">
        <v>1130</v>
      </c>
      <c r="B937" t="s">
        <v>1131</v>
      </c>
      <c r="C937" t="s">
        <v>70</v>
      </c>
      <c r="D937" t="s">
        <v>65</v>
      </c>
      <c r="E937" t="s">
        <v>153</v>
      </c>
      <c r="F937" s="67">
        <v>2019</v>
      </c>
      <c r="G937" t="s">
        <v>1156</v>
      </c>
      <c r="H937" s="67">
        <v>1073994</v>
      </c>
      <c r="I937" s="67">
        <v>3926564714</v>
      </c>
      <c r="J937" s="67">
        <v>2090000000</v>
      </c>
      <c r="K937" s="67">
        <v>4298000000</v>
      </c>
      <c r="L937" s="67">
        <v>675967478</v>
      </c>
      <c r="M937" s="67">
        <v>631252510</v>
      </c>
      <c r="N937" s="67">
        <v>4951225</v>
      </c>
      <c r="O937" s="67">
        <v>27537162</v>
      </c>
      <c r="P937" s="67">
        <v>5209269</v>
      </c>
      <c r="Q937" s="67">
        <v>3270303</v>
      </c>
      <c r="R937" s="67">
        <v>1946708</v>
      </c>
      <c r="S937" s="67">
        <v>1800300</v>
      </c>
      <c r="T937" s="67">
        <v>0</v>
      </c>
      <c r="U937" s="67">
        <v>0</v>
      </c>
      <c r="V937" s="67">
        <v>0</v>
      </c>
      <c r="W937" s="67">
        <v>0</v>
      </c>
      <c r="X937" s="67">
        <v>0</v>
      </c>
      <c r="Y937" s="67">
        <v>0</v>
      </c>
      <c r="Z937" s="67">
        <v>0</v>
      </c>
      <c r="AA937" s="67">
        <v>0</v>
      </c>
      <c r="AB937" s="67">
        <v>0</v>
      </c>
      <c r="AC937" s="67">
        <v>0</v>
      </c>
      <c r="AD937" s="67">
        <v>0</v>
      </c>
      <c r="AE937" s="67">
        <v>0</v>
      </c>
      <c r="AF937" s="67">
        <v>0</v>
      </c>
      <c r="AG937" s="67">
        <v>0</v>
      </c>
      <c r="AH937" s="67">
        <v>0</v>
      </c>
      <c r="AI937" s="67">
        <v>0</v>
      </c>
      <c r="AJ937" s="67">
        <v>0</v>
      </c>
      <c r="AK937" s="67">
        <v>0</v>
      </c>
      <c r="AL937" s="67">
        <v>0</v>
      </c>
      <c r="AM937" s="67">
        <v>10751894255</v>
      </c>
      <c r="AN937" s="67">
        <v>3691141298</v>
      </c>
      <c r="AO937" s="67">
        <v>7060752958</v>
      </c>
      <c r="AP937" s="67">
        <v>13146426447</v>
      </c>
      <c r="AQ937" s="67">
        <v>15354426447</v>
      </c>
      <c r="AR937" s="67">
        <v>3926564714</v>
      </c>
      <c r="AS937" s="67">
        <v>3166584447</v>
      </c>
      <c r="AT937" s="67">
        <v>759980267</v>
      </c>
      <c r="AU937" s="67">
        <v>2090000000</v>
      </c>
      <c r="AV937" s="67">
        <v>4298000000</v>
      </c>
      <c r="AW937" s="67">
        <v>675967478</v>
      </c>
      <c r="AX937" s="67">
        <v>631252510</v>
      </c>
      <c r="AY937" s="67">
        <v>238277619</v>
      </c>
      <c r="AZ937" s="67">
        <v>392974891</v>
      </c>
      <c r="BA937" s="67">
        <v>4951225</v>
      </c>
      <c r="BB937" s="67">
        <v>27537162</v>
      </c>
      <c r="BC937" s="67">
        <v>5209269</v>
      </c>
      <c r="BD937" s="67">
        <v>3270303</v>
      </c>
      <c r="BE937" s="67">
        <v>1946708</v>
      </c>
      <c r="BF937" s="67">
        <v>1800300</v>
      </c>
      <c r="BG937" s="67"/>
      <c r="BH937" s="67">
        <v>0</v>
      </c>
      <c r="BI937" s="67"/>
      <c r="BJ937" s="67"/>
      <c r="BK937" s="67">
        <v>0</v>
      </c>
      <c r="BL937" s="67"/>
      <c r="BM937" s="67"/>
      <c r="BN937" s="67"/>
      <c r="BO937" s="67"/>
      <c r="BP937" s="67"/>
      <c r="BQ937" s="67"/>
      <c r="BR937" s="67"/>
      <c r="BS937" s="67"/>
      <c r="BT937" s="67"/>
      <c r="BU937" s="67"/>
      <c r="BV937" s="67"/>
      <c r="BW937" s="67"/>
      <c r="BX937" s="67"/>
      <c r="BY937" s="67"/>
      <c r="BZ937" s="67">
        <v>10751894255</v>
      </c>
      <c r="CA937" s="67">
        <v>3691141298</v>
      </c>
      <c r="CB937" s="67">
        <v>7060752958</v>
      </c>
      <c r="CC937" s="67">
        <v>13146426447</v>
      </c>
      <c r="CD937" s="67">
        <v>15350000000</v>
      </c>
    </row>
    <row r="938" spans="1:82">
      <c r="A938" t="s">
        <v>1130</v>
      </c>
      <c r="B938" t="s">
        <v>1131</v>
      </c>
      <c r="C938" t="s">
        <v>70</v>
      </c>
      <c r="D938" t="s">
        <v>65</v>
      </c>
      <c r="E938" t="s">
        <v>153</v>
      </c>
      <c r="F938" s="67">
        <v>2020</v>
      </c>
      <c r="G938" t="s">
        <v>1157</v>
      </c>
      <c r="H938" s="67">
        <v>1090156</v>
      </c>
      <c r="I938" s="67">
        <v>3660507457</v>
      </c>
      <c r="J938" s="67">
        <v>2571297541</v>
      </c>
      <c r="K938" s="67">
        <v>4504929012</v>
      </c>
      <c r="L938" s="67">
        <v>676457665</v>
      </c>
      <c r="M938" s="67">
        <v>631252510</v>
      </c>
      <c r="N938" s="67">
        <v>4985608</v>
      </c>
      <c r="O938" s="67">
        <v>27859025</v>
      </c>
      <c r="P938" s="67">
        <v>5300660</v>
      </c>
      <c r="Q938" s="67">
        <v>3327677</v>
      </c>
      <c r="R938" s="67">
        <v>1980861</v>
      </c>
      <c r="S938" s="67">
        <v>1755121</v>
      </c>
      <c r="T938" s="67">
        <v>0</v>
      </c>
      <c r="U938" s="67">
        <v>0</v>
      </c>
      <c r="V938" s="67">
        <v>0</v>
      </c>
      <c r="W938" s="67">
        <v>0</v>
      </c>
      <c r="X938" s="67">
        <v>0</v>
      </c>
      <c r="Y938" s="67">
        <v>0</v>
      </c>
      <c r="Z938" s="67">
        <v>0</v>
      </c>
      <c r="AA938" s="67">
        <v>0</v>
      </c>
      <c r="AB938" s="67">
        <v>0</v>
      </c>
      <c r="AC938" s="67">
        <v>0</v>
      </c>
      <c r="AD938" s="67">
        <v>0</v>
      </c>
      <c r="AE938" s="67">
        <v>0</v>
      </c>
      <c r="AF938" s="67">
        <v>0</v>
      </c>
      <c r="AG938" s="67">
        <v>0</v>
      </c>
      <c r="AH938" s="67">
        <v>0</v>
      </c>
      <c r="AI938" s="67">
        <v>0</v>
      </c>
      <c r="AJ938" s="67">
        <v>0</v>
      </c>
      <c r="AK938" s="67">
        <v>0</v>
      </c>
      <c r="AL938" s="67">
        <v>0</v>
      </c>
      <c r="AM938" s="67">
        <v>11121387854</v>
      </c>
      <c r="AN938" s="67">
        <v>3842082645</v>
      </c>
      <c r="AO938" s="67">
        <v>7279410931</v>
      </c>
      <c r="AP938" s="67">
        <v>13521795201</v>
      </c>
      <c r="AQ938" s="67">
        <v>15438983682</v>
      </c>
      <c r="AR938" s="67">
        <v>3795060978</v>
      </c>
      <c r="AS938" s="67">
        <v>3060533047</v>
      </c>
      <c r="AT938" s="67">
        <v>734527931</v>
      </c>
      <c r="AU938" s="67">
        <v>2617000000</v>
      </c>
      <c r="AV938" s="67">
        <v>4585000000</v>
      </c>
      <c r="AW938" s="67">
        <v>703464495</v>
      </c>
      <c r="AX938" s="67">
        <v>658062443</v>
      </c>
      <c r="AY938" s="67">
        <v>252503206</v>
      </c>
      <c r="AZ938" s="67">
        <v>405559237</v>
      </c>
      <c r="BA938" s="67">
        <v>4522937</v>
      </c>
      <c r="BB938" s="67">
        <v>26363066</v>
      </c>
      <c r="BC938" s="67">
        <v>7612932</v>
      </c>
      <c r="BD938" s="67">
        <v>3010547</v>
      </c>
      <c r="BE938" s="67">
        <v>2023893</v>
      </c>
      <c r="BF938" s="67">
        <v>1868677</v>
      </c>
      <c r="BG938" s="67"/>
      <c r="BH938" s="67">
        <v>0</v>
      </c>
      <c r="BI938" s="67"/>
      <c r="BJ938" s="67"/>
      <c r="BK938" s="67">
        <v>0</v>
      </c>
      <c r="BL938" s="67"/>
      <c r="BM938" s="67"/>
      <c r="BN938" s="67"/>
      <c r="BO938" s="67"/>
      <c r="BP938" s="67"/>
      <c r="BQ938" s="67"/>
      <c r="BR938" s="67"/>
      <c r="BS938" s="67"/>
      <c r="BT938" s="67"/>
      <c r="BU938" s="67"/>
      <c r="BV938" s="67"/>
      <c r="BW938" s="67"/>
      <c r="BX938" s="67"/>
      <c r="BY938" s="67"/>
      <c r="BZ938" s="67">
        <v>11050222197</v>
      </c>
      <c r="CA938" s="67">
        <v>3795520436</v>
      </c>
      <c r="CB938" s="67">
        <v>7254701761</v>
      </c>
      <c r="CC938" s="67">
        <v>13580747669</v>
      </c>
      <c r="CD938" s="67">
        <v>15550000000</v>
      </c>
    </row>
    <row r="939" spans="1:82">
      <c r="A939" t="s">
        <v>1158</v>
      </c>
      <c r="B939" t="s">
        <v>1159</v>
      </c>
      <c r="C939" t="s">
        <v>210</v>
      </c>
      <c r="D939" t="s">
        <v>63</v>
      </c>
      <c r="E939" t="s">
        <v>153</v>
      </c>
      <c r="F939" s="67">
        <v>1995</v>
      </c>
      <c r="G939" t="s">
        <v>1160</v>
      </c>
      <c r="H939" s="67">
        <v>5233373</v>
      </c>
      <c r="I939" s="67">
        <v>835323751970</v>
      </c>
      <c r="J939" s="67">
        <v>194445105589</v>
      </c>
      <c r="K939" s="67">
        <v>268821516988</v>
      </c>
      <c r="L939" s="67">
        <v>28831649234</v>
      </c>
      <c r="M939" s="67">
        <v>21003996524</v>
      </c>
      <c r="N939" s="67">
        <v>1154352095</v>
      </c>
      <c r="O939" s="67">
        <v>0</v>
      </c>
      <c r="P939" s="67">
        <v>3202670823</v>
      </c>
      <c r="Q939" s="67">
        <v>217428446</v>
      </c>
      <c r="R939" s="67">
        <v>2030924990</v>
      </c>
      <c r="S939" s="67">
        <v>996648943</v>
      </c>
      <c r="T939" s="67">
        <v>0</v>
      </c>
      <c r="U939" s="67">
        <v>19324850283</v>
      </c>
      <c r="V939" s="67">
        <v>20540741988</v>
      </c>
      <c r="W939" s="67">
        <v>5949446924</v>
      </c>
      <c r="X939" s="67"/>
      <c r="Y939" s="67">
        <v>0</v>
      </c>
      <c r="Z939" s="67">
        <v>0</v>
      </c>
      <c r="AA939" s="67">
        <v>0</v>
      </c>
      <c r="AB939" s="67">
        <v>0</v>
      </c>
      <c r="AC939" s="67">
        <v>0</v>
      </c>
      <c r="AD939" s="67">
        <v>0</v>
      </c>
      <c r="AE939" s="67">
        <v>0</v>
      </c>
      <c r="AF939" s="67">
        <v>0</v>
      </c>
      <c r="AG939" s="67">
        <v>0</v>
      </c>
      <c r="AH939" s="67">
        <v>0</v>
      </c>
      <c r="AI939" s="67">
        <v>0</v>
      </c>
      <c r="AJ939" s="67">
        <v>0</v>
      </c>
      <c r="AK939" s="67">
        <v>0</v>
      </c>
      <c r="AL939" s="67">
        <v>0</v>
      </c>
      <c r="AM939" s="67">
        <v>2284102651330</v>
      </c>
      <c r="AN939" s="67">
        <v>938088973111</v>
      </c>
      <c r="AO939" s="67">
        <v>1348174058836</v>
      </c>
      <c r="AP939" s="67">
        <v>3036208086862</v>
      </c>
      <c r="AQ939" s="67">
        <v>3212904934174</v>
      </c>
      <c r="AR939" s="67">
        <v>958340542192</v>
      </c>
      <c r="AS939" s="67">
        <v>772855275961</v>
      </c>
      <c r="AT939" s="67">
        <v>185485266231</v>
      </c>
      <c r="AU939" s="67">
        <v>128398000000</v>
      </c>
      <c r="AV939" s="67">
        <v>177511000000</v>
      </c>
      <c r="AW939" s="67">
        <v>28660681871</v>
      </c>
      <c r="AX939" s="67">
        <v>19345614452</v>
      </c>
      <c r="AY939" s="67">
        <v>6478099964</v>
      </c>
      <c r="AZ939" s="67">
        <v>12867514488</v>
      </c>
      <c r="BA939" s="67">
        <v>703528024</v>
      </c>
      <c r="BB939" s="67">
        <v>0</v>
      </c>
      <c r="BC939" s="67">
        <v>1694735591</v>
      </c>
      <c r="BD939" s="67">
        <v>141425359</v>
      </c>
      <c r="BE939" s="67">
        <v>1303333968</v>
      </c>
      <c r="BF939" s="67">
        <v>5472044478</v>
      </c>
      <c r="BG939" s="67"/>
      <c r="BH939" s="67">
        <v>9153850611</v>
      </c>
      <c r="BI939" s="67">
        <v>7011777913</v>
      </c>
      <c r="BJ939" s="67">
        <v>2142072698</v>
      </c>
      <c r="BK939" s="67">
        <v>0</v>
      </c>
      <c r="BL939" s="67"/>
      <c r="BM939" s="67"/>
      <c r="BN939" s="67"/>
      <c r="BO939" s="67"/>
      <c r="BP939" s="67"/>
      <c r="BQ939" s="67"/>
      <c r="BR939" s="67"/>
      <c r="BS939" s="67"/>
      <c r="BT939" s="67"/>
      <c r="BU939" s="67"/>
      <c r="BV939" s="67"/>
      <c r="BW939" s="67"/>
      <c r="BX939" s="67"/>
      <c r="BY939" s="67"/>
      <c r="BZ939" s="67">
        <v>1084991712049</v>
      </c>
      <c r="CA939" s="67">
        <v>449552181661</v>
      </c>
      <c r="CB939" s="67">
        <v>635439530388</v>
      </c>
      <c r="CC939" s="67">
        <v>2032033786723</v>
      </c>
      <c r="CD939" s="67">
        <v>2081000000000</v>
      </c>
    </row>
    <row r="940" spans="1:82">
      <c r="A940" t="s">
        <v>1158</v>
      </c>
      <c r="B940" t="s">
        <v>1159</v>
      </c>
      <c r="C940" t="s">
        <v>210</v>
      </c>
      <c r="D940" t="s">
        <v>63</v>
      </c>
      <c r="E940" t="s">
        <v>153</v>
      </c>
      <c r="F940" s="67">
        <v>1996</v>
      </c>
      <c r="G940" t="s">
        <v>1161</v>
      </c>
      <c r="H940" s="67">
        <v>5263074</v>
      </c>
      <c r="I940" s="67">
        <v>855227356728</v>
      </c>
      <c r="J940" s="67">
        <v>221777061440</v>
      </c>
      <c r="K940" s="67">
        <v>285255481112</v>
      </c>
      <c r="L940" s="67">
        <v>28669732444</v>
      </c>
      <c r="M940" s="67">
        <v>20926945913</v>
      </c>
      <c r="N940" s="67">
        <v>1162757734</v>
      </c>
      <c r="O940" s="67">
        <v>0</v>
      </c>
      <c r="P940" s="67">
        <v>3225991693</v>
      </c>
      <c r="Q940" s="67">
        <v>219011694</v>
      </c>
      <c r="R940" s="67">
        <v>2045713565</v>
      </c>
      <c r="S940" s="67">
        <v>974827992</v>
      </c>
      <c r="T940" s="67">
        <v>0</v>
      </c>
      <c r="U940" s="67">
        <v>18281577418</v>
      </c>
      <c r="V940" s="67">
        <v>19407459671</v>
      </c>
      <c r="W940" s="67">
        <v>5651974578</v>
      </c>
      <c r="X940" s="67"/>
      <c r="Y940" s="67">
        <v>0</v>
      </c>
      <c r="Z940" s="67">
        <v>0</v>
      </c>
      <c r="AA940" s="67">
        <v>0</v>
      </c>
      <c r="AB940" s="67">
        <v>0</v>
      </c>
      <c r="AC940" s="67">
        <v>0</v>
      </c>
      <c r="AD940" s="67">
        <v>0</v>
      </c>
      <c r="AE940" s="67">
        <v>0</v>
      </c>
      <c r="AF940" s="67">
        <v>0</v>
      </c>
      <c r="AG940" s="67">
        <v>0</v>
      </c>
      <c r="AH940" s="67">
        <v>0</v>
      </c>
      <c r="AI940" s="67">
        <v>0</v>
      </c>
      <c r="AJ940" s="67">
        <v>0</v>
      </c>
      <c r="AK940" s="67">
        <v>0</v>
      </c>
      <c r="AL940" s="67">
        <v>0</v>
      </c>
      <c r="AM940" s="67">
        <v>2324215069505</v>
      </c>
      <c r="AN940" s="67">
        <v>968957186472</v>
      </c>
      <c r="AO940" s="67">
        <v>1356959156069</v>
      </c>
      <c r="AP940" s="67">
        <v>3107184709474</v>
      </c>
      <c r="AQ940" s="67">
        <v>3272320233890</v>
      </c>
      <c r="AR940" s="67">
        <v>969231682033</v>
      </c>
      <c r="AS940" s="67">
        <v>781638453252</v>
      </c>
      <c r="AT940" s="67">
        <v>187593228780</v>
      </c>
      <c r="AU940" s="67">
        <v>149560000000</v>
      </c>
      <c r="AV940" s="67">
        <v>192368000000</v>
      </c>
      <c r="AW940" s="67">
        <v>26545053511</v>
      </c>
      <c r="AX940" s="67">
        <v>17600232134</v>
      </c>
      <c r="AY940" s="67">
        <v>5783024203</v>
      </c>
      <c r="AZ940" s="67">
        <v>11817207932</v>
      </c>
      <c r="BA940" s="67">
        <v>717252860</v>
      </c>
      <c r="BB940" s="67">
        <v>0</v>
      </c>
      <c r="BC940" s="67">
        <v>1750145868</v>
      </c>
      <c r="BD940" s="67">
        <v>146631093</v>
      </c>
      <c r="BE940" s="67">
        <v>1330101383</v>
      </c>
      <c r="BF940" s="67">
        <v>5000690173</v>
      </c>
      <c r="BG940" s="67"/>
      <c r="BH940" s="67">
        <v>10952921556</v>
      </c>
      <c r="BI940" s="67">
        <v>8481122880</v>
      </c>
      <c r="BJ940" s="67">
        <v>2471798676</v>
      </c>
      <c r="BK940" s="67">
        <v>0</v>
      </c>
      <c r="BL940" s="67"/>
      <c r="BM940" s="67"/>
      <c r="BN940" s="67"/>
      <c r="BO940" s="67"/>
      <c r="BP940" s="67"/>
      <c r="BQ940" s="67"/>
      <c r="BR940" s="67"/>
      <c r="BS940" s="67"/>
      <c r="BT940" s="67"/>
      <c r="BU940" s="67"/>
      <c r="BV940" s="67"/>
      <c r="BW940" s="67"/>
      <c r="BX940" s="67"/>
      <c r="BY940" s="67"/>
      <c r="BZ940" s="67">
        <v>1328102066111</v>
      </c>
      <c r="CA940" s="67">
        <v>569859284105</v>
      </c>
      <c r="CB940" s="67">
        <v>758242782005</v>
      </c>
      <c r="CC940" s="67">
        <v>2292023723211</v>
      </c>
      <c r="CD940" s="67">
        <v>2335000000000</v>
      </c>
    </row>
    <row r="941" spans="1:82">
      <c r="A941" t="s">
        <v>1158</v>
      </c>
      <c r="B941" t="s">
        <v>1159</v>
      </c>
      <c r="C941" t="s">
        <v>210</v>
      </c>
      <c r="D941" t="s">
        <v>63</v>
      </c>
      <c r="E941" t="s">
        <v>153</v>
      </c>
      <c r="F941" s="67">
        <v>1997</v>
      </c>
      <c r="G941" t="s">
        <v>1162</v>
      </c>
      <c r="H941" s="67">
        <v>5284991</v>
      </c>
      <c r="I941" s="67">
        <v>878347706124</v>
      </c>
      <c r="J941" s="67">
        <v>232272618914</v>
      </c>
      <c r="K941" s="67">
        <v>292460970925</v>
      </c>
      <c r="L941" s="67">
        <v>28385918240</v>
      </c>
      <c r="M941" s="67">
        <v>20711204202</v>
      </c>
      <c r="N941" s="67">
        <v>1171163373</v>
      </c>
      <c r="O941" s="67">
        <v>0</v>
      </c>
      <c r="P941" s="67">
        <v>3249312563</v>
      </c>
      <c r="Q941" s="67">
        <v>220594941</v>
      </c>
      <c r="R941" s="67">
        <v>2060502140</v>
      </c>
      <c r="S941" s="67">
        <v>953175542</v>
      </c>
      <c r="T941" s="67">
        <v>0</v>
      </c>
      <c r="U941" s="67">
        <v>19458289530</v>
      </c>
      <c r="V941" s="67">
        <v>21249043442</v>
      </c>
      <c r="W941" s="67">
        <v>5503238405</v>
      </c>
      <c r="X941" s="67"/>
      <c r="Y941" s="67">
        <v>0</v>
      </c>
      <c r="Z941" s="67">
        <v>0</v>
      </c>
      <c r="AA941" s="67">
        <v>0</v>
      </c>
      <c r="AB941" s="67">
        <v>0</v>
      </c>
      <c r="AC941" s="67">
        <v>0</v>
      </c>
      <c r="AD941" s="67">
        <v>0</v>
      </c>
      <c r="AE941" s="67">
        <v>0</v>
      </c>
      <c r="AF941" s="67">
        <v>0</v>
      </c>
      <c r="AG941" s="67">
        <v>0</v>
      </c>
      <c r="AH941" s="67">
        <v>0</v>
      </c>
      <c r="AI941" s="67">
        <v>0</v>
      </c>
      <c r="AJ941" s="67">
        <v>0</v>
      </c>
      <c r="AK941" s="67">
        <v>0</v>
      </c>
      <c r="AL941" s="67">
        <v>0</v>
      </c>
      <c r="AM941" s="67">
        <v>2385695045739</v>
      </c>
      <c r="AN941" s="67">
        <v>1001235557168</v>
      </c>
      <c r="AO941" s="67">
        <v>1385896239312</v>
      </c>
      <c r="AP941" s="67">
        <v>3194303529408</v>
      </c>
      <c r="AQ941" s="67">
        <v>3353261555083</v>
      </c>
      <c r="AR941" s="67">
        <v>912617696809</v>
      </c>
      <c r="AS941" s="67">
        <v>735982013556</v>
      </c>
      <c r="AT941" s="67">
        <v>176635683253</v>
      </c>
      <c r="AU941" s="67">
        <v>160056000000</v>
      </c>
      <c r="AV941" s="67">
        <v>201531000000</v>
      </c>
      <c r="AW941" s="67">
        <v>23562141502</v>
      </c>
      <c r="AX941" s="67">
        <v>15009405532</v>
      </c>
      <c r="AY941" s="67">
        <v>4847034429</v>
      </c>
      <c r="AZ941" s="67">
        <v>10162371103</v>
      </c>
      <c r="BA941" s="67">
        <v>560599861</v>
      </c>
      <c r="BB941" s="67">
        <v>0</v>
      </c>
      <c r="BC941" s="67">
        <v>1810126524</v>
      </c>
      <c r="BD941" s="67">
        <v>148093582</v>
      </c>
      <c r="BE941" s="67">
        <v>1364549662</v>
      </c>
      <c r="BF941" s="67">
        <v>4669366341</v>
      </c>
      <c r="BG941" s="67"/>
      <c r="BH941" s="67">
        <v>11285012811</v>
      </c>
      <c r="BI941" s="67">
        <v>8392322929</v>
      </c>
      <c r="BJ941" s="67">
        <v>2892689882</v>
      </c>
      <c r="BK941" s="67">
        <v>0</v>
      </c>
      <c r="BL941" s="67"/>
      <c r="BM941" s="67"/>
      <c r="BN941" s="67"/>
      <c r="BO941" s="67"/>
      <c r="BP941" s="67"/>
      <c r="BQ941" s="67"/>
      <c r="BR941" s="67"/>
      <c r="BS941" s="67"/>
      <c r="BT941" s="67"/>
      <c r="BU941" s="67"/>
      <c r="BV941" s="67"/>
      <c r="BW941" s="67"/>
      <c r="BX941" s="67"/>
      <c r="BY941" s="67"/>
      <c r="BZ941" s="67">
        <v>1207028092482</v>
      </c>
      <c r="CA941" s="67">
        <v>518014807303</v>
      </c>
      <c r="CB941" s="67">
        <v>689013285180</v>
      </c>
      <c r="CC941" s="67">
        <v>2113017943605</v>
      </c>
      <c r="CD941" s="67">
        <v>2154000000000</v>
      </c>
    </row>
    <row r="942" spans="1:82">
      <c r="A942" t="s">
        <v>1158</v>
      </c>
      <c r="B942" t="s">
        <v>1159</v>
      </c>
      <c r="C942" t="s">
        <v>210</v>
      </c>
      <c r="D942" t="s">
        <v>63</v>
      </c>
      <c r="E942" t="s">
        <v>153</v>
      </c>
      <c r="F942" s="67">
        <v>1998</v>
      </c>
      <c r="G942" t="s">
        <v>1163</v>
      </c>
      <c r="H942" s="67">
        <v>5304219</v>
      </c>
      <c r="I942" s="67">
        <v>902929719033</v>
      </c>
      <c r="J942" s="67">
        <v>272515886890</v>
      </c>
      <c r="K942" s="67">
        <v>342231838001</v>
      </c>
      <c r="L942" s="67">
        <v>28205523879</v>
      </c>
      <c r="M942" s="67">
        <v>20587923225</v>
      </c>
      <c r="N942" s="67">
        <v>1179569012</v>
      </c>
      <c r="O942" s="67">
        <v>0</v>
      </c>
      <c r="P942" s="67">
        <v>3272633432</v>
      </c>
      <c r="Q942" s="67">
        <v>222178189</v>
      </c>
      <c r="R942" s="67">
        <v>2075290715</v>
      </c>
      <c r="S942" s="67">
        <v>934413346</v>
      </c>
      <c r="T942" s="67">
        <v>0</v>
      </c>
      <c r="U942" s="67">
        <v>18205085575</v>
      </c>
      <c r="V942" s="67">
        <v>19832440534</v>
      </c>
      <c r="W942" s="67">
        <v>5156187334</v>
      </c>
      <c r="X942" s="67"/>
      <c r="Y942" s="67">
        <v>0</v>
      </c>
      <c r="Z942" s="67">
        <v>0</v>
      </c>
      <c r="AA942" s="67">
        <v>0</v>
      </c>
      <c r="AB942" s="67">
        <v>0</v>
      </c>
      <c r="AC942" s="67">
        <v>0</v>
      </c>
      <c r="AD942" s="67">
        <v>0</v>
      </c>
      <c r="AE942" s="67">
        <v>0</v>
      </c>
      <c r="AF942" s="67">
        <v>0</v>
      </c>
      <c r="AG942" s="67">
        <v>0</v>
      </c>
      <c r="AH942" s="67">
        <v>0</v>
      </c>
      <c r="AI942" s="67">
        <v>0</v>
      </c>
      <c r="AJ942" s="67">
        <v>0</v>
      </c>
      <c r="AK942" s="67">
        <v>0</v>
      </c>
      <c r="AL942" s="67">
        <v>0</v>
      </c>
      <c r="AM942" s="67">
        <v>2402033022262</v>
      </c>
      <c r="AN942" s="67">
        <v>1017221148548</v>
      </c>
      <c r="AO942" s="67">
        <v>1385954725740</v>
      </c>
      <c r="AP942" s="67">
        <v>3236654170541</v>
      </c>
      <c r="AQ942" s="67">
        <v>3401385688562</v>
      </c>
      <c r="AR942" s="67">
        <v>968682592198</v>
      </c>
      <c r="AS942" s="67">
        <v>781195638869</v>
      </c>
      <c r="AT942" s="67">
        <v>187486953329</v>
      </c>
      <c r="AU942" s="67">
        <v>191253000000</v>
      </c>
      <c r="AV942" s="67">
        <v>240180000000</v>
      </c>
      <c r="AW942" s="67">
        <v>22512814259</v>
      </c>
      <c r="AX942" s="67">
        <v>14522568972</v>
      </c>
      <c r="AY942" s="67">
        <v>4771360793</v>
      </c>
      <c r="AZ942" s="67">
        <v>9751208179</v>
      </c>
      <c r="BA942" s="67">
        <v>534954975</v>
      </c>
      <c r="BB942" s="67">
        <v>0</v>
      </c>
      <c r="BC942" s="67">
        <v>1851551563</v>
      </c>
      <c r="BD942" s="67">
        <v>151759525</v>
      </c>
      <c r="BE942" s="67">
        <v>1393131199</v>
      </c>
      <c r="BF942" s="67">
        <v>4058848025</v>
      </c>
      <c r="BG942" s="67"/>
      <c r="BH942" s="67">
        <v>686344533</v>
      </c>
      <c r="BI942" s="67">
        <v>0</v>
      </c>
      <c r="BJ942" s="67">
        <v>686344533</v>
      </c>
      <c r="BK942" s="67">
        <v>0</v>
      </c>
      <c r="BL942" s="67"/>
      <c r="BM942" s="67"/>
      <c r="BN942" s="67"/>
      <c r="BO942" s="67"/>
      <c r="BP942" s="67"/>
      <c r="BQ942" s="67"/>
      <c r="BR942" s="67"/>
      <c r="BS942" s="67"/>
      <c r="BT942" s="67"/>
      <c r="BU942" s="67"/>
      <c r="BV942" s="67"/>
      <c r="BW942" s="67"/>
      <c r="BX942" s="67"/>
      <c r="BY942" s="67"/>
      <c r="BZ942" s="67">
        <v>1240991208922</v>
      </c>
      <c r="CA942" s="67">
        <v>533062233598</v>
      </c>
      <c r="CB942" s="67">
        <v>707928975324</v>
      </c>
      <c r="CC942" s="67">
        <v>2183945959912</v>
      </c>
      <c r="CD942" s="67">
        <v>2233000000000</v>
      </c>
    </row>
    <row r="943" spans="1:82">
      <c r="A943" t="s">
        <v>1158</v>
      </c>
      <c r="B943" t="s">
        <v>1159</v>
      </c>
      <c r="C943" t="s">
        <v>210</v>
      </c>
      <c r="D943" t="s">
        <v>63</v>
      </c>
      <c r="E943" t="s">
        <v>153</v>
      </c>
      <c r="F943" s="67">
        <v>1999</v>
      </c>
      <c r="G943" t="s">
        <v>1164</v>
      </c>
      <c r="H943" s="67">
        <v>5321799</v>
      </c>
      <c r="I943" s="67">
        <v>924417796630</v>
      </c>
      <c r="J943" s="67">
        <v>313121319600</v>
      </c>
      <c r="K943" s="67">
        <v>344519781343</v>
      </c>
      <c r="L943" s="67">
        <v>27937701171</v>
      </c>
      <c r="M943" s="67">
        <v>20372181515</v>
      </c>
      <c r="N943" s="67">
        <v>1187974651</v>
      </c>
      <c r="O943" s="67">
        <v>0</v>
      </c>
      <c r="P943" s="67">
        <v>3295954302</v>
      </c>
      <c r="Q943" s="67">
        <v>223761436</v>
      </c>
      <c r="R943" s="67">
        <v>2090079289</v>
      </c>
      <c r="S943" s="67">
        <v>917279071</v>
      </c>
      <c r="T943" s="67">
        <v>0</v>
      </c>
      <c r="U943" s="67">
        <v>20952144861</v>
      </c>
      <c r="V943" s="67">
        <v>20399081693</v>
      </c>
      <c r="W943" s="67">
        <v>6584339941</v>
      </c>
      <c r="X943" s="67"/>
      <c r="Y943" s="67">
        <v>0</v>
      </c>
      <c r="Z943" s="67">
        <v>0</v>
      </c>
      <c r="AA943" s="67">
        <v>0</v>
      </c>
      <c r="AB943" s="67">
        <v>0</v>
      </c>
      <c r="AC943" s="67">
        <v>0</v>
      </c>
      <c r="AD943" s="67">
        <v>0</v>
      </c>
      <c r="AE943" s="67">
        <v>0</v>
      </c>
      <c r="AF943" s="67">
        <v>0</v>
      </c>
      <c r="AG943" s="67">
        <v>0</v>
      </c>
      <c r="AH943" s="67">
        <v>0</v>
      </c>
      <c r="AI943" s="67">
        <v>0</v>
      </c>
      <c r="AJ943" s="67">
        <v>0</v>
      </c>
      <c r="AK943" s="67">
        <v>0</v>
      </c>
      <c r="AL943" s="67">
        <v>0</v>
      </c>
      <c r="AM943" s="67">
        <v>2439635522125</v>
      </c>
      <c r="AN943" s="67">
        <v>1039255456289</v>
      </c>
      <c r="AO943" s="67">
        <v>1401410710805</v>
      </c>
      <c r="AP943" s="67">
        <v>3340414670879</v>
      </c>
      <c r="AQ943" s="67">
        <v>3461261450393</v>
      </c>
      <c r="AR943" s="67">
        <v>1009170038002</v>
      </c>
      <c r="AS943" s="67">
        <v>813846804840</v>
      </c>
      <c r="AT943" s="67">
        <v>195323233162</v>
      </c>
      <c r="AU943" s="67">
        <v>225239000000</v>
      </c>
      <c r="AV943" s="67">
        <v>247825000000</v>
      </c>
      <c r="AW943" s="67">
        <v>25336457167</v>
      </c>
      <c r="AX943" s="67">
        <v>13789926245</v>
      </c>
      <c r="AY943" s="67">
        <v>4454204793</v>
      </c>
      <c r="AZ943" s="67">
        <v>9335721452</v>
      </c>
      <c r="BA943" s="67">
        <v>508824833</v>
      </c>
      <c r="BB943" s="67">
        <v>0</v>
      </c>
      <c r="BC943" s="67">
        <v>1883628850</v>
      </c>
      <c r="BD943" s="67">
        <v>152314348</v>
      </c>
      <c r="BE943" s="67">
        <v>1391441374</v>
      </c>
      <c r="BF943" s="67">
        <v>7610321518</v>
      </c>
      <c r="BG943" s="67"/>
      <c r="BH943" s="67">
        <v>9810456635</v>
      </c>
      <c r="BI943" s="67">
        <v>9428945455</v>
      </c>
      <c r="BJ943" s="67">
        <v>381511181</v>
      </c>
      <c r="BK943" s="67">
        <v>0</v>
      </c>
      <c r="BL943" s="67"/>
      <c r="BM943" s="67"/>
      <c r="BN943" s="67"/>
      <c r="BO943" s="67"/>
      <c r="BP943" s="67"/>
      <c r="BQ943" s="67"/>
      <c r="BR943" s="67"/>
      <c r="BS943" s="67"/>
      <c r="BT943" s="67"/>
      <c r="BU943" s="67"/>
      <c r="BV943" s="67"/>
      <c r="BW943" s="67"/>
      <c r="BX943" s="67"/>
      <c r="BY943" s="67"/>
      <c r="BZ943" s="67">
        <v>1224449893155</v>
      </c>
      <c r="CA943" s="67">
        <v>526334809781</v>
      </c>
      <c r="CB943" s="67">
        <v>698115083374</v>
      </c>
      <c r="CC943" s="67">
        <v>2246180844959</v>
      </c>
      <c r="CD943" s="67">
        <v>2269000000000</v>
      </c>
    </row>
    <row r="944" spans="1:82">
      <c r="A944" t="s">
        <v>1158</v>
      </c>
      <c r="B944" t="s">
        <v>1159</v>
      </c>
      <c r="C944" t="s">
        <v>210</v>
      </c>
      <c r="D944" t="s">
        <v>63</v>
      </c>
      <c r="E944" t="s">
        <v>153</v>
      </c>
      <c r="F944" s="67">
        <v>2000</v>
      </c>
      <c r="G944" t="s">
        <v>1165</v>
      </c>
      <c r="H944" s="67">
        <v>5339616</v>
      </c>
      <c r="I944" s="67">
        <v>949002328134</v>
      </c>
      <c r="J944" s="67">
        <v>345915232028</v>
      </c>
      <c r="K944" s="67">
        <v>377273522561</v>
      </c>
      <c r="L944" s="67">
        <v>27925710956</v>
      </c>
      <c r="M944" s="67">
        <v>20395296698</v>
      </c>
      <c r="N944" s="67">
        <v>1196380290</v>
      </c>
      <c r="O944" s="67">
        <v>0</v>
      </c>
      <c r="P944" s="67">
        <v>3319275172</v>
      </c>
      <c r="Q944" s="67">
        <v>225344684</v>
      </c>
      <c r="R944" s="67">
        <v>2104867864</v>
      </c>
      <c r="S944" s="67">
        <v>900994760</v>
      </c>
      <c r="T944" s="67">
        <v>0</v>
      </c>
      <c r="U944" s="67">
        <v>25396680996</v>
      </c>
      <c r="V944" s="67">
        <v>25073871259</v>
      </c>
      <c r="W944" s="67">
        <v>6677077124</v>
      </c>
      <c r="X944" s="67"/>
      <c r="Y944" s="67">
        <v>0</v>
      </c>
      <c r="Z944" s="67">
        <v>0</v>
      </c>
      <c r="AA944" s="67">
        <v>0</v>
      </c>
      <c r="AB944" s="67">
        <v>0</v>
      </c>
      <c r="AC944" s="67">
        <v>0</v>
      </c>
      <c r="AD944" s="67">
        <v>0</v>
      </c>
      <c r="AE944" s="67">
        <v>0</v>
      </c>
      <c r="AF944" s="67">
        <v>0</v>
      </c>
      <c r="AG944" s="67">
        <v>0</v>
      </c>
      <c r="AH944" s="67">
        <v>0</v>
      </c>
      <c r="AI944" s="67">
        <v>0</v>
      </c>
      <c r="AJ944" s="67">
        <v>0</v>
      </c>
      <c r="AK944" s="67">
        <v>0</v>
      </c>
      <c r="AL944" s="67">
        <v>0</v>
      </c>
      <c r="AM944" s="67">
        <v>2464598555542</v>
      </c>
      <c r="AN944" s="67">
        <v>1060521390184</v>
      </c>
      <c r="AO944" s="67">
        <v>1405032296077</v>
      </c>
      <c r="AP944" s="67">
        <v>3407888470526</v>
      </c>
      <c r="AQ944" s="67">
        <v>3520053602503</v>
      </c>
      <c r="AR944" s="67">
        <v>936674954861</v>
      </c>
      <c r="AS944" s="67">
        <v>755383028114</v>
      </c>
      <c r="AT944" s="67">
        <v>181291926747</v>
      </c>
      <c r="AU944" s="67">
        <v>256053000000</v>
      </c>
      <c r="AV944" s="67">
        <v>279265000000</v>
      </c>
      <c r="AW944" s="67">
        <v>16707160761</v>
      </c>
      <c r="AX944" s="67">
        <v>11976820761</v>
      </c>
      <c r="AY944" s="67">
        <v>3885679474</v>
      </c>
      <c r="AZ944" s="67">
        <v>8091141287</v>
      </c>
      <c r="BA944" s="67">
        <v>1186073871</v>
      </c>
      <c r="BB944" s="67">
        <v>0</v>
      </c>
      <c r="BC944" s="67">
        <v>1947052582</v>
      </c>
      <c r="BD944" s="67">
        <v>156143687</v>
      </c>
      <c r="BE944" s="67">
        <v>1441069861</v>
      </c>
      <c r="BF944" s="67">
        <v>0</v>
      </c>
      <c r="BG944" s="67"/>
      <c r="BH944" s="67">
        <v>23554108008</v>
      </c>
      <c r="BI944" s="67">
        <v>21051416327</v>
      </c>
      <c r="BJ944" s="67">
        <v>2502691681</v>
      </c>
      <c r="BK944" s="67">
        <v>0</v>
      </c>
      <c r="BL944" s="67"/>
      <c r="BM944" s="67"/>
      <c r="BN944" s="67"/>
      <c r="BO944" s="67"/>
      <c r="BP944" s="67"/>
      <c r="BQ944" s="67"/>
      <c r="BR944" s="67"/>
      <c r="BS944" s="67"/>
      <c r="BT944" s="67"/>
      <c r="BU944" s="67"/>
      <c r="BV944" s="67"/>
      <c r="BW944" s="67"/>
      <c r="BX944" s="67"/>
      <c r="BY944" s="67"/>
      <c r="BZ944" s="67">
        <v>1087570504463</v>
      </c>
      <c r="CA944" s="67">
        <v>467695435628</v>
      </c>
      <c r="CB944" s="67">
        <v>619875068835</v>
      </c>
      <c r="CC944" s="67">
        <v>2041294728093</v>
      </c>
      <c r="CD944" s="67">
        <v>2065000000000</v>
      </c>
    </row>
    <row r="945" spans="1:82">
      <c r="A945" t="s">
        <v>1158</v>
      </c>
      <c r="B945" t="s">
        <v>1159</v>
      </c>
      <c r="C945" t="s">
        <v>210</v>
      </c>
      <c r="D945" t="s">
        <v>63</v>
      </c>
      <c r="E945" t="s">
        <v>153</v>
      </c>
      <c r="F945" s="67">
        <v>2001</v>
      </c>
      <c r="G945" t="s">
        <v>1166</v>
      </c>
      <c r="H945" s="67">
        <v>5358783</v>
      </c>
      <c r="I945" s="67">
        <v>971494535976</v>
      </c>
      <c r="J945" s="67">
        <v>332968866990</v>
      </c>
      <c r="K945" s="67">
        <v>369329417881</v>
      </c>
      <c r="L945" s="67">
        <v>28155898856</v>
      </c>
      <c r="M945" s="67">
        <v>20618743469</v>
      </c>
      <c r="N945" s="67">
        <v>1199496823</v>
      </c>
      <c r="O945" s="67">
        <v>0</v>
      </c>
      <c r="P945" s="67">
        <v>3327921779</v>
      </c>
      <c r="Q945" s="67">
        <v>225931699</v>
      </c>
      <c r="R945" s="67">
        <v>2110350979</v>
      </c>
      <c r="S945" s="67">
        <v>886279041</v>
      </c>
      <c r="T945" s="67">
        <v>0</v>
      </c>
      <c r="U945" s="67">
        <v>29467705058</v>
      </c>
      <c r="V945" s="67">
        <v>30315301960</v>
      </c>
      <c r="W945" s="67">
        <v>6537971350</v>
      </c>
      <c r="X945" s="67"/>
      <c r="Y945" s="67">
        <v>0</v>
      </c>
      <c r="Z945" s="67">
        <v>0</v>
      </c>
      <c r="AA945" s="67">
        <v>0</v>
      </c>
      <c r="AB945" s="67">
        <v>0</v>
      </c>
      <c r="AC945" s="67">
        <v>0</v>
      </c>
      <c r="AD945" s="67">
        <v>0</v>
      </c>
      <c r="AE945" s="67">
        <v>0</v>
      </c>
      <c r="AF945" s="67">
        <v>0</v>
      </c>
      <c r="AG945" s="67">
        <v>0</v>
      </c>
      <c r="AH945" s="67">
        <v>0</v>
      </c>
      <c r="AI945" s="67">
        <v>0</v>
      </c>
      <c r="AJ945" s="67">
        <v>0</v>
      </c>
      <c r="AK945" s="67">
        <v>0</v>
      </c>
      <c r="AL945" s="67">
        <v>0</v>
      </c>
      <c r="AM945" s="67">
        <v>2474119896145</v>
      </c>
      <c r="AN945" s="67">
        <v>1058921174083</v>
      </c>
      <c r="AO945" s="67">
        <v>1416224769965</v>
      </c>
      <c r="AP945" s="67">
        <v>3448173175923</v>
      </c>
      <c r="AQ945" s="67">
        <v>3564802828440</v>
      </c>
      <c r="AR945" s="67">
        <v>963850229425</v>
      </c>
      <c r="AS945" s="67">
        <v>777298572117</v>
      </c>
      <c r="AT945" s="67">
        <v>186551657308</v>
      </c>
      <c r="AU945" s="67">
        <v>252232000000</v>
      </c>
      <c r="AV945" s="67">
        <v>279776000000</v>
      </c>
      <c r="AW945" s="67">
        <v>15720750165</v>
      </c>
      <c r="AX945" s="67">
        <v>11056143711</v>
      </c>
      <c r="AY945" s="67">
        <v>3821194190</v>
      </c>
      <c r="AZ945" s="67">
        <v>7234949521</v>
      </c>
      <c r="BA945" s="67">
        <v>524295649</v>
      </c>
      <c r="BB945" s="67">
        <v>0</v>
      </c>
      <c r="BC945" s="67">
        <v>2062564777</v>
      </c>
      <c r="BD945" s="67">
        <v>156619108</v>
      </c>
      <c r="BE945" s="67">
        <v>1455632618</v>
      </c>
      <c r="BF945" s="67">
        <v>465494303</v>
      </c>
      <c r="BG945" s="67"/>
      <c r="BH945" s="67">
        <v>17059914849</v>
      </c>
      <c r="BI945" s="67">
        <v>12214631202</v>
      </c>
      <c r="BJ945" s="67">
        <v>4845283647</v>
      </c>
      <c r="BK945" s="67">
        <v>0</v>
      </c>
      <c r="BL945" s="67"/>
      <c r="BM945" s="67"/>
      <c r="BN945" s="67"/>
      <c r="BO945" s="67"/>
      <c r="BP945" s="67"/>
      <c r="BQ945" s="67"/>
      <c r="BR945" s="67"/>
      <c r="BS945" s="67"/>
      <c r="BT945" s="67"/>
      <c r="BU945" s="67"/>
      <c r="BV945" s="67"/>
      <c r="BW945" s="67"/>
      <c r="BX945" s="67"/>
      <c r="BY945" s="67"/>
      <c r="BZ945" s="67">
        <v>1132290956191</v>
      </c>
      <c r="CA945" s="67">
        <v>491042073092</v>
      </c>
      <c r="CB945" s="67">
        <v>641248883099</v>
      </c>
      <c r="CC945" s="67">
        <v>2101377850630</v>
      </c>
      <c r="CD945" s="67">
        <v>2129000000000</v>
      </c>
    </row>
    <row r="946" spans="1:82">
      <c r="A946" t="s">
        <v>1158</v>
      </c>
      <c r="B946" t="s">
        <v>1159</v>
      </c>
      <c r="C946" t="s">
        <v>210</v>
      </c>
      <c r="D946" t="s">
        <v>63</v>
      </c>
      <c r="E946" t="s">
        <v>153</v>
      </c>
      <c r="F946" s="67">
        <v>2002</v>
      </c>
      <c r="G946" t="s">
        <v>1167</v>
      </c>
      <c r="H946" s="67">
        <v>5375931</v>
      </c>
      <c r="I946" s="67">
        <v>990571932804</v>
      </c>
      <c r="J946" s="67">
        <v>395800964286</v>
      </c>
      <c r="K946" s="67">
        <v>438130419607</v>
      </c>
      <c r="L946" s="67">
        <v>28071820317</v>
      </c>
      <c r="M946" s="67">
        <v>20533987797</v>
      </c>
      <c r="N946" s="67">
        <v>1202613356</v>
      </c>
      <c r="O946" s="67">
        <v>0</v>
      </c>
      <c r="P946" s="67">
        <v>3336568386</v>
      </c>
      <c r="Q946" s="67">
        <v>226518715</v>
      </c>
      <c r="R946" s="67">
        <v>2115834093</v>
      </c>
      <c r="S946" s="67">
        <v>874954548</v>
      </c>
      <c r="T946" s="67">
        <v>0</v>
      </c>
      <c r="U946" s="67">
        <v>27702322586</v>
      </c>
      <c r="V946" s="67">
        <v>28757038779</v>
      </c>
      <c r="W946" s="67">
        <v>5981548257</v>
      </c>
      <c r="X946" s="67"/>
      <c r="Y946" s="67">
        <v>0</v>
      </c>
      <c r="Z946" s="67">
        <v>0</v>
      </c>
      <c r="AA946" s="67">
        <v>0</v>
      </c>
      <c r="AB946" s="67">
        <v>0</v>
      </c>
      <c r="AC946" s="67">
        <v>0</v>
      </c>
      <c r="AD946" s="67">
        <v>0</v>
      </c>
      <c r="AE946" s="67">
        <v>0</v>
      </c>
      <c r="AF946" s="67">
        <v>0</v>
      </c>
      <c r="AG946" s="67">
        <v>0</v>
      </c>
      <c r="AH946" s="67">
        <v>0</v>
      </c>
      <c r="AI946" s="67">
        <v>0</v>
      </c>
      <c r="AJ946" s="67">
        <v>0</v>
      </c>
      <c r="AK946" s="67">
        <v>0</v>
      </c>
      <c r="AL946" s="67">
        <v>0</v>
      </c>
      <c r="AM946" s="67">
        <v>2504646370957</v>
      </c>
      <c r="AN946" s="67">
        <v>1080768567812</v>
      </c>
      <c r="AO946" s="67">
        <v>1424759834309</v>
      </c>
      <c r="AP946" s="67">
        <v>3505135832656</v>
      </c>
      <c r="AQ946" s="67">
        <v>3612382496720</v>
      </c>
      <c r="AR946" s="67">
        <v>1092351462001</v>
      </c>
      <c r="AS946" s="67">
        <v>880928598388</v>
      </c>
      <c r="AT946" s="67">
        <v>211422863613</v>
      </c>
      <c r="AU946" s="67">
        <v>307098000000</v>
      </c>
      <c r="AV946" s="67">
        <v>339941000000</v>
      </c>
      <c r="AW946" s="67">
        <v>16503132739</v>
      </c>
      <c r="AX946" s="67">
        <v>10401326385</v>
      </c>
      <c r="AY946" s="67">
        <v>3415567417</v>
      </c>
      <c r="AZ946" s="67">
        <v>6985758968</v>
      </c>
      <c r="BA946" s="67">
        <v>461060017</v>
      </c>
      <c r="BB946" s="67">
        <v>0</v>
      </c>
      <c r="BC946" s="67">
        <v>2156791071</v>
      </c>
      <c r="BD946" s="67">
        <v>155231663</v>
      </c>
      <c r="BE946" s="67">
        <v>1449317700</v>
      </c>
      <c r="BF946" s="67">
        <v>1879405903</v>
      </c>
      <c r="BG946" s="67"/>
      <c r="BH946" s="67">
        <v>15366203870</v>
      </c>
      <c r="BI946" s="67">
        <v>12077702505</v>
      </c>
      <c r="BJ946" s="67">
        <v>3288501365</v>
      </c>
      <c r="BK946" s="67">
        <v>0</v>
      </c>
      <c r="BL946" s="67"/>
      <c r="BM946" s="67"/>
      <c r="BN946" s="67"/>
      <c r="BO946" s="67"/>
      <c r="BP946" s="67"/>
      <c r="BQ946" s="67"/>
      <c r="BR946" s="67"/>
      <c r="BS946" s="67"/>
      <c r="BT946" s="67"/>
      <c r="BU946" s="67"/>
      <c r="BV946" s="67"/>
      <c r="BW946" s="67"/>
      <c r="BX946" s="67"/>
      <c r="BY946" s="67"/>
      <c r="BZ946" s="67">
        <v>1223331017632</v>
      </c>
      <c r="CA946" s="67">
        <v>531145330271</v>
      </c>
      <c r="CB946" s="67">
        <v>692185687361</v>
      </c>
      <c r="CC946" s="67">
        <v>2314708816242</v>
      </c>
      <c r="CD946" s="67">
        <v>2348000000000</v>
      </c>
    </row>
    <row r="947" spans="1:82">
      <c r="A947" t="s">
        <v>1158</v>
      </c>
      <c r="B947" t="s">
        <v>1159</v>
      </c>
      <c r="C947" t="s">
        <v>210</v>
      </c>
      <c r="D947" t="s">
        <v>63</v>
      </c>
      <c r="E947" t="s">
        <v>153</v>
      </c>
      <c r="F947" s="67">
        <v>2003</v>
      </c>
      <c r="G947" t="s">
        <v>1168</v>
      </c>
      <c r="H947" s="67">
        <v>5390574</v>
      </c>
      <c r="I947" s="67">
        <v>1009080078917</v>
      </c>
      <c r="J947" s="67">
        <v>495102025109</v>
      </c>
      <c r="K947" s="67">
        <v>532808295131</v>
      </c>
      <c r="L947" s="67">
        <v>28001967547</v>
      </c>
      <c r="M947" s="67">
        <v>20480052370</v>
      </c>
      <c r="N947" s="67">
        <v>1205729889</v>
      </c>
      <c r="O947" s="67">
        <v>0</v>
      </c>
      <c r="P947" s="67">
        <v>3345214993</v>
      </c>
      <c r="Q947" s="67">
        <v>227105731</v>
      </c>
      <c r="R947" s="67">
        <v>2121317208</v>
      </c>
      <c r="S947" s="67">
        <v>867523619</v>
      </c>
      <c r="T947" s="67">
        <v>0</v>
      </c>
      <c r="U947" s="67">
        <v>27977440284</v>
      </c>
      <c r="V947" s="67">
        <v>28757038779</v>
      </c>
      <c r="W947" s="67">
        <v>6306128395</v>
      </c>
      <c r="X947" s="67"/>
      <c r="Y947" s="67">
        <v>0</v>
      </c>
      <c r="Z947" s="67">
        <v>0</v>
      </c>
      <c r="AA947" s="67">
        <v>0</v>
      </c>
      <c r="AB947" s="67">
        <v>0</v>
      </c>
      <c r="AC947" s="67">
        <v>0</v>
      </c>
      <c r="AD947" s="67">
        <v>0</v>
      </c>
      <c r="AE947" s="67">
        <v>0</v>
      </c>
      <c r="AF947" s="67">
        <v>0</v>
      </c>
      <c r="AG947" s="67">
        <v>0</v>
      </c>
      <c r="AH947" s="67">
        <v>0</v>
      </c>
      <c r="AI947" s="67">
        <v>0</v>
      </c>
      <c r="AJ947" s="67">
        <v>0</v>
      </c>
      <c r="AK947" s="67">
        <v>0</v>
      </c>
      <c r="AL947" s="67">
        <v>0</v>
      </c>
      <c r="AM947" s="67">
        <v>2487307478851</v>
      </c>
      <c r="AN947" s="67">
        <v>1062218566152</v>
      </c>
      <c r="AO947" s="67">
        <v>1426205669882</v>
      </c>
      <c r="AP947" s="67">
        <v>3533998823105</v>
      </c>
      <c r="AQ947" s="67">
        <v>3628557914496</v>
      </c>
      <c r="AR947" s="67">
        <v>1338414633515</v>
      </c>
      <c r="AS947" s="67">
        <v>1079366639932</v>
      </c>
      <c r="AT947" s="67">
        <v>259047993584</v>
      </c>
      <c r="AU947" s="67">
        <v>392116000000</v>
      </c>
      <c r="AV947" s="67">
        <v>421979000000</v>
      </c>
      <c r="AW947" s="67">
        <v>22681304921</v>
      </c>
      <c r="AX947" s="67">
        <v>12883539483</v>
      </c>
      <c r="AY947" s="67">
        <v>4294445291</v>
      </c>
      <c r="AZ947" s="67">
        <v>8589094193</v>
      </c>
      <c r="BA947" s="67">
        <v>586924434</v>
      </c>
      <c r="BB947" s="67">
        <v>0</v>
      </c>
      <c r="BC947" s="67">
        <v>2210643295</v>
      </c>
      <c r="BD947" s="67">
        <v>156223483</v>
      </c>
      <c r="BE947" s="67">
        <v>1457562286</v>
      </c>
      <c r="BF947" s="67">
        <v>5386411940</v>
      </c>
      <c r="BG947" s="67"/>
      <c r="BH947" s="67">
        <v>25332457225</v>
      </c>
      <c r="BI947" s="67">
        <v>21278832828</v>
      </c>
      <c r="BJ947" s="67">
        <v>4053624397</v>
      </c>
      <c r="BK947" s="67">
        <v>0</v>
      </c>
      <c r="BL947" s="67"/>
      <c r="BM947" s="67"/>
      <c r="BN947" s="67"/>
      <c r="BO947" s="67"/>
      <c r="BP947" s="67"/>
      <c r="BQ947" s="67"/>
      <c r="BR947" s="67"/>
      <c r="BS947" s="67"/>
      <c r="BT947" s="67"/>
      <c r="BU947" s="67"/>
      <c r="BV947" s="67"/>
      <c r="BW947" s="67"/>
      <c r="BX947" s="67"/>
      <c r="BY947" s="67"/>
      <c r="BZ947" s="67">
        <v>1488616899421</v>
      </c>
      <c r="CA947" s="67">
        <v>646950015258</v>
      </c>
      <c r="CB947" s="67">
        <v>841666884164</v>
      </c>
      <c r="CC947" s="67">
        <v>2845182295082</v>
      </c>
      <c r="CD947" s="67">
        <v>2875000000000</v>
      </c>
    </row>
    <row r="948" spans="1:82">
      <c r="A948" t="s">
        <v>1158</v>
      </c>
      <c r="B948" t="s">
        <v>1159</v>
      </c>
      <c r="C948" t="s">
        <v>210</v>
      </c>
      <c r="D948" t="s">
        <v>63</v>
      </c>
      <c r="E948" t="s">
        <v>153</v>
      </c>
      <c r="F948" s="67">
        <v>2004</v>
      </c>
      <c r="G948" t="s">
        <v>1169</v>
      </c>
      <c r="H948" s="67">
        <v>5404523</v>
      </c>
      <c r="I948" s="67">
        <v>1029286792990</v>
      </c>
      <c r="J948" s="67">
        <v>608992751876</v>
      </c>
      <c r="K948" s="67">
        <v>638032885129</v>
      </c>
      <c r="L948" s="67">
        <v>27885894909</v>
      </c>
      <c r="M948" s="67">
        <v>20387591637</v>
      </c>
      <c r="N948" s="67">
        <v>1208846422</v>
      </c>
      <c r="O948" s="67">
        <v>0</v>
      </c>
      <c r="P948" s="67">
        <v>3353861601</v>
      </c>
      <c r="Q948" s="67">
        <v>227692747</v>
      </c>
      <c r="R948" s="67">
        <v>2126800322</v>
      </c>
      <c r="S948" s="67">
        <v>861234862</v>
      </c>
      <c r="T948" s="67">
        <v>0</v>
      </c>
      <c r="U948" s="67">
        <v>28803128313</v>
      </c>
      <c r="V948" s="67">
        <v>29890321097</v>
      </c>
      <c r="W948" s="67">
        <v>6120654030</v>
      </c>
      <c r="X948" s="67"/>
      <c r="Y948" s="67">
        <v>0</v>
      </c>
      <c r="Z948" s="67">
        <v>0</v>
      </c>
      <c r="AA948" s="67">
        <v>0</v>
      </c>
      <c r="AB948" s="67">
        <v>0</v>
      </c>
      <c r="AC948" s="67">
        <v>0</v>
      </c>
      <c r="AD948" s="67">
        <v>0</v>
      </c>
      <c r="AE948" s="67">
        <v>0</v>
      </c>
      <c r="AF948" s="67">
        <v>0</v>
      </c>
      <c r="AG948" s="67">
        <v>0</v>
      </c>
      <c r="AH948" s="67">
        <v>0</v>
      </c>
      <c r="AI948" s="67">
        <v>0</v>
      </c>
      <c r="AJ948" s="67">
        <v>0</v>
      </c>
      <c r="AK948" s="67">
        <v>0</v>
      </c>
      <c r="AL948" s="67">
        <v>0</v>
      </c>
      <c r="AM948" s="67">
        <v>2528525181516</v>
      </c>
      <c r="AN948" s="67">
        <v>1085665667160</v>
      </c>
      <c r="AO948" s="67">
        <v>1443833478360</v>
      </c>
      <c r="AP948" s="67">
        <v>3602037752866</v>
      </c>
      <c r="AQ948" s="67">
        <v>3685958092349</v>
      </c>
      <c r="AR948" s="67">
        <v>1485421039608</v>
      </c>
      <c r="AS948" s="67">
        <v>1197920193232</v>
      </c>
      <c r="AT948" s="67">
        <v>287500846376</v>
      </c>
      <c r="AU948" s="67">
        <v>487884000000</v>
      </c>
      <c r="AV948" s="67">
        <v>511149000000</v>
      </c>
      <c r="AW948" s="67">
        <v>30337151675</v>
      </c>
      <c r="AX948" s="67">
        <v>14439350571</v>
      </c>
      <c r="AY948" s="67">
        <v>5074615814</v>
      </c>
      <c r="AZ948" s="67">
        <v>9364734756</v>
      </c>
      <c r="BA948" s="67">
        <v>533601392</v>
      </c>
      <c r="BB948" s="67">
        <v>0</v>
      </c>
      <c r="BC948" s="67">
        <v>2291218670</v>
      </c>
      <c r="BD948" s="67">
        <v>158008469</v>
      </c>
      <c r="BE948" s="67">
        <v>1494505210</v>
      </c>
      <c r="BF948" s="67">
        <v>11420467362</v>
      </c>
      <c r="BG948" s="67"/>
      <c r="BH948" s="67">
        <v>34779088418</v>
      </c>
      <c r="BI948" s="67">
        <v>30630644027</v>
      </c>
      <c r="BJ948" s="67">
        <v>4148444390</v>
      </c>
      <c r="BK948" s="67">
        <v>0</v>
      </c>
      <c r="BL948" s="67"/>
      <c r="BM948" s="67"/>
      <c r="BN948" s="67"/>
      <c r="BO948" s="67"/>
      <c r="BP948" s="67"/>
      <c r="BQ948" s="67"/>
      <c r="BR948" s="67"/>
      <c r="BS948" s="67"/>
      <c r="BT948" s="67"/>
      <c r="BU948" s="67"/>
      <c r="BV948" s="67"/>
      <c r="BW948" s="67"/>
      <c r="BX948" s="67"/>
      <c r="BY948" s="67"/>
      <c r="BZ948" s="67">
        <v>1674682865191</v>
      </c>
      <c r="CA948" s="67">
        <v>728188845254</v>
      </c>
      <c r="CB948" s="67">
        <v>946494019937</v>
      </c>
      <c r="CC948" s="67">
        <v>3201955144891</v>
      </c>
      <c r="CD948" s="67">
        <v>3225000000000</v>
      </c>
    </row>
    <row r="949" spans="1:82">
      <c r="A949" t="s">
        <v>1158</v>
      </c>
      <c r="B949" t="s">
        <v>1159</v>
      </c>
      <c r="C949" t="s">
        <v>210</v>
      </c>
      <c r="D949" t="s">
        <v>63</v>
      </c>
      <c r="E949" t="s">
        <v>153</v>
      </c>
      <c r="F949" s="67">
        <v>2005</v>
      </c>
      <c r="G949" t="s">
        <v>1170</v>
      </c>
      <c r="H949" s="67">
        <v>5419432</v>
      </c>
      <c r="I949" s="67">
        <v>1052932591407</v>
      </c>
      <c r="J949" s="67">
        <v>607575765339</v>
      </c>
      <c r="K949" s="67">
        <v>597510738647</v>
      </c>
      <c r="L949" s="67">
        <v>28164073373</v>
      </c>
      <c r="M949" s="67">
        <v>20857600363</v>
      </c>
      <c r="N949" s="67">
        <v>1211962955</v>
      </c>
      <c r="O949" s="67">
        <v>0</v>
      </c>
      <c r="P949" s="67">
        <v>3362508208</v>
      </c>
      <c r="Q949" s="67">
        <v>228279763</v>
      </c>
      <c r="R949" s="67">
        <v>2132283437</v>
      </c>
      <c r="S949" s="67">
        <v>856354860</v>
      </c>
      <c r="T949" s="67">
        <v>0</v>
      </c>
      <c r="U949" s="67">
        <v>27600723845</v>
      </c>
      <c r="V949" s="67">
        <v>28757038779</v>
      </c>
      <c r="W949" s="67">
        <v>5656968119</v>
      </c>
      <c r="X949" s="67"/>
      <c r="Y949" s="67">
        <v>0</v>
      </c>
      <c r="Z949" s="67">
        <v>0</v>
      </c>
      <c r="AA949" s="67">
        <v>0</v>
      </c>
      <c r="AB949" s="67">
        <v>0</v>
      </c>
      <c r="AC949" s="67">
        <v>0</v>
      </c>
      <c r="AD949" s="67">
        <v>0</v>
      </c>
      <c r="AE949" s="67">
        <v>0</v>
      </c>
      <c r="AF949" s="67">
        <v>0</v>
      </c>
      <c r="AG949" s="67">
        <v>0</v>
      </c>
      <c r="AH949" s="67">
        <v>0</v>
      </c>
      <c r="AI949" s="67">
        <v>0</v>
      </c>
      <c r="AJ949" s="67">
        <v>0</v>
      </c>
      <c r="AK949" s="67">
        <v>0</v>
      </c>
      <c r="AL949" s="67">
        <v>0</v>
      </c>
      <c r="AM949" s="67">
        <v>2549042961317</v>
      </c>
      <c r="AN949" s="67">
        <v>1096593630914</v>
      </c>
      <c r="AO949" s="67">
        <v>1453402344888</v>
      </c>
      <c r="AP949" s="67">
        <v>3693447498124</v>
      </c>
      <c r="AQ949" s="67">
        <v>3731287568900</v>
      </c>
      <c r="AR949" s="67">
        <v>1555713548649</v>
      </c>
      <c r="AS949" s="67">
        <v>1254607700523</v>
      </c>
      <c r="AT949" s="67">
        <v>301105848126</v>
      </c>
      <c r="AU949" s="67">
        <v>495597000000</v>
      </c>
      <c r="AV949" s="67">
        <v>487387000000</v>
      </c>
      <c r="AW949" s="67">
        <v>25306046181</v>
      </c>
      <c r="AX949" s="67">
        <v>13164042187</v>
      </c>
      <c r="AY949" s="67">
        <v>4482233096</v>
      </c>
      <c r="AZ949" s="67">
        <v>8681809092</v>
      </c>
      <c r="BA949" s="67">
        <v>952002522</v>
      </c>
      <c r="BB949" s="67">
        <v>0</v>
      </c>
      <c r="BC949" s="67">
        <v>2366540407</v>
      </c>
      <c r="BD949" s="67">
        <v>160984511</v>
      </c>
      <c r="BE949" s="67">
        <v>1527015522</v>
      </c>
      <c r="BF949" s="67">
        <v>7135461032</v>
      </c>
      <c r="BG949" s="67"/>
      <c r="BH949" s="67">
        <v>48838654220</v>
      </c>
      <c r="BI949" s="67">
        <v>44869474067</v>
      </c>
      <c r="BJ949" s="67">
        <v>3926925287</v>
      </c>
      <c r="BK949" s="67">
        <v>0</v>
      </c>
      <c r="BL949" s="67">
        <v>42254865</v>
      </c>
      <c r="BM949" s="67"/>
      <c r="BN949" s="67"/>
      <c r="BO949" s="67">
        <v>42254865</v>
      </c>
      <c r="BP949" s="67"/>
      <c r="BQ949" s="67"/>
      <c r="BR949" s="67"/>
      <c r="BS949" s="67"/>
      <c r="BT949" s="67"/>
      <c r="BU949" s="67"/>
      <c r="BV949" s="67"/>
      <c r="BW949" s="67"/>
      <c r="BX949" s="67"/>
      <c r="BY949" s="67"/>
      <c r="BZ949" s="67">
        <v>2006808532788</v>
      </c>
      <c r="CA949" s="67">
        <v>865042448579</v>
      </c>
      <c r="CB949" s="67">
        <v>1141766084209</v>
      </c>
      <c r="CC949" s="67">
        <v>3644876781838</v>
      </c>
      <c r="CD949" s="67">
        <v>3637000000000</v>
      </c>
    </row>
    <row r="950" spans="1:82">
      <c r="A950" t="s">
        <v>1158</v>
      </c>
      <c r="B950" t="s">
        <v>1159</v>
      </c>
      <c r="C950" t="s">
        <v>210</v>
      </c>
      <c r="D950" t="s">
        <v>63</v>
      </c>
      <c r="E950" t="s">
        <v>153</v>
      </c>
      <c r="F950" s="67">
        <v>2006</v>
      </c>
      <c r="G950" t="s">
        <v>1171</v>
      </c>
      <c r="H950" s="67">
        <v>5437272</v>
      </c>
      <c r="I950" s="67">
        <v>1085161095899</v>
      </c>
      <c r="J950" s="67">
        <v>716943743988</v>
      </c>
      <c r="K950" s="67">
        <v>719681322795</v>
      </c>
      <c r="L950" s="67">
        <v>28170447395</v>
      </c>
      <c r="M950" s="67">
        <v>20880715546</v>
      </c>
      <c r="N950" s="67">
        <v>1215079488</v>
      </c>
      <c r="O950" s="67">
        <v>0</v>
      </c>
      <c r="P950" s="67">
        <v>3371154815</v>
      </c>
      <c r="Q950" s="67">
        <v>228866779</v>
      </c>
      <c r="R950" s="67">
        <v>2137766551</v>
      </c>
      <c r="S950" s="67">
        <v>853693329</v>
      </c>
      <c r="T950" s="67">
        <v>0</v>
      </c>
      <c r="U950" s="67">
        <v>25233999875</v>
      </c>
      <c r="V950" s="67">
        <v>26065493281</v>
      </c>
      <c r="W950" s="67">
        <v>5564230936</v>
      </c>
      <c r="X950" s="67"/>
      <c r="Y950" s="67">
        <v>0</v>
      </c>
      <c r="Z950" s="67">
        <v>0</v>
      </c>
      <c r="AA950" s="67">
        <v>0</v>
      </c>
      <c r="AB950" s="67">
        <v>0</v>
      </c>
      <c r="AC950" s="67">
        <v>0</v>
      </c>
      <c r="AD950" s="67">
        <v>0</v>
      </c>
      <c r="AE950" s="67">
        <v>0</v>
      </c>
      <c r="AF950" s="67">
        <v>0</v>
      </c>
      <c r="AG950" s="67">
        <v>0</v>
      </c>
      <c r="AH950" s="67">
        <v>0</v>
      </c>
      <c r="AI950" s="67">
        <v>0</v>
      </c>
      <c r="AJ950" s="67">
        <v>0</v>
      </c>
      <c r="AK950" s="67">
        <v>0</v>
      </c>
      <c r="AL950" s="67">
        <v>0</v>
      </c>
      <c r="AM950" s="67">
        <v>2607849870115</v>
      </c>
      <c r="AN950" s="67">
        <v>1124615856307</v>
      </c>
      <c r="AO950" s="67">
        <v>1484201561657</v>
      </c>
      <c r="AP950" s="67">
        <v>3756530838608</v>
      </c>
      <c r="AQ950" s="67">
        <v>3810689439785</v>
      </c>
      <c r="AR950" s="67">
        <v>1564455222501</v>
      </c>
      <c r="AS950" s="67">
        <v>1261657437501</v>
      </c>
      <c r="AT950" s="67">
        <v>302797785000</v>
      </c>
      <c r="AU950" s="67">
        <v>596061000000</v>
      </c>
      <c r="AV950" s="67">
        <v>598337000000</v>
      </c>
      <c r="AW950" s="67">
        <v>25889902062</v>
      </c>
      <c r="AX950" s="67">
        <v>13686230696</v>
      </c>
      <c r="AY950" s="67">
        <v>4722958893</v>
      </c>
      <c r="AZ950" s="67">
        <v>8963271802</v>
      </c>
      <c r="BA950" s="67">
        <v>859563989</v>
      </c>
      <c r="BB950" s="67">
        <v>0</v>
      </c>
      <c r="BC950" s="67">
        <v>2504195608</v>
      </c>
      <c r="BD950" s="67">
        <v>169839790</v>
      </c>
      <c r="BE950" s="67">
        <v>1606036365</v>
      </c>
      <c r="BF950" s="67">
        <v>7064035614</v>
      </c>
      <c r="BG950" s="67"/>
      <c r="BH950" s="67">
        <v>56253194488</v>
      </c>
      <c r="BI950" s="67">
        <v>48660100715</v>
      </c>
      <c r="BJ950" s="67">
        <v>7534150729</v>
      </c>
      <c r="BK950" s="67">
        <v>0</v>
      </c>
      <c r="BL950" s="67">
        <v>58943044</v>
      </c>
      <c r="BM950" s="67"/>
      <c r="BN950" s="67"/>
      <c r="BO950" s="67">
        <v>58943044</v>
      </c>
      <c r="BP950" s="67"/>
      <c r="BQ950" s="67"/>
      <c r="BR950" s="67"/>
      <c r="BS950" s="67"/>
      <c r="BT950" s="67"/>
      <c r="BU950" s="67"/>
      <c r="BV950" s="67"/>
      <c r="BW950" s="67"/>
      <c r="BX950" s="67"/>
      <c r="BY950" s="67"/>
      <c r="BZ950" s="67">
        <v>2128788741907</v>
      </c>
      <c r="CA950" s="67">
        <v>918372973003</v>
      </c>
      <c r="CB950" s="67">
        <v>1210415768904</v>
      </c>
      <c r="CC950" s="67">
        <v>3773111060957</v>
      </c>
      <c r="CD950" s="67">
        <v>3775000000000</v>
      </c>
    </row>
    <row r="951" spans="1:82">
      <c r="A951" t="s">
        <v>1158</v>
      </c>
      <c r="B951" t="s">
        <v>1159</v>
      </c>
      <c r="C951" t="s">
        <v>210</v>
      </c>
      <c r="D951" t="s">
        <v>63</v>
      </c>
      <c r="E951" t="s">
        <v>153</v>
      </c>
      <c r="F951" s="67">
        <v>2007</v>
      </c>
      <c r="G951" t="s">
        <v>1172</v>
      </c>
      <c r="H951" s="67">
        <v>5461438</v>
      </c>
      <c r="I951" s="67">
        <v>1116121415548</v>
      </c>
      <c r="J951" s="67">
        <v>872859643636</v>
      </c>
      <c r="K951" s="67">
        <v>898394575458</v>
      </c>
      <c r="L951" s="67">
        <v>27932571475</v>
      </c>
      <c r="M951" s="67">
        <v>20518577675</v>
      </c>
      <c r="N951" s="67">
        <v>1218196021</v>
      </c>
      <c r="O951" s="67">
        <v>0</v>
      </c>
      <c r="P951" s="67">
        <v>3379801423</v>
      </c>
      <c r="Q951" s="67">
        <v>229453794</v>
      </c>
      <c r="R951" s="67">
        <v>2143249666</v>
      </c>
      <c r="S951" s="67">
        <v>858492229</v>
      </c>
      <c r="T951" s="67">
        <v>0</v>
      </c>
      <c r="U951" s="67">
        <v>23086164911</v>
      </c>
      <c r="V951" s="67">
        <v>25073871259</v>
      </c>
      <c r="W951" s="67">
        <v>3420897692</v>
      </c>
      <c r="X951" s="67"/>
      <c r="Y951" s="67">
        <v>0</v>
      </c>
      <c r="Z951" s="67">
        <v>0</v>
      </c>
      <c r="AA951" s="67">
        <v>0</v>
      </c>
      <c r="AB951" s="67">
        <v>0</v>
      </c>
      <c r="AC951" s="67">
        <v>0</v>
      </c>
      <c r="AD951" s="67">
        <v>0</v>
      </c>
      <c r="AE951" s="67">
        <v>0</v>
      </c>
      <c r="AF951" s="67">
        <v>0</v>
      </c>
      <c r="AG951" s="67">
        <v>0</v>
      </c>
      <c r="AH951" s="67">
        <v>0</v>
      </c>
      <c r="AI951" s="67">
        <v>0</v>
      </c>
      <c r="AJ951" s="67">
        <v>0</v>
      </c>
      <c r="AK951" s="67">
        <v>0</v>
      </c>
      <c r="AL951" s="67">
        <v>0</v>
      </c>
      <c r="AM951" s="67">
        <v>2626204496274</v>
      </c>
      <c r="AN951" s="67">
        <v>1133609535938</v>
      </c>
      <c r="AO951" s="67">
        <v>1493568594858</v>
      </c>
      <c r="AP951" s="67">
        <v>3761029773688</v>
      </c>
      <c r="AQ951" s="67">
        <v>3858155931552</v>
      </c>
      <c r="AR951" s="67">
        <v>1796706138035</v>
      </c>
      <c r="AS951" s="67">
        <v>1448956562932</v>
      </c>
      <c r="AT951" s="67">
        <v>347749575104</v>
      </c>
      <c r="AU951" s="67">
        <v>737976000000</v>
      </c>
      <c r="AV951" s="67">
        <v>759565000000</v>
      </c>
      <c r="AW951" s="67">
        <v>29980062877</v>
      </c>
      <c r="AX951" s="67">
        <v>19180682430</v>
      </c>
      <c r="AY951" s="67">
        <v>7065050207</v>
      </c>
      <c r="AZ951" s="67">
        <v>12115632222</v>
      </c>
      <c r="BA951" s="67">
        <v>1172747479</v>
      </c>
      <c r="BB951" s="67">
        <v>0</v>
      </c>
      <c r="BC951" s="67">
        <v>2631792270</v>
      </c>
      <c r="BD951" s="67">
        <v>177375820</v>
      </c>
      <c r="BE951" s="67">
        <v>1686268621</v>
      </c>
      <c r="BF951" s="67">
        <v>5131196256</v>
      </c>
      <c r="BG951" s="67"/>
      <c r="BH951" s="67">
        <v>48279584492</v>
      </c>
      <c r="BI951" s="67">
        <v>43892792560</v>
      </c>
      <c r="BJ951" s="67">
        <v>4330476619</v>
      </c>
      <c r="BK951" s="67">
        <v>0</v>
      </c>
      <c r="BL951" s="67">
        <v>56315313</v>
      </c>
      <c r="BM951" s="67"/>
      <c r="BN951" s="67"/>
      <c r="BO951" s="67">
        <v>56315313</v>
      </c>
      <c r="BP951" s="67"/>
      <c r="BQ951" s="67"/>
      <c r="BR951" s="67"/>
      <c r="BS951" s="67"/>
      <c r="BT951" s="67"/>
      <c r="BU951" s="67"/>
      <c r="BV951" s="67"/>
      <c r="BW951" s="67"/>
      <c r="BX951" s="67"/>
      <c r="BY951" s="67"/>
      <c r="BZ951" s="67">
        <v>2457518294982</v>
      </c>
      <c r="CA951" s="67">
        <v>1060415061846</v>
      </c>
      <c r="CB951" s="67">
        <v>1397103233136</v>
      </c>
      <c r="CC951" s="67">
        <v>4310895080386</v>
      </c>
      <c r="CD951" s="67">
        <v>4332000000000</v>
      </c>
    </row>
    <row r="952" spans="1:82">
      <c r="A952" t="s">
        <v>1158</v>
      </c>
      <c r="B952" t="s">
        <v>1159</v>
      </c>
      <c r="C952" t="s">
        <v>210</v>
      </c>
      <c r="D952" t="s">
        <v>63</v>
      </c>
      <c r="E952" t="s">
        <v>153</v>
      </c>
      <c r="F952" s="67">
        <v>2008</v>
      </c>
      <c r="G952" t="s">
        <v>1173</v>
      </c>
      <c r="H952" s="67">
        <v>5493621</v>
      </c>
      <c r="I952" s="67">
        <v>1143843980689</v>
      </c>
      <c r="J952" s="67">
        <v>810041480494</v>
      </c>
      <c r="K952" s="67">
        <v>832129819432</v>
      </c>
      <c r="L952" s="67">
        <v>28016338118</v>
      </c>
      <c r="M952" s="67">
        <v>20557102981</v>
      </c>
      <c r="N952" s="67">
        <v>1221312554</v>
      </c>
      <c r="O952" s="67">
        <v>0</v>
      </c>
      <c r="P952" s="67">
        <v>3388448030</v>
      </c>
      <c r="Q952" s="67">
        <v>230040810</v>
      </c>
      <c r="R952" s="67">
        <v>2148732780</v>
      </c>
      <c r="S952" s="67">
        <v>864475852</v>
      </c>
      <c r="T952" s="67">
        <v>0</v>
      </c>
      <c r="U952" s="67">
        <v>16989795319</v>
      </c>
      <c r="V952" s="67">
        <v>18274177353</v>
      </c>
      <c r="W952" s="67">
        <v>2719226152</v>
      </c>
      <c r="X952" s="67"/>
      <c r="Y952" s="67">
        <v>0</v>
      </c>
      <c r="Z952" s="67">
        <v>0</v>
      </c>
      <c r="AA952" s="67">
        <v>0</v>
      </c>
      <c r="AB952" s="67">
        <v>0</v>
      </c>
      <c r="AC952" s="67">
        <v>0</v>
      </c>
      <c r="AD952" s="67">
        <v>0</v>
      </c>
      <c r="AE952" s="67">
        <v>0</v>
      </c>
      <c r="AF952" s="67">
        <v>0</v>
      </c>
      <c r="AG952" s="67">
        <v>0</v>
      </c>
      <c r="AH952" s="67">
        <v>0</v>
      </c>
      <c r="AI952" s="67">
        <v>0</v>
      </c>
      <c r="AJ952" s="67">
        <v>0</v>
      </c>
      <c r="AK952" s="67">
        <v>0</v>
      </c>
      <c r="AL952" s="67">
        <v>0</v>
      </c>
      <c r="AM952" s="67">
        <v>2630850187550</v>
      </c>
      <c r="AN952" s="67">
        <v>1131791242700</v>
      </c>
      <c r="AO952" s="67">
        <v>1500194053562</v>
      </c>
      <c r="AP952" s="67">
        <v>3808750637409</v>
      </c>
      <c r="AQ952" s="67">
        <v>3882916443280</v>
      </c>
      <c r="AR952" s="67">
        <v>1824051482820</v>
      </c>
      <c r="AS952" s="67">
        <v>1471009260338</v>
      </c>
      <c r="AT952" s="67">
        <v>353042222481</v>
      </c>
      <c r="AU952" s="67">
        <v>708262000000</v>
      </c>
      <c r="AV952" s="67">
        <v>727575000000</v>
      </c>
      <c r="AW952" s="67">
        <v>38081186278</v>
      </c>
      <c r="AX952" s="67">
        <v>23644656817</v>
      </c>
      <c r="AY952" s="67">
        <v>8707852663</v>
      </c>
      <c r="AZ952" s="67">
        <v>14936804154</v>
      </c>
      <c r="BA952" s="67">
        <v>1244720891</v>
      </c>
      <c r="BB952" s="67">
        <v>0</v>
      </c>
      <c r="BC952" s="67">
        <v>2738861730</v>
      </c>
      <c r="BD952" s="67">
        <v>184483762</v>
      </c>
      <c r="BE952" s="67">
        <v>1738339158</v>
      </c>
      <c r="BF952" s="67">
        <v>8530123920</v>
      </c>
      <c r="BG952" s="67"/>
      <c r="BH952" s="67">
        <v>54889482704</v>
      </c>
      <c r="BI952" s="67">
        <v>47491117296</v>
      </c>
      <c r="BJ952" s="67">
        <v>7338783685</v>
      </c>
      <c r="BK952" s="67">
        <v>0</v>
      </c>
      <c r="BL952" s="67">
        <v>59581723</v>
      </c>
      <c r="BM952" s="67"/>
      <c r="BN952" s="67"/>
      <c r="BO952" s="67">
        <v>59581723</v>
      </c>
      <c r="BP952" s="67"/>
      <c r="BQ952" s="67"/>
      <c r="BR952" s="67"/>
      <c r="BS952" s="67"/>
      <c r="BT952" s="67"/>
      <c r="BU952" s="67"/>
      <c r="BV952" s="67"/>
      <c r="BW952" s="67"/>
      <c r="BX952" s="67"/>
      <c r="BY952" s="67"/>
      <c r="BZ952" s="67">
        <v>2718421519023</v>
      </c>
      <c r="CA952" s="67">
        <v>1223659792922</v>
      </c>
      <c r="CB952" s="67">
        <v>1494761726101</v>
      </c>
      <c r="CC952" s="67">
        <v>4616130670824</v>
      </c>
      <c r="CD952" s="67">
        <v>4635000000000</v>
      </c>
    </row>
    <row r="953" spans="1:82">
      <c r="A953" t="s">
        <v>1158</v>
      </c>
      <c r="B953" t="s">
        <v>1159</v>
      </c>
      <c r="C953" t="s">
        <v>210</v>
      </c>
      <c r="D953" t="s">
        <v>63</v>
      </c>
      <c r="E953" t="s">
        <v>153</v>
      </c>
      <c r="F953" s="67">
        <v>2009</v>
      </c>
      <c r="G953" t="s">
        <v>1174</v>
      </c>
      <c r="H953" s="67">
        <v>5523095</v>
      </c>
      <c r="I953" s="67">
        <v>1158904807351</v>
      </c>
      <c r="J953" s="67">
        <v>870801963234</v>
      </c>
      <c r="K953" s="67">
        <v>870446336636</v>
      </c>
      <c r="L953" s="67">
        <v>27888486265</v>
      </c>
      <c r="M953" s="67">
        <v>20295130904</v>
      </c>
      <c r="N953" s="67">
        <v>1224429087</v>
      </c>
      <c r="O953" s="67">
        <v>0</v>
      </c>
      <c r="P953" s="67">
        <v>3397094637</v>
      </c>
      <c r="Q953" s="67">
        <v>230627826</v>
      </c>
      <c r="R953" s="67">
        <v>2154215895</v>
      </c>
      <c r="S953" s="67">
        <v>869586245</v>
      </c>
      <c r="T953" s="67">
        <v>0</v>
      </c>
      <c r="U953" s="67">
        <v>19291528897</v>
      </c>
      <c r="V953" s="67">
        <v>20682402284</v>
      </c>
      <c r="W953" s="67">
        <v>3162587497</v>
      </c>
      <c r="X953" s="67"/>
      <c r="Y953" s="67">
        <v>0</v>
      </c>
      <c r="Z953" s="67">
        <v>0</v>
      </c>
      <c r="AA953" s="67">
        <v>0</v>
      </c>
      <c r="AB953" s="67">
        <v>0</v>
      </c>
      <c r="AC953" s="67">
        <v>0</v>
      </c>
      <c r="AD953" s="67">
        <v>0</v>
      </c>
      <c r="AE953" s="67">
        <v>0</v>
      </c>
      <c r="AF953" s="67">
        <v>0</v>
      </c>
      <c r="AG953" s="67">
        <v>0</v>
      </c>
      <c r="AH953" s="67">
        <v>0</v>
      </c>
      <c r="AI953" s="67">
        <v>0</v>
      </c>
      <c r="AJ953" s="67">
        <v>0</v>
      </c>
      <c r="AK953" s="67">
        <v>0</v>
      </c>
      <c r="AL953" s="67">
        <v>0</v>
      </c>
      <c r="AM953" s="67">
        <v>2553896242476</v>
      </c>
      <c r="AN953" s="67">
        <v>1119200746293</v>
      </c>
      <c r="AO953" s="67">
        <v>1434421448108</v>
      </c>
      <c r="AP953" s="67">
        <v>3773096716470</v>
      </c>
      <c r="AQ953" s="67">
        <v>3844955375594</v>
      </c>
      <c r="AR953" s="67">
        <v>1556271038180</v>
      </c>
      <c r="AS953" s="67">
        <v>1255057288855</v>
      </c>
      <c r="AT953" s="67">
        <v>301213749325</v>
      </c>
      <c r="AU953" s="67">
        <v>771322000000</v>
      </c>
      <c r="AV953" s="67">
        <v>771007000000</v>
      </c>
      <c r="AW953" s="67">
        <v>37409510643</v>
      </c>
      <c r="AX953" s="67">
        <v>16512216374</v>
      </c>
      <c r="AY953" s="67">
        <v>5919347301</v>
      </c>
      <c r="AZ953" s="67">
        <v>10592869074</v>
      </c>
      <c r="BA953" s="67">
        <v>1163473934</v>
      </c>
      <c r="BB953" s="67">
        <v>0</v>
      </c>
      <c r="BC953" s="67">
        <v>2812532654</v>
      </c>
      <c r="BD953" s="67">
        <v>189832380</v>
      </c>
      <c r="BE953" s="67">
        <v>1776855592</v>
      </c>
      <c r="BF953" s="67">
        <v>14954599709</v>
      </c>
      <c r="BG953" s="67"/>
      <c r="BH953" s="67">
        <v>39352123510</v>
      </c>
      <c r="BI953" s="67">
        <v>33456827293</v>
      </c>
      <c r="BJ953" s="67">
        <v>5844190998</v>
      </c>
      <c r="BK953" s="67">
        <v>0</v>
      </c>
      <c r="BL953" s="67">
        <v>51105218</v>
      </c>
      <c r="BM953" s="67"/>
      <c r="BN953" s="67"/>
      <c r="BO953" s="67">
        <v>51105218</v>
      </c>
      <c r="BP953" s="67"/>
      <c r="BQ953" s="67"/>
      <c r="BR953" s="67"/>
      <c r="BS953" s="67"/>
      <c r="BT953" s="67"/>
      <c r="BU953" s="67"/>
      <c r="BV953" s="67"/>
      <c r="BW953" s="67"/>
      <c r="BX953" s="67"/>
      <c r="BY953" s="67"/>
      <c r="BZ953" s="67">
        <v>2572547376039</v>
      </c>
      <c r="CA953" s="67">
        <v>1158088776729</v>
      </c>
      <c r="CB953" s="67">
        <v>1414458599310</v>
      </c>
      <c r="CC953" s="67">
        <v>4205895048372</v>
      </c>
      <c r="CD953" s="67">
        <v>4206000000000</v>
      </c>
    </row>
    <row r="954" spans="1:82">
      <c r="A954" t="s">
        <v>1158</v>
      </c>
      <c r="B954" t="s">
        <v>1159</v>
      </c>
      <c r="C954" t="s">
        <v>210</v>
      </c>
      <c r="D954" t="s">
        <v>63</v>
      </c>
      <c r="E954" t="s">
        <v>153</v>
      </c>
      <c r="F954" s="67">
        <v>2010</v>
      </c>
      <c r="G954" t="s">
        <v>1175</v>
      </c>
      <c r="H954" s="67">
        <v>5547683</v>
      </c>
      <c r="I954" s="67">
        <v>1168245032211</v>
      </c>
      <c r="J954" s="67">
        <v>903981551773</v>
      </c>
      <c r="K954" s="67">
        <v>861885164111</v>
      </c>
      <c r="L954" s="67">
        <v>27869491574</v>
      </c>
      <c r="M954" s="67">
        <v>20233490415</v>
      </c>
      <c r="N954" s="67">
        <v>1227545620</v>
      </c>
      <c r="O954" s="67">
        <v>0</v>
      </c>
      <c r="P954" s="67">
        <v>3405741245</v>
      </c>
      <c r="Q954" s="67">
        <v>231214842</v>
      </c>
      <c r="R954" s="67">
        <v>2159699009</v>
      </c>
      <c r="S954" s="67">
        <v>871949586</v>
      </c>
      <c r="T954" s="67">
        <v>0</v>
      </c>
      <c r="U954" s="67">
        <v>18465911763</v>
      </c>
      <c r="V954" s="67">
        <v>20257421398</v>
      </c>
      <c r="W954" s="67">
        <v>2569602318</v>
      </c>
      <c r="X954" s="67"/>
      <c r="Y954" s="67">
        <v>0</v>
      </c>
      <c r="Z954" s="67">
        <v>0</v>
      </c>
      <c r="AA954" s="67">
        <v>0</v>
      </c>
      <c r="AB954" s="67">
        <v>0</v>
      </c>
      <c r="AC954" s="67">
        <v>0</v>
      </c>
      <c r="AD954" s="67">
        <v>0</v>
      </c>
      <c r="AE954" s="67">
        <v>0</v>
      </c>
      <c r="AF954" s="67">
        <v>0</v>
      </c>
      <c r="AG954" s="67">
        <v>0</v>
      </c>
      <c r="AH954" s="67">
        <v>0</v>
      </c>
      <c r="AI954" s="67">
        <v>0</v>
      </c>
      <c r="AJ954" s="67">
        <v>0</v>
      </c>
      <c r="AK954" s="67">
        <v>0</v>
      </c>
      <c r="AL954" s="67">
        <v>0</v>
      </c>
      <c r="AM954" s="67">
        <v>2509446695984</v>
      </c>
      <c r="AN954" s="67">
        <v>1102922747804</v>
      </c>
      <c r="AO954" s="67">
        <v>1406105818059</v>
      </c>
      <c r="AP954" s="67">
        <v>3777209106891</v>
      </c>
      <c r="AQ954" s="67">
        <v>3817808761827</v>
      </c>
      <c r="AR954" s="67">
        <v>1382531268311</v>
      </c>
      <c r="AS954" s="67">
        <v>1114944571218</v>
      </c>
      <c r="AT954" s="67">
        <v>267586697092</v>
      </c>
      <c r="AU954" s="67">
        <v>819215000000</v>
      </c>
      <c r="AV954" s="67">
        <v>781066000000</v>
      </c>
      <c r="AW954" s="67">
        <v>22980290786</v>
      </c>
      <c r="AX954" s="67">
        <v>16671195727</v>
      </c>
      <c r="AY954" s="67">
        <v>5645136874</v>
      </c>
      <c r="AZ954" s="67">
        <v>11026058853</v>
      </c>
      <c r="BA954" s="67">
        <v>1369382539</v>
      </c>
      <c r="BB954" s="67">
        <v>0</v>
      </c>
      <c r="BC954" s="67">
        <v>2908238705</v>
      </c>
      <c r="BD954" s="67">
        <v>197206360</v>
      </c>
      <c r="BE954" s="67">
        <v>1834267455</v>
      </c>
      <c r="BF954" s="67">
        <v>0</v>
      </c>
      <c r="BG954" s="67"/>
      <c r="BH954" s="67">
        <v>48507144418</v>
      </c>
      <c r="BI954" s="67">
        <v>43775477423</v>
      </c>
      <c r="BJ954" s="67">
        <v>4731666995</v>
      </c>
      <c r="BK954" s="67">
        <v>0</v>
      </c>
      <c r="BL954" s="67"/>
      <c r="BM954" s="67"/>
      <c r="BN954" s="67"/>
      <c r="BO954" s="67"/>
      <c r="BP954" s="67"/>
      <c r="BQ954" s="67"/>
      <c r="BR954" s="67"/>
      <c r="BS954" s="67"/>
      <c r="BT954" s="67"/>
      <c r="BU954" s="67"/>
      <c r="BV954" s="67"/>
      <c r="BW954" s="67"/>
      <c r="BX954" s="67"/>
      <c r="BY954" s="67"/>
      <c r="BZ954" s="67">
        <v>2470126263593</v>
      </c>
      <c r="CA954" s="67">
        <v>1111886018265</v>
      </c>
      <c r="CB954" s="67">
        <v>1358240245328</v>
      </c>
      <c r="CC954" s="67">
        <v>3962293967108</v>
      </c>
      <c r="CD954" s="67">
        <v>3924000000000</v>
      </c>
    </row>
    <row r="955" spans="1:82">
      <c r="A955" t="s">
        <v>1158</v>
      </c>
      <c r="B955" t="s">
        <v>1159</v>
      </c>
      <c r="C955" t="s">
        <v>210</v>
      </c>
      <c r="D955" t="s">
        <v>63</v>
      </c>
      <c r="E955" t="s">
        <v>153</v>
      </c>
      <c r="F955" s="67">
        <v>2011</v>
      </c>
      <c r="G955" t="s">
        <v>1176</v>
      </c>
      <c r="H955" s="67">
        <v>5570572</v>
      </c>
      <c r="I955" s="67">
        <v>1177559978561</v>
      </c>
      <c r="J955" s="67">
        <v>887794869318</v>
      </c>
      <c r="K955" s="67">
        <v>795939986674</v>
      </c>
      <c r="L955" s="67">
        <v>28467845134</v>
      </c>
      <c r="M955" s="67">
        <v>20726614325</v>
      </c>
      <c r="N955" s="67">
        <v>1243532241</v>
      </c>
      <c r="O955" s="67">
        <v>0</v>
      </c>
      <c r="P955" s="67">
        <v>3450095030</v>
      </c>
      <c r="Q955" s="67">
        <v>234226008</v>
      </c>
      <c r="R955" s="67">
        <v>2187825288</v>
      </c>
      <c r="S955" s="67">
        <v>874489853</v>
      </c>
      <c r="T955" s="67">
        <v>0</v>
      </c>
      <c r="U955" s="67">
        <v>16253201402</v>
      </c>
      <c r="V955" s="67">
        <v>18132517058</v>
      </c>
      <c r="W955" s="67">
        <v>2127555891</v>
      </c>
      <c r="X955" s="67"/>
      <c r="Y955" s="67">
        <v>0</v>
      </c>
      <c r="Z955" s="67">
        <v>0</v>
      </c>
      <c r="AA955" s="67">
        <v>0</v>
      </c>
      <c r="AB955" s="67">
        <v>0</v>
      </c>
      <c r="AC955" s="67">
        <v>0</v>
      </c>
      <c r="AD955" s="67">
        <v>0</v>
      </c>
      <c r="AE955" s="67">
        <v>0</v>
      </c>
      <c r="AF955" s="67">
        <v>0</v>
      </c>
      <c r="AG955" s="67">
        <v>0</v>
      </c>
      <c r="AH955" s="67">
        <v>0</v>
      </c>
      <c r="AI955" s="67">
        <v>0</v>
      </c>
      <c r="AJ955" s="67">
        <v>0</v>
      </c>
      <c r="AK955" s="67">
        <v>0</v>
      </c>
      <c r="AL955" s="67">
        <v>0</v>
      </c>
      <c r="AM955" s="67">
        <v>2522111138649</v>
      </c>
      <c r="AN955" s="67">
        <v>1100561626215</v>
      </c>
      <c r="AO955" s="67">
        <v>1421524700523</v>
      </c>
      <c r="AP955" s="67">
        <v>3848451396098</v>
      </c>
      <c r="AQ955" s="67">
        <v>3833918853916</v>
      </c>
      <c r="AR955" s="67">
        <v>1389652989871</v>
      </c>
      <c r="AS955" s="67">
        <v>1120687895057</v>
      </c>
      <c r="AT955" s="67">
        <v>268965094814</v>
      </c>
      <c r="AU955" s="67">
        <v>826741000000</v>
      </c>
      <c r="AV955" s="67">
        <v>741203000000</v>
      </c>
      <c r="AW955" s="67">
        <v>28355332554</v>
      </c>
      <c r="AX955" s="67">
        <v>21815895472</v>
      </c>
      <c r="AY955" s="67">
        <v>7913656287</v>
      </c>
      <c r="AZ955" s="67">
        <v>13902239185</v>
      </c>
      <c r="BA955" s="67">
        <v>1296434573</v>
      </c>
      <c r="BB955" s="67">
        <v>0</v>
      </c>
      <c r="BC955" s="67">
        <v>3009168569</v>
      </c>
      <c r="BD955" s="67">
        <v>204693512</v>
      </c>
      <c r="BE955" s="67">
        <v>1899347083</v>
      </c>
      <c r="BF955" s="67">
        <v>129793346</v>
      </c>
      <c r="BG955" s="67"/>
      <c r="BH955" s="67">
        <v>15466832399</v>
      </c>
      <c r="BI955" s="67">
        <v>10194509535</v>
      </c>
      <c r="BJ955" s="67">
        <v>5228359811</v>
      </c>
      <c r="BK955" s="67">
        <v>0</v>
      </c>
      <c r="BL955" s="67">
        <v>43963053</v>
      </c>
      <c r="BM955" s="67"/>
      <c r="BN955" s="67"/>
      <c r="BO955" s="67">
        <v>43963053</v>
      </c>
      <c r="BP955" s="67"/>
      <c r="BQ955" s="67"/>
      <c r="BR955" s="67"/>
      <c r="BS955" s="67"/>
      <c r="BT955" s="67"/>
      <c r="BU955" s="67"/>
      <c r="BV955" s="67"/>
      <c r="BW955" s="67"/>
      <c r="BX955" s="67"/>
      <c r="BY955" s="67"/>
      <c r="BZ955" s="67">
        <v>2688055144835</v>
      </c>
      <c r="CA955" s="67">
        <v>1209219281799</v>
      </c>
      <c r="CB955" s="67">
        <v>1478835863035</v>
      </c>
      <c r="CC955" s="67">
        <v>4207068299659</v>
      </c>
      <c r="CD955" s="67">
        <v>4122000000000</v>
      </c>
    </row>
    <row r="956" spans="1:82">
      <c r="A956" t="s">
        <v>1158</v>
      </c>
      <c r="B956" t="s">
        <v>1159</v>
      </c>
      <c r="C956" t="s">
        <v>210</v>
      </c>
      <c r="D956" t="s">
        <v>63</v>
      </c>
      <c r="E956" t="s">
        <v>153</v>
      </c>
      <c r="F956" s="67">
        <v>2012</v>
      </c>
      <c r="G956" t="s">
        <v>1177</v>
      </c>
      <c r="H956" s="67">
        <v>5591572</v>
      </c>
      <c r="I956" s="67">
        <v>1189093067804</v>
      </c>
      <c r="J956" s="67">
        <v>946568754636</v>
      </c>
      <c r="K956" s="67">
        <v>824390797168</v>
      </c>
      <c r="L956" s="67">
        <v>28085862150</v>
      </c>
      <c r="M956" s="67">
        <v>20218080293</v>
      </c>
      <c r="N956" s="67">
        <v>1259518862</v>
      </c>
      <c r="O956" s="67">
        <v>0</v>
      </c>
      <c r="P956" s="67">
        <v>3494448815</v>
      </c>
      <c r="Q956" s="67">
        <v>237237174</v>
      </c>
      <c r="R956" s="67">
        <v>2215951566</v>
      </c>
      <c r="S956" s="67">
        <v>881469120</v>
      </c>
      <c r="T956" s="67">
        <v>0</v>
      </c>
      <c r="U956" s="67">
        <v>14640491645</v>
      </c>
      <c r="V956" s="67">
        <v>16432593582</v>
      </c>
      <c r="W956" s="67">
        <v>1881973993</v>
      </c>
      <c r="X956" s="67"/>
      <c r="Y956" s="67">
        <v>0</v>
      </c>
      <c r="Z956" s="67">
        <v>0</v>
      </c>
      <c r="AA956" s="67">
        <v>0</v>
      </c>
      <c r="AB956" s="67">
        <v>0</v>
      </c>
      <c r="AC956" s="67">
        <v>0</v>
      </c>
      <c r="AD956" s="67">
        <v>0</v>
      </c>
      <c r="AE956" s="67">
        <v>0</v>
      </c>
      <c r="AF956" s="67">
        <v>0</v>
      </c>
      <c r="AG956" s="67">
        <v>0</v>
      </c>
      <c r="AH956" s="67">
        <v>0</v>
      </c>
      <c r="AI956" s="67">
        <v>0</v>
      </c>
      <c r="AJ956" s="67">
        <v>0</v>
      </c>
      <c r="AK956" s="67">
        <v>0</v>
      </c>
      <c r="AL956" s="67">
        <v>0</v>
      </c>
      <c r="AM956" s="67">
        <v>2522092712032</v>
      </c>
      <c r="AN956" s="67">
        <v>1103154908134</v>
      </c>
      <c r="AO956" s="67">
        <v>1418773992110</v>
      </c>
      <c r="AP956" s="67">
        <v>3883065781166</v>
      </c>
      <c r="AQ956" s="67">
        <v>3842229599638</v>
      </c>
      <c r="AR956" s="67">
        <v>1344718062098</v>
      </c>
      <c r="AS956" s="67">
        <v>1084450050079</v>
      </c>
      <c r="AT956" s="67">
        <v>260268012019</v>
      </c>
      <c r="AU956" s="67">
        <v>902610000000</v>
      </c>
      <c r="AV956" s="67">
        <v>786106000000</v>
      </c>
      <c r="AW956" s="67">
        <v>36647660514</v>
      </c>
      <c r="AX956" s="67">
        <v>21961450865</v>
      </c>
      <c r="AY956" s="67">
        <v>8253273934</v>
      </c>
      <c r="AZ956" s="67">
        <v>13708176931</v>
      </c>
      <c r="BA956" s="67">
        <v>1332544197</v>
      </c>
      <c r="BB956" s="67">
        <v>0</v>
      </c>
      <c r="BC956" s="67">
        <v>3119174726</v>
      </c>
      <c r="BD956" s="67">
        <v>209431813</v>
      </c>
      <c r="BE956" s="67">
        <v>1958279744</v>
      </c>
      <c r="BF956" s="67">
        <v>8066779169</v>
      </c>
      <c r="BG956" s="67"/>
      <c r="BH956" s="67">
        <v>27640595662</v>
      </c>
      <c r="BI956" s="67">
        <v>22859989210</v>
      </c>
      <c r="BJ956" s="67">
        <v>4750921814</v>
      </c>
      <c r="BK956" s="67">
        <v>0</v>
      </c>
      <c r="BL956" s="67">
        <v>29684639</v>
      </c>
      <c r="BM956" s="67"/>
      <c r="BN956" s="67"/>
      <c r="BO956" s="67">
        <v>29684639</v>
      </c>
      <c r="BP956" s="67"/>
      <c r="BQ956" s="67"/>
      <c r="BR956" s="67"/>
      <c r="BS956" s="67"/>
      <c r="BT956" s="67"/>
      <c r="BU956" s="67"/>
      <c r="BV956" s="67"/>
      <c r="BW956" s="67"/>
      <c r="BX956" s="67"/>
      <c r="BY956" s="67"/>
      <c r="BZ956" s="67">
        <v>2536688254797</v>
      </c>
      <c r="CA956" s="67">
        <v>1140589432208</v>
      </c>
      <c r="CB956" s="67">
        <v>1396098822589</v>
      </c>
      <c r="CC956" s="67">
        <v>4062198573071</v>
      </c>
      <c r="CD956" s="67">
        <v>3946000000000</v>
      </c>
    </row>
    <row r="957" spans="1:82">
      <c r="A957" t="s">
        <v>1158</v>
      </c>
      <c r="B957" t="s">
        <v>1159</v>
      </c>
      <c r="C957" t="s">
        <v>210</v>
      </c>
      <c r="D957" t="s">
        <v>63</v>
      </c>
      <c r="E957" t="s">
        <v>153</v>
      </c>
      <c r="F957" s="67">
        <v>2013</v>
      </c>
      <c r="G957" t="s">
        <v>1178</v>
      </c>
      <c r="H957" s="67">
        <v>5614932</v>
      </c>
      <c r="I957" s="67">
        <v>1201987686041</v>
      </c>
      <c r="J957" s="67">
        <v>1021458956631</v>
      </c>
      <c r="K957" s="67">
        <v>886059780882</v>
      </c>
      <c r="L957" s="67">
        <v>28226028655</v>
      </c>
      <c r="M957" s="67">
        <v>20248900537</v>
      </c>
      <c r="N957" s="67">
        <v>1275505484</v>
      </c>
      <c r="O957" s="67">
        <v>0</v>
      </c>
      <c r="P957" s="67">
        <v>3538802601</v>
      </c>
      <c r="Q957" s="67">
        <v>240248341</v>
      </c>
      <c r="R957" s="67">
        <v>2244077844</v>
      </c>
      <c r="S957" s="67">
        <v>888181320</v>
      </c>
      <c r="T957" s="67">
        <v>0</v>
      </c>
      <c r="U957" s="67">
        <v>13578405450</v>
      </c>
      <c r="V957" s="67">
        <v>15157650991</v>
      </c>
      <c r="W957" s="67">
        <v>1806500860</v>
      </c>
      <c r="X957" s="67"/>
      <c r="Y957" s="67">
        <v>0</v>
      </c>
      <c r="Z957" s="67">
        <v>0</v>
      </c>
      <c r="AA957" s="67">
        <v>0</v>
      </c>
      <c r="AB957" s="67">
        <v>0</v>
      </c>
      <c r="AC957" s="67">
        <v>0</v>
      </c>
      <c r="AD957" s="67">
        <v>0</v>
      </c>
      <c r="AE957" s="67">
        <v>0</v>
      </c>
      <c r="AF957" s="67">
        <v>0</v>
      </c>
      <c r="AG957" s="67">
        <v>0</v>
      </c>
      <c r="AH957" s="67">
        <v>0</v>
      </c>
      <c r="AI957" s="67">
        <v>0</v>
      </c>
      <c r="AJ957" s="67">
        <v>0</v>
      </c>
      <c r="AK957" s="67">
        <v>0</v>
      </c>
      <c r="AL957" s="67">
        <v>0</v>
      </c>
      <c r="AM957" s="67">
        <v>2527767409972</v>
      </c>
      <c r="AN957" s="67">
        <v>1106982262029</v>
      </c>
      <c r="AO957" s="67">
        <v>1420554594429</v>
      </c>
      <c r="AP957" s="67">
        <v>3907001623149</v>
      </c>
      <c r="AQ957" s="67">
        <v>3856248521927</v>
      </c>
      <c r="AR957" s="67">
        <v>1388509893188</v>
      </c>
      <c r="AS957" s="67">
        <v>1119766042894</v>
      </c>
      <c r="AT957" s="67">
        <v>268743850294</v>
      </c>
      <c r="AU957" s="67">
        <v>981708000000</v>
      </c>
      <c r="AV957" s="67">
        <v>851578000000</v>
      </c>
      <c r="AW957" s="67">
        <v>41863200944</v>
      </c>
      <c r="AX957" s="67">
        <v>23141381045</v>
      </c>
      <c r="AY957" s="67">
        <v>8358498323</v>
      </c>
      <c r="AZ957" s="67">
        <v>14782882722</v>
      </c>
      <c r="BA957" s="67">
        <v>1715461194</v>
      </c>
      <c r="BB957" s="67">
        <v>0</v>
      </c>
      <c r="BC957" s="67">
        <v>3220930403</v>
      </c>
      <c r="BD957" s="67">
        <v>216718903</v>
      </c>
      <c r="BE957" s="67">
        <v>2018376601</v>
      </c>
      <c r="BF957" s="67">
        <v>11550332797</v>
      </c>
      <c r="BG957" s="67"/>
      <c r="BH957" s="67">
        <v>42556749241</v>
      </c>
      <c r="BI957" s="67">
        <v>38116708549</v>
      </c>
      <c r="BJ957" s="67">
        <v>4417126937</v>
      </c>
      <c r="BK957" s="67">
        <v>0</v>
      </c>
      <c r="BL957" s="67">
        <v>22913755</v>
      </c>
      <c r="BM957" s="67"/>
      <c r="BN957" s="67"/>
      <c r="BO957" s="67">
        <v>22913755</v>
      </c>
      <c r="BP957" s="67"/>
      <c r="BQ957" s="67"/>
      <c r="BR957" s="67"/>
      <c r="BS957" s="67"/>
      <c r="BT957" s="67"/>
      <c r="BU957" s="67"/>
      <c r="BV957" s="67"/>
      <c r="BW957" s="67"/>
      <c r="BX957" s="67"/>
      <c r="BY957" s="67"/>
      <c r="BZ957" s="67">
        <v>2671085016844</v>
      </c>
      <c r="CA957" s="67">
        <v>1200731420650</v>
      </c>
      <c r="CB957" s="67">
        <v>1470353596195</v>
      </c>
      <c r="CC957" s="67">
        <v>4274144860218</v>
      </c>
      <c r="CD957" s="67">
        <v>4144000000000</v>
      </c>
    </row>
    <row r="958" spans="1:82">
      <c r="A958" t="s">
        <v>1158</v>
      </c>
      <c r="B958" t="s">
        <v>1159</v>
      </c>
      <c r="C958" t="s">
        <v>210</v>
      </c>
      <c r="D958" t="s">
        <v>63</v>
      </c>
      <c r="E958" t="s">
        <v>153</v>
      </c>
      <c r="F958" s="67">
        <v>2014</v>
      </c>
      <c r="G958" t="s">
        <v>1179</v>
      </c>
      <c r="H958" s="67">
        <v>5643475</v>
      </c>
      <c r="I958" s="67">
        <v>1216575484862</v>
      </c>
      <c r="J958" s="67">
        <v>1068416790030</v>
      </c>
      <c r="K958" s="67">
        <v>925651855892</v>
      </c>
      <c r="L958" s="67">
        <v>28526626915</v>
      </c>
      <c r="M958" s="67">
        <v>20438683897</v>
      </c>
      <c r="N958" s="67">
        <v>1291492105</v>
      </c>
      <c r="O958" s="67">
        <v>0</v>
      </c>
      <c r="P958" s="67">
        <v>3583156386</v>
      </c>
      <c r="Q958" s="67">
        <v>243259507</v>
      </c>
      <c r="R958" s="67">
        <v>2272204123</v>
      </c>
      <c r="S958" s="67">
        <v>898818702</v>
      </c>
      <c r="T958" s="67">
        <v>0</v>
      </c>
      <c r="U958" s="67">
        <v>12383125472</v>
      </c>
      <c r="V958" s="67">
        <v>13741048083</v>
      </c>
      <c r="W958" s="67">
        <v>1732695807</v>
      </c>
      <c r="X958" s="67"/>
      <c r="Y958" s="67">
        <v>0</v>
      </c>
      <c r="Z958" s="67">
        <v>0</v>
      </c>
      <c r="AA958" s="67">
        <v>0</v>
      </c>
      <c r="AB958" s="67">
        <v>0</v>
      </c>
      <c r="AC958" s="67">
        <v>0</v>
      </c>
      <c r="AD958" s="67">
        <v>0</v>
      </c>
      <c r="AE958" s="67">
        <v>0</v>
      </c>
      <c r="AF958" s="67">
        <v>0</v>
      </c>
      <c r="AG958" s="67">
        <v>0</v>
      </c>
      <c r="AH958" s="67">
        <v>0</v>
      </c>
      <c r="AI958" s="67">
        <v>0</v>
      </c>
      <c r="AJ958" s="67">
        <v>0</v>
      </c>
      <c r="AK958" s="67">
        <v>0</v>
      </c>
      <c r="AL958" s="67">
        <v>0</v>
      </c>
      <c r="AM958" s="67">
        <v>2565591253809</v>
      </c>
      <c r="AN958" s="67">
        <v>1115167756720</v>
      </c>
      <c r="AO958" s="67">
        <v>1450440667173</v>
      </c>
      <c r="AP958" s="67">
        <v>3959771300508</v>
      </c>
      <c r="AQ958" s="67">
        <v>3896677169429</v>
      </c>
      <c r="AR958" s="67">
        <v>1415494842537</v>
      </c>
      <c r="AS958" s="67">
        <v>1141528098820</v>
      </c>
      <c r="AT958" s="67">
        <v>273966743717</v>
      </c>
      <c r="AU958" s="67">
        <v>1032630000000</v>
      </c>
      <c r="AV958" s="67">
        <v>894647000000</v>
      </c>
      <c r="AW958" s="67">
        <v>40865378767</v>
      </c>
      <c r="AX958" s="67">
        <v>22144367248</v>
      </c>
      <c r="AY958" s="67">
        <v>7778831699</v>
      </c>
      <c r="AZ958" s="67">
        <v>14365535549</v>
      </c>
      <c r="BA958" s="67">
        <v>1964162133</v>
      </c>
      <c r="BB958" s="67">
        <v>0</v>
      </c>
      <c r="BC958" s="67">
        <v>3330490492</v>
      </c>
      <c r="BD958" s="67">
        <v>222676665</v>
      </c>
      <c r="BE958" s="67">
        <v>2066023643</v>
      </c>
      <c r="BF958" s="67">
        <v>11137658585</v>
      </c>
      <c r="BG958" s="67"/>
      <c r="BH958" s="67">
        <v>33518671313</v>
      </c>
      <c r="BI958" s="67">
        <v>29931489879</v>
      </c>
      <c r="BJ958" s="67">
        <v>3587181434</v>
      </c>
      <c r="BK958" s="67">
        <v>0</v>
      </c>
      <c r="BL958" s="67"/>
      <c r="BM958" s="67"/>
      <c r="BN958" s="67"/>
      <c r="BO958" s="67"/>
      <c r="BP958" s="67"/>
      <c r="BQ958" s="67"/>
      <c r="BR958" s="67"/>
      <c r="BS958" s="67"/>
      <c r="BT958" s="67"/>
      <c r="BU958" s="67"/>
      <c r="BV958" s="67"/>
      <c r="BW958" s="67"/>
      <c r="BX958" s="67"/>
      <c r="BY958" s="67"/>
      <c r="BZ958" s="67">
        <v>2808513833665</v>
      </c>
      <c r="CA958" s="67">
        <v>1229156785992</v>
      </c>
      <c r="CB958" s="67">
        <v>1579357047673</v>
      </c>
      <c r="CC958" s="67">
        <v>4436375726282</v>
      </c>
      <c r="CD958" s="67">
        <v>4298000000000</v>
      </c>
    </row>
    <row r="959" spans="1:82">
      <c r="A959" t="s">
        <v>1158</v>
      </c>
      <c r="B959" t="s">
        <v>1159</v>
      </c>
      <c r="C959" t="s">
        <v>210</v>
      </c>
      <c r="D959" t="s">
        <v>63</v>
      </c>
      <c r="E959" t="s">
        <v>153</v>
      </c>
      <c r="F959" s="67">
        <v>2015</v>
      </c>
      <c r="G959" t="s">
        <v>1180</v>
      </c>
      <c r="H959" s="67">
        <v>5683483</v>
      </c>
      <c r="I959" s="67">
        <v>1235397058684</v>
      </c>
      <c r="J959" s="67">
        <v>955899751261</v>
      </c>
      <c r="K959" s="67">
        <v>863309960171</v>
      </c>
      <c r="L959" s="67">
        <v>28610632118</v>
      </c>
      <c r="M959" s="67">
        <v>20294352693</v>
      </c>
      <c r="N959" s="67">
        <v>1307478726</v>
      </c>
      <c r="O959" s="67">
        <v>0</v>
      </c>
      <c r="P959" s="67">
        <v>3627510172</v>
      </c>
      <c r="Q959" s="67">
        <v>246270674</v>
      </c>
      <c r="R959" s="67">
        <v>2300330401</v>
      </c>
      <c r="S959" s="67">
        <v>911042496</v>
      </c>
      <c r="T959" s="67">
        <v>0</v>
      </c>
      <c r="U959" s="67">
        <v>9152988095</v>
      </c>
      <c r="V959" s="67">
        <v>11049502585</v>
      </c>
      <c r="W959" s="67">
        <v>843867840</v>
      </c>
      <c r="X959" s="67"/>
      <c r="Y959" s="67">
        <v>0</v>
      </c>
      <c r="Z959" s="67">
        <v>0</v>
      </c>
      <c r="AA959" s="67">
        <v>0</v>
      </c>
      <c r="AB959" s="67">
        <v>0</v>
      </c>
      <c r="AC959" s="67">
        <v>0</v>
      </c>
      <c r="AD959" s="67">
        <v>0</v>
      </c>
      <c r="AE959" s="67">
        <v>0</v>
      </c>
      <c r="AF959" s="67">
        <v>0</v>
      </c>
      <c r="AG959" s="67">
        <v>0</v>
      </c>
      <c r="AH959" s="67">
        <v>0</v>
      </c>
      <c r="AI959" s="67">
        <v>0</v>
      </c>
      <c r="AJ959" s="67">
        <v>0</v>
      </c>
      <c r="AK959" s="67">
        <v>0</v>
      </c>
      <c r="AL959" s="67">
        <v>0</v>
      </c>
      <c r="AM959" s="67">
        <v>2619150824961</v>
      </c>
      <c r="AN959" s="67">
        <v>1130364001556</v>
      </c>
      <c r="AO959" s="67">
        <v>1488949613521</v>
      </c>
      <c r="AP959" s="67">
        <v>3982311212980</v>
      </c>
      <c r="AQ959" s="67">
        <v>3950934997824</v>
      </c>
      <c r="AR959" s="67">
        <v>1218443776938</v>
      </c>
      <c r="AS959" s="67">
        <v>982615949144</v>
      </c>
      <c r="AT959" s="67">
        <v>235827827794</v>
      </c>
      <c r="AU959" s="67">
        <v>928058000000</v>
      </c>
      <c r="AV959" s="67">
        <v>838165000000</v>
      </c>
      <c r="AW959" s="67">
        <v>38162257238</v>
      </c>
      <c r="AX959" s="67">
        <v>17634294860</v>
      </c>
      <c r="AY959" s="67">
        <v>6536802816</v>
      </c>
      <c r="AZ959" s="67">
        <v>11097492044</v>
      </c>
      <c r="BA959" s="67">
        <v>1686169227</v>
      </c>
      <c r="BB959" s="67">
        <v>0</v>
      </c>
      <c r="BC959" s="67">
        <v>3409139178</v>
      </c>
      <c r="BD959" s="67">
        <v>227897562</v>
      </c>
      <c r="BE959" s="67">
        <v>2112975749</v>
      </c>
      <c r="BF959" s="67">
        <v>13091780663</v>
      </c>
      <c r="BG959" s="67"/>
      <c r="BH959" s="67">
        <v>5182649423</v>
      </c>
      <c r="BI959" s="67">
        <v>3995701969</v>
      </c>
      <c r="BJ959" s="67">
        <v>1186947455</v>
      </c>
      <c r="BK959" s="67">
        <v>0</v>
      </c>
      <c r="BL959" s="67"/>
      <c r="BM959" s="67"/>
      <c r="BN959" s="67"/>
      <c r="BO959" s="67"/>
      <c r="BP959" s="67"/>
      <c r="BQ959" s="67"/>
      <c r="BR959" s="67"/>
      <c r="BS959" s="67"/>
      <c r="BT959" s="67"/>
      <c r="BU959" s="67"/>
      <c r="BV959" s="67"/>
      <c r="BW959" s="67"/>
      <c r="BX959" s="67"/>
      <c r="BY959" s="67"/>
      <c r="BZ959" s="67">
        <v>2407917906799</v>
      </c>
      <c r="CA959" s="67">
        <v>1053007908811</v>
      </c>
      <c r="CB959" s="67">
        <v>1354909997987</v>
      </c>
      <c r="CC959" s="67">
        <v>3759599590399</v>
      </c>
      <c r="CD959" s="67">
        <v>3670000000000</v>
      </c>
    </row>
    <row r="960" spans="1:82">
      <c r="A960" t="s">
        <v>1158</v>
      </c>
      <c r="B960" t="s">
        <v>1159</v>
      </c>
      <c r="C960" t="s">
        <v>210</v>
      </c>
      <c r="D960" t="s">
        <v>63</v>
      </c>
      <c r="E960" t="s">
        <v>153</v>
      </c>
      <c r="F960" s="67">
        <v>2016</v>
      </c>
      <c r="G960" t="s">
        <v>1181</v>
      </c>
      <c r="H960" s="67">
        <v>5728010</v>
      </c>
      <c r="I960" s="67">
        <v>1259712169642</v>
      </c>
      <c r="J960" s="67">
        <v>1016331094860</v>
      </c>
      <c r="K960" s="67">
        <v>856835716621</v>
      </c>
      <c r="L960" s="67">
        <v>28617606676</v>
      </c>
      <c r="M960" s="67">
        <v>20226555860</v>
      </c>
      <c r="N960" s="67">
        <v>1309052690</v>
      </c>
      <c r="O960" s="67">
        <v>0</v>
      </c>
      <c r="P960" s="67">
        <v>3627394032</v>
      </c>
      <c r="Q960" s="67">
        <v>246262789</v>
      </c>
      <c r="R960" s="67">
        <v>2300256753</v>
      </c>
      <c r="S960" s="67">
        <v>920940835</v>
      </c>
      <c r="T960" s="67">
        <v>0</v>
      </c>
      <c r="U960" s="67">
        <v>7528021966</v>
      </c>
      <c r="V960" s="67">
        <v>9916220267</v>
      </c>
      <c r="W960" s="67">
        <v>645261890</v>
      </c>
      <c r="X960" s="67"/>
      <c r="Y960" s="67">
        <v>0</v>
      </c>
      <c r="Z960" s="67">
        <v>0</v>
      </c>
      <c r="AA960" s="67">
        <v>0</v>
      </c>
      <c r="AB960" s="67">
        <v>0</v>
      </c>
      <c r="AC960" s="67">
        <v>0</v>
      </c>
      <c r="AD960" s="67">
        <v>0</v>
      </c>
      <c r="AE960" s="67">
        <v>0</v>
      </c>
      <c r="AF960" s="67">
        <v>0</v>
      </c>
      <c r="AG960" s="67">
        <v>0</v>
      </c>
      <c r="AH960" s="67">
        <v>0</v>
      </c>
      <c r="AI960" s="67">
        <v>0</v>
      </c>
      <c r="AJ960" s="67">
        <v>0</v>
      </c>
      <c r="AK960" s="67">
        <v>0</v>
      </c>
      <c r="AL960" s="67">
        <v>0</v>
      </c>
      <c r="AM960" s="67">
        <v>2672652633514</v>
      </c>
      <c r="AN960" s="67">
        <v>1162178066839</v>
      </c>
      <c r="AO960" s="67">
        <v>1510496175662</v>
      </c>
      <c r="AP960" s="67">
        <v>4127466758091</v>
      </c>
      <c r="AQ960" s="67">
        <v>4013044331188</v>
      </c>
      <c r="AR960" s="67">
        <v>1207317908569</v>
      </c>
      <c r="AS960" s="67">
        <v>973643474653</v>
      </c>
      <c r="AT960" s="67">
        <v>233674433917</v>
      </c>
      <c r="AU960" s="67">
        <v>989196000000</v>
      </c>
      <c r="AV960" s="67">
        <v>833959000000</v>
      </c>
      <c r="AW960" s="67">
        <v>24138265593</v>
      </c>
      <c r="AX960" s="67">
        <v>15905179014</v>
      </c>
      <c r="AY960" s="67">
        <v>5694456169</v>
      </c>
      <c r="AZ960" s="67">
        <v>10210722845</v>
      </c>
      <c r="BA960" s="67">
        <v>1489711327</v>
      </c>
      <c r="BB960" s="67">
        <v>0</v>
      </c>
      <c r="BC960" s="67">
        <v>3432337075</v>
      </c>
      <c r="BD960" s="67">
        <v>231116462</v>
      </c>
      <c r="BE960" s="67">
        <v>2149214783</v>
      </c>
      <c r="BF960" s="67">
        <v>930706932</v>
      </c>
      <c r="BG960" s="67"/>
      <c r="BH960" s="67">
        <v>633431949</v>
      </c>
      <c r="BI960" s="67">
        <v>88332418</v>
      </c>
      <c r="BJ960" s="67">
        <v>545099531</v>
      </c>
      <c r="BK960" s="67">
        <v>0</v>
      </c>
      <c r="BL960" s="67"/>
      <c r="BM960" s="67"/>
      <c r="BN960" s="67"/>
      <c r="BO960" s="67"/>
      <c r="BP960" s="67"/>
      <c r="BQ960" s="67"/>
      <c r="BR960" s="67"/>
      <c r="BS960" s="67"/>
      <c r="BT960" s="67"/>
      <c r="BU960" s="67"/>
      <c r="BV960" s="67"/>
      <c r="BW960" s="67"/>
      <c r="BX960" s="67"/>
      <c r="BY960" s="67"/>
      <c r="BZ960" s="67">
        <v>2491620146954</v>
      </c>
      <c r="CA960" s="67">
        <v>1089215882058</v>
      </c>
      <c r="CB960" s="67">
        <v>1402404264896</v>
      </c>
      <c r="CC960" s="67">
        <v>3878946753064</v>
      </c>
      <c r="CD960" s="67">
        <v>3724000000000</v>
      </c>
    </row>
    <row r="961" spans="1:82">
      <c r="A961" t="s">
        <v>1158</v>
      </c>
      <c r="B961" t="s">
        <v>1159</v>
      </c>
      <c r="C961" t="s">
        <v>210</v>
      </c>
      <c r="D961" t="s">
        <v>63</v>
      </c>
      <c r="E961" t="s">
        <v>153</v>
      </c>
      <c r="F961" s="67">
        <v>2017</v>
      </c>
      <c r="G961" t="s">
        <v>1182</v>
      </c>
      <c r="H961" s="67">
        <v>5764980</v>
      </c>
      <c r="I961" s="67">
        <v>1285192977813</v>
      </c>
      <c r="J961" s="67">
        <v>1185805247096</v>
      </c>
      <c r="K961" s="67">
        <v>989322086227</v>
      </c>
      <c r="L961" s="67">
        <v>28691012059</v>
      </c>
      <c r="M961" s="67">
        <v>20274327239</v>
      </c>
      <c r="N961" s="67">
        <v>1310626654</v>
      </c>
      <c r="O961" s="67">
        <v>0</v>
      </c>
      <c r="P961" s="67">
        <v>3632852602</v>
      </c>
      <c r="Q961" s="67">
        <v>246633370</v>
      </c>
      <c r="R961" s="67">
        <v>2303718222</v>
      </c>
      <c r="S961" s="67">
        <v>933331182</v>
      </c>
      <c r="T961" s="67">
        <v>0</v>
      </c>
      <c r="U961" s="67">
        <v>10906762948</v>
      </c>
      <c r="V961" s="67">
        <v>9632899699</v>
      </c>
      <c r="W961" s="67">
        <v>1340937044</v>
      </c>
      <c r="X961" s="67"/>
      <c r="Y961" s="67">
        <v>0</v>
      </c>
      <c r="Z961" s="67">
        <v>0</v>
      </c>
      <c r="AA961" s="67">
        <v>0</v>
      </c>
      <c r="AB961" s="67">
        <v>0</v>
      </c>
      <c r="AC961" s="67">
        <v>0</v>
      </c>
      <c r="AD961" s="67">
        <v>0</v>
      </c>
      <c r="AE961" s="67">
        <v>0</v>
      </c>
      <c r="AF961" s="67">
        <v>0</v>
      </c>
      <c r="AG961" s="67">
        <v>0</v>
      </c>
      <c r="AH961" s="67">
        <v>0</v>
      </c>
      <c r="AI961" s="67">
        <v>0</v>
      </c>
      <c r="AJ961" s="67">
        <v>0</v>
      </c>
      <c r="AK961" s="67">
        <v>0</v>
      </c>
      <c r="AL961" s="67">
        <v>0</v>
      </c>
      <c r="AM961" s="67">
        <v>2712033668157</v>
      </c>
      <c r="AN961" s="67">
        <v>1180862580423</v>
      </c>
      <c r="AO961" s="67">
        <v>1531180699474</v>
      </c>
      <c r="AP961" s="67">
        <v>4233949702967</v>
      </c>
      <c r="AQ961" s="67">
        <v>4065545149262</v>
      </c>
      <c r="AR961" s="67">
        <v>1258857980801</v>
      </c>
      <c r="AS961" s="67">
        <v>1015208049033</v>
      </c>
      <c r="AT961" s="67">
        <v>243649931768</v>
      </c>
      <c r="AU961" s="67">
        <v>1167385000000</v>
      </c>
      <c r="AV961" s="67">
        <v>973954000000</v>
      </c>
      <c r="AW961" s="67">
        <v>28050906391</v>
      </c>
      <c r="AX961" s="67">
        <v>19411655825</v>
      </c>
      <c r="AY961" s="67">
        <v>6788739042</v>
      </c>
      <c r="AZ961" s="67">
        <v>12622916782</v>
      </c>
      <c r="BA961" s="67">
        <v>1418055904</v>
      </c>
      <c r="BB961" s="67">
        <v>0</v>
      </c>
      <c r="BC961" s="67">
        <v>3508549579</v>
      </c>
      <c r="BD961" s="67">
        <v>237246957</v>
      </c>
      <c r="BE961" s="67">
        <v>2204834588</v>
      </c>
      <c r="BF961" s="67">
        <v>1270563538</v>
      </c>
      <c r="BG961" s="67"/>
      <c r="BH961" s="67">
        <v>7500528943</v>
      </c>
      <c r="BI961" s="67">
        <v>6069700720</v>
      </c>
      <c r="BJ961" s="67">
        <v>1430828223</v>
      </c>
      <c r="BK961" s="67">
        <v>0</v>
      </c>
      <c r="BL961" s="67"/>
      <c r="BM961" s="67"/>
      <c r="BN961" s="67"/>
      <c r="BO961" s="67"/>
      <c r="BP961" s="67"/>
      <c r="BQ961" s="67"/>
      <c r="BR961" s="67"/>
      <c r="BS961" s="67"/>
      <c r="BT961" s="67"/>
      <c r="BU961" s="67"/>
      <c r="BV961" s="67"/>
      <c r="BW961" s="67"/>
      <c r="BX961" s="67"/>
      <c r="BY961" s="67"/>
      <c r="BZ961" s="67">
        <v>2639047748215</v>
      </c>
      <c r="CA961" s="67">
        <v>1153177610287</v>
      </c>
      <c r="CB961" s="67">
        <v>1485870137928</v>
      </c>
      <c r="CC961" s="67">
        <v>4126888164350</v>
      </c>
      <c r="CD961" s="67">
        <v>3933000000000</v>
      </c>
    </row>
    <row r="962" spans="1:82">
      <c r="A962" t="s">
        <v>1158</v>
      </c>
      <c r="B962" t="s">
        <v>1159</v>
      </c>
      <c r="C962" t="s">
        <v>210</v>
      </c>
      <c r="D962" t="s">
        <v>63</v>
      </c>
      <c r="E962" t="s">
        <v>153</v>
      </c>
      <c r="F962" s="67">
        <v>2018</v>
      </c>
      <c r="G962" t="s">
        <v>1183</v>
      </c>
      <c r="H962" s="67">
        <v>5793636</v>
      </c>
      <c r="I962" s="67">
        <v>1312387267972</v>
      </c>
      <c r="J962" s="67">
        <v>1106949962267</v>
      </c>
      <c r="K962" s="67">
        <v>886481100627</v>
      </c>
      <c r="L962" s="67">
        <v>28732857232</v>
      </c>
      <c r="M962" s="67">
        <v>20283573312</v>
      </c>
      <c r="N962" s="67">
        <v>1312200619</v>
      </c>
      <c r="O962" s="67">
        <v>0</v>
      </c>
      <c r="P962" s="67">
        <v>3638427312</v>
      </c>
      <c r="Q962" s="67">
        <v>247011835</v>
      </c>
      <c r="R962" s="67">
        <v>2307253340</v>
      </c>
      <c r="S962" s="67">
        <v>949102567</v>
      </c>
      <c r="T962" s="67">
        <v>0</v>
      </c>
      <c r="U962" s="67">
        <v>11246334492</v>
      </c>
      <c r="V962" s="67">
        <v>9916220267</v>
      </c>
      <c r="W962" s="67">
        <v>1388679858</v>
      </c>
      <c r="X962" s="67"/>
      <c r="Y962" s="67">
        <v>0</v>
      </c>
      <c r="Z962" s="67">
        <v>0</v>
      </c>
      <c r="AA962" s="67">
        <v>0</v>
      </c>
      <c r="AB962" s="67">
        <v>0</v>
      </c>
      <c r="AC962" s="67">
        <v>0</v>
      </c>
      <c r="AD962" s="67">
        <v>0</v>
      </c>
      <c r="AE962" s="67">
        <v>0</v>
      </c>
      <c r="AF962" s="67">
        <v>0</v>
      </c>
      <c r="AG962" s="67">
        <v>0</v>
      </c>
      <c r="AH962" s="67">
        <v>0</v>
      </c>
      <c r="AI962" s="67">
        <v>0</v>
      </c>
      <c r="AJ962" s="67">
        <v>0</v>
      </c>
      <c r="AK962" s="67">
        <v>0</v>
      </c>
      <c r="AL962" s="67">
        <v>0</v>
      </c>
      <c r="AM962" s="67">
        <v>2751740568897</v>
      </c>
      <c r="AN962" s="67">
        <v>1199706743248</v>
      </c>
      <c r="AO962" s="67">
        <v>1552036217988</v>
      </c>
      <c r="AP962" s="67">
        <v>4326502657705</v>
      </c>
      <c r="AQ962" s="67">
        <v>4118529216005</v>
      </c>
      <c r="AR962" s="67">
        <v>1377877051759</v>
      </c>
      <c r="AS962" s="67">
        <v>1111191170773</v>
      </c>
      <c r="AT962" s="67">
        <v>266685880986</v>
      </c>
      <c r="AU962" s="67">
        <v>1098621000000</v>
      </c>
      <c r="AV962" s="67">
        <v>879811000000</v>
      </c>
      <c r="AW962" s="67">
        <v>26068949508</v>
      </c>
      <c r="AX962" s="67">
        <v>17182531482</v>
      </c>
      <c r="AY962" s="67">
        <v>5608116539</v>
      </c>
      <c r="AZ962" s="67">
        <v>11574414943</v>
      </c>
      <c r="BA962" s="67">
        <v>1687569417</v>
      </c>
      <c r="BB962" s="67">
        <v>0</v>
      </c>
      <c r="BC962" s="67">
        <v>3591748456</v>
      </c>
      <c r="BD962" s="67">
        <v>244709838</v>
      </c>
      <c r="BE962" s="67">
        <v>2244671569</v>
      </c>
      <c r="BF962" s="67">
        <v>1117718745</v>
      </c>
      <c r="BG962" s="67"/>
      <c r="BH962" s="67">
        <v>5375401550</v>
      </c>
      <c r="BI962" s="67">
        <v>3404222611</v>
      </c>
      <c r="BJ962" s="67">
        <v>1971178939</v>
      </c>
      <c r="BK962" s="67">
        <v>0</v>
      </c>
      <c r="BL962" s="67"/>
      <c r="BM962" s="67"/>
      <c r="BN962" s="67"/>
      <c r="BO962" s="67"/>
      <c r="BP962" s="67"/>
      <c r="BQ962" s="67"/>
      <c r="BR962" s="67"/>
      <c r="BS962" s="67"/>
      <c r="BT962" s="67"/>
      <c r="BU962" s="67"/>
      <c r="BV962" s="67"/>
      <c r="BW962" s="67"/>
      <c r="BX962" s="67"/>
      <c r="BY962" s="67"/>
      <c r="BZ962" s="67">
        <v>2857205711268</v>
      </c>
      <c r="CA962" s="67">
        <v>1247884977169</v>
      </c>
      <c r="CB962" s="67">
        <v>1609320734099</v>
      </c>
      <c r="CC962" s="67">
        <v>4485337114084</v>
      </c>
      <c r="CD962" s="67">
        <v>4267000000000</v>
      </c>
    </row>
    <row r="963" spans="1:82">
      <c r="A963" t="s">
        <v>1158</v>
      </c>
      <c r="B963" t="s">
        <v>1159</v>
      </c>
      <c r="C963" t="s">
        <v>210</v>
      </c>
      <c r="D963" t="s">
        <v>63</v>
      </c>
      <c r="E963" t="s">
        <v>153</v>
      </c>
      <c r="F963" s="67">
        <v>2019</v>
      </c>
      <c r="G963" t="s">
        <v>1184</v>
      </c>
      <c r="H963" s="67">
        <v>5814422</v>
      </c>
      <c r="I963" s="67">
        <v>1339809619334</v>
      </c>
      <c r="J963" s="67">
        <v>1253034000000</v>
      </c>
      <c r="K963" s="67">
        <v>987134000000</v>
      </c>
      <c r="L963" s="67">
        <v>28713852380</v>
      </c>
      <c r="M963" s="67">
        <v>20233220738</v>
      </c>
      <c r="N963" s="67">
        <v>1313774583</v>
      </c>
      <c r="O963" s="67">
        <v>0</v>
      </c>
      <c r="P963" s="67">
        <v>3643885882</v>
      </c>
      <c r="Q963" s="67">
        <v>247382416</v>
      </c>
      <c r="R963" s="67">
        <v>2310714809</v>
      </c>
      <c r="S963" s="67">
        <v>964873952</v>
      </c>
      <c r="T963" s="67">
        <v>0</v>
      </c>
      <c r="U963" s="67">
        <v>11040602568</v>
      </c>
      <c r="V963" s="67">
        <v>9632899699</v>
      </c>
      <c r="W963" s="67">
        <v>1407702869</v>
      </c>
      <c r="X963" s="67"/>
      <c r="Y963" s="67">
        <v>0</v>
      </c>
      <c r="Z963" s="67">
        <v>0</v>
      </c>
      <c r="AA963" s="67">
        <v>0</v>
      </c>
      <c r="AB963" s="67">
        <v>0</v>
      </c>
      <c r="AC963" s="67">
        <v>0</v>
      </c>
      <c r="AD963" s="67">
        <v>0</v>
      </c>
      <c r="AE963" s="67">
        <v>0</v>
      </c>
      <c r="AF963" s="67">
        <v>0</v>
      </c>
      <c r="AG963" s="67">
        <v>0</v>
      </c>
      <c r="AH963" s="67">
        <v>0</v>
      </c>
      <c r="AI963" s="67">
        <v>0</v>
      </c>
      <c r="AJ963" s="67">
        <v>0</v>
      </c>
      <c r="AK963" s="67">
        <v>0</v>
      </c>
      <c r="AL963" s="67">
        <v>0</v>
      </c>
      <c r="AM963" s="67">
        <v>2791775456513</v>
      </c>
      <c r="AN963" s="67">
        <v>1218711619577</v>
      </c>
      <c r="AO963" s="67">
        <v>1573063836936</v>
      </c>
      <c r="AP963" s="67">
        <v>4437239530795</v>
      </c>
      <c r="AQ963" s="67">
        <v>4171339530795</v>
      </c>
      <c r="AR963" s="67">
        <v>1339809619334</v>
      </c>
      <c r="AS963" s="67">
        <v>1080491628495</v>
      </c>
      <c r="AT963" s="67">
        <v>259317990839</v>
      </c>
      <c r="AU963" s="67">
        <v>1253034000000</v>
      </c>
      <c r="AV963" s="67">
        <v>987134000000</v>
      </c>
      <c r="AW963" s="67">
        <v>28713852380</v>
      </c>
      <c r="AX963" s="67">
        <v>20233220738</v>
      </c>
      <c r="AY963" s="67">
        <v>7373507789</v>
      </c>
      <c r="AZ963" s="67">
        <v>12859712949</v>
      </c>
      <c r="BA963" s="67">
        <v>1313774583</v>
      </c>
      <c r="BB963" s="67">
        <v>0</v>
      </c>
      <c r="BC963" s="67">
        <v>3643885882</v>
      </c>
      <c r="BD963" s="67">
        <v>247382416</v>
      </c>
      <c r="BE963" s="67">
        <v>2310714809</v>
      </c>
      <c r="BF963" s="67">
        <v>964873952</v>
      </c>
      <c r="BG963" s="67"/>
      <c r="BH963" s="67">
        <v>11040602568</v>
      </c>
      <c r="BI963" s="67">
        <v>9632899699</v>
      </c>
      <c r="BJ963" s="67">
        <v>1407702869</v>
      </c>
      <c r="BK963" s="67">
        <v>0</v>
      </c>
      <c r="BL963" s="67"/>
      <c r="BM963" s="67"/>
      <c r="BN963" s="67"/>
      <c r="BO963" s="67"/>
      <c r="BP963" s="67"/>
      <c r="BQ963" s="67"/>
      <c r="BR963" s="67"/>
      <c r="BS963" s="67"/>
      <c r="BT963" s="67"/>
      <c r="BU963" s="67"/>
      <c r="BV963" s="67"/>
      <c r="BW963" s="67"/>
      <c r="BX963" s="67"/>
      <c r="BY963" s="67"/>
      <c r="BZ963" s="67">
        <v>2791775456513</v>
      </c>
      <c r="CA963" s="67">
        <v>1218711619577</v>
      </c>
      <c r="CB963" s="67">
        <v>1573063836936</v>
      </c>
      <c r="CC963" s="67">
        <v>4437239530795</v>
      </c>
      <c r="CD963" s="67">
        <v>4171000000000</v>
      </c>
    </row>
    <row r="964" spans="1:82">
      <c r="A964" t="s">
        <v>1158</v>
      </c>
      <c r="B964" t="s">
        <v>1159</v>
      </c>
      <c r="C964" t="s">
        <v>210</v>
      </c>
      <c r="D964" t="s">
        <v>63</v>
      </c>
      <c r="E964" t="s">
        <v>153</v>
      </c>
      <c r="F964" s="67">
        <v>2020</v>
      </c>
      <c r="G964" t="s">
        <v>1185</v>
      </c>
      <c r="H964" s="67">
        <v>5831404</v>
      </c>
      <c r="I964" s="67">
        <v>1369493218146</v>
      </c>
      <c r="J964" s="67">
        <v>1513827206148</v>
      </c>
      <c r="K964" s="67">
        <v>1254269187785</v>
      </c>
      <c r="L964" s="67">
        <v>28693465880</v>
      </c>
      <c r="M964" s="67">
        <v>20187159883</v>
      </c>
      <c r="N964" s="67">
        <v>1315348547</v>
      </c>
      <c r="O964" s="67">
        <v>0</v>
      </c>
      <c r="P964" s="67">
        <v>3649344452</v>
      </c>
      <c r="Q964" s="67">
        <v>247752997</v>
      </c>
      <c r="R964" s="67">
        <v>2314176278</v>
      </c>
      <c r="S964" s="67">
        <v>980645337</v>
      </c>
      <c r="T964" s="67">
        <v>0</v>
      </c>
      <c r="U964" s="67">
        <v>11040602568</v>
      </c>
      <c r="V964" s="67">
        <v>9632899699</v>
      </c>
      <c r="W964" s="67">
        <v>1332940388</v>
      </c>
      <c r="X964" s="67"/>
      <c r="Y964" s="67">
        <v>0</v>
      </c>
      <c r="Z964" s="67">
        <v>0</v>
      </c>
      <c r="AA964" s="67">
        <v>0</v>
      </c>
      <c r="AB964" s="67">
        <v>0</v>
      </c>
      <c r="AC964" s="67">
        <v>0</v>
      </c>
      <c r="AD964" s="67">
        <v>0</v>
      </c>
      <c r="AE964" s="67">
        <v>0</v>
      </c>
      <c r="AF964" s="67">
        <v>0</v>
      </c>
      <c r="AG964" s="67">
        <v>0</v>
      </c>
      <c r="AH964" s="67">
        <v>0</v>
      </c>
      <c r="AI964" s="67">
        <v>0</v>
      </c>
      <c r="AJ964" s="67">
        <v>0</v>
      </c>
      <c r="AK964" s="67">
        <v>0</v>
      </c>
      <c r="AL964" s="67">
        <v>0</v>
      </c>
      <c r="AM964" s="67">
        <v>2832068675666</v>
      </c>
      <c r="AN964" s="67">
        <v>1237846867043</v>
      </c>
      <c r="AO964" s="67">
        <v>1594224212496</v>
      </c>
      <c r="AP964" s="67">
        <v>4500474718121</v>
      </c>
      <c r="AQ964" s="67">
        <v>4224068251237</v>
      </c>
      <c r="AR964" s="67">
        <v>1402694318348</v>
      </c>
      <c r="AS964" s="67">
        <v>1131205095442</v>
      </c>
      <c r="AT964" s="67">
        <v>271489222906</v>
      </c>
      <c r="AU964" s="67">
        <v>1520196000000</v>
      </c>
      <c r="AV964" s="67">
        <v>1259546000000</v>
      </c>
      <c r="AW964" s="67">
        <v>28234266042</v>
      </c>
      <c r="AX964" s="67">
        <v>19762867181</v>
      </c>
      <c r="AY964" s="67">
        <v>7008106884</v>
      </c>
      <c r="AZ964" s="67">
        <v>12754760297</v>
      </c>
      <c r="BA964" s="67">
        <v>1370666532</v>
      </c>
      <c r="BB964" s="67">
        <v>0</v>
      </c>
      <c r="BC964" s="67">
        <v>3688498341</v>
      </c>
      <c r="BD964" s="67">
        <v>252023443</v>
      </c>
      <c r="BE964" s="67">
        <v>2348181385</v>
      </c>
      <c r="BF964" s="67">
        <v>812029159</v>
      </c>
      <c r="BG964" s="67"/>
      <c r="BH964" s="67">
        <v>0</v>
      </c>
      <c r="BI964" s="67">
        <v>0</v>
      </c>
      <c r="BJ964" s="67">
        <v>0</v>
      </c>
      <c r="BK964" s="67">
        <v>0</v>
      </c>
      <c r="BL964" s="67"/>
      <c r="BM964" s="67"/>
      <c r="BN964" s="67"/>
      <c r="BO964" s="67"/>
      <c r="BP964" s="67"/>
      <c r="BQ964" s="67"/>
      <c r="BR964" s="67"/>
      <c r="BS964" s="67"/>
      <c r="BT964" s="67"/>
      <c r="BU964" s="67"/>
      <c r="BV964" s="67"/>
      <c r="BW964" s="67"/>
      <c r="BX964" s="67"/>
      <c r="BY964" s="67"/>
      <c r="BZ964" s="67">
        <v>2861939799419</v>
      </c>
      <c r="CA964" s="67">
        <v>1248710609707</v>
      </c>
      <c r="CB964" s="67">
        <v>1613229189713</v>
      </c>
      <c r="CC964" s="67">
        <v>4553518383810</v>
      </c>
      <c r="CD964" s="67">
        <v>4293000000000</v>
      </c>
    </row>
    <row r="965" spans="1:82">
      <c r="A965" t="s">
        <v>1186</v>
      </c>
      <c r="B965" t="s">
        <v>1187</v>
      </c>
      <c r="C965" t="s">
        <v>71</v>
      </c>
      <c r="D965" t="s">
        <v>64</v>
      </c>
      <c r="E965" t="s">
        <v>153</v>
      </c>
      <c r="F965" s="67">
        <v>1995</v>
      </c>
      <c r="G965" t="s">
        <v>1188</v>
      </c>
      <c r="H965" s="67">
        <v>7869753</v>
      </c>
      <c r="I965" s="67">
        <v>26437895140</v>
      </c>
      <c r="J965" s="67">
        <v>8418625348</v>
      </c>
      <c r="K965" s="67">
        <v>34580158653</v>
      </c>
      <c r="L965" s="67">
        <v>68991508593</v>
      </c>
      <c r="M965" s="67">
        <v>59703251032</v>
      </c>
      <c r="N965" s="67">
        <v>608171151</v>
      </c>
      <c r="O965" s="67">
        <v>330611409</v>
      </c>
      <c r="P965" s="67">
        <v>5751781942</v>
      </c>
      <c r="Q965" s="67">
        <v>1295346424</v>
      </c>
      <c r="R965" s="67">
        <v>1695195337</v>
      </c>
      <c r="S965" s="67">
        <v>70198505</v>
      </c>
      <c r="T965" s="67">
        <v>461328774</v>
      </c>
      <c r="U965" s="67">
        <v>12039442200</v>
      </c>
      <c r="V965" s="67">
        <v>0</v>
      </c>
      <c r="W965" s="67">
        <v>0</v>
      </c>
      <c r="X965" s="67">
        <v>0</v>
      </c>
      <c r="Y965" s="67">
        <v>20810000000</v>
      </c>
      <c r="Z965" s="67"/>
      <c r="AA965" s="67">
        <v>301271334</v>
      </c>
      <c r="AB965" s="67">
        <v>18215634454</v>
      </c>
      <c r="AC965" s="67">
        <v>0</v>
      </c>
      <c r="AD965" s="67">
        <v>0</v>
      </c>
      <c r="AE965" s="67">
        <v>1514230244</v>
      </c>
      <c r="AF965" s="67">
        <v>0</v>
      </c>
      <c r="AG965" s="67">
        <v>742742147</v>
      </c>
      <c r="AH965" s="67">
        <v>0</v>
      </c>
      <c r="AI965" s="67">
        <v>34337452</v>
      </c>
      <c r="AJ965" s="67">
        <v>0</v>
      </c>
      <c r="AK965" s="67">
        <v>0</v>
      </c>
      <c r="AL965" s="67">
        <v>0</v>
      </c>
      <c r="AM965" s="67">
        <v>195242283449</v>
      </c>
      <c r="AN965" s="67">
        <v>62994749165</v>
      </c>
      <c r="AO965" s="67">
        <v>135454703236</v>
      </c>
      <c r="AP965" s="67">
        <v>247934981145</v>
      </c>
      <c r="AQ965" s="67">
        <v>278859563693</v>
      </c>
      <c r="AR965" s="67">
        <v>52126392665</v>
      </c>
      <c r="AS965" s="67">
        <v>42037413440</v>
      </c>
      <c r="AT965" s="67">
        <v>10088979226</v>
      </c>
      <c r="AU965" s="67">
        <v>1478000000</v>
      </c>
      <c r="AV965" s="67">
        <v>6071000000</v>
      </c>
      <c r="AW965" s="67">
        <v>16100515115</v>
      </c>
      <c r="AX965" s="67">
        <v>12321813264</v>
      </c>
      <c r="AY965" s="67">
        <v>5373986403</v>
      </c>
      <c r="AZ965" s="67">
        <v>6947826860</v>
      </c>
      <c r="BA965" s="67">
        <v>194353552</v>
      </c>
      <c r="BB965" s="67">
        <v>63358985</v>
      </c>
      <c r="BC965" s="67">
        <v>1154920603</v>
      </c>
      <c r="BD965" s="67">
        <v>986324349</v>
      </c>
      <c r="BE965" s="67">
        <v>1090093223</v>
      </c>
      <c r="BF965" s="67">
        <v>289651139</v>
      </c>
      <c r="BG965" s="67">
        <v>0</v>
      </c>
      <c r="BH965" s="67">
        <v>1586076110</v>
      </c>
      <c r="BI965" s="67"/>
      <c r="BJ965" s="67"/>
      <c r="BK965" s="67">
        <v>0</v>
      </c>
      <c r="BL965" s="67">
        <v>1586076110</v>
      </c>
      <c r="BM965" s="67"/>
      <c r="BN965" s="67"/>
      <c r="BO965" s="67">
        <v>308796534</v>
      </c>
      <c r="BP965" s="67"/>
      <c r="BQ965" s="67"/>
      <c r="BR965" s="67">
        <v>1240824804</v>
      </c>
      <c r="BS965" s="67"/>
      <c r="BT965" s="67">
        <v>36454772</v>
      </c>
      <c r="BU965" s="67"/>
      <c r="BV965" s="67"/>
      <c r="BW965" s="67"/>
      <c r="BX965" s="67"/>
      <c r="BY965" s="67"/>
      <c r="BZ965" s="67">
        <v>138152101443</v>
      </c>
      <c r="CA965" s="67">
        <v>53600065999</v>
      </c>
      <c r="CB965" s="67">
        <v>84552035444</v>
      </c>
      <c r="CC965" s="67">
        <v>203372085333</v>
      </c>
      <c r="CD965" s="67">
        <v>208000000000</v>
      </c>
    </row>
    <row r="966" spans="1:82">
      <c r="A966" t="s">
        <v>1186</v>
      </c>
      <c r="B966" t="s">
        <v>1187</v>
      </c>
      <c r="C966" t="s">
        <v>71</v>
      </c>
      <c r="D966" t="s">
        <v>64</v>
      </c>
      <c r="E966" t="s">
        <v>153</v>
      </c>
      <c r="F966" s="67">
        <v>1996</v>
      </c>
      <c r="G966" t="s">
        <v>1189</v>
      </c>
      <c r="H966" s="67">
        <v>8012314</v>
      </c>
      <c r="I966" s="67">
        <v>26167581493</v>
      </c>
      <c r="J966" s="67">
        <v>7765793338</v>
      </c>
      <c r="K966" s="67">
        <v>32646595376</v>
      </c>
      <c r="L966" s="67">
        <v>69265385949</v>
      </c>
      <c r="M966" s="67">
        <v>59680074302</v>
      </c>
      <c r="N966" s="67">
        <v>621045280</v>
      </c>
      <c r="O966" s="67">
        <v>330030398</v>
      </c>
      <c r="P966" s="67">
        <v>5873539086</v>
      </c>
      <c r="Q966" s="67">
        <v>1322767088</v>
      </c>
      <c r="R966" s="67">
        <v>1731080241</v>
      </c>
      <c r="S966" s="67">
        <v>68795042</v>
      </c>
      <c r="T966" s="67">
        <v>659150219</v>
      </c>
      <c r="U966" s="67">
        <v>22641387970</v>
      </c>
      <c r="V966" s="67">
        <v>0</v>
      </c>
      <c r="W966" s="67">
        <v>0</v>
      </c>
      <c r="X966" s="67">
        <v>0</v>
      </c>
      <c r="Y966" s="67">
        <v>22580000000</v>
      </c>
      <c r="Z966" s="67"/>
      <c r="AA966" s="67">
        <v>301271334</v>
      </c>
      <c r="AB966" s="67">
        <v>18141187090</v>
      </c>
      <c r="AC966" s="67">
        <v>0</v>
      </c>
      <c r="AD966" s="67">
        <v>0</v>
      </c>
      <c r="AE966" s="67">
        <v>3364956099</v>
      </c>
      <c r="AF966" s="67">
        <v>0</v>
      </c>
      <c r="AG966" s="67">
        <v>737349998</v>
      </c>
      <c r="AH966" s="67">
        <v>0</v>
      </c>
      <c r="AI966" s="67">
        <v>34337452</v>
      </c>
      <c r="AJ966" s="67">
        <v>0</v>
      </c>
      <c r="AK966" s="67">
        <v>0</v>
      </c>
      <c r="AL966" s="67">
        <v>0</v>
      </c>
      <c r="AM966" s="67">
        <v>202965976938</v>
      </c>
      <c r="AN966" s="67">
        <v>65727633719</v>
      </c>
      <c r="AO966" s="67">
        <v>140487241092</v>
      </c>
      <c r="AP966" s="67">
        <v>258008291000</v>
      </c>
      <c r="AQ966" s="67">
        <v>287050740237</v>
      </c>
      <c r="AR966" s="67">
        <v>50420843483</v>
      </c>
      <c r="AS966" s="67">
        <v>40661970551</v>
      </c>
      <c r="AT966" s="67">
        <v>9758872932</v>
      </c>
      <c r="AU966" s="67">
        <v>1437000000</v>
      </c>
      <c r="AV966" s="67">
        <v>6041000000</v>
      </c>
      <c r="AW966" s="67">
        <v>15666104148</v>
      </c>
      <c r="AX966" s="67">
        <v>11667234478</v>
      </c>
      <c r="AY966" s="67">
        <v>5256227808</v>
      </c>
      <c r="AZ966" s="67">
        <v>6411006670</v>
      </c>
      <c r="BA966" s="67">
        <v>144116999</v>
      </c>
      <c r="BB966" s="67">
        <v>68414280</v>
      </c>
      <c r="BC966" s="67">
        <v>1309302096</v>
      </c>
      <c r="BD966" s="67">
        <v>1027932969</v>
      </c>
      <c r="BE966" s="67">
        <v>1135124913</v>
      </c>
      <c r="BF966" s="67">
        <v>313978413</v>
      </c>
      <c r="BG966" s="67">
        <v>0</v>
      </c>
      <c r="BH966" s="67">
        <v>1814392782</v>
      </c>
      <c r="BI966" s="67"/>
      <c r="BJ966" s="67"/>
      <c r="BK966" s="67">
        <v>0</v>
      </c>
      <c r="BL966" s="67">
        <v>1814392782</v>
      </c>
      <c r="BM966" s="67"/>
      <c r="BN966" s="67"/>
      <c r="BO966" s="67">
        <v>336062144</v>
      </c>
      <c r="BP966" s="67"/>
      <c r="BQ966" s="67"/>
      <c r="BR966" s="67">
        <v>1454928567</v>
      </c>
      <c r="BS966" s="67"/>
      <c r="BT966" s="67">
        <v>23402071</v>
      </c>
      <c r="BU966" s="67"/>
      <c r="BV966" s="67"/>
      <c r="BW966" s="67"/>
      <c r="BX966" s="67"/>
      <c r="BY966" s="67"/>
      <c r="BZ966" s="67">
        <v>152505725596</v>
      </c>
      <c r="CA966" s="67">
        <v>58875260428</v>
      </c>
      <c r="CB966" s="67">
        <v>93630465167</v>
      </c>
      <c r="CC966" s="67">
        <v>215803066009</v>
      </c>
      <c r="CD966" s="67">
        <v>220400000000</v>
      </c>
    </row>
    <row r="967" spans="1:82">
      <c r="A967" t="s">
        <v>1186</v>
      </c>
      <c r="B967" t="s">
        <v>1187</v>
      </c>
      <c r="C967" t="s">
        <v>71</v>
      </c>
      <c r="D967" t="s">
        <v>64</v>
      </c>
      <c r="E967" t="s">
        <v>153</v>
      </c>
      <c r="F967" s="67">
        <v>1997</v>
      </c>
      <c r="G967" t="s">
        <v>1190</v>
      </c>
      <c r="H967" s="67">
        <v>8150076</v>
      </c>
      <c r="I967" s="67">
        <v>26440586966</v>
      </c>
      <c r="J967" s="67">
        <v>8563112482</v>
      </c>
      <c r="K967" s="67">
        <v>32006878473</v>
      </c>
      <c r="L967" s="67">
        <v>68034977259</v>
      </c>
      <c r="M967" s="67">
        <v>57941819708</v>
      </c>
      <c r="N967" s="67">
        <v>633919409</v>
      </c>
      <c r="O967" s="67">
        <v>329449388</v>
      </c>
      <c r="P967" s="67">
        <v>5995296230</v>
      </c>
      <c r="Q967" s="67">
        <v>1350187752</v>
      </c>
      <c r="R967" s="67">
        <v>1766965145</v>
      </c>
      <c r="S967" s="67">
        <v>67297925</v>
      </c>
      <c r="T967" s="67">
        <v>507919925</v>
      </c>
      <c r="U967" s="67">
        <v>22624092518</v>
      </c>
      <c r="V967" s="67">
        <v>0</v>
      </c>
      <c r="W967" s="67">
        <v>0</v>
      </c>
      <c r="X967" s="67">
        <v>0</v>
      </c>
      <c r="Y967" s="67">
        <v>22490000000</v>
      </c>
      <c r="Z967" s="67"/>
      <c r="AA967" s="67">
        <v>301271334</v>
      </c>
      <c r="AB967" s="67">
        <v>18058162736</v>
      </c>
      <c r="AC967" s="67">
        <v>0</v>
      </c>
      <c r="AD967" s="67">
        <v>0</v>
      </c>
      <c r="AE967" s="67">
        <v>3364956099</v>
      </c>
      <c r="AF967" s="67">
        <v>0</v>
      </c>
      <c r="AG967" s="67">
        <v>733005612</v>
      </c>
      <c r="AH967" s="67">
        <v>0</v>
      </c>
      <c r="AI967" s="67">
        <v>34337452</v>
      </c>
      <c r="AJ967" s="67">
        <v>0</v>
      </c>
      <c r="AK967" s="67">
        <v>0</v>
      </c>
      <c r="AL967" s="67">
        <v>0</v>
      </c>
      <c r="AM967" s="67">
        <v>211537104136</v>
      </c>
      <c r="AN967" s="67">
        <v>69162819581</v>
      </c>
      <c r="AO967" s="67">
        <v>145530549750</v>
      </c>
      <c r="AP967" s="67">
        <v>267388377666</v>
      </c>
      <c r="AQ967" s="67">
        <v>295468096089</v>
      </c>
      <c r="AR967" s="67">
        <v>48499564254</v>
      </c>
      <c r="AS967" s="67">
        <v>39112551818</v>
      </c>
      <c r="AT967" s="67">
        <v>9387012436</v>
      </c>
      <c r="AU967" s="67">
        <v>1716000000</v>
      </c>
      <c r="AV967" s="67">
        <v>6414000000</v>
      </c>
      <c r="AW967" s="67">
        <v>17704325613</v>
      </c>
      <c r="AX967" s="67">
        <v>13391879256</v>
      </c>
      <c r="AY967" s="67">
        <v>6075328643</v>
      </c>
      <c r="AZ967" s="67">
        <v>7316550614</v>
      </c>
      <c r="BA967" s="67">
        <v>194162494</v>
      </c>
      <c r="BB967" s="67">
        <v>71834943</v>
      </c>
      <c r="BC967" s="67">
        <v>1543079787</v>
      </c>
      <c r="BD967" s="67">
        <v>1055544502</v>
      </c>
      <c r="BE967" s="67">
        <v>1169127705</v>
      </c>
      <c r="BF967" s="67">
        <v>278696926</v>
      </c>
      <c r="BG967" s="67">
        <v>0</v>
      </c>
      <c r="BH967" s="67">
        <v>1291538343</v>
      </c>
      <c r="BI967" s="67"/>
      <c r="BJ967" s="67"/>
      <c r="BK967" s="67">
        <v>0</v>
      </c>
      <c r="BL967" s="67">
        <v>1291538343</v>
      </c>
      <c r="BM967" s="67"/>
      <c r="BN967" s="67"/>
      <c r="BO967" s="67">
        <v>151574862</v>
      </c>
      <c r="BP967" s="67"/>
      <c r="BQ967" s="67"/>
      <c r="BR967" s="67">
        <v>1125935911</v>
      </c>
      <c r="BS967" s="67"/>
      <c r="BT967" s="67">
        <v>14027570</v>
      </c>
      <c r="BU967" s="67"/>
      <c r="BV967" s="67"/>
      <c r="BW967" s="67"/>
      <c r="BX967" s="67"/>
      <c r="BY967" s="67"/>
      <c r="BZ967" s="67">
        <v>135511450013</v>
      </c>
      <c r="CA967" s="67">
        <v>53031480839</v>
      </c>
      <c r="CB967" s="67">
        <v>82479969174</v>
      </c>
      <c r="CC967" s="67">
        <v>198308878223</v>
      </c>
      <c r="CD967" s="67">
        <v>203000000000</v>
      </c>
    </row>
    <row r="968" spans="1:82">
      <c r="A968" t="s">
        <v>1186</v>
      </c>
      <c r="B968" t="s">
        <v>1187</v>
      </c>
      <c r="C968" t="s">
        <v>71</v>
      </c>
      <c r="D968" t="s">
        <v>64</v>
      </c>
      <c r="E968" t="s">
        <v>153</v>
      </c>
      <c r="F968" s="67">
        <v>1998</v>
      </c>
      <c r="G968" t="s">
        <v>1191</v>
      </c>
      <c r="H968" s="67">
        <v>8282126</v>
      </c>
      <c r="I968" s="67">
        <v>27711419597</v>
      </c>
      <c r="J968" s="67">
        <v>9196636038</v>
      </c>
      <c r="K968" s="67">
        <v>32854649035</v>
      </c>
      <c r="L968" s="67">
        <v>68554934756</v>
      </c>
      <c r="M968" s="67">
        <v>58173586997</v>
      </c>
      <c r="N968" s="67">
        <v>646793538</v>
      </c>
      <c r="O968" s="67">
        <v>328868378</v>
      </c>
      <c r="P968" s="67">
        <v>6117053374</v>
      </c>
      <c r="Q968" s="67">
        <v>1377608416</v>
      </c>
      <c r="R968" s="67">
        <v>1802850049</v>
      </c>
      <c r="S968" s="67">
        <v>66355030</v>
      </c>
      <c r="T968" s="67">
        <v>704152688</v>
      </c>
      <c r="U968" s="67">
        <v>19569985535</v>
      </c>
      <c r="V968" s="67">
        <v>0</v>
      </c>
      <c r="W968" s="67">
        <v>0</v>
      </c>
      <c r="X968" s="67">
        <v>0</v>
      </c>
      <c r="Y968" s="67">
        <v>21490000000</v>
      </c>
      <c r="Z968" s="67"/>
      <c r="AA968" s="67">
        <v>301271334</v>
      </c>
      <c r="AB968" s="67">
        <v>18004862871</v>
      </c>
      <c r="AC968" s="67">
        <v>0</v>
      </c>
      <c r="AD968" s="67">
        <v>0</v>
      </c>
      <c r="AE968" s="67">
        <v>2422768391</v>
      </c>
      <c r="AF968" s="67">
        <v>0</v>
      </c>
      <c r="AG968" s="67">
        <v>729938987</v>
      </c>
      <c r="AH968" s="67">
        <v>0</v>
      </c>
      <c r="AI968" s="67">
        <v>34337452</v>
      </c>
      <c r="AJ968" s="67">
        <v>0</v>
      </c>
      <c r="AK968" s="67">
        <v>0</v>
      </c>
      <c r="AL968" s="67">
        <v>0</v>
      </c>
      <c r="AM968" s="67">
        <v>219756340502</v>
      </c>
      <c r="AN968" s="67">
        <v>72277103380</v>
      </c>
      <c r="AO968" s="67">
        <v>150613874536</v>
      </c>
      <c r="AP968" s="67">
        <v>277887877301</v>
      </c>
      <c r="AQ968" s="67">
        <v>306488011462</v>
      </c>
      <c r="AR968" s="67">
        <v>46692150048</v>
      </c>
      <c r="AS968" s="67">
        <v>37654959716</v>
      </c>
      <c r="AT968" s="67">
        <v>9037190332</v>
      </c>
      <c r="AU968" s="67">
        <v>1932000000</v>
      </c>
      <c r="AV968" s="67">
        <v>6902000000</v>
      </c>
      <c r="AW968" s="67">
        <v>18655396638</v>
      </c>
      <c r="AX968" s="67">
        <v>14279438660</v>
      </c>
      <c r="AY968" s="67">
        <v>6473309454</v>
      </c>
      <c r="AZ968" s="67">
        <v>7806129206</v>
      </c>
      <c r="BA968" s="67">
        <v>168919499</v>
      </c>
      <c r="BB968" s="67">
        <v>75808498</v>
      </c>
      <c r="BC968" s="67">
        <v>1582777885</v>
      </c>
      <c r="BD968" s="67">
        <v>1057453866</v>
      </c>
      <c r="BE968" s="67">
        <v>1211844928</v>
      </c>
      <c r="BF968" s="67">
        <v>237193065</v>
      </c>
      <c r="BG968" s="67">
        <v>41960237</v>
      </c>
      <c r="BH968" s="67">
        <v>43778980</v>
      </c>
      <c r="BI968" s="67"/>
      <c r="BJ968" s="67"/>
      <c r="BK968" s="67">
        <v>0</v>
      </c>
      <c r="BL968" s="67">
        <v>43778980</v>
      </c>
      <c r="BM968" s="67"/>
      <c r="BN968" s="67"/>
      <c r="BO968" s="67">
        <v>32966703</v>
      </c>
      <c r="BP968" s="67"/>
      <c r="BQ968" s="67"/>
      <c r="BR968" s="67">
        <v>0</v>
      </c>
      <c r="BS968" s="67"/>
      <c r="BT968" s="67">
        <v>10812277</v>
      </c>
      <c r="BU968" s="67"/>
      <c r="BV968" s="67"/>
      <c r="BW968" s="67"/>
      <c r="BX968" s="67"/>
      <c r="BY968" s="67"/>
      <c r="BZ968" s="67">
        <v>176180782970</v>
      </c>
      <c r="CA968" s="67">
        <v>68417530153</v>
      </c>
      <c r="CB968" s="67">
        <v>107763252817</v>
      </c>
      <c r="CC968" s="67">
        <v>236602108636</v>
      </c>
      <c r="CD968" s="67">
        <v>241600000000</v>
      </c>
    </row>
    <row r="969" spans="1:82">
      <c r="A969" t="s">
        <v>1186</v>
      </c>
      <c r="B969" t="s">
        <v>1187</v>
      </c>
      <c r="C969" t="s">
        <v>71</v>
      </c>
      <c r="D969" t="s">
        <v>64</v>
      </c>
      <c r="E969" t="s">
        <v>153</v>
      </c>
      <c r="F969" s="67">
        <v>1999</v>
      </c>
      <c r="G969" t="s">
        <v>1192</v>
      </c>
      <c r="H969" s="67">
        <v>8411374</v>
      </c>
      <c r="I969" s="67">
        <v>28656338191</v>
      </c>
      <c r="J969" s="67">
        <v>11584033839</v>
      </c>
      <c r="K969" s="67">
        <v>35181305395</v>
      </c>
      <c r="L969" s="67">
        <v>68304304201</v>
      </c>
      <c r="M969" s="67">
        <v>57176987696</v>
      </c>
      <c r="N969" s="67">
        <v>659667667</v>
      </c>
      <c r="O969" s="67">
        <v>328287368</v>
      </c>
      <c r="P969" s="67">
        <v>6238810518</v>
      </c>
      <c r="Q969" s="67">
        <v>1405029080</v>
      </c>
      <c r="R969" s="67">
        <v>1838734953</v>
      </c>
      <c r="S969" s="67">
        <v>65453092</v>
      </c>
      <c r="T969" s="67">
        <v>1054541057</v>
      </c>
      <c r="U969" s="67">
        <v>18908006964</v>
      </c>
      <c r="V969" s="67">
        <v>0</v>
      </c>
      <c r="W969" s="67">
        <v>0</v>
      </c>
      <c r="X969" s="67">
        <v>0</v>
      </c>
      <c r="Y969" s="67">
        <v>21290000000</v>
      </c>
      <c r="Z969" s="67"/>
      <c r="AA969" s="67">
        <v>301271334</v>
      </c>
      <c r="AB969" s="67">
        <v>17972551671</v>
      </c>
      <c r="AC969" s="67">
        <v>0</v>
      </c>
      <c r="AD969" s="67">
        <v>0</v>
      </c>
      <c r="AE969" s="67">
        <v>2254520586</v>
      </c>
      <c r="AF969" s="67">
        <v>0</v>
      </c>
      <c r="AG969" s="67">
        <v>728150122</v>
      </c>
      <c r="AH969" s="67">
        <v>0</v>
      </c>
      <c r="AI969" s="67">
        <v>34337452</v>
      </c>
      <c r="AJ969" s="67">
        <v>0</v>
      </c>
      <c r="AK969" s="67">
        <v>0</v>
      </c>
      <c r="AL969" s="67">
        <v>0</v>
      </c>
      <c r="AM969" s="67">
        <v>228072937898</v>
      </c>
      <c r="AN969" s="67">
        <v>75387047505</v>
      </c>
      <c r="AO969" s="67">
        <v>155821562859</v>
      </c>
      <c r="AP969" s="67">
        <v>286695272754</v>
      </c>
      <c r="AQ969" s="67">
        <v>316787052811</v>
      </c>
      <c r="AR969" s="67">
        <v>47742572032</v>
      </c>
      <c r="AS969" s="67">
        <v>38502074219</v>
      </c>
      <c r="AT969" s="67">
        <v>9240497813</v>
      </c>
      <c r="AU969" s="67">
        <v>2591000000</v>
      </c>
      <c r="AV969" s="67">
        <v>7869000000</v>
      </c>
      <c r="AW969" s="67">
        <v>16771765867</v>
      </c>
      <c r="AX969" s="67">
        <v>11724323907</v>
      </c>
      <c r="AY969" s="67">
        <v>5231169280</v>
      </c>
      <c r="AZ969" s="67">
        <v>6493154627</v>
      </c>
      <c r="BA969" s="67">
        <v>144658932</v>
      </c>
      <c r="BB969" s="67">
        <v>75914923</v>
      </c>
      <c r="BC969" s="67">
        <v>1825377375</v>
      </c>
      <c r="BD969" s="67">
        <v>1103206555</v>
      </c>
      <c r="BE969" s="67">
        <v>1264331572</v>
      </c>
      <c r="BF969" s="67">
        <v>295195439</v>
      </c>
      <c r="BG969" s="67">
        <v>338757163</v>
      </c>
      <c r="BH969" s="67">
        <v>402079544</v>
      </c>
      <c r="BI969" s="67"/>
      <c r="BJ969" s="67"/>
      <c r="BK969" s="67">
        <v>0</v>
      </c>
      <c r="BL969" s="67">
        <v>402079544</v>
      </c>
      <c r="BM969" s="67"/>
      <c r="BN969" s="67"/>
      <c r="BO969" s="67">
        <v>24835447</v>
      </c>
      <c r="BP969" s="67"/>
      <c r="BQ969" s="67"/>
      <c r="BR969" s="67">
        <v>372765886</v>
      </c>
      <c r="BS969" s="67"/>
      <c r="BT969" s="67">
        <v>4478211</v>
      </c>
      <c r="BU969" s="67"/>
      <c r="BV969" s="67"/>
      <c r="BW969" s="67"/>
      <c r="BX969" s="67"/>
      <c r="BY969" s="67"/>
      <c r="BZ969" s="67">
        <v>174239566274</v>
      </c>
      <c r="CA969" s="67">
        <v>67427905501</v>
      </c>
      <c r="CB969" s="67">
        <v>106811660772</v>
      </c>
      <c r="CC969" s="67">
        <v>233877983716</v>
      </c>
      <c r="CD969" s="67">
        <v>239200000000</v>
      </c>
    </row>
    <row r="970" spans="1:82">
      <c r="A970" t="s">
        <v>1186</v>
      </c>
      <c r="B970" t="s">
        <v>1187</v>
      </c>
      <c r="C970" t="s">
        <v>71</v>
      </c>
      <c r="D970" t="s">
        <v>64</v>
      </c>
      <c r="E970" t="s">
        <v>153</v>
      </c>
      <c r="F970" s="67">
        <v>2000</v>
      </c>
      <c r="G970" t="s">
        <v>1193</v>
      </c>
      <c r="H970" s="67">
        <v>8540791</v>
      </c>
      <c r="I970" s="67">
        <v>30123780485</v>
      </c>
      <c r="J970" s="67">
        <v>9591341182</v>
      </c>
      <c r="K970" s="67">
        <v>36896158854</v>
      </c>
      <c r="L970" s="67">
        <v>69274857294</v>
      </c>
      <c r="M970" s="67">
        <v>58289470636</v>
      </c>
      <c r="N970" s="67">
        <v>672541796</v>
      </c>
      <c r="O970" s="67">
        <v>327706358</v>
      </c>
      <c r="P970" s="67">
        <v>6360567662</v>
      </c>
      <c r="Q970" s="67">
        <v>1432449745</v>
      </c>
      <c r="R970" s="67">
        <v>1874619857</v>
      </c>
      <c r="S970" s="67">
        <v>64613171</v>
      </c>
      <c r="T970" s="67">
        <v>713119575</v>
      </c>
      <c r="U970" s="67">
        <v>21078831510</v>
      </c>
      <c r="V970" s="67">
        <v>0</v>
      </c>
      <c r="W970" s="67">
        <v>0</v>
      </c>
      <c r="X970" s="67">
        <v>0</v>
      </c>
      <c r="Y970" s="67">
        <v>21540000000</v>
      </c>
      <c r="Z970" s="67"/>
      <c r="AA970" s="67">
        <v>301271334</v>
      </c>
      <c r="AB970" s="67">
        <v>17957780189</v>
      </c>
      <c r="AC970" s="67">
        <v>0</v>
      </c>
      <c r="AD970" s="67">
        <v>0</v>
      </c>
      <c r="AE970" s="67">
        <v>2523717074</v>
      </c>
      <c r="AF970" s="67">
        <v>0</v>
      </c>
      <c r="AG970" s="67">
        <v>727347689</v>
      </c>
      <c r="AH970" s="67">
        <v>0</v>
      </c>
      <c r="AI970" s="67">
        <v>34337452</v>
      </c>
      <c r="AJ970" s="67">
        <v>0</v>
      </c>
      <c r="AK970" s="67">
        <v>0</v>
      </c>
      <c r="AL970" s="67">
        <v>0</v>
      </c>
      <c r="AM970" s="67">
        <v>236242000646</v>
      </c>
      <c r="AN970" s="67">
        <v>78313452836</v>
      </c>
      <c r="AO970" s="67">
        <v>161109368720</v>
      </c>
      <c r="AP970" s="67">
        <v>296323995124</v>
      </c>
      <c r="AQ970" s="67">
        <v>328570357208</v>
      </c>
      <c r="AR970" s="67">
        <v>48121275282</v>
      </c>
      <c r="AS970" s="67">
        <v>38807480066</v>
      </c>
      <c r="AT970" s="67">
        <v>9313795216</v>
      </c>
      <c r="AU970" s="67">
        <v>2311000000</v>
      </c>
      <c r="AV970" s="67">
        <v>8890000000</v>
      </c>
      <c r="AW970" s="67">
        <v>15812325346</v>
      </c>
      <c r="AX970" s="67">
        <v>10611682074</v>
      </c>
      <c r="AY970" s="67">
        <v>4643476509</v>
      </c>
      <c r="AZ970" s="67">
        <v>5968205565</v>
      </c>
      <c r="BA970" s="67">
        <v>142752650</v>
      </c>
      <c r="BB970" s="67">
        <v>82603628</v>
      </c>
      <c r="BC970" s="67">
        <v>2102528914</v>
      </c>
      <c r="BD970" s="67">
        <v>1149853542</v>
      </c>
      <c r="BE970" s="67">
        <v>1322277323</v>
      </c>
      <c r="BF970" s="67">
        <v>380740946</v>
      </c>
      <c r="BG970" s="67">
        <v>19886268</v>
      </c>
      <c r="BH970" s="67">
        <v>956792399</v>
      </c>
      <c r="BI970" s="67"/>
      <c r="BJ970" s="67"/>
      <c r="BK970" s="67">
        <v>0</v>
      </c>
      <c r="BL970" s="67">
        <v>956792399</v>
      </c>
      <c r="BM970" s="67"/>
      <c r="BN970" s="67"/>
      <c r="BO970" s="67"/>
      <c r="BP970" s="67"/>
      <c r="BQ970" s="67"/>
      <c r="BR970" s="67">
        <v>956792399</v>
      </c>
      <c r="BS970" s="67"/>
      <c r="BT970" s="67"/>
      <c r="BU970" s="67"/>
      <c r="BV970" s="67"/>
      <c r="BW970" s="67"/>
      <c r="BX970" s="67"/>
      <c r="BY970" s="67"/>
      <c r="BZ970" s="67">
        <v>182251058557</v>
      </c>
      <c r="CA970" s="67">
        <v>70206181365</v>
      </c>
      <c r="CB970" s="67">
        <v>112044877192</v>
      </c>
      <c r="CC970" s="67">
        <v>240562451584</v>
      </c>
      <c r="CD970" s="67">
        <v>247100000000</v>
      </c>
    </row>
    <row r="971" spans="1:82">
      <c r="A971" t="s">
        <v>1186</v>
      </c>
      <c r="B971" t="s">
        <v>1187</v>
      </c>
      <c r="C971" t="s">
        <v>71</v>
      </c>
      <c r="D971" t="s">
        <v>64</v>
      </c>
      <c r="E971" t="s">
        <v>153</v>
      </c>
      <c r="F971" s="67">
        <v>2001</v>
      </c>
      <c r="G971" t="s">
        <v>1194</v>
      </c>
      <c r="H971" s="67">
        <v>8669040</v>
      </c>
      <c r="I971" s="67">
        <v>31511359996</v>
      </c>
      <c r="J971" s="67">
        <v>10588910555</v>
      </c>
      <c r="K971" s="67">
        <v>38498198924</v>
      </c>
      <c r="L971" s="67">
        <v>69339435792</v>
      </c>
      <c r="M971" s="67">
        <v>58289470636</v>
      </c>
      <c r="N971" s="67">
        <v>675973601</v>
      </c>
      <c r="O971" s="67">
        <v>327125347</v>
      </c>
      <c r="P971" s="67">
        <v>6393023980</v>
      </c>
      <c r="Q971" s="67">
        <v>1439759162</v>
      </c>
      <c r="R971" s="67">
        <v>1884185553</v>
      </c>
      <c r="S971" s="67">
        <v>63650154</v>
      </c>
      <c r="T971" s="67">
        <v>563775841</v>
      </c>
      <c r="U971" s="67">
        <v>21078831510</v>
      </c>
      <c r="V971" s="67">
        <v>0</v>
      </c>
      <c r="W971" s="67">
        <v>0</v>
      </c>
      <c r="X971" s="67">
        <v>0</v>
      </c>
      <c r="Y971" s="67">
        <v>21340000000</v>
      </c>
      <c r="Z971" s="67"/>
      <c r="AA971" s="67">
        <v>301271334</v>
      </c>
      <c r="AB971" s="67">
        <v>17957780189</v>
      </c>
      <c r="AC971" s="67">
        <v>0</v>
      </c>
      <c r="AD971" s="67">
        <v>0</v>
      </c>
      <c r="AE971" s="67">
        <v>2321819708</v>
      </c>
      <c r="AF971" s="67">
        <v>0</v>
      </c>
      <c r="AG971" s="67">
        <v>727347689</v>
      </c>
      <c r="AH971" s="67">
        <v>0</v>
      </c>
      <c r="AI971" s="67">
        <v>34337452</v>
      </c>
      <c r="AJ971" s="67">
        <v>0</v>
      </c>
      <c r="AK971" s="67">
        <v>0</v>
      </c>
      <c r="AL971" s="67">
        <v>0</v>
      </c>
      <c r="AM971" s="67">
        <v>235537318294</v>
      </c>
      <c r="AN971" s="67">
        <v>77022783325</v>
      </c>
      <c r="AO971" s="67">
        <v>162070320986</v>
      </c>
      <c r="AP971" s="67">
        <v>297290295728</v>
      </c>
      <c r="AQ971" s="67">
        <v>330765726194</v>
      </c>
      <c r="AR971" s="67">
        <v>48245498541</v>
      </c>
      <c r="AS971" s="67">
        <v>38907660114</v>
      </c>
      <c r="AT971" s="67">
        <v>9337838427</v>
      </c>
      <c r="AU971" s="67">
        <v>2778000000</v>
      </c>
      <c r="AV971" s="67">
        <v>10100000000</v>
      </c>
      <c r="AW971" s="67">
        <v>16387136021</v>
      </c>
      <c r="AX971" s="67">
        <v>11108140956</v>
      </c>
      <c r="AY971" s="67">
        <v>5285278116</v>
      </c>
      <c r="AZ971" s="67">
        <v>5822862840</v>
      </c>
      <c r="BA971" s="67">
        <v>142971670</v>
      </c>
      <c r="BB971" s="67">
        <v>87965058</v>
      </c>
      <c r="BC971" s="67">
        <v>2056949616</v>
      </c>
      <c r="BD971" s="67">
        <v>1155645401</v>
      </c>
      <c r="BE971" s="67">
        <v>1353522835</v>
      </c>
      <c r="BF971" s="67">
        <v>481940486</v>
      </c>
      <c r="BG971" s="67">
        <v>0</v>
      </c>
      <c r="BH971" s="67">
        <v>0</v>
      </c>
      <c r="BI971" s="67"/>
      <c r="BJ971" s="67"/>
      <c r="BK971" s="67">
        <v>0</v>
      </c>
      <c r="BL971" s="67">
        <v>0</v>
      </c>
      <c r="BM971" s="67"/>
      <c r="BN971" s="67"/>
      <c r="BO971" s="67"/>
      <c r="BP971" s="67"/>
      <c r="BQ971" s="67"/>
      <c r="BR971" s="67">
        <v>0</v>
      </c>
      <c r="BS971" s="67"/>
      <c r="BT971" s="67"/>
      <c r="BU971" s="67"/>
      <c r="BV971" s="67"/>
      <c r="BW971" s="67"/>
      <c r="BX971" s="67"/>
      <c r="BY971" s="67"/>
      <c r="BZ971" s="67">
        <v>177838970792</v>
      </c>
      <c r="CA971" s="67">
        <v>72317844945</v>
      </c>
      <c r="CB971" s="67">
        <v>105521125847</v>
      </c>
      <c r="CC971" s="67">
        <v>235149605354</v>
      </c>
      <c r="CD971" s="67">
        <v>242500000000</v>
      </c>
    </row>
    <row r="972" spans="1:82">
      <c r="A972" t="s">
        <v>1186</v>
      </c>
      <c r="B972" t="s">
        <v>1187</v>
      </c>
      <c r="C972" t="s">
        <v>71</v>
      </c>
      <c r="D972" t="s">
        <v>64</v>
      </c>
      <c r="E972" t="s">
        <v>153</v>
      </c>
      <c r="F972" s="67">
        <v>2002</v>
      </c>
      <c r="G972" t="s">
        <v>1195</v>
      </c>
      <c r="H972" s="67">
        <v>8795101</v>
      </c>
      <c r="I972" s="67">
        <v>33141690830</v>
      </c>
      <c r="J972" s="67">
        <v>12899676507</v>
      </c>
      <c r="K972" s="67">
        <v>40278433889</v>
      </c>
      <c r="L972" s="67">
        <v>69408592049</v>
      </c>
      <c r="M972" s="67">
        <v>58289470636</v>
      </c>
      <c r="N972" s="67">
        <v>679405407</v>
      </c>
      <c r="O972" s="67">
        <v>326544337</v>
      </c>
      <c r="P972" s="67">
        <v>6425480298</v>
      </c>
      <c r="Q972" s="67">
        <v>1447068580</v>
      </c>
      <c r="R972" s="67">
        <v>1893751250</v>
      </c>
      <c r="S972" s="67">
        <v>62739818</v>
      </c>
      <c r="T972" s="67">
        <v>743025747</v>
      </c>
      <c r="U972" s="67">
        <v>21078831510</v>
      </c>
      <c r="V972" s="67">
        <v>0</v>
      </c>
      <c r="W972" s="67">
        <v>0</v>
      </c>
      <c r="X972" s="67">
        <v>0</v>
      </c>
      <c r="Y972" s="67">
        <v>21510000000</v>
      </c>
      <c r="Z972" s="67"/>
      <c r="AA972" s="67">
        <v>301271334</v>
      </c>
      <c r="AB972" s="67">
        <v>17957780189</v>
      </c>
      <c r="AC972" s="67">
        <v>0</v>
      </c>
      <c r="AD972" s="67">
        <v>0</v>
      </c>
      <c r="AE972" s="67">
        <v>2490067513</v>
      </c>
      <c r="AF972" s="67">
        <v>0</v>
      </c>
      <c r="AG972" s="67">
        <v>727347689</v>
      </c>
      <c r="AH972" s="67">
        <v>0</v>
      </c>
      <c r="AI972" s="67">
        <v>34337452</v>
      </c>
      <c r="AJ972" s="67">
        <v>0</v>
      </c>
      <c r="AK972" s="67">
        <v>0</v>
      </c>
      <c r="AL972" s="67">
        <v>0</v>
      </c>
      <c r="AM972" s="67">
        <v>246008251760</v>
      </c>
      <c r="AN972" s="67">
        <v>83644499557</v>
      </c>
      <c r="AO972" s="67">
        <v>164917220945</v>
      </c>
      <c r="AP972" s="67">
        <v>310625696592</v>
      </c>
      <c r="AQ972" s="67">
        <v>344774078286</v>
      </c>
      <c r="AR972" s="67">
        <v>47312064046</v>
      </c>
      <c r="AS972" s="67">
        <v>38154890360</v>
      </c>
      <c r="AT972" s="67">
        <v>9157173686</v>
      </c>
      <c r="AU972" s="67">
        <v>3561000000</v>
      </c>
      <c r="AV972" s="67">
        <v>11119000000</v>
      </c>
      <c r="AW972" s="67">
        <v>16011159591</v>
      </c>
      <c r="AX972" s="67">
        <v>10655766458</v>
      </c>
      <c r="AY972" s="67">
        <v>5041668103</v>
      </c>
      <c r="AZ972" s="67">
        <v>5614098355</v>
      </c>
      <c r="BA972" s="67">
        <v>129045423</v>
      </c>
      <c r="BB972" s="67">
        <v>92319494</v>
      </c>
      <c r="BC972" s="67">
        <v>2006959418</v>
      </c>
      <c r="BD972" s="67">
        <v>1182758407</v>
      </c>
      <c r="BE972" s="67">
        <v>1382927036</v>
      </c>
      <c r="BF972" s="67">
        <v>561383355</v>
      </c>
      <c r="BG972" s="67">
        <v>0</v>
      </c>
      <c r="BH972" s="67">
        <v>0</v>
      </c>
      <c r="BI972" s="67"/>
      <c r="BJ972" s="67"/>
      <c r="BK972" s="67">
        <v>0</v>
      </c>
      <c r="BL972" s="67">
        <v>0</v>
      </c>
      <c r="BM972" s="67"/>
      <c r="BN972" s="67"/>
      <c r="BO972" s="67"/>
      <c r="BP972" s="67"/>
      <c r="BQ972" s="67"/>
      <c r="BR972" s="67">
        <v>0</v>
      </c>
      <c r="BS972" s="67"/>
      <c r="BT972" s="67"/>
      <c r="BU972" s="67"/>
      <c r="BV972" s="67"/>
      <c r="BW972" s="67"/>
      <c r="BX972" s="67"/>
      <c r="BY972" s="67"/>
      <c r="BZ972" s="67">
        <v>178106065913</v>
      </c>
      <c r="CA972" s="67">
        <v>70375678413</v>
      </c>
      <c r="CB972" s="67">
        <v>107730387500</v>
      </c>
      <c r="CC972" s="67">
        <v>233871289549</v>
      </c>
      <c r="CD972" s="67">
        <v>241400000000</v>
      </c>
    </row>
    <row r="973" spans="1:82">
      <c r="A973" t="s">
        <v>1186</v>
      </c>
      <c r="B973" t="s">
        <v>1187</v>
      </c>
      <c r="C973" t="s">
        <v>71</v>
      </c>
      <c r="D973" t="s">
        <v>64</v>
      </c>
      <c r="E973" t="s">
        <v>153</v>
      </c>
      <c r="F973" s="67">
        <v>2003</v>
      </c>
      <c r="G973" t="s">
        <v>1196</v>
      </c>
      <c r="H973" s="67">
        <v>8919852</v>
      </c>
      <c r="I973" s="67">
        <v>34164578534</v>
      </c>
      <c r="J973" s="67">
        <v>13051783403</v>
      </c>
      <c r="K973" s="67">
        <v>36125471918</v>
      </c>
      <c r="L973" s="67">
        <v>68046516739</v>
      </c>
      <c r="M973" s="67">
        <v>56435332403</v>
      </c>
      <c r="N973" s="67">
        <v>682837212</v>
      </c>
      <c r="O973" s="67">
        <v>325963327</v>
      </c>
      <c r="P973" s="67">
        <v>6457936616</v>
      </c>
      <c r="Q973" s="67">
        <v>1454377997</v>
      </c>
      <c r="R973" s="67">
        <v>1903316946</v>
      </c>
      <c r="S973" s="67">
        <v>62142336</v>
      </c>
      <c r="T973" s="67">
        <v>1049247997</v>
      </c>
      <c r="U973" s="67">
        <v>21078831510</v>
      </c>
      <c r="V973" s="67">
        <v>0</v>
      </c>
      <c r="W973" s="67">
        <v>0</v>
      </c>
      <c r="X973" s="67">
        <v>0</v>
      </c>
      <c r="Y973" s="67">
        <v>21440000000</v>
      </c>
      <c r="Z973" s="67"/>
      <c r="AA973" s="67">
        <v>301271334</v>
      </c>
      <c r="AB973" s="67">
        <v>17957780189</v>
      </c>
      <c r="AC973" s="67">
        <v>0</v>
      </c>
      <c r="AD973" s="67">
        <v>0</v>
      </c>
      <c r="AE973" s="67">
        <v>2422768391</v>
      </c>
      <c r="AF973" s="67">
        <v>0</v>
      </c>
      <c r="AG973" s="67">
        <v>727347689</v>
      </c>
      <c r="AH973" s="67">
        <v>0</v>
      </c>
      <c r="AI973" s="67">
        <v>34337452</v>
      </c>
      <c r="AJ973" s="67">
        <v>0</v>
      </c>
      <c r="AK973" s="67">
        <v>0</v>
      </c>
      <c r="AL973" s="67">
        <v>0</v>
      </c>
      <c r="AM973" s="67">
        <v>248310120049</v>
      </c>
      <c r="AN973" s="67">
        <v>84360547373</v>
      </c>
      <c r="AO973" s="67">
        <v>166547956113</v>
      </c>
      <c r="AP973" s="67">
        <v>318749293585</v>
      </c>
      <c r="AQ973" s="67">
        <v>348599111250</v>
      </c>
      <c r="AR973" s="67">
        <v>37135852988</v>
      </c>
      <c r="AS973" s="67">
        <v>29948268539</v>
      </c>
      <c r="AT973" s="67">
        <v>7187584449</v>
      </c>
      <c r="AU973" s="67">
        <v>4592000000</v>
      </c>
      <c r="AV973" s="67">
        <v>12710000000</v>
      </c>
      <c r="AW973" s="67">
        <v>15273537625</v>
      </c>
      <c r="AX973" s="67">
        <v>9773331226</v>
      </c>
      <c r="AY973" s="67">
        <v>4656203695</v>
      </c>
      <c r="AZ973" s="67">
        <v>5117127531</v>
      </c>
      <c r="BA973" s="67">
        <v>138195059</v>
      </c>
      <c r="BB973" s="67">
        <v>76274823</v>
      </c>
      <c r="BC973" s="67">
        <v>2299549106</v>
      </c>
      <c r="BD973" s="67">
        <v>1223594586</v>
      </c>
      <c r="BE973" s="67">
        <v>1392734166</v>
      </c>
      <c r="BF973" s="67">
        <v>369858657</v>
      </c>
      <c r="BG973" s="67">
        <v>0</v>
      </c>
      <c r="BH973" s="67">
        <v>1231928250</v>
      </c>
      <c r="BI973" s="67"/>
      <c r="BJ973" s="67"/>
      <c r="BK973" s="67">
        <v>0</v>
      </c>
      <c r="BL973" s="67">
        <v>1231928250</v>
      </c>
      <c r="BM973" s="67">
        <v>109829</v>
      </c>
      <c r="BN973" s="67"/>
      <c r="BO973" s="67"/>
      <c r="BP973" s="67"/>
      <c r="BQ973" s="67"/>
      <c r="BR973" s="67">
        <v>1231818421</v>
      </c>
      <c r="BS973" s="67"/>
      <c r="BT973" s="67"/>
      <c r="BU973" s="67"/>
      <c r="BV973" s="67"/>
      <c r="BW973" s="67"/>
      <c r="BX973" s="67"/>
      <c r="BY973" s="67"/>
      <c r="BZ973" s="67">
        <v>143409370588</v>
      </c>
      <c r="CA973" s="67">
        <v>58079379776</v>
      </c>
      <c r="CB973" s="67">
        <v>85329990812</v>
      </c>
      <c r="CC973" s="67">
        <v>188932689451</v>
      </c>
      <c r="CD973" s="67">
        <v>197100000000</v>
      </c>
    </row>
    <row r="974" spans="1:82">
      <c r="A974" t="s">
        <v>1186</v>
      </c>
      <c r="B974" t="s">
        <v>1187</v>
      </c>
      <c r="C974" t="s">
        <v>71</v>
      </c>
      <c r="D974" t="s">
        <v>64</v>
      </c>
      <c r="E974" t="s">
        <v>153</v>
      </c>
      <c r="F974" s="67">
        <v>2004</v>
      </c>
      <c r="G974" t="s">
        <v>1197</v>
      </c>
      <c r="H974" s="67">
        <v>9043127</v>
      </c>
      <c r="I974" s="67">
        <v>35363974687</v>
      </c>
      <c r="J974" s="67">
        <v>10523872276</v>
      </c>
      <c r="K974" s="67">
        <v>27052807192</v>
      </c>
      <c r="L974" s="67">
        <v>67902096255</v>
      </c>
      <c r="M974" s="67">
        <v>56018151297</v>
      </c>
      <c r="N974" s="67">
        <v>686269017</v>
      </c>
      <c r="O974" s="67">
        <v>325365717</v>
      </c>
      <c r="P974" s="67">
        <v>6490392934</v>
      </c>
      <c r="Q974" s="67">
        <v>1461687415</v>
      </c>
      <c r="R974" s="67">
        <v>1912882642</v>
      </c>
      <c r="S974" s="67">
        <v>61522259</v>
      </c>
      <c r="T974" s="67">
        <v>1208032167</v>
      </c>
      <c r="U974" s="67">
        <v>21078775193</v>
      </c>
      <c r="V974" s="67">
        <v>0</v>
      </c>
      <c r="W974" s="67">
        <v>0</v>
      </c>
      <c r="X974" s="67">
        <v>0</v>
      </c>
      <c r="Y974" s="67">
        <v>21440000000</v>
      </c>
      <c r="Z974" s="67"/>
      <c r="AA974" s="67">
        <v>301271334</v>
      </c>
      <c r="AB974" s="67">
        <v>17957780189</v>
      </c>
      <c r="AC974" s="67">
        <v>0</v>
      </c>
      <c r="AD974" s="67">
        <v>0</v>
      </c>
      <c r="AE974" s="67">
        <v>2422768391</v>
      </c>
      <c r="AF974" s="67">
        <v>0</v>
      </c>
      <c r="AG974" s="67">
        <v>727347689</v>
      </c>
      <c r="AH974" s="67">
        <v>0</v>
      </c>
      <c r="AI974" s="67">
        <v>34337452</v>
      </c>
      <c r="AJ974" s="67">
        <v>0</v>
      </c>
      <c r="AK974" s="67">
        <v>0</v>
      </c>
      <c r="AL974" s="67">
        <v>0</v>
      </c>
      <c r="AM974" s="67">
        <v>257708884684</v>
      </c>
      <c r="AN974" s="67">
        <v>86809151902</v>
      </c>
      <c r="AO974" s="67">
        <v>173905483102</v>
      </c>
      <c r="AP974" s="67">
        <v>337541059499</v>
      </c>
      <c r="AQ974" s="67">
        <v>360076520474</v>
      </c>
      <c r="AR974" s="67">
        <v>37864297940</v>
      </c>
      <c r="AS974" s="67">
        <v>30535724145</v>
      </c>
      <c r="AT974" s="67">
        <v>7328573795</v>
      </c>
      <c r="AU974" s="67">
        <v>5608000000</v>
      </c>
      <c r="AV974" s="67">
        <v>14416000000</v>
      </c>
      <c r="AW974" s="67">
        <v>15479421978</v>
      </c>
      <c r="AX974" s="67">
        <v>9473651572</v>
      </c>
      <c r="AY974" s="67">
        <v>4416356807</v>
      </c>
      <c r="AZ974" s="67">
        <v>5057294765</v>
      </c>
      <c r="BA974" s="67">
        <v>142653962</v>
      </c>
      <c r="BB974" s="67">
        <v>80068561</v>
      </c>
      <c r="BC974" s="67">
        <v>2317192705</v>
      </c>
      <c r="BD974" s="67">
        <v>1274312251</v>
      </c>
      <c r="BE974" s="67">
        <v>1409003655</v>
      </c>
      <c r="BF974" s="67">
        <v>527879050</v>
      </c>
      <c r="BG974" s="67">
        <v>254660223</v>
      </c>
      <c r="BH974" s="67">
        <v>3007532300</v>
      </c>
      <c r="BI974" s="67"/>
      <c r="BJ974" s="67"/>
      <c r="BK974" s="67">
        <v>0</v>
      </c>
      <c r="BL974" s="67">
        <v>3007532300</v>
      </c>
      <c r="BM974" s="67">
        <v>17432707</v>
      </c>
      <c r="BN974" s="67"/>
      <c r="BO974" s="67"/>
      <c r="BP974" s="67"/>
      <c r="BQ974" s="67"/>
      <c r="BR974" s="67">
        <v>2990099593</v>
      </c>
      <c r="BS974" s="67"/>
      <c r="BT974" s="67"/>
      <c r="BU974" s="67"/>
      <c r="BV974" s="67"/>
      <c r="BW974" s="67"/>
      <c r="BX974" s="67"/>
      <c r="BY974" s="67"/>
      <c r="BZ974" s="67">
        <v>144510359733</v>
      </c>
      <c r="CA974" s="67">
        <v>61629647654</v>
      </c>
      <c r="CB974" s="67">
        <v>82880712079</v>
      </c>
      <c r="CC974" s="67">
        <v>192053611952</v>
      </c>
      <c r="CD974" s="67">
        <v>200900000000</v>
      </c>
    </row>
    <row r="975" spans="1:82">
      <c r="A975" t="s">
        <v>1186</v>
      </c>
      <c r="B975" t="s">
        <v>1187</v>
      </c>
      <c r="C975" t="s">
        <v>71</v>
      </c>
      <c r="D975" t="s">
        <v>64</v>
      </c>
      <c r="E975" t="s">
        <v>153</v>
      </c>
      <c r="F975" s="67">
        <v>2005</v>
      </c>
      <c r="G975" t="s">
        <v>1198</v>
      </c>
      <c r="H975" s="67">
        <v>9164768</v>
      </c>
      <c r="I975" s="67">
        <v>37167573228</v>
      </c>
      <c r="J975" s="67">
        <v>14356662551</v>
      </c>
      <c r="K975" s="67">
        <v>34747049796</v>
      </c>
      <c r="L975" s="67">
        <v>68344070625</v>
      </c>
      <c r="M975" s="67">
        <v>56018151297</v>
      </c>
      <c r="N975" s="67">
        <v>689700823</v>
      </c>
      <c r="O975" s="67">
        <v>324784706</v>
      </c>
      <c r="P975" s="67">
        <v>6522849252</v>
      </c>
      <c r="Q975" s="67">
        <v>1468996832</v>
      </c>
      <c r="R975" s="67">
        <v>1922448338</v>
      </c>
      <c r="S975" s="67">
        <v>60983044</v>
      </c>
      <c r="T975" s="67">
        <v>1448515067</v>
      </c>
      <c r="U975" s="67">
        <v>21075500724</v>
      </c>
      <c r="V975" s="67">
        <v>0</v>
      </c>
      <c r="W975" s="67">
        <v>0</v>
      </c>
      <c r="X975" s="67">
        <v>0</v>
      </c>
      <c r="Y975" s="67">
        <v>21440000000</v>
      </c>
      <c r="Z975" s="67"/>
      <c r="AA975" s="67">
        <v>301271334</v>
      </c>
      <c r="AB975" s="67">
        <v>17957780189</v>
      </c>
      <c r="AC975" s="67">
        <v>0</v>
      </c>
      <c r="AD975" s="67">
        <v>0</v>
      </c>
      <c r="AE975" s="67">
        <v>2422768391</v>
      </c>
      <c r="AF975" s="67">
        <v>0</v>
      </c>
      <c r="AG975" s="67">
        <v>727347689</v>
      </c>
      <c r="AH975" s="67">
        <v>0</v>
      </c>
      <c r="AI975" s="67">
        <v>34337452</v>
      </c>
      <c r="AJ975" s="67">
        <v>0</v>
      </c>
      <c r="AK975" s="67">
        <v>0</v>
      </c>
      <c r="AL975" s="67">
        <v>0</v>
      </c>
      <c r="AM975" s="67">
        <v>264100262489</v>
      </c>
      <c r="AN975" s="67">
        <v>91105211692</v>
      </c>
      <c r="AO975" s="67">
        <v>175141291055</v>
      </c>
      <c r="AP975" s="67">
        <v>342983992003</v>
      </c>
      <c r="AQ975" s="67">
        <v>369961766382</v>
      </c>
      <c r="AR975" s="67">
        <v>59513196563</v>
      </c>
      <c r="AS975" s="67">
        <v>47994513357</v>
      </c>
      <c r="AT975" s="67">
        <v>11518683206</v>
      </c>
      <c r="AU975" s="67">
        <v>7971000000</v>
      </c>
      <c r="AV975" s="67">
        <v>19292000000</v>
      </c>
      <c r="AW975" s="67">
        <v>20230847769</v>
      </c>
      <c r="AX975" s="67">
        <v>13249417363</v>
      </c>
      <c r="AY975" s="67">
        <v>6152537214</v>
      </c>
      <c r="AZ975" s="67">
        <v>7096880149</v>
      </c>
      <c r="BA975" s="67">
        <v>141663414</v>
      </c>
      <c r="BB975" s="67">
        <v>120952365</v>
      </c>
      <c r="BC975" s="67">
        <v>2586257594</v>
      </c>
      <c r="BD975" s="67">
        <v>1326505885</v>
      </c>
      <c r="BE975" s="67">
        <v>1448188845</v>
      </c>
      <c r="BF975" s="67">
        <v>519721029</v>
      </c>
      <c r="BG975" s="67">
        <v>838141273</v>
      </c>
      <c r="BH975" s="67">
        <v>2524394605</v>
      </c>
      <c r="BI975" s="67"/>
      <c r="BJ975" s="67"/>
      <c r="BK975" s="67">
        <v>0</v>
      </c>
      <c r="BL975" s="67">
        <v>2524394605</v>
      </c>
      <c r="BM975" s="67">
        <v>50559852</v>
      </c>
      <c r="BN975" s="67"/>
      <c r="BO975" s="67"/>
      <c r="BP975" s="67"/>
      <c r="BQ975" s="67"/>
      <c r="BR975" s="67">
        <v>2473834752</v>
      </c>
      <c r="BS975" s="67"/>
      <c r="BT975" s="67"/>
      <c r="BU975" s="67"/>
      <c r="BV975" s="67"/>
      <c r="BW975" s="67"/>
      <c r="BX975" s="67"/>
      <c r="BY975" s="67"/>
      <c r="BZ975" s="67">
        <v>211836118234</v>
      </c>
      <c r="CA975" s="67">
        <v>88668547545</v>
      </c>
      <c r="CB975" s="67">
        <v>123167570690</v>
      </c>
      <c r="CC975" s="67">
        <v>282783557170</v>
      </c>
      <c r="CD975" s="67">
        <v>294100000000</v>
      </c>
    </row>
    <row r="976" spans="1:82">
      <c r="A976" t="s">
        <v>1186</v>
      </c>
      <c r="B976" t="s">
        <v>1187</v>
      </c>
      <c r="C976" t="s">
        <v>71</v>
      </c>
      <c r="D976" t="s">
        <v>64</v>
      </c>
      <c r="E976" t="s">
        <v>153</v>
      </c>
      <c r="F976" s="67">
        <v>2006</v>
      </c>
      <c r="G976" t="s">
        <v>1199</v>
      </c>
      <c r="H976" s="67">
        <v>9284168</v>
      </c>
      <c r="I976" s="67">
        <v>39762331580</v>
      </c>
      <c r="J976" s="67">
        <v>17546862409</v>
      </c>
      <c r="K976" s="67">
        <v>38914520622</v>
      </c>
      <c r="L976" s="67">
        <v>68224050663</v>
      </c>
      <c r="M976" s="67">
        <v>56018151297</v>
      </c>
      <c r="N976" s="67">
        <v>693132628</v>
      </c>
      <c r="O976" s="67">
        <v>324203696</v>
      </c>
      <c r="P976" s="67">
        <v>6555305570</v>
      </c>
      <c r="Q976" s="67">
        <v>1476306249</v>
      </c>
      <c r="R976" s="67">
        <v>1932014035</v>
      </c>
      <c r="S976" s="67">
        <v>60667776</v>
      </c>
      <c r="T976" s="67">
        <v>1347591759</v>
      </c>
      <c r="U976" s="67">
        <v>21047276735</v>
      </c>
      <c r="V976" s="67">
        <v>0</v>
      </c>
      <c r="W976" s="67">
        <v>0</v>
      </c>
      <c r="X976" s="67">
        <v>0</v>
      </c>
      <c r="Y976" s="67">
        <v>21440000000</v>
      </c>
      <c r="Z976" s="67"/>
      <c r="AA976" s="67">
        <v>301271334</v>
      </c>
      <c r="AB976" s="67">
        <v>17957780189</v>
      </c>
      <c r="AC976" s="67">
        <v>0</v>
      </c>
      <c r="AD976" s="67">
        <v>0</v>
      </c>
      <c r="AE976" s="67">
        <v>2422768391</v>
      </c>
      <c r="AF976" s="67">
        <v>0</v>
      </c>
      <c r="AG976" s="67">
        <v>727347689</v>
      </c>
      <c r="AH976" s="67">
        <v>0</v>
      </c>
      <c r="AI976" s="67">
        <v>34337452</v>
      </c>
      <c r="AJ976" s="67">
        <v>0</v>
      </c>
      <c r="AK976" s="67">
        <v>0</v>
      </c>
      <c r="AL976" s="67">
        <v>0</v>
      </c>
      <c r="AM976" s="67">
        <v>280044833508</v>
      </c>
      <c r="AN976" s="67">
        <v>97320896323</v>
      </c>
      <c r="AO976" s="67">
        <v>184772471962</v>
      </c>
      <c r="AP976" s="67">
        <v>362026734874</v>
      </c>
      <c r="AQ976" s="67">
        <v>390387046400</v>
      </c>
      <c r="AR976" s="67">
        <v>57293168427</v>
      </c>
      <c r="AS976" s="67">
        <v>46204168086</v>
      </c>
      <c r="AT976" s="67">
        <v>11089000341</v>
      </c>
      <c r="AU976" s="67">
        <v>10480000000</v>
      </c>
      <c r="AV976" s="67">
        <v>23242000000</v>
      </c>
      <c r="AW976" s="67">
        <v>20757267710</v>
      </c>
      <c r="AX976" s="67">
        <v>13402413199</v>
      </c>
      <c r="AY976" s="67">
        <v>6083525476</v>
      </c>
      <c r="AZ976" s="67">
        <v>7318887723</v>
      </c>
      <c r="BA976" s="67">
        <v>322624583</v>
      </c>
      <c r="BB976" s="67">
        <v>120865093</v>
      </c>
      <c r="BC976" s="67">
        <v>2879582432</v>
      </c>
      <c r="BD976" s="67">
        <v>1378770400</v>
      </c>
      <c r="BE976" s="67">
        <v>1497508196</v>
      </c>
      <c r="BF976" s="67">
        <v>262498344</v>
      </c>
      <c r="BG976" s="67">
        <v>893005462</v>
      </c>
      <c r="BH976" s="67">
        <v>6590520228</v>
      </c>
      <c r="BI976" s="67"/>
      <c r="BJ976" s="67"/>
      <c r="BK976" s="67">
        <v>0</v>
      </c>
      <c r="BL976" s="67">
        <v>6590520228</v>
      </c>
      <c r="BM976" s="67">
        <v>74708899</v>
      </c>
      <c r="BN976" s="67"/>
      <c r="BO976" s="67"/>
      <c r="BP976" s="67"/>
      <c r="BQ976" s="67"/>
      <c r="BR976" s="67">
        <v>6515811329</v>
      </c>
      <c r="BS976" s="67"/>
      <c r="BT976" s="67"/>
      <c r="BU976" s="67"/>
      <c r="BV976" s="67"/>
      <c r="BW976" s="67"/>
      <c r="BX976" s="67"/>
      <c r="BY976" s="67"/>
      <c r="BZ976" s="67">
        <v>228801439252</v>
      </c>
      <c r="CA976" s="67">
        <v>91019622619</v>
      </c>
      <c r="CB976" s="67">
        <v>137781816632</v>
      </c>
      <c r="CC976" s="67">
        <v>300680395616</v>
      </c>
      <c r="CD976" s="67">
        <v>313400000000</v>
      </c>
    </row>
    <row r="977" spans="1:82">
      <c r="A977" t="s">
        <v>1186</v>
      </c>
      <c r="B977" t="s">
        <v>1187</v>
      </c>
      <c r="C977" t="s">
        <v>71</v>
      </c>
      <c r="D977" t="s">
        <v>64</v>
      </c>
      <c r="E977" t="s">
        <v>153</v>
      </c>
      <c r="F977" s="67">
        <v>2007</v>
      </c>
      <c r="G977" t="s">
        <v>1200</v>
      </c>
      <c r="H977" s="67">
        <v>9402206</v>
      </c>
      <c r="I977" s="67">
        <v>42970191742</v>
      </c>
      <c r="J977" s="67">
        <v>19646638074</v>
      </c>
      <c r="K977" s="67">
        <v>42007998278</v>
      </c>
      <c r="L977" s="67">
        <v>68189684824</v>
      </c>
      <c r="M977" s="67">
        <v>56018151297</v>
      </c>
      <c r="N977" s="67">
        <v>696564434</v>
      </c>
      <c r="O977" s="67">
        <v>323622686</v>
      </c>
      <c r="P977" s="67">
        <v>6587761888</v>
      </c>
      <c r="Q977" s="67">
        <v>1483615667</v>
      </c>
      <c r="R977" s="67">
        <v>1941579731</v>
      </c>
      <c r="S977" s="67">
        <v>61196677</v>
      </c>
      <c r="T977" s="67">
        <v>1283307428</v>
      </c>
      <c r="U977" s="67">
        <v>21030597867</v>
      </c>
      <c r="V977" s="67">
        <v>0</v>
      </c>
      <c r="W977" s="67">
        <v>0</v>
      </c>
      <c r="X977" s="67">
        <v>0</v>
      </c>
      <c r="Y977" s="67">
        <v>21440000000</v>
      </c>
      <c r="Z977" s="67"/>
      <c r="AA977" s="67">
        <v>301271334</v>
      </c>
      <c r="AB977" s="67">
        <v>17957780189</v>
      </c>
      <c r="AC977" s="67">
        <v>0</v>
      </c>
      <c r="AD977" s="67">
        <v>0</v>
      </c>
      <c r="AE977" s="67">
        <v>2422768391</v>
      </c>
      <c r="AF977" s="67">
        <v>0</v>
      </c>
      <c r="AG977" s="67">
        <v>727347689</v>
      </c>
      <c r="AH977" s="67">
        <v>0</v>
      </c>
      <c r="AI977" s="67">
        <v>34337452</v>
      </c>
      <c r="AJ977" s="67">
        <v>0</v>
      </c>
      <c r="AK977" s="67">
        <v>0</v>
      </c>
      <c r="AL977" s="67">
        <v>0</v>
      </c>
      <c r="AM977" s="67">
        <v>291352617437</v>
      </c>
      <c r="AN977" s="67">
        <v>101585525656</v>
      </c>
      <c r="AO977" s="67">
        <v>191786634817</v>
      </c>
      <c r="AP977" s="67">
        <v>377317496035</v>
      </c>
      <c r="AQ977" s="67">
        <v>406748605527</v>
      </c>
      <c r="AR977" s="67">
        <v>61542135798</v>
      </c>
      <c r="AS977" s="67">
        <v>49630754676</v>
      </c>
      <c r="AT977" s="67">
        <v>11911381122</v>
      </c>
      <c r="AU977" s="67">
        <v>12455000000</v>
      </c>
      <c r="AV977" s="67">
        <v>26631000000</v>
      </c>
      <c r="AW977" s="67">
        <v>25615037193</v>
      </c>
      <c r="AX977" s="67">
        <v>18286611588</v>
      </c>
      <c r="AY977" s="67">
        <v>8317186550</v>
      </c>
      <c r="AZ977" s="67">
        <v>9969425038</v>
      </c>
      <c r="BA977" s="67">
        <v>339673159</v>
      </c>
      <c r="BB977" s="67">
        <v>134451965</v>
      </c>
      <c r="BC977" s="67">
        <v>2987649478</v>
      </c>
      <c r="BD977" s="67">
        <v>1436485166</v>
      </c>
      <c r="BE977" s="67">
        <v>1558134496</v>
      </c>
      <c r="BF977" s="67">
        <v>1760520</v>
      </c>
      <c r="BG977" s="67">
        <v>870270822</v>
      </c>
      <c r="BH977" s="67">
        <v>12279067299</v>
      </c>
      <c r="BI977" s="67"/>
      <c r="BJ977" s="67"/>
      <c r="BK977" s="67">
        <v>0</v>
      </c>
      <c r="BL977" s="67">
        <v>12279067299</v>
      </c>
      <c r="BM977" s="67">
        <v>84248425</v>
      </c>
      <c r="BN977" s="67"/>
      <c r="BO977" s="67"/>
      <c r="BP977" s="67"/>
      <c r="BQ977" s="67"/>
      <c r="BR977" s="67">
        <v>12194818874</v>
      </c>
      <c r="BS977" s="67"/>
      <c r="BT977" s="67"/>
      <c r="BU977" s="67"/>
      <c r="BV977" s="67"/>
      <c r="BW977" s="67"/>
      <c r="BX977" s="67"/>
      <c r="BY977" s="67"/>
      <c r="BZ977" s="67">
        <v>249562388949</v>
      </c>
      <c r="CA977" s="67">
        <v>106991432426</v>
      </c>
      <c r="CB977" s="67">
        <v>142570956523</v>
      </c>
      <c r="CC977" s="67">
        <v>334822629239</v>
      </c>
      <c r="CD977" s="67">
        <v>349000000000</v>
      </c>
    </row>
    <row r="978" spans="1:82">
      <c r="A978" t="s">
        <v>1186</v>
      </c>
      <c r="B978" t="s">
        <v>1187</v>
      </c>
      <c r="C978" t="s">
        <v>71</v>
      </c>
      <c r="D978" t="s">
        <v>64</v>
      </c>
      <c r="E978" t="s">
        <v>153</v>
      </c>
      <c r="F978" s="67">
        <v>2008</v>
      </c>
      <c r="G978" t="s">
        <v>1201</v>
      </c>
      <c r="H978" s="67">
        <v>9522948</v>
      </c>
      <c r="I978" s="67">
        <v>46613806339</v>
      </c>
      <c r="J978" s="67">
        <v>16328017753</v>
      </c>
      <c r="K978" s="67">
        <v>41696108899</v>
      </c>
      <c r="L978" s="67">
        <v>67505409673</v>
      </c>
      <c r="M978" s="67">
        <v>55554616742</v>
      </c>
      <c r="N978" s="67">
        <v>699996239</v>
      </c>
      <c r="O978" s="67">
        <v>323041676</v>
      </c>
      <c r="P978" s="67">
        <v>6620218206</v>
      </c>
      <c r="Q978" s="67">
        <v>1490925084</v>
      </c>
      <c r="R978" s="67">
        <v>1951145427</v>
      </c>
      <c r="S978" s="67">
        <v>61665225</v>
      </c>
      <c r="T978" s="67">
        <v>1055999895</v>
      </c>
      <c r="U978" s="67">
        <v>24067885062</v>
      </c>
      <c r="V978" s="67">
        <v>0</v>
      </c>
      <c r="W978" s="67">
        <v>0</v>
      </c>
      <c r="X978" s="67">
        <v>0</v>
      </c>
      <c r="Y978" s="67">
        <v>21850000000</v>
      </c>
      <c r="Z978" s="67"/>
      <c r="AA978" s="67">
        <v>301271334</v>
      </c>
      <c r="AB978" s="67">
        <v>17957780189</v>
      </c>
      <c r="AC978" s="67">
        <v>0</v>
      </c>
      <c r="AD978" s="67">
        <v>0</v>
      </c>
      <c r="AE978" s="67">
        <v>2826563123</v>
      </c>
      <c r="AF978" s="67">
        <v>0</v>
      </c>
      <c r="AG978" s="67">
        <v>727347689</v>
      </c>
      <c r="AH978" s="67">
        <v>0</v>
      </c>
      <c r="AI978" s="67">
        <v>34337452</v>
      </c>
      <c r="AJ978" s="67">
        <v>0</v>
      </c>
      <c r="AK978" s="67">
        <v>0</v>
      </c>
      <c r="AL978" s="67">
        <v>0</v>
      </c>
      <c r="AM978" s="67">
        <v>306181871263</v>
      </c>
      <c r="AN978" s="67">
        <v>109738693080</v>
      </c>
      <c r="AO978" s="67">
        <v>197603689016</v>
      </c>
      <c r="AP978" s="67">
        <v>396845667673</v>
      </c>
      <c r="AQ978" s="67">
        <v>427980875547</v>
      </c>
      <c r="AR978" s="67">
        <v>66082394990</v>
      </c>
      <c r="AS978" s="67">
        <v>53292254024</v>
      </c>
      <c r="AT978" s="67">
        <v>12790140966</v>
      </c>
      <c r="AU978" s="67">
        <v>11453000000</v>
      </c>
      <c r="AV978" s="67">
        <v>29247000000</v>
      </c>
      <c r="AW978" s="67">
        <v>27123817135</v>
      </c>
      <c r="AX978" s="67">
        <v>19903633407</v>
      </c>
      <c r="AY978" s="67">
        <v>9103115082</v>
      </c>
      <c r="AZ978" s="67">
        <v>10800518325</v>
      </c>
      <c r="BA978" s="67">
        <v>357472162</v>
      </c>
      <c r="BB978" s="67">
        <v>146676106</v>
      </c>
      <c r="BC978" s="67">
        <v>3062634775</v>
      </c>
      <c r="BD978" s="67">
        <v>1484184825</v>
      </c>
      <c r="BE978" s="67">
        <v>1627136516</v>
      </c>
      <c r="BF978" s="67">
        <v>0</v>
      </c>
      <c r="BG978" s="67">
        <v>542079344</v>
      </c>
      <c r="BH978" s="67">
        <v>1577325957</v>
      </c>
      <c r="BI978" s="67"/>
      <c r="BJ978" s="67"/>
      <c r="BK978" s="67">
        <v>0</v>
      </c>
      <c r="BL978" s="67">
        <v>1577325957</v>
      </c>
      <c r="BM978" s="67">
        <v>47057771</v>
      </c>
      <c r="BN978" s="67">
        <v>259856505</v>
      </c>
      <c r="BO978" s="67">
        <v>22093208</v>
      </c>
      <c r="BP978" s="67"/>
      <c r="BQ978" s="67"/>
      <c r="BR978" s="67">
        <v>1230028322</v>
      </c>
      <c r="BS978" s="67"/>
      <c r="BT978" s="67">
        <v>18290151</v>
      </c>
      <c r="BU978" s="67"/>
      <c r="BV978" s="67"/>
      <c r="BW978" s="67"/>
      <c r="BX978" s="67"/>
      <c r="BY978" s="67"/>
      <c r="BZ978" s="67">
        <v>260666609206</v>
      </c>
      <c r="CA978" s="67">
        <v>105998387411</v>
      </c>
      <c r="CB978" s="67">
        <v>154668221795</v>
      </c>
      <c r="CC978" s="67">
        <v>337656147288</v>
      </c>
      <c r="CD978" s="67">
        <v>355500000000</v>
      </c>
    </row>
    <row r="979" spans="1:82">
      <c r="A979" t="s">
        <v>1186</v>
      </c>
      <c r="B979" t="s">
        <v>1187</v>
      </c>
      <c r="C979" t="s">
        <v>71</v>
      </c>
      <c r="D979" t="s">
        <v>64</v>
      </c>
      <c r="E979" t="s">
        <v>153</v>
      </c>
      <c r="F979" s="67">
        <v>2009</v>
      </c>
      <c r="G979" t="s">
        <v>1202</v>
      </c>
      <c r="H979" s="67">
        <v>9648061</v>
      </c>
      <c r="I979" s="67">
        <v>49488463417</v>
      </c>
      <c r="J979" s="67">
        <v>15758598038</v>
      </c>
      <c r="K979" s="67">
        <v>46110728762</v>
      </c>
      <c r="L979" s="67">
        <v>67623368536</v>
      </c>
      <c r="M979" s="67">
        <v>55554616742</v>
      </c>
      <c r="N979" s="67">
        <v>703428044</v>
      </c>
      <c r="O979" s="67">
        <v>322460665</v>
      </c>
      <c r="P979" s="67">
        <v>6652674524</v>
      </c>
      <c r="Q979" s="67">
        <v>1498234502</v>
      </c>
      <c r="R979" s="67">
        <v>1960711123</v>
      </c>
      <c r="S979" s="67">
        <v>61952885</v>
      </c>
      <c r="T979" s="67">
        <v>1110198388</v>
      </c>
      <c r="U979" s="67">
        <v>25297666027</v>
      </c>
      <c r="V979" s="67">
        <v>0</v>
      </c>
      <c r="W979" s="67">
        <v>0</v>
      </c>
      <c r="X979" s="67">
        <v>0</v>
      </c>
      <c r="Y979" s="67">
        <v>22250000000</v>
      </c>
      <c r="Z979" s="67"/>
      <c r="AA979" s="67">
        <v>299503215</v>
      </c>
      <c r="AB979" s="67">
        <v>17956713738</v>
      </c>
      <c r="AC979" s="67">
        <v>0</v>
      </c>
      <c r="AD979" s="67">
        <v>0</v>
      </c>
      <c r="AE979" s="67">
        <v>3230357855</v>
      </c>
      <c r="AF979" s="67">
        <v>0</v>
      </c>
      <c r="AG979" s="67">
        <v>726597899</v>
      </c>
      <c r="AH979" s="67">
        <v>0</v>
      </c>
      <c r="AI979" s="67">
        <v>34337452</v>
      </c>
      <c r="AJ979" s="67">
        <v>0</v>
      </c>
      <c r="AK979" s="67">
        <v>0</v>
      </c>
      <c r="AL979" s="67">
        <v>0</v>
      </c>
      <c r="AM979" s="67">
        <v>302005043215</v>
      </c>
      <c r="AN979" s="67">
        <v>105241254602</v>
      </c>
      <c r="AO979" s="67">
        <v>198910202883</v>
      </c>
      <c r="AP979" s="67">
        <v>392343367735</v>
      </c>
      <c r="AQ979" s="67">
        <v>428349079369</v>
      </c>
      <c r="AR979" s="67">
        <v>66600686113</v>
      </c>
      <c r="AS979" s="67">
        <v>53710230737</v>
      </c>
      <c r="AT979" s="67">
        <v>12890455377</v>
      </c>
      <c r="AU979" s="67">
        <v>11213000000</v>
      </c>
      <c r="AV979" s="67">
        <v>32810000000</v>
      </c>
      <c r="AW979" s="67">
        <v>27943741743</v>
      </c>
      <c r="AX979" s="67">
        <v>21232405232</v>
      </c>
      <c r="AY979" s="67">
        <v>9767641488</v>
      </c>
      <c r="AZ979" s="67">
        <v>11464763744</v>
      </c>
      <c r="BA979" s="67">
        <v>326901930</v>
      </c>
      <c r="BB979" s="67">
        <v>149780249</v>
      </c>
      <c r="BC979" s="67">
        <v>2976622228</v>
      </c>
      <c r="BD979" s="67">
        <v>1511033307</v>
      </c>
      <c r="BE979" s="67">
        <v>1632648173</v>
      </c>
      <c r="BF979" s="67">
        <v>0</v>
      </c>
      <c r="BG979" s="67">
        <v>114350623</v>
      </c>
      <c r="BH979" s="67">
        <v>891755549</v>
      </c>
      <c r="BI979" s="67"/>
      <c r="BJ979" s="67"/>
      <c r="BK979" s="67">
        <v>0</v>
      </c>
      <c r="BL979" s="67">
        <v>891755549</v>
      </c>
      <c r="BM979" s="67">
        <v>16930480</v>
      </c>
      <c r="BN979" s="67">
        <v>578692839</v>
      </c>
      <c r="BO979" s="67">
        <v>163147969</v>
      </c>
      <c r="BP979" s="67"/>
      <c r="BQ979" s="67"/>
      <c r="BR979" s="67">
        <v>30361962</v>
      </c>
      <c r="BS979" s="67"/>
      <c r="BT979" s="67">
        <v>102622299</v>
      </c>
      <c r="BU979" s="67"/>
      <c r="BV979" s="67"/>
      <c r="BW979" s="67"/>
      <c r="BX979" s="67"/>
      <c r="BY979" s="67"/>
      <c r="BZ979" s="67">
        <v>286731696893</v>
      </c>
      <c r="CA979" s="67">
        <v>124046107764</v>
      </c>
      <c r="CB979" s="67">
        <v>162685589130</v>
      </c>
      <c r="CC979" s="67">
        <v>360570880298</v>
      </c>
      <c r="CD979" s="67">
        <v>382200000000</v>
      </c>
    </row>
    <row r="980" spans="1:82">
      <c r="A980" t="s">
        <v>1186</v>
      </c>
      <c r="B980" t="s">
        <v>1187</v>
      </c>
      <c r="C980" t="s">
        <v>71</v>
      </c>
      <c r="D980" t="s">
        <v>64</v>
      </c>
      <c r="E980" t="s">
        <v>153</v>
      </c>
      <c r="F980" s="67">
        <v>2010</v>
      </c>
      <c r="G980" t="s">
        <v>1203</v>
      </c>
      <c r="H980" s="67">
        <v>9775755</v>
      </c>
      <c r="I980" s="67">
        <v>53169132902</v>
      </c>
      <c r="J980" s="67">
        <v>13995717435</v>
      </c>
      <c r="K980" s="67">
        <v>49431092298</v>
      </c>
      <c r="L980" s="67">
        <v>67688447228</v>
      </c>
      <c r="M980" s="67">
        <v>55554616742</v>
      </c>
      <c r="N980" s="67">
        <v>706859850</v>
      </c>
      <c r="O980" s="67">
        <v>321879655</v>
      </c>
      <c r="P980" s="67">
        <v>6685130842</v>
      </c>
      <c r="Q980" s="67">
        <v>1505543919</v>
      </c>
      <c r="R980" s="67">
        <v>1970276820</v>
      </c>
      <c r="S980" s="67">
        <v>61818933</v>
      </c>
      <c r="T980" s="67">
        <v>1081922906</v>
      </c>
      <c r="U980" s="67">
        <v>24762276555</v>
      </c>
      <c r="V980" s="67">
        <v>0</v>
      </c>
      <c r="W980" s="67">
        <v>0</v>
      </c>
      <c r="X980" s="67">
        <v>0</v>
      </c>
      <c r="Y980" s="67">
        <v>22360000000</v>
      </c>
      <c r="Z980" s="67"/>
      <c r="AA980" s="67">
        <v>290705465</v>
      </c>
      <c r="AB980" s="67">
        <v>17947070297</v>
      </c>
      <c r="AC980" s="67">
        <v>0</v>
      </c>
      <c r="AD980" s="67">
        <v>0</v>
      </c>
      <c r="AE980" s="67">
        <v>3364956099</v>
      </c>
      <c r="AF980" s="67">
        <v>0</v>
      </c>
      <c r="AG980" s="67">
        <v>721742409</v>
      </c>
      <c r="AH980" s="67">
        <v>0</v>
      </c>
      <c r="AI980" s="67">
        <v>34337452</v>
      </c>
      <c r="AJ980" s="67">
        <v>0</v>
      </c>
      <c r="AK980" s="67">
        <v>0</v>
      </c>
      <c r="AL980" s="67">
        <v>0</v>
      </c>
      <c r="AM980" s="67">
        <v>321946261931</v>
      </c>
      <c r="AN980" s="67">
        <v>117876500333</v>
      </c>
      <c r="AO980" s="67">
        <v>205120555094</v>
      </c>
      <c r="AP980" s="67">
        <v>414016690409</v>
      </c>
      <c r="AQ980" s="67">
        <v>454243296904</v>
      </c>
      <c r="AR980" s="67">
        <v>67865843089</v>
      </c>
      <c r="AS980" s="67">
        <v>54730518620</v>
      </c>
      <c r="AT980" s="67">
        <v>13135324469</v>
      </c>
      <c r="AU980" s="67">
        <v>10589000000</v>
      </c>
      <c r="AV980" s="67">
        <v>37399000000</v>
      </c>
      <c r="AW980" s="67">
        <v>29953445726</v>
      </c>
      <c r="AX980" s="67">
        <v>22491088568</v>
      </c>
      <c r="AY980" s="67">
        <v>10511111805</v>
      </c>
      <c r="AZ980" s="67">
        <v>11979976763</v>
      </c>
      <c r="BA980" s="67">
        <v>740787782</v>
      </c>
      <c r="BB980" s="67">
        <v>158473127</v>
      </c>
      <c r="BC980" s="67">
        <v>3059694175</v>
      </c>
      <c r="BD980" s="67">
        <v>1533693394</v>
      </c>
      <c r="BE980" s="67">
        <v>1667728538</v>
      </c>
      <c r="BF980" s="67">
        <v>61016939</v>
      </c>
      <c r="BG980" s="67">
        <v>240963202</v>
      </c>
      <c r="BH980" s="67">
        <v>1195996572</v>
      </c>
      <c r="BI980" s="67"/>
      <c r="BJ980" s="67"/>
      <c r="BK980" s="67">
        <v>0</v>
      </c>
      <c r="BL980" s="67">
        <v>1195996572</v>
      </c>
      <c r="BM980" s="67">
        <v>2871752</v>
      </c>
      <c r="BN980" s="67">
        <v>866969323</v>
      </c>
      <c r="BO980" s="67">
        <v>218482912</v>
      </c>
      <c r="BP980" s="67"/>
      <c r="BQ980" s="67"/>
      <c r="BR980" s="67"/>
      <c r="BS980" s="67"/>
      <c r="BT980" s="67">
        <v>107672585</v>
      </c>
      <c r="BU980" s="67"/>
      <c r="BV980" s="67"/>
      <c r="BW980" s="67"/>
      <c r="BX980" s="67"/>
      <c r="BY980" s="67"/>
      <c r="BZ980" s="67">
        <v>291721432389</v>
      </c>
      <c r="CA980" s="67">
        <v>108171051675</v>
      </c>
      <c r="CB980" s="67">
        <v>183550380714</v>
      </c>
      <c r="CC980" s="67">
        <v>363926717776</v>
      </c>
      <c r="CD980" s="67">
        <v>390700000000</v>
      </c>
    </row>
    <row r="981" spans="1:82">
      <c r="A981" t="s">
        <v>1186</v>
      </c>
      <c r="B981" t="s">
        <v>1187</v>
      </c>
      <c r="C981" t="s">
        <v>71</v>
      </c>
      <c r="D981" t="s">
        <v>64</v>
      </c>
      <c r="E981" t="s">
        <v>153</v>
      </c>
      <c r="F981" s="67">
        <v>2011</v>
      </c>
      <c r="G981" t="s">
        <v>1204</v>
      </c>
      <c r="H981" s="67">
        <v>9903737</v>
      </c>
      <c r="I981" s="67">
        <v>56758152061</v>
      </c>
      <c r="J981" s="67">
        <v>13417515017</v>
      </c>
      <c r="K981" s="67">
        <v>51824839426</v>
      </c>
      <c r="L981" s="67">
        <v>67786428291</v>
      </c>
      <c r="M981" s="67">
        <v>55554616742</v>
      </c>
      <c r="N981" s="67">
        <v>708941778</v>
      </c>
      <c r="O981" s="67">
        <v>321165843</v>
      </c>
      <c r="P981" s="67">
        <v>6704820685</v>
      </c>
      <c r="Q981" s="67">
        <v>1509978227</v>
      </c>
      <c r="R981" s="67">
        <v>1976079914</v>
      </c>
      <c r="S981" s="67">
        <v>61275375</v>
      </c>
      <c r="T981" s="67">
        <v>1156380912</v>
      </c>
      <c r="U981" s="67">
        <v>24418914149</v>
      </c>
      <c r="V981" s="67">
        <v>0</v>
      </c>
      <c r="W981" s="67">
        <v>0</v>
      </c>
      <c r="X981" s="67">
        <v>0</v>
      </c>
      <c r="Y981" s="67">
        <v>22230000000</v>
      </c>
      <c r="Z981" s="67"/>
      <c r="AA981" s="67">
        <v>283894807</v>
      </c>
      <c r="AB981" s="67">
        <v>17934976287</v>
      </c>
      <c r="AC981" s="67">
        <v>0</v>
      </c>
      <c r="AD981" s="67">
        <v>0</v>
      </c>
      <c r="AE981" s="67">
        <v>3264007416</v>
      </c>
      <c r="AF981" s="67">
        <v>0</v>
      </c>
      <c r="AG981" s="67">
        <v>715911988</v>
      </c>
      <c r="AH981" s="67">
        <v>0</v>
      </c>
      <c r="AI981" s="67">
        <v>34337452</v>
      </c>
      <c r="AJ981" s="67">
        <v>0</v>
      </c>
      <c r="AK981" s="67">
        <v>0</v>
      </c>
      <c r="AL981" s="67">
        <v>0</v>
      </c>
      <c r="AM981" s="67">
        <v>339833775374</v>
      </c>
      <c r="AN981" s="67">
        <v>126515865364</v>
      </c>
      <c r="AO981" s="67">
        <v>214192140929</v>
      </c>
      <c r="AP981" s="67">
        <v>435079806621</v>
      </c>
      <c r="AQ981" s="67">
        <v>477737470955</v>
      </c>
      <c r="AR981" s="67">
        <v>76754560796</v>
      </c>
      <c r="AS981" s="67">
        <v>61898839351</v>
      </c>
      <c r="AT981" s="67">
        <v>14855721444</v>
      </c>
      <c r="AU981" s="67">
        <v>10740000000</v>
      </c>
      <c r="AV981" s="67">
        <v>41483000000</v>
      </c>
      <c r="AW981" s="67">
        <v>33165163471</v>
      </c>
      <c r="AX981" s="67">
        <v>25338615377</v>
      </c>
      <c r="AY981" s="67">
        <v>12041474181</v>
      </c>
      <c r="AZ981" s="67">
        <v>13297141197</v>
      </c>
      <c r="BA981" s="67">
        <v>633692943</v>
      </c>
      <c r="BB981" s="67">
        <v>161203763</v>
      </c>
      <c r="BC981" s="67">
        <v>3228043518</v>
      </c>
      <c r="BD981" s="67">
        <v>1555289886</v>
      </c>
      <c r="BE981" s="67">
        <v>1710882092</v>
      </c>
      <c r="BF981" s="67">
        <v>0</v>
      </c>
      <c r="BG981" s="67">
        <v>537435891</v>
      </c>
      <c r="BH981" s="67">
        <v>2827989083</v>
      </c>
      <c r="BI981" s="67"/>
      <c r="BJ981" s="67"/>
      <c r="BK981" s="67">
        <v>0</v>
      </c>
      <c r="BL981" s="67">
        <v>2827989083</v>
      </c>
      <c r="BM981" s="67"/>
      <c r="BN981" s="67">
        <v>1069265365</v>
      </c>
      <c r="BO981" s="67">
        <v>248364300</v>
      </c>
      <c r="BP981" s="67"/>
      <c r="BQ981" s="67"/>
      <c r="BR981" s="67">
        <v>1208518893</v>
      </c>
      <c r="BS981" s="67"/>
      <c r="BT981" s="67">
        <v>301840524</v>
      </c>
      <c r="BU981" s="67"/>
      <c r="BV981" s="67"/>
      <c r="BW981" s="67"/>
      <c r="BX981" s="67"/>
      <c r="BY981" s="67"/>
      <c r="BZ981" s="67">
        <v>332168189234</v>
      </c>
      <c r="CA981" s="67">
        <v>138077257119</v>
      </c>
      <c r="CB981" s="67">
        <v>194090932115</v>
      </c>
      <c r="CC981" s="67">
        <v>414172902584</v>
      </c>
      <c r="CD981" s="67">
        <v>444900000000</v>
      </c>
    </row>
    <row r="982" spans="1:82">
      <c r="A982" t="s">
        <v>1186</v>
      </c>
      <c r="B982" t="s">
        <v>1187</v>
      </c>
      <c r="C982" t="s">
        <v>71</v>
      </c>
      <c r="D982" t="s">
        <v>64</v>
      </c>
      <c r="E982" t="s">
        <v>153</v>
      </c>
      <c r="F982" s="67">
        <v>2012</v>
      </c>
      <c r="G982" t="s">
        <v>1205</v>
      </c>
      <c r="H982" s="67">
        <v>10030882</v>
      </c>
      <c r="I982" s="67">
        <v>60361536158</v>
      </c>
      <c r="J982" s="67">
        <v>14243051625</v>
      </c>
      <c r="K982" s="67">
        <v>57405931639</v>
      </c>
      <c r="L982" s="67">
        <v>66973893738</v>
      </c>
      <c r="M982" s="67">
        <v>54511663992</v>
      </c>
      <c r="N982" s="67">
        <v>711023706</v>
      </c>
      <c r="O982" s="67">
        <v>320452030</v>
      </c>
      <c r="P982" s="67">
        <v>6724510529</v>
      </c>
      <c r="Q982" s="67">
        <v>1514412534</v>
      </c>
      <c r="R982" s="67">
        <v>1981883008</v>
      </c>
      <c r="S982" s="67">
        <v>60858276</v>
      </c>
      <c r="T982" s="67">
        <v>1362367265</v>
      </c>
      <c r="U982" s="67">
        <v>24179888542</v>
      </c>
      <c r="V982" s="67">
        <v>0</v>
      </c>
      <c r="W982" s="67">
        <v>0</v>
      </c>
      <c r="X982" s="67">
        <v>0</v>
      </c>
      <c r="Y982" s="67">
        <v>22210000000</v>
      </c>
      <c r="Z982" s="67"/>
      <c r="AA982" s="67">
        <v>275885910</v>
      </c>
      <c r="AB982" s="67">
        <v>17923744515</v>
      </c>
      <c r="AC982" s="67">
        <v>0</v>
      </c>
      <c r="AD982" s="67">
        <v>0</v>
      </c>
      <c r="AE982" s="67">
        <v>3264007416</v>
      </c>
      <c r="AF982" s="67">
        <v>0</v>
      </c>
      <c r="AG982" s="67">
        <v>711056498</v>
      </c>
      <c r="AH982" s="67">
        <v>0</v>
      </c>
      <c r="AI982" s="67">
        <v>34337452</v>
      </c>
      <c r="AJ982" s="67">
        <v>0</v>
      </c>
      <c r="AK982" s="67">
        <v>0</v>
      </c>
      <c r="AL982" s="67">
        <v>0</v>
      </c>
      <c r="AM982" s="67">
        <v>358185645495</v>
      </c>
      <c r="AN982" s="67">
        <v>134743694342</v>
      </c>
      <c r="AO982" s="67">
        <v>224007226139</v>
      </c>
      <c r="AP982" s="67">
        <v>454091066345</v>
      </c>
      <c r="AQ982" s="67">
        <v>501157636833</v>
      </c>
      <c r="AR982" s="67">
        <v>82760237796</v>
      </c>
      <c r="AS982" s="67">
        <v>66742127255</v>
      </c>
      <c r="AT982" s="67">
        <v>16018110541</v>
      </c>
      <c r="AU982" s="67">
        <v>11822000000</v>
      </c>
      <c r="AV982" s="67">
        <v>47648000000</v>
      </c>
      <c r="AW982" s="67">
        <v>34364659535</v>
      </c>
      <c r="AX982" s="67">
        <v>26617108200</v>
      </c>
      <c r="AY982" s="67">
        <v>12634792771</v>
      </c>
      <c r="AZ982" s="67">
        <v>13982315429</v>
      </c>
      <c r="BA982" s="67">
        <v>624060153</v>
      </c>
      <c r="BB982" s="67">
        <v>159682228</v>
      </c>
      <c r="BC982" s="67">
        <v>3445647909</v>
      </c>
      <c r="BD982" s="67">
        <v>1535445930</v>
      </c>
      <c r="BE982" s="67">
        <v>1742047765</v>
      </c>
      <c r="BF982" s="67">
        <v>0</v>
      </c>
      <c r="BG982" s="67">
        <v>240667350</v>
      </c>
      <c r="BH982" s="67">
        <v>3306154049</v>
      </c>
      <c r="BI982" s="67"/>
      <c r="BJ982" s="67"/>
      <c r="BK982" s="67">
        <v>0</v>
      </c>
      <c r="BL982" s="67">
        <v>3306154049</v>
      </c>
      <c r="BM982" s="67">
        <v>3498787</v>
      </c>
      <c r="BN982" s="67">
        <v>816063842</v>
      </c>
      <c r="BO982" s="67">
        <v>2198883003</v>
      </c>
      <c r="BP982" s="67"/>
      <c r="BQ982" s="67"/>
      <c r="BR982" s="67">
        <v>0</v>
      </c>
      <c r="BS982" s="67"/>
      <c r="BT982" s="67">
        <v>287708417</v>
      </c>
      <c r="BU982" s="67"/>
      <c r="BV982" s="67"/>
      <c r="BW982" s="67"/>
      <c r="BX982" s="67"/>
      <c r="BY982" s="67"/>
      <c r="BZ982" s="67">
        <v>364560052674</v>
      </c>
      <c r="CA982" s="67">
        <v>160504377307</v>
      </c>
      <c r="CB982" s="67">
        <v>204055675367</v>
      </c>
      <c r="CC982" s="67">
        <v>449165104054</v>
      </c>
      <c r="CD982" s="67">
        <v>485000000000</v>
      </c>
    </row>
    <row r="983" spans="1:82">
      <c r="A983" t="s">
        <v>1186</v>
      </c>
      <c r="B983" t="s">
        <v>1187</v>
      </c>
      <c r="C983" t="s">
        <v>71</v>
      </c>
      <c r="D983" t="s">
        <v>64</v>
      </c>
      <c r="E983" t="s">
        <v>153</v>
      </c>
      <c r="F983" s="67">
        <v>2013</v>
      </c>
      <c r="G983" t="s">
        <v>1206</v>
      </c>
      <c r="H983" s="67">
        <v>10157051</v>
      </c>
      <c r="I983" s="67">
        <v>63814320173</v>
      </c>
      <c r="J983" s="67">
        <v>14878467186</v>
      </c>
      <c r="K983" s="67">
        <v>59412732864</v>
      </c>
      <c r="L983" s="67">
        <v>67032921183</v>
      </c>
      <c r="M983" s="67">
        <v>54511663992</v>
      </c>
      <c r="N983" s="67">
        <v>713105633</v>
      </c>
      <c r="O983" s="67">
        <v>319754818</v>
      </c>
      <c r="P983" s="67">
        <v>6744200373</v>
      </c>
      <c r="Q983" s="67">
        <v>1518846841</v>
      </c>
      <c r="R983" s="67">
        <v>1987686102</v>
      </c>
      <c r="S983" s="67">
        <v>60067416</v>
      </c>
      <c r="T983" s="67">
        <v>1430722594</v>
      </c>
      <c r="U983" s="67">
        <v>23960334090</v>
      </c>
      <c r="V983" s="67">
        <v>0</v>
      </c>
      <c r="W983" s="67">
        <v>0</v>
      </c>
      <c r="X983" s="67">
        <v>0</v>
      </c>
      <c r="Y983" s="67">
        <v>21970000000</v>
      </c>
      <c r="Z983" s="67"/>
      <c r="AA983" s="67">
        <v>267904214</v>
      </c>
      <c r="AB983" s="67">
        <v>17830577530</v>
      </c>
      <c r="AC983" s="67">
        <v>0</v>
      </c>
      <c r="AD983" s="67">
        <v>0</v>
      </c>
      <c r="AE983" s="67">
        <v>3129409172</v>
      </c>
      <c r="AF983" s="67">
        <v>0</v>
      </c>
      <c r="AG983" s="67">
        <v>705110823</v>
      </c>
      <c r="AH983" s="67">
        <v>0</v>
      </c>
      <c r="AI983" s="67">
        <v>34337452</v>
      </c>
      <c r="AJ983" s="67">
        <v>0</v>
      </c>
      <c r="AK983" s="67">
        <v>0</v>
      </c>
      <c r="AL983" s="67">
        <v>0</v>
      </c>
      <c r="AM983" s="67">
        <v>367243926263</v>
      </c>
      <c r="AN983" s="67">
        <v>137266728540</v>
      </c>
      <c r="AO983" s="67">
        <v>230756114456</v>
      </c>
      <c r="AP983" s="67">
        <v>466892862635</v>
      </c>
      <c r="AQ983" s="67">
        <v>515104284378</v>
      </c>
      <c r="AR983" s="67">
        <v>84927055710</v>
      </c>
      <c r="AS983" s="67">
        <v>68489561056</v>
      </c>
      <c r="AT983" s="67">
        <v>16437494654</v>
      </c>
      <c r="AU983" s="67">
        <v>12946000000</v>
      </c>
      <c r="AV983" s="67">
        <v>51696000000</v>
      </c>
      <c r="AW983" s="67">
        <v>33331660750</v>
      </c>
      <c r="AX983" s="67">
        <v>24962833977</v>
      </c>
      <c r="AY983" s="67">
        <v>11805796400</v>
      </c>
      <c r="AZ983" s="67">
        <v>13157037577</v>
      </c>
      <c r="BA983" s="67">
        <v>776793413</v>
      </c>
      <c r="BB983" s="67">
        <v>152917286</v>
      </c>
      <c r="BC983" s="67">
        <v>3716183098</v>
      </c>
      <c r="BD983" s="67">
        <v>1509748292</v>
      </c>
      <c r="BE983" s="67">
        <v>1790199189</v>
      </c>
      <c r="BF983" s="67">
        <v>263686479</v>
      </c>
      <c r="BG983" s="67">
        <v>159299016</v>
      </c>
      <c r="BH983" s="67">
        <v>9582779089</v>
      </c>
      <c r="BI983" s="67"/>
      <c r="BJ983" s="67"/>
      <c r="BK983" s="67">
        <v>0</v>
      </c>
      <c r="BL983" s="67">
        <v>9582779089</v>
      </c>
      <c r="BM983" s="67">
        <v>38124448</v>
      </c>
      <c r="BN983" s="67">
        <v>567199952</v>
      </c>
      <c r="BO983" s="67">
        <v>8473573260</v>
      </c>
      <c r="BP983" s="67"/>
      <c r="BQ983" s="67"/>
      <c r="BR983" s="67">
        <v>0</v>
      </c>
      <c r="BS983" s="67"/>
      <c r="BT983" s="67">
        <v>503881429</v>
      </c>
      <c r="BU983" s="67"/>
      <c r="BV983" s="67"/>
      <c r="BW983" s="67"/>
      <c r="BX983" s="67"/>
      <c r="BY983" s="67"/>
      <c r="BZ983" s="67">
        <v>352835299133</v>
      </c>
      <c r="CA983" s="67">
        <v>143128873662</v>
      </c>
      <c r="CB983" s="67">
        <v>209706425471</v>
      </c>
      <c r="CC983" s="67">
        <v>441926794682</v>
      </c>
      <c r="CD983" s="67">
        <v>480700000000</v>
      </c>
    </row>
    <row r="984" spans="1:82">
      <c r="A984" t="s">
        <v>1186</v>
      </c>
      <c r="B984" t="s">
        <v>1187</v>
      </c>
      <c r="C984" t="s">
        <v>71</v>
      </c>
      <c r="D984" t="s">
        <v>64</v>
      </c>
      <c r="E984" t="s">
        <v>153</v>
      </c>
      <c r="F984" s="67">
        <v>2014</v>
      </c>
      <c r="G984" t="s">
        <v>1207</v>
      </c>
      <c r="H984" s="67">
        <v>10282115</v>
      </c>
      <c r="I984" s="67">
        <v>67794224486</v>
      </c>
      <c r="J984" s="67">
        <v>15363617042</v>
      </c>
      <c r="K984" s="67">
        <v>62452004199</v>
      </c>
      <c r="L984" s="67">
        <v>67013696557</v>
      </c>
      <c r="M984" s="67">
        <v>54511663992</v>
      </c>
      <c r="N984" s="67">
        <v>715187561</v>
      </c>
      <c r="O984" s="67">
        <v>319041005</v>
      </c>
      <c r="P984" s="67">
        <v>6763890217</v>
      </c>
      <c r="Q984" s="67">
        <v>1523281149</v>
      </c>
      <c r="R984" s="67">
        <v>1993489196</v>
      </c>
      <c r="S984" s="67">
        <v>59419568</v>
      </c>
      <c r="T984" s="67">
        <v>969157045</v>
      </c>
      <c r="U984" s="67">
        <v>23165787348</v>
      </c>
      <c r="V984" s="67">
        <v>0</v>
      </c>
      <c r="W984" s="67">
        <v>0</v>
      </c>
      <c r="X984" s="67">
        <v>0</v>
      </c>
      <c r="Y984" s="67">
        <v>21350000000</v>
      </c>
      <c r="Z984" s="67"/>
      <c r="AA984" s="67">
        <v>260846020</v>
      </c>
      <c r="AB984" s="67">
        <v>17238719852</v>
      </c>
      <c r="AC984" s="67">
        <v>0</v>
      </c>
      <c r="AD984" s="67">
        <v>0</v>
      </c>
      <c r="AE984" s="67">
        <v>3129409172</v>
      </c>
      <c r="AF984" s="67">
        <v>0</v>
      </c>
      <c r="AG984" s="67">
        <v>684554468</v>
      </c>
      <c r="AH984" s="67">
        <v>0</v>
      </c>
      <c r="AI984" s="67">
        <v>34337452</v>
      </c>
      <c r="AJ984" s="67">
        <v>0</v>
      </c>
      <c r="AK984" s="67">
        <v>0</v>
      </c>
      <c r="AL984" s="67">
        <v>0</v>
      </c>
      <c r="AM984" s="67">
        <v>382471816340</v>
      </c>
      <c r="AN984" s="67">
        <v>143667980875</v>
      </c>
      <c r="AO984" s="67">
        <v>239516177505</v>
      </c>
      <c r="AP984" s="67">
        <v>485157662682</v>
      </c>
      <c r="AQ984" s="67">
        <v>535508019332</v>
      </c>
      <c r="AR984" s="67">
        <v>87321852275</v>
      </c>
      <c r="AS984" s="67">
        <v>70420848609</v>
      </c>
      <c r="AT984" s="67">
        <v>16901003666</v>
      </c>
      <c r="AU984" s="67">
        <v>13769000000</v>
      </c>
      <c r="AV984" s="67">
        <v>55970000000</v>
      </c>
      <c r="AW984" s="67">
        <v>34874656255</v>
      </c>
      <c r="AX984" s="67">
        <v>26210191096</v>
      </c>
      <c r="AY984" s="67">
        <v>12415343811</v>
      </c>
      <c r="AZ984" s="67">
        <v>13794847285</v>
      </c>
      <c r="BA984" s="67">
        <v>1055622115</v>
      </c>
      <c r="BB984" s="67">
        <v>148729030</v>
      </c>
      <c r="BC984" s="67">
        <v>4138894331</v>
      </c>
      <c r="BD984" s="67">
        <v>1479586745</v>
      </c>
      <c r="BE984" s="67">
        <v>1841632939</v>
      </c>
      <c r="BF984" s="67">
        <v>0</v>
      </c>
      <c r="BG984" s="67">
        <v>0</v>
      </c>
      <c r="BH984" s="67">
        <v>8919175117</v>
      </c>
      <c r="BI984" s="67"/>
      <c r="BJ984" s="67"/>
      <c r="BK984" s="67">
        <v>0</v>
      </c>
      <c r="BL984" s="67">
        <v>8919175117</v>
      </c>
      <c r="BM984" s="67">
        <v>32637541</v>
      </c>
      <c r="BN984" s="67">
        <v>473475813</v>
      </c>
      <c r="BO984" s="67">
        <v>7932806419</v>
      </c>
      <c r="BP984" s="67"/>
      <c r="BQ984" s="67"/>
      <c r="BR984" s="67"/>
      <c r="BS984" s="67"/>
      <c r="BT984" s="67">
        <v>480255345</v>
      </c>
      <c r="BU984" s="67"/>
      <c r="BV984" s="67"/>
      <c r="BW984" s="67"/>
      <c r="BX984" s="67"/>
      <c r="BY984" s="67"/>
      <c r="BZ984" s="67">
        <v>389391757524</v>
      </c>
      <c r="CA984" s="67">
        <v>157425149468</v>
      </c>
      <c r="CB984" s="67">
        <v>231966608055</v>
      </c>
      <c r="CC984" s="67">
        <v>478306441171</v>
      </c>
      <c r="CD984" s="67">
        <v>520500000000</v>
      </c>
    </row>
    <row r="985" spans="1:82">
      <c r="A985" t="s">
        <v>1186</v>
      </c>
      <c r="B985" t="s">
        <v>1187</v>
      </c>
      <c r="C985" t="s">
        <v>71</v>
      </c>
      <c r="D985" t="s">
        <v>64</v>
      </c>
      <c r="E985" t="s">
        <v>153</v>
      </c>
      <c r="F985" s="67">
        <v>2015</v>
      </c>
      <c r="G985" t="s">
        <v>1208</v>
      </c>
      <c r="H985" s="67">
        <v>10405832</v>
      </c>
      <c r="I985" s="67">
        <v>72998111411</v>
      </c>
      <c r="J985" s="67">
        <v>14870966545</v>
      </c>
      <c r="K985" s="67">
        <v>63097868467</v>
      </c>
      <c r="L985" s="67">
        <v>68722630656</v>
      </c>
      <c r="M985" s="67">
        <v>56296272035</v>
      </c>
      <c r="N985" s="67">
        <v>717269489</v>
      </c>
      <c r="O985" s="67">
        <v>318327193</v>
      </c>
      <c r="P985" s="67">
        <v>6783580060</v>
      </c>
      <c r="Q985" s="67">
        <v>1527715456</v>
      </c>
      <c r="R985" s="67">
        <v>1999292290</v>
      </c>
      <c r="S985" s="67">
        <v>58888402</v>
      </c>
      <c r="T985" s="67">
        <v>719940214</v>
      </c>
      <c r="U985" s="67">
        <v>22088366802</v>
      </c>
      <c r="V985" s="67">
        <v>0</v>
      </c>
      <c r="W985" s="67">
        <v>0</v>
      </c>
      <c r="X985" s="67">
        <v>0</v>
      </c>
      <c r="Y985" s="67">
        <v>21640000000</v>
      </c>
      <c r="Z985" s="67"/>
      <c r="AA985" s="67">
        <v>254548797</v>
      </c>
      <c r="AB985" s="67">
        <v>16442716202</v>
      </c>
      <c r="AC985" s="67">
        <v>0</v>
      </c>
      <c r="AD985" s="67">
        <v>0</v>
      </c>
      <c r="AE985" s="67">
        <v>4257011113</v>
      </c>
      <c r="AF985" s="67">
        <v>0</v>
      </c>
      <c r="AG985" s="67">
        <v>650027336</v>
      </c>
      <c r="AH985" s="67">
        <v>0</v>
      </c>
      <c r="AI985" s="67">
        <v>34337452</v>
      </c>
      <c r="AJ985" s="67">
        <v>0</v>
      </c>
      <c r="AK985" s="67">
        <v>0</v>
      </c>
      <c r="AL985" s="67">
        <v>0</v>
      </c>
      <c r="AM985" s="67">
        <v>406591778923</v>
      </c>
      <c r="AN985" s="67">
        <v>155090550242</v>
      </c>
      <c r="AO985" s="67">
        <v>251980430870</v>
      </c>
      <c r="AP985" s="67">
        <v>516554175375</v>
      </c>
      <c r="AQ985" s="67">
        <v>567312115723</v>
      </c>
      <c r="AR985" s="67">
        <v>79003277768</v>
      </c>
      <c r="AS985" s="67">
        <v>63712320780</v>
      </c>
      <c r="AT985" s="67">
        <v>15290956987</v>
      </c>
      <c r="AU985" s="67">
        <v>13439000000</v>
      </c>
      <c r="AV985" s="67">
        <v>57022000000</v>
      </c>
      <c r="AW985" s="67">
        <v>38630144565</v>
      </c>
      <c r="AX985" s="67">
        <v>29768942638</v>
      </c>
      <c r="AY985" s="67">
        <v>13993488476</v>
      </c>
      <c r="AZ985" s="67">
        <v>15775454163</v>
      </c>
      <c r="BA985" s="67">
        <v>829276676</v>
      </c>
      <c r="BB985" s="67">
        <v>143018209</v>
      </c>
      <c r="BC985" s="67">
        <v>4496177216</v>
      </c>
      <c r="BD985" s="67">
        <v>1464207680</v>
      </c>
      <c r="BE985" s="67">
        <v>1865328398</v>
      </c>
      <c r="BF985" s="67">
        <v>63193748</v>
      </c>
      <c r="BG985" s="67">
        <v>0</v>
      </c>
      <c r="BH985" s="67">
        <v>5101676988</v>
      </c>
      <c r="BI985" s="67"/>
      <c r="BJ985" s="67"/>
      <c r="BK985" s="67">
        <v>0</v>
      </c>
      <c r="BL985" s="67">
        <v>5101676988</v>
      </c>
      <c r="BM985" s="67">
        <v>20166038</v>
      </c>
      <c r="BN985" s="67">
        <v>328014895</v>
      </c>
      <c r="BO985" s="67">
        <v>4465882299</v>
      </c>
      <c r="BP985" s="67"/>
      <c r="BQ985" s="67"/>
      <c r="BR985" s="67">
        <v>17138200</v>
      </c>
      <c r="BS985" s="67"/>
      <c r="BT985" s="67">
        <v>242023547</v>
      </c>
      <c r="BU985" s="67"/>
      <c r="BV985" s="67">
        <v>28452010</v>
      </c>
      <c r="BW985" s="67"/>
      <c r="BX985" s="67"/>
      <c r="BY985" s="67"/>
      <c r="BZ985" s="67">
        <v>399874730730</v>
      </c>
      <c r="CA985" s="67">
        <v>161797384004</v>
      </c>
      <c r="CB985" s="67">
        <v>238077346726</v>
      </c>
      <c r="CC985" s="67">
        <v>479026830051</v>
      </c>
      <c r="CD985" s="67">
        <v>522600000000</v>
      </c>
    </row>
    <row r="986" spans="1:82">
      <c r="A986" t="s">
        <v>1186</v>
      </c>
      <c r="B986" t="s">
        <v>1187</v>
      </c>
      <c r="C986" t="s">
        <v>71</v>
      </c>
      <c r="D986" t="s">
        <v>64</v>
      </c>
      <c r="E986" t="s">
        <v>153</v>
      </c>
      <c r="F986" s="67">
        <v>2016</v>
      </c>
      <c r="G986" t="s">
        <v>1209</v>
      </c>
      <c r="H986" s="67">
        <v>10527592</v>
      </c>
      <c r="I986" s="67">
        <v>79099359382</v>
      </c>
      <c r="J986" s="67">
        <v>16323738185</v>
      </c>
      <c r="K986" s="67">
        <v>66980686344</v>
      </c>
      <c r="L986" s="67">
        <v>68779988163</v>
      </c>
      <c r="M986" s="67">
        <v>56296272035</v>
      </c>
      <c r="N986" s="67">
        <v>720027890</v>
      </c>
      <c r="O986" s="67">
        <v>318642598</v>
      </c>
      <c r="P986" s="67">
        <v>6809667652</v>
      </c>
      <c r="Q986" s="67">
        <v>1533590586</v>
      </c>
      <c r="R986" s="67">
        <v>2006980962</v>
      </c>
      <c r="S986" s="67">
        <v>57762245</v>
      </c>
      <c r="T986" s="67">
        <v>1157843568</v>
      </c>
      <c r="U986" s="67">
        <v>21131105000</v>
      </c>
      <c r="V986" s="67">
        <v>0</v>
      </c>
      <c r="W986" s="67">
        <v>0</v>
      </c>
      <c r="X986" s="67">
        <v>0</v>
      </c>
      <c r="Y986" s="67">
        <v>20900000000</v>
      </c>
      <c r="Z986" s="67"/>
      <c r="AA986" s="67">
        <v>249788478</v>
      </c>
      <c r="AB986" s="67">
        <v>15751701261</v>
      </c>
      <c r="AC986" s="67">
        <v>0</v>
      </c>
      <c r="AD986" s="67">
        <v>0</v>
      </c>
      <c r="AE986" s="67">
        <v>4243551289</v>
      </c>
      <c r="AF986" s="67">
        <v>0</v>
      </c>
      <c r="AG986" s="67">
        <v>624523237</v>
      </c>
      <c r="AH986" s="67">
        <v>0</v>
      </c>
      <c r="AI986" s="67">
        <v>31322874</v>
      </c>
      <c r="AJ986" s="67">
        <v>0</v>
      </c>
      <c r="AK986" s="67">
        <v>0</v>
      </c>
      <c r="AL986" s="67">
        <v>0</v>
      </c>
      <c r="AM986" s="67">
        <v>423011539413</v>
      </c>
      <c r="AN986" s="67">
        <v>162249203140</v>
      </c>
      <c r="AO986" s="67">
        <v>261171635390</v>
      </c>
      <c r="AP986" s="67">
        <v>537878978020</v>
      </c>
      <c r="AQ986" s="67">
        <v>590552820932</v>
      </c>
      <c r="AR986" s="67">
        <v>75345540156</v>
      </c>
      <c r="AS986" s="67">
        <v>60762532384</v>
      </c>
      <c r="AT986" s="67">
        <v>14583007772</v>
      </c>
      <c r="AU986" s="67">
        <v>14990000000</v>
      </c>
      <c r="AV986" s="67">
        <v>61508000000</v>
      </c>
      <c r="AW986" s="67">
        <v>41949441396</v>
      </c>
      <c r="AX986" s="67">
        <v>32253182729</v>
      </c>
      <c r="AY986" s="67">
        <v>15177319435</v>
      </c>
      <c r="AZ986" s="67">
        <v>17075863293</v>
      </c>
      <c r="BA986" s="67">
        <v>1126962119</v>
      </c>
      <c r="BB986" s="67">
        <v>186975557</v>
      </c>
      <c r="BC986" s="67">
        <v>4940207798</v>
      </c>
      <c r="BD986" s="67">
        <v>1483119898</v>
      </c>
      <c r="BE986" s="67">
        <v>1890130625</v>
      </c>
      <c r="BF986" s="67">
        <v>68862670</v>
      </c>
      <c r="BG986" s="67">
        <v>0</v>
      </c>
      <c r="BH986" s="67">
        <v>12030408748</v>
      </c>
      <c r="BI986" s="67"/>
      <c r="BJ986" s="67"/>
      <c r="BK986" s="67">
        <v>0</v>
      </c>
      <c r="BL986" s="67">
        <v>12030408748</v>
      </c>
      <c r="BM986" s="67">
        <v>1248718</v>
      </c>
      <c r="BN986" s="67">
        <v>550118853</v>
      </c>
      <c r="BO986" s="67">
        <v>10807544364</v>
      </c>
      <c r="BP986" s="67"/>
      <c r="BQ986" s="67"/>
      <c r="BR986" s="67">
        <v>0</v>
      </c>
      <c r="BS986" s="67"/>
      <c r="BT986" s="67">
        <v>643368983</v>
      </c>
      <c r="BU986" s="67"/>
      <c r="BV986" s="67">
        <v>28127831</v>
      </c>
      <c r="BW986" s="67"/>
      <c r="BX986" s="67"/>
      <c r="BY986" s="67"/>
      <c r="BZ986" s="67">
        <v>414298885067</v>
      </c>
      <c r="CA986" s="67">
        <v>167747416714</v>
      </c>
      <c r="CB986" s="67">
        <v>246551468353</v>
      </c>
      <c r="CC986" s="67">
        <v>497106275368</v>
      </c>
      <c r="CD986" s="67">
        <v>543600000000</v>
      </c>
    </row>
    <row r="987" spans="1:82">
      <c r="A987" t="s">
        <v>1186</v>
      </c>
      <c r="B987" t="s">
        <v>1187</v>
      </c>
      <c r="C987" t="s">
        <v>71</v>
      </c>
      <c r="D987" t="s">
        <v>64</v>
      </c>
      <c r="E987" t="s">
        <v>153</v>
      </c>
      <c r="F987" s="67">
        <v>2017</v>
      </c>
      <c r="G987" t="s">
        <v>1210</v>
      </c>
      <c r="H987" s="67">
        <v>10647244</v>
      </c>
      <c r="I987" s="67">
        <v>85042040702</v>
      </c>
      <c r="J987" s="67">
        <v>16318883112</v>
      </c>
      <c r="K987" s="67">
        <v>70805838186</v>
      </c>
      <c r="L987" s="67">
        <v>69034454169</v>
      </c>
      <c r="M987" s="67">
        <v>56296272035</v>
      </c>
      <c r="N987" s="67">
        <v>722786291</v>
      </c>
      <c r="O987" s="67">
        <v>318958004</v>
      </c>
      <c r="P987" s="67">
        <v>6835755244</v>
      </c>
      <c r="Q987" s="67">
        <v>1539465717</v>
      </c>
      <c r="R987" s="67">
        <v>2014669633</v>
      </c>
      <c r="S987" s="67">
        <v>56456282</v>
      </c>
      <c r="T987" s="67">
        <v>1675173379</v>
      </c>
      <c r="U987" s="67">
        <v>20020390978</v>
      </c>
      <c r="V987" s="67">
        <v>0</v>
      </c>
      <c r="W987" s="67">
        <v>0</v>
      </c>
      <c r="X987" s="67">
        <v>0</v>
      </c>
      <c r="Y987" s="67">
        <v>19930000000</v>
      </c>
      <c r="Z987" s="67"/>
      <c r="AA987" s="67">
        <v>243175033</v>
      </c>
      <c r="AB987" s="67">
        <v>14890984450</v>
      </c>
      <c r="AC987" s="67">
        <v>0</v>
      </c>
      <c r="AD987" s="67">
        <v>0</v>
      </c>
      <c r="AE987" s="67">
        <v>4176588662</v>
      </c>
      <c r="AF987" s="67">
        <v>0</v>
      </c>
      <c r="AG987" s="67">
        <v>594280436</v>
      </c>
      <c r="AH987" s="67">
        <v>0</v>
      </c>
      <c r="AI987" s="67">
        <v>28968200</v>
      </c>
      <c r="AJ987" s="67">
        <v>0</v>
      </c>
      <c r="AK987" s="67">
        <v>0</v>
      </c>
      <c r="AL987" s="67">
        <v>0</v>
      </c>
      <c r="AM987" s="67">
        <v>441665717639</v>
      </c>
      <c r="AN987" s="67">
        <v>172609645026</v>
      </c>
      <c r="AO987" s="67">
        <v>269234211914</v>
      </c>
      <c r="AP987" s="67">
        <v>559258602763</v>
      </c>
      <c r="AQ987" s="67">
        <v>615166224461</v>
      </c>
      <c r="AR987" s="67">
        <v>85577279693</v>
      </c>
      <c r="AS987" s="67">
        <v>69013935236</v>
      </c>
      <c r="AT987" s="67">
        <v>16563344457</v>
      </c>
      <c r="AU987" s="67">
        <v>15477000000</v>
      </c>
      <c r="AV987" s="67">
        <v>67153000000</v>
      </c>
      <c r="AW987" s="67">
        <v>56376323980</v>
      </c>
      <c r="AX987" s="67">
        <v>45440655106</v>
      </c>
      <c r="AY987" s="67">
        <v>21746267324</v>
      </c>
      <c r="AZ987" s="67">
        <v>23694387782</v>
      </c>
      <c r="BA987" s="67">
        <v>1005351675</v>
      </c>
      <c r="BB987" s="67">
        <v>233528231</v>
      </c>
      <c r="BC987" s="67">
        <v>5281317384</v>
      </c>
      <c r="BD987" s="67">
        <v>1506212601</v>
      </c>
      <c r="BE987" s="67">
        <v>1928421324</v>
      </c>
      <c r="BF987" s="67">
        <v>76339319</v>
      </c>
      <c r="BG987" s="67">
        <v>904498339</v>
      </c>
      <c r="BH987" s="67">
        <v>10806553426</v>
      </c>
      <c r="BI987" s="67"/>
      <c r="BJ987" s="67"/>
      <c r="BK987" s="67">
        <v>0</v>
      </c>
      <c r="BL987" s="67">
        <v>10806553426</v>
      </c>
      <c r="BM987" s="67"/>
      <c r="BN987" s="67">
        <v>567061950</v>
      </c>
      <c r="BO987" s="67">
        <v>9309797334</v>
      </c>
      <c r="BP987" s="67"/>
      <c r="BQ987" s="67"/>
      <c r="BR987" s="67">
        <v>241920987</v>
      </c>
      <c r="BS987" s="67"/>
      <c r="BT987" s="67">
        <v>645293458</v>
      </c>
      <c r="BU987" s="67"/>
      <c r="BV987" s="67">
        <v>42479696</v>
      </c>
      <c r="BW987" s="67"/>
      <c r="BX987" s="67"/>
      <c r="BY987" s="67"/>
      <c r="BZ987" s="67">
        <v>435796457497</v>
      </c>
      <c r="CA987" s="67">
        <v>176387184226</v>
      </c>
      <c r="CB987" s="67">
        <v>259409273271</v>
      </c>
      <c r="CC987" s="67">
        <v>536880614596</v>
      </c>
      <c r="CD987" s="67">
        <v>588600000000</v>
      </c>
    </row>
    <row r="988" spans="1:82">
      <c r="A988" t="s">
        <v>1186</v>
      </c>
      <c r="B988" t="s">
        <v>1187</v>
      </c>
      <c r="C988" t="s">
        <v>71</v>
      </c>
      <c r="D988" t="s">
        <v>64</v>
      </c>
      <c r="E988" t="s">
        <v>153</v>
      </c>
      <c r="F988" s="67">
        <v>2018</v>
      </c>
      <c r="G988" t="s">
        <v>1211</v>
      </c>
      <c r="H988" s="67">
        <v>10765531</v>
      </c>
      <c r="I988" s="67">
        <v>92003521743</v>
      </c>
      <c r="J988" s="67">
        <v>18650683625</v>
      </c>
      <c r="K988" s="67">
        <v>72083940282</v>
      </c>
      <c r="L988" s="67">
        <v>68919155308</v>
      </c>
      <c r="M988" s="67">
        <v>56296272035</v>
      </c>
      <c r="N988" s="67">
        <v>725544692</v>
      </c>
      <c r="O988" s="67">
        <v>319256809</v>
      </c>
      <c r="P988" s="67">
        <v>6861842836</v>
      </c>
      <c r="Q988" s="67">
        <v>1545340847</v>
      </c>
      <c r="R988" s="67">
        <v>2022358305</v>
      </c>
      <c r="S988" s="67">
        <v>55142509</v>
      </c>
      <c r="T988" s="67">
        <v>1356619750</v>
      </c>
      <c r="U988" s="67">
        <v>19037385000</v>
      </c>
      <c r="V988" s="67">
        <v>0</v>
      </c>
      <c r="W988" s="67">
        <v>0</v>
      </c>
      <c r="X988" s="67">
        <v>0</v>
      </c>
      <c r="Y988" s="67">
        <v>19020000000</v>
      </c>
      <c r="Z988" s="67"/>
      <c r="AA988" s="67">
        <v>236634354</v>
      </c>
      <c r="AB988" s="67">
        <v>14121551316</v>
      </c>
      <c r="AC988" s="67">
        <v>0</v>
      </c>
      <c r="AD988" s="67">
        <v>0</v>
      </c>
      <c r="AE988" s="67">
        <v>4081360405</v>
      </c>
      <c r="AF988" s="67">
        <v>0</v>
      </c>
      <c r="AG988" s="67">
        <v>555498617</v>
      </c>
      <c r="AH988" s="67">
        <v>0</v>
      </c>
      <c r="AI988" s="67">
        <v>26377800</v>
      </c>
      <c r="AJ988" s="67">
        <v>0</v>
      </c>
      <c r="AK988" s="67">
        <v>0</v>
      </c>
      <c r="AL988" s="67">
        <v>0</v>
      </c>
      <c r="AM988" s="67">
        <v>460625780735</v>
      </c>
      <c r="AN988" s="67">
        <v>183208888104</v>
      </c>
      <c r="AO988" s="67">
        <v>277460488524</v>
      </c>
      <c r="AP988" s="67">
        <v>586465530226</v>
      </c>
      <c r="AQ988" s="67">
        <v>640657627601</v>
      </c>
      <c r="AR988" s="67">
        <v>93564171368</v>
      </c>
      <c r="AS988" s="67">
        <v>75454976909</v>
      </c>
      <c r="AT988" s="67">
        <v>18109194458</v>
      </c>
      <c r="AU988" s="67">
        <v>18319000000</v>
      </c>
      <c r="AV988" s="67">
        <v>70802000000</v>
      </c>
      <c r="AW988" s="67">
        <v>56938866105</v>
      </c>
      <c r="AX988" s="67">
        <v>46430227474</v>
      </c>
      <c r="AY988" s="67">
        <v>22276010384</v>
      </c>
      <c r="AZ988" s="67">
        <v>24154217091</v>
      </c>
      <c r="BA988" s="67">
        <v>763267803</v>
      </c>
      <c r="BB988" s="67">
        <v>278193594</v>
      </c>
      <c r="BC988" s="67">
        <v>5558468923</v>
      </c>
      <c r="BD988" s="67">
        <v>1539959568</v>
      </c>
      <c r="BE988" s="67">
        <v>1973363465</v>
      </c>
      <c r="BF988" s="67">
        <v>65084027</v>
      </c>
      <c r="BG988" s="67">
        <v>330301250</v>
      </c>
      <c r="BH988" s="67">
        <v>10494980081</v>
      </c>
      <c r="BI988" s="67"/>
      <c r="BJ988" s="67"/>
      <c r="BK988" s="67">
        <v>0</v>
      </c>
      <c r="BL988" s="67">
        <v>10494980081</v>
      </c>
      <c r="BM988" s="67"/>
      <c r="BN988" s="67">
        <v>406431257</v>
      </c>
      <c r="BO988" s="67">
        <v>7986578736</v>
      </c>
      <c r="BP988" s="67"/>
      <c r="BQ988" s="67"/>
      <c r="BR988" s="67">
        <v>1511023844</v>
      </c>
      <c r="BS988" s="67"/>
      <c r="BT988" s="67">
        <v>553867572</v>
      </c>
      <c r="BU988" s="67"/>
      <c r="BV988" s="67">
        <v>37078671</v>
      </c>
      <c r="BW988" s="67"/>
      <c r="BX988" s="67"/>
      <c r="BY988" s="67"/>
      <c r="BZ988" s="67">
        <v>463268520549</v>
      </c>
      <c r="CA988" s="67">
        <v>187405895052</v>
      </c>
      <c r="CB988" s="67">
        <v>275862625497</v>
      </c>
      <c r="CC988" s="67">
        <v>571783538103</v>
      </c>
      <c r="CD988" s="67">
        <v>624300000000</v>
      </c>
    </row>
    <row r="989" spans="1:82">
      <c r="A989" t="s">
        <v>1186</v>
      </c>
      <c r="B989" t="s">
        <v>1187</v>
      </c>
      <c r="C989" t="s">
        <v>71</v>
      </c>
      <c r="D989" t="s">
        <v>64</v>
      </c>
      <c r="E989" t="s">
        <v>153</v>
      </c>
      <c r="F989" s="67">
        <v>2019</v>
      </c>
      <c r="G989" t="s">
        <v>1212</v>
      </c>
      <c r="H989" s="67">
        <v>10881882</v>
      </c>
      <c r="I989" s="67">
        <v>99591581208</v>
      </c>
      <c r="J989" s="67">
        <v>20557000000</v>
      </c>
      <c r="K989" s="67">
        <v>76546000000</v>
      </c>
      <c r="L989" s="67">
        <v>68623950672</v>
      </c>
      <c r="M989" s="67">
        <v>56296272035</v>
      </c>
      <c r="N989" s="67">
        <v>728303093</v>
      </c>
      <c r="O989" s="67">
        <v>319572215</v>
      </c>
      <c r="P989" s="67">
        <v>6887930428</v>
      </c>
      <c r="Q989" s="67">
        <v>1551215977</v>
      </c>
      <c r="R989" s="67">
        <v>2030046977</v>
      </c>
      <c r="S989" s="67">
        <v>53828736</v>
      </c>
      <c r="T989" s="67">
        <v>756781212</v>
      </c>
      <c r="U989" s="67">
        <v>18135911479</v>
      </c>
      <c r="V989" s="67">
        <v>0</v>
      </c>
      <c r="W989" s="67">
        <v>0</v>
      </c>
      <c r="X989" s="67">
        <v>0</v>
      </c>
      <c r="Y989" s="67">
        <v>18140000000</v>
      </c>
      <c r="Z989" s="67"/>
      <c r="AA989" s="67">
        <v>230794122</v>
      </c>
      <c r="AB989" s="67">
        <v>13403784335</v>
      </c>
      <c r="AC989" s="67">
        <v>0</v>
      </c>
      <c r="AD989" s="67">
        <v>0</v>
      </c>
      <c r="AE989" s="67">
        <v>3964596428</v>
      </c>
      <c r="AF989" s="67">
        <v>0</v>
      </c>
      <c r="AG989" s="67">
        <v>512949193</v>
      </c>
      <c r="AH989" s="67">
        <v>0</v>
      </c>
      <c r="AI989" s="67">
        <v>23787400</v>
      </c>
      <c r="AJ989" s="67">
        <v>0</v>
      </c>
      <c r="AK989" s="67">
        <v>0</v>
      </c>
      <c r="AL989" s="67">
        <v>0</v>
      </c>
      <c r="AM989" s="67">
        <v>479904707718</v>
      </c>
      <c r="AN989" s="67">
        <v>194051358838</v>
      </c>
      <c r="AO989" s="67">
        <v>285853348880</v>
      </c>
      <c r="AP989" s="67">
        <v>610267151077</v>
      </c>
      <c r="AQ989" s="67">
        <v>666256151077</v>
      </c>
      <c r="AR989" s="67">
        <v>99591581208</v>
      </c>
      <c r="AS989" s="67">
        <v>80315791297</v>
      </c>
      <c r="AT989" s="67">
        <v>19275789911</v>
      </c>
      <c r="AU989" s="67">
        <v>20557000000</v>
      </c>
      <c r="AV989" s="67">
        <v>76546000000</v>
      </c>
      <c r="AW989" s="67">
        <v>68623950672</v>
      </c>
      <c r="AX989" s="67">
        <v>56296272035</v>
      </c>
      <c r="AY989" s="67">
        <v>27125081739</v>
      </c>
      <c r="AZ989" s="67">
        <v>29171190296</v>
      </c>
      <c r="BA989" s="67">
        <v>728303093</v>
      </c>
      <c r="BB989" s="67">
        <v>319572215</v>
      </c>
      <c r="BC989" s="67">
        <v>6887930428</v>
      </c>
      <c r="BD989" s="67">
        <v>1551215977</v>
      </c>
      <c r="BE989" s="67">
        <v>2030046977</v>
      </c>
      <c r="BF989" s="67">
        <v>53828736</v>
      </c>
      <c r="BG989" s="67">
        <v>756781212</v>
      </c>
      <c r="BH989" s="67">
        <v>18135911479</v>
      </c>
      <c r="BI989" s="67"/>
      <c r="BJ989" s="67"/>
      <c r="BK989" s="67">
        <v>0</v>
      </c>
      <c r="BL989" s="67">
        <v>18135911479</v>
      </c>
      <c r="BM989" s="67"/>
      <c r="BN989" s="67">
        <v>230794122</v>
      </c>
      <c r="BO989" s="67">
        <v>13403784335</v>
      </c>
      <c r="BP989" s="67"/>
      <c r="BQ989" s="67"/>
      <c r="BR989" s="67">
        <v>3964596428</v>
      </c>
      <c r="BS989" s="67"/>
      <c r="BT989" s="67">
        <v>512949193</v>
      </c>
      <c r="BU989" s="67"/>
      <c r="BV989" s="67">
        <v>23787400</v>
      </c>
      <c r="BW989" s="67"/>
      <c r="BX989" s="67"/>
      <c r="BY989" s="67"/>
      <c r="BZ989" s="67">
        <v>479904707718</v>
      </c>
      <c r="CA989" s="67">
        <v>194051358838</v>
      </c>
      <c r="CB989" s="67">
        <v>285853348880</v>
      </c>
      <c r="CC989" s="67">
        <v>610267151077</v>
      </c>
      <c r="CD989" s="67">
        <v>666300000000</v>
      </c>
    </row>
    <row r="990" spans="1:82">
      <c r="A990" t="s">
        <v>1186</v>
      </c>
      <c r="B990" t="s">
        <v>1187</v>
      </c>
      <c r="C990" t="s">
        <v>71</v>
      </c>
      <c r="D990" t="s">
        <v>64</v>
      </c>
      <c r="E990" t="s">
        <v>153</v>
      </c>
      <c r="F990" s="67">
        <v>2020</v>
      </c>
      <c r="G990" t="s">
        <v>1213</v>
      </c>
      <c r="H990" s="67">
        <v>10999664</v>
      </c>
      <c r="I990" s="67">
        <v>105303923953</v>
      </c>
      <c r="J990" s="67">
        <v>25937301224</v>
      </c>
      <c r="K990" s="67">
        <v>83383249081</v>
      </c>
      <c r="L990" s="67">
        <v>68750202299</v>
      </c>
      <c r="M990" s="67">
        <v>56296272035</v>
      </c>
      <c r="N990" s="67">
        <v>731061494</v>
      </c>
      <c r="O990" s="67">
        <v>319887620</v>
      </c>
      <c r="P990" s="67">
        <v>6914018020</v>
      </c>
      <c r="Q990" s="67">
        <v>1557091108</v>
      </c>
      <c r="R990" s="67">
        <v>2037735649</v>
      </c>
      <c r="S990" s="67">
        <v>52514962</v>
      </c>
      <c r="T990" s="67">
        <v>940058961</v>
      </c>
      <c r="U990" s="67">
        <v>17186840746</v>
      </c>
      <c r="V990" s="67">
        <v>0</v>
      </c>
      <c r="W990" s="67">
        <v>0</v>
      </c>
      <c r="X990" s="67">
        <v>0</v>
      </c>
      <c r="Y990" s="67">
        <v>17190000000</v>
      </c>
      <c r="Z990" s="67"/>
      <c r="AA990" s="67">
        <v>226681886</v>
      </c>
      <c r="AB990" s="67">
        <v>12682228049</v>
      </c>
      <c r="AC990" s="67">
        <v>0</v>
      </c>
      <c r="AD990" s="67">
        <v>0</v>
      </c>
      <c r="AE990" s="67">
        <v>3773130426</v>
      </c>
      <c r="AF990" s="67">
        <v>0</v>
      </c>
      <c r="AG990" s="67">
        <v>485170681</v>
      </c>
      <c r="AH990" s="67">
        <v>0</v>
      </c>
      <c r="AI990" s="67">
        <v>19901800</v>
      </c>
      <c r="AJ990" s="67">
        <v>0</v>
      </c>
      <c r="AK990" s="67">
        <v>0</v>
      </c>
      <c r="AL990" s="67">
        <v>0</v>
      </c>
      <c r="AM990" s="67">
        <v>499435363065</v>
      </c>
      <c r="AN990" s="67">
        <v>205108727703</v>
      </c>
      <c r="AO990" s="67">
        <v>294368604968</v>
      </c>
      <c r="AP990" s="67">
        <v>633322165413</v>
      </c>
      <c r="AQ990" s="67">
        <v>689501836860</v>
      </c>
      <c r="AR990" s="67">
        <v>107164143970</v>
      </c>
      <c r="AS990" s="67">
        <v>86422696750</v>
      </c>
      <c r="AT990" s="67">
        <v>20741447220</v>
      </c>
      <c r="AU990" s="67">
        <v>26918000000</v>
      </c>
      <c r="AV990" s="67">
        <v>86536000000</v>
      </c>
      <c r="AW990" s="67">
        <v>62793650704</v>
      </c>
      <c r="AX990" s="67">
        <v>50880687152</v>
      </c>
      <c r="AY990" s="67">
        <v>24558060628</v>
      </c>
      <c r="AZ990" s="67">
        <v>26322626524</v>
      </c>
      <c r="BA990" s="67">
        <v>837973396</v>
      </c>
      <c r="BB990" s="67">
        <v>345782101</v>
      </c>
      <c r="BC990" s="67">
        <v>7062750510</v>
      </c>
      <c r="BD990" s="67">
        <v>1560331839</v>
      </c>
      <c r="BE990" s="67">
        <v>2063552262</v>
      </c>
      <c r="BF990" s="67">
        <v>42573444</v>
      </c>
      <c r="BG990" s="67">
        <v>0</v>
      </c>
      <c r="BH990" s="67">
        <v>22890269249</v>
      </c>
      <c r="BI990" s="67"/>
      <c r="BJ990" s="67"/>
      <c r="BK990" s="67">
        <v>0</v>
      </c>
      <c r="BL990" s="67">
        <v>22890269249</v>
      </c>
      <c r="BM990" s="67"/>
      <c r="BN990" s="67">
        <v>279034843</v>
      </c>
      <c r="BO990" s="67">
        <v>17054407066</v>
      </c>
      <c r="BP990" s="67"/>
      <c r="BQ990" s="67"/>
      <c r="BR990" s="67">
        <v>4929063067</v>
      </c>
      <c r="BS990" s="67"/>
      <c r="BT990" s="67">
        <v>606816415</v>
      </c>
      <c r="BU990" s="67"/>
      <c r="BV990" s="67">
        <v>20947859</v>
      </c>
      <c r="BW990" s="67"/>
      <c r="BX990" s="67"/>
      <c r="BY990" s="67"/>
      <c r="BZ990" s="67">
        <v>428281936804</v>
      </c>
      <c r="CA990" s="67">
        <v>173108786414</v>
      </c>
      <c r="CB990" s="67">
        <v>255173150390</v>
      </c>
      <c r="CC990" s="67">
        <v>561512000727</v>
      </c>
      <c r="CD990" s="67">
        <v>621100000000</v>
      </c>
    </row>
    <row r="991" spans="1:82">
      <c r="A991" t="s">
        <v>30</v>
      </c>
      <c r="B991" t="s">
        <v>1214</v>
      </c>
      <c r="C991" t="s">
        <v>71</v>
      </c>
      <c r="D991" t="s">
        <v>64</v>
      </c>
      <c r="E991" t="s">
        <v>153</v>
      </c>
      <c r="F991" s="67">
        <v>1995</v>
      </c>
      <c r="G991" t="s">
        <v>1215</v>
      </c>
      <c r="H991" s="67">
        <v>11561683</v>
      </c>
      <c r="I991" s="67">
        <v>72003881707</v>
      </c>
      <c r="J991" s="67">
        <v>61997620925</v>
      </c>
      <c r="K991" s="67">
        <v>332026110789</v>
      </c>
      <c r="L991" s="67">
        <v>70370628326</v>
      </c>
      <c r="M991" s="67">
        <v>36814725121</v>
      </c>
      <c r="N991" s="67">
        <v>8248644619</v>
      </c>
      <c r="O991" s="67">
        <v>3271067094</v>
      </c>
      <c r="P991" s="67">
        <v>1898835954</v>
      </c>
      <c r="Q991" s="67">
        <v>2973143883</v>
      </c>
      <c r="R991" s="67">
        <v>12517445752</v>
      </c>
      <c r="S991" s="67">
        <v>521041664</v>
      </c>
      <c r="T991" s="67">
        <v>5752750196</v>
      </c>
      <c r="U991" s="67">
        <v>76665855625</v>
      </c>
      <c r="V991" s="67">
        <v>71766291600</v>
      </c>
      <c r="W991" s="67">
        <v>0</v>
      </c>
      <c r="X991" s="67">
        <v>0</v>
      </c>
      <c r="Y991" s="67">
        <v>5712000000</v>
      </c>
      <c r="Z991" s="67">
        <v>0</v>
      </c>
      <c r="AA991" s="67">
        <v>0</v>
      </c>
      <c r="AB991" s="67">
        <v>5679581941</v>
      </c>
      <c r="AC991" s="67">
        <v>0</v>
      </c>
      <c r="AD991" s="67">
        <v>0</v>
      </c>
      <c r="AE991" s="67">
        <v>0</v>
      </c>
      <c r="AF991" s="67">
        <v>0</v>
      </c>
      <c r="AG991" s="67">
        <v>32208112</v>
      </c>
      <c r="AH991" s="67">
        <v>0</v>
      </c>
      <c r="AI991" s="67">
        <v>0</v>
      </c>
      <c r="AJ991" s="67">
        <v>0</v>
      </c>
      <c r="AK991" s="67">
        <v>0</v>
      </c>
      <c r="AL991" s="67">
        <v>0</v>
      </c>
      <c r="AM991" s="67">
        <v>403318823657</v>
      </c>
      <c r="AN991" s="67">
        <v>153913070861</v>
      </c>
      <c r="AO991" s="67">
        <v>249994965627</v>
      </c>
      <c r="AP991" s="67">
        <v>370139762249</v>
      </c>
      <c r="AQ991" s="67">
        <v>675592786500</v>
      </c>
      <c r="AR991" s="67">
        <v>78242052132</v>
      </c>
      <c r="AS991" s="67">
        <v>63098429139</v>
      </c>
      <c r="AT991" s="67">
        <v>15143622993</v>
      </c>
      <c r="AU991" s="67">
        <v>3449000000</v>
      </c>
      <c r="AV991" s="67">
        <v>18471000000</v>
      </c>
      <c r="AW991" s="67">
        <v>19504408874</v>
      </c>
      <c r="AX991" s="67">
        <v>2520031947</v>
      </c>
      <c r="AY991" s="67">
        <v>753916591</v>
      </c>
      <c r="AZ991" s="67">
        <v>1766115356</v>
      </c>
      <c r="BA991" s="67">
        <v>7072642038</v>
      </c>
      <c r="BB991" s="67">
        <v>660230796</v>
      </c>
      <c r="BC991" s="67">
        <v>231572241</v>
      </c>
      <c r="BD991" s="67">
        <v>2485524985</v>
      </c>
      <c r="BE991" s="67">
        <v>5987278088</v>
      </c>
      <c r="BF991" s="67">
        <v>547128780</v>
      </c>
      <c r="BG991" s="67">
        <v>0</v>
      </c>
      <c r="BH991" s="67">
        <v>16316313031</v>
      </c>
      <c r="BI991" s="67">
        <v>15729138089</v>
      </c>
      <c r="BJ991" s="67">
        <v>0</v>
      </c>
      <c r="BK991" s="67">
        <v>0</v>
      </c>
      <c r="BL991" s="67">
        <v>587174942</v>
      </c>
      <c r="BM991" s="67"/>
      <c r="BN991" s="67">
        <v>4467553</v>
      </c>
      <c r="BO991" s="67">
        <v>581819715</v>
      </c>
      <c r="BP991" s="67"/>
      <c r="BQ991" s="67"/>
      <c r="BR991" s="67"/>
      <c r="BS991" s="67"/>
      <c r="BT991" s="67"/>
      <c r="BU991" s="67"/>
      <c r="BV991" s="67">
        <v>887674</v>
      </c>
      <c r="BW991" s="67"/>
      <c r="BX991" s="67"/>
      <c r="BY991" s="67"/>
      <c r="BZ991" s="67">
        <v>109546835000</v>
      </c>
      <c r="CA991" s="67">
        <v>39818027721</v>
      </c>
      <c r="CB991" s="67">
        <v>69728807280</v>
      </c>
      <c r="CC991" s="67">
        <v>208587609037</v>
      </c>
      <c r="CD991" s="67">
        <v>223600000000</v>
      </c>
    </row>
    <row r="992" spans="1:82">
      <c r="A992" t="s">
        <v>30</v>
      </c>
      <c r="B992" t="s">
        <v>1214</v>
      </c>
      <c r="C992" t="s">
        <v>71</v>
      </c>
      <c r="D992" t="s">
        <v>64</v>
      </c>
      <c r="E992" t="s">
        <v>153</v>
      </c>
      <c r="F992" s="67">
        <v>1996</v>
      </c>
      <c r="G992" t="s">
        <v>1216</v>
      </c>
      <c r="H992" s="67">
        <v>11775221</v>
      </c>
      <c r="I992" s="67">
        <v>73421889376</v>
      </c>
      <c r="J992" s="67">
        <v>62292057729</v>
      </c>
      <c r="K992" s="67">
        <v>282250950206</v>
      </c>
      <c r="L992" s="67">
        <v>69779733602</v>
      </c>
      <c r="M992" s="67">
        <v>36265319378</v>
      </c>
      <c r="N992" s="67">
        <v>8196196278</v>
      </c>
      <c r="O992" s="67">
        <v>3256242692</v>
      </c>
      <c r="P992" s="67">
        <v>1886762359</v>
      </c>
      <c r="Q992" s="67">
        <v>2954239388</v>
      </c>
      <c r="R992" s="67">
        <v>12437854584</v>
      </c>
      <c r="S992" s="67">
        <v>503981309</v>
      </c>
      <c r="T992" s="67">
        <v>7071390670</v>
      </c>
      <c r="U992" s="67">
        <v>78093677463</v>
      </c>
      <c r="V992" s="67">
        <v>73201490222</v>
      </c>
      <c r="W992" s="67">
        <v>0</v>
      </c>
      <c r="X992" s="67">
        <v>0</v>
      </c>
      <c r="Y992" s="67">
        <v>5581000000</v>
      </c>
      <c r="Z992" s="67">
        <v>0</v>
      </c>
      <c r="AA992" s="67">
        <v>0</v>
      </c>
      <c r="AB992" s="67">
        <v>5548729682</v>
      </c>
      <c r="AC992" s="67">
        <v>0</v>
      </c>
      <c r="AD992" s="67">
        <v>0</v>
      </c>
      <c r="AE992" s="67">
        <v>0</v>
      </c>
      <c r="AF992" s="67">
        <v>0</v>
      </c>
      <c r="AG992" s="67">
        <v>32208112</v>
      </c>
      <c r="AH992" s="67">
        <v>0</v>
      </c>
      <c r="AI992" s="67">
        <v>0</v>
      </c>
      <c r="AJ992" s="67">
        <v>0</v>
      </c>
      <c r="AK992" s="67">
        <v>0</v>
      </c>
      <c r="AL992" s="67">
        <v>0</v>
      </c>
      <c r="AM992" s="67">
        <v>416500515608</v>
      </c>
      <c r="AN992" s="67">
        <v>159009191311</v>
      </c>
      <c r="AO992" s="67">
        <v>258099852248</v>
      </c>
      <c r="AP992" s="67">
        <v>436196073083</v>
      </c>
      <c r="AQ992" s="67">
        <v>691203819474</v>
      </c>
      <c r="AR992" s="67">
        <v>79780036626</v>
      </c>
      <c r="AS992" s="67">
        <v>64338739214</v>
      </c>
      <c r="AT992" s="67">
        <v>15441297411</v>
      </c>
      <c r="AU992" s="67">
        <v>4310000000</v>
      </c>
      <c r="AV992" s="67">
        <v>19529000000</v>
      </c>
      <c r="AW992" s="67">
        <v>20274099465</v>
      </c>
      <c r="AX992" s="67">
        <v>2875039344</v>
      </c>
      <c r="AY992" s="67">
        <v>955868425</v>
      </c>
      <c r="AZ992" s="67">
        <v>1919170919</v>
      </c>
      <c r="BA992" s="67">
        <v>7031574936</v>
      </c>
      <c r="BB992" s="67">
        <v>656472782</v>
      </c>
      <c r="BC992" s="67">
        <v>242599490</v>
      </c>
      <c r="BD992" s="67">
        <v>2437116521</v>
      </c>
      <c r="BE992" s="67">
        <v>6181727400</v>
      </c>
      <c r="BF992" s="67">
        <v>849568992</v>
      </c>
      <c r="BG992" s="67">
        <v>0</v>
      </c>
      <c r="BH992" s="67">
        <v>20938852110</v>
      </c>
      <c r="BI992" s="67">
        <v>20378923713</v>
      </c>
      <c r="BJ992" s="67">
        <v>0</v>
      </c>
      <c r="BK992" s="67">
        <v>0</v>
      </c>
      <c r="BL992" s="67">
        <v>559928398</v>
      </c>
      <c r="BM992" s="67"/>
      <c r="BN992" s="67">
        <v>3072928</v>
      </c>
      <c r="BO992" s="67">
        <v>553207242</v>
      </c>
      <c r="BP992" s="67"/>
      <c r="BQ992" s="67">
        <v>1406662</v>
      </c>
      <c r="BR992" s="67"/>
      <c r="BS992" s="67"/>
      <c r="BT992" s="67">
        <v>1376592</v>
      </c>
      <c r="BU992" s="67"/>
      <c r="BV992" s="67">
        <v>864973</v>
      </c>
      <c r="BW992" s="67"/>
      <c r="BX992" s="67"/>
      <c r="BY992" s="67"/>
      <c r="BZ992" s="67">
        <v>117289211658</v>
      </c>
      <c r="CA992" s="67">
        <v>46725967548</v>
      </c>
      <c r="CB992" s="67">
        <v>70563244110</v>
      </c>
      <c r="CC992" s="67">
        <v>223063199858</v>
      </c>
      <c r="CD992" s="67">
        <v>238300000000</v>
      </c>
    </row>
    <row r="993" spans="1:82">
      <c r="A993" t="s">
        <v>30</v>
      </c>
      <c r="B993" t="s">
        <v>1214</v>
      </c>
      <c r="C993" t="s">
        <v>71</v>
      </c>
      <c r="D993" t="s">
        <v>64</v>
      </c>
      <c r="E993" t="s">
        <v>153</v>
      </c>
      <c r="F993" s="67">
        <v>1997</v>
      </c>
      <c r="G993" t="s">
        <v>1217</v>
      </c>
      <c r="H993" s="67">
        <v>11987838</v>
      </c>
      <c r="I993" s="67">
        <v>75169149152</v>
      </c>
      <c r="J993" s="67">
        <v>56686342644</v>
      </c>
      <c r="K993" s="67">
        <v>232652963662</v>
      </c>
      <c r="L993" s="67">
        <v>69373511228</v>
      </c>
      <c r="M993" s="67">
        <v>36378832961</v>
      </c>
      <c r="N993" s="67">
        <v>8143747938</v>
      </c>
      <c r="O993" s="67">
        <v>3241418291</v>
      </c>
      <c r="P993" s="67">
        <v>1874688764</v>
      </c>
      <c r="Q993" s="67">
        <v>2935334893</v>
      </c>
      <c r="R993" s="67">
        <v>12358263417</v>
      </c>
      <c r="S993" s="67">
        <v>491276992</v>
      </c>
      <c r="T993" s="67">
        <v>7283175699</v>
      </c>
      <c r="U993" s="67">
        <v>82958784008</v>
      </c>
      <c r="V993" s="67">
        <v>77886555200</v>
      </c>
      <c r="W993" s="67">
        <v>0</v>
      </c>
      <c r="X993" s="67">
        <v>0</v>
      </c>
      <c r="Y993" s="67">
        <v>5453000000</v>
      </c>
      <c r="Z993" s="67">
        <v>0</v>
      </c>
      <c r="AA993" s="67">
        <v>0</v>
      </c>
      <c r="AB993" s="67">
        <v>5421444516</v>
      </c>
      <c r="AC993" s="67">
        <v>0</v>
      </c>
      <c r="AD993" s="67">
        <v>0</v>
      </c>
      <c r="AE993" s="67">
        <v>0</v>
      </c>
      <c r="AF993" s="67">
        <v>0</v>
      </c>
      <c r="AG993" s="67">
        <v>32006794</v>
      </c>
      <c r="AH993" s="67">
        <v>0</v>
      </c>
      <c r="AI993" s="67">
        <v>0</v>
      </c>
      <c r="AJ993" s="67">
        <v>0</v>
      </c>
      <c r="AK993" s="67">
        <v>0</v>
      </c>
      <c r="AL993" s="67">
        <v>0</v>
      </c>
      <c r="AM993" s="67">
        <v>436386444478</v>
      </c>
      <c r="AN993" s="67">
        <v>166248918792</v>
      </c>
      <c r="AO993" s="67">
        <v>270801755277</v>
      </c>
      <c r="AP993" s="67">
        <v>510032579764</v>
      </c>
      <c r="AQ993" s="67">
        <v>715783544725</v>
      </c>
      <c r="AR993" s="67">
        <v>84592482577</v>
      </c>
      <c r="AS993" s="67">
        <v>68219744014</v>
      </c>
      <c r="AT993" s="67">
        <v>16372738563</v>
      </c>
      <c r="AU993" s="67">
        <v>5124000000</v>
      </c>
      <c r="AV993" s="67">
        <v>21030000000</v>
      </c>
      <c r="AW993" s="67">
        <v>21738064673</v>
      </c>
      <c r="AX993" s="67">
        <v>3652653331</v>
      </c>
      <c r="AY993" s="67">
        <v>1283570739</v>
      </c>
      <c r="AZ993" s="67">
        <v>2369082592</v>
      </c>
      <c r="BA993" s="67">
        <v>6532590606</v>
      </c>
      <c r="BB993" s="67">
        <v>687917322</v>
      </c>
      <c r="BC993" s="67">
        <v>246275240</v>
      </c>
      <c r="BD993" s="67">
        <v>2451467868</v>
      </c>
      <c r="BE993" s="67">
        <v>6901110812</v>
      </c>
      <c r="BF993" s="67">
        <v>1266049494</v>
      </c>
      <c r="BG993" s="67">
        <v>0</v>
      </c>
      <c r="BH993" s="67">
        <v>18920573246</v>
      </c>
      <c r="BI993" s="67">
        <v>18715011013</v>
      </c>
      <c r="BJ993" s="67">
        <v>0</v>
      </c>
      <c r="BK993" s="67">
        <v>0</v>
      </c>
      <c r="BL993" s="67">
        <v>205562233</v>
      </c>
      <c r="BM993" s="67"/>
      <c r="BN993" s="67">
        <v>2906766</v>
      </c>
      <c r="BO993" s="67">
        <v>198099117</v>
      </c>
      <c r="BP993" s="67"/>
      <c r="BQ993" s="67">
        <v>1037331</v>
      </c>
      <c r="BR993" s="67"/>
      <c r="BS993" s="67"/>
      <c r="BT993" s="67">
        <v>2279598</v>
      </c>
      <c r="BU993" s="67"/>
      <c r="BV993" s="67">
        <v>1239421</v>
      </c>
      <c r="BW993" s="67"/>
      <c r="BX993" s="67"/>
      <c r="BY993" s="67"/>
      <c r="BZ993" s="67">
        <v>130921239963</v>
      </c>
      <c r="CA993" s="67">
        <v>52093915376</v>
      </c>
      <c r="CB993" s="67">
        <v>78827324587</v>
      </c>
      <c r="CC993" s="67">
        <v>240266360460</v>
      </c>
      <c r="CD993" s="67">
        <v>256200000000</v>
      </c>
    </row>
    <row r="994" spans="1:82">
      <c r="A994" t="s">
        <v>30</v>
      </c>
      <c r="B994" t="s">
        <v>1214</v>
      </c>
      <c r="C994" t="s">
        <v>71</v>
      </c>
      <c r="D994" t="s">
        <v>64</v>
      </c>
      <c r="E994" t="s">
        <v>153</v>
      </c>
      <c r="F994" s="67">
        <v>1998</v>
      </c>
      <c r="G994" t="s">
        <v>1218</v>
      </c>
      <c r="H994" s="67">
        <v>12199693</v>
      </c>
      <c r="I994" s="67">
        <v>77066365822</v>
      </c>
      <c r="J994" s="67">
        <v>38407675310</v>
      </c>
      <c r="K994" s="67">
        <v>189648565641</v>
      </c>
      <c r="L994" s="67">
        <v>69040692411</v>
      </c>
      <c r="M994" s="67">
        <v>36446941119</v>
      </c>
      <c r="N994" s="67">
        <v>8091299598</v>
      </c>
      <c r="O994" s="67">
        <v>3226574835</v>
      </c>
      <c r="P994" s="67">
        <v>1862615169</v>
      </c>
      <c r="Q994" s="67">
        <v>2916430397</v>
      </c>
      <c r="R994" s="67">
        <v>12278672249</v>
      </c>
      <c r="S994" s="67">
        <v>489018303</v>
      </c>
      <c r="T994" s="67">
        <v>7251965274</v>
      </c>
      <c r="U994" s="67">
        <v>92509420807</v>
      </c>
      <c r="V994" s="67">
        <v>86959893691</v>
      </c>
      <c r="W994" s="67">
        <v>0</v>
      </c>
      <c r="X994" s="67">
        <v>0</v>
      </c>
      <c r="Y994" s="67">
        <v>5399000000</v>
      </c>
      <c r="Z994" s="67">
        <v>0</v>
      </c>
      <c r="AA994" s="67">
        <v>0</v>
      </c>
      <c r="AB994" s="67">
        <v>5367231772</v>
      </c>
      <c r="AC994" s="67">
        <v>0</v>
      </c>
      <c r="AD994" s="67">
        <v>0</v>
      </c>
      <c r="AE994" s="67">
        <v>0</v>
      </c>
      <c r="AF994" s="67">
        <v>0</v>
      </c>
      <c r="AG994" s="67">
        <v>31604158</v>
      </c>
      <c r="AH994" s="67">
        <v>0</v>
      </c>
      <c r="AI994" s="67">
        <v>0</v>
      </c>
      <c r="AJ994" s="67">
        <v>0</v>
      </c>
      <c r="AK994" s="67">
        <v>0</v>
      </c>
      <c r="AL994" s="67">
        <v>0</v>
      </c>
      <c r="AM994" s="67">
        <v>465923404675</v>
      </c>
      <c r="AN994" s="67">
        <v>182906654544</v>
      </c>
      <c r="AO994" s="67">
        <v>283455450683</v>
      </c>
      <c r="AP994" s="67">
        <v>583166875580</v>
      </c>
      <c r="AQ994" s="67">
        <v>750383110804</v>
      </c>
      <c r="AR994" s="67">
        <v>87394285526</v>
      </c>
      <c r="AS994" s="67">
        <v>70479262521</v>
      </c>
      <c r="AT994" s="67">
        <v>16915023005</v>
      </c>
      <c r="AU994" s="67">
        <v>4725000000</v>
      </c>
      <c r="AV994" s="67">
        <v>23331000000</v>
      </c>
      <c r="AW994" s="67">
        <v>21060918016</v>
      </c>
      <c r="AX994" s="67">
        <v>4000530986</v>
      </c>
      <c r="AY994" s="67">
        <v>1414982658</v>
      </c>
      <c r="AZ994" s="67">
        <v>2585548328</v>
      </c>
      <c r="BA994" s="67">
        <v>5736253596</v>
      </c>
      <c r="BB994" s="67">
        <v>647896894</v>
      </c>
      <c r="BC994" s="67">
        <v>242599490</v>
      </c>
      <c r="BD994" s="67">
        <v>2474505377</v>
      </c>
      <c r="BE994" s="67">
        <v>6856963567</v>
      </c>
      <c r="BF994" s="67">
        <v>1102168107</v>
      </c>
      <c r="BG994" s="67">
        <v>0</v>
      </c>
      <c r="BH994" s="67">
        <v>9086055379</v>
      </c>
      <c r="BI994" s="67">
        <v>9000313518</v>
      </c>
      <c r="BJ994" s="67">
        <v>0</v>
      </c>
      <c r="BK994" s="67">
        <v>0</v>
      </c>
      <c r="BL994" s="67">
        <v>85741860</v>
      </c>
      <c r="BM994" s="67"/>
      <c r="BN994" s="67">
        <v>1386583</v>
      </c>
      <c r="BO994" s="67">
        <v>79921978</v>
      </c>
      <c r="BP994" s="67"/>
      <c r="BQ994" s="67">
        <v>724314</v>
      </c>
      <c r="BR994" s="67"/>
      <c r="BS994" s="67"/>
      <c r="BT994" s="67">
        <v>3006568</v>
      </c>
      <c r="BU994" s="67"/>
      <c r="BV994" s="67">
        <v>702418</v>
      </c>
      <c r="BW994" s="67"/>
      <c r="BX994" s="67"/>
      <c r="BY994" s="67"/>
      <c r="BZ994" s="67">
        <v>131664618933</v>
      </c>
      <c r="CA994" s="67">
        <v>52394355479</v>
      </c>
      <c r="CB994" s="67">
        <v>79270263455</v>
      </c>
      <c r="CC994" s="67">
        <v>230599877854</v>
      </c>
      <c r="CD994" s="67">
        <v>249200000000</v>
      </c>
    </row>
    <row r="995" spans="1:82">
      <c r="A995" t="s">
        <v>30</v>
      </c>
      <c r="B995" t="s">
        <v>1214</v>
      </c>
      <c r="C995" t="s">
        <v>71</v>
      </c>
      <c r="D995" t="s">
        <v>64</v>
      </c>
      <c r="E995" t="s">
        <v>153</v>
      </c>
      <c r="F995" s="67">
        <v>1999</v>
      </c>
      <c r="G995" t="s">
        <v>1219</v>
      </c>
      <c r="H995" s="67">
        <v>12412046</v>
      </c>
      <c r="I995" s="67">
        <v>77540997538</v>
      </c>
      <c r="J995" s="67">
        <v>26888491443</v>
      </c>
      <c r="K995" s="67">
        <v>126198646494</v>
      </c>
      <c r="L995" s="67">
        <v>68896070891</v>
      </c>
      <c r="M995" s="67">
        <v>36664887190</v>
      </c>
      <c r="N995" s="67">
        <v>8038851257</v>
      </c>
      <c r="O995" s="67">
        <v>3211750433</v>
      </c>
      <c r="P995" s="67">
        <v>1850541574</v>
      </c>
      <c r="Q995" s="67">
        <v>2897525902</v>
      </c>
      <c r="R995" s="67">
        <v>12199081082</v>
      </c>
      <c r="S995" s="67">
        <v>493419101</v>
      </c>
      <c r="T995" s="67">
        <v>7999900825</v>
      </c>
      <c r="U995" s="67">
        <v>99798777212</v>
      </c>
      <c r="V995" s="67">
        <v>93870894508</v>
      </c>
      <c r="W995" s="67">
        <v>0</v>
      </c>
      <c r="X995" s="67">
        <v>0</v>
      </c>
      <c r="Y995" s="67">
        <v>5337000000</v>
      </c>
      <c r="Z995" s="67">
        <v>0</v>
      </c>
      <c r="AA995" s="67">
        <v>0</v>
      </c>
      <c r="AB995" s="67">
        <v>5305425711</v>
      </c>
      <c r="AC995" s="67">
        <v>0</v>
      </c>
      <c r="AD995" s="67">
        <v>0</v>
      </c>
      <c r="AE995" s="67">
        <v>0</v>
      </c>
      <c r="AF995" s="67">
        <v>0</v>
      </c>
      <c r="AG995" s="67">
        <v>31201522</v>
      </c>
      <c r="AH995" s="67">
        <v>0</v>
      </c>
      <c r="AI995" s="67">
        <v>0</v>
      </c>
      <c r="AJ995" s="67">
        <v>0</v>
      </c>
      <c r="AK995" s="67">
        <v>0</v>
      </c>
      <c r="AL995" s="67">
        <v>0</v>
      </c>
      <c r="AM995" s="67">
        <v>467858048674</v>
      </c>
      <c r="AN995" s="67">
        <v>177064880330</v>
      </c>
      <c r="AO995" s="67">
        <v>291336531377</v>
      </c>
      <c r="AP995" s="67">
        <v>647333997908</v>
      </c>
      <c r="AQ995" s="67">
        <v>756798822787</v>
      </c>
      <c r="AR995" s="67">
        <v>71206032349</v>
      </c>
      <c r="AS995" s="67">
        <v>57424219636</v>
      </c>
      <c r="AT995" s="67">
        <v>13781812713</v>
      </c>
      <c r="AU995" s="67">
        <v>5036000000</v>
      </c>
      <c r="AV995" s="67">
        <v>23636000000</v>
      </c>
      <c r="AW995" s="67">
        <v>16649636586</v>
      </c>
      <c r="AX995" s="67">
        <v>4974417721</v>
      </c>
      <c r="AY995" s="67">
        <v>1914209021</v>
      </c>
      <c r="AZ995" s="67">
        <v>3060208699</v>
      </c>
      <c r="BA995" s="67">
        <v>1676872098</v>
      </c>
      <c r="BB995" s="67">
        <v>467182997</v>
      </c>
      <c r="BC995" s="67">
        <v>277151539</v>
      </c>
      <c r="BD995" s="67">
        <v>2502060364</v>
      </c>
      <c r="BE995" s="67">
        <v>4814073863</v>
      </c>
      <c r="BF995" s="67">
        <v>1937878005</v>
      </c>
      <c r="BG995" s="67">
        <v>0</v>
      </c>
      <c r="BH995" s="67">
        <v>17598148110</v>
      </c>
      <c r="BI995" s="67">
        <v>17515378927</v>
      </c>
      <c r="BJ995" s="67">
        <v>0</v>
      </c>
      <c r="BK995" s="67">
        <v>0</v>
      </c>
      <c r="BL995" s="67">
        <v>82769183</v>
      </c>
      <c r="BM995" s="67"/>
      <c r="BN995" s="67">
        <v>1276461</v>
      </c>
      <c r="BO995" s="67">
        <v>77291267</v>
      </c>
      <c r="BP995" s="67"/>
      <c r="BQ995" s="67">
        <v>692424</v>
      </c>
      <c r="BR995" s="67"/>
      <c r="BS995" s="67"/>
      <c r="BT995" s="67">
        <v>2770690</v>
      </c>
      <c r="BU995" s="67"/>
      <c r="BV995" s="67">
        <v>738342</v>
      </c>
      <c r="BW995" s="67"/>
      <c r="BX995" s="67"/>
      <c r="BY995" s="67"/>
      <c r="BZ995" s="67">
        <v>99838372116</v>
      </c>
      <c r="CA995" s="67">
        <v>37896786246</v>
      </c>
      <c r="CB995" s="67">
        <v>61941585870</v>
      </c>
      <c r="CC995" s="67">
        <v>186692189161</v>
      </c>
      <c r="CD995" s="67">
        <v>205300000000</v>
      </c>
    </row>
    <row r="996" spans="1:82">
      <c r="A996" t="s">
        <v>30</v>
      </c>
      <c r="B996" t="s">
        <v>1214</v>
      </c>
      <c r="C996" t="s">
        <v>71</v>
      </c>
      <c r="D996" t="s">
        <v>64</v>
      </c>
      <c r="E996" t="s">
        <v>153</v>
      </c>
      <c r="F996" s="67">
        <v>2000</v>
      </c>
      <c r="G996" t="s">
        <v>1220</v>
      </c>
      <c r="H996" s="67">
        <v>12626507</v>
      </c>
      <c r="I996" s="67">
        <v>78570574587</v>
      </c>
      <c r="J996" s="67">
        <v>12682814849</v>
      </c>
      <c r="K996" s="67">
        <v>56906575859</v>
      </c>
      <c r="L996" s="67">
        <v>68665103268</v>
      </c>
      <c r="M996" s="67">
        <v>36624022299</v>
      </c>
      <c r="N996" s="67">
        <v>7986402917</v>
      </c>
      <c r="O996" s="67">
        <v>3196906977</v>
      </c>
      <c r="P996" s="67">
        <v>1838467979</v>
      </c>
      <c r="Q996" s="67">
        <v>2878621407</v>
      </c>
      <c r="R996" s="67">
        <v>12119489914</v>
      </c>
      <c r="S996" s="67">
        <v>487346156</v>
      </c>
      <c r="T996" s="67">
        <v>8473758682</v>
      </c>
      <c r="U996" s="67">
        <v>102894387865</v>
      </c>
      <c r="V996" s="67">
        <v>96796410208</v>
      </c>
      <c r="W996" s="67">
        <v>0</v>
      </c>
      <c r="X996" s="67">
        <v>0</v>
      </c>
      <c r="Y996" s="67">
        <v>5300000000</v>
      </c>
      <c r="Z996" s="67">
        <v>0</v>
      </c>
      <c r="AA996" s="67">
        <v>0</v>
      </c>
      <c r="AB996" s="67">
        <v>5269648832</v>
      </c>
      <c r="AC996" s="67">
        <v>0</v>
      </c>
      <c r="AD996" s="67">
        <v>0</v>
      </c>
      <c r="AE996" s="67">
        <v>0</v>
      </c>
      <c r="AF996" s="67">
        <v>0</v>
      </c>
      <c r="AG996" s="67">
        <v>30798885</v>
      </c>
      <c r="AH996" s="67">
        <v>0</v>
      </c>
      <c r="AI996" s="67">
        <v>0</v>
      </c>
      <c r="AJ996" s="67">
        <v>0</v>
      </c>
      <c r="AK996" s="67">
        <v>0</v>
      </c>
      <c r="AL996" s="67">
        <v>0</v>
      </c>
      <c r="AM996" s="67">
        <v>474021137939</v>
      </c>
      <c r="AN996" s="67">
        <v>172801531059</v>
      </c>
      <c r="AO996" s="67">
        <v>302062482952</v>
      </c>
      <c r="AP996" s="67">
        <v>714308991514</v>
      </c>
      <c r="AQ996" s="67">
        <v>767067121764</v>
      </c>
      <c r="AR996" s="67">
        <v>64342996834</v>
      </c>
      <c r="AS996" s="67">
        <v>51889513576</v>
      </c>
      <c r="AT996" s="67">
        <v>12453483258</v>
      </c>
      <c r="AU996" s="67">
        <v>4658000000</v>
      </c>
      <c r="AV996" s="67">
        <v>20900000000</v>
      </c>
      <c r="AW996" s="67">
        <v>22953893835</v>
      </c>
      <c r="AX996" s="67">
        <v>8096880334</v>
      </c>
      <c r="AY996" s="67">
        <v>3194108987</v>
      </c>
      <c r="AZ996" s="67">
        <v>4902771347</v>
      </c>
      <c r="BA996" s="67">
        <v>1588306940</v>
      </c>
      <c r="BB996" s="67">
        <v>421622986</v>
      </c>
      <c r="BC996" s="67">
        <v>331552636</v>
      </c>
      <c r="BD996" s="67">
        <v>2568379024</v>
      </c>
      <c r="BE996" s="67">
        <v>4298043205</v>
      </c>
      <c r="BF996" s="67">
        <v>4052228131</v>
      </c>
      <c r="BG996" s="67">
        <v>1596880578</v>
      </c>
      <c r="BH996" s="67">
        <v>36774613243</v>
      </c>
      <c r="BI996" s="67">
        <v>36675724013</v>
      </c>
      <c r="BJ996" s="67">
        <v>0</v>
      </c>
      <c r="BK996" s="67">
        <v>0</v>
      </c>
      <c r="BL996" s="67">
        <v>98889229</v>
      </c>
      <c r="BM996" s="67"/>
      <c r="BN996" s="67">
        <v>1691668</v>
      </c>
      <c r="BO996" s="67">
        <v>92680463</v>
      </c>
      <c r="BP996" s="67"/>
      <c r="BQ996" s="67">
        <v>637368</v>
      </c>
      <c r="BR996" s="67"/>
      <c r="BS996" s="67"/>
      <c r="BT996" s="67">
        <v>3097286</v>
      </c>
      <c r="BU996" s="67"/>
      <c r="BV996" s="67">
        <v>782444</v>
      </c>
      <c r="BW996" s="67"/>
      <c r="BX996" s="67"/>
      <c r="BY996" s="67"/>
      <c r="BZ996" s="67">
        <v>105226026430</v>
      </c>
      <c r="CA996" s="67">
        <v>40264504068</v>
      </c>
      <c r="CB996" s="67">
        <v>64961522362</v>
      </c>
      <c r="CC996" s="67">
        <v>213055530341</v>
      </c>
      <c r="CD996" s="67">
        <v>229300000000</v>
      </c>
    </row>
    <row r="997" spans="1:82">
      <c r="A997" t="s">
        <v>30</v>
      </c>
      <c r="B997" t="s">
        <v>1214</v>
      </c>
      <c r="C997" t="s">
        <v>71</v>
      </c>
      <c r="D997" t="s">
        <v>64</v>
      </c>
      <c r="E997" t="s">
        <v>153</v>
      </c>
      <c r="F997" s="67">
        <v>2001</v>
      </c>
      <c r="G997" t="s">
        <v>1221</v>
      </c>
      <c r="H997" s="67">
        <v>12845521</v>
      </c>
      <c r="I997" s="67">
        <v>80534434837</v>
      </c>
      <c r="J997" s="67">
        <v>8848049271</v>
      </c>
      <c r="K997" s="67">
        <v>41900674990</v>
      </c>
      <c r="L997" s="67">
        <v>66726997288</v>
      </c>
      <c r="M997" s="67">
        <v>35348129641</v>
      </c>
      <c r="N997" s="67">
        <v>7945552761</v>
      </c>
      <c r="O997" s="67">
        <v>3182082575</v>
      </c>
      <c r="P997" s="67">
        <v>1829064284</v>
      </c>
      <c r="Q997" s="67">
        <v>2863897365</v>
      </c>
      <c r="R997" s="67">
        <v>12057499171</v>
      </c>
      <c r="S997" s="67">
        <v>469075273</v>
      </c>
      <c r="T997" s="67">
        <v>7870115615</v>
      </c>
      <c r="U997" s="67">
        <v>131821891864</v>
      </c>
      <c r="V997" s="67">
        <v>124177541032</v>
      </c>
      <c r="W997" s="67">
        <v>0</v>
      </c>
      <c r="X997" s="67">
        <v>0</v>
      </c>
      <c r="Y997" s="67">
        <v>5249000000</v>
      </c>
      <c r="Z997" s="67">
        <v>0</v>
      </c>
      <c r="AA997" s="67">
        <v>0</v>
      </c>
      <c r="AB997" s="67">
        <v>5218950204</v>
      </c>
      <c r="AC997" s="67">
        <v>0</v>
      </c>
      <c r="AD997" s="67">
        <v>0</v>
      </c>
      <c r="AE997" s="67">
        <v>0</v>
      </c>
      <c r="AF997" s="67">
        <v>0</v>
      </c>
      <c r="AG997" s="67">
        <v>30396249</v>
      </c>
      <c r="AH997" s="67">
        <v>0</v>
      </c>
      <c r="AI997" s="67">
        <v>0</v>
      </c>
      <c r="AJ997" s="67">
        <v>0</v>
      </c>
      <c r="AK997" s="67">
        <v>0</v>
      </c>
      <c r="AL997" s="67">
        <v>0</v>
      </c>
      <c r="AM997" s="67">
        <v>499448039035</v>
      </c>
      <c r="AN997" s="67">
        <v>185740913145</v>
      </c>
      <c r="AO997" s="67">
        <v>314275851255</v>
      </c>
      <c r="AP997" s="67">
        <v>768057141505</v>
      </c>
      <c r="AQ997" s="67">
        <v>811092227089</v>
      </c>
      <c r="AR997" s="67">
        <v>69125092135</v>
      </c>
      <c r="AS997" s="67">
        <v>55746042045</v>
      </c>
      <c r="AT997" s="67">
        <v>13379050091</v>
      </c>
      <c r="AU997" s="67">
        <v>4474000000</v>
      </c>
      <c r="AV997" s="67">
        <v>21187000000</v>
      </c>
      <c r="AW997" s="67">
        <v>30668719745</v>
      </c>
      <c r="AX997" s="67">
        <v>8888583635</v>
      </c>
      <c r="AY997" s="67">
        <v>3916630933</v>
      </c>
      <c r="AZ997" s="67">
        <v>4971952702</v>
      </c>
      <c r="BA997" s="67">
        <v>1762099917</v>
      </c>
      <c r="BB997" s="67">
        <v>528932944</v>
      </c>
      <c r="BC997" s="67">
        <v>321995687</v>
      </c>
      <c r="BD997" s="67">
        <v>2517060797</v>
      </c>
      <c r="BE997" s="67">
        <v>5667284596</v>
      </c>
      <c r="BF997" s="67">
        <v>6633123678</v>
      </c>
      <c r="BG997" s="67">
        <v>4349638492</v>
      </c>
      <c r="BH997" s="67">
        <v>14564943610</v>
      </c>
      <c r="BI997" s="67">
        <v>14449469807</v>
      </c>
      <c r="BJ997" s="67">
        <v>69106108</v>
      </c>
      <c r="BK997" s="67">
        <v>0</v>
      </c>
      <c r="BL997" s="67">
        <v>46367695</v>
      </c>
      <c r="BM997" s="67"/>
      <c r="BN997" s="67">
        <v>1046272</v>
      </c>
      <c r="BO997" s="67">
        <v>41965878</v>
      </c>
      <c r="BP997" s="67"/>
      <c r="BQ997" s="67">
        <v>464600</v>
      </c>
      <c r="BR997" s="67"/>
      <c r="BS997" s="67"/>
      <c r="BT997" s="67">
        <v>2389252</v>
      </c>
      <c r="BU997" s="67"/>
      <c r="BV997" s="67">
        <v>501694</v>
      </c>
      <c r="BW997" s="67"/>
      <c r="BX997" s="67"/>
      <c r="BY997" s="67"/>
      <c r="BZ997" s="67">
        <v>132162962138</v>
      </c>
      <c r="CA997" s="67">
        <v>51796427402</v>
      </c>
      <c r="CB997" s="67">
        <v>80366534736</v>
      </c>
      <c r="CC997" s="67">
        <v>229808717628</v>
      </c>
      <c r="CD997" s="67">
        <v>246500000000</v>
      </c>
    </row>
    <row r="998" spans="1:82">
      <c r="A998" t="s">
        <v>30</v>
      </c>
      <c r="B998" t="s">
        <v>1214</v>
      </c>
      <c r="C998" t="s">
        <v>71</v>
      </c>
      <c r="D998" t="s">
        <v>64</v>
      </c>
      <c r="E998" t="s">
        <v>153</v>
      </c>
      <c r="F998" s="67">
        <v>2002</v>
      </c>
      <c r="G998" t="s">
        <v>1222</v>
      </c>
      <c r="H998" s="67">
        <v>13070609</v>
      </c>
      <c r="I998" s="67">
        <v>83305321531</v>
      </c>
      <c r="J998" s="67">
        <v>10747689754</v>
      </c>
      <c r="K998" s="67">
        <v>41229073241</v>
      </c>
      <c r="L998" s="67">
        <v>66294738878</v>
      </c>
      <c r="M998" s="67">
        <v>34008669360</v>
      </c>
      <c r="N998" s="67">
        <v>7904702605</v>
      </c>
      <c r="O998" s="67">
        <v>3167239119</v>
      </c>
      <c r="P998" s="67">
        <v>1819660588</v>
      </c>
      <c r="Q998" s="67">
        <v>2849173323</v>
      </c>
      <c r="R998" s="67">
        <v>11995508429</v>
      </c>
      <c r="S998" s="67">
        <v>453520299</v>
      </c>
      <c r="T998" s="67">
        <v>8378633764</v>
      </c>
      <c r="U998" s="67">
        <v>143511619074</v>
      </c>
      <c r="V998" s="67">
        <v>135366366548</v>
      </c>
      <c r="W998" s="67">
        <v>0</v>
      </c>
      <c r="X998" s="67">
        <v>0</v>
      </c>
      <c r="Y998" s="67">
        <v>5196000000</v>
      </c>
      <c r="Z998" s="67">
        <v>0</v>
      </c>
      <c r="AA998" s="67">
        <v>0</v>
      </c>
      <c r="AB998" s="67">
        <v>5165885287</v>
      </c>
      <c r="AC998" s="67">
        <v>0</v>
      </c>
      <c r="AD998" s="67">
        <v>0</v>
      </c>
      <c r="AE998" s="67">
        <v>0</v>
      </c>
      <c r="AF998" s="67">
        <v>0</v>
      </c>
      <c r="AG998" s="67">
        <v>29993613</v>
      </c>
      <c r="AH998" s="67">
        <v>0</v>
      </c>
      <c r="AI998" s="67">
        <v>0</v>
      </c>
      <c r="AJ998" s="67">
        <v>0</v>
      </c>
      <c r="AK998" s="67">
        <v>0</v>
      </c>
      <c r="AL998" s="67">
        <v>0</v>
      </c>
      <c r="AM998" s="67">
        <v>519716609459</v>
      </c>
      <c r="AN998" s="67">
        <v>196301518145</v>
      </c>
      <c r="AO998" s="67">
        <v>323779723650</v>
      </c>
      <c r="AP998" s="67">
        <v>800181944912</v>
      </c>
      <c r="AQ998" s="67">
        <v>839399550772</v>
      </c>
      <c r="AR998" s="67">
        <v>70530016600</v>
      </c>
      <c r="AS998" s="67">
        <v>56879045645</v>
      </c>
      <c r="AT998" s="67">
        <v>13650970955</v>
      </c>
      <c r="AU998" s="67">
        <v>6113000000</v>
      </c>
      <c r="AV998" s="67">
        <v>23450000000</v>
      </c>
      <c r="AW998" s="67">
        <v>35779321670</v>
      </c>
      <c r="AX998" s="67">
        <v>8853341464</v>
      </c>
      <c r="AY998" s="67">
        <v>3940783343</v>
      </c>
      <c r="AZ998" s="67">
        <v>4912558121</v>
      </c>
      <c r="BA998" s="67">
        <v>1744701657</v>
      </c>
      <c r="BB998" s="67">
        <v>579158605</v>
      </c>
      <c r="BC998" s="67">
        <v>330082336</v>
      </c>
      <c r="BD998" s="67">
        <v>2443585301</v>
      </c>
      <c r="BE998" s="67">
        <v>6629630704</v>
      </c>
      <c r="BF998" s="67">
        <v>6291143156</v>
      </c>
      <c r="BG998" s="67">
        <v>8907678447</v>
      </c>
      <c r="BH998" s="67">
        <v>15746447408</v>
      </c>
      <c r="BI998" s="67">
        <v>15436477169</v>
      </c>
      <c r="BJ998" s="67">
        <v>0</v>
      </c>
      <c r="BK998" s="67">
        <v>0</v>
      </c>
      <c r="BL998" s="67">
        <v>309970239</v>
      </c>
      <c r="BM998" s="67"/>
      <c r="BN998" s="67">
        <v>1137423</v>
      </c>
      <c r="BO998" s="67">
        <v>306304277</v>
      </c>
      <c r="BP998" s="67"/>
      <c r="BQ998" s="67"/>
      <c r="BR998" s="67"/>
      <c r="BS998" s="67"/>
      <c r="BT998" s="67">
        <v>2528538</v>
      </c>
      <c r="BU998" s="67"/>
      <c r="BV998" s="67"/>
      <c r="BW998" s="67"/>
      <c r="BX998" s="67"/>
      <c r="BY998" s="67"/>
      <c r="BZ998" s="67">
        <v>160461769346</v>
      </c>
      <c r="CA998" s="67">
        <v>62778437196</v>
      </c>
      <c r="CB998" s="67">
        <v>97683332149</v>
      </c>
      <c r="CC998" s="67">
        <v>265180555023</v>
      </c>
      <c r="CD998" s="67">
        <v>282500000000</v>
      </c>
    </row>
    <row r="999" spans="1:82">
      <c r="A999" t="s">
        <v>30</v>
      </c>
      <c r="B999" t="s">
        <v>1214</v>
      </c>
      <c r="C999" t="s">
        <v>71</v>
      </c>
      <c r="D999" t="s">
        <v>64</v>
      </c>
      <c r="E999" t="s">
        <v>153</v>
      </c>
      <c r="F999" s="67">
        <v>2003</v>
      </c>
      <c r="G999" t="s">
        <v>1223</v>
      </c>
      <c r="H999" s="67">
        <v>13301184</v>
      </c>
      <c r="I999" s="67">
        <v>85928776770</v>
      </c>
      <c r="J999" s="67">
        <v>11034842026</v>
      </c>
      <c r="K999" s="67">
        <v>39700344701</v>
      </c>
      <c r="L999" s="67">
        <v>64586907732</v>
      </c>
      <c r="M999" s="67">
        <v>32918938972</v>
      </c>
      <c r="N999" s="67">
        <v>7863852450</v>
      </c>
      <c r="O999" s="67">
        <v>3152414718</v>
      </c>
      <c r="P999" s="67">
        <v>1810256892</v>
      </c>
      <c r="Q999" s="67">
        <v>2834449281</v>
      </c>
      <c r="R999" s="67">
        <v>11933517686</v>
      </c>
      <c r="S999" s="67">
        <v>441787901</v>
      </c>
      <c r="T999" s="67">
        <v>7993302050</v>
      </c>
      <c r="U999" s="67">
        <v>143217564078</v>
      </c>
      <c r="V999" s="67">
        <v>135169424233</v>
      </c>
      <c r="W999" s="67">
        <v>0</v>
      </c>
      <c r="X999" s="67">
        <v>0</v>
      </c>
      <c r="Y999" s="67">
        <v>5007000000</v>
      </c>
      <c r="Z999" s="67">
        <v>0</v>
      </c>
      <c r="AA999" s="67">
        <v>0</v>
      </c>
      <c r="AB999" s="67">
        <v>4977818275</v>
      </c>
      <c r="AC999" s="67">
        <v>0</v>
      </c>
      <c r="AD999" s="67">
        <v>0</v>
      </c>
      <c r="AE999" s="67">
        <v>0</v>
      </c>
      <c r="AF999" s="67">
        <v>0</v>
      </c>
      <c r="AG999" s="67">
        <v>29590977</v>
      </c>
      <c r="AH999" s="67">
        <v>0</v>
      </c>
      <c r="AI999" s="67">
        <v>0</v>
      </c>
      <c r="AJ999" s="67">
        <v>0</v>
      </c>
      <c r="AK999" s="67">
        <v>0</v>
      </c>
      <c r="AL999" s="67">
        <v>0</v>
      </c>
      <c r="AM999" s="67">
        <v>540128245853</v>
      </c>
      <c r="AN999" s="67">
        <v>207148155774</v>
      </c>
      <c r="AO999" s="67">
        <v>333214324380</v>
      </c>
      <c r="AP999" s="67">
        <v>823355624975</v>
      </c>
      <c r="AQ999" s="67">
        <v>860535572032</v>
      </c>
      <c r="AR999" s="67">
        <v>69980188607</v>
      </c>
      <c r="AS999" s="67">
        <v>56435635974</v>
      </c>
      <c r="AT999" s="67">
        <v>13544552634</v>
      </c>
      <c r="AU999" s="67">
        <v>6774000000</v>
      </c>
      <c r="AV999" s="67">
        <v>24371000000</v>
      </c>
      <c r="AW999" s="67">
        <v>37620090873</v>
      </c>
      <c r="AX999" s="67">
        <v>9349676014</v>
      </c>
      <c r="AY999" s="67">
        <v>4201880968</v>
      </c>
      <c r="AZ999" s="67">
        <v>5147795046</v>
      </c>
      <c r="BA999" s="67">
        <v>1896015349</v>
      </c>
      <c r="BB999" s="67">
        <v>625361073</v>
      </c>
      <c r="BC999" s="67">
        <v>299941188</v>
      </c>
      <c r="BD999" s="67">
        <v>2379711679</v>
      </c>
      <c r="BE999" s="67">
        <v>7092931872</v>
      </c>
      <c r="BF999" s="67">
        <v>6587071315</v>
      </c>
      <c r="BG999" s="67">
        <v>9389382384</v>
      </c>
      <c r="BH999" s="67">
        <v>46784496748</v>
      </c>
      <c r="BI999" s="67">
        <v>46132163077</v>
      </c>
      <c r="BJ999" s="67">
        <v>0</v>
      </c>
      <c r="BK999" s="67">
        <v>0</v>
      </c>
      <c r="BL999" s="67">
        <v>652333671</v>
      </c>
      <c r="BM999" s="67"/>
      <c r="BN999" s="67">
        <v>1460140</v>
      </c>
      <c r="BO999" s="67">
        <v>647892455</v>
      </c>
      <c r="BP999" s="67"/>
      <c r="BQ999" s="67"/>
      <c r="BR999" s="67"/>
      <c r="BS999" s="67"/>
      <c r="BT999" s="67">
        <v>2981076</v>
      </c>
      <c r="BU999" s="67"/>
      <c r="BV999" s="67"/>
      <c r="BW999" s="67"/>
      <c r="BX999" s="67"/>
      <c r="BY999" s="67"/>
      <c r="BZ999" s="67">
        <v>193332866727</v>
      </c>
      <c r="CA999" s="67">
        <v>75578387751</v>
      </c>
      <c r="CB999" s="67">
        <v>117754478975</v>
      </c>
      <c r="CC999" s="67">
        <v>330120642955</v>
      </c>
      <c r="CD999" s="67">
        <v>347700000000</v>
      </c>
    </row>
    <row r="1000" spans="1:82">
      <c r="A1000" t="s">
        <v>30</v>
      </c>
      <c r="B1000" t="s">
        <v>1214</v>
      </c>
      <c r="C1000" t="s">
        <v>71</v>
      </c>
      <c r="D1000" t="s">
        <v>64</v>
      </c>
      <c r="E1000" t="s">
        <v>153</v>
      </c>
      <c r="F1000" s="67">
        <v>2004</v>
      </c>
      <c r="G1000" t="s">
        <v>1224</v>
      </c>
      <c r="H1000" s="67">
        <v>13534593</v>
      </c>
      <c r="I1000" s="67">
        <v>88774157182</v>
      </c>
      <c r="J1000" s="67">
        <v>13090065744</v>
      </c>
      <c r="K1000" s="67">
        <v>40638502311</v>
      </c>
      <c r="L1000" s="67">
        <v>65315197865</v>
      </c>
      <c r="M1000" s="67">
        <v>34176669461</v>
      </c>
      <c r="N1000" s="67">
        <v>7823002294</v>
      </c>
      <c r="O1000" s="67">
        <v>3137590316</v>
      </c>
      <c r="P1000" s="67">
        <v>1800853196</v>
      </c>
      <c r="Q1000" s="67">
        <v>2819725239</v>
      </c>
      <c r="R1000" s="67">
        <v>11871526943</v>
      </c>
      <c r="S1000" s="67">
        <v>429555709</v>
      </c>
      <c r="T1000" s="67">
        <v>8250319903</v>
      </c>
      <c r="U1000" s="67">
        <v>140500568818</v>
      </c>
      <c r="V1000" s="67">
        <v>132636309239</v>
      </c>
      <c r="W1000" s="67">
        <v>0</v>
      </c>
      <c r="X1000" s="67">
        <v>0</v>
      </c>
      <c r="Y1000" s="67">
        <v>4818000000</v>
      </c>
      <c r="Z1000" s="67">
        <v>0</v>
      </c>
      <c r="AA1000" s="67">
        <v>0</v>
      </c>
      <c r="AB1000" s="67">
        <v>4788868320</v>
      </c>
      <c r="AC1000" s="67">
        <v>0</v>
      </c>
      <c r="AD1000" s="67">
        <v>0</v>
      </c>
      <c r="AE1000" s="67">
        <v>0</v>
      </c>
      <c r="AF1000" s="67">
        <v>0</v>
      </c>
      <c r="AG1000" s="67">
        <v>29188340</v>
      </c>
      <c r="AH1000" s="67">
        <v>0</v>
      </c>
      <c r="AI1000" s="67">
        <v>0</v>
      </c>
      <c r="AJ1000" s="67">
        <v>0</v>
      </c>
      <c r="AK1000" s="67">
        <v>0</v>
      </c>
      <c r="AL1000" s="67">
        <v>0</v>
      </c>
      <c r="AM1000" s="67">
        <v>581271230359</v>
      </c>
      <c r="AN1000" s="67">
        <v>231007973576</v>
      </c>
      <c r="AO1000" s="67">
        <v>350715823723</v>
      </c>
      <c r="AP1000" s="67">
        <v>864621533497</v>
      </c>
      <c r="AQ1000" s="67">
        <v>899661685626</v>
      </c>
      <c r="AR1000" s="67">
        <v>74317474421</v>
      </c>
      <c r="AS1000" s="67">
        <v>59933447114</v>
      </c>
      <c r="AT1000" s="67">
        <v>14384027307</v>
      </c>
      <c r="AU1000" s="67">
        <v>8256000000</v>
      </c>
      <c r="AV1000" s="67">
        <v>25631000000</v>
      </c>
      <c r="AW1000" s="67">
        <v>39392728935</v>
      </c>
      <c r="AX1000" s="67">
        <v>10045748473</v>
      </c>
      <c r="AY1000" s="67">
        <v>4544580770</v>
      </c>
      <c r="AZ1000" s="67">
        <v>5501167703</v>
      </c>
      <c r="BA1000" s="67">
        <v>2058227012</v>
      </c>
      <c r="BB1000" s="67">
        <v>636219079</v>
      </c>
      <c r="BC1000" s="67">
        <v>341109586</v>
      </c>
      <c r="BD1000" s="67">
        <v>2335273584</v>
      </c>
      <c r="BE1000" s="67">
        <v>7392219489</v>
      </c>
      <c r="BF1000" s="67">
        <v>6191284670</v>
      </c>
      <c r="BG1000" s="67">
        <v>10392647041</v>
      </c>
      <c r="BH1000" s="67">
        <v>71150788292</v>
      </c>
      <c r="BI1000" s="67">
        <v>70429681045</v>
      </c>
      <c r="BJ1000" s="67">
        <v>0</v>
      </c>
      <c r="BK1000" s="67">
        <v>0</v>
      </c>
      <c r="BL1000" s="67">
        <v>721107248</v>
      </c>
      <c r="BM1000" s="67"/>
      <c r="BN1000" s="67">
        <v>6803486</v>
      </c>
      <c r="BO1000" s="67">
        <v>714303762</v>
      </c>
      <c r="BP1000" s="67"/>
      <c r="BQ1000" s="67"/>
      <c r="BR1000" s="67"/>
      <c r="BS1000" s="67"/>
      <c r="BT1000" s="67"/>
      <c r="BU1000" s="67"/>
      <c r="BV1000" s="67"/>
      <c r="BW1000" s="67"/>
      <c r="BX1000" s="67"/>
      <c r="BY1000" s="67"/>
      <c r="BZ1000" s="67">
        <v>234965985085</v>
      </c>
      <c r="CA1000" s="67">
        <v>88719645471</v>
      </c>
      <c r="CB1000" s="67">
        <v>146246339613</v>
      </c>
      <c r="CC1000" s="67">
        <v>402451976733</v>
      </c>
      <c r="CD1000" s="67">
        <v>419800000000</v>
      </c>
    </row>
    <row r="1001" spans="1:82">
      <c r="A1001" t="s">
        <v>30</v>
      </c>
      <c r="B1001" t="s">
        <v>1214</v>
      </c>
      <c r="C1001" t="s">
        <v>71</v>
      </c>
      <c r="D1001" t="s">
        <v>64</v>
      </c>
      <c r="E1001" t="s">
        <v>153</v>
      </c>
      <c r="F1001" s="67">
        <v>2005</v>
      </c>
      <c r="G1001" t="s">
        <v>1225</v>
      </c>
      <c r="H1001" s="67">
        <v>13770012</v>
      </c>
      <c r="I1001" s="67">
        <v>92203501302</v>
      </c>
      <c r="J1001" s="67">
        <v>15644999495</v>
      </c>
      <c r="K1001" s="67">
        <v>40940200065</v>
      </c>
      <c r="L1001" s="67">
        <v>63557308531</v>
      </c>
      <c r="M1001" s="67">
        <v>34054074790</v>
      </c>
      <c r="N1001" s="67">
        <v>7782152138</v>
      </c>
      <c r="O1001" s="67">
        <v>3122746860</v>
      </c>
      <c r="P1001" s="67">
        <v>1791449500</v>
      </c>
      <c r="Q1001" s="67">
        <v>2805001197</v>
      </c>
      <c r="R1001" s="67">
        <v>11809536200</v>
      </c>
      <c r="S1001" s="67">
        <v>413130365</v>
      </c>
      <c r="T1001" s="67">
        <v>7661880772</v>
      </c>
      <c r="U1001" s="67">
        <v>101682083904</v>
      </c>
      <c r="V1001" s="67">
        <v>95757640154</v>
      </c>
      <c r="W1001" s="67">
        <v>0</v>
      </c>
      <c r="X1001" s="67">
        <v>0</v>
      </c>
      <c r="Y1001" s="67">
        <v>4728000000</v>
      </c>
      <c r="Z1001" s="67">
        <v>0</v>
      </c>
      <c r="AA1001" s="67">
        <v>0</v>
      </c>
      <c r="AB1001" s="67">
        <v>4698313612</v>
      </c>
      <c r="AC1001" s="67">
        <v>0</v>
      </c>
      <c r="AD1001" s="67">
        <v>0</v>
      </c>
      <c r="AE1001" s="67">
        <v>0</v>
      </c>
      <c r="AF1001" s="67">
        <v>0</v>
      </c>
      <c r="AG1001" s="67">
        <v>29188340</v>
      </c>
      <c r="AH1001" s="67">
        <v>0</v>
      </c>
      <c r="AI1001" s="67">
        <v>0</v>
      </c>
      <c r="AJ1001" s="67">
        <v>0</v>
      </c>
      <c r="AK1001" s="67">
        <v>0</v>
      </c>
      <c r="AL1001" s="67">
        <v>0</v>
      </c>
      <c r="AM1001" s="67">
        <v>603587238225</v>
      </c>
      <c r="AN1001" s="67">
        <v>237420108859</v>
      </c>
      <c r="AO1001" s="67">
        <v>366663741164</v>
      </c>
      <c r="AP1001" s="67">
        <v>840938431327</v>
      </c>
      <c r="AQ1001" s="67">
        <v>873346506812</v>
      </c>
      <c r="AR1001" s="67">
        <v>77843408466</v>
      </c>
      <c r="AS1001" s="67">
        <v>62776942311</v>
      </c>
      <c r="AT1001" s="67">
        <v>15066466155</v>
      </c>
      <c r="AU1001" s="67">
        <v>10105000000</v>
      </c>
      <c r="AV1001" s="67">
        <v>26443000000</v>
      </c>
      <c r="AW1001" s="67">
        <v>35852835277</v>
      </c>
      <c r="AX1001" s="67">
        <v>9794278755</v>
      </c>
      <c r="AY1001" s="67">
        <v>4385827615</v>
      </c>
      <c r="AZ1001" s="67">
        <v>5408451140</v>
      </c>
      <c r="BA1001" s="67">
        <v>2098597630</v>
      </c>
      <c r="BB1001" s="67">
        <v>668400860</v>
      </c>
      <c r="BC1001" s="67">
        <v>358753185</v>
      </c>
      <c r="BD1001" s="67">
        <v>2289443759</v>
      </c>
      <c r="BE1001" s="67">
        <v>7245936272</v>
      </c>
      <c r="BF1001" s="67">
        <v>4260329368</v>
      </c>
      <c r="BG1001" s="67">
        <v>9137095447</v>
      </c>
      <c r="BH1001" s="67">
        <v>86912293188</v>
      </c>
      <c r="BI1001" s="67">
        <v>86416419684</v>
      </c>
      <c r="BJ1001" s="67">
        <v>0</v>
      </c>
      <c r="BK1001" s="67">
        <v>0</v>
      </c>
      <c r="BL1001" s="67">
        <v>495873504</v>
      </c>
      <c r="BM1001" s="67"/>
      <c r="BN1001" s="67"/>
      <c r="BO1001" s="67">
        <v>495873504</v>
      </c>
      <c r="BP1001" s="67"/>
      <c r="BQ1001" s="67"/>
      <c r="BR1001" s="67"/>
      <c r="BS1001" s="67"/>
      <c r="BT1001" s="67"/>
      <c r="BU1001" s="67"/>
      <c r="BV1001" s="67"/>
      <c r="BW1001" s="67"/>
      <c r="BX1001" s="67"/>
      <c r="BY1001" s="67"/>
      <c r="BZ1001" s="67">
        <v>289959181336</v>
      </c>
      <c r="CA1001" s="67">
        <v>121119951749</v>
      </c>
      <c r="CB1001" s="67">
        <v>168839229587</v>
      </c>
      <c r="CC1001" s="67">
        <v>474229718266</v>
      </c>
      <c r="CD1001" s="67">
        <v>490600000000</v>
      </c>
    </row>
    <row r="1002" spans="1:82">
      <c r="A1002" t="s">
        <v>30</v>
      </c>
      <c r="B1002" t="s">
        <v>1214</v>
      </c>
      <c r="C1002" t="s">
        <v>71</v>
      </c>
      <c r="D1002" t="s">
        <v>64</v>
      </c>
      <c r="E1002" t="s">
        <v>153</v>
      </c>
      <c r="F1002" s="67">
        <v>2006</v>
      </c>
      <c r="G1002" t="s">
        <v>1226</v>
      </c>
      <c r="H1002" s="67">
        <v>14009061</v>
      </c>
      <c r="I1002" s="67">
        <v>95836147094</v>
      </c>
      <c r="J1002" s="67">
        <v>19039277877</v>
      </c>
      <c r="K1002" s="67">
        <v>40547082139</v>
      </c>
      <c r="L1002" s="67">
        <v>63642295904</v>
      </c>
      <c r="M1002" s="67">
        <v>33799804368</v>
      </c>
      <c r="N1002" s="67">
        <v>7741301983</v>
      </c>
      <c r="O1002" s="67">
        <v>3107922458</v>
      </c>
      <c r="P1002" s="67">
        <v>1782045805</v>
      </c>
      <c r="Q1002" s="67">
        <v>2790277154</v>
      </c>
      <c r="R1002" s="67">
        <v>11747545457</v>
      </c>
      <c r="S1002" s="67">
        <v>396843996</v>
      </c>
      <c r="T1002" s="67">
        <v>7936270570</v>
      </c>
      <c r="U1002" s="67">
        <v>94245261258</v>
      </c>
      <c r="V1002" s="67">
        <v>88719442969</v>
      </c>
      <c r="W1002" s="67">
        <v>0</v>
      </c>
      <c r="X1002" s="67">
        <v>0</v>
      </c>
      <c r="Y1002" s="67">
        <v>4633000000</v>
      </c>
      <c r="Z1002" s="67">
        <v>0</v>
      </c>
      <c r="AA1002" s="67">
        <v>0</v>
      </c>
      <c r="AB1002" s="67">
        <v>4604050541</v>
      </c>
      <c r="AC1002" s="67">
        <v>0</v>
      </c>
      <c r="AD1002" s="67">
        <v>0</v>
      </c>
      <c r="AE1002" s="67">
        <v>0</v>
      </c>
      <c r="AF1002" s="67">
        <v>0</v>
      </c>
      <c r="AG1002" s="67">
        <v>29188340</v>
      </c>
      <c r="AH1002" s="67">
        <v>0</v>
      </c>
      <c r="AI1002" s="67">
        <v>0</v>
      </c>
      <c r="AJ1002" s="67">
        <v>0</v>
      </c>
      <c r="AK1002" s="67">
        <v>0</v>
      </c>
      <c r="AL1002" s="67">
        <v>0</v>
      </c>
      <c r="AM1002" s="67">
        <v>633987471265</v>
      </c>
      <c r="AN1002" s="67">
        <v>249802388515</v>
      </c>
      <c r="AO1002" s="67">
        <v>384657920970</v>
      </c>
      <c r="AP1002" s="67">
        <v>864482240184</v>
      </c>
      <c r="AQ1002" s="67">
        <v>892584082987</v>
      </c>
      <c r="AR1002" s="67">
        <v>85297675599</v>
      </c>
      <c r="AS1002" s="67">
        <v>68788448064</v>
      </c>
      <c r="AT1002" s="67">
        <v>16509227535</v>
      </c>
      <c r="AU1002" s="67">
        <v>12703000000</v>
      </c>
      <c r="AV1002" s="67">
        <v>27053000000</v>
      </c>
      <c r="AW1002" s="67">
        <v>35794894504</v>
      </c>
      <c r="AX1002" s="67">
        <v>9484468480</v>
      </c>
      <c r="AY1002" s="67">
        <v>4174749326</v>
      </c>
      <c r="AZ1002" s="67">
        <v>5309719154</v>
      </c>
      <c r="BA1002" s="67">
        <v>3027258591</v>
      </c>
      <c r="BB1002" s="67">
        <v>703502444</v>
      </c>
      <c r="BC1002" s="67">
        <v>361693785</v>
      </c>
      <c r="BD1002" s="67">
        <v>2458290915</v>
      </c>
      <c r="BE1002" s="67">
        <v>7769146024</v>
      </c>
      <c r="BF1002" s="67">
        <v>2527213563</v>
      </c>
      <c r="BG1002" s="67">
        <v>9463320701</v>
      </c>
      <c r="BH1002" s="67">
        <v>99498605796</v>
      </c>
      <c r="BI1002" s="67">
        <v>98679487615</v>
      </c>
      <c r="BJ1002" s="67">
        <v>0</v>
      </c>
      <c r="BK1002" s="67">
        <v>0</v>
      </c>
      <c r="BL1002" s="67">
        <v>819118181</v>
      </c>
      <c r="BM1002" s="67"/>
      <c r="BN1002" s="67"/>
      <c r="BO1002" s="67">
        <v>819118181</v>
      </c>
      <c r="BP1002" s="67"/>
      <c r="BQ1002" s="67"/>
      <c r="BR1002" s="67"/>
      <c r="BS1002" s="67"/>
      <c r="BT1002" s="67"/>
      <c r="BU1002" s="67"/>
      <c r="BV1002" s="67"/>
      <c r="BW1002" s="67"/>
      <c r="BX1002" s="67"/>
      <c r="BY1002" s="67"/>
      <c r="BZ1002" s="67">
        <v>348636876598</v>
      </c>
      <c r="CA1002" s="67">
        <v>146959169200</v>
      </c>
      <c r="CB1002" s="67">
        <v>201677707398</v>
      </c>
      <c r="CC1002" s="67">
        <v>554878052498</v>
      </c>
      <c r="CD1002" s="67">
        <v>569200000000</v>
      </c>
    </row>
    <row r="1003" spans="1:82">
      <c r="A1003" t="s">
        <v>30</v>
      </c>
      <c r="B1003" t="s">
        <v>1214</v>
      </c>
      <c r="C1003" t="s">
        <v>71</v>
      </c>
      <c r="D1003" t="s">
        <v>64</v>
      </c>
      <c r="E1003" t="s">
        <v>153</v>
      </c>
      <c r="F1003" s="67">
        <v>2007</v>
      </c>
      <c r="G1003" t="s">
        <v>1227</v>
      </c>
      <c r="H1003" s="67">
        <v>14251835</v>
      </c>
      <c r="I1003" s="67">
        <v>99598353489</v>
      </c>
      <c r="J1003" s="67">
        <v>23570224577</v>
      </c>
      <c r="K1003" s="67">
        <v>41816485844</v>
      </c>
      <c r="L1003" s="67">
        <v>67718213486</v>
      </c>
      <c r="M1003" s="67">
        <v>33654506988</v>
      </c>
      <c r="N1003" s="67">
        <v>7700451827</v>
      </c>
      <c r="O1003" s="67">
        <v>3093079002</v>
      </c>
      <c r="P1003" s="67">
        <v>1772642109</v>
      </c>
      <c r="Q1003" s="67">
        <v>2775553112</v>
      </c>
      <c r="R1003" s="67">
        <v>11685554714</v>
      </c>
      <c r="S1003" s="67">
        <v>388848248</v>
      </c>
      <c r="T1003" s="67">
        <v>10062659146</v>
      </c>
      <c r="U1003" s="67">
        <v>96713827081</v>
      </c>
      <c r="V1003" s="67">
        <v>91072575176</v>
      </c>
      <c r="W1003" s="67">
        <v>0</v>
      </c>
      <c r="X1003" s="67">
        <v>0</v>
      </c>
      <c r="Y1003" s="67">
        <v>4542000000</v>
      </c>
      <c r="Z1003" s="67">
        <v>0</v>
      </c>
      <c r="AA1003" s="67">
        <v>0</v>
      </c>
      <c r="AB1003" s="67">
        <v>4512789479</v>
      </c>
      <c r="AC1003" s="67">
        <v>0</v>
      </c>
      <c r="AD1003" s="67">
        <v>0</v>
      </c>
      <c r="AE1003" s="67">
        <v>0</v>
      </c>
      <c r="AF1003" s="67">
        <v>0</v>
      </c>
      <c r="AG1003" s="67">
        <v>29188340</v>
      </c>
      <c r="AH1003" s="67">
        <v>0</v>
      </c>
      <c r="AI1003" s="67">
        <v>0</v>
      </c>
      <c r="AJ1003" s="67">
        <v>0</v>
      </c>
      <c r="AK1003" s="67">
        <v>0</v>
      </c>
      <c r="AL1003" s="67">
        <v>0</v>
      </c>
      <c r="AM1003" s="67">
        <v>646174914920</v>
      </c>
      <c r="AN1003" s="67">
        <v>255519695808</v>
      </c>
      <c r="AO1003" s="67">
        <v>391023438239</v>
      </c>
      <c r="AP1003" s="67">
        <v>890831182234</v>
      </c>
      <c r="AQ1003" s="67">
        <v>915276320419</v>
      </c>
      <c r="AR1003" s="67">
        <v>87661742511</v>
      </c>
      <c r="AS1003" s="67">
        <v>70694953638</v>
      </c>
      <c r="AT1003" s="67">
        <v>16966788873</v>
      </c>
      <c r="AU1003" s="67">
        <v>16084000000</v>
      </c>
      <c r="AV1003" s="67">
        <v>28535000000</v>
      </c>
      <c r="AW1003" s="67">
        <v>39580205388</v>
      </c>
      <c r="AX1003" s="67">
        <v>12381193062</v>
      </c>
      <c r="AY1003" s="67">
        <v>5590650479</v>
      </c>
      <c r="AZ1003" s="67">
        <v>6790542584</v>
      </c>
      <c r="BA1003" s="67">
        <v>3481912924</v>
      </c>
      <c r="BB1003" s="67">
        <v>730690167</v>
      </c>
      <c r="BC1003" s="67">
        <v>460203881</v>
      </c>
      <c r="BD1003" s="67">
        <v>2643647808</v>
      </c>
      <c r="BE1003" s="67">
        <v>8277548520</v>
      </c>
      <c r="BF1003" s="67">
        <v>15441396</v>
      </c>
      <c r="BG1003" s="67">
        <v>11589567629</v>
      </c>
      <c r="BH1003" s="67">
        <v>108828632319</v>
      </c>
      <c r="BI1003" s="67">
        <v>108208365154</v>
      </c>
      <c r="BJ1003" s="67">
        <v>0</v>
      </c>
      <c r="BK1003" s="67">
        <v>0</v>
      </c>
      <c r="BL1003" s="67">
        <v>620267165</v>
      </c>
      <c r="BM1003" s="67"/>
      <c r="BN1003" s="67"/>
      <c r="BO1003" s="67">
        <v>620267165</v>
      </c>
      <c r="BP1003" s="67"/>
      <c r="BQ1003" s="67"/>
      <c r="BR1003" s="67"/>
      <c r="BS1003" s="67"/>
      <c r="BT1003" s="67"/>
      <c r="BU1003" s="67"/>
      <c r="BV1003" s="67"/>
      <c r="BW1003" s="67"/>
      <c r="BX1003" s="67"/>
      <c r="BY1003" s="67"/>
      <c r="BZ1003" s="67">
        <v>401909788868</v>
      </c>
      <c r="CA1003" s="67">
        <v>170404694470</v>
      </c>
      <c r="CB1003" s="67">
        <v>231505094398</v>
      </c>
      <c r="CC1003" s="67">
        <v>625529369086</v>
      </c>
      <c r="CD1003" s="67">
        <v>638000000000</v>
      </c>
    </row>
    <row r="1004" spans="1:82">
      <c r="A1004" t="s">
        <v>30</v>
      </c>
      <c r="B1004" t="s">
        <v>1214</v>
      </c>
      <c r="C1004" t="s">
        <v>71</v>
      </c>
      <c r="D1004" t="s">
        <v>64</v>
      </c>
      <c r="E1004" t="s">
        <v>153</v>
      </c>
      <c r="F1004" s="67">
        <v>2008</v>
      </c>
      <c r="G1004" t="s">
        <v>1228</v>
      </c>
      <c r="H1004" s="67">
        <v>14496797</v>
      </c>
      <c r="I1004" s="67">
        <v>104456505494</v>
      </c>
      <c r="J1004" s="67">
        <v>25095055030</v>
      </c>
      <c r="K1004" s="67">
        <v>39698124815</v>
      </c>
      <c r="L1004" s="67">
        <v>72491289356</v>
      </c>
      <c r="M1004" s="67">
        <v>33804344908</v>
      </c>
      <c r="N1004" s="67">
        <v>7659601671</v>
      </c>
      <c r="O1004" s="67">
        <v>3078254601</v>
      </c>
      <c r="P1004" s="67">
        <v>1763238413</v>
      </c>
      <c r="Q1004" s="67">
        <v>2760829070</v>
      </c>
      <c r="R1004" s="67">
        <v>11623563971</v>
      </c>
      <c r="S1004" s="67">
        <v>386092961</v>
      </c>
      <c r="T1004" s="67">
        <v>12578832495</v>
      </c>
      <c r="U1004" s="67">
        <v>96282881229</v>
      </c>
      <c r="V1004" s="67">
        <v>90669786781</v>
      </c>
      <c r="W1004" s="67">
        <v>0</v>
      </c>
      <c r="X1004" s="67">
        <v>0</v>
      </c>
      <c r="Y1004" s="67">
        <v>4486000000</v>
      </c>
      <c r="Z1004" s="67">
        <v>0</v>
      </c>
      <c r="AA1004" s="67">
        <v>0</v>
      </c>
      <c r="AB1004" s="67">
        <v>4456528305</v>
      </c>
      <c r="AC1004" s="67">
        <v>0</v>
      </c>
      <c r="AD1004" s="67">
        <v>0</v>
      </c>
      <c r="AE1004" s="67">
        <v>0</v>
      </c>
      <c r="AF1004" s="67">
        <v>0</v>
      </c>
      <c r="AG1004" s="67">
        <v>29188340</v>
      </c>
      <c r="AH1004" s="67">
        <v>0</v>
      </c>
      <c r="AI1004" s="67">
        <v>0</v>
      </c>
      <c r="AJ1004" s="67">
        <v>0</v>
      </c>
      <c r="AK1004" s="67">
        <v>0</v>
      </c>
      <c r="AL1004" s="67">
        <v>0</v>
      </c>
      <c r="AM1004" s="67">
        <v>659524298226</v>
      </c>
      <c r="AN1004" s="67">
        <v>261166518289</v>
      </c>
      <c r="AO1004" s="67">
        <v>398691026265</v>
      </c>
      <c r="AP1004" s="67">
        <v>915046452639</v>
      </c>
      <c r="AQ1004" s="67">
        <v>935573197853</v>
      </c>
      <c r="AR1004" s="67">
        <v>98855851707</v>
      </c>
      <c r="AS1004" s="67">
        <v>79722461054</v>
      </c>
      <c r="AT1004" s="67">
        <v>19133390653</v>
      </c>
      <c r="AU1004" s="67">
        <v>18563000000</v>
      </c>
      <c r="AV1004" s="67">
        <v>29365000000</v>
      </c>
      <c r="AW1004" s="67">
        <v>47092623107</v>
      </c>
      <c r="AX1004" s="67">
        <v>14862079519</v>
      </c>
      <c r="AY1004" s="67">
        <v>6625073480</v>
      </c>
      <c r="AZ1004" s="67">
        <v>8237006039</v>
      </c>
      <c r="BA1004" s="67">
        <v>4048835039</v>
      </c>
      <c r="BB1004" s="67">
        <v>809558562</v>
      </c>
      <c r="BC1004" s="67">
        <v>547686728</v>
      </c>
      <c r="BD1004" s="67">
        <v>2824838412</v>
      </c>
      <c r="BE1004" s="67">
        <v>8789982489</v>
      </c>
      <c r="BF1004" s="67">
        <v>0</v>
      </c>
      <c r="BG1004" s="67">
        <v>15209642358</v>
      </c>
      <c r="BH1004" s="67">
        <v>146904766206</v>
      </c>
      <c r="BI1004" s="67">
        <v>146516260710</v>
      </c>
      <c r="BJ1004" s="67">
        <v>0</v>
      </c>
      <c r="BK1004" s="67">
        <v>0</v>
      </c>
      <c r="BL1004" s="67">
        <v>388505496</v>
      </c>
      <c r="BM1004" s="67"/>
      <c r="BN1004" s="67"/>
      <c r="BO1004" s="67">
        <v>376054599</v>
      </c>
      <c r="BP1004" s="67">
        <v>12450898</v>
      </c>
      <c r="BQ1004" s="67"/>
      <c r="BR1004" s="67"/>
      <c r="BS1004" s="67"/>
      <c r="BT1004" s="67"/>
      <c r="BU1004" s="67"/>
      <c r="BV1004" s="67"/>
      <c r="BW1004" s="67"/>
      <c r="BX1004" s="67"/>
      <c r="BY1004" s="67"/>
      <c r="BZ1004" s="67">
        <v>505508492417</v>
      </c>
      <c r="CA1004" s="67">
        <v>212271219327</v>
      </c>
      <c r="CB1004" s="67">
        <v>293237273090</v>
      </c>
      <c r="CC1004" s="67">
        <v>787559733438</v>
      </c>
      <c r="CD1004" s="67">
        <v>798400000000</v>
      </c>
    </row>
    <row r="1005" spans="1:82">
      <c r="A1005" t="s">
        <v>30</v>
      </c>
      <c r="B1005" t="s">
        <v>1214</v>
      </c>
      <c r="C1005" t="s">
        <v>71</v>
      </c>
      <c r="D1005" t="s">
        <v>64</v>
      </c>
      <c r="E1005" t="s">
        <v>153</v>
      </c>
      <c r="F1005" s="67">
        <v>2009</v>
      </c>
      <c r="G1005" t="s">
        <v>1229</v>
      </c>
      <c r="H1005" s="67">
        <v>14742766</v>
      </c>
      <c r="I1005" s="67">
        <v>108715238987</v>
      </c>
      <c r="J1005" s="67">
        <v>24820146547</v>
      </c>
      <c r="K1005" s="67">
        <v>36688359781</v>
      </c>
      <c r="L1005" s="67">
        <v>68667937868</v>
      </c>
      <c r="M1005" s="67">
        <v>34210269484</v>
      </c>
      <c r="N1005" s="67">
        <v>7618751515</v>
      </c>
      <c r="O1005" s="67">
        <v>3063411145</v>
      </c>
      <c r="P1005" s="67">
        <v>1753834717</v>
      </c>
      <c r="Q1005" s="67">
        <v>2746105028</v>
      </c>
      <c r="R1005" s="67">
        <v>11561573228</v>
      </c>
      <c r="S1005" s="67">
        <v>387012926</v>
      </c>
      <c r="T1005" s="67">
        <v>10275057238</v>
      </c>
      <c r="U1005" s="67">
        <v>102491604033</v>
      </c>
      <c r="V1005" s="67">
        <v>96605615710</v>
      </c>
      <c r="W1005" s="67">
        <v>0</v>
      </c>
      <c r="X1005" s="67">
        <v>0</v>
      </c>
      <c r="Y1005" s="67">
        <v>4472000000</v>
      </c>
      <c r="Z1005" s="67">
        <v>0</v>
      </c>
      <c r="AA1005" s="67">
        <v>0</v>
      </c>
      <c r="AB1005" s="67">
        <v>4442401206</v>
      </c>
      <c r="AC1005" s="67">
        <v>0</v>
      </c>
      <c r="AD1005" s="67">
        <v>0</v>
      </c>
      <c r="AE1005" s="67">
        <v>0</v>
      </c>
      <c r="AF1005" s="67">
        <v>0</v>
      </c>
      <c r="AG1005" s="67">
        <v>29188340</v>
      </c>
      <c r="AH1005" s="67">
        <v>0</v>
      </c>
      <c r="AI1005" s="67">
        <v>0</v>
      </c>
      <c r="AJ1005" s="67">
        <v>0</v>
      </c>
      <c r="AK1005" s="67">
        <v>0</v>
      </c>
      <c r="AL1005" s="67">
        <v>0</v>
      </c>
      <c r="AM1005" s="67">
        <v>649490749126</v>
      </c>
      <c r="AN1005" s="67">
        <v>254876833257</v>
      </c>
      <c r="AO1005" s="67">
        <v>395231142638</v>
      </c>
      <c r="AP1005" s="67">
        <v>918511390553</v>
      </c>
      <c r="AQ1005" s="67">
        <v>936269420953</v>
      </c>
      <c r="AR1005" s="67">
        <v>106229240473</v>
      </c>
      <c r="AS1005" s="67">
        <v>85668742317</v>
      </c>
      <c r="AT1005" s="67">
        <v>20560498156</v>
      </c>
      <c r="AU1005" s="67">
        <v>19307000000</v>
      </c>
      <c r="AV1005" s="67">
        <v>28539000000</v>
      </c>
      <c r="AW1005" s="67">
        <v>46548822208</v>
      </c>
      <c r="AX1005" s="67">
        <v>17935699606</v>
      </c>
      <c r="AY1005" s="67">
        <v>8169651867</v>
      </c>
      <c r="AZ1005" s="67">
        <v>9766047739</v>
      </c>
      <c r="BA1005" s="67">
        <v>4238049293</v>
      </c>
      <c r="BB1005" s="67">
        <v>792406652</v>
      </c>
      <c r="BC1005" s="67">
        <v>495491080</v>
      </c>
      <c r="BD1005" s="67">
        <v>2960179142</v>
      </c>
      <c r="BE1005" s="67">
        <v>9208573131</v>
      </c>
      <c r="BF1005" s="67">
        <v>0</v>
      </c>
      <c r="BG1005" s="67">
        <v>10918423304</v>
      </c>
      <c r="BH1005" s="67">
        <v>72370560516</v>
      </c>
      <c r="BI1005" s="67">
        <v>70596104815</v>
      </c>
      <c r="BJ1005" s="67">
        <v>0</v>
      </c>
      <c r="BK1005" s="67">
        <v>0</v>
      </c>
      <c r="BL1005" s="67">
        <v>1774455701</v>
      </c>
      <c r="BM1005" s="67"/>
      <c r="BN1005" s="67"/>
      <c r="BO1005" s="67">
        <v>1772893356</v>
      </c>
      <c r="BP1005" s="67">
        <v>1562346</v>
      </c>
      <c r="BQ1005" s="67"/>
      <c r="BR1005" s="67"/>
      <c r="BS1005" s="67"/>
      <c r="BT1005" s="67"/>
      <c r="BU1005" s="67"/>
      <c r="BV1005" s="67"/>
      <c r="BW1005" s="67"/>
      <c r="BX1005" s="67"/>
      <c r="BY1005" s="67"/>
      <c r="BZ1005" s="67">
        <v>503813452166</v>
      </c>
      <c r="CA1005" s="67">
        <v>213978216824</v>
      </c>
      <c r="CB1005" s="67">
        <v>289835235342</v>
      </c>
      <c r="CC1005" s="67">
        <v>719730075364</v>
      </c>
      <c r="CD1005" s="67">
        <v>729000000000</v>
      </c>
    </row>
    <row r="1006" spans="1:82">
      <c r="A1006" t="s">
        <v>30</v>
      </c>
      <c r="B1006" t="s">
        <v>1214</v>
      </c>
      <c r="C1006" t="s">
        <v>71</v>
      </c>
      <c r="D1006" t="s">
        <v>64</v>
      </c>
      <c r="E1006" t="s">
        <v>153</v>
      </c>
      <c r="F1006" s="67">
        <v>2010</v>
      </c>
      <c r="G1006" t="s">
        <v>1230</v>
      </c>
      <c r="H1006" s="67">
        <v>14989585</v>
      </c>
      <c r="I1006" s="67">
        <v>113717904421</v>
      </c>
      <c r="J1006" s="67">
        <v>22778938518</v>
      </c>
      <c r="K1006" s="67">
        <v>36558774888</v>
      </c>
      <c r="L1006" s="67">
        <v>67468294094</v>
      </c>
      <c r="M1006" s="67">
        <v>34043631541</v>
      </c>
      <c r="N1006" s="67">
        <v>7577901360</v>
      </c>
      <c r="O1006" s="67">
        <v>3048586743</v>
      </c>
      <c r="P1006" s="67">
        <v>1744431022</v>
      </c>
      <c r="Q1006" s="67">
        <v>2731380986</v>
      </c>
      <c r="R1006" s="67">
        <v>11499582485</v>
      </c>
      <c r="S1006" s="67">
        <v>394929094</v>
      </c>
      <c r="T1006" s="67">
        <v>9617147043</v>
      </c>
      <c r="U1006" s="67">
        <v>79980617103</v>
      </c>
      <c r="V1006" s="67">
        <v>75003438301</v>
      </c>
      <c r="W1006" s="67">
        <v>0</v>
      </c>
      <c r="X1006" s="67">
        <v>0</v>
      </c>
      <c r="Y1006" s="67">
        <v>4376000000</v>
      </c>
      <c r="Z1006" s="67">
        <v>0</v>
      </c>
      <c r="AA1006" s="67">
        <v>0</v>
      </c>
      <c r="AB1006" s="67">
        <v>4347184555</v>
      </c>
      <c r="AC1006" s="67">
        <v>0</v>
      </c>
      <c r="AD1006" s="67">
        <v>0</v>
      </c>
      <c r="AE1006" s="67">
        <v>0</v>
      </c>
      <c r="AF1006" s="67">
        <v>0</v>
      </c>
      <c r="AG1006" s="67">
        <v>29188340</v>
      </c>
      <c r="AH1006" s="67">
        <v>0</v>
      </c>
      <c r="AI1006" s="67">
        <v>0</v>
      </c>
      <c r="AJ1006" s="67">
        <v>0</v>
      </c>
      <c r="AK1006" s="67">
        <v>0</v>
      </c>
      <c r="AL1006" s="67">
        <v>0</v>
      </c>
      <c r="AM1006" s="67">
        <v>659148137143</v>
      </c>
      <c r="AN1006" s="67">
        <v>256640149811</v>
      </c>
      <c r="AO1006" s="67">
        <v>403471488565</v>
      </c>
      <c r="AP1006" s="67">
        <v>908324644628</v>
      </c>
      <c r="AQ1006" s="67">
        <v>928001730810</v>
      </c>
      <c r="AR1006" s="67">
        <v>114851133535</v>
      </c>
      <c r="AS1006" s="67">
        <v>92621881883</v>
      </c>
      <c r="AT1006" s="67">
        <v>22229251652</v>
      </c>
      <c r="AU1006" s="67">
        <v>18349000000</v>
      </c>
      <c r="AV1006" s="67">
        <v>29449000000</v>
      </c>
      <c r="AW1006" s="67">
        <v>51629677101</v>
      </c>
      <c r="AX1006" s="67">
        <v>20258089271</v>
      </c>
      <c r="AY1006" s="67">
        <v>9315109874</v>
      </c>
      <c r="AZ1006" s="67">
        <v>10942979397</v>
      </c>
      <c r="BA1006" s="67">
        <v>7437283729</v>
      </c>
      <c r="BB1006" s="67">
        <v>827424980</v>
      </c>
      <c r="BC1006" s="67">
        <v>577827876</v>
      </c>
      <c r="BD1006" s="67">
        <v>3127765324</v>
      </c>
      <c r="BE1006" s="67">
        <v>9662023976</v>
      </c>
      <c r="BF1006" s="67">
        <v>496188657</v>
      </c>
      <c r="BG1006" s="67">
        <v>9243073286</v>
      </c>
      <c r="BH1006" s="67">
        <v>86471950160</v>
      </c>
      <c r="BI1006" s="67">
        <v>84775002393</v>
      </c>
      <c r="BJ1006" s="67">
        <v>0</v>
      </c>
      <c r="BK1006" s="67">
        <v>0</v>
      </c>
      <c r="BL1006" s="67">
        <v>1696947767</v>
      </c>
      <c r="BM1006" s="67"/>
      <c r="BN1006" s="67"/>
      <c r="BO1006" s="67">
        <v>1686052042</v>
      </c>
      <c r="BP1006" s="67">
        <v>5378773</v>
      </c>
      <c r="BQ1006" s="67"/>
      <c r="BR1006" s="67"/>
      <c r="BS1006" s="67"/>
      <c r="BT1006" s="67">
        <v>5516952</v>
      </c>
      <c r="BU1006" s="67"/>
      <c r="BV1006" s="67"/>
      <c r="BW1006" s="67"/>
      <c r="BX1006" s="67"/>
      <c r="BY1006" s="67"/>
      <c r="BZ1006" s="67">
        <v>621301089521</v>
      </c>
      <c r="CA1006" s="67">
        <v>267448945050</v>
      </c>
      <c r="CB1006" s="67">
        <v>353852144471</v>
      </c>
      <c r="CC1006" s="67">
        <v>863153850317</v>
      </c>
      <c r="CD1006" s="67">
        <v>874300000000</v>
      </c>
    </row>
    <row r="1007" spans="1:82">
      <c r="A1007" t="s">
        <v>30</v>
      </c>
      <c r="B1007" t="s">
        <v>1214</v>
      </c>
      <c r="C1007" t="s">
        <v>71</v>
      </c>
      <c r="D1007" t="s">
        <v>64</v>
      </c>
      <c r="E1007" t="s">
        <v>153</v>
      </c>
      <c r="F1007" s="67">
        <v>2011</v>
      </c>
      <c r="G1007" t="s">
        <v>1231</v>
      </c>
      <c r="H1007" s="67">
        <v>15237728</v>
      </c>
      <c r="I1007" s="67">
        <v>119910319000</v>
      </c>
      <c r="J1007" s="67">
        <v>24649218776</v>
      </c>
      <c r="K1007" s="67">
        <v>38025436273</v>
      </c>
      <c r="L1007" s="67">
        <v>70668928903</v>
      </c>
      <c r="M1007" s="67">
        <v>33355285178</v>
      </c>
      <c r="N1007" s="67">
        <v>7553587051</v>
      </c>
      <c r="O1007" s="67">
        <v>3051902226</v>
      </c>
      <c r="P1007" s="67">
        <v>1738833874</v>
      </c>
      <c r="Q1007" s="67">
        <v>2722617130</v>
      </c>
      <c r="R1007" s="67">
        <v>11462685146</v>
      </c>
      <c r="S1007" s="67">
        <v>408188442</v>
      </c>
      <c r="T1007" s="67">
        <v>12400520647</v>
      </c>
      <c r="U1007" s="67">
        <v>77733491356</v>
      </c>
      <c r="V1007" s="67">
        <v>72883499393</v>
      </c>
      <c r="W1007" s="67">
        <v>0</v>
      </c>
      <c r="X1007" s="67">
        <v>0</v>
      </c>
      <c r="Y1007" s="67">
        <v>4295000000</v>
      </c>
      <c r="Z1007" s="67">
        <v>0</v>
      </c>
      <c r="AA1007" s="67">
        <v>0</v>
      </c>
      <c r="AB1007" s="67">
        <v>4266077345</v>
      </c>
      <c r="AC1007" s="67">
        <v>0</v>
      </c>
      <c r="AD1007" s="67">
        <v>0</v>
      </c>
      <c r="AE1007" s="67">
        <v>0</v>
      </c>
      <c r="AF1007" s="67">
        <v>0</v>
      </c>
      <c r="AG1007" s="67">
        <v>28953000</v>
      </c>
      <c r="AH1007" s="67">
        <v>0</v>
      </c>
      <c r="AI1007" s="67">
        <v>0</v>
      </c>
      <c r="AJ1007" s="67">
        <v>0</v>
      </c>
      <c r="AK1007" s="67">
        <v>0</v>
      </c>
      <c r="AL1007" s="67">
        <v>0</v>
      </c>
      <c r="AM1007" s="67">
        <v>669930047130</v>
      </c>
      <c r="AN1007" s="67">
        <v>259679569142</v>
      </c>
      <c r="AO1007" s="67">
        <v>411393512860</v>
      </c>
      <c r="AP1007" s="67">
        <v>924478828518</v>
      </c>
      <c r="AQ1007" s="67">
        <v>943824471328</v>
      </c>
      <c r="AR1007" s="67">
        <v>123484062947</v>
      </c>
      <c r="AS1007" s="67">
        <v>99583921731</v>
      </c>
      <c r="AT1007" s="67">
        <v>23900141216</v>
      </c>
      <c r="AU1007" s="67">
        <v>20744000000</v>
      </c>
      <c r="AV1007" s="67">
        <v>32001000000</v>
      </c>
      <c r="AW1007" s="67">
        <v>56048365236</v>
      </c>
      <c r="AX1007" s="67">
        <v>20558661489</v>
      </c>
      <c r="AY1007" s="67">
        <v>9373252870</v>
      </c>
      <c r="AZ1007" s="67">
        <v>11185408619</v>
      </c>
      <c r="BA1007" s="67">
        <v>6626155895</v>
      </c>
      <c r="BB1007" s="67">
        <v>907602469</v>
      </c>
      <c r="BC1007" s="67">
        <v>624142324</v>
      </c>
      <c r="BD1007" s="67">
        <v>3223173599</v>
      </c>
      <c r="BE1007" s="67">
        <v>9819682972</v>
      </c>
      <c r="BF1007" s="67">
        <v>0</v>
      </c>
      <c r="BG1007" s="67">
        <v>14288946489</v>
      </c>
      <c r="BH1007" s="67">
        <v>142622716069</v>
      </c>
      <c r="BI1007" s="67">
        <v>140386709761</v>
      </c>
      <c r="BJ1007" s="67">
        <v>0</v>
      </c>
      <c r="BK1007" s="67">
        <v>0</v>
      </c>
      <c r="BL1007" s="67">
        <v>2236006308</v>
      </c>
      <c r="BM1007" s="67"/>
      <c r="BN1007" s="67"/>
      <c r="BO1007" s="67">
        <v>2152256741</v>
      </c>
      <c r="BP1007" s="67">
        <v>6707237</v>
      </c>
      <c r="BQ1007" s="67"/>
      <c r="BR1007" s="67"/>
      <c r="BS1007" s="67"/>
      <c r="BT1007" s="67">
        <v>77042330</v>
      </c>
      <c r="BU1007" s="67"/>
      <c r="BV1007" s="67"/>
      <c r="BW1007" s="67"/>
      <c r="BX1007" s="67"/>
      <c r="BY1007" s="67"/>
      <c r="BZ1007" s="67">
        <v>735021427411</v>
      </c>
      <c r="CA1007" s="67">
        <v>300561780664</v>
      </c>
      <c r="CB1007" s="67">
        <v>434459646747</v>
      </c>
      <c r="CC1007" s="67">
        <v>1045919571663</v>
      </c>
      <c r="CD1007" s="67">
        <v>1057000000000</v>
      </c>
    </row>
    <row r="1008" spans="1:82">
      <c r="A1008" t="s">
        <v>30</v>
      </c>
      <c r="B1008" t="s">
        <v>1214</v>
      </c>
      <c r="C1008" t="s">
        <v>71</v>
      </c>
      <c r="D1008" t="s">
        <v>64</v>
      </c>
      <c r="E1008" t="s">
        <v>153</v>
      </c>
      <c r="F1008" s="67">
        <v>2012</v>
      </c>
      <c r="G1008" t="s">
        <v>1232</v>
      </c>
      <c r="H1008" s="67">
        <v>15483883</v>
      </c>
      <c r="I1008" s="67">
        <v>127022270108</v>
      </c>
      <c r="J1008" s="67">
        <v>24464593912</v>
      </c>
      <c r="K1008" s="67">
        <v>37232219913</v>
      </c>
      <c r="L1008" s="67">
        <v>72966357301</v>
      </c>
      <c r="M1008" s="67">
        <v>34085404537</v>
      </c>
      <c r="N1008" s="67">
        <v>7529272742</v>
      </c>
      <c r="O1008" s="67">
        <v>3055236764</v>
      </c>
      <c r="P1008" s="67">
        <v>1733236726</v>
      </c>
      <c r="Q1008" s="67">
        <v>2713853273</v>
      </c>
      <c r="R1008" s="67">
        <v>11425787806</v>
      </c>
      <c r="S1008" s="67">
        <v>422861697</v>
      </c>
      <c r="T1008" s="67">
        <v>13632117473</v>
      </c>
      <c r="U1008" s="67">
        <v>75172035638</v>
      </c>
      <c r="V1008" s="67">
        <v>70466769056</v>
      </c>
      <c r="W1008" s="67">
        <v>0</v>
      </c>
      <c r="X1008" s="67">
        <v>0</v>
      </c>
      <c r="Y1008" s="67">
        <v>4205000000</v>
      </c>
      <c r="Z1008" s="67">
        <v>0</v>
      </c>
      <c r="AA1008" s="67">
        <v>0</v>
      </c>
      <c r="AB1008" s="67">
        <v>4179142707</v>
      </c>
      <c r="AC1008" s="67">
        <v>0</v>
      </c>
      <c r="AD1008" s="67">
        <v>0</v>
      </c>
      <c r="AE1008" s="67">
        <v>0</v>
      </c>
      <c r="AF1008" s="67">
        <v>0</v>
      </c>
      <c r="AG1008" s="67">
        <v>25731910</v>
      </c>
      <c r="AH1008" s="67">
        <v>0</v>
      </c>
      <c r="AI1008" s="67">
        <v>0</v>
      </c>
      <c r="AJ1008" s="67">
        <v>0</v>
      </c>
      <c r="AK1008" s="67">
        <v>0</v>
      </c>
      <c r="AL1008" s="67">
        <v>0</v>
      </c>
      <c r="AM1008" s="67">
        <v>695877039168</v>
      </c>
      <c r="AN1008" s="67">
        <v>273066352091</v>
      </c>
      <c r="AO1008" s="67">
        <v>423541058988</v>
      </c>
      <c r="AP1008" s="67">
        <v>954564796824</v>
      </c>
      <c r="AQ1008" s="67">
        <v>972688847852</v>
      </c>
      <c r="AR1008" s="67">
        <v>133833351324</v>
      </c>
      <c r="AS1008" s="67">
        <v>107930122036</v>
      </c>
      <c r="AT1008" s="67">
        <v>25903229289</v>
      </c>
      <c r="AU1008" s="67">
        <v>21639000000</v>
      </c>
      <c r="AV1008" s="67">
        <v>32932000000</v>
      </c>
      <c r="AW1008" s="67">
        <v>58140392322</v>
      </c>
      <c r="AX1008" s="67">
        <v>19273170806</v>
      </c>
      <c r="AY1008" s="67">
        <v>8639021582</v>
      </c>
      <c r="AZ1008" s="67">
        <v>10634149224</v>
      </c>
      <c r="BA1008" s="67">
        <v>7189912251</v>
      </c>
      <c r="BB1008" s="67">
        <v>987833249</v>
      </c>
      <c r="BC1008" s="67">
        <v>763820819</v>
      </c>
      <c r="BD1008" s="67">
        <v>3323577871</v>
      </c>
      <c r="BE1008" s="67">
        <v>10002041209</v>
      </c>
      <c r="BF1008" s="67">
        <v>0</v>
      </c>
      <c r="BG1008" s="67">
        <v>16600036117</v>
      </c>
      <c r="BH1008" s="67">
        <v>139188561442</v>
      </c>
      <c r="BI1008" s="67">
        <v>136262722736</v>
      </c>
      <c r="BJ1008" s="67">
        <v>470014361</v>
      </c>
      <c r="BK1008" s="67">
        <v>0</v>
      </c>
      <c r="BL1008" s="67">
        <v>2455824345</v>
      </c>
      <c r="BM1008" s="67"/>
      <c r="BN1008" s="67"/>
      <c r="BO1008" s="67">
        <v>2398526611</v>
      </c>
      <c r="BP1008" s="67">
        <v>2525643</v>
      </c>
      <c r="BQ1008" s="67"/>
      <c r="BR1008" s="67"/>
      <c r="BS1008" s="67"/>
      <c r="BT1008" s="67">
        <v>54772091</v>
      </c>
      <c r="BU1008" s="67"/>
      <c r="BV1008" s="67"/>
      <c r="BW1008" s="67"/>
      <c r="BX1008" s="67"/>
      <c r="BY1008" s="67"/>
      <c r="BZ1008" s="67">
        <v>781300208921</v>
      </c>
      <c r="CA1008" s="67">
        <v>337519125576</v>
      </c>
      <c r="CB1008" s="67">
        <v>443781083345</v>
      </c>
      <c r="CC1008" s="67">
        <v>1101169514010</v>
      </c>
      <c r="CD1008" s="67">
        <v>1112000000000</v>
      </c>
    </row>
    <row r="1009" spans="1:82">
      <c r="A1009" t="s">
        <v>30</v>
      </c>
      <c r="B1009" t="s">
        <v>1214</v>
      </c>
      <c r="C1009" t="s">
        <v>71</v>
      </c>
      <c r="D1009" t="s">
        <v>64</v>
      </c>
      <c r="E1009" t="s">
        <v>153</v>
      </c>
      <c r="F1009" s="67">
        <v>2013</v>
      </c>
      <c r="G1009" t="s">
        <v>1233</v>
      </c>
      <c r="H1009" s="67">
        <v>15722989</v>
      </c>
      <c r="I1009" s="67">
        <v>135177268674</v>
      </c>
      <c r="J1009" s="67">
        <v>28587561734</v>
      </c>
      <c r="K1009" s="67">
        <v>41704777440</v>
      </c>
      <c r="L1009" s="67">
        <v>71016958623</v>
      </c>
      <c r="M1009" s="67">
        <v>34113101861</v>
      </c>
      <c r="N1009" s="67">
        <v>7504958434</v>
      </c>
      <c r="O1009" s="67">
        <v>3058552247</v>
      </c>
      <c r="P1009" s="67">
        <v>1727639578</v>
      </c>
      <c r="Q1009" s="67">
        <v>2705089416</v>
      </c>
      <c r="R1009" s="67">
        <v>11388890467</v>
      </c>
      <c r="S1009" s="67">
        <v>438767402</v>
      </c>
      <c r="T1009" s="67">
        <v>12297559683</v>
      </c>
      <c r="U1009" s="67">
        <v>79479868081</v>
      </c>
      <c r="V1009" s="67">
        <v>74621849306</v>
      </c>
      <c r="W1009" s="67">
        <v>0</v>
      </c>
      <c r="X1009" s="67">
        <v>0</v>
      </c>
      <c r="Y1009" s="67">
        <v>4108000000</v>
      </c>
      <c r="Z1009" s="67">
        <v>0</v>
      </c>
      <c r="AA1009" s="67">
        <v>0</v>
      </c>
      <c r="AB1009" s="67">
        <v>4085215155</v>
      </c>
      <c r="AC1009" s="67">
        <v>0</v>
      </c>
      <c r="AD1009" s="67">
        <v>0</v>
      </c>
      <c r="AE1009" s="67">
        <v>0</v>
      </c>
      <c r="AF1009" s="67">
        <v>0</v>
      </c>
      <c r="AG1009" s="67">
        <v>22309502</v>
      </c>
      <c r="AH1009" s="67">
        <v>0</v>
      </c>
      <c r="AI1009" s="67">
        <v>0</v>
      </c>
      <c r="AJ1009" s="67">
        <v>0</v>
      </c>
      <c r="AK1009" s="67">
        <v>0</v>
      </c>
      <c r="AL1009" s="67">
        <v>0</v>
      </c>
      <c r="AM1009" s="67">
        <v>711678873864</v>
      </c>
      <c r="AN1009" s="67">
        <v>280327415401</v>
      </c>
      <c r="AO1009" s="67">
        <v>431956390368</v>
      </c>
      <c r="AP1009" s="67">
        <v>981565228170</v>
      </c>
      <c r="AQ1009" s="67">
        <v>1000398609842</v>
      </c>
      <c r="AR1009" s="67">
        <v>139446429877</v>
      </c>
      <c r="AS1009" s="67">
        <v>112456798288</v>
      </c>
      <c r="AT1009" s="67">
        <v>26989631589</v>
      </c>
      <c r="AU1009" s="67">
        <v>25974000000</v>
      </c>
      <c r="AV1009" s="67">
        <v>37892000000</v>
      </c>
      <c r="AW1009" s="67">
        <v>58456893096</v>
      </c>
      <c r="AX1009" s="67">
        <v>18614732615</v>
      </c>
      <c r="AY1009" s="67">
        <v>8168305958</v>
      </c>
      <c r="AZ1009" s="67">
        <v>10446426658</v>
      </c>
      <c r="BA1009" s="67">
        <v>8303155852</v>
      </c>
      <c r="BB1009" s="67">
        <v>1054474461</v>
      </c>
      <c r="BC1009" s="67">
        <v>919672612</v>
      </c>
      <c r="BD1009" s="67">
        <v>3040877953</v>
      </c>
      <c r="BE1009" s="67">
        <v>10151560749</v>
      </c>
      <c r="BF1009" s="67">
        <v>2493814955</v>
      </c>
      <c r="BG1009" s="67">
        <v>13878603899</v>
      </c>
      <c r="BH1009" s="67">
        <v>137352747736</v>
      </c>
      <c r="BI1009" s="67">
        <v>136246057834</v>
      </c>
      <c r="BJ1009" s="67">
        <v>446163216</v>
      </c>
      <c r="BK1009" s="67">
        <v>0</v>
      </c>
      <c r="BL1009" s="67">
        <v>660526685</v>
      </c>
      <c r="BM1009" s="67"/>
      <c r="BN1009" s="67"/>
      <c r="BO1009" s="67">
        <v>626677675</v>
      </c>
      <c r="BP1009" s="67">
        <v>1611074</v>
      </c>
      <c r="BQ1009" s="67"/>
      <c r="BR1009" s="67"/>
      <c r="BS1009" s="67"/>
      <c r="BT1009" s="67">
        <v>32237936</v>
      </c>
      <c r="BU1009" s="67"/>
      <c r="BV1009" s="67"/>
      <c r="BW1009" s="67"/>
      <c r="BX1009" s="67"/>
      <c r="BY1009" s="67"/>
      <c r="BZ1009" s="67">
        <v>853720521876</v>
      </c>
      <c r="CA1009" s="67">
        <v>353660498900</v>
      </c>
      <c r="CB1009" s="67">
        <v>500060022976</v>
      </c>
      <c r="CC1009" s="67">
        <v>1177058592584</v>
      </c>
      <c r="CD1009" s="67">
        <v>1189000000000</v>
      </c>
    </row>
    <row r="1010" spans="1:82">
      <c r="A1010" t="s">
        <v>30</v>
      </c>
      <c r="B1010" t="s">
        <v>1214</v>
      </c>
      <c r="C1010" t="s">
        <v>71</v>
      </c>
      <c r="D1010" t="s">
        <v>64</v>
      </c>
      <c r="E1010" t="s">
        <v>153</v>
      </c>
      <c r="F1010" s="67">
        <v>2014</v>
      </c>
      <c r="G1010" t="s">
        <v>1234</v>
      </c>
      <c r="H1010" s="67">
        <v>15957994</v>
      </c>
      <c r="I1010" s="67">
        <v>143303763682</v>
      </c>
      <c r="J1010" s="67">
        <v>34230152348</v>
      </c>
      <c r="K1010" s="67">
        <v>47115997948</v>
      </c>
      <c r="L1010" s="67">
        <v>64455720078</v>
      </c>
      <c r="M1010" s="67">
        <v>24859474600</v>
      </c>
      <c r="N1010" s="67">
        <v>7480644125</v>
      </c>
      <c r="O1010" s="67">
        <v>3061886784</v>
      </c>
      <c r="P1010" s="67">
        <v>1722042430</v>
      </c>
      <c r="Q1010" s="67">
        <v>2696325560</v>
      </c>
      <c r="R1010" s="67">
        <v>11351993128</v>
      </c>
      <c r="S1010" s="67">
        <v>461760190</v>
      </c>
      <c r="T1010" s="67">
        <v>12762840246</v>
      </c>
      <c r="U1010" s="67">
        <v>68558005783</v>
      </c>
      <c r="V1010" s="67">
        <v>64318946228</v>
      </c>
      <c r="W1010" s="67">
        <v>0</v>
      </c>
      <c r="X1010" s="67">
        <v>0</v>
      </c>
      <c r="Y1010" s="67">
        <v>3951000000</v>
      </c>
      <c r="Z1010" s="67">
        <v>0</v>
      </c>
      <c r="AA1010" s="67">
        <v>0</v>
      </c>
      <c r="AB1010" s="67">
        <v>3932006761</v>
      </c>
      <c r="AC1010" s="67">
        <v>0</v>
      </c>
      <c r="AD1010" s="67">
        <v>0</v>
      </c>
      <c r="AE1010" s="67">
        <v>0</v>
      </c>
      <c r="AF1010" s="67">
        <v>0</v>
      </c>
      <c r="AG1010" s="67">
        <v>19088412</v>
      </c>
      <c r="AH1010" s="67">
        <v>0</v>
      </c>
      <c r="AI1010" s="67">
        <v>0</v>
      </c>
      <c r="AJ1010" s="67">
        <v>0</v>
      </c>
      <c r="AK1010" s="67">
        <v>0</v>
      </c>
      <c r="AL1010" s="67">
        <v>0</v>
      </c>
      <c r="AM1010" s="67">
        <v>729495390771</v>
      </c>
      <c r="AN1010" s="67">
        <v>282969911055</v>
      </c>
      <c r="AO1010" s="67">
        <v>447447121284</v>
      </c>
      <c r="AP1010" s="67">
        <v>985278581511</v>
      </c>
      <c r="AQ1010" s="67">
        <v>1005007875704</v>
      </c>
      <c r="AR1010" s="67">
        <v>148054489757</v>
      </c>
      <c r="AS1010" s="67">
        <v>119398782062</v>
      </c>
      <c r="AT1010" s="67">
        <v>28655707695</v>
      </c>
      <c r="AU1010" s="67">
        <v>32217000000</v>
      </c>
      <c r="AV1010" s="67">
        <v>44345000000</v>
      </c>
      <c r="AW1010" s="67">
        <v>62387238921</v>
      </c>
      <c r="AX1010" s="67">
        <v>21907496275</v>
      </c>
      <c r="AY1010" s="67">
        <v>9898015745</v>
      </c>
      <c r="AZ1010" s="67">
        <v>12009480530</v>
      </c>
      <c r="BA1010" s="67">
        <v>9360318265</v>
      </c>
      <c r="BB1010" s="67">
        <v>1123589175</v>
      </c>
      <c r="BC1010" s="67">
        <v>1093168005</v>
      </c>
      <c r="BD1010" s="67">
        <v>2603813076</v>
      </c>
      <c r="BE1010" s="67">
        <v>10444585602</v>
      </c>
      <c r="BF1010" s="67">
        <v>0</v>
      </c>
      <c r="BG1010" s="67">
        <v>15854268523</v>
      </c>
      <c r="BH1010" s="67">
        <v>110448874300</v>
      </c>
      <c r="BI1010" s="67">
        <v>109048723036</v>
      </c>
      <c r="BJ1010" s="67">
        <v>345234346</v>
      </c>
      <c r="BK1010" s="67">
        <v>0</v>
      </c>
      <c r="BL1010" s="67">
        <v>1054916919</v>
      </c>
      <c r="BM1010" s="67"/>
      <c r="BN1010" s="67"/>
      <c r="BO1010" s="67">
        <v>1037355351</v>
      </c>
      <c r="BP1010" s="67">
        <v>252814</v>
      </c>
      <c r="BQ1010" s="67"/>
      <c r="BR1010" s="67"/>
      <c r="BS1010" s="67"/>
      <c r="BT1010" s="67">
        <v>17308753</v>
      </c>
      <c r="BU1010" s="67"/>
      <c r="BV1010" s="67"/>
      <c r="BW1010" s="67"/>
      <c r="BX1010" s="67"/>
      <c r="BY1010" s="67"/>
      <c r="BZ1010" s="67">
        <v>878945669814</v>
      </c>
      <c r="CA1010" s="67">
        <v>350395676596</v>
      </c>
      <c r="CB1010" s="67">
        <v>528549993219</v>
      </c>
      <c r="CC1010" s="67">
        <v>1187708272793</v>
      </c>
      <c r="CD1010" s="67">
        <v>1200000000000</v>
      </c>
    </row>
    <row r="1011" spans="1:82">
      <c r="A1011" t="s">
        <v>30</v>
      </c>
      <c r="B1011" t="s">
        <v>1214</v>
      </c>
      <c r="C1011" t="s">
        <v>71</v>
      </c>
      <c r="D1011" t="s">
        <v>64</v>
      </c>
      <c r="E1011" t="s">
        <v>153</v>
      </c>
      <c r="F1011" s="67">
        <v>2015</v>
      </c>
      <c r="G1011" t="s">
        <v>1235</v>
      </c>
      <c r="H1011" s="67">
        <v>16195902</v>
      </c>
      <c r="I1011" s="67">
        <v>150199231963</v>
      </c>
      <c r="J1011" s="67">
        <v>36253681014</v>
      </c>
      <c r="K1011" s="67">
        <v>50857348433</v>
      </c>
      <c r="L1011" s="67">
        <v>68063861790</v>
      </c>
      <c r="M1011" s="67">
        <v>26285205201</v>
      </c>
      <c r="N1011" s="67">
        <v>7456329816</v>
      </c>
      <c r="O1011" s="67">
        <v>3065202268</v>
      </c>
      <c r="P1011" s="67">
        <v>1716445282</v>
      </c>
      <c r="Q1011" s="67">
        <v>2687561703</v>
      </c>
      <c r="R1011" s="67">
        <v>11315095788</v>
      </c>
      <c r="S1011" s="67">
        <v>488862834</v>
      </c>
      <c r="T1011" s="67">
        <v>14587134197</v>
      </c>
      <c r="U1011" s="67">
        <v>69808726003</v>
      </c>
      <c r="V1011" s="67">
        <v>65527311415</v>
      </c>
      <c r="W1011" s="67">
        <v>0</v>
      </c>
      <c r="X1011" s="67">
        <v>0</v>
      </c>
      <c r="Y1011" s="67">
        <v>3818000000</v>
      </c>
      <c r="Z1011" s="67">
        <v>0</v>
      </c>
      <c r="AA1011" s="67">
        <v>0</v>
      </c>
      <c r="AB1011" s="67">
        <v>3802708483</v>
      </c>
      <c r="AC1011" s="67">
        <v>0</v>
      </c>
      <c r="AD1011" s="67">
        <v>0</v>
      </c>
      <c r="AE1011" s="67">
        <v>0</v>
      </c>
      <c r="AF1011" s="67">
        <v>0</v>
      </c>
      <c r="AG1011" s="67">
        <v>15464686</v>
      </c>
      <c r="AH1011" s="67">
        <v>0</v>
      </c>
      <c r="AI1011" s="67">
        <v>0</v>
      </c>
      <c r="AJ1011" s="67">
        <v>0</v>
      </c>
      <c r="AK1011" s="67">
        <v>0</v>
      </c>
      <c r="AL1011" s="67">
        <v>0</v>
      </c>
      <c r="AM1011" s="67">
        <v>783163900975</v>
      </c>
      <c r="AN1011" s="67">
        <v>314174598253</v>
      </c>
      <c r="AO1011" s="67">
        <v>469380703445</v>
      </c>
      <c r="AP1011" s="67">
        <v>1049094897316</v>
      </c>
      <c r="AQ1011" s="67">
        <v>1068979585011</v>
      </c>
      <c r="AR1011" s="67">
        <v>152283146583</v>
      </c>
      <c r="AS1011" s="67">
        <v>122808989180</v>
      </c>
      <c r="AT1011" s="67">
        <v>29474157403</v>
      </c>
      <c r="AU1011" s="67">
        <v>35475000000</v>
      </c>
      <c r="AV1011" s="67">
        <v>49765000000</v>
      </c>
      <c r="AW1011" s="67">
        <v>66543645328</v>
      </c>
      <c r="AX1011" s="67">
        <v>23084594821</v>
      </c>
      <c r="AY1011" s="67">
        <v>10598160608</v>
      </c>
      <c r="AZ1011" s="67">
        <v>12486434213</v>
      </c>
      <c r="BA1011" s="67">
        <v>8607791278</v>
      </c>
      <c r="BB1011" s="67">
        <v>1131838608</v>
      </c>
      <c r="BC1011" s="67">
        <v>1144628503</v>
      </c>
      <c r="BD1011" s="67">
        <v>2556784783</v>
      </c>
      <c r="BE1011" s="67">
        <v>10523072948</v>
      </c>
      <c r="BF1011" s="67">
        <v>678059393</v>
      </c>
      <c r="BG1011" s="67">
        <v>18816874994</v>
      </c>
      <c r="BH1011" s="67">
        <v>33955862734</v>
      </c>
      <c r="BI1011" s="67">
        <v>33597803347</v>
      </c>
      <c r="BJ1011" s="67">
        <v>125067071</v>
      </c>
      <c r="BK1011" s="67">
        <v>0</v>
      </c>
      <c r="BL1011" s="67">
        <v>232992315</v>
      </c>
      <c r="BM1011" s="67"/>
      <c r="BN1011" s="67"/>
      <c r="BO1011" s="67">
        <v>221636115</v>
      </c>
      <c r="BP1011" s="67"/>
      <c r="BQ1011" s="67"/>
      <c r="BR1011" s="67"/>
      <c r="BS1011" s="67"/>
      <c r="BT1011" s="67">
        <v>11356200</v>
      </c>
      <c r="BU1011" s="67"/>
      <c r="BV1011" s="67"/>
      <c r="BW1011" s="67"/>
      <c r="BX1011" s="67"/>
      <c r="BY1011" s="67"/>
      <c r="BZ1011" s="67">
        <v>812187473942</v>
      </c>
      <c r="CA1011" s="67">
        <v>338336561270</v>
      </c>
      <c r="CB1011" s="67">
        <v>473850912672</v>
      </c>
      <c r="CC1011" s="67">
        <v>1050680128587</v>
      </c>
      <c r="CD1011" s="67">
        <v>1065000000000</v>
      </c>
    </row>
    <row r="1012" spans="1:82">
      <c r="A1012" t="s">
        <v>30</v>
      </c>
      <c r="B1012" t="s">
        <v>1214</v>
      </c>
      <c r="C1012" t="s">
        <v>71</v>
      </c>
      <c r="D1012" t="s">
        <v>64</v>
      </c>
      <c r="E1012" t="s">
        <v>153</v>
      </c>
      <c r="F1012" s="67">
        <v>2016</v>
      </c>
      <c r="G1012" t="s">
        <v>1236</v>
      </c>
      <c r="H1012" s="67">
        <v>16439585</v>
      </c>
      <c r="I1012" s="67">
        <v>155738111816</v>
      </c>
      <c r="J1012" s="67">
        <v>42581480056</v>
      </c>
      <c r="K1012" s="67">
        <v>60638952960</v>
      </c>
      <c r="L1012" s="67">
        <v>70025455124</v>
      </c>
      <c r="M1012" s="67">
        <v>25045636871</v>
      </c>
      <c r="N1012" s="67">
        <v>7418946901</v>
      </c>
      <c r="O1012" s="67">
        <v>3072519196</v>
      </c>
      <c r="P1012" s="67">
        <v>1707839745</v>
      </c>
      <c r="Q1012" s="67">
        <v>2674087395</v>
      </c>
      <c r="R1012" s="67">
        <v>11258366637</v>
      </c>
      <c r="S1012" s="67">
        <v>516364380</v>
      </c>
      <c r="T1012" s="67">
        <v>17639531645</v>
      </c>
      <c r="U1012" s="67">
        <v>65954742692</v>
      </c>
      <c r="V1012" s="67">
        <v>61809043278</v>
      </c>
      <c r="W1012" s="67">
        <v>0</v>
      </c>
      <c r="X1012" s="67">
        <v>0</v>
      </c>
      <c r="Y1012" s="67">
        <v>3678000000</v>
      </c>
      <c r="Z1012" s="67">
        <v>0</v>
      </c>
      <c r="AA1012" s="67">
        <v>0</v>
      </c>
      <c r="AB1012" s="67">
        <v>3666328997</v>
      </c>
      <c r="AC1012" s="67">
        <v>0</v>
      </c>
      <c r="AD1012" s="67">
        <v>0</v>
      </c>
      <c r="AE1012" s="67">
        <v>0</v>
      </c>
      <c r="AF1012" s="67">
        <v>0</v>
      </c>
      <c r="AG1012" s="67">
        <v>11840960</v>
      </c>
      <c r="AH1012" s="67">
        <v>0</v>
      </c>
      <c r="AI1012" s="67">
        <v>0</v>
      </c>
      <c r="AJ1012" s="67">
        <v>0</v>
      </c>
      <c r="AK1012" s="67">
        <v>0</v>
      </c>
      <c r="AL1012" s="67">
        <v>0</v>
      </c>
      <c r="AM1012" s="67">
        <v>819225010827</v>
      </c>
      <c r="AN1012" s="67">
        <v>338755792295</v>
      </c>
      <c r="AO1012" s="67">
        <v>480444252753</v>
      </c>
      <c r="AP1012" s="67">
        <v>1088508807611</v>
      </c>
      <c r="AQ1012" s="67">
        <v>1110543926973</v>
      </c>
      <c r="AR1012" s="67">
        <v>159709707390</v>
      </c>
      <c r="AS1012" s="67">
        <v>128798151121</v>
      </c>
      <c r="AT1012" s="67">
        <v>30911556269</v>
      </c>
      <c r="AU1012" s="67">
        <v>42387000000</v>
      </c>
      <c r="AV1012" s="67">
        <v>60362000000</v>
      </c>
      <c r="AW1012" s="67">
        <v>60788376062</v>
      </c>
      <c r="AX1012" s="67">
        <v>21691547062</v>
      </c>
      <c r="AY1012" s="67">
        <v>9878542526</v>
      </c>
      <c r="AZ1012" s="67">
        <v>11813004536</v>
      </c>
      <c r="BA1012" s="67">
        <v>9692127182</v>
      </c>
      <c r="BB1012" s="67">
        <v>1606637717</v>
      </c>
      <c r="BC1012" s="67">
        <v>1271074298</v>
      </c>
      <c r="BD1012" s="67">
        <v>2575411142</v>
      </c>
      <c r="BE1012" s="67">
        <v>10594126179</v>
      </c>
      <c r="BF1012" s="67">
        <v>718759586</v>
      </c>
      <c r="BG1012" s="67">
        <v>12638692896</v>
      </c>
      <c r="BH1012" s="67">
        <v>34478834415</v>
      </c>
      <c r="BI1012" s="67">
        <v>33198208633</v>
      </c>
      <c r="BJ1012" s="67">
        <v>0</v>
      </c>
      <c r="BK1012" s="67">
        <v>0</v>
      </c>
      <c r="BL1012" s="67">
        <v>1280625782</v>
      </c>
      <c r="BM1012" s="67"/>
      <c r="BN1012" s="67"/>
      <c r="BO1012" s="67">
        <v>1269626534</v>
      </c>
      <c r="BP1012" s="67"/>
      <c r="BQ1012" s="67"/>
      <c r="BR1012" s="67"/>
      <c r="BS1012" s="67"/>
      <c r="BT1012" s="67">
        <v>10999248</v>
      </c>
      <c r="BU1012" s="67"/>
      <c r="BV1012" s="67"/>
      <c r="BW1012" s="67"/>
      <c r="BX1012" s="67"/>
      <c r="BY1012" s="67"/>
      <c r="BZ1012" s="67">
        <v>833386903969</v>
      </c>
      <c r="CA1012" s="67">
        <v>348574023048</v>
      </c>
      <c r="CB1012" s="67">
        <v>484812880921</v>
      </c>
      <c r="CC1012" s="67">
        <v>1070388821836</v>
      </c>
      <c r="CD1012" s="67">
        <v>1088000000000</v>
      </c>
    </row>
    <row r="1013" spans="1:82">
      <c r="A1013" t="s">
        <v>30</v>
      </c>
      <c r="B1013" t="s">
        <v>1214</v>
      </c>
      <c r="C1013" t="s">
        <v>71</v>
      </c>
      <c r="D1013" t="s">
        <v>64</v>
      </c>
      <c r="E1013" t="s">
        <v>153</v>
      </c>
      <c r="F1013" s="67">
        <v>2017</v>
      </c>
      <c r="G1013" t="s">
        <v>1237</v>
      </c>
      <c r="H1013" s="67">
        <v>16696944</v>
      </c>
      <c r="I1013" s="67">
        <v>162094002638</v>
      </c>
      <c r="J1013" s="67">
        <v>44372321865</v>
      </c>
      <c r="K1013" s="67">
        <v>66055275017</v>
      </c>
      <c r="L1013" s="67">
        <v>74628541063</v>
      </c>
      <c r="M1013" s="67">
        <v>25381637085</v>
      </c>
      <c r="N1013" s="67">
        <v>7381563986</v>
      </c>
      <c r="O1013" s="67">
        <v>3079836124</v>
      </c>
      <c r="P1013" s="67">
        <v>1699234207</v>
      </c>
      <c r="Q1013" s="67">
        <v>2660613086</v>
      </c>
      <c r="R1013" s="67">
        <v>11201637485</v>
      </c>
      <c r="S1013" s="67">
        <v>542611486</v>
      </c>
      <c r="T1013" s="67">
        <v>22382532202</v>
      </c>
      <c r="U1013" s="67">
        <v>63208603601</v>
      </c>
      <c r="V1013" s="67">
        <v>59217232286</v>
      </c>
      <c r="W1013" s="67">
        <v>0</v>
      </c>
      <c r="X1013" s="67">
        <v>0</v>
      </c>
      <c r="Y1013" s="67">
        <v>3562000000</v>
      </c>
      <c r="Z1013" s="67">
        <v>0</v>
      </c>
      <c r="AA1013" s="67">
        <v>0</v>
      </c>
      <c r="AB1013" s="67">
        <v>3553894944</v>
      </c>
      <c r="AC1013" s="67">
        <v>0</v>
      </c>
      <c r="AD1013" s="67">
        <v>0</v>
      </c>
      <c r="AE1013" s="67">
        <v>0</v>
      </c>
      <c r="AF1013" s="67">
        <v>0</v>
      </c>
      <c r="AG1013" s="67">
        <v>8418552</v>
      </c>
      <c r="AH1013" s="67">
        <v>0</v>
      </c>
      <c r="AI1013" s="67">
        <v>0</v>
      </c>
      <c r="AJ1013" s="67">
        <v>0</v>
      </c>
      <c r="AK1013" s="67">
        <v>0</v>
      </c>
      <c r="AL1013" s="67">
        <v>0</v>
      </c>
      <c r="AM1013" s="67">
        <v>852655792562</v>
      </c>
      <c r="AN1013" s="67">
        <v>355468075478</v>
      </c>
      <c r="AO1013" s="67">
        <v>497145855685</v>
      </c>
      <c r="AP1013" s="67">
        <v>1128254602371</v>
      </c>
      <c r="AQ1013" s="67">
        <v>1152425393305</v>
      </c>
      <c r="AR1013" s="67">
        <v>161265301534</v>
      </c>
      <c r="AS1013" s="67">
        <v>130052662527</v>
      </c>
      <c r="AT1013" s="67">
        <v>31212639007</v>
      </c>
      <c r="AU1013" s="67">
        <v>44354000000</v>
      </c>
      <c r="AV1013" s="67">
        <v>66028000000</v>
      </c>
      <c r="AW1013" s="67">
        <v>69070697509</v>
      </c>
      <c r="AX1013" s="67">
        <v>21120347672</v>
      </c>
      <c r="AY1013" s="67">
        <v>9704400509</v>
      </c>
      <c r="AZ1013" s="67">
        <v>11415947163</v>
      </c>
      <c r="BA1013" s="67">
        <v>9611749825</v>
      </c>
      <c r="BB1013" s="67">
        <v>2100019381</v>
      </c>
      <c r="BC1013" s="67">
        <v>1483532639</v>
      </c>
      <c r="BD1013" s="67">
        <v>2599631696</v>
      </c>
      <c r="BE1013" s="67">
        <v>10757420044</v>
      </c>
      <c r="BF1013" s="67">
        <v>628734218</v>
      </c>
      <c r="BG1013" s="67">
        <v>20769262035</v>
      </c>
      <c r="BH1013" s="67">
        <v>45321320192</v>
      </c>
      <c r="BI1013" s="67">
        <v>44215626536</v>
      </c>
      <c r="BJ1013" s="67">
        <v>0</v>
      </c>
      <c r="BK1013" s="67">
        <v>0</v>
      </c>
      <c r="BL1013" s="67">
        <v>1105693656</v>
      </c>
      <c r="BM1013" s="67"/>
      <c r="BN1013" s="67"/>
      <c r="BO1013" s="67">
        <v>1105246423</v>
      </c>
      <c r="BP1013" s="67"/>
      <c r="BQ1013" s="67"/>
      <c r="BR1013" s="67"/>
      <c r="BS1013" s="67"/>
      <c r="BT1013" s="67">
        <v>447232</v>
      </c>
      <c r="BU1013" s="67"/>
      <c r="BV1013" s="67"/>
      <c r="BW1013" s="67"/>
      <c r="BX1013" s="67"/>
      <c r="BY1013" s="67"/>
      <c r="BZ1013" s="67">
        <v>886970651135</v>
      </c>
      <c r="CA1013" s="67">
        <v>367947220762</v>
      </c>
      <c r="CB1013" s="67">
        <v>519023430373</v>
      </c>
      <c r="CC1013" s="67">
        <v>1140953970369</v>
      </c>
      <c r="CD1013" s="67">
        <v>1163000000000</v>
      </c>
    </row>
    <row r="1014" spans="1:82">
      <c r="A1014" t="s">
        <v>30</v>
      </c>
      <c r="B1014" t="s">
        <v>1214</v>
      </c>
      <c r="C1014" t="s">
        <v>71</v>
      </c>
      <c r="D1014" t="s">
        <v>64</v>
      </c>
      <c r="E1014" t="s">
        <v>153</v>
      </c>
      <c r="F1014" s="67">
        <v>2018</v>
      </c>
      <c r="G1014" t="s">
        <v>1238</v>
      </c>
      <c r="H1014" s="67">
        <v>17015672</v>
      </c>
      <c r="I1014" s="67">
        <v>168860305298</v>
      </c>
      <c r="J1014" s="67">
        <v>46064208157</v>
      </c>
      <c r="K1014" s="67">
        <v>71413459619</v>
      </c>
      <c r="L1014" s="67">
        <v>74519658381</v>
      </c>
      <c r="M1014" s="67">
        <v>24736879929</v>
      </c>
      <c r="N1014" s="67">
        <v>7344181071</v>
      </c>
      <c r="O1014" s="67">
        <v>3087153053</v>
      </c>
      <c r="P1014" s="67">
        <v>1690628669</v>
      </c>
      <c r="Q1014" s="67">
        <v>2647138777</v>
      </c>
      <c r="R1014" s="67">
        <v>11144908333</v>
      </c>
      <c r="S1014" s="67">
        <v>559626189</v>
      </c>
      <c r="T1014" s="67">
        <v>23039754434</v>
      </c>
      <c r="U1014" s="67">
        <v>50650378360</v>
      </c>
      <c r="V1014" s="67">
        <v>47254101775</v>
      </c>
      <c r="W1014" s="67">
        <v>0</v>
      </c>
      <c r="X1014" s="67">
        <v>0</v>
      </c>
      <c r="Y1014" s="67">
        <v>3450000000</v>
      </c>
      <c r="Z1014" s="67">
        <v>0</v>
      </c>
      <c r="AA1014" s="67">
        <v>0</v>
      </c>
      <c r="AB1014" s="67">
        <v>3441443232</v>
      </c>
      <c r="AC1014" s="67">
        <v>0</v>
      </c>
      <c r="AD1014" s="67">
        <v>0</v>
      </c>
      <c r="AE1014" s="67">
        <v>0</v>
      </c>
      <c r="AF1014" s="67">
        <v>0</v>
      </c>
      <c r="AG1014" s="67">
        <v>8404862</v>
      </c>
      <c r="AH1014" s="67">
        <v>0</v>
      </c>
      <c r="AI1014" s="67">
        <v>0</v>
      </c>
      <c r="AJ1014" s="67">
        <v>0</v>
      </c>
      <c r="AK1014" s="67">
        <v>0</v>
      </c>
      <c r="AL1014" s="67">
        <v>0</v>
      </c>
      <c r="AM1014" s="67">
        <v>886194876448</v>
      </c>
      <c r="AN1014" s="67">
        <v>372256690718</v>
      </c>
      <c r="AO1014" s="67">
        <v>513922979724</v>
      </c>
      <c r="AP1014" s="67">
        <v>1154955630424</v>
      </c>
      <c r="AQ1014" s="67">
        <v>1181794143628</v>
      </c>
      <c r="AR1014" s="67">
        <v>168779855839</v>
      </c>
      <c r="AS1014" s="67">
        <v>136112786967</v>
      </c>
      <c r="AT1014" s="67">
        <v>32667068872</v>
      </c>
      <c r="AU1014" s="67">
        <v>45942000000</v>
      </c>
      <c r="AV1014" s="67">
        <v>71224000000</v>
      </c>
      <c r="AW1014" s="67">
        <v>69210260688</v>
      </c>
      <c r="AX1014" s="67">
        <v>23552344087</v>
      </c>
      <c r="AY1014" s="67">
        <v>10944419911</v>
      </c>
      <c r="AZ1014" s="67">
        <v>12607924176</v>
      </c>
      <c r="BA1014" s="67">
        <v>8397485884</v>
      </c>
      <c r="BB1014" s="67">
        <v>2608702396</v>
      </c>
      <c r="BC1014" s="67">
        <v>1675406781</v>
      </c>
      <c r="BD1014" s="67">
        <v>2638482144</v>
      </c>
      <c r="BE1014" s="67">
        <v>11014220534</v>
      </c>
      <c r="BF1014" s="67">
        <v>602687554</v>
      </c>
      <c r="BG1014" s="67">
        <v>18720931307</v>
      </c>
      <c r="BH1014" s="67">
        <v>54963789513</v>
      </c>
      <c r="BI1014" s="67">
        <v>53930934396</v>
      </c>
      <c r="BJ1014" s="67">
        <v>0</v>
      </c>
      <c r="BK1014" s="67">
        <v>0</v>
      </c>
      <c r="BL1014" s="67">
        <v>1032855117</v>
      </c>
      <c r="BM1014" s="67"/>
      <c r="BN1014" s="67"/>
      <c r="BO1014" s="67">
        <v>1031591053</v>
      </c>
      <c r="BP1014" s="67"/>
      <c r="BQ1014" s="67"/>
      <c r="BR1014" s="67"/>
      <c r="BS1014" s="67"/>
      <c r="BT1014" s="67">
        <v>1264064</v>
      </c>
      <c r="BU1014" s="67"/>
      <c r="BV1014" s="67"/>
      <c r="BW1014" s="67"/>
      <c r="BX1014" s="67"/>
      <c r="BY1014" s="67"/>
      <c r="BZ1014" s="67">
        <v>1010972990542</v>
      </c>
      <c r="CA1014" s="67">
        <v>421796592998</v>
      </c>
      <c r="CB1014" s="67">
        <v>589176397544</v>
      </c>
      <c r="CC1014" s="67">
        <v>1278644896583</v>
      </c>
      <c r="CD1014" s="67">
        <v>1304000000000</v>
      </c>
    </row>
    <row r="1015" spans="1:82">
      <c r="A1015" t="s">
        <v>30</v>
      </c>
      <c r="B1015" t="s">
        <v>1214</v>
      </c>
      <c r="C1015" t="s">
        <v>71</v>
      </c>
      <c r="D1015" t="s">
        <v>64</v>
      </c>
      <c r="E1015" t="s">
        <v>153</v>
      </c>
      <c r="F1015" s="67">
        <v>2019</v>
      </c>
      <c r="G1015" t="s">
        <v>1239</v>
      </c>
      <c r="H1015" s="67">
        <v>17343740</v>
      </c>
      <c r="I1015" s="67">
        <v>175043298401</v>
      </c>
      <c r="J1015" s="67">
        <v>48958000000</v>
      </c>
      <c r="K1015" s="67">
        <v>78315000000</v>
      </c>
      <c r="L1015" s="67">
        <v>78061741153</v>
      </c>
      <c r="M1015" s="67">
        <v>24201095814</v>
      </c>
      <c r="N1015" s="67">
        <v>7306798156</v>
      </c>
      <c r="O1015" s="67">
        <v>3094469981</v>
      </c>
      <c r="P1015" s="67">
        <v>1682023131</v>
      </c>
      <c r="Q1015" s="67">
        <v>2633664468</v>
      </c>
      <c r="R1015" s="67">
        <v>11088179182</v>
      </c>
      <c r="S1015" s="67">
        <v>576640891</v>
      </c>
      <c r="T1015" s="67">
        <v>27478869529</v>
      </c>
      <c r="U1015" s="67">
        <v>50558878881</v>
      </c>
      <c r="V1015" s="67">
        <v>47254101775</v>
      </c>
      <c r="W1015" s="67">
        <v>0</v>
      </c>
      <c r="X1015" s="67">
        <v>0</v>
      </c>
      <c r="Y1015" s="67">
        <v>3305000000</v>
      </c>
      <c r="Z1015" s="67">
        <v>0</v>
      </c>
      <c r="AA1015" s="67">
        <v>0</v>
      </c>
      <c r="AB1015" s="67">
        <v>3296410898</v>
      </c>
      <c r="AC1015" s="67">
        <v>0</v>
      </c>
      <c r="AD1015" s="67">
        <v>0</v>
      </c>
      <c r="AE1015" s="67">
        <v>0</v>
      </c>
      <c r="AF1015" s="67">
        <v>0</v>
      </c>
      <c r="AG1015" s="67">
        <v>8366209</v>
      </c>
      <c r="AH1015" s="67">
        <v>0</v>
      </c>
      <c r="AI1015" s="67">
        <v>0</v>
      </c>
      <c r="AJ1015" s="67">
        <v>0</v>
      </c>
      <c r="AK1015" s="67">
        <v>0</v>
      </c>
      <c r="AL1015" s="67">
        <v>0</v>
      </c>
      <c r="AM1015" s="67">
        <v>919897707894</v>
      </c>
      <c r="AN1015" s="67">
        <v>389121869477</v>
      </c>
      <c r="AO1015" s="67">
        <v>530775838418</v>
      </c>
      <c r="AP1015" s="67">
        <v>1194204626329</v>
      </c>
      <c r="AQ1015" s="67">
        <v>1223561626329</v>
      </c>
      <c r="AR1015" s="67">
        <v>175043298401</v>
      </c>
      <c r="AS1015" s="67">
        <v>141163950323</v>
      </c>
      <c r="AT1015" s="67">
        <v>33879348078</v>
      </c>
      <c r="AU1015" s="67">
        <v>48958000000</v>
      </c>
      <c r="AV1015" s="67">
        <v>78315000000</v>
      </c>
      <c r="AW1015" s="67">
        <v>78061741153</v>
      </c>
      <c r="AX1015" s="67">
        <v>24201095814</v>
      </c>
      <c r="AY1015" s="67">
        <v>11304152616</v>
      </c>
      <c r="AZ1015" s="67">
        <v>12896943198</v>
      </c>
      <c r="BA1015" s="67">
        <v>7306798156</v>
      </c>
      <c r="BB1015" s="67">
        <v>3094469981</v>
      </c>
      <c r="BC1015" s="67">
        <v>1682023131</v>
      </c>
      <c r="BD1015" s="67">
        <v>2633664468</v>
      </c>
      <c r="BE1015" s="67">
        <v>11088179182</v>
      </c>
      <c r="BF1015" s="67">
        <v>576640891</v>
      </c>
      <c r="BG1015" s="67">
        <v>27478869529</v>
      </c>
      <c r="BH1015" s="67">
        <v>50558878881</v>
      </c>
      <c r="BI1015" s="67">
        <v>47254101775</v>
      </c>
      <c r="BJ1015" s="67">
        <v>0</v>
      </c>
      <c r="BK1015" s="67">
        <v>0</v>
      </c>
      <c r="BL1015" s="67">
        <v>3304777106</v>
      </c>
      <c r="BM1015" s="67"/>
      <c r="BN1015" s="67"/>
      <c r="BO1015" s="67">
        <v>3296410898</v>
      </c>
      <c r="BP1015" s="67"/>
      <c r="BQ1015" s="67"/>
      <c r="BR1015" s="67"/>
      <c r="BS1015" s="67"/>
      <c r="BT1015" s="67">
        <v>8366209</v>
      </c>
      <c r="BU1015" s="67"/>
      <c r="BV1015" s="67"/>
      <c r="BW1015" s="67"/>
      <c r="BX1015" s="67"/>
      <c r="BY1015" s="67"/>
      <c r="BZ1015" s="67">
        <v>919897707894</v>
      </c>
      <c r="CA1015" s="67">
        <v>389121869477</v>
      </c>
      <c r="CB1015" s="67">
        <v>530775838418</v>
      </c>
      <c r="CC1015" s="67">
        <v>1194204626329</v>
      </c>
      <c r="CD1015" s="67">
        <v>1224000000000</v>
      </c>
    </row>
    <row r="1016" spans="1:82">
      <c r="A1016" t="s">
        <v>30</v>
      </c>
      <c r="B1016" t="s">
        <v>1214</v>
      </c>
      <c r="C1016" t="s">
        <v>71</v>
      </c>
      <c r="D1016" t="s">
        <v>64</v>
      </c>
      <c r="E1016" t="s">
        <v>153</v>
      </c>
      <c r="F1016" s="67">
        <v>2020</v>
      </c>
      <c r="G1016" t="s">
        <v>1240</v>
      </c>
      <c r="H1016" s="67">
        <v>17588595</v>
      </c>
      <c r="I1016" s="67">
        <v>175708245406</v>
      </c>
      <c r="J1016" s="67">
        <v>55180990816</v>
      </c>
      <c r="K1016" s="67">
        <v>84033763681</v>
      </c>
      <c r="L1016" s="67">
        <v>78018200439</v>
      </c>
      <c r="M1016" s="67">
        <v>24609744718</v>
      </c>
      <c r="N1016" s="67">
        <v>7269415241</v>
      </c>
      <c r="O1016" s="67">
        <v>3101786909</v>
      </c>
      <c r="P1016" s="67">
        <v>1673417593</v>
      </c>
      <c r="Q1016" s="67">
        <v>2620190159</v>
      </c>
      <c r="R1016" s="67">
        <v>11031450030</v>
      </c>
      <c r="S1016" s="67">
        <v>593655594</v>
      </c>
      <c r="T1016" s="67">
        <v>27106790347</v>
      </c>
      <c r="U1016" s="67">
        <v>50337418855</v>
      </c>
      <c r="V1016" s="67">
        <v>47254101775</v>
      </c>
      <c r="W1016" s="67">
        <v>0</v>
      </c>
      <c r="X1016" s="67">
        <v>0</v>
      </c>
      <c r="Y1016" s="67">
        <v>3193000000</v>
      </c>
      <c r="Z1016" s="67">
        <v>0</v>
      </c>
      <c r="AA1016" s="67">
        <v>0</v>
      </c>
      <c r="AB1016" s="67">
        <v>3185283601</v>
      </c>
      <c r="AC1016" s="67">
        <v>0</v>
      </c>
      <c r="AD1016" s="67">
        <v>0</v>
      </c>
      <c r="AE1016" s="67">
        <v>0</v>
      </c>
      <c r="AF1016" s="67">
        <v>0</v>
      </c>
      <c r="AG1016" s="67">
        <v>7783997</v>
      </c>
      <c r="AH1016" s="67">
        <v>0</v>
      </c>
      <c r="AI1016" s="67">
        <v>0</v>
      </c>
      <c r="AJ1016" s="67">
        <v>0</v>
      </c>
      <c r="AK1016" s="67">
        <v>0</v>
      </c>
      <c r="AL1016" s="67">
        <v>0</v>
      </c>
      <c r="AM1016" s="67">
        <v>953778750192</v>
      </c>
      <c r="AN1016" s="67">
        <v>406061669920</v>
      </c>
      <c r="AO1016" s="67">
        <v>547701715978</v>
      </c>
      <c r="AP1016" s="67">
        <v>1228912893835</v>
      </c>
      <c r="AQ1016" s="67">
        <v>1255830951955</v>
      </c>
      <c r="AR1016" s="67">
        <v>180401831190</v>
      </c>
      <c r="AS1016" s="67">
        <v>145485347734</v>
      </c>
      <c r="AT1016" s="67">
        <v>34916483456</v>
      </c>
      <c r="AU1016" s="67">
        <v>54994000000</v>
      </c>
      <c r="AV1016" s="67">
        <v>83749000000</v>
      </c>
      <c r="AW1016" s="67">
        <v>78059162074</v>
      </c>
      <c r="AX1016" s="67">
        <v>25161792001</v>
      </c>
      <c r="AY1016" s="67">
        <v>11806705877</v>
      </c>
      <c r="AZ1016" s="67">
        <v>13355086124</v>
      </c>
      <c r="BA1016" s="67">
        <v>8491195911</v>
      </c>
      <c r="BB1016" s="67">
        <v>3553063073</v>
      </c>
      <c r="BC1016" s="67">
        <v>518280729</v>
      </c>
      <c r="BD1016" s="67">
        <v>2658137859</v>
      </c>
      <c r="BE1016" s="67">
        <v>11166363762</v>
      </c>
      <c r="BF1016" s="67">
        <v>550594228</v>
      </c>
      <c r="BG1016" s="67">
        <v>25959734512</v>
      </c>
      <c r="BH1016" s="67">
        <v>27612622952</v>
      </c>
      <c r="BI1016" s="67">
        <v>22360459691</v>
      </c>
      <c r="BJ1016" s="67">
        <v>0</v>
      </c>
      <c r="BK1016" s="67">
        <v>0</v>
      </c>
      <c r="BL1016" s="67">
        <v>5252163261</v>
      </c>
      <c r="BM1016" s="67"/>
      <c r="BN1016" s="67"/>
      <c r="BO1016" s="67">
        <v>5245531487</v>
      </c>
      <c r="BP1016" s="67"/>
      <c r="BQ1016" s="67"/>
      <c r="BR1016" s="67"/>
      <c r="BS1016" s="67"/>
      <c r="BT1016" s="67">
        <v>6631774</v>
      </c>
      <c r="BU1016" s="67"/>
      <c r="BV1016" s="67"/>
      <c r="BW1016" s="67"/>
      <c r="BX1016" s="67"/>
      <c r="BY1016" s="67"/>
      <c r="BZ1016" s="67">
        <v>777352058286</v>
      </c>
      <c r="CA1016" s="67">
        <v>333186384133</v>
      </c>
      <c r="CB1016" s="67">
        <v>444165674153</v>
      </c>
      <c r="CC1016" s="67">
        <v>1034670674503</v>
      </c>
      <c r="CD1016" s="67">
        <v>1063000000000</v>
      </c>
    </row>
    <row r="1017" spans="1:82">
      <c r="A1017" t="s">
        <v>1241</v>
      </c>
      <c r="B1017" t="s">
        <v>1242</v>
      </c>
      <c r="C1017" t="s">
        <v>70</v>
      </c>
      <c r="D1017" t="s">
        <v>65</v>
      </c>
      <c r="E1017" t="s">
        <v>153</v>
      </c>
      <c r="F1017" s="67">
        <v>1995</v>
      </c>
      <c r="G1017" t="s">
        <v>1243</v>
      </c>
      <c r="H1017" s="67">
        <v>64166908</v>
      </c>
      <c r="I1017" s="67">
        <v>24424672553</v>
      </c>
      <c r="J1017" s="67">
        <v>254944934093</v>
      </c>
      <c r="K1017" s="67">
        <v>381103170621</v>
      </c>
      <c r="L1017" s="67">
        <v>651808712453</v>
      </c>
      <c r="M1017" s="67">
        <v>644940394996</v>
      </c>
      <c r="N1017" s="67">
        <v>174258025</v>
      </c>
      <c r="O1017" s="67">
        <v>0</v>
      </c>
      <c r="P1017" s="67">
        <v>50975239</v>
      </c>
      <c r="Q1017" s="67">
        <v>5231730</v>
      </c>
      <c r="R1017" s="67">
        <v>3567031</v>
      </c>
      <c r="S1017" s="67">
        <v>1167435132</v>
      </c>
      <c r="T1017" s="67">
        <v>5534595136</v>
      </c>
      <c r="U1017" s="67">
        <v>124669836489</v>
      </c>
      <c r="V1017" s="67">
        <v>114396078671</v>
      </c>
      <c r="W1017" s="67">
        <v>15542100532</v>
      </c>
      <c r="X1017" s="67">
        <v>0</v>
      </c>
      <c r="Y1017" s="67">
        <v>10710000000</v>
      </c>
      <c r="Z1017" s="67">
        <v>0</v>
      </c>
      <c r="AA1017" s="67">
        <v>0</v>
      </c>
      <c r="AB1017" s="67">
        <v>9118341900</v>
      </c>
      <c r="AC1017" s="67">
        <v>1521281306</v>
      </c>
      <c r="AD1017" s="67">
        <v>0</v>
      </c>
      <c r="AE1017" s="67">
        <v>0</v>
      </c>
      <c r="AF1017" s="67">
        <v>72061678</v>
      </c>
      <c r="AG1017" s="67">
        <v>0</v>
      </c>
      <c r="AH1017" s="67"/>
      <c r="AI1017" s="67">
        <v>0</v>
      </c>
      <c r="AJ1017" s="67">
        <v>0</v>
      </c>
      <c r="AK1017" s="67">
        <v>0</v>
      </c>
      <c r="AL1017" s="67">
        <v>0</v>
      </c>
      <c r="AM1017" s="67">
        <v>426110329100</v>
      </c>
      <c r="AN1017" s="67">
        <v>95092034234</v>
      </c>
      <c r="AO1017" s="67">
        <v>334963823747</v>
      </c>
      <c r="AP1017" s="67">
        <v>873499708539</v>
      </c>
      <c r="AQ1017" s="67">
        <v>1167086240196</v>
      </c>
      <c r="AR1017" s="67">
        <v>42530854923</v>
      </c>
      <c r="AS1017" s="67">
        <v>34299076551</v>
      </c>
      <c r="AT1017" s="67">
        <v>8231778372</v>
      </c>
      <c r="AU1017" s="67">
        <v>32299000000</v>
      </c>
      <c r="AV1017" s="67">
        <v>48282000000</v>
      </c>
      <c r="AW1017" s="67">
        <v>202470324377</v>
      </c>
      <c r="AX1017" s="67">
        <v>202099391867</v>
      </c>
      <c r="AY1017" s="67">
        <v>86478820994</v>
      </c>
      <c r="AZ1017" s="67">
        <v>115620570874</v>
      </c>
      <c r="BA1017" s="67">
        <v>78416609</v>
      </c>
      <c r="BB1017" s="67">
        <v>0</v>
      </c>
      <c r="BC1017" s="67">
        <v>72198422</v>
      </c>
      <c r="BD1017" s="67">
        <v>4896208</v>
      </c>
      <c r="BE1017" s="67">
        <v>1883298</v>
      </c>
      <c r="BF1017" s="67">
        <v>0</v>
      </c>
      <c r="BG1017" s="67">
        <v>213537972</v>
      </c>
      <c r="BH1017" s="67">
        <v>44275558551</v>
      </c>
      <c r="BI1017" s="67">
        <v>34633268698</v>
      </c>
      <c r="BJ1017" s="67">
        <v>9345128607</v>
      </c>
      <c r="BK1017" s="67">
        <v>0</v>
      </c>
      <c r="BL1017" s="67">
        <v>297161246</v>
      </c>
      <c r="BM1017" s="67"/>
      <c r="BN1017" s="67"/>
      <c r="BO1017" s="67"/>
      <c r="BP1017" s="67">
        <v>297161246</v>
      </c>
      <c r="BQ1017" s="67"/>
      <c r="BR1017" s="67"/>
      <c r="BS1017" s="67">
        <v>0</v>
      </c>
      <c r="BT1017" s="67"/>
      <c r="BU1017" s="67"/>
      <c r="BV1017" s="67"/>
      <c r="BW1017" s="67"/>
      <c r="BX1017" s="67"/>
      <c r="BY1017" s="67"/>
      <c r="BZ1017" s="67">
        <v>219970631430</v>
      </c>
      <c r="CA1017" s="67">
        <v>67166670833</v>
      </c>
      <c r="CB1017" s="67">
        <v>152803960597</v>
      </c>
      <c r="CC1017" s="67">
        <v>493264369281</v>
      </c>
      <c r="CD1017" s="67">
        <v>509200000000</v>
      </c>
    </row>
    <row r="1018" spans="1:82">
      <c r="A1018" t="s">
        <v>1241</v>
      </c>
      <c r="B1018" t="s">
        <v>1242</v>
      </c>
      <c r="C1018" t="s">
        <v>70</v>
      </c>
      <c r="D1018" t="s">
        <v>65</v>
      </c>
      <c r="E1018" t="s">
        <v>153</v>
      </c>
      <c r="F1018" s="67">
        <v>1996</v>
      </c>
      <c r="G1018" t="s">
        <v>1244</v>
      </c>
      <c r="H1018" s="67">
        <v>65565195</v>
      </c>
      <c r="I1018" s="67">
        <v>26787882219</v>
      </c>
      <c r="J1018" s="67">
        <v>244529548932</v>
      </c>
      <c r="K1018" s="67">
        <v>346005703370</v>
      </c>
      <c r="L1018" s="67">
        <v>630706609229</v>
      </c>
      <c r="M1018" s="67">
        <v>624010772742</v>
      </c>
      <c r="N1018" s="67">
        <v>179467836</v>
      </c>
      <c r="O1018" s="67">
        <v>0</v>
      </c>
      <c r="P1018" s="67">
        <v>52499251</v>
      </c>
      <c r="Q1018" s="67">
        <v>5388143</v>
      </c>
      <c r="R1018" s="67">
        <v>3673675</v>
      </c>
      <c r="S1018" s="67">
        <v>1153926141</v>
      </c>
      <c r="T1018" s="67">
        <v>5658739213</v>
      </c>
      <c r="U1018" s="67">
        <v>151099560627</v>
      </c>
      <c r="V1018" s="67">
        <v>136132035435</v>
      </c>
      <c r="W1018" s="67">
        <v>20457741631</v>
      </c>
      <c r="X1018" s="67">
        <v>0</v>
      </c>
      <c r="Y1018" s="67">
        <v>10690000000</v>
      </c>
      <c r="Z1018" s="67">
        <v>0</v>
      </c>
      <c r="AA1018" s="67">
        <v>0</v>
      </c>
      <c r="AB1018" s="67">
        <v>9118341900</v>
      </c>
      <c r="AC1018" s="67">
        <v>1498980810</v>
      </c>
      <c r="AD1018" s="67">
        <v>0</v>
      </c>
      <c r="AE1018" s="67">
        <v>0</v>
      </c>
      <c r="AF1018" s="67">
        <v>71547295</v>
      </c>
      <c r="AG1018" s="67">
        <v>0</v>
      </c>
      <c r="AH1018" s="67"/>
      <c r="AI1018" s="67">
        <v>0</v>
      </c>
      <c r="AJ1018" s="67">
        <v>0</v>
      </c>
      <c r="AK1018" s="67">
        <v>0</v>
      </c>
      <c r="AL1018" s="67">
        <v>0</v>
      </c>
      <c r="AM1018" s="67">
        <v>450833601472</v>
      </c>
      <c r="AN1018" s="67">
        <v>102581053932</v>
      </c>
      <c r="AO1018" s="67">
        <v>351391384633</v>
      </c>
      <c r="AP1018" s="67">
        <v>950234367307</v>
      </c>
      <c r="AQ1018" s="67">
        <v>1208712277579</v>
      </c>
      <c r="AR1018" s="67">
        <v>43407909438</v>
      </c>
      <c r="AS1018" s="67">
        <v>35006378579</v>
      </c>
      <c r="AT1018" s="67">
        <v>8401530859</v>
      </c>
      <c r="AU1018" s="67">
        <v>33206000000</v>
      </c>
      <c r="AV1018" s="67">
        <v>46986000000</v>
      </c>
      <c r="AW1018" s="67">
        <v>219054973847</v>
      </c>
      <c r="AX1018" s="67">
        <v>218867861442</v>
      </c>
      <c r="AY1018" s="67">
        <v>92501341667</v>
      </c>
      <c r="AZ1018" s="67">
        <v>126366519774</v>
      </c>
      <c r="BA1018" s="67">
        <v>82325929</v>
      </c>
      <c r="BB1018" s="67">
        <v>0</v>
      </c>
      <c r="BC1018" s="67">
        <v>89945323</v>
      </c>
      <c r="BD1018" s="67">
        <v>6095007</v>
      </c>
      <c r="BE1018" s="67">
        <v>2136525</v>
      </c>
      <c r="BF1018" s="67">
        <v>0</v>
      </c>
      <c r="BG1018" s="67">
        <v>6609622</v>
      </c>
      <c r="BH1018" s="67">
        <v>58349710951</v>
      </c>
      <c r="BI1018" s="67">
        <v>47799125210</v>
      </c>
      <c r="BJ1018" s="67">
        <v>10221765853</v>
      </c>
      <c r="BK1018" s="67">
        <v>0</v>
      </c>
      <c r="BL1018" s="67">
        <v>328819889</v>
      </c>
      <c r="BM1018" s="67"/>
      <c r="BN1018" s="67"/>
      <c r="BO1018" s="67"/>
      <c r="BP1018" s="67">
        <v>328819889</v>
      </c>
      <c r="BQ1018" s="67"/>
      <c r="BR1018" s="67"/>
      <c r="BS1018" s="67">
        <v>0</v>
      </c>
      <c r="BT1018" s="67"/>
      <c r="BU1018" s="67"/>
      <c r="BV1018" s="67"/>
      <c r="BW1018" s="67"/>
      <c r="BX1018" s="67"/>
      <c r="BY1018" s="67"/>
      <c r="BZ1018" s="67">
        <v>246774361318</v>
      </c>
      <c r="CA1018" s="67">
        <v>75239042589</v>
      </c>
      <c r="CB1018" s="67">
        <v>171535318730</v>
      </c>
      <c r="CC1018" s="67">
        <v>553806955554</v>
      </c>
      <c r="CD1018" s="67">
        <v>567600000000</v>
      </c>
    </row>
    <row r="1019" spans="1:82">
      <c r="A1019" t="s">
        <v>1241</v>
      </c>
      <c r="B1019" t="s">
        <v>1242</v>
      </c>
      <c r="C1019" t="s">
        <v>70</v>
      </c>
      <c r="D1019" t="s">
        <v>65</v>
      </c>
      <c r="E1019" t="s">
        <v>153</v>
      </c>
      <c r="F1019" s="67">
        <v>1997</v>
      </c>
      <c r="G1019" t="s">
        <v>1245</v>
      </c>
      <c r="H1019" s="67">
        <v>66993728</v>
      </c>
      <c r="I1019" s="67">
        <v>29634585012</v>
      </c>
      <c r="J1019" s="67">
        <v>237512362923</v>
      </c>
      <c r="K1019" s="67">
        <v>332890345734</v>
      </c>
      <c r="L1019" s="67">
        <v>644305421683</v>
      </c>
      <c r="M1019" s="67">
        <v>637459636461</v>
      </c>
      <c r="N1019" s="67">
        <v>184677646</v>
      </c>
      <c r="O1019" s="67">
        <v>0</v>
      </c>
      <c r="P1019" s="67">
        <v>54023264</v>
      </c>
      <c r="Q1019" s="67">
        <v>5544557</v>
      </c>
      <c r="R1019" s="67">
        <v>3780319</v>
      </c>
      <c r="S1019" s="67">
        <v>1137586323</v>
      </c>
      <c r="T1019" s="67">
        <v>5800825990</v>
      </c>
      <c r="U1019" s="67">
        <v>150238356424</v>
      </c>
      <c r="V1019" s="67">
        <v>129701642362</v>
      </c>
      <c r="W1019" s="67">
        <v>22337251463</v>
      </c>
      <c r="X1019" s="67">
        <v>0</v>
      </c>
      <c r="Y1019" s="67">
        <v>10660000000</v>
      </c>
      <c r="Z1019" s="67">
        <v>0</v>
      </c>
      <c r="AA1019" s="67">
        <v>0</v>
      </c>
      <c r="AB1019" s="67">
        <v>9118341900</v>
      </c>
      <c r="AC1019" s="67">
        <v>1474652995</v>
      </c>
      <c r="AD1019" s="67">
        <v>0</v>
      </c>
      <c r="AE1019" s="67">
        <v>0</v>
      </c>
      <c r="AF1019" s="67">
        <v>71004077</v>
      </c>
      <c r="AG1019" s="67">
        <v>0</v>
      </c>
      <c r="AH1019" s="67"/>
      <c r="AI1019" s="67">
        <v>0</v>
      </c>
      <c r="AJ1019" s="67">
        <v>0</v>
      </c>
      <c r="AK1019" s="67">
        <v>0</v>
      </c>
      <c r="AL1019" s="67">
        <v>0</v>
      </c>
      <c r="AM1019" s="67">
        <v>465558912721</v>
      </c>
      <c r="AN1019" s="67">
        <v>102061811866</v>
      </c>
      <c r="AO1019" s="67">
        <v>368836509794</v>
      </c>
      <c r="AP1019" s="67">
        <v>998744163961</v>
      </c>
      <c r="AQ1019" s="67">
        <v>1243676417422</v>
      </c>
      <c r="AR1019" s="67">
        <v>43456883226</v>
      </c>
      <c r="AS1019" s="67">
        <v>35045873570</v>
      </c>
      <c r="AT1019" s="67">
        <v>8411009657</v>
      </c>
      <c r="AU1019" s="67">
        <v>33745000000</v>
      </c>
      <c r="AV1019" s="67">
        <v>47296000000</v>
      </c>
      <c r="AW1019" s="67">
        <v>242629011980</v>
      </c>
      <c r="AX1019" s="67">
        <v>242041536606</v>
      </c>
      <c r="AY1019" s="67">
        <v>102529274698</v>
      </c>
      <c r="AZ1019" s="67">
        <v>139512261909</v>
      </c>
      <c r="BA1019" s="67">
        <v>84931407</v>
      </c>
      <c r="BB1019" s="67">
        <v>0</v>
      </c>
      <c r="BC1019" s="67">
        <v>95240701</v>
      </c>
      <c r="BD1019" s="67">
        <v>6481819</v>
      </c>
      <c r="BE1019" s="67">
        <v>2236458</v>
      </c>
      <c r="BF1019" s="67">
        <v>0</v>
      </c>
      <c r="BG1019" s="67">
        <v>398584989</v>
      </c>
      <c r="BH1019" s="67">
        <v>28649170355</v>
      </c>
      <c r="BI1019" s="67">
        <v>15481475381</v>
      </c>
      <c r="BJ1019" s="67">
        <v>12797388817</v>
      </c>
      <c r="BK1019" s="67">
        <v>0</v>
      </c>
      <c r="BL1019" s="67">
        <v>370306156</v>
      </c>
      <c r="BM1019" s="67"/>
      <c r="BN1019" s="67"/>
      <c r="BO1019" s="67"/>
      <c r="BP1019" s="67">
        <v>370306156</v>
      </c>
      <c r="BQ1019" s="67"/>
      <c r="BR1019" s="67"/>
      <c r="BS1019" s="67">
        <v>0</v>
      </c>
      <c r="BT1019" s="67"/>
      <c r="BU1019" s="67"/>
      <c r="BV1019" s="67"/>
      <c r="BW1019" s="67"/>
      <c r="BX1019" s="67"/>
      <c r="BY1019" s="67"/>
      <c r="BZ1019" s="67">
        <v>287608253796</v>
      </c>
      <c r="CA1019" s="67">
        <v>87608382166</v>
      </c>
      <c r="CB1019" s="67">
        <v>199999871630</v>
      </c>
      <c r="CC1019" s="67">
        <v>588792319357</v>
      </c>
      <c r="CD1019" s="67">
        <v>602300000000</v>
      </c>
    </row>
    <row r="1020" spans="1:82">
      <c r="A1020" t="s">
        <v>1241</v>
      </c>
      <c r="B1020" t="s">
        <v>1242</v>
      </c>
      <c r="C1020" t="s">
        <v>70</v>
      </c>
      <c r="D1020" t="s">
        <v>65</v>
      </c>
      <c r="E1020" t="s">
        <v>153</v>
      </c>
      <c r="F1020" s="67">
        <v>1998</v>
      </c>
      <c r="G1020" t="s">
        <v>1246</v>
      </c>
      <c r="H1020" s="67">
        <v>68446011</v>
      </c>
      <c r="I1020" s="67">
        <v>33181325684</v>
      </c>
      <c r="J1020" s="67">
        <v>218581464518</v>
      </c>
      <c r="K1020" s="67">
        <v>341397170526</v>
      </c>
      <c r="L1020" s="67">
        <v>647258902464</v>
      </c>
      <c r="M1020" s="67">
        <v>640347429329</v>
      </c>
      <c r="N1020" s="67">
        <v>189887457</v>
      </c>
      <c r="O1020" s="67">
        <v>0</v>
      </c>
      <c r="P1020" s="67">
        <v>55547276</v>
      </c>
      <c r="Q1020" s="67">
        <v>5700970</v>
      </c>
      <c r="R1020" s="67">
        <v>3886963</v>
      </c>
      <c r="S1020" s="67">
        <v>1121285393</v>
      </c>
      <c r="T1020" s="67">
        <v>5909936995</v>
      </c>
      <c r="U1020" s="67">
        <v>159520503344</v>
      </c>
      <c r="V1020" s="67">
        <v>134557510266</v>
      </c>
      <c r="W1020" s="67">
        <v>24578205493</v>
      </c>
      <c r="X1020" s="67">
        <v>0</v>
      </c>
      <c r="Y1020" s="67">
        <v>10640000000</v>
      </c>
      <c r="Z1020" s="67">
        <v>0</v>
      </c>
      <c r="AA1020" s="67">
        <v>0</v>
      </c>
      <c r="AB1020" s="67">
        <v>9118341900</v>
      </c>
      <c r="AC1020" s="67">
        <v>1446270545</v>
      </c>
      <c r="AD1020" s="67">
        <v>0</v>
      </c>
      <c r="AE1020" s="67">
        <v>0</v>
      </c>
      <c r="AF1020" s="67">
        <v>70399158</v>
      </c>
      <c r="AG1020" s="67">
        <v>0</v>
      </c>
      <c r="AH1020" s="67"/>
      <c r="AI1020" s="67">
        <v>0</v>
      </c>
      <c r="AJ1020" s="67">
        <v>0</v>
      </c>
      <c r="AK1020" s="67">
        <v>0</v>
      </c>
      <c r="AL1020" s="67">
        <v>0</v>
      </c>
      <c r="AM1020" s="67">
        <v>480541818716</v>
      </c>
      <c r="AN1020" s="67">
        <v>103333898293</v>
      </c>
      <c r="AO1020" s="67">
        <v>383933681027</v>
      </c>
      <c r="AP1020" s="67">
        <v>1020865362156</v>
      </c>
      <c r="AQ1020" s="67">
        <v>1277669307500</v>
      </c>
      <c r="AR1020" s="67">
        <v>45688798305</v>
      </c>
      <c r="AS1020" s="67">
        <v>36845805084</v>
      </c>
      <c r="AT1020" s="67">
        <v>8842993220</v>
      </c>
      <c r="AU1020" s="67">
        <v>32258000000</v>
      </c>
      <c r="AV1020" s="67">
        <v>50383000000</v>
      </c>
      <c r="AW1020" s="67">
        <v>240484226805</v>
      </c>
      <c r="AX1020" s="67">
        <v>239513191625</v>
      </c>
      <c r="AY1020" s="67">
        <v>101366255262</v>
      </c>
      <c r="AZ1020" s="67">
        <v>138146936363</v>
      </c>
      <c r="BA1020" s="67">
        <v>120440682</v>
      </c>
      <c r="BB1020" s="67">
        <v>0</v>
      </c>
      <c r="BC1020" s="67">
        <v>101583914</v>
      </c>
      <c r="BD1020" s="67">
        <v>6776392</v>
      </c>
      <c r="BE1020" s="67">
        <v>2332527</v>
      </c>
      <c r="BF1020" s="67">
        <v>0</v>
      </c>
      <c r="BG1020" s="67">
        <v>739901665</v>
      </c>
      <c r="BH1020" s="67">
        <v>35983476440</v>
      </c>
      <c r="BI1020" s="67">
        <v>22006562707</v>
      </c>
      <c r="BJ1020" s="67">
        <v>13341602385</v>
      </c>
      <c r="BK1020" s="67">
        <v>0</v>
      </c>
      <c r="BL1020" s="67">
        <v>635311348</v>
      </c>
      <c r="BM1020" s="67"/>
      <c r="BN1020" s="67"/>
      <c r="BO1020" s="67"/>
      <c r="BP1020" s="67">
        <v>635311348</v>
      </c>
      <c r="BQ1020" s="67"/>
      <c r="BR1020" s="67"/>
      <c r="BS1020" s="67">
        <v>0</v>
      </c>
      <c r="BT1020" s="67"/>
      <c r="BU1020" s="67"/>
      <c r="BV1020" s="67"/>
      <c r="BW1020" s="67"/>
      <c r="BX1020" s="67"/>
      <c r="BY1020" s="67"/>
      <c r="BZ1020" s="67">
        <v>307915031427</v>
      </c>
      <c r="CA1020" s="67">
        <v>93661956426</v>
      </c>
      <c r="CB1020" s="67">
        <v>214253075001</v>
      </c>
      <c r="CC1020" s="67">
        <v>611946532976</v>
      </c>
      <c r="CD1020" s="67">
        <v>630100000000</v>
      </c>
    </row>
    <row r="1021" spans="1:82">
      <c r="A1021" t="s">
        <v>1241</v>
      </c>
      <c r="B1021" t="s">
        <v>1242</v>
      </c>
      <c r="C1021" t="s">
        <v>70</v>
      </c>
      <c r="D1021" t="s">
        <v>65</v>
      </c>
      <c r="E1021" t="s">
        <v>153</v>
      </c>
      <c r="F1021" s="67">
        <v>1999</v>
      </c>
      <c r="G1021" t="s">
        <v>1247</v>
      </c>
      <c r="H1021" s="67">
        <v>69907887</v>
      </c>
      <c r="I1021" s="67">
        <v>36648925153</v>
      </c>
      <c r="J1021" s="67">
        <v>188557279580</v>
      </c>
      <c r="K1021" s="67">
        <v>339145417937</v>
      </c>
      <c r="L1021" s="67">
        <v>692209344428</v>
      </c>
      <c r="M1021" s="67">
        <v>684230093249</v>
      </c>
      <c r="N1021" s="67">
        <v>195097268</v>
      </c>
      <c r="O1021" s="67">
        <v>0</v>
      </c>
      <c r="P1021" s="67">
        <v>57071288</v>
      </c>
      <c r="Q1021" s="67">
        <v>5857384</v>
      </c>
      <c r="R1021" s="67">
        <v>3993607</v>
      </c>
      <c r="S1021" s="67">
        <v>1104057326</v>
      </c>
      <c r="T1021" s="67">
        <v>7394331607</v>
      </c>
      <c r="U1021" s="67">
        <v>159944592013</v>
      </c>
      <c r="V1021" s="67">
        <v>122817875874</v>
      </c>
      <c r="W1021" s="67">
        <v>29469750312</v>
      </c>
      <c r="X1021" s="67">
        <v>0</v>
      </c>
      <c r="Y1021" s="67">
        <v>10570000000</v>
      </c>
      <c r="Z1021" s="67">
        <v>0</v>
      </c>
      <c r="AA1021" s="67">
        <v>0</v>
      </c>
      <c r="AB1021" s="67">
        <v>9118341900</v>
      </c>
      <c r="AC1021" s="67">
        <v>1385430736</v>
      </c>
      <c r="AD1021" s="67">
        <v>0</v>
      </c>
      <c r="AE1021" s="67">
        <v>0</v>
      </c>
      <c r="AF1021" s="67">
        <v>69675943</v>
      </c>
      <c r="AG1021" s="67">
        <v>0</v>
      </c>
      <c r="AH1021" s="67"/>
      <c r="AI1021" s="67">
        <v>0</v>
      </c>
      <c r="AJ1021" s="67">
        <v>0</v>
      </c>
      <c r="AK1021" s="67">
        <v>0</v>
      </c>
      <c r="AL1021" s="67">
        <v>0</v>
      </c>
      <c r="AM1021" s="67">
        <v>520541980733</v>
      </c>
      <c r="AN1021" s="67">
        <v>113149837116</v>
      </c>
      <c r="AO1021" s="67">
        <v>413934897574</v>
      </c>
      <c r="AP1021" s="67">
        <v>1110129915458</v>
      </c>
      <c r="AQ1021" s="67">
        <v>1368190045335</v>
      </c>
      <c r="AR1021" s="67">
        <v>48883704848</v>
      </c>
      <c r="AS1021" s="67">
        <v>39422342619</v>
      </c>
      <c r="AT1021" s="67">
        <v>9461362229</v>
      </c>
      <c r="AU1021" s="67">
        <v>28684000000</v>
      </c>
      <c r="AV1021" s="67">
        <v>51592000000</v>
      </c>
      <c r="AW1021" s="67">
        <v>256627636232</v>
      </c>
      <c r="AX1021" s="67">
        <v>254340761565</v>
      </c>
      <c r="AY1021" s="67">
        <v>109530226861</v>
      </c>
      <c r="AZ1021" s="67">
        <v>144810534704</v>
      </c>
      <c r="BA1021" s="67">
        <v>59807294</v>
      </c>
      <c r="BB1021" s="67">
        <v>0</v>
      </c>
      <c r="BC1021" s="67">
        <v>108059204</v>
      </c>
      <c r="BD1021" s="67">
        <v>7602728</v>
      </c>
      <c r="BE1021" s="67">
        <v>2428334</v>
      </c>
      <c r="BF1021" s="67">
        <v>0</v>
      </c>
      <c r="BG1021" s="67">
        <v>2108977107</v>
      </c>
      <c r="BH1021" s="67">
        <v>48428262852</v>
      </c>
      <c r="BI1021" s="67">
        <v>32768869269</v>
      </c>
      <c r="BJ1021" s="67">
        <v>15159583975</v>
      </c>
      <c r="BK1021" s="67">
        <v>0</v>
      </c>
      <c r="BL1021" s="67">
        <v>499809608</v>
      </c>
      <c r="BM1021" s="67"/>
      <c r="BN1021" s="67"/>
      <c r="BO1021" s="67"/>
      <c r="BP1021" s="67">
        <v>499809608</v>
      </c>
      <c r="BQ1021" s="67"/>
      <c r="BR1021" s="67"/>
      <c r="BS1021" s="67">
        <v>0</v>
      </c>
      <c r="BT1021" s="67"/>
      <c r="BU1021" s="67"/>
      <c r="BV1021" s="67"/>
      <c r="BW1021" s="67"/>
      <c r="BX1021" s="67"/>
      <c r="BY1021" s="67"/>
      <c r="BZ1021" s="67">
        <v>339081267727</v>
      </c>
      <c r="CA1021" s="67">
        <v>103141617352</v>
      </c>
      <c r="CB1021" s="67">
        <v>235939650375</v>
      </c>
      <c r="CC1021" s="67">
        <v>670112871659</v>
      </c>
      <c r="CD1021" s="67">
        <v>693000000000</v>
      </c>
    </row>
    <row r="1022" spans="1:82">
      <c r="A1022" t="s">
        <v>1241</v>
      </c>
      <c r="B1022" t="s">
        <v>1242</v>
      </c>
      <c r="C1022" t="s">
        <v>70</v>
      </c>
      <c r="D1022" t="s">
        <v>65</v>
      </c>
      <c r="E1022" t="s">
        <v>153</v>
      </c>
      <c r="F1022" s="67">
        <v>2000</v>
      </c>
      <c r="G1022" t="s">
        <v>1248</v>
      </c>
      <c r="H1022" s="67">
        <v>71371371</v>
      </c>
      <c r="I1022" s="67">
        <v>40300747336</v>
      </c>
      <c r="J1022" s="67">
        <v>178232321865</v>
      </c>
      <c r="K1022" s="67">
        <v>322285470337</v>
      </c>
      <c r="L1022" s="67">
        <v>653947030902</v>
      </c>
      <c r="M1022" s="67">
        <v>646511983043</v>
      </c>
      <c r="N1022" s="67">
        <v>200307079</v>
      </c>
      <c r="O1022" s="67">
        <v>0</v>
      </c>
      <c r="P1022" s="67">
        <v>58595300</v>
      </c>
      <c r="Q1022" s="67">
        <v>6013798</v>
      </c>
      <c r="R1022" s="67">
        <v>4100251</v>
      </c>
      <c r="S1022" s="67">
        <v>1086262127</v>
      </c>
      <c r="T1022" s="67">
        <v>6780157881</v>
      </c>
      <c r="U1022" s="67">
        <v>142001344180</v>
      </c>
      <c r="V1022" s="67">
        <v>103432302346</v>
      </c>
      <c r="W1022" s="67">
        <v>34529969090</v>
      </c>
      <c r="X1022" s="67">
        <v>0</v>
      </c>
      <c r="Y1022" s="67">
        <v>10520000000</v>
      </c>
      <c r="Z1022" s="67">
        <v>0</v>
      </c>
      <c r="AA1022" s="67">
        <v>0</v>
      </c>
      <c r="AB1022" s="67">
        <v>9118341900</v>
      </c>
      <c r="AC1022" s="67">
        <v>1330693154</v>
      </c>
      <c r="AD1022" s="67">
        <v>0</v>
      </c>
      <c r="AE1022" s="67">
        <v>0</v>
      </c>
      <c r="AF1022" s="67">
        <v>68991712</v>
      </c>
      <c r="AG1022" s="67">
        <v>0</v>
      </c>
      <c r="AH1022" s="67"/>
      <c r="AI1022" s="67">
        <v>0</v>
      </c>
      <c r="AJ1022" s="67">
        <v>0</v>
      </c>
      <c r="AK1022" s="67">
        <v>0</v>
      </c>
      <c r="AL1022" s="67">
        <v>0</v>
      </c>
      <c r="AM1022" s="67">
        <v>522361587700</v>
      </c>
      <c r="AN1022" s="67">
        <v>112165649381</v>
      </c>
      <c r="AO1022" s="67">
        <v>417608095767</v>
      </c>
      <c r="AP1022" s="67">
        <v>1095678687210</v>
      </c>
      <c r="AQ1022" s="67">
        <v>1341498745619</v>
      </c>
      <c r="AR1022" s="67">
        <v>49169860030</v>
      </c>
      <c r="AS1022" s="67">
        <v>39653112928</v>
      </c>
      <c r="AT1022" s="67">
        <v>9516747103</v>
      </c>
      <c r="AU1022" s="67">
        <v>27841000000</v>
      </c>
      <c r="AV1022" s="67">
        <v>50343000000</v>
      </c>
      <c r="AW1022" s="67">
        <v>257723632056</v>
      </c>
      <c r="AX1022" s="67">
        <v>255934424994</v>
      </c>
      <c r="AY1022" s="67">
        <v>109320770594</v>
      </c>
      <c r="AZ1022" s="67">
        <v>146613654401</v>
      </c>
      <c r="BA1022" s="67">
        <v>53622501</v>
      </c>
      <c r="BB1022" s="67">
        <v>0</v>
      </c>
      <c r="BC1022" s="67">
        <v>114220257</v>
      </c>
      <c r="BD1022" s="67">
        <v>8067756</v>
      </c>
      <c r="BE1022" s="67">
        <v>2549665</v>
      </c>
      <c r="BF1022" s="67">
        <v>0</v>
      </c>
      <c r="BG1022" s="67">
        <v>1610746883</v>
      </c>
      <c r="BH1022" s="67">
        <v>51610827899</v>
      </c>
      <c r="BI1022" s="67">
        <v>51275791028</v>
      </c>
      <c r="BJ1022" s="67">
        <v>0</v>
      </c>
      <c r="BK1022" s="67">
        <v>0</v>
      </c>
      <c r="BL1022" s="67">
        <v>335036871</v>
      </c>
      <c r="BM1022" s="67"/>
      <c r="BN1022" s="67"/>
      <c r="BO1022" s="67"/>
      <c r="BP1022" s="67">
        <v>335036871</v>
      </c>
      <c r="BQ1022" s="67"/>
      <c r="BR1022" s="67"/>
      <c r="BS1022" s="67">
        <v>0</v>
      </c>
      <c r="BT1022" s="67"/>
      <c r="BU1022" s="67"/>
      <c r="BV1022" s="67"/>
      <c r="BW1022" s="67"/>
      <c r="BX1022" s="67"/>
      <c r="BY1022" s="67"/>
      <c r="BZ1022" s="67">
        <v>381342699359</v>
      </c>
      <c r="CA1022" s="67">
        <v>116018900423</v>
      </c>
      <c r="CB1022" s="67">
        <v>265323798936</v>
      </c>
      <c r="CC1022" s="67">
        <v>717345019345</v>
      </c>
      <c r="CD1022" s="67">
        <v>739800000000</v>
      </c>
    </row>
    <row r="1023" spans="1:82">
      <c r="A1023" t="s">
        <v>1241</v>
      </c>
      <c r="B1023" t="s">
        <v>1242</v>
      </c>
      <c r="C1023" t="s">
        <v>70</v>
      </c>
      <c r="D1023" t="s">
        <v>65</v>
      </c>
      <c r="E1023" t="s">
        <v>153</v>
      </c>
      <c r="F1023" s="67">
        <v>2001</v>
      </c>
      <c r="G1023" t="s">
        <v>1249</v>
      </c>
      <c r="H1023" s="67">
        <v>72854261</v>
      </c>
      <c r="I1023" s="67">
        <v>43689670123</v>
      </c>
      <c r="J1023" s="67">
        <v>167541215217</v>
      </c>
      <c r="K1023" s="67">
        <v>316090461558</v>
      </c>
      <c r="L1023" s="67">
        <v>663335019871</v>
      </c>
      <c r="M1023" s="67">
        <v>655745062015</v>
      </c>
      <c r="N1023" s="67">
        <v>202482344</v>
      </c>
      <c r="O1023" s="67">
        <v>0</v>
      </c>
      <c r="P1023" s="67">
        <v>59231625</v>
      </c>
      <c r="Q1023" s="67">
        <v>6079105</v>
      </c>
      <c r="R1023" s="67">
        <v>4144778</v>
      </c>
      <c r="S1023" s="67">
        <v>1064990543</v>
      </c>
      <c r="T1023" s="67">
        <v>6983589289</v>
      </c>
      <c r="U1023" s="67">
        <v>144412249779</v>
      </c>
      <c r="V1023" s="67">
        <v>103432302346</v>
      </c>
      <c r="W1023" s="67">
        <v>37517907797</v>
      </c>
      <c r="X1023" s="67">
        <v>0</v>
      </c>
      <c r="Y1023" s="67">
        <v>10480000000</v>
      </c>
      <c r="Z1023" s="67">
        <v>0</v>
      </c>
      <c r="AA1023" s="67">
        <v>0</v>
      </c>
      <c r="AB1023" s="67">
        <v>9118341900</v>
      </c>
      <c r="AC1023" s="67">
        <v>1292174114</v>
      </c>
      <c r="AD1023" s="67">
        <v>0</v>
      </c>
      <c r="AE1023" s="67">
        <v>0</v>
      </c>
      <c r="AF1023" s="67">
        <v>68255055</v>
      </c>
      <c r="AG1023" s="67">
        <v>0</v>
      </c>
      <c r="AH1023" s="67"/>
      <c r="AI1023" s="67">
        <v>0</v>
      </c>
      <c r="AJ1023" s="67">
        <v>0</v>
      </c>
      <c r="AK1023" s="67">
        <v>0</v>
      </c>
      <c r="AL1023" s="67">
        <v>0</v>
      </c>
      <c r="AM1023" s="67">
        <v>533766740822</v>
      </c>
      <c r="AN1023" s="67">
        <v>118629591428</v>
      </c>
      <c r="AO1023" s="67">
        <v>420350501896</v>
      </c>
      <c r="AP1023" s="67">
        <v>1129878815609</v>
      </c>
      <c r="AQ1023" s="67">
        <v>1371058674161</v>
      </c>
      <c r="AR1023" s="67">
        <v>46476860827</v>
      </c>
      <c r="AS1023" s="67">
        <v>37481339377</v>
      </c>
      <c r="AT1023" s="67">
        <v>8995521450</v>
      </c>
      <c r="AU1023" s="67">
        <v>26765000000</v>
      </c>
      <c r="AV1023" s="67">
        <v>50496000000</v>
      </c>
      <c r="AW1023" s="67">
        <v>233026307968</v>
      </c>
      <c r="AX1023" s="67">
        <v>231945407333</v>
      </c>
      <c r="AY1023" s="67">
        <v>107760368511</v>
      </c>
      <c r="AZ1023" s="67">
        <v>124185038822</v>
      </c>
      <c r="BA1023" s="67">
        <v>62100907</v>
      </c>
      <c r="BB1023" s="67">
        <v>0</v>
      </c>
      <c r="BC1023" s="67">
        <v>154944406</v>
      </c>
      <c r="BD1023" s="67">
        <v>6634863</v>
      </c>
      <c r="BE1023" s="67">
        <v>2711416</v>
      </c>
      <c r="BF1023" s="67">
        <v>0</v>
      </c>
      <c r="BG1023" s="67">
        <v>854509044</v>
      </c>
      <c r="BH1023" s="67">
        <v>69127627142</v>
      </c>
      <c r="BI1023" s="67">
        <v>40403760673</v>
      </c>
      <c r="BJ1023" s="67">
        <v>28340361400</v>
      </c>
      <c r="BK1023" s="67">
        <v>1760344</v>
      </c>
      <c r="BL1023" s="67">
        <v>381744725</v>
      </c>
      <c r="BM1023" s="67"/>
      <c r="BN1023" s="67"/>
      <c r="BO1023" s="67"/>
      <c r="BP1023" s="67">
        <v>381744725</v>
      </c>
      <c r="BQ1023" s="67"/>
      <c r="BR1023" s="67"/>
      <c r="BS1023" s="67">
        <v>0</v>
      </c>
      <c r="BT1023" s="67"/>
      <c r="BU1023" s="67"/>
      <c r="BV1023" s="67"/>
      <c r="BW1023" s="67"/>
      <c r="BX1023" s="67"/>
      <c r="BY1023" s="67"/>
      <c r="BZ1023" s="67">
        <v>366157937978</v>
      </c>
      <c r="CA1023" s="67">
        <v>111378367217</v>
      </c>
      <c r="CB1023" s="67">
        <v>254779570761</v>
      </c>
      <c r="CC1023" s="67">
        <v>691057733916</v>
      </c>
      <c r="CD1023" s="67">
        <v>714800000000</v>
      </c>
    </row>
    <row r="1024" spans="1:82">
      <c r="A1024" t="s">
        <v>1241</v>
      </c>
      <c r="B1024" t="s">
        <v>1242</v>
      </c>
      <c r="C1024" t="s">
        <v>70</v>
      </c>
      <c r="D1024" t="s">
        <v>65</v>
      </c>
      <c r="E1024" t="s">
        <v>153</v>
      </c>
      <c r="F1024" s="67">
        <v>2002</v>
      </c>
      <c r="G1024" t="s">
        <v>1250</v>
      </c>
      <c r="H1024" s="67">
        <v>74393759</v>
      </c>
      <c r="I1024" s="67">
        <v>47389726618</v>
      </c>
      <c r="J1024" s="67">
        <v>168774291778</v>
      </c>
      <c r="K1024" s="67">
        <v>318428954401</v>
      </c>
      <c r="L1024" s="67">
        <v>680329778676</v>
      </c>
      <c r="M1024" s="67">
        <v>672639632108</v>
      </c>
      <c r="N1024" s="67">
        <v>204657609</v>
      </c>
      <c r="O1024" s="67">
        <v>0</v>
      </c>
      <c r="P1024" s="67">
        <v>59867949</v>
      </c>
      <c r="Q1024" s="67">
        <v>6144413</v>
      </c>
      <c r="R1024" s="67">
        <v>4189306</v>
      </c>
      <c r="S1024" s="67">
        <v>1042431211</v>
      </c>
      <c r="T1024" s="67">
        <v>6786462072</v>
      </c>
      <c r="U1024" s="67">
        <v>148026603813</v>
      </c>
      <c r="V1024" s="67">
        <v>103432302346</v>
      </c>
      <c r="W1024" s="67">
        <v>39927535786</v>
      </c>
      <c r="X1024" s="67">
        <v>0</v>
      </c>
      <c r="Y1024" s="67">
        <v>10430000000</v>
      </c>
      <c r="Z1024" s="67">
        <v>0</v>
      </c>
      <c r="AA1024" s="67">
        <v>0</v>
      </c>
      <c r="AB1024" s="67">
        <v>9118341900</v>
      </c>
      <c r="AC1024" s="67">
        <v>1239463850</v>
      </c>
      <c r="AD1024" s="67">
        <v>0</v>
      </c>
      <c r="AE1024" s="67">
        <v>0</v>
      </c>
      <c r="AF1024" s="67">
        <v>67213250</v>
      </c>
      <c r="AG1024" s="67">
        <v>0</v>
      </c>
      <c r="AH1024" s="67"/>
      <c r="AI1024" s="67">
        <v>0</v>
      </c>
      <c r="AJ1024" s="67">
        <v>0</v>
      </c>
      <c r="AK1024" s="67">
        <v>0</v>
      </c>
      <c r="AL1024" s="67">
        <v>0</v>
      </c>
      <c r="AM1024" s="67">
        <v>526575031741</v>
      </c>
      <c r="AN1024" s="67">
        <v>108007979450</v>
      </c>
      <c r="AO1024" s="67">
        <v>429488709763</v>
      </c>
      <c r="AP1024" s="67">
        <v>1141600295246</v>
      </c>
      <c r="AQ1024" s="67">
        <v>1384003004784</v>
      </c>
      <c r="AR1024" s="67">
        <v>45225864008</v>
      </c>
      <c r="AS1024" s="67">
        <v>36472470974</v>
      </c>
      <c r="AT1024" s="67">
        <v>8753393034</v>
      </c>
      <c r="AU1024" s="67">
        <v>27700000000</v>
      </c>
      <c r="AV1024" s="67">
        <v>52262000000</v>
      </c>
      <c r="AW1024" s="67">
        <v>230186644779</v>
      </c>
      <c r="AX1024" s="67">
        <v>229698935290</v>
      </c>
      <c r="AY1024" s="67">
        <v>106114865431</v>
      </c>
      <c r="AZ1024" s="67">
        <v>123584069859</v>
      </c>
      <c r="BA1024" s="67">
        <v>68125504</v>
      </c>
      <c r="BB1024" s="67">
        <v>0</v>
      </c>
      <c r="BC1024" s="67">
        <v>195991540</v>
      </c>
      <c r="BD1024" s="67">
        <v>7135211</v>
      </c>
      <c r="BE1024" s="67">
        <v>3099282</v>
      </c>
      <c r="BF1024" s="67">
        <v>0</v>
      </c>
      <c r="BG1024" s="67">
        <v>213357952</v>
      </c>
      <c r="BH1024" s="67">
        <v>71059330273</v>
      </c>
      <c r="BI1024" s="67">
        <v>42908984081</v>
      </c>
      <c r="BJ1024" s="67">
        <v>27801837372</v>
      </c>
      <c r="BK1024" s="67">
        <v>0</v>
      </c>
      <c r="BL1024" s="67">
        <v>348508820</v>
      </c>
      <c r="BM1024" s="67"/>
      <c r="BN1024" s="67"/>
      <c r="BO1024" s="67"/>
      <c r="BP1024" s="67">
        <v>348508820</v>
      </c>
      <c r="BQ1024" s="67"/>
      <c r="BR1024" s="67"/>
      <c r="BS1024" s="67">
        <v>0</v>
      </c>
      <c r="BT1024" s="67"/>
      <c r="BU1024" s="67"/>
      <c r="BV1024" s="67"/>
      <c r="BW1024" s="67"/>
      <c r="BX1024" s="67"/>
      <c r="BY1024" s="67"/>
      <c r="BZ1024" s="67">
        <v>314713463436</v>
      </c>
      <c r="CA1024" s="67">
        <v>95715236025</v>
      </c>
      <c r="CB1024" s="67">
        <v>218998227411</v>
      </c>
      <c r="CC1024" s="67">
        <v>636623302495</v>
      </c>
      <c r="CD1024" s="67">
        <v>661200000000</v>
      </c>
    </row>
    <row r="1025" spans="1:82">
      <c r="A1025" t="s">
        <v>1241</v>
      </c>
      <c r="B1025" t="s">
        <v>1242</v>
      </c>
      <c r="C1025" t="s">
        <v>70</v>
      </c>
      <c r="D1025" t="s">
        <v>65</v>
      </c>
      <c r="E1025" t="s">
        <v>153</v>
      </c>
      <c r="F1025" s="67">
        <v>2003</v>
      </c>
      <c r="G1025" t="s">
        <v>1251</v>
      </c>
      <c r="H1025" s="67">
        <v>75963322</v>
      </c>
      <c r="I1025" s="67">
        <v>50780193882</v>
      </c>
      <c r="J1025" s="67">
        <v>176384623049</v>
      </c>
      <c r="K1025" s="67">
        <v>311223770331</v>
      </c>
      <c r="L1025" s="67">
        <v>677333272821</v>
      </c>
      <c r="M1025" s="67">
        <v>669692904739</v>
      </c>
      <c r="N1025" s="67">
        <v>206832875</v>
      </c>
      <c r="O1025" s="67">
        <v>0</v>
      </c>
      <c r="P1025" s="67">
        <v>60504274</v>
      </c>
      <c r="Q1025" s="67">
        <v>6209721</v>
      </c>
      <c r="R1025" s="67">
        <v>4233833</v>
      </c>
      <c r="S1025" s="67">
        <v>1020122462</v>
      </c>
      <c r="T1025" s="67">
        <v>6274610222</v>
      </c>
      <c r="U1025" s="67">
        <v>173408412016</v>
      </c>
      <c r="V1025" s="67">
        <v>129836040209</v>
      </c>
      <c r="W1025" s="67">
        <v>41561263563</v>
      </c>
      <c r="X1025" s="67">
        <v>0</v>
      </c>
      <c r="Y1025" s="67">
        <v>10380000000</v>
      </c>
      <c r="Z1025" s="67">
        <v>0</v>
      </c>
      <c r="AA1025" s="67">
        <v>0</v>
      </c>
      <c r="AB1025" s="67">
        <v>9118341900</v>
      </c>
      <c r="AC1025" s="67">
        <v>1192835539</v>
      </c>
      <c r="AD1025" s="67">
        <v>0</v>
      </c>
      <c r="AE1025" s="67">
        <v>0</v>
      </c>
      <c r="AF1025" s="67">
        <v>67213250</v>
      </c>
      <c r="AG1025" s="67">
        <v>0</v>
      </c>
      <c r="AH1025" s="67"/>
      <c r="AI1025" s="67">
        <v>0</v>
      </c>
      <c r="AJ1025" s="67">
        <v>0</v>
      </c>
      <c r="AK1025" s="67">
        <v>0</v>
      </c>
      <c r="AL1025" s="67">
        <v>0</v>
      </c>
      <c r="AM1025" s="67">
        <v>561588363117</v>
      </c>
      <c r="AN1025" s="67">
        <v>118709695381</v>
      </c>
      <c r="AO1025" s="67">
        <v>452062062266</v>
      </c>
      <c r="AP1025" s="67">
        <v>1226792716372</v>
      </c>
      <c r="AQ1025" s="67">
        <v>1455208307020</v>
      </c>
      <c r="AR1025" s="67">
        <v>43049894977</v>
      </c>
      <c r="AS1025" s="67">
        <v>34717657239</v>
      </c>
      <c r="AT1025" s="67">
        <v>8332237737</v>
      </c>
      <c r="AU1025" s="67">
        <v>30254000000</v>
      </c>
      <c r="AV1025" s="67">
        <v>53382000000</v>
      </c>
      <c r="AW1025" s="67">
        <v>223681839963</v>
      </c>
      <c r="AX1025" s="67">
        <v>223108515528</v>
      </c>
      <c r="AY1025" s="67">
        <v>100774038009</v>
      </c>
      <c r="AZ1025" s="67">
        <v>122334477519</v>
      </c>
      <c r="BA1025" s="67">
        <v>94648475</v>
      </c>
      <c r="BB1025" s="67">
        <v>0</v>
      </c>
      <c r="BC1025" s="67">
        <v>224517535</v>
      </c>
      <c r="BD1025" s="67">
        <v>7158862</v>
      </c>
      <c r="BE1025" s="67">
        <v>3371265</v>
      </c>
      <c r="BF1025" s="67">
        <v>243628299</v>
      </c>
      <c r="BG1025" s="67">
        <v>0</v>
      </c>
      <c r="BH1025" s="67">
        <v>89547937365</v>
      </c>
      <c r="BI1025" s="67">
        <v>59282685384</v>
      </c>
      <c r="BJ1025" s="67">
        <v>29874498502</v>
      </c>
      <c r="BK1025" s="67">
        <v>0</v>
      </c>
      <c r="BL1025" s="67">
        <v>390753478</v>
      </c>
      <c r="BM1025" s="67"/>
      <c r="BN1025" s="67"/>
      <c r="BO1025" s="67"/>
      <c r="BP1025" s="67">
        <v>390753478</v>
      </c>
      <c r="BQ1025" s="67"/>
      <c r="BR1025" s="67"/>
      <c r="BS1025" s="67">
        <v>0</v>
      </c>
      <c r="BT1025" s="67"/>
      <c r="BU1025" s="67"/>
      <c r="BV1025" s="67"/>
      <c r="BW1025" s="67"/>
      <c r="BX1025" s="67"/>
      <c r="BY1025" s="67"/>
      <c r="BZ1025" s="67">
        <v>293303337453</v>
      </c>
      <c r="CA1025" s="67">
        <v>89161586202</v>
      </c>
      <c r="CB1025" s="67">
        <v>204141751252</v>
      </c>
      <c r="CC1025" s="67">
        <v>626455009758</v>
      </c>
      <c r="CD1025" s="67">
        <v>649600000000</v>
      </c>
    </row>
    <row r="1026" spans="1:82">
      <c r="A1026" t="s">
        <v>1241</v>
      </c>
      <c r="B1026" t="s">
        <v>1242</v>
      </c>
      <c r="C1026" t="s">
        <v>70</v>
      </c>
      <c r="D1026" t="s">
        <v>65</v>
      </c>
      <c r="E1026" t="s">
        <v>153</v>
      </c>
      <c r="F1026" s="67">
        <v>2004</v>
      </c>
      <c r="G1026" t="s">
        <v>1252</v>
      </c>
      <c r="H1026" s="67">
        <v>77522427</v>
      </c>
      <c r="I1026" s="67">
        <v>54425704556</v>
      </c>
      <c r="J1026" s="67">
        <v>187572128903</v>
      </c>
      <c r="K1026" s="67">
        <v>297414920890</v>
      </c>
      <c r="L1026" s="67">
        <v>691011723264</v>
      </c>
      <c r="M1026" s="67">
        <v>683247850597</v>
      </c>
      <c r="N1026" s="67">
        <v>209008140</v>
      </c>
      <c r="O1026" s="67">
        <v>0</v>
      </c>
      <c r="P1026" s="67">
        <v>61140599</v>
      </c>
      <c r="Q1026" s="67">
        <v>6275029</v>
      </c>
      <c r="R1026" s="67">
        <v>4278360</v>
      </c>
      <c r="S1026" s="67">
        <v>993663879</v>
      </c>
      <c r="T1026" s="67">
        <v>6222479408</v>
      </c>
      <c r="U1026" s="67">
        <v>177897642842</v>
      </c>
      <c r="V1026" s="67">
        <v>129836040209</v>
      </c>
      <c r="W1026" s="67">
        <v>45060043404</v>
      </c>
      <c r="X1026" s="67">
        <v>0</v>
      </c>
      <c r="Y1026" s="67">
        <v>10320000000</v>
      </c>
      <c r="Z1026" s="67">
        <v>0</v>
      </c>
      <c r="AA1026" s="67">
        <v>0</v>
      </c>
      <c r="AB1026" s="67">
        <v>9118341900</v>
      </c>
      <c r="AC1026" s="67">
        <v>1134043321</v>
      </c>
      <c r="AD1026" s="67">
        <v>0</v>
      </c>
      <c r="AE1026" s="67">
        <v>0</v>
      </c>
      <c r="AF1026" s="67">
        <v>67213250</v>
      </c>
      <c r="AG1026" s="67">
        <v>0</v>
      </c>
      <c r="AH1026" s="67"/>
      <c r="AI1026" s="67">
        <v>0</v>
      </c>
      <c r="AJ1026" s="67">
        <v>0</v>
      </c>
      <c r="AK1026" s="67">
        <v>0</v>
      </c>
      <c r="AL1026" s="67">
        <v>0</v>
      </c>
      <c r="AM1026" s="67">
        <v>601949974157</v>
      </c>
      <c r="AN1026" s="67">
        <v>124053983052</v>
      </c>
      <c r="AO1026" s="67">
        <v>489950385985</v>
      </c>
      <c r="AP1026" s="67">
        <v>1313463336890</v>
      </c>
      <c r="AQ1026" s="67">
        <v>1519590043225</v>
      </c>
      <c r="AR1026" s="67">
        <v>40774634074</v>
      </c>
      <c r="AS1026" s="67">
        <v>32882769415</v>
      </c>
      <c r="AT1026" s="67">
        <v>7891864660</v>
      </c>
      <c r="AU1026" s="67">
        <v>35799000000</v>
      </c>
      <c r="AV1026" s="67">
        <v>56763000000</v>
      </c>
      <c r="AW1026" s="67">
        <v>244278845353</v>
      </c>
      <c r="AX1026" s="67">
        <v>243877842887</v>
      </c>
      <c r="AY1026" s="67">
        <v>111551411740</v>
      </c>
      <c r="AZ1026" s="67">
        <v>132326431147</v>
      </c>
      <c r="BA1026" s="67">
        <v>89975271</v>
      </c>
      <c r="BB1026" s="67">
        <v>0</v>
      </c>
      <c r="BC1026" s="67">
        <v>234373602</v>
      </c>
      <c r="BD1026" s="67">
        <v>7648478</v>
      </c>
      <c r="BE1026" s="67">
        <v>3546187</v>
      </c>
      <c r="BF1026" s="67">
        <v>65458930</v>
      </c>
      <c r="BG1026" s="67">
        <v>0</v>
      </c>
      <c r="BH1026" s="67">
        <v>86391346170</v>
      </c>
      <c r="BI1026" s="67">
        <v>59539548831</v>
      </c>
      <c r="BJ1026" s="67">
        <v>26358059233</v>
      </c>
      <c r="BK1026" s="67">
        <v>15282918</v>
      </c>
      <c r="BL1026" s="67">
        <v>478455188</v>
      </c>
      <c r="BM1026" s="67"/>
      <c r="BN1026" s="67"/>
      <c r="BO1026" s="67"/>
      <c r="BP1026" s="67">
        <v>478455188</v>
      </c>
      <c r="BQ1026" s="67"/>
      <c r="BR1026" s="67"/>
      <c r="BS1026" s="67">
        <v>0</v>
      </c>
      <c r="BT1026" s="67"/>
      <c r="BU1026" s="67"/>
      <c r="BV1026" s="67"/>
      <c r="BW1026" s="67"/>
      <c r="BX1026" s="67"/>
      <c r="BY1026" s="67"/>
      <c r="BZ1026" s="67">
        <v>269705475281</v>
      </c>
      <c r="CA1026" s="67">
        <v>81978163203</v>
      </c>
      <c r="CB1026" s="67">
        <v>187727312077</v>
      </c>
      <c r="CC1026" s="67">
        <v>620186300878</v>
      </c>
      <c r="CD1026" s="67">
        <v>641200000000</v>
      </c>
    </row>
    <row r="1027" spans="1:82">
      <c r="A1027" t="s">
        <v>1241</v>
      </c>
      <c r="B1027" t="s">
        <v>1242</v>
      </c>
      <c r="C1027" t="s">
        <v>70</v>
      </c>
      <c r="D1027" t="s">
        <v>65</v>
      </c>
      <c r="E1027" t="s">
        <v>153</v>
      </c>
      <c r="F1027" s="67">
        <v>2005</v>
      </c>
      <c r="G1027" t="s">
        <v>1253</v>
      </c>
      <c r="H1027" s="67">
        <v>79075310</v>
      </c>
      <c r="I1027" s="67">
        <v>58839070307</v>
      </c>
      <c r="J1027" s="67">
        <v>230329499381</v>
      </c>
      <c r="K1027" s="67">
        <v>314752005911</v>
      </c>
      <c r="L1027" s="67">
        <v>699942635234</v>
      </c>
      <c r="M1027" s="67">
        <v>692088032704</v>
      </c>
      <c r="N1027" s="67">
        <v>211183405</v>
      </c>
      <c r="O1027" s="67">
        <v>0</v>
      </c>
      <c r="P1027" s="67">
        <v>61776923</v>
      </c>
      <c r="Q1027" s="67">
        <v>6340336</v>
      </c>
      <c r="R1027" s="67">
        <v>4322888</v>
      </c>
      <c r="S1027" s="67">
        <v>964878275</v>
      </c>
      <c r="T1027" s="67">
        <v>6131553571</v>
      </c>
      <c r="U1027" s="67">
        <v>178687283039</v>
      </c>
      <c r="V1027" s="67">
        <v>129836040209</v>
      </c>
      <c r="W1027" s="67">
        <v>45662450401</v>
      </c>
      <c r="X1027" s="67">
        <v>0</v>
      </c>
      <c r="Y1027" s="67">
        <v>10270000000</v>
      </c>
      <c r="Z1027" s="67">
        <v>0</v>
      </c>
      <c r="AA1027" s="67">
        <v>0</v>
      </c>
      <c r="AB1027" s="67">
        <v>9118341900</v>
      </c>
      <c r="AC1027" s="67">
        <v>1087678561</v>
      </c>
      <c r="AD1027" s="67">
        <v>0</v>
      </c>
      <c r="AE1027" s="67">
        <v>0</v>
      </c>
      <c r="AF1027" s="67">
        <v>67213250</v>
      </c>
      <c r="AG1027" s="67">
        <v>0</v>
      </c>
      <c r="AH1027" s="67"/>
      <c r="AI1027" s="67">
        <v>0</v>
      </c>
      <c r="AJ1027" s="67">
        <v>0</v>
      </c>
      <c r="AK1027" s="67">
        <v>0</v>
      </c>
      <c r="AL1027" s="67">
        <v>0</v>
      </c>
      <c r="AM1027" s="67">
        <v>642027024753</v>
      </c>
      <c r="AN1027" s="67">
        <v>138048381039</v>
      </c>
      <c r="AO1027" s="67">
        <v>512978691051</v>
      </c>
      <c r="AP1027" s="67">
        <v>1370490100149</v>
      </c>
      <c r="AQ1027" s="67">
        <v>1572459777281</v>
      </c>
      <c r="AR1027" s="67">
        <v>49078099980</v>
      </c>
      <c r="AS1027" s="67">
        <v>39579112887</v>
      </c>
      <c r="AT1027" s="67">
        <v>9498987093</v>
      </c>
      <c r="AU1027" s="67">
        <v>46100000000</v>
      </c>
      <c r="AV1027" s="67">
        <v>62997000000</v>
      </c>
      <c r="AW1027" s="67">
        <v>273023578586</v>
      </c>
      <c r="AX1027" s="67">
        <v>272790608438</v>
      </c>
      <c r="AY1027" s="67">
        <v>123219397518</v>
      </c>
      <c r="AZ1027" s="67">
        <v>149571210920</v>
      </c>
      <c r="BA1027" s="67">
        <v>87929288</v>
      </c>
      <c r="BB1027" s="67">
        <v>0</v>
      </c>
      <c r="BC1027" s="67">
        <v>61121631</v>
      </c>
      <c r="BD1027" s="67">
        <v>5601962</v>
      </c>
      <c r="BE1027" s="67">
        <v>3534103</v>
      </c>
      <c r="BF1027" s="67">
        <v>74783163</v>
      </c>
      <c r="BG1027" s="67">
        <v>0</v>
      </c>
      <c r="BH1027" s="67">
        <v>180308460567</v>
      </c>
      <c r="BI1027" s="67">
        <v>108240250114</v>
      </c>
      <c r="BJ1027" s="67">
        <v>71175238248</v>
      </c>
      <c r="BK1027" s="67">
        <v>6710103</v>
      </c>
      <c r="BL1027" s="67">
        <v>886262101</v>
      </c>
      <c r="BM1027" s="67"/>
      <c r="BN1027" s="67"/>
      <c r="BO1027" s="67"/>
      <c r="BP1027" s="67">
        <v>886262101</v>
      </c>
      <c r="BQ1027" s="67"/>
      <c r="BR1027" s="67"/>
      <c r="BS1027" s="67">
        <v>0</v>
      </c>
      <c r="BT1027" s="67"/>
      <c r="BU1027" s="67"/>
      <c r="BV1027" s="67"/>
      <c r="BW1027" s="67"/>
      <c r="BX1027" s="67"/>
      <c r="BY1027" s="67"/>
      <c r="BZ1027" s="67">
        <v>312162578802</v>
      </c>
      <c r="CA1027" s="67">
        <v>94859292046</v>
      </c>
      <c r="CB1027" s="67">
        <v>217303286756</v>
      </c>
      <c r="CC1027" s="67">
        <v>797675717934</v>
      </c>
      <c r="CD1027" s="67">
        <v>814600000000</v>
      </c>
    </row>
    <row r="1028" spans="1:82">
      <c r="A1028" t="s">
        <v>1241</v>
      </c>
      <c r="B1028" t="s">
        <v>1242</v>
      </c>
      <c r="C1028" t="s">
        <v>70</v>
      </c>
      <c r="D1028" t="s">
        <v>65</v>
      </c>
      <c r="E1028" t="s">
        <v>153</v>
      </c>
      <c r="F1028" s="67">
        <v>2006</v>
      </c>
      <c r="G1028" t="s">
        <v>1254</v>
      </c>
      <c r="H1028" s="67">
        <v>80629670</v>
      </c>
      <c r="I1028" s="67">
        <v>64104089338</v>
      </c>
      <c r="J1028" s="67">
        <v>282508455361</v>
      </c>
      <c r="K1028" s="67">
        <v>336850928915</v>
      </c>
      <c r="L1028" s="67">
        <v>701926504370</v>
      </c>
      <c r="M1028" s="67">
        <v>694052517813</v>
      </c>
      <c r="N1028" s="67">
        <v>213358670</v>
      </c>
      <c r="O1028" s="67">
        <v>0</v>
      </c>
      <c r="P1028" s="67">
        <v>62413248</v>
      </c>
      <c r="Q1028" s="67">
        <v>6405644</v>
      </c>
      <c r="R1028" s="67">
        <v>4367415</v>
      </c>
      <c r="S1028" s="67">
        <v>937664258</v>
      </c>
      <c r="T1028" s="67">
        <v>6267821093</v>
      </c>
      <c r="U1028" s="67">
        <v>182256966961</v>
      </c>
      <c r="V1028" s="67">
        <v>129836040209</v>
      </c>
      <c r="W1028" s="67">
        <v>47831115592</v>
      </c>
      <c r="X1028" s="67">
        <v>0</v>
      </c>
      <c r="Y1028" s="67">
        <v>10240000000</v>
      </c>
      <c r="Z1028" s="67">
        <v>0</v>
      </c>
      <c r="AA1028" s="67">
        <v>0</v>
      </c>
      <c r="AB1028" s="67">
        <v>9118341900</v>
      </c>
      <c r="AC1028" s="67">
        <v>1055444207</v>
      </c>
      <c r="AD1028" s="67">
        <v>0</v>
      </c>
      <c r="AE1028" s="67">
        <v>0</v>
      </c>
      <c r="AF1028" s="67">
        <v>67213250</v>
      </c>
      <c r="AG1028" s="67">
        <v>0</v>
      </c>
      <c r="AH1028" s="67"/>
      <c r="AI1028" s="67">
        <v>0</v>
      </c>
      <c r="AJ1028" s="67">
        <v>0</v>
      </c>
      <c r="AK1028" s="67">
        <v>0</v>
      </c>
      <c r="AL1028" s="67">
        <v>0</v>
      </c>
      <c r="AM1028" s="67">
        <v>690381584366</v>
      </c>
      <c r="AN1028" s="67">
        <v>151276562382</v>
      </c>
      <c r="AO1028" s="67">
        <v>547078196125</v>
      </c>
      <c r="AP1028" s="67">
        <v>1430279186517</v>
      </c>
      <c r="AQ1028" s="67">
        <v>1630188381157</v>
      </c>
      <c r="AR1028" s="67">
        <v>56687771535</v>
      </c>
      <c r="AS1028" s="67">
        <v>45715944786</v>
      </c>
      <c r="AT1028" s="67">
        <v>10971826749</v>
      </c>
      <c r="AU1028" s="67">
        <v>60866000000</v>
      </c>
      <c r="AV1028" s="67">
        <v>72574000000</v>
      </c>
      <c r="AW1028" s="67">
        <v>301825090359</v>
      </c>
      <c r="AX1028" s="67">
        <v>301531610379</v>
      </c>
      <c r="AY1028" s="67">
        <v>136806703883</v>
      </c>
      <c r="AZ1028" s="67">
        <v>164724906496</v>
      </c>
      <c r="BA1028" s="67">
        <v>110467992</v>
      </c>
      <c r="BB1028" s="67">
        <v>0</v>
      </c>
      <c r="BC1028" s="67">
        <v>64053725</v>
      </c>
      <c r="BD1028" s="67">
        <v>5747844</v>
      </c>
      <c r="BE1028" s="67">
        <v>3628360</v>
      </c>
      <c r="BF1028" s="67">
        <v>92146163</v>
      </c>
      <c r="BG1028" s="67">
        <v>17435896</v>
      </c>
      <c r="BH1028" s="67">
        <v>261759734247</v>
      </c>
      <c r="BI1028" s="67">
        <v>139560064569</v>
      </c>
      <c r="BJ1028" s="67">
        <v>121279550436</v>
      </c>
      <c r="BK1028" s="67">
        <v>0</v>
      </c>
      <c r="BL1028" s="67">
        <v>920119241</v>
      </c>
      <c r="BM1028" s="67"/>
      <c r="BN1028" s="67"/>
      <c r="BO1028" s="67"/>
      <c r="BP1028" s="67">
        <v>920119241</v>
      </c>
      <c r="BQ1028" s="67"/>
      <c r="BR1028" s="67"/>
      <c r="BS1028" s="67">
        <v>0</v>
      </c>
      <c r="BT1028" s="67"/>
      <c r="BU1028" s="67"/>
      <c r="BV1028" s="67"/>
      <c r="BW1028" s="67"/>
      <c r="BX1028" s="67"/>
      <c r="BY1028" s="67"/>
      <c r="BZ1028" s="67">
        <v>367793621628</v>
      </c>
      <c r="CA1028" s="67">
        <v>111952295688</v>
      </c>
      <c r="CB1028" s="67">
        <v>255841325940</v>
      </c>
      <c r="CC1028" s="67">
        <v>976358217768</v>
      </c>
      <c r="CD1028" s="67">
        <v>988100000000</v>
      </c>
    </row>
    <row r="1029" spans="1:82">
      <c r="A1029" t="s">
        <v>1241</v>
      </c>
      <c r="B1029" t="s">
        <v>1242</v>
      </c>
      <c r="C1029" t="s">
        <v>70</v>
      </c>
      <c r="D1029" t="s">
        <v>65</v>
      </c>
      <c r="E1029" t="s">
        <v>153</v>
      </c>
      <c r="F1029" s="67">
        <v>2007</v>
      </c>
      <c r="G1029" t="s">
        <v>1255</v>
      </c>
      <c r="H1029" s="67">
        <v>82218755</v>
      </c>
      <c r="I1029" s="67">
        <v>71057920167</v>
      </c>
      <c r="J1029" s="67">
        <v>320028377244</v>
      </c>
      <c r="K1029" s="67">
        <v>369627999174</v>
      </c>
      <c r="L1029" s="67">
        <v>703001084795</v>
      </c>
      <c r="M1029" s="67">
        <v>695034760073</v>
      </c>
      <c r="N1029" s="67">
        <v>215533935</v>
      </c>
      <c r="O1029" s="67">
        <v>0</v>
      </c>
      <c r="P1029" s="67">
        <v>63049572</v>
      </c>
      <c r="Q1029" s="67">
        <v>6470952</v>
      </c>
      <c r="R1029" s="67">
        <v>4411942</v>
      </c>
      <c r="S1029" s="67">
        <v>918077663</v>
      </c>
      <c r="T1029" s="67">
        <v>6894603202</v>
      </c>
      <c r="U1029" s="67">
        <v>185723208079</v>
      </c>
      <c r="V1029" s="67">
        <v>129836040209</v>
      </c>
      <c r="W1029" s="67">
        <v>49879299383</v>
      </c>
      <c r="X1029" s="67">
        <v>0</v>
      </c>
      <c r="Y1029" s="67">
        <v>10210000000</v>
      </c>
      <c r="Z1029" s="67">
        <v>0</v>
      </c>
      <c r="AA1029" s="67">
        <v>0</v>
      </c>
      <c r="AB1029" s="67">
        <v>9118341900</v>
      </c>
      <c r="AC1029" s="67">
        <v>1023007121</v>
      </c>
      <c r="AD1029" s="67">
        <v>0</v>
      </c>
      <c r="AE1029" s="67">
        <v>0</v>
      </c>
      <c r="AF1029" s="67">
        <v>67213250</v>
      </c>
      <c r="AG1029" s="67">
        <v>0</v>
      </c>
      <c r="AH1029" s="67"/>
      <c r="AI1029" s="67">
        <v>0</v>
      </c>
      <c r="AJ1029" s="67">
        <v>0</v>
      </c>
      <c r="AK1029" s="67">
        <v>0</v>
      </c>
      <c r="AL1029" s="67">
        <v>0</v>
      </c>
      <c r="AM1029" s="67">
        <v>760387239529</v>
      </c>
      <c r="AN1029" s="67">
        <v>185503712994</v>
      </c>
      <c r="AO1029" s="67">
        <v>574874785691</v>
      </c>
      <c r="AP1029" s="67">
        <v>1490507387761</v>
      </c>
      <c r="AQ1029" s="67">
        <v>1703068657910</v>
      </c>
      <c r="AR1029" s="67">
        <v>64887320828</v>
      </c>
      <c r="AS1029" s="67">
        <v>52328484539</v>
      </c>
      <c r="AT1029" s="67">
        <v>12558836289</v>
      </c>
      <c r="AU1029" s="67">
        <v>75375000000</v>
      </c>
      <c r="AV1029" s="67">
        <v>87057000000</v>
      </c>
      <c r="AW1029" s="67">
        <v>377509551815</v>
      </c>
      <c r="AX1029" s="67">
        <v>376304110622</v>
      </c>
      <c r="AY1029" s="67">
        <v>170375913314</v>
      </c>
      <c r="AZ1029" s="67">
        <v>205928197308</v>
      </c>
      <c r="BA1029" s="67">
        <v>103158016</v>
      </c>
      <c r="BB1029" s="67">
        <v>0</v>
      </c>
      <c r="BC1029" s="67">
        <v>64708138</v>
      </c>
      <c r="BD1029" s="67">
        <v>5898511</v>
      </c>
      <c r="BE1029" s="67">
        <v>3711229</v>
      </c>
      <c r="BF1029" s="67">
        <v>105849433</v>
      </c>
      <c r="BG1029" s="67">
        <v>922115867</v>
      </c>
      <c r="BH1029" s="67">
        <v>274161914249</v>
      </c>
      <c r="BI1029" s="67">
        <v>152145857573</v>
      </c>
      <c r="BJ1029" s="67">
        <v>120897287244</v>
      </c>
      <c r="BK1029" s="67">
        <v>0</v>
      </c>
      <c r="BL1029" s="67">
        <v>1118769432</v>
      </c>
      <c r="BM1029" s="67"/>
      <c r="BN1029" s="67"/>
      <c r="BO1029" s="67"/>
      <c r="BP1029" s="67">
        <v>1118769432</v>
      </c>
      <c r="BQ1029" s="67"/>
      <c r="BR1029" s="67"/>
      <c r="BS1029" s="67">
        <v>0</v>
      </c>
      <c r="BT1029" s="67"/>
      <c r="BU1029" s="67"/>
      <c r="BV1029" s="67"/>
      <c r="BW1029" s="67"/>
      <c r="BX1029" s="67"/>
      <c r="BY1029" s="67"/>
      <c r="BZ1029" s="67">
        <v>401387857969</v>
      </c>
      <c r="CA1029" s="67">
        <v>122301661859</v>
      </c>
      <c r="CB1029" s="67">
        <v>279086196110</v>
      </c>
      <c r="CC1029" s="67">
        <v>1106264644861</v>
      </c>
      <c r="CD1029" s="67">
        <v>1118000000000</v>
      </c>
    </row>
    <row r="1030" spans="1:82">
      <c r="A1030" t="s">
        <v>1241</v>
      </c>
      <c r="B1030" t="s">
        <v>1242</v>
      </c>
      <c r="C1030" t="s">
        <v>70</v>
      </c>
      <c r="D1030" t="s">
        <v>65</v>
      </c>
      <c r="E1030" t="s">
        <v>153</v>
      </c>
      <c r="F1030" s="67">
        <v>2008</v>
      </c>
      <c r="G1030" t="s">
        <v>1256</v>
      </c>
      <c r="H1030" s="67">
        <v>83844783</v>
      </c>
      <c r="I1030" s="67">
        <v>79444354168</v>
      </c>
      <c r="J1030" s="67">
        <v>238707943715</v>
      </c>
      <c r="K1030" s="67">
        <v>339430351475</v>
      </c>
      <c r="L1030" s="67">
        <v>703972985611</v>
      </c>
      <c r="M1030" s="67">
        <v>695820553999</v>
      </c>
      <c r="N1030" s="67">
        <v>217709201</v>
      </c>
      <c r="O1030" s="67">
        <v>0</v>
      </c>
      <c r="P1030" s="67">
        <v>63685897</v>
      </c>
      <c r="Q1030" s="67">
        <v>6536259</v>
      </c>
      <c r="R1030" s="67">
        <v>4456469</v>
      </c>
      <c r="S1030" s="67">
        <v>904235267</v>
      </c>
      <c r="T1030" s="67">
        <v>7320621062</v>
      </c>
      <c r="U1030" s="67">
        <v>188037734899</v>
      </c>
      <c r="V1030" s="67">
        <v>129836040209</v>
      </c>
      <c r="W1030" s="67">
        <v>51807001774</v>
      </c>
      <c r="X1030" s="67">
        <v>0</v>
      </c>
      <c r="Y1030" s="67">
        <v>10200000000</v>
      </c>
      <c r="Z1030" s="67">
        <v>0</v>
      </c>
      <c r="AA1030" s="67">
        <v>0</v>
      </c>
      <c r="AB1030" s="67">
        <v>9118341900</v>
      </c>
      <c r="AC1030" s="67">
        <v>1009525457</v>
      </c>
      <c r="AD1030" s="67">
        <v>0</v>
      </c>
      <c r="AE1030" s="67">
        <v>0</v>
      </c>
      <c r="AF1030" s="67">
        <v>67213250</v>
      </c>
      <c r="AG1030" s="67">
        <v>0</v>
      </c>
      <c r="AH1030" s="67"/>
      <c r="AI1030" s="67">
        <v>0</v>
      </c>
      <c r="AJ1030" s="67">
        <v>0</v>
      </c>
      <c r="AK1030" s="67">
        <v>0</v>
      </c>
      <c r="AL1030" s="67">
        <v>0</v>
      </c>
      <c r="AM1030" s="67">
        <v>782675467781</v>
      </c>
      <c r="AN1030" s="67">
        <v>180375145204</v>
      </c>
      <c r="AO1030" s="67">
        <v>606622607776</v>
      </c>
      <c r="AP1030" s="67">
        <v>1526130533036</v>
      </c>
      <c r="AQ1030" s="67">
        <v>1736203125375</v>
      </c>
      <c r="AR1030" s="67">
        <v>78420494136</v>
      </c>
      <c r="AS1030" s="67">
        <v>63242333981</v>
      </c>
      <c r="AT1030" s="67">
        <v>15178160155</v>
      </c>
      <c r="AU1030" s="67">
        <v>66520000000</v>
      </c>
      <c r="AV1030" s="67">
        <v>94588000000</v>
      </c>
      <c r="AW1030" s="67">
        <v>454471270297</v>
      </c>
      <c r="AX1030" s="67">
        <v>451263828514</v>
      </c>
      <c r="AY1030" s="67">
        <v>204528090447</v>
      </c>
      <c r="AZ1030" s="67">
        <v>246735738067</v>
      </c>
      <c r="BA1030" s="67">
        <v>182335607</v>
      </c>
      <c r="BB1030" s="67">
        <v>0</v>
      </c>
      <c r="BC1030" s="67">
        <v>65506763</v>
      </c>
      <c r="BD1030" s="67">
        <v>5972327</v>
      </c>
      <c r="BE1030" s="67">
        <v>3766928</v>
      </c>
      <c r="BF1030" s="67">
        <v>163123246</v>
      </c>
      <c r="BG1030" s="67">
        <v>2786736912</v>
      </c>
      <c r="BH1030" s="67">
        <v>302888224309</v>
      </c>
      <c r="BI1030" s="67">
        <v>225112660731</v>
      </c>
      <c r="BJ1030" s="67">
        <v>64863539253</v>
      </c>
      <c r="BK1030" s="67">
        <v>0</v>
      </c>
      <c r="BL1030" s="67">
        <v>12912024325</v>
      </c>
      <c r="BM1030" s="67"/>
      <c r="BN1030" s="67"/>
      <c r="BO1030" s="67"/>
      <c r="BP1030" s="67">
        <v>390095592</v>
      </c>
      <c r="BQ1030" s="67"/>
      <c r="BR1030" s="67"/>
      <c r="BS1030" s="67">
        <v>12521928732</v>
      </c>
      <c r="BT1030" s="67"/>
      <c r="BU1030" s="67"/>
      <c r="BV1030" s="67"/>
      <c r="BW1030" s="67"/>
      <c r="BX1030" s="67"/>
      <c r="BY1030" s="67"/>
      <c r="BZ1030" s="67">
        <v>471523515602</v>
      </c>
      <c r="CA1030" s="67">
        <v>143013755625</v>
      </c>
      <c r="CB1030" s="67">
        <v>328509759977</v>
      </c>
      <c r="CC1030" s="67">
        <v>1279235504344</v>
      </c>
      <c r="CD1030" s="67">
        <v>1307000000000</v>
      </c>
    </row>
    <row r="1031" spans="1:82">
      <c r="A1031" t="s">
        <v>1241</v>
      </c>
      <c r="B1031" t="s">
        <v>1242</v>
      </c>
      <c r="C1031" t="s">
        <v>70</v>
      </c>
      <c r="D1031" t="s">
        <v>65</v>
      </c>
      <c r="E1031" t="s">
        <v>153</v>
      </c>
      <c r="F1031" s="67">
        <v>2009</v>
      </c>
      <c r="G1031" t="s">
        <v>1257</v>
      </c>
      <c r="H1031" s="67">
        <v>85501064</v>
      </c>
      <c r="I1031" s="67">
        <v>85971009236</v>
      </c>
      <c r="J1031" s="67">
        <v>229524779297</v>
      </c>
      <c r="K1031" s="67">
        <v>328912203488</v>
      </c>
      <c r="L1031" s="67">
        <v>732545049902</v>
      </c>
      <c r="M1031" s="67">
        <v>724698482294</v>
      </c>
      <c r="N1031" s="67">
        <v>219884466</v>
      </c>
      <c r="O1031" s="67">
        <v>0</v>
      </c>
      <c r="P1031" s="67">
        <v>64322221</v>
      </c>
      <c r="Q1031" s="67">
        <v>6601567</v>
      </c>
      <c r="R1031" s="67">
        <v>4500997</v>
      </c>
      <c r="S1031" s="67">
        <v>898166479</v>
      </c>
      <c r="T1031" s="67">
        <v>6678805880</v>
      </c>
      <c r="U1031" s="67">
        <v>189251570258</v>
      </c>
      <c r="V1031" s="67">
        <v>129836040209</v>
      </c>
      <c r="W1031" s="67">
        <v>52770852970</v>
      </c>
      <c r="X1031" s="67">
        <v>0</v>
      </c>
      <c r="Y1031" s="67">
        <v>10190000000</v>
      </c>
      <c r="Z1031" s="67">
        <v>0</v>
      </c>
      <c r="AA1031" s="67">
        <v>0</v>
      </c>
      <c r="AB1031" s="67">
        <v>9118341900</v>
      </c>
      <c r="AC1031" s="67">
        <v>1005916831</v>
      </c>
      <c r="AD1031" s="67">
        <v>0</v>
      </c>
      <c r="AE1031" s="67">
        <v>0</v>
      </c>
      <c r="AF1031" s="67">
        <v>67213250</v>
      </c>
      <c r="AG1031" s="67">
        <v>0</v>
      </c>
      <c r="AH1031" s="67"/>
      <c r="AI1031" s="67">
        <v>0</v>
      </c>
      <c r="AJ1031" s="67">
        <v>0</v>
      </c>
      <c r="AK1031" s="67">
        <v>0</v>
      </c>
      <c r="AL1031" s="67">
        <v>0</v>
      </c>
      <c r="AM1031" s="67">
        <v>815953487884</v>
      </c>
      <c r="AN1031" s="67">
        <v>188172658073</v>
      </c>
      <c r="AO1031" s="67">
        <v>632228448981</v>
      </c>
      <c r="AP1031" s="67">
        <v>1597485311078</v>
      </c>
      <c r="AQ1031" s="67">
        <v>1796305940884</v>
      </c>
      <c r="AR1031" s="67">
        <v>83460434632</v>
      </c>
      <c r="AS1031" s="67">
        <v>67306802122</v>
      </c>
      <c r="AT1031" s="67">
        <v>16153632509</v>
      </c>
      <c r="AU1031" s="67">
        <v>71485000000</v>
      </c>
      <c r="AV1031" s="67">
        <v>102439000000</v>
      </c>
      <c r="AW1031" s="67">
        <v>428602013275</v>
      </c>
      <c r="AX1031" s="67">
        <v>425343971481</v>
      </c>
      <c r="AY1031" s="67">
        <v>190973743962</v>
      </c>
      <c r="AZ1031" s="67">
        <v>234370227519</v>
      </c>
      <c r="BA1031" s="67">
        <v>178161583</v>
      </c>
      <c r="BB1031" s="67">
        <v>0</v>
      </c>
      <c r="BC1031" s="67">
        <v>62873067</v>
      </c>
      <c r="BD1031" s="67">
        <v>6028251</v>
      </c>
      <c r="BE1031" s="67">
        <v>3819150</v>
      </c>
      <c r="BF1031" s="67">
        <v>178576714</v>
      </c>
      <c r="BG1031" s="67">
        <v>2828583029</v>
      </c>
      <c r="BH1031" s="67">
        <v>260532200179</v>
      </c>
      <c r="BI1031" s="67">
        <v>122149305669</v>
      </c>
      <c r="BJ1031" s="67">
        <v>126320757705</v>
      </c>
      <c r="BK1031" s="67">
        <v>0</v>
      </c>
      <c r="BL1031" s="67">
        <v>12062136804</v>
      </c>
      <c r="BM1031" s="67"/>
      <c r="BN1031" s="67"/>
      <c r="BO1031" s="67">
        <v>35606547</v>
      </c>
      <c r="BP1031" s="67">
        <v>844689940</v>
      </c>
      <c r="BQ1031" s="67"/>
      <c r="BR1031" s="67"/>
      <c r="BS1031" s="67">
        <v>11181840317</v>
      </c>
      <c r="BT1031" s="67"/>
      <c r="BU1031" s="67"/>
      <c r="BV1031" s="67"/>
      <c r="BW1031" s="67"/>
      <c r="BX1031" s="67"/>
      <c r="BY1031" s="67"/>
      <c r="BZ1031" s="67">
        <v>569397036279</v>
      </c>
      <c r="CA1031" s="67">
        <v>171419009462</v>
      </c>
      <c r="CB1031" s="67">
        <v>397978026816</v>
      </c>
      <c r="CC1031" s="67">
        <v>1311037684364</v>
      </c>
      <c r="CD1031" s="67">
        <v>1342000000000</v>
      </c>
    </row>
    <row r="1032" spans="1:82">
      <c r="A1032" t="s">
        <v>1241</v>
      </c>
      <c r="B1032" t="s">
        <v>1242</v>
      </c>
      <c r="C1032" t="s">
        <v>70</v>
      </c>
      <c r="D1032" t="s">
        <v>65</v>
      </c>
      <c r="E1032" t="s">
        <v>153</v>
      </c>
      <c r="F1032" s="67">
        <v>2010</v>
      </c>
      <c r="G1032" t="s">
        <v>1258</v>
      </c>
      <c r="H1032" s="67">
        <v>87252413</v>
      </c>
      <c r="I1032" s="67">
        <v>93130442731</v>
      </c>
      <c r="J1032" s="67">
        <v>222847435905</v>
      </c>
      <c r="K1032" s="67">
        <v>355697682030</v>
      </c>
      <c r="L1032" s="67">
        <v>728738819864</v>
      </c>
      <c r="M1032" s="67">
        <v>721162409334</v>
      </c>
      <c r="N1032" s="67">
        <v>222059731</v>
      </c>
      <c r="O1032" s="67">
        <v>0</v>
      </c>
      <c r="P1032" s="67">
        <v>64958546</v>
      </c>
      <c r="Q1032" s="67">
        <v>6666875</v>
      </c>
      <c r="R1032" s="67">
        <v>4545524</v>
      </c>
      <c r="S1032" s="67">
        <v>893681420</v>
      </c>
      <c r="T1032" s="67">
        <v>6282126758</v>
      </c>
      <c r="U1032" s="67">
        <v>189969343656</v>
      </c>
      <c r="V1032" s="67">
        <v>129836040209</v>
      </c>
      <c r="W1032" s="67">
        <v>53252778568</v>
      </c>
      <c r="X1032" s="67">
        <v>0</v>
      </c>
      <c r="Y1032" s="67">
        <v>10140000000</v>
      </c>
      <c r="Z1032" s="67">
        <v>0</v>
      </c>
      <c r="AA1032" s="67">
        <v>0</v>
      </c>
      <c r="AB1032" s="67">
        <v>9116155336</v>
      </c>
      <c r="AC1032" s="67">
        <v>959004696</v>
      </c>
      <c r="AD1032" s="67">
        <v>0</v>
      </c>
      <c r="AE1032" s="67">
        <v>0</v>
      </c>
      <c r="AF1032" s="67">
        <v>67213250</v>
      </c>
      <c r="AG1032" s="67">
        <v>0</v>
      </c>
      <c r="AH1032" s="67"/>
      <c r="AI1032" s="67">
        <v>0</v>
      </c>
      <c r="AJ1032" s="67">
        <v>0</v>
      </c>
      <c r="AK1032" s="67">
        <v>0</v>
      </c>
      <c r="AL1032" s="67">
        <v>0</v>
      </c>
      <c r="AM1032" s="67">
        <v>876469788385</v>
      </c>
      <c r="AN1032" s="67">
        <v>198741948385</v>
      </c>
      <c r="AO1032" s="67">
        <v>683980268757</v>
      </c>
      <c r="AP1032" s="67">
        <v>1636288904087</v>
      </c>
      <c r="AQ1032" s="67">
        <v>1860174427323</v>
      </c>
      <c r="AR1032" s="67">
        <v>90215536157</v>
      </c>
      <c r="AS1032" s="67">
        <v>72754464643</v>
      </c>
      <c r="AT1032" s="67">
        <v>17461071514</v>
      </c>
      <c r="AU1032" s="67">
        <v>77224000000</v>
      </c>
      <c r="AV1032" s="67">
        <v>123261000000</v>
      </c>
      <c r="AW1032" s="67">
        <v>461938925855</v>
      </c>
      <c r="AX1032" s="67">
        <v>459114546817</v>
      </c>
      <c r="AY1032" s="67">
        <v>207175083974</v>
      </c>
      <c r="AZ1032" s="67">
        <v>251939462842</v>
      </c>
      <c r="BA1032" s="67">
        <v>213371558</v>
      </c>
      <c r="BB1032" s="67">
        <v>0</v>
      </c>
      <c r="BC1032" s="67">
        <v>64287531</v>
      </c>
      <c r="BD1032" s="67">
        <v>6418496</v>
      </c>
      <c r="BE1032" s="67">
        <v>3849099</v>
      </c>
      <c r="BF1032" s="67">
        <v>223016699</v>
      </c>
      <c r="BG1032" s="67">
        <v>2313435655</v>
      </c>
      <c r="BH1032" s="67">
        <v>219177379794</v>
      </c>
      <c r="BI1032" s="67">
        <v>121392123895</v>
      </c>
      <c r="BJ1032" s="67">
        <v>92836416475</v>
      </c>
      <c r="BK1032" s="67">
        <v>0</v>
      </c>
      <c r="BL1032" s="67">
        <v>4948839425</v>
      </c>
      <c r="BM1032" s="67"/>
      <c r="BN1032" s="67"/>
      <c r="BO1032" s="67">
        <v>149169953</v>
      </c>
      <c r="BP1032" s="67">
        <v>2443229561</v>
      </c>
      <c r="BQ1032" s="67"/>
      <c r="BR1032" s="67"/>
      <c r="BS1032" s="67">
        <v>2356439911</v>
      </c>
      <c r="BT1032" s="67"/>
      <c r="BU1032" s="67"/>
      <c r="BV1032" s="67"/>
      <c r="BW1032" s="67"/>
      <c r="BX1032" s="67"/>
      <c r="BY1032" s="67"/>
      <c r="BZ1032" s="67">
        <v>755538998536</v>
      </c>
      <c r="CA1032" s="67">
        <v>221093052490</v>
      </c>
      <c r="CB1032" s="67">
        <v>534445946046</v>
      </c>
      <c r="CC1032" s="67">
        <v>1480833840342</v>
      </c>
      <c r="CD1032" s="67">
        <v>1527000000000</v>
      </c>
    </row>
    <row r="1033" spans="1:82">
      <c r="A1033" t="s">
        <v>1241</v>
      </c>
      <c r="B1033" t="s">
        <v>1242</v>
      </c>
      <c r="C1033" t="s">
        <v>70</v>
      </c>
      <c r="D1033" t="s">
        <v>65</v>
      </c>
      <c r="E1033" t="s">
        <v>153</v>
      </c>
      <c r="F1033" s="67">
        <v>2011</v>
      </c>
      <c r="G1033" t="s">
        <v>1259</v>
      </c>
      <c r="H1033" s="67">
        <v>89200054</v>
      </c>
      <c r="I1033" s="67">
        <v>98626447774</v>
      </c>
      <c r="J1033" s="67">
        <v>142596700100</v>
      </c>
      <c r="K1033" s="67">
        <v>289425051924</v>
      </c>
      <c r="L1033" s="67">
        <v>718646184883</v>
      </c>
      <c r="M1033" s="67">
        <v>711143536436</v>
      </c>
      <c r="N1033" s="67">
        <v>210408699</v>
      </c>
      <c r="O1033" s="67">
        <v>0</v>
      </c>
      <c r="P1033" s="67">
        <v>61550301</v>
      </c>
      <c r="Q1033" s="67">
        <v>6317077</v>
      </c>
      <c r="R1033" s="67">
        <v>4307029</v>
      </c>
      <c r="S1033" s="67">
        <v>885676144</v>
      </c>
      <c r="T1033" s="67">
        <v>6299342050</v>
      </c>
      <c r="U1033" s="67">
        <v>211323492158</v>
      </c>
      <c r="V1033" s="67">
        <v>154399615384</v>
      </c>
      <c r="W1033" s="67">
        <v>52770852970</v>
      </c>
      <c r="X1033" s="67">
        <v>0</v>
      </c>
      <c r="Y1033" s="67">
        <v>10050000000</v>
      </c>
      <c r="Z1033" s="67">
        <v>0</v>
      </c>
      <c r="AA1033" s="67">
        <v>0</v>
      </c>
      <c r="AB1033" s="67">
        <v>9068119967</v>
      </c>
      <c r="AC1033" s="67">
        <v>912092561</v>
      </c>
      <c r="AD1033" s="67">
        <v>0</v>
      </c>
      <c r="AE1033" s="67">
        <v>0</v>
      </c>
      <c r="AF1033" s="67">
        <v>67213250</v>
      </c>
      <c r="AG1033" s="67">
        <v>0</v>
      </c>
      <c r="AH1033" s="67"/>
      <c r="AI1033" s="67">
        <v>0</v>
      </c>
      <c r="AJ1033" s="67">
        <v>0</v>
      </c>
      <c r="AK1033" s="67">
        <v>0</v>
      </c>
      <c r="AL1033" s="67">
        <v>0</v>
      </c>
      <c r="AM1033" s="67">
        <v>872007391236</v>
      </c>
      <c r="AN1033" s="67">
        <v>199757422415</v>
      </c>
      <c r="AO1033" s="67">
        <v>677339643317</v>
      </c>
      <c r="AP1033" s="67">
        <v>1697461005542</v>
      </c>
      <c r="AQ1033" s="67">
        <v>1887872500951</v>
      </c>
      <c r="AR1033" s="67">
        <v>94803740216</v>
      </c>
      <c r="AS1033" s="67">
        <v>76454629206</v>
      </c>
      <c r="AT1033" s="67">
        <v>18349111010</v>
      </c>
      <c r="AU1033" s="67">
        <v>54388000000</v>
      </c>
      <c r="AV1033" s="67">
        <v>110390000000</v>
      </c>
      <c r="AW1033" s="67">
        <v>531401080029</v>
      </c>
      <c r="AX1033" s="67">
        <v>529332738004</v>
      </c>
      <c r="AY1033" s="67">
        <v>239800871573</v>
      </c>
      <c r="AZ1033" s="67">
        <v>289531866432</v>
      </c>
      <c r="BA1033" s="67">
        <v>230899040</v>
      </c>
      <c r="BB1033" s="67">
        <v>0</v>
      </c>
      <c r="BC1033" s="67">
        <v>61969140</v>
      </c>
      <c r="BD1033" s="67">
        <v>6339934</v>
      </c>
      <c r="BE1033" s="67">
        <v>3722921</v>
      </c>
      <c r="BF1033" s="67">
        <v>293272897</v>
      </c>
      <c r="BG1033" s="67">
        <v>1472138093</v>
      </c>
      <c r="BH1033" s="67">
        <v>370778325840</v>
      </c>
      <c r="BI1033" s="67">
        <v>265776903312</v>
      </c>
      <c r="BJ1033" s="67">
        <v>93154986028</v>
      </c>
      <c r="BK1033" s="67">
        <v>0</v>
      </c>
      <c r="BL1033" s="67">
        <v>11846436500</v>
      </c>
      <c r="BM1033" s="67"/>
      <c r="BN1033" s="67"/>
      <c r="BO1033" s="67">
        <v>2293232244</v>
      </c>
      <c r="BP1033" s="67">
        <v>2845375407</v>
      </c>
      <c r="BQ1033" s="67"/>
      <c r="BR1033" s="67"/>
      <c r="BS1033" s="67">
        <v>6707828848</v>
      </c>
      <c r="BT1033" s="67"/>
      <c r="BU1033" s="67"/>
      <c r="BV1033" s="67"/>
      <c r="BW1033" s="67"/>
      <c r="BX1033" s="67"/>
      <c r="BY1033" s="67"/>
      <c r="BZ1033" s="67">
        <v>788983838124</v>
      </c>
      <c r="CA1033" s="67">
        <v>263341861044</v>
      </c>
      <c r="CB1033" s="67">
        <v>525641977080</v>
      </c>
      <c r="CC1033" s="67">
        <v>1729964984208</v>
      </c>
      <c r="CD1033" s="67">
        <v>1786000000000</v>
      </c>
    </row>
    <row r="1034" spans="1:82">
      <c r="A1034" t="s">
        <v>1241</v>
      </c>
      <c r="B1034" t="s">
        <v>1242</v>
      </c>
      <c r="C1034" t="s">
        <v>70</v>
      </c>
      <c r="D1034" t="s">
        <v>65</v>
      </c>
      <c r="E1034" t="s">
        <v>153</v>
      </c>
      <c r="F1034" s="67">
        <v>2012</v>
      </c>
      <c r="G1034" t="s">
        <v>1260</v>
      </c>
      <c r="H1034" s="67">
        <v>91240376</v>
      </c>
      <c r="I1034" s="67">
        <v>103426502591</v>
      </c>
      <c r="J1034" s="67">
        <v>116736262365</v>
      </c>
      <c r="K1034" s="67">
        <v>294284747208</v>
      </c>
      <c r="L1034" s="67">
        <v>733651251164</v>
      </c>
      <c r="M1034" s="67">
        <v>726073621616</v>
      </c>
      <c r="N1034" s="67">
        <v>198757668</v>
      </c>
      <c r="O1034" s="67">
        <v>0</v>
      </c>
      <c r="P1034" s="67">
        <v>58142055</v>
      </c>
      <c r="Q1034" s="67">
        <v>5967280</v>
      </c>
      <c r="R1034" s="67">
        <v>4068535</v>
      </c>
      <c r="S1034" s="67">
        <v>870401128</v>
      </c>
      <c r="T1034" s="67">
        <v>6317527218</v>
      </c>
      <c r="U1034" s="67">
        <v>211072652067</v>
      </c>
      <c r="V1034" s="67">
        <v>154399615384</v>
      </c>
      <c r="W1034" s="67">
        <v>52650371571</v>
      </c>
      <c r="X1034" s="67">
        <v>0</v>
      </c>
      <c r="Y1034" s="67">
        <v>9835000000</v>
      </c>
      <c r="Z1034" s="67">
        <v>0</v>
      </c>
      <c r="AA1034" s="67">
        <v>0</v>
      </c>
      <c r="AB1034" s="67">
        <v>8923024152</v>
      </c>
      <c r="AC1034" s="67">
        <v>844765334</v>
      </c>
      <c r="AD1034" s="67">
        <v>0</v>
      </c>
      <c r="AE1034" s="67">
        <v>0</v>
      </c>
      <c r="AF1034" s="67">
        <v>67213250</v>
      </c>
      <c r="AG1034" s="67">
        <v>0</v>
      </c>
      <c r="AH1034" s="67"/>
      <c r="AI1034" s="67">
        <v>0</v>
      </c>
      <c r="AJ1034" s="67">
        <v>0</v>
      </c>
      <c r="AK1034" s="67">
        <v>0</v>
      </c>
      <c r="AL1034" s="67">
        <v>0</v>
      </c>
      <c r="AM1034" s="67">
        <v>892447662233</v>
      </c>
      <c r="AN1034" s="67">
        <v>203128426151</v>
      </c>
      <c r="AO1034" s="67">
        <v>695523559441</v>
      </c>
      <c r="AP1034" s="67">
        <v>1719400331019</v>
      </c>
      <c r="AQ1034" s="67">
        <v>1923204977737</v>
      </c>
      <c r="AR1034" s="67">
        <v>106845983634</v>
      </c>
      <c r="AS1034" s="67">
        <v>86166115834</v>
      </c>
      <c r="AT1034" s="67">
        <v>20679867800</v>
      </c>
      <c r="AU1034" s="67">
        <v>47691000000</v>
      </c>
      <c r="AV1034" s="67">
        <v>120226000000</v>
      </c>
      <c r="AW1034" s="67">
        <v>557946733299</v>
      </c>
      <c r="AX1034" s="67">
        <v>555909272010</v>
      </c>
      <c r="AY1034" s="67">
        <v>253847499694</v>
      </c>
      <c r="AZ1034" s="67">
        <v>302061772316</v>
      </c>
      <c r="BA1034" s="67">
        <v>236911993</v>
      </c>
      <c r="BB1034" s="67">
        <v>0</v>
      </c>
      <c r="BC1034" s="67">
        <v>59613382</v>
      </c>
      <c r="BD1034" s="67">
        <v>6220102</v>
      </c>
      <c r="BE1034" s="67">
        <v>3582554</v>
      </c>
      <c r="BF1034" s="67">
        <v>325126353</v>
      </c>
      <c r="BG1034" s="67">
        <v>1406006903</v>
      </c>
      <c r="BH1034" s="67">
        <v>379565638317</v>
      </c>
      <c r="BI1034" s="67">
        <v>281762785896</v>
      </c>
      <c r="BJ1034" s="67">
        <v>83223456335</v>
      </c>
      <c r="BK1034" s="67">
        <v>0</v>
      </c>
      <c r="BL1034" s="67">
        <v>14579396086</v>
      </c>
      <c r="BM1034" s="67"/>
      <c r="BN1034" s="67"/>
      <c r="BO1034" s="67">
        <v>4019196229</v>
      </c>
      <c r="BP1034" s="67">
        <v>2182574058</v>
      </c>
      <c r="BQ1034" s="67"/>
      <c r="BR1034" s="67"/>
      <c r="BS1034" s="67">
        <v>8377625800</v>
      </c>
      <c r="BT1034" s="67"/>
      <c r="BU1034" s="67"/>
      <c r="BV1034" s="67"/>
      <c r="BW1034" s="67"/>
      <c r="BX1034" s="67"/>
      <c r="BY1034" s="67"/>
      <c r="BZ1034" s="67">
        <v>1088838103219</v>
      </c>
      <c r="CA1034" s="67">
        <v>378005185341</v>
      </c>
      <c r="CB1034" s="67">
        <v>710832917878</v>
      </c>
      <c r="CC1034" s="67">
        <v>2060661458468</v>
      </c>
      <c r="CD1034" s="67">
        <v>2133000000000</v>
      </c>
    </row>
    <row r="1035" spans="1:82">
      <c r="A1035" t="s">
        <v>1241</v>
      </c>
      <c r="B1035" t="s">
        <v>1242</v>
      </c>
      <c r="C1035" t="s">
        <v>70</v>
      </c>
      <c r="D1035" t="s">
        <v>65</v>
      </c>
      <c r="E1035" t="s">
        <v>153</v>
      </c>
      <c r="F1035" s="67">
        <v>2013</v>
      </c>
      <c r="G1035" t="s">
        <v>1261</v>
      </c>
      <c r="H1035" s="67">
        <v>93377890</v>
      </c>
      <c r="I1035" s="67">
        <v>107039439414</v>
      </c>
      <c r="J1035" s="67">
        <v>105211371690</v>
      </c>
      <c r="K1035" s="67">
        <v>295809576328</v>
      </c>
      <c r="L1035" s="67">
        <v>740565371929</v>
      </c>
      <c r="M1035" s="67">
        <v>732943425379</v>
      </c>
      <c r="N1035" s="67">
        <v>187106636</v>
      </c>
      <c r="O1035" s="67">
        <v>0</v>
      </c>
      <c r="P1035" s="67">
        <v>54733810</v>
      </c>
      <c r="Q1035" s="67">
        <v>5617482</v>
      </c>
      <c r="R1035" s="67">
        <v>3830040</v>
      </c>
      <c r="S1035" s="67">
        <v>846671717</v>
      </c>
      <c r="T1035" s="67">
        <v>6418879218</v>
      </c>
      <c r="U1035" s="67">
        <v>223767650838</v>
      </c>
      <c r="V1035" s="67">
        <v>154399615384</v>
      </c>
      <c r="W1035" s="67">
        <v>52650371571</v>
      </c>
      <c r="X1035" s="67">
        <v>0</v>
      </c>
      <c r="Y1035" s="67">
        <v>9981000000</v>
      </c>
      <c r="Z1035" s="67">
        <v>0</v>
      </c>
      <c r="AA1035" s="67">
        <v>0</v>
      </c>
      <c r="AB1035" s="67">
        <v>8734864525</v>
      </c>
      <c r="AC1035" s="67">
        <v>765091742</v>
      </c>
      <c r="AD1035" s="67">
        <v>0</v>
      </c>
      <c r="AE1035" s="67">
        <v>0</v>
      </c>
      <c r="AF1035" s="67">
        <v>480574736</v>
      </c>
      <c r="AG1035" s="67">
        <v>0</v>
      </c>
      <c r="AH1035" s="67"/>
      <c r="AI1035" s="67">
        <v>0</v>
      </c>
      <c r="AJ1035" s="67">
        <v>0</v>
      </c>
      <c r="AK1035" s="67">
        <v>0</v>
      </c>
      <c r="AL1035" s="67">
        <v>0</v>
      </c>
      <c r="AM1035" s="67">
        <v>924949765125</v>
      </c>
      <c r="AN1035" s="67">
        <v>215492745007</v>
      </c>
      <c r="AO1035" s="67">
        <v>712790838119</v>
      </c>
      <c r="AP1035" s="67">
        <v>1776154927955</v>
      </c>
      <c r="AQ1035" s="67">
        <v>1983631481978</v>
      </c>
      <c r="AR1035" s="67">
        <v>107053267817</v>
      </c>
      <c r="AS1035" s="67">
        <v>86333280498</v>
      </c>
      <c r="AT1035" s="67">
        <v>20719987319</v>
      </c>
      <c r="AU1035" s="67">
        <v>47053000000</v>
      </c>
      <c r="AV1035" s="67">
        <v>132293000000</v>
      </c>
      <c r="AW1035" s="67">
        <v>516618156295</v>
      </c>
      <c r="AX1035" s="67">
        <v>513758392160</v>
      </c>
      <c r="AY1035" s="67">
        <v>235333541910</v>
      </c>
      <c r="AZ1035" s="67">
        <v>278424850249</v>
      </c>
      <c r="BA1035" s="67">
        <v>195000762</v>
      </c>
      <c r="BB1035" s="67">
        <v>0</v>
      </c>
      <c r="BC1035" s="67">
        <v>52356554</v>
      </c>
      <c r="BD1035" s="67">
        <v>5910056</v>
      </c>
      <c r="BE1035" s="67">
        <v>3431600</v>
      </c>
      <c r="BF1035" s="67">
        <v>337268596</v>
      </c>
      <c r="BG1035" s="67">
        <v>2265796568</v>
      </c>
      <c r="BH1035" s="67">
        <v>172158184177</v>
      </c>
      <c r="BI1035" s="67">
        <v>105423392663</v>
      </c>
      <c r="BJ1035" s="67">
        <v>55255063402</v>
      </c>
      <c r="BK1035" s="67">
        <v>0</v>
      </c>
      <c r="BL1035" s="67">
        <v>11479728112</v>
      </c>
      <c r="BM1035" s="67"/>
      <c r="BN1035" s="67"/>
      <c r="BO1035" s="67">
        <v>3190033478</v>
      </c>
      <c r="BP1035" s="67">
        <v>1677197147</v>
      </c>
      <c r="BQ1035" s="67"/>
      <c r="BR1035" s="67"/>
      <c r="BS1035" s="67">
        <v>6611972055</v>
      </c>
      <c r="BT1035" s="67"/>
      <c r="BU1035" s="67">
        <v>525432</v>
      </c>
      <c r="BV1035" s="67"/>
      <c r="BW1035" s="67"/>
      <c r="BX1035" s="67"/>
      <c r="BY1035" s="67"/>
      <c r="BZ1035" s="67">
        <v>1084381952207</v>
      </c>
      <c r="CA1035" s="67">
        <v>329304417904</v>
      </c>
      <c r="CB1035" s="67">
        <v>755077534302</v>
      </c>
      <c r="CC1035" s="67">
        <v>1794971560496</v>
      </c>
      <c r="CD1035" s="67">
        <v>1880000000000</v>
      </c>
    </row>
    <row r="1036" spans="1:82">
      <c r="A1036" t="s">
        <v>1241</v>
      </c>
      <c r="B1036" t="s">
        <v>1242</v>
      </c>
      <c r="C1036" t="s">
        <v>70</v>
      </c>
      <c r="D1036" t="s">
        <v>65</v>
      </c>
      <c r="E1036" t="s">
        <v>153</v>
      </c>
      <c r="F1036" s="67">
        <v>2014</v>
      </c>
      <c r="G1036" t="s">
        <v>1262</v>
      </c>
      <c r="H1036" s="67">
        <v>95592324</v>
      </c>
      <c r="I1036" s="67">
        <v>110471024520</v>
      </c>
      <c r="J1036" s="67">
        <v>87128772578</v>
      </c>
      <c r="K1036" s="67">
        <v>266418212574</v>
      </c>
      <c r="L1036" s="67">
        <v>737525231829</v>
      </c>
      <c r="M1036" s="67">
        <v>729843468231</v>
      </c>
      <c r="N1036" s="67">
        <v>175455605</v>
      </c>
      <c r="O1036" s="67">
        <v>0</v>
      </c>
      <c r="P1036" s="67">
        <v>51325564</v>
      </c>
      <c r="Q1036" s="67">
        <v>5267684</v>
      </c>
      <c r="R1036" s="67">
        <v>3591546</v>
      </c>
      <c r="S1036" s="67">
        <v>823159975</v>
      </c>
      <c r="T1036" s="67">
        <v>6588849918</v>
      </c>
      <c r="U1036" s="67">
        <v>226830909871</v>
      </c>
      <c r="V1036" s="67">
        <v>154399615384</v>
      </c>
      <c r="W1036" s="67">
        <v>52674467851</v>
      </c>
      <c r="X1036" s="67">
        <v>0</v>
      </c>
      <c r="Y1036" s="67">
        <v>10020000000</v>
      </c>
      <c r="Z1036" s="67">
        <v>0</v>
      </c>
      <c r="AA1036" s="67">
        <v>0</v>
      </c>
      <c r="AB1036" s="67">
        <v>8479335697</v>
      </c>
      <c r="AC1036" s="67">
        <v>736263282</v>
      </c>
      <c r="AD1036" s="67">
        <v>0</v>
      </c>
      <c r="AE1036" s="67">
        <v>0</v>
      </c>
      <c r="AF1036" s="67">
        <v>806558998</v>
      </c>
      <c r="AG1036" s="67">
        <v>0</v>
      </c>
      <c r="AH1036" s="67"/>
      <c r="AI1036" s="67">
        <v>0</v>
      </c>
      <c r="AJ1036" s="67">
        <v>0</v>
      </c>
      <c r="AK1036" s="67">
        <v>0</v>
      </c>
      <c r="AL1036" s="67">
        <v>0</v>
      </c>
      <c r="AM1036" s="67">
        <v>957656757862</v>
      </c>
      <c r="AN1036" s="67">
        <v>226012309353</v>
      </c>
      <c r="AO1036" s="67">
        <v>733636864158</v>
      </c>
      <c r="AP1036" s="67">
        <v>1841359561041</v>
      </c>
      <c r="AQ1036" s="67">
        <v>2026591434665</v>
      </c>
      <c r="AR1036" s="67">
        <v>126980819554</v>
      </c>
      <c r="AS1036" s="67">
        <v>102403886737</v>
      </c>
      <c r="AT1036" s="67">
        <v>24576932817</v>
      </c>
      <c r="AU1036" s="67">
        <v>42890000000</v>
      </c>
      <c r="AV1036" s="67">
        <v>131147000000</v>
      </c>
      <c r="AW1036" s="67">
        <v>523952073019</v>
      </c>
      <c r="AX1036" s="67">
        <v>519401082472</v>
      </c>
      <c r="AY1036" s="67">
        <v>238662515540</v>
      </c>
      <c r="AZ1036" s="67">
        <v>280738566932</v>
      </c>
      <c r="BA1036" s="67">
        <v>289767003</v>
      </c>
      <c r="BB1036" s="67">
        <v>0</v>
      </c>
      <c r="BC1036" s="67">
        <v>46491724</v>
      </c>
      <c r="BD1036" s="67">
        <v>4816532</v>
      </c>
      <c r="BE1036" s="67">
        <v>3265248</v>
      </c>
      <c r="BF1036" s="67">
        <v>410152616</v>
      </c>
      <c r="BG1036" s="67">
        <v>3796497424</v>
      </c>
      <c r="BH1036" s="67">
        <v>228902777937</v>
      </c>
      <c r="BI1036" s="67">
        <v>222680377814</v>
      </c>
      <c r="BJ1036" s="67">
        <v>0</v>
      </c>
      <c r="BK1036" s="67">
        <v>0</v>
      </c>
      <c r="BL1036" s="67">
        <v>6222400123</v>
      </c>
      <c r="BM1036" s="67"/>
      <c r="BN1036" s="67"/>
      <c r="BO1036" s="67">
        <v>1489050596</v>
      </c>
      <c r="BP1036" s="67">
        <v>999116699</v>
      </c>
      <c r="BQ1036" s="67"/>
      <c r="BR1036" s="67"/>
      <c r="BS1036" s="67">
        <v>3733965335</v>
      </c>
      <c r="BT1036" s="67"/>
      <c r="BU1036" s="67">
        <v>267492</v>
      </c>
      <c r="BV1036" s="67"/>
      <c r="BW1036" s="67"/>
      <c r="BX1036" s="67"/>
      <c r="BY1036" s="67"/>
      <c r="BZ1036" s="67">
        <v>1112657166978</v>
      </c>
      <c r="CA1036" s="67">
        <v>361958817638</v>
      </c>
      <c r="CB1036" s="67">
        <v>750698349341</v>
      </c>
      <c r="CC1036" s="67">
        <v>1904235837488</v>
      </c>
      <c r="CD1036" s="67">
        <v>1992000000000</v>
      </c>
    </row>
    <row r="1037" spans="1:82">
      <c r="A1037" t="s">
        <v>1241</v>
      </c>
      <c r="B1037" t="s">
        <v>1242</v>
      </c>
      <c r="C1037" t="s">
        <v>70</v>
      </c>
      <c r="D1037" t="s">
        <v>65</v>
      </c>
      <c r="E1037" t="s">
        <v>153</v>
      </c>
      <c r="F1037" s="67">
        <v>2015</v>
      </c>
      <c r="G1037" t="s">
        <v>1263</v>
      </c>
      <c r="H1037" s="67">
        <v>97723799</v>
      </c>
      <c r="I1037" s="67">
        <v>114704679000</v>
      </c>
      <c r="J1037" s="67">
        <v>73466392821</v>
      </c>
      <c r="K1037" s="67">
        <v>265003576899</v>
      </c>
      <c r="L1037" s="67">
        <v>752188114268</v>
      </c>
      <c r="M1037" s="67">
        <v>744515636383</v>
      </c>
      <c r="N1037" s="67">
        <v>163804573</v>
      </c>
      <c r="O1037" s="67">
        <v>0</v>
      </c>
      <c r="P1037" s="67">
        <v>47917319</v>
      </c>
      <c r="Q1037" s="67">
        <v>4917887</v>
      </c>
      <c r="R1037" s="67">
        <v>3353051</v>
      </c>
      <c r="S1037" s="67">
        <v>806472475</v>
      </c>
      <c r="T1037" s="67">
        <v>6608247430</v>
      </c>
      <c r="U1037" s="67">
        <v>226738854844</v>
      </c>
      <c r="V1037" s="67">
        <v>154399615384</v>
      </c>
      <c r="W1037" s="67">
        <v>50264839861</v>
      </c>
      <c r="X1037" s="67">
        <v>0</v>
      </c>
      <c r="Y1037" s="67">
        <v>9718000000</v>
      </c>
      <c r="Z1037" s="67">
        <v>0</v>
      </c>
      <c r="AA1037" s="67">
        <v>0</v>
      </c>
      <c r="AB1037" s="67">
        <v>8209283476</v>
      </c>
      <c r="AC1037" s="67">
        <v>701859698</v>
      </c>
      <c r="AD1037" s="67">
        <v>0</v>
      </c>
      <c r="AE1037" s="67">
        <v>0</v>
      </c>
      <c r="AF1037" s="67">
        <v>806558998</v>
      </c>
      <c r="AG1037" s="67">
        <v>0</v>
      </c>
      <c r="AH1037" s="67"/>
      <c r="AI1037" s="67">
        <v>0</v>
      </c>
      <c r="AJ1037" s="67">
        <v>0</v>
      </c>
      <c r="AK1037" s="67">
        <v>0</v>
      </c>
      <c r="AL1037" s="67">
        <v>0</v>
      </c>
      <c r="AM1037" s="67">
        <v>970307492933</v>
      </c>
      <c r="AN1037" s="67">
        <v>228593261934</v>
      </c>
      <c r="AO1037" s="67">
        <v>743958754279</v>
      </c>
      <c r="AP1037" s="67">
        <v>1867032481492</v>
      </c>
      <c r="AQ1037" s="67">
        <v>2057024828392</v>
      </c>
      <c r="AR1037" s="67">
        <v>126177856011</v>
      </c>
      <c r="AS1037" s="67">
        <v>101756335493</v>
      </c>
      <c r="AT1037" s="67">
        <v>24421520518</v>
      </c>
      <c r="AU1037" s="67">
        <v>39915000000</v>
      </c>
      <c r="AV1037" s="67">
        <v>143979000000</v>
      </c>
      <c r="AW1037" s="67">
        <v>516096635963</v>
      </c>
      <c r="AX1037" s="67">
        <v>511122927473</v>
      </c>
      <c r="AY1037" s="67">
        <v>235307848079</v>
      </c>
      <c r="AZ1037" s="67">
        <v>275815079394</v>
      </c>
      <c r="BA1037" s="67">
        <v>243595320</v>
      </c>
      <c r="BB1037" s="67">
        <v>0</v>
      </c>
      <c r="BC1037" s="67">
        <v>43591112</v>
      </c>
      <c r="BD1037" s="67">
        <v>4488240</v>
      </c>
      <c r="BE1037" s="67">
        <v>3078921</v>
      </c>
      <c r="BF1037" s="67">
        <v>398260500</v>
      </c>
      <c r="BG1037" s="67">
        <v>4280694398</v>
      </c>
      <c r="BH1037" s="67">
        <v>115882271044</v>
      </c>
      <c r="BI1037" s="67">
        <v>111363301817</v>
      </c>
      <c r="BJ1037" s="67">
        <v>0</v>
      </c>
      <c r="BK1037" s="67">
        <v>0</v>
      </c>
      <c r="BL1037" s="67">
        <v>4518969227</v>
      </c>
      <c r="BM1037" s="67"/>
      <c r="BN1037" s="67"/>
      <c r="BO1037" s="67">
        <v>871209445</v>
      </c>
      <c r="BP1037" s="67">
        <v>358547220</v>
      </c>
      <c r="BQ1037" s="67"/>
      <c r="BR1037" s="67"/>
      <c r="BS1037" s="67">
        <v>3289212562</v>
      </c>
      <c r="BT1037" s="67"/>
      <c r="BU1037" s="67">
        <v>0</v>
      </c>
      <c r="BV1037" s="67"/>
      <c r="BW1037" s="67"/>
      <c r="BX1037" s="67"/>
      <c r="BY1037" s="67"/>
      <c r="BZ1037" s="67">
        <v>1246145195509</v>
      </c>
      <c r="CA1037" s="67">
        <v>402157551968</v>
      </c>
      <c r="CB1037" s="67">
        <v>843987643541</v>
      </c>
      <c r="CC1037" s="67">
        <v>1900237958528</v>
      </c>
      <c r="CD1037" s="67">
        <v>2004000000000</v>
      </c>
    </row>
    <row r="1038" spans="1:82">
      <c r="A1038" t="s">
        <v>1241</v>
      </c>
      <c r="B1038" t="s">
        <v>1242</v>
      </c>
      <c r="C1038" t="s">
        <v>70</v>
      </c>
      <c r="D1038" t="s">
        <v>65</v>
      </c>
      <c r="E1038" t="s">
        <v>153</v>
      </c>
      <c r="F1038" s="67">
        <v>2016</v>
      </c>
      <c r="G1038" t="s">
        <v>1264</v>
      </c>
      <c r="H1038" s="67">
        <v>99784030</v>
      </c>
      <c r="I1038" s="67">
        <v>119821108994</v>
      </c>
      <c r="J1038" s="67">
        <v>74713720479</v>
      </c>
      <c r="K1038" s="67">
        <v>279238487339</v>
      </c>
      <c r="L1038" s="67">
        <v>741086574580</v>
      </c>
      <c r="M1038" s="67">
        <v>733492577450</v>
      </c>
      <c r="N1038" s="67">
        <v>161477073</v>
      </c>
      <c r="O1038" s="67">
        <v>0</v>
      </c>
      <c r="P1038" s="67">
        <v>44513032</v>
      </c>
      <c r="Q1038" s="67">
        <v>4568495</v>
      </c>
      <c r="R1038" s="67">
        <v>3114833</v>
      </c>
      <c r="S1038" s="67">
        <v>793904016</v>
      </c>
      <c r="T1038" s="67">
        <v>6547872674</v>
      </c>
      <c r="U1038" s="67">
        <v>226937138292</v>
      </c>
      <c r="V1038" s="67">
        <v>154399615384</v>
      </c>
      <c r="W1038" s="67">
        <v>53517837647</v>
      </c>
      <c r="X1038" s="67">
        <v>0</v>
      </c>
      <c r="Y1038" s="67">
        <v>9440000000</v>
      </c>
      <c r="Z1038" s="67">
        <v>0</v>
      </c>
      <c r="AA1038" s="67">
        <v>0</v>
      </c>
      <c r="AB1038" s="67">
        <v>7895039638</v>
      </c>
      <c r="AC1038" s="67">
        <v>671449930</v>
      </c>
      <c r="AD1038" s="67">
        <v>0</v>
      </c>
      <c r="AE1038" s="67">
        <v>0</v>
      </c>
      <c r="AF1038" s="67">
        <v>873772247</v>
      </c>
      <c r="AG1038" s="67">
        <v>0</v>
      </c>
      <c r="AH1038" s="67"/>
      <c r="AI1038" s="67">
        <v>0</v>
      </c>
      <c r="AJ1038" s="67">
        <v>0</v>
      </c>
      <c r="AK1038" s="67">
        <v>0</v>
      </c>
      <c r="AL1038" s="67">
        <v>0</v>
      </c>
      <c r="AM1038" s="67">
        <v>1003856396557</v>
      </c>
      <c r="AN1038" s="67">
        <v>242099881639</v>
      </c>
      <c r="AO1038" s="67">
        <v>761649899927</v>
      </c>
      <c r="AP1038" s="67">
        <v>1897178001531</v>
      </c>
      <c r="AQ1038" s="67">
        <v>2099042019235</v>
      </c>
      <c r="AR1038" s="67">
        <v>112143116907</v>
      </c>
      <c r="AS1038" s="67">
        <v>90437997506</v>
      </c>
      <c r="AT1038" s="67">
        <v>21705119401</v>
      </c>
      <c r="AU1038" s="67">
        <v>46200000000</v>
      </c>
      <c r="AV1038" s="67">
        <v>172670000000</v>
      </c>
      <c r="AW1038" s="67">
        <v>415592167358</v>
      </c>
      <c r="AX1038" s="67">
        <v>410454685188</v>
      </c>
      <c r="AY1038" s="67">
        <v>189220238223</v>
      </c>
      <c r="AZ1038" s="67">
        <v>221234446964</v>
      </c>
      <c r="BA1038" s="67">
        <v>185213071</v>
      </c>
      <c r="BB1038" s="67">
        <v>0</v>
      </c>
      <c r="BC1038" s="67">
        <v>44262723</v>
      </c>
      <c r="BD1038" s="67">
        <v>4525737</v>
      </c>
      <c r="BE1038" s="67">
        <v>3065591</v>
      </c>
      <c r="BF1038" s="67">
        <v>462735866</v>
      </c>
      <c r="BG1038" s="67">
        <v>4437679183</v>
      </c>
      <c r="BH1038" s="67">
        <v>87903292832</v>
      </c>
      <c r="BI1038" s="67">
        <v>82971633558</v>
      </c>
      <c r="BJ1038" s="67">
        <v>0</v>
      </c>
      <c r="BK1038" s="67">
        <v>0</v>
      </c>
      <c r="BL1038" s="67">
        <v>4931659274</v>
      </c>
      <c r="BM1038" s="67"/>
      <c r="BN1038" s="67"/>
      <c r="BO1038" s="67">
        <v>3133138315</v>
      </c>
      <c r="BP1038" s="67">
        <v>240177820</v>
      </c>
      <c r="BQ1038" s="67"/>
      <c r="BR1038" s="67"/>
      <c r="BS1038" s="67">
        <v>1558343140</v>
      </c>
      <c r="BT1038" s="67"/>
      <c r="BU1038" s="67"/>
      <c r="BV1038" s="67"/>
      <c r="BW1038" s="67"/>
      <c r="BX1038" s="67"/>
      <c r="BY1038" s="67"/>
      <c r="BZ1038" s="67">
        <v>1125825623832</v>
      </c>
      <c r="CA1038" s="67">
        <v>333314198455</v>
      </c>
      <c r="CB1038" s="67">
        <v>792511425377</v>
      </c>
      <c r="CC1038" s="67">
        <v>1614994200930</v>
      </c>
      <c r="CD1038" s="67">
        <v>1741000000000</v>
      </c>
    </row>
    <row r="1039" spans="1:82">
      <c r="A1039" t="s">
        <v>1241</v>
      </c>
      <c r="B1039" t="s">
        <v>1242</v>
      </c>
      <c r="C1039" t="s">
        <v>70</v>
      </c>
      <c r="D1039" t="s">
        <v>65</v>
      </c>
      <c r="E1039" t="s">
        <v>153</v>
      </c>
      <c r="F1039" s="67">
        <v>2017</v>
      </c>
      <c r="G1039" t="s">
        <v>1265</v>
      </c>
      <c r="H1039" s="67">
        <v>101800000</v>
      </c>
      <c r="I1039" s="67">
        <v>125425719880</v>
      </c>
      <c r="J1039" s="67">
        <v>88099974456</v>
      </c>
      <c r="K1039" s="67">
        <v>266435241381</v>
      </c>
      <c r="L1039" s="67">
        <v>761023109823</v>
      </c>
      <c r="M1039" s="67">
        <v>753766729654</v>
      </c>
      <c r="N1039" s="67">
        <v>159149573</v>
      </c>
      <c r="O1039" s="67">
        <v>0</v>
      </c>
      <c r="P1039" s="67">
        <v>44513032</v>
      </c>
      <c r="Q1039" s="67">
        <v>4568495</v>
      </c>
      <c r="R1039" s="67">
        <v>3114833</v>
      </c>
      <c r="S1039" s="67">
        <v>781444873</v>
      </c>
      <c r="T1039" s="67">
        <v>6231450758</v>
      </c>
      <c r="U1039" s="67">
        <v>226545389511</v>
      </c>
      <c r="V1039" s="67">
        <v>154399615384</v>
      </c>
      <c r="W1039" s="67">
        <v>53517837647</v>
      </c>
      <c r="X1039" s="67">
        <v>0</v>
      </c>
      <c r="Y1039" s="67">
        <v>9033000000</v>
      </c>
      <c r="Z1039" s="67">
        <v>0</v>
      </c>
      <c r="AA1039" s="67">
        <v>0</v>
      </c>
      <c r="AB1039" s="67">
        <v>7500560391</v>
      </c>
      <c r="AC1039" s="67">
        <v>661130882</v>
      </c>
      <c r="AD1039" s="67">
        <v>0</v>
      </c>
      <c r="AE1039" s="67">
        <v>0</v>
      </c>
      <c r="AF1039" s="67">
        <v>870814864</v>
      </c>
      <c r="AG1039" s="67">
        <v>0</v>
      </c>
      <c r="AH1039" s="67"/>
      <c r="AI1039" s="67">
        <v>0</v>
      </c>
      <c r="AJ1039" s="67">
        <v>0</v>
      </c>
      <c r="AK1039" s="67">
        <v>0</v>
      </c>
      <c r="AL1039" s="67">
        <v>0</v>
      </c>
      <c r="AM1039" s="67">
        <v>1006466615216</v>
      </c>
      <c r="AN1039" s="67">
        <v>242549859803</v>
      </c>
      <c r="AO1039" s="67">
        <v>763861952474</v>
      </c>
      <c r="AP1039" s="67">
        <v>1946747515198</v>
      </c>
      <c r="AQ1039" s="67">
        <v>2121081008659</v>
      </c>
      <c r="AR1039" s="67">
        <v>85740534773</v>
      </c>
      <c r="AS1039" s="67">
        <v>69145592559</v>
      </c>
      <c r="AT1039" s="67">
        <v>16594942214</v>
      </c>
      <c r="AU1039" s="67">
        <v>70552000000</v>
      </c>
      <c r="AV1039" s="67">
        <v>213366000000</v>
      </c>
      <c r="AW1039" s="67">
        <v>320006907703</v>
      </c>
      <c r="AX1039" s="67">
        <v>317306281489</v>
      </c>
      <c r="AY1039" s="67">
        <v>146271433039</v>
      </c>
      <c r="AZ1039" s="67">
        <v>171034848449</v>
      </c>
      <c r="BA1039" s="67">
        <v>227152377</v>
      </c>
      <c r="BB1039" s="67">
        <v>0</v>
      </c>
      <c r="BC1039" s="67">
        <v>44278164</v>
      </c>
      <c r="BD1039" s="67">
        <v>4567173</v>
      </c>
      <c r="BE1039" s="67">
        <v>3078747</v>
      </c>
      <c r="BF1039" s="67">
        <v>634598376</v>
      </c>
      <c r="BG1039" s="67">
        <v>1786951376</v>
      </c>
      <c r="BH1039" s="67">
        <v>105701115046</v>
      </c>
      <c r="BI1039" s="67">
        <v>101298175795</v>
      </c>
      <c r="BJ1039" s="67">
        <v>801392597</v>
      </c>
      <c r="BK1039" s="67">
        <v>0</v>
      </c>
      <c r="BL1039" s="67">
        <v>3601546654</v>
      </c>
      <c r="BM1039" s="67"/>
      <c r="BN1039" s="67"/>
      <c r="BO1039" s="67">
        <v>3026022486</v>
      </c>
      <c r="BP1039" s="67">
        <v>351684858</v>
      </c>
      <c r="BQ1039" s="67"/>
      <c r="BR1039" s="67"/>
      <c r="BS1039" s="67">
        <v>223839311</v>
      </c>
      <c r="BT1039" s="67"/>
      <c r="BU1039" s="67"/>
      <c r="BV1039" s="67"/>
      <c r="BW1039" s="67"/>
      <c r="BX1039" s="67"/>
      <c r="BY1039" s="67"/>
      <c r="BZ1039" s="67">
        <v>809695077152</v>
      </c>
      <c r="CA1039" s="67">
        <v>231064781229</v>
      </c>
      <c r="CB1039" s="67">
        <v>578630295923</v>
      </c>
      <c r="CC1039" s="67">
        <v>1178329634673</v>
      </c>
      <c r="CD1039" s="67">
        <v>1321000000000</v>
      </c>
    </row>
    <row r="1040" spans="1:82">
      <c r="A1040" t="s">
        <v>1241</v>
      </c>
      <c r="B1040" t="s">
        <v>1242</v>
      </c>
      <c r="C1040" t="s">
        <v>70</v>
      </c>
      <c r="D1040" t="s">
        <v>65</v>
      </c>
      <c r="E1040" t="s">
        <v>153</v>
      </c>
      <c r="F1040" s="67">
        <v>2018</v>
      </c>
      <c r="G1040" t="s">
        <v>1266</v>
      </c>
      <c r="H1040" s="67">
        <v>103700000</v>
      </c>
      <c r="I1040" s="67">
        <v>132844123406</v>
      </c>
      <c r="J1040" s="67">
        <v>74082002667</v>
      </c>
      <c r="K1040" s="67">
        <v>248888022455</v>
      </c>
      <c r="L1040" s="67">
        <v>766028582096</v>
      </c>
      <c r="M1040" s="67">
        <v>758880519540</v>
      </c>
      <c r="N1040" s="67">
        <v>156822073</v>
      </c>
      <c r="O1040" s="67">
        <v>0</v>
      </c>
      <c r="P1040" s="67">
        <v>44513032</v>
      </c>
      <c r="Q1040" s="67">
        <v>4568495</v>
      </c>
      <c r="R1040" s="67">
        <v>3114833</v>
      </c>
      <c r="S1040" s="67">
        <v>765886229</v>
      </c>
      <c r="T1040" s="67">
        <v>6171318470</v>
      </c>
      <c r="U1040" s="67">
        <v>188280368188</v>
      </c>
      <c r="V1040" s="67">
        <v>125274233391</v>
      </c>
      <c r="W1040" s="67">
        <v>53517837647</v>
      </c>
      <c r="X1040" s="67">
        <v>0</v>
      </c>
      <c r="Y1040" s="67">
        <v>8635000000</v>
      </c>
      <c r="Z1040" s="67">
        <v>0</v>
      </c>
      <c r="AA1040" s="67">
        <v>0</v>
      </c>
      <c r="AB1040" s="67">
        <v>7110408241</v>
      </c>
      <c r="AC1040" s="67">
        <v>650994293</v>
      </c>
      <c r="AD1040" s="67">
        <v>0</v>
      </c>
      <c r="AE1040" s="67">
        <v>0</v>
      </c>
      <c r="AF1040" s="67">
        <v>873772247</v>
      </c>
      <c r="AG1040" s="67">
        <v>0</v>
      </c>
      <c r="AH1040" s="67"/>
      <c r="AI1040" s="67">
        <v>0</v>
      </c>
      <c r="AJ1040" s="67">
        <v>0</v>
      </c>
      <c r="AK1040" s="67">
        <v>0</v>
      </c>
      <c r="AL1040" s="67">
        <v>0</v>
      </c>
      <c r="AM1040" s="67">
        <v>1009022936868</v>
      </c>
      <c r="AN1040" s="67">
        <v>242979453670</v>
      </c>
      <c r="AO1040" s="67">
        <v>766027755720</v>
      </c>
      <c r="AP1040" s="67">
        <v>1923495114630</v>
      </c>
      <c r="AQ1040" s="67">
        <v>2099273827077</v>
      </c>
      <c r="AR1040" s="67">
        <v>109536703826</v>
      </c>
      <c r="AS1040" s="67">
        <v>88336051473</v>
      </c>
      <c r="AT1040" s="67">
        <v>21200652354</v>
      </c>
      <c r="AU1040" s="67">
        <v>67870000000</v>
      </c>
      <c r="AV1040" s="67">
        <v>228018000000</v>
      </c>
      <c r="AW1040" s="67">
        <v>311925834618</v>
      </c>
      <c r="AX1040" s="67">
        <v>307635519864</v>
      </c>
      <c r="AY1040" s="67">
        <v>140153256105</v>
      </c>
      <c r="AZ1040" s="67">
        <v>167482263759</v>
      </c>
      <c r="BA1040" s="67">
        <v>116156341</v>
      </c>
      <c r="BB1040" s="67">
        <v>0</v>
      </c>
      <c r="BC1040" s="67">
        <v>44409766</v>
      </c>
      <c r="BD1040" s="67">
        <v>4555797</v>
      </c>
      <c r="BE1040" s="67">
        <v>3106197</v>
      </c>
      <c r="BF1040" s="67">
        <v>692462980</v>
      </c>
      <c r="BG1040" s="67">
        <v>3429623673</v>
      </c>
      <c r="BH1040" s="67">
        <v>164547761616</v>
      </c>
      <c r="BI1040" s="67">
        <v>131868470134</v>
      </c>
      <c r="BJ1040" s="67">
        <v>30596882422</v>
      </c>
      <c r="BK1040" s="67">
        <v>0</v>
      </c>
      <c r="BL1040" s="67">
        <v>2082409060</v>
      </c>
      <c r="BM1040" s="67"/>
      <c r="BN1040" s="67"/>
      <c r="BO1040" s="67">
        <v>1742631006</v>
      </c>
      <c r="BP1040" s="67">
        <v>339778054</v>
      </c>
      <c r="BQ1040" s="67"/>
      <c r="BR1040" s="67"/>
      <c r="BS1040" s="67">
        <v>0</v>
      </c>
      <c r="BT1040" s="67"/>
      <c r="BU1040" s="67"/>
      <c r="BV1040" s="67"/>
      <c r="BW1040" s="67"/>
      <c r="BX1040" s="67"/>
      <c r="BY1040" s="67"/>
      <c r="BZ1040" s="67">
        <v>861913436206</v>
      </c>
      <c r="CA1040" s="67">
        <v>232418135643</v>
      </c>
      <c r="CB1040" s="67">
        <v>629495300563</v>
      </c>
      <c r="CC1040" s="67">
        <v>1287775736266</v>
      </c>
      <c r="CD1040" s="67">
        <v>1448000000000</v>
      </c>
    </row>
    <row r="1041" spans="1:82">
      <c r="A1041" t="s">
        <v>1241</v>
      </c>
      <c r="B1041" t="s">
        <v>1242</v>
      </c>
      <c r="C1041" t="s">
        <v>70</v>
      </c>
      <c r="D1041" t="s">
        <v>65</v>
      </c>
      <c r="E1041" t="s">
        <v>153</v>
      </c>
      <c r="F1041" s="67">
        <v>2019</v>
      </c>
      <c r="G1041" t="s">
        <v>1267</v>
      </c>
      <c r="H1041" s="67">
        <v>105600000</v>
      </c>
      <c r="I1041" s="67">
        <v>141859366006</v>
      </c>
      <c r="J1041" s="67">
        <v>78205000000</v>
      </c>
      <c r="K1041" s="67">
        <v>258101000000</v>
      </c>
      <c r="L1041" s="67">
        <v>777790867906</v>
      </c>
      <c r="M1041" s="67">
        <v>770470980486</v>
      </c>
      <c r="N1041" s="67">
        <v>154494573</v>
      </c>
      <c r="O1041" s="67">
        <v>0</v>
      </c>
      <c r="P1041" s="67">
        <v>44513032</v>
      </c>
      <c r="Q1041" s="67">
        <v>4568495</v>
      </c>
      <c r="R1041" s="67">
        <v>3114833</v>
      </c>
      <c r="S1041" s="67">
        <v>750327584</v>
      </c>
      <c r="T1041" s="67">
        <v>6362868902</v>
      </c>
      <c r="U1041" s="67">
        <v>177601344962</v>
      </c>
      <c r="V1041" s="67">
        <v>115799711538</v>
      </c>
      <c r="W1041" s="67">
        <v>53517837647</v>
      </c>
      <c r="X1041" s="67">
        <v>0</v>
      </c>
      <c r="Y1041" s="67">
        <v>8284000000</v>
      </c>
      <c r="Z1041" s="67">
        <v>0</v>
      </c>
      <c r="AA1041" s="67">
        <v>0</v>
      </c>
      <c r="AB1041" s="67">
        <v>6772526489</v>
      </c>
      <c r="AC1041" s="67">
        <v>640857703</v>
      </c>
      <c r="AD1041" s="67">
        <v>0</v>
      </c>
      <c r="AE1041" s="67">
        <v>0</v>
      </c>
      <c r="AF1041" s="67">
        <v>870411585</v>
      </c>
      <c r="AG1041" s="67">
        <v>0</v>
      </c>
      <c r="AH1041" s="67"/>
      <c r="AI1041" s="67">
        <v>0</v>
      </c>
      <c r="AJ1041" s="67">
        <v>0</v>
      </c>
      <c r="AK1041" s="67">
        <v>0</v>
      </c>
      <c r="AL1041" s="67">
        <v>0</v>
      </c>
      <c r="AM1041" s="67">
        <v>1011534015313</v>
      </c>
      <c r="AN1041" s="67">
        <v>243388118488</v>
      </c>
      <c r="AO1041" s="67">
        <v>768145896826</v>
      </c>
      <c r="AP1041" s="67">
        <v>1928889594188</v>
      </c>
      <c r="AQ1041" s="67">
        <v>2108785594188</v>
      </c>
      <c r="AR1041" s="67">
        <v>141859366006</v>
      </c>
      <c r="AS1041" s="67">
        <v>114402714521</v>
      </c>
      <c r="AT1041" s="67">
        <v>27456651485</v>
      </c>
      <c r="AU1041" s="67">
        <v>78205000000</v>
      </c>
      <c r="AV1041" s="67">
        <v>258101000000</v>
      </c>
      <c r="AW1041" s="67">
        <v>777790867906</v>
      </c>
      <c r="AX1041" s="67">
        <v>770470980486</v>
      </c>
      <c r="AY1041" s="67">
        <v>367879696994</v>
      </c>
      <c r="AZ1041" s="67">
        <v>402591283492</v>
      </c>
      <c r="BA1041" s="67">
        <v>154494573</v>
      </c>
      <c r="BB1041" s="67">
        <v>0</v>
      </c>
      <c r="BC1041" s="67">
        <v>44513032</v>
      </c>
      <c r="BD1041" s="67">
        <v>4568495</v>
      </c>
      <c r="BE1041" s="67">
        <v>3114833</v>
      </c>
      <c r="BF1041" s="67">
        <v>750327584</v>
      </c>
      <c r="BG1041" s="67">
        <v>6362868902</v>
      </c>
      <c r="BH1041" s="67">
        <v>177601344962</v>
      </c>
      <c r="BI1041" s="67">
        <v>115799711538</v>
      </c>
      <c r="BJ1041" s="67">
        <v>53517837647</v>
      </c>
      <c r="BK1041" s="67">
        <v>0</v>
      </c>
      <c r="BL1041" s="67">
        <v>8283795777</v>
      </c>
      <c r="BM1041" s="67"/>
      <c r="BN1041" s="67"/>
      <c r="BO1041" s="67">
        <v>6772526489</v>
      </c>
      <c r="BP1041" s="67">
        <v>640857703</v>
      </c>
      <c r="BQ1041" s="67"/>
      <c r="BR1041" s="67"/>
      <c r="BS1041" s="67">
        <v>870411585</v>
      </c>
      <c r="BT1041" s="67"/>
      <c r="BU1041" s="67"/>
      <c r="BV1041" s="67"/>
      <c r="BW1041" s="67"/>
      <c r="BX1041" s="67"/>
      <c r="BY1041" s="67"/>
      <c r="BZ1041" s="67">
        <v>1011534015313</v>
      </c>
      <c r="CA1041" s="67">
        <v>243388118488</v>
      </c>
      <c r="CB1041" s="67">
        <v>768145896826</v>
      </c>
      <c r="CC1041" s="67">
        <v>1928889594188</v>
      </c>
      <c r="CD1041" s="67">
        <v>2109000000000</v>
      </c>
    </row>
    <row r="1042" spans="1:82">
      <c r="A1042" t="s">
        <v>1241</v>
      </c>
      <c r="B1042" t="s">
        <v>1242</v>
      </c>
      <c r="C1042" t="s">
        <v>70</v>
      </c>
      <c r="D1042" t="s">
        <v>65</v>
      </c>
      <c r="E1042" t="s">
        <v>153</v>
      </c>
      <c r="F1042" s="67">
        <v>2020</v>
      </c>
      <c r="G1042" t="s">
        <v>1268</v>
      </c>
      <c r="H1042" s="67">
        <v>107500000</v>
      </c>
      <c r="I1042" s="67">
        <v>152230212948</v>
      </c>
      <c r="J1042" s="67">
        <v>69455038152</v>
      </c>
      <c r="K1042" s="67">
        <v>267007637040</v>
      </c>
      <c r="L1042" s="67">
        <v>788501558138</v>
      </c>
      <c r="M1042" s="67">
        <v>780096956519</v>
      </c>
      <c r="N1042" s="67">
        <v>152167073</v>
      </c>
      <c r="O1042" s="67">
        <v>0</v>
      </c>
      <c r="P1042" s="67">
        <v>44513032</v>
      </c>
      <c r="Q1042" s="67">
        <v>4568495</v>
      </c>
      <c r="R1042" s="67">
        <v>3114833</v>
      </c>
      <c r="S1042" s="67">
        <v>734768940</v>
      </c>
      <c r="T1042" s="67">
        <v>7292494669</v>
      </c>
      <c r="U1042" s="67">
        <v>176177741611</v>
      </c>
      <c r="V1042" s="67">
        <v>115799711538</v>
      </c>
      <c r="W1042" s="67">
        <v>53517837647</v>
      </c>
      <c r="X1042" s="67">
        <v>0</v>
      </c>
      <c r="Y1042" s="67">
        <v>8941000000</v>
      </c>
      <c r="Z1042" s="67">
        <v>0</v>
      </c>
      <c r="AA1042" s="67">
        <v>0</v>
      </c>
      <c r="AB1042" s="67">
        <v>6428568390</v>
      </c>
      <c r="AC1042" s="67">
        <v>630721114</v>
      </c>
      <c r="AD1042" s="67">
        <v>0</v>
      </c>
      <c r="AE1042" s="67">
        <v>0</v>
      </c>
      <c r="AF1042" s="67">
        <v>1881970994</v>
      </c>
      <c r="AG1042" s="67">
        <v>0</v>
      </c>
      <c r="AH1042" s="67"/>
      <c r="AI1042" s="67">
        <v>0</v>
      </c>
      <c r="AJ1042" s="67">
        <v>0</v>
      </c>
      <c r="AK1042" s="67">
        <v>0</v>
      </c>
      <c r="AL1042" s="67">
        <v>0</v>
      </c>
      <c r="AM1042" s="67">
        <v>1013865106503</v>
      </c>
      <c r="AN1042" s="67">
        <v>243745301850</v>
      </c>
      <c r="AO1042" s="67">
        <v>770120157136</v>
      </c>
      <c r="AP1042" s="67">
        <v>1934111058979</v>
      </c>
      <c r="AQ1042" s="67">
        <v>2130862149601</v>
      </c>
      <c r="AR1042" s="67">
        <v>154152407564</v>
      </c>
      <c r="AS1042" s="67">
        <v>124316457713</v>
      </c>
      <c r="AT1042" s="67">
        <v>29835949851</v>
      </c>
      <c r="AU1042" s="67">
        <v>72959000000</v>
      </c>
      <c r="AV1042" s="67">
        <v>280478000000</v>
      </c>
      <c r="AW1042" s="67">
        <v>894560076763</v>
      </c>
      <c r="AX1042" s="67">
        <v>882156935287</v>
      </c>
      <c r="AY1042" s="67">
        <v>424845363866</v>
      </c>
      <c r="AZ1042" s="67">
        <v>457311571421</v>
      </c>
      <c r="BA1042" s="67">
        <v>136153997</v>
      </c>
      <c r="BB1042" s="67">
        <v>0</v>
      </c>
      <c r="BC1042" s="67">
        <v>44272807</v>
      </c>
      <c r="BD1042" s="67">
        <v>4558283</v>
      </c>
      <c r="BE1042" s="67">
        <v>3104882</v>
      </c>
      <c r="BF1042" s="67">
        <v>808192188</v>
      </c>
      <c r="BG1042" s="67">
        <v>11406859319</v>
      </c>
      <c r="BH1042" s="67">
        <v>26302690288</v>
      </c>
      <c r="BI1042" s="67">
        <v>16702025932</v>
      </c>
      <c r="BJ1042" s="67">
        <v>0</v>
      </c>
      <c r="BK1042" s="67">
        <v>0</v>
      </c>
      <c r="BL1042" s="67">
        <v>9600664356</v>
      </c>
      <c r="BM1042" s="67"/>
      <c r="BN1042" s="67"/>
      <c r="BO1042" s="67">
        <v>8731910594</v>
      </c>
      <c r="BP1042" s="67">
        <v>868753762</v>
      </c>
      <c r="BQ1042" s="67"/>
      <c r="BR1042" s="67"/>
      <c r="BS1042" s="67">
        <v>0</v>
      </c>
      <c r="BT1042" s="67"/>
      <c r="BU1042" s="67"/>
      <c r="BV1042" s="67"/>
      <c r="BW1042" s="67"/>
      <c r="BX1042" s="67"/>
      <c r="BY1042" s="67"/>
      <c r="BZ1042" s="67">
        <v>1187107476797</v>
      </c>
      <c r="CA1042" s="67">
        <v>286144837747</v>
      </c>
      <c r="CB1042" s="67">
        <v>900962639050</v>
      </c>
      <c r="CC1042" s="67">
        <v>2054603651411</v>
      </c>
      <c r="CD1042" s="67">
        <v>2262000000000</v>
      </c>
    </row>
    <row r="1043" spans="1:82">
      <c r="A1043" t="s">
        <v>1269</v>
      </c>
      <c r="B1043" t="s">
        <v>1270</v>
      </c>
      <c r="C1043" t="s">
        <v>210</v>
      </c>
      <c r="D1043" t="s">
        <v>63</v>
      </c>
      <c r="E1043" t="s">
        <v>153</v>
      </c>
      <c r="F1043" s="67">
        <v>1995</v>
      </c>
      <c r="G1043" t="s">
        <v>1271</v>
      </c>
      <c r="H1043" s="67">
        <v>39724050</v>
      </c>
      <c r="I1043" s="67">
        <v>1499029143597</v>
      </c>
      <c r="J1043" s="67">
        <v>453291493579</v>
      </c>
      <c r="K1043" s="67">
        <v>640896345261</v>
      </c>
      <c r="L1043" s="67">
        <v>309622233142</v>
      </c>
      <c r="M1043" s="67">
        <v>161880148866</v>
      </c>
      <c r="N1043" s="67">
        <v>6236574918</v>
      </c>
      <c r="O1043" s="67">
        <v>0</v>
      </c>
      <c r="P1043" s="67">
        <v>74096328054</v>
      </c>
      <c r="Q1043" s="67">
        <v>3340652378</v>
      </c>
      <c r="R1043" s="67">
        <v>37886467543</v>
      </c>
      <c r="S1043" s="67">
        <v>4706917902</v>
      </c>
      <c r="T1043" s="67">
        <v>14290135731</v>
      </c>
      <c r="U1043" s="67">
        <v>3705093673</v>
      </c>
      <c r="V1043" s="67">
        <v>0</v>
      </c>
      <c r="W1043" s="67">
        <v>605798239</v>
      </c>
      <c r="X1043" s="67">
        <v>1480870404</v>
      </c>
      <c r="Y1043" s="67">
        <v>6343000000</v>
      </c>
      <c r="Z1043" s="67">
        <v>0</v>
      </c>
      <c r="AA1043" s="67">
        <v>2522698166</v>
      </c>
      <c r="AB1043" s="67">
        <v>2215383514</v>
      </c>
      <c r="AC1043" s="67"/>
      <c r="AD1043" s="67">
        <v>54415481</v>
      </c>
      <c r="AE1043" s="67"/>
      <c r="AF1043" s="67">
        <v>0</v>
      </c>
      <c r="AG1043" s="67">
        <v>165185768</v>
      </c>
      <c r="AH1043" s="67"/>
      <c r="AI1043" s="67">
        <v>1384880756</v>
      </c>
      <c r="AJ1043" s="67">
        <v>0</v>
      </c>
      <c r="AK1043" s="67">
        <v>0</v>
      </c>
      <c r="AL1043" s="67"/>
      <c r="AM1043" s="67">
        <v>4254811904782</v>
      </c>
      <c r="AN1043" s="67">
        <v>1376089234505</v>
      </c>
      <c r="AO1043" s="67">
        <v>2902463869232</v>
      </c>
      <c r="AP1043" s="67">
        <v>6052548544454</v>
      </c>
      <c r="AQ1043" s="67">
        <v>6344478590284</v>
      </c>
      <c r="AR1043" s="67">
        <v>1860045347335</v>
      </c>
      <c r="AS1043" s="67">
        <v>1500036570432</v>
      </c>
      <c r="AT1043" s="67">
        <v>360008776904</v>
      </c>
      <c r="AU1043" s="67">
        <v>272555000000</v>
      </c>
      <c r="AV1043" s="67">
        <v>385358000000</v>
      </c>
      <c r="AW1043" s="67">
        <v>195707338497</v>
      </c>
      <c r="AX1043" s="67">
        <v>130925057549</v>
      </c>
      <c r="AY1043" s="67">
        <v>57187677075</v>
      </c>
      <c r="AZ1043" s="67">
        <v>73737380474</v>
      </c>
      <c r="BA1043" s="67">
        <v>6582465407</v>
      </c>
      <c r="BB1043" s="67">
        <v>0</v>
      </c>
      <c r="BC1043" s="67">
        <v>20120319527</v>
      </c>
      <c r="BD1043" s="67">
        <v>2675485128</v>
      </c>
      <c r="BE1043" s="67">
        <v>23671025338</v>
      </c>
      <c r="BF1043" s="67">
        <v>6496332642</v>
      </c>
      <c r="BG1043" s="67">
        <v>5236652906</v>
      </c>
      <c r="BH1043" s="67">
        <v>3312606297</v>
      </c>
      <c r="BI1043" s="67">
        <v>164005691</v>
      </c>
      <c r="BJ1043" s="67">
        <v>0</v>
      </c>
      <c r="BK1043" s="67">
        <v>242325961</v>
      </c>
      <c r="BL1043" s="67">
        <v>2906274645</v>
      </c>
      <c r="BM1043" s="67"/>
      <c r="BN1043" s="67">
        <v>915208409</v>
      </c>
      <c r="BO1043" s="67">
        <v>400590522</v>
      </c>
      <c r="BP1043" s="67">
        <v>346203066</v>
      </c>
      <c r="BQ1043" s="67">
        <v>88434568</v>
      </c>
      <c r="BR1043" s="67"/>
      <c r="BS1043" s="67"/>
      <c r="BT1043" s="67">
        <v>130209360</v>
      </c>
      <c r="BU1043" s="67">
        <v>0</v>
      </c>
      <c r="BV1043" s="67">
        <v>1025628719</v>
      </c>
      <c r="BW1043" s="67"/>
      <c r="BX1043" s="67"/>
      <c r="BY1043" s="67"/>
      <c r="BZ1043" s="67">
        <v>5374323686353</v>
      </c>
      <c r="CA1043" s="67">
        <v>2088724389518</v>
      </c>
      <c r="CB1043" s="67">
        <v>3285599296835</v>
      </c>
      <c r="CC1043" s="67">
        <v>7320585978482</v>
      </c>
      <c r="CD1043" s="67">
        <v>7433000000000</v>
      </c>
    </row>
    <row r="1044" spans="1:82">
      <c r="A1044" t="s">
        <v>1269</v>
      </c>
      <c r="B1044" t="s">
        <v>1270</v>
      </c>
      <c r="C1044" t="s">
        <v>210</v>
      </c>
      <c r="D1044" t="s">
        <v>63</v>
      </c>
      <c r="E1044" t="s">
        <v>153</v>
      </c>
      <c r="F1044" s="67">
        <v>1996</v>
      </c>
      <c r="G1044" t="s">
        <v>1272</v>
      </c>
      <c r="H1044" s="67">
        <v>39889852</v>
      </c>
      <c r="I1044" s="67">
        <v>1548301215562</v>
      </c>
      <c r="J1044" s="67">
        <v>473888325809</v>
      </c>
      <c r="K1044" s="67">
        <v>645803730110</v>
      </c>
      <c r="L1044" s="67">
        <v>322872877540</v>
      </c>
      <c r="M1044" s="67">
        <v>164167899562</v>
      </c>
      <c r="N1044" s="67">
        <v>6371576152</v>
      </c>
      <c r="O1044" s="67">
        <v>0</v>
      </c>
      <c r="P1044" s="67">
        <v>75620998668</v>
      </c>
      <c r="Q1044" s="67">
        <v>3409392552</v>
      </c>
      <c r="R1044" s="67">
        <v>38666052514</v>
      </c>
      <c r="S1044" s="67">
        <v>4636446408</v>
      </c>
      <c r="T1044" s="67">
        <v>23773658181</v>
      </c>
      <c r="U1044" s="67">
        <v>3593745849</v>
      </c>
      <c r="V1044" s="67">
        <v>0</v>
      </c>
      <c r="W1044" s="67">
        <v>542505886</v>
      </c>
      <c r="X1044" s="67">
        <v>1453368087</v>
      </c>
      <c r="Y1044" s="67">
        <v>6157000000</v>
      </c>
      <c r="Z1044" s="67">
        <v>0</v>
      </c>
      <c r="AA1044" s="67">
        <v>2517967182</v>
      </c>
      <c r="AB1044" s="67">
        <v>2120722809</v>
      </c>
      <c r="AC1044" s="67"/>
      <c r="AD1044" s="67">
        <v>51076645</v>
      </c>
      <c r="AE1044" s="67"/>
      <c r="AF1044" s="67">
        <v>0</v>
      </c>
      <c r="AG1044" s="67">
        <v>159726368</v>
      </c>
      <c r="AH1044" s="67"/>
      <c r="AI1044" s="67">
        <v>1307608581</v>
      </c>
      <c r="AJ1044" s="67">
        <v>0</v>
      </c>
      <c r="AK1044" s="67">
        <v>0</v>
      </c>
      <c r="AL1044" s="67"/>
      <c r="AM1044" s="67">
        <v>4395556441363</v>
      </c>
      <c r="AN1044" s="67">
        <v>1441500561348</v>
      </c>
      <c r="AO1044" s="67">
        <v>2972108316629</v>
      </c>
      <c r="AP1044" s="67">
        <v>6273340233953</v>
      </c>
      <c r="AQ1044" s="67">
        <v>6547945052543</v>
      </c>
      <c r="AR1044" s="67">
        <v>1938573771287</v>
      </c>
      <c r="AS1044" s="67">
        <v>1563365944586</v>
      </c>
      <c r="AT1044" s="67">
        <v>375207826701</v>
      </c>
      <c r="AU1044" s="67">
        <v>295080000000</v>
      </c>
      <c r="AV1044" s="67">
        <v>402128000000</v>
      </c>
      <c r="AW1044" s="67">
        <v>249490519579</v>
      </c>
      <c r="AX1044" s="67">
        <v>166099328438</v>
      </c>
      <c r="AY1044" s="67">
        <v>74933562460</v>
      </c>
      <c r="AZ1044" s="67">
        <v>91165765978</v>
      </c>
      <c r="BA1044" s="67">
        <v>6732582614</v>
      </c>
      <c r="BB1044" s="67">
        <v>0</v>
      </c>
      <c r="BC1044" s="67">
        <v>21871446755</v>
      </c>
      <c r="BD1044" s="67">
        <v>2683037688</v>
      </c>
      <c r="BE1044" s="67">
        <v>24598061205</v>
      </c>
      <c r="BF1044" s="67">
        <v>6808926399</v>
      </c>
      <c r="BG1044" s="67">
        <v>20697136479</v>
      </c>
      <c r="BH1044" s="67">
        <v>2211855246</v>
      </c>
      <c r="BI1044" s="67">
        <v>107734972</v>
      </c>
      <c r="BJ1044" s="67">
        <v>0</v>
      </c>
      <c r="BK1044" s="67">
        <v>0</v>
      </c>
      <c r="BL1044" s="67">
        <v>2104120275</v>
      </c>
      <c r="BM1044" s="67"/>
      <c r="BN1044" s="67">
        <v>905659195</v>
      </c>
      <c r="BO1044" s="67">
        <v>53168832</v>
      </c>
      <c r="BP1044" s="67">
        <v>143168994</v>
      </c>
      <c r="BQ1044" s="67">
        <v>84805836</v>
      </c>
      <c r="BR1044" s="67"/>
      <c r="BS1044" s="67"/>
      <c r="BT1044" s="67">
        <v>112650519</v>
      </c>
      <c r="BU1044" s="67">
        <v>0</v>
      </c>
      <c r="BV1044" s="67">
        <v>804666899</v>
      </c>
      <c r="BW1044" s="67"/>
      <c r="BX1044" s="67"/>
      <c r="BY1044" s="67"/>
      <c r="BZ1044" s="67">
        <v>5596719386711</v>
      </c>
      <c r="CA1044" s="67">
        <v>2174662067233</v>
      </c>
      <c r="CB1044" s="67">
        <v>3422057319478</v>
      </c>
      <c r="CC1044" s="67">
        <v>7679947532823</v>
      </c>
      <c r="CD1044" s="67">
        <v>7787000000000</v>
      </c>
    </row>
    <row r="1045" spans="1:82">
      <c r="A1045" t="s">
        <v>1269</v>
      </c>
      <c r="B1045" t="s">
        <v>1270</v>
      </c>
      <c r="C1045" t="s">
        <v>210</v>
      </c>
      <c r="D1045" t="s">
        <v>63</v>
      </c>
      <c r="E1045" t="s">
        <v>153</v>
      </c>
      <c r="F1045" s="67">
        <v>1997</v>
      </c>
      <c r="G1045" t="s">
        <v>1273</v>
      </c>
      <c r="H1045" s="67">
        <v>40057389</v>
      </c>
      <c r="I1045" s="67">
        <v>1600995152527</v>
      </c>
      <c r="J1045" s="67">
        <v>510531642762</v>
      </c>
      <c r="K1045" s="67">
        <v>650320200000</v>
      </c>
      <c r="L1045" s="67">
        <v>320889088214</v>
      </c>
      <c r="M1045" s="67">
        <v>163732137530</v>
      </c>
      <c r="N1045" s="67">
        <v>6506577386</v>
      </c>
      <c r="O1045" s="67">
        <v>0</v>
      </c>
      <c r="P1045" s="67">
        <v>77145669282</v>
      </c>
      <c r="Q1045" s="67">
        <v>3478132727</v>
      </c>
      <c r="R1045" s="67">
        <v>39445637484</v>
      </c>
      <c r="S1045" s="67">
        <v>4571079804</v>
      </c>
      <c r="T1045" s="67">
        <v>20939943285</v>
      </c>
      <c r="U1045" s="67">
        <v>3549027433</v>
      </c>
      <c r="V1045" s="67">
        <v>0</v>
      </c>
      <c r="W1045" s="67">
        <v>542505886</v>
      </c>
      <c r="X1045" s="67">
        <v>1426365181</v>
      </c>
      <c r="Y1045" s="67">
        <v>6015000000</v>
      </c>
      <c r="Z1045" s="67">
        <v>0</v>
      </c>
      <c r="AA1045" s="67">
        <v>2510119865</v>
      </c>
      <c r="AB1045" s="67">
        <v>2057409440</v>
      </c>
      <c r="AC1045" s="67"/>
      <c r="AD1045" s="67">
        <v>48431730</v>
      </c>
      <c r="AE1045" s="67"/>
      <c r="AF1045" s="67">
        <v>0</v>
      </c>
      <c r="AG1045" s="67">
        <v>153892304</v>
      </c>
      <c r="AH1045" s="67"/>
      <c r="AI1045" s="67">
        <v>1244838857</v>
      </c>
      <c r="AJ1045" s="67">
        <v>0</v>
      </c>
      <c r="AK1045" s="67">
        <v>0</v>
      </c>
      <c r="AL1045" s="67"/>
      <c r="AM1045" s="67">
        <v>4600414889845</v>
      </c>
      <c r="AN1045" s="67">
        <v>1528394763739</v>
      </c>
      <c r="AO1045" s="67">
        <v>3085099138223</v>
      </c>
      <c r="AP1045" s="67">
        <v>6567066460490</v>
      </c>
      <c r="AQ1045" s="67">
        <v>6810104267354</v>
      </c>
      <c r="AR1045" s="67">
        <v>1833123971408</v>
      </c>
      <c r="AS1045" s="67">
        <v>1478325783393</v>
      </c>
      <c r="AT1045" s="67">
        <v>354798188014</v>
      </c>
      <c r="AU1045" s="67">
        <v>324163000000</v>
      </c>
      <c r="AV1045" s="67">
        <v>412922000000</v>
      </c>
      <c r="AW1045" s="67">
        <v>228429040205</v>
      </c>
      <c r="AX1045" s="67">
        <v>151802718951</v>
      </c>
      <c r="AY1045" s="67">
        <v>68617528043</v>
      </c>
      <c r="AZ1045" s="67">
        <v>83185190908</v>
      </c>
      <c r="BA1045" s="67">
        <v>5404007521</v>
      </c>
      <c r="BB1045" s="67">
        <v>0</v>
      </c>
      <c r="BC1045" s="67">
        <v>21061311488</v>
      </c>
      <c r="BD1045" s="67">
        <v>2659484103</v>
      </c>
      <c r="BE1045" s="67">
        <v>25590154741</v>
      </c>
      <c r="BF1045" s="67">
        <v>10126157136</v>
      </c>
      <c r="BG1045" s="67">
        <v>11785206264</v>
      </c>
      <c r="BH1045" s="67">
        <v>2551525765</v>
      </c>
      <c r="BI1045" s="67">
        <v>74218698</v>
      </c>
      <c r="BJ1045" s="67">
        <v>0</v>
      </c>
      <c r="BK1045" s="67">
        <v>0</v>
      </c>
      <c r="BL1045" s="67">
        <v>2477307067</v>
      </c>
      <c r="BM1045" s="67"/>
      <c r="BN1045" s="67">
        <v>985044934</v>
      </c>
      <c r="BO1045" s="67">
        <v>105599322</v>
      </c>
      <c r="BP1045" s="67"/>
      <c r="BQ1045" s="67">
        <v>86314814</v>
      </c>
      <c r="BR1045" s="67"/>
      <c r="BS1045" s="67"/>
      <c r="BT1045" s="67">
        <v>88808059</v>
      </c>
      <c r="BU1045" s="67">
        <v>0</v>
      </c>
      <c r="BV1045" s="67">
        <v>1211539938</v>
      </c>
      <c r="BW1045" s="67"/>
      <c r="BX1045" s="67"/>
      <c r="BY1045" s="67"/>
      <c r="BZ1045" s="67">
        <v>5227914148167</v>
      </c>
      <c r="CA1045" s="67">
        <v>2028621331659</v>
      </c>
      <c r="CB1045" s="67">
        <v>3199292816508</v>
      </c>
      <c r="CC1045" s="67">
        <v>7203259685544</v>
      </c>
      <c r="CD1045" s="67">
        <v>7292000000000</v>
      </c>
    </row>
    <row r="1046" spans="1:82">
      <c r="A1046" t="s">
        <v>1269</v>
      </c>
      <c r="B1046" t="s">
        <v>1270</v>
      </c>
      <c r="C1046" t="s">
        <v>210</v>
      </c>
      <c r="D1046" t="s">
        <v>63</v>
      </c>
      <c r="E1046" t="s">
        <v>153</v>
      </c>
      <c r="F1046" s="67">
        <v>1998</v>
      </c>
      <c r="G1046" t="s">
        <v>1274</v>
      </c>
      <c r="H1046" s="67">
        <v>40223509</v>
      </c>
      <c r="I1046" s="67">
        <v>1663017315843</v>
      </c>
      <c r="J1046" s="67">
        <v>639863407798</v>
      </c>
      <c r="K1046" s="67">
        <v>822833086577</v>
      </c>
      <c r="L1046" s="67">
        <v>321564461261</v>
      </c>
      <c r="M1046" s="67">
        <v>163181987944</v>
      </c>
      <c r="N1046" s="67">
        <v>6641578619</v>
      </c>
      <c r="O1046" s="67">
        <v>0</v>
      </c>
      <c r="P1046" s="67">
        <v>78670339895</v>
      </c>
      <c r="Q1046" s="67">
        <v>3546872901</v>
      </c>
      <c r="R1046" s="67">
        <v>40225222455</v>
      </c>
      <c r="S1046" s="67">
        <v>4530059273</v>
      </c>
      <c r="T1046" s="67">
        <v>20825943261</v>
      </c>
      <c r="U1046" s="67">
        <v>3425310069</v>
      </c>
      <c r="V1046" s="67">
        <v>0</v>
      </c>
      <c r="W1046" s="67">
        <v>542505886</v>
      </c>
      <c r="X1046" s="67">
        <v>674051356</v>
      </c>
      <c r="Y1046" s="67">
        <v>5882000000</v>
      </c>
      <c r="Z1046" s="67">
        <v>0</v>
      </c>
      <c r="AA1046" s="67">
        <v>2502194514</v>
      </c>
      <c r="AB1046" s="67">
        <v>2015612992</v>
      </c>
      <c r="AC1046" s="67"/>
      <c r="AD1046" s="67">
        <v>45778601</v>
      </c>
      <c r="AE1046" s="67"/>
      <c r="AF1046" s="67">
        <v>0</v>
      </c>
      <c r="AG1046" s="67">
        <v>150359751</v>
      </c>
      <c r="AH1046" s="67"/>
      <c r="AI1046" s="67">
        <v>1167866418</v>
      </c>
      <c r="AJ1046" s="67">
        <v>0</v>
      </c>
      <c r="AK1046" s="67">
        <v>0</v>
      </c>
      <c r="AL1046" s="67"/>
      <c r="AM1046" s="67">
        <v>4822187925916</v>
      </c>
      <c r="AN1046" s="67">
        <v>1596503629078</v>
      </c>
      <c r="AO1046" s="67">
        <v>3240969599073</v>
      </c>
      <c r="AP1046" s="67">
        <v>6779588947086</v>
      </c>
      <c r="AQ1046" s="67">
        <v>7097785457254</v>
      </c>
      <c r="AR1046" s="67">
        <v>1944705330124</v>
      </c>
      <c r="AS1046" s="67">
        <v>1568310750100</v>
      </c>
      <c r="AT1046" s="67">
        <v>376394580024</v>
      </c>
      <c r="AU1046" s="67">
        <v>413735000000</v>
      </c>
      <c r="AV1046" s="67">
        <v>532043000000</v>
      </c>
      <c r="AW1046" s="67">
        <v>220225207224</v>
      </c>
      <c r="AX1046" s="67">
        <v>146528197730</v>
      </c>
      <c r="AY1046" s="67">
        <v>65614977035</v>
      </c>
      <c r="AZ1046" s="67">
        <v>80913220695</v>
      </c>
      <c r="BA1046" s="67">
        <v>5353293890</v>
      </c>
      <c r="BB1046" s="67">
        <v>0</v>
      </c>
      <c r="BC1046" s="67">
        <v>23224857850</v>
      </c>
      <c r="BD1046" s="67">
        <v>2649993715</v>
      </c>
      <c r="BE1046" s="67">
        <v>26383479373</v>
      </c>
      <c r="BF1046" s="67">
        <v>5746634560</v>
      </c>
      <c r="BG1046" s="67">
        <v>10338750107</v>
      </c>
      <c r="BH1046" s="67">
        <v>1437408472</v>
      </c>
      <c r="BI1046" s="67">
        <v>79736172</v>
      </c>
      <c r="BJ1046" s="67">
        <v>0</v>
      </c>
      <c r="BK1046" s="67">
        <v>0</v>
      </c>
      <c r="BL1046" s="67">
        <v>1357672300</v>
      </c>
      <c r="BM1046" s="67"/>
      <c r="BN1046" s="67">
        <v>590773102</v>
      </c>
      <c r="BO1046" s="67">
        <v>54714933</v>
      </c>
      <c r="BP1046" s="67"/>
      <c r="BQ1046" s="67">
        <v>55267464</v>
      </c>
      <c r="BR1046" s="67"/>
      <c r="BS1046" s="67"/>
      <c r="BT1046" s="67">
        <v>57268326</v>
      </c>
      <c r="BU1046" s="67">
        <v>0</v>
      </c>
      <c r="BV1046" s="67">
        <v>599648474</v>
      </c>
      <c r="BW1046" s="67"/>
      <c r="BX1046" s="67"/>
      <c r="BY1046" s="67"/>
      <c r="BZ1046" s="67">
        <v>5482965021544</v>
      </c>
      <c r="CA1046" s="67">
        <v>2126187648044</v>
      </c>
      <c r="CB1046" s="67">
        <v>3356777373501</v>
      </c>
      <c r="CC1046" s="67">
        <v>7531024967364</v>
      </c>
      <c r="CD1046" s="67">
        <v>7649000000000</v>
      </c>
    </row>
    <row r="1047" spans="1:82">
      <c r="A1047" t="s">
        <v>1269</v>
      </c>
      <c r="B1047" t="s">
        <v>1270</v>
      </c>
      <c r="C1047" t="s">
        <v>210</v>
      </c>
      <c r="D1047" t="s">
        <v>63</v>
      </c>
      <c r="E1047" t="s">
        <v>153</v>
      </c>
      <c r="F1047" s="67">
        <v>1999</v>
      </c>
      <c r="G1047" t="s">
        <v>1275</v>
      </c>
      <c r="H1047" s="67">
        <v>40386875</v>
      </c>
      <c r="I1047" s="67">
        <v>1733790282220</v>
      </c>
      <c r="J1047" s="67">
        <v>745652236267</v>
      </c>
      <c r="K1047" s="67">
        <v>1029877949966</v>
      </c>
      <c r="L1047" s="67">
        <v>319517463202</v>
      </c>
      <c r="M1047" s="67">
        <v>162201523371</v>
      </c>
      <c r="N1047" s="67">
        <v>6776579853</v>
      </c>
      <c r="O1047" s="67">
        <v>0</v>
      </c>
      <c r="P1047" s="67">
        <v>80195010509</v>
      </c>
      <c r="Q1047" s="67">
        <v>3615613076</v>
      </c>
      <c r="R1047" s="67">
        <v>41004807425</v>
      </c>
      <c r="S1047" s="67">
        <v>4488554310</v>
      </c>
      <c r="T1047" s="67">
        <v>14794992982</v>
      </c>
      <c r="U1047" s="67">
        <v>3225381071</v>
      </c>
      <c r="V1047" s="67">
        <v>0</v>
      </c>
      <c r="W1047" s="67">
        <v>54250589</v>
      </c>
      <c r="X1047" s="67">
        <v>649251373</v>
      </c>
      <c r="Y1047" s="67">
        <v>5736000000</v>
      </c>
      <c r="Z1047" s="67">
        <v>0</v>
      </c>
      <c r="AA1047" s="67">
        <v>2494453892</v>
      </c>
      <c r="AB1047" s="67">
        <v>1940108992</v>
      </c>
      <c r="AC1047" s="67"/>
      <c r="AD1047" s="67">
        <v>43347490</v>
      </c>
      <c r="AE1047" s="67"/>
      <c r="AF1047" s="67">
        <v>0</v>
      </c>
      <c r="AG1047" s="67">
        <v>147844145</v>
      </c>
      <c r="AH1047" s="67"/>
      <c r="AI1047" s="67">
        <v>1110473115</v>
      </c>
      <c r="AJ1047" s="67">
        <v>0</v>
      </c>
      <c r="AK1047" s="67">
        <v>0</v>
      </c>
      <c r="AL1047" s="67"/>
      <c r="AM1047" s="67">
        <v>5143295983285</v>
      </c>
      <c r="AN1047" s="67">
        <v>1733999446552</v>
      </c>
      <c r="AO1047" s="67">
        <v>3417280501946</v>
      </c>
      <c r="AP1047" s="67">
        <v>7058135821780</v>
      </c>
      <c r="AQ1047" s="67">
        <v>7487798142824</v>
      </c>
      <c r="AR1047" s="67">
        <v>2081024076126</v>
      </c>
      <c r="AS1047" s="67">
        <v>1678245222683</v>
      </c>
      <c r="AT1047" s="67">
        <v>402778853444</v>
      </c>
      <c r="AU1047" s="67">
        <v>493277000000</v>
      </c>
      <c r="AV1047" s="67">
        <v>681303000000</v>
      </c>
      <c r="AW1047" s="67">
        <v>204545706803</v>
      </c>
      <c r="AX1047" s="67">
        <v>135701748581</v>
      </c>
      <c r="AY1047" s="67">
        <v>60595182517</v>
      </c>
      <c r="AZ1047" s="67">
        <v>75106566065</v>
      </c>
      <c r="BA1047" s="67">
        <v>5038398409</v>
      </c>
      <c r="BB1047" s="67">
        <v>0</v>
      </c>
      <c r="BC1047" s="67">
        <v>33737303426</v>
      </c>
      <c r="BD1047" s="67">
        <v>2642833862</v>
      </c>
      <c r="BE1047" s="67">
        <v>27425422525</v>
      </c>
      <c r="BF1047" s="67">
        <v>0</v>
      </c>
      <c r="BG1047" s="67">
        <v>0</v>
      </c>
      <c r="BH1047" s="67">
        <v>945459121</v>
      </c>
      <c r="BI1047" s="67">
        <v>0</v>
      </c>
      <c r="BJ1047" s="67">
        <v>0</v>
      </c>
      <c r="BK1047" s="67">
        <v>0</v>
      </c>
      <c r="BL1047" s="67">
        <v>945459121</v>
      </c>
      <c r="BM1047" s="67"/>
      <c r="BN1047" s="67">
        <v>23241693</v>
      </c>
      <c r="BO1047" s="67">
        <v>86490031</v>
      </c>
      <c r="BP1047" s="67"/>
      <c r="BQ1047" s="67">
        <v>61286924</v>
      </c>
      <c r="BR1047" s="67"/>
      <c r="BS1047" s="67"/>
      <c r="BT1047" s="67">
        <v>71574562</v>
      </c>
      <c r="BU1047" s="67">
        <v>0</v>
      </c>
      <c r="BV1047" s="67">
        <v>702865910</v>
      </c>
      <c r="BW1047" s="67"/>
      <c r="BX1047" s="67"/>
      <c r="BY1047" s="67"/>
      <c r="BZ1047" s="67">
        <v>5608343851281</v>
      </c>
      <c r="CA1047" s="67">
        <v>2174519725617</v>
      </c>
      <c r="CB1047" s="67">
        <v>3433824125664</v>
      </c>
      <c r="CC1047" s="67">
        <v>7706833093331</v>
      </c>
      <c r="CD1047" s="67">
        <v>7895000000000</v>
      </c>
    </row>
    <row r="1048" spans="1:82">
      <c r="A1048" t="s">
        <v>1269</v>
      </c>
      <c r="B1048" t="s">
        <v>1270</v>
      </c>
      <c r="C1048" t="s">
        <v>210</v>
      </c>
      <c r="D1048" t="s">
        <v>63</v>
      </c>
      <c r="E1048" t="s">
        <v>153</v>
      </c>
      <c r="F1048" s="67">
        <v>2000</v>
      </c>
      <c r="G1048" t="s">
        <v>1276</v>
      </c>
      <c r="H1048" s="67">
        <v>40567864</v>
      </c>
      <c r="I1048" s="67">
        <v>1811367274991</v>
      </c>
      <c r="J1048" s="67">
        <v>836110550423</v>
      </c>
      <c r="K1048" s="67">
        <v>1133083175072</v>
      </c>
      <c r="L1048" s="67">
        <v>321517580384</v>
      </c>
      <c r="M1048" s="67">
        <v>162136159081</v>
      </c>
      <c r="N1048" s="67">
        <v>6911581087</v>
      </c>
      <c r="O1048" s="67">
        <v>0</v>
      </c>
      <c r="P1048" s="67">
        <v>81719681122</v>
      </c>
      <c r="Q1048" s="67">
        <v>3684353250</v>
      </c>
      <c r="R1048" s="67">
        <v>41784392396</v>
      </c>
      <c r="S1048" s="67">
        <v>4445642792</v>
      </c>
      <c r="T1048" s="67">
        <v>18394682873</v>
      </c>
      <c r="U1048" s="67">
        <v>3060365918</v>
      </c>
      <c r="V1048" s="67">
        <v>0</v>
      </c>
      <c r="W1048" s="67">
        <v>54250589</v>
      </c>
      <c r="X1048" s="67">
        <v>625280677</v>
      </c>
      <c r="Y1048" s="67">
        <v>5552000000</v>
      </c>
      <c r="Z1048" s="67">
        <v>0</v>
      </c>
      <c r="AA1048" s="67">
        <v>2494090292</v>
      </c>
      <c r="AB1048" s="67">
        <v>1823679304</v>
      </c>
      <c r="AC1048" s="67"/>
      <c r="AD1048" s="67">
        <v>38707288</v>
      </c>
      <c r="AE1048" s="67"/>
      <c r="AF1048" s="67">
        <v>0</v>
      </c>
      <c r="AG1048" s="67">
        <v>142705887</v>
      </c>
      <c r="AH1048" s="67"/>
      <c r="AI1048" s="67">
        <v>1053079813</v>
      </c>
      <c r="AJ1048" s="67">
        <v>0</v>
      </c>
      <c r="AK1048" s="67">
        <v>0</v>
      </c>
      <c r="AL1048" s="67"/>
      <c r="AM1048" s="67">
        <v>5442427457054</v>
      </c>
      <c r="AN1048" s="67">
        <v>1886298718003</v>
      </c>
      <c r="AO1048" s="67">
        <v>3553280266938</v>
      </c>
      <c r="AP1048" s="67">
        <v>7418952312900</v>
      </c>
      <c r="AQ1048" s="67">
        <v>7858998478235</v>
      </c>
      <c r="AR1048" s="67">
        <v>2092406264016</v>
      </c>
      <c r="AS1048" s="67">
        <v>1687424406464</v>
      </c>
      <c r="AT1048" s="67">
        <v>404981857551</v>
      </c>
      <c r="AU1048" s="67">
        <v>572110000000</v>
      </c>
      <c r="AV1048" s="67">
        <v>775314000000</v>
      </c>
      <c r="AW1048" s="67">
        <v>204451851976</v>
      </c>
      <c r="AX1048" s="67">
        <v>132513566980</v>
      </c>
      <c r="AY1048" s="67">
        <v>60003384371</v>
      </c>
      <c r="AZ1048" s="67">
        <v>72510182609</v>
      </c>
      <c r="BA1048" s="67">
        <v>4965923329</v>
      </c>
      <c r="BB1048" s="67">
        <v>0</v>
      </c>
      <c r="BC1048" s="67">
        <v>35654748604</v>
      </c>
      <c r="BD1048" s="67">
        <v>2696158524</v>
      </c>
      <c r="BE1048" s="67">
        <v>28621454539</v>
      </c>
      <c r="BF1048" s="67">
        <v>0</v>
      </c>
      <c r="BG1048" s="67">
        <v>0</v>
      </c>
      <c r="BH1048" s="67">
        <v>1864081852</v>
      </c>
      <c r="BI1048" s="67">
        <v>56091821</v>
      </c>
      <c r="BJ1048" s="67">
        <v>0</v>
      </c>
      <c r="BK1048" s="67">
        <v>229106812</v>
      </c>
      <c r="BL1048" s="67">
        <v>1578883220</v>
      </c>
      <c r="BM1048" s="67"/>
      <c r="BN1048" s="67">
        <v>445932829</v>
      </c>
      <c r="BO1048" s="67">
        <v>0</v>
      </c>
      <c r="BP1048" s="67"/>
      <c r="BQ1048" s="67">
        <v>60741401</v>
      </c>
      <c r="BR1048" s="67"/>
      <c r="BS1048" s="67"/>
      <c r="BT1048" s="67">
        <v>0</v>
      </c>
      <c r="BU1048" s="67">
        <v>0</v>
      </c>
      <c r="BV1048" s="67">
        <v>1072208990</v>
      </c>
      <c r="BW1048" s="67"/>
      <c r="BX1048" s="67"/>
      <c r="BY1048" s="67"/>
      <c r="BZ1048" s="67">
        <v>5246523990814</v>
      </c>
      <c r="CA1048" s="67">
        <v>2033099298999</v>
      </c>
      <c r="CB1048" s="67">
        <v>3213424691815</v>
      </c>
      <c r="CC1048" s="67">
        <v>7342042188658</v>
      </c>
      <c r="CD1048" s="67">
        <v>7545000000000</v>
      </c>
    </row>
    <row r="1049" spans="1:82">
      <c r="A1049" t="s">
        <v>1269</v>
      </c>
      <c r="B1049" t="s">
        <v>1270</v>
      </c>
      <c r="C1049" t="s">
        <v>210</v>
      </c>
      <c r="D1049" t="s">
        <v>63</v>
      </c>
      <c r="E1049" t="s">
        <v>153</v>
      </c>
      <c r="F1049" s="67">
        <v>2001</v>
      </c>
      <c r="G1049" t="s">
        <v>1277</v>
      </c>
      <c r="H1049" s="67">
        <v>40850412</v>
      </c>
      <c r="I1049" s="67">
        <v>1893689278023</v>
      </c>
      <c r="J1049" s="67">
        <v>813355947468</v>
      </c>
      <c r="K1049" s="67">
        <v>1156235198213</v>
      </c>
      <c r="L1049" s="67">
        <v>322108279227</v>
      </c>
      <c r="M1049" s="67">
        <v>160796190810</v>
      </c>
      <c r="N1049" s="67">
        <v>6983401848</v>
      </c>
      <c r="O1049" s="67">
        <v>0</v>
      </c>
      <c r="P1049" s="67">
        <v>82413545917</v>
      </c>
      <c r="Q1049" s="67">
        <v>3715636326</v>
      </c>
      <c r="R1049" s="67">
        <v>42139174970</v>
      </c>
      <c r="S1049" s="67">
        <v>4394732324</v>
      </c>
      <c r="T1049" s="67">
        <v>26618126887</v>
      </c>
      <c r="U1049" s="67">
        <v>2966451435</v>
      </c>
      <c r="V1049" s="67">
        <v>0</v>
      </c>
      <c r="W1049" s="67">
        <v>16275177</v>
      </c>
      <c r="X1049" s="67">
        <v>674051356</v>
      </c>
      <c r="Y1049" s="67">
        <v>5351000000</v>
      </c>
      <c r="Z1049" s="67">
        <v>0</v>
      </c>
      <c r="AA1049" s="67">
        <v>2489213282</v>
      </c>
      <c r="AB1049" s="67">
        <v>1724916864</v>
      </c>
      <c r="AC1049" s="67"/>
      <c r="AD1049" s="67">
        <v>34233601</v>
      </c>
      <c r="AE1049" s="67"/>
      <c r="AF1049" s="67">
        <v>0</v>
      </c>
      <c r="AG1049" s="67">
        <v>139173334</v>
      </c>
      <c r="AH1049" s="67"/>
      <c r="AI1049" s="67">
        <v>963024747</v>
      </c>
      <c r="AJ1049" s="67">
        <v>0</v>
      </c>
      <c r="AK1049" s="67">
        <v>0</v>
      </c>
      <c r="AL1049" s="67"/>
      <c r="AM1049" s="67">
        <v>5651486502493</v>
      </c>
      <c r="AN1049" s="67">
        <v>1977930802202</v>
      </c>
      <c r="AO1049" s="67">
        <v>3668159406475</v>
      </c>
      <c r="AP1049" s="67">
        <v>7691761411492</v>
      </c>
      <c r="AQ1049" s="67">
        <v>8147356265927</v>
      </c>
      <c r="AR1049" s="67">
        <v>2395493451667</v>
      </c>
      <c r="AS1049" s="67">
        <v>1931849557796</v>
      </c>
      <c r="AT1049" s="67">
        <v>463643893871</v>
      </c>
      <c r="AU1049" s="67">
        <v>576519000000</v>
      </c>
      <c r="AV1049" s="67">
        <v>819557000000</v>
      </c>
      <c r="AW1049" s="67">
        <v>157528152839</v>
      </c>
      <c r="AX1049" s="67">
        <v>79367822459</v>
      </c>
      <c r="AY1049" s="67">
        <v>36908062105</v>
      </c>
      <c r="AZ1049" s="67">
        <v>42459760354</v>
      </c>
      <c r="BA1049" s="67">
        <v>4905841821</v>
      </c>
      <c r="BB1049" s="67">
        <v>0</v>
      </c>
      <c r="BC1049" s="67">
        <v>38513684913</v>
      </c>
      <c r="BD1049" s="67">
        <v>2714020159</v>
      </c>
      <c r="BE1049" s="67">
        <v>29428035323</v>
      </c>
      <c r="BF1049" s="67">
        <v>0</v>
      </c>
      <c r="BG1049" s="67">
        <v>2598748164</v>
      </c>
      <c r="BH1049" s="67">
        <v>1924412684</v>
      </c>
      <c r="BI1049" s="67">
        <v>0</v>
      </c>
      <c r="BJ1049" s="67">
        <v>39027607</v>
      </c>
      <c r="BK1049" s="67">
        <v>961943095</v>
      </c>
      <c r="BL1049" s="67">
        <v>923441982</v>
      </c>
      <c r="BM1049" s="67"/>
      <c r="BN1049" s="67">
        <v>151876481</v>
      </c>
      <c r="BO1049" s="67">
        <v>40310130</v>
      </c>
      <c r="BP1049" s="67"/>
      <c r="BQ1049" s="67">
        <v>44293079</v>
      </c>
      <c r="BR1049" s="67"/>
      <c r="BS1049" s="67"/>
      <c r="BT1049" s="67">
        <v>55929972</v>
      </c>
      <c r="BU1049" s="67">
        <v>0</v>
      </c>
      <c r="BV1049" s="67">
        <v>631032320</v>
      </c>
      <c r="BW1049" s="67"/>
      <c r="BX1049" s="67"/>
      <c r="BY1049" s="67"/>
      <c r="BZ1049" s="67">
        <v>4514567702830</v>
      </c>
      <c r="CA1049" s="67">
        <v>1647255384723</v>
      </c>
      <c r="CB1049" s="67">
        <v>2867312318107</v>
      </c>
      <c r="CC1049" s="67">
        <v>6826475720020</v>
      </c>
      <c r="CD1049" s="67">
        <v>7070000000000</v>
      </c>
    </row>
    <row r="1050" spans="1:82">
      <c r="A1050" t="s">
        <v>1269</v>
      </c>
      <c r="B1050" t="s">
        <v>1270</v>
      </c>
      <c r="C1050" t="s">
        <v>210</v>
      </c>
      <c r="D1050" t="s">
        <v>63</v>
      </c>
      <c r="E1050" t="s">
        <v>153</v>
      </c>
      <c r="F1050" s="67">
        <v>2002</v>
      </c>
      <c r="G1050" t="s">
        <v>1278</v>
      </c>
      <c r="H1050" s="67">
        <v>41431558</v>
      </c>
      <c r="I1050" s="67">
        <v>1987516470683</v>
      </c>
      <c r="J1050" s="67">
        <v>1008747250688</v>
      </c>
      <c r="K1050" s="67">
        <v>1508707736850</v>
      </c>
      <c r="L1050" s="67">
        <v>321127714092</v>
      </c>
      <c r="M1050" s="67">
        <v>160246041249</v>
      </c>
      <c r="N1050" s="67">
        <v>7055222609</v>
      </c>
      <c r="O1050" s="67">
        <v>0</v>
      </c>
      <c r="P1050" s="67">
        <v>83107410712</v>
      </c>
      <c r="Q1050" s="67">
        <v>3746919402</v>
      </c>
      <c r="R1050" s="67">
        <v>42493957545</v>
      </c>
      <c r="S1050" s="67">
        <v>4346966198</v>
      </c>
      <c r="T1050" s="67">
        <v>13816844185</v>
      </c>
      <c r="U1050" s="67">
        <v>2827194433</v>
      </c>
      <c r="V1050" s="67">
        <v>0</v>
      </c>
      <c r="W1050" s="67">
        <v>16275177</v>
      </c>
      <c r="X1050" s="67">
        <v>651548254</v>
      </c>
      <c r="Y1050" s="67">
        <v>5192000000</v>
      </c>
      <c r="Z1050" s="67">
        <v>0</v>
      </c>
      <c r="AA1050" s="67">
        <v>2487183984</v>
      </c>
      <c r="AB1050" s="67">
        <v>1649298291</v>
      </c>
      <c r="AC1050" s="67"/>
      <c r="AD1050" s="67">
        <v>30237255</v>
      </c>
      <c r="AE1050" s="67"/>
      <c r="AF1050" s="67">
        <v>0</v>
      </c>
      <c r="AG1050" s="67">
        <v>135961922</v>
      </c>
      <c r="AH1050" s="67"/>
      <c r="AI1050" s="67">
        <v>889143751</v>
      </c>
      <c r="AJ1050" s="67">
        <v>0</v>
      </c>
      <c r="AK1050" s="67">
        <v>0</v>
      </c>
      <c r="AL1050" s="67"/>
      <c r="AM1050" s="67">
        <v>5882011661527</v>
      </c>
      <c r="AN1050" s="67">
        <v>2114625254701</v>
      </c>
      <c r="AO1050" s="67">
        <v>3759483379906</v>
      </c>
      <c r="AP1050" s="67">
        <v>7846640321809</v>
      </c>
      <c r="AQ1050" s="67">
        <v>8467783561506</v>
      </c>
      <c r="AR1050" s="67">
        <v>2782550396369</v>
      </c>
      <c r="AS1050" s="67">
        <v>2243992255136</v>
      </c>
      <c r="AT1050" s="67">
        <v>538558141233</v>
      </c>
      <c r="AU1050" s="67">
        <v>736936000000</v>
      </c>
      <c r="AV1050" s="67">
        <v>1102180000000</v>
      </c>
      <c r="AW1050" s="67">
        <v>162426698458</v>
      </c>
      <c r="AX1050" s="67">
        <v>83530881951</v>
      </c>
      <c r="AY1050" s="67">
        <v>38993150528</v>
      </c>
      <c r="AZ1050" s="67">
        <v>44537731423</v>
      </c>
      <c r="BA1050" s="67">
        <v>5382856646</v>
      </c>
      <c r="BB1050" s="67">
        <v>0</v>
      </c>
      <c r="BC1050" s="67">
        <v>40587481870</v>
      </c>
      <c r="BD1050" s="67">
        <v>2735625402</v>
      </c>
      <c r="BE1050" s="67">
        <v>30156231754</v>
      </c>
      <c r="BF1050" s="67">
        <v>33620835</v>
      </c>
      <c r="BG1050" s="67">
        <v>0</v>
      </c>
      <c r="BH1050" s="67">
        <v>1031694007</v>
      </c>
      <c r="BI1050" s="67">
        <v>97683762</v>
      </c>
      <c r="BJ1050" s="67">
        <v>31582332</v>
      </c>
      <c r="BK1050" s="67">
        <v>459036642</v>
      </c>
      <c r="BL1050" s="67">
        <v>443391271</v>
      </c>
      <c r="BM1050" s="67"/>
      <c r="BN1050" s="67">
        <v>21628036</v>
      </c>
      <c r="BO1050" s="67">
        <v>0</v>
      </c>
      <c r="BP1050" s="67"/>
      <c r="BQ1050" s="67">
        <v>14612614</v>
      </c>
      <c r="BR1050" s="67"/>
      <c r="BS1050" s="67"/>
      <c r="BT1050" s="67">
        <v>82591558</v>
      </c>
      <c r="BU1050" s="67">
        <v>0</v>
      </c>
      <c r="BV1050" s="67">
        <v>324559062</v>
      </c>
      <c r="BW1050" s="67"/>
      <c r="BX1050" s="67"/>
      <c r="BY1050" s="67"/>
      <c r="BZ1050" s="67">
        <v>5068210361753</v>
      </c>
      <c r="CA1050" s="67">
        <v>1844039265988</v>
      </c>
      <c r="CB1050" s="67">
        <v>3224171095765</v>
      </c>
      <c r="CC1050" s="67">
        <v>7648975150587</v>
      </c>
      <c r="CD1050" s="67">
        <v>8014000000000</v>
      </c>
    </row>
    <row r="1051" spans="1:82">
      <c r="A1051" t="s">
        <v>1269</v>
      </c>
      <c r="B1051" t="s">
        <v>1270</v>
      </c>
      <c r="C1051" t="s">
        <v>210</v>
      </c>
      <c r="D1051" t="s">
        <v>63</v>
      </c>
      <c r="E1051" t="s">
        <v>153</v>
      </c>
      <c r="F1051" s="67">
        <v>2003</v>
      </c>
      <c r="G1051" t="s">
        <v>1279</v>
      </c>
      <c r="H1051" s="67">
        <v>42187645</v>
      </c>
      <c r="I1051" s="67">
        <v>2094767435485</v>
      </c>
      <c r="J1051" s="67">
        <v>1332778074709</v>
      </c>
      <c r="K1051" s="67">
        <v>2023867917680</v>
      </c>
      <c r="L1051" s="67">
        <v>325593566619</v>
      </c>
      <c r="M1051" s="67">
        <v>158797132490</v>
      </c>
      <c r="N1051" s="67">
        <v>7127043370</v>
      </c>
      <c r="O1051" s="67">
        <v>0</v>
      </c>
      <c r="P1051" s="67">
        <v>83801275508</v>
      </c>
      <c r="Q1051" s="67">
        <v>3778202479</v>
      </c>
      <c r="R1051" s="67">
        <v>42848740120</v>
      </c>
      <c r="S1051" s="67">
        <v>4310519604</v>
      </c>
      <c r="T1051" s="67">
        <v>26354471502</v>
      </c>
      <c r="U1051" s="67">
        <v>4953677357</v>
      </c>
      <c r="V1051" s="67">
        <v>0</v>
      </c>
      <c r="W1051" s="67">
        <v>84992589</v>
      </c>
      <c r="X1051" s="67">
        <v>630548490</v>
      </c>
      <c r="Y1051" s="67">
        <v>5074000000</v>
      </c>
      <c r="Z1051" s="67">
        <v>0</v>
      </c>
      <c r="AA1051" s="67">
        <v>2486922895</v>
      </c>
      <c r="AB1051" s="67">
        <v>1566805302</v>
      </c>
      <c r="AC1051" s="67"/>
      <c r="AD1051" s="67">
        <v>29552215</v>
      </c>
      <c r="AE1051" s="67"/>
      <c r="AF1051" s="67">
        <v>0</v>
      </c>
      <c r="AG1051" s="67">
        <v>133285746</v>
      </c>
      <c r="AH1051" s="67"/>
      <c r="AI1051" s="67">
        <v>857814445</v>
      </c>
      <c r="AJ1051" s="67">
        <v>0</v>
      </c>
      <c r="AK1051" s="67">
        <v>0</v>
      </c>
      <c r="AL1051" s="67"/>
      <c r="AM1051" s="67">
        <v>6146149550070</v>
      </c>
      <c r="AN1051" s="67">
        <v>2249406657447</v>
      </c>
      <c r="AO1051" s="67">
        <v>3888493451337</v>
      </c>
      <c r="AP1051" s="67">
        <v>7975636322527</v>
      </c>
      <c r="AQ1051" s="67">
        <v>8834116580350</v>
      </c>
      <c r="AR1051" s="67">
        <v>3562925948025</v>
      </c>
      <c r="AS1051" s="67">
        <v>2873327377440</v>
      </c>
      <c r="AT1051" s="67">
        <v>689598570586</v>
      </c>
      <c r="AU1051" s="67">
        <v>1003247000000</v>
      </c>
      <c r="AV1051" s="67">
        <v>1523464000000</v>
      </c>
      <c r="AW1051" s="67">
        <v>209132352369</v>
      </c>
      <c r="AX1051" s="67">
        <v>117730335376</v>
      </c>
      <c r="AY1051" s="67">
        <v>55583801771</v>
      </c>
      <c r="AZ1051" s="67">
        <v>62146533604</v>
      </c>
      <c r="BA1051" s="67">
        <v>6059941419</v>
      </c>
      <c r="BB1051" s="67">
        <v>0</v>
      </c>
      <c r="BC1051" s="67">
        <v>41968356017</v>
      </c>
      <c r="BD1051" s="67">
        <v>2791277608</v>
      </c>
      <c r="BE1051" s="67">
        <v>30863083263</v>
      </c>
      <c r="BF1051" s="67">
        <v>0</v>
      </c>
      <c r="BG1051" s="67">
        <v>9719358686</v>
      </c>
      <c r="BH1051" s="67">
        <v>1297178538</v>
      </c>
      <c r="BI1051" s="67">
        <v>534307887</v>
      </c>
      <c r="BJ1051" s="67">
        <v>74342090</v>
      </c>
      <c r="BK1051" s="67">
        <v>461913146</v>
      </c>
      <c r="BL1051" s="67">
        <v>226615414</v>
      </c>
      <c r="BM1051" s="67"/>
      <c r="BN1051" s="67">
        <v>11933850</v>
      </c>
      <c r="BO1051" s="67">
        <v>0</v>
      </c>
      <c r="BP1051" s="67"/>
      <c r="BQ1051" s="67">
        <v>6623682</v>
      </c>
      <c r="BR1051" s="67"/>
      <c r="BS1051" s="67"/>
      <c r="BT1051" s="67">
        <v>98664076</v>
      </c>
      <c r="BU1051" s="67">
        <v>0</v>
      </c>
      <c r="BV1051" s="67">
        <v>109393807</v>
      </c>
      <c r="BW1051" s="67"/>
      <c r="BX1051" s="67"/>
      <c r="BY1051" s="67"/>
      <c r="BZ1051" s="67">
        <v>6396108158880</v>
      </c>
      <c r="CA1051" s="67">
        <v>2318704206608</v>
      </c>
      <c r="CB1051" s="67">
        <v>4077403952272</v>
      </c>
      <c r="CC1051" s="67">
        <v>9649246637812</v>
      </c>
      <c r="CD1051" s="67">
        <v>10170000000000</v>
      </c>
    </row>
    <row r="1052" spans="1:82">
      <c r="A1052" t="s">
        <v>1269</v>
      </c>
      <c r="B1052" t="s">
        <v>1270</v>
      </c>
      <c r="C1052" t="s">
        <v>210</v>
      </c>
      <c r="D1052" t="s">
        <v>63</v>
      </c>
      <c r="E1052" t="s">
        <v>153</v>
      </c>
      <c r="F1052" s="67">
        <v>2004</v>
      </c>
      <c r="G1052" t="s">
        <v>1280</v>
      </c>
      <c r="H1052" s="67">
        <v>42921895</v>
      </c>
      <c r="I1052" s="67">
        <v>2207425439241</v>
      </c>
      <c r="J1052" s="67">
        <v>1578689416926</v>
      </c>
      <c r="K1052" s="67">
        <v>2487398956580</v>
      </c>
      <c r="L1052" s="67">
        <v>323234090170</v>
      </c>
      <c r="M1052" s="67">
        <v>158350476404</v>
      </c>
      <c r="N1052" s="67">
        <v>7198864131</v>
      </c>
      <c r="O1052" s="67">
        <v>0</v>
      </c>
      <c r="P1052" s="67">
        <v>84495140303</v>
      </c>
      <c r="Q1052" s="67">
        <v>3809485555</v>
      </c>
      <c r="R1052" s="67">
        <v>43203522694</v>
      </c>
      <c r="S1052" s="67">
        <v>4266732116</v>
      </c>
      <c r="T1052" s="67">
        <v>20235713563</v>
      </c>
      <c r="U1052" s="67">
        <v>4530068559</v>
      </c>
      <c r="V1052" s="67">
        <v>0</v>
      </c>
      <c r="W1052" s="67">
        <v>84992589</v>
      </c>
      <c r="X1052" s="67">
        <v>541283665</v>
      </c>
      <c r="Y1052" s="67">
        <v>4989000000</v>
      </c>
      <c r="Z1052" s="67">
        <v>0</v>
      </c>
      <c r="AA1052" s="67">
        <v>2486790049</v>
      </c>
      <c r="AB1052" s="67">
        <v>1491186728</v>
      </c>
      <c r="AC1052" s="67"/>
      <c r="AD1052" s="67">
        <v>29356283</v>
      </c>
      <c r="AE1052" s="67"/>
      <c r="AF1052" s="67">
        <v>0</v>
      </c>
      <c r="AG1052" s="67">
        <v>130609570</v>
      </c>
      <c r="AH1052" s="67"/>
      <c r="AI1052" s="67">
        <v>851049114</v>
      </c>
      <c r="AJ1052" s="67">
        <v>0</v>
      </c>
      <c r="AK1052" s="67">
        <v>0</v>
      </c>
      <c r="AL1052" s="67"/>
      <c r="AM1052" s="67">
        <v>6407424992015</v>
      </c>
      <c r="AN1052" s="67">
        <v>2390262717230</v>
      </c>
      <c r="AO1052" s="67">
        <v>4010124515909</v>
      </c>
      <c r="AP1052" s="67">
        <v>8087366350529</v>
      </c>
      <c r="AQ1052" s="67">
        <v>9197400164650</v>
      </c>
      <c r="AR1052" s="67">
        <v>4065154745169</v>
      </c>
      <c r="AS1052" s="67">
        <v>3278350600943</v>
      </c>
      <c r="AT1052" s="67">
        <v>786804144226</v>
      </c>
      <c r="AU1052" s="67">
        <v>1224473000000</v>
      </c>
      <c r="AV1052" s="67">
        <v>1929292000000</v>
      </c>
      <c r="AW1052" s="67">
        <v>212686174689</v>
      </c>
      <c r="AX1052" s="67">
        <v>117762141387</v>
      </c>
      <c r="AY1052" s="67">
        <v>55202925254</v>
      </c>
      <c r="AZ1052" s="67">
        <v>62559216132</v>
      </c>
      <c r="BA1052" s="67">
        <v>5142805262</v>
      </c>
      <c r="BB1052" s="67">
        <v>0</v>
      </c>
      <c r="BC1052" s="67">
        <v>44125135633</v>
      </c>
      <c r="BD1052" s="67">
        <v>2861777784</v>
      </c>
      <c r="BE1052" s="67">
        <v>31883191694</v>
      </c>
      <c r="BF1052" s="67">
        <v>6580432382</v>
      </c>
      <c r="BG1052" s="67">
        <v>4330690546</v>
      </c>
      <c r="BH1052" s="67">
        <v>5417653370</v>
      </c>
      <c r="BI1052" s="67">
        <v>702313483</v>
      </c>
      <c r="BJ1052" s="67">
        <v>158858559</v>
      </c>
      <c r="BK1052" s="67">
        <v>4295324818</v>
      </c>
      <c r="BL1052" s="67">
        <v>261156511</v>
      </c>
      <c r="BM1052" s="67"/>
      <c r="BN1052" s="67">
        <v>50932265</v>
      </c>
      <c r="BO1052" s="67">
        <v>199631333</v>
      </c>
      <c r="BP1052" s="67"/>
      <c r="BQ1052" s="67"/>
      <c r="BR1052" s="67"/>
      <c r="BS1052" s="67"/>
      <c r="BT1052" s="67">
        <v>10592913</v>
      </c>
      <c r="BU1052" s="67">
        <v>0</v>
      </c>
      <c r="BV1052" s="67"/>
      <c r="BW1052" s="67"/>
      <c r="BX1052" s="67"/>
      <c r="BY1052" s="67"/>
      <c r="BZ1052" s="67">
        <v>7397982523522</v>
      </c>
      <c r="CA1052" s="67">
        <v>2671387965483</v>
      </c>
      <c r="CB1052" s="67">
        <v>4726594558039</v>
      </c>
      <c r="CC1052" s="67">
        <v>10976422096750</v>
      </c>
      <c r="CD1052" s="67">
        <v>11680000000000</v>
      </c>
    </row>
    <row r="1053" spans="1:82">
      <c r="A1053" t="s">
        <v>1269</v>
      </c>
      <c r="B1053" t="s">
        <v>1270</v>
      </c>
      <c r="C1053" t="s">
        <v>210</v>
      </c>
      <c r="D1053" t="s">
        <v>63</v>
      </c>
      <c r="E1053" t="s">
        <v>153</v>
      </c>
      <c r="F1053" s="67">
        <v>2005</v>
      </c>
      <c r="G1053" t="s">
        <v>1281</v>
      </c>
      <c r="H1053" s="67">
        <v>43653155</v>
      </c>
      <c r="I1053" s="67">
        <v>2330658678165</v>
      </c>
      <c r="J1053" s="67">
        <v>1620595349457</v>
      </c>
      <c r="K1053" s="67">
        <v>2501359250027</v>
      </c>
      <c r="L1053" s="67">
        <v>322857462026</v>
      </c>
      <c r="M1053" s="67">
        <v>158857049763</v>
      </c>
      <c r="N1053" s="67">
        <v>7270684892</v>
      </c>
      <c r="O1053" s="67">
        <v>0</v>
      </c>
      <c r="P1053" s="67">
        <v>85189005098</v>
      </c>
      <c r="Q1053" s="67">
        <v>3840768631</v>
      </c>
      <c r="R1053" s="67">
        <v>43558305269</v>
      </c>
      <c r="S1053" s="67">
        <v>4224428276</v>
      </c>
      <c r="T1053" s="67">
        <v>11973860493</v>
      </c>
      <c r="U1053" s="67">
        <v>4506233463</v>
      </c>
      <c r="V1053" s="67">
        <v>0</v>
      </c>
      <c r="W1053" s="67">
        <v>81375883</v>
      </c>
      <c r="X1053" s="67">
        <v>541283689</v>
      </c>
      <c r="Y1053" s="67">
        <v>4868000000</v>
      </c>
      <c r="Z1053" s="67">
        <v>0</v>
      </c>
      <c r="AA1053" s="67">
        <v>2486487119</v>
      </c>
      <c r="AB1053" s="67">
        <v>1370930282</v>
      </c>
      <c r="AC1053" s="67"/>
      <c r="AD1053" s="67">
        <v>29356283</v>
      </c>
      <c r="AE1053" s="67"/>
      <c r="AF1053" s="67">
        <v>0</v>
      </c>
      <c r="AG1053" s="67">
        <v>130395476</v>
      </c>
      <c r="AH1053" s="67"/>
      <c r="AI1053" s="67">
        <v>851049114</v>
      </c>
      <c r="AJ1053" s="67">
        <v>0</v>
      </c>
      <c r="AK1053" s="67">
        <v>0</v>
      </c>
      <c r="AL1053" s="67"/>
      <c r="AM1053" s="67">
        <v>6831665629522</v>
      </c>
      <c r="AN1053" s="67">
        <v>2608535696803</v>
      </c>
      <c r="AO1053" s="67">
        <v>4216886550029</v>
      </c>
      <c r="AP1053" s="67">
        <v>8688167199779</v>
      </c>
      <c r="AQ1053" s="67">
        <v>9708432086761</v>
      </c>
      <c r="AR1053" s="67">
        <v>4291318324365</v>
      </c>
      <c r="AS1053" s="67">
        <v>3460740584165</v>
      </c>
      <c r="AT1053" s="67">
        <v>830577740200</v>
      </c>
      <c r="AU1053" s="67">
        <v>1299317000000</v>
      </c>
      <c r="AV1053" s="67">
        <v>2005472000000</v>
      </c>
      <c r="AW1053" s="67">
        <v>223717215557</v>
      </c>
      <c r="AX1053" s="67">
        <v>108753257715</v>
      </c>
      <c r="AY1053" s="67">
        <v>50587298914</v>
      </c>
      <c r="AZ1053" s="67">
        <v>58165958801</v>
      </c>
      <c r="BA1053" s="67">
        <v>5073156965</v>
      </c>
      <c r="BB1053" s="67">
        <v>0</v>
      </c>
      <c r="BC1053" s="67">
        <v>47164129142</v>
      </c>
      <c r="BD1053" s="67">
        <v>2959665599</v>
      </c>
      <c r="BE1053" s="67">
        <v>32942509574</v>
      </c>
      <c r="BF1053" s="67">
        <v>26824496563</v>
      </c>
      <c r="BG1053" s="67">
        <v>0</v>
      </c>
      <c r="BH1053" s="67">
        <v>3046317873</v>
      </c>
      <c r="BI1053" s="67">
        <v>708264384</v>
      </c>
      <c r="BJ1053" s="67">
        <v>55827392</v>
      </c>
      <c r="BK1053" s="67">
        <v>2010289295</v>
      </c>
      <c r="BL1053" s="67">
        <v>271936802</v>
      </c>
      <c r="BM1053" s="67"/>
      <c r="BN1053" s="67">
        <v>24072018</v>
      </c>
      <c r="BO1053" s="67">
        <v>194580236</v>
      </c>
      <c r="BP1053" s="67"/>
      <c r="BQ1053" s="67"/>
      <c r="BR1053" s="67">
        <v>44761126</v>
      </c>
      <c r="BS1053" s="67"/>
      <c r="BT1053" s="67">
        <v>8523422</v>
      </c>
      <c r="BU1053" s="67"/>
      <c r="BV1053" s="67"/>
      <c r="BW1053" s="67"/>
      <c r="BX1053" s="67"/>
      <c r="BY1053" s="67"/>
      <c r="BZ1053" s="67">
        <v>8474524022935</v>
      </c>
      <c r="CA1053" s="67">
        <v>3259072144828</v>
      </c>
      <c r="CB1053" s="67">
        <v>5215451878108</v>
      </c>
      <c r="CC1053" s="67">
        <v>12286450880730</v>
      </c>
      <c r="CD1053" s="67">
        <v>12990000000000</v>
      </c>
    </row>
    <row r="1054" spans="1:82">
      <c r="A1054" t="s">
        <v>1269</v>
      </c>
      <c r="B1054" t="s">
        <v>1270</v>
      </c>
      <c r="C1054" t="s">
        <v>210</v>
      </c>
      <c r="D1054" t="s">
        <v>63</v>
      </c>
      <c r="E1054" t="s">
        <v>153</v>
      </c>
      <c r="F1054" s="67">
        <v>2006</v>
      </c>
      <c r="G1054" t="s">
        <v>1282</v>
      </c>
      <c r="H1054" s="67">
        <v>44397319</v>
      </c>
      <c r="I1054" s="67">
        <v>2465934685072</v>
      </c>
      <c r="J1054" s="67">
        <v>2079579452647</v>
      </c>
      <c r="K1054" s="67">
        <v>3254928179707</v>
      </c>
      <c r="L1054" s="67">
        <v>320878502464</v>
      </c>
      <c r="M1054" s="67">
        <v>155855738747</v>
      </c>
      <c r="N1054" s="67">
        <v>7342505653</v>
      </c>
      <c r="O1054" s="67">
        <v>0</v>
      </c>
      <c r="P1054" s="67">
        <v>85882869893</v>
      </c>
      <c r="Q1054" s="67">
        <v>3872051707</v>
      </c>
      <c r="R1054" s="67">
        <v>43913087844</v>
      </c>
      <c r="S1054" s="67">
        <v>4187324831</v>
      </c>
      <c r="T1054" s="67">
        <v>16899333688</v>
      </c>
      <c r="U1054" s="67">
        <v>4365191599</v>
      </c>
      <c r="V1054" s="67">
        <v>0</v>
      </c>
      <c r="W1054" s="67">
        <v>81375883</v>
      </c>
      <c r="X1054" s="67">
        <v>522443953</v>
      </c>
      <c r="Y1054" s="67">
        <v>4776000000</v>
      </c>
      <c r="Z1054" s="67">
        <v>0</v>
      </c>
      <c r="AA1054" s="67">
        <v>2485463683</v>
      </c>
      <c r="AB1054" s="67">
        <v>1279935932</v>
      </c>
      <c r="AC1054" s="67"/>
      <c r="AD1054" s="67">
        <v>29356283</v>
      </c>
      <c r="AE1054" s="67"/>
      <c r="AF1054" s="67">
        <v>0</v>
      </c>
      <c r="AG1054" s="67">
        <v>130248339</v>
      </c>
      <c r="AH1054" s="67"/>
      <c r="AI1054" s="67">
        <v>851049114</v>
      </c>
      <c r="AJ1054" s="67">
        <v>0</v>
      </c>
      <c r="AK1054" s="67">
        <v>0</v>
      </c>
      <c r="AL1054" s="67"/>
      <c r="AM1054" s="67">
        <v>7145294953528</v>
      </c>
      <c r="AN1054" s="67">
        <v>2766311666178</v>
      </c>
      <c r="AO1054" s="67">
        <v>4372850185486</v>
      </c>
      <c r="AP1054" s="67">
        <v>8728422184982</v>
      </c>
      <c r="AQ1054" s="67">
        <v>10131366906587</v>
      </c>
      <c r="AR1054" s="67">
        <v>3919460764253</v>
      </c>
      <c r="AS1054" s="67">
        <v>3160855455043</v>
      </c>
      <c r="AT1054" s="67">
        <v>758605309210</v>
      </c>
      <c r="AU1054" s="67">
        <v>1725921000000</v>
      </c>
      <c r="AV1054" s="67">
        <v>2701387000000</v>
      </c>
      <c r="AW1054" s="67">
        <v>246847768716</v>
      </c>
      <c r="AX1054" s="67">
        <v>123786112208</v>
      </c>
      <c r="AY1054" s="67">
        <v>58221586823</v>
      </c>
      <c r="AZ1054" s="67">
        <v>65564525386</v>
      </c>
      <c r="BA1054" s="67">
        <v>6457074742</v>
      </c>
      <c r="BB1054" s="67">
        <v>0</v>
      </c>
      <c r="BC1054" s="67">
        <v>50739771274</v>
      </c>
      <c r="BD1054" s="67">
        <v>3088513934</v>
      </c>
      <c r="BE1054" s="67">
        <v>34473873072</v>
      </c>
      <c r="BF1054" s="67">
        <v>26754575963</v>
      </c>
      <c r="BG1054" s="67">
        <v>1547847523</v>
      </c>
      <c r="BH1054" s="67">
        <v>3870056790</v>
      </c>
      <c r="BI1054" s="67">
        <v>705685599</v>
      </c>
      <c r="BJ1054" s="67">
        <v>0</v>
      </c>
      <c r="BK1054" s="67">
        <v>2322612353</v>
      </c>
      <c r="BL1054" s="67">
        <v>841758838</v>
      </c>
      <c r="BM1054" s="67"/>
      <c r="BN1054" s="67">
        <v>91100022</v>
      </c>
      <c r="BO1054" s="67">
        <v>333712576</v>
      </c>
      <c r="BP1054" s="67"/>
      <c r="BQ1054" s="67"/>
      <c r="BR1054" s="67">
        <v>403293884</v>
      </c>
      <c r="BS1054" s="67"/>
      <c r="BT1054" s="67">
        <v>13652356</v>
      </c>
      <c r="BU1054" s="67"/>
      <c r="BV1054" s="67"/>
      <c r="BW1054" s="67"/>
      <c r="BX1054" s="67"/>
      <c r="BY1054" s="67"/>
      <c r="BZ1054" s="67">
        <v>8880936016155</v>
      </c>
      <c r="CA1054" s="67">
        <v>3375855123877</v>
      </c>
      <c r="CB1054" s="67">
        <v>5505080892278</v>
      </c>
      <c r="CC1054" s="67">
        <v>12075648605914</v>
      </c>
      <c r="CD1054" s="67">
        <v>13050000000000</v>
      </c>
    </row>
    <row r="1055" spans="1:82">
      <c r="A1055" t="s">
        <v>1269</v>
      </c>
      <c r="B1055" t="s">
        <v>1270</v>
      </c>
      <c r="C1055" t="s">
        <v>210</v>
      </c>
      <c r="D1055" t="s">
        <v>63</v>
      </c>
      <c r="E1055" t="s">
        <v>153</v>
      </c>
      <c r="F1055" s="67">
        <v>2007</v>
      </c>
      <c r="G1055" t="s">
        <v>1283</v>
      </c>
      <c r="H1055" s="67">
        <v>45226803</v>
      </c>
      <c r="I1055" s="67">
        <v>2609115977860</v>
      </c>
      <c r="J1055" s="67">
        <v>2440915276135</v>
      </c>
      <c r="K1055" s="67">
        <v>4033005018877</v>
      </c>
      <c r="L1055" s="67">
        <v>318498454308</v>
      </c>
      <c r="M1055" s="67">
        <v>152538500248</v>
      </c>
      <c r="N1055" s="67">
        <v>7414326414</v>
      </c>
      <c r="O1055" s="67">
        <v>0</v>
      </c>
      <c r="P1055" s="67">
        <v>86576734688</v>
      </c>
      <c r="Q1055" s="67">
        <v>3903334784</v>
      </c>
      <c r="R1055" s="67">
        <v>44267870418</v>
      </c>
      <c r="S1055" s="67">
        <v>4188587317</v>
      </c>
      <c r="T1055" s="67">
        <v>17778184972</v>
      </c>
      <c r="U1055" s="67">
        <v>4355647730</v>
      </c>
      <c r="V1055" s="67">
        <v>0</v>
      </c>
      <c r="W1055" s="67">
        <v>81375883</v>
      </c>
      <c r="X1055" s="67">
        <v>541283665</v>
      </c>
      <c r="Y1055" s="67">
        <v>4696000000</v>
      </c>
      <c r="Z1055" s="67">
        <v>0</v>
      </c>
      <c r="AA1055" s="67">
        <v>2484079576</v>
      </c>
      <c r="AB1055" s="67">
        <v>1201544678</v>
      </c>
      <c r="AC1055" s="67"/>
      <c r="AD1055" s="67">
        <v>29356283</v>
      </c>
      <c r="AE1055" s="67"/>
      <c r="AF1055" s="67">
        <v>0</v>
      </c>
      <c r="AG1055" s="67">
        <v>130121542</v>
      </c>
      <c r="AH1055" s="67"/>
      <c r="AI1055" s="67">
        <v>851049114</v>
      </c>
      <c r="AJ1055" s="67">
        <v>0</v>
      </c>
      <c r="AK1055" s="67">
        <v>0</v>
      </c>
      <c r="AL1055" s="67"/>
      <c r="AM1055" s="67">
        <v>7408212582536</v>
      </c>
      <c r="AN1055" s="67">
        <v>2911302222679</v>
      </c>
      <c r="AO1055" s="67">
        <v>4491339645574</v>
      </c>
      <c r="AP1055" s="67">
        <v>8634457626168</v>
      </c>
      <c r="AQ1055" s="67">
        <v>10503890641900</v>
      </c>
      <c r="AR1055" s="67">
        <v>3919996960296</v>
      </c>
      <c r="AS1055" s="67">
        <v>3161287871206</v>
      </c>
      <c r="AT1055" s="67">
        <v>758709089090</v>
      </c>
      <c r="AU1055" s="67">
        <v>2082267000000</v>
      </c>
      <c r="AV1055" s="67">
        <v>3440428000000</v>
      </c>
      <c r="AW1055" s="67">
        <v>276711276817</v>
      </c>
      <c r="AX1055" s="67">
        <v>152129597104</v>
      </c>
      <c r="AY1055" s="67">
        <v>71547803152</v>
      </c>
      <c r="AZ1055" s="67">
        <v>80581793952</v>
      </c>
      <c r="BA1055" s="67">
        <v>7688413780</v>
      </c>
      <c r="BB1055" s="67">
        <v>0</v>
      </c>
      <c r="BC1055" s="67">
        <v>55097271763</v>
      </c>
      <c r="BD1055" s="67">
        <v>3194764293</v>
      </c>
      <c r="BE1055" s="67">
        <v>35852651573</v>
      </c>
      <c r="BF1055" s="67">
        <v>16106045150</v>
      </c>
      <c r="BG1055" s="67">
        <v>6642533154</v>
      </c>
      <c r="BH1055" s="67">
        <v>6129040275</v>
      </c>
      <c r="BI1055" s="67">
        <v>642941243</v>
      </c>
      <c r="BJ1055" s="67">
        <v>0</v>
      </c>
      <c r="BK1055" s="67">
        <v>4008209573</v>
      </c>
      <c r="BL1055" s="67">
        <v>1477889459</v>
      </c>
      <c r="BM1055" s="67"/>
      <c r="BN1055" s="67">
        <v>85524507</v>
      </c>
      <c r="BO1055" s="67">
        <v>331222727</v>
      </c>
      <c r="BP1055" s="67"/>
      <c r="BQ1055" s="67"/>
      <c r="BR1055" s="67">
        <v>1040368104</v>
      </c>
      <c r="BS1055" s="67"/>
      <c r="BT1055" s="67">
        <v>20774120</v>
      </c>
      <c r="BU1055" s="67"/>
      <c r="BV1055" s="67"/>
      <c r="BW1055" s="67"/>
      <c r="BX1055" s="67"/>
      <c r="BY1055" s="67"/>
      <c r="BZ1055" s="67">
        <v>10306522935351</v>
      </c>
      <c r="CA1055" s="67">
        <v>4039017723376</v>
      </c>
      <c r="CB1055" s="67">
        <v>6267505211975</v>
      </c>
      <c r="CC1055" s="67">
        <v>13151199212740</v>
      </c>
      <c r="CD1055" s="67">
        <v>14510000000000</v>
      </c>
    </row>
    <row r="1056" spans="1:82">
      <c r="A1056" t="s">
        <v>1269</v>
      </c>
      <c r="B1056" t="s">
        <v>1270</v>
      </c>
      <c r="C1056" t="s">
        <v>210</v>
      </c>
      <c r="D1056" t="s">
        <v>63</v>
      </c>
      <c r="E1056" t="s">
        <v>153</v>
      </c>
      <c r="F1056" s="67">
        <v>2008</v>
      </c>
      <c r="G1056" t="s">
        <v>1284</v>
      </c>
      <c r="H1056" s="67">
        <v>45954106</v>
      </c>
      <c r="I1056" s="67">
        <v>2736583637239</v>
      </c>
      <c r="J1056" s="67">
        <v>2221183147397</v>
      </c>
      <c r="K1056" s="67">
        <v>3714972056791</v>
      </c>
      <c r="L1056" s="67">
        <v>319156831195</v>
      </c>
      <c r="M1056" s="67">
        <v>153290189775</v>
      </c>
      <c r="N1056" s="67">
        <v>7486147175</v>
      </c>
      <c r="O1056" s="67">
        <v>0</v>
      </c>
      <c r="P1056" s="67">
        <v>87270599483</v>
      </c>
      <c r="Q1056" s="67">
        <v>3934617860</v>
      </c>
      <c r="R1056" s="67">
        <v>44622652993</v>
      </c>
      <c r="S1056" s="67">
        <v>4187725063</v>
      </c>
      <c r="T1056" s="67">
        <v>15209986220</v>
      </c>
      <c r="U1056" s="67">
        <v>4290530823</v>
      </c>
      <c r="V1056" s="67">
        <v>0</v>
      </c>
      <c r="W1056" s="67">
        <v>81375883</v>
      </c>
      <c r="X1056" s="67">
        <v>541283665</v>
      </c>
      <c r="Y1056" s="67">
        <v>4614000000</v>
      </c>
      <c r="Z1056" s="67">
        <v>0</v>
      </c>
      <c r="AA1056" s="67">
        <v>2482718064</v>
      </c>
      <c r="AB1056" s="67">
        <v>1121343161</v>
      </c>
      <c r="AC1056" s="67"/>
      <c r="AD1056" s="67">
        <v>29356283</v>
      </c>
      <c r="AE1056" s="67"/>
      <c r="AF1056" s="67">
        <v>0</v>
      </c>
      <c r="AG1056" s="67">
        <v>129939562</v>
      </c>
      <c r="AH1056" s="67"/>
      <c r="AI1056" s="67">
        <v>851049114</v>
      </c>
      <c r="AJ1056" s="67">
        <v>0</v>
      </c>
      <c r="AK1056" s="67">
        <v>0</v>
      </c>
      <c r="AL1056" s="67"/>
      <c r="AM1056" s="67">
        <v>7405133911098</v>
      </c>
      <c r="AN1056" s="67">
        <v>2980497205079</v>
      </c>
      <c r="AO1056" s="67">
        <v>4421415874957</v>
      </c>
      <c r="AP1056" s="67">
        <v>8951938955451</v>
      </c>
      <c r="AQ1056" s="67">
        <v>10621333572741</v>
      </c>
      <c r="AR1056" s="67">
        <v>4253991310592</v>
      </c>
      <c r="AS1056" s="67">
        <v>3430638153703</v>
      </c>
      <c r="AT1056" s="67">
        <v>823353156889</v>
      </c>
      <c r="AU1056" s="67">
        <v>1972047000000</v>
      </c>
      <c r="AV1056" s="67">
        <v>3298287000000</v>
      </c>
      <c r="AW1056" s="67">
        <v>281105533008</v>
      </c>
      <c r="AX1056" s="67">
        <v>157568574957</v>
      </c>
      <c r="AY1056" s="67">
        <v>73494286849</v>
      </c>
      <c r="AZ1056" s="67">
        <v>84074288107</v>
      </c>
      <c r="BA1056" s="67">
        <v>10347335529</v>
      </c>
      <c r="BB1056" s="67">
        <v>0</v>
      </c>
      <c r="BC1056" s="67">
        <v>58605207062</v>
      </c>
      <c r="BD1056" s="67">
        <v>3286260692</v>
      </c>
      <c r="BE1056" s="67">
        <v>37102506021</v>
      </c>
      <c r="BF1056" s="67">
        <v>7502358494</v>
      </c>
      <c r="BG1056" s="67">
        <v>6693290253</v>
      </c>
      <c r="BH1056" s="67">
        <v>11409260256</v>
      </c>
      <c r="BI1056" s="67">
        <v>1205876444</v>
      </c>
      <c r="BJ1056" s="67">
        <v>0</v>
      </c>
      <c r="BK1056" s="67">
        <v>9582810550</v>
      </c>
      <c r="BL1056" s="67">
        <v>620573263</v>
      </c>
      <c r="BM1056" s="67"/>
      <c r="BN1056" s="67">
        <v>70718954</v>
      </c>
      <c r="BO1056" s="67">
        <v>438589042</v>
      </c>
      <c r="BP1056" s="67"/>
      <c r="BQ1056" s="67"/>
      <c r="BR1056" s="67">
        <v>91533578</v>
      </c>
      <c r="BS1056" s="67"/>
      <c r="BT1056" s="67">
        <v>19731690</v>
      </c>
      <c r="BU1056" s="67"/>
      <c r="BV1056" s="67"/>
      <c r="BW1056" s="67"/>
      <c r="BX1056" s="67"/>
      <c r="BY1056" s="67"/>
      <c r="BZ1056" s="67">
        <v>11222340553998</v>
      </c>
      <c r="CA1056" s="67">
        <v>4352591747496</v>
      </c>
      <c r="CB1056" s="67">
        <v>6869748806502</v>
      </c>
      <c r="CC1056" s="67">
        <v>14442606657855</v>
      </c>
      <c r="CD1056" s="67">
        <v>15770000000000</v>
      </c>
    </row>
    <row r="1057" spans="1:82">
      <c r="A1057" t="s">
        <v>1269</v>
      </c>
      <c r="B1057" t="s">
        <v>1270</v>
      </c>
      <c r="C1057" t="s">
        <v>210</v>
      </c>
      <c r="D1057" t="s">
        <v>63</v>
      </c>
      <c r="E1057" t="s">
        <v>153</v>
      </c>
      <c r="F1057" s="67">
        <v>2009</v>
      </c>
      <c r="G1057" t="s">
        <v>1285</v>
      </c>
      <c r="H1057" s="67">
        <v>46362946</v>
      </c>
      <c r="I1057" s="67">
        <v>2814448599116</v>
      </c>
      <c r="J1057" s="67">
        <v>2290627253652</v>
      </c>
      <c r="K1057" s="67">
        <v>4000511263296</v>
      </c>
      <c r="L1057" s="67">
        <v>320588858257</v>
      </c>
      <c r="M1057" s="67">
        <v>152353301380</v>
      </c>
      <c r="N1057" s="67">
        <v>7557967936</v>
      </c>
      <c r="O1057" s="67">
        <v>0</v>
      </c>
      <c r="P1057" s="67">
        <v>87964464279</v>
      </c>
      <c r="Q1057" s="67">
        <v>3965900936</v>
      </c>
      <c r="R1057" s="67">
        <v>44977435568</v>
      </c>
      <c r="S1057" s="67">
        <v>4183925825</v>
      </c>
      <c r="T1057" s="67">
        <v>17193586118</v>
      </c>
      <c r="U1057" s="67">
        <v>4218602413</v>
      </c>
      <c r="V1057" s="67">
        <v>0</v>
      </c>
      <c r="W1057" s="67">
        <v>81375883</v>
      </c>
      <c r="X1057" s="67">
        <v>531637581</v>
      </c>
      <c r="Y1057" s="67">
        <v>4535000000</v>
      </c>
      <c r="Z1057" s="67">
        <v>0</v>
      </c>
      <c r="AA1057" s="67">
        <v>2481239605</v>
      </c>
      <c r="AB1057" s="67">
        <v>1043433116</v>
      </c>
      <c r="AC1057" s="67"/>
      <c r="AD1057" s="67">
        <v>29356283</v>
      </c>
      <c r="AE1057" s="67"/>
      <c r="AF1057" s="67">
        <v>0</v>
      </c>
      <c r="AG1057" s="67">
        <v>129754906</v>
      </c>
      <c r="AH1057" s="67"/>
      <c r="AI1057" s="67">
        <v>851049114</v>
      </c>
      <c r="AJ1057" s="67">
        <v>0</v>
      </c>
      <c r="AK1057" s="67">
        <v>0</v>
      </c>
      <c r="AL1057" s="67"/>
      <c r="AM1057" s="67">
        <v>6947289043602</v>
      </c>
      <c r="AN1057" s="67">
        <v>2899035750247</v>
      </c>
      <c r="AO1057" s="67">
        <v>4048178678968</v>
      </c>
      <c r="AP1057" s="67">
        <v>8296429701832</v>
      </c>
      <c r="AQ1057" s="67">
        <v>10273782870441</v>
      </c>
      <c r="AR1057" s="67">
        <v>3876073388984</v>
      </c>
      <c r="AS1057" s="67">
        <v>3125865636277</v>
      </c>
      <c r="AT1057" s="67">
        <v>750207752707</v>
      </c>
      <c r="AU1057" s="67">
        <v>2027845000000</v>
      </c>
      <c r="AV1057" s="67">
        <v>3541570000000</v>
      </c>
      <c r="AW1057" s="67">
        <v>254289665165</v>
      </c>
      <c r="AX1057" s="67">
        <v>130960287136</v>
      </c>
      <c r="AY1057" s="67">
        <v>61375350371</v>
      </c>
      <c r="AZ1057" s="67">
        <v>69584936765</v>
      </c>
      <c r="BA1057" s="67">
        <v>8576085194</v>
      </c>
      <c r="BB1057" s="67">
        <v>0</v>
      </c>
      <c r="BC1057" s="67">
        <v>61072294207</v>
      </c>
      <c r="BD1057" s="67">
        <v>3337982514</v>
      </c>
      <c r="BE1057" s="67">
        <v>37886781009</v>
      </c>
      <c r="BF1057" s="67">
        <v>0</v>
      </c>
      <c r="BG1057" s="67">
        <v>12456235104</v>
      </c>
      <c r="BH1057" s="67">
        <v>1434134629</v>
      </c>
      <c r="BI1057" s="67">
        <v>0</v>
      </c>
      <c r="BJ1057" s="67">
        <v>0</v>
      </c>
      <c r="BK1057" s="67">
        <v>1392799224</v>
      </c>
      <c r="BL1057" s="67">
        <v>41335405</v>
      </c>
      <c r="BM1057" s="67"/>
      <c r="BN1057" s="67">
        <v>0</v>
      </c>
      <c r="BO1057" s="67"/>
      <c r="BP1057" s="67"/>
      <c r="BQ1057" s="67">
        <v>19267023</v>
      </c>
      <c r="BR1057" s="67">
        <v>0</v>
      </c>
      <c r="BS1057" s="67"/>
      <c r="BT1057" s="67">
        <v>22068383</v>
      </c>
      <c r="BU1057" s="67"/>
      <c r="BV1057" s="67"/>
      <c r="BW1057" s="67"/>
      <c r="BX1057" s="67"/>
      <c r="BY1057" s="67"/>
      <c r="BZ1057" s="67">
        <v>10135079048142</v>
      </c>
      <c r="CA1057" s="67">
        <v>4236994635053</v>
      </c>
      <c r="CB1057" s="67">
        <v>5898084413089</v>
      </c>
      <c r="CC1057" s="67">
        <v>12753151236920</v>
      </c>
      <c r="CD1057" s="67">
        <v>14270000000000</v>
      </c>
    </row>
    <row r="1058" spans="1:82">
      <c r="A1058" t="s">
        <v>1269</v>
      </c>
      <c r="B1058" t="s">
        <v>1270</v>
      </c>
      <c r="C1058" t="s">
        <v>210</v>
      </c>
      <c r="D1058" t="s">
        <v>63</v>
      </c>
      <c r="E1058" t="s">
        <v>153</v>
      </c>
      <c r="F1058" s="67">
        <v>2010</v>
      </c>
      <c r="G1058" t="s">
        <v>1286</v>
      </c>
      <c r="H1058" s="67">
        <v>46576897</v>
      </c>
      <c r="I1058" s="67">
        <v>2875018610783</v>
      </c>
      <c r="J1058" s="67">
        <v>2081054457605</v>
      </c>
      <c r="K1058" s="67">
        <v>3542008227996</v>
      </c>
      <c r="L1058" s="67">
        <v>332359870210</v>
      </c>
      <c r="M1058" s="67">
        <v>150038315574</v>
      </c>
      <c r="N1058" s="67">
        <v>7629788697</v>
      </c>
      <c r="O1058" s="67">
        <v>0</v>
      </c>
      <c r="P1058" s="67">
        <v>88658329074</v>
      </c>
      <c r="Q1058" s="67">
        <v>3997184012</v>
      </c>
      <c r="R1058" s="67">
        <v>45332218142</v>
      </c>
      <c r="S1058" s="67">
        <v>4171628545</v>
      </c>
      <c r="T1058" s="67">
        <v>27539944233</v>
      </c>
      <c r="U1058" s="67">
        <v>4189791442</v>
      </c>
      <c r="V1058" s="67">
        <v>0</v>
      </c>
      <c r="W1058" s="67">
        <v>81375883</v>
      </c>
      <c r="X1058" s="67">
        <v>523028107</v>
      </c>
      <c r="Y1058" s="67">
        <v>4530000000</v>
      </c>
      <c r="Z1058" s="67">
        <v>0</v>
      </c>
      <c r="AA1058" s="67">
        <v>2476637073</v>
      </c>
      <c r="AB1058" s="67">
        <v>1043433116</v>
      </c>
      <c r="AC1058" s="67"/>
      <c r="AD1058" s="67">
        <v>29245273</v>
      </c>
      <c r="AE1058" s="67"/>
      <c r="AF1058" s="67">
        <v>0</v>
      </c>
      <c r="AG1058" s="67">
        <v>129567574</v>
      </c>
      <c r="AH1058" s="67"/>
      <c r="AI1058" s="67">
        <v>851049114</v>
      </c>
      <c r="AJ1058" s="67">
        <v>0</v>
      </c>
      <c r="AK1058" s="67">
        <v>0</v>
      </c>
      <c r="AL1058" s="67"/>
      <c r="AM1058" s="67">
        <v>6850227405786</v>
      </c>
      <c r="AN1058" s="67">
        <v>2893090323851</v>
      </c>
      <c r="AO1058" s="67">
        <v>3957028837851</v>
      </c>
      <c r="AP1058" s="67">
        <v>8572466078690</v>
      </c>
      <c r="AQ1058" s="67">
        <v>10243947029288</v>
      </c>
      <c r="AR1058" s="67">
        <v>3597580228350</v>
      </c>
      <c r="AS1058" s="67">
        <v>2901274377702</v>
      </c>
      <c r="AT1058" s="67">
        <v>696305850648</v>
      </c>
      <c r="AU1058" s="67">
        <v>1875474000000</v>
      </c>
      <c r="AV1058" s="67">
        <v>3192105000000</v>
      </c>
      <c r="AW1058" s="67">
        <v>298367134450</v>
      </c>
      <c r="AX1058" s="67">
        <v>146774327042</v>
      </c>
      <c r="AY1058" s="67">
        <v>69246371257</v>
      </c>
      <c r="AZ1058" s="67">
        <v>77527955785</v>
      </c>
      <c r="BA1058" s="67">
        <v>8948761959</v>
      </c>
      <c r="BB1058" s="67">
        <v>0</v>
      </c>
      <c r="BC1058" s="67">
        <v>63652862563</v>
      </c>
      <c r="BD1058" s="67">
        <v>3421572365</v>
      </c>
      <c r="BE1058" s="67">
        <v>38896284868</v>
      </c>
      <c r="BF1058" s="67">
        <v>0</v>
      </c>
      <c r="BG1058" s="67">
        <v>36673325652</v>
      </c>
      <c r="BH1058" s="67">
        <v>8179232503</v>
      </c>
      <c r="BI1058" s="67">
        <v>610468003</v>
      </c>
      <c r="BJ1058" s="67">
        <v>0</v>
      </c>
      <c r="BK1058" s="67">
        <v>3869578968</v>
      </c>
      <c r="BL1058" s="67">
        <v>3699185533</v>
      </c>
      <c r="BM1058" s="67"/>
      <c r="BN1058" s="67">
        <v>3173632399</v>
      </c>
      <c r="BO1058" s="67"/>
      <c r="BP1058" s="67"/>
      <c r="BQ1058" s="67">
        <v>5499651</v>
      </c>
      <c r="BR1058" s="67">
        <v>53145453</v>
      </c>
      <c r="BS1058" s="67"/>
      <c r="BT1058" s="67"/>
      <c r="BU1058" s="67"/>
      <c r="BV1058" s="67">
        <v>466908030</v>
      </c>
      <c r="BW1058" s="67"/>
      <c r="BX1058" s="67"/>
      <c r="BY1058" s="67"/>
      <c r="BZ1058" s="67">
        <v>9041600678642</v>
      </c>
      <c r="CA1058" s="67">
        <v>3816184837102</v>
      </c>
      <c r="CB1058" s="67">
        <v>5225415841540</v>
      </c>
      <c r="CC1058" s="67">
        <v>11629096273946</v>
      </c>
      <c r="CD1058" s="67">
        <v>12950000000000</v>
      </c>
    </row>
    <row r="1059" spans="1:82">
      <c r="A1059" t="s">
        <v>1269</v>
      </c>
      <c r="B1059" t="s">
        <v>1270</v>
      </c>
      <c r="C1059" t="s">
        <v>210</v>
      </c>
      <c r="D1059" t="s">
        <v>63</v>
      </c>
      <c r="E1059" t="s">
        <v>153</v>
      </c>
      <c r="F1059" s="67">
        <v>2011</v>
      </c>
      <c r="G1059" t="s">
        <v>1287</v>
      </c>
      <c r="H1059" s="67">
        <v>46742697</v>
      </c>
      <c r="I1059" s="67">
        <v>2918779767925</v>
      </c>
      <c r="J1059" s="67">
        <v>1991672304449</v>
      </c>
      <c r="K1059" s="67">
        <v>3394588990006</v>
      </c>
      <c r="L1059" s="67">
        <v>317607869700</v>
      </c>
      <c r="M1059" s="67">
        <v>147145945067</v>
      </c>
      <c r="N1059" s="67">
        <v>7642972742</v>
      </c>
      <c r="O1059" s="67">
        <v>0</v>
      </c>
      <c r="P1059" s="67">
        <v>88663912845</v>
      </c>
      <c r="Q1059" s="67">
        <v>3997435758</v>
      </c>
      <c r="R1059" s="67">
        <v>45335073201</v>
      </c>
      <c r="S1059" s="67">
        <v>4145606957</v>
      </c>
      <c r="T1059" s="67">
        <v>19918025098</v>
      </c>
      <c r="U1059" s="67">
        <v>4239064703</v>
      </c>
      <c r="V1059" s="67">
        <v>0</v>
      </c>
      <c r="W1059" s="67">
        <v>81375883</v>
      </c>
      <c r="X1059" s="67">
        <v>541283665</v>
      </c>
      <c r="Y1059" s="67">
        <v>4512000000</v>
      </c>
      <c r="Z1059" s="67">
        <v>0</v>
      </c>
      <c r="AA1059" s="67">
        <v>2466009409</v>
      </c>
      <c r="AB1059" s="67">
        <v>1043433116</v>
      </c>
      <c r="AC1059" s="67"/>
      <c r="AD1059" s="67">
        <v>29219852</v>
      </c>
      <c r="AE1059" s="67"/>
      <c r="AF1059" s="67">
        <v>0</v>
      </c>
      <c r="AG1059" s="67">
        <v>129567574</v>
      </c>
      <c r="AH1059" s="67"/>
      <c r="AI1059" s="67">
        <v>843272120</v>
      </c>
      <c r="AJ1059" s="67">
        <v>0</v>
      </c>
      <c r="AK1059" s="67">
        <v>0</v>
      </c>
      <c r="AL1059" s="67"/>
      <c r="AM1059" s="67">
        <v>6784382596136</v>
      </c>
      <c r="AN1059" s="67">
        <v>2900751438743</v>
      </c>
      <c r="AO1059" s="67">
        <v>3883704682691</v>
      </c>
      <c r="AP1059" s="67">
        <v>8616789138765</v>
      </c>
      <c r="AQ1059" s="67">
        <v>10212384049776</v>
      </c>
      <c r="AR1059" s="67">
        <v>3737602460086</v>
      </c>
      <c r="AS1059" s="67">
        <v>3014195532328</v>
      </c>
      <c r="AT1059" s="67">
        <v>723406927759</v>
      </c>
      <c r="AU1059" s="67">
        <v>1852290000000</v>
      </c>
      <c r="AV1059" s="67">
        <v>3157027000000</v>
      </c>
      <c r="AW1059" s="67">
        <v>290531707474</v>
      </c>
      <c r="AX1059" s="67">
        <v>143264427498</v>
      </c>
      <c r="AY1059" s="67">
        <v>67110322549</v>
      </c>
      <c r="AZ1059" s="67">
        <v>76154104949</v>
      </c>
      <c r="BA1059" s="67">
        <v>9107982750</v>
      </c>
      <c r="BB1059" s="67">
        <v>0</v>
      </c>
      <c r="BC1059" s="67">
        <v>66345130395</v>
      </c>
      <c r="BD1059" s="67">
        <v>3467477234</v>
      </c>
      <c r="BE1059" s="67">
        <v>39694827329</v>
      </c>
      <c r="BF1059" s="67">
        <v>0</v>
      </c>
      <c r="BG1059" s="67">
        <v>28651862267</v>
      </c>
      <c r="BH1059" s="67">
        <v>11223146845</v>
      </c>
      <c r="BI1059" s="67">
        <v>0</v>
      </c>
      <c r="BJ1059" s="67">
        <v>49663334</v>
      </c>
      <c r="BK1059" s="67">
        <v>4021744640</v>
      </c>
      <c r="BL1059" s="67">
        <v>7151738871</v>
      </c>
      <c r="BM1059" s="67"/>
      <c r="BN1059" s="67">
        <v>5955587593</v>
      </c>
      <c r="BO1059" s="67">
        <v>0</v>
      </c>
      <c r="BP1059" s="67"/>
      <c r="BQ1059" s="67">
        <v>142641189</v>
      </c>
      <c r="BR1059" s="67"/>
      <c r="BS1059" s="67"/>
      <c r="BT1059" s="67">
        <v>266195971</v>
      </c>
      <c r="BU1059" s="67"/>
      <c r="BV1059" s="67">
        <v>787314118</v>
      </c>
      <c r="BW1059" s="67"/>
      <c r="BX1059" s="67"/>
      <c r="BY1059" s="67"/>
      <c r="BZ1059" s="67">
        <v>9261456990816</v>
      </c>
      <c r="CA1059" s="67">
        <v>3939194153455</v>
      </c>
      <c r="CB1059" s="67">
        <v>5322262837361</v>
      </c>
      <c r="CC1059" s="67">
        <v>11996077305222</v>
      </c>
      <c r="CD1059" s="67">
        <v>13300000000000</v>
      </c>
    </row>
    <row r="1060" spans="1:82">
      <c r="A1060" t="s">
        <v>1269</v>
      </c>
      <c r="B1060" t="s">
        <v>1270</v>
      </c>
      <c r="C1060" t="s">
        <v>210</v>
      </c>
      <c r="D1060" t="s">
        <v>63</v>
      </c>
      <c r="E1060" t="s">
        <v>153</v>
      </c>
      <c r="F1060" s="67">
        <v>2012</v>
      </c>
      <c r="G1060" t="s">
        <v>1288</v>
      </c>
      <c r="H1060" s="67">
        <v>46773055</v>
      </c>
      <c r="I1060" s="67">
        <v>2944227408099</v>
      </c>
      <c r="J1060" s="67">
        <v>2023595294625</v>
      </c>
      <c r="K1060" s="67">
        <v>3333563864351</v>
      </c>
      <c r="L1060" s="67">
        <v>308213817313</v>
      </c>
      <c r="M1060" s="67">
        <v>146753759240</v>
      </c>
      <c r="N1060" s="67">
        <v>7656156786</v>
      </c>
      <c r="O1060" s="67">
        <v>0</v>
      </c>
      <c r="P1060" s="67">
        <v>88669496615</v>
      </c>
      <c r="Q1060" s="67">
        <v>3997687504</v>
      </c>
      <c r="R1060" s="67">
        <v>45337928259</v>
      </c>
      <c r="S1060" s="67">
        <v>4128749417</v>
      </c>
      <c r="T1060" s="67">
        <v>13374814539</v>
      </c>
      <c r="U1060" s="67">
        <v>4203481186</v>
      </c>
      <c r="V1060" s="67">
        <v>0</v>
      </c>
      <c r="W1060" s="67">
        <v>81375883</v>
      </c>
      <c r="X1060" s="67">
        <v>534971072</v>
      </c>
      <c r="Y1060" s="67">
        <v>4466000000</v>
      </c>
      <c r="Z1060" s="67">
        <v>0</v>
      </c>
      <c r="AA1060" s="67">
        <v>2450298038</v>
      </c>
      <c r="AB1060" s="67">
        <v>1031311229</v>
      </c>
      <c r="AC1060" s="67"/>
      <c r="AD1060" s="67">
        <v>28352534</v>
      </c>
      <c r="AE1060" s="67"/>
      <c r="AF1060" s="67">
        <v>0</v>
      </c>
      <c r="AG1060" s="67">
        <v>127801297</v>
      </c>
      <c r="AH1060" s="67"/>
      <c r="AI1060" s="67">
        <v>828397801</v>
      </c>
      <c r="AJ1060" s="67">
        <v>0</v>
      </c>
      <c r="AK1060" s="67">
        <v>0</v>
      </c>
      <c r="AL1060" s="67"/>
      <c r="AM1060" s="67">
        <v>6535701099588</v>
      </c>
      <c r="AN1060" s="67">
        <v>2835522137567</v>
      </c>
      <c r="AO1060" s="67">
        <v>3700312289841</v>
      </c>
      <c r="AP1060" s="67">
        <v>8454667865929</v>
      </c>
      <c r="AQ1060" s="67">
        <v>10001375183074</v>
      </c>
      <c r="AR1060" s="67">
        <v>3249625379079</v>
      </c>
      <c r="AS1060" s="67">
        <v>2620665628290</v>
      </c>
      <c r="AT1060" s="67">
        <v>628959750790</v>
      </c>
      <c r="AU1060" s="67">
        <v>1928012000000</v>
      </c>
      <c r="AV1060" s="67">
        <v>3176105000000</v>
      </c>
      <c r="AW1060" s="67">
        <v>256436190931</v>
      </c>
      <c r="AX1060" s="67">
        <v>122687179431</v>
      </c>
      <c r="AY1060" s="67">
        <v>57334822426</v>
      </c>
      <c r="AZ1060" s="67">
        <v>65352357004</v>
      </c>
      <c r="BA1060" s="67">
        <v>8202074931</v>
      </c>
      <c r="BB1060" s="67">
        <v>0</v>
      </c>
      <c r="BC1060" s="67">
        <v>68941162991</v>
      </c>
      <c r="BD1060" s="67">
        <v>3508875371</v>
      </c>
      <c r="BE1060" s="67">
        <v>40452083754</v>
      </c>
      <c r="BF1060" s="67">
        <v>844129959</v>
      </c>
      <c r="BG1060" s="67">
        <v>11800684493</v>
      </c>
      <c r="BH1060" s="67">
        <v>14057363319</v>
      </c>
      <c r="BI1060" s="67">
        <v>1721791717</v>
      </c>
      <c r="BJ1060" s="67">
        <v>142967690</v>
      </c>
      <c r="BK1060" s="67">
        <v>1194739542</v>
      </c>
      <c r="BL1060" s="67">
        <v>10997864370</v>
      </c>
      <c r="BM1060" s="67"/>
      <c r="BN1060" s="67">
        <v>9744834422</v>
      </c>
      <c r="BO1060" s="67">
        <v>381779779</v>
      </c>
      <c r="BP1060" s="67"/>
      <c r="BQ1060" s="67">
        <v>63842303</v>
      </c>
      <c r="BR1060" s="67">
        <v>35925998</v>
      </c>
      <c r="BS1060" s="67"/>
      <c r="BT1060" s="67">
        <v>246911326</v>
      </c>
      <c r="BU1060" s="67"/>
      <c r="BV1060" s="67">
        <v>524570542</v>
      </c>
      <c r="BW1060" s="67"/>
      <c r="BX1060" s="67"/>
      <c r="BY1060" s="67"/>
      <c r="BZ1060" s="67">
        <v>7835222176944</v>
      </c>
      <c r="CA1060" s="67">
        <v>3410820156915</v>
      </c>
      <c r="CB1060" s="67">
        <v>4424402020029</v>
      </c>
      <c r="CC1060" s="67">
        <v>10107248110273</v>
      </c>
      <c r="CD1060" s="67">
        <v>11360000000000</v>
      </c>
    </row>
    <row r="1061" spans="1:82">
      <c r="A1061" t="s">
        <v>1269</v>
      </c>
      <c r="B1061" t="s">
        <v>1270</v>
      </c>
      <c r="C1061" t="s">
        <v>210</v>
      </c>
      <c r="D1061" t="s">
        <v>63</v>
      </c>
      <c r="E1061" t="s">
        <v>153</v>
      </c>
      <c r="F1061" s="67">
        <v>2013</v>
      </c>
      <c r="G1061" t="s">
        <v>1289</v>
      </c>
      <c r="H1061" s="67">
        <v>46620045</v>
      </c>
      <c r="I1061" s="67">
        <v>2956469179046</v>
      </c>
      <c r="J1061" s="67">
        <v>2015991220637</v>
      </c>
      <c r="K1061" s="67">
        <v>3379291179163</v>
      </c>
      <c r="L1061" s="67">
        <v>323076420328</v>
      </c>
      <c r="M1061" s="67">
        <v>145616420333</v>
      </c>
      <c r="N1061" s="67">
        <v>7669340831</v>
      </c>
      <c r="O1061" s="67">
        <v>0</v>
      </c>
      <c r="P1061" s="67">
        <v>88675080386</v>
      </c>
      <c r="Q1061" s="67">
        <v>3997939249</v>
      </c>
      <c r="R1061" s="67">
        <v>45340783318</v>
      </c>
      <c r="S1061" s="67">
        <v>4099968069</v>
      </c>
      <c r="T1061" s="67">
        <v>23999071941</v>
      </c>
      <c r="U1061" s="67">
        <v>4173540660</v>
      </c>
      <c r="V1061" s="67">
        <v>0</v>
      </c>
      <c r="W1061" s="67">
        <v>81375883</v>
      </c>
      <c r="X1061" s="67">
        <v>530510077</v>
      </c>
      <c r="Y1061" s="67">
        <v>4395000000</v>
      </c>
      <c r="Z1061" s="67">
        <v>0</v>
      </c>
      <c r="AA1061" s="67">
        <v>2429398360</v>
      </c>
      <c r="AB1061" s="67">
        <v>996274623</v>
      </c>
      <c r="AC1061" s="67"/>
      <c r="AD1061" s="67">
        <v>27934805</v>
      </c>
      <c r="AE1061" s="67"/>
      <c r="AF1061" s="67">
        <v>0</v>
      </c>
      <c r="AG1061" s="67">
        <v>126139178</v>
      </c>
      <c r="AH1061" s="67"/>
      <c r="AI1061" s="67">
        <v>815568763</v>
      </c>
      <c r="AJ1061" s="67">
        <v>0</v>
      </c>
      <c r="AK1061" s="67">
        <v>0</v>
      </c>
      <c r="AL1061" s="67"/>
      <c r="AM1061" s="67">
        <v>6402106617814</v>
      </c>
      <c r="AN1061" s="67">
        <v>2785028081204</v>
      </c>
      <c r="AO1061" s="67">
        <v>3617171896836</v>
      </c>
      <c r="AP1061" s="67">
        <v>8284911310001</v>
      </c>
      <c r="AQ1061" s="67">
        <v>9901568480865</v>
      </c>
      <c r="AR1061" s="67">
        <v>3318973163199</v>
      </c>
      <c r="AS1061" s="67">
        <v>2676591260644</v>
      </c>
      <c r="AT1061" s="67">
        <v>642381902555</v>
      </c>
      <c r="AU1061" s="67">
        <v>1947822000000</v>
      </c>
      <c r="AV1061" s="67">
        <v>3265023000000</v>
      </c>
      <c r="AW1061" s="67">
        <v>329048277024</v>
      </c>
      <c r="AX1061" s="67">
        <v>162190932963</v>
      </c>
      <c r="AY1061" s="67">
        <v>76427354219</v>
      </c>
      <c r="AZ1061" s="67">
        <v>85763578743</v>
      </c>
      <c r="BA1061" s="67">
        <v>8559040359</v>
      </c>
      <c r="BB1061" s="67">
        <v>0</v>
      </c>
      <c r="BC1061" s="67">
        <v>71528678976</v>
      </c>
      <c r="BD1061" s="67">
        <v>3575978142</v>
      </c>
      <c r="BE1061" s="67">
        <v>41141572676</v>
      </c>
      <c r="BF1061" s="67">
        <v>0</v>
      </c>
      <c r="BG1061" s="67">
        <v>42052073908</v>
      </c>
      <c r="BH1061" s="67">
        <v>13823375385</v>
      </c>
      <c r="BI1061" s="67">
        <v>5591302923</v>
      </c>
      <c r="BJ1061" s="67">
        <v>134330633</v>
      </c>
      <c r="BK1061" s="67">
        <v>501244566</v>
      </c>
      <c r="BL1061" s="67">
        <v>7596497263</v>
      </c>
      <c r="BM1061" s="67"/>
      <c r="BN1061" s="67">
        <v>6614007845</v>
      </c>
      <c r="BO1061" s="67">
        <v>174439383</v>
      </c>
      <c r="BP1061" s="67"/>
      <c r="BQ1061" s="67">
        <v>68482205</v>
      </c>
      <c r="BR1061" s="67">
        <v>151414569</v>
      </c>
      <c r="BS1061" s="67"/>
      <c r="BT1061" s="67">
        <v>106846044</v>
      </c>
      <c r="BU1061" s="67"/>
      <c r="BV1061" s="67">
        <v>481307219</v>
      </c>
      <c r="BW1061" s="67"/>
      <c r="BX1061" s="67"/>
      <c r="BY1061" s="67"/>
      <c r="BZ1061" s="67">
        <v>7745483421595</v>
      </c>
      <c r="CA1061" s="67">
        <v>3376879023251</v>
      </c>
      <c r="CB1061" s="67">
        <v>4368604398344</v>
      </c>
      <c r="CC1061" s="67">
        <v>10090127237203</v>
      </c>
      <c r="CD1061" s="67">
        <v>11410000000000</v>
      </c>
    </row>
    <row r="1062" spans="1:82">
      <c r="A1062" t="s">
        <v>1269</v>
      </c>
      <c r="B1062" t="s">
        <v>1270</v>
      </c>
      <c r="C1062" t="s">
        <v>210</v>
      </c>
      <c r="D1062" t="s">
        <v>63</v>
      </c>
      <c r="E1062" t="s">
        <v>153</v>
      </c>
      <c r="F1062" s="67">
        <v>2014</v>
      </c>
      <c r="G1062" t="s">
        <v>1290</v>
      </c>
      <c r="H1062" s="67">
        <v>46480882</v>
      </c>
      <c r="I1062" s="67">
        <v>2973681932493</v>
      </c>
      <c r="J1062" s="67">
        <v>1943948700445</v>
      </c>
      <c r="K1062" s="67">
        <v>3201469818342</v>
      </c>
      <c r="L1062" s="67">
        <v>325076920067</v>
      </c>
      <c r="M1062" s="67">
        <v>144771041977</v>
      </c>
      <c r="N1062" s="67">
        <v>7682524876</v>
      </c>
      <c r="O1062" s="67">
        <v>0</v>
      </c>
      <c r="P1062" s="67">
        <v>88680664157</v>
      </c>
      <c r="Q1062" s="67">
        <v>3998190995</v>
      </c>
      <c r="R1062" s="67">
        <v>45343638376</v>
      </c>
      <c r="S1062" s="67">
        <v>4082609158</v>
      </c>
      <c r="T1062" s="67">
        <v>25498776321</v>
      </c>
      <c r="U1062" s="67">
        <v>4254118941</v>
      </c>
      <c r="V1062" s="67">
        <v>0</v>
      </c>
      <c r="W1062" s="67">
        <v>81375883</v>
      </c>
      <c r="X1062" s="67">
        <v>1212271151</v>
      </c>
      <c r="Y1062" s="67">
        <v>4317000000</v>
      </c>
      <c r="Z1062" s="67">
        <v>0</v>
      </c>
      <c r="AA1062" s="67">
        <v>2409440108</v>
      </c>
      <c r="AB1062" s="67">
        <v>953424099</v>
      </c>
      <c r="AC1062" s="67"/>
      <c r="AD1062" s="67">
        <v>27268747</v>
      </c>
      <c r="AE1062" s="67"/>
      <c r="AF1062" s="67">
        <v>0</v>
      </c>
      <c r="AG1062" s="67">
        <v>124641643</v>
      </c>
      <c r="AH1062" s="67"/>
      <c r="AI1062" s="67">
        <v>801935949</v>
      </c>
      <c r="AJ1062" s="67">
        <v>0</v>
      </c>
      <c r="AK1062" s="67">
        <v>0</v>
      </c>
      <c r="AL1062" s="67"/>
      <c r="AM1062" s="67">
        <v>6523559738461</v>
      </c>
      <c r="AN1062" s="67">
        <v>2832265446226</v>
      </c>
      <c r="AO1062" s="67">
        <v>3691341862938</v>
      </c>
      <c r="AP1062" s="67">
        <v>8548400725424</v>
      </c>
      <c r="AQ1062" s="67">
        <v>10026739255948</v>
      </c>
      <c r="AR1062" s="67">
        <v>3234163759010</v>
      </c>
      <c r="AS1062" s="67">
        <v>2608196579847</v>
      </c>
      <c r="AT1062" s="67">
        <v>625967179163</v>
      </c>
      <c r="AU1062" s="67">
        <v>1875382000000</v>
      </c>
      <c r="AV1062" s="67">
        <v>3088548000000</v>
      </c>
      <c r="AW1062" s="67">
        <v>330993531928</v>
      </c>
      <c r="AX1062" s="67">
        <v>147349166679</v>
      </c>
      <c r="AY1062" s="67">
        <v>68587901601</v>
      </c>
      <c r="AZ1062" s="67">
        <v>78761265078</v>
      </c>
      <c r="BA1062" s="67">
        <v>9778523087</v>
      </c>
      <c r="BB1062" s="67">
        <v>0</v>
      </c>
      <c r="BC1062" s="67">
        <v>74204207184</v>
      </c>
      <c r="BD1062" s="67">
        <v>3626133681</v>
      </c>
      <c r="BE1062" s="67">
        <v>41862464861</v>
      </c>
      <c r="BF1062" s="67">
        <v>0</v>
      </c>
      <c r="BG1062" s="67">
        <v>54173036435</v>
      </c>
      <c r="BH1062" s="67">
        <v>11944281623</v>
      </c>
      <c r="BI1062" s="67">
        <v>4524075465</v>
      </c>
      <c r="BJ1062" s="67">
        <v>0</v>
      </c>
      <c r="BK1062" s="67">
        <v>288546497</v>
      </c>
      <c r="BL1062" s="67">
        <v>7131659661</v>
      </c>
      <c r="BM1062" s="67"/>
      <c r="BN1062" s="67">
        <v>6360800341</v>
      </c>
      <c r="BO1062" s="67">
        <v>0</v>
      </c>
      <c r="BP1062" s="67"/>
      <c r="BQ1062" s="67">
        <v>105808882</v>
      </c>
      <c r="BR1062" s="67">
        <v>135843483</v>
      </c>
      <c r="BS1062" s="67"/>
      <c r="BT1062" s="67">
        <v>0</v>
      </c>
      <c r="BU1062" s="67"/>
      <c r="BV1062" s="67">
        <v>529206955</v>
      </c>
      <c r="BW1062" s="67"/>
      <c r="BX1062" s="67"/>
      <c r="BY1062" s="67"/>
      <c r="BZ1062" s="67">
        <v>7717540913624</v>
      </c>
      <c r="CA1062" s="67">
        <v>3310789165633</v>
      </c>
      <c r="CB1062" s="67">
        <v>4406751747991</v>
      </c>
      <c r="CC1062" s="67">
        <v>10081476486185</v>
      </c>
      <c r="CD1062" s="67">
        <v>11290000000000</v>
      </c>
    </row>
    <row r="1063" spans="1:82">
      <c r="A1063" t="s">
        <v>1269</v>
      </c>
      <c r="B1063" t="s">
        <v>1270</v>
      </c>
      <c r="C1063" t="s">
        <v>210</v>
      </c>
      <c r="D1063" t="s">
        <v>63</v>
      </c>
      <c r="E1063" t="s">
        <v>153</v>
      </c>
      <c r="F1063" s="67">
        <v>2015</v>
      </c>
      <c r="G1063" t="s">
        <v>1291</v>
      </c>
      <c r="H1063" s="67">
        <v>46444832</v>
      </c>
      <c r="I1063" s="67">
        <v>2999496394268</v>
      </c>
      <c r="J1063" s="67">
        <v>1919364572063</v>
      </c>
      <c r="K1063" s="67">
        <v>3015989251845</v>
      </c>
      <c r="L1063" s="67">
        <v>312678922502</v>
      </c>
      <c r="M1063" s="67">
        <v>144762871435</v>
      </c>
      <c r="N1063" s="67">
        <v>7695708921</v>
      </c>
      <c r="O1063" s="67">
        <v>0</v>
      </c>
      <c r="P1063" s="67">
        <v>88686247928</v>
      </c>
      <c r="Q1063" s="67">
        <v>3998442741</v>
      </c>
      <c r="R1063" s="67">
        <v>45346493435</v>
      </c>
      <c r="S1063" s="67">
        <v>4074433227</v>
      </c>
      <c r="T1063" s="67">
        <v>18319166763</v>
      </c>
      <c r="U1063" s="67">
        <v>4219702648</v>
      </c>
      <c r="V1063" s="67">
        <v>0</v>
      </c>
      <c r="W1063" s="67">
        <v>81375883</v>
      </c>
      <c r="X1063" s="67">
        <v>1212271151</v>
      </c>
      <c r="Y1063" s="67">
        <v>4239000000</v>
      </c>
      <c r="Z1063" s="67">
        <v>0</v>
      </c>
      <c r="AA1063" s="67">
        <v>2387285193</v>
      </c>
      <c r="AB1063" s="67">
        <v>912521325</v>
      </c>
      <c r="AC1063" s="67"/>
      <c r="AD1063" s="67">
        <v>26491680</v>
      </c>
      <c r="AE1063" s="67"/>
      <c r="AF1063" s="67">
        <v>0</v>
      </c>
      <c r="AG1063" s="67">
        <v>123180130</v>
      </c>
      <c r="AH1063" s="67"/>
      <c r="AI1063" s="67">
        <v>789948321</v>
      </c>
      <c r="AJ1063" s="67">
        <v>0</v>
      </c>
      <c r="AK1063" s="67">
        <v>0</v>
      </c>
      <c r="AL1063" s="67"/>
      <c r="AM1063" s="67">
        <v>6761487529835</v>
      </c>
      <c r="AN1063" s="67">
        <v>2924447231292</v>
      </c>
      <c r="AO1063" s="67">
        <v>3837105856629</v>
      </c>
      <c r="AP1063" s="67">
        <v>8973636819088</v>
      </c>
      <c r="AQ1063" s="67">
        <v>10250773327578</v>
      </c>
      <c r="AR1063" s="67">
        <v>2764399565318</v>
      </c>
      <c r="AS1063" s="67">
        <v>2229354488160</v>
      </c>
      <c r="AT1063" s="67">
        <v>535045077158</v>
      </c>
      <c r="AU1063" s="67">
        <v>1842398000000</v>
      </c>
      <c r="AV1063" s="67">
        <v>2895048000000</v>
      </c>
      <c r="AW1063" s="67">
        <v>284056764450</v>
      </c>
      <c r="AX1063" s="67">
        <v>133170034539</v>
      </c>
      <c r="AY1063" s="67">
        <v>62791942427</v>
      </c>
      <c r="AZ1063" s="67">
        <v>70378092112</v>
      </c>
      <c r="BA1063" s="67">
        <v>8628880916</v>
      </c>
      <c r="BB1063" s="67">
        <v>0</v>
      </c>
      <c r="BC1063" s="67">
        <v>75882707409</v>
      </c>
      <c r="BD1063" s="67">
        <v>3684817765</v>
      </c>
      <c r="BE1063" s="67">
        <v>42290126673</v>
      </c>
      <c r="BF1063" s="67">
        <v>0</v>
      </c>
      <c r="BG1063" s="67">
        <v>20400197147</v>
      </c>
      <c r="BH1063" s="67">
        <v>5464735352</v>
      </c>
      <c r="BI1063" s="67">
        <v>836710705</v>
      </c>
      <c r="BJ1063" s="67">
        <v>0</v>
      </c>
      <c r="BK1063" s="67">
        <v>170991962</v>
      </c>
      <c r="BL1063" s="67">
        <v>4457032685</v>
      </c>
      <c r="BM1063" s="67"/>
      <c r="BN1063" s="67">
        <v>3550602682</v>
      </c>
      <c r="BO1063" s="67">
        <v>0</v>
      </c>
      <c r="BP1063" s="67"/>
      <c r="BQ1063" s="67">
        <v>103340981</v>
      </c>
      <c r="BR1063" s="67">
        <v>105490786</v>
      </c>
      <c r="BS1063" s="67"/>
      <c r="BT1063" s="67">
        <v>0</v>
      </c>
      <c r="BU1063" s="67"/>
      <c r="BV1063" s="67">
        <v>697598236</v>
      </c>
      <c r="BW1063" s="67"/>
      <c r="BX1063" s="67"/>
      <c r="BY1063" s="67"/>
      <c r="BZ1063" s="67">
        <v>6922665974242</v>
      </c>
      <c r="CA1063" s="67">
        <v>3034823665715</v>
      </c>
      <c r="CB1063" s="67">
        <v>3887842308527</v>
      </c>
      <c r="CC1063" s="67">
        <v>8923937039362</v>
      </c>
      <c r="CD1063" s="67">
        <v>9977000000000</v>
      </c>
    </row>
    <row r="1064" spans="1:82">
      <c r="A1064" t="s">
        <v>1269</v>
      </c>
      <c r="B1064" t="s">
        <v>1270</v>
      </c>
      <c r="C1064" t="s">
        <v>210</v>
      </c>
      <c r="D1064" t="s">
        <v>63</v>
      </c>
      <c r="E1064" t="s">
        <v>153</v>
      </c>
      <c r="F1064" s="67">
        <v>2016</v>
      </c>
      <c r="G1064" t="s">
        <v>1292</v>
      </c>
      <c r="H1064" s="67">
        <v>46484062</v>
      </c>
      <c r="I1064" s="67">
        <v>3028828057684</v>
      </c>
      <c r="J1064" s="67">
        <v>1982483462149</v>
      </c>
      <c r="K1064" s="67">
        <v>3040761256456</v>
      </c>
      <c r="L1064" s="67">
        <v>318135794747</v>
      </c>
      <c r="M1064" s="67">
        <v>143069935943</v>
      </c>
      <c r="N1064" s="67">
        <v>7697450476</v>
      </c>
      <c r="O1064" s="67">
        <v>0</v>
      </c>
      <c r="P1064" s="67">
        <v>88705657268</v>
      </c>
      <c r="Q1064" s="67">
        <v>3999317816</v>
      </c>
      <c r="R1064" s="67">
        <v>45356417696</v>
      </c>
      <c r="S1064" s="67">
        <v>4040962953</v>
      </c>
      <c r="T1064" s="67">
        <v>23693400954</v>
      </c>
      <c r="U1064" s="67">
        <v>4164450942</v>
      </c>
      <c r="V1064" s="67">
        <v>0</v>
      </c>
      <c r="W1064" s="67">
        <v>81375883</v>
      </c>
      <c r="X1064" s="67">
        <v>1212271151</v>
      </c>
      <c r="Y1064" s="67">
        <v>4157000000</v>
      </c>
      <c r="Z1064" s="67">
        <v>0</v>
      </c>
      <c r="AA1064" s="67">
        <v>2363916883</v>
      </c>
      <c r="AB1064" s="67">
        <v>877622207</v>
      </c>
      <c r="AC1064" s="67"/>
      <c r="AD1064" s="67">
        <v>25381584</v>
      </c>
      <c r="AE1064" s="67"/>
      <c r="AF1064" s="67">
        <v>0</v>
      </c>
      <c r="AG1064" s="67">
        <v>121719633</v>
      </c>
      <c r="AH1064" s="67"/>
      <c r="AI1064" s="67">
        <v>767897823</v>
      </c>
      <c r="AJ1064" s="67">
        <v>0</v>
      </c>
      <c r="AK1064" s="67">
        <v>0</v>
      </c>
      <c r="AL1064" s="67"/>
      <c r="AM1064" s="67">
        <v>7002395461724</v>
      </c>
      <c r="AN1064" s="67">
        <v>3034966003395</v>
      </c>
      <c r="AO1064" s="67">
        <v>3967430636679</v>
      </c>
      <c r="AP1064" s="67">
        <v>9293100476737</v>
      </c>
      <c r="AQ1064" s="67">
        <v>10491509310906</v>
      </c>
      <c r="AR1064" s="67">
        <v>2712463538086</v>
      </c>
      <c r="AS1064" s="67">
        <v>2187470595230</v>
      </c>
      <c r="AT1064" s="67">
        <v>524992942855</v>
      </c>
      <c r="AU1064" s="67">
        <v>1899129000000</v>
      </c>
      <c r="AV1064" s="67">
        <v>2912911000000</v>
      </c>
      <c r="AW1064" s="67">
        <v>306280737089</v>
      </c>
      <c r="AX1064" s="67">
        <v>138589318274</v>
      </c>
      <c r="AY1064" s="67">
        <v>65498308151</v>
      </c>
      <c r="AZ1064" s="67">
        <v>73091010123</v>
      </c>
      <c r="BA1064" s="67">
        <v>7934695090</v>
      </c>
      <c r="BB1064" s="67">
        <v>0</v>
      </c>
      <c r="BC1064" s="67">
        <v>77649822863</v>
      </c>
      <c r="BD1064" s="67">
        <v>3720293866</v>
      </c>
      <c r="BE1064" s="67">
        <v>42692153878</v>
      </c>
      <c r="BF1064" s="67">
        <v>3702714934</v>
      </c>
      <c r="BG1064" s="67">
        <v>31991738184</v>
      </c>
      <c r="BH1064" s="67">
        <v>4178871627</v>
      </c>
      <c r="BI1064" s="67">
        <v>0</v>
      </c>
      <c r="BJ1064" s="67">
        <v>0</v>
      </c>
      <c r="BK1064" s="67">
        <v>273593942</v>
      </c>
      <c r="BL1064" s="67">
        <v>3905277686</v>
      </c>
      <c r="BM1064" s="67"/>
      <c r="BN1064" s="67">
        <v>2909826546</v>
      </c>
      <c r="BO1064" s="67">
        <v>0</v>
      </c>
      <c r="BP1064" s="67"/>
      <c r="BQ1064" s="67">
        <v>88725157</v>
      </c>
      <c r="BR1064" s="67"/>
      <c r="BS1064" s="67"/>
      <c r="BT1064" s="67">
        <v>18891871</v>
      </c>
      <c r="BU1064" s="67"/>
      <c r="BV1064" s="67">
        <v>887834112</v>
      </c>
      <c r="BW1064" s="67"/>
      <c r="BX1064" s="67"/>
      <c r="BY1064" s="67"/>
      <c r="BZ1064" s="67">
        <v>7025344900925</v>
      </c>
      <c r="CA1064" s="67">
        <v>3039849600710</v>
      </c>
      <c r="CB1064" s="67">
        <v>3985495300215</v>
      </c>
      <c r="CC1064" s="67">
        <v>9034486047727</v>
      </c>
      <c r="CD1064" s="67">
        <v>10050000000000</v>
      </c>
    </row>
    <row r="1065" spans="1:82">
      <c r="A1065" t="s">
        <v>1269</v>
      </c>
      <c r="B1065" t="s">
        <v>1270</v>
      </c>
      <c r="C1065" t="s">
        <v>210</v>
      </c>
      <c r="D1065" t="s">
        <v>63</v>
      </c>
      <c r="E1065" t="s">
        <v>153</v>
      </c>
      <c r="F1065" s="67">
        <v>2017</v>
      </c>
      <c r="G1065" t="s">
        <v>1293</v>
      </c>
      <c r="H1065" s="67">
        <v>46593236</v>
      </c>
      <c r="I1065" s="67">
        <v>3068875432489</v>
      </c>
      <c r="J1065" s="67">
        <v>2348031568668</v>
      </c>
      <c r="K1065" s="67">
        <v>3580287762141</v>
      </c>
      <c r="L1065" s="67">
        <v>305210058998</v>
      </c>
      <c r="M1065" s="67">
        <v>143232420717</v>
      </c>
      <c r="N1065" s="67">
        <v>7699192031</v>
      </c>
      <c r="O1065" s="67">
        <v>0</v>
      </c>
      <c r="P1065" s="67">
        <v>88725066608</v>
      </c>
      <c r="Q1065" s="67">
        <v>4000192891</v>
      </c>
      <c r="R1065" s="67">
        <v>45366341958</v>
      </c>
      <c r="S1065" s="67">
        <v>3987506649</v>
      </c>
      <c r="T1065" s="67">
        <v>11927639425</v>
      </c>
      <c r="U1065" s="67">
        <v>4089461328</v>
      </c>
      <c r="V1065" s="67">
        <v>0</v>
      </c>
      <c r="W1065" s="67">
        <v>81375883</v>
      </c>
      <c r="X1065" s="67">
        <v>1212271151</v>
      </c>
      <c r="Y1065" s="67">
        <v>4062000000</v>
      </c>
      <c r="Z1065" s="67">
        <v>0</v>
      </c>
      <c r="AA1065" s="67">
        <v>2328825507</v>
      </c>
      <c r="AB1065" s="67">
        <v>848589258</v>
      </c>
      <c r="AC1065" s="67"/>
      <c r="AD1065" s="67">
        <v>24832530</v>
      </c>
      <c r="AE1065" s="67"/>
      <c r="AF1065" s="67">
        <v>0</v>
      </c>
      <c r="AG1065" s="67">
        <v>120322723</v>
      </c>
      <c r="AH1065" s="67"/>
      <c r="AI1065" s="67">
        <v>739223573</v>
      </c>
      <c r="AJ1065" s="67">
        <v>0</v>
      </c>
      <c r="AK1065" s="67">
        <v>0</v>
      </c>
      <c r="AL1065" s="67"/>
      <c r="AM1065" s="67">
        <v>7239192539631</v>
      </c>
      <c r="AN1065" s="67">
        <v>3137220657018</v>
      </c>
      <c r="AO1065" s="67">
        <v>4101972281822</v>
      </c>
      <c r="AP1065" s="67">
        <v>9383538297444</v>
      </c>
      <c r="AQ1065" s="67">
        <v>10717107530207</v>
      </c>
      <c r="AR1065" s="67">
        <v>2907844026396</v>
      </c>
      <c r="AS1065" s="67">
        <v>2345035505158</v>
      </c>
      <c r="AT1065" s="67">
        <v>562808521238</v>
      </c>
      <c r="AU1065" s="67">
        <v>2293306000000</v>
      </c>
      <c r="AV1065" s="67">
        <v>3496842000000</v>
      </c>
      <c r="AW1065" s="67">
        <v>285174041751</v>
      </c>
      <c r="AX1065" s="67">
        <v>139259817288</v>
      </c>
      <c r="AY1065" s="67">
        <v>65696797651</v>
      </c>
      <c r="AZ1065" s="67">
        <v>73563019637</v>
      </c>
      <c r="BA1065" s="67">
        <v>7650242244</v>
      </c>
      <c r="BB1065" s="67">
        <v>0</v>
      </c>
      <c r="BC1065" s="67">
        <v>81982301806</v>
      </c>
      <c r="BD1065" s="67">
        <v>3806160736</v>
      </c>
      <c r="BE1065" s="67">
        <v>43481651324</v>
      </c>
      <c r="BF1065" s="67">
        <v>3929064779</v>
      </c>
      <c r="BG1065" s="67">
        <v>5064803574</v>
      </c>
      <c r="BH1065" s="67">
        <v>9432031267</v>
      </c>
      <c r="BI1065" s="67">
        <v>0</v>
      </c>
      <c r="BJ1065" s="67">
        <v>0</v>
      </c>
      <c r="BK1065" s="67">
        <v>981187595</v>
      </c>
      <c r="BL1065" s="67">
        <v>8450843672</v>
      </c>
      <c r="BM1065" s="67"/>
      <c r="BN1065" s="67">
        <v>6883220148</v>
      </c>
      <c r="BO1065" s="67">
        <v>0</v>
      </c>
      <c r="BP1065" s="67"/>
      <c r="BQ1065" s="67">
        <v>84051849</v>
      </c>
      <c r="BR1065" s="67"/>
      <c r="BS1065" s="67"/>
      <c r="BT1065" s="67">
        <v>152226028</v>
      </c>
      <c r="BU1065" s="67"/>
      <c r="BV1065" s="67">
        <v>1331345646</v>
      </c>
      <c r="BW1065" s="67"/>
      <c r="BX1065" s="67"/>
      <c r="BY1065" s="67"/>
      <c r="BZ1065" s="67">
        <v>7363877642832</v>
      </c>
      <c r="CA1065" s="67">
        <v>3188708160499</v>
      </c>
      <c r="CB1065" s="67">
        <v>4175169482333</v>
      </c>
      <c r="CC1065" s="67">
        <v>9362791742246</v>
      </c>
      <c r="CD1065" s="67">
        <v>10570000000000</v>
      </c>
    </row>
    <row r="1066" spans="1:82">
      <c r="A1066" t="s">
        <v>1269</v>
      </c>
      <c r="B1066" t="s">
        <v>1270</v>
      </c>
      <c r="C1066" t="s">
        <v>210</v>
      </c>
      <c r="D1066" t="s">
        <v>63</v>
      </c>
      <c r="E1066" t="s">
        <v>153</v>
      </c>
      <c r="F1066" s="67">
        <v>2018</v>
      </c>
      <c r="G1066" t="s">
        <v>1294</v>
      </c>
      <c r="H1066" s="67">
        <v>46797754</v>
      </c>
      <c r="I1066" s="67">
        <v>3119523039981</v>
      </c>
      <c r="J1066" s="67">
        <v>2327604244108</v>
      </c>
      <c r="K1066" s="67">
        <v>3437387612327</v>
      </c>
      <c r="L1066" s="67">
        <v>316562341981</v>
      </c>
      <c r="M1066" s="67">
        <v>142621231226</v>
      </c>
      <c r="N1066" s="67">
        <v>7700933586</v>
      </c>
      <c r="O1066" s="67">
        <v>0</v>
      </c>
      <c r="P1066" s="67">
        <v>88745575493</v>
      </c>
      <c r="Q1066" s="67">
        <v>4001117540</v>
      </c>
      <c r="R1066" s="67">
        <v>45376828432</v>
      </c>
      <c r="S1066" s="67">
        <v>3919132556</v>
      </c>
      <c r="T1066" s="67">
        <v>22351466654</v>
      </c>
      <c r="U1066" s="67">
        <v>4009017866</v>
      </c>
      <c r="V1066" s="67">
        <v>0</v>
      </c>
      <c r="W1066" s="67">
        <v>81375883</v>
      </c>
      <c r="X1066" s="67">
        <v>1212271151</v>
      </c>
      <c r="Y1066" s="67">
        <v>3948000000</v>
      </c>
      <c r="Z1066" s="67">
        <v>0</v>
      </c>
      <c r="AA1066" s="67">
        <v>2287328870</v>
      </c>
      <c r="AB1066" s="67">
        <v>812131940</v>
      </c>
      <c r="AC1066" s="67"/>
      <c r="AD1066" s="67">
        <v>24469751</v>
      </c>
      <c r="AE1066" s="67"/>
      <c r="AF1066" s="67">
        <v>0</v>
      </c>
      <c r="AG1066" s="67">
        <v>115896648</v>
      </c>
      <c r="AH1066" s="67"/>
      <c r="AI1066" s="67">
        <v>707861113</v>
      </c>
      <c r="AJ1066" s="67">
        <v>0</v>
      </c>
      <c r="AK1066" s="67">
        <v>0</v>
      </c>
      <c r="AL1066" s="67"/>
      <c r="AM1066" s="67">
        <v>7478971197694</v>
      </c>
      <c r="AN1066" s="67">
        <v>3240762477380</v>
      </c>
      <c r="AO1066" s="67">
        <v>4238208794351</v>
      </c>
      <c r="AP1066" s="67">
        <v>9812031604540</v>
      </c>
      <c r="AQ1066" s="67">
        <v>10969781873040</v>
      </c>
      <c r="AR1066" s="67">
        <v>3169754364888</v>
      </c>
      <c r="AS1066" s="67">
        <v>2556253520071</v>
      </c>
      <c r="AT1066" s="67">
        <v>613500844817</v>
      </c>
      <c r="AU1066" s="67">
        <v>2311435000000</v>
      </c>
      <c r="AV1066" s="67">
        <v>3413509000000</v>
      </c>
      <c r="AW1066" s="67">
        <v>361568882375</v>
      </c>
      <c r="AX1066" s="67">
        <v>174922562894</v>
      </c>
      <c r="AY1066" s="67">
        <v>83330634264</v>
      </c>
      <c r="AZ1066" s="67">
        <v>91591928630</v>
      </c>
      <c r="BA1066" s="67">
        <v>10031982245</v>
      </c>
      <c r="BB1066" s="67">
        <v>0</v>
      </c>
      <c r="BC1066" s="67">
        <v>86168764967</v>
      </c>
      <c r="BD1066" s="67">
        <v>3909883094</v>
      </c>
      <c r="BE1066" s="67">
        <v>44496535141</v>
      </c>
      <c r="BF1066" s="67">
        <v>3889911621</v>
      </c>
      <c r="BG1066" s="67">
        <v>38149242412</v>
      </c>
      <c r="BH1066" s="67">
        <v>10333640181</v>
      </c>
      <c r="BI1066" s="67">
        <v>0</v>
      </c>
      <c r="BJ1066" s="67">
        <v>84082777</v>
      </c>
      <c r="BK1066" s="67">
        <v>1165791123</v>
      </c>
      <c r="BL1066" s="67">
        <v>9083766281</v>
      </c>
      <c r="BM1066" s="67"/>
      <c r="BN1066" s="67">
        <v>7418483850</v>
      </c>
      <c r="BO1066" s="67">
        <v>0</v>
      </c>
      <c r="BP1066" s="67"/>
      <c r="BQ1066" s="67">
        <v>141363735</v>
      </c>
      <c r="BR1066" s="67"/>
      <c r="BS1066" s="67"/>
      <c r="BT1066" s="67">
        <v>134681581</v>
      </c>
      <c r="BU1066" s="67"/>
      <c r="BV1066" s="67">
        <v>1389237115</v>
      </c>
      <c r="BW1066" s="67"/>
      <c r="BX1066" s="67"/>
      <c r="BY1066" s="67"/>
      <c r="BZ1066" s="67">
        <v>7921633545214</v>
      </c>
      <c r="CA1066" s="67">
        <v>3431756551128</v>
      </c>
      <c r="CB1066" s="67">
        <v>4489876994085</v>
      </c>
      <c r="CC1066" s="67">
        <v>10361216432657</v>
      </c>
      <c r="CD1066" s="67">
        <v>11460000000000</v>
      </c>
    </row>
    <row r="1067" spans="1:82">
      <c r="A1067" t="s">
        <v>1269</v>
      </c>
      <c r="B1067" t="s">
        <v>1270</v>
      </c>
      <c r="C1067" t="s">
        <v>210</v>
      </c>
      <c r="D1067" t="s">
        <v>63</v>
      </c>
      <c r="E1067" t="s">
        <v>153</v>
      </c>
      <c r="F1067" s="67">
        <v>2019</v>
      </c>
      <c r="G1067" t="s">
        <v>1295</v>
      </c>
      <c r="H1067" s="67">
        <v>47134837</v>
      </c>
      <c r="I1067" s="67">
        <v>3176117278536</v>
      </c>
      <c r="J1067" s="67">
        <v>2504925000000</v>
      </c>
      <c r="K1067" s="67">
        <v>3549915000000</v>
      </c>
      <c r="L1067" s="67">
        <v>308501954764</v>
      </c>
      <c r="M1067" s="67">
        <v>142748510250</v>
      </c>
      <c r="N1067" s="67">
        <v>7702675141</v>
      </c>
      <c r="O1067" s="67">
        <v>0</v>
      </c>
      <c r="P1067" s="67">
        <v>88766084377</v>
      </c>
      <c r="Q1067" s="67">
        <v>4002042188</v>
      </c>
      <c r="R1067" s="67">
        <v>45387314905</v>
      </c>
      <c r="S1067" s="67">
        <v>3850758463</v>
      </c>
      <c r="T1067" s="67">
        <v>16044569440</v>
      </c>
      <c r="U1067" s="67">
        <v>3895947788</v>
      </c>
      <c r="V1067" s="67">
        <v>0</v>
      </c>
      <c r="W1067" s="67">
        <v>81375883</v>
      </c>
      <c r="X1067" s="67">
        <v>1212271151</v>
      </c>
      <c r="Y1067" s="67">
        <v>3815000000</v>
      </c>
      <c r="Z1067" s="67">
        <v>0</v>
      </c>
      <c r="AA1067" s="67">
        <v>2248057976</v>
      </c>
      <c r="AB1067" s="67">
        <v>771618716</v>
      </c>
      <c r="AC1067" s="67"/>
      <c r="AD1067" s="67">
        <v>23366759</v>
      </c>
      <c r="AE1067" s="67"/>
      <c r="AF1067" s="67">
        <v>0</v>
      </c>
      <c r="AG1067" s="67">
        <v>111159067</v>
      </c>
      <c r="AH1067" s="67"/>
      <c r="AI1067" s="67">
        <v>660369387</v>
      </c>
      <c r="AJ1067" s="67">
        <v>0</v>
      </c>
      <c r="AK1067" s="67">
        <v>0</v>
      </c>
      <c r="AL1067" s="67"/>
      <c r="AM1067" s="67">
        <v>7721762296016</v>
      </c>
      <c r="AN1067" s="67">
        <v>3345604696001</v>
      </c>
      <c r="AO1067" s="67">
        <v>4376157600015</v>
      </c>
      <c r="AP1067" s="67">
        <v>10165287477103</v>
      </c>
      <c r="AQ1067" s="67">
        <v>11210277477103</v>
      </c>
      <c r="AR1067" s="67">
        <v>3176117278536</v>
      </c>
      <c r="AS1067" s="67">
        <v>2561384902045</v>
      </c>
      <c r="AT1067" s="67">
        <v>614732376491</v>
      </c>
      <c r="AU1067" s="67">
        <v>2504925000000</v>
      </c>
      <c r="AV1067" s="67">
        <v>3549915000000</v>
      </c>
      <c r="AW1067" s="67">
        <v>308501954764</v>
      </c>
      <c r="AX1067" s="67">
        <v>142748510250</v>
      </c>
      <c r="AY1067" s="67">
        <v>67308215303</v>
      </c>
      <c r="AZ1067" s="67">
        <v>75440294947</v>
      </c>
      <c r="BA1067" s="67">
        <v>7702675141</v>
      </c>
      <c r="BB1067" s="67">
        <v>0</v>
      </c>
      <c r="BC1067" s="67">
        <v>88766084377</v>
      </c>
      <c r="BD1067" s="67">
        <v>4002042188</v>
      </c>
      <c r="BE1067" s="67">
        <v>45387314905</v>
      </c>
      <c r="BF1067" s="67">
        <v>3850758463</v>
      </c>
      <c r="BG1067" s="67">
        <v>16044569440</v>
      </c>
      <c r="BH1067" s="67">
        <v>3895947788</v>
      </c>
      <c r="BI1067" s="67">
        <v>0</v>
      </c>
      <c r="BJ1067" s="67">
        <v>81375883</v>
      </c>
      <c r="BK1067" s="67">
        <v>0</v>
      </c>
      <c r="BL1067" s="67">
        <v>3814571905</v>
      </c>
      <c r="BM1067" s="67"/>
      <c r="BN1067" s="67">
        <v>2248057976</v>
      </c>
      <c r="BO1067" s="67">
        <v>771618716</v>
      </c>
      <c r="BP1067" s="67"/>
      <c r="BQ1067" s="67">
        <v>23366759</v>
      </c>
      <c r="BR1067" s="67"/>
      <c r="BS1067" s="67"/>
      <c r="BT1067" s="67">
        <v>111159067</v>
      </c>
      <c r="BU1067" s="67"/>
      <c r="BV1067" s="67">
        <v>660369387</v>
      </c>
      <c r="BW1067" s="67"/>
      <c r="BX1067" s="67"/>
      <c r="BY1067" s="67"/>
      <c r="BZ1067" s="67">
        <v>7721762296016</v>
      </c>
      <c r="CA1067" s="67">
        <v>3345604696001</v>
      </c>
      <c r="CB1067" s="67">
        <v>4376157600015</v>
      </c>
      <c r="CC1067" s="67">
        <v>10165287477103</v>
      </c>
      <c r="CD1067" s="67">
        <v>11210000000000</v>
      </c>
    </row>
    <row r="1068" spans="1:82">
      <c r="A1068" t="s">
        <v>1269</v>
      </c>
      <c r="B1068" t="s">
        <v>1270</v>
      </c>
      <c r="C1068" t="s">
        <v>210</v>
      </c>
      <c r="D1068" t="s">
        <v>63</v>
      </c>
      <c r="E1068" t="s">
        <v>153</v>
      </c>
      <c r="F1068" s="67">
        <v>2020</v>
      </c>
      <c r="G1068" t="s">
        <v>1296</v>
      </c>
      <c r="H1068" s="67">
        <v>47365655</v>
      </c>
      <c r="I1068" s="67">
        <v>3214476139646</v>
      </c>
      <c r="J1068" s="67">
        <v>2817375838384</v>
      </c>
      <c r="K1068" s="67">
        <v>4013590669776</v>
      </c>
      <c r="L1068" s="67">
        <v>312164737941</v>
      </c>
      <c r="M1068" s="67">
        <v>142399614634</v>
      </c>
      <c r="N1068" s="67">
        <v>7704416696</v>
      </c>
      <c r="O1068" s="67">
        <v>0</v>
      </c>
      <c r="P1068" s="67">
        <v>88786593261</v>
      </c>
      <c r="Q1068" s="67">
        <v>4002966837</v>
      </c>
      <c r="R1068" s="67">
        <v>45397801378</v>
      </c>
      <c r="S1068" s="67">
        <v>3782384369</v>
      </c>
      <c r="T1068" s="67">
        <v>19860086014</v>
      </c>
      <c r="U1068" s="67">
        <v>3767878073</v>
      </c>
      <c r="V1068" s="67">
        <v>0</v>
      </c>
      <c r="W1068" s="67">
        <v>81375883</v>
      </c>
      <c r="X1068" s="67">
        <v>1212271151</v>
      </c>
      <c r="Y1068" s="67">
        <v>3691000000</v>
      </c>
      <c r="Z1068" s="67">
        <v>0</v>
      </c>
      <c r="AA1068" s="67">
        <v>2212376638</v>
      </c>
      <c r="AB1068" s="67">
        <v>728768192</v>
      </c>
      <c r="AC1068" s="67"/>
      <c r="AD1068" s="67">
        <v>23366759</v>
      </c>
      <c r="AE1068" s="67"/>
      <c r="AF1068" s="67">
        <v>0</v>
      </c>
      <c r="AG1068" s="67">
        <v>107010940</v>
      </c>
      <c r="AH1068" s="67"/>
      <c r="AI1068" s="67">
        <v>619598188</v>
      </c>
      <c r="AJ1068" s="67">
        <v>0</v>
      </c>
      <c r="AK1068" s="67">
        <v>0</v>
      </c>
      <c r="AL1068" s="67"/>
      <c r="AM1068" s="67">
        <v>7967208443861</v>
      </c>
      <c r="AN1068" s="67">
        <v>3451592326210</v>
      </c>
      <c r="AO1068" s="67">
        <v>4515616050962</v>
      </c>
      <c r="AP1068" s="67">
        <v>10305012395959</v>
      </c>
      <c r="AQ1068" s="67">
        <v>11438025048997</v>
      </c>
      <c r="AR1068" s="67">
        <v>3297080844783</v>
      </c>
      <c r="AS1068" s="67">
        <v>2658936165148</v>
      </c>
      <c r="AT1068" s="67">
        <v>638144679635</v>
      </c>
      <c r="AU1068" s="67">
        <v>2808285000000</v>
      </c>
      <c r="AV1068" s="67">
        <v>4000640000000</v>
      </c>
      <c r="AW1068" s="67">
        <v>344606558578</v>
      </c>
      <c r="AX1068" s="67">
        <v>167459501326</v>
      </c>
      <c r="AY1068" s="67">
        <v>79455918496</v>
      </c>
      <c r="AZ1068" s="67">
        <v>88003582830</v>
      </c>
      <c r="BA1068" s="67">
        <v>8315052257</v>
      </c>
      <c r="BB1068" s="67">
        <v>0</v>
      </c>
      <c r="BC1068" s="67">
        <v>90701882074</v>
      </c>
      <c r="BD1068" s="67">
        <v>4088917469</v>
      </c>
      <c r="BE1068" s="67">
        <v>45928249933</v>
      </c>
      <c r="BF1068" s="67">
        <v>3811605304</v>
      </c>
      <c r="BG1068" s="67">
        <v>24301350214</v>
      </c>
      <c r="BH1068" s="67">
        <v>4285733207</v>
      </c>
      <c r="BI1068" s="67">
        <v>0</v>
      </c>
      <c r="BJ1068" s="67">
        <v>0</v>
      </c>
      <c r="BK1068" s="67">
        <v>0</v>
      </c>
      <c r="BL1068" s="67">
        <v>4285733207</v>
      </c>
      <c r="BM1068" s="67"/>
      <c r="BN1068" s="67">
        <v>2343183034</v>
      </c>
      <c r="BO1068" s="67">
        <v>970418417</v>
      </c>
      <c r="BP1068" s="67"/>
      <c r="BQ1068" s="67">
        <v>41913038</v>
      </c>
      <c r="BR1068" s="67"/>
      <c r="BS1068" s="67"/>
      <c r="BT1068" s="67">
        <v>183771706</v>
      </c>
      <c r="BU1068" s="67"/>
      <c r="BV1068" s="67">
        <v>746447012</v>
      </c>
      <c r="BW1068" s="67"/>
      <c r="BX1068" s="67"/>
      <c r="BY1068" s="67"/>
      <c r="BZ1068" s="67">
        <v>7065741014173</v>
      </c>
      <c r="CA1068" s="67">
        <v>3060405537213</v>
      </c>
      <c r="CB1068" s="67">
        <v>4005335476960</v>
      </c>
      <c r="CC1068" s="67">
        <v>9519359150741</v>
      </c>
      <c r="CD1068" s="67">
        <v>10710000000000</v>
      </c>
    </row>
    <row r="1069" spans="1:82">
      <c r="A1069" t="s">
        <v>1297</v>
      </c>
      <c r="B1069" t="s">
        <v>1298</v>
      </c>
      <c r="C1069" t="s">
        <v>210</v>
      </c>
      <c r="D1069" t="s">
        <v>63</v>
      </c>
      <c r="E1069" t="s">
        <v>153</v>
      </c>
      <c r="F1069" s="67">
        <v>1995</v>
      </c>
      <c r="G1069" t="s">
        <v>1299</v>
      </c>
      <c r="H1069" s="67">
        <v>1436634</v>
      </c>
      <c r="I1069" s="67">
        <v>31130642040</v>
      </c>
      <c r="J1069" s="67">
        <v>3562249442</v>
      </c>
      <c r="K1069" s="67">
        <v>4297963000</v>
      </c>
      <c r="L1069" s="67">
        <v>15520766545</v>
      </c>
      <c r="M1069" s="67">
        <v>6144506619</v>
      </c>
      <c r="N1069" s="67">
        <v>5837798801</v>
      </c>
      <c r="O1069" s="67">
        <v>0</v>
      </c>
      <c r="P1069" s="67">
        <v>1547762162</v>
      </c>
      <c r="Q1069" s="67">
        <v>318141399</v>
      </c>
      <c r="R1069" s="67">
        <v>1937359514</v>
      </c>
      <c r="S1069" s="67">
        <v>142826230</v>
      </c>
      <c r="T1069" s="67">
        <v>0</v>
      </c>
      <c r="U1069" s="67">
        <v>9455906654</v>
      </c>
      <c r="V1069" s="67">
        <v>9455906654</v>
      </c>
      <c r="W1069" s="67">
        <v>0</v>
      </c>
      <c r="X1069" s="67">
        <v>0</v>
      </c>
      <c r="Y1069" s="67">
        <v>0</v>
      </c>
      <c r="Z1069" s="67">
        <v>0</v>
      </c>
      <c r="AA1069" s="67">
        <v>0</v>
      </c>
      <c r="AB1069" s="67">
        <v>0</v>
      </c>
      <c r="AC1069" s="67">
        <v>0</v>
      </c>
      <c r="AD1069" s="67">
        <v>0</v>
      </c>
      <c r="AE1069" s="67">
        <v>0</v>
      </c>
      <c r="AF1069" s="67">
        <v>0</v>
      </c>
      <c r="AG1069" s="67">
        <v>0</v>
      </c>
      <c r="AH1069" s="67">
        <v>0</v>
      </c>
      <c r="AI1069" s="67">
        <v>0</v>
      </c>
      <c r="AJ1069" s="67">
        <v>0</v>
      </c>
      <c r="AK1069" s="67">
        <v>0</v>
      </c>
      <c r="AL1069" s="67">
        <v>0</v>
      </c>
      <c r="AM1069" s="67">
        <v>141733878646</v>
      </c>
      <c r="AN1069" s="67">
        <v>63909174419</v>
      </c>
      <c r="AO1069" s="67">
        <v>77894507497</v>
      </c>
      <c r="AP1069" s="67">
        <v>180220617113</v>
      </c>
      <c r="AQ1069" s="67">
        <v>189499383489</v>
      </c>
      <c r="AR1069" s="67">
        <v>31993156088</v>
      </c>
      <c r="AS1069" s="67">
        <v>25800932329</v>
      </c>
      <c r="AT1069" s="67">
        <v>6192223759</v>
      </c>
      <c r="AU1069" s="67">
        <v>1225000000</v>
      </c>
      <c r="AV1069" s="67">
        <v>1478000000</v>
      </c>
      <c r="AW1069" s="67">
        <v>6531202187</v>
      </c>
      <c r="AX1069" s="67">
        <v>2792801830</v>
      </c>
      <c r="AY1069" s="67">
        <v>855907233</v>
      </c>
      <c r="AZ1069" s="67">
        <v>1936894598</v>
      </c>
      <c r="BA1069" s="67">
        <v>1933457248</v>
      </c>
      <c r="BB1069" s="67">
        <v>0</v>
      </c>
      <c r="BC1069" s="67">
        <v>332287786</v>
      </c>
      <c r="BD1069" s="67">
        <v>318106529</v>
      </c>
      <c r="BE1069" s="67">
        <v>1103452971</v>
      </c>
      <c r="BF1069" s="67">
        <v>51095822</v>
      </c>
      <c r="BG1069" s="67"/>
      <c r="BH1069" s="67">
        <v>1558245217</v>
      </c>
      <c r="BI1069" s="67">
        <v>1558245217</v>
      </c>
      <c r="BJ1069" s="67"/>
      <c r="BK1069" s="67">
        <v>0</v>
      </c>
      <c r="BL1069" s="67"/>
      <c r="BM1069" s="67"/>
      <c r="BN1069" s="67"/>
      <c r="BO1069" s="67"/>
      <c r="BP1069" s="67"/>
      <c r="BQ1069" s="67"/>
      <c r="BR1069" s="67"/>
      <c r="BS1069" s="67"/>
      <c r="BT1069" s="67"/>
      <c r="BU1069" s="67"/>
      <c r="BV1069" s="67"/>
      <c r="BW1069" s="67"/>
      <c r="BX1069" s="67"/>
      <c r="BY1069" s="67"/>
      <c r="BZ1069" s="67">
        <v>27714352769</v>
      </c>
      <c r="CA1069" s="67">
        <v>12851967652</v>
      </c>
      <c r="CB1069" s="67">
        <v>14862385118</v>
      </c>
      <c r="CC1069" s="67">
        <v>67543956262</v>
      </c>
      <c r="CD1069" s="67">
        <v>67800000000</v>
      </c>
    </row>
    <row r="1070" spans="1:82">
      <c r="A1070" t="s">
        <v>1297</v>
      </c>
      <c r="B1070" t="s">
        <v>1298</v>
      </c>
      <c r="C1070" t="s">
        <v>210</v>
      </c>
      <c r="D1070" t="s">
        <v>63</v>
      </c>
      <c r="E1070" t="s">
        <v>153</v>
      </c>
      <c r="F1070" s="67">
        <v>1996</v>
      </c>
      <c r="G1070" t="s">
        <v>1300</v>
      </c>
      <c r="H1070" s="67">
        <v>1415594</v>
      </c>
      <c r="I1070" s="67">
        <v>31121945067</v>
      </c>
      <c r="J1070" s="67">
        <v>3291975024</v>
      </c>
      <c r="K1070" s="67">
        <v>4790260856</v>
      </c>
      <c r="L1070" s="67">
        <v>15601206781</v>
      </c>
      <c r="M1070" s="67">
        <v>6231310950</v>
      </c>
      <c r="N1070" s="67">
        <v>5817615484</v>
      </c>
      <c r="O1070" s="67">
        <v>0</v>
      </c>
      <c r="P1070" s="67">
        <v>1550059714</v>
      </c>
      <c r="Q1070" s="67">
        <v>318613659</v>
      </c>
      <c r="R1070" s="67">
        <v>1940235397</v>
      </c>
      <c r="S1070" s="67">
        <v>139608621</v>
      </c>
      <c r="T1070" s="67">
        <v>0</v>
      </c>
      <c r="U1070" s="67">
        <v>9279660165</v>
      </c>
      <c r="V1070" s="67">
        <v>9279660165</v>
      </c>
      <c r="W1070" s="67">
        <v>0</v>
      </c>
      <c r="X1070" s="67">
        <v>0</v>
      </c>
      <c r="Y1070" s="67">
        <v>0</v>
      </c>
      <c r="Z1070" s="67">
        <v>0</v>
      </c>
      <c r="AA1070" s="67">
        <v>0</v>
      </c>
      <c r="AB1070" s="67">
        <v>0</v>
      </c>
      <c r="AC1070" s="67">
        <v>0</v>
      </c>
      <c r="AD1070" s="67">
        <v>0</v>
      </c>
      <c r="AE1070" s="67">
        <v>0</v>
      </c>
      <c r="AF1070" s="67">
        <v>0</v>
      </c>
      <c r="AG1070" s="67">
        <v>0</v>
      </c>
      <c r="AH1070" s="67">
        <v>0</v>
      </c>
      <c r="AI1070" s="67">
        <v>0</v>
      </c>
      <c r="AJ1070" s="67">
        <v>0</v>
      </c>
      <c r="AK1070" s="67">
        <v>0</v>
      </c>
      <c r="AL1070" s="67">
        <v>0</v>
      </c>
      <c r="AM1070" s="67">
        <v>141282528267</v>
      </c>
      <c r="AN1070" s="67">
        <v>64084898738</v>
      </c>
      <c r="AO1070" s="67">
        <v>77252543220</v>
      </c>
      <c r="AP1070" s="67">
        <v>179197033802</v>
      </c>
      <c r="AQ1070" s="67">
        <v>189233717890</v>
      </c>
      <c r="AR1070" s="67">
        <v>30211421921</v>
      </c>
      <c r="AS1070" s="67">
        <v>24364049936</v>
      </c>
      <c r="AT1070" s="67">
        <v>5847371985</v>
      </c>
      <c r="AU1070" s="67">
        <v>1393000000</v>
      </c>
      <c r="AV1070" s="67">
        <v>2027000000</v>
      </c>
      <c r="AW1070" s="67">
        <v>7011249245</v>
      </c>
      <c r="AX1070" s="67">
        <v>2985815330</v>
      </c>
      <c r="AY1070" s="67">
        <v>975331702</v>
      </c>
      <c r="AZ1070" s="67">
        <v>2010483628</v>
      </c>
      <c r="BA1070" s="67">
        <v>2051710921</v>
      </c>
      <c r="BB1070" s="67">
        <v>0</v>
      </c>
      <c r="BC1070" s="67">
        <v>415359733</v>
      </c>
      <c r="BD1070" s="67">
        <v>318272479</v>
      </c>
      <c r="BE1070" s="67">
        <v>1172813905</v>
      </c>
      <c r="BF1070" s="67">
        <v>67276877</v>
      </c>
      <c r="BG1070" s="67"/>
      <c r="BH1070" s="67">
        <v>1866370153</v>
      </c>
      <c r="BI1070" s="67">
        <v>1866370153</v>
      </c>
      <c r="BJ1070" s="67"/>
      <c r="BK1070" s="67">
        <v>0</v>
      </c>
      <c r="BL1070" s="67"/>
      <c r="BM1070" s="67"/>
      <c r="BN1070" s="67"/>
      <c r="BO1070" s="67"/>
      <c r="BP1070" s="67"/>
      <c r="BQ1070" s="67"/>
      <c r="BR1070" s="67"/>
      <c r="BS1070" s="67"/>
      <c r="BT1070" s="67"/>
      <c r="BU1070" s="67"/>
      <c r="BV1070" s="67"/>
      <c r="BW1070" s="67"/>
      <c r="BX1070" s="67"/>
      <c r="BY1070" s="67"/>
      <c r="BZ1070" s="67">
        <v>29944585212</v>
      </c>
      <c r="CA1070" s="67">
        <v>13750726307</v>
      </c>
      <c r="CB1070" s="67">
        <v>16193858905</v>
      </c>
      <c r="CC1070" s="67">
        <v>68399626532</v>
      </c>
      <c r="CD1070" s="67">
        <v>69030000000</v>
      </c>
    </row>
    <row r="1071" spans="1:82">
      <c r="A1071" t="s">
        <v>1297</v>
      </c>
      <c r="B1071" t="s">
        <v>1298</v>
      </c>
      <c r="C1071" t="s">
        <v>210</v>
      </c>
      <c r="D1071" t="s">
        <v>63</v>
      </c>
      <c r="E1071" t="s">
        <v>153</v>
      </c>
      <c r="F1071" s="67">
        <v>1997</v>
      </c>
      <c r="G1071" t="s">
        <v>1301</v>
      </c>
      <c r="H1071" s="67">
        <v>1399535</v>
      </c>
      <c r="I1071" s="67">
        <v>31510673677</v>
      </c>
      <c r="J1071" s="67">
        <v>4494286112</v>
      </c>
      <c r="K1071" s="67">
        <v>8159383917</v>
      </c>
      <c r="L1071" s="67">
        <v>15698896028</v>
      </c>
      <c r="M1071" s="67">
        <v>6342916519</v>
      </c>
      <c r="N1071" s="67">
        <v>5797432167</v>
      </c>
      <c r="O1071" s="67">
        <v>0</v>
      </c>
      <c r="P1071" s="67">
        <v>1552357266</v>
      </c>
      <c r="Q1071" s="67">
        <v>319085919</v>
      </c>
      <c r="R1071" s="67">
        <v>1943111281</v>
      </c>
      <c r="S1071" s="67">
        <v>135886266</v>
      </c>
      <c r="T1071" s="67">
        <v>0</v>
      </c>
      <c r="U1071" s="67">
        <v>9115682561</v>
      </c>
      <c r="V1071" s="67">
        <v>9115682561</v>
      </c>
      <c r="W1071" s="67">
        <v>0</v>
      </c>
      <c r="X1071" s="67">
        <v>0</v>
      </c>
      <c r="Y1071" s="67">
        <v>0</v>
      </c>
      <c r="Z1071" s="67">
        <v>0</v>
      </c>
      <c r="AA1071" s="67">
        <v>0</v>
      </c>
      <c r="AB1071" s="67">
        <v>0</v>
      </c>
      <c r="AC1071" s="67">
        <v>0</v>
      </c>
      <c r="AD1071" s="67">
        <v>0</v>
      </c>
      <c r="AE1071" s="67">
        <v>0</v>
      </c>
      <c r="AF1071" s="67">
        <v>0</v>
      </c>
      <c r="AG1071" s="67">
        <v>0</v>
      </c>
      <c r="AH1071" s="67">
        <v>0</v>
      </c>
      <c r="AI1071" s="67">
        <v>0</v>
      </c>
      <c r="AJ1071" s="67">
        <v>0</v>
      </c>
      <c r="AK1071" s="67">
        <v>0</v>
      </c>
      <c r="AL1071" s="67">
        <v>0</v>
      </c>
      <c r="AM1071" s="67">
        <v>143142501816</v>
      </c>
      <c r="AN1071" s="67">
        <v>65662510183</v>
      </c>
      <c r="AO1071" s="67">
        <v>77527389168</v>
      </c>
      <c r="AP1071" s="67">
        <v>179308499734</v>
      </c>
      <c r="AQ1071" s="67">
        <v>191336438015</v>
      </c>
      <c r="AR1071" s="67">
        <v>29354895265</v>
      </c>
      <c r="AS1071" s="67">
        <v>23673302633</v>
      </c>
      <c r="AT1071" s="67">
        <v>5681592632</v>
      </c>
      <c r="AU1071" s="67">
        <v>2103000000</v>
      </c>
      <c r="AV1071" s="67">
        <v>3818000000</v>
      </c>
      <c r="AW1071" s="67">
        <v>6749442255</v>
      </c>
      <c r="AX1071" s="67">
        <v>2535241879</v>
      </c>
      <c r="AY1071" s="67">
        <v>795864601</v>
      </c>
      <c r="AZ1071" s="67">
        <v>1739377278</v>
      </c>
      <c r="BA1071" s="67">
        <v>2142843062</v>
      </c>
      <c r="BB1071" s="67">
        <v>0</v>
      </c>
      <c r="BC1071" s="67">
        <v>438884532</v>
      </c>
      <c r="BD1071" s="67">
        <v>317001318</v>
      </c>
      <c r="BE1071" s="67">
        <v>1263090728</v>
      </c>
      <c r="BF1071" s="67">
        <v>52380736</v>
      </c>
      <c r="BG1071" s="67"/>
      <c r="BH1071" s="67">
        <v>1607963112</v>
      </c>
      <c r="BI1071" s="67">
        <v>1607963112</v>
      </c>
      <c r="BJ1071" s="67"/>
      <c r="BK1071" s="67">
        <v>0</v>
      </c>
      <c r="BL1071" s="67"/>
      <c r="BM1071" s="67"/>
      <c r="BN1071" s="67"/>
      <c r="BO1071" s="67"/>
      <c r="BP1071" s="67"/>
      <c r="BQ1071" s="67"/>
      <c r="BR1071" s="67"/>
      <c r="BS1071" s="67"/>
      <c r="BT1071" s="67"/>
      <c r="BU1071" s="67"/>
      <c r="BV1071" s="67"/>
      <c r="BW1071" s="67"/>
      <c r="BX1071" s="67"/>
      <c r="BY1071" s="67"/>
      <c r="BZ1071" s="67">
        <v>31170762203</v>
      </c>
      <c r="CA1071" s="67">
        <v>14286209523</v>
      </c>
      <c r="CB1071" s="67">
        <v>16884552680</v>
      </c>
      <c r="CC1071" s="67">
        <v>67168062834</v>
      </c>
      <c r="CD1071" s="67">
        <v>68880000000</v>
      </c>
    </row>
    <row r="1072" spans="1:82">
      <c r="A1072" t="s">
        <v>1297</v>
      </c>
      <c r="B1072" t="s">
        <v>1298</v>
      </c>
      <c r="C1072" t="s">
        <v>210</v>
      </c>
      <c r="D1072" t="s">
        <v>63</v>
      </c>
      <c r="E1072" t="s">
        <v>153</v>
      </c>
      <c r="F1072" s="67">
        <v>1998</v>
      </c>
      <c r="G1072" t="s">
        <v>1302</v>
      </c>
      <c r="H1072" s="67">
        <v>1386156</v>
      </c>
      <c r="I1072" s="67">
        <v>32279269647</v>
      </c>
      <c r="J1072" s="67">
        <v>4714255983</v>
      </c>
      <c r="K1072" s="67">
        <v>8970318674</v>
      </c>
      <c r="L1072" s="67">
        <v>15789074639</v>
      </c>
      <c r="M1072" s="67">
        <v>6466922707</v>
      </c>
      <c r="N1072" s="67">
        <v>5777248850</v>
      </c>
      <c r="O1072" s="67">
        <v>0</v>
      </c>
      <c r="P1072" s="67">
        <v>1554654817</v>
      </c>
      <c r="Q1072" s="67">
        <v>319558179</v>
      </c>
      <c r="R1072" s="67">
        <v>1945987164</v>
      </c>
      <c r="S1072" s="67">
        <v>132240033</v>
      </c>
      <c r="T1072" s="67">
        <v>0</v>
      </c>
      <c r="U1072" s="67">
        <v>8961348011</v>
      </c>
      <c r="V1072" s="67">
        <v>8961348011</v>
      </c>
      <c r="W1072" s="67">
        <v>0</v>
      </c>
      <c r="X1072" s="67">
        <v>0</v>
      </c>
      <c r="Y1072" s="67">
        <v>0</v>
      </c>
      <c r="Z1072" s="67">
        <v>0</v>
      </c>
      <c r="AA1072" s="67">
        <v>0</v>
      </c>
      <c r="AB1072" s="67">
        <v>0</v>
      </c>
      <c r="AC1072" s="67">
        <v>0</v>
      </c>
      <c r="AD1072" s="67">
        <v>0</v>
      </c>
      <c r="AE1072" s="67">
        <v>0</v>
      </c>
      <c r="AF1072" s="67">
        <v>0</v>
      </c>
      <c r="AG1072" s="67">
        <v>0</v>
      </c>
      <c r="AH1072" s="67">
        <v>0</v>
      </c>
      <c r="AI1072" s="67">
        <v>0</v>
      </c>
      <c r="AJ1072" s="67">
        <v>0</v>
      </c>
      <c r="AK1072" s="67">
        <v>0</v>
      </c>
      <c r="AL1072" s="67">
        <v>0</v>
      </c>
      <c r="AM1072" s="67">
        <v>143978567913</v>
      </c>
      <c r="AN1072" s="67">
        <v>65530911574</v>
      </c>
      <c r="AO1072" s="67">
        <v>78498337950</v>
      </c>
      <c r="AP1072" s="67">
        <v>181188123656</v>
      </c>
      <c r="AQ1072" s="67">
        <v>193797221958</v>
      </c>
      <c r="AR1072" s="67">
        <v>30892125423</v>
      </c>
      <c r="AS1072" s="67">
        <v>24913004373</v>
      </c>
      <c r="AT1072" s="67">
        <v>5979121050</v>
      </c>
      <c r="AU1072" s="67">
        <v>2387000000</v>
      </c>
      <c r="AV1072" s="67">
        <v>4542000000</v>
      </c>
      <c r="AW1072" s="67">
        <v>6535412864</v>
      </c>
      <c r="AX1072" s="67">
        <v>2068030550</v>
      </c>
      <c r="AY1072" s="67">
        <v>623096264</v>
      </c>
      <c r="AZ1072" s="67">
        <v>1444934287</v>
      </c>
      <c r="BA1072" s="67">
        <v>2261455417</v>
      </c>
      <c r="BB1072" s="67">
        <v>0</v>
      </c>
      <c r="BC1072" s="67">
        <v>491080180</v>
      </c>
      <c r="BD1072" s="67">
        <v>316132404</v>
      </c>
      <c r="BE1072" s="67">
        <v>1316622582</v>
      </c>
      <c r="BF1072" s="67">
        <v>82091730</v>
      </c>
      <c r="BG1072" s="67"/>
      <c r="BH1072" s="67">
        <v>1003375084</v>
      </c>
      <c r="BI1072" s="67">
        <v>1003375084</v>
      </c>
      <c r="BJ1072" s="67"/>
      <c r="BK1072" s="67">
        <v>0</v>
      </c>
      <c r="BL1072" s="67"/>
      <c r="BM1072" s="67"/>
      <c r="BN1072" s="67"/>
      <c r="BO1072" s="67"/>
      <c r="BP1072" s="67"/>
      <c r="BQ1072" s="67"/>
      <c r="BR1072" s="67"/>
      <c r="BS1072" s="67"/>
      <c r="BT1072" s="67"/>
      <c r="BU1072" s="67"/>
      <c r="BV1072" s="67"/>
      <c r="BW1072" s="67"/>
      <c r="BX1072" s="67"/>
      <c r="BY1072" s="67"/>
      <c r="BZ1072" s="67">
        <v>33903682245</v>
      </c>
      <c r="CA1072" s="67">
        <v>15531976820</v>
      </c>
      <c r="CB1072" s="67">
        <v>18371705425</v>
      </c>
      <c r="CC1072" s="67">
        <v>70179595615</v>
      </c>
      <c r="CD1072" s="67">
        <v>72330000000</v>
      </c>
    </row>
    <row r="1073" spans="1:82">
      <c r="A1073" t="s">
        <v>1297</v>
      </c>
      <c r="B1073" t="s">
        <v>1298</v>
      </c>
      <c r="C1073" t="s">
        <v>210</v>
      </c>
      <c r="D1073" t="s">
        <v>63</v>
      </c>
      <c r="E1073" t="s">
        <v>153</v>
      </c>
      <c r="F1073" s="67">
        <v>1999</v>
      </c>
      <c r="G1073" t="s">
        <v>1303</v>
      </c>
      <c r="H1073" s="67">
        <v>1390244</v>
      </c>
      <c r="I1073" s="67">
        <v>32820316712</v>
      </c>
      <c r="J1073" s="67">
        <v>4798997121</v>
      </c>
      <c r="K1073" s="67">
        <v>10127604682</v>
      </c>
      <c r="L1073" s="67">
        <v>15577343663</v>
      </c>
      <c r="M1073" s="67">
        <v>6206509711</v>
      </c>
      <c r="N1073" s="67">
        <v>5757065533</v>
      </c>
      <c r="O1073" s="67">
        <v>0</v>
      </c>
      <c r="P1073" s="67">
        <v>1556952369</v>
      </c>
      <c r="Q1073" s="67">
        <v>320030440</v>
      </c>
      <c r="R1073" s="67">
        <v>1948863048</v>
      </c>
      <c r="S1073" s="67">
        <v>129205344</v>
      </c>
      <c r="T1073" s="67">
        <v>0</v>
      </c>
      <c r="U1073" s="67">
        <v>8816568801</v>
      </c>
      <c r="V1073" s="67">
        <v>8816568801</v>
      </c>
      <c r="W1073" s="67">
        <v>0</v>
      </c>
      <c r="X1073" s="67">
        <v>0</v>
      </c>
      <c r="Y1073" s="67">
        <v>0</v>
      </c>
      <c r="Z1073" s="67">
        <v>0</v>
      </c>
      <c r="AA1073" s="67">
        <v>0</v>
      </c>
      <c r="AB1073" s="67">
        <v>0</v>
      </c>
      <c r="AC1073" s="67">
        <v>0</v>
      </c>
      <c r="AD1073" s="67">
        <v>0</v>
      </c>
      <c r="AE1073" s="67">
        <v>0</v>
      </c>
      <c r="AF1073" s="67">
        <v>0</v>
      </c>
      <c r="AG1073" s="67">
        <v>0</v>
      </c>
      <c r="AH1073" s="67">
        <v>0</v>
      </c>
      <c r="AI1073" s="67">
        <v>0</v>
      </c>
      <c r="AJ1073" s="67">
        <v>0</v>
      </c>
      <c r="AK1073" s="67">
        <v>0</v>
      </c>
      <c r="AL1073" s="67">
        <v>0</v>
      </c>
      <c r="AM1073" s="67">
        <v>140754536114</v>
      </c>
      <c r="AN1073" s="67">
        <v>64687514720</v>
      </c>
      <c r="AO1073" s="67">
        <v>76119301841</v>
      </c>
      <c r="AP1073" s="67">
        <v>179264171850</v>
      </c>
      <c r="AQ1073" s="67">
        <v>192904913386</v>
      </c>
      <c r="AR1073" s="67">
        <v>32378896065</v>
      </c>
      <c r="AS1073" s="67">
        <v>26112012956</v>
      </c>
      <c r="AT1073" s="67">
        <v>6266883109</v>
      </c>
      <c r="AU1073" s="67">
        <v>2510000000</v>
      </c>
      <c r="AV1073" s="67">
        <v>5297000000</v>
      </c>
      <c r="AW1073" s="67">
        <v>7174367568</v>
      </c>
      <c r="AX1073" s="67">
        <v>1669655761</v>
      </c>
      <c r="AY1073" s="67">
        <v>529803525</v>
      </c>
      <c r="AZ1073" s="67">
        <v>1139852236</v>
      </c>
      <c r="BA1073" s="67">
        <v>2494939191</v>
      </c>
      <c r="BB1073" s="67">
        <v>0</v>
      </c>
      <c r="BC1073" s="67">
        <v>516075279</v>
      </c>
      <c r="BD1073" s="67">
        <v>312687187</v>
      </c>
      <c r="BE1073" s="67">
        <v>1364636372</v>
      </c>
      <c r="BF1073" s="67">
        <v>816373778</v>
      </c>
      <c r="BG1073" s="67"/>
      <c r="BH1073" s="67">
        <v>1287958479</v>
      </c>
      <c r="BI1073" s="67">
        <v>1287958479</v>
      </c>
      <c r="BJ1073" s="67"/>
      <c r="BK1073" s="67">
        <v>0</v>
      </c>
      <c r="BL1073" s="67"/>
      <c r="BM1073" s="67"/>
      <c r="BN1073" s="67"/>
      <c r="BO1073" s="67"/>
      <c r="BP1073" s="67"/>
      <c r="BQ1073" s="67"/>
      <c r="BR1073" s="67"/>
      <c r="BS1073" s="67"/>
      <c r="BT1073" s="67"/>
      <c r="BU1073" s="67"/>
      <c r="BV1073" s="67"/>
      <c r="BW1073" s="67"/>
      <c r="BX1073" s="67"/>
      <c r="BY1073" s="67"/>
      <c r="BZ1073" s="67">
        <v>33605758428</v>
      </c>
      <c r="CA1073" s="67">
        <v>15260003277</v>
      </c>
      <c r="CB1073" s="67">
        <v>18345755151</v>
      </c>
      <c r="CC1073" s="67">
        <v>71659980540</v>
      </c>
      <c r="CD1073" s="67">
        <v>74450000000</v>
      </c>
    </row>
    <row r="1074" spans="1:82">
      <c r="A1074" t="s">
        <v>1297</v>
      </c>
      <c r="B1074" t="s">
        <v>1298</v>
      </c>
      <c r="C1074" t="s">
        <v>210</v>
      </c>
      <c r="D1074" t="s">
        <v>63</v>
      </c>
      <c r="E1074" t="s">
        <v>153</v>
      </c>
      <c r="F1074" s="67">
        <v>2000</v>
      </c>
      <c r="G1074" t="s">
        <v>1304</v>
      </c>
      <c r="H1074" s="67">
        <v>1396985</v>
      </c>
      <c r="I1074" s="67">
        <v>33615905320</v>
      </c>
      <c r="J1074" s="67">
        <v>5029007875</v>
      </c>
      <c r="K1074" s="67">
        <v>10133377345</v>
      </c>
      <c r="L1074" s="67">
        <v>15488339214</v>
      </c>
      <c r="M1074" s="67">
        <v>6113505071</v>
      </c>
      <c r="N1074" s="67">
        <v>5736882216</v>
      </c>
      <c r="O1074" s="67">
        <v>0</v>
      </c>
      <c r="P1074" s="67">
        <v>1559249921</v>
      </c>
      <c r="Q1074" s="67">
        <v>320502700</v>
      </c>
      <c r="R1074" s="67">
        <v>1951738931</v>
      </c>
      <c r="S1074" s="67">
        <v>126730480</v>
      </c>
      <c r="T1074" s="67">
        <v>0</v>
      </c>
      <c r="U1074" s="67">
        <v>8680944686</v>
      </c>
      <c r="V1074" s="67">
        <v>8680944686</v>
      </c>
      <c r="W1074" s="67">
        <v>0</v>
      </c>
      <c r="X1074" s="67">
        <v>0</v>
      </c>
      <c r="Y1074" s="67">
        <v>0</v>
      </c>
      <c r="Z1074" s="67">
        <v>0</v>
      </c>
      <c r="AA1074" s="67">
        <v>0</v>
      </c>
      <c r="AB1074" s="67">
        <v>0</v>
      </c>
      <c r="AC1074" s="67">
        <v>0</v>
      </c>
      <c r="AD1074" s="67">
        <v>0</v>
      </c>
      <c r="AE1074" s="67">
        <v>0</v>
      </c>
      <c r="AF1074" s="67">
        <v>0</v>
      </c>
      <c r="AG1074" s="67">
        <v>0</v>
      </c>
      <c r="AH1074" s="67">
        <v>0</v>
      </c>
      <c r="AI1074" s="67">
        <v>0</v>
      </c>
      <c r="AJ1074" s="67">
        <v>0</v>
      </c>
      <c r="AK1074" s="67">
        <v>0</v>
      </c>
      <c r="AL1074" s="67">
        <v>0</v>
      </c>
      <c r="AM1074" s="67">
        <v>140561827873</v>
      </c>
      <c r="AN1074" s="67">
        <v>65736208826</v>
      </c>
      <c r="AO1074" s="67">
        <v>74926164777</v>
      </c>
      <c r="AP1074" s="67">
        <v>181148854611</v>
      </c>
      <c r="AQ1074" s="67">
        <v>194515884989</v>
      </c>
      <c r="AR1074" s="67">
        <v>30088101084</v>
      </c>
      <c r="AS1074" s="67">
        <v>24264597649</v>
      </c>
      <c r="AT1074" s="67">
        <v>5823503436</v>
      </c>
      <c r="AU1074" s="67">
        <v>2736000000</v>
      </c>
      <c r="AV1074" s="67">
        <v>5513000000</v>
      </c>
      <c r="AW1074" s="67">
        <v>7061184117</v>
      </c>
      <c r="AX1074" s="67">
        <v>1835730001</v>
      </c>
      <c r="AY1074" s="67">
        <v>584848809</v>
      </c>
      <c r="AZ1074" s="67">
        <v>1250881192</v>
      </c>
      <c r="BA1074" s="67">
        <v>3032003403</v>
      </c>
      <c r="BB1074" s="67">
        <v>0</v>
      </c>
      <c r="BC1074" s="67">
        <v>482993530</v>
      </c>
      <c r="BD1074" s="67">
        <v>316960872</v>
      </c>
      <c r="BE1074" s="67">
        <v>1393496310</v>
      </c>
      <c r="BF1074" s="67">
        <v>0</v>
      </c>
      <c r="BG1074" s="67"/>
      <c r="BH1074" s="67">
        <v>2457335086</v>
      </c>
      <c r="BI1074" s="67">
        <v>2457335086</v>
      </c>
      <c r="BJ1074" s="67"/>
      <c r="BK1074" s="67">
        <v>0</v>
      </c>
      <c r="BL1074" s="67"/>
      <c r="BM1074" s="67"/>
      <c r="BN1074" s="67"/>
      <c r="BO1074" s="67"/>
      <c r="BP1074" s="67"/>
      <c r="BQ1074" s="67"/>
      <c r="BR1074" s="67"/>
      <c r="BS1074" s="67"/>
      <c r="BT1074" s="67"/>
      <c r="BU1074" s="67"/>
      <c r="BV1074" s="67"/>
      <c r="BW1074" s="67"/>
      <c r="BX1074" s="67"/>
      <c r="BY1074" s="67"/>
      <c r="BZ1074" s="67">
        <v>32797435365</v>
      </c>
      <c r="CA1074" s="67">
        <v>14794456243</v>
      </c>
      <c r="CB1074" s="67">
        <v>18002979122</v>
      </c>
      <c r="CC1074" s="67">
        <v>69627055652</v>
      </c>
      <c r="CD1074" s="67">
        <v>72400000000</v>
      </c>
    </row>
    <row r="1075" spans="1:82">
      <c r="A1075" t="s">
        <v>1297</v>
      </c>
      <c r="B1075" t="s">
        <v>1298</v>
      </c>
      <c r="C1075" t="s">
        <v>210</v>
      </c>
      <c r="D1075" t="s">
        <v>63</v>
      </c>
      <c r="E1075" t="s">
        <v>153</v>
      </c>
      <c r="F1075" s="67">
        <v>2001</v>
      </c>
      <c r="G1075" t="s">
        <v>1305</v>
      </c>
      <c r="H1075" s="67">
        <v>1388115</v>
      </c>
      <c r="I1075" s="67">
        <v>34456866752</v>
      </c>
      <c r="J1075" s="67">
        <v>5367477149</v>
      </c>
      <c r="K1075" s="67">
        <v>10755812370</v>
      </c>
      <c r="L1075" s="67">
        <v>15172242607</v>
      </c>
      <c r="M1075" s="67">
        <v>5518275368</v>
      </c>
      <c r="N1075" s="67">
        <v>5799604998</v>
      </c>
      <c r="O1075" s="67">
        <v>0</v>
      </c>
      <c r="P1075" s="67">
        <v>1566014431</v>
      </c>
      <c r="Q1075" s="67">
        <v>321893140</v>
      </c>
      <c r="R1075" s="67">
        <v>1960206181</v>
      </c>
      <c r="S1075" s="67">
        <v>124983528</v>
      </c>
      <c r="T1075" s="67">
        <v>0</v>
      </c>
      <c r="U1075" s="67">
        <v>8536314243</v>
      </c>
      <c r="V1075" s="67">
        <v>8536314243</v>
      </c>
      <c r="W1075" s="67">
        <v>0</v>
      </c>
      <c r="X1075" s="67">
        <v>0</v>
      </c>
      <c r="Y1075" s="67">
        <v>0</v>
      </c>
      <c r="Z1075" s="67">
        <v>0</v>
      </c>
      <c r="AA1075" s="67">
        <v>0</v>
      </c>
      <c r="AB1075" s="67">
        <v>0</v>
      </c>
      <c r="AC1075" s="67">
        <v>0</v>
      </c>
      <c r="AD1075" s="67">
        <v>0</v>
      </c>
      <c r="AE1075" s="67">
        <v>0</v>
      </c>
      <c r="AF1075" s="67">
        <v>0</v>
      </c>
      <c r="AG1075" s="67">
        <v>0</v>
      </c>
      <c r="AH1075" s="67">
        <v>0</v>
      </c>
      <c r="AI1075" s="67">
        <v>0</v>
      </c>
      <c r="AJ1075" s="67">
        <v>0</v>
      </c>
      <c r="AK1075" s="67">
        <v>0</v>
      </c>
      <c r="AL1075" s="67">
        <v>0</v>
      </c>
      <c r="AM1075" s="67">
        <v>139485890495</v>
      </c>
      <c r="AN1075" s="67">
        <v>64037634608</v>
      </c>
      <c r="AO1075" s="67">
        <v>75492723806</v>
      </c>
      <c r="AP1075" s="67">
        <v>181788437992</v>
      </c>
      <c r="AQ1075" s="67">
        <v>195318203592</v>
      </c>
      <c r="AR1075" s="67">
        <v>31655576133</v>
      </c>
      <c r="AS1075" s="67">
        <v>25528690430</v>
      </c>
      <c r="AT1075" s="67">
        <v>6126885703</v>
      </c>
      <c r="AU1075" s="67">
        <v>3088000000</v>
      </c>
      <c r="AV1075" s="67">
        <v>6188000000</v>
      </c>
      <c r="AW1075" s="67">
        <v>7390696301</v>
      </c>
      <c r="AX1075" s="67">
        <v>1925859681</v>
      </c>
      <c r="AY1075" s="67">
        <v>616841656</v>
      </c>
      <c r="AZ1075" s="67">
        <v>1309018025</v>
      </c>
      <c r="BA1075" s="67">
        <v>3239106259</v>
      </c>
      <c r="BB1075" s="67">
        <v>0</v>
      </c>
      <c r="BC1075" s="67">
        <v>485934130</v>
      </c>
      <c r="BD1075" s="67">
        <v>313140749</v>
      </c>
      <c r="BE1075" s="67">
        <v>1426655482</v>
      </c>
      <c r="BF1075" s="67">
        <v>0</v>
      </c>
      <c r="BG1075" s="67"/>
      <c r="BH1075" s="67">
        <v>1865805195</v>
      </c>
      <c r="BI1075" s="67">
        <v>1865805195</v>
      </c>
      <c r="BJ1075" s="67"/>
      <c r="BK1075" s="67">
        <v>0</v>
      </c>
      <c r="BL1075" s="67"/>
      <c r="BM1075" s="67"/>
      <c r="BN1075" s="67"/>
      <c r="BO1075" s="67"/>
      <c r="BP1075" s="67"/>
      <c r="BQ1075" s="67"/>
      <c r="BR1075" s="67"/>
      <c r="BS1075" s="67"/>
      <c r="BT1075" s="67"/>
      <c r="BU1075" s="67"/>
      <c r="BV1075" s="67"/>
      <c r="BW1075" s="67"/>
      <c r="BX1075" s="67"/>
      <c r="BY1075" s="67"/>
      <c r="BZ1075" s="67">
        <v>34942867637</v>
      </c>
      <c r="CA1075" s="67">
        <v>15783129732</v>
      </c>
      <c r="CB1075" s="67">
        <v>19159737905</v>
      </c>
      <c r="CC1075" s="67">
        <v>72754945266</v>
      </c>
      <c r="CD1075" s="67">
        <v>75850000000</v>
      </c>
    </row>
    <row r="1076" spans="1:82">
      <c r="A1076" t="s">
        <v>1297</v>
      </c>
      <c r="B1076" t="s">
        <v>1298</v>
      </c>
      <c r="C1076" t="s">
        <v>210</v>
      </c>
      <c r="D1076" t="s">
        <v>63</v>
      </c>
      <c r="E1076" t="s">
        <v>153</v>
      </c>
      <c r="F1076" s="67">
        <v>2002</v>
      </c>
      <c r="G1076" t="s">
        <v>1306</v>
      </c>
      <c r="H1076" s="67">
        <v>1379350</v>
      </c>
      <c r="I1076" s="67">
        <v>35781284210</v>
      </c>
      <c r="J1076" s="67">
        <v>7285186955</v>
      </c>
      <c r="K1076" s="67">
        <v>14689528084</v>
      </c>
      <c r="L1076" s="67">
        <v>14322577938</v>
      </c>
      <c r="M1076" s="67">
        <v>4329056024</v>
      </c>
      <c r="N1076" s="67">
        <v>5862327781</v>
      </c>
      <c r="O1076" s="67">
        <v>0</v>
      </c>
      <c r="P1076" s="67">
        <v>1572778941</v>
      </c>
      <c r="Q1076" s="67">
        <v>323283580</v>
      </c>
      <c r="R1076" s="67">
        <v>1968673430</v>
      </c>
      <c r="S1076" s="67">
        <v>123787668</v>
      </c>
      <c r="T1076" s="67">
        <v>0</v>
      </c>
      <c r="U1076" s="67">
        <v>8404297877</v>
      </c>
      <c r="V1076" s="67">
        <v>8404297877</v>
      </c>
      <c r="W1076" s="67">
        <v>0</v>
      </c>
      <c r="X1076" s="67">
        <v>0</v>
      </c>
      <c r="Y1076" s="67">
        <v>0</v>
      </c>
      <c r="Z1076" s="67">
        <v>0</v>
      </c>
      <c r="AA1076" s="67">
        <v>0</v>
      </c>
      <c r="AB1076" s="67">
        <v>0</v>
      </c>
      <c r="AC1076" s="67">
        <v>0</v>
      </c>
      <c r="AD1076" s="67">
        <v>0</v>
      </c>
      <c r="AE1076" s="67">
        <v>0</v>
      </c>
      <c r="AF1076" s="67">
        <v>0</v>
      </c>
      <c r="AG1076" s="67">
        <v>0</v>
      </c>
      <c r="AH1076" s="67">
        <v>0</v>
      </c>
      <c r="AI1076" s="67">
        <v>0</v>
      </c>
      <c r="AJ1076" s="67">
        <v>0</v>
      </c>
      <c r="AK1076" s="67">
        <v>0</v>
      </c>
      <c r="AL1076" s="67">
        <v>0</v>
      </c>
      <c r="AM1076" s="67">
        <v>142361241470</v>
      </c>
      <c r="AN1076" s="67">
        <v>66443851747</v>
      </c>
      <c r="AO1076" s="67">
        <v>76011771122</v>
      </c>
      <c r="AP1076" s="67">
        <v>184242972139</v>
      </c>
      <c r="AQ1076" s="67">
        <v>199123665715</v>
      </c>
      <c r="AR1076" s="67">
        <v>37649956956</v>
      </c>
      <c r="AS1076" s="67">
        <v>30362868513</v>
      </c>
      <c r="AT1076" s="67">
        <v>7287088443</v>
      </c>
      <c r="AU1076" s="67">
        <v>4341000000</v>
      </c>
      <c r="AV1076" s="67">
        <v>8753000000</v>
      </c>
      <c r="AW1076" s="67">
        <v>7431733909</v>
      </c>
      <c r="AX1076" s="67">
        <v>1949024710</v>
      </c>
      <c r="AY1076" s="67">
        <v>676136423</v>
      </c>
      <c r="AZ1076" s="67">
        <v>1272888287</v>
      </c>
      <c r="BA1076" s="67">
        <v>3069663864</v>
      </c>
      <c r="BB1076" s="67">
        <v>0</v>
      </c>
      <c r="BC1076" s="67">
        <v>541805528</v>
      </c>
      <c r="BD1076" s="67">
        <v>305096266</v>
      </c>
      <c r="BE1076" s="67">
        <v>1451162608</v>
      </c>
      <c r="BF1076" s="67">
        <v>114980934</v>
      </c>
      <c r="BG1076" s="67"/>
      <c r="BH1076" s="67">
        <v>46718869</v>
      </c>
      <c r="BI1076" s="67">
        <v>46718869</v>
      </c>
      <c r="BJ1076" s="67"/>
      <c r="BK1076" s="67">
        <v>0</v>
      </c>
      <c r="BL1076" s="67"/>
      <c r="BM1076" s="67"/>
      <c r="BN1076" s="67"/>
      <c r="BO1076" s="67"/>
      <c r="BP1076" s="67"/>
      <c r="BQ1076" s="67"/>
      <c r="BR1076" s="67"/>
      <c r="BS1076" s="67"/>
      <c r="BT1076" s="67"/>
      <c r="BU1076" s="67"/>
      <c r="BV1076" s="67"/>
      <c r="BW1076" s="67"/>
      <c r="BX1076" s="67"/>
      <c r="BY1076" s="67"/>
      <c r="BZ1076" s="67">
        <v>40512806436</v>
      </c>
      <c r="CA1076" s="67">
        <v>18262167233</v>
      </c>
      <c r="CB1076" s="67">
        <v>22250639202</v>
      </c>
      <c r="CC1076" s="67">
        <v>81229216170</v>
      </c>
      <c r="CD1076" s="67">
        <v>85640000000</v>
      </c>
    </row>
    <row r="1077" spans="1:82">
      <c r="A1077" t="s">
        <v>1297</v>
      </c>
      <c r="B1077" t="s">
        <v>1298</v>
      </c>
      <c r="C1077" t="s">
        <v>210</v>
      </c>
      <c r="D1077" t="s">
        <v>63</v>
      </c>
      <c r="E1077" t="s">
        <v>153</v>
      </c>
      <c r="F1077" s="67">
        <v>2003</v>
      </c>
      <c r="G1077" t="s">
        <v>1307</v>
      </c>
      <c r="H1077" s="67">
        <v>1370720</v>
      </c>
      <c r="I1077" s="67">
        <v>37506701786</v>
      </c>
      <c r="J1077" s="67">
        <v>10960194168</v>
      </c>
      <c r="K1077" s="67">
        <v>22986928838</v>
      </c>
      <c r="L1077" s="67">
        <v>15080449988</v>
      </c>
      <c r="M1077" s="67">
        <v>5138196400</v>
      </c>
      <c r="N1077" s="67">
        <v>5925050564</v>
      </c>
      <c r="O1077" s="67">
        <v>0</v>
      </c>
      <c r="P1077" s="67">
        <v>1579543451</v>
      </c>
      <c r="Q1077" s="67">
        <v>324674020</v>
      </c>
      <c r="R1077" s="67">
        <v>1977140680</v>
      </c>
      <c r="S1077" s="67">
        <v>123319365</v>
      </c>
      <c r="T1077" s="67">
        <v>0</v>
      </c>
      <c r="U1077" s="67">
        <v>8387285137</v>
      </c>
      <c r="V1077" s="67">
        <v>8387285137</v>
      </c>
      <c r="W1077" s="67">
        <v>0</v>
      </c>
      <c r="X1077" s="67">
        <v>0</v>
      </c>
      <c r="Y1077" s="67">
        <v>0</v>
      </c>
      <c r="Z1077" s="67">
        <v>0</v>
      </c>
      <c r="AA1077" s="67">
        <v>0</v>
      </c>
      <c r="AB1077" s="67">
        <v>0</v>
      </c>
      <c r="AC1077" s="67">
        <v>0</v>
      </c>
      <c r="AD1077" s="67">
        <v>0</v>
      </c>
      <c r="AE1077" s="67">
        <v>0</v>
      </c>
      <c r="AF1077" s="67">
        <v>0</v>
      </c>
      <c r="AG1077" s="67">
        <v>0</v>
      </c>
      <c r="AH1077" s="67">
        <v>0</v>
      </c>
      <c r="AI1077" s="67">
        <v>0</v>
      </c>
      <c r="AJ1077" s="67">
        <v>0</v>
      </c>
      <c r="AK1077" s="67">
        <v>0</v>
      </c>
      <c r="AL1077" s="67">
        <v>0</v>
      </c>
      <c r="AM1077" s="67">
        <v>145575505368</v>
      </c>
      <c r="AN1077" s="67">
        <v>67063489234</v>
      </c>
      <c r="AO1077" s="67">
        <v>78561520096</v>
      </c>
      <c r="AP1077" s="67">
        <v>187130638863</v>
      </c>
      <c r="AQ1077" s="67">
        <v>205836840405</v>
      </c>
      <c r="AR1077" s="67">
        <v>44376934580</v>
      </c>
      <c r="AS1077" s="67">
        <v>35787850468</v>
      </c>
      <c r="AT1077" s="67">
        <v>8589084112</v>
      </c>
      <c r="AU1077" s="67">
        <v>6618000000</v>
      </c>
      <c r="AV1077" s="67">
        <v>13880000000</v>
      </c>
      <c r="AW1077" s="67">
        <v>8449058353</v>
      </c>
      <c r="AX1077" s="67">
        <v>2301487904</v>
      </c>
      <c r="AY1077" s="67">
        <v>790335761</v>
      </c>
      <c r="AZ1077" s="67">
        <v>1511152143</v>
      </c>
      <c r="BA1077" s="67">
        <v>3674190946</v>
      </c>
      <c r="BB1077" s="67">
        <v>0</v>
      </c>
      <c r="BC1077" s="67">
        <v>649137423</v>
      </c>
      <c r="BD1077" s="67">
        <v>302544021</v>
      </c>
      <c r="BE1077" s="67">
        <v>1481118325</v>
      </c>
      <c r="BF1077" s="67">
        <v>40579733</v>
      </c>
      <c r="BG1077" s="67"/>
      <c r="BH1077" s="67">
        <v>1869640812</v>
      </c>
      <c r="BI1077" s="67">
        <v>1869640812</v>
      </c>
      <c r="BJ1077" s="67"/>
      <c r="BK1077" s="67">
        <v>0</v>
      </c>
      <c r="BL1077" s="67"/>
      <c r="BM1077" s="67"/>
      <c r="BN1077" s="67"/>
      <c r="BO1077" s="67"/>
      <c r="BP1077" s="67"/>
      <c r="BQ1077" s="67"/>
      <c r="BR1077" s="67"/>
      <c r="BS1077" s="67"/>
      <c r="BT1077" s="67"/>
      <c r="BU1077" s="67"/>
      <c r="BV1077" s="67"/>
      <c r="BW1077" s="67"/>
      <c r="BX1077" s="67"/>
      <c r="BY1077" s="67"/>
      <c r="BZ1077" s="67">
        <v>54276359618</v>
      </c>
      <c r="CA1077" s="67">
        <v>24366790135</v>
      </c>
      <c r="CB1077" s="67">
        <v>29909569483</v>
      </c>
      <c r="CC1077" s="67">
        <v>101709993364</v>
      </c>
      <c r="CD1077" s="67">
        <v>109000000000</v>
      </c>
    </row>
    <row r="1078" spans="1:82">
      <c r="A1078" t="s">
        <v>1297</v>
      </c>
      <c r="B1078" t="s">
        <v>1298</v>
      </c>
      <c r="C1078" t="s">
        <v>210</v>
      </c>
      <c r="D1078" t="s">
        <v>63</v>
      </c>
      <c r="E1078" t="s">
        <v>153</v>
      </c>
      <c r="F1078" s="67">
        <v>2004</v>
      </c>
      <c r="G1078" t="s">
        <v>1308</v>
      </c>
      <c r="H1078" s="67">
        <v>1362550</v>
      </c>
      <c r="I1078" s="67">
        <v>39262790510</v>
      </c>
      <c r="J1078" s="67">
        <v>15190608062</v>
      </c>
      <c r="K1078" s="67">
        <v>33545658282</v>
      </c>
      <c r="L1078" s="67">
        <v>14829090559</v>
      </c>
      <c r="M1078" s="67">
        <v>4776718362</v>
      </c>
      <c r="N1078" s="67">
        <v>5987773346</v>
      </c>
      <c r="O1078" s="67">
        <v>0</v>
      </c>
      <c r="P1078" s="67">
        <v>1586307962</v>
      </c>
      <c r="Q1078" s="67">
        <v>326064461</v>
      </c>
      <c r="R1078" s="67">
        <v>1985607929</v>
      </c>
      <c r="S1078" s="67">
        <v>122937229</v>
      </c>
      <c r="T1078" s="67">
        <v>0</v>
      </c>
      <c r="U1078" s="67">
        <v>8273987863</v>
      </c>
      <c r="V1078" s="67">
        <v>8273987863</v>
      </c>
      <c r="W1078" s="67">
        <v>0</v>
      </c>
      <c r="X1078" s="67">
        <v>0</v>
      </c>
      <c r="Y1078" s="67">
        <v>0</v>
      </c>
      <c r="Z1078" s="67">
        <v>0</v>
      </c>
      <c r="AA1078" s="67">
        <v>0</v>
      </c>
      <c r="AB1078" s="67">
        <v>0</v>
      </c>
      <c r="AC1078" s="67">
        <v>0</v>
      </c>
      <c r="AD1078" s="67">
        <v>0</v>
      </c>
      <c r="AE1078" s="67">
        <v>0</v>
      </c>
      <c r="AF1078" s="67">
        <v>0</v>
      </c>
      <c r="AG1078" s="67">
        <v>0</v>
      </c>
      <c r="AH1078" s="67">
        <v>0</v>
      </c>
      <c r="AI1078" s="67">
        <v>0</v>
      </c>
      <c r="AJ1078" s="67">
        <v>0</v>
      </c>
      <c r="AK1078" s="67">
        <v>0</v>
      </c>
      <c r="AL1078" s="67">
        <v>0</v>
      </c>
      <c r="AM1078" s="67">
        <v>148139763066</v>
      </c>
      <c r="AN1078" s="67">
        <v>69732228937</v>
      </c>
      <c r="AO1078" s="67">
        <v>78554609682</v>
      </c>
      <c r="AP1078" s="67">
        <v>186305478157</v>
      </c>
      <c r="AQ1078" s="67">
        <v>210941921572</v>
      </c>
      <c r="AR1078" s="67">
        <v>50531709840</v>
      </c>
      <c r="AS1078" s="67">
        <v>40751378903</v>
      </c>
      <c r="AT1078" s="67">
        <v>9780330937</v>
      </c>
      <c r="AU1078" s="67">
        <v>9452000000</v>
      </c>
      <c r="AV1078" s="67">
        <v>20873000000</v>
      </c>
      <c r="AW1078" s="67">
        <v>8474104600</v>
      </c>
      <c r="AX1078" s="67">
        <v>2788552968</v>
      </c>
      <c r="AY1078" s="67">
        <v>838828709</v>
      </c>
      <c r="AZ1078" s="67">
        <v>1949724259</v>
      </c>
      <c r="BA1078" s="67">
        <v>2641007224</v>
      </c>
      <c r="BB1078" s="67">
        <v>0</v>
      </c>
      <c r="BC1078" s="67">
        <v>816751617</v>
      </c>
      <c r="BD1078" s="67">
        <v>304129750</v>
      </c>
      <c r="BE1078" s="67">
        <v>1518103196</v>
      </c>
      <c r="BF1078" s="67">
        <v>405559844</v>
      </c>
      <c r="BG1078" s="67"/>
      <c r="BH1078" s="67">
        <v>32085466</v>
      </c>
      <c r="BI1078" s="67">
        <v>32085466</v>
      </c>
      <c r="BJ1078" s="67"/>
      <c r="BK1078" s="67">
        <v>0</v>
      </c>
      <c r="BL1078" s="67"/>
      <c r="BM1078" s="67"/>
      <c r="BN1078" s="67"/>
      <c r="BO1078" s="67"/>
      <c r="BP1078" s="67"/>
      <c r="BQ1078" s="67"/>
      <c r="BR1078" s="67"/>
      <c r="BS1078" s="67"/>
      <c r="BT1078" s="67"/>
      <c r="BU1078" s="67"/>
      <c r="BV1078" s="67"/>
      <c r="BW1078" s="67"/>
      <c r="BX1078" s="67"/>
      <c r="BY1078" s="67"/>
      <c r="BZ1078" s="67">
        <v>66348822854</v>
      </c>
      <c r="CA1078" s="67">
        <v>29755632610</v>
      </c>
      <c r="CB1078" s="67">
        <v>36593190244</v>
      </c>
      <c r="CC1078" s="67">
        <v>113965722760</v>
      </c>
      <c r="CD1078" s="67">
        <v>125400000000</v>
      </c>
    </row>
    <row r="1079" spans="1:82">
      <c r="A1079" t="s">
        <v>1297</v>
      </c>
      <c r="B1079" t="s">
        <v>1298</v>
      </c>
      <c r="C1079" t="s">
        <v>210</v>
      </c>
      <c r="D1079" t="s">
        <v>63</v>
      </c>
      <c r="E1079" t="s">
        <v>153</v>
      </c>
      <c r="F1079" s="67">
        <v>2005</v>
      </c>
      <c r="G1079" t="s">
        <v>1309</v>
      </c>
      <c r="H1079" s="67">
        <v>1354775</v>
      </c>
      <c r="I1079" s="67">
        <v>41468562308</v>
      </c>
      <c r="J1079" s="67">
        <v>17817777489</v>
      </c>
      <c r="K1079" s="67">
        <v>35184667464</v>
      </c>
      <c r="L1079" s="67">
        <v>15634598832</v>
      </c>
      <c r="M1079" s="67">
        <v>5468052862</v>
      </c>
      <c r="N1079" s="67">
        <v>6050496129</v>
      </c>
      <c r="O1079" s="67">
        <v>0</v>
      </c>
      <c r="P1079" s="67">
        <v>1593072472</v>
      </c>
      <c r="Q1079" s="67">
        <v>327454901</v>
      </c>
      <c r="R1079" s="67">
        <v>1994075179</v>
      </c>
      <c r="S1079" s="67">
        <v>122463621</v>
      </c>
      <c r="T1079" s="67">
        <v>0</v>
      </c>
      <c r="U1079" s="67">
        <v>8259174778</v>
      </c>
      <c r="V1079" s="67">
        <v>8259174778</v>
      </c>
      <c r="W1079" s="67">
        <v>0</v>
      </c>
      <c r="X1079" s="67">
        <v>0</v>
      </c>
      <c r="Y1079" s="67">
        <v>0</v>
      </c>
      <c r="Z1079" s="67">
        <v>0</v>
      </c>
      <c r="AA1079" s="67">
        <v>0</v>
      </c>
      <c r="AB1079" s="67">
        <v>0</v>
      </c>
      <c r="AC1079" s="67">
        <v>0</v>
      </c>
      <c r="AD1079" s="67">
        <v>0</v>
      </c>
      <c r="AE1079" s="67">
        <v>0</v>
      </c>
      <c r="AF1079" s="67">
        <v>0</v>
      </c>
      <c r="AG1079" s="67">
        <v>0</v>
      </c>
      <c r="AH1079" s="67">
        <v>0</v>
      </c>
      <c r="AI1079" s="67">
        <v>0</v>
      </c>
      <c r="AJ1079" s="67">
        <v>0</v>
      </c>
      <c r="AK1079" s="67">
        <v>0</v>
      </c>
      <c r="AL1079" s="67">
        <v>0</v>
      </c>
      <c r="AM1079" s="67">
        <v>151353591383</v>
      </c>
      <c r="AN1079" s="67">
        <v>71846669698</v>
      </c>
      <c r="AO1079" s="67">
        <v>79737309810</v>
      </c>
      <c r="AP1079" s="67">
        <v>194742171653</v>
      </c>
      <c r="AQ1079" s="67">
        <v>218077425337</v>
      </c>
      <c r="AR1079" s="67">
        <v>52139807298</v>
      </c>
      <c r="AS1079" s="67">
        <v>42048231692</v>
      </c>
      <c r="AT1079" s="67">
        <v>10091575606</v>
      </c>
      <c r="AU1079" s="67">
        <v>11539000000</v>
      </c>
      <c r="AV1079" s="67">
        <v>22786000000</v>
      </c>
      <c r="AW1079" s="67">
        <v>8727711210</v>
      </c>
      <c r="AX1079" s="67">
        <v>3428810236</v>
      </c>
      <c r="AY1079" s="67">
        <v>1107559433</v>
      </c>
      <c r="AZ1079" s="67">
        <v>2321250803</v>
      </c>
      <c r="BA1079" s="67">
        <v>2192970693</v>
      </c>
      <c r="BB1079" s="67">
        <v>0</v>
      </c>
      <c r="BC1079" s="67">
        <v>903499313</v>
      </c>
      <c r="BD1079" s="67">
        <v>295972874</v>
      </c>
      <c r="BE1079" s="67">
        <v>1570384184</v>
      </c>
      <c r="BF1079" s="67">
        <v>336073910</v>
      </c>
      <c r="BG1079" s="67"/>
      <c r="BH1079" s="67">
        <v>4405358877</v>
      </c>
      <c r="BI1079" s="67">
        <v>4405358877</v>
      </c>
      <c r="BJ1079" s="67"/>
      <c r="BK1079" s="67">
        <v>0</v>
      </c>
      <c r="BL1079" s="67"/>
      <c r="BM1079" s="67"/>
      <c r="BN1079" s="67"/>
      <c r="BO1079" s="67"/>
      <c r="BP1079" s="67"/>
      <c r="BQ1079" s="67"/>
      <c r="BR1079" s="67"/>
      <c r="BS1079" s="67"/>
      <c r="BT1079" s="67"/>
      <c r="BU1079" s="67"/>
      <c r="BV1079" s="67"/>
      <c r="BW1079" s="67"/>
      <c r="BX1079" s="67"/>
      <c r="BY1079" s="67"/>
      <c r="BZ1079" s="67">
        <v>77812522757</v>
      </c>
      <c r="CA1079" s="67">
        <v>33063979545</v>
      </c>
      <c r="CB1079" s="67">
        <v>44748543212</v>
      </c>
      <c r="CC1079" s="67">
        <v>131838400141</v>
      </c>
      <c r="CD1079" s="67">
        <v>143100000000</v>
      </c>
    </row>
    <row r="1080" spans="1:82">
      <c r="A1080" t="s">
        <v>1297</v>
      </c>
      <c r="B1080" t="s">
        <v>1298</v>
      </c>
      <c r="C1080" t="s">
        <v>210</v>
      </c>
      <c r="D1080" t="s">
        <v>63</v>
      </c>
      <c r="E1080" t="s">
        <v>153</v>
      </c>
      <c r="F1080" s="67">
        <v>2006</v>
      </c>
      <c r="G1080" t="s">
        <v>1310</v>
      </c>
      <c r="H1080" s="67">
        <v>1346810</v>
      </c>
      <c r="I1080" s="67">
        <v>44491263229</v>
      </c>
      <c r="J1080" s="67">
        <v>24904258720</v>
      </c>
      <c r="K1080" s="67">
        <v>44218218093</v>
      </c>
      <c r="L1080" s="67">
        <v>15806342108</v>
      </c>
      <c r="M1080" s="67">
        <v>5570977997</v>
      </c>
      <c r="N1080" s="67">
        <v>6113218911</v>
      </c>
      <c r="O1080" s="67">
        <v>0</v>
      </c>
      <c r="P1080" s="67">
        <v>1599836982</v>
      </c>
      <c r="Q1080" s="67">
        <v>328845341</v>
      </c>
      <c r="R1080" s="67">
        <v>2002542428</v>
      </c>
      <c r="S1080" s="67">
        <v>121765812</v>
      </c>
      <c r="T1080" s="67">
        <v>0</v>
      </c>
      <c r="U1080" s="67">
        <v>8126189652</v>
      </c>
      <c r="V1080" s="67">
        <v>8126189652</v>
      </c>
      <c r="W1080" s="67">
        <v>0</v>
      </c>
      <c r="X1080" s="67">
        <v>0</v>
      </c>
      <c r="Y1080" s="67">
        <v>0</v>
      </c>
      <c r="Z1080" s="67">
        <v>0</v>
      </c>
      <c r="AA1080" s="67">
        <v>0</v>
      </c>
      <c r="AB1080" s="67">
        <v>0</v>
      </c>
      <c r="AC1080" s="67">
        <v>0</v>
      </c>
      <c r="AD1080" s="67">
        <v>0</v>
      </c>
      <c r="AE1080" s="67">
        <v>0</v>
      </c>
      <c r="AF1080" s="67">
        <v>0</v>
      </c>
      <c r="AG1080" s="67">
        <v>0</v>
      </c>
      <c r="AH1080" s="67">
        <v>0</v>
      </c>
      <c r="AI1080" s="67">
        <v>0</v>
      </c>
      <c r="AJ1080" s="67">
        <v>0</v>
      </c>
      <c r="AK1080" s="67">
        <v>0</v>
      </c>
      <c r="AL1080" s="67">
        <v>0</v>
      </c>
      <c r="AM1080" s="67">
        <v>160688938593</v>
      </c>
      <c r="AN1080" s="67">
        <v>74591149481</v>
      </c>
      <c r="AO1080" s="67">
        <v>86093159399</v>
      </c>
      <c r="AP1080" s="67">
        <v>205205340924</v>
      </c>
      <c r="AQ1080" s="67">
        <v>230054010899</v>
      </c>
      <c r="AR1080" s="67">
        <v>56131833932</v>
      </c>
      <c r="AS1080" s="67">
        <v>45267608010</v>
      </c>
      <c r="AT1080" s="67">
        <v>10864225922</v>
      </c>
      <c r="AU1080" s="67">
        <v>16844000000</v>
      </c>
      <c r="AV1080" s="67">
        <v>29907000000</v>
      </c>
      <c r="AW1080" s="67">
        <v>9225768296</v>
      </c>
      <c r="AX1080" s="67">
        <v>3452853951</v>
      </c>
      <c r="AY1080" s="67">
        <v>1122045244</v>
      </c>
      <c r="AZ1080" s="67">
        <v>2330808707</v>
      </c>
      <c r="BA1080" s="67">
        <v>2441812909</v>
      </c>
      <c r="BB1080" s="67">
        <v>0</v>
      </c>
      <c r="BC1080" s="67">
        <v>1000539109</v>
      </c>
      <c r="BD1080" s="67">
        <v>301440094</v>
      </c>
      <c r="BE1080" s="67">
        <v>1629439981</v>
      </c>
      <c r="BF1080" s="67">
        <v>399682251</v>
      </c>
      <c r="BG1080" s="67"/>
      <c r="BH1080" s="67">
        <v>5191600988</v>
      </c>
      <c r="BI1080" s="67">
        <v>5191600988</v>
      </c>
      <c r="BJ1080" s="67"/>
      <c r="BK1080" s="67">
        <v>0</v>
      </c>
      <c r="BL1080" s="67"/>
      <c r="BM1080" s="67"/>
      <c r="BN1080" s="67"/>
      <c r="BO1080" s="67"/>
      <c r="BP1080" s="67"/>
      <c r="BQ1080" s="67"/>
      <c r="BR1080" s="67"/>
      <c r="BS1080" s="67"/>
      <c r="BT1080" s="67"/>
      <c r="BU1080" s="67"/>
      <c r="BV1080" s="67"/>
      <c r="BW1080" s="67"/>
      <c r="BX1080" s="67"/>
      <c r="BY1080" s="67"/>
      <c r="BZ1080" s="67">
        <v>95329880289</v>
      </c>
      <c r="CA1080" s="67">
        <v>41391826124</v>
      </c>
      <c r="CB1080" s="67">
        <v>53938054165</v>
      </c>
      <c r="CC1080" s="67">
        <v>152816083505</v>
      </c>
      <c r="CD1080" s="67">
        <v>165900000000</v>
      </c>
    </row>
    <row r="1081" spans="1:82">
      <c r="A1081" t="s">
        <v>1297</v>
      </c>
      <c r="B1081" t="s">
        <v>1298</v>
      </c>
      <c r="C1081" t="s">
        <v>210</v>
      </c>
      <c r="D1081" t="s">
        <v>63</v>
      </c>
      <c r="E1081" t="s">
        <v>153</v>
      </c>
      <c r="F1081" s="67">
        <v>2007</v>
      </c>
      <c r="G1081" t="s">
        <v>1311</v>
      </c>
      <c r="H1081" s="67">
        <v>1340680</v>
      </c>
      <c r="I1081" s="67">
        <v>47842713314</v>
      </c>
      <c r="J1081" s="67">
        <v>35104106902</v>
      </c>
      <c r="K1081" s="67">
        <v>58794871421</v>
      </c>
      <c r="L1081" s="67">
        <v>15985404064</v>
      </c>
      <c r="M1081" s="67">
        <v>5670802979</v>
      </c>
      <c r="N1081" s="67">
        <v>6175941694</v>
      </c>
      <c r="O1081" s="67">
        <v>0</v>
      </c>
      <c r="P1081" s="67">
        <v>1606601493</v>
      </c>
      <c r="Q1081" s="67">
        <v>330235781</v>
      </c>
      <c r="R1081" s="67">
        <v>2011009678</v>
      </c>
      <c r="S1081" s="67">
        <v>121634665</v>
      </c>
      <c r="T1081" s="67">
        <v>0</v>
      </c>
      <c r="U1081" s="67">
        <v>7978237331</v>
      </c>
      <c r="V1081" s="67">
        <v>7978237331</v>
      </c>
      <c r="W1081" s="67">
        <v>0</v>
      </c>
      <c r="X1081" s="67">
        <v>0</v>
      </c>
      <c r="Y1081" s="67">
        <v>0</v>
      </c>
      <c r="Z1081" s="67">
        <v>0</v>
      </c>
      <c r="AA1081" s="67">
        <v>0</v>
      </c>
      <c r="AB1081" s="67">
        <v>0</v>
      </c>
      <c r="AC1081" s="67">
        <v>0</v>
      </c>
      <c r="AD1081" s="67">
        <v>0</v>
      </c>
      <c r="AE1081" s="67">
        <v>0</v>
      </c>
      <c r="AF1081" s="67">
        <v>0</v>
      </c>
      <c r="AG1081" s="67">
        <v>0</v>
      </c>
      <c r="AH1081" s="67">
        <v>0</v>
      </c>
      <c r="AI1081" s="67">
        <v>0</v>
      </c>
      <c r="AJ1081" s="67">
        <v>0</v>
      </c>
      <c r="AK1081" s="67">
        <v>0</v>
      </c>
      <c r="AL1081" s="67">
        <v>0</v>
      </c>
      <c r="AM1081" s="67">
        <v>163477955144</v>
      </c>
      <c r="AN1081" s="67">
        <v>75333628717</v>
      </c>
      <c r="AO1081" s="67">
        <v>88065660664</v>
      </c>
      <c r="AP1081" s="67">
        <v>207206374882</v>
      </c>
      <c r="AQ1081" s="67">
        <v>237204361787</v>
      </c>
      <c r="AR1081" s="67">
        <v>67791814586</v>
      </c>
      <c r="AS1081" s="67">
        <v>54670818214</v>
      </c>
      <c r="AT1081" s="67">
        <v>13120996371</v>
      </c>
      <c r="AU1081" s="67">
        <v>25310000000</v>
      </c>
      <c r="AV1081" s="67">
        <v>42391000000</v>
      </c>
      <c r="AW1081" s="67">
        <v>11753345149</v>
      </c>
      <c r="AX1081" s="67">
        <v>5750322679</v>
      </c>
      <c r="AY1081" s="67">
        <v>2145341177</v>
      </c>
      <c r="AZ1081" s="67">
        <v>3604981502</v>
      </c>
      <c r="BA1081" s="67">
        <v>2480088988</v>
      </c>
      <c r="BB1081" s="67">
        <v>0</v>
      </c>
      <c r="BC1081" s="67">
        <v>1040972357</v>
      </c>
      <c r="BD1081" s="67">
        <v>303384821</v>
      </c>
      <c r="BE1081" s="67">
        <v>1688471313</v>
      </c>
      <c r="BF1081" s="67">
        <v>490104990</v>
      </c>
      <c r="BG1081" s="67"/>
      <c r="BH1081" s="67">
        <v>5027834500</v>
      </c>
      <c r="BI1081" s="67">
        <v>5027834500</v>
      </c>
      <c r="BJ1081" s="67"/>
      <c r="BK1081" s="67">
        <v>0</v>
      </c>
      <c r="BL1081" s="67"/>
      <c r="BM1081" s="67"/>
      <c r="BN1081" s="67"/>
      <c r="BO1081" s="67"/>
      <c r="BP1081" s="67"/>
      <c r="BQ1081" s="67"/>
      <c r="BR1081" s="67"/>
      <c r="BS1081" s="67"/>
      <c r="BT1081" s="67"/>
      <c r="BU1081" s="67"/>
      <c r="BV1081" s="67"/>
      <c r="BW1081" s="67"/>
      <c r="BX1081" s="67"/>
      <c r="BY1081" s="67"/>
      <c r="BZ1081" s="67">
        <v>132562341809</v>
      </c>
      <c r="CA1081" s="67">
        <v>55684221433</v>
      </c>
      <c r="CB1081" s="67">
        <v>76878120376</v>
      </c>
      <c r="CC1081" s="67">
        <v>200054336044</v>
      </c>
      <c r="CD1081" s="67">
        <v>217100000000</v>
      </c>
    </row>
    <row r="1082" spans="1:82">
      <c r="A1082" t="s">
        <v>1297</v>
      </c>
      <c r="B1082" t="s">
        <v>1298</v>
      </c>
      <c r="C1082" t="s">
        <v>210</v>
      </c>
      <c r="D1082" t="s">
        <v>63</v>
      </c>
      <c r="E1082" t="s">
        <v>153</v>
      </c>
      <c r="F1082" s="67">
        <v>2008</v>
      </c>
      <c r="G1082" t="s">
        <v>1312</v>
      </c>
      <c r="H1082" s="67">
        <v>1337090</v>
      </c>
      <c r="I1082" s="67">
        <v>50293868610</v>
      </c>
      <c r="J1082" s="67">
        <v>30085055398</v>
      </c>
      <c r="K1082" s="67">
        <v>51819085560</v>
      </c>
      <c r="L1082" s="67">
        <v>15977701756</v>
      </c>
      <c r="M1082" s="67">
        <v>5622440566</v>
      </c>
      <c r="N1082" s="67">
        <v>6238664477</v>
      </c>
      <c r="O1082" s="67">
        <v>0</v>
      </c>
      <c r="P1082" s="67">
        <v>1613366003</v>
      </c>
      <c r="Q1082" s="67">
        <v>331626222</v>
      </c>
      <c r="R1082" s="67">
        <v>2019476927</v>
      </c>
      <c r="S1082" s="67">
        <v>121074045</v>
      </c>
      <c r="T1082" s="67">
        <v>0</v>
      </c>
      <c r="U1082" s="67">
        <v>7787423432</v>
      </c>
      <c r="V1082" s="67">
        <v>7787423432</v>
      </c>
      <c r="W1082" s="67">
        <v>0</v>
      </c>
      <c r="X1082" s="67">
        <v>0</v>
      </c>
      <c r="Y1082" s="67">
        <v>0</v>
      </c>
      <c r="Z1082" s="67">
        <v>0</v>
      </c>
      <c r="AA1082" s="67">
        <v>0</v>
      </c>
      <c r="AB1082" s="67">
        <v>0</v>
      </c>
      <c r="AC1082" s="67">
        <v>0</v>
      </c>
      <c r="AD1082" s="67">
        <v>0</v>
      </c>
      <c r="AE1082" s="67">
        <v>0</v>
      </c>
      <c r="AF1082" s="67">
        <v>0</v>
      </c>
      <c r="AG1082" s="67">
        <v>0</v>
      </c>
      <c r="AH1082" s="67">
        <v>0</v>
      </c>
      <c r="AI1082" s="67">
        <v>0</v>
      </c>
      <c r="AJ1082" s="67">
        <v>0</v>
      </c>
      <c r="AK1082" s="67">
        <v>0</v>
      </c>
      <c r="AL1082" s="67">
        <v>0</v>
      </c>
      <c r="AM1082" s="67">
        <v>164178352017</v>
      </c>
      <c r="AN1082" s="67">
        <v>75471906121</v>
      </c>
      <c r="AO1082" s="67">
        <v>88609179703</v>
      </c>
      <c r="AP1082" s="67">
        <v>214189700000</v>
      </c>
      <c r="AQ1082" s="67">
        <v>240801002983</v>
      </c>
      <c r="AR1082" s="67">
        <v>67910802626</v>
      </c>
      <c r="AS1082" s="67">
        <v>54766776312</v>
      </c>
      <c r="AT1082" s="67">
        <v>13144026315</v>
      </c>
      <c r="AU1082" s="67">
        <v>23939000000</v>
      </c>
      <c r="AV1082" s="67">
        <v>41233000000</v>
      </c>
      <c r="AW1082" s="67">
        <v>11422660980</v>
      </c>
      <c r="AX1082" s="67">
        <v>4601377035</v>
      </c>
      <c r="AY1082" s="67">
        <v>1441033074</v>
      </c>
      <c r="AZ1082" s="67">
        <v>3160343961</v>
      </c>
      <c r="BA1082" s="67">
        <v>3027257489</v>
      </c>
      <c r="BB1082" s="67">
        <v>0</v>
      </c>
      <c r="BC1082" s="67">
        <v>1207851401</v>
      </c>
      <c r="BD1082" s="67">
        <v>304587192</v>
      </c>
      <c r="BE1082" s="67">
        <v>1736891275</v>
      </c>
      <c r="BF1082" s="67">
        <v>544696588</v>
      </c>
      <c r="BG1082" s="67"/>
      <c r="BH1082" s="67">
        <v>10003116288</v>
      </c>
      <c r="BI1082" s="67">
        <v>10003116288</v>
      </c>
      <c r="BJ1082" s="67"/>
      <c r="BK1082" s="67">
        <v>0</v>
      </c>
      <c r="BL1082" s="67"/>
      <c r="BM1082" s="67"/>
      <c r="BN1082" s="67"/>
      <c r="BO1082" s="67"/>
      <c r="BP1082" s="67"/>
      <c r="BQ1082" s="67"/>
      <c r="BR1082" s="67"/>
      <c r="BS1082" s="67"/>
      <c r="BT1082" s="67"/>
      <c r="BU1082" s="67"/>
      <c r="BV1082" s="67"/>
      <c r="BW1082" s="67"/>
      <c r="BX1082" s="67"/>
      <c r="BY1082" s="67"/>
      <c r="BZ1082" s="67">
        <v>151799130039</v>
      </c>
      <c r="CA1082" s="67">
        <v>68219373880</v>
      </c>
      <c r="CB1082" s="67">
        <v>83579756159</v>
      </c>
      <c r="CC1082" s="67">
        <v>223841709934</v>
      </c>
      <c r="CD1082" s="67">
        <v>241100000000</v>
      </c>
    </row>
    <row r="1083" spans="1:82">
      <c r="A1083" t="s">
        <v>1297</v>
      </c>
      <c r="B1083" t="s">
        <v>1298</v>
      </c>
      <c r="C1083" t="s">
        <v>210</v>
      </c>
      <c r="D1083" t="s">
        <v>63</v>
      </c>
      <c r="E1083" t="s">
        <v>153</v>
      </c>
      <c r="F1083" s="67">
        <v>2009</v>
      </c>
      <c r="G1083" t="s">
        <v>1313</v>
      </c>
      <c r="H1083" s="67">
        <v>1334515</v>
      </c>
      <c r="I1083" s="67">
        <v>50798832274</v>
      </c>
      <c r="J1083" s="67">
        <v>30555155237</v>
      </c>
      <c r="K1083" s="67">
        <v>50710187866</v>
      </c>
      <c r="L1083" s="67">
        <v>16195305099</v>
      </c>
      <c r="M1083" s="67">
        <v>5777448300</v>
      </c>
      <c r="N1083" s="67">
        <v>6301387259</v>
      </c>
      <c r="O1083" s="67">
        <v>0</v>
      </c>
      <c r="P1083" s="67">
        <v>1620130513</v>
      </c>
      <c r="Q1083" s="67">
        <v>333016662</v>
      </c>
      <c r="R1083" s="67">
        <v>2027944177</v>
      </c>
      <c r="S1083" s="67">
        <v>120267618</v>
      </c>
      <c r="T1083" s="67">
        <v>0</v>
      </c>
      <c r="U1083" s="67">
        <v>7588851374</v>
      </c>
      <c r="V1083" s="67">
        <v>7588851374</v>
      </c>
      <c r="W1083" s="67">
        <v>0</v>
      </c>
      <c r="X1083" s="67">
        <v>0</v>
      </c>
      <c r="Y1083" s="67">
        <v>0</v>
      </c>
      <c r="Z1083" s="67">
        <v>0</v>
      </c>
      <c r="AA1083" s="67">
        <v>0</v>
      </c>
      <c r="AB1083" s="67">
        <v>0</v>
      </c>
      <c r="AC1083" s="67">
        <v>0</v>
      </c>
      <c r="AD1083" s="67">
        <v>0</v>
      </c>
      <c r="AE1083" s="67">
        <v>0</v>
      </c>
      <c r="AF1083" s="67">
        <v>0</v>
      </c>
      <c r="AG1083" s="67">
        <v>0</v>
      </c>
      <c r="AH1083" s="67">
        <v>0</v>
      </c>
      <c r="AI1083" s="67">
        <v>0</v>
      </c>
      <c r="AJ1083" s="67">
        <v>0</v>
      </c>
      <c r="AK1083" s="67">
        <v>0</v>
      </c>
      <c r="AL1083" s="67">
        <v>0</v>
      </c>
      <c r="AM1083" s="67">
        <v>148872932065</v>
      </c>
      <c r="AN1083" s="67">
        <v>71338067918</v>
      </c>
      <c r="AO1083" s="67">
        <v>77663977297</v>
      </c>
      <c r="AP1083" s="67">
        <v>202111291700</v>
      </c>
      <c r="AQ1083" s="67">
        <v>228505673969</v>
      </c>
      <c r="AR1083" s="67">
        <v>57097719010</v>
      </c>
      <c r="AS1083" s="67">
        <v>46046547589</v>
      </c>
      <c r="AT1083" s="67">
        <v>11051171421</v>
      </c>
      <c r="AU1083" s="67">
        <v>24294000000</v>
      </c>
      <c r="AV1083" s="67">
        <v>40319000000</v>
      </c>
      <c r="AW1083" s="67">
        <v>11787920044</v>
      </c>
      <c r="AX1083" s="67">
        <v>3702347113</v>
      </c>
      <c r="AY1083" s="67">
        <v>1292542582</v>
      </c>
      <c r="AZ1083" s="67">
        <v>2409804531</v>
      </c>
      <c r="BA1083" s="67">
        <v>2975495232</v>
      </c>
      <c r="BB1083" s="67">
        <v>0</v>
      </c>
      <c r="BC1083" s="67">
        <v>2714363211</v>
      </c>
      <c r="BD1083" s="67">
        <v>307611678</v>
      </c>
      <c r="BE1083" s="67">
        <v>1758008795</v>
      </c>
      <c r="BF1083" s="67">
        <v>330094015</v>
      </c>
      <c r="BG1083" s="67"/>
      <c r="BH1083" s="67">
        <v>5248184675</v>
      </c>
      <c r="BI1083" s="67">
        <v>5248184675</v>
      </c>
      <c r="BJ1083" s="67"/>
      <c r="BK1083" s="67">
        <v>0</v>
      </c>
      <c r="BL1083" s="67"/>
      <c r="BM1083" s="67"/>
      <c r="BN1083" s="67"/>
      <c r="BO1083" s="67"/>
      <c r="BP1083" s="67"/>
      <c r="BQ1083" s="67"/>
      <c r="BR1083" s="67"/>
      <c r="BS1083" s="67"/>
      <c r="BT1083" s="67"/>
      <c r="BU1083" s="67"/>
      <c r="BV1083" s="67"/>
      <c r="BW1083" s="67"/>
      <c r="BX1083" s="67"/>
      <c r="BY1083" s="67"/>
      <c r="BZ1083" s="67">
        <v>119555427263</v>
      </c>
      <c r="CA1083" s="67">
        <v>53879304536</v>
      </c>
      <c r="CB1083" s="67">
        <v>65676122727</v>
      </c>
      <c r="CC1083" s="67">
        <v>177664250992</v>
      </c>
      <c r="CD1083" s="67">
        <v>193700000000</v>
      </c>
    </row>
    <row r="1084" spans="1:82">
      <c r="A1084" t="s">
        <v>1297</v>
      </c>
      <c r="B1084" t="s">
        <v>1298</v>
      </c>
      <c r="C1084" t="s">
        <v>210</v>
      </c>
      <c r="D1084" t="s">
        <v>63</v>
      </c>
      <c r="E1084" t="s">
        <v>153</v>
      </c>
      <c r="F1084" s="67">
        <v>2010</v>
      </c>
      <c r="G1084" t="s">
        <v>1314</v>
      </c>
      <c r="H1084" s="67">
        <v>1331475</v>
      </c>
      <c r="I1084" s="67">
        <v>51230128959</v>
      </c>
      <c r="J1084" s="67">
        <v>29288504515</v>
      </c>
      <c r="K1084" s="67">
        <v>46120936256</v>
      </c>
      <c r="L1084" s="67">
        <v>16358308181</v>
      </c>
      <c r="M1084" s="67">
        <v>5882853559</v>
      </c>
      <c r="N1084" s="67">
        <v>6364110042</v>
      </c>
      <c r="O1084" s="67">
        <v>0</v>
      </c>
      <c r="P1084" s="67">
        <v>1626895024</v>
      </c>
      <c r="Q1084" s="67">
        <v>334407102</v>
      </c>
      <c r="R1084" s="67">
        <v>2036411426</v>
      </c>
      <c r="S1084" s="67">
        <v>119108759</v>
      </c>
      <c r="T1084" s="67">
        <v>0</v>
      </c>
      <c r="U1084" s="67">
        <v>7410258349</v>
      </c>
      <c r="V1084" s="67">
        <v>7410258349</v>
      </c>
      <c r="W1084" s="67">
        <v>0</v>
      </c>
      <c r="X1084" s="67">
        <v>0</v>
      </c>
      <c r="Y1084" s="67">
        <v>0</v>
      </c>
      <c r="Z1084" s="67">
        <v>0</v>
      </c>
      <c r="AA1084" s="67">
        <v>0</v>
      </c>
      <c r="AB1084" s="67">
        <v>0</v>
      </c>
      <c r="AC1084" s="67">
        <v>0</v>
      </c>
      <c r="AD1084" s="67">
        <v>0</v>
      </c>
      <c r="AE1084" s="67">
        <v>0</v>
      </c>
      <c r="AF1084" s="67">
        <v>0</v>
      </c>
      <c r="AG1084" s="67">
        <v>0</v>
      </c>
      <c r="AH1084" s="67">
        <v>0</v>
      </c>
      <c r="AI1084" s="67">
        <v>0</v>
      </c>
      <c r="AJ1084" s="67">
        <v>0</v>
      </c>
      <c r="AK1084" s="67">
        <v>0</v>
      </c>
      <c r="AL1084" s="67">
        <v>0</v>
      </c>
      <c r="AM1084" s="67">
        <v>142903413413</v>
      </c>
      <c r="AN1084" s="67">
        <v>68793168659</v>
      </c>
      <c r="AO1084" s="67">
        <v>74262571179</v>
      </c>
      <c r="AP1084" s="67">
        <v>200515947447</v>
      </c>
      <c r="AQ1084" s="67">
        <v>224018837232</v>
      </c>
      <c r="AR1084" s="67">
        <v>51606845328</v>
      </c>
      <c r="AS1084" s="67">
        <v>41618423652</v>
      </c>
      <c r="AT1084" s="67">
        <v>9988421676</v>
      </c>
      <c r="AU1084" s="67">
        <v>23979000000</v>
      </c>
      <c r="AV1084" s="67">
        <v>37760000000</v>
      </c>
      <c r="AW1084" s="67">
        <v>13966725630</v>
      </c>
      <c r="AX1084" s="67">
        <v>4877229287</v>
      </c>
      <c r="AY1084" s="67">
        <v>1728018247</v>
      </c>
      <c r="AZ1084" s="67">
        <v>3149211040</v>
      </c>
      <c r="BA1084" s="67">
        <v>3982903995</v>
      </c>
      <c r="BB1084" s="67">
        <v>0</v>
      </c>
      <c r="BC1084" s="67">
        <v>2779569851</v>
      </c>
      <c r="BD1084" s="67">
        <v>309907452</v>
      </c>
      <c r="BE1084" s="67">
        <v>1785724371</v>
      </c>
      <c r="BF1084" s="67">
        <v>231390674</v>
      </c>
      <c r="BG1084" s="67"/>
      <c r="BH1084" s="67">
        <v>5048777</v>
      </c>
      <c r="BI1084" s="67">
        <v>5048777</v>
      </c>
      <c r="BJ1084" s="67"/>
      <c r="BK1084" s="67">
        <v>0</v>
      </c>
      <c r="BL1084" s="67"/>
      <c r="BM1084" s="67"/>
      <c r="BN1084" s="67"/>
      <c r="BO1084" s="67"/>
      <c r="BP1084" s="67"/>
      <c r="BQ1084" s="67"/>
      <c r="BR1084" s="67"/>
      <c r="BS1084" s="67"/>
      <c r="BT1084" s="67"/>
      <c r="BU1084" s="67"/>
      <c r="BV1084" s="67"/>
      <c r="BW1084" s="67"/>
      <c r="BX1084" s="67"/>
      <c r="BY1084" s="67"/>
      <c r="BZ1084" s="67">
        <v>107475164507</v>
      </c>
      <c r="CA1084" s="67">
        <v>49660434719</v>
      </c>
      <c r="CB1084" s="67">
        <v>57814729788</v>
      </c>
      <c r="CC1084" s="67">
        <v>159272784242</v>
      </c>
      <c r="CD1084" s="67">
        <v>173100000000</v>
      </c>
    </row>
    <row r="1085" spans="1:82">
      <c r="A1085" t="s">
        <v>1297</v>
      </c>
      <c r="B1085" t="s">
        <v>1298</v>
      </c>
      <c r="C1085" t="s">
        <v>210</v>
      </c>
      <c r="D1085" t="s">
        <v>63</v>
      </c>
      <c r="E1085" t="s">
        <v>153</v>
      </c>
      <c r="F1085" s="67">
        <v>2011</v>
      </c>
      <c r="G1085" t="s">
        <v>1315</v>
      </c>
      <c r="H1085" s="67">
        <v>1327439</v>
      </c>
      <c r="I1085" s="67">
        <v>52731090722</v>
      </c>
      <c r="J1085" s="67">
        <v>30404717263</v>
      </c>
      <c r="K1085" s="67">
        <v>44088178011</v>
      </c>
      <c r="L1085" s="67">
        <v>16423660934</v>
      </c>
      <c r="M1085" s="67">
        <v>5865492694</v>
      </c>
      <c r="N1085" s="67">
        <v>6426309146</v>
      </c>
      <c r="O1085" s="67">
        <v>0</v>
      </c>
      <c r="P1085" s="67">
        <v>1638733091</v>
      </c>
      <c r="Q1085" s="67">
        <v>336840408</v>
      </c>
      <c r="R1085" s="67">
        <v>2051229331</v>
      </c>
      <c r="S1085" s="67">
        <v>117770145</v>
      </c>
      <c r="T1085" s="67">
        <v>0</v>
      </c>
      <c r="U1085" s="67">
        <v>7388127938</v>
      </c>
      <c r="V1085" s="67">
        <v>7388127938</v>
      </c>
      <c r="W1085" s="67">
        <v>0</v>
      </c>
      <c r="X1085" s="67">
        <v>0</v>
      </c>
      <c r="Y1085" s="67">
        <v>0</v>
      </c>
      <c r="Z1085" s="67">
        <v>0</v>
      </c>
      <c r="AA1085" s="67">
        <v>0</v>
      </c>
      <c r="AB1085" s="67">
        <v>0</v>
      </c>
      <c r="AC1085" s="67">
        <v>0</v>
      </c>
      <c r="AD1085" s="67">
        <v>0</v>
      </c>
      <c r="AE1085" s="67">
        <v>0</v>
      </c>
      <c r="AF1085" s="67">
        <v>0</v>
      </c>
      <c r="AG1085" s="67">
        <v>0</v>
      </c>
      <c r="AH1085" s="67">
        <v>0</v>
      </c>
      <c r="AI1085" s="67">
        <v>0</v>
      </c>
      <c r="AJ1085" s="67">
        <v>0</v>
      </c>
      <c r="AK1085" s="67">
        <v>0</v>
      </c>
      <c r="AL1085" s="67">
        <v>0</v>
      </c>
      <c r="AM1085" s="67">
        <v>152616785039</v>
      </c>
      <c r="AN1085" s="67">
        <v>71475367300</v>
      </c>
      <c r="AO1085" s="67">
        <v>81218758816</v>
      </c>
      <c r="AP1085" s="67">
        <v>214592925053</v>
      </c>
      <c r="AQ1085" s="67">
        <v>233920936466</v>
      </c>
      <c r="AR1085" s="67">
        <v>53791191656</v>
      </c>
      <c r="AS1085" s="67">
        <v>43379993271</v>
      </c>
      <c r="AT1085" s="67">
        <v>10411198385</v>
      </c>
      <c r="AU1085" s="67">
        <v>26133000000</v>
      </c>
      <c r="AV1085" s="67">
        <v>37894000000</v>
      </c>
      <c r="AW1085" s="67">
        <v>16425931297</v>
      </c>
      <c r="AX1085" s="67">
        <v>6007289245</v>
      </c>
      <c r="AY1085" s="67">
        <v>2113963096</v>
      </c>
      <c r="AZ1085" s="67">
        <v>3893326150</v>
      </c>
      <c r="BA1085" s="67">
        <v>5018885622</v>
      </c>
      <c r="BB1085" s="67">
        <v>0</v>
      </c>
      <c r="BC1085" s="67">
        <v>2907787955</v>
      </c>
      <c r="BD1085" s="67">
        <v>316305948</v>
      </c>
      <c r="BE1085" s="67">
        <v>1834822084</v>
      </c>
      <c r="BF1085" s="67">
        <v>340840443</v>
      </c>
      <c r="BG1085" s="67"/>
      <c r="BH1085" s="67">
        <v>7342205742</v>
      </c>
      <c r="BI1085" s="67">
        <v>7342205742</v>
      </c>
      <c r="BJ1085" s="67"/>
      <c r="BK1085" s="67">
        <v>0</v>
      </c>
      <c r="BL1085" s="67"/>
      <c r="BM1085" s="67"/>
      <c r="BN1085" s="67"/>
      <c r="BO1085" s="67"/>
      <c r="BP1085" s="67"/>
      <c r="BQ1085" s="67"/>
      <c r="BR1085" s="67"/>
      <c r="BS1085" s="67"/>
      <c r="BT1085" s="67"/>
      <c r="BU1085" s="67"/>
      <c r="BV1085" s="67"/>
      <c r="BW1085" s="67"/>
      <c r="BX1085" s="67"/>
      <c r="BY1085" s="67"/>
      <c r="BZ1085" s="67">
        <v>123631558318</v>
      </c>
      <c r="CA1085" s="67">
        <v>57503750722</v>
      </c>
      <c r="CB1085" s="67">
        <v>66127807596</v>
      </c>
      <c r="CC1085" s="67">
        <v>189429887012</v>
      </c>
      <c r="CD1085" s="67">
        <v>201200000000</v>
      </c>
    </row>
    <row r="1086" spans="1:82">
      <c r="A1086" t="s">
        <v>1297</v>
      </c>
      <c r="B1086" t="s">
        <v>1298</v>
      </c>
      <c r="C1086" t="s">
        <v>210</v>
      </c>
      <c r="D1086" t="s">
        <v>63</v>
      </c>
      <c r="E1086" t="s">
        <v>153</v>
      </c>
      <c r="F1086" s="67">
        <v>2012</v>
      </c>
      <c r="G1086" t="s">
        <v>1316</v>
      </c>
      <c r="H1086" s="67">
        <v>1322696</v>
      </c>
      <c r="I1086" s="67">
        <v>54670699580</v>
      </c>
      <c r="J1086" s="67">
        <v>34396695257</v>
      </c>
      <c r="K1086" s="67">
        <v>47937308589</v>
      </c>
      <c r="L1086" s="67">
        <v>16570275192</v>
      </c>
      <c r="M1086" s="67">
        <v>5926875758</v>
      </c>
      <c r="N1086" s="67">
        <v>6488508250</v>
      </c>
      <c r="O1086" s="67">
        <v>0</v>
      </c>
      <c r="P1086" s="67">
        <v>1650571158</v>
      </c>
      <c r="Q1086" s="67">
        <v>339273714</v>
      </c>
      <c r="R1086" s="67">
        <v>2066047235</v>
      </c>
      <c r="S1086" s="67">
        <v>116824354</v>
      </c>
      <c r="T1086" s="67">
        <v>0</v>
      </c>
      <c r="U1086" s="67">
        <v>7275350810</v>
      </c>
      <c r="V1086" s="67">
        <v>7275350810</v>
      </c>
      <c r="W1086" s="67">
        <v>0</v>
      </c>
      <c r="X1086" s="67">
        <v>0</v>
      </c>
      <c r="Y1086" s="67">
        <v>0</v>
      </c>
      <c r="Z1086" s="67">
        <v>0</v>
      </c>
      <c r="AA1086" s="67">
        <v>0</v>
      </c>
      <c r="AB1086" s="67">
        <v>0</v>
      </c>
      <c r="AC1086" s="67">
        <v>0</v>
      </c>
      <c r="AD1086" s="67">
        <v>0</v>
      </c>
      <c r="AE1086" s="67">
        <v>0</v>
      </c>
      <c r="AF1086" s="67">
        <v>0</v>
      </c>
      <c r="AG1086" s="67">
        <v>0</v>
      </c>
      <c r="AH1086" s="67">
        <v>0</v>
      </c>
      <c r="AI1086" s="67">
        <v>0</v>
      </c>
      <c r="AJ1086" s="67">
        <v>0</v>
      </c>
      <c r="AK1086" s="67">
        <v>0</v>
      </c>
      <c r="AL1086" s="67">
        <v>0</v>
      </c>
      <c r="AM1086" s="67">
        <v>156735392304</v>
      </c>
      <c r="AN1086" s="67">
        <v>73156600071</v>
      </c>
      <c r="AO1086" s="67">
        <v>83649696820</v>
      </c>
      <c r="AP1086" s="67">
        <v>220928360314</v>
      </c>
      <c r="AQ1086" s="67">
        <v>239446943349</v>
      </c>
      <c r="AR1086" s="67">
        <v>54499197362</v>
      </c>
      <c r="AS1086" s="67">
        <v>43950965614</v>
      </c>
      <c r="AT1086" s="67">
        <v>10548231747</v>
      </c>
      <c r="AU1086" s="67">
        <v>30727000000</v>
      </c>
      <c r="AV1086" s="67">
        <v>42823000000</v>
      </c>
      <c r="AW1086" s="67">
        <v>17462490334</v>
      </c>
      <c r="AX1086" s="67">
        <v>6666913445</v>
      </c>
      <c r="AY1086" s="67">
        <v>2539532827</v>
      </c>
      <c r="AZ1086" s="67">
        <v>4127380618</v>
      </c>
      <c r="BA1086" s="67">
        <v>5352304447</v>
      </c>
      <c r="BB1086" s="67">
        <v>0</v>
      </c>
      <c r="BC1086" s="67">
        <v>3025869739</v>
      </c>
      <c r="BD1086" s="67">
        <v>319190283</v>
      </c>
      <c r="BE1086" s="67">
        <v>1874030258</v>
      </c>
      <c r="BF1086" s="67">
        <v>224182163</v>
      </c>
      <c r="BG1086" s="67"/>
      <c r="BH1086" s="67">
        <v>2607124457</v>
      </c>
      <c r="BI1086" s="67">
        <v>2607124457</v>
      </c>
      <c r="BJ1086" s="67"/>
      <c r="BK1086" s="67">
        <v>0</v>
      </c>
      <c r="BL1086" s="67"/>
      <c r="BM1086" s="67"/>
      <c r="BN1086" s="67"/>
      <c r="BO1086" s="67"/>
      <c r="BP1086" s="67"/>
      <c r="BQ1086" s="67"/>
      <c r="BR1086" s="67"/>
      <c r="BS1086" s="67"/>
      <c r="BT1086" s="67"/>
      <c r="BU1086" s="67"/>
      <c r="BV1086" s="67"/>
      <c r="BW1086" s="67"/>
      <c r="BX1086" s="67"/>
      <c r="BY1086" s="67"/>
      <c r="BZ1086" s="67">
        <v>126505878299</v>
      </c>
      <c r="CA1086" s="67">
        <v>57193071466</v>
      </c>
      <c r="CB1086" s="67">
        <v>69312806833</v>
      </c>
      <c r="CC1086" s="67">
        <v>188978690452</v>
      </c>
      <c r="CD1086" s="67">
        <v>201100000000</v>
      </c>
    </row>
    <row r="1087" spans="1:82">
      <c r="A1087" t="s">
        <v>1297</v>
      </c>
      <c r="B1087" t="s">
        <v>1298</v>
      </c>
      <c r="C1087" t="s">
        <v>210</v>
      </c>
      <c r="D1087" t="s">
        <v>63</v>
      </c>
      <c r="E1087" t="s">
        <v>153</v>
      </c>
      <c r="F1087" s="67">
        <v>2013</v>
      </c>
      <c r="G1087" t="s">
        <v>1317</v>
      </c>
      <c r="H1087" s="67">
        <v>1317997</v>
      </c>
      <c r="I1087" s="67">
        <v>56604502454</v>
      </c>
      <c r="J1087" s="67">
        <v>36732491886</v>
      </c>
      <c r="K1087" s="67">
        <v>50957809935</v>
      </c>
      <c r="L1087" s="67">
        <v>16713493103</v>
      </c>
      <c r="M1087" s="67">
        <v>5983298573</v>
      </c>
      <c r="N1087" s="67">
        <v>6550707355</v>
      </c>
      <c r="O1087" s="67">
        <v>0</v>
      </c>
      <c r="P1087" s="67">
        <v>1662409225</v>
      </c>
      <c r="Q1087" s="67">
        <v>341707021</v>
      </c>
      <c r="R1087" s="67">
        <v>2080865140</v>
      </c>
      <c r="S1087" s="67">
        <v>115628881</v>
      </c>
      <c r="T1087" s="67">
        <v>0</v>
      </c>
      <c r="U1087" s="67">
        <v>7143126903</v>
      </c>
      <c r="V1087" s="67">
        <v>7143126903</v>
      </c>
      <c r="W1087" s="67">
        <v>0</v>
      </c>
      <c r="X1087" s="67">
        <v>0</v>
      </c>
      <c r="Y1087" s="67">
        <v>0</v>
      </c>
      <c r="Z1087" s="67">
        <v>0</v>
      </c>
      <c r="AA1087" s="67">
        <v>0</v>
      </c>
      <c r="AB1087" s="67">
        <v>0</v>
      </c>
      <c r="AC1087" s="67">
        <v>0</v>
      </c>
      <c r="AD1087" s="67">
        <v>0</v>
      </c>
      <c r="AE1087" s="67">
        <v>0</v>
      </c>
      <c r="AF1087" s="67">
        <v>0</v>
      </c>
      <c r="AG1087" s="67">
        <v>0</v>
      </c>
      <c r="AH1087" s="67">
        <v>0</v>
      </c>
      <c r="AI1087" s="67">
        <v>0</v>
      </c>
      <c r="AJ1087" s="67">
        <v>0</v>
      </c>
      <c r="AK1087" s="67">
        <v>0</v>
      </c>
      <c r="AL1087" s="67">
        <v>0</v>
      </c>
      <c r="AM1087" s="67">
        <v>159353010063</v>
      </c>
      <c r="AN1087" s="67">
        <v>73819570896</v>
      </c>
      <c r="AO1087" s="67">
        <v>85567339740</v>
      </c>
      <c r="AP1087" s="67">
        <v>224980393912</v>
      </c>
      <c r="AQ1087" s="67">
        <v>243618482426</v>
      </c>
      <c r="AR1087" s="67">
        <v>58998808791</v>
      </c>
      <c r="AS1087" s="67">
        <v>47579684509</v>
      </c>
      <c r="AT1087" s="67">
        <v>11419124282</v>
      </c>
      <c r="AU1087" s="67">
        <v>33726000000</v>
      </c>
      <c r="AV1087" s="67">
        <v>46787000000</v>
      </c>
      <c r="AW1087" s="67">
        <v>15997773305</v>
      </c>
      <c r="AX1087" s="67">
        <v>6592019486</v>
      </c>
      <c r="AY1087" s="67">
        <v>2307727863</v>
      </c>
      <c r="AZ1087" s="67">
        <v>4284291623</v>
      </c>
      <c r="BA1087" s="67">
        <v>5435705051</v>
      </c>
      <c r="BB1087" s="67">
        <v>0</v>
      </c>
      <c r="BC1087" s="67">
        <v>1486473239</v>
      </c>
      <c r="BD1087" s="67">
        <v>326644116</v>
      </c>
      <c r="BE1087" s="67">
        <v>1924945803</v>
      </c>
      <c r="BF1087" s="67">
        <v>231985610</v>
      </c>
      <c r="BG1087" s="67"/>
      <c r="BH1087" s="67">
        <v>8721979177</v>
      </c>
      <c r="BI1087" s="67">
        <v>8721979177</v>
      </c>
      <c r="BJ1087" s="67"/>
      <c r="BK1087" s="67">
        <v>0</v>
      </c>
      <c r="BL1087" s="67"/>
      <c r="BM1087" s="67"/>
      <c r="BN1087" s="67"/>
      <c r="BO1087" s="67"/>
      <c r="BP1087" s="67"/>
      <c r="BQ1087" s="67"/>
      <c r="BR1087" s="67"/>
      <c r="BS1087" s="67"/>
      <c r="BT1087" s="67"/>
      <c r="BU1087" s="67"/>
      <c r="BV1087" s="67"/>
      <c r="BW1087" s="67"/>
      <c r="BX1087" s="67"/>
      <c r="BY1087" s="67"/>
      <c r="BZ1087" s="67">
        <v>137899461508</v>
      </c>
      <c r="CA1087" s="67">
        <v>61016895659</v>
      </c>
      <c r="CB1087" s="67">
        <v>76882565849</v>
      </c>
      <c r="CC1087" s="67">
        <v>208557022780</v>
      </c>
      <c r="CD1087" s="67">
        <v>221600000000</v>
      </c>
    </row>
    <row r="1088" spans="1:82">
      <c r="A1088" t="s">
        <v>1297</v>
      </c>
      <c r="B1088" t="s">
        <v>1298</v>
      </c>
      <c r="C1088" t="s">
        <v>210</v>
      </c>
      <c r="D1088" t="s">
        <v>63</v>
      </c>
      <c r="E1088" t="s">
        <v>153</v>
      </c>
      <c r="F1088" s="67">
        <v>2014</v>
      </c>
      <c r="G1088" t="s">
        <v>1318</v>
      </c>
      <c r="H1088" s="67">
        <v>1314545</v>
      </c>
      <c r="I1088" s="67">
        <v>58329762203</v>
      </c>
      <c r="J1088" s="67">
        <v>36461888176</v>
      </c>
      <c r="K1088" s="67">
        <v>48948029657</v>
      </c>
      <c r="L1088" s="67">
        <v>16857226175</v>
      </c>
      <c r="M1088" s="67">
        <v>6039101358</v>
      </c>
      <c r="N1088" s="67">
        <v>6612906459</v>
      </c>
      <c r="O1088" s="67">
        <v>0</v>
      </c>
      <c r="P1088" s="67">
        <v>1674247292</v>
      </c>
      <c r="Q1088" s="67">
        <v>344140327</v>
      </c>
      <c r="R1088" s="67">
        <v>2095683045</v>
      </c>
      <c r="S1088" s="67">
        <v>114675073</v>
      </c>
      <c r="T1088" s="67">
        <v>0</v>
      </c>
      <c r="U1088" s="67">
        <v>6999479414</v>
      </c>
      <c r="V1088" s="67">
        <v>6999479414</v>
      </c>
      <c r="W1088" s="67">
        <v>0</v>
      </c>
      <c r="X1088" s="67">
        <v>0</v>
      </c>
      <c r="Y1088" s="67">
        <v>0</v>
      </c>
      <c r="Z1088" s="67">
        <v>0</v>
      </c>
      <c r="AA1088" s="67">
        <v>0</v>
      </c>
      <c r="AB1088" s="67">
        <v>0</v>
      </c>
      <c r="AC1088" s="67">
        <v>0</v>
      </c>
      <c r="AD1088" s="67">
        <v>0</v>
      </c>
      <c r="AE1088" s="67">
        <v>0</v>
      </c>
      <c r="AF1088" s="67">
        <v>0</v>
      </c>
      <c r="AG1088" s="67">
        <v>0</v>
      </c>
      <c r="AH1088" s="67">
        <v>0</v>
      </c>
      <c r="AI1088" s="67">
        <v>0</v>
      </c>
      <c r="AJ1088" s="67">
        <v>0</v>
      </c>
      <c r="AK1088" s="67">
        <v>0</v>
      </c>
      <c r="AL1088" s="67">
        <v>0</v>
      </c>
      <c r="AM1088" s="67">
        <v>161457648334</v>
      </c>
      <c r="AN1088" s="67">
        <v>73835060033</v>
      </c>
      <c r="AO1088" s="67">
        <v>87616645394</v>
      </c>
      <c r="AP1088" s="67">
        <v>230592221326</v>
      </c>
      <c r="AQ1088" s="67">
        <v>247033570763</v>
      </c>
      <c r="AR1088" s="67">
        <v>61178367209</v>
      </c>
      <c r="AS1088" s="67">
        <v>49337392910</v>
      </c>
      <c r="AT1088" s="67">
        <v>11840974298</v>
      </c>
      <c r="AU1088" s="67">
        <v>33442000000</v>
      </c>
      <c r="AV1088" s="67">
        <v>44894000000</v>
      </c>
      <c r="AW1088" s="67">
        <v>16133765466</v>
      </c>
      <c r="AX1088" s="67">
        <v>6773748900</v>
      </c>
      <c r="AY1088" s="67">
        <v>2387818546</v>
      </c>
      <c r="AZ1088" s="67">
        <v>4385930354</v>
      </c>
      <c r="BA1088" s="67">
        <v>5161838562</v>
      </c>
      <c r="BB1088" s="67">
        <v>0</v>
      </c>
      <c r="BC1088" s="67">
        <v>1674671631</v>
      </c>
      <c r="BD1088" s="67">
        <v>331483933</v>
      </c>
      <c r="BE1088" s="67">
        <v>1965991872</v>
      </c>
      <c r="BF1088" s="67">
        <v>226030567</v>
      </c>
      <c r="BG1088" s="67"/>
      <c r="BH1088" s="67">
        <v>8779833320</v>
      </c>
      <c r="BI1088" s="67">
        <v>8779833320</v>
      </c>
      <c r="BJ1088" s="67"/>
      <c r="BK1088" s="67">
        <v>0</v>
      </c>
      <c r="BL1088" s="67"/>
      <c r="BM1088" s="67"/>
      <c r="BN1088" s="67"/>
      <c r="BO1088" s="67"/>
      <c r="BP1088" s="67"/>
      <c r="BQ1088" s="67"/>
      <c r="BR1088" s="67"/>
      <c r="BS1088" s="67"/>
      <c r="BT1088" s="67"/>
      <c r="BU1088" s="67"/>
      <c r="BV1088" s="67"/>
      <c r="BW1088" s="67"/>
      <c r="BX1088" s="67"/>
      <c r="BY1088" s="67"/>
      <c r="BZ1088" s="67">
        <v>147401723835</v>
      </c>
      <c r="CA1088" s="67">
        <v>67320816115</v>
      </c>
      <c r="CB1088" s="67">
        <v>80080907720</v>
      </c>
      <c r="CC1088" s="67">
        <v>222041689830</v>
      </c>
      <c r="CD1088" s="67">
        <v>233500000000</v>
      </c>
    </row>
    <row r="1089" spans="1:82">
      <c r="A1089" t="s">
        <v>1297</v>
      </c>
      <c r="B1089" t="s">
        <v>1298</v>
      </c>
      <c r="C1089" t="s">
        <v>210</v>
      </c>
      <c r="D1089" t="s">
        <v>63</v>
      </c>
      <c r="E1089" t="s">
        <v>153</v>
      </c>
      <c r="F1089" s="67">
        <v>2015</v>
      </c>
      <c r="G1089" t="s">
        <v>1319</v>
      </c>
      <c r="H1089" s="67">
        <v>1315407</v>
      </c>
      <c r="I1089" s="67">
        <v>59921057940</v>
      </c>
      <c r="J1089" s="67">
        <v>33861408465</v>
      </c>
      <c r="K1089" s="67">
        <v>43771984428</v>
      </c>
      <c r="L1089" s="67">
        <v>17073986184</v>
      </c>
      <c r="M1089" s="67">
        <v>6156907235</v>
      </c>
      <c r="N1089" s="67">
        <v>6675105563</v>
      </c>
      <c r="O1089" s="67">
        <v>0</v>
      </c>
      <c r="P1089" s="67">
        <v>1686085359</v>
      </c>
      <c r="Q1089" s="67">
        <v>346573633</v>
      </c>
      <c r="R1089" s="67">
        <v>2110500949</v>
      </c>
      <c r="S1089" s="67">
        <v>113915421</v>
      </c>
      <c r="T1089" s="67">
        <v>0</v>
      </c>
      <c r="U1089" s="67">
        <v>6831247068</v>
      </c>
      <c r="V1089" s="67">
        <v>6831247068</v>
      </c>
      <c r="W1089" s="67">
        <v>0</v>
      </c>
      <c r="X1089" s="67">
        <v>0</v>
      </c>
      <c r="Y1089" s="67">
        <v>0</v>
      </c>
      <c r="Z1089" s="67">
        <v>0</v>
      </c>
      <c r="AA1089" s="67">
        <v>0</v>
      </c>
      <c r="AB1089" s="67">
        <v>0</v>
      </c>
      <c r="AC1089" s="67">
        <v>0</v>
      </c>
      <c r="AD1089" s="67">
        <v>0</v>
      </c>
      <c r="AE1089" s="67">
        <v>0</v>
      </c>
      <c r="AF1089" s="67">
        <v>0</v>
      </c>
      <c r="AG1089" s="67">
        <v>0</v>
      </c>
      <c r="AH1089" s="67">
        <v>0</v>
      </c>
      <c r="AI1089" s="67">
        <v>0</v>
      </c>
      <c r="AJ1089" s="67">
        <v>0</v>
      </c>
      <c r="AK1089" s="67">
        <v>0</v>
      </c>
      <c r="AL1089" s="67">
        <v>0</v>
      </c>
      <c r="AM1089" s="67">
        <v>165763180231</v>
      </c>
      <c r="AN1089" s="67">
        <v>76097886430</v>
      </c>
      <c r="AO1089" s="67">
        <v>89662905846</v>
      </c>
      <c r="AP1089" s="67">
        <v>239004794703</v>
      </c>
      <c r="AQ1089" s="67">
        <v>252269534646</v>
      </c>
      <c r="AR1089" s="67">
        <v>54740240997</v>
      </c>
      <c r="AS1089" s="67">
        <v>44145355643</v>
      </c>
      <c r="AT1089" s="67">
        <v>10594885354</v>
      </c>
      <c r="AU1089" s="67">
        <v>30904000000</v>
      </c>
      <c r="AV1089" s="67">
        <v>39949000000</v>
      </c>
      <c r="AW1089" s="67">
        <v>14646102898</v>
      </c>
      <c r="AX1089" s="67">
        <v>6046351637</v>
      </c>
      <c r="AY1089" s="67">
        <v>2431934615</v>
      </c>
      <c r="AZ1089" s="67">
        <v>3614417022</v>
      </c>
      <c r="BA1089" s="67">
        <v>4801186869</v>
      </c>
      <c r="BB1089" s="67">
        <v>0</v>
      </c>
      <c r="BC1089" s="67">
        <v>1391638893</v>
      </c>
      <c r="BD1089" s="67">
        <v>335680667</v>
      </c>
      <c r="BE1089" s="67">
        <v>1999941700</v>
      </c>
      <c r="BF1089" s="67">
        <v>71303132</v>
      </c>
      <c r="BG1089" s="67"/>
      <c r="BH1089" s="67">
        <v>4253344332</v>
      </c>
      <c r="BI1089" s="67">
        <v>4253344332</v>
      </c>
      <c r="BJ1089" s="67"/>
      <c r="BK1089" s="67">
        <v>0</v>
      </c>
      <c r="BL1089" s="67"/>
      <c r="BM1089" s="67"/>
      <c r="BN1089" s="67"/>
      <c r="BO1089" s="67"/>
      <c r="BP1089" s="67"/>
      <c r="BQ1089" s="67"/>
      <c r="BR1089" s="67"/>
      <c r="BS1089" s="67"/>
      <c r="BT1089" s="67"/>
      <c r="BU1089" s="67"/>
      <c r="BV1089" s="67"/>
      <c r="BW1089" s="67"/>
      <c r="BX1089" s="67"/>
      <c r="BY1089" s="67"/>
      <c r="BZ1089" s="67">
        <v>132292875691</v>
      </c>
      <c r="CA1089" s="67">
        <v>59978353955</v>
      </c>
      <c r="CB1089" s="67">
        <v>72314521736</v>
      </c>
      <c r="CC1089" s="67">
        <v>196887563919</v>
      </c>
      <c r="CD1089" s="67">
        <v>205900000000</v>
      </c>
    </row>
    <row r="1090" spans="1:82">
      <c r="A1090" t="s">
        <v>1297</v>
      </c>
      <c r="B1090" t="s">
        <v>1298</v>
      </c>
      <c r="C1090" t="s">
        <v>210</v>
      </c>
      <c r="D1090" t="s">
        <v>63</v>
      </c>
      <c r="E1090" t="s">
        <v>153</v>
      </c>
      <c r="F1090" s="67">
        <v>2016</v>
      </c>
      <c r="G1090" t="s">
        <v>1320</v>
      </c>
      <c r="H1090" s="67">
        <v>1315790</v>
      </c>
      <c r="I1090" s="67">
        <v>61673949302</v>
      </c>
      <c r="J1090" s="67">
        <v>34029952176</v>
      </c>
      <c r="K1090" s="67">
        <v>43938943845</v>
      </c>
      <c r="L1090" s="67">
        <v>17147314830</v>
      </c>
      <c r="M1090" s="67">
        <v>6218910329</v>
      </c>
      <c r="N1090" s="67">
        <v>6686904240</v>
      </c>
      <c r="O1090" s="67">
        <v>0</v>
      </c>
      <c r="P1090" s="67">
        <v>1686252505</v>
      </c>
      <c r="Q1090" s="67">
        <v>346607989</v>
      </c>
      <c r="R1090" s="67">
        <v>2110710168</v>
      </c>
      <c r="S1090" s="67">
        <v>112811169</v>
      </c>
      <c r="T1090" s="67">
        <v>0</v>
      </c>
      <c r="U1090" s="67">
        <v>6629005861</v>
      </c>
      <c r="V1090" s="67">
        <v>6629005861</v>
      </c>
      <c r="W1090" s="67">
        <v>0</v>
      </c>
      <c r="X1090" s="67">
        <v>0</v>
      </c>
      <c r="Y1090" s="67">
        <v>0</v>
      </c>
      <c r="Z1090" s="67">
        <v>0</v>
      </c>
      <c r="AA1090" s="67">
        <v>0</v>
      </c>
      <c r="AB1090" s="67">
        <v>0</v>
      </c>
      <c r="AC1090" s="67">
        <v>0</v>
      </c>
      <c r="AD1090" s="67">
        <v>0</v>
      </c>
      <c r="AE1090" s="67">
        <v>0</v>
      </c>
      <c r="AF1090" s="67">
        <v>0</v>
      </c>
      <c r="AG1090" s="67">
        <v>0</v>
      </c>
      <c r="AH1090" s="67">
        <v>0</v>
      </c>
      <c r="AI1090" s="67">
        <v>0</v>
      </c>
      <c r="AJ1090" s="67">
        <v>0</v>
      </c>
      <c r="AK1090" s="67">
        <v>0</v>
      </c>
      <c r="AL1090" s="67">
        <v>0</v>
      </c>
      <c r="AM1090" s="67">
        <v>167973485583</v>
      </c>
      <c r="AN1090" s="67">
        <v>77257679155</v>
      </c>
      <c r="AO1090" s="67">
        <v>90713778944</v>
      </c>
      <c r="AP1090" s="67">
        <v>242994632064</v>
      </c>
      <c r="AQ1090" s="67">
        <v>255812312577</v>
      </c>
      <c r="AR1090" s="67">
        <v>55206354956</v>
      </c>
      <c r="AS1090" s="67">
        <v>44521253996</v>
      </c>
      <c r="AT1090" s="67">
        <v>10685100959</v>
      </c>
      <c r="AU1090" s="67">
        <v>31104000000</v>
      </c>
      <c r="AV1090" s="67">
        <v>40161000000</v>
      </c>
      <c r="AW1090" s="67">
        <v>13058057725</v>
      </c>
      <c r="AX1090" s="67">
        <v>4209329204</v>
      </c>
      <c r="AY1090" s="67">
        <v>1514649409</v>
      </c>
      <c r="AZ1090" s="67">
        <v>2694679796</v>
      </c>
      <c r="BA1090" s="67">
        <v>5022053037</v>
      </c>
      <c r="BB1090" s="67">
        <v>0</v>
      </c>
      <c r="BC1090" s="67">
        <v>1404871593</v>
      </c>
      <c r="BD1090" s="67">
        <v>335530835</v>
      </c>
      <c r="BE1090" s="67">
        <v>2006003609</v>
      </c>
      <c r="BF1090" s="67">
        <v>80269447</v>
      </c>
      <c r="BG1090" s="67"/>
      <c r="BH1090" s="67">
        <v>2924816747</v>
      </c>
      <c r="BI1090" s="67">
        <v>2924816747</v>
      </c>
      <c r="BJ1090" s="67"/>
      <c r="BK1090" s="67">
        <v>0</v>
      </c>
      <c r="BL1090" s="67"/>
      <c r="BM1090" s="67"/>
      <c r="BN1090" s="67"/>
      <c r="BO1090" s="67"/>
      <c r="BP1090" s="67"/>
      <c r="BQ1090" s="67"/>
      <c r="BR1090" s="67"/>
      <c r="BS1090" s="67"/>
      <c r="BT1090" s="67"/>
      <c r="BU1090" s="67"/>
      <c r="BV1090" s="67"/>
      <c r="BW1090" s="67"/>
      <c r="BX1090" s="67"/>
      <c r="BY1090" s="67"/>
      <c r="BZ1090" s="67">
        <v>136723979804</v>
      </c>
      <c r="CA1090" s="67">
        <v>63481971645</v>
      </c>
      <c r="CB1090" s="67">
        <v>73242008159</v>
      </c>
      <c r="CC1090" s="67">
        <v>198856209231</v>
      </c>
      <c r="CD1090" s="67">
        <v>207900000000</v>
      </c>
    </row>
    <row r="1091" spans="1:82">
      <c r="A1091" t="s">
        <v>1297</v>
      </c>
      <c r="B1091" t="s">
        <v>1298</v>
      </c>
      <c r="C1091" t="s">
        <v>210</v>
      </c>
      <c r="D1091" t="s">
        <v>63</v>
      </c>
      <c r="E1091" t="s">
        <v>153</v>
      </c>
      <c r="F1091" s="67">
        <v>2017</v>
      </c>
      <c r="G1091" t="s">
        <v>1321</v>
      </c>
      <c r="H1091" s="67">
        <v>1317384</v>
      </c>
      <c r="I1091" s="67">
        <v>63768206103</v>
      </c>
      <c r="J1091" s="67">
        <v>40438931699</v>
      </c>
      <c r="K1091" s="67">
        <v>50429913281</v>
      </c>
      <c r="L1091" s="67">
        <v>17073843013</v>
      </c>
      <c r="M1091" s="67">
        <v>6088703832</v>
      </c>
      <c r="N1091" s="67">
        <v>6698702916</v>
      </c>
      <c r="O1091" s="67">
        <v>0</v>
      </c>
      <c r="P1091" s="67">
        <v>1698196431</v>
      </c>
      <c r="Q1091" s="67">
        <v>349063055</v>
      </c>
      <c r="R1091" s="67">
        <v>2125660577</v>
      </c>
      <c r="S1091" s="67">
        <v>111570846</v>
      </c>
      <c r="T1091" s="67">
        <v>0</v>
      </c>
      <c r="U1091" s="67">
        <v>6439660271</v>
      </c>
      <c r="V1091" s="67">
        <v>6439660271</v>
      </c>
      <c r="W1091" s="67">
        <v>0</v>
      </c>
      <c r="X1091" s="67">
        <v>0</v>
      </c>
      <c r="Y1091" s="67">
        <v>0</v>
      </c>
      <c r="Z1091" s="67">
        <v>0</v>
      </c>
      <c r="AA1091" s="67">
        <v>0</v>
      </c>
      <c r="AB1091" s="67">
        <v>0</v>
      </c>
      <c r="AC1091" s="67">
        <v>0</v>
      </c>
      <c r="AD1091" s="67">
        <v>0</v>
      </c>
      <c r="AE1091" s="67">
        <v>0</v>
      </c>
      <c r="AF1091" s="67">
        <v>0</v>
      </c>
      <c r="AG1091" s="67">
        <v>0</v>
      </c>
      <c r="AH1091" s="67">
        <v>0</v>
      </c>
      <c r="AI1091" s="67">
        <v>0</v>
      </c>
      <c r="AJ1091" s="67">
        <v>0</v>
      </c>
      <c r="AK1091" s="67">
        <v>0</v>
      </c>
      <c r="AL1091" s="67">
        <v>0</v>
      </c>
      <c r="AM1091" s="67">
        <v>172519665498</v>
      </c>
      <c r="AN1091" s="67">
        <v>79271706248</v>
      </c>
      <c r="AO1091" s="67">
        <v>93247046032</v>
      </c>
      <c r="AP1091" s="67">
        <v>249815898105</v>
      </c>
      <c r="AQ1091" s="67">
        <v>261532530512</v>
      </c>
      <c r="AR1091" s="67">
        <v>59414087276</v>
      </c>
      <c r="AS1091" s="67">
        <v>47914586513</v>
      </c>
      <c r="AT1091" s="67">
        <v>11499500763</v>
      </c>
      <c r="AU1091" s="67">
        <v>38225000000</v>
      </c>
      <c r="AV1091" s="67">
        <v>47669000000</v>
      </c>
      <c r="AW1091" s="67">
        <v>16486478181</v>
      </c>
      <c r="AX1091" s="67">
        <v>5294914272</v>
      </c>
      <c r="AY1091" s="67">
        <v>1815729890</v>
      </c>
      <c r="AZ1091" s="67">
        <v>3479184382</v>
      </c>
      <c r="BA1091" s="67">
        <v>7151965847</v>
      </c>
      <c r="BB1091" s="67">
        <v>0</v>
      </c>
      <c r="BC1091" s="67">
        <v>1561458536</v>
      </c>
      <c r="BD1091" s="67">
        <v>338018045</v>
      </c>
      <c r="BE1091" s="67">
        <v>2048622032</v>
      </c>
      <c r="BF1091" s="67">
        <v>91499449</v>
      </c>
      <c r="BG1091" s="67"/>
      <c r="BH1091" s="67">
        <v>3670955543</v>
      </c>
      <c r="BI1091" s="67">
        <v>3670955543</v>
      </c>
      <c r="BJ1091" s="67"/>
      <c r="BK1091" s="67">
        <v>0</v>
      </c>
      <c r="BL1091" s="67"/>
      <c r="BM1091" s="67"/>
      <c r="BN1091" s="67"/>
      <c r="BO1091" s="67"/>
      <c r="BP1091" s="67"/>
      <c r="BQ1091" s="67"/>
      <c r="BR1091" s="67"/>
      <c r="BS1091" s="67"/>
      <c r="BT1091" s="67"/>
      <c r="BU1091" s="67"/>
      <c r="BV1091" s="67"/>
      <c r="BW1091" s="67"/>
      <c r="BX1091" s="67"/>
      <c r="BY1091" s="67"/>
      <c r="BZ1091" s="67">
        <v>156827562661</v>
      </c>
      <c r="CA1091" s="67">
        <v>72553108011</v>
      </c>
      <c r="CB1091" s="67">
        <v>84274454650</v>
      </c>
      <c r="CC1091" s="67">
        <v>226955083662</v>
      </c>
      <c r="CD1091" s="67">
        <v>236400000000</v>
      </c>
    </row>
    <row r="1092" spans="1:82">
      <c r="A1092" t="s">
        <v>1297</v>
      </c>
      <c r="B1092" t="s">
        <v>1298</v>
      </c>
      <c r="C1092" t="s">
        <v>210</v>
      </c>
      <c r="D1092" t="s">
        <v>63</v>
      </c>
      <c r="E1092" t="s">
        <v>153</v>
      </c>
      <c r="F1092" s="67">
        <v>2018</v>
      </c>
      <c r="G1092" t="s">
        <v>1322</v>
      </c>
      <c r="H1092" s="67">
        <v>1321977</v>
      </c>
      <c r="I1092" s="67">
        <v>66044661035</v>
      </c>
      <c r="J1092" s="67">
        <v>38792739876</v>
      </c>
      <c r="K1092" s="67">
        <v>47933258114</v>
      </c>
      <c r="L1092" s="67">
        <v>17101966728</v>
      </c>
      <c r="M1092" s="67">
        <v>6107304760</v>
      </c>
      <c r="N1092" s="67">
        <v>6710501593</v>
      </c>
      <c r="O1092" s="67">
        <v>0</v>
      </c>
      <c r="P1092" s="67">
        <v>1698196431</v>
      </c>
      <c r="Q1092" s="67">
        <v>349063055</v>
      </c>
      <c r="R1092" s="67">
        <v>2125660577</v>
      </c>
      <c r="S1092" s="67">
        <v>110255167</v>
      </c>
      <c r="T1092" s="67">
        <v>0</v>
      </c>
      <c r="U1092" s="67">
        <v>6213843593</v>
      </c>
      <c r="V1092" s="67">
        <v>6213843593</v>
      </c>
      <c r="W1092" s="67">
        <v>0</v>
      </c>
      <c r="X1092" s="67">
        <v>0</v>
      </c>
      <c r="Y1092" s="67">
        <v>0</v>
      </c>
      <c r="Z1092" s="67">
        <v>0</v>
      </c>
      <c r="AA1092" s="67">
        <v>0</v>
      </c>
      <c r="AB1092" s="67">
        <v>0</v>
      </c>
      <c r="AC1092" s="67">
        <v>0</v>
      </c>
      <c r="AD1092" s="67">
        <v>0</v>
      </c>
      <c r="AE1092" s="67">
        <v>0</v>
      </c>
      <c r="AF1092" s="67">
        <v>0</v>
      </c>
      <c r="AG1092" s="67">
        <v>0</v>
      </c>
      <c r="AH1092" s="67">
        <v>0</v>
      </c>
      <c r="AI1092" s="67">
        <v>0</v>
      </c>
      <c r="AJ1092" s="67">
        <v>0</v>
      </c>
      <c r="AK1092" s="67">
        <v>0</v>
      </c>
      <c r="AL1092" s="67">
        <v>0</v>
      </c>
      <c r="AM1092" s="67">
        <v>177121199523</v>
      </c>
      <c r="AN1092" s="67">
        <v>81310074694</v>
      </c>
      <c r="AO1092" s="67">
        <v>95810901433</v>
      </c>
      <c r="AP1092" s="67">
        <v>257396834226</v>
      </c>
      <c r="AQ1092" s="67">
        <v>267415734532</v>
      </c>
      <c r="AR1092" s="67">
        <v>67165609766</v>
      </c>
      <c r="AS1092" s="67">
        <v>54165814327</v>
      </c>
      <c r="AT1092" s="67">
        <v>12999795439</v>
      </c>
      <c r="AU1092" s="67">
        <v>37929000000</v>
      </c>
      <c r="AV1092" s="67">
        <v>46866000000</v>
      </c>
      <c r="AW1092" s="67">
        <v>16664989216</v>
      </c>
      <c r="AX1092" s="67">
        <v>4853715895</v>
      </c>
      <c r="AY1092" s="67">
        <v>1605040854</v>
      </c>
      <c r="AZ1092" s="67">
        <v>3248675042</v>
      </c>
      <c r="BA1092" s="67">
        <v>7550650739</v>
      </c>
      <c r="BB1092" s="67">
        <v>0</v>
      </c>
      <c r="BC1092" s="67">
        <v>1709958830</v>
      </c>
      <c r="BD1092" s="67">
        <v>344257525</v>
      </c>
      <c r="BE1092" s="67">
        <v>2106186757</v>
      </c>
      <c r="BF1092" s="67">
        <v>100219469</v>
      </c>
      <c r="BG1092" s="67"/>
      <c r="BH1092" s="67">
        <v>6961623955</v>
      </c>
      <c r="BI1092" s="67">
        <v>6961623955</v>
      </c>
      <c r="BJ1092" s="67"/>
      <c r="BK1092" s="67">
        <v>0</v>
      </c>
      <c r="BL1092" s="67"/>
      <c r="BM1092" s="67"/>
      <c r="BN1092" s="67"/>
      <c r="BO1092" s="67"/>
      <c r="BP1092" s="67"/>
      <c r="BQ1092" s="67"/>
      <c r="BR1092" s="67"/>
      <c r="BS1092" s="67"/>
      <c r="BT1092" s="67"/>
      <c r="BU1092" s="67"/>
      <c r="BV1092" s="67"/>
      <c r="BW1092" s="67"/>
      <c r="BX1092" s="67"/>
      <c r="BY1092" s="67"/>
      <c r="BZ1092" s="67">
        <v>178972492494</v>
      </c>
      <c r="CA1092" s="67">
        <v>82430861982</v>
      </c>
      <c r="CB1092" s="67">
        <v>96541630512</v>
      </c>
      <c r="CC1092" s="67">
        <v>260827715431</v>
      </c>
      <c r="CD1092" s="67">
        <v>269800000000</v>
      </c>
    </row>
    <row r="1093" spans="1:82">
      <c r="A1093" t="s">
        <v>1297</v>
      </c>
      <c r="B1093" t="s">
        <v>1298</v>
      </c>
      <c r="C1093" t="s">
        <v>210</v>
      </c>
      <c r="D1093" t="s">
        <v>63</v>
      </c>
      <c r="E1093" t="s">
        <v>153</v>
      </c>
      <c r="F1093" s="67">
        <v>2019</v>
      </c>
      <c r="G1093" t="s">
        <v>1323</v>
      </c>
      <c r="H1093" s="67">
        <v>1326898</v>
      </c>
      <c r="I1093" s="67">
        <v>68813320739</v>
      </c>
      <c r="J1093" s="67">
        <v>42999000000</v>
      </c>
      <c r="K1093" s="67">
        <v>50062000000</v>
      </c>
      <c r="L1093" s="67">
        <v>17132545635</v>
      </c>
      <c r="M1093" s="67">
        <v>6128385814</v>
      </c>
      <c r="N1093" s="67">
        <v>6722300269</v>
      </c>
      <c r="O1093" s="67">
        <v>0</v>
      </c>
      <c r="P1093" s="67">
        <v>1698196431</v>
      </c>
      <c r="Q1093" s="67">
        <v>349063055</v>
      </c>
      <c r="R1093" s="67">
        <v>2125660577</v>
      </c>
      <c r="S1093" s="67">
        <v>108939489</v>
      </c>
      <c r="T1093" s="67">
        <v>0</v>
      </c>
      <c r="U1093" s="67">
        <v>5968438662</v>
      </c>
      <c r="V1093" s="67">
        <v>5968438662</v>
      </c>
      <c r="W1093" s="67">
        <v>0</v>
      </c>
      <c r="X1093" s="67">
        <v>0</v>
      </c>
      <c r="Y1093" s="67">
        <v>0</v>
      </c>
      <c r="Z1093" s="67">
        <v>0</v>
      </c>
      <c r="AA1093" s="67">
        <v>0</v>
      </c>
      <c r="AB1093" s="67">
        <v>0</v>
      </c>
      <c r="AC1093" s="67">
        <v>0</v>
      </c>
      <c r="AD1093" s="67">
        <v>0</v>
      </c>
      <c r="AE1093" s="67">
        <v>0</v>
      </c>
      <c r="AF1093" s="67">
        <v>0</v>
      </c>
      <c r="AG1093" s="67">
        <v>0</v>
      </c>
      <c r="AH1093" s="67">
        <v>0</v>
      </c>
      <c r="AI1093" s="67">
        <v>0</v>
      </c>
      <c r="AJ1093" s="67">
        <v>0</v>
      </c>
      <c r="AK1093" s="67">
        <v>0</v>
      </c>
      <c r="AL1093" s="67">
        <v>0</v>
      </c>
      <c r="AM1093" s="67">
        <v>181779136972</v>
      </c>
      <c r="AN1093" s="67">
        <v>83373230217</v>
      </c>
      <c r="AO1093" s="67">
        <v>98405906755</v>
      </c>
      <c r="AP1093" s="67">
        <v>266630442008</v>
      </c>
      <c r="AQ1093" s="67">
        <v>273693442008</v>
      </c>
      <c r="AR1093" s="67">
        <v>68813320739</v>
      </c>
      <c r="AS1093" s="67">
        <v>55494613500</v>
      </c>
      <c r="AT1093" s="67">
        <v>13318707240</v>
      </c>
      <c r="AU1093" s="67">
        <v>42999000000</v>
      </c>
      <c r="AV1093" s="67">
        <v>50062000000</v>
      </c>
      <c r="AW1093" s="67">
        <v>17132545635</v>
      </c>
      <c r="AX1093" s="67">
        <v>6128385814</v>
      </c>
      <c r="AY1093" s="67">
        <v>2292537253</v>
      </c>
      <c r="AZ1093" s="67">
        <v>3835848561</v>
      </c>
      <c r="BA1093" s="67">
        <v>6722300269</v>
      </c>
      <c r="BB1093" s="67">
        <v>0</v>
      </c>
      <c r="BC1093" s="67">
        <v>1698196431</v>
      </c>
      <c r="BD1093" s="67">
        <v>349063055</v>
      </c>
      <c r="BE1093" s="67">
        <v>2125660577</v>
      </c>
      <c r="BF1093" s="67">
        <v>108939489</v>
      </c>
      <c r="BG1093" s="67"/>
      <c r="BH1093" s="67">
        <v>5968438662</v>
      </c>
      <c r="BI1093" s="67">
        <v>5968438662</v>
      </c>
      <c r="BJ1093" s="67"/>
      <c r="BK1093" s="67">
        <v>0</v>
      </c>
      <c r="BL1093" s="67"/>
      <c r="BM1093" s="67"/>
      <c r="BN1093" s="67"/>
      <c r="BO1093" s="67"/>
      <c r="BP1093" s="67"/>
      <c r="BQ1093" s="67"/>
      <c r="BR1093" s="67"/>
      <c r="BS1093" s="67"/>
      <c r="BT1093" s="67"/>
      <c r="BU1093" s="67"/>
      <c r="BV1093" s="67"/>
      <c r="BW1093" s="67"/>
      <c r="BX1093" s="67"/>
      <c r="BY1093" s="67"/>
      <c r="BZ1093" s="67">
        <v>181779136972</v>
      </c>
      <c r="CA1093" s="67">
        <v>83373230217</v>
      </c>
      <c r="CB1093" s="67">
        <v>98405906755</v>
      </c>
      <c r="CC1093" s="67">
        <v>266630442008</v>
      </c>
      <c r="CD1093" s="67">
        <v>273700000000</v>
      </c>
    </row>
    <row r="1094" spans="1:82">
      <c r="A1094" t="s">
        <v>1297</v>
      </c>
      <c r="B1094" t="s">
        <v>1298</v>
      </c>
      <c r="C1094" t="s">
        <v>210</v>
      </c>
      <c r="D1094" t="s">
        <v>63</v>
      </c>
      <c r="E1094" t="s">
        <v>153</v>
      </c>
      <c r="F1094" s="67">
        <v>2020</v>
      </c>
      <c r="G1094" t="s">
        <v>1324</v>
      </c>
      <c r="H1094" s="67">
        <v>1329522</v>
      </c>
      <c r="I1094" s="67">
        <v>72233478579</v>
      </c>
      <c r="J1094" s="67">
        <v>54912101118</v>
      </c>
      <c r="K1094" s="67">
        <v>62354183455</v>
      </c>
      <c r="L1094" s="67">
        <v>17121049802</v>
      </c>
      <c r="M1094" s="67">
        <v>6107304760</v>
      </c>
      <c r="N1094" s="67">
        <v>6734098946</v>
      </c>
      <c r="O1094" s="67">
        <v>0</v>
      </c>
      <c r="P1094" s="67">
        <v>1698196431</v>
      </c>
      <c r="Q1094" s="67">
        <v>349063055</v>
      </c>
      <c r="R1094" s="67">
        <v>2125660577</v>
      </c>
      <c r="S1094" s="67">
        <v>107623810</v>
      </c>
      <c r="T1094" s="67">
        <v>0</v>
      </c>
      <c r="U1094" s="67">
        <v>5709690255</v>
      </c>
      <c r="V1094" s="67">
        <v>5709690255</v>
      </c>
      <c r="W1094" s="67">
        <v>0</v>
      </c>
      <c r="X1094" s="67">
        <v>0</v>
      </c>
      <c r="Y1094" s="67">
        <v>0</v>
      </c>
      <c r="Z1094" s="67">
        <v>0</v>
      </c>
      <c r="AA1094" s="67">
        <v>0</v>
      </c>
      <c r="AB1094" s="67">
        <v>0</v>
      </c>
      <c r="AC1094" s="67">
        <v>0</v>
      </c>
      <c r="AD1094" s="67">
        <v>0</v>
      </c>
      <c r="AE1094" s="67">
        <v>0</v>
      </c>
      <c r="AF1094" s="67">
        <v>0</v>
      </c>
      <c r="AG1094" s="67">
        <v>0</v>
      </c>
      <c r="AH1094" s="67">
        <v>0</v>
      </c>
      <c r="AI1094" s="67">
        <v>0</v>
      </c>
      <c r="AJ1094" s="67">
        <v>0</v>
      </c>
      <c r="AK1094" s="67">
        <v>0</v>
      </c>
      <c r="AL1094" s="67">
        <v>0</v>
      </c>
      <c r="AM1094" s="67">
        <v>186480279242</v>
      </c>
      <c r="AN1094" s="67">
        <v>85455172744</v>
      </c>
      <c r="AO1094" s="67">
        <v>101025004131</v>
      </c>
      <c r="AP1094" s="67">
        <v>274320668497</v>
      </c>
      <c r="AQ1094" s="67">
        <v>280441664723</v>
      </c>
      <c r="AR1094" s="67">
        <v>73353135534</v>
      </c>
      <c r="AS1094" s="67">
        <v>59155754463</v>
      </c>
      <c r="AT1094" s="67">
        <v>14197381071</v>
      </c>
      <c r="AU1094" s="67">
        <v>54668000000</v>
      </c>
      <c r="AV1094" s="67">
        <v>62077000000</v>
      </c>
      <c r="AW1094" s="67">
        <v>16581133276</v>
      </c>
      <c r="AX1094" s="67">
        <v>6514978613</v>
      </c>
      <c r="AY1094" s="67">
        <v>2486911694</v>
      </c>
      <c r="AZ1094" s="67">
        <v>4028066919</v>
      </c>
      <c r="BA1094" s="67">
        <v>6803037326</v>
      </c>
      <c r="BB1094" s="67">
        <v>0</v>
      </c>
      <c r="BC1094" s="67">
        <v>635904724</v>
      </c>
      <c r="BD1094" s="67">
        <v>353736250</v>
      </c>
      <c r="BE1094" s="67">
        <v>2155816855</v>
      </c>
      <c r="BF1094" s="67">
        <v>117659508</v>
      </c>
      <c r="BG1094" s="67"/>
      <c r="BH1094" s="67">
        <v>3328983333</v>
      </c>
      <c r="BI1094" s="67">
        <v>3328983333</v>
      </c>
      <c r="BJ1094" s="67"/>
      <c r="BK1094" s="67">
        <v>0</v>
      </c>
      <c r="BL1094" s="67"/>
      <c r="BM1094" s="67"/>
      <c r="BN1094" s="67"/>
      <c r="BO1094" s="67"/>
      <c r="BP1094" s="67"/>
      <c r="BQ1094" s="67"/>
      <c r="BR1094" s="67"/>
      <c r="BS1094" s="67"/>
      <c r="BT1094" s="67"/>
      <c r="BU1094" s="67"/>
      <c r="BV1094" s="67"/>
      <c r="BW1094" s="67"/>
      <c r="BX1094" s="67"/>
      <c r="BY1094" s="67"/>
      <c r="BZ1094" s="67">
        <v>182552364048</v>
      </c>
      <c r="CA1094" s="67">
        <v>83530172836</v>
      </c>
      <c r="CB1094" s="67">
        <v>99022191212</v>
      </c>
      <c r="CC1094" s="67">
        <v>268406616192</v>
      </c>
      <c r="CD1094" s="67">
        <v>275800000000</v>
      </c>
    </row>
    <row r="1095" spans="1:82">
      <c r="A1095" t="s">
        <v>1325</v>
      </c>
      <c r="B1095" t="s">
        <v>1326</v>
      </c>
      <c r="C1095" t="s">
        <v>69</v>
      </c>
      <c r="D1095" t="s">
        <v>68</v>
      </c>
      <c r="E1095" t="s">
        <v>153</v>
      </c>
      <c r="F1095" s="67">
        <v>1995</v>
      </c>
      <c r="G1095" t="s">
        <v>1327</v>
      </c>
      <c r="H1095" s="67">
        <v>57476536</v>
      </c>
      <c r="I1095" s="67">
        <v>4068924254</v>
      </c>
      <c r="J1095" s="67">
        <v>20532258979</v>
      </c>
      <c r="K1095" s="67">
        <v>93308022338</v>
      </c>
      <c r="L1095" s="67">
        <v>361455099940</v>
      </c>
      <c r="M1095" s="67">
        <v>233606370261</v>
      </c>
      <c r="N1095" s="67">
        <v>86878215236</v>
      </c>
      <c r="O1095" s="67">
        <v>0</v>
      </c>
      <c r="P1095" s="67">
        <v>2859507218</v>
      </c>
      <c r="Q1095" s="67">
        <v>4895463039</v>
      </c>
      <c r="R1095" s="67">
        <v>17485562969</v>
      </c>
      <c r="S1095" s="67">
        <v>0</v>
      </c>
      <c r="T1095" s="67">
        <v>1935080662</v>
      </c>
      <c r="U1095" s="67">
        <v>4703206831</v>
      </c>
      <c r="V1095" s="67">
        <v>0</v>
      </c>
      <c r="W1095" s="67">
        <v>0</v>
      </c>
      <c r="X1095" s="67">
        <v>2031749</v>
      </c>
      <c r="Y1095" s="67">
        <v>4712000000</v>
      </c>
      <c r="Z1095" s="67">
        <v>0</v>
      </c>
      <c r="AA1095" s="67">
        <v>0</v>
      </c>
      <c r="AB1095" s="67">
        <v>4706558526</v>
      </c>
      <c r="AC1095" s="67">
        <v>0</v>
      </c>
      <c r="AD1095" s="67">
        <v>0</v>
      </c>
      <c r="AE1095" s="67">
        <v>0</v>
      </c>
      <c r="AF1095" s="67">
        <v>0</v>
      </c>
      <c r="AG1095" s="67">
        <v>5666563</v>
      </c>
      <c r="AH1095" s="67">
        <v>0</v>
      </c>
      <c r="AI1095" s="67">
        <v>0</v>
      </c>
      <c r="AJ1095" s="67">
        <v>0</v>
      </c>
      <c r="AK1095" s="67">
        <v>0</v>
      </c>
      <c r="AL1095" s="67">
        <v>0</v>
      </c>
      <c r="AM1095" s="67">
        <v>327839544652</v>
      </c>
      <c r="AN1095" s="67">
        <v>107645221315</v>
      </c>
      <c r="AO1095" s="67">
        <v>218436293437</v>
      </c>
      <c r="AP1095" s="67">
        <v>673368508498</v>
      </c>
      <c r="AQ1095" s="67">
        <v>757470113415</v>
      </c>
      <c r="AR1095" s="67">
        <v>18834474606</v>
      </c>
      <c r="AS1095" s="67">
        <v>15189092424</v>
      </c>
      <c r="AT1095" s="67">
        <v>3645382182</v>
      </c>
      <c r="AU1095" s="67">
        <v>2193000000</v>
      </c>
      <c r="AV1095" s="67">
        <v>9966000000</v>
      </c>
      <c r="AW1095" s="67">
        <v>117309588074</v>
      </c>
      <c r="AX1095" s="67">
        <v>63937395008</v>
      </c>
      <c r="AY1095" s="67">
        <v>23968501409</v>
      </c>
      <c r="AZ1095" s="67">
        <v>39968893599</v>
      </c>
      <c r="BA1095" s="67">
        <v>47265836444</v>
      </c>
      <c r="BB1095" s="67">
        <v>0</v>
      </c>
      <c r="BC1095" s="67">
        <v>130121545</v>
      </c>
      <c r="BD1095" s="67">
        <v>2133250478</v>
      </c>
      <c r="BE1095" s="67">
        <v>1924917957</v>
      </c>
      <c r="BF1095" s="67">
        <v>0</v>
      </c>
      <c r="BG1095" s="67">
        <v>1918066642</v>
      </c>
      <c r="BH1095" s="67">
        <v>133217511</v>
      </c>
      <c r="BI1095" s="67"/>
      <c r="BJ1095" s="67"/>
      <c r="BK1095" s="67">
        <v>0</v>
      </c>
      <c r="BL1095" s="67">
        <v>133217511</v>
      </c>
      <c r="BM1095" s="67"/>
      <c r="BN1095" s="67"/>
      <c r="BO1095" s="67">
        <v>133217511</v>
      </c>
      <c r="BP1095" s="67"/>
      <c r="BQ1095" s="67"/>
      <c r="BR1095" s="67"/>
      <c r="BS1095" s="67"/>
      <c r="BT1095" s="67"/>
      <c r="BU1095" s="67"/>
      <c r="BV1095" s="67"/>
      <c r="BW1095" s="67"/>
      <c r="BX1095" s="67"/>
      <c r="BY1095" s="67"/>
      <c r="BZ1095" s="67">
        <v>51657184909</v>
      </c>
      <c r="CA1095" s="67">
        <v>14078889184</v>
      </c>
      <c r="CB1095" s="67">
        <v>37578295724</v>
      </c>
      <c r="CC1095" s="67">
        <v>180161465100</v>
      </c>
      <c r="CD1095" s="67">
        <v>187900000000</v>
      </c>
    </row>
    <row r="1096" spans="1:82">
      <c r="A1096" t="s">
        <v>1325</v>
      </c>
      <c r="B1096" t="s">
        <v>1326</v>
      </c>
      <c r="C1096" t="s">
        <v>69</v>
      </c>
      <c r="D1096" t="s">
        <v>68</v>
      </c>
      <c r="E1096" t="s">
        <v>153</v>
      </c>
      <c r="F1096" s="67">
        <v>1996</v>
      </c>
      <c r="G1096" t="s">
        <v>1328</v>
      </c>
      <c r="H1096" s="67">
        <v>59347649</v>
      </c>
      <c r="I1096" s="67">
        <v>4256551977</v>
      </c>
      <c r="J1096" s="67">
        <v>20993246568</v>
      </c>
      <c r="K1096" s="67">
        <v>103042874969</v>
      </c>
      <c r="L1096" s="67">
        <v>361198599341</v>
      </c>
      <c r="M1096" s="67">
        <v>233606370261</v>
      </c>
      <c r="N1096" s="67">
        <v>86542538431</v>
      </c>
      <c r="O1096" s="67">
        <v>0</v>
      </c>
      <c r="P1096" s="67">
        <v>2848458760</v>
      </c>
      <c r="Q1096" s="67">
        <v>4876548132</v>
      </c>
      <c r="R1096" s="67">
        <v>17418002903</v>
      </c>
      <c r="S1096" s="67">
        <v>0</v>
      </c>
      <c r="T1096" s="67">
        <v>2046198739</v>
      </c>
      <c r="U1096" s="67">
        <v>4605069447</v>
      </c>
      <c r="V1096" s="67">
        <v>0</v>
      </c>
      <c r="W1096" s="67">
        <v>0</v>
      </c>
      <c r="X1096" s="67">
        <v>2031749</v>
      </c>
      <c r="Y1096" s="67">
        <v>4614000000</v>
      </c>
      <c r="Z1096" s="67">
        <v>0</v>
      </c>
      <c r="AA1096" s="67">
        <v>0</v>
      </c>
      <c r="AB1096" s="67">
        <v>4608351205</v>
      </c>
      <c r="AC1096" s="67">
        <v>0</v>
      </c>
      <c r="AD1096" s="67">
        <v>0</v>
      </c>
      <c r="AE1096" s="67">
        <v>0</v>
      </c>
      <c r="AF1096" s="67">
        <v>0</v>
      </c>
      <c r="AG1096" s="67">
        <v>5666563</v>
      </c>
      <c r="AH1096" s="67">
        <v>0</v>
      </c>
      <c r="AI1096" s="67">
        <v>0</v>
      </c>
      <c r="AJ1096" s="67">
        <v>0</v>
      </c>
      <c r="AK1096" s="67">
        <v>0</v>
      </c>
      <c r="AL1096" s="67">
        <v>0</v>
      </c>
      <c r="AM1096" s="67">
        <v>342708394814</v>
      </c>
      <c r="AN1096" s="67">
        <v>112953222582</v>
      </c>
      <c r="AO1096" s="67">
        <v>228021352080</v>
      </c>
      <c r="AP1096" s="67">
        <v>676113654455</v>
      </c>
      <c r="AQ1096" s="67">
        <v>769613707798</v>
      </c>
      <c r="AR1096" s="67">
        <v>15283138332</v>
      </c>
      <c r="AS1096" s="67">
        <v>12325111558</v>
      </c>
      <c r="AT1096" s="67">
        <v>2958026774</v>
      </c>
      <c r="AU1096" s="67">
        <v>2052000000</v>
      </c>
      <c r="AV1096" s="67">
        <v>10072000000</v>
      </c>
      <c r="AW1096" s="67">
        <v>124438592490</v>
      </c>
      <c r="AX1096" s="67">
        <v>70535591617</v>
      </c>
      <c r="AY1096" s="67">
        <v>30181178707</v>
      </c>
      <c r="AZ1096" s="67">
        <v>40354412910</v>
      </c>
      <c r="BA1096" s="67">
        <v>47248341154</v>
      </c>
      <c r="BB1096" s="67">
        <v>0</v>
      </c>
      <c r="BC1096" s="67">
        <v>124975495</v>
      </c>
      <c r="BD1096" s="67">
        <v>2210587801</v>
      </c>
      <c r="BE1096" s="67">
        <v>2146935782</v>
      </c>
      <c r="BF1096" s="67">
        <v>0</v>
      </c>
      <c r="BG1096" s="67">
        <v>2172160641</v>
      </c>
      <c r="BH1096" s="67">
        <v>219862797</v>
      </c>
      <c r="BI1096" s="67"/>
      <c r="BJ1096" s="67"/>
      <c r="BK1096" s="67">
        <v>0</v>
      </c>
      <c r="BL1096" s="67">
        <v>219862797</v>
      </c>
      <c r="BM1096" s="67"/>
      <c r="BN1096" s="67"/>
      <c r="BO1096" s="67">
        <v>219862797</v>
      </c>
      <c r="BP1096" s="67"/>
      <c r="BQ1096" s="67"/>
      <c r="BR1096" s="67"/>
      <c r="BS1096" s="67"/>
      <c r="BT1096" s="67"/>
      <c r="BU1096" s="67"/>
      <c r="BV1096" s="67"/>
      <c r="BW1096" s="67"/>
      <c r="BX1096" s="67"/>
      <c r="BY1096" s="67"/>
      <c r="BZ1096" s="67">
        <v>57309744105</v>
      </c>
      <c r="CA1096" s="67">
        <v>15548356517</v>
      </c>
      <c r="CB1096" s="67">
        <v>41761387588</v>
      </c>
      <c r="CC1096" s="67">
        <v>189231337724</v>
      </c>
      <c r="CD1096" s="67">
        <v>197300000000</v>
      </c>
    </row>
    <row r="1097" spans="1:82">
      <c r="A1097" t="s">
        <v>1325</v>
      </c>
      <c r="B1097" t="s">
        <v>1326</v>
      </c>
      <c r="C1097" t="s">
        <v>69</v>
      </c>
      <c r="D1097" t="s">
        <v>68</v>
      </c>
      <c r="E1097" t="s">
        <v>153</v>
      </c>
      <c r="F1097" s="67">
        <v>1997</v>
      </c>
      <c r="G1097" t="s">
        <v>1329</v>
      </c>
      <c r="H1097" s="67">
        <v>61233480</v>
      </c>
      <c r="I1097" s="67">
        <v>4376768303</v>
      </c>
      <c r="J1097" s="67">
        <v>16275850563</v>
      </c>
      <c r="K1097" s="67">
        <v>55771514944</v>
      </c>
      <c r="L1097" s="67">
        <v>360752572513</v>
      </c>
      <c r="M1097" s="67">
        <v>233545096459</v>
      </c>
      <c r="N1097" s="67">
        <v>86206861626</v>
      </c>
      <c r="O1097" s="67">
        <v>0</v>
      </c>
      <c r="P1097" s="67">
        <v>2837410303</v>
      </c>
      <c r="Q1097" s="67">
        <v>4857633224</v>
      </c>
      <c r="R1097" s="67">
        <v>17350442838</v>
      </c>
      <c r="S1097" s="67">
        <v>0</v>
      </c>
      <c r="T1097" s="67">
        <v>2122084255</v>
      </c>
      <c r="U1097" s="67">
        <v>4550548678</v>
      </c>
      <c r="V1097" s="67">
        <v>0</v>
      </c>
      <c r="W1097" s="67">
        <v>0</v>
      </c>
      <c r="X1097" s="67">
        <v>2031749</v>
      </c>
      <c r="Y1097" s="67">
        <v>4559000000</v>
      </c>
      <c r="Z1097" s="67">
        <v>0</v>
      </c>
      <c r="AA1097" s="67">
        <v>0</v>
      </c>
      <c r="AB1097" s="67">
        <v>4553791582</v>
      </c>
      <c r="AC1097" s="67">
        <v>0</v>
      </c>
      <c r="AD1097" s="67">
        <v>0</v>
      </c>
      <c r="AE1097" s="67">
        <v>0</v>
      </c>
      <c r="AF1097" s="67">
        <v>0</v>
      </c>
      <c r="AG1097" s="67">
        <v>5666563</v>
      </c>
      <c r="AH1097" s="67">
        <v>0</v>
      </c>
      <c r="AI1097" s="67">
        <v>0</v>
      </c>
      <c r="AJ1097" s="67">
        <v>0</v>
      </c>
      <c r="AK1097" s="67">
        <v>0</v>
      </c>
      <c r="AL1097" s="67">
        <v>0</v>
      </c>
      <c r="AM1097" s="67">
        <v>357318428646</v>
      </c>
      <c r="AN1097" s="67">
        <v>118135189116</v>
      </c>
      <c r="AO1097" s="67">
        <v>237467796301</v>
      </c>
      <c r="AP1097" s="67">
        <v>732334774574</v>
      </c>
      <c r="AQ1097" s="67">
        <v>780310218546</v>
      </c>
      <c r="AR1097" s="67">
        <v>16674590166</v>
      </c>
      <c r="AS1097" s="67">
        <v>13447250134</v>
      </c>
      <c r="AT1097" s="67">
        <v>3227340032</v>
      </c>
      <c r="AU1097" s="67">
        <v>1629000000</v>
      </c>
      <c r="AV1097" s="67">
        <v>5582000000</v>
      </c>
      <c r="AW1097" s="67">
        <v>116695613940</v>
      </c>
      <c r="AX1097" s="67">
        <v>66693804065</v>
      </c>
      <c r="AY1097" s="67">
        <v>27957529368</v>
      </c>
      <c r="AZ1097" s="67">
        <v>38736274697</v>
      </c>
      <c r="BA1097" s="67">
        <v>44082725600</v>
      </c>
      <c r="BB1097" s="67">
        <v>0</v>
      </c>
      <c r="BC1097" s="67">
        <v>115418545</v>
      </c>
      <c r="BD1097" s="67">
        <v>2278107929</v>
      </c>
      <c r="BE1097" s="67">
        <v>2157307386</v>
      </c>
      <c r="BF1097" s="67">
        <v>0</v>
      </c>
      <c r="BG1097" s="67">
        <v>1368250414</v>
      </c>
      <c r="BH1097" s="67">
        <v>71062698</v>
      </c>
      <c r="BI1097" s="67"/>
      <c r="BJ1097" s="67"/>
      <c r="BK1097" s="67">
        <v>0</v>
      </c>
      <c r="BL1097" s="67">
        <v>71062698</v>
      </c>
      <c r="BM1097" s="67"/>
      <c r="BN1097" s="67"/>
      <c r="BO1097" s="67">
        <v>71062698</v>
      </c>
      <c r="BP1097" s="67"/>
      <c r="BQ1097" s="67"/>
      <c r="BR1097" s="67"/>
      <c r="BS1097" s="67"/>
      <c r="BT1097" s="67"/>
      <c r="BU1097" s="67"/>
      <c r="BV1097" s="67"/>
      <c r="BW1097" s="67"/>
      <c r="BX1097" s="67"/>
      <c r="BY1097" s="67"/>
      <c r="BZ1097" s="67">
        <v>58383819523</v>
      </c>
      <c r="CA1097" s="67">
        <v>15786889114</v>
      </c>
      <c r="CB1097" s="67">
        <v>42596930409</v>
      </c>
      <c r="CC1097" s="67">
        <v>187872086326</v>
      </c>
      <c r="CD1097" s="67">
        <v>191800000000</v>
      </c>
    </row>
    <row r="1098" spans="1:82">
      <c r="A1098" t="s">
        <v>1325</v>
      </c>
      <c r="B1098" t="s">
        <v>1326</v>
      </c>
      <c r="C1098" t="s">
        <v>69</v>
      </c>
      <c r="D1098" t="s">
        <v>68</v>
      </c>
      <c r="E1098" t="s">
        <v>153</v>
      </c>
      <c r="F1098" s="67">
        <v>1998</v>
      </c>
      <c r="G1098" t="s">
        <v>1330</v>
      </c>
      <c r="H1098" s="67">
        <v>63136493</v>
      </c>
      <c r="I1098" s="67">
        <v>4528892968</v>
      </c>
      <c r="J1098" s="67">
        <v>14150964789</v>
      </c>
      <c r="K1098" s="67">
        <v>59168659631</v>
      </c>
      <c r="L1098" s="67">
        <v>360301388029</v>
      </c>
      <c r="M1098" s="67">
        <v>233667644063</v>
      </c>
      <c r="N1098" s="67">
        <v>85871184822</v>
      </c>
      <c r="O1098" s="67">
        <v>0</v>
      </c>
      <c r="P1098" s="67">
        <v>2826361846</v>
      </c>
      <c r="Q1098" s="67">
        <v>4838718317</v>
      </c>
      <c r="R1098" s="67">
        <v>17282882772</v>
      </c>
      <c r="S1098" s="67">
        <v>0</v>
      </c>
      <c r="T1098" s="67">
        <v>2139700535</v>
      </c>
      <c r="U1098" s="67">
        <v>4485123755</v>
      </c>
      <c r="V1098" s="67">
        <v>0</v>
      </c>
      <c r="W1098" s="67">
        <v>0</v>
      </c>
      <c r="X1098" s="67">
        <v>2031749</v>
      </c>
      <c r="Y1098" s="67">
        <v>4494000000</v>
      </c>
      <c r="Z1098" s="67">
        <v>0</v>
      </c>
      <c r="AA1098" s="67">
        <v>0</v>
      </c>
      <c r="AB1098" s="67">
        <v>4488320034</v>
      </c>
      <c r="AC1098" s="67">
        <v>0</v>
      </c>
      <c r="AD1098" s="67">
        <v>0</v>
      </c>
      <c r="AE1098" s="67">
        <v>0</v>
      </c>
      <c r="AF1098" s="67">
        <v>0</v>
      </c>
      <c r="AG1098" s="67">
        <v>5666563</v>
      </c>
      <c r="AH1098" s="67">
        <v>0</v>
      </c>
      <c r="AI1098" s="67">
        <v>0</v>
      </c>
      <c r="AJ1098" s="67">
        <v>0</v>
      </c>
      <c r="AK1098" s="67">
        <v>0</v>
      </c>
      <c r="AL1098" s="67">
        <v>0</v>
      </c>
      <c r="AM1098" s="67">
        <v>372213389610</v>
      </c>
      <c r="AN1098" s="67">
        <v>123412680970</v>
      </c>
      <c r="AO1098" s="67">
        <v>247104832412</v>
      </c>
      <c r="AP1098" s="67">
        <v>739403422687</v>
      </c>
      <c r="AQ1098" s="67">
        <v>791549819596</v>
      </c>
      <c r="AR1098" s="67">
        <v>19839861350</v>
      </c>
      <c r="AS1098" s="67">
        <v>15999888185</v>
      </c>
      <c r="AT1098" s="67">
        <v>3839973164</v>
      </c>
      <c r="AU1098" s="67">
        <v>1429000000</v>
      </c>
      <c r="AV1098" s="67">
        <v>5975000000</v>
      </c>
      <c r="AW1098" s="67">
        <v>117410544494</v>
      </c>
      <c r="AX1098" s="67">
        <v>65404878782</v>
      </c>
      <c r="AY1098" s="67">
        <v>26156610815</v>
      </c>
      <c r="AZ1098" s="67">
        <v>39248267967</v>
      </c>
      <c r="BA1098" s="67">
        <v>46027986184</v>
      </c>
      <c r="BB1098" s="67">
        <v>0</v>
      </c>
      <c r="BC1098" s="67">
        <v>111742795</v>
      </c>
      <c r="BD1098" s="67">
        <v>2337599312</v>
      </c>
      <c r="BE1098" s="67">
        <v>1963652746</v>
      </c>
      <c r="BF1098" s="67">
        <v>0</v>
      </c>
      <c r="BG1098" s="67">
        <v>1564684675</v>
      </c>
      <c r="BH1098" s="67">
        <v>165243812</v>
      </c>
      <c r="BI1098" s="67"/>
      <c r="BJ1098" s="67"/>
      <c r="BK1098" s="67">
        <v>0</v>
      </c>
      <c r="BL1098" s="67">
        <v>165243812</v>
      </c>
      <c r="BM1098" s="67"/>
      <c r="BN1098" s="67"/>
      <c r="BO1098" s="67">
        <v>165243812</v>
      </c>
      <c r="BP1098" s="67"/>
      <c r="BQ1098" s="67"/>
      <c r="BR1098" s="67"/>
      <c r="BS1098" s="67"/>
      <c r="BT1098" s="67"/>
      <c r="BU1098" s="67"/>
      <c r="BV1098" s="67"/>
      <c r="BW1098" s="67"/>
      <c r="BX1098" s="67"/>
      <c r="BY1098" s="67"/>
      <c r="BZ1098" s="67">
        <v>53392288411</v>
      </c>
      <c r="CA1098" s="67">
        <v>14393567039</v>
      </c>
      <c r="CB1098" s="67">
        <v>38998721372</v>
      </c>
      <c r="CC1098" s="67">
        <v>186261938066</v>
      </c>
      <c r="CD1098" s="67">
        <v>190800000000</v>
      </c>
    </row>
    <row r="1099" spans="1:82">
      <c r="A1099" t="s">
        <v>1325</v>
      </c>
      <c r="B1099" t="s">
        <v>1326</v>
      </c>
      <c r="C1099" t="s">
        <v>69</v>
      </c>
      <c r="D1099" t="s">
        <v>68</v>
      </c>
      <c r="E1099" t="s">
        <v>153</v>
      </c>
      <c r="F1099" s="67">
        <v>1999</v>
      </c>
      <c r="G1099" t="s">
        <v>1331</v>
      </c>
      <c r="H1099" s="67">
        <v>65077579</v>
      </c>
      <c r="I1099" s="67">
        <v>4687278293</v>
      </c>
      <c r="J1099" s="67">
        <v>8275078323</v>
      </c>
      <c r="K1099" s="67">
        <v>56604471457</v>
      </c>
      <c r="L1099" s="67">
        <v>360977894017</v>
      </c>
      <c r="M1099" s="67">
        <v>234954393906</v>
      </c>
      <c r="N1099" s="67">
        <v>85535508017</v>
      </c>
      <c r="O1099" s="67">
        <v>0</v>
      </c>
      <c r="P1099" s="67">
        <v>2815313389</v>
      </c>
      <c r="Q1099" s="67">
        <v>4819803410</v>
      </c>
      <c r="R1099" s="67">
        <v>17215322707</v>
      </c>
      <c r="S1099" s="67">
        <v>0</v>
      </c>
      <c r="T1099" s="67">
        <v>2176288195</v>
      </c>
      <c r="U1099" s="67">
        <v>4430770665</v>
      </c>
      <c r="V1099" s="67">
        <v>0</v>
      </c>
      <c r="W1099" s="67">
        <v>0</v>
      </c>
      <c r="X1099" s="67">
        <v>2031749</v>
      </c>
      <c r="Y1099" s="67">
        <v>4439000000</v>
      </c>
      <c r="Z1099" s="67">
        <v>0</v>
      </c>
      <c r="AA1099" s="67">
        <v>0</v>
      </c>
      <c r="AB1099" s="67">
        <v>4433760411</v>
      </c>
      <c r="AC1099" s="67">
        <v>0</v>
      </c>
      <c r="AD1099" s="67">
        <v>0</v>
      </c>
      <c r="AE1099" s="67">
        <v>0</v>
      </c>
      <c r="AF1099" s="67">
        <v>0</v>
      </c>
      <c r="AG1099" s="67">
        <v>5666563</v>
      </c>
      <c r="AH1099" s="67">
        <v>0</v>
      </c>
      <c r="AI1099" s="67">
        <v>0</v>
      </c>
      <c r="AJ1099" s="67">
        <v>0</v>
      </c>
      <c r="AK1099" s="67">
        <v>0</v>
      </c>
      <c r="AL1099" s="67">
        <v>0</v>
      </c>
      <c r="AM1099" s="67">
        <v>388249310977</v>
      </c>
      <c r="AN1099" s="67">
        <v>129174160140</v>
      </c>
      <c r="AO1099" s="67">
        <v>257422354307</v>
      </c>
      <c r="AP1099" s="67">
        <v>753243628558</v>
      </c>
      <c r="AQ1099" s="67">
        <v>805554137079</v>
      </c>
      <c r="AR1099" s="67">
        <v>17372601056</v>
      </c>
      <c r="AS1099" s="67">
        <v>14010162142</v>
      </c>
      <c r="AT1099" s="67">
        <v>3362438914</v>
      </c>
      <c r="AU1099" s="67">
        <v>902000000</v>
      </c>
      <c r="AV1099" s="67">
        <v>6170000000</v>
      </c>
      <c r="AW1099" s="67">
        <v>88078106820</v>
      </c>
      <c r="AX1099" s="67">
        <v>54618470608</v>
      </c>
      <c r="AY1099" s="67">
        <v>21881833539</v>
      </c>
      <c r="AZ1099" s="67">
        <v>32736637069</v>
      </c>
      <c r="BA1099" s="67">
        <v>28021195765</v>
      </c>
      <c r="BB1099" s="67">
        <v>0</v>
      </c>
      <c r="BC1099" s="67">
        <v>129386395</v>
      </c>
      <c r="BD1099" s="67">
        <v>2397070278</v>
      </c>
      <c r="BE1099" s="67">
        <v>1934173085</v>
      </c>
      <c r="BF1099" s="67">
        <v>0</v>
      </c>
      <c r="BG1099" s="67">
        <v>977810689</v>
      </c>
      <c r="BH1099" s="67">
        <v>243135124</v>
      </c>
      <c r="BI1099" s="67"/>
      <c r="BJ1099" s="67"/>
      <c r="BK1099" s="67">
        <v>0</v>
      </c>
      <c r="BL1099" s="67">
        <v>243135124</v>
      </c>
      <c r="BM1099" s="67"/>
      <c r="BN1099" s="67"/>
      <c r="BO1099" s="67">
        <v>241630434</v>
      </c>
      <c r="BP1099" s="67"/>
      <c r="BQ1099" s="67"/>
      <c r="BR1099" s="67"/>
      <c r="BS1099" s="67"/>
      <c r="BT1099" s="67">
        <v>1504690</v>
      </c>
      <c r="BU1099" s="67"/>
      <c r="BV1099" s="67"/>
      <c r="BW1099" s="67"/>
      <c r="BX1099" s="67"/>
      <c r="BY1099" s="67"/>
      <c r="BZ1099" s="67">
        <v>52395403148</v>
      </c>
      <c r="CA1099" s="67">
        <v>14166419706</v>
      </c>
      <c r="CB1099" s="67">
        <v>38228983442</v>
      </c>
      <c r="CC1099" s="67">
        <v>152821246147</v>
      </c>
      <c r="CD1099" s="67">
        <v>158100000000</v>
      </c>
    </row>
    <row r="1100" spans="1:82">
      <c r="A1100" t="s">
        <v>1325</v>
      </c>
      <c r="B1100" t="s">
        <v>1326</v>
      </c>
      <c r="C1100" t="s">
        <v>69</v>
      </c>
      <c r="D1100" t="s">
        <v>68</v>
      </c>
      <c r="E1100" t="s">
        <v>153</v>
      </c>
      <c r="F1100" s="67">
        <v>2000</v>
      </c>
      <c r="G1100" t="s">
        <v>1332</v>
      </c>
      <c r="H1100" s="67">
        <v>67031867</v>
      </c>
      <c r="I1100" s="67">
        <v>4945862688</v>
      </c>
      <c r="J1100" s="67">
        <v>7373039693</v>
      </c>
      <c r="K1100" s="67">
        <v>58018257955</v>
      </c>
      <c r="L1100" s="67">
        <v>360458539570</v>
      </c>
      <c r="M1100" s="67">
        <v>234847164752</v>
      </c>
      <c r="N1100" s="67">
        <v>85199831212</v>
      </c>
      <c r="O1100" s="67">
        <v>0</v>
      </c>
      <c r="P1100" s="67">
        <v>2804264931</v>
      </c>
      <c r="Q1100" s="67">
        <v>4800888502</v>
      </c>
      <c r="R1100" s="67">
        <v>17147762641</v>
      </c>
      <c r="S1100" s="67">
        <v>0</v>
      </c>
      <c r="T1100" s="67">
        <v>2230492135</v>
      </c>
      <c r="U1100" s="67">
        <v>4324402578</v>
      </c>
      <c r="V1100" s="67">
        <v>0</v>
      </c>
      <c r="W1100" s="67">
        <v>0</v>
      </c>
      <c r="X1100" s="67">
        <v>2031749</v>
      </c>
      <c r="Y1100" s="67">
        <v>4332000000</v>
      </c>
      <c r="Z1100" s="67">
        <v>0</v>
      </c>
      <c r="AA1100" s="67">
        <v>0</v>
      </c>
      <c r="AB1100" s="67">
        <v>4326714431</v>
      </c>
      <c r="AC1100" s="67">
        <v>0</v>
      </c>
      <c r="AD1100" s="67">
        <v>0</v>
      </c>
      <c r="AE1100" s="67">
        <v>0</v>
      </c>
      <c r="AF1100" s="67">
        <v>0</v>
      </c>
      <c r="AG1100" s="67">
        <v>5596612</v>
      </c>
      <c r="AH1100" s="67">
        <v>0</v>
      </c>
      <c r="AI1100" s="67">
        <v>0</v>
      </c>
      <c r="AJ1100" s="67">
        <v>0</v>
      </c>
      <c r="AK1100" s="67">
        <v>0</v>
      </c>
      <c r="AL1100" s="67">
        <v>0</v>
      </c>
      <c r="AM1100" s="67">
        <v>405946261816</v>
      </c>
      <c r="AN1100" s="67">
        <v>136002551762</v>
      </c>
      <c r="AO1100" s="67">
        <v>268465063972</v>
      </c>
      <c r="AP1100" s="67">
        <v>766792464377</v>
      </c>
      <c r="AQ1100" s="67">
        <v>820943167945</v>
      </c>
      <c r="AR1100" s="67">
        <v>12090239483</v>
      </c>
      <c r="AS1100" s="67">
        <v>9750193132</v>
      </c>
      <c r="AT1100" s="67">
        <v>2340046352</v>
      </c>
      <c r="AU1100" s="67">
        <v>809000000</v>
      </c>
      <c r="AV1100" s="67">
        <v>6366000000</v>
      </c>
      <c r="AW1100" s="67">
        <v>94327760911</v>
      </c>
      <c r="AX1100" s="67">
        <v>60972857168</v>
      </c>
      <c r="AY1100" s="67">
        <v>26315205615</v>
      </c>
      <c r="AZ1100" s="67">
        <v>34657651552</v>
      </c>
      <c r="BA1100" s="67">
        <v>27808645910</v>
      </c>
      <c r="BB1100" s="67">
        <v>0</v>
      </c>
      <c r="BC1100" s="67">
        <v>150705744</v>
      </c>
      <c r="BD1100" s="67">
        <v>2496383474</v>
      </c>
      <c r="BE1100" s="67">
        <v>2019787691</v>
      </c>
      <c r="BF1100" s="67">
        <v>0</v>
      </c>
      <c r="BG1100" s="67">
        <v>879380924</v>
      </c>
      <c r="BH1100" s="67">
        <v>129096926</v>
      </c>
      <c r="BI1100" s="67"/>
      <c r="BJ1100" s="67"/>
      <c r="BK1100" s="67">
        <v>0</v>
      </c>
      <c r="BL1100" s="67">
        <v>129096926</v>
      </c>
      <c r="BM1100" s="67"/>
      <c r="BN1100" s="67"/>
      <c r="BO1100" s="67">
        <v>126886533</v>
      </c>
      <c r="BP1100" s="67"/>
      <c r="BQ1100" s="67"/>
      <c r="BR1100" s="67"/>
      <c r="BS1100" s="67"/>
      <c r="BT1100" s="67">
        <v>2210393</v>
      </c>
      <c r="BU1100" s="67"/>
      <c r="BV1100" s="67"/>
      <c r="BW1100" s="67"/>
      <c r="BX1100" s="67"/>
      <c r="BY1100" s="67"/>
      <c r="BZ1100" s="67">
        <v>54278218249</v>
      </c>
      <c r="CA1100" s="67">
        <v>14667936542</v>
      </c>
      <c r="CB1100" s="67">
        <v>39610281707</v>
      </c>
      <c r="CC1100" s="67">
        <v>155268315569</v>
      </c>
      <c r="CD1100" s="67">
        <v>160800000000</v>
      </c>
    </row>
    <row r="1101" spans="1:82">
      <c r="A1101" t="s">
        <v>1325</v>
      </c>
      <c r="B1101" t="s">
        <v>1326</v>
      </c>
      <c r="C1101" t="s">
        <v>69</v>
      </c>
      <c r="D1101" t="s">
        <v>68</v>
      </c>
      <c r="E1101" t="s">
        <v>153</v>
      </c>
      <c r="F1101" s="67">
        <v>2001</v>
      </c>
      <c r="G1101" t="s">
        <v>1333</v>
      </c>
      <c r="H1101" s="67">
        <v>69018932</v>
      </c>
      <c r="I1101" s="67">
        <v>5273671986</v>
      </c>
      <c r="J1101" s="67">
        <v>9624057788</v>
      </c>
      <c r="K1101" s="67">
        <v>67507451790</v>
      </c>
      <c r="L1101" s="67">
        <v>360472466990</v>
      </c>
      <c r="M1101" s="67">
        <v>234413652603</v>
      </c>
      <c r="N1101" s="67">
        <v>84864154407</v>
      </c>
      <c r="O1101" s="67">
        <v>0</v>
      </c>
      <c r="P1101" s="67">
        <v>2793216474</v>
      </c>
      <c r="Q1101" s="67">
        <v>4781973595</v>
      </c>
      <c r="R1101" s="67">
        <v>17080202576</v>
      </c>
      <c r="S1101" s="67">
        <v>0</v>
      </c>
      <c r="T1101" s="67">
        <v>2700711316</v>
      </c>
      <c r="U1101" s="67">
        <v>4211893566</v>
      </c>
      <c r="V1101" s="67">
        <v>0</v>
      </c>
      <c r="W1101" s="67">
        <v>0</v>
      </c>
      <c r="X1101" s="67">
        <v>2031749</v>
      </c>
      <c r="Y1101" s="67">
        <v>4219000000</v>
      </c>
      <c r="Z1101" s="67">
        <v>0</v>
      </c>
      <c r="AA1101" s="67">
        <v>0</v>
      </c>
      <c r="AB1101" s="67">
        <v>4213732364</v>
      </c>
      <c r="AC1101" s="67">
        <v>0</v>
      </c>
      <c r="AD1101" s="67">
        <v>0</v>
      </c>
      <c r="AE1101" s="67">
        <v>0</v>
      </c>
      <c r="AF1101" s="67">
        <v>0</v>
      </c>
      <c r="AG1101" s="67">
        <v>5493260</v>
      </c>
      <c r="AH1101" s="67">
        <v>0</v>
      </c>
      <c r="AI1101" s="67">
        <v>0</v>
      </c>
      <c r="AJ1101" s="67">
        <v>0</v>
      </c>
      <c r="AK1101" s="67">
        <v>0</v>
      </c>
      <c r="AL1101" s="67">
        <v>0</v>
      </c>
      <c r="AM1101" s="67">
        <v>423812623795</v>
      </c>
      <c r="AN1101" s="67">
        <v>142881320008</v>
      </c>
      <c r="AO1101" s="67">
        <v>279635406076</v>
      </c>
      <c r="AP1101" s="67">
        <v>775876957738</v>
      </c>
      <c r="AQ1101" s="67">
        <v>838098337703</v>
      </c>
      <c r="AR1101" s="67">
        <v>10035651237</v>
      </c>
      <c r="AS1101" s="67">
        <v>8093267127</v>
      </c>
      <c r="AT1101" s="67">
        <v>1942384110</v>
      </c>
      <c r="AU1101" s="67">
        <v>969000000</v>
      </c>
      <c r="AV1101" s="67">
        <v>6797000000</v>
      </c>
      <c r="AW1101" s="67">
        <v>71998765030</v>
      </c>
      <c r="AX1101" s="67">
        <v>40965855263</v>
      </c>
      <c r="AY1101" s="67">
        <v>18206927271</v>
      </c>
      <c r="AZ1101" s="67">
        <v>22758927992</v>
      </c>
      <c r="BA1101" s="67">
        <v>25113581453</v>
      </c>
      <c r="BB1101" s="67">
        <v>0</v>
      </c>
      <c r="BC1101" s="67">
        <v>160262693</v>
      </c>
      <c r="BD1101" s="67">
        <v>2414360902</v>
      </c>
      <c r="BE1101" s="67">
        <v>2017086358</v>
      </c>
      <c r="BF1101" s="67">
        <v>0</v>
      </c>
      <c r="BG1101" s="67">
        <v>1327618360</v>
      </c>
      <c r="BH1101" s="67">
        <v>182710821</v>
      </c>
      <c r="BI1101" s="67"/>
      <c r="BJ1101" s="67"/>
      <c r="BK1101" s="67">
        <v>0</v>
      </c>
      <c r="BL1101" s="67">
        <v>182710821</v>
      </c>
      <c r="BM1101" s="67"/>
      <c r="BN1101" s="67"/>
      <c r="BO1101" s="67">
        <v>181260432</v>
      </c>
      <c r="BP1101" s="67"/>
      <c r="BQ1101" s="67"/>
      <c r="BR1101" s="67"/>
      <c r="BS1101" s="67"/>
      <c r="BT1101" s="67">
        <v>1450389</v>
      </c>
      <c r="BU1101" s="67"/>
      <c r="BV1101" s="67"/>
      <c r="BW1101" s="67"/>
      <c r="BX1101" s="67"/>
      <c r="BY1101" s="67"/>
      <c r="BZ1101" s="67">
        <v>57036731046</v>
      </c>
      <c r="CA1101" s="67">
        <v>15247895219</v>
      </c>
      <c r="CB1101" s="67">
        <v>41788835827</v>
      </c>
      <c r="CC1101" s="67">
        <v>133425858134</v>
      </c>
      <c r="CD1101" s="67">
        <v>139300000000</v>
      </c>
    </row>
    <row r="1102" spans="1:82">
      <c r="A1102" t="s">
        <v>1325</v>
      </c>
      <c r="B1102" t="s">
        <v>1326</v>
      </c>
      <c r="C1102" t="s">
        <v>69</v>
      </c>
      <c r="D1102" t="s">
        <v>68</v>
      </c>
      <c r="E1102" t="s">
        <v>153</v>
      </c>
      <c r="F1102" s="67">
        <v>2002</v>
      </c>
      <c r="G1102" t="s">
        <v>1334</v>
      </c>
      <c r="H1102" s="67">
        <v>71073215</v>
      </c>
      <c r="I1102" s="67">
        <v>5577880177</v>
      </c>
      <c r="J1102" s="67">
        <v>18866589329</v>
      </c>
      <c r="K1102" s="67">
        <v>70141504296</v>
      </c>
      <c r="L1102" s="67">
        <v>359199155943</v>
      </c>
      <c r="M1102" s="67">
        <v>233591051810</v>
      </c>
      <c r="N1102" s="67">
        <v>84528477602</v>
      </c>
      <c r="O1102" s="67">
        <v>0</v>
      </c>
      <c r="P1102" s="67">
        <v>2782168017</v>
      </c>
      <c r="Q1102" s="67">
        <v>4763058688</v>
      </c>
      <c r="R1102" s="67">
        <v>17012642510</v>
      </c>
      <c r="S1102" s="67">
        <v>0</v>
      </c>
      <c r="T1102" s="67">
        <v>2741364271</v>
      </c>
      <c r="U1102" s="67">
        <v>4098657460</v>
      </c>
      <c r="V1102" s="67">
        <v>0</v>
      </c>
      <c r="W1102" s="67">
        <v>0</v>
      </c>
      <c r="X1102" s="67">
        <v>2031749</v>
      </c>
      <c r="Y1102" s="67">
        <v>4106000000</v>
      </c>
      <c r="Z1102" s="67">
        <v>0</v>
      </c>
      <c r="AA1102" s="67">
        <v>0</v>
      </c>
      <c r="AB1102" s="67">
        <v>4100248348</v>
      </c>
      <c r="AC1102" s="67">
        <v>0</v>
      </c>
      <c r="AD1102" s="67">
        <v>0</v>
      </c>
      <c r="AE1102" s="67">
        <v>0</v>
      </c>
      <c r="AF1102" s="67">
        <v>0</v>
      </c>
      <c r="AG1102" s="67">
        <v>5386557</v>
      </c>
      <c r="AH1102" s="67">
        <v>0</v>
      </c>
      <c r="AI1102" s="67">
        <v>0</v>
      </c>
      <c r="AJ1102" s="67">
        <v>0</v>
      </c>
      <c r="AK1102" s="67">
        <v>0</v>
      </c>
      <c r="AL1102" s="67">
        <v>0</v>
      </c>
      <c r="AM1102" s="67">
        <v>442851886046</v>
      </c>
      <c r="AN1102" s="67">
        <v>150201728730</v>
      </c>
      <c r="AO1102" s="67">
        <v>291557431038</v>
      </c>
      <c r="AP1102" s="67">
        <v>796313681869</v>
      </c>
      <c r="AQ1102" s="67">
        <v>854959538963</v>
      </c>
      <c r="AR1102" s="67">
        <v>10514957612</v>
      </c>
      <c r="AS1102" s="67">
        <v>8479804526</v>
      </c>
      <c r="AT1102" s="67">
        <v>2035153086</v>
      </c>
      <c r="AU1102" s="67">
        <v>1931000000</v>
      </c>
      <c r="AV1102" s="67">
        <v>7179000000</v>
      </c>
      <c r="AW1102" s="67">
        <v>70244494521</v>
      </c>
      <c r="AX1102" s="67">
        <v>38572026002</v>
      </c>
      <c r="AY1102" s="67">
        <v>15739961441</v>
      </c>
      <c r="AZ1102" s="67">
        <v>22832064561</v>
      </c>
      <c r="BA1102" s="67">
        <v>27227835074</v>
      </c>
      <c r="BB1102" s="67">
        <v>0</v>
      </c>
      <c r="BC1102" s="67">
        <v>191874142</v>
      </c>
      <c r="BD1102" s="67">
        <v>2328918514</v>
      </c>
      <c r="BE1102" s="67">
        <v>1923840789</v>
      </c>
      <c r="BF1102" s="67">
        <v>0</v>
      </c>
      <c r="BG1102" s="67">
        <v>0</v>
      </c>
      <c r="BH1102" s="67">
        <v>216921264</v>
      </c>
      <c r="BI1102" s="67"/>
      <c r="BJ1102" s="67"/>
      <c r="BK1102" s="67">
        <v>0</v>
      </c>
      <c r="BL1102" s="67">
        <v>216921264</v>
      </c>
      <c r="BM1102" s="67"/>
      <c r="BN1102" s="67"/>
      <c r="BO1102" s="67">
        <v>215910960</v>
      </c>
      <c r="BP1102" s="67"/>
      <c r="BQ1102" s="67"/>
      <c r="BR1102" s="67"/>
      <c r="BS1102" s="67"/>
      <c r="BT1102" s="67">
        <v>1010304</v>
      </c>
      <c r="BU1102" s="67"/>
      <c r="BV1102" s="67"/>
      <c r="BW1102" s="67"/>
      <c r="BX1102" s="67"/>
      <c r="BY1102" s="67"/>
      <c r="BZ1102" s="67">
        <v>54115419296</v>
      </c>
      <c r="CA1102" s="67">
        <v>14434521475</v>
      </c>
      <c r="CB1102" s="67">
        <v>39680897821</v>
      </c>
      <c r="CC1102" s="67">
        <v>129843792693</v>
      </c>
      <c r="CD1102" s="67">
        <v>135100000000</v>
      </c>
    </row>
    <row r="1103" spans="1:82">
      <c r="A1103" t="s">
        <v>1325</v>
      </c>
      <c r="B1103" t="s">
        <v>1326</v>
      </c>
      <c r="C1103" t="s">
        <v>69</v>
      </c>
      <c r="D1103" t="s">
        <v>68</v>
      </c>
      <c r="E1103" t="s">
        <v>153</v>
      </c>
      <c r="F1103" s="67">
        <v>2003</v>
      </c>
      <c r="G1103" t="s">
        <v>1335</v>
      </c>
      <c r="H1103" s="67">
        <v>73168838</v>
      </c>
      <c r="I1103" s="67">
        <v>5847417210</v>
      </c>
      <c r="J1103" s="67">
        <v>19298102902</v>
      </c>
      <c r="K1103" s="67">
        <v>67319349504</v>
      </c>
      <c r="L1103" s="67">
        <v>365589299646</v>
      </c>
      <c r="M1103" s="67">
        <v>242085132618</v>
      </c>
      <c r="N1103" s="67">
        <v>84192800797</v>
      </c>
      <c r="O1103" s="67">
        <v>0</v>
      </c>
      <c r="P1103" s="67">
        <v>2771119560</v>
      </c>
      <c r="Q1103" s="67">
        <v>4744143780</v>
      </c>
      <c r="R1103" s="67">
        <v>16945082445</v>
      </c>
      <c r="S1103" s="67">
        <v>0</v>
      </c>
      <c r="T1103" s="67">
        <v>3089624586</v>
      </c>
      <c r="U1103" s="67">
        <v>3983122153</v>
      </c>
      <c r="V1103" s="67">
        <v>0</v>
      </c>
      <c r="W1103" s="67">
        <v>0</v>
      </c>
      <c r="X1103" s="67">
        <v>2031749</v>
      </c>
      <c r="Y1103" s="67">
        <v>3990000000</v>
      </c>
      <c r="Z1103" s="67">
        <v>0</v>
      </c>
      <c r="AA1103" s="67">
        <v>0</v>
      </c>
      <c r="AB1103" s="67">
        <v>3984581948</v>
      </c>
      <c r="AC1103" s="67">
        <v>0</v>
      </c>
      <c r="AD1103" s="67">
        <v>0</v>
      </c>
      <c r="AE1103" s="67">
        <v>0</v>
      </c>
      <c r="AF1103" s="67">
        <v>0</v>
      </c>
      <c r="AG1103" s="67">
        <v>5274880</v>
      </c>
      <c r="AH1103" s="67">
        <v>0</v>
      </c>
      <c r="AI1103" s="67">
        <v>0</v>
      </c>
      <c r="AJ1103" s="67">
        <v>0</v>
      </c>
      <c r="AK1103" s="67">
        <v>0</v>
      </c>
      <c r="AL1103" s="67">
        <v>0</v>
      </c>
      <c r="AM1103" s="67">
        <v>463122761495</v>
      </c>
      <c r="AN1103" s="67">
        <v>158051164488</v>
      </c>
      <c r="AO1103" s="67">
        <v>304219095966</v>
      </c>
      <c r="AP1103" s="67">
        <v>825406168406</v>
      </c>
      <c r="AQ1103" s="67">
        <v>880602791776</v>
      </c>
      <c r="AR1103" s="67">
        <v>10604628544</v>
      </c>
      <c r="AS1103" s="67">
        <v>8552119794</v>
      </c>
      <c r="AT1103" s="67">
        <v>2052508750</v>
      </c>
      <c r="AU1103" s="67">
        <v>2326000000</v>
      </c>
      <c r="AV1103" s="67">
        <v>8114000000</v>
      </c>
      <c r="AW1103" s="67">
        <v>95455615243</v>
      </c>
      <c r="AX1103" s="67">
        <v>51525191998</v>
      </c>
      <c r="AY1103" s="67">
        <v>21620396597</v>
      </c>
      <c r="AZ1103" s="67">
        <v>29904795401</v>
      </c>
      <c r="BA1103" s="67">
        <v>39316050854</v>
      </c>
      <c r="BB1103" s="67">
        <v>0</v>
      </c>
      <c r="BC1103" s="67">
        <v>247010390</v>
      </c>
      <c r="BD1103" s="67">
        <v>2254126534</v>
      </c>
      <c r="BE1103" s="67">
        <v>2113235467</v>
      </c>
      <c r="BF1103" s="67">
        <v>0</v>
      </c>
      <c r="BG1103" s="67">
        <v>0</v>
      </c>
      <c r="BH1103" s="67">
        <v>69275576</v>
      </c>
      <c r="BI1103" s="67"/>
      <c r="BJ1103" s="67"/>
      <c r="BK1103" s="67">
        <v>0</v>
      </c>
      <c r="BL1103" s="67">
        <v>69275576</v>
      </c>
      <c r="BM1103" s="67"/>
      <c r="BN1103" s="67"/>
      <c r="BO1103" s="67">
        <v>69206944</v>
      </c>
      <c r="BP1103" s="67"/>
      <c r="BQ1103" s="67"/>
      <c r="BR1103" s="67"/>
      <c r="BS1103" s="67"/>
      <c r="BT1103" s="67">
        <v>68632</v>
      </c>
      <c r="BU1103" s="67"/>
      <c r="BV1103" s="67"/>
      <c r="BW1103" s="67"/>
      <c r="BX1103" s="67"/>
      <c r="BY1103" s="67"/>
      <c r="BZ1103" s="67">
        <v>59159774736</v>
      </c>
      <c r="CA1103" s="67">
        <v>15744731220</v>
      </c>
      <c r="CB1103" s="67">
        <v>43415043516</v>
      </c>
      <c r="CC1103" s="67">
        <v>159501294099</v>
      </c>
      <c r="CD1103" s="67">
        <v>165300000000</v>
      </c>
    </row>
    <row r="1104" spans="1:82">
      <c r="A1104" t="s">
        <v>1325</v>
      </c>
      <c r="B1104" t="s">
        <v>1326</v>
      </c>
      <c r="C1104" t="s">
        <v>69</v>
      </c>
      <c r="D1104" t="s">
        <v>68</v>
      </c>
      <c r="E1104" t="s">
        <v>153</v>
      </c>
      <c r="F1104" s="67">
        <v>2004</v>
      </c>
      <c r="G1104" t="s">
        <v>1336</v>
      </c>
      <c r="H1104" s="67">
        <v>75301026</v>
      </c>
      <c r="I1104" s="67">
        <v>6356059415</v>
      </c>
      <c r="J1104" s="67">
        <v>24016757445</v>
      </c>
      <c r="K1104" s="67">
        <v>79667497514</v>
      </c>
      <c r="L1104" s="67">
        <v>375150693869</v>
      </c>
      <c r="M1104" s="67">
        <v>253528015139</v>
      </c>
      <c r="N1104" s="67">
        <v>83857123993</v>
      </c>
      <c r="O1104" s="67">
        <v>0</v>
      </c>
      <c r="P1104" s="67">
        <v>2760071102</v>
      </c>
      <c r="Q1104" s="67">
        <v>4725228873</v>
      </c>
      <c r="R1104" s="67">
        <v>16877522380</v>
      </c>
      <c r="S1104" s="67">
        <v>0</v>
      </c>
      <c r="T1104" s="67">
        <v>3416203325</v>
      </c>
      <c r="U1104" s="67">
        <v>3867697178</v>
      </c>
      <c r="V1104" s="67">
        <v>0</v>
      </c>
      <c r="W1104" s="67">
        <v>0</v>
      </c>
      <c r="X1104" s="67">
        <v>2031749</v>
      </c>
      <c r="Y1104" s="67">
        <v>3874000000</v>
      </c>
      <c r="Z1104" s="67">
        <v>0</v>
      </c>
      <c r="AA1104" s="67">
        <v>0</v>
      </c>
      <c r="AB1104" s="67">
        <v>3868915547</v>
      </c>
      <c r="AC1104" s="67">
        <v>0</v>
      </c>
      <c r="AD1104" s="67">
        <v>0</v>
      </c>
      <c r="AE1104" s="67">
        <v>0</v>
      </c>
      <c r="AF1104" s="67">
        <v>0</v>
      </c>
      <c r="AG1104" s="67">
        <v>5163202</v>
      </c>
      <c r="AH1104" s="67">
        <v>0</v>
      </c>
      <c r="AI1104" s="67">
        <v>0</v>
      </c>
      <c r="AJ1104" s="67">
        <v>0</v>
      </c>
      <c r="AK1104" s="67">
        <v>0</v>
      </c>
      <c r="AL1104" s="67">
        <v>0</v>
      </c>
      <c r="AM1104" s="67">
        <v>484827278195</v>
      </c>
      <c r="AN1104" s="67">
        <v>166549742948</v>
      </c>
      <c r="AO1104" s="67">
        <v>317691562877</v>
      </c>
      <c r="AP1104" s="67">
        <v>849291836633</v>
      </c>
      <c r="AQ1104" s="67">
        <v>913163811306</v>
      </c>
      <c r="AR1104" s="67">
        <v>9445166724</v>
      </c>
      <c r="AS1104" s="67">
        <v>7617069939</v>
      </c>
      <c r="AT1104" s="67">
        <v>1828096785</v>
      </c>
      <c r="AU1104" s="67">
        <v>2989000000</v>
      </c>
      <c r="AV1104" s="67">
        <v>9915000000</v>
      </c>
      <c r="AW1104" s="67">
        <v>88419506792</v>
      </c>
      <c r="AX1104" s="67">
        <v>57334050129</v>
      </c>
      <c r="AY1104" s="67">
        <v>24040378917</v>
      </c>
      <c r="AZ1104" s="67">
        <v>33293671212</v>
      </c>
      <c r="BA1104" s="67">
        <v>26068816925</v>
      </c>
      <c r="BB1104" s="67">
        <v>0</v>
      </c>
      <c r="BC1104" s="67">
        <v>336698686</v>
      </c>
      <c r="BD1104" s="67">
        <v>2197293714</v>
      </c>
      <c r="BE1104" s="67">
        <v>2482647337</v>
      </c>
      <c r="BF1104" s="67">
        <v>0</v>
      </c>
      <c r="BG1104" s="67">
        <v>0</v>
      </c>
      <c r="BH1104" s="67">
        <v>76359097</v>
      </c>
      <c r="BI1104" s="67"/>
      <c r="BJ1104" s="67"/>
      <c r="BK1104" s="67">
        <v>0</v>
      </c>
      <c r="BL1104" s="67">
        <v>76359097</v>
      </c>
      <c r="BM1104" s="67"/>
      <c r="BN1104" s="67"/>
      <c r="BO1104" s="67">
        <v>75459497</v>
      </c>
      <c r="BP1104" s="67"/>
      <c r="BQ1104" s="67"/>
      <c r="BR1104" s="67"/>
      <c r="BS1104" s="67"/>
      <c r="BT1104" s="67">
        <v>899599</v>
      </c>
      <c r="BU1104" s="67"/>
      <c r="BV1104" s="67"/>
      <c r="BW1104" s="67"/>
      <c r="BX1104" s="67"/>
      <c r="BY1104" s="67"/>
      <c r="BZ1104" s="67">
        <v>65912805193</v>
      </c>
      <c r="CA1104" s="67">
        <v>18433806639</v>
      </c>
      <c r="CB1104" s="67">
        <v>47478998554</v>
      </c>
      <c r="CC1104" s="67">
        <v>156927837805</v>
      </c>
      <c r="CD1104" s="67">
        <v>163900000000</v>
      </c>
    </row>
    <row r="1105" spans="1:82">
      <c r="A1105" t="s">
        <v>1325</v>
      </c>
      <c r="B1105" t="s">
        <v>1326</v>
      </c>
      <c r="C1105" t="s">
        <v>69</v>
      </c>
      <c r="D1105" t="s">
        <v>68</v>
      </c>
      <c r="E1105" t="s">
        <v>153</v>
      </c>
      <c r="F1105" s="67">
        <v>2005</v>
      </c>
      <c r="G1105" t="s">
        <v>1337</v>
      </c>
      <c r="H1105" s="67">
        <v>77469940</v>
      </c>
      <c r="I1105" s="67">
        <v>6858574202</v>
      </c>
      <c r="J1105" s="67">
        <v>16042367667</v>
      </c>
      <c r="K1105" s="67">
        <v>64887997999</v>
      </c>
      <c r="L1105" s="67">
        <v>378839417418</v>
      </c>
      <c r="M1105" s="67">
        <v>257281035507</v>
      </c>
      <c r="N1105" s="67">
        <v>83521447188</v>
      </c>
      <c r="O1105" s="67">
        <v>0</v>
      </c>
      <c r="P1105" s="67">
        <v>2749022645</v>
      </c>
      <c r="Q1105" s="67">
        <v>4706313966</v>
      </c>
      <c r="R1105" s="67">
        <v>16809962314</v>
      </c>
      <c r="S1105" s="67">
        <v>0</v>
      </c>
      <c r="T1105" s="67">
        <v>3838994058</v>
      </c>
      <c r="U1105" s="67">
        <v>3792568306</v>
      </c>
      <c r="V1105" s="67">
        <v>0</v>
      </c>
      <c r="W1105" s="67">
        <v>0</v>
      </c>
      <c r="X1105" s="67">
        <v>2031749</v>
      </c>
      <c r="Y1105" s="67">
        <v>3799000000</v>
      </c>
      <c r="Z1105" s="67">
        <v>0</v>
      </c>
      <c r="AA1105" s="67">
        <v>0</v>
      </c>
      <c r="AB1105" s="67">
        <v>3793776035</v>
      </c>
      <c r="AC1105" s="67">
        <v>0</v>
      </c>
      <c r="AD1105" s="67">
        <v>0</v>
      </c>
      <c r="AE1105" s="67">
        <v>0</v>
      </c>
      <c r="AF1105" s="67">
        <v>0</v>
      </c>
      <c r="AG1105" s="67">
        <v>5061677</v>
      </c>
      <c r="AH1105" s="67">
        <v>0</v>
      </c>
      <c r="AI1105" s="67">
        <v>0</v>
      </c>
      <c r="AJ1105" s="67">
        <v>0</v>
      </c>
      <c r="AK1105" s="67">
        <v>0</v>
      </c>
      <c r="AL1105" s="67">
        <v>0</v>
      </c>
      <c r="AM1105" s="67">
        <v>506893561785</v>
      </c>
      <c r="AN1105" s="67">
        <v>175239250678</v>
      </c>
      <c r="AO1105" s="67">
        <v>331374124256</v>
      </c>
      <c r="AP1105" s="67">
        <v>884638391896</v>
      </c>
      <c r="AQ1105" s="67">
        <v>938969250593</v>
      </c>
      <c r="AR1105" s="67">
        <v>10227191329</v>
      </c>
      <c r="AS1105" s="67">
        <v>8247734943</v>
      </c>
      <c r="AT1105" s="67">
        <v>1979456386</v>
      </c>
      <c r="AU1105" s="67">
        <v>2255000000</v>
      </c>
      <c r="AV1105" s="67">
        <v>9121000000</v>
      </c>
      <c r="AW1105" s="67">
        <v>94336060443</v>
      </c>
      <c r="AX1105" s="67">
        <v>75482458616</v>
      </c>
      <c r="AY1105" s="67">
        <v>33140836136</v>
      </c>
      <c r="AZ1105" s="67">
        <v>42341622481</v>
      </c>
      <c r="BA1105" s="67">
        <v>12854647769</v>
      </c>
      <c r="BB1105" s="67">
        <v>0</v>
      </c>
      <c r="BC1105" s="67">
        <v>391834934</v>
      </c>
      <c r="BD1105" s="67">
        <v>2181604897</v>
      </c>
      <c r="BE1105" s="67">
        <v>3038899099</v>
      </c>
      <c r="BF1105" s="67">
        <v>0</v>
      </c>
      <c r="BG1105" s="67">
        <v>386615128</v>
      </c>
      <c r="BH1105" s="67">
        <v>122487476</v>
      </c>
      <c r="BI1105" s="67"/>
      <c r="BJ1105" s="67"/>
      <c r="BK1105" s="67">
        <v>0</v>
      </c>
      <c r="BL1105" s="67">
        <v>122487476</v>
      </c>
      <c r="BM1105" s="67"/>
      <c r="BN1105" s="67"/>
      <c r="BO1105" s="67">
        <v>120520079</v>
      </c>
      <c r="BP1105" s="67"/>
      <c r="BQ1105" s="67"/>
      <c r="BR1105" s="67"/>
      <c r="BS1105" s="67"/>
      <c r="BT1105" s="67">
        <v>1967396</v>
      </c>
      <c r="BU1105" s="67"/>
      <c r="BV1105" s="67"/>
      <c r="BW1105" s="67"/>
      <c r="BX1105" s="67"/>
      <c r="BY1105" s="67"/>
      <c r="BZ1105" s="67">
        <v>86287700860</v>
      </c>
      <c r="CA1105" s="67">
        <v>22358110036</v>
      </c>
      <c r="CB1105" s="67">
        <v>63929590824</v>
      </c>
      <c r="CC1105" s="67">
        <v>184107440108</v>
      </c>
      <c r="CD1105" s="67">
        <v>191000000000</v>
      </c>
    </row>
    <row r="1106" spans="1:82">
      <c r="A1106" t="s">
        <v>1325</v>
      </c>
      <c r="B1106" t="s">
        <v>1326</v>
      </c>
      <c r="C1106" t="s">
        <v>69</v>
      </c>
      <c r="D1106" t="s">
        <v>68</v>
      </c>
      <c r="E1106" t="s">
        <v>153</v>
      </c>
      <c r="F1106" s="67">
        <v>2006</v>
      </c>
      <c r="G1106" t="s">
        <v>1338</v>
      </c>
      <c r="H1106" s="67">
        <v>79691050</v>
      </c>
      <c r="I1106" s="67">
        <v>7446783798</v>
      </c>
      <c r="J1106" s="67">
        <v>10451711913</v>
      </c>
      <c r="K1106" s="67">
        <v>64673926441</v>
      </c>
      <c r="L1106" s="67">
        <v>384332299738</v>
      </c>
      <c r="M1106" s="67">
        <v>262091028969</v>
      </c>
      <c r="N1106" s="67">
        <v>83185770383</v>
      </c>
      <c r="O1106" s="67">
        <v>0</v>
      </c>
      <c r="P1106" s="67">
        <v>2737974188</v>
      </c>
      <c r="Q1106" s="67">
        <v>4687399058</v>
      </c>
      <c r="R1106" s="67">
        <v>16742402249</v>
      </c>
      <c r="S1106" s="67">
        <v>0</v>
      </c>
      <c r="T1106" s="67">
        <v>4416266020</v>
      </c>
      <c r="U1106" s="67">
        <v>3697408467</v>
      </c>
      <c r="V1106" s="67">
        <v>0</v>
      </c>
      <c r="W1106" s="67">
        <v>0</v>
      </c>
      <c r="X1106" s="67">
        <v>2031749</v>
      </c>
      <c r="Y1106" s="67">
        <v>3703000000</v>
      </c>
      <c r="Z1106" s="67">
        <v>0</v>
      </c>
      <c r="AA1106" s="67">
        <v>0</v>
      </c>
      <c r="AB1106" s="67">
        <v>3698274871</v>
      </c>
      <c r="AC1106" s="67">
        <v>0</v>
      </c>
      <c r="AD1106" s="67">
        <v>0</v>
      </c>
      <c r="AE1106" s="67">
        <v>0</v>
      </c>
      <c r="AF1106" s="67">
        <v>0</v>
      </c>
      <c r="AG1106" s="67">
        <v>4971726</v>
      </c>
      <c r="AH1106" s="67">
        <v>0</v>
      </c>
      <c r="AI1106" s="67">
        <v>0</v>
      </c>
      <c r="AJ1106" s="67">
        <v>0</v>
      </c>
      <c r="AK1106" s="67">
        <v>0</v>
      </c>
      <c r="AL1106" s="67">
        <v>0</v>
      </c>
      <c r="AM1106" s="67">
        <v>527461865853</v>
      </c>
      <c r="AN1106" s="67">
        <v>182355951993</v>
      </c>
      <c r="AO1106" s="67">
        <v>344816192632</v>
      </c>
      <c r="AP1106" s="67">
        <v>909004868607</v>
      </c>
      <c r="AQ1106" s="67">
        <v>966681080507</v>
      </c>
      <c r="AR1106" s="67">
        <v>11978350549</v>
      </c>
      <c r="AS1106" s="67">
        <v>9659960120</v>
      </c>
      <c r="AT1106" s="67">
        <v>2318390429</v>
      </c>
      <c r="AU1106" s="67">
        <v>1650000000</v>
      </c>
      <c r="AV1106" s="67">
        <v>10210000000</v>
      </c>
      <c r="AW1106" s="67">
        <v>117510957544</v>
      </c>
      <c r="AX1106" s="67">
        <v>83944601594</v>
      </c>
      <c r="AY1106" s="67">
        <v>36652965356</v>
      </c>
      <c r="AZ1106" s="67">
        <v>47291636238</v>
      </c>
      <c r="BA1106" s="67">
        <v>25133647289</v>
      </c>
      <c r="BB1106" s="67">
        <v>0</v>
      </c>
      <c r="BC1106" s="67">
        <v>469760831</v>
      </c>
      <c r="BD1106" s="67">
        <v>2504410494</v>
      </c>
      <c r="BE1106" s="67">
        <v>3744575039</v>
      </c>
      <c r="BF1106" s="67">
        <v>0</v>
      </c>
      <c r="BG1106" s="67">
        <v>1713962296</v>
      </c>
      <c r="BH1106" s="67">
        <v>706618801</v>
      </c>
      <c r="BI1106" s="67"/>
      <c r="BJ1106" s="67"/>
      <c r="BK1106" s="67">
        <v>0</v>
      </c>
      <c r="BL1106" s="67">
        <v>706618801</v>
      </c>
      <c r="BM1106" s="67"/>
      <c r="BN1106" s="67"/>
      <c r="BO1106" s="67">
        <v>702257575</v>
      </c>
      <c r="BP1106" s="67"/>
      <c r="BQ1106" s="67"/>
      <c r="BR1106" s="67"/>
      <c r="BS1106" s="67"/>
      <c r="BT1106" s="67">
        <v>4361225</v>
      </c>
      <c r="BU1106" s="67"/>
      <c r="BV1106" s="67"/>
      <c r="BW1106" s="67"/>
      <c r="BX1106" s="67"/>
      <c r="BY1106" s="67"/>
      <c r="BZ1106" s="67">
        <v>109009528060</v>
      </c>
      <c r="CA1106" s="67">
        <v>30265979705</v>
      </c>
      <c r="CB1106" s="67">
        <v>78743548356</v>
      </c>
      <c r="CC1106" s="67">
        <v>230645454953</v>
      </c>
      <c r="CD1106" s="67">
        <v>239200000000</v>
      </c>
    </row>
    <row r="1107" spans="1:82">
      <c r="A1107" t="s">
        <v>1325</v>
      </c>
      <c r="B1107" t="s">
        <v>1326</v>
      </c>
      <c r="C1107" t="s">
        <v>69</v>
      </c>
      <c r="D1107" t="s">
        <v>68</v>
      </c>
      <c r="E1107" t="s">
        <v>153</v>
      </c>
      <c r="F1107" s="67">
        <v>2007</v>
      </c>
      <c r="G1107" t="s">
        <v>1339</v>
      </c>
      <c r="H1107" s="67">
        <v>81996185</v>
      </c>
      <c r="I1107" s="67">
        <v>8067030670</v>
      </c>
      <c r="J1107" s="67">
        <v>12005469134</v>
      </c>
      <c r="K1107" s="67">
        <v>40549525584</v>
      </c>
      <c r="L1107" s="67">
        <v>390770093091</v>
      </c>
      <c r="M1107" s="67">
        <v>268662644258</v>
      </c>
      <c r="N1107" s="67">
        <v>82850093578</v>
      </c>
      <c r="O1107" s="67">
        <v>0</v>
      </c>
      <c r="P1107" s="67">
        <v>2726925731</v>
      </c>
      <c r="Q1107" s="67">
        <v>4668484151</v>
      </c>
      <c r="R1107" s="67">
        <v>16674842183</v>
      </c>
      <c r="S1107" s="67">
        <v>0</v>
      </c>
      <c r="T1107" s="67">
        <v>4587008431</v>
      </c>
      <c r="U1107" s="67">
        <v>3609685401</v>
      </c>
      <c r="V1107" s="67">
        <v>0</v>
      </c>
      <c r="W1107" s="67">
        <v>0</v>
      </c>
      <c r="X1107" s="67">
        <v>2031749</v>
      </c>
      <c r="Y1107" s="67">
        <v>3615000000</v>
      </c>
      <c r="Z1107" s="67">
        <v>0</v>
      </c>
      <c r="AA1107" s="67">
        <v>0</v>
      </c>
      <c r="AB1107" s="67">
        <v>3610368406</v>
      </c>
      <c r="AC1107" s="67">
        <v>0</v>
      </c>
      <c r="AD1107" s="67">
        <v>0</v>
      </c>
      <c r="AE1107" s="67">
        <v>0</v>
      </c>
      <c r="AF1107" s="67">
        <v>0</v>
      </c>
      <c r="AG1107" s="67">
        <v>4880151</v>
      </c>
      <c r="AH1107" s="67">
        <v>0</v>
      </c>
      <c r="AI1107" s="67">
        <v>0</v>
      </c>
      <c r="AJ1107" s="67">
        <v>0</v>
      </c>
      <c r="AK1107" s="67">
        <v>0</v>
      </c>
      <c r="AL1107" s="67">
        <v>0</v>
      </c>
      <c r="AM1107" s="67">
        <v>549304914964</v>
      </c>
      <c r="AN1107" s="67">
        <v>189968069056</v>
      </c>
      <c r="AO1107" s="67">
        <v>359051918947</v>
      </c>
      <c r="AP1107" s="67">
        <v>963009193438</v>
      </c>
      <c r="AQ1107" s="67">
        <v>995417462054</v>
      </c>
      <c r="AR1107" s="67">
        <v>12945033274</v>
      </c>
      <c r="AS1107" s="67">
        <v>10439542963</v>
      </c>
      <c r="AT1107" s="67">
        <v>2505490311</v>
      </c>
      <c r="AU1107" s="67">
        <v>2222000000</v>
      </c>
      <c r="AV1107" s="67">
        <v>7505000000</v>
      </c>
      <c r="AW1107" s="67">
        <v>190063718691</v>
      </c>
      <c r="AX1107" s="67">
        <v>129258931919</v>
      </c>
      <c r="AY1107" s="67">
        <v>57201248607</v>
      </c>
      <c r="AZ1107" s="67">
        <v>72057683312</v>
      </c>
      <c r="BA1107" s="67">
        <v>50128939777</v>
      </c>
      <c r="BB1107" s="67">
        <v>0</v>
      </c>
      <c r="BC1107" s="67">
        <v>580768476</v>
      </c>
      <c r="BD1107" s="67">
        <v>2878218871</v>
      </c>
      <c r="BE1107" s="67">
        <v>4829351293</v>
      </c>
      <c r="BF1107" s="67">
        <v>0</v>
      </c>
      <c r="BG1107" s="67">
        <v>2387508355</v>
      </c>
      <c r="BH1107" s="67">
        <v>375845138</v>
      </c>
      <c r="BI1107" s="67"/>
      <c r="BJ1107" s="67"/>
      <c r="BK1107" s="67">
        <v>0</v>
      </c>
      <c r="BL1107" s="67">
        <v>375845138</v>
      </c>
      <c r="BM1107" s="67"/>
      <c r="BN1107" s="67"/>
      <c r="BO1107" s="67">
        <v>371961798</v>
      </c>
      <c r="BP1107" s="67"/>
      <c r="BQ1107" s="67"/>
      <c r="BR1107" s="67"/>
      <c r="BS1107" s="67"/>
      <c r="BT1107" s="67">
        <v>3883340</v>
      </c>
      <c r="BU1107" s="67"/>
      <c r="BV1107" s="67"/>
      <c r="BW1107" s="67"/>
      <c r="BX1107" s="67"/>
      <c r="BY1107" s="67"/>
      <c r="BZ1107" s="67">
        <v>130664652342</v>
      </c>
      <c r="CA1107" s="67">
        <v>35963637848</v>
      </c>
      <c r="CB1107" s="67">
        <v>94701014494</v>
      </c>
      <c r="CC1107" s="67">
        <v>328766249444</v>
      </c>
      <c r="CD1107" s="67">
        <v>334000000000</v>
      </c>
    </row>
    <row r="1108" spans="1:82">
      <c r="A1108" t="s">
        <v>1325</v>
      </c>
      <c r="B1108" t="s">
        <v>1326</v>
      </c>
      <c r="C1108" t="s">
        <v>69</v>
      </c>
      <c r="D1108" t="s">
        <v>68</v>
      </c>
      <c r="E1108" t="s">
        <v>153</v>
      </c>
      <c r="F1108" s="67">
        <v>2008</v>
      </c>
      <c r="G1108" t="s">
        <v>1340</v>
      </c>
      <c r="H1108" s="67">
        <v>84357105</v>
      </c>
      <c r="I1108" s="67">
        <v>8847592098</v>
      </c>
      <c r="J1108" s="67">
        <v>5526810929</v>
      </c>
      <c r="K1108" s="67">
        <v>35596853331</v>
      </c>
      <c r="L1108" s="67">
        <v>385921347053</v>
      </c>
      <c r="M1108" s="67">
        <v>264342841164</v>
      </c>
      <c r="N1108" s="67">
        <v>82514416773</v>
      </c>
      <c r="O1108" s="67">
        <v>0</v>
      </c>
      <c r="P1108" s="67">
        <v>2715877273</v>
      </c>
      <c r="Q1108" s="67">
        <v>4649569244</v>
      </c>
      <c r="R1108" s="67">
        <v>16607282118</v>
      </c>
      <c r="S1108" s="67">
        <v>0</v>
      </c>
      <c r="T1108" s="67">
        <v>4466472419</v>
      </c>
      <c r="U1108" s="67">
        <v>3514968570</v>
      </c>
      <c r="V1108" s="67">
        <v>0</v>
      </c>
      <c r="W1108" s="67">
        <v>0</v>
      </c>
      <c r="X1108" s="67">
        <v>2031749</v>
      </c>
      <c r="Y1108" s="67">
        <v>3520000000</v>
      </c>
      <c r="Z1108" s="67">
        <v>0</v>
      </c>
      <c r="AA1108" s="67">
        <v>0</v>
      </c>
      <c r="AB1108" s="67">
        <v>3515041833</v>
      </c>
      <c r="AC1108" s="67">
        <v>0</v>
      </c>
      <c r="AD1108" s="67">
        <v>0</v>
      </c>
      <c r="AE1108" s="67">
        <v>0</v>
      </c>
      <c r="AF1108" s="67">
        <v>0</v>
      </c>
      <c r="AG1108" s="67">
        <v>4808373</v>
      </c>
      <c r="AH1108" s="67">
        <v>0</v>
      </c>
      <c r="AI1108" s="67">
        <v>0</v>
      </c>
      <c r="AJ1108" s="67">
        <v>0</v>
      </c>
      <c r="AK1108" s="67">
        <v>0</v>
      </c>
      <c r="AL1108" s="67">
        <v>0</v>
      </c>
      <c r="AM1108" s="67">
        <v>572085738526</v>
      </c>
      <c r="AN1108" s="67">
        <v>197960859535</v>
      </c>
      <c r="AO1108" s="67">
        <v>373860439490</v>
      </c>
      <c r="AP1108" s="67">
        <v>976946504648</v>
      </c>
      <c r="AQ1108" s="67">
        <v>1008208283082</v>
      </c>
      <c r="AR1108" s="67">
        <v>15963645082</v>
      </c>
      <c r="AS1108" s="67">
        <v>12873907324</v>
      </c>
      <c r="AT1108" s="67">
        <v>3089737758</v>
      </c>
      <c r="AU1108" s="67">
        <v>1477000000</v>
      </c>
      <c r="AV1108" s="67">
        <v>9513000000</v>
      </c>
      <c r="AW1108" s="67">
        <v>242184391165</v>
      </c>
      <c r="AX1108" s="67">
        <v>159608905742</v>
      </c>
      <c r="AY1108" s="67">
        <v>69454080786</v>
      </c>
      <c r="AZ1108" s="67">
        <v>90154824956</v>
      </c>
      <c r="BA1108" s="67">
        <v>68658145281</v>
      </c>
      <c r="BB1108" s="67">
        <v>0</v>
      </c>
      <c r="BC1108" s="67">
        <v>870417564</v>
      </c>
      <c r="BD1108" s="67">
        <v>3211614014</v>
      </c>
      <c r="BE1108" s="67">
        <v>6632746670</v>
      </c>
      <c r="BF1108" s="67">
        <v>0</v>
      </c>
      <c r="BG1108" s="67">
        <v>3202561894</v>
      </c>
      <c r="BH1108" s="67">
        <v>479199078</v>
      </c>
      <c r="BI1108" s="67"/>
      <c r="BJ1108" s="67"/>
      <c r="BK1108" s="67">
        <v>0</v>
      </c>
      <c r="BL1108" s="67">
        <v>479199078</v>
      </c>
      <c r="BM1108" s="67"/>
      <c r="BN1108" s="67"/>
      <c r="BO1108" s="67">
        <v>470638042</v>
      </c>
      <c r="BP1108" s="67"/>
      <c r="BQ1108" s="67"/>
      <c r="BR1108" s="67"/>
      <c r="BS1108" s="67"/>
      <c r="BT1108" s="67">
        <v>8561037</v>
      </c>
      <c r="BU1108" s="67"/>
      <c r="BV1108" s="67"/>
      <c r="BW1108" s="67"/>
      <c r="BX1108" s="67"/>
      <c r="BY1108" s="67"/>
      <c r="BZ1108" s="67">
        <v>183338843283</v>
      </c>
      <c r="CA1108" s="67">
        <v>50479951598</v>
      </c>
      <c r="CB1108" s="67">
        <v>132858891685</v>
      </c>
      <c r="CC1108" s="67">
        <v>433930078608</v>
      </c>
      <c r="CD1108" s="67">
        <v>442000000000</v>
      </c>
    </row>
    <row r="1109" spans="1:82">
      <c r="A1109" t="s">
        <v>1325</v>
      </c>
      <c r="B1109" t="s">
        <v>1326</v>
      </c>
      <c r="C1109" t="s">
        <v>69</v>
      </c>
      <c r="D1109" t="s">
        <v>68</v>
      </c>
      <c r="E1109" t="s">
        <v>153</v>
      </c>
      <c r="F1109" s="67">
        <v>2009</v>
      </c>
      <c r="G1109" t="s">
        <v>1341</v>
      </c>
      <c r="H1109" s="67">
        <v>86755585</v>
      </c>
      <c r="I1109" s="67">
        <v>10087078771</v>
      </c>
      <c r="J1109" s="67">
        <v>8379510508</v>
      </c>
      <c r="K1109" s="67">
        <v>33504242920</v>
      </c>
      <c r="L1109" s="67">
        <v>389034695989</v>
      </c>
      <c r="M1109" s="67">
        <v>267957995548</v>
      </c>
      <c r="N1109" s="67">
        <v>82178739968</v>
      </c>
      <c r="O1109" s="67">
        <v>0</v>
      </c>
      <c r="P1109" s="67">
        <v>2704828816</v>
      </c>
      <c r="Q1109" s="67">
        <v>4630654336</v>
      </c>
      <c r="R1109" s="67">
        <v>16539722052</v>
      </c>
      <c r="S1109" s="67">
        <v>0</v>
      </c>
      <c r="T1109" s="67">
        <v>4775367123</v>
      </c>
      <c r="U1109" s="67">
        <v>3438726222</v>
      </c>
      <c r="V1109" s="67">
        <v>0</v>
      </c>
      <c r="W1109" s="67">
        <v>0</v>
      </c>
      <c r="X1109" s="67">
        <v>2031749</v>
      </c>
      <c r="Y1109" s="67">
        <v>3444000000</v>
      </c>
      <c r="Z1109" s="67">
        <v>0</v>
      </c>
      <c r="AA1109" s="67">
        <v>0</v>
      </c>
      <c r="AB1109" s="67">
        <v>3439422196</v>
      </c>
      <c r="AC1109" s="67">
        <v>0</v>
      </c>
      <c r="AD1109" s="67">
        <v>0</v>
      </c>
      <c r="AE1109" s="67">
        <v>0</v>
      </c>
      <c r="AF1109" s="67">
        <v>0</v>
      </c>
      <c r="AG1109" s="67">
        <v>4532835</v>
      </c>
      <c r="AH1109" s="67">
        <v>0</v>
      </c>
      <c r="AI1109" s="67">
        <v>0</v>
      </c>
      <c r="AJ1109" s="67">
        <v>0</v>
      </c>
      <c r="AK1109" s="67">
        <v>0</v>
      </c>
      <c r="AL1109" s="67">
        <v>0</v>
      </c>
      <c r="AM1109" s="67">
        <v>596100965986</v>
      </c>
      <c r="AN1109" s="67">
        <v>206431075271</v>
      </c>
      <c r="AO1109" s="67">
        <v>389439606307</v>
      </c>
      <c r="AP1109" s="67">
        <v>1007813226868</v>
      </c>
      <c r="AQ1109" s="67">
        <v>1035087875955</v>
      </c>
      <c r="AR1109" s="67">
        <v>13366149791</v>
      </c>
      <c r="AS1109" s="67">
        <v>10779153058</v>
      </c>
      <c r="AT1109" s="67">
        <v>2586996734</v>
      </c>
      <c r="AU1109" s="67">
        <v>2429000000</v>
      </c>
      <c r="AV1109" s="67">
        <v>9712000000</v>
      </c>
      <c r="AW1109" s="67">
        <v>251314922441</v>
      </c>
      <c r="AX1109" s="67">
        <v>156882732571</v>
      </c>
      <c r="AY1109" s="67">
        <v>69363680280</v>
      </c>
      <c r="AZ1109" s="67">
        <v>87519052292</v>
      </c>
      <c r="BA1109" s="67">
        <v>79917955583</v>
      </c>
      <c r="BB1109" s="67">
        <v>0</v>
      </c>
      <c r="BC1109" s="67">
        <v>822632816</v>
      </c>
      <c r="BD1109" s="67">
        <v>3539550452</v>
      </c>
      <c r="BE1109" s="67">
        <v>7948781878</v>
      </c>
      <c r="BF1109" s="67">
        <v>0</v>
      </c>
      <c r="BG1109" s="67">
        <v>2203269141</v>
      </c>
      <c r="BH1109" s="67">
        <v>602249224</v>
      </c>
      <c r="BI1109" s="67"/>
      <c r="BJ1109" s="67"/>
      <c r="BK1109" s="67">
        <v>12491473</v>
      </c>
      <c r="BL1109" s="67">
        <v>589757751</v>
      </c>
      <c r="BM1109" s="67"/>
      <c r="BN1109" s="67"/>
      <c r="BO1109" s="67">
        <v>587359005</v>
      </c>
      <c r="BP1109" s="67"/>
      <c r="BQ1109" s="67"/>
      <c r="BR1109" s="67"/>
      <c r="BS1109" s="67"/>
      <c r="BT1109" s="67">
        <v>2398746</v>
      </c>
      <c r="BU1109" s="67"/>
      <c r="BV1109" s="67"/>
      <c r="BW1109" s="67"/>
      <c r="BX1109" s="67"/>
      <c r="BY1109" s="67"/>
      <c r="BZ1109" s="67">
        <v>229422326889</v>
      </c>
      <c r="CA1109" s="67">
        <v>63197072818</v>
      </c>
      <c r="CB1109" s="67">
        <v>166225254071</v>
      </c>
      <c r="CC1109" s="67">
        <v>487422648345</v>
      </c>
      <c r="CD1109" s="67">
        <v>494700000000</v>
      </c>
    </row>
    <row r="1110" spans="1:82">
      <c r="A1110" t="s">
        <v>1325</v>
      </c>
      <c r="B1110" t="s">
        <v>1326</v>
      </c>
      <c r="C1110" t="s">
        <v>69</v>
      </c>
      <c r="D1110" t="s">
        <v>68</v>
      </c>
      <c r="E1110" t="s">
        <v>153</v>
      </c>
      <c r="F1110" s="67">
        <v>2010</v>
      </c>
      <c r="G1110" t="s">
        <v>1342</v>
      </c>
      <c r="H1110" s="67">
        <v>89237791</v>
      </c>
      <c r="I1110" s="67">
        <v>11635540552</v>
      </c>
      <c r="J1110" s="67">
        <v>10250092358</v>
      </c>
      <c r="K1110" s="67">
        <v>33455561332</v>
      </c>
      <c r="L1110" s="67">
        <v>395089474162</v>
      </c>
      <c r="M1110" s="67">
        <v>273304134731</v>
      </c>
      <c r="N1110" s="67">
        <v>81843063163</v>
      </c>
      <c r="O1110" s="67">
        <v>0</v>
      </c>
      <c r="P1110" s="67">
        <v>2693780359</v>
      </c>
      <c r="Q1110" s="67">
        <v>4611739429</v>
      </c>
      <c r="R1110" s="67">
        <v>16472161987</v>
      </c>
      <c r="S1110" s="67">
        <v>0</v>
      </c>
      <c r="T1110" s="67">
        <v>6682058471</v>
      </c>
      <c r="U1110" s="67">
        <v>3351702316</v>
      </c>
      <c r="V1110" s="67">
        <v>0</v>
      </c>
      <c r="W1110" s="67">
        <v>0</v>
      </c>
      <c r="X1110" s="67">
        <v>1984154</v>
      </c>
      <c r="Y1110" s="67">
        <v>3356000000</v>
      </c>
      <c r="Z1110" s="67">
        <v>0</v>
      </c>
      <c r="AA1110" s="67">
        <v>0</v>
      </c>
      <c r="AB1110" s="67">
        <v>3352017680</v>
      </c>
      <c r="AC1110" s="67">
        <v>0</v>
      </c>
      <c r="AD1110" s="67">
        <v>0</v>
      </c>
      <c r="AE1110" s="67">
        <v>0</v>
      </c>
      <c r="AF1110" s="67">
        <v>0</v>
      </c>
      <c r="AG1110" s="67">
        <v>4454559</v>
      </c>
      <c r="AH1110" s="67">
        <v>0</v>
      </c>
      <c r="AI1110" s="67">
        <v>0</v>
      </c>
      <c r="AJ1110" s="67">
        <v>0</v>
      </c>
      <c r="AK1110" s="67">
        <v>0</v>
      </c>
      <c r="AL1110" s="67">
        <v>0</v>
      </c>
      <c r="AM1110" s="67">
        <v>622011122046</v>
      </c>
      <c r="AN1110" s="67">
        <v>215624357310</v>
      </c>
      <c r="AO1110" s="67">
        <v>406206489053</v>
      </c>
      <c r="AP1110" s="67">
        <v>1041606791839</v>
      </c>
      <c r="AQ1110" s="67">
        <v>1067371029836</v>
      </c>
      <c r="AR1110" s="67">
        <v>12433526319</v>
      </c>
      <c r="AS1110" s="67">
        <v>10027037354</v>
      </c>
      <c r="AT1110" s="67">
        <v>2406488965</v>
      </c>
      <c r="AU1110" s="67">
        <v>3213000000</v>
      </c>
      <c r="AV1110" s="67">
        <v>10487000000</v>
      </c>
      <c r="AW1110" s="67">
        <v>252908540375</v>
      </c>
      <c r="AX1110" s="67">
        <v>161330048134</v>
      </c>
      <c r="AY1110" s="67">
        <v>70333002631</v>
      </c>
      <c r="AZ1110" s="67">
        <v>90997045503</v>
      </c>
      <c r="BA1110" s="67">
        <v>74832239620</v>
      </c>
      <c r="BB1110" s="67">
        <v>0</v>
      </c>
      <c r="BC1110" s="67">
        <v>1054205057</v>
      </c>
      <c r="BD1110" s="67">
        <v>3899769305</v>
      </c>
      <c r="BE1110" s="67">
        <v>7335275021</v>
      </c>
      <c r="BF1110" s="67">
        <v>0</v>
      </c>
      <c r="BG1110" s="67">
        <v>4457003237</v>
      </c>
      <c r="BH1110" s="67">
        <v>1209693202</v>
      </c>
      <c r="BI1110" s="67"/>
      <c r="BJ1110" s="67"/>
      <c r="BK1110" s="67">
        <v>38746193</v>
      </c>
      <c r="BL1110" s="67">
        <v>1170947009</v>
      </c>
      <c r="BM1110" s="67"/>
      <c r="BN1110" s="67"/>
      <c r="BO1110" s="67">
        <v>1159907985</v>
      </c>
      <c r="BP1110" s="67"/>
      <c r="BQ1110" s="67"/>
      <c r="BR1110" s="67"/>
      <c r="BS1110" s="67"/>
      <c r="BT1110" s="67">
        <v>11039023</v>
      </c>
      <c r="BU1110" s="67"/>
      <c r="BV1110" s="67"/>
      <c r="BW1110" s="67"/>
      <c r="BX1110" s="67"/>
      <c r="BY1110" s="67"/>
      <c r="BZ1110" s="67">
        <v>201161783997</v>
      </c>
      <c r="CA1110" s="67">
        <v>56653185579</v>
      </c>
      <c r="CB1110" s="67">
        <v>144508598418</v>
      </c>
      <c r="CC1110" s="67">
        <v>460439543893</v>
      </c>
      <c r="CD1110" s="67">
        <v>467700000000</v>
      </c>
    </row>
    <row r="1111" spans="1:82">
      <c r="A1111" t="s">
        <v>1325</v>
      </c>
      <c r="B1111" t="s">
        <v>1326</v>
      </c>
      <c r="C1111" t="s">
        <v>69</v>
      </c>
      <c r="D1111" t="s">
        <v>68</v>
      </c>
      <c r="E1111" t="s">
        <v>153</v>
      </c>
      <c r="F1111" s="67">
        <v>2011</v>
      </c>
      <c r="G1111" t="s">
        <v>1343</v>
      </c>
      <c r="H1111" s="67">
        <v>91817929</v>
      </c>
      <c r="I1111" s="67">
        <v>13891833431</v>
      </c>
      <c r="J1111" s="67">
        <v>9332687701</v>
      </c>
      <c r="K1111" s="67">
        <v>35020536033</v>
      </c>
      <c r="L1111" s="67">
        <v>384850473738</v>
      </c>
      <c r="M1111" s="67">
        <v>278222889219</v>
      </c>
      <c r="N1111" s="67">
        <v>70471436611</v>
      </c>
      <c r="O1111" s="67">
        <v>0</v>
      </c>
      <c r="P1111" s="67">
        <v>2682731902</v>
      </c>
      <c r="Q1111" s="67">
        <v>4592824522</v>
      </c>
      <c r="R1111" s="67">
        <v>16404601921</v>
      </c>
      <c r="S1111" s="67">
        <v>0</v>
      </c>
      <c r="T1111" s="67">
        <v>8485626823</v>
      </c>
      <c r="U1111" s="67">
        <v>3203123298</v>
      </c>
      <c r="V1111" s="67">
        <v>0</v>
      </c>
      <c r="W1111" s="67">
        <v>0</v>
      </c>
      <c r="X1111" s="67">
        <v>1888965</v>
      </c>
      <c r="Y1111" s="67">
        <v>3208000000</v>
      </c>
      <c r="Z1111" s="67">
        <v>0</v>
      </c>
      <c r="AA1111" s="67">
        <v>0</v>
      </c>
      <c r="AB1111" s="67">
        <v>3204204750</v>
      </c>
      <c r="AC1111" s="67">
        <v>0</v>
      </c>
      <c r="AD1111" s="67">
        <v>0</v>
      </c>
      <c r="AE1111" s="67">
        <v>0</v>
      </c>
      <c r="AF1111" s="67">
        <v>0</v>
      </c>
      <c r="AG1111" s="67">
        <v>4210899</v>
      </c>
      <c r="AH1111" s="67">
        <v>0</v>
      </c>
      <c r="AI1111" s="67">
        <v>0</v>
      </c>
      <c r="AJ1111" s="67">
        <v>0</v>
      </c>
      <c r="AK1111" s="67">
        <v>0</v>
      </c>
      <c r="AL1111" s="67">
        <v>0</v>
      </c>
      <c r="AM1111" s="67">
        <v>653956804980</v>
      </c>
      <c r="AN1111" s="67">
        <v>226905681388</v>
      </c>
      <c r="AO1111" s="67">
        <v>426908270000</v>
      </c>
      <c r="AP1111" s="67">
        <v>1052271764450</v>
      </c>
      <c r="AQ1111" s="67">
        <v>1080244275584</v>
      </c>
      <c r="AR1111" s="67">
        <v>14611024770</v>
      </c>
      <c r="AS1111" s="67">
        <v>11783084492</v>
      </c>
      <c r="AT1111" s="67">
        <v>2827940278</v>
      </c>
      <c r="AU1111" s="67">
        <v>3862000000</v>
      </c>
      <c r="AV1111" s="67">
        <v>14492000000</v>
      </c>
      <c r="AW1111" s="67">
        <v>272534584721</v>
      </c>
      <c r="AX1111" s="67">
        <v>174478849121</v>
      </c>
      <c r="AY1111" s="67">
        <v>74381251436</v>
      </c>
      <c r="AZ1111" s="67">
        <v>100097597684</v>
      </c>
      <c r="BA1111" s="67">
        <v>76552074995</v>
      </c>
      <c r="BB1111" s="67">
        <v>0</v>
      </c>
      <c r="BC1111" s="67">
        <v>1468829640</v>
      </c>
      <c r="BD1111" s="67">
        <v>4037804305</v>
      </c>
      <c r="BE1111" s="67">
        <v>7830024275</v>
      </c>
      <c r="BF1111" s="67">
        <v>0</v>
      </c>
      <c r="BG1111" s="67">
        <v>8167002386</v>
      </c>
      <c r="BH1111" s="67">
        <v>1239928808</v>
      </c>
      <c r="BI1111" s="67"/>
      <c r="BJ1111" s="67"/>
      <c r="BK1111" s="67">
        <v>28926751</v>
      </c>
      <c r="BL1111" s="67">
        <v>1211002057</v>
      </c>
      <c r="BM1111" s="67"/>
      <c r="BN1111" s="67"/>
      <c r="BO1111" s="67">
        <v>1193198727</v>
      </c>
      <c r="BP1111" s="67"/>
      <c r="BQ1111" s="67"/>
      <c r="BR1111" s="67"/>
      <c r="BS1111" s="67"/>
      <c r="BT1111" s="67">
        <v>17803330</v>
      </c>
      <c r="BU1111" s="67"/>
      <c r="BV1111" s="67"/>
      <c r="BW1111" s="67"/>
      <c r="BX1111" s="67"/>
      <c r="BY1111" s="67"/>
      <c r="BZ1111" s="67">
        <v>215092255771</v>
      </c>
      <c r="CA1111" s="67">
        <v>64828732536</v>
      </c>
      <c r="CB1111" s="67">
        <v>150263523235</v>
      </c>
      <c r="CC1111" s="67">
        <v>492847794069</v>
      </c>
      <c r="CD1111" s="67">
        <v>503500000000</v>
      </c>
    </row>
    <row r="1112" spans="1:82">
      <c r="A1112" t="s">
        <v>1325</v>
      </c>
      <c r="B1112" t="s">
        <v>1326</v>
      </c>
      <c r="C1112" t="s">
        <v>69</v>
      </c>
      <c r="D1112" t="s">
        <v>68</v>
      </c>
      <c r="E1112" t="s">
        <v>153</v>
      </c>
      <c r="F1112" s="67">
        <v>2012</v>
      </c>
      <c r="G1112" t="s">
        <v>1344</v>
      </c>
      <c r="H1112" s="67">
        <v>94451280</v>
      </c>
      <c r="I1112" s="67">
        <v>17410569534</v>
      </c>
      <c r="J1112" s="67">
        <v>7809099218</v>
      </c>
      <c r="K1112" s="67">
        <v>31818113067</v>
      </c>
      <c r="L1112" s="67">
        <v>371073895711</v>
      </c>
      <c r="M1112" s="67">
        <v>279469811046</v>
      </c>
      <c r="N1112" s="67">
        <v>59099810058</v>
      </c>
      <c r="O1112" s="67">
        <v>0</v>
      </c>
      <c r="P1112" s="67">
        <v>2671683445</v>
      </c>
      <c r="Q1112" s="67">
        <v>4573909614</v>
      </c>
      <c r="R1112" s="67">
        <v>16337041856</v>
      </c>
      <c r="S1112" s="67">
        <v>0</v>
      </c>
      <c r="T1112" s="67">
        <v>10011399982</v>
      </c>
      <c r="U1112" s="67">
        <v>2967246517</v>
      </c>
      <c r="V1112" s="67">
        <v>0</v>
      </c>
      <c r="W1112" s="67">
        <v>0</v>
      </c>
      <c r="X1112" s="67">
        <v>1833438</v>
      </c>
      <c r="Y1112" s="67">
        <v>2970000000</v>
      </c>
      <c r="Z1112" s="67">
        <v>0</v>
      </c>
      <c r="AA1112" s="67">
        <v>0</v>
      </c>
      <c r="AB1112" s="67">
        <v>2966521208</v>
      </c>
      <c r="AC1112" s="67">
        <v>0</v>
      </c>
      <c r="AD1112" s="67">
        <v>0</v>
      </c>
      <c r="AE1112" s="67">
        <v>0</v>
      </c>
      <c r="AF1112" s="67">
        <v>0</v>
      </c>
      <c r="AG1112" s="67">
        <v>3906325</v>
      </c>
      <c r="AH1112" s="67">
        <v>0</v>
      </c>
      <c r="AI1112" s="67">
        <v>0</v>
      </c>
      <c r="AJ1112" s="67">
        <v>0</v>
      </c>
      <c r="AK1112" s="67">
        <v>0</v>
      </c>
      <c r="AL1112" s="67">
        <v>0</v>
      </c>
      <c r="AM1112" s="67">
        <v>687766637944</v>
      </c>
      <c r="AN1112" s="67">
        <v>238852503926</v>
      </c>
      <c r="AO1112" s="67">
        <v>448794998885</v>
      </c>
      <c r="AP1112" s="67">
        <v>1067423685380</v>
      </c>
      <c r="AQ1112" s="67">
        <v>1093368453557</v>
      </c>
      <c r="AR1112" s="67">
        <v>22461751134</v>
      </c>
      <c r="AS1112" s="67">
        <v>18114315430</v>
      </c>
      <c r="AT1112" s="67">
        <v>4347435703</v>
      </c>
      <c r="AU1112" s="67">
        <v>3987000000</v>
      </c>
      <c r="AV1112" s="67">
        <v>16245000000</v>
      </c>
      <c r="AW1112" s="67">
        <v>342372027514</v>
      </c>
      <c r="AX1112" s="67">
        <v>236704739966</v>
      </c>
      <c r="AY1112" s="67">
        <v>105504623270</v>
      </c>
      <c r="AZ1112" s="67">
        <v>131200116696</v>
      </c>
      <c r="BA1112" s="67">
        <v>77440546863</v>
      </c>
      <c r="BB1112" s="67">
        <v>0</v>
      </c>
      <c r="BC1112" s="67">
        <v>1455596940</v>
      </c>
      <c r="BD1112" s="67">
        <v>4116044237</v>
      </c>
      <c r="BE1112" s="67">
        <v>10613291848</v>
      </c>
      <c r="BF1112" s="67">
        <v>0</v>
      </c>
      <c r="BG1112" s="67">
        <v>12041807659</v>
      </c>
      <c r="BH1112" s="67">
        <v>898432575</v>
      </c>
      <c r="BI1112" s="67"/>
      <c r="BJ1112" s="67"/>
      <c r="BK1112" s="67">
        <v>0</v>
      </c>
      <c r="BL1112" s="67">
        <v>898432575</v>
      </c>
      <c r="BM1112" s="67"/>
      <c r="BN1112" s="67"/>
      <c r="BO1112" s="67">
        <v>883388420</v>
      </c>
      <c r="BP1112" s="67"/>
      <c r="BQ1112" s="67"/>
      <c r="BR1112" s="67"/>
      <c r="BS1112" s="67"/>
      <c r="BT1112" s="67">
        <v>15044155</v>
      </c>
      <c r="BU1112" s="67"/>
      <c r="BV1112" s="67"/>
      <c r="BW1112" s="67"/>
      <c r="BX1112" s="67"/>
      <c r="BY1112" s="67"/>
      <c r="BZ1112" s="67">
        <v>390316126199</v>
      </c>
      <c r="CA1112" s="67">
        <v>126535573466</v>
      </c>
      <c r="CB1112" s="67">
        <v>263780552732</v>
      </c>
      <c r="CC1112" s="67">
        <v>743790337421</v>
      </c>
      <c r="CD1112" s="67">
        <v>756000000000</v>
      </c>
    </row>
    <row r="1113" spans="1:82">
      <c r="A1113" t="s">
        <v>1325</v>
      </c>
      <c r="B1113" t="s">
        <v>1326</v>
      </c>
      <c r="C1113" t="s">
        <v>69</v>
      </c>
      <c r="D1113" t="s">
        <v>68</v>
      </c>
      <c r="E1113" t="s">
        <v>153</v>
      </c>
      <c r="F1113" s="67">
        <v>2013</v>
      </c>
      <c r="G1113" t="s">
        <v>1345</v>
      </c>
      <c r="H1113" s="67">
        <v>97084366</v>
      </c>
      <c r="I1113" s="67">
        <v>21182363723</v>
      </c>
      <c r="J1113" s="67">
        <v>7078982350</v>
      </c>
      <c r="K1113" s="67">
        <v>36510343575</v>
      </c>
      <c r="L1113" s="67">
        <v>358515767183</v>
      </c>
      <c r="M1113" s="67">
        <v>281085907631</v>
      </c>
      <c r="N1113" s="67">
        <v>47728183505</v>
      </c>
      <c r="O1113" s="67">
        <v>0</v>
      </c>
      <c r="P1113" s="67">
        <v>2660634987</v>
      </c>
      <c r="Q1113" s="67">
        <v>4554994707</v>
      </c>
      <c r="R1113" s="67">
        <v>16269481790</v>
      </c>
      <c r="S1113" s="67">
        <v>0</v>
      </c>
      <c r="T1113" s="67">
        <v>11298811314</v>
      </c>
      <c r="U1113" s="67">
        <v>2699931633</v>
      </c>
      <c r="V1113" s="67">
        <v>0</v>
      </c>
      <c r="W1113" s="67">
        <v>0</v>
      </c>
      <c r="X1113" s="67">
        <v>1833438</v>
      </c>
      <c r="Y1113" s="67">
        <v>2702000000</v>
      </c>
      <c r="Z1113" s="67">
        <v>0</v>
      </c>
      <c r="AA1113" s="67">
        <v>0</v>
      </c>
      <c r="AB1113" s="67">
        <v>2697847801</v>
      </c>
      <c r="AC1113" s="67">
        <v>0</v>
      </c>
      <c r="AD1113" s="67">
        <v>0</v>
      </c>
      <c r="AE1113" s="67">
        <v>0</v>
      </c>
      <c r="AF1113" s="67">
        <v>0</v>
      </c>
      <c r="AG1113" s="67">
        <v>3713428</v>
      </c>
      <c r="AH1113" s="67">
        <v>0</v>
      </c>
      <c r="AI1113" s="67">
        <v>0</v>
      </c>
      <c r="AJ1113" s="67">
        <v>0</v>
      </c>
      <c r="AK1113" s="67">
        <v>0</v>
      </c>
      <c r="AL1113" s="67">
        <v>0</v>
      </c>
      <c r="AM1113" s="67">
        <v>723017084240</v>
      </c>
      <c r="AN1113" s="67">
        <v>251375202326</v>
      </c>
      <c r="AO1113" s="67">
        <v>471539981621</v>
      </c>
      <c r="AP1113" s="67">
        <v>1081075044064</v>
      </c>
      <c r="AQ1113" s="67">
        <v>1112138215772</v>
      </c>
      <c r="AR1113" s="67">
        <v>28440241590</v>
      </c>
      <c r="AS1113" s="67">
        <v>22935678702</v>
      </c>
      <c r="AT1113" s="67">
        <v>5504562888</v>
      </c>
      <c r="AU1113" s="67">
        <v>3884000000</v>
      </c>
      <c r="AV1113" s="67">
        <v>20032000000</v>
      </c>
      <c r="AW1113" s="67">
        <v>380772445931</v>
      </c>
      <c r="AX1113" s="67">
        <v>280654259157</v>
      </c>
      <c r="AY1113" s="67">
        <v>127573219417</v>
      </c>
      <c r="AZ1113" s="67">
        <v>153081039740</v>
      </c>
      <c r="BA1113" s="67">
        <v>66982181263</v>
      </c>
      <c r="BB1113" s="67">
        <v>0</v>
      </c>
      <c r="BC1113" s="67">
        <v>1643795333</v>
      </c>
      <c r="BD1113" s="67">
        <v>4176209371</v>
      </c>
      <c r="BE1113" s="67">
        <v>11676209704</v>
      </c>
      <c r="BF1113" s="67">
        <v>0</v>
      </c>
      <c r="BG1113" s="67">
        <v>15639791103</v>
      </c>
      <c r="BH1113" s="67">
        <v>934973372</v>
      </c>
      <c r="BI1113" s="67"/>
      <c r="BJ1113" s="67"/>
      <c r="BK1113" s="67">
        <v>0</v>
      </c>
      <c r="BL1113" s="67">
        <v>934973372</v>
      </c>
      <c r="BM1113" s="67"/>
      <c r="BN1113" s="67"/>
      <c r="BO1113" s="67">
        <v>928354200</v>
      </c>
      <c r="BP1113" s="67"/>
      <c r="BQ1113" s="67"/>
      <c r="BR1113" s="67"/>
      <c r="BS1113" s="67"/>
      <c r="BT1113" s="67">
        <v>6619172</v>
      </c>
      <c r="BU1113" s="67"/>
      <c r="BV1113" s="67"/>
      <c r="BW1113" s="67"/>
      <c r="BX1113" s="67"/>
      <c r="BY1113" s="67"/>
      <c r="BZ1113" s="67">
        <v>476831893293</v>
      </c>
      <c r="CA1113" s="67">
        <v>158330847964</v>
      </c>
      <c r="CB1113" s="67">
        <v>318501045329</v>
      </c>
      <c r="CC1113" s="67">
        <v>870831554187</v>
      </c>
      <c r="CD1113" s="67">
        <v>887000000000</v>
      </c>
    </row>
    <row r="1114" spans="1:82">
      <c r="A1114" t="s">
        <v>1325</v>
      </c>
      <c r="B1114" t="s">
        <v>1326</v>
      </c>
      <c r="C1114" t="s">
        <v>69</v>
      </c>
      <c r="D1114" t="s">
        <v>68</v>
      </c>
      <c r="E1114" t="s">
        <v>153</v>
      </c>
      <c r="F1114" s="67">
        <v>2014</v>
      </c>
      <c r="G1114" t="s">
        <v>1346</v>
      </c>
      <c r="H1114" s="67">
        <v>99746766</v>
      </c>
      <c r="I1114" s="67">
        <v>26257516488</v>
      </c>
      <c r="J1114" s="67">
        <v>8556282416</v>
      </c>
      <c r="K1114" s="67">
        <v>43035474668</v>
      </c>
      <c r="L1114" s="67">
        <v>341293149523</v>
      </c>
      <c r="M1114" s="67">
        <v>282702004146</v>
      </c>
      <c r="N1114" s="67">
        <v>36356556952</v>
      </c>
      <c r="O1114" s="67">
        <v>0</v>
      </c>
      <c r="P1114" s="67">
        <v>2649586530</v>
      </c>
      <c r="Q1114" s="67">
        <v>4536079800</v>
      </c>
      <c r="R1114" s="67">
        <v>16201921725</v>
      </c>
      <c r="S1114" s="67">
        <v>0</v>
      </c>
      <c r="T1114" s="67">
        <v>9241907297</v>
      </c>
      <c r="U1114" s="67">
        <v>2425573069</v>
      </c>
      <c r="V1114" s="67">
        <v>0</v>
      </c>
      <c r="W1114" s="67">
        <v>0</v>
      </c>
      <c r="X1114" s="67">
        <v>1833438</v>
      </c>
      <c r="Y1114" s="67">
        <v>2427000000</v>
      </c>
      <c r="Z1114" s="67">
        <v>0</v>
      </c>
      <c r="AA1114" s="67">
        <v>0</v>
      </c>
      <c r="AB1114" s="67">
        <v>2423281955</v>
      </c>
      <c r="AC1114" s="67">
        <v>0</v>
      </c>
      <c r="AD1114" s="67">
        <v>0</v>
      </c>
      <c r="AE1114" s="67">
        <v>0</v>
      </c>
      <c r="AF1114" s="67">
        <v>0</v>
      </c>
      <c r="AG1114" s="67">
        <v>3408853</v>
      </c>
      <c r="AH1114" s="67">
        <v>0</v>
      </c>
      <c r="AI1114" s="67">
        <v>0</v>
      </c>
      <c r="AJ1114" s="67">
        <v>0</v>
      </c>
      <c r="AK1114" s="67">
        <v>0</v>
      </c>
      <c r="AL1114" s="67">
        <v>0</v>
      </c>
      <c r="AM1114" s="67">
        <v>757707223821</v>
      </c>
      <c r="AN1114" s="67">
        <v>264083384160</v>
      </c>
      <c r="AO1114" s="67">
        <v>493564708212</v>
      </c>
      <c r="AP1114" s="67">
        <v>1089069031033</v>
      </c>
      <c r="AQ1114" s="67">
        <v>1125511234717</v>
      </c>
      <c r="AR1114" s="67">
        <v>34488019328</v>
      </c>
      <c r="AS1114" s="67">
        <v>27812918813</v>
      </c>
      <c r="AT1114" s="67">
        <v>6675100515</v>
      </c>
      <c r="AU1114" s="67">
        <v>5018000000</v>
      </c>
      <c r="AV1114" s="67">
        <v>25239000000</v>
      </c>
      <c r="AW1114" s="67">
        <v>365009138123</v>
      </c>
      <c r="AX1114" s="67">
        <v>274916473216</v>
      </c>
      <c r="AY1114" s="67">
        <v>127205612794</v>
      </c>
      <c r="AZ1114" s="67">
        <v>147710860422</v>
      </c>
      <c r="BA1114" s="67">
        <v>59247622479</v>
      </c>
      <c r="BB1114" s="67">
        <v>0</v>
      </c>
      <c r="BC1114" s="67">
        <v>1548960987</v>
      </c>
      <c r="BD1114" s="67">
        <v>4241846988</v>
      </c>
      <c r="BE1114" s="67">
        <v>13627775971</v>
      </c>
      <c r="BF1114" s="67">
        <v>0</v>
      </c>
      <c r="BG1114" s="67">
        <v>11426458483</v>
      </c>
      <c r="BH1114" s="67">
        <v>642552378</v>
      </c>
      <c r="BI1114" s="67"/>
      <c r="BJ1114" s="67"/>
      <c r="BK1114" s="67">
        <v>0</v>
      </c>
      <c r="BL1114" s="67">
        <v>642552378</v>
      </c>
      <c r="BM1114" s="67"/>
      <c r="BN1114" s="67"/>
      <c r="BO1114" s="67">
        <v>636886176</v>
      </c>
      <c r="BP1114" s="67"/>
      <c r="BQ1114" s="67"/>
      <c r="BR1114" s="67"/>
      <c r="BS1114" s="67"/>
      <c r="BT1114" s="67">
        <v>5666202</v>
      </c>
      <c r="BU1114" s="67"/>
      <c r="BV1114" s="67"/>
      <c r="BW1114" s="67"/>
      <c r="BX1114" s="67"/>
      <c r="BY1114" s="67"/>
      <c r="BZ1114" s="67">
        <v>472570890192</v>
      </c>
      <c r="CA1114" s="67">
        <v>155918141842</v>
      </c>
      <c r="CB1114" s="67">
        <v>316652748350</v>
      </c>
      <c r="CC1114" s="67">
        <v>852489600021</v>
      </c>
      <c r="CD1114" s="67">
        <v>872700000000</v>
      </c>
    </row>
    <row r="1115" spans="1:82">
      <c r="A1115" t="s">
        <v>1325</v>
      </c>
      <c r="B1115" t="s">
        <v>1326</v>
      </c>
      <c r="C1115" t="s">
        <v>69</v>
      </c>
      <c r="D1115" t="s">
        <v>68</v>
      </c>
      <c r="E1115" t="s">
        <v>153</v>
      </c>
      <c r="F1115" s="67">
        <v>2015</v>
      </c>
      <c r="G1115" t="s">
        <v>1347</v>
      </c>
      <c r="H1115" s="67">
        <v>102500000</v>
      </c>
      <c r="I1115" s="67">
        <v>32712952429</v>
      </c>
      <c r="J1115" s="67">
        <v>8913949368</v>
      </c>
      <c r="K1115" s="67">
        <v>52023974751</v>
      </c>
      <c r="L1115" s="67">
        <v>328141363253</v>
      </c>
      <c r="M1115" s="67">
        <v>284318100669</v>
      </c>
      <c r="N1115" s="67">
        <v>24984930399</v>
      </c>
      <c r="O1115" s="67">
        <v>0</v>
      </c>
      <c r="P1115" s="67">
        <v>2638538073</v>
      </c>
      <c r="Q1115" s="67">
        <v>4517164892</v>
      </c>
      <c r="R1115" s="67">
        <v>16134361660</v>
      </c>
      <c r="S1115" s="67">
        <v>0</v>
      </c>
      <c r="T1115" s="67">
        <v>12217568099</v>
      </c>
      <c r="U1115" s="67">
        <v>2164583621</v>
      </c>
      <c r="V1115" s="67">
        <v>0</v>
      </c>
      <c r="W1115" s="67">
        <v>0</v>
      </c>
      <c r="X1115" s="67">
        <v>1833438</v>
      </c>
      <c r="Y1115" s="67">
        <v>2165000000</v>
      </c>
      <c r="Z1115" s="67">
        <v>0</v>
      </c>
      <c r="AA1115" s="67">
        <v>0</v>
      </c>
      <c r="AB1115" s="67">
        <v>2162050481</v>
      </c>
      <c r="AC1115" s="67">
        <v>0</v>
      </c>
      <c r="AD1115" s="67">
        <v>0</v>
      </c>
      <c r="AE1115" s="67">
        <v>0</v>
      </c>
      <c r="AF1115" s="67">
        <v>0</v>
      </c>
      <c r="AG1115" s="67">
        <v>3104278</v>
      </c>
      <c r="AH1115" s="67">
        <v>0</v>
      </c>
      <c r="AI1115" s="67">
        <v>0</v>
      </c>
      <c r="AJ1115" s="67">
        <v>0</v>
      </c>
      <c r="AK1115" s="67">
        <v>0</v>
      </c>
      <c r="AL1115" s="67">
        <v>0</v>
      </c>
      <c r="AM1115" s="67">
        <v>793683407129</v>
      </c>
      <c r="AN1115" s="67">
        <v>277326894700</v>
      </c>
      <c r="AO1115" s="67">
        <v>516347504073</v>
      </c>
      <c r="AP1115" s="67">
        <v>1102936217217</v>
      </c>
      <c r="AQ1115" s="67">
        <v>1147962397116</v>
      </c>
      <c r="AR1115" s="67">
        <v>43264091701</v>
      </c>
      <c r="AS1115" s="67">
        <v>34890396533</v>
      </c>
      <c r="AT1115" s="67">
        <v>8373695168</v>
      </c>
      <c r="AU1115" s="67">
        <v>5728000000</v>
      </c>
      <c r="AV1115" s="67">
        <v>33430000000</v>
      </c>
      <c r="AW1115" s="67">
        <v>359798849423</v>
      </c>
      <c r="AX1115" s="67">
        <v>279984348202</v>
      </c>
      <c r="AY1115" s="67">
        <v>129747817141</v>
      </c>
      <c r="AZ1115" s="67">
        <v>150236531061</v>
      </c>
      <c r="BA1115" s="67">
        <v>44489340180</v>
      </c>
      <c r="BB1115" s="67">
        <v>0</v>
      </c>
      <c r="BC1115" s="67">
        <v>1675406781</v>
      </c>
      <c r="BD1115" s="67">
        <v>4279004278</v>
      </c>
      <c r="BE1115" s="67">
        <v>14336121540</v>
      </c>
      <c r="BF1115" s="67">
        <v>0</v>
      </c>
      <c r="BG1115" s="67">
        <v>15034628443</v>
      </c>
      <c r="BH1115" s="67">
        <v>409086748</v>
      </c>
      <c r="BI1115" s="67"/>
      <c r="BJ1115" s="67"/>
      <c r="BK1115" s="67">
        <v>0</v>
      </c>
      <c r="BL1115" s="67">
        <v>409086748</v>
      </c>
      <c r="BM1115" s="67"/>
      <c r="BN1115" s="67"/>
      <c r="BO1115" s="67">
        <v>403664030</v>
      </c>
      <c r="BP1115" s="67"/>
      <c r="BQ1115" s="67"/>
      <c r="BR1115" s="67"/>
      <c r="BS1115" s="67"/>
      <c r="BT1115" s="67">
        <v>5422718</v>
      </c>
      <c r="BU1115" s="67"/>
      <c r="BV1115" s="67"/>
      <c r="BW1115" s="67"/>
      <c r="BX1115" s="67"/>
      <c r="BY1115" s="67"/>
      <c r="BZ1115" s="67">
        <v>573560060686</v>
      </c>
      <c r="CA1115" s="67">
        <v>190993219037</v>
      </c>
      <c r="CB1115" s="67">
        <v>382566841649</v>
      </c>
      <c r="CC1115" s="67">
        <v>949330088558</v>
      </c>
      <c r="CD1115" s="67">
        <v>977000000000</v>
      </c>
    </row>
    <row r="1116" spans="1:82">
      <c r="A1116" t="s">
        <v>1325</v>
      </c>
      <c r="B1116" t="s">
        <v>1326</v>
      </c>
      <c r="C1116" t="s">
        <v>69</v>
      </c>
      <c r="D1116" t="s">
        <v>68</v>
      </c>
      <c r="E1116" t="s">
        <v>153</v>
      </c>
      <c r="F1116" s="67">
        <v>2016</v>
      </c>
      <c r="G1116" t="s">
        <v>1348</v>
      </c>
      <c r="H1116" s="67">
        <v>105300000</v>
      </c>
      <c r="I1116" s="67">
        <v>40219122081</v>
      </c>
      <c r="J1116" s="67">
        <v>7319244978</v>
      </c>
      <c r="K1116" s="67">
        <v>61370738049</v>
      </c>
      <c r="L1116" s="67">
        <v>347811225953</v>
      </c>
      <c r="M1116" s="67">
        <v>285934197241</v>
      </c>
      <c r="N1116" s="67">
        <v>35685203342</v>
      </c>
      <c r="O1116" s="67">
        <v>0</v>
      </c>
      <c r="P1116" s="67">
        <v>2627489616</v>
      </c>
      <c r="Q1116" s="67">
        <v>4498249985</v>
      </c>
      <c r="R1116" s="67">
        <v>16066801594</v>
      </c>
      <c r="S1116" s="67">
        <v>0</v>
      </c>
      <c r="T1116" s="67">
        <v>13109222913</v>
      </c>
      <c r="U1116" s="67">
        <v>1967111266</v>
      </c>
      <c r="V1116" s="67">
        <v>0</v>
      </c>
      <c r="W1116" s="67">
        <v>0</v>
      </c>
      <c r="X1116" s="67">
        <v>1833438</v>
      </c>
      <c r="Y1116" s="67">
        <v>1968000000</v>
      </c>
      <c r="Z1116" s="67">
        <v>0</v>
      </c>
      <c r="AA1116" s="67">
        <v>0</v>
      </c>
      <c r="AB1116" s="67">
        <v>1964762884</v>
      </c>
      <c r="AC1116" s="67">
        <v>0</v>
      </c>
      <c r="AD1116" s="67">
        <v>0</v>
      </c>
      <c r="AE1116" s="67">
        <v>0</v>
      </c>
      <c r="AF1116" s="67">
        <v>0</v>
      </c>
      <c r="AG1116" s="67">
        <v>2799704</v>
      </c>
      <c r="AH1116" s="67">
        <v>0</v>
      </c>
      <c r="AI1116" s="67">
        <v>0</v>
      </c>
      <c r="AJ1116" s="67">
        <v>0</v>
      </c>
      <c r="AK1116" s="67">
        <v>0</v>
      </c>
      <c r="AL1116" s="67">
        <v>0</v>
      </c>
      <c r="AM1116" s="67">
        <v>831578667702</v>
      </c>
      <c r="AN1116" s="67">
        <v>291177257634</v>
      </c>
      <c r="AO1116" s="67">
        <v>540410691284</v>
      </c>
      <c r="AP1116" s="67">
        <v>1160919426392</v>
      </c>
      <c r="AQ1116" s="67">
        <v>1216102102517</v>
      </c>
      <c r="AR1116" s="67">
        <v>54390704270</v>
      </c>
      <c r="AS1116" s="67">
        <v>43863471186</v>
      </c>
      <c r="AT1116" s="67">
        <v>10527233085</v>
      </c>
      <c r="AU1116" s="67">
        <v>5015000000</v>
      </c>
      <c r="AV1116" s="67">
        <v>42050000000</v>
      </c>
      <c r="AW1116" s="67">
        <v>386623898293</v>
      </c>
      <c r="AX1116" s="67">
        <v>291645776843</v>
      </c>
      <c r="AY1116" s="67">
        <v>133944060315</v>
      </c>
      <c r="AZ1116" s="67">
        <v>157701716528</v>
      </c>
      <c r="BA1116" s="67">
        <v>64293083876</v>
      </c>
      <c r="BB1116" s="67">
        <v>0</v>
      </c>
      <c r="BC1116" s="67">
        <v>1571750636</v>
      </c>
      <c r="BD1116" s="67">
        <v>4248497006</v>
      </c>
      <c r="BE1116" s="67">
        <v>14420748460</v>
      </c>
      <c r="BF1116" s="67">
        <v>0</v>
      </c>
      <c r="BG1116" s="67">
        <v>10444041473</v>
      </c>
      <c r="BH1116" s="67">
        <v>761435355</v>
      </c>
      <c r="BI1116" s="67"/>
      <c r="BJ1116" s="67"/>
      <c r="BK1116" s="67">
        <v>1579612</v>
      </c>
      <c r="BL1116" s="67">
        <v>759855743</v>
      </c>
      <c r="BM1116" s="67"/>
      <c r="BN1116" s="67"/>
      <c r="BO1116" s="67">
        <v>754751353</v>
      </c>
      <c r="BP1116" s="67"/>
      <c r="BQ1116" s="67"/>
      <c r="BR1116" s="67"/>
      <c r="BS1116" s="67"/>
      <c r="BT1116" s="67">
        <v>5104390</v>
      </c>
      <c r="BU1116" s="67"/>
      <c r="BV1116" s="67"/>
      <c r="BW1116" s="67"/>
      <c r="BX1116" s="67"/>
      <c r="BY1116" s="67"/>
      <c r="BZ1116" s="67">
        <v>709706021792</v>
      </c>
      <c r="CA1116" s="67">
        <v>250128584473</v>
      </c>
      <c r="CB1116" s="67">
        <v>459577437319</v>
      </c>
      <c r="CC1116" s="67">
        <v>1114447059710</v>
      </c>
      <c r="CD1116" s="67">
        <v>1151000000000</v>
      </c>
    </row>
    <row r="1117" spans="1:82">
      <c r="A1117" t="s">
        <v>1325</v>
      </c>
      <c r="B1117" t="s">
        <v>1326</v>
      </c>
      <c r="C1117" t="s">
        <v>69</v>
      </c>
      <c r="D1117" t="s">
        <v>68</v>
      </c>
      <c r="E1117" t="s">
        <v>153</v>
      </c>
      <c r="F1117" s="67">
        <v>2017</v>
      </c>
      <c r="G1117" t="s">
        <v>1349</v>
      </c>
      <c r="H1117" s="67">
        <v>108200000</v>
      </c>
      <c r="I1117" s="67">
        <v>49035634100</v>
      </c>
      <c r="J1117" s="67">
        <v>6582547018</v>
      </c>
      <c r="K1117" s="67">
        <v>65253189454</v>
      </c>
      <c r="L1117" s="67">
        <v>368870646903</v>
      </c>
      <c r="M1117" s="67">
        <v>287528081952</v>
      </c>
      <c r="N1117" s="67">
        <v>46385476285</v>
      </c>
      <c r="O1117" s="67">
        <v>0</v>
      </c>
      <c r="P1117" s="67">
        <v>2616441158</v>
      </c>
      <c r="Q1117" s="67">
        <v>4479335078</v>
      </c>
      <c r="R1117" s="67">
        <v>15999241529</v>
      </c>
      <c r="S1117" s="67">
        <v>0</v>
      </c>
      <c r="T1117" s="67">
        <v>15926472700</v>
      </c>
      <c r="U1117" s="67">
        <v>1780144328</v>
      </c>
      <c r="V1117" s="67">
        <v>0</v>
      </c>
      <c r="W1117" s="67">
        <v>0</v>
      </c>
      <c r="X1117" s="67">
        <v>1825505</v>
      </c>
      <c r="Y1117" s="67">
        <v>1780000000</v>
      </c>
      <c r="Z1117" s="67">
        <v>0</v>
      </c>
      <c r="AA1117" s="67">
        <v>0</v>
      </c>
      <c r="AB1117" s="67">
        <v>1777579730</v>
      </c>
      <c r="AC1117" s="67">
        <v>0</v>
      </c>
      <c r="AD1117" s="67">
        <v>0</v>
      </c>
      <c r="AE1117" s="67">
        <v>0</v>
      </c>
      <c r="AF1117" s="67">
        <v>0</v>
      </c>
      <c r="AG1117" s="67">
        <v>2495129</v>
      </c>
      <c r="AH1117" s="67">
        <v>0</v>
      </c>
      <c r="AI1117" s="67">
        <v>0</v>
      </c>
      <c r="AJ1117" s="67">
        <v>0</v>
      </c>
      <c r="AK1117" s="67">
        <v>0</v>
      </c>
      <c r="AL1117" s="67">
        <v>0</v>
      </c>
      <c r="AM1117" s="67">
        <v>871102253556</v>
      </c>
      <c r="AN1117" s="67">
        <v>305690700442</v>
      </c>
      <c r="AO1117" s="67">
        <v>565415692964</v>
      </c>
      <c r="AP1117" s="67">
        <v>1228871233939</v>
      </c>
      <c r="AQ1117" s="67">
        <v>1288146748582</v>
      </c>
      <c r="AR1117" s="67">
        <v>63535343112</v>
      </c>
      <c r="AS1117" s="67">
        <v>51238179929</v>
      </c>
      <c r="AT1117" s="67">
        <v>12297163183</v>
      </c>
      <c r="AU1117" s="67">
        <v>4992000000</v>
      </c>
      <c r="AV1117" s="67">
        <v>49486000000</v>
      </c>
      <c r="AW1117" s="67">
        <v>365169190669</v>
      </c>
      <c r="AX1117" s="67">
        <v>256611624122</v>
      </c>
      <c r="AY1117" s="67">
        <v>114201158926</v>
      </c>
      <c r="AZ1117" s="67">
        <v>142410465196</v>
      </c>
      <c r="BA1117" s="67">
        <v>77288006699</v>
      </c>
      <c r="BB1117" s="67">
        <v>0</v>
      </c>
      <c r="BC1117" s="67">
        <v>1841550675</v>
      </c>
      <c r="BD1117" s="67">
        <v>4312800897</v>
      </c>
      <c r="BE1117" s="67">
        <v>14686371644</v>
      </c>
      <c r="BF1117" s="67">
        <v>0</v>
      </c>
      <c r="BG1117" s="67">
        <v>10428836632</v>
      </c>
      <c r="BH1117" s="67">
        <v>602605507</v>
      </c>
      <c r="BI1117" s="67"/>
      <c r="BJ1117" s="67"/>
      <c r="BK1117" s="67">
        <v>2642497</v>
      </c>
      <c r="BL1117" s="67">
        <v>599963011</v>
      </c>
      <c r="BM1117" s="67"/>
      <c r="BN1117" s="67"/>
      <c r="BO1117" s="67">
        <v>599023885</v>
      </c>
      <c r="BP1117" s="67"/>
      <c r="BQ1117" s="67"/>
      <c r="BR1117" s="67"/>
      <c r="BS1117" s="67"/>
      <c r="BT1117" s="67">
        <v>939126</v>
      </c>
      <c r="BU1117" s="67"/>
      <c r="BV1117" s="67"/>
      <c r="BW1117" s="67"/>
      <c r="BX1117" s="67"/>
      <c r="BY1117" s="67"/>
      <c r="BZ1117" s="67">
        <v>793081983000</v>
      </c>
      <c r="CA1117" s="67">
        <v>279472146514</v>
      </c>
      <c r="CB1117" s="67">
        <v>513609836486</v>
      </c>
      <c r="CC1117" s="67">
        <v>1177895122288</v>
      </c>
      <c r="CD1117" s="67">
        <v>1222000000000</v>
      </c>
    </row>
    <row r="1118" spans="1:82">
      <c r="A1118" t="s">
        <v>1325</v>
      </c>
      <c r="B1118" t="s">
        <v>1326</v>
      </c>
      <c r="C1118" t="s">
        <v>69</v>
      </c>
      <c r="D1118" t="s">
        <v>68</v>
      </c>
      <c r="E1118" t="s">
        <v>153</v>
      </c>
      <c r="F1118" s="67">
        <v>2018</v>
      </c>
      <c r="G1118" t="s">
        <v>1350</v>
      </c>
      <c r="H1118" s="67">
        <v>111100000</v>
      </c>
      <c r="I1118" s="67">
        <v>58437158614</v>
      </c>
      <c r="J1118" s="67">
        <v>7148506273</v>
      </c>
      <c r="K1118" s="67">
        <v>65364060110</v>
      </c>
      <c r="L1118" s="67">
        <v>387096157687</v>
      </c>
      <c r="M1118" s="67">
        <v>290307614847</v>
      </c>
      <c r="N1118" s="67">
        <v>57085749228</v>
      </c>
      <c r="O1118" s="67">
        <v>0</v>
      </c>
      <c r="P1118" s="67">
        <v>2605392701</v>
      </c>
      <c r="Q1118" s="67">
        <v>4460420170</v>
      </c>
      <c r="R1118" s="67">
        <v>15931681463</v>
      </c>
      <c r="S1118" s="67">
        <v>0</v>
      </c>
      <c r="T1118" s="67">
        <v>17183970233</v>
      </c>
      <c r="U1118" s="67">
        <v>1663603336</v>
      </c>
      <c r="V1118" s="67">
        <v>0</v>
      </c>
      <c r="W1118" s="67">
        <v>0</v>
      </c>
      <c r="X1118" s="67">
        <v>1816923</v>
      </c>
      <c r="Y1118" s="67">
        <v>1662000000</v>
      </c>
      <c r="Z1118" s="67">
        <v>0</v>
      </c>
      <c r="AA1118" s="67">
        <v>0</v>
      </c>
      <c r="AB1118" s="67">
        <v>1659949183</v>
      </c>
      <c r="AC1118" s="67">
        <v>0</v>
      </c>
      <c r="AD1118" s="67">
        <v>0</v>
      </c>
      <c r="AE1118" s="67">
        <v>0</v>
      </c>
      <c r="AF1118" s="67">
        <v>0</v>
      </c>
      <c r="AG1118" s="67">
        <v>2393605</v>
      </c>
      <c r="AH1118" s="67">
        <v>0</v>
      </c>
      <c r="AI1118" s="67">
        <v>0</v>
      </c>
      <c r="AJ1118" s="67">
        <v>0</v>
      </c>
      <c r="AK1118" s="67">
        <v>0</v>
      </c>
      <c r="AL1118" s="67">
        <v>0</v>
      </c>
      <c r="AM1118" s="67">
        <v>911579641510</v>
      </c>
      <c r="AN1118" s="67">
        <v>320558070126</v>
      </c>
      <c r="AO1118" s="67">
        <v>591022635826</v>
      </c>
      <c r="AP1118" s="67">
        <v>1299382275339</v>
      </c>
      <c r="AQ1118" s="67">
        <v>1357937755490</v>
      </c>
      <c r="AR1118" s="67">
        <v>65594005369</v>
      </c>
      <c r="AS1118" s="67">
        <v>52898391427</v>
      </c>
      <c r="AT1118" s="67">
        <v>12695613942</v>
      </c>
      <c r="AU1118" s="67">
        <v>6171000000</v>
      </c>
      <c r="AV1118" s="67">
        <v>56426000000</v>
      </c>
      <c r="AW1118" s="67">
        <v>344870427767</v>
      </c>
      <c r="AX1118" s="67">
        <v>251684952571</v>
      </c>
      <c r="AY1118" s="67">
        <v>113328952522</v>
      </c>
      <c r="AZ1118" s="67">
        <v>138356000050</v>
      </c>
      <c r="BA1118" s="67">
        <v>56314073072</v>
      </c>
      <c r="BB1118" s="67">
        <v>0</v>
      </c>
      <c r="BC1118" s="67">
        <v>2608312093</v>
      </c>
      <c r="BD1118" s="67">
        <v>4470271271</v>
      </c>
      <c r="BE1118" s="67">
        <v>15303795372</v>
      </c>
      <c r="BF1118" s="67">
        <v>0</v>
      </c>
      <c r="BG1118" s="67">
        <v>14489023388</v>
      </c>
      <c r="BH1118" s="67">
        <v>203680608</v>
      </c>
      <c r="BI1118" s="67"/>
      <c r="BJ1118" s="67"/>
      <c r="BK1118" s="67">
        <v>3378184</v>
      </c>
      <c r="BL1118" s="67">
        <v>200302425</v>
      </c>
      <c r="BM1118" s="67"/>
      <c r="BN1118" s="67"/>
      <c r="BO1118" s="67">
        <v>199276962</v>
      </c>
      <c r="BP1118" s="67"/>
      <c r="BQ1118" s="67"/>
      <c r="BR1118" s="67"/>
      <c r="BS1118" s="67"/>
      <c r="BT1118" s="67">
        <v>1025462</v>
      </c>
      <c r="BU1118" s="67"/>
      <c r="BV1118" s="67"/>
      <c r="BW1118" s="67"/>
      <c r="BX1118" s="67"/>
      <c r="BY1118" s="67"/>
      <c r="BZ1118" s="67">
        <v>831551692303</v>
      </c>
      <c r="CA1118" s="67">
        <v>293062472593</v>
      </c>
      <c r="CB1118" s="67">
        <v>538489219710</v>
      </c>
      <c r="CC1118" s="67">
        <v>1191964806048</v>
      </c>
      <c r="CD1118" s="67">
        <v>1242000000000</v>
      </c>
    </row>
    <row r="1119" spans="1:82">
      <c r="A1119" t="s">
        <v>1325</v>
      </c>
      <c r="B1119" t="s">
        <v>1326</v>
      </c>
      <c r="C1119" t="s">
        <v>69</v>
      </c>
      <c r="D1119" t="s">
        <v>68</v>
      </c>
      <c r="E1119" t="s">
        <v>153</v>
      </c>
      <c r="F1119" s="67">
        <v>2019</v>
      </c>
      <c r="G1119" t="s">
        <v>1351</v>
      </c>
      <c r="H1119" s="67">
        <v>114100000</v>
      </c>
      <c r="I1119" s="67">
        <v>71115858425</v>
      </c>
      <c r="J1119" s="67">
        <v>5142000000</v>
      </c>
      <c r="K1119" s="67">
        <v>61972000000</v>
      </c>
      <c r="L1119" s="67">
        <v>401692228944</v>
      </c>
      <c r="M1119" s="67">
        <v>292502365816</v>
      </c>
      <c r="N1119" s="67">
        <v>67786022172</v>
      </c>
      <c r="O1119" s="67">
        <v>0</v>
      </c>
      <c r="P1119" s="67">
        <v>2594344244</v>
      </c>
      <c r="Q1119" s="67">
        <v>4441505263</v>
      </c>
      <c r="R1119" s="67">
        <v>15864121398</v>
      </c>
      <c r="S1119" s="67">
        <v>0</v>
      </c>
      <c r="T1119" s="67">
        <v>18503870052</v>
      </c>
      <c r="U1119" s="67">
        <v>1587775250</v>
      </c>
      <c r="V1119" s="67">
        <v>0</v>
      </c>
      <c r="W1119" s="67">
        <v>0</v>
      </c>
      <c r="X1119" s="67">
        <v>1808340</v>
      </c>
      <c r="Y1119" s="67">
        <v>1586000000</v>
      </c>
      <c r="Z1119" s="67">
        <v>0</v>
      </c>
      <c r="AA1119" s="67">
        <v>0</v>
      </c>
      <c r="AB1119" s="67">
        <v>1583674830</v>
      </c>
      <c r="AC1119" s="67">
        <v>0</v>
      </c>
      <c r="AD1119" s="67">
        <v>0</v>
      </c>
      <c r="AE1119" s="67">
        <v>0</v>
      </c>
      <c r="AF1119" s="67">
        <v>0</v>
      </c>
      <c r="AG1119" s="67">
        <v>2292080</v>
      </c>
      <c r="AH1119" s="67">
        <v>0</v>
      </c>
      <c r="AI1119" s="67">
        <v>0</v>
      </c>
      <c r="AJ1119" s="67">
        <v>0</v>
      </c>
      <c r="AK1119" s="67">
        <v>0</v>
      </c>
      <c r="AL1119" s="67">
        <v>0</v>
      </c>
      <c r="AM1119" s="67">
        <v>953030033246</v>
      </c>
      <c r="AN1119" s="67">
        <v>335786481097</v>
      </c>
      <c r="AO1119" s="67">
        <v>617243552149</v>
      </c>
      <c r="AP1119" s="67">
        <v>1370595895864</v>
      </c>
      <c r="AQ1119" s="67">
        <v>1427425895864</v>
      </c>
      <c r="AR1119" s="67">
        <v>71115858425</v>
      </c>
      <c r="AS1119" s="67">
        <v>57351498730</v>
      </c>
      <c r="AT1119" s="67">
        <v>13764359695</v>
      </c>
      <c r="AU1119" s="67">
        <v>5142000000</v>
      </c>
      <c r="AV1119" s="67">
        <v>61972000000</v>
      </c>
      <c r="AW1119" s="67">
        <v>401692228944</v>
      </c>
      <c r="AX1119" s="67">
        <v>292502365816</v>
      </c>
      <c r="AY1119" s="67">
        <v>136414620503</v>
      </c>
      <c r="AZ1119" s="67">
        <v>156087745312</v>
      </c>
      <c r="BA1119" s="67">
        <v>67786022172</v>
      </c>
      <c r="BB1119" s="67">
        <v>0</v>
      </c>
      <c r="BC1119" s="67">
        <v>2594344244</v>
      </c>
      <c r="BD1119" s="67">
        <v>4441505263</v>
      </c>
      <c r="BE1119" s="67">
        <v>15864121398</v>
      </c>
      <c r="BF1119" s="67">
        <v>0</v>
      </c>
      <c r="BG1119" s="67">
        <v>18503870052</v>
      </c>
      <c r="BH1119" s="67">
        <v>1587775250</v>
      </c>
      <c r="BI1119" s="67"/>
      <c r="BJ1119" s="67"/>
      <c r="BK1119" s="67">
        <v>1808340</v>
      </c>
      <c r="BL1119" s="67">
        <v>1585966910</v>
      </c>
      <c r="BM1119" s="67"/>
      <c r="BN1119" s="67"/>
      <c r="BO1119" s="67">
        <v>1583674830</v>
      </c>
      <c r="BP1119" s="67"/>
      <c r="BQ1119" s="67"/>
      <c r="BR1119" s="67"/>
      <c r="BS1119" s="67"/>
      <c r="BT1119" s="67">
        <v>2292080</v>
      </c>
      <c r="BU1119" s="67"/>
      <c r="BV1119" s="67"/>
      <c r="BW1119" s="67"/>
      <c r="BX1119" s="67"/>
      <c r="BY1119" s="67"/>
      <c r="BZ1119" s="67">
        <v>953030033246</v>
      </c>
      <c r="CA1119" s="67">
        <v>335786481097</v>
      </c>
      <c r="CB1119" s="67">
        <v>617243552149</v>
      </c>
      <c r="CC1119" s="67">
        <v>1370595895864</v>
      </c>
      <c r="CD1119" s="67">
        <v>1427000000000</v>
      </c>
    </row>
    <row r="1120" spans="1:82">
      <c r="A1120" t="s">
        <v>1325</v>
      </c>
      <c r="B1120" t="s">
        <v>1326</v>
      </c>
      <c r="C1120" t="s">
        <v>69</v>
      </c>
      <c r="D1120" t="s">
        <v>68</v>
      </c>
      <c r="E1120" t="s">
        <v>153</v>
      </c>
      <c r="F1120" s="67">
        <v>2020</v>
      </c>
      <c r="G1120" t="s">
        <v>1352</v>
      </c>
      <c r="H1120" s="67">
        <v>117200000</v>
      </c>
      <c r="I1120" s="67">
        <v>84356594714</v>
      </c>
      <c r="J1120" s="67">
        <v>5361806763</v>
      </c>
      <c r="K1120" s="67">
        <v>58792462562</v>
      </c>
      <c r="L1120" s="67">
        <v>415564871044</v>
      </c>
      <c r="M1120" s="67">
        <v>294697116841</v>
      </c>
      <c r="N1120" s="67">
        <v>78486295115</v>
      </c>
      <c r="O1120" s="67">
        <v>0</v>
      </c>
      <c r="P1120" s="67">
        <v>2583295787</v>
      </c>
      <c r="Q1120" s="67">
        <v>4422590356</v>
      </c>
      <c r="R1120" s="67">
        <v>15796561332</v>
      </c>
      <c r="S1120" s="67">
        <v>0</v>
      </c>
      <c r="T1120" s="67">
        <v>19821087453</v>
      </c>
      <c r="U1120" s="67">
        <v>1511693794</v>
      </c>
      <c r="V1120" s="67">
        <v>0</v>
      </c>
      <c r="W1120" s="67">
        <v>0</v>
      </c>
      <c r="X1120" s="67">
        <v>1798982</v>
      </c>
      <c r="Y1120" s="67">
        <v>1510000000</v>
      </c>
      <c r="Z1120" s="67">
        <v>0</v>
      </c>
      <c r="AA1120" s="67">
        <v>0</v>
      </c>
      <c r="AB1120" s="67">
        <v>1507727835</v>
      </c>
      <c r="AC1120" s="67">
        <v>0</v>
      </c>
      <c r="AD1120" s="67">
        <v>0</v>
      </c>
      <c r="AE1120" s="67">
        <v>0</v>
      </c>
      <c r="AF1120" s="67">
        <v>0</v>
      </c>
      <c r="AG1120" s="67">
        <v>2190555</v>
      </c>
      <c r="AH1120" s="67">
        <v>0</v>
      </c>
      <c r="AI1120" s="67">
        <v>0</v>
      </c>
      <c r="AJ1120" s="67">
        <v>0</v>
      </c>
      <c r="AK1120" s="67">
        <v>0</v>
      </c>
      <c r="AL1120" s="67">
        <v>0</v>
      </c>
      <c r="AM1120" s="67">
        <v>995277127324</v>
      </c>
      <c r="AN1120" s="67">
        <v>351314110635</v>
      </c>
      <c r="AO1120" s="67">
        <v>643964092577</v>
      </c>
      <c r="AP1120" s="67">
        <v>1442935373472</v>
      </c>
      <c r="AQ1120" s="67">
        <v>1496109895549</v>
      </c>
      <c r="AR1120" s="67">
        <v>83368656373</v>
      </c>
      <c r="AS1120" s="67">
        <v>67232787397</v>
      </c>
      <c r="AT1120" s="67">
        <v>16135868975</v>
      </c>
      <c r="AU1120" s="67">
        <v>5865000000</v>
      </c>
      <c r="AV1120" s="67">
        <v>64310000000</v>
      </c>
      <c r="AW1120" s="67">
        <v>433626511024</v>
      </c>
      <c r="AX1120" s="67">
        <v>313603340275</v>
      </c>
      <c r="AY1120" s="67">
        <v>145226585451</v>
      </c>
      <c r="AZ1120" s="67">
        <v>168376754824</v>
      </c>
      <c r="BA1120" s="67">
        <v>78531161885</v>
      </c>
      <c r="BB1120" s="67">
        <v>0</v>
      </c>
      <c r="BC1120" s="67">
        <v>1677612231</v>
      </c>
      <c r="BD1120" s="67">
        <v>4465167977</v>
      </c>
      <c r="BE1120" s="67">
        <v>15982114098</v>
      </c>
      <c r="BF1120" s="67">
        <v>0</v>
      </c>
      <c r="BG1120" s="67">
        <v>19367114558</v>
      </c>
      <c r="BH1120" s="67">
        <v>2109304453</v>
      </c>
      <c r="BI1120" s="67"/>
      <c r="BJ1120" s="67"/>
      <c r="BK1120" s="67">
        <v>1279427</v>
      </c>
      <c r="BL1120" s="67">
        <v>2108025026</v>
      </c>
      <c r="BM1120" s="67"/>
      <c r="BN1120" s="67"/>
      <c r="BO1120" s="67">
        <v>2108025026</v>
      </c>
      <c r="BP1120" s="67"/>
      <c r="BQ1120" s="67"/>
      <c r="BR1120" s="67"/>
      <c r="BS1120" s="67"/>
      <c r="BT1120" s="67">
        <v>0</v>
      </c>
      <c r="BU1120" s="67"/>
      <c r="BV1120" s="67"/>
      <c r="BW1120" s="67"/>
      <c r="BX1120" s="67"/>
      <c r="BY1120" s="67"/>
      <c r="BZ1120" s="67">
        <v>1067955150273</v>
      </c>
      <c r="CA1120" s="67">
        <v>376150548630</v>
      </c>
      <c r="CB1120" s="67">
        <v>691804601643</v>
      </c>
      <c r="CC1120" s="67">
        <v>1528614622124</v>
      </c>
      <c r="CD1120" s="67">
        <v>1587000000000</v>
      </c>
    </row>
    <row r="1121" spans="1:82">
      <c r="A1121" t="s">
        <v>1353</v>
      </c>
      <c r="B1121" t="s">
        <v>1354</v>
      </c>
      <c r="C1121" t="s">
        <v>210</v>
      </c>
      <c r="D1121" t="s">
        <v>63</v>
      </c>
      <c r="E1121" t="s">
        <v>153</v>
      </c>
      <c r="F1121" s="67">
        <v>1995</v>
      </c>
      <c r="G1121" t="s">
        <v>1355</v>
      </c>
      <c r="H1121" s="67">
        <v>5107790</v>
      </c>
      <c r="I1121" s="67">
        <v>682672129264</v>
      </c>
      <c r="J1121" s="67">
        <v>85499767511</v>
      </c>
      <c r="K1121" s="67">
        <v>162267817193</v>
      </c>
      <c r="L1121" s="67">
        <v>93515895749</v>
      </c>
      <c r="M1121" s="67">
        <v>19303111331</v>
      </c>
      <c r="N1121" s="67">
        <v>20221965294</v>
      </c>
      <c r="O1121" s="67">
        <v>0</v>
      </c>
      <c r="P1121" s="67">
        <v>4321271258</v>
      </c>
      <c r="Q1121" s="67">
        <v>9184119128</v>
      </c>
      <c r="R1121" s="67">
        <v>30351339768</v>
      </c>
      <c r="S1121" s="67">
        <v>174504345</v>
      </c>
      <c r="T1121" s="67">
        <v>10454651121</v>
      </c>
      <c r="U1121" s="67">
        <v>7111153479</v>
      </c>
      <c r="V1121" s="67">
        <v>0</v>
      </c>
      <c r="W1121" s="67">
        <v>0</v>
      </c>
      <c r="X1121" s="67">
        <v>0</v>
      </c>
      <c r="Y1121" s="67">
        <v>9983000000</v>
      </c>
      <c r="Z1121" s="67">
        <v>0</v>
      </c>
      <c r="AA1121" s="67">
        <v>1860837807</v>
      </c>
      <c r="AB1121" s="67">
        <v>7033146005</v>
      </c>
      <c r="AC1121" s="67"/>
      <c r="AD1121" s="67"/>
      <c r="AE1121" s="67">
        <v>29288678</v>
      </c>
      <c r="AF1121" s="67">
        <v>762431540</v>
      </c>
      <c r="AG1121" s="67">
        <v>247783312</v>
      </c>
      <c r="AH1121" s="67">
        <v>0</v>
      </c>
      <c r="AI1121" s="67">
        <v>49244335</v>
      </c>
      <c r="AJ1121" s="67"/>
      <c r="AK1121" s="67">
        <v>0</v>
      </c>
      <c r="AL1121" s="67">
        <v>0</v>
      </c>
      <c r="AM1121" s="67">
        <v>1018868404916</v>
      </c>
      <c r="AN1121" s="67">
        <v>495368487621</v>
      </c>
      <c r="AO1121" s="67">
        <v>522189460628</v>
      </c>
      <c r="AP1121" s="67">
        <v>1719899717827</v>
      </c>
      <c r="AQ1121" s="67">
        <v>1926236700086</v>
      </c>
      <c r="AR1121" s="67">
        <v>512567531015</v>
      </c>
      <c r="AS1121" s="67">
        <v>413360912109</v>
      </c>
      <c r="AT1121" s="67">
        <v>99206618906</v>
      </c>
      <c r="AU1121" s="67">
        <v>60876000000</v>
      </c>
      <c r="AV1121" s="67">
        <v>115535000000</v>
      </c>
      <c r="AW1121" s="67">
        <v>69025308277</v>
      </c>
      <c r="AX1121" s="67">
        <v>20456220854</v>
      </c>
      <c r="AY1121" s="67">
        <v>6160782964</v>
      </c>
      <c r="AZ1121" s="67">
        <v>14295437889</v>
      </c>
      <c r="BA1121" s="67">
        <v>15374537579</v>
      </c>
      <c r="BB1121" s="67">
        <v>0</v>
      </c>
      <c r="BC1121" s="67">
        <v>1751862378</v>
      </c>
      <c r="BD1121" s="67">
        <v>7315270071</v>
      </c>
      <c r="BE1121" s="67">
        <v>19624237782</v>
      </c>
      <c r="BF1121" s="67">
        <v>188139419</v>
      </c>
      <c r="BG1121" s="67">
        <v>4315040193</v>
      </c>
      <c r="BH1121" s="67">
        <v>962078372</v>
      </c>
      <c r="BI1121" s="67"/>
      <c r="BJ1121" s="67"/>
      <c r="BK1121" s="67">
        <v>0</v>
      </c>
      <c r="BL1121" s="67">
        <v>962078372</v>
      </c>
      <c r="BM1121" s="67"/>
      <c r="BN1121" s="67">
        <v>396209884</v>
      </c>
      <c r="BO1121" s="67">
        <v>326153479</v>
      </c>
      <c r="BP1121" s="67">
        <v>3797013</v>
      </c>
      <c r="BQ1121" s="67"/>
      <c r="BR1121" s="67">
        <v>0</v>
      </c>
      <c r="BS1121" s="67">
        <v>0</v>
      </c>
      <c r="BT1121" s="67">
        <v>46741206</v>
      </c>
      <c r="BU1121" s="67"/>
      <c r="BV1121" s="67">
        <v>189176789</v>
      </c>
      <c r="BW1121" s="67"/>
      <c r="BX1121" s="67"/>
      <c r="BY1121" s="67"/>
      <c r="BZ1121" s="67">
        <v>699554802082</v>
      </c>
      <c r="CA1121" s="67">
        <v>340616557381</v>
      </c>
      <c r="CB1121" s="67">
        <v>358938244701</v>
      </c>
      <c r="CC1121" s="67">
        <v>1227450719746</v>
      </c>
      <c r="CD1121" s="67">
        <v>1282000000000</v>
      </c>
    </row>
    <row r="1122" spans="1:82">
      <c r="A1122" t="s">
        <v>1353</v>
      </c>
      <c r="B1122" t="s">
        <v>1354</v>
      </c>
      <c r="C1122" t="s">
        <v>210</v>
      </c>
      <c r="D1122" t="s">
        <v>63</v>
      </c>
      <c r="E1122" t="s">
        <v>153</v>
      </c>
      <c r="F1122" s="67">
        <v>1996</v>
      </c>
      <c r="G1122" t="s">
        <v>1356</v>
      </c>
      <c r="H1122" s="67">
        <v>5124573</v>
      </c>
      <c r="I1122" s="67">
        <v>695785767039</v>
      </c>
      <c r="J1122" s="67">
        <v>94924949897</v>
      </c>
      <c r="K1122" s="67">
        <v>170275083257</v>
      </c>
      <c r="L1122" s="67">
        <v>92869234880</v>
      </c>
      <c r="M1122" s="67">
        <v>19079456743</v>
      </c>
      <c r="N1122" s="67">
        <v>20274007426</v>
      </c>
      <c r="O1122" s="67">
        <v>0</v>
      </c>
      <c r="P1122" s="67">
        <v>4332392243</v>
      </c>
      <c r="Q1122" s="67">
        <v>9207754870</v>
      </c>
      <c r="R1122" s="67">
        <v>30429450299</v>
      </c>
      <c r="S1122" s="67">
        <v>170573088</v>
      </c>
      <c r="T1122" s="67">
        <v>9593204046</v>
      </c>
      <c r="U1122" s="67">
        <v>7067363456</v>
      </c>
      <c r="V1122" s="67">
        <v>0</v>
      </c>
      <c r="W1122" s="67">
        <v>0</v>
      </c>
      <c r="X1122" s="67">
        <v>0</v>
      </c>
      <c r="Y1122" s="67">
        <v>9928000000</v>
      </c>
      <c r="Z1122" s="67">
        <v>0</v>
      </c>
      <c r="AA1122" s="67">
        <v>1853728574</v>
      </c>
      <c r="AB1122" s="67">
        <v>6989551908</v>
      </c>
      <c r="AC1122" s="67"/>
      <c r="AD1122" s="67"/>
      <c r="AE1122" s="67">
        <v>28506670</v>
      </c>
      <c r="AF1122" s="67">
        <v>761928190</v>
      </c>
      <c r="AG1122" s="67">
        <v>245250110</v>
      </c>
      <c r="AH1122" s="67">
        <v>0</v>
      </c>
      <c r="AI1122" s="67">
        <v>48834839</v>
      </c>
      <c r="AJ1122" s="67"/>
      <c r="AK1122" s="67">
        <v>0</v>
      </c>
      <c r="AL1122" s="67">
        <v>0</v>
      </c>
      <c r="AM1122" s="67">
        <v>1038550665608</v>
      </c>
      <c r="AN1122" s="67">
        <v>502882117164</v>
      </c>
      <c r="AO1122" s="67">
        <v>534246196690</v>
      </c>
      <c r="AP1122" s="67">
        <v>1753437885122</v>
      </c>
      <c r="AQ1122" s="67">
        <v>1958984322509</v>
      </c>
      <c r="AR1122" s="67">
        <v>522162216987</v>
      </c>
      <c r="AS1122" s="67">
        <v>421098562086</v>
      </c>
      <c r="AT1122" s="67">
        <v>101063654901</v>
      </c>
      <c r="AU1122" s="67">
        <v>68012000000</v>
      </c>
      <c r="AV1122" s="67">
        <v>121999000000</v>
      </c>
      <c r="AW1122" s="67">
        <v>67000007220</v>
      </c>
      <c r="AX1122" s="67">
        <v>18627672398</v>
      </c>
      <c r="AY1122" s="67">
        <v>5506372599</v>
      </c>
      <c r="AZ1122" s="67">
        <v>13121299799</v>
      </c>
      <c r="BA1122" s="67">
        <v>15125648713</v>
      </c>
      <c r="BB1122" s="67">
        <v>0</v>
      </c>
      <c r="BC1122" s="67">
        <v>1770241128</v>
      </c>
      <c r="BD1122" s="67">
        <v>7424149008</v>
      </c>
      <c r="BE1122" s="67">
        <v>19975296540</v>
      </c>
      <c r="BF1122" s="67">
        <v>155080283</v>
      </c>
      <c r="BG1122" s="67">
        <v>3921919151</v>
      </c>
      <c r="BH1122" s="67">
        <v>615941695</v>
      </c>
      <c r="BI1122" s="67"/>
      <c r="BJ1122" s="67"/>
      <c r="BK1122" s="67">
        <v>0</v>
      </c>
      <c r="BL1122" s="67">
        <v>615941695</v>
      </c>
      <c r="BM1122" s="67"/>
      <c r="BN1122" s="67">
        <v>223601968</v>
      </c>
      <c r="BO1122" s="67">
        <v>79196019</v>
      </c>
      <c r="BP1122" s="67">
        <v>2860672</v>
      </c>
      <c r="BQ1122" s="67">
        <v>4228216</v>
      </c>
      <c r="BR1122" s="67">
        <v>0</v>
      </c>
      <c r="BS1122" s="67">
        <v>0</v>
      </c>
      <c r="BT1122" s="67">
        <v>50205227</v>
      </c>
      <c r="BU1122" s="67"/>
      <c r="BV1122" s="67">
        <v>255849594</v>
      </c>
      <c r="BW1122" s="67"/>
      <c r="BX1122" s="67"/>
      <c r="BY1122" s="67"/>
      <c r="BZ1122" s="67">
        <v>707275479152</v>
      </c>
      <c r="CA1122" s="67">
        <v>327691442044</v>
      </c>
      <c r="CB1122" s="67">
        <v>379584037109</v>
      </c>
      <c r="CC1122" s="67">
        <v>1243066645054</v>
      </c>
      <c r="CD1122" s="67">
        <v>1297000000000</v>
      </c>
    </row>
    <row r="1123" spans="1:82">
      <c r="A1123" t="s">
        <v>1353</v>
      </c>
      <c r="B1123" t="s">
        <v>1354</v>
      </c>
      <c r="C1123" t="s">
        <v>210</v>
      </c>
      <c r="D1123" t="s">
        <v>63</v>
      </c>
      <c r="E1123" t="s">
        <v>153</v>
      </c>
      <c r="F1123" s="67">
        <v>1997</v>
      </c>
      <c r="G1123" t="s">
        <v>1357</v>
      </c>
      <c r="H1123" s="67">
        <v>5139835</v>
      </c>
      <c r="I1123" s="67">
        <v>713139976277</v>
      </c>
      <c r="J1123" s="67">
        <v>101599076861</v>
      </c>
      <c r="K1123" s="67">
        <v>170396583769</v>
      </c>
      <c r="L1123" s="67">
        <v>92386190707</v>
      </c>
      <c r="M1123" s="67">
        <v>18494513977</v>
      </c>
      <c r="N1123" s="67">
        <v>20326049559</v>
      </c>
      <c r="O1123" s="67">
        <v>0</v>
      </c>
      <c r="P1123" s="67">
        <v>4343513228</v>
      </c>
      <c r="Q1123" s="67">
        <v>9231390611</v>
      </c>
      <c r="R1123" s="67">
        <v>30507560830</v>
      </c>
      <c r="S1123" s="67">
        <v>166025133</v>
      </c>
      <c r="T1123" s="67">
        <v>9902192574</v>
      </c>
      <c r="U1123" s="67">
        <v>6958830357</v>
      </c>
      <c r="V1123" s="67">
        <v>0</v>
      </c>
      <c r="W1123" s="67">
        <v>0</v>
      </c>
      <c r="X1123" s="67">
        <v>0</v>
      </c>
      <c r="Y1123" s="67">
        <v>10390000000</v>
      </c>
      <c r="Z1123" s="67">
        <v>0</v>
      </c>
      <c r="AA1123" s="67">
        <v>1847003486</v>
      </c>
      <c r="AB1123" s="67">
        <v>6924615527</v>
      </c>
      <c r="AC1123" s="67"/>
      <c r="AD1123" s="67"/>
      <c r="AE1123" s="67">
        <v>566826422</v>
      </c>
      <c r="AF1123" s="67">
        <v>761427840</v>
      </c>
      <c r="AG1123" s="67">
        <v>241956948</v>
      </c>
      <c r="AH1123" s="67">
        <v>0</v>
      </c>
      <c r="AI1123" s="67">
        <v>48177695</v>
      </c>
      <c r="AJ1123" s="67"/>
      <c r="AK1123" s="67">
        <v>0</v>
      </c>
      <c r="AL1123" s="67">
        <v>0</v>
      </c>
      <c r="AM1123" s="67">
        <v>1072858938503</v>
      </c>
      <c r="AN1123" s="67">
        <v>512911421670</v>
      </c>
      <c r="AO1123" s="67">
        <v>558004331164</v>
      </c>
      <c r="AP1123" s="67">
        <v>1810861031369</v>
      </c>
      <c r="AQ1123" s="67">
        <v>2010284404402</v>
      </c>
      <c r="AR1123" s="67">
        <v>504884422894</v>
      </c>
      <c r="AS1123" s="67">
        <v>407164857172</v>
      </c>
      <c r="AT1123" s="67">
        <v>97719565721</v>
      </c>
      <c r="AU1123" s="67">
        <v>73662000000</v>
      </c>
      <c r="AV1123" s="67">
        <v>123542000000</v>
      </c>
      <c r="AW1123" s="67">
        <v>64755493505</v>
      </c>
      <c r="AX1123" s="67">
        <v>17806904199</v>
      </c>
      <c r="AY1123" s="67">
        <v>5468569923</v>
      </c>
      <c r="AZ1123" s="67">
        <v>12338334276</v>
      </c>
      <c r="BA1123" s="67">
        <v>13928175837</v>
      </c>
      <c r="BB1123" s="67">
        <v>0</v>
      </c>
      <c r="BC1123" s="67">
        <v>1733483629</v>
      </c>
      <c r="BD1123" s="67">
        <v>7547890279</v>
      </c>
      <c r="BE1123" s="67">
        <v>20359331288</v>
      </c>
      <c r="BF1123" s="67">
        <v>85513340</v>
      </c>
      <c r="BG1123" s="67">
        <v>3294194933</v>
      </c>
      <c r="BH1123" s="67">
        <v>58234179</v>
      </c>
      <c r="BI1123" s="67"/>
      <c r="BJ1123" s="67"/>
      <c r="BK1123" s="67">
        <v>0</v>
      </c>
      <c r="BL1123" s="67">
        <v>58234179</v>
      </c>
      <c r="BM1123" s="67"/>
      <c r="BN1123" s="67">
        <v>0</v>
      </c>
      <c r="BO1123" s="67">
        <v>0</v>
      </c>
      <c r="BP1123" s="67">
        <v>3010271</v>
      </c>
      <c r="BQ1123" s="67">
        <v>4883001</v>
      </c>
      <c r="BR1123" s="67">
        <v>0</v>
      </c>
      <c r="BS1123" s="67">
        <v>0</v>
      </c>
      <c r="BT1123" s="67">
        <v>50340907</v>
      </c>
      <c r="BU1123" s="67"/>
      <c r="BV1123" s="67">
        <v>0</v>
      </c>
      <c r="BW1123" s="67"/>
      <c r="BX1123" s="67"/>
      <c r="BY1123" s="67"/>
      <c r="BZ1123" s="67">
        <v>652053320424</v>
      </c>
      <c r="CA1123" s="67">
        <v>302081530311</v>
      </c>
      <c r="CB1123" s="67">
        <v>349971790113</v>
      </c>
      <c r="CC1123" s="67">
        <v>1171871471002</v>
      </c>
      <c r="CD1123" s="67">
        <v>1222000000000</v>
      </c>
    </row>
    <row r="1124" spans="1:82">
      <c r="A1124" t="s">
        <v>1353</v>
      </c>
      <c r="B1124" t="s">
        <v>1354</v>
      </c>
      <c r="C1124" t="s">
        <v>210</v>
      </c>
      <c r="D1124" t="s">
        <v>63</v>
      </c>
      <c r="E1124" t="s">
        <v>153</v>
      </c>
      <c r="F1124" s="67">
        <v>1998</v>
      </c>
      <c r="G1124" t="s">
        <v>1358</v>
      </c>
      <c r="H1124" s="67">
        <v>5153498</v>
      </c>
      <c r="I1124" s="67">
        <v>734850879483</v>
      </c>
      <c r="J1124" s="67">
        <v>122626947669</v>
      </c>
      <c r="K1124" s="67">
        <v>259416551509</v>
      </c>
      <c r="L1124" s="67">
        <v>94222413767</v>
      </c>
      <c r="M1124" s="67">
        <v>18855802155</v>
      </c>
      <c r="N1124" s="67">
        <v>20378091692</v>
      </c>
      <c r="O1124" s="67">
        <v>0</v>
      </c>
      <c r="P1124" s="67">
        <v>4354634213</v>
      </c>
      <c r="Q1124" s="67">
        <v>9255026353</v>
      </c>
      <c r="R1124" s="67">
        <v>30585671362</v>
      </c>
      <c r="S1124" s="67">
        <v>161570185</v>
      </c>
      <c r="T1124" s="67">
        <v>12174309789</v>
      </c>
      <c r="U1124" s="67">
        <v>6774438306</v>
      </c>
      <c r="V1124" s="67">
        <v>0</v>
      </c>
      <c r="W1124" s="67">
        <v>0</v>
      </c>
      <c r="X1124" s="67">
        <v>0</v>
      </c>
      <c r="Y1124" s="67">
        <v>10300000000</v>
      </c>
      <c r="Z1124" s="67">
        <v>0</v>
      </c>
      <c r="AA1124" s="67">
        <v>1840831016</v>
      </c>
      <c r="AB1124" s="67">
        <v>6842123058</v>
      </c>
      <c r="AC1124" s="67"/>
      <c r="AD1124" s="67"/>
      <c r="AE1124" s="67">
        <v>565635837</v>
      </c>
      <c r="AF1124" s="67">
        <v>760910391</v>
      </c>
      <c r="AG1124" s="67">
        <v>238819675</v>
      </c>
      <c r="AH1124" s="67">
        <v>0</v>
      </c>
      <c r="AI1124" s="67">
        <v>47407937</v>
      </c>
      <c r="AJ1124" s="67"/>
      <c r="AK1124" s="67">
        <v>0</v>
      </c>
      <c r="AL1124" s="67">
        <v>0</v>
      </c>
      <c r="AM1124" s="67">
        <v>1108250628852</v>
      </c>
      <c r="AN1124" s="67">
        <v>529855359017</v>
      </c>
      <c r="AO1124" s="67">
        <v>576389440940</v>
      </c>
      <c r="AP1124" s="67">
        <v>1803626022769</v>
      </c>
      <c r="AQ1124" s="67">
        <v>2069168214939</v>
      </c>
      <c r="AR1124" s="67">
        <v>533911981646</v>
      </c>
      <c r="AS1124" s="67">
        <v>430574178747</v>
      </c>
      <c r="AT1124" s="67">
        <v>103337802899</v>
      </c>
      <c r="AU1124" s="67">
        <v>90152000000</v>
      </c>
      <c r="AV1124" s="67">
        <v>190716000000</v>
      </c>
      <c r="AW1124" s="67">
        <v>64244948803</v>
      </c>
      <c r="AX1124" s="67">
        <v>14759767386</v>
      </c>
      <c r="AY1124" s="67">
        <v>4087258351</v>
      </c>
      <c r="AZ1124" s="67">
        <v>10672509034</v>
      </c>
      <c r="BA1124" s="67">
        <v>14531897794</v>
      </c>
      <c r="BB1124" s="67">
        <v>0</v>
      </c>
      <c r="BC1124" s="67">
        <v>1743040579</v>
      </c>
      <c r="BD1124" s="67">
        <v>7586132904</v>
      </c>
      <c r="BE1124" s="67">
        <v>20623105660</v>
      </c>
      <c r="BF1124" s="67">
        <v>122956620</v>
      </c>
      <c r="BG1124" s="67">
        <v>4878047862</v>
      </c>
      <c r="BH1124" s="67">
        <v>41818733</v>
      </c>
      <c r="BI1124" s="67"/>
      <c r="BJ1124" s="67"/>
      <c r="BK1124" s="67">
        <v>0</v>
      </c>
      <c r="BL1124" s="67">
        <v>41818733</v>
      </c>
      <c r="BM1124" s="67"/>
      <c r="BN1124" s="67">
        <v>0</v>
      </c>
      <c r="BO1124" s="67">
        <v>0</v>
      </c>
      <c r="BP1124" s="67"/>
      <c r="BQ1124" s="67">
        <v>3026871</v>
      </c>
      <c r="BR1124" s="67">
        <v>0</v>
      </c>
      <c r="BS1124" s="67">
        <v>0</v>
      </c>
      <c r="BT1124" s="67">
        <v>38791862</v>
      </c>
      <c r="BU1124" s="67"/>
      <c r="BV1124" s="67">
        <v>0</v>
      </c>
      <c r="BW1124" s="67"/>
      <c r="BX1124" s="67"/>
      <c r="BY1124" s="67"/>
      <c r="BZ1124" s="67">
        <v>672439855950</v>
      </c>
      <c r="CA1124" s="67">
        <v>311517552791</v>
      </c>
      <c r="CB1124" s="67">
        <v>360922303159</v>
      </c>
      <c r="CC1124" s="67">
        <v>1170074605132</v>
      </c>
      <c r="CD1124" s="67">
        <v>1271000000000</v>
      </c>
    </row>
    <row r="1125" spans="1:82">
      <c r="A1125" t="s">
        <v>1353</v>
      </c>
      <c r="B1125" t="s">
        <v>1354</v>
      </c>
      <c r="C1125" t="s">
        <v>210</v>
      </c>
      <c r="D1125" t="s">
        <v>63</v>
      </c>
      <c r="E1125" t="s">
        <v>153</v>
      </c>
      <c r="F1125" s="67">
        <v>1999</v>
      </c>
      <c r="G1125" t="s">
        <v>1359</v>
      </c>
      <c r="H1125" s="67">
        <v>5165474</v>
      </c>
      <c r="I1125" s="67">
        <v>757555786152</v>
      </c>
      <c r="J1125" s="67">
        <v>158030490806</v>
      </c>
      <c r="K1125" s="67">
        <v>448744473506</v>
      </c>
      <c r="L1125" s="67">
        <v>93523983624</v>
      </c>
      <c r="M1125" s="67">
        <v>18936661891</v>
      </c>
      <c r="N1125" s="67">
        <v>20430133825</v>
      </c>
      <c r="O1125" s="67">
        <v>0</v>
      </c>
      <c r="P1125" s="67">
        <v>4365755198</v>
      </c>
      <c r="Q1125" s="67">
        <v>9278662094</v>
      </c>
      <c r="R1125" s="67">
        <v>30663781893</v>
      </c>
      <c r="S1125" s="67">
        <v>157862417</v>
      </c>
      <c r="T1125" s="67">
        <v>10337364899</v>
      </c>
      <c r="U1125" s="67">
        <v>6637224571</v>
      </c>
      <c r="V1125" s="67">
        <v>0</v>
      </c>
      <c r="W1125" s="67">
        <v>0</v>
      </c>
      <c r="X1125" s="67">
        <v>0</v>
      </c>
      <c r="Y1125" s="67">
        <v>10180000000</v>
      </c>
      <c r="Z1125" s="67">
        <v>0</v>
      </c>
      <c r="AA1125" s="67">
        <v>1834295459</v>
      </c>
      <c r="AB1125" s="67">
        <v>6736363481</v>
      </c>
      <c r="AC1125" s="67"/>
      <c r="AD1125" s="67"/>
      <c r="AE1125" s="67">
        <v>564915702</v>
      </c>
      <c r="AF1125" s="67">
        <v>760373444</v>
      </c>
      <c r="AG1125" s="67">
        <v>235896750</v>
      </c>
      <c r="AH1125" s="67">
        <v>0</v>
      </c>
      <c r="AI1125" s="67">
        <v>46640678</v>
      </c>
      <c r="AJ1125" s="67"/>
      <c r="AK1125" s="67">
        <v>0</v>
      </c>
      <c r="AL1125" s="67">
        <v>0</v>
      </c>
      <c r="AM1125" s="67">
        <v>1152700860132</v>
      </c>
      <c r="AN1125" s="67">
        <v>552644697302</v>
      </c>
      <c r="AO1125" s="67">
        <v>598068001750</v>
      </c>
      <c r="AP1125" s="67">
        <v>1719456063246</v>
      </c>
      <c r="AQ1125" s="67">
        <v>2133841555802</v>
      </c>
      <c r="AR1125" s="67">
        <v>558768473206</v>
      </c>
      <c r="AS1125" s="67">
        <v>450619736457</v>
      </c>
      <c r="AT1125" s="67">
        <v>108148736750</v>
      </c>
      <c r="AU1125" s="67">
        <v>117530000000</v>
      </c>
      <c r="AV1125" s="67">
        <v>333739000000</v>
      </c>
      <c r="AW1125" s="67">
        <v>60743775594</v>
      </c>
      <c r="AX1125" s="67">
        <v>14813958703</v>
      </c>
      <c r="AY1125" s="67">
        <v>4363006934</v>
      </c>
      <c r="AZ1125" s="67">
        <v>10450951769</v>
      </c>
      <c r="BA1125" s="67">
        <v>12607700438</v>
      </c>
      <c r="BB1125" s="67">
        <v>0</v>
      </c>
      <c r="BC1125" s="67">
        <v>1643795333</v>
      </c>
      <c r="BD1125" s="67">
        <v>7605964394</v>
      </c>
      <c r="BE1125" s="67">
        <v>21096463045</v>
      </c>
      <c r="BF1125" s="67">
        <v>0</v>
      </c>
      <c r="BG1125" s="67">
        <v>2975893681</v>
      </c>
      <c r="BH1125" s="67">
        <v>33622527</v>
      </c>
      <c r="BI1125" s="67"/>
      <c r="BJ1125" s="67"/>
      <c r="BK1125" s="67">
        <v>0</v>
      </c>
      <c r="BL1125" s="67">
        <v>33622527</v>
      </c>
      <c r="BM1125" s="67"/>
      <c r="BN1125" s="67">
        <v>0</v>
      </c>
      <c r="BO1125" s="67">
        <v>0</v>
      </c>
      <c r="BP1125" s="67"/>
      <c r="BQ1125" s="67">
        <v>609033</v>
      </c>
      <c r="BR1125" s="67">
        <v>0</v>
      </c>
      <c r="BS1125" s="67">
        <v>0</v>
      </c>
      <c r="BT1125" s="67">
        <v>33013494</v>
      </c>
      <c r="BU1125" s="67"/>
      <c r="BV1125" s="67">
        <v>0</v>
      </c>
      <c r="BW1125" s="67"/>
      <c r="BX1125" s="67"/>
      <c r="BY1125" s="67"/>
      <c r="BZ1125" s="67">
        <v>677528612228</v>
      </c>
      <c r="CA1125" s="67">
        <v>313768973820</v>
      </c>
      <c r="CB1125" s="67">
        <v>363759638408</v>
      </c>
      <c r="CC1125" s="67">
        <v>1080865483555</v>
      </c>
      <c r="CD1125" s="67">
        <v>1297000000000</v>
      </c>
    </row>
    <row r="1126" spans="1:82">
      <c r="A1126" t="s">
        <v>1353</v>
      </c>
      <c r="B1126" t="s">
        <v>1354</v>
      </c>
      <c r="C1126" t="s">
        <v>210</v>
      </c>
      <c r="D1126" t="s">
        <v>63</v>
      </c>
      <c r="E1126" t="s">
        <v>153</v>
      </c>
      <c r="F1126" s="67">
        <v>2000</v>
      </c>
      <c r="G1126" t="s">
        <v>1360</v>
      </c>
      <c r="H1126" s="67">
        <v>5176209</v>
      </c>
      <c r="I1126" s="67">
        <v>782628322680</v>
      </c>
      <c r="J1126" s="67">
        <v>208179935804</v>
      </c>
      <c r="K1126" s="67">
        <v>446222523098</v>
      </c>
      <c r="L1126" s="67">
        <v>94483828800</v>
      </c>
      <c r="M1126" s="67">
        <v>19079456743</v>
      </c>
      <c r="N1126" s="67">
        <v>20482175958</v>
      </c>
      <c r="O1126" s="67">
        <v>0</v>
      </c>
      <c r="P1126" s="67">
        <v>4376876183</v>
      </c>
      <c r="Q1126" s="67">
        <v>9302297836</v>
      </c>
      <c r="R1126" s="67">
        <v>30741892425</v>
      </c>
      <c r="S1126" s="67">
        <v>154838642</v>
      </c>
      <c r="T1126" s="67">
        <v>11858041426</v>
      </c>
      <c r="U1126" s="67">
        <v>6545728979</v>
      </c>
      <c r="V1126" s="67">
        <v>0</v>
      </c>
      <c r="W1126" s="67">
        <v>0</v>
      </c>
      <c r="X1126" s="67">
        <v>0</v>
      </c>
      <c r="Y1126" s="67">
        <v>10040000000</v>
      </c>
      <c r="Z1126" s="67">
        <v>0</v>
      </c>
      <c r="AA1126" s="67">
        <v>1826670643</v>
      </c>
      <c r="AB1126" s="67">
        <v>6611567180</v>
      </c>
      <c r="AC1126" s="67"/>
      <c r="AD1126" s="67"/>
      <c r="AE1126" s="67">
        <v>564890074</v>
      </c>
      <c r="AF1126" s="67">
        <v>759830498</v>
      </c>
      <c r="AG1126" s="67">
        <v>232827679</v>
      </c>
      <c r="AH1126" s="67">
        <v>0</v>
      </c>
      <c r="AI1126" s="67">
        <v>45873420</v>
      </c>
      <c r="AJ1126" s="67"/>
      <c r="AK1126" s="67">
        <v>0</v>
      </c>
      <c r="AL1126" s="67">
        <v>0</v>
      </c>
      <c r="AM1126" s="67">
        <v>1174009774503</v>
      </c>
      <c r="AN1126" s="67">
        <v>561004233403</v>
      </c>
      <c r="AO1126" s="67">
        <v>610861889950</v>
      </c>
      <c r="AP1126" s="67">
        <v>1831194818725</v>
      </c>
      <c r="AQ1126" s="67">
        <v>2180717716762</v>
      </c>
      <c r="AR1126" s="67">
        <v>536165461478</v>
      </c>
      <c r="AS1126" s="67">
        <v>432391501192</v>
      </c>
      <c r="AT1126" s="67">
        <v>103773960286</v>
      </c>
      <c r="AU1126" s="67">
        <v>159537000000</v>
      </c>
      <c r="AV1126" s="67">
        <v>341959000000</v>
      </c>
      <c r="AW1126" s="67">
        <v>59995974364</v>
      </c>
      <c r="AX1126" s="67">
        <v>13701407182</v>
      </c>
      <c r="AY1126" s="67">
        <v>4124307414</v>
      </c>
      <c r="AZ1126" s="67">
        <v>9577099768</v>
      </c>
      <c r="BA1126" s="67">
        <v>12601217854</v>
      </c>
      <c r="BB1126" s="67">
        <v>0</v>
      </c>
      <c r="BC1126" s="67">
        <v>1496030189</v>
      </c>
      <c r="BD1126" s="67">
        <v>7689682619</v>
      </c>
      <c r="BE1126" s="67">
        <v>21653531196</v>
      </c>
      <c r="BF1126" s="67">
        <v>7495949</v>
      </c>
      <c r="BG1126" s="67">
        <v>2846609374</v>
      </c>
      <c r="BH1126" s="67">
        <v>1669933</v>
      </c>
      <c r="BI1126" s="67"/>
      <c r="BJ1126" s="67"/>
      <c r="BK1126" s="67">
        <v>0</v>
      </c>
      <c r="BL1126" s="67">
        <v>1669933</v>
      </c>
      <c r="BM1126" s="67"/>
      <c r="BN1126" s="67">
        <v>0</v>
      </c>
      <c r="BO1126" s="67">
        <v>0</v>
      </c>
      <c r="BP1126" s="67"/>
      <c r="BQ1126" s="67">
        <v>1669933</v>
      </c>
      <c r="BR1126" s="67">
        <v>0</v>
      </c>
      <c r="BS1126" s="67">
        <v>0</v>
      </c>
      <c r="BT1126" s="67">
        <v>0</v>
      </c>
      <c r="BU1126" s="67"/>
      <c r="BV1126" s="67">
        <v>0</v>
      </c>
      <c r="BW1126" s="67"/>
      <c r="BX1126" s="67"/>
      <c r="BY1126" s="67"/>
      <c r="BZ1126" s="67">
        <v>621412386894</v>
      </c>
      <c r="CA1126" s="67">
        <v>287683335540</v>
      </c>
      <c r="CB1126" s="67">
        <v>333729051354</v>
      </c>
      <c r="CC1126" s="67">
        <v>1035153492668</v>
      </c>
      <c r="CD1126" s="67">
        <v>1218000000000</v>
      </c>
    </row>
    <row r="1127" spans="1:82">
      <c r="A1127" t="s">
        <v>1353</v>
      </c>
      <c r="B1127" t="s">
        <v>1354</v>
      </c>
      <c r="C1127" t="s">
        <v>210</v>
      </c>
      <c r="D1127" t="s">
        <v>63</v>
      </c>
      <c r="E1127" t="s">
        <v>153</v>
      </c>
      <c r="F1127" s="67">
        <v>2001</v>
      </c>
      <c r="G1127" t="s">
        <v>1361</v>
      </c>
      <c r="H1127" s="67">
        <v>5188008</v>
      </c>
      <c r="I1127" s="67">
        <v>807435314414</v>
      </c>
      <c r="J1127" s="67">
        <v>217698340128</v>
      </c>
      <c r="K1127" s="67">
        <v>346825424976</v>
      </c>
      <c r="L1127" s="67">
        <v>94061078421</v>
      </c>
      <c r="M1127" s="67">
        <v>19113865140</v>
      </c>
      <c r="N1127" s="67">
        <v>20463593327</v>
      </c>
      <c r="O1127" s="67">
        <v>0</v>
      </c>
      <c r="P1127" s="67">
        <v>4372905224</v>
      </c>
      <c r="Q1127" s="67">
        <v>9293858246</v>
      </c>
      <c r="R1127" s="67">
        <v>30714001578</v>
      </c>
      <c r="S1127" s="67">
        <v>152704226</v>
      </c>
      <c r="T1127" s="67">
        <v>10681134859</v>
      </c>
      <c r="U1127" s="67">
        <v>6510898087</v>
      </c>
      <c r="V1127" s="67">
        <v>0</v>
      </c>
      <c r="W1127" s="67">
        <v>0</v>
      </c>
      <c r="X1127" s="67">
        <v>0</v>
      </c>
      <c r="Y1127" s="67">
        <v>9921000000</v>
      </c>
      <c r="Z1127" s="67">
        <v>0</v>
      </c>
      <c r="AA1127" s="67">
        <v>1816247156</v>
      </c>
      <c r="AB1127" s="67">
        <v>6506844047</v>
      </c>
      <c r="AC1127" s="67"/>
      <c r="AD1127" s="67"/>
      <c r="AE1127" s="67">
        <v>563664709</v>
      </c>
      <c r="AF1127" s="67">
        <v>759268054</v>
      </c>
      <c r="AG1127" s="67">
        <v>230356443</v>
      </c>
      <c r="AH1127" s="67">
        <v>0</v>
      </c>
      <c r="AI1127" s="67">
        <v>45111334</v>
      </c>
      <c r="AJ1127" s="67"/>
      <c r="AK1127" s="67">
        <v>0</v>
      </c>
      <c r="AL1127" s="67">
        <v>0</v>
      </c>
      <c r="AM1127" s="67">
        <v>1203355749652</v>
      </c>
      <c r="AN1127" s="67">
        <v>579580183532</v>
      </c>
      <c r="AO1127" s="67">
        <v>621821324995</v>
      </c>
      <c r="AP1127" s="67">
        <v>1996141798044</v>
      </c>
      <c r="AQ1127" s="67">
        <v>2231822288127</v>
      </c>
      <c r="AR1127" s="67">
        <v>577377013953</v>
      </c>
      <c r="AS1127" s="67">
        <v>465626624155</v>
      </c>
      <c r="AT1127" s="67">
        <v>111750389797</v>
      </c>
      <c r="AU1127" s="67">
        <v>171133000000</v>
      </c>
      <c r="AV1127" s="67">
        <v>272640000000</v>
      </c>
      <c r="AW1127" s="67">
        <v>56872646781</v>
      </c>
      <c r="AX1127" s="67">
        <v>11852337183</v>
      </c>
      <c r="AY1127" s="67">
        <v>3614337920</v>
      </c>
      <c r="AZ1127" s="67">
        <v>8237999264</v>
      </c>
      <c r="BA1127" s="67">
        <v>11797969537</v>
      </c>
      <c r="BB1127" s="67">
        <v>0</v>
      </c>
      <c r="BC1127" s="67">
        <v>1518819838</v>
      </c>
      <c r="BD1127" s="67">
        <v>7698502611</v>
      </c>
      <c r="BE1127" s="67">
        <v>22128093930</v>
      </c>
      <c r="BF1127" s="67">
        <v>564568</v>
      </c>
      <c r="BG1127" s="67">
        <v>1876359113</v>
      </c>
      <c r="BH1127" s="67">
        <v>26797635</v>
      </c>
      <c r="BI1127" s="67"/>
      <c r="BJ1127" s="67"/>
      <c r="BK1127" s="67">
        <v>0</v>
      </c>
      <c r="BL1127" s="67">
        <v>26797635</v>
      </c>
      <c r="BM1127" s="67"/>
      <c r="BN1127" s="67">
        <v>0</v>
      </c>
      <c r="BO1127" s="67">
        <v>0</v>
      </c>
      <c r="BP1127" s="67"/>
      <c r="BQ1127" s="67"/>
      <c r="BR1127" s="67">
        <v>0</v>
      </c>
      <c r="BS1127" s="67">
        <v>0</v>
      </c>
      <c r="BT1127" s="67">
        <v>26797635</v>
      </c>
      <c r="BU1127" s="67"/>
      <c r="BV1127" s="67">
        <v>0</v>
      </c>
      <c r="BW1127" s="67"/>
      <c r="BX1127" s="67"/>
      <c r="BY1127" s="67"/>
      <c r="BZ1127" s="67">
        <v>653534255890</v>
      </c>
      <c r="CA1127" s="67">
        <v>307716284557</v>
      </c>
      <c r="CB1127" s="67">
        <v>345817971333</v>
      </c>
      <c r="CC1127" s="67">
        <v>1186303714259</v>
      </c>
      <c r="CD1127" s="67">
        <v>1288000000000</v>
      </c>
    </row>
    <row r="1128" spans="1:82">
      <c r="A1128" t="s">
        <v>1353</v>
      </c>
      <c r="B1128" t="s">
        <v>1354</v>
      </c>
      <c r="C1128" t="s">
        <v>210</v>
      </c>
      <c r="D1128" t="s">
        <v>63</v>
      </c>
      <c r="E1128" t="s">
        <v>153</v>
      </c>
      <c r="F1128" s="67">
        <v>2002</v>
      </c>
      <c r="G1128" t="s">
        <v>1362</v>
      </c>
      <c r="H1128" s="67">
        <v>5200598</v>
      </c>
      <c r="I1128" s="67">
        <v>829093686997</v>
      </c>
      <c r="J1128" s="67">
        <v>265634947724</v>
      </c>
      <c r="K1128" s="67">
        <v>335684162287</v>
      </c>
      <c r="L1128" s="67">
        <v>93630937658</v>
      </c>
      <c r="M1128" s="67">
        <v>19234294535</v>
      </c>
      <c r="N1128" s="67">
        <v>20445010697</v>
      </c>
      <c r="O1128" s="67">
        <v>0</v>
      </c>
      <c r="P1128" s="67">
        <v>4368934265</v>
      </c>
      <c r="Q1128" s="67">
        <v>9285418657</v>
      </c>
      <c r="R1128" s="67">
        <v>30686110732</v>
      </c>
      <c r="S1128" s="67">
        <v>151243129</v>
      </c>
      <c r="T1128" s="67">
        <v>8716388431</v>
      </c>
      <c r="U1128" s="67">
        <v>6444811700</v>
      </c>
      <c r="V1128" s="67">
        <v>0</v>
      </c>
      <c r="W1128" s="67">
        <v>0</v>
      </c>
      <c r="X1128" s="67">
        <v>0</v>
      </c>
      <c r="Y1128" s="67">
        <v>9789000000</v>
      </c>
      <c r="Z1128" s="67">
        <v>0</v>
      </c>
      <c r="AA1128" s="67">
        <v>1806287693</v>
      </c>
      <c r="AB1128" s="67">
        <v>6389408613</v>
      </c>
      <c r="AC1128" s="67"/>
      <c r="AD1128" s="67"/>
      <c r="AE1128" s="67">
        <v>562859270</v>
      </c>
      <c r="AF1128" s="67">
        <v>758705610</v>
      </c>
      <c r="AG1128" s="67">
        <v>228018298</v>
      </c>
      <c r="AH1128" s="67">
        <v>0</v>
      </c>
      <c r="AI1128" s="67">
        <v>44205294</v>
      </c>
      <c r="AJ1128" s="67"/>
      <c r="AK1128" s="67">
        <v>0</v>
      </c>
      <c r="AL1128" s="67">
        <v>0</v>
      </c>
      <c r="AM1128" s="67">
        <v>1214247965051</v>
      </c>
      <c r="AN1128" s="67">
        <v>591859209018</v>
      </c>
      <c r="AO1128" s="67">
        <v>620813268678</v>
      </c>
      <c r="AP1128" s="67">
        <v>2100323682690</v>
      </c>
      <c r="AQ1128" s="67">
        <v>2264070117492</v>
      </c>
      <c r="AR1128" s="67">
        <v>655386395335</v>
      </c>
      <c r="AS1128" s="67">
        <v>528537415592</v>
      </c>
      <c r="AT1128" s="67">
        <v>126848979742</v>
      </c>
      <c r="AU1128" s="67">
        <v>212097000000</v>
      </c>
      <c r="AV1128" s="67">
        <v>268028000000</v>
      </c>
      <c r="AW1128" s="67">
        <v>58732094729</v>
      </c>
      <c r="AX1128" s="67">
        <v>13105385093</v>
      </c>
      <c r="AY1128" s="67">
        <v>4073952640</v>
      </c>
      <c r="AZ1128" s="67">
        <v>9031432452</v>
      </c>
      <c r="BA1128" s="67">
        <v>12719569261</v>
      </c>
      <c r="BB1128" s="67">
        <v>0</v>
      </c>
      <c r="BC1128" s="67">
        <v>1645265633</v>
      </c>
      <c r="BD1128" s="67">
        <v>7680693763</v>
      </c>
      <c r="BE1128" s="67">
        <v>22485317222</v>
      </c>
      <c r="BF1128" s="67">
        <v>0</v>
      </c>
      <c r="BG1128" s="67">
        <v>1095863757</v>
      </c>
      <c r="BH1128" s="67">
        <v>54376363</v>
      </c>
      <c r="BI1128" s="67"/>
      <c r="BJ1128" s="67"/>
      <c r="BK1128" s="67">
        <v>0</v>
      </c>
      <c r="BL1128" s="67">
        <v>54376363</v>
      </c>
      <c r="BM1128" s="67"/>
      <c r="BN1128" s="67">
        <v>0</v>
      </c>
      <c r="BO1128" s="67">
        <v>0</v>
      </c>
      <c r="BP1128" s="67"/>
      <c r="BQ1128" s="67"/>
      <c r="BR1128" s="67">
        <v>0</v>
      </c>
      <c r="BS1128" s="67">
        <v>0</v>
      </c>
      <c r="BT1128" s="67">
        <v>54376363</v>
      </c>
      <c r="BU1128" s="67"/>
      <c r="BV1128" s="67">
        <v>0</v>
      </c>
      <c r="BW1128" s="67"/>
      <c r="BX1128" s="67"/>
      <c r="BY1128" s="67"/>
      <c r="BZ1128" s="67">
        <v>706652726920</v>
      </c>
      <c r="CA1128" s="67">
        <v>332607323520</v>
      </c>
      <c r="CB1128" s="67">
        <v>374045403400</v>
      </c>
      <c r="CC1128" s="67">
        <v>1364894593347</v>
      </c>
      <c r="CD1128" s="67">
        <v>1421000000000</v>
      </c>
    </row>
    <row r="1129" spans="1:82">
      <c r="A1129" t="s">
        <v>1353</v>
      </c>
      <c r="B1129" t="s">
        <v>1354</v>
      </c>
      <c r="C1129" t="s">
        <v>210</v>
      </c>
      <c r="D1129" t="s">
        <v>63</v>
      </c>
      <c r="E1129" t="s">
        <v>153</v>
      </c>
      <c r="F1129" s="67">
        <v>2003</v>
      </c>
      <c r="G1129" t="s">
        <v>1363</v>
      </c>
      <c r="H1129" s="67">
        <v>5213014</v>
      </c>
      <c r="I1129" s="67">
        <v>851609008866</v>
      </c>
      <c r="J1129" s="67">
        <v>376788944323</v>
      </c>
      <c r="K1129" s="67">
        <v>437960285778</v>
      </c>
      <c r="L1129" s="67">
        <v>93381324357</v>
      </c>
      <c r="M1129" s="67">
        <v>19320315529</v>
      </c>
      <c r="N1129" s="67">
        <v>20426428066</v>
      </c>
      <c r="O1129" s="67">
        <v>0</v>
      </c>
      <c r="P1129" s="67">
        <v>4364963307</v>
      </c>
      <c r="Q1129" s="67">
        <v>9276979067</v>
      </c>
      <c r="R1129" s="67">
        <v>30658219885</v>
      </c>
      <c r="S1129" s="67">
        <v>150670960</v>
      </c>
      <c r="T1129" s="67">
        <v>7757876897</v>
      </c>
      <c r="U1129" s="67">
        <v>6362747597</v>
      </c>
      <c r="V1129" s="67">
        <v>0</v>
      </c>
      <c r="W1129" s="67">
        <v>0</v>
      </c>
      <c r="X1129" s="67">
        <v>0</v>
      </c>
      <c r="Y1129" s="67">
        <v>9676000000</v>
      </c>
      <c r="Z1129" s="67">
        <v>0</v>
      </c>
      <c r="AA1129" s="67">
        <v>1795830803</v>
      </c>
      <c r="AB1129" s="67">
        <v>6292109802</v>
      </c>
      <c r="AC1129" s="67"/>
      <c r="AD1129" s="67"/>
      <c r="AE1129" s="67">
        <v>561943999</v>
      </c>
      <c r="AF1129" s="67">
        <v>758105670</v>
      </c>
      <c r="AG1129" s="67">
        <v>225114859</v>
      </c>
      <c r="AH1129" s="67">
        <v>0</v>
      </c>
      <c r="AI1129" s="67">
        <v>43353062</v>
      </c>
      <c r="AJ1129" s="67"/>
      <c r="AK1129" s="67">
        <v>0</v>
      </c>
      <c r="AL1129" s="67">
        <v>0</v>
      </c>
      <c r="AM1129" s="67">
        <v>1222349794035</v>
      </c>
      <c r="AN1129" s="67">
        <v>595870418639</v>
      </c>
      <c r="AO1129" s="67">
        <v>624897539020</v>
      </c>
      <c r="AP1129" s="67">
        <v>2154324951839</v>
      </c>
      <c r="AQ1129" s="67">
        <v>2294756181413</v>
      </c>
      <c r="AR1129" s="67">
        <v>811845772843</v>
      </c>
      <c r="AS1129" s="67">
        <v>654714332938</v>
      </c>
      <c r="AT1129" s="67">
        <v>157131439905</v>
      </c>
      <c r="AU1129" s="67">
        <v>303488000000</v>
      </c>
      <c r="AV1129" s="67">
        <v>352759000000</v>
      </c>
      <c r="AW1129" s="67">
        <v>63638365804</v>
      </c>
      <c r="AX1129" s="67">
        <v>14807124016</v>
      </c>
      <c r="AY1129" s="67">
        <v>4502829890</v>
      </c>
      <c r="AZ1129" s="67">
        <v>10304294126</v>
      </c>
      <c r="BA1129" s="67">
        <v>14175626264</v>
      </c>
      <c r="BB1129" s="67">
        <v>0</v>
      </c>
      <c r="BC1129" s="67">
        <v>1969466769</v>
      </c>
      <c r="BD1129" s="67">
        <v>7722883100</v>
      </c>
      <c r="BE1129" s="67">
        <v>22813673828</v>
      </c>
      <c r="BF1129" s="67">
        <v>52076175</v>
      </c>
      <c r="BG1129" s="67">
        <v>2097515652</v>
      </c>
      <c r="BH1129" s="67">
        <v>72737194</v>
      </c>
      <c r="BI1129" s="67"/>
      <c r="BJ1129" s="67"/>
      <c r="BK1129" s="67">
        <v>0</v>
      </c>
      <c r="BL1129" s="67">
        <v>72737194</v>
      </c>
      <c r="BM1129" s="67"/>
      <c r="BN1129" s="67">
        <v>0</v>
      </c>
      <c r="BO1129" s="67">
        <v>0</v>
      </c>
      <c r="BP1129" s="67"/>
      <c r="BQ1129" s="67"/>
      <c r="BR1129" s="67">
        <v>0</v>
      </c>
      <c r="BS1129" s="67">
        <v>0</v>
      </c>
      <c r="BT1129" s="67">
        <v>72737194</v>
      </c>
      <c r="BU1129" s="67"/>
      <c r="BV1129" s="67">
        <v>0</v>
      </c>
      <c r="BW1129" s="67"/>
      <c r="BX1129" s="67"/>
      <c r="BY1129" s="67"/>
      <c r="BZ1129" s="67">
        <v>859945823264</v>
      </c>
      <c r="CA1129" s="67">
        <v>404936518888</v>
      </c>
      <c r="CB1129" s="67">
        <v>455009304375</v>
      </c>
      <c r="CC1129" s="67">
        <v>1686231699104</v>
      </c>
      <c r="CD1129" s="67">
        <v>1736000000000</v>
      </c>
    </row>
    <row r="1130" spans="1:82">
      <c r="A1130" t="s">
        <v>1353</v>
      </c>
      <c r="B1130" t="s">
        <v>1354</v>
      </c>
      <c r="C1130" t="s">
        <v>210</v>
      </c>
      <c r="D1130" t="s">
        <v>63</v>
      </c>
      <c r="E1130" t="s">
        <v>153</v>
      </c>
      <c r="F1130" s="67">
        <v>2004</v>
      </c>
      <c r="G1130" t="s">
        <v>1364</v>
      </c>
      <c r="H1130" s="67">
        <v>5228172</v>
      </c>
      <c r="I1130" s="67">
        <v>876295537671</v>
      </c>
      <c r="J1130" s="67">
        <v>483853065468</v>
      </c>
      <c r="K1130" s="67">
        <v>510683190273</v>
      </c>
      <c r="L1130" s="67">
        <v>96189398732</v>
      </c>
      <c r="M1130" s="67">
        <v>19380530228</v>
      </c>
      <c r="N1130" s="67">
        <v>20407845436</v>
      </c>
      <c r="O1130" s="67">
        <v>0</v>
      </c>
      <c r="P1130" s="67">
        <v>4360992348</v>
      </c>
      <c r="Q1130" s="67">
        <v>9268539477</v>
      </c>
      <c r="R1130" s="67">
        <v>30630329039</v>
      </c>
      <c r="S1130" s="67">
        <v>150204068</v>
      </c>
      <c r="T1130" s="67">
        <v>12189524642</v>
      </c>
      <c r="U1130" s="67">
        <v>6283731466</v>
      </c>
      <c r="V1130" s="67">
        <v>0</v>
      </c>
      <c r="W1130" s="67">
        <v>0</v>
      </c>
      <c r="X1130" s="67">
        <v>0</v>
      </c>
      <c r="Y1130" s="67">
        <v>9541000000</v>
      </c>
      <c r="Z1130" s="67">
        <v>0</v>
      </c>
      <c r="AA1130" s="67">
        <v>1785010825</v>
      </c>
      <c r="AB1130" s="67">
        <v>6173659076</v>
      </c>
      <c r="AC1130" s="67"/>
      <c r="AD1130" s="67"/>
      <c r="AE1130" s="67">
        <v>560955506</v>
      </c>
      <c r="AF1130" s="67">
        <v>757505729</v>
      </c>
      <c r="AG1130" s="67">
        <v>221802210</v>
      </c>
      <c r="AH1130" s="67">
        <v>0</v>
      </c>
      <c r="AI1130" s="67">
        <v>42380867</v>
      </c>
      <c r="AJ1130" s="67"/>
      <c r="AK1130" s="67">
        <v>0</v>
      </c>
      <c r="AL1130" s="67">
        <v>0</v>
      </c>
      <c r="AM1130" s="67">
        <v>1227940963477</v>
      </c>
      <c r="AN1130" s="67">
        <v>595389702165</v>
      </c>
      <c r="AO1130" s="67">
        <v>630763910407</v>
      </c>
      <c r="AP1130" s="67">
        <v>2223853986059</v>
      </c>
      <c r="AQ1130" s="67">
        <v>2327229182478</v>
      </c>
      <c r="AR1130" s="67">
        <v>914604778066</v>
      </c>
      <c r="AS1130" s="67">
        <v>737584498440</v>
      </c>
      <c r="AT1130" s="67">
        <v>177020279626</v>
      </c>
      <c r="AU1130" s="67">
        <v>390453000000</v>
      </c>
      <c r="AV1130" s="67">
        <v>412104000000</v>
      </c>
      <c r="AW1130" s="67">
        <v>68939942955</v>
      </c>
      <c r="AX1130" s="67">
        <v>16132117908</v>
      </c>
      <c r="AY1130" s="67">
        <v>4988653377</v>
      </c>
      <c r="AZ1130" s="67">
        <v>11143464531</v>
      </c>
      <c r="BA1130" s="67">
        <v>12425933346</v>
      </c>
      <c r="BB1130" s="67">
        <v>0</v>
      </c>
      <c r="BC1130" s="67">
        <v>2188541460</v>
      </c>
      <c r="BD1130" s="67">
        <v>7825951733</v>
      </c>
      <c r="BE1130" s="67">
        <v>23324752163</v>
      </c>
      <c r="BF1130" s="67">
        <v>299565542</v>
      </c>
      <c r="BG1130" s="67">
        <v>6743080802</v>
      </c>
      <c r="BH1130" s="67">
        <v>141426197</v>
      </c>
      <c r="BI1130" s="67"/>
      <c r="BJ1130" s="67"/>
      <c r="BK1130" s="67">
        <v>0</v>
      </c>
      <c r="BL1130" s="67">
        <v>141426197</v>
      </c>
      <c r="BM1130" s="67"/>
      <c r="BN1130" s="67">
        <v>0</v>
      </c>
      <c r="BO1130" s="67">
        <v>0</v>
      </c>
      <c r="BP1130" s="67"/>
      <c r="BQ1130" s="67"/>
      <c r="BR1130" s="67">
        <v>50412555</v>
      </c>
      <c r="BS1130" s="67">
        <v>0</v>
      </c>
      <c r="BT1130" s="67">
        <v>91013641</v>
      </c>
      <c r="BU1130" s="67"/>
      <c r="BV1130" s="67">
        <v>0</v>
      </c>
      <c r="BW1130" s="67"/>
      <c r="BX1130" s="67"/>
      <c r="BY1130" s="67"/>
      <c r="BZ1130" s="67">
        <v>977964204030</v>
      </c>
      <c r="CA1130" s="67">
        <v>460564562178</v>
      </c>
      <c r="CB1130" s="67">
        <v>517399641852</v>
      </c>
      <c r="CC1130" s="67">
        <v>1939999351248</v>
      </c>
      <c r="CD1130" s="67">
        <v>1962000000000</v>
      </c>
    </row>
    <row r="1131" spans="1:82">
      <c r="A1131" t="s">
        <v>1353</v>
      </c>
      <c r="B1131" t="s">
        <v>1354</v>
      </c>
      <c r="C1131" t="s">
        <v>210</v>
      </c>
      <c r="D1131" t="s">
        <v>63</v>
      </c>
      <c r="E1131" t="s">
        <v>153</v>
      </c>
      <c r="F1131" s="67">
        <v>2005</v>
      </c>
      <c r="G1131" t="s">
        <v>1365</v>
      </c>
      <c r="H1131" s="67">
        <v>5246096</v>
      </c>
      <c r="I1131" s="67">
        <v>902305139476</v>
      </c>
      <c r="J1131" s="67">
        <v>475749700196</v>
      </c>
      <c r="K1131" s="67">
        <v>511975046826</v>
      </c>
      <c r="L1131" s="67">
        <v>95589921219</v>
      </c>
      <c r="M1131" s="67">
        <v>19559453898</v>
      </c>
      <c r="N1131" s="67">
        <v>20389262806</v>
      </c>
      <c r="O1131" s="67">
        <v>0</v>
      </c>
      <c r="P1131" s="67">
        <v>4357021390</v>
      </c>
      <c r="Q1131" s="67">
        <v>9260099887</v>
      </c>
      <c r="R1131" s="67">
        <v>30602438193</v>
      </c>
      <c r="S1131" s="67">
        <v>149625416</v>
      </c>
      <c r="T1131" s="67">
        <v>11149470874</v>
      </c>
      <c r="U1131" s="67">
        <v>6211392296</v>
      </c>
      <c r="V1131" s="67">
        <v>0</v>
      </c>
      <c r="W1131" s="67">
        <v>0</v>
      </c>
      <c r="X1131" s="67">
        <v>0</v>
      </c>
      <c r="Y1131" s="67">
        <v>9418000000</v>
      </c>
      <c r="Z1131" s="67">
        <v>0</v>
      </c>
      <c r="AA1131" s="67">
        <v>1773755144</v>
      </c>
      <c r="AB1131" s="67">
        <v>6067814891</v>
      </c>
      <c r="AC1131" s="67"/>
      <c r="AD1131" s="67"/>
      <c r="AE1131" s="67">
        <v>559600905</v>
      </c>
      <c r="AF1131" s="67">
        <v>756875792</v>
      </c>
      <c r="AG1131" s="67">
        <v>218197270</v>
      </c>
      <c r="AH1131" s="67">
        <v>0</v>
      </c>
      <c r="AI1131" s="67">
        <v>41451160</v>
      </c>
      <c r="AJ1131" s="67"/>
      <c r="AK1131" s="67">
        <v>0</v>
      </c>
      <c r="AL1131" s="67">
        <v>0</v>
      </c>
      <c r="AM1131" s="67">
        <v>1272548915933</v>
      </c>
      <c r="AN1131" s="67">
        <v>620078066843</v>
      </c>
      <c r="AO1131" s="67">
        <v>650966511050</v>
      </c>
      <c r="AP1131" s="67">
        <v>2288529297224</v>
      </c>
      <c r="AQ1131" s="67">
        <v>2389695201445</v>
      </c>
      <c r="AR1131" s="67">
        <v>949899530660</v>
      </c>
      <c r="AS1131" s="67">
        <v>766048008597</v>
      </c>
      <c r="AT1131" s="67">
        <v>183851522063</v>
      </c>
      <c r="AU1131" s="67">
        <v>386309000000</v>
      </c>
      <c r="AV1131" s="67">
        <v>415724000000</v>
      </c>
      <c r="AW1131" s="67">
        <v>69640211349</v>
      </c>
      <c r="AX1131" s="67">
        <v>17204001999</v>
      </c>
      <c r="AY1131" s="67">
        <v>5609598935</v>
      </c>
      <c r="AZ1131" s="67">
        <v>11594403064</v>
      </c>
      <c r="BA1131" s="67">
        <v>12709943428</v>
      </c>
      <c r="BB1131" s="67">
        <v>0</v>
      </c>
      <c r="BC1131" s="67">
        <v>2256175258</v>
      </c>
      <c r="BD1131" s="67">
        <v>7864332395</v>
      </c>
      <c r="BE1131" s="67">
        <v>23976715098</v>
      </c>
      <c r="BF1131" s="67">
        <v>197274991</v>
      </c>
      <c r="BG1131" s="67">
        <v>5431768180</v>
      </c>
      <c r="BH1131" s="67">
        <v>193853655</v>
      </c>
      <c r="BI1131" s="67"/>
      <c r="BJ1131" s="67"/>
      <c r="BK1131" s="67">
        <v>0</v>
      </c>
      <c r="BL1131" s="67">
        <v>193853655</v>
      </c>
      <c r="BM1131" s="67"/>
      <c r="BN1131" s="67">
        <v>0</v>
      </c>
      <c r="BO1131" s="67">
        <v>0</v>
      </c>
      <c r="BP1131" s="67"/>
      <c r="BQ1131" s="67"/>
      <c r="BR1131" s="67">
        <v>64315524</v>
      </c>
      <c r="BS1131" s="67">
        <v>0</v>
      </c>
      <c r="BT1131" s="67">
        <v>129521633</v>
      </c>
      <c r="BU1131" s="67"/>
      <c r="BV1131" s="67">
        <v>0</v>
      </c>
      <c r="BW1131" s="67">
        <v>16498</v>
      </c>
      <c r="BX1131" s="67"/>
      <c r="BY1131" s="67"/>
      <c r="BZ1131" s="67">
        <v>1207322032350</v>
      </c>
      <c r="CA1131" s="67">
        <v>534031946146</v>
      </c>
      <c r="CB1131" s="67">
        <v>673290086205</v>
      </c>
      <c r="CC1131" s="67">
        <v>2197640628014</v>
      </c>
      <c r="CD1131" s="67">
        <v>2227000000000</v>
      </c>
    </row>
    <row r="1132" spans="1:82">
      <c r="A1132" t="s">
        <v>1353</v>
      </c>
      <c r="B1132" t="s">
        <v>1354</v>
      </c>
      <c r="C1132" t="s">
        <v>210</v>
      </c>
      <c r="D1132" t="s">
        <v>63</v>
      </c>
      <c r="E1132" t="s">
        <v>153</v>
      </c>
      <c r="F1132" s="67">
        <v>2006</v>
      </c>
      <c r="G1132" t="s">
        <v>1366</v>
      </c>
      <c r="H1132" s="67">
        <v>5266268</v>
      </c>
      <c r="I1132" s="67">
        <v>928364994635</v>
      </c>
      <c r="J1132" s="67">
        <v>583115403014</v>
      </c>
      <c r="K1132" s="67">
        <v>621124582604</v>
      </c>
      <c r="L1132" s="67">
        <v>94615562482</v>
      </c>
      <c r="M1132" s="67">
        <v>19791710584</v>
      </c>
      <c r="N1132" s="67">
        <v>20370680175</v>
      </c>
      <c r="O1132" s="67">
        <v>0</v>
      </c>
      <c r="P1132" s="67">
        <v>4353050431</v>
      </c>
      <c r="Q1132" s="67">
        <v>9251660298</v>
      </c>
      <c r="R1132" s="67">
        <v>30574547346</v>
      </c>
      <c r="S1132" s="67">
        <v>148772836</v>
      </c>
      <c r="T1132" s="67">
        <v>9297032070</v>
      </c>
      <c r="U1132" s="67">
        <v>6139317585</v>
      </c>
      <c r="V1132" s="67">
        <v>0</v>
      </c>
      <c r="W1132" s="67">
        <v>0</v>
      </c>
      <c r="X1132" s="67">
        <v>0</v>
      </c>
      <c r="Y1132" s="67">
        <v>9293000000</v>
      </c>
      <c r="Z1132" s="67">
        <v>0</v>
      </c>
      <c r="AA1132" s="67">
        <v>1762795254</v>
      </c>
      <c r="AB1132" s="67">
        <v>5962055314</v>
      </c>
      <c r="AC1132" s="67"/>
      <c r="AD1132" s="67"/>
      <c r="AE1132" s="67">
        <v>558361262</v>
      </c>
      <c r="AF1132" s="67">
        <v>756257103</v>
      </c>
      <c r="AG1132" s="67">
        <v>213403672</v>
      </c>
      <c r="AH1132" s="67">
        <v>0</v>
      </c>
      <c r="AI1132" s="67">
        <v>40438978</v>
      </c>
      <c r="AJ1132" s="67"/>
      <c r="AK1132" s="67">
        <v>0</v>
      </c>
      <c r="AL1132" s="67">
        <v>0</v>
      </c>
      <c r="AM1132" s="67">
        <v>1303496798508</v>
      </c>
      <c r="AN1132" s="67">
        <v>634179572984</v>
      </c>
      <c r="AO1132" s="67">
        <v>667583134494</v>
      </c>
      <c r="AP1132" s="67">
        <v>2334099823099</v>
      </c>
      <c r="AQ1132" s="67">
        <v>2439974539429</v>
      </c>
      <c r="AR1132" s="67">
        <v>959097199854</v>
      </c>
      <c r="AS1132" s="67">
        <v>773465483754</v>
      </c>
      <c r="AT1132" s="67">
        <v>185631716101</v>
      </c>
      <c r="AU1132" s="67">
        <v>480908000000</v>
      </c>
      <c r="AV1132" s="67">
        <v>512255000000</v>
      </c>
      <c r="AW1132" s="67">
        <v>70108241049</v>
      </c>
      <c r="AX1132" s="67">
        <v>16065660331</v>
      </c>
      <c r="AY1132" s="67">
        <v>4924375180</v>
      </c>
      <c r="AZ1132" s="67">
        <v>11141285151</v>
      </c>
      <c r="BA1132" s="67">
        <v>14298178087</v>
      </c>
      <c r="BB1132" s="67">
        <v>0</v>
      </c>
      <c r="BC1132" s="67">
        <v>2584052144</v>
      </c>
      <c r="BD1132" s="67">
        <v>8043691309</v>
      </c>
      <c r="BE1132" s="67">
        <v>24749152765</v>
      </c>
      <c r="BF1132" s="67">
        <v>260558944</v>
      </c>
      <c r="BG1132" s="67">
        <v>4106947469</v>
      </c>
      <c r="BH1132" s="67">
        <v>847610683</v>
      </c>
      <c r="BI1132" s="67"/>
      <c r="BJ1132" s="67"/>
      <c r="BK1132" s="67">
        <v>0</v>
      </c>
      <c r="BL1132" s="67">
        <v>847610683</v>
      </c>
      <c r="BM1132" s="67"/>
      <c r="BN1132" s="67">
        <v>0</v>
      </c>
      <c r="BO1132" s="67">
        <v>0</v>
      </c>
      <c r="BP1132" s="67"/>
      <c r="BQ1132" s="67"/>
      <c r="BR1132" s="67">
        <v>519518113</v>
      </c>
      <c r="BS1132" s="67">
        <v>86843033</v>
      </c>
      <c r="BT1132" s="67">
        <v>241227482</v>
      </c>
      <c r="BU1132" s="67"/>
      <c r="BV1132" s="67">
        <v>0</v>
      </c>
      <c r="BW1132" s="67">
        <v>22054</v>
      </c>
      <c r="BX1132" s="67"/>
      <c r="BY1132" s="67"/>
      <c r="BZ1132" s="67">
        <v>1220610233907</v>
      </c>
      <c r="CA1132" s="67">
        <v>516986776954</v>
      </c>
      <c r="CB1132" s="67">
        <v>703623456952</v>
      </c>
      <c r="CC1132" s="67">
        <v>2219316285493</v>
      </c>
      <c r="CD1132" s="67">
        <v>2251000000000</v>
      </c>
    </row>
    <row r="1133" spans="1:82">
      <c r="A1133" t="s">
        <v>1353</v>
      </c>
      <c r="B1133" t="s">
        <v>1354</v>
      </c>
      <c r="C1133" t="s">
        <v>210</v>
      </c>
      <c r="D1133" t="s">
        <v>63</v>
      </c>
      <c r="E1133" t="s">
        <v>153</v>
      </c>
      <c r="F1133" s="67">
        <v>2007</v>
      </c>
      <c r="G1133" t="s">
        <v>1367</v>
      </c>
      <c r="H1133" s="67">
        <v>5288720</v>
      </c>
      <c r="I1133" s="67">
        <v>960852232108</v>
      </c>
      <c r="J1133" s="67">
        <v>707263207672</v>
      </c>
      <c r="K1133" s="67">
        <v>796481940703</v>
      </c>
      <c r="L1133" s="67">
        <v>95950689788</v>
      </c>
      <c r="M1133" s="67">
        <v>19740958196</v>
      </c>
      <c r="N1133" s="67">
        <v>20352097545</v>
      </c>
      <c r="O1133" s="67">
        <v>0</v>
      </c>
      <c r="P1133" s="67">
        <v>4349079473</v>
      </c>
      <c r="Q1133" s="67">
        <v>9243220708</v>
      </c>
      <c r="R1133" s="67">
        <v>30546656500</v>
      </c>
      <c r="S1133" s="67">
        <v>148612602</v>
      </c>
      <c r="T1133" s="67">
        <v>11467441909</v>
      </c>
      <c r="U1133" s="67">
        <v>6102202337</v>
      </c>
      <c r="V1133" s="67">
        <v>0</v>
      </c>
      <c r="W1133" s="67">
        <v>0</v>
      </c>
      <c r="X1133" s="67">
        <v>0</v>
      </c>
      <c r="Y1133" s="67">
        <v>9170000000</v>
      </c>
      <c r="Z1133" s="67">
        <v>0</v>
      </c>
      <c r="AA1133" s="67">
        <v>1753125530</v>
      </c>
      <c r="AB1133" s="67">
        <v>5856295738</v>
      </c>
      <c r="AC1133" s="67"/>
      <c r="AD1133" s="67"/>
      <c r="AE1133" s="67">
        <v>557268428</v>
      </c>
      <c r="AF1133" s="67">
        <v>755638415</v>
      </c>
      <c r="AG1133" s="67">
        <v>208532131</v>
      </c>
      <c r="AH1133" s="67">
        <v>0</v>
      </c>
      <c r="AI1133" s="67">
        <v>39546758</v>
      </c>
      <c r="AJ1133" s="67"/>
      <c r="AK1133" s="67">
        <v>0</v>
      </c>
      <c r="AL1133" s="67">
        <v>0</v>
      </c>
      <c r="AM1133" s="67">
        <v>1337376165149</v>
      </c>
      <c r="AN1133" s="67">
        <v>651739739047</v>
      </c>
      <c r="AO1133" s="67">
        <v>684068324599</v>
      </c>
      <c r="AP1133" s="67">
        <v>2339606635379</v>
      </c>
      <c r="AQ1133" s="67">
        <v>2498470897208</v>
      </c>
      <c r="AR1133" s="67">
        <v>1111458723481</v>
      </c>
      <c r="AS1133" s="67">
        <v>896337680227</v>
      </c>
      <c r="AT1133" s="67">
        <v>215121043254</v>
      </c>
      <c r="AU1133" s="67">
        <v>597940000000</v>
      </c>
      <c r="AV1133" s="67">
        <v>673368000000</v>
      </c>
      <c r="AW1133" s="67">
        <v>86663805138</v>
      </c>
      <c r="AX1133" s="67">
        <v>22041767953</v>
      </c>
      <c r="AY1133" s="67">
        <v>7514408014</v>
      </c>
      <c r="AZ1133" s="67">
        <v>14527359940</v>
      </c>
      <c r="BA1133" s="67">
        <v>19868790943</v>
      </c>
      <c r="BB1133" s="67">
        <v>0</v>
      </c>
      <c r="BC1133" s="67">
        <v>3151587921</v>
      </c>
      <c r="BD1133" s="67">
        <v>8181670415</v>
      </c>
      <c r="BE1133" s="67">
        <v>25464744442</v>
      </c>
      <c r="BF1133" s="67">
        <v>426282562</v>
      </c>
      <c r="BG1133" s="67">
        <v>7528960903</v>
      </c>
      <c r="BH1133" s="67">
        <v>2184135099</v>
      </c>
      <c r="BI1133" s="67"/>
      <c r="BJ1133" s="67"/>
      <c r="BK1133" s="67">
        <v>0</v>
      </c>
      <c r="BL1133" s="67">
        <v>2184135099</v>
      </c>
      <c r="BM1133" s="67"/>
      <c r="BN1133" s="67">
        <v>0</v>
      </c>
      <c r="BO1133" s="67">
        <v>0</v>
      </c>
      <c r="BP1133" s="67"/>
      <c r="BQ1133" s="67"/>
      <c r="BR1133" s="67">
        <v>1660401806</v>
      </c>
      <c r="BS1133" s="67">
        <v>270184455</v>
      </c>
      <c r="BT1133" s="67">
        <v>253520625</v>
      </c>
      <c r="BU1133" s="67"/>
      <c r="BV1133" s="67">
        <v>0</v>
      </c>
      <c r="BW1133" s="67">
        <v>28213</v>
      </c>
      <c r="BX1133" s="67"/>
      <c r="BY1133" s="67"/>
      <c r="BZ1133" s="67">
        <v>1284441815055</v>
      </c>
      <c r="CA1133" s="67">
        <v>569348770124</v>
      </c>
      <c r="CB1133" s="67">
        <v>715093044931</v>
      </c>
      <c r="CC1133" s="67">
        <v>2409320478773</v>
      </c>
      <c r="CD1133" s="67">
        <v>2485000000000</v>
      </c>
    </row>
    <row r="1134" spans="1:82">
      <c r="A1134" t="s">
        <v>1353</v>
      </c>
      <c r="B1134" t="s">
        <v>1354</v>
      </c>
      <c r="C1134" t="s">
        <v>210</v>
      </c>
      <c r="D1134" t="s">
        <v>63</v>
      </c>
      <c r="E1134" t="s">
        <v>153</v>
      </c>
      <c r="F1134" s="67">
        <v>2008</v>
      </c>
      <c r="G1134" t="s">
        <v>1368</v>
      </c>
      <c r="H1134" s="67">
        <v>5313399</v>
      </c>
      <c r="I1134" s="67">
        <v>992646755403</v>
      </c>
      <c r="J1134" s="67">
        <v>711417592569</v>
      </c>
      <c r="K1134" s="67">
        <v>721095900690</v>
      </c>
      <c r="L1134" s="67">
        <v>97925140102</v>
      </c>
      <c r="M1134" s="67">
        <v>19753861345</v>
      </c>
      <c r="N1134" s="67">
        <v>20333514915</v>
      </c>
      <c r="O1134" s="67">
        <v>0</v>
      </c>
      <c r="P1134" s="67">
        <v>4345108514</v>
      </c>
      <c r="Q1134" s="67">
        <v>9234781118</v>
      </c>
      <c r="R1134" s="67">
        <v>30518765653</v>
      </c>
      <c r="S1134" s="67">
        <v>147927640</v>
      </c>
      <c r="T1134" s="67">
        <v>13841444451</v>
      </c>
      <c r="U1134" s="67">
        <v>6078131189</v>
      </c>
      <c r="V1134" s="67">
        <v>0</v>
      </c>
      <c r="W1134" s="67">
        <v>0</v>
      </c>
      <c r="X1134" s="67">
        <v>0</v>
      </c>
      <c r="Y1134" s="67">
        <v>9047000000</v>
      </c>
      <c r="Z1134" s="67">
        <v>0</v>
      </c>
      <c r="AA1134" s="67">
        <v>1743215935</v>
      </c>
      <c r="AB1134" s="67">
        <v>5750536161</v>
      </c>
      <c r="AC1134" s="67"/>
      <c r="AD1134" s="67"/>
      <c r="AE1134" s="67">
        <v>555999862</v>
      </c>
      <c r="AF1134" s="67">
        <v>755019726</v>
      </c>
      <c r="AG1134" s="67">
        <v>203660589</v>
      </c>
      <c r="AH1134" s="67">
        <v>0</v>
      </c>
      <c r="AI1134" s="67">
        <v>38574564</v>
      </c>
      <c r="AJ1134" s="67"/>
      <c r="AK1134" s="67">
        <v>0</v>
      </c>
      <c r="AL1134" s="67">
        <v>0</v>
      </c>
      <c r="AM1134" s="67">
        <v>1367808111313</v>
      </c>
      <c r="AN1134" s="67">
        <v>663226614258</v>
      </c>
      <c r="AO1134" s="67">
        <v>702323871809</v>
      </c>
      <c r="AP1134" s="67">
        <v>2487254248623</v>
      </c>
      <c r="AQ1134" s="67">
        <v>2553277939104</v>
      </c>
      <c r="AR1134" s="67">
        <v>1159324277568</v>
      </c>
      <c r="AS1134" s="67">
        <v>934938933523</v>
      </c>
      <c r="AT1134" s="67">
        <v>224385344045</v>
      </c>
      <c r="AU1134" s="67">
        <v>625907000000</v>
      </c>
      <c r="AV1134" s="67">
        <v>634422000000</v>
      </c>
      <c r="AW1134" s="67">
        <v>97764618329</v>
      </c>
      <c r="AX1134" s="67">
        <v>25387954121</v>
      </c>
      <c r="AY1134" s="67">
        <v>8495249544</v>
      </c>
      <c r="AZ1134" s="67">
        <v>16892704577</v>
      </c>
      <c r="BA1134" s="67">
        <v>20639197819</v>
      </c>
      <c r="BB1134" s="67">
        <v>0</v>
      </c>
      <c r="BC1134" s="67">
        <v>3583856103</v>
      </c>
      <c r="BD1134" s="67">
        <v>8251862968</v>
      </c>
      <c r="BE1134" s="67">
        <v>26021141550</v>
      </c>
      <c r="BF1134" s="67">
        <v>756588850</v>
      </c>
      <c r="BG1134" s="67">
        <v>13124016917</v>
      </c>
      <c r="BH1134" s="67">
        <v>6178052645</v>
      </c>
      <c r="BI1134" s="67"/>
      <c r="BJ1134" s="67"/>
      <c r="BK1134" s="67">
        <v>0</v>
      </c>
      <c r="BL1134" s="67">
        <v>6178052645</v>
      </c>
      <c r="BM1134" s="67"/>
      <c r="BN1134" s="67">
        <v>0</v>
      </c>
      <c r="BO1134" s="67">
        <v>394393047</v>
      </c>
      <c r="BP1134" s="67"/>
      <c r="BQ1134" s="67"/>
      <c r="BR1134" s="67">
        <v>1516045227</v>
      </c>
      <c r="BS1134" s="67">
        <v>3986288452</v>
      </c>
      <c r="BT1134" s="67">
        <v>281262510</v>
      </c>
      <c r="BU1134" s="67"/>
      <c r="BV1134" s="67">
        <v>0</v>
      </c>
      <c r="BW1134" s="67">
        <v>63408</v>
      </c>
      <c r="BX1134" s="67"/>
      <c r="BY1134" s="67"/>
      <c r="BZ1134" s="67">
        <v>1680999828777</v>
      </c>
      <c r="CA1134" s="67">
        <v>709930202934</v>
      </c>
      <c r="CB1134" s="67">
        <v>971069625843</v>
      </c>
      <c r="CC1134" s="67">
        <v>2935751777319</v>
      </c>
      <c r="CD1134" s="67">
        <v>2944000000000</v>
      </c>
    </row>
    <row r="1135" spans="1:82">
      <c r="A1135" t="s">
        <v>1353</v>
      </c>
      <c r="B1135" t="s">
        <v>1354</v>
      </c>
      <c r="C1135" t="s">
        <v>210</v>
      </c>
      <c r="D1135" t="s">
        <v>63</v>
      </c>
      <c r="E1135" t="s">
        <v>153</v>
      </c>
      <c r="F1135" s="67">
        <v>2009</v>
      </c>
      <c r="G1135" t="s">
        <v>1369</v>
      </c>
      <c r="H1135" s="67">
        <v>5338871</v>
      </c>
      <c r="I1135" s="67">
        <v>1013851723240</v>
      </c>
      <c r="J1135" s="67">
        <v>808841734897</v>
      </c>
      <c r="K1135" s="67">
        <v>793961122896</v>
      </c>
      <c r="L1135" s="67">
        <v>94453163375</v>
      </c>
      <c r="M1135" s="67">
        <v>19754721556</v>
      </c>
      <c r="N1135" s="67">
        <v>20314932284</v>
      </c>
      <c r="O1135" s="67">
        <v>0</v>
      </c>
      <c r="P1135" s="67">
        <v>4341137555</v>
      </c>
      <c r="Q1135" s="67">
        <v>9226341528</v>
      </c>
      <c r="R1135" s="67">
        <v>30490874807</v>
      </c>
      <c r="S1135" s="67">
        <v>146942351</v>
      </c>
      <c r="T1135" s="67">
        <v>10261343206</v>
      </c>
      <c r="U1135" s="67">
        <v>6039889813</v>
      </c>
      <c r="V1135" s="67">
        <v>0</v>
      </c>
      <c r="W1135" s="67">
        <v>0</v>
      </c>
      <c r="X1135" s="67">
        <v>0</v>
      </c>
      <c r="Y1135" s="67">
        <v>8908000000</v>
      </c>
      <c r="Z1135" s="67">
        <v>0</v>
      </c>
      <c r="AA1135" s="67">
        <v>1733455818</v>
      </c>
      <c r="AB1135" s="67">
        <v>5644776584</v>
      </c>
      <c r="AC1135" s="67"/>
      <c r="AD1135" s="67"/>
      <c r="AE1135" s="67">
        <v>540131623</v>
      </c>
      <c r="AF1135" s="67">
        <v>754401038</v>
      </c>
      <c r="AG1135" s="67">
        <v>196869075</v>
      </c>
      <c r="AH1135" s="67">
        <v>0</v>
      </c>
      <c r="AI1135" s="67">
        <v>37879782</v>
      </c>
      <c r="AJ1135" s="67"/>
      <c r="AK1135" s="67">
        <v>0</v>
      </c>
      <c r="AL1135" s="67">
        <v>0</v>
      </c>
      <c r="AM1135" s="67">
        <v>1332731600294</v>
      </c>
      <c r="AN1135" s="67">
        <v>659963372259</v>
      </c>
      <c r="AO1135" s="67">
        <v>673576367518</v>
      </c>
      <c r="AP1135" s="67">
        <v>2474609849185</v>
      </c>
      <c r="AQ1135" s="67">
        <v>2537124612586</v>
      </c>
      <c r="AR1135" s="67">
        <v>1015081011936</v>
      </c>
      <c r="AS1135" s="67">
        <v>818613719303</v>
      </c>
      <c r="AT1135" s="67">
        <v>196467292633</v>
      </c>
      <c r="AU1135" s="67">
        <v>711621000000</v>
      </c>
      <c r="AV1135" s="67">
        <v>698529000000</v>
      </c>
      <c r="AW1135" s="67">
        <v>81679770765</v>
      </c>
      <c r="AX1135" s="67">
        <v>18990900240</v>
      </c>
      <c r="AY1135" s="67">
        <v>5913821540</v>
      </c>
      <c r="AZ1135" s="67">
        <v>13077078700</v>
      </c>
      <c r="BA1135" s="67">
        <v>15874486650</v>
      </c>
      <c r="BB1135" s="67">
        <v>0</v>
      </c>
      <c r="BC1135" s="67">
        <v>2993530677</v>
      </c>
      <c r="BD1135" s="67">
        <v>8290306773</v>
      </c>
      <c r="BE1135" s="67">
        <v>26231015155</v>
      </c>
      <c r="BF1135" s="67">
        <v>900859769</v>
      </c>
      <c r="BG1135" s="67">
        <v>8398671500</v>
      </c>
      <c r="BH1135" s="67">
        <v>3060466767</v>
      </c>
      <c r="BI1135" s="67"/>
      <c r="BJ1135" s="67"/>
      <c r="BK1135" s="67">
        <v>0</v>
      </c>
      <c r="BL1135" s="67">
        <v>3060466767</v>
      </c>
      <c r="BM1135" s="67"/>
      <c r="BN1135" s="67">
        <v>0</v>
      </c>
      <c r="BO1135" s="67">
        <v>248368351</v>
      </c>
      <c r="BP1135" s="67"/>
      <c r="BQ1135" s="67"/>
      <c r="BR1135" s="67">
        <v>0</v>
      </c>
      <c r="BS1135" s="67">
        <v>2812095935</v>
      </c>
      <c r="BT1135" s="67">
        <v>0</v>
      </c>
      <c r="BU1135" s="67"/>
      <c r="BV1135" s="67">
        <v>0</v>
      </c>
      <c r="BW1135" s="67">
        <v>2481</v>
      </c>
      <c r="BX1135" s="67"/>
      <c r="BY1135" s="67"/>
      <c r="BZ1135" s="67">
        <v>1523712731956</v>
      </c>
      <c r="CA1135" s="67">
        <v>663931804367</v>
      </c>
      <c r="CB1135" s="67">
        <v>859780927589</v>
      </c>
      <c r="CC1135" s="67">
        <v>2636625981423</v>
      </c>
      <c r="CD1135" s="67">
        <v>2624000000000</v>
      </c>
    </row>
    <row r="1136" spans="1:82">
      <c r="A1136" t="s">
        <v>1353</v>
      </c>
      <c r="B1136" t="s">
        <v>1354</v>
      </c>
      <c r="C1136" t="s">
        <v>210</v>
      </c>
      <c r="D1136" t="s">
        <v>63</v>
      </c>
      <c r="E1136" t="s">
        <v>153</v>
      </c>
      <c r="F1136" s="67">
        <v>2010</v>
      </c>
      <c r="G1136" t="s">
        <v>1370</v>
      </c>
      <c r="H1136" s="67">
        <v>5363352</v>
      </c>
      <c r="I1136" s="67">
        <v>1037320307541</v>
      </c>
      <c r="J1136" s="67">
        <v>909817205340</v>
      </c>
      <c r="K1136" s="67">
        <v>856989848761</v>
      </c>
      <c r="L1136" s="67">
        <v>94521340617</v>
      </c>
      <c r="M1136" s="67">
        <v>19715151899</v>
      </c>
      <c r="N1136" s="67">
        <v>20296349654</v>
      </c>
      <c r="O1136" s="67">
        <v>0</v>
      </c>
      <c r="P1136" s="67">
        <v>4337166597</v>
      </c>
      <c r="Q1136" s="67">
        <v>9217901939</v>
      </c>
      <c r="R1136" s="67">
        <v>30462983961</v>
      </c>
      <c r="S1136" s="67">
        <v>145526462</v>
      </c>
      <c r="T1136" s="67">
        <v>10452220465</v>
      </c>
      <c r="U1136" s="67">
        <v>5994621280</v>
      </c>
      <c r="V1136" s="67">
        <v>0</v>
      </c>
      <c r="W1136" s="67">
        <v>0</v>
      </c>
      <c r="X1136" s="67">
        <v>0</v>
      </c>
      <c r="Y1136" s="67">
        <v>8771000000</v>
      </c>
      <c r="Z1136" s="67">
        <v>0</v>
      </c>
      <c r="AA1136" s="67">
        <v>1722853693</v>
      </c>
      <c r="AB1136" s="67">
        <v>5528885240</v>
      </c>
      <c r="AC1136" s="67"/>
      <c r="AD1136" s="67"/>
      <c r="AE1136" s="67">
        <v>538520745</v>
      </c>
      <c r="AF1136" s="67">
        <v>753906087</v>
      </c>
      <c r="AG1136" s="67">
        <v>190042876</v>
      </c>
      <c r="AH1136" s="67">
        <v>0</v>
      </c>
      <c r="AI1136" s="67">
        <v>37124195</v>
      </c>
      <c r="AJ1136" s="67"/>
      <c r="AK1136" s="67">
        <v>0</v>
      </c>
      <c r="AL1136" s="67">
        <v>0</v>
      </c>
      <c r="AM1136" s="67">
        <v>1334440446973</v>
      </c>
      <c r="AN1136" s="67">
        <v>655362216808</v>
      </c>
      <c r="AO1136" s="67">
        <v>679074004848</v>
      </c>
      <c r="AP1136" s="67">
        <v>2527775941131</v>
      </c>
      <c r="AQ1136" s="67">
        <v>2556137873190</v>
      </c>
      <c r="AR1136" s="67">
        <v>951853665911</v>
      </c>
      <c r="AS1136" s="67">
        <v>767623924121</v>
      </c>
      <c r="AT1136" s="67">
        <v>184229741789</v>
      </c>
      <c r="AU1136" s="67">
        <v>809938000000</v>
      </c>
      <c r="AV1136" s="67">
        <v>762910000000</v>
      </c>
      <c r="AW1136" s="67">
        <v>85859396926</v>
      </c>
      <c r="AX1136" s="67">
        <v>17901591768</v>
      </c>
      <c r="AY1136" s="67">
        <v>5458665677</v>
      </c>
      <c r="AZ1136" s="67">
        <v>12442926091</v>
      </c>
      <c r="BA1136" s="67">
        <v>19996207545</v>
      </c>
      <c r="BB1136" s="67">
        <v>0</v>
      </c>
      <c r="BC1136" s="67">
        <v>3305234265</v>
      </c>
      <c r="BD1136" s="67">
        <v>8384477121</v>
      </c>
      <c r="BE1136" s="67">
        <v>26552820029</v>
      </c>
      <c r="BF1136" s="67">
        <v>1002903084</v>
      </c>
      <c r="BG1136" s="67">
        <v>8716163114</v>
      </c>
      <c r="BH1136" s="67">
        <v>2947017560</v>
      </c>
      <c r="BI1136" s="67"/>
      <c r="BJ1136" s="67"/>
      <c r="BK1136" s="67">
        <v>0</v>
      </c>
      <c r="BL1136" s="67">
        <v>2947017560</v>
      </c>
      <c r="BM1136" s="67"/>
      <c r="BN1136" s="67">
        <v>0</v>
      </c>
      <c r="BO1136" s="67">
        <v>925694858</v>
      </c>
      <c r="BP1136" s="67"/>
      <c r="BQ1136" s="67"/>
      <c r="BR1136" s="67">
        <v>0</v>
      </c>
      <c r="BS1136" s="67">
        <v>1187198670</v>
      </c>
      <c r="BT1136" s="67">
        <v>53849268</v>
      </c>
      <c r="BU1136" s="67"/>
      <c r="BV1136" s="67">
        <v>780245440</v>
      </c>
      <c r="BW1136" s="67">
        <v>29324</v>
      </c>
      <c r="BX1136" s="67"/>
      <c r="BY1136" s="67"/>
      <c r="BZ1136" s="67">
        <v>1343485545342</v>
      </c>
      <c r="CA1136" s="67">
        <v>631037266705</v>
      </c>
      <c r="CB1136" s="67">
        <v>712448278636</v>
      </c>
      <c r="CC1136" s="67">
        <v>2431173625738</v>
      </c>
      <c r="CD1136" s="67">
        <v>2384000000000</v>
      </c>
    </row>
    <row r="1137" spans="1:82">
      <c r="A1137" t="s">
        <v>1353</v>
      </c>
      <c r="B1137" t="s">
        <v>1354</v>
      </c>
      <c r="C1137" t="s">
        <v>210</v>
      </c>
      <c r="D1137" t="s">
        <v>63</v>
      </c>
      <c r="E1137" t="s">
        <v>153</v>
      </c>
      <c r="F1137" s="67">
        <v>2011</v>
      </c>
      <c r="G1137" t="s">
        <v>1371</v>
      </c>
      <c r="H1137" s="67">
        <v>5388272</v>
      </c>
      <c r="I1137" s="67">
        <v>1064550246936</v>
      </c>
      <c r="J1137" s="67">
        <v>1021784111065</v>
      </c>
      <c r="K1137" s="67">
        <v>974270307550</v>
      </c>
      <c r="L1137" s="67">
        <v>94172610996</v>
      </c>
      <c r="M1137" s="67">
        <v>19669560770</v>
      </c>
      <c r="N1137" s="67">
        <v>20326827942</v>
      </c>
      <c r="O1137" s="67">
        <v>0</v>
      </c>
      <c r="P1137" s="67">
        <v>4343679562</v>
      </c>
      <c r="Q1137" s="67">
        <v>9231744126</v>
      </c>
      <c r="R1137" s="67">
        <v>30508729112</v>
      </c>
      <c r="S1137" s="67">
        <v>143890951</v>
      </c>
      <c r="T1137" s="67">
        <v>10066409461</v>
      </c>
      <c r="U1137" s="67">
        <v>5883061638</v>
      </c>
      <c r="V1137" s="67">
        <v>0</v>
      </c>
      <c r="W1137" s="67">
        <v>0</v>
      </c>
      <c r="X1137" s="67">
        <v>0</v>
      </c>
      <c r="Y1137" s="67">
        <v>8580000000</v>
      </c>
      <c r="Z1137" s="67">
        <v>0</v>
      </c>
      <c r="AA1137" s="67">
        <v>1712178950</v>
      </c>
      <c r="AB1137" s="67">
        <v>5367538429</v>
      </c>
      <c r="AC1137" s="67"/>
      <c r="AD1137" s="67"/>
      <c r="AE1137" s="67">
        <v>527739583</v>
      </c>
      <c r="AF1137" s="67">
        <v>753293398</v>
      </c>
      <c r="AG1137" s="67">
        <v>183734132</v>
      </c>
      <c r="AH1137" s="67">
        <v>0</v>
      </c>
      <c r="AI1137" s="67">
        <v>35735581</v>
      </c>
      <c r="AJ1137" s="67"/>
      <c r="AK1137" s="67">
        <v>0</v>
      </c>
      <c r="AL1137" s="67">
        <v>0</v>
      </c>
      <c r="AM1137" s="67">
        <v>1358816459500</v>
      </c>
      <c r="AN1137" s="67">
        <v>664185130080</v>
      </c>
      <c r="AO1137" s="67">
        <v>694130176394</v>
      </c>
      <c r="AP1137" s="67">
        <v>2563875373215</v>
      </c>
      <c r="AQ1137" s="67">
        <v>2595206385543</v>
      </c>
      <c r="AR1137" s="67">
        <v>1030463662769</v>
      </c>
      <c r="AS1137" s="67">
        <v>831019082878</v>
      </c>
      <c r="AT1137" s="67">
        <v>199444579891</v>
      </c>
      <c r="AU1137" s="67">
        <v>940693000000</v>
      </c>
      <c r="AV1137" s="67">
        <v>896950000000</v>
      </c>
      <c r="AW1137" s="67">
        <v>96194369701</v>
      </c>
      <c r="AX1137" s="67">
        <v>23748327056</v>
      </c>
      <c r="AY1137" s="67">
        <v>7963980938</v>
      </c>
      <c r="AZ1137" s="67">
        <v>15784346117</v>
      </c>
      <c r="BA1137" s="67">
        <v>20896362286</v>
      </c>
      <c r="BB1137" s="67">
        <v>0</v>
      </c>
      <c r="BC1137" s="67">
        <v>4127867081</v>
      </c>
      <c r="BD1137" s="67">
        <v>8567736070</v>
      </c>
      <c r="BE1137" s="67">
        <v>27108485964</v>
      </c>
      <c r="BF1137" s="67">
        <v>875765421</v>
      </c>
      <c r="BG1137" s="67">
        <v>10869825822</v>
      </c>
      <c r="BH1137" s="67">
        <v>5623304591</v>
      </c>
      <c r="BI1137" s="67"/>
      <c r="BJ1137" s="67"/>
      <c r="BK1137" s="67">
        <v>0</v>
      </c>
      <c r="BL1137" s="67">
        <v>5623304591</v>
      </c>
      <c r="BM1137" s="67"/>
      <c r="BN1137" s="67">
        <v>0</v>
      </c>
      <c r="BO1137" s="67">
        <v>2125731714</v>
      </c>
      <c r="BP1137" s="67"/>
      <c r="BQ1137" s="67"/>
      <c r="BR1137" s="67">
        <v>74128284</v>
      </c>
      <c r="BS1137" s="67">
        <v>2535723820</v>
      </c>
      <c r="BT1137" s="67"/>
      <c r="BU1137" s="67"/>
      <c r="BV1137" s="67">
        <v>887699188</v>
      </c>
      <c r="BW1137" s="67">
        <v>21585</v>
      </c>
      <c r="BX1137" s="67"/>
      <c r="BY1137" s="67"/>
      <c r="BZ1137" s="67">
        <v>1708929286663</v>
      </c>
      <c r="CA1137" s="67">
        <v>726138854146</v>
      </c>
      <c r="CB1137" s="67">
        <v>982790432518</v>
      </c>
      <c r="CC1137" s="67">
        <v>2884953623724</v>
      </c>
      <c r="CD1137" s="67">
        <v>2841000000000</v>
      </c>
    </row>
    <row r="1138" spans="1:82">
      <c r="A1138" t="s">
        <v>1353</v>
      </c>
      <c r="B1138" t="s">
        <v>1354</v>
      </c>
      <c r="C1138" t="s">
        <v>210</v>
      </c>
      <c r="D1138" t="s">
        <v>63</v>
      </c>
      <c r="E1138" t="s">
        <v>153</v>
      </c>
      <c r="F1138" s="67">
        <v>2012</v>
      </c>
      <c r="G1138" t="s">
        <v>1372</v>
      </c>
      <c r="H1138" s="67">
        <v>5413971</v>
      </c>
      <c r="I1138" s="67">
        <v>1091287942141</v>
      </c>
      <c r="J1138" s="67">
        <v>1009719769578</v>
      </c>
      <c r="K1138" s="67">
        <v>979864270894</v>
      </c>
      <c r="L1138" s="67">
        <v>98099676685</v>
      </c>
      <c r="M1138" s="67">
        <v>19656657620</v>
      </c>
      <c r="N1138" s="67">
        <v>20357306230</v>
      </c>
      <c r="O1138" s="67">
        <v>0</v>
      </c>
      <c r="P1138" s="67">
        <v>4350192527</v>
      </c>
      <c r="Q1138" s="67">
        <v>9245586313</v>
      </c>
      <c r="R1138" s="67">
        <v>30554474264</v>
      </c>
      <c r="S1138" s="67">
        <v>142735388</v>
      </c>
      <c r="T1138" s="67">
        <v>13636800216</v>
      </c>
      <c r="U1138" s="67">
        <v>5764342697</v>
      </c>
      <c r="V1138" s="67">
        <v>0</v>
      </c>
      <c r="W1138" s="67">
        <v>0</v>
      </c>
      <c r="X1138" s="67">
        <v>0</v>
      </c>
      <c r="Y1138" s="67">
        <v>8382000000</v>
      </c>
      <c r="Z1138" s="67">
        <v>0</v>
      </c>
      <c r="AA1138" s="67">
        <v>1702012529</v>
      </c>
      <c r="AB1138" s="67">
        <v>5188572073</v>
      </c>
      <c r="AC1138" s="67"/>
      <c r="AD1138" s="67"/>
      <c r="AE1138" s="67">
        <v>520856744</v>
      </c>
      <c r="AF1138" s="67">
        <v>752640963</v>
      </c>
      <c r="AG1138" s="67">
        <v>183734132</v>
      </c>
      <c r="AH1138" s="67">
        <v>0</v>
      </c>
      <c r="AI1138" s="67">
        <v>34133210</v>
      </c>
      <c r="AJ1138" s="67"/>
      <c r="AK1138" s="67">
        <v>0</v>
      </c>
      <c r="AL1138" s="67">
        <v>0</v>
      </c>
      <c r="AM1138" s="67">
        <v>1370753436591</v>
      </c>
      <c r="AN1138" s="67">
        <v>673364336644</v>
      </c>
      <c r="AO1138" s="67">
        <v>697567889915</v>
      </c>
      <c r="AP1138" s="67">
        <v>2588831725772</v>
      </c>
      <c r="AQ1138" s="67">
        <v>2625454610882</v>
      </c>
      <c r="AR1138" s="67">
        <v>973376280793</v>
      </c>
      <c r="AS1138" s="67">
        <v>784980871607</v>
      </c>
      <c r="AT1138" s="67">
        <v>188395409186</v>
      </c>
      <c r="AU1138" s="67">
        <v>955692000000</v>
      </c>
      <c r="AV1138" s="67">
        <v>927434000000</v>
      </c>
      <c r="AW1138" s="67">
        <v>97206635859</v>
      </c>
      <c r="AX1138" s="67">
        <v>22287188269</v>
      </c>
      <c r="AY1138" s="67">
        <v>7351016535</v>
      </c>
      <c r="AZ1138" s="67">
        <v>14936171735</v>
      </c>
      <c r="BA1138" s="67">
        <v>18651617661</v>
      </c>
      <c r="BB1138" s="67">
        <v>0</v>
      </c>
      <c r="BC1138" s="67">
        <v>3983042537</v>
      </c>
      <c r="BD1138" s="67">
        <v>8702124890</v>
      </c>
      <c r="BE1138" s="67">
        <v>27637699986</v>
      </c>
      <c r="BF1138" s="67">
        <v>1203014025</v>
      </c>
      <c r="BG1138" s="67">
        <v>14741948491</v>
      </c>
      <c r="BH1138" s="67">
        <v>8001039446</v>
      </c>
      <c r="BI1138" s="67"/>
      <c r="BJ1138" s="67"/>
      <c r="BK1138" s="67">
        <v>0</v>
      </c>
      <c r="BL1138" s="67">
        <v>8001039446</v>
      </c>
      <c r="BM1138" s="67"/>
      <c r="BN1138" s="67">
        <v>242713656</v>
      </c>
      <c r="BO1138" s="67">
        <v>3456600295</v>
      </c>
      <c r="BP1138" s="67"/>
      <c r="BQ1138" s="67"/>
      <c r="BR1138" s="67">
        <v>598553505</v>
      </c>
      <c r="BS1138" s="67">
        <v>2848747899</v>
      </c>
      <c r="BT1138" s="67">
        <v>152250226</v>
      </c>
      <c r="BU1138" s="67"/>
      <c r="BV1138" s="67">
        <v>702173865</v>
      </c>
      <c r="BW1138" s="67">
        <v>0</v>
      </c>
      <c r="BX1138" s="67"/>
      <c r="BY1138" s="67"/>
      <c r="BZ1138" s="67">
        <v>1716015199320</v>
      </c>
      <c r="CA1138" s="67">
        <v>757744595962</v>
      </c>
      <c r="CB1138" s="67">
        <v>958270603359</v>
      </c>
      <c r="CC1138" s="67">
        <v>2822857155417</v>
      </c>
      <c r="CD1138" s="67">
        <v>2795000000000</v>
      </c>
    </row>
    <row r="1139" spans="1:82">
      <c r="A1139" t="s">
        <v>1353</v>
      </c>
      <c r="B1139" t="s">
        <v>1354</v>
      </c>
      <c r="C1139" t="s">
        <v>210</v>
      </c>
      <c r="D1139" t="s">
        <v>63</v>
      </c>
      <c r="E1139" t="s">
        <v>153</v>
      </c>
      <c r="F1139" s="67">
        <v>2013</v>
      </c>
      <c r="G1139" t="s">
        <v>1373</v>
      </c>
      <c r="H1139" s="67">
        <v>5438972</v>
      </c>
      <c r="I1139" s="67">
        <v>1112709630878</v>
      </c>
      <c r="J1139" s="67">
        <v>929831039009</v>
      </c>
      <c r="K1139" s="67">
        <v>922954298964</v>
      </c>
      <c r="L1139" s="67">
        <v>94545809958</v>
      </c>
      <c r="M1139" s="67">
        <v>19427841774</v>
      </c>
      <c r="N1139" s="67">
        <v>20387784518</v>
      </c>
      <c r="O1139" s="67">
        <v>0</v>
      </c>
      <c r="P1139" s="67">
        <v>4356705491</v>
      </c>
      <c r="Q1139" s="67">
        <v>9259428500</v>
      </c>
      <c r="R1139" s="67">
        <v>30600219416</v>
      </c>
      <c r="S1139" s="67">
        <v>141274766</v>
      </c>
      <c r="T1139" s="67">
        <v>10384522049</v>
      </c>
      <c r="U1139" s="67">
        <v>5621306835</v>
      </c>
      <c r="V1139" s="67">
        <v>0</v>
      </c>
      <c r="W1139" s="67">
        <v>0</v>
      </c>
      <c r="X1139" s="67">
        <v>0</v>
      </c>
      <c r="Y1139" s="67">
        <v>8112000000</v>
      </c>
      <c r="Z1139" s="67">
        <v>0</v>
      </c>
      <c r="AA1139" s="67">
        <v>1683495118</v>
      </c>
      <c r="AB1139" s="67">
        <v>4958312322</v>
      </c>
      <c r="AC1139" s="67"/>
      <c r="AD1139" s="67"/>
      <c r="AE1139" s="67">
        <v>513684679</v>
      </c>
      <c r="AF1139" s="67">
        <v>751997527</v>
      </c>
      <c r="AG1139" s="67">
        <v>171243499</v>
      </c>
      <c r="AH1139" s="67">
        <v>0</v>
      </c>
      <c r="AI1139" s="67">
        <v>32826046</v>
      </c>
      <c r="AJ1139" s="67"/>
      <c r="AK1139" s="67">
        <v>0</v>
      </c>
      <c r="AL1139" s="67">
        <v>0</v>
      </c>
      <c r="AM1139" s="67">
        <v>1363387667070</v>
      </c>
      <c r="AN1139" s="67">
        <v>671005063350</v>
      </c>
      <c r="AO1139" s="67">
        <v>692737291831</v>
      </c>
      <c r="AP1139" s="67">
        <v>2579458179179</v>
      </c>
      <c r="AQ1139" s="67">
        <v>2630701304675</v>
      </c>
      <c r="AR1139" s="67">
        <v>1066909460614</v>
      </c>
      <c r="AS1139" s="67">
        <v>860410855334</v>
      </c>
      <c r="AT1139" s="67">
        <v>206498605280</v>
      </c>
      <c r="AU1139" s="67">
        <v>893088000000</v>
      </c>
      <c r="AV1139" s="67">
        <v>886483000000</v>
      </c>
      <c r="AW1139" s="67">
        <v>99511860863</v>
      </c>
      <c r="AX1139" s="67">
        <v>25194320848</v>
      </c>
      <c r="AY1139" s="67">
        <v>8524581871</v>
      </c>
      <c r="AZ1139" s="67">
        <v>16669738977</v>
      </c>
      <c r="BA1139" s="67">
        <v>21429566681</v>
      </c>
      <c r="BB1139" s="67">
        <v>0</v>
      </c>
      <c r="BC1139" s="67">
        <v>4244755926</v>
      </c>
      <c r="BD1139" s="67">
        <v>8851985551</v>
      </c>
      <c r="BE1139" s="67">
        <v>28178832123</v>
      </c>
      <c r="BF1139" s="67">
        <v>1229845045</v>
      </c>
      <c r="BG1139" s="67">
        <v>10382554689</v>
      </c>
      <c r="BH1139" s="67">
        <v>4895931086</v>
      </c>
      <c r="BI1139" s="67"/>
      <c r="BJ1139" s="67"/>
      <c r="BK1139" s="67">
        <v>0</v>
      </c>
      <c r="BL1139" s="67">
        <v>4895931086</v>
      </c>
      <c r="BM1139" s="67"/>
      <c r="BN1139" s="67">
        <v>125339626</v>
      </c>
      <c r="BO1139" s="67">
        <v>1771979437</v>
      </c>
      <c r="BP1139" s="67"/>
      <c r="BQ1139" s="67"/>
      <c r="BR1139" s="67">
        <v>1005816292</v>
      </c>
      <c r="BS1139" s="67">
        <v>1486221973</v>
      </c>
      <c r="BT1139" s="67">
        <v>54144704</v>
      </c>
      <c r="BU1139" s="67"/>
      <c r="BV1139" s="67">
        <v>452266589</v>
      </c>
      <c r="BW1139" s="67">
        <v>162466</v>
      </c>
      <c r="BX1139" s="67"/>
      <c r="BY1139" s="67"/>
      <c r="BZ1139" s="67">
        <v>1529142021205</v>
      </c>
      <c r="CA1139" s="67">
        <v>712900864509</v>
      </c>
      <c r="CB1139" s="67">
        <v>816241156696</v>
      </c>
      <c r="CC1139" s="67">
        <v>2707064273769</v>
      </c>
      <c r="CD1139" s="67">
        <v>2700000000000</v>
      </c>
    </row>
    <row r="1140" spans="1:82">
      <c r="A1140" t="s">
        <v>1353</v>
      </c>
      <c r="B1140" t="s">
        <v>1354</v>
      </c>
      <c r="C1140" t="s">
        <v>210</v>
      </c>
      <c r="D1140" t="s">
        <v>63</v>
      </c>
      <c r="E1140" t="s">
        <v>153</v>
      </c>
      <c r="F1140" s="67">
        <v>2014</v>
      </c>
      <c r="G1140" t="s">
        <v>1374</v>
      </c>
      <c r="H1140" s="67">
        <v>5461512</v>
      </c>
      <c r="I1140" s="67">
        <v>1130917125195</v>
      </c>
      <c r="J1140" s="67">
        <v>890672431344</v>
      </c>
      <c r="K1140" s="67">
        <v>900742656697</v>
      </c>
      <c r="L1140" s="67">
        <v>95146716185</v>
      </c>
      <c r="M1140" s="67">
        <v>19501819831</v>
      </c>
      <c r="N1140" s="67">
        <v>20418262805</v>
      </c>
      <c r="O1140" s="67">
        <v>0</v>
      </c>
      <c r="P1140" s="67">
        <v>4363218456</v>
      </c>
      <c r="Q1140" s="67">
        <v>9273270687</v>
      </c>
      <c r="R1140" s="67">
        <v>30645964567</v>
      </c>
      <c r="S1140" s="67">
        <v>140109408</v>
      </c>
      <c r="T1140" s="67">
        <v>10836454171</v>
      </c>
      <c r="U1140" s="67">
        <v>5518497252</v>
      </c>
      <c r="V1140" s="67">
        <v>0</v>
      </c>
      <c r="W1140" s="67">
        <v>0</v>
      </c>
      <c r="X1140" s="67">
        <v>0</v>
      </c>
      <c r="Y1140" s="67">
        <v>7854000000</v>
      </c>
      <c r="Z1140" s="67">
        <v>0</v>
      </c>
      <c r="AA1140" s="67">
        <v>1655319606</v>
      </c>
      <c r="AB1140" s="67">
        <v>4747195055</v>
      </c>
      <c r="AC1140" s="67"/>
      <c r="AD1140" s="67"/>
      <c r="AE1140" s="67">
        <v>506567530</v>
      </c>
      <c r="AF1140" s="67">
        <v>751339842</v>
      </c>
      <c r="AG1140" s="67">
        <v>161413702</v>
      </c>
      <c r="AH1140" s="67">
        <v>0</v>
      </c>
      <c r="AI1140" s="67">
        <v>31802468</v>
      </c>
      <c r="AJ1140" s="67"/>
      <c r="AK1140" s="67">
        <v>0</v>
      </c>
      <c r="AL1140" s="67">
        <v>0</v>
      </c>
      <c r="AM1140" s="67">
        <v>1365645985381</v>
      </c>
      <c r="AN1140" s="67">
        <v>673792055431</v>
      </c>
      <c r="AO1140" s="67">
        <v>692436298132</v>
      </c>
      <c r="AP1140" s="67">
        <v>2585989492595</v>
      </c>
      <c r="AQ1140" s="67">
        <v>2645642426907</v>
      </c>
      <c r="AR1140" s="67">
        <v>1132602973637</v>
      </c>
      <c r="AS1140" s="67">
        <v>913389494869</v>
      </c>
      <c r="AT1140" s="67">
        <v>219213478768</v>
      </c>
      <c r="AU1140" s="67">
        <v>864384000000</v>
      </c>
      <c r="AV1140" s="67">
        <v>874157000000</v>
      </c>
      <c r="AW1140" s="67">
        <v>98280501034</v>
      </c>
      <c r="AX1140" s="67">
        <v>21562628069</v>
      </c>
      <c r="AY1140" s="67">
        <v>6721645973</v>
      </c>
      <c r="AZ1140" s="67">
        <v>14840982096</v>
      </c>
      <c r="BA1140" s="67">
        <v>22798619313</v>
      </c>
      <c r="BB1140" s="67">
        <v>0</v>
      </c>
      <c r="BC1140" s="67">
        <v>3976426187</v>
      </c>
      <c r="BD1140" s="67">
        <v>9009808277</v>
      </c>
      <c r="BE1140" s="67">
        <v>28774113703</v>
      </c>
      <c r="BF1140" s="67">
        <v>1274625177</v>
      </c>
      <c r="BG1140" s="67">
        <v>10884280309</v>
      </c>
      <c r="BH1140" s="67">
        <v>2999876888</v>
      </c>
      <c r="BI1140" s="67"/>
      <c r="BJ1140" s="67"/>
      <c r="BK1140" s="67">
        <v>0</v>
      </c>
      <c r="BL1140" s="67">
        <v>2999876888</v>
      </c>
      <c r="BM1140" s="67"/>
      <c r="BN1140" s="67">
        <v>385993366</v>
      </c>
      <c r="BO1140" s="67">
        <v>487386730</v>
      </c>
      <c r="BP1140" s="67"/>
      <c r="BQ1140" s="67"/>
      <c r="BR1140" s="67">
        <v>901295716</v>
      </c>
      <c r="BS1140" s="67">
        <v>1213021102</v>
      </c>
      <c r="BT1140" s="67">
        <v>12102281</v>
      </c>
      <c r="BU1140" s="67"/>
      <c r="BV1140" s="67">
        <v>0</v>
      </c>
      <c r="BW1140" s="67">
        <v>77693</v>
      </c>
      <c r="BX1140" s="67"/>
      <c r="BY1140" s="67"/>
      <c r="BZ1140" s="67">
        <v>1772613343315</v>
      </c>
      <c r="CA1140" s="67">
        <v>791294375168</v>
      </c>
      <c r="CB1140" s="67">
        <v>981318968147</v>
      </c>
      <c r="CC1140" s="67">
        <v>2996723694874</v>
      </c>
      <c r="CD1140" s="67">
        <v>3006000000000</v>
      </c>
    </row>
    <row r="1141" spans="1:82">
      <c r="A1141" t="s">
        <v>1353</v>
      </c>
      <c r="B1141" t="s">
        <v>1354</v>
      </c>
      <c r="C1141" t="s">
        <v>210</v>
      </c>
      <c r="D1141" t="s">
        <v>63</v>
      </c>
      <c r="E1141" t="s">
        <v>153</v>
      </c>
      <c r="F1141" s="67">
        <v>2015</v>
      </c>
      <c r="G1141" t="s">
        <v>1375</v>
      </c>
      <c r="H1141" s="67">
        <v>5479531</v>
      </c>
      <c r="I1141" s="67">
        <v>1148774010393</v>
      </c>
      <c r="J1141" s="67">
        <v>798600439627</v>
      </c>
      <c r="K1141" s="67">
        <v>789572768117</v>
      </c>
      <c r="L1141" s="67">
        <v>97881631007</v>
      </c>
      <c r="M1141" s="67">
        <v>19556013058</v>
      </c>
      <c r="N1141" s="67">
        <v>20448741093</v>
      </c>
      <c r="O1141" s="67">
        <v>0</v>
      </c>
      <c r="P1141" s="67">
        <v>4369731421</v>
      </c>
      <c r="Q1141" s="67">
        <v>9287112874</v>
      </c>
      <c r="R1141" s="67">
        <v>30691709719</v>
      </c>
      <c r="S1141" s="67">
        <v>139181269</v>
      </c>
      <c r="T1141" s="67">
        <v>13563827965</v>
      </c>
      <c r="U1141" s="67">
        <v>5446152548</v>
      </c>
      <c r="V1141" s="67">
        <v>0</v>
      </c>
      <c r="W1141" s="67">
        <v>0</v>
      </c>
      <c r="X1141" s="67">
        <v>0</v>
      </c>
      <c r="Y1141" s="67">
        <v>7601000000</v>
      </c>
      <c r="Z1141" s="67">
        <v>0</v>
      </c>
      <c r="AA1141" s="67">
        <v>1624239403</v>
      </c>
      <c r="AB1141" s="67">
        <v>4548684329</v>
      </c>
      <c r="AC1141" s="67"/>
      <c r="AD1141" s="67"/>
      <c r="AE1141" s="67">
        <v>499710319</v>
      </c>
      <c r="AF1141" s="67">
        <v>750630412</v>
      </c>
      <c r="AG1141" s="67">
        <v>146992866</v>
      </c>
      <c r="AH1141" s="67">
        <v>0</v>
      </c>
      <c r="AI1141" s="67">
        <v>30727806</v>
      </c>
      <c r="AJ1141" s="67"/>
      <c r="AK1141" s="67">
        <v>0</v>
      </c>
      <c r="AL1141" s="67">
        <v>0</v>
      </c>
      <c r="AM1141" s="67">
        <v>1367208978245</v>
      </c>
      <c r="AN1141" s="67">
        <v>674319348253</v>
      </c>
      <c r="AO1141" s="67">
        <v>693433648206</v>
      </c>
      <c r="AP1141" s="67">
        <v>2631802137008</v>
      </c>
      <c r="AQ1141" s="67">
        <v>2661232295868</v>
      </c>
      <c r="AR1141" s="67">
        <v>995696039548</v>
      </c>
      <c r="AS1141" s="67">
        <v>802980677055</v>
      </c>
      <c r="AT1141" s="67">
        <v>192715362493</v>
      </c>
      <c r="AU1141" s="67">
        <v>773418000000</v>
      </c>
      <c r="AV1141" s="67">
        <v>764675000000</v>
      </c>
      <c r="AW1141" s="67">
        <v>91257827346</v>
      </c>
      <c r="AX1141" s="67">
        <v>17087685800</v>
      </c>
      <c r="AY1141" s="67">
        <v>5615568578</v>
      </c>
      <c r="AZ1141" s="67">
        <v>11472117222</v>
      </c>
      <c r="BA1141" s="67">
        <v>20186051718</v>
      </c>
      <c r="BB1141" s="67">
        <v>0</v>
      </c>
      <c r="BC1141" s="67">
        <v>2948686529</v>
      </c>
      <c r="BD1141" s="67">
        <v>9092196217</v>
      </c>
      <c r="BE1141" s="67">
        <v>29112258252</v>
      </c>
      <c r="BF1141" s="67">
        <v>1094567070</v>
      </c>
      <c r="BG1141" s="67">
        <v>11736381760</v>
      </c>
      <c r="BH1141" s="67">
        <v>2450485043</v>
      </c>
      <c r="BI1141" s="67"/>
      <c r="BJ1141" s="67"/>
      <c r="BK1141" s="67">
        <v>0</v>
      </c>
      <c r="BL1141" s="67">
        <v>2450485043</v>
      </c>
      <c r="BM1141" s="67"/>
      <c r="BN1141" s="67">
        <v>50134177</v>
      </c>
      <c r="BO1141" s="67">
        <v>442621250</v>
      </c>
      <c r="BP1141" s="67"/>
      <c r="BQ1141" s="67"/>
      <c r="BR1141" s="67">
        <v>582123229</v>
      </c>
      <c r="BS1141" s="67">
        <v>1367733488</v>
      </c>
      <c r="BT1141" s="67">
        <v>7616585</v>
      </c>
      <c r="BU1141" s="67"/>
      <c r="BV1141" s="67">
        <v>0</v>
      </c>
      <c r="BW1141" s="67">
        <v>256313</v>
      </c>
      <c r="BX1141" s="67"/>
      <c r="BY1141" s="67"/>
      <c r="BZ1141" s="67">
        <v>1482148304361</v>
      </c>
      <c r="CA1141" s="67">
        <v>671352953644</v>
      </c>
      <c r="CB1141" s="67">
        <v>810795350716</v>
      </c>
      <c r="CC1141" s="67">
        <v>2580295656297</v>
      </c>
      <c r="CD1141" s="67">
        <v>2572000000000</v>
      </c>
    </row>
    <row r="1142" spans="1:82">
      <c r="A1142" t="s">
        <v>1353</v>
      </c>
      <c r="B1142" t="s">
        <v>1354</v>
      </c>
      <c r="C1142" t="s">
        <v>210</v>
      </c>
      <c r="D1142" t="s">
        <v>63</v>
      </c>
      <c r="E1142" t="s">
        <v>153</v>
      </c>
      <c r="F1142" s="67">
        <v>2016</v>
      </c>
      <c r="G1142" t="s">
        <v>1376</v>
      </c>
      <c r="H1142" s="67">
        <v>5495303</v>
      </c>
      <c r="I1142" s="67">
        <v>1172618543944</v>
      </c>
      <c r="J1142" s="67">
        <v>761967194890</v>
      </c>
      <c r="K1142" s="67">
        <v>751201917834</v>
      </c>
      <c r="L1142" s="67">
        <v>97161211507</v>
      </c>
      <c r="M1142" s="67">
        <v>19569776416</v>
      </c>
      <c r="N1142" s="67">
        <v>20448741093</v>
      </c>
      <c r="O1142" s="67">
        <v>0</v>
      </c>
      <c r="P1142" s="67">
        <v>4369731421</v>
      </c>
      <c r="Q1142" s="67">
        <v>9287112874</v>
      </c>
      <c r="R1142" s="67">
        <v>30691709719</v>
      </c>
      <c r="S1142" s="67">
        <v>137832100</v>
      </c>
      <c r="T1142" s="67">
        <v>12779397494</v>
      </c>
      <c r="U1142" s="67">
        <v>5380548745</v>
      </c>
      <c r="V1142" s="67">
        <v>0</v>
      </c>
      <c r="W1142" s="67">
        <v>0</v>
      </c>
      <c r="X1142" s="67">
        <v>0</v>
      </c>
      <c r="Y1142" s="67">
        <v>7376000000</v>
      </c>
      <c r="Z1142" s="67">
        <v>0</v>
      </c>
      <c r="AA1142" s="67">
        <v>1594393694</v>
      </c>
      <c r="AB1142" s="67">
        <v>4372235051</v>
      </c>
      <c r="AC1142" s="67"/>
      <c r="AD1142" s="67"/>
      <c r="AE1142" s="67">
        <v>496275123</v>
      </c>
      <c r="AF1142" s="67">
        <v>749925483</v>
      </c>
      <c r="AG1142" s="67">
        <v>133309777</v>
      </c>
      <c r="AH1142" s="67">
        <v>0</v>
      </c>
      <c r="AI1142" s="67">
        <v>30094705</v>
      </c>
      <c r="AJ1142" s="67"/>
      <c r="AK1142" s="67">
        <v>0</v>
      </c>
      <c r="AL1142" s="67">
        <v>0</v>
      </c>
      <c r="AM1142" s="67">
        <v>1381031221784</v>
      </c>
      <c r="AN1142" s="67">
        <v>674318469744</v>
      </c>
      <c r="AO1142" s="67">
        <v>706722428560</v>
      </c>
      <c r="AP1142" s="67">
        <v>2668616748066</v>
      </c>
      <c r="AQ1142" s="67">
        <v>2689221928842</v>
      </c>
      <c r="AR1142" s="67">
        <v>1015774104059</v>
      </c>
      <c r="AS1142" s="67">
        <v>819172664564</v>
      </c>
      <c r="AT1142" s="67">
        <v>196601439495</v>
      </c>
      <c r="AU1142" s="67">
        <v>740572000000</v>
      </c>
      <c r="AV1142" s="67">
        <v>730109000000</v>
      </c>
      <c r="AW1142" s="67">
        <v>89175906097</v>
      </c>
      <c r="AX1142" s="67">
        <v>16257144194</v>
      </c>
      <c r="AY1142" s="67">
        <v>5256152734</v>
      </c>
      <c r="AZ1142" s="67">
        <v>11000991460</v>
      </c>
      <c r="BA1142" s="67">
        <v>20457598064</v>
      </c>
      <c r="BB1142" s="67">
        <v>0</v>
      </c>
      <c r="BC1142" s="67">
        <v>2953097429</v>
      </c>
      <c r="BD1142" s="67">
        <v>9144764579</v>
      </c>
      <c r="BE1142" s="67">
        <v>29380301386</v>
      </c>
      <c r="BF1142" s="67">
        <v>144168625</v>
      </c>
      <c r="BG1142" s="67">
        <v>10838831819</v>
      </c>
      <c r="BH1142" s="67">
        <v>2170832368</v>
      </c>
      <c r="BI1142" s="67"/>
      <c r="BJ1142" s="67"/>
      <c r="BK1142" s="67">
        <v>0</v>
      </c>
      <c r="BL1142" s="67">
        <v>2170832368</v>
      </c>
      <c r="BM1142" s="67"/>
      <c r="BN1142" s="67">
        <v>0</v>
      </c>
      <c r="BO1142" s="67">
        <v>620989591</v>
      </c>
      <c r="BP1142" s="67"/>
      <c r="BQ1142" s="67"/>
      <c r="BR1142" s="67">
        <v>548275884</v>
      </c>
      <c r="BS1142" s="67">
        <v>984489709</v>
      </c>
      <c r="BT1142" s="67">
        <v>16878446</v>
      </c>
      <c r="BU1142" s="67"/>
      <c r="BV1142" s="67">
        <v>0</v>
      </c>
      <c r="BW1142" s="67">
        <v>198738</v>
      </c>
      <c r="BX1142" s="67"/>
      <c r="BY1142" s="67"/>
      <c r="BZ1142" s="67">
        <v>1320084439331</v>
      </c>
      <c r="CA1142" s="67">
        <v>643075333563</v>
      </c>
      <c r="CB1142" s="67">
        <v>677009105768</v>
      </c>
      <c r="CC1142" s="67">
        <v>2437668281855</v>
      </c>
      <c r="CD1142" s="67">
        <v>2427000000000</v>
      </c>
    </row>
    <row r="1143" spans="1:82">
      <c r="A1143" t="s">
        <v>1353</v>
      </c>
      <c r="B1143" t="s">
        <v>1354</v>
      </c>
      <c r="C1143" t="s">
        <v>210</v>
      </c>
      <c r="D1143" t="s">
        <v>63</v>
      </c>
      <c r="E1143" t="s">
        <v>153</v>
      </c>
      <c r="F1143" s="67">
        <v>2017</v>
      </c>
      <c r="G1143" t="s">
        <v>1377</v>
      </c>
      <c r="H1143" s="67">
        <v>5508214</v>
      </c>
      <c r="I1143" s="67">
        <v>1199391355953</v>
      </c>
      <c r="J1143" s="67">
        <v>765226775893</v>
      </c>
      <c r="K1143" s="67">
        <v>763858381129</v>
      </c>
      <c r="L1143" s="67">
        <v>96337411947</v>
      </c>
      <c r="M1143" s="67">
        <v>19526765918</v>
      </c>
      <c r="N1143" s="67">
        <v>20448741093</v>
      </c>
      <c r="O1143" s="67">
        <v>0</v>
      </c>
      <c r="P1143" s="67">
        <v>4369731421</v>
      </c>
      <c r="Q1143" s="67">
        <v>9287112874</v>
      </c>
      <c r="R1143" s="67">
        <v>30691709719</v>
      </c>
      <c r="S1143" s="67">
        <v>136316680</v>
      </c>
      <c r="T1143" s="67">
        <v>11948420570</v>
      </c>
      <c r="U1143" s="67">
        <v>5281496020</v>
      </c>
      <c r="V1143" s="67">
        <v>0</v>
      </c>
      <c r="W1143" s="67">
        <v>0</v>
      </c>
      <c r="X1143" s="67">
        <v>0</v>
      </c>
      <c r="Y1143" s="67">
        <v>7133000000</v>
      </c>
      <c r="Z1143" s="67">
        <v>0</v>
      </c>
      <c r="AA1143" s="67">
        <v>1559909191</v>
      </c>
      <c r="AB1143" s="67">
        <v>4184723321</v>
      </c>
      <c r="AC1143" s="67"/>
      <c r="AD1143" s="67"/>
      <c r="AE1143" s="67">
        <v>488713519</v>
      </c>
      <c r="AF1143" s="67">
        <v>749191305</v>
      </c>
      <c r="AG1143" s="67">
        <v>121795401</v>
      </c>
      <c r="AH1143" s="67">
        <v>0</v>
      </c>
      <c r="AI1143" s="67">
        <v>28948765</v>
      </c>
      <c r="AJ1143" s="67"/>
      <c r="AK1143" s="67">
        <v>0</v>
      </c>
      <c r="AL1143" s="67">
        <v>0</v>
      </c>
      <c r="AM1143" s="67">
        <v>1402383595769</v>
      </c>
      <c r="AN1143" s="67">
        <v>683477598780</v>
      </c>
      <c r="AO1143" s="67">
        <v>718910686585</v>
      </c>
      <c r="AP1143" s="67">
        <v>2705898510439</v>
      </c>
      <c r="AQ1143" s="67">
        <v>2725823845556</v>
      </c>
      <c r="AR1143" s="67">
        <v>1130965575962</v>
      </c>
      <c r="AS1143" s="67">
        <v>912069012873</v>
      </c>
      <c r="AT1143" s="67">
        <v>218896563089</v>
      </c>
      <c r="AU1143" s="67">
        <v>749348000000</v>
      </c>
      <c r="AV1143" s="67">
        <v>748008000000</v>
      </c>
      <c r="AW1143" s="67">
        <v>91602130586</v>
      </c>
      <c r="AX1143" s="67">
        <v>17704837403</v>
      </c>
      <c r="AY1143" s="67">
        <v>5903501476</v>
      </c>
      <c r="AZ1143" s="67">
        <v>11801335927</v>
      </c>
      <c r="BA1143" s="67">
        <v>19970545790</v>
      </c>
      <c r="BB1143" s="67">
        <v>0</v>
      </c>
      <c r="BC1143" s="67">
        <v>3830131343</v>
      </c>
      <c r="BD1143" s="67">
        <v>9142512697</v>
      </c>
      <c r="BE1143" s="67">
        <v>29917183668</v>
      </c>
      <c r="BF1143" s="67">
        <v>142896501</v>
      </c>
      <c r="BG1143" s="67">
        <v>10894023185</v>
      </c>
      <c r="BH1143" s="67">
        <v>3581860608</v>
      </c>
      <c r="BI1143" s="67"/>
      <c r="BJ1143" s="67"/>
      <c r="BK1143" s="67">
        <v>0</v>
      </c>
      <c r="BL1143" s="67">
        <v>3581860608</v>
      </c>
      <c r="BM1143" s="67"/>
      <c r="BN1143" s="67">
        <v>1437433889</v>
      </c>
      <c r="BO1143" s="67">
        <v>532750308</v>
      </c>
      <c r="BP1143" s="67"/>
      <c r="BQ1143" s="67"/>
      <c r="BR1143" s="67">
        <v>944121386</v>
      </c>
      <c r="BS1143" s="67">
        <v>663875079</v>
      </c>
      <c r="BT1143" s="67">
        <v>2980372</v>
      </c>
      <c r="BU1143" s="67"/>
      <c r="BV1143" s="67">
        <v>0</v>
      </c>
      <c r="BW1143" s="67">
        <v>699573</v>
      </c>
      <c r="BX1143" s="67"/>
      <c r="BY1143" s="67"/>
      <c r="BZ1143" s="67">
        <v>1361961864476</v>
      </c>
      <c r="CA1143" s="67">
        <v>662536670043</v>
      </c>
      <c r="CB1143" s="67">
        <v>699425194433</v>
      </c>
      <c r="CC1143" s="67">
        <v>2589451431632</v>
      </c>
      <c r="CD1143" s="67">
        <v>2588000000000</v>
      </c>
    </row>
    <row r="1144" spans="1:82">
      <c r="A1144" t="s">
        <v>1353</v>
      </c>
      <c r="B1144" t="s">
        <v>1354</v>
      </c>
      <c r="C1144" t="s">
        <v>210</v>
      </c>
      <c r="D1144" t="s">
        <v>63</v>
      </c>
      <c r="E1144" t="s">
        <v>153</v>
      </c>
      <c r="F1144" s="67">
        <v>2018</v>
      </c>
      <c r="G1144" t="s">
        <v>1378</v>
      </c>
      <c r="H1144" s="67">
        <v>5515525</v>
      </c>
      <c r="I1144" s="67">
        <v>1228092788844</v>
      </c>
      <c r="J1144" s="67">
        <v>868354614746</v>
      </c>
      <c r="K1144" s="67">
        <v>885601447960</v>
      </c>
      <c r="L1144" s="67">
        <v>95216760326</v>
      </c>
      <c r="M1144" s="67">
        <v>19543970117</v>
      </c>
      <c r="N1144" s="67">
        <v>20448741093</v>
      </c>
      <c r="O1144" s="67">
        <v>0</v>
      </c>
      <c r="P1144" s="67">
        <v>4369731421</v>
      </c>
      <c r="Q1144" s="67">
        <v>9287112874</v>
      </c>
      <c r="R1144" s="67">
        <v>30691709719</v>
      </c>
      <c r="S1144" s="67">
        <v>134709190</v>
      </c>
      <c r="T1144" s="67">
        <v>10758826869</v>
      </c>
      <c r="U1144" s="67">
        <v>5179082845</v>
      </c>
      <c r="V1144" s="67">
        <v>0</v>
      </c>
      <c r="W1144" s="67">
        <v>0</v>
      </c>
      <c r="X1144" s="67">
        <v>0</v>
      </c>
      <c r="Y1144" s="67">
        <v>6892000000</v>
      </c>
      <c r="Z1144" s="67">
        <v>0</v>
      </c>
      <c r="AA1144" s="67">
        <v>1521317455</v>
      </c>
      <c r="AB1144" s="67">
        <v>3992198587</v>
      </c>
      <c r="AC1144" s="67"/>
      <c r="AD1144" s="67"/>
      <c r="AE1144" s="67">
        <v>481151914</v>
      </c>
      <c r="AF1144" s="67">
        <v>749925483</v>
      </c>
      <c r="AG1144" s="67">
        <v>120465081</v>
      </c>
      <c r="AH1144" s="67">
        <v>0</v>
      </c>
      <c r="AI1144" s="67">
        <v>27299283</v>
      </c>
      <c r="AJ1144" s="67"/>
      <c r="AK1144" s="67">
        <v>0</v>
      </c>
      <c r="AL1144" s="67">
        <v>0</v>
      </c>
      <c r="AM1144" s="67">
        <v>1423927448233</v>
      </c>
      <c r="AN1144" s="67">
        <v>692717059743</v>
      </c>
      <c r="AO1144" s="67">
        <v>731211612130</v>
      </c>
      <c r="AP1144" s="67">
        <v>2735698208342</v>
      </c>
      <c r="AQ1144" s="67">
        <v>2763813227929</v>
      </c>
      <c r="AR1144" s="67">
        <v>1252653504898</v>
      </c>
      <c r="AS1144" s="67">
        <v>1010204439434</v>
      </c>
      <c r="AT1144" s="67">
        <v>242449065464</v>
      </c>
      <c r="AU1144" s="67">
        <v>859552000000</v>
      </c>
      <c r="AV1144" s="67">
        <v>876624000000</v>
      </c>
      <c r="AW1144" s="67">
        <v>99361161589</v>
      </c>
      <c r="AX1144" s="67">
        <v>16932178287</v>
      </c>
      <c r="AY1144" s="67">
        <v>5389196184</v>
      </c>
      <c r="AZ1144" s="67">
        <v>11542982103</v>
      </c>
      <c r="BA1144" s="67">
        <v>27796016782</v>
      </c>
      <c r="BB1144" s="67">
        <v>0</v>
      </c>
      <c r="BC1144" s="67">
        <v>4235934127</v>
      </c>
      <c r="BD1144" s="67">
        <v>9234934140</v>
      </c>
      <c r="BE1144" s="67">
        <v>30398885405</v>
      </c>
      <c r="BF1144" s="67">
        <v>137999101</v>
      </c>
      <c r="BG1144" s="67">
        <v>10625213747</v>
      </c>
      <c r="BH1144" s="67">
        <v>3583646746</v>
      </c>
      <c r="BI1144" s="67"/>
      <c r="BJ1144" s="67"/>
      <c r="BK1144" s="67">
        <v>0</v>
      </c>
      <c r="BL1144" s="67">
        <v>3583646746</v>
      </c>
      <c r="BM1144" s="67"/>
      <c r="BN1144" s="67">
        <v>1431092366</v>
      </c>
      <c r="BO1144" s="67">
        <v>184408063</v>
      </c>
      <c r="BP1144" s="67"/>
      <c r="BQ1144" s="67"/>
      <c r="BR1144" s="67">
        <v>1357315865</v>
      </c>
      <c r="BS1144" s="67">
        <v>610300172</v>
      </c>
      <c r="BT1144" s="67">
        <v>0</v>
      </c>
      <c r="BU1144" s="67"/>
      <c r="BV1144" s="67">
        <v>0</v>
      </c>
      <c r="BW1144" s="67">
        <v>530280</v>
      </c>
      <c r="BX1144" s="67"/>
      <c r="BY1144" s="67"/>
      <c r="BZ1144" s="67">
        <v>1477482704992</v>
      </c>
      <c r="CA1144" s="67">
        <v>718038432411</v>
      </c>
      <c r="CB1144" s="67">
        <v>759444272581</v>
      </c>
      <c r="CC1144" s="67">
        <v>2816009018225</v>
      </c>
      <c r="CD1144" s="67">
        <v>2833000000000</v>
      </c>
    </row>
    <row r="1145" spans="1:82">
      <c r="A1145" t="s">
        <v>1353</v>
      </c>
      <c r="B1145" t="s">
        <v>1354</v>
      </c>
      <c r="C1145" t="s">
        <v>210</v>
      </c>
      <c r="D1145" t="s">
        <v>63</v>
      </c>
      <c r="E1145" t="s">
        <v>153</v>
      </c>
      <c r="F1145" s="67">
        <v>2019</v>
      </c>
      <c r="G1145" t="s">
        <v>1379</v>
      </c>
      <c r="H1145" s="67">
        <v>5521606</v>
      </c>
      <c r="I1145" s="67">
        <v>1254940148625</v>
      </c>
      <c r="J1145" s="67">
        <v>919998000000</v>
      </c>
      <c r="K1145" s="67">
        <v>911501000000</v>
      </c>
      <c r="L1145" s="67">
        <v>94538341212</v>
      </c>
      <c r="M1145" s="67">
        <v>19561174317</v>
      </c>
      <c r="N1145" s="67">
        <v>20448741093</v>
      </c>
      <c r="O1145" s="67">
        <v>0</v>
      </c>
      <c r="P1145" s="67">
        <v>4369731421</v>
      </c>
      <c r="Q1145" s="67">
        <v>9287112874</v>
      </c>
      <c r="R1145" s="67">
        <v>30691709719</v>
      </c>
      <c r="S1145" s="67">
        <v>133101701</v>
      </c>
      <c r="T1145" s="67">
        <v>10046770086</v>
      </c>
      <c r="U1145" s="67">
        <v>5025390239</v>
      </c>
      <c r="V1145" s="67">
        <v>0</v>
      </c>
      <c r="W1145" s="67">
        <v>0</v>
      </c>
      <c r="X1145" s="67">
        <v>0</v>
      </c>
      <c r="Y1145" s="67">
        <v>6657000000</v>
      </c>
      <c r="Z1145" s="67">
        <v>0</v>
      </c>
      <c r="AA1145" s="67">
        <v>1487424058</v>
      </c>
      <c r="AB1145" s="67">
        <v>3807500062</v>
      </c>
      <c r="AC1145" s="67"/>
      <c r="AD1145" s="67"/>
      <c r="AE1145" s="67">
        <v>468469551</v>
      </c>
      <c r="AF1145" s="67">
        <v>749179307</v>
      </c>
      <c r="AG1145" s="67">
        <v>119213192</v>
      </c>
      <c r="AH1145" s="67">
        <v>0</v>
      </c>
      <c r="AI1145" s="67">
        <v>25174951</v>
      </c>
      <c r="AJ1145" s="67"/>
      <c r="AK1145" s="67">
        <v>0</v>
      </c>
      <c r="AL1145" s="67">
        <v>0</v>
      </c>
      <c r="AM1145" s="67">
        <v>1445663396325</v>
      </c>
      <c r="AN1145" s="67">
        <v>702037391924</v>
      </c>
      <c r="AO1145" s="67">
        <v>743626004401</v>
      </c>
      <c r="AP1145" s="67">
        <v>2808664276402</v>
      </c>
      <c r="AQ1145" s="67">
        <v>2800167276402</v>
      </c>
      <c r="AR1145" s="67">
        <v>1254940148625</v>
      </c>
      <c r="AS1145" s="67">
        <v>1012048506956</v>
      </c>
      <c r="AT1145" s="67">
        <v>242891641669</v>
      </c>
      <c r="AU1145" s="67">
        <v>919998000000</v>
      </c>
      <c r="AV1145" s="67">
        <v>911501000000</v>
      </c>
      <c r="AW1145" s="67">
        <v>94538341212</v>
      </c>
      <c r="AX1145" s="67">
        <v>19561174317</v>
      </c>
      <c r="AY1145" s="67">
        <v>6878829264</v>
      </c>
      <c r="AZ1145" s="67">
        <v>12682345054</v>
      </c>
      <c r="BA1145" s="67">
        <v>20448741093</v>
      </c>
      <c r="BB1145" s="67">
        <v>0</v>
      </c>
      <c r="BC1145" s="67">
        <v>4369731421</v>
      </c>
      <c r="BD1145" s="67">
        <v>9287112874</v>
      </c>
      <c r="BE1145" s="67">
        <v>30691709719</v>
      </c>
      <c r="BF1145" s="67">
        <v>133101701</v>
      </c>
      <c r="BG1145" s="67">
        <v>10046770086</v>
      </c>
      <c r="BH1145" s="67">
        <v>5025390239</v>
      </c>
      <c r="BI1145" s="67"/>
      <c r="BJ1145" s="67"/>
      <c r="BK1145" s="67">
        <v>0</v>
      </c>
      <c r="BL1145" s="67">
        <v>5025390239</v>
      </c>
      <c r="BM1145" s="67"/>
      <c r="BN1145" s="67">
        <v>0</v>
      </c>
      <c r="BO1145" s="67">
        <v>3807500062</v>
      </c>
      <c r="BP1145" s="67"/>
      <c r="BQ1145" s="67">
        <v>0</v>
      </c>
      <c r="BR1145" s="67">
        <v>468469551</v>
      </c>
      <c r="BS1145" s="67">
        <v>749179307</v>
      </c>
      <c r="BT1145" s="67">
        <v>0</v>
      </c>
      <c r="BU1145" s="67"/>
      <c r="BV1145" s="67">
        <v>0</v>
      </c>
      <c r="BW1145" s="67">
        <v>241319</v>
      </c>
      <c r="BX1145" s="67"/>
      <c r="BY1145" s="67"/>
      <c r="BZ1145" s="67">
        <v>1445663396325</v>
      </c>
      <c r="CA1145" s="67">
        <v>702037391924</v>
      </c>
      <c r="CB1145" s="67">
        <v>743626004401</v>
      </c>
      <c r="CC1145" s="67">
        <v>2808664276402</v>
      </c>
      <c r="CD1145" s="67">
        <v>2800000000000</v>
      </c>
    </row>
    <row r="1146" spans="1:82">
      <c r="A1146" t="s">
        <v>1353</v>
      </c>
      <c r="B1146" t="s">
        <v>1354</v>
      </c>
      <c r="C1146" t="s">
        <v>210</v>
      </c>
      <c r="D1146" t="s">
        <v>63</v>
      </c>
      <c r="E1146" t="s">
        <v>153</v>
      </c>
      <c r="F1146" s="67">
        <v>2020</v>
      </c>
      <c r="G1146" t="s">
        <v>1380</v>
      </c>
      <c r="H1146" s="67">
        <v>5529543</v>
      </c>
      <c r="I1146" s="67">
        <v>1284093137679</v>
      </c>
      <c r="J1146" s="67">
        <v>995509456732</v>
      </c>
      <c r="K1146" s="67">
        <v>1011614661594</v>
      </c>
      <c r="L1146" s="67">
        <v>97547516559</v>
      </c>
      <c r="M1146" s="67">
        <v>19526765919</v>
      </c>
      <c r="N1146" s="67">
        <v>20448741093</v>
      </c>
      <c r="O1146" s="67">
        <v>0</v>
      </c>
      <c r="P1146" s="67">
        <v>4369731421</v>
      </c>
      <c r="Q1146" s="67">
        <v>9287112874</v>
      </c>
      <c r="R1146" s="67">
        <v>30691709719</v>
      </c>
      <c r="S1146" s="67">
        <v>131494212</v>
      </c>
      <c r="T1146" s="67">
        <v>12847427547</v>
      </c>
      <c r="U1146" s="67">
        <v>4840004282</v>
      </c>
      <c r="V1146" s="67">
        <v>0</v>
      </c>
      <c r="W1146" s="67">
        <v>0</v>
      </c>
      <c r="X1146" s="67">
        <v>0</v>
      </c>
      <c r="Y1146" s="67">
        <v>6445000000</v>
      </c>
      <c r="Z1146" s="67">
        <v>0</v>
      </c>
      <c r="AA1146" s="67">
        <v>1463561287</v>
      </c>
      <c r="AB1146" s="67">
        <v>3639828829</v>
      </c>
      <c r="AC1146" s="67"/>
      <c r="AD1146" s="67"/>
      <c r="AE1146" s="67">
        <v>452517472</v>
      </c>
      <c r="AF1146" s="67">
        <v>749925483</v>
      </c>
      <c r="AG1146" s="67">
        <v>115271043</v>
      </c>
      <c r="AH1146" s="67">
        <v>0</v>
      </c>
      <c r="AI1146" s="67">
        <v>23425501</v>
      </c>
      <c r="AJ1146" s="67"/>
      <c r="AK1146" s="67">
        <v>0</v>
      </c>
      <c r="AL1146" s="67">
        <v>0</v>
      </c>
      <c r="AM1146" s="67">
        <v>1467549115627</v>
      </c>
      <c r="AN1146" s="67">
        <v>711418004114</v>
      </c>
      <c r="AO1146" s="67">
        <v>756132204688</v>
      </c>
      <c r="AP1146" s="67">
        <v>2837719282522</v>
      </c>
      <c r="AQ1146" s="67">
        <v>2840338871634</v>
      </c>
      <c r="AR1146" s="67">
        <v>1316278041815</v>
      </c>
      <c r="AS1146" s="67">
        <v>1061514549851</v>
      </c>
      <c r="AT1146" s="67">
        <v>254763491964</v>
      </c>
      <c r="AU1146" s="67">
        <v>998402000000</v>
      </c>
      <c r="AV1146" s="67">
        <v>1014554000000</v>
      </c>
      <c r="AW1146" s="67">
        <v>96526327592</v>
      </c>
      <c r="AX1146" s="67">
        <v>19065032723</v>
      </c>
      <c r="AY1146" s="67">
        <v>6463201844</v>
      </c>
      <c r="AZ1146" s="67">
        <v>12601830879</v>
      </c>
      <c r="BA1146" s="67">
        <v>20967030903</v>
      </c>
      <c r="BB1146" s="67">
        <v>0</v>
      </c>
      <c r="BC1146" s="67">
        <v>1291658497</v>
      </c>
      <c r="BD1146" s="67">
        <v>9400483108</v>
      </c>
      <c r="BE1146" s="67">
        <v>31038652528</v>
      </c>
      <c r="BF1146" s="67">
        <v>128204301</v>
      </c>
      <c r="BG1146" s="67">
        <v>14635265531</v>
      </c>
      <c r="BH1146" s="67">
        <v>7549397580</v>
      </c>
      <c r="BI1146" s="67"/>
      <c r="BJ1146" s="67"/>
      <c r="BK1146" s="67">
        <v>0</v>
      </c>
      <c r="BL1146" s="67">
        <v>7549397580</v>
      </c>
      <c r="BM1146" s="67"/>
      <c r="BN1146" s="67">
        <v>767213102</v>
      </c>
      <c r="BO1146" s="67">
        <v>5250678427</v>
      </c>
      <c r="BP1146" s="67"/>
      <c r="BQ1146" s="67">
        <v>2180683</v>
      </c>
      <c r="BR1146" s="67">
        <v>941537457</v>
      </c>
      <c r="BS1146" s="67">
        <v>448309557</v>
      </c>
      <c r="BT1146" s="67">
        <v>114962558</v>
      </c>
      <c r="BU1146" s="67"/>
      <c r="BV1146" s="67">
        <v>24277320</v>
      </c>
      <c r="BW1146" s="67">
        <v>238476</v>
      </c>
      <c r="BX1146" s="67"/>
      <c r="BY1146" s="67"/>
      <c r="BZ1146" s="67">
        <v>1467060628610</v>
      </c>
      <c r="CA1146" s="67">
        <v>711822630270</v>
      </c>
      <c r="CB1146" s="67">
        <v>755237998340</v>
      </c>
      <c r="CC1146" s="67">
        <v>2871262395597</v>
      </c>
      <c r="CD1146" s="67">
        <v>2887000000000</v>
      </c>
    </row>
    <row r="1147" spans="1:82">
      <c r="A1147" t="s">
        <v>1381</v>
      </c>
      <c r="B1147" t="s">
        <v>1382</v>
      </c>
      <c r="C1147" t="s">
        <v>210</v>
      </c>
      <c r="D1147" t="s">
        <v>63</v>
      </c>
      <c r="E1147" t="s">
        <v>153</v>
      </c>
      <c r="F1147" s="67">
        <v>1995</v>
      </c>
      <c r="G1147" t="s">
        <v>1383</v>
      </c>
      <c r="H1147" s="67">
        <v>59543659</v>
      </c>
      <c r="I1147" s="67">
        <v>6884201899001</v>
      </c>
      <c r="J1147" s="67">
        <v>1871316111642</v>
      </c>
      <c r="K1147" s="67">
        <v>1966345024312</v>
      </c>
      <c r="L1147" s="67">
        <v>332575904195</v>
      </c>
      <c r="M1147" s="67">
        <v>176867489092</v>
      </c>
      <c r="N1147" s="67">
        <v>15658055022</v>
      </c>
      <c r="O1147" s="67">
        <v>0</v>
      </c>
      <c r="P1147" s="67">
        <v>45037993874</v>
      </c>
      <c r="Q1147" s="67">
        <v>8782969273</v>
      </c>
      <c r="R1147" s="67">
        <v>38840723670</v>
      </c>
      <c r="S1147" s="67">
        <v>3490489266</v>
      </c>
      <c r="T1147" s="67">
        <v>45906110072</v>
      </c>
      <c r="U1147" s="67">
        <v>18252617</v>
      </c>
      <c r="V1147" s="67">
        <v>3158982999</v>
      </c>
      <c r="W1147" s="67">
        <v>0</v>
      </c>
      <c r="X1147" s="67">
        <v>0</v>
      </c>
      <c r="Y1147" s="67">
        <v>5467374.9000000004</v>
      </c>
      <c r="Z1147" s="67">
        <v>5467375</v>
      </c>
      <c r="AA1147" s="67">
        <v>0</v>
      </c>
      <c r="AB1147" s="67"/>
      <c r="AC1147" s="67"/>
      <c r="AD1147" s="67">
        <v>0</v>
      </c>
      <c r="AE1147" s="67">
        <v>0</v>
      </c>
      <c r="AF1147" s="67"/>
      <c r="AG1147" s="67"/>
      <c r="AH1147" s="67">
        <v>0</v>
      </c>
      <c r="AI1147" s="67">
        <v>0</v>
      </c>
      <c r="AJ1147" s="67">
        <v>0</v>
      </c>
      <c r="AK1147" s="67">
        <v>0</v>
      </c>
      <c r="AL1147" s="67">
        <v>0</v>
      </c>
      <c r="AM1147" s="67">
        <v>15302981484605</v>
      </c>
      <c r="AN1147" s="67">
        <v>6315551655009</v>
      </c>
      <c r="AO1147" s="67">
        <v>8935761443582</v>
      </c>
      <c r="AP1147" s="67">
        <v>22575804417282</v>
      </c>
      <c r="AQ1147" s="67">
        <v>23407607560849</v>
      </c>
      <c r="AR1147" s="67">
        <v>8643766960417</v>
      </c>
      <c r="AS1147" s="67">
        <v>6970779806788</v>
      </c>
      <c r="AT1147" s="67">
        <v>1672987153629</v>
      </c>
      <c r="AU1147" s="67">
        <v>1351329000000</v>
      </c>
      <c r="AV1147" s="67">
        <v>1419952000000</v>
      </c>
      <c r="AW1147" s="67">
        <v>269155360344</v>
      </c>
      <c r="AX1147" s="67">
        <v>153811190183</v>
      </c>
      <c r="AY1147" s="67">
        <v>55234812676</v>
      </c>
      <c r="AZ1147" s="67">
        <v>98576377506</v>
      </c>
      <c r="BA1147" s="67">
        <v>21463617605</v>
      </c>
      <c r="BB1147" s="67">
        <v>0</v>
      </c>
      <c r="BC1147" s="67">
        <v>23006518308</v>
      </c>
      <c r="BD1147" s="67">
        <v>4440170121</v>
      </c>
      <c r="BE1147" s="67">
        <v>24886092629</v>
      </c>
      <c r="BF1147" s="67">
        <v>3511961104</v>
      </c>
      <c r="BG1147" s="67">
        <v>38035810393</v>
      </c>
      <c r="BH1147" s="67">
        <v>2609778229</v>
      </c>
      <c r="BI1147" s="67">
        <v>755232407</v>
      </c>
      <c r="BJ1147" s="67">
        <v>1267571883</v>
      </c>
      <c r="BK1147" s="67">
        <v>59447354</v>
      </c>
      <c r="BL1147" s="67">
        <v>527526584</v>
      </c>
      <c r="BM1147" s="67">
        <v>6976730</v>
      </c>
      <c r="BN1147" s="67">
        <v>4730779</v>
      </c>
      <c r="BO1147" s="67">
        <v>374992513</v>
      </c>
      <c r="BP1147" s="67">
        <v>139612576</v>
      </c>
      <c r="BQ1147" s="67"/>
      <c r="BR1147" s="67"/>
      <c r="BS1147" s="67"/>
      <c r="BT1147" s="67">
        <v>1213986</v>
      </c>
      <c r="BU1147" s="67"/>
      <c r="BV1147" s="67"/>
      <c r="BW1147" s="67"/>
      <c r="BX1147" s="67"/>
      <c r="BY1147" s="67"/>
      <c r="BZ1147" s="67">
        <v>12563380418526</v>
      </c>
      <c r="CA1147" s="67">
        <v>5074218391613</v>
      </c>
      <c r="CB1147" s="67">
        <v>7489162026913</v>
      </c>
      <c r="CC1147" s="67">
        <v>21410289517515</v>
      </c>
      <c r="CD1147" s="67">
        <v>21480000000000</v>
      </c>
    </row>
    <row r="1148" spans="1:82">
      <c r="A1148" t="s">
        <v>1381</v>
      </c>
      <c r="B1148" t="s">
        <v>1382</v>
      </c>
      <c r="C1148" t="s">
        <v>210</v>
      </c>
      <c r="D1148" t="s">
        <v>63</v>
      </c>
      <c r="E1148" t="s">
        <v>153</v>
      </c>
      <c r="F1148" s="67">
        <v>1996</v>
      </c>
      <c r="G1148" t="s">
        <v>1384</v>
      </c>
      <c r="H1148" s="67">
        <v>59756533</v>
      </c>
      <c r="I1148" s="67">
        <v>7017686106569</v>
      </c>
      <c r="J1148" s="67">
        <v>1971405817163</v>
      </c>
      <c r="K1148" s="67">
        <v>1955476622977</v>
      </c>
      <c r="L1148" s="67">
        <v>329303868404</v>
      </c>
      <c r="M1148" s="67">
        <v>176551300230</v>
      </c>
      <c r="N1148" s="67">
        <v>15747818599</v>
      </c>
      <c r="O1148" s="67">
        <v>0</v>
      </c>
      <c r="P1148" s="67">
        <v>45296185037</v>
      </c>
      <c r="Q1148" s="67">
        <v>8833319763</v>
      </c>
      <c r="R1148" s="67">
        <v>39063387488</v>
      </c>
      <c r="S1148" s="67">
        <v>3425486977</v>
      </c>
      <c r="T1148" s="67">
        <v>42345301713</v>
      </c>
      <c r="U1148" s="67">
        <v>13205219</v>
      </c>
      <c r="V1148" s="67">
        <v>2882282846</v>
      </c>
      <c r="W1148" s="67">
        <v>0</v>
      </c>
      <c r="X1148" s="67">
        <v>0</v>
      </c>
      <c r="Y1148" s="67">
        <v>5389346.2000000002</v>
      </c>
      <c r="Z1148" s="67">
        <v>5389346</v>
      </c>
      <c r="AA1148" s="67">
        <v>0</v>
      </c>
      <c r="AB1148" s="67"/>
      <c r="AC1148" s="67"/>
      <c r="AD1148" s="67">
        <v>0</v>
      </c>
      <c r="AE1148" s="67">
        <v>0</v>
      </c>
      <c r="AF1148" s="67"/>
      <c r="AG1148" s="67"/>
      <c r="AH1148" s="67">
        <v>0</v>
      </c>
      <c r="AI1148" s="67">
        <v>0</v>
      </c>
      <c r="AJ1148" s="67">
        <v>0</v>
      </c>
      <c r="AK1148" s="67">
        <v>0</v>
      </c>
      <c r="AL1148" s="67">
        <v>0</v>
      </c>
      <c r="AM1148" s="67">
        <v>15443477728750</v>
      </c>
      <c r="AN1148" s="67">
        <v>6396214287345</v>
      </c>
      <c r="AO1148" s="67">
        <v>8996139266621</v>
      </c>
      <c r="AP1148" s="67">
        <v>22965408107961</v>
      </c>
      <c r="AQ1148" s="67">
        <v>23693312867378</v>
      </c>
      <c r="AR1148" s="67">
        <v>8756609038749</v>
      </c>
      <c r="AS1148" s="67">
        <v>7061781482862</v>
      </c>
      <c r="AT1148" s="67">
        <v>1694827555887</v>
      </c>
      <c r="AU1148" s="67">
        <v>1451835000000</v>
      </c>
      <c r="AV1148" s="67">
        <v>1440104000000</v>
      </c>
      <c r="AW1148" s="67">
        <v>284082171684</v>
      </c>
      <c r="AX1148" s="67">
        <v>173483486029</v>
      </c>
      <c r="AY1148" s="67">
        <v>65433295970</v>
      </c>
      <c r="AZ1148" s="67">
        <v>108050190059</v>
      </c>
      <c r="BA1148" s="67">
        <v>22037817717</v>
      </c>
      <c r="BB1148" s="67">
        <v>0</v>
      </c>
      <c r="BC1148" s="67">
        <v>23589492235</v>
      </c>
      <c r="BD1148" s="67">
        <v>4623689602</v>
      </c>
      <c r="BE1148" s="67">
        <v>25416235585</v>
      </c>
      <c r="BF1148" s="67">
        <v>3826027932</v>
      </c>
      <c r="BG1148" s="67">
        <v>31105422584</v>
      </c>
      <c r="BH1148" s="67">
        <v>2400749763</v>
      </c>
      <c r="BI1148" s="67">
        <v>858106878</v>
      </c>
      <c r="BJ1148" s="67">
        <v>1364474667</v>
      </c>
      <c r="BK1148" s="67">
        <v>0</v>
      </c>
      <c r="BL1148" s="67">
        <v>178168218</v>
      </c>
      <c r="BM1148" s="67">
        <v>14447331</v>
      </c>
      <c r="BN1148" s="67"/>
      <c r="BO1148" s="67">
        <v>62005979</v>
      </c>
      <c r="BP1148" s="67">
        <v>100440145</v>
      </c>
      <c r="BQ1148" s="67"/>
      <c r="BR1148" s="67"/>
      <c r="BS1148" s="67"/>
      <c r="BT1148" s="67">
        <v>1274763</v>
      </c>
      <c r="BU1148" s="67"/>
      <c r="BV1148" s="67"/>
      <c r="BW1148" s="67"/>
      <c r="BX1148" s="67"/>
      <c r="BY1148" s="67"/>
      <c r="BZ1148" s="67">
        <v>12563535250701</v>
      </c>
      <c r="CA1148" s="67">
        <v>5069839847719</v>
      </c>
      <c r="CB1148" s="67">
        <v>7493695402982</v>
      </c>
      <c r="CC1148" s="67">
        <v>21618358210896</v>
      </c>
      <c r="CD1148" s="67">
        <v>21610000000000</v>
      </c>
    </row>
    <row r="1149" spans="1:82">
      <c r="A1149" t="s">
        <v>1381</v>
      </c>
      <c r="B1149" t="s">
        <v>1382</v>
      </c>
      <c r="C1149" t="s">
        <v>210</v>
      </c>
      <c r="D1149" t="s">
        <v>63</v>
      </c>
      <c r="E1149" t="s">
        <v>153</v>
      </c>
      <c r="F1149" s="67">
        <v>1997</v>
      </c>
      <c r="G1149" t="s">
        <v>1385</v>
      </c>
      <c r="H1149" s="67">
        <v>59969944</v>
      </c>
      <c r="I1149" s="67">
        <v>7146013744474</v>
      </c>
      <c r="J1149" s="67">
        <v>2245568157036</v>
      </c>
      <c r="K1149" s="67">
        <v>2072329516643</v>
      </c>
      <c r="L1149" s="67">
        <v>328474116998</v>
      </c>
      <c r="M1149" s="67">
        <v>176218685968</v>
      </c>
      <c r="N1149" s="67">
        <v>15837582177</v>
      </c>
      <c r="O1149" s="67">
        <v>0</v>
      </c>
      <c r="P1149" s="67">
        <v>45554376201</v>
      </c>
      <c r="Q1149" s="67">
        <v>8883670253</v>
      </c>
      <c r="R1149" s="67">
        <v>39286051305</v>
      </c>
      <c r="S1149" s="67">
        <v>3364880016</v>
      </c>
      <c r="T1149" s="67">
        <v>40704678842</v>
      </c>
      <c r="U1149" s="67">
        <v>9639930</v>
      </c>
      <c r="V1149" s="67">
        <v>2444663986</v>
      </c>
      <c r="W1149" s="67">
        <v>0</v>
      </c>
      <c r="X1149" s="67">
        <v>0</v>
      </c>
      <c r="Y1149" s="67">
        <v>5291065.9000000004</v>
      </c>
      <c r="Z1149" s="67">
        <v>5291066</v>
      </c>
      <c r="AA1149" s="67">
        <v>0</v>
      </c>
      <c r="AB1149" s="67"/>
      <c r="AC1149" s="67"/>
      <c r="AD1149" s="67">
        <v>0</v>
      </c>
      <c r="AE1149" s="67">
        <v>0</v>
      </c>
      <c r="AF1149" s="67"/>
      <c r="AG1149" s="67"/>
      <c r="AH1149" s="67">
        <v>0</v>
      </c>
      <c r="AI1149" s="67">
        <v>0</v>
      </c>
      <c r="AJ1149" s="67">
        <v>0</v>
      </c>
      <c r="AK1149" s="67">
        <v>0</v>
      </c>
      <c r="AL1149" s="67">
        <v>0</v>
      </c>
      <c r="AM1149" s="67">
        <v>15465546840685</v>
      </c>
      <c r="AN1149" s="67">
        <v>6422559416383</v>
      </c>
      <c r="AO1149" s="67">
        <v>8992461606136</v>
      </c>
      <c r="AP1149" s="67">
        <v>23271753031189</v>
      </c>
      <c r="AQ1149" s="67">
        <v>23874619487501</v>
      </c>
      <c r="AR1149" s="67">
        <v>8185228912147</v>
      </c>
      <c r="AS1149" s="67">
        <v>6600991058183</v>
      </c>
      <c r="AT1149" s="67">
        <v>1584237853964</v>
      </c>
      <c r="AU1149" s="67">
        <v>1673651000000</v>
      </c>
      <c r="AV1149" s="67">
        <v>1544534000000</v>
      </c>
      <c r="AW1149" s="67">
        <v>298684378092</v>
      </c>
      <c r="AX1149" s="67">
        <v>137714968492</v>
      </c>
      <c r="AY1149" s="67">
        <v>49812759234</v>
      </c>
      <c r="AZ1149" s="67">
        <v>87902209258</v>
      </c>
      <c r="BA1149" s="67">
        <v>17995994727</v>
      </c>
      <c r="BB1149" s="67">
        <v>0</v>
      </c>
      <c r="BC1149" s="67">
        <v>90785902957</v>
      </c>
      <c r="BD1149" s="67">
        <v>4773437650</v>
      </c>
      <c r="BE1149" s="67">
        <v>25904401222</v>
      </c>
      <c r="BF1149" s="67">
        <v>3034432082</v>
      </c>
      <c r="BG1149" s="67">
        <v>18475240961</v>
      </c>
      <c r="BH1149" s="67">
        <v>1761484160</v>
      </c>
      <c r="BI1149" s="67">
        <v>604182234</v>
      </c>
      <c r="BJ1149" s="67">
        <v>963494999</v>
      </c>
      <c r="BK1149" s="67">
        <v>0</v>
      </c>
      <c r="BL1149" s="67">
        <v>193806928</v>
      </c>
      <c r="BM1149" s="67">
        <v>1925321</v>
      </c>
      <c r="BN1149" s="67"/>
      <c r="BO1149" s="67">
        <v>145859450</v>
      </c>
      <c r="BP1149" s="67">
        <v>44766024</v>
      </c>
      <c r="BQ1149" s="67"/>
      <c r="BR1149" s="67"/>
      <c r="BS1149" s="67"/>
      <c r="BT1149" s="67">
        <v>1256132</v>
      </c>
      <c r="BU1149" s="67"/>
      <c r="BV1149" s="67"/>
      <c r="BW1149" s="67"/>
      <c r="BX1149" s="67"/>
      <c r="BY1149" s="67"/>
      <c r="BZ1149" s="67">
        <v>11136492112095</v>
      </c>
      <c r="CA1149" s="67">
        <v>4559008963151</v>
      </c>
      <c r="CB1149" s="67">
        <v>6577483148944</v>
      </c>
      <c r="CC1149" s="67">
        <v>19751283886494</v>
      </c>
      <c r="CD1149" s="67">
        <v>19620000000000</v>
      </c>
    </row>
    <row r="1150" spans="1:82">
      <c r="A1150" t="s">
        <v>1381</v>
      </c>
      <c r="B1150" t="s">
        <v>1382</v>
      </c>
      <c r="C1150" t="s">
        <v>210</v>
      </c>
      <c r="D1150" t="s">
        <v>63</v>
      </c>
      <c r="E1150" t="s">
        <v>153</v>
      </c>
      <c r="F1150" s="67">
        <v>1998</v>
      </c>
      <c r="G1150" t="s">
        <v>1386</v>
      </c>
      <c r="H1150" s="67">
        <v>60192790</v>
      </c>
      <c r="I1150" s="67">
        <v>7293088959987</v>
      </c>
      <c r="J1150" s="67">
        <v>2701914420261</v>
      </c>
      <c r="K1150" s="67">
        <v>2561328180247</v>
      </c>
      <c r="L1150" s="67">
        <v>328596261523</v>
      </c>
      <c r="M1150" s="67">
        <v>175869059674</v>
      </c>
      <c r="N1150" s="67">
        <v>15927345754</v>
      </c>
      <c r="O1150" s="67">
        <v>0</v>
      </c>
      <c r="P1150" s="67">
        <v>45812567365</v>
      </c>
      <c r="Q1150" s="67">
        <v>8934020743</v>
      </c>
      <c r="R1150" s="67">
        <v>39508715123</v>
      </c>
      <c r="S1150" s="67">
        <v>3320413759</v>
      </c>
      <c r="T1150" s="67">
        <v>39827430624</v>
      </c>
      <c r="U1150" s="67">
        <v>7938597</v>
      </c>
      <c r="V1150" s="67">
        <v>2654220903</v>
      </c>
      <c r="W1150" s="67">
        <v>0</v>
      </c>
      <c r="X1150" s="67">
        <v>0</v>
      </c>
      <c r="Y1150" s="67">
        <v>5193262</v>
      </c>
      <c r="Z1150" s="67">
        <v>5193262</v>
      </c>
      <c r="AA1150" s="67">
        <v>0</v>
      </c>
      <c r="AB1150" s="67"/>
      <c r="AC1150" s="67"/>
      <c r="AD1150" s="67">
        <v>0</v>
      </c>
      <c r="AE1150" s="67">
        <v>0</v>
      </c>
      <c r="AF1150" s="67"/>
      <c r="AG1150" s="67"/>
      <c r="AH1150" s="67">
        <v>0</v>
      </c>
      <c r="AI1150" s="67">
        <v>0</v>
      </c>
      <c r="AJ1150" s="67">
        <v>0</v>
      </c>
      <c r="AK1150" s="67">
        <v>0</v>
      </c>
      <c r="AL1150" s="67">
        <v>0</v>
      </c>
      <c r="AM1150" s="67">
        <v>15696246327589</v>
      </c>
      <c r="AN1150" s="67">
        <v>6551353129108</v>
      </c>
      <c r="AO1150" s="67">
        <v>9094984994617</v>
      </c>
      <c r="AP1150" s="67">
        <v>23585570139075</v>
      </c>
      <c r="AQ1150" s="67">
        <v>24247218651904</v>
      </c>
      <c r="AR1150" s="67">
        <v>8583369383416</v>
      </c>
      <c r="AS1150" s="67">
        <v>6922072083400</v>
      </c>
      <c r="AT1150" s="67">
        <v>1661297300016</v>
      </c>
      <c r="AU1150" s="67">
        <v>2026884000000</v>
      </c>
      <c r="AV1150" s="67">
        <v>1921421000000</v>
      </c>
      <c r="AW1150" s="67">
        <v>293005047642</v>
      </c>
      <c r="AX1150" s="67">
        <v>134861818283</v>
      </c>
      <c r="AY1150" s="67">
        <v>48535578914</v>
      </c>
      <c r="AZ1150" s="67">
        <v>86326239369</v>
      </c>
      <c r="BA1150" s="67">
        <v>15574473581</v>
      </c>
      <c r="BB1150" s="67">
        <v>0</v>
      </c>
      <c r="BC1150" s="67">
        <v>93107732346</v>
      </c>
      <c r="BD1150" s="67">
        <v>4894438100</v>
      </c>
      <c r="BE1150" s="67">
        <v>26348370541</v>
      </c>
      <c r="BF1150" s="67">
        <v>2519494526</v>
      </c>
      <c r="BG1150" s="67">
        <v>15698720264</v>
      </c>
      <c r="BH1150" s="67">
        <v>625308308</v>
      </c>
      <c r="BI1150" s="67">
        <v>0</v>
      </c>
      <c r="BJ1150" s="67">
        <v>495027786</v>
      </c>
      <c r="BK1150" s="67">
        <v>0</v>
      </c>
      <c r="BL1150" s="67">
        <v>130280522</v>
      </c>
      <c r="BM1150" s="67">
        <v>0</v>
      </c>
      <c r="BN1150" s="67"/>
      <c r="BO1150" s="67">
        <v>48566112</v>
      </c>
      <c r="BP1150" s="67">
        <v>80922996</v>
      </c>
      <c r="BQ1150" s="67"/>
      <c r="BR1150" s="67"/>
      <c r="BS1150" s="67">
        <v>0</v>
      </c>
      <c r="BT1150" s="67">
        <v>791414</v>
      </c>
      <c r="BU1150" s="67"/>
      <c r="BV1150" s="67"/>
      <c r="BW1150" s="67"/>
      <c r="BX1150" s="67"/>
      <c r="BY1150" s="67"/>
      <c r="BZ1150" s="67">
        <v>11337773626487</v>
      </c>
      <c r="CA1150" s="67">
        <v>4596367661135</v>
      </c>
      <c r="CB1150" s="67">
        <v>6741405965352</v>
      </c>
      <c r="CC1150" s="67">
        <v>20320236365853</v>
      </c>
      <c r="CD1150" s="67">
        <v>20210000000000</v>
      </c>
    </row>
    <row r="1151" spans="1:82">
      <c r="A1151" t="s">
        <v>1381</v>
      </c>
      <c r="B1151" t="s">
        <v>1382</v>
      </c>
      <c r="C1151" t="s">
        <v>210</v>
      </c>
      <c r="D1151" t="s">
        <v>63</v>
      </c>
      <c r="E1151" t="s">
        <v>153</v>
      </c>
      <c r="F1151" s="67">
        <v>1999</v>
      </c>
      <c r="G1151" t="s">
        <v>1387</v>
      </c>
      <c r="H1151" s="67">
        <v>60504420</v>
      </c>
      <c r="I1151" s="67">
        <v>7470842391199</v>
      </c>
      <c r="J1151" s="67">
        <v>2690056452437</v>
      </c>
      <c r="K1151" s="67">
        <v>2710865385459</v>
      </c>
      <c r="L1151" s="67">
        <v>332628368769</v>
      </c>
      <c r="M1151" s="67">
        <v>175570469445</v>
      </c>
      <c r="N1151" s="67">
        <v>16017109331</v>
      </c>
      <c r="O1151" s="67">
        <v>0</v>
      </c>
      <c r="P1151" s="67">
        <v>46070758529</v>
      </c>
      <c r="Q1151" s="67">
        <v>8984371233</v>
      </c>
      <c r="R1151" s="67">
        <v>39731378940</v>
      </c>
      <c r="S1151" s="67">
        <v>3276014640</v>
      </c>
      <c r="T1151" s="67">
        <v>46442942601</v>
      </c>
      <c r="U1151" s="67">
        <v>7634850</v>
      </c>
      <c r="V1151" s="67">
        <v>2230751719</v>
      </c>
      <c r="W1151" s="67">
        <v>0</v>
      </c>
      <c r="X1151" s="67">
        <v>0</v>
      </c>
      <c r="Y1151" s="67">
        <v>5092003.5</v>
      </c>
      <c r="Z1151" s="67">
        <v>5092003</v>
      </c>
      <c r="AA1151" s="67">
        <v>0</v>
      </c>
      <c r="AB1151" s="67"/>
      <c r="AC1151" s="67"/>
      <c r="AD1151" s="67">
        <v>0</v>
      </c>
      <c r="AE1151" s="67">
        <v>0</v>
      </c>
      <c r="AF1151" s="67"/>
      <c r="AG1151" s="67"/>
      <c r="AH1151" s="67">
        <v>0</v>
      </c>
      <c r="AI1151" s="67">
        <v>0</v>
      </c>
      <c r="AJ1151" s="67">
        <v>0</v>
      </c>
      <c r="AK1151" s="67">
        <v>0</v>
      </c>
      <c r="AL1151" s="67">
        <v>0</v>
      </c>
      <c r="AM1151" s="67">
        <v>15933289886595</v>
      </c>
      <c r="AN1151" s="67">
        <v>6673903600925</v>
      </c>
      <c r="AO1151" s="67">
        <v>9209990707383</v>
      </c>
      <c r="AP1151" s="67">
        <v>23876871856365</v>
      </c>
      <c r="AQ1151" s="67">
        <v>24665859199303</v>
      </c>
      <c r="AR1151" s="67">
        <v>8754204223796</v>
      </c>
      <c r="AS1151" s="67">
        <v>7059842115964</v>
      </c>
      <c r="AT1151" s="67">
        <v>1694362107831</v>
      </c>
      <c r="AU1151" s="67">
        <v>2028828000000</v>
      </c>
      <c r="AV1151" s="67">
        <v>2044522000000</v>
      </c>
      <c r="AW1151" s="67">
        <v>227142327134</v>
      </c>
      <c r="AX1151" s="67">
        <v>126071450519</v>
      </c>
      <c r="AY1151" s="67">
        <v>45491156314</v>
      </c>
      <c r="AZ1151" s="67">
        <v>80580294205</v>
      </c>
      <c r="BA1151" s="67">
        <v>14224985967</v>
      </c>
      <c r="BB1151" s="67">
        <v>0</v>
      </c>
      <c r="BC1151" s="67">
        <v>32751666310</v>
      </c>
      <c r="BD1151" s="67">
        <v>5073143596</v>
      </c>
      <c r="BE1151" s="67">
        <v>26972277837</v>
      </c>
      <c r="BF1151" s="67">
        <v>2114639216</v>
      </c>
      <c r="BG1151" s="67">
        <v>19934163689</v>
      </c>
      <c r="BH1151" s="67">
        <v>1075949731</v>
      </c>
      <c r="BI1151" s="67">
        <v>483897309</v>
      </c>
      <c r="BJ1151" s="67">
        <v>453171885</v>
      </c>
      <c r="BK1151" s="67">
        <v>0</v>
      </c>
      <c r="BL1151" s="67">
        <v>138880537</v>
      </c>
      <c r="BM1151" s="67">
        <v>0</v>
      </c>
      <c r="BN1151" s="67"/>
      <c r="BO1151" s="67">
        <v>63653151</v>
      </c>
      <c r="BP1151" s="67">
        <v>74569371</v>
      </c>
      <c r="BQ1151" s="67"/>
      <c r="BR1151" s="67"/>
      <c r="BS1151" s="67">
        <v>0</v>
      </c>
      <c r="BT1151" s="67">
        <v>658015</v>
      </c>
      <c r="BU1151" s="67"/>
      <c r="BV1151" s="67"/>
      <c r="BW1151" s="67"/>
      <c r="BX1151" s="67"/>
      <c r="BY1151" s="67"/>
      <c r="BZ1151" s="67">
        <v>11499263864696</v>
      </c>
      <c r="CA1151" s="67">
        <v>4677435018383</v>
      </c>
      <c r="CB1151" s="67">
        <v>6821828846313</v>
      </c>
      <c r="CC1151" s="67">
        <v>20465992365357</v>
      </c>
      <c r="CD1151" s="67">
        <v>20480000000000</v>
      </c>
    </row>
    <row r="1152" spans="1:82">
      <c r="A1152" t="s">
        <v>1381</v>
      </c>
      <c r="B1152" t="s">
        <v>1382</v>
      </c>
      <c r="C1152" t="s">
        <v>210</v>
      </c>
      <c r="D1152" t="s">
        <v>63</v>
      </c>
      <c r="E1152" t="s">
        <v>153</v>
      </c>
      <c r="F1152" s="67">
        <v>2000</v>
      </c>
      <c r="G1152" t="s">
        <v>1388</v>
      </c>
      <c r="H1152" s="67">
        <v>60921384</v>
      </c>
      <c r="I1152" s="67">
        <v>7677944189786</v>
      </c>
      <c r="J1152" s="67">
        <v>2833853504008</v>
      </c>
      <c r="K1152" s="67">
        <v>2829685725275</v>
      </c>
      <c r="L1152" s="67">
        <v>331055102390</v>
      </c>
      <c r="M1152" s="67">
        <v>174856551339</v>
      </c>
      <c r="N1152" s="67">
        <v>16106872909</v>
      </c>
      <c r="O1152" s="67">
        <v>0</v>
      </c>
      <c r="P1152" s="67">
        <v>46328949693</v>
      </c>
      <c r="Q1152" s="67">
        <v>9034721723</v>
      </c>
      <c r="R1152" s="67">
        <v>39954042758</v>
      </c>
      <c r="S1152" s="67">
        <v>3231373816</v>
      </c>
      <c r="T1152" s="67">
        <v>43389682182</v>
      </c>
      <c r="U1152" s="67">
        <v>7620390</v>
      </c>
      <c r="V1152" s="67">
        <v>2230751719</v>
      </c>
      <c r="W1152" s="67">
        <v>0</v>
      </c>
      <c r="X1152" s="67">
        <v>0</v>
      </c>
      <c r="Y1152" s="67">
        <v>4990744.9000000004</v>
      </c>
      <c r="Z1152" s="67">
        <v>4990745</v>
      </c>
      <c r="AA1152" s="67">
        <v>0</v>
      </c>
      <c r="AB1152" s="67"/>
      <c r="AC1152" s="67"/>
      <c r="AD1152" s="67">
        <v>0</v>
      </c>
      <c r="AE1152" s="67">
        <v>0</v>
      </c>
      <c r="AF1152" s="67"/>
      <c r="AG1152" s="67"/>
      <c r="AH1152" s="67">
        <v>0</v>
      </c>
      <c r="AI1152" s="67">
        <v>0</v>
      </c>
      <c r="AJ1152" s="67">
        <v>0</v>
      </c>
      <c r="AK1152" s="67">
        <v>0</v>
      </c>
      <c r="AL1152" s="67">
        <v>0</v>
      </c>
      <c r="AM1152" s="67">
        <v>16384737899986</v>
      </c>
      <c r="AN1152" s="67">
        <v>6896719305328</v>
      </c>
      <c r="AO1152" s="67">
        <v>9439274499080</v>
      </c>
      <c r="AP1152" s="67">
        <v>24560051293855</v>
      </c>
      <c r="AQ1152" s="67">
        <v>25282538198250</v>
      </c>
      <c r="AR1152" s="67">
        <v>8128605667951</v>
      </c>
      <c r="AS1152" s="67">
        <v>6555327151573</v>
      </c>
      <c r="AT1152" s="67">
        <v>1573278516378</v>
      </c>
      <c r="AU1152" s="67">
        <v>2173099000000</v>
      </c>
      <c r="AV1152" s="67">
        <v>2169903000000</v>
      </c>
      <c r="AW1152" s="67">
        <v>198140087274</v>
      </c>
      <c r="AX1152" s="67">
        <v>109973578086</v>
      </c>
      <c r="AY1152" s="67">
        <v>39712415320</v>
      </c>
      <c r="AZ1152" s="67">
        <v>70261162765</v>
      </c>
      <c r="BA1152" s="67">
        <v>17831433365</v>
      </c>
      <c r="BB1152" s="67">
        <v>0</v>
      </c>
      <c r="BC1152" s="67">
        <v>28454714736</v>
      </c>
      <c r="BD1152" s="67">
        <v>5273665503</v>
      </c>
      <c r="BE1152" s="67">
        <v>27736947607</v>
      </c>
      <c r="BF1152" s="67">
        <v>0</v>
      </c>
      <c r="BG1152" s="67">
        <v>8869747978</v>
      </c>
      <c r="BH1152" s="67">
        <v>1247345369</v>
      </c>
      <c r="BI1152" s="67">
        <v>376201103</v>
      </c>
      <c r="BJ1152" s="67">
        <v>859510303</v>
      </c>
      <c r="BK1152" s="67">
        <v>11633962</v>
      </c>
      <c r="BL1152" s="67">
        <v>0</v>
      </c>
      <c r="BM1152" s="67">
        <v>0</v>
      </c>
      <c r="BN1152" s="67"/>
      <c r="BO1152" s="67">
        <v>0</v>
      </c>
      <c r="BP1152" s="67"/>
      <c r="BQ1152" s="67"/>
      <c r="BR1152" s="67"/>
      <c r="BS1152" s="67">
        <v>0</v>
      </c>
      <c r="BT1152" s="67">
        <v>0</v>
      </c>
      <c r="BU1152" s="67"/>
      <c r="BV1152" s="67"/>
      <c r="BW1152" s="67"/>
      <c r="BX1152" s="67"/>
      <c r="BY1152" s="67"/>
      <c r="BZ1152" s="67">
        <v>10630184127416</v>
      </c>
      <c r="CA1152" s="67">
        <v>4306825009683</v>
      </c>
      <c r="CB1152" s="67">
        <v>6323359117733</v>
      </c>
      <c r="CC1152" s="67">
        <v>18961373228010</v>
      </c>
      <c r="CD1152" s="67">
        <v>18960000000000</v>
      </c>
    </row>
    <row r="1153" spans="1:82">
      <c r="A1153" t="s">
        <v>1381</v>
      </c>
      <c r="B1153" t="s">
        <v>1382</v>
      </c>
      <c r="C1153" t="s">
        <v>210</v>
      </c>
      <c r="D1153" t="s">
        <v>63</v>
      </c>
      <c r="E1153" t="s">
        <v>153</v>
      </c>
      <c r="F1153" s="67">
        <v>2001</v>
      </c>
      <c r="G1153" t="s">
        <v>1389</v>
      </c>
      <c r="H1153" s="67">
        <v>61367388</v>
      </c>
      <c r="I1153" s="67">
        <v>7885841628273</v>
      </c>
      <c r="J1153" s="67">
        <v>3052039048961</v>
      </c>
      <c r="K1153" s="67">
        <v>2946844018512</v>
      </c>
      <c r="L1153" s="67">
        <v>333621620394</v>
      </c>
      <c r="M1153" s="67">
        <v>174304540733</v>
      </c>
      <c r="N1153" s="67">
        <v>16226030897</v>
      </c>
      <c r="O1153" s="67">
        <v>0</v>
      </c>
      <c r="P1153" s="67">
        <v>46671689372</v>
      </c>
      <c r="Q1153" s="67">
        <v>9101560225</v>
      </c>
      <c r="R1153" s="67">
        <v>40249621135</v>
      </c>
      <c r="S1153" s="67">
        <v>3183472135</v>
      </c>
      <c r="T1153" s="67">
        <v>48557878343</v>
      </c>
      <c r="U1153" s="67">
        <v>8228162</v>
      </c>
      <c r="V1153" s="67">
        <v>3025196662</v>
      </c>
      <c r="W1153" s="67">
        <v>0</v>
      </c>
      <c r="X1153" s="67">
        <v>0</v>
      </c>
      <c r="Y1153" s="67">
        <v>4880551.8</v>
      </c>
      <c r="Z1153" s="67">
        <v>4880552</v>
      </c>
      <c r="AA1153" s="67">
        <v>0</v>
      </c>
      <c r="AB1153" s="67"/>
      <c r="AC1153" s="67"/>
      <c r="AD1153" s="67">
        <v>0</v>
      </c>
      <c r="AE1153" s="67">
        <v>0</v>
      </c>
      <c r="AF1153" s="67"/>
      <c r="AG1153" s="67"/>
      <c r="AH1153" s="67">
        <v>0</v>
      </c>
      <c r="AI1153" s="67">
        <v>0</v>
      </c>
      <c r="AJ1153" s="67">
        <v>0</v>
      </c>
      <c r="AK1153" s="67">
        <v>0</v>
      </c>
      <c r="AL1153" s="67">
        <v>0</v>
      </c>
      <c r="AM1153" s="67">
        <v>16822155664412</v>
      </c>
      <c r="AN1153" s="67">
        <v>7088660072557</v>
      </c>
      <c r="AO1153" s="67">
        <v>9684042175545</v>
      </c>
      <c r="AP1153" s="67">
        <v>25317239885268</v>
      </c>
      <c r="AQ1153" s="67">
        <v>25884320278287</v>
      </c>
      <c r="AR1153" s="67">
        <v>8519391856274</v>
      </c>
      <c r="AS1153" s="67">
        <v>6870477303447</v>
      </c>
      <c r="AT1153" s="67">
        <v>1648914552827</v>
      </c>
      <c r="AU1153" s="67">
        <v>2378672000000</v>
      </c>
      <c r="AV1153" s="67">
        <v>2296686000000</v>
      </c>
      <c r="AW1153" s="67">
        <v>181565943907</v>
      </c>
      <c r="AX1153" s="67">
        <v>91728395462</v>
      </c>
      <c r="AY1153" s="67">
        <v>37203834437</v>
      </c>
      <c r="AZ1153" s="67">
        <v>54524561024</v>
      </c>
      <c r="BA1153" s="67">
        <v>15604362023</v>
      </c>
      <c r="BB1153" s="67">
        <v>0</v>
      </c>
      <c r="BC1153" s="67">
        <v>27807782762</v>
      </c>
      <c r="BD1153" s="67">
        <v>5478902798</v>
      </c>
      <c r="BE1153" s="67">
        <v>28579110734</v>
      </c>
      <c r="BF1153" s="67">
        <v>0</v>
      </c>
      <c r="BG1153" s="67">
        <v>12367390127</v>
      </c>
      <c r="BH1153" s="67">
        <v>2395424864</v>
      </c>
      <c r="BI1153" s="67">
        <v>817016297</v>
      </c>
      <c r="BJ1153" s="67">
        <v>1493252671</v>
      </c>
      <c r="BK1153" s="67">
        <v>51992926</v>
      </c>
      <c r="BL1153" s="67">
        <v>33162970</v>
      </c>
      <c r="BM1153" s="67">
        <v>0</v>
      </c>
      <c r="BN1153" s="67"/>
      <c r="BO1153" s="67">
        <v>32597851</v>
      </c>
      <c r="BP1153" s="67"/>
      <c r="BQ1153" s="67"/>
      <c r="BR1153" s="67"/>
      <c r="BS1153" s="67">
        <v>0</v>
      </c>
      <c r="BT1153" s="67">
        <v>565119</v>
      </c>
      <c r="BU1153" s="67"/>
      <c r="BV1153" s="67"/>
      <c r="BW1153" s="67"/>
      <c r="BX1153" s="67"/>
      <c r="BY1153" s="67"/>
      <c r="BZ1153" s="67">
        <v>10506739242564</v>
      </c>
      <c r="CA1153" s="67">
        <v>4218533333916</v>
      </c>
      <c r="CB1153" s="67">
        <v>6288205908648</v>
      </c>
      <c r="CC1153" s="67">
        <v>19292078467608</v>
      </c>
      <c r="CD1153" s="67">
        <v>19210000000000</v>
      </c>
    </row>
    <row r="1154" spans="1:82">
      <c r="A1154" t="s">
        <v>1381</v>
      </c>
      <c r="B1154" t="s">
        <v>1382</v>
      </c>
      <c r="C1154" t="s">
        <v>210</v>
      </c>
      <c r="D1154" t="s">
        <v>63</v>
      </c>
      <c r="E1154" t="s">
        <v>153</v>
      </c>
      <c r="F1154" s="67">
        <v>2002</v>
      </c>
      <c r="G1154" t="s">
        <v>1390</v>
      </c>
      <c r="H1154" s="67">
        <v>61816234</v>
      </c>
      <c r="I1154" s="67">
        <v>8076928788306</v>
      </c>
      <c r="J1154" s="67">
        <v>3447030690066</v>
      </c>
      <c r="K1154" s="67">
        <v>3344751117620</v>
      </c>
      <c r="L1154" s="67">
        <v>330537163549</v>
      </c>
      <c r="M1154" s="67">
        <v>173702667302</v>
      </c>
      <c r="N1154" s="67">
        <v>16345188886</v>
      </c>
      <c r="O1154" s="67">
        <v>0</v>
      </c>
      <c r="P1154" s="67">
        <v>47014429051</v>
      </c>
      <c r="Q1154" s="67">
        <v>9168398728</v>
      </c>
      <c r="R1154" s="67">
        <v>40545199513</v>
      </c>
      <c r="S1154" s="67">
        <v>3140856821</v>
      </c>
      <c r="T1154" s="67">
        <v>39488769912</v>
      </c>
      <c r="U1154" s="67">
        <v>7239417</v>
      </c>
      <c r="V1154" s="67">
        <v>2918292626</v>
      </c>
      <c r="W1154" s="67">
        <v>0</v>
      </c>
      <c r="X1154" s="67">
        <v>0</v>
      </c>
      <c r="Y1154" s="67">
        <v>4789419.0999999996</v>
      </c>
      <c r="Z1154" s="67">
        <v>4789419</v>
      </c>
      <c r="AA1154" s="67">
        <v>0</v>
      </c>
      <c r="AB1154" s="67"/>
      <c r="AC1154" s="67"/>
      <c r="AD1154" s="67">
        <v>0</v>
      </c>
      <c r="AE1154" s="67">
        <v>0</v>
      </c>
      <c r="AF1154" s="67"/>
      <c r="AG1154" s="67"/>
      <c r="AH1154" s="67">
        <v>0</v>
      </c>
      <c r="AI1154" s="67">
        <v>0</v>
      </c>
      <c r="AJ1154" s="67">
        <v>0</v>
      </c>
      <c r="AK1154" s="67">
        <v>0</v>
      </c>
      <c r="AL1154" s="67">
        <v>0</v>
      </c>
      <c r="AM1154" s="67">
        <v>17065770430184</v>
      </c>
      <c r="AN1154" s="67">
        <v>7266737517562</v>
      </c>
      <c r="AO1154" s="67">
        <v>9756301915555</v>
      </c>
      <c r="AP1154" s="67">
        <v>25788667335487</v>
      </c>
      <c r="AQ1154" s="67">
        <v>26312011120867</v>
      </c>
      <c r="AR1154" s="67">
        <v>9549535211829</v>
      </c>
      <c r="AS1154" s="67">
        <v>7701238074056</v>
      </c>
      <c r="AT1154" s="67">
        <v>1848297137773</v>
      </c>
      <c r="AU1154" s="67">
        <v>2738190000000</v>
      </c>
      <c r="AV1154" s="67">
        <v>2656943000000</v>
      </c>
      <c r="AW1154" s="67">
        <v>188755091018</v>
      </c>
      <c r="AX1154" s="67">
        <v>98687210078</v>
      </c>
      <c r="AY1154" s="67">
        <v>40539905382</v>
      </c>
      <c r="AZ1154" s="67">
        <v>58147304696</v>
      </c>
      <c r="BA1154" s="67">
        <v>15270859594</v>
      </c>
      <c r="BB1154" s="67">
        <v>0</v>
      </c>
      <c r="BC1154" s="67">
        <v>30224220713</v>
      </c>
      <c r="BD1154" s="67">
        <v>5633417943</v>
      </c>
      <c r="BE1154" s="67">
        <v>29216743381</v>
      </c>
      <c r="BF1154" s="67">
        <v>3392962365</v>
      </c>
      <c r="BG1154" s="67">
        <v>6329676944</v>
      </c>
      <c r="BH1154" s="67">
        <v>1306561929</v>
      </c>
      <c r="BI1154" s="67">
        <v>858160933</v>
      </c>
      <c r="BJ1154" s="67">
        <v>436895017</v>
      </c>
      <c r="BK1154" s="67">
        <v>10692019</v>
      </c>
      <c r="BL1154" s="67">
        <v>813960</v>
      </c>
      <c r="BM1154" s="67">
        <v>0</v>
      </c>
      <c r="BN1154" s="67"/>
      <c r="BO1154" s="67">
        <v>0</v>
      </c>
      <c r="BP1154" s="67"/>
      <c r="BQ1154" s="67"/>
      <c r="BR1154" s="67"/>
      <c r="BS1154" s="67">
        <v>0</v>
      </c>
      <c r="BT1154" s="67">
        <v>813960</v>
      </c>
      <c r="BU1154" s="67"/>
      <c r="BV1154" s="67"/>
      <c r="BW1154" s="67"/>
      <c r="BX1154" s="67"/>
      <c r="BY1154" s="67"/>
      <c r="BZ1154" s="67">
        <v>10660487658495</v>
      </c>
      <c r="CA1154" s="67">
        <v>4239614124111</v>
      </c>
      <c r="CB1154" s="67">
        <v>6420873534384</v>
      </c>
      <c r="CC1154" s="67">
        <v>20481331523270</v>
      </c>
      <c r="CD1154" s="67">
        <v>20400000000000</v>
      </c>
    </row>
    <row r="1155" spans="1:82">
      <c r="A1155" t="s">
        <v>1381</v>
      </c>
      <c r="B1155" t="s">
        <v>1382</v>
      </c>
      <c r="C1155" t="s">
        <v>210</v>
      </c>
      <c r="D1155" t="s">
        <v>63</v>
      </c>
      <c r="E1155" t="s">
        <v>153</v>
      </c>
      <c r="F1155" s="67">
        <v>2003</v>
      </c>
      <c r="G1155" t="s">
        <v>1391</v>
      </c>
      <c r="H1155" s="67">
        <v>62256970</v>
      </c>
      <c r="I1155" s="67">
        <v>8268749077024</v>
      </c>
      <c r="J1155" s="67">
        <v>4289504687504</v>
      </c>
      <c r="K1155" s="67">
        <v>4410315052892</v>
      </c>
      <c r="L1155" s="67">
        <v>330662563321</v>
      </c>
      <c r="M1155" s="67">
        <v>173256248501</v>
      </c>
      <c r="N1155" s="67">
        <v>16464346874</v>
      </c>
      <c r="O1155" s="67">
        <v>0</v>
      </c>
      <c r="P1155" s="67">
        <v>47357168730</v>
      </c>
      <c r="Q1155" s="67">
        <v>9235237231</v>
      </c>
      <c r="R1155" s="67">
        <v>40840777890</v>
      </c>
      <c r="S1155" s="67">
        <v>3107146914</v>
      </c>
      <c r="T1155" s="67">
        <v>38538449200</v>
      </c>
      <c r="U1155" s="67">
        <v>8274008</v>
      </c>
      <c r="V1155" s="67">
        <v>3094027857</v>
      </c>
      <c r="W1155" s="67">
        <v>0</v>
      </c>
      <c r="X1155" s="67">
        <v>0</v>
      </c>
      <c r="Y1155" s="67">
        <v>4700073.3</v>
      </c>
      <c r="Z1155" s="67">
        <v>4700073</v>
      </c>
      <c r="AA1155" s="67">
        <v>0</v>
      </c>
      <c r="AB1155" s="67"/>
      <c r="AC1155" s="67"/>
      <c r="AD1155" s="67">
        <v>0</v>
      </c>
      <c r="AE1155" s="67">
        <v>0</v>
      </c>
      <c r="AF1155" s="67"/>
      <c r="AG1155" s="67"/>
      <c r="AH1155" s="67">
        <v>0</v>
      </c>
      <c r="AI1155" s="67">
        <v>0</v>
      </c>
      <c r="AJ1155" s="67">
        <v>0</v>
      </c>
      <c r="AK1155" s="67">
        <v>0</v>
      </c>
      <c r="AL1155" s="67">
        <v>0</v>
      </c>
      <c r="AM1155" s="67">
        <v>17544010985211</v>
      </c>
      <c r="AN1155" s="67">
        <v>7600889633848</v>
      </c>
      <c r="AO1155" s="67">
        <v>9912540206297</v>
      </c>
      <c r="AP1155" s="67">
        <v>26169846019306</v>
      </c>
      <c r="AQ1155" s="67">
        <v>26908157457749</v>
      </c>
      <c r="AR1155" s="67">
        <v>12176552380641</v>
      </c>
      <c r="AS1155" s="67">
        <v>9819800306969</v>
      </c>
      <c r="AT1155" s="67">
        <v>2356752073672</v>
      </c>
      <c r="AU1155" s="67">
        <v>3478923000000</v>
      </c>
      <c r="AV1155" s="67">
        <v>3576904000000</v>
      </c>
      <c r="AW1155" s="67">
        <v>215580935856</v>
      </c>
      <c r="AX1155" s="67">
        <v>113433896025</v>
      </c>
      <c r="AY1155" s="67">
        <v>46653206257</v>
      </c>
      <c r="AZ1155" s="67">
        <v>66780689767</v>
      </c>
      <c r="BA1155" s="67">
        <v>17606916627</v>
      </c>
      <c r="BB1155" s="67">
        <v>0</v>
      </c>
      <c r="BC1155" s="67">
        <v>34240344999</v>
      </c>
      <c r="BD1155" s="67">
        <v>5841213402</v>
      </c>
      <c r="BE1155" s="67">
        <v>29962423857</v>
      </c>
      <c r="BF1155" s="67">
        <v>982389441</v>
      </c>
      <c r="BG1155" s="67">
        <v>13513751508</v>
      </c>
      <c r="BH1155" s="67">
        <v>2599246142</v>
      </c>
      <c r="BI1155" s="67">
        <v>1142630651</v>
      </c>
      <c r="BJ1155" s="67">
        <v>1455028910</v>
      </c>
      <c r="BK1155" s="67">
        <v>710544</v>
      </c>
      <c r="BL1155" s="67">
        <v>876037</v>
      </c>
      <c r="BM1155" s="67">
        <v>0</v>
      </c>
      <c r="BN1155" s="67"/>
      <c r="BO1155" s="67">
        <v>0</v>
      </c>
      <c r="BP1155" s="67"/>
      <c r="BQ1155" s="67"/>
      <c r="BR1155" s="67"/>
      <c r="BS1155" s="67">
        <v>0</v>
      </c>
      <c r="BT1155" s="67">
        <v>876037</v>
      </c>
      <c r="BU1155" s="67"/>
      <c r="BV1155" s="67"/>
      <c r="BW1155" s="67"/>
      <c r="BX1155" s="67"/>
      <c r="BY1155" s="67"/>
      <c r="BZ1155" s="67">
        <v>13108362132615</v>
      </c>
      <c r="CA1155" s="67">
        <v>5383983300004</v>
      </c>
      <c r="CB1155" s="67">
        <v>7724378832612</v>
      </c>
      <c r="CC1155" s="67">
        <v>25405113695255</v>
      </c>
      <c r="CD1155" s="67">
        <v>25500000000000</v>
      </c>
    </row>
    <row r="1156" spans="1:82">
      <c r="A1156" t="s">
        <v>1381</v>
      </c>
      <c r="B1156" t="s">
        <v>1382</v>
      </c>
      <c r="C1156" t="s">
        <v>210</v>
      </c>
      <c r="D1156" t="s">
        <v>63</v>
      </c>
      <c r="E1156" t="s">
        <v>153</v>
      </c>
      <c r="F1156" s="67">
        <v>2004</v>
      </c>
      <c r="G1156" t="s">
        <v>1392</v>
      </c>
      <c r="H1156" s="67">
        <v>62716306</v>
      </c>
      <c r="I1156" s="67">
        <v>8472081636280</v>
      </c>
      <c r="J1156" s="67">
        <v>5215517790994</v>
      </c>
      <c r="K1156" s="67">
        <v>5352844436057</v>
      </c>
      <c r="L1156" s="67">
        <v>331242446383</v>
      </c>
      <c r="M1156" s="67">
        <v>172809243089</v>
      </c>
      <c r="N1156" s="67">
        <v>16583504862</v>
      </c>
      <c r="O1156" s="67">
        <v>0</v>
      </c>
      <c r="P1156" s="67">
        <v>47699908408</v>
      </c>
      <c r="Q1156" s="67">
        <v>9302075733</v>
      </c>
      <c r="R1156" s="67">
        <v>41136356268</v>
      </c>
      <c r="S1156" s="67">
        <v>3071359540</v>
      </c>
      <c r="T1156" s="67">
        <v>38938359528</v>
      </c>
      <c r="U1156" s="67">
        <v>8222468</v>
      </c>
      <c r="V1156" s="67">
        <v>3093965340</v>
      </c>
      <c r="W1156" s="67">
        <v>0</v>
      </c>
      <c r="X1156" s="67">
        <v>0</v>
      </c>
      <c r="Y1156" s="67">
        <v>4598814.8</v>
      </c>
      <c r="Z1156" s="67">
        <v>4598815</v>
      </c>
      <c r="AA1156" s="67">
        <v>0</v>
      </c>
      <c r="AB1156" s="67"/>
      <c r="AC1156" s="67"/>
      <c r="AD1156" s="67">
        <v>0</v>
      </c>
      <c r="AE1156" s="67">
        <v>0</v>
      </c>
      <c r="AF1156" s="67"/>
      <c r="AG1156" s="67"/>
      <c r="AH1156" s="67">
        <v>0</v>
      </c>
      <c r="AI1156" s="67">
        <v>0</v>
      </c>
      <c r="AJ1156" s="67">
        <v>0</v>
      </c>
      <c r="AK1156" s="67">
        <v>0</v>
      </c>
      <c r="AL1156" s="67">
        <v>0</v>
      </c>
      <c r="AM1156" s="67">
        <v>17608312044532</v>
      </c>
      <c r="AN1156" s="67">
        <v>7609983268480</v>
      </c>
      <c r="AO1156" s="67">
        <v>9965898141010</v>
      </c>
      <c r="AP1156" s="67">
        <v>26367498713937</v>
      </c>
      <c r="AQ1156" s="67">
        <v>27223016246519</v>
      </c>
      <c r="AR1156" s="67">
        <v>12744229580536</v>
      </c>
      <c r="AS1156" s="67">
        <v>10277604500432</v>
      </c>
      <c r="AT1156" s="67">
        <v>2466625080104</v>
      </c>
      <c r="AU1156" s="67">
        <v>4320558000000</v>
      </c>
      <c r="AV1156" s="67">
        <v>4434320000000</v>
      </c>
      <c r="AW1156" s="67">
        <v>255123023927</v>
      </c>
      <c r="AX1156" s="67">
        <v>127242854718</v>
      </c>
      <c r="AY1156" s="67">
        <v>52988900138</v>
      </c>
      <c r="AZ1156" s="67">
        <v>74253954581</v>
      </c>
      <c r="BA1156" s="67">
        <v>15324329120</v>
      </c>
      <c r="BB1156" s="67">
        <v>0</v>
      </c>
      <c r="BC1156" s="67">
        <v>39012938603</v>
      </c>
      <c r="BD1156" s="67">
        <v>6104150880</v>
      </c>
      <c r="BE1156" s="67">
        <v>31018798046</v>
      </c>
      <c r="BF1156" s="67">
        <v>16689028692</v>
      </c>
      <c r="BG1156" s="67">
        <v>19730923867</v>
      </c>
      <c r="BH1156" s="67">
        <v>3474522430</v>
      </c>
      <c r="BI1156" s="67">
        <v>1854258270</v>
      </c>
      <c r="BJ1156" s="67">
        <v>1472146340</v>
      </c>
      <c r="BK1156" s="67">
        <v>47579166</v>
      </c>
      <c r="BL1156" s="67">
        <v>100538655</v>
      </c>
      <c r="BM1156" s="67">
        <v>0</v>
      </c>
      <c r="BN1156" s="67"/>
      <c r="BO1156" s="67">
        <v>99181081</v>
      </c>
      <c r="BP1156" s="67"/>
      <c r="BQ1156" s="67"/>
      <c r="BR1156" s="67"/>
      <c r="BS1156" s="67">
        <v>0</v>
      </c>
      <c r="BT1156" s="67">
        <v>1357574</v>
      </c>
      <c r="BU1156" s="67"/>
      <c r="BV1156" s="67"/>
      <c r="BW1156" s="67"/>
      <c r="BX1156" s="67"/>
      <c r="BY1156" s="67"/>
      <c r="BZ1156" s="67">
        <v>14565371620103</v>
      </c>
      <c r="CA1156" s="67">
        <v>5955431547557</v>
      </c>
      <c r="CB1156" s="67">
        <v>8609940072546</v>
      </c>
      <c r="CC1156" s="67">
        <v>27454436746997</v>
      </c>
      <c r="CD1156" s="67">
        <v>27570000000000</v>
      </c>
    </row>
    <row r="1157" spans="1:82">
      <c r="A1157" t="s">
        <v>1381</v>
      </c>
      <c r="B1157" t="s">
        <v>1382</v>
      </c>
      <c r="C1157" t="s">
        <v>210</v>
      </c>
      <c r="D1157" t="s">
        <v>63</v>
      </c>
      <c r="E1157" t="s">
        <v>153</v>
      </c>
      <c r="F1157" s="67">
        <v>2005</v>
      </c>
      <c r="G1157" t="s">
        <v>1393</v>
      </c>
      <c r="H1157" s="67">
        <v>63188395</v>
      </c>
      <c r="I1157" s="67">
        <v>8683623370392</v>
      </c>
      <c r="J1157" s="67">
        <v>5449887665890</v>
      </c>
      <c r="K1157" s="67">
        <v>5545604989122</v>
      </c>
      <c r="L1157" s="67">
        <v>328440807893</v>
      </c>
      <c r="M1157" s="67">
        <v>172410340623</v>
      </c>
      <c r="N1157" s="67">
        <v>16702662851</v>
      </c>
      <c r="O1157" s="67">
        <v>0</v>
      </c>
      <c r="P1157" s="67">
        <v>48042648087</v>
      </c>
      <c r="Q1157" s="67">
        <v>9368914236</v>
      </c>
      <c r="R1157" s="67">
        <v>41431934646</v>
      </c>
      <c r="S1157" s="67">
        <v>3037957122</v>
      </c>
      <c r="T1157" s="67">
        <v>33658725917</v>
      </c>
      <c r="U1157" s="67">
        <v>7779588</v>
      </c>
      <c r="V1157" s="67">
        <v>3052704133</v>
      </c>
      <c r="W1157" s="67">
        <v>0</v>
      </c>
      <c r="X1157" s="67">
        <v>0</v>
      </c>
      <c r="Y1157" s="67">
        <v>4497556.3</v>
      </c>
      <c r="Z1157" s="67">
        <v>4497556</v>
      </c>
      <c r="AA1157" s="67">
        <v>0</v>
      </c>
      <c r="AB1157" s="67"/>
      <c r="AC1157" s="67"/>
      <c r="AD1157" s="67">
        <v>0</v>
      </c>
      <c r="AE1157" s="67">
        <v>0</v>
      </c>
      <c r="AF1157" s="67"/>
      <c r="AG1157" s="67"/>
      <c r="AH1157" s="67">
        <v>0</v>
      </c>
      <c r="AI1157" s="67">
        <v>0</v>
      </c>
      <c r="AJ1157" s="67">
        <v>0</v>
      </c>
      <c r="AK1157" s="67">
        <v>0</v>
      </c>
      <c r="AL1157" s="67">
        <v>0</v>
      </c>
      <c r="AM1157" s="67">
        <v>17906148151605</v>
      </c>
      <c r="AN1157" s="67">
        <v>7814421056789</v>
      </c>
      <c r="AO1157" s="67">
        <v>10064980275789</v>
      </c>
      <c r="AP1157" s="67">
        <v>26925350455609</v>
      </c>
      <c r="AQ1157" s="67">
        <v>27698662247965</v>
      </c>
      <c r="AR1157" s="67">
        <v>12429821505221</v>
      </c>
      <c r="AS1157" s="67">
        <v>10024049600984</v>
      </c>
      <c r="AT1157" s="67">
        <v>2405771904236</v>
      </c>
      <c r="AU1157" s="67">
        <v>4593532000000</v>
      </c>
      <c r="AV1157" s="67">
        <v>4674209000000</v>
      </c>
      <c r="AW1157" s="67">
        <v>269083212037</v>
      </c>
      <c r="AX1157" s="67">
        <v>148415519675</v>
      </c>
      <c r="AY1157" s="67">
        <v>63073995495</v>
      </c>
      <c r="AZ1157" s="67">
        <v>85341524180</v>
      </c>
      <c r="BA1157" s="67">
        <v>15558967005</v>
      </c>
      <c r="BB1157" s="67">
        <v>0</v>
      </c>
      <c r="BC1157" s="67">
        <v>38320427332</v>
      </c>
      <c r="BD1157" s="67">
        <v>6391264724</v>
      </c>
      <c r="BE1157" s="67">
        <v>32254058388</v>
      </c>
      <c r="BF1157" s="67">
        <v>15242515339</v>
      </c>
      <c r="BG1157" s="67">
        <v>12900459576</v>
      </c>
      <c r="BH1157" s="67">
        <v>4074333966</v>
      </c>
      <c r="BI1157" s="67">
        <v>2346135136</v>
      </c>
      <c r="BJ1157" s="67">
        <v>1610086764</v>
      </c>
      <c r="BK1157" s="67">
        <v>0</v>
      </c>
      <c r="BL1157" s="67">
        <v>118112066</v>
      </c>
      <c r="BM1157" s="67">
        <v>0</v>
      </c>
      <c r="BN1157" s="67"/>
      <c r="BO1157" s="67">
        <v>116761655</v>
      </c>
      <c r="BP1157" s="67"/>
      <c r="BQ1157" s="67"/>
      <c r="BR1157" s="67"/>
      <c r="BS1157" s="67">
        <v>0</v>
      </c>
      <c r="BT1157" s="67">
        <v>1350411</v>
      </c>
      <c r="BU1157" s="67"/>
      <c r="BV1157" s="67"/>
      <c r="BW1157" s="67"/>
      <c r="BX1157" s="67"/>
      <c r="BY1157" s="67"/>
      <c r="BZ1157" s="67">
        <v>15390051161478</v>
      </c>
      <c r="CA1157" s="67">
        <v>6451541108335</v>
      </c>
      <c r="CB1157" s="67">
        <v>8938510053143</v>
      </c>
      <c r="CC1157" s="67">
        <v>28012353212702</v>
      </c>
      <c r="CD1157" s="67">
        <v>28090000000000</v>
      </c>
    </row>
    <row r="1158" spans="1:82">
      <c r="A1158" t="s">
        <v>1381</v>
      </c>
      <c r="B1158" t="s">
        <v>1382</v>
      </c>
      <c r="C1158" t="s">
        <v>210</v>
      </c>
      <c r="D1158" t="s">
        <v>63</v>
      </c>
      <c r="E1158" t="s">
        <v>153</v>
      </c>
      <c r="F1158" s="67">
        <v>2006</v>
      </c>
      <c r="G1158" t="s">
        <v>1394</v>
      </c>
      <c r="H1158" s="67">
        <v>63628261</v>
      </c>
      <c r="I1158" s="67">
        <v>8905283147528</v>
      </c>
      <c r="J1158" s="67">
        <v>6900367733748</v>
      </c>
      <c r="K1158" s="67">
        <v>7090705653174</v>
      </c>
      <c r="L1158" s="67">
        <v>330355555880</v>
      </c>
      <c r="M1158" s="67">
        <v>171954535872</v>
      </c>
      <c r="N1158" s="67">
        <v>16821820839</v>
      </c>
      <c r="O1158" s="67">
        <v>0</v>
      </c>
      <c r="P1158" s="67">
        <v>48385387766</v>
      </c>
      <c r="Q1158" s="67">
        <v>9435752738</v>
      </c>
      <c r="R1158" s="67">
        <v>41727513023</v>
      </c>
      <c r="S1158" s="67">
        <v>3011471526</v>
      </c>
      <c r="T1158" s="67">
        <v>36812378294</v>
      </c>
      <c r="U1158" s="67">
        <v>7648378</v>
      </c>
      <c r="V1158" s="67">
        <v>3300896544</v>
      </c>
      <c r="W1158" s="67">
        <v>0</v>
      </c>
      <c r="X1158" s="67">
        <v>0</v>
      </c>
      <c r="Y1158" s="67">
        <v>4393319.5</v>
      </c>
      <c r="Z1158" s="67">
        <v>4393320</v>
      </c>
      <c r="AA1158" s="67">
        <v>0</v>
      </c>
      <c r="AB1158" s="67"/>
      <c r="AC1158" s="67"/>
      <c r="AD1158" s="67">
        <v>0</v>
      </c>
      <c r="AE1158" s="67">
        <v>0</v>
      </c>
      <c r="AF1158" s="67"/>
      <c r="AG1158" s="67"/>
      <c r="AH1158" s="67">
        <v>0</v>
      </c>
      <c r="AI1158" s="67">
        <v>0</v>
      </c>
      <c r="AJ1158" s="67">
        <v>0</v>
      </c>
      <c r="AK1158" s="67">
        <v>0</v>
      </c>
      <c r="AL1158" s="67">
        <v>0</v>
      </c>
      <c r="AM1158" s="67">
        <v>18114353689119</v>
      </c>
      <c r="AN1158" s="67">
        <v>7942800871152</v>
      </c>
      <c r="AO1158" s="67">
        <v>10146998336015</v>
      </c>
      <c r="AP1158" s="67">
        <v>27094544595974</v>
      </c>
      <c r="AQ1158" s="67">
        <v>28107953610707</v>
      </c>
      <c r="AR1158" s="67">
        <v>11979078086153</v>
      </c>
      <c r="AS1158" s="67">
        <v>9660546843672</v>
      </c>
      <c r="AT1158" s="67">
        <v>2318531242481</v>
      </c>
      <c r="AU1158" s="67">
        <v>5913521000000</v>
      </c>
      <c r="AV1158" s="67">
        <v>6076638000000</v>
      </c>
      <c r="AW1158" s="67">
        <v>266795224708</v>
      </c>
      <c r="AX1158" s="67">
        <v>135099026376</v>
      </c>
      <c r="AY1158" s="67">
        <v>56793936249</v>
      </c>
      <c r="AZ1158" s="67">
        <v>78305090127</v>
      </c>
      <c r="BA1158" s="67">
        <v>18320158447</v>
      </c>
      <c r="BB1158" s="67">
        <v>0</v>
      </c>
      <c r="BC1158" s="67">
        <v>40150215607</v>
      </c>
      <c r="BD1158" s="67">
        <v>6715487110</v>
      </c>
      <c r="BE1158" s="67">
        <v>33679043958</v>
      </c>
      <c r="BF1158" s="67">
        <v>14846906718</v>
      </c>
      <c r="BG1158" s="67">
        <v>17984386492</v>
      </c>
      <c r="BH1158" s="67">
        <v>7259996511</v>
      </c>
      <c r="BI1158" s="67">
        <v>4657264267</v>
      </c>
      <c r="BJ1158" s="67">
        <v>2360185206</v>
      </c>
      <c r="BK1158" s="67">
        <v>0</v>
      </c>
      <c r="BL1158" s="67">
        <v>242547038</v>
      </c>
      <c r="BM1158" s="67">
        <v>24400265</v>
      </c>
      <c r="BN1158" s="67"/>
      <c r="BO1158" s="67">
        <v>215701021</v>
      </c>
      <c r="BP1158" s="67"/>
      <c r="BQ1158" s="67"/>
      <c r="BR1158" s="67"/>
      <c r="BS1158" s="67">
        <v>0</v>
      </c>
      <c r="BT1158" s="67">
        <v>2445752</v>
      </c>
      <c r="BU1158" s="67"/>
      <c r="BV1158" s="67"/>
      <c r="BW1158" s="67"/>
      <c r="BX1158" s="67"/>
      <c r="BY1158" s="67"/>
      <c r="BZ1158" s="67">
        <v>16377513276406</v>
      </c>
      <c r="CA1158" s="67">
        <v>6929268406810</v>
      </c>
      <c r="CB1158" s="67">
        <v>9448244869596</v>
      </c>
      <c r="CC1158" s="67">
        <v>28467529583778</v>
      </c>
      <c r="CD1158" s="67">
        <v>28630000000000</v>
      </c>
    </row>
    <row r="1159" spans="1:82">
      <c r="A1159" t="s">
        <v>1381</v>
      </c>
      <c r="B1159" t="s">
        <v>1382</v>
      </c>
      <c r="C1159" t="s">
        <v>210</v>
      </c>
      <c r="D1159" t="s">
        <v>63</v>
      </c>
      <c r="E1159" t="s">
        <v>153</v>
      </c>
      <c r="F1159" s="67">
        <v>2007</v>
      </c>
      <c r="G1159" t="s">
        <v>1395</v>
      </c>
      <c r="H1159" s="67">
        <v>64021737</v>
      </c>
      <c r="I1159" s="67">
        <v>9147120114949</v>
      </c>
      <c r="J1159" s="67">
        <v>8367853887070</v>
      </c>
      <c r="K1159" s="67">
        <v>8723337830472</v>
      </c>
      <c r="L1159" s="67">
        <v>331109974606</v>
      </c>
      <c r="M1159" s="67">
        <v>171329197581</v>
      </c>
      <c r="N1159" s="67">
        <v>16940978827</v>
      </c>
      <c r="O1159" s="67">
        <v>0</v>
      </c>
      <c r="P1159" s="67">
        <v>48728127445</v>
      </c>
      <c r="Q1159" s="67">
        <v>9502591241</v>
      </c>
      <c r="R1159" s="67">
        <v>42023091401</v>
      </c>
      <c r="S1159" s="67">
        <v>3012412571</v>
      </c>
      <c r="T1159" s="67">
        <v>37662909398</v>
      </c>
      <c r="U1159" s="67">
        <v>6256875</v>
      </c>
      <c r="V1159" s="67">
        <v>2531937690</v>
      </c>
      <c r="W1159" s="67">
        <v>0</v>
      </c>
      <c r="X1159" s="67">
        <v>0</v>
      </c>
      <c r="Y1159" s="67">
        <v>4298017.4000000004</v>
      </c>
      <c r="Z1159" s="67">
        <v>4298017</v>
      </c>
      <c r="AA1159" s="67">
        <v>0</v>
      </c>
      <c r="AB1159" s="67"/>
      <c r="AC1159" s="67"/>
      <c r="AD1159" s="67">
        <v>0</v>
      </c>
      <c r="AE1159" s="67">
        <v>0</v>
      </c>
      <c r="AF1159" s="67"/>
      <c r="AG1159" s="67"/>
      <c r="AH1159" s="67">
        <v>0</v>
      </c>
      <c r="AI1159" s="67">
        <v>0</v>
      </c>
      <c r="AJ1159" s="67">
        <v>0</v>
      </c>
      <c r="AK1159" s="67">
        <v>0</v>
      </c>
      <c r="AL1159" s="67">
        <v>0</v>
      </c>
      <c r="AM1159" s="67">
        <v>18539433685597</v>
      </c>
      <c r="AN1159" s="67">
        <v>8199640933914</v>
      </c>
      <c r="AO1159" s="67">
        <v>10319107226347</v>
      </c>
      <c r="AP1159" s="67">
        <v>27388662235491</v>
      </c>
      <c r="AQ1159" s="67">
        <v>28676443555502</v>
      </c>
      <c r="AR1159" s="67">
        <v>12771998722478</v>
      </c>
      <c r="AS1159" s="67">
        <v>10299998969740</v>
      </c>
      <c r="AT1159" s="67">
        <v>2471999752738</v>
      </c>
      <c r="AU1159" s="67">
        <v>7277843000000</v>
      </c>
      <c r="AV1159" s="67">
        <v>7587021000000</v>
      </c>
      <c r="AW1159" s="67">
        <v>317394954700</v>
      </c>
      <c r="AX1159" s="67">
        <v>171022967111</v>
      </c>
      <c r="AY1159" s="67">
        <v>73287125522</v>
      </c>
      <c r="AZ1159" s="67">
        <v>97735841589</v>
      </c>
      <c r="BA1159" s="67">
        <v>22599959961</v>
      </c>
      <c r="BB1159" s="67">
        <v>0</v>
      </c>
      <c r="BC1159" s="67">
        <v>46968731578</v>
      </c>
      <c r="BD1159" s="67">
        <v>7032725602</v>
      </c>
      <c r="BE1159" s="67">
        <v>34829738158</v>
      </c>
      <c r="BF1159" s="67">
        <v>11204988939</v>
      </c>
      <c r="BG1159" s="67">
        <v>23735843351</v>
      </c>
      <c r="BH1159" s="67">
        <v>5984953755</v>
      </c>
      <c r="BI1159" s="67">
        <v>3578175635</v>
      </c>
      <c r="BJ1159" s="67">
        <v>2149433584</v>
      </c>
      <c r="BK1159" s="67">
        <v>0</v>
      </c>
      <c r="BL1159" s="67">
        <v>257344535</v>
      </c>
      <c r="BM1159" s="67">
        <v>35976968</v>
      </c>
      <c r="BN1159" s="67"/>
      <c r="BO1159" s="67">
        <v>218845315</v>
      </c>
      <c r="BP1159" s="67"/>
      <c r="BQ1159" s="67"/>
      <c r="BR1159" s="67"/>
      <c r="BS1159" s="67">
        <v>0</v>
      </c>
      <c r="BT1159" s="67">
        <v>2522252</v>
      </c>
      <c r="BU1159" s="67"/>
      <c r="BV1159" s="67"/>
      <c r="BW1159" s="67"/>
      <c r="BX1159" s="67"/>
      <c r="BY1159" s="67"/>
      <c r="BZ1159" s="67">
        <v>17962666216172</v>
      </c>
      <c r="CA1159" s="67">
        <v>7665675274426</v>
      </c>
      <c r="CB1159" s="67">
        <v>10296990941746</v>
      </c>
      <c r="CC1159" s="67">
        <v>30748866847104</v>
      </c>
      <c r="CD1159" s="67">
        <v>31060000000000</v>
      </c>
    </row>
    <row r="1160" spans="1:82">
      <c r="A1160" t="s">
        <v>1381</v>
      </c>
      <c r="B1160" t="s">
        <v>1382</v>
      </c>
      <c r="C1160" t="s">
        <v>210</v>
      </c>
      <c r="D1160" t="s">
        <v>63</v>
      </c>
      <c r="E1160" t="s">
        <v>153</v>
      </c>
      <c r="F1160" s="67">
        <v>2008</v>
      </c>
      <c r="G1160" t="s">
        <v>1396</v>
      </c>
      <c r="H1160" s="67">
        <v>64379696</v>
      </c>
      <c r="I1160" s="67">
        <v>9381631353024</v>
      </c>
      <c r="J1160" s="67">
        <v>8144263987757</v>
      </c>
      <c r="K1160" s="67">
        <v>8633532171308</v>
      </c>
      <c r="L1160" s="67">
        <v>334197516660</v>
      </c>
      <c r="M1160" s="67">
        <v>170766041162</v>
      </c>
      <c r="N1160" s="67">
        <v>17060136816</v>
      </c>
      <c r="O1160" s="67">
        <v>0</v>
      </c>
      <c r="P1160" s="67">
        <v>49070867124</v>
      </c>
      <c r="Q1160" s="67">
        <v>9569429743</v>
      </c>
      <c r="R1160" s="67">
        <v>42318669778</v>
      </c>
      <c r="S1160" s="67">
        <v>3017290622</v>
      </c>
      <c r="T1160" s="67">
        <v>41618285055</v>
      </c>
      <c r="U1160" s="67">
        <v>5660137</v>
      </c>
      <c r="V1160" s="67">
        <v>2496511401</v>
      </c>
      <c r="W1160" s="67">
        <v>0</v>
      </c>
      <c r="X1160" s="67">
        <v>0</v>
      </c>
      <c r="Y1160" s="67">
        <v>4202715.2</v>
      </c>
      <c r="Z1160" s="67">
        <v>4202715</v>
      </c>
      <c r="AA1160" s="67">
        <v>0</v>
      </c>
      <c r="AB1160" s="67"/>
      <c r="AC1160" s="67"/>
      <c r="AD1160" s="67">
        <v>0</v>
      </c>
      <c r="AE1160" s="67">
        <v>0</v>
      </c>
      <c r="AF1160" s="67"/>
      <c r="AG1160" s="67"/>
      <c r="AH1160" s="67">
        <v>0</v>
      </c>
      <c r="AI1160" s="67">
        <v>0</v>
      </c>
      <c r="AJ1160" s="67">
        <v>0</v>
      </c>
      <c r="AK1160" s="67">
        <v>0</v>
      </c>
      <c r="AL1160" s="67">
        <v>0</v>
      </c>
      <c r="AM1160" s="67">
        <v>18912722352247</v>
      </c>
      <c r="AN1160" s="67">
        <v>8394935253972</v>
      </c>
      <c r="AO1160" s="67">
        <v>10498955733431</v>
      </c>
      <c r="AP1160" s="67">
        <v>27951224785244</v>
      </c>
      <c r="AQ1160" s="67">
        <v>29196569868133</v>
      </c>
      <c r="AR1160" s="67">
        <v>13926526253175</v>
      </c>
      <c r="AS1160" s="67">
        <v>11231069559012</v>
      </c>
      <c r="AT1160" s="67">
        <v>2695456694163</v>
      </c>
      <c r="AU1160" s="67">
        <v>7282624000000</v>
      </c>
      <c r="AV1160" s="67">
        <v>7720129000000</v>
      </c>
      <c r="AW1160" s="67">
        <v>343583691421</v>
      </c>
      <c r="AX1160" s="67">
        <v>182415259744</v>
      </c>
      <c r="AY1160" s="67">
        <v>75584087035</v>
      </c>
      <c r="AZ1160" s="67">
        <v>106831172709</v>
      </c>
      <c r="BA1160" s="67">
        <v>24983104985</v>
      </c>
      <c r="BB1160" s="67">
        <v>0</v>
      </c>
      <c r="BC1160" s="67">
        <v>50015193053</v>
      </c>
      <c r="BD1160" s="67">
        <v>7278617965</v>
      </c>
      <c r="BE1160" s="67">
        <v>35693119091</v>
      </c>
      <c r="BF1160" s="67">
        <v>10012762289</v>
      </c>
      <c r="BG1160" s="67">
        <v>33185634293</v>
      </c>
      <c r="BH1160" s="67">
        <v>7785169922</v>
      </c>
      <c r="BI1160" s="67">
        <v>5103266008</v>
      </c>
      <c r="BJ1160" s="67">
        <v>2155411586</v>
      </c>
      <c r="BK1160" s="67">
        <v>0</v>
      </c>
      <c r="BL1160" s="67">
        <v>526492327</v>
      </c>
      <c r="BM1160" s="67">
        <v>5326399</v>
      </c>
      <c r="BN1160" s="67"/>
      <c r="BO1160" s="67">
        <v>301632784</v>
      </c>
      <c r="BP1160" s="67"/>
      <c r="BQ1160" s="67"/>
      <c r="BR1160" s="67"/>
      <c r="BS1160" s="67">
        <v>217241115</v>
      </c>
      <c r="BT1160" s="67">
        <v>2292029</v>
      </c>
      <c r="BU1160" s="67"/>
      <c r="BV1160" s="67"/>
      <c r="BW1160" s="67"/>
      <c r="BX1160" s="67"/>
      <c r="BY1160" s="67"/>
      <c r="BZ1160" s="67">
        <v>19566256252477</v>
      </c>
      <c r="CA1160" s="67">
        <v>8255759172798</v>
      </c>
      <c r="CB1160" s="67">
        <v>11310497079679</v>
      </c>
      <c r="CC1160" s="67">
        <v>33406646366995</v>
      </c>
      <c r="CD1160" s="67">
        <v>33840000000000</v>
      </c>
    </row>
    <row r="1161" spans="1:82">
      <c r="A1161" t="s">
        <v>1381</v>
      </c>
      <c r="B1161" t="s">
        <v>1382</v>
      </c>
      <c r="C1161" t="s">
        <v>210</v>
      </c>
      <c r="D1161" t="s">
        <v>63</v>
      </c>
      <c r="E1161" t="s">
        <v>153</v>
      </c>
      <c r="F1161" s="67">
        <v>2009</v>
      </c>
      <c r="G1161" t="s">
        <v>1397</v>
      </c>
      <c r="H1161" s="67">
        <v>64710879</v>
      </c>
      <c r="I1161" s="67">
        <v>9550502255974</v>
      </c>
      <c r="J1161" s="67">
        <v>8672417269585</v>
      </c>
      <c r="K1161" s="67">
        <v>9209990836848</v>
      </c>
      <c r="L1161" s="67">
        <v>331279783703</v>
      </c>
      <c r="M1161" s="67">
        <v>170236908762</v>
      </c>
      <c r="N1161" s="67">
        <v>17179294804</v>
      </c>
      <c r="O1161" s="67">
        <v>0</v>
      </c>
      <c r="P1161" s="67">
        <v>49413606803</v>
      </c>
      <c r="Q1161" s="67">
        <v>9636268246</v>
      </c>
      <c r="R1161" s="67">
        <v>42614248156</v>
      </c>
      <c r="S1161" s="67">
        <v>3022618422</v>
      </c>
      <c r="T1161" s="67">
        <v>37264005956</v>
      </c>
      <c r="U1161" s="67">
        <v>5126869</v>
      </c>
      <c r="V1161" s="67">
        <v>2152668011</v>
      </c>
      <c r="W1161" s="67">
        <v>0</v>
      </c>
      <c r="X1161" s="67">
        <v>0</v>
      </c>
      <c r="Y1161" s="67">
        <v>4142138.8</v>
      </c>
      <c r="Z1161" s="67">
        <v>4142139</v>
      </c>
      <c r="AA1161" s="67">
        <v>0</v>
      </c>
      <c r="AB1161" s="67"/>
      <c r="AC1161" s="67"/>
      <c r="AD1161" s="67">
        <v>0</v>
      </c>
      <c r="AE1161" s="67">
        <v>0</v>
      </c>
      <c r="AF1161" s="67"/>
      <c r="AG1161" s="67"/>
      <c r="AH1161" s="67">
        <v>0</v>
      </c>
      <c r="AI1161" s="67">
        <v>0</v>
      </c>
      <c r="AJ1161" s="67">
        <v>0</v>
      </c>
      <c r="AK1161" s="67">
        <v>0</v>
      </c>
      <c r="AL1161" s="67">
        <v>0</v>
      </c>
      <c r="AM1161" s="67">
        <v>18839947396037</v>
      </c>
      <c r="AN1161" s="67">
        <v>8424049607749</v>
      </c>
      <c r="AO1161" s="67">
        <v>10402409993829</v>
      </c>
      <c r="AP1161" s="67">
        <v>27954306151214</v>
      </c>
      <c r="AQ1161" s="67">
        <v>29314170214372</v>
      </c>
      <c r="AR1161" s="67">
        <v>12968029658434</v>
      </c>
      <c r="AS1161" s="67">
        <v>10458088434221</v>
      </c>
      <c r="AT1161" s="67">
        <v>2509941224213</v>
      </c>
      <c r="AU1161" s="67">
        <v>7761695000000</v>
      </c>
      <c r="AV1161" s="67">
        <v>8242816000000</v>
      </c>
      <c r="AW1161" s="67">
        <v>324227950214</v>
      </c>
      <c r="AX1161" s="67">
        <v>179970803835</v>
      </c>
      <c r="AY1161" s="67">
        <v>78017991332</v>
      </c>
      <c r="AZ1161" s="67">
        <v>101952812503</v>
      </c>
      <c r="BA1161" s="67">
        <v>24966822009</v>
      </c>
      <c r="BB1161" s="67">
        <v>0</v>
      </c>
      <c r="BC1161" s="67">
        <v>43304744128</v>
      </c>
      <c r="BD1161" s="67">
        <v>7451538671</v>
      </c>
      <c r="BE1161" s="67">
        <v>36402088051</v>
      </c>
      <c r="BF1161" s="67">
        <v>7537697327</v>
      </c>
      <c r="BG1161" s="67">
        <v>24594256194</v>
      </c>
      <c r="BH1161" s="67">
        <v>4066104651</v>
      </c>
      <c r="BI1161" s="67">
        <v>1670359013</v>
      </c>
      <c r="BJ1161" s="67">
        <v>1832051542</v>
      </c>
      <c r="BK1161" s="67">
        <v>0</v>
      </c>
      <c r="BL1161" s="67">
        <v>563694096</v>
      </c>
      <c r="BM1161" s="67">
        <v>7154647</v>
      </c>
      <c r="BN1161" s="67"/>
      <c r="BO1161" s="67">
        <v>367178576</v>
      </c>
      <c r="BP1161" s="67"/>
      <c r="BQ1161" s="67"/>
      <c r="BR1161" s="67"/>
      <c r="BS1161" s="67">
        <v>186913074</v>
      </c>
      <c r="BT1161" s="67">
        <v>2447799</v>
      </c>
      <c r="BU1161" s="67"/>
      <c r="BV1161" s="67"/>
      <c r="BW1161" s="67"/>
      <c r="BX1161" s="67"/>
      <c r="BY1161" s="67"/>
      <c r="BZ1161" s="67">
        <v>18696393734747</v>
      </c>
      <c r="CA1161" s="67">
        <v>7959837750481</v>
      </c>
      <c r="CB1161" s="67">
        <v>10736555984266</v>
      </c>
      <c r="CC1161" s="67">
        <v>31511596448045</v>
      </c>
      <c r="CD1161" s="67">
        <v>31990000000000</v>
      </c>
    </row>
    <row r="1162" spans="1:82">
      <c r="A1162" t="s">
        <v>1381</v>
      </c>
      <c r="B1162" t="s">
        <v>1382</v>
      </c>
      <c r="C1162" t="s">
        <v>210</v>
      </c>
      <c r="D1162" t="s">
        <v>63</v>
      </c>
      <c r="E1162" t="s">
        <v>153</v>
      </c>
      <c r="F1162" s="67">
        <v>2010</v>
      </c>
      <c r="G1162" t="s">
        <v>1398</v>
      </c>
      <c r="H1162" s="67">
        <v>65030575</v>
      </c>
      <c r="I1162" s="67">
        <v>9726439527960</v>
      </c>
      <c r="J1162" s="67">
        <v>8344012434713</v>
      </c>
      <c r="K1162" s="67">
        <v>8714833196670</v>
      </c>
      <c r="L1162" s="67">
        <v>334045223074</v>
      </c>
      <c r="M1162" s="67">
        <v>169687831236</v>
      </c>
      <c r="N1162" s="67">
        <v>17298452792</v>
      </c>
      <c r="O1162" s="67">
        <v>0</v>
      </c>
      <c r="P1162" s="67">
        <v>49756346482</v>
      </c>
      <c r="Q1162" s="67">
        <v>9703106748</v>
      </c>
      <c r="R1162" s="67">
        <v>42909826533</v>
      </c>
      <c r="S1162" s="67">
        <v>3021876581</v>
      </c>
      <c r="T1162" s="67">
        <v>41003679141</v>
      </c>
      <c r="U1162" s="67">
        <v>5121604</v>
      </c>
      <c r="V1162" s="67">
        <v>2107864176</v>
      </c>
      <c r="W1162" s="67">
        <v>0</v>
      </c>
      <c r="X1162" s="67">
        <v>0</v>
      </c>
      <c r="Y1162" s="67">
        <v>4064884.4</v>
      </c>
      <c r="Z1162" s="67">
        <v>4064884</v>
      </c>
      <c r="AA1162" s="67">
        <v>0</v>
      </c>
      <c r="AB1162" s="67"/>
      <c r="AC1162" s="67"/>
      <c r="AD1162" s="67">
        <v>0</v>
      </c>
      <c r="AE1162" s="67">
        <v>0</v>
      </c>
      <c r="AF1162" s="67"/>
      <c r="AG1162" s="67"/>
      <c r="AH1162" s="67">
        <v>0</v>
      </c>
      <c r="AI1162" s="67">
        <v>0</v>
      </c>
      <c r="AJ1162" s="67">
        <v>0</v>
      </c>
      <c r="AK1162" s="67">
        <v>0</v>
      </c>
      <c r="AL1162" s="67">
        <v>0</v>
      </c>
      <c r="AM1162" s="67">
        <v>18995864537575</v>
      </c>
      <c r="AN1162" s="67">
        <v>8496031937934</v>
      </c>
      <c r="AO1162" s="67">
        <v>10486444546499</v>
      </c>
      <c r="AP1162" s="67">
        <v>28532865678010</v>
      </c>
      <c r="AQ1162" s="67">
        <v>29603276988956</v>
      </c>
      <c r="AR1162" s="67">
        <v>11957681296745</v>
      </c>
      <c r="AS1162" s="67">
        <v>9643291368343</v>
      </c>
      <c r="AT1162" s="67">
        <v>2314389928402</v>
      </c>
      <c r="AU1162" s="67">
        <v>7582118000000</v>
      </c>
      <c r="AV1162" s="67">
        <v>7919079000000</v>
      </c>
      <c r="AW1162" s="67">
        <v>354828193443</v>
      </c>
      <c r="AX1162" s="67">
        <v>206013095405</v>
      </c>
      <c r="AY1162" s="67">
        <v>90319605468</v>
      </c>
      <c r="AZ1162" s="67">
        <v>115693489937</v>
      </c>
      <c r="BA1162" s="67">
        <v>27440736390</v>
      </c>
      <c r="BB1162" s="67">
        <v>0</v>
      </c>
      <c r="BC1162" s="67">
        <v>41299255010</v>
      </c>
      <c r="BD1162" s="67">
        <v>7695743901</v>
      </c>
      <c r="BE1162" s="67">
        <v>37063305373</v>
      </c>
      <c r="BF1162" s="67">
        <v>3972214969</v>
      </c>
      <c r="BG1162" s="67">
        <v>31343842395</v>
      </c>
      <c r="BH1162" s="67">
        <v>1742442410</v>
      </c>
      <c r="BI1162" s="67">
        <v>234577095</v>
      </c>
      <c r="BJ1162" s="67">
        <v>1068070057</v>
      </c>
      <c r="BK1162" s="67">
        <v>0</v>
      </c>
      <c r="BL1162" s="67">
        <v>439795257</v>
      </c>
      <c r="BM1162" s="67">
        <v>6606012</v>
      </c>
      <c r="BN1162" s="67"/>
      <c r="BO1162" s="67">
        <v>385125826</v>
      </c>
      <c r="BP1162" s="67"/>
      <c r="BQ1162" s="67"/>
      <c r="BR1162" s="67"/>
      <c r="BS1162" s="67">
        <v>48063419</v>
      </c>
      <c r="BT1162" s="67"/>
      <c r="BU1162" s="67"/>
      <c r="BV1162" s="67"/>
      <c r="BW1162" s="67"/>
      <c r="BX1162" s="67"/>
      <c r="BY1162" s="67"/>
      <c r="BZ1162" s="67">
        <v>18576323486345</v>
      </c>
      <c r="CA1162" s="67">
        <v>7823470770320</v>
      </c>
      <c r="CB1162" s="67">
        <v>10752852716025</v>
      </c>
      <c r="CC1162" s="67">
        <v>30553614418942</v>
      </c>
      <c r="CD1162" s="67">
        <v>30890000000000</v>
      </c>
    </row>
    <row r="1163" spans="1:82">
      <c r="A1163" t="s">
        <v>1381</v>
      </c>
      <c r="B1163" t="s">
        <v>1382</v>
      </c>
      <c r="C1163" t="s">
        <v>210</v>
      </c>
      <c r="D1163" t="s">
        <v>63</v>
      </c>
      <c r="E1163" t="s">
        <v>153</v>
      </c>
      <c r="F1163" s="67">
        <v>2011</v>
      </c>
      <c r="G1163" t="s">
        <v>1399</v>
      </c>
      <c r="H1163" s="67">
        <v>65345233</v>
      </c>
      <c r="I1163" s="67">
        <v>9908465165870</v>
      </c>
      <c r="J1163" s="67">
        <v>8187065001142</v>
      </c>
      <c r="K1163" s="67">
        <v>8536394491983</v>
      </c>
      <c r="L1163" s="67">
        <v>326916431696</v>
      </c>
      <c r="M1163" s="67">
        <v>169408012912</v>
      </c>
      <c r="N1163" s="67">
        <v>17386319956</v>
      </c>
      <c r="O1163" s="67">
        <v>0</v>
      </c>
      <c r="P1163" s="67">
        <v>50009082903</v>
      </c>
      <c r="Q1163" s="67">
        <v>9752393496</v>
      </c>
      <c r="R1163" s="67">
        <v>43127786186</v>
      </c>
      <c r="S1163" s="67">
        <v>3016106058</v>
      </c>
      <c r="T1163" s="67">
        <v>29908921757</v>
      </c>
      <c r="U1163" s="67">
        <v>4828600</v>
      </c>
      <c r="V1163" s="67">
        <v>1909372764</v>
      </c>
      <c r="W1163" s="67">
        <v>0</v>
      </c>
      <c r="X1163" s="67">
        <v>0</v>
      </c>
      <c r="Y1163" s="67">
        <v>4009430.5</v>
      </c>
      <c r="Z1163" s="67">
        <v>4009430</v>
      </c>
      <c r="AA1163" s="67">
        <v>0</v>
      </c>
      <c r="AB1163" s="67"/>
      <c r="AC1163" s="67"/>
      <c r="AD1163" s="67">
        <v>0</v>
      </c>
      <c r="AE1163" s="67">
        <v>0</v>
      </c>
      <c r="AF1163" s="67"/>
      <c r="AG1163" s="67"/>
      <c r="AH1163" s="67">
        <v>0</v>
      </c>
      <c r="AI1163" s="67">
        <v>0</v>
      </c>
      <c r="AJ1163" s="67">
        <v>0</v>
      </c>
      <c r="AK1163" s="67">
        <v>0</v>
      </c>
      <c r="AL1163" s="67">
        <v>0</v>
      </c>
      <c r="AM1163" s="67">
        <v>19139484202999</v>
      </c>
      <c r="AN1163" s="67">
        <v>8569840358305</v>
      </c>
      <c r="AO1163" s="67">
        <v>10557146100058</v>
      </c>
      <c r="AP1163" s="67">
        <v>28920469839783</v>
      </c>
      <c r="AQ1163" s="67">
        <v>29878124167710</v>
      </c>
      <c r="AR1163" s="67">
        <v>12703157377467</v>
      </c>
      <c r="AS1163" s="67">
        <v>10244481756022</v>
      </c>
      <c r="AT1163" s="67">
        <v>2458675621445</v>
      </c>
      <c r="AU1163" s="67">
        <v>7596594000000</v>
      </c>
      <c r="AV1163" s="67">
        <v>7920729000000</v>
      </c>
      <c r="AW1163" s="67">
        <v>375258491014</v>
      </c>
      <c r="AX1163" s="67">
        <v>236349668387</v>
      </c>
      <c r="AY1163" s="67">
        <v>103247044719</v>
      </c>
      <c r="AZ1163" s="67">
        <v>133102623668</v>
      </c>
      <c r="BA1163" s="67">
        <v>24763379929</v>
      </c>
      <c r="BB1163" s="67">
        <v>0</v>
      </c>
      <c r="BC1163" s="67">
        <v>48617672960</v>
      </c>
      <c r="BD1163" s="67">
        <v>7960469431</v>
      </c>
      <c r="BE1163" s="67">
        <v>37959311119</v>
      </c>
      <c r="BF1163" s="67">
        <v>0</v>
      </c>
      <c r="BG1163" s="67">
        <v>19607989188</v>
      </c>
      <c r="BH1163" s="67">
        <v>4730652660</v>
      </c>
      <c r="BI1163" s="67">
        <v>3212157122</v>
      </c>
      <c r="BJ1163" s="67">
        <v>1383514768</v>
      </c>
      <c r="BK1163" s="67">
        <v>0</v>
      </c>
      <c r="BL1163" s="67">
        <v>134980770</v>
      </c>
      <c r="BM1163" s="67">
        <v>13093187</v>
      </c>
      <c r="BN1163" s="67"/>
      <c r="BO1163" s="67"/>
      <c r="BP1163" s="67"/>
      <c r="BQ1163" s="67"/>
      <c r="BR1163" s="67"/>
      <c r="BS1163" s="67">
        <v>121887582</v>
      </c>
      <c r="BT1163" s="67"/>
      <c r="BU1163" s="67"/>
      <c r="BV1163" s="67"/>
      <c r="BW1163" s="67"/>
      <c r="BX1163" s="67"/>
      <c r="BY1163" s="67"/>
      <c r="BZ1163" s="67">
        <v>20055743698680</v>
      </c>
      <c r="CA1163" s="67">
        <v>8438600830317</v>
      </c>
      <c r="CB1163" s="67">
        <v>11617142868363</v>
      </c>
      <c r="CC1163" s="67">
        <v>32814755219821</v>
      </c>
      <c r="CD1163" s="67">
        <v>33140000000000</v>
      </c>
    </row>
    <row r="1164" spans="1:82">
      <c r="A1164" t="s">
        <v>1381</v>
      </c>
      <c r="B1164" t="s">
        <v>1382</v>
      </c>
      <c r="C1164" t="s">
        <v>210</v>
      </c>
      <c r="D1164" t="s">
        <v>63</v>
      </c>
      <c r="E1164" t="s">
        <v>153</v>
      </c>
      <c r="F1164" s="67">
        <v>2012</v>
      </c>
      <c r="G1164" t="s">
        <v>1400</v>
      </c>
      <c r="H1164" s="67">
        <v>65662240</v>
      </c>
      <c r="I1164" s="67">
        <v>10085805567837</v>
      </c>
      <c r="J1164" s="67">
        <v>8392845807524</v>
      </c>
      <c r="K1164" s="67">
        <v>8904036960780</v>
      </c>
      <c r="L1164" s="67">
        <v>333295966289</v>
      </c>
      <c r="M1164" s="67">
        <v>169209734898</v>
      </c>
      <c r="N1164" s="67">
        <v>17474187120</v>
      </c>
      <c r="O1164" s="67">
        <v>0</v>
      </c>
      <c r="P1164" s="67">
        <v>50261819324</v>
      </c>
      <c r="Q1164" s="67">
        <v>9801680243</v>
      </c>
      <c r="R1164" s="67">
        <v>43345745838</v>
      </c>
      <c r="S1164" s="67">
        <v>3020904973</v>
      </c>
      <c r="T1164" s="67">
        <v>39119474806</v>
      </c>
      <c r="U1164" s="67">
        <v>4512837</v>
      </c>
      <c r="V1164" s="67">
        <v>1875759468</v>
      </c>
      <c r="W1164" s="67">
        <v>0</v>
      </c>
      <c r="X1164" s="67">
        <v>0</v>
      </c>
      <c r="Y1164" s="67">
        <v>3961302.9</v>
      </c>
      <c r="Z1164" s="67">
        <v>3961303</v>
      </c>
      <c r="AA1164" s="67">
        <v>0</v>
      </c>
      <c r="AB1164" s="67"/>
      <c r="AC1164" s="67"/>
      <c r="AD1164" s="67">
        <v>0</v>
      </c>
      <c r="AE1164" s="67">
        <v>0</v>
      </c>
      <c r="AF1164" s="67"/>
      <c r="AG1164" s="67"/>
      <c r="AH1164" s="67">
        <v>0</v>
      </c>
      <c r="AI1164" s="67">
        <v>0</v>
      </c>
      <c r="AJ1164" s="67">
        <v>0</v>
      </c>
      <c r="AK1164" s="67">
        <v>0</v>
      </c>
      <c r="AL1164" s="67">
        <v>0</v>
      </c>
      <c r="AM1164" s="67">
        <v>19287086671994</v>
      </c>
      <c r="AN1164" s="67">
        <v>8678379648132</v>
      </c>
      <c r="AO1164" s="67">
        <v>10600185695712</v>
      </c>
      <c r="AP1164" s="67">
        <v>29088322854198</v>
      </c>
      <c r="AQ1164" s="67">
        <v>30160401100357</v>
      </c>
      <c r="AR1164" s="67">
        <v>12141465215863</v>
      </c>
      <c r="AS1164" s="67">
        <v>9791504206341</v>
      </c>
      <c r="AT1164" s="67">
        <v>2349961009522</v>
      </c>
      <c r="AU1164" s="67">
        <v>7939717000000</v>
      </c>
      <c r="AV1164" s="67">
        <v>8423309000000</v>
      </c>
      <c r="AW1164" s="67">
        <v>380390641042</v>
      </c>
      <c r="AX1164" s="67">
        <v>232091697259</v>
      </c>
      <c r="AY1164" s="67">
        <v>102856369630</v>
      </c>
      <c r="AZ1164" s="67">
        <v>129235327629</v>
      </c>
      <c r="BA1164" s="67">
        <v>21697522090</v>
      </c>
      <c r="BB1164" s="67">
        <v>0</v>
      </c>
      <c r="BC1164" s="67">
        <v>47031219325</v>
      </c>
      <c r="BD1164" s="67">
        <v>8208817763</v>
      </c>
      <c r="BE1164" s="67">
        <v>38857602127</v>
      </c>
      <c r="BF1164" s="67">
        <v>0</v>
      </c>
      <c r="BG1164" s="67">
        <v>32503782478</v>
      </c>
      <c r="BH1164" s="67">
        <v>4152478336</v>
      </c>
      <c r="BI1164" s="67">
        <v>3026202365</v>
      </c>
      <c r="BJ1164" s="67">
        <v>982921397</v>
      </c>
      <c r="BK1164" s="67">
        <v>0</v>
      </c>
      <c r="BL1164" s="67">
        <v>143354574</v>
      </c>
      <c r="BM1164" s="67">
        <v>3768102</v>
      </c>
      <c r="BN1164" s="67"/>
      <c r="BO1164" s="67"/>
      <c r="BP1164" s="67"/>
      <c r="BQ1164" s="67"/>
      <c r="BR1164" s="67"/>
      <c r="BS1164" s="67">
        <v>139586471</v>
      </c>
      <c r="BT1164" s="67"/>
      <c r="BU1164" s="67"/>
      <c r="BV1164" s="67"/>
      <c r="BW1164" s="67"/>
      <c r="BX1164" s="67"/>
      <c r="BY1164" s="67"/>
      <c r="BZ1164" s="67">
        <v>19317247334437</v>
      </c>
      <c r="CA1164" s="67">
        <v>8264609579316</v>
      </c>
      <c r="CB1164" s="67">
        <v>11052637755121</v>
      </c>
      <c r="CC1164" s="67">
        <v>31359663669679</v>
      </c>
      <c r="CD1164" s="67">
        <v>31840000000000</v>
      </c>
    </row>
    <row r="1165" spans="1:82">
      <c r="A1165" t="s">
        <v>1381</v>
      </c>
      <c r="B1165" t="s">
        <v>1382</v>
      </c>
      <c r="C1165" t="s">
        <v>210</v>
      </c>
      <c r="D1165" t="s">
        <v>63</v>
      </c>
      <c r="E1165" t="s">
        <v>153</v>
      </c>
      <c r="F1165" s="67">
        <v>2013</v>
      </c>
      <c r="G1165" t="s">
        <v>1401</v>
      </c>
      <c r="H1165" s="67">
        <v>66002289</v>
      </c>
      <c r="I1165" s="67">
        <v>10253756228249</v>
      </c>
      <c r="J1165" s="67">
        <v>8367673793100</v>
      </c>
      <c r="K1165" s="67">
        <v>8972848309400</v>
      </c>
      <c r="L1165" s="67">
        <v>340529923383</v>
      </c>
      <c r="M1165" s="67">
        <v>168792647185</v>
      </c>
      <c r="N1165" s="67">
        <v>17562054284</v>
      </c>
      <c r="O1165" s="67">
        <v>0</v>
      </c>
      <c r="P1165" s="67">
        <v>50514555745</v>
      </c>
      <c r="Q1165" s="67">
        <v>9850966990</v>
      </c>
      <c r="R1165" s="67">
        <v>43563705491</v>
      </c>
      <c r="S1165" s="67">
        <v>3021639317</v>
      </c>
      <c r="T1165" s="67">
        <v>47024410372</v>
      </c>
      <c r="U1165" s="67">
        <v>4931418</v>
      </c>
      <c r="V1165" s="67">
        <v>1774961257</v>
      </c>
      <c r="W1165" s="67">
        <v>0</v>
      </c>
      <c r="X1165" s="67">
        <v>0</v>
      </c>
      <c r="Y1165" s="67">
        <v>3919906</v>
      </c>
      <c r="Z1165" s="67">
        <v>3919906</v>
      </c>
      <c r="AA1165" s="67">
        <v>0</v>
      </c>
      <c r="AB1165" s="67"/>
      <c r="AC1165" s="67"/>
      <c r="AD1165" s="67">
        <v>0</v>
      </c>
      <c r="AE1165" s="67">
        <v>0</v>
      </c>
      <c r="AF1165" s="67"/>
      <c r="AG1165" s="67"/>
      <c r="AH1165" s="67">
        <v>0</v>
      </c>
      <c r="AI1165" s="67">
        <v>0</v>
      </c>
      <c r="AJ1165" s="67">
        <v>0</v>
      </c>
      <c r="AK1165" s="67">
        <v>0</v>
      </c>
      <c r="AL1165" s="67">
        <v>0</v>
      </c>
      <c r="AM1165" s="67">
        <v>19358918689923</v>
      </c>
      <c r="AN1165" s="67">
        <v>8761541552236</v>
      </c>
      <c r="AO1165" s="67">
        <v>10593513723126</v>
      </c>
      <c r="AP1165" s="67">
        <v>29264064859191</v>
      </c>
      <c r="AQ1165" s="67">
        <v>30372518598936</v>
      </c>
      <c r="AR1165" s="67">
        <v>12163080519508</v>
      </c>
      <c r="AS1165" s="67">
        <v>9808935902829</v>
      </c>
      <c r="AT1165" s="67">
        <v>2354144616679</v>
      </c>
      <c r="AU1165" s="67">
        <v>7984275000000</v>
      </c>
      <c r="AV1165" s="67">
        <v>8561721000000</v>
      </c>
      <c r="AW1165" s="67">
        <v>366966221894</v>
      </c>
      <c r="AX1165" s="67">
        <v>192126728428</v>
      </c>
      <c r="AY1165" s="67">
        <v>81660986216</v>
      </c>
      <c r="AZ1165" s="67">
        <v>110465742212</v>
      </c>
      <c r="BA1165" s="67">
        <v>24637835392</v>
      </c>
      <c r="BB1165" s="67">
        <v>0</v>
      </c>
      <c r="BC1165" s="67">
        <v>48559596113</v>
      </c>
      <c r="BD1165" s="67">
        <v>8490947108</v>
      </c>
      <c r="BE1165" s="67">
        <v>39654841540</v>
      </c>
      <c r="BF1165" s="67">
        <v>0</v>
      </c>
      <c r="BG1165" s="67">
        <v>53496273313</v>
      </c>
      <c r="BH1165" s="67">
        <v>4448806603</v>
      </c>
      <c r="BI1165" s="67">
        <v>3676164607</v>
      </c>
      <c r="BJ1165" s="67">
        <v>718462437</v>
      </c>
      <c r="BK1165" s="67">
        <v>0</v>
      </c>
      <c r="BL1165" s="67">
        <v>54179560</v>
      </c>
      <c r="BM1165" s="67">
        <v>0</v>
      </c>
      <c r="BN1165" s="67"/>
      <c r="BO1165" s="67"/>
      <c r="BP1165" s="67"/>
      <c r="BQ1165" s="67"/>
      <c r="BR1165" s="67"/>
      <c r="BS1165" s="67">
        <v>54179560</v>
      </c>
      <c r="BT1165" s="67"/>
      <c r="BU1165" s="67"/>
      <c r="BV1165" s="67"/>
      <c r="BW1165" s="67"/>
      <c r="BX1165" s="67"/>
      <c r="BY1165" s="67"/>
      <c r="BZ1165" s="67">
        <v>20498467678376</v>
      </c>
      <c r="CA1165" s="67">
        <v>8759501380335</v>
      </c>
      <c r="CB1165" s="67">
        <v>11738966298041</v>
      </c>
      <c r="CC1165" s="67">
        <v>32455517226381</v>
      </c>
      <c r="CD1165" s="67">
        <v>33030000000000</v>
      </c>
    </row>
    <row r="1166" spans="1:82">
      <c r="A1166" t="s">
        <v>1381</v>
      </c>
      <c r="B1166" t="s">
        <v>1382</v>
      </c>
      <c r="C1166" t="s">
        <v>210</v>
      </c>
      <c r="D1166" t="s">
        <v>63</v>
      </c>
      <c r="E1166" t="s">
        <v>153</v>
      </c>
      <c r="F1166" s="67">
        <v>2014</v>
      </c>
      <c r="G1166" t="s">
        <v>1402</v>
      </c>
      <c r="H1166" s="67">
        <v>66312067</v>
      </c>
      <c r="I1166" s="67">
        <v>10413825602558</v>
      </c>
      <c r="J1166" s="67">
        <v>8174900091221</v>
      </c>
      <c r="K1166" s="67">
        <v>8697805671472</v>
      </c>
      <c r="L1166" s="67">
        <v>335446750554</v>
      </c>
      <c r="M1166" s="67">
        <v>168750410439</v>
      </c>
      <c r="N1166" s="67">
        <v>17649921448</v>
      </c>
      <c r="O1166" s="67">
        <v>0</v>
      </c>
      <c r="P1166" s="67">
        <v>50767292166</v>
      </c>
      <c r="Q1166" s="67">
        <v>9900253737</v>
      </c>
      <c r="R1166" s="67">
        <v>43781665143</v>
      </c>
      <c r="S1166" s="67">
        <v>3035051818</v>
      </c>
      <c r="T1166" s="67">
        <v>41696537761</v>
      </c>
      <c r="U1166" s="67">
        <v>5118973</v>
      </c>
      <c r="V1166" s="67">
        <v>1866611150</v>
      </c>
      <c r="W1166" s="67">
        <v>0</v>
      </c>
      <c r="X1166" s="67">
        <v>0</v>
      </c>
      <c r="Y1166" s="67">
        <v>3860342.2</v>
      </c>
      <c r="Z1166" s="67">
        <v>3860342</v>
      </c>
      <c r="AA1166" s="67">
        <v>0</v>
      </c>
      <c r="AB1166" s="67"/>
      <c r="AC1166" s="67"/>
      <c r="AD1166" s="67">
        <v>0</v>
      </c>
      <c r="AE1166" s="67">
        <v>0</v>
      </c>
      <c r="AF1166" s="67"/>
      <c r="AG1166" s="67"/>
      <c r="AH1166" s="67">
        <v>0</v>
      </c>
      <c r="AI1166" s="67">
        <v>0</v>
      </c>
      <c r="AJ1166" s="67">
        <v>0</v>
      </c>
      <c r="AK1166" s="67">
        <v>0</v>
      </c>
      <c r="AL1166" s="67">
        <v>0</v>
      </c>
      <c r="AM1166" s="67">
        <v>19364181676043</v>
      </c>
      <c r="AN1166" s="67">
        <v>8818574368040</v>
      </c>
      <c r="AO1166" s="67">
        <v>10546056060606</v>
      </c>
      <c r="AP1166" s="67">
        <v>29543233039375</v>
      </c>
      <c r="AQ1166" s="67">
        <v>30512633804496</v>
      </c>
      <c r="AR1166" s="67">
        <v>12188802248844</v>
      </c>
      <c r="AS1166" s="67">
        <v>9829679232939</v>
      </c>
      <c r="AT1166" s="67">
        <v>2359123015905</v>
      </c>
      <c r="AU1166" s="67">
        <v>7839941000000</v>
      </c>
      <c r="AV1166" s="67">
        <v>8341421000000</v>
      </c>
      <c r="AW1166" s="67">
        <v>364898484589</v>
      </c>
      <c r="AX1166" s="67">
        <v>192784054373</v>
      </c>
      <c r="AY1166" s="67">
        <v>80331875071</v>
      </c>
      <c r="AZ1166" s="67">
        <v>112452179302</v>
      </c>
      <c r="BA1166" s="67">
        <v>25787172106</v>
      </c>
      <c r="BB1166" s="67">
        <v>0</v>
      </c>
      <c r="BC1166" s="67">
        <v>49550578272</v>
      </c>
      <c r="BD1166" s="67">
        <v>8744372873</v>
      </c>
      <c r="BE1166" s="67">
        <v>40567417711</v>
      </c>
      <c r="BF1166" s="67">
        <v>0</v>
      </c>
      <c r="BG1166" s="67">
        <v>47464889255</v>
      </c>
      <c r="BH1166" s="67">
        <v>3155500074</v>
      </c>
      <c r="BI1166" s="67">
        <v>3122458737</v>
      </c>
      <c r="BJ1166" s="67">
        <v>0</v>
      </c>
      <c r="BK1166" s="67">
        <v>0</v>
      </c>
      <c r="BL1166" s="67">
        <v>33041337</v>
      </c>
      <c r="BM1166" s="67">
        <v>0</v>
      </c>
      <c r="BN1166" s="67"/>
      <c r="BO1166" s="67"/>
      <c r="BP1166" s="67"/>
      <c r="BQ1166" s="67"/>
      <c r="BR1166" s="67"/>
      <c r="BS1166" s="67">
        <v>33041337</v>
      </c>
      <c r="BT1166" s="67"/>
      <c r="BU1166" s="67"/>
      <c r="BV1166" s="67"/>
      <c r="BW1166" s="67"/>
      <c r="BX1166" s="67"/>
      <c r="BY1166" s="67"/>
      <c r="BZ1166" s="67">
        <v>20642732435975</v>
      </c>
      <c r="CA1166" s="67">
        <v>9086171152169</v>
      </c>
      <c r="CB1166" s="67">
        <v>11556561283806</v>
      </c>
      <c r="CC1166" s="67">
        <v>32698108669483</v>
      </c>
      <c r="CD1166" s="67">
        <v>33200000000000</v>
      </c>
    </row>
    <row r="1167" spans="1:82">
      <c r="A1167" t="s">
        <v>1381</v>
      </c>
      <c r="B1167" t="s">
        <v>1382</v>
      </c>
      <c r="C1167" t="s">
        <v>210</v>
      </c>
      <c r="D1167" t="s">
        <v>63</v>
      </c>
      <c r="E1167" t="s">
        <v>153</v>
      </c>
      <c r="F1167" s="67">
        <v>2015</v>
      </c>
      <c r="G1167" t="s">
        <v>1403</v>
      </c>
      <c r="H1167" s="67">
        <v>66548272</v>
      </c>
      <c r="I1167" s="67">
        <v>10567475324486</v>
      </c>
      <c r="J1167" s="67">
        <v>7303465425411</v>
      </c>
      <c r="K1167" s="67">
        <v>7712452151205</v>
      </c>
      <c r="L1167" s="67">
        <v>330693651692</v>
      </c>
      <c r="M1167" s="67">
        <v>168518108406</v>
      </c>
      <c r="N1167" s="67">
        <v>17737788612</v>
      </c>
      <c r="O1167" s="67">
        <v>0</v>
      </c>
      <c r="P1167" s="67">
        <v>51020028587</v>
      </c>
      <c r="Q1167" s="67">
        <v>9949540484</v>
      </c>
      <c r="R1167" s="67">
        <v>43999624795</v>
      </c>
      <c r="S1167" s="67">
        <v>3057019625</v>
      </c>
      <c r="T1167" s="67">
        <v>36324130053</v>
      </c>
      <c r="U1167" s="67">
        <v>4806364</v>
      </c>
      <c r="V1167" s="67">
        <v>1752038365</v>
      </c>
      <c r="W1167" s="67">
        <v>0</v>
      </c>
      <c r="X1167" s="67">
        <v>0</v>
      </c>
      <c r="Y1167" s="67">
        <v>3818051.8</v>
      </c>
      <c r="Z1167" s="67">
        <v>3818052</v>
      </c>
      <c r="AA1167" s="67">
        <v>0</v>
      </c>
      <c r="AB1167" s="67"/>
      <c r="AC1167" s="67"/>
      <c r="AD1167" s="67">
        <v>0</v>
      </c>
      <c r="AE1167" s="67">
        <v>0</v>
      </c>
      <c r="AF1167" s="67"/>
      <c r="AG1167" s="67"/>
      <c r="AH1167" s="67">
        <v>0</v>
      </c>
      <c r="AI1167" s="67">
        <v>0</v>
      </c>
      <c r="AJ1167" s="67">
        <v>0</v>
      </c>
      <c r="AK1167" s="67">
        <v>0</v>
      </c>
      <c r="AL1167" s="67">
        <v>0</v>
      </c>
      <c r="AM1167" s="67">
        <v>19518980453721</v>
      </c>
      <c r="AN1167" s="67">
        <v>8916494998165</v>
      </c>
      <c r="AO1167" s="67">
        <v>10605233580799</v>
      </c>
      <c r="AP1167" s="67">
        <v>30007038767985</v>
      </c>
      <c r="AQ1167" s="67">
        <v>30763204595817</v>
      </c>
      <c r="AR1167" s="67">
        <v>10306210460629</v>
      </c>
      <c r="AS1167" s="67">
        <v>8311460048894</v>
      </c>
      <c r="AT1167" s="67">
        <v>1994750411735</v>
      </c>
      <c r="AU1167" s="67">
        <v>7006840000000</v>
      </c>
      <c r="AV1167" s="67">
        <v>7399216000000</v>
      </c>
      <c r="AW1167" s="67">
        <v>315725066662</v>
      </c>
      <c r="AX1167" s="67">
        <v>162172953210</v>
      </c>
      <c r="AY1167" s="67">
        <v>69086579635</v>
      </c>
      <c r="AZ1167" s="67">
        <v>93086373574</v>
      </c>
      <c r="BA1167" s="67">
        <v>21694265162</v>
      </c>
      <c r="BB1167" s="67">
        <v>0</v>
      </c>
      <c r="BC1167" s="67">
        <v>48844099151</v>
      </c>
      <c r="BD1167" s="67">
        <v>8975299415</v>
      </c>
      <c r="BE1167" s="67">
        <v>41184585946</v>
      </c>
      <c r="BF1167" s="67">
        <v>3468587755</v>
      </c>
      <c r="BG1167" s="67">
        <v>29385276023</v>
      </c>
      <c r="BH1167" s="67">
        <v>104303498</v>
      </c>
      <c r="BI1167" s="67">
        <v>104303498</v>
      </c>
      <c r="BJ1167" s="67">
        <v>0</v>
      </c>
      <c r="BK1167" s="67">
        <v>0</v>
      </c>
      <c r="BL1167" s="67">
        <v>0</v>
      </c>
      <c r="BM1167" s="67">
        <v>0</v>
      </c>
      <c r="BN1167" s="67"/>
      <c r="BO1167" s="67"/>
      <c r="BP1167" s="67"/>
      <c r="BQ1167" s="67"/>
      <c r="BR1167" s="67"/>
      <c r="BS1167" s="67"/>
      <c r="BT1167" s="67"/>
      <c r="BU1167" s="67"/>
      <c r="BV1167" s="67"/>
      <c r="BW1167" s="67"/>
      <c r="BX1167" s="67"/>
      <c r="BY1167" s="67"/>
      <c r="BZ1167" s="67">
        <v>17807065315149</v>
      </c>
      <c r="CA1167" s="67">
        <v>7635624274431</v>
      </c>
      <c r="CB1167" s="67">
        <v>10171441040717</v>
      </c>
      <c r="CC1167" s="67">
        <v>28036729145938</v>
      </c>
      <c r="CD1167" s="67">
        <v>28430000000000</v>
      </c>
    </row>
    <row r="1168" spans="1:82">
      <c r="A1168" t="s">
        <v>1381</v>
      </c>
      <c r="B1168" t="s">
        <v>1382</v>
      </c>
      <c r="C1168" t="s">
        <v>210</v>
      </c>
      <c r="D1168" t="s">
        <v>63</v>
      </c>
      <c r="E1168" t="s">
        <v>153</v>
      </c>
      <c r="F1168" s="67">
        <v>2016</v>
      </c>
      <c r="G1168" t="s">
        <v>1404</v>
      </c>
      <c r="H1168" s="67">
        <v>66724104</v>
      </c>
      <c r="I1168" s="67">
        <v>10724010438685</v>
      </c>
      <c r="J1168" s="67">
        <v>7263416535212</v>
      </c>
      <c r="K1168" s="67">
        <v>7676399173827</v>
      </c>
      <c r="L1168" s="67">
        <v>334439393770</v>
      </c>
      <c r="M1168" s="67">
        <v>168466022313</v>
      </c>
      <c r="N1168" s="67">
        <v>17825655775</v>
      </c>
      <c r="O1168" s="67">
        <v>0</v>
      </c>
      <c r="P1168" s="67">
        <v>51272765008</v>
      </c>
      <c r="Q1168" s="67">
        <v>9998827232</v>
      </c>
      <c r="R1168" s="67">
        <v>44217584448</v>
      </c>
      <c r="S1168" s="67">
        <v>3068132410</v>
      </c>
      <c r="T1168" s="67">
        <v>39778171218</v>
      </c>
      <c r="U1168" s="67">
        <v>4483710</v>
      </c>
      <c r="V1168" s="67">
        <v>1634423086</v>
      </c>
      <c r="W1168" s="67">
        <v>0</v>
      </c>
      <c r="X1168" s="67">
        <v>0</v>
      </c>
      <c r="Y1168" s="67">
        <v>3776357.1</v>
      </c>
      <c r="Z1168" s="67">
        <v>3776357</v>
      </c>
      <c r="AA1168" s="67">
        <v>0</v>
      </c>
      <c r="AB1168" s="67"/>
      <c r="AC1168" s="67"/>
      <c r="AD1168" s="67">
        <v>0</v>
      </c>
      <c r="AE1168" s="67">
        <v>0</v>
      </c>
      <c r="AF1168" s="67"/>
      <c r="AG1168" s="67"/>
      <c r="AH1168" s="67">
        <v>0</v>
      </c>
      <c r="AI1168" s="67">
        <v>0</v>
      </c>
      <c r="AJ1168" s="67">
        <v>0</v>
      </c>
      <c r="AK1168" s="67">
        <v>0</v>
      </c>
      <c r="AL1168" s="67">
        <v>0</v>
      </c>
      <c r="AM1168" s="67">
        <v>19718594362553</v>
      </c>
      <c r="AN1168" s="67">
        <v>9002775515863</v>
      </c>
      <c r="AO1168" s="67">
        <v>10718192807375</v>
      </c>
      <c r="AP1168" s="67">
        <v>30362070999781</v>
      </c>
      <c r="AQ1168" s="67">
        <v>31056760852070</v>
      </c>
      <c r="AR1168" s="67">
        <v>10276355225012</v>
      </c>
      <c r="AS1168" s="67">
        <v>8287383245977</v>
      </c>
      <c r="AT1168" s="67">
        <v>1988971979035</v>
      </c>
      <c r="AU1168" s="67">
        <v>6981193000000</v>
      </c>
      <c r="AV1168" s="67">
        <v>7378129000000</v>
      </c>
      <c r="AW1168" s="67">
        <v>310944939289</v>
      </c>
      <c r="AX1168" s="67">
        <v>152886560457</v>
      </c>
      <c r="AY1168" s="67">
        <v>64843403264</v>
      </c>
      <c r="AZ1168" s="67">
        <v>88043157193</v>
      </c>
      <c r="BA1168" s="67">
        <v>21987861941</v>
      </c>
      <c r="BB1168" s="67">
        <v>0</v>
      </c>
      <c r="BC1168" s="67">
        <v>46723926638</v>
      </c>
      <c r="BD1168" s="67">
        <v>9164494123</v>
      </c>
      <c r="BE1168" s="67">
        <v>41741692355</v>
      </c>
      <c r="BF1168" s="67">
        <v>2411920113</v>
      </c>
      <c r="BG1168" s="67">
        <v>36028483663</v>
      </c>
      <c r="BH1168" s="67">
        <v>35100087</v>
      </c>
      <c r="BI1168" s="67">
        <v>35100087</v>
      </c>
      <c r="BJ1168" s="67">
        <v>0</v>
      </c>
      <c r="BK1168" s="67">
        <v>0</v>
      </c>
      <c r="BL1168" s="67">
        <v>0</v>
      </c>
      <c r="BM1168" s="67">
        <v>0</v>
      </c>
      <c r="BN1168" s="67"/>
      <c r="BO1168" s="67"/>
      <c r="BP1168" s="67"/>
      <c r="BQ1168" s="67"/>
      <c r="BR1168" s="67"/>
      <c r="BS1168" s="67"/>
      <c r="BT1168" s="67"/>
      <c r="BU1168" s="67"/>
      <c r="BV1168" s="67"/>
      <c r="BW1168" s="67"/>
      <c r="BX1168" s="67"/>
      <c r="BY1168" s="67"/>
      <c r="BZ1168" s="67">
        <v>18474507958983</v>
      </c>
      <c r="CA1168" s="67">
        <v>8169066146164</v>
      </c>
      <c r="CB1168" s="67">
        <v>10305441812819</v>
      </c>
      <c r="CC1168" s="67">
        <v>28664907223372</v>
      </c>
      <c r="CD1168" s="67">
        <v>29060000000000</v>
      </c>
    </row>
    <row r="1169" spans="1:82">
      <c r="A1169" t="s">
        <v>1381</v>
      </c>
      <c r="B1169" t="s">
        <v>1382</v>
      </c>
      <c r="C1169" t="s">
        <v>210</v>
      </c>
      <c r="D1169" t="s">
        <v>63</v>
      </c>
      <c r="E1169" t="s">
        <v>153</v>
      </c>
      <c r="F1169" s="67">
        <v>2017</v>
      </c>
      <c r="G1169" t="s">
        <v>1405</v>
      </c>
      <c r="H1169" s="67">
        <v>66918020</v>
      </c>
      <c r="I1169" s="67">
        <v>10901016316605</v>
      </c>
      <c r="J1169" s="67">
        <v>8025026263180</v>
      </c>
      <c r="K1169" s="67">
        <v>8700380816410</v>
      </c>
      <c r="L1169" s="67">
        <v>328572434743</v>
      </c>
      <c r="M1169" s="67">
        <v>168345635904</v>
      </c>
      <c r="N1169" s="67">
        <v>17913522939</v>
      </c>
      <c r="O1169" s="67">
        <v>0</v>
      </c>
      <c r="P1169" s="67">
        <v>51525501429</v>
      </c>
      <c r="Q1169" s="67">
        <v>10048113979</v>
      </c>
      <c r="R1169" s="67">
        <v>44435544100</v>
      </c>
      <c r="S1169" s="67">
        <v>3077347954</v>
      </c>
      <c r="T1169" s="67">
        <v>32691932155</v>
      </c>
      <c r="U1169" s="67">
        <v>4135903</v>
      </c>
      <c r="V1169" s="67">
        <v>1507638651</v>
      </c>
      <c r="W1169" s="67">
        <v>0</v>
      </c>
      <c r="X1169" s="67">
        <v>0</v>
      </c>
      <c r="Y1169" s="67">
        <v>3734662.4</v>
      </c>
      <c r="Z1169" s="67">
        <v>3734662</v>
      </c>
      <c r="AA1169" s="67">
        <v>0</v>
      </c>
      <c r="AB1169" s="67"/>
      <c r="AC1169" s="67"/>
      <c r="AD1169" s="67">
        <v>0</v>
      </c>
      <c r="AE1169" s="67">
        <v>0</v>
      </c>
      <c r="AF1169" s="67"/>
      <c r="AG1169" s="67"/>
      <c r="AH1169" s="67">
        <v>0</v>
      </c>
      <c r="AI1169" s="67">
        <v>0</v>
      </c>
      <c r="AJ1169" s="67">
        <v>0</v>
      </c>
      <c r="AK1169" s="67">
        <v>0</v>
      </c>
      <c r="AL1169" s="67">
        <v>0</v>
      </c>
      <c r="AM1169" s="67">
        <v>20004408137584</v>
      </c>
      <c r="AN1169" s="67">
        <v>9103615231814</v>
      </c>
      <c r="AO1169" s="67">
        <v>10901664425424</v>
      </c>
      <c r="AP1169" s="67">
        <v>30560701093356</v>
      </c>
      <c r="AQ1169" s="67">
        <v>31425877141761</v>
      </c>
      <c r="AR1169" s="67">
        <v>10608486165755</v>
      </c>
      <c r="AS1169" s="67">
        <v>8555230778835</v>
      </c>
      <c r="AT1169" s="67">
        <v>2053255386920</v>
      </c>
      <c r="AU1169" s="67">
        <v>7792832000000</v>
      </c>
      <c r="AV1169" s="67">
        <v>8448646000000</v>
      </c>
      <c r="AW1169" s="67">
        <v>317001006746</v>
      </c>
      <c r="AX1169" s="67">
        <v>166976531413</v>
      </c>
      <c r="AY1169" s="67">
        <v>70378650256</v>
      </c>
      <c r="AZ1169" s="67">
        <v>96597881157</v>
      </c>
      <c r="BA1169" s="67">
        <v>20189882108</v>
      </c>
      <c r="BB1169" s="67">
        <v>0</v>
      </c>
      <c r="BC1169" s="67">
        <v>49782150513</v>
      </c>
      <c r="BD1169" s="67">
        <v>9463401218</v>
      </c>
      <c r="BE1169" s="67">
        <v>42725783661</v>
      </c>
      <c r="BF1169" s="67">
        <v>2384069103</v>
      </c>
      <c r="BG1169" s="67">
        <v>25479188730</v>
      </c>
      <c r="BH1169" s="67">
        <v>434672191</v>
      </c>
      <c r="BI1169" s="67">
        <v>434672191</v>
      </c>
      <c r="BJ1169" s="67">
        <v>0</v>
      </c>
      <c r="BK1169" s="67">
        <v>0</v>
      </c>
      <c r="BL1169" s="67">
        <v>0</v>
      </c>
      <c r="BM1169" s="67">
        <v>0</v>
      </c>
      <c r="BN1169" s="67"/>
      <c r="BO1169" s="67"/>
      <c r="BP1169" s="67"/>
      <c r="BQ1169" s="67"/>
      <c r="BR1169" s="67"/>
      <c r="BS1169" s="67"/>
      <c r="BT1169" s="67"/>
      <c r="BU1169" s="67"/>
      <c r="BV1169" s="67"/>
      <c r="BW1169" s="67"/>
      <c r="BX1169" s="67"/>
      <c r="BY1169" s="67"/>
      <c r="BZ1169" s="67">
        <v>19508442540856</v>
      </c>
      <c r="CA1169" s="67">
        <v>8643290050269</v>
      </c>
      <c r="CB1169" s="67">
        <v>10865152490587</v>
      </c>
      <c r="CC1169" s="67">
        <v>29778550385548</v>
      </c>
      <c r="CD1169" s="67">
        <v>30430000000000</v>
      </c>
    </row>
    <row r="1170" spans="1:82">
      <c r="A1170" t="s">
        <v>1381</v>
      </c>
      <c r="B1170" t="s">
        <v>1382</v>
      </c>
      <c r="C1170" t="s">
        <v>210</v>
      </c>
      <c r="D1170" t="s">
        <v>63</v>
      </c>
      <c r="E1170" t="s">
        <v>153</v>
      </c>
      <c r="F1170" s="67">
        <v>2018</v>
      </c>
      <c r="G1170" t="s">
        <v>1406</v>
      </c>
      <c r="H1170" s="67">
        <v>67158348</v>
      </c>
      <c r="I1170" s="67">
        <v>11090653424033</v>
      </c>
      <c r="J1170" s="67">
        <v>7912200174272</v>
      </c>
      <c r="K1170" s="67">
        <v>8541068240717</v>
      </c>
      <c r="L1170" s="67">
        <v>338601177642</v>
      </c>
      <c r="M1170" s="67">
        <v>168126245395</v>
      </c>
      <c r="N1170" s="67">
        <v>18001390103</v>
      </c>
      <c r="O1170" s="67">
        <v>0</v>
      </c>
      <c r="P1170" s="67">
        <v>51778237850</v>
      </c>
      <c r="Q1170" s="67">
        <v>10097400726</v>
      </c>
      <c r="R1170" s="67">
        <v>44653503753</v>
      </c>
      <c r="S1170" s="67">
        <v>3089709382</v>
      </c>
      <c r="T1170" s="67">
        <v>42571294610</v>
      </c>
      <c r="U1170" s="67">
        <v>3821652</v>
      </c>
      <c r="V1170" s="67">
        <v>1393086704</v>
      </c>
      <c r="W1170" s="67">
        <v>0</v>
      </c>
      <c r="X1170" s="67">
        <v>0</v>
      </c>
      <c r="Y1170" s="67">
        <v>3692967.7</v>
      </c>
      <c r="Z1170" s="67">
        <v>3692968</v>
      </c>
      <c r="AA1170" s="67">
        <v>0</v>
      </c>
      <c r="AB1170" s="67"/>
      <c r="AC1170" s="67"/>
      <c r="AD1170" s="67">
        <v>0</v>
      </c>
      <c r="AE1170" s="67">
        <v>0</v>
      </c>
      <c r="AF1170" s="67"/>
      <c r="AG1170" s="67"/>
      <c r="AH1170" s="67">
        <v>0</v>
      </c>
      <c r="AI1170" s="67">
        <v>0</v>
      </c>
      <c r="AJ1170" s="67">
        <v>0</v>
      </c>
      <c r="AK1170" s="67">
        <v>0</v>
      </c>
      <c r="AL1170" s="67">
        <v>0</v>
      </c>
      <c r="AM1170" s="67">
        <v>20292254388987</v>
      </c>
      <c r="AN1170" s="67">
        <v>9205355862710</v>
      </c>
      <c r="AO1170" s="67">
        <v>11086990012476</v>
      </c>
      <c r="AP1170" s="67">
        <v>31099352173740</v>
      </c>
      <c r="AQ1170" s="67">
        <v>31818580587402</v>
      </c>
      <c r="AR1170" s="67">
        <v>11501951205236</v>
      </c>
      <c r="AS1170" s="67">
        <v>9275767100997</v>
      </c>
      <c r="AT1170" s="67">
        <v>2226184104239</v>
      </c>
      <c r="AU1170" s="67">
        <v>7825474000000</v>
      </c>
      <c r="AV1170" s="67">
        <v>8447449000000</v>
      </c>
      <c r="AW1170" s="67">
        <v>353575079895</v>
      </c>
      <c r="AX1170" s="67">
        <v>171552683111</v>
      </c>
      <c r="AY1170" s="67">
        <v>72234096947</v>
      </c>
      <c r="AZ1170" s="67">
        <v>99318586164</v>
      </c>
      <c r="BA1170" s="67">
        <v>23334209462</v>
      </c>
      <c r="BB1170" s="67">
        <v>0</v>
      </c>
      <c r="BC1170" s="67">
        <v>53311605518</v>
      </c>
      <c r="BD1170" s="67">
        <v>9830401009</v>
      </c>
      <c r="BE1170" s="67">
        <v>43961023398</v>
      </c>
      <c r="BF1170" s="67">
        <v>2743069956</v>
      </c>
      <c r="BG1170" s="67">
        <v>48842087439</v>
      </c>
      <c r="BH1170" s="67">
        <v>1234794032</v>
      </c>
      <c r="BI1170" s="67">
        <v>1234794032</v>
      </c>
      <c r="BJ1170" s="67">
        <v>0</v>
      </c>
      <c r="BK1170" s="67">
        <v>0</v>
      </c>
      <c r="BL1170" s="67">
        <v>0</v>
      </c>
      <c r="BM1170" s="67">
        <v>0</v>
      </c>
      <c r="BN1170" s="67"/>
      <c r="BO1170" s="67"/>
      <c r="BP1170" s="67"/>
      <c r="BQ1170" s="67"/>
      <c r="BR1170" s="67"/>
      <c r="BS1170" s="67"/>
      <c r="BT1170" s="67"/>
      <c r="BU1170" s="67"/>
      <c r="BV1170" s="67"/>
      <c r="BW1170" s="67"/>
      <c r="BX1170" s="67"/>
      <c r="BY1170" s="67"/>
      <c r="BZ1170" s="67">
        <v>21054194439216</v>
      </c>
      <c r="CA1170" s="67">
        <v>9517379281911</v>
      </c>
      <c r="CB1170" s="67">
        <v>11536815157305</v>
      </c>
      <c r="CC1170" s="67">
        <v>32288980518378</v>
      </c>
      <c r="CD1170" s="67">
        <v>32910000000000</v>
      </c>
    </row>
    <row r="1171" spans="1:82">
      <c r="A1171" t="s">
        <v>1381</v>
      </c>
      <c r="B1171" t="s">
        <v>1382</v>
      </c>
      <c r="C1171" t="s">
        <v>210</v>
      </c>
      <c r="D1171" t="s">
        <v>63</v>
      </c>
      <c r="E1171" t="s">
        <v>153</v>
      </c>
      <c r="F1171" s="67">
        <v>2019</v>
      </c>
      <c r="G1171" t="s">
        <v>1407</v>
      </c>
      <c r="H1171" s="67">
        <v>67388001</v>
      </c>
      <c r="I1171" s="67">
        <v>11295252317062</v>
      </c>
      <c r="J1171" s="67">
        <v>8400474000000</v>
      </c>
      <c r="K1171" s="67">
        <v>9193743000000</v>
      </c>
      <c r="L1171" s="67">
        <v>333349983042</v>
      </c>
      <c r="M1171" s="67">
        <v>167897967591</v>
      </c>
      <c r="N1171" s="67">
        <v>18089257267</v>
      </c>
      <c r="O1171" s="67">
        <v>0</v>
      </c>
      <c r="P1171" s="67">
        <v>52030974271</v>
      </c>
      <c r="Q1171" s="67">
        <v>10146687473</v>
      </c>
      <c r="R1171" s="67">
        <v>44871463405</v>
      </c>
      <c r="S1171" s="67">
        <v>3102070809</v>
      </c>
      <c r="T1171" s="67">
        <v>37211562226</v>
      </c>
      <c r="U1171" s="67">
        <v>3651273</v>
      </c>
      <c r="V1171" s="67">
        <v>1286161830</v>
      </c>
      <c r="W1171" s="67">
        <v>0</v>
      </c>
      <c r="X1171" s="67">
        <v>0</v>
      </c>
      <c r="Y1171" s="67">
        <v>3651273</v>
      </c>
      <c r="Z1171" s="67">
        <v>3651273</v>
      </c>
      <c r="AA1171" s="67">
        <v>0</v>
      </c>
      <c r="AB1171" s="67"/>
      <c r="AC1171" s="67"/>
      <c r="AD1171" s="67">
        <v>0</v>
      </c>
      <c r="AE1171" s="67">
        <v>0</v>
      </c>
      <c r="AF1171" s="67"/>
      <c r="AG1171" s="67"/>
      <c r="AH1171" s="67">
        <v>0</v>
      </c>
      <c r="AI1171" s="67">
        <v>0</v>
      </c>
      <c r="AJ1171" s="67">
        <v>0</v>
      </c>
      <c r="AK1171" s="67">
        <v>0</v>
      </c>
      <c r="AL1171" s="67">
        <v>0</v>
      </c>
      <c r="AM1171" s="67">
        <v>20582189966372</v>
      </c>
      <c r="AN1171" s="67">
        <v>9308004606510</v>
      </c>
      <c r="AO1171" s="67">
        <v>11274185359862</v>
      </c>
      <c r="AP1171" s="67">
        <v>31417526917749</v>
      </c>
      <c r="AQ1171" s="67">
        <v>32210795917749</v>
      </c>
      <c r="AR1171" s="67">
        <v>11295252317062</v>
      </c>
      <c r="AS1171" s="67">
        <v>9109074449244</v>
      </c>
      <c r="AT1171" s="67">
        <v>2186177867818</v>
      </c>
      <c r="AU1171" s="67">
        <v>8400474000000</v>
      </c>
      <c r="AV1171" s="67">
        <v>9193743000000</v>
      </c>
      <c r="AW1171" s="67">
        <v>333349983042</v>
      </c>
      <c r="AX1171" s="67">
        <v>167897967591</v>
      </c>
      <c r="AY1171" s="67">
        <v>70745633985</v>
      </c>
      <c r="AZ1171" s="67">
        <v>97152333606</v>
      </c>
      <c r="BA1171" s="67">
        <v>18089257267</v>
      </c>
      <c r="BB1171" s="67">
        <v>0</v>
      </c>
      <c r="BC1171" s="67">
        <v>52030974271</v>
      </c>
      <c r="BD1171" s="67">
        <v>10146687473</v>
      </c>
      <c r="BE1171" s="67">
        <v>44871463405</v>
      </c>
      <c r="BF1171" s="67">
        <v>3102070809</v>
      </c>
      <c r="BG1171" s="67">
        <v>37211562226</v>
      </c>
      <c r="BH1171" s="67">
        <v>3651273</v>
      </c>
      <c r="BI1171" s="67">
        <v>0</v>
      </c>
      <c r="BJ1171" s="67">
        <v>0</v>
      </c>
      <c r="BK1171" s="67">
        <v>0</v>
      </c>
      <c r="BL1171" s="67">
        <v>3651273</v>
      </c>
      <c r="BM1171" s="67">
        <v>3651273</v>
      </c>
      <c r="BN1171" s="67"/>
      <c r="BO1171" s="67"/>
      <c r="BP1171" s="67"/>
      <c r="BQ1171" s="67"/>
      <c r="BR1171" s="67"/>
      <c r="BS1171" s="67"/>
      <c r="BT1171" s="67"/>
      <c r="BU1171" s="67"/>
      <c r="BV1171" s="67"/>
      <c r="BW1171" s="67"/>
      <c r="BX1171" s="67"/>
      <c r="BY1171" s="67"/>
      <c r="BZ1171" s="67">
        <v>20582189966372</v>
      </c>
      <c r="CA1171" s="67">
        <v>9308004606510</v>
      </c>
      <c r="CB1171" s="67">
        <v>11274185359862</v>
      </c>
      <c r="CC1171" s="67">
        <v>31417526917749</v>
      </c>
      <c r="CD1171" s="67">
        <v>32210000000000</v>
      </c>
    </row>
    <row r="1172" spans="1:82">
      <c r="A1172" t="s">
        <v>1381</v>
      </c>
      <c r="B1172" t="s">
        <v>1382</v>
      </c>
      <c r="C1172" t="s">
        <v>210</v>
      </c>
      <c r="D1172" t="s">
        <v>63</v>
      </c>
      <c r="E1172" t="s">
        <v>153</v>
      </c>
      <c r="F1172" s="67">
        <v>2020</v>
      </c>
      <c r="G1172" t="s">
        <v>1408</v>
      </c>
      <c r="H1172" s="67">
        <v>67571107</v>
      </c>
      <c r="I1172" s="67">
        <v>11490075435790</v>
      </c>
      <c r="J1172" s="67">
        <v>9723042827804</v>
      </c>
      <c r="K1172" s="67">
        <v>10737071992068</v>
      </c>
      <c r="L1172" s="67">
        <v>337411245361</v>
      </c>
      <c r="M1172" s="67">
        <v>167502397127</v>
      </c>
      <c r="N1172" s="67">
        <v>18177124431</v>
      </c>
      <c r="O1172" s="67">
        <v>0</v>
      </c>
      <c r="P1172" s="67">
        <v>52283710692</v>
      </c>
      <c r="Q1172" s="67">
        <v>10195974221</v>
      </c>
      <c r="R1172" s="67">
        <v>45089423057</v>
      </c>
      <c r="S1172" s="67">
        <v>3114432237</v>
      </c>
      <c r="T1172" s="67">
        <v>40577451490</v>
      </c>
      <c r="U1172" s="67">
        <v>3651273</v>
      </c>
      <c r="V1172" s="67">
        <v>1163961973</v>
      </c>
      <c r="W1172" s="67">
        <v>0</v>
      </c>
      <c r="X1172" s="67">
        <v>0</v>
      </c>
      <c r="Y1172" s="67">
        <v>3609578.4</v>
      </c>
      <c r="Z1172" s="67">
        <v>3609578</v>
      </c>
      <c r="AA1172" s="67">
        <v>0</v>
      </c>
      <c r="AB1172" s="67"/>
      <c r="AC1172" s="67"/>
      <c r="AD1172" s="67">
        <v>0</v>
      </c>
      <c r="AE1172" s="67">
        <v>0</v>
      </c>
      <c r="AF1172" s="67"/>
      <c r="AG1172" s="67"/>
      <c r="AH1172" s="67">
        <v>0</v>
      </c>
      <c r="AI1172" s="67">
        <v>0</v>
      </c>
      <c r="AJ1172" s="67">
        <v>0</v>
      </c>
      <c r="AK1172" s="67">
        <v>0</v>
      </c>
      <c r="AL1172" s="67">
        <v>0</v>
      </c>
      <c r="AM1172" s="67">
        <v>20873962675048</v>
      </c>
      <c r="AN1172" s="67">
        <v>9411215896902</v>
      </c>
      <c r="AO1172" s="67">
        <v>11462836648691</v>
      </c>
      <c r="AP1172" s="67">
        <v>31700569382002</v>
      </c>
      <c r="AQ1172" s="67">
        <v>32593413378209</v>
      </c>
      <c r="AR1172" s="67">
        <v>11773984157435</v>
      </c>
      <c r="AS1172" s="67">
        <v>9495148514060</v>
      </c>
      <c r="AT1172" s="67">
        <v>2278835643375</v>
      </c>
      <c r="AU1172" s="67">
        <v>9769373000000</v>
      </c>
      <c r="AV1172" s="67">
        <v>10788234000000</v>
      </c>
      <c r="AW1172" s="67">
        <v>319461750138</v>
      </c>
      <c r="AX1172" s="67">
        <v>165396263832</v>
      </c>
      <c r="AY1172" s="67">
        <v>69158203601</v>
      </c>
      <c r="AZ1172" s="67">
        <v>96238060231</v>
      </c>
      <c r="BA1172" s="67">
        <v>18188267924</v>
      </c>
      <c r="BB1172" s="67">
        <v>0</v>
      </c>
      <c r="BC1172" s="67">
        <v>26434522618</v>
      </c>
      <c r="BD1172" s="67">
        <v>10415975699</v>
      </c>
      <c r="BE1172" s="67">
        <v>45628093636</v>
      </c>
      <c r="BF1172" s="67">
        <v>3461071662</v>
      </c>
      <c r="BG1172" s="67">
        <v>49937554767</v>
      </c>
      <c r="BH1172" s="67">
        <v>0</v>
      </c>
      <c r="BI1172" s="67">
        <v>0</v>
      </c>
      <c r="BJ1172" s="67">
        <v>0</v>
      </c>
      <c r="BK1172" s="67">
        <v>0</v>
      </c>
      <c r="BL1172" s="67">
        <v>0</v>
      </c>
      <c r="BM1172" s="67">
        <v>0</v>
      </c>
      <c r="BN1172" s="67"/>
      <c r="BO1172" s="67"/>
      <c r="BP1172" s="67"/>
      <c r="BQ1172" s="67"/>
      <c r="BR1172" s="67"/>
      <c r="BS1172" s="67"/>
      <c r="BT1172" s="67"/>
      <c r="BU1172" s="67"/>
      <c r="BV1172" s="67"/>
      <c r="BW1172" s="67"/>
      <c r="BX1172" s="67"/>
      <c r="BY1172" s="67"/>
      <c r="BZ1172" s="67">
        <v>20001492609046</v>
      </c>
      <c r="CA1172" s="67">
        <v>9048749974826</v>
      </c>
      <c r="CB1172" s="67">
        <v>10952742634220</v>
      </c>
      <c r="CC1172" s="67">
        <v>31076077516618</v>
      </c>
      <c r="CD1172" s="67">
        <v>32090000000000</v>
      </c>
    </row>
    <row r="1173" spans="1:82">
      <c r="A1173" t="s">
        <v>1409</v>
      </c>
      <c r="B1173" t="s">
        <v>1410</v>
      </c>
      <c r="C1173" t="s">
        <v>71</v>
      </c>
      <c r="D1173" t="s">
        <v>68</v>
      </c>
      <c r="E1173" t="s">
        <v>153</v>
      </c>
      <c r="F1173" s="67">
        <v>1995</v>
      </c>
      <c r="G1173" t="s">
        <v>1411</v>
      </c>
      <c r="H1173" s="67">
        <v>1121964</v>
      </c>
      <c r="I1173" s="67">
        <v>13715907087</v>
      </c>
      <c r="J1173" s="67">
        <v>1434853710</v>
      </c>
      <c r="K1173" s="67">
        <v>8055319075</v>
      </c>
      <c r="L1173" s="67">
        <v>28375313495</v>
      </c>
      <c r="M1173" s="67">
        <v>6211282637</v>
      </c>
      <c r="N1173" s="67">
        <v>9339167350</v>
      </c>
      <c r="O1173" s="67">
        <v>74860365</v>
      </c>
      <c r="P1173" s="67">
        <v>2061216124</v>
      </c>
      <c r="Q1173" s="67">
        <v>5343844451</v>
      </c>
      <c r="R1173" s="67">
        <v>4168151744</v>
      </c>
      <c r="S1173" s="67">
        <v>99663019</v>
      </c>
      <c r="T1173" s="67">
        <v>948109089</v>
      </c>
      <c r="U1173" s="67">
        <v>22328043197</v>
      </c>
      <c r="V1173" s="67">
        <v>20330784193</v>
      </c>
      <c r="W1173" s="67">
        <v>371018503</v>
      </c>
      <c r="X1173" s="67">
        <v>0</v>
      </c>
      <c r="Y1173" s="67">
        <v>234600000</v>
      </c>
      <c r="Z1173" s="67">
        <v>0</v>
      </c>
      <c r="AA1173" s="67">
        <v>0</v>
      </c>
      <c r="AB1173" s="67">
        <v>234611550</v>
      </c>
      <c r="AC1173" s="67">
        <v>0</v>
      </c>
      <c r="AD1173" s="67">
        <v>0</v>
      </c>
      <c r="AE1173" s="67">
        <v>0</v>
      </c>
      <c r="AF1173" s="67">
        <v>0</v>
      </c>
      <c r="AG1173" s="67">
        <v>0</v>
      </c>
      <c r="AH1173" s="67">
        <v>0</v>
      </c>
      <c r="AI1173" s="67">
        <v>0</v>
      </c>
      <c r="AJ1173" s="67">
        <v>0</v>
      </c>
      <c r="AK1173" s="67">
        <v>0</v>
      </c>
      <c r="AL1173" s="67">
        <v>0</v>
      </c>
      <c r="AM1173" s="67">
        <v>11451556593</v>
      </c>
      <c r="AN1173" s="67">
        <v>6917976691</v>
      </c>
      <c r="AO1173" s="67">
        <v>4540226712</v>
      </c>
      <c r="AP1173" s="67">
        <v>77420385001</v>
      </c>
      <c r="AQ1173" s="67">
        <v>83955445346</v>
      </c>
      <c r="AR1173" s="67">
        <v>32939839175</v>
      </c>
      <c r="AS1173" s="67">
        <v>26564386431</v>
      </c>
      <c r="AT1173" s="67">
        <v>6375452744</v>
      </c>
      <c r="AU1173" s="67">
        <v>912000000</v>
      </c>
      <c r="AV1173" s="67">
        <v>5120000000</v>
      </c>
      <c r="AW1173" s="67">
        <v>15922767759</v>
      </c>
      <c r="AX1173" s="67">
        <v>4532576579</v>
      </c>
      <c r="AY1173" s="67">
        <v>1175538311</v>
      </c>
      <c r="AZ1173" s="67">
        <v>3357038268</v>
      </c>
      <c r="BA1173" s="67">
        <v>5437286067</v>
      </c>
      <c r="BB1173" s="67">
        <v>16268497</v>
      </c>
      <c r="BC1173" s="67">
        <v>69104097</v>
      </c>
      <c r="BD1173" s="67">
        <v>2708439364</v>
      </c>
      <c r="BE1173" s="67">
        <v>1215165076</v>
      </c>
      <c r="BF1173" s="67">
        <v>1045842342</v>
      </c>
      <c r="BG1173" s="67">
        <v>898085735</v>
      </c>
      <c r="BH1173" s="67">
        <v>10344723068</v>
      </c>
      <c r="BI1173" s="67">
        <v>10270228761</v>
      </c>
      <c r="BJ1173" s="67">
        <v>72097153</v>
      </c>
      <c r="BK1173" s="67">
        <v>0</v>
      </c>
      <c r="BL1173" s="67">
        <v>2397154</v>
      </c>
      <c r="BM1173" s="67"/>
      <c r="BN1173" s="67"/>
      <c r="BO1173" s="67">
        <v>2397154</v>
      </c>
      <c r="BP1173" s="67"/>
      <c r="BQ1173" s="67"/>
      <c r="BR1173" s="67"/>
      <c r="BS1173" s="67"/>
      <c r="BT1173" s="67"/>
      <c r="BU1173" s="67"/>
      <c r="BV1173" s="67"/>
      <c r="BW1173" s="67"/>
      <c r="BX1173" s="67"/>
      <c r="BY1173" s="67"/>
      <c r="BZ1173" s="67">
        <v>11768886032</v>
      </c>
      <c r="CA1173" s="67">
        <v>7018910205</v>
      </c>
      <c r="CB1173" s="67">
        <v>4749975826</v>
      </c>
      <c r="CC1173" s="67">
        <v>66768216033</v>
      </c>
      <c r="CD1173" s="67">
        <v>70980000000</v>
      </c>
    </row>
    <row r="1174" spans="1:82">
      <c r="A1174" t="s">
        <v>1409</v>
      </c>
      <c r="B1174" t="s">
        <v>1410</v>
      </c>
      <c r="C1174" t="s">
        <v>71</v>
      </c>
      <c r="D1174" t="s">
        <v>68</v>
      </c>
      <c r="E1174" t="s">
        <v>153</v>
      </c>
      <c r="F1174" s="67">
        <v>1996</v>
      </c>
      <c r="G1174" t="s">
        <v>1412</v>
      </c>
      <c r="H1174" s="67">
        <v>1150601</v>
      </c>
      <c r="I1174" s="67">
        <v>13918544900</v>
      </c>
      <c r="J1174" s="67">
        <v>1595340942</v>
      </c>
      <c r="K1174" s="67">
        <v>7468883158</v>
      </c>
      <c r="L1174" s="67">
        <v>28333361105</v>
      </c>
      <c r="M1174" s="67">
        <v>6230079470</v>
      </c>
      <c r="N1174" s="67">
        <v>9336742319</v>
      </c>
      <c r="O1174" s="67">
        <v>74861897</v>
      </c>
      <c r="P1174" s="67">
        <v>2060680903</v>
      </c>
      <c r="Q1174" s="67">
        <v>5342456855</v>
      </c>
      <c r="R1174" s="67">
        <v>4167069431</v>
      </c>
      <c r="S1174" s="67">
        <v>98870910</v>
      </c>
      <c r="T1174" s="67">
        <v>922938052</v>
      </c>
      <c r="U1174" s="67">
        <v>22327993865</v>
      </c>
      <c r="V1174" s="67">
        <v>20330784193</v>
      </c>
      <c r="W1174" s="67">
        <v>371018503</v>
      </c>
      <c r="X1174" s="67">
        <v>0</v>
      </c>
      <c r="Y1174" s="67">
        <v>233100000</v>
      </c>
      <c r="Z1174" s="67">
        <v>0</v>
      </c>
      <c r="AA1174" s="67">
        <v>0</v>
      </c>
      <c r="AB1174" s="67">
        <v>233083881</v>
      </c>
      <c r="AC1174" s="67">
        <v>0</v>
      </c>
      <c r="AD1174" s="67">
        <v>0</v>
      </c>
      <c r="AE1174" s="67">
        <v>0</v>
      </c>
      <c r="AF1174" s="67">
        <v>0</v>
      </c>
      <c r="AG1174" s="67">
        <v>0</v>
      </c>
      <c r="AH1174" s="67">
        <v>0</v>
      </c>
      <c r="AI1174" s="67">
        <v>0</v>
      </c>
      <c r="AJ1174" s="67">
        <v>0</v>
      </c>
      <c r="AK1174" s="67">
        <v>0</v>
      </c>
      <c r="AL1174" s="67">
        <v>0</v>
      </c>
      <c r="AM1174" s="67">
        <v>11978294277</v>
      </c>
      <c r="AN1174" s="67">
        <v>7196941235</v>
      </c>
      <c r="AO1174" s="67">
        <v>4787188099</v>
      </c>
      <c r="AP1174" s="67">
        <v>79327746590</v>
      </c>
      <c r="AQ1174" s="67">
        <v>85129954193</v>
      </c>
      <c r="AR1174" s="67">
        <v>28153156509</v>
      </c>
      <c r="AS1174" s="67">
        <v>22704158475</v>
      </c>
      <c r="AT1174" s="67">
        <v>5448998034</v>
      </c>
      <c r="AU1174" s="67">
        <v>1021000000</v>
      </c>
      <c r="AV1174" s="67">
        <v>4780000000</v>
      </c>
      <c r="AW1174" s="67">
        <v>13806941920</v>
      </c>
      <c r="AX1174" s="67">
        <v>2707191797</v>
      </c>
      <c r="AY1174" s="67">
        <v>1162394124</v>
      </c>
      <c r="AZ1174" s="67">
        <v>1544797672</v>
      </c>
      <c r="BA1174" s="67">
        <v>5164901720</v>
      </c>
      <c r="BB1174" s="67">
        <v>18179177</v>
      </c>
      <c r="BC1174" s="67">
        <v>66898647</v>
      </c>
      <c r="BD1174" s="67">
        <v>2754485355</v>
      </c>
      <c r="BE1174" s="67">
        <v>1395324446</v>
      </c>
      <c r="BF1174" s="67">
        <v>928703380</v>
      </c>
      <c r="BG1174" s="67">
        <v>771257399</v>
      </c>
      <c r="BH1174" s="67">
        <v>14082800754</v>
      </c>
      <c r="BI1174" s="67">
        <v>13998677313</v>
      </c>
      <c r="BJ1174" s="67">
        <v>77861129</v>
      </c>
      <c r="BK1174" s="67">
        <v>0</v>
      </c>
      <c r="BL1174" s="67">
        <v>6262312</v>
      </c>
      <c r="BM1174" s="67"/>
      <c r="BN1174" s="67"/>
      <c r="BO1174" s="67">
        <v>6262312</v>
      </c>
      <c r="BP1174" s="67"/>
      <c r="BQ1174" s="67"/>
      <c r="BR1174" s="67"/>
      <c r="BS1174" s="67"/>
      <c r="BT1174" s="67"/>
      <c r="BU1174" s="67"/>
      <c r="BV1174" s="67"/>
      <c r="BW1174" s="67"/>
      <c r="BX1174" s="67"/>
      <c r="BY1174" s="67"/>
      <c r="BZ1174" s="67">
        <v>13195154283</v>
      </c>
      <c r="CA1174" s="67">
        <v>7838195447</v>
      </c>
      <c r="CB1174" s="67">
        <v>5356958836</v>
      </c>
      <c r="CC1174" s="67">
        <v>65479053466</v>
      </c>
      <c r="CD1174" s="67">
        <v>69240000000</v>
      </c>
    </row>
    <row r="1175" spans="1:82">
      <c r="A1175" t="s">
        <v>1409</v>
      </c>
      <c r="B1175" t="s">
        <v>1410</v>
      </c>
      <c r="C1175" t="s">
        <v>71</v>
      </c>
      <c r="D1175" t="s">
        <v>68</v>
      </c>
      <c r="E1175" t="s">
        <v>153</v>
      </c>
      <c r="F1175" s="67">
        <v>1997</v>
      </c>
      <c r="G1175" t="s">
        <v>1413</v>
      </c>
      <c r="H1175" s="67">
        <v>1179806</v>
      </c>
      <c r="I1175" s="67">
        <v>14430101384</v>
      </c>
      <c r="J1175" s="67">
        <v>1250341475</v>
      </c>
      <c r="K1175" s="67">
        <v>6074375293</v>
      </c>
      <c r="L1175" s="67">
        <v>28406679022</v>
      </c>
      <c r="M1175" s="67">
        <v>6248876303</v>
      </c>
      <c r="N1175" s="67">
        <v>9334317288</v>
      </c>
      <c r="O1175" s="67">
        <v>74863430</v>
      </c>
      <c r="P1175" s="67">
        <v>2060145683</v>
      </c>
      <c r="Q1175" s="67">
        <v>5341069259</v>
      </c>
      <c r="R1175" s="67">
        <v>4165987119</v>
      </c>
      <c r="S1175" s="67">
        <v>97825918</v>
      </c>
      <c r="T1175" s="67">
        <v>969684265</v>
      </c>
      <c r="U1175" s="67">
        <v>22327950809</v>
      </c>
      <c r="V1175" s="67">
        <v>20330784193</v>
      </c>
      <c r="W1175" s="67">
        <v>371018503</v>
      </c>
      <c r="X1175" s="67">
        <v>0</v>
      </c>
      <c r="Y1175" s="67">
        <v>231600000</v>
      </c>
      <c r="Z1175" s="67">
        <v>0</v>
      </c>
      <c r="AA1175" s="67">
        <v>0</v>
      </c>
      <c r="AB1175" s="67">
        <v>231556212</v>
      </c>
      <c r="AC1175" s="67">
        <v>0</v>
      </c>
      <c r="AD1175" s="67">
        <v>0</v>
      </c>
      <c r="AE1175" s="67">
        <v>0</v>
      </c>
      <c r="AF1175" s="67">
        <v>0</v>
      </c>
      <c r="AG1175" s="67">
        <v>0</v>
      </c>
      <c r="AH1175" s="67">
        <v>0</v>
      </c>
      <c r="AI1175" s="67">
        <v>0</v>
      </c>
      <c r="AJ1175" s="67">
        <v>0</v>
      </c>
      <c r="AK1175" s="67">
        <v>0</v>
      </c>
      <c r="AL1175" s="67">
        <v>0</v>
      </c>
      <c r="AM1175" s="67">
        <v>12540138234</v>
      </c>
      <c r="AN1175" s="67">
        <v>7497709914</v>
      </c>
      <c r="AO1175" s="67">
        <v>5047623194</v>
      </c>
      <c r="AP1175" s="67">
        <v>82515521904</v>
      </c>
      <c r="AQ1175" s="67">
        <v>87175436678</v>
      </c>
      <c r="AR1175" s="67">
        <v>27853081588</v>
      </c>
      <c r="AS1175" s="67">
        <v>22462162571</v>
      </c>
      <c r="AT1175" s="67">
        <v>5390919017</v>
      </c>
      <c r="AU1175" s="67">
        <v>832000000</v>
      </c>
      <c r="AV1175" s="67">
        <v>4042000000</v>
      </c>
      <c r="AW1175" s="67">
        <v>13592335298</v>
      </c>
      <c r="AX1175" s="67">
        <v>3069440415</v>
      </c>
      <c r="AY1175" s="67">
        <v>1344717318</v>
      </c>
      <c r="AZ1175" s="67">
        <v>1724723097</v>
      </c>
      <c r="BA1175" s="67">
        <v>4954036984</v>
      </c>
      <c r="BB1175" s="67">
        <v>16218475</v>
      </c>
      <c r="BC1175" s="67">
        <v>75720447</v>
      </c>
      <c r="BD1175" s="67">
        <v>2809177084</v>
      </c>
      <c r="BE1175" s="67">
        <v>1305336480</v>
      </c>
      <c r="BF1175" s="67">
        <v>622337484</v>
      </c>
      <c r="BG1175" s="67">
        <v>740067929</v>
      </c>
      <c r="BH1175" s="67">
        <v>12261574739</v>
      </c>
      <c r="BI1175" s="67">
        <v>12259835795</v>
      </c>
      <c r="BJ1175" s="67">
        <v>0</v>
      </c>
      <c r="BK1175" s="67">
        <v>0</v>
      </c>
      <c r="BL1175" s="67">
        <v>1738944</v>
      </c>
      <c r="BM1175" s="67"/>
      <c r="BN1175" s="67"/>
      <c r="BO1175" s="67">
        <v>1738944</v>
      </c>
      <c r="BP1175" s="67"/>
      <c r="BQ1175" s="67"/>
      <c r="BR1175" s="67"/>
      <c r="BS1175" s="67"/>
      <c r="BT1175" s="67"/>
      <c r="BU1175" s="67"/>
      <c r="BV1175" s="67"/>
      <c r="BW1175" s="67"/>
      <c r="BX1175" s="67"/>
      <c r="BY1175" s="67"/>
      <c r="BZ1175" s="67">
        <v>12013894480</v>
      </c>
      <c r="CA1175" s="67">
        <v>7112965114</v>
      </c>
      <c r="CB1175" s="67">
        <v>4900929366</v>
      </c>
      <c r="CC1175" s="67">
        <v>62510886105</v>
      </c>
      <c r="CD1175" s="67">
        <v>65720000000</v>
      </c>
    </row>
    <row r="1176" spans="1:82">
      <c r="A1176" t="s">
        <v>1409</v>
      </c>
      <c r="B1176" t="s">
        <v>1410</v>
      </c>
      <c r="C1176" t="s">
        <v>71</v>
      </c>
      <c r="D1176" t="s">
        <v>68</v>
      </c>
      <c r="E1176" t="s">
        <v>153</v>
      </c>
      <c r="F1176" s="67">
        <v>1998</v>
      </c>
      <c r="G1176" t="s">
        <v>1414</v>
      </c>
      <c r="H1176" s="67">
        <v>1209832</v>
      </c>
      <c r="I1176" s="67">
        <v>15060810690</v>
      </c>
      <c r="J1176" s="67">
        <v>897700123</v>
      </c>
      <c r="K1176" s="67">
        <v>6230572143</v>
      </c>
      <c r="L1176" s="67">
        <v>28411983831</v>
      </c>
      <c r="M1176" s="67">
        <v>6267673136</v>
      </c>
      <c r="N1176" s="67">
        <v>9331892257</v>
      </c>
      <c r="O1176" s="67">
        <v>74865346</v>
      </c>
      <c r="P1176" s="67">
        <v>2059610463</v>
      </c>
      <c r="Q1176" s="67">
        <v>5339681664</v>
      </c>
      <c r="R1176" s="67">
        <v>4164904806</v>
      </c>
      <c r="S1176" s="67">
        <v>96620483</v>
      </c>
      <c r="T1176" s="67">
        <v>973280127</v>
      </c>
      <c r="U1176" s="67">
        <v>41669009095</v>
      </c>
      <c r="V1176" s="67">
        <v>37915395297</v>
      </c>
      <c r="W1176" s="67">
        <v>890444408</v>
      </c>
      <c r="X1176" s="67">
        <v>0</v>
      </c>
      <c r="Y1176" s="67">
        <v>230000000</v>
      </c>
      <c r="Z1176" s="67">
        <v>0</v>
      </c>
      <c r="AA1176" s="67">
        <v>0</v>
      </c>
      <c r="AB1176" s="67">
        <v>230028542</v>
      </c>
      <c r="AC1176" s="67">
        <v>0</v>
      </c>
      <c r="AD1176" s="67">
        <v>0</v>
      </c>
      <c r="AE1176" s="67">
        <v>0</v>
      </c>
      <c r="AF1176" s="67">
        <v>0</v>
      </c>
      <c r="AG1176" s="67">
        <v>0</v>
      </c>
      <c r="AH1176" s="67">
        <v>0</v>
      </c>
      <c r="AI1176" s="67">
        <v>0</v>
      </c>
      <c r="AJ1176" s="67">
        <v>0</v>
      </c>
      <c r="AK1176" s="67">
        <v>0</v>
      </c>
      <c r="AL1176" s="67">
        <v>0</v>
      </c>
      <c r="AM1176" s="67">
        <v>13121795707</v>
      </c>
      <c r="AN1176" s="67">
        <v>7807274399</v>
      </c>
      <c r="AO1176" s="67">
        <v>5319125933</v>
      </c>
      <c r="AP1176" s="67">
        <v>93861638468</v>
      </c>
      <c r="AQ1176" s="67">
        <v>98868085883</v>
      </c>
      <c r="AR1176" s="67">
        <v>25367402219</v>
      </c>
      <c r="AS1176" s="67">
        <v>20457582435</v>
      </c>
      <c r="AT1176" s="67">
        <v>4909819784</v>
      </c>
      <c r="AU1176" s="67">
        <v>606000000</v>
      </c>
      <c r="AV1176" s="67">
        <v>4206000000</v>
      </c>
      <c r="AW1176" s="67">
        <v>14856595523</v>
      </c>
      <c r="AX1176" s="67">
        <v>4315681083</v>
      </c>
      <c r="AY1176" s="67">
        <v>1545398444</v>
      </c>
      <c r="AZ1176" s="67">
        <v>2770282639</v>
      </c>
      <c r="BA1176" s="67">
        <v>5112290394</v>
      </c>
      <c r="BB1176" s="67">
        <v>13301336</v>
      </c>
      <c r="BC1176" s="67">
        <v>80866497</v>
      </c>
      <c r="BD1176" s="67">
        <v>2846616702</v>
      </c>
      <c r="BE1176" s="67">
        <v>1098661367</v>
      </c>
      <c r="BF1176" s="67">
        <v>759123356</v>
      </c>
      <c r="BG1176" s="67">
        <v>630054789</v>
      </c>
      <c r="BH1176" s="67">
        <v>7912741075</v>
      </c>
      <c r="BI1176" s="67">
        <v>7849674957</v>
      </c>
      <c r="BJ1176" s="67">
        <v>58343424</v>
      </c>
      <c r="BK1176" s="67">
        <v>0</v>
      </c>
      <c r="BL1176" s="67">
        <v>4722694</v>
      </c>
      <c r="BM1176" s="67"/>
      <c r="BN1176" s="67"/>
      <c r="BO1176" s="67">
        <v>4722694</v>
      </c>
      <c r="BP1176" s="67"/>
      <c r="BQ1176" s="67"/>
      <c r="BR1176" s="67"/>
      <c r="BS1176" s="67"/>
      <c r="BT1176" s="67"/>
      <c r="BU1176" s="67"/>
      <c r="BV1176" s="67"/>
      <c r="BW1176" s="67"/>
      <c r="BX1176" s="67"/>
      <c r="BY1176" s="67"/>
      <c r="BZ1176" s="67">
        <v>9667746531</v>
      </c>
      <c r="CA1176" s="67">
        <v>5701580433</v>
      </c>
      <c r="CB1176" s="67">
        <v>3966166098</v>
      </c>
      <c r="CC1176" s="67">
        <v>54204485348</v>
      </c>
      <c r="CD1176" s="67">
        <v>57800000000</v>
      </c>
    </row>
    <row r="1177" spans="1:82">
      <c r="A1177" t="s">
        <v>1409</v>
      </c>
      <c r="B1177" t="s">
        <v>1410</v>
      </c>
      <c r="C1177" t="s">
        <v>71</v>
      </c>
      <c r="D1177" t="s">
        <v>68</v>
      </c>
      <c r="E1177" t="s">
        <v>153</v>
      </c>
      <c r="F1177" s="67">
        <v>1999</v>
      </c>
      <c r="G1177" t="s">
        <v>1415</v>
      </c>
      <c r="H1177" s="67">
        <v>1240764</v>
      </c>
      <c r="I1177" s="67">
        <v>15147409224</v>
      </c>
      <c r="J1177" s="67">
        <v>761346352</v>
      </c>
      <c r="K1177" s="67">
        <v>5989560092</v>
      </c>
      <c r="L1177" s="67">
        <v>28435542332</v>
      </c>
      <c r="M1177" s="67">
        <v>6286469969</v>
      </c>
      <c r="N1177" s="67">
        <v>9329467226</v>
      </c>
      <c r="O1177" s="67">
        <v>74866879</v>
      </c>
      <c r="P1177" s="67">
        <v>2059075242</v>
      </c>
      <c r="Q1177" s="67">
        <v>5338294068</v>
      </c>
      <c r="R1177" s="67">
        <v>4163822494</v>
      </c>
      <c r="S1177" s="67">
        <v>94974744</v>
      </c>
      <c r="T1177" s="67">
        <v>996053923</v>
      </c>
      <c r="U1177" s="67">
        <v>41668885592</v>
      </c>
      <c r="V1177" s="67">
        <v>37915395297</v>
      </c>
      <c r="W1177" s="67">
        <v>890444408</v>
      </c>
      <c r="X1177" s="67">
        <v>0</v>
      </c>
      <c r="Y1177" s="67">
        <v>228500000</v>
      </c>
      <c r="Z1177" s="67">
        <v>0</v>
      </c>
      <c r="AA1177" s="67">
        <v>0</v>
      </c>
      <c r="AB1177" s="67">
        <v>228500873</v>
      </c>
      <c r="AC1177" s="67">
        <v>0</v>
      </c>
      <c r="AD1177" s="67">
        <v>0</v>
      </c>
      <c r="AE1177" s="67">
        <v>0</v>
      </c>
      <c r="AF1177" s="67">
        <v>0</v>
      </c>
      <c r="AG1177" s="67">
        <v>0</v>
      </c>
      <c r="AH1177" s="67">
        <v>0</v>
      </c>
      <c r="AI1177" s="67">
        <v>0</v>
      </c>
      <c r="AJ1177" s="67">
        <v>0</v>
      </c>
      <c r="AK1177" s="67">
        <v>0</v>
      </c>
      <c r="AL1177" s="67">
        <v>0</v>
      </c>
      <c r="AM1177" s="67">
        <v>13697690452</v>
      </c>
      <c r="AN1177" s="67">
        <v>8111604509</v>
      </c>
      <c r="AO1177" s="67">
        <v>5590113651</v>
      </c>
      <c r="AP1177" s="67">
        <v>94915620429</v>
      </c>
      <c r="AQ1177" s="67">
        <v>99820344146</v>
      </c>
      <c r="AR1177" s="67">
        <v>25452161545</v>
      </c>
      <c r="AS1177" s="67">
        <v>20525936730</v>
      </c>
      <c r="AT1177" s="67">
        <v>4926224815</v>
      </c>
      <c r="AU1177" s="67">
        <v>504000000</v>
      </c>
      <c r="AV1177" s="67">
        <v>3965000000</v>
      </c>
      <c r="AW1177" s="67">
        <v>13944468654</v>
      </c>
      <c r="AX1177" s="67">
        <v>3974797043</v>
      </c>
      <c r="AY1177" s="67">
        <v>1427084802</v>
      </c>
      <c r="AZ1177" s="67">
        <v>2547712241</v>
      </c>
      <c r="BA1177" s="67">
        <v>4537230038</v>
      </c>
      <c r="BB1177" s="67">
        <v>15316141</v>
      </c>
      <c r="BC1177" s="67">
        <v>105126446</v>
      </c>
      <c r="BD1177" s="67">
        <v>2893790069</v>
      </c>
      <c r="BE1177" s="67">
        <v>1142666152</v>
      </c>
      <c r="BF1177" s="67">
        <v>679074360</v>
      </c>
      <c r="BG1177" s="67">
        <v>596468405</v>
      </c>
      <c r="BH1177" s="67">
        <v>14377814239</v>
      </c>
      <c r="BI1177" s="67">
        <v>14313456595</v>
      </c>
      <c r="BJ1177" s="67">
        <v>60148282</v>
      </c>
      <c r="BK1177" s="67">
        <v>0</v>
      </c>
      <c r="BL1177" s="67">
        <v>4209362</v>
      </c>
      <c r="BM1177" s="67"/>
      <c r="BN1177" s="67"/>
      <c r="BO1177" s="67">
        <v>4209362</v>
      </c>
      <c r="BP1177" s="67"/>
      <c r="BQ1177" s="67"/>
      <c r="BR1177" s="67"/>
      <c r="BS1177" s="67"/>
      <c r="BT1177" s="67"/>
      <c r="BU1177" s="67"/>
      <c r="BV1177" s="67"/>
      <c r="BW1177" s="67"/>
      <c r="BX1177" s="67"/>
      <c r="BY1177" s="67"/>
      <c r="BZ1177" s="67">
        <v>10439507349</v>
      </c>
      <c r="CA1177" s="67">
        <v>6129122991</v>
      </c>
      <c r="CB1177" s="67">
        <v>4310384358</v>
      </c>
      <c r="CC1177" s="67">
        <v>60752951787</v>
      </c>
      <c r="CD1177" s="67">
        <v>64210000000</v>
      </c>
    </row>
    <row r="1178" spans="1:82">
      <c r="A1178" t="s">
        <v>1409</v>
      </c>
      <c r="B1178" t="s">
        <v>1410</v>
      </c>
      <c r="C1178" t="s">
        <v>71</v>
      </c>
      <c r="D1178" t="s">
        <v>68</v>
      </c>
      <c r="E1178" t="s">
        <v>153</v>
      </c>
      <c r="F1178" s="67">
        <v>2000</v>
      </c>
      <c r="G1178" t="s">
        <v>1416</v>
      </c>
      <c r="H1178" s="67">
        <v>1272935</v>
      </c>
      <c r="I1178" s="67">
        <v>15150555025</v>
      </c>
      <c r="J1178" s="67">
        <v>1154318428</v>
      </c>
      <c r="K1178" s="67">
        <v>6042135521</v>
      </c>
      <c r="L1178" s="67">
        <v>28663160356</v>
      </c>
      <c r="M1178" s="67">
        <v>6305266803</v>
      </c>
      <c r="N1178" s="67">
        <v>9327042195</v>
      </c>
      <c r="O1178" s="67">
        <v>74868411</v>
      </c>
      <c r="P1178" s="67">
        <v>2058540022</v>
      </c>
      <c r="Q1178" s="67">
        <v>5336906472</v>
      </c>
      <c r="R1178" s="67">
        <v>4162740181</v>
      </c>
      <c r="S1178" s="67">
        <v>93286159</v>
      </c>
      <c r="T1178" s="67">
        <v>1183542196</v>
      </c>
      <c r="U1178" s="67">
        <v>41668835126</v>
      </c>
      <c r="V1178" s="67">
        <v>37915395297</v>
      </c>
      <c r="W1178" s="67">
        <v>890444408</v>
      </c>
      <c r="X1178" s="67">
        <v>0</v>
      </c>
      <c r="Y1178" s="67">
        <v>227000000</v>
      </c>
      <c r="Z1178" s="67">
        <v>0</v>
      </c>
      <c r="AA1178" s="67">
        <v>0</v>
      </c>
      <c r="AB1178" s="67">
        <v>226973203</v>
      </c>
      <c r="AC1178" s="67">
        <v>0</v>
      </c>
      <c r="AD1178" s="67">
        <v>0</v>
      </c>
      <c r="AE1178" s="67">
        <v>0</v>
      </c>
      <c r="AF1178" s="67">
        <v>0</v>
      </c>
      <c r="AG1178" s="67">
        <v>0</v>
      </c>
      <c r="AH1178" s="67">
        <v>0</v>
      </c>
      <c r="AI1178" s="67">
        <v>0</v>
      </c>
      <c r="AJ1178" s="67">
        <v>0</v>
      </c>
      <c r="AK1178" s="67">
        <v>0</v>
      </c>
      <c r="AL1178" s="67">
        <v>0</v>
      </c>
      <c r="AM1178" s="67">
        <v>14379063427</v>
      </c>
      <c r="AN1178" s="67">
        <v>8482750006</v>
      </c>
      <c r="AO1178" s="67">
        <v>5899918447</v>
      </c>
      <c r="AP1178" s="67">
        <v>96133361843</v>
      </c>
      <c r="AQ1178" s="67">
        <v>100712534940</v>
      </c>
      <c r="AR1178" s="67">
        <v>22718539935</v>
      </c>
      <c r="AS1178" s="67">
        <v>18321403174</v>
      </c>
      <c r="AT1178" s="67">
        <v>4397136762</v>
      </c>
      <c r="AU1178" s="67">
        <v>768000000</v>
      </c>
      <c r="AV1178" s="67">
        <v>4020000000</v>
      </c>
      <c r="AW1178" s="67">
        <v>13974892421</v>
      </c>
      <c r="AX1178" s="67">
        <v>2991097707</v>
      </c>
      <c r="AY1178" s="67">
        <v>1278340068</v>
      </c>
      <c r="AZ1178" s="67">
        <v>1712757639</v>
      </c>
      <c r="BA1178" s="67">
        <v>4966636260</v>
      </c>
      <c r="BB1178" s="67">
        <v>17146604</v>
      </c>
      <c r="BC1178" s="67">
        <v>72779847</v>
      </c>
      <c r="BD1178" s="67">
        <v>2970281966</v>
      </c>
      <c r="BE1178" s="67">
        <v>1244972462</v>
      </c>
      <c r="BF1178" s="67">
        <v>942524467</v>
      </c>
      <c r="BG1178" s="67">
        <v>769453108</v>
      </c>
      <c r="BH1178" s="67">
        <v>31666166745</v>
      </c>
      <c r="BI1178" s="67">
        <v>31558370849</v>
      </c>
      <c r="BJ1178" s="67">
        <v>105632405</v>
      </c>
      <c r="BK1178" s="67">
        <v>0</v>
      </c>
      <c r="BL1178" s="67">
        <v>2163491</v>
      </c>
      <c r="BM1178" s="67"/>
      <c r="BN1178" s="67"/>
      <c r="BO1178" s="67">
        <v>2163491</v>
      </c>
      <c r="BP1178" s="67"/>
      <c r="BQ1178" s="67"/>
      <c r="BR1178" s="67"/>
      <c r="BS1178" s="67"/>
      <c r="BT1178" s="67"/>
      <c r="BU1178" s="67"/>
      <c r="BV1178" s="67"/>
      <c r="BW1178" s="67"/>
      <c r="BX1178" s="67"/>
      <c r="BY1178" s="67"/>
      <c r="BZ1178" s="67">
        <v>11105250307</v>
      </c>
      <c r="CA1178" s="67">
        <v>6499665533</v>
      </c>
      <c r="CB1178" s="67">
        <v>4605584774</v>
      </c>
      <c r="CC1178" s="67">
        <v>76212849409</v>
      </c>
      <c r="CD1178" s="67">
        <v>79460000000</v>
      </c>
    </row>
    <row r="1179" spans="1:82">
      <c r="A1179" t="s">
        <v>1409</v>
      </c>
      <c r="B1179" t="s">
        <v>1410</v>
      </c>
      <c r="C1179" t="s">
        <v>71</v>
      </c>
      <c r="D1179" t="s">
        <v>68</v>
      </c>
      <c r="E1179" t="s">
        <v>153</v>
      </c>
      <c r="F1179" s="67">
        <v>2001</v>
      </c>
      <c r="G1179" t="s">
        <v>1417</v>
      </c>
      <c r="H1179" s="67">
        <v>1306590</v>
      </c>
      <c r="I1179" s="67">
        <v>15232306730</v>
      </c>
      <c r="J1179" s="67">
        <v>1587815806</v>
      </c>
      <c r="K1179" s="67">
        <v>5727320775</v>
      </c>
      <c r="L1179" s="67">
        <v>28696888382</v>
      </c>
      <c r="M1179" s="67">
        <v>6320698997</v>
      </c>
      <c r="N1179" s="67">
        <v>9325051246</v>
      </c>
      <c r="O1179" s="67">
        <v>74869944</v>
      </c>
      <c r="P1179" s="67">
        <v>2058100606</v>
      </c>
      <c r="Q1179" s="67">
        <v>5335767257</v>
      </c>
      <c r="R1179" s="67">
        <v>4161851603</v>
      </c>
      <c r="S1179" s="67">
        <v>91423170</v>
      </c>
      <c r="T1179" s="67">
        <v>1228490478</v>
      </c>
      <c r="U1179" s="67">
        <v>41668742147</v>
      </c>
      <c r="V1179" s="67">
        <v>37915395297</v>
      </c>
      <c r="W1179" s="67">
        <v>890444408</v>
      </c>
      <c r="X1179" s="67">
        <v>0</v>
      </c>
      <c r="Y1179" s="67">
        <v>225400000</v>
      </c>
      <c r="Z1179" s="67">
        <v>0</v>
      </c>
      <c r="AA1179" s="67">
        <v>0</v>
      </c>
      <c r="AB1179" s="67">
        <v>225445534</v>
      </c>
      <c r="AC1179" s="67">
        <v>0</v>
      </c>
      <c r="AD1179" s="67">
        <v>0</v>
      </c>
      <c r="AE1179" s="67">
        <v>0</v>
      </c>
      <c r="AF1179" s="67">
        <v>0</v>
      </c>
      <c r="AG1179" s="67">
        <v>0</v>
      </c>
      <c r="AH1179" s="67">
        <v>0</v>
      </c>
      <c r="AI1179" s="67">
        <v>0</v>
      </c>
      <c r="AJ1179" s="67">
        <v>0</v>
      </c>
      <c r="AK1179" s="67">
        <v>0</v>
      </c>
      <c r="AL1179" s="67">
        <v>0</v>
      </c>
      <c r="AM1179" s="67">
        <v>15047152906</v>
      </c>
      <c r="AN1179" s="67">
        <v>8844369616</v>
      </c>
      <c r="AO1179" s="67">
        <v>6205959085</v>
      </c>
      <c r="AP1179" s="67">
        <v>97972437179</v>
      </c>
      <c r="AQ1179" s="67">
        <v>101722879427</v>
      </c>
      <c r="AR1179" s="67">
        <v>20393980036</v>
      </c>
      <c r="AS1179" s="67">
        <v>16446758094</v>
      </c>
      <c r="AT1179" s="67">
        <v>3947221942</v>
      </c>
      <c r="AU1179" s="67">
        <v>1079000000</v>
      </c>
      <c r="AV1179" s="67">
        <v>3892000000</v>
      </c>
      <c r="AW1179" s="67">
        <v>14466745133</v>
      </c>
      <c r="AX1179" s="67">
        <v>3587085235</v>
      </c>
      <c r="AY1179" s="67">
        <v>1586467313</v>
      </c>
      <c r="AZ1179" s="67">
        <v>2000617922</v>
      </c>
      <c r="BA1179" s="67">
        <v>4749487661</v>
      </c>
      <c r="BB1179" s="67">
        <v>16733542</v>
      </c>
      <c r="BC1179" s="67">
        <v>33816899</v>
      </c>
      <c r="BD1179" s="67">
        <v>3096409563</v>
      </c>
      <c r="BE1179" s="67">
        <v>1230951139</v>
      </c>
      <c r="BF1179" s="67">
        <v>933803986</v>
      </c>
      <c r="BG1179" s="67">
        <v>818457109</v>
      </c>
      <c r="BH1179" s="67">
        <v>5263627447</v>
      </c>
      <c r="BI1179" s="67">
        <v>5119962331</v>
      </c>
      <c r="BJ1179" s="67">
        <v>140546418</v>
      </c>
      <c r="BK1179" s="67">
        <v>0</v>
      </c>
      <c r="BL1179" s="67">
        <v>3118699</v>
      </c>
      <c r="BM1179" s="67"/>
      <c r="BN1179" s="67"/>
      <c r="BO1179" s="67">
        <v>3118699</v>
      </c>
      <c r="BP1179" s="67"/>
      <c r="BQ1179" s="67"/>
      <c r="BR1179" s="67"/>
      <c r="BS1179" s="67"/>
      <c r="BT1179" s="67"/>
      <c r="BU1179" s="67"/>
      <c r="BV1179" s="67"/>
      <c r="BW1179" s="67"/>
      <c r="BX1179" s="67"/>
      <c r="BY1179" s="67"/>
      <c r="BZ1179" s="67">
        <v>10925707147</v>
      </c>
      <c r="CA1179" s="67">
        <v>6371645616</v>
      </c>
      <c r="CB1179" s="67">
        <v>4554061531</v>
      </c>
      <c r="CC1179" s="67">
        <v>48237059763</v>
      </c>
      <c r="CD1179" s="67">
        <v>51050000000</v>
      </c>
    </row>
    <row r="1180" spans="1:82">
      <c r="A1180" t="s">
        <v>1409</v>
      </c>
      <c r="B1180" t="s">
        <v>1410</v>
      </c>
      <c r="C1180" t="s">
        <v>71</v>
      </c>
      <c r="D1180" t="s">
        <v>68</v>
      </c>
      <c r="E1180" t="s">
        <v>153</v>
      </c>
      <c r="F1180" s="67">
        <v>2002</v>
      </c>
      <c r="G1180" t="s">
        <v>1418</v>
      </c>
      <c r="H1180" s="67">
        <v>1341696</v>
      </c>
      <c r="I1180" s="67">
        <v>15468338430</v>
      </c>
      <c r="J1180" s="67">
        <v>1916742651</v>
      </c>
      <c r="K1180" s="67">
        <v>6448963761</v>
      </c>
      <c r="L1180" s="67">
        <v>28752767625</v>
      </c>
      <c r="M1180" s="67">
        <v>6336131190</v>
      </c>
      <c r="N1180" s="67">
        <v>9323060296</v>
      </c>
      <c r="O1180" s="67">
        <v>74871860</v>
      </c>
      <c r="P1180" s="67">
        <v>2057661190</v>
      </c>
      <c r="Q1180" s="67">
        <v>5334628041</v>
      </c>
      <c r="R1180" s="67">
        <v>4160963025</v>
      </c>
      <c r="S1180" s="67">
        <v>89719998</v>
      </c>
      <c r="T1180" s="67">
        <v>1293401790</v>
      </c>
      <c r="U1180" s="67">
        <v>41668547817</v>
      </c>
      <c r="V1180" s="67">
        <v>37915395297</v>
      </c>
      <c r="W1180" s="67">
        <v>890444408</v>
      </c>
      <c r="X1180" s="67">
        <v>0</v>
      </c>
      <c r="Y1180" s="67">
        <v>223900000</v>
      </c>
      <c r="Z1180" s="67">
        <v>0</v>
      </c>
      <c r="AA1180" s="67">
        <v>0</v>
      </c>
      <c r="AB1180" s="67">
        <v>223917864</v>
      </c>
      <c r="AC1180" s="67">
        <v>0</v>
      </c>
      <c r="AD1180" s="67">
        <v>0</v>
      </c>
      <c r="AE1180" s="67">
        <v>0</v>
      </c>
      <c r="AF1180" s="67">
        <v>0</v>
      </c>
      <c r="AG1180" s="67">
        <v>0</v>
      </c>
      <c r="AH1180" s="67">
        <v>0</v>
      </c>
      <c r="AI1180" s="67">
        <v>0</v>
      </c>
      <c r="AJ1180" s="67">
        <v>0</v>
      </c>
      <c r="AK1180" s="67">
        <v>0</v>
      </c>
      <c r="AL1180" s="67">
        <v>0</v>
      </c>
      <c r="AM1180" s="67">
        <v>15728367179</v>
      </c>
      <c r="AN1180" s="67">
        <v>9207749730</v>
      </c>
      <c r="AO1180" s="67">
        <v>6523288031</v>
      </c>
      <c r="AP1180" s="67">
        <v>99371658529</v>
      </c>
      <c r="AQ1180" s="67">
        <v>103357371616</v>
      </c>
      <c r="AR1180" s="67">
        <v>17521534035</v>
      </c>
      <c r="AS1180" s="67">
        <v>14130269383</v>
      </c>
      <c r="AT1180" s="67">
        <v>3391264652</v>
      </c>
      <c r="AU1180" s="67">
        <v>1303000000</v>
      </c>
      <c r="AV1180" s="67">
        <v>4384000000</v>
      </c>
      <c r="AW1180" s="67">
        <v>16387005458</v>
      </c>
      <c r="AX1180" s="67">
        <v>3451477774</v>
      </c>
      <c r="AY1180" s="67">
        <v>1521668983</v>
      </c>
      <c r="AZ1180" s="67">
        <v>1929808790</v>
      </c>
      <c r="BA1180" s="67">
        <v>5810874848</v>
      </c>
      <c r="BB1180" s="67">
        <v>17961061</v>
      </c>
      <c r="BC1180" s="67">
        <v>56606548</v>
      </c>
      <c r="BD1180" s="67">
        <v>3194788296</v>
      </c>
      <c r="BE1180" s="67">
        <v>1307452239</v>
      </c>
      <c r="BF1180" s="67">
        <v>1553227467</v>
      </c>
      <c r="BG1180" s="67">
        <v>994617226</v>
      </c>
      <c r="BH1180" s="67">
        <v>4775877774</v>
      </c>
      <c r="BI1180" s="67">
        <v>4647351447</v>
      </c>
      <c r="BJ1180" s="67">
        <v>124804404</v>
      </c>
      <c r="BK1180" s="67">
        <v>0</v>
      </c>
      <c r="BL1180" s="67">
        <v>3721923</v>
      </c>
      <c r="BM1180" s="67"/>
      <c r="BN1180" s="67"/>
      <c r="BO1180" s="67">
        <v>3721923</v>
      </c>
      <c r="BP1180" s="67"/>
      <c r="BQ1180" s="67"/>
      <c r="BR1180" s="67"/>
      <c r="BS1180" s="67"/>
      <c r="BT1180" s="67"/>
      <c r="BU1180" s="67"/>
      <c r="BV1180" s="67"/>
      <c r="BW1180" s="67"/>
      <c r="BX1180" s="67"/>
      <c r="BY1180" s="67"/>
      <c r="BZ1180" s="67">
        <v>12055554939</v>
      </c>
      <c r="CA1180" s="67">
        <v>7006774100</v>
      </c>
      <c r="CB1180" s="67">
        <v>5048780839</v>
      </c>
      <c r="CC1180" s="67">
        <v>47658972205</v>
      </c>
      <c r="CD1180" s="67">
        <v>50740000000</v>
      </c>
    </row>
    <row r="1181" spans="1:82">
      <c r="A1181" t="s">
        <v>1409</v>
      </c>
      <c r="B1181" t="s">
        <v>1410</v>
      </c>
      <c r="C1181" t="s">
        <v>71</v>
      </c>
      <c r="D1181" t="s">
        <v>68</v>
      </c>
      <c r="E1181" t="s">
        <v>153</v>
      </c>
      <c r="F1181" s="67">
        <v>2003</v>
      </c>
      <c r="G1181" t="s">
        <v>1419</v>
      </c>
      <c r="H1181" s="67">
        <v>1378398</v>
      </c>
      <c r="I1181" s="67">
        <v>15545617760</v>
      </c>
      <c r="J1181" s="67">
        <v>2589946514</v>
      </c>
      <c r="K1181" s="67">
        <v>7194295873</v>
      </c>
      <c r="L1181" s="67">
        <v>28718670243</v>
      </c>
      <c r="M1181" s="67">
        <v>6351563384</v>
      </c>
      <c r="N1181" s="67">
        <v>9321069346</v>
      </c>
      <c r="O1181" s="67">
        <v>74873392</v>
      </c>
      <c r="P1181" s="67">
        <v>2057221775</v>
      </c>
      <c r="Q1181" s="67">
        <v>5333488825</v>
      </c>
      <c r="R1181" s="67">
        <v>4160074447</v>
      </c>
      <c r="S1181" s="67">
        <v>88340838</v>
      </c>
      <c r="T1181" s="67">
        <v>1287594472</v>
      </c>
      <c r="U1181" s="67">
        <v>41668429169</v>
      </c>
      <c r="V1181" s="67">
        <v>37915395297</v>
      </c>
      <c r="W1181" s="67">
        <v>890444408</v>
      </c>
      <c r="X1181" s="67">
        <v>0</v>
      </c>
      <c r="Y1181" s="67">
        <v>222400000</v>
      </c>
      <c r="Z1181" s="67">
        <v>0</v>
      </c>
      <c r="AA1181" s="67">
        <v>0</v>
      </c>
      <c r="AB1181" s="67">
        <v>222390195</v>
      </c>
      <c r="AC1181" s="67">
        <v>0</v>
      </c>
      <c r="AD1181" s="67">
        <v>0</v>
      </c>
      <c r="AE1181" s="67">
        <v>0</v>
      </c>
      <c r="AF1181" s="67">
        <v>0</v>
      </c>
      <c r="AG1181" s="67">
        <v>0</v>
      </c>
      <c r="AH1181" s="67">
        <v>0</v>
      </c>
      <c r="AI1181" s="67">
        <v>0</v>
      </c>
      <c r="AJ1181" s="67">
        <v>0</v>
      </c>
      <c r="AK1181" s="67">
        <v>0</v>
      </c>
      <c r="AL1181" s="67">
        <v>0</v>
      </c>
      <c r="AM1181" s="67">
        <v>16465983733</v>
      </c>
      <c r="AN1181" s="67">
        <v>9603175969</v>
      </c>
      <c r="AO1181" s="67">
        <v>6865004436</v>
      </c>
      <c r="AP1181" s="67">
        <v>100587512516</v>
      </c>
      <c r="AQ1181" s="67">
        <v>104498624723</v>
      </c>
      <c r="AR1181" s="67">
        <v>16297830079</v>
      </c>
      <c r="AS1181" s="67">
        <v>13143411354</v>
      </c>
      <c r="AT1181" s="67">
        <v>3154418725</v>
      </c>
      <c r="AU1181" s="67">
        <v>1800000000</v>
      </c>
      <c r="AV1181" s="67">
        <v>5000000000</v>
      </c>
      <c r="AW1181" s="67">
        <v>18719142596</v>
      </c>
      <c r="AX1181" s="67">
        <v>3670825647</v>
      </c>
      <c r="AY1181" s="67">
        <v>1619787870</v>
      </c>
      <c r="AZ1181" s="67">
        <v>2051037776</v>
      </c>
      <c r="BA1181" s="67">
        <v>7534998505</v>
      </c>
      <c r="BB1181" s="67">
        <v>21610531</v>
      </c>
      <c r="BC1181" s="67">
        <v>61752597</v>
      </c>
      <c r="BD1181" s="67">
        <v>3279087625</v>
      </c>
      <c r="BE1181" s="67">
        <v>1595741854</v>
      </c>
      <c r="BF1181" s="67">
        <v>1242379591</v>
      </c>
      <c r="BG1181" s="67">
        <v>1312746245</v>
      </c>
      <c r="BH1181" s="67">
        <v>23005504572</v>
      </c>
      <c r="BI1181" s="67">
        <v>22842050525</v>
      </c>
      <c r="BJ1181" s="67">
        <v>162245008</v>
      </c>
      <c r="BK1181" s="67">
        <v>0</v>
      </c>
      <c r="BL1181" s="67">
        <v>1209039</v>
      </c>
      <c r="BM1181" s="67"/>
      <c r="BN1181" s="67"/>
      <c r="BO1181" s="67">
        <v>1209039</v>
      </c>
      <c r="BP1181" s="67"/>
      <c r="BQ1181" s="67"/>
      <c r="BR1181" s="67"/>
      <c r="BS1181" s="67"/>
      <c r="BT1181" s="67"/>
      <c r="BU1181" s="67"/>
      <c r="BV1181" s="67"/>
      <c r="BW1181" s="67"/>
      <c r="BX1181" s="67"/>
      <c r="BY1181" s="67"/>
      <c r="BZ1181" s="67">
        <v>15138965286</v>
      </c>
      <c r="CA1181" s="67">
        <v>8768130124</v>
      </c>
      <c r="CB1181" s="67">
        <v>6370835162</v>
      </c>
      <c r="CC1181" s="67">
        <v>69961442533</v>
      </c>
      <c r="CD1181" s="67">
        <v>73160000000</v>
      </c>
    </row>
    <row r="1182" spans="1:82">
      <c r="A1182" t="s">
        <v>1409</v>
      </c>
      <c r="B1182" t="s">
        <v>1410</v>
      </c>
      <c r="C1182" t="s">
        <v>71</v>
      </c>
      <c r="D1182" t="s">
        <v>68</v>
      </c>
      <c r="E1182" t="s">
        <v>153</v>
      </c>
      <c r="F1182" s="67">
        <v>2004</v>
      </c>
      <c r="G1182" t="s">
        <v>1420</v>
      </c>
      <c r="H1182" s="67">
        <v>1417110</v>
      </c>
      <c r="I1182" s="67">
        <v>15585178139</v>
      </c>
      <c r="J1182" s="67">
        <v>2954865708</v>
      </c>
      <c r="K1182" s="67">
        <v>8120865164</v>
      </c>
      <c r="L1182" s="67">
        <v>28217728179</v>
      </c>
      <c r="M1182" s="67">
        <v>6366995578</v>
      </c>
      <c r="N1182" s="67">
        <v>9319078397</v>
      </c>
      <c r="O1182" s="67">
        <v>74874925</v>
      </c>
      <c r="P1182" s="67">
        <v>2056782359</v>
      </c>
      <c r="Q1182" s="67">
        <v>5332349610</v>
      </c>
      <c r="R1182" s="67">
        <v>4159185869</v>
      </c>
      <c r="S1182" s="67">
        <v>86960880</v>
      </c>
      <c r="T1182" s="67">
        <v>1007123187</v>
      </c>
      <c r="U1182" s="67">
        <v>41668397163</v>
      </c>
      <c r="V1182" s="67">
        <v>37915395297</v>
      </c>
      <c r="W1182" s="67">
        <v>890444408</v>
      </c>
      <c r="X1182" s="67">
        <v>0</v>
      </c>
      <c r="Y1182" s="67">
        <v>220900000</v>
      </c>
      <c r="Z1182" s="67">
        <v>0</v>
      </c>
      <c r="AA1182" s="67">
        <v>0</v>
      </c>
      <c r="AB1182" s="67">
        <v>220862525</v>
      </c>
      <c r="AC1182" s="67">
        <v>0</v>
      </c>
      <c r="AD1182" s="67">
        <v>0</v>
      </c>
      <c r="AE1182" s="67">
        <v>0</v>
      </c>
      <c r="AF1182" s="67">
        <v>0</v>
      </c>
      <c r="AG1182" s="67">
        <v>0</v>
      </c>
      <c r="AH1182" s="67">
        <v>0</v>
      </c>
      <c r="AI1182" s="67">
        <v>0</v>
      </c>
      <c r="AJ1182" s="67">
        <v>0</v>
      </c>
      <c r="AK1182" s="67">
        <v>0</v>
      </c>
      <c r="AL1182" s="67">
        <v>0</v>
      </c>
      <c r="AM1182" s="67">
        <v>17235876976</v>
      </c>
      <c r="AN1182" s="67">
        <v>10008735302</v>
      </c>
      <c r="AO1182" s="67">
        <v>7228802077</v>
      </c>
      <c r="AP1182" s="67">
        <v>100639763220</v>
      </c>
      <c r="AQ1182" s="67">
        <v>105109388579</v>
      </c>
      <c r="AR1182" s="67">
        <v>15196270319</v>
      </c>
      <c r="AS1182" s="67">
        <v>12255056709</v>
      </c>
      <c r="AT1182" s="67">
        <v>2941213610</v>
      </c>
      <c r="AU1182" s="67">
        <v>2062000000</v>
      </c>
      <c r="AV1182" s="67">
        <v>5667000000</v>
      </c>
      <c r="AW1182" s="67">
        <v>16502338957</v>
      </c>
      <c r="AX1182" s="67">
        <v>4194354451</v>
      </c>
      <c r="AY1182" s="67">
        <v>1732150905</v>
      </c>
      <c r="AZ1182" s="67">
        <v>2462203546</v>
      </c>
      <c r="BA1182" s="67">
        <v>4343182902</v>
      </c>
      <c r="BB1182" s="67">
        <v>25812367</v>
      </c>
      <c r="BC1182" s="67">
        <v>54401098</v>
      </c>
      <c r="BD1182" s="67">
        <v>3337093370</v>
      </c>
      <c r="BE1182" s="67">
        <v>1904092090</v>
      </c>
      <c r="BF1182" s="67">
        <v>1550795264</v>
      </c>
      <c r="BG1182" s="67">
        <v>1092607415</v>
      </c>
      <c r="BH1182" s="67">
        <v>32658240213</v>
      </c>
      <c r="BI1182" s="67">
        <v>32484795010</v>
      </c>
      <c r="BJ1182" s="67">
        <v>167882936</v>
      </c>
      <c r="BK1182" s="67">
        <v>0</v>
      </c>
      <c r="BL1182" s="67">
        <v>5562267</v>
      </c>
      <c r="BM1182" s="67"/>
      <c r="BN1182" s="67"/>
      <c r="BO1182" s="67">
        <v>5562267</v>
      </c>
      <c r="BP1182" s="67"/>
      <c r="BQ1182" s="67"/>
      <c r="BR1182" s="67"/>
      <c r="BS1182" s="67"/>
      <c r="BT1182" s="67"/>
      <c r="BU1182" s="67"/>
      <c r="BV1182" s="67"/>
      <c r="BW1182" s="67"/>
      <c r="BX1182" s="67"/>
      <c r="BY1182" s="67"/>
      <c r="BZ1182" s="67">
        <v>16946135284</v>
      </c>
      <c r="CA1182" s="67">
        <v>9784333935</v>
      </c>
      <c r="CB1182" s="67">
        <v>7161801349</v>
      </c>
      <c r="CC1182" s="67">
        <v>77697984774</v>
      </c>
      <c r="CD1182" s="67">
        <v>81300000000</v>
      </c>
    </row>
    <row r="1183" spans="1:82">
      <c r="A1183" t="s">
        <v>1409</v>
      </c>
      <c r="B1183" t="s">
        <v>1410</v>
      </c>
      <c r="C1183" t="s">
        <v>71</v>
      </c>
      <c r="D1183" t="s">
        <v>68</v>
      </c>
      <c r="E1183" t="s">
        <v>153</v>
      </c>
      <c r="F1183" s="67">
        <v>2005</v>
      </c>
      <c r="G1183" t="s">
        <v>1421</v>
      </c>
      <c r="H1183" s="67">
        <v>1458353</v>
      </c>
      <c r="I1183" s="67">
        <v>15647663531</v>
      </c>
      <c r="J1183" s="67">
        <v>2813281602</v>
      </c>
      <c r="K1183" s="67">
        <v>7257050576</v>
      </c>
      <c r="L1183" s="67">
        <v>28137489824</v>
      </c>
      <c r="M1183" s="67">
        <v>6382427772</v>
      </c>
      <c r="N1183" s="67">
        <v>9317087447</v>
      </c>
      <c r="O1183" s="67">
        <v>74876841</v>
      </c>
      <c r="P1183" s="67">
        <v>2056342943</v>
      </c>
      <c r="Q1183" s="67">
        <v>5331210394</v>
      </c>
      <c r="R1183" s="67">
        <v>4158297291</v>
      </c>
      <c r="S1183" s="67">
        <v>85685749</v>
      </c>
      <c r="T1183" s="67">
        <v>967970237</v>
      </c>
      <c r="U1183" s="67">
        <v>41668209631</v>
      </c>
      <c r="V1183" s="67">
        <v>37915395297</v>
      </c>
      <c r="W1183" s="67">
        <v>890444408</v>
      </c>
      <c r="X1183" s="67">
        <v>0</v>
      </c>
      <c r="Y1183" s="67">
        <v>214300000</v>
      </c>
      <c r="Z1183" s="67">
        <v>0</v>
      </c>
      <c r="AA1183" s="67">
        <v>0</v>
      </c>
      <c r="AB1183" s="67">
        <v>214315371</v>
      </c>
      <c r="AC1183" s="67">
        <v>0</v>
      </c>
      <c r="AD1183" s="67">
        <v>0</v>
      </c>
      <c r="AE1183" s="67">
        <v>0</v>
      </c>
      <c r="AF1183" s="67">
        <v>0</v>
      </c>
      <c r="AG1183" s="67">
        <v>0</v>
      </c>
      <c r="AH1183" s="67">
        <v>0</v>
      </c>
      <c r="AI1183" s="67">
        <v>0</v>
      </c>
      <c r="AJ1183" s="67">
        <v>0</v>
      </c>
      <c r="AK1183" s="67">
        <v>0</v>
      </c>
      <c r="AL1183" s="67">
        <v>0</v>
      </c>
      <c r="AM1183" s="67">
        <v>18080160684</v>
      </c>
      <c r="AN1183" s="67">
        <v>10456047373</v>
      </c>
      <c r="AO1183" s="67">
        <v>7625373889</v>
      </c>
      <c r="AP1183" s="67">
        <v>102354514856</v>
      </c>
      <c r="AQ1183" s="67">
        <v>106042603293</v>
      </c>
      <c r="AR1183" s="67">
        <v>15232828292</v>
      </c>
      <c r="AS1183" s="67">
        <v>12284538945</v>
      </c>
      <c r="AT1183" s="67">
        <v>2948289347</v>
      </c>
      <c r="AU1183" s="67">
        <v>2036000000</v>
      </c>
      <c r="AV1183" s="67">
        <v>5252000000</v>
      </c>
      <c r="AW1183" s="67">
        <v>19488230539</v>
      </c>
      <c r="AX1183" s="67">
        <v>5070568960</v>
      </c>
      <c r="AY1183" s="67">
        <v>2093173382</v>
      </c>
      <c r="AZ1183" s="67">
        <v>2977395578</v>
      </c>
      <c r="BA1183" s="67">
        <v>6782027775</v>
      </c>
      <c r="BB1183" s="67">
        <v>31247204</v>
      </c>
      <c r="BC1183" s="67">
        <v>9556950</v>
      </c>
      <c r="BD1183" s="67">
        <v>3448293641</v>
      </c>
      <c r="BE1183" s="67">
        <v>2348261121</v>
      </c>
      <c r="BF1183" s="67">
        <v>779166395</v>
      </c>
      <c r="BG1183" s="67">
        <v>1019108493</v>
      </c>
      <c r="BH1183" s="67">
        <v>58749022583</v>
      </c>
      <c r="BI1183" s="67">
        <v>58741455374</v>
      </c>
      <c r="BJ1183" s="67">
        <v>0</v>
      </c>
      <c r="BK1183" s="67">
        <v>0</v>
      </c>
      <c r="BL1183" s="67">
        <v>7567210</v>
      </c>
      <c r="BM1183" s="67"/>
      <c r="BN1183" s="67"/>
      <c r="BO1183" s="67">
        <v>7567210</v>
      </c>
      <c r="BP1183" s="67"/>
      <c r="BQ1183" s="67"/>
      <c r="BR1183" s="67"/>
      <c r="BS1183" s="67"/>
      <c r="BT1183" s="67"/>
      <c r="BU1183" s="67"/>
      <c r="BV1183" s="67"/>
      <c r="BW1183" s="67"/>
      <c r="BX1183" s="67"/>
      <c r="BY1183" s="67"/>
      <c r="BZ1183" s="67">
        <v>18465472512</v>
      </c>
      <c r="CA1183" s="67">
        <v>10636835565</v>
      </c>
      <c r="CB1183" s="67">
        <v>7828636947</v>
      </c>
      <c r="CC1183" s="67">
        <v>108719553927</v>
      </c>
      <c r="CD1183" s="67">
        <v>111900000000</v>
      </c>
    </row>
    <row r="1184" spans="1:82">
      <c r="A1184" t="s">
        <v>1409</v>
      </c>
      <c r="B1184" t="s">
        <v>1410</v>
      </c>
      <c r="C1184" t="s">
        <v>71</v>
      </c>
      <c r="D1184" t="s">
        <v>68</v>
      </c>
      <c r="E1184" t="s">
        <v>153</v>
      </c>
      <c r="F1184" s="67">
        <v>2006</v>
      </c>
      <c r="G1184" t="s">
        <v>1422</v>
      </c>
      <c r="H1184" s="67">
        <v>1502534</v>
      </c>
      <c r="I1184" s="67">
        <v>15773045154</v>
      </c>
      <c r="J1184" s="67">
        <v>3077742370</v>
      </c>
      <c r="K1184" s="67">
        <v>8194699288</v>
      </c>
      <c r="L1184" s="67">
        <v>28300886205</v>
      </c>
      <c r="M1184" s="67">
        <v>6397859966</v>
      </c>
      <c r="N1184" s="67">
        <v>9315096497</v>
      </c>
      <c r="O1184" s="67">
        <v>74878374</v>
      </c>
      <c r="P1184" s="67">
        <v>2055903527</v>
      </c>
      <c r="Q1184" s="67">
        <v>5330071179</v>
      </c>
      <c r="R1184" s="67">
        <v>4157408712</v>
      </c>
      <c r="S1184" s="67">
        <v>84609403</v>
      </c>
      <c r="T1184" s="67">
        <v>1082684245</v>
      </c>
      <c r="U1184" s="67">
        <v>41667567188</v>
      </c>
      <c r="V1184" s="67">
        <v>37915395297</v>
      </c>
      <c r="W1184" s="67">
        <v>890444408</v>
      </c>
      <c r="X1184" s="67">
        <v>0</v>
      </c>
      <c r="Y1184" s="67">
        <v>207800000</v>
      </c>
      <c r="Z1184" s="67">
        <v>0</v>
      </c>
      <c r="AA1184" s="67">
        <v>0</v>
      </c>
      <c r="AB1184" s="67">
        <v>207768216</v>
      </c>
      <c r="AC1184" s="67">
        <v>0</v>
      </c>
      <c r="AD1184" s="67">
        <v>0</v>
      </c>
      <c r="AE1184" s="67">
        <v>0</v>
      </c>
      <c r="AF1184" s="67">
        <v>0</v>
      </c>
      <c r="AG1184" s="67">
        <v>0</v>
      </c>
      <c r="AH1184" s="67">
        <v>0</v>
      </c>
      <c r="AI1184" s="67">
        <v>0</v>
      </c>
      <c r="AJ1184" s="67">
        <v>0</v>
      </c>
      <c r="AK1184" s="67">
        <v>0</v>
      </c>
      <c r="AL1184" s="67">
        <v>0</v>
      </c>
      <c r="AM1184" s="67">
        <v>18716275143</v>
      </c>
      <c r="AN1184" s="67">
        <v>10793742924</v>
      </c>
      <c r="AO1184" s="67">
        <v>7923549354</v>
      </c>
      <c r="AP1184" s="67">
        <v>102479827148</v>
      </c>
      <c r="AQ1184" s="67">
        <v>106894731722</v>
      </c>
      <c r="AR1184" s="67">
        <v>16871383503</v>
      </c>
      <c r="AS1184" s="67">
        <v>13605954438</v>
      </c>
      <c r="AT1184" s="67">
        <v>3265429065</v>
      </c>
      <c r="AU1184" s="67">
        <v>2196000000</v>
      </c>
      <c r="AV1184" s="67">
        <v>5847000000</v>
      </c>
      <c r="AW1184" s="67">
        <v>24132070067</v>
      </c>
      <c r="AX1184" s="67">
        <v>5902591526</v>
      </c>
      <c r="AY1184" s="67">
        <v>2425931564</v>
      </c>
      <c r="AZ1184" s="67">
        <v>3476659962</v>
      </c>
      <c r="BA1184" s="67">
        <v>9210939227</v>
      </c>
      <c r="BB1184" s="67">
        <v>34918052</v>
      </c>
      <c r="BC1184" s="67">
        <v>1213910240</v>
      </c>
      <c r="BD1184" s="67">
        <v>3660998267</v>
      </c>
      <c r="BE1184" s="67">
        <v>2530777861</v>
      </c>
      <c r="BF1184" s="67">
        <v>392636976</v>
      </c>
      <c r="BG1184" s="67">
        <v>1185297918</v>
      </c>
      <c r="BH1184" s="67">
        <v>53275352691</v>
      </c>
      <c r="BI1184" s="67">
        <v>53229264282</v>
      </c>
      <c r="BJ1184" s="67">
        <v>0</v>
      </c>
      <c r="BK1184" s="67">
        <v>0</v>
      </c>
      <c r="BL1184" s="67">
        <v>46088408</v>
      </c>
      <c r="BM1184" s="67"/>
      <c r="BN1184" s="67"/>
      <c r="BO1184" s="67">
        <v>46088408</v>
      </c>
      <c r="BP1184" s="67"/>
      <c r="BQ1184" s="67"/>
      <c r="BR1184" s="67"/>
      <c r="BS1184" s="67"/>
      <c r="BT1184" s="67"/>
      <c r="BU1184" s="67"/>
      <c r="BV1184" s="67"/>
      <c r="BW1184" s="67"/>
      <c r="BX1184" s="67"/>
      <c r="BY1184" s="67"/>
      <c r="BZ1184" s="67">
        <v>20310796300</v>
      </c>
      <c r="CA1184" s="67">
        <v>11663064009</v>
      </c>
      <c r="CB1184" s="67">
        <v>8647732292</v>
      </c>
      <c r="CC1184" s="67">
        <v>110938602560</v>
      </c>
      <c r="CD1184" s="67">
        <v>114600000000</v>
      </c>
    </row>
    <row r="1185" spans="1:82">
      <c r="A1185" t="s">
        <v>1409</v>
      </c>
      <c r="B1185" t="s">
        <v>1410</v>
      </c>
      <c r="C1185" t="s">
        <v>71</v>
      </c>
      <c r="D1185" t="s">
        <v>68</v>
      </c>
      <c r="E1185" t="s">
        <v>153</v>
      </c>
      <c r="F1185" s="67">
        <v>2007</v>
      </c>
      <c r="G1185" t="s">
        <v>1423</v>
      </c>
      <c r="H1185" s="67">
        <v>1549774</v>
      </c>
      <c r="I1185" s="67">
        <v>15987173605</v>
      </c>
      <c r="J1185" s="67">
        <v>4683735466</v>
      </c>
      <c r="K1185" s="67">
        <v>10448332962</v>
      </c>
      <c r="L1185" s="67">
        <v>28230556105</v>
      </c>
      <c r="M1185" s="67">
        <v>6413292159</v>
      </c>
      <c r="N1185" s="67">
        <v>9313105548</v>
      </c>
      <c r="O1185" s="67">
        <v>74879906</v>
      </c>
      <c r="P1185" s="67">
        <v>2055464111</v>
      </c>
      <c r="Q1185" s="67">
        <v>5328931963</v>
      </c>
      <c r="R1185" s="67">
        <v>4156520134</v>
      </c>
      <c r="S1185" s="67">
        <v>84280799</v>
      </c>
      <c r="T1185" s="67">
        <v>1018300326</v>
      </c>
      <c r="U1185" s="67">
        <v>33354563130</v>
      </c>
      <c r="V1185" s="67">
        <v>30344454019</v>
      </c>
      <c r="W1185" s="67">
        <v>742037007</v>
      </c>
      <c r="X1185" s="67">
        <v>0</v>
      </c>
      <c r="Y1185" s="67">
        <v>201200000</v>
      </c>
      <c r="Z1185" s="67">
        <v>0</v>
      </c>
      <c r="AA1185" s="67">
        <v>0</v>
      </c>
      <c r="AB1185" s="67">
        <v>201221061</v>
      </c>
      <c r="AC1185" s="67">
        <v>0</v>
      </c>
      <c r="AD1185" s="67">
        <v>0</v>
      </c>
      <c r="AE1185" s="67">
        <v>0</v>
      </c>
      <c r="AF1185" s="67">
        <v>0</v>
      </c>
      <c r="AG1185" s="67">
        <v>0</v>
      </c>
      <c r="AH1185" s="67">
        <v>0</v>
      </c>
      <c r="AI1185" s="67">
        <v>0</v>
      </c>
      <c r="AJ1185" s="67">
        <v>0</v>
      </c>
      <c r="AK1185" s="67">
        <v>0</v>
      </c>
      <c r="AL1185" s="67">
        <v>0</v>
      </c>
      <c r="AM1185" s="67">
        <v>19467737298</v>
      </c>
      <c r="AN1185" s="67">
        <v>11203040171</v>
      </c>
      <c r="AO1185" s="67">
        <v>8265499897</v>
      </c>
      <c r="AP1185" s="67">
        <v>91188514929</v>
      </c>
      <c r="AQ1185" s="67">
        <v>97246153662</v>
      </c>
      <c r="AR1185" s="67">
        <v>19132308757</v>
      </c>
      <c r="AS1185" s="67">
        <v>15429281256</v>
      </c>
      <c r="AT1185" s="67">
        <v>3703027501</v>
      </c>
      <c r="AU1185" s="67">
        <v>3510000000</v>
      </c>
      <c r="AV1185" s="67">
        <v>7830000000</v>
      </c>
      <c r="AW1185" s="67">
        <v>24700086485</v>
      </c>
      <c r="AX1185" s="67">
        <v>6948999370</v>
      </c>
      <c r="AY1185" s="67">
        <v>2857810229</v>
      </c>
      <c r="AZ1185" s="67">
        <v>4091189141</v>
      </c>
      <c r="BA1185" s="67">
        <v>9630869538</v>
      </c>
      <c r="BB1185" s="67">
        <v>40032438</v>
      </c>
      <c r="BC1185" s="67">
        <v>19113899</v>
      </c>
      <c r="BD1185" s="67">
        <v>3846731579</v>
      </c>
      <c r="BE1185" s="67">
        <v>3052197994</v>
      </c>
      <c r="BF1185" s="67">
        <v>2624893</v>
      </c>
      <c r="BG1185" s="67">
        <v>1159516772</v>
      </c>
      <c r="BH1185" s="67">
        <v>63329771058</v>
      </c>
      <c r="BI1185" s="67">
        <v>63000594818</v>
      </c>
      <c r="BJ1185" s="67">
        <v>306045529</v>
      </c>
      <c r="BK1185" s="67">
        <v>0</v>
      </c>
      <c r="BL1185" s="67">
        <v>23130711</v>
      </c>
      <c r="BM1185" s="67"/>
      <c r="BN1185" s="67"/>
      <c r="BO1185" s="67">
        <v>23130711</v>
      </c>
      <c r="BP1185" s="67"/>
      <c r="BQ1185" s="67"/>
      <c r="BR1185" s="67"/>
      <c r="BS1185" s="67"/>
      <c r="BT1185" s="67"/>
      <c r="BU1185" s="67"/>
      <c r="BV1185" s="67"/>
      <c r="BW1185" s="67"/>
      <c r="BX1185" s="67"/>
      <c r="BY1185" s="67"/>
      <c r="BZ1185" s="67">
        <v>24203710983</v>
      </c>
      <c r="CA1185" s="67">
        <v>13860890245</v>
      </c>
      <c r="CB1185" s="67">
        <v>10342820738</v>
      </c>
      <c r="CC1185" s="67">
        <v>127045877284</v>
      </c>
      <c r="CD1185" s="67">
        <v>131400000000</v>
      </c>
    </row>
    <row r="1186" spans="1:82">
      <c r="A1186" t="s">
        <v>1409</v>
      </c>
      <c r="B1186" t="s">
        <v>1410</v>
      </c>
      <c r="C1186" t="s">
        <v>71</v>
      </c>
      <c r="D1186" t="s">
        <v>68</v>
      </c>
      <c r="E1186" t="s">
        <v>153</v>
      </c>
      <c r="F1186" s="67">
        <v>2008</v>
      </c>
      <c r="G1186" t="s">
        <v>1424</v>
      </c>
      <c r="H1186" s="67">
        <v>1599978</v>
      </c>
      <c r="I1186" s="67">
        <v>16300234018</v>
      </c>
      <c r="J1186" s="67">
        <v>4383581855</v>
      </c>
      <c r="K1186" s="67">
        <v>7605983553</v>
      </c>
      <c r="L1186" s="67">
        <v>28370966417</v>
      </c>
      <c r="M1186" s="67">
        <v>6428724353</v>
      </c>
      <c r="N1186" s="67">
        <v>9311114598</v>
      </c>
      <c r="O1186" s="67">
        <v>74881439</v>
      </c>
      <c r="P1186" s="67">
        <v>2055024696</v>
      </c>
      <c r="Q1186" s="67">
        <v>5327792747</v>
      </c>
      <c r="R1186" s="67">
        <v>4155631556</v>
      </c>
      <c r="S1186" s="67">
        <v>83893822</v>
      </c>
      <c r="T1186" s="67">
        <v>1114273897</v>
      </c>
      <c r="U1186" s="67">
        <v>33354151147</v>
      </c>
      <c r="V1186" s="67">
        <v>30344454019</v>
      </c>
      <c r="W1186" s="67">
        <v>742037007</v>
      </c>
      <c r="X1186" s="67">
        <v>0</v>
      </c>
      <c r="Y1186" s="67">
        <v>194700000</v>
      </c>
      <c r="Z1186" s="67">
        <v>0</v>
      </c>
      <c r="AA1186" s="67">
        <v>0</v>
      </c>
      <c r="AB1186" s="67">
        <v>194673906</v>
      </c>
      <c r="AC1186" s="67">
        <v>0</v>
      </c>
      <c r="AD1186" s="67">
        <v>0</v>
      </c>
      <c r="AE1186" s="67">
        <v>0</v>
      </c>
      <c r="AF1186" s="67">
        <v>0</v>
      </c>
      <c r="AG1186" s="67">
        <v>0</v>
      </c>
      <c r="AH1186" s="67">
        <v>0</v>
      </c>
      <c r="AI1186" s="67">
        <v>0</v>
      </c>
      <c r="AJ1186" s="67">
        <v>0</v>
      </c>
      <c r="AK1186" s="67">
        <v>0</v>
      </c>
      <c r="AL1186" s="67">
        <v>0</v>
      </c>
      <c r="AM1186" s="67">
        <v>20155716166</v>
      </c>
      <c r="AN1186" s="67">
        <v>11547803980</v>
      </c>
      <c r="AO1186" s="67">
        <v>8608281473</v>
      </c>
      <c r="AP1186" s="67">
        <v>94865083637</v>
      </c>
      <c r="AQ1186" s="67">
        <v>98192401807</v>
      </c>
      <c r="AR1186" s="67">
        <v>23472241846</v>
      </c>
      <c r="AS1186" s="67">
        <v>18929227295</v>
      </c>
      <c r="AT1186" s="67">
        <v>4543014551</v>
      </c>
      <c r="AU1186" s="67">
        <v>3458000000</v>
      </c>
      <c r="AV1186" s="67">
        <v>6000000000</v>
      </c>
      <c r="AW1186" s="67">
        <v>31592062184</v>
      </c>
      <c r="AX1186" s="67">
        <v>8686419997</v>
      </c>
      <c r="AY1186" s="67">
        <v>3636287945</v>
      </c>
      <c r="AZ1186" s="67">
        <v>5050132052</v>
      </c>
      <c r="BA1186" s="67">
        <v>13381596596</v>
      </c>
      <c r="BB1186" s="67">
        <v>52156515</v>
      </c>
      <c r="BC1186" s="67">
        <v>19481474</v>
      </c>
      <c r="BD1186" s="67">
        <v>4007407206</v>
      </c>
      <c r="BE1186" s="67">
        <v>3815758756</v>
      </c>
      <c r="BF1186" s="67">
        <v>0</v>
      </c>
      <c r="BG1186" s="67">
        <v>1629241640</v>
      </c>
      <c r="BH1186" s="67">
        <v>87681178865</v>
      </c>
      <c r="BI1186" s="67">
        <v>87647721923</v>
      </c>
      <c r="BJ1186" s="67">
        <v>0</v>
      </c>
      <c r="BK1186" s="67">
        <v>0</v>
      </c>
      <c r="BL1186" s="67">
        <v>33456942</v>
      </c>
      <c r="BM1186" s="67"/>
      <c r="BN1186" s="67"/>
      <c r="BO1186" s="67">
        <v>33456942</v>
      </c>
      <c r="BP1186" s="67"/>
      <c r="BQ1186" s="67"/>
      <c r="BR1186" s="67"/>
      <c r="BS1186" s="67"/>
      <c r="BT1186" s="67"/>
      <c r="BU1186" s="67"/>
      <c r="BV1186" s="67"/>
      <c r="BW1186" s="67"/>
      <c r="BX1186" s="67"/>
      <c r="BY1186" s="67"/>
      <c r="BZ1186" s="67">
        <v>30706649361</v>
      </c>
      <c r="CA1186" s="67">
        <v>17541109953</v>
      </c>
      <c r="CB1186" s="67">
        <v>13165539408</v>
      </c>
      <c r="CC1186" s="67">
        <v>170910132256</v>
      </c>
      <c r="CD1186" s="67">
        <v>173500000000</v>
      </c>
    </row>
    <row r="1187" spans="1:82">
      <c r="A1187" t="s">
        <v>1409</v>
      </c>
      <c r="B1187" t="s">
        <v>1410</v>
      </c>
      <c r="C1187" t="s">
        <v>71</v>
      </c>
      <c r="D1187" t="s">
        <v>68</v>
      </c>
      <c r="E1187" t="s">
        <v>153</v>
      </c>
      <c r="F1187" s="67">
        <v>2009</v>
      </c>
      <c r="G1187" t="s">
        <v>1425</v>
      </c>
      <c r="H1187" s="67">
        <v>1653542</v>
      </c>
      <c r="I1187" s="67">
        <v>16615375402</v>
      </c>
      <c r="J1187" s="67">
        <v>4474150092</v>
      </c>
      <c r="K1187" s="67">
        <v>9416120105</v>
      </c>
      <c r="L1187" s="67">
        <v>28412138682</v>
      </c>
      <c r="M1187" s="67">
        <v>6444156547</v>
      </c>
      <c r="N1187" s="67">
        <v>9309123649</v>
      </c>
      <c r="O1187" s="67">
        <v>74883355</v>
      </c>
      <c r="P1187" s="67">
        <v>2054585280</v>
      </c>
      <c r="Q1187" s="67">
        <v>5326653532</v>
      </c>
      <c r="R1187" s="67">
        <v>4154742978</v>
      </c>
      <c r="S1187" s="67">
        <v>83267876</v>
      </c>
      <c r="T1187" s="67">
        <v>1131498079</v>
      </c>
      <c r="U1187" s="67">
        <v>33353371366</v>
      </c>
      <c r="V1187" s="67">
        <v>30344454019</v>
      </c>
      <c r="W1187" s="67">
        <v>742037007</v>
      </c>
      <c r="X1187" s="67">
        <v>0</v>
      </c>
      <c r="Y1187" s="67">
        <v>188100000</v>
      </c>
      <c r="Z1187" s="67">
        <v>0</v>
      </c>
      <c r="AA1187" s="67">
        <v>0</v>
      </c>
      <c r="AB1187" s="67">
        <v>188126752</v>
      </c>
      <c r="AC1187" s="67">
        <v>0</v>
      </c>
      <c r="AD1187" s="67">
        <v>0</v>
      </c>
      <c r="AE1187" s="67">
        <v>0</v>
      </c>
      <c r="AF1187" s="67">
        <v>0</v>
      </c>
      <c r="AG1187" s="67">
        <v>0</v>
      </c>
      <c r="AH1187" s="67">
        <v>0</v>
      </c>
      <c r="AI1187" s="67">
        <v>0</v>
      </c>
      <c r="AJ1187" s="67">
        <v>0</v>
      </c>
      <c r="AK1187" s="67">
        <v>0</v>
      </c>
      <c r="AL1187" s="67">
        <v>0</v>
      </c>
      <c r="AM1187" s="67">
        <v>20946148277</v>
      </c>
      <c r="AN1187" s="67">
        <v>11949398337</v>
      </c>
      <c r="AO1187" s="67">
        <v>8996904046</v>
      </c>
      <c r="AP1187" s="67">
        <v>94218929173</v>
      </c>
      <c r="AQ1187" s="67">
        <v>99255531429</v>
      </c>
      <c r="AR1187" s="67">
        <v>22040900557</v>
      </c>
      <c r="AS1187" s="67">
        <v>17774919804</v>
      </c>
      <c r="AT1187" s="67">
        <v>4265980753</v>
      </c>
      <c r="AU1187" s="67">
        <v>3596000000</v>
      </c>
      <c r="AV1187" s="67">
        <v>7568000000</v>
      </c>
      <c r="AW1187" s="67">
        <v>25162163568</v>
      </c>
      <c r="AX1187" s="67">
        <v>7399291958</v>
      </c>
      <c r="AY1187" s="67">
        <v>2901878758</v>
      </c>
      <c r="AZ1187" s="67">
        <v>4497413200</v>
      </c>
      <c r="BA1187" s="67">
        <v>8936466232</v>
      </c>
      <c r="BB1187" s="67">
        <v>40830553</v>
      </c>
      <c r="BC1187" s="67">
        <v>19260930</v>
      </c>
      <c r="BD1187" s="67">
        <v>4116732360</v>
      </c>
      <c r="BE1187" s="67">
        <v>2968461835</v>
      </c>
      <c r="BF1187" s="67">
        <v>0</v>
      </c>
      <c r="BG1187" s="67">
        <v>1681119701</v>
      </c>
      <c r="BH1187" s="67">
        <v>38389791652</v>
      </c>
      <c r="BI1187" s="67">
        <v>37817887728</v>
      </c>
      <c r="BJ1187" s="67">
        <v>534081293</v>
      </c>
      <c r="BK1187" s="67">
        <v>0</v>
      </c>
      <c r="BL1187" s="67">
        <v>37822631</v>
      </c>
      <c r="BM1187" s="67"/>
      <c r="BN1187" s="67"/>
      <c r="BO1187" s="67">
        <v>37822631</v>
      </c>
      <c r="BP1187" s="67"/>
      <c r="BQ1187" s="67"/>
      <c r="BR1187" s="67"/>
      <c r="BS1187" s="67"/>
      <c r="BT1187" s="67"/>
      <c r="BU1187" s="67"/>
      <c r="BV1187" s="67"/>
      <c r="BW1187" s="67"/>
      <c r="BX1187" s="67"/>
      <c r="BY1187" s="67"/>
      <c r="BZ1187" s="67">
        <v>23456290832</v>
      </c>
      <c r="CA1187" s="67">
        <v>13368910745</v>
      </c>
      <c r="CB1187" s="67">
        <v>10087380087</v>
      </c>
      <c r="CC1187" s="67">
        <v>105077146609</v>
      </c>
      <c r="CD1187" s="67">
        <v>109000000000</v>
      </c>
    </row>
    <row r="1188" spans="1:82">
      <c r="A1188" t="s">
        <v>1409</v>
      </c>
      <c r="B1188" t="s">
        <v>1410</v>
      </c>
      <c r="C1188" t="s">
        <v>71</v>
      </c>
      <c r="D1188" t="s">
        <v>68</v>
      </c>
      <c r="E1188" t="s">
        <v>153</v>
      </c>
      <c r="F1188" s="67">
        <v>2010</v>
      </c>
      <c r="G1188" t="s">
        <v>1426</v>
      </c>
      <c r="H1188" s="67">
        <v>1711105</v>
      </c>
      <c r="I1188" s="67">
        <v>17310546416</v>
      </c>
      <c r="J1188" s="67">
        <v>3772035127</v>
      </c>
      <c r="K1188" s="67">
        <v>8744597688</v>
      </c>
      <c r="L1188" s="67">
        <v>28351855421</v>
      </c>
      <c r="M1188" s="67">
        <v>6459588741</v>
      </c>
      <c r="N1188" s="67">
        <v>9307132699</v>
      </c>
      <c r="O1188" s="67">
        <v>74884887</v>
      </c>
      <c r="P1188" s="67">
        <v>2054145864</v>
      </c>
      <c r="Q1188" s="67">
        <v>5325514316</v>
      </c>
      <c r="R1188" s="67">
        <v>4153854400</v>
      </c>
      <c r="S1188" s="67">
        <v>82287718</v>
      </c>
      <c r="T1188" s="67">
        <v>1087149107</v>
      </c>
      <c r="U1188" s="67">
        <v>33353371366</v>
      </c>
      <c r="V1188" s="67">
        <v>30344454019</v>
      </c>
      <c r="W1188" s="67">
        <v>742037007</v>
      </c>
      <c r="X1188" s="67">
        <v>0</v>
      </c>
      <c r="Y1188" s="67">
        <v>181600000</v>
      </c>
      <c r="Z1188" s="67">
        <v>0</v>
      </c>
      <c r="AA1188" s="67">
        <v>0</v>
      </c>
      <c r="AB1188" s="67">
        <v>181579597</v>
      </c>
      <c r="AC1188" s="67">
        <v>0</v>
      </c>
      <c r="AD1188" s="67">
        <v>0</v>
      </c>
      <c r="AE1188" s="67">
        <v>0</v>
      </c>
      <c r="AF1188" s="67">
        <v>0</v>
      </c>
      <c r="AG1188" s="67">
        <v>0</v>
      </c>
      <c r="AH1188" s="67">
        <v>0</v>
      </c>
      <c r="AI1188" s="67">
        <v>0</v>
      </c>
      <c r="AJ1188" s="67">
        <v>0</v>
      </c>
      <c r="AK1188" s="67">
        <v>0</v>
      </c>
      <c r="AL1188" s="67">
        <v>0</v>
      </c>
      <c r="AM1188" s="67">
        <v>21802220303</v>
      </c>
      <c r="AN1188" s="67">
        <v>12376392850</v>
      </c>
      <c r="AO1188" s="67">
        <v>9425996466</v>
      </c>
      <c r="AP1188" s="67">
        <v>95971854879</v>
      </c>
      <c r="AQ1188" s="67">
        <v>100754486736</v>
      </c>
      <c r="AR1188" s="67">
        <v>22341739441</v>
      </c>
      <c r="AS1188" s="67">
        <v>18017531807</v>
      </c>
      <c r="AT1188" s="67">
        <v>4324207634</v>
      </c>
      <c r="AU1188" s="67">
        <v>3076000000</v>
      </c>
      <c r="AV1188" s="67">
        <v>7131000000</v>
      </c>
      <c r="AW1188" s="67">
        <v>25454699968</v>
      </c>
      <c r="AX1188" s="67">
        <v>8724751454</v>
      </c>
      <c r="AY1188" s="67">
        <v>3473143445</v>
      </c>
      <c r="AZ1188" s="67">
        <v>5251608009</v>
      </c>
      <c r="BA1188" s="67">
        <v>6984651841</v>
      </c>
      <c r="BB1188" s="67">
        <v>45578724</v>
      </c>
      <c r="BC1188" s="67">
        <v>65428347</v>
      </c>
      <c r="BD1188" s="67">
        <v>4258488231</v>
      </c>
      <c r="BE1188" s="67">
        <v>3522003775</v>
      </c>
      <c r="BF1188" s="67">
        <v>66010798</v>
      </c>
      <c r="BG1188" s="67">
        <v>1787786798</v>
      </c>
      <c r="BH1188" s="67">
        <v>60980347162</v>
      </c>
      <c r="BI1188" s="67">
        <v>60980347162</v>
      </c>
      <c r="BJ1188" s="67">
        <v>0</v>
      </c>
      <c r="BK1188" s="67">
        <v>0</v>
      </c>
      <c r="BL1188" s="67"/>
      <c r="BM1188" s="67"/>
      <c r="BN1188" s="67"/>
      <c r="BO1188" s="67"/>
      <c r="BP1188" s="67"/>
      <c r="BQ1188" s="67"/>
      <c r="BR1188" s="67"/>
      <c r="BS1188" s="67"/>
      <c r="BT1188" s="67"/>
      <c r="BU1188" s="67"/>
      <c r="BV1188" s="67"/>
      <c r="BW1188" s="67"/>
      <c r="BX1188" s="67"/>
      <c r="BY1188" s="67"/>
      <c r="BZ1188" s="67">
        <v>27518076938</v>
      </c>
      <c r="CA1188" s="67">
        <v>15637409864</v>
      </c>
      <c r="CB1188" s="67">
        <v>11880667074</v>
      </c>
      <c r="CC1188" s="67">
        <v>132239863509</v>
      </c>
      <c r="CD1188" s="67">
        <v>136300000000</v>
      </c>
    </row>
    <row r="1189" spans="1:82">
      <c r="A1189" t="s">
        <v>1409</v>
      </c>
      <c r="B1189" t="s">
        <v>1410</v>
      </c>
      <c r="C1189" t="s">
        <v>71</v>
      </c>
      <c r="D1189" t="s">
        <v>68</v>
      </c>
      <c r="E1189" t="s">
        <v>153</v>
      </c>
      <c r="F1189" s="67">
        <v>2011</v>
      </c>
      <c r="G1189" t="s">
        <v>1427</v>
      </c>
      <c r="H1189" s="67">
        <v>1772500</v>
      </c>
      <c r="I1189" s="67">
        <v>18307551497</v>
      </c>
      <c r="J1189" s="67">
        <v>5012249275</v>
      </c>
      <c r="K1189" s="67">
        <v>10552486152</v>
      </c>
      <c r="L1189" s="67">
        <v>28246089180</v>
      </c>
      <c r="M1189" s="67">
        <v>6495834112</v>
      </c>
      <c r="N1189" s="67">
        <v>9302456584</v>
      </c>
      <c r="O1189" s="67">
        <v>74856150</v>
      </c>
      <c r="P1189" s="67">
        <v>2053113815</v>
      </c>
      <c r="Q1189" s="67">
        <v>5322838657</v>
      </c>
      <c r="R1189" s="67">
        <v>4151767409</v>
      </c>
      <c r="S1189" s="67">
        <v>80829100</v>
      </c>
      <c r="T1189" s="67">
        <v>1006841511</v>
      </c>
      <c r="U1189" s="67">
        <v>33353371366</v>
      </c>
      <c r="V1189" s="67">
        <v>30344454019</v>
      </c>
      <c r="W1189" s="67">
        <v>742037007</v>
      </c>
      <c r="X1189" s="67">
        <v>0</v>
      </c>
      <c r="Y1189" s="67">
        <v>181600000</v>
      </c>
      <c r="Z1189" s="67">
        <v>0</v>
      </c>
      <c r="AA1189" s="67">
        <v>0</v>
      </c>
      <c r="AB1189" s="67">
        <v>181579597</v>
      </c>
      <c r="AC1189" s="67">
        <v>0</v>
      </c>
      <c r="AD1189" s="67">
        <v>0</v>
      </c>
      <c r="AE1189" s="67">
        <v>0</v>
      </c>
      <c r="AF1189" s="67">
        <v>0</v>
      </c>
      <c r="AG1189" s="67">
        <v>0</v>
      </c>
      <c r="AH1189" s="67">
        <v>0</v>
      </c>
      <c r="AI1189" s="67">
        <v>0</v>
      </c>
      <c r="AJ1189" s="67">
        <v>0</v>
      </c>
      <c r="AK1189" s="67">
        <v>0</v>
      </c>
      <c r="AL1189" s="67">
        <v>0</v>
      </c>
      <c r="AM1189" s="67">
        <v>23170248998</v>
      </c>
      <c r="AN1189" s="67">
        <v>13176081410</v>
      </c>
      <c r="AO1189" s="67">
        <v>9994420315</v>
      </c>
      <c r="AP1189" s="67">
        <v>96829842268</v>
      </c>
      <c r="AQ1189" s="67">
        <v>102678916791</v>
      </c>
      <c r="AR1189" s="67">
        <v>23215393929</v>
      </c>
      <c r="AS1189" s="67">
        <v>18722091878</v>
      </c>
      <c r="AT1189" s="67">
        <v>4493302051</v>
      </c>
      <c r="AU1189" s="67">
        <v>4139000000</v>
      </c>
      <c r="AV1189" s="67">
        <v>8714000000</v>
      </c>
      <c r="AW1189" s="67">
        <v>27656978286</v>
      </c>
      <c r="AX1189" s="67">
        <v>10067745620</v>
      </c>
      <c r="AY1189" s="67">
        <v>3840588817</v>
      </c>
      <c r="AZ1189" s="67">
        <v>6227156803</v>
      </c>
      <c r="BA1189" s="67">
        <v>6732267365</v>
      </c>
      <c r="BB1189" s="67">
        <v>59627290</v>
      </c>
      <c r="BC1189" s="67">
        <v>18672809</v>
      </c>
      <c r="BD1189" s="67">
        <v>4364293940</v>
      </c>
      <c r="BE1189" s="67">
        <v>4462435730</v>
      </c>
      <c r="BF1189" s="67">
        <v>0</v>
      </c>
      <c r="BG1189" s="67">
        <v>1951935532</v>
      </c>
      <c r="BH1189" s="67">
        <v>100535900416</v>
      </c>
      <c r="BI1189" s="67">
        <v>99463396032</v>
      </c>
      <c r="BJ1189" s="67">
        <v>1072504384</v>
      </c>
      <c r="BK1189" s="67">
        <v>0</v>
      </c>
      <c r="BL1189" s="67"/>
      <c r="BM1189" s="67"/>
      <c r="BN1189" s="67"/>
      <c r="BO1189" s="67"/>
      <c r="BP1189" s="67"/>
      <c r="BQ1189" s="67"/>
      <c r="BR1189" s="67"/>
      <c r="BS1189" s="67"/>
      <c r="BT1189" s="67"/>
      <c r="BU1189" s="67"/>
      <c r="BV1189" s="67"/>
      <c r="BW1189" s="67"/>
      <c r="BX1189" s="67"/>
      <c r="BY1189" s="67"/>
      <c r="BZ1189" s="67">
        <v>35315554157</v>
      </c>
      <c r="CA1189" s="67">
        <v>20006431531</v>
      </c>
      <c r="CB1189" s="67">
        <v>15309122626</v>
      </c>
      <c r="CC1189" s="67">
        <v>182148826788</v>
      </c>
      <c r="CD1189" s="67">
        <v>186700000000</v>
      </c>
    </row>
    <row r="1190" spans="1:82">
      <c r="A1190" t="s">
        <v>1409</v>
      </c>
      <c r="B1190" t="s">
        <v>1410</v>
      </c>
      <c r="C1190" t="s">
        <v>71</v>
      </c>
      <c r="D1190" t="s">
        <v>68</v>
      </c>
      <c r="E1190" t="s">
        <v>153</v>
      </c>
      <c r="F1190" s="67">
        <v>2012</v>
      </c>
      <c r="G1190" t="s">
        <v>1428</v>
      </c>
      <c r="H1190" s="67">
        <v>1836705</v>
      </c>
      <c r="I1190" s="67">
        <v>19503302341</v>
      </c>
      <c r="J1190" s="67">
        <v>5314505663</v>
      </c>
      <c r="K1190" s="67">
        <v>11076114022</v>
      </c>
      <c r="L1190" s="67">
        <v>28450634036</v>
      </c>
      <c r="M1190" s="67">
        <v>6532079482</v>
      </c>
      <c r="N1190" s="67">
        <v>9297780470</v>
      </c>
      <c r="O1190" s="67">
        <v>74827413</v>
      </c>
      <c r="P1190" s="67">
        <v>2052081765</v>
      </c>
      <c r="Q1190" s="67">
        <v>5320162998</v>
      </c>
      <c r="R1190" s="67">
        <v>4149680418</v>
      </c>
      <c r="S1190" s="67">
        <v>79343266</v>
      </c>
      <c r="T1190" s="67">
        <v>1088347728</v>
      </c>
      <c r="U1190" s="67">
        <v>33353371366</v>
      </c>
      <c r="V1190" s="67">
        <v>30344454019</v>
      </c>
      <c r="W1190" s="67">
        <v>742037007</v>
      </c>
      <c r="X1190" s="67">
        <v>0</v>
      </c>
      <c r="Y1190" s="67">
        <v>181600000</v>
      </c>
      <c r="Z1190" s="67">
        <v>0</v>
      </c>
      <c r="AA1190" s="67">
        <v>0</v>
      </c>
      <c r="AB1190" s="67">
        <v>181579597</v>
      </c>
      <c r="AC1190" s="67">
        <v>0</v>
      </c>
      <c r="AD1190" s="67">
        <v>0</v>
      </c>
      <c r="AE1190" s="67">
        <v>0</v>
      </c>
      <c r="AF1190" s="67">
        <v>0</v>
      </c>
      <c r="AG1190" s="67">
        <v>0</v>
      </c>
      <c r="AH1190" s="67">
        <v>0</v>
      </c>
      <c r="AI1190" s="67">
        <v>0</v>
      </c>
      <c r="AJ1190" s="67">
        <v>0</v>
      </c>
      <c r="AK1190" s="67">
        <v>0</v>
      </c>
      <c r="AL1190" s="67">
        <v>0</v>
      </c>
      <c r="AM1190" s="67">
        <v>24575243992</v>
      </c>
      <c r="AN1190" s="67">
        <v>13995406263</v>
      </c>
      <c r="AO1190" s="67">
        <v>10580311666</v>
      </c>
      <c r="AP1190" s="67">
        <v>98566936377</v>
      </c>
      <c r="AQ1190" s="67">
        <v>104700485033</v>
      </c>
      <c r="AR1190" s="67">
        <v>22859367465</v>
      </c>
      <c r="AS1190" s="67">
        <v>18434973762</v>
      </c>
      <c r="AT1190" s="67">
        <v>4424393703</v>
      </c>
      <c r="AU1190" s="67">
        <v>4505000000</v>
      </c>
      <c r="AV1190" s="67">
        <v>9389000000</v>
      </c>
      <c r="AW1190" s="67">
        <v>30381393363</v>
      </c>
      <c r="AX1190" s="67">
        <v>10893743831</v>
      </c>
      <c r="AY1190" s="67">
        <v>4070733931</v>
      </c>
      <c r="AZ1190" s="67">
        <v>6823009901</v>
      </c>
      <c r="BA1190" s="67">
        <v>8590730595</v>
      </c>
      <c r="BB1190" s="67">
        <v>58526136</v>
      </c>
      <c r="BC1190" s="67">
        <v>29038424</v>
      </c>
      <c r="BD1190" s="67">
        <v>4460115518</v>
      </c>
      <c r="BE1190" s="67">
        <v>4207622035</v>
      </c>
      <c r="BF1190" s="67">
        <v>0</v>
      </c>
      <c r="BG1190" s="67">
        <v>2141616824</v>
      </c>
      <c r="BH1190" s="67">
        <v>96534566453</v>
      </c>
      <c r="BI1190" s="67">
        <v>95308266061</v>
      </c>
      <c r="BJ1190" s="67">
        <v>1173631161</v>
      </c>
      <c r="BK1190" s="67">
        <v>0</v>
      </c>
      <c r="BL1190" s="67">
        <v>52669231</v>
      </c>
      <c r="BM1190" s="67"/>
      <c r="BN1190" s="67"/>
      <c r="BO1190" s="67">
        <v>52669231</v>
      </c>
      <c r="BP1190" s="67"/>
      <c r="BQ1190" s="67"/>
      <c r="BR1190" s="67"/>
      <c r="BS1190" s="67"/>
      <c r="BT1190" s="67"/>
      <c r="BU1190" s="67"/>
      <c r="BV1190" s="67"/>
      <c r="BW1190" s="67"/>
      <c r="BX1190" s="67"/>
      <c r="BY1190" s="67"/>
      <c r="BZ1190" s="67">
        <v>33441038532</v>
      </c>
      <c r="CA1190" s="67">
        <v>18949175412</v>
      </c>
      <c r="CB1190" s="67">
        <v>14491863120</v>
      </c>
      <c r="CC1190" s="67">
        <v>178332365812</v>
      </c>
      <c r="CD1190" s="67">
        <v>183200000000</v>
      </c>
    </row>
    <row r="1191" spans="1:82">
      <c r="A1191" t="s">
        <v>1409</v>
      </c>
      <c r="B1191" t="s">
        <v>1410</v>
      </c>
      <c r="C1191" t="s">
        <v>71</v>
      </c>
      <c r="D1191" t="s">
        <v>68</v>
      </c>
      <c r="E1191" t="s">
        <v>153</v>
      </c>
      <c r="F1191" s="67">
        <v>2013</v>
      </c>
      <c r="G1191" t="s">
        <v>1429</v>
      </c>
      <c r="H1191" s="67">
        <v>1902226</v>
      </c>
      <c r="I1191" s="67">
        <v>20792852744</v>
      </c>
      <c r="J1191" s="67">
        <v>6409891067</v>
      </c>
      <c r="K1191" s="67">
        <v>15236549338</v>
      </c>
      <c r="L1191" s="67">
        <v>28553202133</v>
      </c>
      <c r="M1191" s="67">
        <v>6568324852</v>
      </c>
      <c r="N1191" s="67">
        <v>9293104355</v>
      </c>
      <c r="O1191" s="67">
        <v>74798292</v>
      </c>
      <c r="P1191" s="67">
        <v>2051049716</v>
      </c>
      <c r="Q1191" s="67">
        <v>5317487339</v>
      </c>
      <c r="R1191" s="67">
        <v>4147593428</v>
      </c>
      <c r="S1191" s="67">
        <v>77940163</v>
      </c>
      <c r="T1191" s="67">
        <v>1121909112</v>
      </c>
      <c r="U1191" s="67">
        <v>33351324590</v>
      </c>
      <c r="V1191" s="67">
        <v>30344454019</v>
      </c>
      <c r="W1191" s="67">
        <v>742037007</v>
      </c>
      <c r="X1191" s="67">
        <v>0</v>
      </c>
      <c r="Y1191" s="67">
        <v>167000000</v>
      </c>
      <c r="Z1191" s="67">
        <v>0</v>
      </c>
      <c r="AA1191" s="67">
        <v>0</v>
      </c>
      <c r="AB1191" s="67">
        <v>167044913</v>
      </c>
      <c r="AC1191" s="67">
        <v>0</v>
      </c>
      <c r="AD1191" s="67">
        <v>0</v>
      </c>
      <c r="AE1191" s="67">
        <v>0</v>
      </c>
      <c r="AF1191" s="67">
        <v>0</v>
      </c>
      <c r="AG1191" s="67">
        <v>0</v>
      </c>
      <c r="AH1191" s="67">
        <v>0</v>
      </c>
      <c r="AI1191" s="67">
        <v>0</v>
      </c>
      <c r="AJ1191" s="67">
        <v>0</v>
      </c>
      <c r="AK1191" s="67">
        <v>0</v>
      </c>
      <c r="AL1191" s="67">
        <v>0</v>
      </c>
      <c r="AM1191" s="67">
        <v>25903370219</v>
      </c>
      <c r="AN1191" s="67">
        <v>14768725279</v>
      </c>
      <c r="AO1191" s="67">
        <v>11135331284</v>
      </c>
      <c r="AP1191" s="67">
        <v>97173234719</v>
      </c>
      <c r="AQ1191" s="67">
        <v>106769640715</v>
      </c>
      <c r="AR1191" s="67">
        <v>24938908356</v>
      </c>
      <c r="AS1191" s="67">
        <v>20112022867</v>
      </c>
      <c r="AT1191" s="67">
        <v>4826885488</v>
      </c>
      <c r="AU1191" s="67">
        <v>5461000000</v>
      </c>
      <c r="AV1191" s="67">
        <v>12981000000</v>
      </c>
      <c r="AW1191" s="67">
        <v>34260266912</v>
      </c>
      <c r="AX1191" s="67">
        <v>13976868198</v>
      </c>
      <c r="AY1191" s="67">
        <v>5576664735</v>
      </c>
      <c r="AZ1191" s="67">
        <v>8400203463</v>
      </c>
      <c r="BA1191" s="67">
        <v>9281389349</v>
      </c>
      <c r="BB1191" s="67">
        <v>61730114</v>
      </c>
      <c r="BC1191" s="67">
        <v>44991179</v>
      </c>
      <c r="BD1191" s="67">
        <v>4561921811</v>
      </c>
      <c r="BE1191" s="67">
        <v>4311837086</v>
      </c>
      <c r="BF1191" s="67">
        <v>300079081</v>
      </c>
      <c r="BG1191" s="67">
        <v>1721450093</v>
      </c>
      <c r="BH1191" s="67">
        <v>65769941719</v>
      </c>
      <c r="BI1191" s="67">
        <v>64601009334</v>
      </c>
      <c r="BJ1191" s="67">
        <v>1108061773</v>
      </c>
      <c r="BK1191" s="67">
        <v>0</v>
      </c>
      <c r="BL1191" s="67">
        <v>60870613</v>
      </c>
      <c r="BM1191" s="67"/>
      <c r="BN1191" s="67"/>
      <c r="BO1191" s="67">
        <v>60870613</v>
      </c>
      <c r="BP1191" s="67"/>
      <c r="BQ1191" s="67"/>
      <c r="BR1191" s="67"/>
      <c r="BS1191" s="67"/>
      <c r="BT1191" s="67"/>
      <c r="BU1191" s="67"/>
      <c r="BV1191" s="67"/>
      <c r="BW1191" s="67"/>
      <c r="BX1191" s="67"/>
      <c r="BY1191" s="67"/>
      <c r="BZ1191" s="67">
        <v>34510324716</v>
      </c>
      <c r="CA1191" s="67">
        <v>19585830979</v>
      </c>
      <c r="CB1191" s="67">
        <v>14924493737</v>
      </c>
      <c r="CC1191" s="67">
        <v>151959441702</v>
      </c>
      <c r="CD1191" s="67">
        <v>159500000000</v>
      </c>
    </row>
    <row r="1192" spans="1:82">
      <c r="A1192" t="s">
        <v>1409</v>
      </c>
      <c r="B1192" t="s">
        <v>1410</v>
      </c>
      <c r="C1192" t="s">
        <v>71</v>
      </c>
      <c r="D1192" t="s">
        <v>68</v>
      </c>
      <c r="E1192" t="s">
        <v>153</v>
      </c>
      <c r="F1192" s="67">
        <v>2014</v>
      </c>
      <c r="G1192" t="s">
        <v>1430</v>
      </c>
      <c r="H1192" s="67">
        <v>1966855</v>
      </c>
      <c r="I1192" s="67">
        <v>22191801973</v>
      </c>
      <c r="J1192" s="67">
        <v>5620424462</v>
      </c>
      <c r="K1192" s="67">
        <v>14196252650</v>
      </c>
      <c r="L1192" s="67">
        <v>28394158871</v>
      </c>
      <c r="M1192" s="67">
        <v>6604570222</v>
      </c>
      <c r="N1192" s="67">
        <v>9288428241</v>
      </c>
      <c r="O1192" s="67">
        <v>74769555</v>
      </c>
      <c r="P1192" s="67">
        <v>2050017666</v>
      </c>
      <c r="Q1192" s="67">
        <v>5314811679</v>
      </c>
      <c r="R1192" s="67">
        <v>4145506437</v>
      </c>
      <c r="S1192" s="67">
        <v>77134493</v>
      </c>
      <c r="T1192" s="67">
        <v>951704952</v>
      </c>
      <c r="U1192" s="67">
        <v>33347378971</v>
      </c>
      <c r="V1192" s="67">
        <v>30344454019</v>
      </c>
      <c r="W1192" s="67">
        <v>742037007</v>
      </c>
      <c r="X1192" s="67">
        <v>0</v>
      </c>
      <c r="Y1192" s="67">
        <v>142300000</v>
      </c>
      <c r="Z1192" s="67">
        <v>0</v>
      </c>
      <c r="AA1192" s="67">
        <v>0</v>
      </c>
      <c r="AB1192" s="67">
        <v>142253021</v>
      </c>
      <c r="AC1192" s="67">
        <v>0</v>
      </c>
      <c r="AD1192" s="67">
        <v>0</v>
      </c>
      <c r="AE1192" s="67">
        <v>0</v>
      </c>
      <c r="AF1192" s="67">
        <v>0</v>
      </c>
      <c r="AG1192" s="67">
        <v>0</v>
      </c>
      <c r="AH1192" s="67">
        <v>0</v>
      </c>
      <c r="AI1192" s="67">
        <v>0</v>
      </c>
      <c r="AJ1192" s="67">
        <v>0</v>
      </c>
      <c r="AK1192" s="67">
        <v>0</v>
      </c>
      <c r="AL1192" s="67">
        <v>0</v>
      </c>
      <c r="AM1192" s="67">
        <v>27233553863</v>
      </c>
      <c r="AN1192" s="67">
        <v>15536352152</v>
      </c>
      <c r="AO1192" s="67">
        <v>11698046350</v>
      </c>
      <c r="AP1192" s="67">
        <v>99934942140</v>
      </c>
      <c r="AQ1192" s="67">
        <v>108847725145</v>
      </c>
      <c r="AR1192" s="67">
        <v>27169123640</v>
      </c>
      <c r="AS1192" s="67">
        <v>21910583581</v>
      </c>
      <c r="AT1192" s="67">
        <v>5258540059</v>
      </c>
      <c r="AU1192" s="67">
        <v>5013000000</v>
      </c>
      <c r="AV1192" s="67">
        <v>12662000000</v>
      </c>
      <c r="AW1192" s="67">
        <v>33200766045</v>
      </c>
      <c r="AX1192" s="67">
        <v>12625586212</v>
      </c>
      <c r="AY1192" s="67">
        <v>5705602248</v>
      </c>
      <c r="AZ1192" s="67">
        <v>6919983964</v>
      </c>
      <c r="BA1192" s="67">
        <v>10016946512</v>
      </c>
      <c r="BB1192" s="67">
        <v>66137174</v>
      </c>
      <c r="BC1192" s="67">
        <v>31979024</v>
      </c>
      <c r="BD1192" s="67">
        <v>4669184055</v>
      </c>
      <c r="BE1192" s="67">
        <v>4460881905</v>
      </c>
      <c r="BF1192" s="67">
        <v>0</v>
      </c>
      <c r="BG1192" s="67">
        <v>1330051162</v>
      </c>
      <c r="BH1192" s="67">
        <v>72004591737</v>
      </c>
      <c r="BI1192" s="67">
        <v>70588313124</v>
      </c>
      <c r="BJ1192" s="67">
        <v>1376866536</v>
      </c>
      <c r="BK1192" s="67">
        <v>0</v>
      </c>
      <c r="BL1192" s="67">
        <v>39412077</v>
      </c>
      <c r="BM1192" s="67"/>
      <c r="BN1192" s="67"/>
      <c r="BO1192" s="67">
        <v>39412077</v>
      </c>
      <c r="BP1192" s="67"/>
      <c r="BQ1192" s="67"/>
      <c r="BR1192" s="67"/>
      <c r="BS1192" s="67"/>
      <c r="BT1192" s="67"/>
      <c r="BU1192" s="67"/>
      <c r="BV1192" s="67"/>
      <c r="BW1192" s="67"/>
      <c r="BX1192" s="67"/>
      <c r="BY1192" s="67"/>
      <c r="BZ1192" s="67">
        <v>35748777128</v>
      </c>
      <c r="CA1192" s="67">
        <v>20250898620</v>
      </c>
      <c r="CB1192" s="67">
        <v>15497878507</v>
      </c>
      <c r="CC1192" s="67">
        <v>160474258549</v>
      </c>
      <c r="CD1192" s="67">
        <v>168100000000</v>
      </c>
    </row>
    <row r="1193" spans="1:82">
      <c r="A1193" t="s">
        <v>1409</v>
      </c>
      <c r="B1193" t="s">
        <v>1410</v>
      </c>
      <c r="C1193" t="s">
        <v>71</v>
      </c>
      <c r="D1193" t="s">
        <v>68</v>
      </c>
      <c r="E1193" t="s">
        <v>153</v>
      </c>
      <c r="F1193" s="67">
        <v>2015</v>
      </c>
      <c r="G1193" t="s">
        <v>1431</v>
      </c>
      <c r="H1193" s="67">
        <v>2028517</v>
      </c>
      <c r="I1193" s="67">
        <v>23105747519</v>
      </c>
      <c r="J1193" s="67">
        <v>5205287823</v>
      </c>
      <c r="K1193" s="67">
        <v>13237653298</v>
      </c>
      <c r="L1193" s="67">
        <v>28631511022</v>
      </c>
      <c r="M1193" s="67">
        <v>6640815592</v>
      </c>
      <c r="N1193" s="67">
        <v>9283752126</v>
      </c>
      <c r="O1193" s="67">
        <v>74740818</v>
      </c>
      <c r="P1193" s="67">
        <v>2048985617</v>
      </c>
      <c r="Q1193" s="67">
        <v>5312136020</v>
      </c>
      <c r="R1193" s="67">
        <v>4143419446</v>
      </c>
      <c r="S1193" s="67">
        <v>76901904</v>
      </c>
      <c r="T1193" s="67">
        <v>1100333937</v>
      </c>
      <c r="U1193" s="67">
        <v>33315415549</v>
      </c>
      <c r="V1193" s="67">
        <v>30344454019</v>
      </c>
      <c r="W1193" s="67">
        <v>742037007</v>
      </c>
      <c r="X1193" s="67">
        <v>0</v>
      </c>
      <c r="Y1193" s="67">
        <v>120200000</v>
      </c>
      <c r="Z1193" s="67">
        <v>0</v>
      </c>
      <c r="AA1193" s="67">
        <v>0</v>
      </c>
      <c r="AB1193" s="67">
        <v>120167285</v>
      </c>
      <c r="AC1193" s="67">
        <v>0</v>
      </c>
      <c r="AD1193" s="67">
        <v>0</v>
      </c>
      <c r="AE1193" s="67">
        <v>0</v>
      </c>
      <c r="AF1193" s="67">
        <v>0</v>
      </c>
      <c r="AG1193" s="67">
        <v>0</v>
      </c>
      <c r="AH1193" s="67">
        <v>0</v>
      </c>
      <c r="AI1193" s="67">
        <v>0</v>
      </c>
      <c r="AJ1193" s="67">
        <v>0</v>
      </c>
      <c r="AK1193" s="67">
        <v>0</v>
      </c>
      <c r="AL1193" s="67">
        <v>0</v>
      </c>
      <c r="AM1193" s="67">
        <v>28563691057</v>
      </c>
      <c r="AN1193" s="67">
        <v>16315894832</v>
      </c>
      <c r="AO1193" s="67">
        <v>12249083889</v>
      </c>
      <c r="AP1193" s="67">
        <v>103172012158</v>
      </c>
      <c r="AQ1193" s="67">
        <v>111373030958</v>
      </c>
      <c r="AR1193" s="67">
        <v>21567034050</v>
      </c>
      <c r="AS1193" s="67">
        <v>17392769395</v>
      </c>
      <c r="AT1193" s="67">
        <v>4174264655</v>
      </c>
      <c r="AU1193" s="67">
        <v>4627000000</v>
      </c>
      <c r="AV1193" s="67">
        <v>11767000000</v>
      </c>
      <c r="AW1193" s="67">
        <v>29543648207</v>
      </c>
      <c r="AX1193" s="67">
        <v>11784044246</v>
      </c>
      <c r="AY1193" s="67">
        <v>5388308728</v>
      </c>
      <c r="AZ1193" s="67">
        <v>6395735518</v>
      </c>
      <c r="BA1193" s="67">
        <v>7877241005</v>
      </c>
      <c r="BB1193" s="67">
        <v>54042627</v>
      </c>
      <c r="BC1193" s="67">
        <v>21098805</v>
      </c>
      <c r="BD1193" s="67">
        <v>4751892471</v>
      </c>
      <c r="BE1193" s="67">
        <v>3524580413</v>
      </c>
      <c r="BF1193" s="67">
        <v>75680960</v>
      </c>
      <c r="BG1193" s="67">
        <v>1455067681</v>
      </c>
      <c r="BH1193" s="67">
        <v>2350523146</v>
      </c>
      <c r="BI1193" s="67">
        <v>2325090647</v>
      </c>
      <c r="BJ1193" s="67">
        <v>0</v>
      </c>
      <c r="BK1193" s="67">
        <v>0</v>
      </c>
      <c r="BL1193" s="67">
        <v>25432499</v>
      </c>
      <c r="BM1193" s="67"/>
      <c r="BN1193" s="67"/>
      <c r="BO1193" s="67">
        <v>25432499</v>
      </c>
      <c r="BP1193" s="67"/>
      <c r="BQ1193" s="67"/>
      <c r="BR1193" s="67"/>
      <c r="BS1193" s="67"/>
      <c r="BT1193" s="67"/>
      <c r="BU1193" s="67"/>
      <c r="BV1193" s="67"/>
      <c r="BW1193" s="67"/>
      <c r="BX1193" s="67"/>
      <c r="BY1193" s="67"/>
      <c r="BZ1193" s="67">
        <v>28190685616</v>
      </c>
      <c r="CA1193" s="67">
        <v>15943733713</v>
      </c>
      <c r="CB1193" s="67">
        <v>12246951903</v>
      </c>
      <c r="CC1193" s="67">
        <v>74511891019</v>
      </c>
      <c r="CD1193" s="67">
        <v>81650000000</v>
      </c>
    </row>
    <row r="1194" spans="1:82">
      <c r="A1194" t="s">
        <v>1409</v>
      </c>
      <c r="B1194" t="s">
        <v>1410</v>
      </c>
      <c r="C1194" t="s">
        <v>71</v>
      </c>
      <c r="D1194" t="s">
        <v>68</v>
      </c>
      <c r="E1194" t="s">
        <v>153</v>
      </c>
      <c r="F1194" s="67">
        <v>2016</v>
      </c>
      <c r="G1194" t="s">
        <v>1432</v>
      </c>
      <c r="H1194" s="67">
        <v>2086206</v>
      </c>
      <c r="I1194" s="67">
        <v>24021726546</v>
      </c>
      <c r="J1194" s="67">
        <v>3289885610</v>
      </c>
      <c r="K1194" s="67">
        <v>14332927628</v>
      </c>
      <c r="L1194" s="67">
        <v>28637429398</v>
      </c>
      <c r="M1194" s="67">
        <v>6677054861</v>
      </c>
      <c r="N1194" s="67">
        <v>9279076799</v>
      </c>
      <c r="O1194" s="67">
        <v>74674530</v>
      </c>
      <c r="P1194" s="67">
        <v>2047953741</v>
      </c>
      <c r="Q1194" s="67">
        <v>5309460811</v>
      </c>
      <c r="R1194" s="67">
        <v>4141332807</v>
      </c>
      <c r="S1194" s="67">
        <v>76452765</v>
      </c>
      <c r="T1194" s="67">
        <v>1063176691</v>
      </c>
      <c r="U1194" s="67">
        <v>33233154845</v>
      </c>
      <c r="V1194" s="67">
        <v>30344454019</v>
      </c>
      <c r="W1194" s="67">
        <v>742037007</v>
      </c>
      <c r="X1194" s="67">
        <v>0</v>
      </c>
      <c r="Y1194" s="67">
        <v>91774458</v>
      </c>
      <c r="Z1194" s="67">
        <v>0</v>
      </c>
      <c r="AA1194" s="67">
        <v>0</v>
      </c>
      <c r="AB1194" s="67">
        <v>91774458</v>
      </c>
      <c r="AC1194" s="67">
        <v>0</v>
      </c>
      <c r="AD1194" s="67">
        <v>0</v>
      </c>
      <c r="AE1194" s="67">
        <v>0</v>
      </c>
      <c r="AF1194" s="67">
        <v>0</v>
      </c>
      <c r="AG1194" s="67">
        <v>0</v>
      </c>
      <c r="AH1194" s="67">
        <v>0</v>
      </c>
      <c r="AI1194" s="67">
        <v>0</v>
      </c>
      <c r="AJ1194" s="67">
        <v>0</v>
      </c>
      <c r="AK1194" s="67">
        <v>0</v>
      </c>
      <c r="AL1194" s="67">
        <v>0</v>
      </c>
      <c r="AM1194" s="67">
        <v>29859590732</v>
      </c>
      <c r="AN1194" s="67">
        <v>17013649820</v>
      </c>
      <c r="AO1194" s="67">
        <v>12846471893</v>
      </c>
      <c r="AP1194" s="67">
        <v>102523697075</v>
      </c>
      <c r="AQ1194" s="67">
        <v>114055876809</v>
      </c>
      <c r="AR1194" s="67">
        <v>22424274065</v>
      </c>
      <c r="AS1194" s="67">
        <v>18084091988</v>
      </c>
      <c r="AT1194" s="67">
        <v>4340182077</v>
      </c>
      <c r="AU1194" s="67">
        <v>2986000000</v>
      </c>
      <c r="AV1194" s="67">
        <v>13009000000</v>
      </c>
      <c r="AW1194" s="67">
        <v>31055291537</v>
      </c>
      <c r="AX1194" s="67">
        <v>11476984617</v>
      </c>
      <c r="AY1194" s="67">
        <v>5207324529</v>
      </c>
      <c r="AZ1194" s="67">
        <v>6269660088</v>
      </c>
      <c r="BA1194" s="67">
        <v>8207437614</v>
      </c>
      <c r="BB1194" s="67">
        <v>55001859</v>
      </c>
      <c r="BC1194" s="67">
        <v>1674827419</v>
      </c>
      <c r="BD1194" s="67">
        <v>4797025606</v>
      </c>
      <c r="BE1194" s="67">
        <v>3436554169</v>
      </c>
      <c r="BF1194" s="67">
        <v>74124516</v>
      </c>
      <c r="BG1194" s="67">
        <v>1333335738</v>
      </c>
      <c r="BH1194" s="67">
        <v>5278452086</v>
      </c>
      <c r="BI1194" s="67">
        <v>4697300794</v>
      </c>
      <c r="BJ1194" s="67">
        <v>541440485</v>
      </c>
      <c r="BK1194" s="67">
        <v>0</v>
      </c>
      <c r="BL1194" s="67">
        <v>39710808</v>
      </c>
      <c r="BM1194" s="67"/>
      <c r="BN1194" s="67"/>
      <c r="BO1194" s="67">
        <v>39710808</v>
      </c>
      <c r="BP1194" s="67"/>
      <c r="BQ1194" s="67"/>
      <c r="BR1194" s="67"/>
      <c r="BS1194" s="67"/>
      <c r="BT1194" s="67"/>
      <c r="BU1194" s="67"/>
      <c r="BV1194" s="67"/>
      <c r="BW1194" s="67"/>
      <c r="BX1194" s="67"/>
      <c r="BY1194" s="67"/>
      <c r="BZ1194" s="67">
        <v>27589554249</v>
      </c>
      <c r="CA1194" s="67">
        <v>15612606651</v>
      </c>
      <c r="CB1194" s="67">
        <v>11976947598</v>
      </c>
      <c r="CC1194" s="67">
        <v>76324571937</v>
      </c>
      <c r="CD1194" s="67">
        <v>86350000000</v>
      </c>
    </row>
    <row r="1195" spans="1:82">
      <c r="A1195" t="s">
        <v>1409</v>
      </c>
      <c r="B1195" t="s">
        <v>1410</v>
      </c>
      <c r="C1195" t="s">
        <v>71</v>
      </c>
      <c r="D1195" t="s">
        <v>68</v>
      </c>
      <c r="E1195" t="s">
        <v>153</v>
      </c>
      <c r="F1195" s="67">
        <v>2017</v>
      </c>
      <c r="G1195" t="s">
        <v>1433</v>
      </c>
      <c r="H1195" s="67">
        <v>2140215</v>
      </c>
      <c r="I1195" s="67">
        <v>24396411387</v>
      </c>
      <c r="J1195" s="67">
        <v>3800579332</v>
      </c>
      <c r="K1195" s="67">
        <v>17749274334</v>
      </c>
      <c r="L1195" s="67">
        <v>28726042420</v>
      </c>
      <c r="M1195" s="67">
        <v>6713294131</v>
      </c>
      <c r="N1195" s="67">
        <v>9274401471</v>
      </c>
      <c r="O1195" s="67">
        <v>74608243</v>
      </c>
      <c r="P1195" s="67">
        <v>2046921865</v>
      </c>
      <c r="Q1195" s="67">
        <v>5306785603</v>
      </c>
      <c r="R1195" s="67">
        <v>4139246168</v>
      </c>
      <c r="S1195" s="67">
        <v>75998717</v>
      </c>
      <c r="T1195" s="67">
        <v>1104699314</v>
      </c>
      <c r="U1195" s="67">
        <v>32975861505</v>
      </c>
      <c r="V1195" s="67">
        <v>30344454019</v>
      </c>
      <c r="W1195" s="67">
        <v>742037007</v>
      </c>
      <c r="X1195" s="67">
        <v>0</v>
      </c>
      <c r="Y1195" s="67">
        <v>69514131</v>
      </c>
      <c r="Z1195" s="67">
        <v>0</v>
      </c>
      <c r="AA1195" s="67">
        <v>0</v>
      </c>
      <c r="AB1195" s="67">
        <v>69514131</v>
      </c>
      <c r="AC1195" s="67">
        <v>0</v>
      </c>
      <c r="AD1195" s="67">
        <v>0</v>
      </c>
      <c r="AE1195" s="67">
        <v>0</v>
      </c>
      <c r="AF1195" s="67">
        <v>0</v>
      </c>
      <c r="AG1195" s="67">
        <v>0</v>
      </c>
      <c r="AH1195" s="67">
        <v>0</v>
      </c>
      <c r="AI1195" s="67">
        <v>0</v>
      </c>
      <c r="AJ1195" s="67">
        <v>0</v>
      </c>
      <c r="AK1195" s="67">
        <v>0</v>
      </c>
      <c r="AL1195" s="67">
        <v>0</v>
      </c>
      <c r="AM1195" s="67">
        <v>31140208581</v>
      </c>
      <c r="AN1195" s="67">
        <v>17720321957</v>
      </c>
      <c r="AO1195" s="67">
        <v>13420133481</v>
      </c>
      <c r="AP1195" s="67">
        <v>101908166106</v>
      </c>
      <c r="AQ1195" s="67">
        <v>116173355915</v>
      </c>
      <c r="AR1195" s="67">
        <v>23922279778</v>
      </c>
      <c r="AS1195" s="67">
        <v>19292161112</v>
      </c>
      <c r="AT1195" s="67">
        <v>4630118667</v>
      </c>
      <c r="AU1195" s="67">
        <v>3541000000</v>
      </c>
      <c r="AV1195" s="67">
        <v>16537000000</v>
      </c>
      <c r="AW1195" s="67">
        <v>30826680090</v>
      </c>
      <c r="AX1195" s="67">
        <v>7534788284</v>
      </c>
      <c r="AY1195" s="67">
        <v>3231155029</v>
      </c>
      <c r="AZ1195" s="67">
        <v>4303633254</v>
      </c>
      <c r="BA1195" s="67">
        <v>11222305021</v>
      </c>
      <c r="BB1195" s="67">
        <v>61868448</v>
      </c>
      <c r="BC1195" s="67">
        <v>1785670879</v>
      </c>
      <c r="BD1195" s="67">
        <v>4974836512</v>
      </c>
      <c r="BE1195" s="67">
        <v>3658470759</v>
      </c>
      <c r="BF1195" s="67">
        <v>68482365</v>
      </c>
      <c r="BG1195" s="67">
        <v>1520257824</v>
      </c>
      <c r="BH1195" s="67">
        <v>602668608</v>
      </c>
      <c r="BI1195" s="67">
        <v>0</v>
      </c>
      <c r="BJ1195" s="67">
        <v>573480568</v>
      </c>
      <c r="BK1195" s="67">
        <v>0</v>
      </c>
      <c r="BL1195" s="67">
        <v>29188040</v>
      </c>
      <c r="BM1195" s="67"/>
      <c r="BN1195" s="67"/>
      <c r="BO1195" s="67">
        <v>29188040</v>
      </c>
      <c r="BP1195" s="67"/>
      <c r="BQ1195" s="67"/>
      <c r="BR1195" s="67"/>
      <c r="BS1195" s="67"/>
      <c r="BT1195" s="67"/>
      <c r="BU1195" s="67"/>
      <c r="BV1195" s="67"/>
      <c r="BW1195" s="67"/>
      <c r="BX1195" s="67"/>
      <c r="BY1195" s="67"/>
      <c r="BZ1195" s="67">
        <v>29861908940</v>
      </c>
      <c r="CA1195" s="67">
        <v>16912128642</v>
      </c>
      <c r="CB1195" s="67">
        <v>12949780298</v>
      </c>
      <c r="CC1195" s="67">
        <v>72217537417</v>
      </c>
      <c r="CD1195" s="67">
        <v>85210000000</v>
      </c>
    </row>
    <row r="1196" spans="1:82">
      <c r="A1196" t="s">
        <v>1409</v>
      </c>
      <c r="B1196" t="s">
        <v>1410</v>
      </c>
      <c r="C1196" t="s">
        <v>71</v>
      </c>
      <c r="D1196" t="s">
        <v>68</v>
      </c>
      <c r="E1196" t="s">
        <v>153</v>
      </c>
      <c r="F1196" s="67">
        <v>2018</v>
      </c>
      <c r="G1196" t="s">
        <v>1434</v>
      </c>
      <c r="H1196" s="67">
        <v>2192012</v>
      </c>
      <c r="I1196" s="67">
        <v>24821088245</v>
      </c>
      <c r="J1196" s="67">
        <v>6348704902</v>
      </c>
      <c r="K1196" s="67">
        <v>18697735160</v>
      </c>
      <c r="L1196" s="67">
        <v>28835666831</v>
      </c>
      <c r="M1196" s="67">
        <v>6749533400</v>
      </c>
      <c r="N1196" s="67">
        <v>9269726144</v>
      </c>
      <c r="O1196" s="67">
        <v>74541955</v>
      </c>
      <c r="P1196" s="67">
        <v>2045889989</v>
      </c>
      <c r="Q1196" s="67">
        <v>5304110394</v>
      </c>
      <c r="R1196" s="67">
        <v>4137159528</v>
      </c>
      <c r="S1196" s="67">
        <v>75492811</v>
      </c>
      <c r="T1196" s="67">
        <v>1179201990</v>
      </c>
      <c r="U1196" s="67">
        <v>31059822312</v>
      </c>
      <c r="V1196" s="67">
        <v>30344454019</v>
      </c>
      <c r="W1196" s="67">
        <v>668575343</v>
      </c>
      <c r="X1196" s="67">
        <v>0</v>
      </c>
      <c r="Y1196" s="67">
        <v>47690282</v>
      </c>
      <c r="Z1196" s="67">
        <v>0</v>
      </c>
      <c r="AA1196" s="67">
        <v>0</v>
      </c>
      <c r="AB1196" s="67">
        <v>47690282</v>
      </c>
      <c r="AC1196" s="67">
        <v>0</v>
      </c>
      <c r="AD1196" s="67">
        <v>0</v>
      </c>
      <c r="AE1196" s="67">
        <v>0</v>
      </c>
      <c r="AF1196" s="67">
        <v>0</v>
      </c>
      <c r="AG1196" s="67">
        <v>0</v>
      </c>
      <c r="AH1196" s="67">
        <v>0</v>
      </c>
      <c r="AI1196" s="67">
        <v>0</v>
      </c>
      <c r="AJ1196" s="67">
        <v>0</v>
      </c>
      <c r="AK1196" s="67">
        <v>0</v>
      </c>
      <c r="AL1196" s="67">
        <v>0</v>
      </c>
      <c r="AM1196" s="67">
        <v>32454585695</v>
      </c>
      <c r="AN1196" s="67">
        <v>18445541415</v>
      </c>
      <c r="AO1196" s="67">
        <v>14009109006</v>
      </c>
      <c r="AP1196" s="67">
        <v>104826342021</v>
      </c>
      <c r="AQ1196" s="67">
        <v>117269658542</v>
      </c>
      <c r="AR1196" s="67">
        <v>26030713454</v>
      </c>
      <c r="AS1196" s="67">
        <v>20992510850</v>
      </c>
      <c r="AT1196" s="67">
        <v>5038202604</v>
      </c>
      <c r="AU1196" s="67">
        <v>6196000000</v>
      </c>
      <c r="AV1196" s="67">
        <v>18248000000</v>
      </c>
      <c r="AW1196" s="67">
        <v>30118465905</v>
      </c>
      <c r="AX1196" s="67">
        <v>6948560611</v>
      </c>
      <c r="AY1196" s="67">
        <v>3061513288</v>
      </c>
      <c r="AZ1196" s="67">
        <v>3887047323</v>
      </c>
      <c r="BA1196" s="67">
        <v>10554194003</v>
      </c>
      <c r="BB1196" s="67">
        <v>73340665</v>
      </c>
      <c r="BC1196" s="67">
        <v>1958433804</v>
      </c>
      <c r="BD1196" s="67">
        <v>5181114420</v>
      </c>
      <c r="BE1196" s="67">
        <v>4133338163</v>
      </c>
      <c r="BF1196" s="67">
        <v>71734635</v>
      </c>
      <c r="BG1196" s="67">
        <v>1197749604</v>
      </c>
      <c r="BH1196" s="67">
        <v>34331661324</v>
      </c>
      <c r="BI1196" s="67">
        <v>33598601732</v>
      </c>
      <c r="BJ1196" s="67">
        <v>727342997</v>
      </c>
      <c r="BK1196" s="67">
        <v>0</v>
      </c>
      <c r="BL1196" s="67">
        <v>5716594</v>
      </c>
      <c r="BM1196" s="67"/>
      <c r="BN1196" s="67"/>
      <c r="BO1196" s="67">
        <v>5716594</v>
      </c>
      <c r="BP1196" s="67"/>
      <c r="BQ1196" s="67"/>
      <c r="BR1196" s="67"/>
      <c r="BS1196" s="67"/>
      <c r="BT1196" s="67"/>
      <c r="BU1196" s="67"/>
      <c r="BV1196" s="67"/>
      <c r="BW1196" s="67"/>
      <c r="BX1196" s="67"/>
      <c r="BY1196" s="67"/>
      <c r="BZ1196" s="67">
        <v>33882106765</v>
      </c>
      <c r="CA1196" s="67">
        <v>19206827073</v>
      </c>
      <c r="CB1196" s="67">
        <v>14675279692</v>
      </c>
      <c r="CC1196" s="67">
        <v>112310947448</v>
      </c>
      <c r="CD1196" s="67">
        <v>124400000000</v>
      </c>
    </row>
    <row r="1197" spans="1:82">
      <c r="A1197" t="s">
        <v>1409</v>
      </c>
      <c r="B1197" t="s">
        <v>1410</v>
      </c>
      <c r="C1197" t="s">
        <v>71</v>
      </c>
      <c r="D1197" t="s">
        <v>68</v>
      </c>
      <c r="E1197" t="s">
        <v>153</v>
      </c>
      <c r="F1197" s="67">
        <v>2019</v>
      </c>
      <c r="G1197" t="s">
        <v>1435</v>
      </c>
      <c r="H1197" s="67">
        <v>2242785</v>
      </c>
      <c r="I1197" s="67">
        <v>25256914451</v>
      </c>
      <c r="J1197" s="67">
        <v>6213000000</v>
      </c>
      <c r="K1197" s="67">
        <v>19850000000</v>
      </c>
      <c r="L1197" s="67">
        <v>28824614967</v>
      </c>
      <c r="M1197" s="67">
        <v>6749533400</v>
      </c>
      <c r="N1197" s="67">
        <v>9265050816</v>
      </c>
      <c r="O1197" s="67">
        <v>74475668</v>
      </c>
      <c r="P1197" s="67">
        <v>2044858114</v>
      </c>
      <c r="Q1197" s="67">
        <v>5301435185</v>
      </c>
      <c r="R1197" s="67">
        <v>4135072889</v>
      </c>
      <c r="S1197" s="67">
        <v>74986905</v>
      </c>
      <c r="T1197" s="67">
        <v>1179201990</v>
      </c>
      <c r="U1197" s="67">
        <v>31071151889</v>
      </c>
      <c r="V1197" s="67">
        <v>30344454019</v>
      </c>
      <c r="W1197" s="67">
        <v>681189972</v>
      </c>
      <c r="X1197" s="67">
        <v>0</v>
      </c>
      <c r="Y1197" s="67">
        <v>45507897</v>
      </c>
      <c r="Z1197" s="67">
        <v>0</v>
      </c>
      <c r="AA1197" s="67">
        <v>0</v>
      </c>
      <c r="AB1197" s="67">
        <v>45507897</v>
      </c>
      <c r="AC1197" s="67">
        <v>0</v>
      </c>
      <c r="AD1197" s="67">
        <v>0</v>
      </c>
      <c r="AE1197" s="67">
        <v>0</v>
      </c>
      <c r="AF1197" s="67">
        <v>0</v>
      </c>
      <c r="AG1197" s="67">
        <v>0</v>
      </c>
      <c r="AH1197" s="67">
        <v>0</v>
      </c>
      <c r="AI1197" s="67">
        <v>0</v>
      </c>
      <c r="AJ1197" s="67">
        <v>0</v>
      </c>
      <c r="AK1197" s="67">
        <v>0</v>
      </c>
      <c r="AL1197" s="67">
        <v>0</v>
      </c>
      <c r="AM1197" s="67">
        <v>33803479308</v>
      </c>
      <c r="AN1197" s="67">
        <v>19189730138</v>
      </c>
      <c r="AO1197" s="67">
        <v>14613749170</v>
      </c>
      <c r="AP1197" s="67">
        <v>105319160614</v>
      </c>
      <c r="AQ1197" s="67">
        <v>118956160614</v>
      </c>
      <c r="AR1197" s="67">
        <v>25256914451</v>
      </c>
      <c r="AS1197" s="67">
        <v>20368479396</v>
      </c>
      <c r="AT1197" s="67">
        <v>4888435055</v>
      </c>
      <c r="AU1197" s="67">
        <v>6213000000</v>
      </c>
      <c r="AV1197" s="67">
        <v>19850000000</v>
      </c>
      <c r="AW1197" s="67">
        <v>28824614967</v>
      </c>
      <c r="AX1197" s="67">
        <v>6749533400</v>
      </c>
      <c r="AY1197" s="67">
        <v>2974813085</v>
      </c>
      <c r="AZ1197" s="67">
        <v>3774720315</v>
      </c>
      <c r="BA1197" s="67">
        <v>9265050816</v>
      </c>
      <c r="BB1197" s="67">
        <v>74475668</v>
      </c>
      <c r="BC1197" s="67">
        <v>2044858114</v>
      </c>
      <c r="BD1197" s="67">
        <v>5301435185</v>
      </c>
      <c r="BE1197" s="67">
        <v>4135072889</v>
      </c>
      <c r="BF1197" s="67">
        <v>74986905</v>
      </c>
      <c r="BG1197" s="67">
        <v>1179201990</v>
      </c>
      <c r="BH1197" s="67">
        <v>31071151889</v>
      </c>
      <c r="BI1197" s="67">
        <v>30344454019</v>
      </c>
      <c r="BJ1197" s="67">
        <v>681189972</v>
      </c>
      <c r="BK1197" s="67">
        <v>0</v>
      </c>
      <c r="BL1197" s="67">
        <v>45507897</v>
      </c>
      <c r="BM1197" s="67"/>
      <c r="BN1197" s="67"/>
      <c r="BO1197" s="67">
        <v>45507897</v>
      </c>
      <c r="BP1197" s="67"/>
      <c r="BQ1197" s="67"/>
      <c r="BR1197" s="67"/>
      <c r="BS1197" s="67"/>
      <c r="BT1197" s="67"/>
      <c r="BU1197" s="67"/>
      <c r="BV1197" s="67"/>
      <c r="BW1197" s="67"/>
      <c r="BX1197" s="67"/>
      <c r="BY1197" s="67"/>
      <c r="BZ1197" s="67">
        <v>33803479308</v>
      </c>
      <c r="CA1197" s="67">
        <v>19189730138</v>
      </c>
      <c r="CB1197" s="67">
        <v>14613749170</v>
      </c>
      <c r="CC1197" s="67">
        <v>105319160614</v>
      </c>
      <c r="CD1197" s="67">
        <v>119000000000</v>
      </c>
    </row>
    <row r="1198" spans="1:82">
      <c r="A1198" t="s">
        <v>1409</v>
      </c>
      <c r="B1198" t="s">
        <v>1410</v>
      </c>
      <c r="C1198" t="s">
        <v>71</v>
      </c>
      <c r="D1198" t="s">
        <v>68</v>
      </c>
      <c r="E1198" t="s">
        <v>153</v>
      </c>
      <c r="F1198" s="67">
        <v>2020</v>
      </c>
      <c r="G1198" t="s">
        <v>1436</v>
      </c>
      <c r="H1198" s="67">
        <v>2292573</v>
      </c>
      <c r="I1198" s="67">
        <v>25408180728</v>
      </c>
      <c r="J1198" s="67">
        <v>6032014539</v>
      </c>
      <c r="K1198" s="67">
        <v>22030739647</v>
      </c>
      <c r="L1198" s="67">
        <v>28813314236</v>
      </c>
      <c r="M1198" s="67">
        <v>6749533400</v>
      </c>
      <c r="N1198" s="67">
        <v>9260375489</v>
      </c>
      <c r="O1198" s="67">
        <v>74409380</v>
      </c>
      <c r="P1198" s="67">
        <v>2043826238</v>
      </c>
      <c r="Q1198" s="67">
        <v>5298759976</v>
      </c>
      <c r="R1198" s="67">
        <v>4132986249</v>
      </c>
      <c r="S1198" s="67">
        <v>74480999</v>
      </c>
      <c r="T1198" s="67">
        <v>1179201990</v>
      </c>
      <c r="U1198" s="67">
        <v>31064823551</v>
      </c>
      <c r="V1198" s="67">
        <v>30344454019</v>
      </c>
      <c r="W1198" s="67">
        <v>681189972</v>
      </c>
      <c r="X1198" s="67">
        <v>0</v>
      </c>
      <c r="Y1198" s="67">
        <v>43325513</v>
      </c>
      <c r="Z1198" s="67">
        <v>0</v>
      </c>
      <c r="AA1198" s="67">
        <v>0</v>
      </c>
      <c r="AB1198" s="67">
        <v>43325513</v>
      </c>
      <c r="AC1198" s="67">
        <v>0</v>
      </c>
      <c r="AD1198" s="67">
        <v>0</v>
      </c>
      <c r="AE1198" s="67">
        <v>0</v>
      </c>
      <c r="AF1198" s="67">
        <v>0</v>
      </c>
      <c r="AG1198" s="67">
        <v>0</v>
      </c>
      <c r="AH1198" s="67">
        <v>0</v>
      </c>
      <c r="AI1198" s="67">
        <v>0</v>
      </c>
      <c r="AJ1198" s="67">
        <v>0</v>
      </c>
      <c r="AK1198" s="67">
        <v>0</v>
      </c>
      <c r="AL1198" s="67">
        <v>0</v>
      </c>
      <c r="AM1198" s="67">
        <v>35178556691</v>
      </c>
      <c r="AN1198" s="67">
        <v>19948155811</v>
      </c>
      <c r="AO1198" s="67">
        <v>15230470051</v>
      </c>
      <c r="AP1198" s="67">
        <v>104504827550</v>
      </c>
      <c r="AQ1198" s="67">
        <v>120447723752</v>
      </c>
      <c r="AR1198" s="67">
        <v>26298004487</v>
      </c>
      <c r="AS1198" s="67">
        <v>21208068134</v>
      </c>
      <c r="AT1198" s="67">
        <v>5089936352</v>
      </c>
      <c r="AU1198" s="67">
        <v>6103000000</v>
      </c>
      <c r="AV1198" s="67">
        <v>22290000000</v>
      </c>
      <c r="AW1198" s="67">
        <v>31971327138</v>
      </c>
      <c r="AX1198" s="67">
        <v>6527445421</v>
      </c>
      <c r="AY1198" s="67">
        <v>2940902125</v>
      </c>
      <c r="AZ1198" s="67">
        <v>3586543296</v>
      </c>
      <c r="BA1198" s="67">
        <v>12299371108</v>
      </c>
      <c r="BB1198" s="67">
        <v>72436998</v>
      </c>
      <c r="BC1198" s="67">
        <v>2600945168</v>
      </c>
      <c r="BD1198" s="67">
        <v>5573098851</v>
      </c>
      <c r="BE1198" s="67">
        <v>3752836981</v>
      </c>
      <c r="BF1198" s="67">
        <v>78239175</v>
      </c>
      <c r="BG1198" s="67">
        <v>1066953435</v>
      </c>
      <c r="BH1198" s="67">
        <v>8875553454</v>
      </c>
      <c r="BI1198" s="67">
        <v>8252373817</v>
      </c>
      <c r="BJ1198" s="67">
        <v>562604205</v>
      </c>
      <c r="BK1198" s="67">
        <v>0</v>
      </c>
      <c r="BL1198" s="67">
        <v>60575432</v>
      </c>
      <c r="BM1198" s="67"/>
      <c r="BN1198" s="67"/>
      <c r="BO1198" s="67">
        <v>60575432</v>
      </c>
      <c r="BP1198" s="67"/>
      <c r="BQ1198" s="67"/>
      <c r="BR1198" s="67"/>
      <c r="BS1198" s="67"/>
      <c r="BT1198" s="67"/>
      <c r="BU1198" s="67"/>
      <c r="BV1198" s="67"/>
      <c r="BW1198" s="67"/>
      <c r="BX1198" s="67"/>
      <c r="BY1198" s="67"/>
      <c r="BZ1198" s="67">
        <v>30469534021</v>
      </c>
      <c r="CA1198" s="67">
        <v>17324406184</v>
      </c>
      <c r="CB1198" s="67">
        <v>13145127837</v>
      </c>
      <c r="CC1198" s="67">
        <v>81427419099</v>
      </c>
      <c r="CD1198" s="67">
        <v>97610000000</v>
      </c>
    </row>
    <row r="1199" spans="1:82">
      <c r="A1199" t="s">
        <v>1437</v>
      </c>
      <c r="B1199" t="s">
        <v>1438</v>
      </c>
      <c r="C1199" t="s">
        <v>210</v>
      </c>
      <c r="D1199" t="s">
        <v>63</v>
      </c>
      <c r="E1199" t="s">
        <v>153</v>
      </c>
      <c r="F1199" s="67">
        <v>1995</v>
      </c>
      <c r="G1199" t="s">
        <v>1439</v>
      </c>
      <c r="H1199" s="67">
        <v>58019030</v>
      </c>
      <c r="I1199" s="67">
        <v>4281671549256</v>
      </c>
      <c r="J1199" s="67">
        <v>3881829017047</v>
      </c>
      <c r="K1199" s="67">
        <v>3930663832327</v>
      </c>
      <c r="L1199" s="67">
        <v>93646043538</v>
      </c>
      <c r="M1199" s="67">
        <v>64283255095</v>
      </c>
      <c r="N1199" s="67">
        <v>3433134536</v>
      </c>
      <c r="O1199" s="67">
        <v>0</v>
      </c>
      <c r="P1199" s="67">
        <v>12173362454</v>
      </c>
      <c r="Q1199" s="67">
        <v>1750090042</v>
      </c>
      <c r="R1199" s="67">
        <v>6666419412</v>
      </c>
      <c r="S1199" s="67">
        <v>1899323352</v>
      </c>
      <c r="T1199" s="67">
        <v>2798016948</v>
      </c>
      <c r="U1199" s="67">
        <v>181802467515</v>
      </c>
      <c r="V1199" s="67">
        <v>105494883187</v>
      </c>
      <c r="W1199" s="67">
        <v>28051288972</v>
      </c>
      <c r="X1199" s="67">
        <v>58637465898</v>
      </c>
      <c r="Y1199" s="67">
        <v>50166198</v>
      </c>
      <c r="Z1199" s="67">
        <v>0</v>
      </c>
      <c r="AA1199" s="67">
        <v>0</v>
      </c>
      <c r="AB1199" s="67">
        <v>41095573</v>
      </c>
      <c r="AC1199" s="67"/>
      <c r="AD1199" s="67">
        <v>8424446</v>
      </c>
      <c r="AE1199" s="67">
        <v>0</v>
      </c>
      <c r="AF1199" s="67">
        <v>0</v>
      </c>
      <c r="AG1199" s="67">
        <v>646179</v>
      </c>
      <c r="AH1199" s="67"/>
      <c r="AI1199" s="67">
        <v>0</v>
      </c>
      <c r="AJ1199" s="67">
        <v>0</v>
      </c>
      <c r="AK1199" s="67">
        <v>0</v>
      </c>
      <c r="AL1199" s="67">
        <v>0</v>
      </c>
      <c r="AM1199" s="67">
        <v>14006509085142</v>
      </c>
      <c r="AN1199" s="67">
        <v>4919332084085</v>
      </c>
      <c r="AO1199" s="67">
        <v>9083125158297</v>
      </c>
      <c r="AP1199" s="67">
        <v>19905078107319</v>
      </c>
      <c r="AQ1199" s="67">
        <v>20480534798491</v>
      </c>
      <c r="AR1199" s="67">
        <v>3940647759118</v>
      </c>
      <c r="AS1199" s="67">
        <v>3177941741224</v>
      </c>
      <c r="AT1199" s="67">
        <v>762706017894</v>
      </c>
      <c r="AU1199" s="67">
        <v>2399136000000</v>
      </c>
      <c r="AV1199" s="67">
        <v>2429318000000</v>
      </c>
      <c r="AW1199" s="67">
        <v>89975594979</v>
      </c>
      <c r="AX1199" s="67">
        <v>71020038264</v>
      </c>
      <c r="AY1199" s="67">
        <v>22309943955</v>
      </c>
      <c r="AZ1199" s="67">
        <v>48710094310</v>
      </c>
      <c r="BA1199" s="67">
        <v>2682586025</v>
      </c>
      <c r="BB1199" s="67">
        <v>0</v>
      </c>
      <c r="BC1199" s="67">
        <v>7583818994</v>
      </c>
      <c r="BD1199" s="67">
        <v>1059132949</v>
      </c>
      <c r="BE1199" s="67">
        <v>4942232341</v>
      </c>
      <c r="BF1199" s="67">
        <v>1958144264</v>
      </c>
      <c r="BG1199" s="67">
        <v>729642142</v>
      </c>
      <c r="BH1199" s="67">
        <v>28411778833</v>
      </c>
      <c r="BI1199" s="67">
        <v>28393008474</v>
      </c>
      <c r="BJ1199" s="67">
        <v>0</v>
      </c>
      <c r="BK1199" s="67">
        <v>15138133</v>
      </c>
      <c r="BL1199" s="67">
        <v>3632225</v>
      </c>
      <c r="BM1199" s="67"/>
      <c r="BN1199" s="67"/>
      <c r="BO1199" s="67"/>
      <c r="BP1199" s="67">
        <v>32265</v>
      </c>
      <c r="BQ1199" s="67">
        <v>3599960</v>
      </c>
      <c r="BR1199" s="67"/>
      <c r="BS1199" s="67"/>
      <c r="BT1199" s="67"/>
      <c r="BU1199" s="67">
        <v>0</v>
      </c>
      <c r="BV1199" s="67"/>
      <c r="BW1199" s="67"/>
      <c r="BX1199" s="67"/>
      <c r="BY1199" s="67"/>
      <c r="BZ1199" s="67">
        <v>8260625658865</v>
      </c>
      <c r="CA1199" s="67">
        <v>2799389857999</v>
      </c>
      <c r="CB1199" s="67">
        <v>5461235800866</v>
      </c>
      <c r="CC1199" s="67">
        <v>12289478791795</v>
      </c>
      <c r="CD1199" s="67">
        <v>12320000000000</v>
      </c>
    </row>
    <row r="1200" spans="1:82">
      <c r="A1200" t="s">
        <v>1437</v>
      </c>
      <c r="B1200" t="s">
        <v>1438</v>
      </c>
      <c r="C1200" t="s">
        <v>210</v>
      </c>
      <c r="D1200" t="s">
        <v>63</v>
      </c>
      <c r="E1200" t="s">
        <v>153</v>
      </c>
      <c r="F1200" s="67">
        <v>1996</v>
      </c>
      <c r="G1200" t="s">
        <v>1440</v>
      </c>
      <c r="H1200" s="67">
        <v>58166950</v>
      </c>
      <c r="I1200" s="67">
        <v>4392768378097</v>
      </c>
      <c r="J1200" s="67">
        <v>4367717731701</v>
      </c>
      <c r="K1200" s="67">
        <v>4530461514180</v>
      </c>
      <c r="L1200" s="67">
        <v>94100661534</v>
      </c>
      <c r="M1200" s="67">
        <v>64708629065</v>
      </c>
      <c r="N1200" s="67">
        <v>3456259276</v>
      </c>
      <c r="O1200" s="67">
        <v>0</v>
      </c>
      <c r="P1200" s="67">
        <v>12248118623</v>
      </c>
      <c r="Q1200" s="67">
        <v>1760837281</v>
      </c>
      <c r="R1200" s="67">
        <v>6707357647</v>
      </c>
      <c r="S1200" s="67">
        <v>1862171497</v>
      </c>
      <c r="T1200" s="67">
        <v>2167040043</v>
      </c>
      <c r="U1200" s="67">
        <v>173727908419</v>
      </c>
      <c r="V1200" s="67">
        <v>100263731955</v>
      </c>
      <c r="W1200" s="67">
        <v>29387785120</v>
      </c>
      <c r="X1200" s="67">
        <v>57499007770</v>
      </c>
      <c r="Y1200" s="67">
        <v>49429478</v>
      </c>
      <c r="Z1200" s="67">
        <v>0</v>
      </c>
      <c r="AA1200" s="67">
        <v>0</v>
      </c>
      <c r="AB1200" s="67">
        <v>41095573</v>
      </c>
      <c r="AC1200" s="67"/>
      <c r="AD1200" s="67">
        <v>7687726</v>
      </c>
      <c r="AE1200" s="67">
        <v>0</v>
      </c>
      <c r="AF1200" s="67">
        <v>0</v>
      </c>
      <c r="AG1200" s="67">
        <v>646179</v>
      </c>
      <c r="AH1200" s="67"/>
      <c r="AI1200" s="67">
        <v>0</v>
      </c>
      <c r="AJ1200" s="67">
        <v>0</v>
      </c>
      <c r="AK1200" s="67">
        <v>0</v>
      </c>
      <c r="AL1200" s="67">
        <v>0</v>
      </c>
      <c r="AM1200" s="67">
        <v>14266244878742</v>
      </c>
      <c r="AN1200" s="67">
        <v>5054009429915</v>
      </c>
      <c r="AO1200" s="67">
        <v>9210717417128</v>
      </c>
      <c r="AP1200" s="67">
        <v>20205000384941</v>
      </c>
      <c r="AQ1200" s="67">
        <v>20829993740941</v>
      </c>
      <c r="AR1200" s="67">
        <v>4117109878539</v>
      </c>
      <c r="AS1200" s="67">
        <v>3320249902047</v>
      </c>
      <c r="AT1200" s="67">
        <v>796859976491</v>
      </c>
      <c r="AU1200" s="67">
        <v>2776418000000</v>
      </c>
      <c r="AV1200" s="67">
        <v>2879869000000</v>
      </c>
      <c r="AW1200" s="67">
        <v>83542232225</v>
      </c>
      <c r="AX1200" s="67">
        <v>64860381928</v>
      </c>
      <c r="AY1200" s="67">
        <v>20922225934</v>
      </c>
      <c r="AZ1200" s="67">
        <v>43938155993</v>
      </c>
      <c r="BA1200" s="67">
        <v>2679390739</v>
      </c>
      <c r="BB1200" s="67">
        <v>0</v>
      </c>
      <c r="BC1200" s="67">
        <v>7796481135</v>
      </c>
      <c r="BD1200" s="67">
        <v>1091458405</v>
      </c>
      <c r="BE1200" s="67">
        <v>5013064182</v>
      </c>
      <c r="BF1200" s="67">
        <v>2101455837</v>
      </c>
      <c r="BG1200" s="67">
        <v>0</v>
      </c>
      <c r="BH1200" s="67">
        <v>52017588027</v>
      </c>
      <c r="BI1200" s="67">
        <v>46194995761</v>
      </c>
      <c r="BJ1200" s="67">
        <v>5794854957</v>
      </c>
      <c r="BK1200" s="67">
        <v>23917741</v>
      </c>
      <c r="BL1200" s="67">
        <v>3819568</v>
      </c>
      <c r="BM1200" s="67"/>
      <c r="BN1200" s="67"/>
      <c r="BO1200" s="67"/>
      <c r="BP1200" s="67">
        <v>140734</v>
      </c>
      <c r="BQ1200" s="67">
        <v>3678834</v>
      </c>
      <c r="BR1200" s="67"/>
      <c r="BS1200" s="67"/>
      <c r="BT1200" s="67"/>
      <c r="BU1200" s="67">
        <v>0</v>
      </c>
      <c r="BV1200" s="67"/>
      <c r="BW1200" s="67"/>
      <c r="BX1200" s="67"/>
      <c r="BY1200" s="67"/>
      <c r="BZ1200" s="67">
        <v>8531710444400</v>
      </c>
      <c r="CA1200" s="67">
        <v>2889888819869</v>
      </c>
      <c r="CB1200" s="67">
        <v>5641821624531</v>
      </c>
      <c r="CC1200" s="67">
        <v>12680929143191</v>
      </c>
      <c r="CD1200" s="67">
        <v>12780000000000</v>
      </c>
    </row>
    <row r="1201" spans="1:82">
      <c r="A1201" t="s">
        <v>1437</v>
      </c>
      <c r="B1201" t="s">
        <v>1438</v>
      </c>
      <c r="C1201" t="s">
        <v>210</v>
      </c>
      <c r="D1201" t="s">
        <v>63</v>
      </c>
      <c r="E1201" t="s">
        <v>153</v>
      </c>
      <c r="F1201" s="67">
        <v>1997</v>
      </c>
      <c r="G1201" t="s">
        <v>1441</v>
      </c>
      <c r="H1201" s="67">
        <v>58316954</v>
      </c>
      <c r="I1201" s="67">
        <v>4484757281433</v>
      </c>
      <c r="J1201" s="67">
        <v>5023102334394</v>
      </c>
      <c r="K1201" s="67">
        <v>5174964877926</v>
      </c>
      <c r="L1201" s="67">
        <v>94552843697</v>
      </c>
      <c r="M1201" s="67">
        <v>65045229342</v>
      </c>
      <c r="N1201" s="67">
        <v>3479384017</v>
      </c>
      <c r="O1201" s="67">
        <v>0</v>
      </c>
      <c r="P1201" s="67">
        <v>12322874791</v>
      </c>
      <c r="Q1201" s="67">
        <v>1771584519</v>
      </c>
      <c r="R1201" s="67">
        <v>6748295882</v>
      </c>
      <c r="S1201" s="67">
        <v>1827769883</v>
      </c>
      <c r="T1201" s="67">
        <v>2476179318</v>
      </c>
      <c r="U1201" s="67">
        <v>182958047412</v>
      </c>
      <c r="V1201" s="67">
        <v>105494883187</v>
      </c>
      <c r="W1201" s="67">
        <v>31168098857</v>
      </c>
      <c r="X1201" s="67">
        <v>56397069056</v>
      </c>
      <c r="Y1201" s="67">
        <v>48600667</v>
      </c>
      <c r="Z1201" s="67">
        <v>0</v>
      </c>
      <c r="AA1201" s="67">
        <v>0</v>
      </c>
      <c r="AB1201" s="67">
        <v>41095573</v>
      </c>
      <c r="AC1201" s="67"/>
      <c r="AD1201" s="67">
        <v>6858915</v>
      </c>
      <c r="AE1201" s="67">
        <v>0</v>
      </c>
      <c r="AF1201" s="67">
        <v>0</v>
      </c>
      <c r="AG1201" s="67">
        <v>646179</v>
      </c>
      <c r="AH1201" s="67"/>
      <c r="AI1201" s="67">
        <v>0</v>
      </c>
      <c r="AJ1201" s="67">
        <v>0</v>
      </c>
      <c r="AK1201" s="67">
        <v>0</v>
      </c>
      <c r="AL1201" s="67">
        <v>0</v>
      </c>
      <c r="AM1201" s="67">
        <v>14673457292328</v>
      </c>
      <c r="AN1201" s="67">
        <v>5184318213309</v>
      </c>
      <c r="AO1201" s="67">
        <v>9486668686173</v>
      </c>
      <c r="AP1201" s="67">
        <v>20735465005991</v>
      </c>
      <c r="AQ1201" s="67">
        <v>21272450543495</v>
      </c>
      <c r="AR1201" s="67">
        <v>4708124327564</v>
      </c>
      <c r="AS1201" s="67">
        <v>3796874457713</v>
      </c>
      <c r="AT1201" s="67">
        <v>911249869851</v>
      </c>
      <c r="AU1201" s="67">
        <v>3263308000000</v>
      </c>
      <c r="AV1201" s="67">
        <v>3361967000000</v>
      </c>
      <c r="AW1201" s="67">
        <v>73252263911</v>
      </c>
      <c r="AX1201" s="67">
        <v>54535140323</v>
      </c>
      <c r="AY1201" s="67">
        <v>16789443715</v>
      </c>
      <c r="AZ1201" s="67">
        <v>37745696608</v>
      </c>
      <c r="BA1201" s="67">
        <v>2375725601</v>
      </c>
      <c r="BB1201" s="67">
        <v>0</v>
      </c>
      <c r="BC1201" s="67">
        <v>7905627840</v>
      </c>
      <c r="BD1201" s="67">
        <v>1108731814</v>
      </c>
      <c r="BE1201" s="67">
        <v>4936636630</v>
      </c>
      <c r="BF1201" s="67">
        <v>2307075902</v>
      </c>
      <c r="BG1201" s="67">
        <v>83325801</v>
      </c>
      <c r="BH1201" s="67">
        <v>41630568985</v>
      </c>
      <c r="BI1201" s="67">
        <v>36014146730</v>
      </c>
      <c r="BJ1201" s="67">
        <v>5577012231</v>
      </c>
      <c r="BK1201" s="67">
        <v>35736362</v>
      </c>
      <c r="BL1201" s="67">
        <v>3673662</v>
      </c>
      <c r="BM1201" s="67"/>
      <c r="BN1201" s="67"/>
      <c r="BO1201" s="67"/>
      <c r="BP1201" s="67">
        <v>149594</v>
      </c>
      <c r="BQ1201" s="67">
        <v>3524069</v>
      </c>
      <c r="BR1201" s="67"/>
      <c r="BS1201" s="67"/>
      <c r="BT1201" s="67"/>
      <c r="BU1201" s="67">
        <v>0</v>
      </c>
      <c r="BV1201" s="67"/>
      <c r="BW1201" s="67"/>
      <c r="BX1201" s="67"/>
      <c r="BY1201" s="67"/>
      <c r="BZ1201" s="67">
        <v>9574813376896</v>
      </c>
      <c r="CA1201" s="67">
        <v>3240623820419</v>
      </c>
      <c r="CB1201" s="67">
        <v>6334189556477</v>
      </c>
      <c r="CC1201" s="67">
        <v>14299161537356</v>
      </c>
      <c r="CD1201" s="67">
        <v>14400000000000</v>
      </c>
    </row>
    <row r="1202" spans="1:82">
      <c r="A1202" t="s">
        <v>1437</v>
      </c>
      <c r="B1202" t="s">
        <v>1438</v>
      </c>
      <c r="C1202" t="s">
        <v>210</v>
      </c>
      <c r="D1202" t="s">
        <v>63</v>
      </c>
      <c r="E1202" t="s">
        <v>153</v>
      </c>
      <c r="F1202" s="67">
        <v>1998</v>
      </c>
      <c r="G1202" t="s">
        <v>1442</v>
      </c>
      <c r="H1202" s="67">
        <v>58487141</v>
      </c>
      <c r="I1202" s="67">
        <v>4598169533907</v>
      </c>
      <c r="J1202" s="67">
        <v>5383513546718</v>
      </c>
      <c r="K1202" s="67">
        <v>5690990335602</v>
      </c>
      <c r="L1202" s="67">
        <v>94445215878</v>
      </c>
      <c r="M1202" s="67">
        <v>64797402765</v>
      </c>
      <c r="N1202" s="67">
        <v>3502508757</v>
      </c>
      <c r="O1202" s="67">
        <v>0</v>
      </c>
      <c r="P1202" s="67">
        <v>12397630960</v>
      </c>
      <c r="Q1202" s="67">
        <v>1782331757</v>
      </c>
      <c r="R1202" s="67">
        <v>6789234117</v>
      </c>
      <c r="S1202" s="67">
        <v>1800069473</v>
      </c>
      <c r="T1202" s="67">
        <v>2952148711</v>
      </c>
      <c r="U1202" s="67">
        <v>202306176864</v>
      </c>
      <c r="V1202" s="67">
        <v>116842473568</v>
      </c>
      <c r="W1202" s="67">
        <v>33839830309</v>
      </c>
      <c r="X1202" s="67">
        <v>35182479539</v>
      </c>
      <c r="Y1202" s="67">
        <v>47771857</v>
      </c>
      <c r="Z1202" s="67">
        <v>0</v>
      </c>
      <c r="AA1202" s="67">
        <v>0</v>
      </c>
      <c r="AB1202" s="67">
        <v>41095573</v>
      </c>
      <c r="AC1202" s="67"/>
      <c r="AD1202" s="67">
        <v>6030105</v>
      </c>
      <c r="AE1202" s="67">
        <v>0</v>
      </c>
      <c r="AF1202" s="67">
        <v>0</v>
      </c>
      <c r="AG1202" s="67">
        <v>646179</v>
      </c>
      <c r="AH1202" s="67"/>
      <c r="AI1202" s="67">
        <v>0</v>
      </c>
      <c r="AJ1202" s="67">
        <v>0</v>
      </c>
      <c r="AK1202" s="67">
        <v>0</v>
      </c>
      <c r="AL1202" s="67">
        <v>0</v>
      </c>
      <c r="AM1202" s="67">
        <v>14994042656855</v>
      </c>
      <c r="AN1202" s="67">
        <v>5278780395145</v>
      </c>
      <c r="AO1202" s="67">
        <v>9711576356957</v>
      </c>
      <c r="AP1202" s="67">
        <v>21046495880691</v>
      </c>
      <c r="AQ1202" s="67">
        <v>21669970281271</v>
      </c>
      <c r="AR1202" s="67">
        <v>5157438592997</v>
      </c>
      <c r="AS1202" s="67">
        <v>4159224671772</v>
      </c>
      <c r="AT1202" s="67">
        <v>998213921225</v>
      </c>
      <c r="AU1202" s="67">
        <v>3561126000000</v>
      </c>
      <c r="AV1202" s="67">
        <v>3764518000000</v>
      </c>
      <c r="AW1202" s="67">
        <v>71717915072</v>
      </c>
      <c r="AX1202" s="67">
        <v>52337371425</v>
      </c>
      <c r="AY1202" s="67">
        <v>16905096581</v>
      </c>
      <c r="AZ1202" s="67">
        <v>35432274844</v>
      </c>
      <c r="BA1202" s="67">
        <v>2410581230</v>
      </c>
      <c r="BB1202" s="67">
        <v>0</v>
      </c>
      <c r="BC1202" s="67">
        <v>8078764187</v>
      </c>
      <c r="BD1202" s="67">
        <v>1136324678</v>
      </c>
      <c r="BE1202" s="67">
        <v>5019053455</v>
      </c>
      <c r="BF1202" s="67">
        <v>2201513111</v>
      </c>
      <c r="BG1202" s="67">
        <v>534306985</v>
      </c>
      <c r="BH1202" s="67">
        <v>9430829844</v>
      </c>
      <c r="BI1202" s="67">
        <v>9428329370</v>
      </c>
      <c r="BJ1202" s="67">
        <v>0</v>
      </c>
      <c r="BK1202" s="67">
        <v>0</v>
      </c>
      <c r="BL1202" s="67">
        <v>2500473</v>
      </c>
      <c r="BM1202" s="67"/>
      <c r="BN1202" s="67"/>
      <c r="BO1202" s="67"/>
      <c r="BP1202" s="67">
        <v>377182</v>
      </c>
      <c r="BQ1202" s="67">
        <v>2123291</v>
      </c>
      <c r="BR1202" s="67"/>
      <c r="BS1202" s="67"/>
      <c r="BT1202" s="67"/>
      <c r="BU1202" s="67">
        <v>0</v>
      </c>
      <c r="BV1202" s="67"/>
      <c r="BW1202" s="67"/>
      <c r="BX1202" s="67"/>
      <c r="BY1202" s="67"/>
      <c r="BZ1202" s="67">
        <v>10168731952726</v>
      </c>
      <c r="CA1202" s="67">
        <v>3439367133565</v>
      </c>
      <c r="CB1202" s="67">
        <v>6729364819161</v>
      </c>
      <c r="CC1202" s="67">
        <v>15203927290639</v>
      </c>
      <c r="CD1202" s="67">
        <v>15410000000000</v>
      </c>
    </row>
    <row r="1203" spans="1:82">
      <c r="A1203" t="s">
        <v>1437</v>
      </c>
      <c r="B1203" t="s">
        <v>1438</v>
      </c>
      <c r="C1203" t="s">
        <v>210</v>
      </c>
      <c r="D1203" t="s">
        <v>63</v>
      </c>
      <c r="E1203" t="s">
        <v>153</v>
      </c>
      <c r="F1203" s="67">
        <v>1999</v>
      </c>
      <c r="G1203" t="s">
        <v>1443</v>
      </c>
      <c r="H1203" s="67">
        <v>58682466</v>
      </c>
      <c r="I1203" s="67">
        <v>4707964354277</v>
      </c>
      <c r="J1203" s="67">
        <v>6188582613018</v>
      </c>
      <c r="K1203" s="67">
        <v>6569161302688</v>
      </c>
      <c r="L1203" s="67">
        <v>93595322529</v>
      </c>
      <c r="M1203" s="67">
        <v>63691430427</v>
      </c>
      <c r="N1203" s="67">
        <v>3525633498</v>
      </c>
      <c r="O1203" s="67">
        <v>0</v>
      </c>
      <c r="P1203" s="67">
        <v>12472387128</v>
      </c>
      <c r="Q1203" s="67">
        <v>1793078995</v>
      </c>
      <c r="R1203" s="67">
        <v>6830172352</v>
      </c>
      <c r="S1203" s="67">
        <v>1772083082</v>
      </c>
      <c r="T1203" s="67">
        <v>3607208704</v>
      </c>
      <c r="U1203" s="67">
        <v>209902959802</v>
      </c>
      <c r="V1203" s="67">
        <v>121235047763</v>
      </c>
      <c r="W1203" s="67">
        <v>34062999949</v>
      </c>
      <c r="X1203" s="67">
        <v>34334276867</v>
      </c>
      <c r="Y1203" s="67">
        <v>47035136</v>
      </c>
      <c r="Z1203" s="67">
        <v>0</v>
      </c>
      <c r="AA1203" s="67">
        <v>0</v>
      </c>
      <c r="AB1203" s="67">
        <v>41095573</v>
      </c>
      <c r="AC1203" s="67"/>
      <c r="AD1203" s="67">
        <v>5293384</v>
      </c>
      <c r="AE1203" s="67">
        <v>0</v>
      </c>
      <c r="AF1203" s="67">
        <v>0</v>
      </c>
      <c r="AG1203" s="67">
        <v>646179</v>
      </c>
      <c r="AH1203" s="67"/>
      <c r="AI1203" s="67">
        <v>0</v>
      </c>
      <c r="AJ1203" s="67">
        <v>0</v>
      </c>
      <c r="AK1203" s="67">
        <v>0</v>
      </c>
      <c r="AL1203" s="67">
        <v>0</v>
      </c>
      <c r="AM1203" s="67">
        <v>15181056554259</v>
      </c>
      <c r="AN1203" s="67">
        <v>5396366853478</v>
      </c>
      <c r="AO1203" s="67">
        <v>9784428944184</v>
      </c>
      <c r="AP1203" s="67">
        <v>21264674509241</v>
      </c>
      <c r="AQ1203" s="67">
        <v>21952838130087</v>
      </c>
      <c r="AR1203" s="67">
        <v>5568413002728</v>
      </c>
      <c r="AS1203" s="67">
        <v>4490655647361</v>
      </c>
      <c r="AT1203" s="67">
        <v>1077757355367</v>
      </c>
      <c r="AU1203" s="67">
        <v>4165429000000</v>
      </c>
      <c r="AV1203" s="67">
        <v>4421590000000</v>
      </c>
      <c r="AW1203" s="67">
        <v>67818979183</v>
      </c>
      <c r="AX1203" s="67">
        <v>50262740112</v>
      </c>
      <c r="AY1203" s="67">
        <v>16625720316</v>
      </c>
      <c r="AZ1203" s="67">
        <v>33637019796</v>
      </c>
      <c r="BA1203" s="67">
        <v>2098001617</v>
      </c>
      <c r="BB1203" s="67">
        <v>0</v>
      </c>
      <c r="BC1203" s="67">
        <v>8206556530</v>
      </c>
      <c r="BD1203" s="67">
        <v>1157130463</v>
      </c>
      <c r="BE1203" s="67">
        <v>4963143736</v>
      </c>
      <c r="BF1203" s="67">
        <v>0</v>
      </c>
      <c r="BG1203" s="67">
        <v>1131406725</v>
      </c>
      <c r="BH1203" s="67">
        <v>37724843332</v>
      </c>
      <c r="BI1203" s="67">
        <v>37722811043</v>
      </c>
      <c r="BJ1203" s="67">
        <v>0</v>
      </c>
      <c r="BK1203" s="67">
        <v>0</v>
      </c>
      <c r="BL1203" s="67">
        <v>2032289</v>
      </c>
      <c r="BM1203" s="67"/>
      <c r="BN1203" s="67"/>
      <c r="BO1203" s="67"/>
      <c r="BP1203" s="67">
        <v>297634</v>
      </c>
      <c r="BQ1203" s="67">
        <v>1734655</v>
      </c>
      <c r="BR1203" s="67"/>
      <c r="BS1203" s="67"/>
      <c r="BT1203" s="67"/>
      <c r="BU1203" s="67"/>
      <c r="BV1203" s="67"/>
      <c r="BW1203" s="67"/>
      <c r="BX1203" s="67"/>
      <c r="BY1203" s="67"/>
      <c r="BZ1203" s="67">
        <v>10695680075484</v>
      </c>
      <c r="CA1203" s="67">
        <v>3614801991785</v>
      </c>
      <c r="CB1203" s="67">
        <v>7080878083699</v>
      </c>
      <c r="CC1203" s="67">
        <v>16113475900727</v>
      </c>
      <c r="CD1203" s="67">
        <v>16370000000000</v>
      </c>
    </row>
    <row r="1204" spans="1:82">
      <c r="A1204" t="s">
        <v>1437</v>
      </c>
      <c r="B1204" t="s">
        <v>1438</v>
      </c>
      <c r="C1204" t="s">
        <v>210</v>
      </c>
      <c r="D1204" t="s">
        <v>63</v>
      </c>
      <c r="E1204" t="s">
        <v>153</v>
      </c>
      <c r="F1204" s="67">
        <v>2000</v>
      </c>
      <c r="G1204" t="s">
        <v>1444</v>
      </c>
      <c r="H1204" s="67">
        <v>58892514</v>
      </c>
      <c r="I1204" s="67">
        <v>4825240236822</v>
      </c>
      <c r="J1204" s="67">
        <v>6942793689303</v>
      </c>
      <c r="K1204" s="67">
        <v>7132286264309</v>
      </c>
      <c r="L1204" s="67">
        <v>93701023830</v>
      </c>
      <c r="M1204" s="67">
        <v>62748209872</v>
      </c>
      <c r="N1204" s="67">
        <v>3548758238</v>
      </c>
      <c r="O1204" s="67">
        <v>0</v>
      </c>
      <c r="P1204" s="67">
        <v>12547143297</v>
      </c>
      <c r="Q1204" s="67">
        <v>1803826234</v>
      </c>
      <c r="R1204" s="67">
        <v>6871110587</v>
      </c>
      <c r="S1204" s="67">
        <v>1744240357</v>
      </c>
      <c r="T1204" s="67">
        <v>5210993511</v>
      </c>
      <c r="U1204" s="67">
        <v>208198590487</v>
      </c>
      <c r="V1204" s="67">
        <v>120356532924</v>
      </c>
      <c r="W1204" s="67">
        <v>33617921514</v>
      </c>
      <c r="X1204" s="67">
        <v>33616554285</v>
      </c>
      <c r="Y1204" s="67">
        <v>46574686</v>
      </c>
      <c r="Z1204" s="67">
        <v>0</v>
      </c>
      <c r="AA1204" s="67">
        <v>0</v>
      </c>
      <c r="AB1204" s="67">
        <v>41095573</v>
      </c>
      <c r="AC1204" s="67"/>
      <c r="AD1204" s="67">
        <v>4832934</v>
      </c>
      <c r="AE1204" s="67">
        <v>0</v>
      </c>
      <c r="AF1204" s="67">
        <v>0</v>
      </c>
      <c r="AG1204" s="67">
        <v>646179</v>
      </c>
      <c r="AH1204" s="67"/>
      <c r="AI1204" s="67">
        <v>0</v>
      </c>
      <c r="AJ1204" s="67">
        <v>0</v>
      </c>
      <c r="AK1204" s="67">
        <v>0</v>
      </c>
      <c r="AL1204" s="67">
        <v>0</v>
      </c>
      <c r="AM1204" s="67">
        <v>15543506960111</v>
      </c>
      <c r="AN1204" s="67">
        <v>5531063570353</v>
      </c>
      <c r="AO1204" s="67">
        <v>10012763845881</v>
      </c>
      <c r="AP1204" s="67">
        <v>21928614933782</v>
      </c>
      <c r="AQ1204" s="67">
        <v>22367189299609</v>
      </c>
      <c r="AR1204" s="67">
        <v>5713404317329</v>
      </c>
      <c r="AS1204" s="67">
        <v>4607584126878</v>
      </c>
      <c r="AT1204" s="67">
        <v>1105820190451</v>
      </c>
      <c r="AU1204" s="67">
        <v>4728356000000</v>
      </c>
      <c r="AV1204" s="67">
        <v>4857409000000</v>
      </c>
      <c r="AW1204" s="67">
        <v>60564814135</v>
      </c>
      <c r="AX1204" s="67">
        <v>41591045992</v>
      </c>
      <c r="AY1204" s="67">
        <v>13298449960</v>
      </c>
      <c r="AZ1204" s="67">
        <v>28292596032</v>
      </c>
      <c r="BA1204" s="67">
        <v>2032865430</v>
      </c>
      <c r="BB1204" s="67">
        <v>0</v>
      </c>
      <c r="BC1204" s="67">
        <v>8416865204</v>
      </c>
      <c r="BD1204" s="67">
        <v>1190852082</v>
      </c>
      <c r="BE1204" s="67">
        <v>4978486278</v>
      </c>
      <c r="BF1204" s="67">
        <v>0</v>
      </c>
      <c r="BG1204" s="67">
        <v>2354699150</v>
      </c>
      <c r="BH1204" s="67">
        <v>74179700538</v>
      </c>
      <c r="BI1204" s="67">
        <v>52122742817</v>
      </c>
      <c r="BJ1204" s="67">
        <v>22054857850</v>
      </c>
      <c r="BK1204" s="67">
        <v>0</v>
      </c>
      <c r="BL1204" s="67">
        <v>2099872</v>
      </c>
      <c r="BM1204" s="67"/>
      <c r="BN1204" s="67"/>
      <c r="BO1204" s="67"/>
      <c r="BP1204" s="67">
        <v>332380</v>
      </c>
      <c r="BQ1204" s="67">
        <v>1767492</v>
      </c>
      <c r="BR1204" s="67"/>
      <c r="BS1204" s="67"/>
      <c r="BT1204" s="67"/>
      <c r="BU1204" s="67"/>
      <c r="BV1204" s="67"/>
      <c r="BW1204" s="67"/>
      <c r="BX1204" s="67"/>
      <c r="BY1204" s="67"/>
      <c r="BZ1204" s="67">
        <v>10698390121775</v>
      </c>
      <c r="CA1204" s="67">
        <v>3484213085723</v>
      </c>
      <c r="CB1204" s="67">
        <v>7214177036053</v>
      </c>
      <c r="CC1204" s="67">
        <v>16417485953778</v>
      </c>
      <c r="CD1204" s="67">
        <v>16550000000000</v>
      </c>
    </row>
    <row r="1205" spans="1:82">
      <c r="A1205" t="s">
        <v>1437</v>
      </c>
      <c r="B1205" t="s">
        <v>1438</v>
      </c>
      <c r="C1205" t="s">
        <v>210</v>
      </c>
      <c r="D1205" t="s">
        <v>63</v>
      </c>
      <c r="E1205" t="s">
        <v>153</v>
      </c>
      <c r="F1205" s="67">
        <v>2001</v>
      </c>
      <c r="G1205" t="s">
        <v>1445</v>
      </c>
      <c r="H1205" s="67">
        <v>59119673</v>
      </c>
      <c r="I1205" s="67">
        <v>4940287805339</v>
      </c>
      <c r="J1205" s="67">
        <v>6984524458101</v>
      </c>
      <c r="K1205" s="67">
        <v>7150030054467</v>
      </c>
      <c r="L1205" s="67">
        <v>92579942662</v>
      </c>
      <c r="M1205" s="67">
        <v>62707521924</v>
      </c>
      <c r="N1205" s="67">
        <v>3561972375</v>
      </c>
      <c r="O1205" s="67">
        <v>0</v>
      </c>
      <c r="P1205" s="67">
        <v>12591742148</v>
      </c>
      <c r="Q1205" s="67">
        <v>1810237938</v>
      </c>
      <c r="R1205" s="67">
        <v>6895533966</v>
      </c>
      <c r="S1205" s="67">
        <v>1717095420</v>
      </c>
      <c r="T1205" s="67">
        <v>2716568614</v>
      </c>
      <c r="U1205" s="67">
        <v>204762056012</v>
      </c>
      <c r="V1205" s="67">
        <v>116842473568</v>
      </c>
      <c r="W1205" s="67">
        <v>33839830309</v>
      </c>
      <c r="X1205" s="67">
        <v>35182479539</v>
      </c>
      <c r="Y1205" s="67">
        <v>46114236</v>
      </c>
      <c r="Z1205" s="67">
        <v>0</v>
      </c>
      <c r="AA1205" s="67">
        <v>0</v>
      </c>
      <c r="AB1205" s="67">
        <v>41095573</v>
      </c>
      <c r="AC1205" s="67"/>
      <c r="AD1205" s="67">
        <v>4372484</v>
      </c>
      <c r="AE1205" s="67">
        <v>0</v>
      </c>
      <c r="AF1205" s="67">
        <v>0</v>
      </c>
      <c r="AG1205" s="67">
        <v>646179</v>
      </c>
      <c r="AH1205" s="67"/>
      <c r="AI1205" s="67">
        <v>0</v>
      </c>
      <c r="AJ1205" s="67">
        <v>0</v>
      </c>
      <c r="AK1205" s="67">
        <v>0</v>
      </c>
      <c r="AL1205" s="67">
        <v>0</v>
      </c>
      <c r="AM1205" s="67">
        <v>15772591877380</v>
      </c>
      <c r="AN1205" s="67">
        <v>5624656070230</v>
      </c>
      <c r="AO1205" s="67">
        <v>10149321018668</v>
      </c>
      <c r="AP1205" s="67">
        <v>22347596552465</v>
      </c>
      <c r="AQ1205" s="67">
        <v>22673275729871</v>
      </c>
      <c r="AR1205" s="67">
        <v>5982181050509</v>
      </c>
      <c r="AS1205" s="67">
        <v>4824339556862</v>
      </c>
      <c r="AT1205" s="67">
        <v>1157841493647</v>
      </c>
      <c r="AU1205" s="67">
        <v>4829667000000</v>
      </c>
      <c r="AV1205" s="67">
        <v>4944111000000</v>
      </c>
      <c r="AW1205" s="67">
        <v>52228080940</v>
      </c>
      <c r="AX1205" s="67">
        <v>35291231072</v>
      </c>
      <c r="AY1205" s="67">
        <v>12604190351</v>
      </c>
      <c r="AZ1205" s="67">
        <v>22687040721</v>
      </c>
      <c r="BA1205" s="67">
        <v>1993364159</v>
      </c>
      <c r="BB1205" s="67">
        <v>0</v>
      </c>
      <c r="BC1205" s="67">
        <v>8681704843</v>
      </c>
      <c r="BD1205" s="67">
        <v>1225361848</v>
      </c>
      <c r="BE1205" s="67">
        <v>5036419017</v>
      </c>
      <c r="BF1205" s="67">
        <v>0</v>
      </c>
      <c r="BG1205" s="67">
        <v>0</v>
      </c>
      <c r="BH1205" s="67">
        <v>135555261242</v>
      </c>
      <c r="BI1205" s="67">
        <v>78594657334</v>
      </c>
      <c r="BJ1205" s="67">
        <v>56959059933</v>
      </c>
      <c r="BK1205" s="67">
        <v>0</v>
      </c>
      <c r="BL1205" s="67">
        <v>1543975</v>
      </c>
      <c r="BM1205" s="67"/>
      <c r="BN1205" s="67"/>
      <c r="BO1205" s="67"/>
      <c r="BP1205" s="67">
        <v>203260</v>
      </c>
      <c r="BQ1205" s="67">
        <v>1340715</v>
      </c>
      <c r="BR1205" s="67"/>
      <c r="BS1205" s="67"/>
      <c r="BT1205" s="67"/>
      <c r="BU1205" s="67"/>
      <c r="BV1205" s="67"/>
      <c r="BW1205" s="67"/>
      <c r="BX1205" s="67"/>
      <c r="BY1205" s="67"/>
      <c r="BZ1205" s="67">
        <v>10980808904780</v>
      </c>
      <c r="CA1205" s="67">
        <v>3790264186739</v>
      </c>
      <c r="CB1205" s="67">
        <v>7190544718041</v>
      </c>
      <c r="CC1205" s="67">
        <v>17036329297471</v>
      </c>
      <c r="CD1205" s="67">
        <v>17150000000000</v>
      </c>
    </row>
    <row r="1206" spans="1:82">
      <c r="A1206" t="s">
        <v>1437</v>
      </c>
      <c r="B1206" t="s">
        <v>1438</v>
      </c>
      <c r="C1206" t="s">
        <v>210</v>
      </c>
      <c r="D1206" t="s">
        <v>63</v>
      </c>
      <c r="E1206" t="s">
        <v>153</v>
      </c>
      <c r="F1206" s="67">
        <v>2002</v>
      </c>
      <c r="G1206" t="s">
        <v>1446</v>
      </c>
      <c r="H1206" s="67">
        <v>59370479</v>
      </c>
      <c r="I1206" s="67">
        <v>5063909407035</v>
      </c>
      <c r="J1206" s="67">
        <v>7675943923744</v>
      </c>
      <c r="K1206" s="67">
        <v>7663564908421</v>
      </c>
      <c r="L1206" s="67">
        <v>92772695480</v>
      </c>
      <c r="M1206" s="67">
        <v>62792596726</v>
      </c>
      <c r="N1206" s="67">
        <v>3575186513</v>
      </c>
      <c r="O1206" s="67">
        <v>0</v>
      </c>
      <c r="P1206" s="67">
        <v>12636340998</v>
      </c>
      <c r="Q1206" s="67">
        <v>1816649643</v>
      </c>
      <c r="R1206" s="67">
        <v>6919957345</v>
      </c>
      <c r="S1206" s="67">
        <v>1695902358</v>
      </c>
      <c r="T1206" s="67">
        <v>3206723505</v>
      </c>
      <c r="U1206" s="67">
        <v>200264865885</v>
      </c>
      <c r="V1206" s="67">
        <v>115142314385</v>
      </c>
      <c r="W1206" s="67">
        <v>32726503800</v>
      </c>
      <c r="X1206" s="67">
        <v>34489642697</v>
      </c>
      <c r="Y1206" s="67">
        <v>45653785</v>
      </c>
      <c r="Z1206" s="67">
        <v>0</v>
      </c>
      <c r="AA1206" s="67">
        <v>0</v>
      </c>
      <c r="AB1206" s="67">
        <v>41095573</v>
      </c>
      <c r="AC1206" s="67"/>
      <c r="AD1206" s="67">
        <v>3912034</v>
      </c>
      <c r="AE1206" s="67">
        <v>0</v>
      </c>
      <c r="AF1206" s="67">
        <v>0</v>
      </c>
      <c r="AG1206" s="67">
        <v>646179</v>
      </c>
      <c r="AH1206" s="67"/>
      <c r="AI1206" s="67">
        <v>0</v>
      </c>
      <c r="AJ1206" s="67">
        <v>0</v>
      </c>
      <c r="AK1206" s="67">
        <v>0</v>
      </c>
      <c r="AL1206" s="67">
        <v>0</v>
      </c>
      <c r="AM1206" s="67">
        <v>15953072951978</v>
      </c>
      <c r="AN1206" s="67">
        <v>5733930165473</v>
      </c>
      <c r="AO1206" s="67">
        <v>10222096935596</v>
      </c>
      <c r="AP1206" s="67">
        <v>22833354107947</v>
      </c>
      <c r="AQ1206" s="67">
        <v>22955309164961</v>
      </c>
      <c r="AR1206" s="67">
        <v>6810738281877</v>
      </c>
      <c r="AS1206" s="67">
        <v>5492530872481</v>
      </c>
      <c r="AT1206" s="67">
        <v>1318207409395</v>
      </c>
      <c r="AU1206" s="67">
        <v>5388470000000</v>
      </c>
      <c r="AV1206" s="67">
        <v>5379780000000</v>
      </c>
      <c r="AW1206" s="67">
        <v>52034948652</v>
      </c>
      <c r="AX1206" s="67">
        <v>34652263001</v>
      </c>
      <c r="AY1206" s="67">
        <v>12615157255</v>
      </c>
      <c r="AZ1206" s="67">
        <v>22037105746</v>
      </c>
      <c r="BA1206" s="67">
        <v>2071634153</v>
      </c>
      <c r="BB1206" s="67">
        <v>0</v>
      </c>
      <c r="BC1206" s="67">
        <v>8928816281</v>
      </c>
      <c r="BD1206" s="67">
        <v>1254633829</v>
      </c>
      <c r="BE1206" s="67">
        <v>5127601387</v>
      </c>
      <c r="BF1206" s="67">
        <v>0</v>
      </c>
      <c r="BG1206" s="67">
        <v>0</v>
      </c>
      <c r="BH1206" s="67">
        <v>100369778631</v>
      </c>
      <c r="BI1206" s="67">
        <v>61921134189</v>
      </c>
      <c r="BJ1206" s="67">
        <v>38438769732</v>
      </c>
      <c r="BK1206" s="67">
        <v>8964125</v>
      </c>
      <c r="BL1206" s="67">
        <v>910585</v>
      </c>
      <c r="BM1206" s="67"/>
      <c r="BN1206" s="67"/>
      <c r="BO1206" s="67"/>
      <c r="BP1206" s="67">
        <v>95136</v>
      </c>
      <c r="BQ1206" s="67">
        <v>815449</v>
      </c>
      <c r="BR1206" s="67"/>
      <c r="BS1206" s="67"/>
      <c r="BT1206" s="67"/>
      <c r="BU1206" s="67"/>
      <c r="BV1206" s="67"/>
      <c r="BW1206" s="67"/>
      <c r="BX1206" s="67"/>
      <c r="BY1206" s="67"/>
      <c r="BZ1206" s="67">
        <v>11679144412460</v>
      </c>
      <c r="CA1206" s="67">
        <v>4142232458150</v>
      </c>
      <c r="CB1206" s="67">
        <v>7536911954310</v>
      </c>
      <c r="CC1206" s="67">
        <v>18650977421620</v>
      </c>
      <c r="CD1206" s="67">
        <v>18640000000000</v>
      </c>
    </row>
    <row r="1207" spans="1:82">
      <c r="A1207" t="s">
        <v>1437</v>
      </c>
      <c r="B1207" t="s">
        <v>1438</v>
      </c>
      <c r="C1207" t="s">
        <v>210</v>
      </c>
      <c r="D1207" t="s">
        <v>63</v>
      </c>
      <c r="E1207" t="s">
        <v>153</v>
      </c>
      <c r="F1207" s="67">
        <v>2003</v>
      </c>
      <c r="G1207" t="s">
        <v>1447</v>
      </c>
      <c r="H1207" s="67">
        <v>59647577</v>
      </c>
      <c r="I1207" s="67">
        <v>5191193673513</v>
      </c>
      <c r="J1207" s="67">
        <v>9432340593406</v>
      </c>
      <c r="K1207" s="67">
        <v>9464230938312</v>
      </c>
      <c r="L1207" s="67">
        <v>92802198074</v>
      </c>
      <c r="M1207" s="67">
        <v>62718618635</v>
      </c>
      <c r="N1207" s="67">
        <v>3588400650</v>
      </c>
      <c r="O1207" s="67">
        <v>0</v>
      </c>
      <c r="P1207" s="67">
        <v>12680939849</v>
      </c>
      <c r="Q1207" s="67">
        <v>1823061347</v>
      </c>
      <c r="R1207" s="67">
        <v>6944380723</v>
      </c>
      <c r="S1207" s="67">
        <v>1679549884</v>
      </c>
      <c r="T1207" s="67">
        <v>2161688227</v>
      </c>
      <c r="U1207" s="67">
        <v>190833662110</v>
      </c>
      <c r="V1207" s="67">
        <v>110120894995</v>
      </c>
      <c r="W1207" s="67">
        <v>31016797407</v>
      </c>
      <c r="X1207" s="67">
        <v>33838555731</v>
      </c>
      <c r="Y1207" s="67">
        <v>45193335</v>
      </c>
      <c r="Z1207" s="67">
        <v>0</v>
      </c>
      <c r="AA1207" s="67">
        <v>0</v>
      </c>
      <c r="AB1207" s="67">
        <v>41095573</v>
      </c>
      <c r="AC1207" s="67"/>
      <c r="AD1207" s="67">
        <v>3451583</v>
      </c>
      <c r="AE1207" s="67">
        <v>0</v>
      </c>
      <c r="AF1207" s="67">
        <v>0</v>
      </c>
      <c r="AG1207" s="67">
        <v>646179</v>
      </c>
      <c r="AH1207" s="67"/>
      <c r="AI1207" s="67">
        <v>0</v>
      </c>
      <c r="AJ1207" s="67">
        <v>0</v>
      </c>
      <c r="AK1207" s="67">
        <v>0</v>
      </c>
      <c r="AL1207" s="67">
        <v>0</v>
      </c>
      <c r="AM1207" s="67">
        <v>16230524302169</v>
      </c>
      <c r="AN1207" s="67">
        <v>5810947253990</v>
      </c>
      <c r="AO1207" s="67">
        <v>10422280295642</v>
      </c>
      <c r="AP1207" s="67">
        <v>23012539483867</v>
      </c>
      <c r="AQ1207" s="67">
        <v>23303989044274</v>
      </c>
      <c r="AR1207" s="67">
        <v>7876951742277</v>
      </c>
      <c r="AS1207" s="67">
        <v>6352380437320</v>
      </c>
      <c r="AT1207" s="67">
        <v>1524571304957</v>
      </c>
      <c r="AU1207" s="67">
        <v>6712595000000</v>
      </c>
      <c r="AV1207" s="67">
        <v>6735290000000</v>
      </c>
      <c r="AW1207" s="67">
        <v>60018554715</v>
      </c>
      <c r="AX1207" s="67">
        <v>42022810918</v>
      </c>
      <c r="AY1207" s="67">
        <v>15502554091</v>
      </c>
      <c r="AZ1207" s="67">
        <v>26520256827</v>
      </c>
      <c r="BA1207" s="67">
        <v>2304544974</v>
      </c>
      <c r="BB1207" s="67">
        <v>0</v>
      </c>
      <c r="BC1207" s="67">
        <v>9151941743</v>
      </c>
      <c r="BD1207" s="67">
        <v>1287007153</v>
      </c>
      <c r="BE1207" s="67">
        <v>5252249928</v>
      </c>
      <c r="BF1207" s="67">
        <v>0</v>
      </c>
      <c r="BG1207" s="67">
        <v>0</v>
      </c>
      <c r="BH1207" s="67">
        <v>114435478534</v>
      </c>
      <c r="BI1207" s="67">
        <v>66121286320</v>
      </c>
      <c r="BJ1207" s="67">
        <v>48314099992</v>
      </c>
      <c r="BK1207" s="67">
        <v>0</v>
      </c>
      <c r="BL1207" s="67">
        <v>92222</v>
      </c>
      <c r="BM1207" s="67"/>
      <c r="BN1207" s="67"/>
      <c r="BO1207" s="67"/>
      <c r="BP1207" s="67">
        <v>92222</v>
      </c>
      <c r="BQ1207" s="67"/>
      <c r="BR1207" s="67"/>
      <c r="BS1207" s="67"/>
      <c r="BT1207" s="67"/>
      <c r="BU1207" s="67"/>
      <c r="BV1207" s="67"/>
      <c r="BW1207" s="67"/>
      <c r="BX1207" s="67"/>
      <c r="BY1207" s="67"/>
      <c r="BZ1207" s="67">
        <v>13209793997724</v>
      </c>
      <c r="CA1207" s="67">
        <v>4709304755854</v>
      </c>
      <c r="CB1207" s="67">
        <v>8500489241870</v>
      </c>
      <c r="CC1207" s="67">
        <v>21238504773251</v>
      </c>
      <c r="CD1207" s="67">
        <v>21260000000000</v>
      </c>
    </row>
    <row r="1208" spans="1:82">
      <c r="A1208" t="s">
        <v>1437</v>
      </c>
      <c r="B1208" t="s">
        <v>1438</v>
      </c>
      <c r="C1208" t="s">
        <v>210</v>
      </c>
      <c r="D1208" t="s">
        <v>63</v>
      </c>
      <c r="E1208" t="s">
        <v>153</v>
      </c>
      <c r="F1208" s="67">
        <v>2004</v>
      </c>
      <c r="G1208" t="s">
        <v>1448</v>
      </c>
      <c r="H1208" s="67">
        <v>59987905</v>
      </c>
      <c r="I1208" s="67">
        <v>5320114749466</v>
      </c>
      <c r="J1208" s="67">
        <v>13336324345912</v>
      </c>
      <c r="K1208" s="67">
        <v>13620820716834</v>
      </c>
      <c r="L1208" s="67">
        <v>93399789580</v>
      </c>
      <c r="M1208" s="67">
        <v>63070014531</v>
      </c>
      <c r="N1208" s="67">
        <v>3601614788</v>
      </c>
      <c r="O1208" s="67">
        <v>0</v>
      </c>
      <c r="P1208" s="67">
        <v>12725538699</v>
      </c>
      <c r="Q1208" s="67">
        <v>1829473052</v>
      </c>
      <c r="R1208" s="67">
        <v>6968804102</v>
      </c>
      <c r="S1208" s="67">
        <v>1662846967</v>
      </c>
      <c r="T1208" s="67">
        <v>3244295571</v>
      </c>
      <c r="U1208" s="67">
        <v>176040356584</v>
      </c>
      <c r="V1208" s="67">
        <v>108953123044</v>
      </c>
      <c r="W1208" s="67">
        <v>27990768391</v>
      </c>
      <c r="X1208" s="67">
        <v>5160096999</v>
      </c>
      <c r="Y1208" s="67">
        <v>45193335</v>
      </c>
      <c r="Z1208" s="67">
        <v>0</v>
      </c>
      <c r="AA1208" s="67">
        <v>0</v>
      </c>
      <c r="AB1208" s="67">
        <v>41095573</v>
      </c>
      <c r="AC1208" s="67"/>
      <c r="AD1208" s="67">
        <v>3451583</v>
      </c>
      <c r="AE1208" s="67">
        <v>0</v>
      </c>
      <c r="AF1208" s="67">
        <v>0</v>
      </c>
      <c r="AG1208" s="67">
        <v>646179</v>
      </c>
      <c r="AH1208" s="67"/>
      <c r="AI1208" s="67">
        <v>0</v>
      </c>
      <c r="AJ1208" s="67">
        <v>0</v>
      </c>
      <c r="AK1208" s="67">
        <v>0</v>
      </c>
      <c r="AL1208" s="67">
        <v>0</v>
      </c>
      <c r="AM1208" s="67">
        <v>16484294978282</v>
      </c>
      <c r="AN1208" s="67">
        <v>5916664560329</v>
      </c>
      <c r="AO1208" s="67">
        <v>10570709683631</v>
      </c>
      <c r="AP1208" s="67">
        <v>22363792045475</v>
      </c>
      <c r="AQ1208" s="67">
        <v>23622330376056</v>
      </c>
      <c r="AR1208" s="67">
        <v>9149046533260</v>
      </c>
      <c r="AS1208" s="67">
        <v>7378263333275</v>
      </c>
      <c r="AT1208" s="67">
        <v>1770783199986</v>
      </c>
      <c r="AU1208" s="67">
        <v>9622855000000</v>
      </c>
      <c r="AV1208" s="67">
        <v>9828134000000</v>
      </c>
      <c r="AW1208" s="67">
        <v>78642839547</v>
      </c>
      <c r="AX1208" s="67">
        <v>49315559848</v>
      </c>
      <c r="AY1208" s="67">
        <v>18632983982</v>
      </c>
      <c r="AZ1208" s="67">
        <v>30682575866</v>
      </c>
      <c r="BA1208" s="67">
        <v>2102374966</v>
      </c>
      <c r="BB1208" s="67">
        <v>0</v>
      </c>
      <c r="BC1208" s="67">
        <v>9472369687</v>
      </c>
      <c r="BD1208" s="67">
        <v>1327972301</v>
      </c>
      <c r="BE1208" s="67">
        <v>5397657167</v>
      </c>
      <c r="BF1208" s="67">
        <v>10092445900</v>
      </c>
      <c r="BG1208" s="67">
        <v>934459678</v>
      </c>
      <c r="BH1208" s="67">
        <v>136530758526</v>
      </c>
      <c r="BI1208" s="67">
        <v>93657386922</v>
      </c>
      <c r="BJ1208" s="67">
        <v>37316801675</v>
      </c>
      <c r="BK1208" s="67">
        <v>5554227182</v>
      </c>
      <c r="BL1208" s="67">
        <v>2342747</v>
      </c>
      <c r="BM1208" s="67"/>
      <c r="BN1208" s="67"/>
      <c r="BO1208" s="67"/>
      <c r="BP1208" s="67">
        <v>257701</v>
      </c>
      <c r="BQ1208" s="67">
        <v>2085047</v>
      </c>
      <c r="BR1208" s="67"/>
      <c r="BS1208" s="67"/>
      <c r="BT1208" s="67"/>
      <c r="BU1208" s="67"/>
      <c r="BV1208" s="67"/>
      <c r="BW1208" s="67"/>
      <c r="BX1208" s="67"/>
      <c r="BY1208" s="67"/>
      <c r="BZ1208" s="67">
        <v>16137195732354</v>
      </c>
      <c r="CA1208" s="67">
        <v>5646611171307</v>
      </c>
      <c r="CB1208" s="67">
        <v>10490584561046</v>
      </c>
      <c r="CC1208" s="67">
        <v>25296136863688</v>
      </c>
      <c r="CD1208" s="67">
        <v>25500000000000</v>
      </c>
    </row>
    <row r="1209" spans="1:82">
      <c r="A1209" t="s">
        <v>1437</v>
      </c>
      <c r="B1209" t="s">
        <v>1438</v>
      </c>
      <c r="C1209" t="s">
        <v>210</v>
      </c>
      <c r="D1209" t="s">
        <v>63</v>
      </c>
      <c r="E1209" t="s">
        <v>153</v>
      </c>
      <c r="F1209" s="67">
        <v>2005</v>
      </c>
      <c r="G1209" t="s">
        <v>1449</v>
      </c>
      <c r="H1209" s="67">
        <v>60401206</v>
      </c>
      <c r="I1209" s="67">
        <v>5463239885929</v>
      </c>
      <c r="J1209" s="67">
        <v>14047096288743</v>
      </c>
      <c r="K1209" s="67">
        <v>14310051812346</v>
      </c>
      <c r="L1209" s="67">
        <v>93083321594</v>
      </c>
      <c r="M1209" s="67">
        <v>62718618635</v>
      </c>
      <c r="N1209" s="67">
        <v>3614828925</v>
      </c>
      <c r="O1209" s="67">
        <v>0</v>
      </c>
      <c r="P1209" s="67">
        <v>12770137550</v>
      </c>
      <c r="Q1209" s="67">
        <v>1835884757</v>
      </c>
      <c r="R1209" s="67">
        <v>6993227481</v>
      </c>
      <c r="S1209" s="67">
        <v>1647867689</v>
      </c>
      <c r="T1209" s="67">
        <v>3296646632</v>
      </c>
      <c r="U1209" s="67">
        <v>166908438280</v>
      </c>
      <c r="V1209" s="67">
        <v>104795854897</v>
      </c>
      <c r="W1209" s="67">
        <v>26225584799</v>
      </c>
      <c r="X1209" s="67">
        <v>3635523045</v>
      </c>
      <c r="Y1209" s="67">
        <v>44963110</v>
      </c>
      <c r="Z1209" s="67">
        <v>0</v>
      </c>
      <c r="AA1209" s="67">
        <v>0</v>
      </c>
      <c r="AB1209" s="67">
        <v>41095573</v>
      </c>
      <c r="AC1209" s="67"/>
      <c r="AD1209" s="67">
        <v>3221358</v>
      </c>
      <c r="AE1209" s="67">
        <v>0</v>
      </c>
      <c r="AF1209" s="67">
        <v>0</v>
      </c>
      <c r="AG1209" s="67">
        <v>646179</v>
      </c>
      <c r="AH1209" s="67"/>
      <c r="AI1209" s="67">
        <v>0</v>
      </c>
      <c r="AJ1209" s="67">
        <v>0</v>
      </c>
      <c r="AK1209" s="67">
        <v>0</v>
      </c>
      <c r="AL1209" s="67">
        <v>0</v>
      </c>
      <c r="AM1209" s="67">
        <v>16789971615209</v>
      </c>
      <c r="AN1209" s="67">
        <v>6038337518894</v>
      </c>
      <c r="AO1209" s="67">
        <v>10754871612154</v>
      </c>
      <c r="AP1209" s="67">
        <v>22748227919064</v>
      </c>
      <c r="AQ1209" s="67">
        <v>23978891055333</v>
      </c>
      <c r="AR1209" s="67">
        <v>9219744902534</v>
      </c>
      <c r="AS1209" s="67">
        <v>7435278147204</v>
      </c>
      <c r="AT1209" s="67">
        <v>1784466755329</v>
      </c>
      <c r="AU1209" s="67">
        <v>10347463000000</v>
      </c>
      <c r="AV1209" s="67">
        <v>10541163000000</v>
      </c>
      <c r="AW1209" s="67">
        <v>73831041204</v>
      </c>
      <c r="AX1209" s="67">
        <v>46843339281</v>
      </c>
      <c r="AY1209" s="67">
        <v>17542697904</v>
      </c>
      <c r="AZ1209" s="67">
        <v>29300641377</v>
      </c>
      <c r="BA1209" s="67">
        <v>2289377569</v>
      </c>
      <c r="BB1209" s="67">
        <v>0</v>
      </c>
      <c r="BC1209" s="67">
        <v>9830858859</v>
      </c>
      <c r="BD1209" s="67">
        <v>1380306873</v>
      </c>
      <c r="BE1209" s="67">
        <v>5562905827</v>
      </c>
      <c r="BF1209" s="67">
        <v>6522676676</v>
      </c>
      <c r="BG1209" s="67">
        <v>1401576120</v>
      </c>
      <c r="BH1209" s="67">
        <v>198917009655</v>
      </c>
      <c r="BI1209" s="67">
        <v>144071867953</v>
      </c>
      <c r="BJ1209" s="67">
        <v>53685889214</v>
      </c>
      <c r="BK1209" s="67">
        <v>1156912624</v>
      </c>
      <c r="BL1209" s="67">
        <v>2339863</v>
      </c>
      <c r="BM1209" s="67"/>
      <c r="BN1209" s="67"/>
      <c r="BO1209" s="67"/>
      <c r="BP1209" s="67"/>
      <c r="BQ1209" s="67">
        <v>2339863</v>
      </c>
      <c r="BR1209" s="67"/>
      <c r="BS1209" s="67"/>
      <c r="BT1209" s="67"/>
      <c r="BU1209" s="67"/>
      <c r="BV1209" s="67"/>
      <c r="BW1209" s="67"/>
      <c r="BX1209" s="67"/>
      <c r="BY1209" s="67"/>
      <c r="BZ1209" s="67">
        <v>16929081864988</v>
      </c>
      <c r="CA1209" s="67">
        <v>6172537178760</v>
      </c>
      <c r="CB1209" s="67">
        <v>10756544686227</v>
      </c>
      <c r="CC1209" s="67">
        <v>26227874818380</v>
      </c>
      <c r="CD1209" s="67">
        <v>26420000000000</v>
      </c>
    </row>
    <row r="1210" spans="1:82">
      <c r="A1210" t="s">
        <v>1437</v>
      </c>
      <c r="B1210" t="s">
        <v>1438</v>
      </c>
      <c r="C1210" t="s">
        <v>210</v>
      </c>
      <c r="D1210" t="s">
        <v>63</v>
      </c>
      <c r="E1210" t="s">
        <v>153</v>
      </c>
      <c r="F1210" s="67">
        <v>2006</v>
      </c>
      <c r="G1210" t="s">
        <v>1450</v>
      </c>
      <c r="H1210" s="67">
        <v>60846820</v>
      </c>
      <c r="I1210" s="67">
        <v>5613520492543</v>
      </c>
      <c r="J1210" s="67">
        <v>17083590418251</v>
      </c>
      <c r="K1210" s="67">
        <v>17507047982350</v>
      </c>
      <c r="L1210" s="67">
        <v>95957859162</v>
      </c>
      <c r="M1210" s="67">
        <v>65981052093</v>
      </c>
      <c r="N1210" s="67">
        <v>3623977174</v>
      </c>
      <c r="O1210" s="67">
        <v>0</v>
      </c>
      <c r="P1210" s="67">
        <v>12814736401</v>
      </c>
      <c r="Q1210" s="67">
        <v>1842296461</v>
      </c>
      <c r="R1210" s="67">
        <v>7017650860</v>
      </c>
      <c r="S1210" s="67">
        <v>1638235440</v>
      </c>
      <c r="T1210" s="67">
        <v>3076545787</v>
      </c>
      <c r="U1210" s="67">
        <v>150044525738</v>
      </c>
      <c r="V1210" s="67">
        <v>94110274435</v>
      </c>
      <c r="W1210" s="67">
        <v>23640851682</v>
      </c>
      <c r="X1210" s="67">
        <v>3211480347</v>
      </c>
      <c r="Y1210" s="67">
        <v>44732885</v>
      </c>
      <c r="Z1210" s="67">
        <v>0</v>
      </c>
      <c r="AA1210" s="67">
        <v>0</v>
      </c>
      <c r="AB1210" s="67">
        <v>41095573</v>
      </c>
      <c r="AC1210" s="67"/>
      <c r="AD1210" s="67">
        <v>2991133</v>
      </c>
      <c r="AE1210" s="67">
        <v>0</v>
      </c>
      <c r="AF1210" s="67">
        <v>0</v>
      </c>
      <c r="AG1210" s="67">
        <v>646179</v>
      </c>
      <c r="AH1210" s="67"/>
      <c r="AI1210" s="67">
        <v>0</v>
      </c>
      <c r="AJ1210" s="67">
        <v>0</v>
      </c>
      <c r="AK1210" s="67">
        <v>0</v>
      </c>
      <c r="AL1210" s="67">
        <v>0</v>
      </c>
      <c r="AM1210" s="67">
        <v>17039361709247</v>
      </c>
      <c r="AN1210" s="67">
        <v>6133392406562</v>
      </c>
      <c r="AO1210" s="67">
        <v>10909167463633</v>
      </c>
      <c r="AP1210" s="67">
        <v>22277699427211</v>
      </c>
      <c r="AQ1210" s="67">
        <v>24284669993990</v>
      </c>
      <c r="AR1210" s="67">
        <v>9560156991840</v>
      </c>
      <c r="AS1210" s="67">
        <v>7709804025678</v>
      </c>
      <c r="AT1210" s="67">
        <v>1850352966163</v>
      </c>
      <c r="AU1210" s="67">
        <v>12893251000000</v>
      </c>
      <c r="AV1210" s="67">
        <v>13212841000000</v>
      </c>
      <c r="AW1210" s="67">
        <v>78023299945</v>
      </c>
      <c r="AX1210" s="67">
        <v>47752756648</v>
      </c>
      <c r="AY1210" s="67">
        <v>17971799449</v>
      </c>
      <c r="AZ1210" s="67">
        <v>29780957200</v>
      </c>
      <c r="BA1210" s="67">
        <v>2550089228</v>
      </c>
      <c r="BB1210" s="67">
        <v>0</v>
      </c>
      <c r="BC1210" s="67">
        <v>10196577355</v>
      </c>
      <c r="BD1210" s="67">
        <v>1434148980</v>
      </c>
      <c r="BE1210" s="67">
        <v>5735285211</v>
      </c>
      <c r="BF1210" s="67">
        <v>8500955284</v>
      </c>
      <c r="BG1210" s="67">
        <v>1853487239</v>
      </c>
      <c r="BH1210" s="67">
        <v>257259187152</v>
      </c>
      <c r="BI1210" s="67">
        <v>172918771745</v>
      </c>
      <c r="BJ1210" s="67">
        <v>83070771781</v>
      </c>
      <c r="BK1210" s="67">
        <v>1265466947</v>
      </c>
      <c r="BL1210" s="67">
        <v>4176680</v>
      </c>
      <c r="BM1210" s="67"/>
      <c r="BN1210" s="67"/>
      <c r="BO1210" s="67"/>
      <c r="BP1210" s="67"/>
      <c r="BQ1210" s="67">
        <v>4176680</v>
      </c>
      <c r="BR1210" s="67"/>
      <c r="BS1210" s="67"/>
      <c r="BT1210" s="67"/>
      <c r="BU1210" s="67"/>
      <c r="BV1210" s="67"/>
      <c r="BW1210" s="67"/>
      <c r="BX1210" s="67"/>
      <c r="BY1210" s="67"/>
      <c r="BZ1210" s="67">
        <v>18195262992182</v>
      </c>
      <c r="CA1210" s="67">
        <v>6592338331594</v>
      </c>
      <c r="CB1210" s="67">
        <v>11602924660589</v>
      </c>
      <c r="CC1210" s="67">
        <v>27771112471120</v>
      </c>
      <c r="CD1210" s="67">
        <v>28090000000000</v>
      </c>
    </row>
    <row r="1211" spans="1:82">
      <c r="A1211" t="s">
        <v>1437</v>
      </c>
      <c r="B1211" t="s">
        <v>1438</v>
      </c>
      <c r="C1211" t="s">
        <v>210</v>
      </c>
      <c r="D1211" t="s">
        <v>63</v>
      </c>
      <c r="E1211" t="s">
        <v>153</v>
      </c>
      <c r="F1211" s="67">
        <v>2007</v>
      </c>
      <c r="G1211" t="s">
        <v>1451</v>
      </c>
      <c r="H1211" s="67">
        <v>61322463</v>
      </c>
      <c r="I1211" s="67">
        <v>5773340014356</v>
      </c>
      <c r="J1211" s="67">
        <v>21411295403066</v>
      </c>
      <c r="K1211" s="67">
        <v>21910708341295</v>
      </c>
      <c r="L1211" s="67">
        <v>95685465353</v>
      </c>
      <c r="M1211" s="67">
        <v>65274561403</v>
      </c>
      <c r="N1211" s="67">
        <v>3633125423</v>
      </c>
      <c r="O1211" s="67">
        <v>0</v>
      </c>
      <c r="P1211" s="67">
        <v>12859335251</v>
      </c>
      <c r="Q1211" s="67">
        <v>1848708166</v>
      </c>
      <c r="R1211" s="67">
        <v>7042074239</v>
      </c>
      <c r="S1211" s="67">
        <v>1644416723</v>
      </c>
      <c r="T1211" s="67">
        <v>3400565095</v>
      </c>
      <c r="U1211" s="67">
        <v>141833492672</v>
      </c>
      <c r="V1211" s="67">
        <v>90502326215</v>
      </c>
      <c r="W1211" s="67">
        <v>21434372192</v>
      </c>
      <c r="X1211" s="67">
        <v>3635522886</v>
      </c>
      <c r="Y1211" s="67">
        <v>44502660</v>
      </c>
      <c r="Z1211" s="67">
        <v>0</v>
      </c>
      <c r="AA1211" s="67">
        <v>0</v>
      </c>
      <c r="AB1211" s="67">
        <v>41095573</v>
      </c>
      <c r="AC1211" s="67"/>
      <c r="AD1211" s="67">
        <v>2760908</v>
      </c>
      <c r="AE1211" s="67">
        <v>0</v>
      </c>
      <c r="AF1211" s="67">
        <v>0</v>
      </c>
      <c r="AG1211" s="67">
        <v>646179</v>
      </c>
      <c r="AH1211" s="67"/>
      <c r="AI1211" s="67">
        <v>0</v>
      </c>
      <c r="AJ1211" s="67">
        <v>0</v>
      </c>
      <c r="AK1211" s="67">
        <v>0</v>
      </c>
      <c r="AL1211" s="67">
        <v>0</v>
      </c>
      <c r="AM1211" s="67">
        <v>17266798800836</v>
      </c>
      <c r="AN1211" s="67">
        <v>6191966476976</v>
      </c>
      <c r="AO1211" s="67">
        <v>11078432718153</v>
      </c>
      <c r="AP1211" s="67">
        <v>21436492821977</v>
      </c>
      <c r="AQ1211" s="67">
        <v>24575124335209</v>
      </c>
      <c r="AR1211" s="67">
        <v>10875313185771</v>
      </c>
      <c r="AS1211" s="67">
        <v>8770413859492</v>
      </c>
      <c r="AT1211" s="67">
        <v>2104899326278</v>
      </c>
      <c r="AU1211" s="67">
        <v>16545092000000</v>
      </c>
      <c r="AV1211" s="67">
        <v>16931002000000</v>
      </c>
      <c r="AW1211" s="67">
        <v>94864927038</v>
      </c>
      <c r="AX1211" s="67">
        <v>62768654089</v>
      </c>
      <c r="AY1211" s="67">
        <v>24270894641</v>
      </c>
      <c r="AZ1211" s="67">
        <v>38497759449</v>
      </c>
      <c r="BA1211" s="67">
        <v>3306590256</v>
      </c>
      <c r="BB1211" s="67">
        <v>0</v>
      </c>
      <c r="BC1211" s="67">
        <v>10522992329</v>
      </c>
      <c r="BD1211" s="67">
        <v>1484697222</v>
      </c>
      <c r="BE1211" s="67">
        <v>5905359459</v>
      </c>
      <c r="BF1211" s="67">
        <v>7720912100</v>
      </c>
      <c r="BG1211" s="67">
        <v>3155721584</v>
      </c>
      <c r="BH1211" s="67">
        <v>230469634663</v>
      </c>
      <c r="BI1211" s="67">
        <v>150837344946</v>
      </c>
      <c r="BJ1211" s="67">
        <v>75267497488</v>
      </c>
      <c r="BK1211" s="67">
        <v>4347209515</v>
      </c>
      <c r="BL1211" s="67">
        <v>17582714</v>
      </c>
      <c r="BM1211" s="67"/>
      <c r="BN1211" s="67"/>
      <c r="BO1211" s="67">
        <v>9403070</v>
      </c>
      <c r="BP1211" s="67"/>
      <c r="BQ1211" s="67">
        <v>8179644</v>
      </c>
      <c r="BR1211" s="67"/>
      <c r="BS1211" s="67"/>
      <c r="BT1211" s="67"/>
      <c r="BU1211" s="67"/>
      <c r="BV1211" s="67"/>
      <c r="BW1211" s="67"/>
      <c r="BX1211" s="67"/>
      <c r="BY1211" s="67"/>
      <c r="BZ1211" s="67">
        <v>20960064187492</v>
      </c>
      <c r="CA1211" s="67">
        <v>7612131680082</v>
      </c>
      <c r="CB1211" s="67">
        <v>13347932507411</v>
      </c>
      <c r="CC1211" s="67">
        <v>31774801934965</v>
      </c>
      <c r="CD1211" s="67">
        <v>32160000000000</v>
      </c>
    </row>
    <row r="1212" spans="1:82">
      <c r="A1212" t="s">
        <v>1437</v>
      </c>
      <c r="B1212" t="s">
        <v>1438</v>
      </c>
      <c r="C1212" t="s">
        <v>210</v>
      </c>
      <c r="D1212" t="s">
        <v>63</v>
      </c>
      <c r="E1212" t="s">
        <v>153</v>
      </c>
      <c r="F1212" s="67">
        <v>2008</v>
      </c>
      <c r="G1212" t="s">
        <v>1452</v>
      </c>
      <c r="H1212" s="67">
        <v>61806995</v>
      </c>
      <c r="I1212" s="67">
        <v>5907362920352</v>
      </c>
      <c r="J1212" s="67">
        <v>21034159587586</v>
      </c>
      <c r="K1212" s="67">
        <v>20836633069753</v>
      </c>
      <c r="L1212" s="67">
        <v>95971188312</v>
      </c>
      <c r="M1212" s="67">
        <v>65411420856</v>
      </c>
      <c r="N1212" s="67">
        <v>3642273672</v>
      </c>
      <c r="O1212" s="67">
        <v>0</v>
      </c>
      <c r="P1212" s="67">
        <v>12903934102</v>
      </c>
      <c r="Q1212" s="67">
        <v>1855119871</v>
      </c>
      <c r="R1212" s="67">
        <v>7066497618</v>
      </c>
      <c r="S1212" s="67">
        <v>1655095441</v>
      </c>
      <c r="T1212" s="67">
        <v>3443492161</v>
      </c>
      <c r="U1212" s="67">
        <v>130845034717</v>
      </c>
      <c r="V1212" s="67">
        <v>84079580484</v>
      </c>
      <c r="W1212" s="67">
        <v>18345300905</v>
      </c>
      <c r="X1212" s="67">
        <v>5347736890</v>
      </c>
      <c r="Y1212" s="67">
        <v>41958474</v>
      </c>
      <c r="Z1212" s="67">
        <v>0</v>
      </c>
      <c r="AA1212" s="67">
        <v>0</v>
      </c>
      <c r="AB1212" s="67">
        <v>38781613</v>
      </c>
      <c r="AC1212" s="67"/>
      <c r="AD1212" s="67">
        <v>2530683</v>
      </c>
      <c r="AE1212" s="67">
        <v>0</v>
      </c>
      <c r="AF1212" s="67">
        <v>0</v>
      </c>
      <c r="AG1212" s="67">
        <v>646179</v>
      </c>
      <c r="AH1212" s="67"/>
      <c r="AI1212" s="67">
        <v>0</v>
      </c>
      <c r="AJ1212" s="67">
        <v>0</v>
      </c>
      <c r="AK1212" s="67">
        <v>0</v>
      </c>
      <c r="AL1212" s="67">
        <v>0</v>
      </c>
      <c r="AM1212" s="67">
        <v>17504359302638</v>
      </c>
      <c r="AN1212" s="67">
        <v>6296545489758</v>
      </c>
      <c r="AO1212" s="67">
        <v>11211233780232</v>
      </c>
      <c r="AP1212" s="67">
        <v>22691576382171</v>
      </c>
      <c r="AQ1212" s="67">
        <v>24830067368902</v>
      </c>
      <c r="AR1212" s="67">
        <v>9493774031777</v>
      </c>
      <c r="AS1212" s="67">
        <v>7656269380466</v>
      </c>
      <c r="AT1212" s="67">
        <v>1837504651312</v>
      </c>
      <c r="AU1212" s="67">
        <v>16826027000000</v>
      </c>
      <c r="AV1212" s="67">
        <v>16668018000000</v>
      </c>
      <c r="AW1212" s="67">
        <v>105181986474</v>
      </c>
      <c r="AX1212" s="67">
        <v>74854956910</v>
      </c>
      <c r="AY1212" s="67">
        <v>29553338481</v>
      </c>
      <c r="AZ1212" s="67">
        <v>45301618429</v>
      </c>
      <c r="BA1212" s="67">
        <v>3460745890</v>
      </c>
      <c r="BB1212" s="67">
        <v>0</v>
      </c>
      <c r="BC1212" s="67">
        <v>10798451360</v>
      </c>
      <c r="BD1212" s="67">
        <v>1519201304</v>
      </c>
      <c r="BE1212" s="67">
        <v>6070925475</v>
      </c>
      <c r="BF1212" s="67">
        <v>5159772478</v>
      </c>
      <c r="BG1212" s="67">
        <v>3317933057</v>
      </c>
      <c r="BH1212" s="67">
        <v>331399266252</v>
      </c>
      <c r="BI1212" s="67">
        <v>218936189579</v>
      </c>
      <c r="BJ1212" s="67">
        <v>92929719657</v>
      </c>
      <c r="BK1212" s="67">
        <v>19514377658</v>
      </c>
      <c r="BL1212" s="67">
        <v>18979358</v>
      </c>
      <c r="BM1212" s="67"/>
      <c r="BN1212" s="67"/>
      <c r="BO1212" s="67">
        <v>14577124</v>
      </c>
      <c r="BP1212" s="67"/>
      <c r="BQ1212" s="67">
        <v>4402235</v>
      </c>
      <c r="BR1212" s="67"/>
      <c r="BS1212" s="67"/>
      <c r="BT1212" s="67"/>
      <c r="BU1212" s="67"/>
      <c r="BV1212" s="67"/>
      <c r="BW1212" s="67"/>
      <c r="BX1212" s="67"/>
      <c r="BY1212" s="67"/>
      <c r="BZ1212" s="67">
        <v>20930372279465</v>
      </c>
      <c r="CA1212" s="67">
        <v>7544062468168</v>
      </c>
      <c r="CB1212" s="67">
        <v>13386309811297</v>
      </c>
      <c r="CC1212" s="67">
        <v>31018736563968</v>
      </c>
      <c r="CD1212" s="67">
        <v>30860000000000</v>
      </c>
    </row>
    <row r="1213" spans="1:82">
      <c r="A1213" t="s">
        <v>1437</v>
      </c>
      <c r="B1213" t="s">
        <v>1438</v>
      </c>
      <c r="C1213" t="s">
        <v>210</v>
      </c>
      <c r="D1213" t="s">
        <v>63</v>
      </c>
      <c r="E1213" t="s">
        <v>153</v>
      </c>
      <c r="F1213" s="67">
        <v>2009</v>
      </c>
      <c r="G1213" t="s">
        <v>1453</v>
      </c>
      <c r="H1213" s="67">
        <v>62276270</v>
      </c>
      <c r="I1213" s="67">
        <v>5986863343432</v>
      </c>
      <c r="J1213" s="67">
        <v>17749574867548</v>
      </c>
      <c r="K1213" s="67">
        <v>18259039442124</v>
      </c>
      <c r="L1213" s="67">
        <v>94804503130</v>
      </c>
      <c r="M1213" s="67">
        <v>64083514271</v>
      </c>
      <c r="N1213" s="67">
        <v>3651421921</v>
      </c>
      <c r="O1213" s="67">
        <v>0</v>
      </c>
      <c r="P1213" s="67">
        <v>12948532952</v>
      </c>
      <c r="Q1213" s="67">
        <v>1861531575</v>
      </c>
      <c r="R1213" s="67">
        <v>7090920997</v>
      </c>
      <c r="S1213" s="67">
        <v>1664737191</v>
      </c>
      <c r="T1213" s="67">
        <v>3501559910</v>
      </c>
      <c r="U1213" s="67">
        <v>120653448932</v>
      </c>
      <c r="V1213" s="67">
        <v>79642047069</v>
      </c>
      <c r="W1213" s="67">
        <v>15268838073</v>
      </c>
      <c r="X1213" s="67">
        <v>4940229957</v>
      </c>
      <c r="Y1213" s="67">
        <v>37415869</v>
      </c>
      <c r="Z1213" s="67">
        <v>0</v>
      </c>
      <c r="AA1213" s="67">
        <v>0</v>
      </c>
      <c r="AB1213" s="67">
        <v>34469233</v>
      </c>
      <c r="AC1213" s="67"/>
      <c r="AD1213" s="67">
        <v>2300458</v>
      </c>
      <c r="AE1213" s="67">
        <v>0</v>
      </c>
      <c r="AF1213" s="67">
        <v>0</v>
      </c>
      <c r="AG1213" s="67">
        <v>646179</v>
      </c>
      <c r="AH1213" s="67"/>
      <c r="AI1213" s="67">
        <v>0</v>
      </c>
      <c r="AJ1213" s="67">
        <v>0</v>
      </c>
      <c r="AK1213" s="67">
        <v>0</v>
      </c>
      <c r="AL1213" s="67">
        <v>0</v>
      </c>
      <c r="AM1213" s="67">
        <v>17297258965304</v>
      </c>
      <c r="AN1213" s="67">
        <v>6310795098862</v>
      </c>
      <c r="AO1213" s="67">
        <v>10987389762491</v>
      </c>
      <c r="AP1213" s="67">
        <v>22571702066993</v>
      </c>
      <c r="AQ1213" s="67">
        <v>24755268882138</v>
      </c>
      <c r="AR1213" s="67">
        <v>7596525886242</v>
      </c>
      <c r="AS1213" s="67">
        <v>6126230553421</v>
      </c>
      <c r="AT1213" s="67">
        <v>1470295332821</v>
      </c>
      <c r="AU1213" s="67">
        <v>14477100000000</v>
      </c>
      <c r="AV1213" s="67">
        <v>14892635000000</v>
      </c>
      <c r="AW1213" s="67">
        <v>87223530175</v>
      </c>
      <c r="AX1213" s="67">
        <v>55892836082</v>
      </c>
      <c r="AY1213" s="67">
        <v>21832197835</v>
      </c>
      <c r="AZ1213" s="67">
        <v>34060638247</v>
      </c>
      <c r="BA1213" s="67">
        <v>3171326143</v>
      </c>
      <c r="BB1213" s="67">
        <v>0</v>
      </c>
      <c r="BC1213" s="67">
        <v>10913195581</v>
      </c>
      <c r="BD1213" s="67">
        <v>1537991345</v>
      </c>
      <c r="BE1213" s="67">
        <v>6116233520</v>
      </c>
      <c r="BF1213" s="67">
        <v>7082765589</v>
      </c>
      <c r="BG1213" s="67">
        <v>2509181915</v>
      </c>
      <c r="BH1213" s="67">
        <v>95866939636</v>
      </c>
      <c r="BI1213" s="67">
        <v>82327868940</v>
      </c>
      <c r="BJ1213" s="67">
        <v>11439199091</v>
      </c>
      <c r="BK1213" s="67">
        <v>2080019687</v>
      </c>
      <c r="BL1213" s="67">
        <v>19851918</v>
      </c>
      <c r="BM1213" s="67"/>
      <c r="BN1213" s="67"/>
      <c r="BO1213" s="67">
        <v>16665357</v>
      </c>
      <c r="BP1213" s="67"/>
      <c r="BQ1213" s="67">
        <v>3186561</v>
      </c>
      <c r="BR1213" s="67"/>
      <c r="BS1213" s="67"/>
      <c r="BT1213" s="67"/>
      <c r="BU1213" s="67"/>
      <c r="BV1213" s="67"/>
      <c r="BW1213" s="67"/>
      <c r="BX1213" s="67"/>
      <c r="BY1213" s="67"/>
      <c r="BZ1213" s="67">
        <v>17384929466446</v>
      </c>
      <c r="CA1213" s="67">
        <v>6548430051774</v>
      </c>
      <c r="CB1213" s="67">
        <v>10836499414672</v>
      </c>
      <c r="CC1213" s="67">
        <v>24749010822499</v>
      </c>
      <c r="CD1213" s="67">
        <v>25160000000000</v>
      </c>
    </row>
    <row r="1214" spans="1:82">
      <c r="A1214" t="s">
        <v>1437</v>
      </c>
      <c r="B1214" t="s">
        <v>1438</v>
      </c>
      <c r="C1214" t="s">
        <v>210</v>
      </c>
      <c r="D1214" t="s">
        <v>63</v>
      </c>
      <c r="E1214" t="s">
        <v>153</v>
      </c>
      <c r="F1214" s="67">
        <v>2010</v>
      </c>
      <c r="G1214" t="s">
        <v>1454</v>
      </c>
      <c r="H1214" s="67">
        <v>62766365</v>
      </c>
      <c r="I1214" s="67">
        <v>6077235673162</v>
      </c>
      <c r="J1214" s="67">
        <v>19178187999433</v>
      </c>
      <c r="K1214" s="67">
        <v>19415058908640</v>
      </c>
      <c r="L1214" s="67">
        <v>93939739840</v>
      </c>
      <c r="M1214" s="67">
        <v>63709924952</v>
      </c>
      <c r="N1214" s="67">
        <v>3660570170</v>
      </c>
      <c r="O1214" s="67">
        <v>0</v>
      </c>
      <c r="P1214" s="67">
        <v>12993131803</v>
      </c>
      <c r="Q1214" s="67">
        <v>1867943280</v>
      </c>
      <c r="R1214" s="67">
        <v>7115344376</v>
      </c>
      <c r="S1214" s="67">
        <v>1669714940</v>
      </c>
      <c r="T1214" s="67">
        <v>2405195006</v>
      </c>
      <c r="U1214" s="67">
        <v>108331012546</v>
      </c>
      <c r="V1214" s="67">
        <v>72039384559</v>
      </c>
      <c r="W1214" s="67">
        <v>13001838002</v>
      </c>
      <c r="X1214" s="67">
        <v>4522355920</v>
      </c>
      <c r="Y1214" s="67">
        <v>32321069</v>
      </c>
      <c r="Z1214" s="67">
        <v>0</v>
      </c>
      <c r="AA1214" s="67">
        <v>0</v>
      </c>
      <c r="AB1214" s="67">
        <v>29604658</v>
      </c>
      <c r="AC1214" s="67"/>
      <c r="AD1214" s="67">
        <v>2070232</v>
      </c>
      <c r="AE1214" s="67">
        <v>0</v>
      </c>
      <c r="AF1214" s="67">
        <v>0</v>
      </c>
      <c r="AG1214" s="67">
        <v>646179</v>
      </c>
      <c r="AH1214" s="67"/>
      <c r="AI1214" s="67">
        <v>0</v>
      </c>
      <c r="AJ1214" s="67">
        <v>0</v>
      </c>
      <c r="AK1214" s="67">
        <v>0</v>
      </c>
      <c r="AL1214" s="67">
        <v>0</v>
      </c>
      <c r="AM1214" s="67">
        <v>17436263734402</v>
      </c>
      <c r="AN1214" s="67">
        <v>6352459138060</v>
      </c>
      <c r="AO1214" s="67">
        <v>11085047754936</v>
      </c>
      <c r="AP1214" s="67">
        <v>22877343833896</v>
      </c>
      <c r="AQ1214" s="67">
        <v>24899059635132</v>
      </c>
      <c r="AR1214" s="67">
        <v>6738356612350</v>
      </c>
      <c r="AS1214" s="67">
        <v>5434158558346</v>
      </c>
      <c r="AT1214" s="67">
        <v>1304198054003</v>
      </c>
      <c r="AU1214" s="67">
        <v>16032230000000</v>
      </c>
      <c r="AV1214" s="67">
        <v>16230245000000</v>
      </c>
      <c r="AW1214" s="67">
        <v>86122789582</v>
      </c>
      <c r="AX1214" s="67">
        <v>58872129005</v>
      </c>
      <c r="AY1214" s="67">
        <v>22857463898</v>
      </c>
      <c r="AZ1214" s="67">
        <v>36014665107</v>
      </c>
      <c r="BA1214" s="67">
        <v>3883684565</v>
      </c>
      <c r="BB1214" s="67">
        <v>0</v>
      </c>
      <c r="BC1214" s="67">
        <v>11096814633</v>
      </c>
      <c r="BD1214" s="67">
        <v>1565976180</v>
      </c>
      <c r="BE1214" s="67">
        <v>6207530952</v>
      </c>
      <c r="BF1214" s="67">
        <v>4072017345</v>
      </c>
      <c r="BG1214" s="67">
        <v>424636902</v>
      </c>
      <c r="BH1214" s="67">
        <v>171499554324</v>
      </c>
      <c r="BI1214" s="67">
        <v>138486095340</v>
      </c>
      <c r="BJ1214" s="67">
        <v>24027524315</v>
      </c>
      <c r="BK1214" s="67">
        <v>8966819163</v>
      </c>
      <c r="BL1214" s="67">
        <v>19115506</v>
      </c>
      <c r="BM1214" s="67"/>
      <c r="BN1214" s="67"/>
      <c r="BO1214" s="67">
        <v>15474667</v>
      </c>
      <c r="BP1214" s="67"/>
      <c r="BQ1214" s="67">
        <v>3640840</v>
      </c>
      <c r="BR1214" s="67"/>
      <c r="BS1214" s="67"/>
      <c r="BT1214" s="67"/>
      <c r="BU1214" s="67"/>
      <c r="BV1214" s="67"/>
      <c r="BW1214" s="67"/>
      <c r="BX1214" s="67"/>
      <c r="BY1214" s="67"/>
      <c r="BZ1214" s="67">
        <v>17676246640305</v>
      </c>
      <c r="CA1214" s="67">
        <v>6506872830236</v>
      </c>
      <c r="CB1214" s="67">
        <v>11169373810069</v>
      </c>
      <c r="CC1214" s="67">
        <v>24474210596560</v>
      </c>
      <c r="CD1214" s="67">
        <v>24670000000000</v>
      </c>
    </row>
    <row r="1215" spans="1:82">
      <c r="A1215" t="s">
        <v>1437</v>
      </c>
      <c r="B1215" t="s">
        <v>1438</v>
      </c>
      <c r="C1215" t="s">
        <v>210</v>
      </c>
      <c r="D1215" t="s">
        <v>63</v>
      </c>
      <c r="E1215" t="s">
        <v>153</v>
      </c>
      <c r="F1215" s="67">
        <v>2011</v>
      </c>
      <c r="G1215" t="s">
        <v>1455</v>
      </c>
      <c r="H1215" s="67">
        <v>63258810</v>
      </c>
      <c r="I1215" s="67">
        <v>6159423979075</v>
      </c>
      <c r="J1215" s="67">
        <v>19800282304173</v>
      </c>
      <c r="K1215" s="67">
        <v>20060882064581</v>
      </c>
      <c r="L1215" s="67">
        <v>94676420496</v>
      </c>
      <c r="M1215" s="67">
        <v>63487990705</v>
      </c>
      <c r="N1215" s="67">
        <v>3669718419</v>
      </c>
      <c r="O1215" s="67">
        <v>0</v>
      </c>
      <c r="P1215" s="67">
        <v>13074683987</v>
      </c>
      <c r="Q1215" s="67">
        <v>1879667540</v>
      </c>
      <c r="R1215" s="67">
        <v>7160004268</v>
      </c>
      <c r="S1215" s="67">
        <v>1673282295</v>
      </c>
      <c r="T1215" s="67">
        <v>3812193395</v>
      </c>
      <c r="U1215" s="67">
        <v>100767694711</v>
      </c>
      <c r="V1215" s="67">
        <v>66742370988</v>
      </c>
      <c r="W1215" s="67">
        <v>11398042624</v>
      </c>
      <c r="X1215" s="67">
        <v>5347736890</v>
      </c>
      <c r="Y1215" s="67">
        <v>27594398</v>
      </c>
      <c r="Z1215" s="67">
        <v>0</v>
      </c>
      <c r="AA1215" s="67">
        <v>0</v>
      </c>
      <c r="AB1215" s="67">
        <v>25108212</v>
      </c>
      <c r="AC1215" s="67"/>
      <c r="AD1215" s="67">
        <v>1840007</v>
      </c>
      <c r="AE1215" s="67">
        <v>0</v>
      </c>
      <c r="AF1215" s="67">
        <v>0</v>
      </c>
      <c r="AG1215" s="67">
        <v>646179</v>
      </c>
      <c r="AH1215" s="67"/>
      <c r="AI1215" s="67">
        <v>0</v>
      </c>
      <c r="AJ1215" s="67">
        <v>0</v>
      </c>
      <c r="AK1215" s="67">
        <v>0</v>
      </c>
      <c r="AL1215" s="67">
        <v>0</v>
      </c>
      <c r="AM1215" s="67">
        <v>17566514178202</v>
      </c>
      <c r="AN1215" s="67">
        <v>6397731488002</v>
      </c>
      <c r="AO1215" s="67">
        <v>11170076904386</v>
      </c>
      <c r="AP1215" s="67">
        <v>22987343235180</v>
      </c>
      <c r="AQ1215" s="67">
        <v>25027563020991</v>
      </c>
      <c r="AR1215" s="67">
        <v>7545524127547</v>
      </c>
      <c r="AS1215" s="67">
        <v>6085100102861</v>
      </c>
      <c r="AT1215" s="67">
        <v>1460424024687</v>
      </c>
      <c r="AU1215" s="67">
        <v>17190551000000</v>
      </c>
      <c r="AV1215" s="67">
        <v>17416803000000</v>
      </c>
      <c r="AW1215" s="67">
        <v>104499174415</v>
      </c>
      <c r="AX1215" s="67">
        <v>74617097923</v>
      </c>
      <c r="AY1215" s="67">
        <v>29716312363</v>
      </c>
      <c r="AZ1215" s="67">
        <v>44900785560</v>
      </c>
      <c r="BA1215" s="67">
        <v>4151810255</v>
      </c>
      <c r="BB1215" s="67">
        <v>0</v>
      </c>
      <c r="BC1215" s="67">
        <v>11387276293</v>
      </c>
      <c r="BD1215" s="67">
        <v>1607612408</v>
      </c>
      <c r="BE1215" s="67">
        <v>6350786880</v>
      </c>
      <c r="BF1215" s="67">
        <v>2906858684</v>
      </c>
      <c r="BG1215" s="67">
        <v>3477731972</v>
      </c>
      <c r="BH1215" s="67">
        <v>230920995480</v>
      </c>
      <c r="BI1215" s="67">
        <v>183256851248</v>
      </c>
      <c r="BJ1215" s="67">
        <v>36526272134</v>
      </c>
      <c r="BK1215" s="67">
        <v>11112561180</v>
      </c>
      <c r="BL1215" s="67">
        <v>25310917</v>
      </c>
      <c r="BM1215" s="67"/>
      <c r="BN1215" s="67"/>
      <c r="BO1215" s="67">
        <v>23070264</v>
      </c>
      <c r="BP1215" s="67"/>
      <c r="BQ1215" s="67"/>
      <c r="BR1215" s="67"/>
      <c r="BS1215" s="67"/>
      <c r="BT1215" s="67">
        <v>2240654</v>
      </c>
      <c r="BU1215" s="67"/>
      <c r="BV1215" s="67"/>
      <c r="BW1215" s="67"/>
      <c r="BX1215" s="67"/>
      <c r="BY1215" s="67"/>
      <c r="BZ1215" s="67">
        <v>18625902961299</v>
      </c>
      <c r="CA1215" s="67">
        <v>6876052117187</v>
      </c>
      <c r="CB1215" s="67">
        <v>11749850844111</v>
      </c>
      <c r="CC1215" s="67">
        <v>26280595258741</v>
      </c>
      <c r="CD1215" s="67">
        <v>26510000000000</v>
      </c>
    </row>
    <row r="1216" spans="1:82">
      <c r="A1216" t="s">
        <v>1437</v>
      </c>
      <c r="B1216" t="s">
        <v>1438</v>
      </c>
      <c r="C1216" t="s">
        <v>210</v>
      </c>
      <c r="D1216" t="s">
        <v>63</v>
      </c>
      <c r="E1216" t="s">
        <v>153</v>
      </c>
      <c r="F1216" s="67">
        <v>2012</v>
      </c>
      <c r="G1216" t="s">
        <v>1456</v>
      </c>
      <c r="H1216" s="67">
        <v>63700215</v>
      </c>
      <c r="I1216" s="67">
        <v>6242772528330</v>
      </c>
      <c r="J1216" s="67">
        <v>18593607270903</v>
      </c>
      <c r="K1216" s="67">
        <v>19374075923494</v>
      </c>
      <c r="L1216" s="67">
        <v>94675269351</v>
      </c>
      <c r="M1216" s="67">
        <v>63554570974</v>
      </c>
      <c r="N1216" s="67">
        <v>3678866668</v>
      </c>
      <c r="O1216" s="67">
        <v>0</v>
      </c>
      <c r="P1216" s="67">
        <v>13156236171</v>
      </c>
      <c r="Q1216" s="67">
        <v>1891391800</v>
      </c>
      <c r="R1216" s="67">
        <v>7204664161</v>
      </c>
      <c r="S1216" s="67">
        <v>1683020701</v>
      </c>
      <c r="T1216" s="67">
        <v>3556305482</v>
      </c>
      <c r="U1216" s="67">
        <v>99520999939</v>
      </c>
      <c r="V1216" s="67">
        <v>66036102512</v>
      </c>
      <c r="W1216" s="67">
        <v>11264393009</v>
      </c>
      <c r="X1216" s="67">
        <v>4965725527</v>
      </c>
      <c r="Y1216" s="67">
        <v>22188712</v>
      </c>
      <c r="Z1216" s="67">
        <v>0</v>
      </c>
      <c r="AA1216" s="67">
        <v>0</v>
      </c>
      <c r="AB1216" s="67">
        <v>19796622</v>
      </c>
      <c r="AC1216" s="67"/>
      <c r="AD1216" s="67">
        <v>1840007</v>
      </c>
      <c r="AE1216" s="67">
        <v>0</v>
      </c>
      <c r="AF1216" s="67">
        <v>0</v>
      </c>
      <c r="AG1216" s="67">
        <v>552082</v>
      </c>
      <c r="AH1216" s="67"/>
      <c r="AI1216" s="67">
        <v>0</v>
      </c>
      <c r="AJ1216" s="67">
        <v>0</v>
      </c>
      <c r="AK1216" s="67">
        <v>0</v>
      </c>
      <c r="AL1216" s="67">
        <v>0</v>
      </c>
      <c r="AM1216" s="67">
        <v>17824921959834</v>
      </c>
      <c r="AN1216" s="67">
        <v>6478683583375</v>
      </c>
      <c r="AO1216" s="67">
        <v>11348081014974</v>
      </c>
      <c r="AP1216" s="67">
        <v>22985916169458</v>
      </c>
      <c r="AQ1216" s="67">
        <v>25241566935062</v>
      </c>
      <c r="AR1216" s="67">
        <v>7114829144046</v>
      </c>
      <c r="AS1216" s="67">
        <v>5737765438747</v>
      </c>
      <c r="AT1216" s="67">
        <v>1377063705299</v>
      </c>
      <c r="AU1216" s="67">
        <v>16558314000000</v>
      </c>
      <c r="AV1216" s="67">
        <v>17253351000000</v>
      </c>
      <c r="AW1216" s="67">
        <v>100251144151</v>
      </c>
      <c r="AX1216" s="67">
        <v>68411564218</v>
      </c>
      <c r="AY1216" s="67">
        <v>26786936068</v>
      </c>
      <c r="AZ1216" s="67">
        <v>41624628149</v>
      </c>
      <c r="BA1216" s="67">
        <v>3716813527</v>
      </c>
      <c r="BB1216" s="67">
        <v>0</v>
      </c>
      <c r="BC1216" s="67">
        <v>11658731081</v>
      </c>
      <c r="BD1216" s="67">
        <v>1643030204</v>
      </c>
      <c r="BE1216" s="67">
        <v>6491119993</v>
      </c>
      <c r="BF1216" s="67">
        <v>5148338234</v>
      </c>
      <c r="BG1216" s="67">
        <v>3181546896</v>
      </c>
      <c r="BH1216" s="67">
        <v>202155832940</v>
      </c>
      <c r="BI1216" s="67">
        <v>183685607678</v>
      </c>
      <c r="BJ1216" s="67">
        <v>17671001246</v>
      </c>
      <c r="BK1216" s="67">
        <v>789051427</v>
      </c>
      <c r="BL1216" s="67">
        <v>10172589</v>
      </c>
      <c r="BM1216" s="67"/>
      <c r="BN1216" s="67"/>
      <c r="BO1216" s="67">
        <v>8989664</v>
      </c>
      <c r="BP1216" s="67"/>
      <c r="BQ1216" s="67"/>
      <c r="BR1216" s="67"/>
      <c r="BS1216" s="67"/>
      <c r="BT1216" s="67">
        <v>1182925</v>
      </c>
      <c r="BU1216" s="67"/>
      <c r="BV1216" s="67"/>
      <c r="BW1216" s="67"/>
      <c r="BX1216" s="67"/>
      <c r="BY1216" s="67"/>
      <c r="BZ1216" s="67">
        <v>18476134527219</v>
      </c>
      <c r="CA1216" s="67">
        <v>6961513932187</v>
      </c>
      <c r="CB1216" s="67">
        <v>11514620595032</v>
      </c>
      <c r="CC1216" s="67">
        <v>25198333648357</v>
      </c>
      <c r="CD1216" s="67">
        <v>25890000000000</v>
      </c>
    </row>
    <row r="1217" spans="1:82">
      <c r="A1217" t="s">
        <v>1437</v>
      </c>
      <c r="B1217" t="s">
        <v>1438</v>
      </c>
      <c r="C1217" t="s">
        <v>210</v>
      </c>
      <c r="D1217" t="s">
        <v>63</v>
      </c>
      <c r="E1217" t="s">
        <v>153</v>
      </c>
      <c r="F1217" s="67">
        <v>2013</v>
      </c>
      <c r="G1217" t="s">
        <v>1457</v>
      </c>
      <c r="H1217" s="67">
        <v>64128273</v>
      </c>
      <c r="I1217" s="67">
        <v>6335557841696</v>
      </c>
      <c r="J1217" s="67">
        <v>17623308004263</v>
      </c>
      <c r="K1217" s="67">
        <v>18114626825030</v>
      </c>
      <c r="L1217" s="67">
        <v>94751470074</v>
      </c>
      <c r="M1217" s="67">
        <v>63806836242</v>
      </c>
      <c r="N1217" s="67">
        <v>3688014917</v>
      </c>
      <c r="O1217" s="67">
        <v>0</v>
      </c>
      <c r="P1217" s="67">
        <v>13237788355</v>
      </c>
      <c r="Q1217" s="67">
        <v>1903116059</v>
      </c>
      <c r="R1217" s="67">
        <v>7249324054</v>
      </c>
      <c r="S1217" s="67">
        <v>1691759095</v>
      </c>
      <c r="T1217" s="67">
        <v>3148896882</v>
      </c>
      <c r="U1217" s="67">
        <v>108614710058</v>
      </c>
      <c r="V1217" s="67">
        <v>72922220154</v>
      </c>
      <c r="W1217" s="67">
        <v>10952964190</v>
      </c>
      <c r="X1217" s="67">
        <v>4668480485</v>
      </c>
      <c r="Y1217" s="67">
        <v>19466219</v>
      </c>
      <c r="Z1217" s="67">
        <v>0</v>
      </c>
      <c r="AA1217" s="67">
        <v>0</v>
      </c>
      <c r="AB1217" s="67">
        <v>17114532</v>
      </c>
      <c r="AC1217" s="67"/>
      <c r="AD1217" s="67">
        <v>1840007</v>
      </c>
      <c r="AE1217" s="67">
        <v>0</v>
      </c>
      <c r="AF1217" s="67">
        <v>0</v>
      </c>
      <c r="AG1217" s="67">
        <v>511680</v>
      </c>
      <c r="AH1217" s="67"/>
      <c r="AI1217" s="67">
        <v>0</v>
      </c>
      <c r="AJ1217" s="67">
        <v>0</v>
      </c>
      <c r="AK1217" s="67">
        <v>0</v>
      </c>
      <c r="AL1217" s="67">
        <v>0</v>
      </c>
      <c r="AM1217" s="67">
        <v>18095698180736</v>
      </c>
      <c r="AN1217" s="67">
        <v>6600932955181</v>
      </c>
      <c r="AO1217" s="67">
        <v>11495476745696</v>
      </c>
      <c r="AP1217" s="67">
        <v>23776726368100</v>
      </c>
      <c r="AQ1217" s="67">
        <v>25482188336174</v>
      </c>
      <c r="AR1217" s="67">
        <v>6711201539118</v>
      </c>
      <c r="AS1217" s="67">
        <v>5412259305740</v>
      </c>
      <c r="AT1217" s="67">
        <v>1298942233378</v>
      </c>
      <c r="AU1217" s="67">
        <v>16053885000000</v>
      </c>
      <c r="AV1217" s="67">
        <v>16501450000000</v>
      </c>
      <c r="AW1217" s="67">
        <v>105065392669</v>
      </c>
      <c r="AX1217" s="67">
        <v>73621446417</v>
      </c>
      <c r="AY1217" s="67">
        <v>28530737011</v>
      </c>
      <c r="AZ1217" s="67">
        <v>45090709406</v>
      </c>
      <c r="BA1217" s="67">
        <v>4321892091</v>
      </c>
      <c r="BB1217" s="67">
        <v>0</v>
      </c>
      <c r="BC1217" s="67">
        <v>11917810747</v>
      </c>
      <c r="BD1217" s="67">
        <v>1684004818</v>
      </c>
      <c r="BE1217" s="67">
        <v>6620726257</v>
      </c>
      <c r="BF1217" s="67">
        <v>4233715236</v>
      </c>
      <c r="BG1217" s="67">
        <v>2665797102</v>
      </c>
      <c r="BH1217" s="67">
        <v>145457714438</v>
      </c>
      <c r="BI1217" s="67">
        <v>132036061273</v>
      </c>
      <c r="BJ1217" s="67">
        <v>13413604271</v>
      </c>
      <c r="BK1217" s="67">
        <v>0</v>
      </c>
      <c r="BL1217" s="67">
        <v>8048894</v>
      </c>
      <c r="BM1217" s="67"/>
      <c r="BN1217" s="67"/>
      <c r="BO1217" s="67">
        <v>7543040</v>
      </c>
      <c r="BP1217" s="67"/>
      <c r="BQ1217" s="67"/>
      <c r="BR1217" s="67"/>
      <c r="BS1217" s="67"/>
      <c r="BT1217" s="67">
        <v>505853</v>
      </c>
      <c r="BU1217" s="67"/>
      <c r="BV1217" s="67"/>
      <c r="BW1217" s="67"/>
      <c r="BX1217" s="67"/>
      <c r="BY1217" s="67"/>
      <c r="BZ1217" s="67">
        <v>19327642103917</v>
      </c>
      <c r="CA1217" s="67">
        <v>7219535262839</v>
      </c>
      <c r="CB1217" s="67">
        <v>12108106841078</v>
      </c>
      <c r="CC1217" s="67">
        <v>25841801750142</v>
      </c>
      <c r="CD1217" s="67">
        <v>26290000000000</v>
      </c>
    </row>
    <row r="1218" spans="1:82">
      <c r="A1218" t="s">
        <v>1437</v>
      </c>
      <c r="B1218" t="s">
        <v>1438</v>
      </c>
      <c r="C1218" t="s">
        <v>210</v>
      </c>
      <c r="D1218" t="s">
        <v>63</v>
      </c>
      <c r="E1218" t="s">
        <v>153</v>
      </c>
      <c r="F1218" s="67">
        <v>2014</v>
      </c>
      <c r="G1218" t="s">
        <v>1458</v>
      </c>
      <c r="H1218" s="67">
        <v>64602298</v>
      </c>
      <c r="I1218" s="67">
        <v>6451996207583</v>
      </c>
      <c r="J1218" s="67">
        <v>17440790707933</v>
      </c>
      <c r="K1218" s="67">
        <v>18047075200087</v>
      </c>
      <c r="L1218" s="67">
        <v>95606828493</v>
      </c>
      <c r="M1218" s="67">
        <v>63739516180</v>
      </c>
      <c r="N1218" s="67">
        <v>3697163165</v>
      </c>
      <c r="O1218" s="67">
        <v>0</v>
      </c>
      <c r="P1218" s="67">
        <v>13319340539</v>
      </c>
      <c r="Q1218" s="67">
        <v>1914840319</v>
      </c>
      <c r="R1218" s="67">
        <v>7293983947</v>
      </c>
      <c r="S1218" s="67">
        <v>1708107557</v>
      </c>
      <c r="T1218" s="67">
        <v>3943496366</v>
      </c>
      <c r="U1218" s="67">
        <v>104033017931</v>
      </c>
      <c r="V1218" s="67">
        <v>69577744641</v>
      </c>
      <c r="W1218" s="67">
        <v>10863444165</v>
      </c>
      <c r="X1218" s="67">
        <v>1641849045</v>
      </c>
      <c r="Y1218" s="67">
        <v>19466219</v>
      </c>
      <c r="Z1218" s="67">
        <v>0</v>
      </c>
      <c r="AA1218" s="67">
        <v>0</v>
      </c>
      <c r="AB1218" s="67">
        <v>17114532</v>
      </c>
      <c r="AC1218" s="67"/>
      <c r="AD1218" s="67">
        <v>1840007</v>
      </c>
      <c r="AE1218" s="67">
        <v>0</v>
      </c>
      <c r="AF1218" s="67">
        <v>0</v>
      </c>
      <c r="AG1218" s="67">
        <v>511680</v>
      </c>
      <c r="AH1218" s="67"/>
      <c r="AI1218" s="67">
        <v>0</v>
      </c>
      <c r="AJ1218" s="67">
        <v>0</v>
      </c>
      <c r="AK1218" s="67">
        <v>0</v>
      </c>
      <c r="AL1218" s="67">
        <v>0</v>
      </c>
      <c r="AM1218" s="67">
        <v>18557410742128</v>
      </c>
      <c r="AN1218" s="67">
        <v>6773932132170</v>
      </c>
      <c r="AO1218" s="67">
        <v>11784010577743</v>
      </c>
      <c r="AP1218" s="67">
        <v>24294512013069</v>
      </c>
      <c r="AQ1218" s="67">
        <v>25855018607722</v>
      </c>
      <c r="AR1218" s="67">
        <v>7415768109059</v>
      </c>
      <c r="AS1218" s="67">
        <v>5980458152467</v>
      </c>
      <c r="AT1218" s="67">
        <v>1435309956592</v>
      </c>
      <c r="AU1218" s="67">
        <v>16118171000000</v>
      </c>
      <c r="AV1218" s="67">
        <v>16678478000000</v>
      </c>
      <c r="AW1218" s="67">
        <v>109029874229</v>
      </c>
      <c r="AX1218" s="67">
        <v>74625668003</v>
      </c>
      <c r="AY1218" s="67">
        <v>28037076174</v>
      </c>
      <c r="AZ1218" s="67">
        <v>46588591829</v>
      </c>
      <c r="BA1218" s="67">
        <v>4676510870</v>
      </c>
      <c r="BB1218" s="67">
        <v>0</v>
      </c>
      <c r="BC1218" s="67">
        <v>12183097729</v>
      </c>
      <c r="BD1218" s="67">
        <v>1721522190</v>
      </c>
      <c r="BE1218" s="67">
        <v>6765375376</v>
      </c>
      <c r="BF1218" s="67">
        <v>4003211326</v>
      </c>
      <c r="BG1218" s="67">
        <v>5054488736</v>
      </c>
      <c r="BH1218" s="67">
        <v>138183041452</v>
      </c>
      <c r="BI1218" s="67">
        <v>123470185143</v>
      </c>
      <c r="BJ1218" s="67">
        <v>14712856309</v>
      </c>
      <c r="BK1218" s="67">
        <v>0</v>
      </c>
      <c r="BL1218" s="67"/>
      <c r="BM1218" s="67"/>
      <c r="BN1218" s="67"/>
      <c r="BO1218" s="67"/>
      <c r="BP1218" s="67"/>
      <c r="BQ1218" s="67"/>
      <c r="BR1218" s="67"/>
      <c r="BS1218" s="67"/>
      <c r="BT1218" s="67"/>
      <c r="BU1218" s="67"/>
      <c r="BV1218" s="67"/>
      <c r="BW1218" s="67"/>
      <c r="BX1218" s="67"/>
      <c r="BY1218" s="67"/>
      <c r="BZ1218" s="67">
        <v>21297652293232</v>
      </c>
      <c r="CA1218" s="67">
        <v>8007063302127</v>
      </c>
      <c r="CB1218" s="67">
        <v>13290588991105</v>
      </c>
      <c r="CC1218" s="67">
        <v>28400326317972</v>
      </c>
      <c r="CD1218" s="67">
        <v>28960000000000</v>
      </c>
    </row>
    <row r="1219" spans="1:82">
      <c r="A1219" t="s">
        <v>1437</v>
      </c>
      <c r="B1219" t="s">
        <v>1438</v>
      </c>
      <c r="C1219" t="s">
        <v>210</v>
      </c>
      <c r="D1219" t="s">
        <v>63</v>
      </c>
      <c r="E1219" t="s">
        <v>153</v>
      </c>
      <c r="F1219" s="67">
        <v>2015</v>
      </c>
      <c r="G1219" t="s">
        <v>1459</v>
      </c>
      <c r="H1219" s="67">
        <v>65116219</v>
      </c>
      <c r="I1219" s="67">
        <v>6584614544483</v>
      </c>
      <c r="J1219" s="67">
        <v>15625571638909</v>
      </c>
      <c r="K1219" s="67">
        <v>16113171173413</v>
      </c>
      <c r="L1219" s="67">
        <v>95719382921</v>
      </c>
      <c r="M1219" s="67">
        <v>63391819190</v>
      </c>
      <c r="N1219" s="67">
        <v>3706311414</v>
      </c>
      <c r="O1219" s="67">
        <v>0</v>
      </c>
      <c r="P1219" s="67">
        <v>13400892722</v>
      </c>
      <c r="Q1219" s="67">
        <v>1926564579</v>
      </c>
      <c r="R1219" s="67">
        <v>7338643839</v>
      </c>
      <c r="S1219" s="67">
        <v>1729124629</v>
      </c>
      <c r="T1219" s="67">
        <v>4217974398</v>
      </c>
      <c r="U1219" s="67">
        <v>104033017931</v>
      </c>
      <c r="V1219" s="67">
        <v>69649235640</v>
      </c>
      <c r="W1219" s="67">
        <v>10719707787</v>
      </c>
      <c r="X1219" s="67">
        <v>1641849045</v>
      </c>
      <c r="Y1219" s="67">
        <v>19466219</v>
      </c>
      <c r="Z1219" s="67">
        <v>0</v>
      </c>
      <c r="AA1219" s="67">
        <v>0</v>
      </c>
      <c r="AB1219" s="67">
        <v>17114532</v>
      </c>
      <c r="AC1219" s="67"/>
      <c r="AD1219" s="67">
        <v>1840007</v>
      </c>
      <c r="AE1219" s="67">
        <v>0</v>
      </c>
      <c r="AF1219" s="67">
        <v>0</v>
      </c>
      <c r="AG1219" s="67">
        <v>511680</v>
      </c>
      <c r="AH1219" s="67"/>
      <c r="AI1219" s="67">
        <v>0</v>
      </c>
      <c r="AJ1219" s="67">
        <v>0</v>
      </c>
      <c r="AK1219" s="67">
        <v>0</v>
      </c>
      <c r="AL1219" s="67">
        <v>0</v>
      </c>
      <c r="AM1219" s="67">
        <v>18896802440003</v>
      </c>
      <c r="AN1219" s="67">
        <v>6898645886523</v>
      </c>
      <c r="AO1219" s="67">
        <v>11998680306434</v>
      </c>
      <c r="AP1219" s="67">
        <v>25098799380721</v>
      </c>
      <c r="AQ1219" s="67">
        <v>26166764723543</v>
      </c>
      <c r="AR1219" s="67">
        <v>6722274576848</v>
      </c>
      <c r="AS1219" s="67">
        <v>5421189174878</v>
      </c>
      <c r="AT1219" s="67">
        <v>1301085401971</v>
      </c>
      <c r="AU1219" s="67">
        <v>14493757000000</v>
      </c>
      <c r="AV1219" s="67">
        <v>14946038000000</v>
      </c>
      <c r="AW1219" s="67">
        <v>91442990781</v>
      </c>
      <c r="AX1219" s="67">
        <v>61279284712</v>
      </c>
      <c r="AY1219" s="67">
        <v>23759615114</v>
      </c>
      <c r="AZ1219" s="67">
        <v>37519669598</v>
      </c>
      <c r="BA1219" s="67">
        <v>3707833842</v>
      </c>
      <c r="BB1219" s="67">
        <v>0</v>
      </c>
      <c r="BC1219" s="67">
        <v>12343935171</v>
      </c>
      <c r="BD1219" s="67">
        <v>1752003383</v>
      </c>
      <c r="BE1219" s="67">
        <v>6850195288</v>
      </c>
      <c r="BF1219" s="67">
        <v>1032587200</v>
      </c>
      <c r="BG1219" s="67">
        <v>4477151186</v>
      </c>
      <c r="BH1219" s="67">
        <v>0</v>
      </c>
      <c r="BI1219" s="67">
        <v>0</v>
      </c>
      <c r="BJ1219" s="67">
        <v>0</v>
      </c>
      <c r="BK1219" s="67">
        <v>0</v>
      </c>
      <c r="BL1219" s="67"/>
      <c r="BM1219" s="67"/>
      <c r="BN1219" s="67"/>
      <c r="BO1219" s="67"/>
      <c r="BP1219" s="67"/>
      <c r="BQ1219" s="67"/>
      <c r="BR1219" s="67"/>
      <c r="BS1219" s="67"/>
      <c r="BT1219" s="67"/>
      <c r="BU1219" s="67"/>
      <c r="BV1219" s="67"/>
      <c r="BW1219" s="67"/>
      <c r="BX1219" s="67"/>
      <c r="BY1219" s="67"/>
      <c r="BZ1219" s="67">
        <v>19793129945083</v>
      </c>
      <c r="CA1219" s="67">
        <v>7206546278781</v>
      </c>
      <c r="CB1219" s="67">
        <v>12586583666302</v>
      </c>
      <c r="CC1219" s="67">
        <v>26154566512712</v>
      </c>
      <c r="CD1219" s="67">
        <v>26610000000000</v>
      </c>
    </row>
    <row r="1220" spans="1:82">
      <c r="A1220" t="s">
        <v>1437</v>
      </c>
      <c r="B1220" t="s">
        <v>1438</v>
      </c>
      <c r="C1220" t="s">
        <v>210</v>
      </c>
      <c r="D1220" t="s">
        <v>63</v>
      </c>
      <c r="E1220" t="s">
        <v>153</v>
      </c>
      <c r="F1220" s="67">
        <v>2016</v>
      </c>
      <c r="G1220" t="s">
        <v>1460</v>
      </c>
      <c r="H1220" s="67">
        <v>65611593</v>
      </c>
      <c r="I1220" s="67">
        <v>6727375693291</v>
      </c>
      <c r="J1220" s="67">
        <v>14738348243630</v>
      </c>
      <c r="K1220" s="67">
        <v>14540994201019</v>
      </c>
      <c r="L1220" s="67">
        <v>95980605998</v>
      </c>
      <c r="M1220" s="67">
        <v>64175919548</v>
      </c>
      <c r="N1220" s="67">
        <v>3715459663</v>
      </c>
      <c r="O1220" s="67">
        <v>0</v>
      </c>
      <c r="P1220" s="67">
        <v>13417882761</v>
      </c>
      <c r="Q1220" s="67">
        <v>1929007133</v>
      </c>
      <c r="R1220" s="67">
        <v>7347947984</v>
      </c>
      <c r="S1220" s="67">
        <v>1746942052</v>
      </c>
      <c r="T1220" s="67">
        <v>3596854782</v>
      </c>
      <c r="U1220" s="67">
        <v>104033017931</v>
      </c>
      <c r="V1220" s="67">
        <v>64336877546</v>
      </c>
      <c r="W1220" s="67">
        <v>9146172699</v>
      </c>
      <c r="X1220" s="67">
        <v>1641849045</v>
      </c>
      <c r="Y1220" s="67">
        <v>18347298</v>
      </c>
      <c r="Z1220" s="67">
        <v>0</v>
      </c>
      <c r="AA1220" s="67">
        <v>0</v>
      </c>
      <c r="AB1220" s="67">
        <v>16010142</v>
      </c>
      <c r="AC1220" s="67"/>
      <c r="AD1220" s="67">
        <v>1840007</v>
      </c>
      <c r="AE1220" s="67">
        <v>0</v>
      </c>
      <c r="AF1220" s="67">
        <v>0</v>
      </c>
      <c r="AG1220" s="67">
        <v>497149</v>
      </c>
      <c r="AH1220" s="67"/>
      <c r="AI1220" s="67">
        <v>0</v>
      </c>
      <c r="AJ1220" s="67">
        <v>0</v>
      </c>
      <c r="AK1220" s="67">
        <v>0</v>
      </c>
      <c r="AL1220" s="67">
        <v>0</v>
      </c>
      <c r="AM1220" s="67">
        <v>19196347933786</v>
      </c>
      <c r="AN1220" s="67">
        <v>7015733899600</v>
      </c>
      <c r="AO1220" s="67">
        <v>12180996795145</v>
      </c>
      <c r="AP1220" s="67">
        <v>26275932057057</v>
      </c>
      <c r="AQ1220" s="67">
        <v>26458146748620</v>
      </c>
      <c r="AR1220" s="67">
        <v>6501720204295</v>
      </c>
      <c r="AS1220" s="67">
        <v>5243322745399</v>
      </c>
      <c r="AT1220" s="67">
        <v>1258397458896</v>
      </c>
      <c r="AU1220" s="67">
        <v>13808657000000</v>
      </c>
      <c r="AV1220" s="67">
        <v>13623752000000</v>
      </c>
      <c r="AW1220" s="67">
        <v>82439973174</v>
      </c>
      <c r="AX1220" s="67">
        <v>53486459909</v>
      </c>
      <c r="AY1220" s="67">
        <v>21336193327</v>
      </c>
      <c r="AZ1220" s="67">
        <v>32150266582</v>
      </c>
      <c r="BA1220" s="67">
        <v>3786658947</v>
      </c>
      <c r="BB1220" s="67">
        <v>0</v>
      </c>
      <c r="BC1220" s="67">
        <v>12522316387</v>
      </c>
      <c r="BD1220" s="67">
        <v>1783779593</v>
      </c>
      <c r="BE1220" s="67">
        <v>6945968809</v>
      </c>
      <c r="BF1220" s="67">
        <v>1777002512</v>
      </c>
      <c r="BG1220" s="67">
        <v>2137787017</v>
      </c>
      <c r="BH1220" s="67">
        <v>6844025325</v>
      </c>
      <c r="BI1220" s="67">
        <v>6546454643</v>
      </c>
      <c r="BJ1220" s="67">
        <v>0</v>
      </c>
      <c r="BK1220" s="67">
        <v>295874250</v>
      </c>
      <c r="BL1220" s="67">
        <v>1696432</v>
      </c>
      <c r="BM1220" s="67"/>
      <c r="BN1220" s="67"/>
      <c r="BO1220" s="67"/>
      <c r="BP1220" s="67"/>
      <c r="BQ1220" s="67">
        <v>1696432</v>
      </c>
      <c r="BR1220" s="67"/>
      <c r="BS1220" s="67"/>
      <c r="BT1220" s="67"/>
      <c r="BU1220" s="67">
        <v>0</v>
      </c>
      <c r="BV1220" s="67"/>
      <c r="BW1220" s="67"/>
      <c r="BX1220" s="67"/>
      <c r="BY1220" s="67"/>
      <c r="BZ1220" s="67">
        <v>18411841184034</v>
      </c>
      <c r="CA1220" s="67">
        <v>6910338682573</v>
      </c>
      <c r="CB1220" s="67">
        <v>11501502501461</v>
      </c>
      <c r="CC1220" s="67">
        <v>25187750386827</v>
      </c>
      <c r="CD1220" s="67">
        <v>25000000000000</v>
      </c>
    </row>
    <row r="1221" spans="1:82">
      <c r="A1221" t="s">
        <v>1437</v>
      </c>
      <c r="B1221" t="s">
        <v>1438</v>
      </c>
      <c r="C1221" t="s">
        <v>210</v>
      </c>
      <c r="D1221" t="s">
        <v>63</v>
      </c>
      <c r="E1221" t="s">
        <v>153</v>
      </c>
      <c r="F1221" s="67">
        <v>2017</v>
      </c>
      <c r="G1221" t="s">
        <v>1461</v>
      </c>
      <c r="H1221" s="67">
        <v>66058859</v>
      </c>
      <c r="I1221" s="67">
        <v>6871157622382</v>
      </c>
      <c r="J1221" s="67">
        <v>15592928527399</v>
      </c>
      <c r="K1221" s="67">
        <v>15704368577336</v>
      </c>
      <c r="L1221" s="67">
        <v>96720795412</v>
      </c>
      <c r="M1221" s="67">
        <v>64605623831</v>
      </c>
      <c r="N1221" s="67">
        <v>3724607912</v>
      </c>
      <c r="O1221" s="67">
        <v>0</v>
      </c>
      <c r="P1221" s="67">
        <v>13439120309</v>
      </c>
      <c r="Q1221" s="67">
        <v>1932060326</v>
      </c>
      <c r="R1221" s="67">
        <v>7359578164</v>
      </c>
      <c r="S1221" s="67">
        <v>1768879039</v>
      </c>
      <c r="T1221" s="67">
        <v>3939637351</v>
      </c>
      <c r="U1221" s="67">
        <v>63533723677</v>
      </c>
      <c r="V1221" s="67">
        <v>59884583494</v>
      </c>
      <c r="W1221" s="67">
        <v>9228127651</v>
      </c>
      <c r="X1221" s="67">
        <v>680194604</v>
      </c>
      <c r="Y1221" s="67">
        <v>18301253</v>
      </c>
      <c r="Z1221" s="67">
        <v>0</v>
      </c>
      <c r="AA1221" s="67">
        <v>0</v>
      </c>
      <c r="AB1221" s="67">
        <v>16010142</v>
      </c>
      <c r="AC1221" s="67"/>
      <c r="AD1221" s="67">
        <v>1793962</v>
      </c>
      <c r="AE1221" s="67">
        <v>0</v>
      </c>
      <c r="AF1221" s="67">
        <v>0</v>
      </c>
      <c r="AG1221" s="67">
        <v>497149</v>
      </c>
      <c r="AH1221" s="67"/>
      <c r="AI1221" s="67">
        <v>0</v>
      </c>
      <c r="AJ1221" s="67">
        <v>0</v>
      </c>
      <c r="AK1221" s="67">
        <v>0</v>
      </c>
      <c r="AL1221" s="67">
        <v>0</v>
      </c>
      <c r="AM1221" s="67">
        <v>19413025958744</v>
      </c>
      <c r="AN1221" s="67">
        <v>7134537389690</v>
      </c>
      <c r="AO1221" s="67">
        <v>12278469408528</v>
      </c>
      <c r="AP1221" s="67">
        <v>26323752341477</v>
      </c>
      <c r="AQ1221" s="67">
        <v>26689851017029</v>
      </c>
      <c r="AR1221" s="67">
        <v>6565897866585</v>
      </c>
      <c r="AS1221" s="67">
        <v>5295078924665</v>
      </c>
      <c r="AT1221" s="67">
        <v>1270818941920</v>
      </c>
      <c r="AU1221" s="67">
        <v>14983001000000</v>
      </c>
      <c r="AV1221" s="67">
        <v>15090082000000</v>
      </c>
      <c r="AW1221" s="67">
        <v>89397465053</v>
      </c>
      <c r="AX1221" s="67">
        <v>59452970295</v>
      </c>
      <c r="AY1221" s="67">
        <v>23061390606</v>
      </c>
      <c r="AZ1221" s="67">
        <v>36391579689</v>
      </c>
      <c r="BA1221" s="67">
        <v>3643929910</v>
      </c>
      <c r="BB1221" s="67">
        <v>0</v>
      </c>
      <c r="BC1221" s="67">
        <v>12813093281</v>
      </c>
      <c r="BD1221" s="67">
        <v>1832779857</v>
      </c>
      <c r="BE1221" s="67">
        <v>7122760297</v>
      </c>
      <c r="BF1221" s="67">
        <v>1881650581</v>
      </c>
      <c r="BG1221" s="67">
        <v>2650280831</v>
      </c>
      <c r="BH1221" s="67">
        <v>1102653903</v>
      </c>
      <c r="BI1221" s="67">
        <v>0</v>
      </c>
      <c r="BJ1221" s="67">
        <v>0</v>
      </c>
      <c r="BK1221" s="67">
        <v>1100492425</v>
      </c>
      <c r="BL1221" s="67">
        <v>2161478</v>
      </c>
      <c r="BM1221" s="67"/>
      <c r="BN1221" s="67"/>
      <c r="BO1221" s="67"/>
      <c r="BP1221" s="67"/>
      <c r="BQ1221" s="67">
        <v>2161478</v>
      </c>
      <c r="BR1221" s="67"/>
      <c r="BS1221" s="67"/>
      <c r="BT1221" s="67"/>
      <c r="BU1221" s="67">
        <v>0</v>
      </c>
      <c r="BV1221" s="67"/>
      <c r="BW1221" s="67"/>
      <c r="BX1221" s="67"/>
      <c r="BY1221" s="67"/>
      <c r="BZ1221" s="67">
        <v>18591227003690</v>
      </c>
      <c r="CA1221" s="67">
        <v>6737483938184</v>
      </c>
      <c r="CB1221" s="67">
        <v>11853743065505</v>
      </c>
      <c r="CC1221" s="67">
        <v>25140543989231</v>
      </c>
      <c r="CD1221" s="67">
        <v>25250000000000</v>
      </c>
    </row>
    <row r="1222" spans="1:82">
      <c r="A1222" t="s">
        <v>1437</v>
      </c>
      <c r="B1222" t="s">
        <v>1438</v>
      </c>
      <c r="C1222" t="s">
        <v>210</v>
      </c>
      <c r="D1222" t="s">
        <v>63</v>
      </c>
      <c r="E1222" t="s">
        <v>153</v>
      </c>
      <c r="F1222" s="67">
        <v>2018</v>
      </c>
      <c r="G1222" t="s">
        <v>1462</v>
      </c>
      <c r="H1222" s="67">
        <v>66460344</v>
      </c>
      <c r="I1222" s="67">
        <v>7006449920633</v>
      </c>
      <c r="J1222" s="67">
        <v>14658243343604</v>
      </c>
      <c r="K1222" s="67">
        <v>14755402218511</v>
      </c>
      <c r="L1222" s="67">
        <v>96181005187</v>
      </c>
      <c r="M1222" s="67">
        <v>64179173845</v>
      </c>
      <c r="N1222" s="67">
        <v>3733756161</v>
      </c>
      <c r="O1222" s="67">
        <v>0</v>
      </c>
      <c r="P1222" s="67">
        <v>13477347895</v>
      </c>
      <c r="Q1222" s="67">
        <v>1937556073</v>
      </c>
      <c r="R1222" s="67">
        <v>7380512489</v>
      </c>
      <c r="S1222" s="67">
        <v>1798545715</v>
      </c>
      <c r="T1222" s="67">
        <v>3646056808</v>
      </c>
      <c r="U1222" s="67">
        <v>59016683209</v>
      </c>
      <c r="V1222" s="67">
        <v>58388597558</v>
      </c>
      <c r="W1222" s="67">
        <v>8044193799</v>
      </c>
      <c r="X1222" s="67">
        <v>609829645</v>
      </c>
      <c r="Y1222" s="67">
        <v>18255208</v>
      </c>
      <c r="Z1222" s="67">
        <v>0</v>
      </c>
      <c r="AA1222" s="67">
        <v>0</v>
      </c>
      <c r="AB1222" s="67">
        <v>16010142</v>
      </c>
      <c r="AC1222" s="67"/>
      <c r="AD1222" s="67">
        <v>1747917</v>
      </c>
      <c r="AE1222" s="67">
        <v>0</v>
      </c>
      <c r="AF1222" s="67">
        <v>0</v>
      </c>
      <c r="AG1222" s="67">
        <v>497149</v>
      </c>
      <c r="AH1222" s="67"/>
      <c r="AI1222" s="67">
        <v>0</v>
      </c>
      <c r="AJ1222" s="67">
        <v>0</v>
      </c>
      <c r="AK1222" s="67">
        <v>0</v>
      </c>
      <c r="AL1222" s="67">
        <v>0</v>
      </c>
      <c r="AM1222" s="67">
        <v>19629900174707</v>
      </c>
      <c r="AN1222" s="67">
        <v>7253808140267</v>
      </c>
      <c r="AO1222" s="67">
        <v>12376297089579</v>
      </c>
      <c r="AP1222" s="67">
        <v>26697833139083</v>
      </c>
      <c r="AQ1222" s="67">
        <v>26915197970823</v>
      </c>
      <c r="AR1222" s="67">
        <v>7132574554204</v>
      </c>
      <c r="AS1222" s="67">
        <v>5752076253391</v>
      </c>
      <c r="AT1222" s="67">
        <v>1380498300814</v>
      </c>
      <c r="AU1222" s="67">
        <v>14407820000000</v>
      </c>
      <c r="AV1222" s="67">
        <v>14503319000000</v>
      </c>
      <c r="AW1222" s="67">
        <v>94805433119</v>
      </c>
      <c r="AX1222" s="67">
        <v>62788968294</v>
      </c>
      <c r="AY1222" s="67">
        <v>24361270123</v>
      </c>
      <c r="AZ1222" s="67">
        <v>38427698172</v>
      </c>
      <c r="BA1222" s="67">
        <v>4925454766</v>
      </c>
      <c r="BB1222" s="67">
        <v>0</v>
      </c>
      <c r="BC1222" s="67">
        <v>13165972901</v>
      </c>
      <c r="BD1222" s="67">
        <v>1891419602</v>
      </c>
      <c r="BE1222" s="67">
        <v>7276762761</v>
      </c>
      <c r="BF1222" s="67">
        <v>1854931486</v>
      </c>
      <c r="BG1222" s="67">
        <v>2901923309</v>
      </c>
      <c r="BH1222" s="67">
        <v>76907826806</v>
      </c>
      <c r="BI1222" s="67">
        <v>67515332687</v>
      </c>
      <c r="BJ1222" s="67">
        <v>7859161859</v>
      </c>
      <c r="BK1222" s="67">
        <v>1530323410</v>
      </c>
      <c r="BL1222" s="67">
        <v>3008850</v>
      </c>
      <c r="BM1222" s="67"/>
      <c r="BN1222" s="67"/>
      <c r="BO1222" s="67">
        <v>1112891</v>
      </c>
      <c r="BP1222" s="67"/>
      <c r="BQ1222" s="67">
        <v>1895959</v>
      </c>
      <c r="BR1222" s="67"/>
      <c r="BS1222" s="67"/>
      <c r="BT1222" s="67"/>
      <c r="BU1222" s="67">
        <v>0</v>
      </c>
      <c r="BV1222" s="67"/>
      <c r="BW1222" s="67"/>
      <c r="BX1222" s="67"/>
      <c r="BY1222" s="67"/>
      <c r="BZ1222" s="67">
        <v>20022444458209</v>
      </c>
      <c r="CA1222" s="67">
        <v>7448157273187</v>
      </c>
      <c r="CB1222" s="67">
        <v>12574287185021</v>
      </c>
      <c r="CC1222" s="67">
        <v>27231233272337</v>
      </c>
      <c r="CD1222" s="67">
        <v>27330000000000</v>
      </c>
    </row>
    <row r="1223" spans="1:82">
      <c r="A1223" t="s">
        <v>1437</v>
      </c>
      <c r="B1223" t="s">
        <v>1438</v>
      </c>
      <c r="C1223" t="s">
        <v>210</v>
      </c>
      <c r="D1223" t="s">
        <v>63</v>
      </c>
      <c r="E1223" t="s">
        <v>153</v>
      </c>
      <c r="F1223" s="67">
        <v>2019</v>
      </c>
      <c r="G1223" t="s">
        <v>1463</v>
      </c>
      <c r="H1223" s="67">
        <v>66836327</v>
      </c>
      <c r="I1223" s="67">
        <v>7140219765920</v>
      </c>
      <c r="J1223" s="67">
        <v>15135025000000</v>
      </c>
      <c r="K1223" s="67">
        <v>15463360000000</v>
      </c>
      <c r="L1223" s="67">
        <v>97186240147</v>
      </c>
      <c r="M1223" s="67">
        <v>64809594724</v>
      </c>
      <c r="N1223" s="67">
        <v>3742904410</v>
      </c>
      <c r="O1223" s="67">
        <v>0</v>
      </c>
      <c r="P1223" s="67">
        <v>13515575481</v>
      </c>
      <c r="Q1223" s="67">
        <v>1943051820</v>
      </c>
      <c r="R1223" s="67">
        <v>7401446814</v>
      </c>
      <c r="S1223" s="67">
        <v>1828212391</v>
      </c>
      <c r="T1223" s="67">
        <v>3945454507</v>
      </c>
      <c r="U1223" s="67">
        <v>59016557481</v>
      </c>
      <c r="V1223" s="67">
        <v>58388597558</v>
      </c>
      <c r="W1223" s="67">
        <v>8044193799</v>
      </c>
      <c r="X1223" s="67">
        <v>609829645</v>
      </c>
      <c r="Y1223" s="67">
        <v>18130278</v>
      </c>
      <c r="Z1223" s="67">
        <v>0</v>
      </c>
      <c r="AA1223" s="67">
        <v>0</v>
      </c>
      <c r="AB1223" s="67">
        <v>15931257</v>
      </c>
      <c r="AC1223" s="67"/>
      <c r="AD1223" s="67">
        <v>1701872</v>
      </c>
      <c r="AE1223" s="67">
        <v>0</v>
      </c>
      <c r="AF1223" s="67">
        <v>0</v>
      </c>
      <c r="AG1223" s="67">
        <v>497149</v>
      </c>
      <c r="AH1223" s="67"/>
      <c r="AI1223" s="67">
        <v>0</v>
      </c>
      <c r="AJ1223" s="67">
        <v>0</v>
      </c>
      <c r="AK1223" s="67">
        <v>0</v>
      </c>
      <c r="AL1223" s="67">
        <v>0</v>
      </c>
      <c r="AM1223" s="67">
        <v>19848029555480</v>
      </c>
      <c r="AN1223" s="67">
        <v>7373547984302</v>
      </c>
      <c r="AO1223" s="67">
        <v>12474481571178</v>
      </c>
      <c r="AP1223" s="67">
        <v>26816117119028</v>
      </c>
      <c r="AQ1223" s="67">
        <v>27144452119028</v>
      </c>
      <c r="AR1223" s="67">
        <v>7140219765920</v>
      </c>
      <c r="AS1223" s="67">
        <v>5758241746710</v>
      </c>
      <c r="AT1223" s="67">
        <v>1381978019210</v>
      </c>
      <c r="AU1223" s="67">
        <v>15135025000000</v>
      </c>
      <c r="AV1223" s="67">
        <v>15463360000000</v>
      </c>
      <c r="AW1223" s="67">
        <v>97186240147</v>
      </c>
      <c r="AX1223" s="67">
        <v>64809594724</v>
      </c>
      <c r="AY1223" s="67">
        <v>25911570242</v>
      </c>
      <c r="AZ1223" s="67">
        <v>38898024483</v>
      </c>
      <c r="BA1223" s="67">
        <v>3742904410</v>
      </c>
      <c r="BB1223" s="67">
        <v>0</v>
      </c>
      <c r="BC1223" s="67">
        <v>13515575481</v>
      </c>
      <c r="BD1223" s="67">
        <v>1943051820</v>
      </c>
      <c r="BE1223" s="67">
        <v>7401446814</v>
      </c>
      <c r="BF1223" s="67">
        <v>1828212391</v>
      </c>
      <c r="BG1223" s="67">
        <v>3945454507</v>
      </c>
      <c r="BH1223" s="67">
        <v>59016557481</v>
      </c>
      <c r="BI1223" s="67">
        <v>58388597558</v>
      </c>
      <c r="BJ1223" s="67">
        <v>0</v>
      </c>
      <c r="BK1223" s="67">
        <v>609829645</v>
      </c>
      <c r="BL1223" s="67">
        <v>18130278</v>
      </c>
      <c r="BM1223" s="67"/>
      <c r="BN1223" s="67"/>
      <c r="BO1223" s="67">
        <v>15931257</v>
      </c>
      <c r="BP1223" s="67"/>
      <c r="BQ1223" s="67">
        <v>1701872</v>
      </c>
      <c r="BR1223" s="67"/>
      <c r="BS1223" s="67"/>
      <c r="BT1223" s="67">
        <v>497149</v>
      </c>
      <c r="BU1223" s="67"/>
      <c r="BV1223" s="67"/>
      <c r="BW1223" s="67"/>
      <c r="BX1223" s="67"/>
      <c r="BY1223" s="67"/>
      <c r="BZ1223" s="67">
        <v>19848029555480</v>
      </c>
      <c r="CA1223" s="67">
        <v>7373547984302</v>
      </c>
      <c r="CB1223" s="67">
        <v>12474481571178</v>
      </c>
      <c r="CC1223" s="67">
        <v>26816117119028</v>
      </c>
      <c r="CD1223" s="67">
        <v>27140000000000</v>
      </c>
    </row>
    <row r="1224" spans="1:82">
      <c r="A1224" t="s">
        <v>1437</v>
      </c>
      <c r="B1224" t="s">
        <v>1438</v>
      </c>
      <c r="C1224" t="s">
        <v>210</v>
      </c>
      <c r="D1224" t="s">
        <v>63</v>
      </c>
      <c r="E1224" t="s">
        <v>153</v>
      </c>
      <c r="F1224" s="67">
        <v>2020</v>
      </c>
      <c r="G1224" t="s">
        <v>1464</v>
      </c>
      <c r="H1224" s="67">
        <v>67081234</v>
      </c>
      <c r="I1224" s="67">
        <v>7234208790350</v>
      </c>
      <c r="J1224" s="67">
        <v>17175124542613</v>
      </c>
      <c r="K1224" s="67">
        <v>17701712032978</v>
      </c>
      <c r="L1224" s="67">
        <v>95974098536</v>
      </c>
      <c r="M1224" s="67">
        <v>63840489240</v>
      </c>
      <c r="N1224" s="67">
        <v>3752052659</v>
      </c>
      <c r="O1224" s="67">
        <v>0</v>
      </c>
      <c r="P1224" s="67">
        <v>13549555558</v>
      </c>
      <c r="Q1224" s="67">
        <v>1947936928</v>
      </c>
      <c r="R1224" s="67">
        <v>7420055102</v>
      </c>
      <c r="S1224" s="67">
        <v>1857879066</v>
      </c>
      <c r="T1224" s="67">
        <v>3584527232</v>
      </c>
      <c r="U1224" s="67">
        <v>63725553159</v>
      </c>
      <c r="V1224" s="67">
        <v>63059685363</v>
      </c>
      <c r="W1224" s="67">
        <v>8044193799</v>
      </c>
      <c r="X1224" s="67">
        <v>656739618</v>
      </c>
      <c r="Y1224" s="67">
        <v>16792491</v>
      </c>
      <c r="Z1224" s="67">
        <v>0</v>
      </c>
      <c r="AA1224" s="67">
        <v>0</v>
      </c>
      <c r="AB1224" s="67">
        <v>14616507</v>
      </c>
      <c r="AC1224" s="67"/>
      <c r="AD1224" s="67">
        <v>1701872</v>
      </c>
      <c r="AE1224" s="67">
        <v>0</v>
      </c>
      <c r="AF1224" s="67">
        <v>0</v>
      </c>
      <c r="AG1224" s="67">
        <v>474112</v>
      </c>
      <c r="AH1224" s="67"/>
      <c r="AI1224" s="67">
        <v>0</v>
      </c>
      <c r="AJ1224" s="67">
        <v>0</v>
      </c>
      <c r="AK1224" s="67">
        <v>0</v>
      </c>
      <c r="AL1224" s="67">
        <v>0</v>
      </c>
      <c r="AM1224" s="67">
        <v>20066489823926</v>
      </c>
      <c r="AN1224" s="67">
        <v>7493725235773</v>
      </c>
      <c r="AO1224" s="67">
        <v>12572968321989</v>
      </c>
      <c r="AP1224" s="67">
        <v>26961512265091</v>
      </c>
      <c r="AQ1224" s="67">
        <v>27340125458206</v>
      </c>
      <c r="AR1224" s="67">
        <v>7433161458367</v>
      </c>
      <c r="AS1224" s="67">
        <v>5994485047071</v>
      </c>
      <c r="AT1224" s="67">
        <v>1438676411297</v>
      </c>
      <c r="AU1224" s="67">
        <v>17345070000000</v>
      </c>
      <c r="AV1224" s="67">
        <v>17876868000000</v>
      </c>
      <c r="AW1224" s="67">
        <v>90871339187</v>
      </c>
      <c r="AX1224" s="67">
        <v>58564500490</v>
      </c>
      <c r="AY1224" s="67">
        <v>22839765872</v>
      </c>
      <c r="AZ1224" s="67">
        <v>35724734617</v>
      </c>
      <c r="BA1224" s="67">
        <v>3958148928</v>
      </c>
      <c r="BB1224" s="67">
        <v>0</v>
      </c>
      <c r="BC1224" s="67">
        <v>13735339050</v>
      </c>
      <c r="BD1224" s="67">
        <v>1984788486</v>
      </c>
      <c r="BE1224" s="67">
        <v>7507262777</v>
      </c>
      <c r="BF1224" s="67">
        <v>1801493296</v>
      </c>
      <c r="BG1224" s="67">
        <v>3319806162</v>
      </c>
      <c r="BH1224" s="67">
        <v>9668392219</v>
      </c>
      <c r="BI1224" s="67">
        <v>9649210823</v>
      </c>
      <c r="BJ1224" s="67">
        <v>0</v>
      </c>
      <c r="BK1224" s="67">
        <v>0</v>
      </c>
      <c r="BL1224" s="67">
        <v>19181396</v>
      </c>
      <c r="BM1224" s="67"/>
      <c r="BN1224" s="67"/>
      <c r="BO1224" s="67">
        <v>17378172</v>
      </c>
      <c r="BP1224" s="67"/>
      <c r="BQ1224" s="67">
        <v>1268093</v>
      </c>
      <c r="BR1224" s="67"/>
      <c r="BS1224" s="67"/>
      <c r="BT1224" s="67">
        <v>535131</v>
      </c>
      <c r="BU1224" s="67"/>
      <c r="BV1224" s="67"/>
      <c r="BW1224" s="67"/>
      <c r="BX1224" s="67"/>
      <c r="BY1224" s="67"/>
      <c r="BZ1224" s="67">
        <v>18929591249036</v>
      </c>
      <c r="CA1224" s="67">
        <v>7022777479259</v>
      </c>
      <c r="CB1224" s="67">
        <v>11906813769777</v>
      </c>
      <c r="CC1224" s="67">
        <v>25931494438809</v>
      </c>
      <c r="CD1224" s="67">
        <v>26460000000000</v>
      </c>
    </row>
    <row r="1225" spans="1:82">
      <c r="A1225" t="s">
        <v>1465</v>
      </c>
      <c r="B1225" t="s">
        <v>1466</v>
      </c>
      <c r="C1225" t="s">
        <v>71</v>
      </c>
      <c r="D1225" t="s">
        <v>63</v>
      </c>
      <c r="E1225" t="s">
        <v>153</v>
      </c>
      <c r="F1225" s="67">
        <v>1995</v>
      </c>
      <c r="G1225" t="s">
        <v>1467</v>
      </c>
      <c r="H1225" s="67">
        <v>4657722</v>
      </c>
      <c r="I1225" s="67">
        <v>16934690198</v>
      </c>
      <c r="J1225" s="67">
        <v>1618886792</v>
      </c>
      <c r="K1225" s="67">
        <v>6284266595</v>
      </c>
      <c r="L1225" s="67">
        <v>16757206217</v>
      </c>
      <c r="M1225" s="67">
        <v>9054398695</v>
      </c>
      <c r="N1225" s="67">
        <v>342698928</v>
      </c>
      <c r="O1225" s="67">
        <v>0</v>
      </c>
      <c r="P1225" s="67">
        <v>2549518524</v>
      </c>
      <c r="Q1225" s="67">
        <v>250849232</v>
      </c>
      <c r="R1225" s="67">
        <v>3032084539</v>
      </c>
      <c r="S1225" s="67">
        <v>893800814</v>
      </c>
      <c r="T1225" s="67">
        <v>1177821585</v>
      </c>
      <c r="U1225" s="67">
        <v>3956677630</v>
      </c>
      <c r="V1225" s="67">
        <v>0</v>
      </c>
      <c r="W1225" s="67">
        <v>0</v>
      </c>
      <c r="X1225" s="67">
        <v>6544017</v>
      </c>
      <c r="Y1225" s="67">
        <v>4131000000</v>
      </c>
      <c r="Z1225" s="67">
        <v>0</v>
      </c>
      <c r="AA1225" s="67">
        <v>644821694</v>
      </c>
      <c r="AB1225" s="67">
        <v>3460108256</v>
      </c>
      <c r="AC1225" s="67">
        <v>0</v>
      </c>
      <c r="AD1225" s="67"/>
      <c r="AE1225" s="67">
        <v>0</v>
      </c>
      <c r="AF1225" s="67">
        <v>0</v>
      </c>
      <c r="AG1225" s="67">
        <v>25940322</v>
      </c>
      <c r="AH1225" s="67">
        <v>0</v>
      </c>
      <c r="AI1225" s="67"/>
      <c r="AJ1225" s="67">
        <v>0</v>
      </c>
      <c r="AK1225" s="67">
        <v>0</v>
      </c>
      <c r="AL1225" s="67">
        <v>0</v>
      </c>
      <c r="AM1225" s="67">
        <v>59552064482</v>
      </c>
      <c r="AN1225" s="67">
        <v>24904744264</v>
      </c>
      <c r="AO1225" s="67">
        <v>34745916013</v>
      </c>
      <c r="AP1225" s="67">
        <v>89850794149</v>
      </c>
      <c r="AQ1225" s="67">
        <v>92882892255</v>
      </c>
      <c r="AR1225" s="67">
        <v>24788531968</v>
      </c>
      <c r="AS1225" s="67">
        <v>19990751587</v>
      </c>
      <c r="AT1225" s="67">
        <v>4797780381</v>
      </c>
      <c r="AU1225" s="67">
        <v>347000000</v>
      </c>
      <c r="AV1225" s="67">
        <v>1347000000</v>
      </c>
      <c r="AW1225" s="67">
        <v>15391500200</v>
      </c>
      <c r="AX1225" s="67">
        <v>11332707744</v>
      </c>
      <c r="AY1225" s="67">
        <v>4764643528</v>
      </c>
      <c r="AZ1225" s="67">
        <v>6568064216</v>
      </c>
      <c r="BA1225" s="67">
        <v>86357082</v>
      </c>
      <c r="BB1225" s="67">
        <v>0</v>
      </c>
      <c r="BC1225" s="67">
        <v>3098902136</v>
      </c>
      <c r="BD1225" s="67">
        <v>181045088</v>
      </c>
      <c r="BE1225" s="67">
        <v>660107923</v>
      </c>
      <c r="BF1225" s="67">
        <v>32380228</v>
      </c>
      <c r="BG1225" s="67">
        <v>0</v>
      </c>
      <c r="BH1225" s="67">
        <v>206507073</v>
      </c>
      <c r="BI1225" s="67">
        <v>0</v>
      </c>
      <c r="BJ1225" s="67">
        <v>0</v>
      </c>
      <c r="BK1225" s="67">
        <v>1142991</v>
      </c>
      <c r="BL1225" s="67">
        <v>205364082</v>
      </c>
      <c r="BM1225" s="67"/>
      <c r="BN1225" s="67">
        <v>121412631</v>
      </c>
      <c r="BO1225" s="67">
        <v>79125056</v>
      </c>
      <c r="BP1225" s="67"/>
      <c r="BQ1225" s="67">
        <v>1546187</v>
      </c>
      <c r="BR1225" s="67"/>
      <c r="BS1225" s="67"/>
      <c r="BT1225" s="67"/>
      <c r="BU1225" s="67"/>
      <c r="BV1225" s="67">
        <v>3280208</v>
      </c>
      <c r="BW1225" s="67"/>
      <c r="BX1225" s="67"/>
      <c r="BY1225" s="67"/>
      <c r="BZ1225" s="67">
        <v>10426218040</v>
      </c>
      <c r="CA1225" s="67">
        <v>4171166534</v>
      </c>
      <c r="CB1225" s="67">
        <v>6255051506</v>
      </c>
      <c r="CC1225" s="67">
        <v>49812757281</v>
      </c>
      <c r="CD1225" s="67">
        <v>50810000000</v>
      </c>
    </row>
    <row r="1226" spans="1:82">
      <c r="A1226" t="s">
        <v>1465</v>
      </c>
      <c r="B1226" t="s">
        <v>1466</v>
      </c>
      <c r="C1226" t="s">
        <v>71</v>
      </c>
      <c r="D1226" t="s">
        <v>63</v>
      </c>
      <c r="E1226" t="s">
        <v>153</v>
      </c>
      <c r="F1226" s="67">
        <v>1996</v>
      </c>
      <c r="G1226" t="s">
        <v>1468</v>
      </c>
      <c r="H1226" s="67">
        <v>4491699</v>
      </c>
      <c r="I1226" s="67">
        <v>16241164965</v>
      </c>
      <c r="J1226" s="67">
        <v>1242025687</v>
      </c>
      <c r="K1226" s="67">
        <v>5088622761</v>
      </c>
      <c r="L1226" s="67">
        <v>16701184038</v>
      </c>
      <c r="M1226" s="67">
        <v>9015780852</v>
      </c>
      <c r="N1226" s="67">
        <v>328234688</v>
      </c>
      <c r="O1226" s="67">
        <v>0</v>
      </c>
      <c r="P1226" s="67">
        <v>2550286214</v>
      </c>
      <c r="Q1226" s="67">
        <v>250924766</v>
      </c>
      <c r="R1226" s="67">
        <v>3032997536</v>
      </c>
      <c r="S1226" s="67">
        <v>875050098</v>
      </c>
      <c r="T1226" s="67">
        <v>1358241305</v>
      </c>
      <c r="U1226" s="67">
        <v>3935660844</v>
      </c>
      <c r="V1226" s="67">
        <v>0</v>
      </c>
      <c r="W1226" s="67">
        <v>0</v>
      </c>
      <c r="X1226" s="67">
        <v>6542911</v>
      </c>
      <c r="Y1226" s="67">
        <v>4118000000</v>
      </c>
      <c r="Z1226" s="67">
        <v>0</v>
      </c>
      <c r="AA1226" s="67">
        <v>642272328</v>
      </c>
      <c r="AB1226" s="67">
        <v>3449995395</v>
      </c>
      <c r="AC1226" s="67">
        <v>0</v>
      </c>
      <c r="AD1226" s="67"/>
      <c r="AE1226" s="67">
        <v>0</v>
      </c>
      <c r="AF1226" s="67">
        <v>0</v>
      </c>
      <c r="AG1226" s="67">
        <v>25940322</v>
      </c>
      <c r="AH1226" s="67">
        <v>0</v>
      </c>
      <c r="AI1226" s="67"/>
      <c r="AJ1226" s="67">
        <v>0</v>
      </c>
      <c r="AK1226" s="67">
        <v>0</v>
      </c>
      <c r="AL1226" s="67">
        <v>0</v>
      </c>
      <c r="AM1226" s="67">
        <v>55381711357</v>
      </c>
      <c r="AN1226" s="67">
        <v>23084409121</v>
      </c>
      <c r="AO1226" s="67">
        <v>32383842107</v>
      </c>
      <c r="AP1226" s="67">
        <v>87398363153</v>
      </c>
      <c r="AQ1226" s="67">
        <v>89519919907</v>
      </c>
      <c r="AR1226" s="67">
        <v>25009915845</v>
      </c>
      <c r="AS1226" s="67">
        <v>20169286972</v>
      </c>
      <c r="AT1226" s="67">
        <v>4840628873</v>
      </c>
      <c r="AU1226" s="67">
        <v>371000000</v>
      </c>
      <c r="AV1226" s="67">
        <v>1520000000</v>
      </c>
      <c r="AW1226" s="67">
        <v>15629080928</v>
      </c>
      <c r="AX1226" s="67">
        <v>11420711690</v>
      </c>
      <c r="AY1226" s="67">
        <v>4412287583</v>
      </c>
      <c r="AZ1226" s="67">
        <v>7008424107</v>
      </c>
      <c r="BA1226" s="67">
        <v>86357082</v>
      </c>
      <c r="BB1226" s="67">
        <v>0</v>
      </c>
      <c r="BC1226" s="67">
        <v>3137993842</v>
      </c>
      <c r="BD1226" s="67">
        <v>182854868</v>
      </c>
      <c r="BE1226" s="67">
        <v>758441384</v>
      </c>
      <c r="BF1226" s="67">
        <v>42722062</v>
      </c>
      <c r="BG1226" s="67">
        <v>0</v>
      </c>
      <c r="BH1226" s="67">
        <v>139746557</v>
      </c>
      <c r="BI1226" s="67">
        <v>0</v>
      </c>
      <c r="BJ1226" s="67">
        <v>0</v>
      </c>
      <c r="BK1226" s="67">
        <v>0</v>
      </c>
      <c r="BL1226" s="67">
        <v>139746557</v>
      </c>
      <c r="BM1226" s="67"/>
      <c r="BN1226" s="67">
        <v>123136814</v>
      </c>
      <c r="BO1226" s="67">
        <v>12898374</v>
      </c>
      <c r="BP1226" s="67"/>
      <c r="BQ1226" s="67">
        <v>1238820</v>
      </c>
      <c r="BR1226" s="67"/>
      <c r="BS1226" s="67"/>
      <c r="BT1226" s="67"/>
      <c r="BU1226" s="67"/>
      <c r="BV1226" s="67">
        <v>2472549</v>
      </c>
      <c r="BW1226" s="67"/>
      <c r="BX1226" s="67"/>
      <c r="BY1226" s="67"/>
      <c r="BZ1226" s="67">
        <v>12919068944</v>
      </c>
      <c r="CA1226" s="67">
        <v>5165541770</v>
      </c>
      <c r="CB1226" s="67">
        <v>7753527174</v>
      </c>
      <c r="CC1226" s="67">
        <v>52548812274</v>
      </c>
      <c r="CD1226" s="67">
        <v>53700000000</v>
      </c>
    </row>
    <row r="1227" spans="1:82">
      <c r="A1227" t="s">
        <v>1465</v>
      </c>
      <c r="B1227" t="s">
        <v>1466</v>
      </c>
      <c r="C1227" t="s">
        <v>71</v>
      </c>
      <c r="D1227" t="s">
        <v>63</v>
      </c>
      <c r="E1227" t="s">
        <v>153</v>
      </c>
      <c r="F1227" s="67">
        <v>1997</v>
      </c>
      <c r="G1227" t="s">
        <v>1469</v>
      </c>
      <c r="H1227" s="67">
        <v>4349913</v>
      </c>
      <c r="I1227" s="67">
        <v>15663721378</v>
      </c>
      <c r="J1227" s="67">
        <v>1534966477</v>
      </c>
      <c r="K1227" s="67">
        <v>6067963202</v>
      </c>
      <c r="L1227" s="67">
        <v>16706036605</v>
      </c>
      <c r="M1227" s="67">
        <v>9021722058</v>
      </c>
      <c r="N1227" s="67">
        <v>313770447</v>
      </c>
      <c r="O1227" s="67">
        <v>0</v>
      </c>
      <c r="P1227" s="67">
        <v>2551053905</v>
      </c>
      <c r="Q1227" s="67">
        <v>251000299</v>
      </c>
      <c r="R1227" s="67">
        <v>3033910533</v>
      </c>
      <c r="S1227" s="67">
        <v>859567935</v>
      </c>
      <c r="T1227" s="67">
        <v>1368880861</v>
      </c>
      <c r="U1227" s="67">
        <v>3907647813</v>
      </c>
      <c r="V1227" s="67">
        <v>0</v>
      </c>
      <c r="W1227" s="67">
        <v>0</v>
      </c>
      <c r="X1227" s="67">
        <v>6542390</v>
      </c>
      <c r="Y1227" s="67">
        <v>4104000000</v>
      </c>
      <c r="Z1227" s="67">
        <v>0</v>
      </c>
      <c r="AA1227" s="67">
        <v>637938407</v>
      </c>
      <c r="AB1227" s="67">
        <v>3439882534</v>
      </c>
      <c r="AC1227" s="67">
        <v>0</v>
      </c>
      <c r="AD1227" s="67"/>
      <c r="AE1227" s="67">
        <v>0</v>
      </c>
      <c r="AF1227" s="67">
        <v>0</v>
      </c>
      <c r="AG1227" s="67">
        <v>25940322</v>
      </c>
      <c r="AH1227" s="67">
        <v>0</v>
      </c>
      <c r="AI1227" s="67"/>
      <c r="AJ1227" s="67">
        <v>0</v>
      </c>
      <c r="AK1227" s="67">
        <v>0</v>
      </c>
      <c r="AL1227" s="67">
        <v>0</v>
      </c>
      <c r="AM1227" s="67">
        <v>53815484202</v>
      </c>
      <c r="AN1227" s="67">
        <v>22319031951</v>
      </c>
      <c r="AO1227" s="67">
        <v>31573618785</v>
      </c>
      <c r="AP1227" s="67">
        <v>84359752243</v>
      </c>
      <c r="AQ1227" s="67">
        <v>87377681274</v>
      </c>
      <c r="AR1227" s="67">
        <v>25631435268</v>
      </c>
      <c r="AS1227" s="67">
        <v>20670512313</v>
      </c>
      <c r="AT1227" s="67">
        <v>4960922955</v>
      </c>
      <c r="AU1227" s="67">
        <v>491000000</v>
      </c>
      <c r="AV1227" s="67">
        <v>1941000000</v>
      </c>
      <c r="AW1227" s="67">
        <v>12943311689</v>
      </c>
      <c r="AX1227" s="67">
        <v>11591659748</v>
      </c>
      <c r="AY1227" s="67">
        <v>4359170460</v>
      </c>
      <c r="AZ1227" s="67">
        <v>7232489288</v>
      </c>
      <c r="BA1227" s="67">
        <v>86357082</v>
      </c>
      <c r="BB1227" s="67">
        <v>0</v>
      </c>
      <c r="BC1227" s="67">
        <v>55136248</v>
      </c>
      <c r="BD1227" s="67">
        <v>185841294</v>
      </c>
      <c r="BE1227" s="67">
        <v>860252947</v>
      </c>
      <c r="BF1227" s="67">
        <v>47880122</v>
      </c>
      <c r="BG1227" s="67">
        <v>116184249</v>
      </c>
      <c r="BH1227" s="67">
        <v>206137818</v>
      </c>
      <c r="BI1227" s="67">
        <v>0</v>
      </c>
      <c r="BJ1227" s="67">
        <v>0</v>
      </c>
      <c r="BK1227" s="67">
        <v>0</v>
      </c>
      <c r="BL1227" s="67">
        <v>206137818</v>
      </c>
      <c r="BM1227" s="67"/>
      <c r="BN1227" s="67">
        <v>156013769</v>
      </c>
      <c r="BO1227" s="67">
        <v>46463559</v>
      </c>
      <c r="BP1227" s="67"/>
      <c r="BQ1227" s="67">
        <v>1301457</v>
      </c>
      <c r="BR1227" s="67"/>
      <c r="BS1227" s="67"/>
      <c r="BT1227" s="67"/>
      <c r="BU1227" s="67"/>
      <c r="BV1227" s="67">
        <v>2359033</v>
      </c>
      <c r="BW1227" s="67"/>
      <c r="BX1227" s="67"/>
      <c r="BY1227" s="67"/>
      <c r="BZ1227" s="67">
        <v>13906422795</v>
      </c>
      <c r="CA1227" s="67">
        <v>5559837479</v>
      </c>
      <c r="CB1227" s="67">
        <v>8346585316</v>
      </c>
      <c r="CC1227" s="67">
        <v>51237307570</v>
      </c>
      <c r="CD1227" s="67">
        <v>52690000000</v>
      </c>
    </row>
    <row r="1228" spans="1:82">
      <c r="A1228" t="s">
        <v>1465</v>
      </c>
      <c r="B1228" t="s">
        <v>1466</v>
      </c>
      <c r="C1228" t="s">
        <v>71</v>
      </c>
      <c r="D1228" t="s">
        <v>63</v>
      </c>
      <c r="E1228" t="s">
        <v>153</v>
      </c>
      <c r="F1228" s="67">
        <v>1998</v>
      </c>
      <c r="G1228" t="s">
        <v>1470</v>
      </c>
      <c r="H1228" s="67">
        <v>4243607</v>
      </c>
      <c r="I1228" s="67">
        <v>15344440946</v>
      </c>
      <c r="J1228" s="67">
        <v>1536436439</v>
      </c>
      <c r="K1228" s="67">
        <v>7280716483</v>
      </c>
      <c r="L1228" s="67">
        <v>16751712959</v>
      </c>
      <c r="M1228" s="67">
        <v>9045486885</v>
      </c>
      <c r="N1228" s="67">
        <v>299306206</v>
      </c>
      <c r="O1228" s="67">
        <v>0</v>
      </c>
      <c r="P1228" s="67">
        <v>2551821595</v>
      </c>
      <c r="Q1228" s="67">
        <v>251075833</v>
      </c>
      <c r="R1228" s="67">
        <v>3034823530</v>
      </c>
      <c r="S1228" s="67">
        <v>852497114</v>
      </c>
      <c r="T1228" s="67">
        <v>1442452265</v>
      </c>
      <c r="U1228" s="67">
        <v>3877853728</v>
      </c>
      <c r="V1228" s="67">
        <v>0</v>
      </c>
      <c r="W1228" s="67">
        <v>0</v>
      </c>
      <c r="X1228" s="67">
        <v>6542227</v>
      </c>
      <c r="Y1228" s="67">
        <v>4085000000</v>
      </c>
      <c r="Z1228" s="67">
        <v>0</v>
      </c>
      <c r="AA1228" s="67">
        <v>632839676</v>
      </c>
      <c r="AB1228" s="67">
        <v>3425724529</v>
      </c>
      <c r="AC1228" s="67">
        <v>0</v>
      </c>
      <c r="AD1228" s="67"/>
      <c r="AE1228" s="67">
        <v>0</v>
      </c>
      <c r="AF1228" s="67">
        <v>0</v>
      </c>
      <c r="AG1228" s="67">
        <v>25940322</v>
      </c>
      <c r="AH1228" s="67">
        <v>0</v>
      </c>
      <c r="AI1228" s="67"/>
      <c r="AJ1228" s="67">
        <v>0</v>
      </c>
      <c r="AK1228" s="67">
        <v>0</v>
      </c>
      <c r="AL1228" s="67">
        <v>0</v>
      </c>
      <c r="AM1228" s="67">
        <v>50894265505</v>
      </c>
      <c r="AN1228" s="67">
        <v>21138066220</v>
      </c>
      <c r="AO1228" s="67">
        <v>29830930830</v>
      </c>
      <c r="AP1228" s="67">
        <v>80993220077</v>
      </c>
      <c r="AQ1228" s="67">
        <v>85295777889</v>
      </c>
      <c r="AR1228" s="67">
        <v>25230634312</v>
      </c>
      <c r="AS1228" s="67">
        <v>20347285736</v>
      </c>
      <c r="AT1228" s="67">
        <v>4883348577</v>
      </c>
      <c r="AU1228" s="67">
        <v>509000000</v>
      </c>
      <c r="AV1228" s="67">
        <v>2412000000</v>
      </c>
      <c r="AW1228" s="67">
        <v>12709225926</v>
      </c>
      <c r="AX1228" s="67">
        <v>11094250900</v>
      </c>
      <c r="AY1228" s="67">
        <v>4250618144</v>
      </c>
      <c r="AZ1228" s="67">
        <v>6843632757</v>
      </c>
      <c r="BA1228" s="67">
        <v>86357082</v>
      </c>
      <c r="BB1228" s="67">
        <v>0</v>
      </c>
      <c r="BC1228" s="67">
        <v>168349343</v>
      </c>
      <c r="BD1228" s="67">
        <v>186949610</v>
      </c>
      <c r="BE1228" s="67">
        <v>885487481</v>
      </c>
      <c r="BF1228" s="67">
        <v>49494160</v>
      </c>
      <c r="BG1228" s="67">
        <v>238337350</v>
      </c>
      <c r="BH1228" s="67">
        <v>115566832</v>
      </c>
      <c r="BI1228" s="67">
        <v>0</v>
      </c>
      <c r="BJ1228" s="67">
        <v>0</v>
      </c>
      <c r="BK1228" s="67">
        <v>0</v>
      </c>
      <c r="BL1228" s="67">
        <v>115566832</v>
      </c>
      <c r="BM1228" s="67"/>
      <c r="BN1228" s="67">
        <v>95801044</v>
      </c>
      <c r="BO1228" s="67">
        <v>17555282</v>
      </c>
      <c r="BP1228" s="67"/>
      <c r="BQ1228" s="67">
        <v>887376</v>
      </c>
      <c r="BR1228" s="67"/>
      <c r="BS1228" s="67"/>
      <c r="BT1228" s="67"/>
      <c r="BU1228" s="67"/>
      <c r="BV1228" s="67">
        <v>1323130</v>
      </c>
      <c r="BW1228" s="67"/>
      <c r="BX1228" s="67"/>
      <c r="BY1228" s="67"/>
      <c r="BZ1228" s="67">
        <v>14396508379</v>
      </c>
      <c r="CA1228" s="67">
        <v>5766171293</v>
      </c>
      <c r="CB1228" s="67">
        <v>8630337086</v>
      </c>
      <c r="CC1228" s="67">
        <v>50548935449</v>
      </c>
      <c r="CD1228" s="67">
        <v>52450000000</v>
      </c>
    </row>
    <row r="1229" spans="1:82">
      <c r="A1229" t="s">
        <v>1465</v>
      </c>
      <c r="B1229" t="s">
        <v>1466</v>
      </c>
      <c r="C1229" t="s">
        <v>71</v>
      </c>
      <c r="D1229" t="s">
        <v>63</v>
      </c>
      <c r="E1229" t="s">
        <v>153</v>
      </c>
      <c r="F1229" s="67">
        <v>1999</v>
      </c>
      <c r="G1229" t="s">
        <v>1471</v>
      </c>
      <c r="H1229" s="67">
        <v>4157192</v>
      </c>
      <c r="I1229" s="67">
        <v>15090447509</v>
      </c>
      <c r="J1229" s="67">
        <v>1316893322</v>
      </c>
      <c r="K1229" s="67">
        <v>6511024481</v>
      </c>
      <c r="L1229" s="67">
        <v>16522826845</v>
      </c>
      <c r="M1229" s="67">
        <v>8908839135</v>
      </c>
      <c r="N1229" s="67">
        <v>284841965</v>
      </c>
      <c r="O1229" s="67">
        <v>0</v>
      </c>
      <c r="P1229" s="67">
        <v>2552589286</v>
      </c>
      <c r="Q1229" s="67">
        <v>251151367</v>
      </c>
      <c r="R1229" s="67">
        <v>3035736526</v>
      </c>
      <c r="S1229" s="67">
        <v>844739903</v>
      </c>
      <c r="T1229" s="67">
        <v>1458298414</v>
      </c>
      <c r="U1229" s="67">
        <v>3849449033</v>
      </c>
      <c r="V1229" s="67">
        <v>0</v>
      </c>
      <c r="W1229" s="67">
        <v>0</v>
      </c>
      <c r="X1229" s="67">
        <v>6541739</v>
      </c>
      <c r="Y1229" s="67">
        <v>4065000000</v>
      </c>
      <c r="Z1229" s="67">
        <v>0</v>
      </c>
      <c r="AA1229" s="67">
        <v>627740945</v>
      </c>
      <c r="AB1229" s="67">
        <v>3411566524</v>
      </c>
      <c r="AC1229" s="67">
        <v>0</v>
      </c>
      <c r="AD1229" s="67"/>
      <c r="AE1229" s="67">
        <v>0</v>
      </c>
      <c r="AF1229" s="67">
        <v>0</v>
      </c>
      <c r="AG1229" s="67">
        <v>25940322</v>
      </c>
      <c r="AH1229" s="67">
        <v>0</v>
      </c>
      <c r="AI1229" s="67"/>
      <c r="AJ1229" s="67">
        <v>0</v>
      </c>
      <c r="AK1229" s="67">
        <v>0</v>
      </c>
      <c r="AL1229" s="67">
        <v>0</v>
      </c>
      <c r="AM1229" s="67">
        <v>50812637524</v>
      </c>
      <c r="AN1229" s="67">
        <v>21750474273</v>
      </c>
      <c r="AO1229" s="67">
        <v>29188259223</v>
      </c>
      <c r="AP1229" s="67">
        <v>80568079993</v>
      </c>
      <c r="AQ1229" s="67">
        <v>84289187851</v>
      </c>
      <c r="AR1229" s="67">
        <v>18694187167</v>
      </c>
      <c r="AS1229" s="67">
        <v>15075957393</v>
      </c>
      <c r="AT1229" s="67">
        <v>3618229774</v>
      </c>
      <c r="AU1229" s="67">
        <v>520000000</v>
      </c>
      <c r="AV1229" s="67">
        <v>2571000000</v>
      </c>
      <c r="AW1229" s="67">
        <v>10667496363</v>
      </c>
      <c r="AX1229" s="67">
        <v>9555701772</v>
      </c>
      <c r="AY1229" s="67">
        <v>3896208197</v>
      </c>
      <c r="AZ1229" s="67">
        <v>5659493575</v>
      </c>
      <c r="BA1229" s="67">
        <v>95780864</v>
      </c>
      <c r="BB1229" s="67">
        <v>0</v>
      </c>
      <c r="BC1229" s="67">
        <v>96304646</v>
      </c>
      <c r="BD1229" s="67">
        <v>190575486</v>
      </c>
      <c r="BE1229" s="67">
        <v>686146314</v>
      </c>
      <c r="BF1229" s="67">
        <v>42987280</v>
      </c>
      <c r="BG1229" s="67">
        <v>0</v>
      </c>
      <c r="BH1229" s="67">
        <v>164905706</v>
      </c>
      <c r="BI1229" s="67">
        <v>0</v>
      </c>
      <c r="BJ1229" s="67">
        <v>0</v>
      </c>
      <c r="BK1229" s="67">
        <v>0</v>
      </c>
      <c r="BL1229" s="67">
        <v>164905706</v>
      </c>
      <c r="BM1229" s="67"/>
      <c r="BN1229" s="67">
        <v>93608661</v>
      </c>
      <c r="BO1229" s="67">
        <v>68358285</v>
      </c>
      <c r="BP1229" s="67"/>
      <c r="BQ1229" s="67">
        <v>1353769</v>
      </c>
      <c r="BR1229" s="67"/>
      <c r="BS1229" s="67"/>
      <c r="BT1229" s="67"/>
      <c r="BU1229" s="67"/>
      <c r="BV1229" s="67">
        <v>1584991</v>
      </c>
      <c r="BW1229" s="67"/>
      <c r="BX1229" s="67"/>
      <c r="BY1229" s="67"/>
      <c r="BZ1229" s="67">
        <v>9425757971</v>
      </c>
      <c r="CA1229" s="67">
        <v>3779716371</v>
      </c>
      <c r="CB1229" s="67">
        <v>5646041600</v>
      </c>
      <c r="CC1229" s="67">
        <v>36901347207</v>
      </c>
      <c r="CD1229" s="67">
        <v>38950000000</v>
      </c>
    </row>
    <row r="1230" spans="1:82">
      <c r="A1230" t="s">
        <v>1465</v>
      </c>
      <c r="B1230" t="s">
        <v>1466</v>
      </c>
      <c r="C1230" t="s">
        <v>71</v>
      </c>
      <c r="D1230" t="s">
        <v>63</v>
      </c>
      <c r="E1230" t="s">
        <v>153</v>
      </c>
      <c r="F1230" s="67">
        <v>2000</v>
      </c>
      <c r="G1230" t="s">
        <v>1472</v>
      </c>
      <c r="H1230" s="67">
        <v>4077131</v>
      </c>
      <c r="I1230" s="67">
        <v>14839668401</v>
      </c>
      <c r="J1230" s="67">
        <v>1287367564</v>
      </c>
      <c r="K1230" s="67">
        <v>6485509561</v>
      </c>
      <c r="L1230" s="67">
        <v>16517971637</v>
      </c>
      <c r="M1230" s="67">
        <v>8911809739</v>
      </c>
      <c r="N1230" s="67">
        <v>270377725</v>
      </c>
      <c r="O1230" s="67">
        <v>0</v>
      </c>
      <c r="P1230" s="67">
        <v>2553356976</v>
      </c>
      <c r="Q1230" s="67">
        <v>251226900</v>
      </c>
      <c r="R1230" s="67">
        <v>3036649523</v>
      </c>
      <c r="S1230" s="67">
        <v>833437819</v>
      </c>
      <c r="T1230" s="67">
        <v>1328959886</v>
      </c>
      <c r="U1230" s="67">
        <v>3808793638</v>
      </c>
      <c r="V1230" s="67">
        <v>0</v>
      </c>
      <c r="W1230" s="67">
        <v>0</v>
      </c>
      <c r="X1230" s="67">
        <v>6541219</v>
      </c>
      <c r="Y1230" s="67">
        <v>4019000000</v>
      </c>
      <c r="Z1230" s="67">
        <v>0</v>
      </c>
      <c r="AA1230" s="67">
        <v>621792425</v>
      </c>
      <c r="AB1230" s="67">
        <v>3371115080</v>
      </c>
      <c r="AC1230" s="67">
        <v>0</v>
      </c>
      <c r="AD1230" s="67"/>
      <c r="AE1230" s="67">
        <v>0</v>
      </c>
      <c r="AF1230" s="67">
        <v>0</v>
      </c>
      <c r="AG1230" s="67">
        <v>25940322</v>
      </c>
      <c r="AH1230" s="67">
        <v>0</v>
      </c>
      <c r="AI1230" s="67"/>
      <c r="AJ1230" s="67">
        <v>0</v>
      </c>
      <c r="AK1230" s="67">
        <v>0</v>
      </c>
      <c r="AL1230" s="67">
        <v>0</v>
      </c>
      <c r="AM1230" s="67">
        <v>50559582169</v>
      </c>
      <c r="AN1230" s="67">
        <v>20683175413</v>
      </c>
      <c r="AO1230" s="67">
        <v>29938646310</v>
      </c>
      <c r="AP1230" s="67">
        <v>79738398611</v>
      </c>
      <c r="AQ1230" s="67">
        <v>83486661569</v>
      </c>
      <c r="AR1230" s="67">
        <v>19623741216</v>
      </c>
      <c r="AS1230" s="67">
        <v>15825597755</v>
      </c>
      <c r="AT1230" s="67">
        <v>3798143461</v>
      </c>
      <c r="AU1230" s="67">
        <v>529000000</v>
      </c>
      <c r="AV1230" s="67">
        <v>2665000000</v>
      </c>
      <c r="AW1230" s="67">
        <v>8077456559</v>
      </c>
      <c r="AX1230" s="67">
        <v>6901180452</v>
      </c>
      <c r="AY1230" s="67">
        <v>2499229107</v>
      </c>
      <c r="AZ1230" s="67">
        <v>4401951345</v>
      </c>
      <c r="BA1230" s="67">
        <v>97143864</v>
      </c>
      <c r="BB1230" s="67">
        <v>0</v>
      </c>
      <c r="BC1230" s="67">
        <v>78661047</v>
      </c>
      <c r="BD1230" s="67">
        <v>198499878</v>
      </c>
      <c r="BE1230" s="67">
        <v>749234300</v>
      </c>
      <c r="BF1230" s="67">
        <v>52737018</v>
      </c>
      <c r="BG1230" s="67">
        <v>0</v>
      </c>
      <c r="BH1230" s="67">
        <v>155238423</v>
      </c>
      <c r="BI1230" s="67">
        <v>0</v>
      </c>
      <c r="BJ1230" s="67">
        <v>0</v>
      </c>
      <c r="BK1230" s="67">
        <v>284838</v>
      </c>
      <c r="BL1230" s="67">
        <v>154953585</v>
      </c>
      <c r="BM1230" s="67"/>
      <c r="BN1230" s="67">
        <v>151801761</v>
      </c>
      <c r="BO1230" s="67">
        <v>0</v>
      </c>
      <c r="BP1230" s="67"/>
      <c r="BQ1230" s="67">
        <v>951014</v>
      </c>
      <c r="BR1230" s="67"/>
      <c r="BS1230" s="67"/>
      <c r="BT1230" s="67"/>
      <c r="BU1230" s="67"/>
      <c r="BV1230" s="67">
        <v>2200810</v>
      </c>
      <c r="BW1230" s="67"/>
      <c r="BX1230" s="67"/>
      <c r="BY1230" s="67"/>
      <c r="BZ1230" s="67">
        <v>10720960448</v>
      </c>
      <c r="CA1230" s="67">
        <v>4305093250</v>
      </c>
      <c r="CB1230" s="67">
        <v>6415867198</v>
      </c>
      <c r="CC1230" s="67">
        <v>36441396646</v>
      </c>
      <c r="CD1230" s="67">
        <v>38580000000</v>
      </c>
    </row>
    <row r="1231" spans="1:82">
      <c r="A1231" t="s">
        <v>1465</v>
      </c>
      <c r="B1231" t="s">
        <v>1466</v>
      </c>
      <c r="C1231" t="s">
        <v>71</v>
      </c>
      <c r="D1231" t="s">
        <v>63</v>
      </c>
      <c r="E1231" t="s">
        <v>153</v>
      </c>
      <c r="F1231" s="67">
        <v>2001</v>
      </c>
      <c r="G1231" t="s">
        <v>1473</v>
      </c>
      <c r="H1231" s="67">
        <v>4014373</v>
      </c>
      <c r="I1231" s="67">
        <v>14689805507</v>
      </c>
      <c r="J1231" s="67">
        <v>1441835673</v>
      </c>
      <c r="K1231" s="67">
        <v>6762674415</v>
      </c>
      <c r="L1231" s="67">
        <v>16535024601</v>
      </c>
      <c r="M1231" s="67">
        <v>8920721549</v>
      </c>
      <c r="N1231" s="67">
        <v>271180590</v>
      </c>
      <c r="O1231" s="67">
        <v>0</v>
      </c>
      <c r="P1231" s="67">
        <v>2559073033</v>
      </c>
      <c r="Q1231" s="67">
        <v>251789308</v>
      </c>
      <c r="R1231" s="67">
        <v>3043447500</v>
      </c>
      <c r="S1231" s="67">
        <v>816425492</v>
      </c>
      <c r="T1231" s="67">
        <v>1253814054</v>
      </c>
      <c r="U1231" s="67">
        <v>3765388427</v>
      </c>
      <c r="V1231" s="67">
        <v>0</v>
      </c>
      <c r="W1231" s="67">
        <v>0</v>
      </c>
      <c r="X1231" s="67">
        <v>6540991</v>
      </c>
      <c r="Y1231" s="67">
        <v>3972000000</v>
      </c>
      <c r="Z1231" s="67">
        <v>0</v>
      </c>
      <c r="AA1231" s="67">
        <v>614994117</v>
      </c>
      <c r="AB1231" s="67">
        <v>3330663637</v>
      </c>
      <c r="AC1231" s="67">
        <v>0</v>
      </c>
      <c r="AD1231" s="67"/>
      <c r="AE1231" s="67">
        <v>0</v>
      </c>
      <c r="AF1231" s="67">
        <v>0</v>
      </c>
      <c r="AG1231" s="67">
        <v>25940322</v>
      </c>
      <c r="AH1231" s="67">
        <v>0</v>
      </c>
      <c r="AI1231" s="67"/>
      <c r="AJ1231" s="67">
        <v>0</v>
      </c>
      <c r="AK1231" s="67">
        <v>0</v>
      </c>
      <c r="AL1231" s="67">
        <v>0</v>
      </c>
      <c r="AM1231" s="67">
        <v>51043225524</v>
      </c>
      <c r="AN1231" s="67">
        <v>21486541969</v>
      </c>
      <c r="AO1231" s="67">
        <v>29650067925</v>
      </c>
      <c r="AP1231" s="67">
        <v>79405532546</v>
      </c>
      <c r="AQ1231" s="67">
        <v>83293703043</v>
      </c>
      <c r="AR1231" s="67">
        <v>19245838212</v>
      </c>
      <c r="AS1231" s="67">
        <v>15520837268</v>
      </c>
      <c r="AT1231" s="67">
        <v>3725000944</v>
      </c>
      <c r="AU1231" s="67">
        <v>620000000</v>
      </c>
      <c r="AV1231" s="67">
        <v>2908000000</v>
      </c>
      <c r="AW1231" s="67">
        <v>8624186313</v>
      </c>
      <c r="AX1231" s="67">
        <v>7411612454</v>
      </c>
      <c r="AY1231" s="67">
        <v>2911504447</v>
      </c>
      <c r="AZ1231" s="67">
        <v>4500108008</v>
      </c>
      <c r="BA1231" s="67">
        <v>62251140</v>
      </c>
      <c r="BB1231" s="67">
        <v>0</v>
      </c>
      <c r="BC1231" s="67">
        <v>99980396</v>
      </c>
      <c r="BD1231" s="67">
        <v>203303779</v>
      </c>
      <c r="BE1231" s="67">
        <v>788929195</v>
      </c>
      <c r="BF1231" s="67">
        <v>58109349</v>
      </c>
      <c r="BG1231" s="67">
        <v>0</v>
      </c>
      <c r="BH1231" s="67">
        <v>166903597</v>
      </c>
      <c r="BI1231" s="67">
        <v>0</v>
      </c>
      <c r="BJ1231" s="67">
        <v>0</v>
      </c>
      <c r="BK1231" s="67">
        <v>166136</v>
      </c>
      <c r="BL1231" s="67">
        <v>166737461</v>
      </c>
      <c r="BM1231" s="67"/>
      <c r="BN1231" s="67">
        <v>124111198</v>
      </c>
      <c r="BO1231" s="67">
        <v>39684205</v>
      </c>
      <c r="BP1231" s="67"/>
      <c r="BQ1231" s="67">
        <v>1113956</v>
      </c>
      <c r="BR1231" s="67"/>
      <c r="BS1231" s="67"/>
      <c r="BT1231" s="67"/>
      <c r="BU1231" s="67"/>
      <c r="BV1231" s="67">
        <v>1828103</v>
      </c>
      <c r="BW1231" s="67"/>
      <c r="BX1231" s="67"/>
      <c r="BY1231" s="67"/>
      <c r="BZ1231" s="67">
        <v>10319481738</v>
      </c>
      <c r="CA1231" s="67">
        <v>4150281203</v>
      </c>
      <c r="CB1231" s="67">
        <v>6169200535</v>
      </c>
      <c r="CC1231" s="67">
        <v>36068409859</v>
      </c>
      <c r="CD1231" s="67">
        <v>38360000000</v>
      </c>
    </row>
    <row r="1232" spans="1:82">
      <c r="A1232" t="s">
        <v>1465</v>
      </c>
      <c r="B1232" t="s">
        <v>1466</v>
      </c>
      <c r="C1232" t="s">
        <v>71</v>
      </c>
      <c r="D1232" t="s">
        <v>63</v>
      </c>
      <c r="E1232" t="s">
        <v>153</v>
      </c>
      <c r="F1232" s="67">
        <v>2002</v>
      </c>
      <c r="G1232" t="s">
        <v>1474</v>
      </c>
      <c r="H1232" s="67">
        <v>3978515</v>
      </c>
      <c r="I1232" s="67">
        <v>14590960530</v>
      </c>
      <c r="J1232" s="67">
        <v>1574766695</v>
      </c>
      <c r="K1232" s="67">
        <v>7301191041</v>
      </c>
      <c r="L1232" s="67">
        <v>16541649380</v>
      </c>
      <c r="M1232" s="67">
        <v>8923692152</v>
      </c>
      <c r="N1232" s="67">
        <v>271983455</v>
      </c>
      <c r="O1232" s="67">
        <v>0</v>
      </c>
      <c r="P1232" s="67">
        <v>2564789090</v>
      </c>
      <c r="Q1232" s="67">
        <v>252351715</v>
      </c>
      <c r="R1232" s="67">
        <v>3050245476</v>
      </c>
      <c r="S1232" s="67">
        <v>795468172</v>
      </c>
      <c r="T1232" s="67">
        <v>1525587952</v>
      </c>
      <c r="U1232" s="67">
        <v>3720939628</v>
      </c>
      <c r="V1232" s="67">
        <v>0</v>
      </c>
      <c r="W1232" s="67">
        <v>0</v>
      </c>
      <c r="X1232" s="67">
        <v>6540959</v>
      </c>
      <c r="Y1232" s="67">
        <v>3924000000</v>
      </c>
      <c r="Z1232" s="67">
        <v>0</v>
      </c>
      <c r="AA1232" s="67">
        <v>608195809</v>
      </c>
      <c r="AB1232" s="67">
        <v>3290212193</v>
      </c>
      <c r="AC1232" s="67">
        <v>0</v>
      </c>
      <c r="AD1232" s="67"/>
      <c r="AE1232" s="67">
        <v>0</v>
      </c>
      <c r="AF1232" s="67">
        <v>0</v>
      </c>
      <c r="AG1232" s="67">
        <v>25940322</v>
      </c>
      <c r="AH1232" s="67">
        <v>0</v>
      </c>
      <c r="AI1232" s="67"/>
      <c r="AJ1232" s="67">
        <v>0</v>
      </c>
      <c r="AK1232" s="67">
        <v>0</v>
      </c>
      <c r="AL1232" s="67">
        <v>0</v>
      </c>
      <c r="AM1232" s="67">
        <v>49002031350</v>
      </c>
      <c r="AN1232" s="67">
        <v>20478760721</v>
      </c>
      <c r="AO1232" s="67">
        <v>28603300043</v>
      </c>
      <c r="AP1232" s="67">
        <v>77833878216</v>
      </c>
      <c r="AQ1232" s="67">
        <v>82167866700</v>
      </c>
      <c r="AR1232" s="67">
        <v>18699315681</v>
      </c>
      <c r="AS1232" s="67">
        <v>15080093291</v>
      </c>
      <c r="AT1232" s="67">
        <v>3619222390</v>
      </c>
      <c r="AU1232" s="67">
        <v>715000000</v>
      </c>
      <c r="AV1232" s="67">
        <v>3315000000</v>
      </c>
      <c r="AW1232" s="67">
        <v>8793664301</v>
      </c>
      <c r="AX1232" s="67">
        <v>7495857304</v>
      </c>
      <c r="AY1232" s="67">
        <v>2926542067</v>
      </c>
      <c r="AZ1232" s="67">
        <v>4569315237</v>
      </c>
      <c r="BA1232" s="67">
        <v>85522005</v>
      </c>
      <c r="BB1232" s="67">
        <v>0</v>
      </c>
      <c r="BC1232" s="67">
        <v>105861596</v>
      </c>
      <c r="BD1232" s="67">
        <v>201471884</v>
      </c>
      <c r="BE1232" s="67">
        <v>832132590</v>
      </c>
      <c r="BF1232" s="67">
        <v>72818922</v>
      </c>
      <c r="BG1232" s="67">
        <v>0</v>
      </c>
      <c r="BH1232" s="67">
        <v>168689183</v>
      </c>
      <c r="BI1232" s="67">
        <v>0</v>
      </c>
      <c r="BJ1232" s="67">
        <v>0</v>
      </c>
      <c r="BK1232" s="67">
        <v>448759</v>
      </c>
      <c r="BL1232" s="67">
        <v>168240424</v>
      </c>
      <c r="BM1232" s="67"/>
      <c r="BN1232" s="67">
        <v>166126295</v>
      </c>
      <c r="BO1232" s="67">
        <v>0</v>
      </c>
      <c r="BP1232" s="67"/>
      <c r="BQ1232" s="67">
        <v>782233</v>
      </c>
      <c r="BR1232" s="67"/>
      <c r="BS1232" s="67"/>
      <c r="BT1232" s="67"/>
      <c r="BU1232" s="67"/>
      <c r="BV1232" s="67">
        <v>1331896</v>
      </c>
      <c r="BW1232" s="67"/>
      <c r="BX1232" s="67"/>
      <c r="BY1232" s="67"/>
      <c r="BZ1232" s="67">
        <v>8935154988</v>
      </c>
      <c r="CA1232" s="67">
        <v>3599338115</v>
      </c>
      <c r="CB1232" s="67">
        <v>5335816873</v>
      </c>
      <c r="CC1232" s="67">
        <v>33996824152</v>
      </c>
      <c r="CD1232" s="67">
        <v>36600000000</v>
      </c>
    </row>
    <row r="1233" spans="1:82">
      <c r="A1233" t="s">
        <v>1465</v>
      </c>
      <c r="B1233" t="s">
        <v>1466</v>
      </c>
      <c r="C1233" t="s">
        <v>71</v>
      </c>
      <c r="D1233" t="s">
        <v>63</v>
      </c>
      <c r="E1233" t="s">
        <v>153</v>
      </c>
      <c r="F1233" s="67">
        <v>2003</v>
      </c>
      <c r="G1233" t="s">
        <v>1475</v>
      </c>
      <c r="H1233" s="67">
        <v>3951736</v>
      </c>
      <c r="I1233" s="67">
        <v>14683220913</v>
      </c>
      <c r="J1233" s="67">
        <v>1659971730</v>
      </c>
      <c r="K1233" s="67">
        <v>8393778103</v>
      </c>
      <c r="L1233" s="67">
        <v>16553234342</v>
      </c>
      <c r="M1233" s="67">
        <v>8929633358</v>
      </c>
      <c r="N1233" s="67">
        <v>272786320</v>
      </c>
      <c r="O1233" s="67">
        <v>0</v>
      </c>
      <c r="P1233" s="67">
        <v>2570505146</v>
      </c>
      <c r="Q1233" s="67">
        <v>252914123</v>
      </c>
      <c r="R1233" s="67">
        <v>3057043453</v>
      </c>
      <c r="S1233" s="67">
        <v>776029356</v>
      </c>
      <c r="T1233" s="67">
        <v>1474054013</v>
      </c>
      <c r="U1233" s="67">
        <v>3673688949</v>
      </c>
      <c r="V1233" s="67">
        <v>0</v>
      </c>
      <c r="W1233" s="67">
        <v>0</v>
      </c>
      <c r="X1233" s="67">
        <v>6540763</v>
      </c>
      <c r="Y1233" s="67">
        <v>3875000000</v>
      </c>
      <c r="Z1233" s="67">
        <v>0</v>
      </c>
      <c r="AA1233" s="67">
        <v>599697924</v>
      </c>
      <c r="AB1233" s="67">
        <v>3249760750</v>
      </c>
      <c r="AC1233" s="67">
        <v>0</v>
      </c>
      <c r="AD1233" s="67"/>
      <c r="AE1233" s="67">
        <v>0</v>
      </c>
      <c r="AF1233" s="67">
        <v>0</v>
      </c>
      <c r="AG1233" s="67">
        <v>25940322</v>
      </c>
      <c r="AH1233" s="67">
        <v>0</v>
      </c>
      <c r="AI1233" s="67"/>
      <c r="AJ1233" s="67">
        <v>0</v>
      </c>
      <c r="AK1233" s="67">
        <v>0</v>
      </c>
      <c r="AL1233" s="67">
        <v>0</v>
      </c>
      <c r="AM1233" s="67">
        <v>50653450724</v>
      </c>
      <c r="AN1233" s="67">
        <v>20992043265</v>
      </c>
      <c r="AO1233" s="67">
        <v>29734787440</v>
      </c>
      <c r="AP1233" s="67">
        <v>77741750677</v>
      </c>
      <c r="AQ1233" s="67">
        <v>83049203771</v>
      </c>
      <c r="AR1233" s="67">
        <v>19394107095</v>
      </c>
      <c r="AS1233" s="67">
        <v>15640408947</v>
      </c>
      <c r="AT1233" s="67">
        <v>3753698147</v>
      </c>
      <c r="AU1233" s="67">
        <v>760000000</v>
      </c>
      <c r="AV1233" s="67">
        <v>3843000000</v>
      </c>
      <c r="AW1233" s="67">
        <v>10674047139</v>
      </c>
      <c r="AX1233" s="67">
        <v>9170719481</v>
      </c>
      <c r="AY1233" s="67">
        <v>3707527742</v>
      </c>
      <c r="AZ1233" s="67">
        <v>5463191740</v>
      </c>
      <c r="BA1233" s="67">
        <v>126754505</v>
      </c>
      <c r="BB1233" s="67">
        <v>0</v>
      </c>
      <c r="BC1233" s="67">
        <v>126445795</v>
      </c>
      <c r="BD1233" s="67">
        <v>203443886</v>
      </c>
      <c r="BE1233" s="67">
        <v>978087115</v>
      </c>
      <c r="BF1233" s="67">
        <v>68596356</v>
      </c>
      <c r="BG1233" s="67">
        <v>0</v>
      </c>
      <c r="BH1233" s="67">
        <v>281903711</v>
      </c>
      <c r="BI1233" s="67">
        <v>71706265</v>
      </c>
      <c r="BJ1233" s="67">
        <v>0</v>
      </c>
      <c r="BK1233" s="67">
        <v>653886</v>
      </c>
      <c r="BL1233" s="67">
        <v>209543559</v>
      </c>
      <c r="BM1233" s="67"/>
      <c r="BN1233" s="67">
        <v>207159592</v>
      </c>
      <c r="BO1233" s="67">
        <v>0</v>
      </c>
      <c r="BP1233" s="67"/>
      <c r="BQ1233" s="67">
        <v>1021165</v>
      </c>
      <c r="BR1233" s="67"/>
      <c r="BS1233" s="67"/>
      <c r="BT1233" s="67"/>
      <c r="BU1233" s="67"/>
      <c r="BV1233" s="67">
        <v>1362802</v>
      </c>
      <c r="BW1233" s="67"/>
      <c r="BX1233" s="67"/>
      <c r="BY1233" s="67"/>
      <c r="BZ1233" s="67">
        <v>8220375378</v>
      </c>
      <c r="CA1233" s="67">
        <v>3304480948</v>
      </c>
      <c r="CB1233" s="67">
        <v>4915894430</v>
      </c>
      <c r="CC1233" s="67">
        <v>35487433322</v>
      </c>
      <c r="CD1233" s="67">
        <v>38570000000</v>
      </c>
    </row>
    <row r="1234" spans="1:82">
      <c r="A1234" t="s">
        <v>1465</v>
      </c>
      <c r="B1234" t="s">
        <v>1466</v>
      </c>
      <c r="C1234" t="s">
        <v>71</v>
      </c>
      <c r="D1234" t="s">
        <v>63</v>
      </c>
      <c r="E1234" t="s">
        <v>153</v>
      </c>
      <c r="F1234" s="67">
        <v>2004</v>
      </c>
      <c r="G1234" t="s">
        <v>1476</v>
      </c>
      <c r="H1234" s="67">
        <v>3927340</v>
      </c>
      <c r="I1234" s="67">
        <v>14827339843</v>
      </c>
      <c r="J1234" s="67">
        <v>2234690023</v>
      </c>
      <c r="K1234" s="67">
        <v>9292258701</v>
      </c>
      <c r="L1234" s="67">
        <v>14171853735</v>
      </c>
      <c r="M1234" s="67">
        <v>7402743289</v>
      </c>
      <c r="N1234" s="67">
        <v>273589186</v>
      </c>
      <c r="O1234" s="67">
        <v>0</v>
      </c>
      <c r="P1234" s="67">
        <v>2576221203</v>
      </c>
      <c r="Q1234" s="67">
        <v>253476531</v>
      </c>
      <c r="R1234" s="67">
        <v>3063841430</v>
      </c>
      <c r="S1234" s="67">
        <v>759532253</v>
      </c>
      <c r="T1234" s="67">
        <v>1366934049</v>
      </c>
      <c r="U1234" s="67">
        <v>3625378616</v>
      </c>
      <c r="V1234" s="67">
        <v>0</v>
      </c>
      <c r="W1234" s="67">
        <v>0</v>
      </c>
      <c r="X1234" s="67">
        <v>6540503</v>
      </c>
      <c r="Y1234" s="67">
        <v>3825000000</v>
      </c>
      <c r="Z1234" s="67">
        <v>0</v>
      </c>
      <c r="AA1234" s="67">
        <v>589500462</v>
      </c>
      <c r="AB1234" s="67">
        <v>3209309306</v>
      </c>
      <c r="AC1234" s="67">
        <v>0</v>
      </c>
      <c r="AD1234" s="67"/>
      <c r="AE1234" s="67">
        <v>0</v>
      </c>
      <c r="AF1234" s="67">
        <v>0</v>
      </c>
      <c r="AG1234" s="67">
        <v>25940322</v>
      </c>
      <c r="AH1234" s="67">
        <v>0</v>
      </c>
      <c r="AI1234" s="67"/>
      <c r="AJ1234" s="67">
        <v>0</v>
      </c>
      <c r="AK1234" s="67">
        <v>0</v>
      </c>
      <c r="AL1234" s="67">
        <v>0</v>
      </c>
      <c r="AM1234" s="67">
        <v>49287693308</v>
      </c>
      <c r="AN1234" s="67">
        <v>20792084086</v>
      </c>
      <c r="AO1234" s="67">
        <v>28589844900</v>
      </c>
      <c r="AP1234" s="67">
        <v>74070012774</v>
      </c>
      <c r="AQ1234" s="67">
        <v>79853797482</v>
      </c>
      <c r="AR1234" s="67">
        <v>23257292084</v>
      </c>
      <c r="AS1234" s="67">
        <v>18755880713</v>
      </c>
      <c r="AT1234" s="67">
        <v>4501411371</v>
      </c>
      <c r="AU1234" s="67">
        <v>1081000000</v>
      </c>
      <c r="AV1234" s="67">
        <v>4495000000</v>
      </c>
      <c r="AW1234" s="67">
        <v>9808561535</v>
      </c>
      <c r="AX1234" s="67">
        <v>7811809802</v>
      </c>
      <c r="AY1234" s="67">
        <v>3107906615</v>
      </c>
      <c r="AZ1234" s="67">
        <v>4703903186</v>
      </c>
      <c r="BA1234" s="67">
        <v>170220033</v>
      </c>
      <c r="BB1234" s="67">
        <v>0</v>
      </c>
      <c r="BC1234" s="67">
        <v>153646344</v>
      </c>
      <c r="BD1234" s="67">
        <v>205019107</v>
      </c>
      <c r="BE1234" s="67">
        <v>1255970689</v>
      </c>
      <c r="BF1234" s="67">
        <v>156437543</v>
      </c>
      <c r="BG1234" s="67">
        <v>55458018</v>
      </c>
      <c r="BH1234" s="67">
        <v>699284053</v>
      </c>
      <c r="BI1234" s="67">
        <v>116167859</v>
      </c>
      <c r="BJ1234" s="67">
        <v>0</v>
      </c>
      <c r="BK1234" s="67">
        <v>3899023</v>
      </c>
      <c r="BL1234" s="67">
        <v>579217172</v>
      </c>
      <c r="BM1234" s="67"/>
      <c r="BN1234" s="67">
        <v>386008246</v>
      </c>
      <c r="BO1234" s="67">
        <v>188746888</v>
      </c>
      <c r="BP1234" s="67"/>
      <c r="BQ1234" s="67">
        <v>2451869</v>
      </c>
      <c r="BR1234" s="67"/>
      <c r="BS1234" s="67"/>
      <c r="BT1234" s="67"/>
      <c r="BU1234" s="67"/>
      <c r="BV1234" s="67">
        <v>2010170</v>
      </c>
      <c r="BW1234" s="67"/>
      <c r="BX1234" s="67"/>
      <c r="BY1234" s="67"/>
      <c r="BZ1234" s="67">
        <v>9333662752</v>
      </c>
      <c r="CA1234" s="67">
        <v>3749598820</v>
      </c>
      <c r="CB1234" s="67">
        <v>5584063931</v>
      </c>
      <c r="CC1234" s="67">
        <v>39684800424</v>
      </c>
      <c r="CD1234" s="67">
        <v>43100000000</v>
      </c>
    </row>
    <row r="1235" spans="1:82">
      <c r="A1235" t="s">
        <v>1465</v>
      </c>
      <c r="B1235" t="s">
        <v>1466</v>
      </c>
      <c r="C1235" t="s">
        <v>71</v>
      </c>
      <c r="D1235" t="s">
        <v>63</v>
      </c>
      <c r="E1235" t="s">
        <v>153</v>
      </c>
      <c r="F1235" s="67">
        <v>2005</v>
      </c>
      <c r="G1235" t="s">
        <v>1477</v>
      </c>
      <c r="H1235" s="67">
        <v>3902469</v>
      </c>
      <c r="I1235" s="67">
        <v>15027984362</v>
      </c>
      <c r="J1235" s="67">
        <v>2196206639</v>
      </c>
      <c r="K1235" s="67">
        <v>9651850741</v>
      </c>
      <c r="L1235" s="67">
        <v>14303871638</v>
      </c>
      <c r="M1235" s="67">
        <v>7485920181</v>
      </c>
      <c r="N1235" s="67">
        <v>274392051</v>
      </c>
      <c r="O1235" s="67">
        <v>0</v>
      </c>
      <c r="P1235" s="67">
        <v>2581937260</v>
      </c>
      <c r="Q1235" s="67">
        <v>254038938</v>
      </c>
      <c r="R1235" s="67">
        <v>3070639406</v>
      </c>
      <c r="S1235" s="67">
        <v>748651776</v>
      </c>
      <c r="T1235" s="67">
        <v>1388394262</v>
      </c>
      <c r="U1235" s="67">
        <v>3590078821</v>
      </c>
      <c r="V1235" s="67">
        <v>0</v>
      </c>
      <c r="W1235" s="67">
        <v>0</v>
      </c>
      <c r="X1235" s="67">
        <v>6540243</v>
      </c>
      <c r="Y1235" s="67">
        <v>3774000000</v>
      </c>
      <c r="Z1235" s="67">
        <v>0</v>
      </c>
      <c r="AA1235" s="67">
        <v>579303000</v>
      </c>
      <c r="AB1235" s="67">
        <v>3168857863</v>
      </c>
      <c r="AC1235" s="67">
        <v>0</v>
      </c>
      <c r="AD1235" s="67"/>
      <c r="AE1235" s="67">
        <v>0</v>
      </c>
      <c r="AF1235" s="67">
        <v>0</v>
      </c>
      <c r="AG1235" s="67">
        <v>25940322</v>
      </c>
      <c r="AH1235" s="67">
        <v>0</v>
      </c>
      <c r="AI1235" s="67"/>
      <c r="AJ1235" s="67">
        <v>0</v>
      </c>
      <c r="AK1235" s="67">
        <v>0</v>
      </c>
      <c r="AL1235" s="67">
        <v>0</v>
      </c>
      <c r="AM1235" s="67">
        <v>48461585737</v>
      </c>
      <c r="AN1235" s="67">
        <v>20352710323</v>
      </c>
      <c r="AO1235" s="67">
        <v>28194738838</v>
      </c>
      <c r="AP1235" s="67">
        <v>74119602908</v>
      </c>
      <c r="AQ1235" s="67">
        <v>80278170824</v>
      </c>
      <c r="AR1235" s="67">
        <v>26584064077</v>
      </c>
      <c r="AS1235" s="67">
        <v>21438761353</v>
      </c>
      <c r="AT1235" s="67">
        <v>5145302725</v>
      </c>
      <c r="AU1235" s="67">
        <v>1150000000</v>
      </c>
      <c r="AV1235" s="67">
        <v>5054000000</v>
      </c>
      <c r="AW1235" s="67">
        <v>12348699299</v>
      </c>
      <c r="AX1235" s="67">
        <v>9711031006</v>
      </c>
      <c r="AY1235" s="67">
        <v>4122305248</v>
      </c>
      <c r="AZ1235" s="67">
        <v>5588725758</v>
      </c>
      <c r="BA1235" s="67">
        <v>205790501</v>
      </c>
      <c r="BB1235" s="67">
        <v>0</v>
      </c>
      <c r="BC1235" s="67">
        <v>210988041</v>
      </c>
      <c r="BD1235" s="67">
        <v>204253223</v>
      </c>
      <c r="BE1235" s="67">
        <v>1570993934</v>
      </c>
      <c r="BF1235" s="67">
        <v>157120732</v>
      </c>
      <c r="BG1235" s="67">
        <v>288521862</v>
      </c>
      <c r="BH1235" s="67">
        <v>590000432</v>
      </c>
      <c r="BI1235" s="67">
        <v>329260549</v>
      </c>
      <c r="BJ1235" s="67">
        <v>0</v>
      </c>
      <c r="BK1235" s="67">
        <v>1692241</v>
      </c>
      <c r="BL1235" s="67">
        <v>259047642</v>
      </c>
      <c r="BM1235" s="67"/>
      <c r="BN1235" s="67">
        <v>46737153</v>
      </c>
      <c r="BO1235" s="67">
        <v>209475666</v>
      </c>
      <c r="BP1235" s="67"/>
      <c r="BQ1235" s="67">
        <v>2834823</v>
      </c>
      <c r="BR1235" s="67"/>
      <c r="BS1235" s="67"/>
      <c r="BT1235" s="67"/>
      <c r="BU1235" s="67"/>
      <c r="BV1235" s="67"/>
      <c r="BW1235" s="67"/>
      <c r="BX1235" s="67"/>
      <c r="BY1235" s="67"/>
      <c r="BZ1235" s="67">
        <v>11535532384</v>
      </c>
      <c r="CA1235" s="67">
        <v>4625182472</v>
      </c>
      <c r="CB1235" s="67">
        <v>6910349912</v>
      </c>
      <c r="CC1235" s="67">
        <v>47154296193</v>
      </c>
      <c r="CD1235" s="67">
        <v>51060000000</v>
      </c>
    </row>
    <row r="1236" spans="1:82">
      <c r="A1236" t="s">
        <v>1465</v>
      </c>
      <c r="B1236" t="s">
        <v>1466</v>
      </c>
      <c r="C1236" t="s">
        <v>71</v>
      </c>
      <c r="D1236" t="s">
        <v>63</v>
      </c>
      <c r="E1236" t="s">
        <v>153</v>
      </c>
      <c r="F1236" s="67">
        <v>2006</v>
      </c>
      <c r="G1236" t="s">
        <v>1478</v>
      </c>
      <c r="H1236" s="67">
        <v>3880347</v>
      </c>
      <c r="I1236" s="67">
        <v>15184242878</v>
      </c>
      <c r="J1236" s="67">
        <v>2923374437</v>
      </c>
      <c r="K1236" s="67">
        <v>11857948494</v>
      </c>
      <c r="L1236" s="67">
        <v>14117949241</v>
      </c>
      <c r="M1236" s="67">
        <v>7479978974</v>
      </c>
      <c r="N1236" s="67">
        <v>275194916</v>
      </c>
      <c r="O1236" s="67">
        <v>0</v>
      </c>
      <c r="P1236" s="67">
        <v>2587653316</v>
      </c>
      <c r="Q1236" s="67">
        <v>254601346</v>
      </c>
      <c r="R1236" s="67">
        <v>3077437383</v>
      </c>
      <c r="S1236" s="67">
        <v>742278082</v>
      </c>
      <c r="T1236" s="67">
        <v>1221466405</v>
      </c>
      <c r="U1236" s="67">
        <v>3557474850</v>
      </c>
      <c r="V1236" s="67">
        <v>0</v>
      </c>
      <c r="W1236" s="67">
        <v>0</v>
      </c>
      <c r="X1236" s="67">
        <v>6540080</v>
      </c>
      <c r="Y1236" s="67">
        <v>3725000000</v>
      </c>
      <c r="Z1236" s="67">
        <v>0</v>
      </c>
      <c r="AA1236" s="67">
        <v>570805115</v>
      </c>
      <c r="AB1236" s="67">
        <v>3128406420</v>
      </c>
      <c r="AC1236" s="67">
        <v>0</v>
      </c>
      <c r="AD1236" s="67"/>
      <c r="AE1236" s="67">
        <v>0</v>
      </c>
      <c r="AF1236" s="67">
        <v>0</v>
      </c>
      <c r="AG1236" s="67">
        <v>25940322</v>
      </c>
      <c r="AH1236" s="67">
        <v>0</v>
      </c>
      <c r="AI1236" s="67"/>
      <c r="AJ1236" s="67">
        <v>0</v>
      </c>
      <c r="AK1236" s="67">
        <v>0</v>
      </c>
      <c r="AL1236" s="67">
        <v>0</v>
      </c>
      <c r="AM1236" s="67">
        <v>47538307012</v>
      </c>
      <c r="AN1236" s="67">
        <v>19836883829</v>
      </c>
      <c r="AO1236" s="67">
        <v>27776914855</v>
      </c>
      <c r="AP1236" s="67">
        <v>72407940009</v>
      </c>
      <c r="AQ1236" s="67">
        <v>80146788954</v>
      </c>
      <c r="AR1236" s="67">
        <v>30264718752</v>
      </c>
      <c r="AS1236" s="67">
        <v>24407031252</v>
      </c>
      <c r="AT1236" s="67">
        <v>5857687500</v>
      </c>
      <c r="AU1236" s="67">
        <v>1671000000</v>
      </c>
      <c r="AV1236" s="67">
        <v>6778000000</v>
      </c>
      <c r="AW1236" s="67">
        <v>9415399837</v>
      </c>
      <c r="AX1236" s="67">
        <v>5019483486</v>
      </c>
      <c r="AY1236" s="67">
        <v>1977151172</v>
      </c>
      <c r="AZ1236" s="67">
        <v>3042332314</v>
      </c>
      <c r="BA1236" s="67">
        <v>249538284</v>
      </c>
      <c r="BB1236" s="67">
        <v>0</v>
      </c>
      <c r="BC1236" s="67">
        <v>265389139</v>
      </c>
      <c r="BD1236" s="67">
        <v>210459710</v>
      </c>
      <c r="BE1236" s="67">
        <v>1897973615</v>
      </c>
      <c r="BF1236" s="67">
        <v>83400906</v>
      </c>
      <c r="BG1236" s="67">
        <v>1689154697</v>
      </c>
      <c r="BH1236" s="67">
        <v>595125620</v>
      </c>
      <c r="BI1236" s="67">
        <v>74295521</v>
      </c>
      <c r="BJ1236" s="67">
        <v>0</v>
      </c>
      <c r="BK1236" s="67">
        <v>3258231</v>
      </c>
      <c r="BL1236" s="67">
        <v>517571869</v>
      </c>
      <c r="BM1236" s="67"/>
      <c r="BN1236" s="67">
        <v>119660160</v>
      </c>
      <c r="BO1236" s="67">
        <v>392679310</v>
      </c>
      <c r="BP1236" s="67"/>
      <c r="BQ1236" s="67">
        <v>5232399</v>
      </c>
      <c r="BR1236" s="67"/>
      <c r="BS1236" s="67"/>
      <c r="BT1236" s="67"/>
      <c r="BU1236" s="67"/>
      <c r="BV1236" s="67"/>
      <c r="BW1236" s="67"/>
      <c r="BX1236" s="67"/>
      <c r="BY1236" s="67"/>
      <c r="BZ1236" s="67">
        <v>12700363344</v>
      </c>
      <c r="CA1236" s="67">
        <v>5089566143</v>
      </c>
      <c r="CB1236" s="67">
        <v>7610797201</v>
      </c>
      <c r="CC1236" s="67">
        <v>47868607553</v>
      </c>
      <c r="CD1236" s="67">
        <v>52980000000</v>
      </c>
    </row>
    <row r="1237" spans="1:82">
      <c r="A1237" t="s">
        <v>1465</v>
      </c>
      <c r="B1237" t="s">
        <v>1466</v>
      </c>
      <c r="C1237" t="s">
        <v>71</v>
      </c>
      <c r="D1237" t="s">
        <v>63</v>
      </c>
      <c r="E1237" t="s">
        <v>153</v>
      </c>
      <c r="F1237" s="67">
        <v>2007</v>
      </c>
      <c r="G1237" t="s">
        <v>1479</v>
      </c>
      <c r="H1237" s="67">
        <v>3860158</v>
      </c>
      <c r="I1237" s="67">
        <v>15407336021</v>
      </c>
      <c r="J1237" s="67">
        <v>4439152431</v>
      </c>
      <c r="K1237" s="67">
        <v>15825290158</v>
      </c>
      <c r="L1237" s="67">
        <v>14982232823</v>
      </c>
      <c r="M1237" s="67">
        <v>7477008371</v>
      </c>
      <c r="N1237" s="67">
        <v>275997782</v>
      </c>
      <c r="O1237" s="67">
        <v>0</v>
      </c>
      <c r="P1237" s="67">
        <v>2593369373</v>
      </c>
      <c r="Q1237" s="67">
        <v>255163753</v>
      </c>
      <c r="R1237" s="67">
        <v>3084235359</v>
      </c>
      <c r="S1237" s="67">
        <v>739617387</v>
      </c>
      <c r="T1237" s="67">
        <v>1544679165</v>
      </c>
      <c r="U1237" s="67">
        <v>3511409514</v>
      </c>
      <c r="V1237" s="67">
        <v>0</v>
      </c>
      <c r="W1237" s="67">
        <v>0</v>
      </c>
      <c r="X1237" s="67">
        <v>6539787</v>
      </c>
      <c r="Y1237" s="67">
        <v>3677000000</v>
      </c>
      <c r="Z1237" s="67">
        <v>0</v>
      </c>
      <c r="AA1237" s="67">
        <v>563157018</v>
      </c>
      <c r="AB1237" s="67">
        <v>3087954976</v>
      </c>
      <c r="AC1237" s="67">
        <v>0</v>
      </c>
      <c r="AD1237" s="67"/>
      <c r="AE1237" s="67">
        <v>0</v>
      </c>
      <c r="AF1237" s="67">
        <v>0</v>
      </c>
      <c r="AG1237" s="67">
        <v>25940322</v>
      </c>
      <c r="AH1237" s="67">
        <v>0</v>
      </c>
      <c r="AI1237" s="67"/>
      <c r="AJ1237" s="67">
        <v>0</v>
      </c>
      <c r="AK1237" s="67">
        <v>0</v>
      </c>
      <c r="AL1237" s="67">
        <v>0</v>
      </c>
      <c r="AM1237" s="67">
        <v>48840592213</v>
      </c>
      <c r="AN1237" s="67">
        <v>20146701114</v>
      </c>
      <c r="AO1237" s="67">
        <v>28758359402</v>
      </c>
      <c r="AP1237" s="67">
        <v>71836786563</v>
      </c>
      <c r="AQ1237" s="67">
        <v>82206684388</v>
      </c>
      <c r="AR1237" s="67">
        <v>37561058425</v>
      </c>
      <c r="AS1237" s="67">
        <v>30291176149</v>
      </c>
      <c r="AT1237" s="67">
        <v>7269882276</v>
      </c>
      <c r="AU1237" s="67">
        <v>2772000000</v>
      </c>
      <c r="AV1237" s="67">
        <v>9882000000</v>
      </c>
      <c r="AW1237" s="67">
        <v>15760503512</v>
      </c>
      <c r="AX1237" s="67">
        <v>7272009969</v>
      </c>
      <c r="AY1237" s="67">
        <v>2931751181</v>
      </c>
      <c r="AZ1237" s="67">
        <v>4340258788</v>
      </c>
      <c r="BA1237" s="67">
        <v>368257665</v>
      </c>
      <c r="BB1237" s="67">
        <v>0</v>
      </c>
      <c r="BC1237" s="67">
        <v>323465987</v>
      </c>
      <c r="BD1237" s="67">
        <v>219623332</v>
      </c>
      <c r="BE1237" s="67">
        <v>2472965117</v>
      </c>
      <c r="BF1237" s="67">
        <v>587800</v>
      </c>
      <c r="BG1237" s="67">
        <v>5103593643</v>
      </c>
      <c r="BH1237" s="67">
        <v>564892536</v>
      </c>
      <c r="BI1237" s="67">
        <v>0</v>
      </c>
      <c r="BJ1237" s="67">
        <v>0</v>
      </c>
      <c r="BK1237" s="67">
        <v>7390390</v>
      </c>
      <c r="BL1237" s="67">
        <v>557502146</v>
      </c>
      <c r="BM1237" s="67"/>
      <c r="BN1237" s="67">
        <v>133591217</v>
      </c>
      <c r="BO1237" s="67">
        <v>404628632</v>
      </c>
      <c r="BP1237" s="67"/>
      <c r="BQ1237" s="67">
        <v>10641985</v>
      </c>
      <c r="BR1237" s="67"/>
      <c r="BS1237" s="67"/>
      <c r="BT1237" s="67"/>
      <c r="BU1237" s="67"/>
      <c r="BV1237" s="67">
        <v>8640312</v>
      </c>
      <c r="BW1237" s="67"/>
      <c r="BX1237" s="67"/>
      <c r="BY1237" s="67"/>
      <c r="BZ1237" s="67">
        <v>18058617667</v>
      </c>
      <c r="CA1237" s="67">
        <v>7223230955</v>
      </c>
      <c r="CB1237" s="67">
        <v>10835386712</v>
      </c>
      <c r="CC1237" s="67">
        <v>64835072140</v>
      </c>
      <c r="CD1237" s="67">
        <v>71950000000</v>
      </c>
    </row>
    <row r="1238" spans="1:82">
      <c r="A1238" t="s">
        <v>1465</v>
      </c>
      <c r="B1238" t="s">
        <v>1466</v>
      </c>
      <c r="C1238" t="s">
        <v>71</v>
      </c>
      <c r="D1238" t="s">
        <v>63</v>
      </c>
      <c r="E1238" t="s">
        <v>153</v>
      </c>
      <c r="F1238" s="67">
        <v>2008</v>
      </c>
      <c r="G1238" t="s">
        <v>1480</v>
      </c>
      <c r="H1238" s="67">
        <v>3848449</v>
      </c>
      <c r="I1238" s="67">
        <v>15461120524</v>
      </c>
      <c r="J1238" s="67">
        <v>4904753482</v>
      </c>
      <c r="K1238" s="67">
        <v>18958058723</v>
      </c>
      <c r="L1238" s="67">
        <v>15234259420</v>
      </c>
      <c r="M1238" s="67">
        <v>7468096561</v>
      </c>
      <c r="N1238" s="67">
        <v>276800647</v>
      </c>
      <c r="O1238" s="67">
        <v>0</v>
      </c>
      <c r="P1238" s="67">
        <v>2599085430</v>
      </c>
      <c r="Q1238" s="67">
        <v>255726161</v>
      </c>
      <c r="R1238" s="67">
        <v>3091033336</v>
      </c>
      <c r="S1238" s="67">
        <v>730164279</v>
      </c>
      <c r="T1238" s="67">
        <v>1622080810</v>
      </c>
      <c r="U1238" s="67">
        <v>3458277634</v>
      </c>
      <c r="V1238" s="67">
        <v>0</v>
      </c>
      <c r="W1238" s="67">
        <v>0</v>
      </c>
      <c r="X1238" s="67">
        <v>6539332</v>
      </c>
      <c r="Y1238" s="67">
        <v>3627000000</v>
      </c>
      <c r="Z1238" s="67">
        <v>0</v>
      </c>
      <c r="AA1238" s="67">
        <v>553809344</v>
      </c>
      <c r="AB1238" s="67">
        <v>3047503533</v>
      </c>
      <c r="AC1238" s="67">
        <v>0</v>
      </c>
      <c r="AD1238" s="67"/>
      <c r="AE1238" s="67">
        <v>0</v>
      </c>
      <c r="AF1238" s="67">
        <v>0</v>
      </c>
      <c r="AG1238" s="67">
        <v>25940322</v>
      </c>
      <c r="AH1238" s="67">
        <v>0</v>
      </c>
      <c r="AI1238" s="67"/>
      <c r="AJ1238" s="67">
        <v>0</v>
      </c>
      <c r="AK1238" s="67">
        <v>0</v>
      </c>
      <c r="AL1238" s="67">
        <v>0</v>
      </c>
      <c r="AM1238" s="67">
        <v>46660481499</v>
      </c>
      <c r="AN1238" s="67">
        <v>18740002295</v>
      </c>
      <c r="AO1238" s="67">
        <v>27968180597</v>
      </c>
      <c r="AP1238" s="67">
        <v>68412391005</v>
      </c>
      <c r="AQ1238" s="67">
        <v>81640821964</v>
      </c>
      <c r="AR1238" s="67">
        <v>49016770918</v>
      </c>
      <c r="AS1238" s="67">
        <v>39529653966</v>
      </c>
      <c r="AT1238" s="67">
        <v>9487116952</v>
      </c>
      <c r="AU1238" s="67">
        <v>3369000000</v>
      </c>
      <c r="AV1238" s="67">
        <v>13022000000</v>
      </c>
      <c r="AW1238" s="67">
        <v>17507430217</v>
      </c>
      <c r="AX1238" s="67">
        <v>7664040756</v>
      </c>
      <c r="AY1238" s="67">
        <v>3110176874</v>
      </c>
      <c r="AZ1238" s="67">
        <v>4553863882</v>
      </c>
      <c r="BA1238" s="67">
        <v>413557005</v>
      </c>
      <c r="BB1238" s="67">
        <v>0</v>
      </c>
      <c r="BC1238" s="67">
        <v>371250735</v>
      </c>
      <c r="BD1238" s="67">
        <v>219989083</v>
      </c>
      <c r="BE1238" s="67">
        <v>2516853868</v>
      </c>
      <c r="BF1238" s="67">
        <v>0</v>
      </c>
      <c r="BG1238" s="67">
        <v>6321738771</v>
      </c>
      <c r="BH1238" s="67">
        <v>692216510</v>
      </c>
      <c r="BI1238" s="67">
        <v>0</v>
      </c>
      <c r="BJ1238" s="67">
        <v>0</v>
      </c>
      <c r="BK1238" s="67">
        <v>14802239</v>
      </c>
      <c r="BL1238" s="67">
        <v>677414270</v>
      </c>
      <c r="BM1238" s="67"/>
      <c r="BN1238" s="67">
        <v>101303937</v>
      </c>
      <c r="BO1238" s="67">
        <v>566947785</v>
      </c>
      <c r="BP1238" s="67"/>
      <c r="BQ1238" s="67">
        <v>5979369</v>
      </c>
      <c r="BR1238" s="67"/>
      <c r="BS1238" s="67"/>
      <c r="BT1238" s="67"/>
      <c r="BU1238" s="67"/>
      <c r="BV1238" s="67">
        <v>3183180</v>
      </c>
      <c r="BW1238" s="67"/>
      <c r="BX1238" s="67"/>
      <c r="BY1238" s="67"/>
      <c r="BZ1238" s="67">
        <v>26828456299</v>
      </c>
      <c r="CA1238" s="67">
        <v>10726288528</v>
      </c>
      <c r="CB1238" s="67">
        <v>16102167771</v>
      </c>
      <c r="CC1238" s="67">
        <v>84391873944</v>
      </c>
      <c r="CD1238" s="67">
        <v>94040000000</v>
      </c>
    </row>
    <row r="1239" spans="1:82">
      <c r="A1239" t="s">
        <v>1465</v>
      </c>
      <c r="B1239" t="s">
        <v>1466</v>
      </c>
      <c r="C1239" t="s">
        <v>71</v>
      </c>
      <c r="D1239" t="s">
        <v>63</v>
      </c>
      <c r="E1239" t="s">
        <v>153</v>
      </c>
      <c r="F1239" s="67">
        <v>2009</v>
      </c>
      <c r="G1239" t="s">
        <v>1481</v>
      </c>
      <c r="H1239" s="67">
        <v>3814419</v>
      </c>
      <c r="I1239" s="67">
        <v>15203815814</v>
      </c>
      <c r="J1239" s="67">
        <v>5631479089</v>
      </c>
      <c r="K1239" s="67">
        <v>21116257676</v>
      </c>
      <c r="L1239" s="67">
        <v>15387574850</v>
      </c>
      <c r="M1239" s="67">
        <v>7420566908</v>
      </c>
      <c r="N1239" s="67">
        <v>277603512</v>
      </c>
      <c r="O1239" s="67">
        <v>0</v>
      </c>
      <c r="P1239" s="67">
        <v>2604801486</v>
      </c>
      <c r="Q1239" s="67">
        <v>256288568</v>
      </c>
      <c r="R1239" s="67">
        <v>3097831312</v>
      </c>
      <c r="S1239" s="67">
        <v>718578666</v>
      </c>
      <c r="T1239" s="67">
        <v>1679013758</v>
      </c>
      <c r="U1239" s="67">
        <v>3408086730</v>
      </c>
      <c r="V1239" s="67">
        <v>0</v>
      </c>
      <c r="W1239" s="67">
        <v>0</v>
      </c>
      <c r="X1239" s="67">
        <v>6534387</v>
      </c>
      <c r="Y1239" s="67">
        <v>3577000000</v>
      </c>
      <c r="Z1239" s="67">
        <v>0</v>
      </c>
      <c r="AA1239" s="67">
        <v>544461671</v>
      </c>
      <c r="AB1239" s="67">
        <v>3007052089</v>
      </c>
      <c r="AC1239" s="67">
        <v>0</v>
      </c>
      <c r="AD1239" s="67"/>
      <c r="AE1239" s="67">
        <v>0</v>
      </c>
      <c r="AF1239" s="67">
        <v>0</v>
      </c>
      <c r="AG1239" s="67">
        <v>25940322</v>
      </c>
      <c r="AH1239" s="67">
        <v>0</v>
      </c>
      <c r="AI1239" s="67"/>
      <c r="AJ1239" s="67">
        <v>0</v>
      </c>
      <c r="AK1239" s="67">
        <v>0</v>
      </c>
      <c r="AL1239" s="67">
        <v>0</v>
      </c>
      <c r="AM1239" s="67">
        <v>45831052681</v>
      </c>
      <c r="AN1239" s="67">
        <v>18538197178</v>
      </c>
      <c r="AO1239" s="67">
        <v>27341669666</v>
      </c>
      <c r="AP1239" s="67">
        <v>65689415004</v>
      </c>
      <c r="AQ1239" s="67">
        <v>80684757921</v>
      </c>
      <c r="AR1239" s="67">
        <v>44581338777</v>
      </c>
      <c r="AS1239" s="67">
        <v>35952692562</v>
      </c>
      <c r="AT1239" s="67">
        <v>8628646215</v>
      </c>
      <c r="AU1239" s="67">
        <v>3935000000</v>
      </c>
      <c r="AV1239" s="67">
        <v>14755000000</v>
      </c>
      <c r="AW1239" s="67">
        <v>15777601860</v>
      </c>
      <c r="AX1239" s="67">
        <v>6666535206</v>
      </c>
      <c r="AY1239" s="67">
        <v>2661934687</v>
      </c>
      <c r="AZ1239" s="67">
        <v>4004600519</v>
      </c>
      <c r="BA1239" s="67">
        <v>424028214</v>
      </c>
      <c r="BB1239" s="67">
        <v>0</v>
      </c>
      <c r="BC1239" s="67">
        <v>394775534</v>
      </c>
      <c r="BD1239" s="67">
        <v>220951647</v>
      </c>
      <c r="BE1239" s="67">
        <v>2543002481</v>
      </c>
      <c r="BF1239" s="67">
        <v>0</v>
      </c>
      <c r="BG1239" s="67">
        <v>5528308778</v>
      </c>
      <c r="BH1239" s="67">
        <v>1344323989</v>
      </c>
      <c r="BI1239" s="67">
        <v>0</v>
      </c>
      <c r="BJ1239" s="67">
        <v>0</v>
      </c>
      <c r="BK1239" s="67">
        <v>68951847</v>
      </c>
      <c r="BL1239" s="67">
        <v>1275372142</v>
      </c>
      <c r="BM1239" s="67"/>
      <c r="BN1239" s="67">
        <v>565893850</v>
      </c>
      <c r="BO1239" s="67">
        <v>702316090</v>
      </c>
      <c r="BP1239" s="67"/>
      <c r="BQ1239" s="67">
        <v>4547635</v>
      </c>
      <c r="BR1239" s="67"/>
      <c r="BS1239" s="67"/>
      <c r="BT1239" s="67"/>
      <c r="BU1239" s="67"/>
      <c r="BV1239" s="67">
        <v>2614567</v>
      </c>
      <c r="BW1239" s="67"/>
      <c r="BX1239" s="67"/>
      <c r="BY1239" s="67"/>
      <c r="BZ1239" s="67">
        <v>27928251636</v>
      </c>
      <c r="CA1239" s="67">
        <v>11122058053</v>
      </c>
      <c r="CB1239" s="67">
        <v>16806193583</v>
      </c>
      <c r="CC1239" s="67">
        <v>78811516263</v>
      </c>
      <c r="CD1239" s="67">
        <v>89630000000</v>
      </c>
    </row>
    <row r="1240" spans="1:82">
      <c r="A1240" t="s">
        <v>1465</v>
      </c>
      <c r="B1240" t="s">
        <v>1466</v>
      </c>
      <c r="C1240" t="s">
        <v>71</v>
      </c>
      <c r="D1240" t="s">
        <v>63</v>
      </c>
      <c r="E1240" t="s">
        <v>153</v>
      </c>
      <c r="F1240" s="67">
        <v>2010</v>
      </c>
      <c r="G1240" t="s">
        <v>1482</v>
      </c>
      <c r="H1240" s="67">
        <v>3786695</v>
      </c>
      <c r="I1240" s="67">
        <v>15157469496</v>
      </c>
      <c r="J1240" s="67">
        <v>6434776555</v>
      </c>
      <c r="K1240" s="67">
        <v>22413491843</v>
      </c>
      <c r="L1240" s="67">
        <v>16735611096</v>
      </c>
      <c r="M1240" s="67">
        <v>7307683985</v>
      </c>
      <c r="N1240" s="67">
        <v>278406377</v>
      </c>
      <c r="O1240" s="67">
        <v>0</v>
      </c>
      <c r="P1240" s="67">
        <v>2610517543</v>
      </c>
      <c r="Q1240" s="67">
        <v>256850976</v>
      </c>
      <c r="R1240" s="67">
        <v>3104629289</v>
      </c>
      <c r="S1240" s="67">
        <v>704931859</v>
      </c>
      <c r="T1240" s="67">
        <v>2122240720</v>
      </c>
      <c r="U1240" s="67">
        <v>3360967766</v>
      </c>
      <c r="V1240" s="67">
        <v>0</v>
      </c>
      <c r="W1240" s="67">
        <v>0</v>
      </c>
      <c r="X1240" s="67">
        <v>6530971</v>
      </c>
      <c r="Y1240" s="67">
        <v>3529000000</v>
      </c>
      <c r="Z1240" s="67">
        <v>0</v>
      </c>
      <c r="AA1240" s="67">
        <v>536133743</v>
      </c>
      <c r="AB1240" s="67">
        <v>2966600646</v>
      </c>
      <c r="AC1240" s="67">
        <v>0</v>
      </c>
      <c r="AD1240" s="67"/>
      <c r="AE1240" s="67">
        <v>0</v>
      </c>
      <c r="AF1240" s="67">
        <v>0</v>
      </c>
      <c r="AG1240" s="67">
        <v>25940322</v>
      </c>
      <c r="AH1240" s="67">
        <v>0</v>
      </c>
      <c r="AI1240" s="67"/>
      <c r="AJ1240" s="67">
        <v>0</v>
      </c>
      <c r="AK1240" s="67">
        <v>0</v>
      </c>
      <c r="AL1240" s="67">
        <v>0</v>
      </c>
      <c r="AM1240" s="67">
        <v>46710630826</v>
      </c>
      <c r="AN1240" s="67">
        <v>19286554906</v>
      </c>
      <c r="AO1240" s="67">
        <v>27494370529</v>
      </c>
      <c r="AP1240" s="67">
        <v>66530941895</v>
      </c>
      <c r="AQ1240" s="67">
        <v>82180177145</v>
      </c>
      <c r="AR1240" s="67">
        <v>46919281881</v>
      </c>
      <c r="AS1240" s="67">
        <v>37838130549</v>
      </c>
      <c r="AT1240" s="67">
        <v>9081151332</v>
      </c>
      <c r="AU1240" s="67">
        <v>4816000000</v>
      </c>
      <c r="AV1240" s="67">
        <v>16775000000</v>
      </c>
      <c r="AW1240" s="67">
        <v>17714572565</v>
      </c>
      <c r="AX1240" s="67">
        <v>6598489907</v>
      </c>
      <c r="AY1240" s="67">
        <v>2730981591</v>
      </c>
      <c r="AZ1240" s="67">
        <v>3867508316</v>
      </c>
      <c r="BA1240" s="67">
        <v>361462731</v>
      </c>
      <c r="BB1240" s="67">
        <v>0</v>
      </c>
      <c r="BC1240" s="67">
        <v>541805528</v>
      </c>
      <c r="BD1240" s="67">
        <v>224637907</v>
      </c>
      <c r="BE1240" s="67">
        <v>2599455954</v>
      </c>
      <c r="BF1240" s="67">
        <v>45032673</v>
      </c>
      <c r="BG1240" s="67">
        <v>7343687865</v>
      </c>
      <c r="BH1240" s="67">
        <v>2152174278</v>
      </c>
      <c r="BI1240" s="67">
        <v>0</v>
      </c>
      <c r="BJ1240" s="67">
        <v>0</v>
      </c>
      <c r="BK1240" s="67">
        <v>89040418</v>
      </c>
      <c r="BL1240" s="67">
        <v>2063133861</v>
      </c>
      <c r="BM1240" s="67"/>
      <c r="BN1240" s="67">
        <v>682632187</v>
      </c>
      <c r="BO1240" s="67">
        <v>1358990622</v>
      </c>
      <c r="BP1240" s="67"/>
      <c r="BQ1240" s="67">
        <v>5503257</v>
      </c>
      <c r="BR1240" s="67"/>
      <c r="BS1240" s="67"/>
      <c r="BT1240" s="67">
        <v>12405029</v>
      </c>
      <c r="BU1240" s="67"/>
      <c r="BV1240" s="67">
        <v>3602765</v>
      </c>
      <c r="BW1240" s="67"/>
      <c r="BX1240" s="67"/>
      <c r="BY1240" s="67"/>
      <c r="BZ1240" s="67">
        <v>29642673407</v>
      </c>
      <c r="CA1240" s="67">
        <v>11627472561</v>
      </c>
      <c r="CB1240" s="67">
        <v>18015200846</v>
      </c>
      <c r="CC1240" s="67">
        <v>84469702131</v>
      </c>
      <c r="CD1240" s="67">
        <v>96430000000</v>
      </c>
    </row>
    <row r="1241" spans="1:82">
      <c r="A1241" t="s">
        <v>1465</v>
      </c>
      <c r="B1241" t="s">
        <v>1466</v>
      </c>
      <c r="C1241" t="s">
        <v>71</v>
      </c>
      <c r="D1241" t="s">
        <v>63</v>
      </c>
      <c r="E1241" t="s">
        <v>153</v>
      </c>
      <c r="F1241" s="67">
        <v>2011</v>
      </c>
      <c r="G1241" t="s">
        <v>1483</v>
      </c>
      <c r="H1241" s="67">
        <v>3756441</v>
      </c>
      <c r="I1241" s="67">
        <v>15208897923</v>
      </c>
      <c r="J1241" s="67">
        <v>6513032021</v>
      </c>
      <c r="K1241" s="67">
        <v>23668981233</v>
      </c>
      <c r="L1241" s="67">
        <v>15689271548</v>
      </c>
      <c r="M1241" s="67">
        <v>7255401369</v>
      </c>
      <c r="N1241" s="67">
        <v>279462791</v>
      </c>
      <c r="O1241" s="67">
        <v>0</v>
      </c>
      <c r="P1241" s="67">
        <v>2610517543</v>
      </c>
      <c r="Q1241" s="67">
        <v>256850976</v>
      </c>
      <c r="R1241" s="67">
        <v>3104629289</v>
      </c>
      <c r="S1241" s="67">
        <v>689015569</v>
      </c>
      <c r="T1241" s="67">
        <v>1786592129</v>
      </c>
      <c r="U1241" s="67">
        <v>3272528104</v>
      </c>
      <c r="V1241" s="67">
        <v>0</v>
      </c>
      <c r="W1241" s="67">
        <v>0</v>
      </c>
      <c r="X1241" s="67">
        <v>6539332</v>
      </c>
      <c r="Y1241" s="67">
        <v>3422000000</v>
      </c>
      <c r="Z1241" s="67">
        <v>0</v>
      </c>
      <c r="AA1241" s="67">
        <v>530440160</v>
      </c>
      <c r="AB1241" s="67">
        <v>2865472037</v>
      </c>
      <c r="AC1241" s="67">
        <v>0</v>
      </c>
      <c r="AD1241" s="67"/>
      <c r="AE1241" s="67">
        <v>0</v>
      </c>
      <c r="AF1241" s="67">
        <v>0</v>
      </c>
      <c r="AG1241" s="67">
        <v>25819859</v>
      </c>
      <c r="AH1241" s="67">
        <v>0</v>
      </c>
      <c r="AI1241" s="67"/>
      <c r="AJ1241" s="67">
        <v>0</v>
      </c>
      <c r="AK1241" s="67">
        <v>0</v>
      </c>
      <c r="AL1241" s="67">
        <v>0</v>
      </c>
      <c r="AM1241" s="67">
        <v>47739302398</v>
      </c>
      <c r="AN1241" s="67">
        <v>19441597239</v>
      </c>
      <c r="AO1241" s="67">
        <v>28337340394</v>
      </c>
      <c r="AP1241" s="67">
        <v>65040374695</v>
      </c>
      <c r="AQ1241" s="67">
        <v>81917655202</v>
      </c>
      <c r="AR1241" s="67">
        <v>54951928236</v>
      </c>
      <c r="AS1241" s="67">
        <v>44316071158</v>
      </c>
      <c r="AT1241" s="67">
        <v>10635857078</v>
      </c>
      <c r="AU1241" s="67">
        <v>5291000000</v>
      </c>
      <c r="AV1241" s="67">
        <v>19228000000</v>
      </c>
      <c r="AW1241" s="67">
        <v>18790381531</v>
      </c>
      <c r="AX1241" s="67">
        <v>8977808231</v>
      </c>
      <c r="AY1241" s="67">
        <v>3675152081</v>
      </c>
      <c r="AZ1241" s="67">
        <v>5302656150</v>
      </c>
      <c r="BA1241" s="67">
        <v>488648429</v>
      </c>
      <c r="BB1241" s="67">
        <v>0</v>
      </c>
      <c r="BC1241" s="67">
        <v>785875318</v>
      </c>
      <c r="BD1241" s="67">
        <v>228051675</v>
      </c>
      <c r="BE1241" s="67">
        <v>2660202509</v>
      </c>
      <c r="BF1241" s="67">
        <v>0</v>
      </c>
      <c r="BG1241" s="67">
        <v>5649795370</v>
      </c>
      <c r="BH1241" s="67">
        <v>3572097963</v>
      </c>
      <c r="BI1241" s="67">
        <v>0</v>
      </c>
      <c r="BJ1241" s="67">
        <v>0</v>
      </c>
      <c r="BK1241" s="67">
        <v>150887418</v>
      </c>
      <c r="BL1241" s="67">
        <v>3421210545</v>
      </c>
      <c r="BM1241" s="67"/>
      <c r="BN1241" s="67">
        <v>794420890</v>
      </c>
      <c r="BO1241" s="67">
        <v>2588279962</v>
      </c>
      <c r="BP1241" s="67"/>
      <c r="BQ1241" s="67">
        <v>5418075</v>
      </c>
      <c r="BR1241" s="67"/>
      <c r="BS1241" s="67"/>
      <c r="BT1241" s="67">
        <v>29779786</v>
      </c>
      <c r="BU1241" s="67"/>
      <c r="BV1241" s="67">
        <v>3311831</v>
      </c>
      <c r="BW1241" s="67"/>
      <c r="BX1241" s="67"/>
      <c r="BY1241" s="67"/>
      <c r="BZ1241" s="67">
        <v>37792644967</v>
      </c>
      <c r="CA1241" s="67">
        <v>13839424927</v>
      </c>
      <c r="CB1241" s="67">
        <v>23953220040</v>
      </c>
      <c r="CC1241" s="67">
        <v>101170052697</v>
      </c>
      <c r="CD1241" s="67">
        <v>115100000000</v>
      </c>
    </row>
    <row r="1242" spans="1:82">
      <c r="A1242" t="s">
        <v>1465</v>
      </c>
      <c r="B1242" t="s">
        <v>1466</v>
      </c>
      <c r="C1242" t="s">
        <v>71</v>
      </c>
      <c r="D1242" t="s">
        <v>63</v>
      </c>
      <c r="E1242" t="s">
        <v>153</v>
      </c>
      <c r="F1242" s="67">
        <v>2012</v>
      </c>
      <c r="G1242" t="s">
        <v>1484</v>
      </c>
      <c r="H1242" s="67">
        <v>3728874</v>
      </c>
      <c r="I1242" s="67">
        <v>15303838285</v>
      </c>
      <c r="J1242" s="67">
        <v>7384069860</v>
      </c>
      <c r="K1242" s="67">
        <v>27280795296</v>
      </c>
      <c r="L1242" s="67">
        <v>15272658644</v>
      </c>
      <c r="M1242" s="67">
        <v>7233418905</v>
      </c>
      <c r="N1242" s="67">
        <v>280519205</v>
      </c>
      <c r="O1242" s="67">
        <v>0</v>
      </c>
      <c r="P1242" s="67">
        <v>2610517543</v>
      </c>
      <c r="Q1242" s="67">
        <v>256850976</v>
      </c>
      <c r="R1242" s="67">
        <v>3104629289</v>
      </c>
      <c r="S1242" s="67">
        <v>676777560</v>
      </c>
      <c r="T1242" s="67">
        <v>1634587949</v>
      </c>
      <c r="U1242" s="67">
        <v>3167795016</v>
      </c>
      <c r="V1242" s="67">
        <v>0</v>
      </c>
      <c r="W1242" s="67">
        <v>0</v>
      </c>
      <c r="X1242" s="67">
        <v>6531068</v>
      </c>
      <c r="Y1242" s="67">
        <v>3275000000</v>
      </c>
      <c r="Z1242" s="67">
        <v>0</v>
      </c>
      <c r="AA1242" s="67">
        <v>525086493</v>
      </c>
      <c r="AB1242" s="67">
        <v>2723891985</v>
      </c>
      <c r="AC1242" s="67">
        <v>0</v>
      </c>
      <c r="AD1242" s="67"/>
      <c r="AE1242" s="67">
        <v>0</v>
      </c>
      <c r="AF1242" s="67">
        <v>0</v>
      </c>
      <c r="AG1242" s="67">
        <v>25649202</v>
      </c>
      <c r="AH1242" s="67">
        <v>0</v>
      </c>
      <c r="AI1242" s="67"/>
      <c r="AJ1242" s="67">
        <v>0</v>
      </c>
      <c r="AK1242" s="67">
        <v>0</v>
      </c>
      <c r="AL1242" s="67">
        <v>0</v>
      </c>
      <c r="AM1242" s="67">
        <v>48836382201</v>
      </c>
      <c r="AN1242" s="67">
        <v>19576273732</v>
      </c>
      <c r="AO1242" s="67">
        <v>29251888690</v>
      </c>
      <c r="AP1242" s="67">
        <v>62445386264</v>
      </c>
      <c r="AQ1242" s="67">
        <v>82369730473</v>
      </c>
      <c r="AR1242" s="67">
        <v>48812695397</v>
      </c>
      <c r="AS1242" s="67">
        <v>39365076933</v>
      </c>
      <c r="AT1242" s="67">
        <v>9447618464</v>
      </c>
      <c r="AU1242" s="67">
        <v>5942000000</v>
      </c>
      <c r="AV1242" s="67">
        <v>21953000000</v>
      </c>
      <c r="AW1242" s="67">
        <v>18062152365</v>
      </c>
      <c r="AX1242" s="67">
        <v>8828847325</v>
      </c>
      <c r="AY1242" s="67">
        <v>3679043392</v>
      </c>
      <c r="AZ1242" s="67">
        <v>5149803933</v>
      </c>
      <c r="BA1242" s="67">
        <v>205424736</v>
      </c>
      <c r="BB1242" s="67">
        <v>0</v>
      </c>
      <c r="BC1242" s="67">
        <v>1150509703</v>
      </c>
      <c r="BD1242" s="67">
        <v>229979753</v>
      </c>
      <c r="BE1242" s="67">
        <v>2711724317</v>
      </c>
      <c r="BF1242" s="67">
        <v>0</v>
      </c>
      <c r="BG1242" s="67">
        <v>4935666532</v>
      </c>
      <c r="BH1242" s="67">
        <v>2315768517</v>
      </c>
      <c r="BI1242" s="67">
        <v>397308033</v>
      </c>
      <c r="BJ1242" s="67">
        <v>0</v>
      </c>
      <c r="BK1242" s="67">
        <v>158978278</v>
      </c>
      <c r="BL1242" s="67">
        <v>1759482206</v>
      </c>
      <c r="BM1242" s="67"/>
      <c r="BN1242" s="67">
        <v>726588268</v>
      </c>
      <c r="BO1242" s="67">
        <v>1014519704</v>
      </c>
      <c r="BP1242" s="67"/>
      <c r="BQ1242" s="67">
        <v>3835687</v>
      </c>
      <c r="BR1242" s="67"/>
      <c r="BS1242" s="67"/>
      <c r="BT1242" s="67">
        <v>12258020</v>
      </c>
      <c r="BU1242" s="67"/>
      <c r="BV1242" s="67">
        <v>2280526</v>
      </c>
      <c r="BW1242" s="67"/>
      <c r="BX1242" s="67"/>
      <c r="BY1242" s="67"/>
      <c r="BZ1242" s="67">
        <v>43793686945</v>
      </c>
      <c r="CA1242" s="67">
        <v>15823720076</v>
      </c>
      <c r="CB1242" s="67">
        <v>27969966869</v>
      </c>
      <c r="CC1242" s="67">
        <v>96973303223</v>
      </c>
      <c r="CD1242" s="67">
        <v>113000000000</v>
      </c>
    </row>
    <row r="1243" spans="1:82">
      <c r="A1243" t="s">
        <v>1465</v>
      </c>
      <c r="B1243" t="s">
        <v>1466</v>
      </c>
      <c r="C1243" t="s">
        <v>71</v>
      </c>
      <c r="D1243" t="s">
        <v>63</v>
      </c>
      <c r="E1243" t="s">
        <v>153</v>
      </c>
      <c r="F1243" s="67">
        <v>2013</v>
      </c>
      <c r="G1243" t="s">
        <v>1485</v>
      </c>
      <c r="H1243" s="67">
        <v>3717668</v>
      </c>
      <c r="I1243" s="67">
        <v>15326067812</v>
      </c>
      <c r="J1243" s="67">
        <v>7758079756</v>
      </c>
      <c r="K1243" s="67">
        <v>28244356697</v>
      </c>
      <c r="L1243" s="67">
        <v>15952696934</v>
      </c>
      <c r="M1243" s="67">
        <v>7385216730</v>
      </c>
      <c r="N1243" s="67">
        <v>281575620</v>
      </c>
      <c r="O1243" s="67">
        <v>0</v>
      </c>
      <c r="P1243" s="67">
        <v>2610517543</v>
      </c>
      <c r="Q1243" s="67">
        <v>256850976</v>
      </c>
      <c r="R1243" s="67">
        <v>3104629289</v>
      </c>
      <c r="S1243" s="67">
        <v>666842733</v>
      </c>
      <c r="T1243" s="67">
        <v>1872359408</v>
      </c>
      <c r="U1243" s="67">
        <v>3105098945</v>
      </c>
      <c r="V1243" s="67">
        <v>0</v>
      </c>
      <c r="W1243" s="67">
        <v>0</v>
      </c>
      <c r="X1243" s="67">
        <v>6517925</v>
      </c>
      <c r="Y1243" s="67">
        <v>3189000000</v>
      </c>
      <c r="Z1243" s="67">
        <v>0</v>
      </c>
      <c r="AA1243" s="67">
        <v>518798058</v>
      </c>
      <c r="AB1243" s="67">
        <v>2645011670</v>
      </c>
      <c r="AC1243" s="67">
        <v>0</v>
      </c>
      <c r="AD1243" s="67"/>
      <c r="AE1243" s="67">
        <v>0</v>
      </c>
      <c r="AF1243" s="67">
        <v>0</v>
      </c>
      <c r="AG1243" s="67">
        <v>25548816</v>
      </c>
      <c r="AH1243" s="67">
        <v>0</v>
      </c>
      <c r="AI1243" s="67"/>
      <c r="AJ1243" s="67">
        <v>0</v>
      </c>
      <c r="AK1243" s="67">
        <v>0</v>
      </c>
      <c r="AL1243" s="67">
        <v>0</v>
      </c>
      <c r="AM1243" s="67">
        <v>48539757620</v>
      </c>
      <c r="AN1243" s="67">
        <v>19775982676</v>
      </c>
      <c r="AO1243" s="67">
        <v>28807707119</v>
      </c>
      <c r="AP1243" s="67">
        <v>62159215861</v>
      </c>
      <c r="AQ1243" s="67">
        <v>82781901265</v>
      </c>
      <c r="AR1243" s="67">
        <v>42255853479</v>
      </c>
      <c r="AS1243" s="67">
        <v>34077301193</v>
      </c>
      <c r="AT1243" s="67">
        <v>8178552286</v>
      </c>
      <c r="AU1243" s="67">
        <v>6211000000</v>
      </c>
      <c r="AV1243" s="67">
        <v>22612000000</v>
      </c>
      <c r="AW1243" s="67">
        <v>20736378642</v>
      </c>
      <c r="AX1243" s="67">
        <v>11466467409</v>
      </c>
      <c r="AY1243" s="67">
        <v>4963208833</v>
      </c>
      <c r="AZ1243" s="67">
        <v>6503258576</v>
      </c>
      <c r="BA1243" s="67">
        <v>294500516</v>
      </c>
      <c r="BB1243" s="67">
        <v>0</v>
      </c>
      <c r="BC1243" s="67">
        <v>1408547342</v>
      </c>
      <c r="BD1243" s="67">
        <v>233250802</v>
      </c>
      <c r="BE1243" s="67">
        <v>2757690803</v>
      </c>
      <c r="BF1243" s="67">
        <v>231986439</v>
      </c>
      <c r="BG1243" s="67">
        <v>4343935330</v>
      </c>
      <c r="BH1243" s="67">
        <v>1769187260</v>
      </c>
      <c r="BI1243" s="67">
        <v>0</v>
      </c>
      <c r="BJ1243" s="67">
        <v>0</v>
      </c>
      <c r="BK1243" s="67">
        <v>156428850</v>
      </c>
      <c r="BL1243" s="67">
        <v>1612758410</v>
      </c>
      <c r="BM1243" s="67"/>
      <c r="BN1243" s="67">
        <v>417954013</v>
      </c>
      <c r="BO1243" s="67">
        <v>1181211922</v>
      </c>
      <c r="BP1243" s="67"/>
      <c r="BQ1243" s="67">
        <v>2867139</v>
      </c>
      <c r="BR1243" s="67"/>
      <c r="BS1243" s="67"/>
      <c r="BT1243" s="67">
        <v>8884087</v>
      </c>
      <c r="BU1243" s="67"/>
      <c r="BV1243" s="67">
        <v>1841248</v>
      </c>
      <c r="BW1243" s="67"/>
      <c r="BX1243" s="67"/>
      <c r="BY1243" s="67"/>
      <c r="BZ1243" s="67">
        <v>47479655478</v>
      </c>
      <c r="CA1243" s="67">
        <v>17203031482</v>
      </c>
      <c r="CB1243" s="67">
        <v>30276623996</v>
      </c>
      <c r="CC1243" s="67">
        <v>95840074858</v>
      </c>
      <c r="CD1243" s="67">
        <v>112200000000</v>
      </c>
    </row>
    <row r="1244" spans="1:82">
      <c r="A1244" t="s">
        <v>1465</v>
      </c>
      <c r="B1244" t="s">
        <v>1466</v>
      </c>
      <c r="C1244" t="s">
        <v>71</v>
      </c>
      <c r="D1244" t="s">
        <v>63</v>
      </c>
      <c r="E1244" t="s">
        <v>153</v>
      </c>
      <c r="F1244" s="67">
        <v>2014</v>
      </c>
      <c r="G1244" t="s">
        <v>1486</v>
      </c>
      <c r="H1244" s="67">
        <v>3719414</v>
      </c>
      <c r="I1244" s="67">
        <v>15568331575</v>
      </c>
      <c r="J1244" s="67">
        <v>8033660212</v>
      </c>
      <c r="K1244" s="67">
        <v>29661160611</v>
      </c>
      <c r="L1244" s="67">
        <v>15732749412</v>
      </c>
      <c r="M1244" s="67">
        <v>7176977443</v>
      </c>
      <c r="N1244" s="67">
        <v>282632034</v>
      </c>
      <c r="O1244" s="67">
        <v>0</v>
      </c>
      <c r="P1244" s="67">
        <v>2610517543</v>
      </c>
      <c r="Q1244" s="67">
        <v>256850976</v>
      </c>
      <c r="R1244" s="67">
        <v>3104629289</v>
      </c>
      <c r="S1244" s="67">
        <v>661228084</v>
      </c>
      <c r="T1244" s="67">
        <v>1886862029</v>
      </c>
      <c r="U1244" s="67">
        <v>3034943913</v>
      </c>
      <c r="V1244" s="67">
        <v>0</v>
      </c>
      <c r="W1244" s="67">
        <v>0</v>
      </c>
      <c r="X1244" s="67">
        <v>6539332</v>
      </c>
      <c r="Y1244" s="67">
        <v>3098000000</v>
      </c>
      <c r="Z1244" s="67">
        <v>0</v>
      </c>
      <c r="AA1244" s="67">
        <v>514549115</v>
      </c>
      <c r="AB1244" s="67">
        <v>2558041067</v>
      </c>
      <c r="AC1244" s="67">
        <v>0</v>
      </c>
      <c r="AD1244" s="67"/>
      <c r="AE1244" s="67">
        <v>0</v>
      </c>
      <c r="AF1244" s="67">
        <v>0</v>
      </c>
      <c r="AG1244" s="67">
        <v>25438391</v>
      </c>
      <c r="AH1244" s="67">
        <v>0</v>
      </c>
      <c r="AI1244" s="67"/>
      <c r="AJ1244" s="67">
        <v>0</v>
      </c>
      <c r="AK1244" s="67">
        <v>0</v>
      </c>
      <c r="AL1244" s="67">
        <v>0</v>
      </c>
      <c r="AM1244" s="67">
        <v>50076355718</v>
      </c>
      <c r="AN1244" s="67">
        <v>20490322600</v>
      </c>
      <c r="AO1244" s="67">
        <v>29644100931</v>
      </c>
      <c r="AP1244" s="67">
        <v>62367114371</v>
      </c>
      <c r="AQ1244" s="67">
        <v>84106884728</v>
      </c>
      <c r="AR1244" s="67">
        <v>36212042692</v>
      </c>
      <c r="AS1244" s="67">
        <v>29203260235</v>
      </c>
      <c r="AT1244" s="67">
        <v>7008782456</v>
      </c>
      <c r="AU1244" s="67">
        <v>6629000000</v>
      </c>
      <c r="AV1244" s="67">
        <v>24475000000</v>
      </c>
      <c r="AW1244" s="67">
        <v>18644209342</v>
      </c>
      <c r="AX1244" s="67">
        <v>9911858368</v>
      </c>
      <c r="AY1244" s="67">
        <v>4087873882</v>
      </c>
      <c r="AZ1244" s="67">
        <v>5823984486</v>
      </c>
      <c r="BA1244" s="67">
        <v>281059391</v>
      </c>
      <c r="BB1244" s="67">
        <v>0</v>
      </c>
      <c r="BC1244" s="67">
        <v>1449715741</v>
      </c>
      <c r="BD1244" s="67">
        <v>236144040</v>
      </c>
      <c r="BE1244" s="67">
        <v>2842838982</v>
      </c>
      <c r="BF1244" s="67">
        <v>0</v>
      </c>
      <c r="BG1244" s="67">
        <v>3922592821</v>
      </c>
      <c r="BH1244" s="67">
        <v>1224764554</v>
      </c>
      <c r="BI1244" s="67">
        <v>0</v>
      </c>
      <c r="BJ1244" s="67">
        <v>0</v>
      </c>
      <c r="BK1244" s="67">
        <v>93417815</v>
      </c>
      <c r="BL1244" s="67">
        <v>1131346739</v>
      </c>
      <c r="BM1244" s="67"/>
      <c r="BN1244" s="67">
        <v>458710668</v>
      </c>
      <c r="BO1244" s="67">
        <v>663892696</v>
      </c>
      <c r="BP1244" s="67"/>
      <c r="BQ1244" s="67">
        <v>3939609</v>
      </c>
      <c r="BR1244" s="67"/>
      <c r="BS1244" s="67"/>
      <c r="BT1244" s="67">
        <v>2708332</v>
      </c>
      <c r="BU1244" s="67"/>
      <c r="BV1244" s="67">
        <v>2095434</v>
      </c>
      <c r="BW1244" s="67"/>
      <c r="BX1244" s="67"/>
      <c r="BY1244" s="67"/>
      <c r="BZ1244" s="67">
        <v>50940466457</v>
      </c>
      <c r="CA1244" s="67">
        <v>19324519491</v>
      </c>
      <c r="CB1244" s="67">
        <v>31615946966</v>
      </c>
      <c r="CC1244" s="67">
        <v>89175483044</v>
      </c>
      <c r="CD1244" s="67">
        <v>107000000000</v>
      </c>
    </row>
    <row r="1245" spans="1:82">
      <c r="A1245" t="s">
        <v>1465</v>
      </c>
      <c r="B1245" t="s">
        <v>1466</v>
      </c>
      <c r="C1245" t="s">
        <v>71</v>
      </c>
      <c r="D1245" t="s">
        <v>63</v>
      </c>
      <c r="E1245" t="s">
        <v>153</v>
      </c>
      <c r="F1245" s="67">
        <v>2015</v>
      </c>
      <c r="G1245" t="s">
        <v>1487</v>
      </c>
      <c r="H1245" s="67">
        <v>3725276</v>
      </c>
      <c r="I1245" s="67">
        <v>15943006467</v>
      </c>
      <c r="J1245" s="67">
        <v>8555226657</v>
      </c>
      <c r="K1245" s="67">
        <v>30163524550</v>
      </c>
      <c r="L1245" s="67">
        <v>15784835524</v>
      </c>
      <c r="M1245" s="67">
        <v>7183215708</v>
      </c>
      <c r="N1245" s="67">
        <v>283688448</v>
      </c>
      <c r="O1245" s="67">
        <v>0</v>
      </c>
      <c r="P1245" s="67">
        <v>2610517543</v>
      </c>
      <c r="Q1245" s="67">
        <v>256850976</v>
      </c>
      <c r="R1245" s="67">
        <v>3104629289</v>
      </c>
      <c r="S1245" s="67">
        <v>653007031</v>
      </c>
      <c r="T1245" s="67">
        <v>1913712196</v>
      </c>
      <c r="U1245" s="67">
        <v>2989410123</v>
      </c>
      <c r="V1245" s="67">
        <v>0</v>
      </c>
      <c r="W1245" s="67">
        <v>0</v>
      </c>
      <c r="X1245" s="67">
        <v>6539332</v>
      </c>
      <c r="Y1245" s="67">
        <v>3040000000</v>
      </c>
      <c r="Z1245" s="67">
        <v>0</v>
      </c>
      <c r="AA1245" s="67">
        <v>509450384</v>
      </c>
      <c r="AB1245" s="67">
        <v>2505454191</v>
      </c>
      <c r="AC1245" s="67">
        <v>0</v>
      </c>
      <c r="AD1245" s="67"/>
      <c r="AE1245" s="67">
        <v>0</v>
      </c>
      <c r="AF1245" s="67">
        <v>0</v>
      </c>
      <c r="AG1245" s="67">
        <v>25368121</v>
      </c>
      <c r="AH1245" s="67">
        <v>0</v>
      </c>
      <c r="AI1245" s="67"/>
      <c r="AJ1245" s="67">
        <v>0</v>
      </c>
      <c r="AK1245" s="67">
        <v>0</v>
      </c>
      <c r="AL1245" s="67">
        <v>0</v>
      </c>
      <c r="AM1245" s="67">
        <v>51352148507</v>
      </c>
      <c r="AN1245" s="67">
        <v>21238528644</v>
      </c>
      <c r="AO1245" s="67">
        <v>30205724090</v>
      </c>
      <c r="AP1245" s="67">
        <v>64037740586</v>
      </c>
      <c r="AQ1245" s="67">
        <v>85717735117</v>
      </c>
      <c r="AR1245" s="67">
        <v>25830427234</v>
      </c>
      <c r="AS1245" s="67">
        <v>20830989705</v>
      </c>
      <c r="AT1245" s="67">
        <v>4999437529</v>
      </c>
      <c r="AU1245" s="67">
        <v>7342000000</v>
      </c>
      <c r="AV1245" s="67">
        <v>25886000000</v>
      </c>
      <c r="AW1245" s="67">
        <v>15117964565</v>
      </c>
      <c r="AX1245" s="67">
        <v>7278651246</v>
      </c>
      <c r="AY1245" s="67">
        <v>3040460755</v>
      </c>
      <c r="AZ1245" s="67">
        <v>4238190491</v>
      </c>
      <c r="BA1245" s="67">
        <v>297078130</v>
      </c>
      <c r="BB1245" s="67">
        <v>0</v>
      </c>
      <c r="BC1245" s="67">
        <v>1506322288</v>
      </c>
      <c r="BD1245" s="67">
        <v>239092979</v>
      </c>
      <c r="BE1245" s="67">
        <v>2871014245</v>
      </c>
      <c r="BF1245" s="67">
        <v>60536671</v>
      </c>
      <c r="BG1245" s="67">
        <v>2865269006</v>
      </c>
      <c r="BH1245" s="67">
        <v>929667754</v>
      </c>
      <c r="BI1245" s="67">
        <v>0</v>
      </c>
      <c r="BJ1245" s="67">
        <v>0</v>
      </c>
      <c r="BK1245" s="67">
        <v>54408608</v>
      </c>
      <c r="BL1245" s="67">
        <v>875259146</v>
      </c>
      <c r="BM1245" s="67"/>
      <c r="BN1245" s="67">
        <v>369723577</v>
      </c>
      <c r="BO1245" s="67">
        <v>504639156</v>
      </c>
      <c r="BP1245" s="67"/>
      <c r="BQ1245" s="67"/>
      <c r="BR1245" s="67"/>
      <c r="BS1245" s="67"/>
      <c r="BT1245" s="67">
        <v>896413</v>
      </c>
      <c r="BU1245" s="67"/>
      <c r="BV1245" s="67"/>
      <c r="BW1245" s="67"/>
      <c r="BX1245" s="67"/>
      <c r="BY1245" s="67"/>
      <c r="BZ1245" s="67">
        <v>41980045427</v>
      </c>
      <c r="CA1245" s="67">
        <v>15454375409</v>
      </c>
      <c r="CB1245" s="67">
        <v>26525670018</v>
      </c>
      <c r="CC1245" s="67">
        <v>65314104980</v>
      </c>
      <c r="CD1245" s="67">
        <v>83860000000</v>
      </c>
    </row>
    <row r="1246" spans="1:82">
      <c r="A1246" t="s">
        <v>1465</v>
      </c>
      <c r="B1246" t="s">
        <v>1466</v>
      </c>
      <c r="C1246" t="s">
        <v>71</v>
      </c>
      <c r="D1246" t="s">
        <v>63</v>
      </c>
      <c r="E1246" t="s">
        <v>153</v>
      </c>
      <c r="F1246" s="67">
        <v>2016</v>
      </c>
      <c r="G1246" t="s">
        <v>1488</v>
      </c>
      <c r="H1246" s="67">
        <v>3727505</v>
      </c>
      <c r="I1246" s="67">
        <v>16350500021</v>
      </c>
      <c r="J1246" s="67">
        <v>9157905351</v>
      </c>
      <c r="K1246" s="67">
        <v>32093170239</v>
      </c>
      <c r="L1246" s="67">
        <v>16115815930</v>
      </c>
      <c r="M1246" s="67">
        <v>7111624170</v>
      </c>
      <c r="N1246" s="67">
        <v>299045386</v>
      </c>
      <c r="O1246" s="67">
        <v>0</v>
      </c>
      <c r="P1246" s="67">
        <v>2610517543</v>
      </c>
      <c r="Q1246" s="67">
        <v>256850976</v>
      </c>
      <c r="R1246" s="67">
        <v>3104629289</v>
      </c>
      <c r="S1246" s="67">
        <v>638265797</v>
      </c>
      <c r="T1246" s="67">
        <v>2111888657</v>
      </c>
      <c r="U1246" s="67">
        <v>2938742755</v>
      </c>
      <c r="V1246" s="67">
        <v>0</v>
      </c>
      <c r="W1246" s="67">
        <v>0</v>
      </c>
      <c r="X1246" s="67">
        <v>6539332</v>
      </c>
      <c r="Y1246" s="67">
        <v>2972000000</v>
      </c>
      <c r="Z1246" s="67">
        <v>0</v>
      </c>
      <c r="AA1246" s="67">
        <v>504351653</v>
      </c>
      <c r="AB1246" s="67">
        <v>2442754453</v>
      </c>
      <c r="AC1246" s="67">
        <v>0</v>
      </c>
      <c r="AD1246" s="67"/>
      <c r="AE1246" s="67">
        <v>0</v>
      </c>
      <c r="AF1246" s="67">
        <v>0</v>
      </c>
      <c r="AG1246" s="67">
        <v>25287812</v>
      </c>
      <c r="AH1246" s="67">
        <v>0</v>
      </c>
      <c r="AI1246" s="67"/>
      <c r="AJ1246" s="67">
        <v>0</v>
      </c>
      <c r="AK1246" s="67">
        <v>0</v>
      </c>
      <c r="AL1246" s="67">
        <v>0</v>
      </c>
      <c r="AM1246" s="67">
        <v>51016962573</v>
      </c>
      <c r="AN1246" s="67">
        <v>21216836308</v>
      </c>
      <c r="AO1246" s="67">
        <v>29908818815</v>
      </c>
      <c r="AP1246" s="67">
        <v>63283154776</v>
      </c>
      <c r="AQ1246" s="67">
        <v>86298525700</v>
      </c>
      <c r="AR1246" s="67">
        <v>22438256249</v>
      </c>
      <c r="AS1246" s="67">
        <v>18095367943</v>
      </c>
      <c r="AT1246" s="67">
        <v>4342888306</v>
      </c>
      <c r="AU1246" s="67">
        <v>8027000000</v>
      </c>
      <c r="AV1246" s="67">
        <v>28130000000</v>
      </c>
      <c r="AW1246" s="67">
        <v>15944249329</v>
      </c>
      <c r="AX1246" s="67">
        <v>5951612169</v>
      </c>
      <c r="AY1246" s="67">
        <v>2443020370</v>
      </c>
      <c r="AZ1246" s="67">
        <v>3508591799</v>
      </c>
      <c r="BA1246" s="67">
        <v>243765825</v>
      </c>
      <c r="BB1246" s="67">
        <v>0</v>
      </c>
      <c r="BC1246" s="67">
        <v>1701872180</v>
      </c>
      <c r="BD1246" s="67">
        <v>240103403</v>
      </c>
      <c r="BE1246" s="67">
        <v>2910271129</v>
      </c>
      <c r="BF1246" s="67">
        <v>81926479</v>
      </c>
      <c r="BG1246" s="67">
        <v>4814698143</v>
      </c>
      <c r="BH1246" s="67">
        <v>987871696</v>
      </c>
      <c r="BI1246" s="67">
        <v>0</v>
      </c>
      <c r="BJ1246" s="67">
        <v>0</v>
      </c>
      <c r="BK1246" s="67">
        <v>121875061</v>
      </c>
      <c r="BL1246" s="67">
        <v>865996635</v>
      </c>
      <c r="BM1246" s="67"/>
      <c r="BN1246" s="67">
        <v>367233347</v>
      </c>
      <c r="BO1246" s="67">
        <v>494001552</v>
      </c>
      <c r="BP1246" s="67"/>
      <c r="BQ1246" s="67"/>
      <c r="BR1246" s="67"/>
      <c r="BS1246" s="67"/>
      <c r="BT1246" s="67">
        <v>4761736</v>
      </c>
      <c r="BU1246" s="67"/>
      <c r="BV1246" s="67"/>
      <c r="BW1246" s="67"/>
      <c r="BX1246" s="67"/>
      <c r="BY1246" s="67"/>
      <c r="BZ1246" s="67">
        <v>46691718279</v>
      </c>
      <c r="CA1246" s="67">
        <v>17918450983</v>
      </c>
      <c r="CB1246" s="67">
        <v>28773267297</v>
      </c>
      <c r="CC1246" s="67">
        <v>65959095554</v>
      </c>
      <c r="CD1246" s="67">
        <v>86060000000</v>
      </c>
    </row>
    <row r="1247" spans="1:82">
      <c r="A1247" t="s">
        <v>1465</v>
      </c>
      <c r="B1247" t="s">
        <v>1466</v>
      </c>
      <c r="C1247" t="s">
        <v>71</v>
      </c>
      <c r="D1247" t="s">
        <v>63</v>
      </c>
      <c r="E1247" t="s">
        <v>153</v>
      </c>
      <c r="F1247" s="67">
        <v>2017</v>
      </c>
      <c r="G1247" t="s">
        <v>1489</v>
      </c>
      <c r="H1247" s="67">
        <v>3728004</v>
      </c>
      <c r="I1247" s="67">
        <v>16748378176</v>
      </c>
      <c r="J1247" s="67">
        <v>10126846985</v>
      </c>
      <c r="K1247" s="67">
        <v>34479912715</v>
      </c>
      <c r="L1247" s="67">
        <v>16053106723</v>
      </c>
      <c r="M1247" s="67">
        <v>7084294621</v>
      </c>
      <c r="N1247" s="67">
        <v>314402325</v>
      </c>
      <c r="O1247" s="67">
        <v>0</v>
      </c>
      <c r="P1247" s="67">
        <v>2610517543</v>
      </c>
      <c r="Q1247" s="67">
        <v>256850976</v>
      </c>
      <c r="R1247" s="67">
        <v>3104629289</v>
      </c>
      <c r="S1247" s="67">
        <v>620288117</v>
      </c>
      <c r="T1247" s="67">
        <v>2084990952</v>
      </c>
      <c r="U1247" s="67">
        <v>2881252083</v>
      </c>
      <c r="V1247" s="67">
        <v>0</v>
      </c>
      <c r="W1247" s="67">
        <v>0</v>
      </c>
      <c r="X1247" s="67">
        <v>6539332</v>
      </c>
      <c r="Y1247" s="67">
        <v>2893000000</v>
      </c>
      <c r="Z1247" s="67">
        <v>0</v>
      </c>
      <c r="AA1247" s="67">
        <v>497808282</v>
      </c>
      <c r="AB1247" s="67">
        <v>2369941855</v>
      </c>
      <c r="AC1247" s="67">
        <v>0</v>
      </c>
      <c r="AD1247" s="67"/>
      <c r="AE1247" s="67">
        <v>0</v>
      </c>
      <c r="AF1247" s="67">
        <v>0</v>
      </c>
      <c r="AG1247" s="67">
        <v>25207503</v>
      </c>
      <c r="AH1247" s="67">
        <v>0</v>
      </c>
      <c r="AI1247" s="67"/>
      <c r="AJ1247" s="67">
        <v>0</v>
      </c>
      <c r="AK1247" s="67">
        <v>0</v>
      </c>
      <c r="AL1247" s="67">
        <v>0</v>
      </c>
      <c r="AM1247" s="67">
        <v>51200949399</v>
      </c>
      <c r="AN1247" s="67">
        <v>20793755585</v>
      </c>
      <c r="AO1247" s="67">
        <v>30449975505</v>
      </c>
      <c r="AP1247" s="67">
        <v>62423135944</v>
      </c>
      <c r="AQ1247" s="67">
        <v>86854872471</v>
      </c>
      <c r="AR1247" s="67">
        <v>19882228607</v>
      </c>
      <c r="AS1247" s="67">
        <v>16034055328</v>
      </c>
      <c r="AT1247" s="67">
        <v>3848173279</v>
      </c>
      <c r="AU1247" s="67">
        <v>9412000000</v>
      </c>
      <c r="AV1247" s="67">
        <v>32046000000</v>
      </c>
      <c r="AW1247" s="67">
        <v>13359052011</v>
      </c>
      <c r="AX1247" s="67">
        <v>4962542145</v>
      </c>
      <c r="AY1247" s="67">
        <v>1931291310</v>
      </c>
      <c r="AZ1247" s="67">
        <v>3031250835</v>
      </c>
      <c r="BA1247" s="67">
        <v>323344947</v>
      </c>
      <c r="BB1247" s="67">
        <v>0</v>
      </c>
      <c r="BC1247" s="67">
        <v>2184130561</v>
      </c>
      <c r="BD1247" s="67">
        <v>244745458</v>
      </c>
      <c r="BE1247" s="67">
        <v>2960404635</v>
      </c>
      <c r="BF1247" s="67">
        <v>267104238</v>
      </c>
      <c r="BG1247" s="67">
        <v>2416780028</v>
      </c>
      <c r="BH1247" s="67">
        <v>1460103614</v>
      </c>
      <c r="BI1247" s="67">
        <v>0</v>
      </c>
      <c r="BJ1247" s="67">
        <v>0</v>
      </c>
      <c r="BK1247" s="67">
        <v>164272487</v>
      </c>
      <c r="BL1247" s="67">
        <v>1295831126</v>
      </c>
      <c r="BM1247" s="67"/>
      <c r="BN1247" s="67">
        <v>599294462</v>
      </c>
      <c r="BO1247" s="67">
        <v>681214856</v>
      </c>
      <c r="BP1247" s="67"/>
      <c r="BQ1247" s="67"/>
      <c r="BR1247" s="67"/>
      <c r="BS1247" s="67"/>
      <c r="BT1247" s="67">
        <v>15321808</v>
      </c>
      <c r="BU1247" s="67"/>
      <c r="BV1247" s="67"/>
      <c r="BW1247" s="67"/>
      <c r="BX1247" s="67"/>
      <c r="BY1247" s="67"/>
      <c r="BZ1247" s="67">
        <v>47531127733</v>
      </c>
      <c r="CA1247" s="67">
        <v>17542885784</v>
      </c>
      <c r="CB1247" s="67">
        <v>29988241948</v>
      </c>
      <c r="CC1247" s="67">
        <v>59598511964</v>
      </c>
      <c r="CD1247" s="67">
        <v>82230000000</v>
      </c>
    </row>
    <row r="1248" spans="1:82">
      <c r="A1248" t="s">
        <v>1465</v>
      </c>
      <c r="B1248" t="s">
        <v>1466</v>
      </c>
      <c r="C1248" t="s">
        <v>71</v>
      </c>
      <c r="D1248" t="s">
        <v>63</v>
      </c>
      <c r="E1248" t="s">
        <v>153</v>
      </c>
      <c r="F1248" s="67">
        <v>2018</v>
      </c>
      <c r="G1248" t="s">
        <v>1490</v>
      </c>
      <c r="H1248" s="67">
        <v>3726549</v>
      </c>
      <c r="I1248" s="67">
        <v>17125309350</v>
      </c>
      <c r="J1248" s="67">
        <v>10472707872</v>
      </c>
      <c r="K1248" s="67">
        <v>34716795920</v>
      </c>
      <c r="L1248" s="67">
        <v>16296604255</v>
      </c>
      <c r="M1248" s="67">
        <v>7052806227</v>
      </c>
      <c r="N1248" s="67">
        <v>329759264</v>
      </c>
      <c r="O1248" s="67">
        <v>0</v>
      </c>
      <c r="P1248" s="67">
        <v>2610517543</v>
      </c>
      <c r="Q1248" s="67">
        <v>256850976</v>
      </c>
      <c r="R1248" s="67">
        <v>3104629289</v>
      </c>
      <c r="S1248" s="67">
        <v>601594565</v>
      </c>
      <c r="T1248" s="67">
        <v>2252281006</v>
      </c>
      <c r="U1248" s="67">
        <v>2825181772</v>
      </c>
      <c r="V1248" s="67">
        <v>0</v>
      </c>
      <c r="W1248" s="67">
        <v>0</v>
      </c>
      <c r="X1248" s="67">
        <v>6539332</v>
      </c>
      <c r="Y1248" s="67">
        <v>2824000000</v>
      </c>
      <c r="Z1248" s="67">
        <v>0</v>
      </c>
      <c r="AA1248" s="67">
        <v>489735291</v>
      </c>
      <c r="AB1248" s="67">
        <v>2309264690</v>
      </c>
      <c r="AC1248" s="67">
        <v>0</v>
      </c>
      <c r="AD1248" s="67"/>
      <c r="AE1248" s="67">
        <v>0</v>
      </c>
      <c r="AF1248" s="67">
        <v>0</v>
      </c>
      <c r="AG1248" s="67">
        <v>24906344</v>
      </c>
      <c r="AH1248" s="67">
        <v>0</v>
      </c>
      <c r="AI1248" s="67"/>
      <c r="AJ1248" s="67">
        <v>0</v>
      </c>
      <c r="AK1248" s="67">
        <v>0</v>
      </c>
      <c r="AL1248" s="67">
        <v>0</v>
      </c>
      <c r="AM1248" s="67">
        <v>51361617121</v>
      </c>
      <c r="AN1248" s="67">
        <v>20366650211</v>
      </c>
      <c r="AO1248" s="67">
        <v>30998249597</v>
      </c>
      <c r="AP1248" s="67">
        <v>63322625781</v>
      </c>
      <c r="AQ1248" s="67">
        <v>87581495444</v>
      </c>
      <c r="AR1248" s="67">
        <v>21432327574</v>
      </c>
      <c r="AS1248" s="67">
        <v>17284135140</v>
      </c>
      <c r="AT1248" s="67">
        <v>4148192434</v>
      </c>
      <c r="AU1248" s="67">
        <v>9988000000</v>
      </c>
      <c r="AV1248" s="67">
        <v>33110000000</v>
      </c>
      <c r="AW1248" s="67">
        <v>16869937424</v>
      </c>
      <c r="AX1248" s="67">
        <v>6147019036</v>
      </c>
      <c r="AY1248" s="67">
        <v>2484179715</v>
      </c>
      <c r="AZ1248" s="67">
        <v>3662839321</v>
      </c>
      <c r="BA1248" s="67">
        <v>323571328</v>
      </c>
      <c r="BB1248" s="67">
        <v>0</v>
      </c>
      <c r="BC1248" s="67">
        <v>2586257594</v>
      </c>
      <c r="BD1248" s="67">
        <v>250650477</v>
      </c>
      <c r="BE1248" s="67">
        <v>3041627204</v>
      </c>
      <c r="BF1248" s="67">
        <v>425002625</v>
      </c>
      <c r="BG1248" s="67">
        <v>4095809160</v>
      </c>
      <c r="BH1248" s="67">
        <v>1589727762</v>
      </c>
      <c r="BI1248" s="67">
        <v>0</v>
      </c>
      <c r="BJ1248" s="67">
        <v>0</v>
      </c>
      <c r="BK1248" s="67">
        <v>110313142</v>
      </c>
      <c r="BL1248" s="67">
        <v>1479414620</v>
      </c>
      <c r="BM1248" s="67"/>
      <c r="BN1248" s="67">
        <v>596462729</v>
      </c>
      <c r="BO1248" s="67">
        <v>863209451</v>
      </c>
      <c r="BP1248" s="67"/>
      <c r="BQ1248" s="67"/>
      <c r="BR1248" s="67"/>
      <c r="BS1248" s="67"/>
      <c r="BT1248" s="67">
        <v>19742441</v>
      </c>
      <c r="BU1248" s="67"/>
      <c r="BV1248" s="67"/>
      <c r="BW1248" s="67"/>
      <c r="BX1248" s="67"/>
      <c r="BY1248" s="67"/>
      <c r="BZ1248" s="67">
        <v>54740308713</v>
      </c>
      <c r="CA1248" s="67">
        <v>21525654851</v>
      </c>
      <c r="CB1248" s="67">
        <v>33214653862</v>
      </c>
      <c r="CC1248" s="67">
        <v>71510301472</v>
      </c>
      <c r="CD1248" s="67">
        <v>94630000000</v>
      </c>
    </row>
    <row r="1249" spans="1:82">
      <c r="A1249" t="s">
        <v>1465</v>
      </c>
      <c r="B1249" t="s">
        <v>1466</v>
      </c>
      <c r="C1249" t="s">
        <v>71</v>
      </c>
      <c r="D1249" t="s">
        <v>63</v>
      </c>
      <c r="E1249" t="s">
        <v>153</v>
      </c>
      <c r="F1249" s="67">
        <v>2019</v>
      </c>
      <c r="G1249" t="s">
        <v>1491</v>
      </c>
      <c r="H1249" s="67">
        <v>3720161</v>
      </c>
      <c r="I1249" s="67">
        <v>17693646255</v>
      </c>
      <c r="J1249" s="67">
        <v>10975000000</v>
      </c>
      <c r="K1249" s="67">
        <v>34960000000</v>
      </c>
      <c r="L1249" s="67">
        <v>15969968927</v>
      </c>
      <c r="M1249" s="67">
        <v>7048053261</v>
      </c>
      <c r="N1249" s="67">
        <v>345116203</v>
      </c>
      <c r="O1249" s="67">
        <v>0</v>
      </c>
      <c r="P1249" s="67">
        <v>2610517543</v>
      </c>
      <c r="Q1249" s="67">
        <v>256850976</v>
      </c>
      <c r="R1249" s="67">
        <v>3104629289</v>
      </c>
      <c r="S1249" s="67">
        <v>582901012</v>
      </c>
      <c r="T1249" s="67">
        <v>2021900643</v>
      </c>
      <c r="U1249" s="67">
        <v>2763671850</v>
      </c>
      <c r="V1249" s="67">
        <v>0</v>
      </c>
      <c r="W1249" s="67">
        <v>0</v>
      </c>
      <c r="X1249" s="67">
        <v>6539332</v>
      </c>
      <c r="Y1249" s="67">
        <v>2757000000</v>
      </c>
      <c r="Z1249" s="67">
        <v>0</v>
      </c>
      <c r="AA1249" s="67">
        <v>481917236</v>
      </c>
      <c r="AB1249" s="67">
        <v>2250610097</v>
      </c>
      <c r="AC1249" s="67">
        <v>0</v>
      </c>
      <c r="AD1249" s="67"/>
      <c r="AE1249" s="67">
        <v>0</v>
      </c>
      <c r="AF1249" s="67">
        <v>0</v>
      </c>
      <c r="AG1249" s="67">
        <v>24605185</v>
      </c>
      <c r="AH1249" s="67">
        <v>0</v>
      </c>
      <c r="AI1249" s="67"/>
      <c r="AJ1249" s="67">
        <v>0</v>
      </c>
      <c r="AK1249" s="67">
        <v>0</v>
      </c>
      <c r="AL1249" s="67">
        <v>0</v>
      </c>
      <c r="AM1249" s="67">
        <v>51489266882</v>
      </c>
      <c r="AN1249" s="67">
        <v>19935423121</v>
      </c>
      <c r="AO1249" s="67">
        <v>31553843760</v>
      </c>
      <c r="AP1249" s="67">
        <v>63931553913</v>
      </c>
      <c r="AQ1249" s="67">
        <v>87916553913</v>
      </c>
      <c r="AR1249" s="67">
        <v>17693646255</v>
      </c>
      <c r="AS1249" s="67">
        <v>14269069560</v>
      </c>
      <c r="AT1249" s="67">
        <v>3424576694</v>
      </c>
      <c r="AU1249" s="67">
        <v>10975000000</v>
      </c>
      <c r="AV1249" s="67">
        <v>34960000000</v>
      </c>
      <c r="AW1249" s="67">
        <v>15969968927</v>
      </c>
      <c r="AX1249" s="67">
        <v>7048053261</v>
      </c>
      <c r="AY1249" s="67">
        <v>2888699088</v>
      </c>
      <c r="AZ1249" s="67">
        <v>4159354173</v>
      </c>
      <c r="BA1249" s="67">
        <v>345116203</v>
      </c>
      <c r="BB1249" s="67">
        <v>0</v>
      </c>
      <c r="BC1249" s="67">
        <v>2610517543</v>
      </c>
      <c r="BD1249" s="67">
        <v>256850976</v>
      </c>
      <c r="BE1249" s="67">
        <v>3104629289</v>
      </c>
      <c r="BF1249" s="67">
        <v>582901012</v>
      </c>
      <c r="BG1249" s="67">
        <v>2021900643</v>
      </c>
      <c r="BH1249" s="67">
        <v>2763671850</v>
      </c>
      <c r="BI1249" s="67">
        <v>0</v>
      </c>
      <c r="BJ1249" s="67">
        <v>0</v>
      </c>
      <c r="BK1249" s="67">
        <v>6539332</v>
      </c>
      <c r="BL1249" s="67">
        <v>2757132518</v>
      </c>
      <c r="BM1249" s="67"/>
      <c r="BN1249" s="67">
        <v>481917236</v>
      </c>
      <c r="BO1249" s="67">
        <v>2250610097</v>
      </c>
      <c r="BP1249" s="67"/>
      <c r="BQ1249" s="67"/>
      <c r="BR1249" s="67"/>
      <c r="BS1249" s="67"/>
      <c r="BT1249" s="67">
        <v>24605185</v>
      </c>
      <c r="BU1249" s="67"/>
      <c r="BV1249" s="67"/>
      <c r="BW1249" s="67"/>
      <c r="BX1249" s="67"/>
      <c r="BY1249" s="67"/>
      <c r="BZ1249" s="67">
        <v>51489266882</v>
      </c>
      <c r="CA1249" s="67">
        <v>19935423121</v>
      </c>
      <c r="CB1249" s="67">
        <v>31553843760</v>
      </c>
      <c r="CC1249" s="67">
        <v>63931553913</v>
      </c>
      <c r="CD1249" s="67">
        <v>87920000000</v>
      </c>
    </row>
    <row r="1250" spans="1:82">
      <c r="A1250" t="s">
        <v>1465</v>
      </c>
      <c r="B1250" t="s">
        <v>1466</v>
      </c>
      <c r="C1250" t="s">
        <v>71</v>
      </c>
      <c r="D1250" t="s">
        <v>63</v>
      </c>
      <c r="E1250" t="s">
        <v>153</v>
      </c>
      <c r="F1250" s="67">
        <v>2020</v>
      </c>
      <c r="G1250" t="s">
        <v>1492</v>
      </c>
      <c r="H1250" s="67">
        <v>3722716</v>
      </c>
      <c r="I1250" s="67">
        <v>18180979441</v>
      </c>
      <c r="J1250" s="67">
        <v>10783968000</v>
      </c>
      <c r="K1250" s="67">
        <v>34505845955</v>
      </c>
      <c r="L1250" s="67">
        <v>15899823948</v>
      </c>
      <c r="M1250" s="67">
        <v>7063797459</v>
      </c>
      <c r="N1250" s="67">
        <v>360473141</v>
      </c>
      <c r="O1250" s="67">
        <v>0</v>
      </c>
      <c r="P1250" s="67">
        <v>2610517543</v>
      </c>
      <c r="Q1250" s="67">
        <v>256850976</v>
      </c>
      <c r="R1250" s="67">
        <v>3104629289</v>
      </c>
      <c r="S1250" s="67">
        <v>564207459</v>
      </c>
      <c r="T1250" s="67">
        <v>1867174321</v>
      </c>
      <c r="U1250" s="67">
        <v>2672698801</v>
      </c>
      <c r="V1250" s="67">
        <v>0</v>
      </c>
      <c r="W1250" s="67">
        <v>0</v>
      </c>
      <c r="X1250" s="67">
        <v>6539332</v>
      </c>
      <c r="Y1250" s="67">
        <v>2667000000</v>
      </c>
      <c r="Z1250" s="67">
        <v>0</v>
      </c>
      <c r="AA1250" s="67">
        <v>473804305</v>
      </c>
      <c r="AB1250" s="67">
        <v>2168655472</v>
      </c>
      <c r="AC1250" s="67">
        <v>0</v>
      </c>
      <c r="AD1250" s="67"/>
      <c r="AE1250" s="67">
        <v>0</v>
      </c>
      <c r="AF1250" s="67">
        <v>0</v>
      </c>
      <c r="AG1250" s="67">
        <v>24198420</v>
      </c>
      <c r="AH1250" s="67">
        <v>0</v>
      </c>
      <c r="AI1250" s="67"/>
      <c r="AJ1250" s="67">
        <v>0</v>
      </c>
      <c r="AK1250" s="67">
        <v>0</v>
      </c>
      <c r="AL1250" s="67">
        <v>0</v>
      </c>
      <c r="AM1250" s="67">
        <v>51613868183</v>
      </c>
      <c r="AN1250" s="67">
        <v>19498005717</v>
      </c>
      <c r="AO1250" s="67">
        <v>32113728778</v>
      </c>
      <c r="AP1250" s="67">
        <v>64633928627</v>
      </c>
      <c r="AQ1250" s="67">
        <v>88313807699</v>
      </c>
      <c r="AR1250" s="67">
        <v>18660784011</v>
      </c>
      <c r="AS1250" s="67">
        <v>15049019363</v>
      </c>
      <c r="AT1250" s="67">
        <v>3611764647</v>
      </c>
      <c r="AU1250" s="67">
        <v>11345000000</v>
      </c>
      <c r="AV1250" s="67">
        <v>36301000000</v>
      </c>
      <c r="AW1250" s="67">
        <v>12321381901</v>
      </c>
      <c r="AX1250" s="67">
        <v>7435511496</v>
      </c>
      <c r="AY1250" s="67">
        <v>3143505665</v>
      </c>
      <c r="AZ1250" s="67">
        <v>4292005831</v>
      </c>
      <c r="BA1250" s="67">
        <v>326237529</v>
      </c>
      <c r="BB1250" s="67">
        <v>0</v>
      </c>
      <c r="BC1250" s="67">
        <v>430797882</v>
      </c>
      <c r="BD1250" s="67">
        <v>257259937</v>
      </c>
      <c r="BE1250" s="67">
        <v>3130775657</v>
      </c>
      <c r="BF1250" s="67">
        <v>740799399</v>
      </c>
      <c r="BG1250" s="67">
        <v>0</v>
      </c>
      <c r="BH1250" s="67">
        <v>4020299859</v>
      </c>
      <c r="BI1250" s="67">
        <v>0</v>
      </c>
      <c r="BJ1250" s="67">
        <v>0</v>
      </c>
      <c r="BK1250" s="67">
        <v>28592468</v>
      </c>
      <c r="BL1250" s="67">
        <v>3991707391</v>
      </c>
      <c r="BM1250" s="67"/>
      <c r="BN1250" s="67">
        <v>591368650</v>
      </c>
      <c r="BO1250" s="67">
        <v>3352125177</v>
      </c>
      <c r="BP1250" s="67"/>
      <c r="BQ1250" s="67"/>
      <c r="BR1250" s="67"/>
      <c r="BS1250" s="67"/>
      <c r="BT1250" s="67">
        <v>48213564</v>
      </c>
      <c r="BU1250" s="67"/>
      <c r="BV1250" s="67"/>
      <c r="BW1250" s="67"/>
      <c r="BX1250" s="67"/>
      <c r="BY1250" s="67"/>
      <c r="BZ1250" s="67">
        <v>50630051513</v>
      </c>
      <c r="CA1250" s="67">
        <v>19021155019</v>
      </c>
      <c r="CB1250" s="67">
        <v>31608896494</v>
      </c>
      <c r="CC1250" s="67">
        <v>60676517283</v>
      </c>
      <c r="CD1250" s="67">
        <v>85630000000</v>
      </c>
    </row>
    <row r="1251" spans="1:82">
      <c r="A1251" t="s">
        <v>1493</v>
      </c>
      <c r="B1251" t="s">
        <v>1494</v>
      </c>
      <c r="C1251" t="s">
        <v>70</v>
      </c>
      <c r="D1251" t="s">
        <v>68</v>
      </c>
      <c r="E1251" t="s">
        <v>153</v>
      </c>
      <c r="F1251" s="67">
        <v>1995</v>
      </c>
      <c r="G1251" t="s">
        <v>1495</v>
      </c>
      <c r="H1251" s="67">
        <v>17438874</v>
      </c>
      <c r="I1251" s="67">
        <v>21568232737</v>
      </c>
      <c r="J1251" s="67">
        <v>66275100844</v>
      </c>
      <c r="K1251" s="67">
        <v>301970794655</v>
      </c>
      <c r="L1251" s="67">
        <v>277404439752</v>
      </c>
      <c r="M1251" s="67">
        <v>202988950071</v>
      </c>
      <c r="N1251" s="67">
        <v>37134396814</v>
      </c>
      <c r="O1251" s="67">
        <v>2394366674</v>
      </c>
      <c r="P1251" s="67">
        <v>1288672998</v>
      </c>
      <c r="Q1251" s="67">
        <v>1855552501</v>
      </c>
      <c r="R1251" s="67">
        <v>11268361938</v>
      </c>
      <c r="S1251" s="67">
        <v>3042962336</v>
      </c>
      <c r="T1251" s="67">
        <v>20122915459</v>
      </c>
      <c r="U1251" s="67">
        <v>69717861549</v>
      </c>
      <c r="V1251" s="67">
        <v>0</v>
      </c>
      <c r="W1251" s="67">
        <v>1030200791</v>
      </c>
      <c r="X1251" s="67">
        <v>0</v>
      </c>
      <c r="Y1251" s="67">
        <v>68290000000</v>
      </c>
      <c r="Z1251" s="67">
        <v>264044923</v>
      </c>
      <c r="AA1251" s="67">
        <v>0</v>
      </c>
      <c r="AB1251" s="67">
        <v>68015511922</v>
      </c>
      <c r="AC1251" s="67">
        <v>0</v>
      </c>
      <c r="AD1251" s="67">
        <v>0</v>
      </c>
      <c r="AE1251" s="67">
        <v>0</v>
      </c>
      <c r="AF1251" s="67">
        <v>0</v>
      </c>
      <c r="AG1251" s="67">
        <v>11483858</v>
      </c>
      <c r="AH1251" s="67">
        <v>0</v>
      </c>
      <c r="AI1251" s="67">
        <v>0</v>
      </c>
      <c r="AJ1251" s="67">
        <v>0</v>
      </c>
      <c r="AK1251" s="67">
        <v>0</v>
      </c>
      <c r="AL1251" s="67">
        <v>0</v>
      </c>
      <c r="AM1251" s="67">
        <v>184036843547</v>
      </c>
      <c r="AN1251" s="67">
        <v>67796154249</v>
      </c>
      <c r="AO1251" s="67">
        <v>116797174194</v>
      </c>
      <c r="AP1251" s="67">
        <v>254855077517</v>
      </c>
      <c r="AQ1251" s="67">
        <v>541390195456</v>
      </c>
      <c r="AR1251" s="67">
        <v>23103774061</v>
      </c>
      <c r="AS1251" s="67">
        <v>18632075856</v>
      </c>
      <c r="AT1251" s="67">
        <v>4471698205</v>
      </c>
      <c r="AU1251" s="67">
        <v>1447000000</v>
      </c>
      <c r="AV1251" s="67">
        <v>6593000000</v>
      </c>
      <c r="AW1251" s="67">
        <v>91361171080</v>
      </c>
      <c r="AX1251" s="67">
        <v>53117031085</v>
      </c>
      <c r="AY1251" s="67">
        <v>22197381291</v>
      </c>
      <c r="AZ1251" s="67">
        <v>30919649794</v>
      </c>
      <c r="BA1251" s="67">
        <v>18023608544</v>
      </c>
      <c r="BB1251" s="67">
        <v>398128436</v>
      </c>
      <c r="BC1251" s="67">
        <v>22054499</v>
      </c>
      <c r="BD1251" s="67">
        <v>1297651603</v>
      </c>
      <c r="BE1251" s="67">
        <v>1584096942</v>
      </c>
      <c r="BF1251" s="67">
        <v>0</v>
      </c>
      <c r="BG1251" s="67">
        <v>16918599971</v>
      </c>
      <c r="BH1251" s="67">
        <v>1646730173</v>
      </c>
      <c r="BI1251" s="67"/>
      <c r="BJ1251" s="67">
        <v>16404650</v>
      </c>
      <c r="BK1251" s="67">
        <v>0</v>
      </c>
      <c r="BL1251" s="67">
        <v>1630325524</v>
      </c>
      <c r="BM1251" s="67">
        <v>87187516</v>
      </c>
      <c r="BN1251" s="67"/>
      <c r="BO1251" s="67">
        <v>1537649655</v>
      </c>
      <c r="BP1251" s="67"/>
      <c r="BQ1251" s="67"/>
      <c r="BR1251" s="67"/>
      <c r="BS1251" s="67"/>
      <c r="BT1251" s="67">
        <v>5488353</v>
      </c>
      <c r="BU1251" s="67"/>
      <c r="BV1251" s="67"/>
      <c r="BW1251" s="67"/>
      <c r="BX1251" s="67"/>
      <c r="BY1251" s="67"/>
      <c r="BZ1251" s="67">
        <v>29774870440</v>
      </c>
      <c r="CA1251" s="67">
        <v>6379614988</v>
      </c>
      <c r="CB1251" s="67">
        <v>23395255453</v>
      </c>
      <c r="CC1251" s="67">
        <v>140740545754</v>
      </c>
      <c r="CD1251" s="67">
        <v>145900000000</v>
      </c>
    </row>
    <row r="1252" spans="1:82">
      <c r="A1252" t="s">
        <v>1493</v>
      </c>
      <c r="B1252" t="s">
        <v>1494</v>
      </c>
      <c r="C1252" t="s">
        <v>70</v>
      </c>
      <c r="D1252" t="s">
        <v>68</v>
      </c>
      <c r="E1252" t="s">
        <v>153</v>
      </c>
      <c r="F1252" s="67">
        <v>1996</v>
      </c>
      <c r="G1252" t="s">
        <v>1496</v>
      </c>
      <c r="H1252" s="67">
        <v>17844010</v>
      </c>
      <c r="I1252" s="67">
        <v>22839236535</v>
      </c>
      <c r="J1252" s="67">
        <v>52845376677</v>
      </c>
      <c r="K1252" s="67">
        <v>226913234801</v>
      </c>
      <c r="L1252" s="67">
        <v>282907993763</v>
      </c>
      <c r="M1252" s="67">
        <v>206088018027</v>
      </c>
      <c r="N1252" s="67">
        <v>36692246036</v>
      </c>
      <c r="O1252" s="67">
        <v>2388090651</v>
      </c>
      <c r="P1252" s="67">
        <v>1273905292</v>
      </c>
      <c r="Q1252" s="67">
        <v>1834288571</v>
      </c>
      <c r="R1252" s="67">
        <v>11139230766</v>
      </c>
      <c r="S1252" s="67">
        <v>3017205475</v>
      </c>
      <c r="T1252" s="67">
        <v>21624381981</v>
      </c>
      <c r="U1252" s="67">
        <v>68228272049</v>
      </c>
      <c r="V1252" s="67">
        <v>0</v>
      </c>
      <c r="W1252" s="67">
        <v>1030200791</v>
      </c>
      <c r="X1252" s="67">
        <v>0</v>
      </c>
      <c r="Y1252" s="67">
        <v>66780000000</v>
      </c>
      <c r="Z1252" s="67">
        <v>262851397</v>
      </c>
      <c r="AA1252" s="67">
        <v>0</v>
      </c>
      <c r="AB1252" s="67">
        <v>66505348226</v>
      </c>
      <c r="AC1252" s="67">
        <v>0</v>
      </c>
      <c r="AD1252" s="67">
        <v>0</v>
      </c>
      <c r="AE1252" s="67">
        <v>0</v>
      </c>
      <c r="AF1252" s="67">
        <v>0</v>
      </c>
      <c r="AG1252" s="67">
        <v>11179284</v>
      </c>
      <c r="AH1252" s="67">
        <v>0</v>
      </c>
      <c r="AI1252" s="67">
        <v>0</v>
      </c>
      <c r="AJ1252" s="67">
        <v>0</v>
      </c>
      <c r="AK1252" s="67">
        <v>0</v>
      </c>
      <c r="AL1252" s="67">
        <v>0</v>
      </c>
      <c r="AM1252" s="67">
        <v>190057275751</v>
      </c>
      <c r="AN1252" s="67">
        <v>69876216283</v>
      </c>
      <c r="AO1252" s="67">
        <v>120682682172</v>
      </c>
      <c r="AP1252" s="67">
        <v>343518996079</v>
      </c>
      <c r="AQ1252" s="67">
        <v>555950195800</v>
      </c>
      <c r="AR1252" s="67">
        <v>18754055261</v>
      </c>
      <c r="AS1252" s="67">
        <v>15124238114</v>
      </c>
      <c r="AT1252" s="67">
        <v>3629817147</v>
      </c>
      <c r="AU1252" s="67">
        <v>1691000000</v>
      </c>
      <c r="AV1252" s="67">
        <v>7261000000</v>
      </c>
      <c r="AW1252" s="67">
        <v>94017010349</v>
      </c>
      <c r="AX1252" s="67">
        <v>54139931893</v>
      </c>
      <c r="AY1252" s="67">
        <v>26346134051</v>
      </c>
      <c r="AZ1252" s="67">
        <v>27793797842</v>
      </c>
      <c r="BA1252" s="67">
        <v>18293006843</v>
      </c>
      <c r="BB1252" s="67">
        <v>419022842</v>
      </c>
      <c r="BC1252" s="67">
        <v>23524799</v>
      </c>
      <c r="BD1252" s="67">
        <v>1303585895</v>
      </c>
      <c r="BE1252" s="67">
        <v>1698929556</v>
      </c>
      <c r="BF1252" s="67">
        <v>0</v>
      </c>
      <c r="BG1252" s="67">
        <v>18139008521</v>
      </c>
      <c r="BH1252" s="67">
        <v>3915558173</v>
      </c>
      <c r="BI1252" s="67"/>
      <c r="BJ1252" s="67">
        <v>16161615</v>
      </c>
      <c r="BK1252" s="67">
        <v>0</v>
      </c>
      <c r="BL1252" s="67">
        <v>3899396558</v>
      </c>
      <c r="BM1252" s="67">
        <v>101583651</v>
      </c>
      <c r="BN1252" s="67"/>
      <c r="BO1252" s="67">
        <v>3794510583</v>
      </c>
      <c r="BP1252" s="67"/>
      <c r="BQ1252" s="67"/>
      <c r="BR1252" s="67"/>
      <c r="BS1252" s="67"/>
      <c r="BT1252" s="67">
        <v>3302323</v>
      </c>
      <c r="BU1252" s="67"/>
      <c r="BV1252" s="67"/>
      <c r="BW1252" s="67"/>
      <c r="BX1252" s="67"/>
      <c r="BY1252" s="67"/>
      <c r="BZ1252" s="67">
        <v>30656085377</v>
      </c>
      <c r="CA1252" s="67">
        <v>6552313191</v>
      </c>
      <c r="CB1252" s="67">
        <v>24103772186</v>
      </c>
      <c r="CC1252" s="67">
        <v>141772709160</v>
      </c>
      <c r="CD1252" s="67">
        <v>147300000000</v>
      </c>
    </row>
    <row r="1253" spans="1:82">
      <c r="A1253" t="s">
        <v>1493</v>
      </c>
      <c r="B1253" t="s">
        <v>1494</v>
      </c>
      <c r="C1253" t="s">
        <v>70</v>
      </c>
      <c r="D1253" t="s">
        <v>68</v>
      </c>
      <c r="E1253" t="s">
        <v>153</v>
      </c>
      <c r="F1253" s="67">
        <v>1997</v>
      </c>
      <c r="G1253" t="s">
        <v>1497</v>
      </c>
      <c r="H1253" s="67">
        <v>18268040</v>
      </c>
      <c r="I1253" s="67">
        <v>24087491497</v>
      </c>
      <c r="J1253" s="67">
        <v>35799808325</v>
      </c>
      <c r="K1253" s="67">
        <v>185254844308</v>
      </c>
      <c r="L1253" s="67">
        <v>288143197026</v>
      </c>
      <c r="M1253" s="67">
        <v>211170489447</v>
      </c>
      <c r="N1253" s="67">
        <v>36250095257</v>
      </c>
      <c r="O1253" s="67">
        <v>2381814629</v>
      </c>
      <c r="P1253" s="67">
        <v>1259137586</v>
      </c>
      <c r="Q1253" s="67">
        <v>1813024640</v>
      </c>
      <c r="R1253" s="67">
        <v>11010099594</v>
      </c>
      <c r="S1253" s="67">
        <v>2983011288</v>
      </c>
      <c r="T1253" s="67">
        <v>22407755819</v>
      </c>
      <c r="U1253" s="67">
        <v>66265805642</v>
      </c>
      <c r="V1253" s="67">
        <v>0</v>
      </c>
      <c r="W1253" s="67">
        <v>282017466</v>
      </c>
      <c r="X1253" s="67">
        <v>0</v>
      </c>
      <c r="Y1253" s="67">
        <v>65380000000</v>
      </c>
      <c r="Z1253" s="67">
        <v>261771975</v>
      </c>
      <c r="AA1253" s="67">
        <v>0</v>
      </c>
      <c r="AB1253" s="67">
        <v>65105444941</v>
      </c>
      <c r="AC1253" s="67">
        <v>0</v>
      </c>
      <c r="AD1253" s="67">
        <v>0</v>
      </c>
      <c r="AE1253" s="67">
        <v>0</v>
      </c>
      <c r="AF1253" s="67">
        <v>0</v>
      </c>
      <c r="AG1253" s="67">
        <v>10976234</v>
      </c>
      <c r="AH1253" s="67">
        <v>0</v>
      </c>
      <c r="AI1253" s="67">
        <v>0</v>
      </c>
      <c r="AJ1253" s="67">
        <v>0</v>
      </c>
      <c r="AK1253" s="67">
        <v>0</v>
      </c>
      <c r="AL1253" s="67">
        <v>0</v>
      </c>
      <c r="AM1253" s="67">
        <v>196505652131</v>
      </c>
      <c r="AN1253" s="67">
        <v>72062480290</v>
      </c>
      <c r="AO1253" s="67">
        <v>124863979467</v>
      </c>
      <c r="AP1253" s="67">
        <v>397328577035</v>
      </c>
      <c r="AQ1253" s="67">
        <v>570117561329</v>
      </c>
      <c r="AR1253" s="67">
        <v>22195542332</v>
      </c>
      <c r="AS1253" s="67">
        <v>17899630913</v>
      </c>
      <c r="AT1253" s="67">
        <v>4295911419</v>
      </c>
      <c r="AU1253" s="67">
        <v>1465000000</v>
      </c>
      <c r="AV1253" s="67">
        <v>7581000000</v>
      </c>
      <c r="AW1253" s="67">
        <v>95860711217</v>
      </c>
      <c r="AX1253" s="67">
        <v>57400687640</v>
      </c>
      <c r="AY1253" s="67">
        <v>28013261744</v>
      </c>
      <c r="AZ1253" s="67">
        <v>29387425896</v>
      </c>
      <c r="BA1253" s="67">
        <v>17458540587</v>
      </c>
      <c r="BB1253" s="67">
        <v>410060975</v>
      </c>
      <c r="BC1253" s="67">
        <v>25730249</v>
      </c>
      <c r="BD1253" s="67">
        <v>1308937199</v>
      </c>
      <c r="BE1253" s="67">
        <v>1688748085</v>
      </c>
      <c r="BF1253" s="67">
        <v>0</v>
      </c>
      <c r="BG1253" s="67">
        <v>17568006482</v>
      </c>
      <c r="BH1253" s="67">
        <v>1205230834</v>
      </c>
      <c r="BI1253" s="67"/>
      <c r="BJ1253" s="67">
        <v>11389318</v>
      </c>
      <c r="BK1253" s="67">
        <v>0</v>
      </c>
      <c r="BL1253" s="67">
        <v>1193841516</v>
      </c>
      <c r="BM1253" s="67">
        <v>71620527</v>
      </c>
      <c r="BN1253" s="67"/>
      <c r="BO1253" s="67">
        <v>1117192811</v>
      </c>
      <c r="BP1253" s="67"/>
      <c r="BQ1253" s="67"/>
      <c r="BR1253" s="67"/>
      <c r="BS1253" s="67"/>
      <c r="BT1253" s="67">
        <v>5028178</v>
      </c>
      <c r="BU1253" s="67"/>
      <c r="BV1253" s="67"/>
      <c r="BW1253" s="67"/>
      <c r="BX1253" s="67"/>
      <c r="BY1253" s="67"/>
      <c r="BZ1253" s="67">
        <v>31284081003</v>
      </c>
      <c r="CA1253" s="67">
        <v>6677327873</v>
      </c>
      <c r="CB1253" s="67">
        <v>24606753129</v>
      </c>
      <c r="CC1253" s="67">
        <v>144429565385</v>
      </c>
      <c r="CD1253" s="67">
        <v>150500000000</v>
      </c>
    </row>
    <row r="1254" spans="1:82">
      <c r="A1254" t="s">
        <v>1493</v>
      </c>
      <c r="B1254" t="s">
        <v>1494</v>
      </c>
      <c r="C1254" t="s">
        <v>70</v>
      </c>
      <c r="D1254" t="s">
        <v>68</v>
      </c>
      <c r="E1254" t="s">
        <v>153</v>
      </c>
      <c r="F1254" s="67">
        <v>1998</v>
      </c>
      <c r="G1254" t="s">
        <v>1498</v>
      </c>
      <c r="H1254" s="67">
        <v>18714708</v>
      </c>
      <c r="I1254" s="67">
        <v>25208097120</v>
      </c>
      <c r="J1254" s="67">
        <v>22555505120</v>
      </c>
      <c r="K1254" s="67">
        <v>165009082826</v>
      </c>
      <c r="L1254" s="67">
        <v>261899563803</v>
      </c>
      <c r="M1254" s="67">
        <v>205881310176</v>
      </c>
      <c r="N1254" s="67">
        <v>35807944479</v>
      </c>
      <c r="O1254" s="67">
        <v>2375538606</v>
      </c>
      <c r="P1254" s="67">
        <v>1244369880</v>
      </c>
      <c r="Q1254" s="67">
        <v>1791760709</v>
      </c>
      <c r="R1254" s="67">
        <v>10880968422</v>
      </c>
      <c r="S1254" s="67">
        <v>2942818766</v>
      </c>
      <c r="T1254" s="67">
        <v>12501340828</v>
      </c>
      <c r="U1254" s="67">
        <v>65216745162</v>
      </c>
      <c r="V1254" s="67">
        <v>0</v>
      </c>
      <c r="W1254" s="67">
        <v>1081710830</v>
      </c>
      <c r="X1254" s="67">
        <v>0</v>
      </c>
      <c r="Y1254" s="67">
        <v>63820000000</v>
      </c>
      <c r="Z1254" s="67">
        <v>260587577</v>
      </c>
      <c r="AA1254" s="67">
        <v>0</v>
      </c>
      <c r="AB1254" s="67">
        <v>63550477285</v>
      </c>
      <c r="AC1254" s="67">
        <v>0</v>
      </c>
      <c r="AD1254" s="67">
        <v>0</v>
      </c>
      <c r="AE1254" s="67">
        <v>0</v>
      </c>
      <c r="AF1254" s="67">
        <v>0</v>
      </c>
      <c r="AG1254" s="67">
        <v>10671659</v>
      </c>
      <c r="AH1254" s="67">
        <v>0</v>
      </c>
      <c r="AI1254" s="67">
        <v>0</v>
      </c>
      <c r="AJ1254" s="67">
        <v>0</v>
      </c>
      <c r="AK1254" s="67">
        <v>0</v>
      </c>
      <c r="AL1254" s="67">
        <v>0</v>
      </c>
      <c r="AM1254" s="67">
        <v>203531967297</v>
      </c>
      <c r="AN1254" s="67">
        <v>74410618907</v>
      </c>
      <c r="AO1254" s="67">
        <v>129436184672</v>
      </c>
      <c r="AP1254" s="67">
        <v>388217214255</v>
      </c>
      <c r="AQ1254" s="67">
        <v>543334385224</v>
      </c>
      <c r="AR1254" s="67">
        <v>23803612589</v>
      </c>
      <c r="AS1254" s="67">
        <v>19196461765</v>
      </c>
      <c r="AT1254" s="67">
        <v>4607150824</v>
      </c>
      <c r="AU1254" s="67">
        <v>1058000000</v>
      </c>
      <c r="AV1254" s="67">
        <v>7740000000</v>
      </c>
      <c r="AW1254" s="67">
        <v>116853209718</v>
      </c>
      <c r="AX1254" s="67">
        <v>85280220125</v>
      </c>
      <c r="AY1254" s="67">
        <v>40305318514</v>
      </c>
      <c r="AZ1254" s="67">
        <v>44974901611</v>
      </c>
      <c r="BA1254" s="67">
        <v>18689702425</v>
      </c>
      <c r="BB1254" s="67">
        <v>435924227</v>
      </c>
      <c r="BC1254" s="67">
        <v>223485591</v>
      </c>
      <c r="BD1254" s="67">
        <v>1296931930</v>
      </c>
      <c r="BE1254" s="67">
        <v>1833480973</v>
      </c>
      <c r="BF1254" s="67">
        <v>0</v>
      </c>
      <c r="BG1254" s="67">
        <v>9093464447</v>
      </c>
      <c r="BH1254" s="67">
        <v>3546943831</v>
      </c>
      <c r="BI1254" s="67"/>
      <c r="BJ1254" s="67">
        <v>5615305</v>
      </c>
      <c r="BK1254" s="67">
        <v>0</v>
      </c>
      <c r="BL1254" s="67">
        <v>3541328526</v>
      </c>
      <c r="BM1254" s="67">
        <v>34233076</v>
      </c>
      <c r="BN1254" s="67"/>
      <c r="BO1254" s="67">
        <v>3500896421</v>
      </c>
      <c r="BP1254" s="67"/>
      <c r="BQ1254" s="67"/>
      <c r="BR1254" s="67"/>
      <c r="BS1254" s="67"/>
      <c r="BT1254" s="67">
        <v>6199029</v>
      </c>
      <c r="BU1254" s="67"/>
      <c r="BV1254" s="67"/>
      <c r="BW1254" s="67"/>
      <c r="BX1254" s="67"/>
      <c r="BY1254" s="67"/>
      <c r="BZ1254" s="67">
        <v>34227369312</v>
      </c>
      <c r="CA1254" s="67">
        <v>7290535947</v>
      </c>
      <c r="CB1254" s="67">
        <v>26936833365</v>
      </c>
      <c r="CC1254" s="67">
        <v>171749135449</v>
      </c>
      <c r="CD1254" s="67">
        <v>178400000000</v>
      </c>
    </row>
    <row r="1255" spans="1:82">
      <c r="A1255" t="s">
        <v>1493</v>
      </c>
      <c r="B1255" t="s">
        <v>1494</v>
      </c>
      <c r="C1255" t="s">
        <v>70</v>
      </c>
      <c r="D1255" t="s">
        <v>68</v>
      </c>
      <c r="E1255" t="s">
        <v>153</v>
      </c>
      <c r="F1255" s="67">
        <v>1999</v>
      </c>
      <c r="G1255" t="s">
        <v>1499</v>
      </c>
      <c r="H1255" s="67">
        <v>19176791</v>
      </c>
      <c r="I1255" s="67">
        <v>25494023932</v>
      </c>
      <c r="J1255" s="67">
        <v>23826610763</v>
      </c>
      <c r="K1255" s="67">
        <v>164529659476</v>
      </c>
      <c r="L1255" s="67">
        <v>269082787887</v>
      </c>
      <c r="M1255" s="67">
        <v>205167982235</v>
      </c>
      <c r="N1255" s="67">
        <v>35365793700</v>
      </c>
      <c r="O1255" s="67">
        <v>2369262584</v>
      </c>
      <c r="P1255" s="67">
        <v>1229602174</v>
      </c>
      <c r="Q1255" s="67">
        <v>1770496778</v>
      </c>
      <c r="R1255" s="67">
        <v>10751837250</v>
      </c>
      <c r="S1255" s="67">
        <v>2889830659</v>
      </c>
      <c r="T1255" s="67">
        <v>16871914032</v>
      </c>
      <c r="U1255" s="67">
        <v>63113887422</v>
      </c>
      <c r="V1255" s="67">
        <v>0</v>
      </c>
      <c r="W1255" s="67">
        <v>1081710830</v>
      </c>
      <c r="X1255" s="67">
        <v>0</v>
      </c>
      <c r="Y1255" s="67">
        <v>61760000000</v>
      </c>
      <c r="Z1255" s="67">
        <v>259809389</v>
      </c>
      <c r="AA1255" s="67">
        <v>0</v>
      </c>
      <c r="AB1255" s="67">
        <v>61486906454</v>
      </c>
      <c r="AC1255" s="67">
        <v>0</v>
      </c>
      <c r="AD1255" s="67">
        <v>0</v>
      </c>
      <c r="AE1255" s="67">
        <v>0</v>
      </c>
      <c r="AF1255" s="67">
        <v>0</v>
      </c>
      <c r="AG1255" s="67">
        <v>10265560</v>
      </c>
      <c r="AH1255" s="67">
        <v>0</v>
      </c>
      <c r="AI1255" s="67">
        <v>0</v>
      </c>
      <c r="AJ1255" s="67">
        <v>0</v>
      </c>
      <c r="AK1255" s="67">
        <v>0</v>
      </c>
      <c r="AL1255" s="67">
        <v>0</v>
      </c>
      <c r="AM1255" s="67">
        <v>207573654520</v>
      </c>
      <c r="AN1255" s="67">
        <v>75560615272</v>
      </c>
      <c r="AO1255" s="67">
        <v>132222054748</v>
      </c>
      <c r="AP1255" s="67">
        <v>400866353171</v>
      </c>
      <c r="AQ1255" s="67">
        <v>555097555887</v>
      </c>
      <c r="AR1255" s="67">
        <v>36406211794</v>
      </c>
      <c r="AS1255" s="67">
        <v>29359848221</v>
      </c>
      <c r="AT1255" s="67">
        <v>7046363573</v>
      </c>
      <c r="AU1255" s="67">
        <v>1172000000</v>
      </c>
      <c r="AV1255" s="67">
        <v>8093000000</v>
      </c>
      <c r="AW1255" s="67">
        <v>90645230920</v>
      </c>
      <c r="AX1255" s="67">
        <v>62783853076</v>
      </c>
      <c r="AY1255" s="67">
        <v>29280359365</v>
      </c>
      <c r="AZ1255" s="67">
        <v>33503493711</v>
      </c>
      <c r="BA1255" s="67">
        <v>11852108928</v>
      </c>
      <c r="BB1255" s="67">
        <v>441302286</v>
      </c>
      <c r="BC1255" s="67">
        <v>238923740</v>
      </c>
      <c r="BD1255" s="67">
        <v>1298746370</v>
      </c>
      <c r="BE1255" s="67">
        <v>1891322774</v>
      </c>
      <c r="BF1255" s="67">
        <v>0</v>
      </c>
      <c r="BG1255" s="67">
        <v>12138973745</v>
      </c>
      <c r="BH1255" s="67">
        <v>3227238473</v>
      </c>
      <c r="BI1255" s="67"/>
      <c r="BJ1255" s="67">
        <v>3877133</v>
      </c>
      <c r="BK1255" s="67">
        <v>0</v>
      </c>
      <c r="BL1255" s="67">
        <v>3223361339</v>
      </c>
      <c r="BM1255" s="67">
        <v>11647562</v>
      </c>
      <c r="BN1255" s="67"/>
      <c r="BO1255" s="67">
        <v>3206010436</v>
      </c>
      <c r="BP1255" s="67"/>
      <c r="BQ1255" s="67"/>
      <c r="BR1255" s="67"/>
      <c r="BS1255" s="67"/>
      <c r="BT1255" s="67">
        <v>5703341</v>
      </c>
      <c r="BU1255" s="67"/>
      <c r="BV1255" s="67"/>
      <c r="BW1255" s="67"/>
      <c r="BX1255" s="67"/>
      <c r="BY1255" s="67"/>
      <c r="BZ1255" s="67">
        <v>48285143246</v>
      </c>
      <c r="CA1255" s="67">
        <v>16159965584</v>
      </c>
      <c r="CB1255" s="67">
        <v>32125177662</v>
      </c>
      <c r="CC1255" s="67">
        <v>171642824432</v>
      </c>
      <c r="CD1255" s="67">
        <v>178600000000</v>
      </c>
    </row>
    <row r="1256" spans="1:82">
      <c r="A1256" t="s">
        <v>1493</v>
      </c>
      <c r="B1256" t="s">
        <v>1494</v>
      </c>
      <c r="C1256" t="s">
        <v>70</v>
      </c>
      <c r="D1256" t="s">
        <v>68</v>
      </c>
      <c r="E1256" t="s">
        <v>153</v>
      </c>
      <c r="F1256" s="67">
        <v>2000</v>
      </c>
      <c r="G1256" t="s">
        <v>1500</v>
      </c>
      <c r="H1256" s="67">
        <v>19665502</v>
      </c>
      <c r="I1256" s="67">
        <v>28304250632</v>
      </c>
      <c r="J1256" s="67">
        <v>12684341575</v>
      </c>
      <c r="K1256" s="67">
        <v>118189070702</v>
      </c>
      <c r="L1256" s="67">
        <v>277187157234</v>
      </c>
      <c r="M1256" s="67">
        <v>202905120281</v>
      </c>
      <c r="N1256" s="67">
        <v>34923642922</v>
      </c>
      <c r="O1256" s="67">
        <v>2363114643</v>
      </c>
      <c r="P1256" s="67">
        <v>1214834468</v>
      </c>
      <c r="Q1256" s="67">
        <v>1749232847</v>
      </c>
      <c r="R1256" s="67">
        <v>10622706078</v>
      </c>
      <c r="S1256" s="67">
        <v>2835263680</v>
      </c>
      <c r="T1256" s="67">
        <v>21568893001</v>
      </c>
      <c r="U1256" s="67">
        <v>60797369781</v>
      </c>
      <c r="V1256" s="67">
        <v>0</v>
      </c>
      <c r="W1256" s="67">
        <v>1081710830</v>
      </c>
      <c r="X1256" s="67">
        <v>0</v>
      </c>
      <c r="Y1256" s="67">
        <v>59480000000</v>
      </c>
      <c r="Z1256" s="67">
        <v>258999252</v>
      </c>
      <c r="AA1256" s="67">
        <v>0</v>
      </c>
      <c r="AB1256" s="67">
        <v>59212685894</v>
      </c>
      <c r="AC1256" s="67">
        <v>0</v>
      </c>
      <c r="AD1256" s="67">
        <v>0</v>
      </c>
      <c r="AE1256" s="67">
        <v>0</v>
      </c>
      <c r="AF1256" s="67">
        <v>0</v>
      </c>
      <c r="AG1256" s="67">
        <v>9864537</v>
      </c>
      <c r="AH1256" s="67">
        <v>0</v>
      </c>
      <c r="AI1256" s="67">
        <v>0</v>
      </c>
      <c r="AJ1256" s="67">
        <v>0</v>
      </c>
      <c r="AK1256" s="67">
        <v>0</v>
      </c>
      <c r="AL1256" s="67">
        <v>0</v>
      </c>
      <c r="AM1256" s="67">
        <v>214680269029</v>
      </c>
      <c r="AN1256" s="67">
        <v>78329772753</v>
      </c>
      <c r="AO1256" s="67">
        <v>136588962553</v>
      </c>
      <c r="AP1256" s="67">
        <v>468180515433</v>
      </c>
      <c r="AQ1256" s="67">
        <v>578169591849</v>
      </c>
      <c r="AR1256" s="67">
        <v>12013667126</v>
      </c>
      <c r="AS1256" s="67">
        <v>9688441231</v>
      </c>
      <c r="AT1256" s="67">
        <v>2325225895</v>
      </c>
      <c r="AU1256" s="67">
        <v>875000000</v>
      </c>
      <c r="AV1256" s="67">
        <v>8153000000</v>
      </c>
      <c r="AW1256" s="67">
        <v>77627029101</v>
      </c>
      <c r="AX1256" s="67">
        <v>48300981721</v>
      </c>
      <c r="AY1256" s="67">
        <v>23381112579</v>
      </c>
      <c r="AZ1256" s="67">
        <v>24919869141</v>
      </c>
      <c r="BA1256" s="67">
        <v>11883717670</v>
      </c>
      <c r="BB1256" s="67">
        <v>281326808</v>
      </c>
      <c r="BC1256" s="67">
        <v>262448539</v>
      </c>
      <c r="BD1256" s="67">
        <v>1289561519</v>
      </c>
      <c r="BE1256" s="67">
        <v>1221047505</v>
      </c>
      <c r="BF1256" s="67">
        <v>0</v>
      </c>
      <c r="BG1256" s="67">
        <v>14387945341</v>
      </c>
      <c r="BH1256" s="67">
        <v>1566850337</v>
      </c>
      <c r="BI1256" s="67"/>
      <c r="BJ1256" s="67">
        <v>4564681</v>
      </c>
      <c r="BK1256" s="67">
        <v>0</v>
      </c>
      <c r="BL1256" s="67">
        <v>1562285656</v>
      </c>
      <c r="BM1256" s="67">
        <v>14591769</v>
      </c>
      <c r="BN1256" s="67"/>
      <c r="BO1256" s="67">
        <v>1540705291</v>
      </c>
      <c r="BP1256" s="67"/>
      <c r="BQ1256" s="67"/>
      <c r="BR1256" s="67"/>
      <c r="BS1256" s="67"/>
      <c r="BT1256" s="67">
        <v>6988597</v>
      </c>
      <c r="BU1256" s="67"/>
      <c r="BV1256" s="67"/>
      <c r="BW1256" s="67"/>
      <c r="BX1256" s="67"/>
      <c r="BY1256" s="67"/>
      <c r="BZ1256" s="67">
        <v>30827592390</v>
      </c>
      <c r="CA1256" s="67">
        <v>10300791066</v>
      </c>
      <c r="CB1256" s="67">
        <v>20526801324</v>
      </c>
      <c r="CC1256" s="67">
        <v>114757138955</v>
      </c>
      <c r="CD1256" s="67">
        <v>122000000000</v>
      </c>
    </row>
    <row r="1257" spans="1:82">
      <c r="A1257" t="s">
        <v>1493</v>
      </c>
      <c r="B1257" t="s">
        <v>1494</v>
      </c>
      <c r="C1257" t="s">
        <v>70</v>
      </c>
      <c r="D1257" t="s">
        <v>68</v>
      </c>
      <c r="E1257" t="s">
        <v>153</v>
      </c>
      <c r="F1257" s="67">
        <v>2001</v>
      </c>
      <c r="G1257" t="s">
        <v>1501</v>
      </c>
      <c r="H1257" s="67">
        <v>20195577</v>
      </c>
      <c r="I1257" s="67">
        <v>30848073510</v>
      </c>
      <c r="J1257" s="67">
        <v>12098295652</v>
      </c>
      <c r="K1257" s="67">
        <v>84534407895</v>
      </c>
      <c r="L1257" s="67">
        <v>276361912466</v>
      </c>
      <c r="M1257" s="67">
        <v>202548231628</v>
      </c>
      <c r="N1257" s="67">
        <v>34551359077</v>
      </c>
      <c r="O1257" s="67">
        <v>2356838620</v>
      </c>
      <c r="P1257" s="67">
        <v>1202400298</v>
      </c>
      <c r="Q1257" s="67">
        <v>1731328959</v>
      </c>
      <c r="R1257" s="67">
        <v>10513979708</v>
      </c>
      <c r="S1257" s="67">
        <v>2774128558</v>
      </c>
      <c r="T1257" s="67">
        <v>21570525030</v>
      </c>
      <c r="U1257" s="67">
        <v>58699831819</v>
      </c>
      <c r="V1257" s="67">
        <v>0</v>
      </c>
      <c r="W1257" s="67">
        <v>1081710830</v>
      </c>
      <c r="X1257" s="67">
        <v>0</v>
      </c>
      <c r="Y1257" s="67">
        <v>57430000000</v>
      </c>
      <c r="Z1257" s="67">
        <v>257849085</v>
      </c>
      <c r="AA1257" s="67">
        <v>0</v>
      </c>
      <c r="AB1257" s="67">
        <v>57161660172</v>
      </c>
      <c r="AC1257" s="67">
        <v>0</v>
      </c>
      <c r="AD1257" s="67">
        <v>0</v>
      </c>
      <c r="AE1257" s="67">
        <v>0</v>
      </c>
      <c r="AF1257" s="67">
        <v>0</v>
      </c>
      <c r="AG1257" s="67">
        <v>9245438</v>
      </c>
      <c r="AH1257" s="67">
        <v>0</v>
      </c>
      <c r="AI1257" s="67">
        <v>0</v>
      </c>
      <c r="AJ1257" s="67">
        <v>0</v>
      </c>
      <c r="AK1257" s="67">
        <v>0</v>
      </c>
      <c r="AL1257" s="67">
        <v>0</v>
      </c>
      <c r="AM1257" s="67">
        <v>225103612154</v>
      </c>
      <c r="AN1257" s="67">
        <v>81826211528</v>
      </c>
      <c r="AO1257" s="67">
        <v>143489530004</v>
      </c>
      <c r="AP1257" s="67">
        <v>512159553900</v>
      </c>
      <c r="AQ1257" s="67">
        <v>588557708318</v>
      </c>
      <c r="AR1257" s="67">
        <v>16248284624</v>
      </c>
      <c r="AS1257" s="67">
        <v>13103455342</v>
      </c>
      <c r="AT1257" s="67">
        <v>3144829282</v>
      </c>
      <c r="AU1257" s="67">
        <v>1181000000</v>
      </c>
      <c r="AV1257" s="67">
        <v>8252000000</v>
      </c>
      <c r="AW1257" s="67">
        <v>96909828330</v>
      </c>
      <c r="AX1257" s="67">
        <v>67446497712</v>
      </c>
      <c r="AY1257" s="67">
        <v>33098486866</v>
      </c>
      <c r="AZ1257" s="67">
        <v>34348010846</v>
      </c>
      <c r="BA1257" s="67">
        <v>12200177457</v>
      </c>
      <c r="BB1257" s="67">
        <v>295285255</v>
      </c>
      <c r="BC1257" s="67">
        <v>274946089</v>
      </c>
      <c r="BD1257" s="67">
        <v>1179772970</v>
      </c>
      <c r="BE1257" s="67">
        <v>1302409540</v>
      </c>
      <c r="BF1257" s="67">
        <v>0</v>
      </c>
      <c r="BG1257" s="67">
        <v>14210739308</v>
      </c>
      <c r="BH1257" s="67">
        <v>2132328056</v>
      </c>
      <c r="BI1257" s="67"/>
      <c r="BJ1257" s="67">
        <v>3863402</v>
      </c>
      <c r="BK1257" s="67">
        <v>0</v>
      </c>
      <c r="BL1257" s="67">
        <v>2128464654</v>
      </c>
      <c r="BM1257" s="67">
        <v>0</v>
      </c>
      <c r="BN1257" s="67"/>
      <c r="BO1257" s="67">
        <v>2125862971</v>
      </c>
      <c r="BP1257" s="67"/>
      <c r="BQ1257" s="67"/>
      <c r="BR1257" s="67"/>
      <c r="BS1257" s="67"/>
      <c r="BT1257" s="67">
        <v>2601683</v>
      </c>
      <c r="BU1257" s="67"/>
      <c r="BV1257" s="67"/>
      <c r="BW1257" s="67"/>
      <c r="BX1257" s="67"/>
      <c r="BY1257" s="67"/>
      <c r="BZ1257" s="67">
        <v>34276125597</v>
      </c>
      <c r="CA1257" s="67">
        <v>11433181620</v>
      </c>
      <c r="CB1257" s="67">
        <v>22842943977</v>
      </c>
      <c r="CC1257" s="67">
        <v>142495566606</v>
      </c>
      <c r="CD1257" s="67">
        <v>149600000000</v>
      </c>
    </row>
    <row r="1258" spans="1:82">
      <c r="A1258" t="s">
        <v>1493</v>
      </c>
      <c r="B1258" t="s">
        <v>1494</v>
      </c>
      <c r="C1258" t="s">
        <v>70</v>
      </c>
      <c r="D1258" t="s">
        <v>68</v>
      </c>
      <c r="E1258" t="s">
        <v>153</v>
      </c>
      <c r="F1258" s="67">
        <v>2002</v>
      </c>
      <c r="G1258" t="s">
        <v>1502</v>
      </c>
      <c r="H1258" s="67">
        <v>20758326</v>
      </c>
      <c r="I1258" s="67">
        <v>31493084814</v>
      </c>
      <c r="J1258" s="67">
        <v>14331891778</v>
      </c>
      <c r="K1258" s="67">
        <v>81785455632</v>
      </c>
      <c r="L1258" s="67">
        <v>265723733784</v>
      </c>
      <c r="M1258" s="67">
        <v>202020894234</v>
      </c>
      <c r="N1258" s="67">
        <v>34179075233</v>
      </c>
      <c r="O1258" s="67">
        <v>2350562598</v>
      </c>
      <c r="P1258" s="67">
        <v>1189966127</v>
      </c>
      <c r="Q1258" s="67">
        <v>1713425072</v>
      </c>
      <c r="R1258" s="67">
        <v>10405253338</v>
      </c>
      <c r="S1258" s="67">
        <v>2718706524</v>
      </c>
      <c r="T1258" s="67">
        <v>16437794363</v>
      </c>
      <c r="U1258" s="67">
        <v>56706777660</v>
      </c>
      <c r="V1258" s="67">
        <v>0</v>
      </c>
      <c r="W1258" s="67">
        <v>1081710830</v>
      </c>
      <c r="X1258" s="67">
        <v>0</v>
      </c>
      <c r="Y1258" s="67">
        <v>55480000000</v>
      </c>
      <c r="Z1258" s="67">
        <v>256301837</v>
      </c>
      <c r="AA1258" s="67">
        <v>0</v>
      </c>
      <c r="AB1258" s="67">
        <v>55217566567</v>
      </c>
      <c r="AC1258" s="67">
        <v>0</v>
      </c>
      <c r="AD1258" s="67">
        <v>0</v>
      </c>
      <c r="AE1258" s="67">
        <v>0</v>
      </c>
      <c r="AF1258" s="67">
        <v>0</v>
      </c>
      <c r="AG1258" s="67">
        <v>9047973</v>
      </c>
      <c r="AH1258" s="67">
        <v>0</v>
      </c>
      <c r="AI1258" s="67">
        <v>0</v>
      </c>
      <c r="AJ1258" s="67">
        <v>0</v>
      </c>
      <c r="AK1258" s="67">
        <v>0</v>
      </c>
      <c r="AL1258" s="67">
        <v>0</v>
      </c>
      <c r="AM1258" s="67">
        <v>236200566041</v>
      </c>
      <c r="AN1258" s="67">
        <v>85532692350</v>
      </c>
      <c r="AO1258" s="67">
        <v>150850897825</v>
      </c>
      <c r="AP1258" s="67">
        <v>509455659029</v>
      </c>
      <c r="AQ1258" s="67">
        <v>582317221626</v>
      </c>
      <c r="AR1258" s="67">
        <v>21760796084</v>
      </c>
      <c r="AS1258" s="67">
        <v>17549029100</v>
      </c>
      <c r="AT1258" s="67">
        <v>4211766984</v>
      </c>
      <c r="AU1258" s="67">
        <v>1530000000</v>
      </c>
      <c r="AV1258" s="67">
        <v>8731000000</v>
      </c>
      <c r="AW1258" s="67">
        <v>93425525450</v>
      </c>
      <c r="AX1258" s="67">
        <v>64633211334</v>
      </c>
      <c r="AY1258" s="67">
        <v>31731630898</v>
      </c>
      <c r="AZ1258" s="67">
        <v>32901580436</v>
      </c>
      <c r="BA1258" s="67">
        <v>14818729376</v>
      </c>
      <c r="BB1258" s="67">
        <v>335329505</v>
      </c>
      <c r="BC1258" s="67">
        <v>281562438</v>
      </c>
      <c r="BD1258" s="67">
        <v>1075333546</v>
      </c>
      <c r="BE1258" s="67">
        <v>1511026721</v>
      </c>
      <c r="BF1258" s="67">
        <v>0</v>
      </c>
      <c r="BG1258" s="67">
        <v>10770332531</v>
      </c>
      <c r="BH1258" s="67">
        <v>2509589265</v>
      </c>
      <c r="BI1258" s="67"/>
      <c r="BJ1258" s="67">
        <v>2181270</v>
      </c>
      <c r="BK1258" s="67">
        <v>0</v>
      </c>
      <c r="BL1258" s="67">
        <v>2507407995</v>
      </c>
      <c r="BM1258" s="67">
        <v>0</v>
      </c>
      <c r="BN1258" s="67"/>
      <c r="BO1258" s="67">
        <v>2505551205</v>
      </c>
      <c r="BP1258" s="67"/>
      <c r="BQ1258" s="67"/>
      <c r="BR1258" s="67"/>
      <c r="BS1258" s="67"/>
      <c r="BT1258" s="67">
        <v>1856790</v>
      </c>
      <c r="BU1258" s="67"/>
      <c r="BV1258" s="67"/>
      <c r="BW1258" s="67"/>
      <c r="BX1258" s="67"/>
      <c r="BY1258" s="67"/>
      <c r="BZ1258" s="67">
        <v>39699026589</v>
      </c>
      <c r="CA1258" s="67">
        <v>13220360395</v>
      </c>
      <c r="CB1258" s="67">
        <v>26478666195</v>
      </c>
      <c r="CC1258" s="67">
        <v>150193937388</v>
      </c>
      <c r="CD1258" s="67">
        <v>157400000000</v>
      </c>
    </row>
    <row r="1259" spans="1:82">
      <c r="A1259" t="s">
        <v>1493</v>
      </c>
      <c r="B1259" t="s">
        <v>1494</v>
      </c>
      <c r="C1259" t="s">
        <v>70</v>
      </c>
      <c r="D1259" t="s">
        <v>68</v>
      </c>
      <c r="E1259" t="s">
        <v>153</v>
      </c>
      <c r="F1259" s="67">
        <v>2003</v>
      </c>
      <c r="G1259" t="s">
        <v>1503</v>
      </c>
      <c r="H1259" s="67">
        <v>21329514</v>
      </c>
      <c r="I1259" s="67">
        <v>33332998569</v>
      </c>
      <c r="J1259" s="67">
        <v>16782272523</v>
      </c>
      <c r="K1259" s="67">
        <v>83572108076</v>
      </c>
      <c r="L1259" s="67">
        <v>256595645543</v>
      </c>
      <c r="M1259" s="67">
        <v>200207443641</v>
      </c>
      <c r="N1259" s="67">
        <v>33806791389</v>
      </c>
      <c r="O1259" s="67">
        <v>2344286575</v>
      </c>
      <c r="P1259" s="67">
        <v>1177531956</v>
      </c>
      <c r="Q1259" s="67">
        <v>1695521184</v>
      </c>
      <c r="R1259" s="67">
        <v>10296526968</v>
      </c>
      <c r="S1259" s="67">
        <v>2671897290</v>
      </c>
      <c r="T1259" s="67">
        <v>12680863999</v>
      </c>
      <c r="U1259" s="67">
        <v>54686494053</v>
      </c>
      <c r="V1259" s="67">
        <v>0</v>
      </c>
      <c r="W1259" s="67">
        <v>1081710830</v>
      </c>
      <c r="X1259" s="67">
        <v>0</v>
      </c>
      <c r="Y1259" s="67">
        <v>53510000000</v>
      </c>
      <c r="Z1259" s="67">
        <v>254740897</v>
      </c>
      <c r="AA1259" s="67">
        <v>0</v>
      </c>
      <c r="AB1259" s="67">
        <v>53247017291</v>
      </c>
      <c r="AC1259" s="67">
        <v>0</v>
      </c>
      <c r="AD1259" s="67">
        <v>0</v>
      </c>
      <c r="AE1259" s="67">
        <v>0</v>
      </c>
      <c r="AF1259" s="67">
        <v>0</v>
      </c>
      <c r="AG1259" s="67">
        <v>8831826</v>
      </c>
      <c r="AH1259" s="67">
        <v>0</v>
      </c>
      <c r="AI1259" s="67">
        <v>0</v>
      </c>
      <c r="AJ1259" s="67">
        <v>0</v>
      </c>
      <c r="AK1259" s="67">
        <v>0</v>
      </c>
      <c r="AL1259" s="67">
        <v>0</v>
      </c>
      <c r="AM1259" s="67">
        <v>247516554581</v>
      </c>
      <c r="AN1259" s="67">
        <v>89297814891</v>
      </c>
      <c r="AO1259" s="67">
        <v>158371423600</v>
      </c>
      <c r="AP1259" s="67">
        <v>507953342104</v>
      </c>
      <c r="AQ1259" s="67">
        <v>581572257253</v>
      </c>
      <c r="AR1259" s="67">
        <v>23783115292</v>
      </c>
      <c r="AS1259" s="67">
        <v>19179931687</v>
      </c>
      <c r="AT1259" s="67">
        <v>4603183605</v>
      </c>
      <c r="AU1259" s="67">
        <v>2325000000</v>
      </c>
      <c r="AV1259" s="67">
        <v>11578000000</v>
      </c>
      <c r="AW1259" s="67">
        <v>107689500506</v>
      </c>
      <c r="AX1259" s="67">
        <v>68039010818</v>
      </c>
      <c r="AY1259" s="67">
        <v>33457568289</v>
      </c>
      <c r="AZ1259" s="67">
        <v>34581442529</v>
      </c>
      <c r="BA1259" s="67">
        <v>25973504938</v>
      </c>
      <c r="BB1259" s="67">
        <v>403387498</v>
      </c>
      <c r="BC1259" s="67">
        <v>324201137</v>
      </c>
      <c r="BD1259" s="67">
        <v>984635027</v>
      </c>
      <c r="BE1259" s="67">
        <v>1870398831</v>
      </c>
      <c r="BF1259" s="67">
        <v>574919018</v>
      </c>
      <c r="BG1259" s="67">
        <v>9519443240</v>
      </c>
      <c r="BH1259" s="67">
        <v>801241221</v>
      </c>
      <c r="BI1259" s="67"/>
      <c r="BJ1259" s="67">
        <v>1810856</v>
      </c>
      <c r="BK1259" s="67">
        <v>0</v>
      </c>
      <c r="BL1259" s="67">
        <v>799430365</v>
      </c>
      <c r="BM1259" s="67">
        <v>0</v>
      </c>
      <c r="BN1259" s="67"/>
      <c r="BO1259" s="67">
        <v>799295626</v>
      </c>
      <c r="BP1259" s="67"/>
      <c r="BQ1259" s="67"/>
      <c r="BR1259" s="67"/>
      <c r="BS1259" s="67"/>
      <c r="BT1259" s="67">
        <v>134739</v>
      </c>
      <c r="BU1259" s="67"/>
      <c r="BV1259" s="67"/>
      <c r="BW1259" s="67"/>
      <c r="BX1259" s="67"/>
      <c r="BY1259" s="67"/>
      <c r="BZ1259" s="67">
        <v>48671120399</v>
      </c>
      <c r="CA1259" s="67">
        <v>16193372556</v>
      </c>
      <c r="CB1259" s="67">
        <v>32477747842</v>
      </c>
      <c r="CC1259" s="67">
        <v>171691977418</v>
      </c>
      <c r="CD1259" s="67">
        <v>180900000000</v>
      </c>
    </row>
    <row r="1260" spans="1:82">
      <c r="A1260" t="s">
        <v>1493</v>
      </c>
      <c r="B1260" t="s">
        <v>1494</v>
      </c>
      <c r="C1260" t="s">
        <v>70</v>
      </c>
      <c r="D1260" t="s">
        <v>68</v>
      </c>
      <c r="E1260" t="s">
        <v>153</v>
      </c>
      <c r="F1260" s="67">
        <v>2004</v>
      </c>
      <c r="G1260" t="s">
        <v>1504</v>
      </c>
      <c r="H1260" s="67">
        <v>21906444</v>
      </c>
      <c r="I1260" s="67">
        <v>36152187724</v>
      </c>
      <c r="J1260" s="67">
        <v>16760909058</v>
      </c>
      <c r="K1260" s="67">
        <v>56428190000</v>
      </c>
      <c r="L1260" s="67">
        <v>261609642946</v>
      </c>
      <c r="M1260" s="67">
        <v>197448777300</v>
      </c>
      <c r="N1260" s="67">
        <v>33434507545</v>
      </c>
      <c r="O1260" s="67">
        <v>2338010553</v>
      </c>
      <c r="P1260" s="67">
        <v>1165097785</v>
      </c>
      <c r="Q1260" s="67">
        <v>1677617296</v>
      </c>
      <c r="R1260" s="67">
        <v>10187800599</v>
      </c>
      <c r="S1260" s="67">
        <v>2621818458</v>
      </c>
      <c r="T1260" s="67">
        <v>17235856461</v>
      </c>
      <c r="U1260" s="67">
        <v>52697067738</v>
      </c>
      <c r="V1260" s="67">
        <v>0</v>
      </c>
      <c r="W1260" s="67">
        <v>1081710830</v>
      </c>
      <c r="X1260" s="67">
        <v>0</v>
      </c>
      <c r="Y1260" s="67">
        <v>51530000000</v>
      </c>
      <c r="Z1260" s="67">
        <v>253611269</v>
      </c>
      <c r="AA1260" s="67">
        <v>0</v>
      </c>
      <c r="AB1260" s="67">
        <v>51267108966</v>
      </c>
      <c r="AC1260" s="67">
        <v>0</v>
      </c>
      <c r="AD1260" s="67">
        <v>0</v>
      </c>
      <c r="AE1260" s="67">
        <v>0</v>
      </c>
      <c r="AF1260" s="67">
        <v>0</v>
      </c>
      <c r="AG1260" s="67">
        <v>8588167</v>
      </c>
      <c r="AH1260" s="67">
        <v>0</v>
      </c>
      <c r="AI1260" s="67">
        <v>0</v>
      </c>
      <c r="AJ1260" s="67">
        <v>0</v>
      </c>
      <c r="AK1260" s="67">
        <v>0</v>
      </c>
      <c r="AL1260" s="67">
        <v>0</v>
      </c>
      <c r="AM1260" s="67">
        <v>258972870832</v>
      </c>
      <c r="AN1260" s="67">
        <v>93088123042</v>
      </c>
      <c r="AO1260" s="67">
        <v>166005595122</v>
      </c>
      <c r="AP1260" s="67">
        <v>555364667791</v>
      </c>
      <c r="AQ1260" s="67">
        <v>601508351208</v>
      </c>
      <c r="AR1260" s="67">
        <v>28407764877</v>
      </c>
      <c r="AS1260" s="67">
        <v>22909487804</v>
      </c>
      <c r="AT1260" s="67">
        <v>5498277073</v>
      </c>
      <c r="AU1260" s="67">
        <v>2741000000</v>
      </c>
      <c r="AV1260" s="67">
        <v>9228000000</v>
      </c>
      <c r="AW1260" s="67">
        <v>127976056444</v>
      </c>
      <c r="AX1260" s="67">
        <v>85672223023</v>
      </c>
      <c r="AY1260" s="67">
        <v>41803419465</v>
      </c>
      <c r="AZ1260" s="67">
        <v>43868803558</v>
      </c>
      <c r="BA1260" s="67">
        <v>23521318330</v>
      </c>
      <c r="BB1260" s="67">
        <v>454211529</v>
      </c>
      <c r="BC1260" s="67">
        <v>363899235</v>
      </c>
      <c r="BD1260" s="67">
        <v>892005720</v>
      </c>
      <c r="BE1260" s="67">
        <v>2176391369</v>
      </c>
      <c r="BF1260" s="67">
        <v>262229711</v>
      </c>
      <c r="BG1260" s="67">
        <v>14633777527</v>
      </c>
      <c r="BH1260" s="67">
        <v>1129484334</v>
      </c>
      <c r="BI1260" s="67"/>
      <c r="BJ1260" s="67">
        <v>1278755</v>
      </c>
      <c r="BK1260" s="67">
        <v>0</v>
      </c>
      <c r="BL1260" s="67">
        <v>1128205579</v>
      </c>
      <c r="BM1260" s="67">
        <v>51406057</v>
      </c>
      <c r="BN1260" s="67"/>
      <c r="BO1260" s="67">
        <v>1074709384</v>
      </c>
      <c r="BP1260" s="67"/>
      <c r="BQ1260" s="67"/>
      <c r="BR1260" s="67"/>
      <c r="BS1260" s="67"/>
      <c r="BT1260" s="67">
        <v>2090138</v>
      </c>
      <c r="BU1260" s="67"/>
      <c r="BV1260" s="67"/>
      <c r="BW1260" s="67"/>
      <c r="BX1260" s="67"/>
      <c r="BY1260" s="67"/>
      <c r="BZ1260" s="67">
        <v>56159701754</v>
      </c>
      <c r="CA1260" s="67">
        <v>18679661211</v>
      </c>
      <c r="CB1260" s="67">
        <v>37480040543</v>
      </c>
      <c r="CC1260" s="67">
        <v>207186007409</v>
      </c>
      <c r="CD1260" s="67">
        <v>213700000000</v>
      </c>
    </row>
    <row r="1261" spans="1:82">
      <c r="A1261" t="s">
        <v>1493</v>
      </c>
      <c r="B1261" t="s">
        <v>1494</v>
      </c>
      <c r="C1261" t="s">
        <v>70</v>
      </c>
      <c r="D1261" t="s">
        <v>68</v>
      </c>
      <c r="E1261" t="s">
        <v>153</v>
      </c>
      <c r="F1261" s="67">
        <v>2005</v>
      </c>
      <c r="G1261" t="s">
        <v>1505</v>
      </c>
      <c r="H1261" s="67">
        <v>22496951</v>
      </c>
      <c r="I1261" s="67">
        <v>39023616193</v>
      </c>
      <c r="J1261" s="67">
        <v>14694082200</v>
      </c>
      <c r="K1261" s="67">
        <v>52509890715</v>
      </c>
      <c r="L1261" s="67">
        <v>264122267776</v>
      </c>
      <c r="M1261" s="67">
        <v>198796375998</v>
      </c>
      <c r="N1261" s="67">
        <v>33062223700</v>
      </c>
      <c r="O1261" s="67">
        <v>2331734530</v>
      </c>
      <c r="P1261" s="67">
        <v>1152663614</v>
      </c>
      <c r="Q1261" s="67">
        <v>1659713408</v>
      </c>
      <c r="R1261" s="67">
        <v>10079074229</v>
      </c>
      <c r="S1261" s="67">
        <v>2573024772</v>
      </c>
      <c r="T1261" s="67">
        <v>18373380554</v>
      </c>
      <c r="U1261" s="67">
        <v>50932333262</v>
      </c>
      <c r="V1261" s="67">
        <v>0</v>
      </c>
      <c r="W1261" s="67">
        <v>1081710830</v>
      </c>
      <c r="X1261" s="67">
        <v>0</v>
      </c>
      <c r="Y1261" s="67">
        <v>49730000000</v>
      </c>
      <c r="Z1261" s="67">
        <v>252474795</v>
      </c>
      <c r="AA1261" s="67">
        <v>0</v>
      </c>
      <c r="AB1261" s="67">
        <v>49470996441</v>
      </c>
      <c r="AC1261" s="67">
        <v>0</v>
      </c>
      <c r="AD1261" s="67">
        <v>0</v>
      </c>
      <c r="AE1261" s="67">
        <v>0</v>
      </c>
      <c r="AF1261" s="67">
        <v>0</v>
      </c>
      <c r="AG1261" s="67">
        <v>8283592</v>
      </c>
      <c r="AH1261" s="67">
        <v>0</v>
      </c>
      <c r="AI1261" s="67">
        <v>0</v>
      </c>
      <c r="AJ1261" s="67">
        <v>0</v>
      </c>
      <c r="AK1261" s="67">
        <v>0</v>
      </c>
      <c r="AL1261" s="67">
        <v>0</v>
      </c>
      <c r="AM1261" s="67">
        <v>270601431506</v>
      </c>
      <c r="AN1261" s="67">
        <v>96912261866</v>
      </c>
      <c r="AO1261" s="67">
        <v>173776690954</v>
      </c>
      <c r="AP1261" s="67">
        <v>575233399358</v>
      </c>
      <c r="AQ1261" s="67">
        <v>618150794491</v>
      </c>
      <c r="AR1261" s="67">
        <v>35255675893</v>
      </c>
      <c r="AS1261" s="67">
        <v>28431996688</v>
      </c>
      <c r="AT1261" s="67">
        <v>6823679205</v>
      </c>
      <c r="AU1261" s="67">
        <v>2774000000</v>
      </c>
      <c r="AV1261" s="67">
        <v>9913000000</v>
      </c>
      <c r="AW1261" s="67">
        <v>146685362195</v>
      </c>
      <c r="AX1261" s="67">
        <v>100791566364</v>
      </c>
      <c r="AY1261" s="67">
        <v>49155243834</v>
      </c>
      <c r="AZ1261" s="67">
        <v>51636322530</v>
      </c>
      <c r="BA1261" s="67">
        <v>24424552123</v>
      </c>
      <c r="BB1261" s="67">
        <v>529988161</v>
      </c>
      <c r="BC1261" s="67">
        <v>637375024</v>
      </c>
      <c r="BD1261" s="67">
        <v>818979895</v>
      </c>
      <c r="BE1261" s="67">
        <v>2632956374</v>
      </c>
      <c r="BF1261" s="67">
        <v>341389690</v>
      </c>
      <c r="BG1261" s="67">
        <v>16508554564</v>
      </c>
      <c r="BH1261" s="67">
        <v>1229668457</v>
      </c>
      <c r="BI1261" s="67"/>
      <c r="BJ1261" s="67">
        <v>1083525</v>
      </c>
      <c r="BK1261" s="67">
        <v>0</v>
      </c>
      <c r="BL1261" s="67">
        <v>1228584932</v>
      </c>
      <c r="BM1261" s="67">
        <v>67562405</v>
      </c>
      <c r="BN1261" s="67"/>
      <c r="BO1261" s="67">
        <v>1159845070</v>
      </c>
      <c r="BP1261" s="67"/>
      <c r="BQ1261" s="67"/>
      <c r="BR1261" s="67"/>
      <c r="BS1261" s="67"/>
      <c r="BT1261" s="67">
        <v>1177457</v>
      </c>
      <c r="BU1261" s="67"/>
      <c r="BV1261" s="67"/>
      <c r="BW1261" s="67"/>
      <c r="BX1261" s="67"/>
      <c r="BY1261" s="67"/>
      <c r="BZ1261" s="67">
        <v>67211067364</v>
      </c>
      <c r="CA1261" s="67">
        <v>22350274093</v>
      </c>
      <c r="CB1261" s="67">
        <v>44860793271</v>
      </c>
      <c r="CC1261" s="67">
        <v>243242773909</v>
      </c>
      <c r="CD1261" s="67">
        <v>250400000000</v>
      </c>
    </row>
    <row r="1262" spans="1:82">
      <c r="A1262" t="s">
        <v>1493</v>
      </c>
      <c r="B1262" t="s">
        <v>1494</v>
      </c>
      <c r="C1262" t="s">
        <v>70</v>
      </c>
      <c r="D1262" t="s">
        <v>68</v>
      </c>
      <c r="E1262" t="s">
        <v>153</v>
      </c>
      <c r="F1262" s="67">
        <v>2006</v>
      </c>
      <c r="G1262" t="s">
        <v>1506</v>
      </c>
      <c r="H1262" s="67">
        <v>23098586</v>
      </c>
      <c r="I1262" s="67">
        <v>42787841224</v>
      </c>
      <c r="J1262" s="67">
        <v>17487869918</v>
      </c>
      <c r="K1262" s="67">
        <v>38746517320</v>
      </c>
      <c r="L1262" s="67">
        <v>261882565928</v>
      </c>
      <c r="M1262" s="67">
        <v>197044906776</v>
      </c>
      <c r="N1262" s="67">
        <v>32689939856</v>
      </c>
      <c r="O1262" s="67">
        <v>2325458507</v>
      </c>
      <c r="P1262" s="67">
        <v>1140229444</v>
      </c>
      <c r="Q1262" s="67">
        <v>1641809520</v>
      </c>
      <c r="R1262" s="67">
        <v>9970347859</v>
      </c>
      <c r="S1262" s="67">
        <v>2531240220</v>
      </c>
      <c r="T1262" s="67">
        <v>18340739978</v>
      </c>
      <c r="U1262" s="67">
        <v>49085061393</v>
      </c>
      <c r="V1262" s="67">
        <v>0</v>
      </c>
      <c r="W1262" s="67">
        <v>1081710830</v>
      </c>
      <c r="X1262" s="67">
        <v>0</v>
      </c>
      <c r="Y1262" s="67">
        <v>47830000000</v>
      </c>
      <c r="Z1262" s="67">
        <v>251089574</v>
      </c>
      <c r="AA1262" s="67">
        <v>0</v>
      </c>
      <c r="AB1262" s="67">
        <v>47569260358</v>
      </c>
      <c r="AC1262" s="67">
        <v>0</v>
      </c>
      <c r="AD1262" s="67">
        <v>0</v>
      </c>
      <c r="AE1262" s="67">
        <v>0</v>
      </c>
      <c r="AF1262" s="67">
        <v>0</v>
      </c>
      <c r="AG1262" s="67">
        <v>7921047</v>
      </c>
      <c r="AH1262" s="67">
        <v>0</v>
      </c>
      <c r="AI1262" s="67">
        <v>0</v>
      </c>
      <c r="AJ1262" s="67">
        <v>0</v>
      </c>
      <c r="AK1262" s="67">
        <v>0</v>
      </c>
      <c r="AL1262" s="67">
        <v>0</v>
      </c>
      <c r="AM1262" s="67">
        <v>282871116620</v>
      </c>
      <c r="AN1262" s="67">
        <v>100938972736</v>
      </c>
      <c r="AO1262" s="67">
        <v>181995862226</v>
      </c>
      <c r="AP1262" s="67">
        <v>604154776242</v>
      </c>
      <c r="AQ1262" s="67">
        <v>631893439707</v>
      </c>
      <c r="AR1262" s="67">
        <v>38682191512</v>
      </c>
      <c r="AS1262" s="67">
        <v>31195315735</v>
      </c>
      <c r="AT1262" s="67">
        <v>7486875776</v>
      </c>
      <c r="AU1262" s="67">
        <v>3687000000</v>
      </c>
      <c r="AV1262" s="67">
        <v>8169000000</v>
      </c>
      <c r="AW1262" s="67">
        <v>158402423761</v>
      </c>
      <c r="AX1262" s="67">
        <v>107593894177</v>
      </c>
      <c r="AY1262" s="67">
        <v>52307093063</v>
      </c>
      <c r="AZ1262" s="67">
        <v>55286801114</v>
      </c>
      <c r="BA1262" s="67">
        <v>25083559509</v>
      </c>
      <c r="BB1262" s="67">
        <v>988503868</v>
      </c>
      <c r="BC1262" s="67">
        <v>668986473</v>
      </c>
      <c r="BD1262" s="67">
        <v>912217462</v>
      </c>
      <c r="BE1262" s="67">
        <v>5117878254</v>
      </c>
      <c r="BF1262" s="67">
        <v>361113854</v>
      </c>
      <c r="BG1262" s="67">
        <v>17676270165</v>
      </c>
      <c r="BH1262" s="67">
        <v>3074576666</v>
      </c>
      <c r="BI1262" s="67"/>
      <c r="BJ1262" s="67">
        <v>889054</v>
      </c>
      <c r="BK1262" s="67">
        <v>0</v>
      </c>
      <c r="BL1262" s="67">
        <v>3073687612</v>
      </c>
      <c r="BM1262" s="67">
        <v>239567451</v>
      </c>
      <c r="BN1262" s="67"/>
      <c r="BO1262" s="67">
        <v>2831579542</v>
      </c>
      <c r="BP1262" s="67"/>
      <c r="BQ1262" s="67"/>
      <c r="BR1262" s="67"/>
      <c r="BS1262" s="67"/>
      <c r="BT1262" s="67">
        <v>2540619</v>
      </c>
      <c r="BU1262" s="67"/>
      <c r="BV1262" s="67"/>
      <c r="BW1262" s="67"/>
      <c r="BX1262" s="67"/>
      <c r="BY1262" s="67"/>
      <c r="BZ1262" s="67">
        <v>145742126738</v>
      </c>
      <c r="CA1262" s="67">
        <v>50509287063</v>
      </c>
      <c r="CB1262" s="67">
        <v>95232839675</v>
      </c>
      <c r="CC1262" s="67">
        <v>341419318677</v>
      </c>
      <c r="CD1262" s="67">
        <v>345900000000</v>
      </c>
    </row>
    <row r="1263" spans="1:82">
      <c r="A1263" t="s">
        <v>1493</v>
      </c>
      <c r="B1263" t="s">
        <v>1494</v>
      </c>
      <c r="C1263" t="s">
        <v>70</v>
      </c>
      <c r="D1263" t="s">
        <v>68</v>
      </c>
      <c r="E1263" t="s">
        <v>153</v>
      </c>
      <c r="F1263" s="67">
        <v>2007</v>
      </c>
      <c r="G1263" t="s">
        <v>1507</v>
      </c>
      <c r="H1263" s="67">
        <v>23708320</v>
      </c>
      <c r="I1263" s="67">
        <v>47500542478</v>
      </c>
      <c r="J1263" s="67">
        <v>16593628567</v>
      </c>
      <c r="K1263" s="67">
        <v>51956818409</v>
      </c>
      <c r="L1263" s="67">
        <v>251384472713</v>
      </c>
      <c r="M1263" s="67">
        <v>196842971496</v>
      </c>
      <c r="N1263" s="67">
        <v>32317656012</v>
      </c>
      <c r="O1263" s="67">
        <v>2319310567</v>
      </c>
      <c r="P1263" s="67">
        <v>1127795273</v>
      </c>
      <c r="Q1263" s="67">
        <v>1623905633</v>
      </c>
      <c r="R1263" s="67">
        <v>9861621489</v>
      </c>
      <c r="S1263" s="67">
        <v>2512562176</v>
      </c>
      <c r="T1263" s="67">
        <v>12165142890</v>
      </c>
      <c r="U1263" s="67">
        <v>47091936883</v>
      </c>
      <c r="V1263" s="67">
        <v>0</v>
      </c>
      <c r="W1263" s="67">
        <v>1030200791</v>
      </c>
      <c r="X1263" s="67">
        <v>0</v>
      </c>
      <c r="Y1263" s="67">
        <v>45770000000</v>
      </c>
      <c r="Z1263" s="67">
        <v>249168066</v>
      </c>
      <c r="AA1263" s="67">
        <v>0</v>
      </c>
      <c r="AB1263" s="67">
        <v>45515133917</v>
      </c>
      <c r="AC1263" s="67">
        <v>0</v>
      </c>
      <c r="AD1263" s="67">
        <v>0</v>
      </c>
      <c r="AE1263" s="67">
        <v>0</v>
      </c>
      <c r="AF1263" s="67">
        <v>0</v>
      </c>
      <c r="AG1263" s="67">
        <v>7602056</v>
      </c>
      <c r="AH1263" s="67">
        <v>0</v>
      </c>
      <c r="AI1263" s="67">
        <v>0</v>
      </c>
      <c r="AJ1263" s="67">
        <v>0</v>
      </c>
      <c r="AK1263" s="67">
        <v>0</v>
      </c>
      <c r="AL1263" s="67">
        <v>0</v>
      </c>
      <c r="AM1263" s="67">
        <v>291917839556</v>
      </c>
      <c r="AN1263" s="67">
        <v>103644516773</v>
      </c>
      <c r="AO1263" s="67">
        <v>188318098822</v>
      </c>
      <c r="AP1263" s="67">
        <v>592988523857</v>
      </c>
      <c r="AQ1263" s="67">
        <v>634249161311</v>
      </c>
      <c r="AR1263" s="67">
        <v>27181379030</v>
      </c>
      <c r="AS1263" s="67">
        <v>21920466959</v>
      </c>
      <c r="AT1263" s="67">
        <v>5260912070</v>
      </c>
      <c r="AU1263" s="67">
        <v>3874000000</v>
      </c>
      <c r="AV1263" s="67">
        <v>12130000000</v>
      </c>
      <c r="AW1263" s="67">
        <v>176880089285</v>
      </c>
      <c r="AX1263" s="67">
        <v>116867406650</v>
      </c>
      <c r="AY1263" s="67">
        <v>56688118996</v>
      </c>
      <c r="AZ1263" s="67">
        <v>60179287654</v>
      </c>
      <c r="BA1263" s="67">
        <v>38024240776</v>
      </c>
      <c r="BB1263" s="67">
        <v>1149258553</v>
      </c>
      <c r="BC1263" s="67">
        <v>727798470</v>
      </c>
      <c r="BD1263" s="67">
        <v>987612321</v>
      </c>
      <c r="BE1263" s="67">
        <v>6083939207</v>
      </c>
      <c r="BF1263" s="67">
        <v>395897086</v>
      </c>
      <c r="BG1263" s="67">
        <v>12643936222</v>
      </c>
      <c r="BH1263" s="67">
        <v>3969971751</v>
      </c>
      <c r="BI1263" s="67"/>
      <c r="BJ1263" s="67">
        <v>0</v>
      </c>
      <c r="BK1263" s="67">
        <v>0</v>
      </c>
      <c r="BL1263" s="67">
        <v>3969971751</v>
      </c>
      <c r="BM1263" s="67">
        <v>275832878</v>
      </c>
      <c r="BN1263" s="67"/>
      <c r="BO1263" s="67">
        <v>3690767028</v>
      </c>
      <c r="BP1263" s="67"/>
      <c r="BQ1263" s="67"/>
      <c r="BR1263" s="67"/>
      <c r="BS1263" s="67"/>
      <c r="BT1263" s="67">
        <v>3371846</v>
      </c>
      <c r="BU1263" s="67"/>
      <c r="BV1263" s="67"/>
      <c r="BW1263" s="67"/>
      <c r="BX1263" s="67"/>
      <c r="BY1263" s="67"/>
      <c r="BZ1263" s="67">
        <v>164730518870</v>
      </c>
      <c r="CA1263" s="67">
        <v>57081295025</v>
      </c>
      <c r="CB1263" s="67">
        <v>107649223845</v>
      </c>
      <c r="CC1263" s="67">
        <v>364505958936</v>
      </c>
      <c r="CD1263" s="67">
        <v>372800000000</v>
      </c>
    </row>
    <row r="1264" spans="1:82">
      <c r="A1264" t="s">
        <v>1493</v>
      </c>
      <c r="B1264" t="s">
        <v>1494</v>
      </c>
      <c r="C1264" t="s">
        <v>70</v>
      </c>
      <c r="D1264" t="s">
        <v>68</v>
      </c>
      <c r="E1264" t="s">
        <v>153</v>
      </c>
      <c r="F1264" s="67">
        <v>2008</v>
      </c>
      <c r="G1264" t="s">
        <v>1508</v>
      </c>
      <c r="H1264" s="67">
        <v>24326087</v>
      </c>
      <c r="I1264" s="67">
        <v>52793447488</v>
      </c>
      <c r="J1264" s="67">
        <v>14203667955</v>
      </c>
      <c r="K1264" s="67">
        <v>56259467612</v>
      </c>
      <c r="L1264" s="67">
        <v>261386774361</v>
      </c>
      <c r="M1264" s="67">
        <v>195091502274</v>
      </c>
      <c r="N1264" s="67">
        <v>31945372167</v>
      </c>
      <c r="O1264" s="67">
        <v>2313034544</v>
      </c>
      <c r="P1264" s="67">
        <v>1115361102</v>
      </c>
      <c r="Q1264" s="67">
        <v>1606001745</v>
      </c>
      <c r="R1264" s="67">
        <v>9752895119</v>
      </c>
      <c r="S1264" s="67">
        <v>2492419544</v>
      </c>
      <c r="T1264" s="67">
        <v>20224101246</v>
      </c>
      <c r="U1264" s="67">
        <v>47074294316</v>
      </c>
      <c r="V1264" s="67">
        <v>0</v>
      </c>
      <c r="W1264" s="67">
        <v>1030200791</v>
      </c>
      <c r="X1264" s="67">
        <v>0</v>
      </c>
      <c r="Y1264" s="67">
        <v>45770000000</v>
      </c>
      <c r="Z1264" s="67">
        <v>247460543</v>
      </c>
      <c r="AA1264" s="67">
        <v>0</v>
      </c>
      <c r="AB1264" s="67">
        <v>45515133917</v>
      </c>
      <c r="AC1264" s="67">
        <v>0</v>
      </c>
      <c r="AD1264" s="67">
        <v>0</v>
      </c>
      <c r="AE1264" s="67">
        <v>0</v>
      </c>
      <c r="AF1264" s="67">
        <v>0</v>
      </c>
      <c r="AG1264" s="67">
        <v>7267024</v>
      </c>
      <c r="AH1264" s="67">
        <v>0</v>
      </c>
      <c r="AI1264" s="67">
        <v>0</v>
      </c>
      <c r="AJ1264" s="67">
        <v>0</v>
      </c>
      <c r="AK1264" s="67">
        <v>0</v>
      </c>
      <c r="AL1264" s="67">
        <v>0</v>
      </c>
      <c r="AM1264" s="67">
        <v>301330817025</v>
      </c>
      <c r="AN1264" s="67">
        <v>106453776142</v>
      </c>
      <c r="AO1264" s="67">
        <v>194905760436</v>
      </c>
      <c r="AP1264" s="67">
        <v>613805038355</v>
      </c>
      <c r="AQ1264" s="67">
        <v>659911572297</v>
      </c>
      <c r="AR1264" s="67">
        <v>29322705047</v>
      </c>
      <c r="AS1264" s="67">
        <v>23647342780</v>
      </c>
      <c r="AT1264" s="67">
        <v>5675362267</v>
      </c>
      <c r="AU1264" s="67">
        <v>3863000000</v>
      </c>
      <c r="AV1264" s="67">
        <v>15301000000</v>
      </c>
      <c r="AW1264" s="67">
        <v>229176414198</v>
      </c>
      <c r="AX1264" s="67">
        <v>148080196007</v>
      </c>
      <c r="AY1264" s="67">
        <v>72022479448</v>
      </c>
      <c r="AZ1264" s="67">
        <v>76057716559</v>
      </c>
      <c r="BA1264" s="67">
        <v>43919040453</v>
      </c>
      <c r="BB1264" s="67">
        <v>1240745399</v>
      </c>
      <c r="BC1264" s="67">
        <v>713095471</v>
      </c>
      <c r="BD1264" s="67">
        <v>1043333997</v>
      </c>
      <c r="BE1264" s="67">
        <v>7027882576</v>
      </c>
      <c r="BF1264" s="67">
        <v>517512715</v>
      </c>
      <c r="BG1264" s="67">
        <v>26634607580</v>
      </c>
      <c r="BH1264" s="67">
        <v>4844412189</v>
      </c>
      <c r="BI1264" s="67"/>
      <c r="BJ1264" s="67">
        <v>0</v>
      </c>
      <c r="BK1264" s="67">
        <v>0</v>
      </c>
      <c r="BL1264" s="67">
        <v>4844412189</v>
      </c>
      <c r="BM1264" s="67">
        <v>140309555</v>
      </c>
      <c r="BN1264" s="67"/>
      <c r="BO1264" s="67">
        <v>4700426821</v>
      </c>
      <c r="BP1264" s="67"/>
      <c r="BQ1264" s="67"/>
      <c r="BR1264" s="67"/>
      <c r="BS1264" s="67"/>
      <c r="BT1264" s="67">
        <v>3675813</v>
      </c>
      <c r="BU1264" s="67"/>
      <c r="BV1264" s="67"/>
      <c r="BW1264" s="67"/>
      <c r="BX1264" s="67"/>
      <c r="BY1264" s="67"/>
      <c r="BZ1264" s="67">
        <v>190877779392</v>
      </c>
      <c r="CA1264" s="67">
        <v>66143278872</v>
      </c>
      <c r="CB1264" s="67">
        <v>124734500521</v>
      </c>
      <c r="CC1264" s="67">
        <v>442783310827</v>
      </c>
      <c r="CD1264" s="67">
        <v>454200000000</v>
      </c>
    </row>
    <row r="1265" spans="1:82">
      <c r="A1265" t="s">
        <v>1493</v>
      </c>
      <c r="B1265" t="s">
        <v>1494</v>
      </c>
      <c r="C1265" t="s">
        <v>70</v>
      </c>
      <c r="D1265" t="s">
        <v>68</v>
      </c>
      <c r="E1265" t="s">
        <v>153</v>
      </c>
      <c r="F1265" s="67">
        <v>2009</v>
      </c>
      <c r="G1265" t="s">
        <v>1509</v>
      </c>
      <c r="H1265" s="67">
        <v>24950762</v>
      </c>
      <c r="I1265" s="67">
        <v>55796907432</v>
      </c>
      <c r="J1265" s="67">
        <v>18167336844</v>
      </c>
      <c r="K1265" s="67">
        <v>58572085998</v>
      </c>
      <c r="L1265" s="67">
        <v>265145632715</v>
      </c>
      <c r="M1265" s="67">
        <v>196439100972</v>
      </c>
      <c r="N1265" s="67">
        <v>31573088323</v>
      </c>
      <c r="O1265" s="67">
        <v>2306758521</v>
      </c>
      <c r="P1265" s="67">
        <v>1102926931</v>
      </c>
      <c r="Q1265" s="67">
        <v>1588097857</v>
      </c>
      <c r="R1265" s="67">
        <v>9644168749</v>
      </c>
      <c r="S1265" s="67">
        <v>2465606721</v>
      </c>
      <c r="T1265" s="67">
        <v>22446924511</v>
      </c>
      <c r="U1265" s="67">
        <v>41305910866</v>
      </c>
      <c r="V1265" s="67">
        <v>0</v>
      </c>
      <c r="W1265" s="67">
        <v>1030200791</v>
      </c>
      <c r="X1265" s="67">
        <v>0</v>
      </c>
      <c r="Y1265" s="67">
        <v>40080000000</v>
      </c>
      <c r="Z1265" s="67">
        <v>245644010</v>
      </c>
      <c r="AA1265" s="67">
        <v>0</v>
      </c>
      <c r="AB1265" s="67">
        <v>39825742177</v>
      </c>
      <c r="AC1265" s="67">
        <v>0</v>
      </c>
      <c r="AD1265" s="67">
        <v>0</v>
      </c>
      <c r="AE1265" s="67">
        <v>0</v>
      </c>
      <c r="AF1265" s="67">
        <v>0</v>
      </c>
      <c r="AG1265" s="67">
        <v>6942144</v>
      </c>
      <c r="AH1265" s="67">
        <v>0</v>
      </c>
      <c r="AI1265" s="67">
        <v>0</v>
      </c>
      <c r="AJ1265" s="67">
        <v>0</v>
      </c>
      <c r="AK1265" s="67">
        <v>0</v>
      </c>
      <c r="AL1265" s="67">
        <v>0</v>
      </c>
      <c r="AM1265" s="67">
        <v>310098927315</v>
      </c>
      <c r="AN1265" s="67">
        <v>109009140022</v>
      </c>
      <c r="AO1265" s="67">
        <v>201105540828</v>
      </c>
      <c r="AP1265" s="67">
        <v>627419540320</v>
      </c>
      <c r="AQ1265" s="67">
        <v>673822939249</v>
      </c>
      <c r="AR1265" s="67">
        <v>30967718798</v>
      </c>
      <c r="AS1265" s="67">
        <v>24973966772</v>
      </c>
      <c r="AT1265" s="67">
        <v>5993752025</v>
      </c>
      <c r="AU1265" s="67">
        <v>5892000000</v>
      </c>
      <c r="AV1265" s="67">
        <v>18996000000</v>
      </c>
      <c r="AW1265" s="67">
        <v>233730726783</v>
      </c>
      <c r="AX1265" s="67">
        <v>151572176100</v>
      </c>
      <c r="AY1265" s="67">
        <v>73474592467</v>
      </c>
      <c r="AZ1265" s="67">
        <v>78097583633</v>
      </c>
      <c r="BA1265" s="67">
        <v>43728484019</v>
      </c>
      <c r="BB1265" s="67">
        <v>1096056755</v>
      </c>
      <c r="BC1265" s="67">
        <v>624142324</v>
      </c>
      <c r="BD1265" s="67">
        <v>1089532080</v>
      </c>
      <c r="BE1265" s="67">
        <v>6383238576</v>
      </c>
      <c r="BF1265" s="67">
        <v>425735446</v>
      </c>
      <c r="BG1265" s="67">
        <v>28811361482</v>
      </c>
      <c r="BH1265" s="67">
        <v>6462893943</v>
      </c>
      <c r="BI1265" s="67"/>
      <c r="BJ1265" s="67">
        <v>0</v>
      </c>
      <c r="BK1265" s="67">
        <v>0</v>
      </c>
      <c r="BL1265" s="67">
        <v>6462893943</v>
      </c>
      <c r="BM1265" s="67">
        <v>93950789</v>
      </c>
      <c r="BN1265" s="67"/>
      <c r="BO1265" s="67">
        <v>6364151872</v>
      </c>
      <c r="BP1265" s="67"/>
      <c r="BQ1265" s="67"/>
      <c r="BR1265" s="67"/>
      <c r="BS1265" s="67"/>
      <c r="BT1265" s="67">
        <v>4791281</v>
      </c>
      <c r="BU1265" s="67"/>
      <c r="BV1265" s="67"/>
      <c r="BW1265" s="67"/>
      <c r="BX1265" s="67"/>
      <c r="BY1265" s="67"/>
      <c r="BZ1265" s="67">
        <v>178365704369</v>
      </c>
      <c r="CA1265" s="67">
        <v>61805940008</v>
      </c>
      <c r="CB1265" s="67">
        <v>116559764360</v>
      </c>
      <c r="CC1265" s="67">
        <v>436423043893</v>
      </c>
      <c r="CD1265" s="67">
        <v>449500000000</v>
      </c>
    </row>
    <row r="1266" spans="1:82">
      <c r="A1266" t="s">
        <v>1493</v>
      </c>
      <c r="B1266" t="s">
        <v>1494</v>
      </c>
      <c r="C1266" t="s">
        <v>70</v>
      </c>
      <c r="D1266" t="s">
        <v>68</v>
      </c>
      <c r="E1266" t="s">
        <v>153</v>
      </c>
      <c r="F1266" s="67">
        <v>2010</v>
      </c>
      <c r="G1266" t="s">
        <v>1510</v>
      </c>
      <c r="H1266" s="67">
        <v>25574719</v>
      </c>
      <c r="I1266" s="67">
        <v>57281224099</v>
      </c>
      <c r="J1266" s="67">
        <v>21153978688</v>
      </c>
      <c r="K1266" s="67">
        <v>66781080804</v>
      </c>
      <c r="L1266" s="67">
        <v>265986732564</v>
      </c>
      <c r="M1266" s="67">
        <v>197476792889</v>
      </c>
      <c r="N1266" s="67">
        <v>31200804479</v>
      </c>
      <c r="O1266" s="67">
        <v>2300482499</v>
      </c>
      <c r="P1266" s="67">
        <v>1090492760</v>
      </c>
      <c r="Q1266" s="67">
        <v>1570193969</v>
      </c>
      <c r="R1266" s="67">
        <v>9535442379</v>
      </c>
      <c r="S1266" s="67">
        <v>2430243326</v>
      </c>
      <c r="T1266" s="67">
        <v>22833715343</v>
      </c>
      <c r="U1266" s="67">
        <v>41301846160</v>
      </c>
      <c r="V1266" s="67">
        <v>0</v>
      </c>
      <c r="W1266" s="67">
        <v>1030200791</v>
      </c>
      <c r="X1266" s="67">
        <v>0</v>
      </c>
      <c r="Y1266" s="67">
        <v>40080000000</v>
      </c>
      <c r="Z1266" s="67">
        <v>244525793</v>
      </c>
      <c r="AA1266" s="67">
        <v>0</v>
      </c>
      <c r="AB1266" s="67">
        <v>39825742177</v>
      </c>
      <c r="AC1266" s="67">
        <v>0</v>
      </c>
      <c r="AD1266" s="67">
        <v>0</v>
      </c>
      <c r="AE1266" s="67">
        <v>0</v>
      </c>
      <c r="AF1266" s="67">
        <v>0</v>
      </c>
      <c r="AG1266" s="67">
        <v>6543355</v>
      </c>
      <c r="AH1266" s="67">
        <v>0</v>
      </c>
      <c r="AI1266" s="67">
        <v>0</v>
      </c>
      <c r="AJ1266" s="67">
        <v>0</v>
      </c>
      <c r="AK1266" s="67">
        <v>0</v>
      </c>
      <c r="AL1266" s="67">
        <v>0</v>
      </c>
      <c r="AM1266" s="67">
        <v>318937298219</v>
      </c>
      <c r="AN1266" s="67">
        <v>111566832601</v>
      </c>
      <c r="AO1266" s="67">
        <v>207376685441</v>
      </c>
      <c r="AP1266" s="67">
        <v>630704504663</v>
      </c>
      <c r="AQ1266" s="67">
        <v>683685948756</v>
      </c>
      <c r="AR1266" s="67">
        <v>35686155617</v>
      </c>
      <c r="AS1266" s="67">
        <v>28779157756</v>
      </c>
      <c r="AT1266" s="67">
        <v>6906997861</v>
      </c>
      <c r="AU1266" s="67">
        <v>7597000000</v>
      </c>
      <c r="AV1266" s="67">
        <v>23983000000</v>
      </c>
      <c r="AW1266" s="67">
        <v>259261627480</v>
      </c>
      <c r="AX1266" s="67">
        <v>182171845069</v>
      </c>
      <c r="AY1266" s="67">
        <v>88540235813</v>
      </c>
      <c r="AZ1266" s="67">
        <v>93631609256</v>
      </c>
      <c r="BA1266" s="67">
        <v>36714242890</v>
      </c>
      <c r="BB1266" s="67">
        <v>1279874312</v>
      </c>
      <c r="BC1266" s="67">
        <v>519015879</v>
      </c>
      <c r="BD1266" s="67">
        <v>1152925011</v>
      </c>
      <c r="BE1266" s="67">
        <v>7890035174</v>
      </c>
      <c r="BF1266" s="67">
        <v>609860930</v>
      </c>
      <c r="BG1266" s="67">
        <v>28923828215</v>
      </c>
      <c r="BH1266" s="67">
        <v>11506596343</v>
      </c>
      <c r="BI1266" s="67"/>
      <c r="BJ1266" s="67">
        <v>196565</v>
      </c>
      <c r="BK1266" s="67">
        <v>0</v>
      </c>
      <c r="BL1266" s="67">
        <v>11506399778</v>
      </c>
      <c r="BM1266" s="67">
        <v>116752744</v>
      </c>
      <c r="BN1266" s="67"/>
      <c r="BO1266" s="67">
        <v>11381801018</v>
      </c>
      <c r="BP1266" s="67"/>
      <c r="BQ1266" s="67"/>
      <c r="BR1266" s="67"/>
      <c r="BS1266" s="67"/>
      <c r="BT1266" s="67">
        <v>7846016</v>
      </c>
      <c r="BU1266" s="67"/>
      <c r="BV1266" s="67"/>
      <c r="BW1266" s="67"/>
      <c r="BX1266" s="67"/>
      <c r="BY1266" s="67"/>
      <c r="BZ1266" s="67">
        <v>211262648735</v>
      </c>
      <c r="CA1266" s="67">
        <v>73196321756</v>
      </c>
      <c r="CB1266" s="67">
        <v>138066326979</v>
      </c>
      <c r="CC1266" s="67">
        <v>501331028175</v>
      </c>
      <c r="CD1266" s="67">
        <v>517700000000</v>
      </c>
    </row>
    <row r="1267" spans="1:82">
      <c r="A1267" t="s">
        <v>1493</v>
      </c>
      <c r="B1267" t="s">
        <v>1494</v>
      </c>
      <c r="C1267" t="s">
        <v>70</v>
      </c>
      <c r="D1267" t="s">
        <v>68</v>
      </c>
      <c r="E1267" t="s">
        <v>153</v>
      </c>
      <c r="F1267" s="67">
        <v>2011</v>
      </c>
      <c r="G1267" t="s">
        <v>1511</v>
      </c>
      <c r="H1267" s="67">
        <v>26205941</v>
      </c>
      <c r="I1267" s="67">
        <v>60153343568</v>
      </c>
      <c r="J1267" s="67">
        <v>25223121777</v>
      </c>
      <c r="K1267" s="67">
        <v>70649838611</v>
      </c>
      <c r="L1267" s="67">
        <v>266935405643</v>
      </c>
      <c r="M1267" s="67">
        <v>196065136436</v>
      </c>
      <c r="N1267" s="67">
        <v>31149430887</v>
      </c>
      <c r="O1267" s="67">
        <v>2322896865</v>
      </c>
      <c r="P1267" s="67">
        <v>1088776897</v>
      </c>
      <c r="Q1267" s="67">
        <v>1567723309</v>
      </c>
      <c r="R1267" s="67">
        <v>9520438601</v>
      </c>
      <c r="S1267" s="67">
        <v>2381010739</v>
      </c>
      <c r="T1267" s="67">
        <v>24679539949</v>
      </c>
      <c r="U1267" s="67">
        <v>47152449776</v>
      </c>
      <c r="V1267" s="67">
        <v>0</v>
      </c>
      <c r="W1267" s="67">
        <v>1030200791</v>
      </c>
      <c r="X1267" s="67">
        <v>0</v>
      </c>
      <c r="Y1267" s="67">
        <v>45760000000</v>
      </c>
      <c r="Z1267" s="67">
        <v>243167957</v>
      </c>
      <c r="AA1267" s="67">
        <v>0</v>
      </c>
      <c r="AB1267" s="67">
        <v>45515133917</v>
      </c>
      <c r="AC1267" s="67">
        <v>0</v>
      </c>
      <c r="AD1267" s="67">
        <v>0</v>
      </c>
      <c r="AE1267" s="67">
        <v>0</v>
      </c>
      <c r="AF1267" s="67">
        <v>0</v>
      </c>
      <c r="AG1267" s="67">
        <v>6207003</v>
      </c>
      <c r="AH1267" s="67">
        <v>0</v>
      </c>
      <c r="AI1267" s="67">
        <v>0</v>
      </c>
      <c r="AJ1267" s="67">
        <v>0</v>
      </c>
      <c r="AK1267" s="67">
        <v>0</v>
      </c>
      <c r="AL1267" s="67">
        <v>0</v>
      </c>
      <c r="AM1267" s="67">
        <v>333677163486</v>
      </c>
      <c r="AN1267" s="67">
        <v>116438982704</v>
      </c>
      <c r="AO1267" s="67">
        <v>217241219361</v>
      </c>
      <c r="AP1267" s="67">
        <v>647952711720</v>
      </c>
      <c r="AQ1267" s="67">
        <v>702500574811</v>
      </c>
      <c r="AR1267" s="67">
        <v>34350218275</v>
      </c>
      <c r="AS1267" s="67">
        <v>27701788931</v>
      </c>
      <c r="AT1267" s="67">
        <v>6648429343</v>
      </c>
      <c r="AU1267" s="67">
        <v>9849000000</v>
      </c>
      <c r="AV1267" s="67">
        <v>27587000000</v>
      </c>
      <c r="AW1267" s="67">
        <v>288998054083</v>
      </c>
      <c r="AX1267" s="67">
        <v>202841452127</v>
      </c>
      <c r="AY1267" s="67">
        <v>97936683456</v>
      </c>
      <c r="AZ1267" s="67">
        <v>104904768670</v>
      </c>
      <c r="BA1267" s="67">
        <v>40180425662</v>
      </c>
      <c r="BB1267" s="67">
        <v>1424300153</v>
      </c>
      <c r="BC1267" s="67">
        <v>585914526</v>
      </c>
      <c r="BD1267" s="67">
        <v>1160858384</v>
      </c>
      <c r="BE1267" s="67">
        <v>8352459817</v>
      </c>
      <c r="BF1267" s="67">
        <v>632055413</v>
      </c>
      <c r="BG1267" s="67">
        <v>33820588001</v>
      </c>
      <c r="BH1267" s="67">
        <v>21223512680</v>
      </c>
      <c r="BI1267" s="67"/>
      <c r="BJ1267" s="67">
        <v>179899</v>
      </c>
      <c r="BK1267" s="67">
        <v>0</v>
      </c>
      <c r="BL1267" s="67">
        <v>21223332781</v>
      </c>
      <c r="BM1267" s="67">
        <v>67002924</v>
      </c>
      <c r="BN1267" s="67"/>
      <c r="BO1267" s="67">
        <v>21142172068</v>
      </c>
      <c r="BP1267" s="67"/>
      <c r="BQ1267" s="67"/>
      <c r="BR1267" s="67"/>
      <c r="BS1267" s="67"/>
      <c r="BT1267" s="67">
        <v>14157789</v>
      </c>
      <c r="BU1267" s="67"/>
      <c r="BV1267" s="67"/>
      <c r="BW1267" s="67"/>
      <c r="BX1267" s="67"/>
      <c r="BY1267" s="67"/>
      <c r="BZ1267" s="67">
        <v>261400740717</v>
      </c>
      <c r="CA1267" s="67">
        <v>90629513039</v>
      </c>
      <c r="CB1267" s="67">
        <v>170771227678</v>
      </c>
      <c r="CC1267" s="67">
        <v>588234525754</v>
      </c>
      <c r="CD1267" s="67">
        <v>606000000000</v>
      </c>
    </row>
    <row r="1268" spans="1:82">
      <c r="A1268" t="s">
        <v>1493</v>
      </c>
      <c r="B1268" t="s">
        <v>1494</v>
      </c>
      <c r="C1268" t="s">
        <v>70</v>
      </c>
      <c r="D1268" t="s">
        <v>68</v>
      </c>
      <c r="E1268" t="s">
        <v>153</v>
      </c>
      <c r="F1268" s="67">
        <v>2012</v>
      </c>
      <c r="G1268" t="s">
        <v>1512</v>
      </c>
      <c r="H1268" s="67">
        <v>26858762</v>
      </c>
      <c r="I1268" s="67">
        <v>65697493910</v>
      </c>
      <c r="J1268" s="67">
        <v>21206714551</v>
      </c>
      <c r="K1268" s="67">
        <v>64912309057</v>
      </c>
      <c r="L1268" s="67">
        <v>269275687741</v>
      </c>
      <c r="M1268" s="67">
        <v>196512920777</v>
      </c>
      <c r="N1268" s="67">
        <v>31098057295</v>
      </c>
      <c r="O1268" s="67">
        <v>2345439314</v>
      </c>
      <c r="P1268" s="67">
        <v>1087061035</v>
      </c>
      <c r="Q1268" s="67">
        <v>1565252648</v>
      </c>
      <c r="R1268" s="67">
        <v>9505434823</v>
      </c>
      <c r="S1268" s="67">
        <v>2332323117</v>
      </c>
      <c r="T1268" s="67">
        <v>26344209354</v>
      </c>
      <c r="U1268" s="67">
        <v>58869406490</v>
      </c>
      <c r="V1268" s="67">
        <v>0</v>
      </c>
      <c r="W1268" s="67">
        <v>1030200791</v>
      </c>
      <c r="X1268" s="67">
        <v>0</v>
      </c>
      <c r="Y1268" s="67">
        <v>57140000000</v>
      </c>
      <c r="Z1268" s="67">
        <v>242629387</v>
      </c>
      <c r="AA1268" s="67">
        <v>0</v>
      </c>
      <c r="AB1268" s="67">
        <v>56893917396</v>
      </c>
      <c r="AC1268" s="67">
        <v>0</v>
      </c>
      <c r="AD1268" s="67">
        <v>0</v>
      </c>
      <c r="AE1268" s="67">
        <v>0</v>
      </c>
      <c r="AF1268" s="67">
        <v>0</v>
      </c>
      <c r="AG1268" s="67">
        <v>6003953</v>
      </c>
      <c r="AH1268" s="67">
        <v>0</v>
      </c>
      <c r="AI1268" s="67">
        <v>0</v>
      </c>
      <c r="AJ1268" s="67">
        <v>0</v>
      </c>
      <c r="AK1268" s="67">
        <v>0</v>
      </c>
      <c r="AL1268" s="67">
        <v>0</v>
      </c>
      <c r="AM1268" s="67">
        <v>348392606028</v>
      </c>
      <c r="AN1268" s="67">
        <v>121288144983</v>
      </c>
      <c r="AO1268" s="67">
        <v>227105502262</v>
      </c>
      <c r="AP1268" s="67">
        <v>677293052774</v>
      </c>
      <c r="AQ1268" s="67">
        <v>727460452946</v>
      </c>
      <c r="AR1268" s="67">
        <v>37218082343</v>
      </c>
      <c r="AS1268" s="67">
        <v>30014582535</v>
      </c>
      <c r="AT1268" s="67">
        <v>7203499808</v>
      </c>
      <c r="AU1268" s="67">
        <v>9207000000</v>
      </c>
      <c r="AV1268" s="67">
        <v>28182000000</v>
      </c>
      <c r="AW1268" s="67">
        <v>313459284694</v>
      </c>
      <c r="AX1268" s="67">
        <v>221618444031</v>
      </c>
      <c r="AY1268" s="67">
        <v>106866115461</v>
      </c>
      <c r="AZ1268" s="67">
        <v>114752328570</v>
      </c>
      <c r="BA1268" s="67">
        <v>44657816133</v>
      </c>
      <c r="BB1268" s="67">
        <v>1418413162</v>
      </c>
      <c r="BC1268" s="67">
        <v>848363065</v>
      </c>
      <c r="BD1268" s="67">
        <v>1198646822</v>
      </c>
      <c r="BE1268" s="67">
        <v>8492652316</v>
      </c>
      <c r="BF1268" s="67">
        <v>741484307</v>
      </c>
      <c r="BG1268" s="67">
        <v>34483464858</v>
      </c>
      <c r="BH1268" s="67">
        <v>22512057314</v>
      </c>
      <c r="BI1268" s="67"/>
      <c r="BJ1268" s="67">
        <v>144675</v>
      </c>
      <c r="BK1268" s="67">
        <v>0</v>
      </c>
      <c r="BL1268" s="67">
        <v>22511912639</v>
      </c>
      <c r="BM1268" s="67">
        <v>140102558</v>
      </c>
      <c r="BN1268" s="67"/>
      <c r="BO1268" s="67">
        <v>22360607378</v>
      </c>
      <c r="BP1268" s="67"/>
      <c r="BQ1268" s="67"/>
      <c r="BR1268" s="67"/>
      <c r="BS1268" s="67"/>
      <c r="BT1268" s="67">
        <v>11202703</v>
      </c>
      <c r="BU1268" s="67"/>
      <c r="BV1268" s="67"/>
      <c r="BW1268" s="67"/>
      <c r="BX1268" s="67"/>
      <c r="BY1268" s="67"/>
      <c r="BZ1268" s="67">
        <v>278073230275</v>
      </c>
      <c r="CA1268" s="67">
        <v>96487938271</v>
      </c>
      <c r="CB1268" s="67">
        <v>181585292004</v>
      </c>
      <c r="CC1268" s="67">
        <v>632287654627</v>
      </c>
      <c r="CD1268" s="67">
        <v>651300000000</v>
      </c>
    </row>
    <row r="1269" spans="1:82">
      <c r="A1269" t="s">
        <v>1493</v>
      </c>
      <c r="B1269" t="s">
        <v>1494</v>
      </c>
      <c r="C1269" t="s">
        <v>70</v>
      </c>
      <c r="D1269" t="s">
        <v>68</v>
      </c>
      <c r="E1269" t="s">
        <v>153</v>
      </c>
      <c r="F1269" s="67">
        <v>2013</v>
      </c>
      <c r="G1269" t="s">
        <v>1513</v>
      </c>
      <c r="H1269" s="67">
        <v>27525597</v>
      </c>
      <c r="I1269" s="67">
        <v>68741425318</v>
      </c>
      <c r="J1269" s="67">
        <v>20061704867</v>
      </c>
      <c r="K1269" s="67">
        <v>62008530919</v>
      </c>
      <c r="L1269" s="67">
        <v>269901278738</v>
      </c>
      <c r="M1269" s="67">
        <v>196650798302</v>
      </c>
      <c r="N1269" s="67">
        <v>31046683703</v>
      </c>
      <c r="O1269" s="67">
        <v>2367853681</v>
      </c>
      <c r="P1269" s="67">
        <v>1085345172</v>
      </c>
      <c r="Q1269" s="67">
        <v>1562781987</v>
      </c>
      <c r="R1269" s="67">
        <v>9490431045</v>
      </c>
      <c r="S1269" s="67">
        <v>2286743840</v>
      </c>
      <c r="T1269" s="67">
        <v>26872986694</v>
      </c>
      <c r="U1269" s="67">
        <v>58865644404</v>
      </c>
      <c r="V1269" s="67">
        <v>0</v>
      </c>
      <c r="W1269" s="67">
        <v>1030200791</v>
      </c>
      <c r="X1269" s="67">
        <v>0</v>
      </c>
      <c r="Y1269" s="67">
        <v>57140000000</v>
      </c>
      <c r="Z1269" s="67">
        <v>240910983</v>
      </c>
      <c r="AA1269" s="67">
        <v>0</v>
      </c>
      <c r="AB1269" s="67">
        <v>56893917396</v>
      </c>
      <c r="AC1269" s="67">
        <v>0</v>
      </c>
      <c r="AD1269" s="67">
        <v>0</v>
      </c>
      <c r="AE1269" s="67">
        <v>0</v>
      </c>
      <c r="AF1269" s="67">
        <v>0</v>
      </c>
      <c r="AG1269" s="67">
        <v>5679074</v>
      </c>
      <c r="AH1269" s="67">
        <v>0</v>
      </c>
      <c r="AI1269" s="67">
        <v>0</v>
      </c>
      <c r="AJ1269" s="67">
        <v>0</v>
      </c>
      <c r="AK1269" s="67">
        <v>0</v>
      </c>
      <c r="AL1269" s="67">
        <v>0</v>
      </c>
      <c r="AM1269" s="67">
        <v>363933636635</v>
      </c>
      <c r="AN1269" s="67">
        <v>126394995581</v>
      </c>
      <c r="AO1269" s="67">
        <v>237538710213</v>
      </c>
      <c r="AP1269" s="67">
        <v>697439018624</v>
      </c>
      <c r="AQ1269" s="67">
        <v>744886654900</v>
      </c>
      <c r="AR1269" s="67">
        <v>45819684492</v>
      </c>
      <c r="AS1269" s="67">
        <v>36951358462</v>
      </c>
      <c r="AT1269" s="67">
        <v>8868326031</v>
      </c>
      <c r="AU1269" s="67">
        <v>9726000000</v>
      </c>
      <c r="AV1269" s="67">
        <v>30062000000</v>
      </c>
      <c r="AW1269" s="67">
        <v>349291137037</v>
      </c>
      <c r="AX1269" s="67">
        <v>256744478581</v>
      </c>
      <c r="AY1269" s="67">
        <v>124535506063</v>
      </c>
      <c r="AZ1269" s="67">
        <v>132208972517</v>
      </c>
      <c r="BA1269" s="67">
        <v>44291992292</v>
      </c>
      <c r="BB1269" s="67">
        <v>2084507400</v>
      </c>
      <c r="BC1269" s="67">
        <v>742501470</v>
      </c>
      <c r="BD1269" s="67">
        <v>1264059027</v>
      </c>
      <c r="BE1269" s="67">
        <v>8602105558</v>
      </c>
      <c r="BF1269" s="67">
        <v>764267831</v>
      </c>
      <c r="BG1269" s="67">
        <v>34797224879</v>
      </c>
      <c r="BH1269" s="67">
        <v>15099267011</v>
      </c>
      <c r="BI1269" s="67"/>
      <c r="BJ1269" s="67">
        <v>0</v>
      </c>
      <c r="BK1269" s="67">
        <v>0</v>
      </c>
      <c r="BL1269" s="67">
        <v>15099267011</v>
      </c>
      <c r="BM1269" s="67">
        <v>68144663</v>
      </c>
      <c r="BN1269" s="67"/>
      <c r="BO1269" s="67">
        <v>15024656849</v>
      </c>
      <c r="BP1269" s="67"/>
      <c r="BQ1269" s="67"/>
      <c r="BR1269" s="67"/>
      <c r="BS1269" s="67"/>
      <c r="BT1269" s="67">
        <v>6465499</v>
      </c>
      <c r="BU1269" s="67"/>
      <c r="BV1269" s="67"/>
      <c r="BW1269" s="67"/>
      <c r="BX1269" s="67"/>
      <c r="BY1269" s="67"/>
      <c r="BZ1269" s="67">
        <v>422861788066</v>
      </c>
      <c r="CA1269" s="67">
        <v>146701795085</v>
      </c>
      <c r="CB1269" s="67">
        <v>276159992981</v>
      </c>
      <c r="CC1269" s="67">
        <v>812735876607</v>
      </c>
      <c r="CD1269" s="67">
        <v>833100000000</v>
      </c>
    </row>
    <row r="1270" spans="1:82">
      <c r="A1270" t="s">
        <v>1493</v>
      </c>
      <c r="B1270" t="s">
        <v>1494</v>
      </c>
      <c r="C1270" t="s">
        <v>70</v>
      </c>
      <c r="D1270" t="s">
        <v>68</v>
      </c>
      <c r="E1270" t="s">
        <v>153</v>
      </c>
      <c r="F1270" s="67">
        <v>2014</v>
      </c>
      <c r="G1270" t="s">
        <v>1514</v>
      </c>
      <c r="H1270" s="67">
        <v>28196358</v>
      </c>
      <c r="I1270" s="67">
        <v>71695947587</v>
      </c>
      <c r="J1270" s="67">
        <v>13922163709</v>
      </c>
      <c r="K1270" s="67">
        <v>51602200626</v>
      </c>
      <c r="L1270" s="67">
        <v>270463087942</v>
      </c>
      <c r="M1270" s="67">
        <v>196788675827</v>
      </c>
      <c r="N1270" s="67">
        <v>30995310111</v>
      </c>
      <c r="O1270" s="67">
        <v>2390396129</v>
      </c>
      <c r="P1270" s="67">
        <v>1083629309</v>
      </c>
      <c r="Q1270" s="67">
        <v>1560311327</v>
      </c>
      <c r="R1270" s="67">
        <v>9475427267</v>
      </c>
      <c r="S1270" s="67">
        <v>2259052236</v>
      </c>
      <c r="T1270" s="67">
        <v>27375651574</v>
      </c>
      <c r="U1270" s="67">
        <v>35436036572</v>
      </c>
      <c r="V1270" s="67">
        <v>0</v>
      </c>
      <c r="W1270" s="67">
        <v>1030200791</v>
      </c>
      <c r="X1270" s="67">
        <v>0</v>
      </c>
      <c r="Y1270" s="67">
        <v>34380000000</v>
      </c>
      <c r="Z1270" s="67">
        <v>239046527</v>
      </c>
      <c r="AA1270" s="67">
        <v>0</v>
      </c>
      <c r="AB1270" s="67">
        <v>34136350438</v>
      </c>
      <c r="AC1270" s="67">
        <v>0</v>
      </c>
      <c r="AD1270" s="67">
        <v>0</v>
      </c>
      <c r="AE1270" s="67">
        <v>0</v>
      </c>
      <c r="AF1270" s="67">
        <v>0</v>
      </c>
      <c r="AG1270" s="67">
        <v>5344042</v>
      </c>
      <c r="AH1270" s="67">
        <v>0</v>
      </c>
      <c r="AI1270" s="67">
        <v>0</v>
      </c>
      <c r="AJ1270" s="67">
        <v>0</v>
      </c>
      <c r="AK1270" s="67">
        <v>0</v>
      </c>
      <c r="AL1270" s="67">
        <v>0</v>
      </c>
      <c r="AM1270" s="67">
        <v>367053111958</v>
      </c>
      <c r="AN1270" s="67">
        <v>127364044515</v>
      </c>
      <c r="AO1270" s="67">
        <v>239688968859</v>
      </c>
      <c r="AP1270" s="67">
        <v>704922747982</v>
      </c>
      <c r="AQ1270" s="67">
        <v>744917404449</v>
      </c>
      <c r="AR1270" s="67">
        <v>47116828851</v>
      </c>
      <c r="AS1270" s="67">
        <v>37997442622</v>
      </c>
      <c r="AT1270" s="67">
        <v>9119386229</v>
      </c>
      <c r="AU1270" s="67">
        <v>7795000000</v>
      </c>
      <c r="AV1270" s="67">
        <v>28892000000</v>
      </c>
      <c r="AW1270" s="67">
        <v>378021894155</v>
      </c>
      <c r="AX1270" s="67">
        <v>281833430063</v>
      </c>
      <c r="AY1270" s="67">
        <v>139344296282</v>
      </c>
      <c r="AZ1270" s="67">
        <v>142489133781</v>
      </c>
      <c r="BA1270" s="67">
        <v>47112375623</v>
      </c>
      <c r="BB1270" s="67">
        <v>1828686180</v>
      </c>
      <c r="BC1270" s="67">
        <v>754999019</v>
      </c>
      <c r="BD1270" s="67">
        <v>1317215364</v>
      </c>
      <c r="BE1270" s="67">
        <v>8731678187</v>
      </c>
      <c r="BF1270" s="67">
        <v>958809039</v>
      </c>
      <c r="BG1270" s="67">
        <v>35484700679</v>
      </c>
      <c r="BH1270" s="67">
        <v>8679481506</v>
      </c>
      <c r="BI1270" s="67"/>
      <c r="BJ1270" s="67">
        <v>0</v>
      </c>
      <c r="BK1270" s="67">
        <v>0</v>
      </c>
      <c r="BL1270" s="67">
        <v>8679481506</v>
      </c>
      <c r="BM1270" s="67">
        <v>66684762</v>
      </c>
      <c r="BN1270" s="67"/>
      <c r="BO1270" s="67">
        <v>8607656731</v>
      </c>
      <c r="BP1270" s="67"/>
      <c r="BQ1270" s="67"/>
      <c r="BR1270" s="67"/>
      <c r="BS1270" s="67"/>
      <c r="BT1270" s="67">
        <v>5140012</v>
      </c>
      <c r="BU1270" s="67"/>
      <c r="BV1270" s="67"/>
      <c r="BW1270" s="67"/>
      <c r="BX1270" s="67"/>
      <c r="BY1270" s="67"/>
      <c r="BZ1270" s="67">
        <v>354272470598</v>
      </c>
      <c r="CA1270" s="67">
        <v>122826049645</v>
      </c>
      <c r="CB1270" s="67">
        <v>231446420953</v>
      </c>
      <c r="CC1270" s="67">
        <v>766993675109</v>
      </c>
      <c r="CD1270" s="67">
        <v>788100000000</v>
      </c>
    </row>
    <row r="1271" spans="1:82">
      <c r="A1271" t="s">
        <v>1493</v>
      </c>
      <c r="B1271" t="s">
        <v>1494</v>
      </c>
      <c r="C1271" t="s">
        <v>70</v>
      </c>
      <c r="D1271" t="s">
        <v>68</v>
      </c>
      <c r="E1271" t="s">
        <v>153</v>
      </c>
      <c r="F1271" s="67">
        <v>2015</v>
      </c>
      <c r="G1271" t="s">
        <v>1515</v>
      </c>
      <c r="H1271" s="67">
        <v>28870939</v>
      </c>
      <c r="I1271" s="67">
        <v>74441578271</v>
      </c>
      <c r="J1271" s="67">
        <v>12220983511</v>
      </c>
      <c r="K1271" s="67">
        <v>44462670051</v>
      </c>
      <c r="L1271" s="67">
        <v>263355609604</v>
      </c>
      <c r="M1271" s="67">
        <v>196926553387</v>
      </c>
      <c r="N1271" s="67">
        <v>30943936519</v>
      </c>
      <c r="O1271" s="67">
        <v>2412810496</v>
      </c>
      <c r="P1271" s="67">
        <v>1081913446</v>
      </c>
      <c r="Q1271" s="67">
        <v>1557840666</v>
      </c>
      <c r="R1271" s="67">
        <v>9460423489</v>
      </c>
      <c r="S1271" s="67">
        <v>2247816761</v>
      </c>
      <c r="T1271" s="67">
        <v>19076784979</v>
      </c>
      <c r="U1271" s="67">
        <v>29299029693</v>
      </c>
      <c r="V1271" s="67">
        <v>0</v>
      </c>
      <c r="W1271" s="67">
        <v>1030200791</v>
      </c>
      <c r="X1271" s="67">
        <v>0</v>
      </c>
      <c r="Y1271" s="67">
        <v>28400000000</v>
      </c>
      <c r="Z1271" s="67">
        <v>236978965</v>
      </c>
      <c r="AA1271" s="67">
        <v>0</v>
      </c>
      <c r="AB1271" s="67">
        <v>28162489111</v>
      </c>
      <c r="AC1271" s="67">
        <v>0</v>
      </c>
      <c r="AD1271" s="67">
        <v>0</v>
      </c>
      <c r="AE1271" s="67">
        <v>0</v>
      </c>
      <c r="AF1271" s="67">
        <v>0</v>
      </c>
      <c r="AG1271" s="67">
        <v>4998857</v>
      </c>
      <c r="AH1271" s="67">
        <v>0</v>
      </c>
      <c r="AI1271" s="67">
        <v>0</v>
      </c>
      <c r="AJ1271" s="67">
        <v>0</v>
      </c>
      <c r="AK1271" s="67">
        <v>0</v>
      </c>
      <c r="AL1271" s="67">
        <v>0</v>
      </c>
      <c r="AM1271" s="67">
        <v>370085366325</v>
      </c>
      <c r="AN1271" s="67">
        <v>128318604091</v>
      </c>
      <c r="AO1271" s="67">
        <v>241766587421</v>
      </c>
      <c r="AP1271" s="67">
        <v>704951218729</v>
      </c>
      <c r="AQ1271" s="67">
        <v>738911762354</v>
      </c>
      <c r="AR1271" s="67">
        <v>51057804927</v>
      </c>
      <c r="AS1271" s="67">
        <v>41175649135</v>
      </c>
      <c r="AT1271" s="67">
        <v>9882155792</v>
      </c>
      <c r="AU1271" s="67">
        <v>8016000000</v>
      </c>
      <c r="AV1271" s="67">
        <v>29164000000</v>
      </c>
      <c r="AW1271" s="67">
        <v>346770151253</v>
      </c>
      <c r="AX1271" s="67">
        <v>266759200142</v>
      </c>
      <c r="AY1271" s="67">
        <v>131968338865</v>
      </c>
      <c r="AZ1271" s="67">
        <v>134790861278</v>
      </c>
      <c r="BA1271" s="67">
        <v>47143251607</v>
      </c>
      <c r="BB1271" s="67">
        <v>1669220383</v>
      </c>
      <c r="BC1271" s="67">
        <v>669721623</v>
      </c>
      <c r="BD1271" s="67">
        <v>1358771394</v>
      </c>
      <c r="BE1271" s="67">
        <v>8805057530</v>
      </c>
      <c r="BF1271" s="67">
        <v>1210222793</v>
      </c>
      <c r="BG1271" s="67">
        <v>19154705781</v>
      </c>
      <c r="BH1271" s="67">
        <v>3990364721</v>
      </c>
      <c r="BI1271" s="67"/>
      <c r="BJ1271" s="67">
        <v>0</v>
      </c>
      <c r="BK1271" s="67">
        <v>0</v>
      </c>
      <c r="BL1271" s="67">
        <v>3990364721</v>
      </c>
      <c r="BM1271" s="67">
        <v>60658873</v>
      </c>
      <c r="BN1271" s="67"/>
      <c r="BO1271" s="67">
        <v>3926016727</v>
      </c>
      <c r="BP1271" s="67"/>
      <c r="BQ1271" s="67"/>
      <c r="BR1271" s="67"/>
      <c r="BS1271" s="67"/>
      <c r="BT1271" s="67">
        <v>3689121</v>
      </c>
      <c r="BU1271" s="67"/>
      <c r="BV1271" s="67"/>
      <c r="BW1271" s="67"/>
      <c r="BX1271" s="67"/>
      <c r="BY1271" s="67"/>
      <c r="BZ1271" s="67">
        <v>324801809804</v>
      </c>
      <c r="CA1271" s="67">
        <v>112598554145</v>
      </c>
      <c r="CB1271" s="67">
        <v>212203255659</v>
      </c>
      <c r="CC1271" s="67">
        <v>705472130706</v>
      </c>
      <c r="CD1271" s="67">
        <v>726600000000</v>
      </c>
    </row>
    <row r="1272" spans="1:82">
      <c r="A1272" t="s">
        <v>1493</v>
      </c>
      <c r="B1272" t="s">
        <v>1494</v>
      </c>
      <c r="C1272" t="s">
        <v>70</v>
      </c>
      <c r="D1272" t="s">
        <v>68</v>
      </c>
      <c r="E1272" t="s">
        <v>153</v>
      </c>
      <c r="F1272" s="67">
        <v>2016</v>
      </c>
      <c r="G1272" t="s">
        <v>1516</v>
      </c>
      <c r="H1272" s="67">
        <v>29554303</v>
      </c>
      <c r="I1272" s="67">
        <v>77970923170</v>
      </c>
      <c r="J1272" s="67">
        <v>11335527664</v>
      </c>
      <c r="K1272" s="67">
        <v>44876124807</v>
      </c>
      <c r="L1272" s="67">
        <v>262080559488</v>
      </c>
      <c r="M1272" s="67">
        <v>196223064958</v>
      </c>
      <c r="N1272" s="67">
        <v>31030479934</v>
      </c>
      <c r="O1272" s="67">
        <v>2401411189</v>
      </c>
      <c r="P1272" s="67">
        <v>1087652210</v>
      </c>
      <c r="Q1272" s="67">
        <v>1566103877</v>
      </c>
      <c r="R1272" s="67">
        <v>9510604152</v>
      </c>
      <c r="S1272" s="67">
        <v>2230377592</v>
      </c>
      <c r="T1272" s="67">
        <v>18151424633</v>
      </c>
      <c r="U1272" s="67">
        <v>29572887048</v>
      </c>
      <c r="V1272" s="67">
        <v>0</v>
      </c>
      <c r="W1272" s="67">
        <v>1030200791</v>
      </c>
      <c r="X1272" s="67">
        <v>0</v>
      </c>
      <c r="Y1272" s="67">
        <v>28690000000</v>
      </c>
      <c r="Z1272" s="67">
        <v>234637555</v>
      </c>
      <c r="AA1272" s="67">
        <v>0</v>
      </c>
      <c r="AB1272" s="67">
        <v>28446958698</v>
      </c>
      <c r="AC1272" s="67">
        <v>0</v>
      </c>
      <c r="AD1272" s="67">
        <v>0</v>
      </c>
      <c r="AE1272" s="67">
        <v>0</v>
      </c>
      <c r="AF1272" s="67">
        <v>0</v>
      </c>
      <c r="AG1272" s="67">
        <v>4694283</v>
      </c>
      <c r="AH1272" s="67">
        <v>0</v>
      </c>
      <c r="AI1272" s="67">
        <v>0</v>
      </c>
      <c r="AJ1272" s="67">
        <v>0</v>
      </c>
      <c r="AK1272" s="67">
        <v>0</v>
      </c>
      <c r="AL1272" s="67">
        <v>0</v>
      </c>
      <c r="AM1272" s="67">
        <v>391555641918</v>
      </c>
      <c r="AN1272" s="67">
        <v>135648585166</v>
      </c>
      <c r="AO1272" s="67">
        <v>255906924472</v>
      </c>
      <c r="AP1272" s="67">
        <v>724553565956</v>
      </c>
      <c r="AQ1272" s="67">
        <v>759274012858</v>
      </c>
      <c r="AR1272" s="67">
        <v>69032954954</v>
      </c>
      <c r="AS1272" s="67">
        <v>55671737866</v>
      </c>
      <c r="AT1272" s="67">
        <v>13361217088</v>
      </c>
      <c r="AU1272" s="67">
        <v>8733000000</v>
      </c>
      <c r="AV1272" s="67">
        <v>34573000000</v>
      </c>
      <c r="AW1272" s="67">
        <v>337386648776</v>
      </c>
      <c r="AX1272" s="67">
        <v>256989441719</v>
      </c>
      <c r="AY1272" s="67">
        <v>127067483212</v>
      </c>
      <c r="AZ1272" s="67">
        <v>129921958507</v>
      </c>
      <c r="BA1272" s="67">
        <v>49074790418</v>
      </c>
      <c r="BB1272" s="67">
        <v>1971552358</v>
      </c>
      <c r="BC1272" s="67">
        <v>699862771</v>
      </c>
      <c r="BD1272" s="67">
        <v>1370659698</v>
      </c>
      <c r="BE1272" s="67">
        <v>8915793476</v>
      </c>
      <c r="BF1272" s="67">
        <v>1444999111</v>
      </c>
      <c r="BG1272" s="67">
        <v>16919549223</v>
      </c>
      <c r="BH1272" s="67">
        <v>4649846633</v>
      </c>
      <c r="BI1272" s="67"/>
      <c r="BJ1272" s="67">
        <v>500672800</v>
      </c>
      <c r="BK1272" s="67">
        <v>0</v>
      </c>
      <c r="BL1272" s="67">
        <v>4149173833</v>
      </c>
      <c r="BM1272" s="67">
        <v>1149138</v>
      </c>
      <c r="BN1272" s="67"/>
      <c r="BO1272" s="67">
        <v>4145773172</v>
      </c>
      <c r="BP1272" s="67"/>
      <c r="BQ1272" s="67"/>
      <c r="BR1272" s="67"/>
      <c r="BS1272" s="67"/>
      <c r="BT1272" s="67">
        <v>2251523</v>
      </c>
      <c r="BU1272" s="67"/>
      <c r="BV1272" s="67"/>
      <c r="BW1272" s="67"/>
      <c r="BX1272" s="67"/>
      <c r="BY1272" s="67"/>
      <c r="BZ1272" s="67">
        <v>370197295730</v>
      </c>
      <c r="CA1272" s="67">
        <v>128348305977</v>
      </c>
      <c r="CB1272" s="67">
        <v>241848989754</v>
      </c>
      <c r="CC1272" s="67">
        <v>755426746094</v>
      </c>
      <c r="CD1272" s="67">
        <v>781300000000</v>
      </c>
    </row>
    <row r="1273" spans="1:82">
      <c r="A1273" t="s">
        <v>1493</v>
      </c>
      <c r="B1273" t="s">
        <v>1494</v>
      </c>
      <c r="C1273" t="s">
        <v>70</v>
      </c>
      <c r="D1273" t="s">
        <v>68</v>
      </c>
      <c r="E1273" t="s">
        <v>153</v>
      </c>
      <c r="F1273" s="67">
        <v>2017</v>
      </c>
      <c r="G1273" t="s">
        <v>1517</v>
      </c>
      <c r="H1273" s="67">
        <v>30222262</v>
      </c>
      <c r="I1273" s="67">
        <v>81470574273</v>
      </c>
      <c r="J1273" s="67">
        <v>10748227630</v>
      </c>
      <c r="K1273" s="67">
        <v>41827412219</v>
      </c>
      <c r="L1273" s="67">
        <v>261720637141</v>
      </c>
      <c r="M1273" s="67">
        <v>195519576529</v>
      </c>
      <c r="N1273" s="67">
        <v>31117023350</v>
      </c>
      <c r="O1273" s="67">
        <v>2389883801</v>
      </c>
      <c r="P1273" s="67">
        <v>1093390973</v>
      </c>
      <c r="Q1273" s="67">
        <v>1574367089</v>
      </c>
      <c r="R1273" s="67">
        <v>9560784814</v>
      </c>
      <c r="S1273" s="67">
        <v>2216650001</v>
      </c>
      <c r="T1273" s="67">
        <v>18330947805</v>
      </c>
      <c r="U1273" s="67">
        <v>25908599224</v>
      </c>
      <c r="V1273" s="67">
        <v>0</v>
      </c>
      <c r="W1273" s="67">
        <v>1030200791</v>
      </c>
      <c r="X1273" s="67">
        <v>0</v>
      </c>
      <c r="Y1273" s="67">
        <v>24890000000</v>
      </c>
      <c r="Z1273" s="67">
        <v>232321247</v>
      </c>
      <c r="AA1273" s="67">
        <v>0</v>
      </c>
      <c r="AB1273" s="67">
        <v>24653499862</v>
      </c>
      <c r="AC1273" s="67">
        <v>0</v>
      </c>
      <c r="AD1273" s="67">
        <v>0</v>
      </c>
      <c r="AE1273" s="67">
        <v>0</v>
      </c>
      <c r="AF1273" s="67">
        <v>0</v>
      </c>
      <c r="AG1273" s="67">
        <v>4491233</v>
      </c>
      <c r="AH1273" s="67">
        <v>0</v>
      </c>
      <c r="AI1273" s="67">
        <v>0</v>
      </c>
      <c r="AJ1273" s="67">
        <v>0</v>
      </c>
      <c r="AK1273" s="67">
        <v>0</v>
      </c>
      <c r="AL1273" s="67">
        <v>0</v>
      </c>
      <c r="AM1273" s="67">
        <v>414272687336</v>
      </c>
      <c r="AN1273" s="67">
        <v>143464357718</v>
      </c>
      <c r="AO1273" s="67">
        <v>270808258570</v>
      </c>
      <c r="AP1273" s="67">
        <v>751764152975</v>
      </c>
      <c r="AQ1273" s="67">
        <v>783609953526</v>
      </c>
      <c r="AR1273" s="67">
        <v>77616352179</v>
      </c>
      <c r="AS1273" s="67">
        <v>62593832402</v>
      </c>
      <c r="AT1273" s="67">
        <v>15022519777</v>
      </c>
      <c r="AU1273" s="67">
        <v>9305000000</v>
      </c>
      <c r="AV1273" s="67">
        <v>36211000000</v>
      </c>
      <c r="AW1273" s="67">
        <v>244429327322</v>
      </c>
      <c r="AX1273" s="67">
        <v>164447200053</v>
      </c>
      <c r="AY1273" s="67">
        <v>80777727016</v>
      </c>
      <c r="AZ1273" s="67">
        <v>83669473037</v>
      </c>
      <c r="BA1273" s="67">
        <v>47384097540</v>
      </c>
      <c r="BB1273" s="67">
        <v>2096189824</v>
      </c>
      <c r="BC1273" s="67">
        <v>675602822</v>
      </c>
      <c r="BD1273" s="67">
        <v>1430709268</v>
      </c>
      <c r="BE1273" s="67">
        <v>9158717549</v>
      </c>
      <c r="BF1273" s="67">
        <v>1948052753</v>
      </c>
      <c r="BG1273" s="67">
        <v>17288757513</v>
      </c>
      <c r="BH1273" s="67">
        <v>4100715868</v>
      </c>
      <c r="BI1273" s="67"/>
      <c r="BJ1273" s="67">
        <v>0</v>
      </c>
      <c r="BK1273" s="67">
        <v>0</v>
      </c>
      <c r="BL1273" s="67">
        <v>4100715868</v>
      </c>
      <c r="BM1273" s="67">
        <v>188373525</v>
      </c>
      <c r="BN1273" s="67"/>
      <c r="BO1273" s="67">
        <v>3909509435</v>
      </c>
      <c r="BP1273" s="67"/>
      <c r="BQ1273" s="67"/>
      <c r="BR1273" s="67"/>
      <c r="BS1273" s="67"/>
      <c r="BT1273" s="67">
        <v>2832908</v>
      </c>
      <c r="BU1273" s="67"/>
      <c r="BV1273" s="67"/>
      <c r="BW1273" s="67"/>
      <c r="BX1273" s="67"/>
      <c r="BY1273" s="67"/>
      <c r="BZ1273" s="67">
        <v>402842135612</v>
      </c>
      <c r="CA1273" s="67">
        <v>139630013395</v>
      </c>
      <c r="CB1273" s="67">
        <v>263212122217</v>
      </c>
      <c r="CC1273" s="67">
        <v>702082530981</v>
      </c>
      <c r="CD1273" s="67">
        <v>729000000000</v>
      </c>
    </row>
    <row r="1274" spans="1:82">
      <c r="A1274" t="s">
        <v>1493</v>
      </c>
      <c r="B1274" t="s">
        <v>1494</v>
      </c>
      <c r="C1274" t="s">
        <v>70</v>
      </c>
      <c r="D1274" t="s">
        <v>68</v>
      </c>
      <c r="E1274" t="s">
        <v>153</v>
      </c>
      <c r="F1274" s="67">
        <v>2018</v>
      </c>
      <c r="G1274" t="s">
        <v>1518</v>
      </c>
      <c r="H1274" s="67">
        <v>30870641</v>
      </c>
      <c r="I1274" s="67">
        <v>85836408220</v>
      </c>
      <c r="J1274" s="67">
        <v>9366497072</v>
      </c>
      <c r="K1274" s="67">
        <v>42273523449</v>
      </c>
      <c r="L1274" s="67">
        <v>262985132696</v>
      </c>
      <c r="M1274" s="67">
        <v>195351916949</v>
      </c>
      <c r="N1274" s="67">
        <v>31203566765</v>
      </c>
      <c r="O1274" s="67">
        <v>2378484494</v>
      </c>
      <c r="P1274" s="67">
        <v>1094382214</v>
      </c>
      <c r="Q1274" s="67">
        <v>1575794371</v>
      </c>
      <c r="R1274" s="67">
        <v>9569452383</v>
      </c>
      <c r="S1274" s="67">
        <v>2203273356</v>
      </c>
      <c r="T1274" s="67">
        <v>19639834925</v>
      </c>
      <c r="U1274" s="67">
        <v>29363402516</v>
      </c>
      <c r="V1274" s="67">
        <v>0</v>
      </c>
      <c r="W1274" s="67">
        <v>1030200791</v>
      </c>
      <c r="X1274" s="67">
        <v>0</v>
      </c>
      <c r="Y1274" s="67">
        <v>28680000000</v>
      </c>
      <c r="Z1274" s="67">
        <v>228898132</v>
      </c>
      <c r="AA1274" s="67">
        <v>0</v>
      </c>
      <c r="AB1274" s="67">
        <v>28446958698</v>
      </c>
      <c r="AC1274" s="67">
        <v>0</v>
      </c>
      <c r="AD1274" s="67">
        <v>0</v>
      </c>
      <c r="AE1274" s="67">
        <v>0</v>
      </c>
      <c r="AF1274" s="67">
        <v>0</v>
      </c>
      <c r="AG1274" s="67">
        <v>4308488</v>
      </c>
      <c r="AH1274" s="67">
        <v>0</v>
      </c>
      <c r="AI1274" s="67">
        <v>0</v>
      </c>
      <c r="AJ1274" s="67">
        <v>0</v>
      </c>
      <c r="AK1274" s="67">
        <v>0</v>
      </c>
      <c r="AL1274" s="67">
        <v>0</v>
      </c>
      <c r="AM1274" s="67">
        <v>437497380183</v>
      </c>
      <c r="AN1274" s="67">
        <v>151454635597</v>
      </c>
      <c r="AO1274" s="67">
        <v>286042725754</v>
      </c>
      <c r="AP1274" s="67">
        <v>780634251342</v>
      </c>
      <c r="AQ1274" s="67">
        <v>813859902352</v>
      </c>
      <c r="AR1274" s="67">
        <v>89765912946</v>
      </c>
      <c r="AS1274" s="67">
        <v>72391865279</v>
      </c>
      <c r="AT1274" s="67">
        <v>17374047667</v>
      </c>
      <c r="AU1274" s="67">
        <v>8742000000</v>
      </c>
      <c r="AV1274" s="67">
        <v>39455000000</v>
      </c>
      <c r="AW1274" s="67">
        <v>263028947601</v>
      </c>
      <c r="AX1274" s="67">
        <v>196551416469</v>
      </c>
      <c r="AY1274" s="67">
        <v>97133172661</v>
      </c>
      <c r="AZ1274" s="67">
        <v>99418243808</v>
      </c>
      <c r="BA1274" s="67">
        <v>30584012806</v>
      </c>
      <c r="BB1274" s="67">
        <v>2340854183</v>
      </c>
      <c r="BC1274" s="67">
        <v>732209370</v>
      </c>
      <c r="BD1274" s="67">
        <v>1515285111</v>
      </c>
      <c r="BE1274" s="67">
        <v>9343870890</v>
      </c>
      <c r="BF1274" s="67">
        <v>2068974732</v>
      </c>
      <c r="BG1274" s="67">
        <v>19892324040</v>
      </c>
      <c r="BH1274" s="67">
        <v>5547609719</v>
      </c>
      <c r="BI1274" s="67"/>
      <c r="BJ1274" s="67">
        <v>966352130</v>
      </c>
      <c r="BK1274" s="67">
        <v>0</v>
      </c>
      <c r="BL1274" s="67">
        <v>4581257589</v>
      </c>
      <c r="BM1274" s="67">
        <v>123751001</v>
      </c>
      <c r="BN1274" s="67"/>
      <c r="BO1274" s="67">
        <v>4455770191</v>
      </c>
      <c r="BP1274" s="67"/>
      <c r="BQ1274" s="67"/>
      <c r="BR1274" s="67"/>
      <c r="BS1274" s="67"/>
      <c r="BT1274" s="67">
        <v>1736397</v>
      </c>
      <c r="BU1274" s="67"/>
      <c r="BV1274" s="67"/>
      <c r="BW1274" s="67"/>
      <c r="BX1274" s="67"/>
      <c r="BY1274" s="67"/>
      <c r="BZ1274" s="67">
        <v>451757104069</v>
      </c>
      <c r="CA1274" s="67">
        <v>156470710860</v>
      </c>
      <c r="CB1274" s="67">
        <v>295286393209</v>
      </c>
      <c r="CC1274" s="67">
        <v>779386574335</v>
      </c>
      <c r="CD1274" s="67">
        <v>810100000000</v>
      </c>
    </row>
    <row r="1275" spans="1:82">
      <c r="A1275" t="s">
        <v>1493</v>
      </c>
      <c r="B1275" t="s">
        <v>1494</v>
      </c>
      <c r="C1275" t="s">
        <v>70</v>
      </c>
      <c r="D1275" t="s">
        <v>68</v>
      </c>
      <c r="E1275" t="s">
        <v>153</v>
      </c>
      <c r="F1275" s="67">
        <v>2019</v>
      </c>
      <c r="G1275" t="s">
        <v>1519</v>
      </c>
      <c r="H1275" s="67">
        <v>31522290</v>
      </c>
      <c r="I1275" s="67">
        <v>89175404944</v>
      </c>
      <c r="J1275" s="67">
        <v>9884000000</v>
      </c>
      <c r="K1275" s="67">
        <v>36092000000</v>
      </c>
      <c r="L1275" s="67">
        <v>267067205164</v>
      </c>
      <c r="M1275" s="67">
        <v>195299232786</v>
      </c>
      <c r="N1275" s="67">
        <v>31290110181</v>
      </c>
      <c r="O1275" s="67">
        <v>2366957106</v>
      </c>
      <c r="P1275" s="67">
        <v>1095373455</v>
      </c>
      <c r="Q1275" s="67">
        <v>1577221652</v>
      </c>
      <c r="R1275" s="67">
        <v>9578119952</v>
      </c>
      <c r="S1275" s="67">
        <v>2189896711</v>
      </c>
      <c r="T1275" s="67">
        <v>23670293321</v>
      </c>
      <c r="U1275" s="67">
        <v>25668919406</v>
      </c>
      <c r="V1275" s="67">
        <v>0</v>
      </c>
      <c r="W1275" s="67">
        <v>1030200791</v>
      </c>
      <c r="X1275" s="67">
        <v>0</v>
      </c>
      <c r="Y1275" s="67">
        <v>24640000000</v>
      </c>
      <c r="Z1275" s="67">
        <v>226590263</v>
      </c>
      <c r="AA1275" s="67">
        <v>0</v>
      </c>
      <c r="AB1275" s="67">
        <v>24408002608</v>
      </c>
      <c r="AC1275" s="67">
        <v>0</v>
      </c>
      <c r="AD1275" s="67">
        <v>0</v>
      </c>
      <c r="AE1275" s="67">
        <v>0</v>
      </c>
      <c r="AF1275" s="67">
        <v>0</v>
      </c>
      <c r="AG1275" s="67">
        <v>4125743</v>
      </c>
      <c r="AH1275" s="67">
        <v>0</v>
      </c>
      <c r="AI1275" s="67">
        <v>0</v>
      </c>
      <c r="AJ1275" s="67">
        <v>0</v>
      </c>
      <c r="AK1275" s="67">
        <v>0</v>
      </c>
      <c r="AL1275" s="67">
        <v>0</v>
      </c>
      <c r="AM1275" s="67">
        <v>461238852565</v>
      </c>
      <c r="AN1275" s="67">
        <v>159622548533</v>
      </c>
      <c r="AO1275" s="67">
        <v>301616304032</v>
      </c>
      <c r="AP1275" s="67">
        <v>816942382078</v>
      </c>
      <c r="AQ1275" s="67">
        <v>843150382078</v>
      </c>
      <c r="AR1275" s="67">
        <v>89175404944</v>
      </c>
      <c r="AS1275" s="67">
        <v>71915649148</v>
      </c>
      <c r="AT1275" s="67">
        <v>17259755796</v>
      </c>
      <c r="AU1275" s="67">
        <v>9884000000</v>
      </c>
      <c r="AV1275" s="67">
        <v>36092000000</v>
      </c>
      <c r="AW1275" s="67">
        <v>267067205164</v>
      </c>
      <c r="AX1275" s="67">
        <v>195299232786</v>
      </c>
      <c r="AY1275" s="67">
        <v>96518243132</v>
      </c>
      <c r="AZ1275" s="67">
        <v>98780989654</v>
      </c>
      <c r="BA1275" s="67">
        <v>31290110181</v>
      </c>
      <c r="BB1275" s="67">
        <v>2366957106</v>
      </c>
      <c r="BC1275" s="67">
        <v>1095373455</v>
      </c>
      <c r="BD1275" s="67">
        <v>1577221652</v>
      </c>
      <c r="BE1275" s="67">
        <v>9578119952</v>
      </c>
      <c r="BF1275" s="67">
        <v>2189896711</v>
      </c>
      <c r="BG1275" s="67">
        <v>23670293321</v>
      </c>
      <c r="BH1275" s="67">
        <v>25668919406</v>
      </c>
      <c r="BI1275" s="67"/>
      <c r="BJ1275" s="67">
        <v>1030200791</v>
      </c>
      <c r="BK1275" s="67">
        <v>0</v>
      </c>
      <c r="BL1275" s="67">
        <v>24638718615</v>
      </c>
      <c r="BM1275" s="67">
        <v>226590263</v>
      </c>
      <c r="BN1275" s="67"/>
      <c r="BO1275" s="67">
        <v>24408002608</v>
      </c>
      <c r="BP1275" s="67"/>
      <c r="BQ1275" s="67"/>
      <c r="BR1275" s="67"/>
      <c r="BS1275" s="67"/>
      <c r="BT1275" s="67">
        <v>4125743</v>
      </c>
      <c r="BU1275" s="67"/>
      <c r="BV1275" s="67"/>
      <c r="BW1275" s="67"/>
      <c r="BX1275" s="67"/>
      <c r="BY1275" s="67"/>
      <c r="BZ1275" s="67">
        <v>461238852565</v>
      </c>
      <c r="CA1275" s="67">
        <v>159622548533</v>
      </c>
      <c r="CB1275" s="67">
        <v>301616304032</v>
      </c>
      <c r="CC1275" s="67">
        <v>816942382078</v>
      </c>
      <c r="CD1275" s="67">
        <v>843200000000</v>
      </c>
    </row>
    <row r="1276" spans="1:82">
      <c r="A1276" t="s">
        <v>1493</v>
      </c>
      <c r="B1276" t="s">
        <v>1494</v>
      </c>
      <c r="C1276" t="s">
        <v>70</v>
      </c>
      <c r="D1276" t="s">
        <v>68</v>
      </c>
      <c r="E1276" t="s">
        <v>153</v>
      </c>
      <c r="F1276" s="67">
        <v>2020</v>
      </c>
      <c r="G1276" t="s">
        <v>1520</v>
      </c>
      <c r="H1276" s="67">
        <v>32180401</v>
      </c>
      <c r="I1276" s="67">
        <v>92277868682</v>
      </c>
      <c r="J1276" s="67">
        <v>10270523587</v>
      </c>
      <c r="K1276" s="67">
        <v>32783591372</v>
      </c>
      <c r="L1276" s="67">
        <v>267276873348</v>
      </c>
      <c r="M1276" s="67">
        <v>195299232783</v>
      </c>
      <c r="N1276" s="67">
        <v>31376653596</v>
      </c>
      <c r="O1276" s="67">
        <v>2355557799</v>
      </c>
      <c r="P1276" s="67">
        <v>1096366069</v>
      </c>
      <c r="Q1276" s="67">
        <v>1578650911</v>
      </c>
      <c r="R1276" s="67">
        <v>9586799526</v>
      </c>
      <c r="S1276" s="67">
        <v>2176520065</v>
      </c>
      <c r="T1276" s="67">
        <v>23805098902</v>
      </c>
      <c r="U1276" s="67">
        <v>29742825833</v>
      </c>
      <c r="V1276" s="67">
        <v>0</v>
      </c>
      <c r="W1276" s="67">
        <v>1030200791</v>
      </c>
      <c r="X1276" s="67">
        <v>0</v>
      </c>
      <c r="Y1276" s="67">
        <v>28670000000</v>
      </c>
      <c r="Z1276" s="67">
        <v>224042704</v>
      </c>
      <c r="AA1276" s="67">
        <v>0</v>
      </c>
      <c r="AB1276" s="67">
        <v>28446958698</v>
      </c>
      <c r="AC1276" s="67">
        <v>0</v>
      </c>
      <c r="AD1276" s="67">
        <v>0</v>
      </c>
      <c r="AE1276" s="67">
        <v>0</v>
      </c>
      <c r="AF1276" s="67">
        <v>0</v>
      </c>
      <c r="AG1276" s="67">
        <v>3942999</v>
      </c>
      <c r="AH1276" s="67">
        <v>0</v>
      </c>
      <c r="AI1276" s="67">
        <v>0</v>
      </c>
      <c r="AJ1276" s="67">
        <v>0</v>
      </c>
      <c r="AK1276" s="67">
        <v>0</v>
      </c>
      <c r="AL1276" s="67">
        <v>0</v>
      </c>
      <c r="AM1276" s="67">
        <v>485432149785</v>
      </c>
      <c r="AN1276" s="67">
        <v>167945601706</v>
      </c>
      <c r="AO1276" s="67">
        <v>317486531406</v>
      </c>
      <c r="AP1276" s="67">
        <v>852736549398</v>
      </c>
      <c r="AQ1276" s="67">
        <v>874850270089</v>
      </c>
      <c r="AR1276" s="67">
        <v>94202881691</v>
      </c>
      <c r="AS1276" s="67">
        <v>75970065880</v>
      </c>
      <c r="AT1276" s="67">
        <v>18232815811</v>
      </c>
      <c r="AU1276" s="67">
        <v>11286000000</v>
      </c>
      <c r="AV1276" s="67">
        <v>36025000000</v>
      </c>
      <c r="AW1276" s="67">
        <v>261991745628</v>
      </c>
      <c r="AX1276" s="67">
        <v>190064360570</v>
      </c>
      <c r="AY1276" s="67">
        <v>94133994764</v>
      </c>
      <c r="AZ1276" s="67">
        <v>95930365806</v>
      </c>
      <c r="BA1276" s="67">
        <v>31540329905</v>
      </c>
      <c r="BB1276" s="67">
        <v>2551475199</v>
      </c>
      <c r="BC1276" s="67">
        <v>140413644</v>
      </c>
      <c r="BD1276" s="67">
        <v>1526420629</v>
      </c>
      <c r="BE1276" s="67">
        <v>9717725542</v>
      </c>
      <c r="BF1276" s="67">
        <v>2310818690</v>
      </c>
      <c r="BG1276" s="67">
        <v>24140201448</v>
      </c>
      <c r="BH1276" s="67">
        <v>38729842088</v>
      </c>
      <c r="BI1276" s="67"/>
      <c r="BJ1276" s="67">
        <v>921921727</v>
      </c>
      <c r="BK1276" s="67">
        <v>0</v>
      </c>
      <c r="BL1276" s="67">
        <v>37807920361</v>
      </c>
      <c r="BM1276" s="67">
        <v>87614972</v>
      </c>
      <c r="BN1276" s="67"/>
      <c r="BO1276" s="67">
        <v>37720305389</v>
      </c>
      <c r="BP1276" s="67"/>
      <c r="BQ1276" s="67"/>
      <c r="BR1276" s="67"/>
      <c r="BS1276" s="67"/>
      <c r="BT1276" s="67">
        <v>0</v>
      </c>
      <c r="BU1276" s="67"/>
      <c r="BV1276" s="67"/>
      <c r="BW1276" s="67"/>
      <c r="BX1276" s="67"/>
      <c r="BY1276" s="67"/>
      <c r="BZ1276" s="67">
        <v>474867183843</v>
      </c>
      <c r="CA1276" s="67">
        <v>164218183610</v>
      </c>
      <c r="CB1276" s="67">
        <v>310649000234</v>
      </c>
      <c r="CC1276" s="67">
        <v>845052653250</v>
      </c>
      <c r="CD1276" s="67">
        <v>869800000000</v>
      </c>
    </row>
    <row r="1277" spans="1:82">
      <c r="A1277" t="s">
        <v>1521</v>
      </c>
      <c r="B1277" t="s">
        <v>1522</v>
      </c>
      <c r="C1277" t="s">
        <v>69</v>
      </c>
      <c r="D1277" t="s">
        <v>68</v>
      </c>
      <c r="E1277" t="s">
        <v>153</v>
      </c>
      <c r="F1277" s="67">
        <v>1995</v>
      </c>
      <c r="G1277" t="s">
        <v>1523</v>
      </c>
      <c r="H1277" s="67">
        <v>7468347</v>
      </c>
      <c r="I1277" s="67">
        <v>1369411280</v>
      </c>
      <c r="J1277" s="67">
        <v>8267995420</v>
      </c>
      <c r="K1277" s="67">
        <v>81393821580</v>
      </c>
      <c r="L1277" s="67">
        <v>79159184533</v>
      </c>
      <c r="M1277" s="67">
        <v>53970229632</v>
      </c>
      <c r="N1277" s="67">
        <v>16866396926</v>
      </c>
      <c r="O1277" s="67">
        <v>768559950</v>
      </c>
      <c r="P1277" s="67">
        <v>8717705</v>
      </c>
      <c r="Q1277" s="67">
        <v>2033078449</v>
      </c>
      <c r="R1277" s="67">
        <v>3756118842</v>
      </c>
      <c r="S1277" s="67">
        <v>865648739</v>
      </c>
      <c r="T1277" s="67">
        <v>287536710</v>
      </c>
      <c r="U1277" s="67">
        <v>21858229807</v>
      </c>
      <c r="V1277" s="67">
        <v>0</v>
      </c>
      <c r="W1277" s="67">
        <v>0</v>
      </c>
      <c r="X1277" s="67">
        <v>0</v>
      </c>
      <c r="Y1277" s="67">
        <v>26430000000</v>
      </c>
      <c r="Z1277" s="67">
        <v>12466602699</v>
      </c>
      <c r="AA1277" s="67">
        <v>0</v>
      </c>
      <c r="AB1277" s="67">
        <v>13965216097</v>
      </c>
      <c r="AC1277" s="67">
        <v>0</v>
      </c>
      <c r="AD1277" s="67">
        <v>0</v>
      </c>
      <c r="AE1277" s="67">
        <v>0</v>
      </c>
      <c r="AF1277" s="67">
        <v>0</v>
      </c>
      <c r="AG1277" s="67">
        <v>0</v>
      </c>
      <c r="AH1277" s="67">
        <v>0</v>
      </c>
      <c r="AI1277" s="67">
        <v>0</v>
      </c>
      <c r="AJ1277" s="67">
        <v>0</v>
      </c>
      <c r="AK1277" s="67">
        <v>0</v>
      </c>
      <c r="AL1277" s="67">
        <v>0</v>
      </c>
      <c r="AM1277" s="67">
        <v>22435526548</v>
      </c>
      <c r="AN1277" s="67">
        <v>9026671980</v>
      </c>
      <c r="AO1277" s="67">
        <v>13746974297</v>
      </c>
      <c r="AP1277" s="67">
        <v>35956959072</v>
      </c>
      <c r="AQ1277" s="67">
        <v>114681611760</v>
      </c>
      <c r="AR1277" s="67">
        <v>1522613103</v>
      </c>
      <c r="AS1277" s="67">
        <v>1227913792</v>
      </c>
      <c r="AT1277" s="67">
        <v>294699310</v>
      </c>
      <c r="AU1277" s="67">
        <v>315000000</v>
      </c>
      <c r="AV1277" s="67">
        <v>3101000000</v>
      </c>
      <c r="AW1277" s="67">
        <v>28672714974</v>
      </c>
      <c r="AX1277" s="67">
        <v>16343742903</v>
      </c>
      <c r="AY1277" s="67">
        <v>7809027416</v>
      </c>
      <c r="AZ1277" s="67">
        <v>8534715487</v>
      </c>
      <c r="BA1277" s="67">
        <v>9548020134</v>
      </c>
      <c r="BB1277" s="67">
        <v>50845902</v>
      </c>
      <c r="BC1277" s="67">
        <v>669722</v>
      </c>
      <c r="BD1277" s="67">
        <v>1103506085</v>
      </c>
      <c r="BE1277" s="67">
        <v>1319766752</v>
      </c>
      <c r="BF1277" s="67">
        <v>44198404</v>
      </c>
      <c r="BG1277" s="67">
        <v>261965072</v>
      </c>
      <c r="BH1277" s="67">
        <v>3075865950</v>
      </c>
      <c r="BI1277" s="67"/>
      <c r="BJ1277" s="67"/>
      <c r="BK1277" s="67">
        <v>0</v>
      </c>
      <c r="BL1277" s="67">
        <v>3075865950</v>
      </c>
      <c r="BM1277" s="67">
        <v>3075865950</v>
      </c>
      <c r="BN1277" s="67"/>
      <c r="BO1277" s="67"/>
      <c r="BP1277" s="67"/>
      <c r="BQ1277" s="67"/>
      <c r="BR1277" s="67"/>
      <c r="BS1277" s="67"/>
      <c r="BT1277" s="67"/>
      <c r="BU1277" s="67"/>
      <c r="BV1277" s="67"/>
      <c r="BW1277" s="67"/>
      <c r="BX1277" s="67"/>
      <c r="BY1277" s="67"/>
      <c r="BZ1277" s="67">
        <v>12049399161</v>
      </c>
      <c r="CA1277" s="67">
        <v>3676193178</v>
      </c>
      <c r="CB1277" s="67">
        <v>8373205983</v>
      </c>
      <c r="CC1277" s="67">
        <v>42534593187</v>
      </c>
      <c r="CD1277" s="67">
        <v>45320000000</v>
      </c>
    </row>
    <row r="1278" spans="1:82">
      <c r="A1278" t="s">
        <v>1521</v>
      </c>
      <c r="B1278" t="s">
        <v>1522</v>
      </c>
      <c r="C1278" t="s">
        <v>69</v>
      </c>
      <c r="D1278" t="s">
        <v>68</v>
      </c>
      <c r="E1278" t="s">
        <v>153</v>
      </c>
      <c r="F1278" s="67">
        <v>1996</v>
      </c>
      <c r="G1278" t="s">
        <v>1524</v>
      </c>
      <c r="H1278" s="67">
        <v>7683115</v>
      </c>
      <c r="I1278" s="67">
        <v>1447466822</v>
      </c>
      <c r="J1278" s="67">
        <v>7009704571</v>
      </c>
      <c r="K1278" s="67">
        <v>73071558503</v>
      </c>
      <c r="L1278" s="67">
        <v>79404555317</v>
      </c>
      <c r="M1278" s="67">
        <v>54012562241</v>
      </c>
      <c r="N1278" s="67">
        <v>16775983401</v>
      </c>
      <c r="O1278" s="67">
        <v>768152565</v>
      </c>
      <c r="P1278" s="67">
        <v>8675114</v>
      </c>
      <c r="Q1278" s="67">
        <v>2023145634</v>
      </c>
      <c r="R1278" s="67">
        <v>3737767934</v>
      </c>
      <c r="S1278" s="67">
        <v>858445028</v>
      </c>
      <c r="T1278" s="67">
        <v>427419434</v>
      </c>
      <c r="U1278" s="67">
        <v>21858229807</v>
      </c>
      <c r="V1278" s="67">
        <v>0</v>
      </c>
      <c r="W1278" s="67">
        <v>0</v>
      </c>
      <c r="X1278" s="67">
        <v>0</v>
      </c>
      <c r="Y1278" s="67">
        <v>26430000000</v>
      </c>
      <c r="Z1278" s="67">
        <v>12466602699</v>
      </c>
      <c r="AA1278" s="67">
        <v>0</v>
      </c>
      <c r="AB1278" s="67">
        <v>13965216097</v>
      </c>
      <c r="AC1278" s="67">
        <v>0</v>
      </c>
      <c r="AD1278" s="67">
        <v>0</v>
      </c>
      <c r="AE1278" s="67">
        <v>0</v>
      </c>
      <c r="AF1278" s="67">
        <v>0</v>
      </c>
      <c r="AG1278" s="67">
        <v>0</v>
      </c>
      <c r="AH1278" s="67">
        <v>0</v>
      </c>
      <c r="AI1278" s="67">
        <v>0</v>
      </c>
      <c r="AJ1278" s="67">
        <v>0</v>
      </c>
      <c r="AK1278" s="67">
        <v>0</v>
      </c>
      <c r="AL1278" s="67">
        <v>0</v>
      </c>
      <c r="AM1278" s="67">
        <v>23329929901</v>
      </c>
      <c r="AN1278" s="67">
        <v>9334834936</v>
      </c>
      <c r="AO1278" s="67">
        <v>14329655351</v>
      </c>
      <c r="AP1278" s="67">
        <v>45830665893</v>
      </c>
      <c r="AQ1278" s="67">
        <v>116325777458</v>
      </c>
      <c r="AR1278" s="67">
        <v>1714760379</v>
      </c>
      <c r="AS1278" s="67">
        <v>1382871274</v>
      </c>
      <c r="AT1278" s="67">
        <v>331889106</v>
      </c>
      <c r="AU1278" s="67">
        <v>304000000</v>
      </c>
      <c r="AV1278" s="67">
        <v>3169000000</v>
      </c>
      <c r="AW1278" s="67">
        <v>28768555958</v>
      </c>
      <c r="AX1278" s="67">
        <v>16226878722</v>
      </c>
      <c r="AY1278" s="67">
        <v>7732378174</v>
      </c>
      <c r="AZ1278" s="67">
        <v>8494500548</v>
      </c>
      <c r="BA1278" s="67">
        <v>9478842109</v>
      </c>
      <c r="BB1278" s="67">
        <v>55495120</v>
      </c>
      <c r="BC1278" s="67">
        <v>6836895</v>
      </c>
      <c r="BD1278" s="67">
        <v>1128651808</v>
      </c>
      <c r="BE1278" s="67">
        <v>1382386565</v>
      </c>
      <c r="BF1278" s="67">
        <v>46007309</v>
      </c>
      <c r="BG1278" s="67">
        <v>443457429</v>
      </c>
      <c r="BH1278" s="67">
        <v>3812993407</v>
      </c>
      <c r="BI1278" s="67"/>
      <c r="BJ1278" s="67"/>
      <c r="BK1278" s="67">
        <v>0</v>
      </c>
      <c r="BL1278" s="67">
        <v>3812993407</v>
      </c>
      <c r="BM1278" s="67">
        <v>3812993407</v>
      </c>
      <c r="BN1278" s="67"/>
      <c r="BO1278" s="67"/>
      <c r="BP1278" s="67"/>
      <c r="BQ1278" s="67"/>
      <c r="BR1278" s="67"/>
      <c r="BS1278" s="67"/>
      <c r="BT1278" s="67"/>
      <c r="BU1278" s="67"/>
      <c r="BV1278" s="67"/>
      <c r="BW1278" s="67"/>
      <c r="BX1278" s="67"/>
      <c r="BY1278" s="67"/>
      <c r="BZ1278" s="67">
        <v>12635932876</v>
      </c>
      <c r="CA1278" s="67">
        <v>3847768967</v>
      </c>
      <c r="CB1278" s="67">
        <v>8788163909</v>
      </c>
      <c r="CC1278" s="67">
        <v>44067242621</v>
      </c>
      <c r="CD1278" s="67">
        <v>46930000000</v>
      </c>
    </row>
    <row r="1279" spans="1:82">
      <c r="A1279" t="s">
        <v>1521</v>
      </c>
      <c r="B1279" t="s">
        <v>1522</v>
      </c>
      <c r="C1279" t="s">
        <v>69</v>
      </c>
      <c r="D1279" t="s">
        <v>68</v>
      </c>
      <c r="E1279" t="s">
        <v>153</v>
      </c>
      <c r="F1279" s="67">
        <v>1997</v>
      </c>
      <c r="G1279" t="s">
        <v>1525</v>
      </c>
      <c r="H1279" s="67">
        <v>7842806</v>
      </c>
      <c r="I1279" s="67">
        <v>1527961341</v>
      </c>
      <c r="J1279" s="67">
        <v>6644104160</v>
      </c>
      <c r="K1279" s="67">
        <v>63969758953</v>
      </c>
      <c r="L1279" s="67">
        <v>79309072635</v>
      </c>
      <c r="M1279" s="67">
        <v>54016410667</v>
      </c>
      <c r="N1279" s="67">
        <v>16685569876</v>
      </c>
      <c r="O1279" s="67">
        <v>767745180</v>
      </c>
      <c r="P1279" s="67">
        <v>8632523</v>
      </c>
      <c r="Q1279" s="67">
        <v>2013212818</v>
      </c>
      <c r="R1279" s="67">
        <v>3719417026</v>
      </c>
      <c r="S1279" s="67">
        <v>848202994</v>
      </c>
      <c r="T1279" s="67">
        <v>447624717</v>
      </c>
      <c r="U1279" s="67">
        <v>28648092177</v>
      </c>
      <c r="V1279" s="67">
        <v>0</v>
      </c>
      <c r="W1279" s="67">
        <v>0</v>
      </c>
      <c r="X1279" s="67">
        <v>0</v>
      </c>
      <c r="Y1279" s="67">
        <v>30440000000</v>
      </c>
      <c r="Z1279" s="67">
        <v>16473724995</v>
      </c>
      <c r="AA1279" s="67">
        <v>0</v>
      </c>
      <c r="AB1279" s="67">
        <v>13965216097</v>
      </c>
      <c r="AC1279" s="67">
        <v>0</v>
      </c>
      <c r="AD1279" s="67">
        <v>0</v>
      </c>
      <c r="AE1279" s="67">
        <v>0</v>
      </c>
      <c r="AF1279" s="67">
        <v>0</v>
      </c>
      <c r="AG1279" s="67">
        <v>0</v>
      </c>
      <c r="AH1279" s="67">
        <v>0</v>
      </c>
      <c r="AI1279" s="67">
        <v>0</v>
      </c>
      <c r="AJ1279" s="67">
        <v>0</v>
      </c>
      <c r="AK1279" s="67">
        <v>0</v>
      </c>
      <c r="AL1279" s="67">
        <v>0</v>
      </c>
      <c r="AM1279" s="67">
        <v>23917580358</v>
      </c>
      <c r="AN1279" s="67">
        <v>9581494035</v>
      </c>
      <c r="AO1279" s="67">
        <v>14682834528</v>
      </c>
      <c r="AP1279" s="67">
        <v>58330881258</v>
      </c>
      <c r="AQ1279" s="67">
        <v>119696579015</v>
      </c>
      <c r="AR1279" s="67">
        <v>1605584479</v>
      </c>
      <c r="AS1279" s="67">
        <v>1294826193</v>
      </c>
      <c r="AT1279" s="67">
        <v>310758286</v>
      </c>
      <c r="AU1279" s="67">
        <v>328000000</v>
      </c>
      <c r="AV1279" s="67">
        <v>3158000000</v>
      </c>
      <c r="AW1279" s="67">
        <v>25288043807</v>
      </c>
      <c r="AX1279" s="67">
        <v>16029582127</v>
      </c>
      <c r="AY1279" s="67">
        <v>7542520498</v>
      </c>
      <c r="AZ1279" s="67">
        <v>8487061629</v>
      </c>
      <c r="BA1279" s="67">
        <v>6176039472</v>
      </c>
      <c r="BB1279" s="67">
        <v>55793045</v>
      </c>
      <c r="BC1279" s="67">
        <v>3528720</v>
      </c>
      <c r="BD1279" s="67">
        <v>1151668991</v>
      </c>
      <c r="BE1279" s="67">
        <v>1351920250</v>
      </c>
      <c r="BF1279" s="67">
        <v>48757642</v>
      </c>
      <c r="BG1279" s="67">
        <v>470753559</v>
      </c>
      <c r="BH1279" s="67">
        <v>2953641567</v>
      </c>
      <c r="BI1279" s="67"/>
      <c r="BJ1279" s="67"/>
      <c r="BK1279" s="67">
        <v>0</v>
      </c>
      <c r="BL1279" s="67">
        <v>2953641567</v>
      </c>
      <c r="BM1279" s="67">
        <v>2779758059</v>
      </c>
      <c r="BN1279" s="67"/>
      <c r="BO1279" s="67">
        <v>173883508</v>
      </c>
      <c r="BP1279" s="67"/>
      <c r="BQ1279" s="67"/>
      <c r="BR1279" s="67"/>
      <c r="BS1279" s="67"/>
      <c r="BT1279" s="67"/>
      <c r="BU1279" s="67"/>
      <c r="BV1279" s="67"/>
      <c r="BW1279" s="67"/>
      <c r="BX1279" s="67"/>
      <c r="BY1279" s="67"/>
      <c r="BZ1279" s="67">
        <v>11219736694</v>
      </c>
      <c r="CA1279" s="67">
        <v>3432198754</v>
      </c>
      <c r="CB1279" s="67">
        <v>7787537940</v>
      </c>
      <c r="CC1279" s="67">
        <v>38237006547</v>
      </c>
      <c r="CD1279" s="67">
        <v>41070000000</v>
      </c>
    </row>
    <row r="1280" spans="1:82">
      <c r="A1280" t="s">
        <v>1521</v>
      </c>
      <c r="B1280" t="s">
        <v>1522</v>
      </c>
      <c r="C1280" t="s">
        <v>69</v>
      </c>
      <c r="D1280" t="s">
        <v>68</v>
      </c>
      <c r="E1280" t="s">
        <v>153</v>
      </c>
      <c r="F1280" s="67">
        <v>1998</v>
      </c>
      <c r="G1280" t="s">
        <v>1526</v>
      </c>
      <c r="H1280" s="67">
        <v>7992545</v>
      </c>
      <c r="I1280" s="67">
        <v>1594514258</v>
      </c>
      <c r="J1280" s="67">
        <v>8061154558</v>
      </c>
      <c r="K1280" s="67">
        <v>61980135380</v>
      </c>
      <c r="L1280" s="67">
        <v>79897599919</v>
      </c>
      <c r="M1280" s="67">
        <v>54135711653</v>
      </c>
      <c r="N1280" s="67">
        <v>16595156351</v>
      </c>
      <c r="O1280" s="67">
        <v>767337795</v>
      </c>
      <c r="P1280" s="67">
        <v>8589931</v>
      </c>
      <c r="Q1280" s="67">
        <v>2003280003</v>
      </c>
      <c r="R1280" s="67">
        <v>3701066118</v>
      </c>
      <c r="S1280" s="67">
        <v>834933644</v>
      </c>
      <c r="T1280" s="67">
        <v>641906278</v>
      </c>
      <c r="U1280" s="67">
        <v>28607607706</v>
      </c>
      <c r="V1280" s="67">
        <v>0</v>
      </c>
      <c r="W1280" s="67">
        <v>0</v>
      </c>
      <c r="X1280" s="67">
        <v>0</v>
      </c>
      <c r="Y1280" s="67">
        <v>30280000000</v>
      </c>
      <c r="Z1280" s="67">
        <v>16473724995</v>
      </c>
      <c r="AA1280" s="67">
        <v>0</v>
      </c>
      <c r="AB1280" s="67">
        <v>13803704924</v>
      </c>
      <c r="AC1280" s="67">
        <v>0</v>
      </c>
      <c r="AD1280" s="67">
        <v>0</v>
      </c>
      <c r="AE1280" s="67">
        <v>0</v>
      </c>
      <c r="AF1280" s="67">
        <v>0</v>
      </c>
      <c r="AG1280" s="67">
        <v>0</v>
      </c>
      <c r="AH1280" s="67">
        <v>0</v>
      </c>
      <c r="AI1280" s="67">
        <v>0</v>
      </c>
      <c r="AJ1280" s="67">
        <v>0</v>
      </c>
      <c r="AK1280" s="67">
        <v>0</v>
      </c>
      <c r="AL1280" s="67">
        <v>0</v>
      </c>
      <c r="AM1280" s="67">
        <v>24441363582</v>
      </c>
      <c r="AN1280" s="67">
        <v>9824471776</v>
      </c>
      <c r="AO1280" s="67">
        <v>14981957391</v>
      </c>
      <c r="AP1280" s="67">
        <v>62010138060</v>
      </c>
      <c r="AQ1280" s="67">
        <v>121137591414</v>
      </c>
      <c r="AR1280" s="67">
        <v>2124695353</v>
      </c>
      <c r="AS1280" s="67">
        <v>1713463995</v>
      </c>
      <c r="AT1280" s="67">
        <v>411231359</v>
      </c>
      <c r="AU1280" s="67">
        <v>453000000</v>
      </c>
      <c r="AV1280" s="67">
        <v>3483000000</v>
      </c>
      <c r="AW1280" s="67">
        <v>28372963641</v>
      </c>
      <c r="AX1280" s="67">
        <v>18734748127</v>
      </c>
      <c r="AY1280" s="67">
        <v>9005281912</v>
      </c>
      <c r="AZ1280" s="67">
        <v>9729466215</v>
      </c>
      <c r="BA1280" s="67">
        <v>6403089166</v>
      </c>
      <c r="BB1280" s="67">
        <v>54890644</v>
      </c>
      <c r="BC1280" s="67">
        <v>3161145</v>
      </c>
      <c r="BD1280" s="67">
        <v>1167665655</v>
      </c>
      <c r="BE1280" s="67">
        <v>1282130475</v>
      </c>
      <c r="BF1280" s="67">
        <v>38902216</v>
      </c>
      <c r="BG1280" s="67">
        <v>688376213</v>
      </c>
      <c r="BH1280" s="67">
        <v>2534006432</v>
      </c>
      <c r="BI1280" s="67"/>
      <c r="BJ1280" s="67"/>
      <c r="BK1280" s="67">
        <v>0</v>
      </c>
      <c r="BL1280" s="67">
        <v>2534006432</v>
      </c>
      <c r="BM1280" s="67">
        <v>2067074514</v>
      </c>
      <c r="BN1280" s="67"/>
      <c r="BO1280" s="67">
        <v>466931918</v>
      </c>
      <c r="BP1280" s="67"/>
      <c r="BQ1280" s="67"/>
      <c r="BR1280" s="67"/>
      <c r="BS1280" s="67"/>
      <c r="BT1280" s="67"/>
      <c r="BU1280" s="67"/>
      <c r="BV1280" s="67"/>
      <c r="BW1280" s="67"/>
      <c r="BX1280" s="67"/>
      <c r="BY1280" s="67"/>
      <c r="BZ1280" s="67">
        <v>10838850402</v>
      </c>
      <c r="CA1280" s="67">
        <v>3334441767</v>
      </c>
      <c r="CB1280" s="67">
        <v>7504408635</v>
      </c>
      <c r="CC1280" s="67">
        <v>40840515827</v>
      </c>
      <c r="CD1280" s="67">
        <v>43870000000</v>
      </c>
    </row>
    <row r="1281" spans="1:82">
      <c r="A1281" t="s">
        <v>1521</v>
      </c>
      <c r="B1281" t="s">
        <v>1522</v>
      </c>
      <c r="C1281" t="s">
        <v>69</v>
      </c>
      <c r="D1281" t="s">
        <v>68</v>
      </c>
      <c r="E1281" t="s">
        <v>153</v>
      </c>
      <c r="F1281" s="67">
        <v>1999</v>
      </c>
      <c r="G1281" t="s">
        <v>1527</v>
      </c>
      <c r="H1281" s="67">
        <v>8174897</v>
      </c>
      <c r="I1281" s="67">
        <v>1675342052</v>
      </c>
      <c r="J1281" s="67">
        <v>6284367249</v>
      </c>
      <c r="K1281" s="67">
        <v>53417121616</v>
      </c>
      <c r="L1281" s="67">
        <v>79869049054</v>
      </c>
      <c r="M1281" s="67">
        <v>54178044263</v>
      </c>
      <c r="N1281" s="67">
        <v>16504742827</v>
      </c>
      <c r="O1281" s="67">
        <v>766930410</v>
      </c>
      <c r="P1281" s="67">
        <v>8547340</v>
      </c>
      <c r="Q1281" s="67">
        <v>1993347187</v>
      </c>
      <c r="R1281" s="67">
        <v>3682715210</v>
      </c>
      <c r="S1281" s="67">
        <v>826519140</v>
      </c>
      <c r="T1281" s="67">
        <v>669882822</v>
      </c>
      <c r="U1281" s="67">
        <v>28504125461</v>
      </c>
      <c r="V1281" s="67">
        <v>0</v>
      </c>
      <c r="W1281" s="67">
        <v>0</v>
      </c>
      <c r="X1281" s="67">
        <v>0</v>
      </c>
      <c r="Y1281" s="67">
        <v>30100000000</v>
      </c>
      <c r="Z1281" s="67">
        <v>16473724995</v>
      </c>
      <c r="AA1281" s="67">
        <v>0</v>
      </c>
      <c r="AB1281" s="67">
        <v>13625473932</v>
      </c>
      <c r="AC1281" s="67">
        <v>0</v>
      </c>
      <c r="AD1281" s="67">
        <v>0</v>
      </c>
      <c r="AE1281" s="67">
        <v>0</v>
      </c>
      <c r="AF1281" s="67">
        <v>0</v>
      </c>
      <c r="AG1281" s="67">
        <v>0</v>
      </c>
      <c r="AH1281" s="67">
        <v>0</v>
      </c>
      <c r="AI1281" s="67">
        <v>0</v>
      </c>
      <c r="AJ1281" s="67">
        <v>0</v>
      </c>
      <c r="AK1281" s="67">
        <v>0</v>
      </c>
      <c r="AL1281" s="67">
        <v>0</v>
      </c>
      <c r="AM1281" s="67">
        <v>25174070687</v>
      </c>
      <c r="AN1281" s="67">
        <v>10123940737</v>
      </c>
      <c r="AO1281" s="67">
        <v>15427732270</v>
      </c>
      <c r="AP1281" s="67">
        <v>71379753336</v>
      </c>
      <c r="AQ1281" s="67">
        <v>122223940509</v>
      </c>
      <c r="AR1281" s="67">
        <v>1731193026</v>
      </c>
      <c r="AS1281" s="67">
        <v>1396123408</v>
      </c>
      <c r="AT1281" s="67">
        <v>335069618</v>
      </c>
      <c r="AU1281" s="67">
        <v>402000000</v>
      </c>
      <c r="AV1281" s="67">
        <v>3417000000</v>
      </c>
      <c r="AW1281" s="67">
        <v>28709179815</v>
      </c>
      <c r="AX1281" s="67">
        <v>20380410444</v>
      </c>
      <c r="AY1281" s="67">
        <v>9824537180</v>
      </c>
      <c r="AZ1281" s="67">
        <v>10555873264</v>
      </c>
      <c r="BA1281" s="67">
        <v>5567144589</v>
      </c>
      <c r="BB1281" s="67">
        <v>54568625</v>
      </c>
      <c r="BC1281" s="67">
        <v>4263870</v>
      </c>
      <c r="BD1281" s="67">
        <v>1194122365</v>
      </c>
      <c r="BE1281" s="67">
        <v>1236719951</v>
      </c>
      <c r="BF1281" s="67">
        <v>35594558</v>
      </c>
      <c r="BG1281" s="67">
        <v>236355412</v>
      </c>
      <c r="BH1281" s="67">
        <v>1652427349</v>
      </c>
      <c r="BI1281" s="67"/>
      <c r="BJ1281" s="67"/>
      <c r="BK1281" s="67">
        <v>0</v>
      </c>
      <c r="BL1281" s="67">
        <v>1652427349</v>
      </c>
      <c r="BM1281" s="67">
        <v>1035368399</v>
      </c>
      <c r="BN1281" s="67"/>
      <c r="BO1281" s="67">
        <v>617058951</v>
      </c>
      <c r="BP1281" s="67"/>
      <c r="BQ1281" s="67"/>
      <c r="BR1281" s="67"/>
      <c r="BS1281" s="67"/>
      <c r="BT1281" s="67"/>
      <c r="BU1281" s="67"/>
      <c r="BV1281" s="67"/>
      <c r="BW1281" s="67"/>
      <c r="BX1281" s="67"/>
      <c r="BY1281" s="67"/>
      <c r="BZ1281" s="67">
        <v>10235285567</v>
      </c>
      <c r="CA1281" s="67">
        <v>3154197834</v>
      </c>
      <c r="CB1281" s="67">
        <v>7081087733</v>
      </c>
      <c r="CC1281" s="67">
        <v>39313085757</v>
      </c>
      <c r="CD1281" s="67">
        <v>42330000000</v>
      </c>
    </row>
    <row r="1282" spans="1:82">
      <c r="A1282" t="s">
        <v>1521</v>
      </c>
      <c r="B1282" t="s">
        <v>1522</v>
      </c>
      <c r="C1282" t="s">
        <v>69</v>
      </c>
      <c r="D1282" t="s">
        <v>68</v>
      </c>
      <c r="E1282" t="s">
        <v>153</v>
      </c>
      <c r="F1282" s="67">
        <v>2000</v>
      </c>
      <c r="G1282" t="s">
        <v>1528</v>
      </c>
      <c r="H1282" s="67">
        <v>8336967</v>
      </c>
      <c r="I1282" s="67">
        <v>1760471529</v>
      </c>
      <c r="J1282" s="67">
        <v>5163685770</v>
      </c>
      <c r="K1282" s="67">
        <v>45360782180</v>
      </c>
      <c r="L1282" s="67">
        <v>79877200206</v>
      </c>
      <c r="M1282" s="67">
        <v>54181892689</v>
      </c>
      <c r="N1282" s="67">
        <v>16414329302</v>
      </c>
      <c r="O1282" s="67">
        <v>766525955</v>
      </c>
      <c r="P1282" s="67">
        <v>8504749</v>
      </c>
      <c r="Q1282" s="67">
        <v>1983414372</v>
      </c>
      <c r="R1282" s="67">
        <v>3664364302</v>
      </c>
      <c r="S1282" s="67">
        <v>816112951</v>
      </c>
      <c r="T1282" s="67">
        <v>787765102</v>
      </c>
      <c r="U1282" s="67">
        <v>28365039035</v>
      </c>
      <c r="V1282" s="67">
        <v>0</v>
      </c>
      <c r="W1282" s="67">
        <v>0</v>
      </c>
      <c r="X1282" s="67">
        <v>0</v>
      </c>
      <c r="Y1282" s="67">
        <v>29830000000</v>
      </c>
      <c r="Z1282" s="67">
        <v>16473724995</v>
      </c>
      <c r="AA1282" s="67">
        <v>0</v>
      </c>
      <c r="AB1282" s="67">
        <v>13352474554</v>
      </c>
      <c r="AC1282" s="67">
        <v>0</v>
      </c>
      <c r="AD1282" s="67">
        <v>0</v>
      </c>
      <c r="AE1282" s="67">
        <v>0</v>
      </c>
      <c r="AF1282" s="67">
        <v>0</v>
      </c>
      <c r="AG1282" s="67">
        <v>0</v>
      </c>
      <c r="AH1282" s="67">
        <v>0</v>
      </c>
      <c r="AI1282" s="67">
        <v>0</v>
      </c>
      <c r="AJ1282" s="67">
        <v>0</v>
      </c>
      <c r="AK1282" s="67">
        <v>0</v>
      </c>
      <c r="AL1282" s="67">
        <v>0</v>
      </c>
      <c r="AM1282" s="67">
        <v>25776044561</v>
      </c>
      <c r="AN1282" s="67">
        <v>10405587588</v>
      </c>
      <c r="AO1282" s="67">
        <v>15769759177</v>
      </c>
      <c r="AP1282" s="67">
        <v>80158583648</v>
      </c>
      <c r="AQ1282" s="67">
        <v>123159859158</v>
      </c>
      <c r="AR1282" s="67">
        <v>2083588720</v>
      </c>
      <c r="AS1282" s="67">
        <v>1680313484</v>
      </c>
      <c r="AT1282" s="67">
        <v>403275236</v>
      </c>
      <c r="AU1282" s="67">
        <v>376000000</v>
      </c>
      <c r="AV1282" s="67">
        <v>3303000000</v>
      </c>
      <c r="AW1282" s="67">
        <v>27361984766</v>
      </c>
      <c r="AX1282" s="67">
        <v>19205077443</v>
      </c>
      <c r="AY1282" s="67">
        <v>9280706032</v>
      </c>
      <c r="AZ1282" s="67">
        <v>9924371411</v>
      </c>
      <c r="BA1282" s="67">
        <v>5459391323</v>
      </c>
      <c r="BB1282" s="67">
        <v>49080898</v>
      </c>
      <c r="BC1282" s="67">
        <v>5734170</v>
      </c>
      <c r="BD1282" s="67">
        <v>1229949904</v>
      </c>
      <c r="BE1282" s="67">
        <v>1070245751</v>
      </c>
      <c r="BF1282" s="67">
        <v>36976978</v>
      </c>
      <c r="BG1282" s="67">
        <v>305528297</v>
      </c>
      <c r="BH1282" s="67">
        <v>1136608061</v>
      </c>
      <c r="BI1282" s="67"/>
      <c r="BJ1282" s="67"/>
      <c r="BK1282" s="67">
        <v>0</v>
      </c>
      <c r="BL1282" s="67">
        <v>1136608061</v>
      </c>
      <c r="BM1282" s="67">
        <v>1011655303</v>
      </c>
      <c r="BN1282" s="67"/>
      <c r="BO1282" s="67">
        <v>124952757</v>
      </c>
      <c r="BP1282" s="67"/>
      <c r="BQ1282" s="67"/>
      <c r="BR1282" s="67"/>
      <c r="BS1282" s="67"/>
      <c r="BT1282" s="67"/>
      <c r="BU1282" s="67"/>
      <c r="BV1282" s="67"/>
      <c r="BW1282" s="67"/>
      <c r="BX1282" s="67"/>
      <c r="BY1282" s="67"/>
      <c r="BZ1282" s="67">
        <v>8675729403</v>
      </c>
      <c r="CA1282" s="67">
        <v>2688722308</v>
      </c>
      <c r="CB1282" s="67">
        <v>5987007094</v>
      </c>
      <c r="CC1282" s="67">
        <v>36330910949</v>
      </c>
      <c r="CD1282" s="67">
        <v>39260000000</v>
      </c>
    </row>
    <row r="1283" spans="1:82">
      <c r="A1283" t="s">
        <v>1521</v>
      </c>
      <c r="B1283" t="s">
        <v>1522</v>
      </c>
      <c r="C1283" t="s">
        <v>69</v>
      </c>
      <c r="D1283" t="s">
        <v>68</v>
      </c>
      <c r="E1283" t="s">
        <v>153</v>
      </c>
      <c r="F1283" s="67">
        <v>2001</v>
      </c>
      <c r="G1283" t="s">
        <v>1529</v>
      </c>
      <c r="H1283" s="67">
        <v>8445717</v>
      </c>
      <c r="I1283" s="67">
        <v>1827616382</v>
      </c>
      <c r="J1283" s="67">
        <v>5030885967</v>
      </c>
      <c r="K1283" s="67">
        <v>39197478435</v>
      </c>
      <c r="L1283" s="67">
        <v>79834626471</v>
      </c>
      <c r="M1283" s="67">
        <v>54185741105</v>
      </c>
      <c r="N1283" s="67">
        <v>16321066067</v>
      </c>
      <c r="O1283" s="67">
        <v>766118570</v>
      </c>
      <c r="P1283" s="67">
        <v>8460562</v>
      </c>
      <c r="Q1283" s="67">
        <v>1973109433</v>
      </c>
      <c r="R1283" s="67">
        <v>3645325896</v>
      </c>
      <c r="S1283" s="67">
        <v>801969604</v>
      </c>
      <c r="T1283" s="67">
        <v>851100891</v>
      </c>
      <c r="U1283" s="67">
        <v>28329858790</v>
      </c>
      <c r="V1283" s="67">
        <v>0</v>
      </c>
      <c r="W1283" s="67">
        <v>0</v>
      </c>
      <c r="X1283" s="67">
        <v>0</v>
      </c>
      <c r="Y1283" s="67">
        <v>29530000000</v>
      </c>
      <c r="Z1283" s="67">
        <v>16473724995</v>
      </c>
      <c r="AA1283" s="67">
        <v>0</v>
      </c>
      <c r="AB1283" s="67">
        <v>13054384073</v>
      </c>
      <c r="AC1283" s="67">
        <v>0</v>
      </c>
      <c r="AD1283" s="67">
        <v>0</v>
      </c>
      <c r="AE1283" s="67">
        <v>0</v>
      </c>
      <c r="AF1283" s="67">
        <v>0</v>
      </c>
      <c r="AG1283" s="67">
        <v>0</v>
      </c>
      <c r="AH1283" s="67">
        <v>0</v>
      </c>
      <c r="AI1283" s="67">
        <v>0</v>
      </c>
      <c r="AJ1283" s="67">
        <v>0</v>
      </c>
      <c r="AK1283" s="67">
        <v>0</v>
      </c>
      <c r="AL1283" s="67">
        <v>0</v>
      </c>
      <c r="AM1283" s="67">
        <v>26160797082</v>
      </c>
      <c r="AN1283" s="67">
        <v>10621257488</v>
      </c>
      <c r="AO1283" s="67">
        <v>15963987640</v>
      </c>
      <c r="AP1283" s="67">
        <v>86887906515</v>
      </c>
      <c r="AQ1283" s="67">
        <v>123749513471</v>
      </c>
      <c r="AR1283" s="67">
        <v>1617145265</v>
      </c>
      <c r="AS1283" s="67">
        <v>1304149407</v>
      </c>
      <c r="AT1283" s="67">
        <v>312995858</v>
      </c>
      <c r="AU1283" s="67">
        <v>417000000</v>
      </c>
      <c r="AV1283" s="67">
        <v>3249000000</v>
      </c>
      <c r="AW1283" s="67">
        <v>24746398906</v>
      </c>
      <c r="AX1283" s="67">
        <v>16661370081</v>
      </c>
      <c r="AY1283" s="67">
        <v>8166084300</v>
      </c>
      <c r="AZ1283" s="67">
        <v>8495285781</v>
      </c>
      <c r="BA1283" s="67">
        <v>5277378172</v>
      </c>
      <c r="BB1283" s="67">
        <v>47469618</v>
      </c>
      <c r="BC1283" s="67">
        <v>6028230</v>
      </c>
      <c r="BD1283" s="67">
        <v>1273442621</v>
      </c>
      <c r="BE1283" s="67">
        <v>1010960498</v>
      </c>
      <c r="BF1283" s="67">
        <v>51308207</v>
      </c>
      <c r="BG1283" s="67">
        <v>418441479</v>
      </c>
      <c r="BH1283" s="67">
        <v>445007872</v>
      </c>
      <c r="BI1283" s="67"/>
      <c r="BJ1283" s="67"/>
      <c r="BK1283" s="67">
        <v>0</v>
      </c>
      <c r="BL1283" s="67">
        <v>445007872</v>
      </c>
      <c r="BM1283" s="67">
        <v>445007872</v>
      </c>
      <c r="BN1283" s="67"/>
      <c r="BO1283" s="67">
        <v>0</v>
      </c>
      <c r="BP1283" s="67"/>
      <c r="BQ1283" s="67"/>
      <c r="BR1283" s="67"/>
      <c r="BS1283" s="67"/>
      <c r="BT1283" s="67"/>
      <c r="BU1283" s="67"/>
      <c r="BV1283" s="67"/>
      <c r="BW1283" s="67"/>
      <c r="BX1283" s="67"/>
      <c r="BY1283" s="67"/>
      <c r="BZ1283" s="67">
        <v>8182139071</v>
      </c>
      <c r="CA1283" s="67">
        <v>2557872290</v>
      </c>
      <c r="CB1283" s="67">
        <v>5624266781</v>
      </c>
      <c r="CC1283" s="67">
        <v>32158691114</v>
      </c>
      <c r="CD1283" s="67">
        <v>34990000000</v>
      </c>
    </row>
    <row r="1284" spans="1:82">
      <c r="A1284" t="s">
        <v>1521</v>
      </c>
      <c r="B1284" t="s">
        <v>1522</v>
      </c>
      <c r="C1284" t="s">
        <v>69</v>
      </c>
      <c r="D1284" t="s">
        <v>68</v>
      </c>
      <c r="E1284" t="s">
        <v>153</v>
      </c>
      <c r="F1284" s="67">
        <v>2002</v>
      </c>
      <c r="G1284" t="s">
        <v>1530</v>
      </c>
      <c r="H1284" s="67">
        <v>8577790</v>
      </c>
      <c r="I1284" s="67">
        <v>1945492747</v>
      </c>
      <c r="J1284" s="67">
        <v>4366586744</v>
      </c>
      <c r="K1284" s="67">
        <v>32770597604</v>
      </c>
      <c r="L1284" s="67">
        <v>79821514009</v>
      </c>
      <c r="M1284" s="67">
        <v>54228073715</v>
      </c>
      <c r="N1284" s="67">
        <v>16227802833</v>
      </c>
      <c r="O1284" s="67">
        <v>765711185</v>
      </c>
      <c r="P1284" s="67">
        <v>8416375</v>
      </c>
      <c r="Q1284" s="67">
        <v>1962804495</v>
      </c>
      <c r="R1284" s="67">
        <v>3626287490</v>
      </c>
      <c r="S1284" s="67">
        <v>786728791</v>
      </c>
      <c r="T1284" s="67">
        <v>917288734</v>
      </c>
      <c r="U1284" s="67">
        <v>28329858790</v>
      </c>
      <c r="V1284" s="67">
        <v>0</v>
      </c>
      <c r="W1284" s="67">
        <v>0</v>
      </c>
      <c r="X1284" s="67">
        <v>0</v>
      </c>
      <c r="Y1284" s="67">
        <v>29160000000</v>
      </c>
      <c r="Z1284" s="67">
        <v>16473724995</v>
      </c>
      <c r="AA1284" s="67">
        <v>0</v>
      </c>
      <c r="AB1284" s="67">
        <v>12684409746</v>
      </c>
      <c r="AC1284" s="67">
        <v>0</v>
      </c>
      <c r="AD1284" s="67">
        <v>0</v>
      </c>
      <c r="AE1284" s="67">
        <v>0</v>
      </c>
      <c r="AF1284" s="67">
        <v>0</v>
      </c>
      <c r="AG1284" s="67">
        <v>0</v>
      </c>
      <c r="AH1284" s="67">
        <v>0</v>
      </c>
      <c r="AI1284" s="67">
        <v>0</v>
      </c>
      <c r="AJ1284" s="67">
        <v>0</v>
      </c>
      <c r="AK1284" s="67">
        <v>0</v>
      </c>
      <c r="AL1284" s="67">
        <v>0</v>
      </c>
      <c r="AM1284" s="67">
        <v>26703508771</v>
      </c>
      <c r="AN1284" s="67">
        <v>10887271570</v>
      </c>
      <c r="AO1284" s="67">
        <v>16263909063</v>
      </c>
      <c r="AP1284" s="67">
        <v>94015175071</v>
      </c>
      <c r="AQ1284" s="67">
        <v>124631320601</v>
      </c>
      <c r="AR1284" s="67">
        <v>1699876421</v>
      </c>
      <c r="AS1284" s="67">
        <v>1370868082</v>
      </c>
      <c r="AT1284" s="67">
        <v>329008340</v>
      </c>
      <c r="AU1284" s="67">
        <v>412000000</v>
      </c>
      <c r="AV1284" s="67">
        <v>3092000000</v>
      </c>
      <c r="AW1284" s="67">
        <v>29823084518</v>
      </c>
      <c r="AX1284" s="67">
        <v>19245197308</v>
      </c>
      <c r="AY1284" s="67">
        <v>9461456172</v>
      </c>
      <c r="AZ1284" s="67">
        <v>9783741136</v>
      </c>
      <c r="BA1284" s="67">
        <v>6330112335</v>
      </c>
      <c r="BB1284" s="67">
        <v>49785279</v>
      </c>
      <c r="BC1284" s="67">
        <v>1353576978</v>
      </c>
      <c r="BD1284" s="67">
        <v>1304484848</v>
      </c>
      <c r="BE1284" s="67">
        <v>1054109182</v>
      </c>
      <c r="BF1284" s="67">
        <v>72274019</v>
      </c>
      <c r="BG1284" s="67">
        <v>413544568</v>
      </c>
      <c r="BH1284" s="67">
        <v>0</v>
      </c>
      <c r="BI1284" s="67"/>
      <c r="BJ1284" s="67"/>
      <c r="BK1284" s="67">
        <v>0</v>
      </c>
      <c r="BL1284" s="67">
        <v>0</v>
      </c>
      <c r="BM1284" s="67">
        <v>0</v>
      </c>
      <c r="BN1284" s="67"/>
      <c r="BO1284" s="67">
        <v>0</v>
      </c>
      <c r="BP1284" s="67"/>
      <c r="BQ1284" s="67"/>
      <c r="BR1284" s="67"/>
      <c r="BS1284" s="67"/>
      <c r="BT1284" s="67"/>
      <c r="BU1284" s="67"/>
      <c r="BV1284" s="67"/>
      <c r="BW1284" s="67"/>
      <c r="BX1284" s="67"/>
      <c r="BY1284" s="67"/>
      <c r="BZ1284" s="67">
        <v>8188356658</v>
      </c>
      <c r="CA1284" s="67">
        <v>2574469976</v>
      </c>
      <c r="CB1284" s="67">
        <v>5613886682</v>
      </c>
      <c r="CC1284" s="67">
        <v>37031317598</v>
      </c>
      <c r="CD1284" s="67">
        <v>39710000000</v>
      </c>
    </row>
    <row r="1285" spans="1:82">
      <c r="A1285" t="s">
        <v>1521</v>
      </c>
      <c r="B1285" t="s">
        <v>1522</v>
      </c>
      <c r="C1285" t="s">
        <v>69</v>
      </c>
      <c r="D1285" t="s">
        <v>68</v>
      </c>
      <c r="E1285" t="s">
        <v>153</v>
      </c>
      <c r="F1285" s="67">
        <v>2003</v>
      </c>
      <c r="G1285" t="s">
        <v>1531</v>
      </c>
      <c r="H1285" s="67">
        <v>8772254</v>
      </c>
      <c r="I1285" s="67">
        <v>2090165518</v>
      </c>
      <c r="J1285" s="67">
        <v>4078077210</v>
      </c>
      <c r="K1285" s="67">
        <v>31917006109</v>
      </c>
      <c r="L1285" s="67">
        <v>79451772586</v>
      </c>
      <c r="M1285" s="67">
        <v>54308890517</v>
      </c>
      <c r="N1285" s="67">
        <v>16134539598</v>
      </c>
      <c r="O1285" s="67">
        <v>765303800</v>
      </c>
      <c r="P1285" s="67">
        <v>8372188</v>
      </c>
      <c r="Q1285" s="67">
        <v>1952499557</v>
      </c>
      <c r="R1285" s="67">
        <v>3607249084</v>
      </c>
      <c r="S1285" s="67">
        <v>771957661</v>
      </c>
      <c r="T1285" s="67">
        <v>616719616</v>
      </c>
      <c r="U1285" s="67">
        <v>28329858790</v>
      </c>
      <c r="V1285" s="67">
        <v>0</v>
      </c>
      <c r="W1285" s="67">
        <v>0</v>
      </c>
      <c r="X1285" s="67">
        <v>0</v>
      </c>
      <c r="Y1285" s="67">
        <v>28780000000</v>
      </c>
      <c r="Z1285" s="67">
        <v>16473724995</v>
      </c>
      <c r="AA1285" s="67">
        <v>0</v>
      </c>
      <c r="AB1285" s="67">
        <v>12305290702</v>
      </c>
      <c r="AC1285" s="67">
        <v>0</v>
      </c>
      <c r="AD1285" s="67">
        <v>0</v>
      </c>
      <c r="AE1285" s="67">
        <v>0</v>
      </c>
      <c r="AF1285" s="67">
        <v>0</v>
      </c>
      <c r="AG1285" s="67">
        <v>0</v>
      </c>
      <c r="AH1285" s="67">
        <v>0</v>
      </c>
      <c r="AI1285" s="67">
        <v>0</v>
      </c>
      <c r="AJ1285" s="67">
        <v>0</v>
      </c>
      <c r="AK1285" s="67">
        <v>0</v>
      </c>
      <c r="AL1285" s="67">
        <v>0</v>
      </c>
      <c r="AM1285" s="67">
        <v>27408259064</v>
      </c>
      <c r="AN1285" s="67">
        <v>11031770982</v>
      </c>
      <c r="AO1285" s="67">
        <v>16791871567</v>
      </c>
      <c r="AP1285" s="67">
        <v>95474199009</v>
      </c>
      <c r="AQ1285" s="67">
        <v>125307427361</v>
      </c>
      <c r="AR1285" s="67">
        <v>2788132604</v>
      </c>
      <c r="AS1285" s="67">
        <v>2248494036</v>
      </c>
      <c r="AT1285" s="67">
        <v>539638569</v>
      </c>
      <c r="AU1285" s="67">
        <v>438000000</v>
      </c>
      <c r="AV1285" s="67">
        <v>3428000000</v>
      </c>
      <c r="AW1285" s="67">
        <v>37023805424</v>
      </c>
      <c r="AX1285" s="67">
        <v>22464885144</v>
      </c>
      <c r="AY1285" s="67">
        <v>10951988778</v>
      </c>
      <c r="AZ1285" s="67">
        <v>11512896366</v>
      </c>
      <c r="BA1285" s="67">
        <v>10261492318</v>
      </c>
      <c r="BB1285" s="67">
        <v>60580994</v>
      </c>
      <c r="BC1285" s="67">
        <v>1408251443</v>
      </c>
      <c r="BD1285" s="67">
        <v>1339020942</v>
      </c>
      <c r="BE1285" s="67">
        <v>1231417362</v>
      </c>
      <c r="BF1285" s="67">
        <v>118741082</v>
      </c>
      <c r="BG1285" s="67">
        <v>139416138</v>
      </c>
      <c r="BH1285" s="67">
        <v>0</v>
      </c>
      <c r="BI1285" s="67"/>
      <c r="BJ1285" s="67"/>
      <c r="BK1285" s="67">
        <v>0</v>
      </c>
      <c r="BL1285" s="67">
        <v>0</v>
      </c>
      <c r="BM1285" s="67">
        <v>0</v>
      </c>
      <c r="BN1285" s="67"/>
      <c r="BO1285" s="67">
        <v>0</v>
      </c>
      <c r="BP1285" s="67"/>
      <c r="BQ1285" s="67"/>
      <c r="BR1285" s="67"/>
      <c r="BS1285" s="67"/>
      <c r="BT1285" s="67"/>
      <c r="BU1285" s="67"/>
      <c r="BV1285" s="67"/>
      <c r="BW1285" s="67"/>
      <c r="BX1285" s="67"/>
      <c r="BY1285" s="67"/>
      <c r="BZ1285" s="67">
        <v>10432693300</v>
      </c>
      <c r="CA1285" s="67">
        <v>3278232025</v>
      </c>
      <c r="CB1285" s="67">
        <v>7154461275</v>
      </c>
      <c r="CC1285" s="67">
        <v>47254631328</v>
      </c>
      <c r="CD1285" s="67">
        <v>50240000000</v>
      </c>
    </row>
    <row r="1286" spans="1:82">
      <c r="A1286" t="s">
        <v>1521</v>
      </c>
      <c r="B1286" t="s">
        <v>1522</v>
      </c>
      <c r="C1286" t="s">
        <v>69</v>
      </c>
      <c r="D1286" t="s">
        <v>68</v>
      </c>
      <c r="E1286" t="s">
        <v>153</v>
      </c>
      <c r="F1286" s="67">
        <v>2004</v>
      </c>
      <c r="G1286" t="s">
        <v>1532</v>
      </c>
      <c r="H1286" s="67">
        <v>8961039</v>
      </c>
      <c r="I1286" s="67">
        <v>2283139109</v>
      </c>
      <c r="J1286" s="67">
        <v>3517112390</v>
      </c>
      <c r="K1286" s="67">
        <v>27547987281</v>
      </c>
      <c r="L1286" s="67">
        <v>79548353953</v>
      </c>
      <c r="M1286" s="67">
        <v>54351223127</v>
      </c>
      <c r="N1286" s="67">
        <v>16041276363</v>
      </c>
      <c r="O1286" s="67">
        <v>764896415</v>
      </c>
      <c r="P1286" s="67">
        <v>8328001</v>
      </c>
      <c r="Q1286" s="67">
        <v>1942194619</v>
      </c>
      <c r="R1286" s="67">
        <v>3588210678</v>
      </c>
      <c r="S1286" s="67">
        <v>756452643</v>
      </c>
      <c r="T1286" s="67">
        <v>855631537</v>
      </c>
      <c r="U1286" s="67">
        <v>28329858790</v>
      </c>
      <c r="V1286" s="67">
        <v>0</v>
      </c>
      <c r="W1286" s="67">
        <v>0</v>
      </c>
      <c r="X1286" s="67">
        <v>0</v>
      </c>
      <c r="Y1286" s="67">
        <v>28420000000</v>
      </c>
      <c r="Z1286" s="67">
        <v>16473724995</v>
      </c>
      <c r="AA1286" s="67">
        <v>0</v>
      </c>
      <c r="AB1286" s="67">
        <v>11941321861</v>
      </c>
      <c r="AC1286" s="67">
        <v>0</v>
      </c>
      <c r="AD1286" s="67">
        <v>0</v>
      </c>
      <c r="AE1286" s="67">
        <v>0</v>
      </c>
      <c r="AF1286" s="67">
        <v>0</v>
      </c>
      <c r="AG1286" s="67">
        <v>0</v>
      </c>
      <c r="AH1286" s="67">
        <v>0</v>
      </c>
      <c r="AI1286" s="67">
        <v>0</v>
      </c>
      <c r="AJ1286" s="67">
        <v>0</v>
      </c>
      <c r="AK1286" s="67">
        <v>0</v>
      </c>
      <c r="AL1286" s="67">
        <v>0</v>
      </c>
      <c r="AM1286" s="67">
        <v>28108159379</v>
      </c>
      <c r="AN1286" s="67">
        <v>11172159342</v>
      </c>
      <c r="AO1286" s="67">
        <v>17320177849</v>
      </c>
      <c r="AP1286" s="67">
        <v>101139108028</v>
      </c>
      <c r="AQ1286" s="67">
        <v>126748433144</v>
      </c>
      <c r="AR1286" s="67">
        <v>2777913331</v>
      </c>
      <c r="AS1286" s="67">
        <v>2240252686</v>
      </c>
      <c r="AT1286" s="67">
        <v>537660645</v>
      </c>
      <c r="AU1286" s="67">
        <v>430000000</v>
      </c>
      <c r="AV1286" s="67">
        <v>3368000000</v>
      </c>
      <c r="AW1286" s="67">
        <v>30849675069</v>
      </c>
      <c r="AX1286" s="67">
        <v>17008766986</v>
      </c>
      <c r="AY1286" s="67">
        <v>8244978527</v>
      </c>
      <c r="AZ1286" s="67">
        <v>8763788458</v>
      </c>
      <c r="BA1286" s="67">
        <v>8988576758</v>
      </c>
      <c r="BB1286" s="67">
        <v>65677430</v>
      </c>
      <c r="BC1286" s="67">
        <v>1480897651</v>
      </c>
      <c r="BD1286" s="67">
        <v>1385729021</v>
      </c>
      <c r="BE1286" s="67">
        <v>1298953136</v>
      </c>
      <c r="BF1286" s="67">
        <v>146506170</v>
      </c>
      <c r="BG1286" s="67">
        <v>474567918</v>
      </c>
      <c r="BH1286" s="67">
        <v>2040685481</v>
      </c>
      <c r="BI1286" s="67"/>
      <c r="BJ1286" s="67"/>
      <c r="BK1286" s="67">
        <v>0</v>
      </c>
      <c r="BL1286" s="67">
        <v>2040685481</v>
      </c>
      <c r="BM1286" s="67">
        <v>2040685481</v>
      </c>
      <c r="BN1286" s="67"/>
      <c r="BO1286" s="67">
        <v>0</v>
      </c>
      <c r="BP1286" s="67"/>
      <c r="BQ1286" s="67"/>
      <c r="BR1286" s="67"/>
      <c r="BS1286" s="67"/>
      <c r="BT1286" s="67"/>
      <c r="BU1286" s="67"/>
      <c r="BV1286" s="67"/>
      <c r="BW1286" s="67"/>
      <c r="BX1286" s="67"/>
      <c r="BY1286" s="67"/>
      <c r="BZ1286" s="67">
        <v>11138171436</v>
      </c>
      <c r="CA1286" s="67">
        <v>3501629680</v>
      </c>
      <c r="CB1286" s="67">
        <v>7636541756</v>
      </c>
      <c r="CC1286" s="67">
        <v>43868445317</v>
      </c>
      <c r="CD1286" s="67">
        <v>46810000000</v>
      </c>
    </row>
    <row r="1287" spans="1:82">
      <c r="A1287" t="s">
        <v>1521</v>
      </c>
      <c r="B1287" t="s">
        <v>1522</v>
      </c>
      <c r="C1287" t="s">
        <v>69</v>
      </c>
      <c r="D1287" t="s">
        <v>68</v>
      </c>
      <c r="E1287" t="s">
        <v>153</v>
      </c>
      <c r="F1287" s="67">
        <v>2005</v>
      </c>
      <c r="G1287" t="s">
        <v>1533</v>
      </c>
      <c r="H1287" s="67">
        <v>9140114</v>
      </c>
      <c r="I1287" s="67">
        <v>2545234355</v>
      </c>
      <c r="J1287" s="67">
        <v>2446826782</v>
      </c>
      <c r="K1287" s="67">
        <v>20589455897</v>
      </c>
      <c r="L1287" s="67">
        <v>79192734146</v>
      </c>
      <c r="M1287" s="67">
        <v>54343526284</v>
      </c>
      <c r="N1287" s="67">
        <v>15948013129</v>
      </c>
      <c r="O1287" s="67">
        <v>764489029</v>
      </c>
      <c r="P1287" s="67">
        <v>8283814</v>
      </c>
      <c r="Q1287" s="67">
        <v>1931889680</v>
      </c>
      <c r="R1287" s="67">
        <v>3569172272</v>
      </c>
      <c r="S1287" s="67">
        <v>743083895</v>
      </c>
      <c r="T1287" s="67">
        <v>735557761</v>
      </c>
      <c r="U1287" s="67">
        <v>28321978380</v>
      </c>
      <c r="V1287" s="67">
        <v>0</v>
      </c>
      <c r="W1287" s="67">
        <v>0</v>
      </c>
      <c r="X1287" s="67">
        <v>0</v>
      </c>
      <c r="Y1287" s="67">
        <v>28160000000</v>
      </c>
      <c r="Z1287" s="67">
        <v>16473724995</v>
      </c>
      <c r="AA1287" s="67">
        <v>0</v>
      </c>
      <c r="AB1287" s="67">
        <v>11688818478</v>
      </c>
      <c r="AC1287" s="67">
        <v>0</v>
      </c>
      <c r="AD1287" s="67">
        <v>0</v>
      </c>
      <c r="AE1287" s="67">
        <v>0</v>
      </c>
      <c r="AF1287" s="67">
        <v>0</v>
      </c>
      <c r="AG1287" s="67">
        <v>0</v>
      </c>
      <c r="AH1287" s="67">
        <v>0</v>
      </c>
      <c r="AI1287" s="67">
        <v>0</v>
      </c>
      <c r="AJ1287" s="67">
        <v>0</v>
      </c>
      <c r="AK1287" s="67">
        <v>0</v>
      </c>
      <c r="AL1287" s="67">
        <v>0</v>
      </c>
      <c r="AM1287" s="67">
        <v>28737256731</v>
      </c>
      <c r="AN1287" s="67">
        <v>11294257255</v>
      </c>
      <c r="AO1287" s="67">
        <v>17799681644</v>
      </c>
      <c r="AP1287" s="67">
        <v>108644312447</v>
      </c>
      <c r="AQ1287" s="67">
        <v>127681788895</v>
      </c>
      <c r="AR1287" s="67">
        <v>2347046113</v>
      </c>
      <c r="AS1287" s="67">
        <v>1892779124</v>
      </c>
      <c r="AT1287" s="67">
        <v>454266990</v>
      </c>
      <c r="AU1287" s="67">
        <v>393000000</v>
      </c>
      <c r="AV1287" s="67">
        <v>3307000000</v>
      </c>
      <c r="AW1287" s="67">
        <v>35085112823</v>
      </c>
      <c r="AX1287" s="67">
        <v>21178118248</v>
      </c>
      <c r="AY1287" s="67">
        <v>10236461732</v>
      </c>
      <c r="AZ1287" s="67">
        <v>10941656516</v>
      </c>
      <c r="BA1287" s="67">
        <v>9238577953</v>
      </c>
      <c r="BB1287" s="67">
        <v>54054049</v>
      </c>
      <c r="BC1287" s="67">
        <v>1589531848</v>
      </c>
      <c r="BD1287" s="67">
        <v>1443721347</v>
      </c>
      <c r="BE1287" s="67">
        <v>1049418897</v>
      </c>
      <c r="BF1287" s="67">
        <v>125873341</v>
      </c>
      <c r="BG1287" s="67">
        <v>405817140</v>
      </c>
      <c r="BH1287" s="67">
        <v>2496345782</v>
      </c>
      <c r="BI1287" s="67"/>
      <c r="BJ1287" s="67"/>
      <c r="BK1287" s="67">
        <v>0</v>
      </c>
      <c r="BL1287" s="67">
        <v>2496345782</v>
      </c>
      <c r="BM1287" s="67">
        <v>2431354943</v>
      </c>
      <c r="BN1287" s="67"/>
      <c r="BO1287" s="67">
        <v>64990840</v>
      </c>
      <c r="BP1287" s="67"/>
      <c r="BQ1287" s="67"/>
      <c r="BR1287" s="67"/>
      <c r="BS1287" s="67"/>
      <c r="BT1287" s="67"/>
      <c r="BU1287" s="67"/>
      <c r="BV1287" s="67"/>
      <c r="BW1287" s="67"/>
      <c r="BX1287" s="67"/>
      <c r="BY1287" s="67"/>
      <c r="BZ1287" s="67">
        <v>8978125844</v>
      </c>
      <c r="CA1287" s="67">
        <v>2828881234</v>
      </c>
      <c r="CB1287" s="67">
        <v>6149244610</v>
      </c>
      <c r="CC1287" s="67">
        <v>45992630563</v>
      </c>
      <c r="CD1287" s="67">
        <v>48910000000</v>
      </c>
    </row>
    <row r="1288" spans="1:82">
      <c r="A1288" t="s">
        <v>1521</v>
      </c>
      <c r="B1288" t="s">
        <v>1522</v>
      </c>
      <c r="C1288" t="s">
        <v>69</v>
      </c>
      <c r="D1288" t="s">
        <v>68</v>
      </c>
      <c r="E1288" t="s">
        <v>153</v>
      </c>
      <c r="F1288" s="67">
        <v>2006</v>
      </c>
      <c r="G1288" t="s">
        <v>1534</v>
      </c>
      <c r="H1288" s="67">
        <v>9330625</v>
      </c>
      <c r="I1288" s="67">
        <v>2834136320</v>
      </c>
      <c r="J1288" s="67">
        <v>2130881278</v>
      </c>
      <c r="K1288" s="67">
        <v>15198129378</v>
      </c>
      <c r="L1288" s="67">
        <v>79013776964</v>
      </c>
      <c r="M1288" s="67">
        <v>54378162061</v>
      </c>
      <c r="N1288" s="67">
        <v>15854749894</v>
      </c>
      <c r="O1288" s="67">
        <v>764081644</v>
      </c>
      <c r="P1288" s="67">
        <v>8239628</v>
      </c>
      <c r="Q1288" s="67">
        <v>1921584742</v>
      </c>
      <c r="R1288" s="67">
        <v>3550133866</v>
      </c>
      <c r="S1288" s="67">
        <v>732659443</v>
      </c>
      <c r="T1288" s="67">
        <v>709749399</v>
      </c>
      <c r="U1288" s="67">
        <v>28244399640</v>
      </c>
      <c r="V1288" s="67">
        <v>0</v>
      </c>
      <c r="W1288" s="67">
        <v>0</v>
      </c>
      <c r="X1288" s="67">
        <v>0</v>
      </c>
      <c r="Y1288" s="67">
        <v>27590000000</v>
      </c>
      <c r="Z1288" s="67">
        <v>16473724995</v>
      </c>
      <c r="AA1288" s="67">
        <v>0</v>
      </c>
      <c r="AB1288" s="67">
        <v>11117910603</v>
      </c>
      <c r="AC1288" s="67">
        <v>0</v>
      </c>
      <c r="AD1288" s="67">
        <v>0</v>
      </c>
      <c r="AE1288" s="67">
        <v>0</v>
      </c>
      <c r="AF1288" s="67">
        <v>0</v>
      </c>
      <c r="AG1288" s="67">
        <v>0</v>
      </c>
      <c r="AH1288" s="67">
        <v>0</v>
      </c>
      <c r="AI1288" s="67">
        <v>0</v>
      </c>
      <c r="AJ1288" s="67">
        <v>0</v>
      </c>
      <c r="AK1288" s="67">
        <v>0</v>
      </c>
      <c r="AL1288" s="67">
        <v>0</v>
      </c>
      <c r="AM1288" s="67">
        <v>29381522161</v>
      </c>
      <c r="AN1288" s="67">
        <v>11408787659</v>
      </c>
      <c r="AO1288" s="67">
        <v>18300285983</v>
      </c>
      <c r="AP1288" s="67">
        <v>114823861019</v>
      </c>
      <c r="AQ1288" s="67">
        <v>128605718677</v>
      </c>
      <c r="AR1288" s="67">
        <v>2369343110</v>
      </c>
      <c r="AS1288" s="67">
        <v>1910760573</v>
      </c>
      <c r="AT1288" s="67">
        <v>458582537</v>
      </c>
      <c r="AU1288" s="67">
        <v>461000000</v>
      </c>
      <c r="AV1288" s="67">
        <v>3288000000</v>
      </c>
      <c r="AW1288" s="67">
        <v>35536059979</v>
      </c>
      <c r="AX1288" s="67">
        <v>21399464053</v>
      </c>
      <c r="AY1288" s="67">
        <v>10306726124</v>
      </c>
      <c r="AZ1288" s="67">
        <v>11092737929</v>
      </c>
      <c r="BA1288" s="67">
        <v>9241736458</v>
      </c>
      <c r="BB1288" s="67">
        <v>80355652</v>
      </c>
      <c r="BC1288" s="67">
        <v>1702765107</v>
      </c>
      <c r="BD1288" s="67">
        <v>1508510191</v>
      </c>
      <c r="BE1288" s="67">
        <v>1034115673</v>
      </c>
      <c r="BF1288" s="67">
        <v>125043681</v>
      </c>
      <c r="BG1288" s="67">
        <v>444069163</v>
      </c>
      <c r="BH1288" s="67">
        <v>6377801914</v>
      </c>
      <c r="BI1288" s="67"/>
      <c r="BJ1288" s="67"/>
      <c r="BK1288" s="67">
        <v>0</v>
      </c>
      <c r="BL1288" s="67">
        <v>6377801914</v>
      </c>
      <c r="BM1288" s="67">
        <v>5845142269</v>
      </c>
      <c r="BN1288" s="67"/>
      <c r="BO1288" s="67">
        <v>532659645</v>
      </c>
      <c r="BP1288" s="67"/>
      <c r="BQ1288" s="67"/>
      <c r="BR1288" s="67"/>
      <c r="BS1288" s="67"/>
      <c r="BT1288" s="67"/>
      <c r="BU1288" s="67"/>
      <c r="BV1288" s="67"/>
      <c r="BW1288" s="67"/>
      <c r="BX1288" s="67"/>
      <c r="BY1288" s="67"/>
      <c r="BZ1288" s="67">
        <v>10352985128</v>
      </c>
      <c r="CA1288" s="67">
        <v>3267203197</v>
      </c>
      <c r="CB1288" s="67">
        <v>7085781931</v>
      </c>
      <c r="CC1288" s="67">
        <v>51809190132</v>
      </c>
      <c r="CD1288" s="67">
        <v>54640000000</v>
      </c>
    </row>
    <row r="1289" spans="1:82">
      <c r="A1289" t="s">
        <v>1521</v>
      </c>
      <c r="B1289" t="s">
        <v>1522</v>
      </c>
      <c r="C1289" t="s">
        <v>69</v>
      </c>
      <c r="D1289" t="s">
        <v>68</v>
      </c>
      <c r="E1289" t="s">
        <v>153</v>
      </c>
      <c r="F1289" s="67">
        <v>2007</v>
      </c>
      <c r="G1289" t="s">
        <v>1535</v>
      </c>
      <c r="H1289" s="67">
        <v>9547082</v>
      </c>
      <c r="I1289" s="67">
        <v>3250792322</v>
      </c>
      <c r="J1289" s="67">
        <v>2096502709</v>
      </c>
      <c r="K1289" s="67">
        <v>13486457723</v>
      </c>
      <c r="L1289" s="67">
        <v>79088056795</v>
      </c>
      <c r="M1289" s="67">
        <v>54570583016</v>
      </c>
      <c r="N1289" s="67">
        <v>15761486659</v>
      </c>
      <c r="O1289" s="67">
        <v>763677190</v>
      </c>
      <c r="P1289" s="67">
        <v>8195441</v>
      </c>
      <c r="Q1289" s="67">
        <v>1911279804</v>
      </c>
      <c r="R1289" s="67">
        <v>3531095460</v>
      </c>
      <c r="S1289" s="67">
        <v>728347016</v>
      </c>
      <c r="T1289" s="67">
        <v>769354982</v>
      </c>
      <c r="U1289" s="67">
        <v>28146397212</v>
      </c>
      <c r="V1289" s="67">
        <v>0</v>
      </c>
      <c r="W1289" s="67">
        <v>0</v>
      </c>
      <c r="X1289" s="67">
        <v>0</v>
      </c>
      <c r="Y1289" s="67">
        <v>27210000000</v>
      </c>
      <c r="Z1289" s="67">
        <v>16473724995</v>
      </c>
      <c r="AA1289" s="67">
        <v>0</v>
      </c>
      <c r="AB1289" s="67">
        <v>10732968058</v>
      </c>
      <c r="AC1289" s="67">
        <v>0</v>
      </c>
      <c r="AD1289" s="67">
        <v>0</v>
      </c>
      <c r="AE1289" s="67">
        <v>0</v>
      </c>
      <c r="AF1289" s="67">
        <v>0</v>
      </c>
      <c r="AG1289" s="67">
        <v>0</v>
      </c>
      <c r="AH1289" s="67">
        <v>0</v>
      </c>
      <c r="AI1289" s="67">
        <v>0</v>
      </c>
      <c r="AJ1289" s="67">
        <v>0</v>
      </c>
      <c r="AK1289" s="67">
        <v>0</v>
      </c>
      <c r="AL1289" s="67">
        <v>0</v>
      </c>
      <c r="AM1289" s="67">
        <v>30227800459</v>
      </c>
      <c r="AN1289" s="67">
        <v>11565183177</v>
      </c>
      <c r="AO1289" s="67">
        <v>18956128899</v>
      </c>
      <c r="AP1289" s="67">
        <v>118175255402</v>
      </c>
      <c r="AQ1289" s="67">
        <v>130244416876</v>
      </c>
      <c r="AR1289" s="67">
        <v>3870327537</v>
      </c>
      <c r="AS1289" s="67">
        <v>3121231885</v>
      </c>
      <c r="AT1289" s="67">
        <v>749095652</v>
      </c>
      <c r="AU1289" s="67">
        <v>536000000</v>
      </c>
      <c r="AV1289" s="67">
        <v>3448000000</v>
      </c>
      <c r="AW1289" s="67">
        <v>42830760689</v>
      </c>
      <c r="AX1289" s="67">
        <v>25513477864</v>
      </c>
      <c r="AY1289" s="67">
        <v>12297077570</v>
      </c>
      <c r="AZ1289" s="67">
        <v>13216400294</v>
      </c>
      <c r="BA1289" s="67">
        <v>13402617806</v>
      </c>
      <c r="BB1289" s="67">
        <v>117004360</v>
      </c>
      <c r="BC1289" s="67">
        <v>808665</v>
      </c>
      <c r="BD1289" s="67">
        <v>1561479410</v>
      </c>
      <c r="BE1289" s="67">
        <v>1539383857</v>
      </c>
      <c r="BF1289" s="67">
        <v>116007051</v>
      </c>
      <c r="BG1289" s="67">
        <v>579981676</v>
      </c>
      <c r="BH1289" s="67">
        <v>8245590420</v>
      </c>
      <c r="BI1289" s="67"/>
      <c r="BJ1289" s="67"/>
      <c r="BK1289" s="67">
        <v>0</v>
      </c>
      <c r="BL1289" s="67">
        <v>8245590420</v>
      </c>
      <c r="BM1289" s="67">
        <v>7307538360</v>
      </c>
      <c r="BN1289" s="67"/>
      <c r="BO1289" s="67">
        <v>938052060</v>
      </c>
      <c r="BP1289" s="67"/>
      <c r="BQ1289" s="67"/>
      <c r="BR1289" s="67"/>
      <c r="BS1289" s="67"/>
      <c r="BT1289" s="67"/>
      <c r="BU1289" s="67"/>
      <c r="BV1289" s="67"/>
      <c r="BW1289" s="67"/>
      <c r="BX1289" s="67"/>
      <c r="BY1289" s="67"/>
      <c r="BZ1289" s="67">
        <v>15708828323</v>
      </c>
      <c r="CA1289" s="67">
        <v>4956618978</v>
      </c>
      <c r="CB1289" s="67">
        <v>10752209345</v>
      </c>
      <c r="CC1289" s="67">
        <v>67743506969</v>
      </c>
      <c r="CD1289" s="67">
        <v>70660000000</v>
      </c>
    </row>
    <row r="1290" spans="1:82">
      <c r="A1290" t="s">
        <v>1521</v>
      </c>
      <c r="B1290" t="s">
        <v>1522</v>
      </c>
      <c r="C1290" t="s">
        <v>69</v>
      </c>
      <c r="D1290" t="s">
        <v>68</v>
      </c>
      <c r="E1290" t="s">
        <v>153</v>
      </c>
      <c r="F1290" s="67">
        <v>2008</v>
      </c>
      <c r="G1290" t="s">
        <v>1536</v>
      </c>
      <c r="H1290" s="67">
        <v>9779785</v>
      </c>
      <c r="I1290" s="67">
        <v>3664318430</v>
      </c>
      <c r="J1290" s="67">
        <v>2339223595</v>
      </c>
      <c r="K1290" s="67">
        <v>10733095219</v>
      </c>
      <c r="L1290" s="67">
        <v>79119123788</v>
      </c>
      <c r="M1290" s="67">
        <v>54801488165</v>
      </c>
      <c r="N1290" s="67">
        <v>15668223425</v>
      </c>
      <c r="O1290" s="67">
        <v>763269805</v>
      </c>
      <c r="P1290" s="67">
        <v>8151254</v>
      </c>
      <c r="Q1290" s="67">
        <v>1900974865</v>
      </c>
      <c r="R1290" s="67">
        <v>3512057054</v>
      </c>
      <c r="S1290" s="67">
        <v>722366764</v>
      </c>
      <c r="T1290" s="67">
        <v>769036360</v>
      </c>
      <c r="U1290" s="67">
        <v>27894346992</v>
      </c>
      <c r="V1290" s="67">
        <v>0</v>
      </c>
      <c r="W1290" s="67">
        <v>0</v>
      </c>
      <c r="X1290" s="67">
        <v>0</v>
      </c>
      <c r="Y1290" s="67">
        <v>26850000000</v>
      </c>
      <c r="Z1290" s="67">
        <v>16473724995</v>
      </c>
      <c r="AA1290" s="67">
        <v>0</v>
      </c>
      <c r="AB1290" s="67">
        <v>10377461492</v>
      </c>
      <c r="AC1290" s="67">
        <v>0</v>
      </c>
      <c r="AD1290" s="67">
        <v>0</v>
      </c>
      <c r="AE1290" s="67">
        <v>0</v>
      </c>
      <c r="AF1290" s="67">
        <v>0</v>
      </c>
      <c r="AG1290" s="67">
        <v>0</v>
      </c>
      <c r="AH1290" s="67">
        <v>0</v>
      </c>
      <c r="AI1290" s="67">
        <v>0</v>
      </c>
      <c r="AJ1290" s="67">
        <v>0</v>
      </c>
      <c r="AK1290" s="67">
        <v>0</v>
      </c>
      <c r="AL1290" s="67">
        <v>0</v>
      </c>
      <c r="AM1290" s="67">
        <v>31102062288</v>
      </c>
      <c r="AN1290" s="67">
        <v>11718690965</v>
      </c>
      <c r="AO1290" s="67">
        <v>19642496699</v>
      </c>
      <c r="AP1290" s="67">
        <v>122643364603</v>
      </c>
      <c r="AQ1290" s="67">
        <v>131820962903</v>
      </c>
      <c r="AR1290" s="67">
        <v>4374073390</v>
      </c>
      <c r="AS1290" s="67">
        <v>3527478541</v>
      </c>
      <c r="AT1290" s="67">
        <v>846594850</v>
      </c>
      <c r="AU1290" s="67">
        <v>736000000</v>
      </c>
      <c r="AV1290" s="67">
        <v>3377000000</v>
      </c>
      <c r="AW1290" s="67">
        <v>53402165594</v>
      </c>
      <c r="AX1290" s="67">
        <v>33459647595</v>
      </c>
      <c r="AY1290" s="67">
        <v>16238802786</v>
      </c>
      <c r="AZ1290" s="67">
        <v>17220844809</v>
      </c>
      <c r="BA1290" s="67">
        <v>15717701055</v>
      </c>
      <c r="BB1290" s="67">
        <v>129909456</v>
      </c>
      <c r="BC1290" s="67">
        <v>1764360</v>
      </c>
      <c r="BD1290" s="67">
        <v>1609369541</v>
      </c>
      <c r="BE1290" s="67">
        <v>1706572040</v>
      </c>
      <c r="BF1290" s="67">
        <v>50087560</v>
      </c>
      <c r="BG1290" s="67">
        <v>727113987</v>
      </c>
      <c r="BH1290" s="67">
        <v>5709672941</v>
      </c>
      <c r="BI1290" s="67"/>
      <c r="BJ1290" s="67"/>
      <c r="BK1290" s="67">
        <v>0</v>
      </c>
      <c r="BL1290" s="67">
        <v>5709672941</v>
      </c>
      <c r="BM1290" s="67">
        <v>3309678881</v>
      </c>
      <c r="BN1290" s="67"/>
      <c r="BO1290" s="67">
        <v>2399994060</v>
      </c>
      <c r="BP1290" s="67"/>
      <c r="BQ1290" s="67"/>
      <c r="BR1290" s="67"/>
      <c r="BS1290" s="67"/>
      <c r="BT1290" s="67"/>
      <c r="BU1290" s="67"/>
      <c r="BV1290" s="67"/>
      <c r="BW1290" s="67"/>
      <c r="BX1290" s="67"/>
      <c r="BY1290" s="67"/>
      <c r="BZ1290" s="67">
        <v>17127971042</v>
      </c>
      <c r="CA1290" s="67">
        <v>5394867116</v>
      </c>
      <c r="CB1290" s="67">
        <v>11733103926</v>
      </c>
      <c r="CC1290" s="67">
        <v>77972882967</v>
      </c>
      <c r="CD1290" s="67">
        <v>80610000000</v>
      </c>
    </row>
    <row r="1291" spans="1:82">
      <c r="A1291" t="s">
        <v>1521</v>
      </c>
      <c r="B1291" t="s">
        <v>1522</v>
      </c>
      <c r="C1291" t="s">
        <v>69</v>
      </c>
      <c r="D1291" t="s">
        <v>68</v>
      </c>
      <c r="E1291" t="s">
        <v>153</v>
      </c>
      <c r="F1291" s="67">
        <v>2009</v>
      </c>
      <c r="G1291" t="s">
        <v>1537</v>
      </c>
      <c r="H1291" s="67">
        <v>10021323</v>
      </c>
      <c r="I1291" s="67">
        <v>4008890043</v>
      </c>
      <c r="J1291" s="67">
        <v>3145370111</v>
      </c>
      <c r="K1291" s="67">
        <v>10966290386</v>
      </c>
      <c r="L1291" s="67">
        <v>78909700505</v>
      </c>
      <c r="M1291" s="67">
        <v>54839972358</v>
      </c>
      <c r="N1291" s="67">
        <v>15574960190</v>
      </c>
      <c r="O1291" s="67">
        <v>762862420</v>
      </c>
      <c r="P1291" s="67">
        <v>8107067</v>
      </c>
      <c r="Q1291" s="67">
        <v>1890669927</v>
      </c>
      <c r="R1291" s="67">
        <v>3493018648</v>
      </c>
      <c r="S1291" s="67">
        <v>713484575</v>
      </c>
      <c r="T1291" s="67">
        <v>718157905</v>
      </c>
      <c r="U1291" s="67">
        <v>27358449569</v>
      </c>
      <c r="V1291" s="67">
        <v>0</v>
      </c>
      <c r="W1291" s="67">
        <v>0</v>
      </c>
      <c r="X1291" s="67">
        <v>0</v>
      </c>
      <c r="Y1291" s="67">
        <v>26400000000</v>
      </c>
      <c r="Z1291" s="67">
        <v>16473724995</v>
      </c>
      <c r="AA1291" s="67">
        <v>0</v>
      </c>
      <c r="AB1291" s="67">
        <v>9923751584</v>
      </c>
      <c r="AC1291" s="67">
        <v>0</v>
      </c>
      <c r="AD1291" s="67">
        <v>0</v>
      </c>
      <c r="AE1291" s="67">
        <v>0</v>
      </c>
      <c r="AF1291" s="67">
        <v>0</v>
      </c>
      <c r="AG1291" s="67">
        <v>0</v>
      </c>
      <c r="AH1291" s="67">
        <v>0</v>
      </c>
      <c r="AI1291" s="67">
        <v>0</v>
      </c>
      <c r="AJ1291" s="67">
        <v>0</v>
      </c>
      <c r="AK1291" s="67">
        <v>0</v>
      </c>
      <c r="AL1291" s="67">
        <v>0</v>
      </c>
      <c r="AM1291" s="67">
        <v>31981114985</v>
      </c>
      <c r="AN1291" s="67">
        <v>11861234055</v>
      </c>
      <c r="AO1291" s="67">
        <v>20344688464</v>
      </c>
      <c r="AP1291" s="67">
        <v>123924999672</v>
      </c>
      <c r="AQ1291" s="67">
        <v>132887771600</v>
      </c>
      <c r="AR1291" s="67">
        <v>4674342233</v>
      </c>
      <c r="AS1291" s="67">
        <v>3769630833</v>
      </c>
      <c r="AT1291" s="67">
        <v>904711400</v>
      </c>
      <c r="AU1291" s="67">
        <v>1036000000</v>
      </c>
      <c r="AV1291" s="67">
        <v>3612000000</v>
      </c>
      <c r="AW1291" s="67">
        <v>51338244610</v>
      </c>
      <c r="AX1291" s="67">
        <v>31025110998</v>
      </c>
      <c r="AY1291" s="67">
        <v>14980881177</v>
      </c>
      <c r="AZ1291" s="67">
        <v>16044229820</v>
      </c>
      <c r="BA1291" s="67">
        <v>16129067670</v>
      </c>
      <c r="BB1291" s="67">
        <v>131933956</v>
      </c>
      <c r="BC1291" s="67">
        <v>3602235</v>
      </c>
      <c r="BD1291" s="67">
        <v>1635656185</v>
      </c>
      <c r="BE1291" s="67">
        <v>1645977385</v>
      </c>
      <c r="BF1291" s="67">
        <v>111836459</v>
      </c>
      <c r="BG1291" s="67">
        <v>655059723</v>
      </c>
      <c r="BH1291" s="67">
        <v>5527434311</v>
      </c>
      <c r="BI1291" s="67"/>
      <c r="BJ1291" s="67"/>
      <c r="BK1291" s="67">
        <v>0</v>
      </c>
      <c r="BL1291" s="67">
        <v>5527434311</v>
      </c>
      <c r="BM1291" s="67">
        <v>3053867438</v>
      </c>
      <c r="BN1291" s="67"/>
      <c r="BO1291" s="67">
        <v>2473566873</v>
      </c>
      <c r="BP1291" s="67"/>
      <c r="BQ1291" s="67"/>
      <c r="BR1291" s="67"/>
      <c r="BS1291" s="67"/>
      <c r="BT1291" s="67"/>
      <c r="BU1291" s="67"/>
      <c r="BV1291" s="67"/>
      <c r="BW1291" s="67"/>
      <c r="BX1291" s="67"/>
      <c r="BY1291" s="67"/>
      <c r="BZ1291" s="67">
        <v>18420620709</v>
      </c>
      <c r="CA1291" s="67">
        <v>5798601537</v>
      </c>
      <c r="CB1291" s="67">
        <v>12622019172</v>
      </c>
      <c r="CC1291" s="67">
        <v>77384641864</v>
      </c>
      <c r="CD1291" s="67">
        <v>79960000000</v>
      </c>
    </row>
    <row r="1292" spans="1:82">
      <c r="A1292" t="s">
        <v>1521</v>
      </c>
      <c r="B1292" t="s">
        <v>1522</v>
      </c>
      <c r="C1292" t="s">
        <v>69</v>
      </c>
      <c r="D1292" t="s">
        <v>68</v>
      </c>
      <c r="E1292" t="s">
        <v>153</v>
      </c>
      <c r="F1292" s="67">
        <v>2010</v>
      </c>
      <c r="G1292" t="s">
        <v>1538</v>
      </c>
      <c r="H1292" s="67">
        <v>10270728</v>
      </c>
      <c r="I1292" s="67">
        <v>4374222820</v>
      </c>
      <c r="J1292" s="67">
        <v>2098340122</v>
      </c>
      <c r="K1292" s="67">
        <v>9581893992</v>
      </c>
      <c r="L1292" s="67">
        <v>78939400982</v>
      </c>
      <c r="M1292" s="67">
        <v>55032393314</v>
      </c>
      <c r="N1292" s="67">
        <v>15481696955</v>
      </c>
      <c r="O1292" s="67">
        <v>762455034</v>
      </c>
      <c r="P1292" s="67">
        <v>8062880</v>
      </c>
      <c r="Q1292" s="67">
        <v>1880364989</v>
      </c>
      <c r="R1292" s="67">
        <v>3473980242</v>
      </c>
      <c r="S1292" s="67">
        <v>701844305</v>
      </c>
      <c r="T1292" s="67">
        <v>737803656</v>
      </c>
      <c r="U1292" s="67">
        <v>7297204240</v>
      </c>
      <c r="V1292" s="67">
        <v>0</v>
      </c>
      <c r="W1292" s="67">
        <v>0</v>
      </c>
      <c r="X1292" s="67">
        <v>0</v>
      </c>
      <c r="Y1292" s="67">
        <v>10850000000</v>
      </c>
      <c r="Z1292" s="67">
        <v>1335707432</v>
      </c>
      <c r="AA1292" s="67">
        <v>0</v>
      </c>
      <c r="AB1292" s="67">
        <v>9512216565</v>
      </c>
      <c r="AC1292" s="67">
        <v>0</v>
      </c>
      <c r="AD1292" s="67">
        <v>0</v>
      </c>
      <c r="AE1292" s="67">
        <v>0</v>
      </c>
      <c r="AF1292" s="67">
        <v>0</v>
      </c>
      <c r="AG1292" s="67">
        <v>0</v>
      </c>
      <c r="AH1292" s="67">
        <v>0</v>
      </c>
      <c r="AI1292" s="67">
        <v>0</v>
      </c>
      <c r="AJ1292" s="67">
        <v>0</v>
      </c>
      <c r="AK1292" s="67">
        <v>0</v>
      </c>
      <c r="AL1292" s="67">
        <v>0</v>
      </c>
      <c r="AM1292" s="67">
        <v>32958732830</v>
      </c>
      <c r="AN1292" s="67">
        <v>12020349888</v>
      </c>
      <c r="AO1292" s="67">
        <v>21128704206</v>
      </c>
      <c r="AP1292" s="67">
        <v>114333198610</v>
      </c>
      <c r="AQ1292" s="67">
        <v>122631736238</v>
      </c>
      <c r="AR1292" s="67">
        <v>4502147561</v>
      </c>
      <c r="AS1292" s="67">
        <v>3630764162</v>
      </c>
      <c r="AT1292" s="67">
        <v>871383399</v>
      </c>
      <c r="AU1292" s="67">
        <v>798000000</v>
      </c>
      <c r="AV1292" s="67">
        <v>3644000000</v>
      </c>
      <c r="AW1292" s="67">
        <v>51729826723</v>
      </c>
      <c r="AX1292" s="67">
        <v>33311129450</v>
      </c>
      <c r="AY1292" s="67">
        <v>16052932534</v>
      </c>
      <c r="AZ1292" s="67">
        <v>17258196916</v>
      </c>
      <c r="BA1292" s="67">
        <v>14135088755</v>
      </c>
      <c r="BB1292" s="67">
        <v>133510561</v>
      </c>
      <c r="BC1292" s="67">
        <v>1499706</v>
      </c>
      <c r="BD1292" s="67">
        <v>1663978926</v>
      </c>
      <c r="BE1292" s="67">
        <v>1679442224</v>
      </c>
      <c r="BF1292" s="67">
        <v>136072403</v>
      </c>
      <c r="BG1292" s="67">
        <v>669104698</v>
      </c>
      <c r="BH1292" s="67">
        <v>5887473369</v>
      </c>
      <c r="BI1292" s="67"/>
      <c r="BJ1292" s="67"/>
      <c r="BK1292" s="67">
        <v>0</v>
      </c>
      <c r="BL1292" s="67">
        <v>5887473369</v>
      </c>
      <c r="BM1292" s="67">
        <v>2845420995</v>
      </c>
      <c r="BN1292" s="67"/>
      <c r="BO1292" s="67">
        <v>3042052374</v>
      </c>
      <c r="BP1292" s="67"/>
      <c r="BQ1292" s="67"/>
      <c r="BR1292" s="67"/>
      <c r="BS1292" s="67"/>
      <c r="BT1292" s="67"/>
      <c r="BU1292" s="67"/>
      <c r="BV1292" s="67"/>
      <c r="BW1292" s="67"/>
      <c r="BX1292" s="67"/>
      <c r="BY1292" s="67"/>
      <c r="BZ1292" s="67">
        <v>19285160352</v>
      </c>
      <c r="CA1292" s="67">
        <v>6060839053</v>
      </c>
      <c r="CB1292" s="67">
        <v>13224321299</v>
      </c>
      <c r="CC1292" s="67">
        <v>78558608005</v>
      </c>
      <c r="CD1292" s="67">
        <v>81400000000</v>
      </c>
    </row>
    <row r="1293" spans="1:82">
      <c r="A1293" t="s">
        <v>1521</v>
      </c>
      <c r="B1293" t="s">
        <v>1522</v>
      </c>
      <c r="C1293" t="s">
        <v>69</v>
      </c>
      <c r="D1293" t="s">
        <v>68</v>
      </c>
      <c r="E1293" t="s">
        <v>153</v>
      </c>
      <c r="F1293" s="67">
        <v>2011</v>
      </c>
      <c r="G1293" t="s">
        <v>1539</v>
      </c>
      <c r="H1293" s="67">
        <v>10527712</v>
      </c>
      <c r="I1293" s="67">
        <v>4923335420</v>
      </c>
      <c r="J1293" s="67">
        <v>3334802747</v>
      </c>
      <c r="K1293" s="67">
        <v>10166922995</v>
      </c>
      <c r="L1293" s="67">
        <v>78646223726</v>
      </c>
      <c r="M1293" s="67">
        <v>55032393314</v>
      </c>
      <c r="N1293" s="67">
        <v>15388433721</v>
      </c>
      <c r="O1293" s="67">
        <v>762126782</v>
      </c>
      <c r="P1293" s="67">
        <v>8018693</v>
      </c>
      <c r="Q1293" s="67">
        <v>1870060051</v>
      </c>
      <c r="R1293" s="67">
        <v>3454941836</v>
      </c>
      <c r="S1293" s="67">
        <v>686498300</v>
      </c>
      <c r="T1293" s="67">
        <v>643911263</v>
      </c>
      <c r="U1293" s="67">
        <v>26687440443</v>
      </c>
      <c r="V1293" s="67">
        <v>0</v>
      </c>
      <c r="W1293" s="67">
        <v>0</v>
      </c>
      <c r="X1293" s="67">
        <v>0</v>
      </c>
      <c r="Y1293" s="67">
        <v>25640000000</v>
      </c>
      <c r="Z1293" s="67">
        <v>16473724995</v>
      </c>
      <c r="AA1293" s="67">
        <v>0</v>
      </c>
      <c r="AB1293" s="67">
        <v>9166059449</v>
      </c>
      <c r="AC1293" s="67">
        <v>0</v>
      </c>
      <c r="AD1293" s="67">
        <v>0</v>
      </c>
      <c r="AE1293" s="67">
        <v>0</v>
      </c>
      <c r="AF1293" s="67">
        <v>0</v>
      </c>
      <c r="AG1293" s="67">
        <v>0</v>
      </c>
      <c r="AH1293" s="67">
        <v>0</v>
      </c>
      <c r="AI1293" s="67">
        <v>0</v>
      </c>
      <c r="AJ1293" s="67">
        <v>0</v>
      </c>
      <c r="AK1293" s="67">
        <v>0</v>
      </c>
      <c r="AL1293" s="67">
        <v>0</v>
      </c>
      <c r="AM1293" s="67">
        <v>34039105030</v>
      </c>
      <c r="AN1293" s="67">
        <v>12203766419</v>
      </c>
      <c r="AO1293" s="67">
        <v>21992849798</v>
      </c>
      <c r="AP1293" s="67">
        <v>130697517123</v>
      </c>
      <c r="AQ1293" s="67">
        <v>138531790985</v>
      </c>
      <c r="AR1293" s="67">
        <v>4650678830</v>
      </c>
      <c r="AS1293" s="67">
        <v>3750547444</v>
      </c>
      <c r="AT1293" s="67">
        <v>900131387</v>
      </c>
      <c r="AU1293" s="67">
        <v>1539000000</v>
      </c>
      <c r="AV1293" s="67">
        <v>4692000000</v>
      </c>
      <c r="AW1293" s="67">
        <v>54734787317</v>
      </c>
      <c r="AX1293" s="67">
        <v>34482483006</v>
      </c>
      <c r="AY1293" s="67">
        <v>16567417285</v>
      </c>
      <c r="AZ1293" s="67">
        <v>17915065720</v>
      </c>
      <c r="BA1293" s="67">
        <v>16044235184</v>
      </c>
      <c r="BB1293" s="67">
        <v>144524093</v>
      </c>
      <c r="BC1293" s="67">
        <v>1558518</v>
      </c>
      <c r="BD1293" s="67">
        <v>1712374131</v>
      </c>
      <c r="BE1293" s="67">
        <v>1662697807</v>
      </c>
      <c r="BF1293" s="67">
        <v>97986613</v>
      </c>
      <c r="BG1293" s="67">
        <v>588927965</v>
      </c>
      <c r="BH1293" s="67">
        <v>8749348879</v>
      </c>
      <c r="BI1293" s="67"/>
      <c r="BJ1293" s="67"/>
      <c r="BK1293" s="67">
        <v>0</v>
      </c>
      <c r="BL1293" s="67">
        <v>8749348879</v>
      </c>
      <c r="BM1293" s="67">
        <v>4926326417</v>
      </c>
      <c r="BN1293" s="67"/>
      <c r="BO1293" s="67">
        <v>3823022462</v>
      </c>
      <c r="BP1293" s="67"/>
      <c r="BQ1293" s="67"/>
      <c r="BR1293" s="67"/>
      <c r="BS1293" s="67"/>
      <c r="BT1293" s="67"/>
      <c r="BU1293" s="67"/>
      <c r="BV1293" s="67"/>
      <c r="BW1293" s="67"/>
      <c r="BX1293" s="67"/>
      <c r="BY1293" s="67"/>
      <c r="BZ1293" s="67">
        <v>18591072002</v>
      </c>
      <c r="CA1293" s="67">
        <v>5831841881</v>
      </c>
      <c r="CB1293" s="67">
        <v>12759230122</v>
      </c>
      <c r="CC1293" s="67">
        <v>83572887029</v>
      </c>
      <c r="CD1293" s="67">
        <v>86730000000</v>
      </c>
    </row>
    <row r="1294" spans="1:82">
      <c r="A1294" t="s">
        <v>1521</v>
      </c>
      <c r="B1294" t="s">
        <v>1522</v>
      </c>
      <c r="C1294" t="s">
        <v>69</v>
      </c>
      <c r="D1294" t="s">
        <v>68</v>
      </c>
      <c r="E1294" t="s">
        <v>153</v>
      </c>
      <c r="F1294" s="67">
        <v>2012</v>
      </c>
      <c r="G1294" t="s">
        <v>1540</v>
      </c>
      <c r="H1294" s="67">
        <v>10788692</v>
      </c>
      <c r="I1294" s="67">
        <v>5550024096</v>
      </c>
      <c r="J1294" s="67">
        <v>2813299907</v>
      </c>
      <c r="K1294" s="67">
        <v>6068528609</v>
      </c>
      <c r="L1294" s="67">
        <v>78974578399</v>
      </c>
      <c r="M1294" s="67">
        <v>55417235225</v>
      </c>
      <c r="N1294" s="67">
        <v>15295170486</v>
      </c>
      <c r="O1294" s="67">
        <v>761798529</v>
      </c>
      <c r="P1294" s="67">
        <v>7974506</v>
      </c>
      <c r="Q1294" s="67">
        <v>1859755112</v>
      </c>
      <c r="R1294" s="67">
        <v>3435903430</v>
      </c>
      <c r="S1294" s="67">
        <v>670730765</v>
      </c>
      <c r="T1294" s="67">
        <v>762337532</v>
      </c>
      <c r="U1294" s="67">
        <v>26188658352</v>
      </c>
      <c r="V1294" s="67">
        <v>0</v>
      </c>
      <c r="W1294" s="67">
        <v>0</v>
      </c>
      <c r="X1294" s="67">
        <v>0</v>
      </c>
      <c r="Y1294" s="67">
        <v>25280000000</v>
      </c>
      <c r="Z1294" s="67">
        <v>16473724995</v>
      </c>
      <c r="AA1294" s="67">
        <v>0</v>
      </c>
      <c r="AB1294" s="67">
        <v>8809028765</v>
      </c>
      <c r="AC1294" s="67">
        <v>0</v>
      </c>
      <c r="AD1294" s="67">
        <v>0</v>
      </c>
      <c r="AE1294" s="67">
        <v>0</v>
      </c>
      <c r="AF1294" s="67">
        <v>0</v>
      </c>
      <c r="AG1294" s="67">
        <v>0</v>
      </c>
      <c r="AH1294" s="67">
        <v>0</v>
      </c>
      <c r="AI1294" s="67">
        <v>0</v>
      </c>
      <c r="AJ1294" s="67">
        <v>0</v>
      </c>
      <c r="AK1294" s="67">
        <v>0</v>
      </c>
      <c r="AL1294" s="67">
        <v>0</v>
      </c>
      <c r="AM1294" s="67">
        <v>35138317413</v>
      </c>
      <c r="AN1294" s="67">
        <v>12381143149</v>
      </c>
      <c r="AO1294" s="67">
        <v>22883718521</v>
      </c>
      <c r="AP1294" s="67">
        <v>136447797565</v>
      </c>
      <c r="AQ1294" s="67">
        <v>140554902174</v>
      </c>
      <c r="AR1294" s="67">
        <v>5538380517</v>
      </c>
      <c r="AS1294" s="67">
        <v>4466435901</v>
      </c>
      <c r="AT1294" s="67">
        <v>1071944616</v>
      </c>
      <c r="AU1294" s="67">
        <v>1496000000</v>
      </c>
      <c r="AV1294" s="67">
        <v>3227000000</v>
      </c>
      <c r="AW1294" s="67">
        <v>58712951056</v>
      </c>
      <c r="AX1294" s="67">
        <v>35419380552</v>
      </c>
      <c r="AY1294" s="67">
        <v>16979359687</v>
      </c>
      <c r="AZ1294" s="67">
        <v>18440020865</v>
      </c>
      <c r="BA1294" s="67">
        <v>18473748333</v>
      </c>
      <c r="BB1294" s="67">
        <v>174190436</v>
      </c>
      <c r="BC1294" s="67">
        <v>1235052</v>
      </c>
      <c r="BD1294" s="67">
        <v>1743115848</v>
      </c>
      <c r="BE1294" s="67">
        <v>1871702906</v>
      </c>
      <c r="BF1294" s="67">
        <v>189086061</v>
      </c>
      <c r="BG1294" s="67">
        <v>840491869</v>
      </c>
      <c r="BH1294" s="67">
        <v>7218532412</v>
      </c>
      <c r="BI1294" s="67"/>
      <c r="BJ1294" s="67"/>
      <c r="BK1294" s="67">
        <v>0</v>
      </c>
      <c r="BL1294" s="67">
        <v>7218532412</v>
      </c>
      <c r="BM1294" s="67">
        <v>3516968829</v>
      </c>
      <c r="BN1294" s="67"/>
      <c r="BO1294" s="67">
        <v>3701563583</v>
      </c>
      <c r="BP1294" s="67"/>
      <c r="BQ1294" s="67"/>
      <c r="BR1294" s="67"/>
      <c r="BS1294" s="67"/>
      <c r="BT1294" s="67"/>
      <c r="BU1294" s="67"/>
      <c r="BV1294" s="67"/>
      <c r="BW1294" s="67"/>
      <c r="BX1294" s="67"/>
      <c r="BY1294" s="67"/>
      <c r="BZ1294" s="67">
        <v>20755502029</v>
      </c>
      <c r="CA1294" s="67">
        <v>6505108576</v>
      </c>
      <c r="CB1294" s="67">
        <v>14250393453</v>
      </c>
      <c r="CC1294" s="67">
        <v>90494366013</v>
      </c>
      <c r="CD1294" s="67">
        <v>92230000000</v>
      </c>
    </row>
    <row r="1295" spans="1:82">
      <c r="A1295" t="s">
        <v>1521</v>
      </c>
      <c r="B1295" t="s">
        <v>1522</v>
      </c>
      <c r="C1295" t="s">
        <v>69</v>
      </c>
      <c r="D1295" t="s">
        <v>68</v>
      </c>
      <c r="E1295" t="s">
        <v>153</v>
      </c>
      <c r="F1295" s="67">
        <v>2013</v>
      </c>
      <c r="G1295" t="s">
        <v>1541</v>
      </c>
      <c r="H1295" s="67">
        <v>11055430</v>
      </c>
      <c r="I1295" s="67">
        <v>6168090067</v>
      </c>
      <c r="J1295" s="67">
        <v>2524476154</v>
      </c>
      <c r="K1295" s="67">
        <v>6102778239</v>
      </c>
      <c r="L1295" s="67">
        <v>79095283724</v>
      </c>
      <c r="M1295" s="67">
        <v>55802077137</v>
      </c>
      <c r="N1295" s="67">
        <v>15201907251</v>
      </c>
      <c r="O1295" s="67">
        <v>761467345</v>
      </c>
      <c r="P1295" s="67">
        <v>7930319</v>
      </c>
      <c r="Q1295" s="67">
        <v>1849450174</v>
      </c>
      <c r="R1295" s="67">
        <v>3416865024</v>
      </c>
      <c r="S1295" s="67">
        <v>655086694</v>
      </c>
      <c r="T1295" s="67">
        <v>749468321</v>
      </c>
      <c r="U1295" s="67">
        <v>25657921474</v>
      </c>
      <c r="V1295" s="67">
        <v>0</v>
      </c>
      <c r="W1295" s="67">
        <v>0</v>
      </c>
      <c r="X1295" s="67">
        <v>0</v>
      </c>
      <c r="Y1295" s="67">
        <v>24950000000</v>
      </c>
      <c r="Z1295" s="67">
        <v>16473724995</v>
      </c>
      <c r="AA1295" s="67">
        <v>0</v>
      </c>
      <c r="AB1295" s="67">
        <v>8472585067</v>
      </c>
      <c r="AC1295" s="67">
        <v>0</v>
      </c>
      <c r="AD1295" s="67">
        <v>0</v>
      </c>
      <c r="AE1295" s="67">
        <v>0</v>
      </c>
      <c r="AF1295" s="67">
        <v>0</v>
      </c>
      <c r="AG1295" s="67">
        <v>0</v>
      </c>
      <c r="AH1295" s="67">
        <v>0</v>
      </c>
      <c r="AI1295" s="67">
        <v>0</v>
      </c>
      <c r="AJ1295" s="67">
        <v>0</v>
      </c>
      <c r="AK1295" s="67">
        <v>0</v>
      </c>
      <c r="AL1295" s="67">
        <v>0</v>
      </c>
      <c r="AM1295" s="67">
        <v>36228033711</v>
      </c>
      <c r="AN1295" s="67">
        <v>12543444057</v>
      </c>
      <c r="AO1295" s="67">
        <v>23782712181</v>
      </c>
      <c r="AP1295" s="67">
        <v>138085562690</v>
      </c>
      <c r="AQ1295" s="67">
        <v>142439986166</v>
      </c>
      <c r="AR1295" s="67">
        <v>6858876574</v>
      </c>
      <c r="AS1295" s="67">
        <v>5531352076</v>
      </c>
      <c r="AT1295" s="67">
        <v>1327524498</v>
      </c>
      <c r="AU1295" s="67">
        <v>1502000000</v>
      </c>
      <c r="AV1295" s="67">
        <v>3631000000</v>
      </c>
      <c r="AW1295" s="67">
        <v>65783933922</v>
      </c>
      <c r="AX1295" s="67">
        <v>39111617081</v>
      </c>
      <c r="AY1295" s="67">
        <v>18811304323</v>
      </c>
      <c r="AZ1295" s="67">
        <v>20300312758</v>
      </c>
      <c r="BA1295" s="67">
        <v>18951813189</v>
      </c>
      <c r="BB1295" s="67">
        <v>205501538</v>
      </c>
      <c r="BC1295" s="67">
        <v>2489886465</v>
      </c>
      <c r="BD1295" s="67">
        <v>1743251621</v>
      </c>
      <c r="BE1295" s="67">
        <v>2052689147</v>
      </c>
      <c r="BF1295" s="67">
        <v>347980370</v>
      </c>
      <c r="BG1295" s="67">
        <v>881194511</v>
      </c>
      <c r="BH1295" s="67">
        <v>4462058900</v>
      </c>
      <c r="BI1295" s="67"/>
      <c r="BJ1295" s="67"/>
      <c r="BK1295" s="67">
        <v>0</v>
      </c>
      <c r="BL1295" s="67">
        <v>4462058900</v>
      </c>
      <c r="BM1295" s="67">
        <v>2058155716</v>
      </c>
      <c r="BN1295" s="67"/>
      <c r="BO1295" s="67">
        <v>2403903184</v>
      </c>
      <c r="BP1295" s="67"/>
      <c r="BQ1295" s="67"/>
      <c r="BR1295" s="67"/>
      <c r="BS1295" s="67"/>
      <c r="BT1295" s="67"/>
      <c r="BU1295" s="67"/>
      <c r="BV1295" s="67"/>
      <c r="BW1295" s="67"/>
      <c r="BX1295" s="67"/>
      <c r="BY1295" s="67"/>
      <c r="BZ1295" s="67">
        <v>23821434713</v>
      </c>
      <c r="CA1295" s="67">
        <v>7460554455</v>
      </c>
      <c r="CB1295" s="67">
        <v>16360880258</v>
      </c>
      <c r="CC1295" s="67">
        <v>98797304109</v>
      </c>
      <c r="CD1295" s="67">
        <v>100900000000</v>
      </c>
    </row>
    <row r="1296" spans="1:82">
      <c r="A1296" t="s">
        <v>1521</v>
      </c>
      <c r="B1296" t="s">
        <v>1522</v>
      </c>
      <c r="C1296" t="s">
        <v>69</v>
      </c>
      <c r="D1296" t="s">
        <v>68</v>
      </c>
      <c r="E1296" t="s">
        <v>153</v>
      </c>
      <c r="F1296" s="67">
        <v>2014</v>
      </c>
      <c r="G1296" t="s">
        <v>1542</v>
      </c>
      <c r="H1296" s="67">
        <v>11333365</v>
      </c>
      <c r="I1296" s="67">
        <v>6823037764</v>
      </c>
      <c r="J1296" s="67">
        <v>2555522641</v>
      </c>
      <c r="K1296" s="67">
        <v>6211426961</v>
      </c>
      <c r="L1296" s="67">
        <v>78782372399</v>
      </c>
      <c r="M1296" s="67">
        <v>55802077137</v>
      </c>
      <c r="N1296" s="67">
        <v>15108644017</v>
      </c>
      <c r="O1296" s="67">
        <v>761139092</v>
      </c>
      <c r="P1296" s="67">
        <v>7886132</v>
      </c>
      <c r="Q1296" s="67">
        <v>1839145236</v>
      </c>
      <c r="R1296" s="67">
        <v>3397826618</v>
      </c>
      <c r="S1296" s="67">
        <v>642931043</v>
      </c>
      <c r="T1296" s="67">
        <v>661816252</v>
      </c>
      <c r="U1296" s="67">
        <v>25054997867</v>
      </c>
      <c r="V1296" s="67">
        <v>0</v>
      </c>
      <c r="W1296" s="67">
        <v>0</v>
      </c>
      <c r="X1296" s="67">
        <v>0</v>
      </c>
      <c r="Y1296" s="67">
        <v>24600000000</v>
      </c>
      <c r="Z1296" s="67">
        <v>16473724995</v>
      </c>
      <c r="AA1296" s="67">
        <v>0</v>
      </c>
      <c r="AB1296" s="67">
        <v>8128020315</v>
      </c>
      <c r="AC1296" s="67">
        <v>0</v>
      </c>
      <c r="AD1296" s="67">
        <v>0</v>
      </c>
      <c r="AE1296" s="67">
        <v>0</v>
      </c>
      <c r="AF1296" s="67">
        <v>0</v>
      </c>
      <c r="AG1296" s="67">
        <v>0</v>
      </c>
      <c r="AH1296" s="67">
        <v>0</v>
      </c>
      <c r="AI1296" s="67">
        <v>0</v>
      </c>
      <c r="AJ1296" s="67">
        <v>0</v>
      </c>
      <c r="AK1296" s="67">
        <v>0</v>
      </c>
      <c r="AL1296" s="67">
        <v>0</v>
      </c>
      <c r="AM1296" s="67">
        <v>37365142007</v>
      </c>
      <c r="AN1296" s="67">
        <v>12702000903</v>
      </c>
      <c r="AO1296" s="67">
        <v>24734903058</v>
      </c>
      <c r="AP1296" s="67">
        <v>139599000928</v>
      </c>
      <c r="AQ1296" s="67">
        <v>144015511885</v>
      </c>
      <c r="AR1296" s="67">
        <v>7874521999</v>
      </c>
      <c r="AS1296" s="67">
        <v>6350420967</v>
      </c>
      <c r="AT1296" s="67">
        <v>1524101032</v>
      </c>
      <c r="AU1296" s="67">
        <v>1628000000</v>
      </c>
      <c r="AV1296" s="67">
        <v>3957000000</v>
      </c>
      <c r="AW1296" s="67">
        <v>63239831424</v>
      </c>
      <c r="AX1296" s="67">
        <v>37228824925</v>
      </c>
      <c r="AY1296" s="67">
        <v>18002939239</v>
      </c>
      <c r="AZ1296" s="67">
        <v>19225885687</v>
      </c>
      <c r="BA1296" s="67">
        <v>21014748632</v>
      </c>
      <c r="BB1296" s="67">
        <v>229632783</v>
      </c>
      <c r="BC1296" s="67">
        <v>12571065</v>
      </c>
      <c r="BD1296" s="67">
        <v>1747849141</v>
      </c>
      <c r="BE1296" s="67">
        <v>2151164878</v>
      </c>
      <c r="BF1296" s="67">
        <v>131123912</v>
      </c>
      <c r="BG1296" s="67">
        <v>723916088</v>
      </c>
      <c r="BH1296" s="67">
        <v>4942587267</v>
      </c>
      <c r="BI1296" s="67"/>
      <c r="BJ1296" s="67"/>
      <c r="BK1296" s="67">
        <v>0</v>
      </c>
      <c r="BL1296" s="67">
        <v>4942587267</v>
      </c>
      <c r="BM1296" s="67">
        <v>1943771792</v>
      </c>
      <c r="BN1296" s="67"/>
      <c r="BO1296" s="67">
        <v>2998815475</v>
      </c>
      <c r="BP1296" s="67"/>
      <c r="BQ1296" s="67"/>
      <c r="BR1296" s="67"/>
      <c r="BS1296" s="67"/>
      <c r="BT1296" s="67"/>
      <c r="BU1296" s="67"/>
      <c r="BV1296" s="67"/>
      <c r="BW1296" s="67"/>
      <c r="BX1296" s="67"/>
      <c r="BY1296" s="67"/>
      <c r="BZ1296" s="67">
        <v>24786485253</v>
      </c>
      <c r="CA1296" s="67">
        <v>7745830956</v>
      </c>
      <c r="CB1296" s="67">
        <v>17040654297</v>
      </c>
      <c r="CC1296" s="67">
        <v>98514425943</v>
      </c>
      <c r="CD1296" s="67">
        <v>100800000000</v>
      </c>
    </row>
    <row r="1297" spans="1:82">
      <c r="A1297" t="s">
        <v>1521</v>
      </c>
      <c r="B1297" t="s">
        <v>1522</v>
      </c>
      <c r="C1297" t="s">
        <v>69</v>
      </c>
      <c r="D1297" t="s">
        <v>68</v>
      </c>
      <c r="E1297" t="s">
        <v>153</v>
      </c>
      <c r="F1297" s="67">
        <v>2015</v>
      </c>
      <c r="G1297" t="s">
        <v>1543</v>
      </c>
      <c r="H1297" s="67">
        <v>11625998</v>
      </c>
      <c r="I1297" s="67">
        <v>7561614180</v>
      </c>
      <c r="J1297" s="67">
        <v>1322974271</v>
      </c>
      <c r="K1297" s="67">
        <v>3172871912</v>
      </c>
      <c r="L1297" s="67">
        <v>79200390369</v>
      </c>
      <c r="M1297" s="67">
        <v>55802077137</v>
      </c>
      <c r="N1297" s="67">
        <v>15015380782</v>
      </c>
      <c r="O1297" s="67">
        <v>760810840</v>
      </c>
      <c r="P1297" s="67">
        <v>7841946</v>
      </c>
      <c r="Q1297" s="67">
        <v>1828840297</v>
      </c>
      <c r="R1297" s="67">
        <v>3378788212</v>
      </c>
      <c r="S1297" s="67">
        <v>633598426</v>
      </c>
      <c r="T1297" s="67">
        <v>1368651427</v>
      </c>
      <c r="U1297" s="67">
        <v>24372976240</v>
      </c>
      <c r="V1297" s="67">
        <v>0</v>
      </c>
      <c r="W1297" s="67">
        <v>0</v>
      </c>
      <c r="X1297" s="67">
        <v>0</v>
      </c>
      <c r="Y1297" s="67">
        <v>24220000000</v>
      </c>
      <c r="Z1297" s="67">
        <v>16473724995</v>
      </c>
      <c r="AA1297" s="67">
        <v>0</v>
      </c>
      <c r="AB1297" s="67">
        <v>7742327084</v>
      </c>
      <c r="AC1297" s="67">
        <v>0</v>
      </c>
      <c r="AD1297" s="67">
        <v>0</v>
      </c>
      <c r="AE1297" s="67">
        <v>0</v>
      </c>
      <c r="AF1297" s="67">
        <v>0</v>
      </c>
      <c r="AG1297" s="67">
        <v>0</v>
      </c>
      <c r="AH1297" s="67">
        <v>0</v>
      </c>
      <c r="AI1297" s="67">
        <v>0</v>
      </c>
      <c r="AJ1297" s="67">
        <v>0</v>
      </c>
      <c r="AK1297" s="67">
        <v>0</v>
      </c>
      <c r="AL1297" s="67">
        <v>0</v>
      </c>
      <c r="AM1297" s="67">
        <v>38555231398</v>
      </c>
      <c r="AN1297" s="67">
        <v>12856775429</v>
      </c>
      <c r="AO1297" s="67">
        <v>25746465660</v>
      </c>
      <c r="AP1297" s="67">
        <v>144092591241</v>
      </c>
      <c r="AQ1297" s="67">
        <v>146664990723</v>
      </c>
      <c r="AR1297" s="67">
        <v>8443033252</v>
      </c>
      <c r="AS1297" s="67">
        <v>6808897784</v>
      </c>
      <c r="AT1297" s="67">
        <v>1634135468</v>
      </c>
      <c r="AU1297" s="67">
        <v>934000000</v>
      </c>
      <c r="AV1297" s="67">
        <v>2240000000</v>
      </c>
      <c r="AW1297" s="67">
        <v>61434041649</v>
      </c>
      <c r="AX1297" s="67">
        <v>34534266100</v>
      </c>
      <c r="AY1297" s="67">
        <v>16651040242</v>
      </c>
      <c r="AZ1297" s="67">
        <v>17883225858</v>
      </c>
      <c r="BA1297" s="67">
        <v>21858437025</v>
      </c>
      <c r="BB1297" s="67">
        <v>242745941</v>
      </c>
      <c r="BC1297" s="67">
        <v>19849049</v>
      </c>
      <c r="BD1297" s="67">
        <v>1750943401</v>
      </c>
      <c r="BE1297" s="67">
        <v>2155019209</v>
      </c>
      <c r="BF1297" s="67">
        <v>253219355</v>
      </c>
      <c r="BG1297" s="67">
        <v>619561570</v>
      </c>
      <c r="BH1297" s="67">
        <v>3483611874</v>
      </c>
      <c r="BI1297" s="67"/>
      <c r="BJ1297" s="67"/>
      <c r="BK1297" s="67">
        <v>0</v>
      </c>
      <c r="BL1297" s="67">
        <v>3483611874</v>
      </c>
      <c r="BM1297" s="67">
        <v>1641995106</v>
      </c>
      <c r="BN1297" s="67"/>
      <c r="BO1297" s="67">
        <v>1841616769</v>
      </c>
      <c r="BP1297" s="67"/>
      <c r="BQ1297" s="67"/>
      <c r="BR1297" s="67"/>
      <c r="BS1297" s="67"/>
      <c r="BT1297" s="67"/>
      <c r="BU1297" s="67"/>
      <c r="BV1297" s="67"/>
      <c r="BW1297" s="67"/>
      <c r="BX1297" s="67"/>
      <c r="BY1297" s="67"/>
      <c r="BZ1297" s="67">
        <v>25836121712</v>
      </c>
      <c r="CA1297" s="67">
        <v>8050932373</v>
      </c>
      <c r="CB1297" s="67">
        <v>17785189339</v>
      </c>
      <c r="CC1297" s="67">
        <v>97890808488</v>
      </c>
      <c r="CD1297" s="67">
        <v>99200000000</v>
      </c>
    </row>
    <row r="1298" spans="1:82">
      <c r="A1298" t="s">
        <v>1521</v>
      </c>
      <c r="B1298" t="s">
        <v>1522</v>
      </c>
      <c r="C1298" t="s">
        <v>69</v>
      </c>
      <c r="D1298" t="s">
        <v>68</v>
      </c>
      <c r="E1298" t="s">
        <v>153</v>
      </c>
      <c r="F1298" s="67">
        <v>2016</v>
      </c>
      <c r="G1298" t="s">
        <v>1544</v>
      </c>
      <c r="H1298" s="67">
        <v>11930985</v>
      </c>
      <c r="I1298" s="67">
        <v>9945450081</v>
      </c>
      <c r="J1298" s="67">
        <v>2216900243</v>
      </c>
      <c r="K1298" s="67">
        <v>4623670855</v>
      </c>
      <c r="L1298" s="67">
        <v>79197492862</v>
      </c>
      <c r="M1298" s="67">
        <v>55802077137</v>
      </c>
      <c r="N1298" s="67">
        <v>14911754966</v>
      </c>
      <c r="O1298" s="67">
        <v>757194197</v>
      </c>
      <c r="P1298" s="67">
        <v>7792849</v>
      </c>
      <c r="Q1298" s="67">
        <v>1817390366</v>
      </c>
      <c r="R1298" s="67">
        <v>3357634428</v>
      </c>
      <c r="S1298" s="67">
        <v>622244004</v>
      </c>
      <c r="T1298" s="67">
        <v>1684529932</v>
      </c>
      <c r="U1298" s="67">
        <v>23763718306</v>
      </c>
      <c r="V1298" s="67">
        <v>0</v>
      </c>
      <c r="W1298" s="67">
        <v>0</v>
      </c>
      <c r="X1298" s="67">
        <v>0</v>
      </c>
      <c r="Y1298" s="67">
        <v>23880000000</v>
      </c>
      <c r="Z1298" s="67">
        <v>16473724995</v>
      </c>
      <c r="AA1298" s="67">
        <v>0</v>
      </c>
      <c r="AB1298" s="67">
        <v>7410364753</v>
      </c>
      <c r="AC1298" s="67">
        <v>0</v>
      </c>
      <c r="AD1298" s="67">
        <v>0</v>
      </c>
      <c r="AE1298" s="67">
        <v>0</v>
      </c>
      <c r="AF1298" s="67">
        <v>0</v>
      </c>
      <c r="AG1298" s="67">
        <v>0</v>
      </c>
      <c r="AH1298" s="67">
        <v>0</v>
      </c>
      <c r="AI1298" s="67">
        <v>0</v>
      </c>
      <c r="AJ1298" s="67">
        <v>0</v>
      </c>
      <c r="AK1298" s="67">
        <v>0</v>
      </c>
      <c r="AL1298" s="67">
        <v>0</v>
      </c>
      <c r="AM1298" s="67">
        <v>39845873324</v>
      </c>
      <c r="AN1298" s="67">
        <v>13021003483</v>
      </c>
      <c r="AO1298" s="67">
        <v>26852594480</v>
      </c>
      <c r="AP1298" s="67">
        <v>148400759001</v>
      </c>
      <c r="AQ1298" s="67">
        <v>151356779157</v>
      </c>
      <c r="AR1298" s="67">
        <v>9277707589</v>
      </c>
      <c r="AS1298" s="67">
        <v>7482022249</v>
      </c>
      <c r="AT1298" s="67">
        <v>1795685340</v>
      </c>
      <c r="AU1298" s="67">
        <v>1693000000</v>
      </c>
      <c r="AV1298" s="67">
        <v>3531000000</v>
      </c>
      <c r="AW1298" s="67">
        <v>61147011337</v>
      </c>
      <c r="AX1298" s="67">
        <v>32657595750</v>
      </c>
      <c r="AY1298" s="67">
        <v>15721970441</v>
      </c>
      <c r="AZ1298" s="67">
        <v>16935625309</v>
      </c>
      <c r="BA1298" s="67">
        <v>22862232293</v>
      </c>
      <c r="BB1298" s="67">
        <v>308408510</v>
      </c>
      <c r="BC1298" s="67">
        <v>12203490</v>
      </c>
      <c r="BD1298" s="67">
        <v>1752440194</v>
      </c>
      <c r="BE1298" s="67">
        <v>2106438834</v>
      </c>
      <c r="BF1298" s="67">
        <v>301825618</v>
      </c>
      <c r="BG1298" s="67">
        <v>1145866647</v>
      </c>
      <c r="BH1298" s="67">
        <v>3931678359</v>
      </c>
      <c r="BI1298" s="67"/>
      <c r="BJ1298" s="67"/>
      <c r="BK1298" s="67">
        <v>0</v>
      </c>
      <c r="BL1298" s="67">
        <v>3931678359</v>
      </c>
      <c r="BM1298" s="67">
        <v>1467743000</v>
      </c>
      <c r="BN1298" s="67"/>
      <c r="BO1298" s="67">
        <v>2463935358</v>
      </c>
      <c r="BP1298" s="67"/>
      <c r="BQ1298" s="67"/>
      <c r="BR1298" s="67"/>
      <c r="BS1298" s="67"/>
      <c r="BT1298" s="67"/>
      <c r="BU1298" s="67"/>
      <c r="BV1298" s="67"/>
      <c r="BW1298" s="67"/>
      <c r="BX1298" s="67"/>
      <c r="BY1298" s="67"/>
      <c r="BZ1298" s="67">
        <v>21835205491</v>
      </c>
      <c r="CA1298" s="67">
        <v>6782132591</v>
      </c>
      <c r="CB1298" s="67">
        <v>15053072900</v>
      </c>
      <c r="CC1298" s="67">
        <v>94353602776</v>
      </c>
      <c r="CD1298" s="67">
        <v>96190000000</v>
      </c>
    </row>
    <row r="1299" spans="1:82">
      <c r="A1299" t="s">
        <v>1521</v>
      </c>
      <c r="B1299" t="s">
        <v>1522</v>
      </c>
      <c r="C1299" t="s">
        <v>69</v>
      </c>
      <c r="D1299" t="s">
        <v>68</v>
      </c>
      <c r="E1299" t="s">
        <v>153</v>
      </c>
      <c r="F1299" s="67">
        <v>2017</v>
      </c>
      <c r="G1299" t="s">
        <v>1545</v>
      </c>
      <c r="H1299" s="67">
        <v>12240789</v>
      </c>
      <c r="I1299" s="67">
        <v>10944109849</v>
      </c>
      <c r="J1299" s="67">
        <v>3954278499</v>
      </c>
      <c r="K1299" s="67">
        <v>5220272802</v>
      </c>
      <c r="L1299" s="67">
        <v>79138138778</v>
      </c>
      <c r="M1299" s="67">
        <v>55802077137</v>
      </c>
      <c r="N1299" s="67">
        <v>14808129149</v>
      </c>
      <c r="O1299" s="67">
        <v>753574624</v>
      </c>
      <c r="P1299" s="67">
        <v>7743752</v>
      </c>
      <c r="Q1299" s="67">
        <v>1805940435</v>
      </c>
      <c r="R1299" s="67">
        <v>3336480644</v>
      </c>
      <c r="S1299" s="67">
        <v>611553681</v>
      </c>
      <c r="T1299" s="67">
        <v>1883878356</v>
      </c>
      <c r="U1299" s="67">
        <v>23220750138</v>
      </c>
      <c r="V1299" s="67">
        <v>0</v>
      </c>
      <c r="W1299" s="67">
        <v>0</v>
      </c>
      <c r="X1299" s="67">
        <v>0</v>
      </c>
      <c r="Y1299" s="67">
        <v>23460000000</v>
      </c>
      <c r="Z1299" s="67">
        <v>16370964570</v>
      </c>
      <c r="AA1299" s="67">
        <v>0</v>
      </c>
      <c r="AB1299" s="67">
        <v>7087865612</v>
      </c>
      <c r="AC1299" s="67">
        <v>0</v>
      </c>
      <c r="AD1299" s="67">
        <v>0</v>
      </c>
      <c r="AE1299" s="67">
        <v>0</v>
      </c>
      <c r="AF1299" s="67">
        <v>0</v>
      </c>
      <c r="AG1299" s="67">
        <v>0</v>
      </c>
      <c r="AH1299" s="67">
        <v>0</v>
      </c>
      <c r="AI1299" s="67">
        <v>0</v>
      </c>
      <c r="AJ1299" s="67">
        <v>0</v>
      </c>
      <c r="AK1299" s="67">
        <v>0</v>
      </c>
      <c r="AL1299" s="67">
        <v>0</v>
      </c>
      <c r="AM1299" s="67">
        <v>41082696952</v>
      </c>
      <c r="AN1299" s="67">
        <v>13154658645</v>
      </c>
      <c r="AO1299" s="67">
        <v>27940487462</v>
      </c>
      <c r="AP1299" s="67">
        <v>152199881914</v>
      </c>
      <c r="AQ1299" s="67">
        <v>153585205613</v>
      </c>
      <c r="AR1299" s="67">
        <v>10198753019</v>
      </c>
      <c r="AS1299" s="67">
        <v>8224800822</v>
      </c>
      <c r="AT1299" s="67">
        <v>1973952197</v>
      </c>
      <c r="AU1299" s="67">
        <v>3289000000</v>
      </c>
      <c r="AV1299" s="67">
        <v>4342000000</v>
      </c>
      <c r="AW1299" s="67">
        <v>54800083919</v>
      </c>
      <c r="AX1299" s="67">
        <v>25641584072</v>
      </c>
      <c r="AY1299" s="67">
        <v>12251247300</v>
      </c>
      <c r="AZ1299" s="67">
        <v>13390336772</v>
      </c>
      <c r="BA1299" s="67">
        <v>22197408874</v>
      </c>
      <c r="BB1299" s="67">
        <v>438530512</v>
      </c>
      <c r="BC1299" s="67">
        <v>12203490</v>
      </c>
      <c r="BD1299" s="67">
        <v>1773484027</v>
      </c>
      <c r="BE1299" s="67">
        <v>2530059856</v>
      </c>
      <c r="BF1299" s="67">
        <v>687895399</v>
      </c>
      <c r="BG1299" s="67">
        <v>1518917690</v>
      </c>
      <c r="BH1299" s="67">
        <v>10778587582</v>
      </c>
      <c r="BI1299" s="67"/>
      <c r="BJ1299" s="67"/>
      <c r="BK1299" s="67">
        <v>0</v>
      </c>
      <c r="BL1299" s="67">
        <v>10778587582</v>
      </c>
      <c r="BM1299" s="67">
        <v>8030434539</v>
      </c>
      <c r="BN1299" s="67"/>
      <c r="BO1299" s="67">
        <v>2748153043</v>
      </c>
      <c r="BP1299" s="67"/>
      <c r="BQ1299" s="67"/>
      <c r="BR1299" s="67"/>
      <c r="BS1299" s="67"/>
      <c r="BT1299" s="67"/>
      <c r="BU1299" s="67"/>
      <c r="BV1299" s="67"/>
      <c r="BW1299" s="67"/>
      <c r="BX1299" s="67"/>
      <c r="BY1299" s="67"/>
      <c r="BZ1299" s="67">
        <v>30310631757</v>
      </c>
      <c r="CA1299" s="67">
        <v>9379006577</v>
      </c>
      <c r="CB1299" s="67">
        <v>20931625180</v>
      </c>
      <c r="CC1299" s="67">
        <v>105035056277</v>
      </c>
      <c r="CD1299" s="67">
        <v>106100000000</v>
      </c>
    </row>
    <row r="1300" spans="1:82">
      <c r="A1300" t="s">
        <v>1521</v>
      </c>
      <c r="B1300" t="s">
        <v>1522</v>
      </c>
      <c r="C1300" t="s">
        <v>69</v>
      </c>
      <c r="D1300" t="s">
        <v>68</v>
      </c>
      <c r="E1300" t="s">
        <v>153</v>
      </c>
      <c r="F1300" s="67">
        <v>2018</v>
      </c>
      <c r="G1300" t="s">
        <v>1546</v>
      </c>
      <c r="H1300" s="67">
        <v>12554864</v>
      </c>
      <c r="I1300" s="67">
        <v>11686674396</v>
      </c>
      <c r="J1300" s="67">
        <v>4309864668</v>
      </c>
      <c r="K1300" s="67">
        <v>5352026508</v>
      </c>
      <c r="L1300" s="67">
        <v>78823286149</v>
      </c>
      <c r="M1300" s="67">
        <v>55802077137</v>
      </c>
      <c r="N1300" s="67">
        <v>14704503333</v>
      </c>
      <c r="O1300" s="67">
        <v>749957982</v>
      </c>
      <c r="P1300" s="67">
        <v>7694656</v>
      </c>
      <c r="Q1300" s="67">
        <v>1794490503</v>
      </c>
      <c r="R1300" s="67">
        <v>3315326859</v>
      </c>
      <c r="S1300" s="67">
        <v>601396420</v>
      </c>
      <c r="T1300" s="67">
        <v>1836364858</v>
      </c>
      <c r="U1300" s="67">
        <v>23065923336</v>
      </c>
      <c r="V1300" s="67">
        <v>0</v>
      </c>
      <c r="W1300" s="67">
        <v>0</v>
      </c>
      <c r="X1300" s="67">
        <v>0</v>
      </c>
      <c r="Y1300" s="67">
        <v>23140000000</v>
      </c>
      <c r="Z1300" s="67">
        <v>16473724995</v>
      </c>
      <c r="AA1300" s="67">
        <v>0</v>
      </c>
      <c r="AB1300" s="67">
        <v>6669574422</v>
      </c>
      <c r="AC1300" s="67">
        <v>0</v>
      </c>
      <c r="AD1300" s="67">
        <v>0</v>
      </c>
      <c r="AE1300" s="67">
        <v>0</v>
      </c>
      <c r="AF1300" s="67">
        <v>0</v>
      </c>
      <c r="AG1300" s="67">
        <v>0</v>
      </c>
      <c r="AH1300" s="67">
        <v>0</v>
      </c>
      <c r="AI1300" s="67">
        <v>0</v>
      </c>
      <c r="AJ1300" s="67">
        <v>0</v>
      </c>
      <c r="AK1300" s="67">
        <v>0</v>
      </c>
      <c r="AL1300" s="67">
        <v>0</v>
      </c>
      <c r="AM1300" s="67">
        <v>42342370374</v>
      </c>
      <c r="AN1300" s="67">
        <v>13291975336</v>
      </c>
      <c r="AO1300" s="67">
        <v>29053525990</v>
      </c>
      <c r="AP1300" s="67">
        <v>154589656222</v>
      </c>
      <c r="AQ1300" s="67">
        <v>155610340992</v>
      </c>
      <c r="AR1300" s="67">
        <v>11080639584</v>
      </c>
      <c r="AS1300" s="67">
        <v>8935999665</v>
      </c>
      <c r="AT1300" s="67">
        <v>2144639920</v>
      </c>
      <c r="AU1300" s="67">
        <v>3937000000</v>
      </c>
      <c r="AV1300" s="67">
        <v>4889000000</v>
      </c>
      <c r="AW1300" s="67">
        <v>50243077688</v>
      </c>
      <c r="AX1300" s="67">
        <v>28450371453</v>
      </c>
      <c r="AY1300" s="67">
        <v>13692774717</v>
      </c>
      <c r="AZ1300" s="67">
        <v>14757596736</v>
      </c>
      <c r="BA1300" s="67">
        <v>14265892788</v>
      </c>
      <c r="BB1300" s="67">
        <v>584389070</v>
      </c>
      <c r="BC1300" s="67">
        <v>3455205</v>
      </c>
      <c r="BD1300" s="67">
        <v>1797053026</v>
      </c>
      <c r="BE1300" s="67">
        <v>2905565173</v>
      </c>
      <c r="BF1300" s="67">
        <v>639567279</v>
      </c>
      <c r="BG1300" s="67">
        <v>1596783694</v>
      </c>
      <c r="BH1300" s="67">
        <v>9478978997</v>
      </c>
      <c r="BI1300" s="67"/>
      <c r="BJ1300" s="67"/>
      <c r="BK1300" s="67">
        <v>0</v>
      </c>
      <c r="BL1300" s="67">
        <v>9478978997</v>
      </c>
      <c r="BM1300" s="67">
        <v>8236951421</v>
      </c>
      <c r="BN1300" s="67"/>
      <c r="BO1300" s="67">
        <v>1242027575</v>
      </c>
      <c r="BP1300" s="67"/>
      <c r="BQ1300" s="67"/>
      <c r="BR1300" s="67"/>
      <c r="BS1300" s="67"/>
      <c r="BT1300" s="67"/>
      <c r="BU1300" s="67"/>
      <c r="BV1300" s="67"/>
      <c r="BW1300" s="67"/>
      <c r="BX1300" s="67"/>
      <c r="BY1300" s="67"/>
      <c r="BZ1300" s="67">
        <v>38514668743</v>
      </c>
      <c r="CA1300" s="67">
        <v>11884955057</v>
      </c>
      <c r="CB1300" s="67">
        <v>26629713686</v>
      </c>
      <c r="CC1300" s="67">
        <v>108365365012</v>
      </c>
      <c r="CD1300" s="67">
        <v>109300000000</v>
      </c>
    </row>
    <row r="1301" spans="1:82">
      <c r="A1301" t="s">
        <v>1521</v>
      </c>
      <c r="B1301" t="s">
        <v>1522</v>
      </c>
      <c r="C1301" t="s">
        <v>69</v>
      </c>
      <c r="D1301" t="s">
        <v>68</v>
      </c>
      <c r="E1301" t="s">
        <v>153</v>
      </c>
      <c r="F1301" s="67">
        <v>2019</v>
      </c>
      <c r="G1301" t="s">
        <v>1547</v>
      </c>
      <c r="H1301" s="67">
        <v>12877539</v>
      </c>
      <c r="I1301" s="67">
        <v>12194402442</v>
      </c>
      <c r="J1301" s="67">
        <v>3885000000</v>
      </c>
      <c r="K1301" s="67">
        <v>5260000000</v>
      </c>
      <c r="L1301" s="67">
        <v>78814212912</v>
      </c>
      <c r="M1301" s="67">
        <v>55802077137</v>
      </c>
      <c r="N1301" s="67">
        <v>14600877517</v>
      </c>
      <c r="O1301" s="67">
        <v>746338408</v>
      </c>
      <c r="P1301" s="67">
        <v>7645559</v>
      </c>
      <c r="Q1301" s="67">
        <v>1783040572</v>
      </c>
      <c r="R1301" s="67">
        <v>3294173075</v>
      </c>
      <c r="S1301" s="67">
        <v>591239160</v>
      </c>
      <c r="T1301" s="67">
        <v>1988821484</v>
      </c>
      <c r="U1301" s="67">
        <v>22657951951</v>
      </c>
      <c r="V1301" s="67">
        <v>0</v>
      </c>
      <c r="W1301" s="67">
        <v>0</v>
      </c>
      <c r="X1301" s="67">
        <v>0</v>
      </c>
      <c r="Y1301" s="67">
        <v>22660000000</v>
      </c>
      <c r="Z1301" s="67">
        <v>16324570999</v>
      </c>
      <c r="AA1301" s="67">
        <v>0</v>
      </c>
      <c r="AB1301" s="67">
        <v>6333380953</v>
      </c>
      <c r="AC1301" s="67">
        <v>0</v>
      </c>
      <c r="AD1301" s="67">
        <v>0</v>
      </c>
      <c r="AE1301" s="67">
        <v>0</v>
      </c>
      <c r="AF1301" s="67">
        <v>0</v>
      </c>
      <c r="AG1301" s="67">
        <v>0</v>
      </c>
      <c r="AH1301" s="67">
        <v>0</v>
      </c>
      <c r="AI1301" s="67">
        <v>0</v>
      </c>
      <c r="AJ1301" s="67">
        <v>0</v>
      </c>
      <c r="AK1301" s="67">
        <v>0</v>
      </c>
      <c r="AL1301" s="67">
        <v>0</v>
      </c>
      <c r="AM1301" s="67">
        <v>43623399657</v>
      </c>
      <c r="AN1301" s="67">
        <v>13432349044</v>
      </c>
      <c r="AO1301" s="67">
        <v>30191050614</v>
      </c>
      <c r="AP1301" s="67">
        <v>155914966962</v>
      </c>
      <c r="AQ1301" s="67">
        <v>157289966962</v>
      </c>
      <c r="AR1301" s="67">
        <v>12194402442</v>
      </c>
      <c r="AS1301" s="67">
        <v>9834195518</v>
      </c>
      <c r="AT1301" s="67">
        <v>2360206924</v>
      </c>
      <c r="AU1301" s="67">
        <v>3885000000</v>
      </c>
      <c r="AV1301" s="67">
        <v>5260000000</v>
      </c>
      <c r="AW1301" s="67">
        <v>78814212912</v>
      </c>
      <c r="AX1301" s="67">
        <v>55802077137</v>
      </c>
      <c r="AY1301" s="67">
        <v>27313901177</v>
      </c>
      <c r="AZ1301" s="67">
        <v>28488175960</v>
      </c>
      <c r="BA1301" s="67">
        <v>14600877517</v>
      </c>
      <c r="BB1301" s="67">
        <v>746338408</v>
      </c>
      <c r="BC1301" s="67">
        <v>7645559</v>
      </c>
      <c r="BD1301" s="67">
        <v>1783040572</v>
      </c>
      <c r="BE1301" s="67">
        <v>3294173075</v>
      </c>
      <c r="BF1301" s="67">
        <v>591239160</v>
      </c>
      <c r="BG1301" s="67">
        <v>1988821484</v>
      </c>
      <c r="BH1301" s="67">
        <v>22657951951</v>
      </c>
      <c r="BI1301" s="67"/>
      <c r="BJ1301" s="67"/>
      <c r="BK1301" s="67">
        <v>0</v>
      </c>
      <c r="BL1301" s="67">
        <v>22657951951</v>
      </c>
      <c r="BM1301" s="67">
        <v>16324570999</v>
      </c>
      <c r="BN1301" s="67"/>
      <c r="BO1301" s="67">
        <v>6333380953</v>
      </c>
      <c r="BP1301" s="67"/>
      <c r="BQ1301" s="67"/>
      <c r="BR1301" s="67"/>
      <c r="BS1301" s="67"/>
      <c r="BT1301" s="67"/>
      <c r="BU1301" s="67"/>
      <c r="BV1301" s="67"/>
      <c r="BW1301" s="67"/>
      <c r="BX1301" s="67"/>
      <c r="BY1301" s="67"/>
      <c r="BZ1301" s="67">
        <v>43623399657</v>
      </c>
      <c r="CA1301" s="67">
        <v>13432349044</v>
      </c>
      <c r="CB1301" s="67">
        <v>30191050614</v>
      </c>
      <c r="CC1301" s="67">
        <v>155914966962</v>
      </c>
      <c r="CD1301" s="67">
        <v>157300000000</v>
      </c>
    </row>
    <row r="1302" spans="1:82">
      <c r="A1302" t="s">
        <v>1521</v>
      </c>
      <c r="B1302" t="s">
        <v>1522</v>
      </c>
      <c r="C1302" t="s">
        <v>69</v>
      </c>
      <c r="D1302" t="s">
        <v>68</v>
      </c>
      <c r="E1302" t="s">
        <v>153</v>
      </c>
      <c r="F1302" s="67">
        <v>2020</v>
      </c>
      <c r="G1302" t="s">
        <v>1548</v>
      </c>
      <c r="H1302" s="67">
        <v>13205153</v>
      </c>
      <c r="I1302" s="67">
        <v>14190692688</v>
      </c>
      <c r="J1302" s="67">
        <v>6384160249</v>
      </c>
      <c r="K1302" s="67">
        <v>6112917072</v>
      </c>
      <c r="L1302" s="67">
        <v>78879000245</v>
      </c>
      <c r="M1302" s="67">
        <v>55802077137</v>
      </c>
      <c r="N1302" s="67">
        <v>14497251700</v>
      </c>
      <c r="O1302" s="67">
        <v>742721766</v>
      </c>
      <c r="P1302" s="67">
        <v>7596463</v>
      </c>
      <c r="Q1302" s="67">
        <v>1771590640</v>
      </c>
      <c r="R1302" s="67">
        <v>3273019290</v>
      </c>
      <c r="S1302" s="67">
        <v>581081899</v>
      </c>
      <c r="T1302" s="67">
        <v>2307140165</v>
      </c>
      <c r="U1302" s="67">
        <v>22371539409</v>
      </c>
      <c r="V1302" s="67">
        <v>0</v>
      </c>
      <c r="W1302" s="67">
        <v>0</v>
      </c>
      <c r="X1302" s="67">
        <v>0</v>
      </c>
      <c r="Y1302" s="67">
        <v>22500000000</v>
      </c>
      <c r="Z1302" s="67">
        <v>16473724995</v>
      </c>
      <c r="AA1302" s="67">
        <v>0</v>
      </c>
      <c r="AB1302" s="67">
        <v>6022574311</v>
      </c>
      <c r="AC1302" s="67">
        <v>0</v>
      </c>
      <c r="AD1302" s="67">
        <v>0</v>
      </c>
      <c r="AE1302" s="67">
        <v>0</v>
      </c>
      <c r="AF1302" s="67">
        <v>0</v>
      </c>
      <c r="AG1302" s="67">
        <v>0</v>
      </c>
      <c r="AH1302" s="67">
        <v>0</v>
      </c>
      <c r="AI1302" s="67">
        <v>0</v>
      </c>
      <c r="AJ1302" s="67">
        <v>0</v>
      </c>
      <c r="AK1302" s="67">
        <v>0</v>
      </c>
      <c r="AL1302" s="67">
        <v>0</v>
      </c>
      <c r="AM1302" s="67">
        <v>44915819476</v>
      </c>
      <c r="AN1302" s="67">
        <v>13572609806</v>
      </c>
      <c r="AO1302" s="67">
        <v>31346328337</v>
      </c>
      <c r="AP1302" s="67">
        <v>160886775875</v>
      </c>
      <c r="AQ1302" s="67">
        <v>160313746138</v>
      </c>
      <c r="AR1302" s="67">
        <v>14089753393</v>
      </c>
      <c r="AS1302" s="67">
        <v>11362704349</v>
      </c>
      <c r="AT1302" s="67">
        <v>2727049044</v>
      </c>
      <c r="AU1302" s="67">
        <v>7061000000</v>
      </c>
      <c r="AV1302" s="67">
        <v>6761000000</v>
      </c>
      <c r="AW1302" s="67">
        <v>80330234469</v>
      </c>
      <c r="AX1302" s="67">
        <v>57728891867</v>
      </c>
      <c r="AY1302" s="67">
        <v>28160592658</v>
      </c>
      <c r="AZ1302" s="67">
        <v>29568299209</v>
      </c>
      <c r="BA1302" s="67">
        <v>15053460193</v>
      </c>
      <c r="BB1302" s="67">
        <v>869876298</v>
      </c>
      <c r="BC1302" s="67">
        <v>948343</v>
      </c>
      <c r="BD1302" s="67">
        <v>1724105176</v>
      </c>
      <c r="BE1302" s="67">
        <v>3474278531</v>
      </c>
      <c r="BF1302" s="67">
        <v>542911040</v>
      </c>
      <c r="BG1302" s="67">
        <v>935763021</v>
      </c>
      <c r="BH1302" s="67">
        <v>18196690047</v>
      </c>
      <c r="BI1302" s="67"/>
      <c r="BJ1302" s="67"/>
      <c r="BK1302" s="67">
        <v>0</v>
      </c>
      <c r="BL1302" s="67">
        <v>18196690047</v>
      </c>
      <c r="BM1302" s="67">
        <v>9919715161</v>
      </c>
      <c r="BN1302" s="67"/>
      <c r="BO1302" s="67">
        <v>8276974887</v>
      </c>
      <c r="BP1302" s="67"/>
      <c r="BQ1302" s="67"/>
      <c r="BR1302" s="67"/>
      <c r="BS1302" s="67"/>
      <c r="BT1302" s="67"/>
      <c r="BU1302" s="67"/>
      <c r="BV1302" s="67"/>
      <c r="BW1302" s="67"/>
      <c r="BX1302" s="67"/>
      <c r="BY1302" s="67"/>
      <c r="BZ1302" s="67">
        <v>47754725627</v>
      </c>
      <c r="CA1302" s="67">
        <v>14673104403</v>
      </c>
      <c r="CB1302" s="67">
        <v>33081621224</v>
      </c>
      <c r="CC1302" s="67">
        <v>160671403536</v>
      </c>
      <c r="CD1302" s="67">
        <v>160400000000</v>
      </c>
    </row>
    <row r="1303" spans="1:82">
      <c r="A1303" t="s">
        <v>1549</v>
      </c>
      <c r="B1303" t="s">
        <v>1550</v>
      </c>
      <c r="C1303" t="s">
        <v>69</v>
      </c>
      <c r="D1303" t="s">
        <v>68</v>
      </c>
      <c r="E1303" t="s">
        <v>153</v>
      </c>
      <c r="F1303" s="67">
        <v>1995</v>
      </c>
      <c r="G1303" t="s">
        <v>1551</v>
      </c>
      <c r="H1303" s="67">
        <v>1242155</v>
      </c>
      <c r="I1303" s="67">
        <v>513975562</v>
      </c>
      <c r="J1303" s="67">
        <v>797693996</v>
      </c>
      <c r="K1303" s="67">
        <v>1848860850</v>
      </c>
      <c r="L1303" s="67">
        <v>3300486424</v>
      </c>
      <c r="M1303" s="67">
        <v>1616913412</v>
      </c>
      <c r="N1303" s="67">
        <v>849791362</v>
      </c>
      <c r="O1303" s="67">
        <v>29798205</v>
      </c>
      <c r="P1303" s="67">
        <v>179351777</v>
      </c>
      <c r="Q1303" s="67">
        <v>117319608</v>
      </c>
      <c r="R1303" s="67">
        <v>511512361</v>
      </c>
      <c r="S1303" s="67">
        <v>124590826</v>
      </c>
      <c r="T1303" s="67">
        <v>0</v>
      </c>
      <c r="U1303" s="67">
        <v>0</v>
      </c>
      <c r="V1303" s="67">
        <v>0</v>
      </c>
      <c r="W1303" s="67">
        <v>0</v>
      </c>
      <c r="X1303" s="67">
        <v>0</v>
      </c>
      <c r="Y1303" s="67">
        <v>0</v>
      </c>
      <c r="Z1303" s="67">
        <v>0</v>
      </c>
      <c r="AA1303" s="67">
        <v>0</v>
      </c>
      <c r="AB1303" s="67">
        <v>0</v>
      </c>
      <c r="AC1303" s="67">
        <v>0</v>
      </c>
      <c r="AD1303" s="67">
        <v>0</v>
      </c>
      <c r="AE1303" s="67">
        <v>0</v>
      </c>
      <c r="AF1303" s="67">
        <v>0</v>
      </c>
      <c r="AG1303" s="67">
        <v>0</v>
      </c>
      <c r="AH1303" s="67">
        <v>0</v>
      </c>
      <c r="AI1303" s="67">
        <v>0</v>
      </c>
      <c r="AJ1303" s="67">
        <v>0</v>
      </c>
      <c r="AK1303" s="67">
        <v>0</v>
      </c>
      <c r="AL1303" s="67">
        <v>0</v>
      </c>
      <c r="AM1303" s="67">
        <v>2000853339</v>
      </c>
      <c r="AN1303" s="67">
        <v>1673267007</v>
      </c>
      <c r="AO1303" s="67">
        <v>299120988</v>
      </c>
      <c r="AP1303" s="67">
        <v>3845844104</v>
      </c>
      <c r="AQ1303" s="67">
        <v>5370781098</v>
      </c>
      <c r="AR1303" s="67">
        <v>1259064805</v>
      </c>
      <c r="AS1303" s="67">
        <v>1015374843</v>
      </c>
      <c r="AT1303" s="67">
        <v>243689962</v>
      </c>
      <c r="AU1303" s="67">
        <v>214000000</v>
      </c>
      <c r="AV1303" s="67">
        <v>496000000</v>
      </c>
      <c r="AW1303" s="67">
        <v>2315701528</v>
      </c>
      <c r="AX1303" s="67">
        <v>1121348082</v>
      </c>
      <c r="AY1303" s="67">
        <v>420329747</v>
      </c>
      <c r="AZ1303" s="67">
        <v>701018334</v>
      </c>
      <c r="BA1303" s="67">
        <v>579883106</v>
      </c>
      <c r="BB1303" s="67">
        <v>7741691</v>
      </c>
      <c r="BC1303" s="67">
        <v>235169801</v>
      </c>
      <c r="BD1303" s="67">
        <v>95574900</v>
      </c>
      <c r="BE1303" s="67">
        <v>192609259</v>
      </c>
      <c r="BF1303" s="67">
        <v>83374689</v>
      </c>
      <c r="BG1303" s="67"/>
      <c r="BH1303" s="67">
        <v>0</v>
      </c>
      <c r="BI1303" s="67"/>
      <c r="BJ1303" s="67"/>
      <c r="BK1303" s="67">
        <v>0</v>
      </c>
      <c r="BL1303" s="67"/>
      <c r="BM1303" s="67"/>
      <c r="BN1303" s="67"/>
      <c r="BO1303" s="67"/>
      <c r="BP1303" s="67"/>
      <c r="BQ1303" s="67"/>
      <c r="BR1303" s="67"/>
      <c r="BS1303" s="67"/>
      <c r="BT1303" s="67"/>
      <c r="BU1303" s="67"/>
      <c r="BV1303" s="67"/>
      <c r="BW1303" s="67"/>
      <c r="BX1303" s="67"/>
      <c r="BY1303" s="67"/>
      <c r="BZ1303" s="67">
        <v>3294171151</v>
      </c>
      <c r="CA1303" s="67">
        <v>3162473901</v>
      </c>
      <c r="CB1303" s="67">
        <v>131697251</v>
      </c>
      <c r="CC1303" s="67">
        <v>6586937484</v>
      </c>
      <c r="CD1303" s="67">
        <v>6869000000</v>
      </c>
    </row>
    <row r="1304" spans="1:82">
      <c r="A1304" t="s">
        <v>1549</v>
      </c>
      <c r="B1304" t="s">
        <v>1550</v>
      </c>
      <c r="C1304" t="s">
        <v>69</v>
      </c>
      <c r="D1304" t="s">
        <v>68</v>
      </c>
      <c r="E1304" t="s">
        <v>153</v>
      </c>
      <c r="F1304" s="67">
        <v>1996</v>
      </c>
      <c r="G1304" t="s">
        <v>1552</v>
      </c>
      <c r="H1304" s="67">
        <v>1279070</v>
      </c>
      <c r="I1304" s="67">
        <v>561477440</v>
      </c>
      <c r="J1304" s="67">
        <v>796392825</v>
      </c>
      <c r="K1304" s="67">
        <v>1994669068</v>
      </c>
      <c r="L1304" s="67">
        <v>3276679954</v>
      </c>
      <c r="M1304" s="67">
        <v>1616913412</v>
      </c>
      <c r="N1304" s="67">
        <v>837169815</v>
      </c>
      <c r="O1304" s="67">
        <v>29828799</v>
      </c>
      <c r="P1304" s="67">
        <v>176687950</v>
      </c>
      <c r="Q1304" s="67">
        <v>115577115</v>
      </c>
      <c r="R1304" s="67">
        <v>503915111</v>
      </c>
      <c r="S1304" s="67">
        <v>124117198</v>
      </c>
      <c r="T1304" s="67">
        <v>0</v>
      </c>
      <c r="U1304" s="67">
        <v>0</v>
      </c>
      <c r="V1304" s="67">
        <v>0</v>
      </c>
      <c r="W1304" s="67">
        <v>0</v>
      </c>
      <c r="X1304" s="67">
        <v>0</v>
      </c>
      <c r="Y1304" s="67">
        <v>0</v>
      </c>
      <c r="Z1304" s="67">
        <v>0</v>
      </c>
      <c r="AA1304" s="67">
        <v>0</v>
      </c>
      <c r="AB1304" s="67">
        <v>0</v>
      </c>
      <c r="AC1304" s="67">
        <v>0</v>
      </c>
      <c r="AD1304" s="67">
        <v>0</v>
      </c>
      <c r="AE1304" s="67">
        <v>0</v>
      </c>
      <c r="AF1304" s="67">
        <v>0</v>
      </c>
      <c r="AG1304" s="67">
        <v>0</v>
      </c>
      <c r="AH1304" s="67">
        <v>0</v>
      </c>
      <c r="AI1304" s="67">
        <v>0</v>
      </c>
      <c r="AJ1304" s="67">
        <v>0</v>
      </c>
      <c r="AK1304" s="67">
        <v>0</v>
      </c>
      <c r="AL1304" s="67">
        <v>0</v>
      </c>
      <c r="AM1304" s="67">
        <v>2083565511</v>
      </c>
      <c r="AN1304" s="67">
        <v>1743154091</v>
      </c>
      <c r="AO1304" s="67">
        <v>308418898</v>
      </c>
      <c r="AP1304" s="67">
        <v>3896267988</v>
      </c>
      <c r="AQ1304" s="67">
        <v>5556127986</v>
      </c>
      <c r="AR1304" s="67">
        <v>1385895568</v>
      </c>
      <c r="AS1304" s="67">
        <v>1117657716</v>
      </c>
      <c r="AT1304" s="67">
        <v>268237852</v>
      </c>
      <c r="AU1304" s="67">
        <v>216000000</v>
      </c>
      <c r="AV1304" s="67">
        <v>541000000</v>
      </c>
      <c r="AW1304" s="67">
        <v>1916747275</v>
      </c>
      <c r="AX1304" s="67">
        <v>930179170</v>
      </c>
      <c r="AY1304" s="67">
        <v>359806112</v>
      </c>
      <c r="AZ1304" s="67">
        <v>570373058</v>
      </c>
      <c r="BA1304" s="67">
        <v>552448009</v>
      </c>
      <c r="BB1304" s="67">
        <v>8307342</v>
      </c>
      <c r="BC1304" s="67">
        <v>49255048</v>
      </c>
      <c r="BD1304" s="67">
        <v>97009654</v>
      </c>
      <c r="BE1304" s="67">
        <v>207861068</v>
      </c>
      <c r="BF1304" s="67">
        <v>71686984</v>
      </c>
      <c r="BG1304" s="67"/>
      <c r="BH1304" s="67">
        <v>0</v>
      </c>
      <c r="BI1304" s="67"/>
      <c r="BJ1304" s="67"/>
      <c r="BK1304" s="67">
        <v>0</v>
      </c>
      <c r="BL1304" s="67"/>
      <c r="BM1304" s="67"/>
      <c r="BN1304" s="67"/>
      <c r="BO1304" s="67"/>
      <c r="BP1304" s="67"/>
      <c r="BQ1304" s="67"/>
      <c r="BR1304" s="67"/>
      <c r="BS1304" s="67"/>
      <c r="BT1304" s="67"/>
      <c r="BU1304" s="67"/>
      <c r="BV1304" s="67"/>
      <c r="BW1304" s="67"/>
      <c r="BX1304" s="67"/>
      <c r="BY1304" s="67"/>
      <c r="BZ1304" s="67">
        <v>3490315209</v>
      </c>
      <c r="CA1304" s="67">
        <v>3351298634</v>
      </c>
      <c r="CB1304" s="67">
        <v>139016575</v>
      </c>
      <c r="CC1304" s="67">
        <v>6467958052</v>
      </c>
      <c r="CD1304" s="67">
        <v>6793000000</v>
      </c>
    </row>
    <row r="1305" spans="1:82">
      <c r="A1305" t="s">
        <v>1549</v>
      </c>
      <c r="B1305" t="s">
        <v>1550</v>
      </c>
      <c r="C1305" t="s">
        <v>69</v>
      </c>
      <c r="D1305" t="s">
        <v>68</v>
      </c>
      <c r="E1305" t="s">
        <v>153</v>
      </c>
      <c r="F1305" s="67">
        <v>1997</v>
      </c>
      <c r="G1305" t="s">
        <v>1553</v>
      </c>
      <c r="H1305" s="67">
        <v>1317002</v>
      </c>
      <c r="I1305" s="67">
        <v>596184537</v>
      </c>
      <c r="J1305" s="67">
        <v>746144813</v>
      </c>
      <c r="K1305" s="67">
        <v>2127230164</v>
      </c>
      <c r="L1305" s="67">
        <v>3253438571</v>
      </c>
      <c r="M1305" s="67">
        <v>1616913412</v>
      </c>
      <c r="N1305" s="67">
        <v>824548269</v>
      </c>
      <c r="O1305" s="67">
        <v>29859393</v>
      </c>
      <c r="P1305" s="67">
        <v>174024124</v>
      </c>
      <c r="Q1305" s="67">
        <v>113834623</v>
      </c>
      <c r="R1305" s="67">
        <v>496317862</v>
      </c>
      <c r="S1305" s="67">
        <v>123512338</v>
      </c>
      <c r="T1305" s="67">
        <v>0</v>
      </c>
      <c r="U1305" s="67">
        <v>0</v>
      </c>
      <c r="V1305" s="67">
        <v>0</v>
      </c>
      <c r="W1305" s="67">
        <v>0</v>
      </c>
      <c r="X1305" s="67">
        <v>0</v>
      </c>
      <c r="Y1305" s="67">
        <v>0</v>
      </c>
      <c r="Z1305" s="67">
        <v>0</v>
      </c>
      <c r="AA1305" s="67">
        <v>0</v>
      </c>
      <c r="AB1305" s="67">
        <v>0</v>
      </c>
      <c r="AC1305" s="67">
        <v>0</v>
      </c>
      <c r="AD1305" s="67">
        <v>0</v>
      </c>
      <c r="AE1305" s="67">
        <v>0</v>
      </c>
      <c r="AF1305" s="67">
        <v>0</v>
      </c>
      <c r="AG1305" s="67">
        <v>0</v>
      </c>
      <c r="AH1305" s="67">
        <v>0</v>
      </c>
      <c r="AI1305" s="67">
        <v>0</v>
      </c>
      <c r="AJ1305" s="67">
        <v>0</v>
      </c>
      <c r="AK1305" s="67">
        <v>0</v>
      </c>
      <c r="AL1305" s="67">
        <v>0</v>
      </c>
      <c r="AM1305" s="67">
        <v>2169913001</v>
      </c>
      <c r="AN1305" s="67">
        <v>1816127152</v>
      </c>
      <c r="AO1305" s="67">
        <v>318082713</v>
      </c>
      <c r="AP1305" s="67">
        <v>3931186433</v>
      </c>
      <c r="AQ1305" s="67">
        <v>5725521046</v>
      </c>
      <c r="AR1305" s="67">
        <v>1357961272</v>
      </c>
      <c r="AS1305" s="67">
        <v>1095130058</v>
      </c>
      <c r="AT1305" s="67">
        <v>262831214</v>
      </c>
      <c r="AU1305" s="67">
        <v>208000000</v>
      </c>
      <c r="AV1305" s="67">
        <v>593000000</v>
      </c>
      <c r="AW1305" s="67">
        <v>1898994682</v>
      </c>
      <c r="AX1305" s="67">
        <v>997304650</v>
      </c>
      <c r="AY1305" s="67">
        <v>390968092</v>
      </c>
      <c r="AZ1305" s="67">
        <v>606336559</v>
      </c>
      <c r="BA1305" s="67">
        <v>491412629</v>
      </c>
      <c r="BB1305" s="67">
        <v>7624212</v>
      </c>
      <c r="BC1305" s="67">
        <v>55871398</v>
      </c>
      <c r="BD1305" s="67">
        <v>99189899</v>
      </c>
      <c r="BE1305" s="67">
        <v>196930343</v>
      </c>
      <c r="BF1305" s="67">
        <v>50661551</v>
      </c>
      <c r="BG1305" s="67"/>
      <c r="BH1305" s="67">
        <v>0</v>
      </c>
      <c r="BI1305" s="67"/>
      <c r="BJ1305" s="67"/>
      <c r="BK1305" s="67">
        <v>0</v>
      </c>
      <c r="BL1305" s="67"/>
      <c r="BM1305" s="67"/>
      <c r="BN1305" s="67"/>
      <c r="BO1305" s="67"/>
      <c r="BP1305" s="67"/>
      <c r="BQ1305" s="67"/>
      <c r="BR1305" s="67"/>
      <c r="BS1305" s="67"/>
      <c r="BT1305" s="67"/>
      <c r="BU1305" s="67"/>
      <c r="BV1305" s="67"/>
      <c r="BW1305" s="67"/>
      <c r="BX1305" s="67"/>
      <c r="BY1305" s="67"/>
      <c r="BZ1305" s="67">
        <v>3350796564</v>
      </c>
      <c r="CA1305" s="67">
        <v>3217932448</v>
      </c>
      <c r="CB1305" s="67">
        <v>132864117</v>
      </c>
      <c r="CC1305" s="67">
        <v>6222752518</v>
      </c>
      <c r="CD1305" s="67">
        <v>6608000000</v>
      </c>
    </row>
    <row r="1306" spans="1:82">
      <c r="A1306" t="s">
        <v>1549</v>
      </c>
      <c r="B1306" t="s">
        <v>1550</v>
      </c>
      <c r="C1306" t="s">
        <v>69</v>
      </c>
      <c r="D1306" t="s">
        <v>68</v>
      </c>
      <c r="E1306" t="s">
        <v>153</v>
      </c>
      <c r="F1306" s="67">
        <v>1998</v>
      </c>
      <c r="G1306" t="s">
        <v>1554</v>
      </c>
      <c r="H1306" s="67">
        <v>1356189</v>
      </c>
      <c r="I1306" s="67">
        <v>635523068</v>
      </c>
      <c r="J1306" s="67">
        <v>766304621</v>
      </c>
      <c r="K1306" s="67">
        <v>2242150559</v>
      </c>
      <c r="L1306" s="67">
        <v>3214898881</v>
      </c>
      <c r="M1306" s="67">
        <v>1602398929</v>
      </c>
      <c r="N1306" s="67">
        <v>811926722</v>
      </c>
      <c r="O1306" s="67">
        <v>29890390</v>
      </c>
      <c r="P1306" s="67">
        <v>171360297</v>
      </c>
      <c r="Q1306" s="67">
        <v>112092131</v>
      </c>
      <c r="R1306" s="67">
        <v>488720612</v>
      </c>
      <c r="S1306" s="67">
        <v>122661638</v>
      </c>
      <c r="T1306" s="67">
        <v>0</v>
      </c>
      <c r="U1306" s="67">
        <v>0</v>
      </c>
      <c r="V1306" s="67">
        <v>0</v>
      </c>
      <c r="W1306" s="67">
        <v>0</v>
      </c>
      <c r="X1306" s="67">
        <v>0</v>
      </c>
      <c r="Y1306" s="67">
        <v>0</v>
      </c>
      <c r="Z1306" s="67">
        <v>0</v>
      </c>
      <c r="AA1306" s="67">
        <v>0</v>
      </c>
      <c r="AB1306" s="67">
        <v>0</v>
      </c>
      <c r="AC1306" s="67">
        <v>0</v>
      </c>
      <c r="AD1306" s="67">
        <v>0</v>
      </c>
      <c r="AE1306" s="67">
        <v>0</v>
      </c>
      <c r="AF1306" s="67">
        <v>0</v>
      </c>
      <c r="AG1306" s="67">
        <v>0</v>
      </c>
      <c r="AH1306" s="67">
        <v>0</v>
      </c>
      <c r="AI1306" s="67">
        <v>0</v>
      </c>
      <c r="AJ1306" s="67">
        <v>0</v>
      </c>
      <c r="AK1306" s="67">
        <v>0</v>
      </c>
      <c r="AL1306" s="67">
        <v>0</v>
      </c>
      <c r="AM1306" s="67">
        <v>2257116574</v>
      </c>
      <c r="AN1306" s="67">
        <v>1889796087</v>
      </c>
      <c r="AO1306" s="67">
        <v>327977032</v>
      </c>
      <c r="AP1306" s="67">
        <v>3994932403</v>
      </c>
      <c r="AQ1306" s="67">
        <v>5889656997</v>
      </c>
      <c r="AR1306" s="67">
        <v>1424783982</v>
      </c>
      <c r="AS1306" s="67">
        <v>1149019341</v>
      </c>
      <c r="AT1306" s="67">
        <v>275764642</v>
      </c>
      <c r="AU1306" s="67">
        <v>216000000</v>
      </c>
      <c r="AV1306" s="67">
        <v>632000000</v>
      </c>
      <c r="AW1306" s="67">
        <v>2177602331</v>
      </c>
      <c r="AX1306" s="67">
        <v>1064682219</v>
      </c>
      <c r="AY1306" s="67">
        <v>401073531</v>
      </c>
      <c r="AZ1306" s="67">
        <v>663608689</v>
      </c>
      <c r="BA1306" s="67">
        <v>505653850</v>
      </c>
      <c r="BB1306" s="67">
        <v>7824939</v>
      </c>
      <c r="BC1306" s="67">
        <v>250165623</v>
      </c>
      <c r="BD1306" s="67">
        <v>100670698</v>
      </c>
      <c r="BE1306" s="67">
        <v>205911896</v>
      </c>
      <c r="BF1306" s="67">
        <v>42693106</v>
      </c>
      <c r="BG1306" s="67"/>
      <c r="BH1306" s="67">
        <v>0</v>
      </c>
      <c r="BI1306" s="67"/>
      <c r="BJ1306" s="67"/>
      <c r="BK1306" s="67">
        <v>0</v>
      </c>
      <c r="BL1306" s="67"/>
      <c r="BM1306" s="67"/>
      <c r="BN1306" s="67"/>
      <c r="BO1306" s="67"/>
      <c r="BP1306" s="67"/>
      <c r="BQ1306" s="67"/>
      <c r="BR1306" s="67"/>
      <c r="BS1306" s="67"/>
      <c r="BT1306" s="67"/>
      <c r="BU1306" s="67"/>
      <c r="BV1306" s="67"/>
      <c r="BW1306" s="67"/>
      <c r="BX1306" s="67"/>
      <c r="BY1306" s="67"/>
      <c r="BZ1306" s="67">
        <v>3505854916</v>
      </c>
      <c r="CA1306" s="67">
        <v>3367205200</v>
      </c>
      <c r="CB1306" s="67">
        <v>138649717</v>
      </c>
      <c r="CC1306" s="67">
        <v>6692241230</v>
      </c>
      <c r="CD1306" s="67">
        <v>7108000000</v>
      </c>
    </row>
    <row r="1307" spans="1:82">
      <c r="A1307" t="s">
        <v>1549</v>
      </c>
      <c r="B1307" t="s">
        <v>1550</v>
      </c>
      <c r="C1307" t="s">
        <v>69</v>
      </c>
      <c r="D1307" t="s">
        <v>68</v>
      </c>
      <c r="E1307" t="s">
        <v>153</v>
      </c>
      <c r="F1307" s="67">
        <v>1999</v>
      </c>
      <c r="G1307" t="s">
        <v>1555</v>
      </c>
      <c r="H1307" s="67">
        <v>1396499</v>
      </c>
      <c r="I1307" s="67">
        <v>676338598</v>
      </c>
      <c r="J1307" s="67">
        <v>724493404</v>
      </c>
      <c r="K1307" s="67">
        <v>2381942936</v>
      </c>
      <c r="L1307" s="67">
        <v>3191247207</v>
      </c>
      <c r="M1307" s="67">
        <v>1602398929</v>
      </c>
      <c r="N1307" s="67">
        <v>799305176</v>
      </c>
      <c r="O1307" s="67">
        <v>29920984</v>
      </c>
      <c r="P1307" s="67">
        <v>168696471</v>
      </c>
      <c r="Q1307" s="67">
        <v>110349638</v>
      </c>
      <c r="R1307" s="67">
        <v>481123363</v>
      </c>
      <c r="S1307" s="67">
        <v>121359463</v>
      </c>
      <c r="T1307" s="67">
        <v>0</v>
      </c>
      <c r="U1307" s="67">
        <v>0</v>
      </c>
      <c r="V1307" s="67">
        <v>0</v>
      </c>
      <c r="W1307" s="67">
        <v>0</v>
      </c>
      <c r="X1307" s="67">
        <v>0</v>
      </c>
      <c r="Y1307" s="67">
        <v>0</v>
      </c>
      <c r="Z1307" s="67">
        <v>0</v>
      </c>
      <c r="AA1307" s="67">
        <v>0</v>
      </c>
      <c r="AB1307" s="67">
        <v>0</v>
      </c>
      <c r="AC1307" s="67">
        <v>0</v>
      </c>
      <c r="AD1307" s="67">
        <v>0</v>
      </c>
      <c r="AE1307" s="67">
        <v>0</v>
      </c>
      <c r="AF1307" s="67">
        <v>0</v>
      </c>
      <c r="AG1307" s="67">
        <v>0</v>
      </c>
      <c r="AH1307" s="67">
        <v>0</v>
      </c>
      <c r="AI1307" s="67">
        <v>0</v>
      </c>
      <c r="AJ1307" s="67">
        <v>0</v>
      </c>
      <c r="AK1307" s="67">
        <v>0</v>
      </c>
      <c r="AL1307" s="67">
        <v>0</v>
      </c>
      <c r="AM1307" s="67">
        <v>2344863591</v>
      </c>
      <c r="AN1307" s="67">
        <v>1970277121</v>
      </c>
      <c r="AO1307" s="67">
        <v>338527775</v>
      </c>
      <c r="AP1307" s="67">
        <v>4022770371</v>
      </c>
      <c r="AQ1307" s="67">
        <v>6057793799</v>
      </c>
      <c r="AR1307" s="67">
        <v>1346055188</v>
      </c>
      <c r="AS1307" s="67">
        <v>1085528378</v>
      </c>
      <c r="AT1307" s="67">
        <v>260526811</v>
      </c>
      <c r="AU1307" s="67">
        <v>212000000</v>
      </c>
      <c r="AV1307" s="67">
        <v>697000000</v>
      </c>
      <c r="AW1307" s="67">
        <v>2172271618</v>
      </c>
      <c r="AX1307" s="67">
        <v>1189384071</v>
      </c>
      <c r="AY1307" s="67">
        <v>472360940</v>
      </c>
      <c r="AZ1307" s="67">
        <v>717023130</v>
      </c>
      <c r="BA1307" s="67">
        <v>379522742</v>
      </c>
      <c r="BB1307" s="67">
        <v>7242260</v>
      </c>
      <c r="BC1307" s="67">
        <v>246130851</v>
      </c>
      <c r="BD1307" s="67">
        <v>100581261</v>
      </c>
      <c r="BE1307" s="67">
        <v>199648116</v>
      </c>
      <c r="BF1307" s="67">
        <v>49762318</v>
      </c>
      <c r="BG1307" s="67"/>
      <c r="BH1307" s="67">
        <v>0</v>
      </c>
      <c r="BI1307" s="67"/>
      <c r="BJ1307" s="67"/>
      <c r="BK1307" s="67">
        <v>0</v>
      </c>
      <c r="BL1307" s="67"/>
      <c r="BM1307" s="67"/>
      <c r="BN1307" s="67"/>
      <c r="BO1307" s="67"/>
      <c r="BP1307" s="67"/>
      <c r="BQ1307" s="67"/>
      <c r="BR1307" s="67"/>
      <c r="BS1307" s="67"/>
      <c r="BT1307" s="67"/>
      <c r="BU1307" s="67"/>
      <c r="BV1307" s="67"/>
      <c r="BW1307" s="67"/>
      <c r="BX1307" s="67"/>
      <c r="BY1307" s="67"/>
      <c r="BZ1307" s="67">
        <v>3713093766</v>
      </c>
      <c r="CA1307" s="67">
        <v>1222885038</v>
      </c>
      <c r="CB1307" s="67">
        <v>2490208728</v>
      </c>
      <c r="CC1307" s="67">
        <v>6746420573</v>
      </c>
      <c r="CD1307" s="67">
        <v>7231000000</v>
      </c>
    </row>
    <row r="1308" spans="1:82">
      <c r="A1308" t="s">
        <v>1549</v>
      </c>
      <c r="B1308" t="s">
        <v>1550</v>
      </c>
      <c r="C1308" t="s">
        <v>69</v>
      </c>
      <c r="D1308" t="s">
        <v>68</v>
      </c>
      <c r="E1308" t="s">
        <v>153</v>
      </c>
      <c r="F1308" s="67">
        <v>2000</v>
      </c>
      <c r="G1308" t="s">
        <v>1556</v>
      </c>
      <c r="H1308" s="67">
        <v>1437539</v>
      </c>
      <c r="I1308" s="67">
        <v>718143731</v>
      </c>
      <c r="J1308" s="67">
        <v>684535075</v>
      </c>
      <c r="K1308" s="67">
        <v>2589033649</v>
      </c>
      <c r="L1308" s="67">
        <v>3168486604</v>
      </c>
      <c r="M1308" s="67">
        <v>1602398929</v>
      </c>
      <c r="N1308" s="67">
        <v>786683629</v>
      </c>
      <c r="O1308" s="67">
        <v>29951578</v>
      </c>
      <c r="P1308" s="67">
        <v>166032644</v>
      </c>
      <c r="Q1308" s="67">
        <v>108607146</v>
      </c>
      <c r="R1308" s="67">
        <v>473526113</v>
      </c>
      <c r="S1308" s="67">
        <v>119768878</v>
      </c>
      <c r="T1308" s="67">
        <v>0</v>
      </c>
      <c r="U1308" s="67">
        <v>0</v>
      </c>
      <c r="V1308" s="67">
        <v>0</v>
      </c>
      <c r="W1308" s="67">
        <v>0</v>
      </c>
      <c r="X1308" s="67">
        <v>0</v>
      </c>
      <c r="Y1308" s="67">
        <v>0</v>
      </c>
      <c r="Z1308" s="67">
        <v>0</v>
      </c>
      <c r="AA1308" s="67">
        <v>0</v>
      </c>
      <c r="AB1308" s="67">
        <v>0</v>
      </c>
      <c r="AC1308" s="67">
        <v>0</v>
      </c>
      <c r="AD1308" s="67">
        <v>0</v>
      </c>
      <c r="AE1308" s="67">
        <v>0</v>
      </c>
      <c r="AF1308" s="67">
        <v>0</v>
      </c>
      <c r="AG1308" s="67">
        <v>0</v>
      </c>
      <c r="AH1308" s="67">
        <v>0</v>
      </c>
      <c r="AI1308" s="67">
        <v>0</v>
      </c>
      <c r="AJ1308" s="67">
        <v>0</v>
      </c>
      <c r="AK1308" s="67">
        <v>0</v>
      </c>
      <c r="AL1308" s="67">
        <v>0</v>
      </c>
      <c r="AM1308" s="67">
        <v>2427962285</v>
      </c>
      <c r="AN1308" s="67">
        <v>2052754960</v>
      </c>
      <c r="AO1308" s="67">
        <v>349460724</v>
      </c>
      <c r="AP1308" s="67">
        <v>3973697752</v>
      </c>
      <c r="AQ1308" s="67">
        <v>6217322221</v>
      </c>
      <c r="AR1308" s="67">
        <v>1265798141</v>
      </c>
      <c r="AS1308" s="67">
        <v>1020804953</v>
      </c>
      <c r="AT1308" s="67">
        <v>244993189</v>
      </c>
      <c r="AU1308" s="67">
        <v>202000000</v>
      </c>
      <c r="AV1308" s="67">
        <v>764000000</v>
      </c>
      <c r="AW1308" s="67">
        <v>2096132702</v>
      </c>
      <c r="AX1308" s="67">
        <v>1124679030</v>
      </c>
      <c r="AY1308" s="67">
        <v>466242952</v>
      </c>
      <c r="AZ1308" s="67">
        <v>658436078</v>
      </c>
      <c r="BA1308" s="67">
        <v>358302786</v>
      </c>
      <c r="BB1308" s="67">
        <v>6698443</v>
      </c>
      <c r="BC1308" s="67">
        <v>244838104</v>
      </c>
      <c r="BD1308" s="67">
        <v>100585619</v>
      </c>
      <c r="BE1308" s="67">
        <v>191853036</v>
      </c>
      <c r="BF1308" s="67">
        <v>69175683</v>
      </c>
      <c r="BG1308" s="67"/>
      <c r="BH1308" s="67">
        <v>0</v>
      </c>
      <c r="BI1308" s="67"/>
      <c r="BJ1308" s="67"/>
      <c r="BK1308" s="67">
        <v>0</v>
      </c>
      <c r="BL1308" s="67"/>
      <c r="BM1308" s="67"/>
      <c r="BN1308" s="67"/>
      <c r="BO1308" s="67"/>
      <c r="BP1308" s="67"/>
      <c r="BQ1308" s="67"/>
      <c r="BR1308" s="67"/>
      <c r="BS1308" s="67"/>
      <c r="BT1308" s="67"/>
      <c r="BU1308" s="67"/>
      <c r="BV1308" s="67"/>
      <c r="BW1308" s="67"/>
      <c r="BX1308" s="67"/>
      <c r="BY1308" s="67"/>
      <c r="BZ1308" s="67">
        <v>3484090420</v>
      </c>
      <c r="CA1308" s="67">
        <v>1149246204</v>
      </c>
      <c r="CB1308" s="67">
        <v>2334844216</v>
      </c>
      <c r="CC1308" s="67">
        <v>6284021263</v>
      </c>
      <c r="CD1308" s="67">
        <v>6846000000</v>
      </c>
    </row>
    <row r="1309" spans="1:82">
      <c r="A1309" t="s">
        <v>1549</v>
      </c>
      <c r="B1309" t="s">
        <v>1550</v>
      </c>
      <c r="C1309" t="s">
        <v>69</v>
      </c>
      <c r="D1309" t="s">
        <v>68</v>
      </c>
      <c r="E1309" t="s">
        <v>153</v>
      </c>
      <c r="F1309" s="67">
        <v>2001</v>
      </c>
      <c r="G1309" t="s">
        <v>1557</v>
      </c>
      <c r="H1309" s="67">
        <v>1479449</v>
      </c>
      <c r="I1309" s="67">
        <v>794282713</v>
      </c>
      <c r="J1309" s="67">
        <v>758882731</v>
      </c>
      <c r="K1309" s="67">
        <v>2682034268</v>
      </c>
      <c r="L1309" s="67">
        <v>3107606387</v>
      </c>
      <c r="M1309" s="67">
        <v>1567564170</v>
      </c>
      <c r="N1309" s="67">
        <v>774062082</v>
      </c>
      <c r="O1309" s="67">
        <v>29982575</v>
      </c>
      <c r="P1309" s="67">
        <v>163368817</v>
      </c>
      <c r="Q1309" s="67">
        <v>106864654</v>
      </c>
      <c r="R1309" s="67">
        <v>465928863</v>
      </c>
      <c r="S1309" s="67">
        <v>117295158</v>
      </c>
      <c r="T1309" s="67">
        <v>0</v>
      </c>
      <c r="U1309" s="67">
        <v>0</v>
      </c>
      <c r="V1309" s="67">
        <v>0</v>
      </c>
      <c r="W1309" s="67">
        <v>0</v>
      </c>
      <c r="X1309" s="67">
        <v>0</v>
      </c>
      <c r="Y1309" s="67">
        <v>0</v>
      </c>
      <c r="Z1309" s="67">
        <v>0</v>
      </c>
      <c r="AA1309" s="67">
        <v>0</v>
      </c>
      <c r="AB1309" s="67">
        <v>0</v>
      </c>
      <c r="AC1309" s="67">
        <v>0</v>
      </c>
      <c r="AD1309" s="67">
        <v>0</v>
      </c>
      <c r="AE1309" s="67">
        <v>0</v>
      </c>
      <c r="AF1309" s="67">
        <v>0</v>
      </c>
      <c r="AG1309" s="67">
        <v>0</v>
      </c>
      <c r="AH1309" s="67">
        <v>0</v>
      </c>
      <c r="AI1309" s="67">
        <v>0</v>
      </c>
      <c r="AJ1309" s="67">
        <v>0</v>
      </c>
      <c r="AK1309" s="67">
        <v>0</v>
      </c>
      <c r="AL1309" s="67">
        <v>0</v>
      </c>
      <c r="AM1309" s="67">
        <v>2527339238</v>
      </c>
      <c r="AN1309" s="67">
        <v>2150580973</v>
      </c>
      <c r="AO1309" s="67">
        <v>362611628</v>
      </c>
      <c r="AP1309" s="67">
        <v>4111576026</v>
      </c>
      <c r="AQ1309" s="67">
        <v>6414749993</v>
      </c>
      <c r="AR1309" s="67">
        <v>1123039939</v>
      </c>
      <c r="AS1309" s="67">
        <v>905677370</v>
      </c>
      <c r="AT1309" s="67">
        <v>217362569</v>
      </c>
      <c r="AU1309" s="67">
        <v>234000000</v>
      </c>
      <c r="AV1309" s="67">
        <v>827000000</v>
      </c>
      <c r="AW1309" s="67">
        <v>2062560973</v>
      </c>
      <c r="AX1309" s="67">
        <v>1122009331</v>
      </c>
      <c r="AY1309" s="67">
        <v>505682902</v>
      </c>
      <c r="AZ1309" s="67">
        <v>616326429</v>
      </c>
      <c r="BA1309" s="67">
        <v>340624123</v>
      </c>
      <c r="BB1309" s="67">
        <v>5643361</v>
      </c>
      <c r="BC1309" s="67">
        <v>261120623</v>
      </c>
      <c r="BD1309" s="67">
        <v>107992923</v>
      </c>
      <c r="BE1309" s="67">
        <v>168449972</v>
      </c>
      <c r="BF1309" s="67">
        <v>56720640</v>
      </c>
      <c r="BG1309" s="67"/>
      <c r="BH1309" s="67">
        <v>0</v>
      </c>
      <c r="BI1309" s="67"/>
      <c r="BJ1309" s="67"/>
      <c r="BK1309" s="67">
        <v>0</v>
      </c>
      <c r="BL1309" s="67"/>
      <c r="BM1309" s="67"/>
      <c r="BN1309" s="67"/>
      <c r="BO1309" s="67"/>
      <c r="BP1309" s="67"/>
      <c r="BQ1309" s="67"/>
      <c r="BR1309" s="67"/>
      <c r="BS1309" s="67"/>
      <c r="BT1309" s="67"/>
      <c r="BU1309" s="67"/>
      <c r="BV1309" s="67"/>
      <c r="BW1309" s="67"/>
      <c r="BX1309" s="67"/>
      <c r="BY1309" s="67"/>
      <c r="BZ1309" s="67">
        <v>3146170757</v>
      </c>
      <c r="CA1309" s="67">
        <v>1039277805</v>
      </c>
      <c r="CB1309" s="67">
        <v>2106892952</v>
      </c>
      <c r="CC1309" s="67">
        <v>5738771669</v>
      </c>
      <c r="CD1309" s="67">
        <v>6332000000</v>
      </c>
    </row>
    <row r="1310" spans="1:82">
      <c r="A1310" t="s">
        <v>1549</v>
      </c>
      <c r="B1310" t="s">
        <v>1550</v>
      </c>
      <c r="C1310" t="s">
        <v>69</v>
      </c>
      <c r="D1310" t="s">
        <v>68</v>
      </c>
      <c r="E1310" t="s">
        <v>153</v>
      </c>
      <c r="F1310" s="67">
        <v>2002</v>
      </c>
      <c r="G1310" t="s">
        <v>1558</v>
      </c>
      <c r="H1310" s="67">
        <v>1522223</v>
      </c>
      <c r="I1310" s="67">
        <v>957569232</v>
      </c>
      <c r="J1310" s="67">
        <v>677826217</v>
      </c>
      <c r="K1310" s="67">
        <v>2726234962</v>
      </c>
      <c r="L1310" s="67">
        <v>3013526873</v>
      </c>
      <c r="M1310" s="67">
        <v>1500797548</v>
      </c>
      <c r="N1310" s="67">
        <v>761440536</v>
      </c>
      <c r="O1310" s="67">
        <v>30013169</v>
      </c>
      <c r="P1310" s="67">
        <v>160704991</v>
      </c>
      <c r="Q1310" s="67">
        <v>105122162</v>
      </c>
      <c r="R1310" s="67">
        <v>458331614</v>
      </c>
      <c r="S1310" s="67">
        <v>114313931</v>
      </c>
      <c r="T1310" s="67">
        <v>0</v>
      </c>
      <c r="U1310" s="67">
        <v>0</v>
      </c>
      <c r="V1310" s="67">
        <v>0</v>
      </c>
      <c r="W1310" s="67">
        <v>0</v>
      </c>
      <c r="X1310" s="67">
        <v>0</v>
      </c>
      <c r="Y1310" s="67">
        <v>0</v>
      </c>
      <c r="Z1310" s="67">
        <v>0</v>
      </c>
      <c r="AA1310" s="67">
        <v>0</v>
      </c>
      <c r="AB1310" s="67">
        <v>0</v>
      </c>
      <c r="AC1310" s="67">
        <v>0</v>
      </c>
      <c r="AD1310" s="67">
        <v>0</v>
      </c>
      <c r="AE1310" s="67">
        <v>0</v>
      </c>
      <c r="AF1310" s="67">
        <v>0</v>
      </c>
      <c r="AG1310" s="67">
        <v>0</v>
      </c>
      <c r="AH1310" s="67">
        <v>0</v>
      </c>
      <c r="AI1310" s="67">
        <v>0</v>
      </c>
      <c r="AJ1310" s="67">
        <v>0</v>
      </c>
      <c r="AK1310" s="67">
        <v>0</v>
      </c>
      <c r="AL1310" s="67">
        <v>0</v>
      </c>
      <c r="AM1310" s="67">
        <v>2626320402</v>
      </c>
      <c r="AN1310" s="67">
        <v>2246424404</v>
      </c>
      <c r="AO1310" s="67">
        <v>375849294</v>
      </c>
      <c r="AP1310" s="67">
        <v>4320599543</v>
      </c>
      <c r="AQ1310" s="67">
        <v>6681809690</v>
      </c>
      <c r="AR1310" s="67">
        <v>1075949010</v>
      </c>
      <c r="AS1310" s="67">
        <v>867700814</v>
      </c>
      <c r="AT1310" s="67">
        <v>208248195</v>
      </c>
      <c r="AU1310" s="67">
        <v>227000000</v>
      </c>
      <c r="AV1310" s="67">
        <v>913000000</v>
      </c>
      <c r="AW1310" s="67">
        <v>1978121764</v>
      </c>
      <c r="AX1310" s="67">
        <v>980450724</v>
      </c>
      <c r="AY1310" s="67">
        <v>431571531</v>
      </c>
      <c r="AZ1310" s="67">
        <v>548879192</v>
      </c>
      <c r="BA1310" s="67">
        <v>399730188</v>
      </c>
      <c r="BB1310" s="67">
        <v>4979968</v>
      </c>
      <c r="BC1310" s="67">
        <v>277680379</v>
      </c>
      <c r="BD1310" s="67">
        <v>114203126</v>
      </c>
      <c r="BE1310" s="67">
        <v>141696557</v>
      </c>
      <c r="BF1310" s="67">
        <v>59380823</v>
      </c>
      <c r="BG1310" s="67"/>
      <c r="BH1310" s="67">
        <v>0</v>
      </c>
      <c r="BI1310" s="67"/>
      <c r="BJ1310" s="67"/>
      <c r="BK1310" s="67">
        <v>0</v>
      </c>
      <c r="BL1310" s="67"/>
      <c r="BM1310" s="67"/>
      <c r="BN1310" s="67"/>
      <c r="BO1310" s="67"/>
      <c r="BP1310" s="67"/>
      <c r="BQ1310" s="67"/>
      <c r="BR1310" s="67"/>
      <c r="BS1310" s="67"/>
      <c r="BT1310" s="67"/>
      <c r="BU1310" s="67"/>
      <c r="BV1310" s="67"/>
      <c r="BW1310" s="67"/>
      <c r="BX1310" s="67"/>
      <c r="BY1310" s="67"/>
      <c r="BZ1310" s="67">
        <v>2599941226</v>
      </c>
      <c r="CA1310" s="67">
        <v>860267576</v>
      </c>
      <c r="CB1310" s="67">
        <v>1739673650</v>
      </c>
      <c r="CC1310" s="67">
        <v>4968011999</v>
      </c>
      <c r="CD1310" s="67">
        <v>5654000000</v>
      </c>
    </row>
    <row r="1311" spans="1:82">
      <c r="A1311" t="s">
        <v>1549</v>
      </c>
      <c r="B1311" t="s">
        <v>1550</v>
      </c>
      <c r="C1311" t="s">
        <v>69</v>
      </c>
      <c r="D1311" t="s">
        <v>68</v>
      </c>
      <c r="E1311" t="s">
        <v>153</v>
      </c>
      <c r="F1311" s="67">
        <v>2003</v>
      </c>
      <c r="G1311" t="s">
        <v>1559</v>
      </c>
      <c r="H1311" s="67">
        <v>1566257</v>
      </c>
      <c r="I1311" s="67">
        <v>1106429553</v>
      </c>
      <c r="J1311" s="67">
        <v>525595796</v>
      </c>
      <c r="K1311" s="67">
        <v>2451929904</v>
      </c>
      <c r="L1311" s="67">
        <v>2958323416</v>
      </c>
      <c r="M1311" s="67">
        <v>1471768582</v>
      </c>
      <c r="N1311" s="67">
        <v>748818989</v>
      </c>
      <c r="O1311" s="67">
        <v>30044165</v>
      </c>
      <c r="P1311" s="67">
        <v>158041164</v>
      </c>
      <c r="Q1311" s="67">
        <v>103379669</v>
      </c>
      <c r="R1311" s="67">
        <v>450734364</v>
      </c>
      <c r="S1311" s="67">
        <v>111648408</v>
      </c>
      <c r="T1311" s="67">
        <v>0</v>
      </c>
      <c r="U1311" s="67">
        <v>0</v>
      </c>
      <c r="V1311" s="67">
        <v>0</v>
      </c>
      <c r="W1311" s="67">
        <v>0</v>
      </c>
      <c r="X1311" s="67">
        <v>0</v>
      </c>
      <c r="Y1311" s="67">
        <v>0</v>
      </c>
      <c r="Z1311" s="67">
        <v>0</v>
      </c>
      <c r="AA1311" s="67">
        <v>0</v>
      </c>
      <c r="AB1311" s="67">
        <v>0</v>
      </c>
      <c r="AC1311" s="67">
        <v>0</v>
      </c>
      <c r="AD1311" s="67">
        <v>0</v>
      </c>
      <c r="AE1311" s="67">
        <v>0</v>
      </c>
      <c r="AF1311" s="67">
        <v>0</v>
      </c>
      <c r="AG1311" s="67">
        <v>0</v>
      </c>
      <c r="AH1311" s="67">
        <v>0</v>
      </c>
      <c r="AI1311" s="67">
        <v>0</v>
      </c>
      <c r="AJ1311" s="67">
        <v>0</v>
      </c>
      <c r="AK1311" s="67">
        <v>0</v>
      </c>
      <c r="AL1311" s="67">
        <v>0</v>
      </c>
      <c r="AM1311" s="67">
        <v>2736407757</v>
      </c>
      <c r="AN1311" s="67">
        <v>2354126350</v>
      </c>
      <c r="AO1311" s="67">
        <v>390487936</v>
      </c>
      <c r="AP1311" s="67">
        <v>4781413260</v>
      </c>
      <c r="AQ1311" s="67">
        <v>6924650044</v>
      </c>
      <c r="AR1311" s="67">
        <v>982405323</v>
      </c>
      <c r="AS1311" s="67">
        <v>792262358</v>
      </c>
      <c r="AT1311" s="67">
        <v>190142966</v>
      </c>
      <c r="AU1311" s="67">
        <v>206000000</v>
      </c>
      <c r="AV1311" s="67">
        <v>961000000</v>
      </c>
      <c r="AW1311" s="67">
        <v>2321778917</v>
      </c>
      <c r="AX1311" s="67">
        <v>1322406550</v>
      </c>
      <c r="AY1311" s="67">
        <v>592247039</v>
      </c>
      <c r="AZ1311" s="67">
        <v>730159511</v>
      </c>
      <c r="BA1311" s="67">
        <v>570782658</v>
      </c>
      <c r="BB1311" s="67">
        <v>3982771</v>
      </c>
      <c r="BC1311" s="67">
        <v>42638698</v>
      </c>
      <c r="BD1311" s="67">
        <v>122521529</v>
      </c>
      <c r="BE1311" s="67">
        <v>119348825</v>
      </c>
      <c r="BF1311" s="67">
        <v>140097886</v>
      </c>
      <c r="BG1311" s="67"/>
      <c r="BH1311" s="67">
        <v>0</v>
      </c>
      <c r="BI1311" s="67"/>
      <c r="BJ1311" s="67"/>
      <c r="BK1311" s="67">
        <v>0</v>
      </c>
      <c r="BL1311" s="67"/>
      <c r="BM1311" s="67"/>
      <c r="BN1311" s="67"/>
      <c r="BO1311" s="67"/>
      <c r="BP1311" s="67"/>
      <c r="BQ1311" s="67"/>
      <c r="BR1311" s="67"/>
      <c r="BS1311" s="67"/>
      <c r="BT1311" s="67"/>
      <c r="BU1311" s="67"/>
      <c r="BV1311" s="67"/>
      <c r="BW1311" s="67"/>
      <c r="BX1311" s="67"/>
      <c r="BY1311" s="67"/>
      <c r="BZ1311" s="67">
        <v>2103630658</v>
      </c>
      <c r="CA1311" s="67">
        <v>696479753</v>
      </c>
      <c r="CB1311" s="67">
        <v>1407150905</v>
      </c>
      <c r="CC1311" s="67">
        <v>4652814899</v>
      </c>
      <c r="CD1311" s="67">
        <v>5408000000</v>
      </c>
    </row>
    <row r="1312" spans="1:82">
      <c r="A1312" t="s">
        <v>1549</v>
      </c>
      <c r="B1312" t="s">
        <v>1550</v>
      </c>
      <c r="C1312" t="s">
        <v>69</v>
      </c>
      <c r="D1312" t="s">
        <v>68</v>
      </c>
      <c r="E1312" t="s">
        <v>153</v>
      </c>
      <c r="F1312" s="67">
        <v>2004</v>
      </c>
      <c r="G1312" t="s">
        <v>1560</v>
      </c>
      <c r="H1312" s="67">
        <v>1612225</v>
      </c>
      <c r="I1312" s="67">
        <v>1154363241</v>
      </c>
      <c r="J1312" s="67">
        <v>609895684</v>
      </c>
      <c r="K1312" s="67">
        <v>2354688832</v>
      </c>
      <c r="L1312" s="67">
        <v>2966069733</v>
      </c>
      <c r="M1312" s="67">
        <v>1494991754</v>
      </c>
      <c r="N1312" s="67">
        <v>736197443</v>
      </c>
      <c r="O1312" s="67">
        <v>30074760</v>
      </c>
      <c r="P1312" s="67">
        <v>155377338</v>
      </c>
      <c r="Q1312" s="67">
        <v>101637177</v>
      </c>
      <c r="R1312" s="67">
        <v>443137114</v>
      </c>
      <c r="S1312" s="67">
        <v>109584187</v>
      </c>
      <c r="T1312" s="67">
        <v>0</v>
      </c>
      <c r="U1312" s="67">
        <v>0</v>
      </c>
      <c r="V1312" s="67">
        <v>0</v>
      </c>
      <c r="W1312" s="67">
        <v>0</v>
      </c>
      <c r="X1312" s="67">
        <v>0</v>
      </c>
      <c r="Y1312" s="67">
        <v>0</v>
      </c>
      <c r="Z1312" s="67">
        <v>0</v>
      </c>
      <c r="AA1312" s="67">
        <v>0</v>
      </c>
      <c r="AB1312" s="67">
        <v>0</v>
      </c>
      <c r="AC1312" s="67">
        <v>0</v>
      </c>
      <c r="AD1312" s="67">
        <v>0</v>
      </c>
      <c r="AE1312" s="67">
        <v>0</v>
      </c>
      <c r="AF1312" s="67">
        <v>0</v>
      </c>
      <c r="AG1312" s="67">
        <v>0</v>
      </c>
      <c r="AH1312" s="67">
        <v>0</v>
      </c>
      <c r="AI1312" s="67">
        <v>0</v>
      </c>
      <c r="AJ1312" s="67">
        <v>0</v>
      </c>
      <c r="AK1312" s="67">
        <v>0</v>
      </c>
      <c r="AL1312" s="67">
        <v>0</v>
      </c>
      <c r="AM1312" s="67">
        <v>2848246068</v>
      </c>
      <c r="AN1312" s="67">
        <v>2456112001</v>
      </c>
      <c r="AO1312" s="67">
        <v>404942663</v>
      </c>
      <c r="AP1312" s="67">
        <v>5100187244</v>
      </c>
      <c r="AQ1312" s="67">
        <v>7099045469</v>
      </c>
      <c r="AR1312" s="67">
        <v>1094922448</v>
      </c>
      <c r="AS1312" s="67">
        <v>883001974</v>
      </c>
      <c r="AT1312" s="67">
        <v>211920474</v>
      </c>
      <c r="AU1312" s="67">
        <v>273000000</v>
      </c>
      <c r="AV1312" s="67">
        <v>1054000000</v>
      </c>
      <c r="AW1312" s="67">
        <v>2699949838</v>
      </c>
      <c r="AX1312" s="67">
        <v>1713131754</v>
      </c>
      <c r="AY1312" s="67">
        <v>778885274</v>
      </c>
      <c r="AZ1312" s="67">
        <v>934246481</v>
      </c>
      <c r="BA1312" s="67">
        <v>458675604</v>
      </c>
      <c r="BB1312" s="67">
        <v>7454707</v>
      </c>
      <c r="BC1312" s="67">
        <v>37492648</v>
      </c>
      <c r="BD1312" s="67">
        <v>132071229</v>
      </c>
      <c r="BE1312" s="67">
        <v>235713745</v>
      </c>
      <c r="BF1312" s="67">
        <v>115410151</v>
      </c>
      <c r="BG1312" s="67"/>
      <c r="BH1312" s="67">
        <v>0</v>
      </c>
      <c r="BI1312" s="67"/>
      <c r="BJ1312" s="67"/>
      <c r="BK1312" s="67">
        <v>0</v>
      </c>
      <c r="BL1312" s="67"/>
      <c r="BM1312" s="67"/>
      <c r="BN1312" s="67"/>
      <c r="BO1312" s="67"/>
      <c r="BP1312" s="67"/>
      <c r="BQ1312" s="67"/>
      <c r="BR1312" s="67"/>
      <c r="BS1312" s="67"/>
      <c r="BT1312" s="67"/>
      <c r="BU1312" s="67"/>
      <c r="BV1312" s="67"/>
      <c r="BW1312" s="67"/>
      <c r="BX1312" s="67"/>
      <c r="BY1312" s="67"/>
      <c r="BZ1312" s="67">
        <v>3848752730</v>
      </c>
      <c r="CA1312" s="67">
        <v>3435730877</v>
      </c>
      <c r="CB1312" s="67">
        <v>413021853</v>
      </c>
      <c r="CC1312" s="67">
        <v>6862625016</v>
      </c>
      <c r="CD1312" s="67">
        <v>7644000000</v>
      </c>
    </row>
    <row r="1313" spans="1:82">
      <c r="A1313" t="s">
        <v>1549</v>
      </c>
      <c r="B1313" t="s">
        <v>1550</v>
      </c>
      <c r="C1313" t="s">
        <v>69</v>
      </c>
      <c r="D1313" t="s">
        <v>68</v>
      </c>
      <c r="E1313" t="s">
        <v>153</v>
      </c>
      <c r="F1313" s="67">
        <v>2005</v>
      </c>
      <c r="G1313" t="s">
        <v>1561</v>
      </c>
      <c r="H1313" s="67">
        <v>1660368</v>
      </c>
      <c r="I1313" s="67">
        <v>1190637296</v>
      </c>
      <c r="J1313" s="67">
        <v>566830544</v>
      </c>
      <c r="K1313" s="67">
        <v>2444190353</v>
      </c>
      <c r="L1313" s="67">
        <v>2991897055</v>
      </c>
      <c r="M1313" s="67">
        <v>1529826514</v>
      </c>
      <c r="N1313" s="67">
        <v>723575896</v>
      </c>
      <c r="O1313" s="67">
        <v>30105354</v>
      </c>
      <c r="P1313" s="67">
        <v>152713511</v>
      </c>
      <c r="Q1313" s="67">
        <v>99894685</v>
      </c>
      <c r="R1313" s="67">
        <v>435539865</v>
      </c>
      <c r="S1313" s="67">
        <v>107952502</v>
      </c>
      <c r="T1313" s="67">
        <v>0</v>
      </c>
      <c r="U1313" s="67">
        <v>0</v>
      </c>
      <c r="V1313" s="67">
        <v>0</v>
      </c>
      <c r="W1313" s="67">
        <v>0</v>
      </c>
      <c r="X1313" s="67">
        <v>0</v>
      </c>
      <c r="Y1313" s="67">
        <v>0</v>
      </c>
      <c r="Z1313" s="67">
        <v>0</v>
      </c>
      <c r="AA1313" s="67">
        <v>0</v>
      </c>
      <c r="AB1313" s="67">
        <v>0</v>
      </c>
      <c r="AC1313" s="67">
        <v>0</v>
      </c>
      <c r="AD1313" s="67">
        <v>0</v>
      </c>
      <c r="AE1313" s="67">
        <v>0</v>
      </c>
      <c r="AF1313" s="67">
        <v>0</v>
      </c>
      <c r="AG1313" s="67">
        <v>0</v>
      </c>
      <c r="AH1313" s="67">
        <v>0</v>
      </c>
      <c r="AI1313" s="67">
        <v>0</v>
      </c>
      <c r="AJ1313" s="67">
        <v>0</v>
      </c>
      <c r="AK1313" s="67">
        <v>0</v>
      </c>
      <c r="AL1313" s="67">
        <v>0</v>
      </c>
      <c r="AM1313" s="67">
        <v>2962804719</v>
      </c>
      <c r="AN1313" s="67">
        <v>2556052775</v>
      </c>
      <c r="AO1313" s="67">
        <v>419651144</v>
      </c>
      <c r="AP1313" s="67">
        <v>5191991451</v>
      </c>
      <c r="AQ1313" s="67">
        <v>7289313174</v>
      </c>
      <c r="AR1313" s="67">
        <v>1213289225</v>
      </c>
      <c r="AS1313" s="67">
        <v>978459053</v>
      </c>
      <c r="AT1313" s="67">
        <v>234830173</v>
      </c>
      <c r="AU1313" s="67">
        <v>266000000</v>
      </c>
      <c r="AV1313" s="67">
        <v>1147000000</v>
      </c>
      <c r="AW1313" s="67">
        <v>2865321204</v>
      </c>
      <c r="AX1313" s="67">
        <v>1852679154</v>
      </c>
      <c r="AY1313" s="67">
        <v>839470593</v>
      </c>
      <c r="AZ1313" s="67">
        <v>1013208561</v>
      </c>
      <c r="BA1313" s="67">
        <v>491649708</v>
      </c>
      <c r="BB1313" s="67">
        <v>8273277</v>
      </c>
      <c r="BC1313" s="67">
        <v>43373848</v>
      </c>
      <c r="BD1313" s="67">
        <v>139682894</v>
      </c>
      <c r="BE1313" s="67">
        <v>251838136</v>
      </c>
      <c r="BF1313" s="67">
        <v>77824186</v>
      </c>
      <c r="BG1313" s="67"/>
      <c r="BH1313" s="67">
        <v>0</v>
      </c>
      <c r="BI1313" s="67"/>
      <c r="BJ1313" s="67"/>
      <c r="BK1313" s="67">
        <v>0</v>
      </c>
      <c r="BL1313" s="67"/>
      <c r="BM1313" s="67"/>
      <c r="BN1313" s="67"/>
      <c r="BO1313" s="67"/>
      <c r="BP1313" s="67"/>
      <c r="BQ1313" s="67"/>
      <c r="BR1313" s="67"/>
      <c r="BS1313" s="67"/>
      <c r="BT1313" s="67"/>
      <c r="BU1313" s="67"/>
      <c r="BV1313" s="67"/>
      <c r="BW1313" s="67"/>
      <c r="BX1313" s="67"/>
      <c r="BY1313" s="67"/>
      <c r="BZ1313" s="67">
        <v>4073075862</v>
      </c>
      <c r="CA1313" s="67">
        <v>3635574222</v>
      </c>
      <c r="CB1313" s="67">
        <v>437501640</v>
      </c>
      <c r="CC1313" s="67">
        <v>7270686291</v>
      </c>
      <c r="CD1313" s="67">
        <v>8152000000</v>
      </c>
    </row>
    <row r="1314" spans="1:82">
      <c r="A1314" t="s">
        <v>1549</v>
      </c>
      <c r="B1314" t="s">
        <v>1550</v>
      </c>
      <c r="C1314" t="s">
        <v>69</v>
      </c>
      <c r="D1314" t="s">
        <v>68</v>
      </c>
      <c r="E1314" t="s">
        <v>153</v>
      </c>
      <c r="F1314" s="67">
        <v>2006</v>
      </c>
      <c r="G1314" t="s">
        <v>1562</v>
      </c>
      <c r="H1314" s="67">
        <v>1711294</v>
      </c>
      <c r="I1314" s="67">
        <v>1228271201</v>
      </c>
      <c r="J1314" s="67">
        <v>655632646</v>
      </c>
      <c r="K1314" s="67">
        <v>2691434652</v>
      </c>
      <c r="L1314" s="67">
        <v>2859006939</v>
      </c>
      <c r="M1314" s="67">
        <v>1436933822</v>
      </c>
      <c r="N1314" s="67">
        <v>710954349</v>
      </c>
      <c r="O1314" s="67">
        <v>30136350</v>
      </c>
      <c r="P1314" s="67">
        <v>150049685</v>
      </c>
      <c r="Q1314" s="67">
        <v>98152192</v>
      </c>
      <c r="R1314" s="67">
        <v>427942615</v>
      </c>
      <c r="S1314" s="67">
        <v>106868730</v>
      </c>
      <c r="T1314" s="67">
        <v>0</v>
      </c>
      <c r="U1314" s="67">
        <v>0</v>
      </c>
      <c r="V1314" s="67">
        <v>0</v>
      </c>
      <c r="W1314" s="67">
        <v>0</v>
      </c>
      <c r="X1314" s="67">
        <v>0</v>
      </c>
      <c r="Y1314" s="67">
        <v>0</v>
      </c>
      <c r="Z1314" s="67">
        <v>0</v>
      </c>
      <c r="AA1314" s="67">
        <v>0</v>
      </c>
      <c r="AB1314" s="67">
        <v>0</v>
      </c>
      <c r="AC1314" s="67">
        <v>0</v>
      </c>
      <c r="AD1314" s="67">
        <v>0</v>
      </c>
      <c r="AE1314" s="67">
        <v>0</v>
      </c>
      <c r="AF1314" s="67">
        <v>0</v>
      </c>
      <c r="AG1314" s="67">
        <v>0</v>
      </c>
      <c r="AH1314" s="67">
        <v>0</v>
      </c>
      <c r="AI1314" s="67">
        <v>0</v>
      </c>
      <c r="AJ1314" s="67">
        <v>0</v>
      </c>
      <c r="AK1314" s="67">
        <v>0</v>
      </c>
      <c r="AL1314" s="67">
        <v>0</v>
      </c>
      <c r="AM1314" s="67">
        <v>3100303187</v>
      </c>
      <c r="AN1314" s="67">
        <v>2676134769</v>
      </c>
      <c r="AO1314" s="67">
        <v>437141157</v>
      </c>
      <c r="AP1314" s="67">
        <v>5073479188</v>
      </c>
      <c r="AQ1314" s="67">
        <v>7374768860</v>
      </c>
      <c r="AR1314" s="67">
        <v>1287355584</v>
      </c>
      <c r="AS1314" s="67">
        <v>1038189987</v>
      </c>
      <c r="AT1314" s="67">
        <v>249165597</v>
      </c>
      <c r="AU1314" s="67">
        <v>314000000</v>
      </c>
      <c r="AV1314" s="67">
        <v>1289000000</v>
      </c>
      <c r="AW1314" s="67">
        <v>2649123436</v>
      </c>
      <c r="AX1314" s="67">
        <v>1595758428</v>
      </c>
      <c r="AY1314" s="67">
        <v>697208097</v>
      </c>
      <c r="AZ1314" s="67">
        <v>898550330</v>
      </c>
      <c r="BA1314" s="67">
        <v>508258875</v>
      </c>
      <c r="BB1314" s="67">
        <v>8653799</v>
      </c>
      <c r="BC1314" s="67">
        <v>50725348</v>
      </c>
      <c r="BD1314" s="67">
        <v>132364857</v>
      </c>
      <c r="BE1314" s="67">
        <v>258310255</v>
      </c>
      <c r="BF1314" s="67">
        <v>95051874</v>
      </c>
      <c r="BG1314" s="67"/>
      <c r="BH1314" s="67">
        <v>0</v>
      </c>
      <c r="BI1314" s="67"/>
      <c r="BJ1314" s="67"/>
      <c r="BK1314" s="67">
        <v>0</v>
      </c>
      <c r="BL1314" s="67"/>
      <c r="BM1314" s="67"/>
      <c r="BN1314" s="67"/>
      <c r="BO1314" s="67"/>
      <c r="BP1314" s="67"/>
      <c r="BQ1314" s="67"/>
      <c r="BR1314" s="67"/>
      <c r="BS1314" s="67"/>
      <c r="BT1314" s="67"/>
      <c r="BU1314" s="67"/>
      <c r="BV1314" s="67"/>
      <c r="BW1314" s="67"/>
      <c r="BX1314" s="67"/>
      <c r="BY1314" s="67"/>
      <c r="BZ1314" s="67">
        <v>4019850168</v>
      </c>
      <c r="CA1314" s="67">
        <v>3587364430</v>
      </c>
      <c r="CB1314" s="67">
        <v>432485738</v>
      </c>
      <c r="CC1314" s="67">
        <v>6981329188</v>
      </c>
      <c r="CD1314" s="67">
        <v>7956000000</v>
      </c>
    </row>
    <row r="1315" spans="1:82">
      <c r="A1315" t="s">
        <v>1549</v>
      </c>
      <c r="B1315" t="s">
        <v>1550</v>
      </c>
      <c r="C1315" t="s">
        <v>69</v>
      </c>
      <c r="D1315" t="s">
        <v>68</v>
      </c>
      <c r="E1315" t="s">
        <v>153</v>
      </c>
      <c r="F1315" s="67">
        <v>2007</v>
      </c>
      <c r="G1315" t="s">
        <v>1563</v>
      </c>
      <c r="H1315" s="67">
        <v>1764883</v>
      </c>
      <c r="I1315" s="67">
        <v>1264879919</v>
      </c>
      <c r="J1315" s="67">
        <v>703470460</v>
      </c>
      <c r="K1315" s="67">
        <v>1874600156</v>
      </c>
      <c r="L1315" s="67">
        <v>2838347087</v>
      </c>
      <c r="M1315" s="67">
        <v>1436933822</v>
      </c>
      <c r="N1315" s="67">
        <v>698332803</v>
      </c>
      <c r="O1315" s="67">
        <v>30166944</v>
      </c>
      <c r="P1315" s="67">
        <v>147385858</v>
      </c>
      <c r="Q1315" s="67">
        <v>96409700</v>
      </c>
      <c r="R1315" s="67">
        <v>420345366</v>
      </c>
      <c r="S1315" s="67">
        <v>106429282</v>
      </c>
      <c r="T1315" s="67">
        <v>0</v>
      </c>
      <c r="U1315" s="67">
        <v>0</v>
      </c>
      <c r="V1315" s="67">
        <v>0</v>
      </c>
      <c r="W1315" s="67">
        <v>0</v>
      </c>
      <c r="X1315" s="67">
        <v>0</v>
      </c>
      <c r="Y1315" s="67">
        <v>0</v>
      </c>
      <c r="Z1315" s="67">
        <v>0</v>
      </c>
      <c r="AA1315" s="67">
        <v>0</v>
      </c>
      <c r="AB1315" s="67">
        <v>0</v>
      </c>
      <c r="AC1315" s="67">
        <v>0</v>
      </c>
      <c r="AD1315" s="67">
        <v>0</v>
      </c>
      <c r="AE1315" s="67">
        <v>0</v>
      </c>
      <c r="AF1315" s="67">
        <v>0</v>
      </c>
      <c r="AG1315" s="67">
        <v>0</v>
      </c>
      <c r="AH1315" s="67">
        <v>0</v>
      </c>
      <c r="AI1315" s="67">
        <v>0</v>
      </c>
      <c r="AJ1315" s="67">
        <v>0</v>
      </c>
      <c r="AK1315" s="67">
        <v>0</v>
      </c>
      <c r="AL1315" s="67">
        <v>0</v>
      </c>
      <c r="AM1315" s="67">
        <v>3246759739</v>
      </c>
      <c r="AN1315" s="67">
        <v>2804058904</v>
      </c>
      <c r="AO1315" s="67">
        <v>455758963</v>
      </c>
      <c r="AP1315" s="67">
        <v>6112647494</v>
      </c>
      <c r="AQ1315" s="67">
        <v>7565501665</v>
      </c>
      <c r="AR1315" s="67">
        <v>1404024059</v>
      </c>
      <c r="AS1315" s="67">
        <v>1132277467</v>
      </c>
      <c r="AT1315" s="67">
        <v>271746592</v>
      </c>
      <c r="AU1315" s="67">
        <v>355000000</v>
      </c>
      <c r="AV1315" s="67">
        <v>946000000</v>
      </c>
      <c r="AW1315" s="67">
        <v>2655103170</v>
      </c>
      <c r="AX1315" s="67">
        <v>1406357652</v>
      </c>
      <c r="AY1315" s="67">
        <v>579760078</v>
      </c>
      <c r="AZ1315" s="67">
        <v>826597574</v>
      </c>
      <c r="BA1315" s="67">
        <v>661662638</v>
      </c>
      <c r="BB1315" s="67">
        <v>10337457</v>
      </c>
      <c r="BC1315" s="67">
        <v>63958047</v>
      </c>
      <c r="BD1315" s="67">
        <v>119934698</v>
      </c>
      <c r="BE1315" s="67">
        <v>313591219</v>
      </c>
      <c r="BF1315" s="67">
        <v>79261459</v>
      </c>
      <c r="BG1315" s="67"/>
      <c r="BH1315" s="67">
        <v>0</v>
      </c>
      <c r="BI1315" s="67"/>
      <c r="BJ1315" s="67"/>
      <c r="BK1315" s="67">
        <v>0</v>
      </c>
      <c r="BL1315" s="67"/>
      <c r="BM1315" s="67"/>
      <c r="BN1315" s="67"/>
      <c r="BO1315" s="67"/>
      <c r="BP1315" s="67"/>
      <c r="BQ1315" s="67"/>
      <c r="BR1315" s="67"/>
      <c r="BS1315" s="67"/>
      <c r="BT1315" s="67"/>
      <c r="BU1315" s="67"/>
      <c r="BV1315" s="67"/>
      <c r="BW1315" s="67"/>
      <c r="BX1315" s="67"/>
      <c r="BY1315" s="67"/>
      <c r="BZ1315" s="67">
        <v>4778431795</v>
      </c>
      <c r="CA1315" s="67">
        <v>4263573329</v>
      </c>
      <c r="CB1315" s="67">
        <v>514858466</v>
      </c>
      <c r="CC1315" s="67">
        <v>8246559024</v>
      </c>
      <c r="CD1315" s="67">
        <v>8838000000</v>
      </c>
    </row>
    <row r="1316" spans="1:82">
      <c r="A1316" t="s">
        <v>1549</v>
      </c>
      <c r="B1316" t="s">
        <v>1550</v>
      </c>
      <c r="C1316" t="s">
        <v>69</v>
      </c>
      <c r="D1316" t="s">
        <v>68</v>
      </c>
      <c r="E1316" t="s">
        <v>153</v>
      </c>
      <c r="F1316" s="67">
        <v>2008</v>
      </c>
      <c r="G1316" t="s">
        <v>1564</v>
      </c>
      <c r="H1316" s="67">
        <v>1820542</v>
      </c>
      <c r="I1316" s="67">
        <v>1296188156</v>
      </c>
      <c r="J1316" s="67">
        <v>554010892</v>
      </c>
      <c r="K1316" s="67">
        <v>1815713781</v>
      </c>
      <c r="L1316" s="67">
        <v>2996738630</v>
      </c>
      <c r="M1316" s="67">
        <v>1602398929</v>
      </c>
      <c r="N1316" s="67">
        <v>685711256</v>
      </c>
      <c r="O1316" s="67">
        <v>30197538</v>
      </c>
      <c r="P1316" s="67">
        <v>144722031</v>
      </c>
      <c r="Q1316" s="67">
        <v>94667208</v>
      </c>
      <c r="R1316" s="67">
        <v>412748116</v>
      </c>
      <c r="S1316" s="67">
        <v>105748966</v>
      </c>
      <c r="T1316" s="67">
        <v>0</v>
      </c>
      <c r="U1316" s="67">
        <v>0</v>
      </c>
      <c r="V1316" s="67">
        <v>0</v>
      </c>
      <c r="W1316" s="67">
        <v>0</v>
      </c>
      <c r="X1316" s="67">
        <v>0</v>
      </c>
      <c r="Y1316" s="67">
        <v>0</v>
      </c>
      <c r="Z1316" s="67">
        <v>0</v>
      </c>
      <c r="AA1316" s="67">
        <v>0</v>
      </c>
      <c r="AB1316" s="67">
        <v>0</v>
      </c>
      <c r="AC1316" s="67">
        <v>0</v>
      </c>
      <c r="AD1316" s="67">
        <v>0</v>
      </c>
      <c r="AE1316" s="67">
        <v>0</v>
      </c>
      <c r="AF1316" s="67">
        <v>0</v>
      </c>
      <c r="AG1316" s="67">
        <v>0</v>
      </c>
      <c r="AH1316" s="67">
        <v>0</v>
      </c>
      <c r="AI1316" s="67">
        <v>0</v>
      </c>
      <c r="AJ1316" s="67">
        <v>0</v>
      </c>
      <c r="AK1316" s="67">
        <v>0</v>
      </c>
      <c r="AL1316" s="67">
        <v>0</v>
      </c>
      <c r="AM1316" s="67">
        <v>3401060901</v>
      </c>
      <c r="AN1316" s="67">
        <v>2938722946</v>
      </c>
      <c r="AO1316" s="67">
        <v>475538760</v>
      </c>
      <c r="AP1316" s="67">
        <v>6467948268</v>
      </c>
      <c r="AQ1316" s="67">
        <v>7907031147</v>
      </c>
      <c r="AR1316" s="67">
        <v>1493148186</v>
      </c>
      <c r="AS1316" s="67">
        <v>1204151763</v>
      </c>
      <c r="AT1316" s="67">
        <v>288996423</v>
      </c>
      <c r="AU1316" s="67">
        <v>292000000</v>
      </c>
      <c r="AV1316" s="67">
        <v>957000000</v>
      </c>
      <c r="AW1316" s="67">
        <v>3497942184</v>
      </c>
      <c r="AX1316" s="67">
        <v>2120201189</v>
      </c>
      <c r="AY1316" s="67">
        <v>919835888</v>
      </c>
      <c r="AZ1316" s="67">
        <v>1200365302</v>
      </c>
      <c r="BA1316" s="67">
        <v>788143073</v>
      </c>
      <c r="BB1316" s="67">
        <v>12036247</v>
      </c>
      <c r="BC1316" s="67">
        <v>58959025</v>
      </c>
      <c r="BD1316" s="67">
        <v>111903993</v>
      </c>
      <c r="BE1316" s="67">
        <v>382710977</v>
      </c>
      <c r="BF1316" s="67">
        <v>23987680</v>
      </c>
      <c r="BG1316" s="67"/>
      <c r="BH1316" s="67">
        <v>0</v>
      </c>
      <c r="BI1316" s="67"/>
      <c r="BJ1316" s="67"/>
      <c r="BK1316" s="67">
        <v>0</v>
      </c>
      <c r="BL1316" s="67"/>
      <c r="BM1316" s="67"/>
      <c r="BN1316" s="67"/>
      <c r="BO1316" s="67"/>
      <c r="BP1316" s="67"/>
      <c r="BQ1316" s="67"/>
      <c r="BR1316" s="67"/>
      <c r="BS1316" s="67"/>
      <c r="BT1316" s="67"/>
      <c r="BU1316" s="67"/>
      <c r="BV1316" s="67"/>
      <c r="BW1316" s="67"/>
      <c r="BX1316" s="67"/>
      <c r="BY1316" s="67"/>
      <c r="BZ1316" s="67">
        <v>5954742858</v>
      </c>
      <c r="CA1316" s="67">
        <v>5311313871</v>
      </c>
      <c r="CB1316" s="67">
        <v>643428987</v>
      </c>
      <c r="CC1316" s="67">
        <v>10280833228</v>
      </c>
      <c r="CD1316" s="67">
        <v>10950000000</v>
      </c>
    </row>
    <row r="1317" spans="1:82">
      <c r="A1317" t="s">
        <v>1549</v>
      </c>
      <c r="B1317" t="s">
        <v>1550</v>
      </c>
      <c r="C1317" t="s">
        <v>69</v>
      </c>
      <c r="D1317" t="s">
        <v>68</v>
      </c>
      <c r="E1317" t="s">
        <v>153</v>
      </c>
      <c r="F1317" s="67">
        <v>2009</v>
      </c>
      <c r="G1317" t="s">
        <v>1565</v>
      </c>
      <c r="H1317" s="67">
        <v>1878119</v>
      </c>
      <c r="I1317" s="67">
        <v>1327968337</v>
      </c>
      <c r="J1317" s="67">
        <v>749399961</v>
      </c>
      <c r="K1317" s="67">
        <v>2191949523</v>
      </c>
      <c r="L1317" s="67">
        <v>3152543288</v>
      </c>
      <c r="M1317" s="67">
        <v>1750446656</v>
      </c>
      <c r="N1317" s="67">
        <v>673089710</v>
      </c>
      <c r="O1317" s="67">
        <v>30228535</v>
      </c>
      <c r="P1317" s="67">
        <v>142058205</v>
      </c>
      <c r="Q1317" s="67">
        <v>92924716</v>
      </c>
      <c r="R1317" s="67">
        <v>405150866</v>
      </c>
      <c r="S1317" s="67">
        <v>104307248</v>
      </c>
      <c r="T1317" s="67">
        <v>0</v>
      </c>
      <c r="U1317" s="67">
        <v>0</v>
      </c>
      <c r="V1317" s="67">
        <v>0</v>
      </c>
      <c r="W1317" s="67">
        <v>0</v>
      </c>
      <c r="X1317" s="67">
        <v>0</v>
      </c>
      <c r="Y1317" s="67">
        <v>0</v>
      </c>
      <c r="Z1317" s="67">
        <v>0</v>
      </c>
      <c r="AA1317" s="67">
        <v>0</v>
      </c>
      <c r="AB1317" s="67">
        <v>0</v>
      </c>
      <c r="AC1317" s="67">
        <v>0</v>
      </c>
      <c r="AD1317" s="67">
        <v>0</v>
      </c>
      <c r="AE1317" s="67">
        <v>0</v>
      </c>
      <c r="AF1317" s="67">
        <v>0</v>
      </c>
      <c r="AG1317" s="67">
        <v>0</v>
      </c>
      <c r="AH1317" s="67">
        <v>0</v>
      </c>
      <c r="AI1317" s="67">
        <v>0</v>
      </c>
      <c r="AJ1317" s="67">
        <v>0</v>
      </c>
      <c r="AK1317" s="67">
        <v>0</v>
      </c>
      <c r="AL1317" s="67">
        <v>0</v>
      </c>
      <c r="AM1317" s="67">
        <v>3558872422</v>
      </c>
      <c r="AN1317" s="67">
        <v>3076251975</v>
      </c>
      <c r="AO1317" s="67">
        <v>496045921</v>
      </c>
      <c r="AP1317" s="67">
        <v>6539553101</v>
      </c>
      <c r="AQ1317" s="67">
        <v>8256427704</v>
      </c>
      <c r="AR1317" s="67">
        <v>1190830711</v>
      </c>
      <c r="AS1317" s="67">
        <v>960347348</v>
      </c>
      <c r="AT1317" s="67">
        <v>230483363</v>
      </c>
      <c r="AU1317" s="67">
        <v>413000000</v>
      </c>
      <c r="AV1317" s="67">
        <v>1208000000</v>
      </c>
      <c r="AW1317" s="67">
        <v>4173643856</v>
      </c>
      <c r="AX1317" s="67">
        <v>2868257821</v>
      </c>
      <c r="AY1317" s="67">
        <v>1200268209</v>
      </c>
      <c r="AZ1317" s="67">
        <v>1667989612</v>
      </c>
      <c r="BA1317" s="67">
        <v>744885983</v>
      </c>
      <c r="BB1317" s="67">
        <v>10619481</v>
      </c>
      <c r="BC1317" s="67">
        <v>47049598</v>
      </c>
      <c r="BD1317" s="67">
        <v>100828075</v>
      </c>
      <c r="BE1317" s="67">
        <v>355357407</v>
      </c>
      <c r="BF1317" s="67">
        <v>46645492</v>
      </c>
      <c r="BG1317" s="67"/>
      <c r="BH1317" s="67">
        <v>0</v>
      </c>
      <c r="BI1317" s="67"/>
      <c r="BJ1317" s="67"/>
      <c r="BK1317" s="67">
        <v>0</v>
      </c>
      <c r="BL1317" s="67"/>
      <c r="BM1317" s="67"/>
      <c r="BN1317" s="67"/>
      <c r="BO1317" s="67"/>
      <c r="BP1317" s="67"/>
      <c r="BQ1317" s="67"/>
      <c r="BR1317" s="67"/>
      <c r="BS1317" s="67"/>
      <c r="BT1317" s="67"/>
      <c r="BU1317" s="67"/>
      <c r="BV1317" s="67"/>
      <c r="BW1317" s="67"/>
      <c r="BX1317" s="67"/>
      <c r="BY1317" s="67"/>
      <c r="BZ1317" s="67">
        <v>5589338603</v>
      </c>
      <c r="CA1317" s="67">
        <v>4983776407</v>
      </c>
      <c r="CB1317" s="67">
        <v>605562196</v>
      </c>
      <c r="CC1317" s="67">
        <v>10158813171</v>
      </c>
      <c r="CD1317" s="67">
        <v>10950000000</v>
      </c>
    </row>
    <row r="1318" spans="1:82">
      <c r="A1318" t="s">
        <v>1549</v>
      </c>
      <c r="B1318" t="s">
        <v>1550</v>
      </c>
      <c r="C1318" t="s">
        <v>69</v>
      </c>
      <c r="D1318" t="s">
        <v>68</v>
      </c>
      <c r="E1318" t="s">
        <v>153</v>
      </c>
      <c r="F1318" s="67">
        <v>2010</v>
      </c>
      <c r="G1318" t="s">
        <v>1566</v>
      </c>
      <c r="H1318" s="67">
        <v>1937275</v>
      </c>
      <c r="I1318" s="67">
        <v>1352062282</v>
      </c>
      <c r="J1318" s="67">
        <v>671921412</v>
      </c>
      <c r="K1318" s="67">
        <v>2148766674</v>
      </c>
      <c r="L1318" s="67">
        <v>3178849713</v>
      </c>
      <c r="M1318" s="67">
        <v>1785281416</v>
      </c>
      <c r="N1318" s="67">
        <v>660468163</v>
      </c>
      <c r="O1318" s="67">
        <v>30259129</v>
      </c>
      <c r="P1318" s="67">
        <v>139394378</v>
      </c>
      <c r="Q1318" s="67">
        <v>91182223</v>
      </c>
      <c r="R1318" s="67">
        <v>397553617</v>
      </c>
      <c r="S1318" s="67">
        <v>101737661</v>
      </c>
      <c r="T1318" s="67">
        <v>0</v>
      </c>
      <c r="U1318" s="67">
        <v>0</v>
      </c>
      <c r="V1318" s="67">
        <v>0</v>
      </c>
      <c r="W1318" s="67">
        <v>0</v>
      </c>
      <c r="X1318" s="67">
        <v>0</v>
      </c>
      <c r="Y1318" s="67">
        <v>0</v>
      </c>
      <c r="Z1318" s="67">
        <v>0</v>
      </c>
      <c r="AA1318" s="67">
        <v>0</v>
      </c>
      <c r="AB1318" s="67">
        <v>0</v>
      </c>
      <c r="AC1318" s="67">
        <v>0</v>
      </c>
      <c r="AD1318" s="67">
        <v>0</v>
      </c>
      <c r="AE1318" s="67">
        <v>0</v>
      </c>
      <c r="AF1318" s="67">
        <v>0</v>
      </c>
      <c r="AG1318" s="67">
        <v>0</v>
      </c>
      <c r="AH1318" s="67">
        <v>0</v>
      </c>
      <c r="AI1318" s="67">
        <v>0</v>
      </c>
      <c r="AJ1318" s="67">
        <v>0</v>
      </c>
      <c r="AK1318" s="67">
        <v>0</v>
      </c>
      <c r="AL1318" s="67">
        <v>0</v>
      </c>
      <c r="AM1318" s="67">
        <v>3723094896</v>
      </c>
      <c r="AN1318" s="67">
        <v>3219441256</v>
      </c>
      <c r="AO1318" s="67">
        <v>517298992</v>
      </c>
      <c r="AP1318" s="67">
        <v>6790055469</v>
      </c>
      <c r="AQ1318" s="67">
        <v>8484197062</v>
      </c>
      <c r="AR1318" s="67">
        <v>1138265155</v>
      </c>
      <c r="AS1318" s="67">
        <v>917955770</v>
      </c>
      <c r="AT1318" s="67">
        <v>220309385</v>
      </c>
      <c r="AU1318" s="67">
        <v>389000000</v>
      </c>
      <c r="AV1318" s="67">
        <v>1244000000</v>
      </c>
      <c r="AW1318" s="67">
        <v>4503769850</v>
      </c>
      <c r="AX1318" s="67">
        <v>3262342655</v>
      </c>
      <c r="AY1318" s="67">
        <v>1391068102</v>
      </c>
      <c r="AZ1318" s="67">
        <v>1871274553</v>
      </c>
      <c r="BA1318" s="67">
        <v>673444909</v>
      </c>
      <c r="BB1318" s="67">
        <v>10813780</v>
      </c>
      <c r="BC1318" s="67">
        <v>58811998</v>
      </c>
      <c r="BD1318" s="67">
        <v>89499546</v>
      </c>
      <c r="BE1318" s="67">
        <v>342449752</v>
      </c>
      <c r="BF1318" s="67">
        <v>66407212</v>
      </c>
      <c r="BG1318" s="67"/>
      <c r="BH1318" s="67">
        <v>0</v>
      </c>
      <c r="BI1318" s="67"/>
      <c r="BJ1318" s="67"/>
      <c r="BK1318" s="67">
        <v>0</v>
      </c>
      <c r="BL1318" s="67"/>
      <c r="BM1318" s="67"/>
      <c r="BN1318" s="67"/>
      <c r="BO1318" s="67"/>
      <c r="BP1318" s="67"/>
      <c r="BQ1318" s="67"/>
      <c r="BR1318" s="67"/>
      <c r="BS1318" s="67"/>
      <c r="BT1318" s="67"/>
      <c r="BU1318" s="67"/>
      <c r="BV1318" s="67"/>
      <c r="BW1318" s="67"/>
      <c r="BX1318" s="67"/>
      <c r="BY1318" s="67"/>
      <c r="BZ1318" s="67">
        <v>5999722585</v>
      </c>
      <c r="CA1318" s="67">
        <v>5348212226</v>
      </c>
      <c r="CB1318" s="67">
        <v>651510360</v>
      </c>
      <c r="CC1318" s="67">
        <v>10786757590</v>
      </c>
      <c r="CD1318" s="67">
        <v>11640000000</v>
      </c>
    </row>
    <row r="1319" spans="1:82">
      <c r="A1319" t="s">
        <v>1549</v>
      </c>
      <c r="B1319" t="s">
        <v>1550</v>
      </c>
      <c r="C1319" t="s">
        <v>69</v>
      </c>
      <c r="D1319" t="s">
        <v>68</v>
      </c>
      <c r="E1319" t="s">
        <v>153</v>
      </c>
      <c r="F1319" s="67">
        <v>2011</v>
      </c>
      <c r="G1319" t="s">
        <v>1567</v>
      </c>
      <c r="H1319" s="67">
        <v>1998212</v>
      </c>
      <c r="I1319" s="67">
        <v>1378627423</v>
      </c>
      <c r="J1319" s="67">
        <v>695564040</v>
      </c>
      <c r="K1319" s="67">
        <v>2045485720</v>
      </c>
      <c r="L1319" s="67">
        <v>3159054064</v>
      </c>
      <c r="M1319" s="67">
        <v>1785281416</v>
      </c>
      <c r="N1319" s="67">
        <v>647848818</v>
      </c>
      <c r="O1319" s="67">
        <v>30208407</v>
      </c>
      <c r="P1319" s="67">
        <v>136731016</v>
      </c>
      <c r="Q1319" s="67">
        <v>89440035</v>
      </c>
      <c r="R1319" s="67">
        <v>389957692</v>
      </c>
      <c r="S1319" s="67">
        <v>99164344</v>
      </c>
      <c r="T1319" s="67">
        <v>0</v>
      </c>
      <c r="U1319" s="67">
        <v>0</v>
      </c>
      <c r="V1319" s="67">
        <v>0</v>
      </c>
      <c r="W1319" s="67">
        <v>0</v>
      </c>
      <c r="X1319" s="67">
        <v>0</v>
      </c>
      <c r="Y1319" s="67">
        <v>0</v>
      </c>
      <c r="Z1319" s="67">
        <v>0</v>
      </c>
      <c r="AA1319" s="67">
        <v>0</v>
      </c>
      <c r="AB1319" s="67">
        <v>0</v>
      </c>
      <c r="AC1319" s="67">
        <v>0</v>
      </c>
      <c r="AD1319" s="67">
        <v>0</v>
      </c>
      <c r="AE1319" s="67">
        <v>0</v>
      </c>
      <c r="AF1319" s="67">
        <v>0</v>
      </c>
      <c r="AG1319" s="67">
        <v>0</v>
      </c>
      <c r="AH1319" s="67">
        <v>0</v>
      </c>
      <c r="AI1319" s="67">
        <v>0</v>
      </c>
      <c r="AJ1319" s="67">
        <v>0</v>
      </c>
      <c r="AK1319" s="67">
        <v>0</v>
      </c>
      <c r="AL1319" s="67">
        <v>0</v>
      </c>
      <c r="AM1319" s="67">
        <v>3883962282</v>
      </c>
      <c r="AN1319" s="67">
        <v>3358988932</v>
      </c>
      <c r="AO1319" s="67">
        <v>539067857</v>
      </c>
      <c r="AP1319" s="67">
        <v>7094895132</v>
      </c>
      <c r="AQ1319" s="67">
        <v>8664707219</v>
      </c>
      <c r="AR1319" s="67">
        <v>1117597994</v>
      </c>
      <c r="AS1319" s="67">
        <v>901288705</v>
      </c>
      <c r="AT1319" s="67">
        <v>216309289</v>
      </c>
      <c r="AU1319" s="67">
        <v>422000000</v>
      </c>
      <c r="AV1319" s="67">
        <v>1241000000</v>
      </c>
      <c r="AW1319" s="67">
        <v>3660195491</v>
      </c>
      <c r="AX1319" s="67">
        <v>2310152491</v>
      </c>
      <c r="AY1319" s="67">
        <v>908319160</v>
      </c>
      <c r="AZ1319" s="67">
        <v>1401833331</v>
      </c>
      <c r="BA1319" s="67">
        <v>806599767</v>
      </c>
      <c r="BB1319" s="67">
        <v>11112218</v>
      </c>
      <c r="BC1319" s="67">
        <v>63222897</v>
      </c>
      <c r="BD1319" s="67">
        <v>87297956</v>
      </c>
      <c r="BE1319" s="67">
        <v>345445402</v>
      </c>
      <c r="BF1319" s="67">
        <v>36364760</v>
      </c>
      <c r="BG1319" s="67"/>
      <c r="BH1319" s="67">
        <v>0</v>
      </c>
      <c r="BI1319" s="67"/>
      <c r="BJ1319" s="67"/>
      <c r="BK1319" s="67">
        <v>0</v>
      </c>
      <c r="BL1319" s="67"/>
      <c r="BM1319" s="67"/>
      <c r="BN1319" s="67"/>
      <c r="BO1319" s="67"/>
      <c r="BP1319" s="67"/>
      <c r="BQ1319" s="67"/>
      <c r="BR1319" s="67"/>
      <c r="BS1319" s="67"/>
      <c r="BT1319" s="67"/>
      <c r="BU1319" s="67"/>
      <c r="BV1319" s="67"/>
      <c r="BW1319" s="67"/>
      <c r="BX1319" s="67"/>
      <c r="BY1319" s="67"/>
      <c r="BZ1319" s="67">
        <v>5432576450</v>
      </c>
      <c r="CA1319" s="67">
        <v>4842177559</v>
      </c>
      <c r="CB1319" s="67">
        <v>590398890</v>
      </c>
      <c r="CC1319" s="67">
        <v>9391369934</v>
      </c>
      <c r="CD1319" s="67">
        <v>10210000000</v>
      </c>
    </row>
    <row r="1320" spans="1:82">
      <c r="A1320" t="s">
        <v>1549</v>
      </c>
      <c r="B1320" t="s">
        <v>1550</v>
      </c>
      <c r="C1320" t="s">
        <v>69</v>
      </c>
      <c r="D1320" t="s">
        <v>68</v>
      </c>
      <c r="E1320" t="s">
        <v>153</v>
      </c>
      <c r="F1320" s="67">
        <v>2012</v>
      </c>
      <c r="G1320" t="s">
        <v>1568</v>
      </c>
      <c r="H1320" s="67">
        <v>2061014</v>
      </c>
      <c r="I1320" s="67">
        <v>1408020715</v>
      </c>
      <c r="J1320" s="67">
        <v>709866890</v>
      </c>
      <c r="K1320" s="67">
        <v>1971501140</v>
      </c>
      <c r="L1320" s="67">
        <v>3103598160</v>
      </c>
      <c r="M1320" s="67">
        <v>1756252450</v>
      </c>
      <c r="N1320" s="67">
        <v>635229473</v>
      </c>
      <c r="O1320" s="67">
        <v>30157685</v>
      </c>
      <c r="P1320" s="67">
        <v>134067655</v>
      </c>
      <c r="Q1320" s="67">
        <v>87697847</v>
      </c>
      <c r="R1320" s="67">
        <v>382361768</v>
      </c>
      <c r="S1320" s="67">
        <v>95989281</v>
      </c>
      <c r="T1320" s="67">
        <v>0</v>
      </c>
      <c r="U1320" s="67">
        <v>0</v>
      </c>
      <c r="V1320" s="67">
        <v>0</v>
      </c>
      <c r="W1320" s="67">
        <v>0</v>
      </c>
      <c r="X1320" s="67">
        <v>0</v>
      </c>
      <c r="Y1320" s="67">
        <v>0</v>
      </c>
      <c r="Z1320" s="67">
        <v>0</v>
      </c>
      <c r="AA1320" s="67">
        <v>0</v>
      </c>
      <c r="AB1320" s="67">
        <v>0</v>
      </c>
      <c r="AC1320" s="67">
        <v>0</v>
      </c>
      <c r="AD1320" s="67">
        <v>0</v>
      </c>
      <c r="AE1320" s="67">
        <v>0</v>
      </c>
      <c r="AF1320" s="67">
        <v>0</v>
      </c>
      <c r="AG1320" s="67">
        <v>0</v>
      </c>
      <c r="AH1320" s="67">
        <v>0</v>
      </c>
      <c r="AI1320" s="67">
        <v>0</v>
      </c>
      <c r="AJ1320" s="67">
        <v>0</v>
      </c>
      <c r="AK1320" s="67">
        <v>0</v>
      </c>
      <c r="AL1320" s="67">
        <v>0</v>
      </c>
      <c r="AM1320" s="67">
        <v>4089205153</v>
      </c>
      <c r="AN1320" s="67">
        <v>3538670917</v>
      </c>
      <c r="AO1320" s="67">
        <v>564693153</v>
      </c>
      <c r="AP1320" s="67">
        <v>7375289435</v>
      </c>
      <c r="AQ1320" s="67">
        <v>8853219613</v>
      </c>
      <c r="AR1320" s="67">
        <v>1215593478</v>
      </c>
      <c r="AS1320" s="67">
        <v>980317321</v>
      </c>
      <c r="AT1320" s="67">
        <v>235276157</v>
      </c>
      <c r="AU1320" s="67">
        <v>449000000</v>
      </c>
      <c r="AV1320" s="67">
        <v>1247000000</v>
      </c>
      <c r="AW1320" s="67">
        <v>4179183976</v>
      </c>
      <c r="AX1320" s="67">
        <v>2655266220</v>
      </c>
      <c r="AY1320" s="67">
        <v>1086860900</v>
      </c>
      <c r="AZ1320" s="67">
        <v>1568405320</v>
      </c>
      <c r="BA1320" s="67">
        <v>938707589</v>
      </c>
      <c r="BB1320" s="67">
        <v>10942300</v>
      </c>
      <c r="BC1320" s="67">
        <v>76455597</v>
      </c>
      <c r="BD1320" s="67">
        <v>85019669</v>
      </c>
      <c r="BE1320" s="67">
        <v>346746897</v>
      </c>
      <c r="BF1320" s="67">
        <v>66045704</v>
      </c>
      <c r="BG1320" s="67"/>
      <c r="BH1320" s="67">
        <v>0</v>
      </c>
      <c r="BI1320" s="67"/>
      <c r="BJ1320" s="67"/>
      <c r="BK1320" s="67">
        <v>0</v>
      </c>
      <c r="BL1320" s="67"/>
      <c r="BM1320" s="67"/>
      <c r="BN1320" s="67"/>
      <c r="BO1320" s="67"/>
      <c r="BP1320" s="67"/>
      <c r="BQ1320" s="67"/>
      <c r="BR1320" s="67"/>
      <c r="BS1320" s="67"/>
      <c r="BT1320" s="67"/>
      <c r="BU1320" s="67"/>
      <c r="BV1320" s="67"/>
      <c r="BW1320" s="67"/>
      <c r="BX1320" s="67"/>
      <c r="BY1320" s="67"/>
      <c r="BZ1320" s="67">
        <v>5467417361</v>
      </c>
      <c r="CA1320" s="67">
        <v>4872841817</v>
      </c>
      <c r="CB1320" s="67">
        <v>594575543</v>
      </c>
      <c r="CC1320" s="67">
        <v>10064194815</v>
      </c>
      <c r="CD1320" s="67">
        <v>10860000000</v>
      </c>
    </row>
    <row r="1321" spans="1:82">
      <c r="A1321" t="s">
        <v>1549</v>
      </c>
      <c r="B1321" t="s">
        <v>1550</v>
      </c>
      <c r="C1321" t="s">
        <v>69</v>
      </c>
      <c r="D1321" t="s">
        <v>68</v>
      </c>
      <c r="E1321" t="s">
        <v>153</v>
      </c>
      <c r="F1321" s="67">
        <v>2013</v>
      </c>
      <c r="G1321" t="s">
        <v>1569</v>
      </c>
      <c r="H1321" s="67">
        <v>2124869</v>
      </c>
      <c r="I1321" s="67">
        <v>1437520319</v>
      </c>
      <c r="J1321" s="67">
        <v>610266224</v>
      </c>
      <c r="K1321" s="67">
        <v>1995331231</v>
      </c>
      <c r="L1321" s="67">
        <v>3080114971</v>
      </c>
      <c r="M1321" s="67">
        <v>1756252450</v>
      </c>
      <c r="N1321" s="67">
        <v>622610128</v>
      </c>
      <c r="O1321" s="67">
        <v>30107366</v>
      </c>
      <c r="P1321" s="67">
        <v>131404293</v>
      </c>
      <c r="Q1321" s="67">
        <v>85955658</v>
      </c>
      <c r="R1321" s="67">
        <v>374765843</v>
      </c>
      <c r="S1321" s="67">
        <v>92749082</v>
      </c>
      <c r="T1321" s="67">
        <v>0</v>
      </c>
      <c r="U1321" s="67">
        <v>0</v>
      </c>
      <c r="V1321" s="67">
        <v>0</v>
      </c>
      <c r="W1321" s="67">
        <v>0</v>
      </c>
      <c r="X1321" s="67">
        <v>0</v>
      </c>
      <c r="Y1321" s="67">
        <v>0</v>
      </c>
      <c r="Z1321" s="67">
        <v>0</v>
      </c>
      <c r="AA1321" s="67">
        <v>0</v>
      </c>
      <c r="AB1321" s="67">
        <v>0</v>
      </c>
      <c r="AC1321" s="67">
        <v>0</v>
      </c>
      <c r="AD1321" s="67">
        <v>0</v>
      </c>
      <c r="AE1321" s="67">
        <v>0</v>
      </c>
      <c r="AF1321" s="67">
        <v>0</v>
      </c>
      <c r="AG1321" s="67">
        <v>0</v>
      </c>
      <c r="AH1321" s="67">
        <v>0</v>
      </c>
      <c r="AI1321" s="67">
        <v>0</v>
      </c>
      <c r="AJ1321" s="67">
        <v>0</v>
      </c>
      <c r="AK1321" s="67">
        <v>0</v>
      </c>
      <c r="AL1321" s="67">
        <v>0</v>
      </c>
      <c r="AM1321" s="67">
        <v>4424670720</v>
      </c>
      <c r="AN1321" s="67">
        <v>3844811682</v>
      </c>
      <c r="AO1321" s="67">
        <v>590727737</v>
      </c>
      <c r="AP1321" s="67">
        <v>7650025891</v>
      </c>
      <c r="AQ1321" s="67">
        <v>9188822133</v>
      </c>
      <c r="AR1321" s="67">
        <v>1312978577</v>
      </c>
      <c r="AS1321" s="67">
        <v>1058853691</v>
      </c>
      <c r="AT1321" s="67">
        <v>254124886</v>
      </c>
      <c r="AU1321" s="67">
        <v>408000000</v>
      </c>
      <c r="AV1321" s="67">
        <v>1334000000</v>
      </c>
      <c r="AW1321" s="67">
        <v>4165535044</v>
      </c>
      <c r="AX1321" s="67">
        <v>2650770111</v>
      </c>
      <c r="AY1321" s="67">
        <v>1091711214</v>
      </c>
      <c r="AZ1321" s="67">
        <v>1559058897</v>
      </c>
      <c r="BA1321" s="67">
        <v>900598977</v>
      </c>
      <c r="BB1321" s="67">
        <v>10665436</v>
      </c>
      <c r="BC1321" s="67">
        <v>57341698</v>
      </c>
      <c r="BD1321" s="67">
        <v>78763283</v>
      </c>
      <c r="BE1321" s="67">
        <v>337093083</v>
      </c>
      <c r="BF1321" s="67">
        <v>130302457</v>
      </c>
      <c r="BG1321" s="67"/>
      <c r="BH1321" s="67">
        <v>0</v>
      </c>
      <c r="BI1321" s="67"/>
      <c r="BJ1321" s="67"/>
      <c r="BK1321" s="67">
        <v>0</v>
      </c>
      <c r="BL1321" s="67"/>
      <c r="BM1321" s="67"/>
      <c r="BN1321" s="67"/>
      <c r="BO1321" s="67"/>
      <c r="BP1321" s="67"/>
      <c r="BQ1321" s="67"/>
      <c r="BR1321" s="67"/>
      <c r="BS1321" s="67"/>
      <c r="BT1321" s="67"/>
      <c r="BU1321" s="67"/>
      <c r="BV1321" s="67"/>
      <c r="BW1321" s="67"/>
      <c r="BX1321" s="67"/>
      <c r="BY1321" s="67"/>
      <c r="BZ1321" s="67">
        <v>5278418807</v>
      </c>
      <c r="CA1321" s="67">
        <v>4702583755</v>
      </c>
      <c r="CB1321" s="67">
        <v>575835052</v>
      </c>
      <c r="CC1321" s="67">
        <v>9830932428</v>
      </c>
      <c r="CD1321" s="67">
        <v>10760000000</v>
      </c>
    </row>
    <row r="1322" spans="1:82">
      <c r="A1322" t="s">
        <v>1549</v>
      </c>
      <c r="B1322" t="s">
        <v>1550</v>
      </c>
      <c r="C1322" t="s">
        <v>69</v>
      </c>
      <c r="D1322" t="s">
        <v>68</v>
      </c>
      <c r="E1322" t="s">
        <v>153</v>
      </c>
      <c r="F1322" s="67">
        <v>2014</v>
      </c>
      <c r="G1322" t="s">
        <v>1570</v>
      </c>
      <c r="H1322" s="67">
        <v>2189019</v>
      </c>
      <c r="I1322" s="67">
        <v>1464709796</v>
      </c>
      <c r="J1322" s="67">
        <v>556240560</v>
      </c>
      <c r="K1322" s="67">
        <v>1737898806</v>
      </c>
      <c r="L1322" s="67">
        <v>3056215594</v>
      </c>
      <c r="M1322" s="67">
        <v>1756252450</v>
      </c>
      <c r="N1322" s="67">
        <v>609990783</v>
      </c>
      <c r="O1322" s="67">
        <v>30056645</v>
      </c>
      <c r="P1322" s="67">
        <v>128740931</v>
      </c>
      <c r="Q1322" s="67">
        <v>84213470</v>
      </c>
      <c r="R1322" s="67">
        <v>367169919</v>
      </c>
      <c r="S1322" s="67">
        <v>89760028</v>
      </c>
      <c r="T1322" s="67">
        <v>0</v>
      </c>
      <c r="U1322" s="67">
        <v>0</v>
      </c>
      <c r="V1322" s="67">
        <v>0</v>
      </c>
      <c r="W1322" s="67">
        <v>0</v>
      </c>
      <c r="X1322" s="67">
        <v>0</v>
      </c>
      <c r="Y1322" s="67">
        <v>0</v>
      </c>
      <c r="Z1322" s="67">
        <v>0</v>
      </c>
      <c r="AA1322" s="67">
        <v>0</v>
      </c>
      <c r="AB1322" s="67">
        <v>0</v>
      </c>
      <c r="AC1322" s="67">
        <v>0</v>
      </c>
      <c r="AD1322" s="67">
        <v>0</v>
      </c>
      <c r="AE1322" s="67">
        <v>0</v>
      </c>
      <c r="AF1322" s="67">
        <v>0</v>
      </c>
      <c r="AG1322" s="67">
        <v>0</v>
      </c>
      <c r="AH1322" s="67">
        <v>0</v>
      </c>
      <c r="AI1322" s="67">
        <v>0</v>
      </c>
      <c r="AJ1322" s="67">
        <v>0</v>
      </c>
      <c r="AK1322" s="67">
        <v>0</v>
      </c>
      <c r="AL1322" s="67">
        <v>0</v>
      </c>
      <c r="AM1322" s="67">
        <v>4784323076</v>
      </c>
      <c r="AN1322" s="67">
        <v>4174302095</v>
      </c>
      <c r="AO1322" s="67">
        <v>617883404</v>
      </c>
      <c r="AP1322" s="67">
        <v>8228981294</v>
      </c>
      <c r="AQ1322" s="67">
        <v>9528651362</v>
      </c>
      <c r="AR1322" s="67">
        <v>1325063022</v>
      </c>
      <c r="AS1322" s="67">
        <v>1068599211</v>
      </c>
      <c r="AT1322" s="67">
        <v>256463811</v>
      </c>
      <c r="AU1322" s="67">
        <v>394000000</v>
      </c>
      <c r="AV1322" s="67">
        <v>1231000000</v>
      </c>
      <c r="AW1322" s="67">
        <v>3572505734</v>
      </c>
      <c r="AX1322" s="67">
        <v>2229854093</v>
      </c>
      <c r="AY1322" s="67">
        <v>924049341</v>
      </c>
      <c r="AZ1322" s="67">
        <v>1305804751</v>
      </c>
      <c r="BA1322" s="67">
        <v>830678395</v>
      </c>
      <c r="BB1322" s="67">
        <v>9962864</v>
      </c>
      <c r="BC1322" s="67">
        <v>80866497</v>
      </c>
      <c r="BD1322" s="67">
        <v>75231545</v>
      </c>
      <c r="BE1322" s="67">
        <v>301279583</v>
      </c>
      <c r="BF1322" s="67">
        <v>44632758</v>
      </c>
      <c r="BG1322" s="67"/>
      <c r="BH1322" s="67">
        <v>0</v>
      </c>
      <c r="BI1322" s="67"/>
      <c r="BJ1322" s="67"/>
      <c r="BK1322" s="67">
        <v>0</v>
      </c>
      <c r="BL1322" s="67"/>
      <c r="BM1322" s="67"/>
      <c r="BN1322" s="67"/>
      <c r="BO1322" s="67"/>
      <c r="BP1322" s="67"/>
      <c r="BQ1322" s="67"/>
      <c r="BR1322" s="67"/>
      <c r="BS1322" s="67"/>
      <c r="BT1322" s="67"/>
      <c r="BU1322" s="67"/>
      <c r="BV1322" s="67"/>
      <c r="BW1322" s="67"/>
      <c r="BX1322" s="67"/>
      <c r="BY1322" s="67"/>
      <c r="BZ1322" s="67">
        <v>4682471250</v>
      </c>
      <c r="CA1322" s="67">
        <v>4169859220</v>
      </c>
      <c r="CB1322" s="67">
        <v>512612031</v>
      </c>
      <c r="CC1322" s="67">
        <v>8743040005</v>
      </c>
      <c r="CD1322" s="67">
        <v>9580000000</v>
      </c>
    </row>
    <row r="1323" spans="1:82">
      <c r="A1323" t="s">
        <v>1549</v>
      </c>
      <c r="B1323" t="s">
        <v>1550</v>
      </c>
      <c r="C1323" t="s">
        <v>69</v>
      </c>
      <c r="D1323" t="s">
        <v>68</v>
      </c>
      <c r="E1323" t="s">
        <v>153</v>
      </c>
      <c r="F1323" s="67">
        <v>2015</v>
      </c>
      <c r="G1323" t="s">
        <v>1571</v>
      </c>
      <c r="H1323" s="67">
        <v>2253133</v>
      </c>
      <c r="I1323" s="67">
        <v>1519413815</v>
      </c>
      <c r="J1323" s="67">
        <v>380674049</v>
      </c>
      <c r="K1323" s="67">
        <v>1750043198</v>
      </c>
      <c r="L1323" s="67">
        <v>3032823144</v>
      </c>
      <c r="M1323" s="67">
        <v>1756252450</v>
      </c>
      <c r="N1323" s="67">
        <v>597371438</v>
      </c>
      <c r="O1323" s="67">
        <v>30005923</v>
      </c>
      <c r="P1323" s="67">
        <v>126077569</v>
      </c>
      <c r="Q1323" s="67">
        <v>82471282</v>
      </c>
      <c r="R1323" s="67">
        <v>359573995</v>
      </c>
      <c r="S1323" s="67">
        <v>86732568</v>
      </c>
      <c r="T1323" s="67">
        <v>0</v>
      </c>
      <c r="U1323" s="67">
        <v>0</v>
      </c>
      <c r="V1323" s="67">
        <v>0</v>
      </c>
      <c r="W1323" s="67">
        <v>0</v>
      </c>
      <c r="X1323" s="67">
        <v>0</v>
      </c>
      <c r="Y1323" s="67">
        <v>0</v>
      </c>
      <c r="Z1323" s="67">
        <v>0</v>
      </c>
      <c r="AA1323" s="67">
        <v>0</v>
      </c>
      <c r="AB1323" s="67">
        <v>0</v>
      </c>
      <c r="AC1323" s="67">
        <v>0</v>
      </c>
      <c r="AD1323" s="67">
        <v>0</v>
      </c>
      <c r="AE1323" s="67">
        <v>0</v>
      </c>
      <c r="AF1323" s="67">
        <v>0</v>
      </c>
      <c r="AG1323" s="67">
        <v>0</v>
      </c>
      <c r="AH1323" s="67">
        <v>0</v>
      </c>
      <c r="AI1323" s="67">
        <v>0</v>
      </c>
      <c r="AJ1323" s="67">
        <v>0</v>
      </c>
      <c r="AK1323" s="67">
        <v>0</v>
      </c>
      <c r="AL1323" s="67">
        <v>0</v>
      </c>
      <c r="AM1323" s="67">
        <v>5180909174</v>
      </c>
      <c r="AN1323" s="67">
        <v>4538835741</v>
      </c>
      <c r="AO1323" s="67">
        <v>647257055</v>
      </c>
      <c r="AP1323" s="67">
        <v>8491456825</v>
      </c>
      <c r="AQ1323" s="67">
        <v>9913442201</v>
      </c>
      <c r="AR1323" s="67">
        <v>1478581108</v>
      </c>
      <c r="AS1323" s="67">
        <v>1192404120</v>
      </c>
      <c r="AT1323" s="67">
        <v>286176989</v>
      </c>
      <c r="AU1323" s="67">
        <v>288000000</v>
      </c>
      <c r="AV1323" s="67">
        <v>1324000000</v>
      </c>
      <c r="AW1323" s="67">
        <v>4093107401</v>
      </c>
      <c r="AX1323" s="67">
        <v>2681814525</v>
      </c>
      <c r="AY1323" s="67">
        <v>1159853990</v>
      </c>
      <c r="AZ1323" s="67">
        <v>1521960535</v>
      </c>
      <c r="BA1323" s="67">
        <v>847128905</v>
      </c>
      <c r="BB1323" s="67">
        <v>11049658</v>
      </c>
      <c r="BC1323" s="67">
        <v>67633797</v>
      </c>
      <c r="BD1323" s="67">
        <v>74338179</v>
      </c>
      <c r="BE1323" s="67">
        <v>337722164</v>
      </c>
      <c r="BF1323" s="67">
        <v>73420173</v>
      </c>
      <c r="BG1323" s="67"/>
      <c r="BH1323" s="67">
        <v>0</v>
      </c>
      <c r="BI1323" s="67"/>
      <c r="BJ1323" s="67"/>
      <c r="BK1323" s="67">
        <v>0</v>
      </c>
      <c r="BL1323" s="67"/>
      <c r="BM1323" s="67"/>
      <c r="BN1323" s="67"/>
      <c r="BO1323" s="67"/>
      <c r="BP1323" s="67"/>
      <c r="BQ1323" s="67"/>
      <c r="BR1323" s="67"/>
      <c r="BS1323" s="67"/>
      <c r="BT1323" s="67"/>
      <c r="BU1323" s="67"/>
      <c r="BV1323" s="67"/>
      <c r="BW1323" s="67"/>
      <c r="BX1323" s="67"/>
      <c r="BY1323" s="67"/>
      <c r="BZ1323" s="67">
        <v>5246992207</v>
      </c>
      <c r="CA1323" s="67">
        <v>4670842596</v>
      </c>
      <c r="CB1323" s="67">
        <v>576149611</v>
      </c>
      <c r="CC1323" s="67">
        <v>9782680716</v>
      </c>
      <c r="CD1323" s="67">
        <v>10820000000</v>
      </c>
    </row>
    <row r="1324" spans="1:82">
      <c r="A1324" t="s">
        <v>1549</v>
      </c>
      <c r="B1324" t="s">
        <v>1550</v>
      </c>
      <c r="C1324" t="s">
        <v>69</v>
      </c>
      <c r="D1324" t="s">
        <v>68</v>
      </c>
      <c r="E1324" t="s">
        <v>153</v>
      </c>
      <c r="F1324" s="67">
        <v>2016</v>
      </c>
      <c r="G1324" t="s">
        <v>1572</v>
      </c>
      <c r="H1324" s="67">
        <v>2317206</v>
      </c>
      <c r="I1324" s="67">
        <v>1610386250</v>
      </c>
      <c r="J1324" s="67">
        <v>380897269</v>
      </c>
      <c r="K1324" s="67">
        <v>1892159573</v>
      </c>
      <c r="L1324" s="67">
        <v>3008958306</v>
      </c>
      <c r="M1324" s="67">
        <v>1756252450</v>
      </c>
      <c r="N1324" s="67">
        <v>584747690</v>
      </c>
      <c r="O1324" s="67">
        <v>29996664</v>
      </c>
      <c r="P1324" s="67">
        <v>123410490</v>
      </c>
      <c r="Q1324" s="67">
        <v>80726662</v>
      </c>
      <c r="R1324" s="67">
        <v>351967469</v>
      </c>
      <c r="S1324" s="67">
        <v>82948151</v>
      </c>
      <c r="T1324" s="67">
        <v>0</v>
      </c>
      <c r="U1324" s="67">
        <v>0</v>
      </c>
      <c r="V1324" s="67">
        <v>0</v>
      </c>
      <c r="W1324" s="67">
        <v>0</v>
      </c>
      <c r="X1324" s="67">
        <v>0</v>
      </c>
      <c r="Y1324" s="67">
        <v>0</v>
      </c>
      <c r="Z1324" s="67">
        <v>0</v>
      </c>
      <c r="AA1324" s="67">
        <v>0</v>
      </c>
      <c r="AB1324" s="67">
        <v>0</v>
      </c>
      <c r="AC1324" s="67">
        <v>0</v>
      </c>
      <c r="AD1324" s="67">
        <v>0</v>
      </c>
      <c r="AE1324" s="67">
        <v>0</v>
      </c>
      <c r="AF1324" s="67">
        <v>0</v>
      </c>
      <c r="AG1324" s="67">
        <v>0</v>
      </c>
      <c r="AH1324" s="67">
        <v>0</v>
      </c>
      <c r="AI1324" s="67">
        <v>0</v>
      </c>
      <c r="AJ1324" s="67">
        <v>0</v>
      </c>
      <c r="AK1324" s="67">
        <v>0</v>
      </c>
      <c r="AL1324" s="67">
        <v>0</v>
      </c>
      <c r="AM1324" s="67">
        <v>5599845538</v>
      </c>
      <c r="AN1324" s="67">
        <v>4925408673</v>
      </c>
      <c r="AO1324" s="67">
        <v>677422242</v>
      </c>
      <c r="AP1324" s="67">
        <v>8791484245</v>
      </c>
      <c r="AQ1324" s="67">
        <v>10341264837</v>
      </c>
      <c r="AR1324" s="67">
        <v>1688311848</v>
      </c>
      <c r="AS1324" s="67">
        <v>1361541813</v>
      </c>
      <c r="AT1324" s="67">
        <v>326770035</v>
      </c>
      <c r="AU1324" s="67">
        <v>309000000</v>
      </c>
      <c r="AV1324" s="67">
        <v>1535000000</v>
      </c>
      <c r="AW1324" s="67">
        <v>4108934429</v>
      </c>
      <c r="AX1324" s="67">
        <v>2630840067</v>
      </c>
      <c r="AY1324" s="67">
        <v>1150092235</v>
      </c>
      <c r="AZ1324" s="67">
        <v>1480747832</v>
      </c>
      <c r="BA1324" s="67">
        <v>903602648</v>
      </c>
      <c r="BB1324" s="67">
        <v>16079753</v>
      </c>
      <c r="BC1324" s="67">
        <v>64693197</v>
      </c>
      <c r="BD1324" s="67">
        <v>74110928</v>
      </c>
      <c r="BE1324" s="67">
        <v>336727733</v>
      </c>
      <c r="BF1324" s="67">
        <v>82880102</v>
      </c>
      <c r="BG1324" s="67"/>
      <c r="BH1324" s="67">
        <v>0</v>
      </c>
      <c r="BI1324" s="67"/>
      <c r="BJ1324" s="67"/>
      <c r="BK1324" s="67">
        <v>0</v>
      </c>
      <c r="BL1324" s="67"/>
      <c r="BM1324" s="67"/>
      <c r="BN1324" s="67"/>
      <c r="BO1324" s="67"/>
      <c r="BP1324" s="67"/>
      <c r="BQ1324" s="67"/>
      <c r="BR1324" s="67"/>
      <c r="BS1324" s="67"/>
      <c r="BT1324" s="67"/>
      <c r="BU1324" s="67"/>
      <c r="BV1324" s="67"/>
      <c r="BW1324" s="67"/>
      <c r="BX1324" s="67"/>
      <c r="BY1324" s="67"/>
      <c r="BZ1324" s="67">
        <v>5642148930</v>
      </c>
      <c r="CA1324" s="67">
        <v>5021084435</v>
      </c>
      <c r="CB1324" s="67">
        <v>621064496</v>
      </c>
      <c r="CC1324" s="67">
        <v>10213395207</v>
      </c>
      <c r="CD1324" s="67">
        <v>11440000000</v>
      </c>
    </row>
    <row r="1325" spans="1:82">
      <c r="A1325" t="s">
        <v>1549</v>
      </c>
      <c r="B1325" t="s">
        <v>1550</v>
      </c>
      <c r="C1325" t="s">
        <v>69</v>
      </c>
      <c r="D1325" t="s">
        <v>68</v>
      </c>
      <c r="E1325" t="s">
        <v>153</v>
      </c>
      <c r="F1325" s="67">
        <v>2017</v>
      </c>
      <c r="G1325" t="s">
        <v>1573</v>
      </c>
      <c r="H1325" s="67">
        <v>2381182</v>
      </c>
      <c r="I1325" s="67">
        <v>1689271861</v>
      </c>
      <c r="J1325" s="67">
        <v>463248680</v>
      </c>
      <c r="K1325" s="67">
        <v>1914609077</v>
      </c>
      <c r="L1325" s="67">
        <v>2982088763</v>
      </c>
      <c r="M1325" s="67">
        <v>1756252450</v>
      </c>
      <c r="N1325" s="67">
        <v>572123942</v>
      </c>
      <c r="O1325" s="67">
        <v>29987405</v>
      </c>
      <c r="P1325" s="67">
        <v>120748057</v>
      </c>
      <c r="Q1325" s="67">
        <v>78985081</v>
      </c>
      <c r="R1325" s="67">
        <v>344374195</v>
      </c>
      <c r="S1325" s="67">
        <v>78600215</v>
      </c>
      <c r="T1325" s="67">
        <v>0</v>
      </c>
      <c r="U1325" s="67">
        <v>0</v>
      </c>
      <c r="V1325" s="67">
        <v>0</v>
      </c>
      <c r="W1325" s="67">
        <v>0</v>
      </c>
      <c r="X1325" s="67">
        <v>0</v>
      </c>
      <c r="Y1325" s="67">
        <v>0</v>
      </c>
      <c r="Z1325" s="67">
        <v>0</v>
      </c>
      <c r="AA1325" s="67">
        <v>0</v>
      </c>
      <c r="AB1325" s="67">
        <v>0</v>
      </c>
      <c r="AC1325" s="67">
        <v>0</v>
      </c>
      <c r="AD1325" s="67">
        <v>0</v>
      </c>
      <c r="AE1325" s="67">
        <v>0</v>
      </c>
      <c r="AF1325" s="67">
        <v>0</v>
      </c>
      <c r="AG1325" s="67">
        <v>0</v>
      </c>
      <c r="AH1325" s="67">
        <v>0</v>
      </c>
      <c r="AI1325" s="67">
        <v>0</v>
      </c>
      <c r="AJ1325" s="67">
        <v>0</v>
      </c>
      <c r="AK1325" s="67">
        <v>0</v>
      </c>
      <c r="AL1325" s="67">
        <v>0</v>
      </c>
      <c r="AM1325" s="67">
        <v>6057543828</v>
      </c>
      <c r="AN1325" s="67">
        <v>5349170364</v>
      </c>
      <c r="AO1325" s="67">
        <v>709675388</v>
      </c>
      <c r="AP1325" s="67">
        <v>9295253893</v>
      </c>
      <c r="AQ1325" s="67">
        <v>10786662580</v>
      </c>
      <c r="AR1325" s="67">
        <v>1854308444</v>
      </c>
      <c r="AS1325" s="67">
        <v>1495410036</v>
      </c>
      <c r="AT1325" s="67">
        <v>358898409</v>
      </c>
      <c r="AU1325" s="67">
        <v>406000000</v>
      </c>
      <c r="AV1325" s="67">
        <v>1678000000</v>
      </c>
      <c r="AW1325" s="67">
        <v>3838748727</v>
      </c>
      <c r="AX1325" s="67">
        <v>2282774216</v>
      </c>
      <c r="AY1325" s="67">
        <v>988625181</v>
      </c>
      <c r="AZ1325" s="67">
        <v>1294149035</v>
      </c>
      <c r="BA1325" s="67">
        <v>934273433</v>
      </c>
      <c r="BB1325" s="67">
        <v>19808895</v>
      </c>
      <c r="BC1325" s="67">
        <v>94099196</v>
      </c>
      <c r="BD1325" s="67">
        <v>75026057</v>
      </c>
      <c r="BE1325" s="67">
        <v>337358508</v>
      </c>
      <c r="BF1325" s="67">
        <v>95408422</v>
      </c>
      <c r="BG1325" s="67"/>
      <c r="BH1325" s="67">
        <v>0</v>
      </c>
      <c r="BI1325" s="67"/>
      <c r="BJ1325" s="67"/>
      <c r="BK1325" s="67">
        <v>0</v>
      </c>
      <c r="BL1325" s="67"/>
      <c r="BM1325" s="67"/>
      <c r="BN1325" s="67"/>
      <c r="BO1325" s="67"/>
      <c r="BP1325" s="67"/>
      <c r="BQ1325" s="67"/>
      <c r="BR1325" s="67"/>
      <c r="BS1325" s="67"/>
      <c r="BT1325" s="67"/>
      <c r="BU1325" s="67"/>
      <c r="BV1325" s="67"/>
      <c r="BW1325" s="67"/>
      <c r="BX1325" s="67"/>
      <c r="BY1325" s="67"/>
      <c r="BZ1325" s="67">
        <v>5805323597</v>
      </c>
      <c r="CA1325" s="67">
        <v>5165088097</v>
      </c>
      <c r="CB1325" s="67">
        <v>640235500</v>
      </c>
      <c r="CC1325" s="67">
        <v>10226380768</v>
      </c>
      <c r="CD1325" s="67">
        <v>11500000000</v>
      </c>
    </row>
    <row r="1326" spans="1:82">
      <c r="A1326" t="s">
        <v>1549</v>
      </c>
      <c r="B1326" t="s">
        <v>1550</v>
      </c>
      <c r="C1326" t="s">
        <v>69</v>
      </c>
      <c r="D1326" t="s">
        <v>68</v>
      </c>
      <c r="E1326" t="s">
        <v>153</v>
      </c>
      <c r="F1326" s="67">
        <v>2018</v>
      </c>
      <c r="G1326" t="s">
        <v>1574</v>
      </c>
      <c r="H1326" s="67">
        <v>2444916</v>
      </c>
      <c r="I1326" s="67">
        <v>1762052233</v>
      </c>
      <c r="J1326" s="67">
        <v>464882052</v>
      </c>
      <c r="K1326" s="67">
        <v>1969857361</v>
      </c>
      <c r="L1326" s="67">
        <v>2952370691</v>
      </c>
      <c r="M1326" s="67">
        <v>1756252450</v>
      </c>
      <c r="N1326" s="67">
        <v>559500193</v>
      </c>
      <c r="O1326" s="67">
        <v>29978549</v>
      </c>
      <c r="P1326" s="67">
        <v>118085624</v>
      </c>
      <c r="Q1326" s="67">
        <v>77243501</v>
      </c>
      <c r="R1326" s="67">
        <v>336780921</v>
      </c>
      <c r="S1326" s="67">
        <v>73956879</v>
      </c>
      <c r="T1326" s="67">
        <v>0</v>
      </c>
      <c r="U1326" s="67">
        <v>0</v>
      </c>
      <c r="V1326" s="67">
        <v>0</v>
      </c>
      <c r="W1326" s="67">
        <v>0</v>
      </c>
      <c r="X1326" s="67">
        <v>0</v>
      </c>
      <c r="Y1326" s="67">
        <v>0</v>
      </c>
      <c r="Z1326" s="67">
        <v>0</v>
      </c>
      <c r="AA1326" s="67">
        <v>0</v>
      </c>
      <c r="AB1326" s="67">
        <v>0</v>
      </c>
      <c r="AC1326" s="67">
        <v>0</v>
      </c>
      <c r="AD1326" s="67">
        <v>0</v>
      </c>
      <c r="AE1326" s="67">
        <v>0</v>
      </c>
      <c r="AF1326" s="67">
        <v>0</v>
      </c>
      <c r="AG1326" s="67">
        <v>0</v>
      </c>
      <c r="AH1326" s="67">
        <v>0</v>
      </c>
      <c r="AI1326" s="67">
        <v>0</v>
      </c>
      <c r="AJ1326" s="67">
        <v>0</v>
      </c>
      <c r="AK1326" s="67">
        <v>0</v>
      </c>
      <c r="AL1326" s="67">
        <v>0</v>
      </c>
      <c r="AM1326" s="67">
        <v>6532066775</v>
      </c>
      <c r="AN1326" s="67">
        <v>5789131598</v>
      </c>
      <c r="AO1326" s="67">
        <v>743255535</v>
      </c>
      <c r="AP1326" s="67">
        <v>9738464143</v>
      </c>
      <c r="AQ1326" s="67">
        <v>11264873923</v>
      </c>
      <c r="AR1326" s="67">
        <v>1723532391</v>
      </c>
      <c r="AS1326" s="67">
        <v>1389945477</v>
      </c>
      <c r="AT1326" s="67">
        <v>333586914</v>
      </c>
      <c r="AU1326" s="67">
        <v>434000000</v>
      </c>
      <c r="AV1326" s="67">
        <v>1839000000</v>
      </c>
      <c r="AW1326" s="67">
        <v>2795928834</v>
      </c>
      <c r="AX1326" s="67">
        <v>1642207966</v>
      </c>
      <c r="AY1326" s="67">
        <v>674979413</v>
      </c>
      <c r="AZ1326" s="67">
        <v>967228553</v>
      </c>
      <c r="BA1326" s="67">
        <v>508515347</v>
      </c>
      <c r="BB1326" s="67">
        <v>24916074</v>
      </c>
      <c r="BC1326" s="67">
        <v>127916095</v>
      </c>
      <c r="BD1326" s="67">
        <v>74966200</v>
      </c>
      <c r="BE1326" s="67">
        <v>335046170</v>
      </c>
      <c r="BF1326" s="67">
        <v>82360983</v>
      </c>
      <c r="BG1326" s="67"/>
      <c r="BH1326" s="67">
        <v>0</v>
      </c>
      <c r="BI1326" s="67"/>
      <c r="BJ1326" s="67"/>
      <c r="BK1326" s="67">
        <v>0</v>
      </c>
      <c r="BL1326" s="67"/>
      <c r="BM1326" s="67"/>
      <c r="BN1326" s="67"/>
      <c r="BO1326" s="67"/>
      <c r="BP1326" s="67"/>
      <c r="BQ1326" s="67"/>
      <c r="BR1326" s="67"/>
      <c r="BS1326" s="67"/>
      <c r="BT1326" s="67"/>
      <c r="BU1326" s="67"/>
      <c r="BV1326" s="67"/>
      <c r="BW1326" s="67"/>
      <c r="BX1326" s="67"/>
      <c r="BY1326" s="67"/>
      <c r="BZ1326" s="67">
        <v>6473762587</v>
      </c>
      <c r="CA1326" s="67">
        <v>5758402428</v>
      </c>
      <c r="CB1326" s="67">
        <v>715360159</v>
      </c>
      <c r="CC1326" s="67">
        <v>9588223812</v>
      </c>
      <c r="CD1326" s="67">
        <v>10990000000</v>
      </c>
    </row>
    <row r="1327" spans="1:82">
      <c r="A1327" t="s">
        <v>1549</v>
      </c>
      <c r="B1327" t="s">
        <v>1550</v>
      </c>
      <c r="C1327" t="s">
        <v>69</v>
      </c>
      <c r="D1327" t="s">
        <v>68</v>
      </c>
      <c r="E1327" t="s">
        <v>153</v>
      </c>
      <c r="F1327" s="67">
        <v>2019</v>
      </c>
      <c r="G1327" t="s">
        <v>1575</v>
      </c>
      <c r="H1327" s="67">
        <v>2508883</v>
      </c>
      <c r="I1327" s="67">
        <v>1858728883</v>
      </c>
      <c r="J1327" s="67">
        <v>524000000</v>
      </c>
      <c r="K1327" s="67">
        <v>1945000000</v>
      </c>
      <c r="L1327" s="67">
        <v>2922503550</v>
      </c>
      <c r="M1327" s="67">
        <v>1756252450</v>
      </c>
      <c r="N1327" s="67">
        <v>546876445</v>
      </c>
      <c r="O1327" s="67">
        <v>29969291</v>
      </c>
      <c r="P1327" s="67">
        <v>115418545</v>
      </c>
      <c r="Q1327" s="67">
        <v>75498881</v>
      </c>
      <c r="R1327" s="67">
        <v>329174395</v>
      </c>
      <c r="S1327" s="67">
        <v>69313544</v>
      </c>
      <c r="T1327" s="67">
        <v>0</v>
      </c>
      <c r="U1327" s="67">
        <v>0</v>
      </c>
      <c r="V1327" s="67">
        <v>0</v>
      </c>
      <c r="W1327" s="67">
        <v>0</v>
      </c>
      <c r="X1327" s="67">
        <v>0</v>
      </c>
      <c r="Y1327" s="67">
        <v>0</v>
      </c>
      <c r="Z1327" s="67">
        <v>0</v>
      </c>
      <c r="AA1327" s="67">
        <v>0</v>
      </c>
      <c r="AB1327" s="67">
        <v>0</v>
      </c>
      <c r="AC1327" s="67">
        <v>0</v>
      </c>
      <c r="AD1327" s="67">
        <v>0</v>
      </c>
      <c r="AE1327" s="67">
        <v>0</v>
      </c>
      <c r="AF1327" s="67">
        <v>0</v>
      </c>
      <c r="AG1327" s="67">
        <v>0</v>
      </c>
      <c r="AH1327" s="67">
        <v>0</v>
      </c>
      <c r="AI1327" s="67">
        <v>0</v>
      </c>
      <c r="AJ1327" s="67">
        <v>0</v>
      </c>
      <c r="AK1327" s="67">
        <v>0</v>
      </c>
      <c r="AL1327" s="67">
        <v>0</v>
      </c>
      <c r="AM1327" s="67">
        <v>7024796400</v>
      </c>
      <c r="AN1327" s="67">
        <v>6246535528</v>
      </c>
      <c r="AO1327" s="67">
        <v>778260873</v>
      </c>
      <c r="AP1327" s="67">
        <v>10385028834</v>
      </c>
      <c r="AQ1327" s="67">
        <v>11806028834</v>
      </c>
      <c r="AR1327" s="67">
        <v>1858728883</v>
      </c>
      <c r="AS1327" s="67">
        <v>1498974906</v>
      </c>
      <c r="AT1327" s="67">
        <v>359753977</v>
      </c>
      <c r="AU1327" s="67">
        <v>524000000</v>
      </c>
      <c r="AV1327" s="67">
        <v>1945000000</v>
      </c>
      <c r="AW1327" s="67">
        <v>2922503550</v>
      </c>
      <c r="AX1327" s="67">
        <v>1756252450</v>
      </c>
      <c r="AY1327" s="67">
        <v>739161124</v>
      </c>
      <c r="AZ1327" s="67">
        <v>1017091326</v>
      </c>
      <c r="BA1327" s="67">
        <v>546876445</v>
      </c>
      <c r="BB1327" s="67">
        <v>29969291</v>
      </c>
      <c r="BC1327" s="67">
        <v>115418545</v>
      </c>
      <c r="BD1327" s="67">
        <v>75498881</v>
      </c>
      <c r="BE1327" s="67">
        <v>329174395</v>
      </c>
      <c r="BF1327" s="67">
        <v>69313544</v>
      </c>
      <c r="BG1327" s="67"/>
      <c r="BH1327" s="67">
        <v>0</v>
      </c>
      <c r="BI1327" s="67"/>
      <c r="BJ1327" s="67"/>
      <c r="BK1327" s="67">
        <v>0</v>
      </c>
      <c r="BL1327" s="67"/>
      <c r="BM1327" s="67"/>
      <c r="BN1327" s="67"/>
      <c r="BO1327" s="67"/>
      <c r="BP1327" s="67"/>
      <c r="BQ1327" s="67"/>
      <c r="BR1327" s="67"/>
      <c r="BS1327" s="67"/>
      <c r="BT1327" s="67"/>
      <c r="BU1327" s="67"/>
      <c r="BV1327" s="67"/>
      <c r="BW1327" s="67"/>
      <c r="BX1327" s="67"/>
      <c r="BY1327" s="67"/>
      <c r="BZ1327" s="67">
        <v>7024796400</v>
      </c>
      <c r="CA1327" s="67">
        <v>6246535528</v>
      </c>
      <c r="CB1327" s="67">
        <v>778260873</v>
      </c>
      <c r="CC1327" s="67">
        <v>10385028834</v>
      </c>
      <c r="CD1327" s="67">
        <v>11810000000</v>
      </c>
    </row>
    <row r="1328" spans="1:82">
      <c r="A1328" t="s">
        <v>1549</v>
      </c>
      <c r="B1328" t="s">
        <v>1550</v>
      </c>
      <c r="C1328" t="s">
        <v>69</v>
      </c>
      <c r="D1328" t="s">
        <v>68</v>
      </c>
      <c r="E1328" t="s">
        <v>153</v>
      </c>
      <c r="F1328" s="67">
        <v>2020</v>
      </c>
      <c r="G1328" t="s">
        <v>1576</v>
      </c>
      <c r="H1328" s="67">
        <v>2573995</v>
      </c>
      <c r="I1328" s="67">
        <v>2019143598</v>
      </c>
      <c r="J1328" s="67">
        <v>635317559</v>
      </c>
      <c r="K1328" s="67">
        <v>2075874164</v>
      </c>
      <c r="L1328" s="67">
        <v>2893915023</v>
      </c>
      <c r="M1328" s="67">
        <v>1756252450</v>
      </c>
      <c r="N1328" s="67">
        <v>534252697</v>
      </c>
      <c r="O1328" s="67">
        <v>29960032</v>
      </c>
      <c r="P1328" s="67">
        <v>112756113</v>
      </c>
      <c r="Q1328" s="67">
        <v>73757300</v>
      </c>
      <c r="R1328" s="67">
        <v>321581121</v>
      </c>
      <c r="S1328" s="67">
        <v>64670208</v>
      </c>
      <c r="T1328" s="67">
        <v>0</v>
      </c>
      <c r="U1328" s="67">
        <v>0</v>
      </c>
      <c r="V1328" s="67">
        <v>0</v>
      </c>
      <c r="W1328" s="67">
        <v>0</v>
      </c>
      <c r="X1328" s="67">
        <v>0</v>
      </c>
      <c r="Y1328" s="67">
        <v>0</v>
      </c>
      <c r="Z1328" s="67">
        <v>0</v>
      </c>
      <c r="AA1328" s="67">
        <v>0</v>
      </c>
      <c r="AB1328" s="67">
        <v>0</v>
      </c>
      <c r="AC1328" s="67">
        <v>0</v>
      </c>
      <c r="AD1328" s="67">
        <v>0</v>
      </c>
      <c r="AE1328" s="67">
        <v>0</v>
      </c>
      <c r="AF1328" s="67">
        <v>0</v>
      </c>
      <c r="AG1328" s="67">
        <v>0</v>
      </c>
      <c r="AH1328" s="67">
        <v>0</v>
      </c>
      <c r="AI1328" s="67">
        <v>0</v>
      </c>
      <c r="AJ1328" s="67">
        <v>0</v>
      </c>
      <c r="AK1328" s="67">
        <v>0</v>
      </c>
      <c r="AL1328" s="67">
        <v>0</v>
      </c>
      <c r="AM1328" s="67">
        <v>7530117249</v>
      </c>
      <c r="AN1328" s="67">
        <v>6716396169</v>
      </c>
      <c r="AO1328" s="67">
        <v>814029912</v>
      </c>
      <c r="AP1328" s="67">
        <v>11005319236</v>
      </c>
      <c r="AQ1328" s="67">
        <v>12409985384</v>
      </c>
      <c r="AR1328" s="67">
        <v>2046531847</v>
      </c>
      <c r="AS1328" s="67">
        <v>1650428909</v>
      </c>
      <c r="AT1328" s="67">
        <v>396102938</v>
      </c>
      <c r="AU1328" s="67">
        <v>673000000</v>
      </c>
      <c r="AV1328" s="67">
        <v>2199000000</v>
      </c>
      <c r="AW1328" s="67">
        <v>2832520118</v>
      </c>
      <c r="AX1328" s="67">
        <v>1758249983</v>
      </c>
      <c r="AY1328" s="67">
        <v>745352311</v>
      </c>
      <c r="AZ1328" s="67">
        <v>1012897672</v>
      </c>
      <c r="BA1328" s="67">
        <v>544445756</v>
      </c>
      <c r="BB1328" s="67">
        <v>34245197</v>
      </c>
      <c r="BC1328" s="67">
        <v>38962948</v>
      </c>
      <c r="BD1328" s="67">
        <v>74786282</v>
      </c>
      <c r="BE1328" s="67">
        <v>325563847</v>
      </c>
      <c r="BF1328" s="67">
        <v>56266104</v>
      </c>
      <c r="BG1328" s="67"/>
      <c r="BH1328" s="67">
        <v>0</v>
      </c>
      <c r="BI1328" s="67"/>
      <c r="BJ1328" s="67"/>
      <c r="BK1328" s="67">
        <v>0</v>
      </c>
      <c r="BL1328" s="67"/>
      <c r="BM1328" s="67"/>
      <c r="BN1328" s="67"/>
      <c r="BO1328" s="67"/>
      <c r="BP1328" s="67"/>
      <c r="BQ1328" s="67"/>
      <c r="BR1328" s="67"/>
      <c r="BS1328" s="67"/>
      <c r="BT1328" s="67"/>
      <c r="BU1328" s="67"/>
      <c r="BV1328" s="67"/>
      <c r="BW1328" s="67"/>
      <c r="BX1328" s="67"/>
      <c r="BY1328" s="67"/>
      <c r="BZ1328" s="67">
        <v>7025850261</v>
      </c>
      <c r="CA1328" s="67">
        <v>6245544218</v>
      </c>
      <c r="CB1328" s="67">
        <v>780306043</v>
      </c>
      <c r="CC1328" s="67">
        <v>10378902226</v>
      </c>
      <c r="CD1328" s="67">
        <v>11900000000</v>
      </c>
    </row>
    <row r="1329" spans="1:82">
      <c r="A1329" t="s">
        <v>1577</v>
      </c>
      <c r="B1329" t="s">
        <v>1578</v>
      </c>
      <c r="C1329" t="s">
        <v>69</v>
      </c>
      <c r="D1329" t="s">
        <v>68</v>
      </c>
      <c r="E1329" t="s">
        <v>153</v>
      </c>
      <c r="F1329" s="67">
        <v>1995</v>
      </c>
      <c r="G1329" t="s">
        <v>1579</v>
      </c>
      <c r="H1329" s="67">
        <v>1117222</v>
      </c>
      <c r="I1329" s="67">
        <v>619077236</v>
      </c>
      <c r="J1329" s="67">
        <v>207929830</v>
      </c>
      <c r="K1329" s="67">
        <v>2799626634</v>
      </c>
      <c r="L1329" s="67">
        <v>11275510085</v>
      </c>
      <c r="M1329" s="67">
        <v>5627004095</v>
      </c>
      <c r="N1329" s="67">
        <v>3858784369</v>
      </c>
      <c r="O1329" s="67">
        <v>0</v>
      </c>
      <c r="P1329" s="67">
        <v>15326592</v>
      </c>
      <c r="Q1329" s="67">
        <v>668930922</v>
      </c>
      <c r="R1329" s="67">
        <v>401385127</v>
      </c>
      <c r="S1329" s="67">
        <v>214875055</v>
      </c>
      <c r="T1329" s="67">
        <v>0</v>
      </c>
      <c r="U1329" s="67">
        <v>0</v>
      </c>
      <c r="V1329" s="67">
        <v>0</v>
      </c>
      <c r="W1329" s="67">
        <v>0</v>
      </c>
      <c r="X1329" s="67">
        <v>0</v>
      </c>
      <c r="Y1329" s="67">
        <v>0</v>
      </c>
      <c r="Z1329" s="67">
        <v>0</v>
      </c>
      <c r="AA1329" s="67">
        <v>0</v>
      </c>
      <c r="AB1329" s="67">
        <v>0</v>
      </c>
      <c r="AC1329" s="67">
        <v>0</v>
      </c>
      <c r="AD1329" s="67">
        <v>0</v>
      </c>
      <c r="AE1329" s="67">
        <v>0</v>
      </c>
      <c r="AF1329" s="67">
        <v>0</v>
      </c>
      <c r="AG1329" s="67">
        <v>0</v>
      </c>
      <c r="AH1329" s="67">
        <v>0</v>
      </c>
      <c r="AI1329" s="67">
        <v>0</v>
      </c>
      <c r="AJ1329" s="67">
        <v>0</v>
      </c>
      <c r="AK1329" s="67">
        <v>0</v>
      </c>
      <c r="AL1329" s="67">
        <v>0</v>
      </c>
      <c r="AM1329" s="67">
        <v>4120017464</v>
      </c>
      <c r="AN1329" s="67">
        <v>1041780858</v>
      </c>
      <c r="AO1329" s="67">
        <v>3080843182</v>
      </c>
      <c r="AP1329" s="67">
        <v>13070948421</v>
      </c>
      <c r="AQ1329" s="67">
        <v>15783623541</v>
      </c>
      <c r="AR1329" s="67">
        <v>1994008014</v>
      </c>
      <c r="AS1329" s="67">
        <v>1608070979</v>
      </c>
      <c r="AT1329" s="67">
        <v>385937035</v>
      </c>
      <c r="AU1329" s="67">
        <v>56000000</v>
      </c>
      <c r="AV1329" s="67">
        <v>754000000</v>
      </c>
      <c r="AW1329" s="67">
        <v>4541075470</v>
      </c>
      <c r="AX1329" s="67">
        <v>1639092393</v>
      </c>
      <c r="AY1329" s="67">
        <v>742864247</v>
      </c>
      <c r="AZ1329" s="67">
        <v>896228146</v>
      </c>
      <c r="BA1329" s="67">
        <v>1621583509</v>
      </c>
      <c r="BB1329" s="67">
        <v>0</v>
      </c>
      <c r="BC1329" s="67">
        <v>544804050</v>
      </c>
      <c r="BD1329" s="67">
        <v>504377745</v>
      </c>
      <c r="BE1329" s="67">
        <v>161780877</v>
      </c>
      <c r="BF1329" s="67">
        <v>69436896</v>
      </c>
      <c r="BG1329" s="67"/>
      <c r="BH1329" s="67">
        <v>0</v>
      </c>
      <c r="BI1329" s="67"/>
      <c r="BJ1329" s="67"/>
      <c r="BK1329" s="67">
        <v>0</v>
      </c>
      <c r="BL1329" s="67"/>
      <c r="BM1329" s="67"/>
      <c r="BN1329" s="67"/>
      <c r="BO1329" s="67"/>
      <c r="BP1329" s="67"/>
      <c r="BQ1329" s="67"/>
      <c r="BR1329" s="67"/>
      <c r="BS1329" s="67"/>
      <c r="BT1329" s="67"/>
      <c r="BU1329" s="67"/>
      <c r="BV1329" s="67"/>
      <c r="BW1329" s="67"/>
      <c r="BX1329" s="67"/>
      <c r="BY1329" s="67"/>
      <c r="BZ1329" s="67">
        <v>3708344484</v>
      </c>
      <c r="CA1329" s="67">
        <v>1051993808</v>
      </c>
      <c r="CB1329" s="67">
        <v>2656350676</v>
      </c>
      <c r="CC1329" s="67">
        <v>9545427967</v>
      </c>
      <c r="CD1329" s="67">
        <v>10240000000</v>
      </c>
    </row>
    <row r="1330" spans="1:82">
      <c r="A1330" t="s">
        <v>1577</v>
      </c>
      <c r="B1330" t="s">
        <v>1578</v>
      </c>
      <c r="C1330" t="s">
        <v>69</v>
      </c>
      <c r="D1330" t="s">
        <v>68</v>
      </c>
      <c r="E1330" t="s">
        <v>153</v>
      </c>
      <c r="F1330" s="67">
        <v>1996</v>
      </c>
      <c r="G1330" t="s">
        <v>1580</v>
      </c>
      <c r="H1330" s="67">
        <v>1140604</v>
      </c>
      <c r="I1330" s="67">
        <v>632738870</v>
      </c>
      <c r="J1330" s="67">
        <v>120701723</v>
      </c>
      <c r="K1330" s="67">
        <v>1872108355</v>
      </c>
      <c r="L1330" s="67">
        <v>11303286360</v>
      </c>
      <c r="M1330" s="67">
        <v>5703538855</v>
      </c>
      <c r="N1330" s="67">
        <v>3843911767</v>
      </c>
      <c r="O1330" s="67">
        <v>0</v>
      </c>
      <c r="P1330" s="67">
        <v>15267520</v>
      </c>
      <c r="Q1330" s="67">
        <v>666352715</v>
      </c>
      <c r="R1330" s="67">
        <v>399838100</v>
      </c>
      <c r="S1330" s="67">
        <v>213692724</v>
      </c>
      <c r="T1330" s="67">
        <v>0</v>
      </c>
      <c r="U1330" s="67">
        <v>0</v>
      </c>
      <c r="V1330" s="67">
        <v>0</v>
      </c>
      <c r="W1330" s="67">
        <v>0</v>
      </c>
      <c r="X1330" s="67">
        <v>0</v>
      </c>
      <c r="Y1330" s="67">
        <v>0</v>
      </c>
      <c r="Z1330" s="67">
        <v>0</v>
      </c>
      <c r="AA1330" s="67">
        <v>0</v>
      </c>
      <c r="AB1330" s="67">
        <v>0</v>
      </c>
      <c r="AC1330" s="67">
        <v>0</v>
      </c>
      <c r="AD1330" s="67">
        <v>0</v>
      </c>
      <c r="AE1330" s="67">
        <v>0</v>
      </c>
      <c r="AF1330" s="67">
        <v>0</v>
      </c>
      <c r="AG1330" s="67">
        <v>0</v>
      </c>
      <c r="AH1330" s="67">
        <v>0</v>
      </c>
      <c r="AI1330" s="67">
        <v>0</v>
      </c>
      <c r="AJ1330" s="67">
        <v>0</v>
      </c>
      <c r="AK1330" s="67">
        <v>0</v>
      </c>
      <c r="AL1330" s="67">
        <v>0</v>
      </c>
      <c r="AM1330" s="67">
        <v>4272120584</v>
      </c>
      <c r="AN1330" s="67">
        <v>1077732542</v>
      </c>
      <c r="AO1330" s="67">
        <v>3197513541</v>
      </c>
      <c r="AP1330" s="67">
        <v>14247672862</v>
      </c>
      <c r="AQ1330" s="67">
        <v>16076048703</v>
      </c>
      <c r="AR1330" s="67">
        <v>1535090612</v>
      </c>
      <c r="AS1330" s="67">
        <v>1237976300</v>
      </c>
      <c r="AT1330" s="67">
        <v>297114312</v>
      </c>
      <c r="AU1330" s="67">
        <v>49000000</v>
      </c>
      <c r="AV1330" s="67">
        <v>760000000</v>
      </c>
      <c r="AW1330" s="67">
        <v>4727875641</v>
      </c>
      <c r="AX1330" s="67">
        <v>1750329726</v>
      </c>
      <c r="AY1330" s="67">
        <v>794901861</v>
      </c>
      <c r="AZ1330" s="67">
        <v>955427865</v>
      </c>
      <c r="BA1330" s="67">
        <v>1601814907</v>
      </c>
      <c r="BB1330" s="67">
        <v>0</v>
      </c>
      <c r="BC1330" s="67">
        <v>596381618</v>
      </c>
      <c r="BD1330" s="67">
        <v>516163310</v>
      </c>
      <c r="BE1330" s="67">
        <v>172261602</v>
      </c>
      <c r="BF1330" s="67">
        <v>90924478</v>
      </c>
      <c r="BG1330" s="67"/>
      <c r="BH1330" s="67">
        <v>0</v>
      </c>
      <c r="BI1330" s="67"/>
      <c r="BJ1330" s="67"/>
      <c r="BK1330" s="67">
        <v>0</v>
      </c>
      <c r="BL1330" s="67"/>
      <c r="BM1330" s="67"/>
      <c r="BN1330" s="67"/>
      <c r="BO1330" s="67"/>
      <c r="BP1330" s="67"/>
      <c r="BQ1330" s="67"/>
      <c r="BR1330" s="67"/>
      <c r="BS1330" s="67"/>
      <c r="BT1330" s="67"/>
      <c r="BU1330" s="67"/>
      <c r="BV1330" s="67"/>
      <c r="BW1330" s="67"/>
      <c r="BX1330" s="67"/>
      <c r="BY1330" s="67"/>
      <c r="BZ1330" s="67">
        <v>3949044275</v>
      </c>
      <c r="CA1330" s="67">
        <v>1113985183</v>
      </c>
      <c r="CB1330" s="67">
        <v>2835059092</v>
      </c>
      <c r="CC1330" s="67">
        <v>9501010528</v>
      </c>
      <c r="CD1330" s="67">
        <v>10210000000</v>
      </c>
    </row>
    <row r="1331" spans="1:82">
      <c r="A1331" t="s">
        <v>1577</v>
      </c>
      <c r="B1331" t="s">
        <v>1578</v>
      </c>
      <c r="C1331" t="s">
        <v>69</v>
      </c>
      <c r="D1331" t="s">
        <v>68</v>
      </c>
      <c r="E1331" t="s">
        <v>153</v>
      </c>
      <c r="F1331" s="67">
        <v>1997</v>
      </c>
      <c r="G1331" t="s">
        <v>1581</v>
      </c>
      <c r="H1331" s="67">
        <v>1162443</v>
      </c>
      <c r="I1331" s="67">
        <v>654829444</v>
      </c>
      <c r="J1331" s="67">
        <v>133820324</v>
      </c>
      <c r="K1331" s="67">
        <v>1277075439</v>
      </c>
      <c r="L1331" s="67">
        <v>11332654053</v>
      </c>
      <c r="M1331" s="67">
        <v>5780073616</v>
      </c>
      <c r="N1331" s="67">
        <v>3829039164</v>
      </c>
      <c r="O1331" s="67">
        <v>0</v>
      </c>
      <c r="P1331" s="67">
        <v>15208448</v>
      </c>
      <c r="Q1331" s="67">
        <v>663774508</v>
      </c>
      <c r="R1331" s="67">
        <v>398291074</v>
      </c>
      <c r="S1331" s="67">
        <v>212085438</v>
      </c>
      <c r="T1331" s="67">
        <v>0</v>
      </c>
      <c r="U1331" s="67">
        <v>0</v>
      </c>
      <c r="V1331" s="67">
        <v>0</v>
      </c>
      <c r="W1331" s="67">
        <v>0</v>
      </c>
      <c r="X1331" s="67">
        <v>0</v>
      </c>
      <c r="Y1331" s="67">
        <v>0</v>
      </c>
      <c r="Z1331" s="67">
        <v>0</v>
      </c>
      <c r="AA1331" s="67">
        <v>0</v>
      </c>
      <c r="AB1331" s="67">
        <v>0</v>
      </c>
      <c r="AC1331" s="67">
        <v>0</v>
      </c>
      <c r="AD1331" s="67">
        <v>0</v>
      </c>
      <c r="AE1331" s="67">
        <v>0</v>
      </c>
      <c r="AF1331" s="67">
        <v>0</v>
      </c>
      <c r="AG1331" s="67">
        <v>0</v>
      </c>
      <c r="AH1331" s="67">
        <v>0</v>
      </c>
      <c r="AI1331" s="67">
        <v>0</v>
      </c>
      <c r="AJ1331" s="67">
        <v>0</v>
      </c>
      <c r="AK1331" s="67">
        <v>0</v>
      </c>
      <c r="AL1331" s="67">
        <v>0</v>
      </c>
      <c r="AM1331" s="67">
        <v>4414795468</v>
      </c>
      <c r="AN1331" s="67">
        <v>1113584024</v>
      </c>
      <c r="AO1331" s="67">
        <v>3304464079</v>
      </c>
      <c r="AP1331" s="67">
        <v>15147418692</v>
      </c>
      <c r="AQ1331" s="67">
        <v>16368672920</v>
      </c>
      <c r="AR1331" s="67">
        <v>437509765</v>
      </c>
      <c r="AS1331" s="67">
        <v>352830456</v>
      </c>
      <c r="AT1331" s="67">
        <v>84679309</v>
      </c>
      <c r="AU1331" s="67">
        <v>81000000</v>
      </c>
      <c r="AV1331" s="67">
        <v>773000000</v>
      </c>
      <c r="AW1331" s="67">
        <v>4859566886</v>
      </c>
      <c r="AX1331" s="67">
        <v>1903629399</v>
      </c>
      <c r="AY1331" s="67">
        <v>860612617</v>
      </c>
      <c r="AZ1331" s="67">
        <v>1043016782</v>
      </c>
      <c r="BA1331" s="67">
        <v>1494864680</v>
      </c>
      <c r="BB1331" s="67">
        <v>0</v>
      </c>
      <c r="BC1331" s="67">
        <v>632554486</v>
      </c>
      <c r="BD1331" s="67">
        <v>529553843</v>
      </c>
      <c r="BE1331" s="67">
        <v>171071168</v>
      </c>
      <c r="BF1331" s="67">
        <v>127893311</v>
      </c>
      <c r="BG1331" s="67"/>
      <c r="BH1331" s="67">
        <v>0</v>
      </c>
      <c r="BI1331" s="67"/>
      <c r="BJ1331" s="67"/>
      <c r="BK1331" s="67">
        <v>0</v>
      </c>
      <c r="BL1331" s="67"/>
      <c r="BM1331" s="67"/>
      <c r="BN1331" s="67"/>
      <c r="BO1331" s="67"/>
      <c r="BP1331" s="67"/>
      <c r="BQ1331" s="67"/>
      <c r="BR1331" s="67"/>
      <c r="BS1331" s="67"/>
      <c r="BT1331" s="67"/>
      <c r="BU1331" s="67"/>
      <c r="BV1331" s="67"/>
      <c r="BW1331" s="67"/>
      <c r="BX1331" s="67"/>
      <c r="BY1331" s="67"/>
      <c r="BZ1331" s="67">
        <v>4087879930</v>
      </c>
      <c r="CA1331" s="67">
        <v>1146311197</v>
      </c>
      <c r="CB1331" s="67">
        <v>2941568733</v>
      </c>
      <c r="CC1331" s="67">
        <v>8692956581</v>
      </c>
      <c r="CD1331" s="67">
        <v>9385000000</v>
      </c>
    </row>
    <row r="1332" spans="1:82">
      <c r="A1332" t="s">
        <v>1577</v>
      </c>
      <c r="B1332" t="s">
        <v>1578</v>
      </c>
      <c r="C1332" t="s">
        <v>69</v>
      </c>
      <c r="D1332" t="s">
        <v>68</v>
      </c>
      <c r="E1332" t="s">
        <v>153</v>
      </c>
      <c r="F1332" s="67">
        <v>1998</v>
      </c>
      <c r="G1332" t="s">
        <v>1582</v>
      </c>
      <c r="H1332" s="67">
        <v>1184071</v>
      </c>
      <c r="I1332" s="67">
        <v>654171780</v>
      </c>
      <c r="J1332" s="67">
        <v>113185219</v>
      </c>
      <c r="K1332" s="67">
        <v>1203740100</v>
      </c>
      <c r="L1332" s="67">
        <v>11364729425</v>
      </c>
      <c r="M1332" s="67">
        <v>5856608374</v>
      </c>
      <c r="N1332" s="67">
        <v>3814166562</v>
      </c>
      <c r="O1332" s="67">
        <v>0</v>
      </c>
      <c r="P1332" s="67">
        <v>15149376</v>
      </c>
      <c r="Q1332" s="67">
        <v>661196302</v>
      </c>
      <c r="R1332" s="67">
        <v>396744047</v>
      </c>
      <c r="S1332" s="67">
        <v>209930942</v>
      </c>
      <c r="T1332" s="67">
        <v>0</v>
      </c>
      <c r="U1332" s="67">
        <v>0</v>
      </c>
      <c r="V1332" s="67">
        <v>0</v>
      </c>
      <c r="W1332" s="67">
        <v>0</v>
      </c>
      <c r="X1332" s="67">
        <v>0</v>
      </c>
      <c r="Y1332" s="67">
        <v>0</v>
      </c>
      <c r="Z1332" s="67">
        <v>0</v>
      </c>
      <c r="AA1332" s="67">
        <v>0</v>
      </c>
      <c r="AB1332" s="67">
        <v>0</v>
      </c>
      <c r="AC1332" s="67">
        <v>0</v>
      </c>
      <c r="AD1332" s="67">
        <v>0</v>
      </c>
      <c r="AE1332" s="67">
        <v>0</v>
      </c>
      <c r="AF1332" s="67">
        <v>0</v>
      </c>
      <c r="AG1332" s="67">
        <v>0</v>
      </c>
      <c r="AH1332" s="67">
        <v>0</v>
      </c>
      <c r="AI1332" s="67">
        <v>0</v>
      </c>
      <c r="AJ1332" s="67">
        <v>0</v>
      </c>
      <c r="AK1332" s="67">
        <v>0</v>
      </c>
      <c r="AL1332" s="67">
        <v>0</v>
      </c>
      <c r="AM1332" s="67">
        <v>4544478565</v>
      </c>
      <c r="AN1332" s="67">
        <v>1149326390</v>
      </c>
      <c r="AO1332" s="67">
        <v>3398017598</v>
      </c>
      <c r="AP1332" s="67">
        <v>15414209951</v>
      </c>
      <c r="AQ1332" s="67">
        <v>16584260227</v>
      </c>
      <c r="AR1332" s="67">
        <v>449260976</v>
      </c>
      <c r="AS1332" s="67">
        <v>362307239</v>
      </c>
      <c r="AT1332" s="67">
        <v>86953737</v>
      </c>
      <c r="AU1332" s="67">
        <v>74000000</v>
      </c>
      <c r="AV1332" s="67">
        <v>787000000</v>
      </c>
      <c r="AW1332" s="67">
        <v>5413748075</v>
      </c>
      <c r="AX1332" s="67">
        <v>2256307294</v>
      </c>
      <c r="AY1332" s="67">
        <v>1038761772</v>
      </c>
      <c r="AZ1332" s="67">
        <v>1217545522</v>
      </c>
      <c r="BA1332" s="67">
        <v>1598529235</v>
      </c>
      <c r="BB1332" s="67">
        <v>0</v>
      </c>
      <c r="BC1332" s="67">
        <v>722551002</v>
      </c>
      <c r="BD1332" s="67">
        <v>537957686</v>
      </c>
      <c r="BE1332" s="67">
        <v>144832911</v>
      </c>
      <c r="BF1332" s="67">
        <v>153569947</v>
      </c>
      <c r="BG1332" s="67"/>
      <c r="BH1332" s="67">
        <v>0</v>
      </c>
      <c r="BI1332" s="67"/>
      <c r="BJ1332" s="67"/>
      <c r="BK1332" s="67">
        <v>0</v>
      </c>
      <c r="BL1332" s="67"/>
      <c r="BM1332" s="67"/>
      <c r="BN1332" s="67"/>
      <c r="BO1332" s="67"/>
      <c r="BP1332" s="67"/>
      <c r="BQ1332" s="67"/>
      <c r="BR1332" s="67"/>
      <c r="BS1332" s="67"/>
      <c r="BT1332" s="67"/>
      <c r="BU1332" s="67"/>
      <c r="BV1332" s="67"/>
      <c r="BW1332" s="67"/>
      <c r="BX1332" s="67"/>
      <c r="BY1332" s="67"/>
      <c r="BZ1332" s="67">
        <v>3472375155</v>
      </c>
      <c r="CA1332" s="67">
        <v>979778169</v>
      </c>
      <c r="CB1332" s="67">
        <v>2492596986</v>
      </c>
      <c r="CC1332" s="67">
        <v>8622384206</v>
      </c>
      <c r="CD1332" s="67">
        <v>9335000000</v>
      </c>
    </row>
    <row r="1333" spans="1:82">
      <c r="A1333" t="s">
        <v>1577</v>
      </c>
      <c r="B1333" t="s">
        <v>1578</v>
      </c>
      <c r="C1333" t="s">
        <v>69</v>
      </c>
      <c r="D1333" t="s">
        <v>68</v>
      </c>
      <c r="E1333" t="s">
        <v>153</v>
      </c>
      <c r="F1333" s="67">
        <v>1999</v>
      </c>
      <c r="G1333" t="s">
        <v>1583</v>
      </c>
      <c r="H1333" s="67">
        <v>1206474</v>
      </c>
      <c r="I1333" s="67">
        <v>654268066</v>
      </c>
      <c r="J1333" s="67">
        <v>106224200</v>
      </c>
      <c r="K1333" s="67">
        <v>1251258595</v>
      </c>
      <c r="L1333" s="67">
        <v>11402318295</v>
      </c>
      <c r="M1333" s="67">
        <v>5933143134</v>
      </c>
      <c r="N1333" s="67">
        <v>3799293959</v>
      </c>
      <c r="O1333" s="67">
        <v>0</v>
      </c>
      <c r="P1333" s="67">
        <v>15090304</v>
      </c>
      <c r="Q1333" s="67">
        <v>658618095</v>
      </c>
      <c r="R1333" s="67">
        <v>395197021</v>
      </c>
      <c r="S1333" s="67">
        <v>207744268</v>
      </c>
      <c r="T1333" s="67">
        <v>0</v>
      </c>
      <c r="U1333" s="67">
        <v>0</v>
      </c>
      <c r="V1333" s="67">
        <v>0</v>
      </c>
      <c r="W1333" s="67">
        <v>0</v>
      </c>
      <c r="X1333" s="67">
        <v>0</v>
      </c>
      <c r="Y1333" s="67">
        <v>0</v>
      </c>
      <c r="Z1333" s="67">
        <v>0</v>
      </c>
      <c r="AA1333" s="67">
        <v>0</v>
      </c>
      <c r="AB1333" s="67">
        <v>0</v>
      </c>
      <c r="AC1333" s="67">
        <v>0</v>
      </c>
      <c r="AD1333" s="67">
        <v>0</v>
      </c>
      <c r="AE1333" s="67">
        <v>0</v>
      </c>
      <c r="AF1333" s="67">
        <v>0</v>
      </c>
      <c r="AG1333" s="67">
        <v>0</v>
      </c>
      <c r="AH1333" s="67">
        <v>0</v>
      </c>
      <c r="AI1333" s="67">
        <v>0</v>
      </c>
      <c r="AJ1333" s="67">
        <v>0</v>
      </c>
      <c r="AK1333" s="67">
        <v>0</v>
      </c>
      <c r="AL1333" s="67">
        <v>0</v>
      </c>
      <c r="AM1333" s="67">
        <v>4695373266</v>
      </c>
      <c r="AN1333" s="67">
        <v>1191371180</v>
      </c>
      <c r="AO1333" s="67">
        <v>3506374658</v>
      </c>
      <c r="AP1333" s="67">
        <v>15595985765</v>
      </c>
      <c r="AQ1333" s="67">
        <v>16821386160</v>
      </c>
      <c r="AR1333" s="67">
        <v>420586951</v>
      </c>
      <c r="AS1333" s="67">
        <v>339183025</v>
      </c>
      <c r="AT1333" s="67">
        <v>81403926</v>
      </c>
      <c r="AU1333" s="67">
        <v>68000000</v>
      </c>
      <c r="AV1333" s="67">
        <v>801000000</v>
      </c>
      <c r="AW1333" s="67">
        <v>4956332552</v>
      </c>
      <c r="AX1333" s="67">
        <v>2282765612</v>
      </c>
      <c r="AY1333" s="67">
        <v>1067730585</v>
      </c>
      <c r="AZ1333" s="67">
        <v>1215035027</v>
      </c>
      <c r="BA1333" s="67">
        <v>1059751738</v>
      </c>
      <c r="BB1333" s="67">
        <v>0</v>
      </c>
      <c r="BC1333" s="67">
        <v>761933702</v>
      </c>
      <c r="BD1333" s="67">
        <v>547849205</v>
      </c>
      <c r="BE1333" s="67">
        <v>141973579</v>
      </c>
      <c r="BF1333" s="67">
        <v>162058716</v>
      </c>
      <c r="BG1333" s="67"/>
      <c r="BH1333" s="67">
        <v>0</v>
      </c>
      <c r="BI1333" s="67"/>
      <c r="BJ1333" s="67"/>
      <c r="BK1333" s="67">
        <v>0</v>
      </c>
      <c r="BL1333" s="67"/>
      <c r="BM1333" s="67"/>
      <c r="BN1333" s="67"/>
      <c r="BO1333" s="67"/>
      <c r="BP1333" s="67"/>
      <c r="BQ1333" s="67"/>
      <c r="BR1333" s="67"/>
      <c r="BS1333" s="67"/>
      <c r="BT1333" s="67"/>
      <c r="BU1333" s="67"/>
      <c r="BV1333" s="67"/>
      <c r="BW1333" s="67"/>
      <c r="BX1333" s="67"/>
      <c r="BY1333" s="67"/>
      <c r="BZ1333" s="67">
        <v>3409279447</v>
      </c>
      <c r="CA1333" s="67">
        <v>952355001</v>
      </c>
      <c r="CB1333" s="67">
        <v>2456924446</v>
      </c>
      <c r="CC1333" s="67">
        <v>8053198949</v>
      </c>
      <c r="CD1333" s="67">
        <v>8786000000</v>
      </c>
    </row>
    <row r="1334" spans="1:82">
      <c r="A1334" t="s">
        <v>1577</v>
      </c>
      <c r="B1334" t="s">
        <v>1578</v>
      </c>
      <c r="C1334" t="s">
        <v>69</v>
      </c>
      <c r="D1334" t="s">
        <v>68</v>
      </c>
      <c r="E1334" t="s">
        <v>153</v>
      </c>
      <c r="F1334" s="67">
        <v>2000</v>
      </c>
      <c r="G1334" t="s">
        <v>1584</v>
      </c>
      <c r="H1334" s="67">
        <v>1230849</v>
      </c>
      <c r="I1334" s="67">
        <v>663197233</v>
      </c>
      <c r="J1334" s="67">
        <v>125100417</v>
      </c>
      <c r="K1334" s="67">
        <v>1180545317</v>
      </c>
      <c r="L1334" s="67">
        <v>11440526135</v>
      </c>
      <c r="M1334" s="67">
        <v>6009677894</v>
      </c>
      <c r="N1334" s="67">
        <v>3784421356</v>
      </c>
      <c r="O1334" s="67">
        <v>0</v>
      </c>
      <c r="P1334" s="67">
        <v>15031232</v>
      </c>
      <c r="Q1334" s="67">
        <v>656039888</v>
      </c>
      <c r="R1334" s="67">
        <v>393649994</v>
      </c>
      <c r="S1334" s="67">
        <v>205061327</v>
      </c>
      <c r="T1334" s="67">
        <v>0</v>
      </c>
      <c r="U1334" s="67">
        <v>0</v>
      </c>
      <c r="V1334" s="67">
        <v>0</v>
      </c>
      <c r="W1334" s="67">
        <v>0</v>
      </c>
      <c r="X1334" s="67">
        <v>0</v>
      </c>
      <c r="Y1334" s="67">
        <v>0</v>
      </c>
      <c r="Z1334" s="67">
        <v>0</v>
      </c>
      <c r="AA1334" s="67">
        <v>0</v>
      </c>
      <c r="AB1334" s="67">
        <v>0</v>
      </c>
      <c r="AC1334" s="67">
        <v>0</v>
      </c>
      <c r="AD1334" s="67">
        <v>0</v>
      </c>
      <c r="AE1334" s="67">
        <v>0</v>
      </c>
      <c r="AF1334" s="67">
        <v>0</v>
      </c>
      <c r="AG1334" s="67">
        <v>0</v>
      </c>
      <c r="AH1334" s="67">
        <v>0</v>
      </c>
      <c r="AI1334" s="67">
        <v>0</v>
      </c>
      <c r="AJ1334" s="67">
        <v>0</v>
      </c>
      <c r="AK1334" s="67">
        <v>0</v>
      </c>
      <c r="AL1334" s="67">
        <v>0</v>
      </c>
      <c r="AM1334" s="67">
        <v>4849403741</v>
      </c>
      <c r="AN1334" s="67">
        <v>1233345228</v>
      </c>
      <c r="AO1334" s="67">
        <v>3618129244</v>
      </c>
      <c r="AP1334" s="67">
        <v>15927031519</v>
      </c>
      <c r="AQ1334" s="67">
        <v>17054637613</v>
      </c>
      <c r="AR1334" s="67">
        <v>397197844</v>
      </c>
      <c r="AS1334" s="67">
        <v>320320842</v>
      </c>
      <c r="AT1334" s="67">
        <v>76877002</v>
      </c>
      <c r="AU1334" s="67">
        <v>87000000</v>
      </c>
      <c r="AV1334" s="67">
        <v>821000000</v>
      </c>
      <c r="AW1334" s="67">
        <v>4821373308</v>
      </c>
      <c r="AX1334" s="67">
        <v>2137857314</v>
      </c>
      <c r="AY1334" s="67">
        <v>1000536934</v>
      </c>
      <c r="AZ1334" s="67">
        <v>1137320379</v>
      </c>
      <c r="BA1334" s="67">
        <v>1077764097</v>
      </c>
      <c r="BB1334" s="67">
        <v>0</v>
      </c>
      <c r="BC1334" s="67">
        <v>788196219</v>
      </c>
      <c r="BD1334" s="67">
        <v>562152094</v>
      </c>
      <c r="BE1334" s="67">
        <v>95899235</v>
      </c>
      <c r="BF1334" s="67">
        <v>159504349</v>
      </c>
      <c r="BG1334" s="67"/>
      <c r="BH1334" s="67">
        <v>0</v>
      </c>
      <c r="BI1334" s="67"/>
      <c r="BJ1334" s="67"/>
      <c r="BK1334" s="67">
        <v>0</v>
      </c>
      <c r="BL1334" s="67"/>
      <c r="BM1334" s="67"/>
      <c r="BN1334" s="67"/>
      <c r="BO1334" s="67"/>
      <c r="BP1334" s="67"/>
      <c r="BQ1334" s="67"/>
      <c r="BR1334" s="67"/>
      <c r="BS1334" s="67"/>
      <c r="BT1334" s="67"/>
      <c r="BU1334" s="67"/>
      <c r="BV1334" s="67"/>
      <c r="BW1334" s="67"/>
      <c r="BX1334" s="67"/>
      <c r="BY1334" s="67"/>
      <c r="BZ1334" s="67">
        <v>2302827507</v>
      </c>
      <c r="CA1334" s="67">
        <v>637029122</v>
      </c>
      <c r="CB1334" s="67">
        <v>1665798386</v>
      </c>
      <c r="CC1334" s="67">
        <v>6787398660</v>
      </c>
      <c r="CD1334" s="67">
        <v>7521000000</v>
      </c>
    </row>
    <row r="1335" spans="1:82">
      <c r="A1335" t="s">
        <v>1577</v>
      </c>
      <c r="B1335" t="s">
        <v>1578</v>
      </c>
      <c r="C1335" t="s">
        <v>69</v>
      </c>
      <c r="D1335" t="s">
        <v>68</v>
      </c>
      <c r="E1335" t="s">
        <v>153</v>
      </c>
      <c r="F1335" s="67">
        <v>2001</v>
      </c>
      <c r="G1335" t="s">
        <v>1585</v>
      </c>
      <c r="H1335" s="67">
        <v>1257380</v>
      </c>
      <c r="I1335" s="67">
        <v>670814706</v>
      </c>
      <c r="J1335" s="67">
        <v>100177321</v>
      </c>
      <c r="K1335" s="67">
        <v>1196562441</v>
      </c>
      <c r="L1335" s="67">
        <v>11471430270</v>
      </c>
      <c r="M1335" s="67">
        <v>6086212655</v>
      </c>
      <c r="N1335" s="67">
        <v>3769548754</v>
      </c>
      <c r="O1335" s="67">
        <v>0</v>
      </c>
      <c r="P1335" s="67">
        <v>14972160</v>
      </c>
      <c r="Q1335" s="67">
        <v>653461681</v>
      </c>
      <c r="R1335" s="67">
        <v>392102968</v>
      </c>
      <c r="S1335" s="67">
        <v>201079349</v>
      </c>
      <c r="T1335" s="67">
        <v>0</v>
      </c>
      <c r="U1335" s="67">
        <v>0</v>
      </c>
      <c r="V1335" s="67">
        <v>0</v>
      </c>
      <c r="W1335" s="67">
        <v>0</v>
      </c>
      <c r="X1335" s="67">
        <v>0</v>
      </c>
      <c r="Y1335" s="67">
        <v>0</v>
      </c>
      <c r="Z1335" s="67">
        <v>0</v>
      </c>
      <c r="AA1335" s="67">
        <v>0</v>
      </c>
      <c r="AB1335" s="67">
        <v>0</v>
      </c>
      <c r="AC1335" s="67">
        <v>0</v>
      </c>
      <c r="AD1335" s="67">
        <v>0</v>
      </c>
      <c r="AE1335" s="67">
        <v>0</v>
      </c>
      <c r="AF1335" s="67">
        <v>0</v>
      </c>
      <c r="AG1335" s="67">
        <v>0</v>
      </c>
      <c r="AH1335" s="67">
        <v>0</v>
      </c>
      <c r="AI1335" s="67">
        <v>0</v>
      </c>
      <c r="AJ1335" s="67">
        <v>0</v>
      </c>
      <c r="AK1335" s="67">
        <v>0</v>
      </c>
      <c r="AL1335" s="67">
        <v>0</v>
      </c>
      <c r="AM1335" s="67">
        <v>5010575149</v>
      </c>
      <c r="AN1335" s="67">
        <v>1276877652</v>
      </c>
      <c r="AO1335" s="67">
        <v>3735540670</v>
      </c>
      <c r="AP1335" s="67">
        <v>16086842617</v>
      </c>
      <c r="AQ1335" s="67">
        <v>17269390139</v>
      </c>
      <c r="AR1335" s="67">
        <v>409738740</v>
      </c>
      <c r="AS1335" s="67">
        <v>330434468</v>
      </c>
      <c r="AT1335" s="67">
        <v>79304272</v>
      </c>
      <c r="AU1335" s="67">
        <v>72000000</v>
      </c>
      <c r="AV1335" s="67">
        <v>860000000</v>
      </c>
      <c r="AW1335" s="67">
        <v>4836104490</v>
      </c>
      <c r="AX1335" s="67">
        <v>2046995086</v>
      </c>
      <c r="AY1335" s="67">
        <v>989449714</v>
      </c>
      <c r="AZ1335" s="67">
        <v>1057545372</v>
      </c>
      <c r="BA1335" s="67">
        <v>1058194936</v>
      </c>
      <c r="BB1335" s="67">
        <v>0</v>
      </c>
      <c r="BC1335" s="67">
        <v>880173490</v>
      </c>
      <c r="BD1335" s="67">
        <v>567141060</v>
      </c>
      <c r="BE1335" s="67">
        <v>101110290</v>
      </c>
      <c r="BF1335" s="67">
        <v>182489629</v>
      </c>
      <c r="BG1335" s="67"/>
      <c r="BH1335" s="67">
        <v>0</v>
      </c>
      <c r="BI1335" s="67"/>
      <c r="BJ1335" s="67"/>
      <c r="BK1335" s="67">
        <v>0</v>
      </c>
      <c r="BL1335" s="67"/>
      <c r="BM1335" s="67"/>
      <c r="BN1335" s="67"/>
      <c r="BO1335" s="67"/>
      <c r="BP1335" s="67"/>
      <c r="BQ1335" s="67"/>
      <c r="BR1335" s="67"/>
      <c r="BS1335" s="67"/>
      <c r="BT1335" s="67"/>
      <c r="BU1335" s="67"/>
      <c r="BV1335" s="67"/>
      <c r="BW1335" s="67"/>
      <c r="BX1335" s="67"/>
      <c r="BY1335" s="67"/>
      <c r="BZ1335" s="67">
        <v>2540461654</v>
      </c>
      <c r="CA1335" s="67">
        <v>699395654</v>
      </c>
      <c r="CB1335" s="67">
        <v>1841066000</v>
      </c>
      <c r="CC1335" s="67">
        <v>6998304884</v>
      </c>
      <c r="CD1335" s="67">
        <v>7786000000</v>
      </c>
    </row>
    <row r="1336" spans="1:82">
      <c r="A1336" t="s">
        <v>1577</v>
      </c>
      <c r="B1336" t="s">
        <v>1578</v>
      </c>
      <c r="C1336" t="s">
        <v>69</v>
      </c>
      <c r="D1336" t="s">
        <v>68</v>
      </c>
      <c r="E1336" t="s">
        <v>153</v>
      </c>
      <c r="F1336" s="67">
        <v>2002</v>
      </c>
      <c r="G1336" t="s">
        <v>1586</v>
      </c>
      <c r="H1336" s="67">
        <v>1285678</v>
      </c>
      <c r="I1336" s="67">
        <v>682818151</v>
      </c>
      <c r="J1336" s="67">
        <v>136037127</v>
      </c>
      <c r="K1336" s="67">
        <v>1740197709</v>
      </c>
      <c r="L1336" s="67">
        <v>11493780304</v>
      </c>
      <c r="M1336" s="67">
        <v>6162747413</v>
      </c>
      <c r="N1336" s="67">
        <v>3754676151</v>
      </c>
      <c r="O1336" s="67">
        <v>0</v>
      </c>
      <c r="P1336" s="67">
        <v>14913087</v>
      </c>
      <c r="Q1336" s="67">
        <v>650883475</v>
      </c>
      <c r="R1336" s="67">
        <v>390555942</v>
      </c>
      <c r="S1336" s="67">
        <v>196448950</v>
      </c>
      <c r="T1336" s="67">
        <v>0</v>
      </c>
      <c r="U1336" s="67">
        <v>0</v>
      </c>
      <c r="V1336" s="67">
        <v>0</v>
      </c>
      <c r="W1336" s="67">
        <v>0</v>
      </c>
      <c r="X1336" s="67">
        <v>0</v>
      </c>
      <c r="Y1336" s="67">
        <v>0</v>
      </c>
      <c r="Z1336" s="67">
        <v>0</v>
      </c>
      <c r="AA1336" s="67">
        <v>0</v>
      </c>
      <c r="AB1336" s="67">
        <v>0</v>
      </c>
      <c r="AC1336" s="67">
        <v>0</v>
      </c>
      <c r="AD1336" s="67">
        <v>0</v>
      </c>
      <c r="AE1336" s="67">
        <v>0</v>
      </c>
      <c r="AF1336" s="67">
        <v>0</v>
      </c>
      <c r="AG1336" s="67">
        <v>0</v>
      </c>
      <c r="AH1336" s="67">
        <v>0</v>
      </c>
      <c r="AI1336" s="67">
        <v>0</v>
      </c>
      <c r="AJ1336" s="67">
        <v>0</v>
      </c>
      <c r="AK1336" s="67">
        <v>0</v>
      </c>
      <c r="AL1336" s="67">
        <v>0</v>
      </c>
      <c r="AM1336" s="67">
        <v>5175619080</v>
      </c>
      <c r="AN1336" s="67">
        <v>1322540127</v>
      </c>
      <c r="AO1336" s="67">
        <v>3854605280</v>
      </c>
      <c r="AP1336" s="67">
        <v>15822185148</v>
      </c>
      <c r="AQ1336" s="67">
        <v>17491717381</v>
      </c>
      <c r="AR1336" s="67">
        <v>468398387</v>
      </c>
      <c r="AS1336" s="67">
        <v>377740634</v>
      </c>
      <c r="AT1336" s="67">
        <v>90657752</v>
      </c>
      <c r="AU1336" s="67">
        <v>101000000</v>
      </c>
      <c r="AV1336" s="67">
        <v>1292000000</v>
      </c>
      <c r="AW1336" s="67">
        <v>5084310250</v>
      </c>
      <c r="AX1336" s="67">
        <v>1962660113</v>
      </c>
      <c r="AY1336" s="67">
        <v>947414295</v>
      </c>
      <c r="AZ1336" s="67">
        <v>1015245819</v>
      </c>
      <c r="BA1336" s="67">
        <v>1281690551</v>
      </c>
      <c r="BB1336" s="67">
        <v>0</v>
      </c>
      <c r="BC1336" s="67">
        <v>947784440</v>
      </c>
      <c r="BD1336" s="67">
        <v>571835895</v>
      </c>
      <c r="BE1336" s="67">
        <v>114382893</v>
      </c>
      <c r="BF1336" s="67">
        <v>205956358</v>
      </c>
      <c r="BG1336" s="67"/>
      <c r="BH1336" s="67">
        <v>0</v>
      </c>
      <c r="BI1336" s="67"/>
      <c r="BJ1336" s="67"/>
      <c r="BK1336" s="67">
        <v>0</v>
      </c>
      <c r="BL1336" s="67"/>
      <c r="BM1336" s="67"/>
      <c r="BN1336" s="67"/>
      <c r="BO1336" s="67"/>
      <c r="BP1336" s="67"/>
      <c r="BQ1336" s="67"/>
      <c r="BR1336" s="67"/>
      <c r="BS1336" s="67"/>
      <c r="BT1336" s="67"/>
      <c r="BU1336" s="67"/>
      <c r="BV1336" s="67"/>
      <c r="BW1336" s="67"/>
      <c r="BX1336" s="67"/>
      <c r="BY1336" s="67"/>
      <c r="BZ1336" s="67">
        <v>2842080835</v>
      </c>
      <c r="CA1336" s="67">
        <v>777829875</v>
      </c>
      <c r="CB1336" s="67">
        <v>2064250960</v>
      </c>
      <c r="CC1336" s="67">
        <v>7203789472</v>
      </c>
      <c r="CD1336" s="67">
        <v>8395000000</v>
      </c>
    </row>
    <row r="1337" spans="1:82">
      <c r="A1337" t="s">
        <v>1577</v>
      </c>
      <c r="B1337" t="s">
        <v>1578</v>
      </c>
      <c r="C1337" t="s">
        <v>69</v>
      </c>
      <c r="D1337" t="s">
        <v>68</v>
      </c>
      <c r="E1337" t="s">
        <v>153</v>
      </c>
      <c r="F1337" s="67">
        <v>2003</v>
      </c>
      <c r="G1337" t="s">
        <v>1587</v>
      </c>
      <c r="H1337" s="67">
        <v>1315653</v>
      </c>
      <c r="I1337" s="67">
        <v>699030347</v>
      </c>
      <c r="J1337" s="67">
        <v>99101164</v>
      </c>
      <c r="K1337" s="67">
        <v>1725197727</v>
      </c>
      <c r="L1337" s="67">
        <v>11512376551</v>
      </c>
      <c r="M1337" s="67">
        <v>6239282173</v>
      </c>
      <c r="N1337" s="67">
        <v>3739803548</v>
      </c>
      <c r="O1337" s="67">
        <v>0</v>
      </c>
      <c r="P1337" s="67">
        <v>14854015</v>
      </c>
      <c r="Q1337" s="67">
        <v>648305268</v>
      </c>
      <c r="R1337" s="67">
        <v>389008915</v>
      </c>
      <c r="S1337" s="67">
        <v>192202016</v>
      </c>
      <c r="T1337" s="67">
        <v>0</v>
      </c>
      <c r="U1337" s="67">
        <v>0</v>
      </c>
      <c r="V1337" s="67">
        <v>0</v>
      </c>
      <c r="W1337" s="67">
        <v>0</v>
      </c>
      <c r="X1337" s="67">
        <v>0</v>
      </c>
      <c r="Y1337" s="67">
        <v>0</v>
      </c>
      <c r="Z1337" s="67">
        <v>0</v>
      </c>
      <c r="AA1337" s="67">
        <v>0</v>
      </c>
      <c r="AB1337" s="67">
        <v>0</v>
      </c>
      <c r="AC1337" s="67">
        <v>0</v>
      </c>
      <c r="AD1337" s="67">
        <v>0</v>
      </c>
      <c r="AE1337" s="67">
        <v>0</v>
      </c>
      <c r="AF1337" s="67">
        <v>0</v>
      </c>
      <c r="AG1337" s="67">
        <v>0</v>
      </c>
      <c r="AH1337" s="67">
        <v>0</v>
      </c>
      <c r="AI1337" s="67">
        <v>0</v>
      </c>
      <c r="AJ1337" s="67">
        <v>0</v>
      </c>
      <c r="AK1337" s="67">
        <v>0</v>
      </c>
      <c r="AL1337" s="67">
        <v>0</v>
      </c>
      <c r="AM1337" s="67">
        <v>5348360709</v>
      </c>
      <c r="AN1337" s="67">
        <v>1370463452</v>
      </c>
      <c r="AO1337" s="67">
        <v>3979125806</v>
      </c>
      <c r="AP1337" s="67">
        <v>16024622111</v>
      </c>
      <c r="AQ1337" s="67">
        <v>17733111077</v>
      </c>
      <c r="AR1337" s="67">
        <v>548607037</v>
      </c>
      <c r="AS1337" s="67">
        <v>442425029</v>
      </c>
      <c r="AT1337" s="67">
        <v>106182007</v>
      </c>
      <c r="AU1337" s="67">
        <v>71000000</v>
      </c>
      <c r="AV1337" s="67">
        <v>1236000000</v>
      </c>
      <c r="AW1337" s="67">
        <v>5331529259</v>
      </c>
      <c r="AX1337" s="67">
        <v>2196152596</v>
      </c>
      <c r="AY1337" s="67">
        <v>1055696374</v>
      </c>
      <c r="AZ1337" s="67">
        <v>1140456222</v>
      </c>
      <c r="BA1337" s="67">
        <v>2084442288</v>
      </c>
      <c r="BB1337" s="67">
        <v>0</v>
      </c>
      <c r="BC1337" s="67">
        <v>1764360</v>
      </c>
      <c r="BD1337" s="67">
        <v>579722348</v>
      </c>
      <c r="BE1337" s="67">
        <v>135663301</v>
      </c>
      <c r="BF1337" s="67">
        <v>333784366</v>
      </c>
      <c r="BG1337" s="67"/>
      <c r="BH1337" s="67">
        <v>0</v>
      </c>
      <c r="BI1337" s="67"/>
      <c r="BJ1337" s="67"/>
      <c r="BK1337" s="67">
        <v>0</v>
      </c>
      <c r="BL1337" s="67"/>
      <c r="BM1337" s="67"/>
      <c r="BN1337" s="67"/>
      <c r="BO1337" s="67"/>
      <c r="BP1337" s="67"/>
      <c r="BQ1337" s="67"/>
      <c r="BR1337" s="67"/>
      <c r="BS1337" s="67"/>
      <c r="BT1337" s="67"/>
      <c r="BU1337" s="67"/>
      <c r="BV1337" s="67"/>
      <c r="BW1337" s="67"/>
      <c r="BX1337" s="67"/>
      <c r="BY1337" s="67"/>
      <c r="BZ1337" s="67">
        <v>3366189000</v>
      </c>
      <c r="CA1337" s="67">
        <v>916450372</v>
      </c>
      <c r="CB1337" s="67">
        <v>2449738628</v>
      </c>
      <c r="CC1337" s="67">
        <v>8081325295</v>
      </c>
      <c r="CD1337" s="67">
        <v>9246000000</v>
      </c>
    </row>
    <row r="1338" spans="1:82">
      <c r="A1338" t="s">
        <v>1577</v>
      </c>
      <c r="B1338" t="s">
        <v>1578</v>
      </c>
      <c r="C1338" t="s">
        <v>69</v>
      </c>
      <c r="D1338" t="s">
        <v>68</v>
      </c>
      <c r="E1338" t="s">
        <v>153</v>
      </c>
      <c r="F1338" s="67">
        <v>2004</v>
      </c>
      <c r="G1338" t="s">
        <v>1588</v>
      </c>
      <c r="H1338" s="67">
        <v>1347009</v>
      </c>
      <c r="I1338" s="67">
        <v>707571529</v>
      </c>
      <c r="J1338" s="67">
        <v>110685593</v>
      </c>
      <c r="K1338" s="67">
        <v>2152834790</v>
      </c>
      <c r="L1338" s="67">
        <v>11536937757</v>
      </c>
      <c r="M1338" s="67">
        <v>6315816934</v>
      </c>
      <c r="N1338" s="67">
        <v>3724930946</v>
      </c>
      <c r="O1338" s="67">
        <v>0</v>
      </c>
      <c r="P1338" s="67">
        <v>14794943</v>
      </c>
      <c r="Q1338" s="67">
        <v>645727061</v>
      </c>
      <c r="R1338" s="67">
        <v>387461889</v>
      </c>
      <c r="S1338" s="67">
        <v>188533342</v>
      </c>
      <c r="T1338" s="67">
        <v>0</v>
      </c>
      <c r="U1338" s="67">
        <v>0</v>
      </c>
      <c r="V1338" s="67">
        <v>0</v>
      </c>
      <c r="W1338" s="67">
        <v>0</v>
      </c>
      <c r="X1338" s="67">
        <v>0</v>
      </c>
      <c r="Y1338" s="67">
        <v>0</v>
      </c>
      <c r="Z1338" s="67">
        <v>0</v>
      </c>
      <c r="AA1338" s="67">
        <v>0</v>
      </c>
      <c r="AB1338" s="67">
        <v>0</v>
      </c>
      <c r="AC1338" s="67">
        <v>0</v>
      </c>
      <c r="AD1338" s="67">
        <v>0</v>
      </c>
      <c r="AE1338" s="67">
        <v>0</v>
      </c>
      <c r="AF1338" s="67">
        <v>0</v>
      </c>
      <c r="AG1338" s="67">
        <v>0</v>
      </c>
      <c r="AH1338" s="67">
        <v>0</v>
      </c>
      <c r="AI1338" s="67">
        <v>0</v>
      </c>
      <c r="AJ1338" s="67">
        <v>0</v>
      </c>
      <c r="AK1338" s="67">
        <v>0</v>
      </c>
      <c r="AL1338" s="67">
        <v>0</v>
      </c>
      <c r="AM1338" s="67">
        <v>5524776773</v>
      </c>
      <c r="AN1338" s="67">
        <v>1420521354</v>
      </c>
      <c r="AO1338" s="67">
        <v>4105132513</v>
      </c>
      <c r="AP1338" s="67">
        <v>15857803319</v>
      </c>
      <c r="AQ1338" s="67">
        <v>17977797304</v>
      </c>
      <c r="AR1338" s="67">
        <v>610323142</v>
      </c>
      <c r="AS1338" s="67">
        <v>492196082</v>
      </c>
      <c r="AT1338" s="67">
        <v>118127060</v>
      </c>
      <c r="AU1338" s="67">
        <v>80000000</v>
      </c>
      <c r="AV1338" s="67">
        <v>1556000000</v>
      </c>
      <c r="AW1338" s="67">
        <v>5409076956</v>
      </c>
      <c r="AX1338" s="67">
        <v>2500386756</v>
      </c>
      <c r="AY1338" s="67">
        <v>1205533823</v>
      </c>
      <c r="AZ1338" s="67">
        <v>1294852933</v>
      </c>
      <c r="BA1338" s="67">
        <v>1838620572</v>
      </c>
      <c r="BB1338" s="67">
        <v>0</v>
      </c>
      <c r="BC1338" s="67">
        <v>1617330</v>
      </c>
      <c r="BD1338" s="67">
        <v>588834884</v>
      </c>
      <c r="BE1338" s="67">
        <v>142660714</v>
      </c>
      <c r="BF1338" s="67">
        <v>336956700</v>
      </c>
      <c r="BG1338" s="67"/>
      <c r="BH1338" s="67">
        <v>0</v>
      </c>
      <c r="BI1338" s="67"/>
      <c r="BJ1338" s="67"/>
      <c r="BK1338" s="67">
        <v>0</v>
      </c>
      <c r="BL1338" s="67"/>
      <c r="BM1338" s="67"/>
      <c r="BN1338" s="67"/>
      <c r="BO1338" s="67"/>
      <c r="BP1338" s="67"/>
      <c r="BQ1338" s="67"/>
      <c r="BR1338" s="67"/>
      <c r="BS1338" s="67"/>
      <c r="BT1338" s="67"/>
      <c r="BU1338" s="67"/>
      <c r="BV1338" s="67"/>
      <c r="BW1338" s="67"/>
      <c r="BX1338" s="67"/>
      <c r="BY1338" s="67"/>
      <c r="BZ1338" s="67">
        <v>3470844354</v>
      </c>
      <c r="CA1338" s="67">
        <v>941284791</v>
      </c>
      <c r="CB1338" s="67">
        <v>2529559564</v>
      </c>
      <c r="CC1338" s="67">
        <v>8014244452</v>
      </c>
      <c r="CD1338" s="67">
        <v>9490000000</v>
      </c>
    </row>
    <row r="1339" spans="1:82">
      <c r="A1339" t="s">
        <v>1577</v>
      </c>
      <c r="B1339" t="s">
        <v>1578</v>
      </c>
      <c r="C1339" t="s">
        <v>69</v>
      </c>
      <c r="D1339" t="s">
        <v>68</v>
      </c>
      <c r="E1339" t="s">
        <v>153</v>
      </c>
      <c r="F1339" s="67">
        <v>2005</v>
      </c>
      <c r="G1339" t="s">
        <v>1589</v>
      </c>
      <c r="H1339" s="67">
        <v>1379713</v>
      </c>
      <c r="I1339" s="67">
        <v>714318499</v>
      </c>
      <c r="J1339" s="67">
        <v>127204260</v>
      </c>
      <c r="K1339" s="67">
        <v>1645621424</v>
      </c>
      <c r="L1339" s="67">
        <v>11570058085</v>
      </c>
      <c r="M1339" s="67">
        <v>6392351692</v>
      </c>
      <c r="N1339" s="67">
        <v>3710058343</v>
      </c>
      <c r="O1339" s="67">
        <v>0</v>
      </c>
      <c r="P1339" s="67">
        <v>14735871</v>
      </c>
      <c r="Q1339" s="67">
        <v>643148855</v>
      </c>
      <c r="R1339" s="67">
        <v>385914862</v>
      </c>
      <c r="S1339" s="67">
        <v>185529474</v>
      </c>
      <c r="T1339" s="67">
        <v>0</v>
      </c>
      <c r="U1339" s="67">
        <v>0</v>
      </c>
      <c r="V1339" s="67">
        <v>0</v>
      </c>
      <c r="W1339" s="67">
        <v>0</v>
      </c>
      <c r="X1339" s="67">
        <v>0</v>
      </c>
      <c r="Y1339" s="67">
        <v>0</v>
      </c>
      <c r="Z1339" s="67">
        <v>0</v>
      </c>
      <c r="AA1339" s="67">
        <v>0</v>
      </c>
      <c r="AB1339" s="67">
        <v>0</v>
      </c>
      <c r="AC1339" s="67">
        <v>0</v>
      </c>
      <c r="AD1339" s="67">
        <v>0</v>
      </c>
      <c r="AE1339" s="67">
        <v>0</v>
      </c>
      <c r="AF1339" s="67">
        <v>0</v>
      </c>
      <c r="AG1339" s="67">
        <v>0</v>
      </c>
      <c r="AH1339" s="67">
        <v>0</v>
      </c>
      <c r="AI1339" s="67">
        <v>0</v>
      </c>
      <c r="AJ1339" s="67">
        <v>0</v>
      </c>
      <c r="AK1339" s="67">
        <v>0</v>
      </c>
      <c r="AL1339" s="67">
        <v>0</v>
      </c>
      <c r="AM1339" s="67">
        <v>5704184075</v>
      </c>
      <c r="AN1339" s="67">
        <v>1471448402</v>
      </c>
      <c r="AO1339" s="67">
        <v>4233305644</v>
      </c>
      <c r="AP1339" s="67">
        <v>16623599185</v>
      </c>
      <c r="AQ1339" s="67">
        <v>18215241740</v>
      </c>
      <c r="AR1339" s="67">
        <v>606601962</v>
      </c>
      <c r="AS1339" s="67">
        <v>489195131</v>
      </c>
      <c r="AT1339" s="67">
        <v>117406831</v>
      </c>
      <c r="AU1339" s="67">
        <v>95000000</v>
      </c>
      <c r="AV1339" s="67">
        <v>1229000000</v>
      </c>
      <c r="AW1339" s="67">
        <v>7455185208</v>
      </c>
      <c r="AX1339" s="67">
        <v>3478871375</v>
      </c>
      <c r="AY1339" s="67">
        <v>1689796733</v>
      </c>
      <c r="AZ1339" s="67">
        <v>1789074642</v>
      </c>
      <c r="BA1339" s="67">
        <v>1909848485</v>
      </c>
      <c r="BB1339" s="67">
        <v>0</v>
      </c>
      <c r="BC1339" s="67">
        <v>1067946899</v>
      </c>
      <c r="BD1339" s="67">
        <v>582868203</v>
      </c>
      <c r="BE1339" s="67">
        <v>156777112</v>
      </c>
      <c r="BF1339" s="67">
        <v>258873134</v>
      </c>
      <c r="BG1339" s="67"/>
      <c r="BH1339" s="67">
        <v>0</v>
      </c>
      <c r="BI1339" s="67"/>
      <c r="BJ1339" s="67"/>
      <c r="BK1339" s="67">
        <v>0</v>
      </c>
      <c r="BL1339" s="67"/>
      <c r="BM1339" s="67"/>
      <c r="BN1339" s="67"/>
      <c r="BO1339" s="67"/>
      <c r="BP1339" s="67"/>
      <c r="BQ1339" s="67"/>
      <c r="BR1339" s="67"/>
      <c r="BS1339" s="67"/>
      <c r="BT1339" s="67"/>
      <c r="BU1339" s="67"/>
      <c r="BV1339" s="67"/>
      <c r="BW1339" s="67"/>
      <c r="BX1339" s="67"/>
      <c r="BY1339" s="67"/>
      <c r="BZ1339" s="67">
        <v>3801105430</v>
      </c>
      <c r="CA1339" s="67">
        <v>1026627118</v>
      </c>
      <c r="CB1339" s="67">
        <v>2774478312</v>
      </c>
      <c r="CC1339" s="67">
        <v>10728892601</v>
      </c>
      <c r="CD1339" s="67">
        <v>11860000000</v>
      </c>
    </row>
    <row r="1340" spans="1:82">
      <c r="A1340" t="s">
        <v>1577</v>
      </c>
      <c r="B1340" t="s">
        <v>1578</v>
      </c>
      <c r="C1340" t="s">
        <v>69</v>
      </c>
      <c r="D1340" t="s">
        <v>68</v>
      </c>
      <c r="E1340" t="s">
        <v>153</v>
      </c>
      <c r="F1340" s="67">
        <v>2006</v>
      </c>
      <c r="G1340" t="s">
        <v>1590</v>
      </c>
      <c r="H1340" s="67">
        <v>1414091</v>
      </c>
      <c r="I1340" s="67">
        <v>723621034</v>
      </c>
      <c r="J1340" s="67">
        <v>149718508</v>
      </c>
      <c r="K1340" s="67">
        <v>1801875375</v>
      </c>
      <c r="L1340" s="67">
        <v>11609812921</v>
      </c>
      <c r="M1340" s="67">
        <v>6468886452</v>
      </c>
      <c r="N1340" s="67">
        <v>3695185740</v>
      </c>
      <c r="O1340" s="67">
        <v>0</v>
      </c>
      <c r="P1340" s="67">
        <v>14676799</v>
      </c>
      <c r="Q1340" s="67">
        <v>640570648</v>
      </c>
      <c r="R1340" s="67">
        <v>384367836</v>
      </c>
      <c r="S1340" s="67">
        <v>183389993</v>
      </c>
      <c r="T1340" s="67">
        <v>0</v>
      </c>
      <c r="U1340" s="67">
        <v>0</v>
      </c>
      <c r="V1340" s="67">
        <v>0</v>
      </c>
      <c r="W1340" s="67">
        <v>0</v>
      </c>
      <c r="X1340" s="67">
        <v>0</v>
      </c>
      <c r="Y1340" s="67">
        <v>0</v>
      </c>
      <c r="Z1340" s="67">
        <v>0</v>
      </c>
      <c r="AA1340" s="67">
        <v>0</v>
      </c>
      <c r="AB1340" s="67">
        <v>0</v>
      </c>
      <c r="AC1340" s="67">
        <v>0</v>
      </c>
      <c r="AD1340" s="67">
        <v>0</v>
      </c>
      <c r="AE1340" s="67">
        <v>0</v>
      </c>
      <c r="AF1340" s="67">
        <v>0</v>
      </c>
      <c r="AG1340" s="67">
        <v>0</v>
      </c>
      <c r="AH1340" s="67">
        <v>0</v>
      </c>
      <c r="AI1340" s="67">
        <v>0</v>
      </c>
      <c r="AJ1340" s="67">
        <v>0</v>
      </c>
      <c r="AK1340" s="67">
        <v>0</v>
      </c>
      <c r="AL1340" s="67">
        <v>0</v>
      </c>
      <c r="AM1340" s="67">
        <v>5886203396</v>
      </c>
      <c r="AN1340" s="67">
        <v>1520724759</v>
      </c>
      <c r="AO1340" s="67">
        <v>4365927673</v>
      </c>
      <c r="AP1340" s="67">
        <v>16722650123</v>
      </c>
      <c r="AQ1340" s="67">
        <v>18443972622</v>
      </c>
      <c r="AR1340" s="67">
        <v>608166076</v>
      </c>
      <c r="AS1340" s="67">
        <v>490456513</v>
      </c>
      <c r="AT1340" s="67">
        <v>117709563</v>
      </c>
      <c r="AU1340" s="67">
        <v>114000000</v>
      </c>
      <c r="AV1340" s="67">
        <v>1372000000</v>
      </c>
      <c r="AW1340" s="67">
        <v>7965632994</v>
      </c>
      <c r="AX1340" s="67">
        <v>3952639398</v>
      </c>
      <c r="AY1340" s="67">
        <v>1921522892</v>
      </c>
      <c r="AZ1340" s="67">
        <v>2031116506</v>
      </c>
      <c r="BA1340" s="67">
        <v>1939868598</v>
      </c>
      <c r="BB1340" s="67">
        <v>0</v>
      </c>
      <c r="BC1340" s="67">
        <v>1153235675</v>
      </c>
      <c r="BD1340" s="67">
        <v>585654657</v>
      </c>
      <c r="BE1340" s="67">
        <v>155553299</v>
      </c>
      <c r="BF1340" s="67">
        <v>178681368</v>
      </c>
      <c r="BG1340" s="67"/>
      <c r="BH1340" s="67">
        <v>0</v>
      </c>
      <c r="BI1340" s="67"/>
      <c r="BJ1340" s="67"/>
      <c r="BK1340" s="67">
        <v>0</v>
      </c>
      <c r="BL1340" s="67"/>
      <c r="BM1340" s="67"/>
      <c r="BN1340" s="67"/>
      <c r="BO1340" s="67"/>
      <c r="BP1340" s="67"/>
      <c r="BQ1340" s="67"/>
      <c r="BR1340" s="67"/>
      <c r="BS1340" s="67"/>
      <c r="BT1340" s="67"/>
      <c r="BU1340" s="67"/>
      <c r="BV1340" s="67"/>
      <c r="BW1340" s="67"/>
      <c r="BX1340" s="67"/>
      <c r="BY1340" s="67"/>
      <c r="BZ1340" s="67">
        <v>3671232597</v>
      </c>
      <c r="CA1340" s="67">
        <v>986726368</v>
      </c>
      <c r="CB1340" s="67">
        <v>2684506229</v>
      </c>
      <c r="CC1340" s="67">
        <v>10987031667</v>
      </c>
      <c r="CD1340" s="67">
        <v>12250000000</v>
      </c>
    </row>
    <row r="1341" spans="1:82">
      <c r="A1341" t="s">
        <v>1577</v>
      </c>
      <c r="B1341" t="s">
        <v>1578</v>
      </c>
      <c r="C1341" t="s">
        <v>69</v>
      </c>
      <c r="D1341" t="s">
        <v>68</v>
      </c>
      <c r="E1341" t="s">
        <v>153</v>
      </c>
      <c r="F1341" s="67">
        <v>2007</v>
      </c>
      <c r="G1341" t="s">
        <v>1591</v>
      </c>
      <c r="H1341" s="67">
        <v>1450572</v>
      </c>
      <c r="I1341" s="67">
        <v>737017429</v>
      </c>
      <c r="J1341" s="67">
        <v>198346091</v>
      </c>
      <c r="K1341" s="67">
        <v>2102719637</v>
      </c>
      <c r="L1341" s="67">
        <v>11647304965</v>
      </c>
      <c r="M1341" s="67">
        <v>6545421212</v>
      </c>
      <c r="N1341" s="67">
        <v>3680313138</v>
      </c>
      <c r="O1341" s="67">
        <v>0</v>
      </c>
      <c r="P1341" s="67">
        <v>14617727</v>
      </c>
      <c r="Q1341" s="67">
        <v>637992441</v>
      </c>
      <c r="R1341" s="67">
        <v>382820809</v>
      </c>
      <c r="S1341" s="67">
        <v>182514488</v>
      </c>
      <c r="T1341" s="67">
        <v>0</v>
      </c>
      <c r="U1341" s="67">
        <v>0</v>
      </c>
      <c r="V1341" s="67">
        <v>0</v>
      </c>
      <c r="W1341" s="67">
        <v>0</v>
      </c>
      <c r="X1341" s="67">
        <v>0</v>
      </c>
      <c r="Y1341" s="67">
        <v>0</v>
      </c>
      <c r="Z1341" s="67">
        <v>0</v>
      </c>
      <c r="AA1341" s="67">
        <v>0</v>
      </c>
      <c r="AB1341" s="67">
        <v>0</v>
      </c>
      <c r="AC1341" s="67">
        <v>0</v>
      </c>
      <c r="AD1341" s="67">
        <v>0</v>
      </c>
      <c r="AE1341" s="67">
        <v>0</v>
      </c>
      <c r="AF1341" s="67">
        <v>0</v>
      </c>
      <c r="AG1341" s="67">
        <v>0</v>
      </c>
      <c r="AH1341" s="67">
        <v>0</v>
      </c>
      <c r="AI1341" s="67">
        <v>0</v>
      </c>
      <c r="AJ1341" s="67">
        <v>0</v>
      </c>
      <c r="AK1341" s="67">
        <v>0</v>
      </c>
      <c r="AL1341" s="67">
        <v>0</v>
      </c>
      <c r="AM1341" s="67">
        <v>6079045241</v>
      </c>
      <c r="AN1341" s="67">
        <v>1573158157</v>
      </c>
      <c r="AO1341" s="67">
        <v>4506218581</v>
      </c>
      <c r="AP1341" s="67">
        <v>16714508521</v>
      </c>
      <c r="AQ1341" s="67">
        <v>18681056564</v>
      </c>
      <c r="AR1341" s="67">
        <v>664795085</v>
      </c>
      <c r="AS1341" s="67">
        <v>536125069</v>
      </c>
      <c r="AT1341" s="67">
        <v>128670017</v>
      </c>
      <c r="AU1341" s="67">
        <v>158000000</v>
      </c>
      <c r="AV1341" s="67">
        <v>1675000000</v>
      </c>
      <c r="AW1341" s="67">
        <v>8674953606</v>
      </c>
      <c r="AX1341" s="67">
        <v>3684503352</v>
      </c>
      <c r="AY1341" s="67">
        <v>1768324866</v>
      </c>
      <c r="AZ1341" s="67">
        <v>1916178486</v>
      </c>
      <c r="BA1341" s="67">
        <v>2855994789</v>
      </c>
      <c r="BB1341" s="67">
        <v>0</v>
      </c>
      <c r="BC1341" s="67">
        <v>1193109818</v>
      </c>
      <c r="BD1341" s="67">
        <v>584904630</v>
      </c>
      <c r="BE1341" s="67">
        <v>184562585</v>
      </c>
      <c r="BF1341" s="67">
        <v>171878433</v>
      </c>
      <c r="BG1341" s="67"/>
      <c r="BH1341" s="67">
        <v>0</v>
      </c>
      <c r="BI1341" s="67"/>
      <c r="BJ1341" s="67"/>
      <c r="BK1341" s="67">
        <v>0</v>
      </c>
      <c r="BL1341" s="67"/>
      <c r="BM1341" s="67"/>
      <c r="BN1341" s="67"/>
      <c r="BO1341" s="67"/>
      <c r="BP1341" s="67"/>
      <c r="BQ1341" s="67"/>
      <c r="BR1341" s="67"/>
      <c r="BS1341" s="67"/>
      <c r="BT1341" s="67"/>
      <c r="BU1341" s="67"/>
      <c r="BV1341" s="67"/>
      <c r="BW1341" s="67"/>
      <c r="BX1341" s="67"/>
      <c r="BY1341" s="67"/>
      <c r="BZ1341" s="67">
        <v>4322230305</v>
      </c>
      <c r="CA1341" s="67">
        <v>1156168986</v>
      </c>
      <c r="CB1341" s="67">
        <v>3166061319</v>
      </c>
      <c r="CC1341" s="67">
        <v>12144978997</v>
      </c>
      <c r="CD1341" s="67">
        <v>13660000000</v>
      </c>
    </row>
    <row r="1342" spans="1:82">
      <c r="A1342" t="s">
        <v>1577</v>
      </c>
      <c r="B1342" t="s">
        <v>1578</v>
      </c>
      <c r="C1342" t="s">
        <v>69</v>
      </c>
      <c r="D1342" t="s">
        <v>68</v>
      </c>
      <c r="E1342" t="s">
        <v>153</v>
      </c>
      <c r="F1342" s="67">
        <v>2008</v>
      </c>
      <c r="G1342" t="s">
        <v>1592</v>
      </c>
      <c r="H1342" s="67">
        <v>1488431</v>
      </c>
      <c r="I1342" s="67">
        <v>746514250</v>
      </c>
      <c r="J1342" s="67">
        <v>215930920</v>
      </c>
      <c r="K1342" s="67">
        <v>1414915765</v>
      </c>
      <c r="L1342" s="67">
        <v>11683018772</v>
      </c>
      <c r="M1342" s="67">
        <v>6621955970</v>
      </c>
      <c r="N1342" s="67">
        <v>3665440535</v>
      </c>
      <c r="O1342" s="67">
        <v>0</v>
      </c>
      <c r="P1342" s="67">
        <v>14558655</v>
      </c>
      <c r="Q1342" s="67">
        <v>635414234</v>
      </c>
      <c r="R1342" s="67">
        <v>381273783</v>
      </c>
      <c r="S1342" s="67">
        <v>181224105</v>
      </c>
      <c r="T1342" s="67">
        <v>0</v>
      </c>
      <c r="U1342" s="67">
        <v>0</v>
      </c>
      <c r="V1342" s="67">
        <v>0</v>
      </c>
      <c r="W1342" s="67">
        <v>0</v>
      </c>
      <c r="X1342" s="67">
        <v>0</v>
      </c>
      <c r="Y1342" s="67">
        <v>0</v>
      </c>
      <c r="Z1342" s="67">
        <v>0</v>
      </c>
      <c r="AA1342" s="67">
        <v>0</v>
      </c>
      <c r="AB1342" s="67">
        <v>0</v>
      </c>
      <c r="AC1342" s="67">
        <v>0</v>
      </c>
      <c r="AD1342" s="67">
        <v>0</v>
      </c>
      <c r="AE1342" s="67">
        <v>0</v>
      </c>
      <c r="AF1342" s="67">
        <v>0</v>
      </c>
      <c r="AG1342" s="67">
        <v>0</v>
      </c>
      <c r="AH1342" s="67">
        <v>0</v>
      </c>
      <c r="AI1342" s="67">
        <v>0</v>
      </c>
      <c r="AJ1342" s="67">
        <v>0</v>
      </c>
      <c r="AK1342" s="67">
        <v>0</v>
      </c>
      <c r="AL1342" s="67">
        <v>0</v>
      </c>
      <c r="AM1342" s="67">
        <v>6282959635</v>
      </c>
      <c r="AN1342" s="67">
        <v>1628823195</v>
      </c>
      <c r="AO1342" s="67">
        <v>4654358113</v>
      </c>
      <c r="AP1342" s="67">
        <v>17667357161</v>
      </c>
      <c r="AQ1342" s="67">
        <v>18926065850</v>
      </c>
      <c r="AR1342" s="67">
        <v>729836386</v>
      </c>
      <c r="AS1342" s="67">
        <v>588577730</v>
      </c>
      <c r="AT1342" s="67">
        <v>141258655</v>
      </c>
      <c r="AU1342" s="67">
        <v>190000000</v>
      </c>
      <c r="AV1342" s="67">
        <v>1245000000</v>
      </c>
      <c r="AW1342" s="67">
        <v>10620266056</v>
      </c>
      <c r="AX1342" s="67">
        <v>5173585180</v>
      </c>
      <c r="AY1342" s="67">
        <v>2498151393</v>
      </c>
      <c r="AZ1342" s="67">
        <v>2675433787</v>
      </c>
      <c r="BA1342" s="67">
        <v>3358607040</v>
      </c>
      <c r="BB1342" s="67">
        <v>0</v>
      </c>
      <c r="BC1342" s="67">
        <v>1224330682</v>
      </c>
      <c r="BD1342" s="67">
        <v>592423691</v>
      </c>
      <c r="BE1342" s="67">
        <v>233451172</v>
      </c>
      <c r="BF1342" s="67">
        <v>37868291</v>
      </c>
      <c r="BG1342" s="67"/>
      <c r="BH1342" s="67">
        <v>0</v>
      </c>
      <c r="BI1342" s="67"/>
      <c r="BJ1342" s="67"/>
      <c r="BK1342" s="67">
        <v>0</v>
      </c>
      <c r="BL1342" s="67"/>
      <c r="BM1342" s="67"/>
      <c r="BN1342" s="67"/>
      <c r="BO1342" s="67"/>
      <c r="BP1342" s="67"/>
      <c r="BQ1342" s="67"/>
      <c r="BR1342" s="67"/>
      <c r="BS1342" s="67"/>
      <c r="BT1342" s="67"/>
      <c r="BU1342" s="67"/>
      <c r="BV1342" s="67"/>
      <c r="BW1342" s="67"/>
      <c r="BX1342" s="67"/>
      <c r="BY1342" s="67"/>
      <c r="BZ1342" s="67">
        <v>5584418934</v>
      </c>
      <c r="CA1342" s="67">
        <v>1487542491</v>
      </c>
      <c r="CB1342" s="67">
        <v>4096876443</v>
      </c>
      <c r="CC1342" s="67">
        <v>15879521375</v>
      </c>
      <c r="CD1342" s="67">
        <v>16930000000</v>
      </c>
    </row>
    <row r="1343" spans="1:82">
      <c r="A1343" t="s">
        <v>1577</v>
      </c>
      <c r="B1343" t="s">
        <v>1578</v>
      </c>
      <c r="C1343" t="s">
        <v>69</v>
      </c>
      <c r="D1343" t="s">
        <v>68</v>
      </c>
      <c r="E1343" t="s">
        <v>153</v>
      </c>
      <c r="F1343" s="67">
        <v>2009</v>
      </c>
      <c r="G1343" t="s">
        <v>1593</v>
      </c>
      <c r="H1343" s="67">
        <v>1527196</v>
      </c>
      <c r="I1343" s="67">
        <v>755487890</v>
      </c>
      <c r="J1343" s="67">
        <v>283112553</v>
      </c>
      <c r="K1343" s="67">
        <v>1628186068</v>
      </c>
      <c r="L1343" s="67">
        <v>11718427950</v>
      </c>
      <c r="M1343" s="67">
        <v>6698490731</v>
      </c>
      <c r="N1343" s="67">
        <v>3650567933</v>
      </c>
      <c r="O1343" s="67">
        <v>0</v>
      </c>
      <c r="P1343" s="67">
        <v>14499583</v>
      </c>
      <c r="Q1343" s="67">
        <v>632836028</v>
      </c>
      <c r="R1343" s="67">
        <v>379726756</v>
      </c>
      <c r="S1343" s="67">
        <v>178843645</v>
      </c>
      <c r="T1343" s="67">
        <v>0</v>
      </c>
      <c r="U1343" s="67">
        <v>0</v>
      </c>
      <c r="V1343" s="67">
        <v>0</v>
      </c>
      <c r="W1343" s="67">
        <v>0</v>
      </c>
      <c r="X1343" s="67">
        <v>0</v>
      </c>
      <c r="Y1343" s="67">
        <v>0</v>
      </c>
      <c r="Z1343" s="67">
        <v>0</v>
      </c>
      <c r="AA1343" s="67">
        <v>0</v>
      </c>
      <c r="AB1343" s="67">
        <v>0</v>
      </c>
      <c r="AC1343" s="67">
        <v>0</v>
      </c>
      <c r="AD1343" s="67">
        <v>0</v>
      </c>
      <c r="AE1343" s="67">
        <v>0</v>
      </c>
      <c r="AF1343" s="67">
        <v>0</v>
      </c>
      <c r="AG1343" s="67">
        <v>0</v>
      </c>
      <c r="AH1343" s="67">
        <v>0</v>
      </c>
      <c r="AI1343" s="67">
        <v>0</v>
      </c>
      <c r="AJ1343" s="67">
        <v>0</v>
      </c>
      <c r="AK1343" s="67">
        <v>0</v>
      </c>
      <c r="AL1343" s="67">
        <v>0</v>
      </c>
      <c r="AM1343" s="67">
        <v>6499113493</v>
      </c>
      <c r="AN1343" s="67">
        <v>1687551414</v>
      </c>
      <c r="AO1343" s="67">
        <v>4811697262</v>
      </c>
      <c r="AP1343" s="67">
        <v>17780366131</v>
      </c>
      <c r="AQ1343" s="67">
        <v>19181505355</v>
      </c>
      <c r="AR1343" s="67">
        <v>691181772</v>
      </c>
      <c r="AS1343" s="67">
        <v>557404655</v>
      </c>
      <c r="AT1343" s="67">
        <v>133777117</v>
      </c>
      <c r="AU1343" s="67">
        <v>245000000</v>
      </c>
      <c r="AV1343" s="67">
        <v>1409000000</v>
      </c>
      <c r="AW1343" s="67">
        <v>10003942277</v>
      </c>
      <c r="AX1343" s="67">
        <v>4336052042</v>
      </c>
      <c r="AY1343" s="67">
        <v>2083307281</v>
      </c>
      <c r="AZ1343" s="67">
        <v>2252744760</v>
      </c>
      <c r="BA1343" s="67">
        <v>3492753384</v>
      </c>
      <c r="BB1343" s="67">
        <v>0</v>
      </c>
      <c r="BC1343" s="67">
        <v>1249229213</v>
      </c>
      <c r="BD1343" s="67">
        <v>593122523</v>
      </c>
      <c r="BE1343" s="67">
        <v>218135619</v>
      </c>
      <c r="BF1343" s="67">
        <v>114649496</v>
      </c>
      <c r="BG1343" s="67"/>
      <c r="BH1343" s="67">
        <v>0</v>
      </c>
      <c r="BI1343" s="67"/>
      <c r="BJ1343" s="67"/>
      <c r="BK1343" s="67">
        <v>0</v>
      </c>
      <c r="BL1343" s="67"/>
      <c r="BM1343" s="67"/>
      <c r="BN1343" s="67"/>
      <c r="BO1343" s="67"/>
      <c r="BP1343" s="67"/>
      <c r="BQ1343" s="67"/>
      <c r="BR1343" s="67"/>
      <c r="BS1343" s="67"/>
      <c r="BT1343" s="67"/>
      <c r="BU1343" s="67"/>
      <c r="BV1343" s="67"/>
      <c r="BW1343" s="67"/>
      <c r="BX1343" s="67"/>
      <c r="BY1343" s="67"/>
      <c r="BZ1343" s="67">
        <v>5287994002</v>
      </c>
      <c r="CA1343" s="67">
        <v>1405712569</v>
      </c>
      <c r="CB1343" s="67">
        <v>3882281432</v>
      </c>
      <c r="CC1343" s="67">
        <v>14819118051</v>
      </c>
      <c r="CD1343" s="67">
        <v>15980000000</v>
      </c>
    </row>
    <row r="1344" spans="1:82">
      <c r="A1344" t="s">
        <v>1577</v>
      </c>
      <c r="B1344" t="s">
        <v>1578</v>
      </c>
      <c r="C1344" t="s">
        <v>69</v>
      </c>
      <c r="D1344" t="s">
        <v>68</v>
      </c>
      <c r="E1344" t="s">
        <v>153</v>
      </c>
      <c r="F1344" s="67">
        <v>2010</v>
      </c>
      <c r="G1344" t="s">
        <v>1594</v>
      </c>
      <c r="H1344" s="67">
        <v>1567220</v>
      </c>
      <c r="I1344" s="67">
        <v>766713841</v>
      </c>
      <c r="J1344" s="67">
        <v>285176717</v>
      </c>
      <c r="K1344" s="67">
        <v>403530691</v>
      </c>
      <c r="L1344" s="67">
        <v>11758315001</v>
      </c>
      <c r="M1344" s="67">
        <v>6775025491</v>
      </c>
      <c r="N1344" s="67">
        <v>3635695330</v>
      </c>
      <c r="O1344" s="67">
        <v>0</v>
      </c>
      <c r="P1344" s="67">
        <v>14440511</v>
      </c>
      <c r="Q1344" s="67">
        <v>630257821</v>
      </c>
      <c r="R1344" s="67">
        <v>378179730</v>
      </c>
      <c r="S1344" s="67">
        <v>174992345</v>
      </c>
      <c r="T1344" s="67">
        <v>0</v>
      </c>
      <c r="U1344" s="67">
        <v>0</v>
      </c>
      <c r="V1344" s="67">
        <v>0</v>
      </c>
      <c r="W1344" s="67">
        <v>0</v>
      </c>
      <c r="X1344" s="67">
        <v>0</v>
      </c>
      <c r="Y1344" s="67">
        <v>0</v>
      </c>
      <c r="Z1344" s="67">
        <v>0</v>
      </c>
      <c r="AA1344" s="67">
        <v>0</v>
      </c>
      <c r="AB1344" s="67">
        <v>0</v>
      </c>
      <c r="AC1344" s="67">
        <v>0</v>
      </c>
      <c r="AD1344" s="67">
        <v>0</v>
      </c>
      <c r="AE1344" s="67">
        <v>0</v>
      </c>
      <c r="AF1344" s="67">
        <v>0</v>
      </c>
      <c r="AG1344" s="67">
        <v>0</v>
      </c>
      <c r="AH1344" s="67">
        <v>0</v>
      </c>
      <c r="AI1344" s="67">
        <v>0</v>
      </c>
      <c r="AJ1344" s="67">
        <v>0</v>
      </c>
      <c r="AK1344" s="67">
        <v>0</v>
      </c>
      <c r="AL1344" s="67">
        <v>0</v>
      </c>
      <c r="AM1344" s="67">
        <v>6729134512</v>
      </c>
      <c r="AN1344" s="67">
        <v>1750351149</v>
      </c>
      <c r="AO1344" s="67">
        <v>4978834875</v>
      </c>
      <c r="AP1344" s="67">
        <v>19290092739</v>
      </c>
      <c r="AQ1344" s="67">
        <v>19461039627</v>
      </c>
      <c r="AR1344" s="67">
        <v>699773082</v>
      </c>
      <c r="AS1344" s="67">
        <v>564333131</v>
      </c>
      <c r="AT1344" s="67">
        <v>135439951</v>
      </c>
      <c r="AU1344" s="67">
        <v>253000000</v>
      </c>
      <c r="AV1344" s="67">
        <v>358000000</v>
      </c>
      <c r="AW1344" s="67">
        <v>9266813307</v>
      </c>
      <c r="AX1344" s="67">
        <v>5220406180</v>
      </c>
      <c r="AY1344" s="67">
        <v>2530970737</v>
      </c>
      <c r="AZ1344" s="67">
        <v>2689435443</v>
      </c>
      <c r="BA1344" s="67">
        <v>3092106704</v>
      </c>
      <c r="BB1344" s="67">
        <v>0</v>
      </c>
      <c r="BC1344" s="67">
        <v>9998040</v>
      </c>
      <c r="BD1344" s="67">
        <v>593400107</v>
      </c>
      <c r="BE1344" s="67">
        <v>230374568</v>
      </c>
      <c r="BF1344" s="67">
        <v>120527708</v>
      </c>
      <c r="BG1344" s="67"/>
      <c r="BH1344" s="67">
        <v>0</v>
      </c>
      <c r="BI1344" s="67"/>
      <c r="BJ1344" s="67"/>
      <c r="BK1344" s="67">
        <v>0</v>
      </c>
      <c r="BL1344" s="67"/>
      <c r="BM1344" s="67"/>
      <c r="BN1344" s="67"/>
      <c r="BO1344" s="67"/>
      <c r="BP1344" s="67"/>
      <c r="BQ1344" s="67"/>
      <c r="BR1344" s="67"/>
      <c r="BS1344" s="67"/>
      <c r="BT1344" s="67"/>
      <c r="BU1344" s="67"/>
      <c r="BV1344" s="67"/>
      <c r="BW1344" s="67"/>
      <c r="BX1344" s="67"/>
      <c r="BY1344" s="67"/>
      <c r="BZ1344" s="67">
        <v>5539958947</v>
      </c>
      <c r="CA1344" s="67">
        <v>1467687859</v>
      </c>
      <c r="CB1344" s="67">
        <v>4072271088</v>
      </c>
      <c r="CC1344" s="67">
        <v>15401545335</v>
      </c>
      <c r="CD1344" s="67">
        <v>15510000000</v>
      </c>
    </row>
    <row r="1345" spans="1:82">
      <c r="A1345" t="s">
        <v>1577</v>
      </c>
      <c r="B1345" t="s">
        <v>1578</v>
      </c>
      <c r="C1345" t="s">
        <v>69</v>
      </c>
      <c r="D1345" t="s">
        <v>68</v>
      </c>
      <c r="E1345" t="s">
        <v>153</v>
      </c>
      <c r="F1345" s="67">
        <v>2011</v>
      </c>
      <c r="G1345" t="s">
        <v>1595</v>
      </c>
      <c r="H1345" s="67">
        <v>1609017</v>
      </c>
      <c r="I1345" s="67">
        <v>776278242</v>
      </c>
      <c r="J1345" s="67">
        <v>361612564</v>
      </c>
      <c r="K1345" s="67">
        <v>622359903</v>
      </c>
      <c r="L1345" s="67">
        <v>11807060360</v>
      </c>
      <c r="M1345" s="67">
        <v>6851551187</v>
      </c>
      <c r="N1345" s="67">
        <v>3620824488</v>
      </c>
      <c r="O1345" s="67">
        <v>0</v>
      </c>
      <c r="P1345" s="67">
        <v>14381446</v>
      </c>
      <c r="Q1345" s="67">
        <v>627679920</v>
      </c>
      <c r="R1345" s="67">
        <v>376632887</v>
      </c>
      <c r="S1345" s="67">
        <v>170790899</v>
      </c>
      <c r="T1345" s="67">
        <v>0</v>
      </c>
      <c r="U1345" s="67">
        <v>0</v>
      </c>
      <c r="V1345" s="67">
        <v>0</v>
      </c>
      <c r="W1345" s="67">
        <v>0</v>
      </c>
      <c r="X1345" s="67">
        <v>0</v>
      </c>
      <c r="Y1345" s="67">
        <v>0</v>
      </c>
      <c r="Z1345" s="67">
        <v>0</v>
      </c>
      <c r="AA1345" s="67">
        <v>0</v>
      </c>
      <c r="AB1345" s="67">
        <v>0</v>
      </c>
      <c r="AC1345" s="67">
        <v>0</v>
      </c>
      <c r="AD1345" s="67">
        <v>0</v>
      </c>
      <c r="AE1345" s="67">
        <v>0</v>
      </c>
      <c r="AF1345" s="67">
        <v>0</v>
      </c>
      <c r="AG1345" s="67">
        <v>0</v>
      </c>
      <c r="AH1345" s="67">
        <v>0</v>
      </c>
      <c r="AI1345" s="67">
        <v>0</v>
      </c>
      <c r="AJ1345" s="67">
        <v>0</v>
      </c>
      <c r="AK1345" s="67">
        <v>0</v>
      </c>
      <c r="AL1345" s="67">
        <v>0</v>
      </c>
      <c r="AM1345" s="67">
        <v>6999007953</v>
      </c>
      <c r="AN1345" s="67">
        <v>1820244307</v>
      </c>
      <c r="AO1345" s="67">
        <v>5178824573</v>
      </c>
      <c r="AP1345" s="67">
        <v>19500462771</v>
      </c>
      <c r="AQ1345" s="67">
        <v>19802500637</v>
      </c>
      <c r="AR1345" s="67">
        <v>771462228</v>
      </c>
      <c r="AS1345" s="67">
        <v>622146958</v>
      </c>
      <c r="AT1345" s="67">
        <v>149315270</v>
      </c>
      <c r="AU1345" s="67">
        <v>337000000</v>
      </c>
      <c r="AV1345" s="67">
        <v>580000000</v>
      </c>
      <c r="AW1345" s="67">
        <v>9771804839</v>
      </c>
      <c r="AX1345" s="67">
        <v>5258732785</v>
      </c>
      <c r="AY1345" s="67">
        <v>2552771097</v>
      </c>
      <c r="AZ1345" s="67">
        <v>2705961689</v>
      </c>
      <c r="BA1345" s="67">
        <v>3551305588</v>
      </c>
      <c r="BB1345" s="67">
        <v>0</v>
      </c>
      <c r="BC1345" s="67">
        <v>10659675</v>
      </c>
      <c r="BD1345" s="67">
        <v>593808464</v>
      </c>
      <c r="BE1345" s="67">
        <v>283541050</v>
      </c>
      <c r="BF1345" s="67">
        <v>73757276</v>
      </c>
      <c r="BG1345" s="67"/>
      <c r="BH1345" s="67">
        <v>0</v>
      </c>
      <c r="BI1345" s="67"/>
      <c r="BJ1345" s="67"/>
      <c r="BK1345" s="67">
        <v>0</v>
      </c>
      <c r="BL1345" s="67"/>
      <c r="BM1345" s="67"/>
      <c r="BN1345" s="67"/>
      <c r="BO1345" s="67"/>
      <c r="BP1345" s="67"/>
      <c r="BQ1345" s="67"/>
      <c r="BR1345" s="67"/>
      <c r="BS1345" s="67"/>
      <c r="BT1345" s="67"/>
      <c r="BU1345" s="67"/>
      <c r="BV1345" s="67"/>
      <c r="BW1345" s="67"/>
      <c r="BX1345" s="67"/>
      <c r="BY1345" s="67"/>
      <c r="BZ1345" s="67">
        <v>6825233521</v>
      </c>
      <c r="CA1345" s="67">
        <v>1805077261</v>
      </c>
      <c r="CB1345" s="67">
        <v>5020156260</v>
      </c>
      <c r="CC1345" s="67">
        <v>17125500587</v>
      </c>
      <c r="CD1345" s="67">
        <v>17370000000</v>
      </c>
    </row>
    <row r="1346" spans="1:82">
      <c r="A1346" t="s">
        <v>1577</v>
      </c>
      <c r="B1346" t="s">
        <v>1578</v>
      </c>
      <c r="C1346" t="s">
        <v>69</v>
      </c>
      <c r="D1346" t="s">
        <v>68</v>
      </c>
      <c r="E1346" t="s">
        <v>153</v>
      </c>
      <c r="F1346" s="67">
        <v>2012</v>
      </c>
      <c r="G1346" t="s">
        <v>1596</v>
      </c>
      <c r="H1346" s="67">
        <v>1652717</v>
      </c>
      <c r="I1346" s="67">
        <v>790196031</v>
      </c>
      <c r="J1346" s="67">
        <v>247953328</v>
      </c>
      <c r="K1346" s="67">
        <v>655605410</v>
      </c>
      <c r="L1346" s="67">
        <v>11851979888</v>
      </c>
      <c r="M1346" s="67">
        <v>6928076885</v>
      </c>
      <c r="N1346" s="67">
        <v>3605953647</v>
      </c>
      <c r="O1346" s="67">
        <v>0</v>
      </c>
      <c r="P1346" s="67">
        <v>14322381</v>
      </c>
      <c r="Q1346" s="67">
        <v>625102018</v>
      </c>
      <c r="R1346" s="67">
        <v>375086043</v>
      </c>
      <c r="S1346" s="67">
        <v>165902796</v>
      </c>
      <c r="T1346" s="67">
        <v>0</v>
      </c>
      <c r="U1346" s="67">
        <v>0</v>
      </c>
      <c r="V1346" s="67">
        <v>0</v>
      </c>
      <c r="W1346" s="67">
        <v>0</v>
      </c>
      <c r="X1346" s="67">
        <v>0</v>
      </c>
      <c r="Y1346" s="67">
        <v>0</v>
      </c>
      <c r="Z1346" s="67">
        <v>0</v>
      </c>
      <c r="AA1346" s="67">
        <v>0</v>
      </c>
      <c r="AB1346" s="67">
        <v>0</v>
      </c>
      <c r="AC1346" s="67">
        <v>0</v>
      </c>
      <c r="AD1346" s="67">
        <v>0</v>
      </c>
      <c r="AE1346" s="67">
        <v>0</v>
      </c>
      <c r="AF1346" s="67">
        <v>0</v>
      </c>
      <c r="AG1346" s="67">
        <v>0</v>
      </c>
      <c r="AH1346" s="67">
        <v>0</v>
      </c>
      <c r="AI1346" s="67">
        <v>0</v>
      </c>
      <c r="AJ1346" s="67">
        <v>0</v>
      </c>
      <c r="AK1346" s="67">
        <v>0</v>
      </c>
      <c r="AL1346" s="67">
        <v>0</v>
      </c>
      <c r="AM1346" s="67">
        <v>7276359100</v>
      </c>
      <c r="AN1346" s="67">
        <v>1892787192</v>
      </c>
      <c r="AO1346" s="67">
        <v>5383625684</v>
      </c>
      <c r="AP1346" s="67">
        <v>19691142275</v>
      </c>
      <c r="AQ1346" s="67">
        <v>20144431379</v>
      </c>
      <c r="AR1346" s="67">
        <v>749080143</v>
      </c>
      <c r="AS1346" s="67">
        <v>604096889</v>
      </c>
      <c r="AT1346" s="67">
        <v>144983253</v>
      </c>
      <c r="AU1346" s="67">
        <v>236000000</v>
      </c>
      <c r="AV1346" s="67">
        <v>624000000</v>
      </c>
      <c r="AW1346" s="67">
        <v>10877868076</v>
      </c>
      <c r="AX1346" s="67">
        <v>5774814105</v>
      </c>
      <c r="AY1346" s="67">
        <v>2807483791</v>
      </c>
      <c r="AZ1346" s="67">
        <v>2967330314</v>
      </c>
      <c r="BA1346" s="67">
        <v>4140146716</v>
      </c>
      <c r="BB1346" s="67">
        <v>0</v>
      </c>
      <c r="BC1346" s="67">
        <v>4999020</v>
      </c>
      <c r="BD1346" s="67">
        <v>587295289</v>
      </c>
      <c r="BE1346" s="67">
        <v>257158443</v>
      </c>
      <c r="BF1346" s="67">
        <v>113454503</v>
      </c>
      <c r="BG1346" s="67"/>
      <c r="BH1346" s="67">
        <v>0</v>
      </c>
      <c r="BI1346" s="67"/>
      <c r="BJ1346" s="67"/>
      <c r="BK1346" s="67">
        <v>0</v>
      </c>
      <c r="BL1346" s="67"/>
      <c r="BM1346" s="67"/>
      <c r="BN1346" s="67"/>
      <c r="BO1346" s="67"/>
      <c r="BP1346" s="67"/>
      <c r="BQ1346" s="67"/>
      <c r="BR1346" s="67"/>
      <c r="BS1346" s="67"/>
      <c r="BT1346" s="67"/>
      <c r="BU1346" s="67"/>
      <c r="BV1346" s="67"/>
      <c r="BW1346" s="67"/>
      <c r="BX1346" s="67"/>
      <c r="BY1346" s="67"/>
      <c r="BZ1346" s="67">
        <v>6220532876</v>
      </c>
      <c r="CA1346" s="67">
        <v>1646041162</v>
      </c>
      <c r="CB1346" s="67">
        <v>4574491713</v>
      </c>
      <c r="CC1346" s="67">
        <v>17459481095</v>
      </c>
      <c r="CD1346" s="67">
        <v>17850000000</v>
      </c>
    </row>
    <row r="1347" spans="1:82">
      <c r="A1347" t="s">
        <v>1577</v>
      </c>
      <c r="B1347" t="s">
        <v>1578</v>
      </c>
      <c r="C1347" t="s">
        <v>69</v>
      </c>
      <c r="D1347" t="s">
        <v>68</v>
      </c>
      <c r="E1347" t="s">
        <v>153</v>
      </c>
      <c r="F1347" s="67">
        <v>2013</v>
      </c>
      <c r="G1347" t="s">
        <v>1597</v>
      </c>
      <c r="H1347" s="67">
        <v>1697753</v>
      </c>
      <c r="I1347" s="67">
        <v>799179821</v>
      </c>
      <c r="J1347" s="67">
        <v>319740451</v>
      </c>
      <c r="K1347" s="67">
        <v>752635802</v>
      </c>
      <c r="L1347" s="67">
        <v>11888574261</v>
      </c>
      <c r="M1347" s="67">
        <v>7004602581</v>
      </c>
      <c r="N1347" s="67">
        <v>3591082805</v>
      </c>
      <c r="O1347" s="67">
        <v>0</v>
      </c>
      <c r="P1347" s="67">
        <v>14263316</v>
      </c>
      <c r="Q1347" s="67">
        <v>622524117</v>
      </c>
      <c r="R1347" s="67">
        <v>373539200</v>
      </c>
      <c r="S1347" s="67">
        <v>160956161</v>
      </c>
      <c r="T1347" s="67">
        <v>0</v>
      </c>
      <c r="U1347" s="67">
        <v>0</v>
      </c>
      <c r="V1347" s="67">
        <v>0</v>
      </c>
      <c r="W1347" s="67">
        <v>0</v>
      </c>
      <c r="X1347" s="67">
        <v>0</v>
      </c>
      <c r="Y1347" s="67">
        <v>0</v>
      </c>
      <c r="Z1347" s="67">
        <v>0</v>
      </c>
      <c r="AA1347" s="67">
        <v>0</v>
      </c>
      <c r="AB1347" s="67">
        <v>0</v>
      </c>
      <c r="AC1347" s="67">
        <v>0</v>
      </c>
      <c r="AD1347" s="67">
        <v>0</v>
      </c>
      <c r="AE1347" s="67">
        <v>0</v>
      </c>
      <c r="AF1347" s="67">
        <v>0</v>
      </c>
      <c r="AG1347" s="67">
        <v>0</v>
      </c>
      <c r="AH1347" s="67">
        <v>0</v>
      </c>
      <c r="AI1347" s="67">
        <v>0</v>
      </c>
      <c r="AJ1347" s="67">
        <v>0</v>
      </c>
      <c r="AK1347" s="67">
        <v>0</v>
      </c>
      <c r="AL1347" s="67">
        <v>0</v>
      </c>
      <c r="AM1347" s="67">
        <v>7573193113</v>
      </c>
      <c r="AN1347" s="67">
        <v>1969835553</v>
      </c>
      <c r="AO1347" s="67">
        <v>5603417430</v>
      </c>
      <c r="AP1347" s="67">
        <v>19987417964</v>
      </c>
      <c r="AQ1347" s="67">
        <v>20461036579</v>
      </c>
      <c r="AR1347" s="67">
        <v>815451338</v>
      </c>
      <c r="AS1347" s="67">
        <v>657622047</v>
      </c>
      <c r="AT1347" s="67">
        <v>157829291</v>
      </c>
      <c r="AU1347" s="67">
        <v>308000000</v>
      </c>
      <c r="AV1347" s="67">
        <v>725000000</v>
      </c>
      <c r="AW1347" s="67">
        <v>12982087106</v>
      </c>
      <c r="AX1347" s="67">
        <v>6137148422</v>
      </c>
      <c r="AY1347" s="67">
        <v>2981599270</v>
      </c>
      <c r="AZ1347" s="67">
        <v>3155549152</v>
      </c>
      <c r="BA1347" s="67">
        <v>4300267059</v>
      </c>
      <c r="BB1347" s="67">
        <v>0</v>
      </c>
      <c r="BC1347" s="67">
        <v>1468695123</v>
      </c>
      <c r="BD1347" s="67">
        <v>571088253</v>
      </c>
      <c r="BE1347" s="67">
        <v>271927765</v>
      </c>
      <c r="BF1347" s="67">
        <v>232960485</v>
      </c>
      <c r="BG1347" s="67"/>
      <c r="BH1347" s="67">
        <v>0</v>
      </c>
      <c r="BI1347" s="67"/>
      <c r="BJ1347" s="67"/>
      <c r="BK1347" s="67">
        <v>0</v>
      </c>
      <c r="BL1347" s="67"/>
      <c r="BM1347" s="67"/>
      <c r="BN1347" s="67"/>
      <c r="BO1347" s="67"/>
      <c r="BP1347" s="67"/>
      <c r="BQ1347" s="67"/>
      <c r="BR1347" s="67"/>
      <c r="BS1347" s="67"/>
      <c r="BT1347" s="67"/>
      <c r="BU1347" s="67"/>
      <c r="BV1347" s="67"/>
      <c r="BW1347" s="67"/>
      <c r="BX1347" s="67"/>
      <c r="BY1347" s="67"/>
      <c r="BZ1347" s="67">
        <v>6590734368</v>
      </c>
      <c r="CA1347" s="67">
        <v>1743742648</v>
      </c>
      <c r="CB1347" s="67">
        <v>4846991720</v>
      </c>
      <c r="CC1347" s="67">
        <v>19971272812</v>
      </c>
      <c r="CD1347" s="67">
        <v>20390000000</v>
      </c>
    </row>
    <row r="1348" spans="1:82">
      <c r="A1348" t="s">
        <v>1577</v>
      </c>
      <c r="B1348" t="s">
        <v>1578</v>
      </c>
      <c r="C1348" t="s">
        <v>69</v>
      </c>
      <c r="D1348" t="s">
        <v>68</v>
      </c>
      <c r="E1348" t="s">
        <v>153</v>
      </c>
      <c r="F1348" s="67">
        <v>2014</v>
      </c>
      <c r="G1348" t="s">
        <v>1598</v>
      </c>
      <c r="H1348" s="67">
        <v>1743309</v>
      </c>
      <c r="I1348" s="67">
        <v>807825400</v>
      </c>
      <c r="J1348" s="67">
        <v>431096684</v>
      </c>
      <c r="K1348" s="67">
        <v>763114913</v>
      </c>
      <c r="L1348" s="67">
        <v>11918634546</v>
      </c>
      <c r="M1348" s="67">
        <v>7081128279</v>
      </c>
      <c r="N1348" s="67">
        <v>3576211964</v>
      </c>
      <c r="O1348" s="67">
        <v>0</v>
      </c>
      <c r="P1348" s="67">
        <v>14204251</v>
      </c>
      <c r="Q1348" s="67">
        <v>619946215</v>
      </c>
      <c r="R1348" s="67">
        <v>371992357</v>
      </c>
      <c r="S1348" s="67">
        <v>156605511</v>
      </c>
      <c r="T1348" s="67">
        <v>0</v>
      </c>
      <c r="U1348" s="67">
        <v>0</v>
      </c>
      <c r="V1348" s="67">
        <v>0</v>
      </c>
      <c r="W1348" s="67">
        <v>0</v>
      </c>
      <c r="X1348" s="67">
        <v>0</v>
      </c>
      <c r="Y1348" s="67">
        <v>0</v>
      </c>
      <c r="Z1348" s="67">
        <v>0</v>
      </c>
      <c r="AA1348" s="67">
        <v>0</v>
      </c>
      <c r="AB1348" s="67">
        <v>0</v>
      </c>
      <c r="AC1348" s="67">
        <v>0</v>
      </c>
      <c r="AD1348" s="67">
        <v>0</v>
      </c>
      <c r="AE1348" s="67">
        <v>0</v>
      </c>
      <c r="AF1348" s="67">
        <v>0</v>
      </c>
      <c r="AG1348" s="67">
        <v>0</v>
      </c>
      <c r="AH1348" s="67">
        <v>0</v>
      </c>
      <c r="AI1348" s="67">
        <v>0</v>
      </c>
      <c r="AJ1348" s="67">
        <v>0</v>
      </c>
      <c r="AK1348" s="67">
        <v>0</v>
      </c>
      <c r="AL1348" s="67">
        <v>0</v>
      </c>
      <c r="AM1348" s="67">
        <v>7874835430</v>
      </c>
      <c r="AN1348" s="67">
        <v>2049874277</v>
      </c>
      <c r="AO1348" s="67">
        <v>5824989495</v>
      </c>
      <c r="AP1348" s="67">
        <v>20385172754</v>
      </c>
      <c r="AQ1348" s="67">
        <v>20757624941</v>
      </c>
      <c r="AR1348" s="67">
        <v>854273162</v>
      </c>
      <c r="AS1348" s="67">
        <v>688929969</v>
      </c>
      <c r="AT1348" s="67">
        <v>165343193</v>
      </c>
      <c r="AU1348" s="67">
        <v>409000000</v>
      </c>
      <c r="AV1348" s="67">
        <v>724000000</v>
      </c>
      <c r="AW1348" s="67">
        <v>13272326078</v>
      </c>
      <c r="AX1348" s="67">
        <v>5997110800</v>
      </c>
      <c r="AY1348" s="67">
        <v>2905507462</v>
      </c>
      <c r="AZ1348" s="67">
        <v>3091603337</v>
      </c>
      <c r="BA1348" s="67">
        <v>4833767804</v>
      </c>
      <c r="BB1348" s="67">
        <v>0</v>
      </c>
      <c r="BC1348" s="67">
        <v>1528820602</v>
      </c>
      <c r="BD1348" s="67">
        <v>568233842</v>
      </c>
      <c r="BE1348" s="67">
        <v>278193178</v>
      </c>
      <c r="BF1348" s="67">
        <v>66199852</v>
      </c>
      <c r="BG1348" s="67"/>
      <c r="BH1348" s="67">
        <v>0</v>
      </c>
      <c r="BI1348" s="67"/>
      <c r="BJ1348" s="67"/>
      <c r="BK1348" s="67">
        <v>0</v>
      </c>
      <c r="BL1348" s="67"/>
      <c r="BM1348" s="67"/>
      <c r="BN1348" s="67"/>
      <c r="BO1348" s="67"/>
      <c r="BP1348" s="67"/>
      <c r="BQ1348" s="67"/>
      <c r="BR1348" s="67"/>
      <c r="BS1348" s="67"/>
      <c r="BT1348" s="67"/>
      <c r="BU1348" s="67"/>
      <c r="BV1348" s="67"/>
      <c r="BW1348" s="67"/>
      <c r="BX1348" s="67"/>
      <c r="BY1348" s="67"/>
      <c r="BZ1348" s="67">
        <v>6702099929</v>
      </c>
      <c r="CA1348" s="67">
        <v>1769721862</v>
      </c>
      <c r="CB1348" s="67">
        <v>4932378067</v>
      </c>
      <c r="CC1348" s="67">
        <v>20513699168</v>
      </c>
      <c r="CD1348" s="67">
        <v>20830000000</v>
      </c>
    </row>
    <row r="1349" spans="1:82">
      <c r="A1349" t="s">
        <v>1577</v>
      </c>
      <c r="B1349" t="s">
        <v>1578</v>
      </c>
      <c r="C1349" t="s">
        <v>69</v>
      </c>
      <c r="D1349" t="s">
        <v>68</v>
      </c>
      <c r="E1349" t="s">
        <v>153</v>
      </c>
      <c r="F1349" s="67">
        <v>2015</v>
      </c>
      <c r="G1349" t="s">
        <v>1599</v>
      </c>
      <c r="H1349" s="67">
        <v>1788919</v>
      </c>
      <c r="I1349" s="67">
        <v>817335272</v>
      </c>
      <c r="J1349" s="67">
        <v>467409433</v>
      </c>
      <c r="K1349" s="67">
        <v>729158716</v>
      </c>
      <c r="L1349" s="67">
        <v>11944687581</v>
      </c>
      <c r="M1349" s="67">
        <v>7157653974</v>
      </c>
      <c r="N1349" s="67">
        <v>3561341122</v>
      </c>
      <c r="O1349" s="67">
        <v>0</v>
      </c>
      <c r="P1349" s="67">
        <v>14145186</v>
      </c>
      <c r="Q1349" s="67">
        <v>617368314</v>
      </c>
      <c r="R1349" s="67">
        <v>370445514</v>
      </c>
      <c r="S1349" s="67">
        <v>152477232</v>
      </c>
      <c r="T1349" s="67">
        <v>0</v>
      </c>
      <c r="U1349" s="67">
        <v>0</v>
      </c>
      <c r="V1349" s="67">
        <v>0</v>
      </c>
      <c r="W1349" s="67">
        <v>0</v>
      </c>
      <c r="X1349" s="67">
        <v>0</v>
      </c>
      <c r="Y1349" s="67">
        <v>0</v>
      </c>
      <c r="Z1349" s="67">
        <v>0</v>
      </c>
      <c r="AA1349" s="67">
        <v>0</v>
      </c>
      <c r="AB1349" s="67">
        <v>0</v>
      </c>
      <c r="AC1349" s="67">
        <v>0</v>
      </c>
      <c r="AD1349" s="67">
        <v>0</v>
      </c>
      <c r="AE1349" s="67">
        <v>0</v>
      </c>
      <c r="AF1349" s="67">
        <v>0</v>
      </c>
      <c r="AG1349" s="67">
        <v>0</v>
      </c>
      <c r="AH1349" s="67">
        <v>0</v>
      </c>
      <c r="AI1349" s="67">
        <v>0</v>
      </c>
      <c r="AJ1349" s="67">
        <v>0</v>
      </c>
      <c r="AK1349" s="67">
        <v>0</v>
      </c>
      <c r="AL1349" s="67">
        <v>0</v>
      </c>
      <c r="AM1349" s="67">
        <v>8193024334</v>
      </c>
      <c r="AN1349" s="67">
        <v>2133557117</v>
      </c>
      <c r="AO1349" s="67">
        <v>6059482317</v>
      </c>
      <c r="AP1349" s="67">
        <v>20760646336</v>
      </c>
      <c r="AQ1349" s="67">
        <v>21058268964</v>
      </c>
      <c r="AR1349" s="67">
        <v>740602850</v>
      </c>
      <c r="AS1349" s="67">
        <v>597260363</v>
      </c>
      <c r="AT1349" s="67">
        <v>143342487</v>
      </c>
      <c r="AU1349" s="67">
        <v>450000000</v>
      </c>
      <c r="AV1349" s="67">
        <v>702000000</v>
      </c>
      <c r="AW1349" s="67">
        <v>13188962680</v>
      </c>
      <c r="AX1349" s="67">
        <v>5530237756</v>
      </c>
      <c r="AY1349" s="67">
        <v>2672387273</v>
      </c>
      <c r="AZ1349" s="67">
        <v>2857850483</v>
      </c>
      <c r="BA1349" s="67">
        <v>5104333492</v>
      </c>
      <c r="BB1349" s="67">
        <v>0</v>
      </c>
      <c r="BC1349" s="67">
        <v>1593624916</v>
      </c>
      <c r="BD1349" s="67">
        <v>572629902</v>
      </c>
      <c r="BE1349" s="67">
        <v>282391729</v>
      </c>
      <c r="BF1349" s="67">
        <v>105744886</v>
      </c>
      <c r="BG1349" s="67"/>
      <c r="BH1349" s="67">
        <v>0</v>
      </c>
      <c r="BI1349" s="67"/>
      <c r="BJ1349" s="67"/>
      <c r="BK1349" s="67">
        <v>0</v>
      </c>
      <c r="BL1349" s="67"/>
      <c r="BM1349" s="67"/>
      <c r="BN1349" s="67"/>
      <c r="BO1349" s="67"/>
      <c r="BP1349" s="67"/>
      <c r="BQ1349" s="67"/>
      <c r="BR1349" s="67"/>
      <c r="BS1349" s="67"/>
      <c r="BT1349" s="67"/>
      <c r="BU1349" s="67"/>
      <c r="BV1349" s="67"/>
      <c r="BW1349" s="67"/>
      <c r="BX1349" s="67"/>
      <c r="BY1349" s="67"/>
      <c r="BZ1349" s="67">
        <v>6747188635</v>
      </c>
      <c r="CA1349" s="67">
        <v>1775230843</v>
      </c>
      <c r="CB1349" s="67">
        <v>4971957792</v>
      </c>
      <c r="CC1349" s="67">
        <v>20424754165</v>
      </c>
      <c r="CD1349" s="67">
        <v>20680000000</v>
      </c>
    </row>
    <row r="1350" spans="1:82">
      <c r="A1350" t="s">
        <v>1577</v>
      </c>
      <c r="B1350" t="s">
        <v>1578</v>
      </c>
      <c r="C1350" t="s">
        <v>69</v>
      </c>
      <c r="D1350" t="s">
        <v>68</v>
      </c>
      <c r="E1350" t="s">
        <v>153</v>
      </c>
      <c r="F1350" s="67">
        <v>2016</v>
      </c>
      <c r="G1350" t="s">
        <v>1600</v>
      </c>
      <c r="H1350" s="67">
        <v>1834552</v>
      </c>
      <c r="I1350" s="67">
        <v>824629767</v>
      </c>
      <c r="J1350" s="67">
        <v>532119184</v>
      </c>
      <c r="K1350" s="67">
        <v>615006980</v>
      </c>
      <c r="L1350" s="67">
        <v>11967090733</v>
      </c>
      <c r="M1350" s="67">
        <v>7234143421</v>
      </c>
      <c r="N1350" s="67">
        <v>3546477325</v>
      </c>
      <c r="O1350" s="67">
        <v>0</v>
      </c>
      <c r="P1350" s="67">
        <v>14086149</v>
      </c>
      <c r="Q1350" s="67">
        <v>614791634</v>
      </c>
      <c r="R1350" s="67">
        <v>368899403</v>
      </c>
      <c r="S1350" s="67">
        <v>147345866</v>
      </c>
      <c r="T1350" s="67">
        <v>0</v>
      </c>
      <c r="U1350" s="67">
        <v>0</v>
      </c>
      <c r="V1350" s="67">
        <v>0</v>
      </c>
      <c r="W1350" s="67">
        <v>0</v>
      </c>
      <c r="X1350" s="67">
        <v>0</v>
      </c>
      <c r="Y1350" s="67">
        <v>0</v>
      </c>
      <c r="Z1350" s="67">
        <v>0</v>
      </c>
      <c r="AA1350" s="67">
        <v>0</v>
      </c>
      <c r="AB1350" s="67">
        <v>0</v>
      </c>
      <c r="AC1350" s="67">
        <v>0</v>
      </c>
      <c r="AD1350" s="67">
        <v>0</v>
      </c>
      <c r="AE1350" s="67">
        <v>0</v>
      </c>
      <c r="AF1350" s="67">
        <v>0</v>
      </c>
      <c r="AG1350" s="67">
        <v>0</v>
      </c>
      <c r="AH1350" s="67">
        <v>0</v>
      </c>
      <c r="AI1350" s="67">
        <v>0</v>
      </c>
      <c r="AJ1350" s="67">
        <v>0</v>
      </c>
      <c r="AK1350" s="67">
        <v>0</v>
      </c>
      <c r="AL1350" s="67">
        <v>0</v>
      </c>
      <c r="AM1350" s="67">
        <v>8525060282</v>
      </c>
      <c r="AN1350" s="67">
        <v>2219934439</v>
      </c>
      <c r="AO1350" s="67">
        <v>6305142597</v>
      </c>
      <c r="AP1350" s="67">
        <v>21243581167</v>
      </c>
      <c r="AQ1350" s="67">
        <v>21358408682</v>
      </c>
      <c r="AR1350" s="67">
        <v>761846971</v>
      </c>
      <c r="AS1350" s="67">
        <v>614392719</v>
      </c>
      <c r="AT1350" s="67">
        <v>147454252</v>
      </c>
      <c r="AU1350" s="67">
        <v>520000000</v>
      </c>
      <c r="AV1350" s="67">
        <v>601000000</v>
      </c>
      <c r="AW1350" s="67">
        <v>14210940940</v>
      </c>
      <c r="AX1350" s="67">
        <v>6150192301</v>
      </c>
      <c r="AY1350" s="67">
        <v>2974218237</v>
      </c>
      <c r="AZ1350" s="67">
        <v>3175974064</v>
      </c>
      <c r="BA1350" s="67">
        <v>5403091832</v>
      </c>
      <c r="BB1350" s="67">
        <v>0</v>
      </c>
      <c r="BC1350" s="67">
        <v>1650505412</v>
      </c>
      <c r="BD1350" s="67">
        <v>575386765</v>
      </c>
      <c r="BE1350" s="67">
        <v>305105436</v>
      </c>
      <c r="BF1350" s="67">
        <v>126659194</v>
      </c>
      <c r="BG1350" s="67"/>
      <c r="BH1350" s="67">
        <v>0</v>
      </c>
      <c r="BI1350" s="67"/>
      <c r="BJ1350" s="67"/>
      <c r="BK1350" s="67">
        <v>0</v>
      </c>
      <c r="BL1350" s="67"/>
      <c r="BM1350" s="67"/>
      <c r="BN1350" s="67"/>
      <c r="BO1350" s="67"/>
      <c r="BP1350" s="67"/>
      <c r="BQ1350" s="67"/>
      <c r="BR1350" s="67"/>
      <c r="BS1350" s="67"/>
      <c r="BT1350" s="67"/>
      <c r="BU1350" s="67"/>
      <c r="BV1350" s="67"/>
      <c r="BW1350" s="67"/>
      <c r="BX1350" s="67"/>
      <c r="BY1350" s="67"/>
      <c r="BZ1350" s="67">
        <v>7252572747</v>
      </c>
      <c r="CA1350" s="67">
        <v>1901754779</v>
      </c>
      <c r="CB1350" s="67">
        <v>5350817968</v>
      </c>
      <c r="CC1350" s="67">
        <v>22144360658</v>
      </c>
      <c r="CD1350" s="67">
        <v>22230000000</v>
      </c>
    </row>
    <row r="1351" spans="1:82">
      <c r="A1351" t="s">
        <v>1577</v>
      </c>
      <c r="B1351" t="s">
        <v>1578</v>
      </c>
      <c r="C1351" t="s">
        <v>69</v>
      </c>
      <c r="D1351" t="s">
        <v>68</v>
      </c>
      <c r="E1351" t="s">
        <v>153</v>
      </c>
      <c r="F1351" s="67">
        <v>2017</v>
      </c>
      <c r="G1351" t="s">
        <v>1601</v>
      </c>
      <c r="H1351" s="67">
        <v>1879826</v>
      </c>
      <c r="I1351" s="67">
        <v>842113825</v>
      </c>
      <c r="J1351" s="67">
        <v>638993266</v>
      </c>
      <c r="K1351" s="67">
        <v>1004276031</v>
      </c>
      <c r="L1351" s="67">
        <v>11992209800</v>
      </c>
      <c r="M1351" s="67">
        <v>7310632868</v>
      </c>
      <c r="N1351" s="67">
        <v>3531613528</v>
      </c>
      <c r="O1351" s="67">
        <v>0</v>
      </c>
      <c r="P1351" s="67">
        <v>14027112</v>
      </c>
      <c r="Q1351" s="67">
        <v>612214953</v>
      </c>
      <c r="R1351" s="67">
        <v>367353293</v>
      </c>
      <c r="S1351" s="67">
        <v>141670366</v>
      </c>
      <c r="T1351" s="67">
        <v>0</v>
      </c>
      <c r="U1351" s="67">
        <v>0</v>
      </c>
      <c r="V1351" s="67">
        <v>0</v>
      </c>
      <c r="W1351" s="67">
        <v>0</v>
      </c>
      <c r="X1351" s="67">
        <v>0</v>
      </c>
      <c r="Y1351" s="67">
        <v>0</v>
      </c>
      <c r="Z1351" s="67">
        <v>0</v>
      </c>
      <c r="AA1351" s="67">
        <v>0</v>
      </c>
      <c r="AB1351" s="67">
        <v>0</v>
      </c>
      <c r="AC1351" s="67">
        <v>0</v>
      </c>
      <c r="AD1351" s="67">
        <v>0</v>
      </c>
      <c r="AE1351" s="67">
        <v>0</v>
      </c>
      <c r="AF1351" s="67">
        <v>0</v>
      </c>
      <c r="AG1351" s="67">
        <v>0</v>
      </c>
      <c r="AH1351" s="67">
        <v>0</v>
      </c>
      <c r="AI1351" s="67">
        <v>0</v>
      </c>
      <c r="AJ1351" s="67">
        <v>0</v>
      </c>
      <c r="AK1351" s="67">
        <v>0</v>
      </c>
      <c r="AL1351" s="67">
        <v>0</v>
      </c>
      <c r="AM1351" s="67">
        <v>8870036264</v>
      </c>
      <c r="AN1351" s="67">
        <v>2311184443</v>
      </c>
      <c r="AO1351" s="67">
        <v>6558859210</v>
      </c>
      <c r="AP1351" s="67">
        <v>21312150547</v>
      </c>
      <c r="AQ1351" s="67">
        <v>21702911183</v>
      </c>
      <c r="AR1351" s="67">
        <v>827018874</v>
      </c>
      <c r="AS1351" s="67">
        <v>666950705</v>
      </c>
      <c r="AT1351" s="67">
        <v>160068169</v>
      </c>
      <c r="AU1351" s="67">
        <v>635000000</v>
      </c>
      <c r="AV1351" s="67">
        <v>998000000</v>
      </c>
      <c r="AW1351" s="67">
        <v>12018952907</v>
      </c>
      <c r="AX1351" s="67">
        <v>5644961221</v>
      </c>
      <c r="AY1351" s="67">
        <v>2725274381</v>
      </c>
      <c r="AZ1351" s="67">
        <v>2919686840</v>
      </c>
      <c r="BA1351" s="67">
        <v>5289050053</v>
      </c>
      <c r="BB1351" s="67">
        <v>0</v>
      </c>
      <c r="BC1351" s="67">
        <v>12085866</v>
      </c>
      <c r="BD1351" s="67">
        <v>583836375</v>
      </c>
      <c r="BE1351" s="67">
        <v>360218243</v>
      </c>
      <c r="BF1351" s="67">
        <v>128801149</v>
      </c>
      <c r="BG1351" s="67"/>
      <c r="BH1351" s="67">
        <v>0</v>
      </c>
      <c r="BI1351" s="67"/>
      <c r="BJ1351" s="67"/>
      <c r="BK1351" s="67">
        <v>0</v>
      </c>
      <c r="BL1351" s="67"/>
      <c r="BM1351" s="67"/>
      <c r="BN1351" s="67"/>
      <c r="BO1351" s="67"/>
      <c r="BP1351" s="67"/>
      <c r="BQ1351" s="67"/>
      <c r="BR1351" s="67"/>
      <c r="BS1351" s="67"/>
      <c r="BT1351" s="67"/>
      <c r="BU1351" s="67"/>
      <c r="BV1351" s="67"/>
      <c r="BW1351" s="67"/>
      <c r="BX1351" s="67"/>
      <c r="BY1351" s="67"/>
      <c r="BZ1351" s="67">
        <v>8563482936</v>
      </c>
      <c r="CA1351" s="67">
        <v>2239066537</v>
      </c>
      <c r="CB1351" s="67">
        <v>6324416399</v>
      </c>
      <c r="CC1351" s="67">
        <v>21046454717</v>
      </c>
      <c r="CD1351" s="67">
        <v>21410000000</v>
      </c>
    </row>
    <row r="1352" spans="1:82">
      <c r="A1352" t="s">
        <v>1577</v>
      </c>
      <c r="B1352" t="s">
        <v>1578</v>
      </c>
      <c r="C1352" t="s">
        <v>69</v>
      </c>
      <c r="D1352" t="s">
        <v>68</v>
      </c>
      <c r="E1352" t="s">
        <v>153</v>
      </c>
      <c r="F1352" s="67">
        <v>2018</v>
      </c>
      <c r="G1352" t="s">
        <v>1602</v>
      </c>
      <c r="H1352" s="67">
        <v>1924955</v>
      </c>
      <c r="I1352" s="67">
        <v>861357166</v>
      </c>
      <c r="J1352" s="67">
        <v>736812517</v>
      </c>
      <c r="K1352" s="67">
        <v>1125769328</v>
      </c>
      <c r="L1352" s="67">
        <v>12029656575</v>
      </c>
      <c r="M1352" s="67">
        <v>7387122314</v>
      </c>
      <c r="N1352" s="67">
        <v>3516749731</v>
      </c>
      <c r="O1352" s="67">
        <v>0</v>
      </c>
      <c r="P1352" s="67">
        <v>13968075</v>
      </c>
      <c r="Q1352" s="67">
        <v>609638273</v>
      </c>
      <c r="R1352" s="67">
        <v>365807182</v>
      </c>
      <c r="S1352" s="67">
        <v>135726901</v>
      </c>
      <c r="T1352" s="67">
        <v>0</v>
      </c>
      <c r="U1352" s="67">
        <v>0</v>
      </c>
      <c r="V1352" s="67">
        <v>0</v>
      </c>
      <c r="W1352" s="67">
        <v>0</v>
      </c>
      <c r="X1352" s="67">
        <v>0</v>
      </c>
      <c r="Y1352" s="67">
        <v>0</v>
      </c>
      <c r="Z1352" s="67">
        <v>0</v>
      </c>
      <c r="AA1352" s="67">
        <v>0</v>
      </c>
      <c r="AB1352" s="67">
        <v>0</v>
      </c>
      <c r="AC1352" s="67">
        <v>0</v>
      </c>
      <c r="AD1352" s="67">
        <v>0</v>
      </c>
      <c r="AE1352" s="67">
        <v>0</v>
      </c>
      <c r="AF1352" s="67">
        <v>0</v>
      </c>
      <c r="AG1352" s="67">
        <v>0</v>
      </c>
      <c r="AH1352" s="67">
        <v>0</v>
      </c>
      <c r="AI1352" s="67">
        <v>0</v>
      </c>
      <c r="AJ1352" s="67">
        <v>0</v>
      </c>
      <c r="AK1352" s="67">
        <v>0</v>
      </c>
      <c r="AL1352" s="67">
        <v>0</v>
      </c>
      <c r="AM1352" s="67">
        <v>9222982287</v>
      </c>
      <c r="AN1352" s="67">
        <v>2404541692</v>
      </c>
      <c r="AO1352" s="67">
        <v>6818442736</v>
      </c>
      <c r="AP1352" s="67">
        <v>21708982830</v>
      </c>
      <c r="AQ1352" s="67">
        <v>22110128630</v>
      </c>
      <c r="AR1352" s="67">
        <v>881919304</v>
      </c>
      <c r="AS1352" s="67">
        <v>711225245</v>
      </c>
      <c r="AT1352" s="67">
        <v>170694059</v>
      </c>
      <c r="AU1352" s="67">
        <v>735000000</v>
      </c>
      <c r="AV1352" s="67">
        <v>1123000000</v>
      </c>
      <c r="AW1352" s="67">
        <v>11083547388</v>
      </c>
      <c r="AX1352" s="67">
        <v>6567171123</v>
      </c>
      <c r="AY1352" s="67">
        <v>3185801405</v>
      </c>
      <c r="AZ1352" s="67">
        <v>3381369718</v>
      </c>
      <c r="BA1352" s="67">
        <v>3397198427</v>
      </c>
      <c r="BB1352" s="67">
        <v>0</v>
      </c>
      <c r="BC1352" s="67">
        <v>14702999</v>
      </c>
      <c r="BD1352" s="67">
        <v>594342124</v>
      </c>
      <c r="BE1352" s="67">
        <v>380840422</v>
      </c>
      <c r="BF1352" s="67">
        <v>129292293</v>
      </c>
      <c r="BG1352" s="67"/>
      <c r="BH1352" s="67">
        <v>0</v>
      </c>
      <c r="BI1352" s="67"/>
      <c r="BJ1352" s="67"/>
      <c r="BK1352" s="67">
        <v>0</v>
      </c>
      <c r="BL1352" s="67"/>
      <c r="BM1352" s="67"/>
      <c r="BN1352" s="67"/>
      <c r="BO1352" s="67"/>
      <c r="BP1352" s="67"/>
      <c r="BQ1352" s="67"/>
      <c r="BR1352" s="67"/>
      <c r="BS1352" s="67"/>
      <c r="BT1352" s="67"/>
      <c r="BU1352" s="67"/>
      <c r="BV1352" s="67"/>
      <c r="BW1352" s="67"/>
      <c r="BX1352" s="67"/>
      <c r="BY1352" s="67"/>
      <c r="BZ1352" s="67">
        <v>9866135723</v>
      </c>
      <c r="CA1352" s="67">
        <v>2578390539</v>
      </c>
      <c r="CB1352" s="67">
        <v>7287745184</v>
      </c>
      <c r="CC1352" s="67">
        <v>21443602415</v>
      </c>
      <c r="CD1352" s="67">
        <v>21830000000</v>
      </c>
    </row>
    <row r="1353" spans="1:82">
      <c r="A1353" t="s">
        <v>1577</v>
      </c>
      <c r="B1353" t="s">
        <v>1578</v>
      </c>
      <c r="C1353" t="s">
        <v>69</v>
      </c>
      <c r="D1353" t="s">
        <v>68</v>
      </c>
      <c r="E1353" t="s">
        <v>153</v>
      </c>
      <c r="F1353" s="67">
        <v>2019</v>
      </c>
      <c r="G1353" t="s">
        <v>1603</v>
      </c>
      <c r="H1353" s="67">
        <v>1970457</v>
      </c>
      <c r="I1353" s="67">
        <v>870342180</v>
      </c>
      <c r="J1353" s="67">
        <v>799000000</v>
      </c>
      <c r="K1353" s="67">
        <v>1420000000</v>
      </c>
      <c r="L1353" s="67">
        <v>12004023387</v>
      </c>
      <c r="M1353" s="67">
        <v>7387122314</v>
      </c>
      <c r="N1353" s="67">
        <v>3501885934</v>
      </c>
      <c r="O1353" s="67">
        <v>0</v>
      </c>
      <c r="P1353" s="67">
        <v>13909037</v>
      </c>
      <c r="Q1353" s="67">
        <v>607061593</v>
      </c>
      <c r="R1353" s="67">
        <v>364261072</v>
      </c>
      <c r="S1353" s="67">
        <v>129783437</v>
      </c>
      <c r="T1353" s="67">
        <v>0</v>
      </c>
      <c r="U1353" s="67">
        <v>0</v>
      </c>
      <c r="V1353" s="67">
        <v>0</v>
      </c>
      <c r="W1353" s="67">
        <v>0</v>
      </c>
      <c r="X1353" s="67">
        <v>0</v>
      </c>
      <c r="Y1353" s="67">
        <v>0</v>
      </c>
      <c r="Z1353" s="67">
        <v>0</v>
      </c>
      <c r="AA1353" s="67">
        <v>0</v>
      </c>
      <c r="AB1353" s="67">
        <v>0</v>
      </c>
      <c r="AC1353" s="67">
        <v>0</v>
      </c>
      <c r="AD1353" s="67">
        <v>0</v>
      </c>
      <c r="AE1353" s="67">
        <v>0</v>
      </c>
      <c r="AF1353" s="67">
        <v>0</v>
      </c>
      <c r="AG1353" s="67">
        <v>0</v>
      </c>
      <c r="AH1353" s="67">
        <v>0</v>
      </c>
      <c r="AI1353" s="67">
        <v>0</v>
      </c>
      <c r="AJ1353" s="67">
        <v>0</v>
      </c>
      <c r="AK1353" s="67">
        <v>0</v>
      </c>
      <c r="AL1353" s="67">
        <v>0</v>
      </c>
      <c r="AM1353" s="67">
        <v>9583689698</v>
      </c>
      <c r="AN1353" s="67">
        <v>2499952616</v>
      </c>
      <c r="AO1353" s="67">
        <v>7083737082</v>
      </c>
      <c r="AP1353" s="67">
        <v>21837055265</v>
      </c>
      <c r="AQ1353" s="67">
        <v>22458055265</v>
      </c>
      <c r="AR1353" s="67">
        <v>870342180</v>
      </c>
      <c r="AS1353" s="67">
        <v>701888855</v>
      </c>
      <c r="AT1353" s="67">
        <v>168453325</v>
      </c>
      <c r="AU1353" s="67">
        <v>799000000</v>
      </c>
      <c r="AV1353" s="67">
        <v>1420000000</v>
      </c>
      <c r="AW1353" s="67">
        <v>12004023387</v>
      </c>
      <c r="AX1353" s="67">
        <v>7387122314</v>
      </c>
      <c r="AY1353" s="67">
        <v>3595864044</v>
      </c>
      <c r="AZ1353" s="67">
        <v>3791258270</v>
      </c>
      <c r="BA1353" s="67">
        <v>3501885934</v>
      </c>
      <c r="BB1353" s="67">
        <v>0</v>
      </c>
      <c r="BC1353" s="67">
        <v>13909037</v>
      </c>
      <c r="BD1353" s="67">
        <v>607061593</v>
      </c>
      <c r="BE1353" s="67">
        <v>364261072</v>
      </c>
      <c r="BF1353" s="67">
        <v>129783437</v>
      </c>
      <c r="BG1353" s="67"/>
      <c r="BH1353" s="67">
        <v>0</v>
      </c>
      <c r="BI1353" s="67"/>
      <c r="BJ1353" s="67"/>
      <c r="BK1353" s="67">
        <v>0</v>
      </c>
      <c r="BL1353" s="67"/>
      <c r="BM1353" s="67"/>
      <c r="BN1353" s="67"/>
      <c r="BO1353" s="67"/>
      <c r="BP1353" s="67"/>
      <c r="BQ1353" s="67"/>
      <c r="BR1353" s="67"/>
      <c r="BS1353" s="67"/>
      <c r="BT1353" s="67"/>
      <c r="BU1353" s="67"/>
      <c r="BV1353" s="67"/>
      <c r="BW1353" s="67"/>
      <c r="BX1353" s="67"/>
      <c r="BY1353" s="67"/>
      <c r="BZ1353" s="67">
        <v>9583689698</v>
      </c>
      <c r="CA1353" s="67">
        <v>2499952616</v>
      </c>
      <c r="CB1353" s="67">
        <v>7083737082</v>
      </c>
      <c r="CC1353" s="67">
        <v>21837055265</v>
      </c>
      <c r="CD1353" s="67">
        <v>22460000000</v>
      </c>
    </row>
    <row r="1354" spans="1:82">
      <c r="A1354" t="s">
        <v>1577</v>
      </c>
      <c r="B1354" t="s">
        <v>1578</v>
      </c>
      <c r="C1354" t="s">
        <v>69</v>
      </c>
      <c r="D1354" t="s">
        <v>68</v>
      </c>
      <c r="E1354" t="s">
        <v>153</v>
      </c>
      <c r="F1354" s="67">
        <v>2020</v>
      </c>
      <c r="G1354" t="s">
        <v>1604</v>
      </c>
      <c r="H1354" s="67">
        <v>2015828</v>
      </c>
      <c r="I1354" s="67">
        <v>1012910081</v>
      </c>
      <c r="J1354" s="67">
        <v>867860356</v>
      </c>
      <c r="K1354" s="67">
        <v>1505166017</v>
      </c>
      <c r="L1354" s="67">
        <v>11976846829</v>
      </c>
      <c r="M1354" s="67">
        <v>7387122314</v>
      </c>
      <c r="N1354" s="67">
        <v>3487022137</v>
      </c>
      <c r="O1354" s="67">
        <v>0</v>
      </c>
      <c r="P1354" s="67">
        <v>13850000</v>
      </c>
      <c r="Q1354" s="67">
        <v>604484913</v>
      </c>
      <c r="R1354" s="67">
        <v>362714961</v>
      </c>
      <c r="S1354" s="67">
        <v>123839973</v>
      </c>
      <c r="T1354" s="67">
        <v>0</v>
      </c>
      <c r="U1354" s="67">
        <v>0</v>
      </c>
      <c r="V1354" s="67">
        <v>0</v>
      </c>
      <c r="W1354" s="67">
        <v>0</v>
      </c>
      <c r="X1354" s="67">
        <v>0</v>
      </c>
      <c r="Y1354" s="67">
        <v>0</v>
      </c>
      <c r="Z1354" s="67">
        <v>0</v>
      </c>
      <c r="AA1354" s="67">
        <v>0</v>
      </c>
      <c r="AB1354" s="67">
        <v>0</v>
      </c>
      <c r="AC1354" s="67">
        <v>0</v>
      </c>
      <c r="AD1354" s="67">
        <v>0</v>
      </c>
      <c r="AE1354" s="67">
        <v>0</v>
      </c>
      <c r="AF1354" s="67">
        <v>0</v>
      </c>
      <c r="AG1354" s="67">
        <v>0</v>
      </c>
      <c r="AH1354" s="67">
        <v>0</v>
      </c>
      <c r="AI1354" s="67">
        <v>0</v>
      </c>
      <c r="AJ1354" s="67">
        <v>0</v>
      </c>
      <c r="AK1354" s="67">
        <v>0</v>
      </c>
      <c r="AL1354" s="67">
        <v>0</v>
      </c>
      <c r="AM1354" s="67">
        <v>9950019748</v>
      </c>
      <c r="AN1354" s="67">
        <v>2596860276</v>
      </c>
      <c r="AO1354" s="67">
        <v>7353161718</v>
      </c>
      <c r="AP1354" s="67">
        <v>22275636572</v>
      </c>
      <c r="AQ1354" s="67">
        <v>22897472176</v>
      </c>
      <c r="AR1354" s="67">
        <v>1012303563</v>
      </c>
      <c r="AS1354" s="67">
        <v>816373841</v>
      </c>
      <c r="AT1354" s="67">
        <v>195929722</v>
      </c>
      <c r="AU1354" s="67">
        <v>926000000</v>
      </c>
      <c r="AV1354" s="67">
        <v>1606000000</v>
      </c>
      <c r="AW1354" s="67">
        <v>14263982897</v>
      </c>
      <c r="AX1354" s="67">
        <v>7399644485</v>
      </c>
      <c r="AY1354" s="67">
        <v>3561907387</v>
      </c>
      <c r="AZ1354" s="67">
        <v>3837737098</v>
      </c>
      <c r="BA1354" s="67">
        <v>3692899792</v>
      </c>
      <c r="BB1354" s="67">
        <v>0</v>
      </c>
      <c r="BC1354" s="67">
        <v>2052245244</v>
      </c>
      <c r="BD1354" s="67">
        <v>616325190</v>
      </c>
      <c r="BE1354" s="67">
        <v>372593605</v>
      </c>
      <c r="BF1354" s="67">
        <v>130274581</v>
      </c>
      <c r="BG1354" s="67"/>
      <c r="BH1354" s="67">
        <v>0</v>
      </c>
      <c r="BI1354" s="67"/>
      <c r="BJ1354" s="67"/>
      <c r="BK1354" s="67">
        <v>0</v>
      </c>
      <c r="BL1354" s="67"/>
      <c r="BM1354" s="67"/>
      <c r="BN1354" s="67"/>
      <c r="BO1354" s="67"/>
      <c r="BP1354" s="67"/>
      <c r="BQ1354" s="67"/>
      <c r="BR1354" s="67"/>
      <c r="BS1354" s="67"/>
      <c r="BT1354" s="67"/>
      <c r="BU1354" s="67"/>
      <c r="BV1354" s="67"/>
      <c r="BW1354" s="67"/>
      <c r="BX1354" s="67"/>
      <c r="BY1354" s="67"/>
      <c r="BZ1354" s="67">
        <v>9785101400</v>
      </c>
      <c r="CA1354" s="67">
        <v>2547528739</v>
      </c>
      <c r="CB1354" s="67">
        <v>7237572662</v>
      </c>
      <c r="CC1354" s="67">
        <v>24381387860</v>
      </c>
      <c r="CD1354" s="67">
        <v>25060000000</v>
      </c>
    </row>
    <row r="1355" spans="1:82">
      <c r="A1355" t="s">
        <v>1605</v>
      </c>
      <c r="B1355" t="s">
        <v>1606</v>
      </c>
      <c r="C1355" t="s">
        <v>210</v>
      </c>
      <c r="D1355" t="s">
        <v>63</v>
      </c>
      <c r="E1355" t="s">
        <v>153</v>
      </c>
      <c r="F1355" s="67">
        <v>1995</v>
      </c>
      <c r="G1355" t="s">
        <v>1607</v>
      </c>
      <c r="H1355" s="67">
        <v>10562153</v>
      </c>
      <c r="I1355" s="67">
        <v>340009585750</v>
      </c>
      <c r="J1355" s="67">
        <v>89335188117</v>
      </c>
      <c r="K1355" s="67">
        <v>117876667495</v>
      </c>
      <c r="L1355" s="67">
        <v>99246455078</v>
      </c>
      <c r="M1355" s="67">
        <v>78192657583</v>
      </c>
      <c r="N1355" s="67">
        <v>425456796</v>
      </c>
      <c r="O1355" s="67">
        <v>0</v>
      </c>
      <c r="P1355" s="67">
        <v>11657196385</v>
      </c>
      <c r="Q1355" s="67">
        <v>781315837</v>
      </c>
      <c r="R1355" s="67">
        <v>7298643006</v>
      </c>
      <c r="S1355" s="67">
        <v>756892477</v>
      </c>
      <c r="T1355" s="67">
        <v>0</v>
      </c>
      <c r="U1355" s="67">
        <v>6286469440</v>
      </c>
      <c r="V1355" s="67">
        <v>558537448</v>
      </c>
      <c r="W1355" s="67">
        <v>133744653</v>
      </c>
      <c r="X1355" s="67">
        <v>2888189707</v>
      </c>
      <c r="Y1355" s="67">
        <v>2486000000</v>
      </c>
      <c r="Z1355" s="67">
        <v>0</v>
      </c>
      <c r="AA1355" s="67">
        <v>0</v>
      </c>
      <c r="AB1355" s="67">
        <v>1218307537</v>
      </c>
      <c r="AC1355" s="67"/>
      <c r="AD1355" s="67">
        <v>243141448</v>
      </c>
      <c r="AE1355" s="67">
        <v>0</v>
      </c>
      <c r="AF1355" s="67">
        <v>0</v>
      </c>
      <c r="AG1355" s="67">
        <v>280287598</v>
      </c>
      <c r="AH1355" s="67">
        <v>0</v>
      </c>
      <c r="AI1355" s="67">
        <v>744756435</v>
      </c>
      <c r="AJ1355" s="67">
        <v>0</v>
      </c>
      <c r="AK1355" s="67">
        <v>0</v>
      </c>
      <c r="AL1355" s="67">
        <v>0</v>
      </c>
      <c r="AM1355" s="67">
        <v>816420717708</v>
      </c>
      <c r="AN1355" s="67">
        <v>264696479739</v>
      </c>
      <c r="AO1355" s="67">
        <v>552215482779</v>
      </c>
      <c r="AP1355" s="67">
        <v>1262399962057</v>
      </c>
      <c r="AQ1355" s="67">
        <v>1233815905820</v>
      </c>
      <c r="AR1355" s="67">
        <v>414360651925</v>
      </c>
      <c r="AS1355" s="67">
        <v>334161816069</v>
      </c>
      <c r="AT1355" s="67">
        <v>80198835856</v>
      </c>
      <c r="AU1355" s="67">
        <v>49955000000</v>
      </c>
      <c r="AV1355" s="67">
        <v>65915000000</v>
      </c>
      <c r="AW1355" s="67">
        <v>87994889639</v>
      </c>
      <c r="AX1355" s="67">
        <v>78230071352</v>
      </c>
      <c r="AY1355" s="67">
        <v>34819611609</v>
      </c>
      <c r="AZ1355" s="67">
        <v>43410459743</v>
      </c>
      <c r="BA1355" s="67">
        <v>582690614</v>
      </c>
      <c r="BB1355" s="67">
        <v>0</v>
      </c>
      <c r="BC1355" s="67">
        <v>3074397174</v>
      </c>
      <c r="BD1355" s="67">
        <v>561736061</v>
      </c>
      <c r="BE1355" s="67">
        <v>4692059337</v>
      </c>
      <c r="BF1355" s="67">
        <v>853935102</v>
      </c>
      <c r="BG1355" s="67">
        <v>0</v>
      </c>
      <c r="BH1355" s="67">
        <v>1263319090</v>
      </c>
      <c r="BI1355" s="67">
        <v>181935286</v>
      </c>
      <c r="BJ1355" s="67">
        <v>22081236</v>
      </c>
      <c r="BK1355" s="67">
        <v>511669431</v>
      </c>
      <c r="BL1355" s="67">
        <v>547633136</v>
      </c>
      <c r="BM1355" s="67">
        <v>0</v>
      </c>
      <c r="BN1355" s="67"/>
      <c r="BO1355" s="67"/>
      <c r="BP1355" s="67">
        <v>258119713</v>
      </c>
      <c r="BQ1355" s="67">
        <v>80986090</v>
      </c>
      <c r="BR1355" s="67">
        <v>0</v>
      </c>
      <c r="BS1355" s="67"/>
      <c r="BT1355" s="67">
        <v>52111739</v>
      </c>
      <c r="BU1355" s="67"/>
      <c r="BV1355" s="67">
        <v>156415593</v>
      </c>
      <c r="BW1355" s="67"/>
      <c r="BX1355" s="67"/>
      <c r="BY1355" s="67"/>
      <c r="BZ1355" s="67">
        <v>700777845015</v>
      </c>
      <c r="CA1355" s="67">
        <v>192184361688</v>
      </c>
      <c r="CB1355" s="67">
        <v>508593483327</v>
      </c>
      <c r="CC1355" s="67">
        <v>1188436705669</v>
      </c>
      <c r="CD1355" s="67">
        <v>1204000000000</v>
      </c>
    </row>
    <row r="1356" spans="1:82">
      <c r="A1356" t="s">
        <v>1605</v>
      </c>
      <c r="B1356" t="s">
        <v>1606</v>
      </c>
      <c r="C1356" t="s">
        <v>210</v>
      </c>
      <c r="D1356" t="s">
        <v>63</v>
      </c>
      <c r="E1356" t="s">
        <v>153</v>
      </c>
      <c r="F1356" s="67">
        <v>1996</v>
      </c>
      <c r="G1356" t="s">
        <v>1608</v>
      </c>
      <c r="H1356" s="67">
        <v>10608800</v>
      </c>
      <c r="I1356" s="67">
        <v>347890041227</v>
      </c>
      <c r="J1356" s="67">
        <v>100841487338</v>
      </c>
      <c r="K1356" s="67">
        <v>116054486018</v>
      </c>
      <c r="L1356" s="67">
        <v>99388434207</v>
      </c>
      <c r="M1356" s="67">
        <v>78260918300</v>
      </c>
      <c r="N1356" s="67">
        <v>429177779</v>
      </c>
      <c r="O1356" s="67">
        <v>0</v>
      </c>
      <c r="P1356" s="67">
        <v>11759148645</v>
      </c>
      <c r="Q1356" s="67">
        <v>788149119</v>
      </c>
      <c r="R1356" s="67">
        <v>7362475949</v>
      </c>
      <c r="S1356" s="67">
        <v>738634094</v>
      </c>
      <c r="T1356" s="67">
        <v>0</v>
      </c>
      <c r="U1356" s="67">
        <v>5230323599</v>
      </c>
      <c r="V1356" s="67">
        <v>190720104</v>
      </c>
      <c r="W1356" s="67">
        <v>133744653</v>
      </c>
      <c r="X1356" s="67">
        <v>2830636751</v>
      </c>
      <c r="Y1356" s="67">
        <v>2460000000</v>
      </c>
      <c r="Z1356" s="67">
        <v>0</v>
      </c>
      <c r="AA1356" s="67">
        <v>0</v>
      </c>
      <c r="AB1356" s="67">
        <v>1218307537</v>
      </c>
      <c r="AC1356" s="67"/>
      <c r="AD1356" s="67">
        <v>233748262</v>
      </c>
      <c r="AE1356" s="67">
        <v>0</v>
      </c>
      <c r="AF1356" s="67">
        <v>0</v>
      </c>
      <c r="AG1356" s="67">
        <v>274685278</v>
      </c>
      <c r="AH1356" s="67">
        <v>0</v>
      </c>
      <c r="AI1356" s="67">
        <v>732952926</v>
      </c>
      <c r="AJ1356" s="67">
        <v>0</v>
      </c>
      <c r="AK1356" s="67">
        <v>0</v>
      </c>
      <c r="AL1356" s="67">
        <v>0</v>
      </c>
      <c r="AM1356" s="67">
        <v>837994856330</v>
      </c>
      <c r="AN1356" s="67">
        <v>273940351096</v>
      </c>
      <c r="AO1356" s="67">
        <v>564775183526</v>
      </c>
      <c r="AP1356" s="67">
        <v>1302573299130</v>
      </c>
      <c r="AQ1356" s="67">
        <v>1261216890810</v>
      </c>
      <c r="AR1356" s="67">
        <v>435599964231</v>
      </c>
      <c r="AS1356" s="67">
        <v>351290293735</v>
      </c>
      <c r="AT1356" s="67">
        <v>84309670496</v>
      </c>
      <c r="AU1356" s="67">
        <v>61010000000</v>
      </c>
      <c r="AV1356" s="67">
        <v>70214000000</v>
      </c>
      <c r="AW1356" s="67">
        <v>83299481942</v>
      </c>
      <c r="AX1356" s="67">
        <v>73566266671</v>
      </c>
      <c r="AY1356" s="67">
        <v>32924985431</v>
      </c>
      <c r="AZ1356" s="67">
        <v>40641281240</v>
      </c>
      <c r="BA1356" s="67">
        <v>672314099</v>
      </c>
      <c r="BB1356" s="67">
        <v>0</v>
      </c>
      <c r="BC1356" s="67">
        <v>2763428737</v>
      </c>
      <c r="BD1356" s="67">
        <v>575439565</v>
      </c>
      <c r="BE1356" s="67">
        <v>4842860687</v>
      </c>
      <c r="BF1356" s="67">
        <v>879172183</v>
      </c>
      <c r="BG1356" s="67">
        <v>0</v>
      </c>
      <c r="BH1356" s="67">
        <v>518479935</v>
      </c>
      <c r="BI1356" s="67">
        <v>87673205</v>
      </c>
      <c r="BJ1356" s="67">
        <v>26992737</v>
      </c>
      <c r="BK1356" s="67">
        <v>0</v>
      </c>
      <c r="BL1356" s="67">
        <v>403813994</v>
      </c>
      <c r="BM1356" s="67">
        <v>0</v>
      </c>
      <c r="BN1356" s="67"/>
      <c r="BO1356" s="67"/>
      <c r="BP1356" s="67">
        <v>197222594</v>
      </c>
      <c r="BQ1356" s="67">
        <v>51033343</v>
      </c>
      <c r="BR1356" s="67">
        <v>0</v>
      </c>
      <c r="BS1356" s="67"/>
      <c r="BT1356" s="67">
        <v>26050869</v>
      </c>
      <c r="BU1356" s="67"/>
      <c r="BV1356" s="67">
        <v>129507188</v>
      </c>
      <c r="BW1356" s="67"/>
      <c r="BX1356" s="67"/>
      <c r="BY1356" s="67"/>
      <c r="BZ1356" s="67">
        <v>639997499923</v>
      </c>
      <c r="CA1356" s="67">
        <v>212980693247</v>
      </c>
      <c r="CB1356" s="67">
        <v>427016806676</v>
      </c>
      <c r="CC1356" s="67">
        <v>1150211426031</v>
      </c>
      <c r="CD1356" s="67">
        <v>1159000000000</v>
      </c>
    </row>
    <row r="1357" spans="1:82">
      <c r="A1357" t="s">
        <v>1605</v>
      </c>
      <c r="B1357" t="s">
        <v>1606</v>
      </c>
      <c r="C1357" t="s">
        <v>210</v>
      </c>
      <c r="D1357" t="s">
        <v>63</v>
      </c>
      <c r="E1357" t="s">
        <v>153</v>
      </c>
      <c r="F1357" s="67">
        <v>1997</v>
      </c>
      <c r="G1357" t="s">
        <v>1609</v>
      </c>
      <c r="H1357" s="67">
        <v>10661259</v>
      </c>
      <c r="I1357" s="67">
        <v>355953292182</v>
      </c>
      <c r="J1357" s="67">
        <v>88118715613</v>
      </c>
      <c r="K1357" s="67">
        <v>122859390818</v>
      </c>
      <c r="L1357" s="67">
        <v>97669100542</v>
      </c>
      <c r="M1357" s="67">
        <v>76665323919</v>
      </c>
      <c r="N1357" s="67">
        <v>432898761</v>
      </c>
      <c r="O1357" s="67">
        <v>0</v>
      </c>
      <c r="P1357" s="67">
        <v>11861100566</v>
      </c>
      <c r="Q1357" s="67">
        <v>794982379</v>
      </c>
      <c r="R1357" s="67">
        <v>7426308680</v>
      </c>
      <c r="S1357" s="67">
        <v>720041880</v>
      </c>
      <c r="T1357" s="67">
        <v>0</v>
      </c>
      <c r="U1357" s="67">
        <v>5039752245</v>
      </c>
      <c r="V1357" s="67">
        <v>163474375</v>
      </c>
      <c r="W1357" s="67">
        <v>133744653</v>
      </c>
      <c r="X1357" s="67">
        <v>2773985872</v>
      </c>
      <c r="Y1357" s="67">
        <v>2442000000</v>
      </c>
      <c r="Z1357" s="67">
        <v>0</v>
      </c>
      <c r="AA1357" s="67">
        <v>0</v>
      </c>
      <c r="AB1357" s="67">
        <v>1218307537</v>
      </c>
      <c r="AC1357" s="67"/>
      <c r="AD1357" s="67">
        <v>229880479</v>
      </c>
      <c r="AE1357" s="67">
        <v>0</v>
      </c>
      <c r="AF1357" s="67">
        <v>0</v>
      </c>
      <c r="AG1357" s="67">
        <v>271799234</v>
      </c>
      <c r="AH1357" s="67">
        <v>0</v>
      </c>
      <c r="AI1357" s="67">
        <v>721880421</v>
      </c>
      <c r="AJ1357" s="67">
        <v>0</v>
      </c>
      <c r="AK1357" s="67">
        <v>0</v>
      </c>
      <c r="AL1357" s="67">
        <v>0</v>
      </c>
      <c r="AM1357" s="67">
        <v>851052757159</v>
      </c>
      <c r="AN1357" s="67">
        <v>281126280952</v>
      </c>
      <c r="AO1357" s="67">
        <v>570601392138</v>
      </c>
      <c r="AP1357" s="67">
        <v>1308052540561</v>
      </c>
      <c r="AQ1357" s="67">
        <v>1280473758413</v>
      </c>
      <c r="AR1357" s="67">
        <v>426654077131</v>
      </c>
      <c r="AS1357" s="67">
        <v>344075868654</v>
      </c>
      <c r="AT1357" s="67">
        <v>82578208477</v>
      </c>
      <c r="AU1357" s="67">
        <v>56264000000</v>
      </c>
      <c r="AV1357" s="67">
        <v>78446000000</v>
      </c>
      <c r="AW1357" s="67">
        <v>77984476627</v>
      </c>
      <c r="AX1357" s="67">
        <v>68381752767</v>
      </c>
      <c r="AY1357" s="67">
        <v>30600835316</v>
      </c>
      <c r="AZ1357" s="67">
        <v>37780917450</v>
      </c>
      <c r="BA1357" s="67">
        <v>446493062</v>
      </c>
      <c r="BB1357" s="67">
        <v>0</v>
      </c>
      <c r="BC1357" s="67">
        <v>2789158986</v>
      </c>
      <c r="BD1357" s="67">
        <v>585938644</v>
      </c>
      <c r="BE1357" s="67">
        <v>4962582867</v>
      </c>
      <c r="BF1357" s="67">
        <v>818550303</v>
      </c>
      <c r="BG1357" s="67">
        <v>0</v>
      </c>
      <c r="BH1357" s="67">
        <v>483474029</v>
      </c>
      <c r="BI1357" s="67">
        <v>81901136</v>
      </c>
      <c r="BJ1357" s="67">
        <v>29666789</v>
      </c>
      <c r="BK1357" s="67">
        <v>0</v>
      </c>
      <c r="BL1357" s="67">
        <v>371906105</v>
      </c>
      <c r="BM1357" s="67">
        <v>0</v>
      </c>
      <c r="BN1357" s="67"/>
      <c r="BO1357" s="67"/>
      <c r="BP1357" s="67"/>
      <c r="BQ1357" s="67">
        <v>86901513</v>
      </c>
      <c r="BR1357" s="67">
        <v>0</v>
      </c>
      <c r="BS1357" s="67"/>
      <c r="BT1357" s="67">
        <v>55624969</v>
      </c>
      <c r="BU1357" s="67"/>
      <c r="BV1357" s="67">
        <v>229379623</v>
      </c>
      <c r="BW1357" s="67"/>
      <c r="BX1357" s="67"/>
      <c r="BY1357" s="67"/>
      <c r="BZ1357" s="67">
        <v>639179829380</v>
      </c>
      <c r="CA1357" s="67">
        <v>212501590408</v>
      </c>
      <c r="CB1357" s="67">
        <v>426678238972</v>
      </c>
      <c r="CC1357" s="67">
        <v>1122119857167</v>
      </c>
      <c r="CD1357" s="67">
        <v>1144000000000</v>
      </c>
    </row>
    <row r="1358" spans="1:82">
      <c r="A1358" t="s">
        <v>1605</v>
      </c>
      <c r="B1358" t="s">
        <v>1606</v>
      </c>
      <c r="C1358" t="s">
        <v>210</v>
      </c>
      <c r="D1358" t="s">
        <v>63</v>
      </c>
      <c r="E1358" t="s">
        <v>153</v>
      </c>
      <c r="F1358" s="67">
        <v>1998</v>
      </c>
      <c r="G1358" t="s">
        <v>1610</v>
      </c>
      <c r="H1358" s="67">
        <v>10720509</v>
      </c>
      <c r="I1358" s="67">
        <v>367524392565</v>
      </c>
      <c r="J1358" s="67">
        <v>94913598654</v>
      </c>
      <c r="K1358" s="67">
        <v>137061210133</v>
      </c>
      <c r="L1358" s="67">
        <v>95888519412</v>
      </c>
      <c r="M1358" s="67">
        <v>74933208081</v>
      </c>
      <c r="N1358" s="67">
        <v>436619744</v>
      </c>
      <c r="O1358" s="67">
        <v>0</v>
      </c>
      <c r="P1358" s="67">
        <v>11963052826</v>
      </c>
      <c r="Q1358" s="67">
        <v>801815661</v>
      </c>
      <c r="R1358" s="67">
        <v>7490141622</v>
      </c>
      <c r="S1358" s="67">
        <v>706404656</v>
      </c>
      <c r="T1358" s="67">
        <v>0</v>
      </c>
      <c r="U1358" s="67">
        <v>4809519792</v>
      </c>
      <c r="V1358" s="67">
        <v>136228646</v>
      </c>
      <c r="W1358" s="67">
        <v>133744653</v>
      </c>
      <c r="X1358" s="67">
        <v>2766885739</v>
      </c>
      <c r="Y1358" s="67">
        <v>2411000000</v>
      </c>
      <c r="Z1358" s="67">
        <v>0</v>
      </c>
      <c r="AA1358" s="67">
        <v>0</v>
      </c>
      <c r="AB1358" s="67">
        <v>1218307537</v>
      </c>
      <c r="AC1358" s="67"/>
      <c r="AD1358" s="67">
        <v>220993789</v>
      </c>
      <c r="AE1358" s="67">
        <v>0</v>
      </c>
      <c r="AF1358" s="67">
        <v>0</v>
      </c>
      <c r="AG1358" s="67">
        <v>264159706</v>
      </c>
      <c r="AH1358" s="67">
        <v>0</v>
      </c>
      <c r="AI1358" s="67">
        <v>707390596</v>
      </c>
      <c r="AJ1358" s="67">
        <v>0</v>
      </c>
      <c r="AK1358" s="67">
        <v>0</v>
      </c>
      <c r="AL1358" s="67">
        <v>0</v>
      </c>
      <c r="AM1358" s="67">
        <v>871783924891</v>
      </c>
      <c r="AN1358" s="67">
        <v>293742134904</v>
      </c>
      <c r="AO1358" s="67">
        <v>578759730672</v>
      </c>
      <c r="AP1358" s="67">
        <v>1332383779350</v>
      </c>
      <c r="AQ1358" s="67">
        <v>1310162240236</v>
      </c>
      <c r="AR1358" s="67">
        <v>439519425397</v>
      </c>
      <c r="AS1358" s="67">
        <v>354451149513</v>
      </c>
      <c r="AT1358" s="67">
        <v>85068275883</v>
      </c>
      <c r="AU1358" s="67">
        <v>63491000000</v>
      </c>
      <c r="AV1358" s="67">
        <v>91685000000</v>
      </c>
      <c r="AW1358" s="67">
        <v>80227115962</v>
      </c>
      <c r="AX1358" s="67">
        <v>65963947144</v>
      </c>
      <c r="AY1358" s="67">
        <v>29575812427</v>
      </c>
      <c r="AZ1358" s="67">
        <v>36388134717</v>
      </c>
      <c r="BA1358" s="67">
        <v>342612457</v>
      </c>
      <c r="BB1358" s="67">
        <v>0</v>
      </c>
      <c r="BC1358" s="67">
        <v>7518109289</v>
      </c>
      <c r="BD1358" s="67">
        <v>592909725</v>
      </c>
      <c r="BE1358" s="67">
        <v>5070442521</v>
      </c>
      <c r="BF1358" s="67">
        <v>739094826</v>
      </c>
      <c r="BG1358" s="67">
        <v>0</v>
      </c>
      <c r="BH1358" s="67">
        <v>283982468</v>
      </c>
      <c r="BI1358" s="67">
        <v>4936047</v>
      </c>
      <c r="BJ1358" s="67">
        <v>6646621</v>
      </c>
      <c r="BK1358" s="67">
        <v>0</v>
      </c>
      <c r="BL1358" s="67">
        <v>272399799</v>
      </c>
      <c r="BM1358" s="67">
        <v>0</v>
      </c>
      <c r="BN1358" s="67"/>
      <c r="BO1358" s="67"/>
      <c r="BP1358" s="67"/>
      <c r="BQ1358" s="67">
        <v>56420358</v>
      </c>
      <c r="BR1358" s="67">
        <v>0</v>
      </c>
      <c r="BS1358" s="67"/>
      <c r="BT1358" s="67">
        <v>45022916</v>
      </c>
      <c r="BU1358" s="67"/>
      <c r="BV1358" s="67">
        <v>170956525</v>
      </c>
      <c r="BW1358" s="67"/>
      <c r="BX1358" s="67"/>
      <c r="BY1358" s="67"/>
      <c r="BZ1358" s="67">
        <v>650208905343</v>
      </c>
      <c r="CA1358" s="67">
        <v>216005928382</v>
      </c>
      <c r="CB1358" s="67">
        <v>434202976961</v>
      </c>
      <c r="CC1358" s="67">
        <v>1142045429169</v>
      </c>
      <c r="CD1358" s="67">
        <v>1170000000000</v>
      </c>
    </row>
    <row r="1359" spans="1:82">
      <c r="A1359" t="s">
        <v>1605</v>
      </c>
      <c r="B1359" t="s">
        <v>1606</v>
      </c>
      <c r="C1359" t="s">
        <v>210</v>
      </c>
      <c r="D1359" t="s">
        <v>63</v>
      </c>
      <c r="E1359" t="s">
        <v>153</v>
      </c>
      <c r="F1359" s="67">
        <v>1999</v>
      </c>
      <c r="G1359" t="s">
        <v>1611</v>
      </c>
      <c r="H1359" s="67">
        <v>10761698</v>
      </c>
      <c r="I1359" s="67">
        <v>379542666543</v>
      </c>
      <c r="J1359" s="67">
        <v>97707147890</v>
      </c>
      <c r="K1359" s="67">
        <v>149739557758</v>
      </c>
      <c r="L1359" s="67">
        <v>95001293129</v>
      </c>
      <c r="M1359" s="67">
        <v>73977557970</v>
      </c>
      <c r="N1359" s="67">
        <v>440340726</v>
      </c>
      <c r="O1359" s="67">
        <v>0</v>
      </c>
      <c r="P1359" s="67">
        <v>12065004747</v>
      </c>
      <c r="Q1359" s="67">
        <v>808648921</v>
      </c>
      <c r="R1359" s="67">
        <v>7553974353</v>
      </c>
      <c r="S1359" s="67">
        <v>693424860</v>
      </c>
      <c r="T1359" s="67">
        <v>0</v>
      </c>
      <c r="U1359" s="67">
        <v>4678767614</v>
      </c>
      <c r="V1359" s="67">
        <v>136228646</v>
      </c>
      <c r="W1359" s="67">
        <v>138202808</v>
      </c>
      <c r="X1359" s="67">
        <v>2707147386</v>
      </c>
      <c r="Y1359" s="67">
        <v>2371000000</v>
      </c>
      <c r="Z1359" s="67">
        <v>0</v>
      </c>
      <c r="AA1359" s="67">
        <v>0</v>
      </c>
      <c r="AB1359" s="67">
        <v>1218307537</v>
      </c>
      <c r="AC1359" s="67"/>
      <c r="AD1359" s="67">
        <v>212705683</v>
      </c>
      <c r="AE1359" s="67">
        <v>0</v>
      </c>
      <c r="AF1359" s="67">
        <v>0</v>
      </c>
      <c r="AG1359" s="67">
        <v>256520179</v>
      </c>
      <c r="AH1359" s="67">
        <v>0</v>
      </c>
      <c r="AI1359" s="67">
        <v>683702175</v>
      </c>
      <c r="AJ1359" s="67">
        <v>0</v>
      </c>
      <c r="AK1359" s="67">
        <v>0</v>
      </c>
      <c r="AL1359" s="67">
        <v>0</v>
      </c>
      <c r="AM1359" s="67">
        <v>880917831129</v>
      </c>
      <c r="AN1359" s="67">
        <v>300282103230</v>
      </c>
      <c r="AO1359" s="67">
        <v>581459142734</v>
      </c>
      <c r="AP1359" s="67">
        <v>1346446864014</v>
      </c>
      <c r="AQ1359" s="67">
        <v>1331980232506</v>
      </c>
      <c r="AR1359" s="67">
        <v>465685337361</v>
      </c>
      <c r="AS1359" s="67">
        <v>375552691420</v>
      </c>
      <c r="AT1359" s="67">
        <v>90132645941</v>
      </c>
      <c r="AU1359" s="67">
        <v>67083000000</v>
      </c>
      <c r="AV1359" s="67">
        <v>102807000000</v>
      </c>
      <c r="AW1359" s="67">
        <v>76797714356</v>
      </c>
      <c r="AX1359" s="67">
        <v>64055542062</v>
      </c>
      <c r="AY1359" s="67">
        <v>28670804866</v>
      </c>
      <c r="AZ1359" s="67">
        <v>35384737196</v>
      </c>
      <c r="BA1359" s="67">
        <v>457559673</v>
      </c>
      <c r="BB1359" s="67">
        <v>0</v>
      </c>
      <c r="BC1359" s="67">
        <v>6497990584</v>
      </c>
      <c r="BD1359" s="67">
        <v>602889744</v>
      </c>
      <c r="BE1359" s="67">
        <v>5183732293</v>
      </c>
      <c r="BF1359" s="67">
        <v>0</v>
      </c>
      <c r="BG1359" s="67">
        <v>0</v>
      </c>
      <c r="BH1359" s="67">
        <v>769328059</v>
      </c>
      <c r="BI1359" s="67">
        <v>0</v>
      </c>
      <c r="BJ1359" s="67">
        <v>185334</v>
      </c>
      <c r="BK1359" s="67">
        <v>0</v>
      </c>
      <c r="BL1359" s="67">
        <v>769142725</v>
      </c>
      <c r="BM1359" s="67">
        <v>0</v>
      </c>
      <c r="BN1359" s="67"/>
      <c r="BO1359" s="67"/>
      <c r="BP1359" s="67">
        <v>477243977</v>
      </c>
      <c r="BQ1359" s="67">
        <v>51827753</v>
      </c>
      <c r="BR1359" s="67">
        <v>0</v>
      </c>
      <c r="BS1359" s="67"/>
      <c r="BT1359" s="67">
        <v>36625252</v>
      </c>
      <c r="BU1359" s="67"/>
      <c r="BV1359" s="67">
        <v>203445743</v>
      </c>
      <c r="BW1359" s="67"/>
      <c r="BX1359" s="67"/>
      <c r="BY1359" s="67"/>
      <c r="BZ1359" s="67">
        <v>649077496538</v>
      </c>
      <c r="CA1359" s="67">
        <v>215633019200</v>
      </c>
      <c r="CB1359" s="67">
        <v>433444477338</v>
      </c>
      <c r="CC1359" s="67">
        <v>1156605876315</v>
      </c>
      <c r="CD1359" s="67">
        <v>1192000000000</v>
      </c>
    </row>
    <row r="1360" spans="1:82">
      <c r="A1360" t="s">
        <v>1605</v>
      </c>
      <c r="B1360" t="s">
        <v>1606</v>
      </c>
      <c r="C1360" t="s">
        <v>210</v>
      </c>
      <c r="D1360" t="s">
        <v>63</v>
      </c>
      <c r="E1360" t="s">
        <v>153</v>
      </c>
      <c r="F1360" s="67">
        <v>2000</v>
      </c>
      <c r="G1360" t="s">
        <v>1612</v>
      </c>
      <c r="H1360" s="67">
        <v>10805808</v>
      </c>
      <c r="I1360" s="67">
        <v>391459209789</v>
      </c>
      <c r="J1360" s="67">
        <v>82409497134</v>
      </c>
      <c r="K1360" s="67">
        <v>150838622610</v>
      </c>
      <c r="L1360" s="67">
        <v>93857152096</v>
      </c>
      <c r="M1360" s="67">
        <v>72774462735</v>
      </c>
      <c r="N1360" s="67">
        <v>444061709</v>
      </c>
      <c r="O1360" s="67">
        <v>0</v>
      </c>
      <c r="P1360" s="67">
        <v>12166957007</v>
      </c>
      <c r="Q1360" s="67">
        <v>815482204</v>
      </c>
      <c r="R1360" s="67">
        <v>7617807295</v>
      </c>
      <c r="S1360" s="67">
        <v>681831582</v>
      </c>
      <c r="T1360" s="67">
        <v>0</v>
      </c>
      <c r="U1360" s="67">
        <v>4535162527</v>
      </c>
      <c r="V1360" s="67">
        <v>136228646</v>
      </c>
      <c r="W1360" s="67">
        <v>15603543</v>
      </c>
      <c r="X1360" s="67">
        <v>2645641461</v>
      </c>
      <c r="Y1360" s="67">
        <v>2332000000</v>
      </c>
      <c r="Z1360" s="67">
        <v>0</v>
      </c>
      <c r="AA1360" s="67">
        <v>0</v>
      </c>
      <c r="AB1360" s="67">
        <v>1218307537</v>
      </c>
      <c r="AC1360" s="67"/>
      <c r="AD1360" s="67">
        <v>205338479</v>
      </c>
      <c r="AE1360" s="67">
        <v>0</v>
      </c>
      <c r="AF1360" s="67">
        <v>0</v>
      </c>
      <c r="AG1360" s="67">
        <v>248749760</v>
      </c>
      <c r="AH1360" s="67">
        <v>0</v>
      </c>
      <c r="AI1360" s="67">
        <v>660013754</v>
      </c>
      <c r="AJ1360" s="67">
        <v>0</v>
      </c>
      <c r="AK1360" s="67">
        <v>0</v>
      </c>
      <c r="AL1360" s="67">
        <v>0</v>
      </c>
      <c r="AM1360" s="67">
        <v>898322397391</v>
      </c>
      <c r="AN1360" s="67">
        <v>308913541762</v>
      </c>
      <c r="AO1360" s="67">
        <v>590363551205</v>
      </c>
      <c r="AP1360" s="67">
        <v>1363236247470</v>
      </c>
      <c r="AQ1360" s="67">
        <v>1359881937552</v>
      </c>
      <c r="AR1360" s="67">
        <v>430070335728</v>
      </c>
      <c r="AS1360" s="67">
        <v>346830915910</v>
      </c>
      <c r="AT1360" s="67">
        <v>83239419818</v>
      </c>
      <c r="AU1360" s="67">
        <v>58363000000</v>
      </c>
      <c r="AV1360" s="67">
        <v>106825000000</v>
      </c>
      <c r="AW1360" s="67">
        <v>74031310139</v>
      </c>
      <c r="AX1360" s="67">
        <v>60705438960</v>
      </c>
      <c r="AY1360" s="67">
        <v>27588713964</v>
      </c>
      <c r="AZ1360" s="67">
        <v>33116724996</v>
      </c>
      <c r="BA1360" s="67">
        <v>427917321</v>
      </c>
      <c r="BB1360" s="67">
        <v>0</v>
      </c>
      <c r="BC1360" s="67">
        <v>6810429321</v>
      </c>
      <c r="BD1360" s="67">
        <v>615301285</v>
      </c>
      <c r="BE1360" s="67">
        <v>5406200461</v>
      </c>
      <c r="BF1360" s="67">
        <v>66022790</v>
      </c>
      <c r="BG1360" s="67">
        <v>0</v>
      </c>
      <c r="BH1360" s="67">
        <v>1547085402</v>
      </c>
      <c r="BI1360" s="67">
        <v>102468475</v>
      </c>
      <c r="BJ1360" s="67">
        <v>14379108</v>
      </c>
      <c r="BK1360" s="67">
        <v>678016340</v>
      </c>
      <c r="BL1360" s="67">
        <v>752221479</v>
      </c>
      <c r="BM1360" s="67">
        <v>0</v>
      </c>
      <c r="BN1360" s="67"/>
      <c r="BO1360" s="67"/>
      <c r="BP1360" s="67">
        <v>485573849</v>
      </c>
      <c r="BQ1360" s="67">
        <v>58909712</v>
      </c>
      <c r="BR1360" s="67">
        <v>0</v>
      </c>
      <c r="BS1360" s="67"/>
      <c r="BT1360" s="67">
        <v>0</v>
      </c>
      <c r="BU1360" s="67"/>
      <c r="BV1360" s="67">
        <v>207737917</v>
      </c>
      <c r="BW1360" s="67"/>
      <c r="BX1360" s="67"/>
      <c r="BY1360" s="67"/>
      <c r="BZ1360" s="67">
        <v>588537170433</v>
      </c>
      <c r="CA1360" s="67">
        <v>195621839500</v>
      </c>
      <c r="CB1360" s="67">
        <v>392915330933</v>
      </c>
      <c r="CC1360" s="67">
        <v>1045723901703</v>
      </c>
      <c r="CD1360" s="67">
        <v>1094000000000</v>
      </c>
    </row>
    <row r="1361" spans="1:82">
      <c r="A1361" t="s">
        <v>1605</v>
      </c>
      <c r="B1361" t="s">
        <v>1606</v>
      </c>
      <c r="C1361" t="s">
        <v>210</v>
      </c>
      <c r="D1361" t="s">
        <v>63</v>
      </c>
      <c r="E1361" t="s">
        <v>153</v>
      </c>
      <c r="F1361" s="67">
        <v>2001</v>
      </c>
      <c r="G1361" t="s">
        <v>1613</v>
      </c>
      <c r="H1361" s="67">
        <v>10862132</v>
      </c>
      <c r="I1361" s="67">
        <v>404267810506</v>
      </c>
      <c r="J1361" s="67">
        <v>80232001698</v>
      </c>
      <c r="K1361" s="67">
        <v>163766822356</v>
      </c>
      <c r="L1361" s="67">
        <v>93244120095</v>
      </c>
      <c r="M1361" s="67">
        <v>71997997020</v>
      </c>
      <c r="N1361" s="67">
        <v>447781394</v>
      </c>
      <c r="O1361" s="67">
        <v>0</v>
      </c>
      <c r="P1361" s="67">
        <v>12268873443</v>
      </c>
      <c r="Q1361" s="67">
        <v>822313085</v>
      </c>
      <c r="R1361" s="67">
        <v>7681617809</v>
      </c>
      <c r="S1361" s="67">
        <v>669513160</v>
      </c>
      <c r="T1361" s="67">
        <v>0</v>
      </c>
      <c r="U1361" s="67">
        <v>4635401207</v>
      </c>
      <c r="V1361" s="67">
        <v>136228646</v>
      </c>
      <c r="W1361" s="67">
        <v>15603543</v>
      </c>
      <c r="X1361" s="67">
        <v>2766885739</v>
      </c>
      <c r="Y1361" s="67">
        <v>2304000000</v>
      </c>
      <c r="Z1361" s="67">
        <v>0</v>
      </c>
      <c r="AA1361" s="67">
        <v>0</v>
      </c>
      <c r="AB1361" s="67">
        <v>1218307537</v>
      </c>
      <c r="AC1361" s="67"/>
      <c r="AD1361" s="67">
        <v>196942167</v>
      </c>
      <c r="AE1361" s="67">
        <v>0</v>
      </c>
      <c r="AF1361" s="67">
        <v>0</v>
      </c>
      <c r="AG1361" s="67">
        <v>242443754</v>
      </c>
      <c r="AH1361" s="67">
        <v>0</v>
      </c>
      <c r="AI1361" s="67">
        <v>646256561</v>
      </c>
      <c r="AJ1361" s="67">
        <v>0</v>
      </c>
      <c r="AK1361" s="67">
        <v>0</v>
      </c>
      <c r="AL1361" s="67">
        <v>0</v>
      </c>
      <c r="AM1361" s="67">
        <v>903342499972</v>
      </c>
      <c r="AN1361" s="67">
        <v>311045007114</v>
      </c>
      <c r="AO1361" s="67">
        <v>593243545611</v>
      </c>
      <c r="AP1361" s="67">
        <v>1370865173545</v>
      </c>
      <c r="AQ1361" s="67">
        <v>1380151672047</v>
      </c>
      <c r="AR1361" s="67">
        <v>480290985242</v>
      </c>
      <c r="AS1361" s="67">
        <v>387331439711</v>
      </c>
      <c r="AT1361" s="67">
        <v>92959545531</v>
      </c>
      <c r="AU1361" s="67">
        <v>58738000000</v>
      </c>
      <c r="AV1361" s="67">
        <v>119894000000</v>
      </c>
      <c r="AW1361" s="67">
        <v>51386684303</v>
      </c>
      <c r="AX1361" s="67">
        <v>38042697066</v>
      </c>
      <c r="AY1361" s="67">
        <v>17874726756</v>
      </c>
      <c r="AZ1361" s="67">
        <v>20167970310</v>
      </c>
      <c r="BA1361" s="67">
        <v>377663904</v>
      </c>
      <c r="BB1361" s="67">
        <v>0</v>
      </c>
      <c r="BC1361" s="67">
        <v>6777347573</v>
      </c>
      <c r="BD1361" s="67">
        <v>627791803</v>
      </c>
      <c r="BE1361" s="67">
        <v>5536740959</v>
      </c>
      <c r="BF1361" s="67">
        <v>24442997</v>
      </c>
      <c r="BG1361" s="67">
        <v>0</v>
      </c>
      <c r="BH1361" s="67">
        <v>3486818353</v>
      </c>
      <c r="BI1361" s="67">
        <v>41570115</v>
      </c>
      <c r="BJ1361" s="67">
        <v>27741060</v>
      </c>
      <c r="BK1361" s="67">
        <v>2825615206</v>
      </c>
      <c r="BL1361" s="67">
        <v>591891972</v>
      </c>
      <c r="BM1361" s="67">
        <v>0</v>
      </c>
      <c r="BN1361" s="67"/>
      <c r="BO1361" s="67"/>
      <c r="BP1361" s="67">
        <v>306118610</v>
      </c>
      <c r="BQ1361" s="67">
        <v>54253196</v>
      </c>
      <c r="BR1361" s="67">
        <v>0</v>
      </c>
      <c r="BS1361" s="67"/>
      <c r="BT1361" s="67">
        <v>41931905</v>
      </c>
      <c r="BU1361" s="67"/>
      <c r="BV1361" s="67">
        <v>189588261</v>
      </c>
      <c r="BW1361" s="67"/>
      <c r="BX1361" s="67"/>
      <c r="BY1361" s="67"/>
      <c r="BZ1361" s="67">
        <v>651445871626</v>
      </c>
      <c r="CA1361" s="67">
        <v>241344933243</v>
      </c>
      <c r="CB1361" s="67">
        <v>410100938384</v>
      </c>
      <c r="CC1361" s="67">
        <v>1125454359525</v>
      </c>
      <c r="CD1361" s="67">
        <v>1187000000000</v>
      </c>
    </row>
    <row r="1362" spans="1:82">
      <c r="A1362" t="s">
        <v>1605</v>
      </c>
      <c r="B1362" t="s">
        <v>1606</v>
      </c>
      <c r="C1362" t="s">
        <v>210</v>
      </c>
      <c r="D1362" t="s">
        <v>63</v>
      </c>
      <c r="E1362" t="s">
        <v>153</v>
      </c>
      <c r="F1362" s="67">
        <v>2002</v>
      </c>
      <c r="G1362" t="s">
        <v>1614</v>
      </c>
      <c r="H1362" s="67">
        <v>10902022</v>
      </c>
      <c r="I1362" s="67">
        <v>416350170942</v>
      </c>
      <c r="J1362" s="67">
        <v>114022849983</v>
      </c>
      <c r="K1362" s="67">
        <v>231725812296</v>
      </c>
      <c r="L1362" s="67">
        <v>92662420171</v>
      </c>
      <c r="M1362" s="67">
        <v>71187400941</v>
      </c>
      <c r="N1362" s="67">
        <v>451501079</v>
      </c>
      <c r="O1362" s="67">
        <v>0</v>
      </c>
      <c r="P1362" s="67">
        <v>12370790218</v>
      </c>
      <c r="Q1362" s="67">
        <v>829143989</v>
      </c>
      <c r="R1362" s="67">
        <v>7745428534</v>
      </c>
      <c r="S1362" s="67">
        <v>657571986</v>
      </c>
      <c r="T1362" s="67">
        <v>0</v>
      </c>
      <c r="U1362" s="67">
        <v>4487436121</v>
      </c>
      <c r="V1362" s="67">
        <v>122605781</v>
      </c>
      <c r="W1362" s="67">
        <v>8024679</v>
      </c>
      <c r="X1362" s="67">
        <v>2699044089</v>
      </c>
      <c r="Y1362" s="67">
        <v>2255000000</v>
      </c>
      <c r="Z1362" s="67">
        <v>0</v>
      </c>
      <c r="AA1362" s="67">
        <v>0</v>
      </c>
      <c r="AB1362" s="67">
        <v>1218307537</v>
      </c>
      <c r="AC1362" s="67"/>
      <c r="AD1362" s="67">
        <v>184187694</v>
      </c>
      <c r="AE1362" s="67">
        <v>0</v>
      </c>
      <c r="AF1362" s="67">
        <v>0</v>
      </c>
      <c r="AG1362" s="67">
        <v>232003066</v>
      </c>
      <c r="AH1362" s="67">
        <v>0</v>
      </c>
      <c r="AI1362" s="67">
        <v>620451649</v>
      </c>
      <c r="AJ1362" s="67">
        <v>0</v>
      </c>
      <c r="AK1362" s="67">
        <v>0</v>
      </c>
      <c r="AL1362" s="67">
        <v>0</v>
      </c>
      <c r="AM1362" s="67">
        <v>925468540448</v>
      </c>
      <c r="AN1362" s="67">
        <v>322324533702</v>
      </c>
      <c r="AO1362" s="67">
        <v>603702575521</v>
      </c>
      <c r="AP1362" s="67">
        <v>1369108982280</v>
      </c>
      <c r="AQ1362" s="67">
        <v>1413103678546</v>
      </c>
      <c r="AR1362" s="67">
        <v>543574582875</v>
      </c>
      <c r="AS1362" s="67">
        <v>438366599093</v>
      </c>
      <c r="AT1362" s="67">
        <v>105207983782</v>
      </c>
      <c r="AU1362" s="67">
        <v>86506000000</v>
      </c>
      <c r="AV1362" s="67">
        <v>175804000000</v>
      </c>
      <c r="AW1362" s="67">
        <v>54024239025</v>
      </c>
      <c r="AX1362" s="67">
        <v>39770455793</v>
      </c>
      <c r="AY1362" s="67">
        <v>18571880510</v>
      </c>
      <c r="AZ1362" s="67">
        <v>21198575283</v>
      </c>
      <c r="BA1362" s="67">
        <v>358842167</v>
      </c>
      <c r="BB1362" s="67">
        <v>0</v>
      </c>
      <c r="BC1362" s="67">
        <v>7360321499</v>
      </c>
      <c r="BD1362" s="67">
        <v>628430580</v>
      </c>
      <c r="BE1362" s="67">
        <v>5665584464</v>
      </c>
      <c r="BF1362" s="67">
        <v>240604522</v>
      </c>
      <c r="BG1362" s="67">
        <v>0</v>
      </c>
      <c r="BH1362" s="67">
        <v>1886595129</v>
      </c>
      <c r="BI1362" s="67">
        <v>43011973</v>
      </c>
      <c r="BJ1362" s="67">
        <v>13237375</v>
      </c>
      <c r="BK1362" s="67">
        <v>1300885642</v>
      </c>
      <c r="BL1362" s="67">
        <v>529460139</v>
      </c>
      <c r="BM1362" s="67">
        <v>0</v>
      </c>
      <c r="BN1362" s="67"/>
      <c r="BO1362" s="67"/>
      <c r="BP1362" s="67">
        <v>285407560</v>
      </c>
      <c r="BQ1362" s="67">
        <v>34954932</v>
      </c>
      <c r="BR1362" s="67">
        <v>0</v>
      </c>
      <c r="BS1362" s="67"/>
      <c r="BT1362" s="67">
        <v>73186587</v>
      </c>
      <c r="BU1362" s="67"/>
      <c r="BV1362" s="67">
        <v>135911060</v>
      </c>
      <c r="BW1362" s="67"/>
      <c r="BX1362" s="67"/>
      <c r="BY1362" s="67"/>
      <c r="BZ1362" s="67">
        <v>782740999445</v>
      </c>
      <c r="CA1362" s="67">
        <v>289950028015</v>
      </c>
      <c r="CB1362" s="67">
        <v>492790971430</v>
      </c>
      <c r="CC1362" s="67">
        <v>1292928416474</v>
      </c>
      <c r="CD1362" s="67">
        <v>1382000000000</v>
      </c>
    </row>
    <row r="1363" spans="1:82">
      <c r="A1363" t="s">
        <v>1605</v>
      </c>
      <c r="B1363" t="s">
        <v>1606</v>
      </c>
      <c r="C1363" t="s">
        <v>210</v>
      </c>
      <c r="D1363" t="s">
        <v>63</v>
      </c>
      <c r="E1363" t="s">
        <v>153</v>
      </c>
      <c r="F1363" s="67">
        <v>2003</v>
      </c>
      <c r="G1363" t="s">
        <v>1615</v>
      </c>
      <c r="H1363" s="67">
        <v>10928070</v>
      </c>
      <c r="I1363" s="67">
        <v>431095677979</v>
      </c>
      <c r="J1363" s="67">
        <v>148750046308</v>
      </c>
      <c r="K1363" s="67">
        <v>322196493569</v>
      </c>
      <c r="L1363" s="67">
        <v>92096428246</v>
      </c>
      <c r="M1363" s="67">
        <v>70410935215</v>
      </c>
      <c r="N1363" s="67">
        <v>455220764</v>
      </c>
      <c r="O1363" s="67">
        <v>0</v>
      </c>
      <c r="P1363" s="67">
        <v>12472706655</v>
      </c>
      <c r="Q1363" s="67">
        <v>835974870</v>
      </c>
      <c r="R1363" s="67">
        <v>7809239048</v>
      </c>
      <c r="S1363" s="67">
        <v>648039305</v>
      </c>
      <c r="T1363" s="67">
        <v>0</v>
      </c>
      <c r="U1363" s="67">
        <v>4373617018</v>
      </c>
      <c r="V1363" s="67">
        <v>122605781</v>
      </c>
      <c r="W1363" s="67">
        <v>8024679</v>
      </c>
      <c r="X1363" s="67">
        <v>2633290599</v>
      </c>
      <c r="Y1363" s="67">
        <v>2202000000</v>
      </c>
      <c r="Z1363" s="67">
        <v>0</v>
      </c>
      <c r="AA1363" s="67">
        <v>0</v>
      </c>
      <c r="AB1363" s="67">
        <v>1218307537</v>
      </c>
      <c r="AC1363" s="67"/>
      <c r="AD1363" s="67">
        <v>170696501</v>
      </c>
      <c r="AE1363" s="67">
        <v>0</v>
      </c>
      <c r="AF1363" s="67">
        <v>0</v>
      </c>
      <c r="AG1363" s="67">
        <v>219304474</v>
      </c>
      <c r="AH1363" s="67">
        <v>0</v>
      </c>
      <c r="AI1363" s="67">
        <v>593588491</v>
      </c>
      <c r="AJ1363" s="67">
        <v>0</v>
      </c>
      <c r="AK1363" s="67">
        <v>0</v>
      </c>
      <c r="AL1363" s="67">
        <v>0</v>
      </c>
      <c r="AM1363" s="67">
        <v>947724543230</v>
      </c>
      <c r="AN1363" s="67">
        <v>334231291539</v>
      </c>
      <c r="AO1363" s="67">
        <v>613684034880</v>
      </c>
      <c r="AP1363" s="67">
        <v>1346160324312</v>
      </c>
      <c r="AQ1363" s="67">
        <v>1449257646622</v>
      </c>
      <c r="AR1363" s="67">
        <v>676319363521</v>
      </c>
      <c r="AS1363" s="67">
        <v>545418841549</v>
      </c>
      <c r="AT1363" s="67">
        <v>130900521972</v>
      </c>
      <c r="AU1363" s="67">
        <v>116837000000</v>
      </c>
      <c r="AV1363" s="67">
        <v>253072000000</v>
      </c>
      <c r="AW1363" s="67">
        <v>60538881588</v>
      </c>
      <c r="AX1363" s="67">
        <v>45621745166</v>
      </c>
      <c r="AY1363" s="67">
        <v>21202148605</v>
      </c>
      <c r="AZ1363" s="67">
        <v>24419596561</v>
      </c>
      <c r="BA1363" s="67">
        <v>513236813</v>
      </c>
      <c r="BB1363" s="67">
        <v>0</v>
      </c>
      <c r="BC1363" s="67">
        <v>7977847474</v>
      </c>
      <c r="BD1363" s="67">
        <v>628363954</v>
      </c>
      <c r="BE1363" s="67">
        <v>5797688181</v>
      </c>
      <c r="BF1363" s="67">
        <v>0</v>
      </c>
      <c r="BG1363" s="67">
        <v>0</v>
      </c>
      <c r="BH1363" s="67">
        <v>1882548953</v>
      </c>
      <c r="BI1363" s="67">
        <v>30967890</v>
      </c>
      <c r="BJ1363" s="67">
        <v>14539425</v>
      </c>
      <c r="BK1363" s="67">
        <v>1354371746</v>
      </c>
      <c r="BL1363" s="67">
        <v>482669892</v>
      </c>
      <c r="BM1363" s="67">
        <v>0</v>
      </c>
      <c r="BN1363" s="67"/>
      <c r="BO1363" s="67"/>
      <c r="BP1363" s="67">
        <v>276665485</v>
      </c>
      <c r="BQ1363" s="67">
        <v>7505588</v>
      </c>
      <c r="BR1363" s="67">
        <v>0</v>
      </c>
      <c r="BS1363" s="67"/>
      <c r="BT1363" s="67">
        <v>86054961</v>
      </c>
      <c r="BU1363" s="67"/>
      <c r="BV1363" s="67">
        <v>112443858</v>
      </c>
      <c r="BW1363" s="67"/>
      <c r="BX1363" s="67"/>
      <c r="BY1363" s="67"/>
      <c r="BZ1363" s="67">
        <v>1033602461795</v>
      </c>
      <c r="CA1363" s="67">
        <v>383150966072</v>
      </c>
      <c r="CB1363" s="67">
        <v>650451495722</v>
      </c>
      <c r="CC1363" s="67">
        <v>1636108255857</v>
      </c>
      <c r="CD1363" s="67">
        <v>1772000000000</v>
      </c>
    </row>
    <row r="1364" spans="1:82">
      <c r="A1364" t="s">
        <v>1605</v>
      </c>
      <c r="B1364" t="s">
        <v>1606</v>
      </c>
      <c r="C1364" t="s">
        <v>210</v>
      </c>
      <c r="D1364" t="s">
        <v>63</v>
      </c>
      <c r="E1364" t="s">
        <v>153</v>
      </c>
      <c r="F1364" s="67">
        <v>2004</v>
      </c>
      <c r="G1364" t="s">
        <v>1616</v>
      </c>
      <c r="H1364" s="67">
        <v>10955141</v>
      </c>
      <c r="I1364" s="67">
        <v>445869854994</v>
      </c>
      <c r="J1364" s="67">
        <v>178307394695</v>
      </c>
      <c r="K1364" s="67">
        <v>398897421119</v>
      </c>
      <c r="L1364" s="67">
        <v>90821908936</v>
      </c>
      <c r="M1364" s="67">
        <v>68943329690</v>
      </c>
      <c r="N1364" s="67">
        <v>458940449</v>
      </c>
      <c r="O1364" s="67">
        <v>0</v>
      </c>
      <c r="P1364" s="67">
        <v>12574623430</v>
      </c>
      <c r="Q1364" s="67">
        <v>842805775</v>
      </c>
      <c r="R1364" s="67">
        <v>7873049773</v>
      </c>
      <c r="S1364" s="67">
        <v>637916324</v>
      </c>
      <c r="T1364" s="67">
        <v>0</v>
      </c>
      <c r="U1364" s="67">
        <v>5839603966</v>
      </c>
      <c r="V1364" s="67">
        <v>81737188</v>
      </c>
      <c r="W1364" s="67">
        <v>15603543</v>
      </c>
      <c r="X1364" s="67">
        <v>3754646619</v>
      </c>
      <c r="Y1364" s="67">
        <v>2171000000</v>
      </c>
      <c r="Z1364" s="67">
        <v>0</v>
      </c>
      <c r="AA1364" s="67">
        <v>0</v>
      </c>
      <c r="AB1364" s="67">
        <v>1218307537</v>
      </c>
      <c r="AC1364" s="67"/>
      <c r="AD1364" s="67">
        <v>169775600</v>
      </c>
      <c r="AE1364" s="67">
        <v>0</v>
      </c>
      <c r="AF1364" s="67">
        <v>0</v>
      </c>
      <c r="AG1364" s="67">
        <v>205858905</v>
      </c>
      <c r="AH1364" s="67">
        <v>0</v>
      </c>
      <c r="AI1364" s="67">
        <v>577307790</v>
      </c>
      <c r="AJ1364" s="67">
        <v>0</v>
      </c>
      <c r="AK1364" s="67">
        <v>0</v>
      </c>
      <c r="AL1364" s="67">
        <v>0</v>
      </c>
      <c r="AM1364" s="67">
        <v>959419397749</v>
      </c>
      <c r="AN1364" s="67">
        <v>341932482858</v>
      </c>
      <c r="AO1364" s="67">
        <v>617418241174</v>
      </c>
      <c r="AP1364" s="67">
        <v>1321141076624</v>
      </c>
      <c r="AQ1364" s="67">
        <v>1476973143956</v>
      </c>
      <c r="AR1364" s="67">
        <v>764299616066</v>
      </c>
      <c r="AS1364" s="67">
        <v>616370658118</v>
      </c>
      <c r="AT1364" s="67">
        <v>147928957948</v>
      </c>
      <c r="AU1364" s="67">
        <v>144113000000</v>
      </c>
      <c r="AV1364" s="67">
        <v>322400000000</v>
      </c>
      <c r="AW1364" s="67">
        <v>68087979309</v>
      </c>
      <c r="AX1364" s="67">
        <v>50570921422</v>
      </c>
      <c r="AY1364" s="67">
        <v>23527859975</v>
      </c>
      <c r="AZ1364" s="67">
        <v>27043061447</v>
      </c>
      <c r="BA1364" s="67">
        <v>418150398</v>
      </c>
      <c r="BB1364" s="67">
        <v>0</v>
      </c>
      <c r="BC1364" s="67">
        <v>9172323710</v>
      </c>
      <c r="BD1364" s="67">
        <v>632391774</v>
      </c>
      <c r="BE1364" s="67">
        <v>6005518254</v>
      </c>
      <c r="BF1364" s="67">
        <v>1288673750</v>
      </c>
      <c r="BG1364" s="67">
        <v>0</v>
      </c>
      <c r="BH1364" s="67">
        <v>9125235242</v>
      </c>
      <c r="BI1364" s="67">
        <v>0</v>
      </c>
      <c r="BJ1364" s="67">
        <v>20419998</v>
      </c>
      <c r="BK1364" s="67">
        <v>8442175893</v>
      </c>
      <c r="BL1364" s="67">
        <v>662639351</v>
      </c>
      <c r="BM1364" s="67">
        <v>0</v>
      </c>
      <c r="BN1364" s="67"/>
      <c r="BO1364" s="67"/>
      <c r="BP1364" s="67">
        <v>388879848</v>
      </c>
      <c r="BQ1364" s="67"/>
      <c r="BR1364" s="67">
        <v>177224365</v>
      </c>
      <c r="BS1364" s="67"/>
      <c r="BT1364" s="67">
        <v>96535137</v>
      </c>
      <c r="BU1364" s="67"/>
      <c r="BV1364" s="67"/>
      <c r="BW1364" s="67"/>
      <c r="BX1364" s="67"/>
      <c r="BY1364" s="67"/>
      <c r="BZ1364" s="67">
        <v>1205723387396</v>
      </c>
      <c r="CA1364" s="67">
        <v>447288654571</v>
      </c>
      <c r="CB1364" s="67">
        <v>758434732825</v>
      </c>
      <c r="CC1364" s="67">
        <v>1868949218012</v>
      </c>
      <c r="CD1364" s="67">
        <v>2047000000000</v>
      </c>
    </row>
    <row r="1365" spans="1:82">
      <c r="A1365" t="s">
        <v>1605</v>
      </c>
      <c r="B1365" t="s">
        <v>1606</v>
      </c>
      <c r="C1365" t="s">
        <v>210</v>
      </c>
      <c r="D1365" t="s">
        <v>63</v>
      </c>
      <c r="E1365" t="s">
        <v>153</v>
      </c>
      <c r="F1365" s="67">
        <v>2005</v>
      </c>
      <c r="G1365" t="s">
        <v>1617</v>
      </c>
      <c r="H1365" s="67">
        <v>10987314</v>
      </c>
      <c r="I1365" s="67">
        <v>456657941691</v>
      </c>
      <c r="J1365" s="67">
        <v>190979565127</v>
      </c>
      <c r="K1365" s="67">
        <v>405645916088</v>
      </c>
      <c r="L1365" s="67">
        <v>90356026197</v>
      </c>
      <c r="M1365" s="67">
        <v>68303385420</v>
      </c>
      <c r="N1365" s="67">
        <v>462660134</v>
      </c>
      <c r="O1365" s="67">
        <v>0</v>
      </c>
      <c r="P1365" s="67">
        <v>12676539867</v>
      </c>
      <c r="Q1365" s="67">
        <v>849636656</v>
      </c>
      <c r="R1365" s="67">
        <v>7936860287</v>
      </c>
      <c r="S1365" s="67">
        <v>627537131</v>
      </c>
      <c r="T1365" s="67">
        <v>0</v>
      </c>
      <c r="U1365" s="67">
        <v>5837969443</v>
      </c>
      <c r="V1365" s="67">
        <v>95360052</v>
      </c>
      <c r="W1365" s="67">
        <v>15603543</v>
      </c>
      <c r="X1365" s="67">
        <v>3754646785</v>
      </c>
      <c r="Y1365" s="67">
        <v>2158000000</v>
      </c>
      <c r="Z1365" s="67">
        <v>0</v>
      </c>
      <c r="AA1365" s="67">
        <v>0</v>
      </c>
      <c r="AB1365" s="67">
        <v>1218307537</v>
      </c>
      <c r="AC1365" s="67"/>
      <c r="AD1365" s="67">
        <v>169775600</v>
      </c>
      <c r="AE1365" s="67">
        <v>0</v>
      </c>
      <c r="AF1365" s="67">
        <v>0</v>
      </c>
      <c r="AG1365" s="67">
        <v>192447289</v>
      </c>
      <c r="AH1365" s="67">
        <v>0</v>
      </c>
      <c r="AI1365" s="67">
        <v>577307790</v>
      </c>
      <c r="AJ1365" s="67">
        <v>0</v>
      </c>
      <c r="AK1365" s="67">
        <v>0</v>
      </c>
      <c r="AL1365" s="67">
        <v>0</v>
      </c>
      <c r="AM1365" s="67">
        <v>967053137701</v>
      </c>
      <c r="AN1365" s="67">
        <v>346878063798</v>
      </c>
      <c r="AO1365" s="67">
        <v>619952691476</v>
      </c>
      <c r="AP1365" s="67">
        <v>1343748330504</v>
      </c>
      <c r="AQ1365" s="67">
        <v>1495432327609</v>
      </c>
      <c r="AR1365" s="67">
        <v>802452027549</v>
      </c>
      <c r="AS1365" s="67">
        <v>647138731894</v>
      </c>
      <c r="AT1365" s="67">
        <v>155313295655</v>
      </c>
      <c r="AU1365" s="67">
        <v>159827000000</v>
      </c>
      <c r="AV1365" s="67">
        <v>339477000000</v>
      </c>
      <c r="AW1365" s="67">
        <v>61007376115</v>
      </c>
      <c r="AX1365" s="67">
        <v>40356807597</v>
      </c>
      <c r="AY1365" s="67">
        <v>18328065451</v>
      </c>
      <c r="AZ1365" s="67">
        <v>22028742145</v>
      </c>
      <c r="BA1365" s="67">
        <v>431151462</v>
      </c>
      <c r="BB1365" s="67">
        <v>0</v>
      </c>
      <c r="BC1365" s="67">
        <v>9512459205</v>
      </c>
      <c r="BD1365" s="67">
        <v>641232849</v>
      </c>
      <c r="BE1365" s="67">
        <v>6236456280</v>
      </c>
      <c r="BF1365" s="67">
        <v>3829268723</v>
      </c>
      <c r="BG1365" s="67">
        <v>0</v>
      </c>
      <c r="BH1365" s="67">
        <v>7425463870</v>
      </c>
      <c r="BI1365" s="67">
        <v>95552325</v>
      </c>
      <c r="BJ1365" s="67">
        <v>14919986</v>
      </c>
      <c r="BK1365" s="67">
        <v>5856403386</v>
      </c>
      <c r="BL1365" s="67">
        <v>1458588174</v>
      </c>
      <c r="BM1365" s="67">
        <v>0</v>
      </c>
      <c r="BN1365" s="67"/>
      <c r="BO1365" s="67"/>
      <c r="BP1365" s="67">
        <v>1205331096</v>
      </c>
      <c r="BQ1365" s="67">
        <v>0</v>
      </c>
      <c r="BR1365" s="67">
        <v>253257077</v>
      </c>
      <c r="BS1365" s="67"/>
      <c r="BT1365" s="67">
        <v>0</v>
      </c>
      <c r="BU1365" s="67"/>
      <c r="BV1365" s="67">
        <v>0</v>
      </c>
      <c r="BW1365" s="67"/>
      <c r="BX1365" s="67"/>
      <c r="BY1365" s="67"/>
      <c r="BZ1365" s="67">
        <v>1413480932907</v>
      </c>
      <c r="CA1365" s="67">
        <v>530188705328</v>
      </c>
      <c r="CB1365" s="67">
        <v>883292227580</v>
      </c>
      <c r="CC1365" s="67">
        <v>2104715800442</v>
      </c>
      <c r="CD1365" s="67">
        <v>2284000000000</v>
      </c>
    </row>
    <row r="1366" spans="1:82">
      <c r="A1366" t="s">
        <v>1605</v>
      </c>
      <c r="B1366" t="s">
        <v>1606</v>
      </c>
      <c r="C1366" t="s">
        <v>210</v>
      </c>
      <c r="D1366" t="s">
        <v>63</v>
      </c>
      <c r="E1366" t="s">
        <v>153</v>
      </c>
      <c r="F1366" s="67">
        <v>2006</v>
      </c>
      <c r="G1366" t="s">
        <v>1618</v>
      </c>
      <c r="H1366" s="67">
        <v>11020362</v>
      </c>
      <c r="I1366" s="67">
        <v>471939184200</v>
      </c>
      <c r="J1366" s="67">
        <v>237623604226</v>
      </c>
      <c r="K1366" s="67">
        <v>514956512135</v>
      </c>
      <c r="L1366" s="67">
        <v>89415584219</v>
      </c>
      <c r="M1366" s="67">
        <v>67091757596</v>
      </c>
      <c r="N1366" s="67">
        <v>466379819</v>
      </c>
      <c r="O1366" s="67">
        <v>0</v>
      </c>
      <c r="P1366" s="67">
        <v>12778456303</v>
      </c>
      <c r="Q1366" s="67">
        <v>856467537</v>
      </c>
      <c r="R1366" s="67">
        <v>8000670800</v>
      </c>
      <c r="S1366" s="67">
        <v>618334814</v>
      </c>
      <c r="T1366" s="67">
        <v>0</v>
      </c>
      <c r="U1366" s="67">
        <v>5762610231</v>
      </c>
      <c r="V1366" s="67">
        <v>95360052</v>
      </c>
      <c r="W1366" s="67">
        <v>15603543</v>
      </c>
      <c r="X1366" s="67">
        <v>3692274403</v>
      </c>
      <c r="Y1366" s="67">
        <v>2143000000</v>
      </c>
      <c r="Z1366" s="67">
        <v>0</v>
      </c>
      <c r="AA1366" s="67">
        <v>0</v>
      </c>
      <c r="AB1366" s="67">
        <v>1218307537</v>
      </c>
      <c r="AC1366" s="67"/>
      <c r="AD1366" s="67">
        <v>169084925</v>
      </c>
      <c r="AE1366" s="67">
        <v>0</v>
      </c>
      <c r="AF1366" s="67">
        <v>0</v>
      </c>
      <c r="AG1366" s="67">
        <v>179035674</v>
      </c>
      <c r="AH1366" s="67">
        <v>0</v>
      </c>
      <c r="AI1366" s="67">
        <v>576249544</v>
      </c>
      <c r="AJ1366" s="67">
        <v>0</v>
      </c>
      <c r="AK1366" s="67">
        <v>0</v>
      </c>
      <c r="AL1366" s="67">
        <v>0</v>
      </c>
      <c r="AM1366" s="67">
        <v>985907218927</v>
      </c>
      <c r="AN1366" s="67">
        <v>358558062018</v>
      </c>
      <c r="AO1366" s="67">
        <v>626818640461</v>
      </c>
      <c r="AP1366" s="67">
        <v>1300609259256</v>
      </c>
      <c r="AQ1366" s="67">
        <v>1527667993013</v>
      </c>
      <c r="AR1366" s="67">
        <v>771215158982</v>
      </c>
      <c r="AS1366" s="67">
        <v>621947708857</v>
      </c>
      <c r="AT1366" s="67">
        <v>149267450126</v>
      </c>
      <c r="AU1366" s="67">
        <v>205218000000</v>
      </c>
      <c r="AV1366" s="67">
        <v>444730000000</v>
      </c>
      <c r="AW1366" s="67">
        <v>62009952049</v>
      </c>
      <c r="AX1366" s="67">
        <v>40465092505</v>
      </c>
      <c r="AY1366" s="67">
        <v>18275814086</v>
      </c>
      <c r="AZ1366" s="67">
        <v>22189278418</v>
      </c>
      <c r="BA1366" s="67">
        <v>499220363</v>
      </c>
      <c r="BB1366" s="67">
        <v>0</v>
      </c>
      <c r="BC1366" s="67">
        <v>9895856950</v>
      </c>
      <c r="BD1366" s="67">
        <v>657997211</v>
      </c>
      <c r="BE1366" s="67">
        <v>6493096846</v>
      </c>
      <c r="BF1366" s="67">
        <v>3998688175</v>
      </c>
      <c r="BG1366" s="67">
        <v>0</v>
      </c>
      <c r="BH1366" s="67">
        <v>10868043212</v>
      </c>
      <c r="BI1366" s="67">
        <v>115924897</v>
      </c>
      <c r="BJ1366" s="67">
        <v>37340576</v>
      </c>
      <c r="BK1366" s="67">
        <v>5994617820</v>
      </c>
      <c r="BL1366" s="67">
        <v>4720159919</v>
      </c>
      <c r="BM1366" s="67">
        <v>196942069</v>
      </c>
      <c r="BN1366" s="67"/>
      <c r="BO1366" s="67"/>
      <c r="BP1366" s="67">
        <v>1252687345</v>
      </c>
      <c r="BQ1366" s="67">
        <v>148084614</v>
      </c>
      <c r="BR1366" s="67">
        <v>2262639605</v>
      </c>
      <c r="BS1366" s="67"/>
      <c r="BT1366" s="67">
        <v>119599970</v>
      </c>
      <c r="BU1366" s="67"/>
      <c r="BV1366" s="67">
        <v>740206317</v>
      </c>
      <c r="BW1366" s="67"/>
      <c r="BX1366" s="67"/>
      <c r="BY1366" s="67"/>
      <c r="BZ1366" s="67">
        <v>1541091343618</v>
      </c>
      <c r="CA1366" s="67">
        <v>578603995625</v>
      </c>
      <c r="CB1366" s="67">
        <v>962487347993</v>
      </c>
      <c r="CC1366" s="67">
        <v>2145672497861</v>
      </c>
      <c r="CD1366" s="67">
        <v>2385000000000</v>
      </c>
    </row>
    <row r="1367" spans="1:82">
      <c r="A1367" t="s">
        <v>1605</v>
      </c>
      <c r="B1367" t="s">
        <v>1606</v>
      </c>
      <c r="C1367" t="s">
        <v>210</v>
      </c>
      <c r="D1367" t="s">
        <v>63</v>
      </c>
      <c r="E1367" t="s">
        <v>153</v>
      </c>
      <c r="F1367" s="67">
        <v>2007</v>
      </c>
      <c r="G1367" t="s">
        <v>1619</v>
      </c>
      <c r="H1367" s="67">
        <v>11048473</v>
      </c>
      <c r="I1367" s="67">
        <v>491006765448</v>
      </c>
      <c r="J1367" s="67">
        <v>327782708187</v>
      </c>
      <c r="K1367" s="67">
        <v>692509995967</v>
      </c>
      <c r="L1367" s="67">
        <v>88701372428</v>
      </c>
      <c r="M1367" s="67">
        <v>66153172661</v>
      </c>
      <c r="N1367" s="67">
        <v>470099504</v>
      </c>
      <c r="O1367" s="67">
        <v>0</v>
      </c>
      <c r="P1367" s="67">
        <v>12880373078</v>
      </c>
      <c r="Q1367" s="67">
        <v>863298441</v>
      </c>
      <c r="R1367" s="67">
        <v>8064481525</v>
      </c>
      <c r="S1367" s="67">
        <v>615500349</v>
      </c>
      <c r="T1367" s="67">
        <v>0</v>
      </c>
      <c r="U1367" s="67">
        <v>5778323119</v>
      </c>
      <c r="V1367" s="67">
        <v>68114323</v>
      </c>
      <c r="W1367" s="67">
        <v>15603543</v>
      </c>
      <c r="X1367" s="67">
        <v>3754646619</v>
      </c>
      <c r="Y1367" s="67">
        <v>2120000000</v>
      </c>
      <c r="Z1367" s="67">
        <v>0</v>
      </c>
      <c r="AA1367" s="67">
        <v>0</v>
      </c>
      <c r="AB1367" s="67">
        <v>1218307537</v>
      </c>
      <c r="AC1367" s="67"/>
      <c r="AD1367" s="67">
        <v>164250197</v>
      </c>
      <c r="AE1367" s="67">
        <v>0</v>
      </c>
      <c r="AF1367" s="67">
        <v>0</v>
      </c>
      <c r="AG1367" s="67">
        <v>174757538</v>
      </c>
      <c r="AH1367" s="67">
        <v>0</v>
      </c>
      <c r="AI1367" s="67">
        <v>562887972</v>
      </c>
      <c r="AJ1367" s="67">
        <v>0</v>
      </c>
      <c r="AK1367" s="67">
        <v>0</v>
      </c>
      <c r="AL1367" s="67">
        <v>0</v>
      </c>
      <c r="AM1367" s="67">
        <v>993733867745</v>
      </c>
      <c r="AN1367" s="67">
        <v>363338371675</v>
      </c>
      <c r="AO1367" s="67">
        <v>629768174605</v>
      </c>
      <c r="AP1367" s="67">
        <v>1205330709849</v>
      </c>
      <c r="AQ1367" s="67">
        <v>1552233683737</v>
      </c>
      <c r="AR1367" s="67">
        <v>843871269140</v>
      </c>
      <c r="AS1367" s="67">
        <v>680541346081</v>
      </c>
      <c r="AT1367" s="67">
        <v>163329923059</v>
      </c>
      <c r="AU1367" s="67">
        <v>291277000000</v>
      </c>
      <c r="AV1367" s="67">
        <v>615384000000</v>
      </c>
      <c r="AW1367" s="67">
        <v>82407956971</v>
      </c>
      <c r="AX1367" s="67">
        <v>60606761853</v>
      </c>
      <c r="AY1367" s="67">
        <v>28226300936</v>
      </c>
      <c r="AZ1367" s="67">
        <v>32380460917</v>
      </c>
      <c r="BA1367" s="67">
        <v>704307752</v>
      </c>
      <c r="BB1367" s="67">
        <v>0</v>
      </c>
      <c r="BC1367" s="67">
        <v>10201759575</v>
      </c>
      <c r="BD1367" s="67">
        <v>668133777</v>
      </c>
      <c r="BE1367" s="67">
        <v>6693086855</v>
      </c>
      <c r="BF1367" s="67">
        <v>3533907160</v>
      </c>
      <c r="BG1367" s="67">
        <v>0</v>
      </c>
      <c r="BH1367" s="67">
        <v>19929861976</v>
      </c>
      <c r="BI1367" s="67">
        <v>33111699</v>
      </c>
      <c r="BJ1367" s="67">
        <v>31099071</v>
      </c>
      <c r="BK1367" s="67">
        <v>8975023450</v>
      </c>
      <c r="BL1367" s="67">
        <v>10890627755</v>
      </c>
      <c r="BM1367" s="67">
        <v>383268974</v>
      </c>
      <c r="BN1367" s="67"/>
      <c r="BO1367" s="67"/>
      <c r="BP1367" s="67">
        <v>3077336608</v>
      </c>
      <c r="BQ1367" s="67">
        <v>346165310</v>
      </c>
      <c r="BR1367" s="67">
        <v>6176610005</v>
      </c>
      <c r="BS1367" s="67"/>
      <c r="BT1367" s="67">
        <v>171308159</v>
      </c>
      <c r="BU1367" s="67"/>
      <c r="BV1367" s="67">
        <v>735938700</v>
      </c>
      <c r="BW1367" s="67"/>
      <c r="BX1367" s="67"/>
      <c r="BY1367" s="67"/>
      <c r="BZ1367" s="67">
        <v>1760580987890</v>
      </c>
      <c r="CA1367" s="67">
        <v>662151186374</v>
      </c>
      <c r="CB1367" s="67">
        <v>1098429801516</v>
      </c>
      <c r="CC1367" s="67">
        <v>2382683075977</v>
      </c>
      <c r="CD1367" s="67">
        <v>2707000000000</v>
      </c>
    </row>
    <row r="1368" spans="1:82">
      <c r="A1368" t="s">
        <v>1605</v>
      </c>
      <c r="B1368" t="s">
        <v>1606</v>
      </c>
      <c r="C1368" t="s">
        <v>210</v>
      </c>
      <c r="D1368" t="s">
        <v>63</v>
      </c>
      <c r="E1368" t="s">
        <v>153</v>
      </c>
      <c r="F1368" s="67">
        <v>2008</v>
      </c>
      <c r="G1368" t="s">
        <v>1620</v>
      </c>
      <c r="H1368" s="67">
        <v>11077841</v>
      </c>
      <c r="I1368" s="67">
        <v>506344411043</v>
      </c>
      <c r="J1368" s="67">
        <v>352603975067</v>
      </c>
      <c r="K1368" s="67">
        <v>631679369071</v>
      </c>
      <c r="L1368" s="67">
        <v>88006520653</v>
      </c>
      <c r="M1368" s="67">
        <v>65334043983</v>
      </c>
      <c r="N1368" s="67">
        <v>473819189</v>
      </c>
      <c r="O1368" s="67">
        <v>0</v>
      </c>
      <c r="P1368" s="67">
        <v>12982289515</v>
      </c>
      <c r="Q1368" s="67">
        <v>870129323</v>
      </c>
      <c r="R1368" s="67">
        <v>8128292039</v>
      </c>
      <c r="S1368" s="67">
        <v>612283262</v>
      </c>
      <c r="T1368" s="67">
        <v>0</v>
      </c>
      <c r="U1368" s="67">
        <v>4920001185</v>
      </c>
      <c r="V1368" s="67">
        <v>136228646</v>
      </c>
      <c r="W1368" s="67">
        <v>31207086</v>
      </c>
      <c r="X1368" s="67">
        <v>2907444305</v>
      </c>
      <c r="Y1368" s="67">
        <v>2093000000</v>
      </c>
      <c r="Z1368" s="67">
        <v>0</v>
      </c>
      <c r="AA1368" s="67">
        <v>0</v>
      </c>
      <c r="AB1368" s="67">
        <v>1218307537</v>
      </c>
      <c r="AC1368" s="67"/>
      <c r="AD1368" s="67">
        <v>157343442</v>
      </c>
      <c r="AE1368" s="67">
        <v>0</v>
      </c>
      <c r="AF1368" s="67">
        <v>0</v>
      </c>
      <c r="AG1368" s="67">
        <v>170343589</v>
      </c>
      <c r="AH1368" s="67">
        <v>0</v>
      </c>
      <c r="AI1368" s="67">
        <v>546974400</v>
      </c>
      <c r="AJ1368" s="67">
        <v>0</v>
      </c>
      <c r="AK1368" s="67">
        <v>0</v>
      </c>
      <c r="AL1368" s="67">
        <v>0</v>
      </c>
      <c r="AM1368" s="67">
        <v>1003680942315</v>
      </c>
      <c r="AN1368" s="67">
        <v>371622193403</v>
      </c>
      <c r="AO1368" s="67">
        <v>631433083065</v>
      </c>
      <c r="AP1368" s="67">
        <v>1305814788970</v>
      </c>
      <c r="AQ1368" s="67">
        <v>1572802401985</v>
      </c>
      <c r="AR1368" s="67">
        <v>916212087043</v>
      </c>
      <c r="AS1368" s="67">
        <v>738880715357</v>
      </c>
      <c r="AT1368" s="67">
        <v>177331371686</v>
      </c>
      <c r="AU1368" s="67">
        <v>326346000000</v>
      </c>
      <c r="AV1368" s="67">
        <v>584639000000</v>
      </c>
      <c r="AW1368" s="67">
        <v>92895755040</v>
      </c>
      <c r="AX1368" s="67">
        <v>70859001985</v>
      </c>
      <c r="AY1368" s="67">
        <v>33154278327</v>
      </c>
      <c r="AZ1368" s="67">
        <v>37704723658</v>
      </c>
      <c r="BA1368" s="67">
        <v>789132693</v>
      </c>
      <c r="BB1368" s="67">
        <v>0</v>
      </c>
      <c r="BC1368" s="67">
        <v>10473814381</v>
      </c>
      <c r="BD1368" s="67">
        <v>686257039</v>
      </c>
      <c r="BE1368" s="67">
        <v>6876726893</v>
      </c>
      <c r="BF1368" s="67">
        <v>3210822049</v>
      </c>
      <c r="BG1368" s="67">
        <v>0</v>
      </c>
      <c r="BH1368" s="67">
        <v>27567654074</v>
      </c>
      <c r="BI1368" s="67">
        <v>81216283</v>
      </c>
      <c r="BJ1368" s="67">
        <v>49583413</v>
      </c>
      <c r="BK1368" s="67">
        <v>22170659049</v>
      </c>
      <c r="BL1368" s="67">
        <v>5266195330</v>
      </c>
      <c r="BM1368" s="67">
        <v>0</v>
      </c>
      <c r="BN1368" s="67"/>
      <c r="BO1368" s="67">
        <v>117252093</v>
      </c>
      <c r="BP1368" s="67">
        <v>4042501567</v>
      </c>
      <c r="BQ1368" s="67">
        <v>112239000</v>
      </c>
      <c r="BR1368" s="67">
        <v>561627845</v>
      </c>
      <c r="BS1368" s="67"/>
      <c r="BT1368" s="67">
        <v>163308670</v>
      </c>
      <c r="BU1368" s="67"/>
      <c r="BV1368" s="67">
        <v>269266156</v>
      </c>
      <c r="BW1368" s="67"/>
      <c r="BX1368" s="67"/>
      <c r="BY1368" s="67"/>
      <c r="BZ1368" s="67">
        <v>1638085908135</v>
      </c>
      <c r="CA1368" s="67">
        <v>588815803057</v>
      </c>
      <c r="CB1368" s="67">
        <v>1049270105078</v>
      </c>
      <c r="CC1368" s="67">
        <v>2416468404292</v>
      </c>
      <c r="CD1368" s="67">
        <v>2675000000000</v>
      </c>
    </row>
    <row r="1369" spans="1:82">
      <c r="A1369" t="s">
        <v>1605</v>
      </c>
      <c r="B1369" t="s">
        <v>1606</v>
      </c>
      <c r="C1369" t="s">
        <v>210</v>
      </c>
      <c r="D1369" t="s">
        <v>63</v>
      </c>
      <c r="E1369" t="s">
        <v>153</v>
      </c>
      <c r="F1369" s="67">
        <v>2009</v>
      </c>
      <c r="G1369" t="s">
        <v>1621</v>
      </c>
      <c r="H1369" s="67">
        <v>11107017</v>
      </c>
      <c r="I1369" s="67">
        <v>516244897926</v>
      </c>
      <c r="J1369" s="67">
        <v>402362056998</v>
      </c>
      <c r="K1369" s="67">
        <v>726197832338</v>
      </c>
      <c r="L1369" s="67">
        <v>87347899104</v>
      </c>
      <c r="M1369" s="67">
        <v>64506382728</v>
      </c>
      <c r="N1369" s="67">
        <v>477538874</v>
      </c>
      <c r="O1369" s="67">
        <v>0</v>
      </c>
      <c r="P1369" s="67">
        <v>13084206290</v>
      </c>
      <c r="Q1369" s="67">
        <v>876960227</v>
      </c>
      <c r="R1369" s="67">
        <v>8192102764</v>
      </c>
      <c r="S1369" s="67">
        <v>609677886</v>
      </c>
      <c r="T1369" s="67">
        <v>0</v>
      </c>
      <c r="U1369" s="67">
        <v>4822857363</v>
      </c>
      <c r="V1369" s="67">
        <v>136228646</v>
      </c>
      <c r="W1369" s="67">
        <v>31207086</v>
      </c>
      <c r="X1369" s="67">
        <v>2844969874</v>
      </c>
      <c r="Y1369" s="67">
        <v>2053000000</v>
      </c>
      <c r="Z1369" s="67">
        <v>0</v>
      </c>
      <c r="AA1369" s="67">
        <v>0</v>
      </c>
      <c r="AB1369" s="67">
        <v>1209074894</v>
      </c>
      <c r="AC1369" s="67"/>
      <c r="AD1369" s="67">
        <v>149976237</v>
      </c>
      <c r="AE1369" s="67">
        <v>0</v>
      </c>
      <c r="AF1369" s="67">
        <v>0</v>
      </c>
      <c r="AG1369" s="67">
        <v>165590105</v>
      </c>
      <c r="AH1369" s="67">
        <v>0</v>
      </c>
      <c r="AI1369" s="67">
        <v>528500688</v>
      </c>
      <c r="AJ1369" s="67">
        <v>0</v>
      </c>
      <c r="AK1369" s="67">
        <v>0</v>
      </c>
      <c r="AL1369" s="67">
        <v>0</v>
      </c>
      <c r="AM1369" s="67">
        <v>993799260013</v>
      </c>
      <c r="AN1369" s="67">
        <v>375248917422</v>
      </c>
      <c r="AO1369" s="67">
        <v>618368557220</v>
      </c>
      <c r="AP1369" s="67">
        <v>1242471320265</v>
      </c>
      <c r="AQ1369" s="67">
        <v>1572993002974</v>
      </c>
      <c r="AR1369" s="67">
        <v>855663152900</v>
      </c>
      <c r="AS1369" s="67">
        <v>690050929758</v>
      </c>
      <c r="AT1369" s="67">
        <v>165612223142</v>
      </c>
      <c r="AU1369" s="67">
        <v>376905000000</v>
      </c>
      <c r="AV1369" s="67">
        <v>680252000000</v>
      </c>
      <c r="AW1369" s="67">
        <v>67873588851</v>
      </c>
      <c r="AX1369" s="67">
        <v>46457087239</v>
      </c>
      <c r="AY1369" s="67">
        <v>21142726690</v>
      </c>
      <c r="AZ1369" s="67">
        <v>25314360549</v>
      </c>
      <c r="BA1369" s="67">
        <v>502605860</v>
      </c>
      <c r="BB1369" s="67">
        <v>0</v>
      </c>
      <c r="BC1369" s="67">
        <v>10627937335</v>
      </c>
      <c r="BD1369" s="67">
        <v>689857890</v>
      </c>
      <c r="BE1369" s="67">
        <v>6913594650</v>
      </c>
      <c r="BF1369" s="67">
        <v>2682505878</v>
      </c>
      <c r="BG1369" s="67">
        <v>0</v>
      </c>
      <c r="BH1369" s="67">
        <v>9389283146</v>
      </c>
      <c r="BI1369" s="67">
        <v>0</v>
      </c>
      <c r="BJ1369" s="67">
        <v>27710722</v>
      </c>
      <c r="BK1369" s="67">
        <v>7516627531</v>
      </c>
      <c r="BL1369" s="67">
        <v>1844944893</v>
      </c>
      <c r="BM1369" s="67">
        <v>0</v>
      </c>
      <c r="BN1369" s="67"/>
      <c r="BO1369" s="67">
        <v>181959964</v>
      </c>
      <c r="BP1369" s="67">
        <v>1436501069</v>
      </c>
      <c r="BQ1369" s="67">
        <v>0</v>
      </c>
      <c r="BR1369" s="67">
        <v>0</v>
      </c>
      <c r="BS1369" s="67"/>
      <c r="BT1369" s="67">
        <v>126608505</v>
      </c>
      <c r="BU1369" s="67"/>
      <c r="BV1369" s="67">
        <v>99875354</v>
      </c>
      <c r="BW1369" s="67"/>
      <c r="BX1369" s="67"/>
      <c r="BY1369" s="67"/>
      <c r="BZ1369" s="67">
        <v>1561549047559</v>
      </c>
      <c r="CA1369" s="67">
        <v>562010167051</v>
      </c>
      <c r="CB1369" s="67">
        <v>999538880508</v>
      </c>
      <c r="CC1369" s="67">
        <v>2191128072455</v>
      </c>
      <c r="CD1369" s="67">
        <v>2494000000000</v>
      </c>
    </row>
    <row r="1370" spans="1:82">
      <c r="A1370" t="s">
        <v>1605</v>
      </c>
      <c r="B1370" t="s">
        <v>1606</v>
      </c>
      <c r="C1370" t="s">
        <v>210</v>
      </c>
      <c r="D1370" t="s">
        <v>63</v>
      </c>
      <c r="E1370" t="s">
        <v>153</v>
      </c>
      <c r="F1370" s="67">
        <v>2010</v>
      </c>
      <c r="G1370" t="s">
        <v>1622</v>
      </c>
      <c r="H1370" s="67">
        <v>11121341</v>
      </c>
      <c r="I1370" s="67">
        <v>519763689218</v>
      </c>
      <c r="J1370" s="67">
        <v>317434718173</v>
      </c>
      <c r="K1370" s="67">
        <v>627184491329</v>
      </c>
      <c r="L1370" s="67">
        <v>87285842298</v>
      </c>
      <c r="M1370" s="67">
        <v>63900568811</v>
      </c>
      <c r="N1370" s="67">
        <v>481258559</v>
      </c>
      <c r="O1370" s="67">
        <v>0</v>
      </c>
      <c r="P1370" s="67">
        <v>13186122727</v>
      </c>
      <c r="Q1370" s="67">
        <v>883791108</v>
      </c>
      <c r="R1370" s="67">
        <v>8255913278</v>
      </c>
      <c r="S1370" s="67">
        <v>605371670</v>
      </c>
      <c r="T1370" s="67">
        <v>0</v>
      </c>
      <c r="U1370" s="67">
        <v>4733804608</v>
      </c>
      <c r="V1370" s="67">
        <v>136228646</v>
      </c>
      <c r="W1370" s="67">
        <v>15603543</v>
      </c>
      <c r="X1370" s="67">
        <v>2790556379</v>
      </c>
      <c r="Y1370" s="67">
        <v>2014000000</v>
      </c>
      <c r="Z1370" s="67">
        <v>0</v>
      </c>
      <c r="AA1370" s="67">
        <v>0</v>
      </c>
      <c r="AB1370" s="67">
        <v>1197534089</v>
      </c>
      <c r="AC1370" s="67"/>
      <c r="AD1370" s="67">
        <v>142140755</v>
      </c>
      <c r="AE1370" s="67">
        <v>0</v>
      </c>
      <c r="AF1370" s="67">
        <v>0</v>
      </c>
      <c r="AG1370" s="67">
        <v>160467038</v>
      </c>
      <c r="AH1370" s="67">
        <v>0</v>
      </c>
      <c r="AI1370" s="67">
        <v>513745488</v>
      </c>
      <c r="AJ1370" s="67">
        <v>0</v>
      </c>
      <c r="AK1370" s="67">
        <v>0</v>
      </c>
      <c r="AL1370" s="67">
        <v>0</v>
      </c>
      <c r="AM1370" s="67">
        <v>963394919504</v>
      </c>
      <c r="AN1370" s="67">
        <v>369148070691</v>
      </c>
      <c r="AO1370" s="67">
        <v>594520830538</v>
      </c>
      <c r="AP1370" s="67">
        <v>1256236592253</v>
      </c>
      <c r="AQ1370" s="67">
        <v>1550224024177</v>
      </c>
      <c r="AR1370" s="67">
        <v>847222297722</v>
      </c>
      <c r="AS1370" s="67">
        <v>683243788485</v>
      </c>
      <c r="AT1370" s="67">
        <v>163978509237</v>
      </c>
      <c r="AU1370" s="67">
        <v>311365000000</v>
      </c>
      <c r="AV1370" s="67">
        <v>615192000000</v>
      </c>
      <c r="AW1370" s="67">
        <v>67941715005</v>
      </c>
      <c r="AX1370" s="67">
        <v>46525602052</v>
      </c>
      <c r="AY1370" s="67">
        <v>21255041283</v>
      </c>
      <c r="AZ1370" s="67">
        <v>25270560769</v>
      </c>
      <c r="BA1370" s="67">
        <v>510563457</v>
      </c>
      <c r="BB1370" s="67">
        <v>0</v>
      </c>
      <c r="BC1370" s="67">
        <v>10186973133</v>
      </c>
      <c r="BD1370" s="67">
        <v>707705818</v>
      </c>
      <c r="BE1370" s="67">
        <v>7026231777</v>
      </c>
      <c r="BF1370" s="67">
        <v>1407492185</v>
      </c>
      <c r="BG1370" s="67">
        <v>1577146583</v>
      </c>
      <c r="BH1370" s="67">
        <v>18955905412</v>
      </c>
      <c r="BI1370" s="67">
        <v>0</v>
      </c>
      <c r="BJ1370" s="67">
        <v>17180793</v>
      </c>
      <c r="BK1370" s="67">
        <v>12572440531</v>
      </c>
      <c r="BL1370" s="67">
        <v>6366284088</v>
      </c>
      <c r="BM1370" s="67">
        <v>0</v>
      </c>
      <c r="BN1370" s="67"/>
      <c r="BO1370" s="67">
        <v>194881916</v>
      </c>
      <c r="BP1370" s="67">
        <v>5131668970</v>
      </c>
      <c r="BQ1370" s="67">
        <v>116376555</v>
      </c>
      <c r="BR1370" s="67">
        <v>367521483</v>
      </c>
      <c r="BS1370" s="67"/>
      <c r="BT1370" s="67">
        <v>248037659</v>
      </c>
      <c r="BU1370" s="67"/>
      <c r="BV1370" s="67">
        <v>307797505</v>
      </c>
      <c r="BW1370" s="67"/>
      <c r="BX1370" s="67"/>
      <c r="BY1370" s="67"/>
      <c r="BZ1370" s="67">
        <v>1367132391582</v>
      </c>
      <c r="CA1370" s="67">
        <v>492262036908</v>
      </c>
      <c r="CB1370" s="67">
        <v>874870354674</v>
      </c>
      <c r="CC1370" s="67">
        <v>1997425309721</v>
      </c>
      <c r="CD1370" s="67">
        <v>2301000000000</v>
      </c>
    </row>
    <row r="1371" spans="1:82">
      <c r="A1371" t="s">
        <v>1605</v>
      </c>
      <c r="B1371" t="s">
        <v>1606</v>
      </c>
      <c r="C1371" t="s">
        <v>210</v>
      </c>
      <c r="D1371" t="s">
        <v>63</v>
      </c>
      <c r="E1371" t="s">
        <v>153</v>
      </c>
      <c r="F1371" s="67">
        <v>2011</v>
      </c>
      <c r="G1371" t="s">
        <v>1623</v>
      </c>
      <c r="H1371" s="67">
        <v>11104899</v>
      </c>
      <c r="I1371" s="67">
        <v>516648123969</v>
      </c>
      <c r="J1371" s="67">
        <v>296193323746</v>
      </c>
      <c r="K1371" s="67">
        <v>537314366826</v>
      </c>
      <c r="L1371" s="67">
        <v>85893809714</v>
      </c>
      <c r="M1371" s="67">
        <v>63107037920</v>
      </c>
      <c r="N1371" s="67">
        <v>481258559</v>
      </c>
      <c r="O1371" s="67">
        <v>0</v>
      </c>
      <c r="P1371" s="67">
        <v>13186122727</v>
      </c>
      <c r="Q1371" s="67">
        <v>883791108</v>
      </c>
      <c r="R1371" s="67">
        <v>8255913278</v>
      </c>
      <c r="S1371" s="67">
        <v>598927457</v>
      </c>
      <c r="T1371" s="67">
        <v>0</v>
      </c>
      <c r="U1371" s="67">
        <v>4797974934</v>
      </c>
      <c r="V1371" s="67">
        <v>136228646</v>
      </c>
      <c r="W1371" s="67">
        <v>15603543</v>
      </c>
      <c r="X1371" s="67">
        <v>2907444305</v>
      </c>
      <c r="Y1371" s="67">
        <v>1976000000</v>
      </c>
      <c r="Z1371" s="67">
        <v>0</v>
      </c>
      <c r="AA1371" s="67">
        <v>0</v>
      </c>
      <c r="AB1371" s="67">
        <v>1185993285</v>
      </c>
      <c r="AC1371" s="67"/>
      <c r="AD1371" s="67">
        <v>136523261</v>
      </c>
      <c r="AE1371" s="67">
        <v>0</v>
      </c>
      <c r="AF1371" s="67">
        <v>0</v>
      </c>
      <c r="AG1371" s="67">
        <v>155543786</v>
      </c>
      <c r="AH1371" s="67">
        <v>0</v>
      </c>
      <c r="AI1371" s="67">
        <v>497484323</v>
      </c>
      <c r="AJ1371" s="67">
        <v>0</v>
      </c>
      <c r="AK1371" s="67">
        <v>0</v>
      </c>
      <c r="AL1371" s="67">
        <v>0</v>
      </c>
      <c r="AM1371" s="67">
        <v>895048470533</v>
      </c>
      <c r="AN1371" s="67">
        <v>346017424490</v>
      </c>
      <c r="AO1371" s="67">
        <v>549355112206</v>
      </c>
      <c r="AP1371" s="67">
        <v>1257297460719</v>
      </c>
      <c r="AQ1371" s="67">
        <v>1489035128402</v>
      </c>
      <c r="AR1371" s="67">
        <v>915227295583</v>
      </c>
      <c r="AS1371" s="67">
        <v>738086528696</v>
      </c>
      <c r="AT1371" s="67">
        <v>177140766887</v>
      </c>
      <c r="AU1371" s="67">
        <v>300204000000</v>
      </c>
      <c r="AV1371" s="67">
        <v>544590000000</v>
      </c>
      <c r="AW1371" s="67">
        <v>69472014221</v>
      </c>
      <c r="AX1371" s="67">
        <v>48322561802</v>
      </c>
      <c r="AY1371" s="67">
        <v>22007213151</v>
      </c>
      <c r="AZ1371" s="67">
        <v>26315348652</v>
      </c>
      <c r="BA1371" s="67">
        <v>552825295</v>
      </c>
      <c r="BB1371" s="67">
        <v>0</v>
      </c>
      <c r="BC1371" s="67">
        <v>11039822232</v>
      </c>
      <c r="BD1371" s="67">
        <v>722975224</v>
      </c>
      <c r="BE1371" s="67">
        <v>7189283912</v>
      </c>
      <c r="BF1371" s="67">
        <v>1644545756</v>
      </c>
      <c r="BG1371" s="67">
        <v>0</v>
      </c>
      <c r="BH1371" s="67">
        <v>24729209236</v>
      </c>
      <c r="BI1371" s="67">
        <v>266410333</v>
      </c>
      <c r="BJ1371" s="67">
        <v>19724402</v>
      </c>
      <c r="BK1371" s="67">
        <v>16392773304</v>
      </c>
      <c r="BL1371" s="67">
        <v>8050301197</v>
      </c>
      <c r="BM1371" s="67">
        <v>154627752</v>
      </c>
      <c r="BN1371" s="67"/>
      <c r="BO1371" s="67">
        <v>330762429</v>
      </c>
      <c r="BP1371" s="67">
        <v>6088918595</v>
      </c>
      <c r="BQ1371" s="67">
        <v>171378718</v>
      </c>
      <c r="BR1371" s="67">
        <v>533550932</v>
      </c>
      <c r="BS1371" s="67"/>
      <c r="BT1371" s="67">
        <v>460941988</v>
      </c>
      <c r="BU1371" s="67"/>
      <c r="BV1371" s="67">
        <v>310120784</v>
      </c>
      <c r="BW1371" s="67"/>
      <c r="BX1371" s="67"/>
      <c r="BY1371" s="67"/>
      <c r="BZ1371" s="67">
        <v>1354043391642</v>
      </c>
      <c r="CA1371" s="67">
        <v>539703725089</v>
      </c>
      <c r="CB1371" s="67">
        <v>814339666553</v>
      </c>
      <c r="CC1371" s="67">
        <v>2119085910682</v>
      </c>
      <c r="CD1371" s="67">
        <v>2363000000000</v>
      </c>
    </row>
    <row r="1372" spans="1:82">
      <c r="A1372" t="s">
        <v>1605</v>
      </c>
      <c r="B1372" t="s">
        <v>1606</v>
      </c>
      <c r="C1372" t="s">
        <v>210</v>
      </c>
      <c r="D1372" t="s">
        <v>63</v>
      </c>
      <c r="E1372" t="s">
        <v>153</v>
      </c>
      <c r="F1372" s="67">
        <v>2012</v>
      </c>
      <c r="G1372" t="s">
        <v>1624</v>
      </c>
      <c r="H1372" s="67">
        <v>11045011</v>
      </c>
      <c r="I1372" s="67">
        <v>509438962701</v>
      </c>
      <c r="J1372" s="67">
        <v>330533077662</v>
      </c>
      <c r="K1372" s="67">
        <v>620830312719</v>
      </c>
      <c r="L1372" s="67">
        <v>84964081243</v>
      </c>
      <c r="M1372" s="67">
        <v>62142855209</v>
      </c>
      <c r="N1372" s="67">
        <v>481258559</v>
      </c>
      <c r="O1372" s="67">
        <v>0</v>
      </c>
      <c r="P1372" s="67">
        <v>13186122727</v>
      </c>
      <c r="Q1372" s="67">
        <v>883791108</v>
      </c>
      <c r="R1372" s="67">
        <v>8255913278</v>
      </c>
      <c r="S1372" s="67">
        <v>594033929</v>
      </c>
      <c r="T1372" s="67">
        <v>0</v>
      </c>
      <c r="U1372" s="67">
        <v>4700014586</v>
      </c>
      <c r="V1372" s="67">
        <v>136228646</v>
      </c>
      <c r="W1372" s="67">
        <v>15603543</v>
      </c>
      <c r="X1372" s="67">
        <v>2846834681</v>
      </c>
      <c r="Y1372" s="67">
        <v>1936000000</v>
      </c>
      <c r="Z1372" s="67">
        <v>0</v>
      </c>
      <c r="AA1372" s="67">
        <v>0</v>
      </c>
      <c r="AB1372" s="67">
        <v>1174452481</v>
      </c>
      <c r="AC1372" s="67"/>
      <c r="AD1372" s="67">
        <v>128883470</v>
      </c>
      <c r="AE1372" s="67">
        <v>0</v>
      </c>
      <c r="AF1372" s="67">
        <v>0</v>
      </c>
      <c r="AG1372" s="67">
        <v>151299604</v>
      </c>
      <c r="AH1372" s="67">
        <v>0</v>
      </c>
      <c r="AI1372" s="67">
        <v>481558541</v>
      </c>
      <c r="AJ1372" s="67">
        <v>0</v>
      </c>
      <c r="AK1372" s="67">
        <v>0</v>
      </c>
      <c r="AL1372" s="67">
        <v>0</v>
      </c>
      <c r="AM1372" s="67">
        <v>821181168037</v>
      </c>
      <c r="AN1372" s="67">
        <v>320001119612</v>
      </c>
      <c r="AO1372" s="67">
        <v>501359356897</v>
      </c>
      <c r="AP1372" s="67">
        <v>1113995858073</v>
      </c>
      <c r="AQ1372" s="67">
        <v>1418573929044</v>
      </c>
      <c r="AR1372" s="67">
        <v>685234895930</v>
      </c>
      <c r="AS1372" s="67">
        <v>552608787041</v>
      </c>
      <c r="AT1372" s="67">
        <v>132626108890</v>
      </c>
      <c r="AU1372" s="67">
        <v>340039000000</v>
      </c>
      <c r="AV1372" s="67">
        <v>638685000000</v>
      </c>
      <c r="AW1372" s="67">
        <v>68587864695</v>
      </c>
      <c r="AX1372" s="67">
        <v>47581768476</v>
      </c>
      <c r="AY1372" s="67">
        <v>21791540115</v>
      </c>
      <c r="AZ1372" s="67">
        <v>25790228362</v>
      </c>
      <c r="BA1372" s="67">
        <v>643214115</v>
      </c>
      <c r="BB1372" s="67">
        <v>0</v>
      </c>
      <c r="BC1372" s="67">
        <v>10780974309</v>
      </c>
      <c r="BD1372" s="67">
        <v>737528422</v>
      </c>
      <c r="BE1372" s="67">
        <v>7324524832</v>
      </c>
      <c r="BF1372" s="67">
        <v>1519854541</v>
      </c>
      <c r="BG1372" s="67">
        <v>0</v>
      </c>
      <c r="BH1372" s="67">
        <v>15148250220</v>
      </c>
      <c r="BI1372" s="67">
        <v>0</v>
      </c>
      <c r="BJ1372" s="67">
        <v>20285186</v>
      </c>
      <c r="BK1372" s="67">
        <v>10204585699</v>
      </c>
      <c r="BL1372" s="67">
        <v>4923379334</v>
      </c>
      <c r="BM1372" s="67">
        <v>0</v>
      </c>
      <c r="BN1372" s="67"/>
      <c r="BO1372" s="67">
        <v>8936029</v>
      </c>
      <c r="BP1372" s="67">
        <v>3956523944</v>
      </c>
      <c r="BQ1372" s="67">
        <v>183316099</v>
      </c>
      <c r="BR1372" s="67">
        <v>0</v>
      </c>
      <c r="BS1372" s="67"/>
      <c r="BT1372" s="67">
        <v>449829069</v>
      </c>
      <c r="BU1372" s="67"/>
      <c r="BV1372" s="67">
        <v>324774193</v>
      </c>
      <c r="BW1372" s="67"/>
      <c r="BX1372" s="67"/>
      <c r="BY1372" s="67"/>
      <c r="BZ1372" s="67">
        <v>1107742993861</v>
      </c>
      <c r="CA1372" s="67">
        <v>442139430473</v>
      </c>
      <c r="CB1372" s="67">
        <v>665603563388</v>
      </c>
      <c r="CC1372" s="67">
        <v>1578068004705</v>
      </c>
      <c r="CD1372" s="67">
        <v>1877000000000</v>
      </c>
    </row>
    <row r="1373" spans="1:82">
      <c r="A1373" t="s">
        <v>1605</v>
      </c>
      <c r="B1373" t="s">
        <v>1606</v>
      </c>
      <c r="C1373" t="s">
        <v>210</v>
      </c>
      <c r="D1373" t="s">
        <v>63</v>
      </c>
      <c r="E1373" t="s">
        <v>153</v>
      </c>
      <c r="F1373" s="67">
        <v>2013</v>
      </c>
      <c r="G1373" t="s">
        <v>1625</v>
      </c>
      <c r="H1373" s="67">
        <v>10965211</v>
      </c>
      <c r="I1373" s="67">
        <v>501720874960</v>
      </c>
      <c r="J1373" s="67">
        <v>302593270071</v>
      </c>
      <c r="K1373" s="67">
        <v>624480693499</v>
      </c>
      <c r="L1373" s="67">
        <v>84493051184</v>
      </c>
      <c r="M1373" s="67">
        <v>61033618477</v>
      </c>
      <c r="N1373" s="67">
        <v>481258559</v>
      </c>
      <c r="O1373" s="67">
        <v>0</v>
      </c>
      <c r="P1373" s="67">
        <v>13186122727</v>
      </c>
      <c r="Q1373" s="67">
        <v>883791108</v>
      </c>
      <c r="R1373" s="67">
        <v>8255913278</v>
      </c>
      <c r="S1373" s="67">
        <v>586791773</v>
      </c>
      <c r="T1373" s="67">
        <v>0</v>
      </c>
      <c r="U1373" s="67">
        <v>4610245268</v>
      </c>
      <c r="V1373" s="67">
        <v>136228646</v>
      </c>
      <c r="W1373" s="67">
        <v>15603543</v>
      </c>
      <c r="X1373" s="67">
        <v>2794920434</v>
      </c>
      <c r="Y1373" s="67">
        <v>1904000000</v>
      </c>
      <c r="Z1373" s="67">
        <v>0</v>
      </c>
      <c r="AA1373" s="67">
        <v>0</v>
      </c>
      <c r="AB1373" s="67">
        <v>1173852359</v>
      </c>
      <c r="AC1373" s="67"/>
      <c r="AD1373" s="67">
        <v>120566817</v>
      </c>
      <c r="AE1373" s="67">
        <v>0</v>
      </c>
      <c r="AF1373" s="67">
        <v>0</v>
      </c>
      <c r="AG1373" s="67">
        <v>145997602</v>
      </c>
      <c r="AH1373" s="67">
        <v>0</v>
      </c>
      <c r="AI1373" s="67">
        <v>463173559</v>
      </c>
      <c r="AJ1373" s="67">
        <v>0</v>
      </c>
      <c r="AK1373" s="67">
        <v>0</v>
      </c>
      <c r="AL1373" s="67">
        <v>0</v>
      </c>
      <c r="AM1373" s="67">
        <v>786298965574</v>
      </c>
      <c r="AN1373" s="67">
        <v>306167465896</v>
      </c>
      <c r="AO1373" s="67">
        <v>480313347505</v>
      </c>
      <c r="AP1373" s="67">
        <v>1041984895135</v>
      </c>
      <c r="AQ1373" s="67">
        <v>1381022843680</v>
      </c>
      <c r="AR1373" s="67">
        <v>624454175453</v>
      </c>
      <c r="AS1373" s="67">
        <v>503592076978</v>
      </c>
      <c r="AT1373" s="67">
        <v>120862098475</v>
      </c>
      <c r="AU1373" s="67">
        <v>308425000000</v>
      </c>
      <c r="AV1373" s="67">
        <v>636516000000</v>
      </c>
      <c r="AW1373" s="67">
        <v>72848232032</v>
      </c>
      <c r="AX1373" s="67">
        <v>48412423603</v>
      </c>
      <c r="AY1373" s="67">
        <v>22164464351</v>
      </c>
      <c r="AZ1373" s="67">
        <v>26247959252</v>
      </c>
      <c r="BA1373" s="67">
        <v>741631932</v>
      </c>
      <c r="BB1373" s="67">
        <v>0</v>
      </c>
      <c r="BC1373" s="67">
        <v>11512014708</v>
      </c>
      <c r="BD1373" s="67">
        <v>752441707</v>
      </c>
      <c r="BE1373" s="67">
        <v>7441937397</v>
      </c>
      <c r="BF1373" s="67">
        <v>1250651815</v>
      </c>
      <c r="BG1373" s="67">
        <v>2737130870</v>
      </c>
      <c r="BH1373" s="67">
        <v>10577272847</v>
      </c>
      <c r="BI1373" s="67">
        <v>173083922</v>
      </c>
      <c r="BJ1373" s="67">
        <v>20009547</v>
      </c>
      <c r="BK1373" s="67">
        <v>5340532626</v>
      </c>
      <c r="BL1373" s="67">
        <v>5043646753</v>
      </c>
      <c r="BM1373" s="67">
        <v>0</v>
      </c>
      <c r="BN1373" s="67"/>
      <c r="BO1373" s="67">
        <v>216951125</v>
      </c>
      <c r="BP1373" s="67">
        <v>4118208545</v>
      </c>
      <c r="BQ1373" s="67">
        <v>124723230</v>
      </c>
      <c r="BR1373" s="67">
        <v>0</v>
      </c>
      <c r="BS1373" s="67"/>
      <c r="BT1373" s="67">
        <v>324655537</v>
      </c>
      <c r="BU1373" s="67"/>
      <c r="BV1373" s="67">
        <v>259108316</v>
      </c>
      <c r="BW1373" s="67"/>
      <c r="BX1373" s="67"/>
      <c r="BY1373" s="67"/>
      <c r="BZ1373" s="67">
        <v>1047003254657</v>
      </c>
      <c r="CA1373" s="67">
        <v>418276672786</v>
      </c>
      <c r="CB1373" s="67">
        <v>628726581870</v>
      </c>
      <c r="CC1373" s="67">
        <v>1426791934989</v>
      </c>
      <c r="CD1373" s="67">
        <v>1755000000000</v>
      </c>
    </row>
    <row r="1374" spans="1:82">
      <c r="A1374" t="s">
        <v>1605</v>
      </c>
      <c r="B1374" t="s">
        <v>1606</v>
      </c>
      <c r="C1374" t="s">
        <v>210</v>
      </c>
      <c r="D1374" t="s">
        <v>63</v>
      </c>
      <c r="E1374" t="s">
        <v>153</v>
      </c>
      <c r="F1374" s="67">
        <v>2014</v>
      </c>
      <c r="G1374" t="s">
        <v>1626</v>
      </c>
      <c r="H1374" s="67">
        <v>10892413</v>
      </c>
      <c r="I1374" s="67">
        <v>494320208507</v>
      </c>
      <c r="J1374" s="67">
        <v>269368667662</v>
      </c>
      <c r="K1374" s="67">
        <v>558203337248</v>
      </c>
      <c r="L1374" s="67">
        <v>76160729087</v>
      </c>
      <c r="M1374" s="67">
        <v>52910592503</v>
      </c>
      <c r="N1374" s="67">
        <v>481258559</v>
      </c>
      <c r="O1374" s="67">
        <v>0</v>
      </c>
      <c r="P1374" s="67">
        <v>13186122727</v>
      </c>
      <c r="Q1374" s="67">
        <v>883791108</v>
      </c>
      <c r="R1374" s="67">
        <v>8255913278</v>
      </c>
      <c r="S1374" s="67">
        <v>581636131</v>
      </c>
      <c r="T1374" s="67">
        <v>0</v>
      </c>
      <c r="U1374" s="67">
        <v>4540503283</v>
      </c>
      <c r="V1374" s="67">
        <v>136228646</v>
      </c>
      <c r="W1374" s="67">
        <v>15603543</v>
      </c>
      <c r="X1374" s="67">
        <v>2768811199</v>
      </c>
      <c r="Y1374" s="67">
        <v>1858000000</v>
      </c>
      <c r="Z1374" s="67">
        <v>0</v>
      </c>
      <c r="AA1374" s="67">
        <v>0</v>
      </c>
      <c r="AB1374" s="67">
        <v>1160765087</v>
      </c>
      <c r="AC1374" s="67"/>
      <c r="AD1374" s="67">
        <v>112278711</v>
      </c>
      <c r="AE1374" s="67">
        <v>0</v>
      </c>
      <c r="AF1374" s="67">
        <v>0</v>
      </c>
      <c r="AG1374" s="67">
        <v>139819261</v>
      </c>
      <c r="AH1374" s="67">
        <v>0</v>
      </c>
      <c r="AI1374" s="67">
        <v>445051510</v>
      </c>
      <c r="AJ1374" s="67">
        <v>0</v>
      </c>
      <c r="AK1374" s="67">
        <v>0</v>
      </c>
      <c r="AL1374" s="67">
        <v>0</v>
      </c>
      <c r="AM1374" s="67">
        <v>794749884444</v>
      </c>
      <c r="AN1374" s="67">
        <v>315443698169</v>
      </c>
      <c r="AO1374" s="67">
        <v>479322511886</v>
      </c>
      <c r="AP1374" s="67">
        <v>1076468628736</v>
      </c>
      <c r="AQ1374" s="67">
        <v>1377455775731</v>
      </c>
      <c r="AR1374" s="67">
        <v>580748553517</v>
      </c>
      <c r="AS1374" s="67">
        <v>468345607675</v>
      </c>
      <c r="AT1374" s="67">
        <v>112402945842</v>
      </c>
      <c r="AU1374" s="67">
        <v>270960000000</v>
      </c>
      <c r="AV1374" s="67">
        <v>561501000000</v>
      </c>
      <c r="AW1374" s="67">
        <v>68248965001</v>
      </c>
      <c r="AX1374" s="67">
        <v>47185643228</v>
      </c>
      <c r="AY1374" s="67">
        <v>21526259831</v>
      </c>
      <c r="AZ1374" s="67">
        <v>25659383396</v>
      </c>
      <c r="BA1374" s="67">
        <v>742286621</v>
      </c>
      <c r="BB1374" s="67">
        <v>0</v>
      </c>
      <c r="BC1374" s="67">
        <v>11811000764</v>
      </c>
      <c r="BD1374" s="67">
        <v>772297638</v>
      </c>
      <c r="BE1374" s="67">
        <v>7594019695</v>
      </c>
      <c r="BF1374" s="67">
        <v>0</v>
      </c>
      <c r="BG1374" s="67">
        <v>143717057</v>
      </c>
      <c r="BH1374" s="67">
        <v>7684621497</v>
      </c>
      <c r="BI1374" s="67">
        <v>91775893</v>
      </c>
      <c r="BJ1374" s="67">
        <v>14104077</v>
      </c>
      <c r="BK1374" s="67">
        <v>4185129368</v>
      </c>
      <c r="BL1374" s="67">
        <v>3393612160</v>
      </c>
      <c r="BM1374" s="67">
        <v>0</v>
      </c>
      <c r="BN1374" s="67"/>
      <c r="BO1374" s="67">
        <v>147830322</v>
      </c>
      <c r="BP1374" s="67">
        <v>2507377251</v>
      </c>
      <c r="BQ1374" s="67">
        <v>134529106</v>
      </c>
      <c r="BR1374" s="67">
        <v>0</v>
      </c>
      <c r="BS1374" s="67"/>
      <c r="BT1374" s="67">
        <v>240783688</v>
      </c>
      <c r="BU1374" s="67"/>
      <c r="BV1374" s="67">
        <v>363091793</v>
      </c>
      <c r="BW1374" s="67"/>
      <c r="BX1374" s="67"/>
      <c r="BY1374" s="67"/>
      <c r="BZ1374" s="67">
        <v>1046089076372</v>
      </c>
      <c r="CA1374" s="67">
        <v>418316743766</v>
      </c>
      <c r="CB1374" s="67">
        <v>627772332606</v>
      </c>
      <c r="CC1374" s="67">
        <v>1412230216387</v>
      </c>
      <c r="CD1374" s="67">
        <v>1703000000000</v>
      </c>
    </row>
    <row r="1375" spans="1:82">
      <c r="A1375" t="s">
        <v>1605</v>
      </c>
      <c r="B1375" t="s">
        <v>1606</v>
      </c>
      <c r="C1375" t="s">
        <v>210</v>
      </c>
      <c r="D1375" t="s">
        <v>63</v>
      </c>
      <c r="E1375" t="s">
        <v>153</v>
      </c>
      <c r="F1375" s="67">
        <v>2015</v>
      </c>
      <c r="G1375" t="s">
        <v>1627</v>
      </c>
      <c r="H1375" s="67">
        <v>10820883</v>
      </c>
      <c r="I1375" s="67">
        <v>487310052382</v>
      </c>
      <c r="J1375" s="67">
        <v>263168981597</v>
      </c>
      <c r="K1375" s="67">
        <v>531407543426</v>
      </c>
      <c r="L1375" s="67">
        <v>76355534876</v>
      </c>
      <c r="M1375" s="67">
        <v>52893527316</v>
      </c>
      <c r="N1375" s="67">
        <v>481258559</v>
      </c>
      <c r="O1375" s="67">
        <v>0</v>
      </c>
      <c r="P1375" s="67">
        <v>13186122727</v>
      </c>
      <c r="Q1375" s="67">
        <v>883791108</v>
      </c>
      <c r="R1375" s="67">
        <v>8255913278</v>
      </c>
      <c r="S1375" s="67">
        <v>578876825</v>
      </c>
      <c r="T1375" s="67">
        <v>0</v>
      </c>
      <c r="U1375" s="67">
        <v>4499649181</v>
      </c>
      <c r="V1375" s="67">
        <v>136228646</v>
      </c>
      <c r="W1375" s="67">
        <v>15603543</v>
      </c>
      <c r="X1375" s="67">
        <v>2768811199</v>
      </c>
      <c r="Y1375" s="67">
        <v>1817000000</v>
      </c>
      <c r="Z1375" s="67">
        <v>0</v>
      </c>
      <c r="AA1375" s="67">
        <v>0</v>
      </c>
      <c r="AB1375" s="67">
        <v>1149155037</v>
      </c>
      <c r="AC1375" s="67"/>
      <c r="AD1375" s="67">
        <v>107213758</v>
      </c>
      <c r="AE1375" s="67">
        <v>0</v>
      </c>
      <c r="AF1375" s="67">
        <v>0</v>
      </c>
      <c r="AG1375" s="67">
        <v>133979267</v>
      </c>
      <c r="AH1375" s="67">
        <v>0</v>
      </c>
      <c r="AI1375" s="67">
        <v>426607103</v>
      </c>
      <c r="AJ1375" s="67">
        <v>0</v>
      </c>
      <c r="AK1375" s="67">
        <v>0</v>
      </c>
      <c r="AL1375" s="67">
        <v>0</v>
      </c>
      <c r="AM1375" s="67">
        <v>814516685524</v>
      </c>
      <c r="AN1375" s="67">
        <v>327126749169</v>
      </c>
      <c r="AO1375" s="67">
        <v>487394395397</v>
      </c>
      <c r="AP1375" s="67">
        <v>1112002469152</v>
      </c>
      <c r="AQ1375" s="67">
        <v>1389564897761</v>
      </c>
      <c r="AR1375" s="67">
        <v>476528675091</v>
      </c>
      <c r="AS1375" s="67">
        <v>384297318622</v>
      </c>
      <c r="AT1375" s="67">
        <v>92231356469</v>
      </c>
      <c r="AU1375" s="67">
        <v>260128000000</v>
      </c>
      <c r="AV1375" s="67">
        <v>525267000000</v>
      </c>
      <c r="AW1375" s="67">
        <v>65648683485</v>
      </c>
      <c r="AX1375" s="67">
        <v>43559624867</v>
      </c>
      <c r="AY1375" s="67">
        <v>20099077581</v>
      </c>
      <c r="AZ1375" s="67">
        <v>23460547286</v>
      </c>
      <c r="BA1375" s="67">
        <v>596877707</v>
      </c>
      <c r="BB1375" s="67">
        <v>0</v>
      </c>
      <c r="BC1375" s="67">
        <v>12003082336</v>
      </c>
      <c r="BD1375" s="67">
        <v>777797419</v>
      </c>
      <c r="BE1375" s="67">
        <v>7670222057</v>
      </c>
      <c r="BF1375" s="67">
        <v>0</v>
      </c>
      <c r="BG1375" s="67">
        <v>1041079099</v>
      </c>
      <c r="BH1375" s="67">
        <v>3601082165</v>
      </c>
      <c r="BI1375" s="67">
        <v>0</v>
      </c>
      <c r="BJ1375" s="67">
        <v>7152239</v>
      </c>
      <c r="BK1375" s="67">
        <v>2117281517</v>
      </c>
      <c r="BL1375" s="67">
        <v>1476648409</v>
      </c>
      <c r="BM1375" s="67">
        <v>0</v>
      </c>
      <c r="BN1375" s="67"/>
      <c r="BO1375" s="67">
        <v>93756549</v>
      </c>
      <c r="BP1375" s="67">
        <v>1162124454</v>
      </c>
      <c r="BQ1375" s="67">
        <v>437052</v>
      </c>
      <c r="BR1375" s="67">
        <v>0</v>
      </c>
      <c r="BS1375" s="67"/>
      <c r="BT1375" s="67">
        <v>109628481</v>
      </c>
      <c r="BU1375" s="67"/>
      <c r="BV1375" s="67">
        <v>110701874</v>
      </c>
      <c r="BW1375" s="67"/>
      <c r="BX1375" s="67"/>
      <c r="BY1375" s="67"/>
      <c r="BZ1375" s="67">
        <v>855343547197</v>
      </c>
      <c r="CA1375" s="67">
        <v>342276370654</v>
      </c>
      <c r="CB1375" s="67">
        <v>513067176543</v>
      </c>
      <c r="CC1375" s="67">
        <v>1135982987938</v>
      </c>
      <c r="CD1375" s="67">
        <v>1401000000000</v>
      </c>
    </row>
    <row r="1376" spans="1:82">
      <c r="A1376" t="s">
        <v>1605</v>
      </c>
      <c r="B1376" t="s">
        <v>1606</v>
      </c>
      <c r="C1376" t="s">
        <v>210</v>
      </c>
      <c r="D1376" t="s">
        <v>63</v>
      </c>
      <c r="E1376" t="s">
        <v>153</v>
      </c>
      <c r="F1376" s="67">
        <v>2016</v>
      </c>
      <c r="G1376" t="s">
        <v>1628</v>
      </c>
      <c r="H1376" s="67">
        <v>10775971</v>
      </c>
      <c r="I1376" s="67">
        <v>481487758003</v>
      </c>
      <c r="J1376" s="67">
        <v>242258457637</v>
      </c>
      <c r="K1376" s="67">
        <v>507597990313</v>
      </c>
      <c r="L1376" s="67">
        <v>75760096125</v>
      </c>
      <c r="M1376" s="67">
        <v>52355974126</v>
      </c>
      <c r="N1376" s="67">
        <v>481258485</v>
      </c>
      <c r="O1376" s="67">
        <v>0</v>
      </c>
      <c r="P1376" s="67">
        <v>13186112588</v>
      </c>
      <c r="Q1376" s="67">
        <v>883790429</v>
      </c>
      <c r="R1376" s="67">
        <v>8255906930</v>
      </c>
      <c r="S1376" s="67">
        <v>571932260</v>
      </c>
      <c r="T1376" s="67">
        <v>0</v>
      </c>
      <c r="U1376" s="67">
        <v>4474236853</v>
      </c>
      <c r="V1376" s="67">
        <v>136228646</v>
      </c>
      <c r="W1376" s="67">
        <v>15603543</v>
      </c>
      <c r="X1376" s="67">
        <v>2768811199</v>
      </c>
      <c r="Y1376" s="67">
        <v>1785000000</v>
      </c>
      <c r="Z1376" s="67">
        <v>0</v>
      </c>
      <c r="AA1376" s="67">
        <v>0</v>
      </c>
      <c r="AB1376" s="67">
        <v>1138422089</v>
      </c>
      <c r="AC1376" s="67"/>
      <c r="AD1376" s="67">
        <v>102609255</v>
      </c>
      <c r="AE1376" s="67">
        <v>0</v>
      </c>
      <c r="AF1376" s="67">
        <v>0</v>
      </c>
      <c r="AG1376" s="67">
        <v>129904852</v>
      </c>
      <c r="AH1376" s="67">
        <v>0</v>
      </c>
      <c r="AI1376" s="67">
        <v>414448675</v>
      </c>
      <c r="AJ1376" s="67">
        <v>0</v>
      </c>
      <c r="AK1376" s="67">
        <v>0</v>
      </c>
      <c r="AL1376" s="67">
        <v>0</v>
      </c>
      <c r="AM1376" s="67">
        <v>831836154505</v>
      </c>
      <c r="AN1376" s="67">
        <v>333541146179</v>
      </c>
      <c r="AO1376" s="67">
        <v>498296939784</v>
      </c>
      <c r="AP1376" s="67">
        <v>1127005692657</v>
      </c>
      <c r="AQ1376" s="67">
        <v>1399427726119</v>
      </c>
      <c r="AR1376" s="67">
        <v>481000319455</v>
      </c>
      <c r="AS1376" s="67">
        <v>387903483432</v>
      </c>
      <c r="AT1376" s="67">
        <v>93096836024</v>
      </c>
      <c r="AU1376" s="67">
        <v>237482000000</v>
      </c>
      <c r="AV1376" s="67">
        <v>497590000000</v>
      </c>
      <c r="AW1376" s="67">
        <v>68847248368</v>
      </c>
      <c r="AX1376" s="67">
        <v>46844985698</v>
      </c>
      <c r="AY1376" s="67">
        <v>21830261818</v>
      </c>
      <c r="AZ1376" s="67">
        <v>25014723880</v>
      </c>
      <c r="BA1376" s="67">
        <v>590147827</v>
      </c>
      <c r="BB1376" s="67">
        <v>0</v>
      </c>
      <c r="BC1376" s="67">
        <v>12103320480</v>
      </c>
      <c r="BD1376" s="67">
        <v>811951380</v>
      </c>
      <c r="BE1376" s="67">
        <v>7732945461</v>
      </c>
      <c r="BF1376" s="67">
        <v>532530651</v>
      </c>
      <c r="BG1376" s="67">
        <v>231366871</v>
      </c>
      <c r="BH1376" s="67">
        <v>4637822955</v>
      </c>
      <c r="BI1376" s="67">
        <v>0</v>
      </c>
      <c r="BJ1376" s="67">
        <v>9525462</v>
      </c>
      <c r="BK1376" s="67">
        <v>3420388971</v>
      </c>
      <c r="BL1376" s="67">
        <v>1207908522</v>
      </c>
      <c r="BM1376" s="67">
        <v>0</v>
      </c>
      <c r="BN1376" s="67"/>
      <c r="BO1376" s="67">
        <v>20035976</v>
      </c>
      <c r="BP1376" s="67">
        <v>1187872546</v>
      </c>
      <c r="BQ1376" s="67">
        <v>0</v>
      </c>
      <c r="BR1376" s="67">
        <v>0</v>
      </c>
      <c r="BS1376" s="67"/>
      <c r="BT1376" s="67">
        <v>0</v>
      </c>
      <c r="BU1376" s="67"/>
      <c r="BV1376" s="67">
        <v>0</v>
      </c>
      <c r="BW1376" s="67"/>
      <c r="BX1376" s="67"/>
      <c r="BY1376" s="67"/>
      <c r="BZ1376" s="67">
        <v>856447560879</v>
      </c>
      <c r="CA1376" s="67">
        <v>342658719338</v>
      </c>
      <c r="CB1376" s="67">
        <v>513788841542</v>
      </c>
      <c r="CC1376" s="67">
        <v>1150824951658</v>
      </c>
      <c r="CD1376" s="67">
        <v>1411000000000</v>
      </c>
    </row>
    <row r="1377" spans="1:82">
      <c r="A1377" t="s">
        <v>1605</v>
      </c>
      <c r="B1377" t="s">
        <v>1606</v>
      </c>
      <c r="C1377" t="s">
        <v>210</v>
      </c>
      <c r="D1377" t="s">
        <v>63</v>
      </c>
      <c r="E1377" t="s">
        <v>153</v>
      </c>
      <c r="F1377" s="67">
        <v>2017</v>
      </c>
      <c r="G1377" t="s">
        <v>1629</v>
      </c>
      <c r="H1377" s="67">
        <v>10754679</v>
      </c>
      <c r="I1377" s="67">
        <v>477469761462</v>
      </c>
      <c r="J1377" s="67">
        <v>233446850267</v>
      </c>
      <c r="K1377" s="67">
        <v>545081901462</v>
      </c>
      <c r="L1377" s="67">
        <v>75010311642</v>
      </c>
      <c r="M1377" s="67">
        <v>51652383563</v>
      </c>
      <c r="N1377" s="67">
        <v>481258411</v>
      </c>
      <c r="O1377" s="67">
        <v>0</v>
      </c>
      <c r="P1377" s="67">
        <v>13186112588</v>
      </c>
      <c r="Q1377" s="67">
        <v>883790429</v>
      </c>
      <c r="R1377" s="67">
        <v>8255906930</v>
      </c>
      <c r="S1377" s="67">
        <v>563031468</v>
      </c>
      <c r="T1377" s="67">
        <v>0</v>
      </c>
      <c r="U1377" s="67">
        <v>4457986030</v>
      </c>
      <c r="V1377" s="67">
        <v>136228646</v>
      </c>
      <c r="W1377" s="67">
        <v>15603543</v>
      </c>
      <c r="X1377" s="67">
        <v>2768811199</v>
      </c>
      <c r="Y1377" s="67">
        <v>1756000000</v>
      </c>
      <c r="Z1377" s="67">
        <v>0</v>
      </c>
      <c r="AA1377" s="67">
        <v>0</v>
      </c>
      <c r="AB1377" s="67">
        <v>1135906194</v>
      </c>
      <c r="AC1377" s="67"/>
      <c r="AD1377" s="67">
        <v>97406167</v>
      </c>
      <c r="AE1377" s="67">
        <v>0</v>
      </c>
      <c r="AF1377" s="67">
        <v>0</v>
      </c>
      <c r="AG1377" s="67">
        <v>123789325</v>
      </c>
      <c r="AH1377" s="67">
        <v>0</v>
      </c>
      <c r="AI1377" s="67">
        <v>399074808</v>
      </c>
      <c r="AJ1377" s="67">
        <v>0</v>
      </c>
      <c r="AK1377" s="67">
        <v>0</v>
      </c>
      <c r="AL1377" s="67">
        <v>0</v>
      </c>
      <c r="AM1377" s="67">
        <v>853495338743</v>
      </c>
      <c r="AN1377" s="67">
        <v>341739624045</v>
      </c>
      <c r="AO1377" s="67">
        <v>511756394092</v>
      </c>
      <c r="AP1377" s="67">
        <v>1098320390658</v>
      </c>
      <c r="AQ1377" s="67">
        <v>1414359705369</v>
      </c>
      <c r="AR1377" s="67">
        <v>473884051606</v>
      </c>
      <c r="AS1377" s="67">
        <v>382164557746</v>
      </c>
      <c r="AT1377" s="67">
        <v>91719493859</v>
      </c>
      <c r="AU1377" s="67">
        <v>231410000000</v>
      </c>
      <c r="AV1377" s="67">
        <v>540326000000</v>
      </c>
      <c r="AW1377" s="67">
        <v>71852472188</v>
      </c>
      <c r="AX1377" s="67">
        <v>49481163420</v>
      </c>
      <c r="AY1377" s="67">
        <v>23114676096</v>
      </c>
      <c r="AZ1377" s="67">
        <v>26366487324</v>
      </c>
      <c r="BA1377" s="67">
        <v>710054970</v>
      </c>
      <c r="BB1377" s="67">
        <v>0</v>
      </c>
      <c r="BC1377" s="67">
        <v>12428550338</v>
      </c>
      <c r="BD1377" s="67">
        <v>833302420</v>
      </c>
      <c r="BE1377" s="67">
        <v>7849221738</v>
      </c>
      <c r="BF1377" s="67">
        <v>550179303</v>
      </c>
      <c r="BG1377" s="67">
        <v>0</v>
      </c>
      <c r="BH1377" s="67">
        <v>7958084063</v>
      </c>
      <c r="BI1377" s="67">
        <v>135076952</v>
      </c>
      <c r="BJ1377" s="67">
        <v>11226233</v>
      </c>
      <c r="BK1377" s="67">
        <v>5871797766</v>
      </c>
      <c r="BL1377" s="67">
        <v>1939983112</v>
      </c>
      <c r="BM1377" s="67">
        <v>0</v>
      </c>
      <c r="BN1377" s="67"/>
      <c r="BO1377" s="67">
        <v>215364388</v>
      </c>
      <c r="BP1377" s="67">
        <v>1724618724</v>
      </c>
      <c r="BQ1377" s="67">
        <v>0</v>
      </c>
      <c r="BR1377" s="67">
        <v>0</v>
      </c>
      <c r="BS1377" s="67"/>
      <c r="BT1377" s="67">
        <v>0</v>
      </c>
      <c r="BU1377" s="67"/>
      <c r="BV1377" s="67">
        <v>0</v>
      </c>
      <c r="BW1377" s="67"/>
      <c r="BX1377" s="67"/>
      <c r="BY1377" s="67"/>
      <c r="BZ1377" s="67">
        <v>878851061501</v>
      </c>
      <c r="CA1377" s="67">
        <v>351529581386</v>
      </c>
      <c r="CB1377" s="67">
        <v>527321480114</v>
      </c>
      <c r="CC1377" s="67">
        <v>1123629669357</v>
      </c>
      <c r="CD1377" s="67">
        <v>1433000000000</v>
      </c>
    </row>
    <row r="1378" spans="1:82">
      <c r="A1378" t="s">
        <v>1605</v>
      </c>
      <c r="B1378" t="s">
        <v>1606</v>
      </c>
      <c r="C1378" t="s">
        <v>210</v>
      </c>
      <c r="D1378" t="s">
        <v>63</v>
      </c>
      <c r="E1378" t="s">
        <v>153</v>
      </c>
      <c r="F1378" s="67">
        <v>2018</v>
      </c>
      <c r="G1378" t="s">
        <v>1630</v>
      </c>
      <c r="H1378" s="67">
        <v>10732882</v>
      </c>
      <c r="I1378" s="67">
        <v>472709835349</v>
      </c>
      <c r="J1378" s="67">
        <v>218090331087</v>
      </c>
      <c r="K1378" s="67">
        <v>529139234664</v>
      </c>
      <c r="L1378" s="67">
        <v>74194127553</v>
      </c>
      <c r="M1378" s="67">
        <v>50715075105</v>
      </c>
      <c r="N1378" s="67">
        <v>481258337</v>
      </c>
      <c r="O1378" s="67">
        <v>0</v>
      </c>
      <c r="P1378" s="67">
        <v>13186112588</v>
      </c>
      <c r="Q1378" s="67">
        <v>883790429</v>
      </c>
      <c r="R1378" s="67">
        <v>8255906930</v>
      </c>
      <c r="S1378" s="67">
        <v>553336818</v>
      </c>
      <c r="T1378" s="67">
        <v>0</v>
      </c>
      <c r="U1378" s="67">
        <v>4456497018</v>
      </c>
      <c r="V1378" s="67">
        <v>136228646</v>
      </c>
      <c r="W1378" s="67">
        <v>15603543</v>
      </c>
      <c r="X1378" s="67">
        <v>2768811199</v>
      </c>
      <c r="Y1378" s="67">
        <v>1714000000</v>
      </c>
      <c r="Z1378" s="67">
        <v>0</v>
      </c>
      <c r="AA1378" s="67">
        <v>0</v>
      </c>
      <c r="AB1378" s="67">
        <v>1116933111</v>
      </c>
      <c r="AC1378" s="67"/>
      <c r="AD1378" s="67">
        <v>93400249</v>
      </c>
      <c r="AE1378" s="67">
        <v>0</v>
      </c>
      <c r="AF1378" s="67">
        <v>0</v>
      </c>
      <c r="AG1378" s="67">
        <v>119720513</v>
      </c>
      <c r="AH1378" s="67">
        <v>0</v>
      </c>
      <c r="AI1378" s="67">
        <v>384422177</v>
      </c>
      <c r="AJ1378" s="67">
        <v>0</v>
      </c>
      <c r="AK1378" s="67">
        <v>0</v>
      </c>
      <c r="AL1378" s="67">
        <v>0</v>
      </c>
      <c r="AM1378" s="67">
        <v>875419456711</v>
      </c>
      <c r="AN1378" s="67">
        <v>350037719345</v>
      </c>
      <c r="AO1378" s="67">
        <v>525381877160</v>
      </c>
      <c r="AP1378" s="67">
        <v>1116270313573</v>
      </c>
      <c r="AQ1378" s="67">
        <v>1428894789877</v>
      </c>
      <c r="AR1378" s="67">
        <v>496958622972</v>
      </c>
      <c r="AS1378" s="67">
        <v>400773083042</v>
      </c>
      <c r="AT1378" s="67">
        <v>96185539930</v>
      </c>
      <c r="AU1378" s="67">
        <v>217540000000</v>
      </c>
      <c r="AV1378" s="67">
        <v>527804000000</v>
      </c>
      <c r="AW1378" s="67">
        <v>73525773572</v>
      </c>
      <c r="AX1378" s="67">
        <v>49765236290</v>
      </c>
      <c r="AY1378" s="67">
        <v>23263702796</v>
      </c>
      <c r="AZ1378" s="67">
        <v>26501533493</v>
      </c>
      <c r="BA1378" s="67">
        <v>672710358</v>
      </c>
      <c r="BB1378" s="67">
        <v>0</v>
      </c>
      <c r="BC1378" s="67">
        <v>12956702293</v>
      </c>
      <c r="BD1378" s="67">
        <v>863101493</v>
      </c>
      <c r="BE1378" s="67">
        <v>8050097284</v>
      </c>
      <c r="BF1378" s="67">
        <v>546910736</v>
      </c>
      <c r="BG1378" s="67">
        <v>671015119</v>
      </c>
      <c r="BH1378" s="67">
        <v>7288141230</v>
      </c>
      <c r="BI1378" s="67">
        <v>0</v>
      </c>
      <c r="BJ1378" s="67">
        <v>21223879</v>
      </c>
      <c r="BK1378" s="67">
        <v>7175063064</v>
      </c>
      <c r="BL1378" s="67">
        <v>91854288</v>
      </c>
      <c r="BM1378" s="67"/>
      <c r="BN1378" s="67"/>
      <c r="BO1378" s="67">
        <v>91854288</v>
      </c>
      <c r="BP1378" s="67"/>
      <c r="BQ1378" s="67">
        <v>0</v>
      </c>
      <c r="BR1378" s="67">
        <v>0</v>
      </c>
      <c r="BS1378" s="67"/>
      <c r="BT1378" s="67">
        <v>0</v>
      </c>
      <c r="BU1378" s="67"/>
      <c r="BV1378" s="67">
        <v>0</v>
      </c>
      <c r="BW1378" s="67"/>
      <c r="BX1378" s="67"/>
      <c r="BY1378" s="67"/>
      <c r="BZ1378" s="67">
        <v>937152824939</v>
      </c>
      <c r="CA1378" s="67">
        <v>374586031152</v>
      </c>
      <c r="CB1378" s="67">
        <v>562566793787</v>
      </c>
      <c r="CC1378" s="67">
        <v>1204661362714</v>
      </c>
      <c r="CD1378" s="67">
        <v>1515000000000</v>
      </c>
    </row>
    <row r="1379" spans="1:82">
      <c r="A1379" t="s">
        <v>1605</v>
      </c>
      <c r="B1379" t="s">
        <v>1606</v>
      </c>
      <c r="C1379" t="s">
        <v>210</v>
      </c>
      <c r="D1379" t="s">
        <v>63</v>
      </c>
      <c r="E1379" t="s">
        <v>153</v>
      </c>
      <c r="F1379" s="67">
        <v>2019</v>
      </c>
      <c r="G1379" t="s">
        <v>1631</v>
      </c>
      <c r="H1379" s="67">
        <v>10721582</v>
      </c>
      <c r="I1379" s="67">
        <v>467759225005</v>
      </c>
      <c r="J1379" s="67">
        <v>248387000000</v>
      </c>
      <c r="K1379" s="67">
        <v>571308000000</v>
      </c>
      <c r="L1379" s="67">
        <v>73413021846</v>
      </c>
      <c r="M1379" s="67">
        <v>50062311467</v>
      </c>
      <c r="N1379" s="67">
        <v>481258263</v>
      </c>
      <c r="O1379" s="67">
        <v>0</v>
      </c>
      <c r="P1379" s="67">
        <v>13186112588</v>
      </c>
      <c r="Q1379" s="67">
        <v>883790429</v>
      </c>
      <c r="R1379" s="67">
        <v>8255906930</v>
      </c>
      <c r="S1379" s="67">
        <v>543642169</v>
      </c>
      <c r="T1379" s="67">
        <v>0</v>
      </c>
      <c r="U1379" s="67">
        <v>4408745023</v>
      </c>
      <c r="V1379" s="67">
        <v>136228646</v>
      </c>
      <c r="W1379" s="67">
        <v>15603543</v>
      </c>
      <c r="X1379" s="67">
        <v>2768811199</v>
      </c>
      <c r="Y1379" s="67">
        <v>1624000000</v>
      </c>
      <c r="Z1379" s="67">
        <v>0</v>
      </c>
      <c r="AA1379" s="67">
        <v>0</v>
      </c>
      <c r="AB1379" s="67">
        <v>1051404424</v>
      </c>
      <c r="AC1379" s="67"/>
      <c r="AD1379" s="67">
        <v>89348287</v>
      </c>
      <c r="AE1379" s="67">
        <v>0</v>
      </c>
      <c r="AF1379" s="67">
        <v>0</v>
      </c>
      <c r="AG1379" s="67">
        <v>115436096</v>
      </c>
      <c r="AH1379" s="67">
        <v>0</v>
      </c>
      <c r="AI1379" s="67">
        <v>368141475</v>
      </c>
      <c r="AJ1379" s="67">
        <v>0</v>
      </c>
      <c r="AK1379" s="67">
        <v>0</v>
      </c>
      <c r="AL1379" s="67">
        <v>0</v>
      </c>
      <c r="AM1379" s="67">
        <v>897611595770</v>
      </c>
      <c r="AN1379" s="67">
        <v>358436471042</v>
      </c>
      <c r="AO1379" s="67">
        <v>539175124728</v>
      </c>
      <c r="AP1379" s="67">
        <v>1120271587643</v>
      </c>
      <c r="AQ1379" s="67">
        <v>1443192587643</v>
      </c>
      <c r="AR1379" s="67">
        <v>467759225005</v>
      </c>
      <c r="AS1379" s="67">
        <v>377225181455</v>
      </c>
      <c r="AT1379" s="67">
        <v>90534043549</v>
      </c>
      <c r="AU1379" s="67">
        <v>248387000000</v>
      </c>
      <c r="AV1379" s="67">
        <v>571308000000</v>
      </c>
      <c r="AW1379" s="67">
        <v>73413021846</v>
      </c>
      <c r="AX1379" s="67">
        <v>50062311467</v>
      </c>
      <c r="AY1379" s="67">
        <v>23461474166</v>
      </c>
      <c r="AZ1379" s="67">
        <v>26600837301</v>
      </c>
      <c r="BA1379" s="67">
        <v>481258263</v>
      </c>
      <c r="BB1379" s="67">
        <v>0</v>
      </c>
      <c r="BC1379" s="67">
        <v>13186112588</v>
      </c>
      <c r="BD1379" s="67">
        <v>883790429</v>
      </c>
      <c r="BE1379" s="67">
        <v>8255906930</v>
      </c>
      <c r="BF1379" s="67">
        <v>543642169</v>
      </c>
      <c r="BG1379" s="67">
        <v>0</v>
      </c>
      <c r="BH1379" s="67">
        <v>4408745023</v>
      </c>
      <c r="BI1379" s="67">
        <v>0</v>
      </c>
      <c r="BJ1379" s="67">
        <v>15603543</v>
      </c>
      <c r="BK1379" s="67">
        <v>2768811199</v>
      </c>
      <c r="BL1379" s="67">
        <v>1624330281</v>
      </c>
      <c r="BM1379" s="67"/>
      <c r="BN1379" s="67"/>
      <c r="BO1379" s="67">
        <v>1051404424</v>
      </c>
      <c r="BP1379" s="67"/>
      <c r="BQ1379" s="67">
        <v>89348287</v>
      </c>
      <c r="BR1379" s="67">
        <v>0</v>
      </c>
      <c r="BS1379" s="67"/>
      <c r="BT1379" s="67">
        <v>115436096</v>
      </c>
      <c r="BU1379" s="67"/>
      <c r="BV1379" s="67">
        <v>368141475</v>
      </c>
      <c r="BW1379" s="67"/>
      <c r="BX1379" s="67"/>
      <c r="BY1379" s="67"/>
      <c r="BZ1379" s="67">
        <v>897611595770</v>
      </c>
      <c r="CA1379" s="67">
        <v>358436471042</v>
      </c>
      <c r="CB1379" s="67">
        <v>539175124728</v>
      </c>
      <c r="CC1379" s="67">
        <v>1120271587643</v>
      </c>
      <c r="CD1379" s="67">
        <v>1443000000000</v>
      </c>
    </row>
    <row r="1380" spans="1:82">
      <c r="A1380" t="s">
        <v>1605</v>
      </c>
      <c r="B1380" t="s">
        <v>1606</v>
      </c>
      <c r="C1380" t="s">
        <v>210</v>
      </c>
      <c r="D1380" t="s">
        <v>63</v>
      </c>
      <c r="E1380" t="s">
        <v>153</v>
      </c>
      <c r="F1380" s="67">
        <v>2020</v>
      </c>
      <c r="G1380" t="s">
        <v>1632</v>
      </c>
      <c r="H1380" s="67">
        <v>10698599</v>
      </c>
      <c r="I1380" s="67">
        <v>466583035375</v>
      </c>
      <c r="J1380" s="67">
        <v>314924103340</v>
      </c>
      <c r="K1380" s="67">
        <v>679206170645</v>
      </c>
      <c r="L1380" s="67">
        <v>73402909742</v>
      </c>
      <c r="M1380" s="67">
        <v>50062311467</v>
      </c>
      <c r="N1380" s="67">
        <v>481258189</v>
      </c>
      <c r="O1380" s="67">
        <v>0</v>
      </c>
      <c r="P1380" s="67">
        <v>13186112588</v>
      </c>
      <c r="Q1380" s="67">
        <v>883790429</v>
      </c>
      <c r="R1380" s="67">
        <v>8255906930</v>
      </c>
      <c r="S1380" s="67">
        <v>533947519</v>
      </c>
      <c r="T1380" s="67">
        <v>0</v>
      </c>
      <c r="U1380" s="67">
        <v>4299590359</v>
      </c>
      <c r="V1380" s="67">
        <v>136228646</v>
      </c>
      <c r="W1380" s="67">
        <v>15603543</v>
      </c>
      <c r="X1380" s="67">
        <v>2768811199</v>
      </c>
      <c r="Y1380" s="67">
        <v>1548000000</v>
      </c>
      <c r="Z1380" s="67">
        <v>0</v>
      </c>
      <c r="AA1380" s="67">
        <v>0</v>
      </c>
      <c r="AB1380" s="67">
        <v>997555031</v>
      </c>
      <c r="AC1380" s="67"/>
      <c r="AD1380" s="67">
        <v>89348287</v>
      </c>
      <c r="AE1380" s="67">
        <v>0</v>
      </c>
      <c r="AF1380" s="67">
        <v>0</v>
      </c>
      <c r="AG1380" s="67">
        <v>110655279</v>
      </c>
      <c r="AH1380" s="67">
        <v>0</v>
      </c>
      <c r="AI1380" s="67">
        <v>350232703</v>
      </c>
      <c r="AJ1380" s="67">
        <v>0</v>
      </c>
      <c r="AK1380" s="67">
        <v>0</v>
      </c>
      <c r="AL1380" s="67">
        <v>0</v>
      </c>
      <c r="AM1380" s="67">
        <v>920028832186</v>
      </c>
      <c r="AN1380" s="67">
        <v>366918615113</v>
      </c>
      <c r="AO1380" s="67">
        <v>553110283858</v>
      </c>
      <c r="AP1380" s="67">
        <v>1101009950568</v>
      </c>
      <c r="AQ1380" s="67">
        <v>1460347288893</v>
      </c>
      <c r="AR1380" s="67">
        <v>480741179308</v>
      </c>
      <c r="AS1380" s="67">
        <v>387694499442</v>
      </c>
      <c r="AT1380" s="67">
        <v>93046679866</v>
      </c>
      <c r="AU1380" s="67">
        <v>310994000000</v>
      </c>
      <c r="AV1380" s="67">
        <v>670730000000</v>
      </c>
      <c r="AW1380" s="67">
        <v>68351713997</v>
      </c>
      <c r="AX1380" s="67">
        <v>53483899582</v>
      </c>
      <c r="AY1380" s="67">
        <v>25095912655</v>
      </c>
      <c r="AZ1380" s="67">
        <v>28387986927</v>
      </c>
      <c r="BA1380" s="67">
        <v>492175422</v>
      </c>
      <c r="BB1380" s="67">
        <v>0</v>
      </c>
      <c r="BC1380" s="67">
        <v>4552783764</v>
      </c>
      <c r="BD1380" s="67">
        <v>907341997</v>
      </c>
      <c r="BE1380" s="67">
        <v>8375139631</v>
      </c>
      <c r="BF1380" s="67">
        <v>540373602</v>
      </c>
      <c r="BG1380" s="67">
        <v>0</v>
      </c>
      <c r="BH1380" s="67">
        <v>2907394946</v>
      </c>
      <c r="BI1380" s="67">
        <v>0</v>
      </c>
      <c r="BJ1380" s="67">
        <v>3878495</v>
      </c>
      <c r="BK1380" s="67">
        <v>984631108</v>
      </c>
      <c r="BL1380" s="67">
        <v>1918885343</v>
      </c>
      <c r="BM1380" s="67"/>
      <c r="BN1380" s="67"/>
      <c r="BO1380" s="67">
        <v>1351152844</v>
      </c>
      <c r="BP1380" s="67"/>
      <c r="BQ1380" s="67">
        <v>87498444</v>
      </c>
      <c r="BR1380" s="67">
        <v>0</v>
      </c>
      <c r="BS1380" s="67"/>
      <c r="BT1380" s="67">
        <v>130369096</v>
      </c>
      <c r="BU1380" s="67"/>
      <c r="BV1380" s="67">
        <v>349864959</v>
      </c>
      <c r="BW1380" s="67"/>
      <c r="BX1380" s="67"/>
      <c r="BY1380" s="67"/>
      <c r="BZ1380" s="67">
        <v>827623833839</v>
      </c>
      <c r="CA1380" s="67">
        <v>330122784957</v>
      </c>
      <c r="CB1380" s="67">
        <v>497501048882</v>
      </c>
      <c r="CC1380" s="67">
        <v>1019888122091</v>
      </c>
      <c r="CD1380" s="67">
        <v>1380000000000</v>
      </c>
    </row>
    <row r="1381" spans="1:82">
      <c r="A1381" t="s">
        <v>1633</v>
      </c>
      <c r="B1381" t="s">
        <v>1634</v>
      </c>
      <c r="C1381" t="s">
        <v>71</v>
      </c>
      <c r="D1381" t="s">
        <v>64</v>
      </c>
      <c r="E1381" t="s">
        <v>153</v>
      </c>
      <c r="F1381" s="67">
        <v>1995</v>
      </c>
      <c r="G1381" t="s">
        <v>1635</v>
      </c>
      <c r="H1381" s="67">
        <v>10286786</v>
      </c>
      <c r="I1381" s="67">
        <v>27630616793</v>
      </c>
      <c r="J1381" s="67">
        <v>9709482060</v>
      </c>
      <c r="K1381" s="67">
        <v>18890367676</v>
      </c>
      <c r="L1381" s="67">
        <v>97190880283</v>
      </c>
      <c r="M1381" s="67">
        <v>71639479266</v>
      </c>
      <c r="N1381" s="67">
        <v>11326486804</v>
      </c>
      <c r="O1381" s="67">
        <v>101488114</v>
      </c>
      <c r="P1381" s="67">
        <v>1145804822</v>
      </c>
      <c r="Q1381" s="67">
        <v>1275011521</v>
      </c>
      <c r="R1381" s="67">
        <v>7128409896</v>
      </c>
      <c r="S1381" s="67">
        <v>64086581</v>
      </c>
      <c r="T1381" s="67">
        <v>1481216368</v>
      </c>
      <c r="U1381" s="67">
        <v>52725157002</v>
      </c>
      <c r="V1381" s="67">
        <v>3193829045</v>
      </c>
      <c r="W1381" s="67">
        <v>3374494</v>
      </c>
      <c r="X1381" s="67">
        <v>0</v>
      </c>
      <c r="Y1381" s="67">
        <v>7638000000</v>
      </c>
      <c r="Z1381" s="67">
        <v>0</v>
      </c>
      <c r="AA1381" s="67">
        <v>0</v>
      </c>
      <c r="AB1381" s="67">
        <v>2439026434</v>
      </c>
      <c r="AC1381" s="67"/>
      <c r="AD1381" s="67"/>
      <c r="AE1381" s="67">
        <v>5198768068</v>
      </c>
      <c r="AF1381" s="67">
        <v>0</v>
      </c>
      <c r="AG1381" s="67"/>
      <c r="AH1381" s="67">
        <v>0</v>
      </c>
      <c r="AI1381" s="67"/>
      <c r="AJ1381" s="67">
        <v>0</v>
      </c>
      <c r="AK1381" s="67">
        <v>0</v>
      </c>
      <c r="AL1381" s="67">
        <v>0</v>
      </c>
      <c r="AM1381" s="67">
        <v>180311701227</v>
      </c>
      <c r="AN1381" s="67">
        <v>80840654734</v>
      </c>
      <c r="AO1381" s="67">
        <v>100041183565</v>
      </c>
      <c r="AP1381" s="67">
        <v>291417770751</v>
      </c>
      <c r="AQ1381" s="67">
        <v>306795911618</v>
      </c>
      <c r="AR1381" s="67">
        <v>32081198497</v>
      </c>
      <c r="AS1381" s="67">
        <v>25871934272</v>
      </c>
      <c r="AT1381" s="67">
        <v>6209264225</v>
      </c>
      <c r="AU1381" s="67">
        <v>2443000000</v>
      </c>
      <c r="AV1381" s="67">
        <v>4753000000</v>
      </c>
      <c r="AW1381" s="67">
        <v>29358988352</v>
      </c>
      <c r="AX1381" s="67">
        <v>18521297989</v>
      </c>
      <c r="AY1381" s="67">
        <v>8737264021</v>
      </c>
      <c r="AZ1381" s="67">
        <v>9784033968</v>
      </c>
      <c r="BA1381" s="67">
        <v>4664876753</v>
      </c>
      <c r="BB1381" s="67">
        <v>12216304</v>
      </c>
      <c r="BC1381" s="67">
        <v>158792394</v>
      </c>
      <c r="BD1381" s="67">
        <v>1176885404</v>
      </c>
      <c r="BE1381" s="67">
        <v>3591306709</v>
      </c>
      <c r="BF1381" s="67">
        <v>387974961</v>
      </c>
      <c r="BG1381" s="67">
        <v>845637838</v>
      </c>
      <c r="BH1381" s="67">
        <v>297386995</v>
      </c>
      <c r="BI1381" s="67">
        <v>297188937</v>
      </c>
      <c r="BJ1381" s="67"/>
      <c r="BK1381" s="67">
        <v>0</v>
      </c>
      <c r="BL1381" s="67">
        <v>198058</v>
      </c>
      <c r="BM1381" s="67"/>
      <c r="BN1381" s="67"/>
      <c r="BO1381" s="67"/>
      <c r="BP1381" s="67">
        <v>198058</v>
      </c>
      <c r="BQ1381" s="67"/>
      <c r="BR1381" s="67"/>
      <c r="BS1381" s="67"/>
      <c r="BT1381" s="67"/>
      <c r="BU1381" s="67"/>
      <c r="BV1381" s="67"/>
      <c r="BW1381" s="67"/>
      <c r="BX1381" s="67"/>
      <c r="BY1381" s="67"/>
      <c r="BZ1381" s="67">
        <v>85323753233</v>
      </c>
      <c r="CA1381" s="67">
        <v>34513818798</v>
      </c>
      <c r="CB1381" s="67">
        <v>50809934435</v>
      </c>
      <c r="CC1381" s="67">
        <v>144751327077</v>
      </c>
      <c r="CD1381" s="67">
        <v>147100000000</v>
      </c>
    </row>
    <row r="1382" spans="1:82">
      <c r="A1382" t="s">
        <v>1633</v>
      </c>
      <c r="B1382" t="s">
        <v>1634</v>
      </c>
      <c r="C1382" t="s">
        <v>71</v>
      </c>
      <c r="D1382" t="s">
        <v>64</v>
      </c>
      <c r="E1382" t="s">
        <v>153</v>
      </c>
      <c r="F1382" s="67">
        <v>1996</v>
      </c>
      <c r="G1382" t="s">
        <v>1636</v>
      </c>
      <c r="H1382" s="67">
        <v>10536942</v>
      </c>
      <c r="I1382" s="67">
        <v>29017312380</v>
      </c>
      <c r="J1382" s="67">
        <v>10528576559</v>
      </c>
      <c r="K1382" s="67">
        <v>19292847121</v>
      </c>
      <c r="L1382" s="67">
        <v>97366479334</v>
      </c>
      <c r="M1382" s="67">
        <v>71639479266</v>
      </c>
      <c r="N1382" s="67">
        <v>11182360837</v>
      </c>
      <c r="O1382" s="67">
        <v>101395867</v>
      </c>
      <c r="P1382" s="67">
        <v>1131224818</v>
      </c>
      <c r="Q1382" s="67">
        <v>1258787402</v>
      </c>
      <c r="R1382" s="67">
        <v>7037703132</v>
      </c>
      <c r="S1382" s="67">
        <v>64482279</v>
      </c>
      <c r="T1382" s="67">
        <v>1789284479</v>
      </c>
      <c r="U1382" s="67">
        <v>52724917641</v>
      </c>
      <c r="V1382" s="67">
        <v>3193829045</v>
      </c>
      <c r="W1382" s="67">
        <v>3374494</v>
      </c>
      <c r="X1382" s="67">
        <v>0</v>
      </c>
      <c r="Y1382" s="67">
        <v>7638000000</v>
      </c>
      <c r="Z1382" s="67">
        <v>0</v>
      </c>
      <c r="AA1382" s="67">
        <v>0</v>
      </c>
      <c r="AB1382" s="67">
        <v>2439026434</v>
      </c>
      <c r="AC1382" s="67"/>
      <c r="AD1382" s="67"/>
      <c r="AE1382" s="67">
        <v>5198768068</v>
      </c>
      <c r="AF1382" s="67">
        <v>0</v>
      </c>
      <c r="AG1382" s="67"/>
      <c r="AH1382" s="67">
        <v>0</v>
      </c>
      <c r="AI1382" s="67"/>
      <c r="AJ1382" s="67">
        <v>0</v>
      </c>
      <c r="AK1382" s="67">
        <v>0</v>
      </c>
      <c r="AL1382" s="67">
        <v>0</v>
      </c>
      <c r="AM1382" s="67">
        <v>187245530817</v>
      </c>
      <c r="AN1382" s="67">
        <v>84130714792</v>
      </c>
      <c r="AO1382" s="67">
        <v>103736127111</v>
      </c>
      <c r="AP1382" s="67">
        <v>301734195253</v>
      </c>
      <c r="AQ1382" s="67">
        <v>316941762548</v>
      </c>
      <c r="AR1382" s="67">
        <v>32378185624</v>
      </c>
      <c r="AS1382" s="67">
        <v>26111440019</v>
      </c>
      <c r="AT1382" s="67">
        <v>6266745605</v>
      </c>
      <c r="AU1382" s="67">
        <v>2942000000</v>
      </c>
      <c r="AV1382" s="67">
        <v>5391000000</v>
      </c>
      <c r="AW1382" s="67">
        <v>28577061162</v>
      </c>
      <c r="AX1382" s="67">
        <v>18679115449</v>
      </c>
      <c r="AY1382" s="67">
        <v>8847824292</v>
      </c>
      <c r="AZ1382" s="67">
        <v>9831291157</v>
      </c>
      <c r="BA1382" s="67">
        <v>3342653529</v>
      </c>
      <c r="BB1382" s="67">
        <v>13001024</v>
      </c>
      <c r="BC1382" s="67">
        <v>162468143</v>
      </c>
      <c r="BD1382" s="67">
        <v>1191807244</v>
      </c>
      <c r="BE1382" s="67">
        <v>3841118310</v>
      </c>
      <c r="BF1382" s="67">
        <v>439038412</v>
      </c>
      <c r="BG1382" s="67">
        <v>907859049</v>
      </c>
      <c r="BH1382" s="67">
        <v>440337848</v>
      </c>
      <c r="BI1382" s="67">
        <v>439742238</v>
      </c>
      <c r="BJ1382" s="67"/>
      <c r="BK1382" s="67">
        <v>0</v>
      </c>
      <c r="BL1382" s="67">
        <v>595610</v>
      </c>
      <c r="BM1382" s="67"/>
      <c r="BN1382" s="67"/>
      <c r="BO1382" s="67"/>
      <c r="BP1382" s="67">
        <v>595610</v>
      </c>
      <c r="BQ1382" s="67"/>
      <c r="BR1382" s="67"/>
      <c r="BS1382" s="67"/>
      <c r="BT1382" s="67"/>
      <c r="BU1382" s="67"/>
      <c r="BV1382" s="67"/>
      <c r="BW1382" s="67"/>
      <c r="BX1382" s="67"/>
      <c r="BY1382" s="67"/>
      <c r="BZ1382" s="67">
        <v>91897052325</v>
      </c>
      <c r="CA1382" s="67">
        <v>37153386637</v>
      </c>
      <c r="CB1382" s="67">
        <v>54743665688</v>
      </c>
      <c r="CC1382" s="67">
        <v>150843636958</v>
      </c>
      <c r="CD1382" s="67">
        <v>153300000000</v>
      </c>
    </row>
    <row r="1383" spans="1:82">
      <c r="A1383" t="s">
        <v>1633</v>
      </c>
      <c r="B1383" t="s">
        <v>1634</v>
      </c>
      <c r="C1383" t="s">
        <v>71</v>
      </c>
      <c r="D1383" t="s">
        <v>64</v>
      </c>
      <c r="E1383" t="s">
        <v>153</v>
      </c>
      <c r="F1383" s="67">
        <v>1997</v>
      </c>
      <c r="G1383" t="s">
        <v>1637</v>
      </c>
      <c r="H1383" s="67">
        <v>10788362</v>
      </c>
      <c r="I1383" s="67">
        <v>30992413878</v>
      </c>
      <c r="J1383" s="67">
        <v>10706698093</v>
      </c>
      <c r="K1383" s="67">
        <v>21528064005</v>
      </c>
      <c r="L1383" s="67">
        <v>97611061157</v>
      </c>
      <c r="M1383" s="67">
        <v>72630714338</v>
      </c>
      <c r="N1383" s="67">
        <v>11038234871</v>
      </c>
      <c r="O1383" s="67">
        <v>101303621</v>
      </c>
      <c r="P1383" s="67">
        <v>1116644813</v>
      </c>
      <c r="Q1383" s="67">
        <v>1242563283</v>
      </c>
      <c r="R1383" s="67">
        <v>6946996368</v>
      </c>
      <c r="S1383" s="67">
        <v>64372161</v>
      </c>
      <c r="T1383" s="67">
        <v>1636028373</v>
      </c>
      <c r="U1383" s="67">
        <v>33760409375</v>
      </c>
      <c r="V1383" s="67">
        <v>1308946330</v>
      </c>
      <c r="W1383" s="67">
        <v>3374494</v>
      </c>
      <c r="X1383" s="67">
        <v>0</v>
      </c>
      <c r="Y1383" s="67">
        <v>7638000000</v>
      </c>
      <c r="Z1383" s="67">
        <v>0</v>
      </c>
      <c r="AA1383" s="67">
        <v>0</v>
      </c>
      <c r="AB1383" s="67">
        <v>2439026434</v>
      </c>
      <c r="AC1383" s="67"/>
      <c r="AD1383" s="67"/>
      <c r="AE1383" s="67">
        <v>5198768068</v>
      </c>
      <c r="AF1383" s="67">
        <v>0</v>
      </c>
      <c r="AG1383" s="67"/>
      <c r="AH1383" s="67">
        <v>0</v>
      </c>
      <c r="AI1383" s="67"/>
      <c r="AJ1383" s="67">
        <v>0</v>
      </c>
      <c r="AK1383" s="67">
        <v>0</v>
      </c>
      <c r="AL1383" s="67">
        <v>0</v>
      </c>
      <c r="AM1383" s="67">
        <v>194933186725</v>
      </c>
      <c r="AN1383" s="67">
        <v>88052059486</v>
      </c>
      <c r="AO1383" s="67">
        <v>107605602719</v>
      </c>
      <c r="AP1383" s="67">
        <v>311643996021</v>
      </c>
      <c r="AQ1383" s="67">
        <v>328828010133</v>
      </c>
      <c r="AR1383" s="67">
        <v>32150724458</v>
      </c>
      <c r="AS1383" s="67">
        <v>25928003595</v>
      </c>
      <c r="AT1383" s="67">
        <v>6222720863</v>
      </c>
      <c r="AU1383" s="67">
        <v>3268000000</v>
      </c>
      <c r="AV1383" s="67">
        <v>6571000000</v>
      </c>
      <c r="AW1383" s="67">
        <v>32511523417</v>
      </c>
      <c r="AX1383" s="67">
        <v>21217008764</v>
      </c>
      <c r="AY1383" s="67">
        <v>10099006430</v>
      </c>
      <c r="AZ1383" s="67">
        <v>11118002334</v>
      </c>
      <c r="BA1383" s="67">
        <v>4483957758</v>
      </c>
      <c r="BB1383" s="67">
        <v>14475846</v>
      </c>
      <c r="BC1383" s="67">
        <v>198490492</v>
      </c>
      <c r="BD1383" s="67">
        <v>1205866372</v>
      </c>
      <c r="BE1383" s="67">
        <v>4359445747</v>
      </c>
      <c r="BF1383" s="67">
        <v>276701553</v>
      </c>
      <c r="BG1383" s="67">
        <v>755576886</v>
      </c>
      <c r="BH1383" s="67">
        <v>6862796</v>
      </c>
      <c r="BI1383" s="67">
        <v>0</v>
      </c>
      <c r="BJ1383" s="67"/>
      <c r="BK1383" s="67">
        <v>0</v>
      </c>
      <c r="BL1383" s="67">
        <v>6862796</v>
      </c>
      <c r="BM1383" s="67"/>
      <c r="BN1383" s="67"/>
      <c r="BO1383" s="67">
        <v>6452740</v>
      </c>
      <c r="BP1383" s="67">
        <v>410056</v>
      </c>
      <c r="BQ1383" s="67"/>
      <c r="BR1383" s="67"/>
      <c r="BS1383" s="67"/>
      <c r="BT1383" s="67"/>
      <c r="BU1383" s="67"/>
      <c r="BV1383" s="67"/>
      <c r="BW1383" s="67"/>
      <c r="BX1383" s="67"/>
      <c r="BY1383" s="67"/>
      <c r="BZ1383" s="67">
        <v>104547026829</v>
      </c>
      <c r="CA1383" s="67">
        <v>42309400764</v>
      </c>
      <c r="CB1383" s="67">
        <v>62237626065</v>
      </c>
      <c r="CC1383" s="67">
        <v>165913137500</v>
      </c>
      <c r="CD1383" s="67">
        <v>169200000000</v>
      </c>
    </row>
    <row r="1384" spans="1:82">
      <c r="A1384" t="s">
        <v>1633</v>
      </c>
      <c r="B1384" t="s">
        <v>1634</v>
      </c>
      <c r="C1384" t="s">
        <v>71</v>
      </c>
      <c r="D1384" t="s">
        <v>64</v>
      </c>
      <c r="E1384" t="s">
        <v>153</v>
      </c>
      <c r="F1384" s="67">
        <v>1998</v>
      </c>
      <c r="G1384" t="s">
        <v>1638</v>
      </c>
      <c r="H1384" s="67">
        <v>11046215</v>
      </c>
      <c r="I1384" s="67">
        <v>33538050247</v>
      </c>
      <c r="J1384" s="67">
        <v>10721670122</v>
      </c>
      <c r="K1384" s="67">
        <v>24949624454</v>
      </c>
      <c r="L1384" s="67">
        <v>97723439759</v>
      </c>
      <c r="M1384" s="67">
        <v>73621949427</v>
      </c>
      <c r="N1384" s="67">
        <v>10894108904</v>
      </c>
      <c r="O1384" s="67">
        <v>101214791</v>
      </c>
      <c r="P1384" s="67">
        <v>1102064809</v>
      </c>
      <c r="Q1384" s="67">
        <v>1226339165</v>
      </c>
      <c r="R1384" s="67">
        <v>6856289603</v>
      </c>
      <c r="S1384" s="67">
        <v>64185295</v>
      </c>
      <c r="T1384" s="67">
        <v>1256388884</v>
      </c>
      <c r="U1384" s="67">
        <v>33736362471</v>
      </c>
      <c r="V1384" s="67">
        <v>1308946330</v>
      </c>
      <c r="W1384" s="67">
        <v>3374494</v>
      </c>
      <c r="X1384" s="67">
        <v>0</v>
      </c>
      <c r="Y1384" s="67">
        <v>7636000000</v>
      </c>
      <c r="Z1384" s="67">
        <v>0</v>
      </c>
      <c r="AA1384" s="67">
        <v>0</v>
      </c>
      <c r="AB1384" s="67">
        <v>2436769924</v>
      </c>
      <c r="AC1384" s="67"/>
      <c r="AD1384" s="67"/>
      <c r="AE1384" s="67">
        <v>5198768068</v>
      </c>
      <c r="AF1384" s="67">
        <v>0</v>
      </c>
      <c r="AG1384" s="67"/>
      <c r="AH1384" s="67">
        <v>0</v>
      </c>
      <c r="AI1384" s="67"/>
      <c r="AJ1384" s="67">
        <v>0</v>
      </c>
      <c r="AK1384" s="67">
        <v>0</v>
      </c>
      <c r="AL1384" s="67">
        <v>0</v>
      </c>
      <c r="AM1384" s="67">
        <v>203090417840</v>
      </c>
      <c r="AN1384" s="67">
        <v>92350727894</v>
      </c>
      <c r="AO1384" s="67">
        <v>111601245435</v>
      </c>
      <c r="AP1384" s="67">
        <v>321796678762</v>
      </c>
      <c r="AQ1384" s="67">
        <v>342216183100</v>
      </c>
      <c r="AR1384" s="67">
        <v>33164235455</v>
      </c>
      <c r="AS1384" s="67">
        <v>26745351173</v>
      </c>
      <c r="AT1384" s="67">
        <v>6418884282</v>
      </c>
      <c r="AU1384" s="67">
        <v>3489000000</v>
      </c>
      <c r="AV1384" s="67">
        <v>8119000000</v>
      </c>
      <c r="AW1384" s="67">
        <v>31624472452</v>
      </c>
      <c r="AX1384" s="67">
        <v>21089227984</v>
      </c>
      <c r="AY1384" s="67">
        <v>10055408584</v>
      </c>
      <c r="AZ1384" s="67">
        <v>11033819400</v>
      </c>
      <c r="BA1384" s="67">
        <v>3939927487</v>
      </c>
      <c r="BB1384" s="67">
        <v>15382035</v>
      </c>
      <c r="BC1384" s="67">
        <v>241864340</v>
      </c>
      <c r="BD1384" s="67">
        <v>1224720579</v>
      </c>
      <c r="BE1384" s="67">
        <v>4475824303</v>
      </c>
      <c r="BF1384" s="67">
        <v>502557358</v>
      </c>
      <c r="BG1384" s="67">
        <v>134968366</v>
      </c>
      <c r="BH1384" s="67">
        <v>736981135</v>
      </c>
      <c r="BI1384" s="67">
        <v>733577141</v>
      </c>
      <c r="BJ1384" s="67"/>
      <c r="BK1384" s="67">
        <v>0</v>
      </c>
      <c r="BL1384" s="67">
        <v>3403994</v>
      </c>
      <c r="BM1384" s="67"/>
      <c r="BN1384" s="67"/>
      <c r="BO1384" s="67">
        <v>2315077</v>
      </c>
      <c r="BP1384" s="67">
        <v>1088916</v>
      </c>
      <c r="BQ1384" s="67"/>
      <c r="BR1384" s="67"/>
      <c r="BS1384" s="67"/>
      <c r="BT1384" s="67"/>
      <c r="BU1384" s="67"/>
      <c r="BV1384" s="67"/>
      <c r="BW1384" s="67"/>
      <c r="BX1384" s="67"/>
      <c r="BY1384" s="67"/>
      <c r="BZ1384" s="67">
        <v>114230040104</v>
      </c>
      <c r="CA1384" s="67">
        <v>46227937503</v>
      </c>
      <c r="CB1384" s="67">
        <v>68002102601</v>
      </c>
      <c r="CC1384" s="67">
        <v>175125729146</v>
      </c>
      <c r="CD1384" s="67">
        <v>179800000000</v>
      </c>
    </row>
    <row r="1385" spans="1:82">
      <c r="A1385" t="s">
        <v>1633</v>
      </c>
      <c r="B1385" t="s">
        <v>1634</v>
      </c>
      <c r="C1385" t="s">
        <v>71</v>
      </c>
      <c r="D1385" t="s">
        <v>64</v>
      </c>
      <c r="E1385" t="s">
        <v>153</v>
      </c>
      <c r="F1385" s="67">
        <v>1999</v>
      </c>
      <c r="G1385" t="s">
        <v>1639</v>
      </c>
      <c r="H1385" s="67">
        <v>11311078</v>
      </c>
      <c r="I1385" s="67">
        <v>36247047138</v>
      </c>
      <c r="J1385" s="67">
        <v>11034470618</v>
      </c>
      <c r="K1385" s="67">
        <v>26268932963</v>
      </c>
      <c r="L1385" s="67">
        <v>98344998943</v>
      </c>
      <c r="M1385" s="67">
        <v>74613184515</v>
      </c>
      <c r="N1385" s="67">
        <v>10749982938</v>
      </c>
      <c r="O1385" s="67">
        <v>101122545</v>
      </c>
      <c r="P1385" s="67">
        <v>1087484804</v>
      </c>
      <c r="Q1385" s="67">
        <v>1210115046</v>
      </c>
      <c r="R1385" s="67">
        <v>6765582839</v>
      </c>
      <c r="S1385" s="67">
        <v>64049998</v>
      </c>
      <c r="T1385" s="67">
        <v>1619691428</v>
      </c>
      <c r="U1385" s="67">
        <v>54554624394</v>
      </c>
      <c r="V1385" s="67">
        <v>3442528848</v>
      </c>
      <c r="W1385" s="67">
        <v>36781987</v>
      </c>
      <c r="X1385" s="67">
        <v>0</v>
      </c>
      <c r="Y1385" s="67">
        <v>7633000000</v>
      </c>
      <c r="Z1385" s="67">
        <v>0</v>
      </c>
      <c r="AA1385" s="67">
        <v>0</v>
      </c>
      <c r="AB1385" s="67">
        <v>2434513415</v>
      </c>
      <c r="AC1385" s="67"/>
      <c r="AD1385" s="67"/>
      <c r="AE1385" s="67">
        <v>5198768068</v>
      </c>
      <c r="AF1385" s="67">
        <v>0</v>
      </c>
      <c r="AG1385" s="67"/>
      <c r="AH1385" s="67">
        <v>0</v>
      </c>
      <c r="AI1385" s="67"/>
      <c r="AJ1385" s="67">
        <v>0</v>
      </c>
      <c r="AK1385" s="67">
        <v>0</v>
      </c>
      <c r="AL1385" s="67">
        <v>0</v>
      </c>
      <c r="AM1385" s="67">
        <v>211187711152</v>
      </c>
      <c r="AN1385" s="67">
        <v>96468697051</v>
      </c>
      <c r="AO1385" s="67">
        <v>115694825183</v>
      </c>
      <c r="AP1385" s="67">
        <v>335162547380</v>
      </c>
      <c r="AQ1385" s="67">
        <v>356499412767</v>
      </c>
      <c r="AR1385" s="67">
        <v>31795763299</v>
      </c>
      <c r="AS1385" s="67">
        <v>25641744596</v>
      </c>
      <c r="AT1385" s="67">
        <v>6154018703</v>
      </c>
      <c r="AU1385" s="67">
        <v>3778000000</v>
      </c>
      <c r="AV1385" s="67">
        <v>8994000000</v>
      </c>
      <c r="AW1385" s="67">
        <v>27939597693</v>
      </c>
      <c r="AX1385" s="67">
        <v>17583700504</v>
      </c>
      <c r="AY1385" s="67">
        <v>8359732895</v>
      </c>
      <c r="AZ1385" s="67">
        <v>9223967609</v>
      </c>
      <c r="BA1385" s="67">
        <v>3542211395</v>
      </c>
      <c r="BB1385" s="67">
        <v>14308331</v>
      </c>
      <c r="BC1385" s="67">
        <v>274946089</v>
      </c>
      <c r="BD1385" s="67">
        <v>1239278519</v>
      </c>
      <c r="BE1385" s="67">
        <v>4488926738</v>
      </c>
      <c r="BF1385" s="67">
        <v>461604230</v>
      </c>
      <c r="BG1385" s="67">
        <v>334621887</v>
      </c>
      <c r="BH1385" s="67">
        <v>107551503</v>
      </c>
      <c r="BI1385" s="67">
        <v>0</v>
      </c>
      <c r="BJ1385" s="67"/>
      <c r="BK1385" s="67">
        <v>0</v>
      </c>
      <c r="BL1385" s="67">
        <v>107551503</v>
      </c>
      <c r="BM1385" s="67"/>
      <c r="BN1385" s="67"/>
      <c r="BO1385" s="67">
        <v>106263665</v>
      </c>
      <c r="BP1385" s="67">
        <v>1287838</v>
      </c>
      <c r="BQ1385" s="67"/>
      <c r="BR1385" s="67"/>
      <c r="BS1385" s="67"/>
      <c r="BT1385" s="67"/>
      <c r="BU1385" s="67"/>
      <c r="BV1385" s="67"/>
      <c r="BW1385" s="67"/>
      <c r="BX1385" s="67"/>
      <c r="BY1385" s="67"/>
      <c r="BZ1385" s="67">
        <v>108626745652</v>
      </c>
      <c r="CA1385" s="67">
        <v>43851781062</v>
      </c>
      <c r="CB1385" s="67">
        <v>64774964590</v>
      </c>
      <c r="CC1385" s="67">
        <v>163253658147</v>
      </c>
      <c r="CD1385" s="67">
        <v>168500000000</v>
      </c>
    </row>
    <row r="1386" spans="1:82">
      <c r="A1386" t="s">
        <v>1633</v>
      </c>
      <c r="B1386" t="s">
        <v>1634</v>
      </c>
      <c r="C1386" t="s">
        <v>71</v>
      </c>
      <c r="D1386" t="s">
        <v>64</v>
      </c>
      <c r="E1386" t="s">
        <v>153</v>
      </c>
      <c r="F1386" s="67">
        <v>2000</v>
      </c>
      <c r="G1386" t="s">
        <v>1640</v>
      </c>
      <c r="H1386" s="67">
        <v>11589761</v>
      </c>
      <c r="I1386" s="67">
        <v>38466775666</v>
      </c>
      <c r="J1386" s="67">
        <v>12404651524</v>
      </c>
      <c r="K1386" s="67">
        <v>24522681461</v>
      </c>
      <c r="L1386" s="67">
        <v>99067100282</v>
      </c>
      <c r="M1386" s="67">
        <v>75604419587</v>
      </c>
      <c r="N1386" s="67">
        <v>10605856971</v>
      </c>
      <c r="O1386" s="67">
        <v>101030298</v>
      </c>
      <c r="P1386" s="67">
        <v>1072904800</v>
      </c>
      <c r="Q1386" s="67">
        <v>1193890927</v>
      </c>
      <c r="R1386" s="67">
        <v>6674876075</v>
      </c>
      <c r="S1386" s="67">
        <v>63630878</v>
      </c>
      <c r="T1386" s="67">
        <v>1929276540</v>
      </c>
      <c r="U1386" s="67">
        <v>52296250553</v>
      </c>
      <c r="V1386" s="67">
        <v>3442528848</v>
      </c>
      <c r="W1386" s="67">
        <v>36781987</v>
      </c>
      <c r="X1386" s="67">
        <v>0</v>
      </c>
      <c r="Y1386" s="67">
        <v>7533000000</v>
      </c>
      <c r="Z1386" s="67">
        <v>0</v>
      </c>
      <c r="AA1386" s="67">
        <v>0</v>
      </c>
      <c r="AB1386" s="67">
        <v>2334121318</v>
      </c>
      <c r="AC1386" s="67"/>
      <c r="AD1386" s="67"/>
      <c r="AE1386" s="67">
        <v>5198768068</v>
      </c>
      <c r="AF1386" s="67">
        <v>0</v>
      </c>
      <c r="AG1386" s="67"/>
      <c r="AH1386" s="67">
        <v>0</v>
      </c>
      <c r="AI1386" s="67"/>
      <c r="AJ1386" s="67">
        <v>0</v>
      </c>
      <c r="AK1386" s="67">
        <v>0</v>
      </c>
      <c r="AL1386" s="67">
        <v>0</v>
      </c>
      <c r="AM1386" s="67">
        <v>219217487645</v>
      </c>
      <c r="AN1386" s="67">
        <v>100511642883</v>
      </c>
      <c r="AO1386" s="67">
        <v>119790586077</v>
      </c>
      <c r="AP1386" s="67">
        <v>351042918243</v>
      </c>
      <c r="AQ1386" s="67">
        <v>369428373328</v>
      </c>
      <c r="AR1386" s="67">
        <v>33153957426</v>
      </c>
      <c r="AS1386" s="67">
        <v>26737062440</v>
      </c>
      <c r="AT1386" s="67">
        <v>6416894986</v>
      </c>
      <c r="AU1386" s="67">
        <v>4501000000</v>
      </c>
      <c r="AV1386" s="67">
        <v>8898000000</v>
      </c>
      <c r="AW1386" s="67">
        <v>29089195304</v>
      </c>
      <c r="AX1386" s="67">
        <v>18098698358</v>
      </c>
      <c r="AY1386" s="67">
        <v>8585888262</v>
      </c>
      <c r="AZ1386" s="67">
        <v>9512810096</v>
      </c>
      <c r="BA1386" s="67">
        <v>3440612655</v>
      </c>
      <c r="BB1386" s="67">
        <v>14865500</v>
      </c>
      <c r="BC1386" s="67">
        <v>366104685</v>
      </c>
      <c r="BD1386" s="67">
        <v>1265020516</v>
      </c>
      <c r="BE1386" s="67">
        <v>4539305536</v>
      </c>
      <c r="BF1386" s="67">
        <v>481691737</v>
      </c>
      <c r="BG1386" s="67">
        <v>882896317</v>
      </c>
      <c r="BH1386" s="67">
        <v>89199796</v>
      </c>
      <c r="BI1386" s="67">
        <v>0</v>
      </c>
      <c r="BJ1386" s="67"/>
      <c r="BK1386" s="67">
        <v>0</v>
      </c>
      <c r="BL1386" s="67">
        <v>89199796</v>
      </c>
      <c r="BM1386" s="67"/>
      <c r="BN1386" s="67"/>
      <c r="BO1386" s="67">
        <v>88040568</v>
      </c>
      <c r="BP1386" s="67">
        <v>1159228</v>
      </c>
      <c r="BQ1386" s="67"/>
      <c r="BR1386" s="67"/>
      <c r="BS1386" s="67"/>
      <c r="BT1386" s="67"/>
      <c r="BU1386" s="67"/>
      <c r="BV1386" s="67"/>
      <c r="BW1386" s="67"/>
      <c r="BX1386" s="67"/>
      <c r="BY1386" s="67"/>
      <c r="BZ1386" s="67">
        <v>114487133649</v>
      </c>
      <c r="CA1386" s="67">
        <v>46156020770</v>
      </c>
      <c r="CB1386" s="67">
        <v>68331112880</v>
      </c>
      <c r="CC1386" s="67">
        <v>172422486176</v>
      </c>
      <c r="CD1386" s="67">
        <v>176800000000</v>
      </c>
    </row>
    <row r="1387" spans="1:82">
      <c r="A1387" t="s">
        <v>1633</v>
      </c>
      <c r="B1387" t="s">
        <v>1634</v>
      </c>
      <c r="C1387" t="s">
        <v>71</v>
      </c>
      <c r="D1387" t="s">
        <v>64</v>
      </c>
      <c r="E1387" t="s">
        <v>153</v>
      </c>
      <c r="F1387" s="67">
        <v>2001</v>
      </c>
      <c r="G1387" t="s">
        <v>1641</v>
      </c>
      <c r="H1387" s="67">
        <v>11871565</v>
      </c>
      <c r="I1387" s="67">
        <v>40676806640</v>
      </c>
      <c r="J1387" s="67">
        <v>13817661963</v>
      </c>
      <c r="K1387" s="67">
        <v>24855864874</v>
      </c>
      <c r="L1387" s="67">
        <v>99049973517</v>
      </c>
      <c r="M1387" s="67">
        <v>76595654676</v>
      </c>
      <c r="N1387" s="67">
        <v>10483249112</v>
      </c>
      <c r="O1387" s="67">
        <v>100938052</v>
      </c>
      <c r="P1387" s="67">
        <v>1060501601</v>
      </c>
      <c r="Q1387" s="67">
        <v>1180089080</v>
      </c>
      <c r="R1387" s="67">
        <v>6597711894</v>
      </c>
      <c r="S1387" s="67">
        <v>62761897</v>
      </c>
      <c r="T1387" s="67">
        <v>1630318222</v>
      </c>
      <c r="U1387" s="67">
        <v>51096672476</v>
      </c>
      <c r="V1387" s="67">
        <v>3442528848</v>
      </c>
      <c r="W1387" s="67">
        <v>36781987</v>
      </c>
      <c r="X1387" s="67">
        <v>0</v>
      </c>
      <c r="Y1387" s="67">
        <v>7431000000</v>
      </c>
      <c r="Z1387" s="67">
        <v>0</v>
      </c>
      <c r="AA1387" s="67">
        <v>0</v>
      </c>
      <c r="AB1387" s="67">
        <v>2232578401</v>
      </c>
      <c r="AC1387" s="67"/>
      <c r="AD1387" s="67"/>
      <c r="AE1387" s="67">
        <v>5198768068</v>
      </c>
      <c r="AF1387" s="67">
        <v>0</v>
      </c>
      <c r="AG1387" s="67"/>
      <c r="AH1387" s="67">
        <v>0</v>
      </c>
      <c r="AI1387" s="67"/>
      <c r="AJ1387" s="67">
        <v>0</v>
      </c>
      <c r="AK1387" s="67">
        <v>0</v>
      </c>
      <c r="AL1387" s="67">
        <v>0</v>
      </c>
      <c r="AM1387" s="67">
        <v>224175491862</v>
      </c>
      <c r="AN1387" s="67">
        <v>102995917200</v>
      </c>
      <c r="AO1387" s="67">
        <v>122307659848</v>
      </c>
      <c r="AP1387" s="67">
        <v>361079680817</v>
      </c>
      <c r="AQ1387" s="67">
        <v>378496105801</v>
      </c>
      <c r="AR1387" s="67">
        <v>34170606964</v>
      </c>
      <c r="AS1387" s="67">
        <v>27556941100</v>
      </c>
      <c r="AT1387" s="67">
        <v>6613665864</v>
      </c>
      <c r="AU1387" s="67">
        <v>5379000000</v>
      </c>
      <c r="AV1387" s="67">
        <v>9676000000</v>
      </c>
      <c r="AW1387" s="67">
        <v>28425509944</v>
      </c>
      <c r="AX1387" s="67">
        <v>17606558807</v>
      </c>
      <c r="AY1387" s="67">
        <v>8608162748</v>
      </c>
      <c r="AZ1387" s="67">
        <v>8998396059</v>
      </c>
      <c r="BA1387" s="67">
        <v>3510534334</v>
      </c>
      <c r="BB1387" s="67">
        <v>14163129</v>
      </c>
      <c r="BC1387" s="67">
        <v>432268182</v>
      </c>
      <c r="BD1387" s="67">
        <v>1287337046</v>
      </c>
      <c r="BE1387" s="67">
        <v>4510199037</v>
      </c>
      <c r="BF1387" s="67">
        <v>542695620</v>
      </c>
      <c r="BG1387" s="67">
        <v>521753788</v>
      </c>
      <c r="BH1387" s="67">
        <v>1331784974</v>
      </c>
      <c r="BI1387" s="67">
        <v>1293603031</v>
      </c>
      <c r="BJ1387" s="67"/>
      <c r="BK1387" s="67">
        <v>0</v>
      </c>
      <c r="BL1387" s="67">
        <v>38181943</v>
      </c>
      <c r="BM1387" s="67"/>
      <c r="BN1387" s="67"/>
      <c r="BO1387" s="67">
        <v>37096291</v>
      </c>
      <c r="BP1387" s="67">
        <v>1085651</v>
      </c>
      <c r="BQ1387" s="67"/>
      <c r="BR1387" s="67"/>
      <c r="BS1387" s="67"/>
      <c r="BT1387" s="67"/>
      <c r="BU1387" s="67"/>
      <c r="BV1387" s="67"/>
      <c r="BW1387" s="67"/>
      <c r="BX1387" s="67"/>
      <c r="BY1387" s="67"/>
      <c r="BZ1387" s="67">
        <v>106597121242</v>
      </c>
      <c r="CA1387" s="67">
        <v>49473768981</v>
      </c>
      <c r="CB1387" s="67">
        <v>57123352261</v>
      </c>
      <c r="CC1387" s="67">
        <v>166228023125</v>
      </c>
      <c r="CD1387" s="67">
        <v>170500000000</v>
      </c>
    </row>
    <row r="1388" spans="1:82">
      <c r="A1388" t="s">
        <v>1633</v>
      </c>
      <c r="B1388" t="s">
        <v>1634</v>
      </c>
      <c r="C1388" t="s">
        <v>71</v>
      </c>
      <c r="D1388" t="s">
        <v>64</v>
      </c>
      <c r="E1388" t="s">
        <v>153</v>
      </c>
      <c r="F1388" s="67">
        <v>2002</v>
      </c>
      <c r="G1388" t="s">
        <v>1642</v>
      </c>
      <c r="H1388" s="67">
        <v>12147518</v>
      </c>
      <c r="I1388" s="67">
        <v>43215740764</v>
      </c>
      <c r="J1388" s="67">
        <v>12631150543</v>
      </c>
      <c r="K1388" s="67">
        <v>22437693602</v>
      </c>
      <c r="L1388" s="67">
        <v>99322397800</v>
      </c>
      <c r="M1388" s="67">
        <v>77586889747</v>
      </c>
      <c r="N1388" s="67">
        <v>10360641253</v>
      </c>
      <c r="O1388" s="67">
        <v>100849222</v>
      </c>
      <c r="P1388" s="67">
        <v>1048098401</v>
      </c>
      <c r="Q1388" s="67">
        <v>1166287234</v>
      </c>
      <c r="R1388" s="67">
        <v>6520547714</v>
      </c>
      <c r="S1388" s="67">
        <v>61614111</v>
      </c>
      <c r="T1388" s="67">
        <v>1482822835</v>
      </c>
      <c r="U1388" s="67">
        <v>51023891152</v>
      </c>
      <c r="V1388" s="67">
        <v>3442528848</v>
      </c>
      <c r="W1388" s="67">
        <v>36781987</v>
      </c>
      <c r="X1388" s="67">
        <v>0</v>
      </c>
      <c r="Y1388" s="67">
        <v>7330000000</v>
      </c>
      <c r="Z1388" s="67">
        <v>0</v>
      </c>
      <c r="AA1388" s="67">
        <v>0</v>
      </c>
      <c r="AB1388" s="67">
        <v>2131035483</v>
      </c>
      <c r="AC1388" s="67"/>
      <c r="AD1388" s="67"/>
      <c r="AE1388" s="67">
        <v>5198768068</v>
      </c>
      <c r="AF1388" s="67">
        <v>0</v>
      </c>
      <c r="AG1388" s="67"/>
      <c r="AH1388" s="67">
        <v>0</v>
      </c>
      <c r="AI1388" s="67"/>
      <c r="AJ1388" s="67">
        <v>0</v>
      </c>
      <c r="AK1388" s="67">
        <v>0</v>
      </c>
      <c r="AL1388" s="67">
        <v>0</v>
      </c>
      <c r="AM1388" s="67">
        <v>230069468392</v>
      </c>
      <c r="AN1388" s="67">
        <v>106127062405</v>
      </c>
      <c r="AO1388" s="67">
        <v>125090410215</v>
      </c>
      <c r="AP1388" s="67">
        <v>373378901535</v>
      </c>
      <c r="AQ1388" s="67">
        <v>389210219912</v>
      </c>
      <c r="AR1388" s="67">
        <v>36611146966</v>
      </c>
      <c r="AS1388" s="67">
        <v>29525118521</v>
      </c>
      <c r="AT1388" s="67">
        <v>7086028445</v>
      </c>
      <c r="AU1388" s="67">
        <v>5317000000</v>
      </c>
      <c r="AV1388" s="67">
        <v>9445000000</v>
      </c>
      <c r="AW1388" s="67">
        <v>28507586343</v>
      </c>
      <c r="AX1388" s="67">
        <v>18210665193</v>
      </c>
      <c r="AY1388" s="67">
        <v>8914931722</v>
      </c>
      <c r="AZ1388" s="67">
        <v>9295733471</v>
      </c>
      <c r="BA1388" s="67">
        <v>3342598127</v>
      </c>
      <c r="BB1388" s="67">
        <v>15473558</v>
      </c>
      <c r="BC1388" s="67">
        <v>475642031</v>
      </c>
      <c r="BD1388" s="67">
        <v>1231787676</v>
      </c>
      <c r="BE1388" s="67">
        <v>4632059945</v>
      </c>
      <c r="BF1388" s="67">
        <v>533656947</v>
      </c>
      <c r="BG1388" s="67">
        <v>65702866</v>
      </c>
      <c r="BH1388" s="67">
        <v>3544229781</v>
      </c>
      <c r="BI1388" s="67">
        <v>3432914435</v>
      </c>
      <c r="BJ1388" s="67"/>
      <c r="BK1388" s="67">
        <v>0</v>
      </c>
      <c r="BL1388" s="67">
        <v>111315346</v>
      </c>
      <c r="BM1388" s="67"/>
      <c r="BN1388" s="67"/>
      <c r="BO1388" s="67">
        <v>110082045</v>
      </c>
      <c r="BP1388" s="67">
        <v>1233301</v>
      </c>
      <c r="BQ1388" s="67"/>
      <c r="BR1388" s="67"/>
      <c r="BS1388" s="67"/>
      <c r="BT1388" s="67"/>
      <c r="BU1388" s="67"/>
      <c r="BV1388" s="67"/>
      <c r="BW1388" s="67"/>
      <c r="BX1388" s="67"/>
      <c r="BY1388" s="67"/>
      <c r="BZ1388" s="67">
        <v>115374558684</v>
      </c>
      <c r="CA1388" s="67">
        <v>53455770860</v>
      </c>
      <c r="CB1388" s="67">
        <v>61918787824</v>
      </c>
      <c r="CC1388" s="67">
        <v>179909521775</v>
      </c>
      <c r="CD1388" s="67">
        <v>184000000000</v>
      </c>
    </row>
    <row r="1389" spans="1:82">
      <c r="A1389" t="s">
        <v>1633</v>
      </c>
      <c r="B1389" t="s">
        <v>1634</v>
      </c>
      <c r="C1389" t="s">
        <v>71</v>
      </c>
      <c r="D1389" t="s">
        <v>64</v>
      </c>
      <c r="E1389" t="s">
        <v>153</v>
      </c>
      <c r="F1389" s="67">
        <v>2003</v>
      </c>
      <c r="G1389" t="s">
        <v>1643</v>
      </c>
      <c r="H1389" s="67">
        <v>12415334</v>
      </c>
      <c r="I1389" s="67">
        <v>45538580478</v>
      </c>
      <c r="J1389" s="67">
        <v>16954951338</v>
      </c>
      <c r="K1389" s="67">
        <v>22248171518</v>
      </c>
      <c r="L1389" s="67">
        <v>99777097119</v>
      </c>
      <c r="M1389" s="67">
        <v>78577966058</v>
      </c>
      <c r="N1389" s="67">
        <v>10238033394</v>
      </c>
      <c r="O1389" s="67">
        <v>100756976</v>
      </c>
      <c r="P1389" s="67">
        <v>1035695201</v>
      </c>
      <c r="Q1389" s="67">
        <v>1152485387</v>
      </c>
      <c r="R1389" s="67">
        <v>6443383533</v>
      </c>
      <c r="S1389" s="67">
        <v>60390555</v>
      </c>
      <c r="T1389" s="67">
        <v>1821020940</v>
      </c>
      <c r="U1389" s="67">
        <v>50915238724</v>
      </c>
      <c r="V1389" s="67">
        <v>3442528848</v>
      </c>
      <c r="W1389" s="67">
        <v>36781987</v>
      </c>
      <c r="X1389" s="67">
        <v>0</v>
      </c>
      <c r="Y1389" s="67">
        <v>7228000000</v>
      </c>
      <c r="Z1389" s="67">
        <v>0</v>
      </c>
      <c r="AA1389" s="67">
        <v>0</v>
      </c>
      <c r="AB1389" s="67">
        <v>2029492566</v>
      </c>
      <c r="AC1389" s="67"/>
      <c r="AD1389" s="67"/>
      <c r="AE1389" s="67">
        <v>5198768068</v>
      </c>
      <c r="AF1389" s="67">
        <v>0</v>
      </c>
      <c r="AG1389" s="67"/>
      <c r="AH1389" s="67">
        <v>0</v>
      </c>
      <c r="AI1389" s="67"/>
      <c r="AJ1389" s="67">
        <v>0</v>
      </c>
      <c r="AK1389" s="67">
        <v>0</v>
      </c>
      <c r="AL1389" s="67">
        <v>0</v>
      </c>
      <c r="AM1389" s="67">
        <v>235823679433</v>
      </c>
      <c r="AN1389" s="67">
        <v>109038177665</v>
      </c>
      <c r="AO1389" s="67">
        <v>127986495500</v>
      </c>
      <c r="AP1389" s="67">
        <v>387779594341</v>
      </c>
      <c r="AQ1389" s="67">
        <v>399304609976</v>
      </c>
      <c r="AR1389" s="67">
        <v>38342370485</v>
      </c>
      <c r="AS1389" s="67">
        <v>30921266520</v>
      </c>
      <c r="AT1389" s="67">
        <v>7421103965</v>
      </c>
      <c r="AU1389" s="67">
        <v>7537000000</v>
      </c>
      <c r="AV1389" s="67">
        <v>9890000000</v>
      </c>
      <c r="AW1389" s="67">
        <v>30795418503</v>
      </c>
      <c r="AX1389" s="67">
        <v>20132939679</v>
      </c>
      <c r="AY1389" s="67">
        <v>9837262348</v>
      </c>
      <c r="AZ1389" s="67">
        <v>10295677331</v>
      </c>
      <c r="BA1389" s="67">
        <v>3514726125</v>
      </c>
      <c r="BB1389" s="67">
        <v>16255193</v>
      </c>
      <c r="BC1389" s="67">
        <v>474906881</v>
      </c>
      <c r="BD1389" s="67">
        <v>1153410162</v>
      </c>
      <c r="BE1389" s="67">
        <v>4692345524</v>
      </c>
      <c r="BF1389" s="67">
        <v>673577024</v>
      </c>
      <c r="BG1389" s="67">
        <v>137257916</v>
      </c>
      <c r="BH1389" s="67">
        <v>4351306979</v>
      </c>
      <c r="BI1389" s="67">
        <v>4119463849</v>
      </c>
      <c r="BJ1389" s="67"/>
      <c r="BK1389" s="67">
        <v>0</v>
      </c>
      <c r="BL1389" s="67">
        <v>231843130</v>
      </c>
      <c r="BM1389" s="67"/>
      <c r="BN1389" s="67"/>
      <c r="BO1389" s="67">
        <v>230711758</v>
      </c>
      <c r="BP1389" s="67">
        <v>1131372</v>
      </c>
      <c r="BQ1389" s="67"/>
      <c r="BR1389" s="67"/>
      <c r="BS1389" s="67"/>
      <c r="BT1389" s="67"/>
      <c r="BU1389" s="67"/>
      <c r="BV1389" s="67"/>
      <c r="BW1389" s="67"/>
      <c r="BX1389" s="67"/>
      <c r="BY1389" s="67"/>
      <c r="BZ1389" s="67">
        <v>119385056649</v>
      </c>
      <c r="CA1389" s="67">
        <v>48542670725</v>
      </c>
      <c r="CB1389" s="67">
        <v>70842385924</v>
      </c>
      <c r="CC1389" s="67">
        <v>190521152616</v>
      </c>
      <c r="CD1389" s="67">
        <v>192900000000</v>
      </c>
    </row>
    <row r="1390" spans="1:82">
      <c r="A1390" t="s">
        <v>1633</v>
      </c>
      <c r="B1390" t="s">
        <v>1634</v>
      </c>
      <c r="C1390" t="s">
        <v>71</v>
      </c>
      <c r="D1390" t="s">
        <v>64</v>
      </c>
      <c r="E1390" t="s">
        <v>153</v>
      </c>
      <c r="F1390" s="67">
        <v>2004</v>
      </c>
      <c r="G1390" t="s">
        <v>1644</v>
      </c>
      <c r="H1390" s="67">
        <v>12682108</v>
      </c>
      <c r="I1390" s="67">
        <v>47741236442</v>
      </c>
      <c r="J1390" s="67">
        <v>17502396077</v>
      </c>
      <c r="K1390" s="67">
        <v>23940852172</v>
      </c>
      <c r="L1390" s="67">
        <v>96779162502</v>
      </c>
      <c r="M1390" s="67">
        <v>74989641084</v>
      </c>
      <c r="N1390" s="67">
        <v>10115425535</v>
      </c>
      <c r="O1390" s="67">
        <v>100664729</v>
      </c>
      <c r="P1390" s="67">
        <v>1023292002</v>
      </c>
      <c r="Q1390" s="67">
        <v>1138683541</v>
      </c>
      <c r="R1390" s="67">
        <v>6366219352</v>
      </c>
      <c r="S1390" s="67">
        <v>59044738</v>
      </c>
      <c r="T1390" s="67">
        <v>2462666133</v>
      </c>
      <c r="U1390" s="67">
        <v>50775120436</v>
      </c>
      <c r="V1390" s="67">
        <v>3442528848</v>
      </c>
      <c r="W1390" s="67">
        <v>36781987</v>
      </c>
      <c r="X1390" s="67">
        <v>0</v>
      </c>
      <c r="Y1390" s="67">
        <v>7126000000</v>
      </c>
      <c r="Z1390" s="67">
        <v>0</v>
      </c>
      <c r="AA1390" s="67">
        <v>0</v>
      </c>
      <c r="AB1390" s="67">
        <v>1926821395</v>
      </c>
      <c r="AC1390" s="67"/>
      <c r="AD1390" s="67"/>
      <c r="AE1390" s="67">
        <v>5198768068</v>
      </c>
      <c r="AF1390" s="67">
        <v>0</v>
      </c>
      <c r="AG1390" s="67"/>
      <c r="AH1390" s="67">
        <v>0</v>
      </c>
      <c r="AI1390" s="67"/>
      <c r="AJ1390" s="67">
        <v>0</v>
      </c>
      <c r="AK1390" s="67">
        <v>0</v>
      </c>
      <c r="AL1390" s="67">
        <v>0</v>
      </c>
      <c r="AM1390" s="67">
        <v>241747656762</v>
      </c>
      <c r="AN1390" s="67">
        <v>112462319897</v>
      </c>
      <c r="AO1390" s="67">
        <v>130689423764</v>
      </c>
      <c r="AP1390" s="67">
        <v>394613574871</v>
      </c>
      <c r="AQ1390" s="67">
        <v>407123477494</v>
      </c>
      <c r="AR1390" s="67">
        <v>41496622761</v>
      </c>
      <c r="AS1390" s="67">
        <v>33465018356</v>
      </c>
      <c r="AT1390" s="67">
        <v>8031604405</v>
      </c>
      <c r="AU1390" s="67">
        <v>8370000000</v>
      </c>
      <c r="AV1390" s="67">
        <v>11449000000</v>
      </c>
      <c r="AW1390" s="67">
        <v>33723515027</v>
      </c>
      <c r="AX1390" s="67">
        <v>22294549137</v>
      </c>
      <c r="AY1390" s="67">
        <v>10901994983</v>
      </c>
      <c r="AZ1390" s="67">
        <v>11392554154</v>
      </c>
      <c r="BA1390" s="67">
        <v>3704501597</v>
      </c>
      <c r="BB1390" s="67">
        <v>17574469</v>
      </c>
      <c r="BC1390" s="67">
        <v>463144481</v>
      </c>
      <c r="BD1390" s="67">
        <v>1063887724</v>
      </c>
      <c r="BE1390" s="67">
        <v>4767141562</v>
      </c>
      <c r="BF1390" s="67">
        <v>585478590</v>
      </c>
      <c r="BG1390" s="67">
        <v>827237466</v>
      </c>
      <c r="BH1390" s="67">
        <v>34507701</v>
      </c>
      <c r="BI1390" s="67">
        <v>33636584</v>
      </c>
      <c r="BJ1390" s="67"/>
      <c r="BK1390" s="67">
        <v>0</v>
      </c>
      <c r="BL1390" s="67">
        <v>871117</v>
      </c>
      <c r="BM1390" s="67"/>
      <c r="BN1390" s="67"/>
      <c r="BO1390" s="67"/>
      <c r="BP1390" s="67">
        <v>871117</v>
      </c>
      <c r="BQ1390" s="67"/>
      <c r="BR1390" s="67"/>
      <c r="BS1390" s="67"/>
      <c r="BT1390" s="67"/>
      <c r="BU1390" s="67"/>
      <c r="BV1390" s="67"/>
      <c r="BW1390" s="67"/>
      <c r="BX1390" s="67"/>
      <c r="BY1390" s="67"/>
      <c r="BZ1390" s="67">
        <v>140815153400</v>
      </c>
      <c r="CA1390" s="67">
        <v>52658809028</v>
      </c>
      <c r="CB1390" s="67">
        <v>88156344371</v>
      </c>
      <c r="CC1390" s="67">
        <v>212990798888</v>
      </c>
      <c r="CD1390" s="67">
        <v>216100000000</v>
      </c>
    </row>
    <row r="1391" spans="1:82">
      <c r="A1391" t="s">
        <v>1633</v>
      </c>
      <c r="B1391" t="s">
        <v>1634</v>
      </c>
      <c r="C1391" t="s">
        <v>71</v>
      </c>
      <c r="D1391" t="s">
        <v>64</v>
      </c>
      <c r="E1391" t="s">
        <v>153</v>
      </c>
      <c r="F1391" s="67">
        <v>2005</v>
      </c>
      <c r="G1391" t="s">
        <v>1645</v>
      </c>
      <c r="H1391" s="67">
        <v>12948292</v>
      </c>
      <c r="I1391" s="67">
        <v>50050919981</v>
      </c>
      <c r="J1391" s="67">
        <v>17800617763</v>
      </c>
      <c r="K1391" s="67">
        <v>23617249428</v>
      </c>
      <c r="L1391" s="67">
        <v>94321009045</v>
      </c>
      <c r="M1391" s="67">
        <v>72433356471</v>
      </c>
      <c r="N1391" s="67">
        <v>9992817676</v>
      </c>
      <c r="O1391" s="67">
        <v>100575899</v>
      </c>
      <c r="P1391" s="67">
        <v>1010888802</v>
      </c>
      <c r="Q1391" s="67">
        <v>1124881694</v>
      </c>
      <c r="R1391" s="67">
        <v>6289055171</v>
      </c>
      <c r="S1391" s="67">
        <v>57826580</v>
      </c>
      <c r="T1391" s="67">
        <v>2613631176</v>
      </c>
      <c r="U1391" s="67">
        <v>50754322357</v>
      </c>
      <c r="V1391" s="67">
        <v>3442528848</v>
      </c>
      <c r="W1391" s="67">
        <v>36781987</v>
      </c>
      <c r="X1391" s="67">
        <v>0</v>
      </c>
      <c r="Y1391" s="67">
        <v>7126000000</v>
      </c>
      <c r="Z1391" s="67">
        <v>0</v>
      </c>
      <c r="AA1391" s="67">
        <v>0</v>
      </c>
      <c r="AB1391" s="67">
        <v>1926821395</v>
      </c>
      <c r="AC1391" s="67"/>
      <c r="AD1391" s="67"/>
      <c r="AE1391" s="67">
        <v>5198768068</v>
      </c>
      <c r="AF1391" s="67">
        <v>0</v>
      </c>
      <c r="AG1391" s="67"/>
      <c r="AH1391" s="67">
        <v>0</v>
      </c>
      <c r="AI1391" s="67"/>
      <c r="AJ1391" s="67">
        <v>0</v>
      </c>
      <c r="AK1391" s="67">
        <v>0</v>
      </c>
      <c r="AL1391" s="67">
        <v>0</v>
      </c>
      <c r="AM1391" s="67">
        <v>246130621774</v>
      </c>
      <c r="AN1391" s="67">
        <v>115018231478</v>
      </c>
      <c r="AO1391" s="67">
        <v>132681274727</v>
      </c>
      <c r="AP1391" s="67">
        <v>401834385329</v>
      </c>
      <c r="AQ1391" s="67">
        <v>413580320993</v>
      </c>
      <c r="AR1391" s="67">
        <v>44169687784</v>
      </c>
      <c r="AS1391" s="67">
        <v>35620715955</v>
      </c>
      <c r="AT1391" s="67">
        <v>8548971829</v>
      </c>
      <c r="AU1391" s="67">
        <v>9288000000</v>
      </c>
      <c r="AV1391" s="67">
        <v>12323000000</v>
      </c>
      <c r="AW1391" s="67">
        <v>39066794112</v>
      </c>
      <c r="AX1391" s="67">
        <v>27355177733</v>
      </c>
      <c r="AY1391" s="67">
        <v>13394206503</v>
      </c>
      <c r="AZ1391" s="67">
        <v>13960971231</v>
      </c>
      <c r="BA1391" s="67">
        <v>3658224141</v>
      </c>
      <c r="BB1391" s="67">
        <v>19718407</v>
      </c>
      <c r="BC1391" s="67">
        <v>581503626</v>
      </c>
      <c r="BD1391" s="67">
        <v>943089954</v>
      </c>
      <c r="BE1391" s="67">
        <v>4877963094</v>
      </c>
      <c r="BF1391" s="67">
        <v>518075142</v>
      </c>
      <c r="BG1391" s="67">
        <v>1113042013</v>
      </c>
      <c r="BH1391" s="67">
        <v>6726383549</v>
      </c>
      <c r="BI1391" s="67">
        <v>6624471246</v>
      </c>
      <c r="BJ1391" s="67"/>
      <c r="BK1391" s="67">
        <v>0</v>
      </c>
      <c r="BL1391" s="67">
        <v>101912303</v>
      </c>
      <c r="BM1391" s="67"/>
      <c r="BN1391" s="67"/>
      <c r="BO1391" s="67">
        <v>78600895</v>
      </c>
      <c r="BP1391" s="67">
        <v>2591261</v>
      </c>
      <c r="BQ1391" s="67">
        <v>225856</v>
      </c>
      <c r="BR1391" s="67"/>
      <c r="BS1391" s="67"/>
      <c r="BT1391" s="67">
        <v>20494292</v>
      </c>
      <c r="BU1391" s="67"/>
      <c r="BV1391" s="67"/>
      <c r="BW1391" s="67"/>
      <c r="BX1391" s="67"/>
      <c r="BY1391" s="67"/>
      <c r="BZ1391" s="67">
        <v>167550880928</v>
      </c>
      <c r="CA1391" s="67">
        <v>66972643728</v>
      </c>
      <c r="CB1391" s="67">
        <v>100578237200</v>
      </c>
      <c r="CC1391" s="67">
        <v>254478746372</v>
      </c>
      <c r="CD1391" s="67">
        <v>257500000000</v>
      </c>
    </row>
    <row r="1392" spans="1:82">
      <c r="A1392" t="s">
        <v>1633</v>
      </c>
      <c r="B1392" t="s">
        <v>1634</v>
      </c>
      <c r="C1392" t="s">
        <v>71</v>
      </c>
      <c r="D1392" t="s">
        <v>64</v>
      </c>
      <c r="E1392" t="s">
        <v>153</v>
      </c>
      <c r="F1392" s="67">
        <v>2006</v>
      </c>
      <c r="G1392" t="s">
        <v>1646</v>
      </c>
      <c r="H1392" s="67">
        <v>13213330</v>
      </c>
      <c r="I1392" s="67">
        <v>53016786284</v>
      </c>
      <c r="J1392" s="67">
        <v>18380870705</v>
      </c>
      <c r="K1392" s="67">
        <v>25067766721</v>
      </c>
      <c r="L1392" s="67">
        <v>90215958535</v>
      </c>
      <c r="M1392" s="67">
        <v>68273439905</v>
      </c>
      <c r="N1392" s="67">
        <v>9870209817</v>
      </c>
      <c r="O1392" s="67">
        <v>100483653</v>
      </c>
      <c r="P1392" s="67">
        <v>998485603</v>
      </c>
      <c r="Q1392" s="67">
        <v>1111079848</v>
      </c>
      <c r="R1392" s="67">
        <v>6211890990</v>
      </c>
      <c r="S1392" s="67">
        <v>56832935</v>
      </c>
      <c r="T1392" s="67">
        <v>2645597133</v>
      </c>
      <c r="U1392" s="67">
        <v>50735289202</v>
      </c>
      <c r="V1392" s="67">
        <v>3442528848</v>
      </c>
      <c r="W1392" s="67">
        <v>36781987</v>
      </c>
      <c r="X1392" s="67">
        <v>0</v>
      </c>
      <c r="Y1392" s="67">
        <v>7109000000</v>
      </c>
      <c r="Z1392" s="67">
        <v>0</v>
      </c>
      <c r="AA1392" s="67">
        <v>0</v>
      </c>
      <c r="AB1392" s="67">
        <v>1910100661</v>
      </c>
      <c r="AC1392" s="67"/>
      <c r="AD1392" s="67"/>
      <c r="AE1392" s="67">
        <v>5198768068</v>
      </c>
      <c r="AF1392" s="67">
        <v>0</v>
      </c>
      <c r="AG1392" s="67"/>
      <c r="AH1392" s="67">
        <v>0</v>
      </c>
      <c r="AI1392" s="67"/>
      <c r="AJ1392" s="67">
        <v>0</v>
      </c>
      <c r="AK1392" s="67">
        <v>0</v>
      </c>
      <c r="AL1392" s="67">
        <v>0</v>
      </c>
      <c r="AM1392" s="67">
        <v>256728904796</v>
      </c>
      <c r="AN1392" s="67">
        <v>120527050140</v>
      </c>
      <c r="AO1392" s="67">
        <v>137969462865</v>
      </c>
      <c r="AP1392" s="67">
        <v>413435529012</v>
      </c>
      <c r="AQ1392" s="67">
        <v>425792820802</v>
      </c>
      <c r="AR1392" s="67">
        <v>46379084012</v>
      </c>
      <c r="AS1392" s="67">
        <v>37402487107</v>
      </c>
      <c r="AT1392" s="67">
        <v>8976596906</v>
      </c>
      <c r="AU1392" s="67">
        <v>10220000000</v>
      </c>
      <c r="AV1392" s="67">
        <v>13938000000</v>
      </c>
      <c r="AW1392" s="67">
        <v>45131334707</v>
      </c>
      <c r="AX1392" s="67">
        <v>31724659770</v>
      </c>
      <c r="AY1392" s="67">
        <v>15558820423</v>
      </c>
      <c r="AZ1392" s="67">
        <v>16165839347</v>
      </c>
      <c r="BA1392" s="67">
        <v>5222176707</v>
      </c>
      <c r="BB1392" s="67">
        <v>21194308</v>
      </c>
      <c r="BC1392" s="67">
        <v>675602822</v>
      </c>
      <c r="BD1392" s="67">
        <v>861719962</v>
      </c>
      <c r="BE1392" s="67">
        <v>4995438591</v>
      </c>
      <c r="BF1392" s="67">
        <v>250953290</v>
      </c>
      <c r="BG1392" s="67">
        <v>1379589257</v>
      </c>
      <c r="BH1392" s="67">
        <v>7764099743</v>
      </c>
      <c r="BI1392" s="67">
        <v>6792624838</v>
      </c>
      <c r="BJ1392" s="67"/>
      <c r="BK1392" s="67">
        <v>0</v>
      </c>
      <c r="BL1392" s="67">
        <v>971474906</v>
      </c>
      <c r="BM1392" s="67"/>
      <c r="BN1392" s="67"/>
      <c r="BO1392" s="67">
        <v>447159279</v>
      </c>
      <c r="BP1392" s="67">
        <v>2826052</v>
      </c>
      <c r="BQ1392" s="67">
        <v>494347</v>
      </c>
      <c r="BR1392" s="67"/>
      <c r="BS1392" s="67"/>
      <c r="BT1392" s="67">
        <v>301480607</v>
      </c>
      <c r="BU1392" s="67"/>
      <c r="BV1392" s="67">
        <v>219514620</v>
      </c>
      <c r="BW1392" s="67"/>
      <c r="BX1392" s="67"/>
      <c r="BY1392" s="67"/>
      <c r="BZ1392" s="67">
        <v>185020433783</v>
      </c>
      <c r="CA1392" s="67">
        <v>73837319507</v>
      </c>
      <c r="CB1392" s="67">
        <v>111183114276</v>
      </c>
      <c r="CC1392" s="67">
        <v>280576952246</v>
      </c>
      <c r="CD1392" s="67">
        <v>284300000000</v>
      </c>
    </row>
    <row r="1393" spans="1:82">
      <c r="A1393" t="s">
        <v>1633</v>
      </c>
      <c r="B1393" t="s">
        <v>1634</v>
      </c>
      <c r="C1393" t="s">
        <v>71</v>
      </c>
      <c r="D1393" t="s">
        <v>64</v>
      </c>
      <c r="E1393" t="s">
        <v>153</v>
      </c>
      <c r="F1393" s="67">
        <v>2007</v>
      </c>
      <c r="G1393" t="s">
        <v>1647</v>
      </c>
      <c r="H1393" s="67">
        <v>13477017</v>
      </c>
      <c r="I1393" s="67">
        <v>56156141727</v>
      </c>
      <c r="J1393" s="67">
        <v>18488340124</v>
      </c>
      <c r="K1393" s="67">
        <v>26524479584</v>
      </c>
      <c r="L1393" s="67">
        <v>91410289557</v>
      </c>
      <c r="M1393" s="67">
        <v>70083479927</v>
      </c>
      <c r="N1393" s="67">
        <v>9747601958</v>
      </c>
      <c r="O1393" s="67">
        <v>100391407</v>
      </c>
      <c r="P1393" s="67">
        <v>986082403</v>
      </c>
      <c r="Q1393" s="67">
        <v>1097278001</v>
      </c>
      <c r="R1393" s="67">
        <v>6134726810</v>
      </c>
      <c r="S1393" s="67">
        <v>56346459</v>
      </c>
      <c r="T1393" s="67">
        <v>2340247957</v>
      </c>
      <c r="U1393" s="67">
        <v>11886727285</v>
      </c>
      <c r="V1393" s="67">
        <v>543670858</v>
      </c>
      <c r="W1393" s="67">
        <v>36781987</v>
      </c>
      <c r="X1393" s="67">
        <v>0</v>
      </c>
      <c r="Y1393" s="67">
        <v>6995000000</v>
      </c>
      <c r="Z1393" s="67">
        <v>0</v>
      </c>
      <c r="AA1393" s="67">
        <v>0</v>
      </c>
      <c r="AB1393" s="67">
        <v>1796462854</v>
      </c>
      <c r="AC1393" s="67"/>
      <c r="AD1393" s="67"/>
      <c r="AE1393" s="67">
        <v>5198768068</v>
      </c>
      <c r="AF1393" s="67">
        <v>0</v>
      </c>
      <c r="AG1393" s="67"/>
      <c r="AH1393" s="67">
        <v>0</v>
      </c>
      <c r="AI1393" s="67"/>
      <c r="AJ1393" s="67">
        <v>0</v>
      </c>
      <c r="AK1393" s="67">
        <v>0</v>
      </c>
      <c r="AL1393" s="67">
        <v>0</v>
      </c>
      <c r="AM1393" s="67">
        <v>267783147697</v>
      </c>
      <c r="AN1393" s="67">
        <v>126335692599</v>
      </c>
      <c r="AO1393" s="67">
        <v>143436151885</v>
      </c>
      <c r="AP1393" s="67">
        <v>415572805478</v>
      </c>
      <c r="AQ1393" s="67">
        <v>429194654433</v>
      </c>
      <c r="AR1393" s="67">
        <v>48405266664</v>
      </c>
      <c r="AS1393" s="67">
        <v>39036505374</v>
      </c>
      <c r="AT1393" s="67">
        <v>9368761290</v>
      </c>
      <c r="AU1393" s="67">
        <v>10981000000</v>
      </c>
      <c r="AV1393" s="67">
        <v>15754000000</v>
      </c>
      <c r="AW1393" s="67">
        <v>51948289477</v>
      </c>
      <c r="AX1393" s="67">
        <v>39105633331</v>
      </c>
      <c r="AY1393" s="67">
        <v>19162670620</v>
      </c>
      <c r="AZ1393" s="67">
        <v>19942962712</v>
      </c>
      <c r="BA1393" s="67">
        <v>5372709919</v>
      </c>
      <c r="BB1393" s="67">
        <v>22926678</v>
      </c>
      <c r="BC1393" s="67">
        <v>775583218</v>
      </c>
      <c r="BD1393" s="67">
        <v>835018083</v>
      </c>
      <c r="BE1393" s="67">
        <v>5056470151</v>
      </c>
      <c r="BF1393" s="67">
        <v>1907132</v>
      </c>
      <c r="BG1393" s="67">
        <v>778040964</v>
      </c>
      <c r="BH1393" s="67">
        <v>4452737433</v>
      </c>
      <c r="BI1393" s="67">
        <v>3068804142</v>
      </c>
      <c r="BJ1393" s="67"/>
      <c r="BK1393" s="67">
        <v>0</v>
      </c>
      <c r="BL1393" s="67">
        <v>1383933290</v>
      </c>
      <c r="BM1393" s="67"/>
      <c r="BN1393" s="67"/>
      <c r="BO1393" s="67">
        <v>519545260</v>
      </c>
      <c r="BP1393" s="67">
        <v>6396598</v>
      </c>
      <c r="BQ1393" s="67">
        <v>1791178</v>
      </c>
      <c r="BR1393" s="67"/>
      <c r="BS1393" s="67"/>
      <c r="BT1393" s="67">
        <v>570817998</v>
      </c>
      <c r="BU1393" s="67"/>
      <c r="BV1393" s="67">
        <v>285382256</v>
      </c>
      <c r="BW1393" s="67"/>
      <c r="BX1393" s="67"/>
      <c r="BY1393" s="67"/>
      <c r="BZ1393" s="67">
        <v>192525543316</v>
      </c>
      <c r="CA1393" s="67">
        <v>77886399623</v>
      </c>
      <c r="CB1393" s="67">
        <v>114639143693</v>
      </c>
      <c r="CC1393" s="67">
        <v>292558836890</v>
      </c>
      <c r="CD1393" s="67">
        <v>297300000000</v>
      </c>
    </row>
    <row r="1394" spans="1:82">
      <c r="A1394" t="s">
        <v>1633</v>
      </c>
      <c r="B1394" t="s">
        <v>1634</v>
      </c>
      <c r="C1394" t="s">
        <v>71</v>
      </c>
      <c r="D1394" t="s">
        <v>64</v>
      </c>
      <c r="E1394" t="s">
        <v>153</v>
      </c>
      <c r="F1394" s="67">
        <v>2008</v>
      </c>
      <c r="G1394" t="s">
        <v>1648</v>
      </c>
      <c r="H1394" s="67">
        <v>13739299</v>
      </c>
      <c r="I1394" s="67">
        <v>58900196440</v>
      </c>
      <c r="J1394" s="67">
        <v>16985477514</v>
      </c>
      <c r="K1394" s="67">
        <v>22144321139</v>
      </c>
      <c r="L1394" s="67">
        <v>87236959236</v>
      </c>
      <c r="M1394" s="67">
        <v>65701277748</v>
      </c>
      <c r="N1394" s="67">
        <v>9624994099</v>
      </c>
      <c r="O1394" s="67">
        <v>100299160</v>
      </c>
      <c r="P1394" s="67">
        <v>973679204</v>
      </c>
      <c r="Q1394" s="67">
        <v>1083476155</v>
      </c>
      <c r="R1394" s="67">
        <v>6057562629</v>
      </c>
      <c r="S1394" s="67">
        <v>55708901</v>
      </c>
      <c r="T1394" s="67">
        <v>2839427208</v>
      </c>
      <c r="U1394" s="67">
        <v>11613825937</v>
      </c>
      <c r="V1394" s="67">
        <v>543670858</v>
      </c>
      <c r="W1394" s="67">
        <v>36781987</v>
      </c>
      <c r="X1394" s="67">
        <v>0</v>
      </c>
      <c r="Y1394" s="67">
        <v>6826000000</v>
      </c>
      <c r="Z1394" s="67">
        <v>0</v>
      </c>
      <c r="AA1394" s="67">
        <v>0</v>
      </c>
      <c r="AB1394" s="67">
        <v>1627292354</v>
      </c>
      <c r="AC1394" s="67"/>
      <c r="AD1394" s="67"/>
      <c r="AE1394" s="67">
        <v>5198768068</v>
      </c>
      <c r="AF1394" s="67">
        <v>0</v>
      </c>
      <c r="AG1394" s="67"/>
      <c r="AH1394" s="67">
        <v>0</v>
      </c>
      <c r="AI1394" s="67"/>
      <c r="AJ1394" s="67">
        <v>0</v>
      </c>
      <c r="AK1394" s="67">
        <v>0</v>
      </c>
      <c r="AL1394" s="67">
        <v>0</v>
      </c>
      <c r="AM1394" s="67">
        <v>278771789711</v>
      </c>
      <c r="AN1394" s="67">
        <v>132214717110</v>
      </c>
      <c r="AO1394" s="67">
        <v>148788696170</v>
      </c>
      <c r="AP1394" s="67">
        <v>429618466207</v>
      </c>
      <c r="AQ1394" s="67">
        <v>439841628526</v>
      </c>
      <c r="AR1394" s="67">
        <v>54085125937</v>
      </c>
      <c r="AS1394" s="67">
        <v>43617037046</v>
      </c>
      <c r="AT1394" s="67">
        <v>10468088891</v>
      </c>
      <c r="AU1394" s="67">
        <v>11234000000</v>
      </c>
      <c r="AV1394" s="67">
        <v>14646000000</v>
      </c>
      <c r="AW1394" s="67">
        <v>57676658238</v>
      </c>
      <c r="AX1394" s="67">
        <v>43330364822</v>
      </c>
      <c r="AY1394" s="67">
        <v>21185528312</v>
      </c>
      <c r="AZ1394" s="67">
        <v>22144836510</v>
      </c>
      <c r="BA1394" s="67">
        <v>5683220447</v>
      </c>
      <c r="BB1394" s="67">
        <v>25940654</v>
      </c>
      <c r="BC1394" s="67">
        <v>807415248</v>
      </c>
      <c r="BD1394" s="67">
        <v>846695417</v>
      </c>
      <c r="BE1394" s="67">
        <v>5069025258</v>
      </c>
      <c r="BF1394" s="67">
        <v>0</v>
      </c>
      <c r="BG1394" s="67">
        <v>1913996392</v>
      </c>
      <c r="BH1394" s="67">
        <v>5886258020</v>
      </c>
      <c r="BI1394" s="67">
        <v>4053113596</v>
      </c>
      <c r="BJ1394" s="67"/>
      <c r="BK1394" s="67">
        <v>0</v>
      </c>
      <c r="BL1394" s="67">
        <v>1833144425</v>
      </c>
      <c r="BM1394" s="67"/>
      <c r="BN1394" s="67"/>
      <c r="BO1394" s="67">
        <v>1138609751</v>
      </c>
      <c r="BP1394" s="67">
        <v>1350025</v>
      </c>
      <c r="BQ1394" s="67">
        <v>726641</v>
      </c>
      <c r="BR1394" s="67"/>
      <c r="BS1394" s="67"/>
      <c r="BT1394" s="67">
        <v>583818529</v>
      </c>
      <c r="BU1394" s="67"/>
      <c r="BV1394" s="67">
        <v>108639479</v>
      </c>
      <c r="BW1394" s="67"/>
      <c r="BX1394" s="67"/>
      <c r="BY1394" s="67"/>
      <c r="BZ1394" s="67">
        <v>219462835159</v>
      </c>
      <c r="CA1394" s="67">
        <v>88762522298</v>
      </c>
      <c r="CB1394" s="67">
        <v>130700312861</v>
      </c>
      <c r="CC1394" s="67">
        <v>333698877355</v>
      </c>
      <c r="CD1394" s="67">
        <v>337100000000</v>
      </c>
    </row>
    <row r="1395" spans="1:82">
      <c r="A1395" t="s">
        <v>1633</v>
      </c>
      <c r="B1395" t="s">
        <v>1634</v>
      </c>
      <c r="C1395" t="s">
        <v>71</v>
      </c>
      <c r="D1395" t="s">
        <v>64</v>
      </c>
      <c r="E1395" t="s">
        <v>153</v>
      </c>
      <c r="F1395" s="67">
        <v>2009</v>
      </c>
      <c r="G1395" t="s">
        <v>1649</v>
      </c>
      <c r="H1395" s="67">
        <v>14000190</v>
      </c>
      <c r="I1395" s="67">
        <v>60923255687</v>
      </c>
      <c r="J1395" s="67">
        <v>17998041228</v>
      </c>
      <c r="K1395" s="67">
        <v>23074602135</v>
      </c>
      <c r="L1395" s="67">
        <v>85053800951</v>
      </c>
      <c r="M1395" s="67">
        <v>64201484925</v>
      </c>
      <c r="N1395" s="67">
        <v>9502386240</v>
      </c>
      <c r="O1395" s="67">
        <v>100210330</v>
      </c>
      <c r="P1395" s="67">
        <v>961276004</v>
      </c>
      <c r="Q1395" s="67">
        <v>1069674308</v>
      </c>
      <c r="R1395" s="67">
        <v>5980398448</v>
      </c>
      <c r="S1395" s="67">
        <v>55102703</v>
      </c>
      <c r="T1395" s="67">
        <v>2269614007</v>
      </c>
      <c r="U1395" s="67">
        <v>11305282712</v>
      </c>
      <c r="V1395" s="67">
        <v>543670858</v>
      </c>
      <c r="W1395" s="67">
        <v>36781987</v>
      </c>
      <c r="X1395" s="67">
        <v>0</v>
      </c>
      <c r="Y1395" s="67">
        <v>6649000000</v>
      </c>
      <c r="Z1395" s="67">
        <v>0</v>
      </c>
      <c r="AA1395" s="67">
        <v>0</v>
      </c>
      <c r="AB1395" s="67">
        <v>1450449723</v>
      </c>
      <c r="AC1395" s="67"/>
      <c r="AD1395" s="67"/>
      <c r="AE1395" s="67">
        <v>5198768068</v>
      </c>
      <c r="AF1395" s="67">
        <v>0</v>
      </c>
      <c r="AG1395" s="67"/>
      <c r="AH1395" s="67">
        <v>0</v>
      </c>
      <c r="AI1395" s="67"/>
      <c r="AJ1395" s="67">
        <v>0</v>
      </c>
      <c r="AK1395" s="67">
        <v>0</v>
      </c>
      <c r="AL1395" s="67">
        <v>0</v>
      </c>
      <c r="AM1395" s="67">
        <v>288831102455</v>
      </c>
      <c r="AN1395" s="67">
        <v>137752118760</v>
      </c>
      <c r="AO1395" s="67">
        <v>153574529762</v>
      </c>
      <c r="AP1395" s="67">
        <v>440013255810</v>
      </c>
      <c r="AQ1395" s="67">
        <v>449977743538</v>
      </c>
      <c r="AR1395" s="67">
        <v>49726908557</v>
      </c>
      <c r="AS1395" s="67">
        <v>40102345611</v>
      </c>
      <c r="AT1395" s="67">
        <v>9624562947</v>
      </c>
      <c r="AU1395" s="67">
        <v>12125000000</v>
      </c>
      <c r="AV1395" s="67">
        <v>15545000000</v>
      </c>
      <c r="AW1395" s="67">
        <v>58792189804</v>
      </c>
      <c r="AX1395" s="67">
        <v>46001446110</v>
      </c>
      <c r="AY1395" s="67">
        <v>22567787704</v>
      </c>
      <c r="AZ1395" s="67">
        <v>23433658406</v>
      </c>
      <c r="BA1395" s="67">
        <v>5462184466</v>
      </c>
      <c r="BB1395" s="67">
        <v>25355712</v>
      </c>
      <c r="BC1395" s="67">
        <v>798593448</v>
      </c>
      <c r="BD1395" s="67">
        <v>856018109</v>
      </c>
      <c r="BE1395" s="67">
        <v>5009222378</v>
      </c>
      <c r="BF1395" s="67">
        <v>0</v>
      </c>
      <c r="BG1395" s="67">
        <v>639369580</v>
      </c>
      <c r="BH1395" s="67">
        <v>3611879918</v>
      </c>
      <c r="BI1395" s="67">
        <v>2144385178</v>
      </c>
      <c r="BJ1395" s="67"/>
      <c r="BK1395" s="67">
        <v>0</v>
      </c>
      <c r="BL1395" s="67">
        <v>1467494740</v>
      </c>
      <c r="BM1395" s="67"/>
      <c r="BN1395" s="67"/>
      <c r="BO1395" s="67">
        <v>859766237</v>
      </c>
      <c r="BP1395" s="67">
        <v>917933</v>
      </c>
      <c r="BQ1395" s="67"/>
      <c r="BR1395" s="67"/>
      <c r="BS1395" s="67"/>
      <c r="BT1395" s="67">
        <v>606810570</v>
      </c>
      <c r="BU1395" s="67"/>
      <c r="BV1395" s="67"/>
      <c r="BW1395" s="67"/>
      <c r="BX1395" s="67"/>
      <c r="BY1395" s="67"/>
      <c r="BZ1395" s="67">
        <v>212487625412</v>
      </c>
      <c r="CA1395" s="67">
        <v>85948011545</v>
      </c>
      <c r="CB1395" s="67">
        <v>126539613866</v>
      </c>
      <c r="CC1395" s="67">
        <v>321198603691</v>
      </c>
      <c r="CD1395" s="67">
        <v>324600000000</v>
      </c>
    </row>
    <row r="1396" spans="1:82">
      <c r="A1396" t="s">
        <v>1633</v>
      </c>
      <c r="B1396" t="s">
        <v>1634</v>
      </c>
      <c r="C1396" t="s">
        <v>71</v>
      </c>
      <c r="D1396" t="s">
        <v>64</v>
      </c>
      <c r="E1396" t="s">
        <v>153</v>
      </c>
      <c r="F1396" s="67">
        <v>2010</v>
      </c>
      <c r="G1396" t="s">
        <v>1650</v>
      </c>
      <c r="H1396" s="67">
        <v>14259687</v>
      </c>
      <c r="I1396" s="67">
        <v>62843691357</v>
      </c>
      <c r="J1396" s="67">
        <v>19484473099</v>
      </c>
      <c r="K1396" s="67">
        <v>25441436634</v>
      </c>
      <c r="L1396" s="67">
        <v>83878113984</v>
      </c>
      <c r="M1396" s="67">
        <v>62908100170</v>
      </c>
      <c r="N1396" s="67">
        <v>9379778381</v>
      </c>
      <c r="O1396" s="67">
        <v>100118084</v>
      </c>
      <c r="P1396" s="67">
        <v>948872805</v>
      </c>
      <c r="Q1396" s="67">
        <v>1055872461</v>
      </c>
      <c r="R1396" s="67">
        <v>5903234267</v>
      </c>
      <c r="S1396" s="67">
        <v>54746221</v>
      </c>
      <c r="T1396" s="67">
        <v>2962599996</v>
      </c>
      <c r="U1396" s="67">
        <v>10916842167</v>
      </c>
      <c r="V1396" s="67">
        <v>543670858</v>
      </c>
      <c r="W1396" s="67">
        <v>36781987</v>
      </c>
      <c r="X1396" s="67">
        <v>0</v>
      </c>
      <c r="Y1396" s="67">
        <v>6448000000</v>
      </c>
      <c r="Z1396" s="67">
        <v>0</v>
      </c>
      <c r="AA1396" s="67">
        <v>0</v>
      </c>
      <c r="AB1396" s="67">
        <v>1249688093</v>
      </c>
      <c r="AC1396" s="67"/>
      <c r="AD1396" s="67"/>
      <c r="AE1396" s="67">
        <v>5198768068</v>
      </c>
      <c r="AF1396" s="67">
        <v>0</v>
      </c>
      <c r="AG1396" s="67"/>
      <c r="AH1396" s="67">
        <v>0</v>
      </c>
      <c r="AI1396" s="67"/>
      <c r="AJ1396" s="67">
        <v>0</v>
      </c>
      <c r="AK1396" s="67">
        <v>0</v>
      </c>
      <c r="AL1396" s="67">
        <v>0</v>
      </c>
      <c r="AM1396" s="67">
        <v>299755550553</v>
      </c>
      <c r="AN1396" s="67">
        <v>143788486253</v>
      </c>
      <c r="AO1396" s="67">
        <v>158762031406</v>
      </c>
      <c r="AP1396" s="67">
        <v>450575925591</v>
      </c>
      <c r="AQ1396" s="67">
        <v>461220271783</v>
      </c>
      <c r="AR1396" s="67">
        <v>53527429408</v>
      </c>
      <c r="AS1396" s="67">
        <v>43167281781</v>
      </c>
      <c r="AT1396" s="67">
        <v>10360147627</v>
      </c>
      <c r="AU1396" s="67">
        <v>13633000000</v>
      </c>
      <c r="AV1396" s="67">
        <v>17801000000</v>
      </c>
      <c r="AW1396" s="67">
        <v>73610440578</v>
      </c>
      <c r="AX1396" s="67">
        <v>53555553484</v>
      </c>
      <c r="AY1396" s="67">
        <v>26253991095</v>
      </c>
      <c r="AZ1396" s="67">
        <v>27301562389</v>
      </c>
      <c r="BA1396" s="67">
        <v>11674344471</v>
      </c>
      <c r="BB1396" s="67">
        <v>27493615</v>
      </c>
      <c r="BC1396" s="67">
        <v>774333499</v>
      </c>
      <c r="BD1396" s="67">
        <v>871466858</v>
      </c>
      <c r="BE1396" s="67">
        <v>4999768577</v>
      </c>
      <c r="BF1396" s="67">
        <v>74210572</v>
      </c>
      <c r="BG1396" s="67">
        <v>1633269502</v>
      </c>
      <c r="BH1396" s="67">
        <v>4353677399</v>
      </c>
      <c r="BI1396" s="67">
        <v>2875571311</v>
      </c>
      <c r="BJ1396" s="67"/>
      <c r="BK1396" s="67">
        <v>0</v>
      </c>
      <c r="BL1396" s="67">
        <v>1478106088</v>
      </c>
      <c r="BM1396" s="67"/>
      <c r="BN1396" s="67"/>
      <c r="BO1396" s="67">
        <v>809217544</v>
      </c>
      <c r="BP1396" s="67">
        <v>2295620</v>
      </c>
      <c r="BQ1396" s="67"/>
      <c r="BR1396" s="67"/>
      <c r="BS1396" s="67"/>
      <c r="BT1396" s="67">
        <v>666592924</v>
      </c>
      <c r="BU1396" s="67"/>
      <c r="BV1396" s="67"/>
      <c r="BW1396" s="67"/>
      <c r="BX1396" s="67"/>
      <c r="BY1396" s="67"/>
      <c r="BZ1396" s="67">
        <v>232809449047</v>
      </c>
      <c r="CA1396" s="67">
        <v>93906748439</v>
      </c>
      <c r="CB1396" s="67">
        <v>138902700608</v>
      </c>
      <c r="CC1396" s="67">
        <v>360132996432</v>
      </c>
      <c r="CD1396" s="67">
        <v>364300000000</v>
      </c>
    </row>
    <row r="1397" spans="1:82">
      <c r="A1397" t="s">
        <v>1633</v>
      </c>
      <c r="B1397" t="s">
        <v>1634</v>
      </c>
      <c r="C1397" t="s">
        <v>71</v>
      </c>
      <c r="D1397" t="s">
        <v>64</v>
      </c>
      <c r="E1397" t="s">
        <v>153</v>
      </c>
      <c r="F1397" s="67">
        <v>2011</v>
      </c>
      <c r="G1397" t="s">
        <v>1651</v>
      </c>
      <c r="H1397" s="67">
        <v>14521515</v>
      </c>
      <c r="I1397" s="67">
        <v>65073292889</v>
      </c>
      <c r="J1397" s="67">
        <v>19582471602</v>
      </c>
      <c r="K1397" s="67">
        <v>27645288193</v>
      </c>
      <c r="L1397" s="67">
        <v>82778553361</v>
      </c>
      <c r="M1397" s="67">
        <v>61773490870</v>
      </c>
      <c r="N1397" s="67">
        <v>9310839806</v>
      </c>
      <c r="O1397" s="67">
        <v>100073669</v>
      </c>
      <c r="P1397" s="67">
        <v>941898872</v>
      </c>
      <c r="Q1397" s="67">
        <v>1048112114</v>
      </c>
      <c r="R1397" s="67">
        <v>5859847256</v>
      </c>
      <c r="S1397" s="67">
        <v>54547848</v>
      </c>
      <c r="T1397" s="67">
        <v>3216655053</v>
      </c>
      <c r="U1397" s="67">
        <v>10356166357</v>
      </c>
      <c r="V1397" s="67">
        <v>543670858</v>
      </c>
      <c r="W1397" s="67">
        <v>36781987</v>
      </c>
      <c r="X1397" s="67">
        <v>0</v>
      </c>
      <c r="Y1397" s="67">
        <v>6241000000</v>
      </c>
      <c r="Z1397" s="67">
        <v>0</v>
      </c>
      <c r="AA1397" s="67">
        <v>0</v>
      </c>
      <c r="AB1397" s="67">
        <v>1041795894</v>
      </c>
      <c r="AC1397" s="67"/>
      <c r="AD1397" s="67"/>
      <c r="AE1397" s="67">
        <v>5198768068</v>
      </c>
      <c r="AF1397" s="67">
        <v>0</v>
      </c>
      <c r="AG1397" s="67"/>
      <c r="AH1397" s="67">
        <v>0</v>
      </c>
      <c r="AI1397" s="67"/>
      <c r="AJ1397" s="67">
        <v>0</v>
      </c>
      <c r="AK1397" s="67">
        <v>0</v>
      </c>
      <c r="AL1397" s="67">
        <v>0</v>
      </c>
      <c r="AM1397" s="67">
        <v>316791177925</v>
      </c>
      <c r="AN1397" s="67">
        <v>144755090477</v>
      </c>
      <c r="AO1397" s="67">
        <v>173491391779</v>
      </c>
      <c r="AP1397" s="67">
        <v>465884220547</v>
      </c>
      <c r="AQ1397" s="67">
        <v>478103496953</v>
      </c>
      <c r="AR1397" s="67">
        <v>58477625799</v>
      </c>
      <c r="AS1397" s="67">
        <v>47159375644</v>
      </c>
      <c r="AT1397" s="67">
        <v>11318250155</v>
      </c>
      <c r="AU1397" s="67">
        <v>14553000000</v>
      </c>
      <c r="AV1397" s="67">
        <v>20545000000</v>
      </c>
      <c r="AW1397" s="67">
        <v>83627904144</v>
      </c>
      <c r="AX1397" s="67">
        <v>64405277819</v>
      </c>
      <c r="AY1397" s="67">
        <v>31610240591</v>
      </c>
      <c r="AZ1397" s="67">
        <v>32795037228</v>
      </c>
      <c r="BA1397" s="67">
        <v>10034577008</v>
      </c>
      <c r="BB1397" s="67">
        <v>34110036</v>
      </c>
      <c r="BC1397" s="67">
        <v>792050596</v>
      </c>
      <c r="BD1397" s="67">
        <v>894116554</v>
      </c>
      <c r="BE1397" s="67">
        <v>5066176904</v>
      </c>
      <c r="BF1397" s="67">
        <v>0</v>
      </c>
      <c r="BG1397" s="67">
        <v>2401595227</v>
      </c>
      <c r="BH1397" s="67">
        <v>3573071034</v>
      </c>
      <c r="BI1397" s="67">
        <v>163283631</v>
      </c>
      <c r="BJ1397" s="67"/>
      <c r="BK1397" s="67">
        <v>0</v>
      </c>
      <c r="BL1397" s="67">
        <v>3409787403</v>
      </c>
      <c r="BM1397" s="67"/>
      <c r="BN1397" s="67"/>
      <c r="BO1397" s="67">
        <v>859808305</v>
      </c>
      <c r="BP1397" s="67">
        <v>2159318</v>
      </c>
      <c r="BQ1397" s="67"/>
      <c r="BR1397" s="67"/>
      <c r="BS1397" s="67"/>
      <c r="BT1397" s="67">
        <v>2547819780</v>
      </c>
      <c r="BU1397" s="67"/>
      <c r="BV1397" s="67"/>
      <c r="BW1397" s="67"/>
      <c r="BX1397" s="67"/>
      <c r="BY1397" s="67"/>
      <c r="BZ1397" s="67">
        <v>262545148366</v>
      </c>
      <c r="CA1397" s="67">
        <v>108215613966</v>
      </c>
      <c r="CB1397" s="67">
        <v>154329534401</v>
      </c>
      <c r="CC1397" s="67">
        <v>402231749343</v>
      </c>
      <c r="CD1397" s="67">
        <v>408200000000</v>
      </c>
    </row>
    <row r="1398" spans="1:82">
      <c r="A1398" t="s">
        <v>1633</v>
      </c>
      <c r="B1398" t="s">
        <v>1634</v>
      </c>
      <c r="C1398" t="s">
        <v>71</v>
      </c>
      <c r="D1398" t="s">
        <v>64</v>
      </c>
      <c r="E1398" t="s">
        <v>153</v>
      </c>
      <c r="F1398" s="67">
        <v>2012</v>
      </c>
      <c r="G1398" t="s">
        <v>1652</v>
      </c>
      <c r="H1398" s="67">
        <v>14781942</v>
      </c>
      <c r="I1398" s="67">
        <v>67420173715</v>
      </c>
      <c r="J1398" s="67">
        <v>19740176059</v>
      </c>
      <c r="K1398" s="67">
        <v>30276049337</v>
      </c>
      <c r="L1398" s="67">
        <v>81477283696</v>
      </c>
      <c r="M1398" s="67">
        <v>60480106116</v>
      </c>
      <c r="N1398" s="67">
        <v>9241901232</v>
      </c>
      <c r="O1398" s="67">
        <v>100029254</v>
      </c>
      <c r="P1398" s="67">
        <v>934924940</v>
      </c>
      <c r="Q1398" s="67">
        <v>1040351766</v>
      </c>
      <c r="R1398" s="67">
        <v>5816460244</v>
      </c>
      <c r="S1398" s="67">
        <v>54076636</v>
      </c>
      <c r="T1398" s="67">
        <v>3458865826</v>
      </c>
      <c r="U1398" s="67">
        <v>9303210204</v>
      </c>
      <c r="V1398" s="67">
        <v>543670858</v>
      </c>
      <c r="W1398" s="67">
        <v>36781987</v>
      </c>
      <c r="X1398" s="67">
        <v>0</v>
      </c>
      <c r="Y1398" s="67">
        <v>5972000000</v>
      </c>
      <c r="Z1398" s="67">
        <v>0</v>
      </c>
      <c r="AA1398" s="67">
        <v>0</v>
      </c>
      <c r="AB1398" s="67">
        <v>773316422</v>
      </c>
      <c r="AC1398" s="67"/>
      <c r="AD1398" s="67"/>
      <c r="AE1398" s="67">
        <v>5198768068</v>
      </c>
      <c r="AF1398" s="67">
        <v>0</v>
      </c>
      <c r="AG1398" s="67"/>
      <c r="AH1398" s="67">
        <v>0</v>
      </c>
      <c r="AI1398" s="67"/>
      <c r="AJ1398" s="67">
        <v>0</v>
      </c>
      <c r="AK1398" s="67">
        <v>0</v>
      </c>
      <c r="AL1398" s="67">
        <v>0</v>
      </c>
      <c r="AM1398" s="67">
        <v>352107982375</v>
      </c>
      <c r="AN1398" s="67">
        <v>169446892740</v>
      </c>
      <c r="AO1398" s="67">
        <v>186967898503</v>
      </c>
      <c r="AP1398" s="67">
        <v>497595094382</v>
      </c>
      <c r="AQ1398" s="67">
        <v>511229626318</v>
      </c>
      <c r="AR1398" s="67">
        <v>62343894335</v>
      </c>
      <c r="AS1398" s="67">
        <v>50277334142</v>
      </c>
      <c r="AT1398" s="67">
        <v>12066560194</v>
      </c>
      <c r="AU1398" s="67">
        <v>15225000000</v>
      </c>
      <c r="AV1398" s="67">
        <v>23351000000</v>
      </c>
      <c r="AW1398" s="67">
        <v>83496884518</v>
      </c>
      <c r="AX1398" s="67">
        <v>64792241655</v>
      </c>
      <c r="AY1398" s="67">
        <v>31807225830</v>
      </c>
      <c r="AZ1398" s="67">
        <v>32985015825</v>
      </c>
      <c r="BA1398" s="67">
        <v>9634103698</v>
      </c>
      <c r="BB1398" s="67">
        <v>38839237</v>
      </c>
      <c r="BC1398" s="67">
        <v>816016467</v>
      </c>
      <c r="BD1398" s="67">
        <v>905143686</v>
      </c>
      <c r="BE1398" s="67">
        <v>5124899048</v>
      </c>
      <c r="BF1398" s="67">
        <v>0</v>
      </c>
      <c r="BG1398" s="67">
        <v>2185640726</v>
      </c>
      <c r="BH1398" s="67">
        <v>2542353956</v>
      </c>
      <c r="BI1398" s="67">
        <v>34599892</v>
      </c>
      <c r="BJ1398" s="67"/>
      <c r="BK1398" s="67">
        <v>0</v>
      </c>
      <c r="BL1398" s="67">
        <v>2507754065</v>
      </c>
      <c r="BM1398" s="67"/>
      <c r="BN1398" s="67"/>
      <c r="BO1398" s="67">
        <v>663122310</v>
      </c>
      <c r="BP1398" s="67">
        <v>1411612</v>
      </c>
      <c r="BQ1398" s="67"/>
      <c r="BR1398" s="67">
        <v>127810088</v>
      </c>
      <c r="BS1398" s="67"/>
      <c r="BT1398" s="67">
        <v>1715410054</v>
      </c>
      <c r="BU1398" s="67"/>
      <c r="BV1398" s="67"/>
      <c r="BW1398" s="67"/>
      <c r="BX1398" s="67"/>
      <c r="BY1398" s="67"/>
      <c r="BZ1398" s="67">
        <v>272921214219</v>
      </c>
      <c r="CA1398" s="67">
        <v>91395682869</v>
      </c>
      <c r="CB1398" s="67">
        <v>181525531350</v>
      </c>
      <c r="CC1398" s="67">
        <v>413178347029</v>
      </c>
      <c r="CD1398" s="67">
        <v>421300000000</v>
      </c>
    </row>
    <row r="1399" spans="1:82">
      <c r="A1399" t="s">
        <v>1633</v>
      </c>
      <c r="B1399" t="s">
        <v>1634</v>
      </c>
      <c r="C1399" t="s">
        <v>71</v>
      </c>
      <c r="D1399" t="s">
        <v>64</v>
      </c>
      <c r="E1399" t="s">
        <v>153</v>
      </c>
      <c r="F1399" s="67">
        <v>2013</v>
      </c>
      <c r="G1399" t="s">
        <v>1653</v>
      </c>
      <c r="H1399" s="67">
        <v>15043981</v>
      </c>
      <c r="I1399" s="67">
        <v>69784924619</v>
      </c>
      <c r="J1399" s="67">
        <v>21125321134</v>
      </c>
      <c r="K1399" s="67">
        <v>33999825708</v>
      </c>
      <c r="L1399" s="67">
        <v>79976070060</v>
      </c>
      <c r="M1399" s="67">
        <v>59075578572</v>
      </c>
      <c r="N1399" s="67">
        <v>9172962658</v>
      </c>
      <c r="O1399" s="67">
        <v>99988256</v>
      </c>
      <c r="P1399" s="67">
        <v>927951008</v>
      </c>
      <c r="Q1399" s="67">
        <v>1032591418</v>
      </c>
      <c r="R1399" s="67">
        <v>5773073232</v>
      </c>
      <c r="S1399" s="67">
        <v>52904611</v>
      </c>
      <c r="T1399" s="67">
        <v>3613444446</v>
      </c>
      <c r="U1399" s="67">
        <v>8758209990</v>
      </c>
      <c r="V1399" s="67">
        <v>543670858</v>
      </c>
      <c r="W1399" s="67">
        <v>36781987</v>
      </c>
      <c r="X1399" s="67">
        <v>0</v>
      </c>
      <c r="Y1399" s="67">
        <v>5819000000</v>
      </c>
      <c r="Z1399" s="67">
        <v>0</v>
      </c>
      <c r="AA1399" s="67">
        <v>0</v>
      </c>
      <c r="AB1399" s="67">
        <v>627252577</v>
      </c>
      <c r="AC1399" s="67"/>
      <c r="AD1399" s="67"/>
      <c r="AE1399" s="67">
        <v>5192020802</v>
      </c>
      <c r="AF1399" s="67">
        <v>0</v>
      </c>
      <c r="AG1399" s="67"/>
      <c r="AH1399" s="67">
        <v>0</v>
      </c>
      <c r="AI1399" s="67"/>
      <c r="AJ1399" s="67">
        <v>0</v>
      </c>
      <c r="AK1399" s="67">
        <v>0</v>
      </c>
      <c r="AL1399" s="67">
        <v>0</v>
      </c>
      <c r="AM1399" s="67">
        <v>338278238250</v>
      </c>
      <c r="AN1399" s="67">
        <v>155293047970</v>
      </c>
      <c r="AO1399" s="67">
        <v>183934021805</v>
      </c>
      <c r="AP1399" s="67">
        <v>482647652612</v>
      </c>
      <c r="AQ1399" s="67">
        <v>499148887667</v>
      </c>
      <c r="AR1399" s="67">
        <v>67507284456</v>
      </c>
      <c r="AS1399" s="67">
        <v>54441358432</v>
      </c>
      <c r="AT1399" s="67">
        <v>13065926024</v>
      </c>
      <c r="AU1399" s="67">
        <v>17001000000</v>
      </c>
      <c r="AV1399" s="67">
        <v>27362000000</v>
      </c>
      <c r="AW1399" s="67">
        <v>87838160927</v>
      </c>
      <c r="AX1399" s="67">
        <v>66854189390</v>
      </c>
      <c r="AY1399" s="67">
        <v>32776595768</v>
      </c>
      <c r="AZ1399" s="67">
        <v>34077593622</v>
      </c>
      <c r="BA1399" s="67">
        <v>11879878700</v>
      </c>
      <c r="BB1399" s="67">
        <v>43934865</v>
      </c>
      <c r="BC1399" s="67">
        <v>853288534</v>
      </c>
      <c r="BD1399" s="67">
        <v>911284395</v>
      </c>
      <c r="BE1399" s="67">
        <v>5184806614</v>
      </c>
      <c r="BF1399" s="67">
        <v>252450889</v>
      </c>
      <c r="BG1399" s="67">
        <v>1858327540</v>
      </c>
      <c r="BH1399" s="67">
        <v>1706242971</v>
      </c>
      <c r="BI1399" s="67">
        <v>5639585</v>
      </c>
      <c r="BJ1399" s="67"/>
      <c r="BK1399" s="67">
        <v>0</v>
      </c>
      <c r="BL1399" s="67">
        <v>1700603386</v>
      </c>
      <c r="BM1399" s="67"/>
      <c r="BN1399" s="67"/>
      <c r="BO1399" s="67">
        <v>111617259</v>
      </c>
      <c r="BP1399" s="67">
        <v>1312621</v>
      </c>
      <c r="BQ1399" s="67"/>
      <c r="BR1399" s="67">
        <v>286884146</v>
      </c>
      <c r="BS1399" s="67"/>
      <c r="BT1399" s="67">
        <v>1278589905</v>
      </c>
      <c r="BU1399" s="67"/>
      <c r="BV1399" s="67">
        <v>22199456</v>
      </c>
      <c r="BW1399" s="67"/>
      <c r="BX1399" s="67"/>
      <c r="BY1399" s="67"/>
      <c r="BZ1399" s="67">
        <v>290704051255</v>
      </c>
      <c r="CA1399" s="67">
        <v>97169006979</v>
      </c>
      <c r="CB1399" s="67">
        <v>193535044276</v>
      </c>
      <c r="CC1399" s="67">
        <v>437394739610</v>
      </c>
      <c r="CD1399" s="67">
        <v>447800000000</v>
      </c>
    </row>
    <row r="1400" spans="1:82">
      <c r="A1400" t="s">
        <v>1633</v>
      </c>
      <c r="B1400" t="s">
        <v>1634</v>
      </c>
      <c r="C1400" t="s">
        <v>71</v>
      </c>
      <c r="D1400" t="s">
        <v>64</v>
      </c>
      <c r="E1400" t="s">
        <v>153</v>
      </c>
      <c r="F1400" s="67">
        <v>2014</v>
      </c>
      <c r="G1400" t="s">
        <v>1654</v>
      </c>
      <c r="H1400" s="67">
        <v>15306316</v>
      </c>
      <c r="I1400" s="67">
        <v>72330418956</v>
      </c>
      <c r="J1400" s="67">
        <v>21397880062</v>
      </c>
      <c r="K1400" s="67">
        <v>36726879660</v>
      </c>
      <c r="L1400" s="67">
        <v>81075380153</v>
      </c>
      <c r="M1400" s="67">
        <v>60236227048</v>
      </c>
      <c r="N1400" s="67">
        <v>9104024084</v>
      </c>
      <c r="O1400" s="67">
        <v>99943841</v>
      </c>
      <c r="P1400" s="67">
        <v>920977076</v>
      </c>
      <c r="Q1400" s="67">
        <v>1024831070</v>
      </c>
      <c r="R1400" s="67">
        <v>5729686221</v>
      </c>
      <c r="S1400" s="67">
        <v>51518730</v>
      </c>
      <c r="T1400" s="67">
        <v>3764693440</v>
      </c>
      <c r="U1400" s="67">
        <v>8231973788</v>
      </c>
      <c r="V1400" s="67">
        <v>543670858</v>
      </c>
      <c r="W1400" s="67">
        <v>36781987</v>
      </c>
      <c r="X1400" s="67">
        <v>0</v>
      </c>
      <c r="Y1400" s="67">
        <v>5544000000</v>
      </c>
      <c r="Z1400" s="67">
        <v>0</v>
      </c>
      <c r="AA1400" s="67">
        <v>0</v>
      </c>
      <c r="AB1400" s="67">
        <v>483151895</v>
      </c>
      <c r="AC1400" s="67"/>
      <c r="AD1400" s="67"/>
      <c r="AE1400" s="67">
        <v>5060449125</v>
      </c>
      <c r="AF1400" s="67">
        <v>0</v>
      </c>
      <c r="AG1400" s="67"/>
      <c r="AH1400" s="67">
        <v>0</v>
      </c>
      <c r="AI1400" s="67"/>
      <c r="AJ1400" s="67">
        <v>0</v>
      </c>
      <c r="AK1400" s="67">
        <v>0</v>
      </c>
      <c r="AL1400" s="67">
        <v>0</v>
      </c>
      <c r="AM1400" s="67">
        <v>355862290772</v>
      </c>
      <c r="AN1400" s="67">
        <v>163169836327</v>
      </c>
      <c r="AO1400" s="67">
        <v>193659007703</v>
      </c>
      <c r="AP1400" s="67">
        <v>500925451042</v>
      </c>
      <c r="AQ1400" s="67">
        <v>519208852748</v>
      </c>
      <c r="AR1400" s="67">
        <v>73159072700</v>
      </c>
      <c r="AS1400" s="67">
        <v>58999252178</v>
      </c>
      <c r="AT1400" s="67">
        <v>14159820523</v>
      </c>
      <c r="AU1400" s="67">
        <v>17809000000</v>
      </c>
      <c r="AV1400" s="67">
        <v>30567000000</v>
      </c>
      <c r="AW1400" s="67">
        <v>94578906630</v>
      </c>
      <c r="AX1400" s="67">
        <v>69296035533</v>
      </c>
      <c r="AY1400" s="67">
        <v>33963356550</v>
      </c>
      <c r="AZ1400" s="67">
        <v>35332678983</v>
      </c>
      <c r="BA1400" s="67">
        <v>16101191049</v>
      </c>
      <c r="BB1400" s="67">
        <v>50006099</v>
      </c>
      <c r="BC1400" s="67">
        <v>856008643</v>
      </c>
      <c r="BD1400" s="67">
        <v>904233235</v>
      </c>
      <c r="BE1400" s="67">
        <v>5269172630</v>
      </c>
      <c r="BF1400" s="67">
        <v>0</v>
      </c>
      <c r="BG1400" s="67">
        <v>2102259441</v>
      </c>
      <c r="BH1400" s="67">
        <v>3677241359</v>
      </c>
      <c r="BI1400" s="67">
        <v>0</v>
      </c>
      <c r="BJ1400" s="67"/>
      <c r="BK1400" s="67">
        <v>0</v>
      </c>
      <c r="BL1400" s="67">
        <v>3677241359</v>
      </c>
      <c r="BM1400" s="67"/>
      <c r="BN1400" s="67"/>
      <c r="BO1400" s="67">
        <v>403272324</v>
      </c>
      <c r="BP1400" s="67">
        <v>268057</v>
      </c>
      <c r="BQ1400" s="67"/>
      <c r="BR1400" s="67">
        <v>1618155097</v>
      </c>
      <c r="BS1400" s="67"/>
      <c r="BT1400" s="67">
        <v>1551443627</v>
      </c>
      <c r="BU1400" s="67"/>
      <c r="BV1400" s="67">
        <v>104102254</v>
      </c>
      <c r="BW1400" s="67"/>
      <c r="BX1400" s="67"/>
      <c r="BY1400" s="67"/>
      <c r="BZ1400" s="67">
        <v>341512719393</v>
      </c>
      <c r="CA1400" s="67">
        <v>168765101119</v>
      </c>
      <c r="CB1400" s="67">
        <v>172747618274</v>
      </c>
      <c r="CC1400" s="67">
        <v>500169940083</v>
      </c>
      <c r="CD1400" s="67">
        <v>512900000000</v>
      </c>
    </row>
    <row r="1401" spans="1:82">
      <c r="A1401" t="s">
        <v>1633</v>
      </c>
      <c r="B1401" t="s">
        <v>1634</v>
      </c>
      <c r="C1401" t="s">
        <v>71</v>
      </c>
      <c r="D1401" t="s">
        <v>64</v>
      </c>
      <c r="E1401" t="s">
        <v>153</v>
      </c>
      <c r="F1401" s="67">
        <v>2015</v>
      </c>
      <c r="G1401" t="s">
        <v>1655</v>
      </c>
      <c r="H1401" s="67">
        <v>15567419</v>
      </c>
      <c r="I1401" s="67">
        <v>74748541446</v>
      </c>
      <c r="J1401" s="67">
        <v>22377266272</v>
      </c>
      <c r="K1401" s="67">
        <v>38592540558</v>
      </c>
      <c r="L1401" s="67">
        <v>81708349451</v>
      </c>
      <c r="M1401" s="67">
        <v>61223810290</v>
      </c>
      <c r="N1401" s="67">
        <v>9035085509</v>
      </c>
      <c r="O1401" s="67">
        <v>99899426</v>
      </c>
      <c r="P1401" s="67">
        <v>914003144</v>
      </c>
      <c r="Q1401" s="67">
        <v>1017070723</v>
      </c>
      <c r="R1401" s="67">
        <v>5686299209</v>
      </c>
      <c r="S1401" s="67">
        <v>50206813</v>
      </c>
      <c r="T1401" s="67">
        <v>3007468249</v>
      </c>
      <c r="U1401" s="67">
        <v>7447433781</v>
      </c>
      <c r="V1401" s="67">
        <v>543670858</v>
      </c>
      <c r="W1401" s="67">
        <v>36781987</v>
      </c>
      <c r="X1401" s="67">
        <v>0</v>
      </c>
      <c r="Y1401" s="67">
        <v>5410000000</v>
      </c>
      <c r="Z1401" s="67">
        <v>0</v>
      </c>
      <c r="AA1401" s="67">
        <v>0</v>
      </c>
      <c r="AB1401" s="67">
        <v>349386025</v>
      </c>
      <c r="AC1401" s="67"/>
      <c r="AD1401" s="67"/>
      <c r="AE1401" s="67">
        <v>5060449125</v>
      </c>
      <c r="AF1401" s="67">
        <v>0</v>
      </c>
      <c r="AG1401" s="67"/>
      <c r="AH1401" s="67">
        <v>0</v>
      </c>
      <c r="AI1401" s="67"/>
      <c r="AJ1401" s="67">
        <v>0</v>
      </c>
      <c r="AK1401" s="67">
        <v>0</v>
      </c>
      <c r="AL1401" s="67">
        <v>0</v>
      </c>
      <c r="AM1401" s="67">
        <v>366537584124</v>
      </c>
      <c r="AN1401" s="67">
        <v>162714978016</v>
      </c>
      <c r="AO1401" s="67">
        <v>205262465120</v>
      </c>
      <c r="AP1401" s="67">
        <v>513313943862</v>
      </c>
      <c r="AQ1401" s="67">
        <v>532153496157</v>
      </c>
      <c r="AR1401" s="67">
        <v>72462861131</v>
      </c>
      <c r="AS1401" s="67">
        <v>58437791234</v>
      </c>
      <c r="AT1401" s="67">
        <v>14025069896</v>
      </c>
      <c r="AU1401" s="67">
        <v>19069000000</v>
      </c>
      <c r="AV1401" s="67">
        <v>32887000000</v>
      </c>
      <c r="AW1401" s="67">
        <v>81193167569</v>
      </c>
      <c r="AX1401" s="67">
        <v>61580954686</v>
      </c>
      <c r="AY1401" s="67">
        <v>30234506474</v>
      </c>
      <c r="AZ1401" s="67">
        <v>31346448211</v>
      </c>
      <c r="BA1401" s="67">
        <v>12470415710</v>
      </c>
      <c r="BB1401" s="67">
        <v>55858966</v>
      </c>
      <c r="BC1401" s="67">
        <v>859757890</v>
      </c>
      <c r="BD1401" s="67">
        <v>884640625</v>
      </c>
      <c r="BE1401" s="67">
        <v>5281528731</v>
      </c>
      <c r="BF1401" s="67">
        <v>60010961</v>
      </c>
      <c r="BG1401" s="67">
        <v>0</v>
      </c>
      <c r="BH1401" s="67">
        <v>2829051716</v>
      </c>
      <c r="BI1401" s="67">
        <v>1464755113</v>
      </c>
      <c r="BJ1401" s="67"/>
      <c r="BK1401" s="67">
        <v>0</v>
      </c>
      <c r="BL1401" s="67">
        <v>1364296604</v>
      </c>
      <c r="BM1401" s="67"/>
      <c r="BN1401" s="67"/>
      <c r="BO1401" s="67">
        <v>227242581</v>
      </c>
      <c r="BP1401" s="67"/>
      <c r="BQ1401" s="67"/>
      <c r="BR1401" s="67">
        <v>176019640</v>
      </c>
      <c r="BS1401" s="67"/>
      <c r="BT1401" s="67">
        <v>877971172</v>
      </c>
      <c r="BU1401" s="67"/>
      <c r="BV1401" s="67">
        <v>83063211</v>
      </c>
      <c r="BW1401" s="67"/>
      <c r="BX1401" s="67"/>
      <c r="BY1401" s="67"/>
      <c r="BZ1401" s="67">
        <v>364662909397</v>
      </c>
      <c r="CA1401" s="67">
        <v>162239987781</v>
      </c>
      <c r="CB1401" s="67">
        <v>202422921616</v>
      </c>
      <c r="CC1401" s="67">
        <v>507329989813</v>
      </c>
      <c r="CD1401" s="67">
        <v>521100000000</v>
      </c>
    </row>
    <row r="1402" spans="1:82">
      <c r="A1402" t="s">
        <v>1633</v>
      </c>
      <c r="B1402" t="s">
        <v>1634</v>
      </c>
      <c r="C1402" t="s">
        <v>71</v>
      </c>
      <c r="D1402" t="s">
        <v>64</v>
      </c>
      <c r="E1402" t="s">
        <v>153</v>
      </c>
      <c r="F1402" s="67">
        <v>2016</v>
      </c>
      <c r="G1402" t="s">
        <v>1656</v>
      </c>
      <c r="H1402" s="67">
        <v>15827690</v>
      </c>
      <c r="I1402" s="67">
        <v>77044147991</v>
      </c>
      <c r="J1402" s="67">
        <v>23701577722</v>
      </c>
      <c r="K1402" s="67">
        <v>39543075915</v>
      </c>
      <c r="L1402" s="67">
        <v>81641590890</v>
      </c>
      <c r="M1402" s="67">
        <v>61223810290</v>
      </c>
      <c r="N1402" s="67">
        <v>9005857167</v>
      </c>
      <c r="O1402" s="67">
        <v>100114667</v>
      </c>
      <c r="P1402" s="67">
        <v>911046360</v>
      </c>
      <c r="Q1402" s="67">
        <v>1013780517</v>
      </c>
      <c r="R1402" s="67">
        <v>5667904131</v>
      </c>
      <c r="S1402" s="67">
        <v>49175535</v>
      </c>
      <c r="T1402" s="67">
        <v>3081645760</v>
      </c>
      <c r="U1402" s="67">
        <v>6508847903</v>
      </c>
      <c r="V1402" s="67">
        <v>543670858</v>
      </c>
      <c r="W1402" s="67">
        <v>36781987</v>
      </c>
      <c r="X1402" s="67">
        <v>0</v>
      </c>
      <c r="Y1402" s="67">
        <v>5283000000</v>
      </c>
      <c r="Z1402" s="67">
        <v>0</v>
      </c>
      <c r="AA1402" s="67">
        <v>0</v>
      </c>
      <c r="AB1402" s="67">
        <v>222096337</v>
      </c>
      <c r="AC1402" s="67"/>
      <c r="AD1402" s="67"/>
      <c r="AE1402" s="67">
        <v>5060449125</v>
      </c>
      <c r="AF1402" s="67">
        <v>0</v>
      </c>
      <c r="AG1402" s="67"/>
      <c r="AH1402" s="67">
        <v>0</v>
      </c>
      <c r="AI1402" s="67"/>
      <c r="AJ1402" s="67">
        <v>0</v>
      </c>
      <c r="AK1402" s="67">
        <v>0</v>
      </c>
      <c r="AL1402" s="67">
        <v>0</v>
      </c>
      <c r="AM1402" s="67">
        <v>382630737741</v>
      </c>
      <c r="AN1402" s="67">
        <v>173904044971</v>
      </c>
      <c r="AO1402" s="67">
        <v>210521756917</v>
      </c>
      <c r="AP1402" s="67">
        <v>531389136741</v>
      </c>
      <c r="AQ1402" s="67">
        <v>549309968186</v>
      </c>
      <c r="AR1402" s="67">
        <v>74868807282</v>
      </c>
      <c r="AS1402" s="67">
        <v>60378070389</v>
      </c>
      <c r="AT1402" s="67">
        <v>14490736893</v>
      </c>
      <c r="AU1402" s="67">
        <v>21096000000</v>
      </c>
      <c r="AV1402" s="67">
        <v>35196000000</v>
      </c>
      <c r="AW1402" s="67">
        <v>92700658485</v>
      </c>
      <c r="AX1402" s="67">
        <v>68821427507</v>
      </c>
      <c r="AY1402" s="67">
        <v>33892483903</v>
      </c>
      <c r="AZ1402" s="67">
        <v>34928943604</v>
      </c>
      <c r="BA1402" s="67">
        <v>16664866970</v>
      </c>
      <c r="BB1402" s="67">
        <v>67243604</v>
      </c>
      <c r="BC1402" s="67">
        <v>884164833</v>
      </c>
      <c r="BD1402" s="67">
        <v>898634170</v>
      </c>
      <c r="BE1402" s="67">
        <v>5300432080</v>
      </c>
      <c r="BF1402" s="67">
        <v>63889320</v>
      </c>
      <c r="BG1402" s="67">
        <v>0</v>
      </c>
      <c r="BH1402" s="67">
        <v>1661392226</v>
      </c>
      <c r="BI1402" s="67">
        <v>432139991</v>
      </c>
      <c r="BJ1402" s="67"/>
      <c r="BK1402" s="67">
        <v>0</v>
      </c>
      <c r="BL1402" s="67">
        <v>1229252235</v>
      </c>
      <c r="BM1402" s="67"/>
      <c r="BN1402" s="67"/>
      <c r="BO1402" s="67">
        <v>168908925</v>
      </c>
      <c r="BP1402" s="67"/>
      <c r="BQ1402" s="67"/>
      <c r="BR1402" s="67">
        <v>70158034</v>
      </c>
      <c r="BS1402" s="67"/>
      <c r="BT1402" s="67">
        <v>903995630</v>
      </c>
      <c r="BU1402" s="67"/>
      <c r="BV1402" s="67">
        <v>86189646</v>
      </c>
      <c r="BW1402" s="67"/>
      <c r="BX1402" s="67"/>
      <c r="BY1402" s="67"/>
      <c r="BZ1402" s="67">
        <v>338793510221</v>
      </c>
      <c r="CA1402" s="67">
        <v>139843205136</v>
      </c>
      <c r="CB1402" s="67">
        <v>198950305085</v>
      </c>
      <c r="CC1402" s="67">
        <v>493924368214</v>
      </c>
      <c r="CD1402" s="67">
        <v>508000000000</v>
      </c>
    </row>
    <row r="1403" spans="1:82">
      <c r="A1403" t="s">
        <v>1633</v>
      </c>
      <c r="B1403" t="s">
        <v>1634</v>
      </c>
      <c r="C1403" t="s">
        <v>71</v>
      </c>
      <c r="D1403" t="s">
        <v>64</v>
      </c>
      <c r="E1403" t="s">
        <v>153</v>
      </c>
      <c r="F1403" s="67">
        <v>2017</v>
      </c>
      <c r="G1403" t="s">
        <v>1657</v>
      </c>
      <c r="H1403" s="67">
        <v>16087418</v>
      </c>
      <c r="I1403" s="67">
        <v>79539267448</v>
      </c>
      <c r="J1403" s="67">
        <v>25690498061</v>
      </c>
      <c r="K1403" s="67">
        <v>40681104873</v>
      </c>
      <c r="L1403" s="67">
        <v>81688662838</v>
      </c>
      <c r="M1403" s="67">
        <v>61223810290</v>
      </c>
      <c r="N1403" s="67">
        <v>8976628824</v>
      </c>
      <c r="O1403" s="67">
        <v>100329909</v>
      </c>
      <c r="P1403" s="67">
        <v>908089575</v>
      </c>
      <c r="Q1403" s="67">
        <v>1010490311</v>
      </c>
      <c r="R1403" s="67">
        <v>5649509053</v>
      </c>
      <c r="S1403" s="67">
        <v>48819790</v>
      </c>
      <c r="T1403" s="67">
        <v>4493500127</v>
      </c>
      <c r="U1403" s="67">
        <v>5556994915</v>
      </c>
      <c r="V1403" s="67">
        <v>543670858</v>
      </c>
      <c r="W1403" s="67">
        <v>36781987</v>
      </c>
      <c r="X1403" s="67">
        <v>0</v>
      </c>
      <c r="Y1403" s="67">
        <v>5045000000</v>
      </c>
      <c r="Z1403" s="67">
        <v>0</v>
      </c>
      <c r="AA1403" s="67">
        <v>0</v>
      </c>
      <c r="AB1403" s="67">
        <v>135762293</v>
      </c>
      <c r="AC1403" s="67"/>
      <c r="AD1403" s="67"/>
      <c r="AE1403" s="67">
        <v>4909479059</v>
      </c>
      <c r="AF1403" s="67">
        <v>0</v>
      </c>
      <c r="AG1403" s="67"/>
      <c r="AH1403" s="67">
        <v>0</v>
      </c>
      <c r="AI1403" s="67"/>
      <c r="AJ1403" s="67">
        <v>0</v>
      </c>
      <c r="AK1403" s="67">
        <v>0</v>
      </c>
      <c r="AL1403" s="67">
        <v>0</v>
      </c>
      <c r="AM1403" s="67">
        <v>397860258292</v>
      </c>
      <c r="AN1403" s="67">
        <v>176441650075</v>
      </c>
      <c r="AO1403" s="67">
        <v>222722943914</v>
      </c>
      <c r="AP1403" s="67">
        <v>549445120083</v>
      </c>
      <c r="AQ1403" s="67">
        <v>565981774722</v>
      </c>
      <c r="AR1403" s="67">
        <v>80552148087</v>
      </c>
      <c r="AS1403" s="67">
        <v>64961409748</v>
      </c>
      <c r="AT1403" s="67">
        <v>15590738339</v>
      </c>
      <c r="AU1403" s="67">
        <v>23878000000</v>
      </c>
      <c r="AV1403" s="67">
        <v>37811000000</v>
      </c>
      <c r="AW1403" s="67">
        <v>85356951557</v>
      </c>
      <c r="AX1403" s="67">
        <v>62977916808</v>
      </c>
      <c r="AY1403" s="67">
        <v>30948062571</v>
      </c>
      <c r="AZ1403" s="67">
        <v>32029854236</v>
      </c>
      <c r="BA1403" s="67">
        <v>14390423637</v>
      </c>
      <c r="BB1403" s="67">
        <v>80718921</v>
      </c>
      <c r="BC1403" s="67">
        <v>895118585</v>
      </c>
      <c r="BD1403" s="67">
        <v>923341995</v>
      </c>
      <c r="BE1403" s="67">
        <v>5379650464</v>
      </c>
      <c r="BF1403" s="67">
        <v>72636138</v>
      </c>
      <c r="BG1403" s="67">
        <v>637145009</v>
      </c>
      <c r="BH1403" s="67">
        <v>1769958085</v>
      </c>
      <c r="BI1403" s="67">
        <v>861043336</v>
      </c>
      <c r="BJ1403" s="67"/>
      <c r="BK1403" s="67">
        <v>0</v>
      </c>
      <c r="BL1403" s="67">
        <v>908914749</v>
      </c>
      <c r="BM1403" s="67"/>
      <c r="BN1403" s="67"/>
      <c r="BO1403" s="67">
        <v>89928416</v>
      </c>
      <c r="BP1403" s="67"/>
      <c r="BQ1403" s="67"/>
      <c r="BR1403" s="67">
        <v>153691348</v>
      </c>
      <c r="BS1403" s="67"/>
      <c r="BT1403" s="67">
        <v>584219460</v>
      </c>
      <c r="BU1403" s="67"/>
      <c r="BV1403" s="67">
        <v>81075523</v>
      </c>
      <c r="BW1403" s="67"/>
      <c r="BX1403" s="67"/>
      <c r="BY1403" s="67"/>
      <c r="BZ1403" s="67">
        <v>424887302307</v>
      </c>
      <c r="CA1403" s="67">
        <v>176060989599</v>
      </c>
      <c r="CB1403" s="67">
        <v>248826312708</v>
      </c>
      <c r="CC1403" s="67">
        <v>578633360036</v>
      </c>
      <c r="CD1403" s="67">
        <v>592600000000</v>
      </c>
    </row>
    <row r="1404" spans="1:82">
      <c r="A1404" t="s">
        <v>1633</v>
      </c>
      <c r="B1404" t="s">
        <v>1634</v>
      </c>
      <c r="C1404" t="s">
        <v>71</v>
      </c>
      <c r="D1404" t="s">
        <v>64</v>
      </c>
      <c r="E1404" t="s">
        <v>153</v>
      </c>
      <c r="F1404" s="67">
        <v>2018</v>
      </c>
      <c r="G1404" t="s">
        <v>1658</v>
      </c>
      <c r="H1404" s="67">
        <v>16346950</v>
      </c>
      <c r="I1404" s="67">
        <v>82273127189</v>
      </c>
      <c r="J1404" s="67">
        <v>25683374687</v>
      </c>
      <c r="K1404" s="67">
        <v>39241110410</v>
      </c>
      <c r="L1404" s="67">
        <v>81594672726</v>
      </c>
      <c r="M1404" s="67">
        <v>61223810290</v>
      </c>
      <c r="N1404" s="67">
        <v>8947400481</v>
      </c>
      <c r="O1404" s="67">
        <v>100541734</v>
      </c>
      <c r="P1404" s="67">
        <v>905132791</v>
      </c>
      <c r="Q1404" s="67">
        <v>1007200105</v>
      </c>
      <c r="R1404" s="67">
        <v>5631113975</v>
      </c>
      <c r="S1404" s="67">
        <v>48886382</v>
      </c>
      <c r="T1404" s="67">
        <v>4049012689</v>
      </c>
      <c r="U1404" s="67">
        <v>5520087479</v>
      </c>
      <c r="V1404" s="67">
        <v>543670858</v>
      </c>
      <c r="W1404" s="67">
        <v>35409112</v>
      </c>
      <c r="X1404" s="67">
        <v>0</v>
      </c>
      <c r="Y1404" s="67">
        <v>5159000000</v>
      </c>
      <c r="Z1404" s="67">
        <v>0</v>
      </c>
      <c r="AA1404" s="67">
        <v>0</v>
      </c>
      <c r="AB1404" s="67">
        <v>98620150</v>
      </c>
      <c r="AC1404" s="67"/>
      <c r="AD1404" s="67"/>
      <c r="AE1404" s="67">
        <v>5060449125</v>
      </c>
      <c r="AF1404" s="67">
        <v>0</v>
      </c>
      <c r="AG1404" s="67"/>
      <c r="AH1404" s="67">
        <v>0</v>
      </c>
      <c r="AI1404" s="67"/>
      <c r="AJ1404" s="67">
        <v>0</v>
      </c>
      <c r="AK1404" s="67">
        <v>0</v>
      </c>
      <c r="AL1404" s="67">
        <v>0</v>
      </c>
      <c r="AM1404" s="67">
        <v>413642734438</v>
      </c>
      <c r="AN1404" s="67">
        <v>179014718411</v>
      </c>
      <c r="AO1404" s="67">
        <v>235178435093</v>
      </c>
      <c r="AP1404" s="67">
        <v>569460144688</v>
      </c>
      <c r="AQ1404" s="67">
        <v>583803348587</v>
      </c>
      <c r="AR1404" s="67">
        <v>81665639398</v>
      </c>
      <c r="AS1404" s="67">
        <v>65859386611</v>
      </c>
      <c r="AT1404" s="67">
        <v>15806252787</v>
      </c>
      <c r="AU1404" s="67">
        <v>24767000000</v>
      </c>
      <c r="AV1404" s="67">
        <v>37841000000</v>
      </c>
      <c r="AW1404" s="67">
        <v>79625388858</v>
      </c>
      <c r="AX1404" s="67">
        <v>62220486694</v>
      </c>
      <c r="AY1404" s="67">
        <v>30586684612</v>
      </c>
      <c r="AZ1404" s="67">
        <v>31633802082</v>
      </c>
      <c r="BA1404" s="67">
        <v>9886277816</v>
      </c>
      <c r="BB1404" s="67">
        <v>89734401</v>
      </c>
      <c r="BC1404" s="67">
        <v>907983710</v>
      </c>
      <c r="BD1404" s="67">
        <v>966978061</v>
      </c>
      <c r="BE1404" s="67">
        <v>5493133621</v>
      </c>
      <c r="BF1404" s="67">
        <v>60794556</v>
      </c>
      <c r="BG1404" s="67">
        <v>0</v>
      </c>
      <c r="BH1404" s="67">
        <v>2930172633</v>
      </c>
      <c r="BI1404" s="67">
        <v>2013677675</v>
      </c>
      <c r="BJ1404" s="67">
        <v>0</v>
      </c>
      <c r="BK1404" s="67">
        <v>0</v>
      </c>
      <c r="BL1404" s="67">
        <v>916494958</v>
      </c>
      <c r="BM1404" s="67"/>
      <c r="BN1404" s="67"/>
      <c r="BO1404" s="67">
        <v>23872055</v>
      </c>
      <c r="BP1404" s="67"/>
      <c r="BQ1404" s="67"/>
      <c r="BR1404" s="67">
        <v>832023836</v>
      </c>
      <c r="BS1404" s="67"/>
      <c r="BT1404" s="67"/>
      <c r="BU1404" s="67"/>
      <c r="BV1404" s="67">
        <v>60599066</v>
      </c>
      <c r="BW1404" s="67"/>
      <c r="BX1404" s="67"/>
      <c r="BY1404" s="67"/>
      <c r="BZ1404" s="67">
        <v>402798093127</v>
      </c>
      <c r="CA1404" s="67">
        <v>146029127184</v>
      </c>
      <c r="CB1404" s="67">
        <v>256768965944</v>
      </c>
      <c r="CC1404" s="67">
        <v>553945294017</v>
      </c>
      <c r="CD1404" s="67">
        <v>567000000000</v>
      </c>
    </row>
    <row r="1405" spans="1:82">
      <c r="A1405" t="s">
        <v>1633</v>
      </c>
      <c r="B1405" t="s">
        <v>1634</v>
      </c>
      <c r="C1405" t="s">
        <v>71</v>
      </c>
      <c r="D1405" t="s">
        <v>64</v>
      </c>
      <c r="E1405" t="s">
        <v>153</v>
      </c>
      <c r="F1405" s="67">
        <v>2019</v>
      </c>
      <c r="G1405" t="s">
        <v>1659</v>
      </c>
      <c r="H1405" s="67">
        <v>16604026</v>
      </c>
      <c r="I1405" s="67">
        <v>85407343284</v>
      </c>
      <c r="J1405" s="67">
        <v>27211000000</v>
      </c>
      <c r="K1405" s="67">
        <v>39094000000</v>
      </c>
      <c r="L1405" s="67">
        <v>81263798331</v>
      </c>
      <c r="M1405" s="67">
        <v>61223810290</v>
      </c>
      <c r="N1405" s="67">
        <v>8918172138</v>
      </c>
      <c r="O1405" s="67">
        <v>100756976</v>
      </c>
      <c r="P1405" s="67">
        <v>902176007</v>
      </c>
      <c r="Q1405" s="67">
        <v>1003909899</v>
      </c>
      <c r="R1405" s="67">
        <v>5612718897</v>
      </c>
      <c r="S1405" s="67">
        <v>48952973</v>
      </c>
      <c r="T1405" s="67">
        <v>3453301151</v>
      </c>
      <c r="U1405" s="67">
        <v>5633076810</v>
      </c>
      <c r="V1405" s="67">
        <v>599713395</v>
      </c>
      <c r="W1405" s="67">
        <v>33431992</v>
      </c>
      <c r="X1405" s="67">
        <v>0</v>
      </c>
      <c r="Y1405" s="67">
        <v>5000000000</v>
      </c>
      <c r="Z1405" s="67">
        <v>0</v>
      </c>
      <c r="AA1405" s="67">
        <v>0</v>
      </c>
      <c r="AB1405" s="67">
        <v>94107132</v>
      </c>
      <c r="AC1405" s="67"/>
      <c r="AD1405" s="67"/>
      <c r="AE1405" s="67">
        <v>4905824290</v>
      </c>
      <c r="AF1405" s="67">
        <v>0</v>
      </c>
      <c r="AG1405" s="67"/>
      <c r="AH1405" s="67">
        <v>0</v>
      </c>
      <c r="AI1405" s="67"/>
      <c r="AJ1405" s="67">
        <v>0</v>
      </c>
      <c r="AK1405" s="67">
        <v>0</v>
      </c>
      <c r="AL1405" s="67">
        <v>0</v>
      </c>
      <c r="AM1405" s="67">
        <v>429516148735</v>
      </c>
      <c r="AN1405" s="67">
        <v>181623702263</v>
      </c>
      <c r="AO1405" s="67">
        <v>247892446472</v>
      </c>
      <c r="AP1405" s="67">
        <v>589937367159</v>
      </c>
      <c r="AQ1405" s="67">
        <v>601820367159</v>
      </c>
      <c r="AR1405" s="67">
        <v>85407343284</v>
      </c>
      <c r="AS1405" s="67">
        <v>68876889745</v>
      </c>
      <c r="AT1405" s="67">
        <v>16530453539</v>
      </c>
      <c r="AU1405" s="67">
        <v>27211000000</v>
      </c>
      <c r="AV1405" s="67">
        <v>39094000000</v>
      </c>
      <c r="AW1405" s="67">
        <v>81263798331</v>
      </c>
      <c r="AX1405" s="67">
        <v>61223810290</v>
      </c>
      <c r="AY1405" s="67">
        <v>30088295319</v>
      </c>
      <c r="AZ1405" s="67">
        <v>31135514970</v>
      </c>
      <c r="BA1405" s="67">
        <v>8918172138</v>
      </c>
      <c r="BB1405" s="67">
        <v>100756976</v>
      </c>
      <c r="BC1405" s="67">
        <v>902176007</v>
      </c>
      <c r="BD1405" s="67">
        <v>1003909899</v>
      </c>
      <c r="BE1405" s="67">
        <v>5612718897</v>
      </c>
      <c r="BF1405" s="67">
        <v>48952973</v>
      </c>
      <c r="BG1405" s="67">
        <v>3453301151</v>
      </c>
      <c r="BH1405" s="67">
        <v>5633076810</v>
      </c>
      <c r="BI1405" s="67">
        <v>599713395</v>
      </c>
      <c r="BJ1405" s="67">
        <v>33431992</v>
      </c>
      <c r="BK1405" s="67">
        <v>0</v>
      </c>
      <c r="BL1405" s="67">
        <v>4999931422</v>
      </c>
      <c r="BM1405" s="67"/>
      <c r="BN1405" s="67"/>
      <c r="BO1405" s="67">
        <v>94107132</v>
      </c>
      <c r="BP1405" s="67"/>
      <c r="BQ1405" s="67"/>
      <c r="BR1405" s="67">
        <v>4905824290</v>
      </c>
      <c r="BS1405" s="67"/>
      <c r="BT1405" s="67"/>
      <c r="BU1405" s="67"/>
      <c r="BV1405" s="67"/>
      <c r="BW1405" s="67"/>
      <c r="BX1405" s="67"/>
      <c r="BY1405" s="67"/>
      <c r="BZ1405" s="67">
        <v>429516148735</v>
      </c>
      <c r="CA1405" s="67">
        <v>181623702263</v>
      </c>
      <c r="CB1405" s="67">
        <v>247892446472</v>
      </c>
      <c r="CC1405" s="67">
        <v>589937367159</v>
      </c>
      <c r="CD1405" s="67">
        <v>601800000000</v>
      </c>
    </row>
    <row r="1406" spans="1:82">
      <c r="A1406" t="s">
        <v>1633</v>
      </c>
      <c r="B1406" t="s">
        <v>1634</v>
      </c>
      <c r="C1406" t="s">
        <v>71</v>
      </c>
      <c r="D1406" t="s">
        <v>64</v>
      </c>
      <c r="E1406" t="s">
        <v>153</v>
      </c>
      <c r="F1406" s="67">
        <v>2020</v>
      </c>
      <c r="G1406" t="s">
        <v>1660</v>
      </c>
      <c r="H1406" s="67">
        <v>16858333</v>
      </c>
      <c r="I1406" s="67">
        <v>88282523556</v>
      </c>
      <c r="J1406" s="67">
        <v>30632340161</v>
      </c>
      <c r="K1406" s="67">
        <v>39346236717</v>
      </c>
      <c r="L1406" s="67">
        <v>81695471830</v>
      </c>
      <c r="M1406" s="67">
        <v>61223810290</v>
      </c>
      <c r="N1406" s="67">
        <v>8888943795</v>
      </c>
      <c r="O1406" s="67">
        <v>100972217</v>
      </c>
      <c r="P1406" s="67">
        <v>899219223</v>
      </c>
      <c r="Q1406" s="67">
        <v>1000619693</v>
      </c>
      <c r="R1406" s="67">
        <v>5594323819</v>
      </c>
      <c r="S1406" s="67">
        <v>49019565</v>
      </c>
      <c r="T1406" s="67">
        <v>4583214461</v>
      </c>
      <c r="U1406" s="67">
        <v>4401729679</v>
      </c>
      <c r="V1406" s="67">
        <v>585197180</v>
      </c>
      <c r="W1406" s="67">
        <v>31487132</v>
      </c>
      <c r="X1406" s="67">
        <v>0</v>
      </c>
      <c r="Y1406" s="67">
        <v>3781000000</v>
      </c>
      <c r="Z1406" s="67">
        <v>0</v>
      </c>
      <c r="AA1406" s="67">
        <v>0</v>
      </c>
      <c r="AB1406" s="67">
        <v>89594113</v>
      </c>
      <c r="AC1406" s="67"/>
      <c r="AD1406" s="67"/>
      <c r="AE1406" s="67">
        <v>3690970958</v>
      </c>
      <c r="AF1406" s="67">
        <v>0</v>
      </c>
      <c r="AG1406" s="67"/>
      <c r="AH1406" s="67">
        <v>0</v>
      </c>
      <c r="AI1406" s="67"/>
      <c r="AJ1406" s="67">
        <v>0</v>
      </c>
      <c r="AK1406" s="67">
        <v>0</v>
      </c>
      <c r="AL1406" s="67">
        <v>0</v>
      </c>
      <c r="AM1406" s="67">
        <v>445010131020</v>
      </c>
      <c r="AN1406" s="67">
        <v>184244967841</v>
      </c>
      <c r="AO1406" s="67">
        <v>260835145035</v>
      </c>
      <c r="AP1406" s="67">
        <v>610388193781</v>
      </c>
      <c r="AQ1406" s="67">
        <v>618225871109</v>
      </c>
      <c r="AR1406" s="67">
        <v>89776295090</v>
      </c>
      <c r="AS1406" s="67">
        <v>72400237975</v>
      </c>
      <c r="AT1406" s="67">
        <v>17376057114</v>
      </c>
      <c r="AU1406" s="67">
        <v>31617000000</v>
      </c>
      <c r="AV1406" s="67">
        <v>40611000000</v>
      </c>
      <c r="AW1406" s="67">
        <v>79091829262</v>
      </c>
      <c r="AX1406" s="67">
        <v>60237149947</v>
      </c>
      <c r="AY1406" s="67">
        <v>29599512156</v>
      </c>
      <c r="AZ1406" s="67">
        <v>30637637790</v>
      </c>
      <c r="BA1406" s="67">
        <v>11768204395</v>
      </c>
      <c r="BB1406" s="67">
        <v>113536757</v>
      </c>
      <c r="BC1406" s="67">
        <v>219442266</v>
      </c>
      <c r="BD1406" s="67">
        <v>1062136475</v>
      </c>
      <c r="BE1406" s="67">
        <v>5654248031</v>
      </c>
      <c r="BF1406" s="67">
        <v>37111391</v>
      </c>
      <c r="BG1406" s="67">
        <v>0</v>
      </c>
      <c r="BH1406" s="67">
        <v>6835648169</v>
      </c>
      <c r="BI1406" s="67">
        <v>171169822</v>
      </c>
      <c r="BJ1406" s="67">
        <v>0</v>
      </c>
      <c r="BK1406" s="67">
        <v>0</v>
      </c>
      <c r="BL1406" s="67">
        <v>6664478347</v>
      </c>
      <c r="BM1406" s="67"/>
      <c r="BN1406" s="67"/>
      <c r="BO1406" s="67">
        <v>124129797</v>
      </c>
      <c r="BP1406" s="67"/>
      <c r="BQ1406" s="67"/>
      <c r="BR1406" s="67">
        <v>5771198736</v>
      </c>
      <c r="BS1406" s="67"/>
      <c r="BT1406" s="67">
        <v>726904966</v>
      </c>
      <c r="BU1406" s="67"/>
      <c r="BV1406" s="67">
        <v>42244848</v>
      </c>
      <c r="BW1406" s="67"/>
      <c r="BX1406" s="67"/>
      <c r="BY1406" s="67"/>
      <c r="BZ1406" s="67">
        <v>432544872228</v>
      </c>
      <c r="CA1406" s="67">
        <v>182772419363</v>
      </c>
      <c r="CB1406" s="67">
        <v>249772452865</v>
      </c>
      <c r="CC1406" s="67">
        <v>599254644748</v>
      </c>
      <c r="CD1406" s="67">
        <v>608200000000</v>
      </c>
    </row>
    <row r="1407" spans="1:82">
      <c r="A1407" t="s">
        <v>1661</v>
      </c>
      <c r="B1407" t="s">
        <v>1662</v>
      </c>
      <c r="C1407" t="s">
        <v>71</v>
      </c>
      <c r="D1407" t="s">
        <v>64</v>
      </c>
      <c r="E1407" t="s">
        <v>153</v>
      </c>
      <c r="F1407" s="67">
        <v>1995</v>
      </c>
      <c r="G1407" t="s">
        <v>1663</v>
      </c>
      <c r="H1407" s="67">
        <v>751689</v>
      </c>
      <c r="I1407" s="67">
        <v>9775542378</v>
      </c>
      <c r="J1407" s="67">
        <v>1027659725</v>
      </c>
      <c r="K1407" s="67">
        <v>7488013966</v>
      </c>
      <c r="L1407" s="67">
        <v>16957463132</v>
      </c>
      <c r="M1407" s="67">
        <v>7437550074</v>
      </c>
      <c r="N1407" s="67">
        <v>4406285178</v>
      </c>
      <c r="O1407" s="67">
        <v>285435527</v>
      </c>
      <c r="P1407" s="67">
        <v>947519630</v>
      </c>
      <c r="Q1407" s="67">
        <v>1834385688</v>
      </c>
      <c r="R1407" s="67">
        <v>1278746567</v>
      </c>
      <c r="S1407" s="67">
        <v>182493906</v>
      </c>
      <c r="T1407" s="67">
        <v>0</v>
      </c>
      <c r="U1407" s="67">
        <v>49284615856</v>
      </c>
      <c r="V1407" s="67">
        <v>24641465145</v>
      </c>
      <c r="W1407" s="67">
        <v>0</v>
      </c>
      <c r="X1407" s="67">
        <v>0</v>
      </c>
      <c r="Y1407" s="67">
        <v>14420000000</v>
      </c>
      <c r="Z1407" s="67">
        <v>0</v>
      </c>
      <c r="AA1407" s="67">
        <v>0</v>
      </c>
      <c r="AB1407" s="67">
        <v>14419426561</v>
      </c>
      <c r="AC1407" s="67">
        <v>0</v>
      </c>
      <c r="AD1407" s="67">
        <v>0</v>
      </c>
      <c r="AE1407" s="67">
        <v>0</v>
      </c>
      <c r="AF1407" s="67">
        <v>0</v>
      </c>
      <c r="AG1407" s="67">
        <v>0</v>
      </c>
      <c r="AH1407" s="67">
        <v>0</v>
      </c>
      <c r="AI1407" s="67">
        <v>0</v>
      </c>
      <c r="AJ1407" s="67">
        <v>0</v>
      </c>
      <c r="AK1407" s="67">
        <v>0</v>
      </c>
      <c r="AL1407" s="67">
        <v>0</v>
      </c>
      <c r="AM1407" s="67">
        <v>20800581801</v>
      </c>
      <c r="AN1407" s="67">
        <v>3952978880</v>
      </c>
      <c r="AO1407" s="67">
        <v>17115463675</v>
      </c>
      <c r="AP1407" s="67">
        <v>70095170657</v>
      </c>
      <c r="AQ1407" s="67">
        <v>77549149725</v>
      </c>
      <c r="AR1407" s="67">
        <v>2749220160</v>
      </c>
      <c r="AS1407" s="67">
        <v>2217113033</v>
      </c>
      <c r="AT1407" s="67">
        <v>532107128</v>
      </c>
      <c r="AU1407" s="67">
        <v>377000000</v>
      </c>
      <c r="AV1407" s="67">
        <v>2747000000</v>
      </c>
      <c r="AW1407" s="67">
        <v>7425787108</v>
      </c>
      <c r="AX1407" s="67">
        <v>2267183026</v>
      </c>
      <c r="AY1407" s="67">
        <v>1093765305</v>
      </c>
      <c r="AZ1407" s="67">
        <v>1173417722</v>
      </c>
      <c r="BA1407" s="67">
        <v>3167829001</v>
      </c>
      <c r="BB1407" s="67">
        <v>771463</v>
      </c>
      <c r="BC1407" s="67">
        <v>341435459</v>
      </c>
      <c r="BD1407" s="67">
        <v>737537857</v>
      </c>
      <c r="BE1407" s="67">
        <v>152329638</v>
      </c>
      <c r="BF1407" s="67">
        <v>758700664</v>
      </c>
      <c r="BG1407" s="67"/>
      <c r="BH1407" s="67">
        <v>1384743230</v>
      </c>
      <c r="BI1407" s="67"/>
      <c r="BJ1407" s="67"/>
      <c r="BK1407" s="67">
        <v>0</v>
      </c>
      <c r="BL1407" s="67">
        <v>1384743230</v>
      </c>
      <c r="BM1407" s="67">
        <v>563714733</v>
      </c>
      <c r="BN1407" s="67"/>
      <c r="BO1407" s="67">
        <v>821028497</v>
      </c>
      <c r="BP1407" s="67"/>
      <c r="BQ1407" s="67"/>
      <c r="BR1407" s="67"/>
      <c r="BS1407" s="67"/>
      <c r="BT1407" s="67"/>
      <c r="BU1407" s="67"/>
      <c r="BV1407" s="67"/>
      <c r="BW1407" s="67"/>
      <c r="BX1407" s="67"/>
      <c r="BY1407" s="67"/>
      <c r="BZ1407" s="67">
        <v>3072318020</v>
      </c>
      <c r="CA1407" s="67">
        <v>785127798</v>
      </c>
      <c r="CB1407" s="67">
        <v>2287190222</v>
      </c>
      <c r="CC1407" s="67">
        <v>12262068519</v>
      </c>
      <c r="CD1407" s="67">
        <v>14630000000</v>
      </c>
    </row>
    <row r="1408" spans="1:82">
      <c r="A1408" t="s">
        <v>1661</v>
      </c>
      <c r="B1408" t="s">
        <v>1662</v>
      </c>
      <c r="C1408" t="s">
        <v>71</v>
      </c>
      <c r="D1408" t="s">
        <v>64</v>
      </c>
      <c r="E1408" t="s">
        <v>153</v>
      </c>
      <c r="F1408" s="67">
        <v>1996</v>
      </c>
      <c r="G1408" t="s">
        <v>1664</v>
      </c>
      <c r="H1408" s="67">
        <v>753571</v>
      </c>
      <c r="I1408" s="67">
        <v>9879147130</v>
      </c>
      <c r="J1408" s="67">
        <v>1112298596</v>
      </c>
      <c r="K1408" s="67">
        <v>5749845602</v>
      </c>
      <c r="L1408" s="67">
        <v>16943462394</v>
      </c>
      <c r="M1408" s="67">
        <v>7463153853</v>
      </c>
      <c r="N1408" s="67">
        <v>4405385814</v>
      </c>
      <c r="O1408" s="67">
        <v>286063275</v>
      </c>
      <c r="P1408" s="67">
        <v>947326233</v>
      </c>
      <c r="Q1408" s="67">
        <v>1834011273</v>
      </c>
      <c r="R1408" s="67">
        <v>1278485563</v>
      </c>
      <c r="S1408" s="67">
        <v>179716833</v>
      </c>
      <c r="T1408" s="67">
        <v>0</v>
      </c>
      <c r="U1408" s="67">
        <v>48914192963</v>
      </c>
      <c r="V1408" s="67">
        <v>24641465145</v>
      </c>
      <c r="W1408" s="67">
        <v>0</v>
      </c>
      <c r="X1408" s="67">
        <v>0</v>
      </c>
      <c r="Y1408" s="67">
        <v>14230000000</v>
      </c>
      <c r="Z1408" s="67">
        <v>0</v>
      </c>
      <c r="AA1408" s="67">
        <v>0</v>
      </c>
      <c r="AB1408" s="67">
        <v>14230092503</v>
      </c>
      <c r="AC1408" s="67">
        <v>0</v>
      </c>
      <c r="AD1408" s="67">
        <v>0</v>
      </c>
      <c r="AE1408" s="67">
        <v>0</v>
      </c>
      <c r="AF1408" s="67">
        <v>0</v>
      </c>
      <c r="AG1408" s="67">
        <v>0</v>
      </c>
      <c r="AH1408" s="67">
        <v>0</v>
      </c>
      <c r="AI1408" s="67">
        <v>0</v>
      </c>
      <c r="AJ1408" s="67">
        <v>0</v>
      </c>
      <c r="AK1408" s="67">
        <v>0</v>
      </c>
      <c r="AL1408" s="67">
        <v>0</v>
      </c>
      <c r="AM1408" s="67">
        <v>20918178365</v>
      </c>
      <c r="AN1408" s="67">
        <v>3934254319</v>
      </c>
      <c r="AO1408" s="67">
        <v>17273580320</v>
      </c>
      <c r="AP1408" s="67">
        <v>72144312202</v>
      </c>
      <c r="AQ1408" s="67">
        <v>77698926216</v>
      </c>
      <c r="AR1408" s="67">
        <v>2909946029</v>
      </c>
      <c r="AS1408" s="67">
        <v>2346730669</v>
      </c>
      <c r="AT1408" s="67">
        <v>563215360</v>
      </c>
      <c r="AU1408" s="67">
        <v>437000000</v>
      </c>
      <c r="AV1408" s="67">
        <v>2259000000</v>
      </c>
      <c r="AW1408" s="67">
        <v>7445331394</v>
      </c>
      <c r="AX1408" s="67">
        <v>2592923101</v>
      </c>
      <c r="AY1408" s="67">
        <v>1244537114</v>
      </c>
      <c r="AZ1408" s="67">
        <v>1348385987</v>
      </c>
      <c r="BA1408" s="67">
        <v>2804968617</v>
      </c>
      <c r="BB1408" s="67">
        <v>803617</v>
      </c>
      <c r="BC1408" s="67">
        <v>82336797</v>
      </c>
      <c r="BD1408" s="67">
        <v>768976685</v>
      </c>
      <c r="BE1408" s="67">
        <v>172859734</v>
      </c>
      <c r="BF1408" s="67">
        <v>1022462844</v>
      </c>
      <c r="BG1408" s="67"/>
      <c r="BH1408" s="67">
        <v>1824987202</v>
      </c>
      <c r="BI1408" s="67"/>
      <c r="BJ1408" s="67"/>
      <c r="BK1408" s="67">
        <v>0</v>
      </c>
      <c r="BL1408" s="67">
        <v>1824987202</v>
      </c>
      <c r="BM1408" s="67">
        <v>823674040</v>
      </c>
      <c r="BN1408" s="67"/>
      <c r="BO1408" s="67">
        <v>1001313162</v>
      </c>
      <c r="BP1408" s="67"/>
      <c r="BQ1408" s="67"/>
      <c r="BR1408" s="67"/>
      <c r="BS1408" s="67"/>
      <c r="BT1408" s="67"/>
      <c r="BU1408" s="67"/>
      <c r="BV1408" s="67"/>
      <c r="BW1408" s="67"/>
      <c r="BX1408" s="67"/>
      <c r="BY1408" s="67"/>
      <c r="BZ1408" s="67">
        <v>3443209878</v>
      </c>
      <c r="CA1408" s="67">
        <v>877375678</v>
      </c>
      <c r="CB1408" s="67">
        <v>2565834200</v>
      </c>
      <c r="CC1408" s="67">
        <v>13801474503</v>
      </c>
      <c r="CD1408" s="67">
        <v>15620000000</v>
      </c>
    </row>
    <row r="1409" spans="1:82">
      <c r="A1409" t="s">
        <v>1661</v>
      </c>
      <c r="B1409" t="s">
        <v>1662</v>
      </c>
      <c r="C1409" t="s">
        <v>71</v>
      </c>
      <c r="D1409" t="s">
        <v>64</v>
      </c>
      <c r="E1409" t="s">
        <v>153</v>
      </c>
      <c r="F1409" s="67">
        <v>1997</v>
      </c>
      <c r="G1409" t="s">
        <v>1665</v>
      </c>
      <c r="H1409" s="67">
        <v>755211</v>
      </c>
      <c r="I1409" s="67">
        <v>10169282751</v>
      </c>
      <c r="J1409" s="67">
        <v>980706304</v>
      </c>
      <c r="K1409" s="67">
        <v>5193564965</v>
      </c>
      <c r="L1409" s="67">
        <v>16920291343</v>
      </c>
      <c r="M1409" s="67">
        <v>7488757632</v>
      </c>
      <c r="N1409" s="67">
        <v>4404486451</v>
      </c>
      <c r="O1409" s="67">
        <v>286691023</v>
      </c>
      <c r="P1409" s="67">
        <v>947132835</v>
      </c>
      <c r="Q1409" s="67">
        <v>1833636858</v>
      </c>
      <c r="R1409" s="67">
        <v>1278224559</v>
      </c>
      <c r="S1409" s="67">
        <v>176653964</v>
      </c>
      <c r="T1409" s="67">
        <v>0</v>
      </c>
      <c r="U1409" s="67">
        <v>48433045463</v>
      </c>
      <c r="V1409" s="67">
        <v>24641465145</v>
      </c>
      <c r="W1409" s="67">
        <v>0</v>
      </c>
      <c r="X1409" s="67">
        <v>0</v>
      </c>
      <c r="Y1409" s="67">
        <v>13980000000</v>
      </c>
      <c r="Z1409" s="67">
        <v>0</v>
      </c>
      <c r="AA1409" s="67">
        <v>0</v>
      </c>
      <c r="AB1409" s="67">
        <v>13977787261</v>
      </c>
      <c r="AC1409" s="67">
        <v>0</v>
      </c>
      <c r="AD1409" s="67">
        <v>0</v>
      </c>
      <c r="AE1409" s="67">
        <v>0</v>
      </c>
      <c r="AF1409" s="67">
        <v>0</v>
      </c>
      <c r="AG1409" s="67">
        <v>0</v>
      </c>
      <c r="AH1409" s="67">
        <v>0</v>
      </c>
      <c r="AI1409" s="67">
        <v>0</v>
      </c>
      <c r="AJ1409" s="67">
        <v>0</v>
      </c>
      <c r="AK1409" s="67">
        <v>0</v>
      </c>
      <c r="AL1409" s="67">
        <v>0</v>
      </c>
      <c r="AM1409" s="67">
        <v>21010412907</v>
      </c>
      <c r="AN1409" s="67">
        <v>3909874042</v>
      </c>
      <c r="AO1409" s="67">
        <v>17412732695</v>
      </c>
      <c r="AP1409" s="67">
        <v>72802667757</v>
      </c>
      <c r="AQ1409" s="67">
        <v>78052679653</v>
      </c>
      <c r="AR1409" s="67">
        <v>2974934049</v>
      </c>
      <c r="AS1409" s="67">
        <v>2399140362</v>
      </c>
      <c r="AT1409" s="67">
        <v>575793687</v>
      </c>
      <c r="AU1409" s="67">
        <v>399000000</v>
      </c>
      <c r="AV1409" s="67">
        <v>2113000000</v>
      </c>
      <c r="AW1409" s="67">
        <v>7996767517</v>
      </c>
      <c r="AX1409" s="67">
        <v>2770241816</v>
      </c>
      <c r="AY1409" s="67">
        <v>1331253361</v>
      </c>
      <c r="AZ1409" s="67">
        <v>1438988455</v>
      </c>
      <c r="BA1409" s="67">
        <v>2966881937</v>
      </c>
      <c r="BB1409" s="67">
        <v>796452</v>
      </c>
      <c r="BC1409" s="67">
        <v>84542247</v>
      </c>
      <c r="BD1409" s="67">
        <v>805481134</v>
      </c>
      <c r="BE1409" s="67">
        <v>183576262</v>
      </c>
      <c r="BF1409" s="67">
        <v>1185247669</v>
      </c>
      <c r="BG1409" s="67"/>
      <c r="BH1409" s="67">
        <v>1464505774</v>
      </c>
      <c r="BI1409" s="67"/>
      <c r="BJ1409" s="67"/>
      <c r="BK1409" s="67">
        <v>0</v>
      </c>
      <c r="BL1409" s="67">
        <v>1464505774</v>
      </c>
      <c r="BM1409" s="67">
        <v>649537443</v>
      </c>
      <c r="BN1409" s="67"/>
      <c r="BO1409" s="67">
        <v>814968330</v>
      </c>
      <c r="BP1409" s="67"/>
      <c r="BQ1409" s="67"/>
      <c r="BR1409" s="67"/>
      <c r="BS1409" s="67"/>
      <c r="BT1409" s="67"/>
      <c r="BU1409" s="67"/>
      <c r="BV1409" s="67"/>
      <c r="BW1409" s="67"/>
      <c r="BX1409" s="67"/>
      <c r="BY1409" s="67"/>
      <c r="BZ1409" s="67">
        <v>3690911862</v>
      </c>
      <c r="CA1409" s="67">
        <v>938128741</v>
      </c>
      <c r="CB1409" s="67">
        <v>2752783120</v>
      </c>
      <c r="CC1409" s="67">
        <v>14413119202</v>
      </c>
      <c r="CD1409" s="67">
        <v>16130000000</v>
      </c>
    </row>
    <row r="1410" spans="1:82">
      <c r="A1410" t="s">
        <v>1661</v>
      </c>
      <c r="B1410" t="s">
        <v>1662</v>
      </c>
      <c r="C1410" t="s">
        <v>71</v>
      </c>
      <c r="D1410" t="s">
        <v>64</v>
      </c>
      <c r="E1410" t="s">
        <v>153</v>
      </c>
      <c r="F1410" s="67">
        <v>1998</v>
      </c>
      <c r="G1410" t="s">
        <v>1666</v>
      </c>
      <c r="H1410" s="67">
        <v>756697</v>
      </c>
      <c r="I1410" s="67">
        <v>10423252594</v>
      </c>
      <c r="J1410" s="67">
        <v>883646216</v>
      </c>
      <c r="K1410" s="67">
        <v>4714346570</v>
      </c>
      <c r="L1410" s="67">
        <v>16908721476</v>
      </c>
      <c r="M1410" s="67">
        <v>7514361410</v>
      </c>
      <c r="N1410" s="67">
        <v>4403587087</v>
      </c>
      <c r="O1410" s="67">
        <v>287311471</v>
      </c>
      <c r="P1410" s="67">
        <v>946939438</v>
      </c>
      <c r="Q1410" s="67">
        <v>1833262442</v>
      </c>
      <c r="R1410" s="67">
        <v>1277963555</v>
      </c>
      <c r="S1410" s="67">
        <v>174665051</v>
      </c>
      <c r="T1410" s="67">
        <v>0</v>
      </c>
      <c r="U1410" s="67">
        <v>47941044307</v>
      </c>
      <c r="V1410" s="67">
        <v>24641465145</v>
      </c>
      <c r="W1410" s="67">
        <v>0</v>
      </c>
      <c r="X1410" s="67">
        <v>0</v>
      </c>
      <c r="Y1410" s="67">
        <v>13660000000</v>
      </c>
      <c r="Z1410" s="67">
        <v>0</v>
      </c>
      <c r="AA1410" s="67">
        <v>0</v>
      </c>
      <c r="AB1410" s="67">
        <v>13661711868</v>
      </c>
      <c r="AC1410" s="67">
        <v>0</v>
      </c>
      <c r="AD1410" s="67">
        <v>0</v>
      </c>
      <c r="AE1410" s="67">
        <v>0</v>
      </c>
      <c r="AF1410" s="67">
        <v>0</v>
      </c>
      <c r="AG1410" s="67">
        <v>0</v>
      </c>
      <c r="AH1410" s="67">
        <v>0</v>
      </c>
      <c r="AI1410" s="67">
        <v>0</v>
      </c>
      <c r="AJ1410" s="67">
        <v>0</v>
      </c>
      <c r="AK1410" s="67">
        <v>0</v>
      </c>
      <c r="AL1410" s="67">
        <v>0</v>
      </c>
      <c r="AM1410" s="67">
        <v>21076675469</v>
      </c>
      <c r="AN1410" s="67">
        <v>3879707405</v>
      </c>
      <c r="AO1410" s="67">
        <v>17532442155</v>
      </c>
      <c r="AP1410" s="67">
        <v>73421564776</v>
      </c>
      <c r="AQ1410" s="67">
        <v>78396251195</v>
      </c>
      <c r="AR1410" s="67">
        <v>2952311744</v>
      </c>
      <c r="AS1410" s="67">
        <v>2380896568</v>
      </c>
      <c r="AT1410" s="67">
        <v>571415176</v>
      </c>
      <c r="AU1410" s="67">
        <v>376000000</v>
      </c>
      <c r="AV1410" s="67">
        <v>2006000000</v>
      </c>
      <c r="AW1410" s="67">
        <v>6971685008</v>
      </c>
      <c r="AX1410" s="67">
        <v>2541942604</v>
      </c>
      <c r="AY1410" s="67">
        <v>1214062993</v>
      </c>
      <c r="AZ1410" s="67">
        <v>1327879611</v>
      </c>
      <c r="BA1410" s="67">
        <v>2149061192</v>
      </c>
      <c r="BB1410" s="67">
        <v>768758</v>
      </c>
      <c r="BC1410" s="67">
        <v>81601647</v>
      </c>
      <c r="BD1410" s="67">
        <v>841004158</v>
      </c>
      <c r="BE1410" s="67">
        <v>175830887</v>
      </c>
      <c r="BF1410" s="67">
        <v>1181475762</v>
      </c>
      <c r="BG1410" s="67"/>
      <c r="BH1410" s="67">
        <v>782718818</v>
      </c>
      <c r="BI1410" s="67"/>
      <c r="BJ1410" s="67"/>
      <c r="BK1410" s="67">
        <v>0</v>
      </c>
      <c r="BL1410" s="67">
        <v>782718818</v>
      </c>
      <c r="BM1410" s="67">
        <v>519465299</v>
      </c>
      <c r="BN1410" s="67"/>
      <c r="BO1410" s="67">
        <v>263253518</v>
      </c>
      <c r="BP1410" s="67"/>
      <c r="BQ1410" s="67"/>
      <c r="BR1410" s="67"/>
      <c r="BS1410" s="67"/>
      <c r="BT1410" s="67"/>
      <c r="BU1410" s="67"/>
      <c r="BV1410" s="67"/>
      <c r="BW1410" s="67"/>
      <c r="BX1410" s="67"/>
      <c r="BY1410" s="67"/>
      <c r="BZ1410" s="67">
        <v>3486300204</v>
      </c>
      <c r="CA1410" s="67">
        <v>882481916</v>
      </c>
      <c r="CB1410" s="67">
        <v>2603818288</v>
      </c>
      <c r="CC1410" s="67">
        <v>12563015774</v>
      </c>
      <c r="CD1410" s="67">
        <v>14190000000</v>
      </c>
    </row>
    <row r="1411" spans="1:82">
      <c r="A1411" t="s">
        <v>1661</v>
      </c>
      <c r="B1411" t="s">
        <v>1662</v>
      </c>
      <c r="C1411" t="s">
        <v>71</v>
      </c>
      <c r="D1411" t="s">
        <v>64</v>
      </c>
      <c r="E1411" t="s">
        <v>153</v>
      </c>
      <c r="F1411" s="67">
        <v>1999</v>
      </c>
      <c r="G1411" t="s">
        <v>1667</v>
      </c>
      <c r="H1411" s="67">
        <v>758014</v>
      </c>
      <c r="I1411" s="67">
        <v>10417724653</v>
      </c>
      <c r="J1411" s="67">
        <v>869782781</v>
      </c>
      <c r="K1411" s="67">
        <v>4182824729</v>
      </c>
      <c r="L1411" s="67">
        <v>16893323581</v>
      </c>
      <c r="M1411" s="67">
        <v>7539965190</v>
      </c>
      <c r="N1411" s="67">
        <v>4402687723</v>
      </c>
      <c r="O1411" s="67">
        <v>287939219</v>
      </c>
      <c r="P1411" s="67">
        <v>946746040</v>
      </c>
      <c r="Q1411" s="67">
        <v>1832888027</v>
      </c>
      <c r="R1411" s="67">
        <v>1277702551</v>
      </c>
      <c r="S1411" s="67">
        <v>172758839</v>
      </c>
      <c r="T1411" s="67">
        <v>0</v>
      </c>
      <c r="U1411" s="67">
        <v>47528055602</v>
      </c>
      <c r="V1411" s="67">
        <v>24641465145</v>
      </c>
      <c r="W1411" s="67">
        <v>0</v>
      </c>
      <c r="X1411" s="67">
        <v>0</v>
      </c>
      <c r="Y1411" s="67">
        <v>13390000000</v>
      </c>
      <c r="Z1411" s="67">
        <v>0</v>
      </c>
      <c r="AA1411" s="67">
        <v>0</v>
      </c>
      <c r="AB1411" s="67">
        <v>13389222207</v>
      </c>
      <c r="AC1411" s="67">
        <v>0</v>
      </c>
      <c r="AD1411" s="67">
        <v>0</v>
      </c>
      <c r="AE1411" s="67">
        <v>0</v>
      </c>
      <c r="AF1411" s="67">
        <v>0</v>
      </c>
      <c r="AG1411" s="67">
        <v>0</v>
      </c>
      <c r="AH1411" s="67">
        <v>0</v>
      </c>
      <c r="AI1411" s="67">
        <v>0</v>
      </c>
      <c r="AJ1411" s="67">
        <v>0</v>
      </c>
      <c r="AK1411" s="67">
        <v>0</v>
      </c>
      <c r="AL1411" s="67">
        <v>0</v>
      </c>
      <c r="AM1411" s="67">
        <v>21167876437</v>
      </c>
      <c r="AN1411" s="67">
        <v>3853980675</v>
      </c>
      <c r="AO1411" s="67">
        <v>17673680094</v>
      </c>
      <c r="AP1411" s="67">
        <v>73921319988</v>
      </c>
      <c r="AQ1411" s="67">
        <v>78398237829</v>
      </c>
      <c r="AR1411" s="67">
        <v>2771784160</v>
      </c>
      <c r="AS1411" s="67">
        <v>2235309806</v>
      </c>
      <c r="AT1411" s="67">
        <v>536474354</v>
      </c>
      <c r="AU1411" s="67">
        <v>398000000</v>
      </c>
      <c r="AV1411" s="67">
        <v>1914000000</v>
      </c>
      <c r="AW1411" s="67">
        <v>6394272809</v>
      </c>
      <c r="AX1411" s="67">
        <v>2049407444</v>
      </c>
      <c r="AY1411" s="67">
        <v>983874089</v>
      </c>
      <c r="AZ1411" s="67">
        <v>1065533355</v>
      </c>
      <c r="BA1411" s="67">
        <v>1982012723</v>
      </c>
      <c r="BB1411" s="67">
        <v>716261</v>
      </c>
      <c r="BC1411" s="67">
        <v>80131347</v>
      </c>
      <c r="BD1411" s="67">
        <v>888935602</v>
      </c>
      <c r="BE1411" s="67">
        <v>170249703</v>
      </c>
      <c r="BF1411" s="67">
        <v>1222819729</v>
      </c>
      <c r="BG1411" s="67"/>
      <c r="BH1411" s="67">
        <v>822444135</v>
      </c>
      <c r="BI1411" s="67"/>
      <c r="BJ1411" s="67"/>
      <c r="BK1411" s="67">
        <v>0</v>
      </c>
      <c r="BL1411" s="67">
        <v>822444135</v>
      </c>
      <c r="BM1411" s="67">
        <v>392688947</v>
      </c>
      <c r="BN1411" s="67"/>
      <c r="BO1411" s="67">
        <v>429755188</v>
      </c>
      <c r="BP1411" s="67"/>
      <c r="BQ1411" s="67"/>
      <c r="BR1411" s="67"/>
      <c r="BS1411" s="67"/>
      <c r="BT1411" s="67"/>
      <c r="BU1411" s="67"/>
      <c r="BV1411" s="67"/>
      <c r="BW1411" s="67"/>
      <c r="BX1411" s="67"/>
      <c r="BY1411" s="67"/>
      <c r="BZ1411" s="67">
        <v>3420075714</v>
      </c>
      <c r="CA1411" s="67">
        <v>861368792</v>
      </c>
      <c r="CB1411" s="67">
        <v>2558706921</v>
      </c>
      <c r="CC1411" s="67">
        <v>11892576818</v>
      </c>
      <c r="CD1411" s="67">
        <v>13410000000</v>
      </c>
    </row>
    <row r="1412" spans="1:82">
      <c r="A1412" t="s">
        <v>1661</v>
      </c>
      <c r="B1412" t="s">
        <v>1662</v>
      </c>
      <c r="C1412" t="s">
        <v>71</v>
      </c>
      <c r="D1412" t="s">
        <v>64</v>
      </c>
      <c r="E1412" t="s">
        <v>153</v>
      </c>
      <c r="F1412" s="67">
        <v>2000</v>
      </c>
      <c r="G1412" t="s">
        <v>1668</v>
      </c>
      <c r="H1412" s="67">
        <v>759051</v>
      </c>
      <c r="I1412" s="67">
        <v>10320813663</v>
      </c>
      <c r="J1412" s="67">
        <v>903812234</v>
      </c>
      <c r="K1412" s="67">
        <v>3977597350</v>
      </c>
      <c r="L1412" s="67">
        <v>16872608571</v>
      </c>
      <c r="M1412" s="67">
        <v>7565568968</v>
      </c>
      <c r="N1412" s="67">
        <v>4401788360</v>
      </c>
      <c r="O1412" s="67">
        <v>288566967</v>
      </c>
      <c r="P1412" s="67">
        <v>946552643</v>
      </c>
      <c r="Q1412" s="67">
        <v>1832513612</v>
      </c>
      <c r="R1412" s="67">
        <v>1277441547</v>
      </c>
      <c r="S1412" s="67">
        <v>170896976</v>
      </c>
      <c r="T1412" s="67">
        <v>0</v>
      </c>
      <c r="U1412" s="67">
        <v>47047771127</v>
      </c>
      <c r="V1412" s="67">
        <v>24641465145</v>
      </c>
      <c r="W1412" s="67">
        <v>0</v>
      </c>
      <c r="X1412" s="67">
        <v>0</v>
      </c>
      <c r="Y1412" s="67">
        <v>13120000000</v>
      </c>
      <c r="Z1412" s="67">
        <v>0</v>
      </c>
      <c r="AA1412" s="67">
        <v>0</v>
      </c>
      <c r="AB1412" s="67">
        <v>13117888945</v>
      </c>
      <c r="AC1412" s="67">
        <v>0</v>
      </c>
      <c r="AD1412" s="67">
        <v>0</v>
      </c>
      <c r="AE1412" s="67">
        <v>0</v>
      </c>
      <c r="AF1412" s="67">
        <v>0</v>
      </c>
      <c r="AG1412" s="67">
        <v>0</v>
      </c>
      <c r="AH1412" s="67">
        <v>0</v>
      </c>
      <c r="AI1412" s="67">
        <v>0</v>
      </c>
      <c r="AJ1412" s="67">
        <v>0</v>
      </c>
      <c r="AK1412" s="67">
        <v>0</v>
      </c>
      <c r="AL1412" s="67">
        <v>0</v>
      </c>
      <c r="AM1412" s="67">
        <v>21242157587</v>
      </c>
      <c r="AN1412" s="67">
        <v>3822365771</v>
      </c>
      <c r="AO1412" s="67">
        <v>17805606117</v>
      </c>
      <c r="AP1412" s="67">
        <v>74046199448</v>
      </c>
      <c r="AQ1412" s="67">
        <v>78224816373</v>
      </c>
      <c r="AR1412" s="67">
        <v>2857779217</v>
      </c>
      <c r="AS1412" s="67">
        <v>2304660659</v>
      </c>
      <c r="AT1412" s="67">
        <v>553118558</v>
      </c>
      <c r="AU1412" s="67">
        <v>439000000</v>
      </c>
      <c r="AV1412" s="67">
        <v>1932000000</v>
      </c>
      <c r="AW1412" s="67">
        <v>5824735003</v>
      </c>
      <c r="AX1412" s="67">
        <v>1966645094</v>
      </c>
      <c r="AY1412" s="67">
        <v>941563547</v>
      </c>
      <c r="AZ1412" s="67">
        <v>1025081547</v>
      </c>
      <c r="BA1412" s="67">
        <v>1394659976</v>
      </c>
      <c r="BB1412" s="67">
        <v>737933</v>
      </c>
      <c r="BC1412" s="67">
        <v>58811998</v>
      </c>
      <c r="BD1412" s="67">
        <v>926185513</v>
      </c>
      <c r="BE1412" s="67">
        <v>174639261</v>
      </c>
      <c r="BF1412" s="67">
        <v>1303055229</v>
      </c>
      <c r="BG1412" s="67"/>
      <c r="BH1412" s="67">
        <v>792510727</v>
      </c>
      <c r="BI1412" s="67"/>
      <c r="BJ1412" s="67"/>
      <c r="BK1412" s="67">
        <v>0</v>
      </c>
      <c r="BL1412" s="67">
        <v>792510727</v>
      </c>
      <c r="BM1412" s="67">
        <v>420300790</v>
      </c>
      <c r="BN1412" s="67"/>
      <c r="BO1412" s="67">
        <v>372209937</v>
      </c>
      <c r="BP1412" s="67"/>
      <c r="BQ1412" s="67"/>
      <c r="BR1412" s="67"/>
      <c r="BS1412" s="67"/>
      <c r="BT1412" s="67"/>
      <c r="BU1412" s="67"/>
      <c r="BV1412" s="67"/>
      <c r="BW1412" s="67"/>
      <c r="BX1412" s="67"/>
      <c r="BY1412" s="67"/>
      <c r="BZ1412" s="67">
        <v>3413176144</v>
      </c>
      <c r="CA1412" s="67">
        <v>853648178</v>
      </c>
      <c r="CB1412" s="67">
        <v>2559527966</v>
      </c>
      <c r="CC1412" s="67">
        <v>11395201092</v>
      </c>
      <c r="CD1412" s="67">
        <v>12890000000</v>
      </c>
    </row>
    <row r="1413" spans="1:82">
      <c r="A1413" t="s">
        <v>1661</v>
      </c>
      <c r="B1413" t="s">
        <v>1662</v>
      </c>
      <c r="C1413" t="s">
        <v>71</v>
      </c>
      <c r="D1413" t="s">
        <v>64</v>
      </c>
      <c r="E1413" t="s">
        <v>153</v>
      </c>
      <c r="F1413" s="67">
        <v>2001</v>
      </c>
      <c r="G1413" t="s">
        <v>1669</v>
      </c>
      <c r="H1413" s="67">
        <v>759809</v>
      </c>
      <c r="I1413" s="67">
        <v>10171089573</v>
      </c>
      <c r="J1413" s="67">
        <v>966935171</v>
      </c>
      <c r="K1413" s="67">
        <v>3947984268</v>
      </c>
      <c r="L1413" s="67">
        <v>16841794116</v>
      </c>
      <c r="M1413" s="67">
        <v>7595546922</v>
      </c>
      <c r="N1413" s="67">
        <v>4400735348</v>
      </c>
      <c r="O1413" s="67">
        <v>289194715</v>
      </c>
      <c r="P1413" s="67">
        <v>946326205</v>
      </c>
      <c r="Q1413" s="67">
        <v>1832075232</v>
      </c>
      <c r="R1413" s="67">
        <v>1277135952</v>
      </c>
      <c r="S1413" s="67">
        <v>168799923</v>
      </c>
      <c r="T1413" s="67">
        <v>0</v>
      </c>
      <c r="U1413" s="67">
        <v>46616108430</v>
      </c>
      <c r="V1413" s="67">
        <v>24641465145</v>
      </c>
      <c r="W1413" s="67">
        <v>0</v>
      </c>
      <c r="X1413" s="67">
        <v>0</v>
      </c>
      <c r="Y1413" s="67">
        <v>12830000000</v>
      </c>
      <c r="Z1413" s="67">
        <v>0</v>
      </c>
      <c r="AA1413" s="67">
        <v>0</v>
      </c>
      <c r="AB1413" s="67">
        <v>12833835293</v>
      </c>
      <c r="AC1413" s="67">
        <v>0</v>
      </c>
      <c r="AD1413" s="67">
        <v>0</v>
      </c>
      <c r="AE1413" s="67">
        <v>0</v>
      </c>
      <c r="AF1413" s="67">
        <v>0</v>
      </c>
      <c r="AG1413" s="67">
        <v>0</v>
      </c>
      <c r="AH1413" s="67">
        <v>0</v>
      </c>
      <c r="AI1413" s="67">
        <v>0</v>
      </c>
      <c r="AJ1413" s="67">
        <v>0</v>
      </c>
      <c r="AK1413" s="67">
        <v>0</v>
      </c>
      <c r="AL1413" s="67">
        <v>0</v>
      </c>
      <c r="AM1413" s="67">
        <v>21316661419</v>
      </c>
      <c r="AN1413" s="67">
        <v>3796397749</v>
      </c>
      <c r="AO1413" s="67">
        <v>17929579711</v>
      </c>
      <c r="AP1413" s="67">
        <v>73988876391</v>
      </c>
      <c r="AQ1413" s="67">
        <v>77955742202</v>
      </c>
      <c r="AR1413" s="67">
        <v>2756809487</v>
      </c>
      <c r="AS1413" s="67">
        <v>2223233457</v>
      </c>
      <c r="AT1413" s="67">
        <v>533576030</v>
      </c>
      <c r="AU1413" s="67">
        <v>482000000</v>
      </c>
      <c r="AV1413" s="67">
        <v>1968000000</v>
      </c>
      <c r="AW1413" s="67">
        <v>6308745781</v>
      </c>
      <c r="AX1413" s="67">
        <v>2006560521</v>
      </c>
      <c r="AY1413" s="67">
        <v>973662738</v>
      </c>
      <c r="AZ1413" s="67">
        <v>1032897783</v>
      </c>
      <c r="BA1413" s="67">
        <v>1481753726</v>
      </c>
      <c r="BB1413" s="67">
        <v>714178</v>
      </c>
      <c r="BC1413" s="67">
        <v>47784748</v>
      </c>
      <c r="BD1413" s="67">
        <v>919954082</v>
      </c>
      <c r="BE1413" s="67">
        <v>174516627</v>
      </c>
      <c r="BF1413" s="67">
        <v>1677461900</v>
      </c>
      <c r="BG1413" s="67"/>
      <c r="BH1413" s="67">
        <v>442861901</v>
      </c>
      <c r="BI1413" s="67"/>
      <c r="BJ1413" s="67"/>
      <c r="BK1413" s="67">
        <v>0</v>
      </c>
      <c r="BL1413" s="67">
        <v>442861901</v>
      </c>
      <c r="BM1413" s="67">
        <v>277930400</v>
      </c>
      <c r="BN1413" s="67"/>
      <c r="BO1413" s="67">
        <v>164931502</v>
      </c>
      <c r="BP1413" s="67"/>
      <c r="BQ1413" s="67"/>
      <c r="BR1413" s="67"/>
      <c r="BS1413" s="67"/>
      <c r="BT1413" s="67"/>
      <c r="BU1413" s="67"/>
      <c r="BV1413" s="67"/>
      <c r="BW1413" s="67"/>
      <c r="BX1413" s="67"/>
      <c r="BY1413" s="67"/>
      <c r="BZ1413" s="67">
        <v>3357078900</v>
      </c>
      <c r="CA1413" s="67">
        <v>838152265</v>
      </c>
      <c r="CB1413" s="67">
        <v>2518926635</v>
      </c>
      <c r="CC1413" s="67">
        <v>11379496069</v>
      </c>
      <c r="CD1413" s="67">
        <v>12870000000</v>
      </c>
    </row>
    <row r="1414" spans="1:82">
      <c r="A1414" t="s">
        <v>1661</v>
      </c>
      <c r="B1414" t="s">
        <v>1662</v>
      </c>
      <c r="C1414" t="s">
        <v>71</v>
      </c>
      <c r="D1414" t="s">
        <v>64</v>
      </c>
      <c r="E1414" t="s">
        <v>153</v>
      </c>
      <c r="F1414" s="67">
        <v>2002</v>
      </c>
      <c r="G1414" t="s">
        <v>1670</v>
      </c>
      <c r="H1414" s="67">
        <v>760323</v>
      </c>
      <c r="I1414" s="67">
        <v>10130550173</v>
      </c>
      <c r="J1414" s="67">
        <v>997893289</v>
      </c>
      <c r="K1414" s="67">
        <v>3923015602</v>
      </c>
      <c r="L1414" s="67">
        <v>16808601124</v>
      </c>
      <c r="M1414" s="67">
        <v>7625524876</v>
      </c>
      <c r="N1414" s="67">
        <v>4399682336</v>
      </c>
      <c r="O1414" s="67">
        <v>289815163</v>
      </c>
      <c r="P1414" s="67">
        <v>946099767</v>
      </c>
      <c r="Q1414" s="67">
        <v>1831636851</v>
      </c>
      <c r="R1414" s="67">
        <v>1276830358</v>
      </c>
      <c r="S1414" s="67">
        <v>166674999</v>
      </c>
      <c r="T1414" s="67">
        <v>0</v>
      </c>
      <c r="U1414" s="67">
        <v>45951388767</v>
      </c>
      <c r="V1414" s="67">
        <v>24641465145</v>
      </c>
      <c r="W1414" s="67">
        <v>0</v>
      </c>
      <c r="X1414" s="67">
        <v>0</v>
      </c>
      <c r="Y1414" s="67">
        <v>12540000000</v>
      </c>
      <c r="Z1414" s="67">
        <v>0</v>
      </c>
      <c r="AA1414" s="67">
        <v>0</v>
      </c>
      <c r="AB1414" s="67">
        <v>12535631522</v>
      </c>
      <c r="AC1414" s="67">
        <v>0</v>
      </c>
      <c r="AD1414" s="67">
        <v>0</v>
      </c>
      <c r="AE1414" s="67">
        <v>0</v>
      </c>
      <c r="AF1414" s="67">
        <v>0</v>
      </c>
      <c r="AG1414" s="67">
        <v>0</v>
      </c>
      <c r="AH1414" s="67">
        <v>0</v>
      </c>
      <c r="AI1414" s="67">
        <v>0</v>
      </c>
      <c r="AJ1414" s="67">
        <v>0</v>
      </c>
      <c r="AK1414" s="67">
        <v>0</v>
      </c>
      <c r="AL1414" s="67">
        <v>0</v>
      </c>
      <c r="AM1414" s="67">
        <v>21392433411</v>
      </c>
      <c r="AN1414" s="67">
        <v>3764587998</v>
      </c>
      <c r="AO1414" s="67">
        <v>18065011618</v>
      </c>
      <c r="AP1414" s="67">
        <v>73999973947</v>
      </c>
      <c r="AQ1414" s="67">
        <v>77847742258</v>
      </c>
      <c r="AR1414" s="67">
        <v>2768209562</v>
      </c>
      <c r="AS1414" s="67">
        <v>2232427066</v>
      </c>
      <c r="AT1414" s="67">
        <v>535782496</v>
      </c>
      <c r="AU1414" s="67">
        <v>524000000</v>
      </c>
      <c r="AV1414" s="67">
        <v>2060000000</v>
      </c>
      <c r="AW1414" s="67">
        <v>5672113252</v>
      </c>
      <c r="AX1414" s="67">
        <v>1789234158</v>
      </c>
      <c r="AY1414" s="67">
        <v>866489805</v>
      </c>
      <c r="AZ1414" s="67">
        <v>922744353</v>
      </c>
      <c r="BA1414" s="67">
        <v>1469037050</v>
      </c>
      <c r="BB1414" s="67">
        <v>713168</v>
      </c>
      <c r="BC1414" s="67">
        <v>38962948</v>
      </c>
      <c r="BD1414" s="67">
        <v>913965806</v>
      </c>
      <c r="BE1414" s="67">
        <v>177938501</v>
      </c>
      <c r="BF1414" s="67">
        <v>1282261620</v>
      </c>
      <c r="BG1414" s="67"/>
      <c r="BH1414" s="67">
        <v>572674722</v>
      </c>
      <c r="BI1414" s="67"/>
      <c r="BJ1414" s="67"/>
      <c r="BK1414" s="67">
        <v>0</v>
      </c>
      <c r="BL1414" s="67">
        <v>572674722</v>
      </c>
      <c r="BM1414" s="67">
        <v>86264564</v>
      </c>
      <c r="BN1414" s="67"/>
      <c r="BO1414" s="67">
        <v>486410158</v>
      </c>
      <c r="BP1414" s="67"/>
      <c r="BQ1414" s="67"/>
      <c r="BR1414" s="67"/>
      <c r="BS1414" s="67"/>
      <c r="BT1414" s="67"/>
      <c r="BU1414" s="67"/>
      <c r="BV1414" s="67"/>
      <c r="BW1414" s="67"/>
      <c r="BX1414" s="67"/>
      <c r="BY1414" s="67"/>
      <c r="BZ1414" s="67">
        <v>3377742730</v>
      </c>
      <c r="CA1414" s="67">
        <v>842180307</v>
      </c>
      <c r="CB1414" s="67">
        <v>2535562422</v>
      </c>
      <c r="CC1414" s="67">
        <v>10854740265</v>
      </c>
      <c r="CD1414" s="67">
        <v>12390000000</v>
      </c>
    </row>
    <row r="1415" spans="1:82">
      <c r="A1415" t="s">
        <v>1661</v>
      </c>
      <c r="B1415" t="s">
        <v>1662</v>
      </c>
      <c r="C1415" t="s">
        <v>71</v>
      </c>
      <c r="D1415" t="s">
        <v>64</v>
      </c>
      <c r="E1415" t="s">
        <v>153</v>
      </c>
      <c r="F1415" s="67">
        <v>2003</v>
      </c>
      <c r="G1415" t="s">
        <v>1671</v>
      </c>
      <c r="H1415" s="67">
        <v>760562</v>
      </c>
      <c r="I1415" s="67">
        <v>10122734703</v>
      </c>
      <c r="J1415" s="67">
        <v>1020641518</v>
      </c>
      <c r="K1415" s="67">
        <v>3376382769</v>
      </c>
      <c r="L1415" s="67">
        <v>16795935245</v>
      </c>
      <c r="M1415" s="67">
        <v>7655502832</v>
      </c>
      <c r="N1415" s="67">
        <v>4398629325</v>
      </c>
      <c r="O1415" s="67">
        <v>290442911</v>
      </c>
      <c r="P1415" s="67">
        <v>945873329</v>
      </c>
      <c r="Q1415" s="67">
        <v>1831198471</v>
      </c>
      <c r="R1415" s="67">
        <v>1276524764</v>
      </c>
      <c r="S1415" s="67">
        <v>165266863</v>
      </c>
      <c r="T1415" s="67">
        <v>0</v>
      </c>
      <c r="U1415" s="67">
        <v>44997030319</v>
      </c>
      <c r="V1415" s="67">
        <v>24641465145</v>
      </c>
      <c r="W1415" s="67">
        <v>0</v>
      </c>
      <c r="X1415" s="67">
        <v>0</v>
      </c>
      <c r="Y1415" s="67">
        <v>12250000000</v>
      </c>
      <c r="Z1415" s="67">
        <v>0</v>
      </c>
      <c r="AA1415" s="67">
        <v>0</v>
      </c>
      <c r="AB1415" s="67">
        <v>12250085064</v>
      </c>
      <c r="AC1415" s="67">
        <v>0</v>
      </c>
      <c r="AD1415" s="67">
        <v>0</v>
      </c>
      <c r="AE1415" s="67">
        <v>0</v>
      </c>
      <c r="AF1415" s="67">
        <v>0</v>
      </c>
      <c r="AG1415" s="67">
        <v>0</v>
      </c>
      <c r="AH1415" s="67">
        <v>0</v>
      </c>
      <c r="AI1415" s="67">
        <v>0</v>
      </c>
      <c r="AJ1415" s="67">
        <v>0</v>
      </c>
      <c r="AK1415" s="67">
        <v>0</v>
      </c>
      <c r="AL1415" s="67">
        <v>0</v>
      </c>
      <c r="AM1415" s="67">
        <v>21586893863</v>
      </c>
      <c r="AN1415" s="67">
        <v>3870774176</v>
      </c>
      <c r="AO1415" s="67">
        <v>18116108350</v>
      </c>
      <c r="AP1415" s="67">
        <v>74658028126</v>
      </c>
      <c r="AQ1415" s="67">
        <v>77888837788</v>
      </c>
      <c r="AR1415" s="67">
        <v>2851925943</v>
      </c>
      <c r="AS1415" s="67">
        <v>2299940276</v>
      </c>
      <c r="AT1415" s="67">
        <v>551985666</v>
      </c>
      <c r="AU1415" s="67">
        <v>568000000</v>
      </c>
      <c r="AV1415" s="67">
        <v>1879000000</v>
      </c>
      <c r="AW1415" s="67">
        <v>6425274849</v>
      </c>
      <c r="AX1415" s="67">
        <v>2137704991</v>
      </c>
      <c r="AY1415" s="67">
        <v>1040118875</v>
      </c>
      <c r="AZ1415" s="67">
        <v>1097586115</v>
      </c>
      <c r="BA1415" s="67">
        <v>1729387068</v>
      </c>
      <c r="BB1415" s="67">
        <v>727379</v>
      </c>
      <c r="BC1415" s="67">
        <v>20584199</v>
      </c>
      <c r="BD1415" s="67">
        <v>902334411</v>
      </c>
      <c r="BE1415" s="67">
        <v>182087814</v>
      </c>
      <c r="BF1415" s="67">
        <v>1452448987</v>
      </c>
      <c r="BG1415" s="67"/>
      <c r="BH1415" s="67">
        <v>1088902513</v>
      </c>
      <c r="BI1415" s="67"/>
      <c r="BJ1415" s="67"/>
      <c r="BK1415" s="67">
        <v>0</v>
      </c>
      <c r="BL1415" s="67">
        <v>1088902513</v>
      </c>
      <c r="BM1415" s="67">
        <v>30166455</v>
      </c>
      <c r="BN1415" s="67"/>
      <c r="BO1415" s="67">
        <v>1058736058</v>
      </c>
      <c r="BP1415" s="67"/>
      <c r="BQ1415" s="67"/>
      <c r="BR1415" s="67"/>
      <c r="BS1415" s="67"/>
      <c r="BT1415" s="67"/>
      <c r="BU1415" s="67"/>
      <c r="BV1415" s="67"/>
      <c r="BW1415" s="67"/>
      <c r="BX1415" s="67"/>
      <c r="BY1415" s="67"/>
      <c r="BZ1415" s="67">
        <v>3488781137</v>
      </c>
      <c r="CA1415" s="67">
        <v>868014919</v>
      </c>
      <c r="CB1415" s="67">
        <v>2620766218</v>
      </c>
      <c r="CC1415" s="67">
        <v>12543884441</v>
      </c>
      <c r="CD1415" s="67">
        <v>13850000000</v>
      </c>
    </row>
    <row r="1416" spans="1:82">
      <c r="A1416" t="s">
        <v>1661</v>
      </c>
      <c r="B1416" t="s">
        <v>1662</v>
      </c>
      <c r="C1416" t="s">
        <v>71</v>
      </c>
      <c r="D1416" t="s">
        <v>64</v>
      </c>
      <c r="E1416" t="s">
        <v>153</v>
      </c>
      <c r="F1416" s="67">
        <v>2004</v>
      </c>
      <c r="G1416" t="s">
        <v>1672</v>
      </c>
      <c r="H1416" s="67">
        <v>760424</v>
      </c>
      <c r="I1416" s="67">
        <v>10179128823</v>
      </c>
      <c r="J1416" s="67">
        <v>1055806051</v>
      </c>
      <c r="K1416" s="67">
        <v>3246389014</v>
      </c>
      <c r="L1416" s="67">
        <v>16789207199</v>
      </c>
      <c r="M1416" s="67">
        <v>7685480786</v>
      </c>
      <c r="N1416" s="67">
        <v>4397576313</v>
      </c>
      <c r="O1416" s="67">
        <v>291070659</v>
      </c>
      <c r="P1416" s="67">
        <v>945646892</v>
      </c>
      <c r="Q1416" s="67">
        <v>1830760090</v>
      </c>
      <c r="R1416" s="67">
        <v>1276219170</v>
      </c>
      <c r="S1416" s="67">
        <v>163925892</v>
      </c>
      <c r="T1416" s="67">
        <v>0</v>
      </c>
      <c r="U1416" s="67">
        <v>44027186857</v>
      </c>
      <c r="V1416" s="67">
        <v>24641465145</v>
      </c>
      <c r="W1416" s="67">
        <v>0</v>
      </c>
      <c r="X1416" s="67">
        <v>0</v>
      </c>
      <c r="Y1416" s="67">
        <v>11960000000</v>
      </c>
      <c r="Z1416" s="67">
        <v>0</v>
      </c>
      <c r="AA1416" s="67">
        <v>0</v>
      </c>
      <c r="AB1416" s="67">
        <v>11955728949</v>
      </c>
      <c r="AC1416" s="67">
        <v>0</v>
      </c>
      <c r="AD1416" s="67">
        <v>0</v>
      </c>
      <c r="AE1416" s="67">
        <v>0</v>
      </c>
      <c r="AF1416" s="67">
        <v>0</v>
      </c>
      <c r="AG1416" s="67">
        <v>0</v>
      </c>
      <c r="AH1416" s="67">
        <v>0</v>
      </c>
      <c r="AI1416" s="67">
        <v>0</v>
      </c>
      <c r="AJ1416" s="67">
        <v>0</v>
      </c>
      <c r="AK1416" s="67">
        <v>0</v>
      </c>
      <c r="AL1416" s="67">
        <v>0</v>
      </c>
      <c r="AM1416" s="67">
        <v>21821631143</v>
      </c>
      <c r="AN1416" s="67">
        <v>3994362818</v>
      </c>
      <c r="AO1416" s="67">
        <v>18188527549</v>
      </c>
      <c r="AP1416" s="67">
        <v>74993303088</v>
      </c>
      <c r="AQ1416" s="67">
        <v>77991648382</v>
      </c>
      <c r="AR1416" s="67">
        <v>2995548133</v>
      </c>
      <c r="AS1416" s="67">
        <v>2415764624</v>
      </c>
      <c r="AT1416" s="67">
        <v>579783510</v>
      </c>
      <c r="AU1416" s="67">
        <v>615000000</v>
      </c>
      <c r="AV1416" s="67">
        <v>1891000000</v>
      </c>
      <c r="AW1416" s="67">
        <v>7138076787</v>
      </c>
      <c r="AX1416" s="67">
        <v>2301534086</v>
      </c>
      <c r="AY1416" s="67">
        <v>1121420641</v>
      </c>
      <c r="AZ1416" s="67">
        <v>1180113445</v>
      </c>
      <c r="BA1416" s="67">
        <v>1968060166</v>
      </c>
      <c r="BB1416" s="67">
        <v>751942</v>
      </c>
      <c r="BC1416" s="67">
        <v>529579096</v>
      </c>
      <c r="BD1416" s="67">
        <v>1014303350</v>
      </c>
      <c r="BE1416" s="67">
        <v>193053906</v>
      </c>
      <c r="BF1416" s="67">
        <v>1130794241</v>
      </c>
      <c r="BG1416" s="67"/>
      <c r="BH1416" s="67">
        <v>1874303898</v>
      </c>
      <c r="BI1416" s="67"/>
      <c r="BJ1416" s="67"/>
      <c r="BK1416" s="67">
        <v>0</v>
      </c>
      <c r="BL1416" s="67">
        <v>1874303898</v>
      </c>
      <c r="BM1416" s="67">
        <v>338488146</v>
      </c>
      <c r="BN1416" s="67"/>
      <c r="BO1416" s="67">
        <v>1535815752</v>
      </c>
      <c r="BP1416" s="67"/>
      <c r="BQ1416" s="67"/>
      <c r="BR1416" s="67"/>
      <c r="BS1416" s="67"/>
      <c r="BT1416" s="67"/>
      <c r="BU1416" s="67"/>
      <c r="BV1416" s="67"/>
      <c r="BW1416" s="67"/>
      <c r="BX1416" s="67"/>
      <c r="BY1416" s="67"/>
      <c r="BZ1416" s="67">
        <v>3623956628</v>
      </c>
      <c r="CA1416" s="67">
        <v>901306384</v>
      </c>
      <c r="CB1416" s="67">
        <v>2722650245</v>
      </c>
      <c r="CC1416" s="67">
        <v>14355885447</v>
      </c>
      <c r="CD1416" s="67">
        <v>15630000000</v>
      </c>
    </row>
    <row r="1417" spans="1:82">
      <c r="A1417" t="s">
        <v>1661</v>
      </c>
      <c r="B1417" t="s">
        <v>1662</v>
      </c>
      <c r="C1417" t="s">
        <v>71</v>
      </c>
      <c r="D1417" t="s">
        <v>64</v>
      </c>
      <c r="E1417" t="s">
        <v>153</v>
      </c>
      <c r="F1417" s="67">
        <v>2005</v>
      </c>
      <c r="G1417" t="s">
        <v>1673</v>
      </c>
      <c r="H1417" s="67">
        <v>759709</v>
      </c>
      <c r="I1417" s="67">
        <v>10474524754</v>
      </c>
      <c r="J1417" s="67">
        <v>1090177824</v>
      </c>
      <c r="K1417" s="67">
        <v>3280166854</v>
      </c>
      <c r="L1417" s="67">
        <v>16791034666</v>
      </c>
      <c r="M1417" s="67">
        <v>7715458740</v>
      </c>
      <c r="N1417" s="67">
        <v>4396523301</v>
      </c>
      <c r="O1417" s="67">
        <v>291691108</v>
      </c>
      <c r="P1417" s="67">
        <v>945420454</v>
      </c>
      <c r="Q1417" s="67">
        <v>1830321709</v>
      </c>
      <c r="R1417" s="67">
        <v>1275913576</v>
      </c>
      <c r="S1417" s="67">
        <v>162785017</v>
      </c>
      <c r="T1417" s="67">
        <v>0</v>
      </c>
      <c r="U1417" s="67">
        <v>43383027963</v>
      </c>
      <c r="V1417" s="67">
        <v>24641465145</v>
      </c>
      <c r="W1417" s="67">
        <v>0</v>
      </c>
      <c r="X1417" s="67">
        <v>0</v>
      </c>
      <c r="Y1417" s="67">
        <v>11720000000</v>
      </c>
      <c r="Z1417" s="67">
        <v>0</v>
      </c>
      <c r="AA1417" s="67">
        <v>0</v>
      </c>
      <c r="AB1417" s="67">
        <v>11721337379</v>
      </c>
      <c r="AC1417" s="67">
        <v>0</v>
      </c>
      <c r="AD1417" s="67">
        <v>0</v>
      </c>
      <c r="AE1417" s="67">
        <v>0</v>
      </c>
      <c r="AF1417" s="67">
        <v>0</v>
      </c>
      <c r="AG1417" s="67">
        <v>0</v>
      </c>
      <c r="AH1417" s="67">
        <v>0</v>
      </c>
      <c r="AI1417" s="67">
        <v>0</v>
      </c>
      <c r="AJ1417" s="67">
        <v>0</v>
      </c>
      <c r="AK1417" s="67">
        <v>0</v>
      </c>
      <c r="AL1417" s="67">
        <v>0</v>
      </c>
      <c r="AM1417" s="67">
        <v>22072495201</v>
      </c>
      <c r="AN1417" s="67">
        <v>4124890762</v>
      </c>
      <c r="AO1417" s="67">
        <v>18271894236</v>
      </c>
      <c r="AP1417" s="67">
        <v>75598565146</v>
      </c>
      <c r="AQ1417" s="67">
        <v>78527391988</v>
      </c>
      <c r="AR1417" s="67">
        <v>3280108043</v>
      </c>
      <c r="AS1417" s="67">
        <v>2645248422</v>
      </c>
      <c r="AT1417" s="67">
        <v>634859621</v>
      </c>
      <c r="AU1417" s="67">
        <v>679000000</v>
      </c>
      <c r="AV1417" s="67">
        <v>2043000000</v>
      </c>
      <c r="AW1417" s="67">
        <v>6909719625</v>
      </c>
      <c r="AX1417" s="67">
        <v>2150007228</v>
      </c>
      <c r="AY1417" s="67">
        <v>1044954646</v>
      </c>
      <c r="AZ1417" s="67">
        <v>1105052582</v>
      </c>
      <c r="BA1417" s="67">
        <v>2147259190</v>
      </c>
      <c r="BB1417" s="67">
        <v>795113</v>
      </c>
      <c r="BC1417" s="67">
        <v>526705863</v>
      </c>
      <c r="BD1417" s="67">
        <v>1008191549</v>
      </c>
      <c r="BE1417" s="67">
        <v>202136971</v>
      </c>
      <c r="BF1417" s="67">
        <v>874623710</v>
      </c>
      <c r="BG1417" s="67"/>
      <c r="BH1417" s="67">
        <v>1248469997</v>
      </c>
      <c r="BI1417" s="67"/>
      <c r="BJ1417" s="67"/>
      <c r="BK1417" s="67">
        <v>0</v>
      </c>
      <c r="BL1417" s="67">
        <v>1248469997</v>
      </c>
      <c r="BM1417" s="67">
        <v>412734339</v>
      </c>
      <c r="BN1417" s="67"/>
      <c r="BO1417" s="67">
        <v>835735658</v>
      </c>
      <c r="BP1417" s="67"/>
      <c r="BQ1417" s="67"/>
      <c r="BR1417" s="67"/>
      <c r="BS1417" s="67"/>
      <c r="BT1417" s="67"/>
      <c r="BU1417" s="67"/>
      <c r="BV1417" s="67"/>
      <c r="BW1417" s="67"/>
      <c r="BX1417" s="67"/>
      <c r="BY1417" s="67"/>
      <c r="BZ1417" s="67">
        <v>3819995634</v>
      </c>
      <c r="CA1417" s="67">
        <v>949387484</v>
      </c>
      <c r="CB1417" s="67">
        <v>2870608150</v>
      </c>
      <c r="CC1417" s="67">
        <v>13894293298</v>
      </c>
      <c r="CD1417" s="67">
        <v>15260000000</v>
      </c>
    </row>
    <row r="1418" spans="1:82">
      <c r="A1418" t="s">
        <v>1661</v>
      </c>
      <c r="B1418" t="s">
        <v>1662</v>
      </c>
      <c r="C1418" t="s">
        <v>71</v>
      </c>
      <c r="D1418" t="s">
        <v>64</v>
      </c>
      <c r="E1418" t="s">
        <v>153</v>
      </c>
      <c r="F1418" s="67">
        <v>2006</v>
      </c>
      <c r="G1418" t="s">
        <v>1674</v>
      </c>
      <c r="H1418" s="67">
        <v>758367</v>
      </c>
      <c r="I1418" s="67">
        <v>10625583914</v>
      </c>
      <c r="J1418" s="67">
        <v>1539684606</v>
      </c>
      <c r="K1418" s="67">
        <v>3344261186</v>
      </c>
      <c r="L1418" s="67">
        <v>16801313449</v>
      </c>
      <c r="M1418" s="67">
        <v>7745436695</v>
      </c>
      <c r="N1418" s="67">
        <v>4395470289</v>
      </c>
      <c r="O1418" s="67">
        <v>292318856</v>
      </c>
      <c r="P1418" s="67">
        <v>945194016</v>
      </c>
      <c r="Q1418" s="67">
        <v>1829883329</v>
      </c>
      <c r="R1418" s="67">
        <v>1275607981</v>
      </c>
      <c r="S1418" s="67">
        <v>162091065</v>
      </c>
      <c r="T1418" s="67">
        <v>0</v>
      </c>
      <c r="U1418" s="67">
        <v>42958339713</v>
      </c>
      <c r="V1418" s="67">
        <v>24641465145</v>
      </c>
      <c r="W1418" s="67">
        <v>0</v>
      </c>
      <c r="X1418" s="67">
        <v>0</v>
      </c>
      <c r="Y1418" s="67">
        <v>11550000000</v>
      </c>
      <c r="Z1418" s="67">
        <v>0</v>
      </c>
      <c r="AA1418" s="67">
        <v>0</v>
      </c>
      <c r="AB1418" s="67">
        <v>11546300617</v>
      </c>
      <c r="AC1418" s="67">
        <v>0</v>
      </c>
      <c r="AD1418" s="67">
        <v>0</v>
      </c>
      <c r="AE1418" s="67">
        <v>0</v>
      </c>
      <c r="AF1418" s="67">
        <v>0</v>
      </c>
      <c r="AG1418" s="67">
        <v>0</v>
      </c>
      <c r="AH1418" s="67">
        <v>0</v>
      </c>
      <c r="AI1418" s="67">
        <v>0</v>
      </c>
      <c r="AJ1418" s="67">
        <v>0</v>
      </c>
      <c r="AK1418" s="67">
        <v>0</v>
      </c>
      <c r="AL1418" s="67">
        <v>0</v>
      </c>
      <c r="AM1418" s="67">
        <v>22356801871</v>
      </c>
      <c r="AN1418" s="67">
        <v>4267930660</v>
      </c>
      <c r="AO1418" s="67">
        <v>18377328737</v>
      </c>
      <c r="AP1418" s="67">
        <v>77117852993</v>
      </c>
      <c r="AQ1418" s="67">
        <v>79074597871</v>
      </c>
      <c r="AR1418" s="67">
        <v>9127298507</v>
      </c>
      <c r="AS1418" s="67">
        <v>7360724602</v>
      </c>
      <c r="AT1418" s="67">
        <v>1766573905</v>
      </c>
      <c r="AU1418" s="67">
        <v>1023000000</v>
      </c>
      <c r="AV1418" s="67">
        <v>2222000000</v>
      </c>
      <c r="AW1418" s="67">
        <v>8582166210</v>
      </c>
      <c r="AX1418" s="67">
        <v>2427292542</v>
      </c>
      <c r="AY1418" s="67">
        <v>1182311978</v>
      </c>
      <c r="AZ1418" s="67">
        <v>1244980564</v>
      </c>
      <c r="BA1418" s="67">
        <v>3408422054</v>
      </c>
      <c r="BB1418" s="67">
        <v>2160404</v>
      </c>
      <c r="BC1418" s="67">
        <v>569962150</v>
      </c>
      <c r="BD1418" s="67">
        <v>1095008518</v>
      </c>
      <c r="BE1418" s="67">
        <v>583174375</v>
      </c>
      <c r="BF1418" s="67">
        <v>496146167</v>
      </c>
      <c r="BG1418" s="67"/>
      <c r="BH1418" s="67">
        <v>1596787814</v>
      </c>
      <c r="BI1418" s="67"/>
      <c r="BJ1418" s="67"/>
      <c r="BK1418" s="67">
        <v>0</v>
      </c>
      <c r="BL1418" s="67">
        <v>1596787814</v>
      </c>
      <c r="BM1418" s="67">
        <v>577611460</v>
      </c>
      <c r="BN1418" s="67"/>
      <c r="BO1418" s="67">
        <v>1019176354</v>
      </c>
      <c r="BP1418" s="67"/>
      <c r="BQ1418" s="67"/>
      <c r="BR1418" s="67"/>
      <c r="BS1418" s="67"/>
      <c r="BT1418" s="67"/>
      <c r="BU1418" s="67"/>
      <c r="BV1418" s="67"/>
      <c r="BW1418" s="67"/>
      <c r="BX1418" s="67"/>
      <c r="BY1418" s="67"/>
      <c r="BZ1418" s="67">
        <v>11338368068</v>
      </c>
      <c r="CA1418" s="67">
        <v>2819760343</v>
      </c>
      <c r="CB1418" s="67">
        <v>8518607725</v>
      </c>
      <c r="CC1418" s="67">
        <v>29445620598</v>
      </c>
      <c r="CD1418" s="67">
        <v>30640000000</v>
      </c>
    </row>
    <row r="1419" spans="1:82">
      <c r="A1419" t="s">
        <v>1661</v>
      </c>
      <c r="B1419" t="s">
        <v>1662</v>
      </c>
      <c r="C1419" t="s">
        <v>71</v>
      </c>
      <c r="D1419" t="s">
        <v>64</v>
      </c>
      <c r="E1419" t="s">
        <v>153</v>
      </c>
      <c r="F1419" s="67">
        <v>2007</v>
      </c>
      <c r="G1419" t="s">
        <v>1675</v>
      </c>
      <c r="H1419" s="67">
        <v>756521</v>
      </c>
      <c r="I1419" s="67">
        <v>10939671540</v>
      </c>
      <c r="J1419" s="67">
        <v>1531894233</v>
      </c>
      <c r="K1419" s="67">
        <v>2287110042</v>
      </c>
      <c r="L1419" s="67">
        <v>16821619170</v>
      </c>
      <c r="M1419" s="67">
        <v>7775414649</v>
      </c>
      <c r="N1419" s="67">
        <v>4394417277</v>
      </c>
      <c r="O1419" s="67">
        <v>292946604</v>
      </c>
      <c r="P1419" s="67">
        <v>944967578</v>
      </c>
      <c r="Q1419" s="67">
        <v>1829444948</v>
      </c>
      <c r="R1419" s="67">
        <v>1275302387</v>
      </c>
      <c r="S1419" s="67">
        <v>163174160</v>
      </c>
      <c r="T1419" s="67">
        <v>0</v>
      </c>
      <c r="U1419" s="67">
        <v>42689066607</v>
      </c>
      <c r="V1419" s="67">
        <v>24641465145</v>
      </c>
      <c r="W1419" s="67">
        <v>0</v>
      </c>
      <c r="X1419" s="67">
        <v>0</v>
      </c>
      <c r="Y1419" s="67">
        <v>11430000000</v>
      </c>
      <c r="Z1419" s="67">
        <v>0</v>
      </c>
      <c r="AA1419" s="67">
        <v>0</v>
      </c>
      <c r="AB1419" s="67">
        <v>11427128441</v>
      </c>
      <c r="AC1419" s="67">
        <v>0</v>
      </c>
      <c r="AD1419" s="67">
        <v>0</v>
      </c>
      <c r="AE1419" s="67">
        <v>0</v>
      </c>
      <c r="AF1419" s="67">
        <v>0</v>
      </c>
      <c r="AG1419" s="67">
        <v>0</v>
      </c>
      <c r="AH1419" s="67">
        <v>0</v>
      </c>
      <c r="AI1419" s="67">
        <v>0</v>
      </c>
      <c r="AJ1419" s="67">
        <v>0</v>
      </c>
      <c r="AK1419" s="67">
        <v>0</v>
      </c>
      <c r="AL1419" s="67">
        <v>0</v>
      </c>
      <c r="AM1419" s="67">
        <v>22507966376</v>
      </c>
      <c r="AN1419" s="67">
        <v>4379872074</v>
      </c>
      <c r="AO1419" s="67">
        <v>18384620532</v>
      </c>
      <c r="AP1419" s="67">
        <v>79026402236</v>
      </c>
      <c r="AQ1419" s="67">
        <v>79924409010</v>
      </c>
      <c r="AR1419" s="67">
        <v>10029823235</v>
      </c>
      <c r="AS1419" s="67">
        <v>8088567125</v>
      </c>
      <c r="AT1419" s="67">
        <v>1941256110</v>
      </c>
      <c r="AU1419" s="67">
        <v>1142000000</v>
      </c>
      <c r="AV1419" s="67">
        <v>1705000000</v>
      </c>
      <c r="AW1419" s="67">
        <v>8948090789</v>
      </c>
      <c r="AX1419" s="67">
        <v>2903168603</v>
      </c>
      <c r="AY1419" s="67">
        <v>1419377037</v>
      </c>
      <c r="AZ1419" s="67">
        <v>1483791566</v>
      </c>
      <c r="BA1419" s="67">
        <v>3571459613</v>
      </c>
      <c r="BB1419" s="67">
        <v>2289729</v>
      </c>
      <c r="BC1419" s="67">
        <v>615223063</v>
      </c>
      <c r="BD1419" s="67">
        <v>1182244746</v>
      </c>
      <c r="BE1419" s="67">
        <v>669224562</v>
      </c>
      <c r="BF1419" s="67">
        <v>4480473</v>
      </c>
      <c r="BG1419" s="67"/>
      <c r="BH1419" s="67">
        <v>2479398741</v>
      </c>
      <c r="BI1419" s="67"/>
      <c r="BJ1419" s="67"/>
      <c r="BK1419" s="67">
        <v>0</v>
      </c>
      <c r="BL1419" s="67">
        <v>2479398741</v>
      </c>
      <c r="BM1419" s="67">
        <v>1056506880</v>
      </c>
      <c r="BN1419" s="67"/>
      <c r="BO1419" s="67">
        <v>1422891861</v>
      </c>
      <c r="BP1419" s="67"/>
      <c r="BQ1419" s="67"/>
      <c r="BR1419" s="67"/>
      <c r="BS1419" s="67"/>
      <c r="BT1419" s="67"/>
      <c r="BU1419" s="67"/>
      <c r="BV1419" s="67"/>
      <c r="BW1419" s="67"/>
      <c r="BX1419" s="67"/>
      <c r="BY1419" s="67"/>
      <c r="BZ1419" s="67">
        <v>12757121992</v>
      </c>
      <c r="CA1419" s="67">
        <v>3174506321</v>
      </c>
      <c r="CB1419" s="67">
        <v>9582615672</v>
      </c>
      <c r="CC1419" s="67">
        <v>33651434757</v>
      </c>
      <c r="CD1419" s="67">
        <v>34210000000</v>
      </c>
    </row>
    <row r="1420" spans="1:82">
      <c r="A1420" t="s">
        <v>1661</v>
      </c>
      <c r="B1420" t="s">
        <v>1662</v>
      </c>
      <c r="C1420" t="s">
        <v>71</v>
      </c>
      <c r="D1420" t="s">
        <v>64</v>
      </c>
      <c r="E1420" t="s">
        <v>153</v>
      </c>
      <c r="F1420" s="67">
        <v>2008</v>
      </c>
      <c r="G1420" t="s">
        <v>1676</v>
      </c>
      <c r="H1420" s="67">
        <v>754150</v>
      </c>
      <c r="I1420" s="67">
        <v>11364454707</v>
      </c>
      <c r="J1420" s="67">
        <v>1193724021</v>
      </c>
      <c r="K1420" s="67">
        <v>2444528401</v>
      </c>
      <c r="L1420" s="67">
        <v>16840929451</v>
      </c>
      <c r="M1420" s="67">
        <v>7805392603</v>
      </c>
      <c r="N1420" s="67">
        <v>4393364266</v>
      </c>
      <c r="O1420" s="67">
        <v>293574352</v>
      </c>
      <c r="P1420" s="67">
        <v>944741141</v>
      </c>
      <c r="Q1420" s="67">
        <v>1829006568</v>
      </c>
      <c r="R1420" s="67">
        <v>1274996793</v>
      </c>
      <c r="S1420" s="67">
        <v>164113391</v>
      </c>
      <c r="T1420" s="67">
        <v>0</v>
      </c>
      <c r="U1420" s="67">
        <v>42273302914</v>
      </c>
      <c r="V1420" s="67">
        <v>24641465145</v>
      </c>
      <c r="W1420" s="67">
        <v>0</v>
      </c>
      <c r="X1420" s="67">
        <v>0</v>
      </c>
      <c r="Y1420" s="67">
        <v>11270000000</v>
      </c>
      <c r="Z1420" s="67">
        <v>0</v>
      </c>
      <c r="AA1420" s="67">
        <v>0</v>
      </c>
      <c r="AB1420" s="67">
        <v>11271287903</v>
      </c>
      <c r="AC1420" s="67">
        <v>0</v>
      </c>
      <c r="AD1420" s="67">
        <v>0</v>
      </c>
      <c r="AE1420" s="67">
        <v>0</v>
      </c>
      <c r="AF1420" s="67">
        <v>0</v>
      </c>
      <c r="AG1420" s="67">
        <v>0</v>
      </c>
      <c r="AH1420" s="67">
        <v>0</v>
      </c>
      <c r="AI1420" s="67">
        <v>0</v>
      </c>
      <c r="AJ1420" s="67">
        <v>0</v>
      </c>
      <c r="AK1420" s="67">
        <v>0</v>
      </c>
      <c r="AL1420" s="67">
        <v>0</v>
      </c>
      <c r="AM1420" s="67">
        <v>22583057527</v>
      </c>
      <c r="AN1420" s="67">
        <v>4474166825</v>
      </c>
      <c r="AO1420" s="67">
        <v>18336413861</v>
      </c>
      <c r="AP1420" s="67">
        <v>79220445705</v>
      </c>
      <c r="AQ1420" s="67">
        <v>80829881439</v>
      </c>
      <c r="AR1420" s="67">
        <v>11292150593</v>
      </c>
      <c r="AS1420" s="67">
        <v>9106573059</v>
      </c>
      <c r="AT1420" s="67">
        <v>2185577534</v>
      </c>
      <c r="AU1420" s="67">
        <v>962000000</v>
      </c>
      <c r="AV1420" s="67">
        <v>1970000000</v>
      </c>
      <c r="AW1420" s="67">
        <v>10308267397</v>
      </c>
      <c r="AX1420" s="67">
        <v>3640074880</v>
      </c>
      <c r="AY1420" s="67">
        <v>1787080695</v>
      </c>
      <c r="AZ1420" s="67">
        <v>1852994184</v>
      </c>
      <c r="BA1420" s="67">
        <v>4004805850</v>
      </c>
      <c r="BB1420" s="67">
        <v>2467477</v>
      </c>
      <c r="BC1420" s="67">
        <v>658710786</v>
      </c>
      <c r="BD1420" s="67">
        <v>1260886255</v>
      </c>
      <c r="BE1420" s="67">
        <v>741322150</v>
      </c>
      <c r="BF1420" s="67">
        <v>0</v>
      </c>
      <c r="BG1420" s="67"/>
      <c r="BH1420" s="67">
        <v>4233910703</v>
      </c>
      <c r="BI1420" s="67"/>
      <c r="BJ1420" s="67"/>
      <c r="BK1420" s="67">
        <v>0</v>
      </c>
      <c r="BL1420" s="67">
        <v>4233910703</v>
      </c>
      <c r="BM1420" s="67">
        <v>628329146</v>
      </c>
      <c r="BN1420" s="67"/>
      <c r="BO1420" s="67">
        <v>3605581556</v>
      </c>
      <c r="BP1420" s="67"/>
      <c r="BQ1420" s="67"/>
      <c r="BR1420" s="67"/>
      <c r="BS1420" s="67"/>
      <c r="BT1420" s="67"/>
      <c r="BU1420" s="67"/>
      <c r="BV1420" s="67"/>
      <c r="BW1420" s="67"/>
      <c r="BX1420" s="67"/>
      <c r="BY1420" s="67"/>
      <c r="BZ1420" s="67">
        <v>14231502781</v>
      </c>
      <c r="CA1420" s="67">
        <v>3544218002</v>
      </c>
      <c r="CB1420" s="67">
        <v>10687284779</v>
      </c>
      <c r="CC1420" s="67">
        <v>39057831475</v>
      </c>
      <c r="CD1420" s="67">
        <v>40070000000</v>
      </c>
    </row>
    <row r="1421" spans="1:82">
      <c r="A1421" t="s">
        <v>1661</v>
      </c>
      <c r="B1421" t="s">
        <v>1662</v>
      </c>
      <c r="C1421" t="s">
        <v>71</v>
      </c>
      <c r="D1421" t="s">
        <v>64</v>
      </c>
      <c r="E1421" t="s">
        <v>153</v>
      </c>
      <c r="F1421" s="67">
        <v>2009</v>
      </c>
      <c r="G1421" t="s">
        <v>1677</v>
      </c>
      <c r="H1421" s="67">
        <v>751258</v>
      </c>
      <c r="I1421" s="67">
        <v>11813286509</v>
      </c>
      <c r="J1421" s="67">
        <v>1418630413</v>
      </c>
      <c r="K1421" s="67">
        <v>2662493272</v>
      </c>
      <c r="L1421" s="67">
        <v>16861272206</v>
      </c>
      <c r="M1421" s="67">
        <v>7835370558</v>
      </c>
      <c r="N1421" s="67">
        <v>4392311254</v>
      </c>
      <c r="O1421" s="67">
        <v>294194800</v>
      </c>
      <c r="P1421" s="67">
        <v>944514703</v>
      </c>
      <c r="Q1421" s="67">
        <v>1828568187</v>
      </c>
      <c r="R1421" s="67">
        <v>1274691199</v>
      </c>
      <c r="S1421" s="67">
        <v>164720210</v>
      </c>
      <c r="T1421" s="67">
        <v>0</v>
      </c>
      <c r="U1421" s="67">
        <v>42855427402</v>
      </c>
      <c r="V1421" s="67">
        <v>24641465145</v>
      </c>
      <c r="W1421" s="67">
        <v>0</v>
      </c>
      <c r="X1421" s="67">
        <v>0</v>
      </c>
      <c r="Y1421" s="67">
        <v>11100000000</v>
      </c>
      <c r="Z1421" s="67">
        <v>0</v>
      </c>
      <c r="AA1421" s="67">
        <v>0</v>
      </c>
      <c r="AB1421" s="67">
        <v>11100330076</v>
      </c>
      <c r="AC1421" s="67">
        <v>0</v>
      </c>
      <c r="AD1421" s="67">
        <v>0</v>
      </c>
      <c r="AE1421" s="67">
        <v>0</v>
      </c>
      <c r="AF1421" s="67">
        <v>0</v>
      </c>
      <c r="AG1421" s="67">
        <v>0</v>
      </c>
      <c r="AH1421" s="67">
        <v>0</v>
      </c>
      <c r="AI1421" s="67">
        <v>0</v>
      </c>
      <c r="AJ1421" s="67">
        <v>0</v>
      </c>
      <c r="AK1421" s="67">
        <v>0</v>
      </c>
      <c r="AL1421" s="67">
        <v>0</v>
      </c>
      <c r="AM1421" s="67">
        <v>22658570911</v>
      </c>
      <c r="AN1421" s="67">
        <v>4578154544</v>
      </c>
      <c r="AO1421" s="67">
        <v>18278261781</v>
      </c>
      <c r="AP1421" s="67">
        <v>80482192514</v>
      </c>
      <c r="AQ1421" s="67">
        <v>81930806018</v>
      </c>
      <c r="AR1421" s="67">
        <v>11804038133</v>
      </c>
      <c r="AS1421" s="67">
        <v>9519385591</v>
      </c>
      <c r="AT1421" s="67">
        <v>2284652542</v>
      </c>
      <c r="AU1421" s="67">
        <v>1177000000</v>
      </c>
      <c r="AV1421" s="67">
        <v>2209000000</v>
      </c>
      <c r="AW1421" s="67">
        <v>10470510934</v>
      </c>
      <c r="AX1421" s="67">
        <v>3738931182</v>
      </c>
      <c r="AY1421" s="67">
        <v>1836140559</v>
      </c>
      <c r="AZ1421" s="67">
        <v>1902790623</v>
      </c>
      <c r="BA1421" s="67">
        <v>3932516079</v>
      </c>
      <c r="BB1421" s="67">
        <v>2466623</v>
      </c>
      <c r="BC1421" s="67">
        <v>695615089</v>
      </c>
      <c r="BD1421" s="67">
        <v>1325236238</v>
      </c>
      <c r="BE1421" s="67">
        <v>775745724</v>
      </c>
      <c r="BF1421" s="67">
        <v>0</v>
      </c>
      <c r="BG1421" s="67"/>
      <c r="BH1421" s="67">
        <v>3734338453</v>
      </c>
      <c r="BI1421" s="67"/>
      <c r="BJ1421" s="67"/>
      <c r="BK1421" s="67">
        <v>0</v>
      </c>
      <c r="BL1421" s="67">
        <v>3734338453</v>
      </c>
      <c r="BM1421" s="67">
        <v>478541287</v>
      </c>
      <c r="BN1421" s="67"/>
      <c r="BO1421" s="67">
        <v>3255797166</v>
      </c>
      <c r="BP1421" s="67"/>
      <c r="BQ1421" s="67"/>
      <c r="BR1421" s="67"/>
      <c r="BS1421" s="67"/>
      <c r="BT1421" s="67"/>
      <c r="BU1421" s="67"/>
      <c r="BV1421" s="67"/>
      <c r="BW1421" s="67"/>
      <c r="BX1421" s="67"/>
      <c r="BY1421" s="67"/>
      <c r="BZ1421" s="67">
        <v>15051343401</v>
      </c>
      <c r="CA1421" s="67">
        <v>3750345994</v>
      </c>
      <c r="CB1421" s="67">
        <v>11300997408</v>
      </c>
      <c r="CC1421" s="67">
        <v>40028230922</v>
      </c>
      <c r="CD1421" s="67">
        <v>41060000000</v>
      </c>
    </row>
    <row r="1422" spans="1:82">
      <c r="A1422" t="s">
        <v>1661</v>
      </c>
      <c r="B1422" t="s">
        <v>1662</v>
      </c>
      <c r="C1422" t="s">
        <v>71</v>
      </c>
      <c r="D1422" t="s">
        <v>64</v>
      </c>
      <c r="E1422" t="s">
        <v>153</v>
      </c>
      <c r="F1422" s="67">
        <v>2010</v>
      </c>
      <c r="G1422" t="s">
        <v>1678</v>
      </c>
      <c r="H1422" s="67">
        <v>747932</v>
      </c>
      <c r="I1422" s="67">
        <v>12221014844</v>
      </c>
      <c r="J1422" s="67">
        <v>1479117540</v>
      </c>
      <c r="K1422" s="67">
        <v>2751414246</v>
      </c>
      <c r="L1422" s="67">
        <v>16879888755</v>
      </c>
      <c r="M1422" s="67">
        <v>7865348512</v>
      </c>
      <c r="N1422" s="67">
        <v>4391258242</v>
      </c>
      <c r="O1422" s="67">
        <v>294822548</v>
      </c>
      <c r="P1422" s="67">
        <v>944288265</v>
      </c>
      <c r="Q1422" s="67">
        <v>1828129807</v>
      </c>
      <c r="R1422" s="67">
        <v>1274385605</v>
      </c>
      <c r="S1422" s="67">
        <v>164359098</v>
      </c>
      <c r="T1422" s="67">
        <v>0</v>
      </c>
      <c r="U1422" s="67">
        <v>42180000200</v>
      </c>
      <c r="V1422" s="67">
        <v>24641465145</v>
      </c>
      <c r="W1422" s="67">
        <v>0</v>
      </c>
      <c r="X1422" s="67">
        <v>0</v>
      </c>
      <c r="Y1422" s="67">
        <v>10900000000</v>
      </c>
      <c r="Z1422" s="67">
        <v>0</v>
      </c>
      <c r="AA1422" s="67">
        <v>0</v>
      </c>
      <c r="AB1422" s="67">
        <v>10904246852</v>
      </c>
      <c r="AC1422" s="67">
        <v>0</v>
      </c>
      <c r="AD1422" s="67">
        <v>0</v>
      </c>
      <c r="AE1422" s="67">
        <v>0</v>
      </c>
      <c r="AF1422" s="67">
        <v>0</v>
      </c>
      <c r="AG1422" s="67">
        <v>0</v>
      </c>
      <c r="AH1422" s="67">
        <v>0</v>
      </c>
      <c r="AI1422" s="67">
        <v>0</v>
      </c>
      <c r="AJ1422" s="67">
        <v>0</v>
      </c>
      <c r="AK1422" s="67">
        <v>0</v>
      </c>
      <c r="AL1422" s="67">
        <v>0</v>
      </c>
      <c r="AM1422" s="67">
        <v>22697444903</v>
      </c>
      <c r="AN1422" s="67">
        <v>4671894314</v>
      </c>
      <c r="AO1422" s="67">
        <v>18196903418</v>
      </c>
      <c r="AP1422" s="67">
        <v>81219564547</v>
      </c>
      <c r="AQ1422" s="67">
        <v>82651317134</v>
      </c>
      <c r="AR1422" s="67">
        <v>12676410128</v>
      </c>
      <c r="AS1422" s="67">
        <v>10222911394</v>
      </c>
      <c r="AT1422" s="67">
        <v>2453498735</v>
      </c>
      <c r="AU1422" s="67">
        <v>1273000000</v>
      </c>
      <c r="AV1422" s="67">
        <v>2368000000</v>
      </c>
      <c r="AW1422" s="67">
        <v>14179502560</v>
      </c>
      <c r="AX1422" s="67">
        <v>4389920344</v>
      </c>
      <c r="AY1422" s="67">
        <v>2160662574</v>
      </c>
      <c r="AZ1422" s="67">
        <v>2229257770</v>
      </c>
      <c r="BA1422" s="67">
        <v>6662431518</v>
      </c>
      <c r="BB1422" s="67">
        <v>2542078</v>
      </c>
      <c r="BC1422" s="67">
        <v>738654423</v>
      </c>
      <c r="BD1422" s="67">
        <v>1398355651</v>
      </c>
      <c r="BE1422" s="67">
        <v>841235178</v>
      </c>
      <c r="BF1422" s="67">
        <v>146363369</v>
      </c>
      <c r="BG1422" s="67"/>
      <c r="BH1422" s="67">
        <v>3876189236</v>
      </c>
      <c r="BI1422" s="67"/>
      <c r="BJ1422" s="67"/>
      <c r="BK1422" s="67">
        <v>0</v>
      </c>
      <c r="BL1422" s="67">
        <v>3876189236</v>
      </c>
      <c r="BM1422" s="67">
        <v>345567435</v>
      </c>
      <c r="BN1422" s="67"/>
      <c r="BO1422" s="67">
        <v>3530621801</v>
      </c>
      <c r="BP1422" s="67"/>
      <c r="BQ1422" s="67"/>
      <c r="BR1422" s="67"/>
      <c r="BS1422" s="67"/>
      <c r="BT1422" s="67"/>
      <c r="BU1422" s="67"/>
      <c r="BV1422" s="67"/>
      <c r="BW1422" s="67"/>
      <c r="BX1422" s="67"/>
      <c r="BY1422" s="67"/>
      <c r="BZ1422" s="67">
        <v>16184448035</v>
      </c>
      <c r="CA1422" s="67">
        <v>4050100834</v>
      </c>
      <c r="CB1422" s="67">
        <v>12134347201</v>
      </c>
      <c r="CC1422" s="67">
        <v>45821549959</v>
      </c>
      <c r="CD1422" s="67">
        <v>46920000000</v>
      </c>
    </row>
    <row r="1423" spans="1:82">
      <c r="A1423" t="s">
        <v>1661</v>
      </c>
      <c r="B1423" t="s">
        <v>1662</v>
      </c>
      <c r="C1423" t="s">
        <v>71</v>
      </c>
      <c r="D1423" t="s">
        <v>64</v>
      </c>
      <c r="E1423" t="s">
        <v>153</v>
      </c>
      <c r="F1423" s="67">
        <v>2011</v>
      </c>
      <c r="G1423" t="s">
        <v>1679</v>
      </c>
      <c r="H1423" s="67">
        <v>744230</v>
      </c>
      <c r="I1423" s="67">
        <v>12581948641</v>
      </c>
      <c r="J1423" s="67">
        <v>1462109444</v>
      </c>
      <c r="K1423" s="67">
        <v>3006123581</v>
      </c>
      <c r="L1423" s="67">
        <v>16927906497</v>
      </c>
      <c r="M1423" s="67">
        <v>7944259183</v>
      </c>
      <c r="N1423" s="67">
        <v>4388486410</v>
      </c>
      <c r="O1423" s="67">
        <v>293384567</v>
      </c>
      <c r="P1423" s="67">
        <v>943692215</v>
      </c>
      <c r="Q1423" s="67">
        <v>1826975862</v>
      </c>
      <c r="R1423" s="67">
        <v>1273581192</v>
      </c>
      <c r="S1423" s="67">
        <v>163222830</v>
      </c>
      <c r="T1423" s="67">
        <v>0</v>
      </c>
      <c r="U1423" s="67">
        <v>41485510711</v>
      </c>
      <c r="V1423" s="67">
        <v>24641465145</v>
      </c>
      <c r="W1423" s="67">
        <v>0</v>
      </c>
      <c r="X1423" s="67">
        <v>0</v>
      </c>
      <c r="Y1423" s="67">
        <v>10700000000</v>
      </c>
      <c r="Z1423" s="67">
        <v>0</v>
      </c>
      <c r="AA1423" s="67">
        <v>0</v>
      </c>
      <c r="AB1423" s="67">
        <v>10702528811</v>
      </c>
      <c r="AC1423" s="67">
        <v>0</v>
      </c>
      <c r="AD1423" s="67">
        <v>0</v>
      </c>
      <c r="AE1423" s="67">
        <v>0</v>
      </c>
      <c r="AF1423" s="67">
        <v>0</v>
      </c>
      <c r="AG1423" s="67">
        <v>0</v>
      </c>
      <c r="AH1423" s="67">
        <v>0</v>
      </c>
      <c r="AI1423" s="67">
        <v>0</v>
      </c>
      <c r="AJ1423" s="67">
        <v>0</v>
      </c>
      <c r="AK1423" s="67">
        <v>0</v>
      </c>
      <c r="AL1423" s="67">
        <v>0</v>
      </c>
      <c r="AM1423" s="67">
        <v>22729077045</v>
      </c>
      <c r="AN1423" s="67">
        <v>4771731115</v>
      </c>
      <c r="AO1423" s="67">
        <v>18102182991</v>
      </c>
      <c r="AP1423" s="67">
        <v>81555593549</v>
      </c>
      <c r="AQ1423" s="67">
        <v>83257878420</v>
      </c>
      <c r="AR1423" s="67">
        <v>13313986987</v>
      </c>
      <c r="AS1423" s="67">
        <v>10737086280</v>
      </c>
      <c r="AT1423" s="67">
        <v>2576900707</v>
      </c>
      <c r="AU1423" s="67">
        <v>1321000000</v>
      </c>
      <c r="AV1423" s="67">
        <v>2716000000</v>
      </c>
      <c r="AW1423" s="67">
        <v>13859648484</v>
      </c>
      <c r="AX1423" s="67">
        <v>4863514647</v>
      </c>
      <c r="AY1423" s="67">
        <v>2378400349</v>
      </c>
      <c r="AZ1423" s="67">
        <v>2485114298</v>
      </c>
      <c r="BA1423" s="67">
        <v>5904755895</v>
      </c>
      <c r="BB1423" s="67">
        <v>2475858</v>
      </c>
      <c r="BC1423" s="67">
        <v>755023949</v>
      </c>
      <c r="BD1423" s="67">
        <v>1429304445</v>
      </c>
      <c r="BE1423" s="67">
        <v>904573690</v>
      </c>
      <c r="BF1423" s="67">
        <v>0</v>
      </c>
      <c r="BG1423" s="67"/>
      <c r="BH1423" s="67">
        <v>5526794316</v>
      </c>
      <c r="BI1423" s="67"/>
      <c r="BJ1423" s="67"/>
      <c r="BK1423" s="67">
        <v>0</v>
      </c>
      <c r="BL1423" s="67">
        <v>5526794316</v>
      </c>
      <c r="BM1423" s="67">
        <v>732868965</v>
      </c>
      <c r="BN1423" s="67"/>
      <c r="BO1423" s="67">
        <v>4793925351</v>
      </c>
      <c r="BP1423" s="67"/>
      <c r="BQ1423" s="67"/>
      <c r="BR1423" s="67"/>
      <c r="BS1423" s="67"/>
      <c r="BT1423" s="67"/>
      <c r="BU1423" s="67"/>
      <c r="BV1423" s="67"/>
      <c r="BW1423" s="67"/>
      <c r="BX1423" s="67"/>
      <c r="BY1423" s="67"/>
      <c r="BZ1423" s="67">
        <v>17301602274</v>
      </c>
      <c r="CA1423" s="67">
        <v>4348325428</v>
      </c>
      <c r="CB1423" s="67">
        <v>12953276845</v>
      </c>
      <c r="CC1423" s="67">
        <v>48607032061</v>
      </c>
      <c r="CD1423" s="67">
        <v>50000000000</v>
      </c>
    </row>
    <row r="1424" spans="1:82">
      <c r="A1424" t="s">
        <v>1661</v>
      </c>
      <c r="B1424" t="s">
        <v>1662</v>
      </c>
      <c r="C1424" t="s">
        <v>71</v>
      </c>
      <c r="D1424" t="s">
        <v>64</v>
      </c>
      <c r="E1424" t="s">
        <v>153</v>
      </c>
      <c r="F1424" s="67">
        <v>2012</v>
      </c>
      <c r="G1424" t="s">
        <v>1680</v>
      </c>
      <c r="H1424" s="67">
        <v>743966</v>
      </c>
      <c r="I1424" s="67">
        <v>12936515906</v>
      </c>
      <c r="J1424" s="67">
        <v>1727380794</v>
      </c>
      <c r="K1424" s="67">
        <v>3332612633</v>
      </c>
      <c r="L1424" s="67">
        <v>16979823573</v>
      </c>
      <c r="M1424" s="67">
        <v>8023169853</v>
      </c>
      <c r="N1424" s="67">
        <v>4385714577</v>
      </c>
      <c r="O1424" s="67">
        <v>291946587</v>
      </c>
      <c r="P1424" s="67">
        <v>943096165</v>
      </c>
      <c r="Q1424" s="67">
        <v>1825821917</v>
      </c>
      <c r="R1424" s="67">
        <v>1272776780</v>
      </c>
      <c r="S1424" s="67">
        <v>162329829</v>
      </c>
      <c r="T1424" s="67">
        <v>0</v>
      </c>
      <c r="U1424" s="67">
        <v>40675806319</v>
      </c>
      <c r="V1424" s="67">
        <v>24641465145</v>
      </c>
      <c r="W1424" s="67">
        <v>0</v>
      </c>
      <c r="X1424" s="67">
        <v>0</v>
      </c>
      <c r="Y1424" s="67">
        <v>10470000000</v>
      </c>
      <c r="Z1424" s="67">
        <v>0</v>
      </c>
      <c r="AA1424" s="67">
        <v>0</v>
      </c>
      <c r="AB1424" s="67">
        <v>10465088553</v>
      </c>
      <c r="AC1424" s="67">
        <v>0</v>
      </c>
      <c r="AD1424" s="67">
        <v>0</v>
      </c>
      <c r="AE1424" s="67">
        <v>0</v>
      </c>
      <c r="AF1424" s="67">
        <v>0</v>
      </c>
      <c r="AG1424" s="67">
        <v>0</v>
      </c>
      <c r="AH1424" s="67">
        <v>0</v>
      </c>
      <c r="AI1424" s="67">
        <v>0</v>
      </c>
      <c r="AJ1424" s="67">
        <v>0</v>
      </c>
      <c r="AK1424" s="67">
        <v>0</v>
      </c>
      <c r="AL1424" s="67">
        <v>0</v>
      </c>
      <c r="AM1424" s="67">
        <v>22841643234</v>
      </c>
      <c r="AN1424" s="67">
        <v>4889231330</v>
      </c>
      <c r="AO1424" s="67">
        <v>18073592428</v>
      </c>
      <c r="AP1424" s="67">
        <v>82251486789</v>
      </c>
      <c r="AQ1424" s="67">
        <v>83881700488</v>
      </c>
      <c r="AR1424" s="67">
        <v>14213959356</v>
      </c>
      <c r="AS1424" s="67">
        <v>11462870449</v>
      </c>
      <c r="AT1424" s="67">
        <v>2751088908</v>
      </c>
      <c r="AU1424" s="67">
        <v>1598000000</v>
      </c>
      <c r="AV1424" s="67">
        <v>3083000000</v>
      </c>
      <c r="AW1424" s="67">
        <v>14063237651</v>
      </c>
      <c r="AX1424" s="67">
        <v>4947510648</v>
      </c>
      <c r="AY1424" s="67">
        <v>2418580379</v>
      </c>
      <c r="AZ1424" s="67">
        <v>2528930269</v>
      </c>
      <c r="BA1424" s="67">
        <v>5865109278</v>
      </c>
      <c r="BB1424" s="67">
        <v>2460438</v>
      </c>
      <c r="BC1424" s="67">
        <v>783270693</v>
      </c>
      <c r="BD1424" s="67">
        <v>1469226789</v>
      </c>
      <c r="BE1424" s="67">
        <v>995659805</v>
      </c>
      <c r="BF1424" s="67">
        <v>0</v>
      </c>
      <c r="BG1424" s="67"/>
      <c r="BH1424" s="67">
        <v>6374556277</v>
      </c>
      <c r="BI1424" s="67"/>
      <c r="BJ1424" s="67"/>
      <c r="BK1424" s="67">
        <v>0</v>
      </c>
      <c r="BL1424" s="67">
        <v>6374556277</v>
      </c>
      <c r="BM1424" s="67">
        <v>702938135</v>
      </c>
      <c r="BN1424" s="67"/>
      <c r="BO1424" s="67">
        <v>5671618142</v>
      </c>
      <c r="BP1424" s="67"/>
      <c r="BQ1424" s="67"/>
      <c r="BR1424" s="67"/>
      <c r="BS1424" s="67"/>
      <c r="BT1424" s="67"/>
      <c r="BU1424" s="67"/>
      <c r="BV1424" s="67"/>
      <c r="BW1424" s="67"/>
      <c r="BX1424" s="67"/>
      <c r="BY1424" s="67"/>
      <c r="BZ1424" s="67">
        <v>19083910200</v>
      </c>
      <c r="CA1424" s="67">
        <v>4810950996</v>
      </c>
      <c r="CB1424" s="67">
        <v>14272959204</v>
      </c>
      <c r="CC1424" s="67">
        <v>52250663484</v>
      </c>
      <c r="CD1424" s="67">
        <v>53740000000</v>
      </c>
    </row>
    <row r="1425" spans="1:82">
      <c r="A1425" t="s">
        <v>1661</v>
      </c>
      <c r="B1425" t="s">
        <v>1662</v>
      </c>
      <c r="C1425" t="s">
        <v>71</v>
      </c>
      <c r="D1425" t="s">
        <v>64</v>
      </c>
      <c r="E1425" t="s">
        <v>153</v>
      </c>
      <c r="F1425" s="67">
        <v>2013</v>
      </c>
      <c r="G1425" t="s">
        <v>1681</v>
      </c>
      <c r="H1425" s="67">
        <v>747420</v>
      </c>
      <c r="I1425" s="67">
        <v>13455810083</v>
      </c>
      <c r="J1425" s="67">
        <v>1543457915</v>
      </c>
      <c r="K1425" s="67">
        <v>3263007935</v>
      </c>
      <c r="L1425" s="67">
        <v>17027708998</v>
      </c>
      <c r="M1425" s="67">
        <v>8102080524</v>
      </c>
      <c r="N1425" s="67">
        <v>4382942745</v>
      </c>
      <c r="O1425" s="67">
        <v>290501307</v>
      </c>
      <c r="P1425" s="67">
        <v>942500115</v>
      </c>
      <c r="Q1425" s="67">
        <v>1824667973</v>
      </c>
      <c r="R1425" s="67">
        <v>1271972367</v>
      </c>
      <c r="S1425" s="67">
        <v>160760158</v>
      </c>
      <c r="T1425" s="67">
        <v>0</v>
      </c>
      <c r="U1425" s="67">
        <v>39756805737</v>
      </c>
      <c r="V1425" s="67">
        <v>24641465145</v>
      </c>
      <c r="W1425" s="67">
        <v>0</v>
      </c>
      <c r="X1425" s="67">
        <v>0</v>
      </c>
      <c r="Y1425" s="67">
        <v>10180000000</v>
      </c>
      <c r="Z1425" s="67">
        <v>0</v>
      </c>
      <c r="AA1425" s="67">
        <v>0</v>
      </c>
      <c r="AB1425" s="67">
        <v>10178238518</v>
      </c>
      <c r="AC1425" s="67">
        <v>0</v>
      </c>
      <c r="AD1425" s="67">
        <v>0</v>
      </c>
      <c r="AE1425" s="67">
        <v>0</v>
      </c>
      <c r="AF1425" s="67">
        <v>0</v>
      </c>
      <c r="AG1425" s="67">
        <v>0</v>
      </c>
      <c r="AH1425" s="67">
        <v>0</v>
      </c>
      <c r="AI1425" s="67">
        <v>0</v>
      </c>
      <c r="AJ1425" s="67">
        <v>0</v>
      </c>
      <c r="AK1425" s="67">
        <v>0</v>
      </c>
      <c r="AL1425" s="67">
        <v>0</v>
      </c>
      <c r="AM1425" s="67">
        <v>22972043689</v>
      </c>
      <c r="AN1425" s="67">
        <v>5024634541</v>
      </c>
      <c r="AO1425" s="67">
        <v>18044350254</v>
      </c>
      <c r="AP1425" s="67">
        <v>83039386058</v>
      </c>
      <c r="AQ1425" s="67">
        <v>84852379353</v>
      </c>
      <c r="AR1425" s="67">
        <v>14469971620</v>
      </c>
      <c r="AS1425" s="67">
        <v>11669331952</v>
      </c>
      <c r="AT1425" s="67">
        <v>2800639668</v>
      </c>
      <c r="AU1425" s="67">
        <v>1455000000</v>
      </c>
      <c r="AV1425" s="67">
        <v>3076000000</v>
      </c>
      <c r="AW1425" s="67">
        <v>16737580306</v>
      </c>
      <c r="AX1425" s="67">
        <v>5810565303</v>
      </c>
      <c r="AY1425" s="67">
        <v>2842298580</v>
      </c>
      <c r="AZ1425" s="67">
        <v>2968266723</v>
      </c>
      <c r="BA1425" s="67">
        <v>6889747412</v>
      </c>
      <c r="BB1425" s="67">
        <v>2308041</v>
      </c>
      <c r="BC1425" s="67">
        <v>805062598</v>
      </c>
      <c r="BD1425" s="67">
        <v>1499760510</v>
      </c>
      <c r="BE1425" s="67">
        <v>1021319576</v>
      </c>
      <c r="BF1425" s="67">
        <v>708816867</v>
      </c>
      <c r="BG1425" s="67"/>
      <c r="BH1425" s="67">
        <v>1587174908</v>
      </c>
      <c r="BI1425" s="67"/>
      <c r="BJ1425" s="67"/>
      <c r="BK1425" s="67">
        <v>0</v>
      </c>
      <c r="BL1425" s="67">
        <v>1587174908</v>
      </c>
      <c r="BM1425" s="67">
        <v>389246230</v>
      </c>
      <c r="BN1425" s="67"/>
      <c r="BO1425" s="67">
        <v>1197928678</v>
      </c>
      <c r="BP1425" s="67"/>
      <c r="BQ1425" s="67"/>
      <c r="BR1425" s="67"/>
      <c r="BS1425" s="67"/>
      <c r="BT1425" s="67"/>
      <c r="BU1425" s="67"/>
      <c r="BV1425" s="67"/>
      <c r="BW1425" s="67"/>
      <c r="BX1425" s="67"/>
      <c r="BY1425" s="67"/>
      <c r="BZ1425" s="67">
        <v>19559418096</v>
      </c>
      <c r="CA1425" s="67">
        <v>4953920549</v>
      </c>
      <c r="CB1425" s="67">
        <v>14605497547</v>
      </c>
      <c r="CC1425" s="67">
        <v>50733144930</v>
      </c>
      <c r="CD1425" s="67">
        <v>52350000000</v>
      </c>
    </row>
    <row r="1426" spans="1:82">
      <c r="A1426" t="s">
        <v>1661</v>
      </c>
      <c r="B1426" t="s">
        <v>1662</v>
      </c>
      <c r="C1426" t="s">
        <v>71</v>
      </c>
      <c r="D1426" t="s">
        <v>64</v>
      </c>
      <c r="E1426" t="s">
        <v>153</v>
      </c>
      <c r="F1426" s="67">
        <v>2014</v>
      </c>
      <c r="G1426" t="s">
        <v>1682</v>
      </c>
      <c r="H1426" s="67">
        <v>751115</v>
      </c>
      <c r="I1426" s="67">
        <v>14120526755</v>
      </c>
      <c r="J1426" s="67">
        <v>1496750782</v>
      </c>
      <c r="K1426" s="67">
        <v>3370055872</v>
      </c>
      <c r="L1426" s="67">
        <v>17077098408</v>
      </c>
      <c r="M1426" s="67">
        <v>8180991194</v>
      </c>
      <c r="N1426" s="67">
        <v>4380170913</v>
      </c>
      <c r="O1426" s="67">
        <v>289063326</v>
      </c>
      <c r="P1426" s="67">
        <v>941904066</v>
      </c>
      <c r="Q1426" s="67">
        <v>1823514028</v>
      </c>
      <c r="R1426" s="67">
        <v>1271167954</v>
      </c>
      <c r="S1426" s="67">
        <v>159526329</v>
      </c>
      <c r="T1426" s="67">
        <v>0</v>
      </c>
      <c r="U1426" s="67">
        <v>38774017603</v>
      </c>
      <c r="V1426" s="67">
        <v>24641465145</v>
      </c>
      <c r="W1426" s="67">
        <v>0</v>
      </c>
      <c r="X1426" s="67">
        <v>0</v>
      </c>
      <c r="Y1426" s="67">
        <v>9864000000</v>
      </c>
      <c r="Z1426" s="67">
        <v>0</v>
      </c>
      <c r="AA1426" s="67">
        <v>0</v>
      </c>
      <c r="AB1426" s="67">
        <v>9863613881</v>
      </c>
      <c r="AC1426" s="67">
        <v>0</v>
      </c>
      <c r="AD1426" s="67">
        <v>0</v>
      </c>
      <c r="AE1426" s="67">
        <v>0</v>
      </c>
      <c r="AF1426" s="67">
        <v>0</v>
      </c>
      <c r="AG1426" s="67">
        <v>0</v>
      </c>
      <c r="AH1426" s="67">
        <v>0</v>
      </c>
      <c r="AI1426" s="67">
        <v>0</v>
      </c>
      <c r="AJ1426" s="67">
        <v>0</v>
      </c>
      <c r="AK1426" s="67">
        <v>0</v>
      </c>
      <c r="AL1426" s="67">
        <v>0</v>
      </c>
      <c r="AM1426" s="67">
        <v>23048382846</v>
      </c>
      <c r="AN1426" s="67">
        <v>5172516685</v>
      </c>
      <c r="AO1426" s="67">
        <v>17946429072</v>
      </c>
      <c r="AP1426" s="67">
        <v>84097980124</v>
      </c>
      <c r="AQ1426" s="67">
        <v>86069346022</v>
      </c>
      <c r="AR1426" s="67">
        <v>14596755286</v>
      </c>
      <c r="AS1426" s="67">
        <v>11771576843</v>
      </c>
      <c r="AT1426" s="67">
        <v>2825178442</v>
      </c>
      <c r="AU1426" s="67">
        <v>1423000000</v>
      </c>
      <c r="AV1426" s="67">
        <v>3204000000</v>
      </c>
      <c r="AW1426" s="67">
        <v>15991463560</v>
      </c>
      <c r="AX1426" s="67">
        <v>5845407048</v>
      </c>
      <c r="AY1426" s="67">
        <v>2849176123</v>
      </c>
      <c r="AZ1426" s="67">
        <v>2996230925</v>
      </c>
      <c r="BA1426" s="67">
        <v>6774301418</v>
      </c>
      <c r="BB1426" s="67">
        <v>2124401</v>
      </c>
      <c r="BC1426" s="67">
        <v>829080061</v>
      </c>
      <c r="BD1426" s="67">
        <v>1529067554</v>
      </c>
      <c r="BE1426" s="67">
        <v>1011483079</v>
      </c>
      <c r="BF1426" s="67">
        <v>0</v>
      </c>
      <c r="BG1426" s="67"/>
      <c r="BH1426" s="67">
        <v>2285310308</v>
      </c>
      <c r="BI1426" s="67"/>
      <c r="BJ1426" s="67"/>
      <c r="BK1426" s="67">
        <v>0</v>
      </c>
      <c r="BL1426" s="67">
        <v>2285310308</v>
      </c>
      <c r="BM1426" s="67">
        <v>366590911</v>
      </c>
      <c r="BN1426" s="67"/>
      <c r="BO1426" s="67">
        <v>1918719397</v>
      </c>
      <c r="BP1426" s="67"/>
      <c r="BQ1426" s="67"/>
      <c r="BR1426" s="67"/>
      <c r="BS1426" s="67"/>
      <c r="BT1426" s="67"/>
      <c r="BU1426" s="67"/>
      <c r="BV1426" s="67"/>
      <c r="BW1426" s="67"/>
      <c r="BX1426" s="67"/>
      <c r="BY1426" s="67"/>
      <c r="BZ1426" s="67">
        <v>19192110857</v>
      </c>
      <c r="CA1426" s="67">
        <v>4899039296</v>
      </c>
      <c r="CB1426" s="67">
        <v>14293071561</v>
      </c>
      <c r="CC1426" s="67">
        <v>50284640011</v>
      </c>
      <c r="CD1426" s="67">
        <v>52070000000</v>
      </c>
    </row>
    <row r="1427" spans="1:82">
      <c r="A1427" t="s">
        <v>1661</v>
      </c>
      <c r="B1427" t="s">
        <v>1662</v>
      </c>
      <c r="C1427" t="s">
        <v>71</v>
      </c>
      <c r="D1427" t="s">
        <v>64</v>
      </c>
      <c r="E1427" t="s">
        <v>153</v>
      </c>
      <c r="F1427" s="67">
        <v>2015</v>
      </c>
      <c r="G1427" t="s">
        <v>1683</v>
      </c>
      <c r="H1427" s="67">
        <v>755031</v>
      </c>
      <c r="I1427" s="67">
        <v>14689616621</v>
      </c>
      <c r="J1427" s="67">
        <v>1371649834</v>
      </c>
      <c r="K1427" s="67">
        <v>3387156988</v>
      </c>
      <c r="L1427" s="67">
        <v>17136760114</v>
      </c>
      <c r="M1427" s="67">
        <v>8259901864</v>
      </c>
      <c r="N1427" s="67">
        <v>4377399080</v>
      </c>
      <c r="O1427" s="67">
        <v>287625345</v>
      </c>
      <c r="P1427" s="67">
        <v>941308016</v>
      </c>
      <c r="Q1427" s="67">
        <v>1822360083</v>
      </c>
      <c r="R1427" s="67">
        <v>1270363542</v>
      </c>
      <c r="S1427" s="67">
        <v>158565984</v>
      </c>
      <c r="T1427" s="67">
        <v>0</v>
      </c>
      <c r="U1427" s="67">
        <v>38071786453</v>
      </c>
      <c r="V1427" s="67">
        <v>24641465145</v>
      </c>
      <c r="W1427" s="67">
        <v>0</v>
      </c>
      <c r="X1427" s="67">
        <v>0</v>
      </c>
      <c r="Y1427" s="67">
        <v>9610000000</v>
      </c>
      <c r="Z1427" s="67">
        <v>0</v>
      </c>
      <c r="AA1427" s="67">
        <v>0</v>
      </c>
      <c r="AB1427" s="67">
        <v>9610194291</v>
      </c>
      <c r="AC1427" s="67">
        <v>0</v>
      </c>
      <c r="AD1427" s="67">
        <v>0</v>
      </c>
      <c r="AE1427" s="67">
        <v>0</v>
      </c>
      <c r="AF1427" s="67">
        <v>0</v>
      </c>
      <c r="AG1427" s="67">
        <v>0</v>
      </c>
      <c r="AH1427" s="67">
        <v>0</v>
      </c>
      <c r="AI1427" s="67">
        <v>0</v>
      </c>
      <c r="AJ1427" s="67">
        <v>0</v>
      </c>
      <c r="AK1427" s="67">
        <v>0</v>
      </c>
      <c r="AL1427" s="67">
        <v>0</v>
      </c>
      <c r="AM1427" s="67">
        <v>23110205388</v>
      </c>
      <c r="AN1427" s="67">
        <v>5321658984</v>
      </c>
      <c r="AO1427" s="67">
        <v>17835824787</v>
      </c>
      <c r="AP1427" s="67">
        <v>84989972802</v>
      </c>
      <c r="AQ1427" s="67">
        <v>87155570350</v>
      </c>
      <c r="AR1427" s="67">
        <v>15455513813</v>
      </c>
      <c r="AS1427" s="67">
        <v>12464124043</v>
      </c>
      <c r="AT1427" s="67">
        <v>2991389770</v>
      </c>
      <c r="AU1427" s="67">
        <v>1291000000</v>
      </c>
      <c r="AV1427" s="67">
        <v>3188000000</v>
      </c>
      <c r="AW1427" s="67">
        <v>16607907454</v>
      </c>
      <c r="AX1427" s="67">
        <v>7377156285</v>
      </c>
      <c r="AY1427" s="67">
        <v>3627928344</v>
      </c>
      <c r="AZ1427" s="67">
        <v>3749227941</v>
      </c>
      <c r="BA1427" s="67">
        <v>5662256295</v>
      </c>
      <c r="BB1427" s="67">
        <v>2060493</v>
      </c>
      <c r="BC1427" s="67">
        <v>845260960</v>
      </c>
      <c r="BD1427" s="67">
        <v>1539773790</v>
      </c>
      <c r="BE1427" s="67">
        <v>1048774797</v>
      </c>
      <c r="BF1427" s="67">
        <v>132624835</v>
      </c>
      <c r="BG1427" s="67"/>
      <c r="BH1427" s="67">
        <v>773249793</v>
      </c>
      <c r="BI1427" s="67"/>
      <c r="BJ1427" s="67"/>
      <c r="BK1427" s="67">
        <v>0</v>
      </c>
      <c r="BL1427" s="67">
        <v>773249793</v>
      </c>
      <c r="BM1427" s="67">
        <v>336515676</v>
      </c>
      <c r="BN1427" s="67"/>
      <c r="BO1427" s="67">
        <v>436734117</v>
      </c>
      <c r="BP1427" s="67"/>
      <c r="BQ1427" s="67"/>
      <c r="BR1427" s="67"/>
      <c r="BS1427" s="67"/>
      <c r="BT1427" s="67"/>
      <c r="BU1427" s="67"/>
      <c r="BV1427" s="67"/>
      <c r="BW1427" s="67"/>
      <c r="BX1427" s="67"/>
      <c r="BY1427" s="67"/>
      <c r="BZ1427" s="67">
        <v>20017670882</v>
      </c>
      <c r="CA1427" s="67">
        <v>5140652770</v>
      </c>
      <c r="CB1427" s="67">
        <v>14877018113</v>
      </c>
      <c r="CC1427" s="67">
        <v>50957341942</v>
      </c>
      <c r="CD1427" s="67">
        <v>52850000000</v>
      </c>
    </row>
    <row r="1428" spans="1:82">
      <c r="A1428" t="s">
        <v>1661</v>
      </c>
      <c r="B1428" t="s">
        <v>1662</v>
      </c>
      <c r="C1428" t="s">
        <v>71</v>
      </c>
      <c r="D1428" t="s">
        <v>64</v>
      </c>
      <c r="E1428" t="s">
        <v>153</v>
      </c>
      <c r="F1428" s="67">
        <v>2016</v>
      </c>
      <c r="G1428" t="s">
        <v>1684</v>
      </c>
      <c r="H1428" s="67">
        <v>759087</v>
      </c>
      <c r="I1428" s="67">
        <v>15304473265</v>
      </c>
      <c r="J1428" s="67">
        <v>1346580144</v>
      </c>
      <c r="K1428" s="67">
        <v>3485514175</v>
      </c>
      <c r="L1428" s="67">
        <v>17184266111</v>
      </c>
      <c r="M1428" s="67">
        <v>8322004360</v>
      </c>
      <c r="N1428" s="67">
        <v>4375216707</v>
      </c>
      <c r="O1428" s="67">
        <v>286603430</v>
      </c>
      <c r="P1428" s="67">
        <v>940838926</v>
      </c>
      <c r="Q1428" s="67">
        <v>1821451931</v>
      </c>
      <c r="R1428" s="67">
        <v>1269730471</v>
      </c>
      <c r="S1428" s="67">
        <v>156452813</v>
      </c>
      <c r="T1428" s="67">
        <v>0</v>
      </c>
      <c r="U1428" s="67">
        <v>37187600963</v>
      </c>
      <c r="V1428" s="67">
        <v>24641465145</v>
      </c>
      <c r="W1428" s="67">
        <v>0</v>
      </c>
      <c r="X1428" s="67">
        <v>0</v>
      </c>
      <c r="Y1428" s="67">
        <v>9315000000</v>
      </c>
      <c r="Z1428" s="67">
        <v>0</v>
      </c>
      <c r="AA1428" s="67">
        <v>0</v>
      </c>
      <c r="AB1428" s="67">
        <v>9315228437</v>
      </c>
      <c r="AC1428" s="67">
        <v>0</v>
      </c>
      <c r="AD1428" s="67">
        <v>0</v>
      </c>
      <c r="AE1428" s="67">
        <v>0</v>
      </c>
      <c r="AF1428" s="67">
        <v>0</v>
      </c>
      <c r="AG1428" s="67">
        <v>0</v>
      </c>
      <c r="AH1428" s="67">
        <v>0</v>
      </c>
      <c r="AI1428" s="67">
        <v>0</v>
      </c>
      <c r="AJ1428" s="67">
        <v>0</v>
      </c>
      <c r="AK1428" s="67">
        <v>0</v>
      </c>
      <c r="AL1428" s="67">
        <v>0</v>
      </c>
      <c r="AM1428" s="67">
        <v>23179150571</v>
      </c>
      <c r="AN1428" s="67">
        <v>5472070837</v>
      </c>
      <c r="AO1428" s="67">
        <v>17735256767</v>
      </c>
      <c r="AP1428" s="67">
        <v>85935937381</v>
      </c>
      <c r="AQ1428" s="67">
        <v>88222371763</v>
      </c>
      <c r="AR1428" s="67">
        <v>16049260370</v>
      </c>
      <c r="AS1428" s="67">
        <v>12942951911</v>
      </c>
      <c r="AT1428" s="67">
        <v>3106308459</v>
      </c>
      <c r="AU1428" s="67">
        <v>1278000000</v>
      </c>
      <c r="AV1428" s="67">
        <v>3308000000</v>
      </c>
      <c r="AW1428" s="67">
        <v>16442609376</v>
      </c>
      <c r="AX1428" s="67">
        <v>6627539676</v>
      </c>
      <c r="AY1428" s="67">
        <v>3256921103</v>
      </c>
      <c r="AZ1428" s="67">
        <v>3370618574</v>
      </c>
      <c r="BA1428" s="67">
        <v>5947875821</v>
      </c>
      <c r="BB1428" s="67">
        <v>71658244</v>
      </c>
      <c r="BC1428" s="67">
        <v>849864646</v>
      </c>
      <c r="BD1428" s="67">
        <v>1696865109</v>
      </c>
      <c r="BE1428" s="67">
        <v>1098484937</v>
      </c>
      <c r="BF1428" s="67">
        <v>150320942</v>
      </c>
      <c r="BG1428" s="67"/>
      <c r="BH1428" s="67">
        <v>4767172972</v>
      </c>
      <c r="BI1428" s="67"/>
      <c r="BJ1428" s="67"/>
      <c r="BK1428" s="67">
        <v>0</v>
      </c>
      <c r="BL1428" s="67">
        <v>4767172972</v>
      </c>
      <c r="BM1428" s="67">
        <v>272942939</v>
      </c>
      <c r="BN1428" s="67"/>
      <c r="BO1428" s="67">
        <v>4494230033</v>
      </c>
      <c r="BP1428" s="67"/>
      <c r="BQ1428" s="67"/>
      <c r="BR1428" s="67"/>
      <c r="BS1428" s="67"/>
      <c r="BT1428" s="67"/>
      <c r="BU1428" s="67"/>
      <c r="BV1428" s="67"/>
      <c r="BW1428" s="67"/>
      <c r="BX1428" s="67"/>
      <c r="BY1428" s="67"/>
      <c r="BZ1428" s="67">
        <v>20812480039</v>
      </c>
      <c r="CA1428" s="67">
        <v>5374031152</v>
      </c>
      <c r="CB1428" s="67">
        <v>15438448888</v>
      </c>
      <c r="CC1428" s="67">
        <v>56041522757</v>
      </c>
      <c r="CD1428" s="67">
        <v>58070000000</v>
      </c>
    </row>
    <row r="1429" spans="1:82">
      <c r="A1429" t="s">
        <v>1661</v>
      </c>
      <c r="B1429" t="s">
        <v>1662</v>
      </c>
      <c r="C1429" t="s">
        <v>71</v>
      </c>
      <c r="D1429" t="s">
        <v>64</v>
      </c>
      <c r="E1429" t="s">
        <v>153</v>
      </c>
      <c r="F1429" s="67">
        <v>2017</v>
      </c>
      <c r="G1429" t="s">
        <v>1685</v>
      </c>
      <c r="H1429" s="67">
        <v>763252</v>
      </c>
      <c r="I1429" s="67">
        <v>15953290526</v>
      </c>
      <c r="J1429" s="67">
        <v>1327615599</v>
      </c>
      <c r="K1429" s="67">
        <v>3752271813</v>
      </c>
      <c r="L1429" s="67">
        <v>17229786173</v>
      </c>
      <c r="M1429" s="67">
        <v>8384174357</v>
      </c>
      <c r="N1429" s="67">
        <v>4373034334</v>
      </c>
      <c r="O1429" s="67">
        <v>285581515</v>
      </c>
      <c r="P1429" s="67">
        <v>940369327</v>
      </c>
      <c r="Q1429" s="67">
        <v>1820542793</v>
      </c>
      <c r="R1429" s="67">
        <v>1269096712</v>
      </c>
      <c r="S1429" s="67">
        <v>153767767</v>
      </c>
      <c r="T1429" s="67">
        <v>0</v>
      </c>
      <c r="U1429" s="67">
        <v>35378851278</v>
      </c>
      <c r="V1429" s="67">
        <v>24641465145</v>
      </c>
      <c r="W1429" s="67">
        <v>0</v>
      </c>
      <c r="X1429" s="67">
        <v>0</v>
      </c>
      <c r="Y1429" s="67">
        <v>8849000000</v>
      </c>
      <c r="Z1429" s="67">
        <v>0</v>
      </c>
      <c r="AA1429" s="67">
        <v>0</v>
      </c>
      <c r="AB1429" s="67">
        <v>8849136553</v>
      </c>
      <c r="AC1429" s="67">
        <v>0</v>
      </c>
      <c r="AD1429" s="67">
        <v>0</v>
      </c>
      <c r="AE1429" s="67">
        <v>0</v>
      </c>
      <c r="AF1429" s="67">
        <v>0</v>
      </c>
      <c r="AG1429" s="67">
        <v>0</v>
      </c>
      <c r="AH1429" s="67">
        <v>0</v>
      </c>
      <c r="AI1429" s="67">
        <v>0</v>
      </c>
      <c r="AJ1429" s="67">
        <v>0</v>
      </c>
      <c r="AK1429" s="67">
        <v>0</v>
      </c>
      <c r="AL1429" s="67">
        <v>0</v>
      </c>
      <c r="AM1429" s="67">
        <v>23233075520</v>
      </c>
      <c r="AN1429" s="67">
        <v>5623760275</v>
      </c>
      <c r="AO1429" s="67">
        <v>17621881319</v>
      </c>
      <c r="AP1429" s="67">
        <v>86489472624</v>
      </c>
      <c r="AQ1429" s="67">
        <v>89058591284</v>
      </c>
      <c r="AR1429" s="67">
        <v>16868576920</v>
      </c>
      <c r="AS1429" s="67">
        <v>13603691065</v>
      </c>
      <c r="AT1429" s="67">
        <v>3264885855</v>
      </c>
      <c r="AU1429" s="67">
        <v>1284000000</v>
      </c>
      <c r="AV1429" s="67">
        <v>3629000000</v>
      </c>
      <c r="AW1429" s="67">
        <v>17316350790</v>
      </c>
      <c r="AX1429" s="67">
        <v>7483666166</v>
      </c>
      <c r="AY1429" s="67">
        <v>3678979123</v>
      </c>
      <c r="AZ1429" s="67">
        <v>3804687043</v>
      </c>
      <c r="BA1429" s="67">
        <v>5758662904</v>
      </c>
      <c r="BB1429" s="67">
        <v>144216370</v>
      </c>
      <c r="BC1429" s="67">
        <v>876771479</v>
      </c>
      <c r="BD1429" s="67">
        <v>1733223307</v>
      </c>
      <c r="BE1429" s="67">
        <v>1163540073</v>
      </c>
      <c r="BF1429" s="67">
        <v>156270490</v>
      </c>
      <c r="BG1429" s="67"/>
      <c r="BH1429" s="67">
        <v>3657314744</v>
      </c>
      <c r="BI1429" s="67"/>
      <c r="BJ1429" s="67"/>
      <c r="BK1429" s="67">
        <v>0</v>
      </c>
      <c r="BL1429" s="67">
        <v>3657314744</v>
      </c>
      <c r="BM1429" s="67"/>
      <c r="BN1429" s="67"/>
      <c r="BO1429" s="67">
        <v>3657314744</v>
      </c>
      <c r="BP1429" s="67"/>
      <c r="BQ1429" s="67"/>
      <c r="BR1429" s="67"/>
      <c r="BS1429" s="67"/>
      <c r="BT1429" s="67"/>
      <c r="BU1429" s="67"/>
      <c r="BV1429" s="67"/>
      <c r="BW1429" s="67"/>
      <c r="BX1429" s="67"/>
      <c r="BY1429" s="67"/>
      <c r="BZ1429" s="67">
        <v>21710449879</v>
      </c>
      <c r="CA1429" s="67">
        <v>5632352195</v>
      </c>
      <c r="CB1429" s="67">
        <v>16078097684</v>
      </c>
      <c r="CC1429" s="67">
        <v>57207692333</v>
      </c>
      <c r="CD1429" s="67">
        <v>59550000000</v>
      </c>
    </row>
    <row r="1430" spans="1:82">
      <c r="A1430" t="s">
        <v>1661</v>
      </c>
      <c r="B1430" t="s">
        <v>1662</v>
      </c>
      <c r="C1430" t="s">
        <v>71</v>
      </c>
      <c r="D1430" t="s">
        <v>64</v>
      </c>
      <c r="E1430" t="s">
        <v>153</v>
      </c>
      <c r="F1430" s="67">
        <v>2018</v>
      </c>
      <c r="G1430" t="s">
        <v>1686</v>
      </c>
      <c r="H1430" s="67">
        <v>785514</v>
      </c>
      <c r="I1430" s="67">
        <v>16923722160</v>
      </c>
      <c r="J1430" s="67">
        <v>1441471698</v>
      </c>
      <c r="K1430" s="67">
        <v>3671056816</v>
      </c>
      <c r="L1430" s="67">
        <v>17279843564</v>
      </c>
      <c r="M1430" s="67">
        <v>8446276853</v>
      </c>
      <c r="N1430" s="67">
        <v>4370851960</v>
      </c>
      <c r="O1430" s="67">
        <v>284552300</v>
      </c>
      <c r="P1430" s="67">
        <v>939900237</v>
      </c>
      <c r="Q1430" s="67">
        <v>1819634641</v>
      </c>
      <c r="R1430" s="67">
        <v>1268463642</v>
      </c>
      <c r="S1430" s="67">
        <v>151074995</v>
      </c>
      <c r="T1430" s="67">
        <v>0</v>
      </c>
      <c r="U1430" s="67">
        <v>33669581249</v>
      </c>
      <c r="V1430" s="67">
        <v>24641465145</v>
      </c>
      <c r="W1430" s="67">
        <v>0</v>
      </c>
      <c r="X1430" s="67">
        <v>0</v>
      </c>
      <c r="Y1430" s="67">
        <v>8422000000</v>
      </c>
      <c r="Z1430" s="67">
        <v>0</v>
      </c>
      <c r="AA1430" s="67">
        <v>0</v>
      </c>
      <c r="AB1430" s="67">
        <v>8421605321</v>
      </c>
      <c r="AC1430" s="67">
        <v>0</v>
      </c>
      <c r="AD1430" s="67">
        <v>0</v>
      </c>
      <c r="AE1430" s="67">
        <v>0</v>
      </c>
      <c r="AF1430" s="67">
        <v>0</v>
      </c>
      <c r="AG1430" s="67">
        <v>0</v>
      </c>
      <c r="AH1430" s="67">
        <v>0</v>
      </c>
      <c r="AI1430" s="67">
        <v>0</v>
      </c>
      <c r="AJ1430" s="67">
        <v>0</v>
      </c>
      <c r="AK1430" s="67">
        <v>0</v>
      </c>
      <c r="AL1430" s="67">
        <v>0</v>
      </c>
      <c r="AM1430" s="67">
        <v>23280933952</v>
      </c>
      <c r="AN1430" s="67">
        <v>5776735840</v>
      </c>
      <c r="AO1430" s="67">
        <v>17507076990</v>
      </c>
      <c r="AP1430" s="67">
        <v>88154641355</v>
      </c>
      <c r="AQ1430" s="67">
        <v>90455736374</v>
      </c>
      <c r="AR1430" s="67">
        <v>16846742139</v>
      </c>
      <c r="AS1430" s="67">
        <v>13586082370</v>
      </c>
      <c r="AT1430" s="67">
        <v>3260659769</v>
      </c>
      <c r="AU1430" s="67">
        <v>1412000000</v>
      </c>
      <c r="AV1430" s="67">
        <v>3596000000</v>
      </c>
      <c r="AW1430" s="67">
        <v>17794457091</v>
      </c>
      <c r="AX1430" s="67">
        <v>8490609608</v>
      </c>
      <c r="AY1430" s="67">
        <v>4182985873</v>
      </c>
      <c r="AZ1430" s="67">
        <v>4307623736</v>
      </c>
      <c r="BA1430" s="67">
        <v>5067546757</v>
      </c>
      <c r="BB1430" s="67">
        <v>207822809</v>
      </c>
      <c r="BC1430" s="67">
        <v>912404474</v>
      </c>
      <c r="BD1430" s="67">
        <v>1790536689</v>
      </c>
      <c r="BE1430" s="67">
        <v>1173210398</v>
      </c>
      <c r="BF1430" s="67">
        <v>152326356</v>
      </c>
      <c r="BG1430" s="67"/>
      <c r="BH1430" s="67">
        <v>2384202349</v>
      </c>
      <c r="BI1430" s="67"/>
      <c r="BJ1430" s="67"/>
      <c r="BK1430" s="67">
        <v>0</v>
      </c>
      <c r="BL1430" s="67">
        <v>2384202349</v>
      </c>
      <c r="BM1430" s="67"/>
      <c r="BN1430" s="67"/>
      <c r="BO1430" s="67">
        <v>2384202349</v>
      </c>
      <c r="BP1430" s="67"/>
      <c r="BQ1430" s="67"/>
      <c r="BR1430" s="67"/>
      <c r="BS1430" s="67"/>
      <c r="BT1430" s="67"/>
      <c r="BU1430" s="67"/>
      <c r="BV1430" s="67"/>
      <c r="BW1430" s="67"/>
      <c r="BX1430" s="67"/>
      <c r="BY1430" s="67"/>
      <c r="BZ1430" s="67">
        <v>21719310174</v>
      </c>
      <c r="CA1430" s="67">
        <v>5550891785</v>
      </c>
      <c r="CB1430" s="67">
        <v>16168418389</v>
      </c>
      <c r="CC1430" s="67">
        <v>56560711753</v>
      </c>
      <c r="CD1430" s="67">
        <v>58740000000</v>
      </c>
    </row>
    <row r="1431" spans="1:82">
      <c r="A1431" t="s">
        <v>1661</v>
      </c>
      <c r="B1431" t="s">
        <v>1662</v>
      </c>
      <c r="C1431" t="s">
        <v>71</v>
      </c>
      <c r="D1431" t="s">
        <v>64</v>
      </c>
      <c r="E1431" t="s">
        <v>153</v>
      </c>
      <c r="F1431" s="67">
        <v>2019</v>
      </c>
      <c r="G1431" t="s">
        <v>1687</v>
      </c>
      <c r="H1431" s="67">
        <v>798753</v>
      </c>
      <c r="I1431" s="67">
        <v>17966304967</v>
      </c>
      <c r="J1431" s="67">
        <v>1700000000</v>
      </c>
      <c r="K1431" s="67">
        <v>8962000000</v>
      </c>
      <c r="L1431" s="67">
        <v>17205342358</v>
      </c>
      <c r="M1431" s="67">
        <v>8378774140</v>
      </c>
      <c r="N1431" s="67">
        <v>4368669587</v>
      </c>
      <c r="O1431" s="67">
        <v>283530385</v>
      </c>
      <c r="P1431" s="67">
        <v>939430637</v>
      </c>
      <c r="Q1431" s="67">
        <v>1818725503</v>
      </c>
      <c r="R1431" s="67">
        <v>1267829883</v>
      </c>
      <c r="S1431" s="67">
        <v>148382223</v>
      </c>
      <c r="T1431" s="67">
        <v>0</v>
      </c>
      <c r="U1431" s="67">
        <v>32662136410</v>
      </c>
      <c r="V1431" s="67">
        <v>24641465145</v>
      </c>
      <c r="W1431" s="67">
        <v>0</v>
      </c>
      <c r="X1431" s="67">
        <v>0</v>
      </c>
      <c r="Y1431" s="67">
        <v>8021000000</v>
      </c>
      <c r="Z1431" s="67">
        <v>0</v>
      </c>
      <c r="AA1431" s="67">
        <v>0</v>
      </c>
      <c r="AB1431" s="67">
        <v>8020671266</v>
      </c>
      <c r="AC1431" s="67">
        <v>0</v>
      </c>
      <c r="AD1431" s="67">
        <v>0</v>
      </c>
      <c r="AE1431" s="67">
        <v>0</v>
      </c>
      <c r="AF1431" s="67">
        <v>0</v>
      </c>
      <c r="AG1431" s="67">
        <v>0</v>
      </c>
      <c r="AH1431" s="67">
        <v>0</v>
      </c>
      <c r="AI1431" s="67">
        <v>0</v>
      </c>
      <c r="AJ1431" s="67">
        <v>0</v>
      </c>
      <c r="AK1431" s="67">
        <v>0</v>
      </c>
      <c r="AL1431" s="67">
        <v>0</v>
      </c>
      <c r="AM1431" s="67">
        <v>23321841023</v>
      </c>
      <c r="AN1431" s="67">
        <v>5931006645</v>
      </c>
      <c r="AO1431" s="67">
        <v>17390834377</v>
      </c>
      <c r="AP1431" s="67">
        <v>83893624758</v>
      </c>
      <c r="AQ1431" s="67">
        <v>91155624758</v>
      </c>
      <c r="AR1431" s="67">
        <v>17966304967</v>
      </c>
      <c r="AS1431" s="67">
        <v>14488955619</v>
      </c>
      <c r="AT1431" s="67">
        <v>3477349349</v>
      </c>
      <c r="AU1431" s="67">
        <v>1700000000</v>
      </c>
      <c r="AV1431" s="67">
        <v>8962000000</v>
      </c>
      <c r="AW1431" s="67">
        <v>17205342358</v>
      </c>
      <c r="AX1431" s="67">
        <v>8378774140</v>
      </c>
      <c r="AY1431" s="67">
        <v>4126748516</v>
      </c>
      <c r="AZ1431" s="67">
        <v>4252025624</v>
      </c>
      <c r="BA1431" s="67">
        <v>4368669587</v>
      </c>
      <c r="BB1431" s="67">
        <v>283530385</v>
      </c>
      <c r="BC1431" s="67">
        <v>939430637</v>
      </c>
      <c r="BD1431" s="67">
        <v>1818725503</v>
      </c>
      <c r="BE1431" s="67">
        <v>1267829883</v>
      </c>
      <c r="BF1431" s="67">
        <v>148382223</v>
      </c>
      <c r="BG1431" s="67"/>
      <c r="BH1431" s="67">
        <v>32662136410</v>
      </c>
      <c r="BI1431" s="67">
        <v>24641465145</v>
      </c>
      <c r="BJ1431" s="67"/>
      <c r="BK1431" s="67">
        <v>0</v>
      </c>
      <c r="BL1431" s="67">
        <v>8020671266</v>
      </c>
      <c r="BM1431" s="67"/>
      <c r="BN1431" s="67"/>
      <c r="BO1431" s="67">
        <v>8020671266</v>
      </c>
      <c r="BP1431" s="67"/>
      <c r="BQ1431" s="67"/>
      <c r="BR1431" s="67"/>
      <c r="BS1431" s="67"/>
      <c r="BT1431" s="67"/>
      <c r="BU1431" s="67"/>
      <c r="BV1431" s="67"/>
      <c r="BW1431" s="67"/>
      <c r="BX1431" s="67"/>
      <c r="BY1431" s="67"/>
      <c r="BZ1431" s="67">
        <v>23321841023</v>
      </c>
      <c r="CA1431" s="67">
        <v>5931006645</v>
      </c>
      <c r="CB1431" s="67">
        <v>17390834377</v>
      </c>
      <c r="CC1431" s="67">
        <v>83893624758</v>
      </c>
      <c r="CD1431" s="67">
        <v>91160000000</v>
      </c>
    </row>
    <row r="1432" spans="1:82">
      <c r="A1432" t="s">
        <v>1661</v>
      </c>
      <c r="B1432" t="s">
        <v>1662</v>
      </c>
      <c r="C1432" t="s">
        <v>71</v>
      </c>
      <c r="D1432" t="s">
        <v>64</v>
      </c>
      <c r="E1432" t="s">
        <v>153</v>
      </c>
      <c r="F1432" s="67">
        <v>2020</v>
      </c>
      <c r="G1432" t="s">
        <v>1688</v>
      </c>
      <c r="H1432" s="67">
        <v>797202</v>
      </c>
      <c r="I1432" s="67">
        <v>19891945316</v>
      </c>
      <c r="J1432" s="67">
        <v>1906243606</v>
      </c>
      <c r="K1432" s="67">
        <v>9721842393</v>
      </c>
      <c r="L1432" s="67">
        <v>17197389345</v>
      </c>
      <c r="M1432" s="67">
        <v>8378774140</v>
      </c>
      <c r="N1432" s="67">
        <v>4366487213</v>
      </c>
      <c r="O1432" s="67">
        <v>282508469</v>
      </c>
      <c r="P1432" s="67">
        <v>938961548</v>
      </c>
      <c r="Q1432" s="67">
        <v>1817817351</v>
      </c>
      <c r="R1432" s="67">
        <v>1267196813</v>
      </c>
      <c r="S1432" s="67">
        <v>145689451</v>
      </c>
      <c r="T1432" s="67">
        <v>0</v>
      </c>
      <c r="U1432" s="67">
        <v>31877887621</v>
      </c>
      <c r="V1432" s="67">
        <v>24635400612</v>
      </c>
      <c r="W1432" s="67">
        <v>0</v>
      </c>
      <c r="X1432" s="67">
        <v>0</v>
      </c>
      <c r="Y1432" s="67">
        <v>7601000000</v>
      </c>
      <c r="Z1432" s="67">
        <v>0</v>
      </c>
      <c r="AA1432" s="67">
        <v>0</v>
      </c>
      <c r="AB1432" s="67">
        <v>7600940470</v>
      </c>
      <c r="AC1432" s="67">
        <v>0</v>
      </c>
      <c r="AD1432" s="67">
        <v>0</v>
      </c>
      <c r="AE1432" s="67">
        <v>0</v>
      </c>
      <c r="AF1432" s="67">
        <v>0</v>
      </c>
      <c r="AG1432" s="67">
        <v>0</v>
      </c>
      <c r="AH1432" s="67">
        <v>0</v>
      </c>
      <c r="AI1432" s="67">
        <v>0</v>
      </c>
      <c r="AJ1432" s="67">
        <v>0</v>
      </c>
      <c r="AK1432" s="67">
        <v>0</v>
      </c>
      <c r="AL1432" s="67">
        <v>0</v>
      </c>
      <c r="AM1432" s="67">
        <v>23357764657</v>
      </c>
      <c r="AN1432" s="67">
        <v>6086452056</v>
      </c>
      <c r="AO1432" s="67">
        <v>17272775478</v>
      </c>
      <c r="AP1432" s="67">
        <v>84589204679</v>
      </c>
      <c r="AQ1432" s="67">
        <v>92348239291</v>
      </c>
      <c r="AR1432" s="67">
        <v>14342581306</v>
      </c>
      <c r="AS1432" s="67">
        <v>11566597827</v>
      </c>
      <c r="AT1432" s="67">
        <v>2775983479</v>
      </c>
      <c r="AU1432" s="67">
        <v>1990000000</v>
      </c>
      <c r="AV1432" s="67">
        <v>10149000000</v>
      </c>
      <c r="AW1432" s="67">
        <v>17766905274</v>
      </c>
      <c r="AX1432" s="67">
        <v>8057951317</v>
      </c>
      <c r="AY1432" s="67">
        <v>3934301775</v>
      </c>
      <c r="AZ1432" s="67">
        <v>4123649542</v>
      </c>
      <c r="BA1432" s="67">
        <v>5152663753</v>
      </c>
      <c r="BB1432" s="67">
        <v>260829004</v>
      </c>
      <c r="BC1432" s="67">
        <v>974913835</v>
      </c>
      <c r="BD1432" s="67">
        <v>1835377902</v>
      </c>
      <c r="BE1432" s="67">
        <v>1340731374</v>
      </c>
      <c r="BF1432" s="67">
        <v>144438090</v>
      </c>
      <c r="BG1432" s="67"/>
      <c r="BH1432" s="67">
        <v>16081715226</v>
      </c>
      <c r="BI1432" s="67">
        <v>5568714083</v>
      </c>
      <c r="BJ1432" s="67"/>
      <c r="BK1432" s="67">
        <v>0</v>
      </c>
      <c r="BL1432" s="67">
        <v>10513001143</v>
      </c>
      <c r="BM1432" s="67"/>
      <c r="BN1432" s="67"/>
      <c r="BO1432" s="67">
        <v>10513001143</v>
      </c>
      <c r="BP1432" s="67"/>
      <c r="BQ1432" s="67"/>
      <c r="BR1432" s="67"/>
      <c r="BS1432" s="67"/>
      <c r="BT1432" s="67"/>
      <c r="BU1432" s="67"/>
      <c r="BV1432" s="67"/>
      <c r="BW1432" s="67"/>
      <c r="BX1432" s="67"/>
      <c r="BY1432" s="67"/>
      <c r="BZ1432" s="67">
        <v>25479981938</v>
      </c>
      <c r="CA1432" s="67">
        <v>6540963304</v>
      </c>
      <c r="CB1432" s="67">
        <v>18939018634</v>
      </c>
      <c r="CC1432" s="67">
        <v>65512183743</v>
      </c>
      <c r="CD1432" s="67">
        <v>73670000000</v>
      </c>
    </row>
    <row r="1433" spans="1:82">
      <c r="A1433" t="s">
        <v>1689</v>
      </c>
      <c r="B1433" t="s">
        <v>1690</v>
      </c>
      <c r="C1433" t="s">
        <v>70</v>
      </c>
      <c r="D1433" t="s">
        <v>64</v>
      </c>
      <c r="E1433" t="s">
        <v>153</v>
      </c>
      <c r="F1433" s="67">
        <v>1995</v>
      </c>
      <c r="G1433" t="s">
        <v>1691</v>
      </c>
      <c r="H1433" s="67">
        <v>5812832</v>
      </c>
      <c r="I1433" s="67">
        <v>7329609238</v>
      </c>
      <c r="J1433" s="67">
        <v>4982352012</v>
      </c>
      <c r="K1433" s="67">
        <v>36869404886</v>
      </c>
      <c r="L1433" s="67">
        <v>39788282299</v>
      </c>
      <c r="M1433" s="67">
        <v>23986238912</v>
      </c>
      <c r="N1433" s="67">
        <v>6015070297</v>
      </c>
      <c r="O1433" s="67">
        <v>202689585</v>
      </c>
      <c r="P1433" s="67">
        <v>440955850</v>
      </c>
      <c r="Q1433" s="67">
        <v>1797402066</v>
      </c>
      <c r="R1433" s="67">
        <v>6577915473</v>
      </c>
      <c r="S1433" s="67">
        <v>321094774</v>
      </c>
      <c r="T1433" s="67">
        <v>919965310</v>
      </c>
      <c r="U1433" s="67">
        <v>3109316207</v>
      </c>
      <c r="V1433" s="67">
        <v>0</v>
      </c>
      <c r="W1433" s="67">
        <v>0</v>
      </c>
      <c r="X1433" s="67">
        <v>0</v>
      </c>
      <c r="Y1433" s="67">
        <v>2728000000</v>
      </c>
      <c r="Z1433" s="67">
        <v>0</v>
      </c>
      <c r="AA1433" s="67">
        <v>0</v>
      </c>
      <c r="AB1433" s="67">
        <v>2140274292</v>
      </c>
      <c r="AC1433" s="67">
        <v>0</v>
      </c>
      <c r="AD1433" s="67">
        <v>10442214</v>
      </c>
      <c r="AE1433" s="67">
        <v>0</v>
      </c>
      <c r="AF1433" s="67">
        <v>0</v>
      </c>
      <c r="AG1433" s="67">
        <v>100349193</v>
      </c>
      <c r="AH1433" s="67">
        <v>0</v>
      </c>
      <c r="AI1433" s="67">
        <v>477211145</v>
      </c>
      <c r="AJ1433" s="67">
        <v>0</v>
      </c>
      <c r="AK1433" s="67">
        <v>0</v>
      </c>
      <c r="AL1433" s="67">
        <v>0</v>
      </c>
      <c r="AM1433" s="67">
        <v>58069819387</v>
      </c>
      <c r="AN1433" s="67">
        <v>27735140027</v>
      </c>
      <c r="AO1433" s="67">
        <v>30593091282</v>
      </c>
      <c r="AP1433" s="67">
        <v>66816711140</v>
      </c>
      <c r="AQ1433" s="67">
        <v>101340036363</v>
      </c>
      <c r="AR1433" s="67">
        <v>10900218203</v>
      </c>
      <c r="AS1433" s="67">
        <v>8790498551</v>
      </c>
      <c r="AT1433" s="67">
        <v>2109719652</v>
      </c>
      <c r="AU1433" s="67">
        <v>760000000</v>
      </c>
      <c r="AV1433" s="67">
        <v>5624000000</v>
      </c>
      <c r="AW1433" s="67">
        <v>17799430038</v>
      </c>
      <c r="AX1433" s="67">
        <v>9408280710</v>
      </c>
      <c r="AY1433" s="67">
        <v>3906628340</v>
      </c>
      <c r="AZ1433" s="67">
        <v>5501652369</v>
      </c>
      <c r="BA1433" s="67">
        <v>3198824324</v>
      </c>
      <c r="BB1433" s="67">
        <v>60996863</v>
      </c>
      <c r="BC1433" s="67">
        <v>62487747</v>
      </c>
      <c r="BD1433" s="67">
        <v>1432045889</v>
      </c>
      <c r="BE1433" s="67">
        <v>1310391345</v>
      </c>
      <c r="BF1433" s="67">
        <v>0</v>
      </c>
      <c r="BG1433" s="67">
        <v>2326403159</v>
      </c>
      <c r="BH1433" s="67">
        <v>212527504</v>
      </c>
      <c r="BI1433" s="67"/>
      <c r="BJ1433" s="67"/>
      <c r="BK1433" s="67">
        <v>0</v>
      </c>
      <c r="BL1433" s="67">
        <v>212527504</v>
      </c>
      <c r="BM1433" s="67"/>
      <c r="BN1433" s="67"/>
      <c r="BO1433" s="67">
        <v>10352825</v>
      </c>
      <c r="BP1433" s="67"/>
      <c r="BQ1433" s="67">
        <v>1382181</v>
      </c>
      <c r="BR1433" s="67"/>
      <c r="BS1433" s="67"/>
      <c r="BT1433" s="67">
        <v>16175402</v>
      </c>
      <c r="BU1433" s="67"/>
      <c r="BV1433" s="67">
        <v>184617096</v>
      </c>
      <c r="BW1433" s="67"/>
      <c r="BX1433" s="67"/>
      <c r="BY1433" s="67"/>
      <c r="BZ1433" s="67">
        <v>31944307082</v>
      </c>
      <c r="CA1433" s="67">
        <v>11142287804</v>
      </c>
      <c r="CB1433" s="67">
        <v>20802019278</v>
      </c>
      <c r="CC1433" s="67">
        <v>55992482826</v>
      </c>
      <c r="CD1433" s="67">
        <v>60860000000</v>
      </c>
    </row>
    <row r="1434" spans="1:82">
      <c r="A1434" t="s">
        <v>1689</v>
      </c>
      <c r="B1434" t="s">
        <v>1690</v>
      </c>
      <c r="C1434" t="s">
        <v>70</v>
      </c>
      <c r="D1434" t="s">
        <v>64</v>
      </c>
      <c r="E1434" t="s">
        <v>153</v>
      </c>
      <c r="F1434" s="67">
        <v>1996</v>
      </c>
      <c r="G1434" t="s">
        <v>1692</v>
      </c>
      <c r="H1434" s="67">
        <v>5976550</v>
      </c>
      <c r="I1434" s="67">
        <v>7811392377</v>
      </c>
      <c r="J1434" s="67">
        <v>4409734797</v>
      </c>
      <c r="K1434" s="67">
        <v>29444111573</v>
      </c>
      <c r="L1434" s="67">
        <v>39914611863</v>
      </c>
      <c r="M1434" s="67">
        <v>23986238912</v>
      </c>
      <c r="N1434" s="67">
        <v>5996761234</v>
      </c>
      <c r="O1434" s="67">
        <v>203090571</v>
      </c>
      <c r="P1434" s="67">
        <v>439613640</v>
      </c>
      <c r="Q1434" s="67">
        <v>1791931016</v>
      </c>
      <c r="R1434" s="67">
        <v>6557893185</v>
      </c>
      <c r="S1434" s="67">
        <v>320848486</v>
      </c>
      <c r="T1434" s="67">
        <v>948535661</v>
      </c>
      <c r="U1434" s="67">
        <v>3049303986</v>
      </c>
      <c r="V1434" s="67">
        <v>0</v>
      </c>
      <c r="W1434" s="67">
        <v>0</v>
      </c>
      <c r="X1434" s="67">
        <v>0</v>
      </c>
      <c r="Y1434" s="67">
        <v>2715000000</v>
      </c>
      <c r="Z1434" s="67">
        <v>0</v>
      </c>
      <c r="AA1434" s="67">
        <v>0</v>
      </c>
      <c r="AB1434" s="67">
        <v>2137894063</v>
      </c>
      <c r="AC1434" s="67">
        <v>0</v>
      </c>
      <c r="AD1434" s="67">
        <v>10381437</v>
      </c>
      <c r="AE1434" s="67">
        <v>0</v>
      </c>
      <c r="AF1434" s="67">
        <v>0</v>
      </c>
      <c r="AG1434" s="67">
        <v>99136032</v>
      </c>
      <c r="AH1434" s="67">
        <v>0</v>
      </c>
      <c r="AI1434" s="67">
        <v>467114729</v>
      </c>
      <c r="AJ1434" s="67">
        <v>0</v>
      </c>
      <c r="AK1434" s="67">
        <v>0</v>
      </c>
      <c r="AL1434" s="67">
        <v>0</v>
      </c>
      <c r="AM1434" s="67">
        <v>59741107883</v>
      </c>
      <c r="AN1434" s="67">
        <v>28576005666</v>
      </c>
      <c r="AO1434" s="67">
        <v>31445706588</v>
      </c>
      <c r="AP1434" s="67">
        <v>76864498665</v>
      </c>
      <c r="AQ1434" s="67">
        <v>104063579512</v>
      </c>
      <c r="AR1434" s="67">
        <v>10795959919</v>
      </c>
      <c r="AS1434" s="67">
        <v>8706419290</v>
      </c>
      <c r="AT1434" s="67">
        <v>2089540630</v>
      </c>
      <c r="AU1434" s="67">
        <v>833000000</v>
      </c>
      <c r="AV1434" s="67">
        <v>5562000000</v>
      </c>
      <c r="AW1434" s="67">
        <v>19113729704</v>
      </c>
      <c r="AX1434" s="67">
        <v>11109852350</v>
      </c>
      <c r="AY1434" s="67">
        <v>4740962743</v>
      </c>
      <c r="AZ1434" s="67">
        <v>6368889607</v>
      </c>
      <c r="BA1434" s="67">
        <v>2497883341</v>
      </c>
      <c r="BB1434" s="67">
        <v>60127531</v>
      </c>
      <c r="BC1434" s="67">
        <v>87482846</v>
      </c>
      <c r="BD1434" s="67">
        <v>1451962219</v>
      </c>
      <c r="BE1434" s="67">
        <v>1277942801</v>
      </c>
      <c r="BF1434" s="67">
        <v>0</v>
      </c>
      <c r="BG1434" s="67">
        <v>2628478616</v>
      </c>
      <c r="BH1434" s="67">
        <v>298876144</v>
      </c>
      <c r="BI1434" s="67"/>
      <c r="BJ1434" s="67"/>
      <c r="BK1434" s="67">
        <v>0</v>
      </c>
      <c r="BL1434" s="67">
        <v>298876144</v>
      </c>
      <c r="BM1434" s="67"/>
      <c r="BN1434" s="67"/>
      <c r="BO1434" s="67">
        <v>13042040</v>
      </c>
      <c r="BP1434" s="67"/>
      <c r="BQ1434" s="67">
        <v>12235113</v>
      </c>
      <c r="BR1434" s="67"/>
      <c r="BS1434" s="67"/>
      <c r="BT1434" s="67">
        <v>24466422</v>
      </c>
      <c r="BU1434" s="67"/>
      <c r="BV1434" s="67">
        <v>249132569</v>
      </c>
      <c r="BW1434" s="67"/>
      <c r="BX1434" s="67"/>
      <c r="BY1434" s="67"/>
      <c r="BZ1434" s="67">
        <v>33365761914</v>
      </c>
      <c r="CA1434" s="67">
        <v>13216014762</v>
      </c>
      <c r="CB1434" s="67">
        <v>20149747152</v>
      </c>
      <c r="CC1434" s="67">
        <v>58845327681</v>
      </c>
      <c r="CD1434" s="67">
        <v>63570000000</v>
      </c>
    </row>
    <row r="1435" spans="1:82">
      <c r="A1435" t="s">
        <v>1689</v>
      </c>
      <c r="B1435" t="s">
        <v>1690</v>
      </c>
      <c r="C1435" t="s">
        <v>70</v>
      </c>
      <c r="D1435" t="s">
        <v>64</v>
      </c>
      <c r="E1435" t="s">
        <v>153</v>
      </c>
      <c r="F1435" s="67">
        <v>1997</v>
      </c>
      <c r="G1435" t="s">
        <v>1693</v>
      </c>
      <c r="H1435" s="67">
        <v>6144112</v>
      </c>
      <c r="I1435" s="67">
        <v>8411455966</v>
      </c>
      <c r="J1435" s="67">
        <v>5346655071</v>
      </c>
      <c r="K1435" s="67">
        <v>25693892654</v>
      </c>
      <c r="L1435" s="67">
        <v>37503788363</v>
      </c>
      <c r="M1435" s="67">
        <v>23400368135</v>
      </c>
      <c r="N1435" s="67">
        <v>5978452172</v>
      </c>
      <c r="O1435" s="67">
        <v>203491557</v>
      </c>
      <c r="P1435" s="67">
        <v>438271430</v>
      </c>
      <c r="Q1435" s="67">
        <v>1786459967</v>
      </c>
      <c r="R1435" s="67">
        <v>6537870898</v>
      </c>
      <c r="S1435" s="67">
        <v>318626685</v>
      </c>
      <c r="T1435" s="67">
        <v>605691446</v>
      </c>
      <c r="U1435" s="67">
        <v>2967143906</v>
      </c>
      <c r="V1435" s="67">
        <v>0</v>
      </c>
      <c r="W1435" s="67">
        <v>0</v>
      </c>
      <c r="X1435" s="67">
        <v>0</v>
      </c>
      <c r="Y1435" s="67">
        <v>2696000000</v>
      </c>
      <c r="Z1435" s="67">
        <v>0</v>
      </c>
      <c r="AA1435" s="67">
        <v>0</v>
      </c>
      <c r="AB1435" s="67">
        <v>2134821402</v>
      </c>
      <c r="AC1435" s="67">
        <v>0</v>
      </c>
      <c r="AD1435" s="67">
        <v>10272368</v>
      </c>
      <c r="AE1435" s="67">
        <v>0</v>
      </c>
      <c r="AF1435" s="67">
        <v>0</v>
      </c>
      <c r="AG1435" s="67">
        <v>97728766</v>
      </c>
      <c r="AH1435" s="67">
        <v>0</v>
      </c>
      <c r="AI1435" s="67">
        <v>453329955</v>
      </c>
      <c r="AJ1435" s="67">
        <v>0</v>
      </c>
      <c r="AK1435" s="67">
        <v>0</v>
      </c>
      <c r="AL1435" s="67">
        <v>0</v>
      </c>
      <c r="AM1435" s="67">
        <v>63003367738</v>
      </c>
      <c r="AN1435" s="67">
        <v>30290541268</v>
      </c>
      <c r="AO1435" s="67">
        <v>33051767515</v>
      </c>
      <c r="AP1435" s="67">
        <v>83310835873</v>
      </c>
      <c r="AQ1435" s="67">
        <v>106394120880</v>
      </c>
      <c r="AR1435" s="67">
        <v>11823191508</v>
      </c>
      <c r="AS1435" s="67">
        <v>9534831862</v>
      </c>
      <c r="AT1435" s="67">
        <v>2288359647</v>
      </c>
      <c r="AU1435" s="67">
        <v>1214000000</v>
      </c>
      <c r="AV1435" s="67">
        <v>5834000000</v>
      </c>
      <c r="AW1435" s="67">
        <v>19738493312</v>
      </c>
      <c r="AX1435" s="67">
        <v>12012783170</v>
      </c>
      <c r="AY1435" s="67">
        <v>5161148839</v>
      </c>
      <c r="AZ1435" s="67">
        <v>6851634331</v>
      </c>
      <c r="BA1435" s="67">
        <v>3275791694</v>
      </c>
      <c r="BB1435" s="67">
        <v>65062264</v>
      </c>
      <c r="BC1435" s="67">
        <v>111742795</v>
      </c>
      <c r="BD1435" s="67">
        <v>1472885258</v>
      </c>
      <c r="BE1435" s="67">
        <v>1405876212</v>
      </c>
      <c r="BF1435" s="67">
        <v>0</v>
      </c>
      <c r="BG1435" s="67">
        <v>1394351918</v>
      </c>
      <c r="BH1435" s="67">
        <v>526234757</v>
      </c>
      <c r="BI1435" s="67"/>
      <c r="BJ1435" s="67"/>
      <c r="BK1435" s="67">
        <v>0</v>
      </c>
      <c r="BL1435" s="67">
        <v>526234757</v>
      </c>
      <c r="BM1435" s="67"/>
      <c r="BN1435" s="67"/>
      <c r="BO1435" s="67">
        <v>9679110</v>
      </c>
      <c r="BP1435" s="67"/>
      <c r="BQ1435" s="67">
        <v>27142650</v>
      </c>
      <c r="BR1435" s="67"/>
      <c r="BS1435" s="67"/>
      <c r="BT1435" s="67">
        <v>47543995</v>
      </c>
      <c r="BU1435" s="67"/>
      <c r="BV1435" s="67">
        <v>441869002</v>
      </c>
      <c r="BW1435" s="67"/>
      <c r="BX1435" s="67"/>
      <c r="BY1435" s="67"/>
      <c r="BZ1435" s="67">
        <v>37534992528</v>
      </c>
      <c r="CA1435" s="67">
        <v>14921165143</v>
      </c>
      <c r="CB1435" s="67">
        <v>22613827385</v>
      </c>
      <c r="CC1435" s="67">
        <v>65002912105</v>
      </c>
      <c r="CD1435" s="67">
        <v>69620000000</v>
      </c>
    </row>
    <row r="1436" spans="1:82">
      <c r="A1436" t="s">
        <v>1689</v>
      </c>
      <c r="B1436" t="s">
        <v>1690</v>
      </c>
      <c r="C1436" t="s">
        <v>70</v>
      </c>
      <c r="D1436" t="s">
        <v>64</v>
      </c>
      <c r="E1436" t="s">
        <v>153</v>
      </c>
      <c r="F1436" s="67">
        <v>1998</v>
      </c>
      <c r="G1436" t="s">
        <v>1694</v>
      </c>
      <c r="H1436" s="67">
        <v>6308537</v>
      </c>
      <c r="I1436" s="67">
        <v>9084192116</v>
      </c>
      <c r="J1436" s="67">
        <v>5858367864</v>
      </c>
      <c r="K1436" s="67">
        <v>23696943026</v>
      </c>
      <c r="L1436" s="67">
        <v>38401251968</v>
      </c>
      <c r="M1436" s="67">
        <v>23400368135</v>
      </c>
      <c r="N1436" s="67">
        <v>5960143109</v>
      </c>
      <c r="O1436" s="67">
        <v>203894797</v>
      </c>
      <c r="P1436" s="67">
        <v>436929220</v>
      </c>
      <c r="Q1436" s="67">
        <v>1780988917</v>
      </c>
      <c r="R1436" s="67">
        <v>6517848610</v>
      </c>
      <c r="S1436" s="67">
        <v>316799345</v>
      </c>
      <c r="T1436" s="67">
        <v>845242853</v>
      </c>
      <c r="U1436" s="67">
        <v>2878168403</v>
      </c>
      <c r="V1436" s="67">
        <v>0</v>
      </c>
      <c r="W1436" s="67">
        <v>0</v>
      </c>
      <c r="X1436" s="67">
        <v>0</v>
      </c>
      <c r="Y1436" s="67">
        <v>2676000000</v>
      </c>
      <c r="Z1436" s="67">
        <v>0</v>
      </c>
      <c r="AA1436" s="67">
        <v>0</v>
      </c>
      <c r="AB1436" s="67">
        <v>2131575635</v>
      </c>
      <c r="AC1436" s="67">
        <v>0</v>
      </c>
      <c r="AD1436" s="67">
        <v>10135451</v>
      </c>
      <c r="AE1436" s="67">
        <v>0</v>
      </c>
      <c r="AF1436" s="67">
        <v>0</v>
      </c>
      <c r="AG1436" s="67">
        <v>96030340</v>
      </c>
      <c r="AH1436" s="67">
        <v>0</v>
      </c>
      <c r="AI1436" s="67">
        <v>438613777</v>
      </c>
      <c r="AJ1436" s="67">
        <v>0</v>
      </c>
      <c r="AK1436" s="67">
        <v>0</v>
      </c>
      <c r="AL1436" s="67">
        <v>0</v>
      </c>
      <c r="AM1436" s="67">
        <v>65109702555</v>
      </c>
      <c r="AN1436" s="67">
        <v>31290025923</v>
      </c>
      <c r="AO1436" s="67">
        <v>34167031357</v>
      </c>
      <c r="AP1436" s="67">
        <v>89623240090</v>
      </c>
      <c r="AQ1436" s="67">
        <v>110418331249</v>
      </c>
      <c r="AR1436" s="67">
        <v>13505351367</v>
      </c>
      <c r="AS1436" s="67">
        <v>10891412393</v>
      </c>
      <c r="AT1436" s="67">
        <v>2613938974</v>
      </c>
      <c r="AU1436" s="67">
        <v>1512000000</v>
      </c>
      <c r="AV1436" s="67">
        <v>6116000000</v>
      </c>
      <c r="AW1436" s="67">
        <v>18287753243</v>
      </c>
      <c r="AX1436" s="67">
        <v>10738085507</v>
      </c>
      <c r="AY1436" s="67">
        <v>4497155051</v>
      </c>
      <c r="AZ1436" s="67">
        <v>6240930456</v>
      </c>
      <c r="BA1436" s="67">
        <v>2893108925</v>
      </c>
      <c r="BB1436" s="67">
        <v>71649060</v>
      </c>
      <c r="BC1436" s="67">
        <v>128651245</v>
      </c>
      <c r="BD1436" s="67">
        <v>1484127128</v>
      </c>
      <c r="BE1436" s="67">
        <v>1560071618</v>
      </c>
      <c r="BF1436" s="67">
        <v>0</v>
      </c>
      <c r="BG1436" s="67">
        <v>1412059761</v>
      </c>
      <c r="BH1436" s="67">
        <v>307667238</v>
      </c>
      <c r="BI1436" s="67"/>
      <c r="BJ1436" s="67"/>
      <c r="BK1436" s="67">
        <v>0</v>
      </c>
      <c r="BL1436" s="67">
        <v>307667238</v>
      </c>
      <c r="BM1436" s="67"/>
      <c r="BN1436" s="67"/>
      <c r="BO1436" s="67">
        <v>3472616</v>
      </c>
      <c r="BP1436" s="67"/>
      <c r="BQ1436" s="67">
        <v>10164678</v>
      </c>
      <c r="BR1436" s="67"/>
      <c r="BS1436" s="67"/>
      <c r="BT1436" s="67">
        <v>44889434</v>
      </c>
      <c r="BU1436" s="67"/>
      <c r="BV1436" s="67">
        <v>249140510</v>
      </c>
      <c r="BW1436" s="67"/>
      <c r="BX1436" s="67"/>
      <c r="BY1436" s="67"/>
      <c r="BZ1436" s="67">
        <v>41741351364</v>
      </c>
      <c r="CA1436" s="67">
        <v>18168587901</v>
      </c>
      <c r="CB1436" s="67">
        <v>23572763462</v>
      </c>
      <c r="CC1436" s="67">
        <v>69238123212</v>
      </c>
      <c r="CD1436" s="67">
        <v>73840000000</v>
      </c>
    </row>
    <row r="1437" spans="1:82">
      <c r="A1437" t="s">
        <v>1689</v>
      </c>
      <c r="B1437" t="s">
        <v>1690</v>
      </c>
      <c r="C1437" t="s">
        <v>70</v>
      </c>
      <c r="D1437" t="s">
        <v>64</v>
      </c>
      <c r="E1437" t="s">
        <v>153</v>
      </c>
      <c r="F1437" s="67">
        <v>1999</v>
      </c>
      <c r="G1437" t="s">
        <v>1695</v>
      </c>
      <c r="H1437" s="67">
        <v>6477365</v>
      </c>
      <c r="I1437" s="67">
        <v>9802699842</v>
      </c>
      <c r="J1437" s="67">
        <v>7453271670</v>
      </c>
      <c r="K1437" s="67">
        <v>23581207761</v>
      </c>
      <c r="L1437" s="67">
        <v>38388562475</v>
      </c>
      <c r="M1437" s="67">
        <v>23000597488</v>
      </c>
      <c r="N1437" s="67">
        <v>5941834046</v>
      </c>
      <c r="O1437" s="67">
        <v>204295783</v>
      </c>
      <c r="P1437" s="67">
        <v>435587010</v>
      </c>
      <c r="Q1437" s="67">
        <v>1775517867</v>
      </c>
      <c r="R1437" s="67">
        <v>6497826322</v>
      </c>
      <c r="S1437" s="67">
        <v>315215089</v>
      </c>
      <c r="T1437" s="67">
        <v>936228433</v>
      </c>
      <c r="U1437" s="67">
        <v>2794027854</v>
      </c>
      <c r="V1437" s="67">
        <v>0</v>
      </c>
      <c r="W1437" s="67">
        <v>0</v>
      </c>
      <c r="X1437" s="67">
        <v>0</v>
      </c>
      <c r="Y1437" s="67">
        <v>2657000000</v>
      </c>
      <c r="Z1437" s="67">
        <v>0</v>
      </c>
      <c r="AA1437" s="67">
        <v>0</v>
      </c>
      <c r="AB1437" s="67">
        <v>2128329867</v>
      </c>
      <c r="AC1437" s="67">
        <v>0</v>
      </c>
      <c r="AD1437" s="67">
        <v>10034992</v>
      </c>
      <c r="AE1437" s="67">
        <v>0</v>
      </c>
      <c r="AF1437" s="67">
        <v>0</v>
      </c>
      <c r="AG1437" s="67">
        <v>93943703</v>
      </c>
      <c r="AH1437" s="67">
        <v>0</v>
      </c>
      <c r="AI1437" s="67">
        <v>424963497</v>
      </c>
      <c r="AJ1437" s="67">
        <v>0</v>
      </c>
      <c r="AK1437" s="67">
        <v>0</v>
      </c>
      <c r="AL1437" s="67">
        <v>0</v>
      </c>
      <c r="AM1437" s="67">
        <v>67682653031</v>
      </c>
      <c r="AN1437" s="67">
        <v>32521718364</v>
      </c>
      <c r="AO1437" s="67">
        <v>35521490652</v>
      </c>
      <c r="AP1437" s="67">
        <v>94487801930</v>
      </c>
      <c r="AQ1437" s="67">
        <v>114397242587</v>
      </c>
      <c r="AR1437" s="67">
        <v>14214941772</v>
      </c>
      <c r="AS1437" s="67">
        <v>11463662719</v>
      </c>
      <c r="AT1437" s="67">
        <v>2751279053</v>
      </c>
      <c r="AU1437" s="67">
        <v>2148000000</v>
      </c>
      <c r="AV1437" s="67">
        <v>6796000000</v>
      </c>
      <c r="AW1437" s="67">
        <v>16689248364</v>
      </c>
      <c r="AX1437" s="67">
        <v>8674481456</v>
      </c>
      <c r="AY1437" s="67">
        <v>3559448946</v>
      </c>
      <c r="AZ1437" s="67">
        <v>5115032510</v>
      </c>
      <c r="BA1437" s="67">
        <v>2652666950</v>
      </c>
      <c r="BB1437" s="67">
        <v>74708742</v>
      </c>
      <c r="BC1437" s="67">
        <v>157322094</v>
      </c>
      <c r="BD1437" s="67">
        <v>1500075335</v>
      </c>
      <c r="BE1437" s="67">
        <v>1571878191</v>
      </c>
      <c r="BF1437" s="67">
        <v>0</v>
      </c>
      <c r="BG1437" s="67">
        <v>2058115596</v>
      </c>
      <c r="BH1437" s="67">
        <v>358785663</v>
      </c>
      <c r="BI1437" s="67"/>
      <c r="BJ1437" s="67"/>
      <c r="BK1437" s="67">
        <v>0</v>
      </c>
      <c r="BL1437" s="67">
        <v>358785663</v>
      </c>
      <c r="BM1437" s="67"/>
      <c r="BN1437" s="67"/>
      <c r="BO1437" s="67">
        <v>0</v>
      </c>
      <c r="BP1437" s="67"/>
      <c r="BQ1437" s="67">
        <v>13051363</v>
      </c>
      <c r="BR1437" s="67"/>
      <c r="BS1437" s="67"/>
      <c r="BT1437" s="67">
        <v>49581479</v>
      </c>
      <c r="BU1437" s="67"/>
      <c r="BV1437" s="67">
        <v>296152820</v>
      </c>
      <c r="BW1437" s="67"/>
      <c r="BX1437" s="67"/>
      <c r="BY1437" s="67"/>
      <c r="BZ1437" s="67">
        <v>46514768987</v>
      </c>
      <c r="CA1437" s="67">
        <v>21541168052</v>
      </c>
      <c r="CB1437" s="67">
        <v>24973600935</v>
      </c>
      <c r="CC1437" s="67">
        <v>73129744785</v>
      </c>
      <c r="CD1437" s="67">
        <v>77780000000</v>
      </c>
    </row>
    <row r="1438" spans="1:82">
      <c r="A1438" t="s">
        <v>1689</v>
      </c>
      <c r="B1438" t="s">
        <v>1690</v>
      </c>
      <c r="C1438" t="s">
        <v>70</v>
      </c>
      <c r="D1438" t="s">
        <v>64</v>
      </c>
      <c r="E1438" t="s">
        <v>153</v>
      </c>
      <c r="F1438" s="67">
        <v>2000</v>
      </c>
      <c r="G1438" t="s">
        <v>1696</v>
      </c>
      <c r="H1438" s="67">
        <v>6656725</v>
      </c>
      <c r="I1438" s="67">
        <v>10394340555</v>
      </c>
      <c r="J1438" s="67">
        <v>7486668736</v>
      </c>
      <c r="K1438" s="67">
        <v>22178787432</v>
      </c>
      <c r="L1438" s="67">
        <v>36089177218</v>
      </c>
      <c r="M1438" s="67">
        <v>20229773338</v>
      </c>
      <c r="N1438" s="67">
        <v>5923524983</v>
      </c>
      <c r="O1438" s="67">
        <v>204696769</v>
      </c>
      <c r="P1438" s="67">
        <v>434244800</v>
      </c>
      <c r="Q1438" s="67">
        <v>1770046818</v>
      </c>
      <c r="R1438" s="67">
        <v>6477804035</v>
      </c>
      <c r="S1438" s="67">
        <v>312664557</v>
      </c>
      <c r="T1438" s="67">
        <v>997406052</v>
      </c>
      <c r="U1438" s="67">
        <v>2710055537</v>
      </c>
      <c r="V1438" s="67">
        <v>0</v>
      </c>
      <c r="W1438" s="67">
        <v>0</v>
      </c>
      <c r="X1438" s="67">
        <v>0</v>
      </c>
      <c r="Y1438" s="67">
        <v>2623000000</v>
      </c>
      <c r="Z1438" s="67">
        <v>0</v>
      </c>
      <c r="AA1438" s="67">
        <v>0</v>
      </c>
      <c r="AB1438" s="67">
        <v>2109309667</v>
      </c>
      <c r="AC1438" s="67">
        <v>0</v>
      </c>
      <c r="AD1438" s="67">
        <v>9947644</v>
      </c>
      <c r="AE1438" s="67">
        <v>0</v>
      </c>
      <c r="AF1438" s="67">
        <v>0</v>
      </c>
      <c r="AG1438" s="67">
        <v>92092274</v>
      </c>
      <c r="AH1438" s="67">
        <v>0</v>
      </c>
      <c r="AI1438" s="67">
        <v>411313218</v>
      </c>
      <c r="AJ1438" s="67">
        <v>0</v>
      </c>
      <c r="AK1438" s="67">
        <v>0</v>
      </c>
      <c r="AL1438" s="67">
        <v>0</v>
      </c>
      <c r="AM1438" s="67">
        <v>68639541315</v>
      </c>
      <c r="AN1438" s="67">
        <v>32533187996</v>
      </c>
      <c r="AO1438" s="67">
        <v>36428915278</v>
      </c>
      <c r="AP1438" s="67">
        <v>96522478106</v>
      </c>
      <c r="AQ1438" s="67">
        <v>114995600995</v>
      </c>
      <c r="AR1438" s="67">
        <v>15092873626</v>
      </c>
      <c r="AS1438" s="67">
        <v>12171672279</v>
      </c>
      <c r="AT1438" s="67">
        <v>2921201347</v>
      </c>
      <c r="AU1438" s="67">
        <v>2396000000</v>
      </c>
      <c r="AV1438" s="67">
        <v>7098000000</v>
      </c>
      <c r="AW1438" s="67">
        <v>18385666168</v>
      </c>
      <c r="AX1438" s="67">
        <v>10097444960</v>
      </c>
      <c r="AY1438" s="67">
        <v>4241533098</v>
      </c>
      <c r="AZ1438" s="67">
        <v>5855911863</v>
      </c>
      <c r="BA1438" s="67">
        <v>2414677602</v>
      </c>
      <c r="BB1438" s="67">
        <v>80083398</v>
      </c>
      <c r="BC1438" s="67">
        <v>193344442</v>
      </c>
      <c r="BD1438" s="67">
        <v>1532884541</v>
      </c>
      <c r="BE1438" s="67">
        <v>1761085577</v>
      </c>
      <c r="BF1438" s="67">
        <v>0</v>
      </c>
      <c r="BG1438" s="67">
        <v>2306145648</v>
      </c>
      <c r="BH1438" s="67">
        <v>352150896</v>
      </c>
      <c r="BI1438" s="67"/>
      <c r="BJ1438" s="67"/>
      <c r="BK1438" s="67">
        <v>0</v>
      </c>
      <c r="BL1438" s="67">
        <v>352150896</v>
      </c>
      <c r="BM1438" s="67"/>
      <c r="BN1438" s="67"/>
      <c r="BO1438" s="67">
        <v>0</v>
      </c>
      <c r="BP1438" s="67"/>
      <c r="BQ1438" s="67">
        <v>12283126</v>
      </c>
      <c r="BR1438" s="67"/>
      <c r="BS1438" s="67"/>
      <c r="BT1438" s="67">
        <v>39371199</v>
      </c>
      <c r="BU1438" s="67"/>
      <c r="BV1438" s="67">
        <v>300496571</v>
      </c>
      <c r="BW1438" s="67"/>
      <c r="BX1438" s="67"/>
      <c r="BY1438" s="67"/>
      <c r="BZ1438" s="67">
        <v>47849795582</v>
      </c>
      <c r="CA1438" s="67">
        <v>20880539976</v>
      </c>
      <c r="CB1438" s="67">
        <v>26969255606</v>
      </c>
      <c r="CC1438" s="67">
        <v>76978486271</v>
      </c>
      <c r="CD1438" s="67">
        <v>81680000000</v>
      </c>
    </row>
    <row r="1439" spans="1:82">
      <c r="A1439" t="s">
        <v>1689</v>
      </c>
      <c r="B1439" t="s">
        <v>1690</v>
      </c>
      <c r="C1439" t="s">
        <v>70</v>
      </c>
      <c r="D1439" t="s">
        <v>64</v>
      </c>
      <c r="E1439" t="s">
        <v>153</v>
      </c>
      <c r="F1439" s="67">
        <v>2001</v>
      </c>
      <c r="G1439" t="s">
        <v>1697</v>
      </c>
      <c r="H1439" s="67">
        <v>6837861</v>
      </c>
      <c r="I1439" s="67">
        <v>10926994388</v>
      </c>
      <c r="J1439" s="67">
        <v>7236544217</v>
      </c>
      <c r="K1439" s="67">
        <v>19495933887</v>
      </c>
      <c r="L1439" s="67">
        <v>35820945886</v>
      </c>
      <c r="M1439" s="67">
        <v>20236665936</v>
      </c>
      <c r="N1439" s="67">
        <v>5905802306</v>
      </c>
      <c r="O1439" s="67">
        <v>205100008</v>
      </c>
      <c r="P1439" s="67">
        <v>432945577</v>
      </c>
      <c r="Q1439" s="67">
        <v>1764750990</v>
      </c>
      <c r="R1439" s="67">
        <v>6458423003</v>
      </c>
      <c r="S1439" s="67">
        <v>308307962</v>
      </c>
      <c r="T1439" s="67">
        <v>943687460</v>
      </c>
      <c r="U1439" s="67">
        <v>2637477221</v>
      </c>
      <c r="V1439" s="67">
        <v>0</v>
      </c>
      <c r="W1439" s="67">
        <v>0</v>
      </c>
      <c r="X1439" s="67">
        <v>0</v>
      </c>
      <c r="Y1439" s="67">
        <v>2590000000</v>
      </c>
      <c r="Z1439" s="67">
        <v>0</v>
      </c>
      <c r="AA1439" s="67">
        <v>0</v>
      </c>
      <c r="AB1439" s="67">
        <v>2090311106</v>
      </c>
      <c r="AC1439" s="67">
        <v>0</v>
      </c>
      <c r="AD1439" s="67">
        <v>9836138</v>
      </c>
      <c r="AE1439" s="67">
        <v>0</v>
      </c>
      <c r="AF1439" s="67">
        <v>0</v>
      </c>
      <c r="AG1439" s="67">
        <v>90541466</v>
      </c>
      <c r="AH1439" s="67">
        <v>0</v>
      </c>
      <c r="AI1439" s="67">
        <v>399679614</v>
      </c>
      <c r="AJ1439" s="67">
        <v>0</v>
      </c>
      <c r="AK1439" s="67">
        <v>0</v>
      </c>
      <c r="AL1439" s="67">
        <v>0</v>
      </c>
      <c r="AM1439" s="67">
        <v>70909416577</v>
      </c>
      <c r="AN1439" s="67">
        <v>33552147875</v>
      </c>
      <c r="AO1439" s="67">
        <v>37682967258</v>
      </c>
      <c r="AP1439" s="67">
        <v>102206387514</v>
      </c>
      <c r="AQ1439" s="67">
        <v>118017549008</v>
      </c>
      <c r="AR1439" s="67">
        <v>15341810864</v>
      </c>
      <c r="AS1439" s="67">
        <v>12372428116</v>
      </c>
      <c r="AT1439" s="67">
        <v>2969382748</v>
      </c>
      <c r="AU1439" s="67">
        <v>2540000000</v>
      </c>
      <c r="AV1439" s="67">
        <v>6843000000</v>
      </c>
      <c r="AW1439" s="67">
        <v>18373854313</v>
      </c>
      <c r="AX1439" s="67">
        <v>10093672400</v>
      </c>
      <c r="AY1439" s="67">
        <v>4438626100</v>
      </c>
      <c r="AZ1439" s="67">
        <v>5655046301</v>
      </c>
      <c r="BA1439" s="67">
        <v>2467400439</v>
      </c>
      <c r="BB1439" s="67">
        <v>85145043</v>
      </c>
      <c r="BC1439" s="67">
        <v>191138992</v>
      </c>
      <c r="BD1439" s="67">
        <v>1531878370</v>
      </c>
      <c r="BE1439" s="67">
        <v>1874917245</v>
      </c>
      <c r="BF1439" s="67">
        <v>0</v>
      </c>
      <c r="BG1439" s="67">
        <v>2129701823</v>
      </c>
      <c r="BH1439" s="67">
        <v>281543919</v>
      </c>
      <c r="BI1439" s="67"/>
      <c r="BJ1439" s="67"/>
      <c r="BK1439" s="67">
        <v>0</v>
      </c>
      <c r="BL1439" s="67">
        <v>281543919</v>
      </c>
      <c r="BM1439" s="67"/>
      <c r="BN1439" s="67"/>
      <c r="BO1439" s="67">
        <v>0</v>
      </c>
      <c r="BP1439" s="67"/>
      <c r="BQ1439" s="67">
        <v>10342071</v>
      </c>
      <c r="BR1439" s="67"/>
      <c r="BS1439" s="67"/>
      <c r="BT1439" s="67">
        <v>32263241</v>
      </c>
      <c r="BU1439" s="67"/>
      <c r="BV1439" s="67">
        <v>238938607</v>
      </c>
      <c r="BW1439" s="67"/>
      <c r="BX1439" s="67"/>
      <c r="BY1439" s="67"/>
      <c r="BZ1439" s="67">
        <v>52046156844</v>
      </c>
      <c r="CA1439" s="67">
        <v>22693959621</v>
      </c>
      <c r="CB1439" s="67">
        <v>29352197222</v>
      </c>
      <c r="CC1439" s="67">
        <v>81740365941</v>
      </c>
      <c r="CD1439" s="67">
        <v>86040000000</v>
      </c>
    </row>
    <row r="1440" spans="1:82">
      <c r="A1440" t="s">
        <v>1689</v>
      </c>
      <c r="B1440" t="s">
        <v>1690</v>
      </c>
      <c r="C1440" t="s">
        <v>70</v>
      </c>
      <c r="D1440" t="s">
        <v>64</v>
      </c>
      <c r="E1440" t="s">
        <v>153</v>
      </c>
      <c r="F1440" s="67">
        <v>2002</v>
      </c>
      <c r="G1440" t="s">
        <v>1698</v>
      </c>
      <c r="H1440" s="67">
        <v>7019908</v>
      </c>
      <c r="I1440" s="67">
        <v>11369572332</v>
      </c>
      <c r="J1440" s="67">
        <v>7267394374</v>
      </c>
      <c r="K1440" s="67">
        <v>19468786020</v>
      </c>
      <c r="L1440" s="67">
        <v>36188137788</v>
      </c>
      <c r="M1440" s="67">
        <v>20870784893</v>
      </c>
      <c r="N1440" s="67">
        <v>5888079630</v>
      </c>
      <c r="O1440" s="67">
        <v>205500995</v>
      </c>
      <c r="P1440" s="67">
        <v>431646353</v>
      </c>
      <c r="Q1440" s="67">
        <v>1759455163</v>
      </c>
      <c r="R1440" s="67">
        <v>6439041971</v>
      </c>
      <c r="S1440" s="67">
        <v>302988623</v>
      </c>
      <c r="T1440" s="67">
        <v>896403576</v>
      </c>
      <c r="U1440" s="67">
        <v>2527026431</v>
      </c>
      <c r="V1440" s="67">
        <v>0</v>
      </c>
      <c r="W1440" s="67">
        <v>0</v>
      </c>
      <c r="X1440" s="67">
        <v>0</v>
      </c>
      <c r="Y1440" s="67">
        <v>2471000000</v>
      </c>
      <c r="Z1440" s="67">
        <v>0</v>
      </c>
      <c r="AA1440" s="67">
        <v>0</v>
      </c>
      <c r="AB1440" s="67">
        <v>1991336826</v>
      </c>
      <c r="AC1440" s="67">
        <v>0</v>
      </c>
      <c r="AD1440" s="67">
        <v>9679496</v>
      </c>
      <c r="AE1440" s="67">
        <v>0</v>
      </c>
      <c r="AF1440" s="67">
        <v>0</v>
      </c>
      <c r="AG1440" s="67">
        <v>88268925</v>
      </c>
      <c r="AH1440" s="67">
        <v>0</v>
      </c>
      <c r="AI1440" s="67">
        <v>381615971</v>
      </c>
      <c r="AJ1440" s="67">
        <v>0</v>
      </c>
      <c r="AK1440" s="67">
        <v>0</v>
      </c>
      <c r="AL1440" s="67">
        <v>0</v>
      </c>
      <c r="AM1440" s="67">
        <v>73246306612</v>
      </c>
      <c r="AN1440" s="67">
        <v>34407057441</v>
      </c>
      <c r="AO1440" s="67">
        <v>39144460028</v>
      </c>
      <c r="AP1440" s="67">
        <v>105726021943</v>
      </c>
      <c r="AQ1440" s="67">
        <v>121389405818</v>
      </c>
      <c r="AR1440" s="67">
        <v>15031401560</v>
      </c>
      <c r="AS1440" s="67">
        <v>12122098032</v>
      </c>
      <c r="AT1440" s="67">
        <v>2909303528</v>
      </c>
      <c r="AU1440" s="67">
        <v>2747000000</v>
      </c>
      <c r="AV1440" s="67">
        <v>7359000000</v>
      </c>
      <c r="AW1440" s="67">
        <v>17142296630</v>
      </c>
      <c r="AX1440" s="67">
        <v>9154489748</v>
      </c>
      <c r="AY1440" s="67">
        <v>3985260175</v>
      </c>
      <c r="AZ1440" s="67">
        <v>5169229572</v>
      </c>
      <c r="BA1440" s="67">
        <v>2557362398</v>
      </c>
      <c r="BB1440" s="67">
        <v>86409132</v>
      </c>
      <c r="BC1440" s="67">
        <v>224220741</v>
      </c>
      <c r="BD1440" s="67">
        <v>1524883345</v>
      </c>
      <c r="BE1440" s="67">
        <v>1925665410</v>
      </c>
      <c r="BF1440" s="67">
        <v>0</v>
      </c>
      <c r="BG1440" s="67">
        <v>1669265856</v>
      </c>
      <c r="BH1440" s="67">
        <v>233542085</v>
      </c>
      <c r="BI1440" s="67"/>
      <c r="BJ1440" s="67"/>
      <c r="BK1440" s="67">
        <v>0</v>
      </c>
      <c r="BL1440" s="67">
        <v>233542085</v>
      </c>
      <c r="BM1440" s="67"/>
      <c r="BN1440" s="67"/>
      <c r="BO1440" s="67">
        <v>0</v>
      </c>
      <c r="BP1440" s="67"/>
      <c r="BQ1440" s="67">
        <v>12048512</v>
      </c>
      <c r="BR1440" s="67"/>
      <c r="BS1440" s="67"/>
      <c r="BT1440" s="67">
        <v>37022562</v>
      </c>
      <c r="BU1440" s="67"/>
      <c r="BV1440" s="67">
        <v>184471010</v>
      </c>
      <c r="BW1440" s="67"/>
      <c r="BX1440" s="67"/>
      <c r="BY1440" s="67"/>
      <c r="BZ1440" s="67">
        <v>59622066697</v>
      </c>
      <c r="CA1440" s="67">
        <v>26049854996</v>
      </c>
      <c r="CB1440" s="67">
        <v>33572211701</v>
      </c>
      <c r="CC1440" s="67">
        <v>87417306972</v>
      </c>
      <c r="CD1440" s="67">
        <v>92030000000</v>
      </c>
    </row>
    <row r="1441" spans="1:82">
      <c r="A1441" t="s">
        <v>1689</v>
      </c>
      <c r="B1441" t="s">
        <v>1690</v>
      </c>
      <c r="C1441" t="s">
        <v>70</v>
      </c>
      <c r="D1441" t="s">
        <v>64</v>
      </c>
      <c r="E1441" t="s">
        <v>153</v>
      </c>
      <c r="F1441" s="67">
        <v>2003</v>
      </c>
      <c r="G1441" t="s">
        <v>1699</v>
      </c>
      <c r="H1441" s="67">
        <v>7201881</v>
      </c>
      <c r="I1441" s="67">
        <v>11875937532</v>
      </c>
      <c r="J1441" s="67">
        <v>6688006322</v>
      </c>
      <c r="K1441" s="67">
        <v>19260573681</v>
      </c>
      <c r="L1441" s="67">
        <v>36823505376</v>
      </c>
      <c r="M1441" s="67">
        <v>21732359568</v>
      </c>
      <c r="N1441" s="67">
        <v>5870356953</v>
      </c>
      <c r="O1441" s="67">
        <v>205904234</v>
      </c>
      <c r="P1441" s="67">
        <v>430347130</v>
      </c>
      <c r="Q1441" s="67">
        <v>1754159335</v>
      </c>
      <c r="R1441" s="67">
        <v>6419660939</v>
      </c>
      <c r="S1441" s="67">
        <v>297772597</v>
      </c>
      <c r="T1441" s="67">
        <v>860878537</v>
      </c>
      <c r="U1441" s="67">
        <v>2420670630</v>
      </c>
      <c r="V1441" s="67">
        <v>0</v>
      </c>
      <c r="W1441" s="67">
        <v>0</v>
      </c>
      <c r="X1441" s="67">
        <v>0</v>
      </c>
      <c r="Y1441" s="67">
        <v>2343000000</v>
      </c>
      <c r="Z1441" s="67">
        <v>0</v>
      </c>
      <c r="AA1441" s="67">
        <v>0</v>
      </c>
      <c r="AB1441" s="67">
        <v>1883490780</v>
      </c>
      <c r="AC1441" s="67">
        <v>0</v>
      </c>
      <c r="AD1441" s="67">
        <v>9490876</v>
      </c>
      <c r="AE1441" s="67">
        <v>0</v>
      </c>
      <c r="AF1441" s="67">
        <v>0</v>
      </c>
      <c r="AG1441" s="67">
        <v>85702992</v>
      </c>
      <c r="AH1441" s="67">
        <v>0</v>
      </c>
      <c r="AI1441" s="67">
        <v>364351845</v>
      </c>
      <c r="AJ1441" s="67">
        <v>0</v>
      </c>
      <c r="AK1441" s="67">
        <v>0</v>
      </c>
      <c r="AL1441" s="67">
        <v>0</v>
      </c>
      <c r="AM1441" s="67">
        <v>74658558179</v>
      </c>
      <c r="AN1441" s="67">
        <v>34889955669</v>
      </c>
      <c r="AO1441" s="67">
        <v>40065677831</v>
      </c>
      <c r="AP1441" s="67">
        <v>108412990270</v>
      </c>
      <c r="AQ1441" s="67">
        <v>124078216700</v>
      </c>
      <c r="AR1441" s="67">
        <v>15629146107</v>
      </c>
      <c r="AS1441" s="67">
        <v>12604150087</v>
      </c>
      <c r="AT1441" s="67">
        <v>3024996021</v>
      </c>
      <c r="AU1441" s="67">
        <v>2722000000</v>
      </c>
      <c r="AV1441" s="67">
        <v>7839000000</v>
      </c>
      <c r="AW1441" s="67">
        <v>18647471195</v>
      </c>
      <c r="AX1441" s="67">
        <v>10508790219</v>
      </c>
      <c r="AY1441" s="67">
        <v>4653904313</v>
      </c>
      <c r="AZ1441" s="67">
        <v>5854885905</v>
      </c>
      <c r="BA1441" s="67">
        <v>2450168594</v>
      </c>
      <c r="BB1441" s="67">
        <v>88692654</v>
      </c>
      <c r="BC1441" s="67">
        <v>273475789</v>
      </c>
      <c r="BD1441" s="67">
        <v>1513777376</v>
      </c>
      <c r="BE1441" s="67">
        <v>2016857317</v>
      </c>
      <c r="BF1441" s="67">
        <v>266777264</v>
      </c>
      <c r="BG1441" s="67">
        <v>1528931981</v>
      </c>
      <c r="BH1441" s="67">
        <v>252498102</v>
      </c>
      <c r="BI1441" s="67"/>
      <c r="BJ1441" s="67"/>
      <c r="BK1441" s="67">
        <v>0</v>
      </c>
      <c r="BL1441" s="67">
        <v>252498102</v>
      </c>
      <c r="BM1441" s="67"/>
      <c r="BN1441" s="67"/>
      <c r="BO1441" s="67">
        <v>0</v>
      </c>
      <c r="BP1441" s="67"/>
      <c r="BQ1441" s="67">
        <v>20746798</v>
      </c>
      <c r="BR1441" s="67"/>
      <c r="BS1441" s="67"/>
      <c r="BT1441" s="67">
        <v>45134272</v>
      </c>
      <c r="BU1441" s="67"/>
      <c r="BV1441" s="67">
        <v>186617032</v>
      </c>
      <c r="BW1441" s="67"/>
      <c r="BX1441" s="67"/>
      <c r="BY1441" s="67"/>
      <c r="BZ1441" s="67">
        <v>65658510907</v>
      </c>
      <c r="CA1441" s="67">
        <v>29955708841</v>
      </c>
      <c r="CB1441" s="67">
        <v>35702802066</v>
      </c>
      <c r="CC1441" s="67">
        <v>95070626312</v>
      </c>
      <c r="CD1441" s="67">
        <v>100200000000</v>
      </c>
    </row>
    <row r="1442" spans="1:82">
      <c r="A1442" t="s">
        <v>1689</v>
      </c>
      <c r="B1442" t="s">
        <v>1690</v>
      </c>
      <c r="C1442" t="s">
        <v>70</v>
      </c>
      <c r="D1442" t="s">
        <v>64</v>
      </c>
      <c r="E1442" t="s">
        <v>153</v>
      </c>
      <c r="F1442" s="67">
        <v>2004</v>
      </c>
      <c r="G1442" t="s">
        <v>1700</v>
      </c>
      <c r="H1442" s="67">
        <v>7383407</v>
      </c>
      <c r="I1442" s="67">
        <v>12653826738</v>
      </c>
      <c r="J1442" s="67">
        <v>7597379673</v>
      </c>
      <c r="K1442" s="67">
        <v>20058173197</v>
      </c>
      <c r="L1442" s="67">
        <v>36569544187</v>
      </c>
      <c r="M1442" s="67">
        <v>21642755802</v>
      </c>
      <c r="N1442" s="67">
        <v>5852634277</v>
      </c>
      <c r="O1442" s="67">
        <v>206305220</v>
      </c>
      <c r="P1442" s="67">
        <v>429047907</v>
      </c>
      <c r="Q1442" s="67">
        <v>1748863507</v>
      </c>
      <c r="R1442" s="67">
        <v>6400279908</v>
      </c>
      <c r="S1442" s="67">
        <v>292080989</v>
      </c>
      <c r="T1442" s="67">
        <v>824526618</v>
      </c>
      <c r="U1442" s="67">
        <v>2315178184</v>
      </c>
      <c r="V1442" s="67">
        <v>0</v>
      </c>
      <c r="W1442" s="67">
        <v>0</v>
      </c>
      <c r="X1442" s="67">
        <v>0</v>
      </c>
      <c r="Y1442" s="67">
        <v>2215000000</v>
      </c>
      <c r="Z1442" s="67">
        <v>0</v>
      </c>
      <c r="AA1442" s="67">
        <v>0</v>
      </c>
      <c r="AB1442" s="67">
        <v>1775298518</v>
      </c>
      <c r="AC1442" s="67">
        <v>0</v>
      </c>
      <c r="AD1442" s="67">
        <v>9300585</v>
      </c>
      <c r="AE1442" s="67">
        <v>0</v>
      </c>
      <c r="AF1442" s="67">
        <v>0</v>
      </c>
      <c r="AG1442" s="67">
        <v>83131091</v>
      </c>
      <c r="AH1442" s="67">
        <v>0</v>
      </c>
      <c r="AI1442" s="67">
        <v>347027737</v>
      </c>
      <c r="AJ1442" s="67">
        <v>0</v>
      </c>
      <c r="AK1442" s="67">
        <v>0</v>
      </c>
      <c r="AL1442" s="67">
        <v>0</v>
      </c>
      <c r="AM1442" s="67">
        <v>76413722293</v>
      </c>
      <c r="AN1442" s="67">
        <v>35353252886</v>
      </c>
      <c r="AO1442" s="67">
        <v>41372416131</v>
      </c>
      <c r="AP1442" s="67">
        <v>111061914425</v>
      </c>
      <c r="AQ1442" s="67">
        <v>126956157661</v>
      </c>
      <c r="AR1442" s="67">
        <v>16180415916</v>
      </c>
      <c r="AS1442" s="67">
        <v>13048722513</v>
      </c>
      <c r="AT1442" s="67">
        <v>3131693403</v>
      </c>
      <c r="AU1442" s="67">
        <v>3343000000</v>
      </c>
      <c r="AV1442" s="67">
        <v>8826000000</v>
      </c>
      <c r="AW1442" s="67">
        <v>19841379552</v>
      </c>
      <c r="AX1442" s="67">
        <v>11726582903</v>
      </c>
      <c r="AY1442" s="67">
        <v>5230135045</v>
      </c>
      <c r="AZ1442" s="67">
        <v>6496447858</v>
      </c>
      <c r="BA1442" s="67">
        <v>2474076211</v>
      </c>
      <c r="BB1442" s="67">
        <v>92128765</v>
      </c>
      <c r="BC1442" s="67">
        <v>308762987</v>
      </c>
      <c r="BD1442" s="67">
        <v>1510271230</v>
      </c>
      <c r="BE1442" s="67">
        <v>2173421688</v>
      </c>
      <c r="BF1442" s="67">
        <v>89422193</v>
      </c>
      <c r="BG1442" s="67">
        <v>1466713575</v>
      </c>
      <c r="BH1442" s="67">
        <v>364353177</v>
      </c>
      <c r="BI1442" s="67"/>
      <c r="BJ1442" s="67"/>
      <c r="BK1442" s="67">
        <v>0</v>
      </c>
      <c r="BL1442" s="67">
        <v>364353177</v>
      </c>
      <c r="BM1442" s="67"/>
      <c r="BN1442" s="67"/>
      <c r="BO1442" s="67">
        <v>0</v>
      </c>
      <c r="BP1442" s="67"/>
      <c r="BQ1442" s="67">
        <v>50671907</v>
      </c>
      <c r="BR1442" s="67"/>
      <c r="BS1442" s="67"/>
      <c r="BT1442" s="67">
        <v>64641311</v>
      </c>
      <c r="BU1442" s="67"/>
      <c r="BV1442" s="67">
        <v>249039958</v>
      </c>
      <c r="BW1442" s="67"/>
      <c r="BX1442" s="67"/>
      <c r="BY1442" s="67"/>
      <c r="BZ1442" s="67">
        <v>65702891017</v>
      </c>
      <c r="CA1442" s="67">
        <v>31595906734</v>
      </c>
      <c r="CB1442" s="67">
        <v>34106984284</v>
      </c>
      <c r="CC1442" s="67">
        <v>96606039663</v>
      </c>
      <c r="CD1442" s="67">
        <v>102100000000</v>
      </c>
    </row>
    <row r="1443" spans="1:82">
      <c r="A1443" t="s">
        <v>1689</v>
      </c>
      <c r="B1443" t="s">
        <v>1690</v>
      </c>
      <c r="C1443" t="s">
        <v>70</v>
      </c>
      <c r="D1443" t="s">
        <v>64</v>
      </c>
      <c r="E1443" t="s">
        <v>153</v>
      </c>
      <c r="F1443" s="67">
        <v>2005</v>
      </c>
      <c r="G1443" t="s">
        <v>1701</v>
      </c>
      <c r="H1443" s="67">
        <v>7564613</v>
      </c>
      <c r="I1443" s="67">
        <v>13371603914</v>
      </c>
      <c r="J1443" s="67">
        <v>7980671421</v>
      </c>
      <c r="K1443" s="67">
        <v>17784720532</v>
      </c>
      <c r="L1443" s="67">
        <v>36393385770</v>
      </c>
      <c r="M1443" s="67">
        <v>21711681774</v>
      </c>
      <c r="N1443" s="67">
        <v>5834911600</v>
      </c>
      <c r="O1443" s="67">
        <v>206706206</v>
      </c>
      <c r="P1443" s="67">
        <v>427748684</v>
      </c>
      <c r="Q1443" s="67">
        <v>1743567680</v>
      </c>
      <c r="R1443" s="67">
        <v>6380898876</v>
      </c>
      <c r="S1443" s="67">
        <v>286953137</v>
      </c>
      <c r="T1443" s="67">
        <v>755627306</v>
      </c>
      <c r="U1443" s="67">
        <v>2218955368</v>
      </c>
      <c r="V1443" s="67">
        <v>0</v>
      </c>
      <c r="W1443" s="67">
        <v>0</v>
      </c>
      <c r="X1443" s="67">
        <v>0</v>
      </c>
      <c r="Y1443" s="67">
        <v>2117000000</v>
      </c>
      <c r="Z1443" s="67">
        <v>0</v>
      </c>
      <c r="AA1443" s="67">
        <v>0</v>
      </c>
      <c r="AB1443" s="67">
        <v>1695604099</v>
      </c>
      <c r="AC1443" s="67">
        <v>0</v>
      </c>
      <c r="AD1443" s="67">
        <v>9094584</v>
      </c>
      <c r="AE1443" s="67">
        <v>0</v>
      </c>
      <c r="AF1443" s="67">
        <v>0</v>
      </c>
      <c r="AG1443" s="67">
        <v>80801822</v>
      </c>
      <c r="AH1443" s="67">
        <v>0</v>
      </c>
      <c r="AI1443" s="67">
        <v>331598849</v>
      </c>
      <c r="AJ1443" s="67">
        <v>0</v>
      </c>
      <c r="AK1443" s="67">
        <v>0</v>
      </c>
      <c r="AL1443" s="67">
        <v>0</v>
      </c>
      <c r="AM1443" s="67">
        <v>80055180759</v>
      </c>
      <c r="AN1443" s="67">
        <v>37266433067</v>
      </c>
      <c r="AO1443" s="67">
        <v>43080161224</v>
      </c>
      <c r="AP1443" s="67">
        <v>118397231926</v>
      </c>
      <c r="AQ1443" s="67">
        <v>131649401652</v>
      </c>
      <c r="AR1443" s="67">
        <v>16499217455</v>
      </c>
      <c r="AS1443" s="67">
        <v>13305820528</v>
      </c>
      <c r="AT1443" s="67">
        <v>3193396927</v>
      </c>
      <c r="AU1443" s="67">
        <v>3821000000</v>
      </c>
      <c r="AV1443" s="67">
        <v>8515000000</v>
      </c>
      <c r="AW1443" s="67">
        <v>22167747757</v>
      </c>
      <c r="AX1443" s="67">
        <v>14016926255</v>
      </c>
      <c r="AY1443" s="67">
        <v>6364549627</v>
      </c>
      <c r="AZ1443" s="67">
        <v>7652376628</v>
      </c>
      <c r="BA1443" s="67">
        <v>2462735767</v>
      </c>
      <c r="BB1443" s="67">
        <v>97806259</v>
      </c>
      <c r="BC1443" s="67">
        <v>341844736</v>
      </c>
      <c r="BD1443" s="67">
        <v>1478724821</v>
      </c>
      <c r="BE1443" s="67">
        <v>2390955863</v>
      </c>
      <c r="BF1443" s="67">
        <v>93834441</v>
      </c>
      <c r="BG1443" s="67">
        <v>1284919614</v>
      </c>
      <c r="BH1443" s="67">
        <v>548813525</v>
      </c>
      <c r="BI1443" s="67"/>
      <c r="BJ1443" s="67"/>
      <c r="BK1443" s="67">
        <v>0</v>
      </c>
      <c r="BL1443" s="67">
        <v>548813525</v>
      </c>
      <c r="BM1443" s="67"/>
      <c r="BN1443" s="67"/>
      <c r="BO1443" s="67">
        <v>0</v>
      </c>
      <c r="BP1443" s="67"/>
      <c r="BQ1443" s="67">
        <v>78017824</v>
      </c>
      <c r="BR1443" s="67"/>
      <c r="BS1443" s="67"/>
      <c r="BT1443" s="67">
        <v>91326349</v>
      </c>
      <c r="BU1443" s="67"/>
      <c r="BV1443" s="67">
        <v>379469352</v>
      </c>
      <c r="BW1443" s="67"/>
      <c r="BX1443" s="67"/>
      <c r="BY1443" s="67"/>
      <c r="BZ1443" s="67">
        <v>74882878639</v>
      </c>
      <c r="CA1443" s="67">
        <v>38609159768</v>
      </c>
      <c r="CB1443" s="67">
        <v>36273718871</v>
      </c>
      <c r="CC1443" s="67">
        <v>109404657375</v>
      </c>
      <c r="CD1443" s="67">
        <v>114100000000</v>
      </c>
    </row>
    <row r="1444" spans="1:82">
      <c r="A1444" t="s">
        <v>1689</v>
      </c>
      <c r="B1444" t="s">
        <v>1690</v>
      </c>
      <c r="C1444" t="s">
        <v>70</v>
      </c>
      <c r="D1444" t="s">
        <v>64</v>
      </c>
      <c r="E1444" t="s">
        <v>153</v>
      </c>
      <c r="F1444" s="67">
        <v>2006</v>
      </c>
      <c r="G1444" t="s">
        <v>1702</v>
      </c>
      <c r="H1444" s="67">
        <v>7745200</v>
      </c>
      <c r="I1444" s="67">
        <v>14261585780</v>
      </c>
      <c r="J1444" s="67">
        <v>9590750530</v>
      </c>
      <c r="K1444" s="67">
        <v>15729384790</v>
      </c>
      <c r="L1444" s="67">
        <v>36875403645</v>
      </c>
      <c r="M1444" s="67">
        <v>21780607754</v>
      </c>
      <c r="N1444" s="67">
        <v>5817188924</v>
      </c>
      <c r="O1444" s="67">
        <v>207109445</v>
      </c>
      <c r="P1444" s="67">
        <v>426449461</v>
      </c>
      <c r="Q1444" s="67">
        <v>1738271852</v>
      </c>
      <c r="R1444" s="67">
        <v>6361517844</v>
      </c>
      <c r="S1444" s="67">
        <v>282920490</v>
      </c>
      <c r="T1444" s="67">
        <v>910403353</v>
      </c>
      <c r="U1444" s="67">
        <v>2116458966</v>
      </c>
      <c r="V1444" s="67">
        <v>0</v>
      </c>
      <c r="W1444" s="67">
        <v>0</v>
      </c>
      <c r="X1444" s="67">
        <v>0</v>
      </c>
      <c r="Y1444" s="67">
        <v>2002000000</v>
      </c>
      <c r="Z1444" s="67">
        <v>0</v>
      </c>
      <c r="AA1444" s="67">
        <v>0</v>
      </c>
      <c r="AB1444" s="67">
        <v>1599572648</v>
      </c>
      <c r="AC1444" s="67">
        <v>0</v>
      </c>
      <c r="AD1444" s="67">
        <v>8851197</v>
      </c>
      <c r="AE1444" s="67">
        <v>0</v>
      </c>
      <c r="AF1444" s="67">
        <v>0</v>
      </c>
      <c r="AG1444" s="67">
        <v>78199980</v>
      </c>
      <c r="AH1444" s="67">
        <v>0</v>
      </c>
      <c r="AI1444" s="67">
        <v>315691220</v>
      </c>
      <c r="AJ1444" s="67">
        <v>0</v>
      </c>
      <c r="AK1444" s="67">
        <v>0</v>
      </c>
      <c r="AL1444" s="67">
        <v>0</v>
      </c>
      <c r="AM1444" s="67">
        <v>81328030395</v>
      </c>
      <c r="AN1444" s="67">
        <v>36875521146</v>
      </c>
      <c r="AO1444" s="67">
        <v>44988387333</v>
      </c>
      <c r="AP1444" s="67">
        <v>124120508718</v>
      </c>
      <c r="AQ1444" s="67">
        <v>134390173334</v>
      </c>
      <c r="AR1444" s="67">
        <v>17871923218</v>
      </c>
      <c r="AS1444" s="67">
        <v>14412841304</v>
      </c>
      <c r="AT1444" s="67">
        <v>3459081913</v>
      </c>
      <c r="AU1444" s="67">
        <v>4848000000</v>
      </c>
      <c r="AV1444" s="67">
        <v>7951000000</v>
      </c>
      <c r="AW1444" s="67">
        <v>26341807218</v>
      </c>
      <c r="AX1444" s="67">
        <v>16319089446</v>
      </c>
      <c r="AY1444" s="67">
        <v>7374710774</v>
      </c>
      <c r="AZ1444" s="67">
        <v>8944378671</v>
      </c>
      <c r="BA1444" s="67">
        <v>3365804771</v>
      </c>
      <c r="BB1444" s="67">
        <v>105045563</v>
      </c>
      <c r="BC1444" s="67">
        <v>379116848</v>
      </c>
      <c r="BD1444" s="67">
        <v>1481575543</v>
      </c>
      <c r="BE1444" s="67">
        <v>2675327646</v>
      </c>
      <c r="BF1444" s="67">
        <v>110521643</v>
      </c>
      <c r="BG1444" s="67">
        <v>1905325758</v>
      </c>
      <c r="BH1444" s="67">
        <v>1700743371</v>
      </c>
      <c r="BI1444" s="67"/>
      <c r="BJ1444" s="67"/>
      <c r="BK1444" s="67">
        <v>0</v>
      </c>
      <c r="BL1444" s="67">
        <v>1700743371</v>
      </c>
      <c r="BM1444" s="67"/>
      <c r="BN1444" s="67"/>
      <c r="BO1444" s="67">
        <v>0</v>
      </c>
      <c r="BP1444" s="67"/>
      <c r="BQ1444" s="67">
        <v>180803509</v>
      </c>
      <c r="BR1444" s="67"/>
      <c r="BS1444" s="67"/>
      <c r="BT1444" s="67">
        <v>234877384</v>
      </c>
      <c r="BU1444" s="67"/>
      <c r="BV1444" s="67">
        <v>1285062478</v>
      </c>
      <c r="BW1444" s="67"/>
      <c r="BX1444" s="67"/>
      <c r="BY1444" s="67"/>
      <c r="BZ1444" s="67">
        <v>97961206257</v>
      </c>
      <c r="CA1444" s="67">
        <v>49721000703</v>
      </c>
      <c r="CB1444" s="67">
        <v>48240205554</v>
      </c>
      <c r="CC1444" s="67">
        <v>140772680064</v>
      </c>
      <c r="CD1444" s="67">
        <v>143900000000</v>
      </c>
    </row>
    <row r="1445" spans="1:82">
      <c r="A1445" t="s">
        <v>1689</v>
      </c>
      <c r="B1445" t="s">
        <v>1690</v>
      </c>
      <c r="C1445" t="s">
        <v>70</v>
      </c>
      <c r="D1445" t="s">
        <v>64</v>
      </c>
      <c r="E1445" t="s">
        <v>153</v>
      </c>
      <c r="F1445" s="67">
        <v>2007</v>
      </c>
      <c r="G1445" t="s">
        <v>1703</v>
      </c>
      <c r="H1445" s="67">
        <v>7924462</v>
      </c>
      <c r="I1445" s="67">
        <v>15537613943</v>
      </c>
      <c r="J1445" s="67">
        <v>9329409213</v>
      </c>
      <c r="K1445" s="67">
        <v>14679528476</v>
      </c>
      <c r="L1445" s="67">
        <v>37025658415</v>
      </c>
      <c r="M1445" s="67">
        <v>21780607754</v>
      </c>
      <c r="N1445" s="67">
        <v>5799466247</v>
      </c>
      <c r="O1445" s="67">
        <v>207510432</v>
      </c>
      <c r="P1445" s="67">
        <v>425150238</v>
      </c>
      <c r="Q1445" s="67">
        <v>1732976025</v>
      </c>
      <c r="R1445" s="67">
        <v>6342136813</v>
      </c>
      <c r="S1445" s="67">
        <v>281778495</v>
      </c>
      <c r="T1445" s="67">
        <v>973826786</v>
      </c>
      <c r="U1445" s="67">
        <v>2020252597</v>
      </c>
      <c r="V1445" s="67">
        <v>0</v>
      </c>
      <c r="W1445" s="67">
        <v>0</v>
      </c>
      <c r="X1445" s="67">
        <v>0</v>
      </c>
      <c r="Y1445" s="67">
        <v>1897000000</v>
      </c>
      <c r="Z1445" s="67">
        <v>0</v>
      </c>
      <c r="AA1445" s="67">
        <v>0</v>
      </c>
      <c r="AB1445" s="67">
        <v>1510854993</v>
      </c>
      <c r="AC1445" s="67">
        <v>0</v>
      </c>
      <c r="AD1445" s="67">
        <v>8577944</v>
      </c>
      <c r="AE1445" s="67">
        <v>0</v>
      </c>
      <c r="AF1445" s="67">
        <v>0</v>
      </c>
      <c r="AG1445" s="67">
        <v>75529279</v>
      </c>
      <c r="AH1445" s="67">
        <v>0</v>
      </c>
      <c r="AI1445" s="67">
        <v>301665771</v>
      </c>
      <c r="AJ1445" s="67">
        <v>0</v>
      </c>
      <c r="AK1445" s="67">
        <v>0</v>
      </c>
      <c r="AL1445" s="67">
        <v>0</v>
      </c>
      <c r="AM1445" s="67">
        <v>83713059450</v>
      </c>
      <c r="AN1445" s="67">
        <v>37835654283</v>
      </c>
      <c r="AO1445" s="67">
        <v>46459456905</v>
      </c>
      <c r="AP1445" s="67">
        <v>129220751751</v>
      </c>
      <c r="AQ1445" s="67">
        <v>138402483589</v>
      </c>
      <c r="AR1445" s="67">
        <v>19537620317</v>
      </c>
      <c r="AS1445" s="67">
        <v>15756145417</v>
      </c>
      <c r="AT1445" s="67">
        <v>3781474900</v>
      </c>
      <c r="AU1445" s="67">
        <v>5043000000</v>
      </c>
      <c r="AV1445" s="67">
        <v>7935000000</v>
      </c>
      <c r="AW1445" s="67">
        <v>30960070919</v>
      </c>
      <c r="AX1445" s="67">
        <v>19992750211</v>
      </c>
      <c r="AY1445" s="67">
        <v>9152536882</v>
      </c>
      <c r="AZ1445" s="67">
        <v>10840213329</v>
      </c>
      <c r="BA1445" s="67">
        <v>3485799521</v>
      </c>
      <c r="BB1445" s="67">
        <v>114512552</v>
      </c>
      <c r="BC1445" s="67">
        <v>401832956</v>
      </c>
      <c r="BD1445" s="67">
        <v>1541324381</v>
      </c>
      <c r="BE1445" s="67">
        <v>3029126071</v>
      </c>
      <c r="BF1445" s="67">
        <v>85235006</v>
      </c>
      <c r="BG1445" s="67">
        <v>2309490221</v>
      </c>
      <c r="BH1445" s="67">
        <v>1678902821</v>
      </c>
      <c r="BI1445" s="67"/>
      <c r="BJ1445" s="67"/>
      <c r="BK1445" s="67">
        <v>0</v>
      </c>
      <c r="BL1445" s="67">
        <v>1678902821</v>
      </c>
      <c r="BM1445" s="67"/>
      <c r="BN1445" s="67"/>
      <c r="BO1445" s="67">
        <v>0</v>
      </c>
      <c r="BP1445" s="67"/>
      <c r="BQ1445" s="67">
        <v>335742935</v>
      </c>
      <c r="BR1445" s="67"/>
      <c r="BS1445" s="67"/>
      <c r="BT1445" s="67">
        <v>260432039</v>
      </c>
      <c r="BU1445" s="67"/>
      <c r="BV1445" s="67">
        <v>1082727847</v>
      </c>
      <c r="BW1445" s="67"/>
      <c r="BX1445" s="67"/>
      <c r="BY1445" s="67"/>
      <c r="BZ1445" s="67">
        <v>109643609355</v>
      </c>
      <c r="CA1445" s="67">
        <v>55197193261</v>
      </c>
      <c r="CB1445" s="67">
        <v>54446416094</v>
      </c>
      <c r="CC1445" s="67">
        <v>158928203412</v>
      </c>
      <c r="CD1445" s="67">
        <v>161800000000</v>
      </c>
    </row>
    <row r="1446" spans="1:82">
      <c r="A1446" t="s">
        <v>1689</v>
      </c>
      <c r="B1446" t="s">
        <v>1690</v>
      </c>
      <c r="C1446" t="s">
        <v>70</v>
      </c>
      <c r="D1446" t="s">
        <v>64</v>
      </c>
      <c r="E1446" t="s">
        <v>153</v>
      </c>
      <c r="F1446" s="67">
        <v>2008</v>
      </c>
      <c r="G1446" t="s">
        <v>1704</v>
      </c>
      <c r="H1446" s="67">
        <v>8101777</v>
      </c>
      <c r="I1446" s="67">
        <v>16916500325</v>
      </c>
      <c r="J1446" s="67">
        <v>9523575887</v>
      </c>
      <c r="K1446" s="67">
        <v>16733927499</v>
      </c>
      <c r="L1446" s="67">
        <v>37269297433</v>
      </c>
      <c r="M1446" s="67">
        <v>21946030091</v>
      </c>
      <c r="N1446" s="67">
        <v>5781743571</v>
      </c>
      <c r="O1446" s="67">
        <v>207911418</v>
      </c>
      <c r="P1446" s="67">
        <v>423851015</v>
      </c>
      <c r="Q1446" s="67">
        <v>1727680197</v>
      </c>
      <c r="R1446" s="67">
        <v>6322755781</v>
      </c>
      <c r="S1446" s="67">
        <v>280000759</v>
      </c>
      <c r="T1446" s="67">
        <v>1007671676</v>
      </c>
      <c r="U1446" s="67">
        <v>1939874155</v>
      </c>
      <c r="V1446" s="67">
        <v>0</v>
      </c>
      <c r="W1446" s="67">
        <v>0</v>
      </c>
      <c r="X1446" s="67">
        <v>0</v>
      </c>
      <c r="Y1446" s="67">
        <v>1812000000</v>
      </c>
      <c r="Z1446" s="67">
        <v>0</v>
      </c>
      <c r="AA1446" s="67">
        <v>0</v>
      </c>
      <c r="AB1446" s="67">
        <v>1439989062</v>
      </c>
      <c r="AC1446" s="67">
        <v>0</v>
      </c>
      <c r="AD1446" s="67">
        <v>8340893</v>
      </c>
      <c r="AE1446" s="67">
        <v>0</v>
      </c>
      <c r="AF1446" s="67">
        <v>0</v>
      </c>
      <c r="AG1446" s="67">
        <v>72913995</v>
      </c>
      <c r="AH1446" s="67">
        <v>0</v>
      </c>
      <c r="AI1446" s="67">
        <v>290782878</v>
      </c>
      <c r="AJ1446" s="67">
        <v>0</v>
      </c>
      <c r="AK1446" s="67">
        <v>0</v>
      </c>
      <c r="AL1446" s="67">
        <v>0</v>
      </c>
      <c r="AM1446" s="67">
        <v>89066763797</v>
      </c>
      <c r="AN1446" s="67">
        <v>41306566203</v>
      </c>
      <c r="AO1446" s="67">
        <v>48137007617</v>
      </c>
      <c r="AP1446" s="67">
        <v>134951735507</v>
      </c>
      <c r="AQ1446" s="67">
        <v>145798779078</v>
      </c>
      <c r="AR1446" s="67">
        <v>21843470021</v>
      </c>
      <c r="AS1446" s="67">
        <v>17615701629</v>
      </c>
      <c r="AT1446" s="67">
        <v>4227768391</v>
      </c>
      <c r="AU1446" s="67">
        <v>5735000000</v>
      </c>
      <c r="AV1446" s="67">
        <v>10077000000</v>
      </c>
      <c r="AW1446" s="67">
        <v>32396306209</v>
      </c>
      <c r="AX1446" s="67">
        <v>20600505801</v>
      </c>
      <c r="AY1446" s="67">
        <v>9406227433</v>
      </c>
      <c r="AZ1446" s="67">
        <v>11194278367</v>
      </c>
      <c r="BA1446" s="67">
        <v>3663178908</v>
      </c>
      <c r="BB1446" s="67">
        <v>126077712</v>
      </c>
      <c r="BC1446" s="67">
        <v>455645942</v>
      </c>
      <c r="BD1446" s="67">
        <v>1579955334</v>
      </c>
      <c r="BE1446" s="67">
        <v>3401718257</v>
      </c>
      <c r="BF1446" s="67">
        <v>111292544</v>
      </c>
      <c r="BG1446" s="67">
        <v>2457931712</v>
      </c>
      <c r="BH1446" s="67">
        <v>940712498</v>
      </c>
      <c r="BI1446" s="67"/>
      <c r="BJ1446" s="67"/>
      <c r="BK1446" s="67">
        <v>0</v>
      </c>
      <c r="BL1446" s="67">
        <v>940712498</v>
      </c>
      <c r="BM1446" s="67"/>
      <c r="BN1446" s="67"/>
      <c r="BO1446" s="67">
        <v>0</v>
      </c>
      <c r="BP1446" s="67"/>
      <c r="BQ1446" s="67">
        <v>217152474</v>
      </c>
      <c r="BR1446" s="67"/>
      <c r="BS1446" s="67"/>
      <c r="BT1446" s="67">
        <v>231934938</v>
      </c>
      <c r="BU1446" s="67"/>
      <c r="BV1446" s="67">
        <v>491625086</v>
      </c>
      <c r="BW1446" s="67"/>
      <c r="BX1446" s="67"/>
      <c r="BY1446" s="67"/>
      <c r="BZ1446" s="67">
        <v>125366025473</v>
      </c>
      <c r="CA1446" s="67">
        <v>64031718279</v>
      </c>
      <c r="CB1446" s="67">
        <v>61334307194</v>
      </c>
      <c r="CC1446" s="67">
        <v>176204514201</v>
      </c>
      <c r="CD1446" s="67">
        <v>180500000000</v>
      </c>
    </row>
    <row r="1447" spans="1:82">
      <c r="A1447" t="s">
        <v>1689</v>
      </c>
      <c r="B1447" t="s">
        <v>1690</v>
      </c>
      <c r="C1447" t="s">
        <v>70</v>
      </c>
      <c r="D1447" t="s">
        <v>64</v>
      </c>
      <c r="E1447" t="s">
        <v>153</v>
      </c>
      <c r="F1447" s="67">
        <v>2009</v>
      </c>
      <c r="G1447" t="s">
        <v>1705</v>
      </c>
      <c r="H1447" s="67">
        <v>8277302</v>
      </c>
      <c r="I1447" s="67">
        <v>17409006693</v>
      </c>
      <c r="J1447" s="67">
        <v>8238780606</v>
      </c>
      <c r="K1447" s="67">
        <v>16236725630</v>
      </c>
      <c r="L1447" s="67">
        <v>38054965807</v>
      </c>
      <c r="M1447" s="67">
        <v>22056311644</v>
      </c>
      <c r="N1447" s="67">
        <v>5764020894</v>
      </c>
      <c r="O1447" s="67">
        <v>208314657</v>
      </c>
      <c r="P1447" s="67">
        <v>422551792</v>
      </c>
      <c r="Q1447" s="67">
        <v>1722384369</v>
      </c>
      <c r="R1447" s="67">
        <v>6303374749</v>
      </c>
      <c r="S1447" s="67">
        <v>278115986</v>
      </c>
      <c r="T1447" s="67">
        <v>1230115512</v>
      </c>
      <c r="U1447" s="67">
        <v>1855099825</v>
      </c>
      <c r="V1447" s="67">
        <v>0</v>
      </c>
      <c r="W1447" s="67">
        <v>0</v>
      </c>
      <c r="X1447" s="67">
        <v>0</v>
      </c>
      <c r="Y1447" s="67">
        <v>1743000000</v>
      </c>
      <c r="Z1447" s="67">
        <v>0</v>
      </c>
      <c r="AA1447" s="67">
        <v>0</v>
      </c>
      <c r="AB1447" s="67">
        <v>1384572986</v>
      </c>
      <c r="AC1447" s="67">
        <v>0</v>
      </c>
      <c r="AD1447" s="67">
        <v>8049771</v>
      </c>
      <c r="AE1447" s="67">
        <v>0</v>
      </c>
      <c r="AF1447" s="67">
        <v>0</v>
      </c>
      <c r="AG1447" s="67">
        <v>70005611</v>
      </c>
      <c r="AH1447" s="67">
        <v>0</v>
      </c>
      <c r="AI1447" s="67">
        <v>280179033</v>
      </c>
      <c r="AJ1447" s="67">
        <v>0</v>
      </c>
      <c r="AK1447" s="67">
        <v>0</v>
      </c>
      <c r="AL1447" s="67">
        <v>0</v>
      </c>
      <c r="AM1447" s="67">
        <v>94926861819</v>
      </c>
      <c r="AN1447" s="67">
        <v>44445352460</v>
      </c>
      <c r="AO1447" s="67">
        <v>50790183802</v>
      </c>
      <c r="AP1447" s="67">
        <v>142571824657</v>
      </c>
      <c r="AQ1447" s="67">
        <v>153287361547</v>
      </c>
      <c r="AR1447" s="67">
        <v>22525038052</v>
      </c>
      <c r="AS1447" s="67">
        <v>18165353268</v>
      </c>
      <c r="AT1447" s="67">
        <v>4359684784</v>
      </c>
      <c r="AU1447" s="67">
        <v>5234000000</v>
      </c>
      <c r="AV1447" s="67">
        <v>10315000000</v>
      </c>
      <c r="AW1447" s="67">
        <v>31152723075</v>
      </c>
      <c r="AX1447" s="67">
        <v>18603795545</v>
      </c>
      <c r="AY1447" s="67">
        <v>8666963360</v>
      </c>
      <c r="AZ1447" s="67">
        <v>9936832186</v>
      </c>
      <c r="BA1447" s="67">
        <v>3229701321</v>
      </c>
      <c r="BB1447" s="67">
        <v>138698165</v>
      </c>
      <c r="BC1447" s="67">
        <v>452925879</v>
      </c>
      <c r="BD1447" s="67">
        <v>1611190381</v>
      </c>
      <c r="BE1447" s="67">
        <v>3574665805</v>
      </c>
      <c r="BF1447" s="67">
        <v>79280114</v>
      </c>
      <c r="BG1447" s="67">
        <v>3462465865</v>
      </c>
      <c r="BH1447" s="67">
        <v>801701904</v>
      </c>
      <c r="BI1447" s="67"/>
      <c r="BJ1447" s="67"/>
      <c r="BK1447" s="67">
        <v>0</v>
      </c>
      <c r="BL1447" s="67">
        <v>801701904</v>
      </c>
      <c r="BM1447" s="67"/>
      <c r="BN1447" s="67"/>
      <c r="BO1447" s="67">
        <v>144958969</v>
      </c>
      <c r="BP1447" s="67"/>
      <c r="BQ1447" s="67">
        <v>125045380</v>
      </c>
      <c r="BR1447" s="67"/>
      <c r="BS1447" s="67"/>
      <c r="BT1447" s="67">
        <v>158250885</v>
      </c>
      <c r="BU1447" s="67"/>
      <c r="BV1447" s="67">
        <v>373446670</v>
      </c>
      <c r="BW1447" s="67"/>
      <c r="BX1447" s="67"/>
      <c r="BY1447" s="67"/>
      <c r="BZ1447" s="67">
        <v>133083320209</v>
      </c>
      <c r="CA1447" s="67">
        <v>68848191401</v>
      </c>
      <c r="CB1447" s="67">
        <v>64235128807</v>
      </c>
      <c r="CC1447" s="67">
        <v>182481783240</v>
      </c>
      <c r="CD1447" s="67">
        <v>187600000000</v>
      </c>
    </row>
    <row r="1448" spans="1:82">
      <c r="A1448" t="s">
        <v>1689</v>
      </c>
      <c r="B1448" t="s">
        <v>1690</v>
      </c>
      <c r="C1448" t="s">
        <v>70</v>
      </c>
      <c r="D1448" t="s">
        <v>64</v>
      </c>
      <c r="E1448" t="s">
        <v>153</v>
      </c>
      <c r="F1448" s="67">
        <v>2010</v>
      </c>
      <c r="G1448" t="s">
        <v>1706</v>
      </c>
      <c r="H1448" s="67">
        <v>8450933</v>
      </c>
      <c r="I1448" s="67">
        <v>17937305260</v>
      </c>
      <c r="J1448" s="67">
        <v>8674869572</v>
      </c>
      <c r="K1448" s="67">
        <v>17492566286</v>
      </c>
      <c r="L1448" s="67">
        <v>38895870024</v>
      </c>
      <c r="M1448" s="67">
        <v>22538793467</v>
      </c>
      <c r="N1448" s="67">
        <v>5746298217</v>
      </c>
      <c r="O1448" s="67">
        <v>208715644</v>
      </c>
      <c r="P1448" s="67">
        <v>421252569</v>
      </c>
      <c r="Q1448" s="67">
        <v>1717088542</v>
      </c>
      <c r="R1448" s="67">
        <v>6283993717</v>
      </c>
      <c r="S1448" s="67">
        <v>276635380</v>
      </c>
      <c r="T1448" s="67">
        <v>1354741238</v>
      </c>
      <c r="U1448" s="67">
        <v>1766368889</v>
      </c>
      <c r="V1448" s="67">
        <v>0</v>
      </c>
      <c r="W1448" s="67">
        <v>0</v>
      </c>
      <c r="X1448" s="67">
        <v>0</v>
      </c>
      <c r="Y1448" s="67">
        <v>1680000000</v>
      </c>
      <c r="Z1448" s="67">
        <v>0</v>
      </c>
      <c r="AA1448" s="67">
        <v>0</v>
      </c>
      <c r="AB1448" s="67">
        <v>1338547998</v>
      </c>
      <c r="AC1448" s="67">
        <v>0</v>
      </c>
      <c r="AD1448" s="67">
        <v>7713954</v>
      </c>
      <c r="AE1448" s="67">
        <v>0</v>
      </c>
      <c r="AF1448" s="67">
        <v>0</v>
      </c>
      <c r="AG1448" s="67">
        <v>67205782</v>
      </c>
      <c r="AH1448" s="67">
        <v>0</v>
      </c>
      <c r="AI1448" s="67">
        <v>266628973</v>
      </c>
      <c r="AJ1448" s="67">
        <v>0</v>
      </c>
      <c r="AK1448" s="67">
        <v>0</v>
      </c>
      <c r="AL1448" s="67">
        <v>0</v>
      </c>
      <c r="AM1448" s="67">
        <v>100351689877</v>
      </c>
      <c r="AN1448" s="67">
        <v>47657355969</v>
      </c>
      <c r="AO1448" s="67">
        <v>52855816005</v>
      </c>
      <c r="AP1448" s="67">
        <v>148741149154</v>
      </c>
      <c r="AQ1448" s="67">
        <v>160221651000</v>
      </c>
      <c r="AR1448" s="67">
        <v>22956263600</v>
      </c>
      <c r="AS1448" s="67">
        <v>18513115806</v>
      </c>
      <c r="AT1448" s="67">
        <v>4443147794</v>
      </c>
      <c r="AU1448" s="67">
        <v>5770000000</v>
      </c>
      <c r="AV1448" s="67">
        <v>11635000000</v>
      </c>
      <c r="AW1448" s="67">
        <v>39844804995</v>
      </c>
      <c r="AX1448" s="67">
        <v>22463355776</v>
      </c>
      <c r="AY1448" s="67">
        <v>10443477686</v>
      </c>
      <c r="AZ1448" s="67">
        <v>12019878089</v>
      </c>
      <c r="BA1448" s="67">
        <v>7129255125</v>
      </c>
      <c r="BB1448" s="67">
        <v>148228366</v>
      </c>
      <c r="BC1448" s="67">
        <v>460718495</v>
      </c>
      <c r="BD1448" s="67">
        <v>1616225302</v>
      </c>
      <c r="BE1448" s="67">
        <v>3881431233</v>
      </c>
      <c r="BF1448" s="67">
        <v>113161358</v>
      </c>
      <c r="BG1448" s="67">
        <v>4032429340</v>
      </c>
      <c r="BH1448" s="67">
        <v>1683083978</v>
      </c>
      <c r="BI1448" s="67"/>
      <c r="BJ1448" s="67"/>
      <c r="BK1448" s="67">
        <v>0</v>
      </c>
      <c r="BL1448" s="67">
        <v>1683083978</v>
      </c>
      <c r="BM1448" s="67"/>
      <c r="BN1448" s="67"/>
      <c r="BO1448" s="67">
        <v>595943378</v>
      </c>
      <c r="BP1448" s="67"/>
      <c r="BQ1448" s="67">
        <v>235701396</v>
      </c>
      <c r="BR1448" s="67"/>
      <c r="BS1448" s="67"/>
      <c r="BT1448" s="67">
        <v>290375092</v>
      </c>
      <c r="BU1448" s="67"/>
      <c r="BV1448" s="67">
        <v>561064111</v>
      </c>
      <c r="BW1448" s="67"/>
      <c r="BX1448" s="67"/>
      <c r="BY1448" s="67"/>
      <c r="BZ1448" s="67">
        <v>127783588305</v>
      </c>
      <c r="CA1448" s="67">
        <v>68115637847</v>
      </c>
      <c r="CB1448" s="67">
        <v>59667950458</v>
      </c>
      <c r="CC1448" s="67">
        <v>186402740878</v>
      </c>
      <c r="CD1448" s="67">
        <v>192300000000</v>
      </c>
    </row>
    <row r="1449" spans="1:82">
      <c r="A1449" t="s">
        <v>1689</v>
      </c>
      <c r="B1449" t="s">
        <v>1690</v>
      </c>
      <c r="C1449" t="s">
        <v>70</v>
      </c>
      <c r="D1449" t="s">
        <v>64</v>
      </c>
      <c r="E1449" t="s">
        <v>153</v>
      </c>
      <c r="F1449" s="67">
        <v>2011</v>
      </c>
      <c r="G1449" t="s">
        <v>1707</v>
      </c>
      <c r="H1449" s="67">
        <v>8622504</v>
      </c>
      <c r="I1449" s="67">
        <v>18747729898</v>
      </c>
      <c r="J1449" s="67">
        <v>8981602192</v>
      </c>
      <c r="K1449" s="67">
        <v>18657454914</v>
      </c>
      <c r="L1449" s="67">
        <v>38853695373</v>
      </c>
      <c r="M1449" s="67">
        <v>22835175151</v>
      </c>
      <c r="N1449" s="67">
        <v>5726785795</v>
      </c>
      <c r="O1449" s="67">
        <v>206922469</v>
      </c>
      <c r="P1449" s="67">
        <v>419822143</v>
      </c>
      <c r="Q1449" s="67">
        <v>1711257909</v>
      </c>
      <c r="R1449" s="67">
        <v>6262655469</v>
      </c>
      <c r="S1449" s="67">
        <v>275239447</v>
      </c>
      <c r="T1449" s="67">
        <v>1238098420</v>
      </c>
      <c r="U1449" s="67">
        <v>1678539005</v>
      </c>
      <c r="V1449" s="67">
        <v>0</v>
      </c>
      <c r="W1449" s="67">
        <v>0</v>
      </c>
      <c r="X1449" s="67">
        <v>0</v>
      </c>
      <c r="Y1449" s="67">
        <v>1617000000</v>
      </c>
      <c r="Z1449" s="67">
        <v>0</v>
      </c>
      <c r="AA1449" s="67">
        <v>0</v>
      </c>
      <c r="AB1449" s="67">
        <v>1291008319</v>
      </c>
      <c r="AC1449" s="67">
        <v>0</v>
      </c>
      <c r="AD1449" s="67">
        <v>7320749</v>
      </c>
      <c r="AE1449" s="67">
        <v>0</v>
      </c>
      <c r="AF1449" s="67">
        <v>0</v>
      </c>
      <c r="AG1449" s="67">
        <v>64383581</v>
      </c>
      <c r="AH1449" s="67">
        <v>0</v>
      </c>
      <c r="AI1449" s="67">
        <v>254021866</v>
      </c>
      <c r="AJ1449" s="67">
        <v>0</v>
      </c>
      <c r="AK1449" s="67">
        <v>0</v>
      </c>
      <c r="AL1449" s="67">
        <v>0</v>
      </c>
      <c r="AM1449" s="67">
        <v>100167852164</v>
      </c>
      <c r="AN1449" s="67">
        <v>46098040232</v>
      </c>
      <c r="AO1449" s="67">
        <v>54503941841</v>
      </c>
      <c r="AP1449" s="67">
        <v>148282298231</v>
      </c>
      <c r="AQ1449" s="67">
        <v>160739183889</v>
      </c>
      <c r="AR1449" s="67">
        <v>24432742855</v>
      </c>
      <c r="AS1449" s="67">
        <v>19703824883</v>
      </c>
      <c r="AT1449" s="67">
        <v>4728917972</v>
      </c>
      <c r="AU1449" s="67">
        <v>6378000000</v>
      </c>
      <c r="AV1449" s="67">
        <v>13249000000</v>
      </c>
      <c r="AW1449" s="67">
        <v>46514739066</v>
      </c>
      <c r="AX1449" s="67">
        <v>30235472247</v>
      </c>
      <c r="AY1449" s="67">
        <v>14298833290</v>
      </c>
      <c r="AZ1449" s="67">
        <v>15936638956</v>
      </c>
      <c r="BA1449" s="67">
        <v>6103555380</v>
      </c>
      <c r="BB1449" s="67">
        <v>155841972</v>
      </c>
      <c r="BC1449" s="67">
        <v>471598706</v>
      </c>
      <c r="BD1449" s="67">
        <v>1565824326</v>
      </c>
      <c r="BE1449" s="67">
        <v>4339902879</v>
      </c>
      <c r="BF1449" s="67">
        <v>131718971</v>
      </c>
      <c r="BG1449" s="67">
        <v>3510824586</v>
      </c>
      <c r="BH1449" s="67">
        <v>1615724138</v>
      </c>
      <c r="BI1449" s="67"/>
      <c r="BJ1449" s="67"/>
      <c r="BK1449" s="67">
        <v>0</v>
      </c>
      <c r="BL1449" s="67">
        <v>1615724138</v>
      </c>
      <c r="BM1449" s="67"/>
      <c r="BN1449" s="67"/>
      <c r="BO1449" s="67">
        <v>521856397</v>
      </c>
      <c r="BP1449" s="67"/>
      <c r="BQ1449" s="67">
        <v>229632848</v>
      </c>
      <c r="BR1449" s="67"/>
      <c r="BS1449" s="67"/>
      <c r="BT1449" s="67">
        <v>426510199</v>
      </c>
      <c r="BU1449" s="67"/>
      <c r="BV1449" s="67">
        <v>437724694</v>
      </c>
      <c r="BW1449" s="67"/>
      <c r="BX1449" s="67"/>
      <c r="BY1449" s="67"/>
      <c r="BZ1449" s="67">
        <v>139553253095</v>
      </c>
      <c r="CA1449" s="67">
        <v>67576340112</v>
      </c>
      <c r="CB1449" s="67">
        <v>71976912982</v>
      </c>
      <c r="CC1449" s="67">
        <v>205245459154</v>
      </c>
      <c r="CD1449" s="67">
        <v>212100000000</v>
      </c>
    </row>
    <row r="1450" spans="1:82">
      <c r="A1450" t="s">
        <v>1689</v>
      </c>
      <c r="B1450" t="s">
        <v>1690</v>
      </c>
      <c r="C1450" t="s">
        <v>70</v>
      </c>
      <c r="D1450" t="s">
        <v>64</v>
      </c>
      <c r="E1450" t="s">
        <v>153</v>
      </c>
      <c r="F1450" s="67">
        <v>2012</v>
      </c>
      <c r="G1450" t="s">
        <v>1708</v>
      </c>
      <c r="H1450" s="67">
        <v>8792367</v>
      </c>
      <c r="I1450" s="67">
        <v>19620575465</v>
      </c>
      <c r="J1450" s="67">
        <v>8362589897</v>
      </c>
      <c r="K1450" s="67">
        <v>20216397090</v>
      </c>
      <c r="L1450" s="67">
        <v>39143062979</v>
      </c>
      <c r="M1450" s="67">
        <v>23159127227</v>
      </c>
      <c r="N1450" s="67">
        <v>5707273373</v>
      </c>
      <c r="O1450" s="67">
        <v>205129294</v>
      </c>
      <c r="P1450" s="67">
        <v>418391716</v>
      </c>
      <c r="Q1450" s="67">
        <v>1705427276</v>
      </c>
      <c r="R1450" s="67">
        <v>6241317221</v>
      </c>
      <c r="S1450" s="67">
        <v>272994329</v>
      </c>
      <c r="T1450" s="67">
        <v>1225695224</v>
      </c>
      <c r="U1450" s="67">
        <v>1604196173</v>
      </c>
      <c r="V1450" s="67">
        <v>0</v>
      </c>
      <c r="W1450" s="67">
        <v>0</v>
      </c>
      <c r="X1450" s="67">
        <v>0</v>
      </c>
      <c r="Y1450" s="67">
        <v>1563000000</v>
      </c>
      <c r="Z1450" s="67">
        <v>0</v>
      </c>
      <c r="AA1450" s="67">
        <v>0</v>
      </c>
      <c r="AB1450" s="67">
        <v>1250046728</v>
      </c>
      <c r="AC1450" s="67">
        <v>0</v>
      </c>
      <c r="AD1450" s="67">
        <v>6927311</v>
      </c>
      <c r="AE1450" s="67">
        <v>0</v>
      </c>
      <c r="AF1450" s="67">
        <v>0</v>
      </c>
      <c r="AG1450" s="67">
        <v>62005786</v>
      </c>
      <c r="AH1450" s="67">
        <v>0</v>
      </c>
      <c r="AI1450" s="67">
        <v>244355758</v>
      </c>
      <c r="AJ1450" s="67">
        <v>0</v>
      </c>
      <c r="AK1450" s="67">
        <v>0</v>
      </c>
      <c r="AL1450" s="67">
        <v>0</v>
      </c>
      <c r="AM1450" s="67">
        <v>103409039608</v>
      </c>
      <c r="AN1450" s="67">
        <v>47318229593</v>
      </c>
      <c r="AO1450" s="67">
        <v>56568370149</v>
      </c>
      <c r="AP1450" s="67">
        <v>150885540504</v>
      </c>
      <c r="AQ1450" s="67">
        <v>165088026030</v>
      </c>
      <c r="AR1450" s="67">
        <v>23955663826</v>
      </c>
      <c r="AS1450" s="67">
        <v>19319083731</v>
      </c>
      <c r="AT1450" s="67">
        <v>4636580095</v>
      </c>
      <c r="AU1450" s="67">
        <v>6247000000</v>
      </c>
      <c r="AV1450" s="67">
        <v>15102000000</v>
      </c>
      <c r="AW1450" s="67">
        <v>45980966783</v>
      </c>
      <c r="AX1450" s="67">
        <v>29831308668</v>
      </c>
      <c r="AY1450" s="67">
        <v>14119637662</v>
      </c>
      <c r="AZ1450" s="67">
        <v>15711671006</v>
      </c>
      <c r="BA1450" s="67">
        <v>5848137163</v>
      </c>
      <c r="BB1450" s="67">
        <v>152787321</v>
      </c>
      <c r="BC1450" s="67">
        <v>502622043</v>
      </c>
      <c r="BD1450" s="67">
        <v>1528247605</v>
      </c>
      <c r="BE1450" s="67">
        <v>4540422069</v>
      </c>
      <c r="BF1450" s="67">
        <v>155432272</v>
      </c>
      <c r="BG1450" s="67">
        <v>3422009642</v>
      </c>
      <c r="BH1450" s="67">
        <v>1537993506</v>
      </c>
      <c r="BI1450" s="67"/>
      <c r="BJ1450" s="67"/>
      <c r="BK1450" s="67">
        <v>0</v>
      </c>
      <c r="BL1450" s="67">
        <v>1537993506</v>
      </c>
      <c r="BM1450" s="67"/>
      <c r="BN1450" s="67"/>
      <c r="BO1450" s="67">
        <v>601419067</v>
      </c>
      <c r="BP1450" s="67"/>
      <c r="BQ1450" s="67">
        <v>173779382</v>
      </c>
      <c r="BR1450" s="67"/>
      <c r="BS1450" s="67"/>
      <c r="BT1450" s="67">
        <v>384023947</v>
      </c>
      <c r="BU1450" s="67"/>
      <c r="BV1450" s="67">
        <v>378771110</v>
      </c>
      <c r="BW1450" s="67"/>
      <c r="BX1450" s="67"/>
      <c r="BY1450" s="67"/>
      <c r="BZ1450" s="67">
        <v>139469087027</v>
      </c>
      <c r="CA1450" s="67">
        <v>67037041214</v>
      </c>
      <c r="CB1450" s="67">
        <v>72432045813</v>
      </c>
      <c r="CC1450" s="67">
        <v>202088711143</v>
      </c>
      <c r="CD1450" s="67">
        <v>210900000000</v>
      </c>
    </row>
    <row r="1451" spans="1:82">
      <c r="A1451" t="s">
        <v>1689</v>
      </c>
      <c r="B1451" t="s">
        <v>1690</v>
      </c>
      <c r="C1451" t="s">
        <v>70</v>
      </c>
      <c r="D1451" t="s">
        <v>64</v>
      </c>
      <c r="E1451" t="s">
        <v>153</v>
      </c>
      <c r="F1451" s="67">
        <v>2013</v>
      </c>
      <c r="G1451" t="s">
        <v>1709</v>
      </c>
      <c r="H1451" s="67">
        <v>8960657</v>
      </c>
      <c r="I1451" s="67">
        <v>20442929496</v>
      </c>
      <c r="J1451" s="67">
        <v>8381093766</v>
      </c>
      <c r="K1451" s="67">
        <v>21791607562</v>
      </c>
      <c r="L1451" s="67">
        <v>39137140154</v>
      </c>
      <c r="M1451" s="67">
        <v>23241838396</v>
      </c>
      <c r="N1451" s="67">
        <v>5687760951</v>
      </c>
      <c r="O1451" s="67">
        <v>203333866</v>
      </c>
      <c r="P1451" s="67">
        <v>416961289</v>
      </c>
      <c r="Q1451" s="67">
        <v>1699596643</v>
      </c>
      <c r="R1451" s="67">
        <v>6219978972</v>
      </c>
      <c r="S1451" s="67">
        <v>267711021</v>
      </c>
      <c r="T1451" s="67">
        <v>1204737342</v>
      </c>
      <c r="U1451" s="67">
        <v>1534979061</v>
      </c>
      <c r="V1451" s="67">
        <v>0</v>
      </c>
      <c r="W1451" s="67">
        <v>0</v>
      </c>
      <c r="X1451" s="67">
        <v>0</v>
      </c>
      <c r="Y1451" s="67">
        <v>1511000000</v>
      </c>
      <c r="Z1451" s="67">
        <v>0</v>
      </c>
      <c r="AA1451" s="67">
        <v>0</v>
      </c>
      <c r="AB1451" s="67">
        <v>1209842484</v>
      </c>
      <c r="AC1451" s="67">
        <v>0</v>
      </c>
      <c r="AD1451" s="67">
        <v>6639554</v>
      </c>
      <c r="AE1451" s="67">
        <v>0</v>
      </c>
      <c r="AF1451" s="67">
        <v>0</v>
      </c>
      <c r="AG1451" s="67">
        <v>59550105</v>
      </c>
      <c r="AH1451" s="67">
        <v>0</v>
      </c>
      <c r="AI1451" s="67">
        <v>234817067</v>
      </c>
      <c r="AJ1451" s="67">
        <v>0</v>
      </c>
      <c r="AK1451" s="67">
        <v>0</v>
      </c>
      <c r="AL1451" s="67">
        <v>0</v>
      </c>
      <c r="AM1451" s="67">
        <v>115535410514</v>
      </c>
      <c r="AN1451" s="67">
        <v>54882213676</v>
      </c>
      <c r="AO1451" s="67">
        <v>60937267423</v>
      </c>
      <c r="AP1451" s="67">
        <v>162813219401</v>
      </c>
      <c r="AQ1451" s="67">
        <v>178104497593</v>
      </c>
      <c r="AR1451" s="67">
        <v>23644143847</v>
      </c>
      <c r="AS1451" s="67">
        <v>19067857941</v>
      </c>
      <c r="AT1451" s="67">
        <v>4576285906</v>
      </c>
      <c r="AU1451" s="67">
        <v>6584000000</v>
      </c>
      <c r="AV1451" s="67">
        <v>17119000000</v>
      </c>
      <c r="AW1451" s="67">
        <v>43011744328</v>
      </c>
      <c r="AX1451" s="67">
        <v>25948092171</v>
      </c>
      <c r="AY1451" s="67">
        <v>12131563420</v>
      </c>
      <c r="AZ1451" s="67">
        <v>13816528751</v>
      </c>
      <c r="BA1451" s="67">
        <v>7058856605</v>
      </c>
      <c r="BB1451" s="67">
        <v>144724909</v>
      </c>
      <c r="BC1451" s="67">
        <v>454322681</v>
      </c>
      <c r="BD1451" s="67">
        <v>1518959018</v>
      </c>
      <c r="BE1451" s="67">
        <v>4533358459</v>
      </c>
      <c r="BF1451" s="67">
        <v>152275325</v>
      </c>
      <c r="BG1451" s="67">
        <v>3201155159</v>
      </c>
      <c r="BH1451" s="67">
        <v>677613457</v>
      </c>
      <c r="BI1451" s="67"/>
      <c r="BJ1451" s="67"/>
      <c r="BK1451" s="67">
        <v>0</v>
      </c>
      <c r="BL1451" s="67">
        <v>677613457</v>
      </c>
      <c r="BM1451" s="67"/>
      <c r="BN1451" s="67"/>
      <c r="BO1451" s="67">
        <v>97526643</v>
      </c>
      <c r="BP1451" s="67"/>
      <c r="BQ1451" s="67">
        <v>104933877</v>
      </c>
      <c r="BR1451" s="67"/>
      <c r="BS1451" s="67"/>
      <c r="BT1451" s="67">
        <v>204078864</v>
      </c>
      <c r="BU1451" s="67"/>
      <c r="BV1451" s="67">
        <v>271074073</v>
      </c>
      <c r="BW1451" s="67"/>
      <c r="BX1451" s="67"/>
      <c r="BY1451" s="67"/>
      <c r="BZ1451" s="67">
        <v>136631960699</v>
      </c>
      <c r="CA1451" s="67">
        <v>69258987056</v>
      </c>
      <c r="CB1451" s="67">
        <v>67372973643</v>
      </c>
      <c r="CC1451" s="67">
        <v>193430462331</v>
      </c>
      <c r="CD1451" s="67">
        <v>204000000000</v>
      </c>
    </row>
    <row r="1452" spans="1:82">
      <c r="A1452" t="s">
        <v>1689</v>
      </c>
      <c r="B1452" t="s">
        <v>1690</v>
      </c>
      <c r="C1452" t="s">
        <v>70</v>
      </c>
      <c r="D1452" t="s">
        <v>64</v>
      </c>
      <c r="E1452" t="s">
        <v>153</v>
      </c>
      <c r="F1452" s="67">
        <v>2014</v>
      </c>
      <c r="G1452" t="s">
        <v>1710</v>
      </c>
      <c r="H1452" s="67">
        <v>9127846</v>
      </c>
      <c r="I1452" s="67">
        <v>21272648724</v>
      </c>
      <c r="J1452" s="67">
        <v>8562748276</v>
      </c>
      <c r="K1452" s="67">
        <v>23117861082</v>
      </c>
      <c r="L1452" s="67">
        <v>38995294539</v>
      </c>
      <c r="M1452" s="67">
        <v>23276301386</v>
      </c>
      <c r="N1452" s="67">
        <v>5668248529</v>
      </c>
      <c r="O1452" s="67">
        <v>201540691</v>
      </c>
      <c r="P1452" s="67">
        <v>415530863</v>
      </c>
      <c r="Q1452" s="67">
        <v>1693766009</v>
      </c>
      <c r="R1452" s="67">
        <v>6198640724</v>
      </c>
      <c r="S1452" s="67">
        <v>261808126</v>
      </c>
      <c r="T1452" s="67">
        <v>1147194431</v>
      </c>
      <c r="U1452" s="67">
        <v>1466407196</v>
      </c>
      <c r="V1452" s="67">
        <v>0</v>
      </c>
      <c r="W1452" s="67">
        <v>0</v>
      </c>
      <c r="X1452" s="67">
        <v>0</v>
      </c>
      <c r="Y1452" s="67">
        <v>1456000000</v>
      </c>
      <c r="Z1452" s="67">
        <v>0</v>
      </c>
      <c r="AA1452" s="67">
        <v>0</v>
      </c>
      <c r="AB1452" s="67">
        <v>1166890156</v>
      </c>
      <c r="AC1452" s="67">
        <v>0</v>
      </c>
      <c r="AD1452" s="67">
        <v>6370362</v>
      </c>
      <c r="AE1452" s="67">
        <v>0</v>
      </c>
      <c r="AF1452" s="67">
        <v>0</v>
      </c>
      <c r="AG1452" s="67">
        <v>57079284</v>
      </c>
      <c r="AH1452" s="67">
        <v>0</v>
      </c>
      <c r="AI1452" s="67">
        <v>225419949</v>
      </c>
      <c r="AJ1452" s="67">
        <v>0</v>
      </c>
      <c r="AK1452" s="67">
        <v>0</v>
      </c>
      <c r="AL1452" s="67">
        <v>0</v>
      </c>
      <c r="AM1452" s="67">
        <v>123039281274</v>
      </c>
      <c r="AN1452" s="67">
        <v>59813101961</v>
      </c>
      <c r="AO1452" s="67">
        <v>63468098056</v>
      </c>
      <c r="AP1452" s="67">
        <v>169957560921</v>
      </c>
      <c r="AQ1452" s="67">
        <v>186147453733</v>
      </c>
      <c r="AR1452" s="67">
        <v>23112060605</v>
      </c>
      <c r="AS1452" s="67">
        <v>18638758552</v>
      </c>
      <c r="AT1452" s="67">
        <v>4473302053</v>
      </c>
      <c r="AU1452" s="67">
        <v>7139000000</v>
      </c>
      <c r="AV1452" s="67">
        <v>19274000000</v>
      </c>
      <c r="AW1452" s="67">
        <v>44035314688</v>
      </c>
      <c r="AX1452" s="67">
        <v>24674844287</v>
      </c>
      <c r="AY1452" s="67">
        <v>11492219497</v>
      </c>
      <c r="AZ1452" s="67">
        <v>13182624789</v>
      </c>
      <c r="BA1452" s="67">
        <v>9668086161</v>
      </c>
      <c r="BB1452" s="67">
        <v>146155485</v>
      </c>
      <c r="BC1452" s="67">
        <v>519015879</v>
      </c>
      <c r="BD1452" s="67">
        <v>1539382555</v>
      </c>
      <c r="BE1452" s="67">
        <v>4841338452</v>
      </c>
      <c r="BF1452" s="67">
        <v>186578775</v>
      </c>
      <c r="BG1452" s="67">
        <v>2459913094</v>
      </c>
      <c r="BH1452" s="67">
        <v>1206655015</v>
      </c>
      <c r="BI1452" s="67"/>
      <c r="BJ1452" s="67"/>
      <c r="BK1452" s="67">
        <v>0</v>
      </c>
      <c r="BL1452" s="67">
        <v>1206655015</v>
      </c>
      <c r="BM1452" s="67"/>
      <c r="BN1452" s="67"/>
      <c r="BO1452" s="67">
        <v>475013064</v>
      </c>
      <c r="BP1452" s="67"/>
      <c r="BQ1452" s="67">
        <v>144607085</v>
      </c>
      <c r="BR1452" s="67"/>
      <c r="BS1452" s="67"/>
      <c r="BT1452" s="67">
        <v>205028192</v>
      </c>
      <c r="BU1452" s="67"/>
      <c r="BV1452" s="67">
        <v>382006673</v>
      </c>
      <c r="BW1452" s="67"/>
      <c r="BX1452" s="67"/>
      <c r="BY1452" s="67"/>
      <c r="BZ1452" s="67">
        <v>137420852542</v>
      </c>
      <c r="CA1452" s="67">
        <v>65111097970</v>
      </c>
      <c r="CB1452" s="67">
        <v>72309754571</v>
      </c>
      <c r="CC1452" s="67">
        <v>193639882850</v>
      </c>
      <c r="CD1452" s="67">
        <v>205800000000</v>
      </c>
    </row>
    <row r="1453" spans="1:82">
      <c r="A1453" t="s">
        <v>1689</v>
      </c>
      <c r="B1453" t="s">
        <v>1690</v>
      </c>
      <c r="C1453" t="s">
        <v>70</v>
      </c>
      <c r="D1453" t="s">
        <v>64</v>
      </c>
      <c r="E1453" t="s">
        <v>153</v>
      </c>
      <c r="F1453" s="67">
        <v>2015</v>
      </c>
      <c r="G1453" t="s">
        <v>1711</v>
      </c>
      <c r="H1453" s="67">
        <v>9294505</v>
      </c>
      <c r="I1453" s="67">
        <v>22347665335</v>
      </c>
      <c r="J1453" s="67">
        <v>8785481153</v>
      </c>
      <c r="K1453" s="67">
        <v>24497260774</v>
      </c>
      <c r="L1453" s="67">
        <v>38755967011</v>
      </c>
      <c r="M1453" s="67">
        <v>23276301386</v>
      </c>
      <c r="N1453" s="67">
        <v>5648736107</v>
      </c>
      <c r="O1453" s="67">
        <v>199747516</v>
      </c>
      <c r="P1453" s="67">
        <v>414100436</v>
      </c>
      <c r="Q1453" s="67">
        <v>1687935376</v>
      </c>
      <c r="R1453" s="67">
        <v>6177302476</v>
      </c>
      <c r="S1453" s="67">
        <v>256316604</v>
      </c>
      <c r="T1453" s="67">
        <v>1038123280</v>
      </c>
      <c r="U1453" s="67">
        <v>1386888607</v>
      </c>
      <c r="V1453" s="67">
        <v>0</v>
      </c>
      <c r="W1453" s="67">
        <v>0</v>
      </c>
      <c r="X1453" s="67">
        <v>0</v>
      </c>
      <c r="Y1453" s="67">
        <v>1382000000</v>
      </c>
      <c r="Z1453" s="67">
        <v>0</v>
      </c>
      <c r="AA1453" s="67">
        <v>0</v>
      </c>
      <c r="AB1453" s="67">
        <v>1107124751</v>
      </c>
      <c r="AC1453" s="67">
        <v>0</v>
      </c>
      <c r="AD1453" s="67">
        <v>5999063</v>
      </c>
      <c r="AE1453" s="67">
        <v>0</v>
      </c>
      <c r="AF1453" s="67">
        <v>0</v>
      </c>
      <c r="AG1453" s="67">
        <v>54321673</v>
      </c>
      <c r="AH1453" s="67">
        <v>0</v>
      </c>
      <c r="AI1453" s="67">
        <v>214426033</v>
      </c>
      <c r="AJ1453" s="67">
        <v>0</v>
      </c>
      <c r="AK1453" s="67">
        <v>0</v>
      </c>
      <c r="AL1453" s="67">
        <v>0</v>
      </c>
      <c r="AM1453" s="67">
        <v>130386658945</v>
      </c>
      <c r="AN1453" s="67">
        <v>63769135365</v>
      </c>
      <c r="AO1453" s="67">
        <v>66891628872</v>
      </c>
      <c r="AP1453" s="67">
        <v>177082543525</v>
      </c>
      <c r="AQ1453" s="67">
        <v>194174716454</v>
      </c>
      <c r="AR1453" s="67">
        <v>22640132815</v>
      </c>
      <c r="AS1453" s="67">
        <v>18258171625</v>
      </c>
      <c r="AT1453" s="67">
        <v>4381961190</v>
      </c>
      <c r="AU1453" s="67">
        <v>7556000000</v>
      </c>
      <c r="AV1453" s="67">
        <v>21069000000</v>
      </c>
      <c r="AW1453" s="67">
        <v>38437066903</v>
      </c>
      <c r="AX1453" s="67">
        <v>21925053424</v>
      </c>
      <c r="AY1453" s="67">
        <v>10298250772</v>
      </c>
      <c r="AZ1453" s="67">
        <v>11626802652</v>
      </c>
      <c r="BA1453" s="67">
        <v>7461566777</v>
      </c>
      <c r="BB1453" s="67">
        <v>145563644</v>
      </c>
      <c r="BC1453" s="67">
        <v>493285630</v>
      </c>
      <c r="BD1453" s="67">
        <v>1556008735</v>
      </c>
      <c r="BE1453" s="67">
        <v>5141097742</v>
      </c>
      <c r="BF1453" s="67">
        <v>239241025</v>
      </c>
      <c r="BG1453" s="67">
        <v>1475249926</v>
      </c>
      <c r="BH1453" s="67">
        <v>421165567</v>
      </c>
      <c r="BI1453" s="67"/>
      <c r="BJ1453" s="67"/>
      <c r="BK1453" s="67">
        <v>0</v>
      </c>
      <c r="BL1453" s="67">
        <v>421165567</v>
      </c>
      <c r="BM1453" s="67"/>
      <c r="BN1453" s="67"/>
      <c r="BO1453" s="67">
        <v>224548289</v>
      </c>
      <c r="BP1453" s="67"/>
      <c r="BQ1453" s="67">
        <v>5125027</v>
      </c>
      <c r="BR1453" s="67"/>
      <c r="BS1453" s="67"/>
      <c r="BT1453" s="67">
        <v>48362981</v>
      </c>
      <c r="BU1453" s="67"/>
      <c r="BV1453" s="67">
        <v>143129270</v>
      </c>
      <c r="BW1453" s="67"/>
      <c r="BX1453" s="67"/>
      <c r="BY1453" s="67"/>
      <c r="BZ1453" s="67">
        <v>144305151130</v>
      </c>
      <c r="CA1453" s="67">
        <v>68663502931</v>
      </c>
      <c r="CB1453" s="67">
        <v>75641648199</v>
      </c>
      <c r="CC1453" s="67">
        <v>192290516415</v>
      </c>
      <c r="CD1453" s="67">
        <v>205800000000</v>
      </c>
    </row>
    <row r="1454" spans="1:82">
      <c r="A1454" t="s">
        <v>1689</v>
      </c>
      <c r="B1454" t="s">
        <v>1690</v>
      </c>
      <c r="C1454" t="s">
        <v>70</v>
      </c>
      <c r="D1454" t="s">
        <v>64</v>
      </c>
      <c r="E1454" t="s">
        <v>153</v>
      </c>
      <c r="F1454" s="67">
        <v>2016</v>
      </c>
      <c r="G1454" t="s">
        <v>1712</v>
      </c>
      <c r="H1454" s="67">
        <v>9460798</v>
      </c>
      <c r="I1454" s="67">
        <v>23234310125</v>
      </c>
      <c r="J1454" s="67">
        <v>9170464108</v>
      </c>
      <c r="K1454" s="67">
        <v>25429871281</v>
      </c>
      <c r="L1454" s="67">
        <v>38966550410</v>
      </c>
      <c r="M1454" s="67">
        <v>23614038658</v>
      </c>
      <c r="N1454" s="67">
        <v>5630459378</v>
      </c>
      <c r="O1454" s="67">
        <v>198195384</v>
      </c>
      <c r="P1454" s="67">
        <v>412769181</v>
      </c>
      <c r="Q1454" s="67">
        <v>1682508981</v>
      </c>
      <c r="R1454" s="67">
        <v>6157443608</v>
      </c>
      <c r="S1454" s="67">
        <v>251133792</v>
      </c>
      <c r="T1454" s="67">
        <v>987936520</v>
      </c>
      <c r="U1454" s="67">
        <v>1320593420</v>
      </c>
      <c r="V1454" s="67">
        <v>0</v>
      </c>
      <c r="W1454" s="67">
        <v>0</v>
      </c>
      <c r="X1454" s="67">
        <v>0</v>
      </c>
      <c r="Y1454" s="67">
        <v>1315000000</v>
      </c>
      <c r="Z1454" s="67">
        <v>0</v>
      </c>
      <c r="AA1454" s="67">
        <v>0</v>
      </c>
      <c r="AB1454" s="67">
        <v>1050908052</v>
      </c>
      <c r="AC1454" s="67">
        <v>0</v>
      </c>
      <c r="AD1454" s="67">
        <v>5767001</v>
      </c>
      <c r="AE1454" s="67">
        <v>0</v>
      </c>
      <c r="AF1454" s="67">
        <v>0</v>
      </c>
      <c r="AG1454" s="67">
        <v>52657216</v>
      </c>
      <c r="AH1454" s="67">
        <v>0</v>
      </c>
      <c r="AI1454" s="67">
        <v>205860100</v>
      </c>
      <c r="AJ1454" s="67">
        <v>0</v>
      </c>
      <c r="AK1454" s="67">
        <v>0</v>
      </c>
      <c r="AL1454" s="67">
        <v>0</v>
      </c>
      <c r="AM1454" s="67">
        <v>134230745009</v>
      </c>
      <c r="AN1454" s="67">
        <v>65854206887</v>
      </c>
      <c r="AO1454" s="67">
        <v>68679035238</v>
      </c>
      <c r="AP1454" s="67">
        <v>181461407094</v>
      </c>
      <c r="AQ1454" s="67">
        <v>198985870542</v>
      </c>
      <c r="AR1454" s="67">
        <v>22822141114</v>
      </c>
      <c r="AS1454" s="67">
        <v>18404952511</v>
      </c>
      <c r="AT1454" s="67">
        <v>4417188603</v>
      </c>
      <c r="AU1454" s="67">
        <v>8102000000</v>
      </c>
      <c r="AV1454" s="67">
        <v>22467000000</v>
      </c>
      <c r="AW1454" s="67">
        <v>43668155375</v>
      </c>
      <c r="AX1454" s="67">
        <v>25236862467</v>
      </c>
      <c r="AY1454" s="67">
        <v>11997485309</v>
      </c>
      <c r="AZ1454" s="67">
        <v>13239377158</v>
      </c>
      <c r="BA1454" s="67">
        <v>9840698192</v>
      </c>
      <c r="BB1454" s="67">
        <v>155586227</v>
      </c>
      <c r="BC1454" s="67">
        <v>430062732</v>
      </c>
      <c r="BD1454" s="67">
        <v>1571183802</v>
      </c>
      <c r="BE1454" s="67">
        <v>5321898876</v>
      </c>
      <c r="BF1454" s="67">
        <v>217292551</v>
      </c>
      <c r="BG1454" s="67">
        <v>894570528</v>
      </c>
      <c r="BH1454" s="67">
        <v>358497380</v>
      </c>
      <c r="BI1454" s="67"/>
      <c r="BJ1454" s="67"/>
      <c r="BK1454" s="67">
        <v>0</v>
      </c>
      <c r="BL1454" s="67">
        <v>358497380</v>
      </c>
      <c r="BM1454" s="67"/>
      <c r="BN1454" s="67"/>
      <c r="BO1454" s="67">
        <v>353021180</v>
      </c>
      <c r="BP1454" s="67"/>
      <c r="BQ1454" s="67">
        <v>0</v>
      </c>
      <c r="BR1454" s="67"/>
      <c r="BS1454" s="67"/>
      <c r="BT1454" s="67">
        <v>5476200</v>
      </c>
      <c r="BU1454" s="67"/>
      <c r="BV1454" s="67">
        <v>0</v>
      </c>
      <c r="BW1454" s="67"/>
      <c r="BX1454" s="67"/>
      <c r="BY1454" s="67"/>
      <c r="BZ1454" s="67">
        <v>149749416192</v>
      </c>
      <c r="CA1454" s="67">
        <v>67342707098</v>
      </c>
      <c r="CB1454" s="67">
        <v>82406709094</v>
      </c>
      <c r="CC1454" s="67">
        <v>202233210061</v>
      </c>
      <c r="CD1454" s="67">
        <v>216600000000</v>
      </c>
    </row>
    <row r="1455" spans="1:82">
      <c r="A1455" t="s">
        <v>1689</v>
      </c>
      <c r="B1455" t="s">
        <v>1690</v>
      </c>
      <c r="C1455" t="s">
        <v>70</v>
      </c>
      <c r="D1455" t="s">
        <v>64</v>
      </c>
      <c r="E1455" t="s">
        <v>153</v>
      </c>
      <c r="F1455" s="67">
        <v>2017</v>
      </c>
      <c r="G1455" t="s">
        <v>1713</v>
      </c>
      <c r="H1455" s="67">
        <v>9626842</v>
      </c>
      <c r="I1455" s="67">
        <v>24360400576</v>
      </c>
      <c r="J1455" s="67">
        <v>10552703025</v>
      </c>
      <c r="K1455" s="67">
        <v>27176749638</v>
      </c>
      <c r="L1455" s="67">
        <v>39695613661</v>
      </c>
      <c r="M1455" s="67">
        <v>24055164893</v>
      </c>
      <c r="N1455" s="67">
        <v>5612182649</v>
      </c>
      <c r="O1455" s="67">
        <v>196645504</v>
      </c>
      <c r="P1455" s="67">
        <v>411427675</v>
      </c>
      <c r="Q1455" s="67">
        <v>1677040804</v>
      </c>
      <c r="R1455" s="67">
        <v>6137431833</v>
      </c>
      <c r="S1455" s="67">
        <v>248218900</v>
      </c>
      <c r="T1455" s="67">
        <v>1306560101</v>
      </c>
      <c r="U1455" s="67">
        <v>1250323604</v>
      </c>
      <c r="V1455" s="67">
        <v>0</v>
      </c>
      <c r="W1455" s="67">
        <v>0</v>
      </c>
      <c r="X1455" s="67">
        <v>0</v>
      </c>
      <c r="Y1455" s="67">
        <v>1252000000</v>
      </c>
      <c r="Z1455" s="67">
        <v>0</v>
      </c>
      <c r="AA1455" s="67">
        <v>0</v>
      </c>
      <c r="AB1455" s="67">
        <v>994496607</v>
      </c>
      <c r="AC1455" s="67">
        <v>0</v>
      </c>
      <c r="AD1455" s="67">
        <v>5664894</v>
      </c>
      <c r="AE1455" s="67">
        <v>0</v>
      </c>
      <c r="AF1455" s="67">
        <v>0</v>
      </c>
      <c r="AG1455" s="67">
        <v>51801500</v>
      </c>
      <c r="AH1455" s="67">
        <v>0</v>
      </c>
      <c r="AI1455" s="67">
        <v>200428526</v>
      </c>
      <c r="AJ1455" s="67">
        <v>0</v>
      </c>
      <c r="AK1455" s="67">
        <v>0</v>
      </c>
      <c r="AL1455" s="67">
        <v>0</v>
      </c>
      <c r="AM1455" s="67">
        <v>144230474086</v>
      </c>
      <c r="AN1455" s="67">
        <v>69484311604</v>
      </c>
      <c r="AO1455" s="67">
        <v>74857975229</v>
      </c>
      <c r="AP1455" s="67">
        <v>192808414368</v>
      </c>
      <c r="AQ1455" s="67">
        <v>210416852346</v>
      </c>
      <c r="AR1455" s="67">
        <v>23485518985</v>
      </c>
      <c r="AS1455" s="67">
        <v>18939934665</v>
      </c>
      <c r="AT1455" s="67">
        <v>4545584320</v>
      </c>
      <c r="AU1455" s="67">
        <v>9690000000</v>
      </c>
      <c r="AV1455" s="67">
        <v>24955000000</v>
      </c>
      <c r="AW1455" s="67">
        <v>45405585826</v>
      </c>
      <c r="AX1455" s="67">
        <v>26196316858</v>
      </c>
      <c r="AY1455" s="67">
        <v>12459755114</v>
      </c>
      <c r="AZ1455" s="67">
        <v>13736561745</v>
      </c>
      <c r="BA1455" s="67">
        <v>9043376760</v>
      </c>
      <c r="BB1455" s="67">
        <v>168812786</v>
      </c>
      <c r="BC1455" s="67">
        <v>448441482</v>
      </c>
      <c r="BD1455" s="67">
        <v>1602362106</v>
      </c>
      <c r="BE1455" s="67">
        <v>5669537338</v>
      </c>
      <c r="BF1455" s="67">
        <v>225841618</v>
      </c>
      <c r="BG1455" s="67">
        <v>2050896879</v>
      </c>
      <c r="BH1455" s="67">
        <v>313308586</v>
      </c>
      <c r="BI1455" s="67"/>
      <c r="BJ1455" s="67"/>
      <c r="BK1455" s="67">
        <v>0</v>
      </c>
      <c r="BL1455" s="67">
        <v>313308586</v>
      </c>
      <c r="BM1455" s="67"/>
      <c r="BN1455" s="67"/>
      <c r="BO1455" s="67">
        <v>310107735</v>
      </c>
      <c r="BP1455" s="67"/>
      <c r="BQ1455" s="67">
        <v>0</v>
      </c>
      <c r="BR1455" s="67"/>
      <c r="BS1455" s="67"/>
      <c r="BT1455" s="67">
        <v>3200851</v>
      </c>
      <c r="BU1455" s="67"/>
      <c r="BV1455" s="67">
        <v>0</v>
      </c>
      <c r="BW1455" s="67"/>
      <c r="BX1455" s="67"/>
      <c r="BY1455" s="67"/>
      <c r="BZ1455" s="67">
        <v>149453324183</v>
      </c>
      <c r="CA1455" s="67">
        <v>64313009414</v>
      </c>
      <c r="CB1455" s="67">
        <v>85140314769</v>
      </c>
      <c r="CC1455" s="67">
        <v>203392737581</v>
      </c>
      <c r="CD1455" s="67">
        <v>218700000000</v>
      </c>
    </row>
    <row r="1456" spans="1:82">
      <c r="A1456" t="s">
        <v>1689</v>
      </c>
      <c r="B1456" t="s">
        <v>1690</v>
      </c>
      <c r="C1456" t="s">
        <v>70</v>
      </c>
      <c r="D1456" t="s">
        <v>64</v>
      </c>
      <c r="E1456" t="s">
        <v>153</v>
      </c>
      <c r="F1456" s="67">
        <v>2018</v>
      </c>
      <c r="G1456" t="s">
        <v>1714</v>
      </c>
      <c r="H1456" s="67">
        <v>9792850</v>
      </c>
      <c r="I1456" s="67">
        <v>25614405387</v>
      </c>
      <c r="J1456" s="67">
        <v>10562869816</v>
      </c>
      <c r="K1456" s="67">
        <v>27655912187</v>
      </c>
      <c r="L1456" s="67">
        <v>39891860953</v>
      </c>
      <c r="M1456" s="67">
        <v>24199909436</v>
      </c>
      <c r="N1456" s="67">
        <v>5593905921</v>
      </c>
      <c r="O1456" s="67">
        <v>195093372</v>
      </c>
      <c r="P1456" s="67">
        <v>410085529</v>
      </c>
      <c r="Q1456" s="67">
        <v>1671570016</v>
      </c>
      <c r="R1456" s="67">
        <v>6117410501</v>
      </c>
      <c r="S1456" s="67">
        <v>246848391</v>
      </c>
      <c r="T1456" s="67">
        <v>1380066628</v>
      </c>
      <c r="U1456" s="67">
        <v>1187958952</v>
      </c>
      <c r="V1456" s="67">
        <v>0</v>
      </c>
      <c r="W1456" s="67">
        <v>0</v>
      </c>
      <c r="X1456" s="67">
        <v>0</v>
      </c>
      <c r="Y1456" s="67">
        <v>1186000000</v>
      </c>
      <c r="Z1456" s="67">
        <v>0</v>
      </c>
      <c r="AA1456" s="67">
        <v>0</v>
      </c>
      <c r="AB1456" s="67">
        <v>937003240</v>
      </c>
      <c r="AC1456" s="67">
        <v>0</v>
      </c>
      <c r="AD1456" s="67">
        <v>5508020</v>
      </c>
      <c r="AE1456" s="67">
        <v>0</v>
      </c>
      <c r="AF1456" s="67">
        <v>0</v>
      </c>
      <c r="AG1456" s="67">
        <v>50744352</v>
      </c>
      <c r="AH1456" s="67">
        <v>0</v>
      </c>
      <c r="AI1456" s="67">
        <v>192977297</v>
      </c>
      <c r="AJ1456" s="67">
        <v>0</v>
      </c>
      <c r="AK1456" s="67">
        <v>0</v>
      </c>
      <c r="AL1456" s="67">
        <v>0</v>
      </c>
      <c r="AM1456" s="67">
        <v>154467013676</v>
      </c>
      <c r="AN1456" s="67">
        <v>73226388409</v>
      </c>
      <c r="AO1456" s="67">
        <v>81242430928</v>
      </c>
      <c r="AP1456" s="67">
        <v>204012532837</v>
      </c>
      <c r="AQ1456" s="67">
        <v>221582996662</v>
      </c>
      <c r="AR1456" s="67">
        <v>25075359951</v>
      </c>
      <c r="AS1456" s="67">
        <v>20222064477</v>
      </c>
      <c r="AT1456" s="67">
        <v>4853295474</v>
      </c>
      <c r="AU1456" s="67">
        <v>10121000000</v>
      </c>
      <c r="AV1456" s="67">
        <v>26499000000</v>
      </c>
      <c r="AW1456" s="67">
        <v>42779541868</v>
      </c>
      <c r="AX1456" s="67">
        <v>25958925699</v>
      </c>
      <c r="AY1456" s="67">
        <v>12369365668</v>
      </c>
      <c r="AZ1456" s="67">
        <v>13589560031</v>
      </c>
      <c r="BA1456" s="67">
        <v>6310165169</v>
      </c>
      <c r="BB1456" s="67">
        <v>179845644</v>
      </c>
      <c r="BC1456" s="67">
        <v>441825132</v>
      </c>
      <c r="BD1456" s="67">
        <v>1640164262</v>
      </c>
      <c r="BE1456" s="67">
        <v>5897802082</v>
      </c>
      <c r="BF1456" s="67">
        <v>235659750</v>
      </c>
      <c r="BG1456" s="67">
        <v>2115154129</v>
      </c>
      <c r="BH1456" s="67">
        <v>318989330</v>
      </c>
      <c r="BI1456" s="67"/>
      <c r="BJ1456" s="67"/>
      <c r="BK1456" s="67">
        <v>0</v>
      </c>
      <c r="BL1456" s="67">
        <v>318989330</v>
      </c>
      <c r="BM1456" s="67"/>
      <c r="BN1456" s="67"/>
      <c r="BO1456" s="67">
        <v>97094804</v>
      </c>
      <c r="BP1456" s="67"/>
      <c r="BQ1456" s="67">
        <v>23081331</v>
      </c>
      <c r="BR1456" s="67"/>
      <c r="BS1456" s="67"/>
      <c r="BT1456" s="67">
        <v>48459709</v>
      </c>
      <c r="BU1456" s="67"/>
      <c r="BV1456" s="67">
        <v>150353487</v>
      </c>
      <c r="BW1456" s="67"/>
      <c r="BX1456" s="67"/>
      <c r="BY1456" s="67"/>
      <c r="BZ1456" s="67">
        <v>164801583401</v>
      </c>
      <c r="CA1456" s="67">
        <v>77980204853</v>
      </c>
      <c r="CB1456" s="67">
        <v>86821378549</v>
      </c>
      <c r="CC1456" s="67">
        <v>216597474550</v>
      </c>
      <c r="CD1456" s="67">
        <v>233000000000</v>
      </c>
    </row>
    <row r="1457" spans="1:82">
      <c r="A1457" t="s">
        <v>1689</v>
      </c>
      <c r="B1457" t="s">
        <v>1690</v>
      </c>
      <c r="C1457" t="s">
        <v>70</v>
      </c>
      <c r="D1457" t="s">
        <v>64</v>
      </c>
      <c r="E1457" t="s">
        <v>153</v>
      </c>
      <c r="F1457" s="67">
        <v>2019</v>
      </c>
      <c r="G1457" t="s">
        <v>1715</v>
      </c>
      <c r="H1457" s="67">
        <v>9958829</v>
      </c>
      <c r="I1457" s="67">
        <v>26696576243</v>
      </c>
      <c r="J1457" s="67">
        <v>10834000000</v>
      </c>
      <c r="K1457" s="67">
        <v>27474000000</v>
      </c>
      <c r="L1457" s="67">
        <v>39451623716</v>
      </c>
      <c r="M1457" s="67">
        <v>24199909436</v>
      </c>
      <c r="N1457" s="67">
        <v>5575629192</v>
      </c>
      <c r="O1457" s="67">
        <v>193543492</v>
      </c>
      <c r="P1457" s="67">
        <v>408743383</v>
      </c>
      <c r="Q1457" s="67">
        <v>1666099227</v>
      </c>
      <c r="R1457" s="67">
        <v>6097389169</v>
      </c>
      <c r="S1457" s="67">
        <v>245477883</v>
      </c>
      <c r="T1457" s="67">
        <v>1064831935</v>
      </c>
      <c r="U1457" s="67">
        <v>1129396692</v>
      </c>
      <c r="V1457" s="67">
        <v>0</v>
      </c>
      <c r="W1457" s="67">
        <v>0</v>
      </c>
      <c r="X1457" s="67">
        <v>0</v>
      </c>
      <c r="Y1457" s="67">
        <v>1129000000</v>
      </c>
      <c r="Z1457" s="67">
        <v>0</v>
      </c>
      <c r="AA1457" s="67">
        <v>0</v>
      </c>
      <c r="AB1457" s="67">
        <v>892341474</v>
      </c>
      <c r="AC1457" s="67">
        <v>0</v>
      </c>
      <c r="AD1457" s="67">
        <v>5278441</v>
      </c>
      <c r="AE1457" s="67">
        <v>0</v>
      </c>
      <c r="AF1457" s="67">
        <v>0</v>
      </c>
      <c r="AG1457" s="67">
        <v>49231201</v>
      </c>
      <c r="AH1457" s="67">
        <v>0</v>
      </c>
      <c r="AI1457" s="67">
        <v>182545576</v>
      </c>
      <c r="AJ1457" s="67">
        <v>0</v>
      </c>
      <c r="AK1457" s="67">
        <v>0</v>
      </c>
      <c r="AL1457" s="67">
        <v>0</v>
      </c>
      <c r="AM1457" s="67">
        <v>164921246087</v>
      </c>
      <c r="AN1457" s="67">
        <v>77083344056</v>
      </c>
      <c r="AO1457" s="67">
        <v>87837902031</v>
      </c>
      <c r="AP1457" s="67">
        <v>215558842737</v>
      </c>
      <c r="AQ1457" s="67">
        <v>232198842737</v>
      </c>
      <c r="AR1457" s="67">
        <v>26696576243</v>
      </c>
      <c r="AS1457" s="67">
        <v>21529496970</v>
      </c>
      <c r="AT1457" s="67">
        <v>5167079273</v>
      </c>
      <c r="AU1457" s="67">
        <v>10834000000</v>
      </c>
      <c r="AV1457" s="67">
        <v>27474000000</v>
      </c>
      <c r="AW1457" s="67">
        <v>39451623716</v>
      </c>
      <c r="AX1457" s="67">
        <v>24199909436</v>
      </c>
      <c r="AY1457" s="67">
        <v>11477793465</v>
      </c>
      <c r="AZ1457" s="67">
        <v>12722115971</v>
      </c>
      <c r="BA1457" s="67">
        <v>5575629192</v>
      </c>
      <c r="BB1457" s="67">
        <v>193543492</v>
      </c>
      <c r="BC1457" s="67">
        <v>408743383</v>
      </c>
      <c r="BD1457" s="67">
        <v>1666099227</v>
      </c>
      <c r="BE1457" s="67">
        <v>6097389169</v>
      </c>
      <c r="BF1457" s="67">
        <v>245477883</v>
      </c>
      <c r="BG1457" s="67">
        <v>1064831935</v>
      </c>
      <c r="BH1457" s="67">
        <v>1129396692</v>
      </c>
      <c r="BI1457" s="67"/>
      <c r="BJ1457" s="67"/>
      <c r="BK1457" s="67">
        <v>0</v>
      </c>
      <c r="BL1457" s="67">
        <v>1129396692</v>
      </c>
      <c r="BM1457" s="67"/>
      <c r="BN1457" s="67"/>
      <c r="BO1457" s="67">
        <v>892341474</v>
      </c>
      <c r="BP1457" s="67"/>
      <c r="BQ1457" s="67">
        <v>5278441</v>
      </c>
      <c r="BR1457" s="67"/>
      <c r="BS1457" s="67"/>
      <c r="BT1457" s="67">
        <v>49231201</v>
      </c>
      <c r="BU1457" s="67"/>
      <c r="BV1457" s="67">
        <v>182545576</v>
      </c>
      <c r="BW1457" s="67"/>
      <c r="BX1457" s="67"/>
      <c r="BY1457" s="67"/>
      <c r="BZ1457" s="67">
        <v>164921246087</v>
      </c>
      <c r="CA1457" s="67">
        <v>77083344056</v>
      </c>
      <c r="CB1457" s="67">
        <v>87837902031</v>
      </c>
      <c r="CC1457" s="67">
        <v>215558842737</v>
      </c>
      <c r="CD1457" s="67">
        <v>232200000000</v>
      </c>
    </row>
    <row r="1458" spans="1:82">
      <c r="A1458" t="s">
        <v>1689</v>
      </c>
      <c r="B1458" t="s">
        <v>1690</v>
      </c>
      <c r="C1458" t="s">
        <v>70</v>
      </c>
      <c r="D1458" t="s">
        <v>64</v>
      </c>
      <c r="E1458" t="s">
        <v>153</v>
      </c>
      <c r="F1458" s="67">
        <v>2020</v>
      </c>
      <c r="G1458" t="s">
        <v>1716</v>
      </c>
      <c r="H1458" s="67">
        <v>10121763</v>
      </c>
      <c r="I1458" s="67">
        <v>27309247782</v>
      </c>
      <c r="J1458" s="67">
        <v>13488174694</v>
      </c>
      <c r="K1458" s="67">
        <v>28432832568</v>
      </c>
      <c r="L1458" s="67">
        <v>39493584089</v>
      </c>
      <c r="M1458" s="67">
        <v>24199909436</v>
      </c>
      <c r="N1458" s="67">
        <v>5557352463</v>
      </c>
      <c r="O1458" s="67">
        <v>191991359</v>
      </c>
      <c r="P1458" s="67">
        <v>407401237</v>
      </c>
      <c r="Q1458" s="67">
        <v>1660628439</v>
      </c>
      <c r="R1458" s="67">
        <v>6077367836</v>
      </c>
      <c r="S1458" s="67">
        <v>244107374</v>
      </c>
      <c r="T1458" s="67">
        <v>1183660706</v>
      </c>
      <c r="U1458" s="67">
        <v>1075273756</v>
      </c>
      <c r="V1458" s="67">
        <v>0</v>
      </c>
      <c r="W1458" s="67">
        <v>0</v>
      </c>
      <c r="X1458" s="67">
        <v>0</v>
      </c>
      <c r="Y1458" s="67">
        <v>1075000000</v>
      </c>
      <c r="Z1458" s="67">
        <v>0</v>
      </c>
      <c r="AA1458" s="67">
        <v>0</v>
      </c>
      <c r="AB1458" s="67">
        <v>850557623</v>
      </c>
      <c r="AC1458" s="67">
        <v>0</v>
      </c>
      <c r="AD1458" s="67">
        <v>5278441</v>
      </c>
      <c r="AE1458" s="67">
        <v>0</v>
      </c>
      <c r="AF1458" s="67">
        <v>0</v>
      </c>
      <c r="AG1458" s="67">
        <v>47116467</v>
      </c>
      <c r="AH1458" s="67">
        <v>0</v>
      </c>
      <c r="AI1458" s="67">
        <v>171741293</v>
      </c>
      <c r="AJ1458" s="67">
        <v>0</v>
      </c>
      <c r="AK1458" s="67">
        <v>0</v>
      </c>
      <c r="AL1458" s="67">
        <v>0</v>
      </c>
      <c r="AM1458" s="67">
        <v>175637712658</v>
      </c>
      <c r="AN1458" s="67">
        <v>81031289955</v>
      </c>
      <c r="AO1458" s="67">
        <v>94618652488</v>
      </c>
      <c r="AP1458" s="67">
        <v>228563819727</v>
      </c>
      <c r="AQ1458" s="67">
        <v>242769798568</v>
      </c>
      <c r="AR1458" s="67">
        <v>27860349347</v>
      </c>
      <c r="AS1458" s="67">
        <v>22468023667</v>
      </c>
      <c r="AT1458" s="67">
        <v>5392325680</v>
      </c>
      <c r="AU1458" s="67">
        <v>13956000000</v>
      </c>
      <c r="AV1458" s="67">
        <v>29419000000</v>
      </c>
      <c r="AW1458" s="67">
        <v>37910203818</v>
      </c>
      <c r="AX1458" s="67">
        <v>22212342384</v>
      </c>
      <c r="AY1458" s="67">
        <v>10501435832</v>
      </c>
      <c r="AZ1458" s="67">
        <v>11710906552</v>
      </c>
      <c r="BA1458" s="67">
        <v>7020336176</v>
      </c>
      <c r="BB1458" s="67">
        <v>213284846</v>
      </c>
      <c r="BC1458" s="67">
        <v>138943344</v>
      </c>
      <c r="BD1458" s="67">
        <v>1689505592</v>
      </c>
      <c r="BE1458" s="67">
        <v>5722464336</v>
      </c>
      <c r="BF1458" s="67">
        <v>255296015</v>
      </c>
      <c r="BG1458" s="67">
        <v>658031124</v>
      </c>
      <c r="BH1458" s="67">
        <v>1481890863</v>
      </c>
      <c r="BI1458" s="67"/>
      <c r="BJ1458" s="67"/>
      <c r="BK1458" s="67">
        <v>0</v>
      </c>
      <c r="BL1458" s="67">
        <v>1481890863</v>
      </c>
      <c r="BM1458" s="67"/>
      <c r="BN1458" s="67"/>
      <c r="BO1458" s="67">
        <v>1199393549</v>
      </c>
      <c r="BP1458" s="67"/>
      <c r="BQ1458" s="67">
        <v>24530867</v>
      </c>
      <c r="BR1458" s="67"/>
      <c r="BS1458" s="67"/>
      <c r="BT1458" s="67">
        <v>76630032</v>
      </c>
      <c r="BU1458" s="67"/>
      <c r="BV1458" s="67">
        <v>181336414</v>
      </c>
      <c r="BW1458" s="67"/>
      <c r="BX1458" s="67"/>
      <c r="BY1458" s="67"/>
      <c r="BZ1458" s="67">
        <v>155383682592</v>
      </c>
      <c r="CA1458" s="67">
        <v>72568057990</v>
      </c>
      <c r="CB1458" s="67">
        <v>82815624601</v>
      </c>
      <c r="CC1458" s="67">
        <v>207173126619</v>
      </c>
      <c r="CD1458" s="67">
        <v>222600000000</v>
      </c>
    </row>
    <row r="1459" spans="1:82">
      <c r="A1459" t="s">
        <v>1717</v>
      </c>
      <c r="B1459" t="s">
        <v>1718</v>
      </c>
      <c r="C1459" t="s">
        <v>210</v>
      </c>
      <c r="D1459" t="s">
        <v>63</v>
      </c>
      <c r="E1459" t="s">
        <v>153</v>
      </c>
      <c r="F1459" s="67">
        <v>1995</v>
      </c>
      <c r="G1459" t="s">
        <v>1719</v>
      </c>
      <c r="H1459" s="67">
        <v>4620030</v>
      </c>
      <c r="I1459" s="67">
        <v>56233325484</v>
      </c>
      <c r="J1459" s="67">
        <v>9801603541</v>
      </c>
      <c r="K1459" s="67">
        <v>1816453925</v>
      </c>
      <c r="L1459" s="67">
        <v>39172775307</v>
      </c>
      <c r="M1459" s="67">
        <v>22892812876</v>
      </c>
      <c r="N1459" s="67">
        <v>3854937805</v>
      </c>
      <c r="O1459" s="67">
        <v>0</v>
      </c>
      <c r="P1459" s="67">
        <v>6408085363</v>
      </c>
      <c r="Q1459" s="67">
        <v>331051608</v>
      </c>
      <c r="R1459" s="67">
        <v>2968829488</v>
      </c>
      <c r="S1459" s="67">
        <v>147800162</v>
      </c>
      <c r="T1459" s="67">
        <v>1185819276</v>
      </c>
      <c r="U1459" s="67">
        <v>4409358836</v>
      </c>
      <c r="V1459" s="67">
        <v>4721173560</v>
      </c>
      <c r="W1459" s="67">
        <v>354958489</v>
      </c>
      <c r="X1459" s="67">
        <v>0</v>
      </c>
      <c r="Y1459" s="67">
        <v>3092270.7</v>
      </c>
      <c r="Z1459" s="67">
        <v>3092271</v>
      </c>
      <c r="AA1459" s="67">
        <v>0</v>
      </c>
      <c r="AB1459" s="67">
        <v>0</v>
      </c>
      <c r="AC1459" s="67">
        <v>0</v>
      </c>
      <c r="AD1459" s="67">
        <v>0</v>
      </c>
      <c r="AE1459" s="67">
        <v>0</v>
      </c>
      <c r="AF1459" s="67">
        <v>0</v>
      </c>
      <c r="AG1459" s="67">
        <v>0</v>
      </c>
      <c r="AH1459" s="67">
        <v>0</v>
      </c>
      <c r="AI1459" s="67">
        <v>0</v>
      </c>
      <c r="AJ1459" s="67">
        <v>0</v>
      </c>
      <c r="AK1459" s="67">
        <v>0</v>
      </c>
      <c r="AL1459" s="67">
        <v>0</v>
      </c>
      <c r="AM1459" s="67">
        <v>258068093027</v>
      </c>
      <c r="AN1459" s="67">
        <v>112040493025</v>
      </c>
      <c r="AO1459" s="67">
        <v>146930614915</v>
      </c>
      <c r="AP1459" s="67">
        <v>348454137325</v>
      </c>
      <c r="AQ1459" s="67">
        <v>344625315797</v>
      </c>
      <c r="AR1459" s="67">
        <v>85509061481</v>
      </c>
      <c r="AS1459" s="67">
        <v>68958920550</v>
      </c>
      <c r="AT1459" s="67">
        <v>16550140932</v>
      </c>
      <c r="AU1459" s="67">
        <v>5379400000</v>
      </c>
      <c r="AV1459" s="67">
        <v>996921800</v>
      </c>
      <c r="AW1459" s="67">
        <v>19844620648</v>
      </c>
      <c r="AX1459" s="67">
        <v>12733409106</v>
      </c>
      <c r="AY1459" s="67">
        <v>5709544002</v>
      </c>
      <c r="AZ1459" s="67">
        <v>7023865105</v>
      </c>
      <c r="BA1459" s="67">
        <v>1375174010</v>
      </c>
      <c r="BB1459" s="67">
        <v>0</v>
      </c>
      <c r="BC1459" s="67">
        <v>3567186298</v>
      </c>
      <c r="BD1459" s="67">
        <v>200264671</v>
      </c>
      <c r="BE1459" s="67">
        <v>1800294657</v>
      </c>
      <c r="BF1459" s="67">
        <v>67204872</v>
      </c>
      <c r="BG1459" s="67">
        <v>101087034</v>
      </c>
      <c r="BH1459" s="67">
        <v>2123502328</v>
      </c>
      <c r="BI1459" s="67">
        <v>1237028452</v>
      </c>
      <c r="BJ1459" s="67">
        <v>886110983</v>
      </c>
      <c r="BK1459" s="67">
        <v>196186</v>
      </c>
      <c r="BL1459" s="67">
        <v>166707</v>
      </c>
      <c r="BM1459" s="67">
        <v>166707</v>
      </c>
      <c r="BN1459" s="67"/>
      <c r="BO1459" s="67"/>
      <c r="BP1459" s="67"/>
      <c r="BQ1459" s="67"/>
      <c r="BR1459" s="67"/>
      <c r="BS1459" s="67"/>
      <c r="BT1459" s="67"/>
      <c r="BU1459" s="67"/>
      <c r="BV1459" s="67"/>
      <c r="BW1459" s="67"/>
      <c r="BX1459" s="67"/>
      <c r="BY1459" s="67"/>
      <c r="BZ1459" s="67">
        <v>111975984791</v>
      </c>
      <c r="CA1459" s="67">
        <v>53408451578</v>
      </c>
      <c r="CB1459" s="67">
        <v>58567533214</v>
      </c>
      <c r="CC1459" s="67">
        <v>223835647449</v>
      </c>
      <c r="CD1459" s="67">
        <v>219500000000</v>
      </c>
    </row>
    <row r="1460" spans="1:82">
      <c r="A1460" t="s">
        <v>1717</v>
      </c>
      <c r="B1460" t="s">
        <v>1718</v>
      </c>
      <c r="C1460" t="s">
        <v>210</v>
      </c>
      <c r="D1460" t="s">
        <v>63</v>
      </c>
      <c r="E1460" t="s">
        <v>153</v>
      </c>
      <c r="F1460" s="67">
        <v>1996</v>
      </c>
      <c r="G1460" t="s">
        <v>1720</v>
      </c>
      <c r="H1460" s="67">
        <v>4557097</v>
      </c>
      <c r="I1460" s="67">
        <v>56687781965</v>
      </c>
      <c r="J1460" s="67">
        <v>10736717899</v>
      </c>
      <c r="K1460" s="67">
        <v>15072632938</v>
      </c>
      <c r="L1460" s="67">
        <v>35223078833</v>
      </c>
      <c r="M1460" s="67">
        <v>18995537270</v>
      </c>
      <c r="N1460" s="67">
        <v>3859204477</v>
      </c>
      <c r="O1460" s="67">
        <v>0</v>
      </c>
      <c r="P1460" s="67">
        <v>6420095162</v>
      </c>
      <c r="Q1460" s="67">
        <v>331672053</v>
      </c>
      <c r="R1460" s="67">
        <v>2974393559</v>
      </c>
      <c r="S1460" s="67">
        <v>144159107</v>
      </c>
      <c r="T1460" s="67">
        <v>1640699801</v>
      </c>
      <c r="U1460" s="67">
        <v>4409358491</v>
      </c>
      <c r="V1460" s="67">
        <v>4721173560</v>
      </c>
      <c r="W1460" s="67">
        <v>354958489</v>
      </c>
      <c r="X1460" s="67">
        <v>0</v>
      </c>
      <c r="Y1460" s="67">
        <v>3090050.7</v>
      </c>
      <c r="Z1460" s="67">
        <v>3090051</v>
      </c>
      <c r="AA1460" s="67">
        <v>0</v>
      </c>
      <c r="AB1460" s="67">
        <v>0</v>
      </c>
      <c r="AC1460" s="67">
        <v>0</v>
      </c>
      <c r="AD1460" s="67">
        <v>0</v>
      </c>
      <c r="AE1460" s="67">
        <v>0</v>
      </c>
      <c r="AF1460" s="67">
        <v>0</v>
      </c>
      <c r="AG1460" s="67">
        <v>0</v>
      </c>
      <c r="AH1460" s="67">
        <v>0</v>
      </c>
      <c r="AI1460" s="67">
        <v>0</v>
      </c>
      <c r="AJ1460" s="67">
        <v>0</v>
      </c>
      <c r="AK1460" s="67">
        <v>0</v>
      </c>
      <c r="AL1460" s="67">
        <v>0</v>
      </c>
      <c r="AM1460" s="67">
        <v>257040426011</v>
      </c>
      <c r="AN1460" s="67">
        <v>112086275015</v>
      </c>
      <c r="AO1460" s="67">
        <v>145760374630</v>
      </c>
      <c r="AP1460" s="67">
        <v>333018207289</v>
      </c>
      <c r="AQ1460" s="67">
        <v>341709110378</v>
      </c>
      <c r="AR1460" s="67">
        <v>87846119723</v>
      </c>
      <c r="AS1460" s="67">
        <v>70843644938</v>
      </c>
      <c r="AT1460" s="67">
        <v>17002474785</v>
      </c>
      <c r="AU1460" s="67">
        <v>6146000000</v>
      </c>
      <c r="AV1460" s="67">
        <v>8628000000</v>
      </c>
      <c r="AW1460" s="67">
        <v>21703611098</v>
      </c>
      <c r="AX1460" s="67">
        <v>13342645687</v>
      </c>
      <c r="AY1460" s="67">
        <v>6033773575</v>
      </c>
      <c r="AZ1460" s="67">
        <v>7308872112</v>
      </c>
      <c r="BA1460" s="67">
        <v>1294119814</v>
      </c>
      <c r="BB1460" s="67">
        <v>0</v>
      </c>
      <c r="BC1460" s="67">
        <v>3675624116</v>
      </c>
      <c r="BD1460" s="67">
        <v>205663244</v>
      </c>
      <c r="BE1460" s="67">
        <v>1841256529</v>
      </c>
      <c r="BF1460" s="67">
        <v>57788542</v>
      </c>
      <c r="BG1460" s="67">
        <v>1286513166</v>
      </c>
      <c r="BH1460" s="67">
        <v>2203922998</v>
      </c>
      <c r="BI1460" s="67">
        <v>1257956624</v>
      </c>
      <c r="BJ1460" s="67">
        <v>945966374</v>
      </c>
      <c r="BK1460" s="67">
        <v>0</v>
      </c>
      <c r="BL1460" s="67"/>
      <c r="BM1460" s="67"/>
      <c r="BN1460" s="67"/>
      <c r="BO1460" s="67"/>
      <c r="BP1460" s="67"/>
      <c r="BQ1460" s="67"/>
      <c r="BR1460" s="67"/>
      <c r="BS1460" s="67"/>
      <c r="BT1460" s="67"/>
      <c r="BU1460" s="67"/>
      <c r="BV1460" s="67"/>
      <c r="BW1460" s="67"/>
      <c r="BX1460" s="67"/>
      <c r="BY1460" s="67"/>
      <c r="BZ1460" s="67">
        <v>122390470126</v>
      </c>
      <c r="CA1460" s="67">
        <v>58302440111</v>
      </c>
      <c r="CB1460" s="67">
        <v>64088030015</v>
      </c>
      <c r="CC1460" s="67">
        <v>231662123945</v>
      </c>
      <c r="CD1460" s="67">
        <v>234100000000</v>
      </c>
    </row>
    <row r="1461" spans="1:82">
      <c r="A1461" t="s">
        <v>1717</v>
      </c>
      <c r="B1461" t="s">
        <v>1718</v>
      </c>
      <c r="C1461" t="s">
        <v>210</v>
      </c>
      <c r="D1461" t="s">
        <v>63</v>
      </c>
      <c r="E1461" t="s">
        <v>153</v>
      </c>
      <c r="F1461" s="67">
        <v>1997</v>
      </c>
      <c r="G1461" t="s">
        <v>1721</v>
      </c>
      <c r="H1461" s="67">
        <v>4534920</v>
      </c>
      <c r="I1461" s="67">
        <v>58093068123</v>
      </c>
      <c r="J1461" s="67">
        <v>11349949147</v>
      </c>
      <c r="K1461" s="67">
        <v>19339186402</v>
      </c>
      <c r="L1461" s="67">
        <v>35004895239</v>
      </c>
      <c r="M1461" s="67">
        <v>19054438157</v>
      </c>
      <c r="N1461" s="67">
        <v>3863471148</v>
      </c>
      <c r="O1461" s="67">
        <v>0</v>
      </c>
      <c r="P1461" s="67">
        <v>6432104960</v>
      </c>
      <c r="Q1461" s="67">
        <v>332292498</v>
      </c>
      <c r="R1461" s="67">
        <v>2979957630</v>
      </c>
      <c r="S1461" s="67">
        <v>140362085</v>
      </c>
      <c r="T1461" s="67">
        <v>1223586879</v>
      </c>
      <c r="U1461" s="67">
        <v>2100748728</v>
      </c>
      <c r="V1461" s="67">
        <v>1734590640</v>
      </c>
      <c r="W1461" s="67">
        <v>223197898</v>
      </c>
      <c r="X1461" s="67">
        <v>0</v>
      </c>
      <c r="Y1461" s="67">
        <v>3090050.7</v>
      </c>
      <c r="Z1461" s="67">
        <v>3090051</v>
      </c>
      <c r="AA1461" s="67">
        <v>0</v>
      </c>
      <c r="AB1461" s="67">
        <v>0</v>
      </c>
      <c r="AC1461" s="67">
        <v>0</v>
      </c>
      <c r="AD1461" s="67">
        <v>0</v>
      </c>
      <c r="AE1461" s="67">
        <v>0</v>
      </c>
      <c r="AF1461" s="67">
        <v>0</v>
      </c>
      <c r="AG1461" s="67">
        <v>0</v>
      </c>
      <c r="AH1461" s="67">
        <v>0</v>
      </c>
      <c r="AI1461" s="67">
        <v>0</v>
      </c>
      <c r="AJ1461" s="67">
        <v>0</v>
      </c>
      <c r="AK1461" s="67">
        <v>0</v>
      </c>
      <c r="AL1461" s="67">
        <v>0</v>
      </c>
      <c r="AM1461" s="67">
        <v>254461384157</v>
      </c>
      <c r="AN1461" s="67">
        <v>111595208949</v>
      </c>
      <c r="AO1461" s="67">
        <v>143551286624</v>
      </c>
      <c r="AP1461" s="67">
        <v>328457625184</v>
      </c>
      <c r="AQ1461" s="67">
        <v>340908872326</v>
      </c>
      <c r="AR1461" s="67">
        <v>84608662074</v>
      </c>
      <c r="AS1461" s="67">
        <v>68232791995</v>
      </c>
      <c r="AT1461" s="67">
        <v>16375870079</v>
      </c>
      <c r="AU1461" s="67">
        <v>6768000000</v>
      </c>
      <c r="AV1461" s="67">
        <v>11532000000</v>
      </c>
      <c r="AW1461" s="67">
        <v>21239348743</v>
      </c>
      <c r="AX1461" s="67">
        <v>14047895677</v>
      </c>
      <c r="AY1461" s="67">
        <v>6431502850</v>
      </c>
      <c r="AZ1461" s="67">
        <v>7616392827</v>
      </c>
      <c r="BA1461" s="67">
        <v>1280498338</v>
      </c>
      <c r="BB1461" s="67">
        <v>0</v>
      </c>
      <c r="BC1461" s="67">
        <v>3776123911</v>
      </c>
      <c r="BD1461" s="67">
        <v>208438193</v>
      </c>
      <c r="BE1461" s="67">
        <v>1878350893</v>
      </c>
      <c r="BF1461" s="67">
        <v>48041731</v>
      </c>
      <c r="BG1461" s="67">
        <v>0</v>
      </c>
      <c r="BH1461" s="67">
        <v>1293852999</v>
      </c>
      <c r="BI1461" s="67">
        <v>597828228</v>
      </c>
      <c r="BJ1461" s="67">
        <v>696024771</v>
      </c>
      <c r="BK1461" s="67">
        <v>0</v>
      </c>
      <c r="BL1461" s="67"/>
      <c r="BM1461" s="67"/>
      <c r="BN1461" s="67"/>
      <c r="BO1461" s="67"/>
      <c r="BP1461" s="67"/>
      <c r="BQ1461" s="67"/>
      <c r="BR1461" s="67"/>
      <c r="BS1461" s="67"/>
      <c r="BT1461" s="67"/>
      <c r="BU1461" s="67"/>
      <c r="BV1461" s="67"/>
      <c r="BW1461" s="67"/>
      <c r="BX1461" s="67"/>
      <c r="BY1461" s="67"/>
      <c r="BZ1461" s="67">
        <v>124244931315</v>
      </c>
      <c r="CA1461" s="67">
        <v>59279460841</v>
      </c>
      <c r="CB1461" s="67">
        <v>64965470474</v>
      </c>
      <c r="CC1461" s="67">
        <v>226622795131</v>
      </c>
      <c r="CD1461" s="67">
        <v>231400000000</v>
      </c>
    </row>
    <row r="1462" spans="1:82">
      <c r="A1462" t="s">
        <v>1717</v>
      </c>
      <c r="B1462" t="s">
        <v>1718</v>
      </c>
      <c r="C1462" t="s">
        <v>210</v>
      </c>
      <c r="D1462" t="s">
        <v>63</v>
      </c>
      <c r="E1462" t="s">
        <v>153</v>
      </c>
      <c r="F1462" s="67">
        <v>1998</v>
      </c>
      <c r="G1462" t="s">
        <v>1722</v>
      </c>
      <c r="H1462" s="67">
        <v>4532135</v>
      </c>
      <c r="I1462" s="67">
        <v>59601588346</v>
      </c>
      <c r="J1462" s="67">
        <v>11077384062</v>
      </c>
      <c r="K1462" s="67">
        <v>20149868789</v>
      </c>
      <c r="L1462" s="67">
        <v>36279536702</v>
      </c>
      <c r="M1462" s="67">
        <v>20104837376</v>
      </c>
      <c r="N1462" s="67">
        <v>3867737820</v>
      </c>
      <c r="O1462" s="67">
        <v>0</v>
      </c>
      <c r="P1462" s="67">
        <v>6444114759</v>
      </c>
      <c r="Q1462" s="67">
        <v>332912943</v>
      </c>
      <c r="R1462" s="67">
        <v>2985521702</v>
      </c>
      <c r="S1462" s="67">
        <v>137536872</v>
      </c>
      <c r="T1462" s="67">
        <v>1258224571</v>
      </c>
      <c r="U1462" s="67">
        <v>2100748728</v>
      </c>
      <c r="V1462" s="67">
        <v>1734590640</v>
      </c>
      <c r="W1462" s="67">
        <v>223197898</v>
      </c>
      <c r="X1462" s="67">
        <v>0</v>
      </c>
      <c r="Y1462" s="67">
        <v>3090050.7</v>
      </c>
      <c r="Z1462" s="67">
        <v>3090051</v>
      </c>
      <c r="AA1462" s="67">
        <v>0</v>
      </c>
      <c r="AB1462" s="67">
        <v>0</v>
      </c>
      <c r="AC1462" s="67">
        <v>0</v>
      </c>
      <c r="AD1462" s="67">
        <v>0</v>
      </c>
      <c r="AE1462" s="67">
        <v>0</v>
      </c>
      <c r="AF1462" s="67">
        <v>0</v>
      </c>
      <c r="AG1462" s="67">
        <v>0</v>
      </c>
      <c r="AH1462" s="67">
        <v>0</v>
      </c>
      <c r="AI1462" s="67">
        <v>0</v>
      </c>
      <c r="AJ1462" s="67">
        <v>0</v>
      </c>
      <c r="AK1462" s="67">
        <v>0</v>
      </c>
      <c r="AL1462" s="67">
        <v>0</v>
      </c>
      <c r="AM1462" s="67">
        <v>247019380883</v>
      </c>
      <c r="AN1462" s="67">
        <v>108689650538</v>
      </c>
      <c r="AO1462" s="67">
        <v>138933612419</v>
      </c>
      <c r="AP1462" s="67">
        <v>326099240294</v>
      </c>
      <c r="AQ1462" s="67">
        <v>339624786534</v>
      </c>
      <c r="AR1462" s="67">
        <v>85487733004</v>
      </c>
      <c r="AS1462" s="67">
        <v>68941720165</v>
      </c>
      <c r="AT1462" s="67">
        <v>16546012840</v>
      </c>
      <c r="AU1462" s="67">
        <v>7028000000</v>
      </c>
      <c r="AV1462" s="67">
        <v>12784000000</v>
      </c>
      <c r="AW1462" s="67">
        <v>21385086490</v>
      </c>
      <c r="AX1462" s="67">
        <v>13899061142</v>
      </c>
      <c r="AY1462" s="67">
        <v>6365985813</v>
      </c>
      <c r="AZ1462" s="67">
        <v>7533075329</v>
      </c>
      <c r="BA1462" s="67">
        <v>1374647650</v>
      </c>
      <c r="BB1462" s="67">
        <v>0</v>
      </c>
      <c r="BC1462" s="67">
        <v>3873128347</v>
      </c>
      <c r="BD1462" s="67">
        <v>212381381</v>
      </c>
      <c r="BE1462" s="67">
        <v>1906306590</v>
      </c>
      <c r="BF1462" s="67">
        <v>53586555</v>
      </c>
      <c r="BG1462" s="67">
        <v>65974824</v>
      </c>
      <c r="BH1462" s="67">
        <v>328286012</v>
      </c>
      <c r="BI1462" s="67">
        <v>132044568</v>
      </c>
      <c r="BJ1462" s="67">
        <v>196241444</v>
      </c>
      <c r="BK1462" s="67">
        <v>0</v>
      </c>
      <c r="BL1462" s="67"/>
      <c r="BM1462" s="67"/>
      <c r="BN1462" s="67"/>
      <c r="BO1462" s="67"/>
      <c r="BP1462" s="67"/>
      <c r="BQ1462" s="67"/>
      <c r="BR1462" s="67"/>
      <c r="BS1462" s="67"/>
      <c r="BT1462" s="67"/>
      <c r="BU1462" s="67"/>
      <c r="BV1462" s="67"/>
      <c r="BW1462" s="67"/>
      <c r="BX1462" s="67"/>
      <c r="BY1462" s="67"/>
      <c r="BZ1462" s="67">
        <v>136415720162</v>
      </c>
      <c r="CA1462" s="67">
        <v>65131667283</v>
      </c>
      <c r="CB1462" s="67">
        <v>71284052879</v>
      </c>
      <c r="CC1462" s="67">
        <v>237860825669</v>
      </c>
      <c r="CD1462" s="67">
        <v>243600000000</v>
      </c>
    </row>
    <row r="1463" spans="1:82">
      <c r="A1463" t="s">
        <v>1717</v>
      </c>
      <c r="B1463" t="s">
        <v>1718</v>
      </c>
      <c r="C1463" t="s">
        <v>210</v>
      </c>
      <c r="D1463" t="s">
        <v>63</v>
      </c>
      <c r="E1463" t="s">
        <v>153</v>
      </c>
      <c r="F1463" s="67">
        <v>1999</v>
      </c>
      <c r="G1463" t="s">
        <v>1723</v>
      </c>
      <c r="H1463" s="67">
        <v>4512597</v>
      </c>
      <c r="I1463" s="67">
        <v>60790112400</v>
      </c>
      <c r="J1463" s="67">
        <v>12119190235</v>
      </c>
      <c r="K1463" s="67">
        <v>19798617106</v>
      </c>
      <c r="L1463" s="67">
        <v>36252554234</v>
      </c>
      <c r="M1463" s="67">
        <v>19947768339</v>
      </c>
      <c r="N1463" s="67">
        <v>3872004492</v>
      </c>
      <c r="O1463" s="67">
        <v>0</v>
      </c>
      <c r="P1463" s="67">
        <v>6456124557</v>
      </c>
      <c r="Q1463" s="67">
        <v>333533387</v>
      </c>
      <c r="R1463" s="67">
        <v>2991085773</v>
      </c>
      <c r="S1463" s="67">
        <v>134995272</v>
      </c>
      <c r="T1463" s="67">
        <v>1529274938</v>
      </c>
      <c r="U1463" s="67">
        <v>3532250154</v>
      </c>
      <c r="V1463" s="67">
        <v>3121262264</v>
      </c>
      <c r="W1463" s="67">
        <v>340192216</v>
      </c>
      <c r="X1463" s="67">
        <v>0</v>
      </c>
      <c r="Y1463" s="67">
        <v>3090050.7</v>
      </c>
      <c r="Z1463" s="67">
        <v>3090051</v>
      </c>
      <c r="AA1463" s="67">
        <v>0</v>
      </c>
      <c r="AB1463" s="67">
        <v>0</v>
      </c>
      <c r="AC1463" s="67">
        <v>0</v>
      </c>
      <c r="AD1463" s="67">
        <v>0</v>
      </c>
      <c r="AE1463" s="67">
        <v>0</v>
      </c>
      <c r="AF1463" s="67">
        <v>0</v>
      </c>
      <c r="AG1463" s="67">
        <v>0</v>
      </c>
      <c r="AH1463" s="67">
        <v>0</v>
      </c>
      <c r="AI1463" s="67">
        <v>0</v>
      </c>
      <c r="AJ1463" s="67">
        <v>0</v>
      </c>
      <c r="AK1463" s="67">
        <v>0</v>
      </c>
      <c r="AL1463" s="67">
        <v>0</v>
      </c>
      <c r="AM1463" s="67">
        <v>238186938271</v>
      </c>
      <c r="AN1463" s="67">
        <v>105137080765</v>
      </c>
      <c r="AO1463" s="67">
        <v>133576799440</v>
      </c>
      <c r="AP1463" s="67">
        <v>323372699889</v>
      </c>
      <c r="AQ1463" s="67">
        <v>335673779802</v>
      </c>
      <c r="AR1463" s="67">
        <v>80451893626</v>
      </c>
      <c r="AS1463" s="67">
        <v>64880559376</v>
      </c>
      <c r="AT1463" s="67">
        <v>15571334250</v>
      </c>
      <c r="AU1463" s="67">
        <v>7998000000</v>
      </c>
      <c r="AV1463" s="67">
        <v>13066000000</v>
      </c>
      <c r="AW1463" s="67">
        <v>18190420599</v>
      </c>
      <c r="AX1463" s="67">
        <v>11920110813</v>
      </c>
      <c r="AY1463" s="67">
        <v>5386647072</v>
      </c>
      <c r="AZ1463" s="67">
        <v>6533463740</v>
      </c>
      <c r="BA1463" s="67">
        <v>1415464941</v>
      </c>
      <c r="BB1463" s="67">
        <v>0</v>
      </c>
      <c r="BC1463" s="67">
        <v>1907714172</v>
      </c>
      <c r="BD1463" s="67">
        <v>212476239</v>
      </c>
      <c r="BE1463" s="67">
        <v>2024654956</v>
      </c>
      <c r="BF1463" s="67">
        <v>44535672</v>
      </c>
      <c r="BG1463" s="67">
        <v>665463807</v>
      </c>
      <c r="BH1463" s="67">
        <v>1069602910</v>
      </c>
      <c r="BI1463" s="67">
        <v>835016797</v>
      </c>
      <c r="BJ1463" s="67">
        <v>234586113</v>
      </c>
      <c r="BK1463" s="67">
        <v>0</v>
      </c>
      <c r="BL1463" s="67"/>
      <c r="BM1463" s="67"/>
      <c r="BN1463" s="67"/>
      <c r="BO1463" s="67"/>
      <c r="BP1463" s="67"/>
      <c r="BQ1463" s="67"/>
      <c r="BR1463" s="67"/>
      <c r="BS1463" s="67"/>
      <c r="BT1463" s="67"/>
      <c r="BU1463" s="67"/>
      <c r="BV1463" s="67"/>
      <c r="BW1463" s="67"/>
      <c r="BX1463" s="67"/>
      <c r="BY1463" s="67"/>
      <c r="BZ1463" s="67">
        <v>129897856273</v>
      </c>
      <c r="CA1463" s="67">
        <v>62100513606</v>
      </c>
      <c r="CB1463" s="67">
        <v>67797342667</v>
      </c>
      <c r="CC1463" s="67">
        <v>224541773408</v>
      </c>
      <c r="CD1463" s="67">
        <v>229600000000</v>
      </c>
    </row>
    <row r="1464" spans="1:82">
      <c r="A1464" t="s">
        <v>1717</v>
      </c>
      <c r="B1464" t="s">
        <v>1718</v>
      </c>
      <c r="C1464" t="s">
        <v>210</v>
      </c>
      <c r="D1464" t="s">
        <v>63</v>
      </c>
      <c r="E1464" t="s">
        <v>153</v>
      </c>
      <c r="F1464" s="67">
        <v>2000</v>
      </c>
      <c r="G1464" t="s">
        <v>1724</v>
      </c>
      <c r="H1464" s="67">
        <v>4468302</v>
      </c>
      <c r="I1464" s="67">
        <v>61606872066</v>
      </c>
      <c r="J1464" s="67">
        <v>13062423852</v>
      </c>
      <c r="K1464" s="67">
        <v>22273330182</v>
      </c>
      <c r="L1464" s="67">
        <v>25595789829</v>
      </c>
      <c r="M1464" s="67">
        <v>11475856882</v>
      </c>
      <c r="N1464" s="67">
        <v>3876271163</v>
      </c>
      <c r="O1464" s="67">
        <v>0</v>
      </c>
      <c r="P1464" s="67">
        <v>6468134356</v>
      </c>
      <c r="Q1464" s="67">
        <v>334153832</v>
      </c>
      <c r="R1464" s="67">
        <v>2996649844</v>
      </c>
      <c r="S1464" s="67">
        <v>132810110</v>
      </c>
      <c r="T1464" s="67">
        <v>1371119482</v>
      </c>
      <c r="U1464" s="67">
        <v>3411911304</v>
      </c>
      <c r="V1464" s="67">
        <v>2901822117</v>
      </c>
      <c r="W1464" s="67">
        <v>351266921</v>
      </c>
      <c r="X1464" s="67">
        <v>0</v>
      </c>
      <c r="Y1464" s="67">
        <v>3090050.7</v>
      </c>
      <c r="Z1464" s="67">
        <v>3090051</v>
      </c>
      <c r="AA1464" s="67">
        <v>0</v>
      </c>
      <c r="AB1464" s="67">
        <v>0</v>
      </c>
      <c r="AC1464" s="67">
        <v>0</v>
      </c>
      <c r="AD1464" s="67">
        <v>0</v>
      </c>
      <c r="AE1464" s="67">
        <v>0</v>
      </c>
      <c r="AF1464" s="67">
        <v>0</v>
      </c>
      <c r="AG1464" s="67">
        <v>0</v>
      </c>
      <c r="AH1464" s="67">
        <v>0</v>
      </c>
      <c r="AI1464" s="67">
        <v>0</v>
      </c>
      <c r="AJ1464" s="67">
        <v>0</v>
      </c>
      <c r="AK1464" s="67">
        <v>0</v>
      </c>
      <c r="AL1464" s="67">
        <v>0</v>
      </c>
      <c r="AM1464" s="67">
        <v>228459283070</v>
      </c>
      <c r="AN1464" s="67">
        <v>101159595505</v>
      </c>
      <c r="AO1464" s="67">
        <v>127754197272</v>
      </c>
      <c r="AP1464" s="67">
        <v>307070745436</v>
      </c>
      <c r="AQ1464" s="67">
        <v>321244253254</v>
      </c>
      <c r="AR1464" s="67">
        <v>70300616248</v>
      </c>
      <c r="AS1464" s="67">
        <v>56694045361</v>
      </c>
      <c r="AT1464" s="67">
        <v>13606570887</v>
      </c>
      <c r="AU1464" s="67">
        <v>9018000000</v>
      </c>
      <c r="AV1464" s="67">
        <v>15377000000</v>
      </c>
      <c r="AW1464" s="67">
        <v>14704471747</v>
      </c>
      <c r="AX1464" s="67">
        <v>8802915179</v>
      </c>
      <c r="AY1464" s="67">
        <v>3999178232</v>
      </c>
      <c r="AZ1464" s="67">
        <v>4803736946</v>
      </c>
      <c r="BA1464" s="67">
        <v>1464280672</v>
      </c>
      <c r="BB1464" s="67">
        <v>0</v>
      </c>
      <c r="BC1464" s="67">
        <v>2110615564</v>
      </c>
      <c r="BD1464" s="67">
        <v>217026965</v>
      </c>
      <c r="BE1464" s="67">
        <v>2081005659</v>
      </c>
      <c r="BF1464" s="67">
        <v>28627709</v>
      </c>
      <c r="BG1464" s="67">
        <v>0</v>
      </c>
      <c r="BH1464" s="67">
        <v>2879121660</v>
      </c>
      <c r="BI1464" s="67">
        <v>1412371459</v>
      </c>
      <c r="BJ1464" s="67">
        <v>1466750200</v>
      </c>
      <c r="BK1464" s="67">
        <v>0</v>
      </c>
      <c r="BL1464" s="67"/>
      <c r="BM1464" s="67"/>
      <c r="BN1464" s="67"/>
      <c r="BO1464" s="67"/>
      <c r="BP1464" s="67"/>
      <c r="BQ1464" s="67"/>
      <c r="BR1464" s="67"/>
      <c r="BS1464" s="67"/>
      <c r="BT1464" s="67"/>
      <c r="BU1464" s="67"/>
      <c r="BV1464" s="67"/>
      <c r="BW1464" s="67"/>
      <c r="BX1464" s="67"/>
      <c r="BY1464" s="67"/>
      <c r="BZ1464" s="67">
        <v>121147326062</v>
      </c>
      <c r="CA1464" s="67">
        <v>57952248431</v>
      </c>
      <c r="CB1464" s="67">
        <v>63195077631</v>
      </c>
      <c r="CC1464" s="67">
        <v>202672535717</v>
      </c>
      <c r="CD1464" s="67">
        <v>209000000000</v>
      </c>
    </row>
    <row r="1465" spans="1:82">
      <c r="A1465" t="s">
        <v>1717</v>
      </c>
      <c r="B1465" t="s">
        <v>1718</v>
      </c>
      <c r="C1465" t="s">
        <v>210</v>
      </c>
      <c r="D1465" t="s">
        <v>63</v>
      </c>
      <c r="E1465" t="s">
        <v>153</v>
      </c>
      <c r="F1465" s="67">
        <v>2001</v>
      </c>
      <c r="G1465" t="s">
        <v>1725</v>
      </c>
      <c r="H1465" s="67">
        <v>4299642</v>
      </c>
      <c r="I1465" s="67">
        <v>61678865951</v>
      </c>
      <c r="J1465" s="67">
        <v>16584532151</v>
      </c>
      <c r="K1465" s="67">
        <v>23874635789</v>
      </c>
      <c r="L1465" s="67">
        <v>25753739705</v>
      </c>
      <c r="M1465" s="67">
        <v>11564208221</v>
      </c>
      <c r="N1465" s="67">
        <v>3880751168</v>
      </c>
      <c r="O1465" s="67">
        <v>0</v>
      </c>
      <c r="P1465" s="67">
        <v>6480144154</v>
      </c>
      <c r="Q1465" s="67">
        <v>334774277</v>
      </c>
      <c r="R1465" s="67">
        <v>3002213916</v>
      </c>
      <c r="S1465" s="67">
        <v>130480668</v>
      </c>
      <c r="T1465" s="67">
        <v>1525776269</v>
      </c>
      <c r="U1465" s="67">
        <v>3411911304</v>
      </c>
      <c r="V1465" s="67">
        <v>2901822117</v>
      </c>
      <c r="W1465" s="67">
        <v>351266921</v>
      </c>
      <c r="X1465" s="67">
        <v>0</v>
      </c>
      <c r="Y1465" s="67">
        <v>3090050.7</v>
      </c>
      <c r="Z1465" s="67">
        <v>3090051</v>
      </c>
      <c r="AA1465" s="67">
        <v>0</v>
      </c>
      <c r="AB1465" s="67">
        <v>0</v>
      </c>
      <c r="AC1465" s="67">
        <v>0</v>
      </c>
      <c r="AD1465" s="67">
        <v>0</v>
      </c>
      <c r="AE1465" s="67">
        <v>0</v>
      </c>
      <c r="AF1465" s="67">
        <v>0</v>
      </c>
      <c r="AG1465" s="67">
        <v>0</v>
      </c>
      <c r="AH1465" s="67">
        <v>0</v>
      </c>
      <c r="AI1465" s="67">
        <v>0</v>
      </c>
      <c r="AJ1465" s="67">
        <v>0</v>
      </c>
      <c r="AK1465" s="67">
        <v>0</v>
      </c>
      <c r="AL1465" s="67">
        <v>0</v>
      </c>
      <c r="AM1465" s="67">
        <v>227353807128</v>
      </c>
      <c r="AN1465" s="67">
        <v>100376975492</v>
      </c>
      <c r="AO1465" s="67">
        <v>127476779696</v>
      </c>
      <c r="AP1465" s="67">
        <v>308588462464</v>
      </c>
      <c r="AQ1465" s="67">
        <v>320644865321</v>
      </c>
      <c r="AR1465" s="67">
        <v>70141837847</v>
      </c>
      <c r="AS1465" s="67">
        <v>56565998264</v>
      </c>
      <c r="AT1465" s="67">
        <v>13575839583</v>
      </c>
      <c r="AU1465" s="67">
        <v>11882000000</v>
      </c>
      <c r="AV1465" s="67">
        <v>17105000000</v>
      </c>
      <c r="AW1465" s="67">
        <v>16104936519</v>
      </c>
      <c r="AX1465" s="67">
        <v>9770234292</v>
      </c>
      <c r="AY1465" s="67">
        <v>4449496498</v>
      </c>
      <c r="AZ1465" s="67">
        <v>5320737794</v>
      </c>
      <c r="BA1465" s="67">
        <v>1149862661</v>
      </c>
      <c r="BB1465" s="67">
        <v>0</v>
      </c>
      <c r="BC1465" s="67">
        <v>2545824346</v>
      </c>
      <c r="BD1465" s="67">
        <v>221927029</v>
      </c>
      <c r="BE1465" s="67">
        <v>2128308837</v>
      </c>
      <c r="BF1465" s="67">
        <v>18059310</v>
      </c>
      <c r="BG1465" s="67">
        <v>270720046</v>
      </c>
      <c r="BH1465" s="67">
        <v>3423384753</v>
      </c>
      <c r="BI1465" s="67">
        <v>518385801</v>
      </c>
      <c r="BJ1465" s="67">
        <v>2904998952</v>
      </c>
      <c r="BK1465" s="67">
        <v>0</v>
      </c>
      <c r="BL1465" s="67"/>
      <c r="BM1465" s="67"/>
      <c r="BN1465" s="67"/>
      <c r="BO1465" s="67"/>
      <c r="BP1465" s="67"/>
      <c r="BQ1465" s="67"/>
      <c r="BR1465" s="67"/>
      <c r="BS1465" s="67"/>
      <c r="BT1465" s="67"/>
      <c r="BU1465" s="67"/>
      <c r="BV1465" s="67"/>
      <c r="BW1465" s="67"/>
      <c r="BX1465" s="67"/>
      <c r="BY1465" s="67"/>
      <c r="BZ1465" s="67">
        <v>121564671155</v>
      </c>
      <c r="CA1465" s="67">
        <v>58211877907</v>
      </c>
      <c r="CB1465" s="67">
        <v>63352793247</v>
      </c>
      <c r="CC1465" s="67">
        <v>206011830274</v>
      </c>
      <c r="CD1465" s="67">
        <v>211200000000</v>
      </c>
    </row>
    <row r="1466" spans="1:82">
      <c r="A1466" t="s">
        <v>1717</v>
      </c>
      <c r="B1466" t="s">
        <v>1718</v>
      </c>
      <c r="C1466" t="s">
        <v>210</v>
      </c>
      <c r="D1466" t="s">
        <v>63</v>
      </c>
      <c r="E1466" t="s">
        <v>153</v>
      </c>
      <c r="F1466" s="67">
        <v>2002</v>
      </c>
      <c r="G1466" t="s">
        <v>1726</v>
      </c>
      <c r="H1466" s="67">
        <v>4302174</v>
      </c>
      <c r="I1466" s="67">
        <v>63285596429</v>
      </c>
      <c r="J1466" s="67">
        <v>19024523387</v>
      </c>
      <c r="K1466" s="67">
        <v>31469126108</v>
      </c>
      <c r="L1466" s="67">
        <v>25765649622</v>
      </c>
      <c r="M1466" s="67">
        <v>11593658664</v>
      </c>
      <c r="N1466" s="67">
        <v>3885231174</v>
      </c>
      <c r="O1466" s="67">
        <v>0</v>
      </c>
      <c r="P1466" s="67">
        <v>6492153953</v>
      </c>
      <c r="Q1466" s="67">
        <v>335394722</v>
      </c>
      <c r="R1466" s="67">
        <v>3007777987</v>
      </c>
      <c r="S1466" s="67">
        <v>128267087</v>
      </c>
      <c r="T1466" s="67">
        <v>1243373847</v>
      </c>
      <c r="U1466" s="67">
        <v>3411911304</v>
      </c>
      <c r="V1466" s="67">
        <v>2901822117</v>
      </c>
      <c r="W1466" s="67">
        <v>351266921</v>
      </c>
      <c r="X1466" s="67">
        <v>0</v>
      </c>
      <c r="Y1466" s="67">
        <v>3090050.7</v>
      </c>
      <c r="Z1466" s="67">
        <v>3090051</v>
      </c>
      <c r="AA1466" s="67">
        <v>0</v>
      </c>
      <c r="AB1466" s="67">
        <v>0</v>
      </c>
      <c r="AC1466" s="67">
        <v>0</v>
      </c>
      <c r="AD1466" s="67">
        <v>0</v>
      </c>
      <c r="AE1466" s="67">
        <v>0</v>
      </c>
      <c r="AF1466" s="67">
        <v>0</v>
      </c>
      <c r="AG1466" s="67">
        <v>0</v>
      </c>
      <c r="AH1466" s="67">
        <v>0</v>
      </c>
      <c r="AI1466" s="67">
        <v>0</v>
      </c>
      <c r="AJ1466" s="67">
        <v>0</v>
      </c>
      <c r="AK1466" s="67">
        <v>0</v>
      </c>
      <c r="AL1466" s="67">
        <v>0</v>
      </c>
      <c r="AM1466" s="67">
        <v>228767281114</v>
      </c>
      <c r="AN1466" s="67">
        <v>101330651726</v>
      </c>
      <c r="AO1466" s="67">
        <v>127886004270</v>
      </c>
      <c r="AP1466" s="67">
        <v>307297450711</v>
      </c>
      <c r="AQ1466" s="67">
        <v>324308997531</v>
      </c>
      <c r="AR1466" s="67">
        <v>75770861327</v>
      </c>
      <c r="AS1466" s="67">
        <v>61105533328</v>
      </c>
      <c r="AT1466" s="67">
        <v>14665327999</v>
      </c>
      <c r="AU1466" s="67">
        <v>13858000000</v>
      </c>
      <c r="AV1466" s="67">
        <v>22923000000</v>
      </c>
      <c r="AW1466" s="67">
        <v>17436943286</v>
      </c>
      <c r="AX1466" s="67">
        <v>10958870535</v>
      </c>
      <c r="AY1466" s="67">
        <v>4934060148</v>
      </c>
      <c r="AZ1466" s="67">
        <v>6024810388</v>
      </c>
      <c r="BA1466" s="67">
        <v>1142780531</v>
      </c>
      <c r="BB1466" s="67">
        <v>0</v>
      </c>
      <c r="BC1466" s="67">
        <v>2905312681</v>
      </c>
      <c r="BD1466" s="67">
        <v>225366659</v>
      </c>
      <c r="BE1466" s="67">
        <v>2163630055</v>
      </c>
      <c r="BF1466" s="67">
        <v>40982824</v>
      </c>
      <c r="BG1466" s="67">
        <v>0</v>
      </c>
      <c r="BH1466" s="67">
        <v>3516112039</v>
      </c>
      <c r="BI1466" s="67">
        <v>1146983671</v>
      </c>
      <c r="BJ1466" s="67">
        <v>2369128368</v>
      </c>
      <c r="BK1466" s="67">
        <v>0</v>
      </c>
      <c r="BL1466" s="67"/>
      <c r="BM1466" s="67"/>
      <c r="BN1466" s="67"/>
      <c r="BO1466" s="67"/>
      <c r="BP1466" s="67"/>
      <c r="BQ1466" s="67"/>
      <c r="BR1466" s="67"/>
      <c r="BS1466" s="67"/>
      <c r="BT1466" s="67"/>
      <c r="BU1466" s="67"/>
      <c r="BV1466" s="67"/>
      <c r="BW1466" s="67"/>
      <c r="BX1466" s="67"/>
      <c r="BY1466" s="67"/>
      <c r="BZ1466" s="67">
        <v>142022632184</v>
      </c>
      <c r="CA1466" s="67">
        <v>67982226290</v>
      </c>
      <c r="CB1466" s="67">
        <v>74040405894</v>
      </c>
      <c r="CC1466" s="67">
        <v>229681548836</v>
      </c>
      <c r="CD1466" s="67">
        <v>238700000000</v>
      </c>
    </row>
    <row r="1467" spans="1:82">
      <c r="A1467" t="s">
        <v>1717</v>
      </c>
      <c r="B1467" t="s">
        <v>1718</v>
      </c>
      <c r="C1467" t="s">
        <v>210</v>
      </c>
      <c r="D1467" t="s">
        <v>63</v>
      </c>
      <c r="E1467" t="s">
        <v>153</v>
      </c>
      <c r="F1467" s="67">
        <v>2003</v>
      </c>
      <c r="G1467" t="s">
        <v>1727</v>
      </c>
      <c r="H1467" s="67">
        <v>4303399</v>
      </c>
      <c r="I1467" s="67">
        <v>65756470048</v>
      </c>
      <c r="J1467" s="67">
        <v>25676444079</v>
      </c>
      <c r="K1467" s="67">
        <v>46434514978</v>
      </c>
      <c r="L1467" s="67">
        <v>25960867367</v>
      </c>
      <c r="M1467" s="67">
        <v>11740910890</v>
      </c>
      <c r="N1467" s="67">
        <v>3889711179</v>
      </c>
      <c r="O1467" s="67">
        <v>0</v>
      </c>
      <c r="P1467" s="67">
        <v>6504163751</v>
      </c>
      <c r="Q1467" s="67">
        <v>336015166</v>
      </c>
      <c r="R1467" s="67">
        <v>3013342058</v>
      </c>
      <c r="S1467" s="67">
        <v>126463893</v>
      </c>
      <c r="T1467" s="67">
        <v>1159686857</v>
      </c>
      <c r="U1467" s="67">
        <v>3411911304</v>
      </c>
      <c r="V1467" s="67">
        <v>2901822117</v>
      </c>
      <c r="W1467" s="67">
        <v>351266921</v>
      </c>
      <c r="X1467" s="67">
        <v>0</v>
      </c>
      <c r="Y1467" s="67">
        <v>3090050.7</v>
      </c>
      <c r="Z1467" s="67">
        <v>3090051</v>
      </c>
      <c r="AA1467" s="67">
        <v>0</v>
      </c>
      <c r="AB1467" s="67">
        <v>0</v>
      </c>
      <c r="AC1467" s="67">
        <v>0</v>
      </c>
      <c r="AD1467" s="67">
        <v>0</v>
      </c>
      <c r="AE1467" s="67">
        <v>0</v>
      </c>
      <c r="AF1467" s="67">
        <v>0</v>
      </c>
      <c r="AG1467" s="67">
        <v>0</v>
      </c>
      <c r="AH1467" s="67">
        <v>0</v>
      </c>
      <c r="AI1467" s="67">
        <v>0</v>
      </c>
      <c r="AJ1467" s="67">
        <v>0</v>
      </c>
      <c r="AK1467" s="67">
        <v>0</v>
      </c>
      <c r="AL1467" s="67">
        <v>0</v>
      </c>
      <c r="AM1467" s="67">
        <v>229556057500</v>
      </c>
      <c r="AN1467" s="67">
        <v>101404875988</v>
      </c>
      <c r="AO1467" s="67">
        <v>128646558653</v>
      </c>
      <c r="AP1467" s="67">
        <v>302935332932</v>
      </c>
      <c r="AQ1467" s="67">
        <v>328779957053</v>
      </c>
      <c r="AR1467" s="67">
        <v>91898793609</v>
      </c>
      <c r="AS1467" s="67">
        <v>74111930330</v>
      </c>
      <c r="AT1467" s="67">
        <v>17786863279</v>
      </c>
      <c r="AU1467" s="67">
        <v>19034000000</v>
      </c>
      <c r="AV1467" s="67">
        <v>34422000000</v>
      </c>
      <c r="AW1467" s="67">
        <v>19666348046</v>
      </c>
      <c r="AX1467" s="67">
        <v>10782448321</v>
      </c>
      <c r="AY1467" s="67">
        <v>4784685958</v>
      </c>
      <c r="AZ1467" s="67">
        <v>5997762364</v>
      </c>
      <c r="BA1467" s="67">
        <v>1576757568</v>
      </c>
      <c r="BB1467" s="67">
        <v>0</v>
      </c>
      <c r="BC1467" s="67">
        <v>4485952593</v>
      </c>
      <c r="BD1467" s="67">
        <v>231795071</v>
      </c>
      <c r="BE1467" s="67">
        <v>2214254789</v>
      </c>
      <c r="BF1467" s="67">
        <v>80100593</v>
      </c>
      <c r="BG1467" s="67">
        <v>295039111</v>
      </c>
      <c r="BH1467" s="67">
        <v>4171832257</v>
      </c>
      <c r="BI1467" s="67">
        <v>1320242754</v>
      </c>
      <c r="BJ1467" s="67">
        <v>2851589503</v>
      </c>
      <c r="BK1467" s="67">
        <v>0</v>
      </c>
      <c r="BL1467" s="67"/>
      <c r="BM1467" s="67"/>
      <c r="BN1467" s="67"/>
      <c r="BO1467" s="67"/>
      <c r="BP1467" s="67"/>
      <c r="BQ1467" s="67"/>
      <c r="BR1467" s="67"/>
      <c r="BS1467" s="67"/>
      <c r="BT1467" s="67"/>
      <c r="BU1467" s="67"/>
      <c r="BV1467" s="67"/>
      <c r="BW1467" s="67"/>
      <c r="BX1467" s="67"/>
      <c r="BY1467" s="67"/>
      <c r="BZ1467" s="67">
        <v>185752264221</v>
      </c>
      <c r="CA1467" s="67">
        <v>88893454247</v>
      </c>
      <c r="CB1467" s="67">
        <v>96858809974</v>
      </c>
      <c r="CC1467" s="67">
        <v>286101238133</v>
      </c>
      <c r="CD1467" s="67">
        <v>301500000000</v>
      </c>
    </row>
    <row r="1468" spans="1:82">
      <c r="A1468" t="s">
        <v>1717</v>
      </c>
      <c r="B1468" t="s">
        <v>1718</v>
      </c>
      <c r="C1468" t="s">
        <v>210</v>
      </c>
      <c r="D1468" t="s">
        <v>63</v>
      </c>
      <c r="E1468" t="s">
        <v>153</v>
      </c>
      <c r="F1468" s="67">
        <v>2004</v>
      </c>
      <c r="G1468" t="s">
        <v>1728</v>
      </c>
      <c r="H1468" s="67">
        <v>4304600</v>
      </c>
      <c r="I1468" s="67">
        <v>68329090398</v>
      </c>
      <c r="J1468" s="67">
        <v>29323019971</v>
      </c>
      <c r="K1468" s="67">
        <v>59090167904</v>
      </c>
      <c r="L1468" s="67">
        <v>26170503769</v>
      </c>
      <c r="M1468" s="67">
        <v>11544574586</v>
      </c>
      <c r="N1468" s="67">
        <v>3894191184</v>
      </c>
      <c r="O1468" s="67">
        <v>0</v>
      </c>
      <c r="P1468" s="67">
        <v>6516173550</v>
      </c>
      <c r="Q1468" s="67">
        <v>336635611</v>
      </c>
      <c r="R1468" s="67">
        <v>3018906130</v>
      </c>
      <c r="S1468" s="67">
        <v>124497135</v>
      </c>
      <c r="T1468" s="67">
        <v>1620565570</v>
      </c>
      <c r="U1468" s="67">
        <v>2540051309</v>
      </c>
      <c r="V1468" s="67">
        <v>2369273739</v>
      </c>
      <c r="W1468" s="67">
        <v>247903009</v>
      </c>
      <c r="X1468" s="67">
        <v>0</v>
      </c>
      <c r="Y1468" s="67">
        <v>3090050.7</v>
      </c>
      <c r="Z1468" s="67">
        <v>3090051</v>
      </c>
      <c r="AA1468" s="67">
        <v>0</v>
      </c>
      <c r="AB1468" s="67">
        <v>0</v>
      </c>
      <c r="AC1468" s="67">
        <v>0</v>
      </c>
      <c r="AD1468" s="67">
        <v>0</v>
      </c>
      <c r="AE1468" s="67">
        <v>0</v>
      </c>
      <c r="AF1468" s="67">
        <v>0</v>
      </c>
      <c r="AG1468" s="67">
        <v>0</v>
      </c>
      <c r="AH1468" s="67">
        <v>0</v>
      </c>
      <c r="AI1468" s="67">
        <v>0</v>
      </c>
      <c r="AJ1468" s="67">
        <v>0</v>
      </c>
      <c r="AK1468" s="67">
        <v>0</v>
      </c>
      <c r="AL1468" s="67">
        <v>0</v>
      </c>
      <c r="AM1468" s="67">
        <v>236199514733</v>
      </c>
      <c r="AN1468" s="67">
        <v>104567298025</v>
      </c>
      <c r="AO1468" s="67">
        <v>132105467707</v>
      </c>
      <c r="AP1468" s="67">
        <v>301807437287</v>
      </c>
      <c r="AQ1468" s="67">
        <v>336960594590</v>
      </c>
      <c r="AR1468" s="67">
        <v>106050845272</v>
      </c>
      <c r="AS1468" s="67">
        <v>85524875219</v>
      </c>
      <c r="AT1468" s="67">
        <v>20525970053</v>
      </c>
      <c r="AU1468" s="67">
        <v>22184000000</v>
      </c>
      <c r="AV1468" s="67">
        <v>44704000000</v>
      </c>
      <c r="AW1468" s="67">
        <v>25796344480</v>
      </c>
      <c r="AX1468" s="67">
        <v>14161120936</v>
      </c>
      <c r="AY1468" s="67">
        <v>6352450943</v>
      </c>
      <c r="AZ1468" s="67">
        <v>7808669993</v>
      </c>
      <c r="BA1468" s="67">
        <v>1814226663</v>
      </c>
      <c r="BB1468" s="67">
        <v>0</v>
      </c>
      <c r="BC1468" s="67">
        <v>4680434753</v>
      </c>
      <c r="BD1468" s="67">
        <v>243083692</v>
      </c>
      <c r="BE1468" s="67">
        <v>2280550786</v>
      </c>
      <c r="BF1468" s="67">
        <v>416253767</v>
      </c>
      <c r="BG1468" s="67">
        <v>2200673884</v>
      </c>
      <c r="BH1468" s="67">
        <v>3753752804</v>
      </c>
      <c r="BI1468" s="67">
        <v>1563660306</v>
      </c>
      <c r="BJ1468" s="67">
        <v>2190092498</v>
      </c>
      <c r="BK1468" s="67">
        <v>0</v>
      </c>
      <c r="BL1468" s="67"/>
      <c r="BM1468" s="67"/>
      <c r="BN1468" s="67"/>
      <c r="BO1468" s="67"/>
      <c r="BP1468" s="67"/>
      <c r="BQ1468" s="67"/>
      <c r="BR1468" s="67"/>
      <c r="BS1468" s="67"/>
      <c r="BT1468" s="67"/>
      <c r="BU1468" s="67"/>
      <c r="BV1468" s="67"/>
      <c r="BW1468" s="67"/>
      <c r="BX1468" s="67"/>
      <c r="BY1468" s="67"/>
      <c r="BZ1468" s="67">
        <v>215807338841</v>
      </c>
      <c r="CA1468" s="67">
        <v>103113065480</v>
      </c>
      <c r="CB1468" s="67">
        <v>112694273361</v>
      </c>
      <c r="CC1468" s="67">
        <v>328888281396</v>
      </c>
      <c r="CD1468" s="67">
        <v>351400000000</v>
      </c>
    </row>
    <row r="1469" spans="1:82">
      <c r="A1469" t="s">
        <v>1717</v>
      </c>
      <c r="B1469" t="s">
        <v>1718</v>
      </c>
      <c r="C1469" t="s">
        <v>210</v>
      </c>
      <c r="D1469" t="s">
        <v>63</v>
      </c>
      <c r="E1469" t="s">
        <v>153</v>
      </c>
      <c r="F1469" s="67">
        <v>2005</v>
      </c>
      <c r="G1469" t="s">
        <v>1729</v>
      </c>
      <c r="H1469" s="67">
        <v>4310145</v>
      </c>
      <c r="I1469" s="67">
        <v>70964317551</v>
      </c>
      <c r="J1469" s="67">
        <v>26233490494</v>
      </c>
      <c r="K1469" s="67">
        <v>59110751586</v>
      </c>
      <c r="L1469" s="67">
        <v>26438491123</v>
      </c>
      <c r="M1469" s="67">
        <v>11888163119</v>
      </c>
      <c r="N1469" s="67">
        <v>3898671189</v>
      </c>
      <c r="O1469" s="67">
        <v>0</v>
      </c>
      <c r="P1469" s="67">
        <v>6528183348</v>
      </c>
      <c r="Q1469" s="67">
        <v>337256056</v>
      </c>
      <c r="R1469" s="67">
        <v>3024470201</v>
      </c>
      <c r="S1469" s="67">
        <v>122515474</v>
      </c>
      <c r="T1469" s="67">
        <v>1495199760</v>
      </c>
      <c r="U1469" s="67">
        <v>2535127566</v>
      </c>
      <c r="V1469" s="67">
        <v>2369242265</v>
      </c>
      <c r="W1469" s="67">
        <v>247051108</v>
      </c>
      <c r="X1469" s="67">
        <v>0</v>
      </c>
      <c r="Y1469" s="67">
        <v>3090050.7</v>
      </c>
      <c r="Z1469" s="67">
        <v>3090051</v>
      </c>
      <c r="AA1469" s="67">
        <v>0</v>
      </c>
      <c r="AB1469" s="67">
        <v>0</v>
      </c>
      <c r="AC1469" s="67">
        <v>0</v>
      </c>
      <c r="AD1469" s="67">
        <v>0</v>
      </c>
      <c r="AE1469" s="67">
        <v>0</v>
      </c>
      <c r="AF1469" s="67">
        <v>0</v>
      </c>
      <c r="AG1469" s="67">
        <v>0</v>
      </c>
      <c r="AH1469" s="67">
        <v>0</v>
      </c>
      <c r="AI1469" s="67">
        <v>0</v>
      </c>
      <c r="AJ1469" s="67">
        <v>0</v>
      </c>
      <c r="AK1469" s="67">
        <v>0</v>
      </c>
      <c r="AL1469" s="67">
        <v>0</v>
      </c>
      <c r="AM1469" s="67">
        <v>234174553915</v>
      </c>
      <c r="AN1469" s="67">
        <v>104757546649</v>
      </c>
      <c r="AO1469" s="67">
        <v>129727702686</v>
      </c>
      <c r="AP1469" s="67">
        <v>301892194178</v>
      </c>
      <c r="AQ1469" s="67">
        <v>339159870365</v>
      </c>
      <c r="AR1469" s="67">
        <v>112849738854</v>
      </c>
      <c r="AS1469" s="67">
        <v>91007853915</v>
      </c>
      <c r="AT1469" s="67">
        <v>21841884939</v>
      </c>
      <c r="AU1469" s="67">
        <v>20505000000</v>
      </c>
      <c r="AV1469" s="67">
        <v>46203000000</v>
      </c>
      <c r="AW1469" s="67">
        <v>26627663646</v>
      </c>
      <c r="AX1469" s="67">
        <v>14851905718</v>
      </c>
      <c r="AY1469" s="67">
        <v>6580056033</v>
      </c>
      <c r="AZ1469" s="67">
        <v>8271849685</v>
      </c>
      <c r="BA1469" s="67">
        <v>1912105322</v>
      </c>
      <c r="BB1469" s="67">
        <v>0</v>
      </c>
      <c r="BC1469" s="67">
        <v>4862809786</v>
      </c>
      <c r="BD1469" s="67">
        <v>250687401</v>
      </c>
      <c r="BE1469" s="67">
        <v>2351093055</v>
      </c>
      <c r="BF1469" s="67">
        <v>456979229</v>
      </c>
      <c r="BG1469" s="67">
        <v>1942083137</v>
      </c>
      <c r="BH1469" s="67">
        <v>5204597753</v>
      </c>
      <c r="BI1469" s="67">
        <v>2391485046</v>
      </c>
      <c r="BJ1469" s="67">
        <v>2813112707</v>
      </c>
      <c r="BK1469" s="67">
        <v>0</v>
      </c>
      <c r="BL1469" s="67"/>
      <c r="BM1469" s="67"/>
      <c r="BN1469" s="67"/>
      <c r="BO1469" s="67"/>
      <c r="BP1469" s="67"/>
      <c r="BQ1469" s="67"/>
      <c r="BR1469" s="67"/>
      <c r="BS1469" s="67"/>
      <c r="BT1469" s="67"/>
      <c r="BU1469" s="67"/>
      <c r="BV1469" s="67"/>
      <c r="BW1469" s="67"/>
      <c r="BX1469" s="67"/>
      <c r="BY1469" s="67"/>
      <c r="BZ1469" s="67">
        <v>227317796231</v>
      </c>
      <c r="CA1469" s="67">
        <v>108751337481</v>
      </c>
      <c r="CB1469" s="67">
        <v>118566458750</v>
      </c>
      <c r="CC1469" s="67">
        <v>346301796485</v>
      </c>
      <c r="CD1469" s="67">
        <v>372000000000</v>
      </c>
    </row>
    <row r="1470" spans="1:82">
      <c r="A1470" t="s">
        <v>1717</v>
      </c>
      <c r="B1470" t="s">
        <v>1718</v>
      </c>
      <c r="C1470" t="s">
        <v>210</v>
      </c>
      <c r="D1470" t="s">
        <v>63</v>
      </c>
      <c r="E1470" t="s">
        <v>153</v>
      </c>
      <c r="F1470" s="67">
        <v>2006</v>
      </c>
      <c r="G1470" t="s">
        <v>1730</v>
      </c>
      <c r="H1470" s="67">
        <v>4311159</v>
      </c>
      <c r="I1470" s="67">
        <v>73967716897</v>
      </c>
      <c r="J1470" s="67">
        <v>32064283035</v>
      </c>
      <c r="K1470" s="67">
        <v>82192776257</v>
      </c>
      <c r="L1470" s="67">
        <v>26571138587</v>
      </c>
      <c r="M1470" s="67">
        <v>12074682608</v>
      </c>
      <c r="N1470" s="67">
        <v>3903151194</v>
      </c>
      <c r="O1470" s="67">
        <v>0</v>
      </c>
      <c r="P1470" s="67">
        <v>6540193147</v>
      </c>
      <c r="Q1470" s="67">
        <v>337876501</v>
      </c>
      <c r="R1470" s="67">
        <v>3030034272</v>
      </c>
      <c r="S1470" s="67">
        <v>120920472</v>
      </c>
      <c r="T1470" s="67">
        <v>1406009424</v>
      </c>
      <c r="U1470" s="67">
        <v>2651874395</v>
      </c>
      <c r="V1470" s="67">
        <v>2176272164</v>
      </c>
      <c r="W1470" s="67">
        <v>283966791</v>
      </c>
      <c r="X1470" s="67">
        <v>0</v>
      </c>
      <c r="Y1470" s="67">
        <v>3090050.7</v>
      </c>
      <c r="Z1470" s="67">
        <v>3090051</v>
      </c>
      <c r="AA1470" s="67">
        <v>0</v>
      </c>
      <c r="AB1470" s="67">
        <v>0</v>
      </c>
      <c r="AC1470" s="67">
        <v>0</v>
      </c>
      <c r="AD1470" s="67">
        <v>0</v>
      </c>
      <c r="AE1470" s="67">
        <v>0</v>
      </c>
      <c r="AF1470" s="67">
        <v>0</v>
      </c>
      <c r="AG1470" s="67">
        <v>0</v>
      </c>
      <c r="AH1470" s="67">
        <v>0</v>
      </c>
      <c r="AI1470" s="67">
        <v>0</v>
      </c>
      <c r="AJ1470" s="67">
        <v>0</v>
      </c>
      <c r="AK1470" s="67">
        <v>0</v>
      </c>
      <c r="AL1470" s="67">
        <v>0</v>
      </c>
      <c r="AM1470" s="67">
        <v>238769541124</v>
      </c>
      <c r="AN1470" s="67">
        <v>107757412572</v>
      </c>
      <c r="AO1470" s="67">
        <v>131210955377</v>
      </c>
      <c r="AP1470" s="67">
        <v>291747842612</v>
      </c>
      <c r="AQ1470" s="67">
        <v>347281270277</v>
      </c>
      <c r="AR1470" s="67">
        <v>104684851559</v>
      </c>
      <c r="AS1470" s="67">
        <v>84423267386</v>
      </c>
      <c r="AT1470" s="67">
        <v>20261584173</v>
      </c>
      <c r="AU1470" s="67">
        <v>25862000000</v>
      </c>
      <c r="AV1470" s="67">
        <v>66294000000</v>
      </c>
      <c r="AW1470" s="67">
        <v>29221125773</v>
      </c>
      <c r="AX1470" s="67">
        <v>16712054465</v>
      </c>
      <c r="AY1470" s="67">
        <v>7451163191</v>
      </c>
      <c r="AZ1470" s="67">
        <v>9260891275</v>
      </c>
      <c r="BA1470" s="67">
        <v>2508228199</v>
      </c>
      <c r="BB1470" s="67">
        <v>0</v>
      </c>
      <c r="BC1470" s="67">
        <v>5041967705</v>
      </c>
      <c r="BD1470" s="67">
        <v>259905698</v>
      </c>
      <c r="BE1470" s="67">
        <v>2428041623</v>
      </c>
      <c r="BF1470" s="67">
        <v>441238449</v>
      </c>
      <c r="BG1470" s="67">
        <v>1829689634</v>
      </c>
      <c r="BH1470" s="67">
        <v>6944022303</v>
      </c>
      <c r="BI1470" s="67">
        <v>2646411894</v>
      </c>
      <c r="BJ1470" s="67">
        <v>4297610410</v>
      </c>
      <c r="BK1470" s="67">
        <v>0</v>
      </c>
      <c r="BL1470" s="67"/>
      <c r="BM1470" s="67"/>
      <c r="BN1470" s="67"/>
      <c r="BO1470" s="67"/>
      <c r="BP1470" s="67"/>
      <c r="BQ1470" s="67"/>
      <c r="BR1470" s="67"/>
      <c r="BS1470" s="67"/>
      <c r="BT1470" s="67"/>
      <c r="BU1470" s="67"/>
      <c r="BV1470" s="67"/>
      <c r="BW1470" s="67"/>
      <c r="BX1470" s="67"/>
      <c r="BY1470" s="67"/>
      <c r="BZ1470" s="67">
        <v>244926118071</v>
      </c>
      <c r="CA1470" s="67">
        <v>117024734799</v>
      </c>
      <c r="CB1470" s="67">
        <v>127901383272</v>
      </c>
      <c r="CC1470" s="67">
        <v>345344117706</v>
      </c>
      <c r="CD1470" s="67">
        <v>385800000000</v>
      </c>
    </row>
    <row r="1471" spans="1:82">
      <c r="A1471" t="s">
        <v>1717</v>
      </c>
      <c r="B1471" t="s">
        <v>1718</v>
      </c>
      <c r="C1471" t="s">
        <v>210</v>
      </c>
      <c r="D1471" t="s">
        <v>63</v>
      </c>
      <c r="E1471" t="s">
        <v>153</v>
      </c>
      <c r="F1471" s="67">
        <v>2007</v>
      </c>
      <c r="G1471" t="s">
        <v>1731</v>
      </c>
      <c r="H1471" s="67">
        <v>4310217</v>
      </c>
      <c r="I1471" s="67">
        <v>77200049524</v>
      </c>
      <c r="J1471" s="67">
        <v>41189134093</v>
      </c>
      <c r="K1471" s="67">
        <v>112901723911</v>
      </c>
      <c r="L1471" s="67">
        <v>25834447237</v>
      </c>
      <c r="M1471" s="67">
        <v>11799811782</v>
      </c>
      <c r="N1471" s="67">
        <v>3907631200</v>
      </c>
      <c r="O1471" s="67">
        <v>0</v>
      </c>
      <c r="P1471" s="67">
        <v>6552202946</v>
      </c>
      <c r="Q1471" s="67">
        <v>338496946</v>
      </c>
      <c r="R1471" s="67">
        <v>3035598344</v>
      </c>
      <c r="S1471" s="67">
        <v>120689642</v>
      </c>
      <c r="T1471" s="67">
        <v>998719283</v>
      </c>
      <c r="U1471" s="67">
        <v>2810552110</v>
      </c>
      <c r="V1471" s="67">
        <v>2339184127</v>
      </c>
      <c r="W1471" s="67">
        <v>298733064</v>
      </c>
      <c r="X1471" s="67">
        <v>0</v>
      </c>
      <c r="Y1471" s="67">
        <v>3090050.7</v>
      </c>
      <c r="Z1471" s="67">
        <v>3090051</v>
      </c>
      <c r="AA1471" s="67">
        <v>0</v>
      </c>
      <c r="AB1471" s="67">
        <v>0</v>
      </c>
      <c r="AC1471" s="67">
        <v>0</v>
      </c>
      <c r="AD1471" s="67">
        <v>0</v>
      </c>
      <c r="AE1471" s="67">
        <v>0</v>
      </c>
      <c r="AF1471" s="67">
        <v>0</v>
      </c>
      <c r="AG1471" s="67">
        <v>0</v>
      </c>
      <c r="AH1471" s="67">
        <v>0</v>
      </c>
      <c r="AI1471" s="67">
        <v>0</v>
      </c>
      <c r="AJ1471" s="67">
        <v>0</v>
      </c>
      <c r="AK1471" s="67">
        <v>0</v>
      </c>
      <c r="AL1471" s="67">
        <v>0</v>
      </c>
      <c r="AM1471" s="67">
        <v>262954042074</v>
      </c>
      <c r="AN1471" s="67">
        <v>116698669473</v>
      </c>
      <c r="AO1471" s="67">
        <v>146732988868</v>
      </c>
      <c r="AP1471" s="67">
        <v>293982876354</v>
      </c>
      <c r="AQ1471" s="67">
        <v>371560622635</v>
      </c>
      <c r="AR1471" s="67">
        <v>109764043606</v>
      </c>
      <c r="AS1471" s="67">
        <v>88519390005</v>
      </c>
      <c r="AT1471" s="67">
        <v>21244653601</v>
      </c>
      <c r="AU1471" s="67">
        <v>34185000000</v>
      </c>
      <c r="AV1471" s="67">
        <v>93703000000</v>
      </c>
      <c r="AW1471" s="67">
        <v>32487902199</v>
      </c>
      <c r="AX1471" s="67">
        <v>20380332977</v>
      </c>
      <c r="AY1471" s="67">
        <v>9167515050</v>
      </c>
      <c r="AZ1471" s="67">
        <v>11212817927</v>
      </c>
      <c r="BA1471" s="67">
        <v>2982953923</v>
      </c>
      <c r="BB1471" s="67">
        <v>0</v>
      </c>
      <c r="BC1471" s="67">
        <v>5199424652</v>
      </c>
      <c r="BD1471" s="67">
        <v>269672982</v>
      </c>
      <c r="BE1471" s="67">
        <v>2495427865</v>
      </c>
      <c r="BF1471" s="67">
        <v>372695303</v>
      </c>
      <c r="BG1471" s="67">
        <v>787394496</v>
      </c>
      <c r="BH1471" s="67">
        <v>9788884219</v>
      </c>
      <c r="BI1471" s="67">
        <v>3028374307</v>
      </c>
      <c r="BJ1471" s="67">
        <v>6760509912</v>
      </c>
      <c r="BK1471" s="67">
        <v>0</v>
      </c>
      <c r="BL1471" s="67"/>
      <c r="BM1471" s="67"/>
      <c r="BN1471" s="67"/>
      <c r="BO1471" s="67"/>
      <c r="BP1471" s="67"/>
      <c r="BQ1471" s="67"/>
      <c r="BR1471" s="67"/>
      <c r="BS1471" s="67"/>
      <c r="BT1471" s="67"/>
      <c r="BU1471" s="67"/>
      <c r="BV1471" s="67"/>
      <c r="BW1471" s="67"/>
      <c r="BX1471" s="67"/>
      <c r="BY1471" s="67"/>
      <c r="BZ1471" s="67">
        <v>289986413750</v>
      </c>
      <c r="CA1471" s="67">
        <v>138420411032</v>
      </c>
      <c r="CB1471" s="67">
        <v>151566002718</v>
      </c>
      <c r="CC1471" s="67">
        <v>382509243774</v>
      </c>
      <c r="CD1471" s="67">
        <v>442000000000</v>
      </c>
    </row>
    <row r="1472" spans="1:82">
      <c r="A1472" t="s">
        <v>1717</v>
      </c>
      <c r="B1472" t="s">
        <v>1718</v>
      </c>
      <c r="C1472" t="s">
        <v>210</v>
      </c>
      <c r="D1472" t="s">
        <v>63</v>
      </c>
      <c r="E1472" t="s">
        <v>153</v>
      </c>
      <c r="F1472" s="67">
        <v>2008</v>
      </c>
      <c r="G1472" t="s">
        <v>1732</v>
      </c>
      <c r="H1472" s="67">
        <v>4309705</v>
      </c>
      <c r="I1472" s="67">
        <v>80823594978</v>
      </c>
      <c r="J1472" s="67">
        <v>39158878915</v>
      </c>
      <c r="K1472" s="67">
        <v>98062465363</v>
      </c>
      <c r="L1472" s="67">
        <v>27268680879</v>
      </c>
      <c r="M1472" s="67">
        <v>12654856380</v>
      </c>
      <c r="N1472" s="67">
        <v>3912111205</v>
      </c>
      <c r="O1472" s="67">
        <v>0</v>
      </c>
      <c r="P1472" s="67">
        <v>6564212744</v>
      </c>
      <c r="Q1472" s="67">
        <v>339117390</v>
      </c>
      <c r="R1472" s="67">
        <v>3041162415</v>
      </c>
      <c r="S1472" s="67">
        <v>120432031</v>
      </c>
      <c r="T1472" s="67">
        <v>1228213083</v>
      </c>
      <c r="U1472" s="67">
        <v>2788147137</v>
      </c>
      <c r="V1472" s="67">
        <v>2491205915</v>
      </c>
      <c r="W1472" s="67">
        <v>286238526</v>
      </c>
      <c r="X1472" s="67">
        <v>0</v>
      </c>
      <c r="Y1472" s="67">
        <v>3090050.7</v>
      </c>
      <c r="Z1472" s="67">
        <v>3090051</v>
      </c>
      <c r="AA1472" s="67">
        <v>0</v>
      </c>
      <c r="AB1472" s="67">
        <v>0</v>
      </c>
      <c r="AC1472" s="67">
        <v>0</v>
      </c>
      <c r="AD1472" s="67">
        <v>0</v>
      </c>
      <c r="AE1472" s="67">
        <v>0</v>
      </c>
      <c r="AF1472" s="67">
        <v>0</v>
      </c>
      <c r="AG1472" s="67">
        <v>0</v>
      </c>
      <c r="AH1472" s="67">
        <v>0</v>
      </c>
      <c r="AI1472" s="67">
        <v>0</v>
      </c>
      <c r="AJ1472" s="67">
        <v>0</v>
      </c>
      <c r="AK1472" s="67">
        <v>0</v>
      </c>
      <c r="AL1472" s="67">
        <v>0</v>
      </c>
      <c r="AM1472" s="67">
        <v>270742493601</v>
      </c>
      <c r="AN1472" s="67">
        <v>120707632149</v>
      </c>
      <c r="AO1472" s="67">
        <v>150447401507</v>
      </c>
      <c r="AP1472" s="67">
        <v>320658363428</v>
      </c>
      <c r="AQ1472" s="67">
        <v>383673218933</v>
      </c>
      <c r="AR1472" s="67">
        <v>128191761815</v>
      </c>
      <c r="AS1472" s="67">
        <v>103380453077</v>
      </c>
      <c r="AT1472" s="67">
        <v>24811308738</v>
      </c>
      <c r="AU1472" s="67">
        <v>34475000000</v>
      </c>
      <c r="AV1472" s="67">
        <v>86333000000</v>
      </c>
      <c r="AW1472" s="67">
        <v>41108160965</v>
      </c>
      <c r="AX1472" s="67">
        <v>26187878451</v>
      </c>
      <c r="AY1472" s="67">
        <v>11838156182</v>
      </c>
      <c r="AZ1472" s="67">
        <v>14349722269</v>
      </c>
      <c r="BA1472" s="67">
        <v>3638991345</v>
      </c>
      <c r="BB1472" s="67">
        <v>0</v>
      </c>
      <c r="BC1472" s="67">
        <v>5330330687</v>
      </c>
      <c r="BD1472" s="67">
        <v>276018524</v>
      </c>
      <c r="BE1472" s="67">
        <v>2521342859</v>
      </c>
      <c r="BF1472" s="67">
        <v>445743594</v>
      </c>
      <c r="BG1472" s="67">
        <v>2707855504</v>
      </c>
      <c r="BH1472" s="67">
        <v>12202423174</v>
      </c>
      <c r="BI1472" s="67">
        <v>4242457255</v>
      </c>
      <c r="BJ1472" s="67">
        <v>7959965919</v>
      </c>
      <c r="BK1472" s="67">
        <v>0</v>
      </c>
      <c r="BL1472" s="67"/>
      <c r="BM1472" s="67"/>
      <c r="BN1472" s="67"/>
      <c r="BO1472" s="67"/>
      <c r="BP1472" s="67"/>
      <c r="BQ1472" s="67"/>
      <c r="BR1472" s="67"/>
      <c r="BS1472" s="67"/>
      <c r="BT1472" s="67"/>
      <c r="BU1472" s="67"/>
      <c r="BV1472" s="67"/>
      <c r="BW1472" s="67"/>
      <c r="BX1472" s="67"/>
      <c r="BY1472" s="67"/>
      <c r="BZ1472" s="67">
        <v>331988538452</v>
      </c>
      <c r="CA1472" s="67">
        <v>158486323669</v>
      </c>
      <c r="CB1472" s="67">
        <v>173502214783</v>
      </c>
      <c r="CC1472" s="67">
        <v>461632884406</v>
      </c>
      <c r="CD1472" s="67">
        <v>513500000000</v>
      </c>
    </row>
    <row r="1473" spans="1:82">
      <c r="A1473" t="s">
        <v>1717</v>
      </c>
      <c r="B1473" t="s">
        <v>1718</v>
      </c>
      <c r="C1473" t="s">
        <v>210</v>
      </c>
      <c r="D1473" t="s">
        <v>63</v>
      </c>
      <c r="E1473" t="s">
        <v>153</v>
      </c>
      <c r="F1473" s="67">
        <v>2009</v>
      </c>
      <c r="G1473" t="s">
        <v>1733</v>
      </c>
      <c r="H1473" s="67">
        <v>4305181</v>
      </c>
      <c r="I1473" s="67">
        <v>83103846019</v>
      </c>
      <c r="J1473" s="67">
        <v>41505419009</v>
      </c>
      <c r="K1473" s="67">
        <v>105851577423</v>
      </c>
      <c r="L1473" s="67">
        <v>28042295918</v>
      </c>
      <c r="M1473" s="67">
        <v>12757932937</v>
      </c>
      <c r="N1473" s="67">
        <v>3916591210</v>
      </c>
      <c r="O1473" s="67">
        <v>0</v>
      </c>
      <c r="P1473" s="67">
        <v>6576222543</v>
      </c>
      <c r="Q1473" s="67">
        <v>339737835</v>
      </c>
      <c r="R1473" s="67">
        <v>3046726486</v>
      </c>
      <c r="S1473" s="67">
        <v>120295959</v>
      </c>
      <c r="T1473" s="67">
        <v>1574318335</v>
      </c>
      <c r="U1473" s="67">
        <v>2936711143</v>
      </c>
      <c r="V1473" s="67">
        <v>2495927089</v>
      </c>
      <c r="W1473" s="67">
        <v>306684134</v>
      </c>
      <c r="X1473" s="67">
        <v>0</v>
      </c>
      <c r="Y1473" s="67">
        <v>3090050.7</v>
      </c>
      <c r="Z1473" s="67">
        <v>3090051</v>
      </c>
      <c r="AA1473" s="67">
        <v>0</v>
      </c>
      <c r="AB1473" s="67">
        <v>0</v>
      </c>
      <c r="AC1473" s="67">
        <v>0</v>
      </c>
      <c r="AD1473" s="67">
        <v>0</v>
      </c>
      <c r="AE1473" s="67">
        <v>0</v>
      </c>
      <c r="AF1473" s="67">
        <v>0</v>
      </c>
      <c r="AG1473" s="67">
        <v>0</v>
      </c>
      <c r="AH1473" s="67">
        <v>0</v>
      </c>
      <c r="AI1473" s="67">
        <v>0</v>
      </c>
      <c r="AJ1473" s="67">
        <v>0</v>
      </c>
      <c r="AK1473" s="67">
        <v>0</v>
      </c>
      <c r="AL1473" s="67">
        <v>0</v>
      </c>
      <c r="AM1473" s="67">
        <v>271757917190</v>
      </c>
      <c r="AN1473" s="67">
        <v>123906543976</v>
      </c>
      <c r="AO1473" s="67">
        <v>147956675503</v>
      </c>
      <c r="AP1473" s="67">
        <v>319525159698</v>
      </c>
      <c r="AQ1473" s="67">
        <v>388242854995</v>
      </c>
      <c r="AR1473" s="67">
        <v>119604250440</v>
      </c>
      <c r="AS1473" s="67">
        <v>96455040678</v>
      </c>
      <c r="AT1473" s="67">
        <v>23149209763</v>
      </c>
      <c r="AU1473" s="67">
        <v>37410000000</v>
      </c>
      <c r="AV1473" s="67">
        <v>95407000000</v>
      </c>
      <c r="AW1473" s="67">
        <v>37484698350</v>
      </c>
      <c r="AX1473" s="67">
        <v>21722450951</v>
      </c>
      <c r="AY1473" s="67">
        <v>9867672733</v>
      </c>
      <c r="AZ1473" s="67">
        <v>11854778218</v>
      </c>
      <c r="BA1473" s="67">
        <v>2856257319</v>
      </c>
      <c r="BB1473" s="67">
        <v>0</v>
      </c>
      <c r="BC1473" s="67">
        <v>5387284557</v>
      </c>
      <c r="BD1473" s="67">
        <v>277215816</v>
      </c>
      <c r="BE1473" s="67">
        <v>2513538279</v>
      </c>
      <c r="BF1473" s="67">
        <v>379049348</v>
      </c>
      <c r="BG1473" s="67">
        <v>4348902082</v>
      </c>
      <c r="BH1473" s="67">
        <v>9320550284</v>
      </c>
      <c r="BI1473" s="67">
        <v>1504391275</v>
      </c>
      <c r="BJ1473" s="67">
        <v>7816063140</v>
      </c>
      <c r="BK1473" s="67">
        <v>0</v>
      </c>
      <c r="BL1473" s="67">
        <v>95868</v>
      </c>
      <c r="BM1473" s="67">
        <v>95868</v>
      </c>
      <c r="BN1473" s="67"/>
      <c r="BO1473" s="67"/>
      <c r="BP1473" s="67"/>
      <c r="BQ1473" s="67"/>
      <c r="BR1473" s="67"/>
      <c r="BS1473" s="67"/>
      <c r="BT1473" s="67"/>
      <c r="BU1473" s="67"/>
      <c r="BV1473" s="67"/>
      <c r="BW1473" s="67"/>
      <c r="BX1473" s="67"/>
      <c r="BY1473" s="67"/>
      <c r="BZ1473" s="67">
        <v>314491997890</v>
      </c>
      <c r="CA1473" s="67">
        <v>149861524070</v>
      </c>
      <c r="CB1473" s="67">
        <v>164630473820</v>
      </c>
      <c r="CC1473" s="67">
        <v>422904496964</v>
      </c>
      <c r="CD1473" s="67">
        <v>480900000000</v>
      </c>
    </row>
    <row r="1474" spans="1:82">
      <c r="A1474" t="s">
        <v>1717</v>
      </c>
      <c r="B1474" t="s">
        <v>1718</v>
      </c>
      <c r="C1474" t="s">
        <v>210</v>
      </c>
      <c r="D1474" t="s">
        <v>63</v>
      </c>
      <c r="E1474" t="s">
        <v>153</v>
      </c>
      <c r="F1474" s="67">
        <v>2010</v>
      </c>
      <c r="G1474" t="s">
        <v>1734</v>
      </c>
      <c r="H1474" s="67">
        <v>4295427</v>
      </c>
      <c r="I1474" s="67">
        <v>84267608946</v>
      </c>
      <c r="J1474" s="67">
        <v>37465815546</v>
      </c>
      <c r="K1474" s="67">
        <v>99409546163</v>
      </c>
      <c r="L1474" s="67">
        <v>29241093319</v>
      </c>
      <c r="M1474" s="67">
        <v>13093668014</v>
      </c>
      <c r="N1474" s="67">
        <v>3921071215</v>
      </c>
      <c r="O1474" s="67">
        <v>0</v>
      </c>
      <c r="P1474" s="67">
        <v>6588232341</v>
      </c>
      <c r="Q1474" s="67">
        <v>340358280</v>
      </c>
      <c r="R1474" s="67">
        <v>3052290558</v>
      </c>
      <c r="S1474" s="67">
        <v>119856841</v>
      </c>
      <c r="T1474" s="67">
        <v>1939143464</v>
      </c>
      <c r="U1474" s="67">
        <v>2881274206</v>
      </c>
      <c r="V1474" s="67">
        <v>2308653871</v>
      </c>
      <c r="W1474" s="67">
        <v>306684134</v>
      </c>
      <c r="X1474" s="67">
        <v>0</v>
      </c>
      <c r="Y1474" s="67">
        <v>3088940.7</v>
      </c>
      <c r="Z1474" s="67">
        <v>3088941</v>
      </c>
      <c r="AA1474" s="67">
        <v>0</v>
      </c>
      <c r="AB1474" s="67">
        <v>0</v>
      </c>
      <c r="AC1474" s="67">
        <v>0</v>
      </c>
      <c r="AD1474" s="67">
        <v>0</v>
      </c>
      <c r="AE1474" s="67">
        <v>0</v>
      </c>
      <c r="AF1474" s="67">
        <v>0</v>
      </c>
      <c r="AG1474" s="67">
        <v>0</v>
      </c>
      <c r="AH1474" s="67">
        <v>0</v>
      </c>
      <c r="AI1474" s="67">
        <v>0</v>
      </c>
      <c r="AJ1474" s="67">
        <v>0</v>
      </c>
      <c r="AK1474" s="67">
        <v>0</v>
      </c>
      <c r="AL1474" s="67">
        <v>0</v>
      </c>
      <c r="AM1474" s="67">
        <v>264452891722</v>
      </c>
      <c r="AN1474" s="67">
        <v>121257624124</v>
      </c>
      <c r="AO1474" s="67">
        <v>143244489245</v>
      </c>
      <c r="AP1474" s="67">
        <v>318549084395</v>
      </c>
      <c r="AQ1474" s="67">
        <v>384252309233</v>
      </c>
      <c r="AR1474" s="67">
        <v>115725293828</v>
      </c>
      <c r="AS1474" s="67">
        <v>93326849861</v>
      </c>
      <c r="AT1474" s="67">
        <v>22398443967</v>
      </c>
      <c r="AU1474" s="67">
        <v>34117000000</v>
      </c>
      <c r="AV1474" s="67">
        <v>90524000000</v>
      </c>
      <c r="AW1474" s="67">
        <v>38607688235</v>
      </c>
      <c r="AX1474" s="67">
        <v>21618926035</v>
      </c>
      <c r="AY1474" s="67">
        <v>9878431293</v>
      </c>
      <c r="AZ1474" s="67">
        <v>11740494742</v>
      </c>
      <c r="BA1474" s="67">
        <v>3131457230</v>
      </c>
      <c r="BB1474" s="67">
        <v>0</v>
      </c>
      <c r="BC1474" s="67">
        <v>5476779331</v>
      </c>
      <c r="BD1474" s="67">
        <v>282255456</v>
      </c>
      <c r="BE1474" s="67">
        <v>2558241847</v>
      </c>
      <c r="BF1474" s="67">
        <v>163628832</v>
      </c>
      <c r="BG1474" s="67">
        <v>5376399505</v>
      </c>
      <c r="BH1474" s="67">
        <v>9403780963</v>
      </c>
      <c r="BI1474" s="67">
        <v>3077664189</v>
      </c>
      <c r="BJ1474" s="67">
        <v>6325665461</v>
      </c>
      <c r="BK1474" s="67">
        <v>0</v>
      </c>
      <c r="BL1474" s="67">
        <v>451313</v>
      </c>
      <c r="BM1474" s="67">
        <v>451313</v>
      </c>
      <c r="BN1474" s="67"/>
      <c r="BO1474" s="67"/>
      <c r="BP1474" s="67"/>
      <c r="BQ1474" s="67"/>
      <c r="BR1474" s="67"/>
      <c r="BS1474" s="67"/>
      <c r="BT1474" s="67"/>
      <c r="BU1474" s="67"/>
      <c r="BV1474" s="67"/>
      <c r="BW1474" s="67"/>
      <c r="BX1474" s="67"/>
      <c r="BY1474" s="67"/>
      <c r="BZ1474" s="67">
        <v>291992602292</v>
      </c>
      <c r="CA1474" s="67">
        <v>138729938865</v>
      </c>
      <c r="CB1474" s="67">
        <v>153262663427</v>
      </c>
      <c r="CC1474" s="67">
        <v>399322365318</v>
      </c>
      <c r="CD1474" s="67">
        <v>455700000000</v>
      </c>
    </row>
    <row r="1475" spans="1:82">
      <c r="A1475" t="s">
        <v>1717</v>
      </c>
      <c r="B1475" t="s">
        <v>1718</v>
      </c>
      <c r="C1475" t="s">
        <v>210</v>
      </c>
      <c r="D1475" t="s">
        <v>63</v>
      </c>
      <c r="E1475" t="s">
        <v>153</v>
      </c>
      <c r="F1475" s="67">
        <v>2011</v>
      </c>
      <c r="G1475" t="s">
        <v>1735</v>
      </c>
      <c r="H1475" s="67">
        <v>4280622</v>
      </c>
      <c r="I1475" s="67">
        <v>85206328563</v>
      </c>
      <c r="J1475" s="67">
        <v>35565930123</v>
      </c>
      <c r="K1475" s="67">
        <v>92894691865</v>
      </c>
      <c r="L1475" s="67">
        <v>27554170829</v>
      </c>
      <c r="M1475" s="67">
        <v>13018078538</v>
      </c>
      <c r="N1475" s="67">
        <v>3925764554</v>
      </c>
      <c r="O1475" s="67">
        <v>0</v>
      </c>
      <c r="P1475" s="67">
        <v>6589604890</v>
      </c>
      <c r="Q1475" s="67">
        <v>340429188</v>
      </c>
      <c r="R1475" s="67">
        <v>3052926451</v>
      </c>
      <c r="S1475" s="67">
        <v>119033002</v>
      </c>
      <c r="T1475" s="67">
        <v>1069220552</v>
      </c>
      <c r="U1475" s="67">
        <v>2487556976</v>
      </c>
      <c r="V1475" s="67">
        <v>2234688818</v>
      </c>
      <c r="W1475" s="67">
        <v>249890776</v>
      </c>
      <c r="X1475" s="67">
        <v>0</v>
      </c>
      <c r="Y1475" s="67">
        <v>3083834.5</v>
      </c>
      <c r="Z1475" s="67">
        <v>3083835</v>
      </c>
      <c r="AA1475" s="67">
        <v>0</v>
      </c>
      <c r="AB1475" s="67">
        <v>0</v>
      </c>
      <c r="AC1475" s="67">
        <v>0</v>
      </c>
      <c r="AD1475" s="67">
        <v>0</v>
      </c>
      <c r="AE1475" s="67">
        <v>0</v>
      </c>
      <c r="AF1475" s="67">
        <v>0</v>
      </c>
      <c r="AG1475" s="67">
        <v>0</v>
      </c>
      <c r="AH1475" s="67">
        <v>0</v>
      </c>
      <c r="AI1475" s="67">
        <v>0</v>
      </c>
      <c r="AJ1475" s="67">
        <v>0</v>
      </c>
      <c r="AK1475" s="67">
        <v>0</v>
      </c>
      <c r="AL1475" s="67">
        <v>0</v>
      </c>
      <c r="AM1475" s="67">
        <v>257133287338</v>
      </c>
      <c r="AN1475" s="67">
        <v>116404420842</v>
      </c>
      <c r="AO1475" s="67">
        <v>140896865315</v>
      </c>
      <c r="AP1475" s="67">
        <v>314449859653</v>
      </c>
      <c r="AQ1475" s="67">
        <v>375832534559</v>
      </c>
      <c r="AR1475" s="67">
        <v>107811267382</v>
      </c>
      <c r="AS1475" s="67">
        <v>86944570470</v>
      </c>
      <c r="AT1475" s="67">
        <v>20866696913</v>
      </c>
      <c r="AU1475" s="67">
        <v>33123000000</v>
      </c>
      <c r="AV1475" s="67">
        <v>86514000000</v>
      </c>
      <c r="AW1475" s="67">
        <v>35438678483</v>
      </c>
      <c r="AX1475" s="67">
        <v>20552482605</v>
      </c>
      <c r="AY1475" s="67">
        <v>9099621805</v>
      </c>
      <c r="AZ1475" s="67">
        <v>11452860800</v>
      </c>
      <c r="BA1475" s="67">
        <v>4362833811</v>
      </c>
      <c r="BB1475" s="67">
        <v>0</v>
      </c>
      <c r="BC1475" s="67">
        <v>5606708238</v>
      </c>
      <c r="BD1475" s="67">
        <v>288734271</v>
      </c>
      <c r="BE1475" s="67">
        <v>2615931528</v>
      </c>
      <c r="BF1475" s="67">
        <v>249823409</v>
      </c>
      <c r="BG1475" s="67">
        <v>1762164620</v>
      </c>
      <c r="BH1475" s="67">
        <v>11772925332</v>
      </c>
      <c r="BI1475" s="67">
        <v>4055138443</v>
      </c>
      <c r="BJ1475" s="67">
        <v>7716424118</v>
      </c>
      <c r="BK1475" s="67">
        <v>0</v>
      </c>
      <c r="BL1475" s="67">
        <v>1362771</v>
      </c>
      <c r="BM1475" s="67">
        <v>1362771</v>
      </c>
      <c r="BN1475" s="67"/>
      <c r="BO1475" s="67"/>
      <c r="BP1475" s="67"/>
      <c r="BQ1475" s="67"/>
      <c r="BR1475" s="67"/>
      <c r="BS1475" s="67"/>
      <c r="BT1475" s="67"/>
      <c r="BU1475" s="67"/>
      <c r="BV1475" s="67"/>
      <c r="BW1475" s="67"/>
      <c r="BX1475" s="67"/>
      <c r="BY1475" s="67"/>
      <c r="BZ1475" s="67">
        <v>302934797118</v>
      </c>
      <c r="CA1475" s="67">
        <v>143630271998</v>
      </c>
      <c r="CB1475" s="67">
        <v>159304525120</v>
      </c>
      <c r="CC1475" s="67">
        <v>404566668315</v>
      </c>
      <c r="CD1475" s="67">
        <v>458000000000</v>
      </c>
    </row>
    <row r="1476" spans="1:82">
      <c r="A1476" t="s">
        <v>1717</v>
      </c>
      <c r="B1476" t="s">
        <v>1718</v>
      </c>
      <c r="C1476" t="s">
        <v>210</v>
      </c>
      <c r="D1476" t="s">
        <v>63</v>
      </c>
      <c r="E1476" t="s">
        <v>153</v>
      </c>
      <c r="F1476" s="67">
        <v>2012</v>
      </c>
      <c r="G1476" t="s">
        <v>1736</v>
      </c>
      <c r="H1476" s="67">
        <v>4267558</v>
      </c>
      <c r="I1476" s="67">
        <v>85965987893</v>
      </c>
      <c r="J1476" s="67">
        <v>34840991548</v>
      </c>
      <c r="K1476" s="67">
        <v>89827562532</v>
      </c>
      <c r="L1476" s="67">
        <v>27563393116</v>
      </c>
      <c r="M1476" s="67">
        <v>13066180934</v>
      </c>
      <c r="N1476" s="67">
        <v>3930457893</v>
      </c>
      <c r="O1476" s="67">
        <v>0</v>
      </c>
      <c r="P1476" s="67">
        <v>6590977438</v>
      </c>
      <c r="Q1476" s="67">
        <v>340500096</v>
      </c>
      <c r="R1476" s="67">
        <v>3053562345</v>
      </c>
      <c r="S1476" s="67">
        <v>118512161</v>
      </c>
      <c r="T1476" s="67">
        <v>1027819024</v>
      </c>
      <c r="U1476" s="67">
        <v>2487556094</v>
      </c>
      <c r="V1476" s="67">
        <v>2234688818</v>
      </c>
      <c r="W1476" s="67">
        <v>249890776</v>
      </c>
      <c r="X1476" s="67">
        <v>0</v>
      </c>
      <c r="Y1476" s="67">
        <v>3073178.3</v>
      </c>
      <c r="Z1476" s="67">
        <v>3073178</v>
      </c>
      <c r="AA1476" s="67">
        <v>0</v>
      </c>
      <c r="AB1476" s="67">
        <v>0</v>
      </c>
      <c r="AC1476" s="67">
        <v>0</v>
      </c>
      <c r="AD1476" s="67">
        <v>0</v>
      </c>
      <c r="AE1476" s="67">
        <v>0</v>
      </c>
      <c r="AF1476" s="67">
        <v>0</v>
      </c>
      <c r="AG1476" s="67">
        <v>0</v>
      </c>
      <c r="AH1476" s="67">
        <v>0</v>
      </c>
      <c r="AI1476" s="67">
        <v>0</v>
      </c>
      <c r="AJ1476" s="67">
        <v>0</v>
      </c>
      <c r="AK1476" s="67">
        <v>0</v>
      </c>
      <c r="AL1476" s="67">
        <v>0</v>
      </c>
      <c r="AM1476" s="67">
        <v>250650854216</v>
      </c>
      <c r="AN1476" s="67">
        <v>114161413682</v>
      </c>
      <c r="AO1476" s="67">
        <v>136614745989</v>
      </c>
      <c r="AP1476" s="67">
        <v>311442639306</v>
      </c>
      <c r="AQ1476" s="67">
        <v>370789129426</v>
      </c>
      <c r="AR1476" s="67">
        <v>92006469580</v>
      </c>
      <c r="AS1476" s="67">
        <v>74198765790</v>
      </c>
      <c r="AT1476" s="67">
        <v>17807703790</v>
      </c>
      <c r="AU1476" s="67">
        <v>33555000000</v>
      </c>
      <c r="AV1476" s="67">
        <v>86512000000</v>
      </c>
      <c r="AW1476" s="67">
        <v>33040131389</v>
      </c>
      <c r="AX1476" s="67">
        <v>18305264144</v>
      </c>
      <c r="AY1476" s="67">
        <v>8087790271</v>
      </c>
      <c r="AZ1476" s="67">
        <v>10217473873</v>
      </c>
      <c r="BA1476" s="67">
        <v>4343882209</v>
      </c>
      <c r="BB1476" s="67">
        <v>0</v>
      </c>
      <c r="BC1476" s="67">
        <v>5725787513</v>
      </c>
      <c r="BD1476" s="67">
        <v>294211937</v>
      </c>
      <c r="BE1476" s="67">
        <v>2670557036</v>
      </c>
      <c r="BF1476" s="67">
        <v>98743495</v>
      </c>
      <c r="BG1476" s="67">
        <v>1601685056</v>
      </c>
      <c r="BH1476" s="67">
        <v>11885114779</v>
      </c>
      <c r="BI1476" s="67">
        <v>4312520795</v>
      </c>
      <c r="BJ1476" s="67">
        <v>7571535307</v>
      </c>
      <c r="BK1476" s="67">
        <v>0</v>
      </c>
      <c r="BL1476" s="67">
        <v>1058677</v>
      </c>
      <c r="BM1476" s="67">
        <v>1058677</v>
      </c>
      <c r="BN1476" s="67"/>
      <c r="BO1476" s="67"/>
      <c r="BP1476" s="67"/>
      <c r="BQ1476" s="67"/>
      <c r="BR1476" s="67"/>
      <c r="BS1476" s="67"/>
      <c r="BT1476" s="67"/>
      <c r="BU1476" s="67"/>
      <c r="BV1476" s="67"/>
      <c r="BW1476" s="67"/>
      <c r="BX1476" s="67"/>
      <c r="BY1476" s="67"/>
      <c r="BZ1476" s="67">
        <v>251008286606</v>
      </c>
      <c r="CA1476" s="67">
        <v>115563134649</v>
      </c>
      <c r="CB1476" s="67">
        <v>135445151957</v>
      </c>
      <c r="CC1476" s="67">
        <v>334983002355</v>
      </c>
      <c r="CD1476" s="67">
        <v>387900000000</v>
      </c>
    </row>
    <row r="1477" spans="1:82">
      <c r="A1477" t="s">
        <v>1717</v>
      </c>
      <c r="B1477" t="s">
        <v>1718</v>
      </c>
      <c r="C1477" t="s">
        <v>210</v>
      </c>
      <c r="D1477" t="s">
        <v>63</v>
      </c>
      <c r="E1477" t="s">
        <v>153</v>
      </c>
      <c r="F1477" s="67">
        <v>2013</v>
      </c>
      <c r="G1477" t="s">
        <v>1737</v>
      </c>
      <c r="H1477" s="67">
        <v>4255689</v>
      </c>
      <c r="I1477" s="67">
        <v>86789621213</v>
      </c>
      <c r="J1477" s="67">
        <v>36772273013</v>
      </c>
      <c r="K1477" s="67">
        <v>92220187996</v>
      </c>
      <c r="L1477" s="67">
        <v>31838104280</v>
      </c>
      <c r="M1477" s="67">
        <v>15385894348</v>
      </c>
      <c r="N1477" s="67">
        <v>3935151231</v>
      </c>
      <c r="O1477" s="67">
        <v>0</v>
      </c>
      <c r="P1477" s="67">
        <v>6592349986</v>
      </c>
      <c r="Q1477" s="67">
        <v>340571004</v>
      </c>
      <c r="R1477" s="67">
        <v>3054198239</v>
      </c>
      <c r="S1477" s="67">
        <v>117493837</v>
      </c>
      <c r="T1477" s="67">
        <v>1831976946</v>
      </c>
      <c r="U1477" s="67">
        <v>2487555290</v>
      </c>
      <c r="V1477" s="67">
        <v>2234688818</v>
      </c>
      <c r="W1477" s="67">
        <v>249890776</v>
      </c>
      <c r="X1477" s="67">
        <v>0</v>
      </c>
      <c r="Y1477" s="67">
        <v>3060546.2</v>
      </c>
      <c r="Z1477" s="67">
        <v>3060546</v>
      </c>
      <c r="AA1477" s="67">
        <v>0</v>
      </c>
      <c r="AB1477" s="67">
        <v>0</v>
      </c>
      <c r="AC1477" s="67">
        <v>0</v>
      </c>
      <c r="AD1477" s="67">
        <v>0</v>
      </c>
      <c r="AE1477" s="67">
        <v>0</v>
      </c>
      <c r="AF1477" s="67">
        <v>0</v>
      </c>
      <c r="AG1477" s="67">
        <v>0</v>
      </c>
      <c r="AH1477" s="67">
        <v>0</v>
      </c>
      <c r="AI1477" s="67">
        <v>0</v>
      </c>
      <c r="AJ1477" s="67">
        <v>0</v>
      </c>
      <c r="AK1477" s="67">
        <v>0</v>
      </c>
      <c r="AL1477" s="67">
        <v>0</v>
      </c>
      <c r="AM1477" s="67">
        <v>246688605783</v>
      </c>
      <c r="AN1477" s="67">
        <v>114143537231</v>
      </c>
      <c r="AO1477" s="67">
        <v>132438723264</v>
      </c>
      <c r="AP1477" s="67">
        <v>312802099819</v>
      </c>
      <c r="AQ1477" s="67">
        <v>372605673165</v>
      </c>
      <c r="AR1477" s="67">
        <v>97054037991</v>
      </c>
      <c r="AS1477" s="67">
        <v>78269385477</v>
      </c>
      <c r="AT1477" s="67">
        <v>18784652514</v>
      </c>
      <c r="AU1477" s="67">
        <v>36200000000</v>
      </c>
      <c r="AV1477" s="67">
        <v>90785000000</v>
      </c>
      <c r="AW1477" s="67">
        <v>38498938080</v>
      </c>
      <c r="AX1477" s="67">
        <v>19120121051</v>
      </c>
      <c r="AY1477" s="67">
        <v>8482966670</v>
      </c>
      <c r="AZ1477" s="67">
        <v>10637154381</v>
      </c>
      <c r="BA1477" s="67">
        <v>4215881084</v>
      </c>
      <c r="BB1477" s="67">
        <v>0</v>
      </c>
      <c r="BC1477" s="67">
        <v>5860077425</v>
      </c>
      <c r="BD1477" s="67">
        <v>300387264</v>
      </c>
      <c r="BE1477" s="67">
        <v>2709189399</v>
      </c>
      <c r="BF1477" s="67">
        <v>407761047</v>
      </c>
      <c r="BG1477" s="67">
        <v>5885520809</v>
      </c>
      <c r="BH1477" s="67">
        <v>10104447636</v>
      </c>
      <c r="BI1477" s="67">
        <v>3795293849</v>
      </c>
      <c r="BJ1477" s="67">
        <v>6308468169</v>
      </c>
      <c r="BK1477" s="67">
        <v>0</v>
      </c>
      <c r="BL1477" s="67">
        <v>685617</v>
      </c>
      <c r="BM1477" s="67">
        <v>685617</v>
      </c>
      <c r="BN1477" s="67"/>
      <c r="BO1477" s="67"/>
      <c r="BP1477" s="67"/>
      <c r="BQ1477" s="67"/>
      <c r="BR1477" s="67"/>
      <c r="BS1477" s="67"/>
      <c r="BT1477" s="67"/>
      <c r="BU1477" s="67"/>
      <c r="BV1477" s="67"/>
      <c r="BW1477" s="67"/>
      <c r="BX1477" s="67"/>
      <c r="BY1477" s="67"/>
      <c r="BZ1477" s="67">
        <v>247846223611</v>
      </c>
      <c r="CA1477" s="67">
        <v>128388415043</v>
      </c>
      <c r="CB1477" s="67">
        <v>119457808568</v>
      </c>
      <c r="CC1477" s="67">
        <v>338918647318</v>
      </c>
      <c r="CD1477" s="67">
        <v>393500000000</v>
      </c>
    </row>
    <row r="1478" spans="1:82">
      <c r="A1478" t="s">
        <v>1717</v>
      </c>
      <c r="B1478" t="s">
        <v>1718</v>
      </c>
      <c r="C1478" t="s">
        <v>210</v>
      </c>
      <c r="D1478" t="s">
        <v>63</v>
      </c>
      <c r="E1478" t="s">
        <v>153</v>
      </c>
      <c r="F1478" s="67">
        <v>2014</v>
      </c>
      <c r="G1478" t="s">
        <v>1738</v>
      </c>
      <c r="H1478" s="67">
        <v>4238389</v>
      </c>
      <c r="I1478" s="67">
        <v>87383869484</v>
      </c>
      <c r="J1478" s="67">
        <v>37386025366</v>
      </c>
      <c r="K1478" s="67">
        <v>85981241345</v>
      </c>
      <c r="L1478" s="67">
        <v>31496109466</v>
      </c>
      <c r="M1478" s="67">
        <v>14808665616</v>
      </c>
      <c r="N1478" s="67">
        <v>3939844570</v>
      </c>
      <c r="O1478" s="67">
        <v>0</v>
      </c>
      <c r="P1478" s="67">
        <v>6593722535</v>
      </c>
      <c r="Q1478" s="67">
        <v>340641912</v>
      </c>
      <c r="R1478" s="67">
        <v>3054834133</v>
      </c>
      <c r="S1478" s="67">
        <v>116675489</v>
      </c>
      <c r="T1478" s="67">
        <v>1913774949</v>
      </c>
      <c r="U1478" s="67">
        <v>2487554093</v>
      </c>
      <c r="V1478" s="67">
        <v>2234688818</v>
      </c>
      <c r="W1478" s="67">
        <v>249890776</v>
      </c>
      <c r="X1478" s="67">
        <v>0</v>
      </c>
      <c r="Y1478" s="67">
        <v>3042297.4</v>
      </c>
      <c r="Z1478" s="67">
        <v>3042297</v>
      </c>
      <c r="AA1478" s="67">
        <v>0</v>
      </c>
      <c r="AB1478" s="67">
        <v>0</v>
      </c>
      <c r="AC1478" s="67">
        <v>0</v>
      </c>
      <c r="AD1478" s="67">
        <v>0</v>
      </c>
      <c r="AE1478" s="67">
        <v>0</v>
      </c>
      <c r="AF1478" s="67">
        <v>0</v>
      </c>
      <c r="AG1478" s="67">
        <v>0</v>
      </c>
      <c r="AH1478" s="67">
        <v>0</v>
      </c>
      <c r="AI1478" s="67">
        <v>0</v>
      </c>
      <c r="AJ1478" s="67">
        <v>0</v>
      </c>
      <c r="AK1478" s="67">
        <v>0</v>
      </c>
      <c r="AL1478" s="67">
        <v>0</v>
      </c>
      <c r="AM1478" s="67">
        <v>255985091051</v>
      </c>
      <c r="AN1478" s="67">
        <v>117570050164</v>
      </c>
      <c r="AO1478" s="67">
        <v>138441057356</v>
      </c>
      <c r="AP1478" s="67">
        <v>328826928147</v>
      </c>
      <c r="AQ1478" s="67">
        <v>381084895944</v>
      </c>
      <c r="AR1478" s="67">
        <v>98849410494</v>
      </c>
      <c r="AS1478" s="67">
        <v>79717266527</v>
      </c>
      <c r="AT1478" s="67">
        <v>19132143967</v>
      </c>
      <c r="AU1478" s="67">
        <v>36725000000</v>
      </c>
      <c r="AV1478" s="67">
        <v>84461000000</v>
      </c>
      <c r="AW1478" s="67">
        <v>34466159457</v>
      </c>
      <c r="AX1478" s="67">
        <v>15430441247</v>
      </c>
      <c r="AY1478" s="67">
        <v>6650141038</v>
      </c>
      <c r="AZ1478" s="67">
        <v>8780300209</v>
      </c>
      <c r="BA1478" s="67">
        <v>3496489945</v>
      </c>
      <c r="BB1478" s="67">
        <v>0</v>
      </c>
      <c r="BC1478" s="67">
        <v>6005629847</v>
      </c>
      <c r="BD1478" s="67">
        <v>307844525</v>
      </c>
      <c r="BE1478" s="67">
        <v>2744570696</v>
      </c>
      <c r="BF1478" s="67">
        <v>449974340</v>
      </c>
      <c r="BG1478" s="67">
        <v>6031208858</v>
      </c>
      <c r="BH1478" s="67">
        <v>7241655789</v>
      </c>
      <c r="BI1478" s="67">
        <v>2812067081</v>
      </c>
      <c r="BJ1478" s="67">
        <v>4428915237</v>
      </c>
      <c r="BK1478" s="67">
        <v>0</v>
      </c>
      <c r="BL1478" s="67">
        <v>673472</v>
      </c>
      <c r="BM1478" s="67">
        <v>673472</v>
      </c>
      <c r="BN1478" s="67"/>
      <c r="BO1478" s="67"/>
      <c r="BP1478" s="67"/>
      <c r="BQ1478" s="67"/>
      <c r="BR1478" s="67"/>
      <c r="BS1478" s="67"/>
      <c r="BT1478" s="67"/>
      <c r="BU1478" s="67"/>
      <c r="BV1478" s="67"/>
      <c r="BW1478" s="67"/>
      <c r="BX1478" s="67"/>
      <c r="BY1478" s="67"/>
      <c r="BZ1478" s="67">
        <v>272788688994</v>
      </c>
      <c r="CA1478" s="67">
        <v>129952092144</v>
      </c>
      <c r="CB1478" s="67">
        <v>142836596851</v>
      </c>
      <c r="CC1478" s="67">
        <v>365609914735</v>
      </c>
      <c r="CD1478" s="67">
        <v>413300000000</v>
      </c>
    </row>
    <row r="1479" spans="1:82">
      <c r="A1479" t="s">
        <v>1717</v>
      </c>
      <c r="B1479" t="s">
        <v>1718</v>
      </c>
      <c r="C1479" t="s">
        <v>210</v>
      </c>
      <c r="D1479" t="s">
        <v>63</v>
      </c>
      <c r="E1479" t="s">
        <v>153</v>
      </c>
      <c r="F1479" s="67">
        <v>2015</v>
      </c>
      <c r="G1479" t="s">
        <v>1739</v>
      </c>
      <c r="H1479" s="67">
        <v>4203604</v>
      </c>
      <c r="I1479" s="67">
        <v>87961436810</v>
      </c>
      <c r="J1479" s="67">
        <v>35279763054</v>
      </c>
      <c r="K1479" s="67">
        <v>75017693586</v>
      </c>
      <c r="L1479" s="67">
        <v>30523425235</v>
      </c>
      <c r="M1479" s="67">
        <v>15090408212</v>
      </c>
      <c r="N1479" s="67">
        <v>3944537909</v>
      </c>
      <c r="O1479" s="67">
        <v>0</v>
      </c>
      <c r="P1479" s="67">
        <v>6595095083</v>
      </c>
      <c r="Q1479" s="67">
        <v>340712820</v>
      </c>
      <c r="R1479" s="67">
        <v>3055470027</v>
      </c>
      <c r="S1479" s="67">
        <v>116174578</v>
      </c>
      <c r="T1479" s="67">
        <v>1357949697</v>
      </c>
      <c r="U1479" s="67">
        <v>2487543114</v>
      </c>
      <c r="V1479" s="67">
        <v>2234688818</v>
      </c>
      <c r="W1479" s="67">
        <v>249890776</v>
      </c>
      <c r="X1479" s="67">
        <v>0</v>
      </c>
      <c r="Y1479" s="67">
        <v>3021984</v>
      </c>
      <c r="Z1479" s="67">
        <v>3021984</v>
      </c>
      <c r="AA1479" s="67">
        <v>0</v>
      </c>
      <c r="AB1479" s="67">
        <v>0</v>
      </c>
      <c r="AC1479" s="67">
        <v>0</v>
      </c>
      <c r="AD1479" s="67">
        <v>0</v>
      </c>
      <c r="AE1479" s="67">
        <v>0</v>
      </c>
      <c r="AF1479" s="67">
        <v>0</v>
      </c>
      <c r="AG1479" s="67">
        <v>0</v>
      </c>
      <c r="AH1479" s="67">
        <v>0</v>
      </c>
      <c r="AI1479" s="67">
        <v>0</v>
      </c>
      <c r="AJ1479" s="67">
        <v>0</v>
      </c>
      <c r="AK1479" s="67">
        <v>0</v>
      </c>
      <c r="AL1479" s="67">
        <v>0</v>
      </c>
      <c r="AM1479" s="67">
        <v>263212825782</v>
      </c>
      <c r="AN1479" s="67">
        <v>121399908161</v>
      </c>
      <c r="AO1479" s="67">
        <v>141798838379</v>
      </c>
      <c r="AP1479" s="67">
        <v>344509830390</v>
      </c>
      <c r="AQ1479" s="67">
        <v>387333251475</v>
      </c>
      <c r="AR1479" s="67">
        <v>81740760890</v>
      </c>
      <c r="AS1479" s="67">
        <v>65919968459</v>
      </c>
      <c r="AT1479" s="67">
        <v>15820792430</v>
      </c>
      <c r="AU1479" s="67">
        <v>34495000000</v>
      </c>
      <c r="AV1479" s="67">
        <v>73349000000</v>
      </c>
      <c r="AW1479" s="67">
        <v>27610406772</v>
      </c>
      <c r="AX1479" s="67">
        <v>13751391941</v>
      </c>
      <c r="AY1479" s="67">
        <v>6071392015</v>
      </c>
      <c r="AZ1479" s="67">
        <v>7679999926</v>
      </c>
      <c r="BA1479" s="67">
        <v>2890154096</v>
      </c>
      <c r="BB1479" s="67">
        <v>0</v>
      </c>
      <c r="BC1479" s="67">
        <v>6033375803</v>
      </c>
      <c r="BD1479" s="67">
        <v>314484820</v>
      </c>
      <c r="BE1479" s="67">
        <v>2772628350</v>
      </c>
      <c r="BF1479" s="67">
        <v>173727067</v>
      </c>
      <c r="BG1479" s="67">
        <v>1674644695</v>
      </c>
      <c r="BH1479" s="67">
        <v>574502331</v>
      </c>
      <c r="BI1479" s="67">
        <v>573798782</v>
      </c>
      <c r="BJ1479" s="67">
        <v>0</v>
      </c>
      <c r="BK1479" s="67">
        <v>0</v>
      </c>
      <c r="BL1479" s="67">
        <v>703548</v>
      </c>
      <c r="BM1479" s="67">
        <v>703548</v>
      </c>
      <c r="BN1479" s="67"/>
      <c r="BO1479" s="67"/>
      <c r="BP1479" s="67"/>
      <c r="BQ1479" s="67"/>
      <c r="BR1479" s="67"/>
      <c r="BS1479" s="67"/>
      <c r="BT1479" s="67"/>
      <c r="BU1479" s="67"/>
      <c r="BV1479" s="67"/>
      <c r="BW1479" s="67"/>
      <c r="BX1479" s="67"/>
      <c r="BY1479" s="67"/>
      <c r="BZ1479" s="67">
        <v>242560891381</v>
      </c>
      <c r="CA1479" s="67">
        <v>117022444022</v>
      </c>
      <c r="CB1479" s="67">
        <v>125538447359</v>
      </c>
      <c r="CC1479" s="67">
        <v>313632561373</v>
      </c>
      <c r="CD1479" s="67">
        <v>352500000000</v>
      </c>
    </row>
    <row r="1480" spans="1:82">
      <c r="A1480" t="s">
        <v>1717</v>
      </c>
      <c r="B1480" t="s">
        <v>1718</v>
      </c>
      <c r="C1480" t="s">
        <v>210</v>
      </c>
      <c r="D1480" t="s">
        <v>63</v>
      </c>
      <c r="E1480" t="s">
        <v>153</v>
      </c>
      <c r="F1480" s="67">
        <v>2016</v>
      </c>
      <c r="G1480" t="s">
        <v>1740</v>
      </c>
      <c r="H1480" s="67">
        <v>4174349</v>
      </c>
      <c r="I1480" s="67">
        <v>88861442738</v>
      </c>
      <c r="J1480" s="67">
        <v>34754363795</v>
      </c>
      <c r="K1480" s="67">
        <v>71830926070</v>
      </c>
      <c r="L1480" s="67">
        <v>30710740989</v>
      </c>
      <c r="M1480" s="67">
        <v>15176796184</v>
      </c>
      <c r="N1480" s="67">
        <v>3878971966</v>
      </c>
      <c r="O1480" s="67">
        <v>0</v>
      </c>
      <c r="P1480" s="67">
        <v>6602370276</v>
      </c>
      <c r="Q1480" s="67">
        <v>341088668</v>
      </c>
      <c r="R1480" s="67">
        <v>3058840582</v>
      </c>
      <c r="S1480" s="67">
        <v>114756328</v>
      </c>
      <c r="T1480" s="67">
        <v>1456007008</v>
      </c>
      <c r="U1480" s="67">
        <v>2487529686</v>
      </c>
      <c r="V1480" s="67">
        <v>2234688818</v>
      </c>
      <c r="W1480" s="67">
        <v>249890776</v>
      </c>
      <c r="X1480" s="67">
        <v>0</v>
      </c>
      <c r="Y1480" s="67">
        <v>2995565.4</v>
      </c>
      <c r="Z1480" s="67">
        <v>2995565</v>
      </c>
      <c r="AA1480" s="67">
        <v>0</v>
      </c>
      <c r="AB1480" s="67">
        <v>0</v>
      </c>
      <c r="AC1480" s="67">
        <v>0</v>
      </c>
      <c r="AD1480" s="67">
        <v>0</v>
      </c>
      <c r="AE1480" s="67">
        <v>0</v>
      </c>
      <c r="AF1480" s="67">
        <v>0</v>
      </c>
      <c r="AG1480" s="67">
        <v>0</v>
      </c>
      <c r="AH1480" s="67">
        <v>0</v>
      </c>
      <c r="AI1480" s="67">
        <v>0</v>
      </c>
      <c r="AJ1480" s="67">
        <v>0</v>
      </c>
      <c r="AK1480" s="67">
        <v>0</v>
      </c>
      <c r="AL1480" s="67">
        <v>0</v>
      </c>
      <c r="AM1480" s="67">
        <v>267348079961</v>
      </c>
      <c r="AN1480" s="67">
        <v>122718592729</v>
      </c>
      <c r="AO1480" s="67">
        <v>144637286080</v>
      </c>
      <c r="AP1480" s="67">
        <v>352373120764</v>
      </c>
      <c r="AQ1480" s="67">
        <v>392156990876</v>
      </c>
      <c r="AR1480" s="67">
        <v>84272927799</v>
      </c>
      <c r="AS1480" s="67">
        <v>67962038548</v>
      </c>
      <c r="AT1480" s="67">
        <v>16310889251</v>
      </c>
      <c r="AU1480" s="67">
        <v>33599000000</v>
      </c>
      <c r="AV1480" s="67">
        <v>69443000000</v>
      </c>
      <c r="AW1480" s="67">
        <v>29392332196</v>
      </c>
      <c r="AX1480" s="67">
        <v>14957372441</v>
      </c>
      <c r="AY1480" s="67">
        <v>6746086430</v>
      </c>
      <c r="AZ1480" s="67">
        <v>8211286011</v>
      </c>
      <c r="BA1480" s="67">
        <v>2893185687</v>
      </c>
      <c r="BB1480" s="67">
        <v>0</v>
      </c>
      <c r="BC1480" s="67">
        <v>6173359920</v>
      </c>
      <c r="BD1480" s="67">
        <v>316194901</v>
      </c>
      <c r="BE1480" s="67">
        <v>2805348146</v>
      </c>
      <c r="BF1480" s="67">
        <v>108116518</v>
      </c>
      <c r="BG1480" s="67">
        <v>2138754583</v>
      </c>
      <c r="BH1480" s="67">
        <v>2217523863</v>
      </c>
      <c r="BI1480" s="67">
        <v>1077420896</v>
      </c>
      <c r="BJ1480" s="67">
        <v>1140091894</v>
      </c>
      <c r="BK1480" s="67">
        <v>0</v>
      </c>
      <c r="BL1480" s="67">
        <v>11072</v>
      </c>
      <c r="BM1480" s="67">
        <v>11072</v>
      </c>
      <c r="BN1480" s="67"/>
      <c r="BO1480" s="67"/>
      <c r="BP1480" s="67"/>
      <c r="BQ1480" s="67"/>
      <c r="BR1480" s="67"/>
      <c r="BS1480" s="67"/>
      <c r="BT1480" s="67"/>
      <c r="BU1480" s="67"/>
      <c r="BV1480" s="67"/>
      <c r="BW1480" s="67"/>
      <c r="BX1480" s="67"/>
      <c r="BY1480" s="67"/>
      <c r="BZ1480" s="67">
        <v>255360419494</v>
      </c>
      <c r="CA1480" s="67">
        <v>116481983404</v>
      </c>
      <c r="CB1480" s="67">
        <v>138878436089</v>
      </c>
      <c r="CC1480" s="67">
        <v>335399203351</v>
      </c>
      <c r="CD1480" s="67">
        <v>371200000000</v>
      </c>
    </row>
    <row r="1481" spans="1:82">
      <c r="A1481" t="s">
        <v>1717</v>
      </c>
      <c r="B1481" t="s">
        <v>1718</v>
      </c>
      <c r="C1481" t="s">
        <v>210</v>
      </c>
      <c r="D1481" t="s">
        <v>63</v>
      </c>
      <c r="E1481" t="s">
        <v>153</v>
      </c>
      <c r="F1481" s="67">
        <v>2017</v>
      </c>
      <c r="G1481" t="s">
        <v>1741</v>
      </c>
      <c r="H1481" s="67">
        <v>4124531</v>
      </c>
      <c r="I1481" s="67">
        <v>89726039666</v>
      </c>
      <c r="J1481" s="67">
        <v>41519953741</v>
      </c>
      <c r="K1481" s="67">
        <v>80791715470</v>
      </c>
      <c r="L1481" s="67">
        <v>29857702931</v>
      </c>
      <c r="M1481" s="67">
        <v>14695772244</v>
      </c>
      <c r="N1481" s="67">
        <v>3813406024</v>
      </c>
      <c r="O1481" s="67">
        <v>0</v>
      </c>
      <c r="P1481" s="67">
        <v>6628065068</v>
      </c>
      <c r="Q1481" s="67">
        <v>342416100</v>
      </c>
      <c r="R1481" s="67">
        <v>3070744833</v>
      </c>
      <c r="S1481" s="67">
        <v>112955382</v>
      </c>
      <c r="T1481" s="67">
        <v>1127739824</v>
      </c>
      <c r="U1481" s="67">
        <v>2487525192</v>
      </c>
      <c r="V1481" s="67">
        <v>2234688818</v>
      </c>
      <c r="W1481" s="67">
        <v>249890776</v>
      </c>
      <c r="X1481" s="67">
        <v>0</v>
      </c>
      <c r="Y1481" s="67">
        <v>2973853.3</v>
      </c>
      <c r="Z1481" s="67">
        <v>2973853</v>
      </c>
      <c r="AA1481" s="67">
        <v>0</v>
      </c>
      <c r="AB1481" s="67">
        <v>0</v>
      </c>
      <c r="AC1481" s="67">
        <v>0</v>
      </c>
      <c r="AD1481" s="67">
        <v>0</v>
      </c>
      <c r="AE1481" s="67">
        <v>0</v>
      </c>
      <c r="AF1481" s="67">
        <v>0</v>
      </c>
      <c r="AG1481" s="67">
        <v>0</v>
      </c>
      <c r="AH1481" s="67">
        <v>0</v>
      </c>
      <c r="AI1481" s="67">
        <v>0</v>
      </c>
      <c r="AJ1481" s="67">
        <v>0</v>
      </c>
      <c r="AK1481" s="67">
        <v>0</v>
      </c>
      <c r="AL1481" s="67">
        <v>0</v>
      </c>
      <c r="AM1481" s="67">
        <v>276411367524</v>
      </c>
      <c r="AN1481" s="67">
        <v>126386324171</v>
      </c>
      <c r="AO1481" s="67">
        <v>150028459663</v>
      </c>
      <c r="AP1481" s="67">
        <v>359325859155</v>
      </c>
      <c r="AQ1481" s="67">
        <v>400508384016</v>
      </c>
      <c r="AR1481" s="67">
        <v>87968305295</v>
      </c>
      <c r="AS1481" s="67">
        <v>70942181689</v>
      </c>
      <c r="AT1481" s="67">
        <v>17026123605</v>
      </c>
      <c r="AU1481" s="67">
        <v>40593000000</v>
      </c>
      <c r="AV1481" s="67">
        <v>78988000000</v>
      </c>
      <c r="AW1481" s="67">
        <v>27845000142</v>
      </c>
      <c r="AX1481" s="67">
        <v>13989332619</v>
      </c>
      <c r="AY1481" s="67">
        <v>6228768411</v>
      </c>
      <c r="AZ1481" s="67">
        <v>7760564208</v>
      </c>
      <c r="BA1481" s="67">
        <v>3844268266</v>
      </c>
      <c r="BB1481" s="67">
        <v>0</v>
      </c>
      <c r="BC1481" s="67">
        <v>6321468615</v>
      </c>
      <c r="BD1481" s="67">
        <v>324585016</v>
      </c>
      <c r="BE1481" s="67">
        <v>2870331250</v>
      </c>
      <c r="BF1481" s="67">
        <v>104372435</v>
      </c>
      <c r="BG1481" s="67">
        <v>390641942</v>
      </c>
      <c r="BH1481" s="67">
        <v>3287993739</v>
      </c>
      <c r="BI1481" s="67">
        <v>1735959725</v>
      </c>
      <c r="BJ1481" s="67">
        <v>1550417538</v>
      </c>
      <c r="BK1481" s="67">
        <v>0</v>
      </c>
      <c r="BL1481" s="67">
        <v>1616476</v>
      </c>
      <c r="BM1481" s="67">
        <v>1616476</v>
      </c>
      <c r="BN1481" s="67"/>
      <c r="BO1481" s="67"/>
      <c r="BP1481" s="67"/>
      <c r="BQ1481" s="67"/>
      <c r="BR1481" s="67"/>
      <c r="BS1481" s="67"/>
      <c r="BT1481" s="67"/>
      <c r="BU1481" s="67"/>
      <c r="BV1481" s="67"/>
      <c r="BW1481" s="67"/>
      <c r="BX1481" s="67"/>
      <c r="BY1481" s="67"/>
      <c r="BZ1481" s="67">
        <v>271418826415</v>
      </c>
      <c r="CA1481" s="67">
        <v>123601522622</v>
      </c>
      <c r="CB1481" s="67">
        <v>147817303793</v>
      </c>
      <c r="CC1481" s="67">
        <v>352125125591</v>
      </c>
      <c r="CD1481" s="67">
        <v>390500000000</v>
      </c>
    </row>
    <row r="1482" spans="1:82">
      <c r="A1482" t="s">
        <v>1717</v>
      </c>
      <c r="B1482" t="s">
        <v>1718</v>
      </c>
      <c r="C1482" t="s">
        <v>210</v>
      </c>
      <c r="D1482" t="s">
        <v>63</v>
      </c>
      <c r="E1482" t="s">
        <v>153</v>
      </c>
      <c r="F1482" s="67">
        <v>2018</v>
      </c>
      <c r="G1482" t="s">
        <v>1742</v>
      </c>
      <c r="H1482" s="67">
        <v>4087843</v>
      </c>
      <c r="I1482" s="67">
        <v>90842538917</v>
      </c>
      <c r="J1482" s="67">
        <v>42347342813</v>
      </c>
      <c r="K1482" s="67">
        <v>76500928769</v>
      </c>
      <c r="L1482" s="67">
        <v>30313984167</v>
      </c>
      <c r="M1482" s="67">
        <v>14568153646</v>
      </c>
      <c r="N1482" s="67">
        <v>3747840081</v>
      </c>
      <c r="O1482" s="67">
        <v>0</v>
      </c>
      <c r="P1482" s="67">
        <v>6636648986</v>
      </c>
      <c r="Q1482" s="67">
        <v>342859559</v>
      </c>
      <c r="R1482" s="67">
        <v>3074721714</v>
      </c>
      <c r="S1482" s="67">
        <v>110919757</v>
      </c>
      <c r="T1482" s="67">
        <v>1636321289</v>
      </c>
      <c r="U1482" s="67">
        <v>2487516350</v>
      </c>
      <c r="V1482" s="67">
        <v>2234688818</v>
      </c>
      <c r="W1482" s="67">
        <v>249890776</v>
      </c>
      <c r="X1482" s="67">
        <v>0</v>
      </c>
      <c r="Y1482" s="67">
        <v>2946735.4</v>
      </c>
      <c r="Z1482" s="67">
        <v>2946735</v>
      </c>
      <c r="AA1482" s="67">
        <v>0</v>
      </c>
      <c r="AB1482" s="67">
        <v>0</v>
      </c>
      <c r="AC1482" s="67">
        <v>0</v>
      </c>
      <c r="AD1482" s="67">
        <v>0</v>
      </c>
      <c r="AE1482" s="67">
        <v>0</v>
      </c>
      <c r="AF1482" s="67">
        <v>0</v>
      </c>
      <c r="AG1482" s="67">
        <v>0</v>
      </c>
      <c r="AH1482" s="67">
        <v>0</v>
      </c>
      <c r="AI1482" s="67">
        <v>0</v>
      </c>
      <c r="AJ1482" s="67">
        <v>0</v>
      </c>
      <c r="AK1482" s="67">
        <v>0</v>
      </c>
      <c r="AL1482" s="67">
        <v>0</v>
      </c>
      <c r="AM1482" s="67">
        <v>285721548566</v>
      </c>
      <c r="AN1482" s="67">
        <v>130155147939</v>
      </c>
      <c r="AO1482" s="67">
        <v>155567244859</v>
      </c>
      <c r="AP1482" s="67">
        <v>375294027403</v>
      </c>
      <c r="AQ1482" s="67">
        <v>410391685095</v>
      </c>
      <c r="AR1482" s="67">
        <v>94936944178</v>
      </c>
      <c r="AS1482" s="67">
        <v>76562051757</v>
      </c>
      <c r="AT1482" s="67">
        <v>18374892422</v>
      </c>
      <c r="AU1482" s="67">
        <v>42023000000</v>
      </c>
      <c r="AV1482" s="67">
        <v>75915000000</v>
      </c>
      <c r="AW1482" s="67">
        <v>32382580776</v>
      </c>
      <c r="AX1482" s="67">
        <v>15437894487</v>
      </c>
      <c r="AY1482" s="67">
        <v>6939166152</v>
      </c>
      <c r="AZ1482" s="67">
        <v>8498728335</v>
      </c>
      <c r="BA1482" s="67">
        <v>3796003588</v>
      </c>
      <c r="BB1482" s="67">
        <v>0</v>
      </c>
      <c r="BC1482" s="67">
        <v>6512037911</v>
      </c>
      <c r="BD1482" s="67">
        <v>333285859</v>
      </c>
      <c r="BE1482" s="67">
        <v>2945540635</v>
      </c>
      <c r="BF1482" s="67">
        <v>106628283</v>
      </c>
      <c r="BG1482" s="67">
        <v>3251190012</v>
      </c>
      <c r="BH1482" s="67">
        <v>5070790886</v>
      </c>
      <c r="BI1482" s="67">
        <v>2578766867</v>
      </c>
      <c r="BJ1482" s="67">
        <v>2490581574</v>
      </c>
      <c r="BK1482" s="67">
        <v>0</v>
      </c>
      <c r="BL1482" s="67">
        <v>1442445</v>
      </c>
      <c r="BM1482" s="67">
        <v>1442445</v>
      </c>
      <c r="BN1482" s="67"/>
      <c r="BO1482" s="67"/>
      <c r="BP1482" s="67"/>
      <c r="BQ1482" s="67"/>
      <c r="BR1482" s="67"/>
      <c r="BS1482" s="67"/>
      <c r="BT1482" s="67"/>
      <c r="BU1482" s="67"/>
      <c r="BV1482" s="67"/>
      <c r="BW1482" s="67"/>
      <c r="BX1482" s="67"/>
      <c r="BY1482" s="67"/>
      <c r="BZ1482" s="67">
        <v>296575454760</v>
      </c>
      <c r="CA1482" s="67">
        <v>134833765905</v>
      </c>
      <c r="CB1482" s="67">
        <v>161741688854</v>
      </c>
      <c r="CC1482" s="67">
        <v>395073770600</v>
      </c>
      <c r="CD1482" s="67">
        <v>429000000000</v>
      </c>
    </row>
    <row r="1483" spans="1:82">
      <c r="A1483" t="s">
        <v>1717</v>
      </c>
      <c r="B1483" t="s">
        <v>1718</v>
      </c>
      <c r="C1483" t="s">
        <v>210</v>
      </c>
      <c r="D1483" t="s">
        <v>63</v>
      </c>
      <c r="E1483" t="s">
        <v>153</v>
      </c>
      <c r="F1483" s="67">
        <v>2019</v>
      </c>
      <c r="G1483" t="s">
        <v>1743</v>
      </c>
      <c r="H1483" s="67">
        <v>4065253</v>
      </c>
      <c r="I1483" s="67">
        <v>92408789544</v>
      </c>
      <c r="J1483" s="67">
        <v>44772000000</v>
      </c>
      <c r="K1483" s="67">
        <v>73979000000</v>
      </c>
      <c r="L1483" s="67">
        <v>29860829912</v>
      </c>
      <c r="M1483" s="67">
        <v>14764489950</v>
      </c>
      <c r="N1483" s="67">
        <v>3682274138</v>
      </c>
      <c r="O1483" s="67">
        <v>0</v>
      </c>
      <c r="P1483" s="67">
        <v>6645227414</v>
      </c>
      <c r="Q1483" s="67">
        <v>343302734</v>
      </c>
      <c r="R1483" s="67">
        <v>3078696050</v>
      </c>
      <c r="S1483" s="67">
        <v>108884132</v>
      </c>
      <c r="T1483" s="67">
        <v>1237955494</v>
      </c>
      <c r="U1483" s="67">
        <v>2487500178</v>
      </c>
      <c r="V1483" s="67">
        <v>2234688818</v>
      </c>
      <c r="W1483" s="67">
        <v>249890776</v>
      </c>
      <c r="X1483" s="67">
        <v>0</v>
      </c>
      <c r="Y1483" s="67">
        <v>2920583.2</v>
      </c>
      <c r="Z1483" s="67">
        <v>2920583</v>
      </c>
      <c r="AA1483" s="67">
        <v>0</v>
      </c>
      <c r="AB1483" s="67">
        <v>0</v>
      </c>
      <c r="AC1483" s="67">
        <v>0</v>
      </c>
      <c r="AD1483" s="67">
        <v>0</v>
      </c>
      <c r="AE1483" s="67">
        <v>0</v>
      </c>
      <c r="AF1483" s="67">
        <v>0</v>
      </c>
      <c r="AG1483" s="67">
        <v>0</v>
      </c>
      <c r="AH1483" s="67">
        <v>0</v>
      </c>
      <c r="AI1483" s="67">
        <v>0</v>
      </c>
      <c r="AJ1483" s="67">
        <v>0</v>
      </c>
      <c r="AK1483" s="67">
        <v>0</v>
      </c>
      <c r="AL1483" s="67">
        <v>0</v>
      </c>
      <c r="AM1483" s="67">
        <v>295288833259</v>
      </c>
      <c r="AN1483" s="67">
        <v>134029145085</v>
      </c>
      <c r="AO1483" s="67">
        <v>161259688174</v>
      </c>
      <c r="AP1483" s="67">
        <v>390838952893</v>
      </c>
      <c r="AQ1483" s="67">
        <v>420045952893</v>
      </c>
      <c r="AR1483" s="67">
        <v>92408789544</v>
      </c>
      <c r="AS1483" s="67">
        <v>74523217375</v>
      </c>
      <c r="AT1483" s="67">
        <v>17885572170</v>
      </c>
      <c r="AU1483" s="67">
        <v>44772000000</v>
      </c>
      <c r="AV1483" s="67">
        <v>73979000000</v>
      </c>
      <c r="AW1483" s="67">
        <v>29860829912</v>
      </c>
      <c r="AX1483" s="67">
        <v>14764489950</v>
      </c>
      <c r="AY1483" s="67">
        <v>6658119052</v>
      </c>
      <c r="AZ1483" s="67">
        <v>8106370898</v>
      </c>
      <c r="BA1483" s="67">
        <v>3682274138</v>
      </c>
      <c r="BB1483" s="67">
        <v>0</v>
      </c>
      <c r="BC1483" s="67">
        <v>6645227414</v>
      </c>
      <c r="BD1483" s="67">
        <v>343302734</v>
      </c>
      <c r="BE1483" s="67">
        <v>3078696050</v>
      </c>
      <c r="BF1483" s="67">
        <v>108884132</v>
      </c>
      <c r="BG1483" s="67">
        <v>1237955494</v>
      </c>
      <c r="BH1483" s="67">
        <v>2487500178</v>
      </c>
      <c r="BI1483" s="67">
        <v>2234688818</v>
      </c>
      <c r="BJ1483" s="67">
        <v>249890776</v>
      </c>
      <c r="BK1483" s="67">
        <v>0</v>
      </c>
      <c r="BL1483" s="67">
        <v>2920583</v>
      </c>
      <c r="BM1483" s="67">
        <v>2920583</v>
      </c>
      <c r="BN1483" s="67"/>
      <c r="BO1483" s="67"/>
      <c r="BP1483" s="67"/>
      <c r="BQ1483" s="67"/>
      <c r="BR1483" s="67"/>
      <c r="BS1483" s="67"/>
      <c r="BT1483" s="67"/>
      <c r="BU1483" s="67"/>
      <c r="BV1483" s="67"/>
      <c r="BW1483" s="67"/>
      <c r="BX1483" s="67"/>
      <c r="BY1483" s="67"/>
      <c r="BZ1483" s="67">
        <v>295288833259</v>
      </c>
      <c r="CA1483" s="67">
        <v>134029145085</v>
      </c>
      <c r="CB1483" s="67">
        <v>161259688174</v>
      </c>
      <c r="CC1483" s="67">
        <v>390838952893</v>
      </c>
      <c r="CD1483" s="67">
        <v>420000000000</v>
      </c>
    </row>
    <row r="1484" spans="1:82">
      <c r="A1484" t="s">
        <v>1717</v>
      </c>
      <c r="B1484" t="s">
        <v>1718</v>
      </c>
      <c r="C1484" t="s">
        <v>210</v>
      </c>
      <c r="D1484" t="s">
        <v>63</v>
      </c>
      <c r="E1484" t="s">
        <v>153</v>
      </c>
      <c r="F1484" s="67">
        <v>2020</v>
      </c>
      <c r="G1484" t="s">
        <v>1744</v>
      </c>
      <c r="H1484" s="67">
        <v>4047680</v>
      </c>
      <c r="I1484" s="67">
        <v>94582527899</v>
      </c>
      <c r="J1484" s="67">
        <v>50160349346</v>
      </c>
      <c r="K1484" s="67">
        <v>79815441824</v>
      </c>
      <c r="L1484" s="67">
        <v>29781169101</v>
      </c>
      <c r="M1484" s="67">
        <v>14774306765</v>
      </c>
      <c r="N1484" s="67">
        <v>3616708195</v>
      </c>
      <c r="O1484" s="67">
        <v>0</v>
      </c>
      <c r="P1484" s="67">
        <v>6653805841</v>
      </c>
      <c r="Q1484" s="67">
        <v>343745908</v>
      </c>
      <c r="R1484" s="67">
        <v>3082670387</v>
      </c>
      <c r="S1484" s="67">
        <v>106848507</v>
      </c>
      <c r="T1484" s="67">
        <v>1203171794</v>
      </c>
      <c r="U1484" s="67">
        <v>2473887839</v>
      </c>
      <c r="V1484" s="67">
        <v>2234688818</v>
      </c>
      <c r="W1484" s="67">
        <v>249890776</v>
      </c>
      <c r="X1484" s="67">
        <v>0</v>
      </c>
      <c r="Y1484" s="67">
        <v>2888743.2</v>
      </c>
      <c r="Z1484" s="67">
        <v>2888743</v>
      </c>
      <c r="AA1484" s="67">
        <v>0</v>
      </c>
      <c r="AB1484" s="67">
        <v>0</v>
      </c>
      <c r="AC1484" s="67">
        <v>0</v>
      </c>
      <c r="AD1484" s="67">
        <v>0</v>
      </c>
      <c r="AE1484" s="67">
        <v>0</v>
      </c>
      <c r="AF1484" s="67">
        <v>0</v>
      </c>
      <c r="AG1484" s="67">
        <v>0</v>
      </c>
      <c r="AH1484" s="67">
        <v>0</v>
      </c>
      <c r="AI1484" s="67">
        <v>0</v>
      </c>
      <c r="AJ1484" s="67">
        <v>0</v>
      </c>
      <c r="AK1484" s="67">
        <v>0</v>
      </c>
      <c r="AL1484" s="67">
        <v>0</v>
      </c>
      <c r="AM1484" s="67">
        <v>305006788177</v>
      </c>
      <c r="AN1484" s="67">
        <v>137959554580</v>
      </c>
      <c r="AO1484" s="67">
        <v>167047907219</v>
      </c>
      <c r="AP1484" s="67">
        <v>402297978581</v>
      </c>
      <c r="AQ1484" s="67">
        <v>430606300876</v>
      </c>
      <c r="AR1484" s="67">
        <v>96831902776</v>
      </c>
      <c r="AS1484" s="67">
        <v>78090244174</v>
      </c>
      <c r="AT1484" s="67">
        <v>18741658602</v>
      </c>
      <c r="AU1484" s="67">
        <v>50238000000</v>
      </c>
      <c r="AV1484" s="67">
        <v>79939000000</v>
      </c>
      <c r="AW1484" s="67">
        <v>29170279255</v>
      </c>
      <c r="AX1484" s="67">
        <v>16774389703</v>
      </c>
      <c r="AY1484" s="67">
        <v>7653316207</v>
      </c>
      <c r="AZ1484" s="67">
        <v>9121073496</v>
      </c>
      <c r="BA1484" s="67">
        <v>3504777181</v>
      </c>
      <c r="BB1484" s="67">
        <v>0</v>
      </c>
      <c r="BC1484" s="67">
        <v>4140256584</v>
      </c>
      <c r="BD1484" s="67">
        <v>348566713</v>
      </c>
      <c r="BE1484" s="67">
        <v>3135388151</v>
      </c>
      <c r="BF1484" s="67">
        <v>111139981</v>
      </c>
      <c r="BG1484" s="67">
        <v>1155760941</v>
      </c>
      <c r="BH1484" s="67">
        <v>1161245</v>
      </c>
      <c r="BI1484" s="67">
        <v>0</v>
      </c>
      <c r="BJ1484" s="67">
        <v>0</v>
      </c>
      <c r="BK1484" s="67">
        <v>0</v>
      </c>
      <c r="BL1484" s="67">
        <v>1161245</v>
      </c>
      <c r="BM1484" s="67">
        <v>1161245</v>
      </c>
      <c r="BN1484" s="67"/>
      <c r="BO1484" s="67"/>
      <c r="BP1484" s="67"/>
      <c r="BQ1484" s="67"/>
      <c r="BR1484" s="67"/>
      <c r="BS1484" s="67"/>
      <c r="BT1484" s="67"/>
      <c r="BU1484" s="67"/>
      <c r="BV1484" s="67"/>
      <c r="BW1484" s="67"/>
      <c r="BX1484" s="67"/>
      <c r="BY1484" s="67"/>
      <c r="BZ1484" s="67">
        <v>281928100182</v>
      </c>
      <c r="CA1484" s="67">
        <v>127716122470</v>
      </c>
      <c r="CB1484" s="67">
        <v>154211977712</v>
      </c>
      <c r="CC1484" s="67">
        <v>378230443458</v>
      </c>
      <c r="CD1484" s="67">
        <v>407900000000</v>
      </c>
    </row>
    <row r="1485" spans="1:82">
      <c r="A1485" t="s">
        <v>1745</v>
      </c>
      <c r="B1485" t="s">
        <v>1746</v>
      </c>
      <c r="C1485" t="s">
        <v>69</v>
      </c>
      <c r="D1485" t="s">
        <v>64</v>
      </c>
      <c r="E1485" t="s">
        <v>153</v>
      </c>
      <c r="F1485" s="67">
        <v>1995</v>
      </c>
      <c r="G1485" t="s">
        <v>1747</v>
      </c>
      <c r="H1485" s="67">
        <v>7627316</v>
      </c>
      <c r="I1485" s="67">
        <v>5759426576</v>
      </c>
      <c r="J1485" s="67">
        <v>5729769560</v>
      </c>
      <c r="K1485" s="67">
        <v>12687346883</v>
      </c>
      <c r="L1485" s="67">
        <v>17571898145</v>
      </c>
      <c r="M1485" s="67">
        <v>12845941134</v>
      </c>
      <c r="N1485" s="67">
        <v>735668346</v>
      </c>
      <c r="O1485" s="67">
        <v>2054237933</v>
      </c>
      <c r="P1485" s="67">
        <v>1440767436</v>
      </c>
      <c r="Q1485" s="67">
        <v>397306963</v>
      </c>
      <c r="R1485" s="67">
        <v>419611764</v>
      </c>
      <c r="S1485" s="67">
        <v>85985495</v>
      </c>
      <c r="T1485" s="67">
        <v>100284501</v>
      </c>
      <c r="U1485" s="67">
        <v>0</v>
      </c>
      <c r="V1485" s="67">
        <v>0</v>
      </c>
      <c r="W1485" s="67">
        <v>0</v>
      </c>
      <c r="X1485" s="67">
        <v>0</v>
      </c>
      <c r="Y1485" s="67">
        <v>0</v>
      </c>
      <c r="Z1485" s="67">
        <v>0</v>
      </c>
      <c r="AA1485" s="67">
        <v>0</v>
      </c>
      <c r="AB1485" s="67">
        <v>0</v>
      </c>
      <c r="AC1485" s="67">
        <v>0</v>
      </c>
      <c r="AD1485" s="67">
        <v>0</v>
      </c>
      <c r="AE1485" s="67">
        <v>0</v>
      </c>
      <c r="AF1485" s="67">
        <v>0</v>
      </c>
      <c r="AG1485" s="67">
        <v>0</v>
      </c>
      <c r="AH1485" s="67">
        <v>0</v>
      </c>
      <c r="AI1485" s="67">
        <v>0</v>
      </c>
      <c r="AJ1485" s="67">
        <v>0</v>
      </c>
      <c r="AK1485" s="67">
        <v>0</v>
      </c>
      <c r="AL1485" s="67">
        <v>0</v>
      </c>
      <c r="AM1485" s="67">
        <v>35517811919</v>
      </c>
      <c r="AN1485" s="67">
        <v>10548501598</v>
      </c>
      <c r="AO1485" s="67">
        <v>25007008854</v>
      </c>
      <c r="AP1485" s="67">
        <v>47857705932</v>
      </c>
      <c r="AQ1485" s="67">
        <v>58537631047</v>
      </c>
      <c r="AR1485" s="67">
        <v>4858678573</v>
      </c>
      <c r="AS1485" s="67">
        <v>3918289172</v>
      </c>
      <c r="AT1485" s="67">
        <v>940389401</v>
      </c>
      <c r="AU1485" s="67">
        <v>504000000</v>
      </c>
      <c r="AV1485" s="67">
        <v>1116000000</v>
      </c>
      <c r="AW1485" s="67">
        <v>9327204710</v>
      </c>
      <c r="AX1485" s="67">
        <v>8153374433</v>
      </c>
      <c r="AY1485" s="67">
        <v>3841689773</v>
      </c>
      <c r="AZ1485" s="67">
        <v>4311684661</v>
      </c>
      <c r="BA1485" s="67">
        <v>435409903</v>
      </c>
      <c r="BB1485" s="67">
        <v>92524714</v>
      </c>
      <c r="BC1485" s="67">
        <v>66163497</v>
      </c>
      <c r="BD1485" s="67">
        <v>205969143</v>
      </c>
      <c r="BE1485" s="67">
        <v>236958026</v>
      </c>
      <c r="BF1485" s="67">
        <v>17759992</v>
      </c>
      <c r="BG1485" s="67">
        <v>119045001</v>
      </c>
      <c r="BH1485" s="67">
        <v>0</v>
      </c>
      <c r="BI1485" s="67"/>
      <c r="BJ1485" s="67"/>
      <c r="BK1485" s="67">
        <v>0</v>
      </c>
      <c r="BL1485" s="67"/>
      <c r="BM1485" s="67"/>
      <c r="BN1485" s="67"/>
      <c r="BO1485" s="67"/>
      <c r="BP1485" s="67"/>
      <c r="BQ1485" s="67"/>
      <c r="BR1485" s="67"/>
      <c r="BS1485" s="67"/>
      <c r="BT1485" s="67"/>
      <c r="BU1485" s="67"/>
      <c r="BV1485" s="67"/>
      <c r="BW1485" s="67"/>
      <c r="BX1485" s="67"/>
      <c r="BY1485" s="67"/>
      <c r="BZ1485" s="67">
        <v>16180170520</v>
      </c>
      <c r="CA1485" s="67">
        <v>5080189253</v>
      </c>
      <c r="CB1485" s="67">
        <v>11099981267</v>
      </c>
      <c r="CC1485" s="67">
        <v>29754053803</v>
      </c>
      <c r="CD1485" s="67">
        <v>30370000000</v>
      </c>
    </row>
    <row r="1486" spans="1:82">
      <c r="A1486" t="s">
        <v>1745</v>
      </c>
      <c r="B1486" t="s">
        <v>1746</v>
      </c>
      <c r="C1486" t="s">
        <v>69</v>
      </c>
      <c r="D1486" t="s">
        <v>64</v>
      </c>
      <c r="E1486" t="s">
        <v>153</v>
      </c>
      <c r="F1486" s="67">
        <v>1996</v>
      </c>
      <c r="G1486" t="s">
        <v>1748</v>
      </c>
      <c r="H1486" s="67">
        <v>7770593</v>
      </c>
      <c r="I1486" s="67">
        <v>6097832908</v>
      </c>
      <c r="J1486" s="67">
        <v>4713987151</v>
      </c>
      <c r="K1486" s="67">
        <v>10493335398</v>
      </c>
      <c r="L1486" s="67">
        <v>17589867820</v>
      </c>
      <c r="M1486" s="67">
        <v>12845941134</v>
      </c>
      <c r="N1486" s="67">
        <v>735230936</v>
      </c>
      <c r="O1486" s="67">
        <v>2041206883</v>
      </c>
      <c r="P1486" s="67">
        <v>1439910791</v>
      </c>
      <c r="Q1486" s="67">
        <v>397070734</v>
      </c>
      <c r="R1486" s="67">
        <v>419362273</v>
      </c>
      <c r="S1486" s="67">
        <v>84268950</v>
      </c>
      <c r="T1486" s="67">
        <v>107815748</v>
      </c>
      <c r="U1486" s="67">
        <v>0</v>
      </c>
      <c r="V1486" s="67">
        <v>0</v>
      </c>
      <c r="W1486" s="67">
        <v>0</v>
      </c>
      <c r="X1486" s="67">
        <v>0</v>
      </c>
      <c r="Y1486" s="67">
        <v>0</v>
      </c>
      <c r="Z1486" s="67">
        <v>0</v>
      </c>
      <c r="AA1486" s="67">
        <v>0</v>
      </c>
      <c r="AB1486" s="67">
        <v>0</v>
      </c>
      <c r="AC1486" s="67">
        <v>0</v>
      </c>
      <c r="AD1486" s="67">
        <v>0</v>
      </c>
      <c r="AE1486" s="67">
        <v>0</v>
      </c>
      <c r="AF1486" s="67">
        <v>0</v>
      </c>
      <c r="AG1486" s="67">
        <v>0</v>
      </c>
      <c r="AH1486" s="67">
        <v>0</v>
      </c>
      <c r="AI1486" s="67">
        <v>0</v>
      </c>
      <c r="AJ1486" s="67">
        <v>0</v>
      </c>
      <c r="AK1486" s="67">
        <v>0</v>
      </c>
      <c r="AL1486" s="67">
        <v>0</v>
      </c>
      <c r="AM1486" s="67">
        <v>36412395201</v>
      </c>
      <c r="AN1486" s="67">
        <v>10886696496</v>
      </c>
      <c r="AO1486" s="67">
        <v>25558631454</v>
      </c>
      <c r="AP1486" s="67">
        <v>51249216896</v>
      </c>
      <c r="AQ1486" s="67">
        <v>59886843265</v>
      </c>
      <c r="AR1486" s="67">
        <v>5375459593</v>
      </c>
      <c r="AS1486" s="67">
        <v>4335048059</v>
      </c>
      <c r="AT1486" s="67">
        <v>1040411534</v>
      </c>
      <c r="AU1486" s="67">
        <v>500000000</v>
      </c>
      <c r="AV1486" s="67">
        <v>1113000000</v>
      </c>
      <c r="AW1486" s="67">
        <v>8817493364</v>
      </c>
      <c r="AX1486" s="67">
        <v>7665761580</v>
      </c>
      <c r="AY1486" s="67">
        <v>3584336430</v>
      </c>
      <c r="AZ1486" s="67">
        <v>4081425150</v>
      </c>
      <c r="BA1486" s="67">
        <v>343284712</v>
      </c>
      <c r="BB1486" s="67">
        <v>94966103</v>
      </c>
      <c r="BC1486" s="67">
        <v>70574397</v>
      </c>
      <c r="BD1486" s="67">
        <v>211141587</v>
      </c>
      <c r="BE1486" s="67">
        <v>241285036</v>
      </c>
      <c r="BF1486" s="67">
        <v>14816167</v>
      </c>
      <c r="BG1486" s="67">
        <v>175663781</v>
      </c>
      <c r="BH1486" s="67">
        <v>0</v>
      </c>
      <c r="BI1486" s="67"/>
      <c r="BJ1486" s="67"/>
      <c r="BK1486" s="67">
        <v>0</v>
      </c>
      <c r="BL1486" s="67"/>
      <c r="BM1486" s="67"/>
      <c r="BN1486" s="67"/>
      <c r="BO1486" s="67"/>
      <c r="BP1486" s="67"/>
      <c r="BQ1486" s="67"/>
      <c r="BR1486" s="67"/>
      <c r="BS1486" s="67"/>
      <c r="BT1486" s="67"/>
      <c r="BU1486" s="67"/>
      <c r="BV1486" s="67"/>
      <c r="BW1486" s="67"/>
      <c r="BX1486" s="67"/>
      <c r="BY1486" s="67"/>
      <c r="BZ1486" s="67">
        <v>15637853663</v>
      </c>
      <c r="CA1486" s="67">
        <v>4904263884</v>
      </c>
      <c r="CB1486" s="67">
        <v>10733589779</v>
      </c>
      <c r="CC1486" s="67">
        <v>29217806620</v>
      </c>
      <c r="CD1486" s="67">
        <v>29830000000</v>
      </c>
    </row>
    <row r="1487" spans="1:82">
      <c r="A1487" t="s">
        <v>1745</v>
      </c>
      <c r="B1487" t="s">
        <v>1746</v>
      </c>
      <c r="C1487" t="s">
        <v>69</v>
      </c>
      <c r="D1487" t="s">
        <v>64</v>
      </c>
      <c r="E1487" t="s">
        <v>153</v>
      </c>
      <c r="F1487" s="67">
        <v>1997</v>
      </c>
      <c r="G1487" t="s">
        <v>1749</v>
      </c>
      <c r="H1487" s="67">
        <v>7915172</v>
      </c>
      <c r="I1487" s="67">
        <v>6466728324</v>
      </c>
      <c r="J1487" s="67">
        <v>3644220398</v>
      </c>
      <c r="K1487" s="67">
        <v>9712707585</v>
      </c>
      <c r="L1487" s="67">
        <v>18470742029</v>
      </c>
      <c r="M1487" s="67">
        <v>13653861961</v>
      </c>
      <c r="N1487" s="67">
        <v>734793525</v>
      </c>
      <c r="O1487" s="67">
        <v>2028175834</v>
      </c>
      <c r="P1487" s="67">
        <v>1439054146</v>
      </c>
      <c r="Q1487" s="67">
        <v>396834505</v>
      </c>
      <c r="R1487" s="67">
        <v>419112782</v>
      </c>
      <c r="S1487" s="67">
        <v>82433895</v>
      </c>
      <c r="T1487" s="67">
        <v>79276285</v>
      </c>
      <c r="U1487" s="67">
        <v>0</v>
      </c>
      <c r="V1487" s="67">
        <v>0</v>
      </c>
      <c r="W1487" s="67">
        <v>0</v>
      </c>
      <c r="X1487" s="67">
        <v>0</v>
      </c>
      <c r="Y1487" s="67">
        <v>0</v>
      </c>
      <c r="Z1487" s="67">
        <v>0</v>
      </c>
      <c r="AA1487" s="67">
        <v>0</v>
      </c>
      <c r="AB1487" s="67">
        <v>0</v>
      </c>
      <c r="AC1487" s="67">
        <v>0</v>
      </c>
      <c r="AD1487" s="67">
        <v>0</v>
      </c>
      <c r="AE1487" s="67">
        <v>0</v>
      </c>
      <c r="AF1487" s="67">
        <v>0</v>
      </c>
      <c r="AG1487" s="67">
        <v>0</v>
      </c>
      <c r="AH1487" s="67">
        <v>0</v>
      </c>
      <c r="AI1487" s="67">
        <v>0</v>
      </c>
      <c r="AJ1487" s="67">
        <v>0</v>
      </c>
      <c r="AK1487" s="67">
        <v>0</v>
      </c>
      <c r="AL1487" s="67">
        <v>0</v>
      </c>
      <c r="AM1487" s="67">
        <v>37366083032</v>
      </c>
      <c r="AN1487" s="67">
        <v>11251241536</v>
      </c>
      <c r="AO1487" s="67">
        <v>26143315868</v>
      </c>
      <c r="AP1487" s="67">
        <v>54130002743</v>
      </c>
      <c r="AQ1487" s="67">
        <v>62169196134</v>
      </c>
      <c r="AR1487" s="67">
        <v>4945891578</v>
      </c>
      <c r="AS1487" s="67">
        <v>3988622240</v>
      </c>
      <c r="AT1487" s="67">
        <v>957269338</v>
      </c>
      <c r="AU1487" s="67">
        <v>466000000</v>
      </c>
      <c r="AV1487" s="67">
        <v>1242000000</v>
      </c>
      <c r="AW1487" s="67">
        <v>9111893666</v>
      </c>
      <c r="AX1487" s="67">
        <v>7969454700</v>
      </c>
      <c r="AY1487" s="67">
        <v>3701520522</v>
      </c>
      <c r="AZ1487" s="67">
        <v>4267934179</v>
      </c>
      <c r="BA1487" s="67">
        <v>411090197</v>
      </c>
      <c r="BB1487" s="67">
        <v>109702493</v>
      </c>
      <c r="BC1487" s="67">
        <v>78661047</v>
      </c>
      <c r="BD1487" s="67">
        <v>215704592</v>
      </c>
      <c r="BE1487" s="67">
        <v>246730681</v>
      </c>
      <c r="BF1487" s="67">
        <v>16054702</v>
      </c>
      <c r="BG1487" s="67">
        <v>64495254</v>
      </c>
      <c r="BH1487" s="67">
        <v>0</v>
      </c>
      <c r="BI1487" s="67"/>
      <c r="BJ1487" s="67"/>
      <c r="BK1487" s="67">
        <v>0</v>
      </c>
      <c r="BL1487" s="67"/>
      <c r="BM1487" s="67"/>
      <c r="BN1487" s="67"/>
      <c r="BO1487" s="67"/>
      <c r="BP1487" s="67"/>
      <c r="BQ1487" s="67"/>
      <c r="BR1487" s="67"/>
      <c r="BS1487" s="67"/>
      <c r="BT1487" s="67"/>
      <c r="BU1487" s="67"/>
      <c r="BV1487" s="67"/>
      <c r="BW1487" s="67"/>
      <c r="BX1487" s="67"/>
      <c r="BY1487" s="67"/>
      <c r="BZ1487" s="67">
        <v>18208294793</v>
      </c>
      <c r="CA1487" s="67">
        <v>5709280146</v>
      </c>
      <c r="CB1487" s="67">
        <v>12499014646</v>
      </c>
      <c r="CC1487" s="67">
        <v>31490080037</v>
      </c>
      <c r="CD1487" s="67">
        <v>32270000000</v>
      </c>
    </row>
    <row r="1488" spans="1:82">
      <c r="A1488" t="s">
        <v>1745</v>
      </c>
      <c r="B1488" t="s">
        <v>1746</v>
      </c>
      <c r="C1488" t="s">
        <v>69</v>
      </c>
      <c r="D1488" t="s">
        <v>64</v>
      </c>
      <c r="E1488" t="s">
        <v>153</v>
      </c>
      <c r="F1488" s="67">
        <v>1998</v>
      </c>
      <c r="G1488" t="s">
        <v>1750</v>
      </c>
      <c r="H1488" s="67">
        <v>8060896</v>
      </c>
      <c r="I1488" s="67">
        <v>6821912030</v>
      </c>
      <c r="J1488" s="67">
        <v>3432100983</v>
      </c>
      <c r="K1488" s="67">
        <v>9999151350</v>
      </c>
      <c r="L1488" s="67">
        <v>18599111763</v>
      </c>
      <c r="M1488" s="67">
        <v>13653861961</v>
      </c>
      <c r="N1488" s="67">
        <v>734356115</v>
      </c>
      <c r="O1488" s="67">
        <v>2015144785</v>
      </c>
      <c r="P1488" s="67">
        <v>1438197501</v>
      </c>
      <c r="Q1488" s="67">
        <v>396598276</v>
      </c>
      <c r="R1488" s="67">
        <v>418863292</v>
      </c>
      <c r="S1488" s="67">
        <v>81272591</v>
      </c>
      <c r="T1488" s="67">
        <v>121292716</v>
      </c>
      <c r="U1488" s="67">
        <v>0</v>
      </c>
      <c r="V1488" s="67">
        <v>0</v>
      </c>
      <c r="W1488" s="67">
        <v>0</v>
      </c>
      <c r="X1488" s="67">
        <v>0</v>
      </c>
      <c r="Y1488" s="67">
        <v>0</v>
      </c>
      <c r="Z1488" s="67">
        <v>0</v>
      </c>
      <c r="AA1488" s="67">
        <v>0</v>
      </c>
      <c r="AB1488" s="67">
        <v>0</v>
      </c>
      <c r="AC1488" s="67">
        <v>0</v>
      </c>
      <c r="AD1488" s="67">
        <v>0</v>
      </c>
      <c r="AE1488" s="67">
        <v>0</v>
      </c>
      <c r="AF1488" s="67">
        <v>0</v>
      </c>
      <c r="AG1488" s="67">
        <v>0</v>
      </c>
      <c r="AH1488" s="67">
        <v>0</v>
      </c>
      <c r="AI1488" s="67">
        <v>0</v>
      </c>
      <c r="AJ1488" s="67">
        <v>0</v>
      </c>
      <c r="AK1488" s="67">
        <v>0</v>
      </c>
      <c r="AL1488" s="67">
        <v>0</v>
      </c>
      <c r="AM1488" s="67">
        <v>38354910963</v>
      </c>
      <c r="AN1488" s="67">
        <v>11636428934</v>
      </c>
      <c r="AO1488" s="67">
        <v>26743021636</v>
      </c>
      <c r="AP1488" s="67">
        <v>55424557936</v>
      </c>
      <c r="AQ1488" s="67">
        <v>63760768997</v>
      </c>
      <c r="AR1488" s="67">
        <v>6489044873</v>
      </c>
      <c r="AS1488" s="67">
        <v>5233100704</v>
      </c>
      <c r="AT1488" s="67">
        <v>1255944169</v>
      </c>
      <c r="AU1488" s="67">
        <v>462000000</v>
      </c>
      <c r="AV1488" s="67">
        <v>1346000000</v>
      </c>
      <c r="AW1488" s="67">
        <v>8802153039</v>
      </c>
      <c r="AX1488" s="67">
        <v>7507951153</v>
      </c>
      <c r="AY1488" s="67">
        <v>3452470021</v>
      </c>
      <c r="AZ1488" s="67">
        <v>4055481132</v>
      </c>
      <c r="BA1488" s="67">
        <v>358637193</v>
      </c>
      <c r="BB1488" s="67">
        <v>123576421</v>
      </c>
      <c r="BC1488" s="67">
        <v>96304646</v>
      </c>
      <c r="BD1488" s="67">
        <v>217110924</v>
      </c>
      <c r="BE1488" s="67">
        <v>249052852</v>
      </c>
      <c r="BF1488" s="67">
        <v>17948081</v>
      </c>
      <c r="BG1488" s="67">
        <v>231571770</v>
      </c>
      <c r="BH1488" s="67">
        <v>0</v>
      </c>
      <c r="BI1488" s="67"/>
      <c r="BJ1488" s="67"/>
      <c r="BK1488" s="67">
        <v>0</v>
      </c>
      <c r="BL1488" s="67"/>
      <c r="BM1488" s="67"/>
      <c r="BN1488" s="67"/>
      <c r="BO1488" s="67"/>
      <c r="BP1488" s="67"/>
      <c r="BQ1488" s="67"/>
      <c r="BR1488" s="67"/>
      <c r="BS1488" s="67"/>
      <c r="BT1488" s="67"/>
      <c r="BU1488" s="67"/>
      <c r="BV1488" s="67"/>
      <c r="BW1488" s="67"/>
      <c r="BX1488" s="67"/>
      <c r="BY1488" s="67"/>
      <c r="BZ1488" s="67">
        <v>19835392324</v>
      </c>
      <c r="CA1488" s="67">
        <v>6203775671</v>
      </c>
      <c r="CB1488" s="67">
        <v>13631616653</v>
      </c>
      <c r="CC1488" s="67">
        <v>34242590236</v>
      </c>
      <c r="CD1488" s="67">
        <v>35130000000</v>
      </c>
    </row>
    <row r="1489" spans="1:82">
      <c r="A1489" t="s">
        <v>1745</v>
      </c>
      <c r="B1489" t="s">
        <v>1746</v>
      </c>
      <c r="C1489" t="s">
        <v>69</v>
      </c>
      <c r="D1489" t="s">
        <v>64</v>
      </c>
      <c r="E1489" t="s">
        <v>153</v>
      </c>
      <c r="F1489" s="67">
        <v>1999</v>
      </c>
      <c r="G1489" t="s">
        <v>1751</v>
      </c>
      <c r="H1489" s="67">
        <v>8208941</v>
      </c>
      <c r="I1489" s="67">
        <v>7283534657</v>
      </c>
      <c r="J1489" s="67">
        <v>3483448965</v>
      </c>
      <c r="K1489" s="67">
        <v>10435922674</v>
      </c>
      <c r="L1489" s="67">
        <v>18811396818</v>
      </c>
      <c r="M1489" s="67">
        <v>13653861961</v>
      </c>
      <c r="N1489" s="67">
        <v>733918705</v>
      </c>
      <c r="O1489" s="67">
        <v>2002113736</v>
      </c>
      <c r="P1489" s="67">
        <v>1437340856</v>
      </c>
      <c r="Q1489" s="67">
        <v>396362047</v>
      </c>
      <c r="R1489" s="67">
        <v>418613801</v>
      </c>
      <c r="S1489" s="67">
        <v>80157073</v>
      </c>
      <c r="T1489" s="67">
        <v>160534478</v>
      </c>
      <c r="U1489" s="67">
        <v>0</v>
      </c>
      <c r="V1489" s="67">
        <v>0</v>
      </c>
      <c r="W1489" s="67">
        <v>0</v>
      </c>
      <c r="X1489" s="67">
        <v>0</v>
      </c>
      <c r="Y1489" s="67">
        <v>0</v>
      </c>
      <c r="Z1489" s="67">
        <v>0</v>
      </c>
      <c r="AA1489" s="67">
        <v>0</v>
      </c>
      <c r="AB1489" s="67">
        <v>0</v>
      </c>
      <c r="AC1489" s="67">
        <v>0</v>
      </c>
      <c r="AD1489" s="67">
        <v>0</v>
      </c>
      <c r="AE1489" s="67">
        <v>0</v>
      </c>
      <c r="AF1489" s="67">
        <v>0</v>
      </c>
      <c r="AG1489" s="67">
        <v>0</v>
      </c>
      <c r="AH1489" s="67">
        <v>0</v>
      </c>
      <c r="AI1489" s="67">
        <v>0</v>
      </c>
      <c r="AJ1489" s="67">
        <v>0</v>
      </c>
      <c r="AK1489" s="67">
        <v>0</v>
      </c>
      <c r="AL1489" s="67">
        <v>0</v>
      </c>
      <c r="AM1489" s="67">
        <v>39380140399</v>
      </c>
      <c r="AN1489" s="67">
        <v>12041894238</v>
      </c>
      <c r="AO1489" s="67">
        <v>27359817361</v>
      </c>
      <c r="AP1489" s="67">
        <v>56956569580</v>
      </c>
      <c r="AQ1489" s="67">
        <v>65666863966</v>
      </c>
      <c r="AR1489" s="67">
        <v>6351749916</v>
      </c>
      <c r="AS1489" s="67">
        <v>5122378964</v>
      </c>
      <c r="AT1489" s="67">
        <v>1229370951</v>
      </c>
      <c r="AU1489" s="67">
        <v>483000000</v>
      </c>
      <c r="AV1489" s="67">
        <v>1447000000</v>
      </c>
      <c r="AW1489" s="67">
        <v>8018536575</v>
      </c>
      <c r="AX1489" s="67">
        <v>6520547389</v>
      </c>
      <c r="AY1489" s="67">
        <v>2987108072</v>
      </c>
      <c r="AZ1489" s="67">
        <v>3533439317</v>
      </c>
      <c r="BA1489" s="67">
        <v>316692983</v>
      </c>
      <c r="BB1489" s="67">
        <v>138371362</v>
      </c>
      <c r="BC1489" s="67">
        <v>99245246</v>
      </c>
      <c r="BD1489" s="67">
        <v>219441258</v>
      </c>
      <c r="BE1489" s="67">
        <v>252307525</v>
      </c>
      <c r="BF1489" s="67">
        <v>22187044</v>
      </c>
      <c r="BG1489" s="67">
        <v>449743768</v>
      </c>
      <c r="BH1489" s="67">
        <v>0</v>
      </c>
      <c r="BI1489" s="67"/>
      <c r="BJ1489" s="67"/>
      <c r="BK1489" s="67">
        <v>0</v>
      </c>
      <c r="BL1489" s="67"/>
      <c r="BM1489" s="67"/>
      <c r="BN1489" s="67"/>
      <c r="BO1489" s="67"/>
      <c r="BP1489" s="67"/>
      <c r="BQ1489" s="67"/>
      <c r="BR1489" s="67"/>
      <c r="BS1489" s="67"/>
      <c r="BT1489" s="67"/>
      <c r="BU1489" s="67"/>
      <c r="BV1489" s="67"/>
      <c r="BW1489" s="67"/>
      <c r="BX1489" s="67"/>
      <c r="BY1489" s="67"/>
      <c r="BZ1489" s="67">
        <v>22442089429</v>
      </c>
      <c r="CA1489" s="67">
        <v>7004523743</v>
      </c>
      <c r="CB1489" s="67">
        <v>15437565686</v>
      </c>
      <c r="CC1489" s="67">
        <v>35848375920</v>
      </c>
      <c r="CD1489" s="67">
        <v>36810000000</v>
      </c>
    </row>
    <row r="1490" spans="1:82">
      <c r="A1490" t="s">
        <v>1745</v>
      </c>
      <c r="B1490" t="s">
        <v>1746</v>
      </c>
      <c r="C1490" t="s">
        <v>69</v>
      </c>
      <c r="D1490" t="s">
        <v>64</v>
      </c>
      <c r="E1490" t="s">
        <v>153</v>
      </c>
      <c r="F1490" s="67">
        <v>2000</v>
      </c>
      <c r="G1490" t="s">
        <v>1752</v>
      </c>
      <c r="H1490" s="67">
        <v>8360225</v>
      </c>
      <c r="I1490" s="67">
        <v>7848785092</v>
      </c>
      <c r="J1490" s="67">
        <v>2928823165</v>
      </c>
      <c r="K1490" s="67">
        <v>9604429117</v>
      </c>
      <c r="L1490" s="67">
        <v>18516267377</v>
      </c>
      <c r="M1490" s="67">
        <v>13653861961</v>
      </c>
      <c r="N1490" s="67">
        <v>733481294</v>
      </c>
      <c r="O1490" s="67">
        <v>1989082687</v>
      </c>
      <c r="P1490" s="67">
        <v>1436484211</v>
      </c>
      <c r="Q1490" s="67">
        <v>396125818</v>
      </c>
      <c r="R1490" s="67">
        <v>418364310</v>
      </c>
      <c r="S1490" s="67">
        <v>79114073</v>
      </c>
      <c r="T1490" s="67">
        <v>112175944</v>
      </c>
      <c r="U1490" s="67">
        <v>0</v>
      </c>
      <c r="V1490" s="67">
        <v>0</v>
      </c>
      <c r="W1490" s="67">
        <v>0</v>
      </c>
      <c r="X1490" s="67">
        <v>0</v>
      </c>
      <c r="Y1490" s="67">
        <v>0</v>
      </c>
      <c r="Z1490" s="67">
        <v>0</v>
      </c>
      <c r="AA1490" s="67">
        <v>0</v>
      </c>
      <c r="AB1490" s="67">
        <v>0</v>
      </c>
      <c r="AC1490" s="67">
        <v>0</v>
      </c>
      <c r="AD1490" s="67">
        <v>0</v>
      </c>
      <c r="AE1490" s="67">
        <v>0</v>
      </c>
      <c r="AF1490" s="67">
        <v>0</v>
      </c>
      <c r="AG1490" s="67">
        <v>0</v>
      </c>
      <c r="AH1490" s="67">
        <v>0</v>
      </c>
      <c r="AI1490" s="67">
        <v>0</v>
      </c>
      <c r="AJ1490" s="67">
        <v>0</v>
      </c>
      <c r="AK1490" s="67">
        <v>0</v>
      </c>
      <c r="AL1490" s="67">
        <v>0</v>
      </c>
      <c r="AM1490" s="67">
        <v>39912604084</v>
      </c>
      <c r="AN1490" s="67">
        <v>12277123552</v>
      </c>
      <c r="AO1490" s="67">
        <v>27655508638</v>
      </c>
      <c r="AP1490" s="67">
        <v>58755586298</v>
      </c>
      <c r="AQ1490" s="67">
        <v>66734609591</v>
      </c>
      <c r="AR1490" s="67">
        <v>5013244225</v>
      </c>
      <c r="AS1490" s="67">
        <v>4042938891</v>
      </c>
      <c r="AT1490" s="67">
        <v>970305334</v>
      </c>
      <c r="AU1490" s="67">
        <v>444000000</v>
      </c>
      <c r="AV1490" s="67">
        <v>1456000000</v>
      </c>
      <c r="AW1490" s="67">
        <v>7825782219</v>
      </c>
      <c r="AX1490" s="67">
        <v>6452308579</v>
      </c>
      <c r="AY1490" s="67">
        <v>2882920241</v>
      </c>
      <c r="AZ1490" s="67">
        <v>3569388338</v>
      </c>
      <c r="BA1490" s="67">
        <v>291581640</v>
      </c>
      <c r="BB1490" s="67">
        <v>231798792</v>
      </c>
      <c r="BC1490" s="67">
        <v>94099196</v>
      </c>
      <c r="BD1490" s="67">
        <v>224542680</v>
      </c>
      <c r="BE1490" s="67">
        <v>261888115</v>
      </c>
      <c r="BF1490" s="67">
        <v>29440146</v>
      </c>
      <c r="BG1490" s="67">
        <v>240123072</v>
      </c>
      <c r="BH1490" s="67">
        <v>0</v>
      </c>
      <c r="BI1490" s="67"/>
      <c r="BJ1490" s="67"/>
      <c r="BK1490" s="67">
        <v>0</v>
      </c>
      <c r="BL1490" s="67"/>
      <c r="BM1490" s="67"/>
      <c r="BN1490" s="67"/>
      <c r="BO1490" s="67"/>
      <c r="BP1490" s="67"/>
      <c r="BQ1490" s="67"/>
      <c r="BR1490" s="67"/>
      <c r="BS1490" s="67"/>
      <c r="BT1490" s="67"/>
      <c r="BU1490" s="67"/>
      <c r="BV1490" s="67"/>
      <c r="BW1490" s="67"/>
      <c r="BX1490" s="67"/>
      <c r="BY1490" s="67"/>
      <c r="BZ1490" s="67">
        <v>37925084824</v>
      </c>
      <c r="CA1490" s="67">
        <v>11818874909</v>
      </c>
      <c r="CB1490" s="67">
        <v>26106209915</v>
      </c>
      <c r="CC1490" s="67">
        <v>49752111268</v>
      </c>
      <c r="CD1490" s="67">
        <v>50760000000</v>
      </c>
    </row>
    <row r="1491" spans="1:82">
      <c r="A1491" t="s">
        <v>1745</v>
      </c>
      <c r="B1491" t="s">
        <v>1746</v>
      </c>
      <c r="C1491" t="s">
        <v>69</v>
      </c>
      <c r="D1491" t="s">
        <v>64</v>
      </c>
      <c r="E1491" t="s">
        <v>153</v>
      </c>
      <c r="F1491" s="67">
        <v>2001</v>
      </c>
      <c r="G1491" t="s">
        <v>1753</v>
      </c>
      <c r="H1491" s="67">
        <v>8511728</v>
      </c>
      <c r="I1491" s="67">
        <v>8520940483</v>
      </c>
      <c r="J1491" s="67">
        <v>2369248324</v>
      </c>
      <c r="K1491" s="67">
        <v>9052042124</v>
      </c>
      <c r="L1491" s="67">
        <v>18330170291</v>
      </c>
      <c r="M1491" s="67">
        <v>13492277795</v>
      </c>
      <c r="N1491" s="67">
        <v>733043884</v>
      </c>
      <c r="O1491" s="67">
        <v>1976051638</v>
      </c>
      <c r="P1491" s="67">
        <v>1435627566</v>
      </c>
      <c r="Q1491" s="67">
        <v>395889589</v>
      </c>
      <c r="R1491" s="67">
        <v>418114819</v>
      </c>
      <c r="S1491" s="67">
        <v>77923598</v>
      </c>
      <c r="T1491" s="67">
        <v>112175944</v>
      </c>
      <c r="U1491" s="67">
        <v>0</v>
      </c>
      <c r="V1491" s="67">
        <v>0</v>
      </c>
      <c r="W1491" s="67">
        <v>0</v>
      </c>
      <c r="X1491" s="67">
        <v>0</v>
      </c>
      <c r="Y1491" s="67">
        <v>0</v>
      </c>
      <c r="Z1491" s="67">
        <v>0</v>
      </c>
      <c r="AA1491" s="67">
        <v>0</v>
      </c>
      <c r="AB1491" s="67">
        <v>0</v>
      </c>
      <c r="AC1491" s="67">
        <v>0</v>
      </c>
      <c r="AD1491" s="67">
        <v>0</v>
      </c>
      <c r="AE1491" s="67">
        <v>0</v>
      </c>
      <c r="AF1491" s="67">
        <v>0</v>
      </c>
      <c r="AG1491" s="67">
        <v>0</v>
      </c>
      <c r="AH1491" s="67">
        <v>0</v>
      </c>
      <c r="AI1491" s="67">
        <v>0</v>
      </c>
      <c r="AJ1491" s="67">
        <v>0</v>
      </c>
      <c r="AK1491" s="67">
        <v>0</v>
      </c>
      <c r="AL1491" s="67">
        <v>0</v>
      </c>
      <c r="AM1491" s="67">
        <v>40762619825</v>
      </c>
      <c r="AN1491" s="67">
        <v>12538443769</v>
      </c>
      <c r="AO1491" s="67">
        <v>28244633395</v>
      </c>
      <c r="AP1491" s="67">
        <v>60719914112</v>
      </c>
      <c r="AQ1491" s="67">
        <v>68237621666</v>
      </c>
      <c r="AR1491" s="67">
        <v>4813001194</v>
      </c>
      <c r="AS1491" s="67">
        <v>3881452575</v>
      </c>
      <c r="AT1491" s="67">
        <v>931548618</v>
      </c>
      <c r="AU1491" s="67">
        <v>407000000</v>
      </c>
      <c r="AV1491" s="67">
        <v>1555000000</v>
      </c>
      <c r="AW1491" s="67">
        <v>7080734038</v>
      </c>
      <c r="AX1491" s="67">
        <v>5783068526</v>
      </c>
      <c r="AY1491" s="67">
        <v>2784304729</v>
      </c>
      <c r="AZ1491" s="67">
        <v>2998763798</v>
      </c>
      <c r="BA1491" s="67">
        <v>296127556</v>
      </c>
      <c r="BB1491" s="67">
        <v>222477292</v>
      </c>
      <c r="BC1491" s="67">
        <v>77190747</v>
      </c>
      <c r="BD1491" s="67">
        <v>194236341</v>
      </c>
      <c r="BE1491" s="67">
        <v>231610227</v>
      </c>
      <c r="BF1491" s="67">
        <v>33592095</v>
      </c>
      <c r="BG1491" s="67">
        <v>242431255</v>
      </c>
      <c r="BH1491" s="67">
        <v>0</v>
      </c>
      <c r="BI1491" s="67"/>
      <c r="BJ1491" s="67"/>
      <c r="BK1491" s="67">
        <v>0</v>
      </c>
      <c r="BL1491" s="67"/>
      <c r="BM1491" s="67"/>
      <c r="BN1491" s="67"/>
      <c r="BO1491" s="67"/>
      <c r="BP1491" s="67"/>
      <c r="BQ1491" s="67"/>
      <c r="BR1491" s="67"/>
      <c r="BS1491" s="67"/>
      <c r="BT1491" s="67"/>
      <c r="BU1491" s="67"/>
      <c r="BV1491" s="67"/>
      <c r="BW1491" s="67"/>
      <c r="BX1491" s="67"/>
      <c r="BY1491" s="67"/>
      <c r="BZ1491" s="67">
        <v>35162246475</v>
      </c>
      <c r="CA1491" s="67">
        <v>10940252917</v>
      </c>
      <c r="CB1491" s="67">
        <v>24221993558</v>
      </c>
      <c r="CC1491" s="67">
        <v>45907981707</v>
      </c>
      <c r="CD1491" s="67">
        <v>47060000000</v>
      </c>
    </row>
    <row r="1492" spans="1:82">
      <c r="A1492" t="s">
        <v>1745</v>
      </c>
      <c r="B1492" t="s">
        <v>1746</v>
      </c>
      <c r="C1492" t="s">
        <v>69</v>
      </c>
      <c r="D1492" t="s">
        <v>64</v>
      </c>
      <c r="E1492" t="s">
        <v>153</v>
      </c>
      <c r="F1492" s="67">
        <v>2002</v>
      </c>
      <c r="G1492" t="s">
        <v>1754</v>
      </c>
      <c r="H1492" s="67">
        <v>8661546</v>
      </c>
      <c r="I1492" s="67">
        <v>9221273206</v>
      </c>
      <c r="J1492" s="67">
        <v>1724083318</v>
      </c>
      <c r="K1492" s="67">
        <v>8555151607</v>
      </c>
      <c r="L1492" s="67">
        <v>18275156748</v>
      </c>
      <c r="M1492" s="67">
        <v>13492277795</v>
      </c>
      <c r="N1492" s="67">
        <v>732606474</v>
      </c>
      <c r="O1492" s="67">
        <v>1963020588</v>
      </c>
      <c r="P1492" s="67">
        <v>1434770921</v>
      </c>
      <c r="Q1492" s="67">
        <v>395653360</v>
      </c>
      <c r="R1492" s="67">
        <v>417865328</v>
      </c>
      <c r="S1492" s="67">
        <v>76803414</v>
      </c>
      <c r="T1492" s="67">
        <v>103059171</v>
      </c>
      <c r="U1492" s="67">
        <v>0</v>
      </c>
      <c r="V1492" s="67">
        <v>0</v>
      </c>
      <c r="W1492" s="67">
        <v>0</v>
      </c>
      <c r="X1492" s="67">
        <v>0</v>
      </c>
      <c r="Y1492" s="67">
        <v>0</v>
      </c>
      <c r="Z1492" s="67">
        <v>0</v>
      </c>
      <c r="AA1492" s="67">
        <v>0</v>
      </c>
      <c r="AB1492" s="67">
        <v>0</v>
      </c>
      <c r="AC1492" s="67">
        <v>0</v>
      </c>
      <c r="AD1492" s="67">
        <v>0</v>
      </c>
      <c r="AE1492" s="67">
        <v>0</v>
      </c>
      <c r="AF1492" s="67">
        <v>0</v>
      </c>
      <c r="AG1492" s="67">
        <v>0</v>
      </c>
      <c r="AH1492" s="67">
        <v>0</v>
      </c>
      <c r="AI1492" s="67">
        <v>0</v>
      </c>
      <c r="AJ1492" s="67">
        <v>0</v>
      </c>
      <c r="AK1492" s="67">
        <v>0</v>
      </c>
      <c r="AL1492" s="67">
        <v>0</v>
      </c>
      <c r="AM1492" s="67">
        <v>41643414136</v>
      </c>
      <c r="AN1492" s="67">
        <v>12809482277</v>
      </c>
      <c r="AO1492" s="67">
        <v>28854837893</v>
      </c>
      <c r="AP1492" s="67">
        <v>62678008437</v>
      </c>
      <c r="AQ1492" s="67">
        <v>69854517923</v>
      </c>
      <c r="AR1492" s="67">
        <v>4354516902</v>
      </c>
      <c r="AS1492" s="67">
        <v>3511707179</v>
      </c>
      <c r="AT1492" s="67">
        <v>842809723</v>
      </c>
      <c r="AU1492" s="67">
        <v>317000000</v>
      </c>
      <c r="AV1492" s="67">
        <v>1573000000</v>
      </c>
      <c r="AW1492" s="67">
        <v>6806847212</v>
      </c>
      <c r="AX1492" s="67">
        <v>5621063679</v>
      </c>
      <c r="AY1492" s="67">
        <v>2711414534</v>
      </c>
      <c r="AZ1492" s="67">
        <v>2909649145</v>
      </c>
      <c r="BA1492" s="67">
        <v>291498878</v>
      </c>
      <c r="BB1492" s="67">
        <v>221907486</v>
      </c>
      <c r="BC1492" s="67">
        <v>79396197</v>
      </c>
      <c r="BD1492" s="67">
        <v>170014028</v>
      </c>
      <c r="BE1492" s="67">
        <v>194453593</v>
      </c>
      <c r="BF1492" s="67">
        <v>34908679</v>
      </c>
      <c r="BG1492" s="67">
        <v>193604673</v>
      </c>
      <c r="BH1492" s="67">
        <v>0</v>
      </c>
      <c r="BI1492" s="67"/>
      <c r="BJ1492" s="67"/>
      <c r="BK1492" s="67">
        <v>0</v>
      </c>
      <c r="BL1492" s="67"/>
      <c r="BM1492" s="67"/>
      <c r="BN1492" s="67"/>
      <c r="BO1492" s="67"/>
      <c r="BP1492" s="67"/>
      <c r="BQ1492" s="67"/>
      <c r="BR1492" s="67"/>
      <c r="BS1492" s="67"/>
      <c r="BT1492" s="67"/>
      <c r="BU1492" s="67"/>
      <c r="BV1492" s="67"/>
      <c r="BW1492" s="67"/>
      <c r="BX1492" s="67"/>
      <c r="BY1492" s="67"/>
      <c r="BZ1492" s="67">
        <v>26417857065</v>
      </c>
      <c r="CA1492" s="67">
        <v>7325591559</v>
      </c>
      <c r="CB1492" s="67">
        <v>19092265506</v>
      </c>
      <c r="CC1492" s="67">
        <v>36323221179</v>
      </c>
      <c r="CD1492" s="67">
        <v>37580000000</v>
      </c>
    </row>
    <row r="1493" spans="1:82">
      <c r="A1493" t="s">
        <v>1745</v>
      </c>
      <c r="B1493" t="s">
        <v>1746</v>
      </c>
      <c r="C1493" t="s">
        <v>69</v>
      </c>
      <c r="D1493" t="s">
        <v>64</v>
      </c>
      <c r="E1493" t="s">
        <v>153</v>
      </c>
      <c r="F1493" s="67">
        <v>2003</v>
      </c>
      <c r="G1493" t="s">
        <v>1755</v>
      </c>
      <c r="H1493" s="67">
        <v>8812245</v>
      </c>
      <c r="I1493" s="67">
        <v>9953641783</v>
      </c>
      <c r="J1493" s="67">
        <v>1660788837</v>
      </c>
      <c r="K1493" s="67">
        <v>7015036820</v>
      </c>
      <c r="L1493" s="67">
        <v>18259512400</v>
      </c>
      <c r="M1493" s="67">
        <v>13492277795</v>
      </c>
      <c r="N1493" s="67">
        <v>732169063</v>
      </c>
      <c r="O1493" s="67">
        <v>1949989539</v>
      </c>
      <c r="P1493" s="67">
        <v>1433914276</v>
      </c>
      <c r="Q1493" s="67">
        <v>395417131</v>
      </c>
      <c r="R1493" s="67">
        <v>417615837</v>
      </c>
      <c r="S1493" s="67">
        <v>76073777</v>
      </c>
      <c r="T1493" s="67">
        <v>101077264</v>
      </c>
      <c r="U1493" s="67">
        <v>0</v>
      </c>
      <c r="V1493" s="67">
        <v>0</v>
      </c>
      <c r="W1493" s="67">
        <v>0</v>
      </c>
      <c r="X1493" s="67">
        <v>0</v>
      </c>
      <c r="Y1493" s="67">
        <v>0</v>
      </c>
      <c r="Z1493" s="67">
        <v>0</v>
      </c>
      <c r="AA1493" s="67">
        <v>0</v>
      </c>
      <c r="AB1493" s="67">
        <v>0</v>
      </c>
      <c r="AC1493" s="67">
        <v>0</v>
      </c>
      <c r="AD1493" s="67">
        <v>0</v>
      </c>
      <c r="AE1493" s="67">
        <v>0</v>
      </c>
      <c r="AF1493" s="67">
        <v>0</v>
      </c>
      <c r="AG1493" s="67">
        <v>0</v>
      </c>
      <c r="AH1493" s="67">
        <v>0</v>
      </c>
      <c r="AI1493" s="67">
        <v>0</v>
      </c>
      <c r="AJ1493" s="67">
        <v>0</v>
      </c>
      <c r="AK1493" s="67">
        <v>0</v>
      </c>
      <c r="AL1493" s="67">
        <v>0</v>
      </c>
      <c r="AM1493" s="67">
        <v>42555475852</v>
      </c>
      <c r="AN1493" s="67">
        <v>13090407023</v>
      </c>
      <c r="AO1493" s="67">
        <v>29486483682</v>
      </c>
      <c r="AP1493" s="67">
        <v>65927410929</v>
      </c>
      <c r="AQ1493" s="67">
        <v>71557520522</v>
      </c>
      <c r="AR1493" s="67">
        <v>4756861114</v>
      </c>
      <c r="AS1493" s="67">
        <v>3836178318</v>
      </c>
      <c r="AT1493" s="67">
        <v>920682796</v>
      </c>
      <c r="AU1493" s="67">
        <v>393000000</v>
      </c>
      <c r="AV1493" s="67">
        <v>1660000000</v>
      </c>
      <c r="AW1493" s="67">
        <v>7032424567</v>
      </c>
      <c r="AX1493" s="67">
        <v>5925082473</v>
      </c>
      <c r="AY1493" s="67">
        <v>2865801075</v>
      </c>
      <c r="AZ1493" s="67">
        <v>3059281398</v>
      </c>
      <c r="BA1493" s="67">
        <v>302491083</v>
      </c>
      <c r="BB1493" s="67">
        <v>180103658</v>
      </c>
      <c r="BC1493" s="67">
        <v>70574397</v>
      </c>
      <c r="BD1493" s="67">
        <v>141881801</v>
      </c>
      <c r="BE1493" s="67">
        <v>160505926</v>
      </c>
      <c r="BF1493" s="67">
        <v>66432015</v>
      </c>
      <c r="BG1493" s="67">
        <v>185353214</v>
      </c>
      <c r="BH1493" s="67">
        <v>0</v>
      </c>
      <c r="BI1493" s="67"/>
      <c r="BJ1493" s="67"/>
      <c r="BK1493" s="67">
        <v>0</v>
      </c>
      <c r="BL1493" s="67"/>
      <c r="BM1493" s="67"/>
      <c r="BN1493" s="67"/>
      <c r="BO1493" s="67"/>
      <c r="BP1493" s="67"/>
      <c r="BQ1493" s="67"/>
      <c r="BR1493" s="67"/>
      <c r="BS1493" s="67"/>
      <c r="BT1493" s="67"/>
      <c r="BU1493" s="67"/>
      <c r="BV1493" s="67"/>
      <c r="BW1493" s="67"/>
      <c r="BX1493" s="67"/>
      <c r="BY1493" s="67"/>
      <c r="BZ1493" s="67">
        <v>21515236995</v>
      </c>
      <c r="CA1493" s="67">
        <v>5965644936</v>
      </c>
      <c r="CB1493" s="67">
        <v>15549592059</v>
      </c>
      <c r="CC1493" s="67">
        <v>32037522676</v>
      </c>
      <c r="CD1493" s="67">
        <v>33300000000</v>
      </c>
    </row>
    <row r="1494" spans="1:82">
      <c r="A1494" t="s">
        <v>1745</v>
      </c>
      <c r="B1494" t="s">
        <v>1746</v>
      </c>
      <c r="C1494" t="s">
        <v>69</v>
      </c>
      <c r="D1494" t="s">
        <v>64</v>
      </c>
      <c r="E1494" t="s">
        <v>153</v>
      </c>
      <c r="F1494" s="67">
        <v>2004</v>
      </c>
      <c r="G1494" t="s">
        <v>1756</v>
      </c>
      <c r="H1494" s="67">
        <v>8961489</v>
      </c>
      <c r="I1494" s="67">
        <v>10582812804</v>
      </c>
      <c r="J1494" s="67">
        <v>1651518289</v>
      </c>
      <c r="K1494" s="67">
        <v>5900773590</v>
      </c>
      <c r="L1494" s="67">
        <v>18262753846</v>
      </c>
      <c r="M1494" s="67">
        <v>13492277795</v>
      </c>
      <c r="N1494" s="67">
        <v>731731653</v>
      </c>
      <c r="O1494" s="67">
        <v>1936958490</v>
      </c>
      <c r="P1494" s="67">
        <v>1433057631</v>
      </c>
      <c r="Q1494" s="67">
        <v>395180902</v>
      </c>
      <c r="R1494" s="67">
        <v>417366346</v>
      </c>
      <c r="S1494" s="67">
        <v>75319171</v>
      </c>
      <c r="T1494" s="67">
        <v>103059171</v>
      </c>
      <c r="U1494" s="67">
        <v>0</v>
      </c>
      <c r="V1494" s="67">
        <v>0</v>
      </c>
      <c r="W1494" s="67">
        <v>0</v>
      </c>
      <c r="X1494" s="67">
        <v>0</v>
      </c>
      <c r="Y1494" s="67">
        <v>0</v>
      </c>
      <c r="Z1494" s="67">
        <v>0</v>
      </c>
      <c r="AA1494" s="67">
        <v>0</v>
      </c>
      <c r="AB1494" s="67">
        <v>0</v>
      </c>
      <c r="AC1494" s="67">
        <v>0</v>
      </c>
      <c r="AD1494" s="67">
        <v>0</v>
      </c>
      <c r="AE1494" s="67">
        <v>0</v>
      </c>
      <c r="AF1494" s="67">
        <v>0</v>
      </c>
      <c r="AG1494" s="67">
        <v>0</v>
      </c>
      <c r="AH1494" s="67">
        <v>0</v>
      </c>
      <c r="AI1494" s="67">
        <v>0</v>
      </c>
      <c r="AJ1494" s="67">
        <v>0</v>
      </c>
      <c r="AK1494" s="67">
        <v>0</v>
      </c>
      <c r="AL1494" s="67">
        <v>0</v>
      </c>
      <c r="AM1494" s="67">
        <v>43408037571</v>
      </c>
      <c r="AN1494" s="67">
        <v>13349308070</v>
      </c>
      <c r="AO1494" s="67">
        <v>30080127296</v>
      </c>
      <c r="AP1494" s="67">
        <v>68630061525</v>
      </c>
      <c r="AQ1494" s="67">
        <v>73120574327</v>
      </c>
      <c r="AR1494" s="67">
        <v>5894392074</v>
      </c>
      <c r="AS1494" s="67">
        <v>4753541995</v>
      </c>
      <c r="AT1494" s="67">
        <v>1140850079</v>
      </c>
      <c r="AU1494" s="67">
        <v>473000000</v>
      </c>
      <c r="AV1494" s="67">
        <v>1690000000</v>
      </c>
      <c r="AW1494" s="67">
        <v>7860948415</v>
      </c>
      <c r="AX1494" s="67">
        <v>6734422795</v>
      </c>
      <c r="AY1494" s="67">
        <v>3263023486</v>
      </c>
      <c r="AZ1494" s="67">
        <v>3471399309</v>
      </c>
      <c r="BA1494" s="67">
        <v>301119487</v>
      </c>
      <c r="BB1494" s="67">
        <v>224936901</v>
      </c>
      <c r="BC1494" s="67">
        <v>68368947</v>
      </c>
      <c r="BD1494" s="67">
        <v>110632316</v>
      </c>
      <c r="BE1494" s="67">
        <v>124505086</v>
      </c>
      <c r="BF1494" s="67">
        <v>88068856</v>
      </c>
      <c r="BG1494" s="67">
        <v>208894026</v>
      </c>
      <c r="BH1494" s="67">
        <v>0</v>
      </c>
      <c r="BI1494" s="67"/>
      <c r="BJ1494" s="67"/>
      <c r="BK1494" s="67">
        <v>0</v>
      </c>
      <c r="BL1494" s="67"/>
      <c r="BM1494" s="67"/>
      <c r="BN1494" s="67"/>
      <c r="BO1494" s="67"/>
      <c r="BP1494" s="67"/>
      <c r="BQ1494" s="67"/>
      <c r="BR1494" s="67"/>
      <c r="BS1494" s="67"/>
      <c r="BT1494" s="67"/>
      <c r="BU1494" s="67"/>
      <c r="BV1494" s="67"/>
      <c r="BW1494" s="67"/>
      <c r="BX1494" s="67"/>
      <c r="BY1494" s="67"/>
      <c r="BZ1494" s="67">
        <v>25478658780</v>
      </c>
      <c r="CA1494" s="67">
        <v>7095921957</v>
      </c>
      <c r="CB1494" s="67">
        <v>18382736823</v>
      </c>
      <c r="CC1494" s="67">
        <v>38016999269</v>
      </c>
      <c r="CD1494" s="67">
        <v>39230000000</v>
      </c>
    </row>
    <row r="1495" spans="1:82">
      <c r="A1495" t="s">
        <v>1745</v>
      </c>
      <c r="B1495" t="s">
        <v>1746</v>
      </c>
      <c r="C1495" t="s">
        <v>69</v>
      </c>
      <c r="D1495" t="s">
        <v>64</v>
      </c>
      <c r="E1495" t="s">
        <v>153</v>
      </c>
      <c r="F1495" s="67">
        <v>2005</v>
      </c>
      <c r="G1495" t="s">
        <v>1757</v>
      </c>
      <c r="H1495" s="67">
        <v>9111900</v>
      </c>
      <c r="I1495" s="67">
        <v>11210150943</v>
      </c>
      <c r="J1495" s="67">
        <v>1816665339</v>
      </c>
      <c r="K1495" s="67">
        <v>5339709421</v>
      </c>
      <c r="L1495" s="67">
        <v>18265893646</v>
      </c>
      <c r="M1495" s="67">
        <v>13492277795</v>
      </c>
      <c r="N1495" s="67">
        <v>731294243</v>
      </c>
      <c r="O1495" s="67">
        <v>1923927441</v>
      </c>
      <c r="P1495" s="67">
        <v>1432200986</v>
      </c>
      <c r="Q1495" s="67">
        <v>394944673</v>
      </c>
      <c r="R1495" s="67">
        <v>417116856</v>
      </c>
      <c r="S1495" s="67">
        <v>74656811</v>
      </c>
      <c r="T1495" s="67">
        <v>105041078</v>
      </c>
      <c r="U1495" s="67">
        <v>0</v>
      </c>
      <c r="V1495" s="67">
        <v>0</v>
      </c>
      <c r="W1495" s="67">
        <v>0</v>
      </c>
      <c r="X1495" s="67">
        <v>0</v>
      </c>
      <c r="Y1495" s="67">
        <v>0</v>
      </c>
      <c r="Z1495" s="67">
        <v>0</v>
      </c>
      <c r="AA1495" s="67">
        <v>0</v>
      </c>
      <c r="AB1495" s="67">
        <v>0</v>
      </c>
      <c r="AC1495" s="67">
        <v>0</v>
      </c>
      <c r="AD1495" s="67">
        <v>0</v>
      </c>
      <c r="AE1495" s="67">
        <v>0</v>
      </c>
      <c r="AF1495" s="67">
        <v>0</v>
      </c>
      <c r="AG1495" s="67">
        <v>0</v>
      </c>
      <c r="AH1495" s="67">
        <v>0</v>
      </c>
      <c r="AI1495" s="67">
        <v>0</v>
      </c>
      <c r="AJ1495" s="67">
        <v>0</v>
      </c>
      <c r="AK1495" s="67">
        <v>0</v>
      </c>
      <c r="AL1495" s="67">
        <v>0</v>
      </c>
      <c r="AM1495" s="67">
        <v>44367795668</v>
      </c>
      <c r="AN1495" s="67">
        <v>13645400052</v>
      </c>
      <c r="AO1495" s="67">
        <v>30744391272</v>
      </c>
      <c r="AP1495" s="67">
        <v>70966393631</v>
      </c>
      <c r="AQ1495" s="67">
        <v>74774953059</v>
      </c>
      <c r="AR1495" s="67">
        <v>6856343304</v>
      </c>
      <c r="AS1495" s="67">
        <v>5529309116</v>
      </c>
      <c r="AT1495" s="67">
        <v>1327034188</v>
      </c>
      <c r="AU1495" s="67">
        <v>593000000</v>
      </c>
      <c r="AV1495" s="67">
        <v>1743000000</v>
      </c>
      <c r="AW1495" s="67">
        <v>10121132064</v>
      </c>
      <c r="AX1495" s="67">
        <v>9018322294</v>
      </c>
      <c r="AY1495" s="67">
        <v>4395322870</v>
      </c>
      <c r="AZ1495" s="67">
        <v>4622999424</v>
      </c>
      <c r="BA1495" s="67">
        <v>300500020</v>
      </c>
      <c r="BB1495" s="67">
        <v>258630357</v>
      </c>
      <c r="BC1495" s="67">
        <v>58811998</v>
      </c>
      <c r="BD1495" s="67">
        <v>75961688</v>
      </c>
      <c r="BE1495" s="67">
        <v>84167813</v>
      </c>
      <c r="BF1495" s="67">
        <v>84304242</v>
      </c>
      <c r="BG1495" s="67">
        <v>240433652</v>
      </c>
      <c r="BH1495" s="67">
        <v>0</v>
      </c>
      <c r="BI1495" s="67"/>
      <c r="BJ1495" s="67"/>
      <c r="BK1495" s="67">
        <v>0</v>
      </c>
      <c r="BL1495" s="67"/>
      <c r="BM1495" s="67"/>
      <c r="BN1495" s="67"/>
      <c r="BO1495" s="67"/>
      <c r="BP1495" s="67"/>
      <c r="BQ1495" s="67"/>
      <c r="BR1495" s="67"/>
      <c r="BS1495" s="67"/>
      <c r="BT1495" s="67"/>
      <c r="BU1495" s="67"/>
      <c r="BV1495" s="67"/>
      <c r="BW1495" s="67"/>
      <c r="BX1495" s="67"/>
      <c r="BY1495" s="67"/>
      <c r="BZ1495" s="67">
        <v>29595756436</v>
      </c>
      <c r="CA1495" s="67">
        <v>8202522681</v>
      </c>
      <c r="CB1495" s="67">
        <v>21393233755</v>
      </c>
      <c r="CC1495" s="67">
        <v>45423231804</v>
      </c>
      <c r="CD1495" s="67">
        <v>46570000000</v>
      </c>
    </row>
    <row r="1496" spans="1:82">
      <c r="A1496" t="s">
        <v>1745</v>
      </c>
      <c r="B1496" t="s">
        <v>1746</v>
      </c>
      <c r="C1496" t="s">
        <v>69</v>
      </c>
      <c r="D1496" t="s">
        <v>64</v>
      </c>
      <c r="E1496" t="s">
        <v>153</v>
      </c>
      <c r="F1496" s="67">
        <v>2006</v>
      </c>
      <c r="G1496" t="s">
        <v>1758</v>
      </c>
      <c r="H1496" s="67">
        <v>9266288</v>
      </c>
      <c r="I1496" s="67">
        <v>11851368210</v>
      </c>
      <c r="J1496" s="67">
        <v>2811898076</v>
      </c>
      <c r="K1496" s="67">
        <v>5472470913</v>
      </c>
      <c r="L1496" s="67">
        <v>18271309778</v>
      </c>
      <c r="M1496" s="67">
        <v>13492277795</v>
      </c>
      <c r="N1496" s="67">
        <v>730856832</v>
      </c>
      <c r="O1496" s="67">
        <v>1910896392</v>
      </c>
      <c r="P1496" s="67">
        <v>1431344341</v>
      </c>
      <c r="Q1496" s="67">
        <v>394708444</v>
      </c>
      <c r="R1496" s="67">
        <v>416867365</v>
      </c>
      <c r="S1496" s="67">
        <v>74270621</v>
      </c>
      <c r="T1496" s="67">
        <v>107419366</v>
      </c>
      <c r="U1496" s="67">
        <v>0</v>
      </c>
      <c r="V1496" s="67">
        <v>0</v>
      </c>
      <c r="W1496" s="67">
        <v>0</v>
      </c>
      <c r="X1496" s="67">
        <v>0</v>
      </c>
      <c r="Y1496" s="67">
        <v>0</v>
      </c>
      <c r="Z1496" s="67">
        <v>0</v>
      </c>
      <c r="AA1496" s="67">
        <v>0</v>
      </c>
      <c r="AB1496" s="67">
        <v>0</v>
      </c>
      <c r="AC1496" s="67">
        <v>0</v>
      </c>
      <c r="AD1496" s="67">
        <v>0</v>
      </c>
      <c r="AE1496" s="67">
        <v>0</v>
      </c>
      <c r="AF1496" s="67">
        <v>0</v>
      </c>
      <c r="AG1496" s="67">
        <v>0</v>
      </c>
      <c r="AH1496" s="67">
        <v>0</v>
      </c>
      <c r="AI1496" s="67">
        <v>0</v>
      </c>
      <c r="AJ1496" s="67">
        <v>0</v>
      </c>
      <c r="AK1496" s="67">
        <v>0</v>
      </c>
      <c r="AL1496" s="67">
        <v>0</v>
      </c>
      <c r="AM1496" s="67">
        <v>45368019458</v>
      </c>
      <c r="AN1496" s="67">
        <v>13949851398</v>
      </c>
      <c r="AO1496" s="67">
        <v>31440232693</v>
      </c>
      <c r="AP1496" s="67">
        <v>73111696691</v>
      </c>
      <c r="AQ1496" s="67">
        <v>76476487451</v>
      </c>
      <c r="AR1496" s="67">
        <v>8777918227</v>
      </c>
      <c r="AS1496" s="67">
        <v>7078966312</v>
      </c>
      <c r="AT1496" s="67">
        <v>1698951915</v>
      </c>
      <c r="AU1496" s="67">
        <v>1022000000</v>
      </c>
      <c r="AV1496" s="67">
        <v>1989000000</v>
      </c>
      <c r="AW1496" s="67">
        <v>10879847367</v>
      </c>
      <c r="AX1496" s="67">
        <v>9477517280</v>
      </c>
      <c r="AY1496" s="67">
        <v>4615474343</v>
      </c>
      <c r="AZ1496" s="67">
        <v>4862042937</v>
      </c>
      <c r="BA1496" s="67">
        <v>426646609</v>
      </c>
      <c r="BB1496" s="67">
        <v>283180927</v>
      </c>
      <c r="BC1496" s="67">
        <v>92628896</v>
      </c>
      <c r="BD1496" s="67">
        <v>120694231</v>
      </c>
      <c r="BE1496" s="67">
        <v>133911903</v>
      </c>
      <c r="BF1496" s="67">
        <v>71967460</v>
      </c>
      <c r="BG1496" s="67">
        <v>273300061</v>
      </c>
      <c r="BH1496" s="67">
        <v>0</v>
      </c>
      <c r="BI1496" s="67"/>
      <c r="BJ1496" s="67"/>
      <c r="BK1496" s="67">
        <v>0</v>
      </c>
      <c r="BL1496" s="67"/>
      <c r="BM1496" s="67"/>
      <c r="BN1496" s="67"/>
      <c r="BO1496" s="67"/>
      <c r="BP1496" s="67"/>
      <c r="BQ1496" s="67"/>
      <c r="BR1496" s="67"/>
      <c r="BS1496" s="67"/>
      <c r="BT1496" s="67"/>
      <c r="BU1496" s="67"/>
      <c r="BV1496" s="67"/>
      <c r="BW1496" s="67"/>
      <c r="BX1496" s="67"/>
      <c r="BY1496" s="67"/>
      <c r="BZ1496" s="67">
        <v>32843834624</v>
      </c>
      <c r="CA1496" s="67">
        <v>9122495100</v>
      </c>
      <c r="CB1496" s="67">
        <v>23721339525</v>
      </c>
      <c r="CC1496" s="67">
        <v>51534600218</v>
      </c>
      <c r="CD1496" s="67">
        <v>52500000000</v>
      </c>
    </row>
    <row r="1497" spans="1:82">
      <c r="A1497" t="s">
        <v>1745</v>
      </c>
      <c r="B1497" t="s">
        <v>1746</v>
      </c>
      <c r="C1497" t="s">
        <v>69</v>
      </c>
      <c r="D1497" t="s">
        <v>64</v>
      </c>
      <c r="E1497" t="s">
        <v>153</v>
      </c>
      <c r="F1497" s="67">
        <v>2007</v>
      </c>
      <c r="G1497" t="s">
        <v>1759</v>
      </c>
      <c r="H1497" s="67">
        <v>9420826</v>
      </c>
      <c r="I1497" s="67">
        <v>12509839624</v>
      </c>
      <c r="J1497" s="67">
        <v>3188839973</v>
      </c>
      <c r="K1497" s="67">
        <v>5788971028</v>
      </c>
      <c r="L1497" s="67">
        <v>19533282196</v>
      </c>
      <c r="M1497" s="67">
        <v>14704159035</v>
      </c>
      <c r="N1497" s="67">
        <v>730419422</v>
      </c>
      <c r="O1497" s="67">
        <v>1897865342</v>
      </c>
      <c r="P1497" s="67">
        <v>1430487696</v>
      </c>
      <c r="Q1497" s="67">
        <v>394472215</v>
      </c>
      <c r="R1497" s="67">
        <v>416617874</v>
      </c>
      <c r="S1497" s="67">
        <v>74921093</v>
      </c>
      <c r="T1497" s="67">
        <v>61042740</v>
      </c>
      <c r="U1497" s="67">
        <v>0</v>
      </c>
      <c r="V1497" s="67">
        <v>0</v>
      </c>
      <c r="W1497" s="67">
        <v>0</v>
      </c>
      <c r="X1497" s="67">
        <v>0</v>
      </c>
      <c r="Y1497" s="67">
        <v>0</v>
      </c>
      <c r="Z1497" s="67">
        <v>0</v>
      </c>
      <c r="AA1497" s="67">
        <v>0</v>
      </c>
      <c r="AB1497" s="67">
        <v>0</v>
      </c>
      <c r="AC1497" s="67">
        <v>0</v>
      </c>
      <c r="AD1497" s="67">
        <v>0</v>
      </c>
      <c r="AE1497" s="67">
        <v>0</v>
      </c>
      <c r="AF1497" s="67">
        <v>0</v>
      </c>
      <c r="AG1497" s="67">
        <v>0</v>
      </c>
      <c r="AH1497" s="67">
        <v>0</v>
      </c>
      <c r="AI1497" s="67">
        <v>0</v>
      </c>
      <c r="AJ1497" s="67">
        <v>0</v>
      </c>
      <c r="AK1497" s="67">
        <v>0</v>
      </c>
      <c r="AL1497" s="67">
        <v>0</v>
      </c>
      <c r="AM1497" s="67">
        <v>46401433262</v>
      </c>
      <c r="AN1497" s="67">
        <v>14266767316</v>
      </c>
      <c r="AO1497" s="67">
        <v>32157122626</v>
      </c>
      <c r="AP1497" s="67">
        <v>75890088861</v>
      </c>
      <c r="AQ1497" s="67">
        <v>79298083098</v>
      </c>
      <c r="AR1497" s="67">
        <v>11319767838</v>
      </c>
      <c r="AS1497" s="67">
        <v>9128845030</v>
      </c>
      <c r="AT1497" s="67">
        <v>2190922807</v>
      </c>
      <c r="AU1497" s="67">
        <v>1235000000</v>
      </c>
      <c r="AV1497" s="67">
        <v>2242000000</v>
      </c>
      <c r="AW1497" s="67">
        <v>12627157982</v>
      </c>
      <c r="AX1497" s="67">
        <v>11232643358</v>
      </c>
      <c r="AY1497" s="67">
        <v>5468721188</v>
      </c>
      <c r="AZ1497" s="67">
        <v>5763922170</v>
      </c>
      <c r="BA1497" s="67">
        <v>449307219</v>
      </c>
      <c r="BB1497" s="67">
        <v>334872210</v>
      </c>
      <c r="BC1497" s="67">
        <v>139678494</v>
      </c>
      <c r="BD1497" s="67">
        <v>166918235</v>
      </c>
      <c r="BE1497" s="67">
        <v>183989075</v>
      </c>
      <c r="BF1497" s="67">
        <v>45784800</v>
      </c>
      <c r="BG1497" s="67">
        <v>73964591</v>
      </c>
      <c r="BH1497" s="67">
        <v>0</v>
      </c>
      <c r="BI1497" s="67"/>
      <c r="BJ1497" s="67"/>
      <c r="BK1497" s="67">
        <v>0</v>
      </c>
      <c r="BL1497" s="67"/>
      <c r="BM1497" s="67"/>
      <c r="BN1497" s="67"/>
      <c r="BO1497" s="67"/>
      <c r="BP1497" s="67"/>
      <c r="BQ1497" s="67"/>
      <c r="BR1497" s="67"/>
      <c r="BS1497" s="67"/>
      <c r="BT1497" s="67"/>
      <c r="BU1497" s="67"/>
      <c r="BV1497" s="67"/>
      <c r="BW1497" s="67"/>
      <c r="BX1497" s="67"/>
      <c r="BY1497" s="67"/>
      <c r="BZ1497" s="67">
        <v>39779433549</v>
      </c>
      <c r="CA1497" s="67">
        <v>11079321592</v>
      </c>
      <c r="CB1497" s="67">
        <v>28700111956</v>
      </c>
      <c r="CC1497" s="67">
        <v>62719359369</v>
      </c>
      <c r="CD1497" s="67">
        <v>63730000000</v>
      </c>
    </row>
    <row r="1498" spans="1:82">
      <c r="A1498" t="s">
        <v>1745</v>
      </c>
      <c r="B1498" t="s">
        <v>1746</v>
      </c>
      <c r="C1498" t="s">
        <v>69</v>
      </c>
      <c r="D1498" t="s">
        <v>64</v>
      </c>
      <c r="E1498" t="s">
        <v>153</v>
      </c>
      <c r="F1498" s="67">
        <v>2008</v>
      </c>
      <c r="G1498" t="s">
        <v>1760</v>
      </c>
      <c r="H1498" s="67">
        <v>9575247</v>
      </c>
      <c r="I1498" s="67">
        <v>13184186680</v>
      </c>
      <c r="J1498" s="67">
        <v>3574686829</v>
      </c>
      <c r="K1498" s="67">
        <v>6087718548</v>
      </c>
      <c r="L1498" s="67">
        <v>19074908973</v>
      </c>
      <c r="M1498" s="67">
        <v>14300198622</v>
      </c>
      <c r="N1498" s="67">
        <v>729982011</v>
      </c>
      <c r="O1498" s="67">
        <v>1884834293</v>
      </c>
      <c r="P1498" s="67">
        <v>1429631051</v>
      </c>
      <c r="Q1498" s="67">
        <v>394235986</v>
      </c>
      <c r="R1498" s="67">
        <v>416368383</v>
      </c>
      <c r="S1498" s="67">
        <v>75497047</v>
      </c>
      <c r="T1498" s="67">
        <v>71745038</v>
      </c>
      <c r="U1498" s="67">
        <v>0</v>
      </c>
      <c r="V1498" s="67">
        <v>0</v>
      </c>
      <c r="W1498" s="67">
        <v>0</v>
      </c>
      <c r="X1498" s="67">
        <v>0</v>
      </c>
      <c r="Y1498" s="67">
        <v>0</v>
      </c>
      <c r="Z1498" s="67">
        <v>0</v>
      </c>
      <c r="AA1498" s="67">
        <v>0</v>
      </c>
      <c r="AB1498" s="67">
        <v>0</v>
      </c>
      <c r="AC1498" s="67">
        <v>0</v>
      </c>
      <c r="AD1498" s="67">
        <v>0</v>
      </c>
      <c r="AE1498" s="67">
        <v>0</v>
      </c>
      <c r="AF1498" s="67">
        <v>0</v>
      </c>
      <c r="AG1498" s="67">
        <v>0</v>
      </c>
      <c r="AH1498" s="67">
        <v>0</v>
      </c>
      <c r="AI1498" s="67">
        <v>0</v>
      </c>
      <c r="AJ1498" s="67">
        <v>0</v>
      </c>
      <c r="AK1498" s="67">
        <v>0</v>
      </c>
      <c r="AL1498" s="67">
        <v>0</v>
      </c>
      <c r="AM1498" s="67">
        <v>48360483719</v>
      </c>
      <c r="AN1498" s="67">
        <v>14874085904</v>
      </c>
      <c r="AO1498" s="67">
        <v>33510026546</v>
      </c>
      <c r="AP1498" s="67">
        <v>78229748878</v>
      </c>
      <c r="AQ1498" s="67">
        <v>81670886614</v>
      </c>
      <c r="AR1498" s="67">
        <v>11753886483</v>
      </c>
      <c r="AS1498" s="67">
        <v>9478940712</v>
      </c>
      <c r="AT1498" s="67">
        <v>2274945771</v>
      </c>
      <c r="AU1498" s="67">
        <v>1596000000</v>
      </c>
      <c r="AV1498" s="67">
        <v>2718000000</v>
      </c>
      <c r="AW1498" s="67">
        <v>15024799339</v>
      </c>
      <c r="AX1498" s="67">
        <v>13287279436</v>
      </c>
      <c r="AY1498" s="67">
        <v>6488391698</v>
      </c>
      <c r="AZ1498" s="67">
        <v>6798887738</v>
      </c>
      <c r="BA1498" s="67">
        <v>496264788</v>
      </c>
      <c r="BB1498" s="67">
        <v>377722753</v>
      </c>
      <c r="BC1498" s="67">
        <v>264653989</v>
      </c>
      <c r="BD1498" s="67">
        <v>214803906</v>
      </c>
      <c r="BE1498" s="67">
        <v>235695578</v>
      </c>
      <c r="BF1498" s="67">
        <v>19190655</v>
      </c>
      <c r="BG1498" s="67">
        <v>129188233</v>
      </c>
      <c r="BH1498" s="67">
        <v>0</v>
      </c>
      <c r="BI1498" s="67"/>
      <c r="BJ1498" s="67"/>
      <c r="BK1498" s="67">
        <v>0</v>
      </c>
      <c r="BL1498" s="67"/>
      <c r="BM1498" s="67"/>
      <c r="BN1498" s="67"/>
      <c r="BO1498" s="67"/>
      <c r="BP1498" s="67"/>
      <c r="BQ1498" s="67"/>
      <c r="BR1498" s="67"/>
      <c r="BS1498" s="67"/>
      <c r="BT1498" s="67"/>
      <c r="BU1498" s="67"/>
      <c r="BV1498" s="67"/>
      <c r="BW1498" s="67"/>
      <c r="BX1498" s="67"/>
      <c r="BY1498" s="67"/>
      <c r="BZ1498" s="67">
        <v>46213888659</v>
      </c>
      <c r="CA1498" s="67">
        <v>14640704643</v>
      </c>
      <c r="CB1498" s="67">
        <v>31573184016</v>
      </c>
      <c r="CC1498" s="67">
        <v>71870574480</v>
      </c>
      <c r="CD1498" s="67">
        <v>72990000000</v>
      </c>
    </row>
    <row r="1499" spans="1:82">
      <c r="A1499" t="s">
        <v>1745</v>
      </c>
      <c r="B1499" t="s">
        <v>1746</v>
      </c>
      <c r="C1499" t="s">
        <v>69</v>
      </c>
      <c r="D1499" t="s">
        <v>64</v>
      </c>
      <c r="E1499" t="s">
        <v>153</v>
      </c>
      <c r="F1499" s="67">
        <v>2009</v>
      </c>
      <c r="G1499" t="s">
        <v>1761</v>
      </c>
      <c r="H1499" s="67">
        <v>9730638</v>
      </c>
      <c r="I1499" s="67">
        <v>13876664786</v>
      </c>
      <c r="J1499" s="67">
        <v>4374973660</v>
      </c>
      <c r="K1499" s="67">
        <v>5120124706</v>
      </c>
      <c r="L1499" s="67">
        <v>19347065348</v>
      </c>
      <c r="M1499" s="67">
        <v>14512924175</v>
      </c>
      <c r="N1499" s="67">
        <v>729544601</v>
      </c>
      <c r="O1499" s="67">
        <v>1871803244</v>
      </c>
      <c r="P1499" s="67">
        <v>1428774406</v>
      </c>
      <c r="Q1499" s="67">
        <v>393999757</v>
      </c>
      <c r="R1499" s="67">
        <v>416118892</v>
      </c>
      <c r="S1499" s="67">
        <v>75852927</v>
      </c>
      <c r="T1499" s="67">
        <v>82050955</v>
      </c>
      <c r="U1499" s="67">
        <v>0</v>
      </c>
      <c r="V1499" s="67">
        <v>0</v>
      </c>
      <c r="W1499" s="67">
        <v>0</v>
      </c>
      <c r="X1499" s="67">
        <v>0</v>
      </c>
      <c r="Y1499" s="67">
        <v>0</v>
      </c>
      <c r="Z1499" s="67">
        <v>0</v>
      </c>
      <c r="AA1499" s="67">
        <v>0</v>
      </c>
      <c r="AB1499" s="67">
        <v>0</v>
      </c>
      <c r="AC1499" s="67">
        <v>0</v>
      </c>
      <c r="AD1499" s="67">
        <v>0</v>
      </c>
      <c r="AE1499" s="67">
        <v>0</v>
      </c>
      <c r="AF1499" s="67">
        <v>0</v>
      </c>
      <c r="AG1499" s="67">
        <v>0</v>
      </c>
      <c r="AH1499" s="67">
        <v>0</v>
      </c>
      <c r="AI1499" s="67">
        <v>0</v>
      </c>
      <c r="AJ1499" s="67">
        <v>0</v>
      </c>
      <c r="AK1499" s="67">
        <v>0</v>
      </c>
      <c r="AL1499" s="67">
        <v>0</v>
      </c>
      <c r="AM1499" s="67">
        <v>50449539802</v>
      </c>
      <c r="AN1499" s="67">
        <v>15526278516</v>
      </c>
      <c r="AO1499" s="67">
        <v>34947481066</v>
      </c>
      <c r="AP1499" s="67">
        <v>82764456046</v>
      </c>
      <c r="AQ1499" s="67">
        <v>84738025200</v>
      </c>
      <c r="AR1499" s="67">
        <v>11480481195</v>
      </c>
      <c r="AS1499" s="67">
        <v>9258452576</v>
      </c>
      <c r="AT1499" s="67">
        <v>2222028618</v>
      </c>
      <c r="AU1499" s="67">
        <v>1961000000</v>
      </c>
      <c r="AV1499" s="67">
        <v>2295000000</v>
      </c>
      <c r="AW1499" s="67">
        <v>17304142670</v>
      </c>
      <c r="AX1499" s="67">
        <v>15372304160</v>
      </c>
      <c r="AY1499" s="67">
        <v>7571863008</v>
      </c>
      <c r="AZ1499" s="67">
        <v>7800441151</v>
      </c>
      <c r="BA1499" s="67">
        <v>459270337</v>
      </c>
      <c r="BB1499" s="67">
        <v>405908043</v>
      </c>
      <c r="BC1499" s="67">
        <v>305822387</v>
      </c>
      <c r="BD1499" s="67">
        <v>262572081</v>
      </c>
      <c r="BE1499" s="67">
        <v>284679758</v>
      </c>
      <c r="BF1499" s="67">
        <v>30484219</v>
      </c>
      <c r="BG1499" s="67">
        <v>183101686</v>
      </c>
      <c r="BH1499" s="67">
        <v>0</v>
      </c>
      <c r="BI1499" s="67"/>
      <c r="BJ1499" s="67"/>
      <c r="BK1499" s="67">
        <v>0</v>
      </c>
      <c r="BL1499" s="67"/>
      <c r="BM1499" s="67"/>
      <c r="BN1499" s="67"/>
      <c r="BO1499" s="67"/>
      <c r="BP1499" s="67"/>
      <c r="BQ1499" s="67"/>
      <c r="BR1499" s="67"/>
      <c r="BS1499" s="67"/>
      <c r="BT1499" s="67"/>
      <c r="BU1499" s="67"/>
      <c r="BV1499" s="67"/>
      <c r="BW1499" s="67"/>
      <c r="BX1499" s="67"/>
      <c r="BY1499" s="67"/>
      <c r="BZ1499" s="67">
        <v>51545910391</v>
      </c>
      <c r="CA1499" s="67">
        <v>16334722647</v>
      </c>
      <c r="CB1499" s="67">
        <v>35211187744</v>
      </c>
      <c r="CC1499" s="67">
        <v>79996534256</v>
      </c>
      <c r="CD1499" s="67">
        <v>80330000000</v>
      </c>
    </row>
    <row r="1500" spans="1:82">
      <c r="A1500" t="s">
        <v>1745</v>
      </c>
      <c r="B1500" t="s">
        <v>1746</v>
      </c>
      <c r="C1500" t="s">
        <v>69</v>
      </c>
      <c r="D1500" t="s">
        <v>64</v>
      </c>
      <c r="E1500" t="s">
        <v>153</v>
      </c>
      <c r="F1500" s="67">
        <v>2010</v>
      </c>
      <c r="G1500" t="s">
        <v>1762</v>
      </c>
      <c r="H1500" s="67">
        <v>9842880</v>
      </c>
      <c r="I1500" s="67">
        <v>14466031562</v>
      </c>
      <c r="J1500" s="67">
        <v>6676329975</v>
      </c>
      <c r="K1500" s="67">
        <v>3975576791</v>
      </c>
      <c r="L1500" s="67">
        <v>20019618293</v>
      </c>
      <c r="M1500" s="67">
        <v>15108119447</v>
      </c>
      <c r="N1500" s="67">
        <v>729107191</v>
      </c>
      <c r="O1500" s="67">
        <v>1858772195</v>
      </c>
      <c r="P1500" s="67">
        <v>1427917761</v>
      </c>
      <c r="Q1500" s="67">
        <v>393763528</v>
      </c>
      <c r="R1500" s="67">
        <v>415869401</v>
      </c>
      <c r="S1500" s="67">
        <v>75700127</v>
      </c>
      <c r="T1500" s="67">
        <v>70159512</v>
      </c>
      <c r="U1500" s="67">
        <v>0</v>
      </c>
      <c r="V1500" s="67">
        <v>0</v>
      </c>
      <c r="W1500" s="67">
        <v>0</v>
      </c>
      <c r="X1500" s="67">
        <v>0</v>
      </c>
      <c r="Y1500" s="67">
        <v>0</v>
      </c>
      <c r="Z1500" s="67">
        <v>0</v>
      </c>
      <c r="AA1500" s="67">
        <v>0</v>
      </c>
      <c r="AB1500" s="67">
        <v>0</v>
      </c>
      <c r="AC1500" s="67">
        <v>0</v>
      </c>
      <c r="AD1500" s="67">
        <v>0</v>
      </c>
      <c r="AE1500" s="67">
        <v>0</v>
      </c>
      <c r="AF1500" s="67">
        <v>0</v>
      </c>
      <c r="AG1500" s="67">
        <v>0</v>
      </c>
      <c r="AH1500" s="67">
        <v>0</v>
      </c>
      <c r="AI1500" s="67">
        <v>0</v>
      </c>
      <c r="AJ1500" s="67">
        <v>0</v>
      </c>
      <c r="AK1500" s="67">
        <v>0</v>
      </c>
      <c r="AL1500" s="67">
        <v>0</v>
      </c>
      <c r="AM1500" s="67">
        <v>52145846274</v>
      </c>
      <c r="AN1500" s="67">
        <v>16032777884</v>
      </c>
      <c r="AO1500" s="67">
        <v>36140622130</v>
      </c>
      <c r="AP1500" s="67">
        <v>88176357153</v>
      </c>
      <c r="AQ1500" s="67">
        <v>87629774259</v>
      </c>
      <c r="AR1500" s="67">
        <v>12341372593</v>
      </c>
      <c r="AS1500" s="67">
        <v>9952719833</v>
      </c>
      <c r="AT1500" s="67">
        <v>2388652760</v>
      </c>
      <c r="AU1500" s="67">
        <v>3137000000</v>
      </c>
      <c r="AV1500" s="67">
        <v>1868000000</v>
      </c>
      <c r="AW1500" s="67">
        <v>21777075215</v>
      </c>
      <c r="AX1500" s="67">
        <v>19298747815</v>
      </c>
      <c r="AY1500" s="67">
        <v>9521041241</v>
      </c>
      <c r="AZ1500" s="67">
        <v>9777706574</v>
      </c>
      <c r="BA1500" s="67">
        <v>925947329</v>
      </c>
      <c r="BB1500" s="67">
        <v>450138893</v>
      </c>
      <c r="BC1500" s="67">
        <v>281562438</v>
      </c>
      <c r="BD1500" s="67">
        <v>313907513</v>
      </c>
      <c r="BE1500" s="67">
        <v>337392947</v>
      </c>
      <c r="BF1500" s="67">
        <v>42648767</v>
      </c>
      <c r="BG1500" s="67">
        <v>126729512</v>
      </c>
      <c r="BH1500" s="67">
        <v>0</v>
      </c>
      <c r="BI1500" s="67"/>
      <c r="BJ1500" s="67"/>
      <c r="BK1500" s="67">
        <v>0</v>
      </c>
      <c r="BL1500" s="67"/>
      <c r="BM1500" s="67"/>
      <c r="BN1500" s="67"/>
      <c r="BO1500" s="67"/>
      <c r="BP1500" s="67"/>
      <c r="BQ1500" s="67"/>
      <c r="BR1500" s="67"/>
      <c r="BS1500" s="67"/>
      <c r="BT1500" s="67"/>
      <c r="BU1500" s="67"/>
      <c r="BV1500" s="67"/>
      <c r="BW1500" s="67"/>
      <c r="BX1500" s="67"/>
      <c r="BY1500" s="67"/>
      <c r="BZ1500" s="67">
        <v>37893788477</v>
      </c>
      <c r="CA1500" s="67">
        <v>13782938114</v>
      </c>
      <c r="CB1500" s="67">
        <v>24110850363</v>
      </c>
      <c r="CC1500" s="67">
        <v>73281236284</v>
      </c>
      <c r="CD1500" s="67">
        <v>72010000000</v>
      </c>
    </row>
    <row r="1501" spans="1:82">
      <c r="A1501" t="s">
        <v>1745</v>
      </c>
      <c r="B1501" t="s">
        <v>1746</v>
      </c>
      <c r="C1501" t="s">
        <v>69</v>
      </c>
      <c r="D1501" t="s">
        <v>64</v>
      </c>
      <c r="E1501" t="s">
        <v>153</v>
      </c>
      <c r="F1501" s="67">
        <v>2011</v>
      </c>
      <c r="G1501" t="s">
        <v>1763</v>
      </c>
      <c r="H1501" s="67">
        <v>9954312</v>
      </c>
      <c r="I1501" s="67">
        <v>15117351879</v>
      </c>
      <c r="J1501" s="67">
        <v>6426823470</v>
      </c>
      <c r="K1501" s="67">
        <v>3572681375</v>
      </c>
      <c r="L1501" s="67">
        <v>19597271287</v>
      </c>
      <c r="M1501" s="67">
        <v>14784951117</v>
      </c>
      <c r="N1501" s="67">
        <v>723122184</v>
      </c>
      <c r="O1501" s="67">
        <v>1848172312</v>
      </c>
      <c r="P1501" s="67">
        <v>1416196442</v>
      </c>
      <c r="Q1501" s="67">
        <v>390531250</v>
      </c>
      <c r="R1501" s="67">
        <v>412455663</v>
      </c>
      <c r="S1501" s="67">
        <v>75055935</v>
      </c>
      <c r="T1501" s="67">
        <v>47962153</v>
      </c>
      <c r="U1501" s="67">
        <v>0</v>
      </c>
      <c r="V1501" s="67">
        <v>0</v>
      </c>
      <c r="W1501" s="67">
        <v>0</v>
      </c>
      <c r="X1501" s="67">
        <v>0</v>
      </c>
      <c r="Y1501" s="67">
        <v>0</v>
      </c>
      <c r="Z1501" s="67">
        <v>0</v>
      </c>
      <c r="AA1501" s="67">
        <v>0</v>
      </c>
      <c r="AB1501" s="67">
        <v>0</v>
      </c>
      <c r="AC1501" s="67">
        <v>0</v>
      </c>
      <c r="AD1501" s="67">
        <v>0</v>
      </c>
      <c r="AE1501" s="67">
        <v>0</v>
      </c>
      <c r="AF1501" s="67">
        <v>0</v>
      </c>
      <c r="AG1501" s="67">
        <v>0</v>
      </c>
      <c r="AH1501" s="67">
        <v>0</v>
      </c>
      <c r="AI1501" s="67">
        <v>0</v>
      </c>
      <c r="AJ1501" s="67">
        <v>0</v>
      </c>
      <c r="AK1501" s="67">
        <v>0</v>
      </c>
      <c r="AL1501" s="67">
        <v>0</v>
      </c>
      <c r="AM1501" s="67">
        <v>54039665554</v>
      </c>
      <c r="AN1501" s="67">
        <v>16733935927</v>
      </c>
      <c r="AO1501" s="67">
        <v>37315643834</v>
      </c>
      <c r="AP1501" s="67">
        <v>90389061010</v>
      </c>
      <c r="AQ1501" s="67">
        <v>89477464504</v>
      </c>
      <c r="AR1501" s="67">
        <v>14412948247</v>
      </c>
      <c r="AS1501" s="67">
        <v>11623345361</v>
      </c>
      <c r="AT1501" s="67">
        <v>2789602887</v>
      </c>
      <c r="AU1501" s="67">
        <v>3211000000</v>
      </c>
      <c r="AV1501" s="67">
        <v>1785000000</v>
      </c>
      <c r="AW1501" s="67">
        <v>22502574607</v>
      </c>
      <c r="AX1501" s="67">
        <v>20084097472</v>
      </c>
      <c r="AY1501" s="67">
        <v>9874683544</v>
      </c>
      <c r="AZ1501" s="67">
        <v>10209413928</v>
      </c>
      <c r="BA1501" s="67">
        <v>788613031</v>
      </c>
      <c r="BB1501" s="67">
        <v>586066928</v>
      </c>
      <c r="BC1501" s="67">
        <v>335228386</v>
      </c>
      <c r="BD1501" s="67">
        <v>321966952</v>
      </c>
      <c r="BE1501" s="67">
        <v>342528005</v>
      </c>
      <c r="BF1501" s="67">
        <v>25207879</v>
      </c>
      <c r="BG1501" s="67">
        <v>18865954</v>
      </c>
      <c r="BH1501" s="67">
        <v>0</v>
      </c>
      <c r="BI1501" s="67"/>
      <c r="BJ1501" s="67"/>
      <c r="BK1501" s="67">
        <v>0</v>
      </c>
      <c r="BL1501" s="67"/>
      <c r="BM1501" s="67"/>
      <c r="BN1501" s="67"/>
      <c r="BO1501" s="67"/>
      <c r="BP1501" s="67"/>
      <c r="BQ1501" s="67"/>
      <c r="BR1501" s="67"/>
      <c r="BS1501" s="67"/>
      <c r="BT1501" s="67"/>
      <c r="BU1501" s="67"/>
      <c r="BV1501" s="67"/>
      <c r="BW1501" s="67"/>
      <c r="BX1501" s="67"/>
      <c r="BY1501" s="67"/>
      <c r="BZ1501" s="67">
        <v>58190223967</v>
      </c>
      <c r="CA1501" s="67">
        <v>18445088927</v>
      </c>
      <c r="CB1501" s="67">
        <v>39745135039</v>
      </c>
      <c r="CC1501" s="67">
        <v>96531746821</v>
      </c>
      <c r="CD1501" s="67">
        <v>95110000000</v>
      </c>
    </row>
    <row r="1502" spans="1:82">
      <c r="A1502" t="s">
        <v>1745</v>
      </c>
      <c r="B1502" t="s">
        <v>1746</v>
      </c>
      <c r="C1502" t="s">
        <v>69</v>
      </c>
      <c r="D1502" t="s">
        <v>64</v>
      </c>
      <c r="E1502" t="s">
        <v>153</v>
      </c>
      <c r="F1502" s="67">
        <v>2012</v>
      </c>
      <c r="G1502" t="s">
        <v>1764</v>
      </c>
      <c r="H1502" s="67">
        <v>10108539</v>
      </c>
      <c r="I1502" s="67">
        <v>15836909052</v>
      </c>
      <c r="J1502" s="67">
        <v>6575234112</v>
      </c>
      <c r="K1502" s="67">
        <v>4492123711</v>
      </c>
      <c r="L1502" s="67">
        <v>19067152416</v>
      </c>
      <c r="M1502" s="67">
        <v>14300198622</v>
      </c>
      <c r="N1502" s="67">
        <v>717137177</v>
      </c>
      <c r="O1502" s="67">
        <v>1837572428</v>
      </c>
      <c r="P1502" s="67">
        <v>1404475123</v>
      </c>
      <c r="Q1502" s="67">
        <v>387298971</v>
      </c>
      <c r="R1502" s="67">
        <v>409041924</v>
      </c>
      <c r="S1502" s="67">
        <v>74569113</v>
      </c>
      <c r="T1502" s="67">
        <v>87600295</v>
      </c>
      <c r="U1502" s="67">
        <v>0</v>
      </c>
      <c r="V1502" s="67">
        <v>0</v>
      </c>
      <c r="W1502" s="67">
        <v>0</v>
      </c>
      <c r="X1502" s="67">
        <v>0</v>
      </c>
      <c r="Y1502" s="67">
        <v>0</v>
      </c>
      <c r="Z1502" s="67">
        <v>0</v>
      </c>
      <c r="AA1502" s="67">
        <v>0</v>
      </c>
      <c r="AB1502" s="67">
        <v>0</v>
      </c>
      <c r="AC1502" s="67">
        <v>0</v>
      </c>
      <c r="AD1502" s="67">
        <v>0</v>
      </c>
      <c r="AE1502" s="67">
        <v>0</v>
      </c>
      <c r="AF1502" s="67">
        <v>0</v>
      </c>
      <c r="AG1502" s="67">
        <v>0</v>
      </c>
      <c r="AH1502" s="67">
        <v>0</v>
      </c>
      <c r="AI1502" s="67">
        <v>0</v>
      </c>
      <c r="AJ1502" s="67">
        <v>0</v>
      </c>
      <c r="AK1502" s="67">
        <v>0</v>
      </c>
      <c r="AL1502" s="67">
        <v>0</v>
      </c>
      <c r="AM1502" s="67">
        <v>55884577042</v>
      </c>
      <c r="AN1502" s="67">
        <v>17285275529</v>
      </c>
      <c r="AO1502" s="67">
        <v>38610294057</v>
      </c>
      <c r="AP1502" s="67">
        <v>91485923027</v>
      </c>
      <c r="AQ1502" s="67">
        <v>91329312781</v>
      </c>
      <c r="AR1502" s="67">
        <v>16259136453</v>
      </c>
      <c r="AS1502" s="67">
        <v>13112206817</v>
      </c>
      <c r="AT1502" s="67">
        <v>3146929636</v>
      </c>
      <c r="AU1502" s="67">
        <v>3450000000</v>
      </c>
      <c r="AV1502" s="67">
        <v>2357000000</v>
      </c>
      <c r="AW1502" s="67">
        <v>24008150870</v>
      </c>
      <c r="AX1502" s="67">
        <v>21235574048</v>
      </c>
      <c r="AY1502" s="67">
        <v>10454745408</v>
      </c>
      <c r="AZ1502" s="67">
        <v>10780828640</v>
      </c>
      <c r="BA1502" s="67">
        <v>769275876</v>
      </c>
      <c r="BB1502" s="67">
        <v>736420028</v>
      </c>
      <c r="BC1502" s="67">
        <v>328612037</v>
      </c>
      <c r="BD1502" s="67">
        <v>331779118</v>
      </c>
      <c r="BE1502" s="67">
        <v>344593578</v>
      </c>
      <c r="BF1502" s="67">
        <v>42356249</v>
      </c>
      <c r="BG1502" s="67">
        <v>219539937</v>
      </c>
      <c r="BH1502" s="67">
        <v>0</v>
      </c>
      <c r="BI1502" s="67"/>
      <c r="BJ1502" s="67"/>
      <c r="BK1502" s="67">
        <v>0</v>
      </c>
      <c r="BL1502" s="67"/>
      <c r="BM1502" s="67"/>
      <c r="BN1502" s="67"/>
      <c r="BO1502" s="67"/>
      <c r="BP1502" s="67"/>
      <c r="BQ1502" s="67"/>
      <c r="BR1502" s="67"/>
      <c r="BS1502" s="67"/>
      <c r="BT1502" s="67"/>
      <c r="BU1502" s="67"/>
      <c r="BV1502" s="67"/>
      <c r="BW1502" s="67"/>
      <c r="BX1502" s="67"/>
      <c r="BY1502" s="67"/>
      <c r="BZ1502" s="67">
        <v>61586511134</v>
      </c>
      <c r="CA1502" s="67">
        <v>19555633985</v>
      </c>
      <c r="CB1502" s="67">
        <v>42030877150</v>
      </c>
      <c r="CC1502" s="67">
        <v>102946798458</v>
      </c>
      <c r="CD1502" s="67">
        <v>101900000000</v>
      </c>
    </row>
    <row r="1503" spans="1:82">
      <c r="A1503" t="s">
        <v>1745</v>
      </c>
      <c r="B1503" t="s">
        <v>1746</v>
      </c>
      <c r="C1503" t="s">
        <v>69</v>
      </c>
      <c r="D1503" t="s">
        <v>64</v>
      </c>
      <c r="E1503" t="s">
        <v>153</v>
      </c>
      <c r="F1503" s="67">
        <v>2013</v>
      </c>
      <c r="G1503" t="s">
        <v>1765</v>
      </c>
      <c r="H1503" s="67">
        <v>10261206</v>
      </c>
      <c r="I1503" s="67">
        <v>16592781806</v>
      </c>
      <c r="J1503" s="67">
        <v>6168841128</v>
      </c>
      <c r="K1503" s="67">
        <v>6587252647</v>
      </c>
      <c r="L1503" s="67">
        <v>19682116235</v>
      </c>
      <c r="M1503" s="67">
        <v>14865743199</v>
      </c>
      <c r="N1503" s="67">
        <v>711152170</v>
      </c>
      <c r="O1503" s="67">
        <v>1826875298</v>
      </c>
      <c r="P1503" s="67">
        <v>1392753805</v>
      </c>
      <c r="Q1503" s="67">
        <v>384066693</v>
      </c>
      <c r="R1503" s="67">
        <v>405628186</v>
      </c>
      <c r="S1503" s="67">
        <v>73626660</v>
      </c>
      <c r="T1503" s="67">
        <v>55889781</v>
      </c>
      <c r="U1503" s="67">
        <v>0</v>
      </c>
      <c r="V1503" s="67">
        <v>0</v>
      </c>
      <c r="W1503" s="67">
        <v>0</v>
      </c>
      <c r="X1503" s="67">
        <v>0</v>
      </c>
      <c r="Y1503" s="67">
        <v>0</v>
      </c>
      <c r="Z1503" s="67">
        <v>0</v>
      </c>
      <c r="AA1503" s="67">
        <v>0</v>
      </c>
      <c r="AB1503" s="67">
        <v>0</v>
      </c>
      <c r="AC1503" s="67">
        <v>0</v>
      </c>
      <c r="AD1503" s="67">
        <v>0</v>
      </c>
      <c r="AE1503" s="67">
        <v>0</v>
      </c>
      <c r="AF1503" s="67">
        <v>0</v>
      </c>
      <c r="AG1503" s="67">
        <v>0</v>
      </c>
      <c r="AH1503" s="67">
        <v>0</v>
      </c>
      <c r="AI1503" s="67">
        <v>0</v>
      </c>
      <c r="AJ1503" s="67">
        <v>0</v>
      </c>
      <c r="AK1503" s="67">
        <v>0</v>
      </c>
      <c r="AL1503" s="67">
        <v>0</v>
      </c>
      <c r="AM1503" s="67">
        <v>57573583605</v>
      </c>
      <c r="AN1503" s="67">
        <v>17916544786</v>
      </c>
      <c r="AO1503" s="67">
        <v>39664434807</v>
      </c>
      <c r="AP1503" s="67">
        <v>92310995268</v>
      </c>
      <c r="AQ1503" s="67">
        <v>94292312576</v>
      </c>
      <c r="AR1503" s="67">
        <v>18253658145</v>
      </c>
      <c r="AS1503" s="67">
        <v>14720692052</v>
      </c>
      <c r="AT1503" s="67">
        <v>3532966093</v>
      </c>
      <c r="AU1503" s="67">
        <v>3391000000</v>
      </c>
      <c r="AV1503" s="67">
        <v>3621000000</v>
      </c>
      <c r="AW1503" s="67">
        <v>29628019475</v>
      </c>
      <c r="AX1503" s="67">
        <v>26651481128</v>
      </c>
      <c r="AY1503" s="67">
        <v>13152601679</v>
      </c>
      <c r="AZ1503" s="67">
        <v>13498879448</v>
      </c>
      <c r="BA1503" s="67">
        <v>909472800</v>
      </c>
      <c r="BB1503" s="67">
        <v>894365989</v>
      </c>
      <c r="BC1503" s="67">
        <v>401391884</v>
      </c>
      <c r="BD1503" s="67">
        <v>345423446</v>
      </c>
      <c r="BE1503" s="67">
        <v>349220748</v>
      </c>
      <c r="BF1503" s="67">
        <v>76475443</v>
      </c>
      <c r="BG1503" s="67">
        <v>188037</v>
      </c>
      <c r="BH1503" s="67">
        <v>0</v>
      </c>
      <c r="BI1503" s="67"/>
      <c r="BJ1503" s="67"/>
      <c r="BK1503" s="67">
        <v>0</v>
      </c>
      <c r="BL1503" s="67"/>
      <c r="BM1503" s="67"/>
      <c r="BN1503" s="67"/>
      <c r="BO1503" s="67"/>
      <c r="BP1503" s="67"/>
      <c r="BQ1503" s="67"/>
      <c r="BR1503" s="67"/>
      <c r="BS1503" s="67"/>
      <c r="BT1503" s="67"/>
      <c r="BU1503" s="67"/>
      <c r="BV1503" s="67"/>
      <c r="BW1503" s="67"/>
      <c r="BX1503" s="67"/>
      <c r="BY1503" s="67"/>
      <c r="BZ1503" s="67">
        <v>67502322622</v>
      </c>
      <c r="CA1503" s="67">
        <v>21475094966</v>
      </c>
      <c r="CB1503" s="67">
        <v>46027227655</v>
      </c>
      <c r="CC1503" s="67">
        <v>115154000241</v>
      </c>
      <c r="CD1503" s="67">
        <v>115400000000</v>
      </c>
    </row>
    <row r="1504" spans="1:82">
      <c r="A1504" t="s">
        <v>1745</v>
      </c>
      <c r="B1504" t="s">
        <v>1746</v>
      </c>
      <c r="C1504" t="s">
        <v>69</v>
      </c>
      <c r="D1504" t="s">
        <v>64</v>
      </c>
      <c r="E1504" t="s">
        <v>153</v>
      </c>
      <c r="F1504" s="67">
        <v>2014</v>
      </c>
      <c r="G1504" t="s">
        <v>1766</v>
      </c>
      <c r="H1504" s="67">
        <v>10412740</v>
      </c>
      <c r="I1504" s="67">
        <v>17342593906</v>
      </c>
      <c r="J1504" s="67">
        <v>5089715909</v>
      </c>
      <c r="K1504" s="67">
        <v>6211774911</v>
      </c>
      <c r="L1504" s="67">
        <v>19665425860</v>
      </c>
      <c r="M1504" s="67">
        <v>14865743199</v>
      </c>
      <c r="N1504" s="67">
        <v>705167163</v>
      </c>
      <c r="O1504" s="67">
        <v>1816275415</v>
      </c>
      <c r="P1504" s="67">
        <v>1381032486</v>
      </c>
      <c r="Q1504" s="67">
        <v>380834414</v>
      </c>
      <c r="R1504" s="67">
        <v>402214447</v>
      </c>
      <c r="S1504" s="67">
        <v>72856179</v>
      </c>
      <c r="T1504" s="67">
        <v>35674328</v>
      </c>
      <c r="U1504" s="67">
        <v>0</v>
      </c>
      <c r="V1504" s="67">
        <v>0</v>
      </c>
      <c r="W1504" s="67">
        <v>0</v>
      </c>
      <c r="X1504" s="67">
        <v>0</v>
      </c>
      <c r="Y1504" s="67">
        <v>0</v>
      </c>
      <c r="Z1504" s="67">
        <v>0</v>
      </c>
      <c r="AA1504" s="67">
        <v>0</v>
      </c>
      <c r="AB1504" s="67">
        <v>0</v>
      </c>
      <c r="AC1504" s="67">
        <v>0</v>
      </c>
      <c r="AD1504" s="67">
        <v>0</v>
      </c>
      <c r="AE1504" s="67">
        <v>0</v>
      </c>
      <c r="AF1504" s="67">
        <v>0</v>
      </c>
      <c r="AG1504" s="67">
        <v>0</v>
      </c>
      <c r="AH1504" s="67">
        <v>0</v>
      </c>
      <c r="AI1504" s="67">
        <v>0</v>
      </c>
      <c r="AJ1504" s="67">
        <v>0</v>
      </c>
      <c r="AK1504" s="67">
        <v>0</v>
      </c>
      <c r="AL1504" s="67">
        <v>0</v>
      </c>
      <c r="AM1504" s="67">
        <v>59204681236</v>
      </c>
      <c r="AN1504" s="67">
        <v>18537831615</v>
      </c>
      <c r="AO1504" s="67">
        <v>40671177496</v>
      </c>
      <c r="AP1504" s="67">
        <v>94467498785</v>
      </c>
      <c r="AQ1504" s="67">
        <v>96478122342</v>
      </c>
      <c r="AR1504" s="67">
        <v>20575145045</v>
      </c>
      <c r="AS1504" s="67">
        <v>16592858908</v>
      </c>
      <c r="AT1504" s="67">
        <v>3982286138</v>
      </c>
      <c r="AU1504" s="67">
        <v>2894000000</v>
      </c>
      <c r="AV1504" s="67">
        <v>3532000000</v>
      </c>
      <c r="AW1504" s="67">
        <v>27792631381</v>
      </c>
      <c r="AX1504" s="67">
        <v>24462472465</v>
      </c>
      <c r="AY1504" s="67">
        <v>12050994886</v>
      </c>
      <c r="AZ1504" s="67">
        <v>12411477579</v>
      </c>
      <c r="BA1504" s="67">
        <v>1175734335</v>
      </c>
      <c r="BB1504" s="67">
        <v>1008984981</v>
      </c>
      <c r="BC1504" s="67">
        <v>424916683</v>
      </c>
      <c r="BD1504" s="67">
        <v>355977045</v>
      </c>
      <c r="BE1504" s="67">
        <v>339529713</v>
      </c>
      <c r="BF1504" s="67">
        <v>25016160</v>
      </c>
      <c r="BG1504" s="67">
        <v>0</v>
      </c>
      <c r="BH1504" s="67">
        <v>0</v>
      </c>
      <c r="BI1504" s="67"/>
      <c r="BJ1504" s="67"/>
      <c r="BK1504" s="67">
        <v>0</v>
      </c>
      <c r="BL1504" s="67"/>
      <c r="BM1504" s="67"/>
      <c r="BN1504" s="67"/>
      <c r="BO1504" s="67"/>
      <c r="BP1504" s="67"/>
      <c r="BQ1504" s="67"/>
      <c r="BR1504" s="67"/>
      <c r="BS1504" s="67"/>
      <c r="BT1504" s="67"/>
      <c r="BU1504" s="67"/>
      <c r="BV1504" s="67"/>
      <c r="BW1504" s="67"/>
      <c r="BX1504" s="67"/>
      <c r="BY1504" s="67"/>
      <c r="BZ1504" s="67">
        <v>68501469636</v>
      </c>
      <c r="CA1504" s="67">
        <v>21809068079</v>
      </c>
      <c r="CB1504" s="67">
        <v>46692401557</v>
      </c>
      <c r="CC1504" s="67">
        <v>116231246062</v>
      </c>
      <c r="CD1504" s="67">
        <v>116900000000</v>
      </c>
    </row>
    <row r="1505" spans="1:82">
      <c r="A1505" t="s">
        <v>1745</v>
      </c>
      <c r="B1505" t="s">
        <v>1746</v>
      </c>
      <c r="C1505" t="s">
        <v>69</v>
      </c>
      <c r="D1505" t="s">
        <v>64</v>
      </c>
      <c r="E1505" t="s">
        <v>153</v>
      </c>
      <c r="F1505" s="67">
        <v>2015</v>
      </c>
      <c r="G1505" t="s">
        <v>1767</v>
      </c>
      <c r="H1505" s="67">
        <v>10563757</v>
      </c>
      <c r="I1505" s="67">
        <v>18100465371</v>
      </c>
      <c r="J1505" s="67">
        <v>4851083989</v>
      </c>
      <c r="K1505" s="67">
        <v>6507109603</v>
      </c>
      <c r="L1505" s="67">
        <v>19644962560</v>
      </c>
      <c r="M1505" s="67">
        <v>14865743199</v>
      </c>
      <c r="N1505" s="67">
        <v>699182156</v>
      </c>
      <c r="O1505" s="67">
        <v>1805675532</v>
      </c>
      <c r="P1505" s="67">
        <v>1369311167</v>
      </c>
      <c r="Q1505" s="67">
        <v>377602136</v>
      </c>
      <c r="R1505" s="67">
        <v>398800709</v>
      </c>
      <c r="S1505" s="67">
        <v>72227370</v>
      </c>
      <c r="T1505" s="67">
        <v>32899658</v>
      </c>
      <c r="U1505" s="67">
        <v>0</v>
      </c>
      <c r="V1505" s="67">
        <v>0</v>
      </c>
      <c r="W1505" s="67">
        <v>0</v>
      </c>
      <c r="X1505" s="67">
        <v>0</v>
      </c>
      <c r="Y1505" s="67">
        <v>0</v>
      </c>
      <c r="Z1505" s="67">
        <v>0</v>
      </c>
      <c r="AA1505" s="67">
        <v>0</v>
      </c>
      <c r="AB1505" s="67">
        <v>0</v>
      </c>
      <c r="AC1505" s="67">
        <v>0</v>
      </c>
      <c r="AD1505" s="67">
        <v>0</v>
      </c>
      <c r="AE1505" s="67">
        <v>0</v>
      </c>
      <c r="AF1505" s="67">
        <v>0</v>
      </c>
      <c r="AG1505" s="67">
        <v>0</v>
      </c>
      <c r="AH1505" s="67">
        <v>0</v>
      </c>
      <c r="AI1505" s="67">
        <v>0</v>
      </c>
      <c r="AJ1505" s="67">
        <v>0</v>
      </c>
      <c r="AK1505" s="67">
        <v>0</v>
      </c>
      <c r="AL1505" s="67">
        <v>0</v>
      </c>
      <c r="AM1505" s="67">
        <v>60890220525</v>
      </c>
      <c r="AN1505" s="67">
        <v>19132170012</v>
      </c>
      <c r="AO1505" s="67">
        <v>41761019883</v>
      </c>
      <c r="AP1505" s="67">
        <v>96465895574</v>
      </c>
      <c r="AQ1505" s="67">
        <v>98796591270</v>
      </c>
      <c r="AR1505" s="67">
        <v>19416512211</v>
      </c>
      <c r="AS1505" s="67">
        <v>15658477590</v>
      </c>
      <c r="AT1505" s="67">
        <v>3758034622</v>
      </c>
      <c r="AU1505" s="67">
        <v>2944000000</v>
      </c>
      <c r="AV1505" s="67">
        <v>3949000000</v>
      </c>
      <c r="AW1505" s="67">
        <v>21164506546</v>
      </c>
      <c r="AX1505" s="67">
        <v>17946883811</v>
      </c>
      <c r="AY1505" s="67">
        <v>8827330381</v>
      </c>
      <c r="AZ1505" s="67">
        <v>9119553430</v>
      </c>
      <c r="BA1505" s="67">
        <v>934792814</v>
      </c>
      <c r="BB1505" s="67">
        <v>1096840075</v>
      </c>
      <c r="BC1505" s="67">
        <v>447706332</v>
      </c>
      <c r="BD1505" s="67">
        <v>354863475</v>
      </c>
      <c r="BE1505" s="67">
        <v>340069098</v>
      </c>
      <c r="BF1505" s="67">
        <v>43350942</v>
      </c>
      <c r="BG1505" s="67">
        <v>0</v>
      </c>
      <c r="BH1505" s="67">
        <v>0</v>
      </c>
      <c r="BI1505" s="67"/>
      <c r="BJ1505" s="67"/>
      <c r="BK1505" s="67">
        <v>0</v>
      </c>
      <c r="BL1505" s="67"/>
      <c r="BM1505" s="67"/>
      <c r="BN1505" s="67"/>
      <c r="BO1505" s="67"/>
      <c r="BP1505" s="67"/>
      <c r="BQ1505" s="67"/>
      <c r="BR1505" s="67"/>
      <c r="BS1505" s="67"/>
      <c r="BT1505" s="67"/>
      <c r="BU1505" s="67"/>
      <c r="BV1505" s="67"/>
      <c r="BW1505" s="67"/>
      <c r="BX1505" s="67"/>
      <c r="BY1505" s="67"/>
      <c r="BZ1505" s="67">
        <v>66966191443</v>
      </c>
      <c r="CA1505" s="67">
        <v>21323769319</v>
      </c>
      <c r="CB1505" s="67">
        <v>45642422124</v>
      </c>
      <c r="CC1505" s="67">
        <v>106542210200</v>
      </c>
      <c r="CD1505" s="67">
        <v>107500000000</v>
      </c>
    </row>
    <row r="1506" spans="1:82">
      <c r="A1506" t="s">
        <v>1745</v>
      </c>
      <c r="B1506" t="s">
        <v>1746</v>
      </c>
      <c r="C1506" t="s">
        <v>69</v>
      </c>
      <c r="D1506" t="s">
        <v>64</v>
      </c>
      <c r="E1506" t="s">
        <v>153</v>
      </c>
      <c r="F1506" s="67">
        <v>2016</v>
      </c>
      <c r="G1506" t="s">
        <v>1768</v>
      </c>
      <c r="H1506" s="67">
        <v>10713849</v>
      </c>
      <c r="I1506" s="67">
        <v>18831432058</v>
      </c>
      <c r="J1506" s="67">
        <v>4550137399</v>
      </c>
      <c r="K1506" s="67">
        <v>5862421260</v>
      </c>
      <c r="L1506" s="67">
        <v>19629523472</v>
      </c>
      <c r="M1506" s="67">
        <v>14865743199</v>
      </c>
      <c r="N1506" s="67">
        <v>693189441</v>
      </c>
      <c r="O1506" s="67">
        <v>1810926850</v>
      </c>
      <c r="P1506" s="67">
        <v>1357574754</v>
      </c>
      <c r="Q1506" s="67">
        <v>374365695</v>
      </c>
      <c r="R1506" s="67">
        <v>395382574</v>
      </c>
      <c r="S1506" s="67">
        <v>70871920</v>
      </c>
      <c r="T1506" s="67">
        <v>28143081</v>
      </c>
      <c r="U1506" s="67">
        <v>0</v>
      </c>
      <c r="V1506" s="67">
        <v>0</v>
      </c>
      <c r="W1506" s="67">
        <v>0</v>
      </c>
      <c r="X1506" s="67">
        <v>0</v>
      </c>
      <c r="Y1506" s="67">
        <v>0</v>
      </c>
      <c r="Z1506" s="67">
        <v>0</v>
      </c>
      <c r="AA1506" s="67">
        <v>0</v>
      </c>
      <c r="AB1506" s="67">
        <v>0</v>
      </c>
      <c r="AC1506" s="67">
        <v>0</v>
      </c>
      <c r="AD1506" s="67">
        <v>0</v>
      </c>
      <c r="AE1506" s="67">
        <v>0</v>
      </c>
      <c r="AF1506" s="67">
        <v>0</v>
      </c>
      <c r="AG1506" s="67">
        <v>0</v>
      </c>
      <c r="AH1506" s="67">
        <v>0</v>
      </c>
      <c r="AI1506" s="67">
        <v>0</v>
      </c>
      <c r="AJ1506" s="67">
        <v>0</v>
      </c>
      <c r="AK1506" s="67">
        <v>0</v>
      </c>
      <c r="AL1506" s="67">
        <v>0</v>
      </c>
      <c r="AM1506" s="67">
        <v>62582411039</v>
      </c>
      <c r="AN1506" s="67">
        <v>19723405246</v>
      </c>
      <c r="AO1506" s="67">
        <v>42860969927</v>
      </c>
      <c r="AP1506" s="67">
        <v>99359535817</v>
      </c>
      <c r="AQ1506" s="67">
        <v>101135289526</v>
      </c>
      <c r="AR1506" s="67">
        <v>18539184303</v>
      </c>
      <c r="AS1506" s="67">
        <v>14950955083</v>
      </c>
      <c r="AT1506" s="67">
        <v>3588229220</v>
      </c>
      <c r="AU1506" s="67">
        <v>3079000000</v>
      </c>
      <c r="AV1506" s="67">
        <v>3967000000</v>
      </c>
      <c r="AW1506" s="67">
        <v>20077825368</v>
      </c>
      <c r="AX1506" s="67">
        <v>16568990977</v>
      </c>
      <c r="AY1506" s="67">
        <v>8140264789</v>
      </c>
      <c r="AZ1506" s="67">
        <v>8428726189</v>
      </c>
      <c r="BA1506" s="67">
        <v>1187605720</v>
      </c>
      <c r="BB1506" s="67">
        <v>1203750343</v>
      </c>
      <c r="BC1506" s="67">
        <v>375661635</v>
      </c>
      <c r="BD1506" s="67">
        <v>354486693</v>
      </c>
      <c r="BE1506" s="67">
        <v>338686286</v>
      </c>
      <c r="BF1506" s="67">
        <v>48643715</v>
      </c>
      <c r="BG1506" s="67">
        <v>0</v>
      </c>
      <c r="BH1506" s="67">
        <v>0</v>
      </c>
      <c r="BI1506" s="67"/>
      <c r="BJ1506" s="67"/>
      <c r="BK1506" s="67">
        <v>0</v>
      </c>
      <c r="BL1506" s="67"/>
      <c r="BM1506" s="67"/>
      <c r="BN1506" s="67"/>
      <c r="BO1506" s="67"/>
      <c r="BP1506" s="67"/>
      <c r="BQ1506" s="67"/>
      <c r="BR1506" s="67"/>
      <c r="BS1506" s="67"/>
      <c r="BT1506" s="67"/>
      <c r="BU1506" s="67"/>
      <c r="BV1506" s="67"/>
      <c r="BW1506" s="67"/>
      <c r="BX1506" s="67"/>
      <c r="BY1506" s="67"/>
      <c r="BZ1506" s="67">
        <v>63455503219</v>
      </c>
      <c r="CA1506" s="67">
        <v>20226461053</v>
      </c>
      <c r="CB1506" s="67">
        <v>43229042166</v>
      </c>
      <c r="CC1506" s="67">
        <v>101184512891</v>
      </c>
      <c r="CD1506" s="67">
        <v>102100000000</v>
      </c>
    </row>
    <row r="1507" spans="1:82">
      <c r="A1507" t="s">
        <v>1745</v>
      </c>
      <c r="B1507" t="s">
        <v>1746</v>
      </c>
      <c r="C1507" t="s">
        <v>69</v>
      </c>
      <c r="D1507" t="s">
        <v>64</v>
      </c>
      <c r="E1507" t="s">
        <v>153</v>
      </c>
      <c r="F1507" s="67">
        <v>2017</v>
      </c>
      <c r="G1507" t="s">
        <v>1769</v>
      </c>
      <c r="H1507" s="67">
        <v>10863543</v>
      </c>
      <c r="I1507" s="67">
        <v>19528173982</v>
      </c>
      <c r="J1507" s="67">
        <v>4709239420</v>
      </c>
      <c r="K1507" s="67">
        <v>6068469850</v>
      </c>
      <c r="L1507" s="67">
        <v>19613507426</v>
      </c>
      <c r="M1507" s="67">
        <v>14865743199</v>
      </c>
      <c r="N1507" s="67">
        <v>687196727</v>
      </c>
      <c r="O1507" s="67">
        <v>1816178168</v>
      </c>
      <c r="P1507" s="67">
        <v>1345838340</v>
      </c>
      <c r="Q1507" s="67">
        <v>371129254</v>
      </c>
      <c r="R1507" s="67">
        <v>391964439</v>
      </c>
      <c r="S1507" s="67">
        <v>69300638</v>
      </c>
      <c r="T1507" s="67">
        <v>50408222</v>
      </c>
      <c r="U1507" s="67">
        <v>0</v>
      </c>
      <c r="V1507" s="67">
        <v>0</v>
      </c>
      <c r="W1507" s="67">
        <v>0</v>
      </c>
      <c r="X1507" s="67">
        <v>0</v>
      </c>
      <c r="Y1507" s="67">
        <v>0</v>
      </c>
      <c r="Z1507" s="67">
        <v>0</v>
      </c>
      <c r="AA1507" s="67">
        <v>0</v>
      </c>
      <c r="AB1507" s="67">
        <v>0</v>
      </c>
      <c r="AC1507" s="67">
        <v>0</v>
      </c>
      <c r="AD1507" s="67">
        <v>0</v>
      </c>
      <c r="AE1507" s="67">
        <v>0</v>
      </c>
      <c r="AF1507" s="67">
        <v>0</v>
      </c>
      <c r="AG1507" s="67">
        <v>0</v>
      </c>
      <c r="AH1507" s="67">
        <v>0</v>
      </c>
      <c r="AI1507" s="67">
        <v>0</v>
      </c>
      <c r="AJ1507" s="67">
        <v>0</v>
      </c>
      <c r="AK1507" s="67">
        <v>0</v>
      </c>
      <c r="AL1507" s="67">
        <v>0</v>
      </c>
      <c r="AM1507" s="67">
        <v>64314654612</v>
      </c>
      <c r="AN1507" s="67">
        <v>20350060849</v>
      </c>
      <c r="AO1507" s="67">
        <v>43965471718</v>
      </c>
      <c r="AP1507" s="67">
        <v>101720735780</v>
      </c>
      <c r="AQ1507" s="67">
        <v>103495451117</v>
      </c>
      <c r="AR1507" s="67">
        <v>22556185735</v>
      </c>
      <c r="AS1507" s="67">
        <v>18190472367</v>
      </c>
      <c r="AT1507" s="67">
        <v>4365713368</v>
      </c>
      <c r="AU1507" s="67">
        <v>3527000000</v>
      </c>
      <c r="AV1507" s="67">
        <v>4545000000</v>
      </c>
      <c r="AW1507" s="67">
        <v>19534186856</v>
      </c>
      <c r="AX1507" s="67">
        <v>15938281384</v>
      </c>
      <c r="AY1507" s="67">
        <v>7850200652</v>
      </c>
      <c r="AZ1507" s="67">
        <v>8088080733</v>
      </c>
      <c r="BA1507" s="67">
        <v>1054719363</v>
      </c>
      <c r="BB1507" s="67">
        <v>1451310782</v>
      </c>
      <c r="BC1507" s="67">
        <v>338168986</v>
      </c>
      <c r="BD1507" s="67">
        <v>355533619</v>
      </c>
      <c r="BE1507" s="67">
        <v>342333814</v>
      </c>
      <c r="BF1507" s="67">
        <v>53838908</v>
      </c>
      <c r="BG1507" s="67">
        <v>0</v>
      </c>
      <c r="BH1507" s="67">
        <v>0</v>
      </c>
      <c r="BI1507" s="67"/>
      <c r="BJ1507" s="67"/>
      <c r="BK1507" s="67">
        <v>0</v>
      </c>
      <c r="BL1507" s="67"/>
      <c r="BM1507" s="67"/>
      <c r="BN1507" s="67"/>
      <c r="BO1507" s="67"/>
      <c r="BP1507" s="67"/>
      <c r="BQ1507" s="67"/>
      <c r="BR1507" s="67"/>
      <c r="BS1507" s="67"/>
      <c r="BT1507" s="67"/>
      <c r="BU1507" s="67"/>
      <c r="BV1507" s="67"/>
      <c r="BW1507" s="67"/>
      <c r="BX1507" s="67"/>
      <c r="BY1507" s="67"/>
      <c r="BZ1507" s="67">
        <v>67927507834</v>
      </c>
      <c r="CA1507" s="67">
        <v>21661158232</v>
      </c>
      <c r="CB1507" s="67">
        <v>46266349602</v>
      </c>
      <c r="CC1507" s="67">
        <v>108999880425</v>
      </c>
      <c r="CD1507" s="67">
        <v>110000000000</v>
      </c>
    </row>
    <row r="1508" spans="1:82">
      <c r="A1508" t="s">
        <v>1745</v>
      </c>
      <c r="B1508" t="s">
        <v>1746</v>
      </c>
      <c r="C1508" t="s">
        <v>69</v>
      </c>
      <c r="D1508" t="s">
        <v>64</v>
      </c>
      <c r="E1508" t="s">
        <v>153</v>
      </c>
      <c r="F1508" s="67">
        <v>2018</v>
      </c>
      <c r="G1508" t="s">
        <v>1770</v>
      </c>
      <c r="H1508" s="67">
        <v>11012421</v>
      </c>
      <c r="I1508" s="67">
        <v>20201428313</v>
      </c>
      <c r="J1508" s="67">
        <v>3996756218</v>
      </c>
      <c r="K1508" s="67">
        <v>5717961005</v>
      </c>
      <c r="L1508" s="67">
        <v>19598997956</v>
      </c>
      <c r="M1508" s="67">
        <v>14865743199</v>
      </c>
      <c r="N1508" s="67">
        <v>681204012</v>
      </c>
      <c r="O1508" s="67">
        <v>1821332240</v>
      </c>
      <c r="P1508" s="67">
        <v>1334101926</v>
      </c>
      <c r="Q1508" s="67">
        <v>367892813</v>
      </c>
      <c r="R1508" s="67">
        <v>388546305</v>
      </c>
      <c r="S1508" s="67">
        <v>67718321</v>
      </c>
      <c r="T1508" s="67">
        <v>78124401</v>
      </c>
      <c r="U1508" s="67">
        <v>0</v>
      </c>
      <c r="V1508" s="67">
        <v>0</v>
      </c>
      <c r="W1508" s="67">
        <v>0</v>
      </c>
      <c r="X1508" s="67">
        <v>0</v>
      </c>
      <c r="Y1508" s="67">
        <v>0</v>
      </c>
      <c r="Z1508" s="67">
        <v>0</v>
      </c>
      <c r="AA1508" s="67">
        <v>0</v>
      </c>
      <c r="AB1508" s="67">
        <v>0</v>
      </c>
      <c r="AC1508" s="67">
        <v>0</v>
      </c>
      <c r="AD1508" s="67">
        <v>0</v>
      </c>
      <c r="AE1508" s="67">
        <v>0</v>
      </c>
      <c r="AF1508" s="67">
        <v>0</v>
      </c>
      <c r="AG1508" s="67">
        <v>0</v>
      </c>
      <c r="AH1508" s="67">
        <v>0</v>
      </c>
      <c r="AI1508" s="67">
        <v>0</v>
      </c>
      <c r="AJ1508" s="67">
        <v>0</v>
      </c>
      <c r="AK1508" s="67">
        <v>0</v>
      </c>
      <c r="AL1508" s="67">
        <v>0</v>
      </c>
      <c r="AM1508" s="67">
        <v>65996600193</v>
      </c>
      <c r="AN1508" s="67">
        <v>20962143243</v>
      </c>
      <c r="AO1508" s="67">
        <v>45034673983</v>
      </c>
      <c r="AP1508" s="67">
        <v>103970071056</v>
      </c>
      <c r="AQ1508" s="67">
        <v>105828504189</v>
      </c>
      <c r="AR1508" s="67">
        <v>24931372046</v>
      </c>
      <c r="AS1508" s="67">
        <v>20105945198</v>
      </c>
      <c r="AT1508" s="67">
        <v>4825426848</v>
      </c>
      <c r="AU1508" s="67">
        <v>3367000000</v>
      </c>
      <c r="AV1508" s="67">
        <v>4817000000</v>
      </c>
      <c r="AW1508" s="67">
        <v>19268057626</v>
      </c>
      <c r="AX1508" s="67">
        <v>15524979363</v>
      </c>
      <c r="AY1508" s="67">
        <v>7654734735</v>
      </c>
      <c r="AZ1508" s="67">
        <v>7870244628</v>
      </c>
      <c r="BA1508" s="67">
        <v>759903172</v>
      </c>
      <c r="BB1508" s="67">
        <v>1756230179</v>
      </c>
      <c r="BC1508" s="67">
        <v>455792981</v>
      </c>
      <c r="BD1508" s="67">
        <v>360387631</v>
      </c>
      <c r="BE1508" s="67">
        <v>350776843</v>
      </c>
      <c r="BF1508" s="67">
        <v>59987456</v>
      </c>
      <c r="BG1508" s="67">
        <v>0</v>
      </c>
      <c r="BH1508" s="67">
        <v>0</v>
      </c>
      <c r="BI1508" s="67"/>
      <c r="BJ1508" s="67"/>
      <c r="BK1508" s="67">
        <v>0</v>
      </c>
      <c r="BL1508" s="67"/>
      <c r="BM1508" s="67"/>
      <c r="BN1508" s="67"/>
      <c r="BO1508" s="67"/>
      <c r="BP1508" s="67"/>
      <c r="BQ1508" s="67"/>
      <c r="BR1508" s="67"/>
      <c r="BS1508" s="67"/>
      <c r="BT1508" s="67"/>
      <c r="BU1508" s="67"/>
      <c r="BV1508" s="67"/>
      <c r="BW1508" s="67"/>
      <c r="BX1508" s="67"/>
      <c r="BY1508" s="67"/>
      <c r="BZ1508" s="67">
        <v>73469872090</v>
      </c>
      <c r="CA1508" s="67">
        <v>23425375382</v>
      </c>
      <c r="CB1508" s="67">
        <v>50044496709</v>
      </c>
      <c r="CC1508" s="67">
        <v>116219301762</v>
      </c>
      <c r="CD1508" s="67">
        <v>117700000000</v>
      </c>
    </row>
    <row r="1509" spans="1:82">
      <c r="A1509" t="s">
        <v>1745</v>
      </c>
      <c r="B1509" t="s">
        <v>1746</v>
      </c>
      <c r="C1509" t="s">
        <v>69</v>
      </c>
      <c r="D1509" t="s">
        <v>64</v>
      </c>
      <c r="E1509" t="s">
        <v>153</v>
      </c>
      <c r="F1509" s="67">
        <v>2019</v>
      </c>
      <c r="G1509" t="s">
        <v>1771</v>
      </c>
      <c r="H1509" s="67">
        <v>11160438</v>
      </c>
      <c r="I1509" s="67">
        <v>20841571588</v>
      </c>
      <c r="J1509" s="67">
        <v>3519000000</v>
      </c>
      <c r="K1509" s="67">
        <v>4848000000</v>
      </c>
      <c r="L1509" s="67">
        <v>19579947439</v>
      </c>
      <c r="M1509" s="67">
        <v>14865743199</v>
      </c>
      <c r="N1509" s="67">
        <v>675211297</v>
      </c>
      <c r="O1509" s="67">
        <v>1826583558</v>
      </c>
      <c r="P1509" s="67">
        <v>1322365512</v>
      </c>
      <c r="Q1509" s="67">
        <v>364656372</v>
      </c>
      <c r="R1509" s="67">
        <v>385128170</v>
      </c>
      <c r="S1509" s="67">
        <v>66136004</v>
      </c>
      <c r="T1509" s="67">
        <v>74123327</v>
      </c>
      <c r="U1509" s="67">
        <v>0</v>
      </c>
      <c r="V1509" s="67">
        <v>0</v>
      </c>
      <c r="W1509" s="67">
        <v>0</v>
      </c>
      <c r="X1509" s="67">
        <v>0</v>
      </c>
      <c r="Y1509" s="67">
        <v>0</v>
      </c>
      <c r="Z1509" s="67">
        <v>0</v>
      </c>
      <c r="AA1509" s="67">
        <v>0</v>
      </c>
      <c r="AB1509" s="67">
        <v>0</v>
      </c>
      <c r="AC1509" s="67">
        <v>0</v>
      </c>
      <c r="AD1509" s="67">
        <v>0</v>
      </c>
      <c r="AE1509" s="67">
        <v>0</v>
      </c>
      <c r="AF1509" s="67">
        <v>0</v>
      </c>
      <c r="AG1509" s="67">
        <v>0</v>
      </c>
      <c r="AH1509" s="67">
        <v>0</v>
      </c>
      <c r="AI1509" s="67">
        <v>0</v>
      </c>
      <c r="AJ1509" s="67">
        <v>0</v>
      </c>
      <c r="AK1509" s="67">
        <v>0</v>
      </c>
      <c r="AL1509" s="67">
        <v>0</v>
      </c>
      <c r="AM1509" s="67">
        <v>67651647800</v>
      </c>
      <c r="AN1509" s="67">
        <v>21566873718</v>
      </c>
      <c r="AO1509" s="67">
        <v>46084774082</v>
      </c>
      <c r="AP1509" s="67">
        <v>106744166828</v>
      </c>
      <c r="AQ1509" s="67">
        <v>108073166828</v>
      </c>
      <c r="AR1509" s="67">
        <v>20841571588</v>
      </c>
      <c r="AS1509" s="67">
        <v>16807719023</v>
      </c>
      <c r="AT1509" s="67">
        <v>4033852566</v>
      </c>
      <c r="AU1509" s="67">
        <v>3519000000</v>
      </c>
      <c r="AV1509" s="67">
        <v>4848000000</v>
      </c>
      <c r="AW1509" s="67">
        <v>19579947439</v>
      </c>
      <c r="AX1509" s="67">
        <v>14865743199</v>
      </c>
      <c r="AY1509" s="67">
        <v>7323239958</v>
      </c>
      <c r="AZ1509" s="67">
        <v>7542503241</v>
      </c>
      <c r="BA1509" s="67">
        <v>675211297</v>
      </c>
      <c r="BB1509" s="67">
        <v>1826583558</v>
      </c>
      <c r="BC1509" s="67">
        <v>1322365512</v>
      </c>
      <c r="BD1509" s="67">
        <v>364656372</v>
      </c>
      <c r="BE1509" s="67">
        <v>385128170</v>
      </c>
      <c r="BF1509" s="67">
        <v>66136004</v>
      </c>
      <c r="BG1509" s="67">
        <v>74123327</v>
      </c>
      <c r="BH1509" s="67">
        <v>0</v>
      </c>
      <c r="BI1509" s="67"/>
      <c r="BJ1509" s="67"/>
      <c r="BK1509" s="67">
        <v>0</v>
      </c>
      <c r="BL1509" s="67"/>
      <c r="BM1509" s="67"/>
      <c r="BN1509" s="67"/>
      <c r="BO1509" s="67"/>
      <c r="BP1509" s="67"/>
      <c r="BQ1509" s="67"/>
      <c r="BR1509" s="67"/>
      <c r="BS1509" s="67"/>
      <c r="BT1509" s="67"/>
      <c r="BU1509" s="67"/>
      <c r="BV1509" s="67"/>
      <c r="BW1509" s="67"/>
      <c r="BX1509" s="67"/>
      <c r="BY1509" s="67"/>
      <c r="BZ1509" s="67">
        <v>67651647800</v>
      </c>
      <c r="CA1509" s="67">
        <v>21566873718</v>
      </c>
      <c r="CB1509" s="67">
        <v>46084774082</v>
      </c>
      <c r="CC1509" s="67">
        <v>106744166828</v>
      </c>
      <c r="CD1509" s="67">
        <v>108100000000</v>
      </c>
    </row>
    <row r="1510" spans="1:82">
      <c r="A1510" t="s">
        <v>1745</v>
      </c>
      <c r="B1510" t="s">
        <v>1746</v>
      </c>
      <c r="C1510" t="s">
        <v>69</v>
      </c>
      <c r="D1510" t="s">
        <v>64</v>
      </c>
      <c r="E1510" t="s">
        <v>153</v>
      </c>
      <c r="F1510" s="67">
        <v>2020</v>
      </c>
      <c r="G1510" t="s">
        <v>1772</v>
      </c>
      <c r="H1510" s="67">
        <v>11306801</v>
      </c>
      <c r="I1510" s="67">
        <v>22011410499</v>
      </c>
      <c r="J1510" s="67">
        <v>3051394592</v>
      </c>
      <c r="K1510" s="67">
        <v>3934971623</v>
      </c>
      <c r="L1510" s="67">
        <v>19550345345</v>
      </c>
      <c r="M1510" s="67">
        <v>14865743199</v>
      </c>
      <c r="N1510" s="67">
        <v>669218583</v>
      </c>
      <c r="O1510" s="67">
        <v>1831834877</v>
      </c>
      <c r="P1510" s="67">
        <v>1310629099</v>
      </c>
      <c r="Q1510" s="67">
        <v>361419931</v>
      </c>
      <c r="R1510" s="67">
        <v>381710035</v>
      </c>
      <c r="S1510" s="67">
        <v>64553687</v>
      </c>
      <c r="T1510" s="67">
        <v>60666177</v>
      </c>
      <c r="U1510" s="67">
        <v>0</v>
      </c>
      <c r="V1510" s="67">
        <v>0</v>
      </c>
      <c r="W1510" s="67">
        <v>0</v>
      </c>
      <c r="X1510" s="67">
        <v>0</v>
      </c>
      <c r="Y1510" s="67">
        <v>0</v>
      </c>
      <c r="Z1510" s="67">
        <v>0</v>
      </c>
      <c r="AA1510" s="67">
        <v>0</v>
      </c>
      <c r="AB1510" s="67">
        <v>0</v>
      </c>
      <c r="AC1510" s="67">
        <v>0</v>
      </c>
      <c r="AD1510" s="67">
        <v>0</v>
      </c>
      <c r="AE1510" s="67">
        <v>0</v>
      </c>
      <c r="AF1510" s="67">
        <v>0</v>
      </c>
      <c r="AG1510" s="67">
        <v>0</v>
      </c>
      <c r="AH1510" s="67">
        <v>0</v>
      </c>
      <c r="AI1510" s="67">
        <v>0</v>
      </c>
      <c r="AJ1510" s="67">
        <v>0</v>
      </c>
      <c r="AK1510" s="67">
        <v>0</v>
      </c>
      <c r="AL1510" s="67">
        <v>0</v>
      </c>
      <c r="AM1510" s="67">
        <v>69321872072</v>
      </c>
      <c r="AN1510" s="67">
        <v>22177560334</v>
      </c>
      <c r="AO1510" s="67">
        <v>47144523531</v>
      </c>
      <c r="AP1510" s="67">
        <v>109957972731</v>
      </c>
      <c r="AQ1510" s="67">
        <v>110816952595</v>
      </c>
      <c r="AR1510" s="67">
        <v>22678733790</v>
      </c>
      <c r="AS1510" s="67">
        <v>18289301444</v>
      </c>
      <c r="AT1510" s="67">
        <v>4389432346</v>
      </c>
      <c r="AU1510" s="67">
        <v>3747000000</v>
      </c>
      <c r="AV1510" s="67">
        <v>4832000000</v>
      </c>
      <c r="AW1510" s="67">
        <v>18517126651</v>
      </c>
      <c r="AX1510" s="67">
        <v>13478268485</v>
      </c>
      <c r="AY1510" s="67">
        <v>6627582610</v>
      </c>
      <c r="AZ1510" s="67">
        <v>6850685875</v>
      </c>
      <c r="BA1510" s="67">
        <v>843934577</v>
      </c>
      <c r="BB1510" s="67">
        <v>2015728385</v>
      </c>
      <c r="BC1510" s="67">
        <v>1357331096</v>
      </c>
      <c r="BD1510" s="67">
        <v>366286968</v>
      </c>
      <c r="BE1510" s="67">
        <v>383292589</v>
      </c>
      <c r="BF1510" s="67">
        <v>72284552</v>
      </c>
      <c r="BG1510" s="67">
        <v>0</v>
      </c>
      <c r="BH1510" s="67">
        <v>0</v>
      </c>
      <c r="BI1510" s="67"/>
      <c r="BJ1510" s="67"/>
      <c r="BK1510" s="67">
        <v>0</v>
      </c>
      <c r="BL1510" s="67"/>
      <c r="BM1510" s="67"/>
      <c r="BN1510" s="67"/>
      <c r="BO1510" s="67"/>
      <c r="BP1510" s="67"/>
      <c r="BQ1510" s="67"/>
      <c r="BR1510" s="67"/>
      <c r="BS1510" s="67"/>
      <c r="BT1510" s="67"/>
      <c r="BU1510" s="67"/>
      <c r="BV1510" s="67"/>
      <c r="BW1510" s="67"/>
      <c r="BX1510" s="67"/>
      <c r="BY1510" s="67"/>
      <c r="BZ1510" s="67">
        <v>65658181832</v>
      </c>
      <c r="CA1510" s="67">
        <v>20928035698</v>
      </c>
      <c r="CB1510" s="67">
        <v>44730146134</v>
      </c>
      <c r="CC1510" s="67">
        <v>105769042273</v>
      </c>
      <c r="CD1510" s="67">
        <v>106900000000</v>
      </c>
    </row>
    <row r="1511" spans="1:82">
      <c r="A1511" t="s">
        <v>1773</v>
      </c>
      <c r="B1511" t="s">
        <v>1774</v>
      </c>
      <c r="C1511" t="s">
        <v>210</v>
      </c>
      <c r="D1511" t="s">
        <v>63</v>
      </c>
      <c r="E1511" t="s">
        <v>153</v>
      </c>
      <c r="F1511" s="67">
        <v>1995</v>
      </c>
      <c r="G1511" t="s">
        <v>1775</v>
      </c>
      <c r="H1511" s="67">
        <v>10328965</v>
      </c>
      <c r="I1511" s="67">
        <v>146275690102</v>
      </c>
      <c r="J1511" s="67">
        <v>75420374331</v>
      </c>
      <c r="K1511" s="67">
        <v>182591126250</v>
      </c>
      <c r="L1511" s="67">
        <v>83031764096</v>
      </c>
      <c r="M1511" s="67">
        <v>68845692874</v>
      </c>
      <c r="N1511" s="67">
        <v>3403502546</v>
      </c>
      <c r="O1511" s="67">
        <v>0</v>
      </c>
      <c r="P1511" s="67">
        <v>6832949426</v>
      </c>
      <c r="Q1511" s="67">
        <v>362788660</v>
      </c>
      <c r="R1511" s="67">
        <v>3758236885</v>
      </c>
      <c r="S1511" s="67">
        <v>0</v>
      </c>
      <c r="T1511" s="67">
        <v>0</v>
      </c>
      <c r="U1511" s="67">
        <v>14435568940</v>
      </c>
      <c r="V1511" s="67">
        <v>486674985</v>
      </c>
      <c r="W1511" s="67">
        <v>12923105001</v>
      </c>
      <c r="X1511" s="67">
        <v>1603718506</v>
      </c>
      <c r="Y1511" s="67">
        <v>0</v>
      </c>
      <c r="Z1511" s="67"/>
      <c r="AA1511" s="67">
        <v>0</v>
      </c>
      <c r="AB1511" s="67"/>
      <c r="AC1511" s="67">
        <v>0</v>
      </c>
      <c r="AD1511" s="67">
        <v>0</v>
      </c>
      <c r="AE1511" s="67">
        <v>0</v>
      </c>
      <c r="AF1511" s="67">
        <v>0</v>
      </c>
      <c r="AG1511" s="67">
        <v>0</v>
      </c>
      <c r="AH1511" s="67">
        <v>0</v>
      </c>
      <c r="AI1511" s="67">
        <v>0</v>
      </c>
      <c r="AJ1511" s="67">
        <v>0</v>
      </c>
      <c r="AK1511" s="67">
        <v>0</v>
      </c>
      <c r="AL1511" s="67">
        <v>0</v>
      </c>
      <c r="AM1511" s="67">
        <v>577898541157</v>
      </c>
      <c r="AN1511" s="67">
        <v>256887318711</v>
      </c>
      <c r="AO1511" s="67">
        <v>321701118483</v>
      </c>
      <c r="AP1511" s="67">
        <v>736901166869</v>
      </c>
      <c r="AQ1511" s="67">
        <v>849537554478</v>
      </c>
      <c r="AR1511" s="67">
        <v>130231757124</v>
      </c>
      <c r="AS1511" s="67">
        <v>105025610584</v>
      </c>
      <c r="AT1511" s="67">
        <v>25206146540</v>
      </c>
      <c r="AU1511" s="67">
        <v>17818000000</v>
      </c>
      <c r="AV1511" s="67">
        <v>43137000000</v>
      </c>
      <c r="AW1511" s="67">
        <v>38790018171</v>
      </c>
      <c r="AX1511" s="67">
        <v>31776983519</v>
      </c>
      <c r="AY1511" s="67">
        <v>13582156963</v>
      </c>
      <c r="AZ1511" s="67">
        <v>18194826556</v>
      </c>
      <c r="BA1511" s="67">
        <v>2070898732</v>
      </c>
      <c r="BB1511" s="67">
        <v>0</v>
      </c>
      <c r="BC1511" s="67">
        <v>2159870612</v>
      </c>
      <c r="BD1511" s="67">
        <v>226202152</v>
      </c>
      <c r="BE1511" s="67">
        <v>2556063156</v>
      </c>
      <c r="BF1511" s="67">
        <v>0</v>
      </c>
      <c r="BG1511" s="67"/>
      <c r="BH1511" s="67">
        <v>4531770982</v>
      </c>
      <c r="BI1511" s="67">
        <v>1491793245</v>
      </c>
      <c r="BJ1511" s="67">
        <v>2720980119</v>
      </c>
      <c r="BK1511" s="67">
        <v>261164325</v>
      </c>
      <c r="BL1511" s="67">
        <v>57833293</v>
      </c>
      <c r="BM1511" s="67">
        <v>3937688</v>
      </c>
      <c r="BN1511" s="67"/>
      <c r="BO1511" s="67">
        <v>53895605</v>
      </c>
      <c r="BP1511" s="67"/>
      <c r="BQ1511" s="67"/>
      <c r="BR1511" s="67"/>
      <c r="BS1511" s="67"/>
      <c r="BT1511" s="67"/>
      <c r="BU1511" s="67"/>
      <c r="BV1511" s="67"/>
      <c r="BW1511" s="67"/>
      <c r="BX1511" s="67"/>
      <c r="BY1511" s="67"/>
      <c r="BZ1511" s="67">
        <v>225268580020</v>
      </c>
      <c r="CA1511" s="67">
        <v>100855420725</v>
      </c>
      <c r="CB1511" s="67">
        <v>124413159295</v>
      </c>
      <c r="CC1511" s="67">
        <v>373503126298</v>
      </c>
      <c r="CD1511" s="67">
        <v>398800000000</v>
      </c>
    </row>
    <row r="1512" spans="1:82">
      <c r="A1512" t="s">
        <v>1773</v>
      </c>
      <c r="B1512" t="s">
        <v>1774</v>
      </c>
      <c r="C1512" t="s">
        <v>210</v>
      </c>
      <c r="D1512" t="s">
        <v>63</v>
      </c>
      <c r="E1512" t="s">
        <v>153</v>
      </c>
      <c r="F1512" s="67">
        <v>1996</v>
      </c>
      <c r="G1512" t="s">
        <v>1776</v>
      </c>
      <c r="H1512" s="67">
        <v>10311238</v>
      </c>
      <c r="I1512" s="67">
        <v>148583292501</v>
      </c>
      <c r="J1512" s="67">
        <v>55856374473</v>
      </c>
      <c r="K1512" s="67">
        <v>140667695168</v>
      </c>
      <c r="L1512" s="67">
        <v>83176098098</v>
      </c>
      <c r="M1512" s="67">
        <v>68901402287</v>
      </c>
      <c r="N1512" s="67">
        <v>3430343565</v>
      </c>
      <c r="O1512" s="67">
        <v>0</v>
      </c>
      <c r="P1512" s="67">
        <v>6872197445</v>
      </c>
      <c r="Q1512" s="67">
        <v>364872495</v>
      </c>
      <c r="R1512" s="67">
        <v>3779823954</v>
      </c>
      <c r="S1512" s="67">
        <v>0</v>
      </c>
      <c r="T1512" s="67">
        <v>0</v>
      </c>
      <c r="U1512" s="67">
        <v>14043428241</v>
      </c>
      <c r="V1512" s="67">
        <v>473386931</v>
      </c>
      <c r="W1512" s="67">
        <v>12563505558</v>
      </c>
      <c r="X1512" s="67">
        <v>1598232933</v>
      </c>
      <c r="Y1512" s="67">
        <v>0</v>
      </c>
      <c r="Z1512" s="67"/>
      <c r="AA1512" s="67">
        <v>0</v>
      </c>
      <c r="AB1512" s="67"/>
      <c r="AC1512" s="67">
        <v>0</v>
      </c>
      <c r="AD1512" s="67">
        <v>0</v>
      </c>
      <c r="AE1512" s="67">
        <v>0</v>
      </c>
      <c r="AF1512" s="67">
        <v>0</v>
      </c>
      <c r="AG1512" s="67">
        <v>0</v>
      </c>
      <c r="AH1512" s="67">
        <v>0</v>
      </c>
      <c r="AI1512" s="67">
        <v>0</v>
      </c>
      <c r="AJ1512" s="67">
        <v>0</v>
      </c>
      <c r="AK1512" s="67">
        <v>0</v>
      </c>
      <c r="AL1512" s="67">
        <v>0</v>
      </c>
      <c r="AM1512" s="67">
        <v>570052068667</v>
      </c>
      <c r="AN1512" s="67">
        <v>253450983791</v>
      </c>
      <c r="AO1512" s="67">
        <v>317280925760</v>
      </c>
      <c r="AP1512" s="67">
        <v>765476077857</v>
      </c>
      <c r="AQ1512" s="67">
        <v>847462868110</v>
      </c>
      <c r="AR1512" s="67">
        <v>136291394923</v>
      </c>
      <c r="AS1512" s="67">
        <v>109912415260</v>
      </c>
      <c r="AT1512" s="67">
        <v>26378979662</v>
      </c>
      <c r="AU1512" s="67">
        <v>16293000000</v>
      </c>
      <c r="AV1512" s="67">
        <v>41032000000</v>
      </c>
      <c r="AW1512" s="67">
        <v>44641763883</v>
      </c>
      <c r="AX1512" s="67">
        <v>37582874130</v>
      </c>
      <c r="AY1512" s="67">
        <v>16906948369</v>
      </c>
      <c r="AZ1512" s="67">
        <v>20675925761</v>
      </c>
      <c r="BA1512" s="67">
        <v>1578390388</v>
      </c>
      <c r="BB1512" s="67">
        <v>0</v>
      </c>
      <c r="BC1512" s="67">
        <v>2638453242</v>
      </c>
      <c r="BD1512" s="67">
        <v>230263180</v>
      </c>
      <c r="BE1512" s="67">
        <v>2611782943</v>
      </c>
      <c r="BF1512" s="67">
        <v>0</v>
      </c>
      <c r="BG1512" s="67"/>
      <c r="BH1512" s="67">
        <v>4029665955</v>
      </c>
      <c r="BI1512" s="67">
        <v>1217445561</v>
      </c>
      <c r="BJ1512" s="67">
        <v>2785184451</v>
      </c>
      <c r="BK1512" s="67">
        <v>0</v>
      </c>
      <c r="BL1512" s="67">
        <v>27035944</v>
      </c>
      <c r="BM1512" s="67">
        <v>18425216</v>
      </c>
      <c r="BN1512" s="67"/>
      <c r="BO1512" s="67">
        <v>8610728</v>
      </c>
      <c r="BP1512" s="67"/>
      <c r="BQ1512" s="67"/>
      <c r="BR1512" s="67"/>
      <c r="BS1512" s="67"/>
      <c r="BT1512" s="67"/>
      <c r="BU1512" s="67"/>
      <c r="BV1512" s="67"/>
      <c r="BW1512" s="67"/>
      <c r="BX1512" s="67"/>
      <c r="BY1512" s="67"/>
      <c r="BZ1512" s="67">
        <v>223649473709</v>
      </c>
      <c r="CA1512" s="67">
        <v>99950287866</v>
      </c>
      <c r="CB1512" s="67">
        <v>123699185843</v>
      </c>
      <c r="CC1512" s="67">
        <v>383873298470</v>
      </c>
      <c r="CD1512" s="67">
        <v>408600000000</v>
      </c>
    </row>
    <row r="1513" spans="1:82">
      <c r="A1513" t="s">
        <v>1773</v>
      </c>
      <c r="B1513" t="s">
        <v>1774</v>
      </c>
      <c r="C1513" t="s">
        <v>210</v>
      </c>
      <c r="D1513" t="s">
        <v>63</v>
      </c>
      <c r="E1513" t="s">
        <v>153</v>
      </c>
      <c r="F1513" s="67">
        <v>1997</v>
      </c>
      <c r="G1513" t="s">
        <v>1777</v>
      </c>
      <c r="H1513" s="67">
        <v>10290486</v>
      </c>
      <c r="I1513" s="67">
        <v>151697895812</v>
      </c>
      <c r="J1513" s="67">
        <v>46054724858</v>
      </c>
      <c r="K1513" s="67">
        <v>126161489721</v>
      </c>
      <c r="L1513" s="67">
        <v>83386947290</v>
      </c>
      <c r="M1513" s="67">
        <v>69023963000</v>
      </c>
      <c r="N1513" s="67">
        <v>3457184585</v>
      </c>
      <c r="O1513" s="67">
        <v>0</v>
      </c>
      <c r="P1513" s="67">
        <v>6911445464</v>
      </c>
      <c r="Q1513" s="67">
        <v>366956330</v>
      </c>
      <c r="R1513" s="67">
        <v>3801411023</v>
      </c>
      <c r="S1513" s="67">
        <v>0</v>
      </c>
      <c r="T1513" s="67">
        <v>0</v>
      </c>
      <c r="U1513" s="67">
        <v>13595216970</v>
      </c>
      <c r="V1513" s="67">
        <v>440266235</v>
      </c>
      <c r="W1513" s="67">
        <v>12368722526</v>
      </c>
      <c r="X1513" s="67">
        <v>1592565814</v>
      </c>
      <c r="Y1513" s="67">
        <v>0</v>
      </c>
      <c r="Z1513" s="67"/>
      <c r="AA1513" s="67">
        <v>0</v>
      </c>
      <c r="AB1513" s="67"/>
      <c r="AC1513" s="67">
        <v>0</v>
      </c>
      <c r="AD1513" s="67">
        <v>0</v>
      </c>
      <c r="AE1513" s="67">
        <v>0</v>
      </c>
      <c r="AF1513" s="67">
        <v>0</v>
      </c>
      <c r="AG1513" s="67">
        <v>0</v>
      </c>
      <c r="AH1513" s="67">
        <v>0</v>
      </c>
      <c r="AI1513" s="67">
        <v>0</v>
      </c>
      <c r="AJ1513" s="67">
        <v>0</v>
      </c>
      <c r="AK1513" s="67">
        <v>0</v>
      </c>
      <c r="AL1513" s="67">
        <v>0</v>
      </c>
      <c r="AM1513" s="67">
        <v>571972875078</v>
      </c>
      <c r="AN1513" s="67">
        <v>252802509398</v>
      </c>
      <c r="AO1513" s="67">
        <v>319876117514</v>
      </c>
      <c r="AP1513" s="67">
        <v>781036779272</v>
      </c>
      <c r="AQ1513" s="67">
        <v>854696543386</v>
      </c>
      <c r="AR1513" s="67">
        <v>141647437737</v>
      </c>
      <c r="AS1513" s="67">
        <v>114231804627</v>
      </c>
      <c r="AT1513" s="67">
        <v>27415633110</v>
      </c>
      <c r="AU1513" s="67">
        <v>15893000000</v>
      </c>
      <c r="AV1513" s="67">
        <v>43537000000</v>
      </c>
      <c r="AW1513" s="67">
        <v>39478126403</v>
      </c>
      <c r="AX1513" s="67">
        <v>32133538106</v>
      </c>
      <c r="AY1513" s="67">
        <v>14140837765</v>
      </c>
      <c r="AZ1513" s="67">
        <v>17992700341</v>
      </c>
      <c r="BA1513" s="67">
        <v>1628071507</v>
      </c>
      <c r="BB1513" s="67">
        <v>0</v>
      </c>
      <c r="BC1513" s="67">
        <v>2811213485</v>
      </c>
      <c r="BD1513" s="67">
        <v>237146419</v>
      </c>
      <c r="BE1513" s="67">
        <v>2668156885</v>
      </c>
      <c r="BF1513" s="67">
        <v>0</v>
      </c>
      <c r="BG1513" s="67"/>
      <c r="BH1513" s="67">
        <v>4514506176</v>
      </c>
      <c r="BI1513" s="67">
        <v>1263282494</v>
      </c>
      <c r="BJ1513" s="67">
        <v>3229535897</v>
      </c>
      <c r="BK1513" s="67">
        <v>0</v>
      </c>
      <c r="BL1513" s="67">
        <v>21687785</v>
      </c>
      <c r="BM1513" s="67">
        <v>0</v>
      </c>
      <c r="BN1513" s="67"/>
      <c r="BO1513" s="67">
        <v>21687785</v>
      </c>
      <c r="BP1513" s="67"/>
      <c r="BQ1513" s="67"/>
      <c r="BR1513" s="67"/>
      <c r="BS1513" s="67"/>
      <c r="BT1513" s="67"/>
      <c r="BU1513" s="67"/>
      <c r="BV1513" s="67"/>
      <c r="BW1513" s="67"/>
      <c r="BX1513" s="67"/>
      <c r="BY1513" s="67"/>
      <c r="BZ1513" s="67">
        <v>220049137929</v>
      </c>
      <c r="CA1513" s="67">
        <v>98211567568</v>
      </c>
      <c r="CB1513" s="67">
        <v>121837570361</v>
      </c>
      <c r="CC1513" s="67">
        <v>378045208245</v>
      </c>
      <c r="CD1513" s="67">
        <v>405700000000</v>
      </c>
    </row>
    <row r="1514" spans="1:82">
      <c r="A1514" t="s">
        <v>1773</v>
      </c>
      <c r="B1514" t="s">
        <v>1774</v>
      </c>
      <c r="C1514" t="s">
        <v>210</v>
      </c>
      <c r="D1514" t="s">
        <v>63</v>
      </c>
      <c r="E1514" t="s">
        <v>153</v>
      </c>
      <c r="F1514" s="67">
        <v>1998</v>
      </c>
      <c r="G1514" t="s">
        <v>1778</v>
      </c>
      <c r="H1514" s="67">
        <v>10266570</v>
      </c>
      <c r="I1514" s="67">
        <v>155874909336</v>
      </c>
      <c r="J1514" s="67">
        <v>45865703580</v>
      </c>
      <c r="K1514" s="67">
        <v>122982938972</v>
      </c>
      <c r="L1514" s="67">
        <v>83465218110</v>
      </c>
      <c r="M1514" s="67">
        <v>69001679239</v>
      </c>
      <c r="N1514" s="67">
        <v>3484025605</v>
      </c>
      <c r="O1514" s="67">
        <v>0</v>
      </c>
      <c r="P1514" s="67">
        <v>6950693482</v>
      </c>
      <c r="Q1514" s="67">
        <v>369040164</v>
      </c>
      <c r="R1514" s="67">
        <v>3822998092</v>
      </c>
      <c r="S1514" s="67">
        <v>0</v>
      </c>
      <c r="T1514" s="67">
        <v>0</v>
      </c>
      <c r="U1514" s="67">
        <v>13542589796</v>
      </c>
      <c r="V1514" s="67">
        <v>470628407</v>
      </c>
      <c r="W1514" s="67">
        <v>11930460704</v>
      </c>
      <c r="X1514" s="67">
        <v>1603718506</v>
      </c>
      <c r="Y1514" s="67">
        <v>0</v>
      </c>
      <c r="Z1514" s="67"/>
      <c r="AA1514" s="67">
        <v>0</v>
      </c>
      <c r="AB1514" s="67"/>
      <c r="AC1514" s="67">
        <v>0</v>
      </c>
      <c r="AD1514" s="67">
        <v>0</v>
      </c>
      <c r="AE1514" s="67">
        <v>0</v>
      </c>
      <c r="AF1514" s="67">
        <v>0</v>
      </c>
      <c r="AG1514" s="67">
        <v>0</v>
      </c>
      <c r="AH1514" s="67">
        <v>0</v>
      </c>
      <c r="AI1514" s="67">
        <v>0</v>
      </c>
      <c r="AJ1514" s="67">
        <v>0</v>
      </c>
      <c r="AK1514" s="67">
        <v>0</v>
      </c>
      <c r="AL1514" s="67">
        <v>0</v>
      </c>
      <c r="AM1514" s="67">
        <v>584992074781</v>
      </c>
      <c r="AN1514" s="67">
        <v>263076950404</v>
      </c>
      <c r="AO1514" s="67">
        <v>322616158097</v>
      </c>
      <c r="AP1514" s="67">
        <v>803380310398</v>
      </c>
      <c r="AQ1514" s="67">
        <v>872896665324</v>
      </c>
      <c r="AR1514" s="67">
        <v>145969161699</v>
      </c>
      <c r="AS1514" s="67">
        <v>117717065886</v>
      </c>
      <c r="AT1514" s="67">
        <v>28252095813</v>
      </c>
      <c r="AU1514" s="67">
        <v>18068000000</v>
      </c>
      <c r="AV1514" s="67">
        <v>48447000000</v>
      </c>
      <c r="AW1514" s="67">
        <v>34775791566</v>
      </c>
      <c r="AX1514" s="67">
        <v>27616727038</v>
      </c>
      <c r="AY1514" s="67">
        <v>11738785854</v>
      </c>
      <c r="AZ1514" s="67">
        <v>15877941185</v>
      </c>
      <c r="BA1514" s="67">
        <v>1528219755</v>
      </c>
      <c r="BB1514" s="67">
        <v>0</v>
      </c>
      <c r="BC1514" s="67">
        <v>2711233089</v>
      </c>
      <c r="BD1514" s="67">
        <v>239637630</v>
      </c>
      <c r="BE1514" s="67">
        <v>2679974054</v>
      </c>
      <c r="BF1514" s="67">
        <v>0</v>
      </c>
      <c r="BG1514" s="67"/>
      <c r="BH1514" s="67">
        <v>2548133356</v>
      </c>
      <c r="BI1514" s="67">
        <v>879383944</v>
      </c>
      <c r="BJ1514" s="67">
        <v>1668749412</v>
      </c>
      <c r="BK1514" s="67">
        <v>0</v>
      </c>
      <c r="BL1514" s="67">
        <v>0</v>
      </c>
      <c r="BM1514" s="67">
        <v>0</v>
      </c>
      <c r="BN1514" s="67"/>
      <c r="BO1514" s="67"/>
      <c r="BP1514" s="67"/>
      <c r="BQ1514" s="67"/>
      <c r="BR1514" s="67"/>
      <c r="BS1514" s="67"/>
      <c r="BT1514" s="67"/>
      <c r="BU1514" s="67"/>
      <c r="BV1514" s="67"/>
      <c r="BW1514" s="67"/>
      <c r="BX1514" s="67"/>
      <c r="BY1514" s="67"/>
      <c r="BZ1514" s="67">
        <v>221986353068</v>
      </c>
      <c r="CA1514" s="67">
        <v>99129430881</v>
      </c>
      <c r="CB1514" s="67">
        <v>122856922187</v>
      </c>
      <c r="CC1514" s="67">
        <v>374900439688</v>
      </c>
      <c r="CD1514" s="67">
        <v>405300000000</v>
      </c>
    </row>
    <row r="1515" spans="1:82">
      <c r="A1515" t="s">
        <v>1773</v>
      </c>
      <c r="B1515" t="s">
        <v>1774</v>
      </c>
      <c r="C1515" t="s">
        <v>210</v>
      </c>
      <c r="D1515" t="s">
        <v>63</v>
      </c>
      <c r="E1515" t="s">
        <v>153</v>
      </c>
      <c r="F1515" s="67">
        <v>1999</v>
      </c>
      <c r="G1515" t="s">
        <v>1779</v>
      </c>
      <c r="H1515" s="67">
        <v>10237530</v>
      </c>
      <c r="I1515" s="67">
        <v>160593629867</v>
      </c>
      <c r="J1515" s="67">
        <v>48733367180</v>
      </c>
      <c r="K1515" s="67">
        <v>127585556876</v>
      </c>
      <c r="L1515" s="67">
        <v>83500172843</v>
      </c>
      <c r="M1515" s="67">
        <v>68923686053</v>
      </c>
      <c r="N1515" s="67">
        <v>3510866624</v>
      </c>
      <c r="O1515" s="67">
        <v>0</v>
      </c>
      <c r="P1515" s="67">
        <v>6989941501</v>
      </c>
      <c r="Q1515" s="67">
        <v>371123999</v>
      </c>
      <c r="R1515" s="67">
        <v>3844585161</v>
      </c>
      <c r="S1515" s="67">
        <v>0</v>
      </c>
      <c r="T1515" s="67">
        <v>0</v>
      </c>
      <c r="U1515" s="67">
        <v>13397883467</v>
      </c>
      <c r="V1515" s="67">
        <v>483850168</v>
      </c>
      <c r="W1515" s="67">
        <v>11462232262</v>
      </c>
      <c r="X1515" s="67">
        <v>1598488896</v>
      </c>
      <c r="Y1515" s="67">
        <v>0</v>
      </c>
      <c r="Z1515" s="67"/>
      <c r="AA1515" s="67">
        <v>0</v>
      </c>
      <c r="AB1515" s="67"/>
      <c r="AC1515" s="67">
        <v>0</v>
      </c>
      <c r="AD1515" s="67">
        <v>0</v>
      </c>
      <c r="AE1515" s="67">
        <v>0</v>
      </c>
      <c r="AF1515" s="67">
        <v>0</v>
      </c>
      <c r="AG1515" s="67">
        <v>0</v>
      </c>
      <c r="AH1515" s="67">
        <v>0</v>
      </c>
      <c r="AI1515" s="67">
        <v>0</v>
      </c>
      <c r="AJ1515" s="67">
        <v>0</v>
      </c>
      <c r="AK1515" s="67">
        <v>0</v>
      </c>
      <c r="AL1515" s="67">
        <v>0</v>
      </c>
      <c r="AM1515" s="67">
        <v>612978431603</v>
      </c>
      <c r="AN1515" s="67">
        <v>276560693795</v>
      </c>
      <c r="AO1515" s="67">
        <v>337165109190</v>
      </c>
      <c r="AP1515" s="67">
        <v>834048748597</v>
      </c>
      <c r="AQ1515" s="67">
        <v>903617751086</v>
      </c>
      <c r="AR1515" s="67">
        <v>154450186010</v>
      </c>
      <c r="AS1515" s="67">
        <v>124556601621</v>
      </c>
      <c r="AT1515" s="67">
        <v>29893584389</v>
      </c>
      <c r="AU1515" s="67">
        <v>21117000000</v>
      </c>
      <c r="AV1515" s="67">
        <v>55285000000</v>
      </c>
      <c r="AW1515" s="67">
        <v>33587346222</v>
      </c>
      <c r="AX1515" s="67">
        <v>26118397179</v>
      </c>
      <c r="AY1515" s="67">
        <v>11103652499</v>
      </c>
      <c r="AZ1515" s="67">
        <v>15014744681</v>
      </c>
      <c r="BA1515" s="67">
        <v>1871588024</v>
      </c>
      <c r="BB1515" s="67">
        <v>0</v>
      </c>
      <c r="BC1515" s="67">
        <v>2662713191</v>
      </c>
      <c r="BD1515" s="67">
        <v>243621646</v>
      </c>
      <c r="BE1515" s="67">
        <v>2691026181</v>
      </c>
      <c r="BF1515" s="67">
        <v>0</v>
      </c>
      <c r="BG1515" s="67"/>
      <c r="BH1515" s="67">
        <v>2720182923</v>
      </c>
      <c r="BI1515" s="67">
        <v>1413828528</v>
      </c>
      <c r="BJ1515" s="67">
        <v>1306354395</v>
      </c>
      <c r="BK1515" s="67">
        <v>0</v>
      </c>
      <c r="BL1515" s="67">
        <v>0</v>
      </c>
      <c r="BM1515" s="67">
        <v>0</v>
      </c>
      <c r="BN1515" s="67"/>
      <c r="BO1515" s="67"/>
      <c r="BP1515" s="67"/>
      <c r="BQ1515" s="67"/>
      <c r="BR1515" s="67"/>
      <c r="BS1515" s="67"/>
      <c r="BT1515" s="67"/>
      <c r="BU1515" s="67"/>
      <c r="BV1515" s="67"/>
      <c r="BW1515" s="67"/>
      <c r="BX1515" s="67"/>
      <c r="BY1515" s="67"/>
      <c r="BZ1515" s="67">
        <v>219502049641</v>
      </c>
      <c r="CA1515" s="67">
        <v>97928728416</v>
      </c>
      <c r="CB1515" s="67">
        <v>121573321224</v>
      </c>
      <c r="CC1515" s="67">
        <v>376091764795</v>
      </c>
      <c r="CD1515" s="67">
        <v>410300000000</v>
      </c>
    </row>
    <row r="1516" spans="1:82">
      <c r="A1516" t="s">
        <v>1773</v>
      </c>
      <c r="B1516" t="s">
        <v>1774</v>
      </c>
      <c r="C1516" t="s">
        <v>210</v>
      </c>
      <c r="D1516" t="s">
        <v>63</v>
      </c>
      <c r="E1516" t="s">
        <v>153</v>
      </c>
      <c r="F1516" s="67">
        <v>2000</v>
      </c>
      <c r="G1516" t="s">
        <v>1780</v>
      </c>
      <c r="H1516" s="67">
        <v>10210971</v>
      </c>
      <c r="I1516" s="67">
        <v>165611985275</v>
      </c>
      <c r="J1516" s="67">
        <v>44018700051</v>
      </c>
      <c r="K1516" s="67">
        <v>114189266257</v>
      </c>
      <c r="L1516" s="67">
        <v>80149832309</v>
      </c>
      <c r="M1516" s="67">
        <v>65224581020</v>
      </c>
      <c r="N1516" s="67">
        <v>3537707644</v>
      </c>
      <c r="O1516" s="67">
        <v>0</v>
      </c>
      <c r="P1516" s="67">
        <v>7029189520</v>
      </c>
      <c r="Q1516" s="67">
        <v>373207833</v>
      </c>
      <c r="R1516" s="67">
        <v>3866172230</v>
      </c>
      <c r="S1516" s="67">
        <v>0</v>
      </c>
      <c r="T1516" s="67">
        <v>0</v>
      </c>
      <c r="U1516" s="67">
        <v>11967387126</v>
      </c>
      <c r="V1516" s="67">
        <v>404077648</v>
      </c>
      <c r="W1516" s="67">
        <v>10754270857</v>
      </c>
      <c r="X1516" s="67">
        <v>1593444067</v>
      </c>
      <c r="Y1516" s="67">
        <v>0</v>
      </c>
      <c r="Z1516" s="67"/>
      <c r="AA1516" s="67">
        <v>0</v>
      </c>
      <c r="AB1516" s="67"/>
      <c r="AC1516" s="67">
        <v>0</v>
      </c>
      <c r="AD1516" s="67">
        <v>0</v>
      </c>
      <c r="AE1516" s="67">
        <v>0</v>
      </c>
      <c r="AF1516" s="67">
        <v>0</v>
      </c>
      <c r="AG1516" s="67">
        <v>0</v>
      </c>
      <c r="AH1516" s="67">
        <v>0</v>
      </c>
      <c r="AI1516" s="67">
        <v>0</v>
      </c>
      <c r="AJ1516" s="67">
        <v>0</v>
      </c>
      <c r="AK1516" s="67">
        <v>0</v>
      </c>
      <c r="AL1516" s="67">
        <v>0</v>
      </c>
      <c r="AM1516" s="67">
        <v>622972795678</v>
      </c>
      <c r="AN1516" s="67">
        <v>281735096796</v>
      </c>
      <c r="AO1516" s="67">
        <v>341952445570</v>
      </c>
      <c r="AP1516" s="67">
        <v>857109385627</v>
      </c>
      <c r="AQ1516" s="67">
        <v>917150558252</v>
      </c>
      <c r="AR1516" s="67">
        <v>145619801504</v>
      </c>
      <c r="AS1516" s="67">
        <v>117435323794</v>
      </c>
      <c r="AT1516" s="67">
        <v>28184477711</v>
      </c>
      <c r="AU1516" s="67">
        <v>20944000000</v>
      </c>
      <c r="AV1516" s="67">
        <v>54331000000</v>
      </c>
      <c r="AW1516" s="67">
        <v>32493118381</v>
      </c>
      <c r="AX1516" s="67">
        <v>24646134623</v>
      </c>
      <c r="AY1516" s="67">
        <v>10443572713</v>
      </c>
      <c r="AZ1516" s="67">
        <v>14202561910</v>
      </c>
      <c r="BA1516" s="67">
        <v>2041565069</v>
      </c>
      <c r="BB1516" s="67">
        <v>0</v>
      </c>
      <c r="BC1516" s="67">
        <v>2800186235</v>
      </c>
      <c r="BD1516" s="67">
        <v>251167909</v>
      </c>
      <c r="BE1516" s="67">
        <v>2754064544</v>
      </c>
      <c r="BF1516" s="67">
        <v>0</v>
      </c>
      <c r="BG1516" s="67"/>
      <c r="BH1516" s="67">
        <v>5680933385</v>
      </c>
      <c r="BI1516" s="67">
        <v>1990738591</v>
      </c>
      <c r="BJ1516" s="67">
        <v>3410168601</v>
      </c>
      <c r="BK1516" s="67">
        <v>280026193</v>
      </c>
      <c r="BL1516" s="67">
        <v>0</v>
      </c>
      <c r="BM1516" s="67">
        <v>0</v>
      </c>
      <c r="BN1516" s="67"/>
      <c r="BO1516" s="67"/>
      <c r="BP1516" s="67"/>
      <c r="BQ1516" s="67"/>
      <c r="BR1516" s="67"/>
      <c r="BS1516" s="67"/>
      <c r="BT1516" s="67"/>
      <c r="BU1516" s="67"/>
      <c r="BV1516" s="67"/>
      <c r="BW1516" s="67"/>
      <c r="BX1516" s="67"/>
      <c r="BY1516" s="67"/>
      <c r="BZ1516" s="67">
        <v>243899434970</v>
      </c>
      <c r="CA1516" s="67">
        <v>119166100280</v>
      </c>
      <c r="CB1516" s="67">
        <v>124733334689</v>
      </c>
      <c r="CC1516" s="67">
        <v>394306288241</v>
      </c>
      <c r="CD1516" s="67">
        <v>427700000000</v>
      </c>
    </row>
    <row r="1517" spans="1:82">
      <c r="A1517" t="s">
        <v>1773</v>
      </c>
      <c r="B1517" t="s">
        <v>1774</v>
      </c>
      <c r="C1517" t="s">
        <v>210</v>
      </c>
      <c r="D1517" t="s">
        <v>63</v>
      </c>
      <c r="E1517" t="s">
        <v>153</v>
      </c>
      <c r="F1517" s="67">
        <v>2001</v>
      </c>
      <c r="G1517" t="s">
        <v>1781</v>
      </c>
      <c r="H1517" s="67">
        <v>10187576</v>
      </c>
      <c r="I1517" s="67">
        <v>170817091193</v>
      </c>
      <c r="J1517" s="67">
        <v>46647052045</v>
      </c>
      <c r="K1517" s="67">
        <v>115951188622</v>
      </c>
      <c r="L1517" s="67">
        <v>80379671423</v>
      </c>
      <c r="M1517" s="67">
        <v>65347141730</v>
      </c>
      <c r="N1517" s="67">
        <v>3556057162</v>
      </c>
      <c r="O1517" s="67">
        <v>0</v>
      </c>
      <c r="P1517" s="67">
        <v>7075005096</v>
      </c>
      <c r="Q1517" s="67">
        <v>375640366</v>
      </c>
      <c r="R1517" s="67">
        <v>3891371567</v>
      </c>
      <c r="S1517" s="67">
        <v>0</v>
      </c>
      <c r="T1517" s="67">
        <v>0</v>
      </c>
      <c r="U1517" s="67">
        <v>10577819606</v>
      </c>
      <c r="V1517" s="67">
        <v>404077648</v>
      </c>
      <c r="W1517" s="67">
        <v>10754270857</v>
      </c>
      <c r="X1517" s="67">
        <v>394368797</v>
      </c>
      <c r="Y1517" s="67">
        <v>0</v>
      </c>
      <c r="Z1517" s="67"/>
      <c r="AA1517" s="67">
        <v>0</v>
      </c>
      <c r="AB1517" s="67"/>
      <c r="AC1517" s="67">
        <v>0</v>
      </c>
      <c r="AD1517" s="67">
        <v>0</v>
      </c>
      <c r="AE1517" s="67">
        <v>0</v>
      </c>
      <c r="AF1517" s="67">
        <v>0</v>
      </c>
      <c r="AG1517" s="67">
        <v>0</v>
      </c>
      <c r="AH1517" s="67">
        <v>0</v>
      </c>
      <c r="AI1517" s="67">
        <v>0</v>
      </c>
      <c r="AJ1517" s="67">
        <v>0</v>
      </c>
      <c r="AK1517" s="67">
        <v>0</v>
      </c>
      <c r="AL1517" s="67">
        <v>0</v>
      </c>
      <c r="AM1517" s="67">
        <v>629804531079</v>
      </c>
      <c r="AN1517" s="67">
        <v>284753110830</v>
      </c>
      <c r="AO1517" s="67">
        <v>345785402521</v>
      </c>
      <c r="AP1517" s="67">
        <v>871860467876</v>
      </c>
      <c r="AQ1517" s="67">
        <v>930173630709</v>
      </c>
      <c r="AR1517" s="67">
        <v>149850829518</v>
      </c>
      <c r="AS1517" s="67">
        <v>120847443160</v>
      </c>
      <c r="AT1517" s="67">
        <v>29003386358</v>
      </c>
      <c r="AU1517" s="67">
        <v>24218000000</v>
      </c>
      <c r="AV1517" s="67">
        <v>60199000000</v>
      </c>
      <c r="AW1517" s="67">
        <v>36372954992</v>
      </c>
      <c r="AX1517" s="67">
        <v>28484529359</v>
      </c>
      <c r="AY1517" s="67">
        <v>12752278348</v>
      </c>
      <c r="AZ1517" s="67">
        <v>15732251011</v>
      </c>
      <c r="BA1517" s="67">
        <v>1699990262</v>
      </c>
      <c r="BB1517" s="67">
        <v>0</v>
      </c>
      <c r="BC1517" s="67">
        <v>3081013524</v>
      </c>
      <c r="BD1517" s="67">
        <v>263654535</v>
      </c>
      <c r="BE1517" s="67">
        <v>2843767312</v>
      </c>
      <c r="BF1517" s="67">
        <v>0</v>
      </c>
      <c r="BG1517" s="67"/>
      <c r="BH1517" s="67">
        <v>8257191821</v>
      </c>
      <c r="BI1517" s="67">
        <v>1633364151</v>
      </c>
      <c r="BJ1517" s="67">
        <v>5571124692</v>
      </c>
      <c r="BK1517" s="67">
        <v>1052702978</v>
      </c>
      <c r="BL1517" s="67">
        <v>0</v>
      </c>
      <c r="BM1517" s="67">
        <v>0</v>
      </c>
      <c r="BN1517" s="67"/>
      <c r="BO1517" s="67"/>
      <c r="BP1517" s="67"/>
      <c r="BQ1517" s="67"/>
      <c r="BR1517" s="67"/>
      <c r="BS1517" s="67"/>
      <c r="BT1517" s="67"/>
      <c r="BU1517" s="67"/>
      <c r="BV1517" s="67"/>
      <c r="BW1517" s="67"/>
      <c r="BX1517" s="67"/>
      <c r="BY1517" s="67"/>
      <c r="BZ1517" s="67">
        <v>281232398101</v>
      </c>
      <c r="CA1517" s="67">
        <v>137328110009</v>
      </c>
      <c r="CB1517" s="67">
        <v>143904288092</v>
      </c>
      <c r="CC1517" s="67">
        <v>439732374432</v>
      </c>
      <c r="CD1517" s="67">
        <v>475700000000</v>
      </c>
    </row>
    <row r="1518" spans="1:82">
      <c r="A1518" t="s">
        <v>1773</v>
      </c>
      <c r="B1518" t="s">
        <v>1774</v>
      </c>
      <c r="C1518" t="s">
        <v>210</v>
      </c>
      <c r="D1518" t="s">
        <v>63</v>
      </c>
      <c r="E1518" t="s">
        <v>153</v>
      </c>
      <c r="F1518" s="67">
        <v>2002</v>
      </c>
      <c r="G1518" t="s">
        <v>1782</v>
      </c>
      <c r="H1518" s="67">
        <v>10158608</v>
      </c>
      <c r="I1518" s="67">
        <v>177107712071</v>
      </c>
      <c r="J1518" s="67">
        <v>52099470604</v>
      </c>
      <c r="K1518" s="67">
        <v>142767151140</v>
      </c>
      <c r="L1518" s="67">
        <v>80314460103</v>
      </c>
      <c r="M1518" s="67">
        <v>65168871605</v>
      </c>
      <c r="N1518" s="67">
        <v>3574406681</v>
      </c>
      <c r="O1518" s="67">
        <v>0</v>
      </c>
      <c r="P1518" s="67">
        <v>7120820673</v>
      </c>
      <c r="Q1518" s="67">
        <v>378072898</v>
      </c>
      <c r="R1518" s="67">
        <v>3916570903</v>
      </c>
      <c r="S1518" s="67">
        <v>0</v>
      </c>
      <c r="T1518" s="67">
        <v>0</v>
      </c>
      <c r="U1518" s="67">
        <v>6260799363</v>
      </c>
      <c r="V1518" s="67">
        <v>408508227</v>
      </c>
      <c r="W1518" s="67">
        <v>4802150902</v>
      </c>
      <c r="X1518" s="67">
        <v>389685622</v>
      </c>
      <c r="Y1518" s="67">
        <v>0</v>
      </c>
      <c r="Z1518" s="67"/>
      <c r="AA1518" s="67">
        <v>0</v>
      </c>
      <c r="AB1518" s="67"/>
      <c r="AC1518" s="67">
        <v>0</v>
      </c>
      <c r="AD1518" s="67">
        <v>0</v>
      </c>
      <c r="AE1518" s="67">
        <v>0</v>
      </c>
      <c r="AF1518" s="67">
        <v>0</v>
      </c>
      <c r="AG1518" s="67">
        <v>0</v>
      </c>
      <c r="AH1518" s="67">
        <v>0</v>
      </c>
      <c r="AI1518" s="67">
        <v>0</v>
      </c>
      <c r="AJ1518" s="67">
        <v>0</v>
      </c>
      <c r="AK1518" s="67">
        <v>0</v>
      </c>
      <c r="AL1518" s="67">
        <v>0</v>
      </c>
      <c r="AM1518" s="67">
        <v>637489769392</v>
      </c>
      <c r="AN1518" s="67">
        <v>288946357313</v>
      </c>
      <c r="AO1518" s="67">
        <v>349173932869</v>
      </c>
      <c r="AP1518" s="67">
        <v>862106210736</v>
      </c>
      <c r="AQ1518" s="67">
        <v>941256554935</v>
      </c>
      <c r="AR1518" s="67">
        <v>192586335313</v>
      </c>
      <c r="AS1518" s="67">
        <v>155311560736</v>
      </c>
      <c r="AT1518" s="67">
        <v>37274774577</v>
      </c>
      <c r="AU1518" s="67">
        <v>28473000000</v>
      </c>
      <c r="AV1518" s="67">
        <v>78024000000</v>
      </c>
      <c r="AW1518" s="67">
        <v>35548018983</v>
      </c>
      <c r="AX1518" s="67">
        <v>27925309759</v>
      </c>
      <c r="AY1518" s="67">
        <v>12237331734</v>
      </c>
      <c r="AZ1518" s="67">
        <v>15687978025</v>
      </c>
      <c r="BA1518" s="67">
        <v>1653140261</v>
      </c>
      <c r="BB1518" s="67">
        <v>0</v>
      </c>
      <c r="BC1518" s="67">
        <v>2774455986</v>
      </c>
      <c r="BD1518" s="67">
        <v>275206867</v>
      </c>
      <c r="BE1518" s="67">
        <v>2919906110</v>
      </c>
      <c r="BF1518" s="67">
        <v>0</v>
      </c>
      <c r="BG1518" s="67"/>
      <c r="BH1518" s="67">
        <v>4175346642</v>
      </c>
      <c r="BI1518" s="67">
        <v>1072317606</v>
      </c>
      <c r="BJ1518" s="67">
        <v>2625662581</v>
      </c>
      <c r="BK1518" s="67">
        <v>477366455</v>
      </c>
      <c r="BL1518" s="67">
        <v>0</v>
      </c>
      <c r="BM1518" s="67">
        <v>0</v>
      </c>
      <c r="BN1518" s="67"/>
      <c r="BO1518" s="67"/>
      <c r="BP1518" s="67"/>
      <c r="BQ1518" s="67"/>
      <c r="BR1518" s="67"/>
      <c r="BS1518" s="67"/>
      <c r="BT1518" s="67"/>
      <c r="BU1518" s="67"/>
      <c r="BV1518" s="67"/>
      <c r="BW1518" s="67"/>
      <c r="BX1518" s="67"/>
      <c r="BY1518" s="67"/>
      <c r="BZ1518" s="67">
        <v>343879527651</v>
      </c>
      <c r="CA1518" s="67">
        <v>167983430920</v>
      </c>
      <c r="CB1518" s="67">
        <v>175896096731</v>
      </c>
      <c r="CC1518" s="67">
        <v>526638228589</v>
      </c>
      <c r="CD1518" s="67">
        <v>576200000000</v>
      </c>
    </row>
    <row r="1519" spans="1:82">
      <c r="A1519" t="s">
        <v>1773</v>
      </c>
      <c r="B1519" t="s">
        <v>1774</v>
      </c>
      <c r="C1519" t="s">
        <v>210</v>
      </c>
      <c r="D1519" t="s">
        <v>63</v>
      </c>
      <c r="E1519" t="s">
        <v>153</v>
      </c>
      <c r="F1519" s="67">
        <v>2003</v>
      </c>
      <c r="G1519" t="s">
        <v>1783</v>
      </c>
      <c r="H1519" s="67">
        <v>10129552</v>
      </c>
      <c r="I1519" s="67">
        <v>183165941614</v>
      </c>
      <c r="J1519" s="67">
        <v>70891681458</v>
      </c>
      <c r="K1519" s="67">
        <v>192101089224</v>
      </c>
      <c r="L1519" s="67">
        <v>80590760183</v>
      </c>
      <c r="M1519" s="67">
        <v>65347141730</v>
      </c>
      <c r="N1519" s="67">
        <v>3592756200</v>
      </c>
      <c r="O1519" s="67">
        <v>0</v>
      </c>
      <c r="P1519" s="67">
        <v>7166636249</v>
      </c>
      <c r="Q1519" s="67">
        <v>380505431</v>
      </c>
      <c r="R1519" s="67">
        <v>3941770239</v>
      </c>
      <c r="S1519" s="67">
        <v>0</v>
      </c>
      <c r="T1519" s="67">
        <v>0</v>
      </c>
      <c r="U1519" s="67">
        <v>5898707215</v>
      </c>
      <c r="V1519" s="67">
        <v>377442612</v>
      </c>
      <c r="W1519" s="67">
        <v>4532451319</v>
      </c>
      <c r="X1519" s="67">
        <v>384903945</v>
      </c>
      <c r="Y1519" s="67">
        <v>0</v>
      </c>
      <c r="Z1519" s="67"/>
      <c r="AA1519" s="67">
        <v>0</v>
      </c>
      <c r="AB1519" s="67"/>
      <c r="AC1519" s="67">
        <v>0</v>
      </c>
      <c r="AD1519" s="67">
        <v>0</v>
      </c>
      <c r="AE1519" s="67">
        <v>0</v>
      </c>
      <c r="AF1519" s="67">
        <v>0</v>
      </c>
      <c r="AG1519" s="67">
        <v>0</v>
      </c>
      <c r="AH1519" s="67">
        <v>0</v>
      </c>
      <c r="AI1519" s="67">
        <v>0</v>
      </c>
      <c r="AJ1519" s="67">
        <v>0</v>
      </c>
      <c r="AK1519" s="67">
        <v>0</v>
      </c>
      <c r="AL1519" s="67">
        <v>0</v>
      </c>
      <c r="AM1519" s="67">
        <v>653663867423</v>
      </c>
      <c r="AN1519" s="67">
        <v>297928678206</v>
      </c>
      <c r="AO1519" s="67">
        <v>356137328146</v>
      </c>
      <c r="AP1519" s="67">
        <v>853910602674</v>
      </c>
      <c r="AQ1519" s="67">
        <v>964715512166</v>
      </c>
      <c r="AR1519" s="67">
        <v>226929922887</v>
      </c>
      <c r="AS1519" s="67">
        <v>183008002329</v>
      </c>
      <c r="AT1519" s="67">
        <v>43921920559</v>
      </c>
      <c r="AU1519" s="67">
        <v>40549000000</v>
      </c>
      <c r="AV1519" s="67">
        <v>109879000000</v>
      </c>
      <c r="AW1519" s="67">
        <v>41531729502</v>
      </c>
      <c r="AX1519" s="67">
        <v>33186856144</v>
      </c>
      <c r="AY1519" s="67">
        <v>14728981255</v>
      </c>
      <c r="AZ1519" s="67">
        <v>18457874889</v>
      </c>
      <c r="BA1519" s="67">
        <v>2055396535</v>
      </c>
      <c r="BB1519" s="67">
        <v>0</v>
      </c>
      <c r="BC1519" s="67">
        <v>3028082726</v>
      </c>
      <c r="BD1519" s="67">
        <v>285856432</v>
      </c>
      <c r="BE1519" s="67">
        <v>2975537665</v>
      </c>
      <c r="BF1519" s="67">
        <v>0</v>
      </c>
      <c r="BG1519" s="67"/>
      <c r="BH1519" s="67">
        <v>5506468317</v>
      </c>
      <c r="BI1519" s="67">
        <v>1971435568</v>
      </c>
      <c r="BJ1519" s="67">
        <v>3008374325</v>
      </c>
      <c r="BK1519" s="67">
        <v>526658424</v>
      </c>
      <c r="BL1519" s="67">
        <v>0</v>
      </c>
      <c r="BM1519" s="67">
        <v>0</v>
      </c>
      <c r="BN1519" s="67"/>
      <c r="BO1519" s="67"/>
      <c r="BP1519" s="67"/>
      <c r="BQ1519" s="67"/>
      <c r="BR1519" s="67"/>
      <c r="BS1519" s="67"/>
      <c r="BT1519" s="67"/>
      <c r="BU1519" s="67"/>
      <c r="BV1519" s="67"/>
      <c r="BW1519" s="67"/>
      <c r="BX1519" s="67"/>
      <c r="BY1519" s="67"/>
      <c r="BZ1519" s="67">
        <v>442042393797</v>
      </c>
      <c r="CA1519" s="67">
        <v>215967824527</v>
      </c>
      <c r="CB1519" s="67">
        <v>226074569270</v>
      </c>
      <c r="CC1519" s="67">
        <v>646680514503</v>
      </c>
      <c r="CD1519" s="67">
        <v>716000000000</v>
      </c>
    </row>
    <row r="1520" spans="1:82">
      <c r="A1520" t="s">
        <v>1773</v>
      </c>
      <c r="B1520" t="s">
        <v>1774</v>
      </c>
      <c r="C1520" t="s">
        <v>210</v>
      </c>
      <c r="D1520" t="s">
        <v>63</v>
      </c>
      <c r="E1520" t="s">
        <v>153</v>
      </c>
      <c r="F1520" s="67">
        <v>2004</v>
      </c>
      <c r="G1520" t="s">
        <v>1784</v>
      </c>
      <c r="H1520" s="67">
        <v>10107146</v>
      </c>
      <c r="I1520" s="67">
        <v>190154157379</v>
      </c>
      <c r="J1520" s="67">
        <v>92400120759</v>
      </c>
      <c r="K1520" s="67">
        <v>256522690614</v>
      </c>
      <c r="L1520" s="67">
        <v>80666593939</v>
      </c>
      <c r="M1520" s="67">
        <v>65335999841</v>
      </c>
      <c r="N1520" s="67">
        <v>3611105719</v>
      </c>
      <c r="O1520" s="67">
        <v>0</v>
      </c>
      <c r="P1520" s="67">
        <v>7212451826</v>
      </c>
      <c r="Q1520" s="67">
        <v>382937963</v>
      </c>
      <c r="R1520" s="67">
        <v>3966969575</v>
      </c>
      <c r="S1520" s="67">
        <v>0</v>
      </c>
      <c r="T1520" s="67">
        <v>0</v>
      </c>
      <c r="U1520" s="67">
        <v>7725653921</v>
      </c>
      <c r="V1520" s="67">
        <v>377442612</v>
      </c>
      <c r="W1520" s="67">
        <v>4532451319</v>
      </c>
      <c r="X1520" s="67">
        <v>1206833227</v>
      </c>
      <c r="Y1520" s="67">
        <v>0</v>
      </c>
      <c r="Z1520" s="67"/>
      <c r="AA1520" s="67">
        <v>0</v>
      </c>
      <c r="AB1520" s="67"/>
      <c r="AC1520" s="67">
        <v>0</v>
      </c>
      <c r="AD1520" s="67">
        <v>0</v>
      </c>
      <c r="AE1520" s="67">
        <v>0</v>
      </c>
      <c r="AF1520" s="67">
        <v>0</v>
      </c>
      <c r="AG1520" s="67">
        <v>0</v>
      </c>
      <c r="AH1520" s="67">
        <v>0</v>
      </c>
      <c r="AI1520" s="67">
        <v>0</v>
      </c>
      <c r="AJ1520" s="67">
        <v>0</v>
      </c>
      <c r="AK1520" s="67">
        <v>0</v>
      </c>
      <c r="AL1520" s="67">
        <v>0</v>
      </c>
      <c r="AM1520" s="67">
        <v>655982080124</v>
      </c>
      <c r="AN1520" s="67">
        <v>298499893472</v>
      </c>
      <c r="AO1520" s="67">
        <v>357955460386</v>
      </c>
      <c r="AP1520" s="67">
        <v>821723763943</v>
      </c>
      <c r="AQ1520" s="67">
        <v>979494964343</v>
      </c>
      <c r="AR1520" s="67">
        <v>273849413371</v>
      </c>
      <c r="AS1520" s="67">
        <v>220846301106</v>
      </c>
      <c r="AT1520" s="67">
        <v>53003112265</v>
      </c>
      <c r="AU1520" s="67">
        <v>56416000000</v>
      </c>
      <c r="AV1520" s="67">
        <v>156623000000</v>
      </c>
      <c r="AW1520" s="67">
        <v>54806547274</v>
      </c>
      <c r="AX1520" s="67">
        <v>46234284417</v>
      </c>
      <c r="AY1520" s="67">
        <v>21410729736</v>
      </c>
      <c r="AZ1520" s="67">
        <v>24823554681</v>
      </c>
      <c r="BA1520" s="67">
        <v>2260857639</v>
      </c>
      <c r="BB1520" s="67">
        <v>0</v>
      </c>
      <c r="BC1520" s="67">
        <v>2947216229</v>
      </c>
      <c r="BD1520" s="67">
        <v>297321849</v>
      </c>
      <c r="BE1520" s="67">
        <v>3066867139</v>
      </c>
      <c r="BF1520" s="67">
        <v>0</v>
      </c>
      <c r="BG1520" s="67"/>
      <c r="BH1520" s="67">
        <v>6718651163</v>
      </c>
      <c r="BI1520" s="67">
        <v>2550055298</v>
      </c>
      <c r="BJ1520" s="67">
        <v>1638558518</v>
      </c>
      <c r="BK1520" s="67">
        <v>2530037346</v>
      </c>
      <c r="BL1520" s="67">
        <v>0</v>
      </c>
      <c r="BM1520" s="67">
        <v>0</v>
      </c>
      <c r="BN1520" s="67"/>
      <c r="BO1520" s="67"/>
      <c r="BP1520" s="67"/>
      <c r="BQ1520" s="67"/>
      <c r="BR1520" s="67"/>
      <c r="BS1520" s="67"/>
      <c r="BT1520" s="67"/>
      <c r="BU1520" s="67"/>
      <c r="BV1520" s="67"/>
      <c r="BW1520" s="67"/>
      <c r="BX1520" s="67"/>
      <c r="BY1520" s="67"/>
      <c r="BZ1520" s="67">
        <v>537078113579</v>
      </c>
      <c r="CA1520" s="67">
        <v>262366766913</v>
      </c>
      <c r="CB1520" s="67">
        <v>274711346665</v>
      </c>
      <c r="CC1520" s="67">
        <v>772245725386</v>
      </c>
      <c r="CD1520" s="67">
        <v>872500000000</v>
      </c>
    </row>
    <row r="1521" spans="1:82">
      <c r="A1521" t="s">
        <v>1773</v>
      </c>
      <c r="B1521" t="s">
        <v>1774</v>
      </c>
      <c r="C1521" t="s">
        <v>210</v>
      </c>
      <c r="D1521" t="s">
        <v>63</v>
      </c>
      <c r="E1521" t="s">
        <v>153</v>
      </c>
      <c r="F1521" s="67">
        <v>2005</v>
      </c>
      <c r="G1521" t="s">
        <v>1785</v>
      </c>
      <c r="H1521" s="67">
        <v>10087065</v>
      </c>
      <c r="I1521" s="67">
        <v>197442858314</v>
      </c>
      <c r="J1521" s="67">
        <v>96165275482</v>
      </c>
      <c r="K1521" s="67">
        <v>254521836248</v>
      </c>
      <c r="L1521" s="67">
        <v>80738382207</v>
      </c>
      <c r="M1521" s="67">
        <v>65324857963</v>
      </c>
      <c r="N1521" s="67">
        <v>3629455237</v>
      </c>
      <c r="O1521" s="67">
        <v>0</v>
      </c>
      <c r="P1521" s="67">
        <v>7258267402</v>
      </c>
      <c r="Q1521" s="67">
        <v>385370496</v>
      </c>
      <c r="R1521" s="67">
        <v>3992168911</v>
      </c>
      <c r="S1521" s="67">
        <v>0</v>
      </c>
      <c r="T1521" s="67">
        <v>0</v>
      </c>
      <c r="U1521" s="67">
        <v>7691506011</v>
      </c>
      <c r="V1521" s="67">
        <v>377427881</v>
      </c>
      <c r="W1521" s="67">
        <v>4532451319</v>
      </c>
      <c r="X1521" s="67">
        <v>1187060915</v>
      </c>
      <c r="Y1521" s="67">
        <v>0</v>
      </c>
      <c r="Z1521" s="67"/>
      <c r="AA1521" s="67">
        <v>0</v>
      </c>
      <c r="AB1521" s="67"/>
      <c r="AC1521" s="67">
        <v>0</v>
      </c>
      <c r="AD1521" s="67">
        <v>0</v>
      </c>
      <c r="AE1521" s="67">
        <v>0</v>
      </c>
      <c r="AF1521" s="67">
        <v>0</v>
      </c>
      <c r="AG1521" s="67">
        <v>0</v>
      </c>
      <c r="AH1521" s="67">
        <v>0</v>
      </c>
      <c r="AI1521" s="67">
        <v>0</v>
      </c>
      <c r="AJ1521" s="67">
        <v>0</v>
      </c>
      <c r="AK1521" s="67">
        <v>0</v>
      </c>
      <c r="AL1521" s="67">
        <v>0</v>
      </c>
      <c r="AM1521" s="67">
        <v>663951415579</v>
      </c>
      <c r="AN1521" s="67">
        <v>303141342938</v>
      </c>
      <c r="AO1521" s="67">
        <v>361145828811</v>
      </c>
      <c r="AP1521" s="67">
        <v>846160455499</v>
      </c>
      <c r="AQ1521" s="67">
        <v>997466769254</v>
      </c>
      <c r="AR1521" s="67">
        <v>301846844474</v>
      </c>
      <c r="AS1521" s="67">
        <v>243424874576</v>
      </c>
      <c r="AT1521" s="67">
        <v>58421969898</v>
      </c>
      <c r="AU1521" s="67">
        <v>60806000000</v>
      </c>
      <c r="AV1521" s="67">
        <v>160936000000</v>
      </c>
      <c r="AW1521" s="67">
        <v>49636983428</v>
      </c>
      <c r="AX1521" s="67">
        <v>40375132710</v>
      </c>
      <c r="AY1521" s="67">
        <v>18404721708</v>
      </c>
      <c r="AZ1521" s="67">
        <v>21970411002</v>
      </c>
      <c r="BA1521" s="67">
        <v>2283927526</v>
      </c>
      <c r="BB1521" s="67">
        <v>0</v>
      </c>
      <c r="BC1521" s="67">
        <v>3500049007</v>
      </c>
      <c r="BD1521" s="67">
        <v>308186864</v>
      </c>
      <c r="BE1521" s="67">
        <v>3169687322</v>
      </c>
      <c r="BF1521" s="67">
        <v>0</v>
      </c>
      <c r="BG1521" s="67"/>
      <c r="BH1521" s="67">
        <v>8909640123</v>
      </c>
      <c r="BI1521" s="67">
        <v>3346242790</v>
      </c>
      <c r="BJ1521" s="67">
        <v>4155927060</v>
      </c>
      <c r="BK1521" s="67">
        <v>1407470273</v>
      </c>
      <c r="BL1521" s="67">
        <v>0</v>
      </c>
      <c r="BM1521" s="67">
        <v>0</v>
      </c>
      <c r="BN1521" s="67"/>
      <c r="BO1521" s="67"/>
      <c r="BP1521" s="67"/>
      <c r="BQ1521" s="67"/>
      <c r="BR1521" s="67"/>
      <c r="BS1521" s="67"/>
      <c r="BT1521" s="67"/>
      <c r="BU1521" s="67"/>
      <c r="BV1521" s="67"/>
      <c r="BW1521" s="67"/>
      <c r="BX1521" s="67"/>
      <c r="BY1521" s="67"/>
      <c r="BZ1521" s="67">
        <v>591100989483</v>
      </c>
      <c r="CA1521" s="67">
        <v>288652720585</v>
      </c>
      <c r="CB1521" s="67">
        <v>302448268899</v>
      </c>
      <c r="CC1521" s="67">
        <v>851364457508</v>
      </c>
      <c r="CD1521" s="67">
        <v>951500000000</v>
      </c>
    </row>
    <row r="1522" spans="1:82">
      <c r="A1522" t="s">
        <v>1773</v>
      </c>
      <c r="B1522" t="s">
        <v>1774</v>
      </c>
      <c r="C1522" t="s">
        <v>210</v>
      </c>
      <c r="D1522" t="s">
        <v>63</v>
      </c>
      <c r="E1522" t="s">
        <v>153</v>
      </c>
      <c r="F1522" s="67">
        <v>2006</v>
      </c>
      <c r="G1522" t="s">
        <v>1786</v>
      </c>
      <c r="H1522" s="67">
        <v>10071370</v>
      </c>
      <c r="I1522" s="67">
        <v>204545492513</v>
      </c>
      <c r="J1522" s="67">
        <v>280055518462</v>
      </c>
      <c r="K1522" s="67">
        <v>469323264947</v>
      </c>
      <c r="L1522" s="67">
        <v>80223146459</v>
      </c>
      <c r="M1522" s="67">
        <v>64723196296</v>
      </c>
      <c r="N1522" s="67">
        <v>3647804756</v>
      </c>
      <c r="O1522" s="67">
        <v>0</v>
      </c>
      <c r="P1522" s="67">
        <v>7304082979</v>
      </c>
      <c r="Q1522" s="67">
        <v>387803028</v>
      </c>
      <c r="R1522" s="67">
        <v>4017368247</v>
      </c>
      <c r="S1522" s="67">
        <v>0</v>
      </c>
      <c r="T1522" s="67">
        <v>0</v>
      </c>
      <c r="U1522" s="67">
        <v>7687474292</v>
      </c>
      <c r="V1522" s="67">
        <v>377427881</v>
      </c>
      <c r="W1522" s="67">
        <v>4532451319</v>
      </c>
      <c r="X1522" s="67">
        <v>1183483195</v>
      </c>
      <c r="Y1522" s="67">
        <v>0</v>
      </c>
      <c r="Z1522" s="67"/>
      <c r="AA1522" s="67">
        <v>0</v>
      </c>
      <c r="AB1522" s="67"/>
      <c r="AC1522" s="67">
        <v>0</v>
      </c>
      <c r="AD1522" s="67">
        <v>0</v>
      </c>
      <c r="AE1522" s="67">
        <v>0</v>
      </c>
      <c r="AF1522" s="67">
        <v>0</v>
      </c>
      <c r="AG1522" s="67">
        <v>0</v>
      </c>
      <c r="AH1522" s="67">
        <v>0</v>
      </c>
      <c r="AI1522" s="67">
        <v>0</v>
      </c>
      <c r="AJ1522" s="67">
        <v>0</v>
      </c>
      <c r="AK1522" s="67">
        <v>0</v>
      </c>
      <c r="AL1522" s="67">
        <v>0</v>
      </c>
      <c r="AM1522" s="67">
        <v>676134886348</v>
      </c>
      <c r="AN1522" s="67">
        <v>306894232834</v>
      </c>
      <c r="AO1522" s="67">
        <v>369737616564</v>
      </c>
      <c r="AP1522" s="67">
        <v>799353102723</v>
      </c>
      <c r="AQ1522" s="67">
        <v>1017120787284</v>
      </c>
      <c r="AR1522" s="67">
        <v>284731022951</v>
      </c>
      <c r="AS1522" s="67">
        <v>229621792703</v>
      </c>
      <c r="AT1522" s="67">
        <v>55109230249</v>
      </c>
      <c r="AU1522" s="67">
        <v>184041000000</v>
      </c>
      <c r="AV1522" s="67">
        <v>308420000000</v>
      </c>
      <c r="AW1522" s="67">
        <v>53177499534</v>
      </c>
      <c r="AX1522" s="67">
        <v>43180318632</v>
      </c>
      <c r="AY1522" s="67">
        <v>19981585146</v>
      </c>
      <c r="AZ1522" s="67">
        <v>23198733486</v>
      </c>
      <c r="BA1522" s="67">
        <v>2708930052</v>
      </c>
      <c r="BB1522" s="67">
        <v>0</v>
      </c>
      <c r="BC1522" s="67">
        <v>3674279550</v>
      </c>
      <c r="BD1522" s="67">
        <v>318453604</v>
      </c>
      <c r="BE1522" s="67">
        <v>3295517697</v>
      </c>
      <c r="BF1522" s="67">
        <v>0</v>
      </c>
      <c r="BG1522" s="67"/>
      <c r="BH1522" s="67">
        <v>12145739453</v>
      </c>
      <c r="BI1522" s="67">
        <v>4024902588</v>
      </c>
      <c r="BJ1522" s="67">
        <v>6592098287</v>
      </c>
      <c r="BK1522" s="67">
        <v>1512799767</v>
      </c>
      <c r="BL1522" s="67">
        <v>15938812</v>
      </c>
      <c r="BM1522" s="67">
        <v>15938812</v>
      </c>
      <c r="BN1522" s="67"/>
      <c r="BO1522" s="67"/>
      <c r="BP1522" s="67"/>
      <c r="BQ1522" s="67"/>
      <c r="BR1522" s="67"/>
      <c r="BS1522" s="67"/>
      <c r="BT1522" s="67"/>
      <c r="BU1522" s="67"/>
      <c r="BV1522" s="67"/>
      <c r="BW1522" s="67"/>
      <c r="BX1522" s="67"/>
      <c r="BY1522" s="67"/>
      <c r="BZ1522" s="67">
        <v>553647751303</v>
      </c>
      <c r="CA1522" s="67">
        <v>256043302818</v>
      </c>
      <c r="CB1522" s="67">
        <v>297604448485</v>
      </c>
      <c r="CC1522" s="67">
        <v>779323013241</v>
      </c>
      <c r="CD1522" s="67">
        <v>903700000000</v>
      </c>
    </row>
    <row r="1523" spans="1:82">
      <c r="A1523" t="s">
        <v>1773</v>
      </c>
      <c r="B1523" t="s">
        <v>1774</v>
      </c>
      <c r="C1523" t="s">
        <v>210</v>
      </c>
      <c r="D1523" t="s">
        <v>63</v>
      </c>
      <c r="E1523" t="s">
        <v>153</v>
      </c>
      <c r="F1523" s="67">
        <v>2007</v>
      </c>
      <c r="G1523" t="s">
        <v>1787</v>
      </c>
      <c r="H1523" s="67">
        <v>10055780</v>
      </c>
      <c r="I1523" s="67">
        <v>211958368113</v>
      </c>
      <c r="J1523" s="67">
        <v>399283632998</v>
      </c>
      <c r="K1523" s="67">
        <v>589632473769</v>
      </c>
      <c r="L1523" s="67">
        <v>80282530556</v>
      </c>
      <c r="M1523" s="67">
        <v>64700912538</v>
      </c>
      <c r="N1523" s="67">
        <v>3666154275</v>
      </c>
      <c r="O1523" s="67">
        <v>0</v>
      </c>
      <c r="P1523" s="67">
        <v>7349898555</v>
      </c>
      <c r="Q1523" s="67">
        <v>390235561</v>
      </c>
      <c r="R1523" s="67">
        <v>4042567584</v>
      </c>
      <c r="S1523" s="67">
        <v>0</v>
      </c>
      <c r="T1523" s="67">
        <v>0</v>
      </c>
      <c r="U1523" s="67">
        <v>2568109859</v>
      </c>
      <c r="V1523" s="67">
        <v>74321767</v>
      </c>
      <c r="W1523" s="67">
        <v>1071306675</v>
      </c>
      <c r="X1523" s="67">
        <v>1187060862</v>
      </c>
      <c r="Y1523" s="67">
        <v>0</v>
      </c>
      <c r="Z1523" s="67"/>
      <c r="AA1523" s="67">
        <v>0</v>
      </c>
      <c r="AB1523" s="67"/>
      <c r="AC1523" s="67">
        <v>0</v>
      </c>
      <c r="AD1523" s="67">
        <v>0</v>
      </c>
      <c r="AE1523" s="67">
        <v>0</v>
      </c>
      <c r="AF1523" s="67">
        <v>0</v>
      </c>
      <c r="AG1523" s="67">
        <v>0</v>
      </c>
      <c r="AH1523" s="67">
        <v>0</v>
      </c>
      <c r="AI1523" s="67">
        <v>0</v>
      </c>
      <c r="AJ1523" s="67">
        <v>0</v>
      </c>
      <c r="AK1523" s="67">
        <v>0</v>
      </c>
      <c r="AL1523" s="67">
        <v>0</v>
      </c>
      <c r="AM1523" s="67">
        <v>680912487940</v>
      </c>
      <c r="AN1523" s="67">
        <v>308185441112</v>
      </c>
      <c r="AO1523" s="67">
        <v>373260201500</v>
      </c>
      <c r="AP1523" s="67">
        <v>773024607527</v>
      </c>
      <c r="AQ1523" s="67">
        <v>1021406558778</v>
      </c>
      <c r="AR1523" s="67">
        <v>321997657164</v>
      </c>
      <c r="AS1523" s="67">
        <v>259675529971</v>
      </c>
      <c r="AT1523" s="67">
        <v>62322127193</v>
      </c>
      <c r="AU1523" s="67">
        <v>283276000000</v>
      </c>
      <c r="AV1523" s="67">
        <v>418321000000</v>
      </c>
      <c r="AW1523" s="67">
        <v>69995898323</v>
      </c>
      <c r="AX1523" s="67">
        <v>58870907955</v>
      </c>
      <c r="AY1523" s="67">
        <v>27343097978</v>
      </c>
      <c r="AZ1523" s="67">
        <v>31527809976</v>
      </c>
      <c r="BA1523" s="67">
        <v>3246177943</v>
      </c>
      <c r="BB1523" s="67">
        <v>0</v>
      </c>
      <c r="BC1523" s="67">
        <v>4137424031</v>
      </c>
      <c r="BD1523" s="67">
        <v>328336481</v>
      </c>
      <c r="BE1523" s="67">
        <v>3413051914</v>
      </c>
      <c r="BF1523" s="67">
        <v>0</v>
      </c>
      <c r="BG1523" s="67"/>
      <c r="BH1523" s="67">
        <v>5304545537</v>
      </c>
      <c r="BI1523" s="67">
        <v>1198362285</v>
      </c>
      <c r="BJ1523" s="67">
        <v>1857414943</v>
      </c>
      <c r="BK1523" s="67">
        <v>2226237269</v>
      </c>
      <c r="BL1523" s="67">
        <v>22531040</v>
      </c>
      <c r="BM1523" s="67">
        <v>22531040</v>
      </c>
      <c r="BN1523" s="67"/>
      <c r="BO1523" s="67"/>
      <c r="BP1523" s="67"/>
      <c r="BQ1523" s="67"/>
      <c r="BR1523" s="67"/>
      <c r="BS1523" s="67"/>
      <c r="BT1523" s="67"/>
      <c r="BU1523" s="67"/>
      <c r="BV1523" s="67"/>
      <c r="BW1523" s="67"/>
      <c r="BX1523" s="67"/>
      <c r="BY1523" s="67"/>
      <c r="BZ1523" s="67">
        <v>667984724317</v>
      </c>
      <c r="CA1523" s="67">
        <v>308275796148</v>
      </c>
      <c r="CB1523" s="67">
        <v>359708928169</v>
      </c>
      <c r="CC1523" s="67">
        <v>930237825341</v>
      </c>
      <c r="CD1523" s="67">
        <v>1065000000000</v>
      </c>
    </row>
    <row r="1524" spans="1:82">
      <c r="A1524" t="s">
        <v>1773</v>
      </c>
      <c r="B1524" t="s">
        <v>1774</v>
      </c>
      <c r="C1524" t="s">
        <v>210</v>
      </c>
      <c r="D1524" t="s">
        <v>63</v>
      </c>
      <c r="E1524" t="s">
        <v>153</v>
      </c>
      <c r="F1524" s="67">
        <v>2008</v>
      </c>
      <c r="G1524" t="s">
        <v>1788</v>
      </c>
      <c r="H1524" s="67">
        <v>10038188</v>
      </c>
      <c r="I1524" s="67">
        <v>219002799475</v>
      </c>
      <c r="J1524" s="67">
        <v>435863349023</v>
      </c>
      <c r="K1524" s="67">
        <v>629274528370</v>
      </c>
      <c r="L1524" s="67">
        <v>80154595281</v>
      </c>
      <c r="M1524" s="67">
        <v>64511500533</v>
      </c>
      <c r="N1524" s="67">
        <v>3684503793</v>
      </c>
      <c r="O1524" s="67">
        <v>0</v>
      </c>
      <c r="P1524" s="67">
        <v>7395714132</v>
      </c>
      <c r="Q1524" s="67">
        <v>392668093</v>
      </c>
      <c r="R1524" s="67">
        <v>4067766920</v>
      </c>
      <c r="S1524" s="67">
        <v>0</v>
      </c>
      <c r="T1524" s="67">
        <v>0</v>
      </c>
      <c r="U1524" s="67">
        <v>1821850637</v>
      </c>
      <c r="V1524" s="67">
        <v>74321767</v>
      </c>
      <c r="W1524" s="67">
        <v>1071306675</v>
      </c>
      <c r="X1524" s="67">
        <v>596765909</v>
      </c>
      <c r="Y1524" s="67">
        <v>0</v>
      </c>
      <c r="Z1524" s="67"/>
      <c r="AA1524" s="67">
        <v>0</v>
      </c>
      <c r="AB1524" s="67"/>
      <c r="AC1524" s="67">
        <v>0</v>
      </c>
      <c r="AD1524" s="67">
        <v>0</v>
      </c>
      <c r="AE1524" s="67">
        <v>0</v>
      </c>
      <c r="AF1524" s="67">
        <v>0</v>
      </c>
      <c r="AG1524" s="67">
        <v>0</v>
      </c>
      <c r="AH1524" s="67">
        <v>0</v>
      </c>
      <c r="AI1524" s="67">
        <v>0</v>
      </c>
      <c r="AJ1524" s="67">
        <v>0</v>
      </c>
      <c r="AK1524" s="67">
        <v>0</v>
      </c>
      <c r="AL1524" s="67">
        <v>0</v>
      </c>
      <c r="AM1524" s="67">
        <v>679855359782</v>
      </c>
      <c r="AN1524" s="67">
        <v>308777821649</v>
      </c>
      <c r="AO1524" s="67">
        <v>371557984491</v>
      </c>
      <c r="AP1524" s="67">
        <v>766194652511</v>
      </c>
      <c r="AQ1524" s="67">
        <v>1026379147630</v>
      </c>
      <c r="AR1524" s="67">
        <v>323139928466</v>
      </c>
      <c r="AS1524" s="67">
        <v>260596716504</v>
      </c>
      <c r="AT1524" s="67">
        <v>62543211961</v>
      </c>
      <c r="AU1524" s="67">
        <v>327913000000</v>
      </c>
      <c r="AV1524" s="67">
        <v>473422000000</v>
      </c>
      <c r="AW1524" s="67">
        <v>88890455267</v>
      </c>
      <c r="AX1524" s="67">
        <v>76006777351</v>
      </c>
      <c r="AY1524" s="67">
        <v>35480590635</v>
      </c>
      <c r="AZ1524" s="67">
        <v>40526186715</v>
      </c>
      <c r="BA1524" s="67">
        <v>3541506283</v>
      </c>
      <c r="BB1524" s="67">
        <v>0</v>
      </c>
      <c r="BC1524" s="67">
        <v>5537884723</v>
      </c>
      <c r="BD1524" s="67">
        <v>337946952</v>
      </c>
      <c r="BE1524" s="67">
        <v>3466339958</v>
      </c>
      <c r="BF1524" s="67">
        <v>0</v>
      </c>
      <c r="BG1524" s="67"/>
      <c r="BH1524" s="67">
        <v>9389388443</v>
      </c>
      <c r="BI1524" s="67">
        <v>1464000461</v>
      </c>
      <c r="BJ1524" s="67">
        <v>2503676401</v>
      </c>
      <c r="BK1524" s="67">
        <v>5421332438</v>
      </c>
      <c r="BL1524" s="67">
        <v>379143</v>
      </c>
      <c r="BM1524" s="67">
        <v>379143</v>
      </c>
      <c r="BN1524" s="67"/>
      <c r="BO1524" s="67"/>
      <c r="BP1524" s="67"/>
      <c r="BQ1524" s="67"/>
      <c r="BR1524" s="67"/>
      <c r="BS1524" s="67"/>
      <c r="BT1524" s="67"/>
      <c r="BU1524" s="67"/>
      <c r="BV1524" s="67"/>
      <c r="BW1524" s="67"/>
      <c r="BX1524" s="67"/>
      <c r="BY1524" s="67"/>
      <c r="BZ1524" s="67">
        <v>727573168159</v>
      </c>
      <c r="CA1524" s="67">
        <v>340581943103</v>
      </c>
      <c r="CB1524" s="67">
        <v>386991225055</v>
      </c>
      <c r="CC1524" s="67">
        <v>1003483940334</v>
      </c>
      <c r="CD1524" s="67">
        <v>1149000000000</v>
      </c>
    </row>
    <row r="1525" spans="1:82">
      <c r="A1525" t="s">
        <v>1773</v>
      </c>
      <c r="B1525" t="s">
        <v>1774</v>
      </c>
      <c r="C1525" t="s">
        <v>210</v>
      </c>
      <c r="D1525" t="s">
        <v>63</v>
      </c>
      <c r="E1525" t="s">
        <v>153</v>
      </c>
      <c r="F1525" s="67">
        <v>2009</v>
      </c>
      <c r="G1525" t="s">
        <v>1789</v>
      </c>
      <c r="H1525" s="67">
        <v>10022650</v>
      </c>
      <c r="I1525" s="67">
        <v>223974258066</v>
      </c>
      <c r="J1525" s="67">
        <v>426886805734</v>
      </c>
      <c r="K1525" s="67">
        <v>630557446353</v>
      </c>
      <c r="L1525" s="67">
        <v>80154941348</v>
      </c>
      <c r="M1525" s="67">
        <v>64433507348</v>
      </c>
      <c r="N1525" s="67">
        <v>3702853312</v>
      </c>
      <c r="O1525" s="67">
        <v>0</v>
      </c>
      <c r="P1525" s="67">
        <v>7441529708</v>
      </c>
      <c r="Q1525" s="67">
        <v>395100626</v>
      </c>
      <c r="R1525" s="67">
        <v>4092966256</v>
      </c>
      <c r="S1525" s="67">
        <v>0</v>
      </c>
      <c r="T1525" s="67">
        <v>0</v>
      </c>
      <c r="U1525" s="67">
        <v>1817313909</v>
      </c>
      <c r="V1525" s="67">
        <v>74321767</v>
      </c>
      <c r="W1525" s="67">
        <v>1071306675</v>
      </c>
      <c r="X1525" s="67">
        <v>593535464</v>
      </c>
      <c r="Y1525" s="67">
        <v>0</v>
      </c>
      <c r="Z1525" s="67"/>
      <c r="AA1525" s="67">
        <v>0</v>
      </c>
      <c r="AB1525" s="67"/>
      <c r="AC1525" s="67">
        <v>0</v>
      </c>
      <c r="AD1525" s="67">
        <v>0</v>
      </c>
      <c r="AE1525" s="67">
        <v>0</v>
      </c>
      <c r="AF1525" s="67">
        <v>0</v>
      </c>
      <c r="AG1525" s="67">
        <v>0</v>
      </c>
      <c r="AH1525" s="67">
        <v>0</v>
      </c>
      <c r="AI1525" s="67">
        <v>0</v>
      </c>
      <c r="AJ1525" s="67">
        <v>0</v>
      </c>
      <c r="AK1525" s="67">
        <v>0</v>
      </c>
      <c r="AL1525" s="67">
        <v>0</v>
      </c>
      <c r="AM1525" s="67">
        <v>668727456443</v>
      </c>
      <c r="AN1525" s="67">
        <v>306022788677</v>
      </c>
      <c r="AO1525" s="67">
        <v>363061772876</v>
      </c>
      <c r="AP1525" s="67">
        <v>753393593207</v>
      </c>
      <c r="AQ1525" s="67">
        <v>1023102215337</v>
      </c>
      <c r="AR1525" s="67">
        <v>259763371851</v>
      </c>
      <c r="AS1525" s="67">
        <v>209486590202</v>
      </c>
      <c r="AT1525" s="67">
        <v>50276781649</v>
      </c>
      <c r="AU1525" s="67">
        <v>334686000000</v>
      </c>
      <c r="AV1525" s="67">
        <v>494367000000</v>
      </c>
      <c r="AW1525" s="67">
        <v>60617141060</v>
      </c>
      <c r="AX1525" s="67">
        <v>48582078040</v>
      </c>
      <c r="AY1525" s="67">
        <v>22769304069</v>
      </c>
      <c r="AZ1525" s="67">
        <v>25812773971</v>
      </c>
      <c r="BA1525" s="67">
        <v>3040441065</v>
      </c>
      <c r="BB1525" s="67">
        <v>0</v>
      </c>
      <c r="BC1525" s="67">
        <v>5155606739</v>
      </c>
      <c r="BD1525" s="67">
        <v>339708261</v>
      </c>
      <c r="BE1525" s="67">
        <v>3499306955</v>
      </c>
      <c r="BF1525" s="67">
        <v>0</v>
      </c>
      <c r="BG1525" s="67"/>
      <c r="BH1525" s="67">
        <v>5013059643</v>
      </c>
      <c r="BI1525" s="67">
        <v>880084013</v>
      </c>
      <c r="BJ1525" s="67">
        <v>2453344983</v>
      </c>
      <c r="BK1525" s="67">
        <v>1679167696</v>
      </c>
      <c r="BL1525" s="67">
        <v>462952</v>
      </c>
      <c r="BM1525" s="67">
        <v>462952</v>
      </c>
      <c r="BN1525" s="67"/>
      <c r="BO1525" s="67"/>
      <c r="BP1525" s="67"/>
      <c r="BQ1525" s="67"/>
      <c r="BR1525" s="67"/>
      <c r="BS1525" s="67"/>
      <c r="BT1525" s="67"/>
      <c r="BU1525" s="67"/>
      <c r="BV1525" s="67"/>
      <c r="BW1525" s="67"/>
      <c r="BX1525" s="67"/>
      <c r="BY1525" s="67"/>
      <c r="BZ1525" s="67">
        <v>592483271546</v>
      </c>
      <c r="CA1525" s="67">
        <v>276978440766</v>
      </c>
      <c r="CB1525" s="67">
        <v>315504830780</v>
      </c>
      <c r="CC1525" s="67">
        <v>758195844100</v>
      </c>
      <c r="CD1525" s="67">
        <v>917900000000</v>
      </c>
    </row>
    <row r="1526" spans="1:82">
      <c r="A1526" t="s">
        <v>1773</v>
      </c>
      <c r="B1526" t="s">
        <v>1774</v>
      </c>
      <c r="C1526" t="s">
        <v>210</v>
      </c>
      <c r="D1526" t="s">
        <v>63</v>
      </c>
      <c r="E1526" t="s">
        <v>153</v>
      </c>
      <c r="F1526" s="67">
        <v>2010</v>
      </c>
      <c r="G1526" t="s">
        <v>1790</v>
      </c>
      <c r="H1526" s="67">
        <v>10000023</v>
      </c>
      <c r="I1526" s="67">
        <v>226981639903</v>
      </c>
      <c r="J1526" s="67">
        <v>374207438415</v>
      </c>
      <c r="K1526" s="67">
        <v>543905396688</v>
      </c>
      <c r="L1526" s="67">
        <v>75300043598</v>
      </c>
      <c r="M1526" s="67">
        <v>59531078988</v>
      </c>
      <c r="N1526" s="67">
        <v>3721202831</v>
      </c>
      <c r="O1526" s="67">
        <v>0</v>
      </c>
      <c r="P1526" s="67">
        <v>7487345285</v>
      </c>
      <c r="Q1526" s="67">
        <v>397533158</v>
      </c>
      <c r="R1526" s="67">
        <v>4118165592</v>
      </c>
      <c r="S1526" s="67">
        <v>0</v>
      </c>
      <c r="T1526" s="67">
        <v>0</v>
      </c>
      <c r="U1526" s="67">
        <v>1915694016</v>
      </c>
      <c r="V1526" s="67">
        <v>97841033</v>
      </c>
      <c r="W1526" s="67">
        <v>1071306675</v>
      </c>
      <c r="X1526" s="67">
        <v>590259363</v>
      </c>
      <c r="Y1526" s="67">
        <v>0</v>
      </c>
      <c r="Z1526" s="67"/>
      <c r="AA1526" s="67">
        <v>0</v>
      </c>
      <c r="AB1526" s="67"/>
      <c r="AC1526" s="67">
        <v>0</v>
      </c>
      <c r="AD1526" s="67">
        <v>0</v>
      </c>
      <c r="AE1526" s="67">
        <v>0</v>
      </c>
      <c r="AF1526" s="67">
        <v>0</v>
      </c>
      <c r="AG1526" s="67">
        <v>0</v>
      </c>
      <c r="AH1526" s="67">
        <v>0</v>
      </c>
      <c r="AI1526" s="67">
        <v>0</v>
      </c>
      <c r="AJ1526" s="67">
        <v>0</v>
      </c>
      <c r="AK1526" s="67">
        <v>0</v>
      </c>
      <c r="AL1526" s="67">
        <v>0</v>
      </c>
      <c r="AM1526" s="67">
        <v>672506323693</v>
      </c>
      <c r="AN1526" s="67">
        <v>311779416363</v>
      </c>
      <c r="AO1526" s="67">
        <v>360811783865</v>
      </c>
      <c r="AP1526" s="67">
        <v>798357080432</v>
      </c>
      <c r="AQ1526" s="67">
        <v>1025855865881</v>
      </c>
      <c r="AR1526" s="67">
        <v>253205418242</v>
      </c>
      <c r="AS1526" s="67">
        <v>204197917937</v>
      </c>
      <c r="AT1526" s="67">
        <v>49007500305</v>
      </c>
      <c r="AU1526" s="67">
        <v>307630000000</v>
      </c>
      <c r="AV1526" s="67">
        <v>447136000000</v>
      </c>
      <c r="AW1526" s="67">
        <v>62282098132</v>
      </c>
      <c r="AX1526" s="67">
        <v>50229614813</v>
      </c>
      <c r="AY1526" s="67">
        <v>23437982472</v>
      </c>
      <c r="AZ1526" s="67">
        <v>26791632341</v>
      </c>
      <c r="BA1526" s="67">
        <v>3286928595</v>
      </c>
      <c r="BB1526" s="67">
        <v>0</v>
      </c>
      <c r="BC1526" s="67">
        <v>4848314052</v>
      </c>
      <c r="BD1526" s="67">
        <v>346637470</v>
      </c>
      <c r="BE1526" s="67">
        <v>3570603202</v>
      </c>
      <c r="BF1526" s="67">
        <v>0</v>
      </c>
      <c r="BG1526" s="67"/>
      <c r="BH1526" s="67">
        <v>6506411867</v>
      </c>
      <c r="BI1526" s="67">
        <v>1462674389</v>
      </c>
      <c r="BJ1526" s="67">
        <v>1828430405</v>
      </c>
      <c r="BK1526" s="67">
        <v>3214087328</v>
      </c>
      <c r="BL1526" s="67">
        <v>1219745</v>
      </c>
      <c r="BM1526" s="67">
        <v>1219745</v>
      </c>
      <c r="BN1526" s="67"/>
      <c r="BO1526" s="67"/>
      <c r="BP1526" s="67"/>
      <c r="BQ1526" s="67"/>
      <c r="BR1526" s="67"/>
      <c r="BS1526" s="67"/>
      <c r="BT1526" s="67"/>
      <c r="BU1526" s="67"/>
      <c r="BV1526" s="67"/>
      <c r="BW1526" s="67"/>
      <c r="BX1526" s="67"/>
      <c r="BY1526" s="67"/>
      <c r="BZ1526" s="67">
        <v>662603023867</v>
      </c>
      <c r="CA1526" s="67">
        <v>322185212176</v>
      </c>
      <c r="CB1526" s="67">
        <v>340417811691</v>
      </c>
      <c r="CC1526" s="67">
        <v>845090952108</v>
      </c>
      <c r="CD1526" s="67">
        <v>984600000000</v>
      </c>
    </row>
    <row r="1527" spans="1:82">
      <c r="A1527" t="s">
        <v>1773</v>
      </c>
      <c r="B1527" t="s">
        <v>1774</v>
      </c>
      <c r="C1527" t="s">
        <v>210</v>
      </c>
      <c r="D1527" t="s">
        <v>63</v>
      </c>
      <c r="E1527" t="s">
        <v>153</v>
      </c>
      <c r="F1527" s="67">
        <v>2011</v>
      </c>
      <c r="G1527" t="s">
        <v>1791</v>
      </c>
      <c r="H1527" s="67">
        <v>9971727</v>
      </c>
      <c r="I1527" s="67">
        <v>229594434721</v>
      </c>
      <c r="J1527" s="67">
        <v>359542481506</v>
      </c>
      <c r="K1527" s="67">
        <v>503484709453</v>
      </c>
      <c r="L1527" s="67">
        <v>75246560999</v>
      </c>
      <c r="M1527" s="67">
        <v>59464227684</v>
      </c>
      <c r="N1527" s="67">
        <v>3723864257</v>
      </c>
      <c r="O1527" s="67">
        <v>0</v>
      </c>
      <c r="P1527" s="67">
        <v>7497904601</v>
      </c>
      <c r="Q1527" s="67">
        <v>398093795</v>
      </c>
      <c r="R1527" s="67">
        <v>4123973393</v>
      </c>
      <c r="S1527" s="67">
        <v>0</v>
      </c>
      <c r="T1527" s="67">
        <v>0</v>
      </c>
      <c r="U1527" s="67">
        <v>1925604281</v>
      </c>
      <c r="V1527" s="67">
        <v>97841033</v>
      </c>
      <c r="W1527" s="67">
        <v>1071306675</v>
      </c>
      <c r="X1527" s="67">
        <v>596765909</v>
      </c>
      <c r="Y1527" s="67">
        <v>0</v>
      </c>
      <c r="Z1527" s="67"/>
      <c r="AA1527" s="67">
        <v>0</v>
      </c>
      <c r="AB1527" s="67"/>
      <c r="AC1527" s="67">
        <v>0</v>
      </c>
      <c r="AD1527" s="67">
        <v>0</v>
      </c>
      <c r="AE1527" s="67">
        <v>0</v>
      </c>
      <c r="AF1527" s="67">
        <v>0</v>
      </c>
      <c r="AG1527" s="67">
        <v>0</v>
      </c>
      <c r="AH1527" s="67">
        <v>0</v>
      </c>
      <c r="AI1527" s="67">
        <v>0</v>
      </c>
      <c r="AJ1527" s="67">
        <v>0</v>
      </c>
      <c r="AK1527" s="67">
        <v>0</v>
      </c>
      <c r="AL1527" s="67">
        <v>0</v>
      </c>
      <c r="AM1527" s="67">
        <v>677961249605</v>
      </c>
      <c r="AN1527" s="67">
        <v>311996148011</v>
      </c>
      <c r="AO1527" s="67">
        <v>366287543556</v>
      </c>
      <c r="AP1527" s="67">
        <v>834898919653</v>
      </c>
      <c r="AQ1527" s="67">
        <v>1032397877909</v>
      </c>
      <c r="AR1527" s="67">
        <v>261101848234</v>
      </c>
      <c r="AS1527" s="67">
        <v>210566006640</v>
      </c>
      <c r="AT1527" s="67">
        <v>50535841594</v>
      </c>
      <c r="AU1527" s="67">
        <v>307190000000</v>
      </c>
      <c r="AV1527" s="67">
        <v>430173000000</v>
      </c>
      <c r="AW1527" s="67">
        <v>85490016336</v>
      </c>
      <c r="AX1527" s="67">
        <v>71680171392</v>
      </c>
      <c r="AY1527" s="67">
        <v>33693905318</v>
      </c>
      <c r="AZ1527" s="67">
        <v>37986266074</v>
      </c>
      <c r="BA1527" s="67">
        <v>4493591904</v>
      </c>
      <c r="BB1527" s="67">
        <v>0</v>
      </c>
      <c r="BC1527" s="67">
        <v>5321750632</v>
      </c>
      <c r="BD1527" s="67">
        <v>353290685</v>
      </c>
      <c r="BE1527" s="67">
        <v>3641211723</v>
      </c>
      <c r="BF1527" s="67">
        <v>0</v>
      </c>
      <c r="BG1527" s="67"/>
      <c r="BH1527" s="67">
        <v>9125165843</v>
      </c>
      <c r="BI1527" s="67">
        <v>2386225098</v>
      </c>
      <c r="BJ1527" s="67">
        <v>2515604008</v>
      </c>
      <c r="BK1527" s="67">
        <v>4218696458</v>
      </c>
      <c r="BL1527" s="67">
        <v>4640279</v>
      </c>
      <c r="BM1527" s="67">
        <v>4640279</v>
      </c>
      <c r="BN1527" s="67"/>
      <c r="BO1527" s="67"/>
      <c r="BP1527" s="67"/>
      <c r="BQ1527" s="67"/>
      <c r="BR1527" s="67"/>
      <c r="BS1527" s="67"/>
      <c r="BT1527" s="67"/>
      <c r="BU1527" s="67"/>
      <c r="BV1527" s="67"/>
      <c r="BW1527" s="67"/>
      <c r="BX1527" s="67"/>
      <c r="BY1527" s="67"/>
      <c r="BZ1527" s="67">
        <v>703989105673</v>
      </c>
      <c r="CA1527" s="67">
        <v>342074751395</v>
      </c>
      <c r="CB1527" s="67">
        <v>361914354278</v>
      </c>
      <c r="CC1527" s="67">
        <v>936723136086</v>
      </c>
      <c r="CD1527" s="67">
        <v>1060000000000</v>
      </c>
    </row>
    <row r="1528" spans="1:82">
      <c r="A1528" t="s">
        <v>1773</v>
      </c>
      <c r="B1528" t="s">
        <v>1774</v>
      </c>
      <c r="C1528" t="s">
        <v>210</v>
      </c>
      <c r="D1528" t="s">
        <v>63</v>
      </c>
      <c r="E1528" t="s">
        <v>153</v>
      </c>
      <c r="F1528" s="67">
        <v>2012</v>
      </c>
      <c r="G1528" t="s">
        <v>1792</v>
      </c>
      <c r="H1528" s="67">
        <v>9920362</v>
      </c>
      <c r="I1528" s="67">
        <v>231141355852</v>
      </c>
      <c r="J1528" s="67">
        <v>357488797950</v>
      </c>
      <c r="K1528" s="67">
        <v>490915507678</v>
      </c>
      <c r="L1528" s="67">
        <v>75273117730</v>
      </c>
      <c r="M1528" s="67">
        <v>59475369575</v>
      </c>
      <c r="N1528" s="67">
        <v>3726525683</v>
      </c>
      <c r="O1528" s="67">
        <v>0</v>
      </c>
      <c r="P1528" s="67">
        <v>7508463917</v>
      </c>
      <c r="Q1528" s="67">
        <v>398654431</v>
      </c>
      <c r="R1528" s="67">
        <v>4129781194</v>
      </c>
      <c r="S1528" s="67">
        <v>0</v>
      </c>
      <c r="T1528" s="67">
        <v>0</v>
      </c>
      <c r="U1528" s="67">
        <v>2031561165</v>
      </c>
      <c r="V1528" s="67">
        <v>116830281</v>
      </c>
      <c r="W1528" s="67">
        <v>1060069193</v>
      </c>
      <c r="X1528" s="67">
        <v>593426177</v>
      </c>
      <c r="Y1528" s="67">
        <v>0</v>
      </c>
      <c r="Z1528" s="67"/>
      <c r="AA1528" s="67">
        <v>0</v>
      </c>
      <c r="AB1528" s="67"/>
      <c r="AC1528" s="67">
        <v>0</v>
      </c>
      <c r="AD1528" s="67">
        <v>0</v>
      </c>
      <c r="AE1528" s="67">
        <v>0</v>
      </c>
      <c r="AF1528" s="67">
        <v>0</v>
      </c>
      <c r="AG1528" s="67">
        <v>0</v>
      </c>
      <c r="AH1528" s="67">
        <v>0</v>
      </c>
      <c r="AI1528" s="67">
        <v>0</v>
      </c>
      <c r="AJ1528" s="67">
        <v>0</v>
      </c>
      <c r="AK1528" s="67">
        <v>0</v>
      </c>
      <c r="AL1528" s="67">
        <v>0</v>
      </c>
      <c r="AM1528" s="67">
        <v>690673078273</v>
      </c>
      <c r="AN1528" s="67">
        <v>320263193715</v>
      </c>
      <c r="AO1528" s="67">
        <v>370493163578</v>
      </c>
      <c r="AP1528" s="67">
        <v>860504427438</v>
      </c>
      <c r="AQ1528" s="67">
        <v>1043881874447</v>
      </c>
      <c r="AR1528" s="67">
        <v>227017596958</v>
      </c>
      <c r="AS1528" s="67">
        <v>183078707224</v>
      </c>
      <c r="AT1528" s="67">
        <v>43938889734</v>
      </c>
      <c r="AU1528" s="67">
        <v>322699000000</v>
      </c>
      <c r="AV1528" s="67">
        <v>443141000000</v>
      </c>
      <c r="AW1528" s="67">
        <v>73645237232</v>
      </c>
      <c r="AX1528" s="67">
        <v>61134562662</v>
      </c>
      <c r="AY1528" s="67">
        <v>28528257713</v>
      </c>
      <c r="AZ1528" s="67">
        <v>32606304949</v>
      </c>
      <c r="BA1528" s="67">
        <v>3918501863</v>
      </c>
      <c r="BB1528" s="67">
        <v>0</v>
      </c>
      <c r="BC1528" s="67">
        <v>4520437165</v>
      </c>
      <c r="BD1528" s="67">
        <v>359910164</v>
      </c>
      <c r="BE1528" s="67">
        <v>3711825379</v>
      </c>
      <c r="BF1528" s="67">
        <v>0</v>
      </c>
      <c r="BG1528" s="67"/>
      <c r="BH1528" s="67">
        <v>6879302902</v>
      </c>
      <c r="BI1528" s="67">
        <v>2751007916</v>
      </c>
      <c r="BJ1528" s="67">
        <v>1736380306</v>
      </c>
      <c r="BK1528" s="67">
        <v>2391914679</v>
      </c>
      <c r="BL1528" s="67">
        <v>0</v>
      </c>
      <c r="BM1528" s="67">
        <v>0</v>
      </c>
      <c r="BN1528" s="67"/>
      <c r="BO1528" s="67"/>
      <c r="BP1528" s="67"/>
      <c r="BQ1528" s="67"/>
      <c r="BR1528" s="67"/>
      <c r="BS1528" s="67"/>
      <c r="BT1528" s="67"/>
      <c r="BU1528" s="67"/>
      <c r="BV1528" s="67"/>
      <c r="BW1528" s="67"/>
      <c r="BX1528" s="67"/>
      <c r="BY1528" s="67"/>
      <c r="BZ1528" s="67">
        <v>644036631483</v>
      </c>
      <c r="CA1528" s="67">
        <v>312925352627</v>
      </c>
      <c r="CB1528" s="67">
        <v>331111278856</v>
      </c>
      <c r="CC1528" s="67">
        <v>831136768574</v>
      </c>
      <c r="CD1528" s="67">
        <v>951600000000</v>
      </c>
    </row>
    <row r="1529" spans="1:82">
      <c r="A1529" t="s">
        <v>1773</v>
      </c>
      <c r="B1529" t="s">
        <v>1774</v>
      </c>
      <c r="C1529" t="s">
        <v>210</v>
      </c>
      <c r="D1529" t="s">
        <v>63</v>
      </c>
      <c r="E1529" t="s">
        <v>153</v>
      </c>
      <c r="F1529" s="67">
        <v>2013</v>
      </c>
      <c r="G1529" t="s">
        <v>1793</v>
      </c>
      <c r="H1529" s="67">
        <v>9893082</v>
      </c>
      <c r="I1529" s="67">
        <v>234139797594</v>
      </c>
      <c r="J1529" s="67">
        <v>350958419777</v>
      </c>
      <c r="K1529" s="67">
        <v>476778366270</v>
      </c>
      <c r="L1529" s="67">
        <v>74337073729</v>
      </c>
      <c r="M1529" s="67">
        <v>58572877079</v>
      </c>
      <c r="N1529" s="67">
        <v>3729187109</v>
      </c>
      <c r="O1529" s="67">
        <v>0</v>
      </c>
      <c r="P1529" s="67">
        <v>7519023233</v>
      </c>
      <c r="Q1529" s="67">
        <v>399215068</v>
      </c>
      <c r="R1529" s="67">
        <v>4135588995</v>
      </c>
      <c r="S1529" s="67">
        <v>0</v>
      </c>
      <c r="T1529" s="67">
        <v>0</v>
      </c>
      <c r="U1529" s="67">
        <v>1925266409</v>
      </c>
      <c r="V1529" s="67">
        <v>100621654</v>
      </c>
      <c r="W1529" s="67">
        <v>1071306675</v>
      </c>
      <c r="X1529" s="67">
        <v>589990100</v>
      </c>
      <c r="Y1529" s="67">
        <v>0</v>
      </c>
      <c r="Z1529" s="67"/>
      <c r="AA1529" s="67">
        <v>0</v>
      </c>
      <c r="AB1529" s="67"/>
      <c r="AC1529" s="67">
        <v>0</v>
      </c>
      <c r="AD1529" s="67">
        <v>0</v>
      </c>
      <c r="AE1529" s="67">
        <v>0</v>
      </c>
      <c r="AF1529" s="67">
        <v>0</v>
      </c>
      <c r="AG1529" s="67">
        <v>0</v>
      </c>
      <c r="AH1529" s="67">
        <v>0</v>
      </c>
      <c r="AI1529" s="67">
        <v>0</v>
      </c>
      <c r="AJ1529" s="67">
        <v>0</v>
      </c>
      <c r="AK1529" s="67">
        <v>0</v>
      </c>
      <c r="AL1529" s="67">
        <v>0</v>
      </c>
      <c r="AM1529" s="67">
        <v>705811412633</v>
      </c>
      <c r="AN1529" s="67">
        <v>323702490252</v>
      </c>
      <c r="AO1529" s="67">
        <v>382294971492</v>
      </c>
      <c r="AP1529" s="67">
        <v>885544568036</v>
      </c>
      <c r="AQ1529" s="67">
        <v>1057053198907</v>
      </c>
      <c r="AR1529" s="67">
        <v>228605791485</v>
      </c>
      <c r="AS1529" s="67">
        <v>184359509262</v>
      </c>
      <c r="AT1529" s="67">
        <v>44246282223</v>
      </c>
      <c r="AU1529" s="67">
        <v>322295000000</v>
      </c>
      <c r="AV1529" s="67">
        <v>437839000000</v>
      </c>
      <c r="AW1529" s="67">
        <v>77911247778</v>
      </c>
      <c r="AX1529" s="67">
        <v>64890546844</v>
      </c>
      <c r="AY1529" s="67">
        <v>30192312311</v>
      </c>
      <c r="AZ1529" s="67">
        <v>34698234534</v>
      </c>
      <c r="BA1529" s="67">
        <v>3965646743</v>
      </c>
      <c r="BB1529" s="67">
        <v>0</v>
      </c>
      <c r="BC1529" s="67">
        <v>4904185449</v>
      </c>
      <c r="BD1529" s="67">
        <v>366999146</v>
      </c>
      <c r="BE1529" s="67">
        <v>3783869595</v>
      </c>
      <c r="BF1529" s="67">
        <v>0</v>
      </c>
      <c r="BG1529" s="67"/>
      <c r="BH1529" s="67">
        <v>6022694542</v>
      </c>
      <c r="BI1529" s="67">
        <v>2066491889</v>
      </c>
      <c r="BJ1529" s="67">
        <v>2454589835</v>
      </c>
      <c r="BK1529" s="67">
        <v>1501612818</v>
      </c>
      <c r="BL1529" s="67">
        <v>0</v>
      </c>
      <c r="BM1529" s="67">
        <v>0</v>
      </c>
      <c r="BN1529" s="67"/>
      <c r="BO1529" s="67"/>
      <c r="BP1529" s="67"/>
      <c r="BQ1529" s="67"/>
      <c r="BR1529" s="67"/>
      <c r="BS1529" s="67"/>
      <c r="BT1529" s="67"/>
      <c r="BU1529" s="67"/>
      <c r="BV1529" s="67"/>
      <c r="BW1529" s="67"/>
      <c r="BX1529" s="67"/>
      <c r="BY1529" s="67"/>
      <c r="BZ1529" s="67">
        <v>734994857570</v>
      </c>
      <c r="CA1529" s="67">
        <v>330816957393</v>
      </c>
      <c r="CB1529" s="67">
        <v>404177900177</v>
      </c>
      <c r="CC1529" s="67">
        <v>931990591375</v>
      </c>
      <c r="CD1529" s="67">
        <v>1048000000000</v>
      </c>
    </row>
    <row r="1530" spans="1:82">
      <c r="A1530" t="s">
        <v>1773</v>
      </c>
      <c r="B1530" t="s">
        <v>1774</v>
      </c>
      <c r="C1530" t="s">
        <v>210</v>
      </c>
      <c r="D1530" t="s">
        <v>63</v>
      </c>
      <c r="E1530" t="s">
        <v>153</v>
      </c>
      <c r="F1530" s="67">
        <v>2014</v>
      </c>
      <c r="G1530" t="s">
        <v>1794</v>
      </c>
      <c r="H1530" s="67">
        <v>9866468</v>
      </c>
      <c r="I1530" s="67">
        <v>238791647852</v>
      </c>
      <c r="J1530" s="67">
        <v>319253175884</v>
      </c>
      <c r="K1530" s="67">
        <v>430030028956</v>
      </c>
      <c r="L1530" s="67">
        <v>74434457190</v>
      </c>
      <c r="M1530" s="67">
        <v>58650870257</v>
      </c>
      <c r="N1530" s="67">
        <v>3731848535</v>
      </c>
      <c r="O1530" s="67">
        <v>0</v>
      </c>
      <c r="P1530" s="67">
        <v>7529582549</v>
      </c>
      <c r="Q1530" s="67">
        <v>399775704</v>
      </c>
      <c r="R1530" s="67">
        <v>4141396796</v>
      </c>
      <c r="S1530" s="67">
        <v>0</v>
      </c>
      <c r="T1530" s="67">
        <v>0</v>
      </c>
      <c r="U1530" s="67">
        <v>2179461652</v>
      </c>
      <c r="V1530" s="67">
        <v>100131823</v>
      </c>
      <c r="W1530" s="67">
        <v>1037594228</v>
      </c>
      <c r="X1530" s="67">
        <v>1045778331</v>
      </c>
      <c r="Y1530" s="67">
        <v>0</v>
      </c>
      <c r="Z1530" s="67"/>
      <c r="AA1530" s="67">
        <v>0</v>
      </c>
      <c r="AB1530" s="67"/>
      <c r="AC1530" s="67">
        <v>0</v>
      </c>
      <c r="AD1530" s="67">
        <v>0</v>
      </c>
      <c r="AE1530" s="67">
        <v>0</v>
      </c>
      <c r="AF1530" s="67">
        <v>0</v>
      </c>
      <c r="AG1530" s="67">
        <v>0</v>
      </c>
      <c r="AH1530" s="67">
        <v>0</v>
      </c>
      <c r="AI1530" s="67">
        <v>0</v>
      </c>
      <c r="AJ1530" s="67">
        <v>0</v>
      </c>
      <c r="AK1530" s="67">
        <v>0</v>
      </c>
      <c r="AL1530" s="67">
        <v>0</v>
      </c>
      <c r="AM1530" s="67">
        <v>747543966596</v>
      </c>
      <c r="AN1530" s="67">
        <v>342042544121</v>
      </c>
      <c r="AO1530" s="67">
        <v>405672746001</v>
      </c>
      <c r="AP1530" s="67">
        <v>951221206531</v>
      </c>
      <c r="AQ1530" s="67">
        <v>1094856343370</v>
      </c>
      <c r="AR1530" s="67">
        <v>233791912481</v>
      </c>
      <c r="AS1530" s="67">
        <v>188541864904</v>
      </c>
      <c r="AT1530" s="67">
        <v>45250047577</v>
      </c>
      <c r="AU1530" s="67">
        <v>292512000000</v>
      </c>
      <c r="AV1530" s="67">
        <v>394010000000</v>
      </c>
      <c r="AW1530" s="67">
        <v>79022363465</v>
      </c>
      <c r="AX1530" s="67">
        <v>65594826290</v>
      </c>
      <c r="AY1530" s="67">
        <v>30360064983</v>
      </c>
      <c r="AZ1530" s="67">
        <v>35234761307</v>
      </c>
      <c r="BA1530" s="67">
        <v>3709761213</v>
      </c>
      <c r="BB1530" s="67">
        <v>0</v>
      </c>
      <c r="BC1530" s="67">
        <v>5501127225</v>
      </c>
      <c r="BD1530" s="67">
        <v>372801456</v>
      </c>
      <c r="BE1530" s="67">
        <v>3843847281</v>
      </c>
      <c r="BF1530" s="67">
        <v>0</v>
      </c>
      <c r="BG1530" s="67"/>
      <c r="BH1530" s="67">
        <v>5233178987</v>
      </c>
      <c r="BI1530" s="67">
        <v>2100209422</v>
      </c>
      <c r="BJ1530" s="67">
        <v>1911085298</v>
      </c>
      <c r="BK1530" s="67">
        <v>1221884267</v>
      </c>
      <c r="BL1530" s="67">
        <v>0</v>
      </c>
      <c r="BM1530" s="67">
        <v>0</v>
      </c>
      <c r="BN1530" s="67"/>
      <c r="BO1530" s="67"/>
      <c r="BP1530" s="67"/>
      <c r="BQ1530" s="67"/>
      <c r="BR1530" s="67"/>
      <c r="BS1530" s="67"/>
      <c r="BT1530" s="67"/>
      <c r="BU1530" s="67"/>
      <c r="BV1530" s="67"/>
      <c r="BW1530" s="67"/>
      <c r="BX1530" s="67"/>
      <c r="BY1530" s="67"/>
      <c r="BZ1530" s="67">
        <v>746950600545</v>
      </c>
      <c r="CA1530" s="67">
        <v>335863345215</v>
      </c>
      <c r="CB1530" s="67">
        <v>411087255330</v>
      </c>
      <c r="CC1530" s="67">
        <v>963500055478</v>
      </c>
      <c r="CD1530" s="67">
        <v>1065000000000</v>
      </c>
    </row>
    <row r="1531" spans="1:82">
      <c r="A1531" t="s">
        <v>1773</v>
      </c>
      <c r="B1531" t="s">
        <v>1774</v>
      </c>
      <c r="C1531" t="s">
        <v>210</v>
      </c>
      <c r="D1531" t="s">
        <v>63</v>
      </c>
      <c r="E1531" t="s">
        <v>153</v>
      </c>
      <c r="F1531" s="67">
        <v>2015</v>
      </c>
      <c r="G1531" t="s">
        <v>1795</v>
      </c>
      <c r="H1531" s="67">
        <v>9843028</v>
      </c>
      <c r="I1531" s="67">
        <v>243908259035</v>
      </c>
      <c r="J1531" s="67">
        <v>315508753211</v>
      </c>
      <c r="K1531" s="67">
        <v>405565963818</v>
      </c>
      <c r="L1531" s="67">
        <v>74450639799</v>
      </c>
      <c r="M1531" s="67">
        <v>58650870257</v>
      </c>
      <c r="N1531" s="67">
        <v>3734509961</v>
      </c>
      <c r="O1531" s="67">
        <v>0</v>
      </c>
      <c r="P1531" s="67">
        <v>7540141864</v>
      </c>
      <c r="Q1531" s="67">
        <v>400336340</v>
      </c>
      <c r="R1531" s="67">
        <v>4147204597</v>
      </c>
      <c r="S1531" s="67">
        <v>0</v>
      </c>
      <c r="T1531" s="67">
        <v>0</v>
      </c>
      <c r="U1531" s="67">
        <v>2105451171</v>
      </c>
      <c r="V1531" s="67">
        <v>81024721</v>
      </c>
      <c r="W1531" s="67">
        <v>1138731571</v>
      </c>
      <c r="X1531" s="67">
        <v>1045778331</v>
      </c>
      <c r="Y1531" s="67">
        <v>0</v>
      </c>
      <c r="Z1531" s="67"/>
      <c r="AA1531" s="67">
        <v>0</v>
      </c>
      <c r="AB1531" s="67"/>
      <c r="AC1531" s="67">
        <v>0</v>
      </c>
      <c r="AD1531" s="67">
        <v>0</v>
      </c>
      <c r="AE1531" s="67">
        <v>0</v>
      </c>
      <c r="AF1531" s="67">
        <v>0</v>
      </c>
      <c r="AG1531" s="67">
        <v>0</v>
      </c>
      <c r="AH1531" s="67">
        <v>0</v>
      </c>
      <c r="AI1531" s="67">
        <v>0</v>
      </c>
      <c r="AJ1531" s="67">
        <v>0</v>
      </c>
      <c r="AK1531" s="67">
        <v>0</v>
      </c>
      <c r="AL1531" s="67">
        <v>0</v>
      </c>
      <c r="AM1531" s="67">
        <v>771906457174</v>
      </c>
      <c r="AN1531" s="67">
        <v>352487565827</v>
      </c>
      <c r="AO1531" s="67">
        <v>419574002151</v>
      </c>
      <c r="AP1531" s="67">
        <v>1001091436807</v>
      </c>
      <c r="AQ1531" s="67">
        <v>1117994546405</v>
      </c>
      <c r="AR1531" s="67">
        <v>199742938368</v>
      </c>
      <c r="AS1531" s="67">
        <v>161083014813</v>
      </c>
      <c r="AT1531" s="67">
        <v>38659923555</v>
      </c>
      <c r="AU1531" s="67">
        <v>288903000000</v>
      </c>
      <c r="AV1531" s="67">
        <v>371366000000</v>
      </c>
      <c r="AW1531" s="67">
        <v>66799180471</v>
      </c>
      <c r="AX1531" s="67">
        <v>54383238532</v>
      </c>
      <c r="AY1531" s="67">
        <v>25543372306</v>
      </c>
      <c r="AZ1531" s="67">
        <v>28839866226</v>
      </c>
      <c r="BA1531" s="67">
        <v>3057580546</v>
      </c>
      <c r="BB1531" s="67">
        <v>0</v>
      </c>
      <c r="BC1531" s="67">
        <v>5093854142</v>
      </c>
      <c r="BD1531" s="67">
        <v>376719899</v>
      </c>
      <c r="BE1531" s="67">
        <v>3887787352</v>
      </c>
      <c r="BF1531" s="67">
        <v>0</v>
      </c>
      <c r="BG1531" s="67"/>
      <c r="BH1531" s="67">
        <v>2754107208</v>
      </c>
      <c r="BI1531" s="67">
        <v>801126543</v>
      </c>
      <c r="BJ1531" s="67">
        <v>1288117265</v>
      </c>
      <c r="BK1531" s="67">
        <v>664863400</v>
      </c>
      <c r="BL1531" s="67">
        <v>0</v>
      </c>
      <c r="BM1531" s="67">
        <v>0</v>
      </c>
      <c r="BN1531" s="67"/>
      <c r="BO1531" s="67"/>
      <c r="BP1531" s="67"/>
      <c r="BQ1531" s="67"/>
      <c r="BR1531" s="67"/>
      <c r="BS1531" s="67"/>
      <c r="BT1531" s="67"/>
      <c r="BU1531" s="67"/>
      <c r="BV1531" s="67"/>
      <c r="BW1531" s="67"/>
      <c r="BX1531" s="67"/>
      <c r="BY1531" s="67"/>
      <c r="BZ1531" s="67">
        <v>645561530990</v>
      </c>
      <c r="CA1531" s="67">
        <v>289682952606</v>
      </c>
      <c r="CB1531" s="67">
        <v>355878578385</v>
      </c>
      <c r="CC1531" s="67">
        <v>832394757037</v>
      </c>
      <c r="CD1531" s="67">
        <v>914900000000</v>
      </c>
    </row>
    <row r="1532" spans="1:82">
      <c r="A1532" t="s">
        <v>1773</v>
      </c>
      <c r="B1532" t="s">
        <v>1774</v>
      </c>
      <c r="C1532" t="s">
        <v>210</v>
      </c>
      <c r="D1532" t="s">
        <v>63</v>
      </c>
      <c r="E1532" t="s">
        <v>153</v>
      </c>
      <c r="F1532" s="67">
        <v>2016</v>
      </c>
      <c r="G1532" t="s">
        <v>1796</v>
      </c>
      <c r="H1532" s="67">
        <v>9814023</v>
      </c>
      <c r="I1532" s="67">
        <v>246508353407</v>
      </c>
      <c r="J1532" s="67">
        <v>373063574957</v>
      </c>
      <c r="K1532" s="67">
        <v>452257442292</v>
      </c>
      <c r="L1532" s="67">
        <v>74644719176</v>
      </c>
      <c r="M1532" s="67">
        <v>58851424146</v>
      </c>
      <c r="N1532" s="67">
        <v>3728550595</v>
      </c>
      <c r="O1532" s="67">
        <v>0</v>
      </c>
      <c r="P1532" s="67">
        <v>7532494959</v>
      </c>
      <c r="Q1532" s="67">
        <v>399930335</v>
      </c>
      <c r="R1532" s="67">
        <v>4142998671</v>
      </c>
      <c r="S1532" s="67">
        <v>0</v>
      </c>
      <c r="T1532" s="67">
        <v>0</v>
      </c>
      <c r="U1532" s="67">
        <v>2224981727</v>
      </c>
      <c r="V1532" s="67">
        <v>105332137</v>
      </c>
      <c r="W1532" s="67">
        <v>1093781641</v>
      </c>
      <c r="X1532" s="67">
        <v>1045778331</v>
      </c>
      <c r="Y1532" s="67">
        <v>0</v>
      </c>
      <c r="Z1532" s="67"/>
      <c r="AA1532" s="67">
        <v>0</v>
      </c>
      <c r="AB1532" s="67"/>
      <c r="AC1532" s="67">
        <v>0</v>
      </c>
      <c r="AD1532" s="67">
        <v>0</v>
      </c>
      <c r="AE1532" s="67">
        <v>0</v>
      </c>
      <c r="AF1532" s="67">
        <v>0</v>
      </c>
      <c r="AG1532" s="67">
        <v>0</v>
      </c>
      <c r="AH1532" s="67">
        <v>0</v>
      </c>
      <c r="AI1532" s="67">
        <v>0</v>
      </c>
      <c r="AJ1532" s="67">
        <v>0</v>
      </c>
      <c r="AK1532" s="67">
        <v>0</v>
      </c>
      <c r="AL1532" s="67">
        <v>0</v>
      </c>
      <c r="AM1532" s="67">
        <v>800811484363</v>
      </c>
      <c r="AN1532" s="67">
        <v>365299252473</v>
      </c>
      <c r="AO1532" s="67">
        <v>435660952187</v>
      </c>
      <c r="AP1532" s="67">
        <v>1046895117539</v>
      </c>
      <c r="AQ1532" s="67">
        <v>1142255529034</v>
      </c>
      <c r="AR1532" s="67">
        <v>195804995264</v>
      </c>
      <c r="AS1532" s="67">
        <v>157907254245</v>
      </c>
      <c r="AT1532" s="67">
        <v>37897741019</v>
      </c>
      <c r="AU1532" s="67">
        <v>342953000000</v>
      </c>
      <c r="AV1532" s="67">
        <v>415755000000</v>
      </c>
      <c r="AW1532" s="67">
        <v>75012766293</v>
      </c>
      <c r="AX1532" s="67">
        <v>62336007666</v>
      </c>
      <c r="AY1532" s="67">
        <v>29676853775</v>
      </c>
      <c r="AZ1532" s="67">
        <v>32659153892</v>
      </c>
      <c r="BA1532" s="67">
        <v>2870488309</v>
      </c>
      <c r="BB1532" s="67">
        <v>0</v>
      </c>
      <c r="BC1532" s="67">
        <v>5499656925</v>
      </c>
      <c r="BD1532" s="67">
        <v>378388432</v>
      </c>
      <c r="BE1532" s="67">
        <v>3928224961</v>
      </c>
      <c r="BF1532" s="67">
        <v>0</v>
      </c>
      <c r="BG1532" s="67"/>
      <c r="BH1532" s="67">
        <v>2975173945</v>
      </c>
      <c r="BI1532" s="67">
        <v>719840524</v>
      </c>
      <c r="BJ1532" s="67">
        <v>777309152</v>
      </c>
      <c r="BK1532" s="67">
        <v>1478024269</v>
      </c>
      <c r="BL1532" s="67">
        <v>0</v>
      </c>
      <c r="BM1532" s="67">
        <v>0</v>
      </c>
      <c r="BN1532" s="67"/>
      <c r="BO1532" s="67"/>
      <c r="BP1532" s="67"/>
      <c r="BQ1532" s="67"/>
      <c r="BR1532" s="67"/>
      <c r="BS1532" s="67"/>
      <c r="BT1532" s="67"/>
      <c r="BU1532" s="67"/>
      <c r="BV1532" s="67"/>
      <c r="BW1532" s="67"/>
      <c r="BX1532" s="67"/>
      <c r="BY1532" s="67"/>
      <c r="BZ1532" s="67">
        <v>682927707947</v>
      </c>
      <c r="CA1532" s="67">
        <v>305991872666</v>
      </c>
      <c r="CB1532" s="67">
        <v>376935835282</v>
      </c>
      <c r="CC1532" s="67">
        <v>883918643450</v>
      </c>
      <c r="CD1532" s="67">
        <v>956700000000</v>
      </c>
    </row>
    <row r="1533" spans="1:82">
      <c r="A1533" t="s">
        <v>1773</v>
      </c>
      <c r="B1533" t="s">
        <v>1774</v>
      </c>
      <c r="C1533" t="s">
        <v>210</v>
      </c>
      <c r="D1533" t="s">
        <v>63</v>
      </c>
      <c r="E1533" t="s">
        <v>153</v>
      </c>
      <c r="F1533" s="67">
        <v>2017</v>
      </c>
      <c r="G1533" t="s">
        <v>1797</v>
      </c>
      <c r="H1533" s="67">
        <v>9787966</v>
      </c>
      <c r="I1533" s="67">
        <v>251997893307</v>
      </c>
      <c r="J1533" s="67">
        <v>365625434896</v>
      </c>
      <c r="K1533" s="67">
        <v>453564809804</v>
      </c>
      <c r="L1533" s="67">
        <v>74876141993</v>
      </c>
      <c r="M1533" s="67">
        <v>59085403683</v>
      </c>
      <c r="N1533" s="67">
        <v>3722591228</v>
      </c>
      <c r="O1533" s="67">
        <v>0</v>
      </c>
      <c r="P1533" s="67">
        <v>7527153101</v>
      </c>
      <c r="Q1533" s="67">
        <v>399646715</v>
      </c>
      <c r="R1533" s="67">
        <v>4140060559</v>
      </c>
      <c r="S1533" s="67">
        <v>0</v>
      </c>
      <c r="T1533" s="67">
        <v>0</v>
      </c>
      <c r="U1533" s="67">
        <v>2129942356</v>
      </c>
      <c r="V1533" s="67">
        <v>92441840</v>
      </c>
      <c r="W1533" s="67">
        <v>1018865090</v>
      </c>
      <c r="X1533" s="67">
        <v>1045778331</v>
      </c>
      <c r="Y1533" s="67">
        <v>0</v>
      </c>
      <c r="Z1533" s="67"/>
      <c r="AA1533" s="67">
        <v>0</v>
      </c>
      <c r="AB1533" s="67"/>
      <c r="AC1533" s="67">
        <v>0</v>
      </c>
      <c r="AD1533" s="67">
        <v>0</v>
      </c>
      <c r="AE1533" s="67">
        <v>0</v>
      </c>
      <c r="AF1533" s="67">
        <v>0</v>
      </c>
      <c r="AG1533" s="67">
        <v>0</v>
      </c>
      <c r="AH1533" s="67">
        <v>0</v>
      </c>
      <c r="AI1533" s="67">
        <v>0</v>
      </c>
      <c r="AJ1533" s="67">
        <v>0</v>
      </c>
      <c r="AK1533" s="67">
        <v>0</v>
      </c>
      <c r="AL1533" s="67">
        <v>0</v>
      </c>
      <c r="AM1533" s="67">
        <v>819150032463</v>
      </c>
      <c r="AN1533" s="67">
        <v>370378795264</v>
      </c>
      <c r="AO1533" s="67">
        <v>448836545019</v>
      </c>
      <c r="AP1533" s="67">
        <v>1061293430705</v>
      </c>
      <c r="AQ1533" s="67">
        <v>1160146063815</v>
      </c>
      <c r="AR1533" s="67">
        <v>225243292425</v>
      </c>
      <c r="AS1533" s="67">
        <v>181647816472</v>
      </c>
      <c r="AT1533" s="67">
        <v>43595475953</v>
      </c>
      <c r="AU1533" s="67">
        <v>344008000000</v>
      </c>
      <c r="AV1533" s="67">
        <v>426748000000</v>
      </c>
      <c r="AW1533" s="67">
        <v>77449161022</v>
      </c>
      <c r="AX1533" s="67">
        <v>62954133501</v>
      </c>
      <c r="AY1533" s="67">
        <v>29497536337</v>
      </c>
      <c r="AZ1533" s="67">
        <v>33456597164</v>
      </c>
      <c r="BA1533" s="67">
        <v>3900018964</v>
      </c>
      <c r="BB1533" s="67">
        <v>0</v>
      </c>
      <c r="BC1533" s="67">
        <v>6210546946</v>
      </c>
      <c r="BD1533" s="67">
        <v>384675418</v>
      </c>
      <c r="BE1533" s="67">
        <v>3999786194</v>
      </c>
      <c r="BF1533" s="67">
        <v>0</v>
      </c>
      <c r="BG1533" s="67"/>
      <c r="BH1533" s="67">
        <v>3039969673</v>
      </c>
      <c r="BI1533" s="67">
        <v>583041581</v>
      </c>
      <c r="BJ1533" s="67">
        <v>520587081</v>
      </c>
      <c r="BK1533" s="67">
        <v>1936341011</v>
      </c>
      <c r="BL1533" s="67">
        <v>0</v>
      </c>
      <c r="BM1533" s="67">
        <v>0</v>
      </c>
      <c r="BN1533" s="67"/>
      <c r="BO1533" s="67"/>
      <c r="BP1533" s="67"/>
      <c r="BQ1533" s="67"/>
      <c r="BR1533" s="67"/>
      <c r="BS1533" s="67"/>
      <c r="BT1533" s="67"/>
      <c r="BU1533" s="67"/>
      <c r="BV1533" s="67"/>
      <c r="BW1533" s="67"/>
      <c r="BX1533" s="67"/>
      <c r="BY1533" s="67"/>
      <c r="BZ1533" s="67">
        <v>757250796634</v>
      </c>
      <c r="CA1533" s="67">
        <v>338394200190</v>
      </c>
      <c r="CB1533" s="67">
        <v>418856596444</v>
      </c>
      <c r="CC1533" s="67">
        <v>980243219754</v>
      </c>
      <c r="CD1533" s="67">
        <v>1063000000000</v>
      </c>
    </row>
    <row r="1534" spans="1:82">
      <c r="A1534" t="s">
        <v>1773</v>
      </c>
      <c r="B1534" t="s">
        <v>1774</v>
      </c>
      <c r="C1534" t="s">
        <v>210</v>
      </c>
      <c r="D1534" t="s">
        <v>63</v>
      </c>
      <c r="E1534" t="s">
        <v>153</v>
      </c>
      <c r="F1534" s="67">
        <v>2018</v>
      </c>
      <c r="G1534" t="s">
        <v>1798</v>
      </c>
      <c r="H1534" s="67">
        <v>9775564</v>
      </c>
      <c r="I1534" s="67">
        <v>260254388680</v>
      </c>
      <c r="J1534" s="67">
        <v>283864893811</v>
      </c>
      <c r="K1534" s="67">
        <v>366065571577</v>
      </c>
      <c r="L1534" s="67">
        <v>74783435110</v>
      </c>
      <c r="M1534" s="67">
        <v>59007410497</v>
      </c>
      <c r="N1534" s="67">
        <v>3716631861</v>
      </c>
      <c r="O1534" s="67">
        <v>0</v>
      </c>
      <c r="P1534" s="67">
        <v>7522213712</v>
      </c>
      <c r="Q1534" s="67">
        <v>399384463</v>
      </c>
      <c r="R1534" s="67">
        <v>4137343812</v>
      </c>
      <c r="S1534" s="67">
        <v>0</v>
      </c>
      <c r="T1534" s="67">
        <v>0</v>
      </c>
      <c r="U1534" s="67">
        <v>1968630517</v>
      </c>
      <c r="V1534" s="67">
        <v>75132014</v>
      </c>
      <c r="W1534" s="67">
        <v>872777816</v>
      </c>
      <c r="X1534" s="67">
        <v>1045778331</v>
      </c>
      <c r="Y1534" s="67">
        <v>0</v>
      </c>
      <c r="Z1534" s="67"/>
      <c r="AA1534" s="67">
        <v>0</v>
      </c>
      <c r="AB1534" s="67"/>
      <c r="AC1534" s="67">
        <v>0</v>
      </c>
      <c r="AD1534" s="67">
        <v>0</v>
      </c>
      <c r="AE1534" s="67">
        <v>0</v>
      </c>
      <c r="AF1534" s="67">
        <v>0</v>
      </c>
      <c r="AG1534" s="67">
        <v>0</v>
      </c>
      <c r="AH1534" s="67">
        <v>0</v>
      </c>
      <c r="AI1534" s="67">
        <v>0</v>
      </c>
      <c r="AJ1534" s="67">
        <v>0</v>
      </c>
      <c r="AK1534" s="67">
        <v>0</v>
      </c>
      <c r="AL1534" s="67">
        <v>0</v>
      </c>
      <c r="AM1534" s="67">
        <v>837609428756</v>
      </c>
      <c r="AN1534" s="67">
        <v>375498282786</v>
      </c>
      <c r="AO1534" s="67">
        <v>462127298826</v>
      </c>
      <c r="AP1534" s="67">
        <v>1093163209834</v>
      </c>
      <c r="AQ1534" s="67">
        <v>1180735175552</v>
      </c>
      <c r="AR1534" s="67">
        <v>255166794561</v>
      </c>
      <c r="AS1534" s="67">
        <v>205779673033</v>
      </c>
      <c r="AT1534" s="67">
        <v>49387121528</v>
      </c>
      <c r="AU1534" s="67">
        <v>274694000000</v>
      </c>
      <c r="AV1534" s="67">
        <v>354239000000</v>
      </c>
      <c r="AW1534" s="67">
        <v>74992778191</v>
      </c>
      <c r="AX1534" s="67">
        <v>59405126285</v>
      </c>
      <c r="AY1534" s="67">
        <v>27697739769</v>
      </c>
      <c r="AZ1534" s="67">
        <v>31707386516</v>
      </c>
      <c r="BA1534" s="67">
        <v>4035573761</v>
      </c>
      <c r="BB1534" s="67">
        <v>0</v>
      </c>
      <c r="BC1534" s="67">
        <v>7070672411</v>
      </c>
      <c r="BD1534" s="67">
        <v>392946004</v>
      </c>
      <c r="BE1534" s="67">
        <v>4088459730</v>
      </c>
      <c r="BF1534" s="67">
        <v>0</v>
      </c>
      <c r="BG1534" s="67"/>
      <c r="BH1534" s="67">
        <v>4552024053</v>
      </c>
      <c r="BI1534" s="67">
        <v>1118319367</v>
      </c>
      <c r="BJ1534" s="67">
        <v>1185609068</v>
      </c>
      <c r="BK1534" s="67">
        <v>2248095618</v>
      </c>
      <c r="BL1534" s="67">
        <v>0</v>
      </c>
      <c r="BM1534" s="67">
        <v>0</v>
      </c>
      <c r="BN1534" s="67"/>
      <c r="BO1534" s="67"/>
      <c r="BP1534" s="67"/>
      <c r="BQ1534" s="67"/>
      <c r="BR1534" s="67"/>
      <c r="BS1534" s="67"/>
      <c r="BT1534" s="67"/>
      <c r="BU1534" s="67"/>
      <c r="BV1534" s="67"/>
      <c r="BW1534" s="67"/>
      <c r="BX1534" s="67"/>
      <c r="BY1534" s="67"/>
      <c r="BZ1534" s="67">
        <v>835335974565</v>
      </c>
      <c r="CA1534" s="67">
        <v>372316112500</v>
      </c>
      <c r="CB1534" s="67">
        <v>463019862066</v>
      </c>
      <c r="CC1534" s="67">
        <v>1090502571370</v>
      </c>
      <c r="CD1534" s="67">
        <v>1170000000000</v>
      </c>
    </row>
    <row r="1535" spans="1:82">
      <c r="A1535" t="s">
        <v>1773</v>
      </c>
      <c r="B1535" t="s">
        <v>1774</v>
      </c>
      <c r="C1535" t="s">
        <v>210</v>
      </c>
      <c r="D1535" t="s">
        <v>63</v>
      </c>
      <c r="E1535" t="s">
        <v>153</v>
      </c>
      <c r="F1535" s="67">
        <v>2019</v>
      </c>
      <c r="G1535" t="s">
        <v>1799</v>
      </c>
      <c r="H1535" s="67">
        <v>9771141</v>
      </c>
      <c r="I1535" s="67">
        <v>270631604294</v>
      </c>
      <c r="J1535" s="67">
        <v>366418000000</v>
      </c>
      <c r="K1535" s="67">
        <v>448418000000</v>
      </c>
      <c r="L1535" s="67">
        <v>74567966155</v>
      </c>
      <c r="M1535" s="67">
        <v>58806856608</v>
      </c>
      <c r="N1535" s="67">
        <v>3710672495</v>
      </c>
      <c r="O1535" s="67">
        <v>0</v>
      </c>
      <c r="P1535" s="67">
        <v>7516908442</v>
      </c>
      <c r="Q1535" s="67">
        <v>399102785</v>
      </c>
      <c r="R1535" s="67">
        <v>4134425825</v>
      </c>
      <c r="S1535" s="67">
        <v>0</v>
      </c>
      <c r="T1535" s="67">
        <v>0</v>
      </c>
      <c r="U1535" s="67">
        <v>1877567507</v>
      </c>
      <c r="V1535" s="67">
        <v>75132014</v>
      </c>
      <c r="W1535" s="67">
        <v>756657162</v>
      </c>
      <c r="X1535" s="67">
        <v>1045778331</v>
      </c>
      <c r="Y1535" s="67">
        <v>0</v>
      </c>
      <c r="Z1535" s="67"/>
      <c r="AA1535" s="67">
        <v>0</v>
      </c>
      <c r="AB1535" s="67"/>
      <c r="AC1535" s="67">
        <v>0</v>
      </c>
      <c r="AD1535" s="67">
        <v>0</v>
      </c>
      <c r="AE1535" s="67">
        <v>0</v>
      </c>
      <c r="AF1535" s="67">
        <v>0</v>
      </c>
      <c r="AG1535" s="67">
        <v>0</v>
      </c>
      <c r="AH1535" s="67">
        <v>0</v>
      </c>
      <c r="AI1535" s="67">
        <v>0</v>
      </c>
      <c r="AJ1535" s="67">
        <v>0</v>
      </c>
      <c r="AK1535" s="67">
        <v>0</v>
      </c>
      <c r="AL1535" s="67">
        <v>0</v>
      </c>
      <c r="AM1535" s="67">
        <v>856192135907</v>
      </c>
      <c r="AN1535" s="67">
        <v>380658045455</v>
      </c>
      <c r="AO1535" s="67">
        <v>475534090452</v>
      </c>
      <c r="AP1535" s="67">
        <v>1121269273863</v>
      </c>
      <c r="AQ1535" s="67">
        <v>1203269273863</v>
      </c>
      <c r="AR1535" s="67">
        <v>270631604294</v>
      </c>
      <c r="AS1535" s="67">
        <v>218251293786</v>
      </c>
      <c r="AT1535" s="67">
        <v>52380310509</v>
      </c>
      <c r="AU1535" s="67">
        <v>366418000000</v>
      </c>
      <c r="AV1535" s="67">
        <v>448418000000</v>
      </c>
      <c r="AW1535" s="67">
        <v>74567966155</v>
      </c>
      <c r="AX1535" s="67">
        <v>58806856608</v>
      </c>
      <c r="AY1535" s="67">
        <v>27425987754</v>
      </c>
      <c r="AZ1535" s="67">
        <v>31380868854</v>
      </c>
      <c r="BA1535" s="67">
        <v>3710672495</v>
      </c>
      <c r="BB1535" s="67">
        <v>0</v>
      </c>
      <c r="BC1535" s="67">
        <v>7516908442</v>
      </c>
      <c r="BD1535" s="67">
        <v>399102785</v>
      </c>
      <c r="BE1535" s="67">
        <v>4134425825</v>
      </c>
      <c r="BF1535" s="67">
        <v>0</v>
      </c>
      <c r="BG1535" s="67"/>
      <c r="BH1535" s="67">
        <v>1877567507</v>
      </c>
      <c r="BI1535" s="67">
        <v>75132014</v>
      </c>
      <c r="BJ1535" s="67">
        <v>756657162</v>
      </c>
      <c r="BK1535" s="67">
        <v>1045778331</v>
      </c>
      <c r="BL1535" s="67"/>
      <c r="BM1535" s="67"/>
      <c r="BN1535" s="67"/>
      <c r="BO1535" s="67"/>
      <c r="BP1535" s="67"/>
      <c r="BQ1535" s="67"/>
      <c r="BR1535" s="67"/>
      <c r="BS1535" s="67"/>
      <c r="BT1535" s="67"/>
      <c r="BU1535" s="67"/>
      <c r="BV1535" s="67"/>
      <c r="BW1535" s="67"/>
      <c r="BX1535" s="67"/>
      <c r="BY1535" s="67"/>
      <c r="BZ1535" s="67">
        <v>856192135907</v>
      </c>
      <c r="CA1535" s="67">
        <v>380658045455</v>
      </c>
      <c r="CB1535" s="67">
        <v>475534090452</v>
      </c>
      <c r="CC1535" s="67">
        <v>1121269273863</v>
      </c>
      <c r="CD1535" s="67">
        <v>1203000000000</v>
      </c>
    </row>
    <row r="1536" spans="1:82">
      <c r="A1536" t="s">
        <v>1773</v>
      </c>
      <c r="B1536" t="s">
        <v>1774</v>
      </c>
      <c r="C1536" t="s">
        <v>210</v>
      </c>
      <c r="D1536" t="s">
        <v>63</v>
      </c>
      <c r="E1536" t="s">
        <v>153</v>
      </c>
      <c r="F1536" s="67">
        <v>2020</v>
      </c>
      <c r="G1536" t="s">
        <v>1800</v>
      </c>
      <c r="H1536" s="67">
        <v>9750149</v>
      </c>
      <c r="I1536" s="67">
        <v>278846918713</v>
      </c>
      <c r="J1536" s="67">
        <v>543855323856</v>
      </c>
      <c r="K1536" s="67">
        <v>627896489155</v>
      </c>
      <c r="L1536" s="67">
        <v>70218688477</v>
      </c>
      <c r="M1536" s="67">
        <v>54628650620</v>
      </c>
      <c r="N1536" s="67">
        <v>3704713128</v>
      </c>
      <c r="O1536" s="67">
        <v>0</v>
      </c>
      <c r="P1536" s="67">
        <v>7511566585</v>
      </c>
      <c r="Q1536" s="67">
        <v>398819164</v>
      </c>
      <c r="R1536" s="67">
        <v>4131487714</v>
      </c>
      <c r="S1536" s="67">
        <v>0</v>
      </c>
      <c r="T1536" s="67">
        <v>0</v>
      </c>
      <c r="U1536" s="67">
        <v>1872426805</v>
      </c>
      <c r="V1536" s="67">
        <v>67397836</v>
      </c>
      <c r="W1536" s="67">
        <v>794115438</v>
      </c>
      <c r="X1536" s="67">
        <v>1045778331</v>
      </c>
      <c r="Y1536" s="67">
        <v>0</v>
      </c>
      <c r="Z1536" s="67"/>
      <c r="AA1536" s="67">
        <v>0</v>
      </c>
      <c r="AB1536" s="67"/>
      <c r="AC1536" s="67">
        <v>0</v>
      </c>
      <c r="AD1536" s="67">
        <v>0</v>
      </c>
      <c r="AE1536" s="67">
        <v>0</v>
      </c>
      <c r="AF1536" s="67">
        <v>0</v>
      </c>
      <c r="AG1536" s="67">
        <v>0</v>
      </c>
      <c r="AH1536" s="67">
        <v>0</v>
      </c>
      <c r="AI1536" s="67">
        <v>0</v>
      </c>
      <c r="AJ1536" s="67">
        <v>0</v>
      </c>
      <c r="AK1536" s="67">
        <v>0</v>
      </c>
      <c r="AL1536" s="67">
        <v>0</v>
      </c>
      <c r="AM1536" s="67">
        <v>874877191052</v>
      </c>
      <c r="AN1536" s="67">
        <v>385849709157</v>
      </c>
      <c r="AO1536" s="67">
        <v>489046771881</v>
      </c>
      <c r="AP1536" s="67">
        <v>1147719944180</v>
      </c>
      <c r="AQ1536" s="67">
        <v>1219474277158</v>
      </c>
      <c r="AR1536" s="67">
        <v>285528137590</v>
      </c>
      <c r="AS1536" s="67">
        <v>230264627089</v>
      </c>
      <c r="AT1536" s="67">
        <v>55263510501</v>
      </c>
      <c r="AU1536" s="67">
        <v>561948000000</v>
      </c>
      <c r="AV1536" s="67">
        <v>648785000000</v>
      </c>
      <c r="AW1536" s="67">
        <v>69717420723</v>
      </c>
      <c r="AX1536" s="67">
        <v>58378456918</v>
      </c>
      <c r="AY1536" s="67">
        <v>27202643282</v>
      </c>
      <c r="AZ1536" s="67">
        <v>31175813636</v>
      </c>
      <c r="BA1536" s="67">
        <v>3649825622</v>
      </c>
      <c r="BB1536" s="67">
        <v>0</v>
      </c>
      <c r="BC1536" s="67">
        <v>3105273473</v>
      </c>
      <c r="BD1536" s="67">
        <v>405192872</v>
      </c>
      <c r="BE1536" s="67">
        <v>4178671838</v>
      </c>
      <c r="BF1536" s="67">
        <v>0</v>
      </c>
      <c r="BG1536" s="67"/>
      <c r="BH1536" s="67">
        <v>1563010808</v>
      </c>
      <c r="BI1536" s="67">
        <v>482878239</v>
      </c>
      <c r="BJ1536" s="67">
        <v>418996154</v>
      </c>
      <c r="BK1536" s="67">
        <v>661136415</v>
      </c>
      <c r="BL1536" s="67">
        <v>0</v>
      </c>
      <c r="BM1536" s="67">
        <v>0</v>
      </c>
      <c r="BN1536" s="67"/>
      <c r="BO1536" s="67"/>
      <c r="BP1536" s="67"/>
      <c r="BQ1536" s="67"/>
      <c r="BR1536" s="67"/>
      <c r="BS1536" s="67"/>
      <c r="BT1536" s="67"/>
      <c r="BU1536" s="67"/>
      <c r="BV1536" s="67"/>
      <c r="BW1536" s="67"/>
      <c r="BX1536" s="67"/>
      <c r="BY1536" s="67"/>
      <c r="BZ1536" s="67">
        <v>820381664241</v>
      </c>
      <c r="CA1536" s="67">
        <v>364306167294</v>
      </c>
      <c r="CB1536" s="67">
        <v>456075496947</v>
      </c>
      <c r="CC1536" s="67">
        <v>1090353233362</v>
      </c>
      <c r="CD1536" s="67">
        <v>1177000000000</v>
      </c>
    </row>
    <row r="1537" spans="1:82">
      <c r="A1537" t="s">
        <v>1801</v>
      </c>
      <c r="B1537" t="s">
        <v>1802</v>
      </c>
      <c r="C1537" t="s">
        <v>71</v>
      </c>
      <c r="D1537" t="s">
        <v>62</v>
      </c>
      <c r="E1537" t="s">
        <v>153</v>
      </c>
      <c r="F1537" s="67">
        <v>1995</v>
      </c>
      <c r="G1537" t="s">
        <v>1803</v>
      </c>
      <c r="H1537" s="67">
        <v>198100000</v>
      </c>
      <c r="I1537" s="67">
        <v>168090935971</v>
      </c>
      <c r="J1537" s="67">
        <v>188636912683</v>
      </c>
      <c r="K1537" s="67">
        <v>1200860465220</v>
      </c>
      <c r="L1537" s="67">
        <v>1243108862446</v>
      </c>
      <c r="M1537" s="67">
        <v>900529987863</v>
      </c>
      <c r="N1537" s="67">
        <v>141804009741</v>
      </c>
      <c r="O1537" s="67">
        <v>39468049075</v>
      </c>
      <c r="P1537" s="67">
        <v>16036061293</v>
      </c>
      <c r="Q1537" s="67">
        <v>22047644026</v>
      </c>
      <c r="R1537" s="67">
        <v>90410922237</v>
      </c>
      <c r="S1537" s="67">
        <v>39151079494</v>
      </c>
      <c r="T1537" s="67">
        <v>3421388049</v>
      </c>
      <c r="U1537" s="67">
        <v>270673799109</v>
      </c>
      <c r="V1537" s="67">
        <v>147360398255</v>
      </c>
      <c r="W1537" s="67">
        <v>176112242736</v>
      </c>
      <c r="X1537" s="67">
        <v>284340062665</v>
      </c>
      <c r="Y1537" s="67">
        <v>83370000000</v>
      </c>
      <c r="Z1537" s="67">
        <v>3586222401</v>
      </c>
      <c r="AA1537" s="67">
        <v>9282594225</v>
      </c>
      <c r="AB1537" s="67">
        <v>51976214439</v>
      </c>
      <c r="AC1537" s="67">
        <v>5625029911</v>
      </c>
      <c r="AD1537" s="67">
        <v>126099408</v>
      </c>
      <c r="AE1537" s="67">
        <v>11838914379</v>
      </c>
      <c r="AF1537" s="67"/>
      <c r="AG1537" s="67">
        <v>274644691</v>
      </c>
      <c r="AH1537" s="67">
        <v>0</v>
      </c>
      <c r="AI1537" s="67">
        <v>658584384</v>
      </c>
      <c r="AJ1537" s="67">
        <v>0</v>
      </c>
      <c r="AK1537" s="67">
        <v>0</v>
      </c>
      <c r="AL1537" s="67">
        <v>0</v>
      </c>
      <c r="AM1537" s="67">
        <v>2466528915629</v>
      </c>
      <c r="AN1537" s="67">
        <v>588920014223</v>
      </c>
      <c r="AO1537" s="67">
        <v>1908307194979</v>
      </c>
      <c r="AP1537" s="67">
        <v>2619771370392</v>
      </c>
      <c r="AQ1537" s="67">
        <v>3714692601123</v>
      </c>
      <c r="AR1537" s="67">
        <v>380878226922</v>
      </c>
      <c r="AS1537" s="67">
        <v>307159860421</v>
      </c>
      <c r="AT1537" s="67">
        <v>73718366501</v>
      </c>
      <c r="AU1537" s="67">
        <v>24192000000</v>
      </c>
      <c r="AV1537" s="67">
        <v>154006000000</v>
      </c>
      <c r="AW1537" s="67">
        <v>610850824031</v>
      </c>
      <c r="AX1537" s="67">
        <v>450618922770</v>
      </c>
      <c r="AY1537" s="67">
        <v>219118490920</v>
      </c>
      <c r="AZ1537" s="67">
        <v>231500431849</v>
      </c>
      <c r="BA1537" s="67">
        <v>56136637241</v>
      </c>
      <c r="BB1537" s="67">
        <v>6925302731</v>
      </c>
      <c r="BC1537" s="67">
        <v>31686960912</v>
      </c>
      <c r="BD1537" s="67">
        <v>11642477941</v>
      </c>
      <c r="BE1537" s="67">
        <v>49532451612</v>
      </c>
      <c r="BF1537" s="67">
        <v>0</v>
      </c>
      <c r="BG1537" s="67">
        <v>4308070824</v>
      </c>
      <c r="BH1537" s="67">
        <v>162585857034</v>
      </c>
      <c r="BI1537" s="67">
        <v>49123379712</v>
      </c>
      <c r="BJ1537" s="67">
        <v>79023240981</v>
      </c>
      <c r="BK1537" s="67">
        <v>10987031217</v>
      </c>
      <c r="BL1537" s="67">
        <v>23452205124</v>
      </c>
      <c r="BM1537" s="67">
        <v>149869172</v>
      </c>
      <c r="BN1537" s="67">
        <v>10134907977</v>
      </c>
      <c r="BO1537" s="67">
        <v>6358835318</v>
      </c>
      <c r="BP1537" s="67">
        <v>88395602</v>
      </c>
      <c r="BQ1537" s="67"/>
      <c r="BR1537" s="67">
        <v>6408440989</v>
      </c>
      <c r="BS1537" s="67">
        <v>0</v>
      </c>
      <c r="BT1537" s="67">
        <v>311756066</v>
      </c>
      <c r="BU1537" s="67">
        <v>0</v>
      </c>
      <c r="BV1537" s="67"/>
      <c r="BW1537" s="67"/>
      <c r="BX1537" s="67"/>
      <c r="BY1537" s="67"/>
      <c r="BZ1537" s="67">
        <v>982266828128</v>
      </c>
      <c r="CA1537" s="67">
        <v>262697724988</v>
      </c>
      <c r="CB1537" s="67">
        <v>719569103140</v>
      </c>
      <c r="CC1537" s="67">
        <v>2006767736115</v>
      </c>
      <c r="CD1537" s="67">
        <v>2137000000000</v>
      </c>
    </row>
    <row r="1538" spans="1:82">
      <c r="A1538" t="s">
        <v>1801</v>
      </c>
      <c r="B1538" t="s">
        <v>1802</v>
      </c>
      <c r="C1538" t="s">
        <v>71</v>
      </c>
      <c r="D1538" t="s">
        <v>62</v>
      </c>
      <c r="E1538" t="s">
        <v>153</v>
      </c>
      <c r="F1538" s="67">
        <v>1996</v>
      </c>
      <c r="G1538" t="s">
        <v>1804</v>
      </c>
      <c r="H1538" s="67">
        <v>201400000</v>
      </c>
      <c r="I1538" s="67">
        <v>192488746048</v>
      </c>
      <c r="J1538" s="67">
        <v>218607656277</v>
      </c>
      <c r="K1538" s="67">
        <v>1221006556936</v>
      </c>
      <c r="L1538" s="67">
        <v>1237954291378</v>
      </c>
      <c r="M1538" s="67">
        <v>900320455224</v>
      </c>
      <c r="N1538" s="67">
        <v>139130798514</v>
      </c>
      <c r="O1538" s="67">
        <v>39291838008</v>
      </c>
      <c r="P1538" s="67">
        <v>15784167652</v>
      </c>
      <c r="Q1538" s="67">
        <v>21701320747</v>
      </c>
      <c r="R1538" s="67">
        <v>88990752036</v>
      </c>
      <c r="S1538" s="67">
        <v>38445700823</v>
      </c>
      <c r="T1538" s="67">
        <v>3532999352</v>
      </c>
      <c r="U1538" s="67">
        <v>272403981157</v>
      </c>
      <c r="V1538" s="67">
        <v>139962787901</v>
      </c>
      <c r="W1538" s="67">
        <v>185143639800</v>
      </c>
      <c r="X1538" s="67">
        <v>283893727782</v>
      </c>
      <c r="Y1538" s="67">
        <v>81820000000</v>
      </c>
      <c r="Z1538" s="67">
        <v>3583304228</v>
      </c>
      <c r="AA1538" s="67">
        <v>9282594225</v>
      </c>
      <c r="AB1538" s="67">
        <v>50436648473</v>
      </c>
      <c r="AC1538" s="67">
        <v>5620688358</v>
      </c>
      <c r="AD1538" s="67">
        <v>126099408</v>
      </c>
      <c r="AE1538" s="67">
        <v>11838914379</v>
      </c>
      <c r="AF1538" s="67"/>
      <c r="AG1538" s="67">
        <v>270978506</v>
      </c>
      <c r="AH1538" s="67">
        <v>0</v>
      </c>
      <c r="AI1538" s="67">
        <v>658584384</v>
      </c>
      <c r="AJ1538" s="67">
        <v>0</v>
      </c>
      <c r="AK1538" s="67">
        <v>0</v>
      </c>
      <c r="AL1538" s="67">
        <v>0</v>
      </c>
      <c r="AM1538" s="67">
        <v>2557762666383</v>
      </c>
      <c r="AN1538" s="67">
        <v>608971687361</v>
      </c>
      <c r="AO1538" s="67">
        <v>1980941724107</v>
      </c>
      <c r="AP1538" s="67">
        <v>2763539818797</v>
      </c>
      <c r="AQ1538" s="67">
        <v>3867249638239</v>
      </c>
      <c r="AR1538" s="67">
        <v>434097197346</v>
      </c>
      <c r="AS1538" s="67">
        <v>350078384956</v>
      </c>
      <c r="AT1538" s="67">
        <v>84018812390</v>
      </c>
      <c r="AU1538" s="67">
        <v>30271000000</v>
      </c>
      <c r="AV1538" s="67">
        <v>169075000000</v>
      </c>
      <c r="AW1538" s="67">
        <v>638684755440</v>
      </c>
      <c r="AX1538" s="67">
        <v>469231317195</v>
      </c>
      <c r="AY1538" s="67">
        <v>228288877775</v>
      </c>
      <c r="AZ1538" s="67">
        <v>240942439419</v>
      </c>
      <c r="BA1538" s="67">
        <v>57126265413</v>
      </c>
      <c r="BB1538" s="67">
        <v>7456490317</v>
      </c>
      <c r="BC1538" s="67">
        <v>32609444232</v>
      </c>
      <c r="BD1538" s="67">
        <v>11658176224</v>
      </c>
      <c r="BE1538" s="67">
        <v>55716937651</v>
      </c>
      <c r="BF1538" s="67">
        <v>0</v>
      </c>
      <c r="BG1538" s="67">
        <v>4886124409</v>
      </c>
      <c r="BH1538" s="67">
        <v>181864422491</v>
      </c>
      <c r="BI1538" s="67">
        <v>61733769140</v>
      </c>
      <c r="BJ1538" s="67">
        <v>88195147594</v>
      </c>
      <c r="BK1538" s="67">
        <v>10404000239</v>
      </c>
      <c r="BL1538" s="67">
        <v>21531505518</v>
      </c>
      <c r="BM1538" s="67">
        <v>180831785</v>
      </c>
      <c r="BN1538" s="67">
        <v>8358857103</v>
      </c>
      <c r="BO1538" s="67">
        <v>8096182587</v>
      </c>
      <c r="BP1538" s="67">
        <v>108744123</v>
      </c>
      <c r="BQ1538" s="67"/>
      <c r="BR1538" s="67">
        <v>4347131972</v>
      </c>
      <c r="BS1538" s="67">
        <v>0</v>
      </c>
      <c r="BT1538" s="67">
        <v>439757948</v>
      </c>
      <c r="BU1538" s="67">
        <v>0</v>
      </c>
      <c r="BV1538" s="67"/>
      <c r="BW1538" s="67"/>
      <c r="BX1538" s="67"/>
      <c r="BY1538" s="67"/>
      <c r="BZ1538" s="67">
        <v>1103117733393</v>
      </c>
      <c r="CA1538" s="67">
        <v>294201850988</v>
      </c>
      <c r="CB1538" s="67">
        <v>808915882405</v>
      </c>
      <c r="CC1538" s="67">
        <v>2218960108669</v>
      </c>
      <c r="CD1538" s="67">
        <v>2358000000000</v>
      </c>
    </row>
    <row r="1539" spans="1:82">
      <c r="A1539" t="s">
        <v>1801</v>
      </c>
      <c r="B1539" t="s">
        <v>1802</v>
      </c>
      <c r="C1539" t="s">
        <v>71</v>
      </c>
      <c r="D1539" t="s">
        <v>62</v>
      </c>
      <c r="E1539" t="s">
        <v>153</v>
      </c>
      <c r="F1539" s="67">
        <v>1997</v>
      </c>
      <c r="G1539" t="s">
        <v>1805</v>
      </c>
      <c r="H1539" s="67">
        <v>204600000</v>
      </c>
      <c r="I1539" s="67">
        <v>219463521307</v>
      </c>
      <c r="J1539" s="67">
        <v>210798225448</v>
      </c>
      <c r="K1539" s="67">
        <v>1205099333678</v>
      </c>
      <c r="L1539" s="67">
        <v>1243260058567</v>
      </c>
      <c r="M1539" s="67">
        <v>912033337610</v>
      </c>
      <c r="N1539" s="67">
        <v>136457587286</v>
      </c>
      <c r="O1539" s="67">
        <v>39115626942</v>
      </c>
      <c r="P1539" s="67">
        <v>15532274011</v>
      </c>
      <c r="Q1539" s="67">
        <v>21354997467</v>
      </c>
      <c r="R1539" s="67">
        <v>87570581835</v>
      </c>
      <c r="S1539" s="67">
        <v>37461299085</v>
      </c>
      <c r="T1539" s="67">
        <v>3059591861</v>
      </c>
      <c r="U1539" s="67">
        <v>289756191111</v>
      </c>
      <c r="V1539" s="67">
        <v>144105449699</v>
      </c>
      <c r="W1539" s="67">
        <v>194355664804</v>
      </c>
      <c r="X1539" s="67">
        <v>283407078208</v>
      </c>
      <c r="Y1539" s="67">
        <v>86550000000</v>
      </c>
      <c r="Z1539" s="67">
        <v>3580571078</v>
      </c>
      <c r="AA1539" s="67">
        <v>16033571843</v>
      </c>
      <c r="AB1539" s="67">
        <v>48427429651</v>
      </c>
      <c r="AC1539" s="67">
        <v>5615695572</v>
      </c>
      <c r="AD1539" s="67">
        <v>126099408</v>
      </c>
      <c r="AE1539" s="67">
        <v>11838914379</v>
      </c>
      <c r="AF1539" s="67"/>
      <c r="AG1539" s="67">
        <v>265869888</v>
      </c>
      <c r="AH1539" s="67">
        <v>0</v>
      </c>
      <c r="AI1539" s="67">
        <v>658584384</v>
      </c>
      <c r="AJ1539" s="67">
        <v>0</v>
      </c>
      <c r="AK1539" s="67">
        <v>0</v>
      </c>
      <c r="AL1539" s="67">
        <v>0</v>
      </c>
      <c r="AM1539" s="67">
        <v>2643762945978</v>
      </c>
      <c r="AN1539" s="67">
        <v>623162007524</v>
      </c>
      <c r="AO1539" s="67">
        <v>2055022166190</v>
      </c>
      <c r="AP1539" s="67">
        <v>2961941810921</v>
      </c>
      <c r="AQ1539" s="67">
        <v>4046327553102</v>
      </c>
      <c r="AR1539" s="67">
        <v>406416565477</v>
      </c>
      <c r="AS1539" s="67">
        <v>327755294740</v>
      </c>
      <c r="AT1539" s="67">
        <v>78661270737</v>
      </c>
      <c r="AU1539" s="67">
        <v>31007000000</v>
      </c>
      <c r="AV1539" s="67">
        <v>177262000000</v>
      </c>
      <c r="AW1539" s="67">
        <v>561156803322</v>
      </c>
      <c r="AX1539" s="67">
        <v>406935664420</v>
      </c>
      <c r="AY1539" s="67">
        <v>197969063699</v>
      </c>
      <c r="AZ1539" s="67">
        <v>208966600721</v>
      </c>
      <c r="BA1539" s="67">
        <v>47844411506</v>
      </c>
      <c r="BB1539" s="67">
        <v>6967472705</v>
      </c>
      <c r="BC1539" s="67">
        <v>33323513811</v>
      </c>
      <c r="BD1539" s="67">
        <v>11680715048</v>
      </c>
      <c r="BE1539" s="67">
        <v>52869289946</v>
      </c>
      <c r="BF1539" s="67">
        <v>0</v>
      </c>
      <c r="BG1539" s="67">
        <v>1535735886</v>
      </c>
      <c r="BH1539" s="67">
        <v>181450196040</v>
      </c>
      <c r="BI1539" s="67">
        <v>57145407903</v>
      </c>
      <c r="BJ1539" s="67">
        <v>98600473478</v>
      </c>
      <c r="BK1539" s="67">
        <v>6957821463</v>
      </c>
      <c r="BL1539" s="67">
        <v>18746493197</v>
      </c>
      <c r="BM1539" s="67">
        <v>111598306</v>
      </c>
      <c r="BN1539" s="67">
        <v>10834557136</v>
      </c>
      <c r="BO1539" s="67">
        <v>5419227682</v>
      </c>
      <c r="BP1539" s="67">
        <v>137649566</v>
      </c>
      <c r="BQ1539" s="67"/>
      <c r="BR1539" s="67">
        <v>1923644037</v>
      </c>
      <c r="BS1539" s="67">
        <v>0</v>
      </c>
      <c r="BT1539" s="67">
        <v>319816471</v>
      </c>
      <c r="BU1539" s="67">
        <v>0</v>
      </c>
      <c r="BV1539" s="67"/>
      <c r="BW1539" s="67"/>
      <c r="BX1539" s="67"/>
      <c r="BY1539" s="67"/>
      <c r="BZ1539" s="67">
        <v>1050773698900</v>
      </c>
      <c r="CA1539" s="67">
        <v>279566696971</v>
      </c>
      <c r="CB1539" s="67">
        <v>771207001929</v>
      </c>
      <c r="CC1539" s="67">
        <v>2053542263738</v>
      </c>
      <c r="CD1539" s="67">
        <v>2200000000000</v>
      </c>
    </row>
    <row r="1540" spans="1:82">
      <c r="A1540" t="s">
        <v>1801</v>
      </c>
      <c r="B1540" t="s">
        <v>1802</v>
      </c>
      <c r="C1540" t="s">
        <v>71</v>
      </c>
      <c r="D1540" t="s">
        <v>62</v>
      </c>
      <c r="E1540" t="s">
        <v>153</v>
      </c>
      <c r="F1540" s="67">
        <v>1998</v>
      </c>
      <c r="G1540" t="s">
        <v>1806</v>
      </c>
      <c r="H1540" s="67">
        <v>207900000</v>
      </c>
      <c r="I1540" s="67">
        <v>234015724327</v>
      </c>
      <c r="J1540" s="67">
        <v>164422126084</v>
      </c>
      <c r="K1540" s="67">
        <v>819188771752</v>
      </c>
      <c r="L1540" s="67">
        <v>1243338624795</v>
      </c>
      <c r="M1540" s="67">
        <v>919366984916</v>
      </c>
      <c r="N1540" s="67">
        <v>133784376058</v>
      </c>
      <c r="O1540" s="67">
        <v>38939403357</v>
      </c>
      <c r="P1540" s="67">
        <v>15280380370</v>
      </c>
      <c r="Q1540" s="67">
        <v>21008674188</v>
      </c>
      <c r="R1540" s="67">
        <v>86150411634</v>
      </c>
      <c r="S1540" s="67">
        <v>36528992539</v>
      </c>
      <c r="T1540" s="67">
        <v>3327020066</v>
      </c>
      <c r="U1540" s="67">
        <v>273372911012</v>
      </c>
      <c r="V1540" s="67">
        <v>150911251225</v>
      </c>
      <c r="W1540" s="67">
        <v>196974769953</v>
      </c>
      <c r="X1540" s="67">
        <v>46291835671</v>
      </c>
      <c r="Y1540" s="67">
        <v>84440000000</v>
      </c>
      <c r="Z1540" s="67">
        <v>3577946021</v>
      </c>
      <c r="AA1540" s="67">
        <v>16033571843</v>
      </c>
      <c r="AB1540" s="67">
        <v>46337350615</v>
      </c>
      <c r="AC1540" s="67">
        <v>5609617399</v>
      </c>
      <c r="AD1540" s="67">
        <v>126099408</v>
      </c>
      <c r="AE1540" s="67">
        <v>11838914379</v>
      </c>
      <c r="AF1540" s="67"/>
      <c r="AG1540" s="67">
        <v>261482487</v>
      </c>
      <c r="AH1540" s="67">
        <v>0</v>
      </c>
      <c r="AI1540" s="67">
        <v>658584384</v>
      </c>
      <c r="AJ1540" s="67">
        <v>0</v>
      </c>
      <c r="AK1540" s="67">
        <v>0</v>
      </c>
      <c r="AL1540" s="67">
        <v>0</v>
      </c>
      <c r="AM1540" s="67">
        <v>2736259192625</v>
      </c>
      <c r="AN1540" s="67">
        <v>659399434099</v>
      </c>
      <c r="AO1540" s="67">
        <v>2109950562274</v>
      </c>
      <c r="AP1540" s="67">
        <v>3414477978724</v>
      </c>
      <c r="AQ1540" s="67">
        <v>4134394220009</v>
      </c>
      <c r="AR1540" s="67">
        <v>252724582692</v>
      </c>
      <c r="AS1540" s="67">
        <v>203810147333</v>
      </c>
      <c r="AT1540" s="67">
        <v>48914435360</v>
      </c>
      <c r="AU1540" s="67">
        <v>38322000000</v>
      </c>
      <c r="AV1540" s="67">
        <v>190929000000</v>
      </c>
      <c r="AW1540" s="67">
        <v>320102727506</v>
      </c>
      <c r="AX1540" s="67">
        <v>202113147888</v>
      </c>
      <c r="AY1540" s="67">
        <v>97948421696</v>
      </c>
      <c r="AZ1540" s="67">
        <v>104164726192</v>
      </c>
      <c r="BA1540" s="67">
        <v>44861341760</v>
      </c>
      <c r="BB1540" s="67">
        <v>3654877840</v>
      </c>
      <c r="BC1540" s="67">
        <v>34331778745</v>
      </c>
      <c r="BD1540" s="67">
        <v>11752650724</v>
      </c>
      <c r="BE1540" s="67">
        <v>23388930549</v>
      </c>
      <c r="BF1540" s="67">
        <v>0</v>
      </c>
      <c r="BG1540" s="67">
        <v>0</v>
      </c>
      <c r="BH1540" s="67">
        <v>137633343505</v>
      </c>
      <c r="BI1540" s="67">
        <v>32661247935</v>
      </c>
      <c r="BJ1540" s="67">
        <v>81926018035</v>
      </c>
      <c r="BK1540" s="67">
        <v>6396714049</v>
      </c>
      <c r="BL1540" s="67">
        <v>16649363485</v>
      </c>
      <c r="BM1540" s="67">
        <v>106012106</v>
      </c>
      <c r="BN1540" s="67">
        <v>9359956758</v>
      </c>
      <c r="BO1540" s="67">
        <v>6296543856</v>
      </c>
      <c r="BP1540" s="67">
        <v>293324900</v>
      </c>
      <c r="BQ1540" s="67"/>
      <c r="BR1540" s="67">
        <v>0</v>
      </c>
      <c r="BS1540" s="67">
        <v>0</v>
      </c>
      <c r="BT1540" s="67">
        <v>593525866</v>
      </c>
      <c r="BU1540" s="67">
        <v>0</v>
      </c>
      <c r="BV1540" s="67"/>
      <c r="BW1540" s="67"/>
      <c r="BX1540" s="67"/>
      <c r="BY1540" s="67"/>
      <c r="BZ1540" s="67">
        <v>458896468427</v>
      </c>
      <c r="CA1540" s="67">
        <v>121796300715</v>
      </c>
      <c r="CB1540" s="67">
        <v>337100167712</v>
      </c>
      <c r="CC1540" s="67">
        <v>1016750122131</v>
      </c>
      <c r="CD1540" s="67">
        <v>1169000000000</v>
      </c>
    </row>
    <row r="1541" spans="1:82">
      <c r="A1541" t="s">
        <v>1801</v>
      </c>
      <c r="B1541" t="s">
        <v>1802</v>
      </c>
      <c r="C1541" t="s">
        <v>71</v>
      </c>
      <c r="D1541" t="s">
        <v>62</v>
      </c>
      <c r="E1541" t="s">
        <v>153</v>
      </c>
      <c r="F1541" s="67">
        <v>1999</v>
      </c>
      <c r="G1541" t="s">
        <v>1807</v>
      </c>
      <c r="H1541" s="67">
        <v>211000000</v>
      </c>
      <c r="I1541" s="67">
        <v>244853831434</v>
      </c>
      <c r="J1541" s="67">
        <v>150848291695</v>
      </c>
      <c r="K1541" s="67">
        <v>733468568219</v>
      </c>
      <c r="L1541" s="67">
        <v>1274095728292</v>
      </c>
      <c r="M1541" s="67">
        <v>961273541216</v>
      </c>
      <c r="N1541" s="67">
        <v>131111164830</v>
      </c>
      <c r="O1541" s="67">
        <v>38763192291</v>
      </c>
      <c r="P1541" s="67">
        <v>15028486729</v>
      </c>
      <c r="Q1541" s="67">
        <v>20662350909</v>
      </c>
      <c r="R1541" s="67">
        <v>84730241432</v>
      </c>
      <c r="S1541" s="67">
        <v>35626845871</v>
      </c>
      <c r="T1541" s="67">
        <v>4364440854</v>
      </c>
      <c r="U1541" s="67">
        <v>308221697093</v>
      </c>
      <c r="V1541" s="67">
        <v>153870295367</v>
      </c>
      <c r="W1541" s="67">
        <v>236622603061</v>
      </c>
      <c r="X1541" s="67">
        <v>45637772826</v>
      </c>
      <c r="Y1541" s="67">
        <v>81360000000</v>
      </c>
      <c r="Z1541" s="67">
        <v>3574518222</v>
      </c>
      <c r="AA1541" s="67">
        <v>16033571843</v>
      </c>
      <c r="AB1541" s="67">
        <v>43279329377</v>
      </c>
      <c r="AC1541" s="67">
        <v>5597451848</v>
      </c>
      <c r="AD1541" s="67">
        <v>126099408</v>
      </c>
      <c r="AE1541" s="67">
        <v>11838914379</v>
      </c>
      <c r="AF1541" s="67"/>
      <c r="AG1541" s="67">
        <v>254490692</v>
      </c>
      <c r="AH1541" s="67">
        <v>0</v>
      </c>
      <c r="AI1541" s="67">
        <v>658584384</v>
      </c>
      <c r="AJ1541" s="67">
        <v>0</v>
      </c>
      <c r="AK1541" s="67">
        <v>0</v>
      </c>
      <c r="AL1541" s="67">
        <v>0</v>
      </c>
      <c r="AM1541" s="67">
        <v>2823423289161</v>
      </c>
      <c r="AN1541" s="67">
        <v>678951321264</v>
      </c>
      <c r="AO1541" s="67">
        <v>2178843913071</v>
      </c>
      <c r="AP1541" s="67">
        <v>3662983296388</v>
      </c>
      <c r="AQ1541" s="67">
        <v>4303997693502</v>
      </c>
      <c r="AR1541" s="67">
        <v>370555059413</v>
      </c>
      <c r="AS1541" s="67">
        <v>298834725333</v>
      </c>
      <c r="AT1541" s="67">
        <v>71720334080</v>
      </c>
      <c r="AU1541" s="67">
        <v>42358000000</v>
      </c>
      <c r="AV1541" s="67">
        <v>205957000000</v>
      </c>
      <c r="AW1541" s="67">
        <v>435717720488</v>
      </c>
      <c r="AX1541" s="67">
        <v>313126169583</v>
      </c>
      <c r="AY1541" s="67">
        <v>152278119280</v>
      </c>
      <c r="AZ1541" s="67">
        <v>160848050303</v>
      </c>
      <c r="BA1541" s="67">
        <v>35539087862</v>
      </c>
      <c r="BB1541" s="67">
        <v>5474354773</v>
      </c>
      <c r="BC1541" s="67">
        <v>35464688622</v>
      </c>
      <c r="BD1541" s="67">
        <v>11806089937</v>
      </c>
      <c r="BE1541" s="67">
        <v>34307329711</v>
      </c>
      <c r="BF1541" s="67">
        <v>0</v>
      </c>
      <c r="BG1541" s="67">
        <v>0</v>
      </c>
      <c r="BH1541" s="67">
        <v>130484044530</v>
      </c>
      <c r="BI1541" s="67">
        <v>19973714079</v>
      </c>
      <c r="BJ1541" s="67">
        <v>92965455757</v>
      </c>
      <c r="BK1541" s="67">
        <v>1878331035</v>
      </c>
      <c r="BL1541" s="67">
        <v>15666543659</v>
      </c>
      <c r="BM1541" s="67">
        <v>36615997</v>
      </c>
      <c r="BN1541" s="67">
        <v>8352335873</v>
      </c>
      <c r="BO1541" s="67">
        <v>6152854007</v>
      </c>
      <c r="BP1541" s="67">
        <v>249641491</v>
      </c>
      <c r="BQ1541" s="67"/>
      <c r="BR1541" s="67">
        <v>380789004</v>
      </c>
      <c r="BS1541" s="67">
        <v>0</v>
      </c>
      <c r="BT1541" s="67">
        <v>494307287</v>
      </c>
      <c r="BU1541" s="67">
        <v>0</v>
      </c>
      <c r="BV1541" s="67"/>
      <c r="BW1541" s="67"/>
      <c r="BX1541" s="67"/>
      <c r="BY1541" s="67"/>
      <c r="BZ1541" s="67">
        <v>669245656470</v>
      </c>
      <c r="CA1541" s="67">
        <v>177266848496</v>
      </c>
      <c r="CB1541" s="67">
        <v>491978807975</v>
      </c>
      <c r="CC1541" s="67">
        <v>1442403480901</v>
      </c>
      <c r="CD1541" s="67">
        <v>1606000000000</v>
      </c>
    </row>
    <row r="1542" spans="1:82">
      <c r="A1542" t="s">
        <v>1801</v>
      </c>
      <c r="B1542" t="s">
        <v>1802</v>
      </c>
      <c r="C1542" t="s">
        <v>71</v>
      </c>
      <c r="D1542" t="s">
        <v>62</v>
      </c>
      <c r="E1542" t="s">
        <v>153</v>
      </c>
      <c r="F1542" s="67">
        <v>2000</v>
      </c>
      <c r="G1542" t="s">
        <v>1808</v>
      </c>
      <c r="H1542" s="67">
        <v>214100000</v>
      </c>
      <c r="I1542" s="67">
        <v>258716626725</v>
      </c>
      <c r="J1542" s="67">
        <v>152828583299</v>
      </c>
      <c r="K1542" s="67">
        <v>597527922125</v>
      </c>
      <c r="L1542" s="67">
        <v>1292671052991</v>
      </c>
      <c r="M1542" s="67">
        <v>988512802793</v>
      </c>
      <c r="N1542" s="67">
        <v>128437953602</v>
      </c>
      <c r="O1542" s="67">
        <v>38586981225</v>
      </c>
      <c r="P1542" s="67">
        <v>14776593088</v>
      </c>
      <c r="Q1542" s="67">
        <v>20316027630</v>
      </c>
      <c r="R1542" s="67">
        <v>83310071231</v>
      </c>
      <c r="S1542" s="67">
        <v>35092936364</v>
      </c>
      <c r="T1542" s="67">
        <v>3720951532</v>
      </c>
      <c r="U1542" s="67">
        <v>311035437542</v>
      </c>
      <c r="V1542" s="67">
        <v>151503060053</v>
      </c>
      <c r="W1542" s="67">
        <v>242222069241</v>
      </c>
      <c r="X1542" s="67">
        <v>44933844275</v>
      </c>
      <c r="Y1542" s="67">
        <v>81340000000</v>
      </c>
      <c r="Z1542" s="67">
        <v>3570895663</v>
      </c>
      <c r="AA1542" s="67">
        <v>16033571843</v>
      </c>
      <c r="AB1542" s="67">
        <v>43279329377</v>
      </c>
      <c r="AC1542" s="67">
        <v>5584765223</v>
      </c>
      <c r="AD1542" s="67">
        <v>126099408</v>
      </c>
      <c r="AE1542" s="67">
        <v>11838914379</v>
      </c>
      <c r="AF1542" s="67"/>
      <c r="AG1542" s="67">
        <v>248716952</v>
      </c>
      <c r="AH1542" s="67">
        <v>0</v>
      </c>
      <c r="AI1542" s="67">
        <v>658584384</v>
      </c>
      <c r="AJ1542" s="67">
        <v>0</v>
      </c>
      <c r="AK1542" s="67">
        <v>0</v>
      </c>
      <c r="AL1542" s="67">
        <v>0</v>
      </c>
      <c r="AM1542" s="67">
        <v>2956374623098</v>
      </c>
      <c r="AN1542" s="67">
        <v>711134620652</v>
      </c>
      <c r="AO1542" s="67">
        <v>2281186490378</v>
      </c>
      <c r="AP1542" s="67">
        <v>3956766325177</v>
      </c>
      <c r="AQ1542" s="67">
        <v>4457037012455</v>
      </c>
      <c r="AR1542" s="67">
        <v>359528572768</v>
      </c>
      <c r="AS1542" s="67">
        <v>289942397394</v>
      </c>
      <c r="AT1542" s="67">
        <v>69586175374</v>
      </c>
      <c r="AU1542" s="67">
        <v>44497000000</v>
      </c>
      <c r="AV1542" s="67">
        <v>173974000000</v>
      </c>
      <c r="AW1542" s="67">
        <v>407617773471</v>
      </c>
      <c r="AX1542" s="67">
        <v>279694740125</v>
      </c>
      <c r="AY1542" s="67">
        <v>135802709303</v>
      </c>
      <c r="AZ1542" s="67">
        <v>143892030822</v>
      </c>
      <c r="BA1542" s="67">
        <v>32075853498</v>
      </c>
      <c r="BB1542" s="67">
        <v>6324696261</v>
      </c>
      <c r="BC1542" s="67">
        <v>37125967224</v>
      </c>
      <c r="BD1542" s="67">
        <v>11958119008</v>
      </c>
      <c r="BE1542" s="67">
        <v>40438397355</v>
      </c>
      <c r="BF1542" s="67">
        <v>0</v>
      </c>
      <c r="BG1542" s="67">
        <v>0</v>
      </c>
      <c r="BH1542" s="67">
        <v>242851138832</v>
      </c>
      <c r="BI1542" s="67">
        <v>95142065477</v>
      </c>
      <c r="BJ1542" s="67">
        <v>114808909130</v>
      </c>
      <c r="BK1542" s="67">
        <v>11717759424</v>
      </c>
      <c r="BL1542" s="67">
        <v>21182404800</v>
      </c>
      <c r="BM1542" s="67">
        <v>33323662</v>
      </c>
      <c r="BN1542" s="67">
        <v>10522135044</v>
      </c>
      <c r="BO1542" s="67">
        <v>5189928191</v>
      </c>
      <c r="BP1542" s="67">
        <v>107656873</v>
      </c>
      <c r="BQ1542" s="67"/>
      <c r="BR1542" s="67">
        <v>4995612794</v>
      </c>
      <c r="BS1542" s="67">
        <v>0</v>
      </c>
      <c r="BT1542" s="67">
        <v>333748236</v>
      </c>
      <c r="BU1542" s="67">
        <v>0</v>
      </c>
      <c r="BV1542" s="67"/>
      <c r="BW1542" s="67"/>
      <c r="BX1542" s="67"/>
      <c r="BY1542" s="67"/>
      <c r="BZ1542" s="67">
        <v>701225689164</v>
      </c>
      <c r="CA1542" s="67">
        <v>197662877281</v>
      </c>
      <c r="CB1542" s="67">
        <v>503562811882</v>
      </c>
      <c r="CC1542" s="67">
        <v>1581746174235</v>
      </c>
      <c r="CD1542" s="67">
        <v>1711000000000</v>
      </c>
    </row>
    <row r="1543" spans="1:82">
      <c r="A1543" t="s">
        <v>1801</v>
      </c>
      <c r="B1543" t="s">
        <v>1802</v>
      </c>
      <c r="C1543" t="s">
        <v>71</v>
      </c>
      <c r="D1543" t="s">
        <v>62</v>
      </c>
      <c r="E1543" t="s">
        <v>153</v>
      </c>
      <c r="F1543" s="67">
        <v>2001</v>
      </c>
      <c r="G1543" t="s">
        <v>1809</v>
      </c>
      <c r="H1543" s="67">
        <v>217100000</v>
      </c>
      <c r="I1543" s="67">
        <v>272420446694</v>
      </c>
      <c r="J1543" s="67">
        <v>133615872705</v>
      </c>
      <c r="K1543" s="67">
        <v>490134329650</v>
      </c>
      <c r="L1543" s="67">
        <v>1301911631814</v>
      </c>
      <c r="M1543" s="67">
        <v>999471367322</v>
      </c>
      <c r="N1543" s="67">
        <v>128270705021</v>
      </c>
      <c r="O1543" s="67">
        <v>38410757640</v>
      </c>
      <c r="P1543" s="67">
        <v>14752945870</v>
      </c>
      <c r="Q1543" s="67">
        <v>20283515567</v>
      </c>
      <c r="R1543" s="67">
        <v>83176748795</v>
      </c>
      <c r="S1543" s="67">
        <v>34594917668</v>
      </c>
      <c r="T1543" s="67">
        <v>3654172859</v>
      </c>
      <c r="U1543" s="67">
        <v>313312850939</v>
      </c>
      <c r="V1543" s="67">
        <v>150911251225</v>
      </c>
      <c r="W1543" s="67">
        <v>235087265560</v>
      </c>
      <c r="X1543" s="67">
        <v>47622060834</v>
      </c>
      <c r="Y1543" s="67">
        <v>88920000000</v>
      </c>
      <c r="Z1543" s="67">
        <v>3567159492</v>
      </c>
      <c r="AA1543" s="67">
        <v>23628421663</v>
      </c>
      <c r="AB1543" s="67">
        <v>43279329377</v>
      </c>
      <c r="AC1543" s="67">
        <v>5574147262</v>
      </c>
      <c r="AD1543" s="67">
        <v>126099408</v>
      </c>
      <c r="AE1543" s="67">
        <v>11838914379</v>
      </c>
      <c r="AF1543" s="67"/>
      <c r="AG1543" s="67">
        <v>243596755</v>
      </c>
      <c r="AH1543" s="67">
        <v>0</v>
      </c>
      <c r="AI1543" s="67">
        <v>658584384</v>
      </c>
      <c r="AJ1543" s="67">
        <v>0</v>
      </c>
      <c r="AK1543" s="67">
        <v>0</v>
      </c>
      <c r="AL1543" s="67">
        <v>0</v>
      </c>
      <c r="AM1543" s="67">
        <v>3037543973460</v>
      </c>
      <c r="AN1543" s="67">
        <v>703204485974</v>
      </c>
      <c r="AO1543" s="67">
        <v>2371779922311</v>
      </c>
      <c r="AP1543" s="67">
        <v>4155217066790</v>
      </c>
      <c r="AQ1543" s="67">
        <v>4562514857843</v>
      </c>
      <c r="AR1543" s="67">
        <v>325179506992</v>
      </c>
      <c r="AS1543" s="67">
        <v>262241537897</v>
      </c>
      <c r="AT1543" s="67">
        <v>62937969095</v>
      </c>
      <c r="AU1543" s="67">
        <v>43377000000</v>
      </c>
      <c r="AV1543" s="67">
        <v>159117000000</v>
      </c>
      <c r="AW1543" s="67">
        <v>432405805598</v>
      </c>
      <c r="AX1543" s="67">
        <v>302257724510</v>
      </c>
      <c r="AY1543" s="67">
        <v>149191837166</v>
      </c>
      <c r="AZ1543" s="67">
        <v>153065887344</v>
      </c>
      <c r="BA1543" s="67">
        <v>34498225993</v>
      </c>
      <c r="BB1543" s="67">
        <v>6096980714</v>
      </c>
      <c r="BC1543" s="67">
        <v>38053710569</v>
      </c>
      <c r="BD1543" s="67">
        <v>12181640867</v>
      </c>
      <c r="BE1543" s="67">
        <v>39317522946</v>
      </c>
      <c r="BF1543" s="67">
        <v>0</v>
      </c>
      <c r="BG1543" s="67">
        <v>0</v>
      </c>
      <c r="BH1543" s="67">
        <v>246651001396</v>
      </c>
      <c r="BI1543" s="67">
        <v>73512490501</v>
      </c>
      <c r="BJ1543" s="67">
        <v>125004767723</v>
      </c>
      <c r="BK1543" s="67">
        <v>27175145541</v>
      </c>
      <c r="BL1543" s="67">
        <v>20958597631</v>
      </c>
      <c r="BM1543" s="67">
        <v>0</v>
      </c>
      <c r="BN1543" s="67">
        <v>13121142843</v>
      </c>
      <c r="BO1543" s="67">
        <v>6634169260</v>
      </c>
      <c r="BP1543" s="67">
        <v>117331255</v>
      </c>
      <c r="BQ1543" s="67"/>
      <c r="BR1543" s="67">
        <v>775690391</v>
      </c>
      <c r="BS1543" s="67">
        <v>0</v>
      </c>
      <c r="BT1543" s="67">
        <v>310263882</v>
      </c>
      <c r="BU1543" s="67">
        <v>0</v>
      </c>
      <c r="BV1543" s="67"/>
      <c r="BW1543" s="67"/>
      <c r="BX1543" s="67"/>
      <c r="BY1543" s="67"/>
      <c r="BZ1543" s="67">
        <v>493365356693</v>
      </c>
      <c r="CA1543" s="67">
        <v>94228674724</v>
      </c>
      <c r="CB1543" s="67">
        <v>399136681968</v>
      </c>
      <c r="CC1543" s="67">
        <v>1381861670679</v>
      </c>
      <c r="CD1543" s="67">
        <v>1498000000000</v>
      </c>
    </row>
    <row r="1544" spans="1:82">
      <c r="A1544" t="s">
        <v>1801</v>
      </c>
      <c r="B1544" t="s">
        <v>1802</v>
      </c>
      <c r="C1544" t="s">
        <v>71</v>
      </c>
      <c r="D1544" t="s">
        <v>62</v>
      </c>
      <c r="E1544" t="s">
        <v>153</v>
      </c>
      <c r="F1544" s="67">
        <v>2002</v>
      </c>
      <c r="G1544" t="s">
        <v>1810</v>
      </c>
      <c r="H1544" s="67">
        <v>220100000</v>
      </c>
      <c r="I1544" s="67">
        <v>287451947523</v>
      </c>
      <c r="J1544" s="67">
        <v>136426674455</v>
      </c>
      <c r="K1544" s="67">
        <v>410780276343</v>
      </c>
      <c r="L1544" s="67">
        <v>1310838613096</v>
      </c>
      <c r="M1544" s="67">
        <v>1009549894040</v>
      </c>
      <c r="N1544" s="67">
        <v>128103456439</v>
      </c>
      <c r="O1544" s="67">
        <v>38234546573</v>
      </c>
      <c r="P1544" s="67">
        <v>14729298652</v>
      </c>
      <c r="Q1544" s="67">
        <v>20251003504</v>
      </c>
      <c r="R1544" s="67">
        <v>83043426359</v>
      </c>
      <c r="S1544" s="67">
        <v>34146043375</v>
      </c>
      <c r="T1544" s="67">
        <v>3115240754</v>
      </c>
      <c r="U1544" s="67">
        <v>304726322809</v>
      </c>
      <c r="V1544" s="67">
        <v>139666883487</v>
      </c>
      <c r="W1544" s="67">
        <v>230932822911</v>
      </c>
      <c r="X1544" s="67">
        <v>46716328257</v>
      </c>
      <c r="Y1544" s="67">
        <v>92270000000</v>
      </c>
      <c r="Z1544" s="67">
        <v>3563144164</v>
      </c>
      <c r="AA1544" s="67">
        <v>27003910473</v>
      </c>
      <c r="AB1544" s="67">
        <v>43279329377</v>
      </c>
      <c r="AC1544" s="67">
        <v>5563958159</v>
      </c>
      <c r="AD1544" s="67">
        <v>126099408</v>
      </c>
      <c r="AE1544" s="67">
        <v>11838914379</v>
      </c>
      <c r="AF1544" s="67"/>
      <c r="AG1544" s="67">
        <v>238191136</v>
      </c>
      <c r="AH1544" s="67">
        <v>0</v>
      </c>
      <c r="AI1544" s="67">
        <v>658584384</v>
      </c>
      <c r="AJ1544" s="67">
        <v>0</v>
      </c>
      <c r="AK1544" s="67">
        <v>0</v>
      </c>
      <c r="AL1544" s="67">
        <v>0</v>
      </c>
      <c r="AM1544" s="67">
        <v>3074022057571</v>
      </c>
      <c r="AN1544" s="67">
        <v>691872955331</v>
      </c>
      <c r="AO1544" s="67">
        <v>2416264559001</v>
      </c>
      <c r="AP1544" s="67">
        <v>4303985265531</v>
      </c>
      <c r="AQ1544" s="67">
        <v>4627906771109</v>
      </c>
      <c r="AR1544" s="67">
        <v>380461510896</v>
      </c>
      <c r="AS1544" s="67">
        <v>306823799110</v>
      </c>
      <c r="AT1544" s="67">
        <v>73637711786</v>
      </c>
      <c r="AU1544" s="67">
        <v>49560000000</v>
      </c>
      <c r="AV1544" s="67">
        <v>149225000000</v>
      </c>
      <c r="AW1544" s="67">
        <v>474556141988</v>
      </c>
      <c r="AX1544" s="67">
        <v>362619397650</v>
      </c>
      <c r="AY1544" s="67">
        <v>179583935555</v>
      </c>
      <c r="AZ1544" s="67">
        <v>183035462096</v>
      </c>
      <c r="BA1544" s="67">
        <v>39763834535</v>
      </c>
      <c r="BB1544" s="67">
        <v>7306099511</v>
      </c>
      <c r="BC1544" s="67">
        <v>4261664376</v>
      </c>
      <c r="BD1544" s="67">
        <v>12319686490</v>
      </c>
      <c r="BE1544" s="67">
        <v>47946630804</v>
      </c>
      <c r="BF1544" s="67">
        <v>0</v>
      </c>
      <c r="BG1544" s="67">
        <v>338828622</v>
      </c>
      <c r="BH1544" s="67">
        <v>160075839541</v>
      </c>
      <c r="BI1544" s="67">
        <v>68473208243</v>
      </c>
      <c r="BJ1544" s="67">
        <v>50315499113</v>
      </c>
      <c r="BK1544" s="67">
        <v>16732070221</v>
      </c>
      <c r="BL1544" s="67">
        <v>24555061964</v>
      </c>
      <c r="BM1544" s="67">
        <v>0</v>
      </c>
      <c r="BN1544" s="67">
        <v>14826600540</v>
      </c>
      <c r="BO1544" s="67">
        <v>7317087405</v>
      </c>
      <c r="BP1544" s="67">
        <v>89004833</v>
      </c>
      <c r="BQ1544" s="67"/>
      <c r="BR1544" s="67">
        <v>1934303685</v>
      </c>
      <c r="BS1544" s="67">
        <v>0</v>
      </c>
      <c r="BT1544" s="67">
        <v>388065501</v>
      </c>
      <c r="BU1544" s="67">
        <v>0</v>
      </c>
      <c r="BV1544" s="67"/>
      <c r="BW1544" s="67"/>
      <c r="BX1544" s="67"/>
      <c r="BY1544" s="67"/>
      <c r="BZ1544" s="67">
        <v>607695108207</v>
      </c>
      <c r="CA1544" s="67">
        <v>115813155732</v>
      </c>
      <c r="CB1544" s="67">
        <v>491881952475</v>
      </c>
      <c r="CC1544" s="67">
        <v>1523123600632</v>
      </c>
      <c r="CD1544" s="67">
        <v>1623000000000</v>
      </c>
    </row>
    <row r="1545" spans="1:82">
      <c r="A1545" t="s">
        <v>1801</v>
      </c>
      <c r="B1545" t="s">
        <v>1802</v>
      </c>
      <c r="C1545" t="s">
        <v>71</v>
      </c>
      <c r="D1545" t="s">
        <v>62</v>
      </c>
      <c r="E1545" t="s">
        <v>153</v>
      </c>
      <c r="F1545" s="67">
        <v>2003</v>
      </c>
      <c r="G1545" t="s">
        <v>1811</v>
      </c>
      <c r="H1545" s="67">
        <v>223100000</v>
      </c>
      <c r="I1545" s="67">
        <v>302818349210</v>
      </c>
      <c r="J1545" s="67">
        <v>144845729816</v>
      </c>
      <c r="K1545" s="67">
        <v>421505354105</v>
      </c>
      <c r="L1545" s="67">
        <v>1367220753618</v>
      </c>
      <c r="M1545" s="67">
        <v>1068742904954</v>
      </c>
      <c r="N1545" s="67">
        <v>127936207858</v>
      </c>
      <c r="O1545" s="67">
        <v>38058335507</v>
      </c>
      <c r="P1545" s="67">
        <v>14705651435</v>
      </c>
      <c r="Q1545" s="67">
        <v>20218491441</v>
      </c>
      <c r="R1545" s="67">
        <v>82910103922</v>
      </c>
      <c r="S1545" s="67">
        <v>33735150532</v>
      </c>
      <c r="T1545" s="67">
        <v>2849850396</v>
      </c>
      <c r="U1545" s="67">
        <v>306154509495</v>
      </c>
      <c r="V1545" s="67">
        <v>139962787901</v>
      </c>
      <c r="W1545" s="67">
        <v>230932822911</v>
      </c>
      <c r="X1545" s="67">
        <v>45677830340</v>
      </c>
      <c r="Y1545" s="67">
        <v>94790000000</v>
      </c>
      <c r="Z1545" s="67">
        <v>3558979519</v>
      </c>
      <c r="AA1545" s="67">
        <v>29535527079</v>
      </c>
      <c r="AB1545" s="67">
        <v>43279329377</v>
      </c>
      <c r="AC1545" s="67">
        <v>5555739882</v>
      </c>
      <c r="AD1545" s="67">
        <v>126099408</v>
      </c>
      <c r="AE1545" s="67">
        <v>11838914379</v>
      </c>
      <c r="AF1545" s="67"/>
      <c r="AG1545" s="67">
        <v>232310816</v>
      </c>
      <c r="AH1545" s="67">
        <v>0</v>
      </c>
      <c r="AI1545" s="67">
        <v>658584384</v>
      </c>
      <c r="AJ1545" s="67">
        <v>0</v>
      </c>
      <c r="AK1545" s="67">
        <v>0</v>
      </c>
      <c r="AL1545" s="67">
        <v>0</v>
      </c>
      <c r="AM1545" s="67">
        <v>3148108041851</v>
      </c>
      <c r="AN1545" s="67">
        <v>704840469678</v>
      </c>
      <c r="AO1545" s="67">
        <v>2478382607056</v>
      </c>
      <c r="AP1545" s="67">
        <v>4453789661340</v>
      </c>
      <c r="AQ1545" s="67">
        <v>4777807433654</v>
      </c>
      <c r="AR1545" s="67">
        <v>448958640477</v>
      </c>
      <c r="AS1545" s="67">
        <v>362063419740</v>
      </c>
      <c r="AT1545" s="67">
        <v>86895220738</v>
      </c>
      <c r="AU1545" s="67">
        <v>56174000000</v>
      </c>
      <c r="AV1545" s="67">
        <v>163468000000</v>
      </c>
      <c r="AW1545" s="67">
        <v>569488684391</v>
      </c>
      <c r="AX1545" s="67">
        <v>422769302998</v>
      </c>
      <c r="AY1545" s="67">
        <v>209094751163</v>
      </c>
      <c r="AZ1545" s="67">
        <v>213674551835</v>
      </c>
      <c r="BA1545" s="67">
        <v>47981166424</v>
      </c>
      <c r="BB1545" s="67">
        <v>8585451954</v>
      </c>
      <c r="BC1545" s="67">
        <v>3279504016</v>
      </c>
      <c r="BD1545" s="67">
        <v>12603247993</v>
      </c>
      <c r="BE1545" s="67">
        <v>57530989906</v>
      </c>
      <c r="BF1545" s="67">
        <v>13730978293</v>
      </c>
      <c r="BG1545" s="67">
        <v>3008042808</v>
      </c>
      <c r="BH1545" s="67">
        <v>274748331720</v>
      </c>
      <c r="BI1545" s="67">
        <v>90155310271</v>
      </c>
      <c r="BJ1545" s="67">
        <v>134680941676</v>
      </c>
      <c r="BK1545" s="67">
        <v>23337832958</v>
      </c>
      <c r="BL1545" s="67">
        <v>26574246816</v>
      </c>
      <c r="BM1545" s="67">
        <v>0</v>
      </c>
      <c r="BN1545" s="67">
        <v>11676691386</v>
      </c>
      <c r="BO1545" s="67">
        <v>7786638276</v>
      </c>
      <c r="BP1545" s="67">
        <v>58084379</v>
      </c>
      <c r="BQ1545" s="67"/>
      <c r="BR1545" s="67">
        <v>6662030514</v>
      </c>
      <c r="BS1545" s="67">
        <v>0</v>
      </c>
      <c r="BT1545" s="67">
        <v>390802261</v>
      </c>
      <c r="BU1545" s="67">
        <v>0</v>
      </c>
      <c r="BV1545" s="67"/>
      <c r="BW1545" s="67"/>
      <c r="BX1545" s="67"/>
      <c r="BY1545" s="67"/>
      <c r="BZ1545" s="67">
        <v>996222539818</v>
      </c>
      <c r="CA1545" s="67">
        <v>268781138183</v>
      </c>
      <c r="CB1545" s="67">
        <v>727441401635</v>
      </c>
      <c r="CC1545" s="67">
        <v>2182124196407</v>
      </c>
      <c r="CD1545" s="67">
        <v>2289000000000</v>
      </c>
    </row>
    <row r="1546" spans="1:82">
      <c r="A1546" t="s">
        <v>1801</v>
      </c>
      <c r="B1546" t="s">
        <v>1802</v>
      </c>
      <c r="C1546" t="s">
        <v>71</v>
      </c>
      <c r="D1546" t="s">
        <v>62</v>
      </c>
      <c r="E1546" t="s">
        <v>153</v>
      </c>
      <c r="F1546" s="67">
        <v>2004</v>
      </c>
      <c r="G1546" t="s">
        <v>1812</v>
      </c>
      <c r="H1546" s="67">
        <v>225900000</v>
      </c>
      <c r="I1546" s="67">
        <v>322858156331</v>
      </c>
      <c r="J1546" s="67">
        <v>137570857081</v>
      </c>
      <c r="K1546" s="67">
        <v>424420729293</v>
      </c>
      <c r="L1546" s="67">
        <v>1415166046451</v>
      </c>
      <c r="M1546" s="67">
        <v>1118192641425</v>
      </c>
      <c r="N1546" s="67">
        <v>127768959277</v>
      </c>
      <c r="O1546" s="67">
        <v>37882111922</v>
      </c>
      <c r="P1546" s="67">
        <v>14682004217</v>
      </c>
      <c r="Q1546" s="67">
        <v>20185979378</v>
      </c>
      <c r="R1546" s="67">
        <v>82776781486</v>
      </c>
      <c r="S1546" s="67">
        <v>33259408974</v>
      </c>
      <c r="T1546" s="67">
        <v>3032786337</v>
      </c>
      <c r="U1546" s="67">
        <v>306468555120</v>
      </c>
      <c r="V1546" s="67">
        <v>127238898092</v>
      </c>
      <c r="W1546" s="67">
        <v>250079384686</v>
      </c>
      <c r="X1546" s="67">
        <v>44057057397</v>
      </c>
      <c r="Y1546" s="67">
        <v>94770000000</v>
      </c>
      <c r="Z1546" s="67">
        <v>3555428372</v>
      </c>
      <c r="AA1546" s="67">
        <v>29535527079</v>
      </c>
      <c r="AB1546" s="67">
        <v>43279329377</v>
      </c>
      <c r="AC1546" s="67">
        <v>5550412601</v>
      </c>
      <c r="AD1546" s="67">
        <v>126099408</v>
      </c>
      <c r="AE1546" s="67">
        <v>11838914379</v>
      </c>
      <c r="AF1546" s="67"/>
      <c r="AG1546" s="67">
        <v>227102029</v>
      </c>
      <c r="AH1546" s="67">
        <v>0</v>
      </c>
      <c r="AI1546" s="67">
        <v>658584384</v>
      </c>
      <c r="AJ1546" s="67">
        <v>0</v>
      </c>
      <c r="AK1546" s="67">
        <v>0</v>
      </c>
      <c r="AL1546" s="67">
        <v>0</v>
      </c>
      <c r="AM1546" s="67">
        <v>3219441692924</v>
      </c>
      <c r="AN1546" s="67">
        <v>708102614290</v>
      </c>
      <c r="AO1546" s="67">
        <v>2552061327098</v>
      </c>
      <c r="AP1546" s="67">
        <v>4592743380970</v>
      </c>
      <c r="AQ1546" s="67">
        <v>4922581655958</v>
      </c>
      <c r="AR1546" s="67">
        <v>485509751326</v>
      </c>
      <c r="AS1546" s="67">
        <v>391540122037</v>
      </c>
      <c r="AT1546" s="67">
        <v>93969629289</v>
      </c>
      <c r="AU1546" s="67">
        <v>56588000000</v>
      </c>
      <c r="AV1546" s="67">
        <v>174580000000</v>
      </c>
      <c r="AW1546" s="67">
        <v>639787168270</v>
      </c>
      <c r="AX1546" s="67">
        <v>506516655787</v>
      </c>
      <c r="AY1546" s="67">
        <v>251073503440</v>
      </c>
      <c r="AZ1546" s="67">
        <v>255443152347</v>
      </c>
      <c r="BA1546" s="67">
        <v>39374264331</v>
      </c>
      <c r="BB1546" s="67">
        <v>9170440700</v>
      </c>
      <c r="BC1546" s="67">
        <v>3841893743</v>
      </c>
      <c r="BD1546" s="67">
        <v>12948303985</v>
      </c>
      <c r="BE1546" s="67">
        <v>59954620614</v>
      </c>
      <c r="BF1546" s="67">
        <v>4080436112</v>
      </c>
      <c r="BG1546" s="67">
        <v>3900552999</v>
      </c>
      <c r="BH1546" s="67">
        <v>376879922207</v>
      </c>
      <c r="BI1546" s="67">
        <v>91163810114</v>
      </c>
      <c r="BJ1546" s="67">
        <v>146292768676</v>
      </c>
      <c r="BK1546" s="67">
        <v>109057123843</v>
      </c>
      <c r="BL1546" s="67">
        <v>30366219576</v>
      </c>
      <c r="BM1546" s="67">
        <v>137392494</v>
      </c>
      <c r="BN1546" s="67">
        <v>11061304761</v>
      </c>
      <c r="BO1546" s="67">
        <v>4082664157</v>
      </c>
      <c r="BP1546" s="67">
        <v>25988626</v>
      </c>
      <c r="BQ1546" s="67"/>
      <c r="BR1546" s="67">
        <v>14604563575</v>
      </c>
      <c r="BS1546" s="67">
        <v>0</v>
      </c>
      <c r="BT1546" s="67">
        <v>454305961</v>
      </c>
      <c r="BU1546" s="67">
        <v>0</v>
      </c>
      <c r="BV1546" s="67"/>
      <c r="BW1546" s="67"/>
      <c r="BX1546" s="67"/>
      <c r="BY1546" s="67"/>
      <c r="BZ1546" s="67">
        <v>1091670181377</v>
      </c>
      <c r="CA1546" s="67">
        <v>314958690253</v>
      </c>
      <c r="CB1546" s="67">
        <v>776711491124</v>
      </c>
      <c r="CC1546" s="67">
        <v>2475855023180</v>
      </c>
      <c r="CD1546" s="67">
        <v>2594000000000</v>
      </c>
    </row>
    <row r="1547" spans="1:82">
      <c r="A1547" t="s">
        <v>1801</v>
      </c>
      <c r="B1547" t="s">
        <v>1802</v>
      </c>
      <c r="C1547" t="s">
        <v>71</v>
      </c>
      <c r="D1547" t="s">
        <v>62</v>
      </c>
      <c r="E1547" t="s">
        <v>153</v>
      </c>
      <c r="F1547" s="67">
        <v>2005</v>
      </c>
      <c r="G1547" t="s">
        <v>1813</v>
      </c>
      <c r="H1547" s="67">
        <v>228800000</v>
      </c>
      <c r="I1547" s="67">
        <v>346380916418</v>
      </c>
      <c r="J1547" s="67">
        <v>139055982733</v>
      </c>
      <c r="K1547" s="67">
        <v>417062299285</v>
      </c>
      <c r="L1547" s="67">
        <v>1382972149981</v>
      </c>
      <c r="M1547" s="67">
        <v>1086343658813</v>
      </c>
      <c r="N1547" s="67">
        <v>127601710696</v>
      </c>
      <c r="O1547" s="67">
        <v>37705900856</v>
      </c>
      <c r="P1547" s="67">
        <v>14658356999</v>
      </c>
      <c r="Q1547" s="67">
        <v>20153467314</v>
      </c>
      <c r="R1547" s="67">
        <v>82643459050</v>
      </c>
      <c r="S1547" s="67">
        <v>32765243546</v>
      </c>
      <c r="T1547" s="67">
        <v>3367777002</v>
      </c>
      <c r="U1547" s="67">
        <v>282184456207</v>
      </c>
      <c r="V1547" s="67">
        <v>123983949536</v>
      </c>
      <c r="W1547" s="67">
        <v>223798019231</v>
      </c>
      <c r="X1547" s="67">
        <v>38381431729</v>
      </c>
      <c r="Y1547" s="67">
        <v>94760000000</v>
      </c>
      <c r="Z1547" s="67">
        <v>3551107918</v>
      </c>
      <c r="AA1547" s="67">
        <v>29535527079</v>
      </c>
      <c r="AB1547" s="67">
        <v>43279329377</v>
      </c>
      <c r="AC1547" s="67">
        <v>5548458903</v>
      </c>
      <c r="AD1547" s="67">
        <v>126099408</v>
      </c>
      <c r="AE1547" s="67">
        <v>11838914379</v>
      </c>
      <c r="AF1547" s="67"/>
      <c r="AG1547" s="67">
        <v>221853174</v>
      </c>
      <c r="AH1547" s="67">
        <v>0</v>
      </c>
      <c r="AI1547" s="67">
        <v>658584384</v>
      </c>
      <c r="AJ1547" s="67">
        <v>0</v>
      </c>
      <c r="AK1547" s="67">
        <v>0</v>
      </c>
      <c r="AL1547" s="67">
        <v>0</v>
      </c>
      <c r="AM1547" s="67">
        <v>3223129801529</v>
      </c>
      <c r="AN1547" s="67">
        <v>702466385473</v>
      </c>
      <c r="AO1547" s="67">
        <v>2564025306504</v>
      </c>
      <c r="AP1547" s="67">
        <v>4576364902478</v>
      </c>
      <c r="AQ1547" s="67">
        <v>4898175993636</v>
      </c>
      <c r="AR1547" s="67">
        <v>505171887116</v>
      </c>
      <c r="AS1547" s="67">
        <v>407396683158</v>
      </c>
      <c r="AT1547" s="67">
        <v>97775203958</v>
      </c>
      <c r="AU1547" s="67">
        <v>63178000000</v>
      </c>
      <c r="AV1547" s="67">
        <v>189486000000</v>
      </c>
      <c r="AW1547" s="67">
        <v>731469519002</v>
      </c>
      <c r="AX1547" s="67">
        <v>595133182453</v>
      </c>
      <c r="AY1547" s="67">
        <v>295368575293</v>
      </c>
      <c r="AZ1547" s="67">
        <v>299764607160</v>
      </c>
      <c r="BA1547" s="67">
        <v>39767056698</v>
      </c>
      <c r="BB1547" s="67">
        <v>9897343204</v>
      </c>
      <c r="BC1547" s="67">
        <v>3744853947</v>
      </c>
      <c r="BD1547" s="67">
        <v>13313310199</v>
      </c>
      <c r="BE1547" s="67">
        <v>61351011710</v>
      </c>
      <c r="BF1547" s="67">
        <v>4372256818</v>
      </c>
      <c r="BG1547" s="67">
        <v>3890503973</v>
      </c>
      <c r="BH1547" s="67">
        <v>461294097209</v>
      </c>
      <c r="BI1547" s="67">
        <v>142900512850</v>
      </c>
      <c r="BJ1547" s="67">
        <v>159270069418</v>
      </c>
      <c r="BK1547" s="67">
        <v>98317584489</v>
      </c>
      <c r="BL1547" s="67">
        <v>60805930453</v>
      </c>
      <c r="BM1547" s="67">
        <v>160502450</v>
      </c>
      <c r="BN1547" s="67">
        <v>34341441920</v>
      </c>
      <c r="BO1547" s="67">
        <v>10645991597</v>
      </c>
      <c r="BP1547" s="67">
        <v>18763629</v>
      </c>
      <c r="BQ1547" s="67"/>
      <c r="BR1547" s="67">
        <v>14743588356</v>
      </c>
      <c r="BS1547" s="67">
        <v>0</v>
      </c>
      <c r="BT1547" s="67">
        <v>895642501</v>
      </c>
      <c r="BU1547" s="67">
        <v>0</v>
      </c>
      <c r="BV1547" s="67"/>
      <c r="BW1547" s="67"/>
      <c r="BX1547" s="67"/>
      <c r="BY1547" s="67"/>
      <c r="BZ1547" s="67">
        <v>1234256072080</v>
      </c>
      <c r="CA1547" s="67">
        <v>332148671582</v>
      </c>
      <c r="CB1547" s="67">
        <v>902107400498</v>
      </c>
      <c r="CC1547" s="67">
        <v>2805883575407</v>
      </c>
      <c r="CD1547" s="67">
        <v>2932000000000</v>
      </c>
    </row>
    <row r="1548" spans="1:82">
      <c r="A1548" t="s">
        <v>1801</v>
      </c>
      <c r="B1548" t="s">
        <v>1802</v>
      </c>
      <c r="C1548" t="s">
        <v>71</v>
      </c>
      <c r="D1548" t="s">
        <v>62</v>
      </c>
      <c r="E1548" t="s">
        <v>153</v>
      </c>
      <c r="F1548" s="67">
        <v>2006</v>
      </c>
      <c r="G1548" t="s">
        <v>1814</v>
      </c>
      <c r="H1548" s="67">
        <v>231800000</v>
      </c>
      <c r="I1548" s="67">
        <v>370488447114</v>
      </c>
      <c r="J1548" s="67">
        <v>158568248404</v>
      </c>
      <c r="K1548" s="67">
        <v>427871764318</v>
      </c>
      <c r="L1548" s="67">
        <v>1374326798400</v>
      </c>
      <c r="M1548" s="67">
        <v>1079093824244</v>
      </c>
      <c r="N1548" s="67">
        <v>127434462114</v>
      </c>
      <c r="O1548" s="67">
        <v>37529677271</v>
      </c>
      <c r="P1548" s="67">
        <v>14634709782</v>
      </c>
      <c r="Q1548" s="67">
        <v>20120955251</v>
      </c>
      <c r="R1548" s="67">
        <v>82510136614</v>
      </c>
      <c r="S1548" s="67">
        <v>32369319897</v>
      </c>
      <c r="T1548" s="67">
        <v>3016953835</v>
      </c>
      <c r="U1548" s="67">
        <v>287654148387</v>
      </c>
      <c r="V1548" s="67">
        <v>129310228991</v>
      </c>
      <c r="W1548" s="67">
        <v>237706370709</v>
      </c>
      <c r="X1548" s="67">
        <v>36312346301</v>
      </c>
      <c r="Y1548" s="67">
        <v>94750000000</v>
      </c>
      <c r="Z1548" s="67">
        <v>3546427155</v>
      </c>
      <c r="AA1548" s="67">
        <v>29535527079</v>
      </c>
      <c r="AB1548" s="67">
        <v>43279329377</v>
      </c>
      <c r="AC1548" s="67">
        <v>5547759848</v>
      </c>
      <c r="AD1548" s="67">
        <v>126099408</v>
      </c>
      <c r="AE1548" s="67">
        <v>11838914379</v>
      </c>
      <c r="AF1548" s="67"/>
      <c r="AG1548" s="67">
        <v>215430540</v>
      </c>
      <c r="AH1548" s="67">
        <v>0</v>
      </c>
      <c r="AI1548" s="67">
        <v>658584384</v>
      </c>
      <c r="AJ1548" s="67">
        <v>0</v>
      </c>
      <c r="AK1548" s="67">
        <v>0</v>
      </c>
      <c r="AL1548" s="67">
        <v>0</v>
      </c>
      <c r="AM1548" s="67">
        <v>3312729781917</v>
      </c>
      <c r="AN1548" s="67">
        <v>726223851213</v>
      </c>
      <c r="AO1548" s="67">
        <v>2628918864675</v>
      </c>
      <c r="AP1548" s="67">
        <v>4702730133454</v>
      </c>
      <c r="AQ1548" s="67">
        <v>5018472179571</v>
      </c>
      <c r="AR1548" s="67">
        <v>609082983892</v>
      </c>
      <c r="AS1548" s="67">
        <v>491195954752</v>
      </c>
      <c r="AT1548" s="67">
        <v>117887029140</v>
      </c>
      <c r="AU1548" s="67">
        <v>81487000000</v>
      </c>
      <c r="AV1548" s="67">
        <v>219880000000</v>
      </c>
      <c r="AW1548" s="67">
        <v>835395971601</v>
      </c>
      <c r="AX1548" s="67">
        <v>681144498411</v>
      </c>
      <c r="AY1548" s="67">
        <v>337865754550</v>
      </c>
      <c r="AZ1548" s="67">
        <v>343278743861</v>
      </c>
      <c r="BA1548" s="67">
        <v>53339843257</v>
      </c>
      <c r="BB1548" s="67">
        <v>12254234118</v>
      </c>
      <c r="BC1548" s="67">
        <v>3594883353</v>
      </c>
      <c r="BD1548" s="67">
        <v>13888805779</v>
      </c>
      <c r="BE1548" s="67">
        <v>63383469681</v>
      </c>
      <c r="BF1548" s="67">
        <v>5684513783</v>
      </c>
      <c r="BG1548" s="67">
        <v>2105723219</v>
      </c>
      <c r="BH1548" s="67">
        <v>586092739360</v>
      </c>
      <c r="BI1548" s="67">
        <v>174464506738</v>
      </c>
      <c r="BJ1548" s="67">
        <v>170159047609</v>
      </c>
      <c r="BK1548" s="67">
        <v>143264148196</v>
      </c>
      <c r="BL1548" s="67">
        <v>98205036817</v>
      </c>
      <c r="BM1548" s="67">
        <v>427351914</v>
      </c>
      <c r="BN1548" s="67">
        <v>53553115829</v>
      </c>
      <c r="BO1548" s="67">
        <v>12101979902</v>
      </c>
      <c r="BP1548" s="67">
        <v>48257996</v>
      </c>
      <c r="BQ1548" s="67"/>
      <c r="BR1548" s="67">
        <v>30852786221</v>
      </c>
      <c r="BS1548" s="67">
        <v>0</v>
      </c>
      <c r="BT1548" s="67">
        <v>1221544955</v>
      </c>
      <c r="BU1548" s="67">
        <v>0</v>
      </c>
      <c r="BV1548" s="67"/>
      <c r="BW1548" s="67"/>
      <c r="BX1548" s="67"/>
      <c r="BY1548" s="67"/>
      <c r="BZ1548" s="67">
        <v>1569777755518</v>
      </c>
      <c r="CA1548" s="67">
        <v>498713703652</v>
      </c>
      <c r="CB1548" s="67">
        <v>1071064051866</v>
      </c>
      <c r="CC1548" s="67">
        <v>3461956450371</v>
      </c>
      <c r="CD1548" s="67">
        <v>3600000000000</v>
      </c>
    </row>
    <row r="1549" spans="1:82">
      <c r="A1549" t="s">
        <v>1801</v>
      </c>
      <c r="B1549" t="s">
        <v>1802</v>
      </c>
      <c r="C1549" t="s">
        <v>71</v>
      </c>
      <c r="D1549" t="s">
        <v>62</v>
      </c>
      <c r="E1549" t="s">
        <v>153</v>
      </c>
      <c r="F1549" s="67">
        <v>2007</v>
      </c>
      <c r="G1549" t="s">
        <v>1815</v>
      </c>
      <c r="H1549" s="67">
        <v>234900000</v>
      </c>
      <c r="I1549" s="67">
        <v>398007861470</v>
      </c>
      <c r="J1549" s="67">
        <v>187734385464</v>
      </c>
      <c r="K1549" s="67">
        <v>501207796480</v>
      </c>
      <c r="L1549" s="67">
        <v>1407061642356</v>
      </c>
      <c r="M1549" s="67">
        <v>1110523741512</v>
      </c>
      <c r="N1549" s="67">
        <v>127267213533</v>
      </c>
      <c r="O1549" s="67">
        <v>37353466205</v>
      </c>
      <c r="P1549" s="67">
        <v>14611062564</v>
      </c>
      <c r="Q1549" s="67">
        <v>20088443188</v>
      </c>
      <c r="R1549" s="67">
        <v>82376814177</v>
      </c>
      <c r="S1549" s="67">
        <v>31999752537</v>
      </c>
      <c r="T1549" s="67">
        <v>3538329105</v>
      </c>
      <c r="U1549" s="67">
        <v>300579862706</v>
      </c>
      <c r="V1549" s="67">
        <v>118028577296</v>
      </c>
      <c r="W1549" s="67">
        <v>271110733005</v>
      </c>
      <c r="X1549" s="67">
        <v>38381430035</v>
      </c>
      <c r="Y1549" s="67">
        <v>124400000000</v>
      </c>
      <c r="Z1549" s="67">
        <v>3541551631</v>
      </c>
      <c r="AA1549" s="67">
        <v>30379399282</v>
      </c>
      <c r="AB1549" s="67">
        <v>72132215629</v>
      </c>
      <c r="AC1549" s="67">
        <v>5545850216</v>
      </c>
      <c r="AD1549" s="67">
        <v>126099408</v>
      </c>
      <c r="AE1549" s="67">
        <v>11838914379</v>
      </c>
      <c r="AF1549" s="67"/>
      <c r="AG1549" s="67">
        <v>210193705</v>
      </c>
      <c r="AH1549" s="67">
        <v>0</v>
      </c>
      <c r="AI1549" s="67">
        <v>658584384</v>
      </c>
      <c r="AJ1549" s="67">
        <v>0</v>
      </c>
      <c r="AK1549" s="67">
        <v>0</v>
      </c>
      <c r="AL1549" s="67">
        <v>0</v>
      </c>
      <c r="AM1549" s="67">
        <v>3479154717646</v>
      </c>
      <c r="AN1549" s="67">
        <v>802038942480</v>
      </c>
      <c r="AO1549" s="67">
        <v>2695345472642</v>
      </c>
      <c r="AP1549" s="67">
        <v>4885816161503</v>
      </c>
      <c r="AQ1549" s="67">
        <v>5248954737779</v>
      </c>
      <c r="AR1549" s="67">
        <v>611916985065</v>
      </c>
      <c r="AS1549" s="67">
        <v>493481439569</v>
      </c>
      <c r="AT1549" s="67">
        <v>118435545497</v>
      </c>
      <c r="AU1549" s="67">
        <v>102656000000</v>
      </c>
      <c r="AV1549" s="67">
        <v>274068000000</v>
      </c>
      <c r="AW1549" s="67">
        <v>941457944756</v>
      </c>
      <c r="AX1549" s="67">
        <v>764442183834</v>
      </c>
      <c r="AY1549" s="67">
        <v>379504686437</v>
      </c>
      <c r="AZ1549" s="67">
        <v>384937497398</v>
      </c>
      <c r="BA1549" s="67">
        <v>67283623888</v>
      </c>
      <c r="BB1549" s="67">
        <v>13984706732</v>
      </c>
      <c r="BC1549" s="67">
        <v>4286659475</v>
      </c>
      <c r="BD1549" s="67">
        <v>14511664667</v>
      </c>
      <c r="BE1549" s="67">
        <v>65396597799</v>
      </c>
      <c r="BF1549" s="67">
        <v>7181944113</v>
      </c>
      <c r="BG1549" s="67">
        <v>4370564248</v>
      </c>
      <c r="BH1549" s="67">
        <v>687159077808</v>
      </c>
      <c r="BI1549" s="67">
        <v>146651874186</v>
      </c>
      <c r="BJ1549" s="67">
        <v>174545866690</v>
      </c>
      <c r="BK1549" s="67">
        <v>219011186080</v>
      </c>
      <c r="BL1549" s="67">
        <v>146950150852</v>
      </c>
      <c r="BM1549" s="67">
        <v>6319535695</v>
      </c>
      <c r="BN1549" s="67">
        <v>53480823221</v>
      </c>
      <c r="BO1549" s="67">
        <v>22299920873</v>
      </c>
      <c r="BP1549" s="67">
        <v>77081738</v>
      </c>
      <c r="BQ1549" s="67"/>
      <c r="BR1549" s="67">
        <v>63514327534</v>
      </c>
      <c r="BS1549" s="67">
        <v>0</v>
      </c>
      <c r="BT1549" s="67">
        <v>1258461790</v>
      </c>
      <c r="BU1549" s="67">
        <v>0</v>
      </c>
      <c r="BV1549" s="67"/>
      <c r="BW1549" s="67"/>
      <c r="BX1549" s="67"/>
      <c r="BY1549" s="67"/>
      <c r="BZ1549" s="67">
        <v>1993769406444</v>
      </c>
      <c r="CA1549" s="67">
        <v>657221904897</v>
      </c>
      <c r="CB1549" s="67">
        <v>1336547501548</v>
      </c>
      <c r="CC1549" s="67">
        <v>4062891414074</v>
      </c>
      <c r="CD1549" s="67">
        <v>4234000000000</v>
      </c>
    </row>
    <row r="1550" spans="1:82">
      <c r="A1550" t="s">
        <v>1801</v>
      </c>
      <c r="B1550" t="s">
        <v>1802</v>
      </c>
      <c r="C1550" t="s">
        <v>71</v>
      </c>
      <c r="D1550" t="s">
        <v>62</v>
      </c>
      <c r="E1550" t="s">
        <v>153</v>
      </c>
      <c r="F1550" s="67">
        <v>2008</v>
      </c>
      <c r="G1550" t="s">
        <v>1816</v>
      </c>
      <c r="H1550" s="67">
        <v>237900000</v>
      </c>
      <c r="I1550" s="67">
        <v>430304926268</v>
      </c>
      <c r="J1550" s="67">
        <v>143090822456</v>
      </c>
      <c r="K1550" s="67">
        <v>391809967413</v>
      </c>
      <c r="L1550" s="67">
        <v>1428305036000</v>
      </c>
      <c r="M1550" s="67">
        <v>1131477019691</v>
      </c>
      <c r="N1550" s="67">
        <v>127099964952</v>
      </c>
      <c r="O1550" s="67">
        <v>37177255138</v>
      </c>
      <c r="P1550" s="67">
        <v>14587415346</v>
      </c>
      <c r="Q1550" s="67">
        <v>20055931125</v>
      </c>
      <c r="R1550" s="67">
        <v>82243491741</v>
      </c>
      <c r="S1550" s="67">
        <v>31649939124</v>
      </c>
      <c r="T1550" s="67">
        <v>3614199710</v>
      </c>
      <c r="U1550" s="67">
        <v>329435351002</v>
      </c>
      <c r="V1550" s="67">
        <v>110890179209</v>
      </c>
      <c r="W1550" s="67">
        <v>287631583186</v>
      </c>
      <c r="X1550" s="67">
        <v>49032099506</v>
      </c>
      <c r="Y1550" s="67">
        <v>120100000000</v>
      </c>
      <c r="Z1550" s="67">
        <v>3480851035</v>
      </c>
      <c r="AA1550" s="67">
        <v>26160038270</v>
      </c>
      <c r="AB1550" s="67">
        <v>72132215629</v>
      </c>
      <c r="AC1550" s="67">
        <v>5544524371</v>
      </c>
      <c r="AD1550" s="67">
        <v>126099408</v>
      </c>
      <c r="AE1550" s="67">
        <v>11838914379</v>
      </c>
      <c r="AF1550" s="67"/>
      <c r="AG1550" s="67">
        <v>204804614</v>
      </c>
      <c r="AH1550" s="67">
        <v>0</v>
      </c>
      <c r="AI1550" s="67">
        <v>658584384</v>
      </c>
      <c r="AJ1550" s="67">
        <v>0</v>
      </c>
      <c r="AK1550" s="67">
        <v>0</v>
      </c>
      <c r="AL1550" s="67">
        <v>0</v>
      </c>
      <c r="AM1550" s="67">
        <v>3605765001877</v>
      </c>
      <c r="AN1550" s="67">
        <v>848356045164</v>
      </c>
      <c r="AO1550" s="67">
        <v>2765577455517</v>
      </c>
      <c r="AP1550" s="67">
        <v>5213376307379</v>
      </c>
      <c r="AQ1550" s="67">
        <v>5491658077225</v>
      </c>
      <c r="AR1550" s="67">
        <v>618211710354</v>
      </c>
      <c r="AS1550" s="67">
        <v>498557830931</v>
      </c>
      <c r="AT1550" s="67">
        <v>119653879423</v>
      </c>
      <c r="AU1550" s="67">
        <v>86246000000</v>
      </c>
      <c r="AV1550" s="67">
        <v>236158000000</v>
      </c>
      <c r="AW1550" s="67">
        <v>1163525602828</v>
      </c>
      <c r="AX1550" s="67">
        <v>957086098555</v>
      </c>
      <c r="AY1550" s="67">
        <v>475317056633</v>
      </c>
      <c r="AZ1550" s="67">
        <v>481769041923</v>
      </c>
      <c r="BA1550" s="67">
        <v>91050713949</v>
      </c>
      <c r="BB1550" s="67">
        <v>15932601634</v>
      </c>
      <c r="BC1550" s="67">
        <v>5991472255</v>
      </c>
      <c r="BD1550" s="67">
        <v>15062312806</v>
      </c>
      <c r="BE1550" s="67">
        <v>67111306792</v>
      </c>
      <c r="BF1550" s="67">
        <v>7390407878</v>
      </c>
      <c r="BG1550" s="67">
        <v>3900688958</v>
      </c>
      <c r="BH1550" s="67">
        <v>883558927487</v>
      </c>
      <c r="BI1550" s="67">
        <v>222217311462</v>
      </c>
      <c r="BJ1550" s="67">
        <v>123340741639</v>
      </c>
      <c r="BK1550" s="67">
        <v>466368113483</v>
      </c>
      <c r="BL1550" s="67">
        <v>71632760903</v>
      </c>
      <c r="BM1550" s="67">
        <v>2799541413</v>
      </c>
      <c r="BN1550" s="67">
        <v>37488943773</v>
      </c>
      <c r="BO1550" s="67">
        <v>12407415160</v>
      </c>
      <c r="BP1550" s="67">
        <v>101463846</v>
      </c>
      <c r="BQ1550" s="67"/>
      <c r="BR1550" s="67">
        <v>18077646893</v>
      </c>
      <c r="BS1550" s="67">
        <v>2606893</v>
      </c>
      <c r="BT1550" s="67">
        <v>755142925</v>
      </c>
      <c r="BU1550" s="67">
        <v>0</v>
      </c>
      <c r="BV1550" s="67"/>
      <c r="BW1550" s="67"/>
      <c r="BX1550" s="67"/>
      <c r="BY1550" s="67"/>
      <c r="BZ1550" s="67">
        <v>2365817681614</v>
      </c>
      <c r="CA1550" s="67">
        <v>778910087447</v>
      </c>
      <c r="CB1550" s="67">
        <v>1586907594167</v>
      </c>
      <c r="CC1550" s="67">
        <v>4881201922283</v>
      </c>
      <c r="CD1550" s="67">
        <v>5031000000000</v>
      </c>
    </row>
    <row r="1551" spans="1:82">
      <c r="A1551" t="s">
        <v>1801</v>
      </c>
      <c r="B1551" t="s">
        <v>1802</v>
      </c>
      <c r="C1551" t="s">
        <v>71</v>
      </c>
      <c r="D1551" t="s">
        <v>62</v>
      </c>
      <c r="E1551" t="s">
        <v>153</v>
      </c>
      <c r="F1551" s="67">
        <v>2009</v>
      </c>
      <c r="G1551" t="s">
        <v>1817</v>
      </c>
      <c r="H1551" s="67">
        <v>241000000</v>
      </c>
      <c r="I1551" s="67">
        <v>463446928428</v>
      </c>
      <c r="J1551" s="67">
        <v>181595067261</v>
      </c>
      <c r="K1551" s="67">
        <v>524453801840</v>
      </c>
      <c r="L1551" s="67">
        <v>1462736267506</v>
      </c>
      <c r="M1551" s="67">
        <v>1165002264856</v>
      </c>
      <c r="N1551" s="67">
        <v>126932716371</v>
      </c>
      <c r="O1551" s="67">
        <v>37001031553</v>
      </c>
      <c r="P1551" s="67">
        <v>14563768128</v>
      </c>
      <c r="Q1551" s="67">
        <v>20023419062</v>
      </c>
      <c r="R1551" s="67">
        <v>82110169305</v>
      </c>
      <c r="S1551" s="67">
        <v>31368648611</v>
      </c>
      <c r="T1551" s="67">
        <v>3569053565</v>
      </c>
      <c r="U1551" s="67">
        <v>330784851677</v>
      </c>
      <c r="V1551" s="67">
        <v>127327669416</v>
      </c>
      <c r="W1551" s="67">
        <v>277222936065</v>
      </c>
      <c r="X1551" s="67">
        <v>46449272253</v>
      </c>
      <c r="Y1551" s="67">
        <v>121800000000</v>
      </c>
      <c r="Z1551" s="67">
        <v>3425668674</v>
      </c>
      <c r="AA1551" s="67">
        <v>25316166068</v>
      </c>
      <c r="AB1551" s="67">
        <v>72132215629</v>
      </c>
      <c r="AC1551" s="67">
        <v>5543113366</v>
      </c>
      <c r="AD1551" s="67">
        <v>126099408</v>
      </c>
      <c r="AE1551" s="67">
        <v>14428676899</v>
      </c>
      <c r="AF1551" s="67"/>
      <c r="AG1551" s="67">
        <v>200276976</v>
      </c>
      <c r="AH1551" s="67">
        <v>0</v>
      </c>
      <c r="AI1551" s="67">
        <v>658584384</v>
      </c>
      <c r="AJ1551" s="67">
        <v>0</v>
      </c>
      <c r="AK1551" s="67">
        <v>0</v>
      </c>
      <c r="AL1551" s="67">
        <v>0</v>
      </c>
      <c r="AM1551" s="67">
        <v>3723247475538</v>
      </c>
      <c r="AN1551" s="67">
        <v>881887652247</v>
      </c>
      <c r="AO1551" s="67">
        <v>2845762621211</v>
      </c>
      <c r="AP1551" s="67">
        <v>5282811647745</v>
      </c>
      <c r="AQ1551" s="67">
        <v>5662731527711</v>
      </c>
      <c r="AR1551" s="67">
        <v>594945265381</v>
      </c>
      <c r="AS1551" s="67">
        <v>479794568856</v>
      </c>
      <c r="AT1551" s="67">
        <v>115150696525</v>
      </c>
      <c r="AU1551" s="67">
        <v>114255000000</v>
      </c>
      <c r="AV1551" s="67">
        <v>329973000000</v>
      </c>
      <c r="AW1551" s="67">
        <v>1136715346280</v>
      </c>
      <c r="AX1551" s="67">
        <v>949455487589</v>
      </c>
      <c r="AY1551" s="67">
        <v>470574216673</v>
      </c>
      <c r="AZ1551" s="67">
        <v>478881270916</v>
      </c>
      <c r="BA1551" s="67">
        <v>71539072837</v>
      </c>
      <c r="BB1551" s="67">
        <v>16467820828</v>
      </c>
      <c r="BC1551" s="67">
        <v>4449862768</v>
      </c>
      <c r="BD1551" s="67">
        <v>15423780144</v>
      </c>
      <c r="BE1551" s="67">
        <v>67884466262</v>
      </c>
      <c r="BF1551" s="67">
        <v>8518669003</v>
      </c>
      <c r="BG1551" s="67">
        <v>2976186848</v>
      </c>
      <c r="BH1551" s="67">
        <v>540337858083</v>
      </c>
      <c r="BI1551" s="67">
        <v>120470182015</v>
      </c>
      <c r="BJ1551" s="67">
        <v>138342545074</v>
      </c>
      <c r="BK1551" s="67">
        <v>184931251096</v>
      </c>
      <c r="BL1551" s="67">
        <v>96593879898</v>
      </c>
      <c r="BM1551" s="67">
        <v>2703331350</v>
      </c>
      <c r="BN1551" s="67">
        <v>43864085583</v>
      </c>
      <c r="BO1551" s="67">
        <v>36255844293</v>
      </c>
      <c r="BP1551" s="67">
        <v>27734287</v>
      </c>
      <c r="BQ1551" s="67"/>
      <c r="BR1551" s="67">
        <v>12233270083</v>
      </c>
      <c r="BS1551" s="67">
        <v>2242957</v>
      </c>
      <c r="BT1551" s="67">
        <v>1507371345</v>
      </c>
      <c r="BU1551" s="67">
        <v>0</v>
      </c>
      <c r="BV1551" s="67"/>
      <c r="BW1551" s="67"/>
      <c r="BX1551" s="67"/>
      <c r="BY1551" s="67"/>
      <c r="BZ1551" s="67">
        <v>2594432873193</v>
      </c>
      <c r="CA1551" s="67">
        <v>919507786045</v>
      </c>
      <c r="CB1551" s="67">
        <v>1674925087147</v>
      </c>
      <c r="CC1551" s="67">
        <v>4650713342937</v>
      </c>
      <c r="CD1551" s="67">
        <v>4866000000000</v>
      </c>
    </row>
    <row r="1552" spans="1:82">
      <c r="A1552" t="s">
        <v>1801</v>
      </c>
      <c r="B1552" t="s">
        <v>1802</v>
      </c>
      <c r="C1552" t="s">
        <v>71</v>
      </c>
      <c r="D1552" t="s">
        <v>62</v>
      </c>
      <c r="E1552" t="s">
        <v>153</v>
      </c>
      <c r="F1552" s="67">
        <v>2010</v>
      </c>
      <c r="G1552" t="s">
        <v>1818</v>
      </c>
      <c r="H1552" s="67">
        <v>244000000</v>
      </c>
      <c r="I1552" s="67">
        <v>500432586794</v>
      </c>
      <c r="J1552" s="67">
        <v>222829891020</v>
      </c>
      <c r="K1552" s="67">
        <v>666754164772</v>
      </c>
      <c r="L1552" s="67">
        <v>1465873078805</v>
      </c>
      <c r="M1552" s="67">
        <v>1165002264856</v>
      </c>
      <c r="N1552" s="67">
        <v>126765467789</v>
      </c>
      <c r="O1552" s="67">
        <v>36824820487</v>
      </c>
      <c r="P1552" s="67">
        <v>14540120911</v>
      </c>
      <c r="Q1552" s="67">
        <v>19990906999</v>
      </c>
      <c r="R1552" s="67">
        <v>81976846868</v>
      </c>
      <c r="S1552" s="67">
        <v>31129593649</v>
      </c>
      <c r="T1552" s="67">
        <v>5472716008</v>
      </c>
      <c r="U1552" s="67">
        <v>317399651968</v>
      </c>
      <c r="V1552" s="67">
        <v>125167567192</v>
      </c>
      <c r="W1552" s="67">
        <v>267786103660</v>
      </c>
      <c r="X1552" s="67">
        <v>43567117733</v>
      </c>
      <c r="Y1552" s="67">
        <v>120100000000</v>
      </c>
      <c r="Z1552" s="67">
        <v>3377952163</v>
      </c>
      <c r="AA1552" s="67">
        <v>23628421663</v>
      </c>
      <c r="AB1552" s="67">
        <v>72132215629</v>
      </c>
      <c r="AC1552" s="67">
        <v>5542146242</v>
      </c>
      <c r="AD1552" s="67">
        <v>126099408</v>
      </c>
      <c r="AE1552" s="67">
        <v>14428676899</v>
      </c>
      <c r="AF1552" s="67"/>
      <c r="AG1552" s="67">
        <v>193084844</v>
      </c>
      <c r="AH1552" s="67">
        <v>0</v>
      </c>
      <c r="AI1552" s="67">
        <v>658584384</v>
      </c>
      <c r="AJ1552" s="67">
        <v>0</v>
      </c>
      <c r="AK1552" s="67">
        <v>0</v>
      </c>
      <c r="AL1552" s="67">
        <v>0</v>
      </c>
      <c r="AM1552" s="67">
        <v>3869672563271</v>
      </c>
      <c r="AN1552" s="67">
        <v>919588758290</v>
      </c>
      <c r="AO1552" s="67">
        <v>2952342747113</v>
      </c>
      <c r="AP1552" s="67">
        <v>5306740303796</v>
      </c>
      <c r="AQ1552" s="67">
        <v>5798525296655</v>
      </c>
      <c r="AR1552" s="67">
        <v>637334829290</v>
      </c>
      <c r="AS1552" s="67">
        <v>513979701040</v>
      </c>
      <c r="AT1552" s="67">
        <v>123355128250</v>
      </c>
      <c r="AU1552" s="67">
        <v>147397000000</v>
      </c>
      <c r="AV1552" s="67">
        <v>441043000000</v>
      </c>
      <c r="AW1552" s="67">
        <v>1480851452785</v>
      </c>
      <c r="AX1552" s="67">
        <v>1261380803380</v>
      </c>
      <c r="AY1552" s="67">
        <v>626624892960</v>
      </c>
      <c r="AZ1552" s="67">
        <v>634755910420</v>
      </c>
      <c r="BA1552" s="67">
        <v>82775551194</v>
      </c>
      <c r="BB1552" s="67">
        <v>22174697098</v>
      </c>
      <c r="BC1552" s="67">
        <v>5600372471</v>
      </c>
      <c r="BD1552" s="67">
        <v>15866070516</v>
      </c>
      <c r="BE1552" s="67">
        <v>68810697632</v>
      </c>
      <c r="BF1552" s="67">
        <v>11074077273</v>
      </c>
      <c r="BG1552" s="67">
        <v>13169183221</v>
      </c>
      <c r="BH1552" s="67">
        <v>984327828460</v>
      </c>
      <c r="BI1552" s="67">
        <v>181661115006</v>
      </c>
      <c r="BJ1552" s="67">
        <v>285110619725</v>
      </c>
      <c r="BK1552" s="67">
        <v>388951070587</v>
      </c>
      <c r="BL1552" s="67">
        <v>128605023142</v>
      </c>
      <c r="BM1552" s="67">
        <v>4248417170</v>
      </c>
      <c r="BN1552" s="67">
        <v>51479376273</v>
      </c>
      <c r="BO1552" s="67">
        <v>34172663727</v>
      </c>
      <c r="BP1552" s="67">
        <v>6159574110</v>
      </c>
      <c r="BQ1552" s="67"/>
      <c r="BR1552" s="67">
        <v>30862826097</v>
      </c>
      <c r="BS1552" s="67">
        <v>576761</v>
      </c>
      <c r="BT1552" s="67">
        <v>1681589003</v>
      </c>
      <c r="BU1552" s="67">
        <v>0</v>
      </c>
      <c r="BV1552" s="67"/>
      <c r="BW1552" s="67"/>
      <c r="BX1552" s="67"/>
      <c r="BY1552" s="67"/>
      <c r="BZ1552" s="67">
        <v>3674306450756</v>
      </c>
      <c r="CA1552" s="67">
        <v>1302700248762</v>
      </c>
      <c r="CB1552" s="67">
        <v>2371606201994</v>
      </c>
      <c r="CC1552" s="67">
        <v>6483174561291</v>
      </c>
      <c r="CD1552" s="67">
        <v>6777000000000</v>
      </c>
    </row>
    <row r="1553" spans="1:82">
      <c r="A1553" t="s">
        <v>1801</v>
      </c>
      <c r="B1553" t="s">
        <v>1802</v>
      </c>
      <c r="C1553" t="s">
        <v>71</v>
      </c>
      <c r="D1553" t="s">
        <v>62</v>
      </c>
      <c r="E1553" t="s">
        <v>153</v>
      </c>
      <c r="F1553" s="67">
        <v>2011</v>
      </c>
      <c r="G1553" t="s">
        <v>1819</v>
      </c>
      <c r="H1553" s="67">
        <v>247100000</v>
      </c>
      <c r="I1553" s="67">
        <v>541382653371</v>
      </c>
      <c r="J1553" s="67">
        <v>235031441484</v>
      </c>
      <c r="K1553" s="67">
        <v>696111774170</v>
      </c>
      <c r="L1553" s="67">
        <v>1480455990918</v>
      </c>
      <c r="M1553" s="67">
        <v>1183860215138</v>
      </c>
      <c r="N1553" s="67">
        <v>124794641330</v>
      </c>
      <c r="O1553" s="67">
        <v>36765369908</v>
      </c>
      <c r="P1553" s="67">
        <v>14404981030</v>
      </c>
      <c r="Q1553" s="67">
        <v>19805106014</v>
      </c>
      <c r="R1553" s="67">
        <v>81214931519</v>
      </c>
      <c r="S1553" s="67">
        <v>30767885057</v>
      </c>
      <c r="T1553" s="67">
        <v>3893541481</v>
      </c>
      <c r="U1553" s="67">
        <v>660720204489</v>
      </c>
      <c r="V1553" s="67">
        <v>110707606185</v>
      </c>
      <c r="W1553" s="67">
        <v>267786103660</v>
      </c>
      <c r="X1553" s="67">
        <v>248459455936</v>
      </c>
      <c r="Y1553" s="67">
        <v>119800000000</v>
      </c>
      <c r="Z1553" s="67">
        <v>3246021201</v>
      </c>
      <c r="AA1553" s="67">
        <v>23628421663</v>
      </c>
      <c r="AB1553" s="67">
        <v>72132215629</v>
      </c>
      <c r="AC1553" s="67">
        <v>5442290532</v>
      </c>
      <c r="AD1553" s="67">
        <v>126099408</v>
      </c>
      <c r="AE1553" s="67">
        <v>14428676899</v>
      </c>
      <c r="AF1553" s="67"/>
      <c r="AG1553" s="67">
        <v>186372720</v>
      </c>
      <c r="AH1553" s="67">
        <v>0</v>
      </c>
      <c r="AI1553" s="67">
        <v>658584384</v>
      </c>
      <c r="AJ1553" s="67">
        <v>0</v>
      </c>
      <c r="AK1553" s="67">
        <v>0</v>
      </c>
      <c r="AL1553" s="67">
        <v>0</v>
      </c>
      <c r="AM1553" s="67">
        <v>3944483211411</v>
      </c>
      <c r="AN1553" s="67">
        <v>936278663680</v>
      </c>
      <c r="AO1553" s="67">
        <v>3010995649814</v>
      </c>
      <c r="AP1553" s="67">
        <v>6185556766480</v>
      </c>
      <c r="AQ1553" s="67">
        <v>6672345392434</v>
      </c>
      <c r="AR1553" s="67">
        <v>672732053608</v>
      </c>
      <c r="AS1553" s="67">
        <v>542525849684</v>
      </c>
      <c r="AT1553" s="67">
        <v>130206203924</v>
      </c>
      <c r="AU1553" s="67">
        <v>163795000000</v>
      </c>
      <c r="AV1553" s="67">
        <v>485125000000</v>
      </c>
      <c r="AW1553" s="67">
        <v>1628625979198</v>
      </c>
      <c r="AX1553" s="67">
        <v>1396442721915</v>
      </c>
      <c r="AY1553" s="67">
        <v>692847340658</v>
      </c>
      <c r="AZ1553" s="67">
        <v>703595381257</v>
      </c>
      <c r="BA1553" s="67">
        <v>93401479638</v>
      </c>
      <c r="BB1553" s="67">
        <v>26211455189</v>
      </c>
      <c r="BC1553" s="67">
        <v>6644285428</v>
      </c>
      <c r="BD1553" s="67">
        <v>16275416300</v>
      </c>
      <c r="BE1553" s="67">
        <v>69480634134</v>
      </c>
      <c r="BF1553" s="67">
        <v>12917306784</v>
      </c>
      <c r="BG1553" s="67">
        <v>7252679810</v>
      </c>
      <c r="BH1553" s="67">
        <v>1388821381510</v>
      </c>
      <c r="BI1553" s="67">
        <v>252424041495</v>
      </c>
      <c r="BJ1553" s="67">
        <v>361903735689</v>
      </c>
      <c r="BK1553" s="67">
        <v>657368022044</v>
      </c>
      <c r="BL1553" s="67">
        <v>117125582282</v>
      </c>
      <c r="BM1553" s="67">
        <v>7287198631</v>
      </c>
      <c r="BN1553" s="67">
        <v>37538932351</v>
      </c>
      <c r="BO1553" s="67">
        <v>32776239148</v>
      </c>
      <c r="BP1553" s="67">
        <v>6575787911</v>
      </c>
      <c r="BQ1553" s="67"/>
      <c r="BR1553" s="67">
        <v>27391346921</v>
      </c>
      <c r="BS1553" s="67">
        <v>1462651</v>
      </c>
      <c r="BT1553" s="67">
        <v>1665194710</v>
      </c>
      <c r="BU1553" s="67">
        <v>3889419958</v>
      </c>
      <c r="BV1553" s="67"/>
      <c r="BW1553" s="67"/>
      <c r="BX1553" s="67"/>
      <c r="BY1553" s="67"/>
      <c r="BZ1553" s="67">
        <v>3498345941866</v>
      </c>
      <c r="CA1553" s="67">
        <v>934173565699</v>
      </c>
      <c r="CB1553" s="67">
        <v>2564172376167</v>
      </c>
      <c r="CC1553" s="67">
        <v>6867195356182</v>
      </c>
      <c r="CD1553" s="67">
        <v>7189000000000</v>
      </c>
    </row>
    <row r="1554" spans="1:82">
      <c r="A1554" t="s">
        <v>1801</v>
      </c>
      <c r="B1554" t="s">
        <v>1802</v>
      </c>
      <c r="C1554" t="s">
        <v>71</v>
      </c>
      <c r="D1554" t="s">
        <v>62</v>
      </c>
      <c r="E1554" t="s">
        <v>153</v>
      </c>
      <c r="F1554" s="67">
        <v>2012</v>
      </c>
      <c r="G1554" t="s">
        <v>1820</v>
      </c>
      <c r="H1554" s="67">
        <v>250200000</v>
      </c>
      <c r="I1554" s="67">
        <v>587381403161</v>
      </c>
      <c r="J1554" s="67">
        <v>253359266687</v>
      </c>
      <c r="K1554" s="67">
        <v>754722309924</v>
      </c>
      <c r="L1554" s="67">
        <v>1478465115682</v>
      </c>
      <c r="M1554" s="67">
        <v>1183860215138</v>
      </c>
      <c r="N1554" s="67">
        <v>122823814870</v>
      </c>
      <c r="O1554" s="67">
        <v>36705919328</v>
      </c>
      <c r="P1554" s="67">
        <v>14269841149</v>
      </c>
      <c r="Q1554" s="67">
        <v>19619305029</v>
      </c>
      <c r="R1554" s="67">
        <v>80453016170</v>
      </c>
      <c r="S1554" s="67">
        <v>30158828289</v>
      </c>
      <c r="T1554" s="67">
        <v>4012677141</v>
      </c>
      <c r="U1554" s="67">
        <v>653304587617</v>
      </c>
      <c r="V1554" s="67">
        <v>110707606185</v>
      </c>
      <c r="W1554" s="67">
        <v>264308029900</v>
      </c>
      <c r="X1554" s="67">
        <v>244289288732</v>
      </c>
      <c r="Y1554" s="67">
        <v>119700000000</v>
      </c>
      <c r="Z1554" s="67">
        <v>3246021201</v>
      </c>
      <c r="AA1554" s="67">
        <v>23628421663</v>
      </c>
      <c r="AB1554" s="67">
        <v>72132215629</v>
      </c>
      <c r="AC1554" s="67">
        <v>5345148293</v>
      </c>
      <c r="AD1554" s="67">
        <v>126099408</v>
      </c>
      <c r="AE1554" s="67">
        <v>14428676899</v>
      </c>
      <c r="AF1554" s="67"/>
      <c r="AG1554" s="67">
        <v>182566299</v>
      </c>
      <c r="AH1554" s="67">
        <v>0</v>
      </c>
      <c r="AI1554" s="67">
        <v>658584384</v>
      </c>
      <c r="AJ1554" s="67">
        <v>0</v>
      </c>
      <c r="AK1554" s="67">
        <v>0</v>
      </c>
      <c r="AL1554" s="67">
        <v>0</v>
      </c>
      <c r="AM1554" s="67">
        <v>4037436393366</v>
      </c>
      <c r="AN1554" s="67">
        <v>961935645782</v>
      </c>
      <c r="AO1554" s="67">
        <v>3077905374563</v>
      </c>
      <c r="AP1554" s="67">
        <v>6254116657575</v>
      </c>
      <c r="AQ1554" s="67">
        <v>6783738725770</v>
      </c>
      <c r="AR1554" s="67">
        <v>718445962692</v>
      </c>
      <c r="AS1554" s="67">
        <v>579391905397</v>
      </c>
      <c r="AT1554" s="67">
        <v>139054057295</v>
      </c>
      <c r="AU1554" s="67">
        <v>184124000000</v>
      </c>
      <c r="AV1554" s="67">
        <v>548480000000</v>
      </c>
      <c r="AW1554" s="67">
        <v>2162800707620</v>
      </c>
      <c r="AX1554" s="67">
        <v>1927102969728</v>
      </c>
      <c r="AY1554" s="67">
        <v>958252698638</v>
      </c>
      <c r="AZ1554" s="67">
        <v>968850271090</v>
      </c>
      <c r="BA1554" s="67">
        <v>95940365251</v>
      </c>
      <c r="BB1554" s="67">
        <v>26875619173</v>
      </c>
      <c r="BC1554" s="67">
        <v>6956724165</v>
      </c>
      <c r="BD1554" s="67">
        <v>16584443568</v>
      </c>
      <c r="BE1554" s="67">
        <v>70178805642</v>
      </c>
      <c r="BF1554" s="67">
        <v>14046002494</v>
      </c>
      <c r="BG1554" s="67">
        <v>5115777599</v>
      </c>
      <c r="BH1554" s="67">
        <v>916299718724</v>
      </c>
      <c r="BI1554" s="67">
        <v>219882144621</v>
      </c>
      <c r="BJ1554" s="67">
        <v>256663553934</v>
      </c>
      <c r="BK1554" s="67">
        <v>388965503086</v>
      </c>
      <c r="BL1554" s="67">
        <v>50788517082</v>
      </c>
      <c r="BM1554" s="67">
        <v>4253927089</v>
      </c>
      <c r="BN1554" s="67">
        <v>5844996349</v>
      </c>
      <c r="BO1554" s="67">
        <v>19572152305</v>
      </c>
      <c r="BP1554" s="67">
        <v>9131576704</v>
      </c>
      <c r="BQ1554" s="67"/>
      <c r="BR1554" s="67">
        <v>11150626230</v>
      </c>
      <c r="BS1554" s="67">
        <v>2233384</v>
      </c>
      <c r="BT1554" s="67">
        <v>833005021</v>
      </c>
      <c r="BU1554" s="67">
        <v>0</v>
      </c>
      <c r="BV1554" s="67"/>
      <c r="BW1554" s="67"/>
      <c r="BX1554" s="67"/>
      <c r="BY1554" s="67"/>
      <c r="BZ1554" s="67">
        <v>3552397783546</v>
      </c>
      <c r="CA1554" s="67">
        <v>897180454269</v>
      </c>
      <c r="CB1554" s="67">
        <v>2655217329277</v>
      </c>
      <c r="CC1554" s="67">
        <v>6985588172583</v>
      </c>
      <c r="CD1554" s="67">
        <v>7350000000000</v>
      </c>
    </row>
    <row r="1555" spans="1:82">
      <c r="A1555" t="s">
        <v>1801</v>
      </c>
      <c r="B1555" t="s">
        <v>1802</v>
      </c>
      <c r="C1555" t="s">
        <v>71</v>
      </c>
      <c r="D1555" t="s">
        <v>62</v>
      </c>
      <c r="E1555" t="s">
        <v>153</v>
      </c>
      <c r="F1555" s="67">
        <v>2013</v>
      </c>
      <c r="G1555" t="s">
        <v>1821</v>
      </c>
      <c r="H1555" s="67">
        <v>253300000</v>
      </c>
      <c r="I1555" s="67">
        <v>635900058223</v>
      </c>
      <c r="J1555" s="67">
        <v>243944207285</v>
      </c>
      <c r="K1555" s="67">
        <v>726366668160</v>
      </c>
      <c r="L1555" s="67">
        <v>1488977517778</v>
      </c>
      <c r="M1555" s="67">
        <v>1194336854228</v>
      </c>
      <c r="N1555" s="67">
        <v>120852988410</v>
      </c>
      <c r="O1555" s="67">
        <v>36646468749</v>
      </c>
      <c r="P1555" s="67">
        <v>14134701269</v>
      </c>
      <c r="Q1555" s="67">
        <v>19433504044</v>
      </c>
      <c r="R1555" s="67">
        <v>79691100821</v>
      </c>
      <c r="S1555" s="67">
        <v>29390245032</v>
      </c>
      <c r="T1555" s="67">
        <v>5115465785</v>
      </c>
      <c r="U1555" s="67">
        <v>643201721259</v>
      </c>
      <c r="V1555" s="67">
        <v>109262704931</v>
      </c>
      <c r="W1555" s="67">
        <v>259679122939</v>
      </c>
      <c r="X1555" s="67">
        <v>239934344385</v>
      </c>
      <c r="Y1555" s="67">
        <v>119200000000</v>
      </c>
      <c r="Z1555" s="67">
        <v>3246021201</v>
      </c>
      <c r="AA1555" s="67">
        <v>21096805057</v>
      </c>
      <c r="AB1555" s="67">
        <v>72132215629</v>
      </c>
      <c r="AC1555" s="67">
        <v>5094510463</v>
      </c>
      <c r="AD1555" s="67">
        <v>126099408</v>
      </c>
      <c r="AE1555" s="67">
        <v>16648473345</v>
      </c>
      <c r="AF1555" s="67"/>
      <c r="AG1555" s="67">
        <v>177601384</v>
      </c>
      <c r="AH1555" s="67">
        <v>0</v>
      </c>
      <c r="AI1555" s="67">
        <v>658584384</v>
      </c>
      <c r="AJ1555" s="67">
        <v>0</v>
      </c>
      <c r="AK1555" s="67">
        <v>0</v>
      </c>
      <c r="AL1555" s="67">
        <v>0</v>
      </c>
      <c r="AM1555" s="67">
        <v>4040008108168</v>
      </c>
      <c r="AN1555" s="67">
        <v>960939607908</v>
      </c>
      <c r="AO1555" s="67">
        <v>3081606180039</v>
      </c>
      <c r="AP1555" s="67">
        <v>6334889636806</v>
      </c>
      <c r="AQ1555" s="67">
        <v>6841047747447</v>
      </c>
      <c r="AR1555" s="67">
        <v>719689628968</v>
      </c>
      <c r="AS1555" s="67">
        <v>580394862071</v>
      </c>
      <c r="AT1555" s="67">
        <v>139294766897</v>
      </c>
      <c r="AU1555" s="67">
        <v>188650000000</v>
      </c>
      <c r="AV1555" s="67">
        <v>561723000000</v>
      </c>
      <c r="AW1555" s="67">
        <v>2050558590890</v>
      </c>
      <c r="AX1555" s="67">
        <v>1800779713623</v>
      </c>
      <c r="AY1555" s="67">
        <v>895817335566</v>
      </c>
      <c r="AZ1555" s="67">
        <v>904962378056</v>
      </c>
      <c r="BA1555" s="67">
        <v>105745474918</v>
      </c>
      <c r="BB1555" s="67">
        <v>26692702429</v>
      </c>
      <c r="BC1555" s="67">
        <v>7573514990</v>
      </c>
      <c r="BD1555" s="67">
        <v>16929576995</v>
      </c>
      <c r="BE1555" s="67">
        <v>70822336544</v>
      </c>
      <c r="BF1555" s="67">
        <v>15140095535</v>
      </c>
      <c r="BG1555" s="67">
        <v>6875175856</v>
      </c>
      <c r="BH1555" s="67">
        <v>689462800654</v>
      </c>
      <c r="BI1555" s="67">
        <v>228774636964</v>
      </c>
      <c r="BJ1555" s="67">
        <v>140398682544</v>
      </c>
      <c r="BK1555" s="67">
        <v>263701774989</v>
      </c>
      <c r="BL1555" s="67">
        <v>56587706157</v>
      </c>
      <c r="BM1555" s="67">
        <v>2413153917</v>
      </c>
      <c r="BN1555" s="67">
        <v>13553412937</v>
      </c>
      <c r="BO1555" s="67">
        <v>16587286548</v>
      </c>
      <c r="BP1555" s="67">
        <v>13229117422</v>
      </c>
      <c r="BQ1555" s="67">
        <v>135155437</v>
      </c>
      <c r="BR1555" s="67">
        <v>9954217664</v>
      </c>
      <c r="BS1555" s="67">
        <v>866873</v>
      </c>
      <c r="BT1555" s="67">
        <v>682243099</v>
      </c>
      <c r="BU1555" s="67">
        <v>0</v>
      </c>
      <c r="BV1555" s="67">
        <v>32252260</v>
      </c>
      <c r="BW1555" s="67"/>
      <c r="BX1555" s="67"/>
      <c r="BY1555" s="67"/>
      <c r="BZ1555" s="67">
        <v>3511982466489</v>
      </c>
      <c r="CA1555" s="67">
        <v>886220338522</v>
      </c>
      <c r="CB1555" s="67">
        <v>2625762127967</v>
      </c>
      <c r="CC1555" s="67">
        <v>6598620487002</v>
      </c>
      <c r="CD1555" s="67">
        <v>6972000000000</v>
      </c>
    </row>
    <row r="1556" spans="1:82">
      <c r="A1556" t="s">
        <v>1801</v>
      </c>
      <c r="B1556" t="s">
        <v>1802</v>
      </c>
      <c r="C1556" t="s">
        <v>71</v>
      </c>
      <c r="D1556" t="s">
        <v>62</v>
      </c>
      <c r="E1556" t="s">
        <v>153</v>
      </c>
      <c r="F1556" s="67">
        <v>2014</v>
      </c>
      <c r="G1556" t="s">
        <v>1822</v>
      </c>
      <c r="H1556" s="67">
        <v>256200000</v>
      </c>
      <c r="I1556" s="67">
        <v>686752729336</v>
      </c>
      <c r="J1556" s="67">
        <v>243501771202</v>
      </c>
      <c r="K1556" s="67">
        <v>712069184994</v>
      </c>
      <c r="L1556" s="67">
        <v>1486749884057</v>
      </c>
      <c r="M1556" s="67">
        <v>1194336854228</v>
      </c>
      <c r="N1556" s="67">
        <v>118882161951</v>
      </c>
      <c r="O1556" s="67">
        <v>36587018170</v>
      </c>
      <c r="P1556" s="67">
        <v>13999561388</v>
      </c>
      <c r="Q1556" s="67">
        <v>19247703059</v>
      </c>
      <c r="R1556" s="67">
        <v>78929185471</v>
      </c>
      <c r="S1556" s="67">
        <v>28718824206</v>
      </c>
      <c r="T1556" s="67">
        <v>5323796432</v>
      </c>
      <c r="U1556" s="67">
        <v>624949958933</v>
      </c>
      <c r="V1556" s="67">
        <v>107250554915</v>
      </c>
      <c r="W1556" s="67">
        <v>256405641822</v>
      </c>
      <c r="X1556" s="67">
        <v>227628129884</v>
      </c>
      <c r="Y1556" s="67">
        <v>119000000000</v>
      </c>
      <c r="Z1556" s="67">
        <v>3246021201</v>
      </c>
      <c r="AA1556" s="67">
        <v>21378095791</v>
      </c>
      <c r="AB1556" s="67">
        <v>72132215629</v>
      </c>
      <c r="AC1556" s="67">
        <v>4609276838</v>
      </c>
      <c r="AD1556" s="67">
        <v>122849823</v>
      </c>
      <c r="AE1556" s="67">
        <v>16648473345</v>
      </c>
      <c r="AF1556" s="67"/>
      <c r="AG1556" s="67">
        <v>175135043</v>
      </c>
      <c r="AH1556" s="67">
        <v>0</v>
      </c>
      <c r="AI1556" s="67">
        <v>657097495</v>
      </c>
      <c r="AJ1556" s="67">
        <v>0</v>
      </c>
      <c r="AK1556" s="67">
        <v>0</v>
      </c>
      <c r="AL1556" s="67">
        <v>0</v>
      </c>
      <c r="AM1556" s="67">
        <v>4076031631358</v>
      </c>
      <c r="AN1556" s="67">
        <v>971319961274</v>
      </c>
      <c r="AO1556" s="67">
        <v>3107119611327</v>
      </c>
      <c r="AP1556" s="67">
        <v>6414843192163</v>
      </c>
      <c r="AQ1556" s="67">
        <v>6904998849150</v>
      </c>
      <c r="AR1556" s="67">
        <v>732087908809</v>
      </c>
      <c r="AS1556" s="67">
        <v>590393474846</v>
      </c>
      <c r="AT1556" s="67">
        <v>141694433963</v>
      </c>
      <c r="AU1556" s="67">
        <v>200350000000</v>
      </c>
      <c r="AV1556" s="67">
        <v>585881000000</v>
      </c>
      <c r="AW1556" s="67">
        <v>2012321919473</v>
      </c>
      <c r="AX1556" s="67">
        <v>1734060185865</v>
      </c>
      <c r="AY1556" s="67">
        <v>862632644443</v>
      </c>
      <c r="AZ1556" s="67">
        <v>871427541422</v>
      </c>
      <c r="BA1556" s="67">
        <v>132161842160</v>
      </c>
      <c r="BB1556" s="67">
        <v>26098444013</v>
      </c>
      <c r="BC1556" s="67">
        <v>8503479702</v>
      </c>
      <c r="BD1556" s="67">
        <v>17162848403</v>
      </c>
      <c r="BE1556" s="67">
        <v>71471946955</v>
      </c>
      <c r="BF1556" s="67">
        <v>16948985719</v>
      </c>
      <c r="BG1556" s="67">
        <v>5914186656</v>
      </c>
      <c r="BH1556" s="67">
        <v>562301164970</v>
      </c>
      <c r="BI1556" s="67">
        <v>41023506349</v>
      </c>
      <c r="BJ1556" s="67">
        <v>297967500884</v>
      </c>
      <c r="BK1556" s="67">
        <v>193276685232</v>
      </c>
      <c r="BL1556" s="67">
        <v>30033472505</v>
      </c>
      <c r="BM1556" s="67">
        <v>188056918</v>
      </c>
      <c r="BN1556" s="67">
        <v>2057621889</v>
      </c>
      <c r="BO1556" s="67">
        <v>9325521366</v>
      </c>
      <c r="BP1556" s="67">
        <v>4796831769</v>
      </c>
      <c r="BQ1556" s="67">
        <v>94588072</v>
      </c>
      <c r="BR1556" s="67">
        <v>13151826256</v>
      </c>
      <c r="BS1556" s="67">
        <v>528661</v>
      </c>
      <c r="BT1556" s="67">
        <v>393303246</v>
      </c>
      <c r="BU1556" s="67">
        <v>0</v>
      </c>
      <c r="BV1556" s="67">
        <v>25194327</v>
      </c>
      <c r="BW1556" s="67"/>
      <c r="BX1556" s="67"/>
      <c r="BY1556" s="67"/>
      <c r="BZ1556" s="67">
        <v>3569996597026</v>
      </c>
      <c r="CA1556" s="67">
        <v>904710560034</v>
      </c>
      <c r="CB1556" s="67">
        <v>2665286036992</v>
      </c>
      <c r="CC1556" s="67">
        <v>6491176590278</v>
      </c>
      <c r="CD1556" s="67">
        <v>6877000000000</v>
      </c>
    </row>
    <row r="1557" spans="1:82">
      <c r="A1557" t="s">
        <v>1801</v>
      </c>
      <c r="B1557" t="s">
        <v>1802</v>
      </c>
      <c r="C1557" t="s">
        <v>71</v>
      </c>
      <c r="D1557" t="s">
        <v>62</v>
      </c>
      <c r="E1557" t="s">
        <v>153</v>
      </c>
      <c r="F1557" s="67">
        <v>2015</v>
      </c>
      <c r="G1557" t="s">
        <v>1823</v>
      </c>
      <c r="H1557" s="67">
        <v>259100000</v>
      </c>
      <c r="I1557" s="67">
        <v>740568559619</v>
      </c>
      <c r="J1557" s="67">
        <v>241227269436</v>
      </c>
      <c r="K1557" s="67">
        <v>673340236307</v>
      </c>
      <c r="L1557" s="67">
        <v>1490772228220</v>
      </c>
      <c r="M1557" s="67">
        <v>1200622837524</v>
      </c>
      <c r="N1557" s="67">
        <v>116911335491</v>
      </c>
      <c r="O1557" s="67">
        <v>36527567591</v>
      </c>
      <c r="P1557" s="67">
        <v>13864421507</v>
      </c>
      <c r="Q1557" s="67">
        <v>19061902074</v>
      </c>
      <c r="R1557" s="67">
        <v>78167270122</v>
      </c>
      <c r="S1557" s="67">
        <v>28156276624</v>
      </c>
      <c r="T1557" s="67">
        <v>4912072997</v>
      </c>
      <c r="U1557" s="67">
        <v>616027276463</v>
      </c>
      <c r="V1557" s="67">
        <v>106600452917</v>
      </c>
      <c r="W1557" s="67">
        <v>250600327503</v>
      </c>
      <c r="X1557" s="67">
        <v>226785653948</v>
      </c>
      <c r="Y1557" s="67">
        <v>119100000000</v>
      </c>
      <c r="Z1557" s="67">
        <v>3246021201</v>
      </c>
      <c r="AA1557" s="67">
        <v>21659386525</v>
      </c>
      <c r="AB1557" s="67">
        <v>72132215629</v>
      </c>
      <c r="AC1557" s="67">
        <v>4480093941</v>
      </c>
      <c r="AD1557" s="67">
        <v>120386428</v>
      </c>
      <c r="AE1557" s="67">
        <v>16648473345</v>
      </c>
      <c r="AF1557" s="67"/>
      <c r="AG1557" s="67">
        <v>172747235</v>
      </c>
      <c r="AH1557" s="67">
        <v>0</v>
      </c>
      <c r="AI1557" s="67">
        <v>656230144</v>
      </c>
      <c r="AJ1557" s="67">
        <v>0</v>
      </c>
      <c r="AK1557" s="67">
        <v>0</v>
      </c>
      <c r="AL1557" s="67">
        <v>0</v>
      </c>
      <c r="AM1557" s="67">
        <v>4083880856609</v>
      </c>
      <c r="AN1557" s="67">
        <v>975891030989</v>
      </c>
      <c r="AO1557" s="67">
        <v>3110177592490</v>
      </c>
      <c r="AP1557" s="67">
        <v>6514810235563</v>
      </c>
      <c r="AQ1557" s="67">
        <v>6966300164461</v>
      </c>
      <c r="AR1557" s="67">
        <v>726881750786</v>
      </c>
      <c r="AS1557" s="67">
        <v>586194960311</v>
      </c>
      <c r="AT1557" s="67">
        <v>140686790475</v>
      </c>
      <c r="AU1557" s="67">
        <v>211108000000</v>
      </c>
      <c r="AV1557" s="67">
        <v>589268000000</v>
      </c>
      <c r="AW1557" s="67">
        <v>1896079092623</v>
      </c>
      <c r="AX1557" s="67">
        <v>1652531762527</v>
      </c>
      <c r="AY1557" s="67">
        <v>822208227001</v>
      </c>
      <c r="AZ1557" s="67">
        <v>830323535526</v>
      </c>
      <c r="BA1557" s="67">
        <v>97752470684</v>
      </c>
      <c r="BB1557" s="67">
        <v>25230392538</v>
      </c>
      <c r="BC1557" s="67">
        <v>8861497737</v>
      </c>
      <c r="BD1557" s="67">
        <v>17255168840</v>
      </c>
      <c r="BE1557" s="67">
        <v>71490584568</v>
      </c>
      <c r="BF1557" s="67">
        <v>20390256271</v>
      </c>
      <c r="BG1557" s="67">
        <v>2566959456</v>
      </c>
      <c r="BH1557" s="67">
        <v>364834988225</v>
      </c>
      <c r="BI1557" s="67">
        <v>67411851439</v>
      </c>
      <c r="BJ1557" s="67">
        <v>201899272094</v>
      </c>
      <c r="BK1557" s="67">
        <v>84912732673</v>
      </c>
      <c r="BL1557" s="67">
        <v>10611132019</v>
      </c>
      <c r="BM1557" s="67">
        <v>27905446</v>
      </c>
      <c r="BN1557" s="67">
        <v>0</v>
      </c>
      <c r="BO1557" s="67">
        <v>5219099894</v>
      </c>
      <c r="BP1557" s="67">
        <v>230608135</v>
      </c>
      <c r="BQ1557" s="67">
        <v>73700938</v>
      </c>
      <c r="BR1557" s="67">
        <v>4433276385</v>
      </c>
      <c r="BS1557" s="67">
        <v>766550</v>
      </c>
      <c r="BT1557" s="67">
        <v>216866609</v>
      </c>
      <c r="BU1557" s="67">
        <v>0</v>
      </c>
      <c r="BV1557" s="67">
        <v>408908062</v>
      </c>
      <c r="BW1557" s="67"/>
      <c r="BX1557" s="67"/>
      <c r="BY1557" s="67"/>
      <c r="BZ1557" s="67">
        <v>3405364324773</v>
      </c>
      <c r="CA1557" s="67">
        <v>862310737898</v>
      </c>
      <c r="CB1557" s="67">
        <v>2543053586875</v>
      </c>
      <c r="CC1557" s="67">
        <v>6015000156407</v>
      </c>
      <c r="CD1557" s="67">
        <v>6393000000000</v>
      </c>
    </row>
    <row r="1558" spans="1:82">
      <c r="A1558" t="s">
        <v>1801</v>
      </c>
      <c r="B1558" t="s">
        <v>1802</v>
      </c>
      <c r="C1558" t="s">
        <v>71</v>
      </c>
      <c r="D1558" t="s">
        <v>62</v>
      </c>
      <c r="E1558" t="s">
        <v>153</v>
      </c>
      <c r="F1558" s="67">
        <v>2016</v>
      </c>
      <c r="G1558" t="s">
        <v>1824</v>
      </c>
      <c r="H1558" s="67">
        <v>261900000</v>
      </c>
      <c r="I1558" s="67">
        <v>796977615513</v>
      </c>
      <c r="J1558" s="67">
        <v>330158805865</v>
      </c>
      <c r="K1558" s="67">
        <v>700137816926</v>
      </c>
      <c r="L1558" s="67">
        <v>1556631617809</v>
      </c>
      <c r="M1558" s="67">
        <v>1261387344164</v>
      </c>
      <c r="N1558" s="67">
        <v>116038573846</v>
      </c>
      <c r="O1558" s="67">
        <v>36515937860</v>
      </c>
      <c r="P1558" s="67">
        <v>13900006135</v>
      </c>
      <c r="Q1558" s="67">
        <v>19110826631</v>
      </c>
      <c r="R1558" s="67">
        <v>78367895382</v>
      </c>
      <c r="S1558" s="67">
        <v>27726854674</v>
      </c>
      <c r="T1558" s="67">
        <v>6294194006</v>
      </c>
      <c r="U1558" s="67">
        <v>588196365832</v>
      </c>
      <c r="V1558" s="67">
        <v>97852630721</v>
      </c>
      <c r="W1558" s="67">
        <v>258860752638</v>
      </c>
      <c r="X1558" s="67">
        <v>200402854883</v>
      </c>
      <c r="Y1558" s="67">
        <v>107300000000</v>
      </c>
      <c r="Z1558" s="67">
        <v>3246021201</v>
      </c>
      <c r="AA1558" s="67">
        <v>21940677259</v>
      </c>
      <c r="AB1558" s="67">
        <v>60110179691</v>
      </c>
      <c r="AC1558" s="67">
        <v>4469240059</v>
      </c>
      <c r="AD1558" s="67">
        <v>117503732</v>
      </c>
      <c r="AE1558" s="67">
        <v>16648473345</v>
      </c>
      <c r="AF1558" s="67"/>
      <c r="AG1558" s="67">
        <v>169703420</v>
      </c>
      <c r="AH1558" s="67">
        <v>0</v>
      </c>
      <c r="AI1558" s="67">
        <v>632316020</v>
      </c>
      <c r="AJ1558" s="67">
        <v>0</v>
      </c>
      <c r="AK1558" s="67">
        <v>0</v>
      </c>
      <c r="AL1558" s="67">
        <v>0</v>
      </c>
      <c r="AM1558" s="67">
        <v>4097220635699</v>
      </c>
      <c r="AN1558" s="67">
        <v>992159084223</v>
      </c>
      <c r="AO1558" s="67">
        <v>3106333373581</v>
      </c>
      <c r="AP1558" s="67">
        <v>6713582148237</v>
      </c>
      <c r="AQ1558" s="67">
        <v>7101733660199</v>
      </c>
      <c r="AR1558" s="67">
        <v>803254758696</v>
      </c>
      <c r="AS1558" s="67">
        <v>647786095722</v>
      </c>
      <c r="AT1558" s="67">
        <v>155468662973</v>
      </c>
      <c r="AU1558" s="67">
        <v>299123000000</v>
      </c>
      <c r="AV1558" s="67">
        <v>634323000000</v>
      </c>
      <c r="AW1558" s="67">
        <v>1907700307354</v>
      </c>
      <c r="AX1558" s="67">
        <v>1654834546305</v>
      </c>
      <c r="AY1558" s="67">
        <v>823444042915</v>
      </c>
      <c r="AZ1558" s="67">
        <v>831390503390</v>
      </c>
      <c r="BA1558" s="67">
        <v>96116902860</v>
      </c>
      <c r="BB1558" s="67">
        <v>28315998921</v>
      </c>
      <c r="BC1558" s="67">
        <v>9237894522</v>
      </c>
      <c r="BD1558" s="67">
        <v>17510808129</v>
      </c>
      <c r="BE1558" s="67">
        <v>72197987416</v>
      </c>
      <c r="BF1558" s="67">
        <v>20954478055</v>
      </c>
      <c r="BG1558" s="67">
        <v>8531691145</v>
      </c>
      <c r="BH1558" s="67">
        <v>422928520500</v>
      </c>
      <c r="BI1558" s="67">
        <v>40132209226</v>
      </c>
      <c r="BJ1558" s="67">
        <v>147822717324</v>
      </c>
      <c r="BK1558" s="67">
        <v>212499617136</v>
      </c>
      <c r="BL1558" s="67">
        <v>22473976813</v>
      </c>
      <c r="BM1558" s="67">
        <v>1585018</v>
      </c>
      <c r="BN1558" s="67">
        <v>10391418038</v>
      </c>
      <c r="BO1558" s="67">
        <v>10371145892</v>
      </c>
      <c r="BP1558" s="67"/>
      <c r="BQ1558" s="67">
        <v>71241923</v>
      </c>
      <c r="BR1558" s="67">
        <v>995257121</v>
      </c>
      <c r="BS1558" s="67"/>
      <c r="BT1558" s="67">
        <v>369837153</v>
      </c>
      <c r="BU1558" s="67">
        <v>0</v>
      </c>
      <c r="BV1558" s="67">
        <v>273491668</v>
      </c>
      <c r="BW1558" s="67"/>
      <c r="BX1558" s="67"/>
      <c r="BY1558" s="67"/>
      <c r="BZ1558" s="67">
        <v>3648863586457</v>
      </c>
      <c r="CA1558" s="67">
        <v>923285626454</v>
      </c>
      <c r="CB1558" s="67">
        <v>2725577960004</v>
      </c>
      <c r="CC1558" s="67">
        <v>6447547173006</v>
      </c>
      <c r="CD1558" s="67">
        <v>6783000000000</v>
      </c>
    </row>
    <row r="1559" spans="1:82">
      <c r="A1559" t="s">
        <v>1801</v>
      </c>
      <c r="B1559" t="s">
        <v>1802</v>
      </c>
      <c r="C1559" t="s">
        <v>71</v>
      </c>
      <c r="D1559" t="s">
        <v>62</v>
      </c>
      <c r="E1559" t="s">
        <v>153</v>
      </c>
      <c r="F1559" s="67">
        <v>2017</v>
      </c>
      <c r="G1559" t="s">
        <v>1825</v>
      </c>
      <c r="H1559" s="67">
        <v>264500000</v>
      </c>
      <c r="I1559" s="67">
        <v>857693094562</v>
      </c>
      <c r="J1559" s="67">
        <v>359069895304</v>
      </c>
      <c r="K1559" s="67">
        <v>703577399878</v>
      </c>
      <c r="L1559" s="67">
        <v>1599879264188</v>
      </c>
      <c r="M1559" s="67">
        <v>1305389228418</v>
      </c>
      <c r="N1559" s="67">
        <v>115165812200</v>
      </c>
      <c r="O1559" s="67">
        <v>36504308130</v>
      </c>
      <c r="P1559" s="67">
        <v>13707128409</v>
      </c>
      <c r="Q1559" s="67">
        <v>18845643095</v>
      </c>
      <c r="R1559" s="67">
        <v>77280455471</v>
      </c>
      <c r="S1559" s="67">
        <v>27336903251</v>
      </c>
      <c r="T1559" s="67">
        <v>5841472227</v>
      </c>
      <c r="U1559" s="67">
        <v>766224905878</v>
      </c>
      <c r="V1559" s="67">
        <v>93828330688</v>
      </c>
      <c r="W1559" s="67">
        <v>256686956582</v>
      </c>
      <c r="X1559" s="67">
        <v>328122206862</v>
      </c>
      <c r="Y1559" s="67">
        <v>103100000000</v>
      </c>
      <c r="Z1559" s="67">
        <v>3236607740</v>
      </c>
      <c r="AA1559" s="67">
        <v>21415788749</v>
      </c>
      <c r="AB1559" s="67">
        <v>57681728431</v>
      </c>
      <c r="AC1559" s="67">
        <v>4469240059</v>
      </c>
      <c r="AD1559" s="67">
        <v>114725861</v>
      </c>
      <c r="AE1559" s="67">
        <v>15372090389</v>
      </c>
      <c r="AF1559" s="67"/>
      <c r="AG1559" s="67">
        <v>167431568</v>
      </c>
      <c r="AH1559" s="67">
        <v>0</v>
      </c>
      <c r="AI1559" s="67">
        <v>621783893</v>
      </c>
      <c r="AJ1559" s="67">
        <v>0</v>
      </c>
      <c r="AK1559" s="67">
        <v>0</v>
      </c>
      <c r="AL1559" s="67">
        <v>0</v>
      </c>
      <c r="AM1559" s="67">
        <v>4161269288553</v>
      </c>
      <c r="AN1559" s="67">
        <v>1022649427650</v>
      </c>
      <c r="AO1559" s="67">
        <v>3139167331437</v>
      </c>
      <c r="AP1559" s="67">
        <v>7062992281577</v>
      </c>
      <c r="AQ1559" s="67">
        <v>7412567373164</v>
      </c>
      <c r="AR1559" s="67">
        <v>868564598876</v>
      </c>
      <c r="AS1559" s="67">
        <v>700455321674</v>
      </c>
      <c r="AT1559" s="67">
        <v>168109277202</v>
      </c>
      <c r="AU1559" s="67">
        <v>337707000000</v>
      </c>
      <c r="AV1559" s="67">
        <v>661718000000</v>
      </c>
      <c r="AW1559" s="67">
        <v>1704696194525</v>
      </c>
      <c r="AX1559" s="67">
        <v>1421647785464</v>
      </c>
      <c r="AY1559" s="67">
        <v>706804160111</v>
      </c>
      <c r="AZ1559" s="67">
        <v>714843625353</v>
      </c>
      <c r="BA1559" s="67">
        <v>118234397444</v>
      </c>
      <c r="BB1559" s="67">
        <v>31770558010</v>
      </c>
      <c r="BC1559" s="67">
        <v>10800088208</v>
      </c>
      <c r="BD1559" s="67">
        <v>17920272167</v>
      </c>
      <c r="BE1559" s="67">
        <v>73161667071</v>
      </c>
      <c r="BF1559" s="67">
        <v>22449571966</v>
      </c>
      <c r="BG1559" s="67">
        <v>8711854195</v>
      </c>
      <c r="BH1559" s="67">
        <v>663865996921</v>
      </c>
      <c r="BI1559" s="67">
        <v>62925221944</v>
      </c>
      <c r="BJ1559" s="67">
        <v>156280249969</v>
      </c>
      <c r="BK1559" s="67">
        <v>401243728439</v>
      </c>
      <c r="BL1559" s="67">
        <v>43416796568</v>
      </c>
      <c r="BM1559" s="67">
        <v>383772560</v>
      </c>
      <c r="BN1559" s="67">
        <v>19449338647</v>
      </c>
      <c r="BO1559" s="67">
        <v>20740245848</v>
      </c>
      <c r="BP1559" s="67"/>
      <c r="BQ1559" s="67">
        <v>150336021</v>
      </c>
      <c r="BR1559" s="67">
        <v>1209861520</v>
      </c>
      <c r="BS1559" s="67"/>
      <c r="BT1559" s="67">
        <v>997765869</v>
      </c>
      <c r="BU1559" s="67">
        <v>0</v>
      </c>
      <c r="BV1559" s="67">
        <v>485476103</v>
      </c>
      <c r="BW1559" s="67"/>
      <c r="BX1559" s="67"/>
      <c r="BY1559" s="67"/>
      <c r="BZ1559" s="67">
        <v>3942449265341</v>
      </c>
      <c r="CA1559" s="67">
        <v>996905375301</v>
      </c>
      <c r="CB1559" s="67">
        <v>2945543890040</v>
      </c>
      <c r="CC1559" s="67">
        <v>6855565055663</v>
      </c>
      <c r="CD1559" s="67">
        <v>7180000000000</v>
      </c>
    </row>
    <row r="1560" spans="1:82">
      <c r="A1560" t="s">
        <v>1801</v>
      </c>
      <c r="B1560" t="s">
        <v>1802</v>
      </c>
      <c r="C1560" t="s">
        <v>71</v>
      </c>
      <c r="D1560" t="s">
        <v>62</v>
      </c>
      <c r="E1560" t="s">
        <v>153</v>
      </c>
      <c r="F1560" s="67">
        <v>2018</v>
      </c>
      <c r="G1560" t="s">
        <v>1826</v>
      </c>
      <c r="H1560" s="67">
        <v>267100000</v>
      </c>
      <c r="I1560" s="67">
        <v>923547822901</v>
      </c>
      <c r="J1560" s="67">
        <v>355684259466</v>
      </c>
      <c r="K1560" s="67">
        <v>683862442624</v>
      </c>
      <c r="L1560" s="67">
        <v>1598063447455</v>
      </c>
      <c r="M1560" s="67">
        <v>1305389228418</v>
      </c>
      <c r="N1560" s="67">
        <v>114293050555</v>
      </c>
      <c r="O1560" s="67">
        <v>36492690919</v>
      </c>
      <c r="P1560" s="67">
        <v>13618782532</v>
      </c>
      <c r="Q1560" s="67">
        <v>18724178203</v>
      </c>
      <c r="R1560" s="67">
        <v>76782363573</v>
      </c>
      <c r="S1560" s="67">
        <v>27086697513</v>
      </c>
      <c r="T1560" s="67">
        <v>5737636094</v>
      </c>
      <c r="U1560" s="67">
        <v>827201943695</v>
      </c>
      <c r="V1560" s="67">
        <v>93337129361</v>
      </c>
      <c r="W1560" s="67">
        <v>245664531712</v>
      </c>
      <c r="X1560" s="67">
        <v>353760079835</v>
      </c>
      <c r="Y1560" s="67">
        <v>189400000000</v>
      </c>
      <c r="Z1560" s="67">
        <v>3246021201</v>
      </c>
      <c r="AA1560" s="67">
        <v>43037482316</v>
      </c>
      <c r="AB1560" s="67">
        <v>60110179691</v>
      </c>
      <c r="AC1560" s="67">
        <v>4469240059</v>
      </c>
      <c r="AD1560" s="67">
        <v>110585261</v>
      </c>
      <c r="AE1560" s="67">
        <v>77692875612</v>
      </c>
      <c r="AF1560" s="67"/>
      <c r="AG1560" s="67">
        <v>160840449</v>
      </c>
      <c r="AH1560" s="67">
        <v>0</v>
      </c>
      <c r="AI1560" s="67">
        <v>604560768</v>
      </c>
      <c r="AJ1560" s="67">
        <v>0</v>
      </c>
      <c r="AK1560" s="67">
        <v>0</v>
      </c>
      <c r="AL1560" s="67">
        <v>0</v>
      </c>
      <c r="AM1560" s="67">
        <v>4224090304733</v>
      </c>
      <c r="AN1560" s="67">
        <v>1052733921519</v>
      </c>
      <c r="AO1560" s="67">
        <v>3171489342116</v>
      </c>
      <c r="AP1560" s="67">
        <v>7267820742386</v>
      </c>
      <c r="AQ1560" s="67">
        <v>7592414424424</v>
      </c>
      <c r="AR1560" s="67">
        <v>889776314886</v>
      </c>
      <c r="AS1560" s="67">
        <v>717561544263</v>
      </c>
      <c r="AT1560" s="67">
        <v>172214770623</v>
      </c>
      <c r="AU1560" s="67">
        <v>345222000000</v>
      </c>
      <c r="AV1560" s="67">
        <v>663747000000</v>
      </c>
      <c r="AW1560" s="67">
        <v>1740507547212</v>
      </c>
      <c r="AX1560" s="67">
        <v>1446093989824</v>
      </c>
      <c r="AY1560" s="67">
        <v>718796922312</v>
      </c>
      <c r="AZ1560" s="67">
        <v>727297067512</v>
      </c>
      <c r="BA1560" s="67">
        <v>123513003908</v>
      </c>
      <c r="BB1560" s="67">
        <v>33341024047</v>
      </c>
      <c r="BC1560" s="67">
        <v>13170211711</v>
      </c>
      <c r="BD1560" s="67">
        <v>18329253493</v>
      </c>
      <c r="BE1560" s="67">
        <v>74910891867</v>
      </c>
      <c r="BF1560" s="67">
        <v>24643031871</v>
      </c>
      <c r="BG1560" s="67">
        <v>6506140491</v>
      </c>
      <c r="BH1560" s="67">
        <v>989377486179</v>
      </c>
      <c r="BI1560" s="67">
        <v>107466580040</v>
      </c>
      <c r="BJ1560" s="67">
        <v>220888163298</v>
      </c>
      <c r="BK1560" s="67">
        <v>565073512316</v>
      </c>
      <c r="BL1560" s="67">
        <v>95949230524</v>
      </c>
      <c r="BM1560" s="67">
        <v>869385614</v>
      </c>
      <c r="BN1560" s="67">
        <v>43708080398</v>
      </c>
      <c r="BO1560" s="67">
        <v>30667507014</v>
      </c>
      <c r="BP1560" s="67">
        <v>1139068343</v>
      </c>
      <c r="BQ1560" s="67">
        <v>147334568</v>
      </c>
      <c r="BR1560" s="67">
        <v>17870765995</v>
      </c>
      <c r="BS1560" s="67"/>
      <c r="BT1560" s="67">
        <v>980779960</v>
      </c>
      <c r="BU1560" s="67">
        <v>0</v>
      </c>
      <c r="BV1560" s="67">
        <v>566308633</v>
      </c>
      <c r="BW1560" s="67"/>
      <c r="BX1560" s="67"/>
      <c r="BY1560" s="67"/>
      <c r="BZ1560" s="67">
        <v>4013796000737</v>
      </c>
      <c r="CA1560" s="67">
        <v>1014448970425</v>
      </c>
      <c r="CB1560" s="67">
        <v>2999347030313</v>
      </c>
      <c r="CC1560" s="67">
        <v>7314932349014</v>
      </c>
      <c r="CD1560" s="67">
        <v>7633000000000</v>
      </c>
    </row>
    <row r="1561" spans="1:82">
      <c r="A1561" t="s">
        <v>1801</v>
      </c>
      <c r="B1561" t="s">
        <v>1802</v>
      </c>
      <c r="C1561" t="s">
        <v>71</v>
      </c>
      <c r="D1561" t="s">
        <v>62</v>
      </c>
      <c r="E1561" t="s">
        <v>153</v>
      </c>
      <c r="F1561" s="67">
        <v>2019</v>
      </c>
      <c r="G1561" t="s">
        <v>1827</v>
      </c>
      <c r="H1561" s="67">
        <v>269600000</v>
      </c>
      <c r="I1561" s="67">
        <v>992588083667</v>
      </c>
      <c r="J1561" s="67">
        <v>375422000000</v>
      </c>
      <c r="K1561" s="67">
        <v>713239000000</v>
      </c>
      <c r="L1561" s="67">
        <v>1596234056072</v>
      </c>
      <c r="M1561" s="67">
        <v>1305389228418</v>
      </c>
      <c r="N1561" s="67">
        <v>113420288909</v>
      </c>
      <c r="O1561" s="67">
        <v>36481061189</v>
      </c>
      <c r="P1561" s="67">
        <v>13530435196</v>
      </c>
      <c r="Q1561" s="67">
        <v>18602711306</v>
      </c>
      <c r="R1561" s="67">
        <v>76284263450</v>
      </c>
      <c r="S1561" s="67">
        <v>26836491776</v>
      </c>
      <c r="T1561" s="67">
        <v>5689575828</v>
      </c>
      <c r="U1561" s="67">
        <v>650423411945</v>
      </c>
      <c r="V1561" s="67">
        <v>73501768766</v>
      </c>
      <c r="W1561" s="67">
        <v>127200189377</v>
      </c>
      <c r="X1561" s="67">
        <v>309224141380</v>
      </c>
      <c r="Y1561" s="67">
        <v>183200000000</v>
      </c>
      <c r="Z1561" s="67">
        <v>3190838841</v>
      </c>
      <c r="AA1561" s="67">
        <v>42750565767</v>
      </c>
      <c r="AB1561" s="67">
        <v>57489928870</v>
      </c>
      <c r="AC1561" s="67">
        <v>4440564104</v>
      </c>
      <c r="AD1561" s="67">
        <v>104610218</v>
      </c>
      <c r="AE1561" s="67">
        <v>74537064998</v>
      </c>
      <c r="AF1561" s="67"/>
      <c r="AG1561" s="67">
        <v>154650006</v>
      </c>
      <c r="AH1561" s="67">
        <v>0</v>
      </c>
      <c r="AI1561" s="67">
        <v>579655386</v>
      </c>
      <c r="AJ1561" s="67">
        <v>0</v>
      </c>
      <c r="AK1561" s="67">
        <v>0</v>
      </c>
      <c r="AL1561" s="67">
        <v>0</v>
      </c>
      <c r="AM1561" s="67">
        <v>4285721270361</v>
      </c>
      <c r="AN1561" s="67">
        <v>1082416488334</v>
      </c>
      <c r="AO1561" s="67">
        <v>3203304782028</v>
      </c>
      <c r="AP1561" s="67">
        <v>7187149822046</v>
      </c>
      <c r="AQ1561" s="67">
        <v>7524966822046</v>
      </c>
      <c r="AR1561" s="67">
        <v>992588083667</v>
      </c>
      <c r="AS1561" s="67">
        <v>800474261022</v>
      </c>
      <c r="AT1561" s="67">
        <v>192113822645</v>
      </c>
      <c r="AU1561" s="67">
        <v>375422000000</v>
      </c>
      <c r="AV1561" s="67">
        <v>713239000000</v>
      </c>
      <c r="AW1561" s="67">
        <v>1596234056072</v>
      </c>
      <c r="AX1561" s="67">
        <v>1305389228418</v>
      </c>
      <c r="AY1561" s="67">
        <v>648099350164</v>
      </c>
      <c r="AZ1561" s="67">
        <v>657289878254</v>
      </c>
      <c r="BA1561" s="67">
        <v>113420288909</v>
      </c>
      <c r="BB1561" s="67">
        <v>36481061189</v>
      </c>
      <c r="BC1561" s="67">
        <v>13530435196</v>
      </c>
      <c r="BD1561" s="67">
        <v>18602711306</v>
      </c>
      <c r="BE1561" s="67">
        <v>76284263450</v>
      </c>
      <c r="BF1561" s="67">
        <v>26836491776</v>
      </c>
      <c r="BG1561" s="67">
        <v>5689575828</v>
      </c>
      <c r="BH1561" s="67">
        <v>650423411945</v>
      </c>
      <c r="BI1561" s="67">
        <v>73501768766</v>
      </c>
      <c r="BJ1561" s="67">
        <v>127200189377</v>
      </c>
      <c r="BK1561" s="67">
        <v>309224141380</v>
      </c>
      <c r="BL1561" s="67">
        <v>140497312423</v>
      </c>
      <c r="BM1561" s="67">
        <v>3190838841</v>
      </c>
      <c r="BN1561" s="67">
        <v>0</v>
      </c>
      <c r="BO1561" s="67">
        <v>57489928870</v>
      </c>
      <c r="BP1561" s="67">
        <v>4440564104</v>
      </c>
      <c r="BQ1561" s="67">
        <v>104610218</v>
      </c>
      <c r="BR1561" s="67">
        <v>74537064998</v>
      </c>
      <c r="BS1561" s="67"/>
      <c r="BT1561" s="67">
        <v>154650006</v>
      </c>
      <c r="BU1561" s="67">
        <v>0</v>
      </c>
      <c r="BV1561" s="67">
        <v>579655386</v>
      </c>
      <c r="BW1561" s="67"/>
      <c r="BX1561" s="67"/>
      <c r="BY1561" s="67"/>
      <c r="BZ1561" s="67">
        <v>4285721270361</v>
      </c>
      <c r="CA1561" s="67">
        <v>1082416488334</v>
      </c>
      <c r="CB1561" s="67">
        <v>3203304782028</v>
      </c>
      <c r="CC1561" s="67">
        <v>7187149822046</v>
      </c>
      <c r="CD1561" s="67">
        <v>7525000000000</v>
      </c>
    </row>
    <row r="1562" spans="1:82">
      <c r="A1562" t="s">
        <v>1801</v>
      </c>
      <c r="B1562" t="s">
        <v>1802</v>
      </c>
      <c r="C1562" t="s">
        <v>71</v>
      </c>
      <c r="D1562" t="s">
        <v>62</v>
      </c>
      <c r="E1562" t="s">
        <v>153</v>
      </c>
      <c r="F1562" s="67">
        <v>2020</v>
      </c>
      <c r="G1562" t="s">
        <v>1828</v>
      </c>
      <c r="H1562" s="67">
        <v>271900000</v>
      </c>
      <c r="I1562" s="67">
        <v>1049554804670</v>
      </c>
      <c r="J1562" s="67">
        <v>397885756796</v>
      </c>
      <c r="K1562" s="67">
        <v>671555655831</v>
      </c>
      <c r="L1562" s="67">
        <v>1594831711581</v>
      </c>
      <c r="M1562" s="67">
        <v>1305389228418</v>
      </c>
      <c r="N1562" s="67">
        <v>112547527264</v>
      </c>
      <c r="O1562" s="67">
        <v>36469431459</v>
      </c>
      <c r="P1562" s="67">
        <v>13442089319</v>
      </c>
      <c r="Q1562" s="67">
        <v>18481246415</v>
      </c>
      <c r="R1562" s="67">
        <v>75786171552</v>
      </c>
      <c r="S1562" s="67">
        <v>26586286039</v>
      </c>
      <c r="T1562" s="67">
        <v>6169140752</v>
      </c>
      <c r="U1562" s="67">
        <v>675034147711</v>
      </c>
      <c r="V1562" s="67">
        <v>72200677057</v>
      </c>
      <c r="W1562" s="67">
        <v>111426229949</v>
      </c>
      <c r="X1562" s="67">
        <v>344129249656</v>
      </c>
      <c r="Y1562" s="67">
        <v>171200000000</v>
      </c>
      <c r="Z1562" s="67">
        <v>3895225442</v>
      </c>
      <c r="AA1562" s="67">
        <v>21940677259</v>
      </c>
      <c r="AB1562" s="67">
        <v>62514586878</v>
      </c>
      <c r="AC1562" s="67">
        <v>4365672322</v>
      </c>
      <c r="AD1562" s="67">
        <v>104610218</v>
      </c>
      <c r="AE1562" s="67">
        <v>77692875612</v>
      </c>
      <c r="AF1562" s="67"/>
      <c r="AG1562" s="67">
        <v>144893547</v>
      </c>
      <c r="AH1562" s="67">
        <v>0</v>
      </c>
      <c r="AI1562" s="67">
        <v>547191653</v>
      </c>
      <c r="AJ1562" s="67">
        <v>0</v>
      </c>
      <c r="AK1562" s="67">
        <v>0</v>
      </c>
      <c r="AL1562" s="67">
        <v>0</v>
      </c>
      <c r="AM1562" s="67">
        <v>4346034030101</v>
      </c>
      <c r="AN1562" s="67">
        <v>1111659546917</v>
      </c>
      <c r="AO1562" s="67">
        <v>3234498290422</v>
      </c>
      <c r="AP1562" s="67">
        <v>7390619964369</v>
      </c>
      <c r="AQ1562" s="67">
        <v>7656602512831</v>
      </c>
      <c r="AR1562" s="67">
        <v>1069309972376</v>
      </c>
      <c r="AS1562" s="67">
        <v>862346751916</v>
      </c>
      <c r="AT1562" s="67">
        <v>206963220460</v>
      </c>
      <c r="AU1562" s="67">
        <v>405529000000</v>
      </c>
      <c r="AV1562" s="67">
        <v>684456000000</v>
      </c>
      <c r="AW1562" s="67">
        <v>1643886924773</v>
      </c>
      <c r="AX1562" s="67">
        <v>1365668474521</v>
      </c>
      <c r="AY1562" s="67">
        <v>678193470004</v>
      </c>
      <c r="AZ1562" s="67">
        <v>687475004517</v>
      </c>
      <c r="BA1562" s="67">
        <v>109566448408</v>
      </c>
      <c r="BB1562" s="67">
        <v>37564117295</v>
      </c>
      <c r="BC1562" s="67">
        <v>2597284844</v>
      </c>
      <c r="BD1562" s="67">
        <v>18602374677</v>
      </c>
      <c r="BE1562" s="67">
        <v>76976464309</v>
      </c>
      <c r="BF1562" s="67">
        <v>29029951681</v>
      </c>
      <c r="BG1562" s="67">
        <v>3881809038</v>
      </c>
      <c r="BH1562" s="67">
        <v>430895478248</v>
      </c>
      <c r="BI1562" s="67">
        <v>0</v>
      </c>
      <c r="BJ1562" s="67">
        <v>76789841173</v>
      </c>
      <c r="BK1562" s="67">
        <v>213279159392</v>
      </c>
      <c r="BL1562" s="67">
        <v>140826477683</v>
      </c>
      <c r="BM1562" s="67">
        <v>1489715184</v>
      </c>
      <c r="BN1562" s="67">
        <v>6181541572</v>
      </c>
      <c r="BO1562" s="67">
        <v>63228009030</v>
      </c>
      <c r="BP1562" s="67">
        <v>5650586049</v>
      </c>
      <c r="BQ1562" s="67">
        <v>78448828</v>
      </c>
      <c r="BR1562" s="67">
        <v>62858557138</v>
      </c>
      <c r="BS1562" s="67"/>
      <c r="BT1562" s="67">
        <v>830723386</v>
      </c>
      <c r="BU1562" s="67">
        <v>0</v>
      </c>
      <c r="BV1562" s="67">
        <v>508750551</v>
      </c>
      <c r="BW1562" s="67">
        <v>145944</v>
      </c>
      <c r="BX1562" s="67"/>
      <c r="BY1562" s="67"/>
      <c r="BZ1562" s="67">
        <v>4058781677772</v>
      </c>
      <c r="CA1562" s="67">
        <v>1024507382751</v>
      </c>
      <c r="CB1562" s="67">
        <v>3034274295021</v>
      </c>
      <c r="CC1562" s="67">
        <v>6923947053169</v>
      </c>
      <c r="CD1562" s="67">
        <v>7203000000000</v>
      </c>
    </row>
    <row r="1563" spans="1:82">
      <c r="A1563" t="s">
        <v>1829</v>
      </c>
      <c r="B1563" t="s">
        <v>1830</v>
      </c>
      <c r="C1563" t="s">
        <v>70</v>
      </c>
      <c r="D1563" t="s">
        <v>67</v>
      </c>
      <c r="E1563" t="s">
        <v>153</v>
      </c>
      <c r="F1563" s="67">
        <v>1995</v>
      </c>
      <c r="G1563" t="s">
        <v>1831</v>
      </c>
      <c r="H1563" s="67">
        <v>964300000</v>
      </c>
      <c r="I1563" s="67">
        <v>229487225994</v>
      </c>
      <c r="J1563" s="67">
        <v>125908026846</v>
      </c>
      <c r="K1563" s="67">
        <v>513887039071</v>
      </c>
      <c r="L1563" s="67">
        <v>6412838683762</v>
      </c>
      <c r="M1563" s="67">
        <v>6208654832275</v>
      </c>
      <c r="N1563" s="67">
        <v>44427387207</v>
      </c>
      <c r="O1563" s="67">
        <v>37855738213</v>
      </c>
      <c r="P1563" s="67">
        <v>21291284498</v>
      </c>
      <c r="Q1563" s="67">
        <v>22334456746</v>
      </c>
      <c r="R1563" s="67">
        <v>78081651918</v>
      </c>
      <c r="S1563" s="67">
        <v>13017048696</v>
      </c>
      <c r="T1563" s="67">
        <v>14702425158</v>
      </c>
      <c r="U1563" s="67">
        <v>824882283194</v>
      </c>
      <c r="V1563" s="67">
        <v>199274560476</v>
      </c>
      <c r="W1563" s="67">
        <v>14840785073</v>
      </c>
      <c r="X1563" s="67">
        <v>328541930382</v>
      </c>
      <c r="Y1563" s="67">
        <v>299800000000</v>
      </c>
      <c r="Z1563" s="67">
        <v>8222603978</v>
      </c>
      <c r="AA1563" s="67">
        <v>1857958519</v>
      </c>
      <c r="AB1563" s="67">
        <v>2192684882</v>
      </c>
      <c r="AC1563" s="67">
        <v>269441150823</v>
      </c>
      <c r="AD1563" s="67">
        <v>1440978936</v>
      </c>
      <c r="AE1563" s="67">
        <v>0</v>
      </c>
      <c r="AF1563" s="67">
        <v>328821207</v>
      </c>
      <c r="AG1563" s="67">
        <v>2547173171</v>
      </c>
      <c r="AH1563" s="67">
        <v>0</v>
      </c>
      <c r="AI1563" s="67">
        <v>13770747139</v>
      </c>
      <c r="AJ1563" s="67">
        <v>0</v>
      </c>
      <c r="AK1563" s="67">
        <v>0</v>
      </c>
      <c r="AL1563" s="67">
        <v>0</v>
      </c>
      <c r="AM1563" s="67">
        <v>6736092436169</v>
      </c>
      <c r="AN1563" s="67">
        <v>1231359831969</v>
      </c>
      <c r="AO1563" s="67">
        <v>5530329830660</v>
      </c>
      <c r="AP1563" s="67">
        <v>12280915723682</v>
      </c>
      <c r="AQ1563" s="67">
        <v>12815810143065</v>
      </c>
      <c r="AR1563" s="67">
        <v>502430007622</v>
      </c>
      <c r="AS1563" s="67">
        <v>405185490018</v>
      </c>
      <c r="AT1563" s="67">
        <v>97244517604</v>
      </c>
      <c r="AU1563" s="67">
        <v>27490000000</v>
      </c>
      <c r="AV1563" s="67">
        <v>112199000000</v>
      </c>
      <c r="AW1563" s="67">
        <v>1601838303899</v>
      </c>
      <c r="AX1563" s="67">
        <v>1435435294636</v>
      </c>
      <c r="AY1563" s="67">
        <v>638811516507</v>
      </c>
      <c r="AZ1563" s="67">
        <v>796623778129</v>
      </c>
      <c r="BA1563" s="67">
        <v>18915413383</v>
      </c>
      <c r="BB1563" s="67">
        <v>5640124496</v>
      </c>
      <c r="BC1563" s="67">
        <v>45482472795</v>
      </c>
      <c r="BD1563" s="67">
        <v>24803083227</v>
      </c>
      <c r="BE1563" s="67">
        <v>49826567484</v>
      </c>
      <c r="BF1563" s="67">
        <v>0</v>
      </c>
      <c r="BG1563" s="67">
        <v>21735347880</v>
      </c>
      <c r="BH1563" s="67">
        <v>109783594542</v>
      </c>
      <c r="BI1563" s="67">
        <v>45392111134</v>
      </c>
      <c r="BJ1563" s="67">
        <v>8245285285</v>
      </c>
      <c r="BK1563" s="67">
        <v>30515197137</v>
      </c>
      <c r="BL1563" s="67">
        <v>25631000986</v>
      </c>
      <c r="BM1563" s="67">
        <v>1533863468</v>
      </c>
      <c r="BN1563" s="67">
        <v>1552306816</v>
      </c>
      <c r="BO1563" s="67">
        <v>236855804</v>
      </c>
      <c r="BP1563" s="67">
        <v>19339936980</v>
      </c>
      <c r="BQ1563" s="67">
        <v>303063567</v>
      </c>
      <c r="BR1563" s="67"/>
      <c r="BS1563" s="67">
        <v>0</v>
      </c>
      <c r="BT1563" s="67">
        <v>87977273</v>
      </c>
      <c r="BU1563" s="67"/>
      <c r="BV1563" s="67">
        <v>2576997078</v>
      </c>
      <c r="BW1563" s="67"/>
      <c r="BX1563" s="67"/>
      <c r="BY1563" s="67"/>
      <c r="BZ1563" s="67">
        <v>1991674454887</v>
      </c>
      <c r="CA1563" s="67">
        <v>269689094145</v>
      </c>
      <c r="CB1563" s="67">
        <v>1721985360742</v>
      </c>
      <c r="CC1563" s="67">
        <v>4121017360951</v>
      </c>
      <c r="CD1563" s="67">
        <v>4206000000000</v>
      </c>
    </row>
    <row r="1564" spans="1:82">
      <c r="A1564" t="s">
        <v>1829</v>
      </c>
      <c r="B1564" t="s">
        <v>1830</v>
      </c>
      <c r="C1564" t="s">
        <v>70</v>
      </c>
      <c r="D1564" t="s">
        <v>67</v>
      </c>
      <c r="E1564" t="s">
        <v>153</v>
      </c>
      <c r="F1564" s="67">
        <v>1996</v>
      </c>
      <c r="G1564" t="s">
        <v>1832</v>
      </c>
      <c r="H1564" s="67">
        <v>983300000</v>
      </c>
      <c r="I1564" s="67">
        <v>245513022552</v>
      </c>
      <c r="J1564" s="67">
        <v>132284501338</v>
      </c>
      <c r="K1564" s="67">
        <v>509607391287</v>
      </c>
      <c r="L1564" s="67">
        <v>6400646580590</v>
      </c>
      <c r="M1564" s="67">
        <v>6196439622952</v>
      </c>
      <c r="N1564" s="67">
        <v>44674192678</v>
      </c>
      <c r="O1564" s="67">
        <v>37775619309</v>
      </c>
      <c r="P1564" s="67">
        <v>21409550526</v>
      </c>
      <c r="Q1564" s="67">
        <v>22458517250</v>
      </c>
      <c r="R1564" s="67">
        <v>78515369615</v>
      </c>
      <c r="S1564" s="67">
        <v>13051573004</v>
      </c>
      <c r="T1564" s="67">
        <v>13957744772</v>
      </c>
      <c r="U1564" s="67">
        <v>825992630460</v>
      </c>
      <c r="V1564" s="67">
        <v>200585577321</v>
      </c>
      <c r="W1564" s="67">
        <v>14840785073</v>
      </c>
      <c r="X1564" s="67">
        <v>327129388432</v>
      </c>
      <c r="Y1564" s="67">
        <v>299500000000</v>
      </c>
      <c r="Z1564" s="67">
        <v>8222603978</v>
      </c>
      <c r="AA1564" s="67">
        <v>1816345079</v>
      </c>
      <c r="AB1564" s="67">
        <v>2138353091</v>
      </c>
      <c r="AC1564" s="67">
        <v>269441150823</v>
      </c>
      <c r="AD1564" s="67">
        <v>1422623892</v>
      </c>
      <c r="AE1564" s="67">
        <v>0</v>
      </c>
      <c r="AF1564" s="67">
        <v>324405347</v>
      </c>
      <c r="AG1564" s="67">
        <v>2542261313</v>
      </c>
      <c r="AH1564" s="67">
        <v>0</v>
      </c>
      <c r="AI1564" s="67">
        <v>13610103499</v>
      </c>
      <c r="AJ1564" s="67">
        <v>0</v>
      </c>
      <c r="AK1564" s="67">
        <v>0</v>
      </c>
      <c r="AL1564" s="67">
        <v>0</v>
      </c>
      <c r="AM1564" s="67">
        <v>7120561275609</v>
      </c>
      <c r="AN1564" s="67">
        <v>1307542985296</v>
      </c>
      <c r="AO1564" s="67">
        <v>5841837874975</v>
      </c>
      <c r="AP1564" s="67">
        <v>12727689167241</v>
      </c>
      <c r="AQ1564" s="67">
        <v>13254596752532</v>
      </c>
      <c r="AR1564" s="67">
        <v>510879331135</v>
      </c>
      <c r="AS1564" s="67">
        <v>411999460593</v>
      </c>
      <c r="AT1564" s="67">
        <v>98879870542</v>
      </c>
      <c r="AU1564" s="67">
        <v>31475000000</v>
      </c>
      <c r="AV1564" s="67">
        <v>121253000000</v>
      </c>
      <c r="AW1564" s="67">
        <v>1640524168480</v>
      </c>
      <c r="AX1564" s="67">
        <v>1476482698799</v>
      </c>
      <c r="AY1564" s="67">
        <v>657529038755</v>
      </c>
      <c r="AZ1564" s="67">
        <v>818953660044</v>
      </c>
      <c r="BA1564" s="67">
        <v>18315035919</v>
      </c>
      <c r="BB1564" s="67">
        <v>6046179849</v>
      </c>
      <c r="BC1564" s="67">
        <v>47098088423</v>
      </c>
      <c r="BD1564" s="67">
        <v>25357688962</v>
      </c>
      <c r="BE1564" s="67">
        <v>51181686450</v>
      </c>
      <c r="BF1564" s="67">
        <v>0</v>
      </c>
      <c r="BG1564" s="67">
        <v>16042790078</v>
      </c>
      <c r="BH1564" s="67">
        <v>125118259726</v>
      </c>
      <c r="BI1564" s="67">
        <v>63360091908</v>
      </c>
      <c r="BJ1564" s="67">
        <v>8820821049</v>
      </c>
      <c r="BK1564" s="67">
        <v>25250782072</v>
      </c>
      <c r="BL1564" s="67">
        <v>27686564698</v>
      </c>
      <c r="BM1564" s="67">
        <v>2005869803</v>
      </c>
      <c r="BN1564" s="67">
        <v>994776808</v>
      </c>
      <c r="BO1564" s="67">
        <v>284311729</v>
      </c>
      <c r="BP1564" s="67">
        <v>21433250194</v>
      </c>
      <c r="BQ1564" s="67">
        <v>388928992</v>
      </c>
      <c r="BR1564" s="67"/>
      <c r="BS1564" s="67">
        <v>0</v>
      </c>
      <c r="BT1564" s="67">
        <v>82667102</v>
      </c>
      <c r="BU1564" s="67"/>
      <c r="BV1564" s="67">
        <v>2496760070</v>
      </c>
      <c r="BW1564" s="67"/>
      <c r="BX1564" s="67"/>
      <c r="BY1564" s="67"/>
      <c r="BZ1564" s="67">
        <v>2159327072520</v>
      </c>
      <c r="CA1564" s="67">
        <v>292399502053</v>
      </c>
      <c r="CB1564" s="67">
        <v>1866927570467</v>
      </c>
      <c r="CC1564" s="67">
        <v>4346070831861</v>
      </c>
      <c r="CD1564" s="67">
        <v>4436000000000</v>
      </c>
    </row>
    <row r="1565" spans="1:82">
      <c r="A1565" t="s">
        <v>1829</v>
      </c>
      <c r="B1565" t="s">
        <v>1830</v>
      </c>
      <c r="C1565" t="s">
        <v>70</v>
      </c>
      <c r="D1565" t="s">
        <v>67</v>
      </c>
      <c r="E1565" t="s">
        <v>153</v>
      </c>
      <c r="F1565" s="67">
        <v>1997</v>
      </c>
      <c r="G1565" t="s">
        <v>1833</v>
      </c>
      <c r="H1565" s="67">
        <v>1002000000</v>
      </c>
      <c r="I1565" s="67">
        <v>263375753990</v>
      </c>
      <c r="J1565" s="67">
        <v>145336689970</v>
      </c>
      <c r="K1565" s="67">
        <v>486041376347</v>
      </c>
      <c r="L1565" s="67">
        <v>6421831644323</v>
      </c>
      <c r="M1565" s="67">
        <v>6209890078506</v>
      </c>
      <c r="N1565" s="67">
        <v>44920998150</v>
      </c>
      <c r="O1565" s="67">
        <v>37695500404</v>
      </c>
      <c r="P1565" s="67">
        <v>21527816555</v>
      </c>
      <c r="Q1565" s="67">
        <v>22582577755</v>
      </c>
      <c r="R1565" s="67">
        <v>78949087311</v>
      </c>
      <c r="S1565" s="67">
        <v>13007486891</v>
      </c>
      <c r="T1565" s="67">
        <v>15120637015</v>
      </c>
      <c r="U1565" s="67">
        <v>636433037034</v>
      </c>
      <c r="V1565" s="67">
        <v>149492628829</v>
      </c>
      <c r="W1565" s="67">
        <v>14384867976</v>
      </c>
      <c r="X1565" s="67">
        <v>325665902684</v>
      </c>
      <c r="Y1565" s="67">
        <v>173600000000</v>
      </c>
      <c r="Z1565" s="67">
        <v>12333905967</v>
      </c>
      <c r="AA1565" s="67">
        <v>1774000801</v>
      </c>
      <c r="AB1565" s="67">
        <v>2077954292</v>
      </c>
      <c r="AC1565" s="67">
        <v>139710226353</v>
      </c>
      <c r="AD1565" s="67">
        <v>1403728994</v>
      </c>
      <c r="AE1565" s="67">
        <v>0</v>
      </c>
      <c r="AF1565" s="67">
        <v>319656972</v>
      </c>
      <c r="AG1565" s="67">
        <v>2537607974</v>
      </c>
      <c r="AH1565" s="67">
        <v>0</v>
      </c>
      <c r="AI1565" s="67">
        <v>13456010376</v>
      </c>
      <c r="AJ1565" s="67">
        <v>0</v>
      </c>
      <c r="AK1565" s="67">
        <v>0</v>
      </c>
      <c r="AL1565" s="67">
        <v>0</v>
      </c>
      <c r="AM1565" s="67">
        <v>7531617592200</v>
      </c>
      <c r="AN1565" s="67">
        <v>1389346941991</v>
      </c>
      <c r="AO1565" s="67">
        <v>6174660701030</v>
      </c>
      <c r="AP1565" s="67">
        <v>13170621879815</v>
      </c>
      <c r="AQ1565" s="67">
        <v>13664772177925</v>
      </c>
      <c r="AR1565" s="67">
        <v>542253035666</v>
      </c>
      <c r="AS1565" s="67">
        <v>437300835215</v>
      </c>
      <c r="AT1565" s="67">
        <v>104952200452</v>
      </c>
      <c r="AU1565" s="67">
        <v>37058000000</v>
      </c>
      <c r="AV1565" s="67">
        <v>123931000000</v>
      </c>
      <c r="AW1565" s="67">
        <v>1602639054638</v>
      </c>
      <c r="AX1565" s="67">
        <v>1431925915838</v>
      </c>
      <c r="AY1565" s="67">
        <v>629881739366</v>
      </c>
      <c r="AZ1565" s="67">
        <v>802044176472</v>
      </c>
      <c r="BA1565" s="67">
        <v>17651628224</v>
      </c>
      <c r="BB1565" s="67">
        <v>6483457669</v>
      </c>
      <c r="BC1565" s="67">
        <v>48624002399</v>
      </c>
      <c r="BD1565" s="67">
        <v>25897742432</v>
      </c>
      <c r="BE1565" s="67">
        <v>52430765957</v>
      </c>
      <c r="BF1565" s="67">
        <v>0</v>
      </c>
      <c r="BG1565" s="67">
        <v>19625542119</v>
      </c>
      <c r="BH1565" s="67">
        <v>100544944918</v>
      </c>
      <c r="BI1565" s="67">
        <v>44691096785</v>
      </c>
      <c r="BJ1565" s="67">
        <v>7541328164</v>
      </c>
      <c r="BK1565" s="67">
        <v>21192574440</v>
      </c>
      <c r="BL1565" s="67">
        <v>27119945529</v>
      </c>
      <c r="BM1565" s="67">
        <v>1684870922</v>
      </c>
      <c r="BN1565" s="67">
        <v>842542776</v>
      </c>
      <c r="BO1565" s="67">
        <v>162933604</v>
      </c>
      <c r="BP1565" s="67">
        <v>20664220708</v>
      </c>
      <c r="BQ1565" s="67">
        <v>307466760</v>
      </c>
      <c r="BR1565" s="67"/>
      <c r="BS1565" s="67">
        <v>0</v>
      </c>
      <c r="BT1565" s="67">
        <v>118363467</v>
      </c>
      <c r="BU1565" s="67"/>
      <c r="BV1565" s="67">
        <v>3339547291</v>
      </c>
      <c r="BW1565" s="67"/>
      <c r="BX1565" s="67"/>
      <c r="BY1565" s="67"/>
      <c r="BZ1565" s="67">
        <v>2293839406171</v>
      </c>
      <c r="CA1565" s="67">
        <v>310988692459</v>
      </c>
      <c r="CB1565" s="67">
        <v>1982850713712</v>
      </c>
      <c r="CC1565" s="67">
        <v>4452403441394</v>
      </c>
      <c r="CD1565" s="67">
        <v>4539000000000</v>
      </c>
    </row>
    <row r="1566" spans="1:82">
      <c r="A1566" t="s">
        <v>1829</v>
      </c>
      <c r="B1566" t="s">
        <v>1830</v>
      </c>
      <c r="C1566" t="s">
        <v>70</v>
      </c>
      <c r="D1566" t="s">
        <v>67</v>
      </c>
      <c r="E1566" t="s">
        <v>153</v>
      </c>
      <c r="F1566" s="67">
        <v>1998</v>
      </c>
      <c r="G1566" t="s">
        <v>1834</v>
      </c>
      <c r="H1566" s="67">
        <v>1021000000</v>
      </c>
      <c r="I1566" s="67">
        <v>283543069015</v>
      </c>
      <c r="J1566" s="67">
        <v>144293849943</v>
      </c>
      <c r="K1566" s="67">
        <v>439095260027</v>
      </c>
      <c r="L1566" s="67">
        <v>6429982629206</v>
      </c>
      <c r="M1566" s="67">
        <v>6206218653315</v>
      </c>
      <c r="N1566" s="67">
        <v>45167803621</v>
      </c>
      <c r="O1566" s="67">
        <v>37615381499</v>
      </c>
      <c r="P1566" s="67">
        <v>21646082583</v>
      </c>
      <c r="Q1566" s="67">
        <v>22706638259</v>
      </c>
      <c r="R1566" s="67">
        <v>79382805007</v>
      </c>
      <c r="S1566" s="67">
        <v>12942180041</v>
      </c>
      <c r="T1566" s="67">
        <v>16810091401</v>
      </c>
      <c r="U1566" s="67">
        <v>623651361323</v>
      </c>
      <c r="V1566" s="67">
        <v>149720745760</v>
      </c>
      <c r="W1566" s="67">
        <v>10316684653</v>
      </c>
      <c r="X1566" s="67">
        <v>351021832005</v>
      </c>
      <c r="Y1566" s="67">
        <v>173300000000</v>
      </c>
      <c r="Z1566" s="67">
        <v>12333905967</v>
      </c>
      <c r="AA1566" s="67">
        <v>1741046678</v>
      </c>
      <c r="AB1566" s="67">
        <v>2010132039</v>
      </c>
      <c r="AC1566" s="67">
        <v>139710226353</v>
      </c>
      <c r="AD1566" s="67">
        <v>1386453658</v>
      </c>
      <c r="AE1566" s="67">
        <v>0</v>
      </c>
      <c r="AF1566" s="67">
        <v>316199208</v>
      </c>
      <c r="AG1566" s="67">
        <v>2531145003</v>
      </c>
      <c r="AH1566" s="67">
        <v>0</v>
      </c>
      <c r="AI1566" s="67">
        <v>13308363794</v>
      </c>
      <c r="AJ1566" s="67">
        <v>0</v>
      </c>
      <c r="AK1566" s="67">
        <v>0</v>
      </c>
      <c r="AL1566" s="67">
        <v>0</v>
      </c>
      <c r="AM1566" s="67">
        <v>7940555624807</v>
      </c>
      <c r="AN1566" s="67">
        <v>1472065698669</v>
      </c>
      <c r="AO1566" s="67">
        <v>6504859627421</v>
      </c>
      <c r="AP1566" s="67">
        <v>13709278566059</v>
      </c>
      <c r="AQ1566" s="67">
        <v>14157662874834</v>
      </c>
      <c r="AR1566" s="67">
        <v>513931588969</v>
      </c>
      <c r="AS1566" s="67">
        <v>414460958846</v>
      </c>
      <c r="AT1566" s="67">
        <v>99470630123</v>
      </c>
      <c r="AU1566" s="67">
        <v>41660000000</v>
      </c>
      <c r="AV1566" s="67">
        <v>126774000000</v>
      </c>
      <c r="AW1566" s="67">
        <v>1555102962616</v>
      </c>
      <c r="AX1566" s="67">
        <v>1382861746442</v>
      </c>
      <c r="AY1566" s="67">
        <v>607545557811</v>
      </c>
      <c r="AZ1566" s="67">
        <v>775316188631</v>
      </c>
      <c r="BA1566" s="67">
        <v>17225010328</v>
      </c>
      <c r="BB1566" s="67">
        <v>6503971736</v>
      </c>
      <c r="BC1566" s="67">
        <v>49783785832</v>
      </c>
      <c r="BD1566" s="67">
        <v>26199763494</v>
      </c>
      <c r="BE1566" s="67">
        <v>53431682705</v>
      </c>
      <c r="BF1566" s="67">
        <v>0</v>
      </c>
      <c r="BG1566" s="67">
        <v>19097002078</v>
      </c>
      <c r="BH1566" s="67">
        <v>72932834727</v>
      </c>
      <c r="BI1566" s="67">
        <v>23969008706</v>
      </c>
      <c r="BJ1566" s="67">
        <v>8029941462</v>
      </c>
      <c r="BK1566" s="67">
        <v>5107250824</v>
      </c>
      <c r="BL1566" s="67">
        <v>35826633734</v>
      </c>
      <c r="BM1566" s="67">
        <v>1502534216</v>
      </c>
      <c r="BN1566" s="67">
        <v>445191049</v>
      </c>
      <c r="BO1566" s="67">
        <v>88343027</v>
      </c>
      <c r="BP1566" s="67">
        <v>30972983500</v>
      </c>
      <c r="BQ1566" s="67">
        <v>290906302</v>
      </c>
      <c r="BR1566" s="67"/>
      <c r="BS1566" s="67">
        <v>0</v>
      </c>
      <c r="BT1566" s="67">
        <v>132405519</v>
      </c>
      <c r="BU1566" s="67"/>
      <c r="BV1566" s="67">
        <v>2394270122</v>
      </c>
      <c r="BW1566" s="67"/>
      <c r="BX1566" s="67"/>
      <c r="BY1566" s="67"/>
      <c r="BZ1566" s="67">
        <v>2283485444159</v>
      </c>
      <c r="CA1566" s="67">
        <v>309571778842</v>
      </c>
      <c r="CB1566" s="67">
        <v>1973913665317</v>
      </c>
      <c r="CC1566" s="67">
        <v>4340338830471</v>
      </c>
      <c r="CD1566" s="67">
        <v>4425000000000</v>
      </c>
    </row>
    <row r="1567" spans="1:82">
      <c r="A1567" t="s">
        <v>1829</v>
      </c>
      <c r="B1567" t="s">
        <v>1830</v>
      </c>
      <c r="C1567" t="s">
        <v>70</v>
      </c>
      <c r="D1567" t="s">
        <v>67</v>
      </c>
      <c r="E1567" t="s">
        <v>153</v>
      </c>
      <c r="F1567" s="67">
        <v>1999</v>
      </c>
      <c r="G1567" t="s">
        <v>1835</v>
      </c>
      <c r="H1567" s="67">
        <v>1041000000</v>
      </c>
      <c r="I1567" s="67">
        <v>309734618286</v>
      </c>
      <c r="J1567" s="67">
        <v>163776226236</v>
      </c>
      <c r="K1567" s="67">
        <v>439839415979</v>
      </c>
      <c r="L1567" s="67">
        <v>6436125873363</v>
      </c>
      <c r="M1567" s="67">
        <v>6211262573637</v>
      </c>
      <c r="N1567" s="67">
        <v>45414609092</v>
      </c>
      <c r="O1567" s="67">
        <v>37535262594</v>
      </c>
      <c r="P1567" s="67">
        <v>21764348612</v>
      </c>
      <c r="Q1567" s="67">
        <v>22830698764</v>
      </c>
      <c r="R1567" s="67">
        <v>79816522704</v>
      </c>
      <c r="S1567" s="67">
        <v>12814899907</v>
      </c>
      <c r="T1567" s="67">
        <v>16374867537</v>
      </c>
      <c r="U1567" s="67">
        <v>608844032708</v>
      </c>
      <c r="V1567" s="67">
        <v>137035519267</v>
      </c>
      <c r="W1567" s="67">
        <v>11280827457</v>
      </c>
      <c r="X1567" s="67">
        <v>349530389639</v>
      </c>
      <c r="Y1567" s="67">
        <v>173100000000</v>
      </c>
      <c r="Z1567" s="67">
        <v>12333905967</v>
      </c>
      <c r="AA1567" s="67">
        <v>1705700722</v>
      </c>
      <c r="AB1567" s="67">
        <v>1951360974</v>
      </c>
      <c r="AC1567" s="67">
        <v>139710226353</v>
      </c>
      <c r="AD1567" s="67">
        <v>1365237386</v>
      </c>
      <c r="AE1567" s="67">
        <v>0</v>
      </c>
      <c r="AF1567" s="67">
        <v>310462787</v>
      </c>
      <c r="AG1567" s="67">
        <v>2524423513</v>
      </c>
      <c r="AH1567" s="67">
        <v>0</v>
      </c>
      <c r="AI1567" s="67">
        <v>13159677448</v>
      </c>
      <c r="AJ1567" s="67">
        <v>0</v>
      </c>
      <c r="AK1567" s="67">
        <v>0</v>
      </c>
      <c r="AL1567" s="67">
        <v>0</v>
      </c>
      <c r="AM1567" s="67">
        <v>8333498060126</v>
      </c>
      <c r="AN1567" s="67">
        <v>1552909140744</v>
      </c>
      <c r="AO1567" s="67">
        <v>6821226771467</v>
      </c>
      <c r="AP1567" s="67">
        <v>14227313541878</v>
      </c>
      <c r="AQ1567" s="67">
        <v>14658359673733</v>
      </c>
      <c r="AR1567" s="67">
        <v>534198295493</v>
      </c>
      <c r="AS1567" s="67">
        <v>430805077011</v>
      </c>
      <c r="AT1567" s="67">
        <v>103393218483</v>
      </c>
      <c r="AU1567" s="67">
        <v>49493000000</v>
      </c>
      <c r="AV1567" s="67">
        <v>132919000000</v>
      </c>
      <c r="AW1567" s="67">
        <v>1647434516312</v>
      </c>
      <c r="AX1567" s="67">
        <v>1473995133377</v>
      </c>
      <c r="AY1567" s="67">
        <v>649225542841</v>
      </c>
      <c r="AZ1567" s="67">
        <v>824769590536</v>
      </c>
      <c r="BA1567" s="67">
        <v>20063593035</v>
      </c>
      <c r="BB1567" s="67">
        <v>6824526103</v>
      </c>
      <c r="BC1567" s="67">
        <v>51607788609</v>
      </c>
      <c r="BD1567" s="67">
        <v>26605329516</v>
      </c>
      <c r="BE1567" s="67">
        <v>54590631969</v>
      </c>
      <c r="BF1567" s="67">
        <v>0</v>
      </c>
      <c r="BG1567" s="67">
        <v>13747513704</v>
      </c>
      <c r="BH1567" s="67">
        <v>68967171207</v>
      </c>
      <c r="BI1567" s="67">
        <v>30091839977</v>
      </c>
      <c r="BJ1567" s="67">
        <v>8841746746</v>
      </c>
      <c r="BK1567" s="67">
        <v>0</v>
      </c>
      <c r="BL1567" s="67">
        <v>30033584485</v>
      </c>
      <c r="BM1567" s="67">
        <v>1236412126</v>
      </c>
      <c r="BN1567" s="67">
        <v>352974818</v>
      </c>
      <c r="BO1567" s="67">
        <v>83891345</v>
      </c>
      <c r="BP1567" s="67">
        <v>25432753452</v>
      </c>
      <c r="BQ1567" s="67">
        <v>238880129</v>
      </c>
      <c r="BR1567" s="67"/>
      <c r="BS1567" s="67">
        <v>0</v>
      </c>
      <c r="BT1567" s="67">
        <v>132211946</v>
      </c>
      <c r="BU1567" s="67"/>
      <c r="BV1567" s="67">
        <v>2556460669</v>
      </c>
      <c r="BW1567" s="67"/>
      <c r="BX1567" s="67"/>
      <c r="BY1567" s="67"/>
      <c r="BZ1567" s="67">
        <v>2409539789717</v>
      </c>
      <c r="CA1567" s="67">
        <v>326994124630</v>
      </c>
      <c r="CB1567" s="67">
        <v>2082545665087</v>
      </c>
      <c r="CC1567" s="67">
        <v>4576713772729</v>
      </c>
      <c r="CD1567" s="67">
        <v>4660000000000</v>
      </c>
    </row>
    <row r="1568" spans="1:82">
      <c r="A1568" t="s">
        <v>1829</v>
      </c>
      <c r="B1568" t="s">
        <v>1830</v>
      </c>
      <c r="C1568" t="s">
        <v>70</v>
      </c>
      <c r="D1568" t="s">
        <v>67</v>
      </c>
      <c r="E1568" t="s">
        <v>153</v>
      </c>
      <c r="F1568" s="67">
        <v>2000</v>
      </c>
      <c r="G1568" t="s">
        <v>1836</v>
      </c>
      <c r="H1568" s="67">
        <v>1060000000</v>
      </c>
      <c r="I1568" s="67">
        <v>333844173427</v>
      </c>
      <c r="J1568" s="67">
        <v>184356221198</v>
      </c>
      <c r="K1568" s="67">
        <v>442829077351</v>
      </c>
      <c r="L1568" s="67">
        <v>6434621918999</v>
      </c>
      <c r="M1568" s="67">
        <v>6209684204644</v>
      </c>
      <c r="N1568" s="67">
        <v>45661414563</v>
      </c>
      <c r="O1568" s="67">
        <v>37455143690</v>
      </c>
      <c r="P1568" s="67">
        <v>21882614640</v>
      </c>
      <c r="Q1568" s="67">
        <v>22954759268</v>
      </c>
      <c r="R1568" s="67">
        <v>80250240400</v>
      </c>
      <c r="S1568" s="67">
        <v>12670062810</v>
      </c>
      <c r="T1568" s="67">
        <v>15337452568</v>
      </c>
      <c r="U1568" s="67">
        <v>678426729638</v>
      </c>
      <c r="V1568" s="67">
        <v>166906244576</v>
      </c>
      <c r="W1568" s="67">
        <v>13602616478</v>
      </c>
      <c r="X1568" s="67">
        <v>347984457232</v>
      </c>
      <c r="Y1568" s="67">
        <v>166800000000</v>
      </c>
      <c r="Z1568" s="67">
        <v>6331405063</v>
      </c>
      <c r="AA1568" s="67">
        <v>1675492775</v>
      </c>
      <c r="AB1568" s="67">
        <v>1889704381</v>
      </c>
      <c r="AC1568" s="67">
        <v>139710226353</v>
      </c>
      <c r="AD1568" s="67">
        <v>1349635599</v>
      </c>
      <c r="AE1568" s="67">
        <v>0</v>
      </c>
      <c r="AF1568" s="67">
        <v>306278992</v>
      </c>
      <c r="AG1568" s="67">
        <v>2517443505</v>
      </c>
      <c r="AH1568" s="67">
        <v>0</v>
      </c>
      <c r="AI1568" s="67">
        <v>13010991101</v>
      </c>
      <c r="AJ1568" s="67">
        <v>0</v>
      </c>
      <c r="AK1568" s="67">
        <v>0</v>
      </c>
      <c r="AL1568" s="67">
        <v>0</v>
      </c>
      <c r="AM1568" s="67">
        <v>8758127797872</v>
      </c>
      <c r="AN1568" s="67">
        <v>1640419480917</v>
      </c>
      <c r="AO1568" s="67">
        <v>7163258954196</v>
      </c>
      <c r="AP1568" s="67">
        <v>14790895915676</v>
      </c>
      <c r="AQ1568" s="67">
        <v>15204256094888</v>
      </c>
      <c r="AR1568" s="67">
        <v>536166032862</v>
      </c>
      <c r="AS1568" s="67">
        <v>432391961986</v>
      </c>
      <c r="AT1568" s="67">
        <v>103774070877</v>
      </c>
      <c r="AU1568" s="67">
        <v>57946000000</v>
      </c>
      <c r="AV1568" s="67">
        <v>139188000000</v>
      </c>
      <c r="AW1568" s="67">
        <v>1546073183323</v>
      </c>
      <c r="AX1568" s="67">
        <v>1427967297673</v>
      </c>
      <c r="AY1568" s="67">
        <v>621291289911</v>
      </c>
      <c r="AZ1568" s="67">
        <v>806676007761</v>
      </c>
      <c r="BA1568" s="67">
        <v>18137542036</v>
      </c>
      <c r="BB1568" s="67">
        <v>7021633792</v>
      </c>
      <c r="BC1568" s="67">
        <v>2645069592</v>
      </c>
      <c r="BD1568" s="67">
        <v>27177786054</v>
      </c>
      <c r="BE1568" s="67">
        <v>55863667336</v>
      </c>
      <c r="BF1568" s="67">
        <v>0</v>
      </c>
      <c r="BG1568" s="67">
        <v>7260186841</v>
      </c>
      <c r="BH1568" s="67">
        <v>152812252000</v>
      </c>
      <c r="BI1568" s="67">
        <v>83198092370</v>
      </c>
      <c r="BJ1568" s="67">
        <v>15432718662</v>
      </c>
      <c r="BK1568" s="67">
        <v>25867752499</v>
      </c>
      <c r="BL1568" s="67">
        <v>28313688468</v>
      </c>
      <c r="BM1568" s="67">
        <v>1427951532</v>
      </c>
      <c r="BN1568" s="67">
        <v>476069713</v>
      </c>
      <c r="BO1568" s="67">
        <v>30504019</v>
      </c>
      <c r="BP1568" s="67">
        <v>23395380046</v>
      </c>
      <c r="BQ1568" s="67">
        <v>190708389</v>
      </c>
      <c r="BR1568" s="67"/>
      <c r="BS1568" s="67">
        <v>0</v>
      </c>
      <c r="BT1568" s="67">
        <v>89065956</v>
      </c>
      <c r="BU1568" s="67"/>
      <c r="BV1568" s="67">
        <v>2704008814</v>
      </c>
      <c r="BW1568" s="67"/>
      <c r="BX1568" s="67"/>
      <c r="BY1568" s="67"/>
      <c r="BZ1568" s="67">
        <v>2505787208037</v>
      </c>
      <c r="CA1568" s="67">
        <v>317093062169</v>
      </c>
      <c r="CB1568" s="67">
        <v>2188694145868</v>
      </c>
      <c r="CC1568" s="67">
        <v>4659596676222</v>
      </c>
      <c r="CD1568" s="67">
        <v>4741000000000</v>
      </c>
    </row>
    <row r="1569" spans="1:82">
      <c r="A1569" t="s">
        <v>1829</v>
      </c>
      <c r="B1569" t="s">
        <v>1830</v>
      </c>
      <c r="C1569" t="s">
        <v>70</v>
      </c>
      <c r="D1569" t="s">
        <v>67</v>
      </c>
      <c r="E1569" t="s">
        <v>153</v>
      </c>
      <c r="F1569" s="67">
        <v>2001</v>
      </c>
      <c r="G1569" t="s">
        <v>1837</v>
      </c>
      <c r="H1569" s="67">
        <v>1079000000</v>
      </c>
      <c r="I1569" s="67">
        <v>365989256365</v>
      </c>
      <c r="J1569" s="67">
        <v>200527721710</v>
      </c>
      <c r="K1569" s="67">
        <v>445838567952</v>
      </c>
      <c r="L1569" s="67">
        <v>6419611823039</v>
      </c>
      <c r="M1569" s="67">
        <v>6192939759143</v>
      </c>
      <c r="N1569" s="67">
        <v>45790102556</v>
      </c>
      <c r="O1569" s="67">
        <v>37375024785</v>
      </c>
      <c r="P1569" s="67">
        <v>21944289095</v>
      </c>
      <c r="Q1569" s="67">
        <v>23019455480</v>
      </c>
      <c r="R1569" s="67">
        <v>80476419489</v>
      </c>
      <c r="S1569" s="67">
        <v>12475866982</v>
      </c>
      <c r="T1569" s="67">
        <v>15235077818</v>
      </c>
      <c r="U1569" s="67">
        <v>800485239478</v>
      </c>
      <c r="V1569" s="67">
        <v>163112920835</v>
      </c>
      <c r="W1569" s="67">
        <v>13581811917</v>
      </c>
      <c r="X1569" s="67">
        <v>396409063384</v>
      </c>
      <c r="Y1569" s="67">
        <v>356100000000</v>
      </c>
      <c r="Z1569" s="67">
        <v>6331405063</v>
      </c>
      <c r="AA1569" s="67">
        <v>1647233728</v>
      </c>
      <c r="AB1569" s="67">
        <v>1736796029</v>
      </c>
      <c r="AC1569" s="67">
        <v>329316962118</v>
      </c>
      <c r="AD1569" s="67">
        <v>1356383777</v>
      </c>
      <c r="AE1569" s="67">
        <v>0</v>
      </c>
      <c r="AF1569" s="67">
        <v>302512913</v>
      </c>
      <c r="AG1569" s="67">
        <v>2512273128</v>
      </c>
      <c r="AH1569" s="67">
        <v>0</v>
      </c>
      <c r="AI1569" s="67">
        <v>12861264990</v>
      </c>
      <c r="AJ1569" s="67">
        <v>0</v>
      </c>
      <c r="AK1569" s="67">
        <v>0</v>
      </c>
      <c r="AL1569" s="67">
        <v>0</v>
      </c>
      <c r="AM1569" s="67">
        <v>8935288267960</v>
      </c>
      <c r="AN1569" s="67">
        <v>1684892174944</v>
      </c>
      <c r="AO1569" s="67">
        <v>7301044994699</v>
      </c>
      <c r="AP1569" s="67">
        <v>15201643944074</v>
      </c>
      <c r="AQ1569" s="67">
        <v>15600430115147</v>
      </c>
      <c r="AR1569" s="67">
        <v>534685439365</v>
      </c>
      <c r="AS1569" s="67">
        <v>431197934972</v>
      </c>
      <c r="AT1569" s="67">
        <v>103487504393</v>
      </c>
      <c r="AU1569" s="67">
        <v>65411000000</v>
      </c>
      <c r="AV1569" s="67">
        <v>145430000000</v>
      </c>
      <c r="AW1569" s="67">
        <v>1495227556575</v>
      </c>
      <c r="AX1569" s="67">
        <v>1380788696643</v>
      </c>
      <c r="AY1569" s="67">
        <v>605185145629</v>
      </c>
      <c r="AZ1569" s="67">
        <v>775603551014</v>
      </c>
      <c r="BA1569" s="67">
        <v>18354206221</v>
      </c>
      <c r="BB1569" s="67">
        <v>7251128688</v>
      </c>
      <c r="BC1569" s="67">
        <v>2456871199</v>
      </c>
      <c r="BD1569" s="67">
        <v>25693431085</v>
      </c>
      <c r="BE1569" s="67">
        <v>57115586151</v>
      </c>
      <c r="BF1569" s="67">
        <v>0</v>
      </c>
      <c r="BG1569" s="67">
        <v>3567636587</v>
      </c>
      <c r="BH1569" s="67">
        <v>180322619100</v>
      </c>
      <c r="BI1569" s="67">
        <v>63039816744</v>
      </c>
      <c r="BJ1569" s="67">
        <v>18811121316</v>
      </c>
      <c r="BK1569" s="67">
        <v>62368517262</v>
      </c>
      <c r="BL1569" s="67">
        <v>36103163778</v>
      </c>
      <c r="BM1569" s="67">
        <v>1276329106</v>
      </c>
      <c r="BN1569" s="67">
        <v>340064932</v>
      </c>
      <c r="BO1569" s="67">
        <v>19653160</v>
      </c>
      <c r="BP1569" s="67">
        <v>32339684153</v>
      </c>
      <c r="BQ1569" s="67">
        <v>148128940</v>
      </c>
      <c r="BR1569" s="67"/>
      <c r="BS1569" s="67">
        <v>0</v>
      </c>
      <c r="BT1569" s="67">
        <v>67047383</v>
      </c>
      <c r="BU1569" s="67"/>
      <c r="BV1569" s="67">
        <v>1912256104</v>
      </c>
      <c r="BW1569" s="67"/>
      <c r="BX1569" s="67"/>
      <c r="BY1569" s="67"/>
      <c r="BZ1569" s="67">
        <v>2569445351482</v>
      </c>
      <c r="CA1569" s="67">
        <v>324997231096</v>
      </c>
      <c r="CB1569" s="67">
        <v>2244448120386</v>
      </c>
      <c r="CC1569" s="67">
        <v>4699661966521</v>
      </c>
      <c r="CD1569" s="67">
        <v>4780000000000</v>
      </c>
    </row>
    <row r="1570" spans="1:82">
      <c r="A1570" t="s">
        <v>1829</v>
      </c>
      <c r="B1570" t="s">
        <v>1830</v>
      </c>
      <c r="C1570" t="s">
        <v>70</v>
      </c>
      <c r="D1570" t="s">
        <v>67</v>
      </c>
      <c r="E1570" t="s">
        <v>153</v>
      </c>
      <c r="F1570" s="67">
        <v>2002</v>
      </c>
      <c r="G1570" t="s">
        <v>1838</v>
      </c>
      <c r="H1570" s="67">
        <v>1098000000</v>
      </c>
      <c r="I1570" s="67">
        <v>397114851135</v>
      </c>
      <c r="J1570" s="67">
        <v>256352398600</v>
      </c>
      <c r="K1570" s="67">
        <v>460325594973</v>
      </c>
      <c r="L1570" s="67">
        <v>6422510159521</v>
      </c>
      <c r="M1570" s="67">
        <v>6195444564084</v>
      </c>
      <c r="N1570" s="67">
        <v>45918790548</v>
      </c>
      <c r="O1570" s="67">
        <v>37294905880</v>
      </c>
      <c r="P1570" s="67">
        <v>22005963550</v>
      </c>
      <c r="Q1570" s="67">
        <v>23084151691</v>
      </c>
      <c r="R1570" s="67">
        <v>80702598578</v>
      </c>
      <c r="S1570" s="67">
        <v>12250193620</v>
      </c>
      <c r="T1570" s="67">
        <v>13931543880</v>
      </c>
      <c r="U1570" s="67">
        <v>806772869122</v>
      </c>
      <c r="V1570" s="67">
        <v>166987320618</v>
      </c>
      <c r="W1570" s="67">
        <v>13591322573</v>
      </c>
      <c r="X1570" s="67">
        <v>394722901670</v>
      </c>
      <c r="Y1570" s="67">
        <v>355800000000</v>
      </c>
      <c r="Z1570" s="67">
        <v>6331405063</v>
      </c>
      <c r="AA1570" s="67">
        <v>1618531750</v>
      </c>
      <c r="AB1570" s="67">
        <v>1645544270</v>
      </c>
      <c r="AC1570" s="67">
        <v>329316962118</v>
      </c>
      <c r="AD1570" s="67">
        <v>1363131955</v>
      </c>
      <c r="AE1570" s="67">
        <v>0</v>
      </c>
      <c r="AF1570" s="67">
        <v>298368901</v>
      </c>
      <c r="AG1570" s="67">
        <v>2506521084</v>
      </c>
      <c r="AH1570" s="67">
        <v>0</v>
      </c>
      <c r="AI1570" s="67">
        <v>12709459350</v>
      </c>
      <c r="AJ1570" s="67">
        <v>0</v>
      </c>
      <c r="AK1570" s="67">
        <v>0</v>
      </c>
      <c r="AL1570" s="67">
        <v>0</v>
      </c>
      <c r="AM1570" s="67">
        <v>9116000747265</v>
      </c>
      <c r="AN1570" s="67">
        <v>1731264818175</v>
      </c>
      <c r="AO1570" s="67">
        <v>7441020890292</v>
      </c>
      <c r="AP1570" s="67">
        <v>15568636885489</v>
      </c>
      <c r="AQ1570" s="67">
        <v>15918755531524</v>
      </c>
      <c r="AR1570" s="67">
        <v>536209288483</v>
      </c>
      <c r="AS1570" s="67">
        <v>432426845551</v>
      </c>
      <c r="AT1570" s="67">
        <v>103782442932</v>
      </c>
      <c r="AU1570" s="67">
        <v>87214000000</v>
      </c>
      <c r="AV1570" s="67">
        <v>156608000000</v>
      </c>
      <c r="AW1570" s="67">
        <v>1414258150125</v>
      </c>
      <c r="AX1570" s="67">
        <v>1300675848669</v>
      </c>
      <c r="AY1570" s="67">
        <v>563625635575</v>
      </c>
      <c r="AZ1570" s="67">
        <v>737050213095</v>
      </c>
      <c r="BA1570" s="67">
        <v>20441609264</v>
      </c>
      <c r="BB1570" s="67">
        <v>7725482549</v>
      </c>
      <c r="BC1570" s="67">
        <v>2425994901</v>
      </c>
      <c r="BD1570" s="67">
        <v>24762111130</v>
      </c>
      <c r="BE1570" s="67">
        <v>58049413571</v>
      </c>
      <c r="BF1570" s="67">
        <v>0</v>
      </c>
      <c r="BG1570" s="67">
        <v>177690040</v>
      </c>
      <c r="BH1570" s="67">
        <v>169544418534</v>
      </c>
      <c r="BI1570" s="67">
        <v>72293770792</v>
      </c>
      <c r="BJ1570" s="67">
        <v>22125825403</v>
      </c>
      <c r="BK1570" s="67">
        <v>38666406904</v>
      </c>
      <c r="BL1570" s="67">
        <v>36458415435</v>
      </c>
      <c r="BM1570" s="67">
        <v>733096418</v>
      </c>
      <c r="BN1570" s="67">
        <v>348015323</v>
      </c>
      <c r="BO1570" s="67">
        <v>0</v>
      </c>
      <c r="BP1570" s="67">
        <v>33731348529</v>
      </c>
      <c r="BQ1570" s="67">
        <v>143644644</v>
      </c>
      <c r="BR1570" s="67"/>
      <c r="BS1570" s="67">
        <v>0</v>
      </c>
      <c r="BT1570" s="67">
        <v>74326267</v>
      </c>
      <c r="BU1570" s="67"/>
      <c r="BV1570" s="67">
        <v>1427984254</v>
      </c>
      <c r="BW1570" s="67"/>
      <c r="BX1570" s="67"/>
      <c r="BY1570" s="67"/>
      <c r="BZ1570" s="67">
        <v>2595818012126</v>
      </c>
      <c r="CA1570" s="67">
        <v>328383759777</v>
      </c>
      <c r="CB1570" s="67">
        <v>2267434252350</v>
      </c>
      <c r="CC1570" s="67">
        <v>4646435869268</v>
      </c>
      <c r="CD1570" s="67">
        <v>4716000000000</v>
      </c>
    </row>
    <row r="1571" spans="1:82">
      <c r="A1571" t="s">
        <v>1829</v>
      </c>
      <c r="B1571" t="s">
        <v>1830</v>
      </c>
      <c r="C1571" t="s">
        <v>70</v>
      </c>
      <c r="D1571" t="s">
        <v>67</v>
      </c>
      <c r="E1571" t="s">
        <v>153</v>
      </c>
      <c r="F1571" s="67">
        <v>2003</v>
      </c>
      <c r="G1571" t="s">
        <v>1839</v>
      </c>
      <c r="H1571" s="67">
        <v>1117000000</v>
      </c>
      <c r="I1571" s="67">
        <v>430784200297</v>
      </c>
      <c r="J1571" s="67">
        <v>344227067106</v>
      </c>
      <c r="K1571" s="67">
        <v>538688870560</v>
      </c>
      <c r="L1571" s="67">
        <v>6413032353563</v>
      </c>
      <c r="M1571" s="67">
        <v>6184773411274</v>
      </c>
      <c r="N1571" s="67">
        <v>46047478540</v>
      </c>
      <c r="O1571" s="67">
        <v>37214861022</v>
      </c>
      <c r="P1571" s="67">
        <v>22067638005</v>
      </c>
      <c r="Q1571" s="67">
        <v>23148847903</v>
      </c>
      <c r="R1571" s="67">
        <v>80928777667</v>
      </c>
      <c r="S1571" s="67">
        <v>11998974816</v>
      </c>
      <c r="T1571" s="67">
        <v>14649745383</v>
      </c>
      <c r="U1571" s="67">
        <v>859645486328</v>
      </c>
      <c r="V1571" s="67">
        <v>185169847745</v>
      </c>
      <c r="W1571" s="67">
        <v>16015351152</v>
      </c>
      <c r="X1571" s="67">
        <v>392930596868</v>
      </c>
      <c r="Y1571" s="67">
        <v>355500000000</v>
      </c>
      <c r="Z1571" s="67">
        <v>6331405063</v>
      </c>
      <c r="AA1571" s="67">
        <v>1590627048</v>
      </c>
      <c r="AB1571" s="67">
        <v>1551826248</v>
      </c>
      <c r="AC1571" s="67">
        <v>329316962118</v>
      </c>
      <c r="AD1571" s="67">
        <v>1369880133</v>
      </c>
      <c r="AE1571" s="67">
        <v>0</v>
      </c>
      <c r="AF1571" s="67">
        <v>298368901</v>
      </c>
      <c r="AG1571" s="67">
        <v>2499786668</v>
      </c>
      <c r="AH1571" s="67">
        <v>0</v>
      </c>
      <c r="AI1571" s="67">
        <v>12575329709</v>
      </c>
      <c r="AJ1571" s="67">
        <v>0</v>
      </c>
      <c r="AK1571" s="67">
        <v>0</v>
      </c>
      <c r="AL1571" s="67">
        <v>0</v>
      </c>
      <c r="AM1571" s="67">
        <v>9282541064615</v>
      </c>
      <c r="AN1571" s="67">
        <v>1776701050293</v>
      </c>
      <c r="AO1571" s="67">
        <v>7568402654921</v>
      </c>
      <c r="AP1571" s="67">
        <v>15919128021571</v>
      </c>
      <c r="AQ1571" s="67">
        <v>16248889728566</v>
      </c>
      <c r="AR1571" s="67">
        <v>596320903086</v>
      </c>
      <c r="AS1571" s="67">
        <v>480903954102</v>
      </c>
      <c r="AT1571" s="67">
        <v>115416948984</v>
      </c>
      <c r="AU1571" s="67">
        <v>121567000000</v>
      </c>
      <c r="AV1571" s="67">
        <v>190243000000</v>
      </c>
      <c r="AW1571" s="67">
        <v>1650052637808</v>
      </c>
      <c r="AX1571" s="67">
        <v>1518966099993</v>
      </c>
      <c r="AY1571" s="67">
        <v>660677988286</v>
      </c>
      <c r="AZ1571" s="67">
        <v>858288111707</v>
      </c>
      <c r="BA1571" s="67">
        <v>22629173972</v>
      </c>
      <c r="BB1571" s="67">
        <v>8798062533</v>
      </c>
      <c r="BC1571" s="67">
        <v>3352283863</v>
      </c>
      <c r="BD1571" s="67">
        <v>24443335892</v>
      </c>
      <c r="BE1571" s="67">
        <v>59173817514</v>
      </c>
      <c r="BF1571" s="67">
        <v>12689864041</v>
      </c>
      <c r="BG1571" s="67">
        <v>0</v>
      </c>
      <c r="BH1571" s="67">
        <v>209401338620</v>
      </c>
      <c r="BI1571" s="67">
        <v>84991888976</v>
      </c>
      <c r="BJ1571" s="67">
        <v>27949454410</v>
      </c>
      <c r="BK1571" s="67">
        <v>51005302109</v>
      </c>
      <c r="BL1571" s="67">
        <v>45454693126</v>
      </c>
      <c r="BM1571" s="67">
        <v>384391250</v>
      </c>
      <c r="BN1571" s="67">
        <v>375391498</v>
      </c>
      <c r="BO1571" s="67">
        <v>0</v>
      </c>
      <c r="BP1571" s="67">
        <v>42347613128</v>
      </c>
      <c r="BQ1571" s="67">
        <v>233099136</v>
      </c>
      <c r="BR1571" s="67"/>
      <c r="BS1571" s="67">
        <v>0</v>
      </c>
      <c r="BT1571" s="67">
        <v>105806490</v>
      </c>
      <c r="BU1571" s="67"/>
      <c r="BV1571" s="67">
        <v>2008391625</v>
      </c>
      <c r="BW1571" s="67"/>
      <c r="BX1571" s="67"/>
      <c r="BY1571" s="67"/>
      <c r="BZ1571" s="67">
        <v>3020120307654</v>
      </c>
      <c r="CA1571" s="67">
        <v>382200077772</v>
      </c>
      <c r="CB1571" s="67">
        <v>2637920229882</v>
      </c>
      <c r="CC1571" s="67">
        <v>5407219187168</v>
      </c>
      <c r="CD1571" s="67">
        <v>5476000000000</v>
      </c>
    </row>
    <row r="1572" spans="1:82">
      <c r="A1572" t="s">
        <v>1829</v>
      </c>
      <c r="B1572" t="s">
        <v>1830</v>
      </c>
      <c r="C1572" t="s">
        <v>70</v>
      </c>
      <c r="D1572" t="s">
        <v>67</v>
      </c>
      <c r="E1572" t="s">
        <v>153</v>
      </c>
      <c r="F1572" s="67">
        <v>2004</v>
      </c>
      <c r="G1572" t="s">
        <v>1840</v>
      </c>
      <c r="H1572" s="67">
        <v>1136000000</v>
      </c>
      <c r="I1572" s="67">
        <v>470656562914</v>
      </c>
      <c r="J1572" s="67">
        <v>416827059942</v>
      </c>
      <c r="K1572" s="67">
        <v>640117914798</v>
      </c>
      <c r="L1572" s="67">
        <v>6417755071679</v>
      </c>
      <c r="M1572" s="67">
        <v>6189096772571</v>
      </c>
      <c r="N1572" s="67">
        <v>46176166532</v>
      </c>
      <c r="O1572" s="67">
        <v>37134742118</v>
      </c>
      <c r="P1572" s="67">
        <v>22129312460</v>
      </c>
      <c r="Q1572" s="67">
        <v>23213544115</v>
      </c>
      <c r="R1572" s="67">
        <v>81154956756</v>
      </c>
      <c r="S1572" s="67">
        <v>11684856455</v>
      </c>
      <c r="T1572" s="67">
        <v>16622493367</v>
      </c>
      <c r="U1572" s="67">
        <v>901485354983</v>
      </c>
      <c r="V1572" s="67">
        <v>185308781030</v>
      </c>
      <c r="W1572" s="67">
        <v>17915699207</v>
      </c>
      <c r="X1572" s="67">
        <v>434215316657</v>
      </c>
      <c r="Y1572" s="67">
        <v>355300000000</v>
      </c>
      <c r="Z1572" s="67">
        <v>6331405063</v>
      </c>
      <c r="AA1572" s="67">
        <v>1565468523</v>
      </c>
      <c r="AB1572" s="67">
        <v>1475372072</v>
      </c>
      <c r="AC1572" s="67">
        <v>329316962118</v>
      </c>
      <c r="AD1572" s="67">
        <v>1376628311</v>
      </c>
      <c r="AE1572" s="67">
        <v>0</v>
      </c>
      <c r="AF1572" s="67">
        <v>298368901</v>
      </c>
      <c r="AG1572" s="67">
        <v>2492858363</v>
      </c>
      <c r="AH1572" s="67">
        <v>0</v>
      </c>
      <c r="AI1572" s="67">
        <v>12406887834</v>
      </c>
      <c r="AJ1572" s="67">
        <v>0</v>
      </c>
      <c r="AK1572" s="67">
        <v>0</v>
      </c>
      <c r="AL1572" s="67">
        <v>0</v>
      </c>
      <c r="AM1572" s="67">
        <v>9455973140422</v>
      </c>
      <c r="AN1572" s="67">
        <v>1824844684119</v>
      </c>
      <c r="AO1572" s="67">
        <v>7700630225154</v>
      </c>
      <c r="AP1572" s="67">
        <v>16254128254574</v>
      </c>
      <c r="AQ1572" s="67">
        <v>16608190379449</v>
      </c>
      <c r="AR1572" s="67">
        <v>708913289851</v>
      </c>
      <c r="AS1572" s="67">
        <v>571704266009</v>
      </c>
      <c r="AT1572" s="67">
        <v>137209023842</v>
      </c>
      <c r="AU1572" s="67">
        <v>152752000000</v>
      </c>
      <c r="AV1572" s="67">
        <v>234580000000</v>
      </c>
      <c r="AW1572" s="67">
        <v>1903574405151</v>
      </c>
      <c r="AX1572" s="67">
        <v>1781812350587</v>
      </c>
      <c r="AY1572" s="67">
        <v>784293474198</v>
      </c>
      <c r="AZ1572" s="67">
        <v>997518876389</v>
      </c>
      <c r="BA1572" s="67">
        <v>18949015457</v>
      </c>
      <c r="BB1572" s="67">
        <v>9886524492</v>
      </c>
      <c r="BC1572" s="67">
        <v>4636590860</v>
      </c>
      <c r="BD1572" s="67">
        <v>24183508727</v>
      </c>
      <c r="BE1572" s="67">
        <v>60796990896</v>
      </c>
      <c r="BF1572" s="67">
        <v>2024101775</v>
      </c>
      <c r="BG1572" s="67">
        <v>1285322357</v>
      </c>
      <c r="BH1572" s="67">
        <v>418341401360</v>
      </c>
      <c r="BI1572" s="67">
        <v>120586464505</v>
      </c>
      <c r="BJ1572" s="67">
        <v>35600869553</v>
      </c>
      <c r="BK1572" s="67">
        <v>192722281836</v>
      </c>
      <c r="BL1572" s="67">
        <v>69431785465</v>
      </c>
      <c r="BM1572" s="67">
        <v>2582526842</v>
      </c>
      <c r="BN1572" s="67">
        <v>920195404</v>
      </c>
      <c r="BO1572" s="67">
        <v>201302577</v>
      </c>
      <c r="BP1572" s="67">
        <v>60379445676</v>
      </c>
      <c r="BQ1572" s="67">
        <v>654654606</v>
      </c>
      <c r="BR1572" s="67"/>
      <c r="BS1572" s="67">
        <v>0</v>
      </c>
      <c r="BT1572" s="67">
        <v>47911117</v>
      </c>
      <c r="BU1572" s="67"/>
      <c r="BV1572" s="67">
        <v>4645749243</v>
      </c>
      <c r="BW1572" s="67"/>
      <c r="BX1572" s="67"/>
      <c r="BY1572" s="67"/>
      <c r="BZ1572" s="67">
        <v>3391202600444</v>
      </c>
      <c r="CA1572" s="67">
        <v>428793112561</v>
      </c>
      <c r="CB1572" s="67">
        <v>2962409487883</v>
      </c>
      <c r="CC1572" s="67">
        <v>6340203696806</v>
      </c>
      <c r="CD1572" s="67">
        <v>6422000000000</v>
      </c>
    </row>
    <row r="1573" spans="1:82">
      <c r="A1573" t="s">
        <v>1829</v>
      </c>
      <c r="B1573" t="s">
        <v>1830</v>
      </c>
      <c r="C1573" t="s">
        <v>70</v>
      </c>
      <c r="D1573" t="s">
        <v>67</v>
      </c>
      <c r="E1573" t="s">
        <v>153</v>
      </c>
      <c r="F1573" s="67">
        <v>2005</v>
      </c>
      <c r="G1573" t="s">
        <v>1841</v>
      </c>
      <c r="H1573" s="67">
        <v>1155000000</v>
      </c>
      <c r="I1573" s="67">
        <v>518603108951</v>
      </c>
      <c r="J1573" s="67">
        <v>430427282552</v>
      </c>
      <c r="K1573" s="67">
        <v>771792340373</v>
      </c>
      <c r="L1573" s="67">
        <v>6412469725037</v>
      </c>
      <c r="M1573" s="67">
        <v>6180552987418</v>
      </c>
      <c r="N1573" s="67">
        <v>46304854525</v>
      </c>
      <c r="O1573" s="67">
        <v>37054623213</v>
      </c>
      <c r="P1573" s="67">
        <v>22190986915</v>
      </c>
      <c r="Q1573" s="67">
        <v>23278240326</v>
      </c>
      <c r="R1573" s="67">
        <v>81381135845</v>
      </c>
      <c r="S1573" s="67">
        <v>11326397302</v>
      </c>
      <c r="T1573" s="67">
        <v>19425298609</v>
      </c>
      <c r="U1573" s="67">
        <v>751859271511</v>
      </c>
      <c r="V1573" s="67">
        <v>186884416275</v>
      </c>
      <c r="W1573" s="67">
        <v>19333381443</v>
      </c>
      <c r="X1573" s="67">
        <v>265371821538</v>
      </c>
      <c r="Y1573" s="67">
        <v>354800000000</v>
      </c>
      <c r="Z1573" s="67">
        <v>6331405063</v>
      </c>
      <c r="AA1573" s="67">
        <v>1539335549</v>
      </c>
      <c r="AB1573" s="67">
        <v>1384120313</v>
      </c>
      <c r="AC1573" s="67">
        <v>329316962118</v>
      </c>
      <c r="AD1573" s="67">
        <v>1383376489</v>
      </c>
      <c r="AE1573" s="67">
        <v>0</v>
      </c>
      <c r="AF1573" s="67">
        <v>252011214</v>
      </c>
      <c r="AG1573" s="67">
        <v>2490919472</v>
      </c>
      <c r="AH1573" s="67">
        <v>0</v>
      </c>
      <c r="AI1573" s="67">
        <v>12053367849</v>
      </c>
      <c r="AJ1573" s="67">
        <v>0</v>
      </c>
      <c r="AK1573" s="67">
        <v>0</v>
      </c>
      <c r="AL1573" s="67">
        <v>0</v>
      </c>
      <c r="AM1573" s="67">
        <v>9625417896915</v>
      </c>
      <c r="AN1573" s="67">
        <v>1873714876138</v>
      </c>
      <c r="AO1573" s="67">
        <v>7828023865704</v>
      </c>
      <c r="AP1573" s="67">
        <v>16251687704718</v>
      </c>
      <c r="AQ1573" s="67">
        <v>16723291825212</v>
      </c>
      <c r="AR1573" s="67">
        <v>764369194006</v>
      </c>
      <c r="AS1573" s="67">
        <v>616426769360</v>
      </c>
      <c r="AT1573" s="67">
        <v>147942424646</v>
      </c>
      <c r="AU1573" s="67">
        <v>164434000000</v>
      </c>
      <c r="AV1573" s="67">
        <v>294844000000</v>
      </c>
      <c r="AW1573" s="67">
        <v>2093840482561</v>
      </c>
      <c r="AX1573" s="67">
        <v>1960567193458</v>
      </c>
      <c r="AY1573" s="67">
        <v>863413431495</v>
      </c>
      <c r="AZ1573" s="67">
        <v>1097153761963</v>
      </c>
      <c r="BA1573" s="67">
        <v>19002166203</v>
      </c>
      <c r="BB1573" s="67">
        <v>10997848785</v>
      </c>
      <c r="BC1573" s="67">
        <v>5630513620</v>
      </c>
      <c r="BD1573" s="67">
        <v>24460062867</v>
      </c>
      <c r="BE1573" s="67">
        <v>62609251721</v>
      </c>
      <c r="BF1573" s="67">
        <v>2293672355</v>
      </c>
      <c r="BG1573" s="67">
        <v>8279773553</v>
      </c>
      <c r="BH1573" s="67">
        <v>551784827782</v>
      </c>
      <c r="BI1573" s="67">
        <v>172141524956</v>
      </c>
      <c r="BJ1573" s="67">
        <v>46237718181</v>
      </c>
      <c r="BK1573" s="67">
        <v>171771420293</v>
      </c>
      <c r="BL1573" s="67">
        <v>161634164351</v>
      </c>
      <c r="BM1573" s="67">
        <v>3012375005</v>
      </c>
      <c r="BN1573" s="67">
        <v>595617762</v>
      </c>
      <c r="BO1573" s="67">
        <v>173079349</v>
      </c>
      <c r="BP1573" s="67">
        <v>149135362000</v>
      </c>
      <c r="BQ1573" s="67">
        <v>856408123</v>
      </c>
      <c r="BR1573" s="67"/>
      <c r="BS1573" s="67">
        <v>0</v>
      </c>
      <c r="BT1573" s="67">
        <v>116591296</v>
      </c>
      <c r="BU1573" s="67"/>
      <c r="BV1573" s="67">
        <v>7744730816</v>
      </c>
      <c r="BW1573" s="67"/>
      <c r="BX1573" s="67"/>
      <c r="BY1573" s="67"/>
      <c r="BZ1573" s="67">
        <v>4166722183567</v>
      </c>
      <c r="CA1573" s="67">
        <v>598181098342</v>
      </c>
      <c r="CB1573" s="67">
        <v>3568541085225</v>
      </c>
      <c r="CC1573" s="67">
        <v>7446306687916</v>
      </c>
      <c r="CD1573" s="67">
        <v>7577000000000</v>
      </c>
    </row>
    <row r="1574" spans="1:82">
      <c r="A1574" t="s">
        <v>1829</v>
      </c>
      <c r="B1574" t="s">
        <v>1830</v>
      </c>
      <c r="C1574" t="s">
        <v>70</v>
      </c>
      <c r="D1574" t="s">
        <v>67</v>
      </c>
      <c r="E1574" t="s">
        <v>153</v>
      </c>
      <c r="F1574" s="67">
        <v>2006</v>
      </c>
      <c r="G1574" t="s">
        <v>1842</v>
      </c>
      <c r="H1574" s="67">
        <v>1172000000</v>
      </c>
      <c r="I1574" s="67">
        <v>575182612582</v>
      </c>
      <c r="J1574" s="67">
        <v>558496271822</v>
      </c>
      <c r="K1574" s="67">
        <v>977553422977</v>
      </c>
      <c r="L1574" s="67">
        <v>6410038588634</v>
      </c>
      <c r="M1574" s="67">
        <v>6173004263175</v>
      </c>
      <c r="N1574" s="67">
        <v>46433542517</v>
      </c>
      <c r="O1574" s="67">
        <v>36974504308</v>
      </c>
      <c r="P1574" s="67">
        <v>22252661370</v>
      </c>
      <c r="Q1574" s="67">
        <v>23342936538</v>
      </c>
      <c r="R1574" s="67">
        <v>81607314933</v>
      </c>
      <c r="S1574" s="67">
        <v>10986589008</v>
      </c>
      <c r="T1574" s="67">
        <v>22534210823</v>
      </c>
      <c r="U1574" s="67">
        <v>779388196306</v>
      </c>
      <c r="V1574" s="67">
        <v>201753072322</v>
      </c>
      <c r="W1574" s="67">
        <v>23110895327</v>
      </c>
      <c r="X1574" s="67">
        <v>263240786986</v>
      </c>
      <c r="Y1574" s="67">
        <v>354100000000</v>
      </c>
      <c r="Z1574" s="67">
        <v>6331405063</v>
      </c>
      <c r="AA1574" s="67">
        <v>1515505820</v>
      </c>
      <c r="AB1574" s="67">
        <v>1307666137</v>
      </c>
      <c r="AC1574" s="67">
        <v>329316962118</v>
      </c>
      <c r="AD1574" s="67">
        <v>1390124667</v>
      </c>
      <c r="AE1574" s="67">
        <v>0</v>
      </c>
      <c r="AF1574" s="67">
        <v>205653528</v>
      </c>
      <c r="AG1574" s="67">
        <v>2486847800</v>
      </c>
      <c r="AH1574" s="67">
        <v>0</v>
      </c>
      <c r="AI1574" s="67">
        <v>11557296130</v>
      </c>
      <c r="AJ1574" s="67">
        <v>0</v>
      </c>
      <c r="AK1574" s="67">
        <v>0</v>
      </c>
      <c r="AL1574" s="67">
        <v>0</v>
      </c>
      <c r="AM1574" s="67">
        <v>9973711436850</v>
      </c>
      <c r="AN1574" s="67">
        <v>1921137448707</v>
      </c>
      <c r="AO1574" s="67">
        <v>8125645769460</v>
      </c>
      <c r="AP1574" s="67">
        <v>16695532550497</v>
      </c>
      <c r="AQ1574" s="67">
        <v>17255349917374</v>
      </c>
      <c r="AR1574" s="67">
        <v>797259143890</v>
      </c>
      <c r="AS1574" s="67">
        <v>642950922492</v>
      </c>
      <c r="AT1574" s="67">
        <v>154308221398</v>
      </c>
      <c r="AU1574" s="67">
        <v>225727000000</v>
      </c>
      <c r="AV1574" s="67">
        <v>395097000000</v>
      </c>
      <c r="AW1574" s="67">
        <v>2443091096825</v>
      </c>
      <c r="AX1574" s="67">
        <v>2290666603668</v>
      </c>
      <c r="AY1574" s="67">
        <v>1013737876643</v>
      </c>
      <c r="AZ1574" s="67">
        <v>1276928727026</v>
      </c>
      <c r="BA1574" s="67">
        <v>29263252885</v>
      </c>
      <c r="BB1574" s="67">
        <v>12089172076</v>
      </c>
      <c r="BC1574" s="67">
        <v>6553861982</v>
      </c>
      <c r="BD1574" s="67">
        <v>24869966089</v>
      </c>
      <c r="BE1574" s="67">
        <v>64809215814</v>
      </c>
      <c r="BF1574" s="67">
        <v>2623841413</v>
      </c>
      <c r="BG1574" s="67">
        <v>12215182898</v>
      </c>
      <c r="BH1574" s="67">
        <v>687961697007</v>
      </c>
      <c r="BI1574" s="67">
        <v>222641333044</v>
      </c>
      <c r="BJ1574" s="67">
        <v>58122778262</v>
      </c>
      <c r="BK1574" s="67">
        <v>203912032561</v>
      </c>
      <c r="BL1574" s="67">
        <v>203285553141</v>
      </c>
      <c r="BM1574" s="67">
        <v>5094943185</v>
      </c>
      <c r="BN1574" s="67">
        <v>1470288873</v>
      </c>
      <c r="BO1574" s="67">
        <v>297032830</v>
      </c>
      <c r="BP1574" s="67">
        <v>174944256468</v>
      </c>
      <c r="BQ1574" s="67">
        <v>1294857239</v>
      </c>
      <c r="BR1574" s="67"/>
      <c r="BS1574" s="67">
        <v>0</v>
      </c>
      <c r="BT1574" s="67">
        <v>191411140</v>
      </c>
      <c r="BU1574" s="67"/>
      <c r="BV1574" s="67">
        <v>19992763405</v>
      </c>
      <c r="BW1574" s="67"/>
      <c r="BX1574" s="67"/>
      <c r="BY1574" s="67"/>
      <c r="BZ1574" s="67">
        <v>4586919477480</v>
      </c>
      <c r="CA1574" s="67">
        <v>659137660805</v>
      </c>
      <c r="CB1574" s="67">
        <v>3927781816674</v>
      </c>
      <c r="CC1574" s="67">
        <v>8345861415202</v>
      </c>
      <c r="CD1574" s="67">
        <v>8515000000000</v>
      </c>
    </row>
    <row r="1575" spans="1:82">
      <c r="A1575" t="s">
        <v>1829</v>
      </c>
      <c r="B1575" t="s">
        <v>1830</v>
      </c>
      <c r="C1575" t="s">
        <v>70</v>
      </c>
      <c r="D1575" t="s">
        <v>67</v>
      </c>
      <c r="E1575" t="s">
        <v>153</v>
      </c>
      <c r="F1575" s="67">
        <v>2007</v>
      </c>
      <c r="G1575" t="s">
        <v>1843</v>
      </c>
      <c r="H1575" s="67">
        <v>1190000000</v>
      </c>
      <c r="I1575" s="67">
        <v>643401626018</v>
      </c>
      <c r="J1575" s="67">
        <v>763102646773</v>
      </c>
      <c r="K1575" s="67">
        <v>1485872811957</v>
      </c>
      <c r="L1575" s="67">
        <v>6404074156549</v>
      </c>
      <c r="M1575" s="67">
        <v>6163190920332</v>
      </c>
      <c r="N1575" s="67">
        <v>46562230509</v>
      </c>
      <c r="O1575" s="67">
        <v>36894385403</v>
      </c>
      <c r="P1575" s="67">
        <v>22314335825</v>
      </c>
      <c r="Q1575" s="67">
        <v>23407632750</v>
      </c>
      <c r="R1575" s="67">
        <v>81833494022</v>
      </c>
      <c r="S1575" s="67">
        <v>10673491350</v>
      </c>
      <c r="T1575" s="67">
        <v>24133850576</v>
      </c>
      <c r="U1575" s="67">
        <v>779050025096</v>
      </c>
      <c r="V1575" s="67">
        <v>194052573379</v>
      </c>
      <c r="W1575" s="67">
        <v>22564032577</v>
      </c>
      <c r="X1575" s="67">
        <v>275244930024</v>
      </c>
      <c r="Y1575" s="67">
        <v>353500000000</v>
      </c>
      <c r="Z1575" s="67">
        <v>6331405063</v>
      </c>
      <c r="AA1575" s="67">
        <v>1491233159</v>
      </c>
      <c r="AB1575" s="67">
        <v>1248475807</v>
      </c>
      <c r="AC1575" s="67">
        <v>329316962118</v>
      </c>
      <c r="AD1575" s="67">
        <v>1396872845</v>
      </c>
      <c r="AE1575" s="67">
        <v>0</v>
      </c>
      <c r="AF1575" s="67">
        <v>159295841</v>
      </c>
      <c r="AG1575" s="67">
        <v>2482853684</v>
      </c>
      <c r="AH1575" s="67">
        <v>0</v>
      </c>
      <c r="AI1575" s="67">
        <v>11035646199</v>
      </c>
      <c r="AJ1575" s="67">
        <v>0</v>
      </c>
      <c r="AK1575" s="67">
        <v>0</v>
      </c>
      <c r="AL1575" s="67">
        <v>0</v>
      </c>
      <c r="AM1575" s="67">
        <v>10331625634237</v>
      </c>
      <c r="AN1575" s="67">
        <v>1969085949002</v>
      </c>
      <c r="AO1575" s="67">
        <v>8432245002705</v>
      </c>
      <c r="AP1575" s="67">
        <v>16845159975836</v>
      </c>
      <c r="AQ1575" s="67">
        <v>17744863100048</v>
      </c>
      <c r="AR1575" s="67">
        <v>941865703571</v>
      </c>
      <c r="AS1575" s="67">
        <v>759569115783</v>
      </c>
      <c r="AT1575" s="67">
        <v>182296587788</v>
      </c>
      <c r="AU1575" s="67">
        <v>328078000000</v>
      </c>
      <c r="AV1575" s="67">
        <v>638816000000</v>
      </c>
      <c r="AW1575" s="67">
        <v>3098981718102</v>
      </c>
      <c r="AX1575" s="67">
        <v>2913450539879</v>
      </c>
      <c r="AY1575" s="67">
        <v>1312452593678</v>
      </c>
      <c r="AZ1575" s="67">
        <v>1600997946202</v>
      </c>
      <c r="BA1575" s="67">
        <v>40270896732</v>
      </c>
      <c r="BB1575" s="67">
        <v>15040931717</v>
      </c>
      <c r="BC1575" s="67">
        <v>8258674762</v>
      </c>
      <c r="BD1575" s="67">
        <v>25056787572</v>
      </c>
      <c r="BE1575" s="67">
        <v>66852456307</v>
      </c>
      <c r="BF1575" s="67">
        <v>3102251893</v>
      </c>
      <c r="BG1575" s="67">
        <v>26949179239</v>
      </c>
      <c r="BH1575" s="67">
        <v>1002332206777</v>
      </c>
      <c r="BI1575" s="67">
        <v>236919810192</v>
      </c>
      <c r="BJ1575" s="67">
        <v>56537787109</v>
      </c>
      <c r="BK1575" s="67">
        <v>300852694804</v>
      </c>
      <c r="BL1575" s="67">
        <v>408021914672</v>
      </c>
      <c r="BM1575" s="67">
        <v>7793851855</v>
      </c>
      <c r="BN1575" s="67">
        <v>1723430340</v>
      </c>
      <c r="BO1575" s="67">
        <v>295444117</v>
      </c>
      <c r="BP1575" s="67">
        <v>374973524050</v>
      </c>
      <c r="BQ1575" s="67">
        <v>2866974104</v>
      </c>
      <c r="BR1575" s="67"/>
      <c r="BS1575" s="67">
        <v>0</v>
      </c>
      <c r="BT1575" s="67">
        <v>628083614</v>
      </c>
      <c r="BU1575" s="67"/>
      <c r="BV1575" s="67">
        <v>19740606593</v>
      </c>
      <c r="BW1575" s="67"/>
      <c r="BX1575" s="67"/>
      <c r="BY1575" s="67"/>
      <c r="BZ1575" s="67">
        <v>5886716842394</v>
      </c>
      <c r="CA1575" s="67">
        <v>847002956330</v>
      </c>
      <c r="CB1575" s="67">
        <v>5039713886064</v>
      </c>
      <c r="CC1575" s="67">
        <v>10619158470844</v>
      </c>
      <c r="CD1575" s="67">
        <v>10930000000000</v>
      </c>
    </row>
    <row r="1576" spans="1:82">
      <c r="A1576" t="s">
        <v>1829</v>
      </c>
      <c r="B1576" t="s">
        <v>1830</v>
      </c>
      <c r="C1576" t="s">
        <v>70</v>
      </c>
      <c r="D1576" t="s">
        <v>67</v>
      </c>
      <c r="E1576" t="s">
        <v>153</v>
      </c>
      <c r="F1576" s="67">
        <v>2008</v>
      </c>
      <c r="G1576" t="s">
        <v>1844</v>
      </c>
      <c r="H1576" s="67">
        <v>1207000000</v>
      </c>
      <c r="I1576" s="67">
        <v>712644369970</v>
      </c>
      <c r="J1576" s="67">
        <v>706834154618</v>
      </c>
      <c r="K1576" s="67">
        <v>1128868622798</v>
      </c>
      <c r="L1576" s="67">
        <v>6408416120734</v>
      </c>
      <c r="M1576" s="67">
        <v>6167891716872</v>
      </c>
      <c r="N1576" s="67">
        <v>46690918502</v>
      </c>
      <c r="O1576" s="67">
        <v>36814266499</v>
      </c>
      <c r="P1576" s="67">
        <v>22376010280</v>
      </c>
      <c r="Q1576" s="67">
        <v>23472328961</v>
      </c>
      <c r="R1576" s="67">
        <v>82059673111</v>
      </c>
      <c r="S1576" s="67">
        <v>10454105152</v>
      </c>
      <c r="T1576" s="67">
        <v>23712300160</v>
      </c>
      <c r="U1576" s="67">
        <v>803987039915</v>
      </c>
      <c r="V1576" s="67">
        <v>194052573379</v>
      </c>
      <c r="W1576" s="67">
        <v>22564032577</v>
      </c>
      <c r="X1576" s="67">
        <v>284638954940</v>
      </c>
      <c r="Y1576" s="67">
        <v>372600000000</v>
      </c>
      <c r="Z1576" s="67">
        <v>6331405063</v>
      </c>
      <c r="AA1576" s="67">
        <v>1461202385</v>
      </c>
      <c r="AB1576" s="67">
        <v>1174487895</v>
      </c>
      <c r="AC1576" s="67">
        <v>349275565882</v>
      </c>
      <c r="AD1576" s="67">
        <v>1403621023</v>
      </c>
      <c r="AE1576" s="67">
        <v>0</v>
      </c>
      <c r="AF1576" s="67">
        <v>112938154</v>
      </c>
      <c r="AG1576" s="67">
        <v>2472215634</v>
      </c>
      <c r="AH1576" s="67">
        <v>0</v>
      </c>
      <c r="AI1576" s="67">
        <v>10397646604</v>
      </c>
      <c r="AJ1576" s="67">
        <v>0</v>
      </c>
      <c r="AK1576" s="67">
        <v>0</v>
      </c>
      <c r="AL1576" s="67">
        <v>0</v>
      </c>
      <c r="AM1576" s="67">
        <v>10707646664674</v>
      </c>
      <c r="AN1576" s="67">
        <v>2018919791249</v>
      </c>
      <c r="AO1576" s="67">
        <v>8755173263647</v>
      </c>
      <c r="AP1576" s="67">
        <v>17717098281172</v>
      </c>
      <c r="AQ1576" s="67">
        <v>18282662274747</v>
      </c>
      <c r="AR1576" s="67">
        <v>993284172975</v>
      </c>
      <c r="AS1576" s="67">
        <v>801035623367</v>
      </c>
      <c r="AT1576" s="67">
        <v>192248549608</v>
      </c>
      <c r="AU1576" s="67">
        <v>329259000000</v>
      </c>
      <c r="AV1576" s="67">
        <v>525852000000</v>
      </c>
      <c r="AW1576" s="67">
        <v>3519197111489</v>
      </c>
      <c r="AX1576" s="67">
        <v>3337801762235</v>
      </c>
      <c r="AY1576" s="67">
        <v>1519481788560</v>
      </c>
      <c r="AZ1576" s="67">
        <v>1818319973675</v>
      </c>
      <c r="BA1576" s="67">
        <v>39122556207</v>
      </c>
      <c r="BB1576" s="67">
        <v>14864443740</v>
      </c>
      <c r="BC1576" s="67">
        <v>9161438925</v>
      </c>
      <c r="BD1576" s="67">
        <v>24914846271</v>
      </c>
      <c r="BE1576" s="67">
        <v>68534210700</v>
      </c>
      <c r="BF1576" s="67">
        <v>2998026566</v>
      </c>
      <c r="BG1576" s="67">
        <v>21799826845</v>
      </c>
      <c r="BH1576" s="67">
        <v>1658832971660</v>
      </c>
      <c r="BI1576" s="67">
        <v>314355240657</v>
      </c>
      <c r="BJ1576" s="67">
        <v>62116257427</v>
      </c>
      <c r="BK1576" s="67">
        <v>745788090423</v>
      </c>
      <c r="BL1576" s="67">
        <v>536573383153</v>
      </c>
      <c r="BM1576" s="67">
        <v>5159784330</v>
      </c>
      <c r="BN1576" s="67">
        <v>1321447736</v>
      </c>
      <c r="BO1576" s="67">
        <v>466832624</v>
      </c>
      <c r="BP1576" s="67">
        <v>512744066489</v>
      </c>
      <c r="BQ1576" s="67">
        <v>2136063564</v>
      </c>
      <c r="BR1576" s="67"/>
      <c r="BS1576" s="67">
        <v>3598972775</v>
      </c>
      <c r="BT1576" s="67">
        <v>684364832</v>
      </c>
      <c r="BU1576" s="67"/>
      <c r="BV1576" s="67">
        <v>10461850803</v>
      </c>
      <c r="BW1576" s="67"/>
      <c r="BX1576" s="67"/>
      <c r="BY1576" s="67"/>
      <c r="BZ1576" s="67">
        <v>5653536788453</v>
      </c>
      <c r="CA1576" s="67">
        <v>833153230985</v>
      </c>
      <c r="CB1576" s="67">
        <v>4820383557468</v>
      </c>
      <c r="CC1576" s="67">
        <v>11628258044577</v>
      </c>
      <c r="CD1576" s="67">
        <v>11820000000000</v>
      </c>
    </row>
    <row r="1577" spans="1:82">
      <c r="A1577" t="s">
        <v>1829</v>
      </c>
      <c r="B1577" t="s">
        <v>1830</v>
      </c>
      <c r="C1577" t="s">
        <v>70</v>
      </c>
      <c r="D1577" t="s">
        <v>67</v>
      </c>
      <c r="E1577" t="s">
        <v>153</v>
      </c>
      <c r="F1577" s="67">
        <v>2009</v>
      </c>
      <c r="G1577" t="s">
        <v>1845</v>
      </c>
      <c r="H1577" s="67">
        <v>1224000000</v>
      </c>
      <c r="I1577" s="67">
        <v>789864022928</v>
      </c>
      <c r="J1577" s="67">
        <v>711902499703</v>
      </c>
      <c r="K1577" s="67">
        <v>1249428498642</v>
      </c>
      <c r="L1577" s="67">
        <v>6417315052763</v>
      </c>
      <c r="M1577" s="67">
        <v>6178562869682</v>
      </c>
      <c r="N1577" s="67">
        <v>46819606494</v>
      </c>
      <c r="O1577" s="67">
        <v>36734147594</v>
      </c>
      <c r="P1577" s="67">
        <v>22437684735</v>
      </c>
      <c r="Q1577" s="67">
        <v>23537025173</v>
      </c>
      <c r="R1577" s="67">
        <v>82285852200</v>
      </c>
      <c r="S1577" s="67">
        <v>10391544617</v>
      </c>
      <c r="T1577" s="67">
        <v>22029700835</v>
      </c>
      <c r="U1577" s="67">
        <v>800947011503</v>
      </c>
      <c r="V1577" s="67">
        <v>194052573379</v>
      </c>
      <c r="W1577" s="67">
        <v>22564032577</v>
      </c>
      <c r="X1577" s="67">
        <v>282018754722</v>
      </c>
      <c r="Y1577" s="67">
        <v>374600000000</v>
      </c>
      <c r="Z1577" s="67">
        <v>7400343580</v>
      </c>
      <c r="AA1577" s="67">
        <v>1434094960</v>
      </c>
      <c r="AB1577" s="67">
        <v>1107898774</v>
      </c>
      <c r="AC1577" s="67">
        <v>349275565882</v>
      </c>
      <c r="AD1577" s="67">
        <v>1403621023</v>
      </c>
      <c r="AE1577" s="67">
        <v>0</v>
      </c>
      <c r="AF1577" s="67">
        <v>66580468</v>
      </c>
      <c r="AG1577" s="67">
        <v>2459806729</v>
      </c>
      <c r="AH1577" s="67">
        <v>0</v>
      </c>
      <c r="AI1577" s="67">
        <v>11437411264</v>
      </c>
      <c r="AJ1577" s="67">
        <v>0</v>
      </c>
      <c r="AK1577" s="67">
        <v>0</v>
      </c>
      <c r="AL1577" s="67">
        <v>0</v>
      </c>
      <c r="AM1577" s="67">
        <v>11066528181386</v>
      </c>
      <c r="AN1577" s="67">
        <v>2064784046131</v>
      </c>
      <c r="AO1577" s="67">
        <v>9065039430359</v>
      </c>
      <c r="AP1577" s="67">
        <v>18075720790319</v>
      </c>
      <c r="AQ1577" s="67">
        <v>18743644684658</v>
      </c>
      <c r="AR1577" s="67">
        <v>958686545677</v>
      </c>
      <c r="AS1577" s="67">
        <v>773134311030</v>
      </c>
      <c r="AT1577" s="67">
        <v>185552234647</v>
      </c>
      <c r="AU1577" s="67">
        <v>367708000000</v>
      </c>
      <c r="AV1577" s="67">
        <v>645348000000</v>
      </c>
      <c r="AW1577" s="67">
        <v>3320758505107</v>
      </c>
      <c r="AX1577" s="67">
        <v>3075887240374</v>
      </c>
      <c r="AY1577" s="67">
        <v>1334611768158</v>
      </c>
      <c r="AZ1577" s="67">
        <v>1741275472216</v>
      </c>
      <c r="BA1577" s="67">
        <v>37411679036</v>
      </c>
      <c r="BB1577" s="67">
        <v>15930626752</v>
      </c>
      <c r="BC1577" s="67">
        <v>81849602087</v>
      </c>
      <c r="BD1577" s="67">
        <v>24639342250</v>
      </c>
      <c r="BE1577" s="67">
        <v>69361106436</v>
      </c>
      <c r="BF1577" s="67">
        <v>3697182420</v>
      </c>
      <c r="BG1577" s="67">
        <v>11981725752</v>
      </c>
      <c r="BH1577" s="67">
        <v>845854617663</v>
      </c>
      <c r="BI1577" s="67">
        <v>179456470495</v>
      </c>
      <c r="BJ1577" s="67">
        <v>64595635437</v>
      </c>
      <c r="BK1577" s="67">
        <v>358954083827</v>
      </c>
      <c r="BL1577" s="67">
        <v>242848427904</v>
      </c>
      <c r="BM1577" s="67">
        <v>4932594309</v>
      </c>
      <c r="BN1577" s="67">
        <v>1491431992</v>
      </c>
      <c r="BO1577" s="67">
        <v>477750693</v>
      </c>
      <c r="BP1577" s="67">
        <v>221040691135</v>
      </c>
      <c r="BQ1577" s="67">
        <v>1756537678</v>
      </c>
      <c r="BR1577" s="67"/>
      <c r="BS1577" s="67">
        <v>2218414467</v>
      </c>
      <c r="BT1577" s="67">
        <v>762098755</v>
      </c>
      <c r="BU1577" s="67"/>
      <c r="BV1577" s="67">
        <v>10168908874</v>
      </c>
      <c r="BW1577" s="67"/>
      <c r="BX1577" s="67"/>
      <c r="BY1577" s="67"/>
      <c r="BZ1577" s="67">
        <v>6442868100159</v>
      </c>
      <c r="CA1577" s="67">
        <v>947691836208</v>
      </c>
      <c r="CB1577" s="67">
        <v>5495176263952</v>
      </c>
      <c r="CC1577" s="67">
        <v>11290527768607</v>
      </c>
      <c r="CD1577" s="67">
        <v>11570000000000</v>
      </c>
    </row>
    <row r="1578" spans="1:82">
      <c r="A1578" t="s">
        <v>1829</v>
      </c>
      <c r="B1578" t="s">
        <v>1830</v>
      </c>
      <c r="C1578" t="s">
        <v>70</v>
      </c>
      <c r="D1578" t="s">
        <v>67</v>
      </c>
      <c r="E1578" t="s">
        <v>153</v>
      </c>
      <c r="F1578" s="67">
        <v>2010</v>
      </c>
      <c r="G1578" t="s">
        <v>1846</v>
      </c>
      <c r="H1578" s="67">
        <v>1241000000</v>
      </c>
      <c r="I1578" s="67">
        <v>879831345544</v>
      </c>
      <c r="J1578" s="67">
        <v>699142440703</v>
      </c>
      <c r="K1578" s="67">
        <v>1400736296125</v>
      </c>
      <c r="L1578" s="67">
        <v>6402963627984</v>
      </c>
      <c r="M1578" s="67">
        <v>6161578237839</v>
      </c>
      <c r="N1578" s="67">
        <v>46948294486</v>
      </c>
      <c r="O1578" s="67">
        <v>36654028689</v>
      </c>
      <c r="P1578" s="67">
        <v>22499359190</v>
      </c>
      <c r="Q1578" s="67">
        <v>23601721385</v>
      </c>
      <c r="R1578" s="67">
        <v>82512031289</v>
      </c>
      <c r="S1578" s="67">
        <v>10376723479</v>
      </c>
      <c r="T1578" s="67">
        <v>22659387498</v>
      </c>
      <c r="U1578" s="67">
        <v>797229117589</v>
      </c>
      <c r="V1578" s="67">
        <v>194052573379</v>
      </c>
      <c r="W1578" s="67">
        <v>22564032577</v>
      </c>
      <c r="X1578" s="67">
        <v>279377568253</v>
      </c>
      <c r="Y1578" s="67">
        <v>375500000000</v>
      </c>
      <c r="Z1578" s="67">
        <v>7400343580</v>
      </c>
      <c r="AA1578" s="67">
        <v>1407961986</v>
      </c>
      <c r="AB1578" s="67">
        <v>1047771264</v>
      </c>
      <c r="AC1578" s="67">
        <v>349275565882</v>
      </c>
      <c r="AD1578" s="67">
        <v>1403621023</v>
      </c>
      <c r="AE1578" s="67">
        <v>0</v>
      </c>
      <c r="AF1578" s="67">
        <v>20222781</v>
      </c>
      <c r="AG1578" s="67">
        <v>2446234490</v>
      </c>
      <c r="AH1578" s="67">
        <v>0</v>
      </c>
      <c r="AI1578" s="67">
        <v>12477175925</v>
      </c>
      <c r="AJ1578" s="67">
        <v>0</v>
      </c>
      <c r="AK1578" s="67">
        <v>0</v>
      </c>
      <c r="AL1578" s="67">
        <v>0</v>
      </c>
      <c r="AM1578" s="67">
        <v>11448600938722</v>
      </c>
      <c r="AN1578" s="67">
        <v>2113291164984</v>
      </c>
      <c r="AO1578" s="67">
        <v>9395343640014</v>
      </c>
      <c r="AP1578" s="67">
        <v>18415359607054</v>
      </c>
      <c r="AQ1578" s="67">
        <v>19229929939607</v>
      </c>
      <c r="AR1578" s="67">
        <v>1100352745997</v>
      </c>
      <c r="AS1578" s="67">
        <v>887381246771</v>
      </c>
      <c r="AT1578" s="67">
        <v>212971499225</v>
      </c>
      <c r="AU1578" s="67">
        <v>404413000000</v>
      </c>
      <c r="AV1578" s="67">
        <v>810244000000</v>
      </c>
      <c r="AW1578" s="67">
        <v>3933505617646</v>
      </c>
      <c r="AX1578" s="67">
        <v>3635192677124</v>
      </c>
      <c r="AY1578" s="67">
        <v>1587244358268</v>
      </c>
      <c r="AZ1578" s="67">
        <v>2047948318856</v>
      </c>
      <c r="BA1578" s="67">
        <v>67269364557</v>
      </c>
      <c r="BB1578" s="67">
        <v>18917103839</v>
      </c>
      <c r="BC1578" s="67">
        <v>85310425771</v>
      </c>
      <c r="BD1578" s="67">
        <v>24722748109</v>
      </c>
      <c r="BE1578" s="67">
        <v>70510538187</v>
      </c>
      <c r="BF1578" s="67">
        <v>5128069837</v>
      </c>
      <c r="BG1578" s="67">
        <v>26454690223</v>
      </c>
      <c r="BH1578" s="67">
        <v>1416129031487</v>
      </c>
      <c r="BI1578" s="67">
        <v>277907073126</v>
      </c>
      <c r="BJ1578" s="67">
        <v>72615722066</v>
      </c>
      <c r="BK1578" s="67">
        <v>582108967137</v>
      </c>
      <c r="BL1578" s="67">
        <v>483497269157</v>
      </c>
      <c r="BM1578" s="67">
        <v>4435794875</v>
      </c>
      <c r="BN1578" s="67">
        <v>2972228089</v>
      </c>
      <c r="BO1578" s="67">
        <v>345562049</v>
      </c>
      <c r="BP1578" s="67">
        <v>455878691967</v>
      </c>
      <c r="BQ1578" s="67">
        <v>2508898321</v>
      </c>
      <c r="BR1578" s="67"/>
      <c r="BS1578" s="67">
        <v>220454612</v>
      </c>
      <c r="BT1578" s="67">
        <v>1706351941</v>
      </c>
      <c r="BU1578" s="67">
        <v>1015602</v>
      </c>
      <c r="BV1578" s="67">
        <v>15428271701</v>
      </c>
      <c r="BW1578" s="67"/>
      <c r="BX1578" s="67"/>
      <c r="BY1578" s="67"/>
      <c r="BZ1578" s="67">
        <v>7930243761449</v>
      </c>
      <c r="CA1578" s="67">
        <v>1163807177105</v>
      </c>
      <c r="CB1578" s="67">
        <v>6766436584344</v>
      </c>
      <c r="CC1578" s="67">
        <v>13974400156579</v>
      </c>
      <c r="CD1578" s="67">
        <v>14380000000000</v>
      </c>
    </row>
    <row r="1579" spans="1:82">
      <c r="A1579" t="s">
        <v>1829</v>
      </c>
      <c r="B1579" t="s">
        <v>1830</v>
      </c>
      <c r="C1579" t="s">
        <v>70</v>
      </c>
      <c r="D1579" t="s">
        <v>67</v>
      </c>
      <c r="E1579" t="s">
        <v>153</v>
      </c>
      <c r="F1579" s="67">
        <v>2011</v>
      </c>
      <c r="G1579" t="s">
        <v>1847</v>
      </c>
      <c r="H1579" s="67">
        <v>1258000000</v>
      </c>
      <c r="I1579" s="67">
        <v>983340768928</v>
      </c>
      <c r="J1579" s="67">
        <v>649172196887</v>
      </c>
      <c r="K1579" s="67">
        <v>1186240175829</v>
      </c>
      <c r="L1579" s="67">
        <v>6407998823143</v>
      </c>
      <c r="M1579" s="67">
        <v>6164906539247</v>
      </c>
      <c r="N1579" s="67">
        <v>47128153373</v>
      </c>
      <c r="O1579" s="67">
        <v>36700382140</v>
      </c>
      <c r="P1579" s="67">
        <v>22585606302</v>
      </c>
      <c r="Q1579" s="67">
        <v>23692194197</v>
      </c>
      <c r="R1579" s="67">
        <v>82828325826</v>
      </c>
      <c r="S1579" s="67">
        <v>10306040733</v>
      </c>
      <c r="T1579" s="67">
        <v>22845294302</v>
      </c>
      <c r="U1579" s="67">
        <v>805261126354</v>
      </c>
      <c r="V1579" s="67">
        <v>196031518806</v>
      </c>
      <c r="W1579" s="67">
        <v>22545011264</v>
      </c>
      <c r="X1579" s="67">
        <v>284638954940</v>
      </c>
      <c r="Y1579" s="67">
        <v>375400000000</v>
      </c>
      <c r="Z1579" s="67">
        <v>7400343580</v>
      </c>
      <c r="AA1579" s="67">
        <v>1376513830</v>
      </c>
      <c r="AB1579" s="67">
        <v>990553945</v>
      </c>
      <c r="AC1579" s="67">
        <v>349275565882</v>
      </c>
      <c r="AD1579" s="67">
        <v>1403621023</v>
      </c>
      <c r="AE1579" s="67">
        <v>0</v>
      </c>
      <c r="AF1579" s="67">
        <v>20222781</v>
      </c>
      <c r="AG1579" s="67">
        <v>2427372697</v>
      </c>
      <c r="AH1579" s="67">
        <v>0</v>
      </c>
      <c r="AI1579" s="67">
        <v>12477175925</v>
      </c>
      <c r="AJ1579" s="67">
        <v>0</v>
      </c>
      <c r="AK1579" s="67">
        <v>0</v>
      </c>
      <c r="AL1579" s="67">
        <v>0</v>
      </c>
      <c r="AM1579" s="67">
        <v>11717775789842</v>
      </c>
      <c r="AN1579" s="67">
        <v>2118943520416</v>
      </c>
      <c r="AO1579" s="67">
        <v>9650301310193</v>
      </c>
      <c r="AP1579" s="67">
        <v>19031636416110</v>
      </c>
      <c r="AQ1579" s="67">
        <v>19658016367162</v>
      </c>
      <c r="AR1579" s="67">
        <v>1249856651946</v>
      </c>
      <c r="AS1579" s="67">
        <v>1007948912860</v>
      </c>
      <c r="AT1579" s="67">
        <v>241907739086</v>
      </c>
      <c r="AU1579" s="67">
        <v>408772000000</v>
      </c>
      <c r="AV1579" s="67">
        <v>746954000000</v>
      </c>
      <c r="AW1579" s="67">
        <v>4259132935495</v>
      </c>
      <c r="AX1579" s="67">
        <v>3950568128596</v>
      </c>
      <c r="AY1579" s="67">
        <v>1706689493847</v>
      </c>
      <c r="AZ1579" s="67">
        <v>2243878634749</v>
      </c>
      <c r="BA1579" s="67">
        <v>67925222941</v>
      </c>
      <c r="BB1579" s="67">
        <v>20788162861</v>
      </c>
      <c r="BC1579" s="67">
        <v>89384897134</v>
      </c>
      <c r="BD1579" s="67">
        <v>24997004736</v>
      </c>
      <c r="BE1579" s="67">
        <v>72287117522</v>
      </c>
      <c r="BF1579" s="67">
        <v>5515323678</v>
      </c>
      <c r="BG1579" s="67">
        <v>27667078027</v>
      </c>
      <c r="BH1579" s="67">
        <v>1743611192964</v>
      </c>
      <c r="BI1579" s="67">
        <v>342659881083</v>
      </c>
      <c r="BJ1579" s="67">
        <v>80606513157</v>
      </c>
      <c r="BK1579" s="67">
        <v>806470125009</v>
      </c>
      <c r="BL1579" s="67">
        <v>513874673715</v>
      </c>
      <c r="BM1579" s="67">
        <v>5187310379</v>
      </c>
      <c r="BN1579" s="67">
        <v>3535433503</v>
      </c>
      <c r="BO1579" s="67">
        <v>453163425</v>
      </c>
      <c r="BP1579" s="67">
        <v>480630786418</v>
      </c>
      <c r="BQ1579" s="67">
        <v>2857309420</v>
      </c>
      <c r="BR1579" s="67"/>
      <c r="BS1579" s="67">
        <v>559067165</v>
      </c>
      <c r="BT1579" s="67">
        <v>4854731156</v>
      </c>
      <c r="BU1579" s="67">
        <v>1947492</v>
      </c>
      <c r="BV1579" s="67">
        <v>15794924757</v>
      </c>
      <c r="BW1579" s="67"/>
      <c r="BX1579" s="67"/>
      <c r="BY1579" s="67"/>
      <c r="BZ1579" s="67">
        <v>8628764889958</v>
      </c>
      <c r="CA1579" s="67">
        <v>1264962749589</v>
      </c>
      <c r="CB1579" s="67">
        <v>7363802140369</v>
      </c>
      <c r="CC1579" s="67">
        <v>15543183670363</v>
      </c>
      <c r="CD1579" s="67">
        <v>15880000000000</v>
      </c>
    </row>
    <row r="1580" spans="1:82">
      <c r="A1580" t="s">
        <v>1829</v>
      </c>
      <c r="B1580" t="s">
        <v>1830</v>
      </c>
      <c r="C1580" t="s">
        <v>70</v>
      </c>
      <c r="D1580" t="s">
        <v>67</v>
      </c>
      <c r="E1580" t="s">
        <v>153</v>
      </c>
      <c r="F1580" s="67">
        <v>2012</v>
      </c>
      <c r="G1580" t="s">
        <v>1848</v>
      </c>
      <c r="H1580" s="67">
        <v>1274000000</v>
      </c>
      <c r="I1580" s="67">
        <v>1091193380806</v>
      </c>
      <c r="J1580" s="67">
        <v>610968078814</v>
      </c>
      <c r="K1580" s="67">
        <v>1263935473250</v>
      </c>
      <c r="L1580" s="67">
        <v>6411570372871</v>
      </c>
      <c r="M1580" s="67">
        <v>6163945792859</v>
      </c>
      <c r="N1580" s="67">
        <v>47308012259</v>
      </c>
      <c r="O1580" s="67">
        <v>36746809639</v>
      </c>
      <c r="P1580" s="67">
        <v>22671853414</v>
      </c>
      <c r="Q1580" s="67">
        <v>23782667010</v>
      </c>
      <c r="R1580" s="67">
        <v>83144620363</v>
      </c>
      <c r="S1580" s="67">
        <v>10097396634</v>
      </c>
      <c r="T1580" s="67">
        <v>24783643164</v>
      </c>
      <c r="U1580" s="67">
        <v>831923282632</v>
      </c>
      <c r="V1580" s="67">
        <v>193421560271</v>
      </c>
      <c r="W1580" s="67">
        <v>24219481227</v>
      </c>
      <c r="X1580" s="67">
        <v>281845373901</v>
      </c>
      <c r="Y1580" s="67">
        <v>426200000000</v>
      </c>
      <c r="Z1580" s="67">
        <v>4440206148</v>
      </c>
      <c r="AA1580" s="67">
        <v>1343116774</v>
      </c>
      <c r="AB1580" s="67">
        <v>935186324</v>
      </c>
      <c r="AC1580" s="67">
        <v>404161726235</v>
      </c>
      <c r="AD1580" s="67">
        <v>1403621023</v>
      </c>
      <c r="AE1580" s="67">
        <v>0</v>
      </c>
      <c r="AF1580" s="67">
        <v>116032350</v>
      </c>
      <c r="AG1580" s="67">
        <v>2397125993</v>
      </c>
      <c r="AH1580" s="67">
        <v>0</v>
      </c>
      <c r="AI1580" s="67">
        <v>11437411264</v>
      </c>
      <c r="AJ1580" s="67">
        <v>0</v>
      </c>
      <c r="AK1580" s="67">
        <v>0</v>
      </c>
      <c r="AL1580" s="67">
        <v>0</v>
      </c>
      <c r="AM1580" s="67">
        <v>11977249249566</v>
      </c>
      <c r="AN1580" s="67">
        <v>2121439575499</v>
      </c>
      <c r="AO1580" s="67">
        <v>9899163314870</v>
      </c>
      <c r="AP1580" s="67">
        <v>19391562517618</v>
      </c>
      <c r="AQ1580" s="67">
        <v>20114763232504</v>
      </c>
      <c r="AR1580" s="67">
        <v>1273589408697</v>
      </c>
      <c r="AS1580" s="67">
        <v>1027088232820</v>
      </c>
      <c r="AT1580" s="67">
        <v>246501175877</v>
      </c>
      <c r="AU1580" s="67">
        <v>420542000000</v>
      </c>
      <c r="AV1580" s="67">
        <v>869993000000</v>
      </c>
      <c r="AW1580" s="67">
        <v>4497068631945</v>
      </c>
      <c r="AX1580" s="67">
        <v>4266394549823</v>
      </c>
      <c r="AY1580" s="67">
        <v>1875902380410</v>
      </c>
      <c r="AZ1580" s="67">
        <v>2390492169413</v>
      </c>
      <c r="BA1580" s="67">
        <v>60474369019</v>
      </c>
      <c r="BB1580" s="67">
        <v>20933012128</v>
      </c>
      <c r="BC1580" s="67">
        <v>13482650448</v>
      </c>
      <c r="BD1580" s="67">
        <v>25222699137</v>
      </c>
      <c r="BE1580" s="67">
        <v>73953840315</v>
      </c>
      <c r="BF1580" s="67">
        <v>6408567732</v>
      </c>
      <c r="BG1580" s="67">
        <v>30198943342</v>
      </c>
      <c r="BH1580" s="67">
        <v>1282449523144</v>
      </c>
      <c r="BI1580" s="67">
        <v>305709878442</v>
      </c>
      <c r="BJ1580" s="67">
        <v>85404713342</v>
      </c>
      <c r="BK1580" s="67">
        <v>579195142397</v>
      </c>
      <c r="BL1580" s="67">
        <v>312139788963</v>
      </c>
      <c r="BM1580" s="67">
        <v>3653467754</v>
      </c>
      <c r="BN1580" s="67">
        <v>2479273526</v>
      </c>
      <c r="BO1580" s="67">
        <v>326410291</v>
      </c>
      <c r="BP1580" s="67">
        <v>281538624562</v>
      </c>
      <c r="BQ1580" s="67">
        <v>2567987844</v>
      </c>
      <c r="BR1580" s="67"/>
      <c r="BS1580" s="67">
        <v>2878043920</v>
      </c>
      <c r="BT1580" s="67">
        <v>5998437210</v>
      </c>
      <c r="BU1580" s="67">
        <v>626328</v>
      </c>
      <c r="BV1580" s="67">
        <v>12696917528</v>
      </c>
      <c r="BW1580" s="67"/>
      <c r="BX1580" s="67"/>
      <c r="BY1580" s="67"/>
      <c r="BZ1580" s="67">
        <v>8599158344690</v>
      </c>
      <c r="CA1580" s="67">
        <v>1260031364119</v>
      </c>
      <c r="CB1580" s="67">
        <v>7339126980571</v>
      </c>
      <c r="CC1580" s="67">
        <v>15202814908476</v>
      </c>
      <c r="CD1580" s="67">
        <v>15650000000000</v>
      </c>
    </row>
    <row r="1581" spans="1:82">
      <c r="A1581" t="s">
        <v>1829</v>
      </c>
      <c r="B1581" t="s">
        <v>1830</v>
      </c>
      <c r="C1581" t="s">
        <v>70</v>
      </c>
      <c r="D1581" t="s">
        <v>67</v>
      </c>
      <c r="E1581" t="s">
        <v>153</v>
      </c>
      <c r="F1581" s="67">
        <v>2013</v>
      </c>
      <c r="G1581" t="s">
        <v>1849</v>
      </c>
      <c r="H1581" s="67">
        <v>1291000000</v>
      </c>
      <c r="I1581" s="67">
        <v>1192771347461</v>
      </c>
      <c r="J1581" s="67">
        <v>580857984432</v>
      </c>
      <c r="K1581" s="67">
        <v>1191281384017</v>
      </c>
      <c r="L1581" s="67">
        <v>6417840219268</v>
      </c>
      <c r="M1581" s="67">
        <v>6165867286655</v>
      </c>
      <c r="N1581" s="67">
        <v>47487871146</v>
      </c>
      <c r="O1581" s="67">
        <v>36793163090</v>
      </c>
      <c r="P1581" s="67">
        <v>22758100526</v>
      </c>
      <c r="Q1581" s="67">
        <v>23873139822</v>
      </c>
      <c r="R1581" s="67">
        <v>83460914900</v>
      </c>
      <c r="S1581" s="67">
        <v>9766097043</v>
      </c>
      <c r="T1581" s="67">
        <v>26945069307</v>
      </c>
      <c r="U1581" s="67">
        <v>827254990658</v>
      </c>
      <c r="V1581" s="67">
        <v>188929188548</v>
      </c>
      <c r="W1581" s="67">
        <v>26050282605</v>
      </c>
      <c r="X1581" s="67">
        <v>279013751759</v>
      </c>
      <c r="Y1581" s="67">
        <v>426100000000</v>
      </c>
      <c r="Z1581" s="67">
        <v>4440206148</v>
      </c>
      <c r="AA1581" s="67">
        <v>1312997414</v>
      </c>
      <c r="AB1581" s="67">
        <v>892076034</v>
      </c>
      <c r="AC1581" s="67">
        <v>404161726235</v>
      </c>
      <c r="AD1581" s="67">
        <v>1403621023</v>
      </c>
      <c r="AE1581" s="67">
        <v>0</v>
      </c>
      <c r="AF1581" s="67">
        <v>116032350</v>
      </c>
      <c r="AG1581" s="67">
        <v>2348782970</v>
      </c>
      <c r="AH1581" s="67">
        <v>0</v>
      </c>
      <c r="AI1581" s="67">
        <v>11437411264</v>
      </c>
      <c r="AJ1581" s="67">
        <v>0</v>
      </c>
      <c r="AK1581" s="67">
        <v>0</v>
      </c>
      <c r="AL1581" s="67">
        <v>0</v>
      </c>
      <c r="AM1581" s="67">
        <v>12170866123689</v>
      </c>
      <c r="AN1581" s="67">
        <v>2094932636266</v>
      </c>
      <c r="AO1581" s="67">
        <v>10108603894910</v>
      </c>
      <c r="AP1581" s="67">
        <v>19756564052957</v>
      </c>
      <c r="AQ1581" s="67">
        <v>20426661105744</v>
      </c>
      <c r="AR1581" s="67">
        <v>1318174366542</v>
      </c>
      <c r="AS1581" s="67">
        <v>1063043843985</v>
      </c>
      <c r="AT1581" s="67">
        <v>255130522556</v>
      </c>
      <c r="AU1581" s="67">
        <v>444051000000</v>
      </c>
      <c r="AV1581" s="67">
        <v>910704000000</v>
      </c>
      <c r="AW1581" s="67">
        <v>4926437942978</v>
      </c>
      <c r="AX1581" s="67">
        <v>4693217698823</v>
      </c>
      <c r="AY1581" s="67">
        <v>2072626981104</v>
      </c>
      <c r="AZ1581" s="67">
        <v>2620590717720</v>
      </c>
      <c r="BA1581" s="67">
        <v>55542432779</v>
      </c>
      <c r="BB1581" s="67">
        <v>21107691884</v>
      </c>
      <c r="BC1581" s="67">
        <v>13998725727</v>
      </c>
      <c r="BD1581" s="67">
        <v>24553094663</v>
      </c>
      <c r="BE1581" s="67">
        <v>75562041765</v>
      </c>
      <c r="BF1581" s="67">
        <v>6759880303</v>
      </c>
      <c r="BG1581" s="67">
        <v>35696377033</v>
      </c>
      <c r="BH1581" s="67">
        <v>1241674611331</v>
      </c>
      <c r="BI1581" s="67">
        <v>336948811132</v>
      </c>
      <c r="BJ1581" s="67">
        <v>74321311083</v>
      </c>
      <c r="BK1581" s="67">
        <v>451059823892</v>
      </c>
      <c r="BL1581" s="67">
        <v>379344665225</v>
      </c>
      <c r="BM1581" s="67">
        <v>3464610352</v>
      </c>
      <c r="BN1581" s="67">
        <v>1954417482</v>
      </c>
      <c r="BO1581" s="67">
        <v>104768599</v>
      </c>
      <c r="BP1581" s="67">
        <v>353485602336</v>
      </c>
      <c r="BQ1581" s="67">
        <v>2571138273</v>
      </c>
      <c r="BR1581" s="67"/>
      <c r="BS1581" s="67">
        <v>1003292524</v>
      </c>
      <c r="BT1581" s="67">
        <v>4310487999</v>
      </c>
      <c r="BU1581" s="67">
        <v>311745</v>
      </c>
      <c r="BV1581" s="67">
        <v>12450035914</v>
      </c>
      <c r="BW1581" s="67"/>
      <c r="BX1581" s="67"/>
      <c r="BY1581" s="67"/>
      <c r="BZ1581" s="67">
        <v>8779783574636</v>
      </c>
      <c r="CA1581" s="67">
        <v>1281434839158</v>
      </c>
      <c r="CB1581" s="67">
        <v>7498348735477</v>
      </c>
      <c r="CC1581" s="67">
        <v>15799417495486</v>
      </c>
      <c r="CD1581" s="67">
        <v>16270000000000</v>
      </c>
    </row>
    <row r="1582" spans="1:82">
      <c r="A1582" t="s">
        <v>1829</v>
      </c>
      <c r="B1582" t="s">
        <v>1830</v>
      </c>
      <c r="C1582" t="s">
        <v>70</v>
      </c>
      <c r="D1582" t="s">
        <v>67</v>
      </c>
      <c r="E1582" t="s">
        <v>153</v>
      </c>
      <c r="F1582" s="67">
        <v>2014</v>
      </c>
      <c r="G1582" t="s">
        <v>1850</v>
      </c>
      <c r="H1582" s="67">
        <v>1307000000</v>
      </c>
      <c r="I1582" s="67">
        <v>1298262464490</v>
      </c>
      <c r="J1582" s="67">
        <v>585774927598</v>
      </c>
      <c r="K1582" s="67">
        <v>1289179017330</v>
      </c>
      <c r="L1582" s="67">
        <v>6419904025949</v>
      </c>
      <c r="M1582" s="67">
        <v>6166896658003</v>
      </c>
      <c r="N1582" s="67">
        <v>47667730032</v>
      </c>
      <c r="O1582" s="67">
        <v>36839590589</v>
      </c>
      <c r="P1582" s="67">
        <v>22844347638</v>
      </c>
      <c r="Q1582" s="67">
        <v>23963612634</v>
      </c>
      <c r="R1582" s="67">
        <v>83777209437</v>
      </c>
      <c r="S1582" s="67">
        <v>9432462926</v>
      </c>
      <c r="T1582" s="67">
        <v>27212213004</v>
      </c>
      <c r="U1582" s="67">
        <v>978411063140</v>
      </c>
      <c r="V1582" s="67">
        <v>194678894426</v>
      </c>
      <c r="W1582" s="67">
        <v>28438051806</v>
      </c>
      <c r="X1582" s="67">
        <v>424027496636</v>
      </c>
      <c r="Y1582" s="67">
        <v>425200000000</v>
      </c>
      <c r="Z1582" s="67">
        <v>4851336347</v>
      </c>
      <c r="AA1582" s="67">
        <v>1281017740</v>
      </c>
      <c r="AB1582" s="67">
        <v>852615814</v>
      </c>
      <c r="AC1582" s="67">
        <v>404161726235</v>
      </c>
      <c r="AD1582" s="67">
        <v>1187679327</v>
      </c>
      <c r="AE1582" s="67">
        <v>0</v>
      </c>
      <c r="AF1582" s="67">
        <v>215488651</v>
      </c>
      <c r="AG1582" s="67">
        <v>2300439947</v>
      </c>
      <c r="AH1582" s="67">
        <v>0</v>
      </c>
      <c r="AI1582" s="67">
        <v>10397646604</v>
      </c>
      <c r="AJ1582" s="67">
        <v>0</v>
      </c>
      <c r="AK1582" s="67">
        <v>0</v>
      </c>
      <c r="AL1582" s="67">
        <v>0</v>
      </c>
      <c r="AM1582" s="67">
        <v>12356913920384</v>
      </c>
      <c r="AN1582" s="67">
        <v>2066158764629</v>
      </c>
      <c r="AO1582" s="67">
        <v>10313967675163</v>
      </c>
      <c r="AP1582" s="67">
        <v>20221299111180</v>
      </c>
      <c r="AQ1582" s="67">
        <v>20970527246619</v>
      </c>
      <c r="AR1582" s="67">
        <v>1421344532894</v>
      </c>
      <c r="AS1582" s="67">
        <v>1146245591044</v>
      </c>
      <c r="AT1582" s="67">
        <v>275098941851</v>
      </c>
      <c r="AU1582" s="67">
        <v>477587000000</v>
      </c>
      <c r="AV1582" s="67">
        <v>1051078000000</v>
      </c>
      <c r="AW1582" s="67">
        <v>4866414567122</v>
      </c>
      <c r="AX1582" s="67">
        <v>4622419663252</v>
      </c>
      <c r="AY1582" s="67">
        <v>2029304984524</v>
      </c>
      <c r="AZ1582" s="67">
        <v>2593114678728</v>
      </c>
      <c r="BA1582" s="67">
        <v>58688059461</v>
      </c>
      <c r="BB1582" s="67">
        <v>22725312652</v>
      </c>
      <c r="BC1582" s="67">
        <v>15258772776</v>
      </c>
      <c r="BD1582" s="67">
        <v>23801237953</v>
      </c>
      <c r="BE1582" s="67">
        <v>77183664160</v>
      </c>
      <c r="BF1582" s="67">
        <v>7606534996</v>
      </c>
      <c r="BG1582" s="67">
        <v>38731321872</v>
      </c>
      <c r="BH1582" s="67">
        <v>1034746787309</v>
      </c>
      <c r="BI1582" s="67">
        <v>293473787208</v>
      </c>
      <c r="BJ1582" s="67">
        <v>104223575351</v>
      </c>
      <c r="BK1582" s="67">
        <v>383578223528</v>
      </c>
      <c r="BL1582" s="67">
        <v>253471201222</v>
      </c>
      <c r="BM1582" s="67">
        <v>3687978999</v>
      </c>
      <c r="BN1582" s="67">
        <v>1367108771</v>
      </c>
      <c r="BO1582" s="67">
        <v>181443479</v>
      </c>
      <c r="BP1582" s="67">
        <v>229141616894</v>
      </c>
      <c r="BQ1582" s="67">
        <v>2275086591</v>
      </c>
      <c r="BR1582" s="67"/>
      <c r="BS1582" s="67">
        <v>751528227</v>
      </c>
      <c r="BT1582" s="67">
        <v>3141975700</v>
      </c>
      <c r="BU1582" s="67">
        <v>180807</v>
      </c>
      <c r="BV1582" s="67">
        <v>12924281754</v>
      </c>
      <c r="BW1582" s="67"/>
      <c r="BX1582" s="67"/>
      <c r="BY1582" s="67"/>
      <c r="BZ1582" s="67">
        <v>9649936716630</v>
      </c>
      <c r="CA1582" s="67">
        <v>1401320504164</v>
      </c>
      <c r="CB1582" s="67">
        <v>8248616212466</v>
      </c>
      <c r="CC1582" s="67">
        <v>16398951603955</v>
      </c>
      <c r="CD1582" s="67">
        <v>16970000000000</v>
      </c>
    </row>
    <row r="1583" spans="1:82">
      <c r="A1583" t="s">
        <v>1829</v>
      </c>
      <c r="B1583" t="s">
        <v>1830</v>
      </c>
      <c r="C1583" t="s">
        <v>70</v>
      </c>
      <c r="D1583" t="s">
        <v>67</v>
      </c>
      <c r="E1583" t="s">
        <v>153</v>
      </c>
      <c r="F1583" s="67">
        <v>2015</v>
      </c>
      <c r="G1583" t="s">
        <v>1851</v>
      </c>
      <c r="H1583" s="67">
        <v>1323000000</v>
      </c>
      <c r="I1583" s="67">
        <v>1412102704613</v>
      </c>
      <c r="J1583" s="67">
        <v>606053946130</v>
      </c>
      <c r="K1583" s="67">
        <v>1290546834641</v>
      </c>
      <c r="L1583" s="67">
        <v>6416551280200</v>
      </c>
      <c r="M1583" s="67">
        <v>6165078101648</v>
      </c>
      <c r="N1583" s="67">
        <v>47847588919</v>
      </c>
      <c r="O1583" s="67">
        <v>36885944040</v>
      </c>
      <c r="P1583" s="67">
        <v>22930594750</v>
      </c>
      <c r="Q1583" s="67">
        <v>24054085447</v>
      </c>
      <c r="R1583" s="67">
        <v>84093503973</v>
      </c>
      <c r="S1583" s="67">
        <v>9184836873</v>
      </c>
      <c r="T1583" s="67">
        <v>25841952013</v>
      </c>
      <c r="U1583" s="67">
        <v>1004110531655</v>
      </c>
      <c r="V1583" s="67">
        <v>195782632608</v>
      </c>
      <c r="W1583" s="67">
        <v>29957379184</v>
      </c>
      <c r="X1583" s="67">
        <v>445131173608</v>
      </c>
      <c r="Y1583" s="67">
        <v>425100000000</v>
      </c>
      <c r="Z1583" s="67">
        <v>4851336347</v>
      </c>
      <c r="AA1583" s="67">
        <v>1258871151</v>
      </c>
      <c r="AB1583" s="67">
        <v>813155594</v>
      </c>
      <c r="AC1583" s="67">
        <v>404161726235</v>
      </c>
      <c r="AD1583" s="67">
        <v>1187679327</v>
      </c>
      <c r="AE1583" s="67">
        <v>0</v>
      </c>
      <c r="AF1583" s="67">
        <v>215488651</v>
      </c>
      <c r="AG1583" s="67">
        <v>2256758019</v>
      </c>
      <c r="AH1583" s="67">
        <v>0</v>
      </c>
      <c r="AI1583" s="67">
        <v>10397646604</v>
      </c>
      <c r="AJ1583" s="67">
        <v>0</v>
      </c>
      <c r="AK1583" s="67">
        <v>0</v>
      </c>
      <c r="AL1583" s="67">
        <v>0</v>
      </c>
      <c r="AM1583" s="67">
        <v>12537011677493</v>
      </c>
      <c r="AN1583" s="67">
        <v>2035554308372</v>
      </c>
      <c r="AO1583" s="67">
        <v>10516590183069</v>
      </c>
      <c r="AP1583" s="67">
        <v>20593594089656</v>
      </c>
      <c r="AQ1583" s="67">
        <v>21313735065353</v>
      </c>
      <c r="AR1583" s="67">
        <v>1458922294369</v>
      </c>
      <c r="AS1583" s="67">
        <v>1176550237394</v>
      </c>
      <c r="AT1583" s="67">
        <v>282372056975</v>
      </c>
      <c r="AU1583" s="67">
        <v>518367000000</v>
      </c>
      <c r="AV1583" s="67">
        <v>1103824000000</v>
      </c>
      <c r="AW1583" s="67">
        <v>4697454027250</v>
      </c>
      <c r="AX1583" s="67">
        <v>4455866866303</v>
      </c>
      <c r="AY1583" s="67">
        <v>1942573721135</v>
      </c>
      <c r="AZ1583" s="67">
        <v>2513293145168</v>
      </c>
      <c r="BA1583" s="67">
        <v>67558943051</v>
      </c>
      <c r="BB1583" s="67">
        <v>22799832234</v>
      </c>
      <c r="BC1583" s="67">
        <v>15785140154</v>
      </c>
      <c r="BD1583" s="67">
        <v>23530049520</v>
      </c>
      <c r="BE1583" s="67">
        <v>78254806915</v>
      </c>
      <c r="BF1583" s="67">
        <v>7921328342</v>
      </c>
      <c r="BG1583" s="67">
        <v>25737060731</v>
      </c>
      <c r="BH1583" s="67">
        <v>530942524087</v>
      </c>
      <c r="BI1583" s="67">
        <v>112863514200</v>
      </c>
      <c r="BJ1583" s="67">
        <v>9042264988</v>
      </c>
      <c r="BK1583" s="67">
        <v>275107751806</v>
      </c>
      <c r="BL1583" s="67">
        <v>133928993093</v>
      </c>
      <c r="BM1583" s="67">
        <v>3949617342</v>
      </c>
      <c r="BN1583" s="67">
        <v>974243837</v>
      </c>
      <c r="BO1583" s="67">
        <v>142820902</v>
      </c>
      <c r="BP1583" s="67">
        <v>110828061479</v>
      </c>
      <c r="BQ1583" s="67">
        <v>2039840682</v>
      </c>
      <c r="BR1583" s="67"/>
      <c r="BS1583" s="67">
        <v>1115049384</v>
      </c>
      <c r="BT1583" s="67">
        <v>3231210202</v>
      </c>
      <c r="BU1583" s="67">
        <v>0</v>
      </c>
      <c r="BV1583" s="67">
        <v>11648149263</v>
      </c>
      <c r="BW1583" s="67"/>
      <c r="BX1583" s="67"/>
      <c r="BY1583" s="67"/>
      <c r="BZ1583" s="67">
        <v>9673115012818</v>
      </c>
      <c r="CA1583" s="67">
        <v>1400904732040</v>
      </c>
      <c r="CB1583" s="67">
        <v>8272210280778</v>
      </c>
      <c r="CC1583" s="67">
        <v>15774976858524</v>
      </c>
      <c r="CD1583" s="67">
        <v>16360000000000</v>
      </c>
    </row>
    <row r="1584" spans="1:82">
      <c r="A1584" t="s">
        <v>1829</v>
      </c>
      <c r="B1584" t="s">
        <v>1830</v>
      </c>
      <c r="C1584" t="s">
        <v>70</v>
      </c>
      <c r="D1584" t="s">
        <v>67</v>
      </c>
      <c r="E1584" t="s">
        <v>153</v>
      </c>
      <c r="F1584" s="67">
        <v>2016</v>
      </c>
      <c r="G1584" t="s">
        <v>1852</v>
      </c>
      <c r="H1584" s="67">
        <v>1339000000</v>
      </c>
      <c r="I1584" s="67">
        <v>1536226510469</v>
      </c>
      <c r="J1584" s="67">
        <v>587792774491</v>
      </c>
      <c r="K1584" s="67">
        <v>1246536217017</v>
      </c>
      <c r="L1584" s="67">
        <v>6413520464455</v>
      </c>
      <c r="M1584" s="67">
        <v>6161749800240</v>
      </c>
      <c r="N1584" s="67">
        <v>48027607965</v>
      </c>
      <c r="O1584" s="67">
        <v>36803455630</v>
      </c>
      <c r="P1584" s="67">
        <v>23016841862</v>
      </c>
      <c r="Q1584" s="67">
        <v>24144558259</v>
      </c>
      <c r="R1584" s="67">
        <v>84409798510</v>
      </c>
      <c r="S1584" s="67">
        <v>9032666047</v>
      </c>
      <c r="T1584" s="67">
        <v>25383582772</v>
      </c>
      <c r="U1584" s="67">
        <v>991705670750</v>
      </c>
      <c r="V1584" s="67">
        <v>163145351252</v>
      </c>
      <c r="W1584" s="67">
        <v>26278538362</v>
      </c>
      <c r="X1584" s="67">
        <v>459029633471</v>
      </c>
      <c r="Y1584" s="67">
        <v>428000000000</v>
      </c>
      <c r="Z1584" s="67">
        <v>6824761302</v>
      </c>
      <c r="AA1584" s="67">
        <v>1232295245</v>
      </c>
      <c r="AB1584" s="67">
        <v>763830319</v>
      </c>
      <c r="AC1584" s="67">
        <v>404161726235</v>
      </c>
      <c r="AD1584" s="67">
        <v>1187679327</v>
      </c>
      <c r="AE1584" s="67">
        <v>0</v>
      </c>
      <c r="AF1584" s="67">
        <v>215488651</v>
      </c>
      <c r="AG1584" s="67">
        <v>2193396214</v>
      </c>
      <c r="AH1584" s="67">
        <v>0</v>
      </c>
      <c r="AI1584" s="67">
        <v>11437411264</v>
      </c>
      <c r="AJ1584" s="67">
        <v>0</v>
      </c>
      <c r="AK1584" s="67">
        <v>0</v>
      </c>
      <c r="AL1584" s="67">
        <v>0</v>
      </c>
      <c r="AM1584" s="67">
        <v>12714805667879</v>
      </c>
      <c r="AN1584" s="67">
        <v>2004021652707</v>
      </c>
      <c r="AO1584" s="67">
        <v>10719455006465</v>
      </c>
      <c r="AP1584" s="67">
        <v>20941957345888</v>
      </c>
      <c r="AQ1584" s="67">
        <v>21629795573847</v>
      </c>
      <c r="AR1584" s="67">
        <v>1534728845332</v>
      </c>
      <c r="AS1584" s="67">
        <v>1237684552687</v>
      </c>
      <c r="AT1584" s="67">
        <v>297044292645</v>
      </c>
      <c r="AU1584" s="67">
        <v>527625000000</v>
      </c>
      <c r="AV1584" s="67">
        <v>1118938000000</v>
      </c>
      <c r="AW1584" s="67">
        <v>4972988360831</v>
      </c>
      <c r="AX1584" s="67">
        <v>4733728559331</v>
      </c>
      <c r="AY1584" s="67">
        <v>2050134873868</v>
      </c>
      <c r="AZ1584" s="67">
        <v>2683593685463</v>
      </c>
      <c r="BA1584" s="67">
        <v>74693833814</v>
      </c>
      <c r="BB1584" s="67">
        <v>25965365677</v>
      </c>
      <c r="BC1584" s="67">
        <v>16990050955</v>
      </c>
      <c r="BD1584" s="67">
        <v>23671804466</v>
      </c>
      <c r="BE1584" s="67">
        <v>79353673418</v>
      </c>
      <c r="BF1584" s="67">
        <v>8550101570</v>
      </c>
      <c r="BG1584" s="67">
        <v>10034971600</v>
      </c>
      <c r="BH1584" s="67">
        <v>684793447154</v>
      </c>
      <c r="BI1584" s="67">
        <v>88140003876</v>
      </c>
      <c r="BJ1584" s="67">
        <v>14448567923</v>
      </c>
      <c r="BK1584" s="67">
        <v>413471636266</v>
      </c>
      <c r="BL1584" s="67">
        <v>168733239090</v>
      </c>
      <c r="BM1584" s="67">
        <v>3735797888</v>
      </c>
      <c r="BN1584" s="67">
        <v>769960372</v>
      </c>
      <c r="BO1584" s="67">
        <v>226336928</v>
      </c>
      <c r="BP1584" s="67">
        <v>145021850952</v>
      </c>
      <c r="BQ1584" s="67">
        <v>2266261611</v>
      </c>
      <c r="BR1584" s="67"/>
      <c r="BS1584" s="67">
        <v>259816547</v>
      </c>
      <c r="BT1584" s="67">
        <v>3493165235</v>
      </c>
      <c r="BU1584" s="67">
        <v>0</v>
      </c>
      <c r="BV1584" s="67">
        <v>12960049558</v>
      </c>
      <c r="BW1584" s="67"/>
      <c r="BX1584" s="67"/>
      <c r="BY1584" s="67"/>
      <c r="BZ1584" s="67">
        <v>10679667993686</v>
      </c>
      <c r="CA1584" s="67">
        <v>1544395175417</v>
      </c>
      <c r="CB1584" s="67">
        <v>9135272818269</v>
      </c>
      <c r="CC1584" s="67">
        <v>17280865647003</v>
      </c>
      <c r="CD1584" s="67">
        <v>17870000000000</v>
      </c>
    </row>
    <row r="1585" spans="1:82">
      <c r="A1585" t="s">
        <v>1829</v>
      </c>
      <c r="B1585" t="s">
        <v>1830</v>
      </c>
      <c r="C1585" t="s">
        <v>70</v>
      </c>
      <c r="D1585" t="s">
        <v>67</v>
      </c>
      <c r="E1585" t="s">
        <v>153</v>
      </c>
      <c r="F1585" s="67">
        <v>2017</v>
      </c>
      <c r="G1585" t="s">
        <v>1853</v>
      </c>
      <c r="H1585" s="67">
        <v>1354000000</v>
      </c>
      <c r="I1585" s="67">
        <v>1672388048167</v>
      </c>
      <c r="J1585" s="67">
        <v>645154494836</v>
      </c>
      <c r="K1585" s="67">
        <v>1501410137813</v>
      </c>
      <c r="L1585" s="67">
        <v>6402737229835</v>
      </c>
      <c r="M1585" s="67">
        <v>6150001375924</v>
      </c>
      <c r="N1585" s="67">
        <v>48207627011</v>
      </c>
      <c r="O1585" s="67">
        <v>36720967219</v>
      </c>
      <c r="P1585" s="67">
        <v>23103088974</v>
      </c>
      <c r="Q1585" s="67">
        <v>24235031072</v>
      </c>
      <c r="R1585" s="67">
        <v>84726093047</v>
      </c>
      <c r="S1585" s="67">
        <v>8881853996</v>
      </c>
      <c r="T1585" s="67">
        <v>25899055727</v>
      </c>
      <c r="U1585" s="67">
        <v>1003937677240</v>
      </c>
      <c r="V1585" s="67">
        <v>159472192556</v>
      </c>
      <c r="W1585" s="67">
        <v>25764368494</v>
      </c>
      <c r="X1585" s="67">
        <v>476103273755</v>
      </c>
      <c r="Y1585" s="67">
        <v>416700000000</v>
      </c>
      <c r="Z1585" s="67">
        <v>6636389667</v>
      </c>
      <c r="AA1585" s="67">
        <v>1205276407</v>
      </c>
      <c r="AB1585" s="67">
        <v>721903836</v>
      </c>
      <c r="AC1585" s="67">
        <v>394091862188</v>
      </c>
      <c r="AD1585" s="67">
        <v>1095904106</v>
      </c>
      <c r="AE1585" s="67">
        <v>0</v>
      </c>
      <c r="AF1585" s="67">
        <v>210224097</v>
      </c>
      <c r="AG1585" s="67">
        <v>2135828334</v>
      </c>
      <c r="AH1585" s="67">
        <v>0</v>
      </c>
      <c r="AI1585" s="67">
        <v>10574406596</v>
      </c>
      <c r="AJ1585" s="67">
        <v>0</v>
      </c>
      <c r="AK1585" s="67">
        <v>0</v>
      </c>
      <c r="AL1585" s="67">
        <v>0</v>
      </c>
      <c r="AM1585" s="67">
        <v>12889710192426</v>
      </c>
      <c r="AN1585" s="67">
        <v>1971671140609</v>
      </c>
      <c r="AO1585" s="67">
        <v>10921989845625</v>
      </c>
      <c r="AP1585" s="67">
        <v>21085162661523</v>
      </c>
      <c r="AQ1585" s="67">
        <v>21959573907544</v>
      </c>
      <c r="AR1585" s="67">
        <v>1773710327664</v>
      </c>
      <c r="AS1585" s="67">
        <v>1430411554567</v>
      </c>
      <c r="AT1585" s="67">
        <v>343298773096</v>
      </c>
      <c r="AU1585" s="67">
        <v>598389000000</v>
      </c>
      <c r="AV1585" s="67">
        <v>1392577000000</v>
      </c>
      <c r="AW1585" s="67">
        <v>5427725856061</v>
      </c>
      <c r="AX1585" s="67">
        <v>5189515269859</v>
      </c>
      <c r="AY1585" s="67">
        <v>2226770545547</v>
      </c>
      <c r="AZ1585" s="67">
        <v>2962744724312</v>
      </c>
      <c r="BA1585" s="67">
        <v>60159302300</v>
      </c>
      <c r="BB1585" s="67">
        <v>31326990955</v>
      </c>
      <c r="BC1585" s="67">
        <v>20494510861</v>
      </c>
      <c r="BD1585" s="67">
        <v>23884179792</v>
      </c>
      <c r="BE1585" s="67">
        <v>81221069048</v>
      </c>
      <c r="BF1585" s="67">
        <v>9367252975</v>
      </c>
      <c r="BG1585" s="67">
        <v>11757280271</v>
      </c>
      <c r="BH1585" s="67">
        <v>956447393298</v>
      </c>
      <c r="BI1585" s="67">
        <v>95596846683</v>
      </c>
      <c r="BJ1585" s="67">
        <v>17231908764</v>
      </c>
      <c r="BK1585" s="67">
        <v>615028741712</v>
      </c>
      <c r="BL1585" s="67">
        <v>228589896138</v>
      </c>
      <c r="BM1585" s="67">
        <v>5599375171</v>
      </c>
      <c r="BN1585" s="67">
        <v>1393057324</v>
      </c>
      <c r="BO1585" s="67">
        <v>232497904</v>
      </c>
      <c r="BP1585" s="67">
        <v>198666530709</v>
      </c>
      <c r="BQ1585" s="67">
        <v>2526452367</v>
      </c>
      <c r="BR1585" s="67"/>
      <c r="BS1585" s="67">
        <v>19429651</v>
      </c>
      <c r="BT1585" s="67">
        <v>3585619957</v>
      </c>
      <c r="BU1585" s="67">
        <v>0</v>
      </c>
      <c r="BV1585" s="67">
        <v>16566933055</v>
      </c>
      <c r="BW1585" s="67"/>
      <c r="BX1585" s="67"/>
      <c r="BY1585" s="67"/>
      <c r="BZ1585" s="67">
        <v>12425443272208</v>
      </c>
      <c r="CA1585" s="67">
        <v>1793562278325</v>
      </c>
      <c r="CB1585" s="67">
        <v>10631880993883</v>
      </c>
      <c r="CC1585" s="67">
        <v>19789138849230</v>
      </c>
      <c r="CD1585" s="67">
        <v>20580000000000</v>
      </c>
    </row>
    <row r="1586" spans="1:82">
      <c r="A1586" t="s">
        <v>1829</v>
      </c>
      <c r="B1586" t="s">
        <v>1830</v>
      </c>
      <c r="C1586" t="s">
        <v>70</v>
      </c>
      <c r="D1586" t="s">
        <v>67</v>
      </c>
      <c r="E1586" t="s">
        <v>153</v>
      </c>
      <c r="F1586" s="67">
        <v>2018</v>
      </c>
      <c r="G1586" t="s">
        <v>1854</v>
      </c>
      <c r="H1586" s="67">
        <v>1369000000</v>
      </c>
      <c r="I1586" s="67">
        <v>1823604179825</v>
      </c>
      <c r="J1586" s="67">
        <v>608974938646</v>
      </c>
      <c r="K1586" s="67">
        <v>1419290248881</v>
      </c>
      <c r="L1586" s="67">
        <v>6400044236139</v>
      </c>
      <c r="M1586" s="67">
        <v>6145882517378</v>
      </c>
      <c r="N1586" s="67">
        <v>48387646056</v>
      </c>
      <c r="O1586" s="67">
        <v>36638404762</v>
      </c>
      <c r="P1586" s="67">
        <v>23189336086</v>
      </c>
      <c r="Q1586" s="67">
        <v>24325503884</v>
      </c>
      <c r="R1586" s="67">
        <v>85042387584</v>
      </c>
      <c r="S1586" s="67">
        <v>8707709799</v>
      </c>
      <c r="T1586" s="67">
        <v>27386653434</v>
      </c>
      <c r="U1586" s="67">
        <v>965505215799</v>
      </c>
      <c r="V1586" s="67">
        <v>155062380394</v>
      </c>
      <c r="W1586" s="67">
        <v>27074461429</v>
      </c>
      <c r="X1586" s="67">
        <v>497559226662</v>
      </c>
      <c r="Y1586" s="67">
        <v>292100000000</v>
      </c>
      <c r="Z1586" s="67">
        <v>6824761302</v>
      </c>
      <c r="AA1586" s="67">
        <v>1177105946</v>
      </c>
      <c r="AB1586" s="67">
        <v>684860554</v>
      </c>
      <c r="AC1586" s="67">
        <v>269441150823</v>
      </c>
      <c r="AD1586" s="67">
        <v>1349635599</v>
      </c>
      <c r="AE1586" s="67">
        <v>0</v>
      </c>
      <c r="AF1586" s="67">
        <v>152499660</v>
      </c>
      <c r="AG1586" s="67">
        <v>2067759807</v>
      </c>
      <c r="AH1586" s="67">
        <v>0</v>
      </c>
      <c r="AI1586" s="67">
        <v>10397646604</v>
      </c>
      <c r="AJ1586" s="67">
        <v>0</v>
      </c>
      <c r="AK1586" s="67">
        <v>0</v>
      </c>
      <c r="AL1586" s="67">
        <v>0</v>
      </c>
      <c r="AM1586" s="67">
        <v>13065041244443</v>
      </c>
      <c r="AN1586" s="67">
        <v>1938357095612</v>
      </c>
      <c r="AO1586" s="67">
        <v>11127697009596</v>
      </c>
      <c r="AP1586" s="67">
        <v>21432408198916</v>
      </c>
      <c r="AQ1586" s="67">
        <v>22252904354770</v>
      </c>
      <c r="AR1586" s="67">
        <v>1882273928564</v>
      </c>
      <c r="AS1586" s="67">
        <v>1517962845616</v>
      </c>
      <c r="AT1586" s="67">
        <v>364311082948</v>
      </c>
      <c r="AU1586" s="67">
        <v>587115000000</v>
      </c>
      <c r="AV1586" s="67">
        <v>1368343000000</v>
      </c>
      <c r="AW1586" s="67">
        <v>5291049448980</v>
      </c>
      <c r="AX1586" s="67">
        <v>5060059183527</v>
      </c>
      <c r="AY1586" s="67">
        <v>2142784840242</v>
      </c>
      <c r="AZ1586" s="67">
        <v>2917274343285</v>
      </c>
      <c r="BA1586" s="67">
        <v>44265625183</v>
      </c>
      <c r="BB1586" s="67">
        <v>33096799264</v>
      </c>
      <c r="BC1586" s="67">
        <v>21424475573</v>
      </c>
      <c r="BD1586" s="67">
        <v>24221947288</v>
      </c>
      <c r="BE1586" s="67">
        <v>83495772790</v>
      </c>
      <c r="BF1586" s="67">
        <v>8950409288</v>
      </c>
      <c r="BG1586" s="67">
        <v>15535236068</v>
      </c>
      <c r="BH1586" s="67">
        <v>1176475584219</v>
      </c>
      <c r="BI1586" s="67">
        <v>167887081032</v>
      </c>
      <c r="BJ1586" s="67">
        <v>25608493754</v>
      </c>
      <c r="BK1586" s="67">
        <v>786630808788</v>
      </c>
      <c r="BL1586" s="67">
        <v>196349200645</v>
      </c>
      <c r="BM1586" s="67">
        <v>5689502730</v>
      </c>
      <c r="BN1586" s="67">
        <v>1582484446</v>
      </c>
      <c r="BO1586" s="67">
        <v>190358842</v>
      </c>
      <c r="BP1586" s="67">
        <v>165980754875</v>
      </c>
      <c r="BQ1586" s="67">
        <v>2854962945</v>
      </c>
      <c r="BR1586" s="67"/>
      <c r="BS1586" s="67">
        <v>0</v>
      </c>
      <c r="BT1586" s="67">
        <v>3442866220</v>
      </c>
      <c r="BU1586" s="67">
        <v>0</v>
      </c>
      <c r="BV1586" s="67">
        <v>16608270585</v>
      </c>
      <c r="BW1586" s="67"/>
      <c r="BX1586" s="67"/>
      <c r="BY1586" s="67"/>
      <c r="BZ1586" s="67">
        <v>12665031046545</v>
      </c>
      <c r="CA1586" s="67">
        <v>1824749149323</v>
      </c>
      <c r="CB1586" s="67">
        <v>10840281897222</v>
      </c>
      <c r="CC1586" s="67">
        <v>20233602008308</v>
      </c>
      <c r="CD1586" s="67">
        <v>21010000000000</v>
      </c>
    </row>
    <row r="1587" spans="1:82">
      <c r="A1587" t="s">
        <v>1829</v>
      </c>
      <c r="B1587" t="s">
        <v>1830</v>
      </c>
      <c r="C1587" t="s">
        <v>70</v>
      </c>
      <c r="D1587" t="s">
        <v>67</v>
      </c>
      <c r="E1587" t="s">
        <v>153</v>
      </c>
      <c r="F1587" s="67">
        <v>2019</v>
      </c>
      <c r="G1587" t="s">
        <v>1855</v>
      </c>
      <c r="H1587" s="67">
        <v>1383000000</v>
      </c>
      <c r="I1587" s="67">
        <v>1965145220483</v>
      </c>
      <c r="J1587" s="67">
        <v>674831000000</v>
      </c>
      <c r="K1587" s="67">
        <v>1492280000000</v>
      </c>
      <c r="L1587" s="67">
        <v>6401087384824</v>
      </c>
      <c r="M1587" s="67">
        <v>6143459476198</v>
      </c>
      <c r="N1587" s="67">
        <v>48567665102</v>
      </c>
      <c r="O1587" s="67">
        <v>36555916352</v>
      </c>
      <c r="P1587" s="67">
        <v>23275583197</v>
      </c>
      <c r="Q1587" s="67">
        <v>24415976697</v>
      </c>
      <c r="R1587" s="67">
        <v>85358682121</v>
      </c>
      <c r="S1587" s="67">
        <v>8533565601</v>
      </c>
      <c r="T1587" s="67">
        <v>30920519555</v>
      </c>
      <c r="U1587" s="67">
        <v>981344791875</v>
      </c>
      <c r="V1587" s="67">
        <v>152595667699</v>
      </c>
      <c r="W1587" s="67">
        <v>28119444813</v>
      </c>
      <c r="X1587" s="67">
        <v>521612627458</v>
      </c>
      <c r="Y1587" s="67">
        <v>279000000000</v>
      </c>
      <c r="Z1587" s="67">
        <v>6635641410</v>
      </c>
      <c r="AA1587" s="67">
        <v>1146898000</v>
      </c>
      <c r="AB1587" s="67">
        <v>646534815</v>
      </c>
      <c r="AC1587" s="67">
        <v>257565781583</v>
      </c>
      <c r="AD1587" s="67">
        <v>1241664751</v>
      </c>
      <c r="AE1587" s="67">
        <v>0</v>
      </c>
      <c r="AF1587" s="67">
        <v>147593150</v>
      </c>
      <c r="AG1587" s="67">
        <v>1983922147</v>
      </c>
      <c r="AH1587" s="67">
        <v>0</v>
      </c>
      <c r="AI1587" s="67">
        <v>9649016048</v>
      </c>
      <c r="AJ1587" s="67">
        <v>0</v>
      </c>
      <c r="AK1587" s="67">
        <v>0</v>
      </c>
      <c r="AL1587" s="67">
        <v>0</v>
      </c>
      <c r="AM1587" s="67">
        <v>13240685539511</v>
      </c>
      <c r="AN1587" s="67">
        <v>1904062352930</v>
      </c>
      <c r="AO1587" s="67">
        <v>11336623186581</v>
      </c>
      <c r="AP1587" s="67">
        <v>21770813936694</v>
      </c>
      <c r="AQ1587" s="67">
        <v>22588262936694</v>
      </c>
      <c r="AR1587" s="67">
        <v>1965145220483</v>
      </c>
      <c r="AS1587" s="67">
        <v>1584794532648</v>
      </c>
      <c r="AT1587" s="67">
        <v>380350687835</v>
      </c>
      <c r="AU1587" s="67">
        <v>674831000000</v>
      </c>
      <c r="AV1587" s="67">
        <v>1492280000000</v>
      </c>
      <c r="AW1587" s="67">
        <v>6401087384824</v>
      </c>
      <c r="AX1587" s="67">
        <v>6143459476198</v>
      </c>
      <c r="AY1587" s="67">
        <v>2665465632634</v>
      </c>
      <c r="AZ1587" s="67">
        <v>3477993843564</v>
      </c>
      <c r="BA1587" s="67">
        <v>48567665102</v>
      </c>
      <c r="BB1587" s="67">
        <v>36555916352</v>
      </c>
      <c r="BC1587" s="67">
        <v>23275583197</v>
      </c>
      <c r="BD1587" s="67">
        <v>24415976697</v>
      </c>
      <c r="BE1587" s="67">
        <v>85358682121</v>
      </c>
      <c r="BF1587" s="67">
        <v>8533565601</v>
      </c>
      <c r="BG1587" s="67">
        <v>30920519555</v>
      </c>
      <c r="BH1587" s="67">
        <v>981344791875</v>
      </c>
      <c r="BI1587" s="67">
        <v>152595667699</v>
      </c>
      <c r="BJ1587" s="67">
        <v>28119444813</v>
      </c>
      <c r="BK1587" s="67">
        <v>521612627458</v>
      </c>
      <c r="BL1587" s="67">
        <v>279017051905</v>
      </c>
      <c r="BM1587" s="67">
        <v>6635641410</v>
      </c>
      <c r="BN1587" s="67">
        <v>1146898000</v>
      </c>
      <c r="BO1587" s="67">
        <v>646534815</v>
      </c>
      <c r="BP1587" s="67">
        <v>257565781583</v>
      </c>
      <c r="BQ1587" s="67">
        <v>1241664751</v>
      </c>
      <c r="BR1587" s="67"/>
      <c r="BS1587" s="67">
        <v>147593150</v>
      </c>
      <c r="BT1587" s="67">
        <v>1983922147</v>
      </c>
      <c r="BU1587" s="67">
        <v>0</v>
      </c>
      <c r="BV1587" s="67">
        <v>9649016048</v>
      </c>
      <c r="BW1587" s="67"/>
      <c r="BX1587" s="67"/>
      <c r="BY1587" s="67"/>
      <c r="BZ1587" s="67">
        <v>13240685539511</v>
      </c>
      <c r="CA1587" s="67">
        <v>1904062352930</v>
      </c>
      <c r="CB1587" s="67">
        <v>11336623186581</v>
      </c>
      <c r="CC1587" s="67">
        <v>21770813936694</v>
      </c>
      <c r="CD1587" s="67">
        <v>22590000000000</v>
      </c>
    </row>
    <row r="1588" spans="1:82">
      <c r="A1588" t="s">
        <v>1829</v>
      </c>
      <c r="B1588" t="s">
        <v>1830</v>
      </c>
      <c r="C1588" t="s">
        <v>70</v>
      </c>
      <c r="D1588" t="s">
        <v>67</v>
      </c>
      <c r="E1588" t="s">
        <v>153</v>
      </c>
      <c r="F1588" s="67">
        <v>2020</v>
      </c>
      <c r="G1588" t="s">
        <v>1856</v>
      </c>
      <c r="H1588" s="67">
        <v>1396000000</v>
      </c>
      <c r="I1588" s="67">
        <v>2097999297724</v>
      </c>
      <c r="J1588" s="67">
        <v>771608016945</v>
      </c>
      <c r="K1588" s="67">
        <v>1529035286952</v>
      </c>
      <c r="L1588" s="67">
        <v>6403422024419</v>
      </c>
      <c r="M1588" s="67">
        <v>6143463919049</v>
      </c>
      <c r="N1588" s="67">
        <v>48747684148</v>
      </c>
      <c r="O1588" s="67">
        <v>36473427942</v>
      </c>
      <c r="P1588" s="67">
        <v>23361830309</v>
      </c>
      <c r="Q1588" s="67">
        <v>24506449509</v>
      </c>
      <c r="R1588" s="67">
        <v>85674976658</v>
      </c>
      <c r="S1588" s="67">
        <v>8359421403</v>
      </c>
      <c r="T1588" s="67">
        <v>33010695308</v>
      </c>
      <c r="U1588" s="67">
        <v>1001983014650</v>
      </c>
      <c r="V1588" s="67">
        <v>152595667699</v>
      </c>
      <c r="W1588" s="67">
        <v>28119444813</v>
      </c>
      <c r="X1588" s="67">
        <v>521584445383</v>
      </c>
      <c r="Y1588" s="67">
        <v>295300000000</v>
      </c>
      <c r="Z1588" s="67">
        <v>5426918625</v>
      </c>
      <c r="AA1588" s="67">
        <v>1122093820</v>
      </c>
      <c r="AB1588" s="67">
        <v>599774455</v>
      </c>
      <c r="AC1588" s="67">
        <v>274430801765</v>
      </c>
      <c r="AD1588" s="67">
        <v>1241664751</v>
      </c>
      <c r="AE1588" s="67">
        <v>0</v>
      </c>
      <c r="AF1588" s="67">
        <v>152499660</v>
      </c>
      <c r="AG1588" s="67">
        <v>1902078185</v>
      </c>
      <c r="AH1588" s="67">
        <v>0</v>
      </c>
      <c r="AI1588" s="67">
        <v>10397646604</v>
      </c>
      <c r="AJ1588" s="67">
        <v>0</v>
      </c>
      <c r="AK1588" s="67">
        <v>0</v>
      </c>
      <c r="AL1588" s="67">
        <v>0</v>
      </c>
      <c r="AM1588" s="67">
        <v>13414900788487</v>
      </c>
      <c r="AN1588" s="67">
        <v>1868544546968</v>
      </c>
      <c r="AO1588" s="67">
        <v>11547425802486</v>
      </c>
      <c r="AP1588" s="67">
        <v>22159562911543</v>
      </c>
      <c r="AQ1588" s="67">
        <v>22902621320745</v>
      </c>
      <c r="AR1588" s="67">
        <v>2118621741784</v>
      </c>
      <c r="AS1588" s="67">
        <v>1708565920793</v>
      </c>
      <c r="AT1588" s="67">
        <v>410055820990</v>
      </c>
      <c r="AU1588" s="67">
        <v>822715000000</v>
      </c>
      <c r="AV1588" s="67">
        <v>1630310000000</v>
      </c>
      <c r="AW1588" s="67">
        <v>7187004676325</v>
      </c>
      <c r="AX1588" s="67">
        <v>6930190320224</v>
      </c>
      <c r="AY1588" s="67">
        <v>3036253073577</v>
      </c>
      <c r="AZ1588" s="67">
        <v>3893937246647</v>
      </c>
      <c r="BA1588" s="67">
        <v>55773134501</v>
      </c>
      <c r="BB1588" s="67">
        <v>39704498591</v>
      </c>
      <c r="BC1588" s="67">
        <v>9860566546</v>
      </c>
      <c r="BD1588" s="67">
        <v>24494112071</v>
      </c>
      <c r="BE1588" s="67">
        <v>86769642693</v>
      </c>
      <c r="BF1588" s="67">
        <v>8116721914</v>
      </c>
      <c r="BG1588" s="67">
        <v>32095679785</v>
      </c>
      <c r="BH1588" s="67">
        <v>747374871895</v>
      </c>
      <c r="BI1588" s="67">
        <v>70557474679</v>
      </c>
      <c r="BJ1588" s="67">
        <v>1961331342</v>
      </c>
      <c r="BK1588" s="67">
        <v>348558302271</v>
      </c>
      <c r="BL1588" s="67">
        <v>326297763603</v>
      </c>
      <c r="BM1588" s="67">
        <v>3743947546</v>
      </c>
      <c r="BN1588" s="67">
        <v>1064675229</v>
      </c>
      <c r="BO1588" s="67">
        <v>742049039</v>
      </c>
      <c r="BP1588" s="67">
        <v>306670846246</v>
      </c>
      <c r="BQ1588" s="67">
        <v>2989464995</v>
      </c>
      <c r="BR1588" s="67"/>
      <c r="BS1588" s="67">
        <v>0</v>
      </c>
      <c r="BT1588" s="67">
        <v>1327718127</v>
      </c>
      <c r="BU1588" s="67">
        <v>0</v>
      </c>
      <c r="BV1588" s="67">
        <v>9759062421</v>
      </c>
      <c r="BW1588" s="67"/>
      <c r="BX1588" s="67"/>
      <c r="BY1588" s="67"/>
      <c r="BZ1588" s="67">
        <v>12474012312129</v>
      </c>
      <c r="CA1588" s="67">
        <v>1790490130496</v>
      </c>
      <c r="CB1588" s="67">
        <v>10683522181633</v>
      </c>
      <c r="CC1588" s="67">
        <v>21719418602133</v>
      </c>
      <c r="CD1588" s="67">
        <v>22530000000000</v>
      </c>
    </row>
    <row r="1589" spans="1:82">
      <c r="A1589" t="s">
        <v>1857</v>
      </c>
      <c r="B1589" t="s">
        <v>1858</v>
      </c>
      <c r="C1589" t="s">
        <v>210</v>
      </c>
      <c r="D1589" t="s">
        <v>63</v>
      </c>
      <c r="E1589" t="s">
        <v>153</v>
      </c>
      <c r="F1589" s="67">
        <v>1995</v>
      </c>
      <c r="G1589" t="s">
        <v>1859</v>
      </c>
      <c r="H1589" s="67">
        <v>3608841</v>
      </c>
      <c r="I1589" s="67">
        <v>129272006870</v>
      </c>
      <c r="J1589" s="67">
        <v>236137465894</v>
      </c>
      <c r="K1589" s="67">
        <v>262419405389</v>
      </c>
      <c r="L1589" s="67">
        <v>17486504369</v>
      </c>
      <c r="M1589" s="67">
        <v>10504101546</v>
      </c>
      <c r="N1589" s="67">
        <v>979741820</v>
      </c>
      <c r="O1589" s="67">
        <v>0</v>
      </c>
      <c r="P1589" s="67">
        <v>1992639120</v>
      </c>
      <c r="Q1589" s="67">
        <v>259252912</v>
      </c>
      <c r="R1589" s="67">
        <v>1607019402</v>
      </c>
      <c r="S1589" s="67">
        <v>665872928</v>
      </c>
      <c r="T1589" s="67">
        <v>878800820</v>
      </c>
      <c r="U1589" s="67">
        <v>6163892354</v>
      </c>
      <c r="V1589" s="67">
        <v>0</v>
      </c>
      <c r="W1589" s="67">
        <v>765354101</v>
      </c>
      <c r="X1589" s="67">
        <v>0</v>
      </c>
      <c r="Y1589" s="67">
        <v>5425000000</v>
      </c>
      <c r="Z1589" s="67">
        <v>0</v>
      </c>
      <c r="AA1589" s="67">
        <v>0</v>
      </c>
      <c r="AB1589" s="67">
        <v>0</v>
      </c>
      <c r="AC1589" s="67">
        <v>0</v>
      </c>
      <c r="AD1589" s="67">
        <v>536958255</v>
      </c>
      <c r="AE1589" s="67">
        <v>0</v>
      </c>
      <c r="AF1589" s="67">
        <v>0</v>
      </c>
      <c r="AG1589" s="67">
        <v>50074003</v>
      </c>
      <c r="AH1589" s="67">
        <v>0</v>
      </c>
      <c r="AI1589" s="67">
        <v>4837845517</v>
      </c>
      <c r="AJ1589" s="67">
        <v>0</v>
      </c>
      <c r="AK1589" s="67">
        <v>0</v>
      </c>
      <c r="AL1589" s="67">
        <v>0</v>
      </c>
      <c r="AM1589" s="67">
        <v>947259603553</v>
      </c>
      <c r="AN1589" s="67">
        <v>333892353051</v>
      </c>
      <c r="AO1589" s="67">
        <v>593483605450</v>
      </c>
      <c r="AP1589" s="67">
        <v>1032655429864</v>
      </c>
      <c r="AQ1589" s="67">
        <v>1609351474868</v>
      </c>
      <c r="AR1589" s="67">
        <v>165254396580</v>
      </c>
      <c r="AS1589" s="67">
        <v>133269674661</v>
      </c>
      <c r="AT1589" s="67">
        <v>31984721919</v>
      </c>
      <c r="AU1589" s="67">
        <v>152903000000</v>
      </c>
      <c r="AV1589" s="67">
        <v>169921000000</v>
      </c>
      <c r="AW1589" s="67">
        <v>19439776847</v>
      </c>
      <c r="AX1589" s="67">
        <v>15033848833</v>
      </c>
      <c r="AY1589" s="67">
        <v>1997131632</v>
      </c>
      <c r="AZ1589" s="67">
        <v>13036717201</v>
      </c>
      <c r="BA1589" s="67">
        <v>734680163</v>
      </c>
      <c r="BB1589" s="67">
        <v>0</v>
      </c>
      <c r="BC1589" s="67">
        <v>1488794708</v>
      </c>
      <c r="BD1589" s="67">
        <v>175941447</v>
      </c>
      <c r="BE1589" s="67">
        <v>1087679970</v>
      </c>
      <c r="BF1589" s="67">
        <v>586084087</v>
      </c>
      <c r="BG1589" s="67">
        <v>332747640</v>
      </c>
      <c r="BH1589" s="67">
        <v>1293986817</v>
      </c>
      <c r="BI1589" s="67"/>
      <c r="BJ1589" s="67">
        <v>336074558</v>
      </c>
      <c r="BK1589" s="67">
        <v>0</v>
      </c>
      <c r="BL1589" s="67">
        <v>957912259</v>
      </c>
      <c r="BM1589" s="67"/>
      <c r="BN1589" s="67"/>
      <c r="BO1589" s="67"/>
      <c r="BP1589" s="67"/>
      <c r="BQ1589" s="67">
        <v>181094528</v>
      </c>
      <c r="BR1589" s="67"/>
      <c r="BS1589" s="67"/>
      <c r="BT1589" s="67">
        <v>11043473</v>
      </c>
      <c r="BU1589" s="67"/>
      <c r="BV1589" s="67">
        <v>765774258</v>
      </c>
      <c r="BW1589" s="67"/>
      <c r="BX1589" s="67"/>
      <c r="BY1589" s="67"/>
      <c r="BZ1589" s="67">
        <v>452991464742</v>
      </c>
      <c r="CA1589" s="67">
        <v>120422649301</v>
      </c>
      <c r="CB1589" s="67">
        <v>332568815440</v>
      </c>
      <c r="CC1589" s="67">
        <v>621961624986</v>
      </c>
      <c r="CD1589" s="67">
        <v>639000000000</v>
      </c>
    </row>
    <row r="1590" spans="1:82">
      <c r="A1590" t="s">
        <v>1857</v>
      </c>
      <c r="B1590" t="s">
        <v>1858</v>
      </c>
      <c r="C1590" t="s">
        <v>210</v>
      </c>
      <c r="D1590" t="s">
        <v>63</v>
      </c>
      <c r="E1590" t="s">
        <v>153</v>
      </c>
      <c r="F1590" s="67">
        <v>1996</v>
      </c>
      <c r="G1590" t="s">
        <v>1860</v>
      </c>
      <c r="H1590" s="67">
        <v>3637510</v>
      </c>
      <c r="I1590" s="67">
        <v>137133623763</v>
      </c>
      <c r="J1590" s="67">
        <v>313864920100</v>
      </c>
      <c r="K1590" s="67">
        <v>331563333681</v>
      </c>
      <c r="L1590" s="67">
        <v>17434249427</v>
      </c>
      <c r="M1590" s="67">
        <v>10389224153</v>
      </c>
      <c r="N1590" s="67">
        <v>1010016919</v>
      </c>
      <c r="O1590" s="67">
        <v>0</v>
      </c>
      <c r="P1590" s="67">
        <v>2054213858</v>
      </c>
      <c r="Q1590" s="67">
        <v>267264112</v>
      </c>
      <c r="R1590" s="67">
        <v>1656678067</v>
      </c>
      <c r="S1590" s="67">
        <v>654806040</v>
      </c>
      <c r="T1590" s="67">
        <v>891510749</v>
      </c>
      <c r="U1590" s="67">
        <v>5591880247</v>
      </c>
      <c r="V1590" s="67">
        <v>0</v>
      </c>
      <c r="W1590" s="67">
        <v>617602344</v>
      </c>
      <c r="X1590" s="67">
        <v>0</v>
      </c>
      <c r="Y1590" s="67">
        <v>5231000000</v>
      </c>
      <c r="Z1590" s="67">
        <v>0</v>
      </c>
      <c r="AA1590" s="67">
        <v>0</v>
      </c>
      <c r="AB1590" s="67">
        <v>0</v>
      </c>
      <c r="AC1590" s="67">
        <v>0</v>
      </c>
      <c r="AD1590" s="67">
        <v>505156334</v>
      </c>
      <c r="AE1590" s="67">
        <v>0</v>
      </c>
      <c r="AF1590" s="67">
        <v>0</v>
      </c>
      <c r="AG1590" s="67">
        <v>47282824</v>
      </c>
      <c r="AH1590" s="67">
        <v>0</v>
      </c>
      <c r="AI1590" s="67">
        <v>4678501609</v>
      </c>
      <c r="AJ1590" s="67">
        <v>0</v>
      </c>
      <c r="AK1590" s="67">
        <v>0</v>
      </c>
      <c r="AL1590" s="67">
        <v>0</v>
      </c>
      <c r="AM1590" s="67">
        <v>979863684878</v>
      </c>
      <c r="AN1590" s="67">
        <v>354092651605</v>
      </c>
      <c r="AO1590" s="67">
        <v>608460056742</v>
      </c>
      <c r="AP1590" s="67">
        <v>1086136669191</v>
      </c>
      <c r="AQ1590" s="67">
        <v>1659809653738</v>
      </c>
      <c r="AR1590" s="67">
        <v>182032613847</v>
      </c>
      <c r="AS1590" s="67">
        <v>146800495038</v>
      </c>
      <c r="AT1590" s="67">
        <v>35232118809</v>
      </c>
      <c r="AU1590" s="67">
        <v>206797000000</v>
      </c>
      <c r="AV1590" s="67">
        <v>218458000000</v>
      </c>
      <c r="AW1590" s="67">
        <v>19002673428</v>
      </c>
      <c r="AX1590" s="67">
        <v>14339244195</v>
      </c>
      <c r="AY1590" s="67">
        <v>1854831472</v>
      </c>
      <c r="AZ1590" s="67">
        <v>12484412723</v>
      </c>
      <c r="BA1590" s="67">
        <v>821016870</v>
      </c>
      <c r="BB1590" s="67">
        <v>0</v>
      </c>
      <c r="BC1590" s="67">
        <v>1565927462</v>
      </c>
      <c r="BD1590" s="67">
        <v>186504909</v>
      </c>
      <c r="BE1590" s="67">
        <v>1136792227</v>
      </c>
      <c r="BF1590" s="67">
        <v>638213057</v>
      </c>
      <c r="BG1590" s="67">
        <v>314974708</v>
      </c>
      <c r="BH1590" s="67">
        <v>1015659418</v>
      </c>
      <c r="BI1590" s="67"/>
      <c r="BJ1590" s="67">
        <v>308857507</v>
      </c>
      <c r="BK1590" s="67">
        <v>0</v>
      </c>
      <c r="BL1590" s="67">
        <v>706801911</v>
      </c>
      <c r="BM1590" s="67"/>
      <c r="BN1590" s="67"/>
      <c r="BO1590" s="67"/>
      <c r="BP1590" s="67"/>
      <c r="BQ1590" s="67">
        <v>148236610</v>
      </c>
      <c r="BR1590" s="67"/>
      <c r="BS1590" s="67"/>
      <c r="BT1590" s="67">
        <v>9035466</v>
      </c>
      <c r="BU1590" s="67"/>
      <c r="BV1590" s="67">
        <v>549529835</v>
      </c>
      <c r="BW1590" s="67"/>
      <c r="BX1590" s="67"/>
      <c r="BY1590" s="67"/>
      <c r="BZ1590" s="67">
        <v>507029691621</v>
      </c>
      <c r="CA1590" s="67">
        <v>132640869080</v>
      </c>
      <c r="CB1590" s="67">
        <v>374388822540</v>
      </c>
      <c r="CC1590" s="67">
        <v>697419638314</v>
      </c>
      <c r="CD1590" s="67">
        <v>709100000000</v>
      </c>
    </row>
    <row r="1591" spans="1:82">
      <c r="A1591" t="s">
        <v>1857</v>
      </c>
      <c r="B1591" t="s">
        <v>1858</v>
      </c>
      <c r="C1591" t="s">
        <v>210</v>
      </c>
      <c r="D1591" t="s">
        <v>63</v>
      </c>
      <c r="E1591" t="s">
        <v>153</v>
      </c>
      <c r="F1591" s="67">
        <v>1997</v>
      </c>
      <c r="G1591" t="s">
        <v>1861</v>
      </c>
      <c r="H1591" s="67">
        <v>3674171</v>
      </c>
      <c r="I1591" s="67">
        <v>147190137003</v>
      </c>
      <c r="J1591" s="67">
        <v>448599267374</v>
      </c>
      <c r="K1591" s="67">
        <v>410204794639</v>
      </c>
      <c r="L1591" s="67">
        <v>17788106539</v>
      </c>
      <c r="M1591" s="67">
        <v>10604619263</v>
      </c>
      <c r="N1591" s="67">
        <v>1040292018</v>
      </c>
      <c r="O1591" s="67">
        <v>0</v>
      </c>
      <c r="P1591" s="67">
        <v>2115788597</v>
      </c>
      <c r="Q1591" s="67">
        <v>275275312</v>
      </c>
      <c r="R1591" s="67">
        <v>1706336733</v>
      </c>
      <c r="S1591" s="67">
        <v>644142038</v>
      </c>
      <c r="T1591" s="67">
        <v>855196666</v>
      </c>
      <c r="U1591" s="67">
        <v>5294059345</v>
      </c>
      <c r="V1591" s="67">
        <v>0</v>
      </c>
      <c r="W1591" s="67">
        <v>557024124</v>
      </c>
      <c r="X1591" s="67">
        <v>0</v>
      </c>
      <c r="Y1591" s="67">
        <v>5065000000</v>
      </c>
      <c r="Z1591" s="67">
        <v>0</v>
      </c>
      <c r="AA1591" s="67">
        <v>0</v>
      </c>
      <c r="AB1591" s="67">
        <v>0</v>
      </c>
      <c r="AC1591" s="67">
        <v>0</v>
      </c>
      <c r="AD1591" s="67">
        <v>484277676</v>
      </c>
      <c r="AE1591" s="67">
        <v>0</v>
      </c>
      <c r="AF1591" s="67">
        <v>0</v>
      </c>
      <c r="AG1591" s="67">
        <v>44226789</v>
      </c>
      <c r="AH1591" s="67">
        <v>0</v>
      </c>
      <c r="AI1591" s="67">
        <v>4536409426</v>
      </c>
      <c r="AJ1591" s="67">
        <v>0</v>
      </c>
      <c r="AK1591" s="67">
        <v>0</v>
      </c>
      <c r="AL1591" s="67">
        <v>0</v>
      </c>
      <c r="AM1591" s="67">
        <v>1027574101650</v>
      </c>
      <c r="AN1591" s="67">
        <v>377301039298</v>
      </c>
      <c r="AO1591" s="67">
        <v>634172099039</v>
      </c>
      <c r="AP1591" s="67">
        <v>1204295311504</v>
      </c>
      <c r="AQ1591" s="67">
        <v>1726478169225</v>
      </c>
      <c r="AR1591" s="67">
        <v>205838360777</v>
      </c>
      <c r="AS1591" s="67">
        <v>165998678046</v>
      </c>
      <c r="AT1591" s="67">
        <v>39839682731</v>
      </c>
      <c r="AU1591" s="67">
        <v>300079000000</v>
      </c>
      <c r="AV1591" s="67">
        <v>274396000000</v>
      </c>
      <c r="AW1591" s="67">
        <v>16914876657</v>
      </c>
      <c r="AX1591" s="67">
        <v>12359060112</v>
      </c>
      <c r="AY1591" s="67">
        <v>1495547393</v>
      </c>
      <c r="AZ1591" s="67">
        <v>10863512719</v>
      </c>
      <c r="BA1591" s="67">
        <v>663271100</v>
      </c>
      <c r="BB1591" s="67">
        <v>0</v>
      </c>
      <c r="BC1591" s="67">
        <v>1637532173</v>
      </c>
      <c r="BD1591" s="67">
        <v>196060426</v>
      </c>
      <c r="BE1591" s="67">
        <v>1169553083</v>
      </c>
      <c r="BF1591" s="67">
        <v>650433219</v>
      </c>
      <c r="BG1591" s="67">
        <v>238966544</v>
      </c>
      <c r="BH1591" s="67">
        <v>1938100972</v>
      </c>
      <c r="BI1591" s="67"/>
      <c r="BJ1591" s="67">
        <v>313755118</v>
      </c>
      <c r="BK1591" s="67">
        <v>0</v>
      </c>
      <c r="BL1591" s="67">
        <v>1624345854</v>
      </c>
      <c r="BM1591" s="67"/>
      <c r="BN1591" s="67"/>
      <c r="BO1591" s="67"/>
      <c r="BP1591" s="67"/>
      <c r="BQ1591" s="67">
        <v>204914892</v>
      </c>
      <c r="BR1591" s="67"/>
      <c r="BS1591" s="67"/>
      <c r="BT1591" s="67">
        <v>12801093</v>
      </c>
      <c r="BU1591" s="67"/>
      <c r="BV1591" s="67">
        <v>1406629869</v>
      </c>
      <c r="BW1591" s="67"/>
      <c r="BX1591" s="67"/>
      <c r="BY1591" s="67"/>
      <c r="BZ1591" s="67">
        <v>540912065525</v>
      </c>
      <c r="CA1591" s="67">
        <v>159776170009</v>
      </c>
      <c r="CB1591" s="67">
        <v>381135895516</v>
      </c>
      <c r="CC1591" s="67">
        <v>791286403931</v>
      </c>
      <c r="CD1591" s="67">
        <v>765600000000</v>
      </c>
    </row>
    <row r="1592" spans="1:82">
      <c r="A1592" t="s">
        <v>1857</v>
      </c>
      <c r="B1592" t="s">
        <v>1858</v>
      </c>
      <c r="C1592" t="s">
        <v>210</v>
      </c>
      <c r="D1592" t="s">
        <v>63</v>
      </c>
      <c r="E1592" t="s">
        <v>153</v>
      </c>
      <c r="F1592" s="67">
        <v>1998</v>
      </c>
      <c r="G1592" t="s">
        <v>1862</v>
      </c>
      <c r="H1592" s="67">
        <v>3712696</v>
      </c>
      <c r="I1592" s="67">
        <v>159188321001</v>
      </c>
      <c r="J1592" s="67">
        <v>654116940787</v>
      </c>
      <c r="K1592" s="67">
        <v>616895140593</v>
      </c>
      <c r="L1592" s="67">
        <v>17925176701</v>
      </c>
      <c r="M1592" s="67">
        <v>10568720079</v>
      </c>
      <c r="N1592" s="67">
        <v>1070567117</v>
      </c>
      <c r="O1592" s="67">
        <v>0</v>
      </c>
      <c r="P1592" s="67">
        <v>2177363335</v>
      </c>
      <c r="Q1592" s="67">
        <v>283286512</v>
      </c>
      <c r="R1592" s="67">
        <v>1755995398</v>
      </c>
      <c r="S1592" s="67">
        <v>635284762</v>
      </c>
      <c r="T1592" s="67">
        <v>1079436132</v>
      </c>
      <c r="U1592" s="67">
        <v>5733835304</v>
      </c>
      <c r="V1592" s="67">
        <v>0</v>
      </c>
      <c r="W1592" s="67">
        <v>1034262299</v>
      </c>
      <c r="X1592" s="67">
        <v>0</v>
      </c>
      <c r="Y1592" s="67">
        <v>4873000000</v>
      </c>
      <c r="Z1592" s="67">
        <v>0</v>
      </c>
      <c r="AA1592" s="67">
        <v>0</v>
      </c>
      <c r="AB1592" s="67">
        <v>0</v>
      </c>
      <c r="AC1592" s="67">
        <v>0</v>
      </c>
      <c r="AD1592" s="67">
        <v>463488806</v>
      </c>
      <c r="AE1592" s="67">
        <v>0</v>
      </c>
      <c r="AF1592" s="67">
        <v>0</v>
      </c>
      <c r="AG1592" s="67">
        <v>41578225</v>
      </c>
      <c r="AH1592" s="67">
        <v>0</v>
      </c>
      <c r="AI1592" s="67">
        <v>4367804356</v>
      </c>
      <c r="AJ1592" s="67">
        <v>0</v>
      </c>
      <c r="AK1592" s="67">
        <v>0</v>
      </c>
      <c r="AL1592" s="67">
        <v>0</v>
      </c>
      <c r="AM1592" s="67">
        <v>1111892381501</v>
      </c>
      <c r="AN1592" s="67">
        <v>417642030193</v>
      </c>
      <c r="AO1592" s="67">
        <v>679708627403</v>
      </c>
      <c r="AP1592" s="67">
        <v>1301177200717</v>
      </c>
      <c r="AQ1592" s="67">
        <v>1819975755160</v>
      </c>
      <c r="AR1592" s="67">
        <v>236829087341</v>
      </c>
      <c r="AS1592" s="67">
        <v>190991199469</v>
      </c>
      <c r="AT1592" s="67">
        <v>45837887872</v>
      </c>
      <c r="AU1592" s="67">
        <v>448124000000</v>
      </c>
      <c r="AV1592" s="67">
        <v>422624000000</v>
      </c>
      <c r="AW1592" s="67">
        <v>16629107168</v>
      </c>
      <c r="AX1592" s="67">
        <v>11783902344</v>
      </c>
      <c r="AY1592" s="67">
        <v>1490317443</v>
      </c>
      <c r="AZ1592" s="67">
        <v>10293584901</v>
      </c>
      <c r="BA1592" s="67">
        <v>697154869</v>
      </c>
      <c r="BB1592" s="67">
        <v>0</v>
      </c>
      <c r="BC1592" s="67">
        <v>1710024131</v>
      </c>
      <c r="BD1592" s="67">
        <v>204279658</v>
      </c>
      <c r="BE1592" s="67">
        <v>1206814579</v>
      </c>
      <c r="BF1592" s="67">
        <v>654484518</v>
      </c>
      <c r="BG1592" s="67">
        <v>372447069</v>
      </c>
      <c r="BH1592" s="67">
        <v>578279985</v>
      </c>
      <c r="BI1592" s="67"/>
      <c r="BJ1592" s="67">
        <v>128780928</v>
      </c>
      <c r="BK1592" s="67">
        <v>0</v>
      </c>
      <c r="BL1592" s="67">
        <v>449499057</v>
      </c>
      <c r="BM1592" s="67"/>
      <c r="BN1592" s="67"/>
      <c r="BO1592" s="67"/>
      <c r="BP1592" s="67"/>
      <c r="BQ1592" s="67">
        <v>130822051</v>
      </c>
      <c r="BR1592" s="67"/>
      <c r="BS1592" s="67"/>
      <c r="BT1592" s="67">
        <v>12024237</v>
      </c>
      <c r="BU1592" s="67"/>
      <c r="BV1592" s="67">
        <v>306652768</v>
      </c>
      <c r="BW1592" s="67"/>
      <c r="BX1592" s="67"/>
      <c r="BY1592" s="67"/>
      <c r="BZ1592" s="67">
        <v>569468947575</v>
      </c>
      <c r="CA1592" s="67">
        <v>168083787883</v>
      </c>
      <c r="CB1592" s="67">
        <v>401385159692</v>
      </c>
      <c r="CC1592" s="67">
        <v>849005422070</v>
      </c>
      <c r="CD1592" s="67">
        <v>823500000000</v>
      </c>
    </row>
    <row r="1593" spans="1:82">
      <c r="A1593" t="s">
        <v>1857</v>
      </c>
      <c r="B1593" t="s">
        <v>1858</v>
      </c>
      <c r="C1593" t="s">
        <v>210</v>
      </c>
      <c r="D1593" t="s">
        <v>63</v>
      </c>
      <c r="E1593" t="s">
        <v>153</v>
      </c>
      <c r="F1593" s="67">
        <v>1999</v>
      </c>
      <c r="G1593" t="s">
        <v>1863</v>
      </c>
      <c r="H1593" s="67">
        <v>3754786</v>
      </c>
      <c r="I1593" s="67">
        <v>173355462715</v>
      </c>
      <c r="J1593" s="67">
        <v>857698159693</v>
      </c>
      <c r="K1593" s="67">
        <v>791859478186</v>
      </c>
      <c r="L1593" s="67">
        <v>18007081028</v>
      </c>
      <c r="M1593" s="67">
        <v>10573506637</v>
      </c>
      <c r="N1593" s="67">
        <v>1100842216</v>
      </c>
      <c r="O1593" s="67">
        <v>0</v>
      </c>
      <c r="P1593" s="67">
        <v>2238938074</v>
      </c>
      <c r="Q1593" s="67">
        <v>291297712</v>
      </c>
      <c r="R1593" s="67">
        <v>1805654064</v>
      </c>
      <c r="S1593" s="67">
        <v>625884353</v>
      </c>
      <c r="T1593" s="67">
        <v>990466627</v>
      </c>
      <c r="U1593" s="67">
        <v>5514764194</v>
      </c>
      <c r="V1593" s="67">
        <v>0</v>
      </c>
      <c r="W1593" s="67">
        <v>1034262299</v>
      </c>
      <c r="X1593" s="67">
        <v>0</v>
      </c>
      <c r="Y1593" s="67">
        <v>4696000000</v>
      </c>
      <c r="Z1593" s="67">
        <v>0</v>
      </c>
      <c r="AA1593" s="67">
        <v>0</v>
      </c>
      <c r="AB1593" s="67">
        <v>0</v>
      </c>
      <c r="AC1593" s="67">
        <v>0</v>
      </c>
      <c r="AD1593" s="67">
        <v>446669478</v>
      </c>
      <c r="AE1593" s="67">
        <v>0</v>
      </c>
      <c r="AF1593" s="67">
        <v>0</v>
      </c>
      <c r="AG1593" s="67">
        <v>38929662</v>
      </c>
      <c r="AH1593" s="67">
        <v>0</v>
      </c>
      <c r="AI1593" s="67">
        <v>4210278058</v>
      </c>
      <c r="AJ1593" s="67">
        <v>0</v>
      </c>
      <c r="AK1593" s="67">
        <v>0</v>
      </c>
      <c r="AL1593" s="67">
        <v>0</v>
      </c>
      <c r="AM1593" s="67">
        <v>1185606235050</v>
      </c>
      <c r="AN1593" s="67">
        <v>452564717698</v>
      </c>
      <c r="AO1593" s="67">
        <v>719898660048</v>
      </c>
      <c r="AP1593" s="67">
        <v>1426108559855</v>
      </c>
      <c r="AQ1593" s="67">
        <v>1900149907559</v>
      </c>
      <c r="AR1593" s="67">
        <v>274350858039</v>
      </c>
      <c r="AS1593" s="67">
        <v>221250691967</v>
      </c>
      <c r="AT1593" s="67">
        <v>53100166072</v>
      </c>
      <c r="AU1593" s="67">
        <v>597183000000</v>
      </c>
      <c r="AV1593" s="67">
        <v>551342000000</v>
      </c>
      <c r="AW1593" s="67">
        <v>16509334149</v>
      </c>
      <c r="AX1593" s="67">
        <v>11701574496</v>
      </c>
      <c r="AY1593" s="67">
        <v>1523247573</v>
      </c>
      <c r="AZ1593" s="67">
        <v>10178326923</v>
      </c>
      <c r="BA1593" s="67">
        <v>666015493</v>
      </c>
      <c r="BB1593" s="67">
        <v>0</v>
      </c>
      <c r="BC1593" s="67">
        <v>1775668459</v>
      </c>
      <c r="BD1593" s="67">
        <v>213420680</v>
      </c>
      <c r="BE1593" s="67">
        <v>1248031516</v>
      </c>
      <c r="BF1593" s="67">
        <v>628283706</v>
      </c>
      <c r="BG1593" s="67">
        <v>276339799</v>
      </c>
      <c r="BH1593" s="67">
        <v>1162926442</v>
      </c>
      <c r="BI1593" s="67"/>
      <c r="BJ1593" s="67">
        <v>56003293</v>
      </c>
      <c r="BK1593" s="67">
        <v>0</v>
      </c>
      <c r="BL1593" s="67">
        <v>1106923149</v>
      </c>
      <c r="BM1593" s="67"/>
      <c r="BN1593" s="67"/>
      <c r="BO1593" s="67"/>
      <c r="BP1593" s="67"/>
      <c r="BQ1593" s="67">
        <v>157899034</v>
      </c>
      <c r="BR1593" s="67"/>
      <c r="BS1593" s="67"/>
      <c r="BT1593" s="67">
        <v>13088978</v>
      </c>
      <c r="BU1593" s="67"/>
      <c r="BV1593" s="67">
        <v>935935137</v>
      </c>
      <c r="BW1593" s="67"/>
      <c r="BX1593" s="67"/>
      <c r="BY1593" s="67"/>
      <c r="BZ1593" s="67">
        <v>597618243923</v>
      </c>
      <c r="CA1593" s="67">
        <v>176251003414</v>
      </c>
      <c r="CB1593" s="67">
        <v>421367240510</v>
      </c>
      <c r="CC1593" s="67">
        <v>935482362553</v>
      </c>
      <c r="CD1593" s="67">
        <v>889600000000</v>
      </c>
    </row>
    <row r="1594" spans="1:82">
      <c r="A1594" t="s">
        <v>1857</v>
      </c>
      <c r="B1594" t="s">
        <v>1858</v>
      </c>
      <c r="C1594" t="s">
        <v>210</v>
      </c>
      <c r="D1594" t="s">
        <v>63</v>
      </c>
      <c r="E1594" t="s">
        <v>153</v>
      </c>
      <c r="F1594" s="67">
        <v>2000</v>
      </c>
      <c r="G1594" t="s">
        <v>1864</v>
      </c>
      <c r="H1594" s="67">
        <v>3805174</v>
      </c>
      <c r="I1594" s="67">
        <v>188245344597</v>
      </c>
      <c r="J1594" s="67">
        <v>921669768594</v>
      </c>
      <c r="K1594" s="67">
        <v>932326899615</v>
      </c>
      <c r="L1594" s="67">
        <v>18126861271</v>
      </c>
      <c r="M1594" s="67">
        <v>10559146963</v>
      </c>
      <c r="N1594" s="67">
        <v>1131117315</v>
      </c>
      <c r="O1594" s="67">
        <v>0</v>
      </c>
      <c r="P1594" s="67">
        <v>2300512812</v>
      </c>
      <c r="Q1594" s="67">
        <v>299308912</v>
      </c>
      <c r="R1594" s="67">
        <v>1855312729</v>
      </c>
      <c r="S1594" s="67">
        <v>617273081</v>
      </c>
      <c r="T1594" s="67">
        <v>1061125719</v>
      </c>
      <c r="U1594" s="67">
        <v>5295642740</v>
      </c>
      <c r="V1594" s="67">
        <v>0</v>
      </c>
      <c r="W1594" s="67">
        <v>1034262299</v>
      </c>
      <c r="X1594" s="67">
        <v>0</v>
      </c>
      <c r="Y1594" s="67">
        <v>4515000000</v>
      </c>
      <c r="Z1594" s="67">
        <v>0</v>
      </c>
      <c r="AA1594" s="67">
        <v>0</v>
      </c>
      <c r="AB1594" s="67">
        <v>0</v>
      </c>
      <c r="AC1594" s="67">
        <v>0</v>
      </c>
      <c r="AD1594" s="67">
        <v>426487481</v>
      </c>
      <c r="AE1594" s="67">
        <v>0</v>
      </c>
      <c r="AF1594" s="67">
        <v>0</v>
      </c>
      <c r="AG1594" s="67">
        <v>35812506</v>
      </c>
      <c r="AH1594" s="67">
        <v>0</v>
      </c>
      <c r="AI1594" s="67">
        <v>4052751761</v>
      </c>
      <c r="AJ1594" s="67">
        <v>0</v>
      </c>
      <c r="AK1594" s="67">
        <v>0</v>
      </c>
      <c r="AL1594" s="67">
        <v>0</v>
      </c>
      <c r="AM1594" s="67">
        <v>1247846073749</v>
      </c>
      <c r="AN1594" s="67">
        <v>479256414219</v>
      </c>
      <c r="AO1594" s="67">
        <v>755749092941</v>
      </c>
      <c r="AP1594" s="67">
        <v>1434663494169</v>
      </c>
      <c r="AQ1594" s="67">
        <v>1968014219383</v>
      </c>
      <c r="AR1594" s="67">
        <v>291633622924</v>
      </c>
      <c r="AS1594" s="67">
        <v>235188405584</v>
      </c>
      <c r="AT1594" s="67">
        <v>56445217340</v>
      </c>
      <c r="AU1594" s="67">
        <v>677601000000</v>
      </c>
      <c r="AV1594" s="67">
        <v>685436000000</v>
      </c>
      <c r="AW1594" s="67">
        <v>15028009623</v>
      </c>
      <c r="AX1594" s="67">
        <v>10433327578</v>
      </c>
      <c r="AY1594" s="67">
        <v>1230283091</v>
      </c>
      <c r="AZ1594" s="67">
        <v>9203044486</v>
      </c>
      <c r="BA1594" s="67">
        <v>654325039</v>
      </c>
      <c r="BB1594" s="67">
        <v>0</v>
      </c>
      <c r="BC1594" s="67">
        <v>1859890895</v>
      </c>
      <c r="BD1594" s="67">
        <v>224788494</v>
      </c>
      <c r="BE1594" s="67">
        <v>1313906602</v>
      </c>
      <c r="BF1594" s="67">
        <v>304148394</v>
      </c>
      <c r="BG1594" s="67">
        <v>237622621</v>
      </c>
      <c r="BH1594" s="67">
        <v>2105876496</v>
      </c>
      <c r="BI1594" s="67"/>
      <c r="BJ1594" s="67">
        <v>344689267</v>
      </c>
      <c r="BK1594" s="67">
        <v>0</v>
      </c>
      <c r="BL1594" s="67">
        <v>1761187228</v>
      </c>
      <c r="BM1594" s="67"/>
      <c r="BN1594" s="67"/>
      <c r="BO1594" s="67"/>
      <c r="BP1594" s="67"/>
      <c r="BQ1594" s="67">
        <v>181825339</v>
      </c>
      <c r="BR1594" s="67"/>
      <c r="BS1594" s="67"/>
      <c r="BT1594" s="67">
        <v>14952633</v>
      </c>
      <c r="BU1594" s="67"/>
      <c r="BV1594" s="67">
        <v>1564409257</v>
      </c>
      <c r="BW1594" s="67"/>
      <c r="BX1594" s="67"/>
      <c r="BY1594" s="67"/>
      <c r="BZ1594" s="67">
        <v>587078867509</v>
      </c>
      <c r="CA1594" s="67">
        <v>172887964684</v>
      </c>
      <c r="CB1594" s="67">
        <v>414190902825</v>
      </c>
      <c r="CC1594" s="67">
        <v>888011376552</v>
      </c>
      <c r="CD1594" s="67">
        <v>895800000000</v>
      </c>
    </row>
    <row r="1595" spans="1:82">
      <c r="A1595" t="s">
        <v>1857</v>
      </c>
      <c r="B1595" t="s">
        <v>1858</v>
      </c>
      <c r="C1595" t="s">
        <v>210</v>
      </c>
      <c r="D1595" t="s">
        <v>63</v>
      </c>
      <c r="E1595" t="s">
        <v>153</v>
      </c>
      <c r="F1595" s="67">
        <v>2001</v>
      </c>
      <c r="G1595" t="s">
        <v>1865</v>
      </c>
      <c r="H1595" s="67">
        <v>3866243</v>
      </c>
      <c r="I1595" s="67">
        <v>204325369277</v>
      </c>
      <c r="J1595" s="67">
        <v>1032918338919</v>
      </c>
      <c r="K1595" s="67">
        <v>1053527575560</v>
      </c>
      <c r="L1595" s="67">
        <v>18136592697</v>
      </c>
      <c r="M1595" s="67">
        <v>10554360405</v>
      </c>
      <c r="N1595" s="67">
        <v>1147270494</v>
      </c>
      <c r="O1595" s="67">
        <v>0</v>
      </c>
      <c r="P1595" s="67">
        <v>2333365811</v>
      </c>
      <c r="Q1595" s="67">
        <v>303583261</v>
      </c>
      <c r="R1595" s="67">
        <v>1881807946</v>
      </c>
      <c r="S1595" s="67">
        <v>609450247</v>
      </c>
      <c r="T1595" s="67">
        <v>746671698</v>
      </c>
      <c r="U1595" s="67">
        <v>5054264382</v>
      </c>
      <c r="V1595" s="67">
        <v>0</v>
      </c>
      <c r="W1595" s="67">
        <v>1034262299</v>
      </c>
      <c r="X1595" s="67">
        <v>0</v>
      </c>
      <c r="Y1595" s="67">
        <v>4256000000</v>
      </c>
      <c r="Z1595" s="67">
        <v>0</v>
      </c>
      <c r="AA1595" s="67">
        <v>0</v>
      </c>
      <c r="AB1595" s="67">
        <v>0</v>
      </c>
      <c r="AC1595" s="67">
        <v>0</v>
      </c>
      <c r="AD1595" s="67">
        <v>399861942</v>
      </c>
      <c r="AE1595" s="67">
        <v>0</v>
      </c>
      <c r="AF1595" s="67">
        <v>0</v>
      </c>
      <c r="AG1595" s="67">
        <v>30698741</v>
      </c>
      <c r="AH1595" s="67">
        <v>0</v>
      </c>
      <c r="AI1595" s="67">
        <v>3825224066</v>
      </c>
      <c r="AJ1595" s="67">
        <v>0</v>
      </c>
      <c r="AK1595" s="67">
        <v>0</v>
      </c>
      <c r="AL1595" s="67">
        <v>0</v>
      </c>
      <c r="AM1595" s="67">
        <v>1286848072647</v>
      </c>
      <c r="AN1595" s="67">
        <v>497159910579</v>
      </c>
      <c r="AO1595" s="67">
        <v>777191683961</v>
      </c>
      <c r="AP1595" s="67">
        <v>1499516693640</v>
      </c>
      <c r="AQ1595" s="67">
        <v>2020955837281</v>
      </c>
      <c r="AR1595" s="67">
        <v>331852379387</v>
      </c>
      <c r="AS1595" s="67">
        <v>267622886602</v>
      </c>
      <c r="AT1595" s="67">
        <v>64229492785</v>
      </c>
      <c r="AU1595" s="67">
        <v>796394000000</v>
      </c>
      <c r="AV1595" s="67">
        <v>812284000000</v>
      </c>
      <c r="AW1595" s="67">
        <v>10611808733</v>
      </c>
      <c r="AX1595" s="67">
        <v>6227703348</v>
      </c>
      <c r="AY1595" s="67">
        <v>1337323936</v>
      </c>
      <c r="AZ1595" s="67">
        <v>4890379412</v>
      </c>
      <c r="BA1595" s="67">
        <v>587452713</v>
      </c>
      <c r="BB1595" s="67">
        <v>0</v>
      </c>
      <c r="BC1595" s="67">
        <v>1918710518</v>
      </c>
      <c r="BD1595" s="67">
        <v>229950738</v>
      </c>
      <c r="BE1595" s="67">
        <v>1363626755</v>
      </c>
      <c r="BF1595" s="67">
        <v>237656609</v>
      </c>
      <c r="BG1595" s="67">
        <v>46708052</v>
      </c>
      <c r="BH1595" s="67">
        <v>1305838564</v>
      </c>
      <c r="BI1595" s="67"/>
      <c r="BJ1595" s="67">
        <v>591592039</v>
      </c>
      <c r="BK1595" s="67">
        <v>0</v>
      </c>
      <c r="BL1595" s="67">
        <v>714246525</v>
      </c>
      <c r="BM1595" s="67"/>
      <c r="BN1595" s="67"/>
      <c r="BO1595" s="67"/>
      <c r="BP1595" s="67"/>
      <c r="BQ1595" s="67">
        <v>109783534</v>
      </c>
      <c r="BR1595" s="67"/>
      <c r="BS1595" s="67"/>
      <c r="BT1595" s="67">
        <v>7741446</v>
      </c>
      <c r="BU1595" s="67"/>
      <c r="BV1595" s="67">
        <v>596721545</v>
      </c>
      <c r="BW1595" s="67"/>
      <c r="BX1595" s="67"/>
      <c r="BY1595" s="67"/>
      <c r="BZ1595" s="67">
        <v>705624834020</v>
      </c>
      <c r="CA1595" s="67">
        <v>246378826159</v>
      </c>
      <c r="CB1595" s="67">
        <v>459246007861</v>
      </c>
      <c r="CC1595" s="67">
        <v>1033504860703</v>
      </c>
      <c r="CD1595" s="67">
        <v>1049000000000</v>
      </c>
    </row>
    <row r="1596" spans="1:82">
      <c r="A1596" t="s">
        <v>1857</v>
      </c>
      <c r="B1596" t="s">
        <v>1858</v>
      </c>
      <c r="C1596" t="s">
        <v>210</v>
      </c>
      <c r="D1596" t="s">
        <v>63</v>
      </c>
      <c r="E1596" t="s">
        <v>153</v>
      </c>
      <c r="F1596" s="67">
        <v>2002</v>
      </c>
      <c r="G1596" t="s">
        <v>1866</v>
      </c>
      <c r="H1596" s="67">
        <v>3931947</v>
      </c>
      <c r="I1596" s="67">
        <v>221506891853</v>
      </c>
      <c r="J1596" s="67">
        <v>1297208188577</v>
      </c>
      <c r="K1596" s="67">
        <v>1327900219615</v>
      </c>
      <c r="L1596" s="67">
        <v>18263572707</v>
      </c>
      <c r="M1596" s="67">
        <v>10465809082</v>
      </c>
      <c r="N1596" s="67">
        <v>1163423673</v>
      </c>
      <c r="O1596" s="67">
        <v>0</v>
      </c>
      <c r="P1596" s="67">
        <v>2366218810</v>
      </c>
      <c r="Q1596" s="67">
        <v>307857610</v>
      </c>
      <c r="R1596" s="67">
        <v>1908303164</v>
      </c>
      <c r="S1596" s="67">
        <v>603674839</v>
      </c>
      <c r="T1596" s="67">
        <v>1142558035</v>
      </c>
      <c r="U1596" s="67">
        <v>4961643807</v>
      </c>
      <c r="V1596" s="67">
        <v>0</v>
      </c>
      <c r="W1596" s="67">
        <v>1034262299</v>
      </c>
      <c r="X1596" s="67">
        <v>0</v>
      </c>
      <c r="Y1596" s="67">
        <v>4037000000</v>
      </c>
      <c r="Z1596" s="67">
        <v>0</v>
      </c>
      <c r="AA1596" s="67">
        <v>0</v>
      </c>
      <c r="AB1596" s="67">
        <v>0</v>
      </c>
      <c r="AC1596" s="67">
        <v>0</v>
      </c>
      <c r="AD1596" s="67">
        <v>379371904</v>
      </c>
      <c r="AE1596" s="67">
        <v>0</v>
      </c>
      <c r="AF1596" s="67">
        <v>0</v>
      </c>
      <c r="AG1596" s="67">
        <v>26766642</v>
      </c>
      <c r="AH1596" s="67">
        <v>0</v>
      </c>
      <c r="AI1596" s="67">
        <v>3630363170</v>
      </c>
      <c r="AJ1596" s="67">
        <v>0</v>
      </c>
      <c r="AK1596" s="67">
        <v>0</v>
      </c>
      <c r="AL1596" s="67">
        <v>0</v>
      </c>
      <c r="AM1596" s="67">
        <v>1313814531980</v>
      </c>
      <c r="AN1596" s="67">
        <v>520190157126</v>
      </c>
      <c r="AO1596" s="67">
        <v>783082236624</v>
      </c>
      <c r="AP1596" s="67">
        <v>1563883726123</v>
      </c>
      <c r="AQ1596" s="67">
        <v>2065776712444</v>
      </c>
      <c r="AR1596" s="67">
        <v>388997938039</v>
      </c>
      <c r="AS1596" s="67">
        <v>313708014548</v>
      </c>
      <c r="AT1596" s="67">
        <v>75289923491</v>
      </c>
      <c r="AU1596" s="67">
        <v>1046320000000</v>
      </c>
      <c r="AV1596" s="67">
        <v>1071076000000</v>
      </c>
      <c r="AW1596" s="67">
        <v>10936518460</v>
      </c>
      <c r="AX1596" s="67">
        <v>5945265572</v>
      </c>
      <c r="AY1596" s="67">
        <v>1264322939</v>
      </c>
      <c r="AZ1596" s="67">
        <v>4680942633</v>
      </c>
      <c r="BA1596" s="67">
        <v>674567968</v>
      </c>
      <c r="BB1596" s="67">
        <v>0</v>
      </c>
      <c r="BC1596" s="67">
        <v>1947333372</v>
      </c>
      <c r="BD1596" s="67">
        <v>230222065</v>
      </c>
      <c r="BE1596" s="67">
        <v>1393267651</v>
      </c>
      <c r="BF1596" s="67">
        <v>453165881</v>
      </c>
      <c r="BG1596" s="67">
        <v>292695951</v>
      </c>
      <c r="BH1596" s="67">
        <v>448067838</v>
      </c>
      <c r="BI1596" s="67"/>
      <c r="BJ1596" s="67">
        <v>433890610</v>
      </c>
      <c r="BK1596" s="67">
        <v>0</v>
      </c>
      <c r="BL1596" s="67">
        <v>14177228</v>
      </c>
      <c r="BM1596" s="67"/>
      <c r="BN1596" s="67"/>
      <c r="BO1596" s="67"/>
      <c r="BP1596" s="67"/>
      <c r="BQ1596" s="67">
        <v>12597386</v>
      </c>
      <c r="BR1596" s="67"/>
      <c r="BS1596" s="67"/>
      <c r="BT1596" s="67">
        <v>1579842</v>
      </c>
      <c r="BU1596" s="67"/>
      <c r="BV1596" s="67">
        <v>0</v>
      </c>
      <c r="BW1596" s="67"/>
      <c r="BX1596" s="67"/>
      <c r="BY1596" s="67"/>
      <c r="BZ1596" s="67">
        <v>781063755150</v>
      </c>
      <c r="CA1596" s="67">
        <v>273279457975</v>
      </c>
      <c r="CB1596" s="67">
        <v>507784297174</v>
      </c>
      <c r="CC1596" s="67">
        <v>1156690279487</v>
      </c>
      <c r="CD1596" s="67">
        <v>1181000000000</v>
      </c>
    </row>
    <row r="1597" spans="1:82">
      <c r="A1597" t="s">
        <v>1857</v>
      </c>
      <c r="B1597" t="s">
        <v>1858</v>
      </c>
      <c r="C1597" t="s">
        <v>210</v>
      </c>
      <c r="D1597" t="s">
        <v>63</v>
      </c>
      <c r="E1597" t="s">
        <v>153</v>
      </c>
      <c r="F1597" s="67">
        <v>2003</v>
      </c>
      <c r="G1597" t="s">
        <v>1867</v>
      </c>
      <c r="H1597" s="67">
        <v>3996521</v>
      </c>
      <c r="I1597" s="67">
        <v>240488089883</v>
      </c>
      <c r="J1597" s="67">
        <v>1776733024070</v>
      </c>
      <c r="K1597" s="67">
        <v>1819424959996</v>
      </c>
      <c r="L1597" s="67">
        <v>18170493286</v>
      </c>
      <c r="M1597" s="67">
        <v>10458629244</v>
      </c>
      <c r="N1597" s="67">
        <v>1179576853</v>
      </c>
      <c r="O1597" s="67">
        <v>0</v>
      </c>
      <c r="P1597" s="67">
        <v>2399071809</v>
      </c>
      <c r="Q1597" s="67">
        <v>312131960</v>
      </c>
      <c r="R1597" s="67">
        <v>1934798381</v>
      </c>
      <c r="S1597" s="67">
        <v>598855711</v>
      </c>
      <c r="T1597" s="67">
        <v>749177308</v>
      </c>
      <c r="U1597" s="67">
        <v>4907478112</v>
      </c>
      <c r="V1597" s="67">
        <v>0</v>
      </c>
      <c r="W1597" s="67">
        <v>1034262299</v>
      </c>
      <c r="X1597" s="67">
        <v>0</v>
      </c>
      <c r="Y1597" s="67">
        <v>3802000000</v>
      </c>
      <c r="Z1597" s="67">
        <v>0</v>
      </c>
      <c r="AA1597" s="67">
        <v>0</v>
      </c>
      <c r="AB1597" s="67">
        <v>0</v>
      </c>
      <c r="AC1597" s="67">
        <v>0</v>
      </c>
      <c r="AD1597" s="67">
        <v>364637495</v>
      </c>
      <c r="AE1597" s="67">
        <v>0</v>
      </c>
      <c r="AF1597" s="67">
        <v>0</v>
      </c>
      <c r="AG1597" s="67">
        <v>25747964</v>
      </c>
      <c r="AH1597" s="67">
        <v>0</v>
      </c>
      <c r="AI1597" s="67">
        <v>3411643965</v>
      </c>
      <c r="AJ1597" s="67">
        <v>0</v>
      </c>
      <c r="AK1597" s="67">
        <v>0</v>
      </c>
      <c r="AL1597" s="67">
        <v>0</v>
      </c>
      <c r="AM1597" s="67">
        <v>1346272472003</v>
      </c>
      <c r="AN1597" s="67">
        <v>536344955694</v>
      </c>
      <c r="AO1597" s="67">
        <v>799746344699</v>
      </c>
      <c r="AP1597" s="67">
        <v>1622395240709</v>
      </c>
      <c r="AQ1597" s="67">
        <v>2113258084551</v>
      </c>
      <c r="AR1597" s="67">
        <v>536768642183</v>
      </c>
      <c r="AS1597" s="67">
        <v>432877937245</v>
      </c>
      <c r="AT1597" s="67">
        <v>103890704939</v>
      </c>
      <c r="AU1597" s="67">
        <v>1483124000000</v>
      </c>
      <c r="AV1597" s="67">
        <v>1518761000000</v>
      </c>
      <c r="AW1597" s="67">
        <v>11916911840</v>
      </c>
      <c r="AX1597" s="67">
        <v>7320878918</v>
      </c>
      <c r="AY1597" s="67">
        <v>1705976134</v>
      </c>
      <c r="AZ1597" s="67">
        <v>5614902785</v>
      </c>
      <c r="BA1597" s="67">
        <v>737354036</v>
      </c>
      <c r="BB1597" s="67">
        <v>0</v>
      </c>
      <c r="BC1597" s="67">
        <v>1955920546</v>
      </c>
      <c r="BD1597" s="67">
        <v>224639488</v>
      </c>
      <c r="BE1597" s="67">
        <v>1446601416</v>
      </c>
      <c r="BF1597" s="67">
        <v>0</v>
      </c>
      <c r="BG1597" s="67">
        <v>231517435</v>
      </c>
      <c r="BH1597" s="67">
        <v>665233218</v>
      </c>
      <c r="BI1597" s="67"/>
      <c r="BJ1597" s="67">
        <v>474003795</v>
      </c>
      <c r="BK1597" s="67">
        <v>0</v>
      </c>
      <c r="BL1597" s="67">
        <v>191229422</v>
      </c>
      <c r="BM1597" s="67"/>
      <c r="BN1597" s="67"/>
      <c r="BO1597" s="67"/>
      <c r="BP1597" s="67"/>
      <c r="BQ1597" s="67">
        <v>74397364</v>
      </c>
      <c r="BR1597" s="67"/>
      <c r="BS1597" s="67"/>
      <c r="BT1597" s="67">
        <v>5243901</v>
      </c>
      <c r="BU1597" s="67"/>
      <c r="BV1597" s="67">
        <v>111588158</v>
      </c>
      <c r="BW1597" s="67"/>
      <c r="BX1597" s="67"/>
      <c r="BY1597" s="67"/>
      <c r="BZ1597" s="67">
        <v>976189892552</v>
      </c>
      <c r="CA1597" s="67">
        <v>344614240491</v>
      </c>
      <c r="CB1597" s="67">
        <v>631575652062</v>
      </c>
      <c r="CC1597" s="67">
        <v>1489903679793</v>
      </c>
      <c r="CD1597" s="67">
        <v>1526000000000</v>
      </c>
    </row>
    <row r="1598" spans="1:82">
      <c r="A1598" t="s">
        <v>1857</v>
      </c>
      <c r="B1598" t="s">
        <v>1858</v>
      </c>
      <c r="C1598" t="s">
        <v>210</v>
      </c>
      <c r="D1598" t="s">
        <v>63</v>
      </c>
      <c r="E1598" t="s">
        <v>153</v>
      </c>
      <c r="F1598" s="67">
        <v>2004</v>
      </c>
      <c r="G1598" t="s">
        <v>1868</v>
      </c>
      <c r="H1598" s="67">
        <v>4070262</v>
      </c>
      <c r="I1598" s="67">
        <v>262273094035</v>
      </c>
      <c r="J1598" s="67">
        <v>2257639579192</v>
      </c>
      <c r="K1598" s="67">
        <v>2300700891645</v>
      </c>
      <c r="L1598" s="67">
        <v>18108095136</v>
      </c>
      <c r="M1598" s="67">
        <v>10303066110</v>
      </c>
      <c r="N1598" s="67">
        <v>1195730032</v>
      </c>
      <c r="O1598" s="67">
        <v>0</v>
      </c>
      <c r="P1598" s="67">
        <v>2431924808</v>
      </c>
      <c r="Q1598" s="67">
        <v>316406309</v>
      </c>
      <c r="R1598" s="67">
        <v>1961293598</v>
      </c>
      <c r="S1598" s="67">
        <v>592357135</v>
      </c>
      <c r="T1598" s="67">
        <v>789267064</v>
      </c>
      <c r="U1598" s="67">
        <v>4717743623</v>
      </c>
      <c r="V1598" s="67">
        <v>0</v>
      </c>
      <c r="W1598" s="67">
        <v>1034262299</v>
      </c>
      <c r="X1598" s="67">
        <v>0</v>
      </c>
      <c r="Y1598" s="67">
        <v>3558000000</v>
      </c>
      <c r="Z1598" s="67">
        <v>0</v>
      </c>
      <c r="AA1598" s="67">
        <v>0</v>
      </c>
      <c r="AB1598" s="67">
        <v>0</v>
      </c>
      <c r="AC1598" s="67">
        <v>0</v>
      </c>
      <c r="AD1598" s="67">
        <v>341614980</v>
      </c>
      <c r="AE1598" s="67">
        <v>0</v>
      </c>
      <c r="AF1598" s="67">
        <v>0</v>
      </c>
      <c r="AG1598" s="67">
        <v>20858308</v>
      </c>
      <c r="AH1598" s="67">
        <v>0</v>
      </c>
      <c r="AI1598" s="67">
        <v>3195261688</v>
      </c>
      <c r="AJ1598" s="67">
        <v>0</v>
      </c>
      <c r="AK1598" s="67">
        <v>0</v>
      </c>
      <c r="AL1598" s="67">
        <v>0</v>
      </c>
      <c r="AM1598" s="67">
        <v>1388071249997</v>
      </c>
      <c r="AN1598" s="67">
        <v>552742746244</v>
      </c>
      <c r="AO1598" s="67">
        <v>824789021130</v>
      </c>
      <c r="AP1598" s="67">
        <v>1678137266566</v>
      </c>
      <c r="AQ1598" s="67">
        <v>2166730601764</v>
      </c>
      <c r="AR1598" s="67">
        <v>656848537060</v>
      </c>
      <c r="AS1598" s="67">
        <v>529716562145</v>
      </c>
      <c r="AT1598" s="67">
        <v>127131974915</v>
      </c>
      <c r="AU1598" s="67">
        <v>1926013000000</v>
      </c>
      <c r="AV1598" s="67">
        <v>1962749000000</v>
      </c>
      <c r="AW1598" s="67">
        <v>13419290699</v>
      </c>
      <c r="AX1598" s="67">
        <v>8179012181</v>
      </c>
      <c r="AY1598" s="67">
        <v>1950585130</v>
      </c>
      <c r="AZ1598" s="67">
        <v>6228427051</v>
      </c>
      <c r="BA1598" s="67">
        <v>630432120</v>
      </c>
      <c r="BB1598" s="67">
        <v>0</v>
      </c>
      <c r="BC1598" s="67">
        <v>2002791112</v>
      </c>
      <c r="BD1598" s="67">
        <v>224876804</v>
      </c>
      <c r="BE1598" s="67">
        <v>1527921994</v>
      </c>
      <c r="BF1598" s="67">
        <v>489144331</v>
      </c>
      <c r="BG1598" s="67">
        <v>365112157</v>
      </c>
      <c r="BH1598" s="67">
        <v>1602592083</v>
      </c>
      <c r="BI1598" s="67"/>
      <c r="BJ1598" s="67">
        <v>527473659</v>
      </c>
      <c r="BK1598" s="67">
        <v>0</v>
      </c>
      <c r="BL1598" s="67">
        <v>1075118423</v>
      </c>
      <c r="BM1598" s="67"/>
      <c r="BN1598" s="67"/>
      <c r="BO1598" s="67"/>
      <c r="BP1598" s="67"/>
      <c r="BQ1598" s="67">
        <v>175763118</v>
      </c>
      <c r="BR1598" s="67"/>
      <c r="BS1598" s="67"/>
      <c r="BT1598" s="67">
        <v>5986699</v>
      </c>
      <c r="BU1598" s="67"/>
      <c r="BV1598" s="67">
        <v>893368606</v>
      </c>
      <c r="BW1598" s="67"/>
      <c r="BX1598" s="67"/>
      <c r="BY1598" s="67"/>
      <c r="BZ1598" s="67">
        <v>1186315071085</v>
      </c>
      <c r="CA1598" s="67">
        <v>432172235431</v>
      </c>
      <c r="CB1598" s="67">
        <v>754142835654</v>
      </c>
      <c r="CC1598" s="67">
        <v>1821449490926</v>
      </c>
      <c r="CD1598" s="67">
        <v>1858000000000</v>
      </c>
    </row>
    <row r="1599" spans="1:82">
      <c r="A1599" t="s">
        <v>1857</v>
      </c>
      <c r="B1599" t="s">
        <v>1858</v>
      </c>
      <c r="C1599" t="s">
        <v>210</v>
      </c>
      <c r="D1599" t="s">
        <v>63</v>
      </c>
      <c r="E1599" t="s">
        <v>153</v>
      </c>
      <c r="F1599" s="67">
        <v>2005</v>
      </c>
      <c r="G1599" t="s">
        <v>1869</v>
      </c>
      <c r="H1599" s="67">
        <v>4159914</v>
      </c>
      <c r="I1599" s="67">
        <v>289576275972</v>
      </c>
      <c r="J1599" s="67">
        <v>2542524280231</v>
      </c>
      <c r="K1599" s="67">
        <v>2596764367923</v>
      </c>
      <c r="L1599" s="67">
        <v>18152092828</v>
      </c>
      <c r="M1599" s="67">
        <v>10295886272</v>
      </c>
      <c r="N1599" s="67">
        <v>1211883211</v>
      </c>
      <c r="O1599" s="67">
        <v>0</v>
      </c>
      <c r="P1599" s="67">
        <v>2464777807</v>
      </c>
      <c r="Q1599" s="67">
        <v>320680658</v>
      </c>
      <c r="R1599" s="67">
        <v>1987788816</v>
      </c>
      <c r="S1599" s="67">
        <v>584971086</v>
      </c>
      <c r="T1599" s="67">
        <v>790739109</v>
      </c>
      <c r="U1599" s="67">
        <v>4279686529</v>
      </c>
      <c r="V1599" s="67">
        <v>0</v>
      </c>
      <c r="W1599" s="67">
        <v>1034262299</v>
      </c>
      <c r="X1599" s="67">
        <v>0</v>
      </c>
      <c r="Y1599" s="67">
        <v>3147000000</v>
      </c>
      <c r="Z1599" s="67">
        <v>0</v>
      </c>
      <c r="AA1599" s="67">
        <v>0</v>
      </c>
      <c r="AB1599" s="67">
        <v>0</v>
      </c>
      <c r="AC1599" s="67">
        <v>0</v>
      </c>
      <c r="AD1599" s="67">
        <v>311264399</v>
      </c>
      <c r="AE1599" s="67">
        <v>0</v>
      </c>
      <c r="AF1599" s="67">
        <v>0</v>
      </c>
      <c r="AG1599" s="67">
        <v>19432158</v>
      </c>
      <c r="AH1599" s="67">
        <v>0</v>
      </c>
      <c r="AI1599" s="67">
        <v>2815893356</v>
      </c>
      <c r="AJ1599" s="67">
        <v>0</v>
      </c>
      <c r="AK1599" s="67">
        <v>0</v>
      </c>
      <c r="AL1599" s="67">
        <v>0</v>
      </c>
      <c r="AM1599" s="67">
        <v>1477642291167</v>
      </c>
      <c r="AN1599" s="67">
        <v>594686183669</v>
      </c>
      <c r="AO1599" s="67">
        <v>872937658627</v>
      </c>
      <c r="AP1599" s="67">
        <v>1787690061799</v>
      </c>
      <c r="AQ1599" s="67">
        <v>2247928846076</v>
      </c>
      <c r="AR1599" s="67">
        <v>744647781103</v>
      </c>
      <c r="AS1599" s="67">
        <v>600522404115</v>
      </c>
      <c r="AT1599" s="67">
        <v>144125376988</v>
      </c>
      <c r="AU1599" s="67">
        <v>2221752000000</v>
      </c>
      <c r="AV1599" s="67">
        <v>2269149000000</v>
      </c>
      <c r="AW1599" s="67">
        <v>15398112842</v>
      </c>
      <c r="AX1599" s="67">
        <v>7284852775</v>
      </c>
      <c r="AY1599" s="67">
        <v>1637014981</v>
      </c>
      <c r="AZ1599" s="67">
        <v>5647837793</v>
      </c>
      <c r="BA1599" s="67">
        <v>694460385</v>
      </c>
      <c r="BB1599" s="67">
        <v>0</v>
      </c>
      <c r="BC1599" s="67">
        <v>2102143428</v>
      </c>
      <c r="BD1599" s="67">
        <v>236910140</v>
      </c>
      <c r="BE1599" s="67">
        <v>1605870983</v>
      </c>
      <c r="BF1599" s="67">
        <v>3028460604</v>
      </c>
      <c r="BG1599" s="67">
        <v>445414528</v>
      </c>
      <c r="BH1599" s="67">
        <v>1928234848</v>
      </c>
      <c r="BI1599" s="67"/>
      <c r="BJ1599" s="67">
        <v>445905988</v>
      </c>
      <c r="BK1599" s="67">
        <v>0</v>
      </c>
      <c r="BL1599" s="67">
        <v>1482328860</v>
      </c>
      <c r="BM1599" s="67"/>
      <c r="BN1599" s="67"/>
      <c r="BO1599" s="67"/>
      <c r="BP1599" s="67"/>
      <c r="BQ1599" s="67">
        <v>221849109</v>
      </c>
      <c r="BR1599" s="67"/>
      <c r="BS1599" s="67"/>
      <c r="BT1599" s="67">
        <v>8923122</v>
      </c>
      <c r="BU1599" s="67"/>
      <c r="BV1599" s="67">
        <v>1251556629</v>
      </c>
      <c r="BW1599" s="67"/>
      <c r="BX1599" s="67"/>
      <c r="BY1599" s="67"/>
      <c r="BZ1599" s="67">
        <v>1410353318015</v>
      </c>
      <c r="CA1599" s="67">
        <v>482818625802</v>
      </c>
      <c r="CB1599" s="67">
        <v>927534692213</v>
      </c>
      <c r="CC1599" s="67">
        <v>2124930446809</v>
      </c>
      <c r="CD1599" s="67">
        <v>2172000000000</v>
      </c>
    </row>
    <row r="1600" spans="1:82">
      <c r="A1600" t="s">
        <v>1857</v>
      </c>
      <c r="B1600" t="s">
        <v>1858</v>
      </c>
      <c r="C1600" t="s">
        <v>210</v>
      </c>
      <c r="D1600" t="s">
        <v>63</v>
      </c>
      <c r="E1600" t="s">
        <v>153</v>
      </c>
      <c r="F1600" s="67">
        <v>2006</v>
      </c>
      <c r="G1600" t="s">
        <v>1870</v>
      </c>
      <c r="H1600" s="67">
        <v>4273591</v>
      </c>
      <c r="I1600" s="67">
        <v>320030280732</v>
      </c>
      <c r="J1600" s="67">
        <v>3226198964753</v>
      </c>
      <c r="K1600" s="67">
        <v>3240041834129</v>
      </c>
      <c r="L1600" s="67">
        <v>18189587913</v>
      </c>
      <c r="M1600" s="67">
        <v>10195368554</v>
      </c>
      <c r="N1600" s="67">
        <v>1228036390</v>
      </c>
      <c r="O1600" s="67">
        <v>0</v>
      </c>
      <c r="P1600" s="67">
        <v>2497630805</v>
      </c>
      <c r="Q1600" s="67">
        <v>324955008</v>
      </c>
      <c r="R1600" s="67">
        <v>2014284033</v>
      </c>
      <c r="S1600" s="67">
        <v>578183394</v>
      </c>
      <c r="T1600" s="67">
        <v>907312602</v>
      </c>
      <c r="U1600" s="67">
        <v>3384944445</v>
      </c>
      <c r="V1600" s="67">
        <v>0</v>
      </c>
      <c r="W1600" s="67">
        <v>517131150</v>
      </c>
      <c r="X1600" s="67">
        <v>0</v>
      </c>
      <c r="Y1600" s="67">
        <v>2744000000</v>
      </c>
      <c r="Z1600" s="67">
        <v>0</v>
      </c>
      <c r="AA1600" s="67">
        <v>0</v>
      </c>
      <c r="AB1600" s="67">
        <v>0</v>
      </c>
      <c r="AC1600" s="67">
        <v>0</v>
      </c>
      <c r="AD1600" s="67">
        <v>281887670</v>
      </c>
      <c r="AE1600" s="67">
        <v>0</v>
      </c>
      <c r="AF1600" s="67">
        <v>0</v>
      </c>
      <c r="AG1600" s="67">
        <v>18148623</v>
      </c>
      <c r="AH1600" s="67">
        <v>0</v>
      </c>
      <c r="AI1600" s="67">
        <v>2444179764</v>
      </c>
      <c r="AJ1600" s="67">
        <v>0</v>
      </c>
      <c r="AK1600" s="67">
        <v>0</v>
      </c>
      <c r="AL1600" s="67">
        <v>0</v>
      </c>
      <c r="AM1600" s="67">
        <v>1548384728536</v>
      </c>
      <c r="AN1600" s="67">
        <v>622172802012</v>
      </c>
      <c r="AO1600" s="67">
        <v>915497023218</v>
      </c>
      <c r="AP1600" s="67">
        <v>1883305378392</v>
      </c>
      <c r="AQ1600" s="67">
        <v>2315581048176</v>
      </c>
      <c r="AR1600" s="67">
        <v>697670119497</v>
      </c>
      <c r="AS1600" s="67">
        <v>562637193143</v>
      </c>
      <c r="AT1600" s="67">
        <v>135032926354</v>
      </c>
      <c r="AU1600" s="67">
        <v>2930012000000</v>
      </c>
      <c r="AV1600" s="67">
        <v>2942584000000</v>
      </c>
      <c r="AW1600" s="67">
        <v>15103571114</v>
      </c>
      <c r="AX1600" s="67">
        <v>7331651871</v>
      </c>
      <c r="AY1600" s="67">
        <v>1650804246</v>
      </c>
      <c r="AZ1600" s="67">
        <v>5680847624</v>
      </c>
      <c r="BA1600" s="67">
        <v>796444238</v>
      </c>
      <c r="BB1600" s="67">
        <v>0</v>
      </c>
      <c r="BC1600" s="67">
        <v>2178532511</v>
      </c>
      <c r="BD1600" s="67">
        <v>246784250</v>
      </c>
      <c r="BE1600" s="67">
        <v>1665570810</v>
      </c>
      <c r="BF1600" s="67">
        <v>2297060866</v>
      </c>
      <c r="BG1600" s="67">
        <v>587526568</v>
      </c>
      <c r="BH1600" s="67">
        <v>6259201662</v>
      </c>
      <c r="BI1600" s="67"/>
      <c r="BJ1600" s="67">
        <v>549798230</v>
      </c>
      <c r="BK1600" s="67">
        <v>0</v>
      </c>
      <c r="BL1600" s="67">
        <v>5709403433</v>
      </c>
      <c r="BM1600" s="67"/>
      <c r="BN1600" s="67"/>
      <c r="BO1600" s="67"/>
      <c r="BP1600" s="67"/>
      <c r="BQ1600" s="67">
        <v>432704656</v>
      </c>
      <c r="BR1600" s="67"/>
      <c r="BS1600" s="67"/>
      <c r="BT1600" s="67">
        <v>13824279</v>
      </c>
      <c r="BU1600" s="67"/>
      <c r="BV1600" s="67">
        <v>5262874498</v>
      </c>
      <c r="BW1600" s="67"/>
      <c r="BX1600" s="67"/>
      <c r="BY1600" s="67"/>
      <c r="BZ1600" s="67">
        <v>1646357015602</v>
      </c>
      <c r="CA1600" s="67">
        <v>577722152992</v>
      </c>
      <c r="CB1600" s="67">
        <v>1068634862610</v>
      </c>
      <c r="CC1600" s="67">
        <v>2352817907876</v>
      </c>
      <c r="CD1600" s="67">
        <v>2365000000000</v>
      </c>
    </row>
    <row r="1601" spans="1:82">
      <c r="A1601" t="s">
        <v>1857</v>
      </c>
      <c r="B1601" t="s">
        <v>1858</v>
      </c>
      <c r="C1601" t="s">
        <v>210</v>
      </c>
      <c r="D1601" t="s">
        <v>63</v>
      </c>
      <c r="E1601" t="s">
        <v>153</v>
      </c>
      <c r="F1601" s="67">
        <v>2007</v>
      </c>
      <c r="G1601" t="s">
        <v>1871</v>
      </c>
      <c r="H1601" s="67">
        <v>4398942</v>
      </c>
      <c r="I1601" s="67">
        <v>350502851749</v>
      </c>
      <c r="J1601" s="67">
        <v>3859799224026</v>
      </c>
      <c r="K1601" s="67">
        <v>3917178052063</v>
      </c>
      <c r="L1601" s="67">
        <v>18227160707</v>
      </c>
      <c r="M1601" s="67">
        <v>10233661018</v>
      </c>
      <c r="N1601" s="67">
        <v>1244189570</v>
      </c>
      <c r="O1601" s="67">
        <v>0</v>
      </c>
      <c r="P1601" s="67">
        <v>2530483804</v>
      </c>
      <c r="Q1601" s="67">
        <v>329229357</v>
      </c>
      <c r="R1601" s="67">
        <v>2040779250</v>
      </c>
      <c r="S1601" s="67">
        <v>576042523</v>
      </c>
      <c r="T1601" s="67">
        <v>835169834</v>
      </c>
      <c r="U1601" s="67">
        <v>2898799947</v>
      </c>
      <c r="V1601" s="67">
        <v>0</v>
      </c>
      <c r="W1601" s="67">
        <v>517131150</v>
      </c>
      <c r="X1601" s="67">
        <v>0</v>
      </c>
      <c r="Y1601" s="67">
        <v>2346000000</v>
      </c>
      <c r="Z1601" s="67">
        <v>0</v>
      </c>
      <c r="AA1601" s="67">
        <v>0</v>
      </c>
      <c r="AB1601" s="67">
        <v>0</v>
      </c>
      <c r="AC1601" s="67">
        <v>0</v>
      </c>
      <c r="AD1601" s="67">
        <v>253339752</v>
      </c>
      <c r="AE1601" s="67">
        <v>0</v>
      </c>
      <c r="AF1601" s="67">
        <v>0</v>
      </c>
      <c r="AG1601" s="67">
        <v>17313307</v>
      </c>
      <c r="AH1601" s="67">
        <v>0</v>
      </c>
      <c r="AI1601" s="67">
        <v>2075675553</v>
      </c>
      <c r="AJ1601" s="67">
        <v>0</v>
      </c>
      <c r="AK1601" s="67">
        <v>0</v>
      </c>
      <c r="AL1601" s="67">
        <v>0</v>
      </c>
      <c r="AM1601" s="67">
        <v>1611098800874</v>
      </c>
      <c r="AN1601" s="67">
        <v>658802959800</v>
      </c>
      <c r="AO1601" s="67">
        <v>943253754356</v>
      </c>
      <c r="AP1601" s="67">
        <v>1889189398883</v>
      </c>
      <c r="AQ1601" s="67">
        <v>2369237072019</v>
      </c>
      <c r="AR1601" s="67">
        <v>678963284517</v>
      </c>
      <c r="AS1601" s="67">
        <v>547551035901</v>
      </c>
      <c r="AT1601" s="67">
        <v>131412248616</v>
      </c>
      <c r="AU1601" s="67">
        <v>3677109000000</v>
      </c>
      <c r="AV1601" s="67">
        <v>3731772000000</v>
      </c>
      <c r="AW1601" s="67">
        <v>19024592688</v>
      </c>
      <c r="AX1601" s="67">
        <v>9943628454</v>
      </c>
      <c r="AY1601" s="67">
        <v>2263496374</v>
      </c>
      <c r="AZ1601" s="67">
        <v>7680132081</v>
      </c>
      <c r="BA1601" s="67">
        <v>978825630</v>
      </c>
      <c r="BB1601" s="67">
        <v>0</v>
      </c>
      <c r="BC1601" s="67">
        <v>2251591168</v>
      </c>
      <c r="BD1601" s="67">
        <v>258600643</v>
      </c>
      <c r="BE1601" s="67">
        <v>1708598863</v>
      </c>
      <c r="BF1601" s="67">
        <v>3184619873</v>
      </c>
      <c r="BG1601" s="67">
        <v>698728057</v>
      </c>
      <c r="BH1601" s="67">
        <v>5525454773</v>
      </c>
      <c r="BI1601" s="67"/>
      <c r="BJ1601" s="67">
        <v>435577998</v>
      </c>
      <c r="BK1601" s="67">
        <v>0</v>
      </c>
      <c r="BL1601" s="67">
        <v>5089876775</v>
      </c>
      <c r="BM1601" s="67"/>
      <c r="BN1601" s="67"/>
      <c r="BO1601" s="67"/>
      <c r="BP1601" s="67"/>
      <c r="BQ1601" s="67">
        <v>833373055</v>
      </c>
      <c r="BR1601" s="67"/>
      <c r="BS1601" s="67"/>
      <c r="BT1601" s="67">
        <v>14096588</v>
      </c>
      <c r="BU1601" s="67"/>
      <c r="BV1601" s="67">
        <v>4242407132</v>
      </c>
      <c r="BW1601" s="67"/>
      <c r="BX1601" s="67"/>
      <c r="BY1601" s="67"/>
      <c r="BZ1601" s="67">
        <v>1883044144317</v>
      </c>
      <c r="CA1601" s="67">
        <v>694201958050</v>
      </c>
      <c r="CB1601" s="67">
        <v>1188842186268</v>
      </c>
      <c r="CC1601" s="67">
        <v>2531894476296</v>
      </c>
      <c r="CD1601" s="67">
        <v>2587000000000</v>
      </c>
    </row>
    <row r="1602" spans="1:82">
      <c r="A1602" t="s">
        <v>1857</v>
      </c>
      <c r="B1602" t="s">
        <v>1858</v>
      </c>
      <c r="C1602" t="s">
        <v>210</v>
      </c>
      <c r="D1602" t="s">
        <v>63</v>
      </c>
      <c r="E1602" t="s">
        <v>153</v>
      </c>
      <c r="F1602" s="67">
        <v>2008</v>
      </c>
      <c r="G1602" t="s">
        <v>1872</v>
      </c>
      <c r="H1602" s="67">
        <v>4489544</v>
      </c>
      <c r="I1602" s="67">
        <v>374519182737</v>
      </c>
      <c r="J1602" s="67">
        <v>3422776840017</v>
      </c>
      <c r="K1602" s="67">
        <v>3603582855384</v>
      </c>
      <c r="L1602" s="67">
        <v>19361597631</v>
      </c>
      <c r="M1602" s="67">
        <v>11078488506</v>
      </c>
      <c r="N1602" s="67">
        <v>1260342749</v>
      </c>
      <c r="O1602" s="67">
        <v>0</v>
      </c>
      <c r="P1602" s="67">
        <v>2563336803</v>
      </c>
      <c r="Q1602" s="67">
        <v>333503706</v>
      </c>
      <c r="R1602" s="67">
        <v>2067274468</v>
      </c>
      <c r="S1602" s="67">
        <v>574580297</v>
      </c>
      <c r="T1602" s="67">
        <v>1213372830</v>
      </c>
      <c r="U1602" s="67">
        <v>2533474570</v>
      </c>
      <c r="V1602" s="67">
        <v>0</v>
      </c>
      <c r="W1602" s="67">
        <v>517131150</v>
      </c>
      <c r="X1602" s="67">
        <v>0</v>
      </c>
      <c r="Y1602" s="67">
        <v>1978000000</v>
      </c>
      <c r="Z1602" s="67">
        <v>0</v>
      </c>
      <c r="AA1602" s="67">
        <v>0</v>
      </c>
      <c r="AB1602" s="67">
        <v>0</v>
      </c>
      <c r="AC1602" s="67">
        <v>0</v>
      </c>
      <c r="AD1602" s="67">
        <v>230225147</v>
      </c>
      <c r="AE1602" s="67">
        <v>0</v>
      </c>
      <c r="AF1602" s="67">
        <v>0</v>
      </c>
      <c r="AG1602" s="67">
        <v>16498364</v>
      </c>
      <c r="AH1602" s="67">
        <v>0</v>
      </c>
      <c r="AI1602" s="67">
        <v>1731058215</v>
      </c>
      <c r="AJ1602" s="67">
        <v>0</v>
      </c>
      <c r="AK1602" s="67">
        <v>0</v>
      </c>
      <c r="AL1602" s="67">
        <v>0</v>
      </c>
      <c r="AM1602" s="67">
        <v>1599546086917</v>
      </c>
      <c r="AN1602" s="67">
        <v>670162388632</v>
      </c>
      <c r="AO1602" s="67">
        <v>923906627012</v>
      </c>
      <c r="AP1602" s="67">
        <v>1843877621691</v>
      </c>
      <c r="AQ1602" s="67">
        <v>2381801668812</v>
      </c>
      <c r="AR1602" s="67">
        <v>692658821772</v>
      </c>
      <c r="AS1602" s="67">
        <v>558595824009</v>
      </c>
      <c r="AT1602" s="67">
        <v>134062997762</v>
      </c>
      <c r="AU1602" s="67">
        <v>3393169000000</v>
      </c>
      <c r="AV1602" s="67">
        <v>3572411000000</v>
      </c>
      <c r="AW1602" s="67">
        <v>21405418982</v>
      </c>
      <c r="AX1602" s="67">
        <v>10041268386</v>
      </c>
      <c r="AY1602" s="67">
        <v>2226880282</v>
      </c>
      <c r="AZ1602" s="67">
        <v>7814388104</v>
      </c>
      <c r="BA1602" s="67">
        <v>901790499</v>
      </c>
      <c r="BB1602" s="67">
        <v>0</v>
      </c>
      <c r="BC1602" s="67">
        <v>2308510139</v>
      </c>
      <c r="BD1602" s="67">
        <v>264054079</v>
      </c>
      <c r="BE1602" s="67">
        <v>1758026116</v>
      </c>
      <c r="BF1602" s="67">
        <v>4831450679</v>
      </c>
      <c r="BG1602" s="67">
        <v>1300319083</v>
      </c>
      <c r="BH1602" s="67">
        <v>2110974487</v>
      </c>
      <c r="BI1602" s="67"/>
      <c r="BJ1602" s="67">
        <v>943928269</v>
      </c>
      <c r="BK1602" s="67">
        <v>0</v>
      </c>
      <c r="BL1602" s="67">
        <v>1167046219</v>
      </c>
      <c r="BM1602" s="67"/>
      <c r="BN1602" s="67"/>
      <c r="BO1602" s="67"/>
      <c r="BP1602" s="67"/>
      <c r="BQ1602" s="67">
        <v>316417775</v>
      </c>
      <c r="BR1602" s="67"/>
      <c r="BS1602" s="67"/>
      <c r="BT1602" s="67">
        <v>12789414</v>
      </c>
      <c r="BU1602" s="67"/>
      <c r="BV1602" s="67">
        <v>837839030</v>
      </c>
      <c r="BW1602" s="67"/>
      <c r="BX1602" s="67"/>
      <c r="BY1602" s="67"/>
      <c r="BZ1602" s="67">
        <v>1917977874348</v>
      </c>
      <c r="CA1602" s="67">
        <v>665001560673</v>
      </c>
      <c r="CB1602" s="67">
        <v>1252976313674</v>
      </c>
      <c r="CC1602" s="67">
        <v>2454911089588</v>
      </c>
      <c r="CD1602" s="67">
        <v>2634000000000</v>
      </c>
    </row>
    <row r="1603" spans="1:82">
      <c r="A1603" t="s">
        <v>1857</v>
      </c>
      <c r="B1603" t="s">
        <v>1858</v>
      </c>
      <c r="C1603" t="s">
        <v>210</v>
      </c>
      <c r="D1603" t="s">
        <v>63</v>
      </c>
      <c r="E1603" t="s">
        <v>153</v>
      </c>
      <c r="F1603" s="67">
        <v>2009</v>
      </c>
      <c r="G1603" t="s">
        <v>1873</v>
      </c>
      <c r="H1603" s="67">
        <v>4535375</v>
      </c>
      <c r="I1603" s="67">
        <v>389412884995</v>
      </c>
      <c r="J1603" s="67">
        <v>3923325541348</v>
      </c>
      <c r="K1603" s="67">
        <v>4163791813532</v>
      </c>
      <c r="L1603" s="67">
        <v>19263924404</v>
      </c>
      <c r="M1603" s="67">
        <v>10994532279</v>
      </c>
      <c r="N1603" s="67">
        <v>1276495928</v>
      </c>
      <c r="O1603" s="67">
        <v>0</v>
      </c>
      <c r="P1603" s="67">
        <v>2596189802</v>
      </c>
      <c r="Q1603" s="67">
        <v>337778056</v>
      </c>
      <c r="R1603" s="67">
        <v>2093769685</v>
      </c>
      <c r="S1603" s="67">
        <v>572663768</v>
      </c>
      <c r="T1603" s="67">
        <v>1129691729</v>
      </c>
      <c r="U1603" s="67">
        <v>2716755712</v>
      </c>
      <c r="V1603" s="67">
        <v>0</v>
      </c>
      <c r="W1603" s="67">
        <v>517131150</v>
      </c>
      <c r="X1603" s="67">
        <v>0</v>
      </c>
      <c r="Y1603" s="67">
        <v>2023000000</v>
      </c>
      <c r="Z1603" s="67">
        <v>0</v>
      </c>
      <c r="AA1603" s="67">
        <v>0</v>
      </c>
      <c r="AB1603" s="67">
        <v>0</v>
      </c>
      <c r="AC1603" s="67">
        <v>0</v>
      </c>
      <c r="AD1603" s="67">
        <v>276270177</v>
      </c>
      <c r="AE1603" s="67">
        <v>0</v>
      </c>
      <c r="AF1603" s="67">
        <v>0</v>
      </c>
      <c r="AG1603" s="67">
        <v>15683422</v>
      </c>
      <c r="AH1603" s="67">
        <v>0</v>
      </c>
      <c r="AI1603" s="67">
        <v>1731058215</v>
      </c>
      <c r="AJ1603" s="67">
        <v>0</v>
      </c>
      <c r="AK1603" s="67">
        <v>0</v>
      </c>
      <c r="AL1603" s="67">
        <v>0</v>
      </c>
      <c r="AM1603" s="67">
        <v>1467957823148</v>
      </c>
      <c r="AN1603" s="67">
        <v>645232391516</v>
      </c>
      <c r="AO1603" s="67">
        <v>823318367592</v>
      </c>
      <c r="AP1603" s="67">
        <v>1624249359845</v>
      </c>
      <c r="AQ1603" s="67">
        <v>2333041449101</v>
      </c>
      <c r="AR1603" s="67">
        <v>619082063185</v>
      </c>
      <c r="AS1603" s="67">
        <v>499259728375</v>
      </c>
      <c r="AT1603" s="67">
        <v>119822334810</v>
      </c>
      <c r="AU1603" s="67">
        <v>3715217000000</v>
      </c>
      <c r="AV1603" s="67">
        <v>3942928000000</v>
      </c>
      <c r="AW1603" s="67">
        <v>16074746750</v>
      </c>
      <c r="AX1603" s="67">
        <v>6589392798</v>
      </c>
      <c r="AY1603" s="67">
        <v>1430518691</v>
      </c>
      <c r="AZ1603" s="67">
        <v>5158874107</v>
      </c>
      <c r="BA1603" s="67">
        <v>864839316</v>
      </c>
      <c r="BB1603" s="67">
        <v>0</v>
      </c>
      <c r="BC1603" s="67">
        <v>2345111126</v>
      </c>
      <c r="BD1603" s="67">
        <v>268329762</v>
      </c>
      <c r="BE1603" s="67">
        <v>1801020382</v>
      </c>
      <c r="BF1603" s="67">
        <v>3084136898</v>
      </c>
      <c r="BG1603" s="67">
        <v>1121916469</v>
      </c>
      <c r="BH1603" s="67">
        <v>1109611386</v>
      </c>
      <c r="BI1603" s="67"/>
      <c r="BJ1603" s="67">
        <v>0</v>
      </c>
      <c r="BK1603" s="67">
        <v>0</v>
      </c>
      <c r="BL1603" s="67">
        <v>1109611386</v>
      </c>
      <c r="BM1603" s="67"/>
      <c r="BN1603" s="67"/>
      <c r="BO1603" s="67"/>
      <c r="BP1603" s="67"/>
      <c r="BQ1603" s="67">
        <v>260578030</v>
      </c>
      <c r="BR1603" s="67"/>
      <c r="BS1603" s="67"/>
      <c r="BT1603" s="67">
        <v>6318549</v>
      </c>
      <c r="BU1603" s="67"/>
      <c r="BV1603" s="67">
        <v>842714807</v>
      </c>
      <c r="BW1603" s="67"/>
      <c r="BX1603" s="67"/>
      <c r="BY1603" s="67"/>
      <c r="BZ1603" s="67">
        <v>1557166437929</v>
      </c>
      <c r="CA1603" s="67">
        <v>644516094030</v>
      </c>
      <c r="CB1603" s="67">
        <v>912650343899</v>
      </c>
      <c r="CC1603" s="67">
        <v>1965721859251</v>
      </c>
      <c r="CD1603" s="67">
        <v>2193000000000</v>
      </c>
    </row>
    <row r="1604" spans="1:82">
      <c r="A1604" t="s">
        <v>1857</v>
      </c>
      <c r="B1604" t="s">
        <v>1858</v>
      </c>
      <c r="C1604" t="s">
        <v>210</v>
      </c>
      <c r="D1604" t="s">
        <v>63</v>
      </c>
      <c r="E1604" t="s">
        <v>153</v>
      </c>
      <c r="F1604" s="67">
        <v>2010</v>
      </c>
      <c r="G1604" t="s">
        <v>1874</v>
      </c>
      <c r="H1604" s="67">
        <v>4560155</v>
      </c>
      <c r="I1604" s="67">
        <v>397563148364</v>
      </c>
      <c r="J1604" s="67">
        <v>3958990736229</v>
      </c>
      <c r="K1604" s="67">
        <v>4173152762185</v>
      </c>
      <c r="L1604" s="67">
        <v>18884740805</v>
      </c>
      <c r="M1604" s="67">
        <v>10932498488</v>
      </c>
      <c r="N1604" s="67">
        <v>1292649107</v>
      </c>
      <c r="O1604" s="67">
        <v>0</v>
      </c>
      <c r="P1604" s="67">
        <v>2629042801</v>
      </c>
      <c r="Q1604" s="67">
        <v>342052405</v>
      </c>
      <c r="R1604" s="67">
        <v>2120264902</v>
      </c>
      <c r="S1604" s="67">
        <v>569544761</v>
      </c>
      <c r="T1604" s="67">
        <v>750661882</v>
      </c>
      <c r="U1604" s="67">
        <v>2529276486</v>
      </c>
      <c r="V1604" s="67">
        <v>0</v>
      </c>
      <c r="W1604" s="67">
        <v>517131150</v>
      </c>
      <c r="X1604" s="67">
        <v>0</v>
      </c>
      <c r="Y1604" s="67">
        <v>1849000000</v>
      </c>
      <c r="Z1604" s="67">
        <v>0</v>
      </c>
      <c r="AA1604" s="67">
        <v>0</v>
      </c>
      <c r="AB1604" s="67">
        <v>0</v>
      </c>
      <c r="AC1604" s="67">
        <v>0</v>
      </c>
      <c r="AD1604" s="67">
        <v>276270177</v>
      </c>
      <c r="AE1604" s="67">
        <v>0</v>
      </c>
      <c r="AF1604" s="67">
        <v>0</v>
      </c>
      <c r="AG1604" s="67">
        <v>14868479</v>
      </c>
      <c r="AH1604" s="67">
        <v>0</v>
      </c>
      <c r="AI1604" s="67">
        <v>1557952393</v>
      </c>
      <c r="AJ1604" s="67">
        <v>0</v>
      </c>
      <c r="AK1604" s="67">
        <v>0</v>
      </c>
      <c r="AL1604" s="67">
        <v>0</v>
      </c>
      <c r="AM1604" s="67">
        <v>1410646049956</v>
      </c>
      <c r="AN1604" s="67">
        <v>628054964799</v>
      </c>
      <c r="AO1604" s="67">
        <v>784179177361</v>
      </c>
      <c r="AP1604" s="67">
        <v>1601842428598</v>
      </c>
      <c r="AQ1604" s="67">
        <v>2314178516693</v>
      </c>
      <c r="AR1604" s="67">
        <v>494970219464</v>
      </c>
      <c r="AS1604" s="67">
        <v>399169531826</v>
      </c>
      <c r="AT1604" s="67">
        <v>95800687638</v>
      </c>
      <c r="AU1604" s="67">
        <v>3714421000000</v>
      </c>
      <c r="AV1604" s="67">
        <v>3915353000000</v>
      </c>
      <c r="AW1604" s="67">
        <v>18572289435</v>
      </c>
      <c r="AX1604" s="67">
        <v>8508498554</v>
      </c>
      <c r="AY1604" s="67">
        <v>1902848092</v>
      </c>
      <c r="AZ1604" s="67">
        <v>6605650462</v>
      </c>
      <c r="BA1604" s="67">
        <v>1013395208</v>
      </c>
      <c r="BB1604" s="67">
        <v>0</v>
      </c>
      <c r="BC1604" s="67">
        <v>2388140752</v>
      </c>
      <c r="BD1604" s="67">
        <v>278213319</v>
      </c>
      <c r="BE1604" s="67">
        <v>1833752580</v>
      </c>
      <c r="BF1604" s="67">
        <v>4006984264</v>
      </c>
      <c r="BG1604" s="67">
        <v>543304759</v>
      </c>
      <c r="BH1604" s="67">
        <v>2210926233</v>
      </c>
      <c r="BI1604" s="67"/>
      <c r="BJ1604" s="67">
        <v>535371711</v>
      </c>
      <c r="BK1604" s="67">
        <v>0</v>
      </c>
      <c r="BL1604" s="67">
        <v>1675554523</v>
      </c>
      <c r="BM1604" s="67"/>
      <c r="BN1604" s="67"/>
      <c r="BO1604" s="67"/>
      <c r="BP1604" s="67"/>
      <c r="BQ1604" s="67">
        <v>349593699</v>
      </c>
      <c r="BR1604" s="67"/>
      <c r="BS1604" s="67"/>
      <c r="BT1604" s="67">
        <v>21239669</v>
      </c>
      <c r="BU1604" s="67"/>
      <c r="BV1604" s="67">
        <v>1304721154</v>
      </c>
      <c r="BW1604" s="67"/>
      <c r="BX1604" s="67"/>
      <c r="BY1604" s="67"/>
      <c r="BZ1604" s="67">
        <v>1341556201484</v>
      </c>
      <c r="CA1604" s="67">
        <v>541685103747</v>
      </c>
      <c r="CB1604" s="67">
        <v>799871097737</v>
      </c>
      <c r="CC1604" s="67">
        <v>1656377636616</v>
      </c>
      <c r="CD1604" s="67">
        <v>1857000000000</v>
      </c>
    </row>
    <row r="1605" spans="1:82">
      <c r="A1605" t="s">
        <v>1857</v>
      </c>
      <c r="B1605" t="s">
        <v>1858</v>
      </c>
      <c r="C1605" t="s">
        <v>210</v>
      </c>
      <c r="D1605" t="s">
        <v>63</v>
      </c>
      <c r="E1605" t="s">
        <v>153</v>
      </c>
      <c r="F1605" s="67">
        <v>2011</v>
      </c>
      <c r="G1605" t="s">
        <v>1875</v>
      </c>
      <c r="H1605" s="67">
        <v>4580084</v>
      </c>
      <c r="I1605" s="67">
        <v>404722090507</v>
      </c>
      <c r="J1605" s="67">
        <v>4023463964722</v>
      </c>
      <c r="K1605" s="67">
        <v>4270272271789</v>
      </c>
      <c r="L1605" s="67">
        <v>18965032888</v>
      </c>
      <c r="M1605" s="67">
        <v>10901385860</v>
      </c>
      <c r="N1605" s="67">
        <v>1304955095</v>
      </c>
      <c r="O1605" s="67">
        <v>0</v>
      </c>
      <c r="P1605" s="67">
        <v>2654071224</v>
      </c>
      <c r="Q1605" s="67">
        <v>345308735</v>
      </c>
      <c r="R1605" s="67">
        <v>2140449772</v>
      </c>
      <c r="S1605" s="67">
        <v>564338247</v>
      </c>
      <c r="T1605" s="67">
        <v>885538853</v>
      </c>
      <c r="U1605" s="67">
        <v>2139742415</v>
      </c>
      <c r="V1605" s="67">
        <v>0</v>
      </c>
      <c r="W1605" s="67">
        <v>517131150</v>
      </c>
      <c r="X1605" s="67">
        <v>0</v>
      </c>
      <c r="Y1605" s="67">
        <v>1416000000</v>
      </c>
      <c r="Z1605" s="67">
        <v>0</v>
      </c>
      <c r="AA1605" s="67">
        <v>0</v>
      </c>
      <c r="AB1605" s="67">
        <v>0</v>
      </c>
      <c r="AC1605" s="67">
        <v>0</v>
      </c>
      <c r="AD1605" s="67">
        <v>276270177</v>
      </c>
      <c r="AE1605" s="67">
        <v>0</v>
      </c>
      <c r="AF1605" s="67">
        <v>0</v>
      </c>
      <c r="AG1605" s="67">
        <v>14090616</v>
      </c>
      <c r="AH1605" s="67">
        <v>0</v>
      </c>
      <c r="AI1605" s="67">
        <v>1125187839</v>
      </c>
      <c r="AJ1605" s="67">
        <v>0</v>
      </c>
      <c r="AK1605" s="67">
        <v>0</v>
      </c>
      <c r="AL1605" s="67">
        <v>0</v>
      </c>
      <c r="AM1605" s="67">
        <v>1391054046826</v>
      </c>
      <c r="AN1605" s="67">
        <v>622184482804</v>
      </c>
      <c r="AO1605" s="67">
        <v>770776041020</v>
      </c>
      <c r="AP1605" s="67">
        <v>1557135192342</v>
      </c>
      <c r="AQ1605" s="67">
        <v>2310003642359</v>
      </c>
      <c r="AR1605" s="67">
        <v>492455232104</v>
      </c>
      <c r="AS1605" s="67">
        <v>397141316213</v>
      </c>
      <c r="AT1605" s="67">
        <v>95313915891</v>
      </c>
      <c r="AU1605" s="67">
        <v>3871443000000</v>
      </c>
      <c r="AV1605" s="67">
        <v>4108926000000</v>
      </c>
      <c r="AW1605" s="67">
        <v>23887092201</v>
      </c>
      <c r="AX1605" s="67">
        <v>10956254752</v>
      </c>
      <c r="AY1605" s="67">
        <v>2433585706</v>
      </c>
      <c r="AZ1605" s="67">
        <v>8522669045</v>
      </c>
      <c r="BA1605" s="67">
        <v>1075234976</v>
      </c>
      <c r="BB1605" s="67">
        <v>0</v>
      </c>
      <c r="BC1605" s="67">
        <v>2449348480</v>
      </c>
      <c r="BD1605" s="67">
        <v>284638263</v>
      </c>
      <c r="BE1605" s="67">
        <v>1892346745</v>
      </c>
      <c r="BF1605" s="67">
        <v>6414339914</v>
      </c>
      <c r="BG1605" s="67">
        <v>814929071</v>
      </c>
      <c r="BH1605" s="67">
        <v>1845767093</v>
      </c>
      <c r="BI1605" s="67"/>
      <c r="BJ1605" s="67">
        <v>649330205</v>
      </c>
      <c r="BK1605" s="67">
        <v>0</v>
      </c>
      <c r="BL1605" s="67">
        <v>1196436888</v>
      </c>
      <c r="BM1605" s="67"/>
      <c r="BN1605" s="67"/>
      <c r="BO1605" s="67"/>
      <c r="BP1605" s="67"/>
      <c r="BQ1605" s="67">
        <v>358807078</v>
      </c>
      <c r="BR1605" s="67"/>
      <c r="BS1605" s="67"/>
      <c r="BT1605" s="67">
        <v>38999408</v>
      </c>
      <c r="BU1605" s="67"/>
      <c r="BV1605" s="67">
        <v>798630402</v>
      </c>
      <c r="BW1605" s="67"/>
      <c r="BX1605" s="67"/>
      <c r="BY1605" s="67"/>
      <c r="BZ1605" s="67">
        <v>1341786214962</v>
      </c>
      <c r="CA1605" s="67">
        <v>570698715967</v>
      </c>
      <c r="CB1605" s="67">
        <v>771087498995</v>
      </c>
      <c r="CC1605" s="67">
        <v>1622491306359</v>
      </c>
      <c r="CD1605" s="67">
        <v>1860000000000</v>
      </c>
    </row>
    <row r="1606" spans="1:82">
      <c r="A1606" t="s">
        <v>1857</v>
      </c>
      <c r="B1606" t="s">
        <v>1858</v>
      </c>
      <c r="C1606" t="s">
        <v>210</v>
      </c>
      <c r="D1606" t="s">
        <v>63</v>
      </c>
      <c r="E1606" t="s">
        <v>153</v>
      </c>
      <c r="F1606" s="67">
        <v>2012</v>
      </c>
      <c r="G1606" t="s">
        <v>1876</v>
      </c>
      <c r="H1606" s="67">
        <v>4599533</v>
      </c>
      <c r="I1606" s="67">
        <v>415602684758</v>
      </c>
      <c r="J1606" s="67">
        <v>4204981164321</v>
      </c>
      <c r="K1606" s="67">
        <v>4556781662098</v>
      </c>
      <c r="L1606" s="67">
        <v>19000901092</v>
      </c>
      <c r="M1606" s="67">
        <v>10848733722</v>
      </c>
      <c r="N1606" s="67">
        <v>1317261083</v>
      </c>
      <c r="O1606" s="67">
        <v>0</v>
      </c>
      <c r="P1606" s="67">
        <v>2679099647</v>
      </c>
      <c r="Q1606" s="67">
        <v>348565066</v>
      </c>
      <c r="R1606" s="67">
        <v>2160634642</v>
      </c>
      <c r="S1606" s="67">
        <v>559295321</v>
      </c>
      <c r="T1606" s="67">
        <v>1005112814</v>
      </c>
      <c r="U1606" s="67">
        <v>2135770746</v>
      </c>
      <c r="V1606" s="67">
        <v>0</v>
      </c>
      <c r="W1606" s="67">
        <v>517131150</v>
      </c>
      <c r="X1606" s="67">
        <v>0</v>
      </c>
      <c r="Y1606" s="67">
        <v>1414000000</v>
      </c>
      <c r="Z1606" s="67">
        <v>0</v>
      </c>
      <c r="AA1606" s="67">
        <v>0</v>
      </c>
      <c r="AB1606" s="67">
        <v>0</v>
      </c>
      <c r="AC1606" s="67">
        <v>0</v>
      </c>
      <c r="AD1606" s="67">
        <v>276270177</v>
      </c>
      <c r="AE1606" s="67">
        <v>0</v>
      </c>
      <c r="AF1606" s="67">
        <v>0</v>
      </c>
      <c r="AG1606" s="67">
        <v>12868202</v>
      </c>
      <c r="AH1606" s="67">
        <v>0</v>
      </c>
      <c r="AI1606" s="67">
        <v>1125187839</v>
      </c>
      <c r="AJ1606" s="67">
        <v>0</v>
      </c>
      <c r="AK1606" s="67">
        <v>0</v>
      </c>
      <c r="AL1606" s="67">
        <v>0</v>
      </c>
      <c r="AM1606" s="67">
        <v>1393446302748</v>
      </c>
      <c r="AN1606" s="67">
        <v>623964443687</v>
      </c>
      <c r="AO1606" s="67">
        <v>771457530642</v>
      </c>
      <c r="AP1606" s="67">
        <v>1466664008616</v>
      </c>
      <c r="AQ1606" s="67">
        <v>2315944261963</v>
      </c>
      <c r="AR1606" s="67">
        <v>455930045178</v>
      </c>
      <c r="AS1606" s="67">
        <v>367685520305</v>
      </c>
      <c r="AT1606" s="67">
        <v>88244524873</v>
      </c>
      <c r="AU1606" s="67">
        <v>4114732000000</v>
      </c>
      <c r="AV1606" s="67">
        <v>4458982000000</v>
      </c>
      <c r="AW1606" s="67">
        <v>26114170223</v>
      </c>
      <c r="AX1606" s="67">
        <v>9659344760</v>
      </c>
      <c r="AY1606" s="67">
        <v>2298608565</v>
      </c>
      <c r="AZ1606" s="67">
        <v>7360736195</v>
      </c>
      <c r="BA1606" s="67">
        <v>935501762</v>
      </c>
      <c r="BB1606" s="67">
        <v>0</v>
      </c>
      <c r="BC1606" s="67">
        <v>2506428274</v>
      </c>
      <c r="BD1606" s="67">
        <v>293623135</v>
      </c>
      <c r="BE1606" s="67">
        <v>1942424983</v>
      </c>
      <c r="BF1606" s="67">
        <v>9755855389</v>
      </c>
      <c r="BG1606" s="67">
        <v>1020991919</v>
      </c>
      <c r="BH1606" s="67">
        <v>1375319510</v>
      </c>
      <c r="BI1606" s="67"/>
      <c r="BJ1606" s="67">
        <v>632044523</v>
      </c>
      <c r="BK1606" s="67">
        <v>0</v>
      </c>
      <c r="BL1606" s="67">
        <v>743274987</v>
      </c>
      <c r="BM1606" s="67"/>
      <c r="BN1606" s="67"/>
      <c r="BO1606" s="67"/>
      <c r="BP1606" s="67"/>
      <c r="BQ1606" s="67">
        <v>218636625</v>
      </c>
      <c r="BR1606" s="67"/>
      <c r="BS1606" s="67"/>
      <c r="BT1606" s="67">
        <v>27253020</v>
      </c>
      <c r="BU1606" s="67"/>
      <c r="BV1606" s="67">
        <v>497385343</v>
      </c>
      <c r="BW1606" s="67"/>
      <c r="BX1606" s="67"/>
      <c r="BY1606" s="67"/>
      <c r="BZ1606" s="67">
        <v>1215557860337</v>
      </c>
      <c r="CA1606" s="67">
        <v>511265234030</v>
      </c>
      <c r="CB1606" s="67">
        <v>704292626307</v>
      </c>
      <c r="CC1606" s="67">
        <v>1354727395248</v>
      </c>
      <c r="CD1606" s="67">
        <v>1699000000000</v>
      </c>
    </row>
    <row r="1607" spans="1:82">
      <c r="A1607" t="s">
        <v>1857</v>
      </c>
      <c r="B1607" t="s">
        <v>1858</v>
      </c>
      <c r="C1607" t="s">
        <v>210</v>
      </c>
      <c r="D1607" t="s">
        <v>63</v>
      </c>
      <c r="E1607" t="s">
        <v>153</v>
      </c>
      <c r="F1607" s="67">
        <v>2013</v>
      </c>
      <c r="G1607" t="s">
        <v>1877</v>
      </c>
      <c r="H1607" s="67">
        <v>4623816</v>
      </c>
      <c r="I1607" s="67">
        <v>424112869503</v>
      </c>
      <c r="J1607" s="67">
        <v>4613249708487</v>
      </c>
      <c r="K1607" s="67">
        <v>4980334891860</v>
      </c>
      <c r="L1607" s="67">
        <v>18680808495</v>
      </c>
      <c r="M1607" s="67">
        <v>10714710098</v>
      </c>
      <c r="N1607" s="67">
        <v>1329567071</v>
      </c>
      <c r="O1607" s="67">
        <v>0</v>
      </c>
      <c r="P1607" s="67">
        <v>2704128070</v>
      </c>
      <c r="Q1607" s="67">
        <v>351821396</v>
      </c>
      <c r="R1607" s="67">
        <v>2180819512</v>
      </c>
      <c r="S1607" s="67">
        <v>552929813</v>
      </c>
      <c r="T1607" s="67">
        <v>750912443</v>
      </c>
      <c r="U1607" s="67">
        <v>2019553330</v>
      </c>
      <c r="V1607" s="67">
        <v>0</v>
      </c>
      <c r="W1607" s="67">
        <v>517131150</v>
      </c>
      <c r="X1607" s="67">
        <v>0</v>
      </c>
      <c r="Y1607" s="67">
        <v>1239000000</v>
      </c>
      <c r="Z1607" s="67">
        <v>0</v>
      </c>
      <c r="AA1607" s="67">
        <v>0</v>
      </c>
      <c r="AB1607" s="67">
        <v>0</v>
      </c>
      <c r="AC1607" s="67">
        <v>0</v>
      </c>
      <c r="AD1607" s="67">
        <v>276270177</v>
      </c>
      <c r="AE1607" s="67">
        <v>0</v>
      </c>
      <c r="AF1607" s="67">
        <v>0</v>
      </c>
      <c r="AG1607" s="67">
        <v>10942085</v>
      </c>
      <c r="AH1607" s="67">
        <v>0</v>
      </c>
      <c r="AI1607" s="67">
        <v>952082018</v>
      </c>
      <c r="AJ1607" s="67">
        <v>0</v>
      </c>
      <c r="AK1607" s="67">
        <v>0</v>
      </c>
      <c r="AL1607" s="67">
        <v>0</v>
      </c>
      <c r="AM1607" s="67">
        <v>1446138405858</v>
      </c>
      <c r="AN1607" s="67">
        <v>638994568146</v>
      </c>
      <c r="AO1607" s="67">
        <v>807959819803</v>
      </c>
      <c r="AP1607" s="67">
        <v>1511959211695</v>
      </c>
      <c r="AQ1607" s="67">
        <v>2337543662756</v>
      </c>
      <c r="AR1607" s="67">
        <v>473828968542</v>
      </c>
      <c r="AS1607" s="67">
        <v>382120135921</v>
      </c>
      <c r="AT1607" s="67">
        <v>91708832621</v>
      </c>
      <c r="AU1607" s="67">
        <v>4537203000000</v>
      </c>
      <c r="AV1607" s="67">
        <v>4898237000000</v>
      </c>
      <c r="AW1607" s="67">
        <v>24206288618</v>
      </c>
      <c r="AX1607" s="67">
        <v>11324540524</v>
      </c>
      <c r="AY1607" s="67">
        <v>2355034913</v>
      </c>
      <c r="AZ1607" s="67">
        <v>8969505610</v>
      </c>
      <c r="BA1607" s="67">
        <v>1080706728</v>
      </c>
      <c r="BB1607" s="67">
        <v>0</v>
      </c>
      <c r="BC1607" s="67">
        <v>2562139886</v>
      </c>
      <c r="BD1607" s="67">
        <v>302522805</v>
      </c>
      <c r="BE1607" s="67">
        <v>1994867263</v>
      </c>
      <c r="BF1607" s="67">
        <v>6171441585</v>
      </c>
      <c r="BG1607" s="67">
        <v>770069827</v>
      </c>
      <c r="BH1607" s="67">
        <v>1070129307</v>
      </c>
      <c r="BI1607" s="67"/>
      <c r="BJ1607" s="67">
        <v>590304231</v>
      </c>
      <c r="BK1607" s="67">
        <v>0</v>
      </c>
      <c r="BL1607" s="67">
        <v>479825076</v>
      </c>
      <c r="BM1607" s="67"/>
      <c r="BN1607" s="67"/>
      <c r="BO1607" s="67"/>
      <c r="BP1607" s="67"/>
      <c r="BQ1607" s="67">
        <v>170138626</v>
      </c>
      <c r="BR1607" s="67"/>
      <c r="BS1607" s="67"/>
      <c r="BT1607" s="67">
        <v>15215578</v>
      </c>
      <c r="BU1607" s="67"/>
      <c r="BV1607" s="67">
        <v>294470872</v>
      </c>
      <c r="BW1607" s="67"/>
      <c r="BX1607" s="67"/>
      <c r="BY1607" s="67"/>
      <c r="BZ1607" s="67">
        <v>1356761556326</v>
      </c>
      <c r="CA1607" s="67">
        <v>532012288437</v>
      </c>
      <c r="CB1607" s="67">
        <v>824749267889</v>
      </c>
      <c r="CC1607" s="67">
        <v>1494832942793</v>
      </c>
      <c r="CD1607" s="67">
        <v>1856000000000</v>
      </c>
    </row>
    <row r="1608" spans="1:82">
      <c r="A1608" t="s">
        <v>1857</v>
      </c>
      <c r="B1608" t="s">
        <v>1858</v>
      </c>
      <c r="C1608" t="s">
        <v>210</v>
      </c>
      <c r="D1608" t="s">
        <v>63</v>
      </c>
      <c r="E1608" t="s">
        <v>153</v>
      </c>
      <c r="F1608" s="67">
        <v>2014</v>
      </c>
      <c r="G1608" t="s">
        <v>1878</v>
      </c>
      <c r="H1608" s="67">
        <v>4657740</v>
      </c>
      <c r="I1608" s="67">
        <v>438139061900</v>
      </c>
      <c r="J1608" s="67">
        <v>5064565002427</v>
      </c>
      <c r="K1608" s="67">
        <v>5477722928734</v>
      </c>
      <c r="L1608" s="67">
        <v>18780179046</v>
      </c>
      <c r="M1608" s="67">
        <v>10688384030</v>
      </c>
      <c r="N1608" s="67">
        <v>1341873059</v>
      </c>
      <c r="O1608" s="67">
        <v>0</v>
      </c>
      <c r="P1608" s="67">
        <v>2729156494</v>
      </c>
      <c r="Q1608" s="67">
        <v>355077727</v>
      </c>
      <c r="R1608" s="67">
        <v>2201004383</v>
      </c>
      <c r="S1608" s="67">
        <v>548204624</v>
      </c>
      <c r="T1608" s="67">
        <v>887969295</v>
      </c>
      <c r="U1608" s="67">
        <v>2016283775</v>
      </c>
      <c r="V1608" s="67">
        <v>0</v>
      </c>
      <c r="W1608" s="67">
        <v>517131150</v>
      </c>
      <c r="X1608" s="67">
        <v>0</v>
      </c>
      <c r="Y1608" s="67">
        <v>1238000000</v>
      </c>
      <c r="Z1608" s="67">
        <v>0</v>
      </c>
      <c r="AA1608" s="67">
        <v>0</v>
      </c>
      <c r="AB1608" s="67">
        <v>0</v>
      </c>
      <c r="AC1608" s="67">
        <v>0</v>
      </c>
      <c r="AD1608" s="67">
        <v>276270177</v>
      </c>
      <c r="AE1608" s="67">
        <v>0</v>
      </c>
      <c r="AF1608" s="67">
        <v>0</v>
      </c>
      <c r="AG1608" s="67">
        <v>9348465</v>
      </c>
      <c r="AH1608" s="67">
        <v>0</v>
      </c>
      <c r="AI1608" s="67">
        <v>952082018</v>
      </c>
      <c r="AJ1608" s="67">
        <v>0</v>
      </c>
      <c r="AK1608" s="67">
        <v>0</v>
      </c>
      <c r="AL1608" s="67">
        <v>0</v>
      </c>
      <c r="AM1608" s="67">
        <v>1493772047452</v>
      </c>
      <c r="AN1608" s="67">
        <v>655619367007</v>
      </c>
      <c r="AO1608" s="67">
        <v>838103963316</v>
      </c>
      <c r="AP1608" s="67">
        <v>1525158470347</v>
      </c>
      <c r="AQ1608" s="67">
        <v>2359228933810</v>
      </c>
      <c r="AR1608" s="67">
        <v>501068011182</v>
      </c>
      <c r="AS1608" s="67">
        <v>404087105792</v>
      </c>
      <c r="AT1608" s="67">
        <v>96980905390</v>
      </c>
      <c r="AU1608" s="67">
        <v>4990171000000</v>
      </c>
      <c r="AV1608" s="67">
        <v>5397260000000</v>
      </c>
      <c r="AW1608" s="67">
        <v>23895308669</v>
      </c>
      <c r="AX1608" s="67">
        <v>11062338547</v>
      </c>
      <c r="AY1608" s="67">
        <v>2166918340</v>
      </c>
      <c r="AZ1608" s="67">
        <v>8895420207</v>
      </c>
      <c r="BA1608" s="67">
        <v>1144374429</v>
      </c>
      <c r="BB1608" s="67">
        <v>0</v>
      </c>
      <c r="BC1608" s="67">
        <v>2617709191</v>
      </c>
      <c r="BD1608" s="67">
        <v>312840971</v>
      </c>
      <c r="BE1608" s="67">
        <v>2034792649</v>
      </c>
      <c r="BF1608" s="67">
        <v>5699087358</v>
      </c>
      <c r="BG1608" s="67">
        <v>1024165524</v>
      </c>
      <c r="BH1608" s="67">
        <v>972272831</v>
      </c>
      <c r="BI1608" s="67"/>
      <c r="BJ1608" s="67">
        <v>426444118</v>
      </c>
      <c r="BK1608" s="67">
        <v>0</v>
      </c>
      <c r="BL1608" s="67">
        <v>545828713</v>
      </c>
      <c r="BM1608" s="67"/>
      <c r="BN1608" s="67"/>
      <c r="BO1608" s="67"/>
      <c r="BP1608" s="67"/>
      <c r="BQ1608" s="67">
        <v>160572377</v>
      </c>
      <c r="BR1608" s="67"/>
      <c r="BS1608" s="67"/>
      <c r="BT1608" s="67">
        <v>6192229</v>
      </c>
      <c r="BU1608" s="67"/>
      <c r="BV1608" s="67">
        <v>379064108</v>
      </c>
      <c r="BW1608" s="67"/>
      <c r="BX1608" s="67"/>
      <c r="BY1608" s="67"/>
      <c r="BZ1608" s="67">
        <v>1466593569926</v>
      </c>
      <c r="CA1608" s="67">
        <v>556391829899</v>
      </c>
      <c r="CB1608" s="67">
        <v>910201740028</v>
      </c>
      <c r="CC1608" s="67">
        <v>1585440162609</v>
      </c>
      <c r="CD1608" s="67">
        <v>1993000000000</v>
      </c>
    </row>
    <row r="1609" spans="1:82">
      <c r="A1609" t="s">
        <v>1857</v>
      </c>
      <c r="B1609" t="s">
        <v>1858</v>
      </c>
      <c r="C1609" t="s">
        <v>210</v>
      </c>
      <c r="D1609" t="s">
        <v>63</v>
      </c>
      <c r="E1609" t="s">
        <v>153</v>
      </c>
      <c r="F1609" s="67">
        <v>2015</v>
      </c>
      <c r="G1609" t="s">
        <v>1879</v>
      </c>
      <c r="H1609" s="67">
        <v>4701957</v>
      </c>
      <c r="I1609" s="67">
        <v>469943720324</v>
      </c>
      <c r="J1609" s="67">
        <v>5384842986501</v>
      </c>
      <c r="K1609" s="67">
        <v>5968429214553</v>
      </c>
      <c r="L1609" s="67">
        <v>18866655730</v>
      </c>
      <c r="M1609" s="67">
        <v>10602225985</v>
      </c>
      <c r="N1609" s="67">
        <v>1354179047</v>
      </c>
      <c r="O1609" s="67">
        <v>0</v>
      </c>
      <c r="P1609" s="67">
        <v>2754184917</v>
      </c>
      <c r="Q1609" s="67">
        <v>358334058</v>
      </c>
      <c r="R1609" s="67">
        <v>2221189253</v>
      </c>
      <c r="S1609" s="67">
        <v>545844400</v>
      </c>
      <c r="T1609" s="67">
        <v>1010625155</v>
      </c>
      <c r="U1609" s="67">
        <v>2014904415</v>
      </c>
      <c r="V1609" s="67">
        <v>0</v>
      </c>
      <c r="W1609" s="67">
        <v>517131150</v>
      </c>
      <c r="X1609" s="67">
        <v>0</v>
      </c>
      <c r="Y1609" s="67">
        <v>1236000000</v>
      </c>
      <c r="Z1609" s="67">
        <v>0</v>
      </c>
      <c r="AA1609" s="67">
        <v>0</v>
      </c>
      <c r="AB1609" s="67">
        <v>0</v>
      </c>
      <c r="AC1609" s="67">
        <v>0</v>
      </c>
      <c r="AD1609" s="67">
        <v>276270177</v>
      </c>
      <c r="AE1609" s="67">
        <v>0</v>
      </c>
      <c r="AF1609" s="67">
        <v>0</v>
      </c>
      <c r="AG1609" s="67">
        <v>8044557</v>
      </c>
      <c r="AH1609" s="67">
        <v>0</v>
      </c>
      <c r="AI1609" s="67">
        <v>952082018</v>
      </c>
      <c r="AJ1609" s="67">
        <v>0</v>
      </c>
      <c r="AK1609" s="67">
        <v>0</v>
      </c>
      <c r="AL1609" s="67">
        <v>0</v>
      </c>
      <c r="AM1609" s="67">
        <v>1554240523534</v>
      </c>
      <c r="AN1609" s="67">
        <v>680343482264</v>
      </c>
      <c r="AO1609" s="67">
        <v>873439229213</v>
      </c>
      <c r="AP1609" s="67">
        <v>1449571876421</v>
      </c>
      <c r="AQ1609" s="67">
        <v>2389074694162</v>
      </c>
      <c r="AR1609" s="67">
        <v>478882153394</v>
      </c>
      <c r="AS1609" s="67">
        <v>386195284995</v>
      </c>
      <c r="AT1609" s="67">
        <v>92686868399</v>
      </c>
      <c r="AU1609" s="67">
        <v>5290364000000</v>
      </c>
      <c r="AV1609" s="67">
        <v>5863711000000</v>
      </c>
      <c r="AW1609" s="67">
        <v>16749973602</v>
      </c>
      <c r="AX1609" s="67">
        <v>8848867938</v>
      </c>
      <c r="AY1609" s="67">
        <v>1923854313</v>
      </c>
      <c r="AZ1609" s="67">
        <v>6925013625</v>
      </c>
      <c r="BA1609" s="67">
        <v>992096652</v>
      </c>
      <c r="BB1609" s="67">
        <v>0</v>
      </c>
      <c r="BC1609" s="67">
        <v>2645569623</v>
      </c>
      <c r="BD1609" s="67">
        <v>320610818</v>
      </c>
      <c r="BE1609" s="67">
        <v>2073998319</v>
      </c>
      <c r="BF1609" s="67">
        <v>922485524</v>
      </c>
      <c r="BG1609" s="67">
        <v>946344728</v>
      </c>
      <c r="BH1609" s="67">
        <v>585447865</v>
      </c>
      <c r="BI1609" s="67"/>
      <c r="BJ1609" s="67">
        <v>238394359</v>
      </c>
      <c r="BK1609" s="67">
        <v>0</v>
      </c>
      <c r="BL1609" s="67">
        <v>347053505</v>
      </c>
      <c r="BM1609" s="67"/>
      <c r="BN1609" s="67"/>
      <c r="BO1609" s="67"/>
      <c r="BP1609" s="67"/>
      <c r="BQ1609" s="67">
        <v>96872886</v>
      </c>
      <c r="BR1609" s="67"/>
      <c r="BS1609" s="67"/>
      <c r="BT1609" s="67">
        <v>1605661</v>
      </c>
      <c r="BU1609" s="67"/>
      <c r="BV1609" s="67">
        <v>248574959</v>
      </c>
      <c r="BW1609" s="67"/>
      <c r="BX1609" s="67"/>
      <c r="BY1609" s="67"/>
      <c r="BZ1609" s="67">
        <v>1233468096319</v>
      </c>
      <c r="CA1609" s="67">
        <v>462488509944</v>
      </c>
      <c r="CB1609" s="67">
        <v>770979586375</v>
      </c>
      <c r="CC1609" s="67">
        <v>1156338671179</v>
      </c>
      <c r="CD1609" s="67">
        <v>1730000000000</v>
      </c>
    </row>
    <row r="1610" spans="1:82">
      <c r="A1610" t="s">
        <v>1857</v>
      </c>
      <c r="B1610" t="s">
        <v>1858</v>
      </c>
      <c r="C1610" t="s">
        <v>210</v>
      </c>
      <c r="D1610" t="s">
        <v>63</v>
      </c>
      <c r="E1610" t="s">
        <v>153</v>
      </c>
      <c r="F1610" s="67">
        <v>2016</v>
      </c>
      <c r="G1610" t="s">
        <v>1880</v>
      </c>
      <c r="H1610" s="67">
        <v>4755335</v>
      </c>
      <c r="I1610" s="67">
        <v>526965764480</v>
      </c>
      <c r="J1610" s="67">
        <v>5466263349222</v>
      </c>
      <c r="K1610" s="67">
        <v>5972171390849</v>
      </c>
      <c r="L1610" s="67">
        <v>18836708181</v>
      </c>
      <c r="M1610" s="67">
        <v>10676417634</v>
      </c>
      <c r="N1610" s="67">
        <v>1363994409</v>
      </c>
      <c r="O1610" s="67">
        <v>0</v>
      </c>
      <c r="P1610" s="67">
        <v>2782213247</v>
      </c>
      <c r="Q1610" s="67">
        <v>361980692</v>
      </c>
      <c r="R1610" s="67">
        <v>2243793482</v>
      </c>
      <c r="S1610" s="67">
        <v>542953734</v>
      </c>
      <c r="T1610" s="67">
        <v>853210224</v>
      </c>
      <c r="U1610" s="67">
        <v>1876001798</v>
      </c>
      <c r="V1610" s="67">
        <v>0</v>
      </c>
      <c r="W1610" s="67">
        <v>517131150</v>
      </c>
      <c r="X1610" s="67">
        <v>0</v>
      </c>
      <c r="Y1610" s="67">
        <v>1098000000</v>
      </c>
      <c r="Z1610" s="67">
        <v>0</v>
      </c>
      <c r="AA1610" s="67">
        <v>0</v>
      </c>
      <c r="AB1610" s="67">
        <v>0</v>
      </c>
      <c r="AC1610" s="67">
        <v>0</v>
      </c>
      <c r="AD1610" s="67">
        <v>267245351</v>
      </c>
      <c r="AE1610" s="67">
        <v>0</v>
      </c>
      <c r="AF1610" s="67">
        <v>0</v>
      </c>
      <c r="AG1610" s="67">
        <v>6455418</v>
      </c>
      <c r="AH1610" s="67">
        <v>0</v>
      </c>
      <c r="AI1610" s="67">
        <v>824156816</v>
      </c>
      <c r="AJ1610" s="67">
        <v>0</v>
      </c>
      <c r="AK1610" s="67">
        <v>0</v>
      </c>
      <c r="AL1610" s="67">
        <v>0</v>
      </c>
      <c r="AM1610" s="67">
        <v>1618506980807</v>
      </c>
      <c r="AN1610" s="67">
        <v>711908409808</v>
      </c>
      <c r="AO1610" s="67">
        <v>906603901138</v>
      </c>
      <c r="AP1610" s="67">
        <v>1645719845204</v>
      </c>
      <c r="AQ1610" s="67">
        <v>2426213825008</v>
      </c>
      <c r="AR1610" s="67">
        <v>520566875368</v>
      </c>
      <c r="AS1610" s="67">
        <v>419811996264</v>
      </c>
      <c r="AT1610" s="67">
        <v>100754879103</v>
      </c>
      <c r="AU1610" s="67">
        <v>5370802000000</v>
      </c>
      <c r="AV1610" s="67">
        <v>5867875000000</v>
      </c>
      <c r="AW1610" s="67">
        <v>15746178061</v>
      </c>
      <c r="AX1610" s="67">
        <v>8261180890</v>
      </c>
      <c r="AY1610" s="67">
        <v>1765976407</v>
      </c>
      <c r="AZ1610" s="67">
        <v>6495204482</v>
      </c>
      <c r="BA1610" s="67">
        <v>1047257490</v>
      </c>
      <c r="BB1610" s="67">
        <v>0</v>
      </c>
      <c r="BC1610" s="67">
        <v>2651147162</v>
      </c>
      <c r="BD1610" s="67">
        <v>329210694</v>
      </c>
      <c r="BE1610" s="67">
        <v>2123806917</v>
      </c>
      <c r="BF1610" s="67">
        <v>618475352</v>
      </c>
      <c r="BG1610" s="67">
        <v>715099557</v>
      </c>
      <c r="BH1610" s="67">
        <v>911161274</v>
      </c>
      <c r="BI1610" s="67"/>
      <c r="BJ1610" s="67">
        <v>394243295</v>
      </c>
      <c r="BK1610" s="67">
        <v>0</v>
      </c>
      <c r="BL1610" s="67">
        <v>516917979</v>
      </c>
      <c r="BM1610" s="67"/>
      <c r="BN1610" s="67"/>
      <c r="BO1610" s="67"/>
      <c r="BP1610" s="67"/>
      <c r="BQ1610" s="67">
        <v>145564170</v>
      </c>
      <c r="BR1610" s="67"/>
      <c r="BS1610" s="67"/>
      <c r="BT1610" s="67">
        <v>6975834</v>
      </c>
      <c r="BU1610" s="67"/>
      <c r="BV1610" s="67">
        <v>364377975</v>
      </c>
      <c r="BW1610" s="67"/>
      <c r="BX1610" s="67"/>
      <c r="BY1610" s="67"/>
      <c r="BZ1610" s="67">
        <v>1406747323824</v>
      </c>
      <c r="CA1610" s="67">
        <v>603593420702</v>
      </c>
      <c r="CB1610" s="67">
        <v>803153903122</v>
      </c>
      <c r="CC1610" s="67">
        <v>1446898538527</v>
      </c>
      <c r="CD1610" s="67">
        <v>1944000000000</v>
      </c>
    </row>
    <row r="1611" spans="1:82">
      <c r="A1611" t="s">
        <v>1857</v>
      </c>
      <c r="B1611" t="s">
        <v>1858</v>
      </c>
      <c r="C1611" t="s">
        <v>210</v>
      </c>
      <c r="D1611" t="s">
        <v>63</v>
      </c>
      <c r="E1611" t="s">
        <v>153</v>
      </c>
      <c r="F1611" s="67">
        <v>2017</v>
      </c>
      <c r="G1611" t="s">
        <v>1881</v>
      </c>
      <c r="H1611" s="67">
        <v>4807388</v>
      </c>
      <c r="I1611" s="67">
        <v>577155766503</v>
      </c>
      <c r="J1611" s="67">
        <v>6416300269446</v>
      </c>
      <c r="K1611" s="67">
        <v>7021110886025</v>
      </c>
      <c r="L1611" s="67">
        <v>18976050001</v>
      </c>
      <c r="M1611" s="67">
        <v>10743429447</v>
      </c>
      <c r="N1611" s="67">
        <v>1373809771</v>
      </c>
      <c r="O1611" s="67">
        <v>0</v>
      </c>
      <c r="P1611" s="67">
        <v>2810205083</v>
      </c>
      <c r="Q1611" s="67">
        <v>365622578</v>
      </c>
      <c r="R1611" s="67">
        <v>2266368278</v>
      </c>
      <c r="S1611" s="67">
        <v>539503694</v>
      </c>
      <c r="T1611" s="67">
        <v>866442975</v>
      </c>
      <c r="U1611" s="67">
        <v>2697549310</v>
      </c>
      <c r="V1611" s="67">
        <v>0</v>
      </c>
      <c r="W1611" s="67">
        <v>517131150</v>
      </c>
      <c r="X1611" s="67">
        <v>0</v>
      </c>
      <c r="Y1611" s="67">
        <v>2180000000</v>
      </c>
      <c r="Z1611" s="67">
        <v>0</v>
      </c>
      <c r="AA1611" s="67">
        <v>0</v>
      </c>
      <c r="AB1611" s="67">
        <v>0</v>
      </c>
      <c r="AC1611" s="67">
        <v>0</v>
      </c>
      <c r="AD1611" s="67">
        <v>152561624</v>
      </c>
      <c r="AE1611" s="67">
        <v>0</v>
      </c>
      <c r="AF1611" s="67">
        <v>0</v>
      </c>
      <c r="AG1611" s="67">
        <v>4866280</v>
      </c>
      <c r="AH1611" s="67">
        <v>0</v>
      </c>
      <c r="AI1611" s="67">
        <v>2022272618</v>
      </c>
      <c r="AJ1611" s="67">
        <v>0</v>
      </c>
      <c r="AK1611" s="67">
        <v>0</v>
      </c>
      <c r="AL1611" s="67">
        <v>0</v>
      </c>
      <c r="AM1611" s="67">
        <v>1675700320810</v>
      </c>
      <c r="AN1611" s="67">
        <v>737028589288</v>
      </c>
      <c r="AO1611" s="67">
        <v>938674001120</v>
      </c>
      <c r="AP1611" s="67">
        <v>1667676110106</v>
      </c>
      <c r="AQ1611" s="67">
        <v>2458141166270</v>
      </c>
      <c r="AR1611" s="67">
        <v>606015349377</v>
      </c>
      <c r="AS1611" s="67">
        <v>488722055949</v>
      </c>
      <c r="AT1611" s="67">
        <v>117293293428</v>
      </c>
      <c r="AU1611" s="67">
        <v>6325716000000</v>
      </c>
      <c r="AV1611" s="67">
        <v>6921988000000</v>
      </c>
      <c r="AW1611" s="67">
        <v>18369159187</v>
      </c>
      <c r="AX1611" s="67">
        <v>10564784468</v>
      </c>
      <c r="AY1611" s="67">
        <v>1850916401</v>
      </c>
      <c r="AZ1611" s="67">
        <v>8713868067</v>
      </c>
      <c r="BA1611" s="67">
        <v>1183541053</v>
      </c>
      <c r="BB1611" s="67">
        <v>0</v>
      </c>
      <c r="BC1611" s="67">
        <v>2697172216</v>
      </c>
      <c r="BD1611" s="67">
        <v>341522945</v>
      </c>
      <c r="BE1611" s="67">
        <v>2195080022</v>
      </c>
      <c r="BF1611" s="67">
        <v>665000938</v>
      </c>
      <c r="BG1611" s="67">
        <v>722057544</v>
      </c>
      <c r="BH1611" s="67">
        <v>2573853581</v>
      </c>
      <c r="BI1611" s="67"/>
      <c r="BJ1611" s="67">
        <v>526831678</v>
      </c>
      <c r="BK1611" s="67">
        <v>0</v>
      </c>
      <c r="BL1611" s="67">
        <v>2047021903</v>
      </c>
      <c r="BM1611" s="67"/>
      <c r="BN1611" s="67"/>
      <c r="BO1611" s="67"/>
      <c r="BP1611" s="67"/>
      <c r="BQ1611" s="67">
        <v>208482584</v>
      </c>
      <c r="BR1611" s="67"/>
      <c r="BS1611" s="67"/>
      <c r="BT1611" s="67">
        <v>3576379</v>
      </c>
      <c r="BU1611" s="67"/>
      <c r="BV1611" s="67">
        <v>1834962940</v>
      </c>
      <c r="BW1611" s="67"/>
      <c r="BX1611" s="67"/>
      <c r="BY1611" s="67"/>
      <c r="BZ1611" s="67">
        <v>1546936400052</v>
      </c>
      <c r="CA1611" s="67">
        <v>626655572528</v>
      </c>
      <c r="CB1611" s="67">
        <v>920280827525</v>
      </c>
      <c r="CC1611" s="67">
        <v>1577622762197</v>
      </c>
      <c r="CD1611" s="67">
        <v>2174000000000</v>
      </c>
    </row>
    <row r="1612" spans="1:82">
      <c r="A1612" t="s">
        <v>1857</v>
      </c>
      <c r="B1612" t="s">
        <v>1858</v>
      </c>
      <c r="C1612" t="s">
        <v>210</v>
      </c>
      <c r="D1612" t="s">
        <v>63</v>
      </c>
      <c r="E1612" t="s">
        <v>153</v>
      </c>
      <c r="F1612" s="67">
        <v>2018</v>
      </c>
      <c r="G1612" t="s">
        <v>1882</v>
      </c>
      <c r="H1612" s="67">
        <v>4867316</v>
      </c>
      <c r="I1612" s="67">
        <v>617668176140</v>
      </c>
      <c r="J1612" s="67">
        <v>6357393787439</v>
      </c>
      <c r="K1612" s="67">
        <v>7041523347292</v>
      </c>
      <c r="L1612" s="67">
        <v>19079414576</v>
      </c>
      <c r="M1612" s="67">
        <v>10808047979</v>
      </c>
      <c r="N1612" s="67">
        <v>1383625133</v>
      </c>
      <c r="O1612" s="67">
        <v>0</v>
      </c>
      <c r="P1612" s="67">
        <v>2824803171</v>
      </c>
      <c r="Q1612" s="67">
        <v>367521867</v>
      </c>
      <c r="R1612" s="67">
        <v>2278141314</v>
      </c>
      <c r="S1612" s="67">
        <v>537512254</v>
      </c>
      <c r="T1612" s="67">
        <v>869558701</v>
      </c>
      <c r="U1612" s="67">
        <v>2575188567</v>
      </c>
      <c r="V1612" s="67">
        <v>0</v>
      </c>
      <c r="W1612" s="67">
        <v>517131150</v>
      </c>
      <c r="X1612" s="67">
        <v>0</v>
      </c>
      <c r="Y1612" s="67">
        <v>2058000000</v>
      </c>
      <c r="Z1612" s="67">
        <v>0</v>
      </c>
      <c r="AA1612" s="67">
        <v>0</v>
      </c>
      <c r="AB1612" s="67">
        <v>0</v>
      </c>
      <c r="AC1612" s="67">
        <v>0</v>
      </c>
      <c r="AD1612" s="67">
        <v>144695752</v>
      </c>
      <c r="AE1612" s="67">
        <v>0</v>
      </c>
      <c r="AF1612" s="67">
        <v>0</v>
      </c>
      <c r="AG1612" s="67">
        <v>4593274</v>
      </c>
      <c r="AH1612" s="67">
        <v>0</v>
      </c>
      <c r="AI1612" s="67">
        <v>1908888305</v>
      </c>
      <c r="AJ1612" s="67">
        <v>0</v>
      </c>
      <c r="AK1612" s="67">
        <v>0</v>
      </c>
      <c r="AL1612" s="67">
        <v>0</v>
      </c>
      <c r="AM1612" s="67">
        <v>1733473860694</v>
      </c>
      <c r="AN1612" s="67">
        <v>762403916553</v>
      </c>
      <c r="AO1612" s="67">
        <v>971069908521</v>
      </c>
      <c r="AP1612" s="67">
        <v>1688395823058</v>
      </c>
      <c r="AQ1612" s="67">
        <v>2486526397666</v>
      </c>
      <c r="AR1612" s="67">
        <v>668223199389</v>
      </c>
      <c r="AS1612" s="67">
        <v>538889676927</v>
      </c>
      <c r="AT1612" s="67">
        <v>129333522462</v>
      </c>
      <c r="AU1612" s="67">
        <v>6298250000000</v>
      </c>
      <c r="AV1612" s="67">
        <v>6976015000000</v>
      </c>
      <c r="AW1612" s="67">
        <v>19588312526</v>
      </c>
      <c r="AX1612" s="67">
        <v>11117466930</v>
      </c>
      <c r="AY1612" s="67">
        <v>1800194229</v>
      </c>
      <c r="AZ1612" s="67">
        <v>9317272701</v>
      </c>
      <c r="BA1612" s="67">
        <v>1681947149</v>
      </c>
      <c r="BB1612" s="67">
        <v>0</v>
      </c>
      <c r="BC1612" s="67">
        <v>2772516642</v>
      </c>
      <c r="BD1612" s="67">
        <v>355076496</v>
      </c>
      <c r="BE1612" s="67">
        <v>2263757355</v>
      </c>
      <c r="BF1612" s="67">
        <v>600260876</v>
      </c>
      <c r="BG1612" s="67">
        <v>797287076</v>
      </c>
      <c r="BH1612" s="67">
        <v>2312914471</v>
      </c>
      <c r="BI1612" s="67"/>
      <c r="BJ1612" s="67">
        <v>714592779</v>
      </c>
      <c r="BK1612" s="67">
        <v>0</v>
      </c>
      <c r="BL1612" s="67">
        <v>1598321692</v>
      </c>
      <c r="BM1612" s="67"/>
      <c r="BN1612" s="67"/>
      <c r="BO1612" s="67"/>
      <c r="BP1612" s="67"/>
      <c r="BQ1612" s="67">
        <v>152493452</v>
      </c>
      <c r="BR1612" s="67"/>
      <c r="BS1612" s="67"/>
      <c r="BT1612" s="67">
        <v>4237162</v>
      </c>
      <c r="BU1612" s="67"/>
      <c r="BV1612" s="67">
        <v>1441591078</v>
      </c>
      <c r="BW1612" s="67"/>
      <c r="BX1612" s="67"/>
      <c r="BY1612" s="67"/>
      <c r="BZ1612" s="67">
        <v>1743239889989</v>
      </c>
      <c r="CA1612" s="67">
        <v>767641406850</v>
      </c>
      <c r="CB1612" s="67">
        <v>975598483140</v>
      </c>
      <c r="CC1612" s="67">
        <v>1755599316376</v>
      </c>
      <c r="CD1612" s="67">
        <v>2433000000000</v>
      </c>
    </row>
    <row r="1613" spans="1:82">
      <c r="A1613" t="s">
        <v>1857</v>
      </c>
      <c r="B1613" t="s">
        <v>1858</v>
      </c>
      <c r="C1613" t="s">
        <v>210</v>
      </c>
      <c r="D1613" t="s">
        <v>63</v>
      </c>
      <c r="E1613" t="s">
        <v>153</v>
      </c>
      <c r="F1613" s="67">
        <v>2019</v>
      </c>
      <c r="G1613" t="s">
        <v>1883</v>
      </c>
      <c r="H1613" s="67">
        <v>4934340</v>
      </c>
      <c r="I1613" s="67">
        <v>717042045265</v>
      </c>
      <c r="J1613" s="67">
        <v>7168079000000</v>
      </c>
      <c r="K1613" s="67">
        <v>7864562000000</v>
      </c>
      <c r="L1613" s="67">
        <v>19365605901</v>
      </c>
      <c r="M1613" s="67">
        <v>10827194211</v>
      </c>
      <c r="N1613" s="67">
        <v>1393440496</v>
      </c>
      <c r="O1613" s="67">
        <v>0</v>
      </c>
      <c r="P1613" s="67">
        <v>2839401260</v>
      </c>
      <c r="Q1613" s="67">
        <v>369421156</v>
      </c>
      <c r="R1613" s="67">
        <v>2289914350</v>
      </c>
      <c r="S1613" s="67">
        <v>535520814</v>
      </c>
      <c r="T1613" s="67">
        <v>1110713615</v>
      </c>
      <c r="U1613" s="67">
        <v>2453127260</v>
      </c>
      <c r="V1613" s="67">
        <v>0</v>
      </c>
      <c r="W1613" s="67">
        <v>517131150</v>
      </c>
      <c r="X1613" s="67">
        <v>0</v>
      </c>
      <c r="Y1613" s="67">
        <v>1936000000</v>
      </c>
      <c r="Z1613" s="67">
        <v>0</v>
      </c>
      <c r="AA1613" s="67">
        <v>0</v>
      </c>
      <c r="AB1613" s="67">
        <v>0</v>
      </c>
      <c r="AC1613" s="67">
        <v>0</v>
      </c>
      <c r="AD1613" s="67">
        <v>137000706</v>
      </c>
      <c r="AE1613" s="67">
        <v>0</v>
      </c>
      <c r="AF1613" s="67">
        <v>0</v>
      </c>
      <c r="AG1613" s="67">
        <v>4356941</v>
      </c>
      <c r="AH1613" s="67">
        <v>0</v>
      </c>
      <c r="AI1613" s="67">
        <v>1794638463</v>
      </c>
      <c r="AJ1613" s="67">
        <v>0</v>
      </c>
      <c r="AK1613" s="67">
        <v>0</v>
      </c>
      <c r="AL1613" s="67">
        <v>0</v>
      </c>
      <c r="AM1613" s="67">
        <v>1791830521757</v>
      </c>
      <c r="AN1613" s="67">
        <v>788036370746</v>
      </c>
      <c r="AO1613" s="67">
        <v>1003794151011</v>
      </c>
      <c r="AP1613" s="67">
        <v>1834208300182</v>
      </c>
      <c r="AQ1613" s="67">
        <v>2530691300182</v>
      </c>
      <c r="AR1613" s="67">
        <v>717042045265</v>
      </c>
      <c r="AS1613" s="67">
        <v>578259713923</v>
      </c>
      <c r="AT1613" s="67">
        <v>138782331342</v>
      </c>
      <c r="AU1613" s="67">
        <v>7168079000000</v>
      </c>
      <c r="AV1613" s="67">
        <v>7864562000000</v>
      </c>
      <c r="AW1613" s="67">
        <v>19365605901</v>
      </c>
      <c r="AX1613" s="67">
        <v>10827194211</v>
      </c>
      <c r="AY1613" s="67">
        <v>1834184364</v>
      </c>
      <c r="AZ1613" s="67">
        <v>8993009848</v>
      </c>
      <c r="BA1613" s="67">
        <v>1393440496</v>
      </c>
      <c r="BB1613" s="67">
        <v>0</v>
      </c>
      <c r="BC1613" s="67">
        <v>2839401260</v>
      </c>
      <c r="BD1613" s="67">
        <v>369421156</v>
      </c>
      <c r="BE1613" s="67">
        <v>2289914350</v>
      </c>
      <c r="BF1613" s="67">
        <v>535520814</v>
      </c>
      <c r="BG1613" s="67">
        <v>1110713615</v>
      </c>
      <c r="BH1613" s="67">
        <v>2453127260</v>
      </c>
      <c r="BI1613" s="67"/>
      <c r="BJ1613" s="67">
        <v>517131150</v>
      </c>
      <c r="BK1613" s="67">
        <v>0</v>
      </c>
      <c r="BL1613" s="67">
        <v>1935996110</v>
      </c>
      <c r="BM1613" s="67"/>
      <c r="BN1613" s="67"/>
      <c r="BO1613" s="67"/>
      <c r="BP1613" s="67"/>
      <c r="BQ1613" s="67">
        <v>137000706</v>
      </c>
      <c r="BR1613" s="67"/>
      <c r="BS1613" s="67"/>
      <c r="BT1613" s="67">
        <v>4356941</v>
      </c>
      <c r="BU1613" s="67"/>
      <c r="BV1613" s="67">
        <v>1794638463</v>
      </c>
      <c r="BW1613" s="67"/>
      <c r="BX1613" s="67"/>
      <c r="BY1613" s="67"/>
      <c r="BZ1613" s="67">
        <v>1791830521757</v>
      </c>
      <c r="CA1613" s="67">
        <v>788036370746</v>
      </c>
      <c r="CB1613" s="67">
        <v>1003794151011</v>
      </c>
      <c r="CC1613" s="67">
        <v>1834208300182</v>
      </c>
      <c r="CD1613" s="67">
        <v>2531000000000</v>
      </c>
    </row>
    <row r="1614" spans="1:82">
      <c r="A1614" t="s">
        <v>1857</v>
      </c>
      <c r="B1614" t="s">
        <v>1858</v>
      </c>
      <c r="C1614" t="s">
        <v>210</v>
      </c>
      <c r="D1614" t="s">
        <v>63</v>
      </c>
      <c r="E1614" t="s">
        <v>153</v>
      </c>
      <c r="F1614" s="67">
        <v>2020</v>
      </c>
      <c r="G1614" t="s">
        <v>1884</v>
      </c>
      <c r="H1614" s="67">
        <v>4985382</v>
      </c>
      <c r="I1614" s="67">
        <v>817202765450</v>
      </c>
      <c r="J1614" s="67">
        <v>8338990388058</v>
      </c>
      <c r="K1614" s="67">
        <v>9151631399732</v>
      </c>
      <c r="L1614" s="67">
        <v>19431494691</v>
      </c>
      <c r="M1614" s="67">
        <v>10798474863</v>
      </c>
      <c r="N1614" s="67">
        <v>1403255858</v>
      </c>
      <c r="O1614" s="67">
        <v>0</v>
      </c>
      <c r="P1614" s="67">
        <v>2853999349</v>
      </c>
      <c r="Q1614" s="67">
        <v>371320444</v>
      </c>
      <c r="R1614" s="67">
        <v>2301687386</v>
      </c>
      <c r="S1614" s="67">
        <v>533529374</v>
      </c>
      <c r="T1614" s="67">
        <v>1168439731</v>
      </c>
      <c r="U1614" s="67">
        <v>2340431554</v>
      </c>
      <c r="V1614" s="67">
        <v>0</v>
      </c>
      <c r="W1614" s="67">
        <v>517131150</v>
      </c>
      <c r="X1614" s="67">
        <v>0</v>
      </c>
      <c r="Y1614" s="67">
        <v>1830000000</v>
      </c>
      <c r="Z1614" s="67">
        <v>0</v>
      </c>
      <c r="AA1614" s="67">
        <v>0</v>
      </c>
      <c r="AB1614" s="67">
        <v>0</v>
      </c>
      <c r="AC1614" s="67">
        <v>0</v>
      </c>
      <c r="AD1614" s="67">
        <v>137000706</v>
      </c>
      <c r="AE1614" s="67">
        <v>0</v>
      </c>
      <c r="AF1614" s="67">
        <v>0</v>
      </c>
      <c r="AG1614" s="67">
        <v>4035446</v>
      </c>
      <c r="AH1614" s="67">
        <v>0</v>
      </c>
      <c r="AI1614" s="67">
        <v>1689043912</v>
      </c>
      <c r="AJ1614" s="67">
        <v>0</v>
      </c>
      <c r="AK1614" s="67">
        <v>0</v>
      </c>
      <c r="AL1614" s="67">
        <v>0</v>
      </c>
      <c r="AM1614" s="67">
        <v>1850721993659</v>
      </c>
      <c r="AN1614" s="67">
        <v>813903643093</v>
      </c>
      <c r="AO1614" s="67">
        <v>1036818316303</v>
      </c>
      <c r="AP1614" s="67">
        <v>1873883473013</v>
      </c>
      <c r="AQ1614" s="67">
        <v>2570046519740</v>
      </c>
      <c r="AR1614" s="67">
        <v>816031896933</v>
      </c>
      <c r="AS1614" s="67">
        <v>658090239462</v>
      </c>
      <c r="AT1614" s="67">
        <v>157941657471</v>
      </c>
      <c r="AU1614" s="67">
        <v>8311089000000</v>
      </c>
      <c r="AV1614" s="67">
        <v>9121011000000</v>
      </c>
      <c r="AW1614" s="67">
        <v>19787936150</v>
      </c>
      <c r="AX1614" s="67">
        <v>10984739754</v>
      </c>
      <c r="AY1614" s="67">
        <v>1664324033</v>
      </c>
      <c r="AZ1614" s="67">
        <v>9320415721</v>
      </c>
      <c r="BA1614" s="67">
        <v>1521122172</v>
      </c>
      <c r="BB1614" s="67">
        <v>0</v>
      </c>
      <c r="BC1614" s="67">
        <v>2880387636</v>
      </c>
      <c r="BD1614" s="67">
        <v>379406087</v>
      </c>
      <c r="BE1614" s="67">
        <v>2346816678</v>
      </c>
      <c r="BF1614" s="67">
        <v>470780752</v>
      </c>
      <c r="BG1614" s="67">
        <v>1204683070</v>
      </c>
      <c r="BH1614" s="67">
        <v>1947929223</v>
      </c>
      <c r="BI1614" s="67"/>
      <c r="BJ1614" s="67">
        <v>243729905</v>
      </c>
      <c r="BK1614" s="67">
        <v>0</v>
      </c>
      <c r="BL1614" s="67">
        <v>1704199318</v>
      </c>
      <c r="BM1614" s="67"/>
      <c r="BN1614" s="67"/>
      <c r="BO1614" s="67"/>
      <c r="BP1614" s="67"/>
      <c r="BQ1614" s="67">
        <v>113350133</v>
      </c>
      <c r="BR1614" s="67"/>
      <c r="BS1614" s="67"/>
      <c r="BT1614" s="67">
        <v>3961695</v>
      </c>
      <c r="BU1614" s="67"/>
      <c r="BV1614" s="67">
        <v>1586887491</v>
      </c>
      <c r="BW1614" s="67"/>
      <c r="BX1614" s="67"/>
      <c r="BY1614" s="67"/>
      <c r="BZ1614" s="67">
        <v>1907265276278</v>
      </c>
      <c r="CA1614" s="67">
        <v>837789247175</v>
      </c>
      <c r="CB1614" s="67">
        <v>1069476029104</v>
      </c>
      <c r="CC1614" s="67">
        <v>1935111038584</v>
      </c>
      <c r="CD1614" s="67">
        <v>2745000000000</v>
      </c>
    </row>
    <row r="1615" spans="1:82">
      <c r="A1615" t="s">
        <v>1885</v>
      </c>
      <c r="B1615" t="s">
        <v>1886</v>
      </c>
      <c r="C1615" t="s">
        <v>71</v>
      </c>
      <c r="D1615" t="s">
        <v>65</v>
      </c>
      <c r="E1615" t="s">
        <v>153</v>
      </c>
      <c r="F1615" s="67">
        <v>1995</v>
      </c>
      <c r="G1615" t="s">
        <v>1887</v>
      </c>
      <c r="H1615" s="67">
        <v>60794809</v>
      </c>
      <c r="I1615" s="67">
        <v>270264431536</v>
      </c>
      <c r="J1615" s="67">
        <v>603303941221</v>
      </c>
      <c r="K1615" s="67">
        <v>1532485856810</v>
      </c>
      <c r="L1615" s="67">
        <v>645093632105</v>
      </c>
      <c r="M1615" s="67">
        <v>582674244729</v>
      </c>
      <c r="N1615" s="67">
        <v>381353470</v>
      </c>
      <c r="O1615" s="67">
        <v>0</v>
      </c>
      <c r="P1615" s="67">
        <v>38360905351</v>
      </c>
      <c r="Q1615" s="67">
        <v>1563115693</v>
      </c>
      <c r="R1615" s="67">
        <v>14923236892</v>
      </c>
      <c r="S1615" s="67">
        <v>1204919759</v>
      </c>
      <c r="T1615" s="67">
        <v>2262880892</v>
      </c>
      <c r="U1615" s="67">
        <v>980645403138</v>
      </c>
      <c r="V1615" s="67">
        <v>800752632056</v>
      </c>
      <c r="W1615" s="67">
        <v>145568523964</v>
      </c>
      <c r="X1615" s="67">
        <v>301476296</v>
      </c>
      <c r="Y1615" s="67">
        <v>65470000000</v>
      </c>
      <c r="Z1615" s="67"/>
      <c r="AA1615" s="67">
        <v>23393154848</v>
      </c>
      <c r="AB1615" s="67">
        <v>4963195380</v>
      </c>
      <c r="AC1615" s="67">
        <v>30933781062</v>
      </c>
      <c r="AD1615" s="67">
        <v>467424504</v>
      </c>
      <c r="AE1615" s="67">
        <v>0</v>
      </c>
      <c r="AF1615" s="67">
        <v>44125228</v>
      </c>
      <c r="AG1615" s="67"/>
      <c r="AH1615" s="67">
        <v>0</v>
      </c>
      <c r="AI1615" s="67">
        <v>4989834311</v>
      </c>
      <c r="AJ1615" s="67">
        <v>0</v>
      </c>
      <c r="AK1615" s="67">
        <v>673775876</v>
      </c>
      <c r="AL1615" s="67">
        <v>0</v>
      </c>
      <c r="AM1615" s="67">
        <v>308106104081</v>
      </c>
      <c r="AN1615" s="67">
        <v>41315047036</v>
      </c>
      <c r="AO1615" s="67">
        <v>270034962866</v>
      </c>
      <c r="AP1615" s="67">
        <v>479571204019</v>
      </c>
      <c r="AQ1615" s="67">
        <v>1833729794159</v>
      </c>
      <c r="AR1615" s="67">
        <v>344658202670</v>
      </c>
      <c r="AS1615" s="67">
        <v>277950163443</v>
      </c>
      <c r="AT1615" s="67">
        <v>66708039226</v>
      </c>
      <c r="AU1615" s="67">
        <v>11443000000</v>
      </c>
      <c r="AV1615" s="67">
        <v>29067000000</v>
      </c>
      <c r="AW1615" s="67">
        <v>177514264086</v>
      </c>
      <c r="AX1615" s="67">
        <v>159792586232</v>
      </c>
      <c r="AY1615" s="67">
        <v>67953194134</v>
      </c>
      <c r="AZ1615" s="67">
        <v>91839392098</v>
      </c>
      <c r="BA1615" s="67">
        <v>808948728</v>
      </c>
      <c r="BB1615" s="67">
        <v>0</v>
      </c>
      <c r="BC1615" s="67">
        <v>150705744</v>
      </c>
      <c r="BD1615" s="67">
        <v>1731364473</v>
      </c>
      <c r="BE1615" s="67">
        <v>10063043461</v>
      </c>
      <c r="BF1615" s="67">
        <v>206543083</v>
      </c>
      <c r="BG1615" s="67">
        <v>4761072365</v>
      </c>
      <c r="BH1615" s="67">
        <v>489902680577</v>
      </c>
      <c r="BI1615" s="67">
        <v>447679194707</v>
      </c>
      <c r="BJ1615" s="67">
        <v>33623295041</v>
      </c>
      <c r="BK1615" s="67">
        <v>0</v>
      </c>
      <c r="BL1615" s="67">
        <v>8600190829</v>
      </c>
      <c r="BM1615" s="67">
        <v>24672567</v>
      </c>
      <c r="BN1615" s="67">
        <v>5057445593</v>
      </c>
      <c r="BO1615" s="67"/>
      <c r="BP1615" s="67">
        <v>1279724187</v>
      </c>
      <c r="BQ1615" s="67">
        <v>125385227</v>
      </c>
      <c r="BR1615" s="67"/>
      <c r="BS1615" s="67"/>
      <c r="BT1615" s="67">
        <v>147804872</v>
      </c>
      <c r="BU1615" s="67"/>
      <c r="BV1615" s="67">
        <v>1334118247</v>
      </c>
      <c r="BW1615" s="67"/>
      <c r="BX1615" s="67">
        <v>631040136</v>
      </c>
      <c r="BY1615" s="67"/>
      <c r="BZ1615" s="67">
        <v>453035775110</v>
      </c>
      <c r="CA1615" s="67">
        <v>82779626329</v>
      </c>
      <c r="CB1615" s="67">
        <v>370256148781</v>
      </c>
      <c r="CC1615" s="67">
        <v>1447486922442</v>
      </c>
      <c r="CD1615" s="67">
        <v>1465000000000</v>
      </c>
    </row>
    <row r="1616" spans="1:82">
      <c r="A1616" t="s">
        <v>1885</v>
      </c>
      <c r="B1616" t="s">
        <v>1886</v>
      </c>
      <c r="C1616" t="s">
        <v>71</v>
      </c>
      <c r="D1616" t="s">
        <v>65</v>
      </c>
      <c r="E1616" t="s">
        <v>153</v>
      </c>
      <c r="F1616" s="67">
        <v>1996</v>
      </c>
      <c r="G1616" t="s">
        <v>1888</v>
      </c>
      <c r="H1616" s="67">
        <v>61598378</v>
      </c>
      <c r="I1616" s="67">
        <v>279814380619</v>
      </c>
      <c r="J1616" s="67">
        <v>658411437516</v>
      </c>
      <c r="K1616" s="67">
        <v>937281516007</v>
      </c>
      <c r="L1616" s="67">
        <v>647518460724</v>
      </c>
      <c r="M1616" s="67">
        <v>584661624097</v>
      </c>
      <c r="N1616" s="67">
        <v>390982914</v>
      </c>
      <c r="O1616" s="67">
        <v>0</v>
      </c>
      <c r="P1616" s="67">
        <v>38464970427</v>
      </c>
      <c r="Q1616" s="67">
        <v>1567356097</v>
      </c>
      <c r="R1616" s="67">
        <v>14963720498</v>
      </c>
      <c r="S1616" s="67">
        <v>1199796502</v>
      </c>
      <c r="T1616" s="67">
        <v>2295172277</v>
      </c>
      <c r="U1616" s="67">
        <v>982540501761</v>
      </c>
      <c r="V1616" s="67">
        <v>791332012855</v>
      </c>
      <c r="W1616" s="67">
        <v>173027186107</v>
      </c>
      <c r="X1616" s="67">
        <v>299883002</v>
      </c>
      <c r="Y1616" s="67">
        <v>65130000000</v>
      </c>
      <c r="Z1616" s="67"/>
      <c r="AA1616" s="67">
        <v>23286990264</v>
      </c>
      <c r="AB1616" s="67">
        <v>4963195380</v>
      </c>
      <c r="AC1616" s="67">
        <v>30858964680</v>
      </c>
      <c r="AD1616" s="67">
        <v>459838496</v>
      </c>
      <c r="AE1616" s="67">
        <v>0</v>
      </c>
      <c r="AF1616" s="67">
        <v>44125228</v>
      </c>
      <c r="AG1616" s="67"/>
      <c r="AH1616" s="67">
        <v>0</v>
      </c>
      <c r="AI1616" s="67">
        <v>4847991808</v>
      </c>
      <c r="AJ1616" s="67">
        <v>0</v>
      </c>
      <c r="AK1616" s="67">
        <v>673775876</v>
      </c>
      <c r="AL1616" s="67">
        <v>0</v>
      </c>
      <c r="AM1616" s="67">
        <v>323394587710</v>
      </c>
      <c r="AN1616" s="67">
        <v>45379883314</v>
      </c>
      <c r="AO1616" s="67">
        <v>280575569170</v>
      </c>
      <c r="AP1616" s="67">
        <v>1124784998434</v>
      </c>
      <c r="AQ1616" s="67">
        <v>1877907143338</v>
      </c>
      <c r="AR1616" s="67">
        <v>366616969996</v>
      </c>
      <c r="AS1616" s="67">
        <v>295658846771</v>
      </c>
      <c r="AT1616" s="67">
        <v>70958123225</v>
      </c>
      <c r="AU1616" s="67">
        <v>16102000000</v>
      </c>
      <c r="AV1616" s="67">
        <v>22922000000</v>
      </c>
      <c r="AW1616" s="67">
        <v>184876990516</v>
      </c>
      <c r="AX1616" s="67">
        <v>166221326509</v>
      </c>
      <c r="AY1616" s="67">
        <v>68185680775</v>
      </c>
      <c r="AZ1616" s="67">
        <v>98035645735</v>
      </c>
      <c r="BA1616" s="67">
        <v>1039113935</v>
      </c>
      <c r="BB1616" s="67">
        <v>0</v>
      </c>
      <c r="BC1616" s="67">
        <v>104391296</v>
      </c>
      <c r="BD1616" s="67">
        <v>1748720252</v>
      </c>
      <c r="BE1616" s="67">
        <v>10312535021</v>
      </c>
      <c r="BF1616" s="67">
        <v>300885591</v>
      </c>
      <c r="BG1616" s="67">
        <v>5150017911</v>
      </c>
      <c r="BH1616" s="67">
        <v>623786623532</v>
      </c>
      <c r="BI1616" s="67">
        <v>568315918504</v>
      </c>
      <c r="BJ1616" s="67">
        <v>49883011955</v>
      </c>
      <c r="BK1616" s="67">
        <v>0</v>
      </c>
      <c r="BL1616" s="67">
        <v>5587693073</v>
      </c>
      <c r="BM1616" s="67">
        <v>32214689</v>
      </c>
      <c r="BN1616" s="67">
        <v>2877866839</v>
      </c>
      <c r="BO1616" s="67"/>
      <c r="BP1616" s="67">
        <v>1415534697</v>
      </c>
      <c r="BQ1616" s="67">
        <v>152978979</v>
      </c>
      <c r="BR1616" s="67"/>
      <c r="BS1616" s="67"/>
      <c r="BT1616" s="67">
        <v>110106916</v>
      </c>
      <c r="BU1616" s="67"/>
      <c r="BV1616" s="67">
        <v>792014319</v>
      </c>
      <c r="BW1616" s="67"/>
      <c r="BX1616" s="67">
        <v>206976635</v>
      </c>
      <c r="BY1616" s="67"/>
      <c r="BZ1616" s="67">
        <v>540124172625</v>
      </c>
      <c r="CA1616" s="67">
        <v>98440587190</v>
      </c>
      <c r="CB1616" s="67">
        <v>441683585436</v>
      </c>
      <c r="CC1616" s="67">
        <v>1708584756669</v>
      </c>
      <c r="CD1616" s="67">
        <v>1715000000000</v>
      </c>
    </row>
    <row r="1617" spans="1:82">
      <c r="A1617" t="s">
        <v>1885</v>
      </c>
      <c r="B1617" t="s">
        <v>1886</v>
      </c>
      <c r="C1617" t="s">
        <v>71</v>
      </c>
      <c r="D1617" t="s">
        <v>65</v>
      </c>
      <c r="E1617" t="s">
        <v>153</v>
      </c>
      <c r="F1617" s="67">
        <v>1997</v>
      </c>
      <c r="G1617" t="s">
        <v>1889</v>
      </c>
      <c r="H1617" s="67">
        <v>62480533</v>
      </c>
      <c r="I1617" s="67">
        <v>290742481154</v>
      </c>
      <c r="J1617" s="67">
        <v>516120398468</v>
      </c>
      <c r="K1617" s="67">
        <v>642293228798</v>
      </c>
      <c r="L1617" s="67">
        <v>641224634704</v>
      </c>
      <c r="M1617" s="67">
        <v>579262122980</v>
      </c>
      <c r="N1617" s="67">
        <v>400612359</v>
      </c>
      <c r="O1617" s="67">
        <v>0</v>
      </c>
      <c r="P1617" s="67">
        <v>38569035503</v>
      </c>
      <c r="Q1617" s="67">
        <v>1571596502</v>
      </c>
      <c r="R1617" s="67">
        <v>15004204105</v>
      </c>
      <c r="S1617" s="67">
        <v>1190266787</v>
      </c>
      <c r="T1617" s="67">
        <v>2151413516</v>
      </c>
      <c r="U1617" s="67">
        <v>1030970684663</v>
      </c>
      <c r="V1617" s="67">
        <v>834397700630</v>
      </c>
      <c r="W1617" s="67">
        <v>173027186107</v>
      </c>
      <c r="X1617" s="67">
        <v>298358438</v>
      </c>
      <c r="Y1617" s="67">
        <v>64860000000</v>
      </c>
      <c r="Z1617" s="67"/>
      <c r="AA1617" s="67">
        <v>23175216201</v>
      </c>
      <c r="AB1617" s="67">
        <v>4963195380</v>
      </c>
      <c r="AC1617" s="67">
        <v>30779160538</v>
      </c>
      <c r="AD1617" s="67">
        <v>452347910</v>
      </c>
      <c r="AE1617" s="67">
        <v>0</v>
      </c>
      <c r="AF1617" s="67">
        <v>44125228</v>
      </c>
      <c r="AG1617" s="67"/>
      <c r="AH1617" s="67">
        <v>0</v>
      </c>
      <c r="AI1617" s="67">
        <v>4773404744</v>
      </c>
      <c r="AJ1617" s="67">
        <v>0</v>
      </c>
      <c r="AK1617" s="67">
        <v>673775876</v>
      </c>
      <c r="AL1617" s="67">
        <v>0</v>
      </c>
      <c r="AM1617" s="67">
        <v>343351602424</v>
      </c>
      <c r="AN1617" s="67">
        <v>50636359731</v>
      </c>
      <c r="AO1617" s="67">
        <v>294611211700</v>
      </c>
      <c r="AP1617" s="67">
        <v>1506530839619</v>
      </c>
      <c r="AQ1617" s="67">
        <v>1961351603515</v>
      </c>
      <c r="AR1617" s="67">
        <v>317325799918</v>
      </c>
      <c r="AS1617" s="67">
        <v>255907903159</v>
      </c>
      <c r="AT1617" s="67">
        <v>61417896758</v>
      </c>
      <c r="AU1617" s="67">
        <v>14812000000</v>
      </c>
      <c r="AV1617" s="67">
        <v>18433000000</v>
      </c>
      <c r="AW1617" s="67">
        <v>158756572490</v>
      </c>
      <c r="AX1617" s="67">
        <v>140273684105</v>
      </c>
      <c r="AY1617" s="67">
        <v>56898274992</v>
      </c>
      <c r="AZ1617" s="67">
        <v>83375409113</v>
      </c>
      <c r="BA1617" s="67">
        <v>1146244447</v>
      </c>
      <c r="BB1617" s="67">
        <v>0</v>
      </c>
      <c r="BC1617" s="67">
        <v>139678494</v>
      </c>
      <c r="BD1617" s="67">
        <v>1759968663</v>
      </c>
      <c r="BE1617" s="67">
        <v>10477658734</v>
      </c>
      <c r="BF1617" s="67">
        <v>390630288</v>
      </c>
      <c r="BG1617" s="67">
        <v>4568707760</v>
      </c>
      <c r="BH1617" s="67">
        <v>571615426415</v>
      </c>
      <c r="BI1617" s="67">
        <v>518707364313</v>
      </c>
      <c r="BJ1617" s="67">
        <v>45853537610</v>
      </c>
      <c r="BK1617" s="67">
        <v>0</v>
      </c>
      <c r="BL1617" s="67">
        <v>7054524492</v>
      </c>
      <c r="BM1617" s="67">
        <v>12695739</v>
      </c>
      <c r="BN1617" s="67">
        <v>3475412090</v>
      </c>
      <c r="BO1617" s="67">
        <v>81340090</v>
      </c>
      <c r="BP1617" s="67">
        <v>1878140418</v>
      </c>
      <c r="BQ1617" s="67">
        <v>133588507</v>
      </c>
      <c r="BR1617" s="67"/>
      <c r="BS1617" s="67"/>
      <c r="BT1617" s="67">
        <v>109503709</v>
      </c>
      <c r="BU1617" s="67"/>
      <c r="BV1617" s="67">
        <v>1113302383</v>
      </c>
      <c r="BW1617" s="67"/>
      <c r="BX1617" s="67">
        <v>250541556</v>
      </c>
      <c r="BY1617" s="67"/>
      <c r="BZ1617" s="67">
        <v>531017929974</v>
      </c>
      <c r="CA1617" s="67">
        <v>96596941952</v>
      </c>
      <c r="CB1617" s="67">
        <v>434420988022</v>
      </c>
      <c r="CC1617" s="67">
        <v>1575094728797</v>
      </c>
      <c r="CD1617" s="67">
        <v>1579000000000</v>
      </c>
    </row>
    <row r="1618" spans="1:82">
      <c r="A1618" t="s">
        <v>1885</v>
      </c>
      <c r="B1618" t="s">
        <v>1886</v>
      </c>
      <c r="C1618" t="s">
        <v>71</v>
      </c>
      <c r="D1618" t="s">
        <v>65</v>
      </c>
      <c r="E1618" t="s">
        <v>153</v>
      </c>
      <c r="F1618" s="67">
        <v>1998</v>
      </c>
      <c r="G1618" t="s">
        <v>1890</v>
      </c>
      <c r="H1618" s="67">
        <v>63461421</v>
      </c>
      <c r="I1618" s="67">
        <v>301806625998</v>
      </c>
      <c r="J1618" s="67">
        <v>463045032023</v>
      </c>
      <c r="K1618" s="67">
        <v>584903655658</v>
      </c>
      <c r="L1618" s="67">
        <v>650244667931</v>
      </c>
      <c r="M1618" s="67">
        <v>587928549232</v>
      </c>
      <c r="N1618" s="67">
        <v>410241804</v>
      </c>
      <c r="O1618" s="67">
        <v>0</v>
      </c>
      <c r="P1618" s="67">
        <v>38673100579</v>
      </c>
      <c r="Q1618" s="67">
        <v>1575836906</v>
      </c>
      <c r="R1618" s="67">
        <v>15044687711</v>
      </c>
      <c r="S1618" s="67">
        <v>1175393221</v>
      </c>
      <c r="T1618" s="67">
        <v>2185878359</v>
      </c>
      <c r="U1618" s="67">
        <v>1036714120775</v>
      </c>
      <c r="V1618" s="67">
        <v>834397700630</v>
      </c>
      <c r="W1618" s="67">
        <v>181302399355</v>
      </c>
      <c r="X1618" s="67">
        <v>301476296</v>
      </c>
      <c r="Y1618" s="67">
        <v>64530000000</v>
      </c>
      <c r="Z1618" s="67"/>
      <c r="AA1618" s="67">
        <v>23051911542</v>
      </c>
      <c r="AB1618" s="67">
        <v>4947760857</v>
      </c>
      <c r="AC1618" s="67">
        <v>30674417603</v>
      </c>
      <c r="AD1618" s="67">
        <v>443664555</v>
      </c>
      <c r="AE1618" s="67">
        <v>0</v>
      </c>
      <c r="AF1618" s="67">
        <v>44125228</v>
      </c>
      <c r="AG1618" s="67"/>
      <c r="AH1618" s="67">
        <v>0</v>
      </c>
      <c r="AI1618" s="67">
        <v>4698622170</v>
      </c>
      <c r="AJ1618" s="67">
        <v>0</v>
      </c>
      <c r="AK1618" s="67">
        <v>673775876</v>
      </c>
      <c r="AL1618" s="67">
        <v>0</v>
      </c>
      <c r="AM1618" s="67">
        <v>366067729684</v>
      </c>
      <c r="AN1618" s="67">
        <v>56725514877</v>
      </c>
      <c r="AO1618" s="67">
        <v>310669778857</v>
      </c>
      <c r="AP1618" s="67">
        <v>1636457150003</v>
      </c>
      <c r="AQ1618" s="67">
        <v>2029820127113</v>
      </c>
      <c r="AR1618" s="67">
        <v>294069108279</v>
      </c>
      <c r="AS1618" s="67">
        <v>237152506677</v>
      </c>
      <c r="AT1618" s="67">
        <v>56916601602</v>
      </c>
      <c r="AU1618" s="67">
        <v>15663000000</v>
      </c>
      <c r="AV1618" s="67">
        <v>19785000000</v>
      </c>
      <c r="AW1618" s="67">
        <v>181173695844</v>
      </c>
      <c r="AX1618" s="67">
        <v>161966710684</v>
      </c>
      <c r="AY1618" s="67">
        <v>68017332658</v>
      </c>
      <c r="AZ1618" s="67">
        <v>93949378026</v>
      </c>
      <c r="BA1618" s="67">
        <v>999298470</v>
      </c>
      <c r="BB1618" s="67">
        <v>0</v>
      </c>
      <c r="BC1618" s="67">
        <v>482258380</v>
      </c>
      <c r="BD1618" s="67">
        <v>1767783023</v>
      </c>
      <c r="BE1618" s="67">
        <v>10529458346</v>
      </c>
      <c r="BF1618" s="67">
        <v>413068851</v>
      </c>
      <c r="BG1618" s="67">
        <v>5015118088</v>
      </c>
      <c r="BH1618" s="67">
        <v>351053499599</v>
      </c>
      <c r="BI1618" s="67">
        <v>287012963884</v>
      </c>
      <c r="BJ1618" s="67">
        <v>56915517465</v>
      </c>
      <c r="BK1618" s="67">
        <v>0</v>
      </c>
      <c r="BL1618" s="67">
        <v>7125018250</v>
      </c>
      <c r="BM1618" s="67">
        <v>33731125</v>
      </c>
      <c r="BN1618" s="67">
        <v>2262284752</v>
      </c>
      <c r="BO1618" s="67">
        <v>69823102</v>
      </c>
      <c r="BP1618" s="67">
        <v>3605559912</v>
      </c>
      <c r="BQ1618" s="67">
        <v>83412089</v>
      </c>
      <c r="BR1618" s="67"/>
      <c r="BS1618" s="67"/>
      <c r="BT1618" s="67">
        <v>37845789</v>
      </c>
      <c r="BU1618" s="67"/>
      <c r="BV1618" s="67">
        <v>927253607</v>
      </c>
      <c r="BW1618" s="67"/>
      <c r="BX1618" s="67">
        <v>105107875</v>
      </c>
      <c r="BY1618" s="67"/>
      <c r="BZ1618" s="67">
        <v>551716119969</v>
      </c>
      <c r="CA1618" s="67">
        <v>100133813899</v>
      </c>
      <c r="CB1618" s="67">
        <v>451582306070</v>
      </c>
      <c r="CC1618" s="67">
        <v>1373890423690</v>
      </c>
      <c r="CD1618" s="67">
        <v>1378000000000</v>
      </c>
    </row>
    <row r="1619" spans="1:82">
      <c r="A1619" t="s">
        <v>1885</v>
      </c>
      <c r="B1619" t="s">
        <v>1886</v>
      </c>
      <c r="C1619" t="s">
        <v>71</v>
      </c>
      <c r="D1619" t="s">
        <v>65</v>
      </c>
      <c r="E1619" t="s">
        <v>153</v>
      </c>
      <c r="F1619" s="67">
        <v>1999</v>
      </c>
      <c r="G1619" t="s">
        <v>1891</v>
      </c>
      <c r="H1619" s="67">
        <v>64474745</v>
      </c>
      <c r="I1619" s="67">
        <v>313755138719</v>
      </c>
      <c r="J1619" s="67">
        <v>381310274691</v>
      </c>
      <c r="K1619" s="67">
        <v>419005504920</v>
      </c>
      <c r="L1619" s="67">
        <v>635560169161</v>
      </c>
      <c r="M1619" s="67">
        <v>577946278134</v>
      </c>
      <c r="N1619" s="67">
        <v>419871249</v>
      </c>
      <c r="O1619" s="67">
        <v>0</v>
      </c>
      <c r="P1619" s="67">
        <v>38777165656</v>
      </c>
      <c r="Q1619" s="67">
        <v>1580077311</v>
      </c>
      <c r="R1619" s="67">
        <v>15085171317</v>
      </c>
      <c r="S1619" s="67">
        <v>1157941882</v>
      </c>
      <c r="T1619" s="67">
        <v>1534772263</v>
      </c>
      <c r="U1619" s="67">
        <v>1014937097197</v>
      </c>
      <c r="V1619" s="67">
        <v>804790040285</v>
      </c>
      <c r="W1619" s="67">
        <v>194146323629</v>
      </c>
      <c r="X1619" s="67">
        <v>299851761</v>
      </c>
      <c r="Y1619" s="67">
        <v>64110000000</v>
      </c>
      <c r="Z1619" s="67"/>
      <c r="AA1619" s="67">
        <v>22908246552</v>
      </c>
      <c r="AB1619" s="67">
        <v>4928445137</v>
      </c>
      <c r="AC1619" s="67">
        <v>30499247512</v>
      </c>
      <c r="AD1619" s="67">
        <v>438416374</v>
      </c>
      <c r="AE1619" s="67">
        <v>0</v>
      </c>
      <c r="AF1619" s="67">
        <v>44125228</v>
      </c>
      <c r="AG1619" s="67"/>
      <c r="AH1619" s="67">
        <v>0</v>
      </c>
      <c r="AI1619" s="67">
        <v>4620418171</v>
      </c>
      <c r="AJ1619" s="67">
        <v>0</v>
      </c>
      <c r="AK1619" s="67">
        <v>673775876</v>
      </c>
      <c r="AL1619" s="67">
        <v>0</v>
      </c>
      <c r="AM1619" s="67">
        <v>389950242071</v>
      </c>
      <c r="AN1619" s="67">
        <v>63443666094</v>
      </c>
      <c r="AO1619" s="67">
        <v>327383532139</v>
      </c>
      <c r="AP1619" s="67">
        <v>1847389264504</v>
      </c>
      <c r="AQ1619" s="67">
        <v>2075356410307</v>
      </c>
      <c r="AR1619" s="67">
        <v>274373597500</v>
      </c>
      <c r="AS1619" s="67">
        <v>221269030242</v>
      </c>
      <c r="AT1619" s="67">
        <v>53104567258</v>
      </c>
      <c r="AU1619" s="67">
        <v>15487000000</v>
      </c>
      <c r="AV1619" s="67">
        <v>17018000000</v>
      </c>
      <c r="AW1619" s="67">
        <v>152924644977</v>
      </c>
      <c r="AX1619" s="67">
        <v>134667971905</v>
      </c>
      <c r="AY1619" s="67">
        <v>56028425360</v>
      </c>
      <c r="AZ1619" s="67">
        <v>78639546545</v>
      </c>
      <c r="BA1619" s="67">
        <v>1914899162</v>
      </c>
      <c r="BB1619" s="67">
        <v>0</v>
      </c>
      <c r="BC1619" s="67">
        <v>410948833</v>
      </c>
      <c r="BD1619" s="67">
        <v>1792584448</v>
      </c>
      <c r="BE1619" s="67">
        <v>10661532214</v>
      </c>
      <c r="BF1619" s="67">
        <v>783058319</v>
      </c>
      <c r="BG1619" s="67">
        <v>2693650095</v>
      </c>
      <c r="BH1619" s="67">
        <v>513906621985</v>
      </c>
      <c r="BI1619" s="67">
        <v>449768704353</v>
      </c>
      <c r="BJ1619" s="67">
        <v>58790455879</v>
      </c>
      <c r="BK1619" s="67">
        <v>0</v>
      </c>
      <c r="BL1619" s="67">
        <v>5347461753</v>
      </c>
      <c r="BM1619" s="67">
        <v>29264390</v>
      </c>
      <c r="BN1619" s="67">
        <v>1258300310</v>
      </c>
      <c r="BO1619" s="67">
        <v>45379606</v>
      </c>
      <c r="BP1619" s="67">
        <v>3106496794</v>
      </c>
      <c r="BQ1619" s="67">
        <v>42338788</v>
      </c>
      <c r="BR1619" s="67"/>
      <c r="BS1619" s="67"/>
      <c r="BT1619" s="67">
        <v>29280364</v>
      </c>
      <c r="BU1619" s="67"/>
      <c r="BV1619" s="67">
        <v>756883920</v>
      </c>
      <c r="BW1619" s="67"/>
      <c r="BX1619" s="67">
        <v>79517581</v>
      </c>
      <c r="BY1619" s="67"/>
      <c r="BZ1619" s="67">
        <v>511917355842</v>
      </c>
      <c r="CA1619" s="67">
        <v>92827878841</v>
      </c>
      <c r="CB1619" s="67">
        <v>419089477001</v>
      </c>
      <c r="CC1619" s="67">
        <v>1451591220304</v>
      </c>
      <c r="CD1619" s="67">
        <v>1453000000000</v>
      </c>
    </row>
    <row r="1620" spans="1:82">
      <c r="A1620" t="s">
        <v>1885</v>
      </c>
      <c r="B1620" t="s">
        <v>1886</v>
      </c>
      <c r="C1620" t="s">
        <v>71</v>
      </c>
      <c r="D1620" t="s">
        <v>65</v>
      </c>
      <c r="E1620" t="s">
        <v>153</v>
      </c>
      <c r="F1620" s="67">
        <v>2000</v>
      </c>
      <c r="G1620" t="s">
        <v>1892</v>
      </c>
      <c r="H1620" s="67">
        <v>65544383</v>
      </c>
      <c r="I1620" s="67">
        <v>327549740604</v>
      </c>
      <c r="J1620" s="67">
        <v>279815141449</v>
      </c>
      <c r="K1620" s="67">
        <v>369351685174</v>
      </c>
      <c r="L1620" s="67">
        <v>626232559334</v>
      </c>
      <c r="M1620" s="67">
        <v>570659220154</v>
      </c>
      <c r="N1620" s="67">
        <v>429500693</v>
      </c>
      <c r="O1620" s="67">
        <v>0</v>
      </c>
      <c r="P1620" s="67">
        <v>38881230732</v>
      </c>
      <c r="Q1620" s="67">
        <v>1584317715</v>
      </c>
      <c r="R1620" s="67">
        <v>15125654923</v>
      </c>
      <c r="S1620" s="67">
        <v>1138415448</v>
      </c>
      <c r="T1620" s="67">
        <v>1133303411</v>
      </c>
      <c r="U1620" s="67">
        <v>1018813470698</v>
      </c>
      <c r="V1620" s="67">
        <v>804790040285</v>
      </c>
      <c r="W1620" s="67">
        <v>201912176574</v>
      </c>
      <c r="X1620" s="67">
        <v>298058523</v>
      </c>
      <c r="Y1620" s="67">
        <v>63680000000</v>
      </c>
      <c r="Z1620" s="67"/>
      <c r="AA1620" s="67">
        <v>22761776823</v>
      </c>
      <c r="AB1620" s="67">
        <v>4907459601</v>
      </c>
      <c r="AC1620" s="67">
        <v>30320087215</v>
      </c>
      <c r="AD1620" s="67">
        <v>433168193</v>
      </c>
      <c r="AE1620" s="67">
        <v>0</v>
      </c>
      <c r="AF1620" s="67">
        <v>44125228</v>
      </c>
      <c r="AG1620" s="67"/>
      <c r="AH1620" s="67">
        <v>0</v>
      </c>
      <c r="AI1620" s="67">
        <v>4542214173</v>
      </c>
      <c r="AJ1620" s="67">
        <v>0</v>
      </c>
      <c r="AK1620" s="67">
        <v>673775876</v>
      </c>
      <c r="AL1620" s="67">
        <v>0</v>
      </c>
      <c r="AM1620" s="67">
        <v>415662219547</v>
      </c>
      <c r="AN1620" s="67">
        <v>70991209450</v>
      </c>
      <c r="AO1620" s="67">
        <v>345236827134</v>
      </c>
      <c r="AP1620" s="67">
        <v>1953187618942</v>
      </c>
      <c r="AQ1620" s="67">
        <v>2132751784216</v>
      </c>
      <c r="AR1620" s="67">
        <v>235430033019</v>
      </c>
      <c r="AS1620" s="67">
        <v>189862929854</v>
      </c>
      <c r="AT1620" s="67">
        <v>45567103165</v>
      </c>
      <c r="AU1620" s="67">
        <v>13010000000</v>
      </c>
      <c r="AV1620" s="67">
        <v>17173000000</v>
      </c>
      <c r="AW1620" s="67">
        <v>142842337428</v>
      </c>
      <c r="AX1620" s="67">
        <v>126785491432</v>
      </c>
      <c r="AY1620" s="67">
        <v>52030205020</v>
      </c>
      <c r="AZ1620" s="67">
        <v>74755286412</v>
      </c>
      <c r="BA1620" s="67">
        <v>771185391</v>
      </c>
      <c r="BB1620" s="67">
        <v>0</v>
      </c>
      <c r="BC1620" s="67">
        <v>497696530</v>
      </c>
      <c r="BD1620" s="67">
        <v>1827291655</v>
      </c>
      <c r="BE1620" s="67">
        <v>10967101608</v>
      </c>
      <c r="BF1620" s="67">
        <v>821332524</v>
      </c>
      <c r="BG1620" s="67">
        <v>1172238289</v>
      </c>
      <c r="BH1620" s="67">
        <v>838805403387</v>
      </c>
      <c r="BI1620" s="67">
        <v>763465767666</v>
      </c>
      <c r="BJ1620" s="67">
        <v>69909532630</v>
      </c>
      <c r="BK1620" s="67">
        <v>0</v>
      </c>
      <c r="BL1620" s="67">
        <v>5430103091</v>
      </c>
      <c r="BM1620" s="67">
        <v>11580769</v>
      </c>
      <c r="BN1620" s="67">
        <v>1446862086</v>
      </c>
      <c r="BO1620" s="67">
        <v>35297493</v>
      </c>
      <c r="BP1620" s="67">
        <v>2881367676</v>
      </c>
      <c r="BQ1620" s="67">
        <v>46185758</v>
      </c>
      <c r="BR1620" s="67"/>
      <c r="BS1620" s="67"/>
      <c r="BT1620" s="67">
        <v>28633320</v>
      </c>
      <c r="BU1620" s="67"/>
      <c r="BV1620" s="67">
        <v>903245438</v>
      </c>
      <c r="BW1620" s="67"/>
      <c r="BX1620" s="67">
        <v>76930551</v>
      </c>
      <c r="BY1620" s="67"/>
      <c r="BZ1620" s="67">
        <v>479490580640</v>
      </c>
      <c r="CA1620" s="67">
        <v>86971524418</v>
      </c>
      <c r="CB1620" s="67">
        <v>392519056222</v>
      </c>
      <c r="CC1620" s="67">
        <v>1692405354473</v>
      </c>
      <c r="CD1620" s="67">
        <v>1697000000000</v>
      </c>
    </row>
    <row r="1621" spans="1:82">
      <c r="A1621" t="s">
        <v>1885</v>
      </c>
      <c r="B1621" t="s">
        <v>1886</v>
      </c>
      <c r="C1621" t="s">
        <v>71</v>
      </c>
      <c r="D1621" t="s">
        <v>65</v>
      </c>
      <c r="E1621" t="s">
        <v>153</v>
      </c>
      <c r="F1621" s="67">
        <v>2001</v>
      </c>
      <c r="G1621" t="s">
        <v>1893</v>
      </c>
      <c r="H1621" s="67">
        <v>66674851</v>
      </c>
      <c r="I1621" s="67">
        <v>347525549593</v>
      </c>
      <c r="J1621" s="67">
        <v>187100357189</v>
      </c>
      <c r="K1621" s="67">
        <v>247289459698</v>
      </c>
      <c r="L1621" s="67">
        <v>638549607509</v>
      </c>
      <c r="M1621" s="67">
        <v>579180449793</v>
      </c>
      <c r="N1621" s="67">
        <v>475922070</v>
      </c>
      <c r="O1621" s="67">
        <v>0</v>
      </c>
      <c r="P1621" s="67">
        <v>39450886962</v>
      </c>
      <c r="Q1621" s="67">
        <v>1607529852</v>
      </c>
      <c r="R1621" s="67">
        <v>15347263741</v>
      </c>
      <c r="S1621" s="67">
        <v>1114494161</v>
      </c>
      <c r="T1621" s="67">
        <v>1570168589</v>
      </c>
      <c r="U1621" s="67">
        <v>1019153934258</v>
      </c>
      <c r="V1621" s="67">
        <v>804790040285</v>
      </c>
      <c r="W1621" s="67">
        <v>202688761869</v>
      </c>
      <c r="X1621" s="67">
        <v>2671111225</v>
      </c>
      <c r="Y1621" s="67">
        <v>63220000000</v>
      </c>
      <c r="Z1621" s="67"/>
      <c r="AA1621" s="67">
        <v>22621539848</v>
      </c>
      <c r="AB1621" s="67">
        <v>4890197305</v>
      </c>
      <c r="AC1621" s="67">
        <v>30114425292</v>
      </c>
      <c r="AD1621" s="67">
        <v>426011582</v>
      </c>
      <c r="AE1621" s="67">
        <v>0</v>
      </c>
      <c r="AF1621" s="67">
        <v>44125228</v>
      </c>
      <c r="AG1621" s="67"/>
      <c r="AH1621" s="67">
        <v>0</v>
      </c>
      <c r="AI1621" s="67">
        <v>4454234674</v>
      </c>
      <c r="AJ1621" s="67">
        <v>0</v>
      </c>
      <c r="AK1621" s="67">
        <v>673775876</v>
      </c>
      <c r="AL1621" s="67">
        <v>0</v>
      </c>
      <c r="AM1621" s="67">
        <v>443245456763</v>
      </c>
      <c r="AN1621" s="67">
        <v>79342952381</v>
      </c>
      <c r="AO1621" s="67">
        <v>364329712937</v>
      </c>
      <c r="AP1621" s="67">
        <v>2139978071340</v>
      </c>
      <c r="AQ1621" s="67">
        <v>2198146264402</v>
      </c>
      <c r="AR1621" s="67">
        <v>245679319624</v>
      </c>
      <c r="AS1621" s="67">
        <v>198128483568</v>
      </c>
      <c r="AT1621" s="67">
        <v>47550836056</v>
      </c>
      <c r="AU1621" s="67">
        <v>9680000000</v>
      </c>
      <c r="AV1621" s="67">
        <v>12794000000</v>
      </c>
      <c r="AW1621" s="67">
        <v>126271457911</v>
      </c>
      <c r="AX1621" s="67">
        <v>107200700524</v>
      </c>
      <c r="AY1621" s="67">
        <v>49196203220</v>
      </c>
      <c r="AZ1621" s="67">
        <v>58004497304</v>
      </c>
      <c r="BA1621" s="67">
        <v>1319144295</v>
      </c>
      <c r="BB1621" s="67">
        <v>0</v>
      </c>
      <c r="BC1621" s="67">
        <v>824838266</v>
      </c>
      <c r="BD1621" s="67">
        <v>1944327049</v>
      </c>
      <c r="BE1621" s="67">
        <v>11527043542</v>
      </c>
      <c r="BF1621" s="67">
        <v>1049427714</v>
      </c>
      <c r="BG1621" s="67">
        <v>2405976520</v>
      </c>
      <c r="BH1621" s="67">
        <v>702971834475</v>
      </c>
      <c r="BI1621" s="67">
        <v>619771308333</v>
      </c>
      <c r="BJ1621" s="67">
        <v>79196628352</v>
      </c>
      <c r="BK1621" s="67">
        <v>7980573</v>
      </c>
      <c r="BL1621" s="67">
        <v>3995917216</v>
      </c>
      <c r="BM1621" s="67">
        <v>0</v>
      </c>
      <c r="BN1621" s="67">
        <v>795486102</v>
      </c>
      <c r="BO1621" s="67">
        <v>14666261</v>
      </c>
      <c r="BP1621" s="67">
        <v>2399894116</v>
      </c>
      <c r="BQ1621" s="67">
        <v>27558183</v>
      </c>
      <c r="BR1621" s="67"/>
      <c r="BS1621" s="67">
        <v>0</v>
      </c>
      <c r="BT1621" s="67">
        <v>17598819</v>
      </c>
      <c r="BU1621" s="67"/>
      <c r="BV1621" s="67">
        <v>713701514</v>
      </c>
      <c r="BW1621" s="67"/>
      <c r="BX1621" s="67">
        <v>27012221</v>
      </c>
      <c r="BY1621" s="67"/>
      <c r="BZ1621" s="67">
        <v>564076847456</v>
      </c>
      <c r="CA1621" s="67">
        <v>102542739613</v>
      </c>
      <c r="CB1621" s="67">
        <v>461534107843</v>
      </c>
      <c r="CC1621" s="67">
        <v>1635885459466</v>
      </c>
      <c r="CD1621" s="67">
        <v>1639000000000</v>
      </c>
    </row>
    <row r="1622" spans="1:82">
      <c r="A1622" t="s">
        <v>1885</v>
      </c>
      <c r="B1622" t="s">
        <v>1886</v>
      </c>
      <c r="C1622" t="s">
        <v>71</v>
      </c>
      <c r="D1622" t="s">
        <v>65</v>
      </c>
      <c r="E1622" t="s">
        <v>153</v>
      </c>
      <c r="F1622" s="67">
        <v>2002</v>
      </c>
      <c r="G1622" t="s">
        <v>1894</v>
      </c>
      <c r="H1622" s="67">
        <v>67327117</v>
      </c>
      <c r="I1622" s="67">
        <v>366984205955</v>
      </c>
      <c r="J1622" s="67">
        <v>544646971642</v>
      </c>
      <c r="K1622" s="67">
        <v>358522346967</v>
      </c>
      <c r="L1622" s="67">
        <v>647344219405</v>
      </c>
      <c r="M1622" s="67">
        <v>581185978775</v>
      </c>
      <c r="N1622" s="67">
        <v>522343446</v>
      </c>
      <c r="O1622" s="67">
        <v>0</v>
      </c>
      <c r="P1622" s="67">
        <v>40020543192</v>
      </c>
      <c r="Q1622" s="67">
        <v>1630741989</v>
      </c>
      <c r="R1622" s="67">
        <v>15568872558</v>
      </c>
      <c r="S1622" s="67">
        <v>1088392191</v>
      </c>
      <c r="T1622" s="67">
        <v>2499477385</v>
      </c>
      <c r="U1622" s="67">
        <v>1021705390800</v>
      </c>
      <c r="V1622" s="67">
        <v>804790040285</v>
      </c>
      <c r="W1622" s="67">
        <v>207270615106</v>
      </c>
      <c r="X1622" s="67">
        <v>2669499186</v>
      </c>
      <c r="Y1622" s="67">
        <v>62760000000</v>
      </c>
      <c r="Z1622" s="67"/>
      <c r="AA1622" s="67">
        <v>22483380458</v>
      </c>
      <c r="AB1622" s="67">
        <v>4872822184</v>
      </c>
      <c r="AC1622" s="67">
        <v>29926553042</v>
      </c>
      <c r="AD1622" s="67">
        <v>420286293</v>
      </c>
      <c r="AE1622" s="67">
        <v>0</v>
      </c>
      <c r="AF1622" s="67">
        <v>43838687</v>
      </c>
      <c r="AG1622" s="67"/>
      <c r="AH1622" s="67">
        <v>0</v>
      </c>
      <c r="AI1622" s="67">
        <v>4336928676</v>
      </c>
      <c r="AJ1622" s="67">
        <v>0</v>
      </c>
      <c r="AK1622" s="67">
        <v>673775876</v>
      </c>
      <c r="AL1622" s="67">
        <v>0</v>
      </c>
      <c r="AM1622" s="67">
        <v>468024968944</v>
      </c>
      <c r="AN1622" s="67">
        <v>87831458117</v>
      </c>
      <c r="AO1622" s="67">
        <v>380673280456</v>
      </c>
      <c r="AP1622" s="67">
        <v>2130821835332</v>
      </c>
      <c r="AQ1622" s="67">
        <v>2261291663418</v>
      </c>
      <c r="AR1622" s="67">
        <v>273366691400</v>
      </c>
      <c r="AS1622" s="67">
        <v>220457009193</v>
      </c>
      <c r="AT1622" s="67">
        <v>52909682206</v>
      </c>
      <c r="AU1622" s="67">
        <v>32218000000</v>
      </c>
      <c r="AV1622" s="67">
        <v>21208000000</v>
      </c>
      <c r="AW1622" s="67">
        <v>153690960908</v>
      </c>
      <c r="AX1622" s="67">
        <v>134657673152</v>
      </c>
      <c r="AY1622" s="67">
        <v>63136452806</v>
      </c>
      <c r="AZ1622" s="67">
        <v>71521220345</v>
      </c>
      <c r="BA1622" s="67">
        <v>698133729</v>
      </c>
      <c r="BB1622" s="67">
        <v>0</v>
      </c>
      <c r="BC1622" s="67">
        <v>1181386002</v>
      </c>
      <c r="BD1622" s="67">
        <v>2048729819</v>
      </c>
      <c r="BE1622" s="67">
        <v>11966913041</v>
      </c>
      <c r="BF1622" s="67">
        <v>375949089</v>
      </c>
      <c r="BG1622" s="67">
        <v>2762176077</v>
      </c>
      <c r="BH1622" s="67">
        <v>693383900989</v>
      </c>
      <c r="BI1622" s="67">
        <v>607006039634</v>
      </c>
      <c r="BJ1622" s="67">
        <v>80732538453</v>
      </c>
      <c r="BK1622" s="67">
        <v>0</v>
      </c>
      <c r="BL1622" s="67">
        <v>5645322902</v>
      </c>
      <c r="BM1622" s="67">
        <v>0</v>
      </c>
      <c r="BN1622" s="67">
        <v>2220538847</v>
      </c>
      <c r="BO1622" s="67">
        <v>73321217</v>
      </c>
      <c r="BP1622" s="67">
        <v>2592234483</v>
      </c>
      <c r="BQ1622" s="67">
        <v>16320221</v>
      </c>
      <c r="BR1622" s="67"/>
      <c r="BS1622" s="67">
        <v>0</v>
      </c>
      <c r="BT1622" s="67">
        <v>44778810</v>
      </c>
      <c r="BU1622" s="67"/>
      <c r="BV1622" s="67">
        <v>495192313</v>
      </c>
      <c r="BW1622" s="67"/>
      <c r="BX1622" s="67">
        <v>202937010</v>
      </c>
      <c r="BY1622" s="67"/>
      <c r="BZ1622" s="67">
        <v>500571997959</v>
      </c>
      <c r="CA1622" s="67">
        <v>91275838743</v>
      </c>
      <c r="CB1622" s="67">
        <v>409296159216</v>
      </c>
      <c r="CC1622" s="67">
        <v>1632023551256</v>
      </c>
      <c r="CD1622" s="67">
        <v>1621000000000</v>
      </c>
    </row>
    <row r="1623" spans="1:82">
      <c r="A1623" t="s">
        <v>1885</v>
      </c>
      <c r="B1623" t="s">
        <v>1886</v>
      </c>
      <c r="C1623" t="s">
        <v>71</v>
      </c>
      <c r="D1623" t="s">
        <v>65</v>
      </c>
      <c r="E1623" t="s">
        <v>153</v>
      </c>
      <c r="F1623" s="67">
        <v>2003</v>
      </c>
      <c r="G1623" t="s">
        <v>1895</v>
      </c>
      <c r="H1623" s="67">
        <v>67954699</v>
      </c>
      <c r="I1623" s="67">
        <v>387237852355</v>
      </c>
      <c r="J1623" s="67">
        <v>488523264555</v>
      </c>
      <c r="K1623" s="67">
        <v>427314523234</v>
      </c>
      <c r="L1623" s="67">
        <v>654375667024</v>
      </c>
      <c r="M1623" s="67">
        <v>583191507905</v>
      </c>
      <c r="N1623" s="67">
        <v>568764822</v>
      </c>
      <c r="O1623" s="67">
        <v>0</v>
      </c>
      <c r="P1623" s="67">
        <v>40590199422</v>
      </c>
      <c r="Q1623" s="67">
        <v>1653954126</v>
      </c>
      <c r="R1623" s="67">
        <v>15790481375</v>
      </c>
      <c r="S1623" s="67">
        <v>1060280051</v>
      </c>
      <c r="T1623" s="67">
        <v>3445242369</v>
      </c>
      <c r="U1623" s="67">
        <v>1024989986796</v>
      </c>
      <c r="V1623" s="67">
        <v>804790040285</v>
      </c>
      <c r="W1623" s="67">
        <v>214104565698</v>
      </c>
      <c r="X1623" s="67">
        <v>2667713759</v>
      </c>
      <c r="Y1623" s="67">
        <v>62480000000</v>
      </c>
      <c r="Z1623" s="67"/>
      <c r="AA1623" s="67">
        <v>22345221068</v>
      </c>
      <c r="AB1623" s="67">
        <v>4858154874</v>
      </c>
      <c r="AC1623" s="67">
        <v>29926553042</v>
      </c>
      <c r="AD1623" s="67">
        <v>415992326</v>
      </c>
      <c r="AE1623" s="67">
        <v>0</v>
      </c>
      <c r="AF1623" s="67">
        <v>43431720</v>
      </c>
      <c r="AG1623" s="67"/>
      <c r="AH1623" s="67">
        <v>0</v>
      </c>
      <c r="AI1623" s="67">
        <v>4219622677</v>
      </c>
      <c r="AJ1623" s="67">
        <v>0</v>
      </c>
      <c r="AK1623" s="67">
        <v>673775876</v>
      </c>
      <c r="AL1623" s="67">
        <v>0</v>
      </c>
      <c r="AM1623" s="67">
        <v>503508503398</v>
      </c>
      <c r="AN1623" s="67">
        <v>101803189546</v>
      </c>
      <c r="AO1623" s="67">
        <v>402760601764</v>
      </c>
      <c r="AP1623" s="67">
        <v>2138999188871</v>
      </c>
      <c r="AQ1623" s="67">
        <v>2335918149108</v>
      </c>
      <c r="AR1623" s="67">
        <v>267940796583</v>
      </c>
      <c r="AS1623" s="67">
        <v>216081287567</v>
      </c>
      <c r="AT1623" s="67">
        <v>51859509016</v>
      </c>
      <c r="AU1623" s="67">
        <v>33657000000</v>
      </c>
      <c r="AV1623" s="67">
        <v>29440000000</v>
      </c>
      <c r="AW1623" s="67">
        <v>164538700355</v>
      </c>
      <c r="AX1623" s="67">
        <v>144409958621</v>
      </c>
      <c r="AY1623" s="67">
        <v>67778847083</v>
      </c>
      <c r="AZ1623" s="67">
        <v>76631111539</v>
      </c>
      <c r="BA1623" s="67">
        <v>863175764</v>
      </c>
      <c r="BB1623" s="67">
        <v>0</v>
      </c>
      <c r="BC1623" s="67">
        <v>930699862</v>
      </c>
      <c r="BD1623" s="67">
        <v>2165441399</v>
      </c>
      <c r="BE1623" s="67">
        <v>12569737163</v>
      </c>
      <c r="BF1623" s="67">
        <v>348750279</v>
      </c>
      <c r="BG1623" s="67">
        <v>3250937267</v>
      </c>
      <c r="BH1623" s="67">
        <v>878677112039</v>
      </c>
      <c r="BI1623" s="67">
        <v>797588019067</v>
      </c>
      <c r="BJ1623" s="67">
        <v>73617972432</v>
      </c>
      <c r="BK1623" s="67">
        <v>0</v>
      </c>
      <c r="BL1623" s="67">
        <v>7471120540</v>
      </c>
      <c r="BM1623" s="67">
        <v>0</v>
      </c>
      <c r="BN1623" s="67">
        <v>2775781036</v>
      </c>
      <c r="BO1623" s="67">
        <v>0</v>
      </c>
      <c r="BP1623" s="67">
        <v>3850875467</v>
      </c>
      <c r="BQ1623" s="67">
        <v>17627372</v>
      </c>
      <c r="BR1623" s="67"/>
      <c r="BS1623" s="67">
        <v>0</v>
      </c>
      <c r="BT1623" s="67">
        <v>48489822</v>
      </c>
      <c r="BU1623" s="67"/>
      <c r="BV1623" s="67">
        <v>466525161</v>
      </c>
      <c r="BW1623" s="67"/>
      <c r="BX1623" s="67">
        <v>311821682</v>
      </c>
      <c r="BY1623" s="67"/>
      <c r="BZ1623" s="67">
        <v>565610743108</v>
      </c>
      <c r="CA1623" s="67">
        <v>103688235962</v>
      </c>
      <c r="CB1623" s="67">
        <v>461922507146</v>
      </c>
      <c r="CC1623" s="67">
        <v>1880984352086</v>
      </c>
      <c r="CD1623" s="67">
        <v>1877000000000</v>
      </c>
    </row>
    <row r="1624" spans="1:82">
      <c r="A1624" t="s">
        <v>1885</v>
      </c>
      <c r="B1624" t="s">
        <v>1886</v>
      </c>
      <c r="C1624" t="s">
        <v>71</v>
      </c>
      <c r="D1624" t="s">
        <v>65</v>
      </c>
      <c r="E1624" t="s">
        <v>153</v>
      </c>
      <c r="F1624" s="67">
        <v>2004</v>
      </c>
      <c r="G1624" t="s">
        <v>1896</v>
      </c>
      <c r="H1624" s="67">
        <v>69061674</v>
      </c>
      <c r="I1624" s="67">
        <v>410220534284</v>
      </c>
      <c r="J1624" s="67">
        <v>794747274872</v>
      </c>
      <c r="K1624" s="67">
        <v>648779480431</v>
      </c>
      <c r="L1624" s="67">
        <v>656908544344</v>
      </c>
      <c r="M1624" s="67">
        <v>585197036887</v>
      </c>
      <c r="N1624" s="67">
        <v>615186199</v>
      </c>
      <c r="O1624" s="67">
        <v>0</v>
      </c>
      <c r="P1624" s="67">
        <v>41159855652</v>
      </c>
      <c r="Q1624" s="67">
        <v>1677166263</v>
      </c>
      <c r="R1624" s="67">
        <v>16012090193</v>
      </c>
      <c r="S1624" s="67">
        <v>1025917517</v>
      </c>
      <c r="T1624" s="67">
        <v>3299620643</v>
      </c>
      <c r="U1624" s="67">
        <v>1394815580557</v>
      </c>
      <c r="V1624" s="67">
        <v>1128679900422</v>
      </c>
      <c r="W1624" s="67">
        <v>213560955992</v>
      </c>
      <c r="X1624" s="67">
        <v>654500353</v>
      </c>
      <c r="Y1624" s="67">
        <v>62200000000</v>
      </c>
      <c r="Z1624" s="67"/>
      <c r="AA1624" s="67">
        <v>22197712546</v>
      </c>
      <c r="AB1624" s="67">
        <v>4846872327</v>
      </c>
      <c r="AC1624" s="67">
        <v>29926553042</v>
      </c>
      <c r="AD1624" s="67">
        <v>412175467</v>
      </c>
      <c r="AE1624" s="67">
        <v>0</v>
      </c>
      <c r="AF1624" s="67">
        <v>43171153</v>
      </c>
      <c r="AG1624" s="67"/>
      <c r="AH1624" s="67">
        <v>0</v>
      </c>
      <c r="AI1624" s="67">
        <v>4102316679</v>
      </c>
      <c r="AJ1624" s="67">
        <v>0</v>
      </c>
      <c r="AK1624" s="67">
        <v>673775876</v>
      </c>
      <c r="AL1624" s="67">
        <v>0</v>
      </c>
      <c r="AM1624" s="67">
        <v>544073827343</v>
      </c>
      <c r="AN1624" s="67">
        <v>117965967629</v>
      </c>
      <c r="AO1624" s="67">
        <v>428437907069</v>
      </c>
      <c r="AP1624" s="67">
        <v>2449867826216</v>
      </c>
      <c r="AQ1624" s="67">
        <v>2790934590622</v>
      </c>
      <c r="AR1624" s="67">
        <v>303157235584</v>
      </c>
      <c r="AS1624" s="67">
        <v>244481641600</v>
      </c>
      <c r="AT1624" s="67">
        <v>58675593984</v>
      </c>
      <c r="AU1624" s="67">
        <v>62837000000</v>
      </c>
      <c r="AV1624" s="67">
        <v>51296000000</v>
      </c>
      <c r="AW1624" s="67">
        <v>173503690272</v>
      </c>
      <c r="AX1624" s="67">
        <v>153651910981</v>
      </c>
      <c r="AY1624" s="67">
        <v>71595140506</v>
      </c>
      <c r="AZ1624" s="67">
        <v>82056770475</v>
      </c>
      <c r="BA1624" s="67">
        <v>447658548</v>
      </c>
      <c r="BB1624" s="67">
        <v>0</v>
      </c>
      <c r="BC1624" s="67">
        <v>959370711</v>
      </c>
      <c r="BD1624" s="67">
        <v>2298759214</v>
      </c>
      <c r="BE1624" s="67">
        <v>13321701866</v>
      </c>
      <c r="BF1624" s="67">
        <v>450132848</v>
      </c>
      <c r="BG1624" s="67">
        <v>2374156104</v>
      </c>
      <c r="BH1624" s="67">
        <v>1223081915366</v>
      </c>
      <c r="BI1624" s="67">
        <v>1120618587138</v>
      </c>
      <c r="BJ1624" s="67">
        <v>88362290860</v>
      </c>
      <c r="BK1624" s="67">
        <v>215435481</v>
      </c>
      <c r="BL1624" s="67">
        <v>13885601887</v>
      </c>
      <c r="BM1624" s="67">
        <v>43354506</v>
      </c>
      <c r="BN1624" s="67">
        <v>5285817302</v>
      </c>
      <c r="BO1624" s="67">
        <v>30764373</v>
      </c>
      <c r="BP1624" s="67">
        <v>6046593034</v>
      </c>
      <c r="BQ1624" s="67">
        <v>168309474</v>
      </c>
      <c r="BR1624" s="67"/>
      <c r="BS1624" s="67">
        <v>0</v>
      </c>
      <c r="BT1624" s="67">
        <v>72528211</v>
      </c>
      <c r="BU1624" s="67"/>
      <c r="BV1624" s="67">
        <v>1132802533</v>
      </c>
      <c r="BW1624" s="67"/>
      <c r="BX1624" s="67">
        <v>1105432454</v>
      </c>
      <c r="BY1624" s="67"/>
      <c r="BZ1624" s="67">
        <v>688832987301</v>
      </c>
      <c r="CA1624" s="67">
        <v>126237907729</v>
      </c>
      <c r="CB1624" s="67">
        <v>562595079572</v>
      </c>
      <c r="CC1624" s="67">
        <v>2400116828523</v>
      </c>
      <c r="CD1624" s="67">
        <v>2389000000000</v>
      </c>
    </row>
    <row r="1625" spans="1:82">
      <c r="A1625" t="s">
        <v>1885</v>
      </c>
      <c r="B1625" t="s">
        <v>1886</v>
      </c>
      <c r="C1625" t="s">
        <v>71</v>
      </c>
      <c r="D1625" t="s">
        <v>65</v>
      </c>
      <c r="E1625" t="s">
        <v>153</v>
      </c>
      <c r="F1625" s="67">
        <v>2005</v>
      </c>
      <c r="G1625" t="s">
        <v>1897</v>
      </c>
      <c r="H1625" s="67">
        <v>70182594</v>
      </c>
      <c r="I1625" s="67">
        <v>433338556198</v>
      </c>
      <c r="J1625" s="67">
        <v>887303519282</v>
      </c>
      <c r="K1625" s="67">
        <v>538822334652</v>
      </c>
      <c r="L1625" s="67">
        <v>508128358091</v>
      </c>
      <c r="M1625" s="67">
        <v>432241417762</v>
      </c>
      <c r="N1625" s="67">
        <v>661607575</v>
      </c>
      <c r="O1625" s="67">
        <v>0</v>
      </c>
      <c r="P1625" s="67">
        <v>41729511882</v>
      </c>
      <c r="Q1625" s="67">
        <v>1700378401</v>
      </c>
      <c r="R1625" s="67">
        <v>16233699010</v>
      </c>
      <c r="S1625" s="67">
        <v>988000563</v>
      </c>
      <c r="T1625" s="67">
        <v>4996626065</v>
      </c>
      <c r="U1625" s="67">
        <v>1392786519877</v>
      </c>
      <c r="V1625" s="67">
        <v>1128679900422</v>
      </c>
      <c r="W1625" s="67">
        <v>207482164905</v>
      </c>
      <c r="X1625" s="67">
        <v>2165006036</v>
      </c>
      <c r="Y1625" s="67">
        <v>61910000000</v>
      </c>
      <c r="Z1625" s="67"/>
      <c r="AA1625" s="67">
        <v>22040854893</v>
      </c>
      <c r="AB1625" s="67">
        <v>4842472134</v>
      </c>
      <c r="AC1625" s="67">
        <v>29926553042</v>
      </c>
      <c r="AD1625" s="67">
        <v>401679104</v>
      </c>
      <c r="AE1625" s="67">
        <v>0</v>
      </c>
      <c r="AF1625" s="67">
        <v>42862233</v>
      </c>
      <c r="AG1625" s="67"/>
      <c r="AH1625" s="67">
        <v>0</v>
      </c>
      <c r="AI1625" s="67">
        <v>3984033131</v>
      </c>
      <c r="AJ1625" s="67">
        <v>0</v>
      </c>
      <c r="AK1625" s="67">
        <v>673775876</v>
      </c>
      <c r="AL1625" s="67">
        <v>0</v>
      </c>
      <c r="AM1625" s="67">
        <v>568543741617</v>
      </c>
      <c r="AN1625" s="67">
        <v>129533464584</v>
      </c>
      <c r="AO1625" s="67">
        <v>442744708047</v>
      </c>
      <c r="AP1625" s="67">
        <v>2568114899238</v>
      </c>
      <c r="AQ1625" s="67">
        <v>2790669610831</v>
      </c>
      <c r="AR1625" s="67">
        <v>318989673720</v>
      </c>
      <c r="AS1625" s="67">
        <v>257249736871</v>
      </c>
      <c r="AT1625" s="67">
        <v>61739936849</v>
      </c>
      <c r="AU1625" s="67">
        <v>79579000000</v>
      </c>
      <c r="AV1625" s="67">
        <v>48325000000</v>
      </c>
      <c r="AW1625" s="67">
        <v>201547268997</v>
      </c>
      <c r="AX1625" s="67">
        <v>177296580250</v>
      </c>
      <c r="AY1625" s="67">
        <v>82697903424</v>
      </c>
      <c r="AZ1625" s="67">
        <v>94598676826</v>
      </c>
      <c r="BA1625" s="67">
        <v>422025673</v>
      </c>
      <c r="BB1625" s="67">
        <v>0</v>
      </c>
      <c r="BC1625" s="67">
        <v>753528719</v>
      </c>
      <c r="BD1625" s="67">
        <v>2234430970</v>
      </c>
      <c r="BE1625" s="67">
        <v>14237084076</v>
      </c>
      <c r="BF1625" s="67">
        <v>362897725</v>
      </c>
      <c r="BG1625" s="67">
        <v>6240721583</v>
      </c>
      <c r="BH1625" s="67">
        <v>1827344105112</v>
      </c>
      <c r="BI1625" s="67">
        <v>1713345948585</v>
      </c>
      <c r="BJ1625" s="67">
        <v>87088561785</v>
      </c>
      <c r="BK1625" s="67">
        <v>720700162</v>
      </c>
      <c r="BL1625" s="67">
        <v>26188894580</v>
      </c>
      <c r="BM1625" s="67">
        <v>48706706</v>
      </c>
      <c r="BN1625" s="67">
        <v>7713705206</v>
      </c>
      <c r="BO1625" s="67">
        <v>35742242</v>
      </c>
      <c r="BP1625" s="67">
        <v>14081653085</v>
      </c>
      <c r="BQ1625" s="67">
        <v>201462117</v>
      </c>
      <c r="BR1625" s="67"/>
      <c r="BS1625" s="67">
        <v>0</v>
      </c>
      <c r="BT1625" s="67">
        <v>82195944</v>
      </c>
      <c r="BU1625" s="67"/>
      <c r="BV1625" s="67">
        <v>1863681712</v>
      </c>
      <c r="BW1625" s="67"/>
      <c r="BX1625" s="67">
        <v>2161747568</v>
      </c>
      <c r="BY1625" s="67"/>
      <c r="BZ1625" s="67">
        <v>807920292378</v>
      </c>
      <c r="CA1625" s="67">
        <v>148661691833</v>
      </c>
      <c r="CB1625" s="67">
        <v>659258600544</v>
      </c>
      <c r="CC1625" s="67">
        <v>3187055340206</v>
      </c>
      <c r="CD1625" s="67">
        <v>3156000000000</v>
      </c>
    </row>
    <row r="1626" spans="1:82">
      <c r="A1626" t="s">
        <v>1885</v>
      </c>
      <c r="B1626" t="s">
        <v>1886</v>
      </c>
      <c r="C1626" t="s">
        <v>71</v>
      </c>
      <c r="D1626" t="s">
        <v>65</v>
      </c>
      <c r="E1626" t="s">
        <v>153</v>
      </c>
      <c r="F1626" s="67">
        <v>2006</v>
      </c>
      <c r="G1626" t="s">
        <v>1898</v>
      </c>
      <c r="H1626" s="67">
        <v>71275760</v>
      </c>
      <c r="I1626" s="67">
        <v>454397673095</v>
      </c>
      <c r="J1626" s="67">
        <v>916800550661</v>
      </c>
      <c r="K1626" s="67">
        <v>475447130584</v>
      </c>
      <c r="L1626" s="67">
        <v>512996222770</v>
      </c>
      <c r="M1626" s="67">
        <v>434246946744</v>
      </c>
      <c r="N1626" s="67">
        <v>708028951</v>
      </c>
      <c r="O1626" s="67">
        <v>0</v>
      </c>
      <c r="P1626" s="67">
        <v>42299168112</v>
      </c>
      <c r="Q1626" s="67">
        <v>1723590538</v>
      </c>
      <c r="R1626" s="67">
        <v>16455307827</v>
      </c>
      <c r="S1626" s="67">
        <v>951211849</v>
      </c>
      <c r="T1626" s="67">
        <v>5656425996</v>
      </c>
      <c r="U1626" s="67">
        <v>1460372230671</v>
      </c>
      <c r="V1626" s="67">
        <v>1188433542209</v>
      </c>
      <c r="W1626" s="67">
        <v>201990432477</v>
      </c>
      <c r="X1626" s="67">
        <v>2162427086</v>
      </c>
      <c r="Y1626" s="67">
        <v>61570000000</v>
      </c>
      <c r="Z1626" s="67"/>
      <c r="AA1626" s="67">
        <v>21874648108</v>
      </c>
      <c r="AB1626" s="67">
        <v>4837959116</v>
      </c>
      <c r="AC1626" s="67">
        <v>29926553042</v>
      </c>
      <c r="AD1626" s="67">
        <v>390705634</v>
      </c>
      <c r="AE1626" s="67">
        <v>0</v>
      </c>
      <c r="AF1626" s="67">
        <v>42426837</v>
      </c>
      <c r="AG1626" s="67"/>
      <c r="AH1626" s="67">
        <v>0</v>
      </c>
      <c r="AI1626" s="67">
        <v>3820782283</v>
      </c>
      <c r="AJ1626" s="67">
        <v>0</v>
      </c>
      <c r="AK1626" s="67">
        <v>673775876</v>
      </c>
      <c r="AL1626" s="67">
        <v>0</v>
      </c>
      <c r="AM1626" s="67">
        <v>589800299184</v>
      </c>
      <c r="AN1626" s="67">
        <v>133508668592</v>
      </c>
      <c r="AO1626" s="67">
        <v>459971663404</v>
      </c>
      <c r="AP1626" s="67">
        <v>2764902461472</v>
      </c>
      <c r="AQ1626" s="67">
        <v>2908211283158</v>
      </c>
      <c r="AR1626" s="67">
        <v>367895545985</v>
      </c>
      <c r="AS1626" s="67">
        <v>296689956439</v>
      </c>
      <c r="AT1626" s="67">
        <v>71205589545</v>
      </c>
      <c r="AU1626" s="67">
        <v>90460000000</v>
      </c>
      <c r="AV1626" s="67">
        <v>46912000000</v>
      </c>
      <c r="AW1626" s="67">
        <v>234961507656</v>
      </c>
      <c r="AX1626" s="67">
        <v>207486291716</v>
      </c>
      <c r="AY1626" s="67">
        <v>96730929301</v>
      </c>
      <c r="AZ1626" s="67">
        <v>110755362416</v>
      </c>
      <c r="BA1626" s="67">
        <v>570609353</v>
      </c>
      <c r="BB1626" s="67">
        <v>0</v>
      </c>
      <c r="BC1626" s="67">
        <v>1076259556</v>
      </c>
      <c r="BD1626" s="67">
        <v>2176798658</v>
      </c>
      <c r="BE1626" s="67">
        <v>14564187718</v>
      </c>
      <c r="BF1626" s="67">
        <v>223182012</v>
      </c>
      <c r="BG1626" s="67">
        <v>8864178644</v>
      </c>
      <c r="BH1626" s="67">
        <v>2195692140746</v>
      </c>
      <c r="BI1626" s="67">
        <v>2075830541797</v>
      </c>
      <c r="BJ1626" s="67">
        <v>66583439015</v>
      </c>
      <c r="BK1626" s="67">
        <v>904391105</v>
      </c>
      <c r="BL1626" s="67">
        <v>52373768829</v>
      </c>
      <c r="BM1626" s="67">
        <v>142260957</v>
      </c>
      <c r="BN1626" s="67">
        <v>24831931546</v>
      </c>
      <c r="BO1626" s="67">
        <v>64001025</v>
      </c>
      <c r="BP1626" s="67">
        <v>19514247621</v>
      </c>
      <c r="BQ1626" s="67">
        <v>332137005</v>
      </c>
      <c r="BR1626" s="67"/>
      <c r="BS1626" s="67">
        <v>0</v>
      </c>
      <c r="BT1626" s="67">
        <v>162852541</v>
      </c>
      <c r="BU1626" s="67"/>
      <c r="BV1626" s="67">
        <v>5314021739</v>
      </c>
      <c r="BW1626" s="67"/>
      <c r="BX1626" s="67">
        <v>2012316396</v>
      </c>
      <c r="BY1626" s="67"/>
      <c r="BZ1626" s="67">
        <v>953289951530</v>
      </c>
      <c r="CA1626" s="67">
        <v>176369433031</v>
      </c>
      <c r="CB1626" s="67">
        <v>776920518498</v>
      </c>
      <c r="CC1626" s="67">
        <v>3795387145916</v>
      </c>
      <c r="CD1626" s="67">
        <v>3752000000000</v>
      </c>
    </row>
    <row r="1627" spans="1:82">
      <c r="A1627" t="s">
        <v>1885</v>
      </c>
      <c r="B1627" t="s">
        <v>1886</v>
      </c>
      <c r="C1627" t="s">
        <v>71</v>
      </c>
      <c r="D1627" t="s">
        <v>65</v>
      </c>
      <c r="E1627" t="s">
        <v>153</v>
      </c>
      <c r="F1627" s="67">
        <v>2007</v>
      </c>
      <c r="G1627" t="s">
        <v>1899</v>
      </c>
      <c r="H1627" s="67">
        <v>72319418</v>
      </c>
      <c r="I1627" s="67">
        <v>480171738422</v>
      </c>
      <c r="J1627" s="67">
        <v>958796707340</v>
      </c>
      <c r="K1627" s="67">
        <v>486580108862</v>
      </c>
      <c r="L1627" s="67">
        <v>515448318596</v>
      </c>
      <c r="M1627" s="67">
        <v>436252475874</v>
      </c>
      <c r="N1627" s="67">
        <v>754450328</v>
      </c>
      <c r="O1627" s="67">
        <v>0</v>
      </c>
      <c r="P1627" s="67">
        <v>42868824342</v>
      </c>
      <c r="Q1627" s="67">
        <v>1746802675</v>
      </c>
      <c r="R1627" s="67">
        <v>16676916645</v>
      </c>
      <c r="S1627" s="67">
        <v>920281796</v>
      </c>
      <c r="T1627" s="67">
        <v>5584857109</v>
      </c>
      <c r="U1627" s="67">
        <v>1501604465902</v>
      </c>
      <c r="V1627" s="67">
        <v>1222616931880</v>
      </c>
      <c r="W1627" s="67">
        <v>211619771530</v>
      </c>
      <c r="X1627" s="67">
        <v>2165005941</v>
      </c>
      <c r="Y1627" s="67">
        <v>61160000000</v>
      </c>
      <c r="Z1627" s="67"/>
      <c r="AA1627" s="67">
        <v>21649230156</v>
      </c>
      <c r="AB1627" s="67">
        <v>4833446097</v>
      </c>
      <c r="AC1627" s="67">
        <v>29926553042</v>
      </c>
      <c r="AD1627" s="67">
        <v>379255057</v>
      </c>
      <c r="AE1627" s="67">
        <v>0</v>
      </c>
      <c r="AF1627" s="67">
        <v>41990320</v>
      </c>
      <c r="AG1627" s="67"/>
      <c r="AH1627" s="67">
        <v>0</v>
      </c>
      <c r="AI1627" s="67">
        <v>3660464086</v>
      </c>
      <c r="AJ1627" s="67">
        <v>0</v>
      </c>
      <c r="AK1627" s="67">
        <v>673775876</v>
      </c>
      <c r="AL1627" s="67">
        <v>0</v>
      </c>
      <c r="AM1627" s="67">
        <v>612025419563</v>
      </c>
      <c r="AN1627" s="67">
        <v>132727925665</v>
      </c>
      <c r="AO1627" s="67">
        <v>481991982413</v>
      </c>
      <c r="AP1627" s="67">
        <v>2858557688607</v>
      </c>
      <c r="AQ1627" s="67">
        <v>2998946005834</v>
      </c>
      <c r="AR1627" s="67">
        <v>458973286628</v>
      </c>
      <c r="AS1627" s="67">
        <v>370139747281</v>
      </c>
      <c r="AT1627" s="67">
        <v>88833539347</v>
      </c>
      <c r="AU1627" s="67">
        <v>111009000000</v>
      </c>
      <c r="AV1627" s="67">
        <v>56336000000</v>
      </c>
      <c r="AW1627" s="67">
        <v>299849863159</v>
      </c>
      <c r="AX1627" s="67">
        <v>273087116939</v>
      </c>
      <c r="AY1627" s="67">
        <v>128085543065</v>
      </c>
      <c r="AZ1627" s="67">
        <v>145001573874</v>
      </c>
      <c r="BA1627" s="67">
        <v>670365348</v>
      </c>
      <c r="BB1627" s="67">
        <v>0</v>
      </c>
      <c r="BC1627" s="67">
        <v>1433542441</v>
      </c>
      <c r="BD1627" s="67">
        <v>1935617383</v>
      </c>
      <c r="BE1627" s="67">
        <v>14786083869</v>
      </c>
      <c r="BF1627" s="67">
        <v>1557721</v>
      </c>
      <c r="BG1627" s="67">
        <v>7935579458</v>
      </c>
      <c r="BH1627" s="67">
        <v>2332003334337</v>
      </c>
      <c r="BI1627" s="67">
        <v>2173931823565</v>
      </c>
      <c r="BJ1627" s="67">
        <v>74089297668</v>
      </c>
      <c r="BK1627" s="67">
        <v>585328587</v>
      </c>
      <c r="BL1627" s="67">
        <v>83396884516</v>
      </c>
      <c r="BM1627" s="67">
        <v>184323096</v>
      </c>
      <c r="BN1627" s="67">
        <v>25303711218</v>
      </c>
      <c r="BO1627" s="67">
        <v>80355658</v>
      </c>
      <c r="BP1627" s="67">
        <v>49947527114</v>
      </c>
      <c r="BQ1627" s="67">
        <v>842233840</v>
      </c>
      <c r="BR1627" s="67"/>
      <c r="BS1627" s="67">
        <v>0</v>
      </c>
      <c r="BT1627" s="67">
        <v>131090250</v>
      </c>
      <c r="BU1627" s="67"/>
      <c r="BV1627" s="67">
        <v>4665280144</v>
      </c>
      <c r="BW1627" s="67"/>
      <c r="BX1627" s="67">
        <v>2242363197</v>
      </c>
      <c r="BY1627" s="67"/>
      <c r="BZ1627" s="67">
        <v>1108574207514</v>
      </c>
      <c r="CA1627" s="67">
        <v>206618410409</v>
      </c>
      <c r="CB1627" s="67">
        <v>901955797105</v>
      </c>
      <c r="CC1627" s="67">
        <v>4254073691638</v>
      </c>
      <c r="CD1627" s="67">
        <v>4199000000000</v>
      </c>
    </row>
    <row r="1628" spans="1:82">
      <c r="A1628" t="s">
        <v>1885</v>
      </c>
      <c r="B1628" t="s">
        <v>1886</v>
      </c>
      <c r="C1628" t="s">
        <v>71</v>
      </c>
      <c r="D1628" t="s">
        <v>65</v>
      </c>
      <c r="E1628" t="s">
        <v>153</v>
      </c>
      <c r="F1628" s="67">
        <v>2008</v>
      </c>
      <c r="G1628" t="s">
        <v>1900</v>
      </c>
      <c r="H1628" s="67">
        <v>73318394</v>
      </c>
      <c r="I1628" s="67">
        <v>510232357457</v>
      </c>
      <c r="J1628" s="67">
        <v>776434353326</v>
      </c>
      <c r="K1628" s="67">
        <v>314945652554</v>
      </c>
      <c r="L1628" s="67">
        <v>493764775118</v>
      </c>
      <c r="M1628" s="67">
        <v>423656664549</v>
      </c>
      <c r="N1628" s="67">
        <v>800871704</v>
      </c>
      <c r="O1628" s="67">
        <v>0</v>
      </c>
      <c r="P1628" s="67">
        <v>43438480572</v>
      </c>
      <c r="Q1628" s="67">
        <v>1770014812</v>
      </c>
      <c r="R1628" s="67">
        <v>16898525462</v>
      </c>
      <c r="S1628" s="67">
        <v>899649621</v>
      </c>
      <c r="T1628" s="67">
        <v>1514590147</v>
      </c>
      <c r="U1628" s="67">
        <v>1536492472311</v>
      </c>
      <c r="V1628" s="67">
        <v>1241727330829</v>
      </c>
      <c r="W1628" s="67">
        <v>222753694810</v>
      </c>
      <c r="X1628" s="67">
        <v>1879150178</v>
      </c>
      <c r="Y1628" s="67">
        <v>72430000000</v>
      </c>
      <c r="Z1628" s="67"/>
      <c r="AA1628" s="67">
        <v>21394726016</v>
      </c>
      <c r="AB1628" s="67">
        <v>4827759694</v>
      </c>
      <c r="AC1628" s="67">
        <v>41564657003</v>
      </c>
      <c r="AD1628" s="67">
        <v>367327372</v>
      </c>
      <c r="AE1628" s="67">
        <v>0</v>
      </c>
      <c r="AF1628" s="67">
        <v>41547088</v>
      </c>
      <c r="AG1628" s="67"/>
      <c r="AH1628" s="67">
        <v>0</v>
      </c>
      <c r="AI1628" s="67">
        <v>3562709087</v>
      </c>
      <c r="AJ1628" s="67">
        <v>0</v>
      </c>
      <c r="AK1628" s="67">
        <v>673775876</v>
      </c>
      <c r="AL1628" s="67">
        <v>0</v>
      </c>
      <c r="AM1628" s="67">
        <v>607596253155</v>
      </c>
      <c r="AN1628" s="67">
        <v>119412184028</v>
      </c>
      <c r="AO1628" s="67">
        <v>489478462688</v>
      </c>
      <c r="AP1628" s="67">
        <v>3063635149356</v>
      </c>
      <c r="AQ1628" s="67">
        <v>3044002822518</v>
      </c>
      <c r="AR1628" s="67">
        <v>563753767818</v>
      </c>
      <c r="AS1628" s="67">
        <v>454640135337</v>
      </c>
      <c r="AT1628" s="67">
        <v>109113632481</v>
      </c>
      <c r="AU1628" s="67">
        <v>112738000000</v>
      </c>
      <c r="AV1628" s="67">
        <v>45730000000</v>
      </c>
      <c r="AW1628" s="67">
        <v>243719723606</v>
      </c>
      <c r="AX1628" s="67">
        <v>224280490390</v>
      </c>
      <c r="AY1628" s="67">
        <v>103422279503</v>
      </c>
      <c r="AZ1628" s="67">
        <v>120858210887</v>
      </c>
      <c r="BA1628" s="67">
        <v>1244047643</v>
      </c>
      <c r="BB1628" s="67">
        <v>0</v>
      </c>
      <c r="BC1628" s="67">
        <v>1454126640</v>
      </c>
      <c r="BD1628" s="67">
        <v>1852134330</v>
      </c>
      <c r="BE1628" s="67">
        <v>14888924602</v>
      </c>
      <c r="BF1628" s="67">
        <v>0</v>
      </c>
      <c r="BG1628" s="67">
        <v>0</v>
      </c>
      <c r="BH1628" s="67">
        <v>3027116709137</v>
      </c>
      <c r="BI1628" s="67">
        <v>2843201543216</v>
      </c>
      <c r="BJ1628" s="67">
        <v>82377887046</v>
      </c>
      <c r="BK1628" s="67">
        <v>3961003099</v>
      </c>
      <c r="BL1628" s="67">
        <v>97576275776</v>
      </c>
      <c r="BM1628" s="67">
        <v>125802467</v>
      </c>
      <c r="BN1628" s="67">
        <v>23223424820</v>
      </c>
      <c r="BO1628" s="67">
        <v>114540434</v>
      </c>
      <c r="BP1628" s="67">
        <v>68205313626</v>
      </c>
      <c r="BQ1628" s="67">
        <v>579401835</v>
      </c>
      <c r="BR1628" s="67"/>
      <c r="BS1628" s="67">
        <v>1406129863</v>
      </c>
      <c r="BT1628" s="67">
        <v>103459236</v>
      </c>
      <c r="BU1628" s="67"/>
      <c r="BV1628" s="67">
        <v>1814972417</v>
      </c>
      <c r="BW1628" s="67"/>
      <c r="BX1628" s="67">
        <v>2003231078</v>
      </c>
      <c r="BY1628" s="67"/>
      <c r="BZ1628" s="67">
        <v>1342637514253</v>
      </c>
      <c r="CA1628" s="67">
        <v>252441593075</v>
      </c>
      <c r="CB1628" s="67">
        <v>1090195921178</v>
      </c>
      <c r="CC1628" s="67">
        <v>5244235714814</v>
      </c>
      <c r="CD1628" s="67">
        <v>5177000000000</v>
      </c>
    </row>
    <row r="1629" spans="1:82">
      <c r="A1629" t="s">
        <v>1885</v>
      </c>
      <c r="B1629" t="s">
        <v>1886</v>
      </c>
      <c r="C1629" t="s">
        <v>71</v>
      </c>
      <c r="D1629" t="s">
        <v>65</v>
      </c>
      <c r="E1629" t="s">
        <v>153</v>
      </c>
      <c r="F1629" s="67">
        <v>2009</v>
      </c>
      <c r="G1629" t="s">
        <v>1901</v>
      </c>
      <c r="H1629" s="67">
        <v>74322685</v>
      </c>
      <c r="I1629" s="67">
        <v>540071541425</v>
      </c>
      <c r="J1629" s="67">
        <v>723729732113</v>
      </c>
      <c r="K1629" s="67">
        <v>294693362921</v>
      </c>
      <c r="L1629" s="67">
        <v>494342874256</v>
      </c>
      <c r="M1629" s="67">
        <v>423667554199</v>
      </c>
      <c r="N1629" s="67">
        <v>847293080</v>
      </c>
      <c r="O1629" s="67">
        <v>0</v>
      </c>
      <c r="P1629" s="67">
        <v>44008136801</v>
      </c>
      <c r="Q1629" s="67">
        <v>1793226949</v>
      </c>
      <c r="R1629" s="67">
        <v>17120134279</v>
      </c>
      <c r="S1629" s="67">
        <v>891842927</v>
      </c>
      <c r="T1629" s="67">
        <v>2241767295</v>
      </c>
      <c r="U1629" s="67">
        <v>1512984580166</v>
      </c>
      <c r="V1629" s="67">
        <v>1221540289685</v>
      </c>
      <c r="W1629" s="67">
        <v>222753694810</v>
      </c>
      <c r="X1629" s="67">
        <v>1877350692</v>
      </c>
      <c r="Y1629" s="67">
        <v>72090000000</v>
      </c>
      <c r="Z1629" s="67"/>
      <c r="AA1629" s="67">
        <v>21137105500</v>
      </c>
      <c r="AB1629" s="67">
        <v>4820922471</v>
      </c>
      <c r="AC1629" s="67">
        <v>41564657003</v>
      </c>
      <c r="AD1629" s="67">
        <v>354490797</v>
      </c>
      <c r="AE1629" s="67">
        <v>0</v>
      </c>
      <c r="AF1629" s="67">
        <v>41110571</v>
      </c>
      <c r="AG1629" s="67"/>
      <c r="AH1629" s="67">
        <v>0</v>
      </c>
      <c r="AI1629" s="67">
        <v>3494997132</v>
      </c>
      <c r="AJ1629" s="67">
        <v>0</v>
      </c>
      <c r="AK1629" s="67">
        <v>673775876</v>
      </c>
      <c r="AL1629" s="67">
        <v>0</v>
      </c>
      <c r="AM1629" s="67">
        <v>637887827431</v>
      </c>
      <c r="AN1629" s="67">
        <v>132270158446</v>
      </c>
      <c r="AO1629" s="67">
        <v>507503455507</v>
      </c>
      <c r="AP1629" s="67">
        <v>3121597710683</v>
      </c>
      <c r="AQ1629" s="67">
        <v>3083114982993</v>
      </c>
      <c r="AR1629" s="67">
        <v>550521861201</v>
      </c>
      <c r="AS1629" s="67">
        <v>443969242904</v>
      </c>
      <c r="AT1629" s="67">
        <v>106552618297</v>
      </c>
      <c r="AU1629" s="67">
        <v>119326000000</v>
      </c>
      <c r="AV1629" s="67">
        <v>48588000000</v>
      </c>
      <c r="AW1629" s="67">
        <v>298974637284</v>
      </c>
      <c r="AX1629" s="67">
        <v>279436750963</v>
      </c>
      <c r="AY1629" s="67">
        <v>130272009850</v>
      </c>
      <c r="AZ1629" s="67">
        <v>149164741113</v>
      </c>
      <c r="BA1629" s="67">
        <v>1248039543</v>
      </c>
      <c r="BB1629" s="67">
        <v>0</v>
      </c>
      <c r="BC1629" s="67">
        <v>1660703782</v>
      </c>
      <c r="BD1629" s="67">
        <v>1759099967</v>
      </c>
      <c r="BE1629" s="67">
        <v>14870043028</v>
      </c>
      <c r="BF1629" s="67">
        <v>0</v>
      </c>
      <c r="BG1629" s="67">
        <v>0</v>
      </c>
      <c r="BH1629" s="67">
        <v>2092962195988</v>
      </c>
      <c r="BI1629" s="67">
        <v>1939062945634</v>
      </c>
      <c r="BJ1629" s="67">
        <v>110378387585</v>
      </c>
      <c r="BK1629" s="67">
        <v>1597255409</v>
      </c>
      <c r="BL1629" s="67">
        <v>41923607361</v>
      </c>
      <c r="BM1629" s="67">
        <v>100089802</v>
      </c>
      <c r="BN1629" s="67">
        <v>15799768233</v>
      </c>
      <c r="BO1629" s="67">
        <v>749611519</v>
      </c>
      <c r="BP1629" s="67">
        <v>20619860128</v>
      </c>
      <c r="BQ1629" s="67">
        <v>380875123</v>
      </c>
      <c r="BR1629" s="67"/>
      <c r="BS1629" s="67">
        <v>1836455306</v>
      </c>
      <c r="BT1629" s="67">
        <v>90182823</v>
      </c>
      <c r="BU1629" s="67"/>
      <c r="BV1629" s="67">
        <v>1618126089</v>
      </c>
      <c r="BW1629" s="67"/>
      <c r="BX1629" s="67">
        <v>728638338</v>
      </c>
      <c r="BY1629" s="67"/>
      <c r="BZ1629" s="67">
        <v>1505332356274</v>
      </c>
      <c r="CA1629" s="67">
        <v>285778132797</v>
      </c>
      <c r="CB1629" s="67">
        <v>1219554223477</v>
      </c>
      <c r="CC1629" s="67">
        <v>4518529050748</v>
      </c>
      <c r="CD1629" s="67">
        <v>4448000000000</v>
      </c>
    </row>
    <row r="1630" spans="1:82">
      <c r="A1630" t="s">
        <v>1885</v>
      </c>
      <c r="B1630" t="s">
        <v>1886</v>
      </c>
      <c r="C1630" t="s">
        <v>71</v>
      </c>
      <c r="D1630" t="s">
        <v>65</v>
      </c>
      <c r="E1630" t="s">
        <v>153</v>
      </c>
      <c r="F1630" s="67">
        <v>2010</v>
      </c>
      <c r="G1630" t="s">
        <v>1902</v>
      </c>
      <c r="H1630" s="67">
        <v>75373855</v>
      </c>
      <c r="I1630" s="67">
        <v>570906828545</v>
      </c>
      <c r="J1630" s="67">
        <v>778953611783</v>
      </c>
      <c r="K1630" s="67">
        <v>306768525213</v>
      </c>
      <c r="L1630" s="67">
        <v>493377608633</v>
      </c>
      <c r="M1630" s="67">
        <v>422335374804</v>
      </c>
      <c r="N1630" s="67">
        <v>893714457</v>
      </c>
      <c r="O1630" s="67">
        <v>0</v>
      </c>
      <c r="P1630" s="67">
        <v>44577793031</v>
      </c>
      <c r="Q1630" s="67">
        <v>1816439086</v>
      </c>
      <c r="R1630" s="67">
        <v>17341743097</v>
      </c>
      <c r="S1630" s="67">
        <v>888505198</v>
      </c>
      <c r="T1630" s="67">
        <v>2957300914</v>
      </c>
      <c r="U1630" s="67">
        <v>1536996198388</v>
      </c>
      <c r="V1630" s="67">
        <v>1234729156566</v>
      </c>
      <c r="W1630" s="67">
        <v>256972073955</v>
      </c>
      <c r="X1630" s="67">
        <v>1875649616</v>
      </c>
      <c r="Y1630" s="67">
        <v>71690000000</v>
      </c>
      <c r="Z1630" s="67"/>
      <c r="AA1630" s="67">
        <v>20863903097</v>
      </c>
      <c r="AB1630" s="67">
        <v>4775792285</v>
      </c>
      <c r="AC1630" s="67">
        <v>41564657003</v>
      </c>
      <c r="AD1630" s="67">
        <v>344948649</v>
      </c>
      <c r="AE1630" s="67">
        <v>0</v>
      </c>
      <c r="AF1630" s="67">
        <v>40385282</v>
      </c>
      <c r="AG1630" s="67"/>
      <c r="AH1630" s="67">
        <v>0</v>
      </c>
      <c r="AI1630" s="67">
        <v>3424566611</v>
      </c>
      <c r="AJ1630" s="67">
        <v>0</v>
      </c>
      <c r="AK1630" s="67">
        <v>673775876</v>
      </c>
      <c r="AL1630" s="67">
        <v>0</v>
      </c>
      <c r="AM1630" s="67">
        <v>638838724194</v>
      </c>
      <c r="AN1630" s="67">
        <v>126797029245</v>
      </c>
      <c r="AO1630" s="67">
        <v>513531286416</v>
      </c>
      <c r="AP1630" s="67">
        <v>3164763126837</v>
      </c>
      <c r="AQ1630" s="67">
        <v>3127019647541</v>
      </c>
      <c r="AR1630" s="67">
        <v>566261722609</v>
      </c>
      <c r="AS1630" s="67">
        <v>456662679523</v>
      </c>
      <c r="AT1630" s="67">
        <v>109599043086</v>
      </c>
      <c r="AU1630" s="67">
        <v>141389000000</v>
      </c>
      <c r="AV1630" s="67">
        <v>55682000000</v>
      </c>
      <c r="AW1630" s="67">
        <v>320815814992</v>
      </c>
      <c r="AX1630" s="67">
        <v>300674464723</v>
      </c>
      <c r="AY1630" s="67">
        <v>141015066850</v>
      </c>
      <c r="AZ1630" s="67">
        <v>159659397873</v>
      </c>
      <c r="BA1630" s="67">
        <v>1375229595</v>
      </c>
      <c r="BB1630" s="67">
        <v>0</v>
      </c>
      <c r="BC1630" s="67">
        <v>1934179571</v>
      </c>
      <c r="BD1630" s="67">
        <v>1781342782</v>
      </c>
      <c r="BE1630" s="67">
        <v>14967274477</v>
      </c>
      <c r="BF1630" s="67">
        <v>83323845</v>
      </c>
      <c r="BG1630" s="67">
        <v>0</v>
      </c>
      <c r="BH1630" s="67">
        <v>2802753745061</v>
      </c>
      <c r="BI1630" s="67">
        <v>2623407071047</v>
      </c>
      <c r="BJ1630" s="67">
        <v>83428951194</v>
      </c>
      <c r="BK1630" s="67">
        <v>1887457497</v>
      </c>
      <c r="BL1630" s="67">
        <v>94030265324</v>
      </c>
      <c r="BM1630" s="67">
        <v>133627931</v>
      </c>
      <c r="BN1630" s="67">
        <v>24728912778</v>
      </c>
      <c r="BO1630" s="67">
        <v>1037472018</v>
      </c>
      <c r="BP1630" s="67">
        <v>62942604647</v>
      </c>
      <c r="BQ1630" s="67">
        <v>598630437</v>
      </c>
      <c r="BR1630" s="67"/>
      <c r="BS1630" s="67">
        <v>201866362</v>
      </c>
      <c r="BT1630" s="67">
        <v>133942259</v>
      </c>
      <c r="BU1630" s="67"/>
      <c r="BV1630" s="67">
        <v>3184443413</v>
      </c>
      <c r="BW1630" s="67"/>
      <c r="BX1630" s="67">
        <v>1068765479</v>
      </c>
      <c r="BY1630" s="67"/>
      <c r="BZ1630" s="67">
        <v>1699687624225</v>
      </c>
      <c r="CA1630" s="67">
        <v>326051127680</v>
      </c>
      <c r="CB1630" s="67">
        <v>1373636496544</v>
      </c>
      <c r="CC1630" s="67">
        <v>5475225906886</v>
      </c>
      <c r="CD1630" s="67">
        <v>5390000000000</v>
      </c>
    </row>
    <row r="1631" spans="1:82">
      <c r="A1631" t="s">
        <v>1885</v>
      </c>
      <c r="B1631" t="s">
        <v>1886</v>
      </c>
      <c r="C1631" t="s">
        <v>71</v>
      </c>
      <c r="D1631" t="s">
        <v>65</v>
      </c>
      <c r="E1631" t="s">
        <v>153</v>
      </c>
      <c r="F1631" s="67">
        <v>2011</v>
      </c>
      <c r="G1631" t="s">
        <v>1903</v>
      </c>
      <c r="H1631" s="67">
        <v>76342971</v>
      </c>
      <c r="I1631" s="67">
        <v>602994467362</v>
      </c>
      <c r="J1631" s="67">
        <v>723884128406</v>
      </c>
      <c r="K1631" s="67">
        <v>233875894301</v>
      </c>
      <c r="L1631" s="67">
        <v>491947142094</v>
      </c>
      <c r="M1631" s="67">
        <v>421003195262</v>
      </c>
      <c r="N1631" s="67">
        <v>909717770</v>
      </c>
      <c r="O1631" s="67">
        <v>0</v>
      </c>
      <c r="P1631" s="67">
        <v>44577793031</v>
      </c>
      <c r="Q1631" s="67">
        <v>1816439086</v>
      </c>
      <c r="R1631" s="67">
        <v>17341743097</v>
      </c>
      <c r="S1631" s="67">
        <v>881369021</v>
      </c>
      <c r="T1631" s="67">
        <v>3743937679</v>
      </c>
      <c r="U1631" s="67">
        <v>1530952347690</v>
      </c>
      <c r="V1631" s="67">
        <v>1229256225411</v>
      </c>
      <c r="W1631" s="67">
        <v>261087976016</v>
      </c>
      <c r="X1631" s="67">
        <v>1752623857</v>
      </c>
      <c r="Y1631" s="67">
        <v>71240000000</v>
      </c>
      <c r="Z1631" s="67"/>
      <c r="AA1631" s="67">
        <v>20597972241</v>
      </c>
      <c r="AB1631" s="67">
        <v>4730662100</v>
      </c>
      <c r="AC1631" s="67">
        <v>41564657003</v>
      </c>
      <c r="AD1631" s="67">
        <v>333020964</v>
      </c>
      <c r="AE1631" s="67">
        <v>0</v>
      </c>
      <c r="AF1631" s="67">
        <v>40103225</v>
      </c>
      <c r="AG1631" s="67"/>
      <c r="AH1631" s="67">
        <v>0</v>
      </c>
      <c r="AI1631" s="67">
        <v>3297485113</v>
      </c>
      <c r="AJ1631" s="67">
        <v>0</v>
      </c>
      <c r="AK1631" s="67">
        <v>673775876</v>
      </c>
      <c r="AL1631" s="67">
        <v>0</v>
      </c>
      <c r="AM1631" s="67">
        <v>640916867168</v>
      </c>
      <c r="AN1631" s="67">
        <v>117678527750</v>
      </c>
      <c r="AO1631" s="67">
        <v>524879594066</v>
      </c>
      <c r="AP1631" s="67">
        <v>3245891434345</v>
      </c>
      <c r="AQ1631" s="67">
        <v>3140088925122</v>
      </c>
      <c r="AR1631" s="67">
        <v>675345046964</v>
      </c>
      <c r="AS1631" s="67">
        <v>544633102390</v>
      </c>
      <c r="AT1631" s="67">
        <v>130711944574</v>
      </c>
      <c r="AU1631" s="67">
        <v>165941000000</v>
      </c>
      <c r="AV1631" s="67">
        <v>53613000000</v>
      </c>
      <c r="AW1631" s="67">
        <v>358171267740</v>
      </c>
      <c r="AX1631" s="67">
        <v>337962498041</v>
      </c>
      <c r="AY1631" s="67">
        <v>157753220879</v>
      </c>
      <c r="AZ1631" s="67">
        <v>180209277162</v>
      </c>
      <c r="BA1631" s="67">
        <v>1229562302</v>
      </c>
      <c r="BB1631" s="67">
        <v>0</v>
      </c>
      <c r="BC1631" s="67">
        <v>1829788275</v>
      </c>
      <c r="BD1631" s="67">
        <v>1826767523</v>
      </c>
      <c r="BE1631" s="67">
        <v>15322651599</v>
      </c>
      <c r="BF1631" s="67">
        <v>0</v>
      </c>
      <c r="BG1631" s="67">
        <v>0</v>
      </c>
      <c r="BH1631" s="67">
        <v>3802416227118</v>
      </c>
      <c r="BI1631" s="67">
        <v>3575920098004</v>
      </c>
      <c r="BJ1631" s="67">
        <v>101159251656</v>
      </c>
      <c r="BK1631" s="67">
        <v>3140842433</v>
      </c>
      <c r="BL1631" s="67">
        <v>122196035026</v>
      </c>
      <c r="BM1631" s="67">
        <v>234634345</v>
      </c>
      <c r="BN1631" s="67">
        <v>31069379648</v>
      </c>
      <c r="BO1631" s="67">
        <v>1413011092</v>
      </c>
      <c r="BP1631" s="67">
        <v>82064623941</v>
      </c>
      <c r="BQ1631" s="67">
        <v>858742891</v>
      </c>
      <c r="BR1631" s="67"/>
      <c r="BS1631" s="67">
        <v>881343450</v>
      </c>
      <c r="BT1631" s="67">
        <v>1151721144</v>
      </c>
      <c r="BU1631" s="67"/>
      <c r="BV1631" s="67">
        <v>3429411771</v>
      </c>
      <c r="BW1631" s="67"/>
      <c r="BX1631" s="67">
        <v>1093166743</v>
      </c>
      <c r="BY1631" s="67"/>
      <c r="BZ1631" s="67">
        <v>2038594592157</v>
      </c>
      <c r="CA1631" s="67">
        <v>395320070549</v>
      </c>
      <c r="CB1631" s="67">
        <v>1643274521608</v>
      </c>
      <c r="CC1631" s="67">
        <v>6986855133979</v>
      </c>
      <c r="CD1631" s="67">
        <v>6875000000000</v>
      </c>
    </row>
    <row r="1632" spans="1:82">
      <c r="A1632" t="s">
        <v>1885</v>
      </c>
      <c r="B1632" t="s">
        <v>1886</v>
      </c>
      <c r="C1632" t="s">
        <v>71</v>
      </c>
      <c r="D1632" t="s">
        <v>65</v>
      </c>
      <c r="E1632" t="s">
        <v>153</v>
      </c>
      <c r="F1632" s="67">
        <v>2012</v>
      </c>
      <c r="G1632" t="s">
        <v>1904</v>
      </c>
      <c r="H1632" s="67">
        <v>77324451</v>
      </c>
      <c r="I1632" s="67">
        <v>623099782212</v>
      </c>
      <c r="J1632" s="67">
        <v>516451327373</v>
      </c>
      <c r="K1632" s="67">
        <v>118987528289</v>
      </c>
      <c r="L1632" s="67">
        <v>490504769928</v>
      </c>
      <c r="M1632" s="67">
        <v>419671015867</v>
      </c>
      <c r="N1632" s="67">
        <v>925721084</v>
      </c>
      <c r="O1632" s="67">
        <v>0</v>
      </c>
      <c r="P1632" s="67">
        <v>44577793031</v>
      </c>
      <c r="Q1632" s="67">
        <v>1816439086</v>
      </c>
      <c r="R1632" s="67">
        <v>17341743097</v>
      </c>
      <c r="S1632" s="67">
        <v>860329072</v>
      </c>
      <c r="T1632" s="67">
        <v>3864719878</v>
      </c>
      <c r="U1632" s="67">
        <v>1674318428622</v>
      </c>
      <c r="V1632" s="67">
        <v>1356300004346</v>
      </c>
      <c r="W1632" s="67">
        <v>254124275943</v>
      </c>
      <c r="X1632" s="67">
        <v>1750997759</v>
      </c>
      <c r="Y1632" s="67">
        <v>70770000000</v>
      </c>
      <c r="Z1632" s="67"/>
      <c r="AA1632" s="67">
        <v>20328925007</v>
      </c>
      <c r="AB1632" s="67">
        <v>4685531915</v>
      </c>
      <c r="AC1632" s="67">
        <v>41564657003</v>
      </c>
      <c r="AD1632" s="67">
        <v>313936668</v>
      </c>
      <c r="AE1632" s="67">
        <v>0</v>
      </c>
      <c r="AF1632" s="67">
        <v>39606267</v>
      </c>
      <c r="AG1632" s="67"/>
      <c r="AH1632" s="67">
        <v>0</v>
      </c>
      <c r="AI1632" s="67">
        <v>3160628115</v>
      </c>
      <c r="AJ1632" s="67">
        <v>0</v>
      </c>
      <c r="AK1632" s="67">
        <v>673775876</v>
      </c>
      <c r="AL1632" s="67">
        <v>0</v>
      </c>
      <c r="AM1632" s="67">
        <v>673930171660</v>
      </c>
      <c r="AN1632" s="67">
        <v>132861946656</v>
      </c>
      <c r="AO1632" s="67">
        <v>542487854276</v>
      </c>
      <c r="AP1632" s="67">
        <v>3550951739258</v>
      </c>
      <c r="AQ1632" s="67">
        <v>3339430440488</v>
      </c>
      <c r="AR1632" s="67">
        <v>892780822397</v>
      </c>
      <c r="AS1632" s="67">
        <v>719984534191</v>
      </c>
      <c r="AT1632" s="67">
        <v>172796288206</v>
      </c>
      <c r="AU1632" s="67">
        <v>150659000000</v>
      </c>
      <c r="AV1632" s="67">
        <v>34711000000</v>
      </c>
      <c r="AW1632" s="67">
        <v>406430209418</v>
      </c>
      <c r="AX1632" s="67">
        <v>385659321609</v>
      </c>
      <c r="AY1632" s="67">
        <v>176103480968</v>
      </c>
      <c r="AZ1632" s="67">
        <v>209555840641</v>
      </c>
      <c r="BA1632" s="67">
        <v>1524946632</v>
      </c>
      <c r="BB1632" s="67">
        <v>0</v>
      </c>
      <c r="BC1632" s="67">
        <v>1825377375</v>
      </c>
      <c r="BD1632" s="67">
        <v>1840280955</v>
      </c>
      <c r="BE1632" s="67">
        <v>15580282847</v>
      </c>
      <c r="BF1632" s="67">
        <v>0</v>
      </c>
      <c r="BG1632" s="67">
        <v>0</v>
      </c>
      <c r="BH1632" s="67">
        <v>2175703989605</v>
      </c>
      <c r="BI1632" s="67">
        <v>1970315416553</v>
      </c>
      <c r="BJ1632" s="67">
        <v>108549746029</v>
      </c>
      <c r="BK1632" s="67">
        <v>1011136384</v>
      </c>
      <c r="BL1632" s="67">
        <v>95827690640</v>
      </c>
      <c r="BM1632" s="67">
        <v>160343693</v>
      </c>
      <c r="BN1632" s="67">
        <v>24172977713</v>
      </c>
      <c r="BO1632" s="67">
        <v>1842707936</v>
      </c>
      <c r="BP1632" s="67">
        <v>63550533846</v>
      </c>
      <c r="BQ1632" s="67">
        <v>624137708</v>
      </c>
      <c r="BR1632" s="67"/>
      <c r="BS1632" s="67">
        <v>1007540997</v>
      </c>
      <c r="BT1632" s="67">
        <v>892882970</v>
      </c>
      <c r="BU1632" s="67"/>
      <c r="BV1632" s="67">
        <v>2748707709</v>
      </c>
      <c r="BW1632" s="67"/>
      <c r="BX1632" s="67">
        <v>827858068</v>
      </c>
      <c r="BY1632" s="67"/>
      <c r="BZ1632" s="67">
        <v>2207714712653</v>
      </c>
      <c r="CA1632" s="67">
        <v>432907379631</v>
      </c>
      <c r="CB1632" s="67">
        <v>1774807333022</v>
      </c>
      <c r="CC1632" s="67">
        <v>5798577734074</v>
      </c>
      <c r="CD1632" s="67">
        <v>5683000000000</v>
      </c>
    </row>
    <row r="1633" spans="1:82">
      <c r="A1633" t="s">
        <v>1885</v>
      </c>
      <c r="B1633" t="s">
        <v>1886</v>
      </c>
      <c r="C1633" t="s">
        <v>71</v>
      </c>
      <c r="D1633" t="s">
        <v>65</v>
      </c>
      <c r="E1633" t="s">
        <v>153</v>
      </c>
      <c r="F1633" s="67">
        <v>2013</v>
      </c>
      <c r="G1633" t="s">
        <v>1905</v>
      </c>
      <c r="H1633" s="67">
        <v>78458928</v>
      </c>
      <c r="I1633" s="67">
        <v>639649458663</v>
      </c>
      <c r="J1633" s="67">
        <v>494323834035</v>
      </c>
      <c r="K1633" s="67">
        <v>106836201933</v>
      </c>
      <c r="L1633" s="67">
        <v>487578490567</v>
      </c>
      <c r="M1633" s="67">
        <v>417022991626</v>
      </c>
      <c r="N1633" s="67">
        <v>941724397</v>
      </c>
      <c r="O1633" s="67">
        <v>0</v>
      </c>
      <c r="P1633" s="67">
        <v>44577793031</v>
      </c>
      <c r="Q1633" s="67">
        <v>1816439086</v>
      </c>
      <c r="R1633" s="67">
        <v>17341743097</v>
      </c>
      <c r="S1633" s="67">
        <v>827655842</v>
      </c>
      <c r="T1633" s="67">
        <v>4510237081</v>
      </c>
      <c r="U1633" s="67">
        <v>1709092923492</v>
      </c>
      <c r="V1633" s="67">
        <v>1386894586702</v>
      </c>
      <c r="W1633" s="67">
        <v>255929777015</v>
      </c>
      <c r="X1633" s="67">
        <v>1749271690</v>
      </c>
      <c r="Y1633" s="67">
        <v>70300000000</v>
      </c>
      <c r="Z1633" s="67"/>
      <c r="AA1633" s="67">
        <v>20074420868</v>
      </c>
      <c r="AB1633" s="67">
        <v>4622349655</v>
      </c>
      <c r="AC1633" s="67">
        <v>41564657003</v>
      </c>
      <c r="AD1633" s="67">
        <v>297237909</v>
      </c>
      <c r="AE1633" s="67">
        <v>0</v>
      </c>
      <c r="AF1633" s="67">
        <v>39109310</v>
      </c>
      <c r="AG1633" s="67"/>
      <c r="AH1633" s="67">
        <v>0</v>
      </c>
      <c r="AI1633" s="67">
        <v>3023771117</v>
      </c>
      <c r="AJ1633" s="67">
        <v>0</v>
      </c>
      <c r="AK1633" s="67">
        <v>673775876</v>
      </c>
      <c r="AL1633" s="67">
        <v>0</v>
      </c>
      <c r="AM1633" s="67">
        <v>703410558645</v>
      </c>
      <c r="AN1633" s="67">
        <v>123443427293</v>
      </c>
      <c r="AO1633" s="67">
        <v>582623111993</v>
      </c>
      <c r="AP1633" s="67">
        <v>3655263408664</v>
      </c>
      <c r="AQ1633" s="67">
        <v>3427691677847</v>
      </c>
      <c r="AR1633" s="67">
        <v>786250525723</v>
      </c>
      <c r="AS1633" s="67">
        <v>634073004615</v>
      </c>
      <c r="AT1633" s="67">
        <v>152177521108</v>
      </c>
      <c r="AU1633" s="67">
        <v>196987000000</v>
      </c>
      <c r="AV1633" s="67">
        <v>42574000000</v>
      </c>
      <c r="AW1633" s="67">
        <v>448959542873</v>
      </c>
      <c r="AX1633" s="67">
        <v>426448745381</v>
      </c>
      <c r="AY1633" s="67">
        <v>198735773526</v>
      </c>
      <c r="AZ1633" s="67">
        <v>227712971855</v>
      </c>
      <c r="BA1633" s="67">
        <v>1579715323</v>
      </c>
      <c r="BB1633" s="67">
        <v>0</v>
      </c>
      <c r="BC1633" s="67">
        <v>2430405801</v>
      </c>
      <c r="BD1633" s="67">
        <v>1856179764</v>
      </c>
      <c r="BE1633" s="67">
        <v>15793244459</v>
      </c>
      <c r="BF1633" s="67">
        <v>851252145</v>
      </c>
      <c r="BG1633" s="67">
        <v>0</v>
      </c>
      <c r="BH1633" s="67">
        <v>2928985243912</v>
      </c>
      <c r="BI1633" s="67">
        <v>2723343070846</v>
      </c>
      <c r="BJ1633" s="67">
        <v>102415642542</v>
      </c>
      <c r="BK1633" s="67">
        <v>285889190</v>
      </c>
      <c r="BL1633" s="67">
        <v>102940641335</v>
      </c>
      <c r="BM1633" s="67">
        <v>64603722</v>
      </c>
      <c r="BN1633" s="67">
        <v>19904657002</v>
      </c>
      <c r="BO1633" s="67">
        <v>1377173771</v>
      </c>
      <c r="BP1633" s="67">
        <v>76932391190</v>
      </c>
      <c r="BQ1633" s="67">
        <v>644000662</v>
      </c>
      <c r="BR1633" s="67"/>
      <c r="BS1633" s="67">
        <v>118111441</v>
      </c>
      <c r="BT1633" s="67">
        <v>633849352</v>
      </c>
      <c r="BU1633" s="67"/>
      <c r="BV1633" s="67">
        <v>2608450734</v>
      </c>
      <c r="BW1633" s="67"/>
      <c r="BX1633" s="67">
        <v>657403460</v>
      </c>
      <c r="BY1633" s="67"/>
      <c r="BZ1633" s="67">
        <v>1635839471272</v>
      </c>
      <c r="CA1633" s="67">
        <v>324085868852</v>
      </c>
      <c r="CB1633" s="67">
        <v>1311753602420</v>
      </c>
      <c r="CC1633" s="67">
        <v>5954447783780</v>
      </c>
      <c r="CD1633" s="67">
        <v>5800000000000</v>
      </c>
    </row>
    <row r="1634" spans="1:82">
      <c r="A1634" t="s">
        <v>1885</v>
      </c>
      <c r="B1634" t="s">
        <v>1886</v>
      </c>
      <c r="C1634" t="s">
        <v>71</v>
      </c>
      <c r="D1634" t="s">
        <v>65</v>
      </c>
      <c r="E1634" t="s">
        <v>153</v>
      </c>
      <c r="F1634" s="67">
        <v>2014</v>
      </c>
      <c r="G1634" t="s">
        <v>1906</v>
      </c>
      <c r="H1634" s="67">
        <v>79961672</v>
      </c>
      <c r="I1634" s="67">
        <v>660771292890</v>
      </c>
      <c r="J1634" s="67">
        <v>418284061860</v>
      </c>
      <c r="K1634" s="67">
        <v>82429717242</v>
      </c>
      <c r="L1634" s="67">
        <v>487589157801</v>
      </c>
      <c r="M1634" s="67">
        <v>417022991626</v>
      </c>
      <c r="N1634" s="67">
        <v>957727711</v>
      </c>
      <c r="O1634" s="67">
        <v>0</v>
      </c>
      <c r="P1634" s="67">
        <v>44577793031</v>
      </c>
      <c r="Q1634" s="67">
        <v>1816439086</v>
      </c>
      <c r="R1634" s="67">
        <v>17341743097</v>
      </c>
      <c r="S1634" s="67">
        <v>793483163</v>
      </c>
      <c r="T1634" s="67">
        <v>4304069008</v>
      </c>
      <c r="U1634" s="67">
        <v>1739594593354</v>
      </c>
      <c r="V1634" s="67">
        <v>1411298476441</v>
      </c>
      <c r="W1634" s="67">
        <v>255929777015</v>
      </c>
      <c r="X1634" s="67">
        <v>1879150178</v>
      </c>
      <c r="Y1634" s="67">
        <v>73090000000</v>
      </c>
      <c r="Z1634" s="67"/>
      <c r="AA1634" s="67">
        <v>19842770161</v>
      </c>
      <c r="AB1634" s="67">
        <v>4565936923</v>
      </c>
      <c r="AC1634" s="67">
        <v>44889829563</v>
      </c>
      <c r="AD1634" s="67">
        <v>277199399</v>
      </c>
      <c r="AE1634" s="67">
        <v>0</v>
      </c>
      <c r="AF1634" s="67">
        <v>38962909</v>
      </c>
      <c r="AG1634" s="67"/>
      <c r="AH1634" s="67">
        <v>0</v>
      </c>
      <c r="AI1634" s="67">
        <v>2892779419</v>
      </c>
      <c r="AJ1634" s="67">
        <v>0</v>
      </c>
      <c r="AK1634" s="67">
        <v>579447254</v>
      </c>
      <c r="AL1634" s="67">
        <v>0</v>
      </c>
      <c r="AM1634" s="67">
        <v>719734515225</v>
      </c>
      <c r="AN1634" s="67">
        <v>124308564187</v>
      </c>
      <c r="AO1634" s="67">
        <v>598510981178</v>
      </c>
      <c r="AP1634" s="67">
        <v>3730375259470</v>
      </c>
      <c r="AQ1634" s="67">
        <v>3493538155239</v>
      </c>
      <c r="AR1634" s="67">
        <v>622778477139</v>
      </c>
      <c r="AS1634" s="67">
        <v>502240707370</v>
      </c>
      <c r="AT1634" s="67">
        <v>120537769769</v>
      </c>
      <c r="AU1634" s="67">
        <v>194366000000</v>
      </c>
      <c r="AV1634" s="67">
        <v>38303000000</v>
      </c>
      <c r="AW1634" s="67">
        <v>430118144163</v>
      </c>
      <c r="AX1634" s="67">
        <v>407477785239</v>
      </c>
      <c r="AY1634" s="67">
        <v>191315947926</v>
      </c>
      <c r="AZ1634" s="67">
        <v>216161837313</v>
      </c>
      <c r="BA1634" s="67">
        <v>1644096633</v>
      </c>
      <c r="BB1634" s="67">
        <v>0</v>
      </c>
      <c r="BC1634" s="67">
        <v>3085424424</v>
      </c>
      <c r="BD1634" s="67">
        <v>1840358414</v>
      </c>
      <c r="BE1634" s="67">
        <v>16070479453</v>
      </c>
      <c r="BF1634" s="67">
        <v>0</v>
      </c>
      <c r="BG1634" s="67">
        <v>0</v>
      </c>
      <c r="BH1634" s="67">
        <v>2720660092352</v>
      </c>
      <c r="BI1634" s="67">
        <v>2535754589919</v>
      </c>
      <c r="BJ1634" s="67">
        <v>117734868019</v>
      </c>
      <c r="BK1634" s="67">
        <v>36238052</v>
      </c>
      <c r="BL1634" s="67">
        <v>67134396361</v>
      </c>
      <c r="BM1634" s="67">
        <v>54320674</v>
      </c>
      <c r="BN1634" s="67">
        <v>16723728437</v>
      </c>
      <c r="BO1634" s="67">
        <v>1385860388</v>
      </c>
      <c r="BP1634" s="67">
        <v>44575351989</v>
      </c>
      <c r="BQ1634" s="67">
        <v>535127100</v>
      </c>
      <c r="BR1634" s="67"/>
      <c r="BS1634" s="67">
        <v>49562005</v>
      </c>
      <c r="BT1634" s="67">
        <v>453196121</v>
      </c>
      <c r="BU1634" s="67"/>
      <c r="BV1634" s="67">
        <v>2769460300</v>
      </c>
      <c r="BW1634" s="67"/>
      <c r="BX1634" s="67">
        <v>587789347</v>
      </c>
      <c r="BY1634" s="67"/>
      <c r="BZ1634" s="67">
        <v>1635697775034</v>
      </c>
      <c r="CA1634" s="67">
        <v>326704808173</v>
      </c>
      <c r="CB1634" s="67">
        <v>1308992966861</v>
      </c>
      <c r="CC1634" s="67">
        <v>5565317488688</v>
      </c>
      <c r="CD1634" s="67">
        <v>5409000000000</v>
      </c>
    </row>
    <row r="1635" spans="1:82">
      <c r="A1635" t="s">
        <v>1885</v>
      </c>
      <c r="B1635" t="s">
        <v>1886</v>
      </c>
      <c r="C1635" t="s">
        <v>71</v>
      </c>
      <c r="D1635" t="s">
        <v>65</v>
      </c>
      <c r="E1635" t="s">
        <v>153</v>
      </c>
      <c r="F1635" s="67">
        <v>2015</v>
      </c>
      <c r="G1635" t="s">
        <v>1907</v>
      </c>
      <c r="H1635" s="67">
        <v>81790841</v>
      </c>
      <c r="I1635" s="67">
        <v>676770143017</v>
      </c>
      <c r="J1635" s="67">
        <v>372216457249</v>
      </c>
      <c r="K1635" s="67">
        <v>81731389666</v>
      </c>
      <c r="L1635" s="67">
        <v>487606371707</v>
      </c>
      <c r="M1635" s="67">
        <v>417022991626</v>
      </c>
      <c r="N1635" s="67">
        <v>973731024</v>
      </c>
      <c r="O1635" s="67">
        <v>0</v>
      </c>
      <c r="P1635" s="67">
        <v>44577793031</v>
      </c>
      <c r="Q1635" s="67">
        <v>1816439086</v>
      </c>
      <c r="R1635" s="67">
        <v>17341743097</v>
      </c>
      <c r="S1635" s="67">
        <v>768296624</v>
      </c>
      <c r="T1635" s="67">
        <v>4374395918</v>
      </c>
      <c r="U1635" s="67">
        <v>1742500354603</v>
      </c>
      <c r="V1635" s="67">
        <v>1415784485584</v>
      </c>
      <c r="W1635" s="67">
        <v>252017858025</v>
      </c>
      <c r="X1635" s="67">
        <v>1879150178</v>
      </c>
      <c r="Y1635" s="67">
        <v>72630000000</v>
      </c>
      <c r="Z1635" s="67"/>
      <c r="AA1635" s="67">
        <v>19614235832</v>
      </c>
      <c r="AB1635" s="67">
        <v>4491472118</v>
      </c>
      <c r="AC1635" s="67">
        <v>44889829563</v>
      </c>
      <c r="AD1635" s="67">
        <v>257637995</v>
      </c>
      <c r="AE1635" s="67">
        <v>0</v>
      </c>
      <c r="AF1635" s="67">
        <v>38862174</v>
      </c>
      <c r="AG1635" s="67"/>
      <c r="AH1635" s="67">
        <v>0</v>
      </c>
      <c r="AI1635" s="67">
        <v>2756899971</v>
      </c>
      <c r="AJ1635" s="67">
        <v>0</v>
      </c>
      <c r="AK1635" s="67">
        <v>579447254</v>
      </c>
      <c r="AL1635" s="67">
        <v>0</v>
      </c>
      <c r="AM1635" s="67">
        <v>765859957912</v>
      </c>
      <c r="AN1635" s="67">
        <v>143005398796</v>
      </c>
      <c r="AO1635" s="67">
        <v>624545692097</v>
      </c>
      <c r="AP1635" s="67">
        <v>3808516127164</v>
      </c>
      <c r="AQ1635" s="67">
        <v>3581401701427</v>
      </c>
      <c r="AR1635" s="67">
        <v>542227325699</v>
      </c>
      <c r="AS1635" s="67">
        <v>437280101371</v>
      </c>
      <c r="AT1635" s="67">
        <v>104947224329</v>
      </c>
      <c r="AU1635" s="67">
        <v>194553000000</v>
      </c>
      <c r="AV1635" s="67">
        <v>42720000000</v>
      </c>
      <c r="AW1635" s="67">
        <v>392073916749</v>
      </c>
      <c r="AX1635" s="67">
        <v>369367782910</v>
      </c>
      <c r="AY1635" s="67">
        <v>175659630540</v>
      </c>
      <c r="AZ1635" s="67">
        <v>193708152370</v>
      </c>
      <c r="BA1635" s="67">
        <v>813589437</v>
      </c>
      <c r="BB1635" s="67">
        <v>0</v>
      </c>
      <c r="BC1635" s="67">
        <v>3507400506</v>
      </c>
      <c r="BD1635" s="67">
        <v>1823890402</v>
      </c>
      <c r="BE1635" s="67">
        <v>16231559202</v>
      </c>
      <c r="BF1635" s="67">
        <v>329694292</v>
      </c>
      <c r="BG1635" s="67">
        <v>0</v>
      </c>
      <c r="BH1635" s="67">
        <v>1415414686376</v>
      </c>
      <c r="BI1635" s="67">
        <v>1258365365110</v>
      </c>
      <c r="BJ1635" s="67">
        <v>125460910532</v>
      </c>
      <c r="BK1635" s="67">
        <v>0</v>
      </c>
      <c r="BL1635" s="67">
        <v>31588410735</v>
      </c>
      <c r="BM1635" s="67">
        <v>49213914</v>
      </c>
      <c r="BN1635" s="67">
        <v>12348617067</v>
      </c>
      <c r="BO1635" s="67">
        <v>1100046913</v>
      </c>
      <c r="BP1635" s="67">
        <v>14728860524</v>
      </c>
      <c r="BQ1635" s="67">
        <v>424175842</v>
      </c>
      <c r="BR1635" s="67"/>
      <c r="BS1635" s="67">
        <v>65156789</v>
      </c>
      <c r="BT1635" s="67">
        <v>316287861</v>
      </c>
      <c r="BU1635" s="67"/>
      <c r="BV1635" s="67">
        <v>2271061058</v>
      </c>
      <c r="BW1635" s="67"/>
      <c r="BX1635" s="67">
        <v>284990766</v>
      </c>
      <c r="BY1635" s="67"/>
      <c r="BZ1635" s="67">
        <v>1647396401958</v>
      </c>
      <c r="CA1635" s="67">
        <v>330934654761</v>
      </c>
      <c r="CB1635" s="67">
        <v>1316461747196</v>
      </c>
      <c r="CC1635" s="67">
        <v>4148945330783</v>
      </c>
      <c r="CD1635" s="67">
        <v>3997000000000</v>
      </c>
    </row>
    <row r="1636" spans="1:82">
      <c r="A1636" t="s">
        <v>1885</v>
      </c>
      <c r="B1636" t="s">
        <v>1886</v>
      </c>
      <c r="C1636" t="s">
        <v>71</v>
      </c>
      <c r="D1636" t="s">
        <v>65</v>
      </c>
      <c r="E1636" t="s">
        <v>153</v>
      </c>
      <c r="F1636" s="67">
        <v>2016</v>
      </c>
      <c r="G1636" t="s">
        <v>1908</v>
      </c>
      <c r="H1636" s="67">
        <v>83306231</v>
      </c>
      <c r="I1636" s="67">
        <v>689981206910</v>
      </c>
      <c r="J1636" s="67">
        <v>355725417245</v>
      </c>
      <c r="K1636" s="67">
        <v>65564936988</v>
      </c>
      <c r="L1636" s="67">
        <v>487644676770</v>
      </c>
      <c r="M1636" s="67">
        <v>417022991626</v>
      </c>
      <c r="N1636" s="67">
        <v>999614422</v>
      </c>
      <c r="O1636" s="67">
        <v>0</v>
      </c>
      <c r="P1636" s="67">
        <v>44619902698</v>
      </c>
      <c r="Q1636" s="67">
        <v>1818154955</v>
      </c>
      <c r="R1636" s="67">
        <v>17358124684</v>
      </c>
      <c r="S1636" s="67">
        <v>754128222</v>
      </c>
      <c r="T1636" s="67">
        <v>5098312878</v>
      </c>
      <c r="U1636" s="67">
        <v>1740431965308</v>
      </c>
      <c r="V1636" s="67">
        <v>1413362040647</v>
      </c>
      <c r="W1636" s="67">
        <v>253682296799</v>
      </c>
      <c r="X1636" s="67">
        <v>1879150178</v>
      </c>
      <c r="Y1636" s="67">
        <v>72150000000</v>
      </c>
      <c r="Z1636" s="67"/>
      <c r="AA1636" s="67">
        <v>19359731692</v>
      </c>
      <c r="AB1636" s="67">
        <v>4412494293</v>
      </c>
      <c r="AC1636" s="67">
        <v>44889829563</v>
      </c>
      <c r="AD1636" s="67">
        <v>235213947</v>
      </c>
      <c r="AE1636" s="67">
        <v>0</v>
      </c>
      <c r="AF1636" s="67">
        <v>38748008</v>
      </c>
      <c r="AG1636" s="67"/>
      <c r="AH1636" s="67">
        <v>0</v>
      </c>
      <c r="AI1636" s="67">
        <v>2635683773</v>
      </c>
      <c r="AJ1636" s="67">
        <v>0</v>
      </c>
      <c r="AK1636" s="67">
        <v>579447254</v>
      </c>
      <c r="AL1636" s="67">
        <v>0</v>
      </c>
      <c r="AM1636" s="67">
        <v>805700488721</v>
      </c>
      <c r="AN1636" s="67">
        <v>164526411436</v>
      </c>
      <c r="AO1636" s="67">
        <v>642379427385</v>
      </c>
      <c r="AP1636" s="67">
        <v>3904319566797</v>
      </c>
      <c r="AQ1636" s="67">
        <v>3662332226106</v>
      </c>
      <c r="AR1636" s="67">
        <v>541490101758</v>
      </c>
      <c r="AS1636" s="67">
        <v>436685565934</v>
      </c>
      <c r="AT1636" s="67">
        <v>104804535824</v>
      </c>
      <c r="AU1636" s="67">
        <v>199405000000</v>
      </c>
      <c r="AV1636" s="67">
        <v>36753000000</v>
      </c>
      <c r="AW1636" s="67">
        <v>374833865269</v>
      </c>
      <c r="AX1636" s="67">
        <v>352297537048</v>
      </c>
      <c r="AY1636" s="67">
        <v>166787781076</v>
      </c>
      <c r="AZ1636" s="67">
        <v>185509755972</v>
      </c>
      <c r="BA1636" s="67">
        <v>436855754</v>
      </c>
      <c r="BB1636" s="67">
        <v>0</v>
      </c>
      <c r="BC1636" s="67">
        <v>3406684961</v>
      </c>
      <c r="BD1636" s="67">
        <v>1853203687</v>
      </c>
      <c r="BE1636" s="67">
        <v>16459172014</v>
      </c>
      <c r="BF1636" s="67">
        <v>380411806</v>
      </c>
      <c r="BG1636" s="67">
        <v>0</v>
      </c>
      <c r="BH1636" s="67">
        <v>1483536666650</v>
      </c>
      <c r="BI1636" s="67">
        <v>1314209929425</v>
      </c>
      <c r="BJ1636" s="67">
        <v>134090275979</v>
      </c>
      <c r="BK1636" s="67">
        <v>516967862</v>
      </c>
      <c r="BL1636" s="67">
        <v>34719493384</v>
      </c>
      <c r="BM1636" s="67">
        <v>882971</v>
      </c>
      <c r="BN1636" s="67">
        <v>11381871299</v>
      </c>
      <c r="BO1636" s="67">
        <v>1136713552</v>
      </c>
      <c r="BP1636" s="67">
        <v>18790679867</v>
      </c>
      <c r="BQ1636" s="67">
        <v>438208963</v>
      </c>
      <c r="BR1636" s="67"/>
      <c r="BS1636" s="67">
        <v>32340749</v>
      </c>
      <c r="BT1636" s="67">
        <v>321914947</v>
      </c>
      <c r="BU1636" s="67"/>
      <c r="BV1636" s="67">
        <v>2362691993</v>
      </c>
      <c r="BW1636" s="67"/>
      <c r="BX1636" s="67">
        <v>254189043</v>
      </c>
      <c r="BY1636" s="67"/>
      <c r="BZ1636" s="67">
        <v>1787201050674</v>
      </c>
      <c r="CA1636" s="67">
        <v>360687827456</v>
      </c>
      <c r="CB1636" s="67">
        <v>1426513223218</v>
      </c>
      <c r="CC1636" s="67">
        <v>4349713684351</v>
      </c>
      <c r="CD1636" s="67">
        <v>4187000000000</v>
      </c>
    </row>
    <row r="1637" spans="1:82">
      <c r="A1637" t="s">
        <v>1885</v>
      </c>
      <c r="B1637" t="s">
        <v>1886</v>
      </c>
      <c r="C1637" t="s">
        <v>71</v>
      </c>
      <c r="D1637" t="s">
        <v>65</v>
      </c>
      <c r="E1637" t="s">
        <v>153</v>
      </c>
      <c r="F1637" s="67">
        <v>2017</v>
      </c>
      <c r="G1637" t="s">
        <v>1909</v>
      </c>
      <c r="H1637" s="67">
        <v>84505076</v>
      </c>
      <c r="I1637" s="67">
        <v>702961903789</v>
      </c>
      <c r="J1637" s="67">
        <v>350679678457</v>
      </c>
      <c r="K1637" s="67">
        <v>72655190525</v>
      </c>
      <c r="L1637" s="67">
        <v>492468267328</v>
      </c>
      <c r="M1637" s="67">
        <v>421387966449</v>
      </c>
      <c r="N1637" s="67">
        <v>1025497821</v>
      </c>
      <c r="O1637" s="67">
        <v>0</v>
      </c>
      <c r="P1637" s="67">
        <v>44655383218</v>
      </c>
      <c r="Q1637" s="67">
        <v>1819600701</v>
      </c>
      <c r="R1637" s="67">
        <v>17371927388</v>
      </c>
      <c r="S1637" s="67">
        <v>741530619</v>
      </c>
      <c r="T1637" s="67">
        <v>4673248028</v>
      </c>
      <c r="U1637" s="67">
        <v>1749396544488</v>
      </c>
      <c r="V1637" s="67">
        <v>1421167696556</v>
      </c>
      <c r="W1637" s="67">
        <v>254349963577</v>
      </c>
      <c r="X1637" s="67">
        <v>1879150178</v>
      </c>
      <c r="Y1637" s="67">
        <v>71230000000</v>
      </c>
      <c r="Z1637" s="67"/>
      <c r="AA1637" s="67">
        <v>19059209049</v>
      </c>
      <c r="AB1637" s="67">
        <v>4329003450</v>
      </c>
      <c r="AC1637" s="67">
        <v>44223132465</v>
      </c>
      <c r="AD1637" s="67">
        <v>486661939</v>
      </c>
      <c r="AE1637" s="67">
        <v>0</v>
      </c>
      <c r="AF1637" s="67">
        <v>38613696</v>
      </c>
      <c r="AG1637" s="67"/>
      <c r="AH1637" s="67">
        <v>0</v>
      </c>
      <c r="AI1637" s="67">
        <v>2513490025</v>
      </c>
      <c r="AJ1637" s="67">
        <v>0</v>
      </c>
      <c r="AK1637" s="67">
        <v>579447254</v>
      </c>
      <c r="AL1637" s="67">
        <v>0</v>
      </c>
      <c r="AM1637" s="67">
        <v>859583242737</v>
      </c>
      <c r="AN1637" s="67">
        <v>184777300674</v>
      </c>
      <c r="AO1637" s="67">
        <v>675651507124</v>
      </c>
      <c r="AP1637" s="67">
        <v>4028632909326</v>
      </c>
      <c r="AQ1637" s="67">
        <v>3786372230801</v>
      </c>
      <c r="AR1637" s="67">
        <v>559271739125</v>
      </c>
      <c r="AS1637" s="67">
        <v>451025596069</v>
      </c>
      <c r="AT1637" s="67">
        <v>108246143056</v>
      </c>
      <c r="AU1637" s="67">
        <v>212391000000</v>
      </c>
      <c r="AV1637" s="67">
        <v>44004000000</v>
      </c>
      <c r="AW1637" s="67">
        <v>371983222717</v>
      </c>
      <c r="AX1637" s="67">
        <v>348814390539</v>
      </c>
      <c r="AY1637" s="67">
        <v>163995841351</v>
      </c>
      <c r="AZ1637" s="67">
        <v>184818549188</v>
      </c>
      <c r="BA1637" s="67">
        <v>744997893</v>
      </c>
      <c r="BB1637" s="67">
        <v>0</v>
      </c>
      <c r="BC1637" s="67">
        <v>3330964514</v>
      </c>
      <c r="BD1637" s="67">
        <v>1845395534</v>
      </c>
      <c r="BE1637" s="67">
        <v>16774193526</v>
      </c>
      <c r="BF1637" s="67">
        <v>473280711</v>
      </c>
      <c r="BG1637" s="67">
        <v>0</v>
      </c>
      <c r="BH1637" s="67">
        <v>777002605325</v>
      </c>
      <c r="BI1637" s="67">
        <v>539613068855</v>
      </c>
      <c r="BJ1637" s="67">
        <v>180755922339</v>
      </c>
      <c r="BK1637" s="67">
        <v>2359033922</v>
      </c>
      <c r="BL1637" s="67">
        <v>54274580209</v>
      </c>
      <c r="BM1637" s="67">
        <v>103016720</v>
      </c>
      <c r="BN1637" s="67">
        <v>18927402082</v>
      </c>
      <c r="BO1637" s="67">
        <v>2094617907</v>
      </c>
      <c r="BP1637" s="67">
        <v>28305957085</v>
      </c>
      <c r="BQ1637" s="67">
        <v>1005780655</v>
      </c>
      <c r="BR1637" s="67"/>
      <c r="BS1637" s="67">
        <v>1515890</v>
      </c>
      <c r="BT1637" s="67"/>
      <c r="BU1637" s="67"/>
      <c r="BV1637" s="67">
        <v>3442561207</v>
      </c>
      <c r="BW1637" s="67"/>
      <c r="BX1637" s="67">
        <v>393728662</v>
      </c>
      <c r="BY1637" s="67"/>
      <c r="BZ1637" s="67">
        <v>1696706898914</v>
      </c>
      <c r="CA1637" s="67">
        <v>394258666312</v>
      </c>
      <c r="CB1637" s="67">
        <v>1302448232602</v>
      </c>
      <c r="CC1637" s="67">
        <v>3573351466082</v>
      </c>
      <c r="CD1637" s="67">
        <v>3405000000000</v>
      </c>
    </row>
    <row r="1638" spans="1:82">
      <c r="A1638" t="s">
        <v>1885</v>
      </c>
      <c r="B1638" t="s">
        <v>1886</v>
      </c>
      <c r="C1638" t="s">
        <v>71</v>
      </c>
      <c r="D1638" t="s">
        <v>65</v>
      </c>
      <c r="E1638" t="s">
        <v>153</v>
      </c>
      <c r="F1638" s="67">
        <v>2018</v>
      </c>
      <c r="G1638" t="s">
        <v>1910</v>
      </c>
      <c r="H1638" s="67">
        <v>85617562</v>
      </c>
      <c r="I1638" s="67">
        <v>714209505378</v>
      </c>
      <c r="J1638" s="67">
        <v>334715735121</v>
      </c>
      <c r="K1638" s="67">
        <v>62222393335</v>
      </c>
      <c r="L1638" s="67">
        <v>497287230871</v>
      </c>
      <c r="M1638" s="67">
        <v>425743866705</v>
      </c>
      <c r="N1638" s="67">
        <v>1051381219</v>
      </c>
      <c r="O1638" s="67">
        <v>0</v>
      </c>
      <c r="P1638" s="67">
        <v>44723926081</v>
      </c>
      <c r="Q1638" s="67">
        <v>1822393660</v>
      </c>
      <c r="R1638" s="67">
        <v>17398592071</v>
      </c>
      <c r="S1638" s="67">
        <v>723797315</v>
      </c>
      <c r="T1638" s="67">
        <v>4894954777</v>
      </c>
      <c r="U1638" s="67">
        <v>1739195567134</v>
      </c>
      <c r="V1638" s="67">
        <v>1410401274613</v>
      </c>
      <c r="W1638" s="67">
        <v>255017613787</v>
      </c>
      <c r="X1638" s="67">
        <v>1879150178</v>
      </c>
      <c r="Y1638" s="67">
        <v>71260000000</v>
      </c>
      <c r="Z1638" s="67"/>
      <c r="AA1638" s="67">
        <v>18745389863</v>
      </c>
      <c r="AB1638" s="67">
        <v>4171047801</v>
      </c>
      <c r="AC1638" s="67">
        <v>44889829563</v>
      </c>
      <c r="AD1638" s="67">
        <v>463760784</v>
      </c>
      <c r="AE1638" s="67">
        <v>0</v>
      </c>
      <c r="AF1638" s="67">
        <v>38479383</v>
      </c>
      <c r="AG1638" s="67"/>
      <c r="AH1638" s="67">
        <v>0</v>
      </c>
      <c r="AI1638" s="67">
        <v>2376633027</v>
      </c>
      <c r="AJ1638" s="67">
        <v>0</v>
      </c>
      <c r="AK1638" s="67">
        <v>579447254</v>
      </c>
      <c r="AL1638" s="67">
        <v>0</v>
      </c>
      <c r="AM1638" s="67">
        <v>915504359486</v>
      </c>
      <c r="AN1638" s="67">
        <v>205744571329</v>
      </c>
      <c r="AO1638" s="67">
        <v>709963664223</v>
      </c>
      <c r="AP1638" s="67">
        <v>4122690684196</v>
      </c>
      <c r="AQ1638" s="67">
        <v>3873162862943</v>
      </c>
      <c r="AR1638" s="67">
        <v>550835222102</v>
      </c>
      <c r="AS1638" s="67">
        <v>444221953308</v>
      </c>
      <c r="AT1638" s="67">
        <v>106613268794</v>
      </c>
      <c r="AU1638" s="67">
        <v>239241000000</v>
      </c>
      <c r="AV1638" s="67">
        <v>44474000000</v>
      </c>
      <c r="AW1638" s="67">
        <v>372855553127</v>
      </c>
      <c r="AX1638" s="67">
        <v>348530367144</v>
      </c>
      <c r="AY1638" s="67">
        <v>164320395137</v>
      </c>
      <c r="AZ1638" s="67">
        <v>184209972007</v>
      </c>
      <c r="BA1638" s="67">
        <v>797893312</v>
      </c>
      <c r="BB1638" s="67">
        <v>0</v>
      </c>
      <c r="BC1638" s="67">
        <v>3861007642</v>
      </c>
      <c r="BD1638" s="67">
        <v>1847810642</v>
      </c>
      <c r="BE1638" s="67">
        <v>17228802026</v>
      </c>
      <c r="BF1638" s="67">
        <v>589672361</v>
      </c>
      <c r="BG1638" s="67">
        <v>0</v>
      </c>
      <c r="BH1638" s="67">
        <v>2719885695021</v>
      </c>
      <c r="BI1638" s="67">
        <v>2432048381401</v>
      </c>
      <c r="BJ1638" s="67">
        <v>228243658011</v>
      </c>
      <c r="BK1638" s="67">
        <v>2898560076</v>
      </c>
      <c r="BL1638" s="67">
        <v>56695095533</v>
      </c>
      <c r="BM1638" s="67"/>
      <c r="BN1638" s="67">
        <v>22275539916</v>
      </c>
      <c r="BO1638" s="67">
        <v>2313247425</v>
      </c>
      <c r="BP1638" s="67">
        <v>27469532597</v>
      </c>
      <c r="BQ1638" s="67">
        <v>884254227</v>
      </c>
      <c r="BR1638" s="67"/>
      <c r="BS1638" s="67">
        <v>0</v>
      </c>
      <c r="BT1638" s="67"/>
      <c r="BU1638" s="67"/>
      <c r="BV1638" s="67">
        <v>3157403163</v>
      </c>
      <c r="BW1638" s="67"/>
      <c r="BX1638" s="67">
        <v>595118206</v>
      </c>
      <c r="BY1638" s="67"/>
      <c r="BZ1638" s="67">
        <v>1136162399835</v>
      </c>
      <c r="CA1638" s="67">
        <v>265023744422</v>
      </c>
      <c r="CB1638" s="67">
        <v>871138655413</v>
      </c>
      <c r="CC1638" s="67">
        <v>4974505870086</v>
      </c>
      <c r="CD1638" s="67">
        <v>4780000000000</v>
      </c>
    </row>
    <row r="1639" spans="1:82">
      <c r="A1639" t="s">
        <v>1885</v>
      </c>
      <c r="B1639" t="s">
        <v>1886</v>
      </c>
      <c r="C1639" t="s">
        <v>71</v>
      </c>
      <c r="D1639" t="s">
        <v>65</v>
      </c>
      <c r="E1639" t="s">
        <v>153</v>
      </c>
      <c r="F1639" s="67">
        <v>2019</v>
      </c>
      <c r="G1639" t="s">
        <v>1911</v>
      </c>
      <c r="H1639" s="67">
        <v>86564202</v>
      </c>
      <c r="I1639" s="67">
        <v>724071670729</v>
      </c>
      <c r="J1639" s="67">
        <v>248123000000</v>
      </c>
      <c r="K1639" s="67">
        <v>44464000000</v>
      </c>
      <c r="L1639" s="67">
        <v>499736840854</v>
      </c>
      <c r="M1639" s="67">
        <v>426633196227</v>
      </c>
      <c r="N1639" s="67">
        <v>1077264618</v>
      </c>
      <c r="O1639" s="67">
        <v>0</v>
      </c>
      <c r="P1639" s="67">
        <v>44792468944</v>
      </c>
      <c r="Q1639" s="67">
        <v>1825186619</v>
      </c>
      <c r="R1639" s="67">
        <v>17425256754</v>
      </c>
      <c r="S1639" s="67">
        <v>706064011</v>
      </c>
      <c r="T1639" s="67">
        <v>7277403681</v>
      </c>
      <c r="U1639" s="67">
        <v>1723665814743</v>
      </c>
      <c r="V1639" s="67">
        <v>1396046045354</v>
      </c>
      <c r="W1639" s="67">
        <v>255686754325</v>
      </c>
      <c r="X1639" s="67">
        <v>1879150178</v>
      </c>
      <c r="Y1639" s="67">
        <v>70050000000</v>
      </c>
      <c r="Z1639" s="67"/>
      <c r="AA1639" s="67">
        <v>18416612067</v>
      </c>
      <c r="AB1639" s="67">
        <v>3999553097</v>
      </c>
      <c r="AC1639" s="67">
        <v>44339513505</v>
      </c>
      <c r="AD1639" s="67">
        <v>440859629</v>
      </c>
      <c r="AE1639" s="67">
        <v>0</v>
      </c>
      <c r="AF1639" s="67">
        <v>38103307</v>
      </c>
      <c r="AG1639" s="67"/>
      <c r="AH1639" s="67">
        <v>0</v>
      </c>
      <c r="AI1639" s="67">
        <v>2239776029</v>
      </c>
      <c r="AJ1639" s="67">
        <v>0</v>
      </c>
      <c r="AK1639" s="67">
        <v>579447254</v>
      </c>
      <c r="AL1639" s="67">
        <v>0</v>
      </c>
      <c r="AM1639" s="67">
        <v>972791863680</v>
      </c>
      <c r="AN1639" s="67">
        <v>227448265946</v>
      </c>
      <c r="AO1639" s="67">
        <v>745343597734</v>
      </c>
      <c r="AP1639" s="67">
        <v>4123925190006</v>
      </c>
      <c r="AQ1639" s="67">
        <v>3920266190006</v>
      </c>
      <c r="AR1639" s="67">
        <v>724071670729</v>
      </c>
      <c r="AS1639" s="67">
        <v>583928766717</v>
      </c>
      <c r="AT1639" s="67">
        <v>140142904012</v>
      </c>
      <c r="AU1639" s="67">
        <v>248123000000</v>
      </c>
      <c r="AV1639" s="67">
        <v>44464000000</v>
      </c>
      <c r="AW1639" s="67">
        <v>499736840854</v>
      </c>
      <c r="AX1639" s="67">
        <v>426633196227</v>
      </c>
      <c r="AY1639" s="67">
        <v>200198141098</v>
      </c>
      <c r="AZ1639" s="67">
        <v>226435055129</v>
      </c>
      <c r="BA1639" s="67">
        <v>1077264618</v>
      </c>
      <c r="BB1639" s="67">
        <v>0</v>
      </c>
      <c r="BC1639" s="67">
        <v>44792468944</v>
      </c>
      <c r="BD1639" s="67">
        <v>1825186619</v>
      </c>
      <c r="BE1639" s="67">
        <v>17425256754</v>
      </c>
      <c r="BF1639" s="67">
        <v>706064011</v>
      </c>
      <c r="BG1639" s="67">
        <v>7277403681</v>
      </c>
      <c r="BH1639" s="67">
        <v>1723665814743</v>
      </c>
      <c r="BI1639" s="67">
        <v>1396046045354</v>
      </c>
      <c r="BJ1639" s="67">
        <v>255686754325</v>
      </c>
      <c r="BK1639" s="67">
        <v>1879150178</v>
      </c>
      <c r="BL1639" s="67">
        <v>70053864886</v>
      </c>
      <c r="BM1639" s="67"/>
      <c r="BN1639" s="67">
        <v>18416612067</v>
      </c>
      <c r="BO1639" s="67">
        <v>3999553097</v>
      </c>
      <c r="BP1639" s="67">
        <v>44339513505</v>
      </c>
      <c r="BQ1639" s="67">
        <v>440859629</v>
      </c>
      <c r="BR1639" s="67"/>
      <c r="BS1639" s="67">
        <v>38103307</v>
      </c>
      <c r="BT1639" s="67"/>
      <c r="BU1639" s="67"/>
      <c r="BV1639" s="67">
        <v>2239776029</v>
      </c>
      <c r="BW1639" s="67"/>
      <c r="BX1639" s="67">
        <v>579447254</v>
      </c>
      <c r="BY1639" s="67"/>
      <c r="BZ1639" s="67">
        <v>972791863680</v>
      </c>
      <c r="CA1639" s="67">
        <v>227448265946</v>
      </c>
      <c r="CB1639" s="67">
        <v>745343597734</v>
      </c>
      <c r="CC1639" s="67">
        <v>4123925190006</v>
      </c>
      <c r="CD1639" s="67">
        <v>3920000000000</v>
      </c>
    </row>
    <row r="1640" spans="1:82">
      <c r="A1640" t="s">
        <v>1885</v>
      </c>
      <c r="B1640" t="s">
        <v>1886</v>
      </c>
      <c r="C1640" t="s">
        <v>71</v>
      </c>
      <c r="D1640" t="s">
        <v>65</v>
      </c>
      <c r="E1640" t="s">
        <v>153</v>
      </c>
      <c r="F1640" s="67">
        <v>2020</v>
      </c>
      <c r="G1640" t="s">
        <v>1912</v>
      </c>
      <c r="H1640" s="67">
        <v>87290193</v>
      </c>
      <c r="I1640" s="67">
        <v>730452369817</v>
      </c>
      <c r="J1640" s="67">
        <v>213825436904</v>
      </c>
      <c r="K1640" s="67">
        <v>38661942394</v>
      </c>
      <c r="L1640" s="67">
        <v>498725481925</v>
      </c>
      <c r="M1640" s="67">
        <v>426633196227</v>
      </c>
      <c r="N1640" s="67">
        <v>1103148016</v>
      </c>
      <c r="O1640" s="67">
        <v>0</v>
      </c>
      <c r="P1640" s="67">
        <v>44827490845</v>
      </c>
      <c r="Q1640" s="67">
        <v>1826613678</v>
      </c>
      <c r="R1640" s="67">
        <v>17438881044</v>
      </c>
      <c r="S1640" s="67">
        <v>688330706</v>
      </c>
      <c r="T1640" s="67">
        <v>5882945559</v>
      </c>
      <c r="U1640" s="67">
        <v>1723773505414</v>
      </c>
      <c r="V1640" s="67">
        <v>1396046045354</v>
      </c>
      <c r="W1640" s="67">
        <v>255686754325</v>
      </c>
      <c r="X1640" s="67">
        <v>1879150178</v>
      </c>
      <c r="Y1640" s="67">
        <v>69950000000</v>
      </c>
      <c r="Z1640" s="67"/>
      <c r="AA1640" s="67">
        <v>18092301077</v>
      </c>
      <c r="AB1640" s="67">
        <v>3807749809</v>
      </c>
      <c r="AC1640" s="67">
        <v>44889829563</v>
      </c>
      <c r="AD1640" s="67">
        <v>440859629</v>
      </c>
      <c r="AE1640" s="67">
        <v>0</v>
      </c>
      <c r="AF1640" s="67">
        <v>37740662</v>
      </c>
      <c r="AG1640" s="67"/>
      <c r="AH1640" s="67">
        <v>0</v>
      </c>
      <c r="AI1640" s="67">
        <v>2102919031</v>
      </c>
      <c r="AJ1640" s="67">
        <v>0</v>
      </c>
      <c r="AK1640" s="67">
        <v>579447254</v>
      </c>
      <c r="AL1640" s="67">
        <v>0</v>
      </c>
      <c r="AM1640" s="67">
        <v>1031169226726</v>
      </c>
      <c r="AN1640" s="67">
        <v>249820390792</v>
      </c>
      <c r="AO1640" s="67">
        <v>781542683682</v>
      </c>
      <c r="AP1640" s="67">
        <v>4150232546880</v>
      </c>
      <c r="AQ1640" s="67">
        <v>3978871989431</v>
      </c>
      <c r="AR1640" s="67">
        <v>749767251933</v>
      </c>
      <c r="AS1640" s="67">
        <v>604651009623</v>
      </c>
      <c r="AT1640" s="67">
        <v>145116242310</v>
      </c>
      <c r="AU1640" s="67">
        <v>252944000000</v>
      </c>
      <c r="AV1640" s="67">
        <v>45735000000</v>
      </c>
      <c r="AW1640" s="67">
        <v>505128618765</v>
      </c>
      <c r="AX1640" s="67">
        <v>435956607698</v>
      </c>
      <c r="AY1640" s="67">
        <v>206876814019</v>
      </c>
      <c r="AZ1640" s="67">
        <v>229079793679</v>
      </c>
      <c r="BA1640" s="67">
        <v>716772335</v>
      </c>
      <c r="BB1640" s="67">
        <v>0</v>
      </c>
      <c r="BC1640" s="67">
        <v>45358467190</v>
      </c>
      <c r="BD1640" s="67">
        <v>1865176261</v>
      </c>
      <c r="BE1640" s="67">
        <v>17649690075</v>
      </c>
      <c r="BF1640" s="67">
        <v>822455660</v>
      </c>
      <c r="BG1640" s="67">
        <v>2759449546</v>
      </c>
      <c r="BH1640" s="67">
        <v>1140694351085</v>
      </c>
      <c r="BI1640" s="67">
        <v>736325334205</v>
      </c>
      <c r="BJ1640" s="67">
        <v>300763878120</v>
      </c>
      <c r="BK1640" s="67">
        <v>297829387</v>
      </c>
      <c r="BL1640" s="67">
        <v>103307309373</v>
      </c>
      <c r="BM1640" s="67"/>
      <c r="BN1640" s="67">
        <v>18784043549</v>
      </c>
      <c r="BO1640" s="67">
        <v>5275516387</v>
      </c>
      <c r="BP1640" s="67">
        <v>76395636772</v>
      </c>
      <c r="BQ1640" s="67">
        <v>382592826</v>
      </c>
      <c r="BR1640" s="67"/>
      <c r="BS1640" s="67">
        <v>0</v>
      </c>
      <c r="BT1640" s="67"/>
      <c r="BU1640" s="67"/>
      <c r="BV1640" s="67">
        <v>2037459468</v>
      </c>
      <c r="BW1640" s="67"/>
      <c r="BX1640" s="67">
        <v>432060371</v>
      </c>
      <c r="BY1640" s="67"/>
      <c r="BZ1640" s="67">
        <v>769794174619</v>
      </c>
      <c r="CA1640" s="67">
        <v>180198319769</v>
      </c>
      <c r="CB1640" s="67">
        <v>589595854850</v>
      </c>
      <c r="CC1640" s="67">
        <v>3372593396401</v>
      </c>
      <c r="CD1640" s="67">
        <v>3165000000000</v>
      </c>
    </row>
    <row r="1641" spans="1:82">
      <c r="A1641" t="s">
        <v>1913</v>
      </c>
      <c r="B1641" t="s">
        <v>1914</v>
      </c>
      <c r="C1641" t="s">
        <v>71</v>
      </c>
      <c r="D1641" t="s">
        <v>65</v>
      </c>
      <c r="E1641" t="s">
        <v>153</v>
      </c>
      <c r="F1641" s="67">
        <v>1995</v>
      </c>
      <c r="G1641" t="s">
        <v>1915</v>
      </c>
      <c r="H1641" s="67">
        <v>20948858</v>
      </c>
      <c r="I1641" s="67">
        <v>30063446653</v>
      </c>
      <c r="J1641" s="67"/>
      <c r="K1641" s="67"/>
      <c r="L1641" s="67">
        <v>55705879159</v>
      </c>
      <c r="M1641" s="67">
        <v>54685951851</v>
      </c>
      <c r="N1641" s="67">
        <v>224861730</v>
      </c>
      <c r="O1641" s="67">
        <v>0</v>
      </c>
      <c r="P1641" s="67">
        <v>978419110</v>
      </c>
      <c r="Q1641" s="67">
        <v>168153430</v>
      </c>
      <c r="R1641" s="67">
        <v>1218271221</v>
      </c>
      <c r="S1641" s="67">
        <v>57740899</v>
      </c>
      <c r="T1641" s="67">
        <v>506345649</v>
      </c>
      <c r="U1641" s="67">
        <v>1759569265117</v>
      </c>
      <c r="V1641" s="67">
        <v>1733802719667</v>
      </c>
      <c r="W1641" s="67">
        <v>16605601116</v>
      </c>
      <c r="X1641" s="67">
        <v>0</v>
      </c>
      <c r="Y1641" s="67">
        <v>0</v>
      </c>
      <c r="Z1641" s="67">
        <v>0</v>
      </c>
      <c r="AA1641" s="67">
        <v>0</v>
      </c>
      <c r="AB1641" s="67">
        <v>0</v>
      </c>
      <c r="AC1641" s="67">
        <v>0</v>
      </c>
      <c r="AD1641" s="67">
        <v>0</v>
      </c>
      <c r="AE1641" s="67">
        <v>0</v>
      </c>
      <c r="AF1641" s="67">
        <v>0</v>
      </c>
      <c r="AG1641" s="67">
        <v>0</v>
      </c>
      <c r="AH1641" s="67">
        <v>0</v>
      </c>
      <c r="AI1641" s="67">
        <v>0</v>
      </c>
      <c r="AJ1641" s="67">
        <v>0</v>
      </c>
      <c r="AK1641" s="67">
        <v>0</v>
      </c>
      <c r="AL1641" s="67">
        <v>0</v>
      </c>
      <c r="AM1641" s="67">
        <v>141213353763</v>
      </c>
      <c r="AN1641" s="67">
        <v>53263544890</v>
      </c>
      <c r="AO1641" s="67">
        <v>93750282446</v>
      </c>
      <c r="AP1641" s="67"/>
      <c r="AQ1641" s="67">
        <v>1856668297627</v>
      </c>
      <c r="AR1641" s="67">
        <v>12272409966</v>
      </c>
      <c r="AS1641" s="67">
        <v>9897104811</v>
      </c>
      <c r="AT1641" s="67">
        <v>2375305155</v>
      </c>
      <c r="AU1641" s="67"/>
      <c r="AV1641" s="67"/>
      <c r="AW1641" s="67">
        <v>30057877557</v>
      </c>
      <c r="AX1641" s="67">
        <v>28173742793</v>
      </c>
      <c r="AY1641" s="67">
        <v>13091685043</v>
      </c>
      <c r="AZ1641" s="67">
        <v>15082057749</v>
      </c>
      <c r="BA1641" s="67">
        <v>46175975</v>
      </c>
      <c r="BB1641" s="67">
        <v>0</v>
      </c>
      <c r="BC1641" s="67">
        <v>694621445</v>
      </c>
      <c r="BD1641" s="67">
        <v>151480764</v>
      </c>
      <c r="BE1641" s="67">
        <v>814385415</v>
      </c>
      <c r="BF1641" s="67">
        <v>13511206</v>
      </c>
      <c r="BG1641" s="67">
        <v>163959958</v>
      </c>
      <c r="BH1641" s="67">
        <v>81353377031</v>
      </c>
      <c r="BI1641" s="67">
        <v>78742487693</v>
      </c>
      <c r="BJ1641" s="67">
        <v>2610889338</v>
      </c>
      <c r="BK1641" s="67">
        <v>0</v>
      </c>
      <c r="BL1641" s="67">
        <v>0</v>
      </c>
      <c r="BM1641" s="67"/>
      <c r="BN1641" s="67"/>
      <c r="BO1641" s="67"/>
      <c r="BP1641" s="67"/>
      <c r="BQ1641" s="67"/>
      <c r="BR1641" s="67"/>
      <c r="BS1641" s="67">
        <v>0</v>
      </c>
      <c r="BT1641" s="67"/>
      <c r="BU1641" s="67"/>
      <c r="BV1641" s="67"/>
      <c r="BW1641" s="67"/>
      <c r="BX1641" s="67"/>
      <c r="BY1641" s="67"/>
      <c r="BZ1641" s="67">
        <v>20478121317</v>
      </c>
      <c r="CA1641" s="67">
        <v>10421039330</v>
      </c>
      <c r="CB1641" s="67">
        <v>10057081987</v>
      </c>
      <c r="CC1641" s="67"/>
      <c r="CD1641" s="67"/>
    </row>
    <row r="1642" spans="1:82">
      <c r="A1642" t="s">
        <v>1913</v>
      </c>
      <c r="B1642" t="s">
        <v>1914</v>
      </c>
      <c r="C1642" t="s">
        <v>71</v>
      </c>
      <c r="D1642" t="s">
        <v>65</v>
      </c>
      <c r="E1642" t="s">
        <v>153</v>
      </c>
      <c r="F1642" s="67">
        <v>1996</v>
      </c>
      <c r="G1642" t="s">
        <v>1916</v>
      </c>
      <c r="H1642" s="67">
        <v>21639332</v>
      </c>
      <c r="I1642" s="67">
        <v>29275000504</v>
      </c>
      <c r="J1642" s="67"/>
      <c r="K1642" s="67"/>
      <c r="L1642" s="67">
        <v>55711182480</v>
      </c>
      <c r="M1642" s="67">
        <v>54685951851</v>
      </c>
      <c r="N1642" s="67">
        <v>225249901</v>
      </c>
      <c r="O1642" s="67">
        <v>0</v>
      </c>
      <c r="P1642" s="67">
        <v>980108120</v>
      </c>
      <c r="Q1642" s="67">
        <v>168443707</v>
      </c>
      <c r="R1642" s="67">
        <v>1220374278</v>
      </c>
      <c r="S1642" s="67">
        <v>57494883</v>
      </c>
      <c r="T1642" s="67">
        <v>506345649</v>
      </c>
      <c r="U1642" s="67">
        <v>1963828659321</v>
      </c>
      <c r="V1642" s="67">
        <v>1941859046027</v>
      </c>
      <c r="W1642" s="67">
        <v>16605601116</v>
      </c>
      <c r="X1642" s="67">
        <v>0</v>
      </c>
      <c r="Y1642" s="67">
        <v>0</v>
      </c>
      <c r="Z1642" s="67">
        <v>0</v>
      </c>
      <c r="AA1642" s="67">
        <v>0</v>
      </c>
      <c r="AB1642" s="67">
        <v>0</v>
      </c>
      <c r="AC1642" s="67">
        <v>0</v>
      </c>
      <c r="AD1642" s="67">
        <v>0</v>
      </c>
      <c r="AE1642" s="67">
        <v>0</v>
      </c>
      <c r="AF1642" s="67">
        <v>0</v>
      </c>
      <c r="AG1642" s="67">
        <v>0</v>
      </c>
      <c r="AH1642" s="67">
        <v>0</v>
      </c>
      <c r="AI1642" s="67">
        <v>0</v>
      </c>
      <c r="AJ1642" s="67">
        <v>0</v>
      </c>
      <c r="AK1642" s="67">
        <v>0</v>
      </c>
      <c r="AL1642" s="67">
        <v>0</v>
      </c>
      <c r="AM1642" s="67">
        <v>149207413961</v>
      </c>
      <c r="AN1642" s="67">
        <v>56375891497</v>
      </c>
      <c r="AO1642" s="67">
        <v>98880812113</v>
      </c>
      <c r="AP1642" s="67"/>
      <c r="AQ1642" s="67">
        <v>1990580964381</v>
      </c>
      <c r="AR1642" s="67">
        <v>13953158746</v>
      </c>
      <c r="AS1642" s="67">
        <v>11252547376</v>
      </c>
      <c r="AT1642" s="67">
        <v>2700611370</v>
      </c>
      <c r="AU1642" s="67"/>
      <c r="AV1642" s="67"/>
      <c r="AW1642" s="67">
        <v>30902094608</v>
      </c>
      <c r="AX1642" s="67">
        <v>28948651294</v>
      </c>
      <c r="AY1642" s="67">
        <v>13283567684</v>
      </c>
      <c r="AZ1642" s="67">
        <v>15665083610</v>
      </c>
      <c r="BA1642" s="67">
        <v>57007001</v>
      </c>
      <c r="BB1642" s="67">
        <v>0</v>
      </c>
      <c r="BC1642" s="67">
        <v>701833593</v>
      </c>
      <c r="BD1642" s="67">
        <v>156928010</v>
      </c>
      <c r="BE1642" s="67">
        <v>819646782</v>
      </c>
      <c r="BF1642" s="67">
        <v>17931863</v>
      </c>
      <c r="BG1642" s="67">
        <v>200096065</v>
      </c>
      <c r="BH1642" s="67">
        <v>100831025529</v>
      </c>
      <c r="BI1642" s="67">
        <v>97835823117</v>
      </c>
      <c r="BJ1642" s="67">
        <v>2995202412</v>
      </c>
      <c r="BK1642" s="67">
        <v>0</v>
      </c>
      <c r="BL1642" s="67">
        <v>0</v>
      </c>
      <c r="BM1642" s="67"/>
      <c r="BN1642" s="67"/>
      <c r="BO1642" s="67"/>
      <c r="BP1642" s="67"/>
      <c r="BQ1642" s="67"/>
      <c r="BR1642" s="67"/>
      <c r="BS1642" s="67">
        <v>0</v>
      </c>
      <c r="BT1642" s="67"/>
      <c r="BU1642" s="67"/>
      <c r="BV1642" s="67"/>
      <c r="BW1642" s="67"/>
      <c r="BX1642" s="67"/>
      <c r="BY1642" s="67"/>
      <c r="BZ1642" s="67">
        <v>15373981949</v>
      </c>
      <c r="CA1642" s="67">
        <v>7817474843</v>
      </c>
      <c r="CB1642" s="67">
        <v>7556507106</v>
      </c>
      <c r="CC1642" s="67"/>
      <c r="CD1642" s="67"/>
    </row>
    <row r="1643" spans="1:82">
      <c r="A1643" t="s">
        <v>1913</v>
      </c>
      <c r="B1643" t="s">
        <v>1914</v>
      </c>
      <c r="C1643" t="s">
        <v>71</v>
      </c>
      <c r="D1643" t="s">
        <v>65</v>
      </c>
      <c r="E1643" t="s">
        <v>153</v>
      </c>
      <c r="F1643" s="67">
        <v>1997</v>
      </c>
      <c r="G1643" t="s">
        <v>1917</v>
      </c>
      <c r="H1643" s="67">
        <v>22330770</v>
      </c>
      <c r="I1643" s="67">
        <v>28860704755</v>
      </c>
      <c r="J1643" s="67"/>
      <c r="K1643" s="67"/>
      <c r="L1643" s="67">
        <v>53206523836</v>
      </c>
      <c r="M1643" s="67">
        <v>52041795926</v>
      </c>
      <c r="N1643" s="67">
        <v>225638072</v>
      </c>
      <c r="O1643" s="67">
        <v>0</v>
      </c>
      <c r="P1643" s="67">
        <v>981797129</v>
      </c>
      <c r="Q1643" s="67">
        <v>168733984</v>
      </c>
      <c r="R1643" s="67">
        <v>1222477336</v>
      </c>
      <c r="S1643" s="67">
        <v>57037654</v>
      </c>
      <c r="T1643" s="67">
        <v>516117232</v>
      </c>
      <c r="U1643" s="67">
        <v>1970290908009</v>
      </c>
      <c r="V1643" s="67">
        <v>1950528059626</v>
      </c>
      <c r="W1643" s="67">
        <v>15755552488</v>
      </c>
      <c r="X1643" s="67">
        <v>0</v>
      </c>
      <c r="Y1643" s="67">
        <v>0</v>
      </c>
      <c r="Z1643" s="67">
        <v>0</v>
      </c>
      <c r="AA1643" s="67">
        <v>0</v>
      </c>
      <c r="AB1643" s="67">
        <v>0</v>
      </c>
      <c r="AC1643" s="67">
        <v>0</v>
      </c>
      <c r="AD1643" s="67">
        <v>0</v>
      </c>
      <c r="AE1643" s="67">
        <v>0</v>
      </c>
      <c r="AF1643" s="67">
        <v>0</v>
      </c>
      <c r="AG1643" s="67">
        <v>0</v>
      </c>
      <c r="AH1643" s="67">
        <v>0</v>
      </c>
      <c r="AI1643" s="67">
        <v>0</v>
      </c>
      <c r="AJ1643" s="67">
        <v>0</v>
      </c>
      <c r="AK1643" s="67">
        <v>0</v>
      </c>
      <c r="AL1643" s="67">
        <v>0</v>
      </c>
      <c r="AM1643" s="67">
        <v>157175055131</v>
      </c>
      <c r="AN1643" s="67">
        <v>59559161425</v>
      </c>
      <c r="AO1643" s="67">
        <v>103848469516</v>
      </c>
      <c r="AP1643" s="67"/>
      <c r="AQ1643" s="67">
        <v>1990099932241</v>
      </c>
      <c r="AR1643" s="67">
        <v>12234324058</v>
      </c>
      <c r="AS1643" s="67">
        <v>9866390370</v>
      </c>
      <c r="AT1643" s="67">
        <v>2367933689</v>
      </c>
      <c r="AU1643" s="67"/>
      <c r="AV1643" s="67"/>
      <c r="AW1643" s="67">
        <v>28750523691</v>
      </c>
      <c r="AX1643" s="67">
        <v>26712443532</v>
      </c>
      <c r="AY1643" s="67">
        <v>12125598506</v>
      </c>
      <c r="AZ1643" s="67">
        <v>14586845026</v>
      </c>
      <c r="BA1643" s="67">
        <v>78104753</v>
      </c>
      <c r="BB1643" s="67">
        <v>0</v>
      </c>
      <c r="BC1643" s="67">
        <v>706137338</v>
      </c>
      <c r="BD1643" s="67">
        <v>161408160</v>
      </c>
      <c r="BE1643" s="67">
        <v>833546860</v>
      </c>
      <c r="BF1643" s="67">
        <v>22208106</v>
      </c>
      <c r="BG1643" s="67">
        <v>236674941</v>
      </c>
      <c r="BH1643" s="67">
        <v>252021383914</v>
      </c>
      <c r="BI1643" s="67">
        <v>249169690307</v>
      </c>
      <c r="BJ1643" s="67">
        <v>2851693606</v>
      </c>
      <c r="BK1643" s="67">
        <v>0</v>
      </c>
      <c r="BL1643" s="67">
        <v>0</v>
      </c>
      <c r="BM1643" s="67"/>
      <c r="BN1643" s="67"/>
      <c r="BO1643" s="67"/>
      <c r="BP1643" s="67"/>
      <c r="BQ1643" s="67"/>
      <c r="BR1643" s="67"/>
      <c r="BS1643" s="67">
        <v>0</v>
      </c>
      <c r="BT1643" s="67"/>
      <c r="BU1643" s="67"/>
      <c r="BV1643" s="67"/>
      <c r="BW1643" s="67"/>
      <c r="BX1643" s="67"/>
      <c r="BY1643" s="67"/>
      <c r="BZ1643" s="67">
        <v>28654725308</v>
      </c>
      <c r="CA1643" s="67">
        <v>14566471858</v>
      </c>
      <c r="CB1643" s="67">
        <v>14088253450</v>
      </c>
      <c r="CC1643" s="67"/>
      <c r="CD1643" s="67"/>
    </row>
    <row r="1644" spans="1:82">
      <c r="A1644" t="s">
        <v>1913</v>
      </c>
      <c r="B1644" t="s">
        <v>1914</v>
      </c>
      <c r="C1644" t="s">
        <v>71</v>
      </c>
      <c r="D1644" t="s">
        <v>65</v>
      </c>
      <c r="E1644" t="s">
        <v>153</v>
      </c>
      <c r="F1644" s="67">
        <v>1998</v>
      </c>
      <c r="G1644" t="s">
        <v>1918</v>
      </c>
      <c r="H1644" s="67">
        <v>23053488</v>
      </c>
      <c r="I1644" s="67">
        <v>28801852825</v>
      </c>
      <c r="J1644" s="67"/>
      <c r="K1644" s="67"/>
      <c r="L1644" s="67">
        <v>54593129900</v>
      </c>
      <c r="M1644" s="67">
        <v>53484062785</v>
      </c>
      <c r="N1644" s="67">
        <v>226026242</v>
      </c>
      <c r="O1644" s="67">
        <v>0</v>
      </c>
      <c r="P1644" s="67">
        <v>983486139</v>
      </c>
      <c r="Q1644" s="67">
        <v>169024261</v>
      </c>
      <c r="R1644" s="67">
        <v>1224580394</v>
      </c>
      <c r="S1644" s="67">
        <v>56324906</v>
      </c>
      <c r="T1644" s="67">
        <v>526777140</v>
      </c>
      <c r="U1644" s="67">
        <v>1970290908009</v>
      </c>
      <c r="V1644" s="67">
        <v>1950528059626</v>
      </c>
      <c r="W1644" s="67">
        <v>15755552488</v>
      </c>
      <c r="X1644" s="67">
        <v>0</v>
      </c>
      <c r="Y1644" s="67">
        <v>0</v>
      </c>
      <c r="Z1644" s="67">
        <v>0</v>
      </c>
      <c r="AA1644" s="67">
        <v>0</v>
      </c>
      <c r="AB1644" s="67">
        <v>0</v>
      </c>
      <c r="AC1644" s="67">
        <v>0</v>
      </c>
      <c r="AD1644" s="67">
        <v>0</v>
      </c>
      <c r="AE1644" s="67">
        <v>0</v>
      </c>
      <c r="AF1644" s="67">
        <v>0</v>
      </c>
      <c r="AG1644" s="67">
        <v>0</v>
      </c>
      <c r="AH1644" s="67">
        <v>0</v>
      </c>
      <c r="AI1644" s="67">
        <v>0</v>
      </c>
      <c r="AJ1644" s="67">
        <v>0</v>
      </c>
      <c r="AK1644" s="67">
        <v>0</v>
      </c>
      <c r="AL1644" s="67">
        <v>0</v>
      </c>
      <c r="AM1644" s="67">
        <v>167831657988</v>
      </c>
      <c r="AN1644" s="67">
        <v>64790878261</v>
      </c>
      <c r="AO1644" s="67">
        <v>108779984987</v>
      </c>
      <c r="AP1644" s="67"/>
      <c r="AQ1644" s="67">
        <v>2018867898800</v>
      </c>
      <c r="AR1644" s="67">
        <v>11364036242</v>
      </c>
      <c r="AS1644" s="67">
        <v>9164545356</v>
      </c>
      <c r="AT1644" s="67">
        <v>2199490885</v>
      </c>
      <c r="AU1644" s="67"/>
      <c r="AV1644" s="67"/>
      <c r="AW1644" s="67">
        <v>31880722976</v>
      </c>
      <c r="AX1644" s="67">
        <v>29768546817</v>
      </c>
      <c r="AY1644" s="67">
        <v>13703123225</v>
      </c>
      <c r="AZ1644" s="67">
        <v>16065423592</v>
      </c>
      <c r="BA1644" s="67">
        <v>101111406</v>
      </c>
      <c r="BB1644" s="67">
        <v>0</v>
      </c>
      <c r="BC1644" s="67">
        <v>699114982</v>
      </c>
      <c r="BD1644" s="67">
        <v>165028570</v>
      </c>
      <c r="BE1644" s="67">
        <v>845962772</v>
      </c>
      <c r="BF1644" s="67">
        <v>24791322</v>
      </c>
      <c r="BG1644" s="67">
        <v>276167107</v>
      </c>
      <c r="BH1644" s="67">
        <v>58417628403</v>
      </c>
      <c r="BI1644" s="67">
        <v>55759587369</v>
      </c>
      <c r="BJ1644" s="67">
        <v>2658041034</v>
      </c>
      <c r="BK1644" s="67">
        <v>0</v>
      </c>
      <c r="BL1644" s="67">
        <v>0</v>
      </c>
      <c r="BM1644" s="67"/>
      <c r="BN1644" s="67"/>
      <c r="BO1644" s="67"/>
      <c r="BP1644" s="67"/>
      <c r="BQ1644" s="67"/>
      <c r="BR1644" s="67"/>
      <c r="BS1644" s="67">
        <v>0</v>
      </c>
      <c r="BT1644" s="67"/>
      <c r="BU1644" s="67"/>
      <c r="BV1644" s="67"/>
      <c r="BW1644" s="67"/>
      <c r="BX1644" s="67"/>
      <c r="BY1644" s="67"/>
      <c r="BZ1644" s="67">
        <v>28937821619</v>
      </c>
      <c r="CA1644" s="67">
        <v>14696927943</v>
      </c>
      <c r="CB1644" s="67">
        <v>14240893676</v>
      </c>
      <c r="CC1644" s="67"/>
      <c r="CD1644" s="67"/>
    </row>
    <row r="1645" spans="1:82">
      <c r="A1645" t="s">
        <v>1913</v>
      </c>
      <c r="B1645" t="s">
        <v>1914</v>
      </c>
      <c r="C1645" t="s">
        <v>71</v>
      </c>
      <c r="D1645" t="s">
        <v>65</v>
      </c>
      <c r="E1645" t="s">
        <v>153</v>
      </c>
      <c r="F1645" s="67">
        <v>1999</v>
      </c>
      <c r="G1645" t="s">
        <v>1919</v>
      </c>
      <c r="H1645" s="67">
        <v>23820734</v>
      </c>
      <c r="I1645" s="67">
        <v>28792085667</v>
      </c>
      <c r="J1645" s="67"/>
      <c r="K1645" s="67"/>
      <c r="L1645" s="67">
        <v>53768236338</v>
      </c>
      <c r="M1645" s="67">
        <v>52582645998</v>
      </c>
      <c r="N1645" s="67">
        <v>226414413</v>
      </c>
      <c r="O1645" s="67">
        <v>0</v>
      </c>
      <c r="P1645" s="67">
        <v>985175148</v>
      </c>
      <c r="Q1645" s="67">
        <v>169314538</v>
      </c>
      <c r="R1645" s="67">
        <v>1226683451</v>
      </c>
      <c r="S1645" s="67">
        <v>55488828</v>
      </c>
      <c r="T1645" s="67">
        <v>537437049</v>
      </c>
      <c r="U1645" s="67">
        <v>1971824721221</v>
      </c>
      <c r="V1645" s="67">
        <v>1950528059626</v>
      </c>
      <c r="W1645" s="67">
        <v>16234940377</v>
      </c>
      <c r="X1645" s="67">
        <v>0</v>
      </c>
      <c r="Y1645" s="67">
        <v>0</v>
      </c>
      <c r="Z1645" s="67">
        <v>0</v>
      </c>
      <c r="AA1645" s="67">
        <v>0</v>
      </c>
      <c r="AB1645" s="67">
        <v>0</v>
      </c>
      <c r="AC1645" s="67">
        <v>0</v>
      </c>
      <c r="AD1645" s="67">
        <v>0</v>
      </c>
      <c r="AE1645" s="67">
        <v>0</v>
      </c>
      <c r="AF1645" s="67">
        <v>0</v>
      </c>
      <c r="AG1645" s="67">
        <v>0</v>
      </c>
      <c r="AH1645" s="67">
        <v>0</v>
      </c>
      <c r="AI1645" s="67">
        <v>0</v>
      </c>
      <c r="AJ1645" s="67">
        <v>0</v>
      </c>
      <c r="AK1645" s="67">
        <v>0</v>
      </c>
      <c r="AL1645" s="67">
        <v>0</v>
      </c>
      <c r="AM1645" s="67">
        <v>179414052098</v>
      </c>
      <c r="AN1645" s="67">
        <v>70580149225</v>
      </c>
      <c r="AO1645" s="67">
        <v>114048576648</v>
      </c>
      <c r="AP1645" s="67"/>
      <c r="AQ1645" s="67">
        <v>2034942229423</v>
      </c>
      <c r="AR1645" s="67">
        <v>16613431332</v>
      </c>
      <c r="AS1645" s="67">
        <v>13397928494</v>
      </c>
      <c r="AT1645" s="67">
        <v>3215502839</v>
      </c>
      <c r="AU1645" s="67"/>
      <c r="AV1645" s="67"/>
      <c r="AW1645" s="67">
        <v>21627388889</v>
      </c>
      <c r="AX1645" s="67">
        <v>19393690699</v>
      </c>
      <c r="AY1645" s="67">
        <v>8482830692</v>
      </c>
      <c r="AZ1645" s="67">
        <v>10910860007</v>
      </c>
      <c r="BA1645" s="67">
        <v>137096627</v>
      </c>
      <c r="BB1645" s="67">
        <v>0</v>
      </c>
      <c r="BC1645" s="67">
        <v>680708728</v>
      </c>
      <c r="BD1645" s="67">
        <v>165008591</v>
      </c>
      <c r="BE1645" s="67">
        <v>917474943</v>
      </c>
      <c r="BF1645" s="67">
        <v>34513004</v>
      </c>
      <c r="BG1645" s="67">
        <v>298896296</v>
      </c>
      <c r="BH1645" s="67">
        <v>416973699710</v>
      </c>
      <c r="BI1645" s="67">
        <v>414295021891</v>
      </c>
      <c r="BJ1645" s="67">
        <v>2678677820</v>
      </c>
      <c r="BK1645" s="67">
        <v>0</v>
      </c>
      <c r="BL1645" s="67">
        <v>0</v>
      </c>
      <c r="BM1645" s="67"/>
      <c r="BN1645" s="67"/>
      <c r="BO1645" s="67"/>
      <c r="BP1645" s="67"/>
      <c r="BQ1645" s="67"/>
      <c r="BR1645" s="67"/>
      <c r="BS1645" s="67">
        <v>0</v>
      </c>
      <c r="BT1645" s="67"/>
      <c r="BU1645" s="67"/>
      <c r="BV1645" s="67"/>
      <c r="BW1645" s="67"/>
      <c r="BX1645" s="67"/>
      <c r="BY1645" s="67"/>
      <c r="BZ1645" s="67">
        <v>32865383310</v>
      </c>
      <c r="CA1645" s="67">
        <v>16678848197</v>
      </c>
      <c r="CB1645" s="67">
        <v>16186535113</v>
      </c>
      <c r="CC1645" s="67"/>
      <c r="CD1645" s="67"/>
    </row>
    <row r="1646" spans="1:82">
      <c r="A1646" t="s">
        <v>1913</v>
      </c>
      <c r="B1646" t="s">
        <v>1914</v>
      </c>
      <c r="C1646" t="s">
        <v>71</v>
      </c>
      <c r="D1646" t="s">
        <v>65</v>
      </c>
      <c r="E1646" t="s">
        <v>153</v>
      </c>
      <c r="F1646" s="67">
        <v>2000</v>
      </c>
      <c r="G1646" t="s">
        <v>1920</v>
      </c>
      <c r="H1646" s="67">
        <v>24628858</v>
      </c>
      <c r="I1646" s="67">
        <v>29113323888</v>
      </c>
      <c r="J1646" s="67">
        <v>11865026371</v>
      </c>
      <c r="K1646" s="67">
        <v>559969289232</v>
      </c>
      <c r="L1646" s="67">
        <v>51282691833</v>
      </c>
      <c r="M1646" s="67">
        <v>49878395637</v>
      </c>
      <c r="N1646" s="67">
        <v>226802584</v>
      </c>
      <c r="O1646" s="67">
        <v>0</v>
      </c>
      <c r="P1646" s="67">
        <v>986864158</v>
      </c>
      <c r="Q1646" s="67">
        <v>169604816</v>
      </c>
      <c r="R1646" s="67">
        <v>1228786509</v>
      </c>
      <c r="S1646" s="67">
        <v>54552765</v>
      </c>
      <c r="T1646" s="67">
        <v>542767003</v>
      </c>
      <c r="U1646" s="67">
        <v>1971247926322</v>
      </c>
      <c r="V1646" s="67">
        <v>1950528059626</v>
      </c>
      <c r="W1646" s="67">
        <v>15365123176</v>
      </c>
      <c r="X1646" s="67">
        <v>0</v>
      </c>
      <c r="Y1646" s="67">
        <v>0</v>
      </c>
      <c r="Z1646" s="67">
        <v>0</v>
      </c>
      <c r="AA1646" s="67">
        <v>0</v>
      </c>
      <c r="AB1646" s="67">
        <v>0</v>
      </c>
      <c r="AC1646" s="67">
        <v>0</v>
      </c>
      <c r="AD1646" s="67">
        <v>0</v>
      </c>
      <c r="AE1646" s="67">
        <v>0</v>
      </c>
      <c r="AF1646" s="67">
        <v>0</v>
      </c>
      <c r="AG1646" s="67">
        <v>0</v>
      </c>
      <c r="AH1646" s="67">
        <v>0</v>
      </c>
      <c r="AI1646" s="67">
        <v>0</v>
      </c>
      <c r="AJ1646" s="67">
        <v>0</v>
      </c>
      <c r="AK1646" s="67">
        <v>0</v>
      </c>
      <c r="AL1646" s="67">
        <v>0</v>
      </c>
      <c r="AM1646" s="67">
        <v>191982411282</v>
      </c>
      <c r="AN1646" s="67">
        <v>76976151504</v>
      </c>
      <c r="AO1646" s="67">
        <v>119668116761</v>
      </c>
      <c r="AP1646" s="67">
        <v>1443526187882</v>
      </c>
      <c r="AQ1646" s="67">
        <v>2039210101495</v>
      </c>
      <c r="AR1646" s="67">
        <v>18604855590</v>
      </c>
      <c r="AS1646" s="67">
        <v>15003915798</v>
      </c>
      <c r="AT1646" s="67">
        <v>3600939792</v>
      </c>
      <c r="AU1646" s="67">
        <v>1801156863</v>
      </c>
      <c r="AV1646" s="67">
        <v>85005502451</v>
      </c>
      <c r="AW1646" s="67">
        <v>19652486486</v>
      </c>
      <c r="AX1646" s="67">
        <v>17753891228</v>
      </c>
      <c r="AY1646" s="67">
        <v>7489764346</v>
      </c>
      <c r="AZ1646" s="67">
        <v>10264126883</v>
      </c>
      <c r="BA1646" s="67">
        <v>63156914</v>
      </c>
      <c r="BB1646" s="67">
        <v>0</v>
      </c>
      <c r="BC1646" s="67">
        <v>678038615</v>
      </c>
      <c r="BD1646" s="67">
        <v>165282654</v>
      </c>
      <c r="BE1646" s="67">
        <v>948219262</v>
      </c>
      <c r="BF1646" s="67">
        <v>43897813</v>
      </c>
      <c r="BG1646" s="67">
        <v>0</v>
      </c>
      <c r="BH1646" s="67">
        <v>702375676515</v>
      </c>
      <c r="BI1646" s="67">
        <v>699424409688</v>
      </c>
      <c r="BJ1646" s="67">
        <v>2951266827</v>
      </c>
      <c r="BK1646" s="67">
        <v>0</v>
      </c>
      <c r="BL1646" s="67">
        <v>0</v>
      </c>
      <c r="BM1646" s="67"/>
      <c r="BN1646" s="67"/>
      <c r="BO1646" s="67"/>
      <c r="BP1646" s="67"/>
      <c r="BQ1646" s="67"/>
      <c r="BR1646" s="67"/>
      <c r="BS1646" s="67">
        <v>0</v>
      </c>
      <c r="BT1646" s="67"/>
      <c r="BU1646" s="67"/>
      <c r="BV1646" s="67"/>
      <c r="BW1646" s="67"/>
      <c r="BX1646" s="67"/>
      <c r="BY1646" s="67"/>
      <c r="BZ1646" s="67">
        <v>32031408918</v>
      </c>
      <c r="CA1646" s="67">
        <v>16248612418</v>
      </c>
      <c r="CB1646" s="67">
        <v>15782796500</v>
      </c>
      <c r="CC1646" s="67">
        <v>689460081921</v>
      </c>
      <c r="CD1646" s="67">
        <v>772700000000</v>
      </c>
    </row>
    <row r="1647" spans="1:82">
      <c r="A1647" t="s">
        <v>1913</v>
      </c>
      <c r="B1647" t="s">
        <v>1914</v>
      </c>
      <c r="C1647" t="s">
        <v>71</v>
      </c>
      <c r="D1647" t="s">
        <v>65</v>
      </c>
      <c r="E1647" t="s">
        <v>153</v>
      </c>
      <c r="F1647" s="67">
        <v>2001</v>
      </c>
      <c r="G1647" t="s">
        <v>1921</v>
      </c>
      <c r="H1647" s="67">
        <v>25425663</v>
      </c>
      <c r="I1647" s="67">
        <v>30597934146</v>
      </c>
      <c r="J1647" s="67">
        <v>28380592192</v>
      </c>
      <c r="K1647" s="67">
        <v>493582173477</v>
      </c>
      <c r="L1647" s="67">
        <v>52349352693</v>
      </c>
      <c r="M1647" s="67">
        <v>51020190243</v>
      </c>
      <c r="N1647" s="67">
        <v>226996669</v>
      </c>
      <c r="O1647" s="67">
        <v>0</v>
      </c>
      <c r="P1647" s="67">
        <v>987708663</v>
      </c>
      <c r="Q1647" s="67">
        <v>169749954</v>
      </c>
      <c r="R1647" s="67">
        <v>1229838038</v>
      </c>
      <c r="S1647" s="67">
        <v>53405152</v>
      </c>
      <c r="T1647" s="67">
        <v>548985283</v>
      </c>
      <c r="U1647" s="67">
        <v>2014836468540</v>
      </c>
      <c r="V1647" s="67">
        <v>1993873127617</v>
      </c>
      <c r="W1647" s="67">
        <v>15365123176</v>
      </c>
      <c r="X1647" s="67">
        <v>0</v>
      </c>
      <c r="Y1647" s="67">
        <v>0</v>
      </c>
      <c r="Z1647" s="67">
        <v>0</v>
      </c>
      <c r="AA1647" s="67">
        <v>0</v>
      </c>
      <c r="AB1647" s="67">
        <v>0</v>
      </c>
      <c r="AC1647" s="67">
        <v>0</v>
      </c>
      <c r="AD1647" s="67">
        <v>0</v>
      </c>
      <c r="AE1647" s="67">
        <v>0</v>
      </c>
      <c r="AF1647" s="67">
        <v>0</v>
      </c>
      <c r="AG1647" s="67">
        <v>0</v>
      </c>
      <c r="AH1647" s="67">
        <v>0</v>
      </c>
      <c r="AI1647" s="67">
        <v>0</v>
      </c>
      <c r="AJ1647" s="67">
        <v>0</v>
      </c>
      <c r="AK1647" s="67">
        <v>0</v>
      </c>
      <c r="AL1647" s="67">
        <v>0</v>
      </c>
      <c r="AM1647" s="67">
        <v>204596202578</v>
      </c>
      <c r="AN1647" s="67">
        <v>83638010570</v>
      </c>
      <c r="AO1647" s="67">
        <v>125014230635</v>
      </c>
      <c r="AP1647" s="67">
        <v>1568376907609</v>
      </c>
      <c r="AQ1647" s="67">
        <v>2089671613783</v>
      </c>
      <c r="AR1647" s="67">
        <v>19440402890</v>
      </c>
      <c r="AS1647" s="67">
        <v>15677744266</v>
      </c>
      <c r="AT1647" s="67">
        <v>3762658624</v>
      </c>
      <c r="AU1647" s="67">
        <v>5013725490</v>
      </c>
      <c r="AV1647" s="67">
        <v>87196401961</v>
      </c>
      <c r="AW1647" s="67">
        <v>22683840660</v>
      </c>
      <c r="AX1647" s="67">
        <v>20736957573</v>
      </c>
      <c r="AY1647" s="67">
        <v>9617350084</v>
      </c>
      <c r="AZ1647" s="67">
        <v>11119607489</v>
      </c>
      <c r="BA1647" s="67">
        <v>95837500</v>
      </c>
      <c r="BB1647" s="67">
        <v>0</v>
      </c>
      <c r="BC1647" s="67">
        <v>668857353</v>
      </c>
      <c r="BD1647" s="67">
        <v>144991160</v>
      </c>
      <c r="BE1647" s="67">
        <v>963413326</v>
      </c>
      <c r="BF1647" s="67">
        <v>73783748</v>
      </c>
      <c r="BG1647" s="67">
        <v>0</v>
      </c>
      <c r="BH1647" s="67">
        <v>579206843173</v>
      </c>
      <c r="BI1647" s="67">
        <v>575965277737</v>
      </c>
      <c r="BJ1647" s="67">
        <v>3241565436</v>
      </c>
      <c r="BK1647" s="67">
        <v>0</v>
      </c>
      <c r="BL1647" s="67">
        <v>0</v>
      </c>
      <c r="BM1647" s="67"/>
      <c r="BN1647" s="67"/>
      <c r="BO1647" s="67"/>
      <c r="BP1647" s="67"/>
      <c r="BQ1647" s="67"/>
      <c r="BR1647" s="67"/>
      <c r="BS1647" s="67">
        <v>0</v>
      </c>
      <c r="BT1647" s="67"/>
      <c r="BU1647" s="67"/>
      <c r="BV1647" s="67"/>
      <c r="BW1647" s="67"/>
      <c r="BX1647" s="67"/>
      <c r="BY1647" s="67"/>
      <c r="BZ1647" s="67">
        <v>35232237741</v>
      </c>
      <c r="CA1647" s="67">
        <v>17863152136</v>
      </c>
      <c r="CB1647" s="67">
        <v>17369085605</v>
      </c>
      <c r="CC1647" s="67">
        <v>574380647993</v>
      </c>
      <c r="CD1647" s="67">
        <v>656600000000</v>
      </c>
    </row>
    <row r="1648" spans="1:82">
      <c r="A1648" t="s">
        <v>1913</v>
      </c>
      <c r="B1648" t="s">
        <v>1914</v>
      </c>
      <c r="C1648" t="s">
        <v>71</v>
      </c>
      <c r="D1648" t="s">
        <v>65</v>
      </c>
      <c r="E1648" t="s">
        <v>153</v>
      </c>
      <c r="F1648" s="67">
        <v>2002</v>
      </c>
      <c r="G1648" t="s">
        <v>1922</v>
      </c>
      <c r="H1648" s="67">
        <v>26255343</v>
      </c>
      <c r="I1648" s="67">
        <v>31516083651</v>
      </c>
      <c r="J1648" s="67">
        <v>39026888033</v>
      </c>
      <c r="K1648" s="67">
        <v>424068013633</v>
      </c>
      <c r="L1648" s="67">
        <v>54334417257</v>
      </c>
      <c r="M1648" s="67">
        <v>53123496070</v>
      </c>
      <c r="N1648" s="67">
        <v>227190754</v>
      </c>
      <c r="O1648" s="67">
        <v>0</v>
      </c>
      <c r="P1648" s="67">
        <v>988553167</v>
      </c>
      <c r="Q1648" s="67">
        <v>169895093</v>
      </c>
      <c r="R1648" s="67">
        <v>1230889566</v>
      </c>
      <c r="S1648" s="67">
        <v>52152103</v>
      </c>
      <c r="T1648" s="67">
        <v>576523380</v>
      </c>
      <c r="U1648" s="67">
        <v>2015137188207</v>
      </c>
      <c r="V1648" s="67">
        <v>1993873127617</v>
      </c>
      <c r="W1648" s="67">
        <v>15765436774</v>
      </c>
      <c r="X1648" s="67">
        <v>0</v>
      </c>
      <c r="Y1648" s="67">
        <v>0</v>
      </c>
      <c r="Z1648" s="67">
        <v>0</v>
      </c>
      <c r="AA1648" s="67">
        <v>0</v>
      </c>
      <c r="AB1648" s="67">
        <v>0</v>
      </c>
      <c r="AC1648" s="67">
        <v>0</v>
      </c>
      <c r="AD1648" s="67">
        <v>0</v>
      </c>
      <c r="AE1648" s="67">
        <v>0</v>
      </c>
      <c r="AF1648" s="67">
        <v>0</v>
      </c>
      <c r="AG1648" s="67">
        <v>0</v>
      </c>
      <c r="AH1648" s="67">
        <v>0</v>
      </c>
      <c r="AI1648" s="67">
        <v>0</v>
      </c>
      <c r="AJ1648" s="67">
        <v>0</v>
      </c>
      <c r="AK1648" s="67">
        <v>0</v>
      </c>
      <c r="AL1648" s="67">
        <v>0</v>
      </c>
      <c r="AM1648" s="67">
        <v>218197811515</v>
      </c>
      <c r="AN1648" s="67">
        <v>90944030696</v>
      </c>
      <c r="AO1648" s="67">
        <v>130694105766</v>
      </c>
      <c r="AP1648" s="67">
        <v>1658043199401</v>
      </c>
      <c r="AQ1648" s="67">
        <v>2103013951696</v>
      </c>
      <c r="AR1648" s="67">
        <v>20719277119</v>
      </c>
      <c r="AS1648" s="67">
        <v>16709094450</v>
      </c>
      <c r="AT1648" s="67">
        <v>4010182668</v>
      </c>
      <c r="AU1648" s="67">
        <v>8226294118</v>
      </c>
      <c r="AV1648" s="67">
        <v>89387301471</v>
      </c>
      <c r="AW1648" s="67">
        <v>27628912889</v>
      </c>
      <c r="AX1648" s="67">
        <v>25664806870</v>
      </c>
      <c r="AY1648" s="67">
        <v>12039787587</v>
      </c>
      <c r="AZ1648" s="67">
        <v>13625019283</v>
      </c>
      <c r="BA1648" s="67">
        <v>91117213</v>
      </c>
      <c r="BB1648" s="67">
        <v>0</v>
      </c>
      <c r="BC1648" s="67">
        <v>662883264</v>
      </c>
      <c r="BD1648" s="67">
        <v>146645066</v>
      </c>
      <c r="BE1648" s="67">
        <v>980099697</v>
      </c>
      <c r="BF1648" s="67">
        <v>83360778</v>
      </c>
      <c r="BG1648" s="67">
        <v>0</v>
      </c>
      <c r="BH1648" s="67">
        <v>511930150771</v>
      </c>
      <c r="BI1648" s="67">
        <v>508854151344</v>
      </c>
      <c r="BJ1648" s="67">
        <v>3075999427</v>
      </c>
      <c r="BK1648" s="67">
        <v>0</v>
      </c>
      <c r="BL1648" s="67">
        <v>0</v>
      </c>
      <c r="BM1648" s="67"/>
      <c r="BN1648" s="67"/>
      <c r="BO1648" s="67"/>
      <c r="BP1648" s="67"/>
      <c r="BQ1648" s="67"/>
      <c r="BR1648" s="67"/>
      <c r="BS1648" s="67">
        <v>0</v>
      </c>
      <c r="BT1648" s="67"/>
      <c r="BU1648" s="67"/>
      <c r="BV1648" s="67"/>
      <c r="BW1648" s="67"/>
      <c r="BX1648" s="67"/>
      <c r="BY1648" s="67"/>
      <c r="BZ1648" s="67">
        <v>39712131753</v>
      </c>
      <c r="CA1648" s="67">
        <v>20132555072</v>
      </c>
      <c r="CB1648" s="67">
        <v>19579576681</v>
      </c>
      <c r="CC1648" s="67">
        <v>518829465178</v>
      </c>
      <c r="CD1648" s="67">
        <v>600000000000</v>
      </c>
    </row>
    <row r="1649" spans="1:82">
      <c r="A1649" t="s">
        <v>1913</v>
      </c>
      <c r="B1649" t="s">
        <v>1914</v>
      </c>
      <c r="C1649" t="s">
        <v>71</v>
      </c>
      <c r="D1649" t="s">
        <v>65</v>
      </c>
      <c r="E1649" t="s">
        <v>153</v>
      </c>
      <c r="F1649" s="67">
        <v>2003</v>
      </c>
      <c r="G1649" t="s">
        <v>1923</v>
      </c>
      <c r="H1649" s="67">
        <v>27068823</v>
      </c>
      <c r="I1649" s="67">
        <v>33579057578</v>
      </c>
      <c r="J1649" s="67">
        <v>40614713240</v>
      </c>
      <c r="K1649" s="67">
        <v>325156657159</v>
      </c>
      <c r="L1649" s="67">
        <v>53485724364</v>
      </c>
      <c r="M1649" s="67">
        <v>52222079283</v>
      </c>
      <c r="N1649" s="67">
        <v>227384840</v>
      </c>
      <c r="O1649" s="67">
        <v>0</v>
      </c>
      <c r="P1649" s="67">
        <v>989397672</v>
      </c>
      <c r="Q1649" s="67">
        <v>170040231</v>
      </c>
      <c r="R1649" s="67">
        <v>1231941095</v>
      </c>
      <c r="S1649" s="67">
        <v>50801651</v>
      </c>
      <c r="T1649" s="67">
        <v>384645028</v>
      </c>
      <c r="U1649" s="67">
        <v>2015071969561</v>
      </c>
      <c r="V1649" s="67">
        <v>1993873127617</v>
      </c>
      <c r="W1649" s="67">
        <v>15666593910</v>
      </c>
      <c r="X1649" s="67">
        <v>0</v>
      </c>
      <c r="Y1649" s="67">
        <v>0</v>
      </c>
      <c r="Z1649" s="67">
        <v>0</v>
      </c>
      <c r="AA1649" s="67">
        <v>0</v>
      </c>
      <c r="AB1649" s="67">
        <v>0</v>
      </c>
      <c r="AC1649" s="67">
        <v>0</v>
      </c>
      <c r="AD1649" s="67">
        <v>0</v>
      </c>
      <c r="AE1649" s="67">
        <v>0</v>
      </c>
      <c r="AF1649" s="67">
        <v>0</v>
      </c>
      <c r="AG1649" s="67">
        <v>0</v>
      </c>
      <c r="AH1649" s="67">
        <v>0</v>
      </c>
      <c r="AI1649" s="67">
        <v>0</v>
      </c>
      <c r="AJ1649" s="67">
        <v>0</v>
      </c>
      <c r="AK1649" s="67">
        <v>0</v>
      </c>
      <c r="AL1649" s="67">
        <v>0</v>
      </c>
      <c r="AM1649" s="67">
        <v>232620524636</v>
      </c>
      <c r="AN1649" s="67">
        <v>98882777502</v>
      </c>
      <c r="AO1649" s="67">
        <v>136528384560</v>
      </c>
      <c r="AP1649" s="67">
        <v>1772608619422</v>
      </c>
      <c r="AQ1649" s="67">
        <v>2117303830999</v>
      </c>
      <c r="AR1649" s="67">
        <v>30233863845</v>
      </c>
      <c r="AS1649" s="67">
        <v>24382148262</v>
      </c>
      <c r="AT1649" s="67">
        <v>5851715583</v>
      </c>
      <c r="AU1649" s="67">
        <v>11438862745</v>
      </c>
      <c r="AV1649" s="67">
        <v>91578200980</v>
      </c>
      <c r="AW1649" s="67">
        <v>22077365454</v>
      </c>
      <c r="AX1649" s="67">
        <v>20160160331</v>
      </c>
      <c r="AY1649" s="67">
        <v>9597244218</v>
      </c>
      <c r="AZ1649" s="67">
        <v>10562916113</v>
      </c>
      <c r="BA1649" s="67">
        <v>96504176</v>
      </c>
      <c r="BB1649" s="67">
        <v>0</v>
      </c>
      <c r="BC1649" s="67">
        <v>664770201</v>
      </c>
      <c r="BD1649" s="67">
        <v>147463311</v>
      </c>
      <c r="BE1649" s="67">
        <v>996899631</v>
      </c>
      <c r="BF1649" s="67">
        <v>11567804</v>
      </c>
      <c r="BG1649" s="67">
        <v>0</v>
      </c>
      <c r="BH1649" s="67">
        <v>405900944070</v>
      </c>
      <c r="BI1649" s="67">
        <v>404162319672</v>
      </c>
      <c r="BJ1649" s="67">
        <v>1738624398</v>
      </c>
      <c r="BK1649" s="67">
        <v>0</v>
      </c>
      <c r="BL1649" s="67">
        <v>0</v>
      </c>
      <c r="BM1649" s="67"/>
      <c r="BN1649" s="67"/>
      <c r="BO1649" s="67"/>
      <c r="BP1649" s="67"/>
      <c r="BQ1649" s="67"/>
      <c r="BR1649" s="67"/>
      <c r="BS1649" s="67">
        <v>0</v>
      </c>
      <c r="BT1649" s="67"/>
      <c r="BU1649" s="67"/>
      <c r="BV1649" s="67"/>
      <c r="BW1649" s="67"/>
      <c r="BX1649" s="67"/>
      <c r="BY1649" s="67"/>
      <c r="BZ1649" s="67">
        <v>38819255264</v>
      </c>
      <c r="CA1649" s="67">
        <v>19768952165</v>
      </c>
      <c r="CB1649" s="67">
        <v>19050303099</v>
      </c>
      <c r="CC1649" s="67">
        <v>416892090398</v>
      </c>
      <c r="CD1649" s="67">
        <v>497000000000</v>
      </c>
    </row>
    <row r="1650" spans="1:82">
      <c r="A1650" t="s">
        <v>1913</v>
      </c>
      <c r="B1650" t="s">
        <v>1914</v>
      </c>
      <c r="C1650" t="s">
        <v>71</v>
      </c>
      <c r="D1650" t="s">
        <v>65</v>
      </c>
      <c r="E1650" t="s">
        <v>153</v>
      </c>
      <c r="F1650" s="67">
        <v>2004</v>
      </c>
      <c r="G1650" t="s">
        <v>1924</v>
      </c>
      <c r="H1650" s="67">
        <v>27858948</v>
      </c>
      <c r="I1650" s="67">
        <v>34742878218</v>
      </c>
      <c r="J1650" s="67">
        <v>40973886254</v>
      </c>
      <c r="K1650" s="67">
        <v>262232703409</v>
      </c>
      <c r="L1650" s="67">
        <v>53488404560</v>
      </c>
      <c r="M1650" s="67">
        <v>52222079283</v>
      </c>
      <c r="N1650" s="67">
        <v>227578925</v>
      </c>
      <c r="O1650" s="67">
        <v>0</v>
      </c>
      <c r="P1650" s="67">
        <v>990242177</v>
      </c>
      <c r="Q1650" s="67">
        <v>170185370</v>
      </c>
      <c r="R1650" s="67">
        <v>1232992624</v>
      </c>
      <c r="S1650" s="67">
        <v>49151366</v>
      </c>
      <c r="T1650" s="67">
        <v>437944570</v>
      </c>
      <c r="U1650" s="67">
        <v>2015071969561</v>
      </c>
      <c r="V1650" s="67">
        <v>1993873127617</v>
      </c>
      <c r="W1650" s="67">
        <v>15666593910</v>
      </c>
      <c r="X1650" s="67">
        <v>0</v>
      </c>
      <c r="Y1650" s="67">
        <v>0</v>
      </c>
      <c r="Z1650" s="67">
        <v>0</v>
      </c>
      <c r="AA1650" s="67">
        <v>0</v>
      </c>
      <c r="AB1650" s="67">
        <v>0</v>
      </c>
      <c r="AC1650" s="67">
        <v>0</v>
      </c>
      <c r="AD1650" s="67">
        <v>0</v>
      </c>
      <c r="AE1650" s="67">
        <v>0</v>
      </c>
      <c r="AF1650" s="67">
        <v>0</v>
      </c>
      <c r="AG1650" s="67">
        <v>0</v>
      </c>
      <c r="AH1650" s="67">
        <v>0</v>
      </c>
      <c r="AI1650" s="67">
        <v>0</v>
      </c>
      <c r="AJ1650" s="67">
        <v>0</v>
      </c>
      <c r="AK1650" s="67">
        <v>0</v>
      </c>
      <c r="AL1650" s="67">
        <v>0</v>
      </c>
      <c r="AM1650" s="67">
        <v>248160459871</v>
      </c>
      <c r="AN1650" s="67">
        <v>107608139424</v>
      </c>
      <c r="AO1650" s="67">
        <v>142669609246</v>
      </c>
      <c r="AP1650" s="67">
        <v>1850014087391</v>
      </c>
      <c r="AQ1650" s="67">
        <v>2131552056003</v>
      </c>
      <c r="AR1650" s="67">
        <v>31192000838</v>
      </c>
      <c r="AS1650" s="67">
        <v>25154839386</v>
      </c>
      <c r="AT1650" s="67">
        <v>6037161453</v>
      </c>
      <c r="AU1650" s="67">
        <v>14651431373</v>
      </c>
      <c r="AV1650" s="67">
        <v>93769100490</v>
      </c>
      <c r="AW1650" s="67">
        <v>24161337846</v>
      </c>
      <c r="AX1650" s="67">
        <v>22251188914</v>
      </c>
      <c r="AY1650" s="67">
        <v>10573290197</v>
      </c>
      <c r="AZ1650" s="67">
        <v>11677898716</v>
      </c>
      <c r="BA1650" s="67">
        <v>68298732</v>
      </c>
      <c r="BB1650" s="67">
        <v>0</v>
      </c>
      <c r="BC1650" s="67">
        <v>681278851</v>
      </c>
      <c r="BD1650" s="67">
        <v>149213542</v>
      </c>
      <c r="BE1650" s="67">
        <v>994544993</v>
      </c>
      <c r="BF1650" s="67">
        <v>16812814</v>
      </c>
      <c r="BG1650" s="67">
        <v>0</v>
      </c>
      <c r="BH1650" s="67">
        <v>734633779513</v>
      </c>
      <c r="BI1650" s="67">
        <v>733418127806</v>
      </c>
      <c r="BJ1650" s="67">
        <v>1215651707</v>
      </c>
      <c r="BK1650" s="67">
        <v>0</v>
      </c>
      <c r="BL1650" s="67">
        <v>0</v>
      </c>
      <c r="BM1650" s="67"/>
      <c r="BN1650" s="67"/>
      <c r="BO1650" s="67"/>
      <c r="BP1650" s="67"/>
      <c r="BQ1650" s="67"/>
      <c r="BR1650" s="67"/>
      <c r="BS1650" s="67">
        <v>0</v>
      </c>
      <c r="BT1650" s="67"/>
      <c r="BU1650" s="67"/>
      <c r="BV1650" s="67"/>
      <c r="BW1650" s="67"/>
      <c r="BX1650" s="67"/>
      <c r="BY1650" s="67"/>
      <c r="BZ1650" s="67">
        <v>70850825652</v>
      </c>
      <c r="CA1650" s="67">
        <v>36121469803</v>
      </c>
      <c r="CB1650" s="67">
        <v>34729355850</v>
      </c>
      <c r="CC1650" s="67">
        <v>781720274732</v>
      </c>
      <c r="CD1650" s="67">
        <v>860800000000</v>
      </c>
    </row>
    <row r="1651" spans="1:82">
      <c r="A1651" t="s">
        <v>1913</v>
      </c>
      <c r="B1651" t="s">
        <v>1914</v>
      </c>
      <c r="C1651" t="s">
        <v>71</v>
      </c>
      <c r="D1651" t="s">
        <v>65</v>
      </c>
      <c r="E1651" t="s">
        <v>153</v>
      </c>
      <c r="F1651" s="67">
        <v>2005</v>
      </c>
      <c r="G1651" t="s">
        <v>1925</v>
      </c>
      <c r="H1651" s="67">
        <v>28698684</v>
      </c>
      <c r="I1651" s="67">
        <v>39792162847</v>
      </c>
      <c r="J1651" s="67">
        <v>36476546387</v>
      </c>
      <c r="K1651" s="67">
        <v>195940964581</v>
      </c>
      <c r="L1651" s="67">
        <v>62305751093</v>
      </c>
      <c r="M1651" s="67">
        <v>56428690964</v>
      </c>
      <c r="N1651" s="67">
        <v>227773010</v>
      </c>
      <c r="O1651" s="67">
        <v>0</v>
      </c>
      <c r="P1651" s="67">
        <v>991086682</v>
      </c>
      <c r="Q1651" s="67">
        <v>170330509</v>
      </c>
      <c r="R1651" s="67">
        <v>1234044153</v>
      </c>
      <c r="S1651" s="67">
        <v>47330145</v>
      </c>
      <c r="T1651" s="67">
        <v>4409648777</v>
      </c>
      <c r="U1651" s="67">
        <v>2015071969561</v>
      </c>
      <c r="V1651" s="67">
        <v>1993873127617</v>
      </c>
      <c r="W1651" s="67">
        <v>15666593910</v>
      </c>
      <c r="X1651" s="67">
        <v>0</v>
      </c>
      <c r="Y1651" s="67">
        <v>0</v>
      </c>
      <c r="Z1651" s="67">
        <v>0</v>
      </c>
      <c r="AA1651" s="67">
        <v>0</v>
      </c>
      <c r="AB1651" s="67">
        <v>0</v>
      </c>
      <c r="AC1651" s="67">
        <v>0</v>
      </c>
      <c r="AD1651" s="67">
        <v>0</v>
      </c>
      <c r="AE1651" s="67">
        <v>0</v>
      </c>
      <c r="AF1651" s="67">
        <v>0</v>
      </c>
      <c r="AG1651" s="67">
        <v>0</v>
      </c>
      <c r="AH1651" s="67">
        <v>0</v>
      </c>
      <c r="AI1651" s="67">
        <v>0</v>
      </c>
      <c r="AJ1651" s="67">
        <v>0</v>
      </c>
      <c r="AK1651" s="67">
        <v>0</v>
      </c>
      <c r="AL1651" s="67">
        <v>0</v>
      </c>
      <c r="AM1651" s="67">
        <v>264220755867</v>
      </c>
      <c r="AN1651" s="67">
        <v>116982894946</v>
      </c>
      <c r="AO1651" s="67">
        <v>148655180617</v>
      </c>
      <c r="AP1651" s="67">
        <v>1942958316145</v>
      </c>
      <c r="AQ1651" s="67">
        <v>2162526640675</v>
      </c>
      <c r="AR1651" s="67">
        <v>45448362294</v>
      </c>
      <c r="AS1651" s="67">
        <v>36651905076</v>
      </c>
      <c r="AT1651" s="67">
        <v>8796457218</v>
      </c>
      <c r="AU1651" s="67">
        <v>17864000000</v>
      </c>
      <c r="AV1651" s="67">
        <v>95960000000</v>
      </c>
      <c r="AW1651" s="67">
        <v>32529751205</v>
      </c>
      <c r="AX1651" s="67">
        <v>28796685643</v>
      </c>
      <c r="AY1651" s="67">
        <v>13833414322</v>
      </c>
      <c r="AZ1651" s="67">
        <v>14963271321</v>
      </c>
      <c r="BA1651" s="67">
        <v>67134331</v>
      </c>
      <c r="BB1651" s="67">
        <v>0</v>
      </c>
      <c r="BC1651" s="67">
        <v>136737894</v>
      </c>
      <c r="BD1651" s="67">
        <v>145879325</v>
      </c>
      <c r="BE1651" s="67">
        <v>1027883201</v>
      </c>
      <c r="BF1651" s="67">
        <v>28447247</v>
      </c>
      <c r="BG1651" s="67">
        <v>2326983564</v>
      </c>
      <c r="BH1651" s="67">
        <v>950043839983</v>
      </c>
      <c r="BI1651" s="67">
        <v>947933901612</v>
      </c>
      <c r="BJ1651" s="67">
        <v>2109938371</v>
      </c>
      <c r="BK1651" s="67">
        <v>0</v>
      </c>
      <c r="BL1651" s="67">
        <v>0</v>
      </c>
      <c r="BM1651" s="67"/>
      <c r="BN1651" s="67"/>
      <c r="BO1651" s="67"/>
      <c r="BP1651" s="67"/>
      <c r="BQ1651" s="67"/>
      <c r="BR1651" s="67"/>
      <c r="BS1651" s="67">
        <v>0</v>
      </c>
      <c r="BT1651" s="67"/>
      <c r="BU1651" s="67"/>
      <c r="BV1651" s="67"/>
      <c r="BW1651" s="67"/>
      <c r="BX1651" s="67"/>
      <c r="BY1651" s="67"/>
      <c r="BZ1651" s="67">
        <v>89180009288</v>
      </c>
      <c r="CA1651" s="67">
        <v>45373100611</v>
      </c>
      <c r="CB1651" s="67">
        <v>43806908677</v>
      </c>
      <c r="CC1651" s="67">
        <v>1039105962771</v>
      </c>
      <c r="CD1651" s="67">
        <v>1117000000000</v>
      </c>
    </row>
    <row r="1652" spans="1:82">
      <c r="A1652" t="s">
        <v>1913</v>
      </c>
      <c r="B1652" t="s">
        <v>1914</v>
      </c>
      <c r="C1652" t="s">
        <v>71</v>
      </c>
      <c r="D1652" t="s">
        <v>65</v>
      </c>
      <c r="E1652" t="s">
        <v>153</v>
      </c>
      <c r="F1652" s="67">
        <v>2006</v>
      </c>
      <c r="G1652" t="s">
        <v>1926</v>
      </c>
      <c r="H1652" s="67">
        <v>28905607</v>
      </c>
      <c r="I1652" s="67">
        <v>45212614042</v>
      </c>
      <c r="J1652" s="67">
        <v>45564402413</v>
      </c>
      <c r="K1652" s="67">
        <v>111928815274</v>
      </c>
      <c r="L1652" s="67">
        <v>59959401539</v>
      </c>
      <c r="M1652" s="67">
        <v>54024912857</v>
      </c>
      <c r="N1652" s="67">
        <v>227967096</v>
      </c>
      <c r="O1652" s="67">
        <v>0</v>
      </c>
      <c r="P1652" s="67">
        <v>991931187</v>
      </c>
      <c r="Q1652" s="67">
        <v>170475647</v>
      </c>
      <c r="R1652" s="67">
        <v>1235095682</v>
      </c>
      <c r="S1652" s="67">
        <v>45562241</v>
      </c>
      <c r="T1652" s="67">
        <v>4414978731</v>
      </c>
      <c r="U1652" s="67">
        <v>2015071969561</v>
      </c>
      <c r="V1652" s="67">
        <v>1993873127617</v>
      </c>
      <c r="W1652" s="67">
        <v>15666593910</v>
      </c>
      <c r="X1652" s="67">
        <v>0</v>
      </c>
      <c r="Y1652" s="67">
        <v>0</v>
      </c>
      <c r="Z1652" s="67">
        <v>0</v>
      </c>
      <c r="AA1652" s="67">
        <v>0</v>
      </c>
      <c r="AB1652" s="67">
        <v>0</v>
      </c>
      <c r="AC1652" s="67">
        <v>0</v>
      </c>
      <c r="AD1652" s="67">
        <v>0</v>
      </c>
      <c r="AE1652" s="67">
        <v>0</v>
      </c>
      <c r="AF1652" s="67">
        <v>0</v>
      </c>
      <c r="AG1652" s="67">
        <v>0</v>
      </c>
      <c r="AH1652" s="67">
        <v>0</v>
      </c>
      <c r="AI1652" s="67">
        <v>0</v>
      </c>
      <c r="AJ1652" s="67">
        <v>0</v>
      </c>
      <c r="AK1652" s="67">
        <v>0</v>
      </c>
      <c r="AL1652" s="67">
        <v>0</v>
      </c>
      <c r="AM1652" s="67">
        <v>274276379323</v>
      </c>
      <c r="AN1652" s="67">
        <v>123994770778</v>
      </c>
      <c r="AO1652" s="67">
        <v>151004845558</v>
      </c>
      <c r="AP1652" s="67">
        <v>2051588576805</v>
      </c>
      <c r="AQ1652" s="67">
        <v>2178027758716</v>
      </c>
      <c r="AR1652" s="67">
        <v>58990731547</v>
      </c>
      <c r="AS1652" s="67">
        <v>47573170602</v>
      </c>
      <c r="AT1652" s="67">
        <v>11417560945</v>
      </c>
      <c r="AU1652" s="67">
        <v>34193000000</v>
      </c>
      <c r="AV1652" s="67">
        <v>83995000000</v>
      </c>
      <c r="AW1652" s="67">
        <v>31894696414</v>
      </c>
      <c r="AX1652" s="67">
        <v>28104651260</v>
      </c>
      <c r="AY1652" s="67">
        <v>13520190300</v>
      </c>
      <c r="AZ1652" s="67">
        <v>14584460959</v>
      </c>
      <c r="BA1652" s="67">
        <v>85765116</v>
      </c>
      <c r="BB1652" s="67">
        <v>0</v>
      </c>
      <c r="BC1652" s="67">
        <v>124975495</v>
      </c>
      <c r="BD1652" s="67">
        <v>143463724</v>
      </c>
      <c r="BE1652" s="67">
        <v>1060824752</v>
      </c>
      <c r="BF1652" s="67">
        <v>75360953</v>
      </c>
      <c r="BG1652" s="67">
        <v>2299655113</v>
      </c>
      <c r="BH1652" s="67">
        <v>1241887052382</v>
      </c>
      <c r="BI1652" s="67">
        <v>1239493277138</v>
      </c>
      <c r="BJ1652" s="67">
        <v>2393775244</v>
      </c>
      <c r="BK1652" s="67">
        <v>0</v>
      </c>
      <c r="BL1652" s="67">
        <v>0</v>
      </c>
      <c r="BM1652" s="67"/>
      <c r="BN1652" s="67"/>
      <c r="BO1652" s="67"/>
      <c r="BP1652" s="67"/>
      <c r="BQ1652" s="67"/>
      <c r="BR1652" s="67"/>
      <c r="BS1652" s="67">
        <v>0</v>
      </c>
      <c r="BT1652" s="67"/>
      <c r="BU1652" s="67"/>
      <c r="BV1652" s="67"/>
      <c r="BW1652" s="67"/>
      <c r="BX1652" s="67"/>
      <c r="BY1652" s="67"/>
      <c r="BZ1652" s="67">
        <v>123952800048</v>
      </c>
      <c r="CA1652" s="67">
        <v>63244279188</v>
      </c>
      <c r="CB1652" s="67">
        <v>60708520860</v>
      </c>
      <c r="CC1652" s="67">
        <v>1406923280391</v>
      </c>
      <c r="CD1652" s="67">
        <v>1457000000000</v>
      </c>
    </row>
    <row r="1653" spans="1:82">
      <c r="A1653" t="s">
        <v>1913</v>
      </c>
      <c r="B1653" t="s">
        <v>1914</v>
      </c>
      <c r="C1653" t="s">
        <v>71</v>
      </c>
      <c r="D1653" t="s">
        <v>65</v>
      </c>
      <c r="E1653" t="s">
        <v>153</v>
      </c>
      <c r="F1653" s="67">
        <v>2007</v>
      </c>
      <c r="G1653" t="s">
        <v>1927</v>
      </c>
      <c r="H1653" s="67">
        <v>28660887</v>
      </c>
      <c r="I1653" s="67">
        <v>45172152179</v>
      </c>
      <c r="J1653" s="67">
        <v>72587439890</v>
      </c>
      <c r="K1653" s="67">
        <v>125618885830</v>
      </c>
      <c r="L1653" s="67">
        <v>60502499772</v>
      </c>
      <c r="M1653" s="67">
        <v>54926329670</v>
      </c>
      <c r="N1653" s="67">
        <v>228161181</v>
      </c>
      <c r="O1653" s="67">
        <v>0</v>
      </c>
      <c r="P1653" s="67">
        <v>992775691</v>
      </c>
      <c r="Q1653" s="67">
        <v>170620786</v>
      </c>
      <c r="R1653" s="67">
        <v>1236147210</v>
      </c>
      <c r="S1653" s="67">
        <v>44075313</v>
      </c>
      <c r="T1653" s="67">
        <v>4040105286</v>
      </c>
      <c r="U1653" s="67">
        <v>2015071969561</v>
      </c>
      <c r="V1653" s="67">
        <v>1993873127617</v>
      </c>
      <c r="W1653" s="67">
        <v>15666593910</v>
      </c>
      <c r="X1653" s="67">
        <v>0</v>
      </c>
      <c r="Y1653" s="67">
        <v>0</v>
      </c>
      <c r="Z1653" s="67">
        <v>0</v>
      </c>
      <c r="AA1653" s="67">
        <v>0</v>
      </c>
      <c r="AB1653" s="67">
        <v>0</v>
      </c>
      <c r="AC1653" s="67">
        <v>0</v>
      </c>
      <c r="AD1653" s="67">
        <v>0</v>
      </c>
      <c r="AE1653" s="67">
        <v>0</v>
      </c>
      <c r="AF1653" s="67">
        <v>0</v>
      </c>
      <c r="AG1653" s="67">
        <v>0</v>
      </c>
      <c r="AH1653" s="67">
        <v>0</v>
      </c>
      <c r="AI1653" s="67">
        <v>0</v>
      </c>
      <c r="AJ1653" s="67">
        <v>0</v>
      </c>
      <c r="AK1653" s="67">
        <v>0</v>
      </c>
      <c r="AL1653" s="67">
        <v>0</v>
      </c>
      <c r="AM1653" s="67">
        <v>280084657332</v>
      </c>
      <c r="AN1653" s="67">
        <v>129398565006</v>
      </c>
      <c r="AO1653" s="67">
        <v>150900788576</v>
      </c>
      <c r="AP1653" s="67">
        <v>2067559974560</v>
      </c>
      <c r="AQ1653" s="67">
        <v>2182109594507</v>
      </c>
      <c r="AR1653" s="67">
        <v>72490871146</v>
      </c>
      <c r="AS1653" s="67">
        <v>58460379957</v>
      </c>
      <c r="AT1653" s="67">
        <v>14030491190</v>
      </c>
      <c r="AU1653" s="67">
        <v>48988000000</v>
      </c>
      <c r="AV1653" s="67">
        <v>84778000000</v>
      </c>
      <c r="AW1653" s="67">
        <v>35552971811</v>
      </c>
      <c r="AX1653" s="67">
        <v>31838447816</v>
      </c>
      <c r="AY1653" s="67">
        <v>15385471485</v>
      </c>
      <c r="AZ1653" s="67">
        <v>16452976331</v>
      </c>
      <c r="BA1653" s="67">
        <v>85930747</v>
      </c>
      <c r="BB1653" s="67">
        <v>0</v>
      </c>
      <c r="BC1653" s="67">
        <v>408008233</v>
      </c>
      <c r="BD1653" s="67">
        <v>137785867</v>
      </c>
      <c r="BE1653" s="67">
        <v>1091615649</v>
      </c>
      <c r="BF1653" s="67">
        <v>499038</v>
      </c>
      <c r="BG1653" s="67">
        <v>1990684460</v>
      </c>
      <c r="BH1653" s="67">
        <v>1479296518747</v>
      </c>
      <c r="BI1653" s="67">
        <v>1470878797440</v>
      </c>
      <c r="BJ1653" s="67">
        <v>8351976617</v>
      </c>
      <c r="BK1653" s="67">
        <v>0</v>
      </c>
      <c r="BL1653" s="67">
        <v>65744690</v>
      </c>
      <c r="BM1653" s="67"/>
      <c r="BN1653" s="67"/>
      <c r="BO1653" s="67"/>
      <c r="BP1653" s="67">
        <v>65744690</v>
      </c>
      <c r="BQ1653" s="67"/>
      <c r="BR1653" s="67"/>
      <c r="BS1653" s="67">
        <v>0</v>
      </c>
      <c r="BT1653" s="67"/>
      <c r="BU1653" s="67"/>
      <c r="BV1653" s="67"/>
      <c r="BW1653" s="67"/>
      <c r="BX1653" s="67"/>
      <c r="BY1653" s="67"/>
      <c r="BZ1653" s="67">
        <v>144596911505</v>
      </c>
      <c r="CA1653" s="67">
        <v>70628214991</v>
      </c>
      <c r="CB1653" s="67">
        <v>73968696514</v>
      </c>
      <c r="CC1653" s="67">
        <v>1696147273209</v>
      </c>
      <c r="CD1653" s="67">
        <v>1732000000000</v>
      </c>
    </row>
    <row r="1654" spans="1:82">
      <c r="A1654" t="s">
        <v>1913</v>
      </c>
      <c r="B1654" t="s">
        <v>1914</v>
      </c>
      <c r="C1654" t="s">
        <v>71</v>
      </c>
      <c r="D1654" t="s">
        <v>65</v>
      </c>
      <c r="E1654" t="s">
        <v>153</v>
      </c>
      <c r="F1654" s="67">
        <v>2008</v>
      </c>
      <c r="G1654" t="s">
        <v>1928</v>
      </c>
      <c r="H1654" s="67">
        <v>29218381</v>
      </c>
      <c r="I1654" s="67">
        <v>50113815348</v>
      </c>
      <c r="J1654" s="67">
        <v>90168636222</v>
      </c>
      <c r="K1654" s="67">
        <v>99411845362</v>
      </c>
      <c r="L1654" s="67">
        <v>54298069051</v>
      </c>
      <c r="M1654" s="67">
        <v>49217356669</v>
      </c>
      <c r="N1654" s="67">
        <v>228355266</v>
      </c>
      <c r="O1654" s="67">
        <v>0</v>
      </c>
      <c r="P1654" s="67">
        <v>993620196</v>
      </c>
      <c r="Q1654" s="67">
        <v>170765924</v>
      </c>
      <c r="R1654" s="67">
        <v>1237198739</v>
      </c>
      <c r="S1654" s="67">
        <v>43083301</v>
      </c>
      <c r="T1654" s="67">
        <v>3095815066</v>
      </c>
      <c r="U1654" s="67">
        <v>2015070638613</v>
      </c>
      <c r="V1654" s="67">
        <v>1993873127617</v>
      </c>
      <c r="W1654" s="67">
        <v>15666593910</v>
      </c>
      <c r="X1654" s="67">
        <v>0</v>
      </c>
      <c r="Y1654" s="67">
        <v>0</v>
      </c>
      <c r="Z1654" s="67">
        <v>0</v>
      </c>
      <c r="AA1654" s="67">
        <v>0</v>
      </c>
      <c r="AB1654" s="67">
        <v>0</v>
      </c>
      <c r="AC1654" s="67">
        <v>0</v>
      </c>
      <c r="AD1654" s="67">
        <v>0</v>
      </c>
      <c r="AE1654" s="67">
        <v>0</v>
      </c>
      <c r="AF1654" s="67">
        <v>0</v>
      </c>
      <c r="AG1654" s="67">
        <v>0</v>
      </c>
      <c r="AH1654" s="67">
        <v>0</v>
      </c>
      <c r="AI1654" s="67">
        <v>0</v>
      </c>
      <c r="AJ1654" s="67">
        <v>0</v>
      </c>
      <c r="AK1654" s="67">
        <v>0</v>
      </c>
      <c r="AL1654" s="67">
        <v>0</v>
      </c>
      <c r="AM1654" s="67">
        <v>288002971914</v>
      </c>
      <c r="AN1654" s="67">
        <v>131911420599</v>
      </c>
      <c r="AO1654" s="67">
        <v>156445683359</v>
      </c>
      <c r="AP1654" s="67">
        <v>2156869302792</v>
      </c>
      <c r="AQ1654" s="67">
        <v>2209483052431</v>
      </c>
      <c r="AR1654" s="67">
        <v>87970476680</v>
      </c>
      <c r="AS1654" s="67">
        <v>70943932807</v>
      </c>
      <c r="AT1654" s="67">
        <v>17026543874</v>
      </c>
      <c r="AU1654" s="67">
        <v>68559000000</v>
      </c>
      <c r="AV1654" s="67">
        <v>75587000000</v>
      </c>
      <c r="AW1654" s="67">
        <v>34577341700</v>
      </c>
      <c r="AX1654" s="67">
        <v>32545138235</v>
      </c>
      <c r="AY1654" s="67">
        <v>15556413095</v>
      </c>
      <c r="AZ1654" s="67">
        <v>16988725140</v>
      </c>
      <c r="BA1654" s="67">
        <v>153450248</v>
      </c>
      <c r="BB1654" s="67">
        <v>0</v>
      </c>
      <c r="BC1654" s="67">
        <v>637375024</v>
      </c>
      <c r="BD1654" s="67">
        <v>131843719</v>
      </c>
      <c r="BE1654" s="67">
        <v>1109534474</v>
      </c>
      <c r="BF1654" s="67">
        <v>0</v>
      </c>
      <c r="BG1654" s="67">
        <v>0</v>
      </c>
      <c r="BH1654" s="67">
        <v>152484370002</v>
      </c>
      <c r="BI1654" s="67">
        <v>139854224940</v>
      </c>
      <c r="BJ1654" s="67">
        <v>12587247843</v>
      </c>
      <c r="BK1654" s="67">
        <v>0</v>
      </c>
      <c r="BL1654" s="67">
        <v>42897220</v>
      </c>
      <c r="BM1654" s="67">
        <v>865211</v>
      </c>
      <c r="BN1654" s="67"/>
      <c r="BO1654" s="67"/>
      <c r="BP1654" s="67">
        <v>6574645</v>
      </c>
      <c r="BQ1654" s="67"/>
      <c r="BR1654" s="67"/>
      <c r="BS1654" s="67">
        <v>35457364</v>
      </c>
      <c r="BT1654" s="67"/>
      <c r="BU1654" s="67"/>
      <c r="BV1654" s="67"/>
      <c r="BW1654" s="67"/>
      <c r="BX1654" s="67"/>
      <c r="BY1654" s="67"/>
      <c r="BZ1654" s="67">
        <v>232020965276</v>
      </c>
      <c r="CA1654" s="67">
        <v>112658343989</v>
      </c>
      <c r="CB1654" s="67">
        <v>119362621286</v>
      </c>
      <c r="CC1654" s="67">
        <v>500025153658</v>
      </c>
      <c r="CD1654" s="67">
        <v>507100000000</v>
      </c>
    </row>
    <row r="1655" spans="1:82">
      <c r="A1655" t="s">
        <v>1913</v>
      </c>
      <c r="B1655" t="s">
        <v>1914</v>
      </c>
      <c r="C1655" t="s">
        <v>71</v>
      </c>
      <c r="D1655" t="s">
        <v>65</v>
      </c>
      <c r="E1655" t="s">
        <v>153</v>
      </c>
      <c r="F1655" s="67">
        <v>2009</v>
      </c>
      <c r="G1655" t="s">
        <v>1929</v>
      </c>
      <c r="H1655" s="67">
        <v>30289040</v>
      </c>
      <c r="I1655" s="67">
        <v>53069407440</v>
      </c>
      <c r="J1655" s="67">
        <v>83827938422</v>
      </c>
      <c r="K1655" s="67">
        <v>99526833157</v>
      </c>
      <c r="L1655" s="67">
        <v>52180842643</v>
      </c>
      <c r="M1655" s="67">
        <v>47174145270</v>
      </c>
      <c r="N1655" s="67">
        <v>228549352</v>
      </c>
      <c r="O1655" s="67">
        <v>0</v>
      </c>
      <c r="P1655" s="67">
        <v>994464701</v>
      </c>
      <c r="Q1655" s="67">
        <v>170911063</v>
      </c>
      <c r="R1655" s="67">
        <v>1238250268</v>
      </c>
      <c r="S1655" s="67">
        <v>42707492</v>
      </c>
      <c r="T1655" s="67">
        <v>2867071198</v>
      </c>
      <c r="U1655" s="67">
        <v>2015070574998</v>
      </c>
      <c r="V1655" s="67">
        <v>1993873127617</v>
      </c>
      <c r="W1655" s="67">
        <v>15666593910</v>
      </c>
      <c r="X1655" s="67">
        <v>0</v>
      </c>
      <c r="Y1655" s="67">
        <v>0</v>
      </c>
      <c r="Z1655" s="67">
        <v>0</v>
      </c>
      <c r="AA1655" s="67">
        <v>0</v>
      </c>
      <c r="AB1655" s="67">
        <v>0</v>
      </c>
      <c r="AC1655" s="67">
        <v>0</v>
      </c>
      <c r="AD1655" s="67">
        <v>0</v>
      </c>
      <c r="AE1655" s="67">
        <v>0</v>
      </c>
      <c r="AF1655" s="67">
        <v>0</v>
      </c>
      <c r="AG1655" s="67">
        <v>0</v>
      </c>
      <c r="AH1655" s="67">
        <v>0</v>
      </c>
      <c r="AI1655" s="67">
        <v>0</v>
      </c>
      <c r="AJ1655" s="67">
        <v>0</v>
      </c>
      <c r="AK1655" s="67">
        <v>0</v>
      </c>
      <c r="AL1655" s="67">
        <v>0</v>
      </c>
      <c r="AM1655" s="67">
        <v>300641844336</v>
      </c>
      <c r="AN1655" s="67">
        <v>136386723670</v>
      </c>
      <c r="AO1655" s="67">
        <v>164791725318</v>
      </c>
      <c r="AP1655" s="67">
        <v>2189121085760</v>
      </c>
      <c r="AQ1655" s="67">
        <v>2259597418968</v>
      </c>
      <c r="AR1655" s="67">
        <v>78981815723</v>
      </c>
      <c r="AS1655" s="67">
        <v>63695012680</v>
      </c>
      <c r="AT1655" s="67">
        <v>15286803043</v>
      </c>
      <c r="AU1655" s="67">
        <v>68119000000</v>
      </c>
      <c r="AV1655" s="67">
        <v>80876000000</v>
      </c>
      <c r="AW1655" s="67">
        <v>34164373085</v>
      </c>
      <c r="AX1655" s="67">
        <v>32021814710</v>
      </c>
      <c r="AY1655" s="67">
        <v>15383007007</v>
      </c>
      <c r="AZ1655" s="67">
        <v>16638807704</v>
      </c>
      <c r="BA1655" s="67">
        <v>154621938</v>
      </c>
      <c r="BB1655" s="67">
        <v>0</v>
      </c>
      <c r="BC1655" s="67">
        <v>664079827</v>
      </c>
      <c r="BD1655" s="67">
        <v>127939533</v>
      </c>
      <c r="BE1655" s="67">
        <v>1195917077</v>
      </c>
      <c r="BF1655" s="67">
        <v>0</v>
      </c>
      <c r="BG1655" s="67">
        <v>0</v>
      </c>
      <c r="BH1655" s="67">
        <v>220131486174</v>
      </c>
      <c r="BI1655" s="67">
        <v>205352646577</v>
      </c>
      <c r="BJ1655" s="67">
        <v>14692361144</v>
      </c>
      <c r="BK1655" s="67">
        <v>0</v>
      </c>
      <c r="BL1655" s="67">
        <v>86478453</v>
      </c>
      <c r="BM1655" s="67">
        <v>47934</v>
      </c>
      <c r="BN1655" s="67"/>
      <c r="BO1655" s="67"/>
      <c r="BP1655" s="67"/>
      <c r="BQ1655" s="67"/>
      <c r="BR1655" s="67"/>
      <c r="BS1655" s="67">
        <v>86430519</v>
      </c>
      <c r="BT1655" s="67"/>
      <c r="BU1655" s="67"/>
      <c r="BV1655" s="67"/>
      <c r="BW1655" s="67"/>
      <c r="BX1655" s="67"/>
      <c r="BY1655" s="67"/>
      <c r="BZ1655" s="67">
        <v>244918583699</v>
      </c>
      <c r="CA1655" s="67">
        <v>118621830422</v>
      </c>
      <c r="CB1655" s="67">
        <v>126296753277</v>
      </c>
      <c r="CC1655" s="67">
        <v>565439258681</v>
      </c>
      <c r="CD1655" s="67">
        <v>578200000000</v>
      </c>
    </row>
    <row r="1656" spans="1:82">
      <c r="A1656" t="s">
        <v>1913</v>
      </c>
      <c r="B1656" t="s">
        <v>1914</v>
      </c>
      <c r="C1656" t="s">
        <v>71</v>
      </c>
      <c r="D1656" t="s">
        <v>65</v>
      </c>
      <c r="E1656" t="s">
        <v>153</v>
      </c>
      <c r="F1656" s="67">
        <v>2010</v>
      </c>
      <c r="G1656" t="s">
        <v>1930</v>
      </c>
      <c r="H1656" s="67">
        <v>31264875</v>
      </c>
      <c r="I1656" s="67">
        <v>59718961131</v>
      </c>
      <c r="J1656" s="67">
        <v>82906524783</v>
      </c>
      <c r="K1656" s="67">
        <v>87965199606</v>
      </c>
      <c r="L1656" s="67">
        <v>55012386411</v>
      </c>
      <c r="M1656" s="67">
        <v>49397640020</v>
      </c>
      <c r="N1656" s="67">
        <v>228743437</v>
      </c>
      <c r="O1656" s="67">
        <v>0</v>
      </c>
      <c r="P1656" s="67">
        <v>995309206</v>
      </c>
      <c r="Q1656" s="67">
        <v>171056202</v>
      </c>
      <c r="R1656" s="67">
        <v>1239301797</v>
      </c>
      <c r="S1656" s="67">
        <v>42546983</v>
      </c>
      <c r="T1656" s="67">
        <v>4234204451</v>
      </c>
      <c r="U1656" s="67">
        <v>2014787136961</v>
      </c>
      <c r="V1656" s="67">
        <v>1993873127617</v>
      </c>
      <c r="W1656" s="67">
        <v>15607288192</v>
      </c>
      <c r="X1656" s="67">
        <v>0</v>
      </c>
      <c r="Y1656" s="67">
        <v>0</v>
      </c>
      <c r="Z1656" s="67">
        <v>0</v>
      </c>
      <c r="AA1656" s="67">
        <v>0</v>
      </c>
      <c r="AB1656" s="67">
        <v>0</v>
      </c>
      <c r="AC1656" s="67">
        <v>0</v>
      </c>
      <c r="AD1656" s="67">
        <v>0</v>
      </c>
      <c r="AE1656" s="67">
        <v>0</v>
      </c>
      <c r="AF1656" s="67">
        <v>0</v>
      </c>
      <c r="AG1656" s="67">
        <v>0</v>
      </c>
      <c r="AH1656" s="67">
        <v>0</v>
      </c>
      <c r="AI1656" s="67">
        <v>0</v>
      </c>
      <c r="AJ1656" s="67">
        <v>0</v>
      </c>
      <c r="AK1656" s="67">
        <v>0</v>
      </c>
      <c r="AL1656" s="67">
        <v>0</v>
      </c>
      <c r="AM1656" s="67">
        <v>312383133446</v>
      </c>
      <c r="AN1656" s="67">
        <v>140296375774</v>
      </c>
      <c r="AO1656" s="67">
        <v>172848550881</v>
      </c>
      <c r="AP1656" s="67">
        <v>2246842872853</v>
      </c>
      <c r="AQ1656" s="67">
        <v>2306905536406</v>
      </c>
      <c r="AR1656" s="67">
        <v>76247792923</v>
      </c>
      <c r="AS1656" s="67">
        <v>61490155583</v>
      </c>
      <c r="AT1656" s="67">
        <v>14757637340</v>
      </c>
      <c r="AU1656" s="67">
        <v>69309000000</v>
      </c>
      <c r="AV1656" s="67">
        <v>73538000000</v>
      </c>
      <c r="AW1656" s="67">
        <v>47609337215</v>
      </c>
      <c r="AX1656" s="67">
        <v>42801012752</v>
      </c>
      <c r="AY1656" s="67">
        <v>20755514865</v>
      </c>
      <c r="AZ1656" s="67">
        <v>22045497888</v>
      </c>
      <c r="BA1656" s="67">
        <v>189562956</v>
      </c>
      <c r="BB1656" s="67">
        <v>0</v>
      </c>
      <c r="BC1656" s="67">
        <v>685715619</v>
      </c>
      <c r="BD1656" s="67">
        <v>136383020</v>
      </c>
      <c r="BE1656" s="67">
        <v>1212007457</v>
      </c>
      <c r="BF1656" s="67">
        <v>17891260</v>
      </c>
      <c r="BG1656" s="67">
        <v>2566764151</v>
      </c>
      <c r="BH1656" s="67">
        <v>1785989765905</v>
      </c>
      <c r="BI1656" s="67">
        <v>1772692119648</v>
      </c>
      <c r="BJ1656" s="67">
        <v>13275542192</v>
      </c>
      <c r="BK1656" s="67">
        <v>0</v>
      </c>
      <c r="BL1656" s="67">
        <v>22104064</v>
      </c>
      <c r="BM1656" s="67">
        <v>657347</v>
      </c>
      <c r="BN1656" s="67"/>
      <c r="BO1656" s="67"/>
      <c r="BP1656" s="67"/>
      <c r="BQ1656" s="67"/>
      <c r="BR1656" s="67"/>
      <c r="BS1656" s="67">
        <v>21446717</v>
      </c>
      <c r="BT1656" s="67"/>
      <c r="BU1656" s="67"/>
      <c r="BV1656" s="67"/>
      <c r="BW1656" s="67"/>
      <c r="BX1656" s="67"/>
      <c r="BY1656" s="67"/>
      <c r="BZ1656" s="67">
        <v>281330952899</v>
      </c>
      <c r="CA1656" s="67">
        <v>136037246660</v>
      </c>
      <c r="CB1656" s="67">
        <v>145293706240</v>
      </c>
      <c r="CC1656" s="67">
        <v>2186948848942</v>
      </c>
      <c r="CD1656" s="67">
        <v>2191000000000</v>
      </c>
    </row>
    <row r="1657" spans="1:82">
      <c r="A1657" t="s">
        <v>1913</v>
      </c>
      <c r="B1657" t="s">
        <v>1914</v>
      </c>
      <c r="C1657" t="s">
        <v>71</v>
      </c>
      <c r="D1657" t="s">
        <v>65</v>
      </c>
      <c r="E1657" t="s">
        <v>153</v>
      </c>
      <c r="F1657" s="67">
        <v>2011</v>
      </c>
      <c r="G1657" t="s">
        <v>1931</v>
      </c>
      <c r="H1657" s="67">
        <v>32378061</v>
      </c>
      <c r="I1657" s="67">
        <v>67377782552</v>
      </c>
      <c r="J1657" s="67">
        <v>98971237063</v>
      </c>
      <c r="K1657" s="67">
        <v>84965414690</v>
      </c>
      <c r="L1657" s="67">
        <v>56686852074</v>
      </c>
      <c r="M1657" s="67">
        <v>51380756965</v>
      </c>
      <c r="N1657" s="67">
        <v>228743437</v>
      </c>
      <c r="O1657" s="67">
        <v>0</v>
      </c>
      <c r="P1657" s="67">
        <v>995309206</v>
      </c>
      <c r="Q1657" s="67">
        <v>171056202</v>
      </c>
      <c r="R1657" s="67">
        <v>1239301797</v>
      </c>
      <c r="S1657" s="67">
        <v>42202745</v>
      </c>
      <c r="T1657" s="67">
        <v>3677668400</v>
      </c>
      <c r="U1657" s="67">
        <v>2497516554159</v>
      </c>
      <c r="V1657" s="67">
        <v>2481071691844</v>
      </c>
      <c r="W1657" s="67">
        <v>15607288192</v>
      </c>
      <c r="X1657" s="67">
        <v>0</v>
      </c>
      <c r="Y1657" s="67">
        <v>0</v>
      </c>
      <c r="Z1657" s="67">
        <v>0</v>
      </c>
      <c r="AA1657" s="67">
        <v>0</v>
      </c>
      <c r="AB1657" s="67">
        <v>0</v>
      </c>
      <c r="AC1657" s="67">
        <v>0</v>
      </c>
      <c r="AD1657" s="67">
        <v>0</v>
      </c>
      <c r="AE1657" s="67">
        <v>0</v>
      </c>
      <c r="AF1657" s="67">
        <v>0</v>
      </c>
      <c r="AG1657" s="67">
        <v>0</v>
      </c>
      <c r="AH1657" s="67">
        <v>0</v>
      </c>
      <c r="AI1657" s="67">
        <v>0</v>
      </c>
      <c r="AJ1657" s="67">
        <v>0</v>
      </c>
      <c r="AK1657" s="67">
        <v>0</v>
      </c>
      <c r="AL1657" s="67">
        <v>0</v>
      </c>
      <c r="AM1657" s="67">
        <v>323468698308</v>
      </c>
      <c r="AN1657" s="67">
        <v>143805912476</v>
      </c>
      <c r="AO1657" s="67">
        <v>180692413280</v>
      </c>
      <c r="AP1657" s="67">
        <v>2668304376890</v>
      </c>
      <c r="AQ1657" s="67">
        <v>2697062568596</v>
      </c>
      <c r="AR1657" s="67">
        <v>97750784546</v>
      </c>
      <c r="AS1657" s="67">
        <v>78831277859</v>
      </c>
      <c r="AT1657" s="67">
        <v>18919506686</v>
      </c>
      <c r="AU1657" s="67">
        <v>87539000000</v>
      </c>
      <c r="AV1657" s="67">
        <v>75151000000</v>
      </c>
      <c r="AW1657" s="67">
        <v>58385303332</v>
      </c>
      <c r="AX1657" s="67">
        <v>54245730798</v>
      </c>
      <c r="AY1657" s="67">
        <v>26414174746</v>
      </c>
      <c r="AZ1657" s="67">
        <v>27831556052</v>
      </c>
      <c r="BA1657" s="67">
        <v>194496339</v>
      </c>
      <c r="BB1657" s="67">
        <v>0</v>
      </c>
      <c r="BC1657" s="67">
        <v>756619638</v>
      </c>
      <c r="BD1657" s="67">
        <v>140591851</v>
      </c>
      <c r="BE1657" s="67">
        <v>1229815614</v>
      </c>
      <c r="BF1657" s="67">
        <v>0</v>
      </c>
      <c r="BG1657" s="67">
        <v>1818049092</v>
      </c>
      <c r="BH1657" s="67">
        <v>695704374637</v>
      </c>
      <c r="BI1657" s="67">
        <v>680165523393</v>
      </c>
      <c r="BJ1657" s="67">
        <v>15178392728</v>
      </c>
      <c r="BK1657" s="67">
        <v>0</v>
      </c>
      <c r="BL1657" s="67">
        <v>360458516</v>
      </c>
      <c r="BM1657" s="67"/>
      <c r="BN1657" s="67"/>
      <c r="BO1657" s="67"/>
      <c r="BP1657" s="67">
        <v>54218769</v>
      </c>
      <c r="BQ1657" s="67"/>
      <c r="BR1657" s="67"/>
      <c r="BS1657" s="67">
        <v>306239748</v>
      </c>
      <c r="BT1657" s="67"/>
      <c r="BU1657" s="67"/>
      <c r="BV1657" s="67"/>
      <c r="BW1657" s="67"/>
      <c r="BX1657" s="67"/>
      <c r="BY1657" s="67"/>
      <c r="BZ1657" s="67">
        <v>377231432240</v>
      </c>
      <c r="CA1657" s="67">
        <v>182242542370</v>
      </c>
      <c r="CB1657" s="67">
        <v>194988889870</v>
      </c>
      <c r="CC1657" s="67">
        <v>1241459894755</v>
      </c>
      <c r="CD1657" s="67">
        <v>1229000000000</v>
      </c>
    </row>
    <row r="1658" spans="1:82">
      <c r="A1658" t="s">
        <v>1913</v>
      </c>
      <c r="B1658" t="s">
        <v>1914</v>
      </c>
      <c r="C1658" t="s">
        <v>71</v>
      </c>
      <c r="D1658" t="s">
        <v>65</v>
      </c>
      <c r="E1658" t="s">
        <v>153</v>
      </c>
      <c r="F1658" s="67">
        <v>2012</v>
      </c>
      <c r="G1658" t="s">
        <v>1932</v>
      </c>
      <c r="H1658" s="67">
        <v>33864447</v>
      </c>
      <c r="I1658" s="67">
        <v>75738620959</v>
      </c>
      <c r="J1658" s="67">
        <v>109260257637</v>
      </c>
      <c r="K1658" s="67">
        <v>81480546196</v>
      </c>
      <c r="L1658" s="67">
        <v>56928213459</v>
      </c>
      <c r="M1658" s="67">
        <v>51491931699</v>
      </c>
      <c r="N1658" s="67">
        <v>228743437</v>
      </c>
      <c r="O1658" s="67">
        <v>0</v>
      </c>
      <c r="P1658" s="67">
        <v>995309206</v>
      </c>
      <c r="Q1658" s="67">
        <v>171056202</v>
      </c>
      <c r="R1658" s="67">
        <v>1239301797</v>
      </c>
      <c r="S1658" s="67">
        <v>41191394</v>
      </c>
      <c r="T1658" s="67">
        <v>3901593101</v>
      </c>
      <c r="U1658" s="67">
        <v>2449645268793</v>
      </c>
      <c r="V1658" s="67">
        <v>2432525215693</v>
      </c>
      <c r="W1658" s="67">
        <v>15607288192</v>
      </c>
      <c r="X1658" s="67">
        <v>0</v>
      </c>
      <c r="Y1658" s="67">
        <v>0</v>
      </c>
      <c r="Z1658" s="67">
        <v>0</v>
      </c>
      <c r="AA1658" s="67">
        <v>0</v>
      </c>
      <c r="AB1658" s="67">
        <v>0</v>
      </c>
      <c r="AC1658" s="67">
        <v>0</v>
      </c>
      <c r="AD1658" s="67">
        <v>0</v>
      </c>
      <c r="AE1658" s="67">
        <v>0</v>
      </c>
      <c r="AF1658" s="67">
        <v>0</v>
      </c>
      <c r="AG1658" s="67">
        <v>0</v>
      </c>
      <c r="AH1658" s="67">
        <v>0</v>
      </c>
      <c r="AI1658" s="67">
        <v>0</v>
      </c>
      <c r="AJ1658" s="67">
        <v>0</v>
      </c>
      <c r="AK1658" s="67">
        <v>0</v>
      </c>
      <c r="AL1658" s="67">
        <v>0</v>
      </c>
      <c r="AM1658" s="67">
        <v>338234407971</v>
      </c>
      <c r="AN1658" s="67">
        <v>148829371163</v>
      </c>
      <c r="AO1658" s="67">
        <v>190767539369</v>
      </c>
      <c r="AP1658" s="67">
        <v>2732683271371</v>
      </c>
      <c r="AQ1658" s="67">
        <v>2736733084220</v>
      </c>
      <c r="AR1658" s="67">
        <v>113430930040</v>
      </c>
      <c r="AS1658" s="67">
        <v>91476556484</v>
      </c>
      <c r="AT1658" s="67">
        <v>21954373556</v>
      </c>
      <c r="AU1658" s="67">
        <v>102524000000</v>
      </c>
      <c r="AV1658" s="67">
        <v>76457000000</v>
      </c>
      <c r="AW1658" s="67">
        <v>60974349549</v>
      </c>
      <c r="AX1658" s="67">
        <v>55834423196</v>
      </c>
      <c r="AY1658" s="67">
        <v>27130184979</v>
      </c>
      <c r="AZ1658" s="67">
        <v>28704238217</v>
      </c>
      <c r="BA1658" s="67">
        <v>215056873</v>
      </c>
      <c r="BB1658" s="67">
        <v>0</v>
      </c>
      <c r="BC1658" s="67">
        <v>770741907</v>
      </c>
      <c r="BD1658" s="67">
        <v>147248345</v>
      </c>
      <c r="BE1658" s="67">
        <v>1252820137</v>
      </c>
      <c r="BF1658" s="67">
        <v>0</v>
      </c>
      <c r="BG1658" s="67">
        <v>2754059091</v>
      </c>
      <c r="BH1658" s="67">
        <v>552260706825</v>
      </c>
      <c r="BI1658" s="67">
        <v>539370997698</v>
      </c>
      <c r="BJ1658" s="67">
        <v>12408548707</v>
      </c>
      <c r="BK1658" s="67">
        <v>0</v>
      </c>
      <c r="BL1658" s="67">
        <v>481160420</v>
      </c>
      <c r="BM1658" s="67"/>
      <c r="BN1658" s="67"/>
      <c r="BO1658" s="67"/>
      <c r="BP1658" s="67"/>
      <c r="BQ1658" s="67"/>
      <c r="BR1658" s="67"/>
      <c r="BS1658" s="67">
        <v>481160420</v>
      </c>
      <c r="BT1658" s="67"/>
      <c r="BU1658" s="67"/>
      <c r="BV1658" s="67"/>
      <c r="BW1658" s="67"/>
      <c r="BX1658" s="67"/>
      <c r="BY1658" s="67"/>
      <c r="BZ1658" s="67">
        <v>442651076882</v>
      </c>
      <c r="CA1658" s="67">
        <v>213733625426</v>
      </c>
      <c r="CB1658" s="67">
        <v>228917451456</v>
      </c>
      <c r="CC1658" s="67">
        <v>1195384063296</v>
      </c>
      <c r="CD1658" s="67">
        <v>1169000000000</v>
      </c>
    </row>
    <row r="1659" spans="1:82">
      <c r="A1659" t="s">
        <v>1913</v>
      </c>
      <c r="B1659" t="s">
        <v>1914</v>
      </c>
      <c r="C1659" t="s">
        <v>71</v>
      </c>
      <c r="D1659" t="s">
        <v>65</v>
      </c>
      <c r="E1659" t="s">
        <v>153</v>
      </c>
      <c r="F1659" s="67">
        <v>2013</v>
      </c>
      <c r="G1659" t="s">
        <v>1933</v>
      </c>
      <c r="H1659" s="67">
        <v>35481800</v>
      </c>
      <c r="I1659" s="67">
        <v>88906189147</v>
      </c>
      <c r="J1659" s="67">
        <v>111514548643</v>
      </c>
      <c r="K1659" s="67">
        <v>87412652734</v>
      </c>
      <c r="L1659" s="67">
        <v>58943287687</v>
      </c>
      <c r="M1659" s="67">
        <v>53266220418</v>
      </c>
      <c r="N1659" s="67">
        <v>228743437</v>
      </c>
      <c r="O1659" s="67">
        <v>0</v>
      </c>
      <c r="P1659" s="67">
        <v>995309206</v>
      </c>
      <c r="Q1659" s="67">
        <v>171056202</v>
      </c>
      <c r="R1659" s="67">
        <v>1239301797</v>
      </c>
      <c r="S1659" s="67">
        <v>39621947</v>
      </c>
      <c r="T1659" s="67">
        <v>4225672083</v>
      </c>
      <c r="U1659" s="67">
        <v>2516484688400</v>
      </c>
      <c r="V1659" s="67">
        <v>2500334240059</v>
      </c>
      <c r="W1659" s="67">
        <v>15607288192</v>
      </c>
      <c r="X1659" s="67">
        <v>0</v>
      </c>
      <c r="Y1659" s="67">
        <v>0</v>
      </c>
      <c r="Z1659" s="67">
        <v>0</v>
      </c>
      <c r="AA1659" s="67">
        <v>0</v>
      </c>
      <c r="AB1659" s="67">
        <v>0</v>
      </c>
      <c r="AC1659" s="67">
        <v>0</v>
      </c>
      <c r="AD1659" s="67">
        <v>0</v>
      </c>
      <c r="AE1659" s="67">
        <v>0</v>
      </c>
      <c r="AF1659" s="67">
        <v>0</v>
      </c>
      <c r="AG1659" s="67">
        <v>0</v>
      </c>
      <c r="AH1659" s="67">
        <v>0</v>
      </c>
      <c r="AI1659" s="67">
        <v>0</v>
      </c>
      <c r="AJ1659" s="67">
        <v>0</v>
      </c>
      <c r="AK1659" s="67">
        <v>0</v>
      </c>
      <c r="AL1659" s="67">
        <v>0</v>
      </c>
      <c r="AM1659" s="67">
        <v>361711417931</v>
      </c>
      <c r="AN1659" s="67">
        <v>159824704671</v>
      </c>
      <c r="AO1659" s="67">
        <v>203215174208</v>
      </c>
      <c r="AP1659" s="67">
        <v>2874129162924</v>
      </c>
      <c r="AQ1659" s="67">
        <v>2875724114509</v>
      </c>
      <c r="AR1659" s="67">
        <v>127462176849</v>
      </c>
      <c r="AS1659" s="67">
        <v>102792078104</v>
      </c>
      <c r="AT1659" s="67">
        <v>24670098745</v>
      </c>
      <c r="AU1659" s="67">
        <v>106606000000</v>
      </c>
      <c r="AV1659" s="67">
        <v>83565000000</v>
      </c>
      <c r="AW1659" s="67">
        <v>72412653933</v>
      </c>
      <c r="AX1659" s="67">
        <v>66383392044</v>
      </c>
      <c r="AY1659" s="67">
        <v>32372071370</v>
      </c>
      <c r="AZ1659" s="67">
        <v>34011320674</v>
      </c>
      <c r="BA1659" s="67">
        <v>207481522</v>
      </c>
      <c r="BB1659" s="67">
        <v>0</v>
      </c>
      <c r="BC1659" s="67">
        <v>786444063</v>
      </c>
      <c r="BD1659" s="67">
        <v>150118695</v>
      </c>
      <c r="BE1659" s="67">
        <v>1267099578</v>
      </c>
      <c r="BF1659" s="67">
        <v>60798384</v>
      </c>
      <c r="BG1659" s="67">
        <v>3557319646</v>
      </c>
      <c r="BH1659" s="67">
        <v>815279186850</v>
      </c>
      <c r="BI1659" s="67">
        <v>800220425144</v>
      </c>
      <c r="BJ1659" s="67">
        <v>15030409304</v>
      </c>
      <c r="BK1659" s="67">
        <v>0</v>
      </c>
      <c r="BL1659" s="67">
        <v>28352401</v>
      </c>
      <c r="BM1659" s="67"/>
      <c r="BN1659" s="67"/>
      <c r="BO1659" s="67"/>
      <c r="BP1659" s="67"/>
      <c r="BQ1659" s="67"/>
      <c r="BR1659" s="67"/>
      <c r="BS1659" s="67">
        <v>28352401</v>
      </c>
      <c r="BT1659" s="67"/>
      <c r="BU1659" s="67"/>
      <c r="BV1659" s="67"/>
      <c r="BW1659" s="67"/>
      <c r="BX1659" s="67"/>
      <c r="BY1659" s="67"/>
      <c r="BZ1659" s="67">
        <v>474129206538</v>
      </c>
      <c r="CA1659" s="67">
        <v>229220548884</v>
      </c>
      <c r="CB1659" s="67">
        <v>244908657653</v>
      </c>
      <c r="CC1659" s="67">
        <v>1512324224169</v>
      </c>
      <c r="CD1659" s="67">
        <v>1489000000000</v>
      </c>
    </row>
    <row r="1660" spans="1:82">
      <c r="A1660" t="s">
        <v>1913</v>
      </c>
      <c r="B1660" t="s">
        <v>1914</v>
      </c>
      <c r="C1660" t="s">
        <v>71</v>
      </c>
      <c r="D1660" t="s">
        <v>65</v>
      </c>
      <c r="E1660" t="s">
        <v>153</v>
      </c>
      <c r="F1660" s="67">
        <v>2014</v>
      </c>
      <c r="G1660" t="s">
        <v>1934</v>
      </c>
      <c r="H1660" s="67">
        <v>36746488</v>
      </c>
      <c r="I1660" s="67">
        <v>102584288646</v>
      </c>
      <c r="J1660" s="67">
        <v>97989643326</v>
      </c>
      <c r="K1660" s="67">
        <v>90887847225</v>
      </c>
      <c r="L1660" s="67">
        <v>60748544560</v>
      </c>
      <c r="M1660" s="67">
        <v>55701548087</v>
      </c>
      <c r="N1660" s="67">
        <v>228743437</v>
      </c>
      <c r="O1660" s="67">
        <v>0</v>
      </c>
      <c r="P1660" s="67">
        <v>995309206</v>
      </c>
      <c r="Q1660" s="67">
        <v>171056202</v>
      </c>
      <c r="R1660" s="67">
        <v>1239301797</v>
      </c>
      <c r="S1660" s="67">
        <v>37981320</v>
      </c>
      <c r="T1660" s="67">
        <v>2603593795</v>
      </c>
      <c r="U1660" s="67">
        <v>2496786627678</v>
      </c>
      <c r="V1660" s="67">
        <v>2480534213001</v>
      </c>
      <c r="W1660" s="67">
        <v>15607288192</v>
      </c>
      <c r="X1660" s="67">
        <v>0</v>
      </c>
      <c r="Y1660" s="67">
        <v>0</v>
      </c>
      <c r="Z1660" s="67">
        <v>0</v>
      </c>
      <c r="AA1660" s="67">
        <v>0</v>
      </c>
      <c r="AB1660" s="67">
        <v>0</v>
      </c>
      <c r="AC1660" s="67">
        <v>0</v>
      </c>
      <c r="AD1660" s="67">
        <v>0</v>
      </c>
      <c r="AE1660" s="67">
        <v>0</v>
      </c>
      <c r="AF1660" s="67">
        <v>0</v>
      </c>
      <c r="AG1660" s="67">
        <v>0</v>
      </c>
      <c r="AH1660" s="67">
        <v>0</v>
      </c>
      <c r="AI1660" s="67">
        <v>0</v>
      </c>
      <c r="AJ1660" s="67">
        <v>0</v>
      </c>
      <c r="AK1660" s="67">
        <v>0</v>
      </c>
      <c r="AL1660" s="67">
        <v>0</v>
      </c>
      <c r="AM1660" s="67">
        <v>381757414773</v>
      </c>
      <c r="AN1660" s="67">
        <v>169093467903</v>
      </c>
      <c r="AO1660" s="67">
        <v>213987807450</v>
      </c>
      <c r="AP1660" s="67">
        <v>2898628189779</v>
      </c>
      <c r="AQ1660" s="67">
        <v>2920431558240</v>
      </c>
      <c r="AR1660" s="67">
        <v>122676373846</v>
      </c>
      <c r="AS1660" s="67">
        <v>98932559553</v>
      </c>
      <c r="AT1660" s="67">
        <v>23743814293</v>
      </c>
      <c r="AU1660" s="67">
        <v>95771000000</v>
      </c>
      <c r="AV1660" s="67">
        <v>88830000000</v>
      </c>
      <c r="AW1660" s="67">
        <v>74250386989</v>
      </c>
      <c r="AX1660" s="67">
        <v>71755397055</v>
      </c>
      <c r="AY1660" s="67">
        <v>35191681408</v>
      </c>
      <c r="AZ1660" s="67">
        <v>36563715647</v>
      </c>
      <c r="BA1660" s="67">
        <v>261472210</v>
      </c>
      <c r="BB1660" s="67">
        <v>0</v>
      </c>
      <c r="BC1660" s="67">
        <v>795080611</v>
      </c>
      <c r="BD1660" s="67">
        <v>164158774</v>
      </c>
      <c r="BE1660" s="67">
        <v>1270362769</v>
      </c>
      <c r="BF1660" s="67">
        <v>0</v>
      </c>
      <c r="BG1660" s="67">
        <v>3915569</v>
      </c>
      <c r="BH1660" s="67">
        <v>2875857005423</v>
      </c>
      <c r="BI1660" s="67">
        <v>2862370852062</v>
      </c>
      <c r="BJ1660" s="67">
        <v>13486153361</v>
      </c>
      <c r="BK1660" s="67">
        <v>0</v>
      </c>
      <c r="BL1660" s="67">
        <v>0</v>
      </c>
      <c r="BM1660" s="67"/>
      <c r="BN1660" s="67"/>
      <c r="BO1660" s="67"/>
      <c r="BP1660" s="67"/>
      <c r="BQ1660" s="67"/>
      <c r="BR1660" s="67"/>
      <c r="BS1660" s="67">
        <v>0</v>
      </c>
      <c r="BT1660" s="67"/>
      <c r="BU1660" s="67"/>
      <c r="BV1660" s="67"/>
      <c r="BW1660" s="67"/>
      <c r="BX1660" s="67"/>
      <c r="BY1660" s="67"/>
      <c r="BZ1660" s="67">
        <v>458491253598</v>
      </c>
      <c r="CA1660" s="67">
        <v>222228819812</v>
      </c>
      <c r="CB1660" s="67">
        <v>236262433786</v>
      </c>
      <c r="CC1660" s="67">
        <v>3538216019856</v>
      </c>
      <c r="CD1660" s="67">
        <v>3531000000000</v>
      </c>
    </row>
    <row r="1661" spans="1:82">
      <c r="A1661" t="s">
        <v>1913</v>
      </c>
      <c r="B1661" t="s">
        <v>1914</v>
      </c>
      <c r="C1661" t="s">
        <v>71</v>
      </c>
      <c r="D1661" t="s">
        <v>65</v>
      </c>
      <c r="E1661" t="s">
        <v>153</v>
      </c>
      <c r="F1661" s="67">
        <v>2015</v>
      </c>
      <c r="G1661" t="s">
        <v>1935</v>
      </c>
      <c r="H1661" s="67">
        <v>37757813</v>
      </c>
      <c r="I1661" s="67">
        <v>119643557628</v>
      </c>
      <c r="J1661" s="67">
        <v>73656659749</v>
      </c>
      <c r="K1661" s="67">
        <v>92472448845</v>
      </c>
      <c r="L1661" s="67">
        <v>60629611318</v>
      </c>
      <c r="M1661" s="67">
        <v>55587368637</v>
      </c>
      <c r="N1661" s="67">
        <v>228743437</v>
      </c>
      <c r="O1661" s="67">
        <v>0</v>
      </c>
      <c r="P1661" s="67">
        <v>995309206</v>
      </c>
      <c r="Q1661" s="67">
        <v>171056202</v>
      </c>
      <c r="R1661" s="67">
        <v>1239301797</v>
      </c>
      <c r="S1661" s="67">
        <v>36773631</v>
      </c>
      <c r="T1661" s="67">
        <v>2273287650</v>
      </c>
      <c r="U1661" s="67">
        <v>2486968164142</v>
      </c>
      <c r="V1661" s="67">
        <v>2470720889607</v>
      </c>
      <c r="W1661" s="67">
        <v>15607288192</v>
      </c>
      <c r="X1661" s="67">
        <v>0</v>
      </c>
      <c r="Y1661" s="67">
        <v>0</v>
      </c>
      <c r="Z1661" s="67">
        <v>0</v>
      </c>
      <c r="AA1661" s="67">
        <v>0</v>
      </c>
      <c r="AB1661" s="67">
        <v>0</v>
      </c>
      <c r="AC1661" s="67">
        <v>0</v>
      </c>
      <c r="AD1661" s="67">
        <v>0</v>
      </c>
      <c r="AE1661" s="67">
        <v>0</v>
      </c>
      <c r="AF1661" s="67">
        <v>0</v>
      </c>
      <c r="AG1661" s="67">
        <v>0</v>
      </c>
      <c r="AH1661" s="67">
        <v>0</v>
      </c>
      <c r="AI1661" s="67">
        <v>0</v>
      </c>
      <c r="AJ1661" s="67">
        <v>0</v>
      </c>
      <c r="AK1661" s="67">
        <v>0</v>
      </c>
      <c r="AL1661" s="67">
        <v>0</v>
      </c>
      <c r="AM1661" s="67">
        <v>400943131052</v>
      </c>
      <c r="AN1661" s="67">
        <v>180591504560</v>
      </c>
      <c r="AO1661" s="67">
        <v>221236293089</v>
      </c>
      <c r="AP1661" s="67">
        <v>2905272107580</v>
      </c>
      <c r="AQ1661" s="67">
        <v>2954466756713</v>
      </c>
      <c r="AR1661" s="67">
        <v>130419302698</v>
      </c>
      <c r="AS1661" s="67">
        <v>105176857015</v>
      </c>
      <c r="AT1661" s="67">
        <v>25242445684</v>
      </c>
      <c r="AU1661" s="67">
        <v>72992000000</v>
      </c>
      <c r="AV1661" s="67">
        <v>91638000000</v>
      </c>
      <c r="AW1661" s="67">
        <v>36996210965</v>
      </c>
      <c r="AX1661" s="67">
        <v>34495200340</v>
      </c>
      <c r="AY1661" s="67">
        <v>16678301558</v>
      </c>
      <c r="AZ1661" s="67">
        <v>17816898782</v>
      </c>
      <c r="BA1661" s="67">
        <v>219502355</v>
      </c>
      <c r="BB1661" s="67">
        <v>0</v>
      </c>
      <c r="BC1661" s="67">
        <v>814826802</v>
      </c>
      <c r="BD1661" s="67">
        <v>165236684</v>
      </c>
      <c r="BE1661" s="67">
        <v>1283072889</v>
      </c>
      <c r="BF1661" s="67">
        <v>18371895</v>
      </c>
      <c r="BG1661" s="67">
        <v>0</v>
      </c>
      <c r="BH1661" s="67">
        <v>1477534920381</v>
      </c>
      <c r="BI1661" s="67">
        <v>1466731051396</v>
      </c>
      <c r="BJ1661" s="67">
        <v>10803868985</v>
      </c>
      <c r="BK1661" s="67">
        <v>0</v>
      </c>
      <c r="BL1661" s="67"/>
      <c r="BM1661" s="67"/>
      <c r="BN1661" s="67"/>
      <c r="BO1661" s="67"/>
      <c r="BP1661" s="67"/>
      <c r="BQ1661" s="67"/>
      <c r="BR1661" s="67"/>
      <c r="BS1661" s="67"/>
      <c r="BT1661" s="67"/>
      <c r="BU1661" s="67"/>
      <c r="BV1661" s="67"/>
      <c r="BW1661" s="67"/>
      <c r="BX1661" s="67"/>
      <c r="BY1661" s="67"/>
      <c r="BZ1661" s="67">
        <v>337017180074</v>
      </c>
      <c r="CA1661" s="67">
        <v>162978916533</v>
      </c>
      <c r="CB1661" s="67">
        <v>174038263540</v>
      </c>
      <c r="CC1661" s="67">
        <v>1963321614117</v>
      </c>
      <c r="CD1661" s="67">
        <v>1982000000000</v>
      </c>
    </row>
    <row r="1662" spans="1:82">
      <c r="A1662" t="s">
        <v>1913</v>
      </c>
      <c r="B1662" t="s">
        <v>1914</v>
      </c>
      <c r="C1662" t="s">
        <v>71</v>
      </c>
      <c r="D1662" t="s">
        <v>65</v>
      </c>
      <c r="E1662" t="s">
        <v>153</v>
      </c>
      <c r="F1662" s="67">
        <v>2016</v>
      </c>
      <c r="G1662" t="s">
        <v>1936</v>
      </c>
      <c r="H1662" s="67">
        <v>38697943</v>
      </c>
      <c r="I1662" s="67">
        <v>127847458897</v>
      </c>
      <c r="J1662" s="67">
        <v>62075812600</v>
      </c>
      <c r="K1662" s="67">
        <v>94136306973</v>
      </c>
      <c r="L1662" s="67">
        <v>60863110526</v>
      </c>
      <c r="M1662" s="67">
        <v>55587368637</v>
      </c>
      <c r="N1662" s="67">
        <v>228743437</v>
      </c>
      <c r="O1662" s="67">
        <v>0</v>
      </c>
      <c r="P1662" s="67">
        <v>995309206</v>
      </c>
      <c r="Q1662" s="67">
        <v>171056202</v>
      </c>
      <c r="R1662" s="67">
        <v>1239301797</v>
      </c>
      <c r="S1662" s="67">
        <v>36096435</v>
      </c>
      <c r="T1662" s="67">
        <v>2994648094</v>
      </c>
      <c r="U1662" s="67">
        <v>2597668606558</v>
      </c>
      <c r="V1662" s="67">
        <v>2579308953940</v>
      </c>
      <c r="W1662" s="67">
        <v>18878492769</v>
      </c>
      <c r="X1662" s="67">
        <v>0</v>
      </c>
      <c r="Y1662" s="67">
        <v>0</v>
      </c>
      <c r="Z1662" s="67">
        <v>0</v>
      </c>
      <c r="AA1662" s="67">
        <v>0</v>
      </c>
      <c r="AB1662" s="67">
        <v>0</v>
      </c>
      <c r="AC1662" s="67">
        <v>0</v>
      </c>
      <c r="AD1662" s="67">
        <v>0</v>
      </c>
      <c r="AE1662" s="67">
        <v>0</v>
      </c>
      <c r="AF1662" s="67">
        <v>0</v>
      </c>
      <c r="AG1662" s="67">
        <v>0</v>
      </c>
      <c r="AH1662" s="67">
        <v>0</v>
      </c>
      <c r="AI1662" s="67">
        <v>0</v>
      </c>
      <c r="AJ1662" s="67">
        <v>0</v>
      </c>
      <c r="AK1662" s="67">
        <v>0</v>
      </c>
      <c r="AL1662" s="67">
        <v>0</v>
      </c>
      <c r="AM1662" s="67">
        <v>420684697667</v>
      </c>
      <c r="AN1662" s="67">
        <v>192815336125</v>
      </c>
      <c r="AO1662" s="67">
        <v>228371429311</v>
      </c>
      <c r="AP1662" s="67">
        <v>3003295767721</v>
      </c>
      <c r="AQ1662" s="67">
        <v>3087120785801</v>
      </c>
      <c r="AR1662" s="67">
        <v>138853379968</v>
      </c>
      <c r="AS1662" s="67">
        <v>111978532232</v>
      </c>
      <c r="AT1662" s="67">
        <v>26874847736</v>
      </c>
      <c r="AU1662" s="67">
        <v>61858000000</v>
      </c>
      <c r="AV1662" s="67">
        <v>93806000000</v>
      </c>
      <c r="AW1662" s="67">
        <v>36783844842</v>
      </c>
      <c r="AX1662" s="67">
        <v>33267285658</v>
      </c>
      <c r="AY1662" s="67">
        <v>16103891651</v>
      </c>
      <c r="AZ1662" s="67">
        <v>17163394007</v>
      </c>
      <c r="BA1662" s="67">
        <v>152206443</v>
      </c>
      <c r="BB1662" s="67">
        <v>0</v>
      </c>
      <c r="BC1662" s="67">
        <v>835944037</v>
      </c>
      <c r="BD1662" s="67">
        <v>165419556</v>
      </c>
      <c r="BE1662" s="67">
        <v>1314356816</v>
      </c>
      <c r="BF1662" s="67">
        <v>19989017</v>
      </c>
      <c r="BG1662" s="67">
        <v>1028643315</v>
      </c>
      <c r="BH1662" s="67">
        <v>72905665855</v>
      </c>
      <c r="BI1662" s="67">
        <v>72905665855</v>
      </c>
      <c r="BJ1662" s="67">
        <v>0</v>
      </c>
      <c r="BK1662" s="67">
        <v>0</v>
      </c>
      <c r="BL1662" s="67"/>
      <c r="BM1662" s="67"/>
      <c r="BN1662" s="67"/>
      <c r="BO1662" s="67"/>
      <c r="BP1662" s="67"/>
      <c r="BQ1662" s="67"/>
      <c r="BR1662" s="67"/>
      <c r="BS1662" s="67"/>
      <c r="BT1662" s="67"/>
      <c r="BU1662" s="67"/>
      <c r="BV1662" s="67"/>
      <c r="BW1662" s="67"/>
      <c r="BX1662" s="67"/>
      <c r="BY1662" s="67"/>
      <c r="BZ1662" s="67">
        <v>337210605013</v>
      </c>
      <c r="CA1662" s="67">
        <v>163055347165</v>
      </c>
      <c r="CB1662" s="67">
        <v>174155257848</v>
      </c>
      <c r="CC1662" s="67">
        <v>553805495678</v>
      </c>
      <c r="CD1662" s="67">
        <v>585800000000</v>
      </c>
    </row>
    <row r="1663" spans="1:82">
      <c r="A1663" t="s">
        <v>1913</v>
      </c>
      <c r="B1663" t="s">
        <v>1914</v>
      </c>
      <c r="C1663" t="s">
        <v>71</v>
      </c>
      <c r="D1663" t="s">
        <v>65</v>
      </c>
      <c r="E1663" t="s">
        <v>153</v>
      </c>
      <c r="F1663" s="67">
        <v>2017</v>
      </c>
      <c r="G1663" t="s">
        <v>1937</v>
      </c>
      <c r="H1663" s="67">
        <v>39621162</v>
      </c>
      <c r="I1663" s="67">
        <v>135642848795</v>
      </c>
      <c r="J1663" s="67">
        <v>68770166272</v>
      </c>
      <c r="K1663" s="67">
        <v>104054254931</v>
      </c>
      <c r="L1663" s="67">
        <v>60491087747</v>
      </c>
      <c r="M1663" s="67">
        <v>55587368637</v>
      </c>
      <c r="N1663" s="67">
        <v>228743437</v>
      </c>
      <c r="O1663" s="67">
        <v>0</v>
      </c>
      <c r="P1663" s="67">
        <v>995309206</v>
      </c>
      <c r="Q1663" s="67">
        <v>171056202</v>
      </c>
      <c r="R1663" s="67">
        <v>1239301797</v>
      </c>
      <c r="S1663" s="67">
        <v>35494480</v>
      </c>
      <c r="T1663" s="67">
        <v>1933032257</v>
      </c>
      <c r="U1663" s="67">
        <v>2570645588642</v>
      </c>
      <c r="V1663" s="67">
        <v>2552556377976</v>
      </c>
      <c r="W1663" s="67">
        <v>18503977158</v>
      </c>
      <c r="X1663" s="67">
        <v>0</v>
      </c>
      <c r="Y1663" s="67">
        <v>0</v>
      </c>
      <c r="Z1663" s="67">
        <v>0</v>
      </c>
      <c r="AA1663" s="67">
        <v>0</v>
      </c>
      <c r="AB1663" s="67">
        <v>0</v>
      </c>
      <c r="AC1663" s="67">
        <v>0</v>
      </c>
      <c r="AD1663" s="67">
        <v>0</v>
      </c>
      <c r="AE1663" s="67">
        <v>0</v>
      </c>
      <c r="AF1663" s="67">
        <v>0</v>
      </c>
      <c r="AG1663" s="67">
        <v>0</v>
      </c>
      <c r="AH1663" s="67">
        <v>0</v>
      </c>
      <c r="AI1663" s="67">
        <v>0</v>
      </c>
      <c r="AJ1663" s="67">
        <v>0</v>
      </c>
      <c r="AK1663" s="67">
        <v>0</v>
      </c>
      <c r="AL1663" s="67">
        <v>0</v>
      </c>
      <c r="AM1663" s="67">
        <v>439649931358</v>
      </c>
      <c r="AN1663" s="67">
        <v>205039167689</v>
      </c>
      <c r="AO1663" s="67">
        <v>234818562373</v>
      </c>
      <c r="AP1663" s="67">
        <v>3067981803427</v>
      </c>
      <c r="AQ1663" s="67">
        <v>3141868077351</v>
      </c>
      <c r="AR1663" s="67">
        <v>125614916896</v>
      </c>
      <c r="AS1663" s="67">
        <v>101302352335</v>
      </c>
      <c r="AT1663" s="67">
        <v>24312564560</v>
      </c>
      <c r="AU1663" s="67">
        <v>68655000000</v>
      </c>
      <c r="AV1663" s="67">
        <v>103880000000</v>
      </c>
      <c r="AW1663" s="67">
        <v>33121238676</v>
      </c>
      <c r="AX1663" s="67">
        <v>30493821568</v>
      </c>
      <c r="AY1663" s="67">
        <v>14714089290</v>
      </c>
      <c r="AZ1663" s="67">
        <v>15779732279</v>
      </c>
      <c r="BA1663" s="67">
        <v>217152354</v>
      </c>
      <c r="BB1663" s="67">
        <v>0</v>
      </c>
      <c r="BC1663" s="67">
        <v>882964670</v>
      </c>
      <c r="BD1663" s="67">
        <v>164699214</v>
      </c>
      <c r="BE1663" s="67">
        <v>1338634133</v>
      </c>
      <c r="BF1663" s="67">
        <v>23966738</v>
      </c>
      <c r="BG1663" s="67">
        <v>0</v>
      </c>
      <c r="BH1663" s="67">
        <v>2034635367484</v>
      </c>
      <c r="BI1663" s="67">
        <v>2021457262321</v>
      </c>
      <c r="BJ1663" s="67">
        <v>13178105163</v>
      </c>
      <c r="BK1663" s="67">
        <v>0</v>
      </c>
      <c r="BL1663" s="67"/>
      <c r="BM1663" s="67"/>
      <c r="BN1663" s="67"/>
      <c r="BO1663" s="67"/>
      <c r="BP1663" s="67"/>
      <c r="BQ1663" s="67"/>
      <c r="BR1663" s="67"/>
      <c r="BS1663" s="67"/>
      <c r="BT1663" s="67"/>
      <c r="BU1663" s="67"/>
      <c r="BV1663" s="67"/>
      <c r="BW1663" s="67"/>
      <c r="BX1663" s="67"/>
      <c r="BY1663" s="67"/>
      <c r="BZ1663" s="67">
        <v>380372188312</v>
      </c>
      <c r="CA1663" s="67">
        <v>183806371554</v>
      </c>
      <c r="CB1663" s="67">
        <v>196565816758</v>
      </c>
      <c r="CC1663" s="67">
        <v>2538518711369</v>
      </c>
      <c r="CD1663" s="67">
        <v>2574000000000</v>
      </c>
    </row>
    <row r="1664" spans="1:82">
      <c r="A1664" t="s">
        <v>1913</v>
      </c>
      <c r="B1664" t="s">
        <v>1914</v>
      </c>
      <c r="C1664" t="s">
        <v>71</v>
      </c>
      <c r="D1664" t="s">
        <v>65</v>
      </c>
      <c r="E1664" t="s">
        <v>153</v>
      </c>
      <c r="F1664" s="67">
        <v>2018</v>
      </c>
      <c r="G1664" t="s">
        <v>1938</v>
      </c>
      <c r="H1664" s="67">
        <v>40590700</v>
      </c>
      <c r="I1664" s="67">
        <v>141718268414</v>
      </c>
      <c r="J1664" s="67">
        <v>95811990689</v>
      </c>
      <c r="K1664" s="67">
        <v>103871922533</v>
      </c>
      <c r="L1664" s="67">
        <v>60489910852</v>
      </c>
      <c r="M1664" s="67">
        <v>55587368637</v>
      </c>
      <c r="N1664" s="67">
        <v>228743437</v>
      </c>
      <c r="O1664" s="67">
        <v>0</v>
      </c>
      <c r="P1664" s="67">
        <v>995309206</v>
      </c>
      <c r="Q1664" s="67">
        <v>171056202</v>
      </c>
      <c r="R1664" s="67">
        <v>1239301797</v>
      </c>
      <c r="S1664" s="67">
        <v>34646319</v>
      </c>
      <c r="T1664" s="67">
        <v>1614710514</v>
      </c>
      <c r="U1664" s="67">
        <v>2533014851116</v>
      </c>
      <c r="V1664" s="67">
        <v>2514343366034</v>
      </c>
      <c r="W1664" s="67">
        <v>18430981703</v>
      </c>
      <c r="X1664" s="67">
        <v>0</v>
      </c>
      <c r="Y1664" s="67">
        <v>0</v>
      </c>
      <c r="Z1664" s="67">
        <v>0</v>
      </c>
      <c r="AA1664" s="67">
        <v>0</v>
      </c>
      <c r="AB1664" s="67">
        <v>0</v>
      </c>
      <c r="AC1664" s="67">
        <v>0</v>
      </c>
      <c r="AD1664" s="67">
        <v>0</v>
      </c>
      <c r="AE1664" s="67">
        <v>0</v>
      </c>
      <c r="AF1664" s="67">
        <v>0</v>
      </c>
      <c r="AG1664" s="67">
        <v>0</v>
      </c>
      <c r="AH1664" s="67">
        <v>0</v>
      </c>
      <c r="AI1664" s="67">
        <v>0</v>
      </c>
      <c r="AJ1664" s="67">
        <v>0</v>
      </c>
      <c r="AK1664" s="67">
        <v>0</v>
      </c>
      <c r="AL1664" s="67">
        <v>0</v>
      </c>
      <c r="AM1664" s="67">
        <v>458548899591</v>
      </c>
      <c r="AN1664" s="67">
        <v>217262999254</v>
      </c>
      <c r="AO1664" s="67">
        <v>241332178812</v>
      </c>
      <c r="AP1664" s="67">
        <v>3154570146123</v>
      </c>
      <c r="AQ1664" s="67">
        <v>3166873464209</v>
      </c>
      <c r="AR1664" s="67">
        <v>144660876199</v>
      </c>
      <c r="AS1664" s="67">
        <v>116661996935</v>
      </c>
      <c r="AT1664" s="67">
        <v>27998879264</v>
      </c>
      <c r="AU1664" s="67">
        <v>96003000000</v>
      </c>
      <c r="AV1664" s="67">
        <v>104079000000</v>
      </c>
      <c r="AW1664" s="67">
        <v>32625755434</v>
      </c>
      <c r="AX1664" s="67">
        <v>29944453781</v>
      </c>
      <c r="AY1664" s="67">
        <v>14466081177</v>
      </c>
      <c r="AZ1664" s="67">
        <v>15478372604</v>
      </c>
      <c r="BA1664" s="67">
        <v>169392222</v>
      </c>
      <c r="BB1664" s="67">
        <v>0</v>
      </c>
      <c r="BC1664" s="67">
        <v>937912036</v>
      </c>
      <c r="BD1664" s="67">
        <v>171070257</v>
      </c>
      <c r="BE1664" s="67">
        <v>1374044690</v>
      </c>
      <c r="BF1664" s="67">
        <v>28882447</v>
      </c>
      <c r="BG1664" s="67">
        <v>0</v>
      </c>
      <c r="BH1664" s="67">
        <v>349517699696</v>
      </c>
      <c r="BI1664" s="67">
        <v>330627675083</v>
      </c>
      <c r="BJ1664" s="67">
        <v>18890024613</v>
      </c>
      <c r="BK1664" s="67">
        <v>0</v>
      </c>
      <c r="BL1664" s="67"/>
      <c r="BM1664" s="67"/>
      <c r="BN1664" s="67"/>
      <c r="BO1664" s="67"/>
      <c r="BP1664" s="67"/>
      <c r="BQ1664" s="67"/>
      <c r="BR1664" s="67"/>
      <c r="BS1664" s="67"/>
      <c r="BT1664" s="67"/>
      <c r="BU1664" s="67"/>
      <c r="BV1664" s="67"/>
      <c r="BW1664" s="67"/>
      <c r="BX1664" s="67"/>
      <c r="BY1664" s="67"/>
      <c r="BZ1664" s="67">
        <v>464483550148</v>
      </c>
      <c r="CA1664" s="67">
        <v>223420184713</v>
      </c>
      <c r="CB1664" s="67">
        <v>241063365435</v>
      </c>
      <c r="CC1664" s="67">
        <v>983211881477</v>
      </c>
      <c r="CD1664" s="67">
        <v>991300000000</v>
      </c>
    </row>
    <row r="1665" spans="1:82">
      <c r="A1665" t="s">
        <v>1913</v>
      </c>
      <c r="B1665" t="s">
        <v>1914</v>
      </c>
      <c r="C1665" t="s">
        <v>71</v>
      </c>
      <c r="D1665" t="s">
        <v>65</v>
      </c>
      <c r="E1665" t="s">
        <v>153</v>
      </c>
      <c r="F1665" s="67">
        <v>2019</v>
      </c>
      <c r="G1665" t="s">
        <v>1939</v>
      </c>
      <c r="H1665" s="67">
        <v>41563520</v>
      </c>
      <c r="I1665" s="67">
        <v>150472995201</v>
      </c>
      <c r="J1665" s="67">
        <v>98386000000</v>
      </c>
      <c r="K1665" s="67">
        <v>112081000000</v>
      </c>
      <c r="L1665" s="67">
        <v>62664570628</v>
      </c>
      <c r="M1665" s="67">
        <v>55587368637</v>
      </c>
      <c r="N1665" s="67">
        <v>228743437</v>
      </c>
      <c r="O1665" s="67">
        <v>0</v>
      </c>
      <c r="P1665" s="67">
        <v>995309206</v>
      </c>
      <c r="Q1665" s="67">
        <v>171056202</v>
      </c>
      <c r="R1665" s="67">
        <v>1239301797</v>
      </c>
      <c r="S1665" s="67">
        <v>33798157</v>
      </c>
      <c r="T1665" s="67">
        <v>4408993193</v>
      </c>
      <c r="U1665" s="67">
        <v>2532699661081</v>
      </c>
      <c r="V1665" s="67">
        <v>2514343366034</v>
      </c>
      <c r="W1665" s="67">
        <v>18356295047</v>
      </c>
      <c r="X1665" s="67">
        <v>0</v>
      </c>
      <c r="Y1665" s="67">
        <v>0</v>
      </c>
      <c r="Z1665" s="67">
        <v>0</v>
      </c>
      <c r="AA1665" s="67">
        <v>0</v>
      </c>
      <c r="AB1665" s="67">
        <v>0</v>
      </c>
      <c r="AC1665" s="67">
        <v>0</v>
      </c>
      <c r="AD1665" s="67">
        <v>0</v>
      </c>
      <c r="AE1665" s="67">
        <v>0</v>
      </c>
      <c r="AF1665" s="67">
        <v>0</v>
      </c>
      <c r="AG1665" s="67">
        <v>0</v>
      </c>
      <c r="AH1665" s="67">
        <v>0</v>
      </c>
      <c r="AI1665" s="67">
        <v>0</v>
      </c>
      <c r="AJ1665" s="67">
        <v>0</v>
      </c>
      <c r="AK1665" s="67">
        <v>0</v>
      </c>
      <c r="AL1665" s="67">
        <v>0</v>
      </c>
      <c r="AM1665" s="67">
        <v>477399741799</v>
      </c>
      <c r="AN1665" s="67">
        <v>229486830819</v>
      </c>
      <c r="AO1665" s="67">
        <v>247912910980</v>
      </c>
      <c r="AP1665" s="67">
        <v>3209541968710</v>
      </c>
      <c r="AQ1665" s="67">
        <v>3223236968710</v>
      </c>
      <c r="AR1665" s="67">
        <v>150472995201</v>
      </c>
      <c r="AS1665" s="67">
        <v>121349189678</v>
      </c>
      <c r="AT1665" s="67">
        <v>29123805523</v>
      </c>
      <c r="AU1665" s="67">
        <v>98386000000</v>
      </c>
      <c r="AV1665" s="67">
        <v>112081000000</v>
      </c>
      <c r="AW1665" s="67">
        <v>62664570628</v>
      </c>
      <c r="AX1665" s="67">
        <v>55587368637</v>
      </c>
      <c r="AY1665" s="67">
        <v>27207416003</v>
      </c>
      <c r="AZ1665" s="67">
        <v>28379952635</v>
      </c>
      <c r="BA1665" s="67">
        <v>228743437</v>
      </c>
      <c r="BB1665" s="67">
        <v>0</v>
      </c>
      <c r="BC1665" s="67">
        <v>995309206</v>
      </c>
      <c r="BD1665" s="67">
        <v>171056202</v>
      </c>
      <c r="BE1665" s="67">
        <v>1239301797</v>
      </c>
      <c r="BF1665" s="67">
        <v>33798157</v>
      </c>
      <c r="BG1665" s="67">
        <v>4408993193</v>
      </c>
      <c r="BH1665" s="67">
        <v>2532699661081</v>
      </c>
      <c r="BI1665" s="67">
        <v>2514343366034</v>
      </c>
      <c r="BJ1665" s="67">
        <v>18356295047</v>
      </c>
      <c r="BK1665" s="67">
        <v>0</v>
      </c>
      <c r="BL1665" s="67"/>
      <c r="BM1665" s="67"/>
      <c r="BN1665" s="67"/>
      <c r="BO1665" s="67"/>
      <c r="BP1665" s="67"/>
      <c r="BQ1665" s="67"/>
      <c r="BR1665" s="67"/>
      <c r="BS1665" s="67"/>
      <c r="BT1665" s="67"/>
      <c r="BU1665" s="67"/>
      <c r="BV1665" s="67"/>
      <c r="BW1665" s="67"/>
      <c r="BX1665" s="67"/>
      <c r="BY1665" s="67"/>
      <c r="BZ1665" s="67">
        <v>477399741799</v>
      </c>
      <c r="CA1665" s="67">
        <v>229486830819</v>
      </c>
      <c r="CB1665" s="67">
        <v>247912910980</v>
      </c>
      <c r="CC1665" s="67">
        <v>3209541968710</v>
      </c>
      <c r="CD1665" s="67">
        <v>3223000000000</v>
      </c>
    </row>
    <row r="1666" spans="1:82">
      <c r="A1666" t="s">
        <v>1913</v>
      </c>
      <c r="B1666" t="s">
        <v>1914</v>
      </c>
      <c r="C1666" t="s">
        <v>71</v>
      </c>
      <c r="D1666" t="s">
        <v>65</v>
      </c>
      <c r="E1666" t="s">
        <v>153</v>
      </c>
      <c r="F1666" s="67">
        <v>2020</v>
      </c>
      <c r="G1666" t="s">
        <v>1940</v>
      </c>
      <c r="H1666" s="67">
        <v>42556984</v>
      </c>
      <c r="I1666" s="67">
        <v>162193427054</v>
      </c>
      <c r="J1666" s="67">
        <v>77778422680</v>
      </c>
      <c r="K1666" s="67">
        <v>115784206362</v>
      </c>
      <c r="L1666" s="67">
        <v>62644602451</v>
      </c>
      <c r="M1666" s="67">
        <v>55587368637</v>
      </c>
      <c r="N1666" s="67">
        <v>228743437</v>
      </c>
      <c r="O1666" s="67">
        <v>0</v>
      </c>
      <c r="P1666" s="67">
        <v>995309206</v>
      </c>
      <c r="Q1666" s="67">
        <v>171056202</v>
      </c>
      <c r="R1666" s="67">
        <v>1239301797</v>
      </c>
      <c r="S1666" s="67">
        <v>32949995</v>
      </c>
      <c r="T1666" s="67">
        <v>4388196156</v>
      </c>
      <c r="U1666" s="67">
        <v>2532699661081</v>
      </c>
      <c r="V1666" s="67">
        <v>2514343366034</v>
      </c>
      <c r="W1666" s="67">
        <v>18356295047</v>
      </c>
      <c r="X1666" s="67">
        <v>0</v>
      </c>
      <c r="Y1666" s="67">
        <v>0</v>
      </c>
      <c r="Z1666" s="67">
        <v>0</v>
      </c>
      <c r="AA1666" s="67">
        <v>0</v>
      </c>
      <c r="AB1666" s="67">
        <v>0</v>
      </c>
      <c r="AC1666" s="67">
        <v>0</v>
      </c>
      <c r="AD1666" s="67">
        <v>0</v>
      </c>
      <c r="AE1666" s="67">
        <v>0</v>
      </c>
      <c r="AF1666" s="67">
        <v>0</v>
      </c>
      <c r="AG1666" s="67">
        <v>0</v>
      </c>
      <c r="AH1666" s="67">
        <v>0</v>
      </c>
      <c r="AI1666" s="67">
        <v>0</v>
      </c>
      <c r="AJ1666" s="67">
        <v>0</v>
      </c>
      <c r="AK1666" s="67">
        <v>0</v>
      </c>
      <c r="AL1666" s="67">
        <v>0</v>
      </c>
      <c r="AM1666" s="67">
        <v>496221713298</v>
      </c>
      <c r="AN1666" s="67">
        <v>241710662384</v>
      </c>
      <c r="AO1666" s="67">
        <v>254552965448</v>
      </c>
      <c r="AP1666" s="67">
        <v>3216067444446</v>
      </c>
      <c r="AQ1666" s="67">
        <v>3259799954646</v>
      </c>
      <c r="AR1666" s="67">
        <v>163170464958</v>
      </c>
      <c r="AS1666" s="67">
        <v>131589084644</v>
      </c>
      <c r="AT1666" s="67">
        <v>31581380314</v>
      </c>
      <c r="AU1666" s="67">
        <v>78225000000</v>
      </c>
      <c r="AV1666" s="67">
        <v>116449000000</v>
      </c>
      <c r="AW1666" s="67">
        <v>75379421485</v>
      </c>
      <c r="AX1666" s="67">
        <v>68630177152</v>
      </c>
      <c r="AY1666" s="67">
        <v>33754679010</v>
      </c>
      <c r="AZ1666" s="67">
        <v>34875498142</v>
      </c>
      <c r="BA1666" s="67">
        <v>170568913</v>
      </c>
      <c r="BB1666" s="67">
        <v>0</v>
      </c>
      <c r="BC1666" s="67">
        <v>702068221</v>
      </c>
      <c r="BD1666" s="67">
        <v>168275841</v>
      </c>
      <c r="BE1666" s="67">
        <v>1237829108</v>
      </c>
      <c r="BF1666" s="67">
        <v>38713867</v>
      </c>
      <c r="BG1666" s="67">
        <v>4431788384</v>
      </c>
      <c r="BH1666" s="67">
        <v>1260125951653</v>
      </c>
      <c r="BI1666" s="67">
        <v>1244009387831</v>
      </c>
      <c r="BJ1666" s="67">
        <v>16116563821</v>
      </c>
      <c r="BK1666" s="67">
        <v>0</v>
      </c>
      <c r="BL1666" s="67"/>
      <c r="BM1666" s="67"/>
      <c r="BN1666" s="67"/>
      <c r="BO1666" s="67"/>
      <c r="BP1666" s="67"/>
      <c r="BQ1666" s="67"/>
      <c r="BR1666" s="67"/>
      <c r="BS1666" s="67"/>
      <c r="BT1666" s="67"/>
      <c r="BU1666" s="67"/>
      <c r="BV1666" s="67"/>
      <c r="BW1666" s="67"/>
      <c r="BX1666" s="67"/>
      <c r="BY1666" s="67"/>
      <c r="BZ1666" s="67">
        <v>369003890182</v>
      </c>
      <c r="CA1666" s="67">
        <v>177279155387</v>
      </c>
      <c r="CB1666" s="67">
        <v>191724734795</v>
      </c>
      <c r="CC1666" s="67">
        <v>1829455728278</v>
      </c>
      <c r="CD1666" s="67">
        <v>1868000000000</v>
      </c>
    </row>
    <row r="1667" spans="1:82">
      <c r="A1667" t="s">
        <v>1941</v>
      </c>
      <c r="B1667" t="s">
        <v>1942</v>
      </c>
      <c r="C1667" t="s">
        <v>210</v>
      </c>
      <c r="D1667" t="s">
        <v>63</v>
      </c>
      <c r="E1667" t="s">
        <v>153</v>
      </c>
      <c r="F1667" s="67">
        <v>1995</v>
      </c>
      <c r="G1667" t="s">
        <v>1943</v>
      </c>
      <c r="H1667" s="67">
        <v>267468</v>
      </c>
      <c r="I1667" s="67">
        <v>74835624514</v>
      </c>
      <c r="J1667" s="67">
        <v>2593948503</v>
      </c>
      <c r="K1667" s="67">
        <v>12011227096</v>
      </c>
      <c r="L1667" s="67">
        <v>7770676539</v>
      </c>
      <c r="M1667" s="67">
        <v>758289199</v>
      </c>
      <c r="N1667" s="67">
        <v>236414</v>
      </c>
      <c r="O1667" s="67">
        <v>0</v>
      </c>
      <c r="P1667" s="67">
        <v>23795499</v>
      </c>
      <c r="Q1667" s="67">
        <v>12410415</v>
      </c>
      <c r="R1667" s="67">
        <v>15368780</v>
      </c>
      <c r="S1667" s="67">
        <v>2996133864</v>
      </c>
      <c r="T1667" s="67">
        <v>2704971761</v>
      </c>
      <c r="U1667" s="67">
        <v>0</v>
      </c>
      <c r="V1667" s="67">
        <v>0</v>
      </c>
      <c r="W1667" s="67">
        <v>0</v>
      </c>
      <c r="X1667" s="67">
        <v>0</v>
      </c>
      <c r="Y1667" s="67">
        <v>0</v>
      </c>
      <c r="Z1667" s="67">
        <v>0</v>
      </c>
      <c r="AA1667" s="67">
        <v>0</v>
      </c>
      <c r="AB1667" s="67">
        <v>0</v>
      </c>
      <c r="AC1667" s="67">
        <v>0</v>
      </c>
      <c r="AD1667" s="67">
        <v>0</v>
      </c>
      <c r="AE1667" s="67">
        <v>0</v>
      </c>
      <c r="AF1667" s="67">
        <v>0</v>
      </c>
      <c r="AG1667" s="67">
        <v>0</v>
      </c>
      <c r="AH1667" s="67">
        <v>0</v>
      </c>
      <c r="AI1667" s="67">
        <v>0</v>
      </c>
      <c r="AJ1667" s="67">
        <v>0</v>
      </c>
      <c r="AK1667" s="67">
        <v>0</v>
      </c>
      <c r="AL1667" s="67">
        <v>0</v>
      </c>
      <c r="AM1667" s="67">
        <v>118576697361</v>
      </c>
      <c r="AN1667" s="67">
        <v>48354006137</v>
      </c>
      <c r="AO1667" s="67">
        <v>70217100652</v>
      </c>
      <c r="AP1667" s="67">
        <v>211572186497</v>
      </c>
      <c r="AQ1667" s="67">
        <v>213886363975</v>
      </c>
      <c r="AR1667" s="67">
        <v>49709154427</v>
      </c>
      <c r="AS1667" s="67">
        <v>40088027763</v>
      </c>
      <c r="AT1667" s="67">
        <v>9621126663</v>
      </c>
      <c r="AU1667" s="67">
        <v>958000000</v>
      </c>
      <c r="AV1667" s="67">
        <v>4436000000</v>
      </c>
      <c r="AW1667" s="67">
        <v>4786656639</v>
      </c>
      <c r="AX1667" s="67">
        <v>728016591</v>
      </c>
      <c r="AY1667" s="67">
        <v>18774102</v>
      </c>
      <c r="AZ1667" s="67">
        <v>709242489</v>
      </c>
      <c r="BA1667" s="67">
        <v>0</v>
      </c>
      <c r="BB1667" s="67">
        <v>0</v>
      </c>
      <c r="BC1667" s="67">
        <v>0</v>
      </c>
      <c r="BD1667" s="67">
        <v>8129966</v>
      </c>
      <c r="BE1667" s="67">
        <v>9768558</v>
      </c>
      <c r="BF1667" s="67">
        <v>2023242316</v>
      </c>
      <c r="BG1667" s="67">
        <v>2017499207</v>
      </c>
      <c r="BH1667" s="67">
        <v>0</v>
      </c>
      <c r="BI1667" s="67"/>
      <c r="BJ1667" s="67"/>
      <c r="BK1667" s="67">
        <v>0</v>
      </c>
      <c r="BL1667" s="67"/>
      <c r="BM1667" s="67"/>
      <c r="BN1667" s="67"/>
      <c r="BO1667" s="67"/>
      <c r="BP1667" s="67"/>
      <c r="BQ1667" s="67"/>
      <c r="BR1667" s="67"/>
      <c r="BS1667" s="67"/>
      <c r="BT1667" s="67"/>
      <c r="BU1667" s="67"/>
      <c r="BV1667" s="67"/>
      <c r="BW1667" s="67"/>
      <c r="BX1667" s="67"/>
      <c r="BY1667" s="67"/>
      <c r="BZ1667" s="67">
        <v>70057418537</v>
      </c>
      <c r="CA1667" s="67">
        <v>28396580644</v>
      </c>
      <c r="CB1667" s="67">
        <v>41660837893</v>
      </c>
      <c r="CC1667" s="67">
        <v>121075229602</v>
      </c>
      <c r="CD1667" s="67">
        <v>124600000000</v>
      </c>
    </row>
    <row r="1668" spans="1:82">
      <c r="A1668" t="s">
        <v>1941</v>
      </c>
      <c r="B1668" t="s">
        <v>1942</v>
      </c>
      <c r="C1668" t="s">
        <v>210</v>
      </c>
      <c r="D1668" t="s">
        <v>63</v>
      </c>
      <c r="E1668" t="s">
        <v>153</v>
      </c>
      <c r="F1668" s="67">
        <v>1996</v>
      </c>
      <c r="G1668" t="s">
        <v>1944</v>
      </c>
      <c r="H1668" s="67">
        <v>268916</v>
      </c>
      <c r="I1668" s="67">
        <v>76983621662</v>
      </c>
      <c r="J1668" s="67">
        <v>3476586194</v>
      </c>
      <c r="K1668" s="67">
        <v>12100532298</v>
      </c>
      <c r="L1668" s="67">
        <v>7819297327</v>
      </c>
      <c r="M1668" s="67">
        <v>757490580</v>
      </c>
      <c r="N1668" s="67">
        <v>257237</v>
      </c>
      <c r="O1668" s="67">
        <v>0</v>
      </c>
      <c r="P1668" s="67">
        <v>25090299</v>
      </c>
      <c r="Q1668" s="67">
        <v>13085711</v>
      </c>
      <c r="R1668" s="67">
        <v>16205051</v>
      </c>
      <c r="S1668" s="67">
        <v>2988083249</v>
      </c>
      <c r="T1668" s="67">
        <v>2756968228</v>
      </c>
      <c r="U1668" s="67">
        <v>0</v>
      </c>
      <c r="V1668" s="67">
        <v>0</v>
      </c>
      <c r="W1668" s="67">
        <v>0</v>
      </c>
      <c r="X1668" s="67">
        <v>0</v>
      </c>
      <c r="Y1668" s="67">
        <v>0</v>
      </c>
      <c r="Z1668" s="67">
        <v>0</v>
      </c>
      <c r="AA1668" s="67">
        <v>0</v>
      </c>
      <c r="AB1668" s="67">
        <v>0</v>
      </c>
      <c r="AC1668" s="67">
        <v>0</v>
      </c>
      <c r="AD1668" s="67">
        <v>0</v>
      </c>
      <c r="AE1668" s="67">
        <v>0</v>
      </c>
      <c r="AF1668" s="67">
        <v>0</v>
      </c>
      <c r="AG1668" s="67">
        <v>0</v>
      </c>
      <c r="AH1668" s="67">
        <v>0</v>
      </c>
      <c r="AI1668" s="67">
        <v>0</v>
      </c>
      <c r="AJ1668" s="67">
        <v>0</v>
      </c>
      <c r="AK1668" s="67">
        <v>0</v>
      </c>
      <c r="AL1668" s="67">
        <v>0</v>
      </c>
      <c r="AM1668" s="67">
        <v>120745407649</v>
      </c>
      <c r="AN1668" s="67">
        <v>48765409004</v>
      </c>
      <c r="AO1668" s="67">
        <v>71973293795</v>
      </c>
      <c r="AP1668" s="67">
        <v>216915660779</v>
      </c>
      <c r="AQ1668" s="67">
        <v>218524778898</v>
      </c>
      <c r="AR1668" s="67">
        <v>51438977572</v>
      </c>
      <c r="AS1668" s="67">
        <v>41483046429</v>
      </c>
      <c r="AT1668" s="67">
        <v>9955931143</v>
      </c>
      <c r="AU1668" s="67">
        <v>1313000000</v>
      </c>
      <c r="AV1668" s="67">
        <v>4570000000</v>
      </c>
      <c r="AW1668" s="67">
        <v>5724839347</v>
      </c>
      <c r="AX1668" s="67">
        <v>690502161</v>
      </c>
      <c r="AY1668" s="67">
        <v>22202559</v>
      </c>
      <c r="AZ1668" s="67">
        <v>668299603</v>
      </c>
      <c r="BA1668" s="67">
        <v>0</v>
      </c>
      <c r="BB1668" s="67">
        <v>0</v>
      </c>
      <c r="BC1668" s="67">
        <v>0</v>
      </c>
      <c r="BD1668" s="67">
        <v>8703085</v>
      </c>
      <c r="BE1668" s="67">
        <v>10488694</v>
      </c>
      <c r="BF1668" s="67">
        <v>2945586624</v>
      </c>
      <c r="BG1668" s="67">
        <v>2069558784</v>
      </c>
      <c r="BH1668" s="67">
        <v>0</v>
      </c>
      <c r="BI1668" s="67"/>
      <c r="BJ1668" s="67"/>
      <c r="BK1668" s="67">
        <v>0</v>
      </c>
      <c r="BL1668" s="67"/>
      <c r="BM1668" s="67"/>
      <c r="BN1668" s="67"/>
      <c r="BO1668" s="67"/>
      <c r="BP1668" s="67"/>
      <c r="BQ1668" s="67"/>
      <c r="BR1668" s="67"/>
      <c r="BS1668" s="67"/>
      <c r="BT1668" s="67"/>
      <c r="BU1668" s="67"/>
      <c r="BV1668" s="67"/>
      <c r="BW1668" s="67"/>
      <c r="BX1668" s="67"/>
      <c r="BY1668" s="67"/>
      <c r="BZ1668" s="67">
        <v>75424461528</v>
      </c>
      <c r="CA1668" s="67">
        <v>30571820232</v>
      </c>
      <c r="CB1668" s="67">
        <v>44852641296</v>
      </c>
      <c r="CC1668" s="67">
        <v>129331278447</v>
      </c>
      <c r="CD1668" s="67">
        <v>132600000000</v>
      </c>
    </row>
    <row r="1669" spans="1:82">
      <c r="A1669" t="s">
        <v>1941</v>
      </c>
      <c r="B1669" t="s">
        <v>1942</v>
      </c>
      <c r="C1669" t="s">
        <v>210</v>
      </c>
      <c r="D1669" t="s">
        <v>63</v>
      </c>
      <c r="E1669" t="s">
        <v>153</v>
      </c>
      <c r="F1669" s="67">
        <v>1997</v>
      </c>
      <c r="G1669" t="s">
        <v>1945</v>
      </c>
      <c r="H1669" s="67">
        <v>271128</v>
      </c>
      <c r="I1669" s="67">
        <v>79696619185</v>
      </c>
      <c r="J1669" s="67">
        <v>4236388248</v>
      </c>
      <c r="K1669" s="67">
        <v>12584335625</v>
      </c>
      <c r="L1669" s="67">
        <v>8085663125</v>
      </c>
      <c r="M1669" s="67">
        <v>756691960</v>
      </c>
      <c r="N1669" s="67">
        <v>278059</v>
      </c>
      <c r="O1669" s="67">
        <v>0</v>
      </c>
      <c r="P1669" s="67">
        <v>26385098</v>
      </c>
      <c r="Q1669" s="67">
        <v>13761006</v>
      </c>
      <c r="R1669" s="67">
        <v>17041322</v>
      </c>
      <c r="S1669" s="67">
        <v>2990053693</v>
      </c>
      <c r="T1669" s="67">
        <v>3008284485</v>
      </c>
      <c r="U1669" s="67">
        <v>0</v>
      </c>
      <c r="V1669" s="67">
        <v>0</v>
      </c>
      <c r="W1669" s="67">
        <v>0</v>
      </c>
      <c r="X1669" s="67">
        <v>0</v>
      </c>
      <c r="Y1669" s="67">
        <v>0</v>
      </c>
      <c r="Z1669" s="67">
        <v>0</v>
      </c>
      <c r="AA1669" s="67">
        <v>0</v>
      </c>
      <c r="AB1669" s="67">
        <v>0</v>
      </c>
      <c r="AC1669" s="67">
        <v>0</v>
      </c>
      <c r="AD1669" s="67">
        <v>0</v>
      </c>
      <c r="AE1669" s="67">
        <v>0</v>
      </c>
      <c r="AF1669" s="67">
        <v>0</v>
      </c>
      <c r="AG1669" s="67">
        <v>0</v>
      </c>
      <c r="AH1669" s="67">
        <v>0</v>
      </c>
      <c r="AI1669" s="67">
        <v>0</v>
      </c>
      <c r="AJ1669" s="67">
        <v>0</v>
      </c>
      <c r="AK1669" s="67">
        <v>0</v>
      </c>
      <c r="AL1669" s="67">
        <v>0</v>
      </c>
      <c r="AM1669" s="67">
        <v>121420385480</v>
      </c>
      <c r="AN1669" s="67">
        <v>48754408291</v>
      </c>
      <c r="AO1669" s="67">
        <v>72662191372</v>
      </c>
      <c r="AP1669" s="67">
        <v>221194698163</v>
      </c>
      <c r="AQ1669" s="67">
        <v>222574476603</v>
      </c>
      <c r="AR1669" s="67">
        <v>54122706190</v>
      </c>
      <c r="AS1669" s="67">
        <v>43647343702</v>
      </c>
      <c r="AT1669" s="67">
        <v>10475362488</v>
      </c>
      <c r="AU1669" s="67">
        <v>1629000000</v>
      </c>
      <c r="AV1669" s="67">
        <v>4839000000</v>
      </c>
      <c r="AW1669" s="67">
        <v>5113120859</v>
      </c>
      <c r="AX1669" s="67">
        <v>653534770</v>
      </c>
      <c r="AY1669" s="67">
        <v>18674804</v>
      </c>
      <c r="AZ1669" s="67">
        <v>634859967</v>
      </c>
      <c r="BA1669" s="67">
        <v>0</v>
      </c>
      <c r="BB1669" s="67">
        <v>0</v>
      </c>
      <c r="BC1669" s="67">
        <v>16782945</v>
      </c>
      <c r="BD1669" s="67">
        <v>9318624</v>
      </c>
      <c r="BE1669" s="67">
        <v>11220169</v>
      </c>
      <c r="BF1669" s="67">
        <v>2398063605</v>
      </c>
      <c r="BG1669" s="67">
        <v>2024200746</v>
      </c>
      <c r="BH1669" s="67">
        <v>0</v>
      </c>
      <c r="BI1669" s="67"/>
      <c r="BJ1669" s="67"/>
      <c r="BK1669" s="67">
        <v>0</v>
      </c>
      <c r="BL1669" s="67"/>
      <c r="BM1669" s="67"/>
      <c r="BN1669" s="67"/>
      <c r="BO1669" s="67"/>
      <c r="BP1669" s="67"/>
      <c r="BQ1669" s="67"/>
      <c r="BR1669" s="67"/>
      <c r="BS1669" s="67"/>
      <c r="BT1669" s="67"/>
      <c r="BU1669" s="67"/>
      <c r="BV1669" s="67"/>
      <c r="BW1669" s="67"/>
      <c r="BX1669" s="67"/>
      <c r="BY1669" s="67"/>
      <c r="BZ1669" s="67">
        <v>67704808782</v>
      </c>
      <c r="CA1669" s="67">
        <v>27427329720</v>
      </c>
      <c r="CB1669" s="67">
        <v>40277479061</v>
      </c>
      <c r="CC1669" s="67">
        <v>123730635831</v>
      </c>
      <c r="CD1669" s="67">
        <v>126900000000</v>
      </c>
    </row>
    <row r="1670" spans="1:82">
      <c r="A1670" t="s">
        <v>1941</v>
      </c>
      <c r="B1670" t="s">
        <v>1942</v>
      </c>
      <c r="C1670" t="s">
        <v>210</v>
      </c>
      <c r="D1670" t="s">
        <v>63</v>
      </c>
      <c r="E1670" t="s">
        <v>153</v>
      </c>
      <c r="F1670" s="67">
        <v>1998</v>
      </c>
      <c r="G1670" t="s">
        <v>1946</v>
      </c>
      <c r="H1670" s="67">
        <v>274047</v>
      </c>
      <c r="I1670" s="67">
        <v>83293247239</v>
      </c>
      <c r="J1670" s="67">
        <v>5809582746</v>
      </c>
      <c r="K1670" s="67">
        <v>15934782441</v>
      </c>
      <c r="L1670" s="67">
        <v>8368564749</v>
      </c>
      <c r="M1670" s="67">
        <v>755094721</v>
      </c>
      <c r="N1670" s="67">
        <v>298881</v>
      </c>
      <c r="O1670" s="67">
        <v>0</v>
      </c>
      <c r="P1670" s="67">
        <v>27679898</v>
      </c>
      <c r="Q1670" s="67">
        <v>14436302</v>
      </c>
      <c r="R1670" s="67">
        <v>17877594</v>
      </c>
      <c r="S1670" s="67">
        <v>2998922277</v>
      </c>
      <c r="T1670" s="67">
        <v>3247468233</v>
      </c>
      <c r="U1670" s="67">
        <v>0</v>
      </c>
      <c r="V1670" s="67">
        <v>0</v>
      </c>
      <c r="W1670" s="67">
        <v>0</v>
      </c>
      <c r="X1670" s="67">
        <v>0</v>
      </c>
      <c r="Y1670" s="67">
        <v>0</v>
      </c>
      <c r="Z1670" s="67">
        <v>0</v>
      </c>
      <c r="AA1670" s="67">
        <v>0</v>
      </c>
      <c r="AB1670" s="67">
        <v>0</v>
      </c>
      <c r="AC1670" s="67">
        <v>0</v>
      </c>
      <c r="AD1670" s="67">
        <v>0</v>
      </c>
      <c r="AE1670" s="67">
        <v>0</v>
      </c>
      <c r="AF1670" s="67">
        <v>0</v>
      </c>
      <c r="AG1670" s="67">
        <v>0</v>
      </c>
      <c r="AH1670" s="67">
        <v>0</v>
      </c>
      <c r="AI1670" s="67">
        <v>0</v>
      </c>
      <c r="AJ1670" s="67">
        <v>0</v>
      </c>
      <c r="AK1670" s="67">
        <v>0</v>
      </c>
      <c r="AL1670" s="67">
        <v>0</v>
      </c>
      <c r="AM1670" s="67">
        <v>127166262268</v>
      </c>
      <c r="AN1670" s="67">
        <v>50884854359</v>
      </c>
      <c r="AO1670" s="67">
        <v>76280554260</v>
      </c>
      <c r="AP1670" s="67">
        <v>229530134269</v>
      </c>
      <c r="AQ1670" s="67">
        <v>232653459563</v>
      </c>
      <c r="AR1670" s="67">
        <v>59041448790</v>
      </c>
      <c r="AS1670" s="67">
        <v>47614071605</v>
      </c>
      <c r="AT1670" s="67">
        <v>11427377185</v>
      </c>
      <c r="AU1670" s="67">
        <v>2271000000</v>
      </c>
      <c r="AV1670" s="67">
        <v>6229000000</v>
      </c>
      <c r="AW1670" s="67">
        <v>4493275491</v>
      </c>
      <c r="AX1670" s="67">
        <v>553353914</v>
      </c>
      <c r="AY1670" s="67">
        <v>37964941</v>
      </c>
      <c r="AZ1670" s="67">
        <v>515388972</v>
      </c>
      <c r="BA1670" s="67">
        <v>0</v>
      </c>
      <c r="BB1670" s="67">
        <v>0</v>
      </c>
      <c r="BC1670" s="67">
        <v>18440341</v>
      </c>
      <c r="BD1670" s="67">
        <v>9888895</v>
      </c>
      <c r="BE1670" s="67">
        <v>11903265</v>
      </c>
      <c r="BF1670" s="67">
        <v>1805020018</v>
      </c>
      <c r="BG1670" s="67">
        <v>2094669058</v>
      </c>
      <c r="BH1670" s="67">
        <v>0</v>
      </c>
      <c r="BI1670" s="67"/>
      <c r="BJ1670" s="67"/>
      <c r="BK1670" s="67">
        <v>0</v>
      </c>
      <c r="BL1670" s="67"/>
      <c r="BM1670" s="67"/>
      <c r="BN1670" s="67"/>
      <c r="BO1670" s="67"/>
      <c r="BP1670" s="67"/>
      <c r="BQ1670" s="67"/>
      <c r="BR1670" s="67"/>
      <c r="BS1670" s="67"/>
      <c r="BT1670" s="67"/>
      <c r="BU1670" s="67"/>
      <c r="BV1670" s="67"/>
      <c r="BW1670" s="67"/>
      <c r="BX1670" s="67"/>
      <c r="BY1670" s="67"/>
      <c r="BZ1670" s="67">
        <v>78276235771</v>
      </c>
      <c r="CA1670" s="67">
        <v>31701024140</v>
      </c>
      <c r="CB1670" s="67">
        <v>46575211631</v>
      </c>
      <c r="CC1670" s="67">
        <v>137852960053</v>
      </c>
      <c r="CD1670" s="67">
        <v>141800000000</v>
      </c>
    </row>
    <row r="1671" spans="1:82">
      <c r="A1671" t="s">
        <v>1941</v>
      </c>
      <c r="B1671" t="s">
        <v>1942</v>
      </c>
      <c r="C1671" t="s">
        <v>210</v>
      </c>
      <c r="D1671" t="s">
        <v>63</v>
      </c>
      <c r="E1671" t="s">
        <v>153</v>
      </c>
      <c r="F1671" s="67">
        <v>1999</v>
      </c>
      <c r="G1671" t="s">
        <v>1947</v>
      </c>
      <c r="H1671" s="67">
        <v>277381</v>
      </c>
      <c r="I1671" s="67">
        <v>86482201497</v>
      </c>
      <c r="J1671" s="67">
        <v>8700515743</v>
      </c>
      <c r="K1671" s="67">
        <v>18213839566</v>
      </c>
      <c r="L1671" s="67">
        <v>8628500756</v>
      </c>
      <c r="M1671" s="67">
        <v>754296102</v>
      </c>
      <c r="N1671" s="67">
        <v>319704</v>
      </c>
      <c r="O1671" s="67">
        <v>0</v>
      </c>
      <c r="P1671" s="67">
        <v>28974698</v>
      </c>
      <c r="Q1671" s="67">
        <v>15111598</v>
      </c>
      <c r="R1671" s="67">
        <v>18713865</v>
      </c>
      <c r="S1671" s="67">
        <v>3006081737</v>
      </c>
      <c r="T1671" s="67">
        <v>3493584844</v>
      </c>
      <c r="U1671" s="67">
        <v>0</v>
      </c>
      <c r="V1671" s="67">
        <v>0</v>
      </c>
      <c r="W1671" s="67">
        <v>0</v>
      </c>
      <c r="X1671" s="67">
        <v>0</v>
      </c>
      <c r="Y1671" s="67">
        <v>0</v>
      </c>
      <c r="Z1671" s="67">
        <v>0</v>
      </c>
      <c r="AA1671" s="67">
        <v>0</v>
      </c>
      <c r="AB1671" s="67">
        <v>0</v>
      </c>
      <c r="AC1671" s="67">
        <v>0</v>
      </c>
      <c r="AD1671" s="67">
        <v>0</v>
      </c>
      <c r="AE1671" s="67">
        <v>0</v>
      </c>
      <c r="AF1671" s="67">
        <v>0</v>
      </c>
      <c r="AG1671" s="67">
        <v>0</v>
      </c>
      <c r="AH1671" s="67">
        <v>0</v>
      </c>
      <c r="AI1671" s="67">
        <v>0</v>
      </c>
      <c r="AJ1671" s="67">
        <v>0</v>
      </c>
      <c r="AK1671" s="67">
        <v>0</v>
      </c>
      <c r="AL1671" s="67">
        <v>0</v>
      </c>
      <c r="AM1671" s="67">
        <v>133063338932</v>
      </c>
      <c r="AN1671" s="67">
        <v>54122487205</v>
      </c>
      <c r="AO1671" s="67">
        <v>78934346179</v>
      </c>
      <c r="AP1671" s="67">
        <v>239442522406</v>
      </c>
      <c r="AQ1671" s="67">
        <v>242343453048</v>
      </c>
      <c r="AR1671" s="67">
        <v>62706958034</v>
      </c>
      <c r="AS1671" s="67">
        <v>50570127447</v>
      </c>
      <c r="AT1671" s="67">
        <v>12136830587</v>
      </c>
      <c r="AU1671" s="67">
        <v>3511000000</v>
      </c>
      <c r="AV1671" s="67">
        <v>7350000000</v>
      </c>
      <c r="AW1671" s="67">
        <v>6552772195</v>
      </c>
      <c r="AX1671" s="67">
        <v>544097115</v>
      </c>
      <c r="AY1671" s="67">
        <v>18733226</v>
      </c>
      <c r="AZ1671" s="67">
        <v>525363889</v>
      </c>
      <c r="BA1671" s="67">
        <v>0</v>
      </c>
      <c r="BB1671" s="67">
        <v>0</v>
      </c>
      <c r="BC1671" s="67">
        <v>19682724</v>
      </c>
      <c r="BD1671" s="67">
        <v>10531302</v>
      </c>
      <c r="BE1671" s="67">
        <v>12635661</v>
      </c>
      <c r="BF1671" s="67">
        <v>3786560525</v>
      </c>
      <c r="BG1671" s="67">
        <v>2179264868</v>
      </c>
      <c r="BH1671" s="67">
        <v>0</v>
      </c>
      <c r="BI1671" s="67"/>
      <c r="BJ1671" s="67"/>
      <c r="BK1671" s="67">
        <v>0</v>
      </c>
      <c r="BL1671" s="67"/>
      <c r="BM1671" s="67"/>
      <c r="BN1671" s="67"/>
      <c r="BO1671" s="67"/>
      <c r="BP1671" s="67"/>
      <c r="BQ1671" s="67"/>
      <c r="BR1671" s="67"/>
      <c r="BS1671" s="67"/>
      <c r="BT1671" s="67"/>
      <c r="BU1671" s="67"/>
      <c r="BV1671" s="67"/>
      <c r="BW1671" s="67"/>
      <c r="BX1671" s="67"/>
      <c r="BY1671" s="67"/>
      <c r="BZ1671" s="67">
        <v>85349265741</v>
      </c>
      <c r="CA1671" s="67">
        <v>34565027184</v>
      </c>
      <c r="CB1671" s="67">
        <v>50784238556</v>
      </c>
      <c r="CC1671" s="67">
        <v>150769995969</v>
      </c>
      <c r="CD1671" s="67">
        <v>154600000000</v>
      </c>
    </row>
    <row r="1672" spans="1:82">
      <c r="A1672" t="s">
        <v>1941</v>
      </c>
      <c r="B1672" t="s">
        <v>1942</v>
      </c>
      <c r="C1672" t="s">
        <v>210</v>
      </c>
      <c r="D1672" t="s">
        <v>63</v>
      </c>
      <c r="E1672" t="s">
        <v>153</v>
      </c>
      <c r="F1672" s="67">
        <v>2000</v>
      </c>
      <c r="G1672" t="s">
        <v>1948</v>
      </c>
      <c r="H1672" s="67">
        <v>281205</v>
      </c>
      <c r="I1672" s="67">
        <v>90242979240</v>
      </c>
      <c r="J1672" s="67">
        <v>9142827981</v>
      </c>
      <c r="K1672" s="67">
        <v>21356835354</v>
      </c>
      <c r="L1672" s="67">
        <v>8842325121</v>
      </c>
      <c r="M1672" s="67">
        <v>754296102</v>
      </c>
      <c r="N1672" s="67">
        <v>340526</v>
      </c>
      <c r="O1672" s="67">
        <v>0</v>
      </c>
      <c r="P1672" s="67">
        <v>30269498</v>
      </c>
      <c r="Q1672" s="67">
        <v>15786894</v>
      </c>
      <c r="R1672" s="67">
        <v>19550136</v>
      </c>
      <c r="S1672" s="67">
        <v>3014756293</v>
      </c>
      <c r="T1672" s="67">
        <v>3672106047</v>
      </c>
      <c r="U1672" s="67">
        <v>0</v>
      </c>
      <c r="V1672" s="67">
        <v>0</v>
      </c>
      <c r="W1672" s="67">
        <v>0</v>
      </c>
      <c r="X1672" s="67">
        <v>0</v>
      </c>
      <c r="Y1672" s="67">
        <v>0</v>
      </c>
      <c r="Z1672" s="67">
        <v>0</v>
      </c>
      <c r="AA1672" s="67">
        <v>0</v>
      </c>
      <c r="AB1672" s="67">
        <v>0</v>
      </c>
      <c r="AC1672" s="67">
        <v>0</v>
      </c>
      <c r="AD1672" s="67">
        <v>0</v>
      </c>
      <c r="AE1672" s="67">
        <v>0</v>
      </c>
      <c r="AF1672" s="67">
        <v>0</v>
      </c>
      <c r="AG1672" s="67">
        <v>0</v>
      </c>
      <c r="AH1672" s="67">
        <v>0</v>
      </c>
      <c r="AI1672" s="67">
        <v>0</v>
      </c>
      <c r="AJ1672" s="67">
        <v>0</v>
      </c>
      <c r="AK1672" s="67">
        <v>0</v>
      </c>
      <c r="AL1672" s="67">
        <v>0</v>
      </c>
      <c r="AM1672" s="67">
        <v>138344369816</v>
      </c>
      <c r="AN1672" s="67">
        <v>56533501014</v>
      </c>
      <c r="AO1672" s="67">
        <v>81807063650</v>
      </c>
      <c r="AP1672" s="67">
        <v>246860818606</v>
      </c>
      <c r="AQ1672" s="67">
        <v>251983639843</v>
      </c>
      <c r="AR1672" s="67">
        <v>62991058101</v>
      </c>
      <c r="AS1672" s="67">
        <v>50799240404</v>
      </c>
      <c r="AT1672" s="67">
        <v>12191817697</v>
      </c>
      <c r="AU1672" s="67">
        <v>3879000000</v>
      </c>
      <c r="AV1672" s="67">
        <v>9061000000</v>
      </c>
      <c r="AW1672" s="67">
        <v>3370885729</v>
      </c>
      <c r="AX1672" s="67">
        <v>523105442</v>
      </c>
      <c r="AY1672" s="67">
        <v>18896432</v>
      </c>
      <c r="AZ1672" s="67">
        <v>504209011</v>
      </c>
      <c r="BA1672" s="67">
        <v>0</v>
      </c>
      <c r="BB1672" s="67">
        <v>0</v>
      </c>
      <c r="BC1672" s="67">
        <v>21082046</v>
      </c>
      <c r="BD1672" s="67">
        <v>11182387</v>
      </c>
      <c r="BE1672" s="67">
        <v>13499383</v>
      </c>
      <c r="BF1672" s="67">
        <v>831830076</v>
      </c>
      <c r="BG1672" s="67">
        <v>1970186394</v>
      </c>
      <c r="BH1672" s="67">
        <v>0</v>
      </c>
      <c r="BI1672" s="67"/>
      <c r="BJ1672" s="67"/>
      <c r="BK1672" s="67">
        <v>0</v>
      </c>
      <c r="BL1672" s="67"/>
      <c r="BM1672" s="67"/>
      <c r="BN1672" s="67"/>
      <c r="BO1672" s="67"/>
      <c r="BP1672" s="67"/>
      <c r="BQ1672" s="67"/>
      <c r="BR1672" s="67"/>
      <c r="BS1672" s="67"/>
      <c r="BT1672" s="67"/>
      <c r="BU1672" s="67"/>
      <c r="BV1672" s="67"/>
      <c r="BW1672" s="67"/>
      <c r="BX1672" s="67"/>
      <c r="BY1672" s="67"/>
      <c r="BZ1672" s="67">
        <v>86581261482</v>
      </c>
      <c r="CA1672" s="67">
        <v>35063228283</v>
      </c>
      <c r="CB1672" s="67">
        <v>51518033199</v>
      </c>
      <c r="CC1672" s="67">
        <v>147761205312</v>
      </c>
      <c r="CD1672" s="67">
        <v>152900000000</v>
      </c>
    </row>
    <row r="1673" spans="1:82">
      <c r="A1673" t="s">
        <v>1941</v>
      </c>
      <c r="B1673" t="s">
        <v>1942</v>
      </c>
      <c r="C1673" t="s">
        <v>210</v>
      </c>
      <c r="D1673" t="s">
        <v>63</v>
      </c>
      <c r="E1673" t="s">
        <v>153</v>
      </c>
      <c r="F1673" s="67">
        <v>2001</v>
      </c>
      <c r="G1673" t="s">
        <v>1949</v>
      </c>
      <c r="H1673" s="67">
        <v>284968</v>
      </c>
      <c r="I1673" s="67">
        <v>93490298588</v>
      </c>
      <c r="J1673" s="67">
        <v>8964613876</v>
      </c>
      <c r="K1673" s="67">
        <v>22173408674</v>
      </c>
      <c r="L1673" s="67">
        <v>9061585131</v>
      </c>
      <c r="M1673" s="67">
        <v>754296102</v>
      </c>
      <c r="N1673" s="67">
        <v>363341</v>
      </c>
      <c r="O1673" s="67">
        <v>0</v>
      </c>
      <c r="P1673" s="67">
        <v>31775362</v>
      </c>
      <c r="Q1673" s="67">
        <v>16572270</v>
      </c>
      <c r="R1673" s="67">
        <v>20522728</v>
      </c>
      <c r="S1673" s="67">
        <v>3023318875</v>
      </c>
      <c r="T1673" s="67">
        <v>3800363999</v>
      </c>
      <c r="U1673" s="67">
        <v>0</v>
      </c>
      <c r="V1673" s="67">
        <v>0</v>
      </c>
      <c r="W1673" s="67">
        <v>0</v>
      </c>
      <c r="X1673" s="67">
        <v>0</v>
      </c>
      <c r="Y1673" s="67">
        <v>0</v>
      </c>
      <c r="Z1673" s="67">
        <v>0</v>
      </c>
      <c r="AA1673" s="67">
        <v>0</v>
      </c>
      <c r="AB1673" s="67">
        <v>0</v>
      </c>
      <c r="AC1673" s="67">
        <v>0</v>
      </c>
      <c r="AD1673" s="67">
        <v>0</v>
      </c>
      <c r="AE1673" s="67">
        <v>0</v>
      </c>
      <c r="AF1673" s="67">
        <v>0</v>
      </c>
      <c r="AG1673" s="67">
        <v>0</v>
      </c>
      <c r="AH1673" s="67">
        <v>0</v>
      </c>
      <c r="AI1673" s="67">
        <v>0</v>
      </c>
      <c r="AJ1673" s="67">
        <v>0</v>
      </c>
      <c r="AK1673" s="67">
        <v>0</v>
      </c>
      <c r="AL1673" s="67">
        <v>0</v>
      </c>
      <c r="AM1673" s="67">
        <v>141181436227</v>
      </c>
      <c r="AN1673" s="67">
        <v>57210140120</v>
      </c>
      <c r="AO1673" s="67">
        <v>83963351074</v>
      </c>
      <c r="AP1673" s="67">
        <v>252939823469</v>
      </c>
      <c r="AQ1673" s="67">
        <v>258599393247</v>
      </c>
      <c r="AR1673" s="67">
        <v>56422634832</v>
      </c>
      <c r="AS1673" s="67">
        <v>45502124865</v>
      </c>
      <c r="AT1673" s="67">
        <v>10920509968</v>
      </c>
      <c r="AU1673" s="67">
        <v>4047000000</v>
      </c>
      <c r="AV1673" s="67">
        <v>10010000000</v>
      </c>
      <c r="AW1673" s="67">
        <v>1363078453</v>
      </c>
      <c r="AX1673" s="67">
        <v>287480420</v>
      </c>
      <c r="AY1673" s="67">
        <v>36842102</v>
      </c>
      <c r="AZ1673" s="67">
        <v>250638318</v>
      </c>
      <c r="BA1673" s="67">
        <v>0</v>
      </c>
      <c r="BB1673" s="67">
        <v>0</v>
      </c>
      <c r="BC1673" s="67">
        <v>20913753</v>
      </c>
      <c r="BD1673" s="67">
        <v>11015620</v>
      </c>
      <c r="BE1673" s="67">
        <v>13393523</v>
      </c>
      <c r="BF1673" s="67">
        <v>0</v>
      </c>
      <c r="BG1673" s="67">
        <v>1030275138</v>
      </c>
      <c r="BH1673" s="67">
        <v>0</v>
      </c>
      <c r="BI1673" s="67"/>
      <c r="BJ1673" s="67"/>
      <c r="BK1673" s="67">
        <v>0</v>
      </c>
      <c r="BL1673" s="67"/>
      <c r="BM1673" s="67"/>
      <c r="BN1673" s="67"/>
      <c r="BO1673" s="67"/>
      <c r="BP1673" s="67"/>
      <c r="BQ1673" s="67"/>
      <c r="BR1673" s="67"/>
      <c r="BS1673" s="67"/>
      <c r="BT1673" s="67"/>
      <c r="BU1673" s="67"/>
      <c r="BV1673" s="67"/>
      <c r="BW1673" s="67"/>
      <c r="BX1673" s="67"/>
      <c r="BY1673" s="67"/>
      <c r="BZ1673" s="67">
        <v>76218119512</v>
      </c>
      <c r="CA1673" s="67">
        <v>30856885783</v>
      </c>
      <c r="CB1673" s="67">
        <v>45361233729</v>
      </c>
      <c r="CC1673" s="67">
        <v>128040832798</v>
      </c>
      <c r="CD1673" s="67">
        <v>134000000000</v>
      </c>
    </row>
    <row r="1674" spans="1:82">
      <c r="A1674" t="s">
        <v>1941</v>
      </c>
      <c r="B1674" t="s">
        <v>1942</v>
      </c>
      <c r="C1674" t="s">
        <v>210</v>
      </c>
      <c r="D1674" t="s">
        <v>63</v>
      </c>
      <c r="E1674" t="s">
        <v>153</v>
      </c>
      <c r="F1674" s="67">
        <v>2002</v>
      </c>
      <c r="G1674" t="s">
        <v>1950</v>
      </c>
      <c r="H1674" s="67">
        <v>287523</v>
      </c>
      <c r="I1674" s="67">
        <v>95556624066</v>
      </c>
      <c r="J1674" s="67">
        <v>11067519546</v>
      </c>
      <c r="K1674" s="67">
        <v>25695765034</v>
      </c>
      <c r="L1674" s="67">
        <v>9497470565</v>
      </c>
      <c r="M1674" s="67">
        <v>753497482</v>
      </c>
      <c r="N1674" s="67">
        <v>386155</v>
      </c>
      <c r="O1674" s="67">
        <v>0</v>
      </c>
      <c r="P1674" s="67">
        <v>33281227</v>
      </c>
      <c r="Q1674" s="67">
        <v>17357645</v>
      </c>
      <c r="R1674" s="67">
        <v>21495319</v>
      </c>
      <c r="S1674" s="67">
        <v>3041698205</v>
      </c>
      <c r="T1674" s="67">
        <v>4030881670</v>
      </c>
      <c r="U1674" s="67">
        <v>0</v>
      </c>
      <c r="V1674" s="67">
        <v>0</v>
      </c>
      <c r="W1674" s="67">
        <v>0</v>
      </c>
      <c r="X1674" s="67">
        <v>0</v>
      </c>
      <c r="Y1674" s="67">
        <v>0</v>
      </c>
      <c r="Z1674" s="67">
        <v>0</v>
      </c>
      <c r="AA1674" s="67">
        <v>0</v>
      </c>
      <c r="AB1674" s="67">
        <v>0</v>
      </c>
      <c r="AC1674" s="67">
        <v>0</v>
      </c>
      <c r="AD1674" s="67">
        <v>0</v>
      </c>
      <c r="AE1674" s="67">
        <v>0</v>
      </c>
      <c r="AF1674" s="67">
        <v>0</v>
      </c>
      <c r="AG1674" s="67">
        <v>0</v>
      </c>
      <c r="AH1674" s="67">
        <v>0</v>
      </c>
      <c r="AI1674" s="67">
        <v>0</v>
      </c>
      <c r="AJ1674" s="67">
        <v>0</v>
      </c>
      <c r="AK1674" s="67">
        <v>0</v>
      </c>
      <c r="AL1674" s="67">
        <v>0</v>
      </c>
      <c r="AM1674" s="67">
        <v>140263242090</v>
      </c>
      <c r="AN1674" s="67">
        <v>57599403350</v>
      </c>
      <c r="AO1674" s="67">
        <v>82665551968</v>
      </c>
      <c r="AP1674" s="67">
        <v>252889664420</v>
      </c>
      <c r="AQ1674" s="67">
        <v>260139603085</v>
      </c>
      <c r="AR1674" s="67">
        <v>65815783497</v>
      </c>
      <c r="AS1674" s="67">
        <v>53077244756</v>
      </c>
      <c r="AT1674" s="67">
        <v>12738538741</v>
      </c>
      <c r="AU1674" s="67">
        <v>5256000000</v>
      </c>
      <c r="AV1674" s="67">
        <v>12203000000</v>
      </c>
      <c r="AW1674" s="67">
        <v>1559997131</v>
      </c>
      <c r="AX1674" s="67">
        <v>270422610</v>
      </c>
      <c r="AY1674" s="67">
        <v>30871683</v>
      </c>
      <c r="AZ1674" s="67">
        <v>239550927</v>
      </c>
      <c r="BA1674" s="67">
        <v>0</v>
      </c>
      <c r="BB1674" s="67">
        <v>0</v>
      </c>
      <c r="BC1674" s="67">
        <v>20584223</v>
      </c>
      <c r="BD1674" s="67">
        <v>10864262</v>
      </c>
      <c r="BE1674" s="67">
        <v>13185884</v>
      </c>
      <c r="BF1674" s="67">
        <v>0</v>
      </c>
      <c r="BG1674" s="67">
        <v>1244940151</v>
      </c>
      <c r="BH1674" s="67">
        <v>0</v>
      </c>
      <c r="BI1674" s="67"/>
      <c r="BJ1674" s="67"/>
      <c r="BK1674" s="67">
        <v>0</v>
      </c>
      <c r="BL1674" s="67"/>
      <c r="BM1674" s="67"/>
      <c r="BN1674" s="67"/>
      <c r="BO1674" s="67"/>
      <c r="BP1674" s="67"/>
      <c r="BQ1674" s="67"/>
      <c r="BR1674" s="67"/>
      <c r="BS1674" s="67"/>
      <c r="BT1674" s="67"/>
      <c r="BU1674" s="67"/>
      <c r="BV1674" s="67"/>
      <c r="BW1674" s="67"/>
      <c r="BX1674" s="67"/>
      <c r="BY1674" s="67"/>
      <c r="BZ1674" s="67">
        <v>84925623429</v>
      </c>
      <c r="CA1674" s="67">
        <v>34387582621</v>
      </c>
      <c r="CB1674" s="67">
        <v>50538040808</v>
      </c>
      <c r="CC1674" s="67">
        <v>145354404057</v>
      </c>
      <c r="CD1674" s="67">
        <v>152300000000</v>
      </c>
    </row>
    <row r="1675" spans="1:82">
      <c r="A1675" t="s">
        <v>1941</v>
      </c>
      <c r="B1675" t="s">
        <v>1942</v>
      </c>
      <c r="C1675" t="s">
        <v>210</v>
      </c>
      <c r="D1675" t="s">
        <v>63</v>
      </c>
      <c r="E1675" t="s">
        <v>153</v>
      </c>
      <c r="F1675" s="67">
        <v>2003</v>
      </c>
      <c r="G1675" t="s">
        <v>1951</v>
      </c>
      <c r="H1675" s="67">
        <v>289521</v>
      </c>
      <c r="I1675" s="67">
        <v>97971735276</v>
      </c>
      <c r="J1675" s="67">
        <v>20979414890</v>
      </c>
      <c r="K1675" s="67">
        <v>36802697029</v>
      </c>
      <c r="L1675" s="67">
        <v>9632190229</v>
      </c>
      <c r="M1675" s="67">
        <v>752698863</v>
      </c>
      <c r="N1675" s="67">
        <v>408970</v>
      </c>
      <c r="O1675" s="67">
        <v>0</v>
      </c>
      <c r="P1675" s="67">
        <v>34787091</v>
      </c>
      <c r="Q1675" s="67">
        <v>18143021</v>
      </c>
      <c r="R1675" s="67">
        <v>22467910</v>
      </c>
      <c r="S1675" s="67">
        <v>3062436560</v>
      </c>
      <c r="T1675" s="67">
        <v>4095010646</v>
      </c>
      <c r="U1675" s="67">
        <v>0</v>
      </c>
      <c r="V1675" s="67">
        <v>0</v>
      </c>
      <c r="W1675" s="67">
        <v>0</v>
      </c>
      <c r="X1675" s="67">
        <v>0</v>
      </c>
      <c r="Y1675" s="67">
        <v>0</v>
      </c>
      <c r="Z1675" s="67">
        <v>0</v>
      </c>
      <c r="AA1675" s="67">
        <v>0</v>
      </c>
      <c r="AB1675" s="67">
        <v>0</v>
      </c>
      <c r="AC1675" s="67">
        <v>0</v>
      </c>
      <c r="AD1675" s="67">
        <v>0</v>
      </c>
      <c r="AE1675" s="67">
        <v>0</v>
      </c>
      <c r="AF1675" s="67">
        <v>0</v>
      </c>
      <c r="AG1675" s="67">
        <v>0</v>
      </c>
      <c r="AH1675" s="67">
        <v>0</v>
      </c>
      <c r="AI1675" s="67">
        <v>0</v>
      </c>
      <c r="AJ1675" s="67">
        <v>0</v>
      </c>
      <c r="AK1675" s="67">
        <v>0</v>
      </c>
      <c r="AL1675" s="67">
        <v>0</v>
      </c>
      <c r="AM1675" s="67">
        <v>142185381942</v>
      </c>
      <c r="AN1675" s="67">
        <v>57991220519</v>
      </c>
      <c r="AO1675" s="67">
        <v>84188671725</v>
      </c>
      <c r="AP1675" s="67">
        <v>254488058845</v>
      </c>
      <c r="AQ1675" s="67">
        <v>264789154182</v>
      </c>
      <c r="AR1675" s="67">
        <v>81310997777</v>
      </c>
      <c r="AS1675" s="67">
        <v>65573385304</v>
      </c>
      <c r="AT1675" s="67">
        <v>15737612473</v>
      </c>
      <c r="AU1675" s="67">
        <v>10168000000</v>
      </c>
      <c r="AV1675" s="67">
        <v>17837000000</v>
      </c>
      <c r="AW1675" s="67">
        <v>2482109156</v>
      </c>
      <c r="AX1675" s="67">
        <v>265517097</v>
      </c>
      <c r="AY1675" s="67">
        <v>20434349</v>
      </c>
      <c r="AZ1675" s="67">
        <v>245082748</v>
      </c>
      <c r="BA1675" s="67">
        <v>0</v>
      </c>
      <c r="BB1675" s="67">
        <v>0</v>
      </c>
      <c r="BC1675" s="67">
        <v>20318449</v>
      </c>
      <c r="BD1675" s="67">
        <v>11059282</v>
      </c>
      <c r="BE1675" s="67">
        <v>13021542</v>
      </c>
      <c r="BF1675" s="67">
        <v>0</v>
      </c>
      <c r="BG1675" s="67">
        <v>2172192786</v>
      </c>
      <c r="BH1675" s="67">
        <v>0</v>
      </c>
      <c r="BI1675" s="67"/>
      <c r="BJ1675" s="67"/>
      <c r="BK1675" s="67">
        <v>0</v>
      </c>
      <c r="BL1675" s="67"/>
      <c r="BM1675" s="67"/>
      <c r="BN1675" s="67"/>
      <c r="BO1675" s="67"/>
      <c r="BP1675" s="67"/>
      <c r="BQ1675" s="67"/>
      <c r="BR1675" s="67"/>
      <c r="BS1675" s="67"/>
      <c r="BT1675" s="67"/>
      <c r="BU1675" s="67"/>
      <c r="BV1675" s="67"/>
      <c r="BW1675" s="67"/>
      <c r="BX1675" s="67"/>
      <c r="BY1675" s="67"/>
      <c r="BZ1675" s="67">
        <v>106558548526</v>
      </c>
      <c r="CA1675" s="67">
        <v>43129385407</v>
      </c>
      <c r="CB1675" s="67">
        <v>63429163118</v>
      </c>
      <c r="CC1675" s="67">
        <v>182682655459</v>
      </c>
      <c r="CD1675" s="67">
        <v>190400000000</v>
      </c>
    </row>
    <row r="1676" spans="1:82">
      <c r="A1676" t="s">
        <v>1941</v>
      </c>
      <c r="B1676" t="s">
        <v>1942</v>
      </c>
      <c r="C1676" t="s">
        <v>210</v>
      </c>
      <c r="D1676" t="s">
        <v>63</v>
      </c>
      <c r="E1676" t="s">
        <v>153</v>
      </c>
      <c r="F1676" s="67">
        <v>2004</v>
      </c>
      <c r="G1676" t="s">
        <v>1952</v>
      </c>
      <c r="H1676" s="67">
        <v>292074</v>
      </c>
      <c r="I1676" s="67">
        <v>101969441161</v>
      </c>
      <c r="J1676" s="67">
        <v>39498192246</v>
      </c>
      <c r="K1676" s="67">
        <v>59585307130</v>
      </c>
      <c r="L1676" s="67">
        <v>9682704230</v>
      </c>
      <c r="M1676" s="67">
        <v>752299553</v>
      </c>
      <c r="N1676" s="67">
        <v>431784</v>
      </c>
      <c r="O1676" s="67">
        <v>0</v>
      </c>
      <c r="P1676" s="67">
        <v>36292956</v>
      </c>
      <c r="Q1676" s="67">
        <v>18928396</v>
      </c>
      <c r="R1676" s="67">
        <v>23440502</v>
      </c>
      <c r="S1676" s="67">
        <v>3070235685</v>
      </c>
      <c r="T1676" s="67">
        <v>4121655946</v>
      </c>
      <c r="U1676" s="67">
        <v>0</v>
      </c>
      <c r="V1676" s="67">
        <v>0</v>
      </c>
      <c r="W1676" s="67">
        <v>0</v>
      </c>
      <c r="X1676" s="67">
        <v>0</v>
      </c>
      <c r="Y1676" s="67">
        <v>0</v>
      </c>
      <c r="Z1676" s="67">
        <v>0</v>
      </c>
      <c r="AA1676" s="67">
        <v>0</v>
      </c>
      <c r="AB1676" s="67">
        <v>0</v>
      </c>
      <c r="AC1676" s="67">
        <v>0</v>
      </c>
      <c r="AD1676" s="67">
        <v>0</v>
      </c>
      <c r="AE1676" s="67">
        <v>0</v>
      </c>
      <c r="AF1676" s="67">
        <v>0</v>
      </c>
      <c r="AG1676" s="67">
        <v>0</v>
      </c>
      <c r="AH1676" s="67">
        <v>0</v>
      </c>
      <c r="AI1676" s="67">
        <v>0</v>
      </c>
      <c r="AJ1676" s="67">
        <v>0</v>
      </c>
      <c r="AK1676" s="67">
        <v>0</v>
      </c>
      <c r="AL1676" s="67">
        <v>0</v>
      </c>
      <c r="AM1676" s="67">
        <v>143239586076</v>
      </c>
      <c r="AN1676" s="67">
        <v>58460454470</v>
      </c>
      <c r="AO1676" s="67">
        <v>84774199503</v>
      </c>
      <c r="AP1676" s="67">
        <v>250016119516</v>
      </c>
      <c r="AQ1676" s="67">
        <v>270045107730</v>
      </c>
      <c r="AR1676" s="67">
        <v>93818250472</v>
      </c>
      <c r="AS1676" s="67">
        <v>75659879413</v>
      </c>
      <c r="AT1676" s="67">
        <v>18158371059</v>
      </c>
      <c r="AU1676" s="67">
        <v>19748000000</v>
      </c>
      <c r="AV1676" s="67">
        <v>29791000000</v>
      </c>
      <c r="AW1676" s="67">
        <v>7673734182</v>
      </c>
      <c r="AX1676" s="67">
        <v>299476422</v>
      </c>
      <c r="AY1676" s="67">
        <v>27401220</v>
      </c>
      <c r="AZ1676" s="67">
        <v>272075202</v>
      </c>
      <c r="BA1676" s="67">
        <v>0</v>
      </c>
      <c r="BB1676" s="67">
        <v>0</v>
      </c>
      <c r="BC1676" s="67">
        <v>20271869</v>
      </c>
      <c r="BD1676" s="67">
        <v>10919929</v>
      </c>
      <c r="BE1676" s="67">
        <v>12935094</v>
      </c>
      <c r="BF1676" s="67">
        <v>4543728622</v>
      </c>
      <c r="BG1676" s="67">
        <v>2786402246</v>
      </c>
      <c r="BH1676" s="67">
        <v>0</v>
      </c>
      <c r="BI1676" s="67"/>
      <c r="BJ1676" s="67"/>
      <c r="BK1676" s="67">
        <v>0</v>
      </c>
      <c r="BL1676" s="67"/>
      <c r="BM1676" s="67"/>
      <c r="BN1676" s="67"/>
      <c r="BO1676" s="67"/>
      <c r="BP1676" s="67"/>
      <c r="BQ1676" s="67"/>
      <c r="BR1676" s="67"/>
      <c r="BS1676" s="67"/>
      <c r="BT1676" s="67"/>
      <c r="BU1676" s="67"/>
      <c r="BV1676" s="67"/>
      <c r="BW1676" s="67"/>
      <c r="BX1676" s="67"/>
      <c r="BY1676" s="67"/>
      <c r="BZ1676" s="67">
        <v>126017818134</v>
      </c>
      <c r="CA1676" s="67">
        <v>50893888334</v>
      </c>
      <c r="CB1676" s="67">
        <v>75123929800</v>
      </c>
      <c r="CC1676" s="67">
        <v>217466802788</v>
      </c>
      <c r="CD1676" s="67">
        <v>227500000000</v>
      </c>
    </row>
    <row r="1677" spans="1:82">
      <c r="A1677" t="s">
        <v>1941</v>
      </c>
      <c r="B1677" t="s">
        <v>1942</v>
      </c>
      <c r="C1677" t="s">
        <v>210</v>
      </c>
      <c r="D1677" t="s">
        <v>63</v>
      </c>
      <c r="E1677" t="s">
        <v>153</v>
      </c>
      <c r="F1677" s="67">
        <v>2005</v>
      </c>
      <c r="G1677" t="s">
        <v>1953</v>
      </c>
      <c r="H1677" s="67">
        <v>296734</v>
      </c>
      <c r="I1677" s="67">
        <v>108447859922</v>
      </c>
      <c r="J1677" s="67">
        <v>78085212546</v>
      </c>
      <c r="K1677" s="67">
        <v>104511124195</v>
      </c>
      <c r="L1677" s="67">
        <v>9631278707</v>
      </c>
      <c r="M1677" s="67">
        <v>751500933</v>
      </c>
      <c r="N1677" s="67">
        <v>454599</v>
      </c>
      <c r="O1677" s="67">
        <v>0</v>
      </c>
      <c r="P1677" s="67">
        <v>37798820</v>
      </c>
      <c r="Q1677" s="67">
        <v>19713772</v>
      </c>
      <c r="R1677" s="67">
        <v>24413093</v>
      </c>
      <c r="S1677" s="67">
        <v>3069859842</v>
      </c>
      <c r="T1677" s="67">
        <v>4055230460</v>
      </c>
      <c r="U1677" s="67">
        <v>0</v>
      </c>
      <c r="V1677" s="67">
        <v>0</v>
      </c>
      <c r="W1677" s="67">
        <v>0</v>
      </c>
      <c r="X1677" s="67">
        <v>0</v>
      </c>
      <c r="Y1677" s="67">
        <v>0</v>
      </c>
      <c r="Z1677" s="67">
        <v>0</v>
      </c>
      <c r="AA1677" s="67">
        <v>0</v>
      </c>
      <c r="AB1677" s="67">
        <v>0</v>
      </c>
      <c r="AC1677" s="67">
        <v>0</v>
      </c>
      <c r="AD1677" s="67">
        <v>0</v>
      </c>
      <c r="AE1677" s="67">
        <v>0</v>
      </c>
      <c r="AF1677" s="67">
        <v>0</v>
      </c>
      <c r="AG1677" s="67">
        <v>0</v>
      </c>
      <c r="AH1677" s="67">
        <v>0</v>
      </c>
      <c r="AI1677" s="67">
        <v>0</v>
      </c>
      <c r="AJ1677" s="67">
        <v>0</v>
      </c>
      <c r="AK1677" s="67">
        <v>0</v>
      </c>
      <c r="AL1677" s="67">
        <v>0</v>
      </c>
      <c r="AM1677" s="67">
        <v>148433828345</v>
      </c>
      <c r="AN1677" s="67">
        <v>60367212985</v>
      </c>
      <c r="AO1677" s="67">
        <v>88064472653</v>
      </c>
      <c r="AP1677" s="67">
        <v>240872358309</v>
      </c>
      <c r="AQ1677" s="67">
        <v>281068472730</v>
      </c>
      <c r="AR1677" s="67">
        <v>110566221021</v>
      </c>
      <c r="AS1677" s="67">
        <v>89166307275</v>
      </c>
      <c r="AT1677" s="67">
        <v>21399913746</v>
      </c>
      <c r="AU1677" s="67">
        <v>40597000000</v>
      </c>
      <c r="AV1677" s="67">
        <v>54336000000</v>
      </c>
      <c r="AW1677" s="67">
        <v>10477031111</v>
      </c>
      <c r="AX1677" s="67">
        <v>310044118</v>
      </c>
      <c r="AY1677" s="67">
        <v>31263602</v>
      </c>
      <c r="AZ1677" s="67">
        <v>278780516</v>
      </c>
      <c r="BA1677" s="67">
        <v>0</v>
      </c>
      <c r="BB1677" s="67">
        <v>0</v>
      </c>
      <c r="BC1677" s="67">
        <v>20211890</v>
      </c>
      <c r="BD1677" s="67">
        <v>10881663</v>
      </c>
      <c r="BE1677" s="67">
        <v>12891046</v>
      </c>
      <c r="BF1677" s="67">
        <v>6944734648</v>
      </c>
      <c r="BG1677" s="67">
        <v>3178267745</v>
      </c>
      <c r="BH1677" s="67">
        <v>0</v>
      </c>
      <c r="BI1677" s="67"/>
      <c r="BJ1677" s="67"/>
      <c r="BK1677" s="67">
        <v>0</v>
      </c>
      <c r="BL1677" s="67"/>
      <c r="BM1677" s="67"/>
      <c r="BN1677" s="67"/>
      <c r="BO1677" s="67"/>
      <c r="BP1677" s="67"/>
      <c r="BQ1677" s="67"/>
      <c r="BR1677" s="67"/>
      <c r="BS1677" s="67"/>
      <c r="BT1677" s="67"/>
      <c r="BU1677" s="67"/>
      <c r="BV1677" s="67"/>
      <c r="BW1677" s="67"/>
      <c r="BX1677" s="67"/>
      <c r="BY1677" s="67"/>
      <c r="BZ1677" s="67">
        <v>166628244084</v>
      </c>
      <c r="CA1677" s="67">
        <v>69595213270</v>
      </c>
      <c r="CB1677" s="67">
        <v>97033030815</v>
      </c>
      <c r="CC1677" s="67">
        <v>273932496216</v>
      </c>
      <c r="CD1677" s="67">
        <v>287700000000</v>
      </c>
    </row>
    <row r="1678" spans="1:82">
      <c r="A1678" t="s">
        <v>1941</v>
      </c>
      <c r="B1678" t="s">
        <v>1942</v>
      </c>
      <c r="C1678" t="s">
        <v>210</v>
      </c>
      <c r="D1678" t="s">
        <v>63</v>
      </c>
      <c r="E1678" t="s">
        <v>153</v>
      </c>
      <c r="F1678" s="67">
        <v>2006</v>
      </c>
      <c r="G1678" t="s">
        <v>1954</v>
      </c>
      <c r="H1678" s="67">
        <v>303782</v>
      </c>
      <c r="I1678" s="67">
        <v>117366705946</v>
      </c>
      <c r="J1678" s="67">
        <v>120768468057</v>
      </c>
      <c r="K1678" s="67">
        <v>151622686970</v>
      </c>
      <c r="L1678" s="67">
        <v>9757540272</v>
      </c>
      <c r="M1678" s="67">
        <v>751101624</v>
      </c>
      <c r="N1678" s="67">
        <v>477414</v>
      </c>
      <c r="O1678" s="67">
        <v>0</v>
      </c>
      <c r="P1678" s="67">
        <v>39304684</v>
      </c>
      <c r="Q1678" s="67">
        <v>20499147</v>
      </c>
      <c r="R1678" s="67">
        <v>25385685</v>
      </c>
      <c r="S1678" s="67">
        <v>3071912834</v>
      </c>
      <c r="T1678" s="67">
        <v>4213447043</v>
      </c>
      <c r="U1678" s="67">
        <v>0</v>
      </c>
      <c r="V1678" s="67">
        <v>0</v>
      </c>
      <c r="W1678" s="67">
        <v>0</v>
      </c>
      <c r="X1678" s="67">
        <v>0</v>
      </c>
      <c r="Y1678" s="67">
        <v>0</v>
      </c>
      <c r="Z1678" s="67">
        <v>0</v>
      </c>
      <c r="AA1678" s="67">
        <v>0</v>
      </c>
      <c r="AB1678" s="67">
        <v>0</v>
      </c>
      <c r="AC1678" s="67">
        <v>0</v>
      </c>
      <c r="AD1678" s="67">
        <v>0</v>
      </c>
      <c r="AE1678" s="67">
        <v>0</v>
      </c>
      <c r="AF1678" s="67">
        <v>0</v>
      </c>
      <c r="AG1678" s="67">
        <v>0</v>
      </c>
      <c r="AH1678" s="67">
        <v>0</v>
      </c>
      <c r="AI1678" s="67">
        <v>0</v>
      </c>
      <c r="AJ1678" s="67">
        <v>0</v>
      </c>
      <c r="AK1678" s="67">
        <v>0</v>
      </c>
      <c r="AL1678" s="67">
        <v>0</v>
      </c>
      <c r="AM1678" s="67">
        <v>155988918141</v>
      </c>
      <c r="AN1678" s="67">
        <v>62264524787</v>
      </c>
      <c r="AO1678" s="67">
        <v>93778420080</v>
      </c>
      <c r="AP1678" s="67">
        <v>236948608451</v>
      </c>
      <c r="AQ1678" s="67">
        <v>295779388973</v>
      </c>
      <c r="AR1678" s="67">
        <v>125290229270</v>
      </c>
      <c r="AS1678" s="67">
        <v>101040507476</v>
      </c>
      <c r="AT1678" s="67">
        <v>24249721794</v>
      </c>
      <c r="AU1678" s="67">
        <v>66987000000</v>
      </c>
      <c r="AV1678" s="67">
        <v>84101000000</v>
      </c>
      <c r="AW1678" s="67">
        <v>8232901761</v>
      </c>
      <c r="AX1678" s="67">
        <v>360457339</v>
      </c>
      <c r="AY1678" s="67">
        <v>49710582</v>
      </c>
      <c r="AZ1678" s="67">
        <v>310746756</v>
      </c>
      <c r="BA1678" s="67">
        <v>0</v>
      </c>
      <c r="BB1678" s="67">
        <v>0</v>
      </c>
      <c r="BC1678" s="67">
        <v>24005797</v>
      </c>
      <c r="BD1678" s="67">
        <v>12919362</v>
      </c>
      <c r="BE1678" s="67">
        <v>15305150</v>
      </c>
      <c r="BF1678" s="67">
        <v>4976920163</v>
      </c>
      <c r="BG1678" s="67">
        <v>2843293950</v>
      </c>
      <c r="BH1678" s="67">
        <v>0</v>
      </c>
      <c r="BI1678" s="67"/>
      <c r="BJ1678" s="67"/>
      <c r="BK1678" s="67">
        <v>0</v>
      </c>
      <c r="BL1678" s="67"/>
      <c r="BM1678" s="67"/>
      <c r="BN1678" s="67"/>
      <c r="BO1678" s="67"/>
      <c r="BP1678" s="67"/>
      <c r="BQ1678" s="67"/>
      <c r="BR1678" s="67"/>
      <c r="BS1678" s="67"/>
      <c r="BT1678" s="67"/>
      <c r="BU1678" s="67"/>
      <c r="BV1678" s="67"/>
      <c r="BW1678" s="67"/>
      <c r="BX1678" s="67"/>
      <c r="BY1678" s="67"/>
      <c r="BZ1678" s="67">
        <v>166087929335</v>
      </c>
      <c r="CA1678" s="67">
        <v>68203753641</v>
      </c>
      <c r="CB1678" s="67">
        <v>97884175694</v>
      </c>
      <c r="CC1678" s="67">
        <v>282497060366</v>
      </c>
      <c r="CD1678" s="67">
        <v>299600000000</v>
      </c>
    </row>
    <row r="1679" spans="1:82">
      <c r="A1679" t="s">
        <v>1941</v>
      </c>
      <c r="B1679" t="s">
        <v>1942</v>
      </c>
      <c r="C1679" t="s">
        <v>210</v>
      </c>
      <c r="D1679" t="s">
        <v>63</v>
      </c>
      <c r="E1679" t="s">
        <v>153</v>
      </c>
      <c r="F1679" s="67">
        <v>2007</v>
      </c>
      <c r="G1679" t="s">
        <v>1955</v>
      </c>
      <c r="H1679" s="67">
        <v>311566</v>
      </c>
      <c r="I1679" s="67">
        <v>124874255752</v>
      </c>
      <c r="J1679" s="67">
        <v>198526650953</v>
      </c>
      <c r="K1679" s="67">
        <v>238901287798</v>
      </c>
      <c r="L1679" s="67">
        <v>10195154953</v>
      </c>
      <c r="M1679" s="67">
        <v>749105075</v>
      </c>
      <c r="N1679" s="67">
        <v>500228</v>
      </c>
      <c r="O1679" s="67">
        <v>0</v>
      </c>
      <c r="P1679" s="67">
        <v>40810549</v>
      </c>
      <c r="Q1679" s="67">
        <v>21284523</v>
      </c>
      <c r="R1679" s="67">
        <v>26358276</v>
      </c>
      <c r="S1679" s="67">
        <v>3092450256</v>
      </c>
      <c r="T1679" s="67">
        <v>4849462050</v>
      </c>
      <c r="U1679" s="67">
        <v>0</v>
      </c>
      <c r="V1679" s="67">
        <v>0</v>
      </c>
      <c r="W1679" s="67">
        <v>0</v>
      </c>
      <c r="X1679" s="67">
        <v>0</v>
      </c>
      <c r="Y1679" s="67">
        <v>0</v>
      </c>
      <c r="Z1679" s="67">
        <v>0</v>
      </c>
      <c r="AA1679" s="67">
        <v>0</v>
      </c>
      <c r="AB1679" s="67">
        <v>0</v>
      </c>
      <c r="AC1679" s="67">
        <v>0</v>
      </c>
      <c r="AD1679" s="67">
        <v>0</v>
      </c>
      <c r="AE1679" s="67">
        <v>0</v>
      </c>
      <c r="AF1679" s="67">
        <v>0</v>
      </c>
      <c r="AG1679" s="67">
        <v>0</v>
      </c>
      <c r="AH1679" s="67">
        <v>0</v>
      </c>
      <c r="AI1679" s="67">
        <v>0</v>
      </c>
      <c r="AJ1679" s="67">
        <v>0</v>
      </c>
      <c r="AK1679" s="67">
        <v>0</v>
      </c>
      <c r="AL1679" s="67">
        <v>0</v>
      </c>
      <c r="AM1679" s="67">
        <v>163632458193</v>
      </c>
      <c r="AN1679" s="67">
        <v>64723066480</v>
      </c>
      <c r="AO1679" s="67">
        <v>98985676210</v>
      </c>
      <c r="AP1679" s="67">
        <v>210593570157</v>
      </c>
      <c r="AQ1679" s="67">
        <v>308682637516</v>
      </c>
      <c r="AR1679" s="67">
        <v>172018951755</v>
      </c>
      <c r="AS1679" s="67">
        <v>138724961093</v>
      </c>
      <c r="AT1679" s="67">
        <v>33293990662</v>
      </c>
      <c r="AU1679" s="67">
        <v>115680000000</v>
      </c>
      <c r="AV1679" s="67">
        <v>139206000000</v>
      </c>
      <c r="AW1679" s="67">
        <v>11232725145</v>
      </c>
      <c r="AX1679" s="67">
        <v>624275229</v>
      </c>
      <c r="AY1679" s="67">
        <v>53500878</v>
      </c>
      <c r="AZ1679" s="67">
        <v>570774352</v>
      </c>
      <c r="BA1679" s="67">
        <v>0</v>
      </c>
      <c r="BB1679" s="67">
        <v>0</v>
      </c>
      <c r="BC1679" s="67">
        <v>27900225</v>
      </c>
      <c r="BD1679" s="67">
        <v>15027534</v>
      </c>
      <c r="BE1679" s="67">
        <v>17789615</v>
      </c>
      <c r="BF1679" s="67">
        <v>8138063811</v>
      </c>
      <c r="BG1679" s="67">
        <v>2409668731</v>
      </c>
      <c r="BH1679" s="67">
        <v>0</v>
      </c>
      <c r="BI1679" s="67"/>
      <c r="BJ1679" s="67"/>
      <c r="BK1679" s="67">
        <v>0</v>
      </c>
      <c r="BL1679" s="67"/>
      <c r="BM1679" s="67"/>
      <c r="BN1679" s="67"/>
      <c r="BO1679" s="67"/>
      <c r="BP1679" s="67"/>
      <c r="BQ1679" s="67"/>
      <c r="BR1679" s="67"/>
      <c r="BS1679" s="67"/>
      <c r="BT1679" s="67"/>
      <c r="BU1679" s="67"/>
      <c r="BV1679" s="67"/>
      <c r="BW1679" s="67"/>
      <c r="BX1679" s="67"/>
      <c r="BY1679" s="67"/>
      <c r="BZ1679" s="67">
        <v>200741638680</v>
      </c>
      <c r="CA1679" s="67">
        <v>80170384955</v>
      </c>
      <c r="CB1679" s="67">
        <v>120571253724</v>
      </c>
      <c r="CC1679" s="67">
        <v>360467315580</v>
      </c>
      <c r="CD1679" s="67">
        <v>384000000000</v>
      </c>
    </row>
    <row r="1680" spans="1:82">
      <c r="A1680" t="s">
        <v>1941</v>
      </c>
      <c r="B1680" t="s">
        <v>1942</v>
      </c>
      <c r="C1680" t="s">
        <v>210</v>
      </c>
      <c r="D1680" t="s">
        <v>63</v>
      </c>
      <c r="E1680" t="s">
        <v>153</v>
      </c>
      <c r="F1680" s="67">
        <v>2008</v>
      </c>
      <c r="G1680" t="s">
        <v>1956</v>
      </c>
      <c r="H1680" s="67">
        <v>317414</v>
      </c>
      <c r="I1680" s="67">
        <v>129733542126</v>
      </c>
      <c r="J1680" s="67">
        <v>61476086414</v>
      </c>
      <c r="K1680" s="67">
        <v>191517143840</v>
      </c>
      <c r="L1680" s="67">
        <v>11410910813</v>
      </c>
      <c r="M1680" s="67">
        <v>749105075</v>
      </c>
      <c r="N1680" s="67">
        <v>523043</v>
      </c>
      <c r="O1680" s="67">
        <v>0</v>
      </c>
      <c r="P1680" s="67">
        <v>42316413</v>
      </c>
      <c r="Q1680" s="67">
        <v>22069898</v>
      </c>
      <c r="R1680" s="67">
        <v>27330868</v>
      </c>
      <c r="S1680" s="67">
        <v>3111142784</v>
      </c>
      <c r="T1680" s="67">
        <v>7179680830</v>
      </c>
      <c r="U1680" s="67">
        <v>0</v>
      </c>
      <c r="V1680" s="67">
        <v>0</v>
      </c>
      <c r="W1680" s="67">
        <v>0</v>
      </c>
      <c r="X1680" s="67">
        <v>0</v>
      </c>
      <c r="Y1680" s="67">
        <v>0</v>
      </c>
      <c r="Z1680" s="67">
        <v>0</v>
      </c>
      <c r="AA1680" s="67">
        <v>0</v>
      </c>
      <c r="AB1680" s="67">
        <v>0</v>
      </c>
      <c r="AC1680" s="67">
        <v>0</v>
      </c>
      <c r="AD1680" s="67">
        <v>0</v>
      </c>
      <c r="AE1680" s="67">
        <v>0</v>
      </c>
      <c r="AF1680" s="67">
        <v>0</v>
      </c>
      <c r="AG1680" s="67">
        <v>0</v>
      </c>
      <c r="AH1680" s="67">
        <v>0</v>
      </c>
      <c r="AI1680" s="67">
        <v>0</v>
      </c>
      <c r="AJ1680" s="67">
        <v>0</v>
      </c>
      <c r="AK1680" s="67">
        <v>0</v>
      </c>
      <c r="AL1680" s="67">
        <v>0</v>
      </c>
      <c r="AM1680" s="67">
        <v>165634673653</v>
      </c>
      <c r="AN1680" s="67">
        <v>65980274356</v>
      </c>
      <c r="AO1680" s="67">
        <v>99728199944</v>
      </c>
      <c r="AP1680" s="67">
        <v>181557798218</v>
      </c>
      <c r="AQ1680" s="67">
        <v>315492162591</v>
      </c>
      <c r="AR1680" s="67">
        <v>121821741046</v>
      </c>
      <c r="AS1680" s="67">
        <v>98243339553</v>
      </c>
      <c r="AT1680" s="67">
        <v>23578401493</v>
      </c>
      <c r="AU1680" s="67">
        <v>40369000000</v>
      </c>
      <c r="AV1680" s="67">
        <v>125762000000</v>
      </c>
      <c r="AW1680" s="67">
        <v>8823316320</v>
      </c>
      <c r="AX1680" s="67">
        <v>587895930</v>
      </c>
      <c r="AY1680" s="67">
        <v>57647788</v>
      </c>
      <c r="AZ1680" s="67">
        <v>530248142</v>
      </c>
      <c r="BA1680" s="67">
        <v>0</v>
      </c>
      <c r="BB1680" s="67">
        <v>0</v>
      </c>
      <c r="BC1680" s="67">
        <v>31740312</v>
      </c>
      <c r="BD1680" s="67">
        <v>17066511</v>
      </c>
      <c r="BE1680" s="67">
        <v>20241363</v>
      </c>
      <c r="BF1680" s="67">
        <v>5181216163</v>
      </c>
      <c r="BG1680" s="67">
        <v>2985156042</v>
      </c>
      <c r="BH1680" s="67">
        <v>0</v>
      </c>
      <c r="BI1680" s="67"/>
      <c r="BJ1680" s="67"/>
      <c r="BK1680" s="67">
        <v>0</v>
      </c>
      <c r="BL1680" s="67"/>
      <c r="BM1680" s="67"/>
      <c r="BN1680" s="67"/>
      <c r="BO1680" s="67"/>
      <c r="BP1680" s="67"/>
      <c r="BQ1680" s="67"/>
      <c r="BR1680" s="67"/>
      <c r="BS1680" s="67"/>
      <c r="BT1680" s="67"/>
      <c r="BU1680" s="67"/>
      <c r="BV1680" s="67"/>
      <c r="BW1680" s="67"/>
      <c r="BX1680" s="67"/>
      <c r="BY1680" s="67"/>
      <c r="BZ1680" s="67">
        <v>155500389600</v>
      </c>
      <c r="CA1680" s="67">
        <v>61836183105</v>
      </c>
      <c r="CB1680" s="67">
        <v>93664206496</v>
      </c>
      <c r="CC1680" s="67">
        <v>200752446966</v>
      </c>
      <c r="CD1680" s="67">
        <v>286100000000</v>
      </c>
    </row>
    <row r="1681" spans="1:82">
      <c r="A1681" t="s">
        <v>1941</v>
      </c>
      <c r="B1681" t="s">
        <v>1942</v>
      </c>
      <c r="C1681" t="s">
        <v>210</v>
      </c>
      <c r="D1681" t="s">
        <v>63</v>
      </c>
      <c r="E1681" t="s">
        <v>153</v>
      </c>
      <c r="F1681" s="67">
        <v>2009</v>
      </c>
      <c r="G1681" t="s">
        <v>1957</v>
      </c>
      <c r="H1681" s="67">
        <v>318499</v>
      </c>
      <c r="I1681" s="67">
        <v>128454196672</v>
      </c>
      <c r="J1681" s="67">
        <v>51998566568</v>
      </c>
      <c r="K1681" s="67">
        <v>167465731802</v>
      </c>
      <c r="L1681" s="67">
        <v>11426733085</v>
      </c>
      <c r="M1681" s="67">
        <v>748705765</v>
      </c>
      <c r="N1681" s="67">
        <v>545857</v>
      </c>
      <c r="O1681" s="67">
        <v>0</v>
      </c>
      <c r="P1681" s="67">
        <v>43822278</v>
      </c>
      <c r="Q1681" s="67">
        <v>22855274</v>
      </c>
      <c r="R1681" s="67">
        <v>28303459</v>
      </c>
      <c r="S1681" s="67">
        <v>3128741725</v>
      </c>
      <c r="T1681" s="67">
        <v>7094149530</v>
      </c>
      <c r="U1681" s="67">
        <v>0</v>
      </c>
      <c r="V1681" s="67">
        <v>0</v>
      </c>
      <c r="W1681" s="67">
        <v>0</v>
      </c>
      <c r="X1681" s="67">
        <v>0</v>
      </c>
      <c r="Y1681" s="67">
        <v>0</v>
      </c>
      <c r="Z1681" s="67">
        <v>0</v>
      </c>
      <c r="AA1681" s="67">
        <v>0</v>
      </c>
      <c r="AB1681" s="67">
        <v>0</v>
      </c>
      <c r="AC1681" s="67">
        <v>0</v>
      </c>
      <c r="AD1681" s="67">
        <v>0</v>
      </c>
      <c r="AE1681" s="67">
        <v>0</v>
      </c>
      <c r="AF1681" s="67">
        <v>0</v>
      </c>
      <c r="AG1681" s="67">
        <v>0</v>
      </c>
      <c r="AH1681" s="67">
        <v>0</v>
      </c>
      <c r="AI1681" s="67">
        <v>0</v>
      </c>
      <c r="AJ1681" s="67">
        <v>0</v>
      </c>
      <c r="AK1681" s="67">
        <v>0</v>
      </c>
      <c r="AL1681" s="67">
        <v>0</v>
      </c>
      <c r="AM1681" s="67">
        <v>156204104285</v>
      </c>
      <c r="AN1681" s="67">
        <v>64531491552</v>
      </c>
      <c r="AO1681" s="67">
        <v>91730578898</v>
      </c>
      <c r="AP1681" s="67">
        <v>186114577650</v>
      </c>
      <c r="AQ1681" s="67">
        <v>306288225651</v>
      </c>
      <c r="AR1681" s="67">
        <v>93512782410</v>
      </c>
      <c r="AS1681" s="67">
        <v>75413534202</v>
      </c>
      <c r="AT1681" s="67">
        <v>18099248208</v>
      </c>
      <c r="AU1681" s="67">
        <v>38244000000</v>
      </c>
      <c r="AV1681" s="67">
        <v>123168000000</v>
      </c>
      <c r="AW1681" s="67">
        <v>7301298629</v>
      </c>
      <c r="AX1681" s="67">
        <v>503258489</v>
      </c>
      <c r="AY1681" s="67">
        <v>51721918</v>
      </c>
      <c r="AZ1681" s="67">
        <v>451536571</v>
      </c>
      <c r="BA1681" s="67">
        <v>0</v>
      </c>
      <c r="BB1681" s="67">
        <v>0</v>
      </c>
      <c r="BC1681" s="67">
        <v>35248421</v>
      </c>
      <c r="BD1681" s="67">
        <v>18965011</v>
      </c>
      <c r="BE1681" s="67">
        <v>22495179</v>
      </c>
      <c r="BF1681" s="67">
        <v>5790123167</v>
      </c>
      <c r="BG1681" s="67">
        <v>931208361</v>
      </c>
      <c r="BH1681" s="67">
        <v>0</v>
      </c>
      <c r="BI1681" s="67"/>
      <c r="BJ1681" s="67"/>
      <c r="BK1681" s="67">
        <v>0</v>
      </c>
      <c r="BL1681" s="67"/>
      <c r="BM1681" s="67"/>
      <c r="BN1681" s="67"/>
      <c r="BO1681" s="67"/>
      <c r="BP1681" s="67"/>
      <c r="BQ1681" s="67"/>
      <c r="BR1681" s="67"/>
      <c r="BS1681" s="67"/>
      <c r="BT1681" s="67"/>
      <c r="BU1681" s="67"/>
      <c r="BV1681" s="67"/>
      <c r="BW1681" s="67"/>
      <c r="BX1681" s="67"/>
      <c r="BY1681" s="67"/>
      <c r="BZ1681" s="67">
        <v>94449320444</v>
      </c>
      <c r="CA1681" s="67">
        <v>39279359550</v>
      </c>
      <c r="CB1681" s="67">
        <v>55169960894</v>
      </c>
      <c r="CC1681" s="67">
        <v>110339401483</v>
      </c>
      <c r="CD1681" s="67">
        <v>195300000000</v>
      </c>
    </row>
    <row r="1682" spans="1:82">
      <c r="A1682" t="s">
        <v>1941</v>
      </c>
      <c r="B1682" t="s">
        <v>1942</v>
      </c>
      <c r="C1682" t="s">
        <v>210</v>
      </c>
      <c r="D1682" t="s">
        <v>63</v>
      </c>
      <c r="E1682" t="s">
        <v>153</v>
      </c>
      <c r="F1682" s="67">
        <v>2010</v>
      </c>
      <c r="G1682" t="s">
        <v>1958</v>
      </c>
      <c r="H1682" s="67">
        <v>318041</v>
      </c>
      <c r="I1682" s="67">
        <v>126237105383</v>
      </c>
      <c r="J1682" s="67">
        <v>48763258740</v>
      </c>
      <c r="K1682" s="67">
        <v>158534772304</v>
      </c>
      <c r="L1682" s="67">
        <v>11507998815</v>
      </c>
      <c r="M1682" s="67">
        <v>748306455</v>
      </c>
      <c r="N1682" s="67">
        <v>568672</v>
      </c>
      <c r="O1682" s="67">
        <v>0</v>
      </c>
      <c r="P1682" s="67">
        <v>45328142</v>
      </c>
      <c r="Q1682" s="67">
        <v>23640649</v>
      </c>
      <c r="R1682" s="67">
        <v>29276050</v>
      </c>
      <c r="S1682" s="67">
        <v>3133734808</v>
      </c>
      <c r="T1682" s="67">
        <v>7274906581</v>
      </c>
      <c r="U1682" s="67">
        <v>0</v>
      </c>
      <c r="V1682" s="67">
        <v>0</v>
      </c>
      <c r="W1682" s="67">
        <v>0</v>
      </c>
      <c r="X1682" s="67">
        <v>0</v>
      </c>
      <c r="Y1682" s="67">
        <v>0</v>
      </c>
      <c r="Z1682" s="67">
        <v>0</v>
      </c>
      <c r="AA1682" s="67">
        <v>0</v>
      </c>
      <c r="AB1682" s="67">
        <v>0</v>
      </c>
      <c r="AC1682" s="67">
        <v>0</v>
      </c>
      <c r="AD1682" s="67">
        <v>0</v>
      </c>
      <c r="AE1682" s="67">
        <v>0</v>
      </c>
      <c r="AF1682" s="67">
        <v>0</v>
      </c>
      <c r="AG1682" s="67">
        <v>0</v>
      </c>
      <c r="AH1682" s="67">
        <v>0</v>
      </c>
      <c r="AI1682" s="67">
        <v>0</v>
      </c>
      <c r="AJ1682" s="67">
        <v>0</v>
      </c>
      <c r="AK1682" s="67">
        <v>0</v>
      </c>
      <c r="AL1682" s="67">
        <v>0</v>
      </c>
      <c r="AM1682" s="67">
        <v>156444456169</v>
      </c>
      <c r="AN1682" s="67">
        <v>64780565718</v>
      </c>
      <c r="AO1682" s="67">
        <v>91717777577</v>
      </c>
      <c r="AP1682" s="67">
        <v>189252240154</v>
      </c>
      <c r="AQ1682" s="67">
        <v>304243460225</v>
      </c>
      <c r="AR1682" s="67">
        <v>122320147325</v>
      </c>
      <c r="AS1682" s="67">
        <v>98645280101</v>
      </c>
      <c r="AT1682" s="67">
        <v>23674867224</v>
      </c>
      <c r="AU1682" s="67">
        <v>37800000000</v>
      </c>
      <c r="AV1682" s="67">
        <v>122892000000</v>
      </c>
      <c r="AW1682" s="67">
        <v>5795627949</v>
      </c>
      <c r="AX1682" s="67">
        <v>547606034</v>
      </c>
      <c r="AY1682" s="67">
        <v>66020934</v>
      </c>
      <c r="AZ1682" s="67">
        <v>481585099</v>
      </c>
      <c r="BA1682" s="67">
        <v>0</v>
      </c>
      <c r="BB1682" s="67">
        <v>0</v>
      </c>
      <c r="BC1682" s="67">
        <v>39035303</v>
      </c>
      <c r="BD1682" s="67">
        <v>20980920</v>
      </c>
      <c r="BE1682" s="67">
        <v>24915135</v>
      </c>
      <c r="BF1682" s="67">
        <v>3314551447</v>
      </c>
      <c r="BG1682" s="67">
        <v>1848539111</v>
      </c>
      <c r="BH1682" s="67">
        <v>0</v>
      </c>
      <c r="BI1682" s="67"/>
      <c r="BJ1682" s="67"/>
      <c r="BK1682" s="67">
        <v>0</v>
      </c>
      <c r="BL1682" s="67"/>
      <c r="BM1682" s="67"/>
      <c r="BN1682" s="67"/>
      <c r="BO1682" s="67"/>
      <c r="BP1682" s="67"/>
      <c r="BQ1682" s="67"/>
      <c r="BR1682" s="67"/>
      <c r="BS1682" s="67"/>
      <c r="BT1682" s="67"/>
      <c r="BU1682" s="67"/>
      <c r="BV1682" s="67"/>
      <c r="BW1682" s="67"/>
      <c r="BX1682" s="67"/>
      <c r="BY1682" s="67"/>
      <c r="BZ1682" s="67">
        <v>100250868732</v>
      </c>
      <c r="CA1682" s="67">
        <v>42543837135</v>
      </c>
      <c r="CB1682" s="67">
        <v>57707031597</v>
      </c>
      <c r="CC1682" s="67">
        <v>143274644006</v>
      </c>
      <c r="CD1682" s="67">
        <v>228400000000</v>
      </c>
    </row>
    <row r="1683" spans="1:82">
      <c r="A1683" t="s">
        <v>1941</v>
      </c>
      <c r="B1683" t="s">
        <v>1942</v>
      </c>
      <c r="C1683" t="s">
        <v>210</v>
      </c>
      <c r="D1683" t="s">
        <v>63</v>
      </c>
      <c r="E1683" t="s">
        <v>153</v>
      </c>
      <c r="F1683" s="67">
        <v>2011</v>
      </c>
      <c r="G1683" t="s">
        <v>1959</v>
      </c>
      <c r="H1683" s="67">
        <v>319014</v>
      </c>
      <c r="I1683" s="67">
        <v>125123163870</v>
      </c>
      <c r="J1683" s="67">
        <v>47208549151</v>
      </c>
      <c r="K1683" s="67">
        <v>140831788668</v>
      </c>
      <c r="L1683" s="67">
        <v>11470995021</v>
      </c>
      <c r="M1683" s="67">
        <v>747987008</v>
      </c>
      <c r="N1683" s="67">
        <v>580135</v>
      </c>
      <c r="O1683" s="67">
        <v>0</v>
      </c>
      <c r="P1683" s="67">
        <v>46036426</v>
      </c>
      <c r="Q1683" s="67">
        <v>24010051</v>
      </c>
      <c r="R1683" s="67">
        <v>29733509</v>
      </c>
      <c r="S1683" s="67">
        <v>3128372982</v>
      </c>
      <c r="T1683" s="67">
        <v>7225729478</v>
      </c>
      <c r="U1683" s="67">
        <v>0</v>
      </c>
      <c r="V1683" s="67">
        <v>0</v>
      </c>
      <c r="W1683" s="67">
        <v>0</v>
      </c>
      <c r="X1683" s="67">
        <v>0</v>
      </c>
      <c r="Y1683" s="67">
        <v>0</v>
      </c>
      <c r="Z1683" s="67">
        <v>0</v>
      </c>
      <c r="AA1683" s="67">
        <v>0</v>
      </c>
      <c r="AB1683" s="67">
        <v>0</v>
      </c>
      <c r="AC1683" s="67">
        <v>0</v>
      </c>
      <c r="AD1683" s="67">
        <v>0</v>
      </c>
      <c r="AE1683" s="67">
        <v>0</v>
      </c>
      <c r="AF1683" s="67">
        <v>0</v>
      </c>
      <c r="AG1683" s="67">
        <v>0</v>
      </c>
      <c r="AH1683" s="67">
        <v>0</v>
      </c>
      <c r="AI1683" s="67">
        <v>0</v>
      </c>
      <c r="AJ1683" s="67">
        <v>0</v>
      </c>
      <c r="AK1683" s="67">
        <v>0</v>
      </c>
      <c r="AL1683" s="67">
        <v>0</v>
      </c>
      <c r="AM1683" s="67">
        <v>157773731735</v>
      </c>
      <c r="AN1683" s="67">
        <v>65676987443</v>
      </c>
      <c r="AO1683" s="67">
        <v>92125423507</v>
      </c>
      <c r="AP1683" s="67">
        <v>205117574201</v>
      </c>
      <c r="AQ1683" s="67">
        <v>303961120443</v>
      </c>
      <c r="AR1683" s="67">
        <v>137063042592</v>
      </c>
      <c r="AS1683" s="67">
        <v>110534711768</v>
      </c>
      <c r="AT1683" s="67">
        <v>26528330824</v>
      </c>
      <c r="AU1683" s="67">
        <v>38059000000</v>
      </c>
      <c r="AV1683" s="67">
        <v>113537000000</v>
      </c>
      <c r="AW1683" s="67">
        <v>8029470692</v>
      </c>
      <c r="AX1683" s="67">
        <v>576304682</v>
      </c>
      <c r="AY1683" s="67">
        <v>50494623</v>
      </c>
      <c r="AZ1683" s="67">
        <v>525810059</v>
      </c>
      <c r="BA1683" s="67">
        <v>1446843</v>
      </c>
      <c r="BB1683" s="67">
        <v>0</v>
      </c>
      <c r="BC1683" s="67">
        <v>40392421</v>
      </c>
      <c r="BD1683" s="67">
        <v>21701269</v>
      </c>
      <c r="BE1683" s="67">
        <v>25830202</v>
      </c>
      <c r="BF1683" s="67">
        <v>4105215658</v>
      </c>
      <c r="BG1683" s="67">
        <v>3258579617</v>
      </c>
      <c r="BH1683" s="67">
        <v>0</v>
      </c>
      <c r="BI1683" s="67"/>
      <c r="BJ1683" s="67"/>
      <c r="BK1683" s="67">
        <v>0</v>
      </c>
      <c r="BL1683" s="67"/>
      <c r="BM1683" s="67"/>
      <c r="BN1683" s="67"/>
      <c r="BO1683" s="67"/>
      <c r="BP1683" s="67"/>
      <c r="BQ1683" s="67"/>
      <c r="BR1683" s="67"/>
      <c r="BS1683" s="67"/>
      <c r="BT1683" s="67"/>
      <c r="BU1683" s="67"/>
      <c r="BV1683" s="67"/>
      <c r="BW1683" s="67"/>
      <c r="BX1683" s="67"/>
      <c r="BY1683" s="67"/>
      <c r="BZ1683" s="67">
        <v>114923784883</v>
      </c>
      <c r="CA1683" s="67">
        <v>50647445342</v>
      </c>
      <c r="CB1683" s="67">
        <v>64276339541</v>
      </c>
      <c r="CC1683" s="67">
        <v>184538298166</v>
      </c>
      <c r="CD1683" s="67">
        <v>260000000000</v>
      </c>
    </row>
    <row r="1684" spans="1:82">
      <c r="A1684" t="s">
        <v>1941</v>
      </c>
      <c r="B1684" t="s">
        <v>1942</v>
      </c>
      <c r="C1684" t="s">
        <v>210</v>
      </c>
      <c r="D1684" t="s">
        <v>63</v>
      </c>
      <c r="E1684" t="s">
        <v>153</v>
      </c>
      <c r="F1684" s="67">
        <v>2012</v>
      </c>
      <c r="G1684" t="s">
        <v>1960</v>
      </c>
      <c r="H1684" s="67">
        <v>320716</v>
      </c>
      <c r="I1684" s="67">
        <v>124544347145</v>
      </c>
      <c r="J1684" s="67">
        <v>46815031312</v>
      </c>
      <c r="K1684" s="67">
        <v>122199743563</v>
      </c>
      <c r="L1684" s="67">
        <v>11387207360</v>
      </c>
      <c r="M1684" s="67">
        <v>747587698</v>
      </c>
      <c r="N1684" s="67">
        <v>591599</v>
      </c>
      <c r="O1684" s="67">
        <v>0</v>
      </c>
      <c r="P1684" s="67">
        <v>46744710</v>
      </c>
      <c r="Q1684" s="67">
        <v>24379453</v>
      </c>
      <c r="R1684" s="67">
        <v>30190968</v>
      </c>
      <c r="S1684" s="67">
        <v>3115493300</v>
      </c>
      <c r="T1684" s="67">
        <v>7127424380</v>
      </c>
      <c r="U1684" s="67">
        <v>0</v>
      </c>
      <c r="V1684" s="67">
        <v>0</v>
      </c>
      <c r="W1684" s="67">
        <v>0</v>
      </c>
      <c r="X1684" s="67">
        <v>0</v>
      </c>
      <c r="Y1684" s="67">
        <v>0</v>
      </c>
      <c r="Z1684" s="67">
        <v>0</v>
      </c>
      <c r="AA1684" s="67">
        <v>0</v>
      </c>
      <c r="AB1684" s="67">
        <v>0</v>
      </c>
      <c r="AC1684" s="67">
        <v>0</v>
      </c>
      <c r="AD1684" s="67">
        <v>0</v>
      </c>
      <c r="AE1684" s="67">
        <v>0</v>
      </c>
      <c r="AF1684" s="67">
        <v>0</v>
      </c>
      <c r="AG1684" s="67">
        <v>0</v>
      </c>
      <c r="AH1684" s="67">
        <v>0</v>
      </c>
      <c r="AI1684" s="67">
        <v>0</v>
      </c>
      <c r="AJ1684" s="67">
        <v>0</v>
      </c>
      <c r="AK1684" s="67">
        <v>0</v>
      </c>
      <c r="AL1684" s="67">
        <v>0</v>
      </c>
      <c r="AM1684" s="67">
        <v>162044634162</v>
      </c>
      <c r="AN1684" s="67">
        <v>67782268109</v>
      </c>
      <c r="AO1684" s="67">
        <v>94270336795</v>
      </c>
      <c r="AP1684" s="67">
        <v>226190297466</v>
      </c>
      <c r="AQ1684" s="67">
        <v>306448861132</v>
      </c>
      <c r="AR1684" s="67">
        <v>122975923807</v>
      </c>
      <c r="AS1684" s="67">
        <v>99174132102</v>
      </c>
      <c r="AT1684" s="67">
        <v>23801791705</v>
      </c>
      <c r="AU1684" s="67">
        <v>39699000000</v>
      </c>
      <c r="AV1684" s="67">
        <v>103625000000</v>
      </c>
      <c r="AW1684" s="67">
        <v>8551310260</v>
      </c>
      <c r="AX1684" s="67">
        <v>573555158</v>
      </c>
      <c r="AY1684" s="67">
        <v>63387486</v>
      </c>
      <c r="AZ1684" s="67">
        <v>510167672</v>
      </c>
      <c r="BA1684" s="67">
        <v>1319940</v>
      </c>
      <c r="BB1684" s="67">
        <v>0</v>
      </c>
      <c r="BC1684" s="67">
        <v>41663273</v>
      </c>
      <c r="BD1684" s="67">
        <v>22429891</v>
      </c>
      <c r="BE1684" s="67">
        <v>26718209</v>
      </c>
      <c r="BF1684" s="67">
        <v>4802690773</v>
      </c>
      <c r="BG1684" s="67">
        <v>3082933017</v>
      </c>
      <c r="BH1684" s="67">
        <v>0</v>
      </c>
      <c r="BI1684" s="67"/>
      <c r="BJ1684" s="67"/>
      <c r="BK1684" s="67">
        <v>0</v>
      </c>
      <c r="BL1684" s="67"/>
      <c r="BM1684" s="67"/>
      <c r="BN1684" s="67"/>
      <c r="BO1684" s="67"/>
      <c r="BP1684" s="67"/>
      <c r="BQ1684" s="67"/>
      <c r="BR1684" s="67"/>
      <c r="BS1684" s="67"/>
      <c r="BT1684" s="67"/>
      <c r="BU1684" s="67"/>
      <c r="BV1684" s="67"/>
      <c r="BW1684" s="67"/>
      <c r="BX1684" s="67"/>
      <c r="BY1684" s="67"/>
      <c r="BZ1684" s="67">
        <v>112092711087</v>
      </c>
      <c r="CA1684" s="67">
        <v>47619871621</v>
      </c>
      <c r="CB1684" s="67">
        <v>64472839466</v>
      </c>
      <c r="CC1684" s="67">
        <v>179693945154</v>
      </c>
      <c r="CD1684" s="67">
        <v>243600000000</v>
      </c>
    </row>
    <row r="1685" spans="1:82">
      <c r="A1685" t="s">
        <v>1941</v>
      </c>
      <c r="B1685" t="s">
        <v>1942</v>
      </c>
      <c r="C1685" t="s">
        <v>210</v>
      </c>
      <c r="D1685" t="s">
        <v>63</v>
      </c>
      <c r="E1685" t="s">
        <v>153</v>
      </c>
      <c r="F1685" s="67">
        <v>2013</v>
      </c>
      <c r="G1685" t="s">
        <v>1961</v>
      </c>
      <c r="H1685" s="67">
        <v>323764</v>
      </c>
      <c r="I1685" s="67">
        <v>124396520155</v>
      </c>
      <c r="J1685" s="67">
        <v>53438014848</v>
      </c>
      <c r="K1685" s="67">
        <v>127985578201</v>
      </c>
      <c r="L1685" s="67">
        <v>11518373060</v>
      </c>
      <c r="M1685" s="67">
        <v>747587698</v>
      </c>
      <c r="N1685" s="67">
        <v>603062</v>
      </c>
      <c r="O1685" s="67">
        <v>0</v>
      </c>
      <c r="P1685" s="67">
        <v>47452994</v>
      </c>
      <c r="Q1685" s="67">
        <v>24748854</v>
      </c>
      <c r="R1685" s="67">
        <v>30648427</v>
      </c>
      <c r="S1685" s="67">
        <v>3093795741</v>
      </c>
      <c r="T1685" s="67">
        <v>7431404392</v>
      </c>
      <c r="U1685" s="67">
        <v>0</v>
      </c>
      <c r="V1685" s="67">
        <v>0</v>
      </c>
      <c r="W1685" s="67">
        <v>0</v>
      </c>
      <c r="X1685" s="67">
        <v>0</v>
      </c>
      <c r="Y1685" s="67">
        <v>0</v>
      </c>
      <c r="Z1685" s="67">
        <v>0</v>
      </c>
      <c r="AA1685" s="67">
        <v>0</v>
      </c>
      <c r="AB1685" s="67">
        <v>0</v>
      </c>
      <c r="AC1685" s="67">
        <v>0</v>
      </c>
      <c r="AD1685" s="67">
        <v>0</v>
      </c>
      <c r="AE1685" s="67">
        <v>0</v>
      </c>
      <c r="AF1685" s="67">
        <v>0</v>
      </c>
      <c r="AG1685" s="67">
        <v>0</v>
      </c>
      <c r="AH1685" s="67">
        <v>0</v>
      </c>
      <c r="AI1685" s="67">
        <v>0</v>
      </c>
      <c r="AJ1685" s="67">
        <v>0</v>
      </c>
      <c r="AK1685" s="67">
        <v>0</v>
      </c>
      <c r="AL1685" s="67">
        <v>0</v>
      </c>
      <c r="AM1685" s="67">
        <v>167776626157</v>
      </c>
      <c r="AN1685" s="67">
        <v>70002514764</v>
      </c>
      <c r="AO1685" s="67">
        <v>97783729007</v>
      </c>
      <c r="AP1685" s="67">
        <v>232303979182</v>
      </c>
      <c r="AQ1685" s="67">
        <v>310810838822</v>
      </c>
      <c r="AR1685" s="67">
        <v>119111219389</v>
      </c>
      <c r="AS1685" s="67">
        <v>96057434991</v>
      </c>
      <c r="AT1685" s="67">
        <v>23053784398</v>
      </c>
      <c r="AU1685" s="67">
        <v>47070000000</v>
      </c>
      <c r="AV1685" s="67">
        <v>112734000000</v>
      </c>
      <c r="AW1685" s="67">
        <v>9558046582</v>
      </c>
      <c r="AX1685" s="67">
        <v>550772224</v>
      </c>
      <c r="AY1685" s="67">
        <v>48193734</v>
      </c>
      <c r="AZ1685" s="67">
        <v>502578490</v>
      </c>
      <c r="BA1685" s="67">
        <v>1473402</v>
      </c>
      <c r="BB1685" s="67">
        <v>0</v>
      </c>
      <c r="BC1685" s="67">
        <v>43032337</v>
      </c>
      <c r="BD1685" s="67">
        <v>22366020</v>
      </c>
      <c r="BE1685" s="67">
        <v>27597972</v>
      </c>
      <c r="BF1685" s="67">
        <v>5388124103</v>
      </c>
      <c r="BG1685" s="67">
        <v>3524680524</v>
      </c>
      <c r="BH1685" s="67">
        <v>0</v>
      </c>
      <c r="BI1685" s="67"/>
      <c r="BJ1685" s="67"/>
      <c r="BK1685" s="67">
        <v>0</v>
      </c>
      <c r="BL1685" s="67"/>
      <c r="BM1685" s="67"/>
      <c r="BN1685" s="67"/>
      <c r="BO1685" s="67"/>
      <c r="BP1685" s="67"/>
      <c r="BQ1685" s="67"/>
      <c r="BR1685" s="67"/>
      <c r="BS1685" s="67"/>
      <c r="BT1685" s="67"/>
      <c r="BU1685" s="67"/>
      <c r="BV1685" s="67"/>
      <c r="BW1685" s="67"/>
      <c r="BX1685" s="67"/>
      <c r="BY1685" s="67"/>
      <c r="BZ1685" s="67">
        <v>130120148399</v>
      </c>
      <c r="CA1685" s="67">
        <v>53920556600</v>
      </c>
      <c r="CB1685" s="67">
        <v>76199591799</v>
      </c>
      <c r="CC1685" s="67">
        <v>193125414370</v>
      </c>
      <c r="CD1685" s="67">
        <v>258800000000</v>
      </c>
    </row>
    <row r="1686" spans="1:82">
      <c r="A1686" t="s">
        <v>1941</v>
      </c>
      <c r="B1686" t="s">
        <v>1942</v>
      </c>
      <c r="C1686" t="s">
        <v>210</v>
      </c>
      <c r="D1686" t="s">
        <v>63</v>
      </c>
      <c r="E1686" t="s">
        <v>153</v>
      </c>
      <c r="F1686" s="67">
        <v>2014</v>
      </c>
      <c r="G1686" t="s">
        <v>1962</v>
      </c>
      <c r="H1686" s="67">
        <v>327386</v>
      </c>
      <c r="I1686" s="67">
        <v>125185031483</v>
      </c>
      <c r="J1686" s="67">
        <v>45744346753</v>
      </c>
      <c r="K1686" s="67">
        <v>114029885946</v>
      </c>
      <c r="L1686" s="67">
        <v>11475238392</v>
      </c>
      <c r="M1686" s="67">
        <v>747587698</v>
      </c>
      <c r="N1686" s="67">
        <v>614526</v>
      </c>
      <c r="O1686" s="67">
        <v>0</v>
      </c>
      <c r="P1686" s="67">
        <v>48161278</v>
      </c>
      <c r="Q1686" s="67">
        <v>25118256</v>
      </c>
      <c r="R1686" s="67">
        <v>31105885</v>
      </c>
      <c r="S1686" s="67">
        <v>3070476022</v>
      </c>
      <c r="T1686" s="67">
        <v>7437233774</v>
      </c>
      <c r="U1686" s="67">
        <v>0</v>
      </c>
      <c r="V1686" s="67">
        <v>0</v>
      </c>
      <c r="W1686" s="67">
        <v>0</v>
      </c>
      <c r="X1686" s="67">
        <v>0</v>
      </c>
      <c r="Y1686" s="67">
        <v>0</v>
      </c>
      <c r="Z1686" s="67">
        <v>0</v>
      </c>
      <c r="AA1686" s="67">
        <v>0</v>
      </c>
      <c r="AB1686" s="67">
        <v>0</v>
      </c>
      <c r="AC1686" s="67">
        <v>0</v>
      </c>
      <c r="AD1686" s="67">
        <v>0</v>
      </c>
      <c r="AE1686" s="67">
        <v>0</v>
      </c>
      <c r="AF1686" s="67">
        <v>0</v>
      </c>
      <c r="AG1686" s="67">
        <v>0</v>
      </c>
      <c r="AH1686" s="67">
        <v>0</v>
      </c>
      <c r="AI1686" s="67">
        <v>0</v>
      </c>
      <c r="AJ1686" s="67">
        <v>0</v>
      </c>
      <c r="AK1686" s="67">
        <v>0</v>
      </c>
      <c r="AL1686" s="67">
        <v>0</v>
      </c>
      <c r="AM1686" s="67">
        <v>175415380829</v>
      </c>
      <c r="AN1686" s="67">
        <v>72502233185</v>
      </c>
      <c r="AO1686" s="67">
        <v>102905147962</v>
      </c>
      <c r="AP1686" s="67">
        <v>245698708996</v>
      </c>
      <c r="AQ1686" s="67">
        <v>317455903715</v>
      </c>
      <c r="AR1686" s="67">
        <v>121291249098</v>
      </c>
      <c r="AS1686" s="67">
        <v>97815523466</v>
      </c>
      <c r="AT1686" s="67">
        <v>23475725632</v>
      </c>
      <c r="AU1686" s="67">
        <v>41117000000</v>
      </c>
      <c r="AV1686" s="67">
        <v>102495000000</v>
      </c>
      <c r="AW1686" s="67">
        <v>10793041626</v>
      </c>
      <c r="AX1686" s="67">
        <v>590466706</v>
      </c>
      <c r="AY1686" s="67">
        <v>40113497</v>
      </c>
      <c r="AZ1686" s="67">
        <v>550353209</v>
      </c>
      <c r="BA1686" s="67">
        <v>1548819</v>
      </c>
      <c r="BB1686" s="67">
        <v>0</v>
      </c>
      <c r="BC1686" s="67">
        <v>44537587</v>
      </c>
      <c r="BD1686" s="67">
        <v>22885556</v>
      </c>
      <c r="BE1686" s="67">
        <v>28533657</v>
      </c>
      <c r="BF1686" s="67">
        <v>5872429412</v>
      </c>
      <c r="BG1686" s="67">
        <v>4232639889</v>
      </c>
      <c r="BH1686" s="67">
        <v>0</v>
      </c>
      <c r="BI1686" s="67"/>
      <c r="BJ1686" s="67"/>
      <c r="BK1686" s="67">
        <v>0</v>
      </c>
      <c r="BL1686" s="67"/>
      <c r="BM1686" s="67"/>
      <c r="BN1686" s="67"/>
      <c r="BO1686" s="67"/>
      <c r="BP1686" s="67"/>
      <c r="BQ1686" s="67"/>
      <c r="BR1686" s="67"/>
      <c r="BS1686" s="67"/>
      <c r="BT1686" s="67"/>
      <c r="BU1686" s="67"/>
      <c r="BV1686" s="67"/>
      <c r="BW1686" s="67"/>
      <c r="BX1686" s="67"/>
      <c r="BY1686" s="67"/>
      <c r="BZ1686" s="67">
        <v>124068056785</v>
      </c>
      <c r="CA1686" s="67">
        <v>50031801492</v>
      </c>
      <c r="CB1686" s="67">
        <v>74036255293</v>
      </c>
      <c r="CC1686" s="67">
        <v>194774347509</v>
      </c>
      <c r="CD1686" s="67">
        <v>256200000000</v>
      </c>
    </row>
    <row r="1687" spans="1:82">
      <c r="A1687" t="s">
        <v>1941</v>
      </c>
      <c r="B1687" t="s">
        <v>1942</v>
      </c>
      <c r="C1687" t="s">
        <v>210</v>
      </c>
      <c r="D1687" t="s">
        <v>63</v>
      </c>
      <c r="E1687" t="s">
        <v>153</v>
      </c>
      <c r="F1687" s="67">
        <v>2015</v>
      </c>
      <c r="G1687" t="s">
        <v>1963</v>
      </c>
      <c r="H1687" s="67">
        <v>330815</v>
      </c>
      <c r="I1687" s="67">
        <v>127067169277</v>
      </c>
      <c r="J1687" s="67">
        <v>41504203759</v>
      </c>
      <c r="K1687" s="67">
        <v>42566028305</v>
      </c>
      <c r="L1687" s="67">
        <v>11833157087</v>
      </c>
      <c r="M1687" s="67">
        <v>747507836</v>
      </c>
      <c r="N1687" s="67">
        <v>625990</v>
      </c>
      <c r="O1687" s="67">
        <v>0</v>
      </c>
      <c r="P1687" s="67">
        <v>48869562</v>
      </c>
      <c r="Q1687" s="67">
        <v>25487658</v>
      </c>
      <c r="R1687" s="67">
        <v>31563344</v>
      </c>
      <c r="S1687" s="67">
        <v>3048258846</v>
      </c>
      <c r="T1687" s="67">
        <v>7961748135</v>
      </c>
      <c r="U1687" s="67">
        <v>0</v>
      </c>
      <c r="V1687" s="67">
        <v>0</v>
      </c>
      <c r="W1687" s="67">
        <v>0</v>
      </c>
      <c r="X1687" s="67">
        <v>0</v>
      </c>
      <c r="Y1687" s="67">
        <v>0</v>
      </c>
      <c r="Z1687" s="67">
        <v>0</v>
      </c>
      <c r="AA1687" s="67">
        <v>0</v>
      </c>
      <c r="AB1687" s="67">
        <v>0</v>
      </c>
      <c r="AC1687" s="67">
        <v>0</v>
      </c>
      <c r="AD1687" s="67">
        <v>0</v>
      </c>
      <c r="AE1687" s="67">
        <v>0</v>
      </c>
      <c r="AF1687" s="67">
        <v>0</v>
      </c>
      <c r="AG1687" s="67">
        <v>0</v>
      </c>
      <c r="AH1687" s="67">
        <v>0</v>
      </c>
      <c r="AI1687" s="67">
        <v>0</v>
      </c>
      <c r="AJ1687" s="67">
        <v>0</v>
      </c>
      <c r="AK1687" s="67">
        <v>0</v>
      </c>
      <c r="AL1687" s="67">
        <v>0</v>
      </c>
      <c r="AM1687" s="67">
        <v>182925039179</v>
      </c>
      <c r="AN1687" s="67">
        <v>75532753046</v>
      </c>
      <c r="AO1687" s="67">
        <v>107382390492</v>
      </c>
      <c r="AP1687" s="67">
        <v>321500567942</v>
      </c>
      <c r="AQ1687" s="67">
        <v>325547631084</v>
      </c>
      <c r="AR1687" s="67">
        <v>110604304515</v>
      </c>
      <c r="AS1687" s="67">
        <v>89197019770</v>
      </c>
      <c r="AT1687" s="67">
        <v>21407284745</v>
      </c>
      <c r="AU1687" s="67">
        <v>37915000000</v>
      </c>
      <c r="AV1687" s="67">
        <v>38885000000</v>
      </c>
      <c r="AW1687" s="67">
        <v>6683584629</v>
      </c>
      <c r="AX1687" s="67">
        <v>583770368</v>
      </c>
      <c r="AY1687" s="67">
        <v>42792790</v>
      </c>
      <c r="AZ1687" s="67">
        <v>540977578</v>
      </c>
      <c r="BA1687" s="67">
        <v>1286733</v>
      </c>
      <c r="BB1687" s="67">
        <v>0</v>
      </c>
      <c r="BC1687" s="67">
        <v>45630390</v>
      </c>
      <c r="BD1687" s="67">
        <v>23458569</v>
      </c>
      <c r="BE1687" s="67">
        <v>29242971</v>
      </c>
      <c r="BF1687" s="67">
        <v>2026357423</v>
      </c>
      <c r="BG1687" s="67">
        <v>3973838175</v>
      </c>
      <c r="BH1687" s="67">
        <v>0</v>
      </c>
      <c r="BI1687" s="67"/>
      <c r="BJ1687" s="67"/>
      <c r="BK1687" s="67">
        <v>0</v>
      </c>
      <c r="BL1687" s="67"/>
      <c r="BM1687" s="67"/>
      <c r="BN1687" s="67"/>
      <c r="BO1687" s="67"/>
      <c r="BP1687" s="67"/>
      <c r="BQ1687" s="67"/>
      <c r="BR1687" s="67"/>
      <c r="BS1687" s="67"/>
      <c r="BT1687" s="67"/>
      <c r="BU1687" s="67"/>
      <c r="BV1687" s="67"/>
      <c r="BW1687" s="67"/>
      <c r="BX1687" s="67"/>
      <c r="BY1687" s="67"/>
      <c r="BZ1687" s="67">
        <v>130446978398</v>
      </c>
      <c r="CA1687" s="67">
        <v>53829449784</v>
      </c>
      <c r="CB1687" s="67">
        <v>76617528613</v>
      </c>
      <c r="CC1687" s="67">
        <v>246764867542</v>
      </c>
      <c r="CD1687" s="67">
        <v>247700000000</v>
      </c>
    </row>
    <row r="1688" spans="1:82">
      <c r="A1688" t="s">
        <v>1941</v>
      </c>
      <c r="B1688" t="s">
        <v>1942</v>
      </c>
      <c r="C1688" t="s">
        <v>210</v>
      </c>
      <c r="D1688" t="s">
        <v>63</v>
      </c>
      <c r="E1688" t="s">
        <v>153</v>
      </c>
      <c r="F1688" s="67">
        <v>2016</v>
      </c>
      <c r="G1688" t="s">
        <v>1964</v>
      </c>
      <c r="H1688" s="67">
        <v>335439</v>
      </c>
      <c r="I1688" s="67">
        <v>130142656729</v>
      </c>
      <c r="J1688" s="67">
        <v>37570624169</v>
      </c>
      <c r="K1688" s="67">
        <v>37200342977</v>
      </c>
      <c r="L1688" s="67">
        <v>11625379228</v>
      </c>
      <c r="M1688" s="67">
        <v>747507836</v>
      </c>
      <c r="N1688" s="67">
        <v>635950</v>
      </c>
      <c r="O1688" s="67">
        <v>0</v>
      </c>
      <c r="P1688" s="67">
        <v>49376928</v>
      </c>
      <c r="Q1688" s="67">
        <v>25752272</v>
      </c>
      <c r="R1688" s="67">
        <v>31891037</v>
      </c>
      <c r="S1688" s="67">
        <v>3011421167</v>
      </c>
      <c r="T1688" s="67">
        <v>7782022347</v>
      </c>
      <c r="U1688" s="67">
        <v>0</v>
      </c>
      <c r="V1688" s="67">
        <v>0</v>
      </c>
      <c r="W1688" s="67">
        <v>0</v>
      </c>
      <c r="X1688" s="67">
        <v>0</v>
      </c>
      <c r="Y1688" s="67">
        <v>0</v>
      </c>
      <c r="Z1688" s="67">
        <v>0</v>
      </c>
      <c r="AA1688" s="67">
        <v>0</v>
      </c>
      <c r="AB1688" s="67">
        <v>0</v>
      </c>
      <c r="AC1688" s="67">
        <v>0</v>
      </c>
      <c r="AD1688" s="67">
        <v>0</v>
      </c>
      <c r="AE1688" s="67">
        <v>0</v>
      </c>
      <c r="AF1688" s="67">
        <v>0</v>
      </c>
      <c r="AG1688" s="67">
        <v>0</v>
      </c>
      <c r="AH1688" s="67">
        <v>0</v>
      </c>
      <c r="AI1688" s="67">
        <v>0</v>
      </c>
      <c r="AJ1688" s="67">
        <v>0</v>
      </c>
      <c r="AK1688" s="67">
        <v>0</v>
      </c>
      <c r="AL1688" s="67">
        <v>0</v>
      </c>
      <c r="AM1688" s="67">
        <v>191950894742</v>
      </c>
      <c r="AN1688" s="67">
        <v>78121434988</v>
      </c>
      <c r="AO1688" s="67">
        <v>113825036880</v>
      </c>
      <c r="AP1688" s="67">
        <v>334040364925</v>
      </c>
      <c r="AQ1688" s="67">
        <v>335958626741</v>
      </c>
      <c r="AR1688" s="67">
        <v>120628058386</v>
      </c>
      <c r="AS1688" s="67">
        <v>97280692247</v>
      </c>
      <c r="AT1688" s="67">
        <v>23347366139</v>
      </c>
      <c r="AU1688" s="67">
        <v>34904000000</v>
      </c>
      <c r="AV1688" s="67">
        <v>34560000000</v>
      </c>
      <c r="AW1688" s="67">
        <v>9085156902</v>
      </c>
      <c r="AX1688" s="67">
        <v>651424982</v>
      </c>
      <c r="AY1688" s="67">
        <v>49447663</v>
      </c>
      <c r="AZ1688" s="67">
        <v>601977319</v>
      </c>
      <c r="BA1688" s="67">
        <v>1285741</v>
      </c>
      <c r="BB1688" s="67">
        <v>0</v>
      </c>
      <c r="BC1688" s="67">
        <v>46646513</v>
      </c>
      <c r="BD1688" s="67">
        <v>23951548</v>
      </c>
      <c r="BE1688" s="67">
        <v>29927320</v>
      </c>
      <c r="BF1688" s="67">
        <v>2127514191</v>
      </c>
      <c r="BG1688" s="67">
        <v>6204406608</v>
      </c>
      <c r="BH1688" s="67">
        <v>0</v>
      </c>
      <c r="BI1688" s="67"/>
      <c r="BJ1688" s="67"/>
      <c r="BK1688" s="67">
        <v>0</v>
      </c>
      <c r="BL1688" s="67"/>
      <c r="BM1688" s="67"/>
      <c r="BN1688" s="67"/>
      <c r="BO1688" s="67"/>
      <c r="BP1688" s="67"/>
      <c r="BQ1688" s="67"/>
      <c r="BR1688" s="67"/>
      <c r="BS1688" s="67"/>
      <c r="BT1688" s="67"/>
      <c r="BU1688" s="67"/>
      <c r="BV1688" s="67"/>
      <c r="BW1688" s="67"/>
      <c r="BX1688" s="67"/>
      <c r="BY1688" s="67"/>
      <c r="BZ1688" s="67">
        <v>159759582797</v>
      </c>
      <c r="CA1688" s="67">
        <v>65470215099</v>
      </c>
      <c r="CB1688" s="67">
        <v>94289367697</v>
      </c>
      <c r="CC1688" s="67">
        <v>289816798085</v>
      </c>
      <c r="CD1688" s="67">
        <v>289500000000</v>
      </c>
    </row>
    <row r="1689" spans="1:82">
      <c r="A1689" t="s">
        <v>1941</v>
      </c>
      <c r="B1689" t="s">
        <v>1942</v>
      </c>
      <c r="C1689" t="s">
        <v>210</v>
      </c>
      <c r="D1689" t="s">
        <v>63</v>
      </c>
      <c r="E1689" t="s">
        <v>153</v>
      </c>
      <c r="F1689" s="67">
        <v>2017</v>
      </c>
      <c r="G1689" t="s">
        <v>1965</v>
      </c>
      <c r="H1689" s="67">
        <v>343400</v>
      </c>
      <c r="I1689" s="67">
        <v>134391074090</v>
      </c>
      <c r="J1689" s="67">
        <v>30805654549</v>
      </c>
      <c r="K1689" s="67">
        <v>30369850213</v>
      </c>
      <c r="L1689" s="67">
        <v>11956783631</v>
      </c>
      <c r="M1689" s="67">
        <v>747507836</v>
      </c>
      <c r="N1689" s="67">
        <v>645910</v>
      </c>
      <c r="O1689" s="67">
        <v>0</v>
      </c>
      <c r="P1689" s="67">
        <v>50107536</v>
      </c>
      <c r="Q1689" s="67">
        <v>26133317</v>
      </c>
      <c r="R1689" s="67">
        <v>32362914</v>
      </c>
      <c r="S1689" s="67">
        <v>2966002133</v>
      </c>
      <c r="T1689" s="67">
        <v>8122264695</v>
      </c>
      <c r="U1689" s="67">
        <v>0</v>
      </c>
      <c r="V1689" s="67">
        <v>0</v>
      </c>
      <c r="W1689" s="67">
        <v>0</v>
      </c>
      <c r="X1689" s="67">
        <v>0</v>
      </c>
      <c r="Y1689" s="67">
        <v>0</v>
      </c>
      <c r="Z1689" s="67">
        <v>0</v>
      </c>
      <c r="AA1689" s="67">
        <v>0</v>
      </c>
      <c r="AB1689" s="67">
        <v>0</v>
      </c>
      <c r="AC1689" s="67">
        <v>0</v>
      </c>
      <c r="AD1689" s="67">
        <v>0</v>
      </c>
      <c r="AE1689" s="67">
        <v>0</v>
      </c>
      <c r="AF1689" s="67">
        <v>0</v>
      </c>
      <c r="AG1689" s="67">
        <v>0</v>
      </c>
      <c r="AH1689" s="67">
        <v>0</v>
      </c>
      <c r="AI1689" s="67">
        <v>0</v>
      </c>
      <c r="AJ1689" s="67">
        <v>0</v>
      </c>
      <c r="AK1689" s="67">
        <v>0</v>
      </c>
      <c r="AL1689" s="67">
        <v>0</v>
      </c>
      <c r="AM1689" s="67">
        <v>197595284068</v>
      </c>
      <c r="AN1689" s="67">
        <v>79760514283</v>
      </c>
      <c r="AO1689" s="67">
        <v>117835363293</v>
      </c>
      <c r="AP1689" s="67">
        <v>344305035593</v>
      </c>
      <c r="AQ1689" s="67">
        <v>345308966468</v>
      </c>
      <c r="AR1689" s="67">
        <v>140292765337</v>
      </c>
      <c r="AS1689" s="67">
        <v>113139326885</v>
      </c>
      <c r="AT1689" s="67">
        <v>27153438452</v>
      </c>
      <c r="AU1689" s="67">
        <v>29123000000</v>
      </c>
      <c r="AV1689" s="67">
        <v>28711000000</v>
      </c>
      <c r="AW1689" s="67">
        <v>13046151830</v>
      </c>
      <c r="AX1689" s="67">
        <v>479290180</v>
      </c>
      <c r="AY1689" s="67">
        <v>50192264</v>
      </c>
      <c r="AZ1689" s="67">
        <v>429097916</v>
      </c>
      <c r="BA1689" s="67">
        <v>1335335</v>
      </c>
      <c r="BB1689" s="67">
        <v>0</v>
      </c>
      <c r="BC1689" s="67">
        <v>48129441</v>
      </c>
      <c r="BD1689" s="67">
        <v>24719954</v>
      </c>
      <c r="BE1689" s="67">
        <v>30894012</v>
      </c>
      <c r="BF1689" s="67">
        <v>2386461763</v>
      </c>
      <c r="BG1689" s="67">
        <v>10075321146</v>
      </c>
      <c r="BH1689" s="67">
        <v>0</v>
      </c>
      <c r="BI1689" s="67"/>
      <c r="BJ1689" s="67"/>
      <c r="BK1689" s="67">
        <v>0</v>
      </c>
      <c r="BL1689" s="67"/>
      <c r="BM1689" s="67"/>
      <c r="BN1689" s="67"/>
      <c r="BO1689" s="67"/>
      <c r="BP1689" s="67"/>
      <c r="BQ1689" s="67"/>
      <c r="BR1689" s="67"/>
      <c r="BS1689" s="67"/>
      <c r="BT1689" s="67"/>
      <c r="BU1689" s="67"/>
      <c r="BV1689" s="67"/>
      <c r="BW1689" s="67"/>
      <c r="BX1689" s="67"/>
      <c r="BY1689" s="67"/>
      <c r="BZ1689" s="67">
        <v>199788451532</v>
      </c>
      <c r="CA1689" s="67">
        <v>80834907059</v>
      </c>
      <c r="CB1689" s="67">
        <v>118953544473</v>
      </c>
      <c r="CC1689" s="67">
        <v>353539368700</v>
      </c>
      <c r="CD1689" s="67">
        <v>353100000000</v>
      </c>
    </row>
    <row r="1690" spans="1:82">
      <c r="A1690" t="s">
        <v>1941</v>
      </c>
      <c r="B1690" t="s">
        <v>1942</v>
      </c>
      <c r="C1690" t="s">
        <v>210</v>
      </c>
      <c r="D1690" t="s">
        <v>63</v>
      </c>
      <c r="E1690" t="s">
        <v>153</v>
      </c>
      <c r="F1690" s="67">
        <v>2018</v>
      </c>
      <c r="G1690" t="s">
        <v>1966</v>
      </c>
      <c r="H1690" s="67">
        <v>352721</v>
      </c>
      <c r="I1690" s="67">
        <v>138592299633</v>
      </c>
      <c r="J1690" s="67">
        <v>29983245274</v>
      </c>
      <c r="K1690" s="67">
        <v>27742691489</v>
      </c>
      <c r="L1690" s="67">
        <v>11757349847</v>
      </c>
      <c r="M1690" s="67">
        <v>747507836</v>
      </c>
      <c r="N1690" s="67">
        <v>655870</v>
      </c>
      <c r="O1690" s="67">
        <v>0</v>
      </c>
      <c r="P1690" s="67">
        <v>50777260</v>
      </c>
      <c r="Q1690" s="67">
        <v>26482608</v>
      </c>
      <c r="R1690" s="67">
        <v>32795468</v>
      </c>
      <c r="S1690" s="67">
        <v>2912360143</v>
      </c>
      <c r="T1690" s="67">
        <v>7980700269</v>
      </c>
      <c r="U1690" s="67">
        <v>0</v>
      </c>
      <c r="V1690" s="67">
        <v>0</v>
      </c>
      <c r="W1690" s="67">
        <v>0</v>
      </c>
      <c r="X1690" s="67">
        <v>0</v>
      </c>
      <c r="Y1690" s="67">
        <v>0</v>
      </c>
      <c r="Z1690" s="67">
        <v>0</v>
      </c>
      <c r="AA1690" s="67">
        <v>0</v>
      </c>
      <c r="AB1690" s="67">
        <v>0</v>
      </c>
      <c r="AC1690" s="67">
        <v>0</v>
      </c>
      <c r="AD1690" s="67">
        <v>0</v>
      </c>
      <c r="AE1690" s="67">
        <v>0</v>
      </c>
      <c r="AF1690" s="67">
        <v>0</v>
      </c>
      <c r="AG1690" s="67">
        <v>0</v>
      </c>
      <c r="AH1690" s="67">
        <v>0</v>
      </c>
      <c r="AI1690" s="67">
        <v>0</v>
      </c>
      <c r="AJ1690" s="67">
        <v>0</v>
      </c>
      <c r="AK1690" s="67">
        <v>0</v>
      </c>
      <c r="AL1690" s="67">
        <v>0</v>
      </c>
      <c r="AM1690" s="67">
        <v>203342495900</v>
      </c>
      <c r="AN1690" s="67">
        <v>81428515112</v>
      </c>
      <c r="AO1690" s="67">
        <v>121914910964</v>
      </c>
      <c r="AP1690" s="67">
        <v>355984745313</v>
      </c>
      <c r="AQ1690" s="67">
        <v>354356423753</v>
      </c>
      <c r="AR1690" s="67">
        <v>149660362590</v>
      </c>
      <c r="AS1690" s="67">
        <v>120693840799</v>
      </c>
      <c r="AT1690" s="67">
        <v>28966521792</v>
      </c>
      <c r="AU1690" s="67">
        <v>29106000000</v>
      </c>
      <c r="AV1690" s="67">
        <v>26931000000</v>
      </c>
      <c r="AW1690" s="67">
        <v>12543431904</v>
      </c>
      <c r="AX1690" s="67">
        <v>451250950</v>
      </c>
      <c r="AY1690" s="67">
        <v>36742632</v>
      </c>
      <c r="AZ1690" s="67">
        <v>414508318</v>
      </c>
      <c r="BA1690" s="67">
        <v>1261547</v>
      </c>
      <c r="BB1690" s="67">
        <v>0</v>
      </c>
      <c r="BC1690" s="67">
        <v>46638367</v>
      </c>
      <c r="BD1690" s="67">
        <v>25649883</v>
      </c>
      <c r="BE1690" s="67">
        <v>32040302</v>
      </c>
      <c r="BF1690" s="67">
        <v>2622589958</v>
      </c>
      <c r="BG1690" s="67">
        <v>9364000897</v>
      </c>
      <c r="BH1690" s="67">
        <v>0</v>
      </c>
      <c r="BI1690" s="67"/>
      <c r="BJ1690" s="67"/>
      <c r="BK1690" s="67">
        <v>0</v>
      </c>
      <c r="BL1690" s="67"/>
      <c r="BM1690" s="67"/>
      <c r="BN1690" s="67"/>
      <c r="BO1690" s="67"/>
      <c r="BP1690" s="67"/>
      <c r="BQ1690" s="67"/>
      <c r="BR1690" s="67"/>
      <c r="BS1690" s="67"/>
      <c r="BT1690" s="67"/>
      <c r="BU1690" s="67"/>
      <c r="BV1690" s="67"/>
      <c r="BW1690" s="67"/>
      <c r="BX1690" s="67"/>
      <c r="BY1690" s="67"/>
      <c r="BZ1690" s="67">
        <v>219301720533</v>
      </c>
      <c r="CA1690" s="67">
        <v>87662488863</v>
      </c>
      <c r="CB1690" s="67">
        <v>131639231670</v>
      </c>
      <c r="CC1690" s="67">
        <v>383680515027</v>
      </c>
      <c r="CD1690" s="67">
        <v>381500000000</v>
      </c>
    </row>
    <row r="1691" spans="1:82">
      <c r="A1691" t="s">
        <v>1941</v>
      </c>
      <c r="B1691" t="s">
        <v>1942</v>
      </c>
      <c r="C1691" t="s">
        <v>210</v>
      </c>
      <c r="D1691" t="s">
        <v>63</v>
      </c>
      <c r="E1691" t="s">
        <v>153</v>
      </c>
      <c r="F1691" s="67">
        <v>2019</v>
      </c>
      <c r="G1691" t="s">
        <v>1967</v>
      </c>
      <c r="H1691" s="67">
        <v>360563</v>
      </c>
      <c r="I1691" s="67">
        <v>141884519629</v>
      </c>
      <c r="J1691" s="67">
        <v>31971000000</v>
      </c>
      <c r="K1691" s="67">
        <v>27123000000</v>
      </c>
      <c r="L1691" s="67">
        <v>11495585361</v>
      </c>
      <c r="M1691" s="67">
        <v>747507836</v>
      </c>
      <c r="N1691" s="67">
        <v>665831</v>
      </c>
      <c r="O1691" s="67">
        <v>0</v>
      </c>
      <c r="P1691" s="67">
        <v>51436837</v>
      </c>
      <c r="Q1691" s="67">
        <v>26826606</v>
      </c>
      <c r="R1691" s="67">
        <v>33221468</v>
      </c>
      <c r="S1691" s="67">
        <v>2858718152</v>
      </c>
      <c r="T1691" s="67">
        <v>7777208629</v>
      </c>
      <c r="U1691" s="67">
        <v>0</v>
      </c>
      <c r="V1691" s="67">
        <v>0</v>
      </c>
      <c r="W1691" s="67">
        <v>0</v>
      </c>
      <c r="X1691" s="67">
        <v>0</v>
      </c>
      <c r="Y1691" s="67">
        <v>0</v>
      </c>
      <c r="Z1691" s="67">
        <v>0</v>
      </c>
      <c r="AA1691" s="67">
        <v>0</v>
      </c>
      <c r="AB1691" s="67">
        <v>0</v>
      </c>
      <c r="AC1691" s="67">
        <v>0</v>
      </c>
      <c r="AD1691" s="67">
        <v>0</v>
      </c>
      <c r="AE1691" s="67">
        <v>0</v>
      </c>
      <c r="AF1691" s="67">
        <v>0</v>
      </c>
      <c r="AG1691" s="67">
        <v>0</v>
      </c>
      <c r="AH1691" s="67">
        <v>0</v>
      </c>
      <c r="AI1691" s="67">
        <v>0</v>
      </c>
      <c r="AJ1691" s="67">
        <v>0</v>
      </c>
      <c r="AK1691" s="67">
        <v>0</v>
      </c>
      <c r="AL1691" s="67">
        <v>0</v>
      </c>
      <c r="AM1691" s="67">
        <v>209191800677</v>
      </c>
      <c r="AN1691" s="67">
        <v>83126212109</v>
      </c>
      <c r="AO1691" s="67">
        <v>126065588568</v>
      </c>
      <c r="AP1691" s="67">
        <v>367419905667</v>
      </c>
      <c r="AQ1691" s="67">
        <v>362571905667</v>
      </c>
      <c r="AR1691" s="67">
        <v>141884519629</v>
      </c>
      <c r="AS1691" s="67">
        <v>114422999701</v>
      </c>
      <c r="AT1691" s="67">
        <v>27461519928</v>
      </c>
      <c r="AU1691" s="67">
        <v>31971000000</v>
      </c>
      <c r="AV1691" s="67">
        <v>27123000000</v>
      </c>
      <c r="AW1691" s="67">
        <v>11495585361</v>
      </c>
      <c r="AX1691" s="67">
        <v>747507836</v>
      </c>
      <c r="AY1691" s="67">
        <v>47153011</v>
      </c>
      <c r="AZ1691" s="67">
        <v>700354825</v>
      </c>
      <c r="BA1691" s="67">
        <v>665831</v>
      </c>
      <c r="BB1691" s="67">
        <v>0</v>
      </c>
      <c r="BC1691" s="67">
        <v>51436837</v>
      </c>
      <c r="BD1691" s="67">
        <v>26826606</v>
      </c>
      <c r="BE1691" s="67">
        <v>33221468</v>
      </c>
      <c r="BF1691" s="67">
        <v>2858718152</v>
      </c>
      <c r="BG1691" s="67">
        <v>7777208629</v>
      </c>
      <c r="BH1691" s="67">
        <v>0</v>
      </c>
      <c r="BI1691" s="67"/>
      <c r="BJ1691" s="67"/>
      <c r="BK1691" s="67">
        <v>0</v>
      </c>
      <c r="BL1691" s="67"/>
      <c r="BM1691" s="67"/>
      <c r="BN1691" s="67"/>
      <c r="BO1691" s="67"/>
      <c r="BP1691" s="67"/>
      <c r="BQ1691" s="67"/>
      <c r="BR1691" s="67"/>
      <c r="BS1691" s="67"/>
      <c r="BT1691" s="67"/>
      <c r="BU1691" s="67"/>
      <c r="BV1691" s="67"/>
      <c r="BW1691" s="67"/>
      <c r="BX1691" s="67"/>
      <c r="BY1691" s="67"/>
      <c r="BZ1691" s="67">
        <v>209191800677</v>
      </c>
      <c r="CA1691" s="67">
        <v>83126212109</v>
      </c>
      <c r="CB1691" s="67">
        <v>126065588568</v>
      </c>
      <c r="CC1691" s="67">
        <v>367419905667</v>
      </c>
      <c r="CD1691" s="67">
        <v>362600000000</v>
      </c>
    </row>
    <row r="1692" spans="1:82">
      <c r="A1692" t="s">
        <v>1941</v>
      </c>
      <c r="B1692" t="s">
        <v>1942</v>
      </c>
      <c r="C1692" t="s">
        <v>210</v>
      </c>
      <c r="D1692" t="s">
        <v>63</v>
      </c>
      <c r="E1692" t="s">
        <v>153</v>
      </c>
      <c r="F1692" s="67">
        <v>2020</v>
      </c>
      <c r="G1692" t="s">
        <v>1968</v>
      </c>
      <c r="H1692" s="67">
        <v>366463</v>
      </c>
      <c r="I1692" s="67">
        <v>144441805790</v>
      </c>
      <c r="J1692" s="67">
        <v>34220427386</v>
      </c>
      <c r="K1692" s="67">
        <v>26700586914</v>
      </c>
      <c r="L1692" s="67">
        <v>11269179421</v>
      </c>
      <c r="M1692" s="67">
        <v>747507836</v>
      </c>
      <c r="N1692" s="67">
        <v>675791</v>
      </c>
      <c r="O1692" s="67">
        <v>0</v>
      </c>
      <c r="P1692" s="67">
        <v>52106561</v>
      </c>
      <c r="Q1692" s="67">
        <v>27175897</v>
      </c>
      <c r="R1692" s="67">
        <v>33654023</v>
      </c>
      <c r="S1692" s="67">
        <v>2805076162</v>
      </c>
      <c r="T1692" s="67">
        <v>7601288983</v>
      </c>
      <c r="U1692" s="67">
        <v>0</v>
      </c>
      <c r="V1692" s="67">
        <v>0</v>
      </c>
      <c r="W1692" s="67">
        <v>0</v>
      </c>
      <c r="X1692" s="67">
        <v>0</v>
      </c>
      <c r="Y1692" s="67">
        <v>0</v>
      </c>
      <c r="Z1692" s="67">
        <v>0</v>
      </c>
      <c r="AA1692" s="67">
        <v>0</v>
      </c>
      <c r="AB1692" s="67">
        <v>0</v>
      </c>
      <c r="AC1692" s="67">
        <v>0</v>
      </c>
      <c r="AD1692" s="67">
        <v>0</v>
      </c>
      <c r="AE1692" s="67">
        <v>0</v>
      </c>
      <c r="AF1692" s="67">
        <v>0</v>
      </c>
      <c r="AG1692" s="67">
        <v>0</v>
      </c>
      <c r="AH1692" s="67">
        <v>0</v>
      </c>
      <c r="AI1692" s="67">
        <v>0</v>
      </c>
      <c r="AJ1692" s="67">
        <v>0</v>
      </c>
      <c r="AK1692" s="67">
        <v>0</v>
      </c>
      <c r="AL1692" s="67">
        <v>0</v>
      </c>
      <c r="AM1692" s="67">
        <v>215105060327</v>
      </c>
      <c r="AN1692" s="67">
        <v>84840820958</v>
      </c>
      <c r="AO1692" s="67">
        <v>130268509006</v>
      </c>
      <c r="AP1692" s="67">
        <v>378339713821</v>
      </c>
      <c r="AQ1692" s="67">
        <v>370018361690</v>
      </c>
      <c r="AR1692" s="67">
        <v>147411703129</v>
      </c>
      <c r="AS1692" s="67">
        <v>118880405749</v>
      </c>
      <c r="AT1692" s="67">
        <v>28531297380</v>
      </c>
      <c r="AU1692" s="67">
        <v>35195000000</v>
      </c>
      <c r="AV1692" s="67">
        <v>27461000000</v>
      </c>
      <c r="AW1692" s="67">
        <v>10432999153</v>
      </c>
      <c r="AX1692" s="67">
        <v>728227803</v>
      </c>
      <c r="AY1692" s="67">
        <v>54366193</v>
      </c>
      <c r="AZ1692" s="67">
        <v>673861610</v>
      </c>
      <c r="BA1692" s="67">
        <v>697844</v>
      </c>
      <c r="BB1692" s="67">
        <v>0</v>
      </c>
      <c r="BC1692" s="67">
        <v>52764652</v>
      </c>
      <c r="BD1692" s="67">
        <v>27497349</v>
      </c>
      <c r="BE1692" s="67">
        <v>34044846</v>
      </c>
      <c r="BF1692" s="67">
        <v>3094846347</v>
      </c>
      <c r="BG1692" s="67">
        <v>6494920312</v>
      </c>
      <c r="BH1692" s="67">
        <v>0</v>
      </c>
      <c r="BI1692" s="67"/>
      <c r="BJ1692" s="67"/>
      <c r="BK1692" s="67">
        <v>0</v>
      </c>
      <c r="BL1692" s="67"/>
      <c r="BM1692" s="67"/>
      <c r="BN1692" s="67"/>
      <c r="BO1692" s="67"/>
      <c r="BP1692" s="67"/>
      <c r="BQ1692" s="67"/>
      <c r="BR1692" s="67"/>
      <c r="BS1692" s="67"/>
      <c r="BT1692" s="67"/>
      <c r="BU1692" s="67"/>
      <c r="BV1692" s="67"/>
      <c r="BW1692" s="67"/>
      <c r="BX1692" s="67"/>
      <c r="BY1692" s="67"/>
      <c r="BZ1692" s="67">
        <v>183934316043</v>
      </c>
      <c r="CA1692" s="67">
        <v>73134779905</v>
      </c>
      <c r="CB1692" s="67">
        <v>110799536138</v>
      </c>
      <c r="CC1692" s="67">
        <v>349513018325</v>
      </c>
      <c r="CD1692" s="67">
        <v>341800000000</v>
      </c>
    </row>
    <row r="1693" spans="1:82">
      <c r="A1693" t="s">
        <v>1969</v>
      </c>
      <c r="B1693" t="s">
        <v>1970</v>
      </c>
      <c r="C1693" t="s">
        <v>210</v>
      </c>
      <c r="D1693" t="s">
        <v>65</v>
      </c>
      <c r="E1693" t="s">
        <v>153</v>
      </c>
      <c r="F1693" s="67">
        <v>1995</v>
      </c>
      <c r="G1693" t="s">
        <v>1971</v>
      </c>
      <c r="H1693" s="67">
        <v>5545000</v>
      </c>
      <c r="I1693" s="67">
        <v>343497653712</v>
      </c>
      <c r="J1693" s="67">
        <v>62411727596</v>
      </c>
      <c r="K1693" s="67">
        <v>106821893514</v>
      </c>
      <c r="L1693" s="67">
        <v>46538030089</v>
      </c>
      <c r="M1693" s="67">
        <v>39578539225</v>
      </c>
      <c r="N1693" s="67">
        <v>22842188</v>
      </c>
      <c r="O1693" s="67">
        <v>0</v>
      </c>
      <c r="P1693" s="67">
        <v>5931603994</v>
      </c>
      <c r="Q1693" s="67">
        <v>184417191</v>
      </c>
      <c r="R1693" s="67">
        <v>546776230</v>
      </c>
      <c r="S1693" s="67">
        <v>19472527</v>
      </c>
      <c r="T1693" s="67">
        <v>0</v>
      </c>
      <c r="U1693" s="67">
        <v>92753072</v>
      </c>
      <c r="V1693" s="67">
        <v>0</v>
      </c>
      <c r="W1693" s="67">
        <v>25168157</v>
      </c>
      <c r="X1693" s="67">
        <v>0</v>
      </c>
      <c r="Y1693" s="67">
        <v>828100000</v>
      </c>
      <c r="Z1693" s="67">
        <v>0</v>
      </c>
      <c r="AA1693" s="67">
        <v>0</v>
      </c>
      <c r="AB1693" s="67">
        <v>0</v>
      </c>
      <c r="AC1693" s="67">
        <v>0</v>
      </c>
      <c r="AD1693" s="67">
        <v>0</v>
      </c>
      <c r="AE1693" s="67">
        <v>0</v>
      </c>
      <c r="AF1693" s="67">
        <v>828147186</v>
      </c>
      <c r="AG1693" s="67">
        <v>0</v>
      </c>
      <c r="AH1693" s="67">
        <v>0</v>
      </c>
      <c r="AI1693" s="67">
        <v>0</v>
      </c>
      <c r="AJ1693" s="67">
        <v>0</v>
      </c>
      <c r="AK1693" s="67">
        <v>0</v>
      </c>
      <c r="AL1693" s="67">
        <v>0</v>
      </c>
      <c r="AM1693" s="67">
        <v>1383517728325</v>
      </c>
      <c r="AN1693" s="67">
        <v>453249624174</v>
      </c>
      <c r="AO1693" s="67">
        <v>926465294453</v>
      </c>
      <c r="AP1693" s="67">
        <v>1671951773772</v>
      </c>
      <c r="AQ1693" s="67">
        <v>1885616466891</v>
      </c>
      <c r="AR1693" s="67">
        <v>235868445098</v>
      </c>
      <c r="AS1693" s="67">
        <v>190216487982</v>
      </c>
      <c r="AT1693" s="67">
        <v>45651957116</v>
      </c>
      <c r="AU1693" s="67">
        <v>34268000000</v>
      </c>
      <c r="AV1693" s="67">
        <v>58652000000</v>
      </c>
      <c r="AW1693" s="67">
        <v>25181359621</v>
      </c>
      <c r="AX1693" s="67">
        <v>23825326169</v>
      </c>
      <c r="AY1693" s="67">
        <v>10255129963</v>
      </c>
      <c r="AZ1693" s="67">
        <v>13570196206</v>
      </c>
      <c r="BA1693" s="67">
        <v>58660887</v>
      </c>
      <c r="BB1693" s="67">
        <v>0</v>
      </c>
      <c r="BC1693" s="67">
        <v>847682760</v>
      </c>
      <c r="BD1693" s="67">
        <v>71385856</v>
      </c>
      <c r="BE1693" s="67">
        <v>356848038</v>
      </c>
      <c r="BF1693" s="67">
        <v>21455911</v>
      </c>
      <c r="BG1693" s="67"/>
      <c r="BH1693" s="67">
        <v>17687402</v>
      </c>
      <c r="BI1693" s="67"/>
      <c r="BJ1693" s="67">
        <v>17687402</v>
      </c>
      <c r="BK1693" s="67">
        <v>0</v>
      </c>
      <c r="BL1693" s="67">
        <v>0</v>
      </c>
      <c r="BM1693" s="67"/>
      <c r="BN1693" s="67"/>
      <c r="BO1693" s="67"/>
      <c r="BP1693" s="67"/>
      <c r="BQ1693" s="67"/>
      <c r="BR1693" s="67"/>
      <c r="BS1693" s="67">
        <v>0</v>
      </c>
      <c r="BT1693" s="67"/>
      <c r="BU1693" s="67"/>
      <c r="BV1693" s="67"/>
      <c r="BW1693" s="67"/>
      <c r="BX1693" s="67"/>
      <c r="BY1693" s="67"/>
      <c r="BZ1693" s="67">
        <v>681696165146</v>
      </c>
      <c r="CA1693" s="67">
        <v>221900255862</v>
      </c>
      <c r="CB1693" s="67">
        <v>459795909284</v>
      </c>
      <c r="CC1693" s="67">
        <v>918379657267</v>
      </c>
      <c r="CD1693" s="67">
        <v>942800000000</v>
      </c>
    </row>
    <row r="1694" spans="1:82">
      <c r="A1694" t="s">
        <v>1969</v>
      </c>
      <c r="B1694" t="s">
        <v>1970</v>
      </c>
      <c r="C1694" t="s">
        <v>210</v>
      </c>
      <c r="D1694" t="s">
        <v>65</v>
      </c>
      <c r="E1694" t="s">
        <v>153</v>
      </c>
      <c r="F1694" s="67">
        <v>1996</v>
      </c>
      <c r="G1694" t="s">
        <v>1972</v>
      </c>
      <c r="H1694" s="67">
        <v>5692000</v>
      </c>
      <c r="I1694" s="67">
        <v>374643380903</v>
      </c>
      <c r="J1694" s="67">
        <v>63854972619</v>
      </c>
      <c r="K1694" s="67">
        <v>106118671979</v>
      </c>
      <c r="L1694" s="67">
        <v>45883619202</v>
      </c>
      <c r="M1694" s="67">
        <v>38956886774</v>
      </c>
      <c r="N1694" s="67">
        <v>23178810</v>
      </c>
      <c r="O1694" s="67">
        <v>0</v>
      </c>
      <c r="P1694" s="67">
        <v>6019017106</v>
      </c>
      <c r="Q1694" s="67">
        <v>187134918</v>
      </c>
      <c r="R1694" s="67">
        <v>554833985</v>
      </c>
      <c r="S1694" s="67">
        <v>19247201</v>
      </c>
      <c r="T1694" s="67">
        <v>0</v>
      </c>
      <c r="U1694" s="67">
        <v>92753072</v>
      </c>
      <c r="V1694" s="67">
        <v>0</v>
      </c>
      <c r="W1694" s="67">
        <v>25168157</v>
      </c>
      <c r="X1694" s="67">
        <v>0</v>
      </c>
      <c r="Y1694" s="67">
        <v>828100000</v>
      </c>
      <c r="Z1694" s="67">
        <v>0</v>
      </c>
      <c r="AA1694" s="67">
        <v>0</v>
      </c>
      <c r="AB1694" s="67">
        <v>0</v>
      </c>
      <c r="AC1694" s="67">
        <v>0</v>
      </c>
      <c r="AD1694" s="67">
        <v>0</v>
      </c>
      <c r="AE1694" s="67">
        <v>0</v>
      </c>
      <c r="AF1694" s="67">
        <v>828147186</v>
      </c>
      <c r="AG1694" s="67">
        <v>0</v>
      </c>
      <c r="AH1694" s="67">
        <v>0</v>
      </c>
      <c r="AI1694" s="67">
        <v>0</v>
      </c>
      <c r="AJ1694" s="67">
        <v>0</v>
      </c>
      <c r="AK1694" s="67">
        <v>0</v>
      </c>
      <c r="AL1694" s="67">
        <v>0</v>
      </c>
      <c r="AM1694" s="67">
        <v>1415016867741</v>
      </c>
      <c r="AN1694" s="67">
        <v>471630374360</v>
      </c>
      <c r="AO1694" s="67">
        <v>939717027786</v>
      </c>
      <c r="AP1694" s="67">
        <v>1739697357298</v>
      </c>
      <c r="AQ1694" s="67">
        <v>1955077389598</v>
      </c>
      <c r="AR1694" s="67">
        <v>251115181013</v>
      </c>
      <c r="AS1694" s="67">
        <v>202512242752</v>
      </c>
      <c r="AT1694" s="67">
        <v>48602938260</v>
      </c>
      <c r="AU1694" s="67">
        <v>39056000000</v>
      </c>
      <c r="AV1694" s="67">
        <v>64906000000</v>
      </c>
      <c r="AW1694" s="67">
        <v>24981734601</v>
      </c>
      <c r="AX1694" s="67">
        <v>23552973088</v>
      </c>
      <c r="AY1694" s="67">
        <v>9815923398</v>
      </c>
      <c r="AZ1694" s="67">
        <v>13737049689</v>
      </c>
      <c r="BA1694" s="67">
        <v>65937534</v>
      </c>
      <c r="BB1694" s="67">
        <v>0</v>
      </c>
      <c r="BC1694" s="67">
        <v>897953019</v>
      </c>
      <c r="BD1694" s="67">
        <v>76681804</v>
      </c>
      <c r="BE1694" s="67">
        <v>368736900</v>
      </c>
      <c r="BF1694" s="67">
        <v>19452257</v>
      </c>
      <c r="BG1694" s="67"/>
      <c r="BH1694" s="67">
        <v>14503531</v>
      </c>
      <c r="BI1694" s="67"/>
      <c r="BJ1694" s="67">
        <v>14503531</v>
      </c>
      <c r="BK1694" s="67">
        <v>0</v>
      </c>
      <c r="BL1694" s="67">
        <v>0</v>
      </c>
      <c r="BM1694" s="67"/>
      <c r="BN1694" s="67"/>
      <c r="BO1694" s="67"/>
      <c r="BP1694" s="67"/>
      <c r="BQ1694" s="67"/>
      <c r="BR1694" s="67"/>
      <c r="BS1694" s="67">
        <v>0</v>
      </c>
      <c r="BT1694" s="67"/>
      <c r="BU1694" s="67"/>
      <c r="BV1694" s="67"/>
      <c r="BW1694" s="67"/>
      <c r="BX1694" s="67"/>
      <c r="BY1694" s="67"/>
      <c r="BZ1694" s="67">
        <v>744214719254</v>
      </c>
      <c r="CA1694" s="67">
        <v>241840998879</v>
      </c>
      <c r="CB1694" s="67">
        <v>502373720375</v>
      </c>
      <c r="CC1694" s="67">
        <v>994476138399</v>
      </c>
      <c r="CD1694" s="67">
        <v>1020000000000</v>
      </c>
    </row>
    <row r="1695" spans="1:82">
      <c r="A1695" t="s">
        <v>1969</v>
      </c>
      <c r="B1695" t="s">
        <v>1970</v>
      </c>
      <c r="C1695" t="s">
        <v>210</v>
      </c>
      <c r="D1695" t="s">
        <v>65</v>
      </c>
      <c r="E1695" t="s">
        <v>153</v>
      </c>
      <c r="F1695" s="67">
        <v>1997</v>
      </c>
      <c r="G1695" t="s">
        <v>1973</v>
      </c>
      <c r="H1695" s="67">
        <v>5836000</v>
      </c>
      <c r="I1695" s="67">
        <v>405152520767</v>
      </c>
      <c r="J1695" s="67">
        <v>71016986177</v>
      </c>
      <c r="K1695" s="67">
        <v>113518837477</v>
      </c>
      <c r="L1695" s="67">
        <v>45846024447</v>
      </c>
      <c r="M1695" s="67">
        <v>38887814281</v>
      </c>
      <c r="N1695" s="67">
        <v>23515432</v>
      </c>
      <c r="O1695" s="67">
        <v>0</v>
      </c>
      <c r="P1695" s="67">
        <v>6106430217</v>
      </c>
      <c r="Q1695" s="67">
        <v>189852645</v>
      </c>
      <c r="R1695" s="67">
        <v>562891740</v>
      </c>
      <c r="S1695" s="67">
        <v>18974657</v>
      </c>
      <c r="T1695" s="67">
        <v>0</v>
      </c>
      <c r="U1695" s="67">
        <v>92753072</v>
      </c>
      <c r="V1695" s="67">
        <v>0</v>
      </c>
      <c r="W1695" s="67">
        <v>25168157</v>
      </c>
      <c r="X1695" s="67">
        <v>0</v>
      </c>
      <c r="Y1695" s="67">
        <v>828100000</v>
      </c>
      <c r="Z1695" s="67">
        <v>0</v>
      </c>
      <c r="AA1695" s="67">
        <v>0</v>
      </c>
      <c r="AB1695" s="67">
        <v>0</v>
      </c>
      <c r="AC1695" s="67">
        <v>0</v>
      </c>
      <c r="AD1695" s="67">
        <v>0</v>
      </c>
      <c r="AE1695" s="67">
        <v>0</v>
      </c>
      <c r="AF1695" s="67">
        <v>828147186</v>
      </c>
      <c r="AG1695" s="67">
        <v>0</v>
      </c>
      <c r="AH1695" s="67">
        <v>0</v>
      </c>
      <c r="AI1695" s="67">
        <v>0</v>
      </c>
      <c r="AJ1695" s="67">
        <v>0</v>
      </c>
      <c r="AK1695" s="67">
        <v>0</v>
      </c>
      <c r="AL1695" s="67">
        <v>0</v>
      </c>
      <c r="AM1695" s="67">
        <v>1428421618782</v>
      </c>
      <c r="AN1695" s="67">
        <v>479337498982</v>
      </c>
      <c r="AO1695" s="67">
        <v>945531761138</v>
      </c>
      <c r="AP1695" s="67">
        <v>1787387502273</v>
      </c>
      <c r="AQ1695" s="67">
        <v>2004926580298</v>
      </c>
      <c r="AR1695" s="67">
        <v>263484383242</v>
      </c>
      <c r="AS1695" s="67">
        <v>212487405840</v>
      </c>
      <c r="AT1695" s="67">
        <v>50996977402</v>
      </c>
      <c r="AU1695" s="67">
        <v>47327000000</v>
      </c>
      <c r="AV1695" s="67">
        <v>75651000000</v>
      </c>
      <c r="AW1695" s="67">
        <v>23742343026</v>
      </c>
      <c r="AX1695" s="67">
        <v>22229318406</v>
      </c>
      <c r="AY1695" s="67">
        <v>9238067361</v>
      </c>
      <c r="AZ1695" s="67">
        <v>12991251045</v>
      </c>
      <c r="BA1695" s="67">
        <v>67345795</v>
      </c>
      <c r="BB1695" s="67">
        <v>0</v>
      </c>
      <c r="BC1695" s="67">
        <v>966287377</v>
      </c>
      <c r="BD1695" s="67">
        <v>77460045</v>
      </c>
      <c r="BE1695" s="67">
        <v>380542862</v>
      </c>
      <c r="BF1695" s="67">
        <v>21388541</v>
      </c>
      <c r="BG1695" s="67"/>
      <c r="BH1695" s="67">
        <v>15314959</v>
      </c>
      <c r="BI1695" s="67"/>
      <c r="BJ1695" s="67">
        <v>15314959</v>
      </c>
      <c r="BK1695" s="67">
        <v>0</v>
      </c>
      <c r="BL1695" s="67">
        <v>0</v>
      </c>
      <c r="BM1695" s="67"/>
      <c r="BN1695" s="67"/>
      <c r="BO1695" s="67"/>
      <c r="BP1695" s="67"/>
      <c r="BQ1695" s="67"/>
      <c r="BR1695" s="67"/>
      <c r="BS1695" s="67">
        <v>0</v>
      </c>
      <c r="BT1695" s="67"/>
      <c r="BU1695" s="67"/>
      <c r="BV1695" s="67"/>
      <c r="BW1695" s="67"/>
      <c r="BX1695" s="67"/>
      <c r="BY1695" s="67"/>
      <c r="BZ1695" s="67">
        <v>772572322994</v>
      </c>
      <c r="CA1695" s="67">
        <v>250610250206</v>
      </c>
      <c r="CB1695" s="67">
        <v>521962072788</v>
      </c>
      <c r="CC1695" s="67">
        <v>1031490364221</v>
      </c>
      <c r="CD1695" s="67">
        <v>1060000000000</v>
      </c>
    </row>
    <row r="1696" spans="1:82">
      <c r="A1696" t="s">
        <v>1969</v>
      </c>
      <c r="B1696" t="s">
        <v>1970</v>
      </c>
      <c r="C1696" t="s">
        <v>210</v>
      </c>
      <c r="D1696" t="s">
        <v>65</v>
      </c>
      <c r="E1696" t="s">
        <v>153</v>
      </c>
      <c r="F1696" s="67">
        <v>1998</v>
      </c>
      <c r="G1696" t="s">
        <v>1974</v>
      </c>
      <c r="H1696" s="67">
        <v>5971000</v>
      </c>
      <c r="I1696" s="67">
        <v>432809274356</v>
      </c>
      <c r="J1696" s="67">
        <v>77294657102</v>
      </c>
      <c r="K1696" s="67">
        <v>115451266565</v>
      </c>
      <c r="L1696" s="67">
        <v>45810938390</v>
      </c>
      <c r="M1696" s="67">
        <v>38818741788</v>
      </c>
      <c r="N1696" s="67">
        <v>23852054</v>
      </c>
      <c r="O1696" s="67">
        <v>0</v>
      </c>
      <c r="P1696" s="67">
        <v>6193843329</v>
      </c>
      <c r="Q1696" s="67">
        <v>192570372</v>
      </c>
      <c r="R1696" s="67">
        <v>570949495</v>
      </c>
      <c r="S1696" s="67">
        <v>18702761</v>
      </c>
      <c r="T1696" s="67">
        <v>0</v>
      </c>
      <c r="U1696" s="67">
        <v>92753072</v>
      </c>
      <c r="V1696" s="67">
        <v>0</v>
      </c>
      <c r="W1696" s="67">
        <v>25168157</v>
      </c>
      <c r="X1696" s="67">
        <v>0</v>
      </c>
      <c r="Y1696" s="67">
        <v>828100000</v>
      </c>
      <c r="Z1696" s="67">
        <v>0</v>
      </c>
      <c r="AA1696" s="67">
        <v>0</v>
      </c>
      <c r="AB1696" s="67">
        <v>0</v>
      </c>
      <c r="AC1696" s="67">
        <v>0</v>
      </c>
      <c r="AD1696" s="67">
        <v>0</v>
      </c>
      <c r="AE1696" s="67">
        <v>0</v>
      </c>
      <c r="AF1696" s="67">
        <v>828147186</v>
      </c>
      <c r="AG1696" s="67">
        <v>0</v>
      </c>
      <c r="AH1696" s="67">
        <v>0</v>
      </c>
      <c r="AI1696" s="67">
        <v>0</v>
      </c>
      <c r="AJ1696" s="67">
        <v>0</v>
      </c>
      <c r="AK1696" s="67">
        <v>0</v>
      </c>
      <c r="AL1696" s="67">
        <v>0</v>
      </c>
      <c r="AM1696" s="67">
        <v>1438129407045</v>
      </c>
      <c r="AN1696" s="67">
        <v>491102470053</v>
      </c>
      <c r="AO1696" s="67">
        <v>943935487409</v>
      </c>
      <c r="AP1696" s="67">
        <v>1832606878336</v>
      </c>
      <c r="AQ1696" s="67">
        <v>2046605775081</v>
      </c>
      <c r="AR1696" s="67">
        <v>265296169942</v>
      </c>
      <c r="AS1696" s="67">
        <v>213948524147</v>
      </c>
      <c r="AT1696" s="67">
        <v>51347645795</v>
      </c>
      <c r="AU1696" s="67">
        <v>54342000000</v>
      </c>
      <c r="AV1696" s="67">
        <v>81168000000</v>
      </c>
      <c r="AW1696" s="67">
        <v>24086873380</v>
      </c>
      <c r="AX1696" s="67">
        <v>22493891993</v>
      </c>
      <c r="AY1696" s="67">
        <v>9654748864</v>
      </c>
      <c r="AZ1696" s="67">
        <v>12839143129</v>
      </c>
      <c r="BA1696" s="67">
        <v>56898490</v>
      </c>
      <c r="BB1696" s="67">
        <v>0</v>
      </c>
      <c r="BC1696" s="67">
        <v>1043575976</v>
      </c>
      <c r="BD1696" s="67">
        <v>79912550</v>
      </c>
      <c r="BE1696" s="67">
        <v>390334805</v>
      </c>
      <c r="BF1696" s="67">
        <v>22259564</v>
      </c>
      <c r="BG1696" s="67"/>
      <c r="BH1696" s="67">
        <v>11175279</v>
      </c>
      <c r="BI1696" s="67"/>
      <c r="BJ1696" s="67">
        <v>11175279</v>
      </c>
      <c r="BK1696" s="67">
        <v>0</v>
      </c>
      <c r="BL1696" s="67">
        <v>0</v>
      </c>
      <c r="BM1696" s="67"/>
      <c r="BN1696" s="67"/>
      <c r="BO1696" s="67"/>
      <c r="BP1696" s="67"/>
      <c r="BQ1696" s="67"/>
      <c r="BR1696" s="67"/>
      <c r="BS1696" s="67">
        <v>0</v>
      </c>
      <c r="BT1696" s="67"/>
      <c r="BU1696" s="67"/>
      <c r="BV1696" s="67"/>
      <c r="BW1696" s="67"/>
      <c r="BX1696" s="67"/>
      <c r="BY1696" s="67"/>
      <c r="BZ1696" s="67">
        <v>743669981408</v>
      </c>
      <c r="CA1696" s="67">
        <v>244050858348</v>
      </c>
      <c r="CB1696" s="67">
        <v>499619123060</v>
      </c>
      <c r="CC1696" s="67">
        <v>1006238200009</v>
      </c>
      <c r="CD1696" s="67">
        <v>1033000000000</v>
      </c>
    </row>
    <row r="1697" spans="1:82">
      <c r="A1697" t="s">
        <v>1969</v>
      </c>
      <c r="B1697" t="s">
        <v>1970</v>
      </c>
      <c r="C1697" t="s">
        <v>210</v>
      </c>
      <c r="D1697" t="s">
        <v>65</v>
      </c>
      <c r="E1697" t="s">
        <v>153</v>
      </c>
      <c r="F1697" s="67">
        <v>1999</v>
      </c>
      <c r="G1697" t="s">
        <v>1975</v>
      </c>
      <c r="H1697" s="67">
        <v>6125000</v>
      </c>
      <c r="I1697" s="67">
        <v>460480498989</v>
      </c>
      <c r="J1697" s="67">
        <v>80897107237</v>
      </c>
      <c r="K1697" s="67">
        <v>148112111531</v>
      </c>
      <c r="L1697" s="67">
        <v>45631397058</v>
      </c>
      <c r="M1697" s="67">
        <v>38611524309</v>
      </c>
      <c r="N1697" s="67">
        <v>24188675</v>
      </c>
      <c r="O1697" s="67">
        <v>0</v>
      </c>
      <c r="P1697" s="67">
        <v>6281256440</v>
      </c>
      <c r="Q1697" s="67">
        <v>195288099</v>
      </c>
      <c r="R1697" s="67">
        <v>579007250</v>
      </c>
      <c r="S1697" s="67">
        <v>18415401</v>
      </c>
      <c r="T1697" s="67">
        <v>0</v>
      </c>
      <c r="U1697" s="67">
        <v>185506145</v>
      </c>
      <c r="V1697" s="67">
        <v>0</v>
      </c>
      <c r="W1697" s="67">
        <v>50336314</v>
      </c>
      <c r="X1697" s="67">
        <v>0</v>
      </c>
      <c r="Y1697" s="67">
        <v>828100000</v>
      </c>
      <c r="Z1697" s="67">
        <v>0</v>
      </c>
      <c r="AA1697" s="67">
        <v>0</v>
      </c>
      <c r="AB1697" s="67">
        <v>0</v>
      </c>
      <c r="AC1697" s="67">
        <v>0</v>
      </c>
      <c r="AD1697" s="67">
        <v>0</v>
      </c>
      <c r="AE1697" s="67">
        <v>0</v>
      </c>
      <c r="AF1697" s="67">
        <v>828147186</v>
      </c>
      <c r="AG1697" s="67">
        <v>0</v>
      </c>
      <c r="AH1697" s="67">
        <v>0</v>
      </c>
      <c r="AI1697" s="67">
        <v>0</v>
      </c>
      <c r="AJ1697" s="67">
        <v>0</v>
      </c>
      <c r="AK1697" s="67">
        <v>0</v>
      </c>
      <c r="AL1697" s="67">
        <v>0</v>
      </c>
      <c r="AM1697" s="67">
        <v>1476751252705</v>
      </c>
      <c r="AN1697" s="67">
        <v>514659199934</v>
      </c>
      <c r="AO1697" s="67">
        <v>959713927554</v>
      </c>
      <c r="AP1697" s="67">
        <v>1870471357622</v>
      </c>
      <c r="AQ1697" s="67">
        <v>2115659697663</v>
      </c>
      <c r="AR1697" s="67">
        <v>269361932387</v>
      </c>
      <c r="AS1697" s="67">
        <v>217227364828</v>
      </c>
      <c r="AT1697" s="67">
        <v>52134567559</v>
      </c>
      <c r="AU1697" s="67">
        <v>59818000000</v>
      </c>
      <c r="AV1697" s="67">
        <v>109519000000</v>
      </c>
      <c r="AW1697" s="67">
        <v>20233695713</v>
      </c>
      <c r="AX1697" s="67">
        <v>18528830411</v>
      </c>
      <c r="AY1697" s="67">
        <v>7677893677</v>
      </c>
      <c r="AZ1697" s="67">
        <v>10850936734</v>
      </c>
      <c r="BA1697" s="67">
        <v>80838885</v>
      </c>
      <c r="BB1697" s="67">
        <v>0</v>
      </c>
      <c r="BC1697" s="67">
        <v>1115898678</v>
      </c>
      <c r="BD1697" s="67">
        <v>83135619</v>
      </c>
      <c r="BE1697" s="67">
        <v>401421867</v>
      </c>
      <c r="BF1697" s="67">
        <v>23570254</v>
      </c>
      <c r="BG1697" s="67"/>
      <c r="BH1697" s="67">
        <v>9384091</v>
      </c>
      <c r="BI1697" s="67"/>
      <c r="BJ1697" s="67">
        <v>9384091</v>
      </c>
      <c r="BK1697" s="67">
        <v>0</v>
      </c>
      <c r="BL1697" s="67">
        <v>0</v>
      </c>
      <c r="BM1697" s="67"/>
      <c r="BN1697" s="67"/>
      <c r="BO1697" s="67"/>
      <c r="BP1697" s="67"/>
      <c r="BQ1697" s="67"/>
      <c r="BR1697" s="67"/>
      <c r="BS1697" s="67">
        <v>0</v>
      </c>
      <c r="BT1697" s="67"/>
      <c r="BU1697" s="67"/>
      <c r="BV1697" s="67"/>
      <c r="BW1697" s="67"/>
      <c r="BX1697" s="67"/>
      <c r="BY1697" s="67"/>
      <c r="BZ1697" s="67">
        <v>748668351051</v>
      </c>
      <c r="CA1697" s="67">
        <v>245128690918</v>
      </c>
      <c r="CB1697" s="67">
        <v>503539660133</v>
      </c>
      <c r="CC1697" s="67">
        <v>988572363242</v>
      </c>
      <c r="CD1697" s="67">
        <v>1038000000000</v>
      </c>
    </row>
    <row r="1698" spans="1:82">
      <c r="A1698" t="s">
        <v>1969</v>
      </c>
      <c r="B1698" t="s">
        <v>1970</v>
      </c>
      <c r="C1698" t="s">
        <v>210</v>
      </c>
      <c r="D1698" t="s">
        <v>65</v>
      </c>
      <c r="E1698" t="s">
        <v>153</v>
      </c>
      <c r="F1698" s="67">
        <v>2000</v>
      </c>
      <c r="G1698" t="s">
        <v>1976</v>
      </c>
      <c r="H1698" s="67">
        <v>6289000</v>
      </c>
      <c r="I1698" s="67">
        <v>488715210746</v>
      </c>
      <c r="J1698" s="67">
        <v>92826297164</v>
      </c>
      <c r="K1698" s="67">
        <v>162407878844</v>
      </c>
      <c r="L1698" s="67">
        <v>46206894271</v>
      </c>
      <c r="M1698" s="67">
        <v>39095031760</v>
      </c>
      <c r="N1698" s="67">
        <v>24525297</v>
      </c>
      <c r="O1698" s="67">
        <v>0</v>
      </c>
      <c r="P1698" s="67">
        <v>6368669552</v>
      </c>
      <c r="Q1698" s="67">
        <v>198005826</v>
      </c>
      <c r="R1698" s="67">
        <v>587065005</v>
      </c>
      <c r="S1698" s="67">
        <v>18118582</v>
      </c>
      <c r="T1698" s="67">
        <v>0</v>
      </c>
      <c r="U1698" s="67">
        <v>4173888255</v>
      </c>
      <c r="V1698" s="67">
        <v>0</v>
      </c>
      <c r="W1698" s="67">
        <v>1132567058</v>
      </c>
      <c r="X1698" s="67">
        <v>0</v>
      </c>
      <c r="Y1698" s="67">
        <v>828100000</v>
      </c>
      <c r="Z1698" s="67">
        <v>0</v>
      </c>
      <c r="AA1698" s="67">
        <v>0</v>
      </c>
      <c r="AB1698" s="67">
        <v>0</v>
      </c>
      <c r="AC1698" s="67">
        <v>0</v>
      </c>
      <c r="AD1698" s="67">
        <v>0</v>
      </c>
      <c r="AE1698" s="67">
        <v>0</v>
      </c>
      <c r="AF1698" s="67">
        <v>828147186</v>
      </c>
      <c r="AG1698" s="67">
        <v>0</v>
      </c>
      <c r="AH1698" s="67">
        <v>0</v>
      </c>
      <c r="AI1698" s="67">
        <v>0</v>
      </c>
      <c r="AJ1698" s="67">
        <v>0</v>
      </c>
      <c r="AK1698" s="67">
        <v>0</v>
      </c>
      <c r="AL1698" s="67">
        <v>0</v>
      </c>
      <c r="AM1698" s="67">
        <v>1530896025055</v>
      </c>
      <c r="AN1698" s="67">
        <v>541379197499</v>
      </c>
      <c r="AO1698" s="67">
        <v>987857927083</v>
      </c>
      <c r="AP1698" s="67">
        <v>1953222390519</v>
      </c>
      <c r="AQ1698" s="67">
        <v>2200562815425</v>
      </c>
      <c r="AR1698" s="67">
        <v>297659312278</v>
      </c>
      <c r="AS1698" s="67">
        <v>240047832482</v>
      </c>
      <c r="AT1698" s="67">
        <v>57611479796</v>
      </c>
      <c r="AU1698" s="67">
        <v>69362000000</v>
      </c>
      <c r="AV1698" s="67">
        <v>121355000000</v>
      </c>
      <c r="AW1698" s="67">
        <v>20454437063</v>
      </c>
      <c r="AX1698" s="67">
        <v>18708509842</v>
      </c>
      <c r="AY1698" s="67">
        <v>7558526243</v>
      </c>
      <c r="AZ1698" s="67">
        <v>11149983600</v>
      </c>
      <c r="BA1698" s="67">
        <v>39388962</v>
      </c>
      <c r="BB1698" s="67">
        <v>0</v>
      </c>
      <c r="BC1698" s="67">
        <v>1190702121</v>
      </c>
      <c r="BD1698" s="67">
        <v>84940949</v>
      </c>
      <c r="BE1698" s="67">
        <v>416229497</v>
      </c>
      <c r="BF1698" s="67">
        <v>14665692</v>
      </c>
      <c r="BG1698" s="67"/>
      <c r="BH1698" s="67">
        <v>9999187</v>
      </c>
      <c r="BI1698" s="67"/>
      <c r="BJ1698" s="67">
        <v>9999187</v>
      </c>
      <c r="BK1698" s="67">
        <v>0</v>
      </c>
      <c r="BL1698" s="67">
        <v>0</v>
      </c>
      <c r="BM1698" s="67"/>
      <c r="BN1698" s="67"/>
      <c r="BO1698" s="67"/>
      <c r="BP1698" s="67"/>
      <c r="BQ1698" s="67"/>
      <c r="BR1698" s="67"/>
      <c r="BS1698" s="67">
        <v>0</v>
      </c>
      <c r="BT1698" s="67"/>
      <c r="BU1698" s="67"/>
      <c r="BV1698" s="67"/>
      <c r="BW1698" s="67"/>
      <c r="BX1698" s="67"/>
      <c r="BY1698" s="67"/>
      <c r="BZ1698" s="67">
        <v>847181703038</v>
      </c>
      <c r="CA1698" s="67">
        <v>277091563986</v>
      </c>
      <c r="CB1698" s="67">
        <v>570090139052</v>
      </c>
      <c r="CC1698" s="67">
        <v>1113312451566</v>
      </c>
      <c r="CD1698" s="67">
        <v>1165000000000</v>
      </c>
    </row>
    <row r="1699" spans="1:82">
      <c r="A1699" t="s">
        <v>1969</v>
      </c>
      <c r="B1699" t="s">
        <v>1970</v>
      </c>
      <c r="C1699" t="s">
        <v>210</v>
      </c>
      <c r="D1699" t="s">
        <v>65</v>
      </c>
      <c r="E1699" t="s">
        <v>153</v>
      </c>
      <c r="F1699" s="67">
        <v>2001</v>
      </c>
      <c r="G1699" t="s">
        <v>1977</v>
      </c>
      <c r="H1699" s="67">
        <v>6439000</v>
      </c>
      <c r="I1699" s="67">
        <v>513705292803</v>
      </c>
      <c r="J1699" s="67">
        <v>96631197534</v>
      </c>
      <c r="K1699" s="67">
        <v>141439453484</v>
      </c>
      <c r="L1699" s="67">
        <v>45835990320</v>
      </c>
      <c r="M1699" s="67">
        <v>38749669295</v>
      </c>
      <c r="N1699" s="67">
        <v>24541327</v>
      </c>
      <c r="O1699" s="67">
        <v>0</v>
      </c>
      <c r="P1699" s="67">
        <v>6372832081</v>
      </c>
      <c r="Q1699" s="67">
        <v>198135241</v>
      </c>
      <c r="R1699" s="67">
        <v>587448707</v>
      </c>
      <c r="S1699" s="67">
        <v>17763777</v>
      </c>
      <c r="T1699" s="67">
        <v>0</v>
      </c>
      <c r="U1699" s="67">
        <v>4173888255</v>
      </c>
      <c r="V1699" s="67">
        <v>0</v>
      </c>
      <c r="W1699" s="67">
        <v>1132567058</v>
      </c>
      <c r="X1699" s="67">
        <v>0</v>
      </c>
      <c r="Y1699" s="67">
        <v>828100000</v>
      </c>
      <c r="Z1699" s="67">
        <v>0</v>
      </c>
      <c r="AA1699" s="67">
        <v>0</v>
      </c>
      <c r="AB1699" s="67">
        <v>0</v>
      </c>
      <c r="AC1699" s="67">
        <v>0</v>
      </c>
      <c r="AD1699" s="67">
        <v>0</v>
      </c>
      <c r="AE1699" s="67">
        <v>0</v>
      </c>
      <c r="AF1699" s="67">
        <v>828147186</v>
      </c>
      <c r="AG1699" s="67">
        <v>0</v>
      </c>
      <c r="AH1699" s="67">
        <v>0</v>
      </c>
      <c r="AI1699" s="67">
        <v>0</v>
      </c>
      <c r="AJ1699" s="67">
        <v>0</v>
      </c>
      <c r="AK1699" s="67">
        <v>0</v>
      </c>
      <c r="AL1699" s="67">
        <v>0</v>
      </c>
      <c r="AM1699" s="67">
        <v>1556002796350</v>
      </c>
      <c r="AN1699" s="67">
        <v>552269657984</v>
      </c>
      <c r="AO1699" s="67">
        <v>1002281692670</v>
      </c>
      <c r="AP1699" s="67">
        <v>2028582453110</v>
      </c>
      <c r="AQ1699" s="67">
        <v>2251980173932</v>
      </c>
      <c r="AR1699" s="67">
        <v>309205501021</v>
      </c>
      <c r="AS1699" s="67">
        <v>249359275017</v>
      </c>
      <c r="AT1699" s="67">
        <v>59846226004</v>
      </c>
      <c r="AU1699" s="67">
        <v>73038000000</v>
      </c>
      <c r="AV1699" s="67">
        <v>106906000000</v>
      </c>
      <c r="AW1699" s="67">
        <v>20628672335</v>
      </c>
      <c r="AX1699" s="67">
        <v>18805678145</v>
      </c>
      <c r="AY1699" s="67">
        <v>8105271877</v>
      </c>
      <c r="AZ1699" s="67">
        <v>10700406268</v>
      </c>
      <c r="BA1699" s="67">
        <v>11847801</v>
      </c>
      <c r="BB1699" s="67">
        <v>0</v>
      </c>
      <c r="BC1699" s="67">
        <v>1288256001</v>
      </c>
      <c r="BD1699" s="67">
        <v>83063599</v>
      </c>
      <c r="BE1699" s="67">
        <v>426826020</v>
      </c>
      <c r="BF1699" s="67">
        <v>13000769</v>
      </c>
      <c r="BG1699" s="67"/>
      <c r="BH1699" s="67">
        <v>12534657</v>
      </c>
      <c r="BI1699" s="67"/>
      <c r="BJ1699" s="67">
        <v>12534657</v>
      </c>
      <c r="BK1699" s="67">
        <v>0</v>
      </c>
      <c r="BL1699" s="67">
        <v>0</v>
      </c>
      <c r="BM1699" s="67"/>
      <c r="BN1699" s="67"/>
      <c r="BO1699" s="67"/>
      <c r="BP1699" s="67"/>
      <c r="BQ1699" s="67"/>
      <c r="BR1699" s="67"/>
      <c r="BS1699" s="67">
        <v>0</v>
      </c>
      <c r="BT1699" s="67"/>
      <c r="BU1699" s="67"/>
      <c r="BV1699" s="67"/>
      <c r="BW1699" s="67"/>
      <c r="BX1699" s="67"/>
      <c r="BY1699" s="67"/>
      <c r="BZ1699" s="67">
        <v>862509804384</v>
      </c>
      <c r="CA1699" s="67">
        <v>281617017105</v>
      </c>
      <c r="CB1699" s="67">
        <v>580892787279</v>
      </c>
      <c r="CC1699" s="67">
        <v>1158488512397</v>
      </c>
      <c r="CD1699" s="67">
        <v>1192000000000</v>
      </c>
    </row>
    <row r="1700" spans="1:82">
      <c r="A1700" t="s">
        <v>1969</v>
      </c>
      <c r="B1700" t="s">
        <v>1970</v>
      </c>
      <c r="C1700" t="s">
        <v>210</v>
      </c>
      <c r="D1700" t="s">
        <v>65</v>
      </c>
      <c r="E1700" t="s">
        <v>153</v>
      </c>
      <c r="F1700" s="67">
        <v>2002</v>
      </c>
      <c r="G1700" t="s">
        <v>1978</v>
      </c>
      <c r="H1700" s="67">
        <v>6570000</v>
      </c>
      <c r="I1700" s="67">
        <v>534177409309</v>
      </c>
      <c r="J1700" s="67">
        <v>99298990181</v>
      </c>
      <c r="K1700" s="67">
        <v>126886282546</v>
      </c>
      <c r="L1700" s="67">
        <v>45986540796</v>
      </c>
      <c r="M1700" s="67">
        <v>38887814281</v>
      </c>
      <c r="N1700" s="67">
        <v>24557356</v>
      </c>
      <c r="O1700" s="67">
        <v>0</v>
      </c>
      <c r="P1700" s="67">
        <v>6376994610</v>
      </c>
      <c r="Q1700" s="67">
        <v>198264657</v>
      </c>
      <c r="R1700" s="67">
        <v>587832410</v>
      </c>
      <c r="S1700" s="67">
        <v>17387493</v>
      </c>
      <c r="T1700" s="67">
        <v>0</v>
      </c>
      <c r="U1700" s="67">
        <v>4173888255</v>
      </c>
      <c r="V1700" s="67">
        <v>0</v>
      </c>
      <c r="W1700" s="67">
        <v>1132567058</v>
      </c>
      <c r="X1700" s="67">
        <v>0</v>
      </c>
      <c r="Y1700" s="67">
        <v>828100000</v>
      </c>
      <c r="Z1700" s="67">
        <v>0</v>
      </c>
      <c r="AA1700" s="67">
        <v>0</v>
      </c>
      <c r="AB1700" s="67">
        <v>0</v>
      </c>
      <c r="AC1700" s="67">
        <v>0</v>
      </c>
      <c r="AD1700" s="67">
        <v>0</v>
      </c>
      <c r="AE1700" s="67">
        <v>0</v>
      </c>
      <c r="AF1700" s="67">
        <v>828147186</v>
      </c>
      <c r="AG1700" s="67">
        <v>0</v>
      </c>
      <c r="AH1700" s="67">
        <v>0</v>
      </c>
      <c r="AI1700" s="67">
        <v>0</v>
      </c>
      <c r="AJ1700" s="67">
        <v>0</v>
      </c>
      <c r="AK1700" s="67">
        <v>0</v>
      </c>
      <c r="AL1700" s="67">
        <v>0</v>
      </c>
      <c r="AM1700" s="67">
        <v>1551565079334</v>
      </c>
      <c r="AN1700" s="67">
        <v>556023203249</v>
      </c>
      <c r="AO1700" s="67">
        <v>994656792433</v>
      </c>
      <c r="AP1700" s="67">
        <v>2064381616699</v>
      </c>
      <c r="AQ1700" s="67">
        <v>2270139033127</v>
      </c>
      <c r="AR1700" s="67">
        <v>304888009727</v>
      </c>
      <c r="AS1700" s="67">
        <v>245877427199</v>
      </c>
      <c r="AT1700" s="67">
        <v>59010582528</v>
      </c>
      <c r="AU1700" s="67">
        <v>79375000000</v>
      </c>
      <c r="AV1700" s="67">
        <v>101427000000</v>
      </c>
      <c r="AW1700" s="67">
        <v>21996991597</v>
      </c>
      <c r="AX1700" s="67">
        <v>19992341920</v>
      </c>
      <c r="AY1700" s="67">
        <v>8816805084</v>
      </c>
      <c r="AZ1700" s="67">
        <v>11175536836</v>
      </c>
      <c r="BA1700" s="67">
        <v>9451003</v>
      </c>
      <c r="BB1700" s="67">
        <v>0</v>
      </c>
      <c r="BC1700" s="67">
        <v>1455567214</v>
      </c>
      <c r="BD1700" s="67">
        <v>81482646</v>
      </c>
      <c r="BE1700" s="67">
        <v>434608385</v>
      </c>
      <c r="BF1700" s="67">
        <v>23540429</v>
      </c>
      <c r="BG1700" s="67"/>
      <c r="BH1700" s="67">
        <v>12767120</v>
      </c>
      <c r="BI1700" s="67"/>
      <c r="BJ1700" s="67">
        <v>12767120</v>
      </c>
      <c r="BK1700" s="67">
        <v>0</v>
      </c>
      <c r="BL1700" s="67">
        <v>0</v>
      </c>
      <c r="BM1700" s="67"/>
      <c r="BN1700" s="67"/>
      <c r="BO1700" s="67"/>
      <c r="BP1700" s="67"/>
      <c r="BQ1700" s="67"/>
      <c r="BR1700" s="67"/>
      <c r="BS1700" s="67">
        <v>0</v>
      </c>
      <c r="BT1700" s="67"/>
      <c r="BU1700" s="67"/>
      <c r="BV1700" s="67"/>
      <c r="BW1700" s="67"/>
      <c r="BX1700" s="67"/>
      <c r="BY1700" s="67"/>
      <c r="BZ1700" s="67">
        <v>761026799992</v>
      </c>
      <c r="CA1700" s="67">
        <v>256455707103</v>
      </c>
      <c r="CB1700" s="67">
        <v>504571092889</v>
      </c>
      <c r="CC1700" s="67">
        <v>1065872568436</v>
      </c>
      <c r="CD1700" s="67">
        <v>1088000000000</v>
      </c>
    </row>
    <row r="1701" spans="1:82">
      <c r="A1701" t="s">
        <v>1969</v>
      </c>
      <c r="B1701" t="s">
        <v>1970</v>
      </c>
      <c r="C1701" t="s">
        <v>210</v>
      </c>
      <c r="D1701" t="s">
        <v>65</v>
      </c>
      <c r="E1701" t="s">
        <v>153</v>
      </c>
      <c r="F1701" s="67">
        <v>2003</v>
      </c>
      <c r="G1701" t="s">
        <v>1979</v>
      </c>
      <c r="H1701" s="67">
        <v>6689700</v>
      </c>
      <c r="I1701" s="67">
        <v>550963529848</v>
      </c>
      <c r="J1701" s="67">
        <v>113327250864</v>
      </c>
      <c r="K1701" s="67">
        <v>145952025930</v>
      </c>
      <c r="L1701" s="67">
        <v>45100899447</v>
      </c>
      <c r="M1701" s="67">
        <v>38058944350</v>
      </c>
      <c r="N1701" s="67">
        <v>24573386</v>
      </c>
      <c r="O1701" s="67">
        <v>0</v>
      </c>
      <c r="P1701" s="67">
        <v>6381157139</v>
      </c>
      <c r="Q1701" s="67">
        <v>198394072</v>
      </c>
      <c r="R1701" s="67">
        <v>588216112</v>
      </c>
      <c r="S1701" s="67">
        <v>17015389</v>
      </c>
      <c r="T1701" s="67">
        <v>0</v>
      </c>
      <c r="U1701" s="67">
        <v>4173888255</v>
      </c>
      <c r="V1701" s="67">
        <v>0</v>
      </c>
      <c r="W1701" s="67">
        <v>1182903372</v>
      </c>
      <c r="X1701" s="67">
        <v>0</v>
      </c>
      <c r="Y1701" s="67">
        <v>828100000</v>
      </c>
      <c r="Z1701" s="67">
        <v>0</v>
      </c>
      <c r="AA1701" s="67">
        <v>0</v>
      </c>
      <c r="AB1701" s="67">
        <v>0</v>
      </c>
      <c r="AC1701" s="67">
        <v>0</v>
      </c>
      <c r="AD1701" s="67">
        <v>0</v>
      </c>
      <c r="AE1701" s="67">
        <v>0</v>
      </c>
      <c r="AF1701" s="67">
        <v>828147186</v>
      </c>
      <c r="AG1701" s="67">
        <v>0</v>
      </c>
      <c r="AH1701" s="67">
        <v>0</v>
      </c>
      <c r="AI1701" s="67">
        <v>0</v>
      </c>
      <c r="AJ1701" s="67">
        <v>0</v>
      </c>
      <c r="AK1701" s="67">
        <v>0</v>
      </c>
      <c r="AL1701" s="67">
        <v>0</v>
      </c>
      <c r="AM1701" s="67">
        <v>1582718264688</v>
      </c>
      <c r="AN1701" s="67">
        <v>570945000026</v>
      </c>
      <c r="AO1701" s="67">
        <v>1011211765710</v>
      </c>
      <c r="AP1701" s="67">
        <v>2112175064183</v>
      </c>
      <c r="AQ1701" s="67">
        <v>2317684843665</v>
      </c>
      <c r="AR1701" s="67">
        <v>346993586697</v>
      </c>
      <c r="AS1701" s="67">
        <v>279833537659</v>
      </c>
      <c r="AT1701" s="67">
        <v>67160049038</v>
      </c>
      <c r="AU1701" s="67">
        <v>91246000000</v>
      </c>
      <c r="AV1701" s="67">
        <v>117514000000</v>
      </c>
      <c r="AW1701" s="67">
        <v>22928235567</v>
      </c>
      <c r="AX1701" s="67">
        <v>20636330446</v>
      </c>
      <c r="AY1701" s="67">
        <v>9111777356</v>
      </c>
      <c r="AZ1701" s="67">
        <v>11524553090</v>
      </c>
      <c r="BA1701" s="67">
        <v>9003869</v>
      </c>
      <c r="BB1701" s="67">
        <v>0</v>
      </c>
      <c r="BC1701" s="67">
        <v>1730750830</v>
      </c>
      <c r="BD1701" s="67">
        <v>86014117</v>
      </c>
      <c r="BE1701" s="67">
        <v>444106459</v>
      </c>
      <c r="BF1701" s="67">
        <v>22029847</v>
      </c>
      <c r="BG1701" s="67"/>
      <c r="BH1701" s="67">
        <v>0</v>
      </c>
      <c r="BI1701" s="67"/>
      <c r="BJ1701" s="67">
        <v>0</v>
      </c>
      <c r="BK1701" s="67">
        <v>0</v>
      </c>
      <c r="BL1701" s="67">
        <v>0</v>
      </c>
      <c r="BM1701" s="67"/>
      <c r="BN1701" s="67"/>
      <c r="BO1701" s="67"/>
      <c r="BP1701" s="67"/>
      <c r="BQ1701" s="67"/>
      <c r="BR1701" s="67"/>
      <c r="BS1701" s="67">
        <v>0</v>
      </c>
      <c r="BT1701" s="67"/>
      <c r="BU1701" s="67"/>
      <c r="BV1701" s="67"/>
      <c r="BW1701" s="67"/>
      <c r="BX1701" s="67"/>
      <c r="BY1701" s="67"/>
      <c r="BZ1701" s="67">
        <v>785770026203</v>
      </c>
      <c r="CA1701" s="67">
        <v>266521727046</v>
      </c>
      <c r="CB1701" s="67">
        <v>519248299157</v>
      </c>
      <c r="CC1701" s="67">
        <v>1129423848468</v>
      </c>
      <c r="CD1701" s="67">
        <v>1156000000000</v>
      </c>
    </row>
    <row r="1702" spans="1:82">
      <c r="A1702" t="s">
        <v>1969</v>
      </c>
      <c r="B1702" t="s">
        <v>1970</v>
      </c>
      <c r="C1702" t="s">
        <v>210</v>
      </c>
      <c r="D1702" t="s">
        <v>65</v>
      </c>
      <c r="E1702" t="s">
        <v>153</v>
      </c>
      <c r="F1702" s="67">
        <v>2004</v>
      </c>
      <c r="G1702" t="s">
        <v>1980</v>
      </c>
      <c r="H1702" s="67">
        <v>6809000</v>
      </c>
      <c r="I1702" s="67">
        <v>568050060559</v>
      </c>
      <c r="J1702" s="67">
        <v>137904092338</v>
      </c>
      <c r="K1702" s="67">
        <v>163079941855</v>
      </c>
      <c r="L1702" s="67">
        <v>42333609932</v>
      </c>
      <c r="M1702" s="67">
        <v>35468725820</v>
      </c>
      <c r="N1702" s="67">
        <v>24589415</v>
      </c>
      <c r="O1702" s="67">
        <v>0</v>
      </c>
      <c r="P1702" s="67">
        <v>6385319668</v>
      </c>
      <c r="Q1702" s="67">
        <v>198523488</v>
      </c>
      <c r="R1702" s="67">
        <v>588599815</v>
      </c>
      <c r="S1702" s="67">
        <v>16574066</v>
      </c>
      <c r="T1702" s="67">
        <v>0</v>
      </c>
      <c r="U1702" s="67">
        <v>4173888255</v>
      </c>
      <c r="V1702" s="67">
        <v>0</v>
      </c>
      <c r="W1702" s="67">
        <v>1182903372</v>
      </c>
      <c r="X1702" s="67">
        <v>0</v>
      </c>
      <c r="Y1702" s="67">
        <v>828100000</v>
      </c>
      <c r="Z1702" s="67">
        <v>0</v>
      </c>
      <c r="AA1702" s="67">
        <v>0</v>
      </c>
      <c r="AB1702" s="67">
        <v>0</v>
      </c>
      <c r="AC1702" s="67">
        <v>0</v>
      </c>
      <c r="AD1702" s="67">
        <v>0</v>
      </c>
      <c r="AE1702" s="67">
        <v>0</v>
      </c>
      <c r="AF1702" s="67">
        <v>828147186</v>
      </c>
      <c r="AG1702" s="67">
        <v>0</v>
      </c>
      <c r="AH1702" s="67">
        <v>0</v>
      </c>
      <c r="AI1702" s="67">
        <v>0</v>
      </c>
      <c r="AJ1702" s="67">
        <v>0</v>
      </c>
      <c r="AK1702" s="67">
        <v>0</v>
      </c>
      <c r="AL1702" s="67">
        <v>0</v>
      </c>
      <c r="AM1702" s="67">
        <v>1642609514104</v>
      </c>
      <c r="AN1702" s="67">
        <v>589333202768</v>
      </c>
      <c r="AO1702" s="67">
        <v>1052495509969</v>
      </c>
      <c r="AP1702" s="67">
        <v>2200623318041</v>
      </c>
      <c r="AQ1702" s="67">
        <v>2389483881207</v>
      </c>
      <c r="AR1702" s="67">
        <v>387308806765</v>
      </c>
      <c r="AS1702" s="67">
        <v>312345811907</v>
      </c>
      <c r="AT1702" s="67">
        <v>74962994858</v>
      </c>
      <c r="AU1702" s="67">
        <v>110577000000</v>
      </c>
      <c r="AV1702" s="67">
        <v>130764000000</v>
      </c>
      <c r="AW1702" s="67">
        <v>25857213199</v>
      </c>
      <c r="AX1702" s="67">
        <v>23197684868</v>
      </c>
      <c r="AY1702" s="67">
        <v>10260512404</v>
      </c>
      <c r="AZ1702" s="67">
        <v>12937172464</v>
      </c>
      <c r="BA1702" s="67">
        <v>7870167</v>
      </c>
      <c r="BB1702" s="67">
        <v>0</v>
      </c>
      <c r="BC1702" s="67">
        <v>2029475238</v>
      </c>
      <c r="BD1702" s="67">
        <v>94055554</v>
      </c>
      <c r="BE1702" s="67">
        <v>457210824</v>
      </c>
      <c r="BF1702" s="67">
        <v>70916548</v>
      </c>
      <c r="BG1702" s="67"/>
      <c r="BH1702" s="67">
        <v>1258080109</v>
      </c>
      <c r="BI1702" s="67">
        <v>0</v>
      </c>
      <c r="BJ1702" s="67">
        <v>1258080109</v>
      </c>
      <c r="BK1702" s="67">
        <v>0</v>
      </c>
      <c r="BL1702" s="67">
        <v>0</v>
      </c>
      <c r="BM1702" s="67"/>
      <c r="BN1702" s="67"/>
      <c r="BO1702" s="67"/>
      <c r="BP1702" s="67"/>
      <c r="BQ1702" s="67"/>
      <c r="BR1702" s="67"/>
      <c r="BS1702" s="67">
        <v>0</v>
      </c>
      <c r="BT1702" s="67"/>
      <c r="BU1702" s="67"/>
      <c r="BV1702" s="67"/>
      <c r="BW1702" s="67"/>
      <c r="BX1702" s="67"/>
      <c r="BY1702" s="67"/>
      <c r="BZ1702" s="67">
        <v>830859141369</v>
      </c>
      <c r="CA1702" s="67">
        <v>292144552406</v>
      </c>
      <c r="CB1702" s="67">
        <v>538714588964</v>
      </c>
      <c r="CC1702" s="67">
        <v>1225096241442</v>
      </c>
      <c r="CD1702" s="67">
        <v>1245000000000</v>
      </c>
    </row>
    <row r="1703" spans="1:82">
      <c r="A1703" t="s">
        <v>1969</v>
      </c>
      <c r="B1703" t="s">
        <v>1970</v>
      </c>
      <c r="C1703" t="s">
        <v>210</v>
      </c>
      <c r="D1703" t="s">
        <v>65</v>
      </c>
      <c r="E1703" t="s">
        <v>153</v>
      </c>
      <c r="F1703" s="67">
        <v>2005</v>
      </c>
      <c r="G1703" t="s">
        <v>1981</v>
      </c>
      <c r="H1703" s="67">
        <v>6930100</v>
      </c>
      <c r="I1703" s="67">
        <v>585577318526</v>
      </c>
      <c r="J1703" s="67">
        <v>156603189843</v>
      </c>
      <c r="K1703" s="67">
        <v>180356050275</v>
      </c>
      <c r="L1703" s="67">
        <v>42406767558</v>
      </c>
      <c r="M1703" s="67">
        <v>35537798313</v>
      </c>
      <c r="N1703" s="67">
        <v>24605445</v>
      </c>
      <c r="O1703" s="67">
        <v>0</v>
      </c>
      <c r="P1703" s="67">
        <v>6389482197</v>
      </c>
      <c r="Q1703" s="67">
        <v>198652904</v>
      </c>
      <c r="R1703" s="67">
        <v>588983518</v>
      </c>
      <c r="S1703" s="67">
        <v>16093929</v>
      </c>
      <c r="T1703" s="67">
        <v>0</v>
      </c>
      <c r="U1703" s="67">
        <v>3996275989</v>
      </c>
      <c r="V1703" s="67">
        <v>0</v>
      </c>
      <c r="W1703" s="67">
        <v>1132567058</v>
      </c>
      <c r="X1703" s="67">
        <v>0</v>
      </c>
      <c r="Y1703" s="67">
        <v>828100000</v>
      </c>
      <c r="Z1703" s="67">
        <v>0</v>
      </c>
      <c r="AA1703" s="67">
        <v>0</v>
      </c>
      <c r="AB1703" s="67">
        <v>0</v>
      </c>
      <c r="AC1703" s="67">
        <v>0</v>
      </c>
      <c r="AD1703" s="67">
        <v>0</v>
      </c>
      <c r="AE1703" s="67">
        <v>0</v>
      </c>
      <c r="AF1703" s="67">
        <v>828147186</v>
      </c>
      <c r="AG1703" s="67">
        <v>0</v>
      </c>
      <c r="AH1703" s="67">
        <v>0</v>
      </c>
      <c r="AI1703" s="67">
        <v>0</v>
      </c>
      <c r="AJ1703" s="67">
        <v>0</v>
      </c>
      <c r="AK1703" s="67">
        <v>0</v>
      </c>
      <c r="AL1703" s="67">
        <v>0</v>
      </c>
      <c r="AM1703" s="67">
        <v>1720815330239</v>
      </c>
      <c r="AN1703" s="67">
        <v>623985217477</v>
      </c>
      <c r="AO1703" s="67">
        <v>1096473678383</v>
      </c>
      <c r="AP1703" s="67">
        <v>2298849947050</v>
      </c>
      <c r="AQ1703" s="67">
        <v>2479627558493</v>
      </c>
      <c r="AR1703" s="67">
        <v>424132869996</v>
      </c>
      <c r="AS1703" s="67">
        <v>342042637094</v>
      </c>
      <c r="AT1703" s="67">
        <v>82090232902</v>
      </c>
      <c r="AU1703" s="67">
        <v>127219000000</v>
      </c>
      <c r="AV1703" s="67">
        <v>146515000000</v>
      </c>
      <c r="AW1703" s="67">
        <v>28192985047</v>
      </c>
      <c r="AX1703" s="67">
        <v>25180216662</v>
      </c>
      <c r="AY1703" s="67">
        <v>11188513242</v>
      </c>
      <c r="AZ1703" s="67">
        <v>13991703420</v>
      </c>
      <c r="BA1703" s="67">
        <v>7229843</v>
      </c>
      <c r="BB1703" s="67">
        <v>0</v>
      </c>
      <c r="BC1703" s="67">
        <v>2354330200</v>
      </c>
      <c r="BD1703" s="67">
        <v>99592640</v>
      </c>
      <c r="BE1703" s="67">
        <v>472768000</v>
      </c>
      <c r="BF1703" s="67">
        <v>78847701</v>
      </c>
      <c r="BG1703" s="67"/>
      <c r="BH1703" s="67">
        <v>1733760466</v>
      </c>
      <c r="BI1703" s="67">
        <v>0</v>
      </c>
      <c r="BJ1703" s="67">
        <v>1733760466</v>
      </c>
      <c r="BK1703" s="67">
        <v>0</v>
      </c>
      <c r="BL1703" s="67">
        <v>0</v>
      </c>
      <c r="BM1703" s="67"/>
      <c r="BN1703" s="67"/>
      <c r="BO1703" s="67"/>
      <c r="BP1703" s="67"/>
      <c r="BQ1703" s="67"/>
      <c r="BR1703" s="67"/>
      <c r="BS1703" s="67">
        <v>0</v>
      </c>
      <c r="BT1703" s="67"/>
      <c r="BU1703" s="67"/>
      <c r="BV1703" s="67"/>
      <c r="BW1703" s="67"/>
      <c r="BX1703" s="67"/>
      <c r="BY1703" s="67"/>
      <c r="BZ1703" s="67">
        <v>891295048353</v>
      </c>
      <c r="CA1703" s="67">
        <v>300268345046</v>
      </c>
      <c r="CB1703" s="67">
        <v>591026703307</v>
      </c>
      <c r="CC1703" s="67">
        <v>1326058663862</v>
      </c>
      <c r="CD1703" s="67">
        <v>1345000000000</v>
      </c>
    </row>
    <row r="1704" spans="1:82">
      <c r="A1704" t="s">
        <v>1969</v>
      </c>
      <c r="B1704" t="s">
        <v>1970</v>
      </c>
      <c r="C1704" t="s">
        <v>210</v>
      </c>
      <c r="D1704" t="s">
        <v>65</v>
      </c>
      <c r="E1704" t="s">
        <v>153</v>
      </c>
      <c r="F1704" s="67">
        <v>2006</v>
      </c>
      <c r="G1704" t="s">
        <v>1982</v>
      </c>
      <c r="H1704" s="67">
        <v>7053700</v>
      </c>
      <c r="I1704" s="67">
        <v>605922363332</v>
      </c>
      <c r="J1704" s="67">
        <v>205148537460</v>
      </c>
      <c r="K1704" s="67">
        <v>199447219707</v>
      </c>
      <c r="L1704" s="67">
        <v>41987901032</v>
      </c>
      <c r="M1704" s="67">
        <v>35144085094</v>
      </c>
      <c r="N1704" s="67">
        <v>24621475</v>
      </c>
      <c r="O1704" s="67">
        <v>0</v>
      </c>
      <c r="P1704" s="67">
        <v>6393644727</v>
      </c>
      <c r="Q1704" s="67">
        <v>198782319</v>
      </c>
      <c r="R1704" s="67">
        <v>589367220</v>
      </c>
      <c r="S1704" s="67">
        <v>15640006</v>
      </c>
      <c r="T1704" s="67">
        <v>0</v>
      </c>
      <c r="U1704" s="67">
        <v>3996275989</v>
      </c>
      <c r="V1704" s="67">
        <v>0</v>
      </c>
      <c r="W1704" s="67">
        <v>1132567058</v>
      </c>
      <c r="X1704" s="67">
        <v>0</v>
      </c>
      <c r="Y1704" s="67">
        <v>828100000</v>
      </c>
      <c r="Z1704" s="67">
        <v>0</v>
      </c>
      <c r="AA1704" s="67">
        <v>0</v>
      </c>
      <c r="AB1704" s="67">
        <v>0</v>
      </c>
      <c r="AC1704" s="67">
        <v>0</v>
      </c>
      <c r="AD1704" s="67">
        <v>0</v>
      </c>
      <c r="AE1704" s="67">
        <v>0</v>
      </c>
      <c r="AF1704" s="67">
        <v>828147186</v>
      </c>
      <c r="AG1704" s="67">
        <v>0</v>
      </c>
      <c r="AH1704" s="67">
        <v>0</v>
      </c>
      <c r="AI1704" s="67">
        <v>0</v>
      </c>
      <c r="AJ1704" s="67">
        <v>0</v>
      </c>
      <c r="AK1704" s="67">
        <v>0</v>
      </c>
      <c r="AL1704" s="67">
        <v>0</v>
      </c>
      <c r="AM1704" s="67">
        <v>1794735791679</v>
      </c>
      <c r="AN1704" s="67">
        <v>649904479011</v>
      </c>
      <c r="AO1704" s="67">
        <v>1144386289845</v>
      </c>
      <c r="AP1704" s="67">
        <v>2434057170833</v>
      </c>
      <c r="AQ1704" s="67">
        <v>2567474874424</v>
      </c>
      <c r="AR1704" s="67">
        <v>456378855611</v>
      </c>
      <c r="AS1704" s="67">
        <v>368047464202</v>
      </c>
      <c r="AT1704" s="67">
        <v>88331391408</v>
      </c>
      <c r="AU1704" s="67">
        <v>170090000000</v>
      </c>
      <c r="AV1704" s="67">
        <v>165363000000</v>
      </c>
      <c r="AW1704" s="67">
        <v>30630670240</v>
      </c>
      <c r="AX1704" s="67">
        <v>27213671951</v>
      </c>
      <c r="AY1704" s="67">
        <v>12254798277</v>
      </c>
      <c r="AZ1704" s="67">
        <v>14958873673</v>
      </c>
      <c r="BA1704" s="67">
        <v>8831472</v>
      </c>
      <c r="BB1704" s="67">
        <v>0</v>
      </c>
      <c r="BC1704" s="67">
        <v>2746520288</v>
      </c>
      <c r="BD1704" s="67">
        <v>113800861</v>
      </c>
      <c r="BE1704" s="67">
        <v>479259497</v>
      </c>
      <c r="BF1704" s="67">
        <v>68586172</v>
      </c>
      <c r="BG1704" s="67"/>
      <c r="BH1704" s="67">
        <v>2246821957</v>
      </c>
      <c r="BI1704" s="67">
        <v>0</v>
      </c>
      <c r="BJ1704" s="67">
        <v>2246821957</v>
      </c>
      <c r="BK1704" s="67">
        <v>0</v>
      </c>
      <c r="BL1704" s="67">
        <v>0</v>
      </c>
      <c r="BM1704" s="67"/>
      <c r="BN1704" s="67"/>
      <c r="BO1704" s="67"/>
      <c r="BP1704" s="67"/>
      <c r="BQ1704" s="67"/>
      <c r="BR1704" s="67"/>
      <c r="BS1704" s="67">
        <v>0</v>
      </c>
      <c r="BT1704" s="67"/>
      <c r="BU1704" s="67"/>
      <c r="BV1704" s="67"/>
      <c r="BW1704" s="67"/>
      <c r="BX1704" s="67"/>
      <c r="BY1704" s="67"/>
      <c r="BZ1704" s="67">
        <v>992867813595</v>
      </c>
      <c r="CA1704" s="67">
        <v>346068542976</v>
      </c>
      <c r="CB1704" s="67">
        <v>646799270619</v>
      </c>
      <c r="CC1704" s="67">
        <v>1486851161403</v>
      </c>
      <c r="CD1704" s="67">
        <v>1482000000000</v>
      </c>
    </row>
    <row r="1705" spans="1:82">
      <c r="A1705" t="s">
        <v>1969</v>
      </c>
      <c r="B1705" t="s">
        <v>1970</v>
      </c>
      <c r="C1705" t="s">
        <v>210</v>
      </c>
      <c r="D1705" t="s">
        <v>65</v>
      </c>
      <c r="E1705" t="s">
        <v>153</v>
      </c>
      <c r="F1705" s="67">
        <v>2007</v>
      </c>
      <c r="G1705" t="s">
        <v>1983</v>
      </c>
      <c r="H1705" s="67">
        <v>7180100</v>
      </c>
      <c r="I1705" s="67">
        <v>630014743495</v>
      </c>
      <c r="J1705" s="67">
        <v>237338823894</v>
      </c>
      <c r="K1705" s="67">
        <v>232501618448</v>
      </c>
      <c r="L1705" s="67">
        <v>42673127438</v>
      </c>
      <c r="M1705" s="67">
        <v>35786459284</v>
      </c>
      <c r="N1705" s="67">
        <v>24637504</v>
      </c>
      <c r="O1705" s="67">
        <v>0</v>
      </c>
      <c r="P1705" s="67">
        <v>6397807256</v>
      </c>
      <c r="Q1705" s="67">
        <v>198911735</v>
      </c>
      <c r="R1705" s="67">
        <v>589750923</v>
      </c>
      <c r="S1705" s="67">
        <v>15313307</v>
      </c>
      <c r="T1705" s="67">
        <v>0</v>
      </c>
      <c r="U1705" s="67">
        <v>3907469856</v>
      </c>
      <c r="V1705" s="67">
        <v>0</v>
      </c>
      <c r="W1705" s="67">
        <v>1107398901</v>
      </c>
      <c r="X1705" s="67">
        <v>0</v>
      </c>
      <c r="Y1705" s="67">
        <v>828100000</v>
      </c>
      <c r="Z1705" s="67">
        <v>0</v>
      </c>
      <c r="AA1705" s="67">
        <v>0</v>
      </c>
      <c r="AB1705" s="67">
        <v>0</v>
      </c>
      <c r="AC1705" s="67">
        <v>0</v>
      </c>
      <c r="AD1705" s="67">
        <v>0</v>
      </c>
      <c r="AE1705" s="67">
        <v>0</v>
      </c>
      <c r="AF1705" s="67">
        <v>828147186</v>
      </c>
      <c r="AG1705" s="67">
        <v>0</v>
      </c>
      <c r="AH1705" s="67">
        <v>0</v>
      </c>
      <c r="AI1705" s="67">
        <v>0</v>
      </c>
      <c r="AJ1705" s="67">
        <v>0</v>
      </c>
      <c r="AK1705" s="67">
        <v>0</v>
      </c>
      <c r="AL1705" s="67">
        <v>0</v>
      </c>
      <c r="AM1705" s="67">
        <v>1888504846947</v>
      </c>
      <c r="AN1705" s="67">
        <v>682803371180</v>
      </c>
      <c r="AO1705" s="67">
        <v>1205187699206</v>
      </c>
      <c r="AP1705" s="67">
        <v>2554542368603</v>
      </c>
      <c r="AQ1705" s="67">
        <v>2676603592404</v>
      </c>
      <c r="AR1705" s="67">
        <v>528641109161</v>
      </c>
      <c r="AS1705" s="67">
        <v>426323475130</v>
      </c>
      <c r="AT1705" s="67">
        <v>102317634031</v>
      </c>
      <c r="AU1705" s="67">
        <v>197684000000</v>
      </c>
      <c r="AV1705" s="67">
        <v>193655000000</v>
      </c>
      <c r="AW1705" s="67">
        <v>36088773743</v>
      </c>
      <c r="AX1705" s="67">
        <v>32334235651</v>
      </c>
      <c r="AY1705" s="67">
        <v>14494352949</v>
      </c>
      <c r="AZ1705" s="67">
        <v>17839882702</v>
      </c>
      <c r="BA1705" s="67">
        <v>9370332</v>
      </c>
      <c r="BB1705" s="67">
        <v>0</v>
      </c>
      <c r="BC1705" s="67">
        <v>3069633939</v>
      </c>
      <c r="BD1705" s="67">
        <v>123801209</v>
      </c>
      <c r="BE1705" s="67">
        <v>489887819</v>
      </c>
      <c r="BF1705" s="67">
        <v>61844793</v>
      </c>
      <c r="BG1705" s="67"/>
      <c r="BH1705" s="67">
        <v>2469867899</v>
      </c>
      <c r="BI1705" s="67">
        <v>0</v>
      </c>
      <c r="BJ1705" s="67">
        <v>2469867899</v>
      </c>
      <c r="BK1705" s="67">
        <v>0</v>
      </c>
      <c r="BL1705" s="67">
        <v>0</v>
      </c>
      <c r="BM1705" s="67"/>
      <c r="BN1705" s="67"/>
      <c r="BO1705" s="67"/>
      <c r="BP1705" s="67"/>
      <c r="BQ1705" s="67"/>
      <c r="BR1705" s="67"/>
      <c r="BS1705" s="67">
        <v>0</v>
      </c>
      <c r="BT1705" s="67"/>
      <c r="BU1705" s="67"/>
      <c r="BV1705" s="67"/>
      <c r="BW1705" s="67"/>
      <c r="BX1705" s="67"/>
      <c r="BY1705" s="67"/>
      <c r="BZ1705" s="67">
        <v>1146362918183</v>
      </c>
      <c r="CA1705" s="67">
        <v>407073985834</v>
      </c>
      <c r="CB1705" s="67">
        <v>739288932349</v>
      </c>
      <c r="CC1705" s="67">
        <v>1717591668986</v>
      </c>
      <c r="CD1705" s="67">
        <v>1714000000000</v>
      </c>
    </row>
    <row r="1706" spans="1:82">
      <c r="A1706" t="s">
        <v>1969</v>
      </c>
      <c r="B1706" t="s">
        <v>1970</v>
      </c>
      <c r="C1706" t="s">
        <v>210</v>
      </c>
      <c r="D1706" t="s">
        <v>65</v>
      </c>
      <c r="E1706" t="s">
        <v>153</v>
      </c>
      <c r="F1706" s="67">
        <v>2008</v>
      </c>
      <c r="G1706" t="s">
        <v>1984</v>
      </c>
      <c r="H1706" s="67">
        <v>7308800</v>
      </c>
      <c r="I1706" s="67">
        <v>655186594985</v>
      </c>
      <c r="J1706" s="67">
        <v>223508068574</v>
      </c>
      <c r="K1706" s="67">
        <v>201035315656</v>
      </c>
      <c r="L1706" s="67">
        <v>42489021969</v>
      </c>
      <c r="M1706" s="67">
        <v>35613778052</v>
      </c>
      <c r="N1706" s="67">
        <v>24653534</v>
      </c>
      <c r="O1706" s="67">
        <v>0</v>
      </c>
      <c r="P1706" s="67">
        <v>6401969785</v>
      </c>
      <c r="Q1706" s="67">
        <v>199041150</v>
      </c>
      <c r="R1706" s="67">
        <v>590134625</v>
      </c>
      <c r="S1706" s="67">
        <v>15082419</v>
      </c>
      <c r="T1706" s="67">
        <v>0</v>
      </c>
      <c r="U1706" s="67">
        <v>3907469856</v>
      </c>
      <c r="V1706" s="67">
        <v>0</v>
      </c>
      <c r="W1706" s="67">
        <v>1107398901</v>
      </c>
      <c r="X1706" s="67">
        <v>0</v>
      </c>
      <c r="Y1706" s="67">
        <v>828100000</v>
      </c>
      <c r="Z1706" s="67">
        <v>0</v>
      </c>
      <c r="AA1706" s="67">
        <v>0</v>
      </c>
      <c r="AB1706" s="67">
        <v>0</v>
      </c>
      <c r="AC1706" s="67">
        <v>0</v>
      </c>
      <c r="AD1706" s="67">
        <v>0</v>
      </c>
      <c r="AE1706" s="67">
        <v>0</v>
      </c>
      <c r="AF1706" s="67">
        <v>828147186</v>
      </c>
      <c r="AG1706" s="67">
        <v>0</v>
      </c>
      <c r="AH1706" s="67">
        <v>0</v>
      </c>
      <c r="AI1706" s="67">
        <v>0</v>
      </c>
      <c r="AJ1706" s="67">
        <v>0</v>
      </c>
      <c r="AK1706" s="67">
        <v>0</v>
      </c>
      <c r="AL1706" s="67">
        <v>0</v>
      </c>
      <c r="AM1706" s="67">
        <v>1975079727319</v>
      </c>
      <c r="AN1706" s="67">
        <v>716494180164</v>
      </c>
      <c r="AO1706" s="67">
        <v>1258170783335</v>
      </c>
      <c r="AP1706" s="67">
        <v>2677374611479</v>
      </c>
      <c r="AQ1706" s="67">
        <v>2780041748270</v>
      </c>
      <c r="AR1706" s="67">
        <v>639878687468</v>
      </c>
      <c r="AS1706" s="67">
        <v>516031199571</v>
      </c>
      <c r="AT1706" s="67">
        <v>123847487897</v>
      </c>
      <c r="AU1706" s="67">
        <v>194648000000</v>
      </c>
      <c r="AV1706" s="67">
        <v>175077000000</v>
      </c>
      <c r="AW1706" s="67">
        <v>43514044815</v>
      </c>
      <c r="AX1706" s="67">
        <v>39496657373</v>
      </c>
      <c r="AY1706" s="67">
        <v>17308958466</v>
      </c>
      <c r="AZ1706" s="67">
        <v>22187698907</v>
      </c>
      <c r="BA1706" s="67">
        <v>12791141</v>
      </c>
      <c r="BB1706" s="67">
        <v>0</v>
      </c>
      <c r="BC1706" s="67">
        <v>3314058152</v>
      </c>
      <c r="BD1706" s="67">
        <v>135606578</v>
      </c>
      <c r="BE1706" s="67">
        <v>489953271</v>
      </c>
      <c r="BF1706" s="67">
        <v>64978299</v>
      </c>
      <c r="BG1706" s="67"/>
      <c r="BH1706" s="67">
        <v>15143744012</v>
      </c>
      <c r="BI1706" s="67">
        <v>0</v>
      </c>
      <c r="BJ1706" s="67">
        <v>2773079940</v>
      </c>
      <c r="BK1706" s="67">
        <v>0</v>
      </c>
      <c r="BL1706" s="67">
        <v>12370664071</v>
      </c>
      <c r="BM1706" s="67"/>
      <c r="BN1706" s="67"/>
      <c r="BO1706" s="67"/>
      <c r="BP1706" s="67"/>
      <c r="BQ1706" s="67"/>
      <c r="BR1706" s="67"/>
      <c r="BS1706" s="67">
        <v>12370664071</v>
      </c>
      <c r="BT1706" s="67"/>
      <c r="BU1706" s="67"/>
      <c r="BV1706" s="67"/>
      <c r="BW1706" s="67"/>
      <c r="BX1706" s="67"/>
      <c r="BY1706" s="67"/>
      <c r="BZ1706" s="67">
        <v>1393275934902</v>
      </c>
      <c r="CA1706" s="67">
        <v>481021155619</v>
      </c>
      <c r="CB1706" s="67">
        <v>912254779282</v>
      </c>
      <c r="CC1706" s="67">
        <v>2111383411197</v>
      </c>
      <c r="CD1706" s="67">
        <v>2092000000000</v>
      </c>
    </row>
    <row r="1707" spans="1:82">
      <c r="A1707" t="s">
        <v>1969</v>
      </c>
      <c r="B1707" t="s">
        <v>1970</v>
      </c>
      <c r="C1707" t="s">
        <v>210</v>
      </c>
      <c r="D1707" t="s">
        <v>65</v>
      </c>
      <c r="E1707" t="s">
        <v>153</v>
      </c>
      <c r="F1707" s="67">
        <v>2009</v>
      </c>
      <c r="G1707" t="s">
        <v>1985</v>
      </c>
      <c r="H1707" s="67">
        <v>7485600</v>
      </c>
      <c r="I1707" s="67">
        <v>679721638082</v>
      </c>
      <c r="J1707" s="67">
        <v>252361520003</v>
      </c>
      <c r="K1707" s="67">
        <v>236040918702</v>
      </c>
      <c r="L1707" s="67">
        <v>43012064297</v>
      </c>
      <c r="M1707" s="67">
        <v>36097285517</v>
      </c>
      <c r="N1707" s="67">
        <v>24669563</v>
      </c>
      <c r="O1707" s="67">
        <v>0</v>
      </c>
      <c r="P1707" s="67">
        <v>6406132314</v>
      </c>
      <c r="Q1707" s="67">
        <v>199170566</v>
      </c>
      <c r="R1707" s="67">
        <v>590518328</v>
      </c>
      <c r="S1707" s="67">
        <v>14981193</v>
      </c>
      <c r="T1707" s="67">
        <v>0</v>
      </c>
      <c r="U1707" s="67">
        <v>4671136429</v>
      </c>
      <c r="V1707" s="67">
        <v>0</v>
      </c>
      <c r="W1707" s="67">
        <v>2265134116</v>
      </c>
      <c r="X1707" s="67">
        <v>0</v>
      </c>
      <c r="Y1707" s="67">
        <v>828100000</v>
      </c>
      <c r="Z1707" s="67">
        <v>0</v>
      </c>
      <c r="AA1707" s="67">
        <v>0</v>
      </c>
      <c r="AB1707" s="67">
        <v>0</v>
      </c>
      <c r="AC1707" s="67">
        <v>0</v>
      </c>
      <c r="AD1707" s="67">
        <v>0</v>
      </c>
      <c r="AE1707" s="67">
        <v>0</v>
      </c>
      <c r="AF1707" s="67">
        <v>828147186</v>
      </c>
      <c r="AG1707" s="67">
        <v>0</v>
      </c>
      <c r="AH1707" s="67">
        <v>0</v>
      </c>
      <c r="AI1707" s="67">
        <v>0</v>
      </c>
      <c r="AJ1707" s="67">
        <v>0</v>
      </c>
      <c r="AK1707" s="67">
        <v>0</v>
      </c>
      <c r="AL1707" s="67">
        <v>0</v>
      </c>
      <c r="AM1707" s="67">
        <v>1981228114716</v>
      </c>
      <c r="AN1707" s="67">
        <v>736656797476</v>
      </c>
      <c r="AO1707" s="67">
        <v>1244693375243</v>
      </c>
      <c r="AP1707" s="67">
        <v>2715574554684</v>
      </c>
      <c r="AQ1707" s="67">
        <v>2818005127756</v>
      </c>
      <c r="AR1707" s="67">
        <v>605165122666</v>
      </c>
      <c r="AS1707" s="67">
        <v>488036389247</v>
      </c>
      <c r="AT1707" s="67">
        <v>117128733419</v>
      </c>
      <c r="AU1707" s="67">
        <v>227117000000</v>
      </c>
      <c r="AV1707" s="67">
        <v>212429000000</v>
      </c>
      <c r="AW1707" s="67">
        <v>42198800320</v>
      </c>
      <c r="AX1707" s="67">
        <v>37943507606</v>
      </c>
      <c r="AY1707" s="67">
        <v>17005066127</v>
      </c>
      <c r="AZ1707" s="67">
        <v>20938441479</v>
      </c>
      <c r="BA1707" s="67">
        <v>11532445</v>
      </c>
      <c r="BB1707" s="67">
        <v>0</v>
      </c>
      <c r="BC1707" s="67">
        <v>3552038696</v>
      </c>
      <c r="BD1707" s="67">
        <v>141779206</v>
      </c>
      <c r="BE1707" s="67">
        <v>492454863</v>
      </c>
      <c r="BF1707" s="67">
        <v>57487505</v>
      </c>
      <c r="BG1707" s="67"/>
      <c r="BH1707" s="67">
        <v>14040810399</v>
      </c>
      <c r="BI1707" s="67"/>
      <c r="BJ1707" s="67">
        <v>4433881863</v>
      </c>
      <c r="BK1707" s="67">
        <v>0</v>
      </c>
      <c r="BL1707" s="67">
        <v>9606928536</v>
      </c>
      <c r="BM1707" s="67"/>
      <c r="BN1707" s="67"/>
      <c r="BO1707" s="67"/>
      <c r="BP1707" s="67"/>
      <c r="BQ1707" s="67"/>
      <c r="BR1707" s="67"/>
      <c r="BS1707" s="67">
        <v>9606928536</v>
      </c>
      <c r="BT1707" s="67"/>
      <c r="BU1707" s="67"/>
      <c r="BV1707" s="67"/>
      <c r="BW1707" s="67"/>
      <c r="BX1707" s="67"/>
      <c r="BY1707" s="67"/>
      <c r="BZ1707" s="67">
        <v>1271466851754</v>
      </c>
      <c r="CA1707" s="67">
        <v>477151385618</v>
      </c>
      <c r="CB1707" s="67">
        <v>794315466136</v>
      </c>
      <c r="CC1707" s="67">
        <v>1947559585139</v>
      </c>
      <c r="CD1707" s="67">
        <v>1933000000000</v>
      </c>
    </row>
    <row r="1708" spans="1:82">
      <c r="A1708" t="s">
        <v>1969</v>
      </c>
      <c r="B1708" t="s">
        <v>1970</v>
      </c>
      <c r="C1708" t="s">
        <v>210</v>
      </c>
      <c r="D1708" t="s">
        <v>65</v>
      </c>
      <c r="E1708" t="s">
        <v>153</v>
      </c>
      <c r="F1708" s="67">
        <v>2010</v>
      </c>
      <c r="G1708" t="s">
        <v>1986</v>
      </c>
      <c r="H1708" s="67">
        <v>7623600</v>
      </c>
      <c r="I1708" s="67">
        <v>706433423375</v>
      </c>
      <c r="J1708" s="67">
        <v>280701635334</v>
      </c>
      <c r="K1708" s="67">
        <v>251251681308</v>
      </c>
      <c r="L1708" s="67">
        <v>41676322897</v>
      </c>
      <c r="M1708" s="67">
        <v>34847073368</v>
      </c>
      <c r="N1708" s="67">
        <v>24685593</v>
      </c>
      <c r="O1708" s="67">
        <v>0</v>
      </c>
      <c r="P1708" s="67">
        <v>6410294843</v>
      </c>
      <c r="Q1708" s="67">
        <v>199299981</v>
      </c>
      <c r="R1708" s="67">
        <v>590902031</v>
      </c>
      <c r="S1708" s="67">
        <v>14906384</v>
      </c>
      <c r="T1708" s="67">
        <v>0</v>
      </c>
      <c r="U1708" s="67">
        <v>6977543461</v>
      </c>
      <c r="V1708" s="67">
        <v>0</v>
      </c>
      <c r="W1708" s="67">
        <v>5083967683</v>
      </c>
      <c r="X1708" s="67">
        <v>0</v>
      </c>
      <c r="Y1708" s="67">
        <v>828100000</v>
      </c>
      <c r="Z1708" s="67">
        <v>0</v>
      </c>
      <c r="AA1708" s="67">
        <v>0</v>
      </c>
      <c r="AB1708" s="67">
        <v>0</v>
      </c>
      <c r="AC1708" s="67">
        <v>0</v>
      </c>
      <c r="AD1708" s="67">
        <v>0</v>
      </c>
      <c r="AE1708" s="67">
        <v>0</v>
      </c>
      <c r="AF1708" s="67">
        <v>828147186</v>
      </c>
      <c r="AG1708" s="67">
        <v>0</v>
      </c>
      <c r="AH1708" s="67">
        <v>0</v>
      </c>
      <c r="AI1708" s="67">
        <v>0</v>
      </c>
      <c r="AJ1708" s="67">
        <v>0</v>
      </c>
      <c r="AK1708" s="67">
        <v>0</v>
      </c>
      <c r="AL1708" s="67">
        <v>0</v>
      </c>
      <c r="AM1708" s="67">
        <v>2069217881597</v>
      </c>
      <c r="AN1708" s="67">
        <v>770382010900</v>
      </c>
      <c r="AO1708" s="67">
        <v>1298951266253</v>
      </c>
      <c r="AP1708" s="67">
        <v>2849162362245</v>
      </c>
      <c r="AQ1708" s="67">
        <v>2926853008514</v>
      </c>
      <c r="AR1708" s="67">
        <v>666912920632</v>
      </c>
      <c r="AS1708" s="67">
        <v>537833000510</v>
      </c>
      <c r="AT1708" s="67">
        <v>129079920122</v>
      </c>
      <c r="AU1708" s="67">
        <v>259485000000</v>
      </c>
      <c r="AV1708" s="67">
        <v>232261000000</v>
      </c>
      <c r="AW1708" s="67">
        <v>42817659468</v>
      </c>
      <c r="AX1708" s="67">
        <v>38291915158</v>
      </c>
      <c r="AY1708" s="67">
        <v>17152643082</v>
      </c>
      <c r="AZ1708" s="67">
        <v>21139272076</v>
      </c>
      <c r="BA1708" s="67">
        <v>11283596</v>
      </c>
      <c r="BB1708" s="67">
        <v>0</v>
      </c>
      <c r="BC1708" s="67">
        <v>3829670193</v>
      </c>
      <c r="BD1708" s="67">
        <v>152923881</v>
      </c>
      <c r="BE1708" s="67">
        <v>497806113</v>
      </c>
      <c r="BF1708" s="67">
        <v>34060527</v>
      </c>
      <c r="BG1708" s="67"/>
      <c r="BH1708" s="67">
        <v>8750649748</v>
      </c>
      <c r="BI1708" s="67"/>
      <c r="BJ1708" s="67">
        <v>5923797928</v>
      </c>
      <c r="BK1708" s="67">
        <v>0</v>
      </c>
      <c r="BL1708" s="67">
        <v>2826851819</v>
      </c>
      <c r="BM1708" s="67"/>
      <c r="BN1708" s="67"/>
      <c r="BO1708" s="67"/>
      <c r="BP1708" s="67"/>
      <c r="BQ1708" s="67"/>
      <c r="BR1708" s="67"/>
      <c r="BS1708" s="67">
        <v>2826851819</v>
      </c>
      <c r="BT1708" s="67"/>
      <c r="BU1708" s="67"/>
      <c r="BV1708" s="67"/>
      <c r="BW1708" s="67"/>
      <c r="BX1708" s="67"/>
      <c r="BY1708" s="67"/>
      <c r="BZ1708" s="67">
        <v>1449220052768</v>
      </c>
      <c r="CA1708" s="67">
        <v>542551508504</v>
      </c>
      <c r="CB1708" s="67">
        <v>906668544264</v>
      </c>
      <c r="CC1708" s="67">
        <v>2194925282616</v>
      </c>
      <c r="CD1708" s="67">
        <v>2168000000000</v>
      </c>
    </row>
    <row r="1709" spans="1:82">
      <c r="A1709" t="s">
        <v>1969</v>
      </c>
      <c r="B1709" t="s">
        <v>1970</v>
      </c>
      <c r="C1709" t="s">
        <v>210</v>
      </c>
      <c r="D1709" t="s">
        <v>65</v>
      </c>
      <c r="E1709" t="s">
        <v>153</v>
      </c>
      <c r="F1709" s="67">
        <v>2011</v>
      </c>
      <c r="G1709" t="s">
        <v>1987</v>
      </c>
      <c r="H1709" s="67">
        <v>7765800</v>
      </c>
      <c r="I1709" s="67">
        <v>740116997178</v>
      </c>
      <c r="J1709" s="67">
        <v>278732764130</v>
      </c>
      <c r="K1709" s="67">
        <v>230493851983</v>
      </c>
      <c r="L1709" s="67">
        <v>42661299769</v>
      </c>
      <c r="M1709" s="67">
        <v>35710479545</v>
      </c>
      <c r="N1709" s="67">
        <v>24557356</v>
      </c>
      <c r="O1709" s="67">
        <v>0</v>
      </c>
      <c r="P1709" s="67">
        <v>6501870484</v>
      </c>
      <c r="Q1709" s="67">
        <v>202147124</v>
      </c>
      <c r="R1709" s="67">
        <v>599343488</v>
      </c>
      <c r="S1709" s="67">
        <v>14772858</v>
      </c>
      <c r="T1709" s="67">
        <v>0</v>
      </c>
      <c r="U1709" s="67">
        <v>6977543461</v>
      </c>
      <c r="V1709" s="67">
        <v>0</v>
      </c>
      <c r="W1709" s="67">
        <v>5083967683</v>
      </c>
      <c r="X1709" s="67">
        <v>0</v>
      </c>
      <c r="Y1709" s="67">
        <v>828100000</v>
      </c>
      <c r="Z1709" s="67">
        <v>0</v>
      </c>
      <c r="AA1709" s="67">
        <v>0</v>
      </c>
      <c r="AB1709" s="67">
        <v>0</v>
      </c>
      <c r="AC1709" s="67">
        <v>0</v>
      </c>
      <c r="AD1709" s="67">
        <v>0</v>
      </c>
      <c r="AE1709" s="67">
        <v>0</v>
      </c>
      <c r="AF1709" s="67">
        <v>828147186</v>
      </c>
      <c r="AG1709" s="67">
        <v>0</v>
      </c>
      <c r="AH1709" s="67">
        <v>0</v>
      </c>
      <c r="AI1709" s="67">
        <v>0</v>
      </c>
      <c r="AJ1709" s="67">
        <v>0</v>
      </c>
      <c r="AK1709" s="67">
        <v>0</v>
      </c>
      <c r="AL1709" s="67">
        <v>0</v>
      </c>
      <c r="AM1709" s="67">
        <v>2151264426416</v>
      </c>
      <c r="AN1709" s="67">
        <v>794262649509</v>
      </c>
      <c r="AO1709" s="67">
        <v>1357184428718</v>
      </c>
      <c r="AP1709" s="67">
        <v>2983113337808</v>
      </c>
      <c r="AQ1709" s="67">
        <v>3035885309825</v>
      </c>
      <c r="AR1709" s="67">
        <v>748703098295</v>
      </c>
      <c r="AS1709" s="67">
        <v>603792821206</v>
      </c>
      <c r="AT1709" s="67">
        <v>144910277089</v>
      </c>
      <c r="AU1709" s="67">
        <v>266628000000</v>
      </c>
      <c r="AV1709" s="67">
        <v>220484000000</v>
      </c>
      <c r="AW1709" s="67">
        <v>46152390402</v>
      </c>
      <c r="AX1709" s="67">
        <v>41237853260</v>
      </c>
      <c r="AY1709" s="67">
        <v>18141981950</v>
      </c>
      <c r="AZ1709" s="67">
        <v>23095871309</v>
      </c>
      <c r="BA1709" s="67">
        <v>11342829</v>
      </c>
      <c r="BB1709" s="67">
        <v>0</v>
      </c>
      <c r="BC1709" s="67">
        <v>4176393221</v>
      </c>
      <c r="BD1709" s="67">
        <v>171374414</v>
      </c>
      <c r="BE1709" s="67">
        <v>515045074</v>
      </c>
      <c r="BF1709" s="67">
        <v>40381604</v>
      </c>
      <c r="BG1709" s="67"/>
      <c r="BH1709" s="67">
        <v>16276580771</v>
      </c>
      <c r="BI1709" s="67"/>
      <c r="BJ1709" s="67">
        <v>9276334133</v>
      </c>
      <c r="BK1709" s="67">
        <v>0</v>
      </c>
      <c r="BL1709" s="67">
        <v>7000246638</v>
      </c>
      <c r="BM1709" s="67"/>
      <c r="BN1709" s="67"/>
      <c r="BO1709" s="67"/>
      <c r="BP1709" s="67"/>
      <c r="BQ1709" s="67"/>
      <c r="BR1709" s="67"/>
      <c r="BS1709" s="67">
        <v>7000246638</v>
      </c>
      <c r="BT1709" s="67"/>
      <c r="BU1709" s="67"/>
      <c r="BV1709" s="67"/>
      <c r="BW1709" s="67"/>
      <c r="BX1709" s="67"/>
      <c r="BY1709" s="67"/>
      <c r="BZ1709" s="67">
        <v>1676764333339</v>
      </c>
      <c r="CA1709" s="67">
        <v>622845309530</v>
      </c>
      <c r="CB1709" s="67">
        <v>1053919023808</v>
      </c>
      <c r="CC1709" s="67">
        <v>2534040402807</v>
      </c>
      <c r="CD1709" s="67">
        <v>2488000000000</v>
      </c>
    </row>
    <row r="1710" spans="1:82">
      <c r="A1710" t="s">
        <v>1969</v>
      </c>
      <c r="B1710" t="s">
        <v>1970</v>
      </c>
      <c r="C1710" t="s">
        <v>210</v>
      </c>
      <c r="D1710" t="s">
        <v>65</v>
      </c>
      <c r="E1710" t="s">
        <v>153</v>
      </c>
      <c r="F1710" s="67">
        <v>2012</v>
      </c>
      <c r="G1710" t="s">
        <v>1988</v>
      </c>
      <c r="H1710" s="67">
        <v>7910500</v>
      </c>
      <c r="I1710" s="67">
        <v>775624773802</v>
      </c>
      <c r="J1710" s="67">
        <v>285573665899</v>
      </c>
      <c r="K1710" s="67">
        <v>228653641803</v>
      </c>
      <c r="L1710" s="67">
        <v>43401876132</v>
      </c>
      <c r="M1710" s="67">
        <v>36345946489</v>
      </c>
      <c r="N1710" s="67">
        <v>24429119</v>
      </c>
      <c r="O1710" s="67">
        <v>0</v>
      </c>
      <c r="P1710" s="67">
        <v>6593446124</v>
      </c>
      <c r="Q1710" s="67">
        <v>204994267</v>
      </c>
      <c r="R1710" s="67">
        <v>607784946</v>
      </c>
      <c r="S1710" s="67">
        <v>14518074</v>
      </c>
      <c r="T1710" s="67">
        <v>0</v>
      </c>
      <c r="U1710" s="67">
        <v>5895799010</v>
      </c>
      <c r="V1710" s="67">
        <v>0</v>
      </c>
      <c r="W1710" s="67">
        <v>5083967683</v>
      </c>
      <c r="X1710" s="67">
        <v>0</v>
      </c>
      <c r="Y1710" s="67">
        <v>598100000</v>
      </c>
      <c r="Z1710" s="67">
        <v>0</v>
      </c>
      <c r="AA1710" s="67">
        <v>0</v>
      </c>
      <c r="AB1710" s="67">
        <v>0</v>
      </c>
      <c r="AC1710" s="67">
        <v>0</v>
      </c>
      <c r="AD1710" s="67">
        <v>0</v>
      </c>
      <c r="AE1710" s="67">
        <v>0</v>
      </c>
      <c r="AF1710" s="67">
        <v>598106301</v>
      </c>
      <c r="AG1710" s="67">
        <v>0</v>
      </c>
      <c r="AH1710" s="67">
        <v>0</v>
      </c>
      <c r="AI1710" s="67">
        <v>0</v>
      </c>
      <c r="AJ1710" s="67">
        <v>0</v>
      </c>
      <c r="AK1710" s="67">
        <v>0</v>
      </c>
      <c r="AL1710" s="67">
        <v>0</v>
      </c>
      <c r="AM1710" s="67">
        <v>2233508914064</v>
      </c>
      <c r="AN1710" s="67">
        <v>828746384562</v>
      </c>
      <c r="AO1710" s="67">
        <v>1404934410892</v>
      </c>
      <c r="AP1710" s="67">
        <v>3106893512319</v>
      </c>
      <c r="AQ1710" s="67">
        <v>3143607138620</v>
      </c>
      <c r="AR1710" s="67">
        <v>706750056730</v>
      </c>
      <c r="AS1710" s="67">
        <v>569959723169</v>
      </c>
      <c r="AT1710" s="67">
        <v>136790333561</v>
      </c>
      <c r="AU1710" s="67">
        <v>277787000000</v>
      </c>
      <c r="AV1710" s="67">
        <v>222419000000</v>
      </c>
      <c r="AW1710" s="67">
        <v>48206143397</v>
      </c>
      <c r="AX1710" s="67">
        <v>42890311828</v>
      </c>
      <c r="AY1710" s="67">
        <v>19057247419</v>
      </c>
      <c r="AZ1710" s="67">
        <v>23833064409</v>
      </c>
      <c r="BA1710" s="67">
        <v>11404871</v>
      </c>
      <c r="BB1710" s="67">
        <v>0</v>
      </c>
      <c r="BC1710" s="67">
        <v>4545432264</v>
      </c>
      <c r="BD1710" s="67">
        <v>184118413</v>
      </c>
      <c r="BE1710" s="67">
        <v>532441796</v>
      </c>
      <c r="BF1710" s="67">
        <v>42434225</v>
      </c>
      <c r="BG1710" s="67"/>
      <c r="BH1710" s="67">
        <v>12782162488</v>
      </c>
      <c r="BI1710" s="67">
        <v>0</v>
      </c>
      <c r="BJ1710" s="67">
        <v>5046000967</v>
      </c>
      <c r="BK1710" s="67">
        <v>0</v>
      </c>
      <c r="BL1710" s="67">
        <v>7736161522</v>
      </c>
      <c r="BM1710" s="67"/>
      <c r="BN1710" s="67"/>
      <c r="BO1710" s="67"/>
      <c r="BP1710" s="67"/>
      <c r="BQ1710" s="67"/>
      <c r="BR1710" s="67"/>
      <c r="BS1710" s="67">
        <v>7736161522</v>
      </c>
      <c r="BT1710" s="67"/>
      <c r="BU1710" s="67"/>
      <c r="BV1710" s="67"/>
      <c r="BW1710" s="67"/>
      <c r="BX1710" s="67"/>
      <c r="BY1710" s="67"/>
      <c r="BZ1710" s="67">
        <v>1757675090372</v>
      </c>
      <c r="CA1710" s="67">
        <v>651654696475</v>
      </c>
      <c r="CB1710" s="67">
        <v>1106020393897</v>
      </c>
      <c r="CC1710" s="67">
        <v>2580781452988</v>
      </c>
      <c r="CD1710" s="67">
        <v>2525000000000</v>
      </c>
    </row>
    <row r="1711" spans="1:82">
      <c r="A1711" t="s">
        <v>1969</v>
      </c>
      <c r="B1711" t="s">
        <v>1970</v>
      </c>
      <c r="C1711" t="s">
        <v>210</v>
      </c>
      <c r="D1711" t="s">
        <v>65</v>
      </c>
      <c r="E1711" t="s">
        <v>153</v>
      </c>
      <c r="F1711" s="67">
        <v>2013</v>
      </c>
      <c r="G1711" t="s">
        <v>1989</v>
      </c>
      <c r="H1711" s="67">
        <v>8059500</v>
      </c>
      <c r="I1711" s="67">
        <v>812762481882</v>
      </c>
      <c r="J1711" s="67">
        <v>317630729520</v>
      </c>
      <c r="K1711" s="67">
        <v>251495445135</v>
      </c>
      <c r="L1711" s="67">
        <v>43030057259</v>
      </c>
      <c r="M1711" s="67">
        <v>35938418778</v>
      </c>
      <c r="N1711" s="67">
        <v>24300883</v>
      </c>
      <c r="O1711" s="67">
        <v>0</v>
      </c>
      <c r="P1711" s="67">
        <v>6685021765</v>
      </c>
      <c r="Q1711" s="67">
        <v>207841409</v>
      </c>
      <c r="R1711" s="67">
        <v>616226403</v>
      </c>
      <c r="S1711" s="67">
        <v>14122273</v>
      </c>
      <c r="T1711" s="67">
        <v>0</v>
      </c>
      <c r="U1711" s="67">
        <v>5726712638</v>
      </c>
      <c r="V1711" s="67">
        <v>0</v>
      </c>
      <c r="W1711" s="67">
        <v>4832112364</v>
      </c>
      <c r="X1711" s="67">
        <v>0</v>
      </c>
      <c r="Y1711" s="67">
        <v>598100000</v>
      </c>
      <c r="Z1711" s="67">
        <v>0</v>
      </c>
      <c r="AA1711" s="67">
        <v>0</v>
      </c>
      <c r="AB1711" s="67">
        <v>0</v>
      </c>
      <c r="AC1711" s="67">
        <v>0</v>
      </c>
      <c r="AD1711" s="67">
        <v>0</v>
      </c>
      <c r="AE1711" s="67">
        <v>0</v>
      </c>
      <c r="AF1711" s="67">
        <v>598106301</v>
      </c>
      <c r="AG1711" s="67">
        <v>0</v>
      </c>
      <c r="AH1711" s="67">
        <v>0</v>
      </c>
      <c r="AI1711" s="67">
        <v>0</v>
      </c>
      <c r="AJ1711" s="67">
        <v>0</v>
      </c>
      <c r="AK1711" s="67">
        <v>0</v>
      </c>
      <c r="AL1711" s="67">
        <v>0</v>
      </c>
      <c r="AM1711" s="67">
        <v>2314176027932</v>
      </c>
      <c r="AN1711" s="67">
        <v>859017149538</v>
      </c>
      <c r="AO1711" s="67">
        <v>1455332041091</v>
      </c>
      <c r="AP1711" s="67">
        <v>3235013976776</v>
      </c>
      <c r="AQ1711" s="67">
        <v>3251383674705</v>
      </c>
      <c r="AR1711" s="67">
        <v>756441459343</v>
      </c>
      <c r="AS1711" s="67">
        <v>610033434954</v>
      </c>
      <c r="AT1711" s="67">
        <v>146408024389</v>
      </c>
      <c r="AU1711" s="67">
        <v>313840000000</v>
      </c>
      <c r="AV1711" s="67">
        <v>248494000000</v>
      </c>
      <c r="AW1711" s="67">
        <v>53290782071</v>
      </c>
      <c r="AX1711" s="67">
        <v>47647441089</v>
      </c>
      <c r="AY1711" s="67">
        <v>21110663360</v>
      </c>
      <c r="AZ1711" s="67">
        <v>26536777729</v>
      </c>
      <c r="BA1711" s="67">
        <v>11499294</v>
      </c>
      <c r="BB1711" s="67">
        <v>0</v>
      </c>
      <c r="BC1711" s="67">
        <v>4851989801</v>
      </c>
      <c r="BD1711" s="67">
        <v>191749984</v>
      </c>
      <c r="BE1711" s="67">
        <v>549412194</v>
      </c>
      <c r="BF1711" s="67">
        <v>38689709</v>
      </c>
      <c r="BG1711" s="67"/>
      <c r="BH1711" s="67">
        <v>12413812250</v>
      </c>
      <c r="BI1711" s="67"/>
      <c r="BJ1711" s="67">
        <v>9318440301</v>
      </c>
      <c r="BK1711" s="67">
        <v>0</v>
      </c>
      <c r="BL1711" s="67">
        <v>3095371949</v>
      </c>
      <c r="BM1711" s="67"/>
      <c r="BN1711" s="67"/>
      <c r="BO1711" s="67"/>
      <c r="BP1711" s="67"/>
      <c r="BQ1711" s="67"/>
      <c r="BR1711" s="67"/>
      <c r="BS1711" s="67">
        <v>3095371949</v>
      </c>
      <c r="BT1711" s="67"/>
      <c r="BU1711" s="67"/>
      <c r="BV1711" s="67"/>
      <c r="BW1711" s="67"/>
      <c r="BX1711" s="67"/>
      <c r="BY1711" s="67"/>
      <c r="BZ1711" s="67">
        <v>2023964840659</v>
      </c>
      <c r="CA1711" s="67">
        <v>765441385807</v>
      </c>
      <c r="CB1711" s="67">
        <v>1258523454852</v>
      </c>
      <c r="CC1711" s="67">
        <v>2911456894323</v>
      </c>
      <c r="CD1711" s="67">
        <v>2846000000000</v>
      </c>
    </row>
    <row r="1712" spans="1:82">
      <c r="A1712" t="s">
        <v>1969</v>
      </c>
      <c r="B1712" t="s">
        <v>1970</v>
      </c>
      <c r="C1712" t="s">
        <v>210</v>
      </c>
      <c r="D1712" t="s">
        <v>65</v>
      </c>
      <c r="E1712" t="s">
        <v>153</v>
      </c>
      <c r="F1712" s="67">
        <v>2014</v>
      </c>
      <c r="G1712" t="s">
        <v>1990</v>
      </c>
      <c r="H1712" s="67">
        <v>8215700</v>
      </c>
      <c r="I1712" s="67">
        <v>849660880618</v>
      </c>
      <c r="J1712" s="67">
        <v>337123826463</v>
      </c>
      <c r="K1712" s="67">
        <v>268970065303</v>
      </c>
      <c r="L1712" s="67">
        <v>44376683327</v>
      </c>
      <c r="M1712" s="67">
        <v>37140280173</v>
      </c>
      <c r="N1712" s="67">
        <v>24172646</v>
      </c>
      <c r="O1712" s="67">
        <v>0</v>
      </c>
      <c r="P1712" s="67">
        <v>6776597405</v>
      </c>
      <c r="Q1712" s="67">
        <v>210688552</v>
      </c>
      <c r="R1712" s="67">
        <v>624667861</v>
      </c>
      <c r="S1712" s="67">
        <v>13730103</v>
      </c>
      <c r="T1712" s="67">
        <v>0</v>
      </c>
      <c r="U1712" s="67">
        <v>5612187200</v>
      </c>
      <c r="V1712" s="67">
        <v>0</v>
      </c>
      <c r="W1712" s="67">
        <v>4709311609</v>
      </c>
      <c r="X1712" s="67">
        <v>0</v>
      </c>
      <c r="Y1712" s="67">
        <v>598100000</v>
      </c>
      <c r="Z1712" s="67">
        <v>0</v>
      </c>
      <c r="AA1712" s="67">
        <v>0</v>
      </c>
      <c r="AB1712" s="67">
        <v>0</v>
      </c>
      <c r="AC1712" s="67">
        <v>0</v>
      </c>
      <c r="AD1712" s="67">
        <v>0</v>
      </c>
      <c r="AE1712" s="67">
        <v>0</v>
      </c>
      <c r="AF1712" s="67">
        <v>598106301</v>
      </c>
      <c r="AG1712" s="67">
        <v>0</v>
      </c>
      <c r="AH1712" s="67">
        <v>0</v>
      </c>
      <c r="AI1712" s="67">
        <v>0</v>
      </c>
      <c r="AJ1712" s="67">
        <v>0</v>
      </c>
      <c r="AK1712" s="67">
        <v>0</v>
      </c>
      <c r="AL1712" s="67">
        <v>0</v>
      </c>
      <c r="AM1712" s="67">
        <v>2403533568241</v>
      </c>
      <c r="AN1712" s="67">
        <v>899966536985</v>
      </c>
      <c r="AO1712" s="67">
        <v>1503569055111</v>
      </c>
      <c r="AP1712" s="67">
        <v>3364476928974</v>
      </c>
      <c r="AQ1712" s="67">
        <v>3368167740122</v>
      </c>
      <c r="AR1712" s="67">
        <v>763085762557</v>
      </c>
      <c r="AS1712" s="67">
        <v>615391743998</v>
      </c>
      <c r="AT1712" s="67">
        <v>147694018559</v>
      </c>
      <c r="AU1712" s="67">
        <v>334721000000</v>
      </c>
      <c r="AV1712" s="67">
        <v>267053000000</v>
      </c>
      <c r="AW1712" s="67">
        <v>53667555131</v>
      </c>
      <c r="AX1712" s="67">
        <v>47983254306</v>
      </c>
      <c r="AY1712" s="67">
        <v>21216204331</v>
      </c>
      <c r="AZ1712" s="67">
        <v>26767049975</v>
      </c>
      <c r="BA1712" s="67">
        <v>14078165</v>
      </c>
      <c r="BB1712" s="67">
        <v>0</v>
      </c>
      <c r="BC1712" s="67">
        <v>4863752201</v>
      </c>
      <c r="BD1712" s="67">
        <v>195566136</v>
      </c>
      <c r="BE1712" s="67">
        <v>566364121</v>
      </c>
      <c r="BF1712" s="67">
        <v>44540202</v>
      </c>
      <c r="BG1712" s="67"/>
      <c r="BH1712" s="67">
        <v>10252663713</v>
      </c>
      <c r="BI1712" s="67"/>
      <c r="BJ1712" s="67">
        <v>8395482418</v>
      </c>
      <c r="BK1712" s="67">
        <v>0</v>
      </c>
      <c r="BL1712" s="67">
        <v>1857181295</v>
      </c>
      <c r="BM1712" s="67"/>
      <c r="BN1712" s="67"/>
      <c r="BO1712" s="67"/>
      <c r="BP1712" s="67"/>
      <c r="BQ1712" s="67"/>
      <c r="BR1712" s="67"/>
      <c r="BS1712" s="67">
        <v>1857181295</v>
      </c>
      <c r="BT1712" s="67"/>
      <c r="BU1712" s="67"/>
      <c r="BV1712" s="67"/>
      <c r="BW1712" s="67"/>
      <c r="BX1712" s="67"/>
      <c r="BY1712" s="67"/>
      <c r="BZ1712" s="67">
        <v>2122951830886</v>
      </c>
      <c r="CA1712" s="67">
        <v>802500884447</v>
      </c>
      <c r="CB1712" s="67">
        <v>1320450946439</v>
      </c>
      <c r="CC1712" s="67">
        <v>3017625812288</v>
      </c>
      <c r="CD1712" s="67">
        <v>2950000000000</v>
      </c>
    </row>
    <row r="1713" spans="1:82">
      <c r="A1713" t="s">
        <v>1969</v>
      </c>
      <c r="B1713" t="s">
        <v>1970</v>
      </c>
      <c r="C1713" t="s">
        <v>210</v>
      </c>
      <c r="D1713" t="s">
        <v>65</v>
      </c>
      <c r="E1713" t="s">
        <v>153</v>
      </c>
      <c r="F1713" s="67">
        <v>2015</v>
      </c>
      <c r="G1713" t="s">
        <v>1991</v>
      </c>
      <c r="H1713" s="67">
        <v>8380100</v>
      </c>
      <c r="I1713" s="67">
        <v>886255240522</v>
      </c>
      <c r="J1713" s="67">
        <v>352736888231</v>
      </c>
      <c r="K1713" s="67">
        <v>283500309531</v>
      </c>
      <c r="L1713" s="67">
        <v>44162761819</v>
      </c>
      <c r="M1713" s="67">
        <v>36877804694</v>
      </c>
      <c r="N1713" s="67">
        <v>24044409</v>
      </c>
      <c r="O1713" s="67">
        <v>0</v>
      </c>
      <c r="P1713" s="67">
        <v>6868173046</v>
      </c>
      <c r="Q1713" s="67">
        <v>213535694</v>
      </c>
      <c r="R1713" s="67">
        <v>633109319</v>
      </c>
      <c r="S1713" s="67">
        <v>13451760</v>
      </c>
      <c r="T1713" s="67">
        <v>0</v>
      </c>
      <c r="U1713" s="67">
        <v>5406803494</v>
      </c>
      <c r="V1713" s="67">
        <v>0</v>
      </c>
      <c r="W1713" s="67">
        <v>4490998835</v>
      </c>
      <c r="X1713" s="67">
        <v>0</v>
      </c>
      <c r="Y1713" s="67">
        <v>598100000</v>
      </c>
      <c r="Z1713" s="67">
        <v>0</v>
      </c>
      <c r="AA1713" s="67">
        <v>0</v>
      </c>
      <c r="AB1713" s="67">
        <v>0</v>
      </c>
      <c r="AC1713" s="67">
        <v>0</v>
      </c>
      <c r="AD1713" s="67">
        <v>0</v>
      </c>
      <c r="AE1713" s="67">
        <v>0</v>
      </c>
      <c r="AF1713" s="67">
        <v>598106301</v>
      </c>
      <c r="AG1713" s="67">
        <v>0</v>
      </c>
      <c r="AH1713" s="67">
        <v>0</v>
      </c>
      <c r="AI1713" s="67">
        <v>0</v>
      </c>
      <c r="AJ1713" s="67">
        <v>0</v>
      </c>
      <c r="AK1713" s="67">
        <v>0</v>
      </c>
      <c r="AL1713" s="67">
        <v>0</v>
      </c>
      <c r="AM1713" s="67">
        <v>2483527315628</v>
      </c>
      <c r="AN1713" s="67">
        <v>928196616126</v>
      </c>
      <c r="AO1713" s="67">
        <v>1555358010017</v>
      </c>
      <c r="AP1713" s="67">
        <v>3481132702330</v>
      </c>
      <c r="AQ1713" s="67">
        <v>3473269596762</v>
      </c>
      <c r="AR1713" s="67">
        <v>768542708552</v>
      </c>
      <c r="AS1713" s="67">
        <v>619792506897</v>
      </c>
      <c r="AT1713" s="67">
        <v>148750201655</v>
      </c>
      <c r="AU1713" s="67">
        <v>348001000000</v>
      </c>
      <c r="AV1713" s="67">
        <v>279694000000</v>
      </c>
      <c r="AW1713" s="67">
        <v>48451772155</v>
      </c>
      <c r="AX1713" s="67">
        <v>42788898803</v>
      </c>
      <c r="AY1713" s="67">
        <v>19065125107</v>
      </c>
      <c r="AZ1713" s="67">
        <v>23723773697</v>
      </c>
      <c r="BA1713" s="67">
        <v>16723970</v>
      </c>
      <c r="BB1713" s="67">
        <v>0</v>
      </c>
      <c r="BC1713" s="67">
        <v>4855665551</v>
      </c>
      <c r="BD1713" s="67">
        <v>194771762</v>
      </c>
      <c r="BE1713" s="67">
        <v>579760808</v>
      </c>
      <c r="BF1713" s="67">
        <v>15951261</v>
      </c>
      <c r="BG1713" s="67"/>
      <c r="BH1713" s="67">
        <v>9326311884</v>
      </c>
      <c r="BI1713" s="67"/>
      <c r="BJ1713" s="67">
        <v>7013695517</v>
      </c>
      <c r="BK1713" s="67">
        <v>0</v>
      </c>
      <c r="BL1713" s="67">
        <v>2312616367</v>
      </c>
      <c r="BM1713" s="67"/>
      <c r="BN1713" s="67"/>
      <c r="BO1713" s="67"/>
      <c r="BP1713" s="67"/>
      <c r="BQ1713" s="67"/>
      <c r="BR1713" s="67"/>
      <c r="BS1713" s="67">
        <v>2312616367</v>
      </c>
      <c r="BT1713" s="67"/>
      <c r="BU1713" s="67"/>
      <c r="BV1713" s="67"/>
      <c r="BW1713" s="67"/>
      <c r="BX1713" s="67"/>
      <c r="BY1713" s="67"/>
      <c r="BZ1713" s="67">
        <v>2061531409432</v>
      </c>
      <c r="CA1713" s="67">
        <v>777154442727</v>
      </c>
      <c r="CB1713" s="67">
        <v>1284376966706</v>
      </c>
      <c r="CC1713" s="67">
        <v>2956159202024</v>
      </c>
      <c r="CD1713" s="67">
        <v>2888000000000</v>
      </c>
    </row>
    <row r="1714" spans="1:82">
      <c r="A1714" t="s">
        <v>1969</v>
      </c>
      <c r="B1714" t="s">
        <v>1970</v>
      </c>
      <c r="C1714" t="s">
        <v>210</v>
      </c>
      <c r="D1714" t="s">
        <v>65</v>
      </c>
      <c r="E1714" t="s">
        <v>153</v>
      </c>
      <c r="F1714" s="67">
        <v>2016</v>
      </c>
      <c r="G1714" t="s">
        <v>1992</v>
      </c>
      <c r="H1714" s="67">
        <v>8546000</v>
      </c>
      <c r="I1714" s="67">
        <v>932092250030</v>
      </c>
      <c r="J1714" s="67">
        <v>382942389458</v>
      </c>
      <c r="K1714" s="67">
        <v>274949696333</v>
      </c>
      <c r="L1714" s="67">
        <v>44616789718</v>
      </c>
      <c r="M1714" s="67">
        <v>38128016843</v>
      </c>
      <c r="N1714" s="67">
        <v>23339106</v>
      </c>
      <c r="O1714" s="67">
        <v>0</v>
      </c>
      <c r="P1714" s="67">
        <v>5827540766</v>
      </c>
      <c r="Q1714" s="67">
        <v>181181801</v>
      </c>
      <c r="R1714" s="67">
        <v>537183664</v>
      </c>
      <c r="S1714" s="67">
        <v>13242121</v>
      </c>
      <c r="T1714" s="67">
        <v>0</v>
      </c>
      <c r="U1714" s="67">
        <v>4692486570</v>
      </c>
      <c r="V1714" s="67">
        <v>0</v>
      </c>
      <c r="W1714" s="67">
        <v>4283721975</v>
      </c>
      <c r="X1714" s="67">
        <v>0</v>
      </c>
      <c r="Y1714" s="67">
        <v>340500000</v>
      </c>
      <c r="Z1714" s="67">
        <v>0</v>
      </c>
      <c r="AA1714" s="67">
        <v>0</v>
      </c>
      <c r="AB1714" s="67">
        <v>0</v>
      </c>
      <c r="AC1714" s="67">
        <v>0</v>
      </c>
      <c r="AD1714" s="67">
        <v>0</v>
      </c>
      <c r="AE1714" s="67">
        <v>0</v>
      </c>
      <c r="AF1714" s="67">
        <v>340460510</v>
      </c>
      <c r="AG1714" s="67">
        <v>0</v>
      </c>
      <c r="AH1714" s="67">
        <v>0</v>
      </c>
      <c r="AI1714" s="67">
        <v>0</v>
      </c>
      <c r="AJ1714" s="67">
        <v>0</v>
      </c>
      <c r="AK1714" s="67">
        <v>0</v>
      </c>
      <c r="AL1714" s="67">
        <v>0</v>
      </c>
      <c r="AM1714" s="67">
        <v>2566548315310</v>
      </c>
      <c r="AN1714" s="67">
        <v>962423146069</v>
      </c>
      <c r="AO1714" s="67">
        <v>1604122564485</v>
      </c>
      <c r="AP1714" s="67">
        <v>3649728943804</v>
      </c>
      <c r="AQ1714" s="67">
        <v>3588780923525</v>
      </c>
      <c r="AR1714" s="67">
        <v>806765755166</v>
      </c>
      <c r="AS1714" s="67">
        <v>650617544489</v>
      </c>
      <c r="AT1714" s="67">
        <v>156148210677</v>
      </c>
      <c r="AU1714" s="67">
        <v>375738000000</v>
      </c>
      <c r="AV1714" s="67">
        <v>269777000000</v>
      </c>
      <c r="AW1714" s="67">
        <v>47981331641</v>
      </c>
      <c r="AX1714" s="67">
        <v>42326731096</v>
      </c>
      <c r="AY1714" s="67">
        <v>18903308615</v>
      </c>
      <c r="AZ1714" s="67">
        <v>23423422481</v>
      </c>
      <c r="BA1714" s="67">
        <v>11263953</v>
      </c>
      <c r="BB1714" s="67">
        <v>0</v>
      </c>
      <c r="BC1714" s="67">
        <v>4863752201</v>
      </c>
      <c r="BD1714" s="67">
        <v>192390012</v>
      </c>
      <c r="BE1714" s="67">
        <v>573432472</v>
      </c>
      <c r="BF1714" s="67">
        <v>13761907</v>
      </c>
      <c r="BG1714" s="67"/>
      <c r="BH1714" s="67">
        <v>6441865410</v>
      </c>
      <c r="BI1714" s="67"/>
      <c r="BJ1714" s="67">
        <v>5682137276</v>
      </c>
      <c r="BK1714" s="67">
        <v>0</v>
      </c>
      <c r="BL1714" s="67">
        <v>759728135</v>
      </c>
      <c r="BM1714" s="67"/>
      <c r="BN1714" s="67"/>
      <c r="BO1714" s="67"/>
      <c r="BP1714" s="67"/>
      <c r="BQ1714" s="67"/>
      <c r="BR1714" s="67"/>
      <c r="BS1714" s="67">
        <v>759728135</v>
      </c>
      <c r="BT1714" s="67"/>
      <c r="BU1714" s="67"/>
      <c r="BV1714" s="67"/>
      <c r="BW1714" s="67"/>
      <c r="BX1714" s="67"/>
      <c r="BY1714" s="67"/>
      <c r="BZ1714" s="67">
        <v>2193355175159</v>
      </c>
      <c r="CA1714" s="67">
        <v>825237906385</v>
      </c>
      <c r="CB1714" s="67">
        <v>1368117268775</v>
      </c>
      <c r="CC1714" s="67">
        <v>3160505127376</v>
      </c>
      <c r="CD1714" s="67">
        <v>3055000000000</v>
      </c>
    </row>
    <row r="1715" spans="1:82">
      <c r="A1715" t="s">
        <v>1969</v>
      </c>
      <c r="B1715" t="s">
        <v>1970</v>
      </c>
      <c r="C1715" t="s">
        <v>210</v>
      </c>
      <c r="D1715" t="s">
        <v>65</v>
      </c>
      <c r="E1715" t="s">
        <v>153</v>
      </c>
      <c r="F1715" s="67">
        <v>2017</v>
      </c>
      <c r="G1715" t="s">
        <v>1993</v>
      </c>
      <c r="H1715" s="67">
        <v>8713300</v>
      </c>
      <c r="I1715" s="67">
        <v>980402138463</v>
      </c>
      <c r="J1715" s="67">
        <v>440710963511</v>
      </c>
      <c r="K1715" s="67">
        <v>293861193235</v>
      </c>
      <c r="L1715" s="67">
        <v>51062779368</v>
      </c>
      <c r="M1715" s="67">
        <v>44482686315</v>
      </c>
      <c r="N1715" s="67">
        <v>22633804</v>
      </c>
      <c r="O1715" s="67">
        <v>0</v>
      </c>
      <c r="P1715" s="67">
        <v>5827540766</v>
      </c>
      <c r="Q1715" s="67">
        <v>181181801</v>
      </c>
      <c r="R1715" s="67">
        <v>537183664</v>
      </c>
      <c r="S1715" s="67">
        <v>13034306</v>
      </c>
      <c r="T1715" s="67">
        <v>0</v>
      </c>
      <c r="U1715" s="67">
        <v>12040217908</v>
      </c>
      <c r="V1715" s="67">
        <v>0</v>
      </c>
      <c r="W1715" s="67">
        <v>11762962351</v>
      </c>
      <c r="X1715" s="67">
        <v>0</v>
      </c>
      <c r="Y1715" s="67">
        <v>322800000</v>
      </c>
      <c r="Z1715" s="67">
        <v>0</v>
      </c>
      <c r="AA1715" s="67">
        <v>0</v>
      </c>
      <c r="AB1715" s="67">
        <v>0</v>
      </c>
      <c r="AC1715" s="67">
        <v>0</v>
      </c>
      <c r="AD1715" s="67">
        <v>0</v>
      </c>
      <c r="AE1715" s="67">
        <v>0</v>
      </c>
      <c r="AF1715" s="67">
        <v>322756563</v>
      </c>
      <c r="AG1715" s="67">
        <v>0</v>
      </c>
      <c r="AH1715" s="67">
        <v>0</v>
      </c>
      <c r="AI1715" s="67">
        <v>0</v>
      </c>
      <c r="AJ1715" s="67">
        <v>0</v>
      </c>
      <c r="AK1715" s="67">
        <v>0</v>
      </c>
      <c r="AL1715" s="67">
        <v>0</v>
      </c>
      <c r="AM1715" s="67">
        <v>2650391902903</v>
      </c>
      <c r="AN1715" s="67">
        <v>993522058652</v>
      </c>
      <c r="AO1715" s="67">
        <v>1656868680091</v>
      </c>
      <c r="AP1715" s="67">
        <v>3839883433267</v>
      </c>
      <c r="AQ1715" s="67">
        <v>3721977839058</v>
      </c>
      <c r="AR1715" s="67">
        <v>953310941043</v>
      </c>
      <c r="AS1715" s="67">
        <v>768799146002</v>
      </c>
      <c r="AT1715" s="67">
        <v>184511795040</v>
      </c>
      <c r="AU1715" s="67">
        <v>433479000000</v>
      </c>
      <c r="AV1715" s="67">
        <v>289039000000</v>
      </c>
      <c r="AW1715" s="67">
        <v>48660795445</v>
      </c>
      <c r="AX1715" s="67">
        <v>42281477324</v>
      </c>
      <c r="AY1715" s="67">
        <v>18573602605</v>
      </c>
      <c r="AZ1715" s="67">
        <v>23707874719</v>
      </c>
      <c r="BA1715" s="67">
        <v>30048590</v>
      </c>
      <c r="BB1715" s="67">
        <v>0</v>
      </c>
      <c r="BC1715" s="67">
        <v>5588610071</v>
      </c>
      <c r="BD1715" s="67">
        <v>182959024</v>
      </c>
      <c r="BE1715" s="67">
        <v>565386448</v>
      </c>
      <c r="BF1715" s="67">
        <v>12313988</v>
      </c>
      <c r="BG1715" s="67"/>
      <c r="BH1715" s="67">
        <v>10576677449</v>
      </c>
      <c r="BI1715" s="67"/>
      <c r="BJ1715" s="67">
        <v>10474660684</v>
      </c>
      <c r="BK1715" s="67">
        <v>0</v>
      </c>
      <c r="BL1715" s="67">
        <v>102016765</v>
      </c>
      <c r="BM1715" s="67"/>
      <c r="BN1715" s="67"/>
      <c r="BO1715" s="67"/>
      <c r="BP1715" s="67"/>
      <c r="BQ1715" s="67"/>
      <c r="BR1715" s="67"/>
      <c r="BS1715" s="67">
        <v>102016765</v>
      </c>
      <c r="BT1715" s="67"/>
      <c r="BU1715" s="67"/>
      <c r="BV1715" s="67"/>
      <c r="BW1715" s="67"/>
      <c r="BX1715" s="67"/>
      <c r="BY1715" s="67"/>
      <c r="BZ1715" s="67">
        <v>2477586780471</v>
      </c>
      <c r="CA1715" s="67">
        <v>930812500915</v>
      </c>
      <c r="CB1715" s="67">
        <v>1546774279556</v>
      </c>
      <c r="CC1715" s="67">
        <v>3634575194407</v>
      </c>
      <c r="CD1715" s="67">
        <v>3490000000000</v>
      </c>
    </row>
    <row r="1716" spans="1:82">
      <c r="A1716" t="s">
        <v>1969</v>
      </c>
      <c r="B1716" t="s">
        <v>1970</v>
      </c>
      <c r="C1716" t="s">
        <v>210</v>
      </c>
      <c r="D1716" t="s">
        <v>65</v>
      </c>
      <c r="E1716" t="s">
        <v>153</v>
      </c>
      <c r="F1716" s="67">
        <v>2018</v>
      </c>
      <c r="G1716" t="s">
        <v>1994</v>
      </c>
      <c r="H1716" s="67">
        <v>8882800</v>
      </c>
      <c r="I1716" s="67">
        <v>1031629158021</v>
      </c>
      <c r="J1716" s="67">
        <v>442085555233</v>
      </c>
      <c r="K1716" s="67">
        <v>304842740005</v>
      </c>
      <c r="L1716" s="67">
        <v>50876084516</v>
      </c>
      <c r="M1716" s="67">
        <v>44296190575</v>
      </c>
      <c r="N1716" s="67">
        <v>21928501</v>
      </c>
      <c r="O1716" s="67">
        <v>0</v>
      </c>
      <c r="P1716" s="67">
        <v>5827540766</v>
      </c>
      <c r="Q1716" s="67">
        <v>181181801</v>
      </c>
      <c r="R1716" s="67">
        <v>537183664</v>
      </c>
      <c r="S1716" s="67">
        <v>12774792</v>
      </c>
      <c r="T1716" s="67">
        <v>0</v>
      </c>
      <c r="U1716" s="67">
        <v>10898259372</v>
      </c>
      <c r="V1716" s="67">
        <v>0</v>
      </c>
      <c r="W1716" s="67">
        <v>10644530917</v>
      </c>
      <c r="X1716" s="67">
        <v>0</v>
      </c>
      <c r="Y1716" s="67">
        <v>308300000</v>
      </c>
      <c r="Z1716" s="67">
        <v>0</v>
      </c>
      <c r="AA1716" s="67">
        <v>0</v>
      </c>
      <c r="AB1716" s="67">
        <v>0</v>
      </c>
      <c r="AC1716" s="67">
        <v>0</v>
      </c>
      <c r="AD1716" s="67">
        <v>0</v>
      </c>
      <c r="AE1716" s="67">
        <v>0</v>
      </c>
      <c r="AF1716" s="67">
        <v>308254786</v>
      </c>
      <c r="AG1716" s="67">
        <v>0</v>
      </c>
      <c r="AH1716" s="67">
        <v>0</v>
      </c>
      <c r="AI1716" s="67">
        <v>0</v>
      </c>
      <c r="AJ1716" s="67">
        <v>0</v>
      </c>
      <c r="AK1716" s="67">
        <v>0</v>
      </c>
      <c r="AL1716" s="67">
        <v>0</v>
      </c>
      <c r="AM1716" s="67">
        <v>2736094561148</v>
      </c>
      <c r="AN1716" s="67">
        <v>1025310384431</v>
      </c>
      <c r="AO1716" s="67">
        <v>1710783883268</v>
      </c>
      <c r="AP1716" s="67">
        <v>3965728927509</v>
      </c>
      <c r="AQ1716" s="67">
        <v>3843882998857</v>
      </c>
      <c r="AR1716" s="67">
        <v>1023102249564</v>
      </c>
      <c r="AS1716" s="67">
        <v>825082459326</v>
      </c>
      <c r="AT1716" s="67">
        <v>198019790238</v>
      </c>
      <c r="AU1716" s="67">
        <v>438385000000</v>
      </c>
      <c r="AV1716" s="67">
        <v>302291000000</v>
      </c>
      <c r="AW1716" s="67">
        <v>49329944143</v>
      </c>
      <c r="AX1716" s="67">
        <v>42643452727</v>
      </c>
      <c r="AY1716" s="67">
        <v>18601649316</v>
      </c>
      <c r="AZ1716" s="67">
        <v>24041803411</v>
      </c>
      <c r="BA1716" s="67">
        <v>21213812</v>
      </c>
      <c r="BB1716" s="67">
        <v>0</v>
      </c>
      <c r="BC1716" s="67">
        <v>5916486958</v>
      </c>
      <c r="BD1716" s="67">
        <v>182778226</v>
      </c>
      <c r="BE1716" s="67">
        <v>553597788</v>
      </c>
      <c r="BF1716" s="67">
        <v>12414632</v>
      </c>
      <c r="BG1716" s="67"/>
      <c r="BH1716" s="67">
        <v>14222648866</v>
      </c>
      <c r="BI1716" s="67"/>
      <c r="BJ1716" s="67">
        <v>14222648866</v>
      </c>
      <c r="BK1716" s="67">
        <v>0</v>
      </c>
      <c r="BL1716" s="67">
        <v>0</v>
      </c>
      <c r="BM1716" s="67"/>
      <c r="BN1716" s="67"/>
      <c r="BO1716" s="67"/>
      <c r="BP1716" s="67"/>
      <c r="BQ1716" s="67"/>
      <c r="BR1716" s="67"/>
      <c r="BS1716" s="67">
        <v>0</v>
      </c>
      <c r="BT1716" s="67"/>
      <c r="BU1716" s="67"/>
      <c r="BV1716" s="67"/>
      <c r="BW1716" s="67"/>
      <c r="BX1716" s="67"/>
      <c r="BY1716" s="67"/>
      <c r="BZ1716" s="67">
        <v>2633702006616</v>
      </c>
      <c r="CA1716" s="67">
        <v>988055869954</v>
      </c>
      <c r="CB1716" s="67">
        <v>1645646136662</v>
      </c>
      <c r="CC1716" s="67">
        <v>3856450849190</v>
      </c>
      <c r="CD1716" s="67">
        <v>3720000000000</v>
      </c>
    </row>
    <row r="1717" spans="1:82">
      <c r="A1717" t="s">
        <v>1969</v>
      </c>
      <c r="B1717" t="s">
        <v>1970</v>
      </c>
      <c r="C1717" t="s">
        <v>210</v>
      </c>
      <c r="D1717" t="s">
        <v>65</v>
      </c>
      <c r="E1717" t="s">
        <v>153</v>
      </c>
      <c r="F1717" s="67">
        <v>2019</v>
      </c>
      <c r="G1717" t="s">
        <v>1995</v>
      </c>
      <c r="H1717" s="67">
        <v>9054000</v>
      </c>
      <c r="I1717" s="67">
        <v>1082089962261</v>
      </c>
      <c r="J1717" s="67">
        <v>490804000000</v>
      </c>
      <c r="K1717" s="67">
        <v>333295000000</v>
      </c>
      <c r="L1717" s="67">
        <v>50675525050</v>
      </c>
      <c r="M1717" s="67">
        <v>44095880342</v>
      </c>
      <c r="N1717" s="67">
        <v>21223198</v>
      </c>
      <c r="O1717" s="67">
        <v>0</v>
      </c>
      <c r="P1717" s="67">
        <v>5827540766</v>
      </c>
      <c r="Q1717" s="67">
        <v>181181801</v>
      </c>
      <c r="R1717" s="67">
        <v>537183664</v>
      </c>
      <c r="S1717" s="67">
        <v>12515277</v>
      </c>
      <c r="T1717" s="67">
        <v>0</v>
      </c>
      <c r="U1717" s="67">
        <v>14923963289</v>
      </c>
      <c r="V1717" s="67">
        <v>0</v>
      </c>
      <c r="W1717" s="67">
        <v>14628636801</v>
      </c>
      <c r="X1717" s="67">
        <v>0</v>
      </c>
      <c r="Y1717" s="67">
        <v>295300000</v>
      </c>
      <c r="Z1717" s="67">
        <v>0</v>
      </c>
      <c r="AA1717" s="67">
        <v>0</v>
      </c>
      <c r="AB1717" s="67">
        <v>0</v>
      </c>
      <c r="AC1717" s="67">
        <v>0</v>
      </c>
      <c r="AD1717" s="67">
        <v>0</v>
      </c>
      <c r="AE1717" s="67">
        <v>0</v>
      </c>
      <c r="AF1717" s="67">
        <v>295326488</v>
      </c>
      <c r="AG1717" s="67">
        <v>0</v>
      </c>
      <c r="AH1717" s="67">
        <v>0</v>
      </c>
      <c r="AI1717" s="67">
        <v>0</v>
      </c>
      <c r="AJ1717" s="67">
        <v>0</v>
      </c>
      <c r="AK1717" s="67">
        <v>0</v>
      </c>
      <c r="AL1717" s="67">
        <v>0</v>
      </c>
      <c r="AM1717" s="67">
        <v>2823716453898</v>
      </c>
      <c r="AN1717" s="67">
        <v>1057810425211</v>
      </c>
      <c r="AO1717" s="67">
        <v>1765906028687</v>
      </c>
      <c r="AP1717" s="67">
        <v>4128914904498</v>
      </c>
      <c r="AQ1717" s="67">
        <v>3971405904498</v>
      </c>
      <c r="AR1717" s="67">
        <v>1082089962261</v>
      </c>
      <c r="AS1717" s="67">
        <v>872653195372</v>
      </c>
      <c r="AT1717" s="67">
        <v>209436766889</v>
      </c>
      <c r="AU1717" s="67">
        <v>490804000000</v>
      </c>
      <c r="AV1717" s="67">
        <v>333295000000</v>
      </c>
      <c r="AW1717" s="67">
        <v>50675525050</v>
      </c>
      <c r="AX1717" s="67">
        <v>44095880342</v>
      </c>
      <c r="AY1717" s="67">
        <v>19460583284</v>
      </c>
      <c r="AZ1717" s="67">
        <v>24635297058</v>
      </c>
      <c r="BA1717" s="67">
        <v>21223198</v>
      </c>
      <c r="BB1717" s="67">
        <v>0</v>
      </c>
      <c r="BC1717" s="67">
        <v>5827540766</v>
      </c>
      <c r="BD1717" s="67">
        <v>181181801</v>
      </c>
      <c r="BE1717" s="67">
        <v>537183664</v>
      </c>
      <c r="BF1717" s="67">
        <v>12515277</v>
      </c>
      <c r="BG1717" s="67"/>
      <c r="BH1717" s="67">
        <v>14923963289</v>
      </c>
      <c r="BI1717" s="67"/>
      <c r="BJ1717" s="67">
        <v>14628636801</v>
      </c>
      <c r="BK1717" s="67">
        <v>0</v>
      </c>
      <c r="BL1717" s="67">
        <v>295326488</v>
      </c>
      <c r="BM1717" s="67"/>
      <c r="BN1717" s="67"/>
      <c r="BO1717" s="67"/>
      <c r="BP1717" s="67"/>
      <c r="BQ1717" s="67"/>
      <c r="BR1717" s="67"/>
      <c r="BS1717" s="67">
        <v>295326488</v>
      </c>
      <c r="BT1717" s="67"/>
      <c r="BU1717" s="67"/>
      <c r="BV1717" s="67"/>
      <c r="BW1717" s="67"/>
      <c r="BX1717" s="67"/>
      <c r="BY1717" s="67"/>
      <c r="BZ1717" s="67">
        <v>2823716453898</v>
      </c>
      <c r="CA1717" s="67">
        <v>1057810425211</v>
      </c>
      <c r="CB1717" s="67">
        <v>1765906028687</v>
      </c>
      <c r="CC1717" s="67">
        <v>4128914904498</v>
      </c>
      <c r="CD1717" s="67">
        <v>3971000000000</v>
      </c>
    </row>
    <row r="1718" spans="1:82">
      <c r="A1718" t="s">
        <v>1969</v>
      </c>
      <c r="B1718" t="s">
        <v>1970</v>
      </c>
      <c r="C1718" t="s">
        <v>210</v>
      </c>
      <c r="D1718" t="s">
        <v>65</v>
      </c>
      <c r="E1718" t="s">
        <v>153</v>
      </c>
      <c r="F1718" s="67">
        <v>2020</v>
      </c>
      <c r="G1718" t="s">
        <v>1996</v>
      </c>
      <c r="H1718" s="67">
        <v>9215100</v>
      </c>
      <c r="I1718" s="67">
        <v>1155202059956</v>
      </c>
      <c r="J1718" s="67">
        <v>599956308342</v>
      </c>
      <c r="K1718" s="67">
        <v>415180033795</v>
      </c>
      <c r="L1718" s="67">
        <v>51248852373</v>
      </c>
      <c r="M1718" s="67">
        <v>44648460301</v>
      </c>
      <c r="N1718" s="67">
        <v>20517896</v>
      </c>
      <c r="O1718" s="67">
        <v>0</v>
      </c>
      <c r="P1718" s="67">
        <v>5827540766</v>
      </c>
      <c r="Q1718" s="67">
        <v>181181801</v>
      </c>
      <c r="R1718" s="67">
        <v>537183664</v>
      </c>
      <c r="S1718" s="67">
        <v>12255763</v>
      </c>
      <c r="T1718" s="67">
        <v>0</v>
      </c>
      <c r="U1718" s="67">
        <v>15475444366</v>
      </c>
      <c r="V1718" s="67">
        <v>0</v>
      </c>
      <c r="W1718" s="67">
        <v>15192731887</v>
      </c>
      <c r="X1718" s="67">
        <v>0</v>
      </c>
      <c r="Y1718" s="67">
        <v>262200000</v>
      </c>
      <c r="Z1718" s="67">
        <v>0</v>
      </c>
      <c r="AA1718" s="67">
        <v>0</v>
      </c>
      <c r="AB1718" s="67">
        <v>0</v>
      </c>
      <c r="AC1718" s="67">
        <v>0</v>
      </c>
      <c r="AD1718" s="67">
        <v>0</v>
      </c>
      <c r="AE1718" s="67">
        <v>0</v>
      </c>
      <c r="AF1718" s="67">
        <v>262246609</v>
      </c>
      <c r="AG1718" s="67">
        <v>0</v>
      </c>
      <c r="AH1718" s="67">
        <v>0</v>
      </c>
      <c r="AI1718" s="67">
        <v>0</v>
      </c>
      <c r="AJ1718" s="67">
        <v>0</v>
      </c>
      <c r="AK1718" s="67">
        <v>0</v>
      </c>
      <c r="AL1718" s="67">
        <v>0</v>
      </c>
      <c r="AM1718" s="67">
        <v>2912595790167</v>
      </c>
      <c r="AN1718" s="67">
        <v>1090774111559</v>
      </c>
      <c r="AO1718" s="67">
        <v>1821821417963</v>
      </c>
      <c r="AP1718" s="67">
        <v>4319727232721</v>
      </c>
      <c r="AQ1718" s="67">
        <v>4115211626233</v>
      </c>
      <c r="AR1718" s="67">
        <v>1168907143379</v>
      </c>
      <c r="AS1718" s="67">
        <v>942667051112</v>
      </c>
      <c r="AT1718" s="67">
        <v>226240092267</v>
      </c>
      <c r="AU1718" s="67">
        <v>596426000000</v>
      </c>
      <c r="AV1718" s="67">
        <v>412737000000</v>
      </c>
      <c r="AW1718" s="67">
        <v>45993414822</v>
      </c>
      <c r="AX1718" s="67">
        <v>43278003490</v>
      </c>
      <c r="AY1718" s="67">
        <v>18920934552</v>
      </c>
      <c r="AZ1718" s="67">
        <v>24357068938</v>
      </c>
      <c r="BA1718" s="67">
        <v>39899137</v>
      </c>
      <c r="BB1718" s="67">
        <v>0</v>
      </c>
      <c r="BC1718" s="67">
        <v>1956234070</v>
      </c>
      <c r="BD1718" s="67">
        <v>178130319</v>
      </c>
      <c r="BE1718" s="67">
        <v>528531884</v>
      </c>
      <c r="BF1718" s="67">
        <v>12615922</v>
      </c>
      <c r="BG1718" s="67"/>
      <c r="BH1718" s="67">
        <v>17833393079</v>
      </c>
      <c r="BI1718" s="67"/>
      <c r="BJ1718" s="67">
        <v>17833393079</v>
      </c>
      <c r="BK1718" s="67">
        <v>0</v>
      </c>
      <c r="BL1718" s="67">
        <v>0</v>
      </c>
      <c r="BM1718" s="67"/>
      <c r="BN1718" s="67"/>
      <c r="BO1718" s="67"/>
      <c r="BP1718" s="67"/>
      <c r="BQ1718" s="67"/>
      <c r="BR1718" s="67"/>
      <c r="BS1718" s="67">
        <v>0</v>
      </c>
      <c r="BT1718" s="67"/>
      <c r="BU1718" s="67"/>
      <c r="BV1718" s="67"/>
      <c r="BW1718" s="67"/>
      <c r="BX1718" s="67"/>
      <c r="BY1718" s="67"/>
      <c r="BZ1718" s="67">
        <v>2884641494352</v>
      </c>
      <c r="CA1718" s="67">
        <v>1079243776238</v>
      </c>
      <c r="CB1718" s="67">
        <v>1805397718113</v>
      </c>
      <c r="CC1718" s="67">
        <v>4301064445632</v>
      </c>
      <c r="CD1718" s="67">
        <v>4117000000000</v>
      </c>
    </row>
    <row r="1719" spans="1:82">
      <c r="A1719" t="s">
        <v>1997</v>
      </c>
      <c r="B1719" t="s">
        <v>1998</v>
      </c>
      <c r="C1719" t="s">
        <v>210</v>
      </c>
      <c r="D1719" t="s">
        <v>63</v>
      </c>
      <c r="E1719" t="s">
        <v>153</v>
      </c>
      <c r="F1719" s="67">
        <v>1995</v>
      </c>
      <c r="G1719" t="s">
        <v>1999</v>
      </c>
      <c r="H1719" s="67">
        <v>56844303</v>
      </c>
      <c r="I1719" s="67">
        <v>3566753440515</v>
      </c>
      <c r="J1719" s="67">
        <v>907580838706</v>
      </c>
      <c r="K1719" s="67">
        <v>1072008042646</v>
      </c>
      <c r="L1719" s="67">
        <v>285726556072</v>
      </c>
      <c r="M1719" s="67">
        <v>167207575489</v>
      </c>
      <c r="N1719" s="67">
        <v>5204632212</v>
      </c>
      <c r="O1719" s="67">
        <v>0</v>
      </c>
      <c r="P1719" s="67">
        <v>32012250007</v>
      </c>
      <c r="Q1719" s="67">
        <v>6220064889</v>
      </c>
      <c r="R1719" s="67">
        <v>25623337493</v>
      </c>
      <c r="S1719" s="67">
        <v>2768019892</v>
      </c>
      <c r="T1719" s="67">
        <v>43297442037</v>
      </c>
      <c r="U1719" s="67">
        <v>29623618983</v>
      </c>
      <c r="V1719" s="67">
        <v>8898844002</v>
      </c>
      <c r="W1719" s="67">
        <v>18321300467</v>
      </c>
      <c r="X1719" s="67">
        <v>0</v>
      </c>
      <c r="Y1719" s="67">
        <v>0</v>
      </c>
      <c r="Z1719" s="67">
        <v>0</v>
      </c>
      <c r="AA1719" s="67">
        <v>0</v>
      </c>
      <c r="AB1719" s="67">
        <v>0</v>
      </c>
      <c r="AC1719" s="67">
        <v>0</v>
      </c>
      <c r="AD1719" s="67">
        <v>0</v>
      </c>
      <c r="AE1719" s="67">
        <v>0</v>
      </c>
      <c r="AF1719" s="67">
        <v>0</v>
      </c>
      <c r="AG1719" s="67">
        <v>0</v>
      </c>
      <c r="AH1719" s="67">
        <v>0</v>
      </c>
      <c r="AI1719" s="67">
        <v>0</v>
      </c>
      <c r="AJ1719" s="67">
        <v>0</v>
      </c>
      <c r="AK1719" s="67">
        <v>0</v>
      </c>
      <c r="AL1719" s="67">
        <v>0</v>
      </c>
      <c r="AM1719" s="67">
        <v>7090351172994</v>
      </c>
      <c r="AN1719" s="67">
        <v>2368110790134</v>
      </c>
      <c r="AO1719" s="67">
        <v>4768328229629</v>
      </c>
      <c r="AP1719" s="67">
        <v>10968274559915</v>
      </c>
      <c r="AQ1719" s="67">
        <v>11316461909472</v>
      </c>
      <c r="AR1719" s="67">
        <v>3438286829417</v>
      </c>
      <c r="AS1719" s="67">
        <v>2772811959207</v>
      </c>
      <c r="AT1719" s="67">
        <v>665474870210</v>
      </c>
      <c r="AU1719" s="67">
        <v>587037000000</v>
      </c>
      <c r="AV1719" s="67">
        <v>693391000000</v>
      </c>
      <c r="AW1719" s="67">
        <v>295279018414</v>
      </c>
      <c r="AX1719" s="67">
        <v>225612408820</v>
      </c>
      <c r="AY1719" s="67">
        <v>94713742906</v>
      </c>
      <c r="AZ1719" s="67">
        <v>130898665914</v>
      </c>
      <c r="BA1719" s="67">
        <v>3567715759</v>
      </c>
      <c r="BB1719" s="67">
        <v>0</v>
      </c>
      <c r="BC1719" s="67">
        <v>22356645735</v>
      </c>
      <c r="BD1719" s="67">
        <v>3723469094</v>
      </c>
      <c r="BE1719" s="67">
        <v>16165927251</v>
      </c>
      <c r="BF1719" s="67">
        <v>4977093920</v>
      </c>
      <c r="BG1719" s="67">
        <v>18875757836</v>
      </c>
      <c r="BH1719" s="67">
        <v>11601471952</v>
      </c>
      <c r="BI1719" s="67">
        <v>4352021370</v>
      </c>
      <c r="BJ1719" s="67">
        <v>7177777078</v>
      </c>
      <c r="BK1719" s="67">
        <v>3430336</v>
      </c>
      <c r="BL1719" s="67">
        <v>68243167</v>
      </c>
      <c r="BM1719" s="67">
        <v>109055</v>
      </c>
      <c r="BN1719" s="67"/>
      <c r="BO1719" s="67"/>
      <c r="BP1719" s="67"/>
      <c r="BQ1719" s="67">
        <v>16612215</v>
      </c>
      <c r="BR1719" s="67"/>
      <c r="BS1719" s="67"/>
      <c r="BT1719" s="67">
        <v>4588462</v>
      </c>
      <c r="BU1719" s="67"/>
      <c r="BV1719" s="67">
        <v>46933435</v>
      </c>
      <c r="BW1719" s="67"/>
      <c r="BX1719" s="67"/>
      <c r="BY1719" s="67"/>
      <c r="BZ1719" s="67">
        <v>5447377105307</v>
      </c>
      <c r="CA1719" s="67">
        <v>1881218933301</v>
      </c>
      <c r="CB1719" s="67">
        <v>3566158172005</v>
      </c>
      <c r="CC1719" s="67">
        <v>9086190425089</v>
      </c>
      <c r="CD1719" s="67">
        <v>9193000000000</v>
      </c>
    </row>
    <row r="1720" spans="1:82">
      <c r="A1720" t="s">
        <v>1997</v>
      </c>
      <c r="B1720" t="s">
        <v>1998</v>
      </c>
      <c r="C1720" t="s">
        <v>210</v>
      </c>
      <c r="D1720" t="s">
        <v>63</v>
      </c>
      <c r="E1720" t="s">
        <v>153</v>
      </c>
      <c r="F1720" s="67">
        <v>1996</v>
      </c>
      <c r="G1720" t="s">
        <v>2000</v>
      </c>
      <c r="H1720" s="67">
        <v>56860281</v>
      </c>
      <c r="I1720" s="67">
        <v>3644849075418</v>
      </c>
      <c r="J1720" s="67">
        <v>1072580307083</v>
      </c>
      <c r="K1720" s="67">
        <v>1237790020052</v>
      </c>
      <c r="L1720" s="67">
        <v>288517007540</v>
      </c>
      <c r="M1720" s="67">
        <v>167382056770</v>
      </c>
      <c r="N1720" s="67">
        <v>5255475132</v>
      </c>
      <c r="O1720" s="67">
        <v>0</v>
      </c>
      <c r="P1720" s="67">
        <v>32324970715</v>
      </c>
      <c r="Q1720" s="67">
        <v>6280827350</v>
      </c>
      <c r="R1720" s="67">
        <v>25873646304</v>
      </c>
      <c r="S1720" s="67">
        <v>2702367287</v>
      </c>
      <c r="T1720" s="67">
        <v>48633812765</v>
      </c>
      <c r="U1720" s="67">
        <v>29364102094</v>
      </c>
      <c r="V1720" s="67">
        <v>8724356864</v>
      </c>
      <c r="W1720" s="67">
        <v>18321300467</v>
      </c>
      <c r="X1720" s="67">
        <v>0</v>
      </c>
      <c r="Y1720" s="67">
        <v>0</v>
      </c>
      <c r="Z1720" s="67">
        <v>0</v>
      </c>
      <c r="AA1720" s="67">
        <v>0</v>
      </c>
      <c r="AB1720" s="67">
        <v>0</v>
      </c>
      <c r="AC1720" s="67">
        <v>0</v>
      </c>
      <c r="AD1720" s="67">
        <v>0</v>
      </c>
      <c r="AE1720" s="67">
        <v>0</v>
      </c>
      <c r="AF1720" s="67">
        <v>0</v>
      </c>
      <c r="AG1720" s="67">
        <v>0</v>
      </c>
      <c r="AH1720" s="67">
        <v>0</v>
      </c>
      <c r="AI1720" s="67">
        <v>0</v>
      </c>
      <c r="AJ1720" s="67">
        <v>0</v>
      </c>
      <c r="AK1720" s="67">
        <v>0</v>
      </c>
      <c r="AL1720" s="67">
        <v>0</v>
      </c>
      <c r="AM1720" s="67">
        <v>7165851639700</v>
      </c>
      <c r="AN1720" s="67">
        <v>2419655621987</v>
      </c>
      <c r="AO1720" s="67">
        <v>4791285743194</v>
      </c>
      <c r="AP1720" s="67">
        <v>11099608760543</v>
      </c>
      <c r="AQ1720" s="67">
        <v>11473498960913</v>
      </c>
      <c r="AR1720" s="67">
        <v>3838025951651</v>
      </c>
      <c r="AS1720" s="67">
        <v>3095182219073</v>
      </c>
      <c r="AT1720" s="67">
        <v>742843732578</v>
      </c>
      <c r="AU1720" s="67">
        <v>721560000000</v>
      </c>
      <c r="AV1720" s="67">
        <v>832702000000</v>
      </c>
      <c r="AW1720" s="67">
        <v>317655492390</v>
      </c>
      <c r="AX1720" s="67">
        <v>241894173104</v>
      </c>
      <c r="AY1720" s="67">
        <v>101904185852</v>
      </c>
      <c r="AZ1720" s="67">
        <v>139989987252</v>
      </c>
      <c r="BA1720" s="67">
        <v>3655759591</v>
      </c>
      <c r="BB1720" s="67">
        <v>0</v>
      </c>
      <c r="BC1720" s="67">
        <v>23439521641</v>
      </c>
      <c r="BD1720" s="67">
        <v>3859245392</v>
      </c>
      <c r="BE1720" s="67">
        <v>16692364083</v>
      </c>
      <c r="BF1720" s="67">
        <v>5508636029</v>
      </c>
      <c r="BG1720" s="67">
        <v>22605792550</v>
      </c>
      <c r="BH1720" s="67">
        <v>15523246307</v>
      </c>
      <c r="BI1720" s="67">
        <v>6453010210</v>
      </c>
      <c r="BJ1720" s="67">
        <v>9017761306</v>
      </c>
      <c r="BK1720" s="67">
        <v>0</v>
      </c>
      <c r="BL1720" s="67">
        <v>52474791</v>
      </c>
      <c r="BM1720" s="67"/>
      <c r="BN1720" s="67"/>
      <c r="BO1720" s="67"/>
      <c r="BP1720" s="67"/>
      <c r="BQ1720" s="67">
        <v>14663432</v>
      </c>
      <c r="BR1720" s="67"/>
      <c r="BS1720" s="67"/>
      <c r="BT1720" s="67">
        <v>3066080</v>
      </c>
      <c r="BU1720" s="67"/>
      <c r="BV1720" s="67">
        <v>34745279</v>
      </c>
      <c r="BW1720" s="67"/>
      <c r="BX1720" s="67"/>
      <c r="BY1720" s="67"/>
      <c r="BZ1720" s="67">
        <v>5902732333194</v>
      </c>
      <c r="CA1720" s="67">
        <v>2046599663800</v>
      </c>
      <c r="CB1720" s="67">
        <v>3856132669394</v>
      </c>
      <c r="CC1720" s="67">
        <v>9962795023543</v>
      </c>
      <c r="CD1720" s="67">
        <v>10070000000000</v>
      </c>
    </row>
    <row r="1721" spans="1:82">
      <c r="A1721" t="s">
        <v>1997</v>
      </c>
      <c r="B1721" t="s">
        <v>1998</v>
      </c>
      <c r="C1721" t="s">
        <v>210</v>
      </c>
      <c r="D1721" t="s">
        <v>63</v>
      </c>
      <c r="E1721" t="s">
        <v>153</v>
      </c>
      <c r="F1721" s="67">
        <v>1997</v>
      </c>
      <c r="G1721" t="s">
        <v>2001</v>
      </c>
      <c r="H1721" s="67">
        <v>56890372</v>
      </c>
      <c r="I1721" s="67">
        <v>3723121856522</v>
      </c>
      <c r="J1721" s="67">
        <v>1192873755070</v>
      </c>
      <c r="K1721" s="67">
        <v>1346588915615</v>
      </c>
      <c r="L1721" s="67">
        <v>288572441226</v>
      </c>
      <c r="M1721" s="67">
        <v>167338436434</v>
      </c>
      <c r="N1721" s="67">
        <v>5306318052</v>
      </c>
      <c r="O1721" s="67">
        <v>0</v>
      </c>
      <c r="P1721" s="67">
        <v>32637691423</v>
      </c>
      <c r="Q1721" s="67">
        <v>6341589811</v>
      </c>
      <c r="R1721" s="67">
        <v>26123955115</v>
      </c>
      <c r="S1721" s="67">
        <v>2636777278</v>
      </c>
      <c r="T1721" s="67">
        <v>48096559565</v>
      </c>
      <c r="U1721" s="67">
        <v>23988095234</v>
      </c>
      <c r="V1721" s="67">
        <v>7415703335</v>
      </c>
      <c r="W1721" s="67">
        <v>14582089599</v>
      </c>
      <c r="X1721" s="67">
        <v>0</v>
      </c>
      <c r="Y1721" s="67">
        <v>0</v>
      </c>
      <c r="Z1721" s="67">
        <v>0</v>
      </c>
      <c r="AA1721" s="67">
        <v>0</v>
      </c>
      <c r="AB1721" s="67">
        <v>0</v>
      </c>
      <c r="AC1721" s="67">
        <v>0</v>
      </c>
      <c r="AD1721" s="67">
        <v>0</v>
      </c>
      <c r="AE1721" s="67">
        <v>0</v>
      </c>
      <c r="AF1721" s="67">
        <v>0</v>
      </c>
      <c r="AG1721" s="67">
        <v>0</v>
      </c>
      <c r="AH1721" s="67">
        <v>0</v>
      </c>
      <c r="AI1721" s="67">
        <v>0</v>
      </c>
      <c r="AJ1721" s="67">
        <v>0</v>
      </c>
      <c r="AK1721" s="67">
        <v>0</v>
      </c>
      <c r="AL1721" s="67">
        <v>0</v>
      </c>
      <c r="AM1721" s="67">
        <v>7232893393916</v>
      </c>
      <c r="AN1721" s="67">
        <v>2454971264205</v>
      </c>
      <c r="AO1721" s="67">
        <v>4822842385737</v>
      </c>
      <c r="AP1721" s="67">
        <v>11240661935396</v>
      </c>
      <c r="AQ1721" s="67">
        <v>11616039083061</v>
      </c>
      <c r="AR1721" s="67">
        <v>3767737462874</v>
      </c>
      <c r="AS1721" s="67">
        <v>3038497953930</v>
      </c>
      <c r="AT1721" s="67">
        <v>729239508943</v>
      </c>
      <c r="AU1721" s="67">
        <v>818881000000</v>
      </c>
      <c r="AV1721" s="67">
        <v>924403000000</v>
      </c>
      <c r="AW1721" s="67">
        <v>287034606672</v>
      </c>
      <c r="AX1721" s="67">
        <v>217709614275</v>
      </c>
      <c r="AY1721" s="67">
        <v>91835322342</v>
      </c>
      <c r="AZ1721" s="67">
        <v>125874291933</v>
      </c>
      <c r="BA1721" s="67">
        <v>3651540216</v>
      </c>
      <c r="BB1721" s="67">
        <v>0</v>
      </c>
      <c r="BC1721" s="67">
        <v>23094736305</v>
      </c>
      <c r="BD1721" s="67">
        <v>3980746542</v>
      </c>
      <c r="BE1721" s="67">
        <v>17143530511</v>
      </c>
      <c r="BF1721" s="67">
        <v>4744056166</v>
      </c>
      <c r="BG1721" s="67">
        <v>16710382657</v>
      </c>
      <c r="BH1721" s="67">
        <v>14386634037</v>
      </c>
      <c r="BI1721" s="67">
        <v>5351029785</v>
      </c>
      <c r="BJ1721" s="67">
        <v>8975828629</v>
      </c>
      <c r="BK1721" s="67">
        <v>0</v>
      </c>
      <c r="BL1721" s="67">
        <v>59775622</v>
      </c>
      <c r="BM1721" s="67"/>
      <c r="BN1721" s="67"/>
      <c r="BO1721" s="67"/>
      <c r="BP1721" s="67"/>
      <c r="BQ1721" s="67">
        <v>13004071</v>
      </c>
      <c r="BR1721" s="67"/>
      <c r="BS1721" s="67"/>
      <c r="BT1721" s="67">
        <v>2773318</v>
      </c>
      <c r="BU1721" s="67"/>
      <c r="BV1721" s="67">
        <v>43998233</v>
      </c>
      <c r="BW1721" s="67"/>
      <c r="BX1721" s="67"/>
      <c r="BY1721" s="67"/>
      <c r="BZ1721" s="67">
        <v>5599487511500</v>
      </c>
      <c r="CA1721" s="67">
        <v>1941105836220</v>
      </c>
      <c r="CB1721" s="67">
        <v>3658381675280</v>
      </c>
      <c r="CC1721" s="67">
        <v>9563124215081</v>
      </c>
      <c r="CD1721" s="67">
        <v>9669000000000</v>
      </c>
    </row>
    <row r="1722" spans="1:82">
      <c r="A1722" t="s">
        <v>1997</v>
      </c>
      <c r="B1722" t="s">
        <v>1998</v>
      </c>
      <c r="C1722" t="s">
        <v>210</v>
      </c>
      <c r="D1722" t="s">
        <v>63</v>
      </c>
      <c r="E1722" t="s">
        <v>153</v>
      </c>
      <c r="F1722" s="67">
        <v>1998</v>
      </c>
      <c r="G1722" t="s">
        <v>2002</v>
      </c>
      <c r="H1722" s="67">
        <v>56906744</v>
      </c>
      <c r="I1722" s="67">
        <v>3805711602136</v>
      </c>
      <c r="J1722" s="67">
        <v>1489491203953</v>
      </c>
      <c r="K1722" s="67">
        <v>1695863917726</v>
      </c>
      <c r="L1722" s="67">
        <v>291224164903</v>
      </c>
      <c r="M1722" s="67">
        <v>168854242414</v>
      </c>
      <c r="N1722" s="67">
        <v>5357160972</v>
      </c>
      <c r="O1722" s="67">
        <v>0</v>
      </c>
      <c r="P1722" s="67">
        <v>32950412131</v>
      </c>
      <c r="Q1722" s="67">
        <v>6402352272</v>
      </c>
      <c r="R1722" s="67">
        <v>26374263926</v>
      </c>
      <c r="S1722" s="67">
        <v>2590028557</v>
      </c>
      <c r="T1722" s="67">
        <v>48936534280</v>
      </c>
      <c r="U1722" s="67">
        <v>23882474272</v>
      </c>
      <c r="V1722" s="67">
        <v>7328459766</v>
      </c>
      <c r="W1722" s="67">
        <v>14582089599</v>
      </c>
      <c r="X1722" s="67">
        <v>0</v>
      </c>
      <c r="Y1722" s="67">
        <v>0</v>
      </c>
      <c r="Z1722" s="67">
        <v>0</v>
      </c>
      <c r="AA1722" s="67">
        <v>0</v>
      </c>
      <c r="AB1722" s="67">
        <v>0</v>
      </c>
      <c r="AC1722" s="67">
        <v>0</v>
      </c>
      <c r="AD1722" s="67">
        <v>0</v>
      </c>
      <c r="AE1722" s="67">
        <v>0</v>
      </c>
      <c r="AF1722" s="67">
        <v>0</v>
      </c>
      <c r="AG1722" s="67">
        <v>0</v>
      </c>
      <c r="AH1722" s="67">
        <v>0</v>
      </c>
      <c r="AI1722" s="67">
        <v>0</v>
      </c>
      <c r="AJ1722" s="67">
        <v>0</v>
      </c>
      <c r="AK1722" s="67">
        <v>0</v>
      </c>
      <c r="AL1722" s="67">
        <v>0</v>
      </c>
      <c r="AM1722" s="67">
        <v>7332040579664</v>
      </c>
      <c r="AN1722" s="67">
        <v>2510517986116</v>
      </c>
      <c r="AO1722" s="67">
        <v>4866285135670</v>
      </c>
      <c r="AP1722" s="67">
        <v>11337193700515</v>
      </c>
      <c r="AQ1722" s="67">
        <v>11795362096679</v>
      </c>
      <c r="AR1722" s="67">
        <v>3964965894830</v>
      </c>
      <c r="AS1722" s="67">
        <v>3197553140992</v>
      </c>
      <c r="AT1722" s="67">
        <v>767412753838</v>
      </c>
      <c r="AU1722" s="67">
        <v>1042493000000</v>
      </c>
      <c r="AV1722" s="67">
        <v>1186933000000</v>
      </c>
      <c r="AW1722" s="67">
        <v>280091518615</v>
      </c>
      <c r="AX1722" s="67">
        <v>209712466354</v>
      </c>
      <c r="AY1722" s="67">
        <v>88878699349</v>
      </c>
      <c r="AZ1722" s="67">
        <v>120833767006</v>
      </c>
      <c r="BA1722" s="67">
        <v>3128555079</v>
      </c>
      <c r="BB1722" s="67">
        <v>0</v>
      </c>
      <c r="BC1722" s="67">
        <v>23038864907</v>
      </c>
      <c r="BD1722" s="67">
        <v>4090874778</v>
      </c>
      <c r="BE1722" s="67">
        <v>17518294070</v>
      </c>
      <c r="BF1722" s="67">
        <v>4960394241</v>
      </c>
      <c r="BG1722" s="67">
        <v>17642069186</v>
      </c>
      <c r="BH1722" s="67">
        <v>7493379520</v>
      </c>
      <c r="BI1722" s="67">
        <v>1824097641</v>
      </c>
      <c r="BJ1722" s="67">
        <v>5632146328</v>
      </c>
      <c r="BK1722" s="67">
        <v>0</v>
      </c>
      <c r="BL1722" s="67">
        <v>37135551</v>
      </c>
      <c r="BM1722" s="67"/>
      <c r="BN1722" s="67"/>
      <c r="BO1722" s="67">
        <v>13134975</v>
      </c>
      <c r="BP1722" s="67"/>
      <c r="BQ1722" s="67">
        <v>6656639</v>
      </c>
      <c r="BR1722" s="67"/>
      <c r="BS1722" s="67"/>
      <c r="BT1722" s="67">
        <v>1826578</v>
      </c>
      <c r="BU1722" s="67"/>
      <c r="BV1722" s="67">
        <v>15517358</v>
      </c>
      <c r="BW1722" s="67"/>
      <c r="BX1722" s="67"/>
      <c r="BY1722" s="67"/>
      <c r="BZ1722" s="67">
        <v>5407719736815</v>
      </c>
      <c r="CA1722" s="67">
        <v>1874476093787</v>
      </c>
      <c r="CB1722" s="67">
        <v>3533243643027</v>
      </c>
      <c r="CC1722" s="67">
        <v>9515830529779</v>
      </c>
      <c r="CD1722" s="67">
        <v>9660000000000</v>
      </c>
    </row>
    <row r="1723" spans="1:82">
      <c r="A1723" t="s">
        <v>1997</v>
      </c>
      <c r="B1723" t="s">
        <v>1998</v>
      </c>
      <c r="C1723" t="s">
        <v>210</v>
      </c>
      <c r="D1723" t="s">
        <v>63</v>
      </c>
      <c r="E1723" t="s">
        <v>153</v>
      </c>
      <c r="F1723" s="67">
        <v>1999</v>
      </c>
      <c r="G1723" t="s">
        <v>2003</v>
      </c>
      <c r="H1723" s="67">
        <v>56916317</v>
      </c>
      <c r="I1723" s="67">
        <v>3892897207994</v>
      </c>
      <c r="J1723" s="67">
        <v>1491706884792</v>
      </c>
      <c r="K1723" s="67">
        <v>1600134890408</v>
      </c>
      <c r="L1723" s="67">
        <v>297744504014</v>
      </c>
      <c r="M1723" s="67">
        <v>172289342293</v>
      </c>
      <c r="N1723" s="67">
        <v>5408003892</v>
      </c>
      <c r="O1723" s="67">
        <v>0</v>
      </c>
      <c r="P1723" s="67">
        <v>33263132839</v>
      </c>
      <c r="Q1723" s="67">
        <v>6463114733</v>
      </c>
      <c r="R1723" s="67">
        <v>26624572737</v>
      </c>
      <c r="S1723" s="67">
        <v>2546724015</v>
      </c>
      <c r="T1723" s="67">
        <v>53494921048</v>
      </c>
      <c r="U1723" s="67">
        <v>20462009869</v>
      </c>
      <c r="V1723" s="67">
        <v>7328459766</v>
      </c>
      <c r="W1723" s="67">
        <v>11203752831</v>
      </c>
      <c r="X1723" s="67">
        <v>0</v>
      </c>
      <c r="Y1723" s="67">
        <v>0</v>
      </c>
      <c r="Z1723" s="67">
        <v>0</v>
      </c>
      <c r="AA1723" s="67">
        <v>0</v>
      </c>
      <c r="AB1723" s="67">
        <v>0</v>
      </c>
      <c r="AC1723" s="67">
        <v>0</v>
      </c>
      <c r="AD1723" s="67">
        <v>0</v>
      </c>
      <c r="AE1723" s="67">
        <v>0</v>
      </c>
      <c r="AF1723" s="67">
        <v>0</v>
      </c>
      <c r="AG1723" s="67">
        <v>0</v>
      </c>
      <c r="AH1723" s="67">
        <v>0</v>
      </c>
      <c r="AI1723" s="67">
        <v>0</v>
      </c>
      <c r="AJ1723" s="67">
        <v>0</v>
      </c>
      <c r="AK1723" s="67">
        <v>0</v>
      </c>
      <c r="AL1723" s="67">
        <v>0</v>
      </c>
      <c r="AM1723" s="67">
        <v>7475003442917</v>
      </c>
      <c r="AN1723" s="67">
        <v>2593742322925</v>
      </c>
      <c r="AO1723" s="67">
        <v>4925792434146</v>
      </c>
      <c r="AP1723" s="67">
        <v>11680004613382</v>
      </c>
      <c r="AQ1723" s="67">
        <v>12017259069110</v>
      </c>
      <c r="AR1723" s="67">
        <v>4075283078674</v>
      </c>
      <c r="AS1723" s="67">
        <v>3286518611834</v>
      </c>
      <c r="AT1723" s="67">
        <v>788764466840</v>
      </c>
      <c r="AU1723" s="67">
        <v>1061411000000</v>
      </c>
      <c r="AV1723" s="67">
        <v>1138562000000</v>
      </c>
      <c r="AW1723" s="67">
        <v>280002291529</v>
      </c>
      <c r="AX1723" s="67">
        <v>214151087080</v>
      </c>
      <c r="AY1723" s="67">
        <v>91346762996</v>
      </c>
      <c r="AZ1723" s="67">
        <v>122804324084</v>
      </c>
      <c r="BA1723" s="67">
        <v>3002016207</v>
      </c>
      <c r="BB1723" s="67">
        <v>0</v>
      </c>
      <c r="BC1723" s="67">
        <v>21738384610</v>
      </c>
      <c r="BD1723" s="67">
        <v>4191965341</v>
      </c>
      <c r="BE1723" s="67">
        <v>18076444811</v>
      </c>
      <c r="BF1723" s="67">
        <v>1846777648</v>
      </c>
      <c r="BG1723" s="67">
        <v>16995615832</v>
      </c>
      <c r="BH1723" s="67">
        <v>6966449140</v>
      </c>
      <c r="BI1723" s="67">
        <v>4021147636</v>
      </c>
      <c r="BJ1723" s="67">
        <v>2905184788</v>
      </c>
      <c r="BK1723" s="67">
        <v>0</v>
      </c>
      <c r="BL1723" s="67">
        <v>40116715</v>
      </c>
      <c r="BM1723" s="67"/>
      <c r="BN1723" s="67"/>
      <c r="BO1723" s="67">
        <v>14999410</v>
      </c>
      <c r="BP1723" s="67"/>
      <c r="BQ1723" s="67">
        <v>5480054</v>
      </c>
      <c r="BR1723" s="67"/>
      <c r="BS1723" s="67"/>
      <c r="BT1723" s="67">
        <v>1112584</v>
      </c>
      <c r="BU1723" s="67"/>
      <c r="BV1723" s="67">
        <v>18524668</v>
      </c>
      <c r="BW1723" s="67"/>
      <c r="BX1723" s="67"/>
      <c r="BY1723" s="67"/>
      <c r="BZ1723" s="67">
        <v>5722822442033</v>
      </c>
      <c r="CA1723" s="67">
        <v>2020026974134</v>
      </c>
      <c r="CB1723" s="67">
        <v>3702795467900</v>
      </c>
      <c r="CC1723" s="67">
        <v>10007923261377</v>
      </c>
      <c r="CD1723" s="67">
        <v>10090000000000</v>
      </c>
    </row>
    <row r="1724" spans="1:82">
      <c r="A1724" t="s">
        <v>1997</v>
      </c>
      <c r="B1724" t="s">
        <v>1998</v>
      </c>
      <c r="C1724" t="s">
        <v>210</v>
      </c>
      <c r="D1724" t="s">
        <v>63</v>
      </c>
      <c r="E1724" t="s">
        <v>153</v>
      </c>
      <c r="F1724" s="67">
        <v>2000</v>
      </c>
      <c r="G1724" t="s">
        <v>2004</v>
      </c>
      <c r="H1724" s="67">
        <v>56942108</v>
      </c>
      <c r="I1724" s="67">
        <v>3992772930720</v>
      </c>
      <c r="J1724" s="67">
        <v>1540891150827</v>
      </c>
      <c r="K1724" s="67">
        <v>1671014874579</v>
      </c>
      <c r="L1724" s="67">
        <v>294851459846</v>
      </c>
      <c r="M1724" s="67">
        <v>170522719490</v>
      </c>
      <c r="N1724" s="67">
        <v>5458846812</v>
      </c>
      <c r="O1724" s="67">
        <v>0</v>
      </c>
      <c r="P1724" s="67">
        <v>33575853546</v>
      </c>
      <c r="Q1724" s="67">
        <v>6523877194</v>
      </c>
      <c r="R1724" s="67">
        <v>26874881548</v>
      </c>
      <c r="S1724" s="67">
        <v>2506811857</v>
      </c>
      <c r="T1724" s="67">
        <v>50065596640</v>
      </c>
      <c r="U1724" s="67">
        <v>19808727653</v>
      </c>
      <c r="V1724" s="67">
        <v>6892241923</v>
      </c>
      <c r="W1724" s="67">
        <v>11203752831</v>
      </c>
      <c r="X1724" s="67">
        <v>0</v>
      </c>
      <c r="Y1724" s="67">
        <v>0</v>
      </c>
      <c r="Z1724" s="67">
        <v>0</v>
      </c>
      <c r="AA1724" s="67">
        <v>0</v>
      </c>
      <c r="AB1724" s="67">
        <v>0</v>
      </c>
      <c r="AC1724" s="67">
        <v>0</v>
      </c>
      <c r="AD1724" s="67">
        <v>0</v>
      </c>
      <c r="AE1724" s="67">
        <v>0</v>
      </c>
      <c r="AF1724" s="67">
        <v>0</v>
      </c>
      <c r="AG1724" s="67">
        <v>0</v>
      </c>
      <c r="AH1724" s="67">
        <v>0</v>
      </c>
      <c r="AI1724" s="67">
        <v>0</v>
      </c>
      <c r="AJ1724" s="67">
        <v>0</v>
      </c>
      <c r="AK1724" s="67">
        <v>0</v>
      </c>
      <c r="AL1724" s="67">
        <v>0</v>
      </c>
      <c r="AM1724" s="67">
        <v>7629078686367</v>
      </c>
      <c r="AN1724" s="67">
        <v>2685724971203</v>
      </c>
      <c r="AO1724" s="67">
        <v>4987869427682</v>
      </c>
      <c r="AP1724" s="67">
        <v>11913527098678</v>
      </c>
      <c r="AQ1724" s="67">
        <v>12252157983367</v>
      </c>
      <c r="AR1724" s="67">
        <v>3859261192296</v>
      </c>
      <c r="AS1724" s="67">
        <v>3112307413142</v>
      </c>
      <c r="AT1724" s="67">
        <v>746953779154</v>
      </c>
      <c r="AU1724" s="67">
        <v>1124231000000</v>
      </c>
      <c r="AV1724" s="67">
        <v>1219169000000</v>
      </c>
      <c r="AW1724" s="67">
        <v>234270027887</v>
      </c>
      <c r="AX1724" s="67">
        <v>175300480890</v>
      </c>
      <c r="AY1724" s="67">
        <v>73665913403</v>
      </c>
      <c r="AZ1724" s="67">
        <v>101634567487</v>
      </c>
      <c r="BA1724" s="67">
        <v>2851789707</v>
      </c>
      <c r="BB1724" s="67">
        <v>0</v>
      </c>
      <c r="BC1724" s="67">
        <v>21107625936</v>
      </c>
      <c r="BD1724" s="67">
        <v>4329407014</v>
      </c>
      <c r="BE1724" s="67">
        <v>18655719497</v>
      </c>
      <c r="BF1724" s="67">
        <v>683799575</v>
      </c>
      <c r="BG1724" s="67">
        <v>11341205269</v>
      </c>
      <c r="BH1724" s="67">
        <v>19133963921</v>
      </c>
      <c r="BI1724" s="67">
        <v>9008320051</v>
      </c>
      <c r="BJ1724" s="67">
        <v>10121067284</v>
      </c>
      <c r="BK1724" s="67">
        <v>337965</v>
      </c>
      <c r="BL1724" s="67">
        <v>4238621</v>
      </c>
      <c r="BM1724" s="67"/>
      <c r="BN1724" s="67"/>
      <c r="BO1724" s="67">
        <v>0</v>
      </c>
      <c r="BP1724" s="67"/>
      <c r="BQ1724" s="67">
        <v>4238621</v>
      </c>
      <c r="BR1724" s="67"/>
      <c r="BS1724" s="67"/>
      <c r="BT1724" s="67">
        <v>0</v>
      </c>
      <c r="BU1724" s="67"/>
      <c r="BV1724" s="67"/>
      <c r="BW1724" s="67"/>
      <c r="BX1724" s="67"/>
      <c r="BY1724" s="67"/>
      <c r="BZ1724" s="67">
        <v>5123048807489</v>
      </c>
      <c r="CA1724" s="67">
        <v>1807635138506</v>
      </c>
      <c r="CB1724" s="67">
        <v>3315413668983</v>
      </c>
      <c r="CC1724" s="67">
        <v>9140775991593</v>
      </c>
      <c r="CD1724" s="67">
        <v>9236000000000</v>
      </c>
    </row>
    <row r="1725" spans="1:82">
      <c r="A1725" t="s">
        <v>1997</v>
      </c>
      <c r="B1725" t="s">
        <v>1998</v>
      </c>
      <c r="C1725" t="s">
        <v>210</v>
      </c>
      <c r="D1725" t="s">
        <v>63</v>
      </c>
      <c r="E1725" t="s">
        <v>153</v>
      </c>
      <c r="F1725" s="67">
        <v>2001</v>
      </c>
      <c r="G1725" t="s">
        <v>2005</v>
      </c>
      <c r="H1725" s="67">
        <v>56974100</v>
      </c>
      <c r="I1725" s="67">
        <v>4093202183980</v>
      </c>
      <c r="J1725" s="67">
        <v>1433370532973</v>
      </c>
      <c r="K1725" s="67">
        <v>1537741882430</v>
      </c>
      <c r="L1725" s="67">
        <v>294853245380</v>
      </c>
      <c r="M1725" s="67">
        <v>169050533849</v>
      </c>
      <c r="N1725" s="67">
        <v>5501816418</v>
      </c>
      <c r="O1725" s="67">
        <v>0</v>
      </c>
      <c r="P1725" s="67">
        <v>33840147677</v>
      </c>
      <c r="Q1725" s="67">
        <v>6575230243</v>
      </c>
      <c r="R1725" s="67">
        <v>27086428619</v>
      </c>
      <c r="S1725" s="67">
        <v>2460927290</v>
      </c>
      <c r="T1725" s="67">
        <v>53023506524</v>
      </c>
      <c r="U1725" s="67">
        <v>19466993623</v>
      </c>
      <c r="V1725" s="67">
        <v>6543267648</v>
      </c>
      <c r="W1725" s="67">
        <v>11203752831</v>
      </c>
      <c r="X1725" s="67">
        <v>0</v>
      </c>
      <c r="Y1725" s="67">
        <v>0</v>
      </c>
      <c r="Z1725" s="67">
        <v>0</v>
      </c>
      <c r="AA1725" s="67">
        <v>0</v>
      </c>
      <c r="AB1725" s="67">
        <v>0</v>
      </c>
      <c r="AC1725" s="67">
        <v>0</v>
      </c>
      <c r="AD1725" s="67">
        <v>0</v>
      </c>
      <c r="AE1725" s="67">
        <v>0</v>
      </c>
      <c r="AF1725" s="67">
        <v>0</v>
      </c>
      <c r="AG1725" s="67">
        <v>0</v>
      </c>
      <c r="AH1725" s="67">
        <v>0</v>
      </c>
      <c r="AI1725" s="67">
        <v>0</v>
      </c>
      <c r="AJ1725" s="67">
        <v>0</v>
      </c>
      <c r="AK1725" s="67">
        <v>0</v>
      </c>
      <c r="AL1725" s="67">
        <v>0</v>
      </c>
      <c r="AM1725" s="67">
        <v>7830097801664</v>
      </c>
      <c r="AN1725" s="67">
        <v>2809002546331</v>
      </c>
      <c r="AO1725" s="67">
        <v>5061366052027</v>
      </c>
      <c r="AP1725" s="67">
        <v>12249026793513</v>
      </c>
      <c r="AQ1725" s="67">
        <v>12528242732771</v>
      </c>
      <c r="AR1725" s="67">
        <v>4094235766815</v>
      </c>
      <c r="AS1725" s="67">
        <v>3301803037754</v>
      </c>
      <c r="AT1725" s="67">
        <v>792432729061</v>
      </c>
      <c r="AU1725" s="67">
        <v>1074911000000</v>
      </c>
      <c r="AV1725" s="67">
        <v>1153181000000</v>
      </c>
      <c r="AW1725" s="67">
        <v>173117220182</v>
      </c>
      <c r="AX1725" s="67">
        <v>109774611324</v>
      </c>
      <c r="AY1725" s="67">
        <v>49767694475</v>
      </c>
      <c r="AZ1725" s="67">
        <v>60006916849</v>
      </c>
      <c r="BA1725" s="67">
        <v>2562861722</v>
      </c>
      <c r="BB1725" s="67">
        <v>0</v>
      </c>
      <c r="BC1725" s="67">
        <v>19793177790</v>
      </c>
      <c r="BD1725" s="67">
        <v>4479234997</v>
      </c>
      <c r="BE1725" s="67">
        <v>19374167876</v>
      </c>
      <c r="BF1725" s="67">
        <v>162690743</v>
      </c>
      <c r="BG1725" s="67">
        <v>16970475730</v>
      </c>
      <c r="BH1725" s="67">
        <v>23359505243</v>
      </c>
      <c r="BI1725" s="67">
        <v>4616482371</v>
      </c>
      <c r="BJ1725" s="67">
        <v>18732621818</v>
      </c>
      <c r="BK1725" s="67">
        <v>0</v>
      </c>
      <c r="BL1725" s="67">
        <v>10401053</v>
      </c>
      <c r="BM1725" s="67"/>
      <c r="BN1725" s="67"/>
      <c r="BO1725" s="67">
        <v>7196183</v>
      </c>
      <c r="BP1725" s="67"/>
      <c r="BQ1725" s="67">
        <v>2658571</v>
      </c>
      <c r="BR1725" s="67"/>
      <c r="BS1725" s="67"/>
      <c r="BT1725" s="67">
        <v>546299</v>
      </c>
      <c r="BU1725" s="67"/>
      <c r="BV1725" s="67"/>
      <c r="BW1725" s="67"/>
      <c r="BX1725" s="67"/>
      <c r="BY1725" s="67"/>
      <c r="BZ1725" s="67">
        <v>5487425190853</v>
      </c>
      <c r="CA1725" s="67">
        <v>2192480225565</v>
      </c>
      <c r="CB1725" s="67">
        <v>3294944965288</v>
      </c>
      <c r="CC1725" s="67">
        <v>9699867683093</v>
      </c>
      <c r="CD1725" s="67">
        <v>9778000000000</v>
      </c>
    </row>
    <row r="1726" spans="1:82">
      <c r="A1726" t="s">
        <v>1997</v>
      </c>
      <c r="B1726" t="s">
        <v>1998</v>
      </c>
      <c r="C1726" t="s">
        <v>210</v>
      </c>
      <c r="D1726" t="s">
        <v>63</v>
      </c>
      <c r="E1726" t="s">
        <v>153</v>
      </c>
      <c r="F1726" s="67">
        <v>2002</v>
      </c>
      <c r="G1726" t="s">
        <v>2006</v>
      </c>
      <c r="H1726" s="67">
        <v>57059007</v>
      </c>
      <c r="I1726" s="67">
        <v>4201299544505</v>
      </c>
      <c r="J1726" s="67">
        <v>1591398849445</v>
      </c>
      <c r="K1726" s="67">
        <v>1830579586550</v>
      </c>
      <c r="L1726" s="67">
        <v>288486414005</v>
      </c>
      <c r="M1726" s="67">
        <v>166553270765</v>
      </c>
      <c r="N1726" s="67">
        <v>5544786023</v>
      </c>
      <c r="O1726" s="67">
        <v>0</v>
      </c>
      <c r="P1726" s="67">
        <v>34104441808</v>
      </c>
      <c r="Q1726" s="67">
        <v>6626583292</v>
      </c>
      <c r="R1726" s="67">
        <v>27297975690</v>
      </c>
      <c r="S1726" s="67">
        <v>2414657434</v>
      </c>
      <c r="T1726" s="67">
        <v>44764683986</v>
      </c>
      <c r="U1726" s="67">
        <v>19353336100</v>
      </c>
      <c r="V1726" s="67">
        <v>6386752686</v>
      </c>
      <c r="W1726" s="67">
        <v>11203752831</v>
      </c>
      <c r="X1726" s="67">
        <v>0</v>
      </c>
      <c r="Y1726" s="67">
        <v>0</v>
      </c>
      <c r="Z1726" s="67">
        <v>0</v>
      </c>
      <c r="AA1726" s="67">
        <v>0</v>
      </c>
      <c r="AB1726" s="67">
        <v>0</v>
      </c>
      <c r="AC1726" s="67">
        <v>0</v>
      </c>
      <c r="AD1726" s="67">
        <v>0</v>
      </c>
      <c r="AE1726" s="67">
        <v>0</v>
      </c>
      <c r="AF1726" s="67">
        <v>0</v>
      </c>
      <c r="AG1726" s="67">
        <v>0</v>
      </c>
      <c r="AH1726" s="67">
        <v>0</v>
      </c>
      <c r="AI1726" s="67">
        <v>0</v>
      </c>
      <c r="AJ1726" s="67">
        <v>0</v>
      </c>
      <c r="AK1726" s="67">
        <v>0</v>
      </c>
      <c r="AL1726" s="67">
        <v>0</v>
      </c>
      <c r="AM1726" s="67">
        <v>8021961570877</v>
      </c>
      <c r="AN1726" s="67">
        <v>2895248580314</v>
      </c>
      <c r="AO1726" s="67">
        <v>5164634214651</v>
      </c>
      <c r="AP1726" s="67">
        <v>12407258444581</v>
      </c>
      <c r="AQ1726" s="67">
        <v>12803835786064</v>
      </c>
      <c r="AR1726" s="67">
        <v>4758280204519</v>
      </c>
      <c r="AS1726" s="67">
        <v>3837322745580</v>
      </c>
      <c r="AT1726" s="67">
        <v>920957458939</v>
      </c>
      <c r="AU1726" s="67">
        <v>1222841000000</v>
      </c>
      <c r="AV1726" s="67">
        <v>1406629000000</v>
      </c>
      <c r="AW1726" s="67">
        <v>170602059853</v>
      </c>
      <c r="AX1726" s="67">
        <v>109358917092</v>
      </c>
      <c r="AY1726" s="67">
        <v>49213574439</v>
      </c>
      <c r="AZ1726" s="67">
        <v>60145342653</v>
      </c>
      <c r="BA1726" s="67">
        <v>2469804454</v>
      </c>
      <c r="BB1726" s="67">
        <v>0</v>
      </c>
      <c r="BC1726" s="67">
        <v>20740786101</v>
      </c>
      <c r="BD1726" s="67">
        <v>4600346625</v>
      </c>
      <c r="BE1726" s="67">
        <v>19887505936</v>
      </c>
      <c r="BF1726" s="67">
        <v>1275500973</v>
      </c>
      <c r="BG1726" s="67">
        <v>12269198671</v>
      </c>
      <c r="BH1726" s="67">
        <v>20284738726</v>
      </c>
      <c r="BI1726" s="67">
        <v>5765762665</v>
      </c>
      <c r="BJ1726" s="67">
        <v>14516560992</v>
      </c>
      <c r="BK1726" s="67">
        <v>0</v>
      </c>
      <c r="BL1726" s="67">
        <v>2415069</v>
      </c>
      <c r="BM1726" s="67"/>
      <c r="BN1726" s="67"/>
      <c r="BO1726" s="67">
        <v>0</v>
      </c>
      <c r="BP1726" s="67"/>
      <c r="BQ1726" s="67">
        <v>1730132</v>
      </c>
      <c r="BR1726" s="67"/>
      <c r="BS1726" s="67"/>
      <c r="BT1726" s="67">
        <v>684937</v>
      </c>
      <c r="BU1726" s="67"/>
      <c r="BV1726" s="67"/>
      <c r="BW1726" s="67"/>
      <c r="BX1726" s="67"/>
      <c r="BY1726" s="67"/>
      <c r="BZ1726" s="67">
        <v>5995774416992</v>
      </c>
      <c r="CA1726" s="67">
        <v>2392256709592</v>
      </c>
      <c r="CB1726" s="67">
        <v>3603517707400</v>
      </c>
      <c r="CC1726" s="67">
        <v>10761153420091</v>
      </c>
      <c r="CD1726" s="67">
        <v>10940000000000</v>
      </c>
    </row>
    <row r="1727" spans="1:82">
      <c r="A1727" t="s">
        <v>1997</v>
      </c>
      <c r="B1727" t="s">
        <v>1998</v>
      </c>
      <c r="C1727" t="s">
        <v>210</v>
      </c>
      <c r="D1727" t="s">
        <v>63</v>
      </c>
      <c r="E1727" t="s">
        <v>153</v>
      </c>
      <c r="F1727" s="67">
        <v>2003</v>
      </c>
      <c r="G1727" t="s">
        <v>2007</v>
      </c>
      <c r="H1727" s="67">
        <v>57313203</v>
      </c>
      <c r="I1727" s="67">
        <v>4308216938117</v>
      </c>
      <c r="J1727" s="67">
        <v>2005588620836</v>
      </c>
      <c r="K1727" s="67">
        <v>2314839314639</v>
      </c>
      <c r="L1727" s="67">
        <v>282916986031</v>
      </c>
      <c r="M1727" s="67">
        <v>162562011851</v>
      </c>
      <c r="N1727" s="67">
        <v>5587755628</v>
      </c>
      <c r="O1727" s="67">
        <v>0</v>
      </c>
      <c r="P1727" s="67">
        <v>34368735939</v>
      </c>
      <c r="Q1727" s="67">
        <v>6677936341</v>
      </c>
      <c r="R1727" s="67">
        <v>27509522761</v>
      </c>
      <c r="S1727" s="67">
        <v>2376569272</v>
      </c>
      <c r="T1727" s="67">
        <v>41537043222</v>
      </c>
      <c r="U1727" s="67">
        <v>18747688593</v>
      </c>
      <c r="V1727" s="67">
        <v>5822112310</v>
      </c>
      <c r="W1727" s="67">
        <v>11103818465</v>
      </c>
      <c r="X1727" s="67">
        <v>0</v>
      </c>
      <c r="Y1727" s="67">
        <v>0</v>
      </c>
      <c r="Z1727" s="67">
        <v>0</v>
      </c>
      <c r="AA1727" s="67">
        <v>0</v>
      </c>
      <c r="AB1727" s="67">
        <v>0</v>
      </c>
      <c r="AC1727" s="67">
        <v>0</v>
      </c>
      <c r="AD1727" s="67">
        <v>0</v>
      </c>
      <c r="AE1727" s="67">
        <v>0</v>
      </c>
      <c r="AF1727" s="67">
        <v>0</v>
      </c>
      <c r="AG1727" s="67">
        <v>0</v>
      </c>
      <c r="AH1727" s="67">
        <v>0</v>
      </c>
      <c r="AI1727" s="67">
        <v>0</v>
      </c>
      <c r="AJ1727" s="67">
        <v>0</v>
      </c>
      <c r="AK1727" s="67">
        <v>0</v>
      </c>
      <c r="AL1727" s="67">
        <v>0</v>
      </c>
      <c r="AM1727" s="67">
        <v>8245459592338</v>
      </c>
      <c r="AN1727" s="67">
        <v>3001656823789</v>
      </c>
      <c r="AO1727" s="67">
        <v>5278284347644</v>
      </c>
      <c r="AP1727" s="67">
        <v>12602572402551</v>
      </c>
      <c r="AQ1727" s="67">
        <v>13101860891728</v>
      </c>
      <c r="AR1727" s="67">
        <v>6017224128169</v>
      </c>
      <c r="AS1727" s="67">
        <v>4852600103362</v>
      </c>
      <c r="AT1727" s="67">
        <v>1164624024807</v>
      </c>
      <c r="AU1727" s="67">
        <v>1582294000000</v>
      </c>
      <c r="AV1727" s="67">
        <v>1826275000000</v>
      </c>
      <c r="AW1727" s="67">
        <v>205529582230</v>
      </c>
      <c r="AX1727" s="67">
        <v>137047173629</v>
      </c>
      <c r="AY1727" s="67">
        <v>61885126564</v>
      </c>
      <c r="AZ1727" s="67">
        <v>75162047064</v>
      </c>
      <c r="BA1727" s="67">
        <v>3185335858</v>
      </c>
      <c r="BB1727" s="67">
        <v>0</v>
      </c>
      <c r="BC1727" s="67">
        <v>23982797469</v>
      </c>
      <c r="BD1727" s="67">
        <v>4767508211</v>
      </c>
      <c r="BE1727" s="67">
        <v>20372033556</v>
      </c>
      <c r="BF1727" s="67">
        <v>0</v>
      </c>
      <c r="BG1727" s="67">
        <v>16174733507</v>
      </c>
      <c r="BH1727" s="67">
        <v>24255692711</v>
      </c>
      <c r="BI1727" s="67">
        <v>6344287198</v>
      </c>
      <c r="BJ1727" s="67">
        <v>17908627833</v>
      </c>
      <c r="BK1727" s="67">
        <v>0</v>
      </c>
      <c r="BL1727" s="67">
        <v>2777680</v>
      </c>
      <c r="BM1727" s="67"/>
      <c r="BN1727" s="67"/>
      <c r="BO1727" s="67">
        <v>0</v>
      </c>
      <c r="BP1727" s="67"/>
      <c r="BQ1727" s="67">
        <v>2240944</v>
      </c>
      <c r="BR1727" s="67"/>
      <c r="BS1727" s="67"/>
      <c r="BT1727" s="67">
        <v>536736</v>
      </c>
      <c r="BU1727" s="67"/>
      <c r="BV1727" s="67"/>
      <c r="BW1727" s="67"/>
      <c r="BX1727" s="67"/>
      <c r="BY1727" s="67"/>
      <c r="BZ1727" s="67">
        <v>7430912472662</v>
      </c>
      <c r="CA1727" s="67">
        <v>2961449509529</v>
      </c>
      <c r="CB1727" s="67">
        <v>4469462963133</v>
      </c>
      <c r="CC1727" s="67">
        <v>13433940875772</v>
      </c>
      <c r="CD1727" s="67">
        <v>13680000000000</v>
      </c>
    </row>
    <row r="1728" spans="1:82">
      <c r="A1728" t="s">
        <v>1997</v>
      </c>
      <c r="B1728" t="s">
        <v>1998</v>
      </c>
      <c r="C1728" t="s">
        <v>210</v>
      </c>
      <c r="D1728" t="s">
        <v>63</v>
      </c>
      <c r="E1728" t="s">
        <v>153</v>
      </c>
      <c r="F1728" s="67">
        <v>2004</v>
      </c>
      <c r="G1728" t="s">
        <v>2008</v>
      </c>
      <c r="H1728" s="67">
        <v>57685327</v>
      </c>
      <c r="I1728" s="67">
        <v>4420168629738</v>
      </c>
      <c r="J1728" s="67">
        <v>2312831404491</v>
      </c>
      <c r="K1728" s="67">
        <v>2723995341429</v>
      </c>
      <c r="L1728" s="67">
        <v>286663275214</v>
      </c>
      <c r="M1728" s="67">
        <v>162300289959</v>
      </c>
      <c r="N1728" s="67">
        <v>5630725234</v>
      </c>
      <c r="O1728" s="67">
        <v>0</v>
      </c>
      <c r="P1728" s="67">
        <v>34633030070</v>
      </c>
      <c r="Q1728" s="67">
        <v>6729289390</v>
      </c>
      <c r="R1728" s="67">
        <v>27721069831</v>
      </c>
      <c r="S1728" s="67">
        <v>2336665391</v>
      </c>
      <c r="T1728" s="67">
        <v>47957300796</v>
      </c>
      <c r="U1728" s="67">
        <v>18351167770</v>
      </c>
      <c r="V1728" s="67">
        <v>5333286595</v>
      </c>
      <c r="W1728" s="67">
        <v>11103818465</v>
      </c>
      <c r="X1728" s="67">
        <v>0</v>
      </c>
      <c r="Y1728" s="67">
        <v>0</v>
      </c>
      <c r="Z1728" s="67">
        <v>0</v>
      </c>
      <c r="AA1728" s="67">
        <v>0</v>
      </c>
      <c r="AB1728" s="67">
        <v>0</v>
      </c>
      <c r="AC1728" s="67">
        <v>0</v>
      </c>
      <c r="AD1728" s="67">
        <v>0</v>
      </c>
      <c r="AE1728" s="67">
        <v>0</v>
      </c>
      <c r="AF1728" s="67">
        <v>0</v>
      </c>
      <c r="AG1728" s="67">
        <v>0</v>
      </c>
      <c r="AH1728" s="67">
        <v>0</v>
      </c>
      <c r="AI1728" s="67">
        <v>0</v>
      </c>
      <c r="AJ1728" s="67">
        <v>0</v>
      </c>
      <c r="AK1728" s="67">
        <v>0</v>
      </c>
      <c r="AL1728" s="67">
        <v>0</v>
      </c>
      <c r="AM1728" s="67">
        <v>8549243256805</v>
      </c>
      <c r="AN1728" s="67">
        <v>3197115922027</v>
      </c>
      <c r="AO1728" s="67">
        <v>5376197974398</v>
      </c>
      <c r="AP1728" s="67">
        <v>12846335239259</v>
      </c>
      <c r="AQ1728" s="67">
        <v>13471474762858</v>
      </c>
      <c r="AR1728" s="67">
        <v>6857380933139</v>
      </c>
      <c r="AS1728" s="67">
        <v>5530145913822</v>
      </c>
      <c r="AT1728" s="67">
        <v>1327235019317</v>
      </c>
      <c r="AU1728" s="67">
        <v>1864957000000</v>
      </c>
      <c r="AV1728" s="67">
        <v>2196500000000</v>
      </c>
      <c r="AW1728" s="67">
        <v>248080606947</v>
      </c>
      <c r="AX1728" s="67">
        <v>161243080891</v>
      </c>
      <c r="AY1728" s="67">
        <v>73841596593</v>
      </c>
      <c r="AZ1728" s="67">
        <v>87401484298</v>
      </c>
      <c r="BA1728" s="67">
        <v>2933942087</v>
      </c>
      <c r="BB1728" s="67">
        <v>0</v>
      </c>
      <c r="BC1728" s="67">
        <v>27857037810</v>
      </c>
      <c r="BD1728" s="67">
        <v>4971775134</v>
      </c>
      <c r="BE1728" s="67">
        <v>21064492083</v>
      </c>
      <c r="BF1728" s="67">
        <v>6131125187</v>
      </c>
      <c r="BG1728" s="67">
        <v>23879153756</v>
      </c>
      <c r="BH1728" s="67">
        <v>21998045684</v>
      </c>
      <c r="BI1728" s="67">
        <v>4953368144</v>
      </c>
      <c r="BJ1728" s="67">
        <v>16992161417</v>
      </c>
      <c r="BK1728" s="67">
        <v>29732860</v>
      </c>
      <c r="BL1728" s="67">
        <v>22783262</v>
      </c>
      <c r="BM1728" s="67"/>
      <c r="BN1728" s="67"/>
      <c r="BO1728" s="67">
        <v>18387573</v>
      </c>
      <c r="BP1728" s="67"/>
      <c r="BQ1728" s="67">
        <v>4242575</v>
      </c>
      <c r="BR1728" s="67"/>
      <c r="BS1728" s="67"/>
      <c r="BT1728" s="67">
        <v>153114</v>
      </c>
      <c r="BU1728" s="67"/>
      <c r="BV1728" s="67"/>
      <c r="BW1728" s="67"/>
      <c r="BX1728" s="67"/>
      <c r="BY1728" s="67"/>
      <c r="BZ1728" s="67">
        <v>8430789899238</v>
      </c>
      <c r="CA1728" s="67">
        <v>3353770318493</v>
      </c>
      <c r="CB1728" s="67">
        <v>5077019580746</v>
      </c>
      <c r="CC1728" s="67">
        <v>15226706485008</v>
      </c>
      <c r="CD1728" s="67">
        <v>15560000000000</v>
      </c>
    </row>
    <row r="1729" spans="1:82">
      <c r="A1729" t="s">
        <v>1997</v>
      </c>
      <c r="B1729" t="s">
        <v>1998</v>
      </c>
      <c r="C1729" t="s">
        <v>210</v>
      </c>
      <c r="D1729" t="s">
        <v>63</v>
      </c>
      <c r="E1729" t="s">
        <v>153</v>
      </c>
      <c r="F1729" s="67">
        <v>2005</v>
      </c>
      <c r="G1729" t="s">
        <v>2009</v>
      </c>
      <c r="H1729" s="67">
        <v>57969484</v>
      </c>
      <c r="I1729" s="67">
        <v>4529249325295</v>
      </c>
      <c r="J1729" s="67">
        <v>2341851685167</v>
      </c>
      <c r="K1729" s="67">
        <v>2721080612538</v>
      </c>
      <c r="L1729" s="67">
        <v>281329523414</v>
      </c>
      <c r="M1729" s="67">
        <v>160697243372</v>
      </c>
      <c r="N1729" s="67">
        <v>5673694839</v>
      </c>
      <c r="O1729" s="67">
        <v>0</v>
      </c>
      <c r="P1729" s="67">
        <v>34897324201</v>
      </c>
      <c r="Q1729" s="67">
        <v>6780642439</v>
      </c>
      <c r="R1729" s="67">
        <v>27932616902</v>
      </c>
      <c r="S1729" s="67">
        <v>2296616479</v>
      </c>
      <c r="T1729" s="67">
        <v>40853855259</v>
      </c>
      <c r="U1729" s="67">
        <v>18305283846</v>
      </c>
      <c r="V1729" s="67">
        <v>5298476411</v>
      </c>
      <c r="W1729" s="67">
        <v>11103818465</v>
      </c>
      <c r="X1729" s="67">
        <v>0</v>
      </c>
      <c r="Y1729" s="67">
        <v>0</v>
      </c>
      <c r="Z1729" s="67">
        <v>0</v>
      </c>
      <c r="AA1729" s="67">
        <v>0</v>
      </c>
      <c r="AB1729" s="67">
        <v>0</v>
      </c>
      <c r="AC1729" s="67">
        <v>0</v>
      </c>
      <c r="AD1729" s="67">
        <v>0</v>
      </c>
      <c r="AE1729" s="67">
        <v>0</v>
      </c>
      <c r="AF1729" s="67">
        <v>0</v>
      </c>
      <c r="AG1729" s="67">
        <v>0</v>
      </c>
      <c r="AH1729" s="67">
        <v>0</v>
      </c>
      <c r="AI1729" s="67">
        <v>0</v>
      </c>
      <c r="AJ1729" s="67">
        <v>0</v>
      </c>
      <c r="AK1729" s="67">
        <v>0</v>
      </c>
      <c r="AL1729" s="67">
        <v>0</v>
      </c>
      <c r="AM1729" s="67">
        <v>8581957638164</v>
      </c>
      <c r="AN1729" s="67">
        <v>3216505031729</v>
      </c>
      <c r="AO1729" s="67">
        <v>5388841231046</v>
      </c>
      <c r="AP1729" s="67">
        <v>13045083251633</v>
      </c>
      <c r="AQ1729" s="67">
        <v>13622817208209</v>
      </c>
      <c r="AR1729" s="67">
        <v>7137151641670</v>
      </c>
      <c r="AS1729" s="67">
        <v>5755767452959</v>
      </c>
      <c r="AT1729" s="67">
        <v>1381384188710</v>
      </c>
      <c r="AU1729" s="67">
        <v>1925847000000</v>
      </c>
      <c r="AV1729" s="67">
        <v>2237710000000</v>
      </c>
      <c r="AW1729" s="67">
        <v>239777747990</v>
      </c>
      <c r="AX1729" s="67">
        <v>145979516404</v>
      </c>
      <c r="AY1729" s="67">
        <v>66230804904</v>
      </c>
      <c r="AZ1729" s="67">
        <v>79748711500</v>
      </c>
      <c r="BA1729" s="67">
        <v>3572906386</v>
      </c>
      <c r="BB1729" s="67">
        <v>0</v>
      </c>
      <c r="BC1729" s="67">
        <v>28203293446</v>
      </c>
      <c r="BD1729" s="67">
        <v>5205340030</v>
      </c>
      <c r="BE1729" s="67">
        <v>21897979067</v>
      </c>
      <c r="BF1729" s="67">
        <v>17648846487</v>
      </c>
      <c r="BG1729" s="67">
        <v>17269866171</v>
      </c>
      <c r="BH1729" s="67">
        <v>29845221732</v>
      </c>
      <c r="BI1729" s="67">
        <v>7146508336</v>
      </c>
      <c r="BJ1729" s="67">
        <v>22670357373</v>
      </c>
      <c r="BK1729" s="67">
        <v>6527965</v>
      </c>
      <c r="BL1729" s="67">
        <v>21828058</v>
      </c>
      <c r="BM1729" s="67"/>
      <c r="BN1729" s="67"/>
      <c r="BO1729" s="67">
        <v>15980523</v>
      </c>
      <c r="BP1729" s="67"/>
      <c r="BQ1729" s="67">
        <v>5673751</v>
      </c>
      <c r="BR1729" s="67"/>
      <c r="BS1729" s="67"/>
      <c r="BT1729" s="67">
        <v>173784</v>
      </c>
      <c r="BU1729" s="67"/>
      <c r="BV1729" s="67"/>
      <c r="BW1729" s="67"/>
      <c r="BX1729" s="67"/>
      <c r="BY1729" s="67"/>
      <c r="BZ1729" s="67">
        <v>8863053660225</v>
      </c>
      <c r="CA1729" s="67">
        <v>3523540746174</v>
      </c>
      <c r="CB1729" s="67">
        <v>5339512914052</v>
      </c>
      <c r="CC1729" s="67">
        <v>15957965271617</v>
      </c>
      <c r="CD1729" s="67">
        <v>16270000000000</v>
      </c>
    </row>
    <row r="1730" spans="1:82">
      <c r="A1730" t="s">
        <v>1997</v>
      </c>
      <c r="B1730" t="s">
        <v>1998</v>
      </c>
      <c r="C1730" t="s">
        <v>210</v>
      </c>
      <c r="D1730" t="s">
        <v>63</v>
      </c>
      <c r="E1730" t="s">
        <v>153</v>
      </c>
      <c r="F1730" s="67">
        <v>2006</v>
      </c>
      <c r="G1730" t="s">
        <v>2010</v>
      </c>
      <c r="H1730" s="67">
        <v>58143979</v>
      </c>
      <c r="I1730" s="67">
        <v>4637460187002</v>
      </c>
      <c r="J1730" s="67">
        <v>2841176346188</v>
      </c>
      <c r="K1730" s="67">
        <v>3388855727359</v>
      </c>
      <c r="L1730" s="67">
        <v>276062003008</v>
      </c>
      <c r="M1730" s="67">
        <v>154884836294</v>
      </c>
      <c r="N1730" s="67">
        <v>5716664444</v>
      </c>
      <c r="O1730" s="67">
        <v>0</v>
      </c>
      <c r="P1730" s="67">
        <v>35161618332</v>
      </c>
      <c r="Q1730" s="67">
        <v>6831995488</v>
      </c>
      <c r="R1730" s="67">
        <v>28144163973</v>
      </c>
      <c r="S1730" s="67">
        <v>2261218141</v>
      </c>
      <c r="T1730" s="67">
        <v>41904517210</v>
      </c>
      <c r="U1730" s="67">
        <v>18203702595</v>
      </c>
      <c r="V1730" s="67">
        <v>5192475475</v>
      </c>
      <c r="W1730" s="67">
        <v>11103818465</v>
      </c>
      <c r="X1730" s="67">
        <v>0</v>
      </c>
      <c r="Y1730" s="67">
        <v>0</v>
      </c>
      <c r="Z1730" s="67">
        <v>0</v>
      </c>
      <c r="AA1730" s="67">
        <v>0</v>
      </c>
      <c r="AB1730" s="67">
        <v>0</v>
      </c>
      <c r="AC1730" s="67">
        <v>0</v>
      </c>
      <c r="AD1730" s="67">
        <v>0</v>
      </c>
      <c r="AE1730" s="67">
        <v>0</v>
      </c>
      <c r="AF1730" s="67">
        <v>0</v>
      </c>
      <c r="AG1730" s="67">
        <v>0</v>
      </c>
      <c r="AH1730" s="67">
        <v>0</v>
      </c>
      <c r="AI1730" s="67">
        <v>0</v>
      </c>
      <c r="AJ1730" s="67">
        <v>0</v>
      </c>
      <c r="AK1730" s="67">
        <v>0</v>
      </c>
      <c r="AL1730" s="67">
        <v>0</v>
      </c>
      <c r="AM1730" s="67">
        <v>8769078029508</v>
      </c>
      <c r="AN1730" s="67">
        <v>3312676825626</v>
      </c>
      <c r="AO1730" s="67">
        <v>5477285383813</v>
      </c>
      <c r="AP1730" s="67">
        <v>13046543770854</v>
      </c>
      <c r="AQ1730" s="67">
        <v>13887736332198</v>
      </c>
      <c r="AR1730" s="67">
        <v>6901537537494</v>
      </c>
      <c r="AS1730" s="67">
        <v>5565756078624</v>
      </c>
      <c r="AT1730" s="67">
        <v>1335781458870</v>
      </c>
      <c r="AU1730" s="67">
        <v>2385324000000</v>
      </c>
      <c r="AV1730" s="67">
        <v>2845131000000</v>
      </c>
      <c r="AW1730" s="67">
        <v>248117564902</v>
      </c>
      <c r="AX1730" s="67">
        <v>143102814656</v>
      </c>
      <c r="AY1730" s="67">
        <v>65157066396</v>
      </c>
      <c r="AZ1730" s="67">
        <v>77945748260</v>
      </c>
      <c r="BA1730" s="67">
        <v>3897527932</v>
      </c>
      <c r="BB1730" s="67">
        <v>0</v>
      </c>
      <c r="BC1730" s="67">
        <v>30630758646</v>
      </c>
      <c r="BD1730" s="67">
        <v>5426876452</v>
      </c>
      <c r="BE1730" s="67">
        <v>22726059335</v>
      </c>
      <c r="BF1730" s="67">
        <v>17597066429</v>
      </c>
      <c r="BG1730" s="67">
        <v>24736461451</v>
      </c>
      <c r="BH1730" s="67">
        <v>52038541883</v>
      </c>
      <c r="BI1730" s="67">
        <v>16081218269</v>
      </c>
      <c r="BJ1730" s="67">
        <v>35906921247</v>
      </c>
      <c r="BK1730" s="67">
        <v>1731757</v>
      </c>
      <c r="BL1730" s="67">
        <v>48670609</v>
      </c>
      <c r="BM1730" s="67"/>
      <c r="BN1730" s="67"/>
      <c r="BO1730" s="67">
        <v>38197750</v>
      </c>
      <c r="BP1730" s="67"/>
      <c r="BQ1730" s="67">
        <v>10472859</v>
      </c>
      <c r="BR1730" s="67"/>
      <c r="BS1730" s="67"/>
      <c r="BT1730" s="67"/>
      <c r="BU1730" s="67"/>
      <c r="BV1730" s="67"/>
      <c r="BW1730" s="67"/>
      <c r="BX1730" s="67"/>
      <c r="BY1730" s="67"/>
      <c r="BZ1730" s="67">
        <v>9490336458017</v>
      </c>
      <c r="CA1730" s="67">
        <v>3844698556325</v>
      </c>
      <c r="CB1730" s="67">
        <v>5645637901691</v>
      </c>
      <c r="CC1730" s="67">
        <v>16232223102295</v>
      </c>
      <c r="CD1730" s="67">
        <v>16690000000000</v>
      </c>
    </row>
    <row r="1731" spans="1:82">
      <c r="A1731" t="s">
        <v>1997</v>
      </c>
      <c r="B1731" t="s">
        <v>1998</v>
      </c>
      <c r="C1731" t="s">
        <v>210</v>
      </c>
      <c r="D1731" t="s">
        <v>63</v>
      </c>
      <c r="E1731" t="s">
        <v>153</v>
      </c>
      <c r="F1731" s="67">
        <v>2007</v>
      </c>
      <c r="G1731" t="s">
        <v>2011</v>
      </c>
      <c r="H1731" s="67">
        <v>58438310</v>
      </c>
      <c r="I1731" s="67">
        <v>4750355519278</v>
      </c>
      <c r="J1731" s="67">
        <v>3286869730507</v>
      </c>
      <c r="K1731" s="67">
        <v>3950783494638</v>
      </c>
      <c r="L1731" s="67">
        <v>272871285848</v>
      </c>
      <c r="M1731" s="67">
        <v>154437728062</v>
      </c>
      <c r="N1731" s="67">
        <v>5759634049</v>
      </c>
      <c r="O1731" s="67">
        <v>0</v>
      </c>
      <c r="P1731" s="67">
        <v>35425912463</v>
      </c>
      <c r="Q1731" s="67">
        <v>6883348537</v>
      </c>
      <c r="R1731" s="67">
        <v>28355711043</v>
      </c>
      <c r="S1731" s="67">
        <v>2247582833</v>
      </c>
      <c r="T1731" s="67">
        <v>37171101335</v>
      </c>
      <c r="U1731" s="67">
        <v>14603911278</v>
      </c>
      <c r="V1731" s="67">
        <v>5261572381</v>
      </c>
      <c r="W1731" s="67">
        <v>8050268387</v>
      </c>
      <c r="X1731" s="67">
        <v>0</v>
      </c>
      <c r="Y1731" s="67">
        <v>0</v>
      </c>
      <c r="Z1731" s="67">
        <v>0</v>
      </c>
      <c r="AA1731" s="67">
        <v>0</v>
      </c>
      <c r="AB1731" s="67">
        <v>0</v>
      </c>
      <c r="AC1731" s="67">
        <v>0</v>
      </c>
      <c r="AD1731" s="67">
        <v>0</v>
      </c>
      <c r="AE1731" s="67">
        <v>0</v>
      </c>
      <c r="AF1731" s="67">
        <v>0</v>
      </c>
      <c r="AG1731" s="67">
        <v>0</v>
      </c>
      <c r="AH1731" s="67">
        <v>0</v>
      </c>
      <c r="AI1731" s="67">
        <v>0</v>
      </c>
      <c r="AJ1731" s="67">
        <v>0</v>
      </c>
      <c r="AK1731" s="67">
        <v>0</v>
      </c>
      <c r="AL1731" s="67">
        <v>0</v>
      </c>
      <c r="AM1731" s="67">
        <v>8899556197148</v>
      </c>
      <c r="AN1731" s="67">
        <v>3372052463540</v>
      </c>
      <c r="AO1731" s="67">
        <v>5547543548621</v>
      </c>
      <c r="AP1731" s="67">
        <v>13052534883627</v>
      </c>
      <c r="AQ1731" s="67">
        <v>14101754523000</v>
      </c>
      <c r="AR1731" s="67">
        <v>7432387650320</v>
      </c>
      <c r="AS1731" s="67">
        <v>5993861008322</v>
      </c>
      <c r="AT1731" s="67">
        <v>1438526641997</v>
      </c>
      <c r="AU1731" s="67">
        <v>2810000000000</v>
      </c>
      <c r="AV1731" s="67">
        <v>3377591000000</v>
      </c>
      <c r="AW1731" s="67">
        <v>278407412716</v>
      </c>
      <c r="AX1731" s="67">
        <v>172897499340</v>
      </c>
      <c r="AY1731" s="67">
        <v>79358364387</v>
      </c>
      <c r="AZ1731" s="67">
        <v>93539134953</v>
      </c>
      <c r="BA1731" s="67">
        <v>5363699171</v>
      </c>
      <c r="BB1731" s="67">
        <v>0</v>
      </c>
      <c r="BC1731" s="67">
        <v>33915408712</v>
      </c>
      <c r="BD1731" s="67">
        <v>5622045918</v>
      </c>
      <c r="BE1731" s="67">
        <v>23461456761</v>
      </c>
      <c r="BF1731" s="67">
        <v>11871811682</v>
      </c>
      <c r="BG1731" s="67">
        <v>25275491133</v>
      </c>
      <c r="BH1731" s="67">
        <v>38372868922</v>
      </c>
      <c r="BI1731" s="67">
        <v>11189831011</v>
      </c>
      <c r="BJ1731" s="67">
        <v>27041487689</v>
      </c>
      <c r="BK1731" s="67">
        <v>55084793</v>
      </c>
      <c r="BL1731" s="67">
        <v>86465430</v>
      </c>
      <c r="BM1731" s="67"/>
      <c r="BN1731" s="67"/>
      <c r="BO1731" s="67">
        <v>65163993</v>
      </c>
      <c r="BP1731" s="67"/>
      <c r="BQ1731" s="67">
        <v>21301437</v>
      </c>
      <c r="BR1731" s="67"/>
      <c r="BS1731" s="67"/>
      <c r="BT1731" s="67"/>
      <c r="BU1731" s="67"/>
      <c r="BV1731" s="67"/>
      <c r="BW1731" s="67"/>
      <c r="BX1731" s="67"/>
      <c r="BY1731" s="67"/>
      <c r="BZ1731" s="67">
        <v>10838264304382</v>
      </c>
      <c r="CA1731" s="67">
        <v>4350480679653</v>
      </c>
      <c r="CB1731" s="67">
        <v>6487783624729</v>
      </c>
      <c r="CC1731" s="67">
        <v>18019841236340</v>
      </c>
      <c r="CD1731" s="67">
        <v>18590000000000</v>
      </c>
    </row>
    <row r="1732" spans="1:82">
      <c r="A1732" t="s">
        <v>1997</v>
      </c>
      <c r="B1732" t="s">
        <v>1998</v>
      </c>
      <c r="C1732" t="s">
        <v>210</v>
      </c>
      <c r="D1732" t="s">
        <v>63</v>
      </c>
      <c r="E1732" t="s">
        <v>153</v>
      </c>
      <c r="F1732" s="67">
        <v>2008</v>
      </c>
      <c r="G1732" t="s">
        <v>2012</v>
      </c>
      <c r="H1732" s="67">
        <v>58826731</v>
      </c>
      <c r="I1732" s="67">
        <v>4852423224117</v>
      </c>
      <c r="J1732" s="67">
        <v>2793085508754</v>
      </c>
      <c r="K1732" s="67">
        <v>3428494559539</v>
      </c>
      <c r="L1732" s="67">
        <v>284607991136</v>
      </c>
      <c r="M1732" s="67">
        <v>157656907363</v>
      </c>
      <c r="N1732" s="67">
        <v>5802603655</v>
      </c>
      <c r="O1732" s="67">
        <v>0</v>
      </c>
      <c r="P1732" s="67">
        <v>35690206594</v>
      </c>
      <c r="Q1732" s="67">
        <v>6934701586</v>
      </c>
      <c r="R1732" s="67">
        <v>28567258114</v>
      </c>
      <c r="S1732" s="67">
        <v>2233885677</v>
      </c>
      <c r="T1732" s="67">
        <v>47147757012</v>
      </c>
      <c r="U1732" s="67">
        <v>10951877738</v>
      </c>
      <c r="V1732" s="67">
        <v>5411893050</v>
      </c>
      <c r="W1732" s="67">
        <v>4615024550</v>
      </c>
      <c r="X1732" s="67">
        <v>0</v>
      </c>
      <c r="Y1732" s="67">
        <v>0</v>
      </c>
      <c r="Z1732" s="67">
        <v>0</v>
      </c>
      <c r="AA1732" s="67">
        <v>0</v>
      </c>
      <c r="AB1732" s="67">
        <v>0</v>
      </c>
      <c r="AC1732" s="67">
        <v>0</v>
      </c>
      <c r="AD1732" s="67">
        <v>0</v>
      </c>
      <c r="AE1732" s="67">
        <v>0</v>
      </c>
      <c r="AF1732" s="67">
        <v>0</v>
      </c>
      <c r="AG1732" s="67">
        <v>0</v>
      </c>
      <c r="AH1732" s="67">
        <v>0</v>
      </c>
      <c r="AI1732" s="67">
        <v>0</v>
      </c>
      <c r="AJ1732" s="67">
        <v>0</v>
      </c>
      <c r="AK1732" s="67">
        <v>0</v>
      </c>
      <c r="AL1732" s="67">
        <v>0</v>
      </c>
      <c r="AM1732" s="67">
        <v>9042192023678</v>
      </c>
      <c r="AN1732" s="67">
        <v>3467011651680</v>
      </c>
      <c r="AO1732" s="67">
        <v>5591184221308</v>
      </c>
      <c r="AP1732" s="67">
        <v>13509612993028</v>
      </c>
      <c r="AQ1732" s="67">
        <v>14324427238001</v>
      </c>
      <c r="AR1732" s="67">
        <v>7710306765987</v>
      </c>
      <c r="AS1732" s="67">
        <v>6217989327409</v>
      </c>
      <c r="AT1732" s="67">
        <v>1492317438578</v>
      </c>
      <c r="AU1732" s="67">
        <v>2467797000000</v>
      </c>
      <c r="AV1732" s="67">
        <v>3029205000000</v>
      </c>
      <c r="AW1732" s="67">
        <v>343730371955</v>
      </c>
      <c r="AX1732" s="67">
        <v>194323294928</v>
      </c>
      <c r="AY1732" s="67">
        <v>88489703882</v>
      </c>
      <c r="AZ1732" s="67">
        <v>105833591046</v>
      </c>
      <c r="BA1732" s="67">
        <v>6366071210</v>
      </c>
      <c r="BB1732" s="67">
        <v>0</v>
      </c>
      <c r="BC1732" s="67">
        <v>57723557748</v>
      </c>
      <c r="BD1732" s="67">
        <v>5792442624</v>
      </c>
      <c r="BE1732" s="67">
        <v>24064510281</v>
      </c>
      <c r="BF1732" s="67">
        <v>5344769250</v>
      </c>
      <c r="BG1732" s="67">
        <v>50115725913</v>
      </c>
      <c r="BH1732" s="67">
        <v>39208584790</v>
      </c>
      <c r="BI1732" s="67">
        <v>24219669945</v>
      </c>
      <c r="BJ1732" s="67">
        <v>14719048112</v>
      </c>
      <c r="BK1732" s="67">
        <v>168122643</v>
      </c>
      <c r="BL1732" s="67">
        <v>101744090</v>
      </c>
      <c r="BM1732" s="67"/>
      <c r="BN1732" s="67"/>
      <c r="BO1732" s="67">
        <v>89774879</v>
      </c>
      <c r="BP1732" s="67"/>
      <c r="BQ1732" s="67">
        <v>11969212</v>
      </c>
      <c r="BR1732" s="67"/>
      <c r="BS1732" s="67"/>
      <c r="BT1732" s="67"/>
      <c r="BU1732" s="67"/>
      <c r="BV1732" s="67"/>
      <c r="BW1732" s="67"/>
      <c r="BX1732" s="67"/>
      <c r="BY1732" s="67"/>
      <c r="BZ1732" s="67">
        <v>12211297314229</v>
      </c>
      <c r="CA1732" s="67">
        <v>4977816812319</v>
      </c>
      <c r="CB1732" s="67">
        <v>7233480501910</v>
      </c>
      <c r="CC1732" s="67">
        <v>19743135036961</v>
      </c>
      <c r="CD1732" s="67">
        <v>20300000000000</v>
      </c>
    </row>
    <row r="1733" spans="1:82">
      <c r="A1733" t="s">
        <v>1997</v>
      </c>
      <c r="B1733" t="s">
        <v>1998</v>
      </c>
      <c r="C1733" t="s">
        <v>210</v>
      </c>
      <c r="D1733" t="s">
        <v>63</v>
      </c>
      <c r="E1733" t="s">
        <v>153</v>
      </c>
      <c r="F1733" s="67">
        <v>2009</v>
      </c>
      <c r="G1733" t="s">
        <v>2013</v>
      </c>
      <c r="H1733" s="67">
        <v>59095365</v>
      </c>
      <c r="I1733" s="67">
        <v>4916795736060</v>
      </c>
      <c r="J1733" s="67">
        <v>3034059601870</v>
      </c>
      <c r="K1733" s="67">
        <v>3700654539304</v>
      </c>
      <c r="L1733" s="67">
        <v>287569921683</v>
      </c>
      <c r="M1733" s="67">
        <v>152479175873</v>
      </c>
      <c r="N1733" s="67">
        <v>5845573260</v>
      </c>
      <c r="O1733" s="67">
        <v>0</v>
      </c>
      <c r="P1733" s="67">
        <v>35954500725</v>
      </c>
      <c r="Q1733" s="67">
        <v>6986054635</v>
      </c>
      <c r="R1733" s="67">
        <v>28778805185</v>
      </c>
      <c r="S1733" s="67">
        <v>2224926790</v>
      </c>
      <c r="T1733" s="67">
        <v>55659585699</v>
      </c>
      <c r="U1733" s="67">
        <v>11595784868</v>
      </c>
      <c r="V1733" s="67">
        <v>6085936861</v>
      </c>
      <c r="W1733" s="67">
        <v>4615024550</v>
      </c>
      <c r="X1733" s="67">
        <v>0</v>
      </c>
      <c r="Y1733" s="67">
        <v>0</v>
      </c>
      <c r="Z1733" s="67">
        <v>0</v>
      </c>
      <c r="AA1733" s="67">
        <v>0</v>
      </c>
      <c r="AB1733" s="67">
        <v>0</v>
      </c>
      <c r="AC1733" s="67">
        <v>0</v>
      </c>
      <c r="AD1733" s="67">
        <v>0</v>
      </c>
      <c r="AE1733" s="67">
        <v>0</v>
      </c>
      <c r="AF1733" s="67">
        <v>0</v>
      </c>
      <c r="AG1733" s="67">
        <v>0</v>
      </c>
      <c r="AH1733" s="67">
        <v>0</v>
      </c>
      <c r="AI1733" s="67">
        <v>0</v>
      </c>
      <c r="AJ1733" s="67">
        <v>0</v>
      </c>
      <c r="AK1733" s="67">
        <v>0</v>
      </c>
      <c r="AL1733" s="67">
        <v>0</v>
      </c>
      <c r="AM1733" s="67">
        <v>8949039000109</v>
      </c>
      <c r="AN1733" s="67">
        <v>3447246223363</v>
      </c>
      <c r="AO1733" s="67">
        <v>5515595471533</v>
      </c>
      <c r="AP1733" s="67">
        <v>13387690984902</v>
      </c>
      <c r="AQ1733" s="67">
        <v>14311212983317</v>
      </c>
      <c r="AR1733" s="67">
        <v>6830050784190</v>
      </c>
      <c r="AS1733" s="67">
        <v>5508105471121</v>
      </c>
      <c r="AT1733" s="67">
        <v>1321945313069</v>
      </c>
      <c r="AU1733" s="67">
        <v>2701476000000</v>
      </c>
      <c r="AV1733" s="67">
        <v>3295001000000</v>
      </c>
      <c r="AW1733" s="67">
        <v>347265977241</v>
      </c>
      <c r="AX1733" s="67">
        <v>183199239224</v>
      </c>
      <c r="AY1733" s="67">
        <v>84664935169</v>
      </c>
      <c r="AZ1733" s="67">
        <v>98534304056</v>
      </c>
      <c r="BA1733" s="67">
        <v>5918952033</v>
      </c>
      <c r="BB1733" s="67">
        <v>0</v>
      </c>
      <c r="BC1733" s="67">
        <v>58702413859</v>
      </c>
      <c r="BD1733" s="67">
        <v>5867629879</v>
      </c>
      <c r="BE1733" s="67">
        <v>24298846223</v>
      </c>
      <c r="BF1733" s="67">
        <v>8324383242</v>
      </c>
      <c r="BG1733" s="67">
        <v>60954512780</v>
      </c>
      <c r="BH1733" s="67">
        <v>34621072480</v>
      </c>
      <c r="BI1733" s="67">
        <v>12397791140</v>
      </c>
      <c r="BJ1733" s="67">
        <v>22094978715</v>
      </c>
      <c r="BK1733" s="67">
        <v>9968384</v>
      </c>
      <c r="BL1733" s="67">
        <v>118334241</v>
      </c>
      <c r="BM1733" s="67"/>
      <c r="BN1733" s="67"/>
      <c r="BO1733" s="67">
        <v>109230453</v>
      </c>
      <c r="BP1733" s="67"/>
      <c r="BQ1733" s="67">
        <v>9103788</v>
      </c>
      <c r="BR1733" s="67"/>
      <c r="BS1733" s="67"/>
      <c r="BT1733" s="67"/>
      <c r="BU1733" s="67"/>
      <c r="BV1733" s="67"/>
      <c r="BW1733" s="67"/>
      <c r="BX1733" s="67"/>
      <c r="BY1733" s="67"/>
      <c r="BZ1733" s="67">
        <v>11298568164908</v>
      </c>
      <c r="CA1733" s="67">
        <v>4714618678378</v>
      </c>
      <c r="CB1733" s="67">
        <v>6583949486530</v>
      </c>
      <c r="CC1733" s="67">
        <v>17916980998819</v>
      </c>
      <c r="CD1733" s="67">
        <v>18510000000000</v>
      </c>
    </row>
    <row r="1734" spans="1:82">
      <c r="A1734" t="s">
        <v>1997</v>
      </c>
      <c r="B1734" t="s">
        <v>1998</v>
      </c>
      <c r="C1734" t="s">
        <v>210</v>
      </c>
      <c r="D1734" t="s">
        <v>63</v>
      </c>
      <c r="E1734" t="s">
        <v>153</v>
      </c>
      <c r="F1734" s="67">
        <v>2010</v>
      </c>
      <c r="G1734" t="s">
        <v>2014</v>
      </c>
      <c r="H1734" s="67">
        <v>59277417</v>
      </c>
      <c r="I1734" s="67">
        <v>4977151843700</v>
      </c>
      <c r="J1734" s="67">
        <v>2826413067752</v>
      </c>
      <c r="K1734" s="67">
        <v>3428904592904</v>
      </c>
      <c r="L1734" s="67">
        <v>293898557230</v>
      </c>
      <c r="M1734" s="67">
        <v>156245790131</v>
      </c>
      <c r="N1734" s="67">
        <v>5888542865</v>
      </c>
      <c r="O1734" s="67">
        <v>0</v>
      </c>
      <c r="P1734" s="67">
        <v>36218794856</v>
      </c>
      <c r="Q1734" s="67">
        <v>7037407684</v>
      </c>
      <c r="R1734" s="67">
        <v>28990352256</v>
      </c>
      <c r="S1734" s="67">
        <v>2212423730</v>
      </c>
      <c r="T1734" s="67">
        <v>57901016740</v>
      </c>
      <c r="U1734" s="67">
        <v>10256297302</v>
      </c>
      <c r="V1734" s="67">
        <v>6682508384</v>
      </c>
      <c r="W1734" s="67">
        <v>3422752042</v>
      </c>
      <c r="X1734" s="67">
        <v>0</v>
      </c>
      <c r="Y1734" s="67">
        <v>0</v>
      </c>
      <c r="Z1734" s="67">
        <v>0</v>
      </c>
      <c r="AA1734" s="67">
        <v>0</v>
      </c>
      <c r="AB1734" s="67">
        <v>0</v>
      </c>
      <c r="AC1734" s="67">
        <v>0</v>
      </c>
      <c r="AD1734" s="67">
        <v>0</v>
      </c>
      <c r="AE1734" s="67">
        <v>0</v>
      </c>
      <c r="AF1734" s="67">
        <v>0</v>
      </c>
      <c r="AG1734" s="67">
        <v>0</v>
      </c>
      <c r="AH1734" s="67">
        <v>0</v>
      </c>
      <c r="AI1734" s="67">
        <v>0</v>
      </c>
      <c r="AJ1734" s="67">
        <v>0</v>
      </c>
      <c r="AK1734" s="67">
        <v>0</v>
      </c>
      <c r="AL1734" s="67">
        <v>0</v>
      </c>
      <c r="AM1734" s="67">
        <v>8948120653234</v>
      </c>
      <c r="AN1734" s="67">
        <v>3470735424069</v>
      </c>
      <c r="AO1734" s="67">
        <v>5488028021271</v>
      </c>
      <c r="AP1734" s="67">
        <v>13579852276192</v>
      </c>
      <c r="AQ1734" s="67">
        <v>14371632630562</v>
      </c>
      <c r="AR1734" s="67">
        <v>7227368019575</v>
      </c>
      <c r="AS1734" s="67">
        <v>5828522596432</v>
      </c>
      <c r="AT1734" s="67">
        <v>1398845423144</v>
      </c>
      <c r="AU1734" s="67">
        <v>2554982000000</v>
      </c>
      <c r="AV1734" s="67">
        <v>3099614000000</v>
      </c>
      <c r="AW1734" s="67">
        <v>329123093359</v>
      </c>
      <c r="AX1734" s="67">
        <v>175890036861</v>
      </c>
      <c r="AY1734" s="67">
        <v>81245306744</v>
      </c>
      <c r="AZ1734" s="67">
        <v>94644730117</v>
      </c>
      <c r="BA1734" s="67">
        <v>7051297450</v>
      </c>
      <c r="BB1734" s="67">
        <v>0</v>
      </c>
      <c r="BC1734" s="67">
        <v>59957716700</v>
      </c>
      <c r="BD1734" s="67">
        <v>6001845966</v>
      </c>
      <c r="BE1734" s="67">
        <v>24758783458</v>
      </c>
      <c r="BF1734" s="67">
        <v>0</v>
      </c>
      <c r="BG1734" s="67">
        <v>55463412925</v>
      </c>
      <c r="BH1734" s="67">
        <v>25161990801</v>
      </c>
      <c r="BI1734" s="67">
        <v>13384826923</v>
      </c>
      <c r="BJ1734" s="67">
        <v>11585030934</v>
      </c>
      <c r="BK1734" s="67">
        <v>66605864</v>
      </c>
      <c r="BL1734" s="67">
        <v>125527080</v>
      </c>
      <c r="BM1734" s="67"/>
      <c r="BN1734" s="67"/>
      <c r="BO1734" s="67">
        <v>114509525</v>
      </c>
      <c r="BP1734" s="67"/>
      <c r="BQ1734" s="67">
        <v>11017555</v>
      </c>
      <c r="BR1734" s="67"/>
      <c r="BS1734" s="67"/>
      <c r="BT1734" s="67"/>
      <c r="BU1734" s="67"/>
      <c r="BV1734" s="67"/>
      <c r="BW1734" s="67"/>
      <c r="BX1734" s="67"/>
      <c r="BY1734" s="67"/>
      <c r="BZ1734" s="67">
        <v>10602018401347</v>
      </c>
      <c r="CA1734" s="67">
        <v>4394415427813</v>
      </c>
      <c r="CB1734" s="67">
        <v>6207602973534</v>
      </c>
      <c r="CC1734" s="67">
        <v>17639039505083</v>
      </c>
      <c r="CD1734" s="67">
        <v>18180000000000</v>
      </c>
    </row>
    <row r="1735" spans="1:82">
      <c r="A1735" t="s">
        <v>1997</v>
      </c>
      <c r="B1735" t="s">
        <v>1998</v>
      </c>
      <c r="C1735" t="s">
        <v>210</v>
      </c>
      <c r="D1735" t="s">
        <v>63</v>
      </c>
      <c r="E1735" t="s">
        <v>153</v>
      </c>
      <c r="F1735" s="67">
        <v>2011</v>
      </c>
      <c r="G1735" t="s">
        <v>2015</v>
      </c>
      <c r="H1735" s="67">
        <v>59379449</v>
      </c>
      <c r="I1735" s="67">
        <v>5028965490332</v>
      </c>
      <c r="J1735" s="67">
        <v>2731306634789</v>
      </c>
      <c r="K1735" s="67">
        <v>3282807858936</v>
      </c>
      <c r="L1735" s="67">
        <v>284042768298</v>
      </c>
      <c r="M1735" s="67">
        <v>151063696609</v>
      </c>
      <c r="N1735" s="67">
        <v>5923639156</v>
      </c>
      <c r="O1735" s="67">
        <v>0</v>
      </c>
      <c r="P1735" s="67">
        <v>36434662411</v>
      </c>
      <c r="Q1735" s="67">
        <v>7079351321</v>
      </c>
      <c r="R1735" s="67">
        <v>29163137586</v>
      </c>
      <c r="S1735" s="67">
        <v>2194317817</v>
      </c>
      <c r="T1735" s="67">
        <v>51904727968</v>
      </c>
      <c r="U1735" s="67">
        <v>9936258169</v>
      </c>
      <c r="V1735" s="67">
        <v>6658603646</v>
      </c>
      <c r="W1735" s="67">
        <v>3116009057</v>
      </c>
      <c r="X1735" s="67">
        <v>0</v>
      </c>
      <c r="Y1735" s="67">
        <v>0</v>
      </c>
      <c r="Z1735" s="67">
        <v>0</v>
      </c>
      <c r="AA1735" s="67">
        <v>0</v>
      </c>
      <c r="AB1735" s="67">
        <v>0</v>
      </c>
      <c r="AC1735" s="67">
        <v>0</v>
      </c>
      <c r="AD1735" s="67">
        <v>0</v>
      </c>
      <c r="AE1735" s="67">
        <v>0</v>
      </c>
      <c r="AF1735" s="67">
        <v>0</v>
      </c>
      <c r="AG1735" s="67">
        <v>0</v>
      </c>
      <c r="AH1735" s="67">
        <v>0</v>
      </c>
      <c r="AI1735" s="67">
        <v>0</v>
      </c>
      <c r="AJ1735" s="67">
        <v>0</v>
      </c>
      <c r="AK1735" s="67">
        <v>0</v>
      </c>
      <c r="AL1735" s="67">
        <v>0</v>
      </c>
      <c r="AM1735" s="67">
        <v>9024335617883</v>
      </c>
      <c r="AN1735" s="67">
        <v>3528183687589</v>
      </c>
      <c r="AO1735" s="67">
        <v>5503389741967</v>
      </c>
      <c r="AP1735" s="67">
        <v>13780803998563</v>
      </c>
      <c r="AQ1735" s="67">
        <v>14477701175823</v>
      </c>
      <c r="AR1735" s="67">
        <v>7148023257352</v>
      </c>
      <c r="AS1735" s="67">
        <v>5764534884961</v>
      </c>
      <c r="AT1735" s="67">
        <v>1383488372391</v>
      </c>
      <c r="AU1735" s="67">
        <v>2537663000000</v>
      </c>
      <c r="AV1735" s="67">
        <v>3050064000000</v>
      </c>
      <c r="AW1735" s="67">
        <v>343202085950</v>
      </c>
      <c r="AX1735" s="67">
        <v>192766375350</v>
      </c>
      <c r="AY1735" s="67">
        <v>88473976112</v>
      </c>
      <c r="AZ1735" s="67">
        <v>104292399238</v>
      </c>
      <c r="BA1735" s="67">
        <v>5881748684</v>
      </c>
      <c r="BB1735" s="67">
        <v>0</v>
      </c>
      <c r="BC1735" s="67">
        <v>61783641491</v>
      </c>
      <c r="BD1735" s="67">
        <v>6161979664</v>
      </c>
      <c r="BE1735" s="67">
        <v>25406530326</v>
      </c>
      <c r="BF1735" s="67">
        <v>0</v>
      </c>
      <c r="BG1735" s="67">
        <v>51201810435</v>
      </c>
      <c r="BH1735" s="67">
        <v>42641835019</v>
      </c>
      <c r="BI1735" s="67">
        <v>32251615304</v>
      </c>
      <c r="BJ1735" s="67">
        <v>10115234843</v>
      </c>
      <c r="BK1735" s="67">
        <v>74160238</v>
      </c>
      <c r="BL1735" s="67">
        <v>200824634</v>
      </c>
      <c r="BM1735" s="67"/>
      <c r="BN1735" s="67"/>
      <c r="BO1735" s="67">
        <v>189976813</v>
      </c>
      <c r="BP1735" s="67"/>
      <c r="BQ1735" s="67">
        <v>10847821</v>
      </c>
      <c r="BR1735" s="67"/>
      <c r="BS1735" s="67"/>
      <c r="BT1735" s="67"/>
      <c r="BU1735" s="67"/>
      <c r="BV1735" s="67"/>
      <c r="BW1735" s="67"/>
      <c r="BX1735" s="67"/>
      <c r="BY1735" s="67"/>
      <c r="BZ1735" s="67">
        <v>11375934994681</v>
      </c>
      <c r="CA1735" s="67">
        <v>4782327268963</v>
      </c>
      <c r="CB1735" s="67">
        <v>6593607725718</v>
      </c>
      <c r="CC1735" s="67">
        <v>18397401173002</v>
      </c>
      <c r="CD1735" s="67">
        <v>18910000000000</v>
      </c>
    </row>
    <row r="1736" spans="1:82">
      <c r="A1736" t="s">
        <v>1997</v>
      </c>
      <c r="B1736" t="s">
        <v>1998</v>
      </c>
      <c r="C1736" t="s">
        <v>210</v>
      </c>
      <c r="D1736" t="s">
        <v>63</v>
      </c>
      <c r="E1736" t="s">
        <v>153</v>
      </c>
      <c r="F1736" s="67">
        <v>2012</v>
      </c>
      <c r="G1736" t="s">
        <v>2016</v>
      </c>
      <c r="H1736" s="67">
        <v>59539717</v>
      </c>
      <c r="I1736" s="67">
        <v>5060529562698</v>
      </c>
      <c r="J1736" s="67">
        <v>2803143024437</v>
      </c>
      <c r="K1736" s="67">
        <v>3454306885120</v>
      </c>
      <c r="L1736" s="67">
        <v>279441312221</v>
      </c>
      <c r="M1736" s="67">
        <v>149715828866</v>
      </c>
      <c r="N1736" s="67">
        <v>5958735446</v>
      </c>
      <c r="O1736" s="67">
        <v>0</v>
      </c>
      <c r="P1736" s="67">
        <v>36650529965</v>
      </c>
      <c r="Q1736" s="67">
        <v>7121294958</v>
      </c>
      <c r="R1736" s="67">
        <v>29335922916</v>
      </c>
      <c r="S1736" s="67">
        <v>2184426855</v>
      </c>
      <c r="T1736" s="67">
        <v>47432864676</v>
      </c>
      <c r="U1736" s="67">
        <v>10575363216</v>
      </c>
      <c r="V1736" s="67">
        <v>7159643461</v>
      </c>
      <c r="W1736" s="67">
        <v>3235375105</v>
      </c>
      <c r="X1736" s="67">
        <v>0</v>
      </c>
      <c r="Y1736" s="67">
        <v>0</v>
      </c>
      <c r="Z1736" s="67">
        <v>0</v>
      </c>
      <c r="AA1736" s="67">
        <v>0</v>
      </c>
      <c r="AB1736" s="67">
        <v>0</v>
      </c>
      <c r="AC1736" s="67">
        <v>0</v>
      </c>
      <c r="AD1736" s="67">
        <v>0</v>
      </c>
      <c r="AE1736" s="67">
        <v>0</v>
      </c>
      <c r="AF1736" s="67">
        <v>0</v>
      </c>
      <c r="AG1736" s="67">
        <v>0</v>
      </c>
      <c r="AH1736" s="67">
        <v>0</v>
      </c>
      <c r="AI1736" s="67">
        <v>0</v>
      </c>
      <c r="AJ1736" s="67">
        <v>0</v>
      </c>
      <c r="AK1736" s="67">
        <v>0</v>
      </c>
      <c r="AL1736" s="67">
        <v>0</v>
      </c>
      <c r="AM1736" s="67">
        <v>9053215685519</v>
      </c>
      <c r="AN1736" s="67">
        <v>3587135414812</v>
      </c>
      <c r="AO1736" s="67">
        <v>5468281303908</v>
      </c>
      <c r="AP1736" s="67">
        <v>13727830946076</v>
      </c>
      <c r="AQ1736" s="67">
        <v>14529704335466</v>
      </c>
      <c r="AR1736" s="67">
        <v>5945118897747</v>
      </c>
      <c r="AS1736" s="67">
        <v>4794450723989</v>
      </c>
      <c r="AT1736" s="67">
        <v>1150668173757</v>
      </c>
      <c r="AU1736" s="67">
        <v>2683616000000</v>
      </c>
      <c r="AV1736" s="67">
        <v>3307014000000</v>
      </c>
      <c r="AW1736" s="67">
        <v>321288947754</v>
      </c>
      <c r="AX1736" s="67">
        <v>174405139826</v>
      </c>
      <c r="AY1736" s="67">
        <v>79914466211</v>
      </c>
      <c r="AZ1736" s="67">
        <v>94490673615</v>
      </c>
      <c r="BA1736" s="67">
        <v>5122727831</v>
      </c>
      <c r="BB1736" s="67">
        <v>0</v>
      </c>
      <c r="BC1736" s="67">
        <v>63407908666</v>
      </c>
      <c r="BD1736" s="67">
        <v>6318071910</v>
      </c>
      <c r="BE1736" s="67">
        <v>26073184837</v>
      </c>
      <c r="BF1736" s="67">
        <v>0</v>
      </c>
      <c r="BG1736" s="67">
        <v>45961914683</v>
      </c>
      <c r="BH1736" s="67">
        <v>52313476905</v>
      </c>
      <c r="BI1736" s="67">
        <v>34864346308</v>
      </c>
      <c r="BJ1736" s="67">
        <v>17443863968</v>
      </c>
      <c r="BK1736" s="67">
        <v>5266629</v>
      </c>
      <c r="BL1736" s="67"/>
      <c r="BM1736" s="67"/>
      <c r="BN1736" s="67"/>
      <c r="BO1736" s="67"/>
      <c r="BP1736" s="67"/>
      <c r="BQ1736" s="67"/>
      <c r="BR1736" s="67"/>
      <c r="BS1736" s="67"/>
      <c r="BT1736" s="67"/>
      <c r="BU1736" s="67"/>
      <c r="BV1736" s="67"/>
      <c r="BW1736" s="67"/>
      <c r="BX1736" s="67"/>
      <c r="BY1736" s="67"/>
      <c r="BZ1736" s="67">
        <v>10342491150581</v>
      </c>
      <c r="CA1736" s="67">
        <v>4292390756119</v>
      </c>
      <c r="CB1736" s="67">
        <v>6050100394462</v>
      </c>
      <c r="CC1736" s="67">
        <v>16037814472986</v>
      </c>
      <c r="CD1736" s="67">
        <v>16660000000000</v>
      </c>
    </row>
    <row r="1737" spans="1:82">
      <c r="A1737" t="s">
        <v>1997</v>
      </c>
      <c r="B1737" t="s">
        <v>1998</v>
      </c>
      <c r="C1737" t="s">
        <v>210</v>
      </c>
      <c r="D1737" t="s">
        <v>63</v>
      </c>
      <c r="E1737" t="s">
        <v>153</v>
      </c>
      <c r="F1737" s="67">
        <v>2013</v>
      </c>
      <c r="G1737" t="s">
        <v>2017</v>
      </c>
      <c r="H1737" s="67">
        <v>60233948</v>
      </c>
      <c r="I1737" s="67">
        <v>5100390232563</v>
      </c>
      <c r="J1737" s="67">
        <v>2887478240746</v>
      </c>
      <c r="K1737" s="67">
        <v>3522013884992</v>
      </c>
      <c r="L1737" s="67">
        <v>290494444734</v>
      </c>
      <c r="M1737" s="67">
        <v>148636226062</v>
      </c>
      <c r="N1737" s="67">
        <v>5993831737</v>
      </c>
      <c r="O1737" s="67">
        <v>0</v>
      </c>
      <c r="P1737" s="67">
        <v>36866397519</v>
      </c>
      <c r="Q1737" s="67">
        <v>7163238595</v>
      </c>
      <c r="R1737" s="67">
        <v>29508708247</v>
      </c>
      <c r="S1737" s="67">
        <v>2168812528</v>
      </c>
      <c r="T1737" s="67">
        <v>59778139769</v>
      </c>
      <c r="U1737" s="67">
        <v>10176396632</v>
      </c>
      <c r="V1737" s="67">
        <v>6955493510</v>
      </c>
      <c r="W1737" s="67">
        <v>3056326033</v>
      </c>
      <c r="X1737" s="67">
        <v>0</v>
      </c>
      <c r="Y1737" s="67">
        <v>0</v>
      </c>
      <c r="Z1737" s="67">
        <v>0</v>
      </c>
      <c r="AA1737" s="67">
        <v>0</v>
      </c>
      <c r="AB1737" s="67">
        <v>0</v>
      </c>
      <c r="AC1737" s="67">
        <v>0</v>
      </c>
      <c r="AD1737" s="67">
        <v>0</v>
      </c>
      <c r="AE1737" s="67">
        <v>0</v>
      </c>
      <c r="AF1737" s="67">
        <v>0</v>
      </c>
      <c r="AG1737" s="67">
        <v>0</v>
      </c>
      <c r="AH1737" s="67">
        <v>0</v>
      </c>
      <c r="AI1737" s="67">
        <v>0</v>
      </c>
      <c r="AJ1737" s="67">
        <v>0</v>
      </c>
      <c r="AK1737" s="67">
        <v>0</v>
      </c>
      <c r="AL1737" s="67">
        <v>0</v>
      </c>
      <c r="AM1737" s="67">
        <v>8924651504943</v>
      </c>
      <c r="AN1737" s="67">
        <v>3561681320311</v>
      </c>
      <c r="AO1737" s="67">
        <v>5363140104988</v>
      </c>
      <c r="AP1737" s="67">
        <v>13650964940072</v>
      </c>
      <c r="AQ1737" s="67">
        <v>14462304145900</v>
      </c>
      <c r="AR1737" s="67">
        <v>6228061364713</v>
      </c>
      <c r="AS1737" s="67">
        <v>5022630132833</v>
      </c>
      <c r="AT1737" s="67">
        <v>1205431231880</v>
      </c>
      <c r="AU1737" s="67">
        <v>2798080000000</v>
      </c>
      <c r="AV1737" s="67">
        <v>3412970000000</v>
      </c>
      <c r="AW1737" s="67">
        <v>344678065924</v>
      </c>
      <c r="AX1737" s="67">
        <v>167733233831</v>
      </c>
      <c r="AY1737" s="67">
        <v>76315915381</v>
      </c>
      <c r="AZ1737" s="67">
        <v>91417318450</v>
      </c>
      <c r="BA1737" s="67">
        <v>6084440379</v>
      </c>
      <c r="BB1737" s="67">
        <v>0</v>
      </c>
      <c r="BC1737" s="67">
        <v>64928988118</v>
      </c>
      <c r="BD1737" s="67">
        <v>6478271019</v>
      </c>
      <c r="BE1737" s="67">
        <v>26708462349</v>
      </c>
      <c r="BF1737" s="67">
        <v>720799092</v>
      </c>
      <c r="BG1737" s="67">
        <v>72023871136</v>
      </c>
      <c r="BH1737" s="67">
        <v>43168704401</v>
      </c>
      <c r="BI1737" s="67">
        <v>28183639894</v>
      </c>
      <c r="BJ1737" s="67">
        <v>14985064508</v>
      </c>
      <c r="BK1737" s="67">
        <v>0</v>
      </c>
      <c r="BL1737" s="67"/>
      <c r="BM1737" s="67"/>
      <c r="BN1737" s="67"/>
      <c r="BO1737" s="67"/>
      <c r="BP1737" s="67"/>
      <c r="BQ1737" s="67"/>
      <c r="BR1737" s="67"/>
      <c r="BS1737" s="67"/>
      <c r="BT1737" s="67"/>
      <c r="BU1737" s="67"/>
      <c r="BV1737" s="67"/>
      <c r="BW1737" s="67"/>
      <c r="BX1737" s="67"/>
      <c r="BY1737" s="67"/>
      <c r="BZ1737" s="67">
        <v>10714296988218</v>
      </c>
      <c r="CA1737" s="67">
        <v>4463918704349</v>
      </c>
      <c r="CB1737" s="67">
        <v>6250378283869</v>
      </c>
      <c r="CC1737" s="67">
        <v>16715315123256</v>
      </c>
      <c r="CD1737" s="67">
        <v>17330000000000</v>
      </c>
    </row>
    <row r="1738" spans="1:82">
      <c r="A1738" t="s">
        <v>1997</v>
      </c>
      <c r="B1738" t="s">
        <v>1998</v>
      </c>
      <c r="C1738" t="s">
        <v>210</v>
      </c>
      <c r="D1738" t="s">
        <v>63</v>
      </c>
      <c r="E1738" t="s">
        <v>153</v>
      </c>
      <c r="F1738" s="67">
        <v>2014</v>
      </c>
      <c r="G1738" t="s">
        <v>2018</v>
      </c>
      <c r="H1738" s="67">
        <v>60789140</v>
      </c>
      <c r="I1738" s="67">
        <v>5130662592901</v>
      </c>
      <c r="J1738" s="67">
        <v>2805235340507</v>
      </c>
      <c r="K1738" s="67">
        <v>3326353243680</v>
      </c>
      <c r="L1738" s="67">
        <v>293049402474</v>
      </c>
      <c r="M1738" s="67">
        <v>143532649108</v>
      </c>
      <c r="N1738" s="67">
        <v>6028928027</v>
      </c>
      <c r="O1738" s="67">
        <v>0</v>
      </c>
      <c r="P1738" s="67">
        <v>37082265073</v>
      </c>
      <c r="Q1738" s="67">
        <v>7205182232</v>
      </c>
      <c r="R1738" s="67">
        <v>29681493577</v>
      </c>
      <c r="S1738" s="67">
        <v>2162094733</v>
      </c>
      <c r="T1738" s="67">
        <v>66315872575</v>
      </c>
      <c r="U1738" s="67">
        <v>10470902829</v>
      </c>
      <c r="V1738" s="67">
        <v>7398865326</v>
      </c>
      <c r="W1738" s="67">
        <v>2913364370</v>
      </c>
      <c r="X1738" s="67">
        <v>0</v>
      </c>
      <c r="Y1738" s="67">
        <v>0</v>
      </c>
      <c r="Z1738" s="67">
        <v>0</v>
      </c>
      <c r="AA1738" s="67">
        <v>0</v>
      </c>
      <c r="AB1738" s="67">
        <v>0</v>
      </c>
      <c r="AC1738" s="67">
        <v>0</v>
      </c>
      <c r="AD1738" s="67">
        <v>0</v>
      </c>
      <c r="AE1738" s="67">
        <v>0</v>
      </c>
      <c r="AF1738" s="67">
        <v>0</v>
      </c>
      <c r="AG1738" s="67">
        <v>0</v>
      </c>
      <c r="AH1738" s="67">
        <v>0</v>
      </c>
      <c r="AI1738" s="67">
        <v>0</v>
      </c>
      <c r="AJ1738" s="67">
        <v>0</v>
      </c>
      <c r="AK1738" s="67">
        <v>0</v>
      </c>
      <c r="AL1738" s="67">
        <v>0</v>
      </c>
      <c r="AM1738" s="67">
        <v>8983451557405</v>
      </c>
      <c r="AN1738" s="67">
        <v>3595106718744</v>
      </c>
      <c r="AO1738" s="67">
        <v>5387618192326</v>
      </c>
      <c r="AP1738" s="67">
        <v>13872823026349</v>
      </c>
      <c r="AQ1738" s="67">
        <v>14542597575701</v>
      </c>
      <c r="AR1738" s="67">
        <v>6196486029111</v>
      </c>
      <c r="AS1738" s="67">
        <v>4997166152509</v>
      </c>
      <c r="AT1738" s="67">
        <v>1199319876602</v>
      </c>
      <c r="AU1738" s="67">
        <v>2724936000000</v>
      </c>
      <c r="AV1738" s="67">
        <v>3231137000000</v>
      </c>
      <c r="AW1738" s="67">
        <v>361981801055</v>
      </c>
      <c r="AX1738" s="67">
        <v>162750930412</v>
      </c>
      <c r="AY1738" s="67">
        <v>73422174282</v>
      </c>
      <c r="AZ1738" s="67">
        <v>89328756130</v>
      </c>
      <c r="BA1738" s="67">
        <v>6797836266</v>
      </c>
      <c r="BB1738" s="67">
        <v>0</v>
      </c>
      <c r="BC1738" s="67">
        <v>66708310613</v>
      </c>
      <c r="BD1738" s="67">
        <v>6623469193</v>
      </c>
      <c r="BE1738" s="67">
        <v>27293426704</v>
      </c>
      <c r="BF1738" s="67">
        <v>4324754413</v>
      </c>
      <c r="BG1738" s="67">
        <v>87483073454</v>
      </c>
      <c r="BH1738" s="67">
        <v>38988444073</v>
      </c>
      <c r="BI1738" s="67">
        <v>28876557861</v>
      </c>
      <c r="BJ1738" s="67">
        <v>10111886213</v>
      </c>
      <c r="BK1738" s="67">
        <v>0</v>
      </c>
      <c r="BL1738" s="67"/>
      <c r="BM1738" s="67"/>
      <c r="BN1738" s="67"/>
      <c r="BO1738" s="67"/>
      <c r="BP1738" s="67"/>
      <c r="BQ1738" s="67"/>
      <c r="BR1738" s="67"/>
      <c r="BS1738" s="67"/>
      <c r="BT1738" s="67"/>
      <c r="BU1738" s="67"/>
      <c r="BV1738" s="67"/>
      <c r="BW1738" s="67"/>
      <c r="BX1738" s="67"/>
      <c r="BY1738" s="67"/>
      <c r="BZ1738" s="67">
        <v>10325704697269</v>
      </c>
      <c r="CA1738" s="67">
        <v>4382403483702</v>
      </c>
      <c r="CB1738" s="67">
        <v>5943301213567</v>
      </c>
      <c r="CC1738" s="67">
        <v>16416959971508</v>
      </c>
      <c r="CD1738" s="67">
        <v>16920000000000</v>
      </c>
    </row>
    <row r="1739" spans="1:82">
      <c r="A1739" t="s">
        <v>1997</v>
      </c>
      <c r="B1739" t="s">
        <v>1998</v>
      </c>
      <c r="C1739" t="s">
        <v>210</v>
      </c>
      <c r="D1739" t="s">
        <v>63</v>
      </c>
      <c r="E1739" t="s">
        <v>153</v>
      </c>
      <c r="F1739" s="67">
        <v>2015</v>
      </c>
      <c r="G1739" t="s">
        <v>2019</v>
      </c>
      <c r="H1739" s="67">
        <v>60730582</v>
      </c>
      <c r="I1739" s="67">
        <v>5140116403190</v>
      </c>
      <c r="J1739" s="67">
        <v>2641614433090</v>
      </c>
      <c r="K1739" s="67">
        <v>3086535584051</v>
      </c>
      <c r="L1739" s="67">
        <v>276134062336</v>
      </c>
      <c r="M1739" s="67">
        <v>141166246970</v>
      </c>
      <c r="N1739" s="67">
        <v>6064024318</v>
      </c>
      <c r="O1739" s="67">
        <v>0</v>
      </c>
      <c r="P1739" s="67">
        <v>37298132627</v>
      </c>
      <c r="Q1739" s="67">
        <v>7247125869</v>
      </c>
      <c r="R1739" s="67">
        <v>29854278908</v>
      </c>
      <c r="S1739" s="67">
        <v>2164143021</v>
      </c>
      <c r="T1739" s="67">
        <v>51581707895</v>
      </c>
      <c r="U1739" s="67">
        <v>10011576718</v>
      </c>
      <c r="V1739" s="67">
        <v>7111310524</v>
      </c>
      <c r="W1739" s="67">
        <v>2755134957</v>
      </c>
      <c r="X1739" s="67">
        <v>0</v>
      </c>
      <c r="Y1739" s="67">
        <v>0</v>
      </c>
      <c r="Z1739" s="67">
        <v>0</v>
      </c>
      <c r="AA1739" s="67">
        <v>0</v>
      </c>
      <c r="AB1739" s="67">
        <v>0</v>
      </c>
      <c r="AC1739" s="67">
        <v>0</v>
      </c>
      <c r="AD1739" s="67">
        <v>0</v>
      </c>
      <c r="AE1739" s="67">
        <v>0</v>
      </c>
      <c r="AF1739" s="67">
        <v>0</v>
      </c>
      <c r="AG1739" s="67">
        <v>0</v>
      </c>
      <c r="AH1739" s="67">
        <v>0</v>
      </c>
      <c r="AI1739" s="67">
        <v>0</v>
      </c>
      <c r="AJ1739" s="67">
        <v>0</v>
      </c>
      <c r="AK1739" s="67">
        <v>0</v>
      </c>
      <c r="AL1739" s="67">
        <v>0</v>
      </c>
      <c r="AM1739" s="67">
        <v>9099251921550</v>
      </c>
      <c r="AN1739" s="67">
        <v>3626829747899</v>
      </c>
      <c r="AO1739" s="67">
        <v>5473084057060</v>
      </c>
      <c r="AP1739" s="67">
        <v>14073113213719</v>
      </c>
      <c r="AQ1739" s="67">
        <v>14634960820843</v>
      </c>
      <c r="AR1739" s="67">
        <v>5070216384287</v>
      </c>
      <c r="AS1739" s="67">
        <v>4088884180877</v>
      </c>
      <c r="AT1739" s="67">
        <v>981332203410</v>
      </c>
      <c r="AU1739" s="67">
        <v>2566994000000</v>
      </c>
      <c r="AV1739" s="67">
        <v>2999347000000</v>
      </c>
      <c r="AW1739" s="67">
        <v>265718219238</v>
      </c>
      <c r="AX1739" s="67">
        <v>148134514868</v>
      </c>
      <c r="AY1739" s="67">
        <v>67976146556</v>
      </c>
      <c r="AZ1739" s="67">
        <v>80158368312</v>
      </c>
      <c r="BA1739" s="67">
        <v>5388883236</v>
      </c>
      <c r="BB1739" s="67">
        <v>0</v>
      </c>
      <c r="BC1739" s="67">
        <v>30446236004</v>
      </c>
      <c r="BD1739" s="67">
        <v>6735742563</v>
      </c>
      <c r="BE1739" s="67">
        <v>27728282488</v>
      </c>
      <c r="BF1739" s="67">
        <v>0</v>
      </c>
      <c r="BG1739" s="67">
        <v>47284560080</v>
      </c>
      <c r="BH1739" s="67">
        <v>11994118861</v>
      </c>
      <c r="BI1739" s="67">
        <v>7379173218</v>
      </c>
      <c r="BJ1739" s="67">
        <v>4614945643</v>
      </c>
      <c r="BK1739" s="67">
        <v>0</v>
      </c>
      <c r="BL1739" s="67"/>
      <c r="BM1739" s="67"/>
      <c r="BN1739" s="67"/>
      <c r="BO1739" s="67"/>
      <c r="BP1739" s="67"/>
      <c r="BQ1739" s="67"/>
      <c r="BR1739" s="67"/>
      <c r="BS1739" s="67"/>
      <c r="BT1739" s="67"/>
      <c r="BU1739" s="67"/>
      <c r="BV1739" s="67"/>
      <c r="BW1739" s="67"/>
      <c r="BX1739" s="67"/>
      <c r="BY1739" s="67"/>
      <c r="BZ1739" s="67">
        <v>9361801385829</v>
      </c>
      <c r="CA1739" s="67">
        <v>3918383792774</v>
      </c>
      <c r="CB1739" s="67">
        <v>5443417593055</v>
      </c>
      <c r="CC1739" s="67">
        <v>14277377108216</v>
      </c>
      <c r="CD1739" s="67">
        <v>14710000000000</v>
      </c>
    </row>
    <row r="1740" spans="1:82">
      <c r="A1740" t="s">
        <v>1997</v>
      </c>
      <c r="B1740" t="s">
        <v>1998</v>
      </c>
      <c r="C1740" t="s">
        <v>210</v>
      </c>
      <c r="D1740" t="s">
        <v>63</v>
      </c>
      <c r="E1740" t="s">
        <v>153</v>
      </c>
      <c r="F1740" s="67">
        <v>2016</v>
      </c>
      <c r="G1740" t="s">
        <v>2020</v>
      </c>
      <c r="H1740" s="67">
        <v>60627498</v>
      </c>
      <c r="I1740" s="67">
        <v>5156005208034</v>
      </c>
      <c r="J1740" s="67">
        <v>2655694512998</v>
      </c>
      <c r="K1740" s="67">
        <v>2970682079551</v>
      </c>
      <c r="L1740" s="67">
        <v>271738165614</v>
      </c>
      <c r="M1740" s="67">
        <v>139715871487</v>
      </c>
      <c r="N1740" s="67">
        <v>6099121913</v>
      </c>
      <c r="O1740" s="67">
        <v>0</v>
      </c>
      <c r="P1740" s="67">
        <v>37514008205</v>
      </c>
      <c r="Q1740" s="67">
        <v>7289071065</v>
      </c>
      <c r="R1740" s="67">
        <v>30027070660</v>
      </c>
      <c r="S1740" s="67">
        <v>2153234247</v>
      </c>
      <c r="T1740" s="67">
        <v>48063669628</v>
      </c>
      <c r="U1740" s="67">
        <v>9165896615</v>
      </c>
      <c r="V1740" s="67">
        <v>6230848429</v>
      </c>
      <c r="W1740" s="67">
        <v>2632992954</v>
      </c>
      <c r="X1740" s="67">
        <v>0</v>
      </c>
      <c r="Y1740" s="67">
        <v>0</v>
      </c>
      <c r="Z1740" s="67">
        <v>0</v>
      </c>
      <c r="AA1740" s="67">
        <v>0</v>
      </c>
      <c r="AB1740" s="67">
        <v>0</v>
      </c>
      <c r="AC1740" s="67">
        <v>0</v>
      </c>
      <c r="AD1740" s="67">
        <v>0</v>
      </c>
      <c r="AE1740" s="67">
        <v>0</v>
      </c>
      <c r="AF1740" s="67">
        <v>0</v>
      </c>
      <c r="AG1740" s="67">
        <v>0</v>
      </c>
      <c r="AH1740" s="67">
        <v>0</v>
      </c>
      <c r="AI1740" s="67">
        <v>0</v>
      </c>
      <c r="AJ1740" s="67">
        <v>0</v>
      </c>
      <c r="AK1740" s="67">
        <v>0</v>
      </c>
      <c r="AL1740" s="67">
        <v>0</v>
      </c>
      <c r="AM1740" s="67">
        <v>9271825677446</v>
      </c>
      <c r="AN1740" s="67">
        <v>3700445698341</v>
      </c>
      <c r="AO1740" s="67">
        <v>5571783799962</v>
      </c>
      <c r="AP1740" s="67">
        <v>14390053221321</v>
      </c>
      <c r="AQ1740" s="67">
        <v>14794581658714</v>
      </c>
      <c r="AR1740" s="67">
        <v>4745499915794</v>
      </c>
      <c r="AS1740" s="67">
        <v>3827016061124</v>
      </c>
      <c r="AT1740" s="67">
        <v>918483854670</v>
      </c>
      <c r="AU1740" s="67">
        <v>2578250000000</v>
      </c>
      <c r="AV1740" s="67">
        <v>2884052000000</v>
      </c>
      <c r="AW1740" s="67">
        <v>261843135519</v>
      </c>
      <c r="AX1740" s="67">
        <v>147698333342</v>
      </c>
      <c r="AY1740" s="67">
        <v>68101261331</v>
      </c>
      <c r="AZ1740" s="67">
        <v>79597072011</v>
      </c>
      <c r="BA1740" s="67">
        <v>5337011471</v>
      </c>
      <c r="BB1740" s="67">
        <v>0</v>
      </c>
      <c r="BC1740" s="67">
        <v>31187267174</v>
      </c>
      <c r="BD1740" s="67">
        <v>6841643511</v>
      </c>
      <c r="BE1740" s="67">
        <v>28115068501</v>
      </c>
      <c r="BF1740" s="67">
        <v>1859832072</v>
      </c>
      <c r="BG1740" s="67">
        <v>40803979447</v>
      </c>
      <c r="BH1740" s="67">
        <v>1987475608</v>
      </c>
      <c r="BI1740" s="67">
        <v>741494595</v>
      </c>
      <c r="BJ1740" s="67">
        <v>1245981013</v>
      </c>
      <c r="BK1740" s="67">
        <v>0</v>
      </c>
      <c r="BL1740" s="67"/>
      <c r="BM1740" s="67"/>
      <c r="BN1740" s="67"/>
      <c r="BO1740" s="67"/>
      <c r="BP1740" s="67"/>
      <c r="BQ1740" s="67"/>
      <c r="BR1740" s="67"/>
      <c r="BS1740" s="67"/>
      <c r="BT1740" s="67"/>
      <c r="BU1740" s="67"/>
      <c r="BV1740" s="67"/>
      <c r="BW1740" s="67"/>
      <c r="BX1740" s="67"/>
      <c r="BY1740" s="67"/>
      <c r="BZ1740" s="67">
        <v>9219278885793</v>
      </c>
      <c r="CA1740" s="67">
        <v>3737238526965</v>
      </c>
      <c r="CB1740" s="67">
        <v>5482040358828</v>
      </c>
      <c r="CC1740" s="67">
        <v>13922807412714</v>
      </c>
      <c r="CD1740" s="67">
        <v>14230000000000</v>
      </c>
    </row>
    <row r="1741" spans="1:82">
      <c r="A1741" t="s">
        <v>1997</v>
      </c>
      <c r="B1741" t="s">
        <v>1998</v>
      </c>
      <c r="C1741" t="s">
        <v>210</v>
      </c>
      <c r="D1741" t="s">
        <v>63</v>
      </c>
      <c r="E1741" t="s">
        <v>153</v>
      </c>
      <c r="F1741" s="67">
        <v>2017</v>
      </c>
      <c r="G1741" t="s">
        <v>2021</v>
      </c>
      <c r="H1741" s="67">
        <v>60536709</v>
      </c>
      <c r="I1741" s="67">
        <v>5177693079881</v>
      </c>
      <c r="J1741" s="67">
        <v>3167489882038</v>
      </c>
      <c r="K1741" s="67">
        <v>3427326097045</v>
      </c>
      <c r="L1741" s="67">
        <v>266567437001</v>
      </c>
      <c r="M1741" s="67">
        <v>139874758479</v>
      </c>
      <c r="N1741" s="67">
        <v>6134219508</v>
      </c>
      <c r="O1741" s="67">
        <v>0</v>
      </c>
      <c r="P1741" s="67">
        <v>37729883783</v>
      </c>
      <c r="Q1741" s="67">
        <v>7331016261</v>
      </c>
      <c r="R1741" s="67">
        <v>30199862413</v>
      </c>
      <c r="S1741" s="67">
        <v>2138414492</v>
      </c>
      <c r="T1741" s="67">
        <v>41003296643</v>
      </c>
      <c r="U1741" s="67">
        <v>9244115044</v>
      </c>
      <c r="V1741" s="67">
        <v>6826285785</v>
      </c>
      <c r="W1741" s="67">
        <v>2408140630</v>
      </c>
      <c r="X1741" s="67">
        <v>0</v>
      </c>
      <c r="Y1741" s="67">
        <v>0</v>
      </c>
      <c r="Z1741" s="67">
        <v>0</v>
      </c>
      <c r="AA1741" s="67">
        <v>0</v>
      </c>
      <c r="AB1741" s="67">
        <v>0</v>
      </c>
      <c r="AC1741" s="67">
        <v>0</v>
      </c>
      <c r="AD1741" s="67">
        <v>0</v>
      </c>
      <c r="AE1741" s="67">
        <v>0</v>
      </c>
      <c r="AF1741" s="67">
        <v>0</v>
      </c>
      <c r="AG1741" s="67">
        <v>0</v>
      </c>
      <c r="AH1741" s="67">
        <v>0</v>
      </c>
      <c r="AI1741" s="67">
        <v>0</v>
      </c>
      <c r="AJ1741" s="67">
        <v>0</v>
      </c>
      <c r="AK1741" s="67">
        <v>0</v>
      </c>
      <c r="AL1741" s="67">
        <v>0</v>
      </c>
      <c r="AM1741" s="67">
        <v>9434056720079</v>
      </c>
      <c r="AN1741" s="67">
        <v>3776285484059</v>
      </c>
      <c r="AO1741" s="67">
        <v>5657941872751</v>
      </c>
      <c r="AP1741" s="67">
        <v>14623794872138</v>
      </c>
      <c r="AQ1741" s="67">
        <v>14947158653198</v>
      </c>
      <c r="AR1741" s="67">
        <v>5090406668573</v>
      </c>
      <c r="AS1741" s="67">
        <v>4105166668204</v>
      </c>
      <c r="AT1741" s="67">
        <v>985240000369</v>
      </c>
      <c r="AU1741" s="67">
        <v>3112838000000</v>
      </c>
      <c r="AV1741" s="67">
        <v>3368191000000</v>
      </c>
      <c r="AW1741" s="67">
        <v>253127023795</v>
      </c>
      <c r="AX1741" s="67">
        <v>147105406070</v>
      </c>
      <c r="AY1741" s="67">
        <v>67074565912</v>
      </c>
      <c r="AZ1741" s="67">
        <v>80030840158</v>
      </c>
      <c r="BA1741" s="67">
        <v>5085344373</v>
      </c>
      <c r="BB1741" s="67">
        <v>0</v>
      </c>
      <c r="BC1741" s="67">
        <v>34345471444</v>
      </c>
      <c r="BD1741" s="67">
        <v>7017599006</v>
      </c>
      <c r="BE1741" s="67">
        <v>28796016361</v>
      </c>
      <c r="BF1741" s="67">
        <v>1877166855</v>
      </c>
      <c r="BG1741" s="67">
        <v>28900019684</v>
      </c>
      <c r="BH1741" s="67">
        <v>8894243923</v>
      </c>
      <c r="BI1741" s="67">
        <v>6314591549</v>
      </c>
      <c r="BJ1741" s="67">
        <v>2579652374</v>
      </c>
      <c r="BK1741" s="67">
        <v>0</v>
      </c>
      <c r="BL1741" s="67"/>
      <c r="BM1741" s="67"/>
      <c r="BN1741" s="67"/>
      <c r="BO1741" s="67"/>
      <c r="BP1741" s="67"/>
      <c r="BQ1741" s="67"/>
      <c r="BR1741" s="67"/>
      <c r="BS1741" s="67"/>
      <c r="BT1741" s="67"/>
      <c r="BU1741" s="67"/>
      <c r="BV1741" s="67"/>
      <c r="BW1741" s="67"/>
      <c r="BX1741" s="67"/>
      <c r="BY1741" s="67"/>
      <c r="BZ1741" s="67">
        <v>9557769180749</v>
      </c>
      <c r="CA1741" s="67">
        <v>3864169848789</v>
      </c>
      <c r="CB1741" s="67">
        <v>5693599331960</v>
      </c>
      <c r="CC1741" s="67">
        <v>14654844117039</v>
      </c>
      <c r="CD1741" s="67">
        <v>14910000000000</v>
      </c>
    </row>
    <row r="1742" spans="1:82">
      <c r="A1742" t="s">
        <v>1997</v>
      </c>
      <c r="B1742" t="s">
        <v>1998</v>
      </c>
      <c r="C1742" t="s">
        <v>210</v>
      </c>
      <c r="D1742" t="s">
        <v>63</v>
      </c>
      <c r="E1742" t="s">
        <v>153</v>
      </c>
      <c r="F1742" s="67">
        <v>2018</v>
      </c>
      <c r="G1742" t="s">
        <v>2022</v>
      </c>
      <c r="H1742" s="67">
        <v>60421760</v>
      </c>
      <c r="I1742" s="67">
        <v>5203511000641</v>
      </c>
      <c r="J1742" s="67">
        <v>3020801505940</v>
      </c>
      <c r="K1742" s="67">
        <v>3224356177170</v>
      </c>
      <c r="L1742" s="67">
        <v>274196755967</v>
      </c>
      <c r="M1742" s="67">
        <v>135277504340</v>
      </c>
      <c r="N1742" s="67">
        <v>6169317103</v>
      </c>
      <c r="O1742" s="67">
        <v>0</v>
      </c>
      <c r="P1742" s="67">
        <v>37945759360</v>
      </c>
      <c r="Q1742" s="67">
        <v>7372961457</v>
      </c>
      <c r="R1742" s="67">
        <v>30372654166</v>
      </c>
      <c r="S1742" s="67">
        <v>2123306485</v>
      </c>
      <c r="T1742" s="67">
        <v>55261738174</v>
      </c>
      <c r="U1742" s="67">
        <v>8640495721</v>
      </c>
      <c r="V1742" s="67">
        <v>6615854297</v>
      </c>
      <c r="W1742" s="67">
        <v>1868217457</v>
      </c>
      <c r="X1742" s="67">
        <v>0</v>
      </c>
      <c r="Y1742" s="67">
        <v>0</v>
      </c>
      <c r="Z1742" s="67">
        <v>0</v>
      </c>
      <c r="AA1742" s="67">
        <v>0</v>
      </c>
      <c r="AB1742" s="67">
        <v>0</v>
      </c>
      <c r="AC1742" s="67">
        <v>0</v>
      </c>
      <c r="AD1742" s="67">
        <v>0</v>
      </c>
      <c r="AE1742" s="67">
        <v>0</v>
      </c>
      <c r="AF1742" s="67">
        <v>0</v>
      </c>
      <c r="AG1742" s="67">
        <v>0</v>
      </c>
      <c r="AH1742" s="67">
        <v>0</v>
      </c>
      <c r="AI1742" s="67">
        <v>0</v>
      </c>
      <c r="AJ1742" s="67">
        <v>0</v>
      </c>
      <c r="AK1742" s="67">
        <v>0</v>
      </c>
      <c r="AL1742" s="67">
        <v>0</v>
      </c>
      <c r="AM1742" s="67">
        <v>9597765995041</v>
      </c>
      <c r="AN1742" s="67">
        <v>3852887087895</v>
      </c>
      <c r="AO1742" s="67">
        <v>5744918664542</v>
      </c>
      <c r="AP1742" s="67">
        <v>14883538776185</v>
      </c>
      <c r="AQ1742" s="67">
        <v>15112320179474</v>
      </c>
      <c r="AR1742" s="67">
        <v>5419299444095</v>
      </c>
      <c r="AS1742" s="67">
        <v>4370402777496</v>
      </c>
      <c r="AT1742" s="67">
        <v>1048896666599</v>
      </c>
      <c r="AU1742" s="67">
        <v>3002449000000</v>
      </c>
      <c r="AV1742" s="67">
        <v>3204767000000</v>
      </c>
      <c r="AW1742" s="67">
        <v>287239579745</v>
      </c>
      <c r="AX1742" s="67">
        <v>150755964693</v>
      </c>
      <c r="AY1742" s="67">
        <v>68057007286</v>
      </c>
      <c r="AZ1742" s="67">
        <v>82698957407</v>
      </c>
      <c r="BA1742" s="67">
        <v>5595149566</v>
      </c>
      <c r="BB1742" s="67">
        <v>0</v>
      </c>
      <c r="BC1742" s="67">
        <v>37935208748</v>
      </c>
      <c r="BD1742" s="67">
        <v>7234125440</v>
      </c>
      <c r="BE1742" s="67">
        <v>29696699988</v>
      </c>
      <c r="BF1742" s="67">
        <v>1992682666</v>
      </c>
      <c r="BG1742" s="67">
        <v>54029748644</v>
      </c>
      <c r="BH1742" s="67">
        <v>14483701183</v>
      </c>
      <c r="BI1742" s="67">
        <v>13970831939</v>
      </c>
      <c r="BJ1742" s="67">
        <v>512869244</v>
      </c>
      <c r="BK1742" s="67">
        <v>0</v>
      </c>
      <c r="BL1742" s="67"/>
      <c r="BM1742" s="67"/>
      <c r="BN1742" s="67"/>
      <c r="BO1742" s="67"/>
      <c r="BP1742" s="67"/>
      <c r="BQ1742" s="67"/>
      <c r="BR1742" s="67"/>
      <c r="BS1742" s="67"/>
      <c r="BT1742" s="67"/>
      <c r="BU1742" s="67"/>
      <c r="BV1742" s="67"/>
      <c r="BW1742" s="67"/>
      <c r="BX1742" s="67"/>
      <c r="BY1742" s="67"/>
      <c r="BZ1742" s="67">
        <v>10238535460342</v>
      </c>
      <c r="CA1742" s="67">
        <v>4128089269780</v>
      </c>
      <c r="CB1742" s="67">
        <v>6110446190562</v>
      </c>
      <c r="CC1742" s="67">
        <v>15757240185364</v>
      </c>
      <c r="CD1742" s="67">
        <v>15960000000000</v>
      </c>
    </row>
    <row r="1743" spans="1:82">
      <c r="A1743" t="s">
        <v>1997</v>
      </c>
      <c r="B1743" t="s">
        <v>1998</v>
      </c>
      <c r="C1743" t="s">
        <v>210</v>
      </c>
      <c r="D1743" t="s">
        <v>63</v>
      </c>
      <c r="E1743" t="s">
        <v>153</v>
      </c>
      <c r="F1743" s="67">
        <v>2019</v>
      </c>
      <c r="G1743" t="s">
        <v>2023</v>
      </c>
      <c r="H1743" s="67">
        <v>59729081</v>
      </c>
      <c r="I1743" s="67">
        <v>5206476619531</v>
      </c>
      <c r="J1743" s="67">
        <v>3201482000000</v>
      </c>
      <c r="K1743" s="67">
        <v>3344840000000</v>
      </c>
      <c r="L1743" s="67">
        <v>279986031144</v>
      </c>
      <c r="M1743" s="67">
        <v>143085126480</v>
      </c>
      <c r="N1743" s="67">
        <v>6204414698</v>
      </c>
      <c r="O1743" s="67">
        <v>0</v>
      </c>
      <c r="P1743" s="67">
        <v>38161634938</v>
      </c>
      <c r="Q1743" s="67">
        <v>7414906653</v>
      </c>
      <c r="R1743" s="67">
        <v>30545445918</v>
      </c>
      <c r="S1743" s="67">
        <v>2108198478</v>
      </c>
      <c r="T1743" s="67">
        <v>52466303978</v>
      </c>
      <c r="U1743" s="67">
        <v>8550633321</v>
      </c>
      <c r="V1743" s="67">
        <v>6360405128</v>
      </c>
      <c r="W1743" s="67">
        <v>2190228192</v>
      </c>
      <c r="X1743" s="67">
        <v>0</v>
      </c>
      <c r="Y1743" s="67">
        <v>0</v>
      </c>
      <c r="Z1743" s="67">
        <v>0</v>
      </c>
      <c r="AA1743" s="67">
        <v>0</v>
      </c>
      <c r="AB1743" s="67">
        <v>0</v>
      </c>
      <c r="AC1743" s="67">
        <v>0</v>
      </c>
      <c r="AD1743" s="67">
        <v>0</v>
      </c>
      <c r="AE1743" s="67">
        <v>0</v>
      </c>
      <c r="AF1743" s="67">
        <v>0</v>
      </c>
      <c r="AG1743" s="67">
        <v>0</v>
      </c>
      <c r="AH1743" s="67">
        <v>0</v>
      </c>
      <c r="AI1743" s="67">
        <v>0</v>
      </c>
      <c r="AJ1743" s="67">
        <v>0</v>
      </c>
      <c r="AK1743" s="67">
        <v>0</v>
      </c>
      <c r="AL1743" s="67">
        <v>0</v>
      </c>
      <c r="AM1743" s="67">
        <v>9762975740064</v>
      </c>
      <c r="AN1743" s="67">
        <v>3930256070168</v>
      </c>
      <c r="AO1743" s="67">
        <v>5832719669896</v>
      </c>
      <c r="AP1743" s="67">
        <v>15114631024059</v>
      </c>
      <c r="AQ1743" s="67">
        <v>15257989024059</v>
      </c>
      <c r="AR1743" s="67">
        <v>5206476619531</v>
      </c>
      <c r="AS1743" s="67">
        <v>4198771467363</v>
      </c>
      <c r="AT1743" s="67">
        <v>1007705152167</v>
      </c>
      <c r="AU1743" s="67">
        <v>3201482000000</v>
      </c>
      <c r="AV1743" s="67">
        <v>3344840000000</v>
      </c>
      <c r="AW1743" s="67">
        <v>279986031144</v>
      </c>
      <c r="AX1743" s="67">
        <v>143085126480</v>
      </c>
      <c r="AY1743" s="67">
        <v>64127132640</v>
      </c>
      <c r="AZ1743" s="67">
        <v>78957993841</v>
      </c>
      <c r="BA1743" s="67">
        <v>6204414698</v>
      </c>
      <c r="BB1743" s="67">
        <v>0</v>
      </c>
      <c r="BC1743" s="67">
        <v>38161634938</v>
      </c>
      <c r="BD1743" s="67">
        <v>7414906653</v>
      </c>
      <c r="BE1743" s="67">
        <v>30545445918</v>
      </c>
      <c r="BF1743" s="67">
        <v>2108198478</v>
      </c>
      <c r="BG1743" s="67">
        <v>52466303978</v>
      </c>
      <c r="BH1743" s="67">
        <v>8550633321</v>
      </c>
      <c r="BI1743" s="67">
        <v>6360405128</v>
      </c>
      <c r="BJ1743" s="67">
        <v>2190228192</v>
      </c>
      <c r="BK1743" s="67">
        <v>0</v>
      </c>
      <c r="BL1743" s="67"/>
      <c r="BM1743" s="67"/>
      <c r="BN1743" s="67"/>
      <c r="BO1743" s="67"/>
      <c r="BP1743" s="67"/>
      <c r="BQ1743" s="67"/>
      <c r="BR1743" s="67"/>
      <c r="BS1743" s="67"/>
      <c r="BT1743" s="67"/>
      <c r="BU1743" s="67"/>
      <c r="BV1743" s="67"/>
      <c r="BW1743" s="67"/>
      <c r="BX1743" s="67"/>
      <c r="BY1743" s="67"/>
      <c r="BZ1743" s="67">
        <v>9762975740064</v>
      </c>
      <c r="CA1743" s="67">
        <v>3930256070168</v>
      </c>
      <c r="CB1743" s="67">
        <v>5832719669896</v>
      </c>
      <c r="CC1743" s="67">
        <v>15114631024059</v>
      </c>
      <c r="CD1743" s="67">
        <v>15260000000000</v>
      </c>
    </row>
    <row r="1744" spans="1:82">
      <c r="A1744" t="s">
        <v>1997</v>
      </c>
      <c r="B1744" t="s">
        <v>1998</v>
      </c>
      <c r="C1744" t="s">
        <v>210</v>
      </c>
      <c r="D1744" t="s">
        <v>63</v>
      </c>
      <c r="E1744" t="s">
        <v>153</v>
      </c>
      <c r="F1744" s="67">
        <v>2020</v>
      </c>
      <c r="G1744" t="s">
        <v>2024</v>
      </c>
      <c r="H1744" s="67">
        <v>59438851</v>
      </c>
      <c r="I1744" s="67">
        <v>5208849789716</v>
      </c>
      <c r="J1744" s="67">
        <v>3637780595565</v>
      </c>
      <c r="K1744" s="67">
        <v>3759711506888</v>
      </c>
      <c r="L1744" s="67">
        <v>280393384439</v>
      </c>
      <c r="M1744" s="67">
        <v>141755121237</v>
      </c>
      <c r="N1744" s="67">
        <v>6239512293</v>
      </c>
      <c r="O1744" s="67">
        <v>0</v>
      </c>
      <c r="P1744" s="67">
        <v>38377510516</v>
      </c>
      <c r="Q1744" s="67">
        <v>7456851849</v>
      </c>
      <c r="R1744" s="67">
        <v>30718237671</v>
      </c>
      <c r="S1744" s="67">
        <v>2093090471</v>
      </c>
      <c r="T1744" s="67">
        <v>53863240343</v>
      </c>
      <c r="U1744" s="67">
        <v>9349724750</v>
      </c>
      <c r="V1744" s="67">
        <v>6962821970</v>
      </c>
      <c r="W1744" s="67">
        <v>2376217152</v>
      </c>
      <c r="X1744" s="67">
        <v>0</v>
      </c>
      <c r="Y1744" s="67">
        <v>0</v>
      </c>
      <c r="Z1744" s="67">
        <v>0</v>
      </c>
      <c r="AA1744" s="67">
        <v>0</v>
      </c>
      <c r="AB1744" s="67">
        <v>0</v>
      </c>
      <c r="AC1744" s="67">
        <v>0</v>
      </c>
      <c r="AD1744" s="67">
        <v>0</v>
      </c>
      <c r="AE1744" s="67">
        <v>0</v>
      </c>
      <c r="AF1744" s="67">
        <v>0</v>
      </c>
      <c r="AG1744" s="67">
        <v>0</v>
      </c>
      <c r="AH1744" s="67">
        <v>0</v>
      </c>
      <c r="AI1744" s="67">
        <v>0</v>
      </c>
      <c r="AJ1744" s="67">
        <v>0</v>
      </c>
      <c r="AK1744" s="67">
        <v>0</v>
      </c>
      <c r="AL1744" s="67">
        <v>0</v>
      </c>
      <c r="AM1744" s="67">
        <v>9929379732330</v>
      </c>
      <c r="AN1744" s="67">
        <v>4008263222788</v>
      </c>
      <c r="AO1744" s="67">
        <v>5921151298615</v>
      </c>
      <c r="AP1744" s="67">
        <v>15309556840545</v>
      </c>
      <c r="AQ1744" s="67">
        <v>15393788984658</v>
      </c>
      <c r="AR1744" s="67">
        <v>5365930260029</v>
      </c>
      <c r="AS1744" s="67">
        <v>4327363112927</v>
      </c>
      <c r="AT1744" s="67">
        <v>1038567147102</v>
      </c>
      <c r="AU1744" s="67">
        <v>3632771000000</v>
      </c>
      <c r="AV1744" s="67">
        <v>3754534000000</v>
      </c>
      <c r="AW1744" s="67">
        <v>268041252078</v>
      </c>
      <c r="AX1744" s="67">
        <v>152755936208</v>
      </c>
      <c r="AY1744" s="67">
        <v>69268292003</v>
      </c>
      <c r="AZ1744" s="67">
        <v>83487644205</v>
      </c>
      <c r="BA1744" s="67">
        <v>5425598907</v>
      </c>
      <c r="BB1744" s="67">
        <v>0</v>
      </c>
      <c r="BC1744" s="67">
        <v>15040433234</v>
      </c>
      <c r="BD1744" s="67">
        <v>7551148349</v>
      </c>
      <c r="BE1744" s="67">
        <v>31088550588</v>
      </c>
      <c r="BF1744" s="67">
        <v>2223714290</v>
      </c>
      <c r="BG1744" s="67">
        <v>53955870501</v>
      </c>
      <c r="BH1744" s="67">
        <v>3577702841</v>
      </c>
      <c r="BI1744" s="67">
        <v>3577702841</v>
      </c>
      <c r="BJ1744" s="67">
        <v>0</v>
      </c>
      <c r="BK1744" s="67">
        <v>0</v>
      </c>
      <c r="BL1744" s="67"/>
      <c r="BM1744" s="67"/>
      <c r="BN1744" s="67"/>
      <c r="BO1744" s="67"/>
      <c r="BP1744" s="67"/>
      <c r="BQ1744" s="67"/>
      <c r="BR1744" s="67"/>
      <c r="BS1744" s="67"/>
      <c r="BT1744" s="67"/>
      <c r="BU1744" s="67"/>
      <c r="BV1744" s="67"/>
      <c r="BW1744" s="67"/>
      <c r="BX1744" s="67"/>
      <c r="BY1744" s="67"/>
      <c r="BZ1744" s="67">
        <v>9204864591544</v>
      </c>
      <c r="CA1744" s="67">
        <v>3701774598843</v>
      </c>
      <c r="CB1744" s="67">
        <v>5503089992701</v>
      </c>
      <c r="CC1744" s="67">
        <v>14720650806492</v>
      </c>
      <c r="CD1744" s="67">
        <v>14840000000000</v>
      </c>
    </row>
    <row r="1745" spans="1:82">
      <c r="A1745" t="s">
        <v>2025</v>
      </c>
      <c r="B1745" t="s">
        <v>2026</v>
      </c>
      <c r="C1745" t="s">
        <v>71</v>
      </c>
      <c r="D1745" t="s">
        <v>64</v>
      </c>
      <c r="E1745" t="s">
        <v>153</v>
      </c>
      <c r="F1745" s="67">
        <v>1995</v>
      </c>
      <c r="G1745" t="s">
        <v>2027</v>
      </c>
      <c r="H1745" s="67">
        <v>2509372</v>
      </c>
      <c r="I1745" s="67">
        <v>40727975274</v>
      </c>
      <c r="J1745" s="67">
        <v>17735987447</v>
      </c>
      <c r="K1745" s="67">
        <v>53076157512</v>
      </c>
      <c r="L1745" s="67">
        <v>17926458420</v>
      </c>
      <c r="M1745" s="67">
        <v>13284870349</v>
      </c>
      <c r="N1745" s="67">
        <v>516718142</v>
      </c>
      <c r="O1745" s="67">
        <v>1109117000</v>
      </c>
      <c r="P1745" s="67">
        <v>2212283516</v>
      </c>
      <c r="Q1745" s="67">
        <v>372040122</v>
      </c>
      <c r="R1745" s="67">
        <v>493453000</v>
      </c>
      <c r="S1745" s="67">
        <v>32769720</v>
      </c>
      <c r="T1745" s="67">
        <v>0</v>
      </c>
      <c r="U1745" s="67">
        <v>3255902614</v>
      </c>
      <c r="V1745" s="67">
        <v>0</v>
      </c>
      <c r="W1745" s="67">
        <v>0</v>
      </c>
      <c r="X1745" s="67">
        <v>0</v>
      </c>
      <c r="Y1745" s="67">
        <v>3244000000</v>
      </c>
      <c r="Z1745" s="67">
        <v>3244290667</v>
      </c>
      <c r="AA1745" s="67">
        <v>0</v>
      </c>
      <c r="AB1745" s="67"/>
      <c r="AC1745" s="67">
        <v>0</v>
      </c>
      <c r="AD1745" s="67">
        <v>0</v>
      </c>
      <c r="AE1745" s="67">
        <v>0</v>
      </c>
      <c r="AF1745" s="67">
        <v>0</v>
      </c>
      <c r="AG1745" s="67">
        <v>0</v>
      </c>
      <c r="AH1745" s="67">
        <v>0</v>
      </c>
      <c r="AI1745" s="67">
        <v>0</v>
      </c>
      <c r="AJ1745" s="67">
        <v>0</v>
      </c>
      <c r="AK1745" s="67">
        <v>0</v>
      </c>
      <c r="AL1745" s="67">
        <v>0</v>
      </c>
      <c r="AM1745" s="67">
        <v>61401016770</v>
      </c>
      <c r="AN1745" s="67">
        <v>22230618090</v>
      </c>
      <c r="AO1745" s="67">
        <v>39004310656</v>
      </c>
      <c r="AP1745" s="67">
        <v>75915129730</v>
      </c>
      <c r="AQ1745" s="67">
        <v>119556500619</v>
      </c>
      <c r="AR1745" s="67">
        <v>67963357941</v>
      </c>
      <c r="AS1745" s="67">
        <v>54809159630</v>
      </c>
      <c r="AT1745" s="67">
        <v>13154198311</v>
      </c>
      <c r="AU1745" s="67">
        <v>2153000000</v>
      </c>
      <c r="AV1745" s="67">
        <v>6443000000</v>
      </c>
      <c r="AW1745" s="67">
        <v>10217281508</v>
      </c>
      <c r="AX1745" s="67">
        <v>7627755193</v>
      </c>
      <c r="AY1745" s="67">
        <v>3610676102</v>
      </c>
      <c r="AZ1745" s="67">
        <v>4017079091</v>
      </c>
      <c r="BA1745" s="67">
        <v>381402733</v>
      </c>
      <c r="BB1745" s="67">
        <v>651983396</v>
      </c>
      <c r="BC1745" s="67">
        <v>881444814</v>
      </c>
      <c r="BD1745" s="67">
        <v>238924669</v>
      </c>
      <c r="BE1745" s="67">
        <v>326292328</v>
      </c>
      <c r="BF1745" s="67">
        <v>109478376</v>
      </c>
      <c r="BG1745" s="67"/>
      <c r="BH1745" s="67">
        <v>3017865348</v>
      </c>
      <c r="BI1745" s="67"/>
      <c r="BJ1745" s="67"/>
      <c r="BK1745" s="67">
        <v>0</v>
      </c>
      <c r="BL1745" s="67">
        <v>3017865348</v>
      </c>
      <c r="BM1745" s="67">
        <v>3017865348</v>
      </c>
      <c r="BN1745" s="67"/>
      <c r="BO1745" s="67"/>
      <c r="BP1745" s="67"/>
      <c r="BQ1745" s="67"/>
      <c r="BR1745" s="67"/>
      <c r="BS1745" s="67"/>
      <c r="BT1745" s="67"/>
      <c r="BU1745" s="67"/>
      <c r="BV1745" s="67"/>
      <c r="BW1745" s="67"/>
      <c r="BX1745" s="67"/>
      <c r="BY1745" s="67"/>
      <c r="BZ1745" s="67">
        <v>34415464953</v>
      </c>
      <c r="CA1745" s="67">
        <v>11108597563</v>
      </c>
      <c r="CB1745" s="67">
        <v>23306867390</v>
      </c>
      <c r="CC1745" s="67">
        <v>111323969750</v>
      </c>
      <c r="CD1745" s="67">
        <v>115600000000</v>
      </c>
    </row>
    <row r="1746" spans="1:82">
      <c r="A1746" t="s">
        <v>2025</v>
      </c>
      <c r="B1746" t="s">
        <v>2026</v>
      </c>
      <c r="C1746" t="s">
        <v>71</v>
      </c>
      <c r="D1746" t="s">
        <v>64</v>
      </c>
      <c r="E1746" t="s">
        <v>153</v>
      </c>
      <c r="F1746" s="67">
        <v>1996</v>
      </c>
      <c r="G1746" t="s">
        <v>2028</v>
      </c>
      <c r="H1746" s="67">
        <v>2532894</v>
      </c>
      <c r="I1746" s="67">
        <v>42079133722</v>
      </c>
      <c r="J1746" s="67">
        <v>16383500003</v>
      </c>
      <c r="K1746" s="67">
        <v>42737865164</v>
      </c>
      <c r="L1746" s="67">
        <v>17842444905</v>
      </c>
      <c r="M1746" s="67">
        <v>13204679984</v>
      </c>
      <c r="N1746" s="67">
        <v>516618263</v>
      </c>
      <c r="O1746" s="67">
        <v>1109642847</v>
      </c>
      <c r="P1746" s="67">
        <v>2212164654</v>
      </c>
      <c r="Q1746" s="67">
        <v>372020133</v>
      </c>
      <c r="R1746" s="67">
        <v>493426488</v>
      </c>
      <c r="S1746" s="67">
        <v>32115236</v>
      </c>
      <c r="T1746" s="67">
        <v>0</v>
      </c>
      <c r="U1746" s="67">
        <v>3255902614</v>
      </c>
      <c r="V1746" s="67">
        <v>0</v>
      </c>
      <c r="W1746" s="67">
        <v>0</v>
      </c>
      <c r="X1746" s="67">
        <v>0</v>
      </c>
      <c r="Y1746" s="67">
        <v>3244000000</v>
      </c>
      <c r="Z1746" s="67">
        <v>3244290667</v>
      </c>
      <c r="AA1746" s="67">
        <v>0</v>
      </c>
      <c r="AB1746" s="67"/>
      <c r="AC1746" s="67">
        <v>0</v>
      </c>
      <c r="AD1746" s="67">
        <v>0</v>
      </c>
      <c r="AE1746" s="67">
        <v>0</v>
      </c>
      <c r="AF1746" s="67">
        <v>0</v>
      </c>
      <c r="AG1746" s="67">
        <v>0</v>
      </c>
      <c r="AH1746" s="67">
        <v>0</v>
      </c>
      <c r="AI1746" s="67">
        <v>0</v>
      </c>
      <c r="AJ1746" s="67">
        <v>0</v>
      </c>
      <c r="AK1746" s="67">
        <v>0</v>
      </c>
      <c r="AL1746" s="67">
        <v>0</v>
      </c>
      <c r="AM1746" s="67">
        <v>62438599777</v>
      </c>
      <c r="AN1746" s="67">
        <v>22491517038</v>
      </c>
      <c r="AO1746" s="67">
        <v>39759760110</v>
      </c>
      <c r="AP1746" s="67">
        <v>89114991717</v>
      </c>
      <c r="AQ1746" s="67">
        <v>122388506881</v>
      </c>
      <c r="AR1746" s="67">
        <v>77567456545</v>
      </c>
      <c r="AS1746" s="67">
        <v>62554400440</v>
      </c>
      <c r="AT1746" s="67">
        <v>15013056106</v>
      </c>
      <c r="AU1746" s="67">
        <v>2514000000</v>
      </c>
      <c r="AV1746" s="67">
        <v>6558000000</v>
      </c>
      <c r="AW1746" s="67">
        <v>10289850695</v>
      </c>
      <c r="AX1746" s="67">
        <v>7560675641</v>
      </c>
      <c r="AY1746" s="67">
        <v>3558523898</v>
      </c>
      <c r="AZ1746" s="67">
        <v>4002151743</v>
      </c>
      <c r="BA1746" s="67">
        <v>403404339</v>
      </c>
      <c r="BB1746" s="67">
        <v>726635082</v>
      </c>
      <c r="BC1746" s="67">
        <v>895412663</v>
      </c>
      <c r="BD1746" s="67">
        <v>244887079</v>
      </c>
      <c r="BE1746" s="67">
        <v>334426180</v>
      </c>
      <c r="BF1746" s="67">
        <v>124409710</v>
      </c>
      <c r="BG1746" s="67"/>
      <c r="BH1746" s="67">
        <v>3947180421</v>
      </c>
      <c r="BI1746" s="67"/>
      <c r="BJ1746" s="67"/>
      <c r="BK1746" s="67">
        <v>0</v>
      </c>
      <c r="BL1746" s="67">
        <v>3947180421</v>
      </c>
      <c r="BM1746" s="67">
        <v>3947180421</v>
      </c>
      <c r="BN1746" s="67"/>
      <c r="BO1746" s="67"/>
      <c r="BP1746" s="67"/>
      <c r="BQ1746" s="67"/>
      <c r="BR1746" s="67"/>
      <c r="BS1746" s="67"/>
      <c r="BT1746" s="67"/>
      <c r="BU1746" s="67"/>
      <c r="BV1746" s="67"/>
      <c r="BW1746" s="67"/>
      <c r="BX1746" s="67"/>
      <c r="BY1746" s="67"/>
      <c r="BZ1746" s="67">
        <v>39585475868</v>
      </c>
      <c r="CA1746" s="67">
        <v>12777981069</v>
      </c>
      <c r="CB1746" s="67">
        <v>26807494799</v>
      </c>
      <c r="CC1746" s="67">
        <v>127345963529</v>
      </c>
      <c r="CD1746" s="67">
        <v>131400000000</v>
      </c>
    </row>
    <row r="1747" spans="1:82">
      <c r="A1747" t="s">
        <v>2025</v>
      </c>
      <c r="B1747" t="s">
        <v>2026</v>
      </c>
      <c r="C1747" t="s">
        <v>71</v>
      </c>
      <c r="D1747" t="s">
        <v>64</v>
      </c>
      <c r="E1747" t="s">
        <v>153</v>
      </c>
      <c r="F1747" s="67">
        <v>1997</v>
      </c>
      <c r="G1747" t="s">
        <v>2029</v>
      </c>
      <c r="H1747" s="67">
        <v>2554954</v>
      </c>
      <c r="I1747" s="67">
        <v>43331430489</v>
      </c>
      <c r="J1747" s="67">
        <v>13686638491</v>
      </c>
      <c r="K1747" s="67">
        <v>38706503035</v>
      </c>
      <c r="L1747" s="67">
        <v>17710669489</v>
      </c>
      <c r="M1747" s="67">
        <v>13071029376</v>
      </c>
      <c r="N1747" s="67">
        <v>516518385</v>
      </c>
      <c r="O1747" s="67">
        <v>1110168695</v>
      </c>
      <c r="P1747" s="67">
        <v>2212045792</v>
      </c>
      <c r="Q1747" s="67">
        <v>372000143</v>
      </c>
      <c r="R1747" s="67">
        <v>493399975</v>
      </c>
      <c r="S1747" s="67">
        <v>31416289</v>
      </c>
      <c r="T1747" s="67">
        <v>0</v>
      </c>
      <c r="U1747" s="67">
        <v>3255902614</v>
      </c>
      <c r="V1747" s="67">
        <v>0</v>
      </c>
      <c r="W1747" s="67">
        <v>0</v>
      </c>
      <c r="X1747" s="67">
        <v>0</v>
      </c>
      <c r="Y1747" s="67">
        <v>3244000000</v>
      </c>
      <c r="Z1747" s="67">
        <v>3244290667</v>
      </c>
      <c r="AA1747" s="67">
        <v>0</v>
      </c>
      <c r="AB1747" s="67"/>
      <c r="AC1747" s="67">
        <v>0</v>
      </c>
      <c r="AD1747" s="67">
        <v>0</v>
      </c>
      <c r="AE1747" s="67">
        <v>0</v>
      </c>
      <c r="AF1747" s="67">
        <v>0</v>
      </c>
      <c r="AG1747" s="67">
        <v>0</v>
      </c>
      <c r="AH1747" s="67">
        <v>0</v>
      </c>
      <c r="AI1747" s="67">
        <v>0</v>
      </c>
      <c r="AJ1747" s="67">
        <v>0</v>
      </c>
      <c r="AK1747" s="67">
        <v>0</v>
      </c>
      <c r="AL1747" s="67">
        <v>0</v>
      </c>
      <c r="AM1747" s="67">
        <v>63496542687</v>
      </c>
      <c r="AN1747" s="67">
        <v>22764942682</v>
      </c>
      <c r="AO1747" s="67">
        <v>40539150198</v>
      </c>
      <c r="AP1747" s="67">
        <v>95643906780</v>
      </c>
      <c r="AQ1747" s="67">
        <v>125089557326</v>
      </c>
      <c r="AR1747" s="67">
        <v>89788296834</v>
      </c>
      <c r="AS1747" s="67">
        <v>72409916802</v>
      </c>
      <c r="AT1747" s="67">
        <v>17378380032</v>
      </c>
      <c r="AU1747" s="67">
        <v>2303000000</v>
      </c>
      <c r="AV1747" s="67">
        <v>6513000000</v>
      </c>
      <c r="AW1747" s="67">
        <v>8650175553</v>
      </c>
      <c r="AX1747" s="67">
        <v>5751040541</v>
      </c>
      <c r="AY1747" s="67">
        <v>2623025835</v>
      </c>
      <c r="AZ1747" s="67">
        <v>3128014706</v>
      </c>
      <c r="BA1747" s="67">
        <v>389838550</v>
      </c>
      <c r="BB1747" s="67">
        <v>826874052</v>
      </c>
      <c r="BC1747" s="67">
        <v>948343461</v>
      </c>
      <c r="BD1747" s="67">
        <v>248952962</v>
      </c>
      <c r="BE1747" s="67">
        <v>340995988</v>
      </c>
      <c r="BF1747" s="67">
        <v>144129999</v>
      </c>
      <c r="BG1747" s="67"/>
      <c r="BH1747" s="67">
        <v>3156141140</v>
      </c>
      <c r="BI1747" s="67"/>
      <c r="BJ1747" s="67"/>
      <c r="BK1747" s="67">
        <v>0</v>
      </c>
      <c r="BL1747" s="67">
        <v>3156141140</v>
      </c>
      <c r="BM1747" s="67">
        <v>3156141140</v>
      </c>
      <c r="BN1747" s="67"/>
      <c r="BO1747" s="67"/>
      <c r="BP1747" s="67"/>
      <c r="BQ1747" s="67"/>
      <c r="BR1747" s="67"/>
      <c r="BS1747" s="67"/>
      <c r="BT1747" s="67"/>
      <c r="BU1747" s="67"/>
      <c r="BV1747" s="67"/>
      <c r="BW1747" s="67"/>
      <c r="BX1747" s="67"/>
      <c r="BY1747" s="67"/>
      <c r="BZ1747" s="67">
        <v>46578872165</v>
      </c>
      <c r="CA1747" s="67">
        <v>18151781632</v>
      </c>
      <c r="CB1747" s="67">
        <v>28427090532</v>
      </c>
      <c r="CC1747" s="67">
        <v>143963485692</v>
      </c>
      <c r="CD1747" s="67">
        <v>148200000000</v>
      </c>
    </row>
    <row r="1748" spans="1:82">
      <c r="A1748" t="s">
        <v>2025</v>
      </c>
      <c r="B1748" t="s">
        <v>2026</v>
      </c>
      <c r="C1748" t="s">
        <v>71</v>
      </c>
      <c r="D1748" t="s">
        <v>64</v>
      </c>
      <c r="E1748" t="s">
        <v>153</v>
      </c>
      <c r="F1748" s="67">
        <v>1998</v>
      </c>
      <c r="G1748" t="s">
        <v>2030</v>
      </c>
      <c r="H1748" s="67">
        <v>2576567</v>
      </c>
      <c r="I1748" s="67">
        <v>44136819566</v>
      </c>
      <c r="J1748" s="67">
        <v>13906602649</v>
      </c>
      <c r="K1748" s="67">
        <v>38705434202</v>
      </c>
      <c r="L1748" s="67">
        <v>17588499575</v>
      </c>
      <c r="M1748" s="67">
        <v>12937378768</v>
      </c>
      <c r="N1748" s="67">
        <v>516418506</v>
      </c>
      <c r="O1748" s="67">
        <v>1110694542</v>
      </c>
      <c r="P1748" s="67">
        <v>2211926929</v>
      </c>
      <c r="Q1748" s="67">
        <v>371980154</v>
      </c>
      <c r="R1748" s="67">
        <v>493373463</v>
      </c>
      <c r="S1748" s="67">
        <v>30975882</v>
      </c>
      <c r="T1748" s="67">
        <v>0</v>
      </c>
      <c r="U1748" s="67">
        <v>3255902614</v>
      </c>
      <c r="V1748" s="67">
        <v>0</v>
      </c>
      <c r="W1748" s="67">
        <v>0</v>
      </c>
      <c r="X1748" s="67">
        <v>0</v>
      </c>
      <c r="Y1748" s="67">
        <v>3244000000</v>
      </c>
      <c r="Z1748" s="67">
        <v>3244290667</v>
      </c>
      <c r="AA1748" s="67">
        <v>0</v>
      </c>
      <c r="AB1748" s="67"/>
      <c r="AC1748" s="67">
        <v>0</v>
      </c>
      <c r="AD1748" s="67">
        <v>0</v>
      </c>
      <c r="AE1748" s="67">
        <v>0</v>
      </c>
      <c r="AF1748" s="67">
        <v>0</v>
      </c>
      <c r="AG1748" s="67">
        <v>0</v>
      </c>
      <c r="AH1748" s="67">
        <v>0</v>
      </c>
      <c r="AI1748" s="67">
        <v>0</v>
      </c>
      <c r="AJ1748" s="67">
        <v>0</v>
      </c>
      <c r="AK1748" s="67">
        <v>0</v>
      </c>
      <c r="AL1748" s="67">
        <v>0</v>
      </c>
      <c r="AM1748" s="67">
        <v>64547799280</v>
      </c>
      <c r="AN1748" s="67">
        <v>23031672491</v>
      </c>
      <c r="AO1748" s="67">
        <v>41336039207</v>
      </c>
      <c r="AP1748" s="67">
        <v>97811406769</v>
      </c>
      <c r="AQ1748" s="67">
        <v>127074725546</v>
      </c>
      <c r="AR1748" s="67">
        <v>94119036561</v>
      </c>
      <c r="AS1748" s="67">
        <v>75902448839</v>
      </c>
      <c r="AT1748" s="67">
        <v>18216587721</v>
      </c>
      <c r="AU1748" s="67">
        <v>2542000000</v>
      </c>
      <c r="AV1748" s="67">
        <v>7075000000</v>
      </c>
      <c r="AW1748" s="67">
        <v>8274027546</v>
      </c>
      <c r="AX1748" s="67">
        <v>5284440009</v>
      </c>
      <c r="AY1748" s="67">
        <v>2379877405</v>
      </c>
      <c r="AZ1748" s="67">
        <v>2904562604</v>
      </c>
      <c r="BA1748" s="67">
        <v>350343020</v>
      </c>
      <c r="BB1748" s="67">
        <v>876916357</v>
      </c>
      <c r="BC1748" s="67">
        <v>1014506958</v>
      </c>
      <c r="BD1748" s="67">
        <v>251927593</v>
      </c>
      <c r="BE1748" s="67">
        <v>337497975</v>
      </c>
      <c r="BF1748" s="67">
        <v>158395634</v>
      </c>
      <c r="BG1748" s="67"/>
      <c r="BH1748" s="67">
        <v>2897731882</v>
      </c>
      <c r="BI1748" s="67"/>
      <c r="BJ1748" s="67"/>
      <c r="BK1748" s="67">
        <v>0</v>
      </c>
      <c r="BL1748" s="67">
        <v>2897731882</v>
      </c>
      <c r="BM1748" s="67">
        <v>2897731882</v>
      </c>
      <c r="BN1748" s="67"/>
      <c r="BO1748" s="67"/>
      <c r="BP1748" s="67"/>
      <c r="BQ1748" s="67"/>
      <c r="BR1748" s="67"/>
      <c r="BS1748" s="67"/>
      <c r="BT1748" s="67"/>
      <c r="BU1748" s="67"/>
      <c r="BV1748" s="67"/>
      <c r="BW1748" s="67"/>
      <c r="BX1748" s="67"/>
      <c r="BY1748" s="67"/>
      <c r="BZ1748" s="67">
        <v>48978740920</v>
      </c>
      <c r="CA1748" s="67">
        <v>19078621931</v>
      </c>
      <c r="CB1748" s="67">
        <v>29900118989</v>
      </c>
      <c r="CC1748" s="67">
        <v>149736536909</v>
      </c>
      <c r="CD1748" s="67">
        <v>154300000000</v>
      </c>
    </row>
    <row r="1749" spans="1:82">
      <c r="A1749" t="s">
        <v>2025</v>
      </c>
      <c r="B1749" t="s">
        <v>2026</v>
      </c>
      <c r="C1749" t="s">
        <v>71</v>
      </c>
      <c r="D1749" t="s">
        <v>64</v>
      </c>
      <c r="E1749" t="s">
        <v>153</v>
      </c>
      <c r="F1749" s="67">
        <v>1999</v>
      </c>
      <c r="G1749" t="s">
        <v>2031</v>
      </c>
      <c r="H1749" s="67">
        <v>2596271</v>
      </c>
      <c r="I1749" s="67">
        <v>44782272582</v>
      </c>
      <c r="J1749" s="67">
        <v>11901401227</v>
      </c>
      <c r="K1749" s="67">
        <v>38363302002</v>
      </c>
      <c r="L1749" s="67">
        <v>17538385603</v>
      </c>
      <c r="M1749" s="67">
        <v>12883918528</v>
      </c>
      <c r="N1749" s="67">
        <v>516318627</v>
      </c>
      <c r="O1749" s="67">
        <v>1111220389</v>
      </c>
      <c r="P1749" s="67">
        <v>2211808067</v>
      </c>
      <c r="Q1749" s="67">
        <v>371960165</v>
      </c>
      <c r="R1749" s="67">
        <v>493346950</v>
      </c>
      <c r="S1749" s="67">
        <v>30554438</v>
      </c>
      <c r="T1749" s="67">
        <v>0</v>
      </c>
      <c r="U1749" s="67">
        <v>3255902614</v>
      </c>
      <c r="V1749" s="67">
        <v>0</v>
      </c>
      <c r="W1749" s="67">
        <v>0</v>
      </c>
      <c r="X1749" s="67">
        <v>0</v>
      </c>
      <c r="Y1749" s="67">
        <v>3244000000</v>
      </c>
      <c r="Z1749" s="67">
        <v>3244290667</v>
      </c>
      <c r="AA1749" s="67">
        <v>0</v>
      </c>
      <c r="AB1749" s="67"/>
      <c r="AC1749" s="67">
        <v>0</v>
      </c>
      <c r="AD1749" s="67">
        <v>0</v>
      </c>
      <c r="AE1749" s="67">
        <v>0</v>
      </c>
      <c r="AF1749" s="67">
        <v>0</v>
      </c>
      <c r="AG1749" s="67">
        <v>0</v>
      </c>
      <c r="AH1749" s="67">
        <v>0</v>
      </c>
      <c r="AI1749" s="67">
        <v>0</v>
      </c>
      <c r="AJ1749" s="67">
        <v>0</v>
      </c>
      <c r="AK1749" s="67">
        <v>0</v>
      </c>
      <c r="AL1749" s="67">
        <v>0</v>
      </c>
      <c r="AM1749" s="67">
        <v>65427713370</v>
      </c>
      <c r="AN1749" s="67">
        <v>23188161035</v>
      </c>
      <c r="AO1749" s="67">
        <v>42080828153</v>
      </c>
      <c r="AP1749" s="67">
        <v>99582876865</v>
      </c>
      <c r="AQ1749" s="67">
        <v>128717454599</v>
      </c>
      <c r="AR1749" s="67">
        <v>92206062290</v>
      </c>
      <c r="AS1749" s="67">
        <v>74359727653</v>
      </c>
      <c r="AT1749" s="67">
        <v>17846334637</v>
      </c>
      <c r="AU1749" s="67">
        <v>2305000000</v>
      </c>
      <c r="AV1749" s="67">
        <v>7430000000</v>
      </c>
      <c r="AW1749" s="67">
        <v>8026840652</v>
      </c>
      <c r="AX1749" s="67">
        <v>4976935043</v>
      </c>
      <c r="AY1749" s="67">
        <v>2234631440</v>
      </c>
      <c r="AZ1749" s="67">
        <v>2742303603</v>
      </c>
      <c r="BA1749" s="67">
        <v>313484872</v>
      </c>
      <c r="BB1749" s="67">
        <v>868934996</v>
      </c>
      <c r="BC1749" s="67">
        <v>1092432855</v>
      </c>
      <c r="BD1749" s="67">
        <v>256789184</v>
      </c>
      <c r="BE1749" s="67">
        <v>344703656</v>
      </c>
      <c r="BF1749" s="67">
        <v>173560047</v>
      </c>
      <c r="BG1749" s="67"/>
      <c r="BH1749" s="67">
        <v>1945633070</v>
      </c>
      <c r="BI1749" s="67"/>
      <c r="BJ1749" s="67"/>
      <c r="BK1749" s="67">
        <v>0</v>
      </c>
      <c r="BL1749" s="67">
        <v>1945633070</v>
      </c>
      <c r="BM1749" s="67">
        <v>1945633070</v>
      </c>
      <c r="BN1749" s="67"/>
      <c r="BO1749" s="67"/>
      <c r="BP1749" s="67"/>
      <c r="BQ1749" s="67"/>
      <c r="BR1749" s="67"/>
      <c r="BS1749" s="67"/>
      <c r="BT1749" s="67"/>
      <c r="BU1749" s="67"/>
      <c r="BV1749" s="67"/>
      <c r="BW1749" s="67"/>
      <c r="BX1749" s="67"/>
      <c r="BY1749" s="67"/>
      <c r="BZ1749" s="67">
        <v>49321652677</v>
      </c>
      <c r="CA1749" s="67">
        <v>19205965935</v>
      </c>
      <c r="CB1749" s="67">
        <v>30115686742</v>
      </c>
      <c r="CC1749" s="67">
        <v>146375188690</v>
      </c>
      <c r="CD1749" s="67">
        <v>151500000000</v>
      </c>
    </row>
    <row r="1750" spans="1:82">
      <c r="A1750" t="s">
        <v>2025</v>
      </c>
      <c r="B1750" t="s">
        <v>2026</v>
      </c>
      <c r="C1750" t="s">
        <v>71</v>
      </c>
      <c r="D1750" t="s">
        <v>64</v>
      </c>
      <c r="E1750" t="s">
        <v>153</v>
      </c>
      <c r="F1750" s="67">
        <v>2000</v>
      </c>
      <c r="G1750" t="s">
        <v>2032</v>
      </c>
      <c r="H1750" s="67">
        <v>2612205</v>
      </c>
      <c r="I1750" s="67">
        <v>45642353430</v>
      </c>
      <c r="J1750" s="67">
        <v>15532219858</v>
      </c>
      <c r="K1750" s="67">
        <v>40181384992</v>
      </c>
      <c r="L1750" s="67">
        <v>17467654630</v>
      </c>
      <c r="M1750" s="67">
        <v>12803728163</v>
      </c>
      <c r="N1750" s="67">
        <v>516218748</v>
      </c>
      <c r="O1750" s="67">
        <v>1111746236</v>
      </c>
      <c r="P1750" s="67">
        <v>2211689205</v>
      </c>
      <c r="Q1750" s="67">
        <v>371940176</v>
      </c>
      <c r="R1750" s="67">
        <v>493320438</v>
      </c>
      <c r="S1750" s="67">
        <v>30161878</v>
      </c>
      <c r="T1750" s="67">
        <v>0</v>
      </c>
      <c r="U1750" s="67">
        <v>3255902614</v>
      </c>
      <c r="V1750" s="67">
        <v>0</v>
      </c>
      <c r="W1750" s="67">
        <v>0</v>
      </c>
      <c r="X1750" s="67">
        <v>0</v>
      </c>
      <c r="Y1750" s="67">
        <v>3244000000</v>
      </c>
      <c r="Z1750" s="67">
        <v>3244290667</v>
      </c>
      <c r="AA1750" s="67">
        <v>0</v>
      </c>
      <c r="AB1750" s="67"/>
      <c r="AC1750" s="67">
        <v>0</v>
      </c>
      <c r="AD1750" s="67">
        <v>0</v>
      </c>
      <c r="AE1750" s="67">
        <v>0</v>
      </c>
      <c r="AF1750" s="67">
        <v>0</v>
      </c>
      <c r="AG1750" s="67">
        <v>0</v>
      </c>
      <c r="AH1750" s="67">
        <v>0</v>
      </c>
      <c r="AI1750" s="67">
        <v>0</v>
      </c>
      <c r="AJ1750" s="67">
        <v>0</v>
      </c>
      <c r="AK1750" s="67">
        <v>0</v>
      </c>
      <c r="AL1750" s="67">
        <v>0</v>
      </c>
      <c r="AM1750" s="67">
        <v>66291757631</v>
      </c>
      <c r="AN1750" s="67">
        <v>23328719628</v>
      </c>
      <c r="AO1750" s="67">
        <v>42871603911</v>
      </c>
      <c r="AP1750" s="67">
        <v>100576283744</v>
      </c>
      <c r="AQ1750" s="67">
        <v>130707501339</v>
      </c>
      <c r="AR1750" s="67">
        <v>89222342222</v>
      </c>
      <c r="AS1750" s="67">
        <v>71953501792</v>
      </c>
      <c r="AT1750" s="67">
        <v>17268840430</v>
      </c>
      <c r="AU1750" s="67">
        <v>3254000000</v>
      </c>
      <c r="AV1750" s="67">
        <v>8418000000</v>
      </c>
      <c r="AW1750" s="67">
        <v>7517666511</v>
      </c>
      <c r="AX1750" s="67">
        <v>4385245453</v>
      </c>
      <c r="AY1750" s="67">
        <v>1935912047</v>
      </c>
      <c r="AZ1750" s="67">
        <v>2449333406</v>
      </c>
      <c r="BA1750" s="67">
        <v>273265743</v>
      </c>
      <c r="BB1750" s="67">
        <v>864012970</v>
      </c>
      <c r="BC1750" s="67">
        <v>1159331503</v>
      </c>
      <c r="BD1750" s="67">
        <v>263982863</v>
      </c>
      <c r="BE1750" s="67">
        <v>364734815</v>
      </c>
      <c r="BF1750" s="67">
        <v>207093165</v>
      </c>
      <c r="BG1750" s="67"/>
      <c r="BH1750" s="67">
        <v>1893546334</v>
      </c>
      <c r="BI1750" s="67"/>
      <c r="BJ1750" s="67"/>
      <c r="BK1750" s="67">
        <v>0</v>
      </c>
      <c r="BL1750" s="67">
        <v>1893546334</v>
      </c>
      <c r="BM1750" s="67">
        <v>1892629255</v>
      </c>
      <c r="BN1750" s="67"/>
      <c r="BO1750" s="67">
        <v>917079</v>
      </c>
      <c r="BP1750" s="67"/>
      <c r="BQ1750" s="67"/>
      <c r="BR1750" s="67"/>
      <c r="BS1750" s="67"/>
      <c r="BT1750" s="67"/>
      <c r="BU1750" s="67"/>
      <c r="BV1750" s="67"/>
      <c r="BW1750" s="67"/>
      <c r="BX1750" s="67"/>
      <c r="BY1750" s="67"/>
      <c r="BZ1750" s="67">
        <v>50718982302</v>
      </c>
      <c r="CA1750" s="67">
        <v>24601841170</v>
      </c>
      <c r="CB1750" s="67">
        <v>26117141132</v>
      </c>
      <c r="CC1750" s="67">
        <v>144188537369</v>
      </c>
      <c r="CD1750" s="67">
        <v>149400000000</v>
      </c>
    </row>
    <row r="1751" spans="1:82">
      <c r="A1751" t="s">
        <v>2025</v>
      </c>
      <c r="B1751" t="s">
        <v>2026</v>
      </c>
      <c r="C1751" t="s">
        <v>71</v>
      </c>
      <c r="D1751" t="s">
        <v>64</v>
      </c>
      <c r="E1751" t="s">
        <v>153</v>
      </c>
      <c r="F1751" s="67">
        <v>2001</v>
      </c>
      <c r="G1751" t="s">
        <v>2033</v>
      </c>
      <c r="H1751" s="67">
        <v>2625405</v>
      </c>
      <c r="I1751" s="67">
        <v>46759688320</v>
      </c>
      <c r="J1751" s="67">
        <v>20960894475</v>
      </c>
      <c r="K1751" s="67">
        <v>43611174474</v>
      </c>
      <c r="L1751" s="67">
        <v>17494600447</v>
      </c>
      <c r="M1751" s="67">
        <v>12803728163</v>
      </c>
      <c r="N1751" s="67">
        <v>519763930</v>
      </c>
      <c r="O1751" s="67">
        <v>1112272084</v>
      </c>
      <c r="P1751" s="67">
        <v>2227587047</v>
      </c>
      <c r="Q1751" s="67">
        <v>374613719</v>
      </c>
      <c r="R1751" s="67">
        <v>496866475</v>
      </c>
      <c r="S1751" s="67">
        <v>29712322</v>
      </c>
      <c r="T1751" s="67">
        <v>0</v>
      </c>
      <c r="U1751" s="67">
        <v>3255850924</v>
      </c>
      <c r="V1751" s="67">
        <v>0</v>
      </c>
      <c r="W1751" s="67">
        <v>0</v>
      </c>
      <c r="X1751" s="67">
        <v>0</v>
      </c>
      <c r="Y1751" s="67">
        <v>3244000000</v>
      </c>
      <c r="Z1751" s="67">
        <v>3244290667</v>
      </c>
      <c r="AA1751" s="67">
        <v>0</v>
      </c>
      <c r="AB1751" s="67"/>
      <c r="AC1751" s="67">
        <v>0</v>
      </c>
      <c r="AD1751" s="67">
        <v>0</v>
      </c>
      <c r="AE1751" s="67">
        <v>0</v>
      </c>
      <c r="AF1751" s="67">
        <v>0</v>
      </c>
      <c r="AG1751" s="67">
        <v>0</v>
      </c>
      <c r="AH1751" s="67">
        <v>0</v>
      </c>
      <c r="AI1751" s="67">
        <v>0</v>
      </c>
      <c r="AJ1751" s="67">
        <v>0</v>
      </c>
      <c r="AK1751" s="67">
        <v>0</v>
      </c>
      <c r="AL1751" s="67">
        <v>0</v>
      </c>
      <c r="AM1751" s="67">
        <v>66613185970</v>
      </c>
      <c r="AN1751" s="67">
        <v>23293964554</v>
      </c>
      <c r="AO1751" s="67">
        <v>43336507673</v>
      </c>
      <c r="AP1751" s="67">
        <v>100496950473</v>
      </c>
      <c r="AQ1751" s="67">
        <v>132768534933</v>
      </c>
      <c r="AR1751" s="67">
        <v>85342654407</v>
      </c>
      <c r="AS1751" s="67">
        <v>68824721296</v>
      </c>
      <c r="AT1751" s="67">
        <v>16517933111</v>
      </c>
      <c r="AU1751" s="67">
        <v>4690000000</v>
      </c>
      <c r="AV1751" s="67">
        <v>9758000000</v>
      </c>
      <c r="AW1751" s="67">
        <v>7447766850</v>
      </c>
      <c r="AX1751" s="67">
        <v>4381218651</v>
      </c>
      <c r="AY1751" s="67">
        <v>1984140449</v>
      </c>
      <c r="AZ1751" s="67">
        <v>2397078202</v>
      </c>
      <c r="BA1751" s="67">
        <v>282848513</v>
      </c>
      <c r="BB1751" s="67">
        <v>861646234</v>
      </c>
      <c r="BC1751" s="67">
        <v>1098314055</v>
      </c>
      <c r="BD1751" s="67">
        <v>252218020</v>
      </c>
      <c r="BE1751" s="67">
        <v>345466497</v>
      </c>
      <c r="BF1751" s="67">
        <v>226054879</v>
      </c>
      <c r="BG1751" s="67"/>
      <c r="BH1751" s="67">
        <v>1763624763</v>
      </c>
      <c r="BI1751" s="67"/>
      <c r="BJ1751" s="67"/>
      <c r="BK1751" s="67">
        <v>0</v>
      </c>
      <c r="BL1751" s="67">
        <v>1763624763</v>
      </c>
      <c r="BM1751" s="67">
        <v>1763076434</v>
      </c>
      <c r="BN1751" s="67"/>
      <c r="BO1751" s="67">
        <v>548330</v>
      </c>
      <c r="BP1751" s="67"/>
      <c r="BQ1751" s="67"/>
      <c r="BR1751" s="67"/>
      <c r="BS1751" s="67"/>
      <c r="BT1751" s="67"/>
      <c r="BU1751" s="67"/>
      <c r="BV1751" s="67"/>
      <c r="BW1751" s="67"/>
      <c r="BX1751" s="67"/>
      <c r="BY1751" s="67"/>
      <c r="BZ1751" s="67">
        <v>50844415924</v>
      </c>
      <c r="CA1751" s="67">
        <v>24611502407</v>
      </c>
      <c r="CB1751" s="67">
        <v>26232913517</v>
      </c>
      <c r="CC1751" s="67">
        <v>140330461945</v>
      </c>
      <c r="CD1751" s="67">
        <v>145400000000</v>
      </c>
    </row>
    <row r="1752" spans="1:82">
      <c r="A1752" t="s">
        <v>2025</v>
      </c>
      <c r="B1752" t="s">
        <v>2026</v>
      </c>
      <c r="C1752" t="s">
        <v>71</v>
      </c>
      <c r="D1752" t="s">
        <v>64</v>
      </c>
      <c r="E1752" t="s">
        <v>153</v>
      </c>
      <c r="F1752" s="67">
        <v>2002</v>
      </c>
      <c r="G1752" t="s">
        <v>2034</v>
      </c>
      <c r="H1752" s="67">
        <v>2638244</v>
      </c>
      <c r="I1752" s="67">
        <v>47963871633</v>
      </c>
      <c r="J1752" s="67">
        <v>17897739494</v>
      </c>
      <c r="K1752" s="67">
        <v>42678261737</v>
      </c>
      <c r="L1752" s="67">
        <v>17410825084</v>
      </c>
      <c r="M1752" s="67">
        <v>12670077555</v>
      </c>
      <c r="N1752" s="67">
        <v>523309111</v>
      </c>
      <c r="O1752" s="67">
        <v>1112797931</v>
      </c>
      <c r="P1752" s="67">
        <v>2243484890</v>
      </c>
      <c r="Q1752" s="67">
        <v>377287262</v>
      </c>
      <c r="R1752" s="67">
        <v>500412511</v>
      </c>
      <c r="S1752" s="67">
        <v>29288363</v>
      </c>
      <c r="T1752" s="67">
        <v>0</v>
      </c>
      <c r="U1752" s="67">
        <v>3255067405</v>
      </c>
      <c r="V1752" s="67">
        <v>0</v>
      </c>
      <c r="W1752" s="67">
        <v>0</v>
      </c>
      <c r="X1752" s="67">
        <v>0</v>
      </c>
      <c r="Y1752" s="67">
        <v>3244000000</v>
      </c>
      <c r="Z1752" s="67">
        <v>3244290667</v>
      </c>
      <c r="AA1752" s="67">
        <v>0</v>
      </c>
      <c r="AB1752" s="67"/>
      <c r="AC1752" s="67">
        <v>0</v>
      </c>
      <c r="AD1752" s="67">
        <v>0</v>
      </c>
      <c r="AE1752" s="67">
        <v>0</v>
      </c>
      <c r="AF1752" s="67">
        <v>0</v>
      </c>
      <c r="AG1752" s="67">
        <v>0</v>
      </c>
      <c r="AH1752" s="67">
        <v>0</v>
      </c>
      <c r="AI1752" s="67">
        <v>0</v>
      </c>
      <c r="AJ1752" s="67">
        <v>0</v>
      </c>
      <c r="AK1752" s="67">
        <v>0</v>
      </c>
      <c r="AL1752" s="67">
        <v>0</v>
      </c>
      <c r="AM1752" s="67">
        <v>67171883460</v>
      </c>
      <c r="AN1752" s="67">
        <v>23432413813</v>
      </c>
      <c r="AO1752" s="67">
        <v>43779707679</v>
      </c>
      <c r="AP1752" s="67">
        <v>103198594396</v>
      </c>
      <c r="AQ1752" s="67">
        <v>135024498418</v>
      </c>
      <c r="AR1752" s="67">
        <v>83671121175</v>
      </c>
      <c r="AS1752" s="67">
        <v>67476710625</v>
      </c>
      <c r="AT1752" s="67">
        <v>16194410550</v>
      </c>
      <c r="AU1752" s="67">
        <v>4288000000</v>
      </c>
      <c r="AV1752" s="67">
        <v>10225000000</v>
      </c>
      <c r="AW1752" s="67">
        <v>7437377697</v>
      </c>
      <c r="AX1752" s="67">
        <v>4387970778</v>
      </c>
      <c r="AY1752" s="67">
        <v>1998715370</v>
      </c>
      <c r="AZ1752" s="67">
        <v>2389255408</v>
      </c>
      <c r="BA1752" s="67">
        <v>219666598</v>
      </c>
      <c r="BB1752" s="67">
        <v>883763980</v>
      </c>
      <c r="BC1752" s="67">
        <v>1089492255</v>
      </c>
      <c r="BD1752" s="67">
        <v>237201122</v>
      </c>
      <c r="BE1752" s="67">
        <v>324917600</v>
      </c>
      <c r="BF1752" s="67">
        <v>294365364</v>
      </c>
      <c r="BG1752" s="67"/>
      <c r="BH1752" s="67">
        <v>752928641</v>
      </c>
      <c r="BI1752" s="67"/>
      <c r="BJ1752" s="67"/>
      <c r="BK1752" s="67">
        <v>0</v>
      </c>
      <c r="BL1752" s="67">
        <v>752928641</v>
      </c>
      <c r="BM1752" s="67">
        <v>751521299</v>
      </c>
      <c r="BN1752" s="67"/>
      <c r="BO1752" s="67">
        <v>1407342</v>
      </c>
      <c r="BP1752" s="67"/>
      <c r="BQ1752" s="67"/>
      <c r="BR1752" s="67"/>
      <c r="BS1752" s="67"/>
      <c r="BT1752" s="67"/>
      <c r="BU1752" s="67"/>
      <c r="BV1752" s="67"/>
      <c r="BW1752" s="67"/>
      <c r="BX1752" s="67"/>
      <c r="BY1752" s="67"/>
      <c r="BZ1752" s="67">
        <v>59107071505</v>
      </c>
      <c r="CA1752" s="67">
        <v>22101547974</v>
      </c>
      <c r="CB1752" s="67">
        <v>37005523531</v>
      </c>
      <c r="CC1752" s="67">
        <v>145031499019</v>
      </c>
      <c r="CD1752" s="67">
        <v>151000000000</v>
      </c>
    </row>
    <row r="1753" spans="1:82">
      <c r="A1753" t="s">
        <v>2025</v>
      </c>
      <c r="B1753" t="s">
        <v>2026</v>
      </c>
      <c r="C1753" t="s">
        <v>71</v>
      </c>
      <c r="D1753" t="s">
        <v>64</v>
      </c>
      <c r="E1753" t="s">
        <v>153</v>
      </c>
      <c r="F1753" s="67">
        <v>2003</v>
      </c>
      <c r="G1753" t="s">
        <v>2035</v>
      </c>
      <c r="H1753" s="67">
        <v>2651027</v>
      </c>
      <c r="I1753" s="67">
        <v>49076623354</v>
      </c>
      <c r="J1753" s="67">
        <v>14521327243</v>
      </c>
      <c r="K1753" s="67">
        <v>40773460358</v>
      </c>
      <c r="L1753" s="67">
        <v>17436047585</v>
      </c>
      <c r="M1753" s="67">
        <v>12670077555</v>
      </c>
      <c r="N1753" s="67">
        <v>526854292</v>
      </c>
      <c r="O1753" s="67">
        <v>1113323778</v>
      </c>
      <c r="P1753" s="67">
        <v>2259382733</v>
      </c>
      <c r="Q1753" s="67">
        <v>379960805</v>
      </c>
      <c r="R1753" s="67">
        <v>503958548</v>
      </c>
      <c r="S1753" s="67">
        <v>29012313</v>
      </c>
      <c r="T1753" s="67">
        <v>0</v>
      </c>
      <c r="U1753" s="67">
        <v>3247902442</v>
      </c>
      <c r="V1753" s="67">
        <v>0</v>
      </c>
      <c r="W1753" s="67">
        <v>0</v>
      </c>
      <c r="X1753" s="67">
        <v>0</v>
      </c>
      <c r="Y1753" s="67">
        <v>3244000000</v>
      </c>
      <c r="Z1753" s="67">
        <v>3244290667</v>
      </c>
      <c r="AA1753" s="67">
        <v>0</v>
      </c>
      <c r="AB1753" s="67"/>
      <c r="AC1753" s="67">
        <v>0</v>
      </c>
      <c r="AD1753" s="67">
        <v>0</v>
      </c>
      <c r="AE1753" s="67">
        <v>0</v>
      </c>
      <c r="AF1753" s="67">
        <v>0</v>
      </c>
      <c r="AG1753" s="67">
        <v>0</v>
      </c>
      <c r="AH1753" s="67">
        <v>0</v>
      </c>
      <c r="AI1753" s="67">
        <v>0</v>
      </c>
      <c r="AJ1753" s="67">
        <v>0</v>
      </c>
      <c r="AK1753" s="67">
        <v>0</v>
      </c>
      <c r="AL1753" s="67">
        <v>0</v>
      </c>
      <c r="AM1753" s="67">
        <v>67749138594</v>
      </c>
      <c r="AN1753" s="67">
        <v>23580566390</v>
      </c>
      <c r="AO1753" s="67">
        <v>44215299123</v>
      </c>
      <c r="AP1753" s="67">
        <v>106533466992</v>
      </c>
      <c r="AQ1753" s="67">
        <v>137124920683</v>
      </c>
      <c r="AR1753" s="67">
        <v>72661934339</v>
      </c>
      <c r="AS1753" s="67">
        <v>58598334144</v>
      </c>
      <c r="AT1753" s="67">
        <v>14063600195</v>
      </c>
      <c r="AU1753" s="67">
        <v>3830000000</v>
      </c>
      <c r="AV1753" s="67">
        <v>10754000000</v>
      </c>
      <c r="AW1753" s="67">
        <v>8143777754</v>
      </c>
      <c r="AX1753" s="67">
        <v>5130973265</v>
      </c>
      <c r="AY1753" s="67">
        <v>2387537993</v>
      </c>
      <c r="AZ1753" s="67">
        <v>2743435271</v>
      </c>
      <c r="BA1753" s="67">
        <v>237288985</v>
      </c>
      <c r="BB1753" s="67">
        <v>818587458</v>
      </c>
      <c r="BC1753" s="67">
        <v>1191678101</v>
      </c>
      <c r="BD1753" s="67">
        <v>221297965</v>
      </c>
      <c r="BE1753" s="67">
        <v>300299374</v>
      </c>
      <c r="BF1753" s="67">
        <v>243652606</v>
      </c>
      <c r="BG1753" s="67"/>
      <c r="BH1753" s="67">
        <v>247923326</v>
      </c>
      <c r="BI1753" s="67"/>
      <c r="BJ1753" s="67"/>
      <c r="BK1753" s="67">
        <v>0</v>
      </c>
      <c r="BL1753" s="67">
        <v>247923326</v>
      </c>
      <c r="BM1753" s="67">
        <v>246090907</v>
      </c>
      <c r="BN1753" s="67"/>
      <c r="BO1753" s="67">
        <v>1832418</v>
      </c>
      <c r="BP1753" s="67"/>
      <c r="BQ1753" s="67"/>
      <c r="BR1753" s="67"/>
      <c r="BS1753" s="67"/>
      <c r="BT1753" s="67"/>
      <c r="BU1753" s="67"/>
      <c r="BV1753" s="67"/>
      <c r="BW1753" s="67"/>
      <c r="BX1753" s="67"/>
      <c r="BY1753" s="67"/>
      <c r="BZ1753" s="67">
        <v>58421624873</v>
      </c>
      <c r="CA1753" s="67">
        <v>21785404675</v>
      </c>
      <c r="CB1753" s="67">
        <v>36636220198</v>
      </c>
      <c r="CC1753" s="67">
        <v>132551260291</v>
      </c>
      <c r="CD1753" s="67">
        <v>139500000000</v>
      </c>
    </row>
    <row r="1754" spans="1:82">
      <c r="A1754" t="s">
        <v>2025</v>
      </c>
      <c r="B1754" t="s">
        <v>2026</v>
      </c>
      <c r="C1754" t="s">
        <v>71</v>
      </c>
      <c r="D1754" t="s">
        <v>64</v>
      </c>
      <c r="E1754" t="s">
        <v>153</v>
      </c>
      <c r="F1754" s="67">
        <v>2004</v>
      </c>
      <c r="G1754" t="s">
        <v>2036</v>
      </c>
      <c r="H1754" s="67">
        <v>2664024</v>
      </c>
      <c r="I1754" s="67">
        <v>50230197878</v>
      </c>
      <c r="J1754" s="67">
        <v>18186978757</v>
      </c>
      <c r="K1754" s="67">
        <v>41979967672</v>
      </c>
      <c r="L1754" s="67">
        <v>17412051997</v>
      </c>
      <c r="M1754" s="67">
        <v>12616617312</v>
      </c>
      <c r="N1754" s="67">
        <v>530399473</v>
      </c>
      <c r="O1754" s="67">
        <v>1113849625</v>
      </c>
      <c r="P1754" s="67">
        <v>2275280576</v>
      </c>
      <c r="Q1754" s="67">
        <v>382634349</v>
      </c>
      <c r="R1754" s="67">
        <v>507504584</v>
      </c>
      <c r="S1754" s="67">
        <v>28726586</v>
      </c>
      <c r="T1754" s="67">
        <v>0</v>
      </c>
      <c r="U1754" s="67">
        <v>3244290667</v>
      </c>
      <c r="V1754" s="67">
        <v>0</v>
      </c>
      <c r="W1754" s="67">
        <v>0</v>
      </c>
      <c r="X1754" s="67">
        <v>0</v>
      </c>
      <c r="Y1754" s="67">
        <v>3244000000</v>
      </c>
      <c r="Z1754" s="67">
        <v>3244290667</v>
      </c>
      <c r="AA1754" s="67">
        <v>0</v>
      </c>
      <c r="AB1754" s="67"/>
      <c r="AC1754" s="67">
        <v>0</v>
      </c>
      <c r="AD1754" s="67">
        <v>0</v>
      </c>
      <c r="AE1754" s="67">
        <v>0</v>
      </c>
      <c r="AF1754" s="67">
        <v>0</v>
      </c>
      <c r="AG1754" s="67">
        <v>0</v>
      </c>
      <c r="AH1754" s="67">
        <v>0</v>
      </c>
      <c r="AI1754" s="67">
        <v>0</v>
      </c>
      <c r="AJ1754" s="67">
        <v>0</v>
      </c>
      <c r="AK1754" s="67">
        <v>0</v>
      </c>
      <c r="AL1754" s="67">
        <v>0</v>
      </c>
      <c r="AM1754" s="67">
        <v>68594753202</v>
      </c>
      <c r="AN1754" s="67">
        <v>23891586358</v>
      </c>
      <c r="AO1754" s="67">
        <v>44748603518</v>
      </c>
      <c r="AP1754" s="67">
        <v>108821345560</v>
      </c>
      <c r="AQ1754" s="67">
        <v>139384489224</v>
      </c>
      <c r="AR1754" s="67">
        <v>70406020711</v>
      </c>
      <c r="AS1754" s="67">
        <v>56779048960</v>
      </c>
      <c r="AT1754" s="67">
        <v>13626971751</v>
      </c>
      <c r="AU1754" s="67">
        <v>5447000000</v>
      </c>
      <c r="AV1754" s="67">
        <v>12573000000</v>
      </c>
      <c r="AW1754" s="67">
        <v>9165730863</v>
      </c>
      <c r="AX1754" s="67">
        <v>6057945736</v>
      </c>
      <c r="AY1754" s="67">
        <v>2845601955</v>
      </c>
      <c r="AZ1754" s="67">
        <v>3212343781</v>
      </c>
      <c r="BA1754" s="67">
        <v>231633521</v>
      </c>
      <c r="BB1754" s="67">
        <v>862520984</v>
      </c>
      <c r="BC1754" s="67">
        <v>1269420795</v>
      </c>
      <c r="BD1754" s="67">
        <v>208526002</v>
      </c>
      <c r="BE1754" s="67">
        <v>279935370</v>
      </c>
      <c r="BF1754" s="67">
        <v>255748456</v>
      </c>
      <c r="BG1754" s="67"/>
      <c r="BH1754" s="67">
        <v>2990157640</v>
      </c>
      <c r="BI1754" s="67"/>
      <c r="BJ1754" s="67"/>
      <c r="BK1754" s="67">
        <v>0</v>
      </c>
      <c r="BL1754" s="67">
        <v>2990157640</v>
      </c>
      <c r="BM1754" s="67">
        <v>2988405304</v>
      </c>
      <c r="BN1754" s="67"/>
      <c r="BO1754" s="67">
        <v>1752336</v>
      </c>
      <c r="BP1754" s="67"/>
      <c r="BQ1754" s="67"/>
      <c r="BR1754" s="67"/>
      <c r="BS1754" s="67"/>
      <c r="BT1754" s="67"/>
      <c r="BU1754" s="67"/>
      <c r="BV1754" s="67"/>
      <c r="BW1754" s="67"/>
      <c r="BX1754" s="67"/>
      <c r="BY1754" s="67"/>
      <c r="BZ1754" s="67">
        <v>61762841120</v>
      </c>
      <c r="CA1754" s="67">
        <v>22974881414</v>
      </c>
      <c r="CB1754" s="67">
        <v>38787959706</v>
      </c>
      <c r="CC1754" s="67">
        <v>137198750335</v>
      </c>
      <c r="CD1754" s="67">
        <v>144300000000</v>
      </c>
    </row>
    <row r="1755" spans="1:82">
      <c r="A1755" t="s">
        <v>2025</v>
      </c>
      <c r="B1755" t="s">
        <v>2026</v>
      </c>
      <c r="C1755" t="s">
        <v>71</v>
      </c>
      <c r="D1755" t="s">
        <v>64</v>
      </c>
      <c r="E1755" t="s">
        <v>153</v>
      </c>
      <c r="F1755" s="67">
        <v>2005</v>
      </c>
      <c r="G1755" t="s">
        <v>2037</v>
      </c>
      <c r="H1755" s="67">
        <v>2676863</v>
      </c>
      <c r="I1755" s="67">
        <v>51433431497</v>
      </c>
      <c r="J1755" s="67">
        <v>15537606218</v>
      </c>
      <c r="K1755" s="67">
        <v>42076905595</v>
      </c>
      <c r="L1755" s="67">
        <v>17310739141</v>
      </c>
      <c r="M1755" s="67">
        <v>12482966707</v>
      </c>
      <c r="N1755" s="67">
        <v>533944654</v>
      </c>
      <c r="O1755" s="67">
        <v>1114375473</v>
      </c>
      <c r="P1755" s="67">
        <v>2291178418</v>
      </c>
      <c r="Q1755" s="67">
        <v>385307892</v>
      </c>
      <c r="R1755" s="67">
        <v>511050621</v>
      </c>
      <c r="S1755" s="67">
        <v>28476489</v>
      </c>
      <c r="T1755" s="67">
        <v>0</v>
      </c>
      <c r="U1755" s="67">
        <v>3244290667</v>
      </c>
      <c r="V1755" s="67">
        <v>0</v>
      </c>
      <c r="W1755" s="67">
        <v>0</v>
      </c>
      <c r="X1755" s="67">
        <v>0</v>
      </c>
      <c r="Y1755" s="67">
        <v>3244000000</v>
      </c>
      <c r="Z1755" s="67">
        <v>3244290667</v>
      </c>
      <c r="AA1755" s="67">
        <v>0</v>
      </c>
      <c r="AB1755" s="67"/>
      <c r="AC1755" s="67">
        <v>0</v>
      </c>
      <c r="AD1755" s="67">
        <v>0</v>
      </c>
      <c r="AE1755" s="67">
        <v>0</v>
      </c>
      <c r="AF1755" s="67">
        <v>0</v>
      </c>
      <c r="AG1755" s="67">
        <v>0</v>
      </c>
      <c r="AH1755" s="67">
        <v>0</v>
      </c>
      <c r="AI1755" s="67">
        <v>0</v>
      </c>
      <c r="AJ1755" s="67">
        <v>0</v>
      </c>
      <c r="AK1755" s="67">
        <v>0</v>
      </c>
      <c r="AL1755" s="67">
        <v>0</v>
      </c>
      <c r="AM1755" s="67">
        <v>69312824481</v>
      </c>
      <c r="AN1755" s="67">
        <v>24128121588</v>
      </c>
      <c r="AO1755" s="67">
        <v>45232088327</v>
      </c>
      <c r="AP1755" s="67">
        <v>110136674152</v>
      </c>
      <c r="AQ1755" s="67">
        <v>141479125530</v>
      </c>
      <c r="AR1755" s="67">
        <v>68939589170</v>
      </c>
      <c r="AS1755" s="67">
        <v>55596442879</v>
      </c>
      <c r="AT1755" s="67">
        <v>13343146291</v>
      </c>
      <c r="AU1755" s="67">
        <v>5354000000</v>
      </c>
      <c r="AV1755" s="67">
        <v>14499000000</v>
      </c>
      <c r="AW1755" s="67">
        <v>9280042017</v>
      </c>
      <c r="AX1755" s="67">
        <v>6261694614</v>
      </c>
      <c r="AY1755" s="67">
        <v>2916503059</v>
      </c>
      <c r="AZ1755" s="67">
        <v>3345191555</v>
      </c>
      <c r="BA1755" s="67">
        <v>235711904</v>
      </c>
      <c r="BB1755" s="67">
        <v>934695196</v>
      </c>
      <c r="BC1755" s="67">
        <v>1183721261</v>
      </c>
      <c r="BD1755" s="67">
        <v>196080594</v>
      </c>
      <c r="BE1755" s="67">
        <v>259057614</v>
      </c>
      <c r="BF1755" s="67">
        <v>209080835</v>
      </c>
      <c r="BG1755" s="67"/>
      <c r="BH1755" s="67">
        <v>3439290393</v>
      </c>
      <c r="BI1755" s="67"/>
      <c r="BJ1755" s="67"/>
      <c r="BK1755" s="67">
        <v>0</v>
      </c>
      <c r="BL1755" s="67">
        <v>3439290393</v>
      </c>
      <c r="BM1755" s="67">
        <v>3439290393</v>
      </c>
      <c r="BN1755" s="67"/>
      <c r="BO1755" s="67"/>
      <c r="BP1755" s="67"/>
      <c r="BQ1755" s="67"/>
      <c r="BR1755" s="67"/>
      <c r="BS1755" s="67"/>
      <c r="BT1755" s="67"/>
      <c r="BU1755" s="67"/>
      <c r="BV1755" s="67"/>
      <c r="BW1755" s="67"/>
      <c r="BX1755" s="67"/>
      <c r="BY1755" s="67"/>
      <c r="BZ1755" s="67">
        <v>67290021350</v>
      </c>
      <c r="CA1755" s="67">
        <v>24992898196</v>
      </c>
      <c r="CB1755" s="67">
        <v>42297123153</v>
      </c>
      <c r="CC1755" s="67">
        <v>139803942931</v>
      </c>
      <c r="CD1755" s="67">
        <v>148900000000</v>
      </c>
    </row>
    <row r="1756" spans="1:82">
      <c r="A1756" t="s">
        <v>2025</v>
      </c>
      <c r="B1756" t="s">
        <v>2026</v>
      </c>
      <c r="C1756" t="s">
        <v>71</v>
      </c>
      <c r="D1756" t="s">
        <v>64</v>
      </c>
      <c r="E1756" t="s">
        <v>153</v>
      </c>
      <c r="F1756" s="67">
        <v>2006</v>
      </c>
      <c r="G1756" t="s">
        <v>2038</v>
      </c>
      <c r="H1756" s="67">
        <v>2689660</v>
      </c>
      <c r="I1756" s="67">
        <v>52876849734</v>
      </c>
      <c r="J1756" s="67">
        <v>15480508143</v>
      </c>
      <c r="K1756" s="67">
        <v>44794832490</v>
      </c>
      <c r="L1756" s="67">
        <v>17334857939</v>
      </c>
      <c r="M1756" s="67">
        <v>12482966707</v>
      </c>
      <c r="N1756" s="67">
        <v>537489836</v>
      </c>
      <c r="O1756" s="67">
        <v>1114901320</v>
      </c>
      <c r="P1756" s="67">
        <v>2307076261</v>
      </c>
      <c r="Q1756" s="67">
        <v>387981435</v>
      </c>
      <c r="R1756" s="67">
        <v>514596657</v>
      </c>
      <c r="S1756" s="67">
        <v>28330714</v>
      </c>
      <c r="T1756" s="67">
        <v>0</v>
      </c>
      <c r="U1756" s="67">
        <v>3244290667</v>
      </c>
      <c r="V1756" s="67">
        <v>0</v>
      </c>
      <c r="W1756" s="67">
        <v>0</v>
      </c>
      <c r="X1756" s="67">
        <v>0</v>
      </c>
      <c r="Y1756" s="67">
        <v>3244000000</v>
      </c>
      <c r="Z1756" s="67">
        <v>3244290667</v>
      </c>
      <c r="AA1756" s="67">
        <v>0</v>
      </c>
      <c r="AB1756" s="67"/>
      <c r="AC1756" s="67">
        <v>0</v>
      </c>
      <c r="AD1756" s="67">
        <v>0</v>
      </c>
      <c r="AE1756" s="67">
        <v>0</v>
      </c>
      <c r="AF1756" s="67">
        <v>0</v>
      </c>
      <c r="AG1756" s="67">
        <v>0</v>
      </c>
      <c r="AH1756" s="67">
        <v>0</v>
      </c>
      <c r="AI1756" s="67">
        <v>0</v>
      </c>
      <c r="AJ1756" s="67">
        <v>0</v>
      </c>
      <c r="AK1756" s="67">
        <v>0</v>
      </c>
      <c r="AL1756" s="67">
        <v>0</v>
      </c>
      <c r="AM1756" s="67">
        <v>70017614026</v>
      </c>
      <c r="AN1756" s="67">
        <v>24362402415</v>
      </c>
      <c r="AO1756" s="67">
        <v>45704281429</v>
      </c>
      <c r="AP1756" s="67">
        <v>109905915507</v>
      </c>
      <c r="AQ1756" s="67">
        <v>143809870364</v>
      </c>
      <c r="AR1756" s="67">
        <v>62752364072</v>
      </c>
      <c r="AS1756" s="67">
        <v>50606745219</v>
      </c>
      <c r="AT1756" s="67">
        <v>12145618853</v>
      </c>
      <c r="AU1756" s="67">
        <v>5791000000</v>
      </c>
      <c r="AV1756" s="67">
        <v>16757000000</v>
      </c>
      <c r="AW1756" s="67">
        <v>10557477142</v>
      </c>
      <c r="AX1756" s="67">
        <v>7273489398</v>
      </c>
      <c r="AY1756" s="67">
        <v>3411955330</v>
      </c>
      <c r="AZ1756" s="67">
        <v>3861534069</v>
      </c>
      <c r="BA1756" s="67">
        <v>341502898</v>
      </c>
      <c r="BB1756" s="67">
        <v>953474327</v>
      </c>
      <c r="BC1756" s="67">
        <v>1374430321</v>
      </c>
      <c r="BD1756" s="67">
        <v>230311484</v>
      </c>
      <c r="BE1756" s="67">
        <v>300237447</v>
      </c>
      <c r="BF1756" s="67">
        <v>84031267</v>
      </c>
      <c r="BG1756" s="67"/>
      <c r="BH1756" s="67">
        <v>5805405240</v>
      </c>
      <c r="BI1756" s="67"/>
      <c r="BJ1756" s="67"/>
      <c r="BK1756" s="67">
        <v>0</v>
      </c>
      <c r="BL1756" s="67">
        <v>5805405240</v>
      </c>
      <c r="BM1756" s="67">
        <v>5805405240</v>
      </c>
      <c r="BN1756" s="67"/>
      <c r="BO1756" s="67"/>
      <c r="BP1756" s="67"/>
      <c r="BQ1756" s="67"/>
      <c r="BR1756" s="67"/>
      <c r="BS1756" s="67"/>
      <c r="BT1756" s="67"/>
      <c r="BU1756" s="67"/>
      <c r="BV1756" s="67"/>
      <c r="BW1756" s="67"/>
      <c r="BX1756" s="67"/>
      <c r="BY1756" s="67"/>
      <c r="BZ1756" s="67">
        <v>71632167104</v>
      </c>
      <c r="CA1756" s="67">
        <v>26624238039</v>
      </c>
      <c r="CB1756" s="67">
        <v>45007929065</v>
      </c>
      <c r="CC1756" s="67">
        <v>139781413557</v>
      </c>
      <c r="CD1756" s="67">
        <v>150700000000</v>
      </c>
    </row>
    <row r="1757" spans="1:82">
      <c r="A1757" t="s">
        <v>2025</v>
      </c>
      <c r="B1757" t="s">
        <v>2026</v>
      </c>
      <c r="C1757" t="s">
        <v>71</v>
      </c>
      <c r="D1757" t="s">
        <v>64</v>
      </c>
      <c r="E1757" t="s">
        <v>153</v>
      </c>
      <c r="F1757" s="67">
        <v>2007</v>
      </c>
      <c r="G1757" t="s">
        <v>2039</v>
      </c>
      <c r="H1757" s="67">
        <v>2701221</v>
      </c>
      <c r="I1757" s="67">
        <v>54060221102</v>
      </c>
      <c r="J1757" s="67">
        <v>14924143784</v>
      </c>
      <c r="K1757" s="67">
        <v>45550571658</v>
      </c>
      <c r="L1757" s="67">
        <v>17286396011</v>
      </c>
      <c r="M1757" s="67">
        <v>12402776342</v>
      </c>
      <c r="N1757" s="67">
        <v>541035017</v>
      </c>
      <c r="O1757" s="67">
        <v>1115427167</v>
      </c>
      <c r="P1757" s="67">
        <v>2322974104</v>
      </c>
      <c r="Q1757" s="67">
        <v>390654978</v>
      </c>
      <c r="R1757" s="67">
        <v>518142694</v>
      </c>
      <c r="S1757" s="67">
        <v>28579362</v>
      </c>
      <c r="T1757" s="67">
        <v>0</v>
      </c>
      <c r="U1757" s="67">
        <v>3244290667</v>
      </c>
      <c r="V1757" s="67">
        <v>0</v>
      </c>
      <c r="W1757" s="67">
        <v>0</v>
      </c>
      <c r="X1757" s="67">
        <v>0</v>
      </c>
      <c r="Y1757" s="67">
        <v>3244000000</v>
      </c>
      <c r="Z1757" s="67">
        <v>3244290667</v>
      </c>
      <c r="AA1757" s="67">
        <v>0</v>
      </c>
      <c r="AB1757" s="67"/>
      <c r="AC1757" s="67">
        <v>0</v>
      </c>
      <c r="AD1757" s="67">
        <v>0</v>
      </c>
      <c r="AE1757" s="67">
        <v>0</v>
      </c>
      <c r="AF1757" s="67">
        <v>0</v>
      </c>
      <c r="AG1757" s="67">
        <v>0</v>
      </c>
      <c r="AH1757" s="67">
        <v>0</v>
      </c>
      <c r="AI1757" s="67">
        <v>0</v>
      </c>
      <c r="AJ1757" s="67">
        <v>0</v>
      </c>
      <c r="AK1757" s="67">
        <v>0</v>
      </c>
      <c r="AL1757" s="67">
        <v>0</v>
      </c>
      <c r="AM1757" s="67">
        <v>70687661932</v>
      </c>
      <c r="AN1757" s="67">
        <v>24580783036</v>
      </c>
      <c r="AO1757" s="67">
        <v>46158083965</v>
      </c>
      <c r="AP1757" s="67">
        <v>110921934767</v>
      </c>
      <c r="AQ1757" s="67">
        <v>145657927604</v>
      </c>
      <c r="AR1757" s="67">
        <v>57839082898</v>
      </c>
      <c r="AS1757" s="67">
        <v>46644421692</v>
      </c>
      <c r="AT1757" s="67">
        <v>11194661206</v>
      </c>
      <c r="AU1757" s="67">
        <v>6099000000</v>
      </c>
      <c r="AV1757" s="67">
        <v>18615000000</v>
      </c>
      <c r="AW1757" s="67">
        <v>10928384627</v>
      </c>
      <c r="AX1757" s="67">
        <v>7385740318</v>
      </c>
      <c r="AY1757" s="67">
        <v>3456125317</v>
      </c>
      <c r="AZ1757" s="67">
        <v>3929615001</v>
      </c>
      <c r="BA1757" s="67">
        <v>368650804</v>
      </c>
      <c r="BB1757" s="67">
        <v>997589830</v>
      </c>
      <c r="BC1757" s="67">
        <v>1566586897</v>
      </c>
      <c r="BD1757" s="67">
        <v>265759445</v>
      </c>
      <c r="BE1757" s="67">
        <v>343440014</v>
      </c>
      <c r="BF1757" s="67">
        <v>617320</v>
      </c>
      <c r="BG1757" s="67"/>
      <c r="BH1757" s="67">
        <v>6874136768</v>
      </c>
      <c r="BI1757" s="67"/>
      <c r="BJ1757" s="67"/>
      <c r="BK1757" s="67">
        <v>0</v>
      </c>
      <c r="BL1757" s="67">
        <v>6874136768</v>
      </c>
      <c r="BM1757" s="67">
        <v>6874136768</v>
      </c>
      <c r="BN1757" s="67"/>
      <c r="BO1757" s="67"/>
      <c r="BP1757" s="67"/>
      <c r="BQ1757" s="67"/>
      <c r="BR1757" s="67"/>
      <c r="BS1757" s="67"/>
      <c r="BT1757" s="67"/>
      <c r="BU1757" s="67"/>
      <c r="BV1757" s="67"/>
      <c r="BW1757" s="67"/>
      <c r="BX1757" s="67"/>
      <c r="BY1757" s="67"/>
      <c r="BZ1757" s="67">
        <v>76785387609</v>
      </c>
      <c r="CA1757" s="67">
        <v>28622434015</v>
      </c>
      <c r="CB1757" s="67">
        <v>48162953594</v>
      </c>
      <c r="CC1757" s="67">
        <v>139910991903</v>
      </c>
      <c r="CD1757" s="67">
        <v>152400000000</v>
      </c>
    </row>
    <row r="1758" spans="1:82">
      <c r="A1758" t="s">
        <v>2025</v>
      </c>
      <c r="B1758" t="s">
        <v>2026</v>
      </c>
      <c r="C1758" t="s">
        <v>71</v>
      </c>
      <c r="D1758" t="s">
        <v>64</v>
      </c>
      <c r="E1758" t="s">
        <v>153</v>
      </c>
      <c r="F1758" s="67">
        <v>2008</v>
      </c>
      <c r="G1758" t="s">
        <v>2040</v>
      </c>
      <c r="H1758" s="67">
        <v>2711373</v>
      </c>
      <c r="I1758" s="67">
        <v>54938908942</v>
      </c>
      <c r="J1758" s="67">
        <v>12282754255</v>
      </c>
      <c r="K1758" s="67">
        <v>41211899216</v>
      </c>
      <c r="L1758" s="67">
        <v>16937906113</v>
      </c>
      <c r="M1758" s="67">
        <v>12001824518</v>
      </c>
      <c r="N1758" s="67">
        <v>544580198</v>
      </c>
      <c r="O1758" s="67">
        <v>1115953014</v>
      </c>
      <c r="P1758" s="67">
        <v>2338871947</v>
      </c>
      <c r="Q1758" s="67">
        <v>393328521</v>
      </c>
      <c r="R1758" s="67">
        <v>521688730</v>
      </c>
      <c r="S1758" s="67">
        <v>28798496</v>
      </c>
      <c r="T1758" s="67">
        <v>0</v>
      </c>
      <c r="U1758" s="67">
        <v>3244290667</v>
      </c>
      <c r="V1758" s="67">
        <v>0</v>
      </c>
      <c r="W1758" s="67">
        <v>0</v>
      </c>
      <c r="X1758" s="67">
        <v>0</v>
      </c>
      <c r="Y1758" s="67">
        <v>3244000000</v>
      </c>
      <c r="Z1758" s="67">
        <v>3244290667</v>
      </c>
      <c r="AA1758" s="67">
        <v>0</v>
      </c>
      <c r="AB1758" s="67"/>
      <c r="AC1758" s="67">
        <v>0</v>
      </c>
      <c r="AD1758" s="67">
        <v>0</v>
      </c>
      <c r="AE1758" s="67">
        <v>0</v>
      </c>
      <c r="AF1758" s="67">
        <v>0</v>
      </c>
      <c r="AG1758" s="67">
        <v>0</v>
      </c>
      <c r="AH1758" s="67">
        <v>0</v>
      </c>
      <c r="AI1758" s="67">
        <v>0</v>
      </c>
      <c r="AJ1758" s="67">
        <v>0</v>
      </c>
      <c r="AK1758" s="67">
        <v>0</v>
      </c>
      <c r="AL1758" s="67">
        <v>0</v>
      </c>
      <c r="AM1758" s="67">
        <v>71357695373</v>
      </c>
      <c r="AN1758" s="67">
        <v>24793801261</v>
      </c>
      <c r="AO1758" s="67">
        <v>46617980060</v>
      </c>
      <c r="AP1758" s="67">
        <v>115492823094</v>
      </c>
      <c r="AQ1758" s="67">
        <v>146972312700</v>
      </c>
      <c r="AR1758" s="67">
        <v>53154126468</v>
      </c>
      <c r="AS1758" s="67">
        <v>42866231022</v>
      </c>
      <c r="AT1758" s="67">
        <v>10287895445</v>
      </c>
      <c r="AU1758" s="67">
        <v>6125000000</v>
      </c>
      <c r="AV1758" s="67">
        <v>20551000000</v>
      </c>
      <c r="AW1758" s="67">
        <v>11362783857</v>
      </c>
      <c r="AX1758" s="67">
        <v>7547598882</v>
      </c>
      <c r="AY1758" s="67">
        <v>3520137925</v>
      </c>
      <c r="AZ1758" s="67">
        <v>4027460957</v>
      </c>
      <c r="BA1758" s="67">
        <v>432230241</v>
      </c>
      <c r="BB1758" s="67">
        <v>1065442626</v>
      </c>
      <c r="BC1758" s="67">
        <v>1633503233</v>
      </c>
      <c r="BD1758" s="67">
        <v>297092353</v>
      </c>
      <c r="BE1758" s="67">
        <v>386916522</v>
      </c>
      <c r="BF1758" s="67">
        <v>0</v>
      </c>
      <c r="BG1758" s="67"/>
      <c r="BH1758" s="67">
        <v>4360467230</v>
      </c>
      <c r="BI1758" s="67"/>
      <c r="BJ1758" s="67"/>
      <c r="BK1758" s="67">
        <v>0</v>
      </c>
      <c r="BL1758" s="67">
        <v>4360467230</v>
      </c>
      <c r="BM1758" s="67">
        <v>4360467230</v>
      </c>
      <c r="BN1758" s="67"/>
      <c r="BO1758" s="67"/>
      <c r="BP1758" s="67"/>
      <c r="BQ1758" s="67"/>
      <c r="BR1758" s="67"/>
      <c r="BS1758" s="67"/>
      <c r="BT1758" s="67"/>
      <c r="BU1758" s="67"/>
      <c r="BV1758" s="67"/>
      <c r="BW1758" s="67"/>
      <c r="BX1758" s="67"/>
      <c r="BY1758" s="67"/>
      <c r="BZ1758" s="67">
        <v>83928977508</v>
      </c>
      <c r="CA1758" s="67">
        <v>31398996879</v>
      </c>
      <c r="CB1758" s="67">
        <v>52529980629</v>
      </c>
      <c r="CC1758" s="67">
        <v>138380355062</v>
      </c>
      <c r="CD1758" s="67">
        <v>152800000000</v>
      </c>
    </row>
    <row r="1759" spans="1:82">
      <c r="A1759" t="s">
        <v>2025</v>
      </c>
      <c r="B1759" t="s">
        <v>2026</v>
      </c>
      <c r="C1759" t="s">
        <v>71</v>
      </c>
      <c r="D1759" t="s">
        <v>64</v>
      </c>
      <c r="E1759" t="s">
        <v>153</v>
      </c>
      <c r="F1759" s="67">
        <v>2009</v>
      </c>
      <c r="G1759" t="s">
        <v>2041</v>
      </c>
      <c r="H1759" s="67">
        <v>2722401</v>
      </c>
      <c r="I1759" s="67">
        <v>55274055759</v>
      </c>
      <c r="J1759" s="67">
        <v>9271729354</v>
      </c>
      <c r="K1759" s="67">
        <v>37134492896</v>
      </c>
      <c r="L1759" s="67">
        <v>16965358393</v>
      </c>
      <c r="M1759" s="67">
        <v>12001824518</v>
      </c>
      <c r="N1759" s="67">
        <v>548125379</v>
      </c>
      <c r="O1759" s="67">
        <v>1116478862</v>
      </c>
      <c r="P1759" s="67">
        <v>2354769789</v>
      </c>
      <c r="Q1759" s="67">
        <v>396002064</v>
      </c>
      <c r="R1759" s="67">
        <v>525234767</v>
      </c>
      <c r="S1759" s="67">
        <v>28932923</v>
      </c>
      <c r="T1759" s="67">
        <v>0</v>
      </c>
      <c r="U1759" s="67">
        <v>3244290667</v>
      </c>
      <c r="V1759" s="67">
        <v>0</v>
      </c>
      <c r="W1759" s="67">
        <v>0</v>
      </c>
      <c r="X1759" s="67">
        <v>0</v>
      </c>
      <c r="Y1759" s="67">
        <v>3244000000</v>
      </c>
      <c r="Z1759" s="67">
        <v>3244290667</v>
      </c>
      <c r="AA1759" s="67">
        <v>0</v>
      </c>
      <c r="AB1759" s="67"/>
      <c r="AC1759" s="67">
        <v>0</v>
      </c>
      <c r="AD1759" s="67">
        <v>0</v>
      </c>
      <c r="AE1759" s="67">
        <v>0</v>
      </c>
      <c r="AF1759" s="67">
        <v>0</v>
      </c>
      <c r="AG1759" s="67">
        <v>0</v>
      </c>
      <c r="AH1759" s="67">
        <v>0</v>
      </c>
      <c r="AI1759" s="67">
        <v>0</v>
      </c>
      <c r="AJ1759" s="67">
        <v>0</v>
      </c>
      <c r="AK1759" s="67">
        <v>0</v>
      </c>
      <c r="AL1759" s="67">
        <v>0</v>
      </c>
      <c r="AM1759" s="67">
        <v>69366551315</v>
      </c>
      <c r="AN1759" s="67">
        <v>24184653129</v>
      </c>
      <c r="AO1759" s="67">
        <v>45224358039</v>
      </c>
      <c r="AP1759" s="67">
        <v>115902197768</v>
      </c>
      <c r="AQ1759" s="67">
        <v>145066639949</v>
      </c>
      <c r="AR1759" s="67">
        <v>43022153869</v>
      </c>
      <c r="AS1759" s="67">
        <v>34695285378</v>
      </c>
      <c r="AT1759" s="67">
        <v>8326868491</v>
      </c>
      <c r="AU1759" s="67">
        <v>5067000000</v>
      </c>
      <c r="AV1759" s="67">
        <v>20294000000</v>
      </c>
      <c r="AW1759" s="67">
        <v>11843445275</v>
      </c>
      <c r="AX1759" s="67">
        <v>8181518068</v>
      </c>
      <c r="AY1759" s="67">
        <v>3914304259</v>
      </c>
      <c r="AZ1759" s="67">
        <v>4267213810</v>
      </c>
      <c r="BA1759" s="67">
        <v>416087987</v>
      </c>
      <c r="BB1759" s="67">
        <v>973839244</v>
      </c>
      <c r="BC1759" s="67">
        <v>1521760438</v>
      </c>
      <c r="BD1759" s="67">
        <v>325147600</v>
      </c>
      <c r="BE1759" s="67">
        <v>425091937</v>
      </c>
      <c r="BF1759" s="67">
        <v>0</v>
      </c>
      <c r="BG1759" s="67"/>
      <c r="BH1759" s="67">
        <v>2519177645</v>
      </c>
      <c r="BI1759" s="67"/>
      <c r="BJ1759" s="67"/>
      <c r="BK1759" s="67">
        <v>0</v>
      </c>
      <c r="BL1759" s="67">
        <v>2519177645</v>
      </c>
      <c r="BM1759" s="67">
        <v>2519177645</v>
      </c>
      <c r="BN1759" s="67"/>
      <c r="BO1759" s="67"/>
      <c r="BP1759" s="67"/>
      <c r="BQ1759" s="67"/>
      <c r="BR1759" s="67"/>
      <c r="BS1759" s="67"/>
      <c r="BT1759" s="67"/>
      <c r="BU1759" s="67"/>
      <c r="BV1759" s="67"/>
      <c r="BW1759" s="67"/>
      <c r="BX1759" s="67"/>
      <c r="BY1759" s="67"/>
      <c r="BZ1759" s="67">
        <v>74156496881</v>
      </c>
      <c r="CA1759" s="67">
        <v>27790720719</v>
      </c>
      <c r="CB1759" s="67">
        <v>46365776162</v>
      </c>
      <c r="CC1759" s="67">
        <v>116314273669</v>
      </c>
      <c r="CD1759" s="67">
        <v>131500000000</v>
      </c>
    </row>
    <row r="1760" spans="1:82">
      <c r="A1760" t="s">
        <v>2025</v>
      </c>
      <c r="B1760" t="s">
        <v>2026</v>
      </c>
      <c r="C1760" t="s">
        <v>71</v>
      </c>
      <c r="D1760" t="s">
        <v>64</v>
      </c>
      <c r="E1760" t="s">
        <v>153</v>
      </c>
      <c r="F1760" s="67">
        <v>2010</v>
      </c>
      <c r="G1760" t="s">
        <v>2042</v>
      </c>
      <c r="H1760" s="67">
        <v>2733896</v>
      </c>
      <c r="I1760" s="67">
        <v>55601548795</v>
      </c>
      <c r="J1760" s="67">
        <v>9442383389</v>
      </c>
      <c r="K1760" s="67">
        <v>35881381863</v>
      </c>
      <c r="L1760" s="67">
        <v>16864578493</v>
      </c>
      <c r="M1760" s="67">
        <v>11868173913</v>
      </c>
      <c r="N1760" s="67">
        <v>551670560</v>
      </c>
      <c r="O1760" s="67">
        <v>1117004709</v>
      </c>
      <c r="P1760" s="67">
        <v>2370667632</v>
      </c>
      <c r="Q1760" s="67">
        <v>398675607</v>
      </c>
      <c r="R1760" s="67">
        <v>528780803</v>
      </c>
      <c r="S1760" s="67">
        <v>28871414</v>
      </c>
      <c r="T1760" s="67">
        <v>0</v>
      </c>
      <c r="U1760" s="67">
        <v>3244290667</v>
      </c>
      <c r="V1760" s="67">
        <v>0</v>
      </c>
      <c r="W1760" s="67">
        <v>0</v>
      </c>
      <c r="X1760" s="67">
        <v>0</v>
      </c>
      <c r="Y1760" s="67">
        <v>3244000000</v>
      </c>
      <c r="Z1760" s="67">
        <v>3244290667</v>
      </c>
      <c r="AA1760" s="67">
        <v>0</v>
      </c>
      <c r="AB1760" s="67"/>
      <c r="AC1760" s="67">
        <v>0</v>
      </c>
      <c r="AD1760" s="67">
        <v>0</v>
      </c>
      <c r="AE1760" s="67">
        <v>0</v>
      </c>
      <c r="AF1760" s="67">
        <v>0</v>
      </c>
      <c r="AG1760" s="67">
        <v>0</v>
      </c>
      <c r="AH1760" s="67">
        <v>0</v>
      </c>
      <c r="AI1760" s="67">
        <v>0</v>
      </c>
      <c r="AJ1760" s="67">
        <v>0</v>
      </c>
      <c r="AK1760" s="67">
        <v>0</v>
      </c>
      <c r="AL1760" s="67">
        <v>0</v>
      </c>
      <c r="AM1760" s="67">
        <v>68252299153</v>
      </c>
      <c r="AN1760" s="67">
        <v>23709371996</v>
      </c>
      <c r="AO1760" s="67">
        <v>44594634556</v>
      </c>
      <c r="AP1760" s="67">
        <v>116097395647</v>
      </c>
      <c r="AQ1760" s="67">
        <v>143961054513</v>
      </c>
      <c r="AR1760" s="67">
        <v>41263175807</v>
      </c>
      <c r="AS1760" s="67">
        <v>33276754683</v>
      </c>
      <c r="AT1760" s="67">
        <v>7986421124</v>
      </c>
      <c r="AU1760" s="67">
        <v>5811000000</v>
      </c>
      <c r="AV1760" s="67">
        <v>22082000000</v>
      </c>
      <c r="AW1760" s="67">
        <v>12423841110</v>
      </c>
      <c r="AX1760" s="67">
        <v>8240078296</v>
      </c>
      <c r="AY1760" s="67">
        <v>3923307462</v>
      </c>
      <c r="AZ1760" s="67">
        <v>4316770834</v>
      </c>
      <c r="BA1760" s="67">
        <v>727600831</v>
      </c>
      <c r="BB1760" s="67">
        <v>1065862344</v>
      </c>
      <c r="BC1760" s="67">
        <v>1540139187</v>
      </c>
      <c r="BD1760" s="67">
        <v>351452016</v>
      </c>
      <c r="BE1760" s="67">
        <v>468523826</v>
      </c>
      <c r="BF1760" s="67">
        <v>30184611</v>
      </c>
      <c r="BG1760" s="67"/>
      <c r="BH1760" s="67">
        <v>2724973127</v>
      </c>
      <c r="BI1760" s="67"/>
      <c r="BJ1760" s="67"/>
      <c r="BK1760" s="67">
        <v>0</v>
      </c>
      <c r="BL1760" s="67">
        <v>2724973127</v>
      </c>
      <c r="BM1760" s="67">
        <v>2724973127</v>
      </c>
      <c r="BN1760" s="67"/>
      <c r="BO1760" s="67"/>
      <c r="BP1760" s="67"/>
      <c r="BQ1760" s="67"/>
      <c r="BR1760" s="67"/>
      <c r="BS1760" s="67"/>
      <c r="BT1760" s="67"/>
      <c r="BU1760" s="67"/>
      <c r="BV1760" s="67"/>
      <c r="BW1760" s="67"/>
      <c r="BX1760" s="67"/>
      <c r="BY1760" s="67"/>
      <c r="BZ1760" s="67">
        <v>78954749673</v>
      </c>
      <c r="CA1760" s="67">
        <v>29269037051</v>
      </c>
      <c r="CB1760" s="67">
        <v>49685712622</v>
      </c>
      <c r="CC1760" s="67">
        <v>119095739717</v>
      </c>
      <c r="CD1760" s="67">
        <v>135400000000</v>
      </c>
    </row>
    <row r="1761" spans="1:82">
      <c r="A1761" t="s">
        <v>2025</v>
      </c>
      <c r="B1761" t="s">
        <v>2026</v>
      </c>
      <c r="C1761" t="s">
        <v>71</v>
      </c>
      <c r="D1761" t="s">
        <v>64</v>
      </c>
      <c r="E1761" t="s">
        <v>153</v>
      </c>
      <c r="F1761" s="67">
        <v>2011</v>
      </c>
      <c r="G1761" t="s">
        <v>2043</v>
      </c>
      <c r="H1761" s="67">
        <v>2746169</v>
      </c>
      <c r="I1761" s="67">
        <v>56189390176</v>
      </c>
      <c r="J1761" s="67">
        <v>8635528019</v>
      </c>
      <c r="K1761" s="67">
        <v>35956187343</v>
      </c>
      <c r="L1761" s="67">
        <v>16873794392</v>
      </c>
      <c r="M1761" s="67">
        <v>11868173913</v>
      </c>
      <c r="N1761" s="67">
        <v>555206475</v>
      </c>
      <c r="O1761" s="67">
        <v>1103858528</v>
      </c>
      <c r="P1761" s="67">
        <v>2386807445</v>
      </c>
      <c r="Q1761" s="67">
        <v>401389842</v>
      </c>
      <c r="R1761" s="67">
        <v>532380812</v>
      </c>
      <c r="S1761" s="67">
        <v>28620663</v>
      </c>
      <c r="T1761" s="67">
        <v>0</v>
      </c>
      <c r="U1761" s="67">
        <v>3244290667</v>
      </c>
      <c r="V1761" s="67">
        <v>0</v>
      </c>
      <c r="W1761" s="67">
        <v>0</v>
      </c>
      <c r="X1761" s="67">
        <v>0</v>
      </c>
      <c r="Y1761" s="67">
        <v>3244000000</v>
      </c>
      <c r="Z1761" s="67">
        <v>3244290667</v>
      </c>
      <c r="AA1761" s="67">
        <v>0</v>
      </c>
      <c r="AB1761" s="67"/>
      <c r="AC1761" s="67">
        <v>0</v>
      </c>
      <c r="AD1761" s="67">
        <v>0</v>
      </c>
      <c r="AE1761" s="67">
        <v>0</v>
      </c>
      <c r="AF1761" s="67">
        <v>0</v>
      </c>
      <c r="AG1761" s="67">
        <v>0</v>
      </c>
      <c r="AH1761" s="67">
        <v>0</v>
      </c>
      <c r="AI1761" s="67">
        <v>0</v>
      </c>
      <c r="AJ1761" s="67">
        <v>0</v>
      </c>
      <c r="AK1761" s="67">
        <v>0</v>
      </c>
      <c r="AL1761" s="67">
        <v>0</v>
      </c>
      <c r="AM1761" s="67">
        <v>69626527152</v>
      </c>
      <c r="AN1761" s="67">
        <v>24149959111</v>
      </c>
      <c r="AO1761" s="67">
        <v>45533380504</v>
      </c>
      <c r="AP1761" s="67">
        <v>117666447226</v>
      </c>
      <c r="AQ1761" s="67">
        <v>146031049071</v>
      </c>
      <c r="AR1761" s="67">
        <v>42305497991</v>
      </c>
      <c r="AS1761" s="67">
        <v>34117337090</v>
      </c>
      <c r="AT1761" s="67">
        <v>8188160902</v>
      </c>
      <c r="AU1761" s="67">
        <v>5716000000</v>
      </c>
      <c r="AV1761" s="67">
        <v>23800000000</v>
      </c>
      <c r="AW1761" s="67">
        <v>13653594870</v>
      </c>
      <c r="AX1761" s="67">
        <v>9505727000</v>
      </c>
      <c r="AY1761" s="67">
        <v>4546231448</v>
      </c>
      <c r="AZ1761" s="67">
        <v>4959495552</v>
      </c>
      <c r="BA1761" s="67">
        <v>636249559</v>
      </c>
      <c r="BB1761" s="67">
        <v>1155686098</v>
      </c>
      <c r="BC1761" s="67">
        <v>1514408938</v>
      </c>
      <c r="BD1761" s="67">
        <v>359000059</v>
      </c>
      <c r="BE1761" s="67">
        <v>482523216</v>
      </c>
      <c r="BF1761" s="67">
        <v>0</v>
      </c>
      <c r="BG1761" s="67"/>
      <c r="BH1761" s="67">
        <v>4106436662</v>
      </c>
      <c r="BI1761" s="67"/>
      <c r="BJ1761" s="67"/>
      <c r="BK1761" s="67">
        <v>0</v>
      </c>
      <c r="BL1761" s="67">
        <v>4106436662</v>
      </c>
      <c r="BM1761" s="67">
        <v>4106436662</v>
      </c>
      <c r="BN1761" s="67"/>
      <c r="BO1761" s="67"/>
      <c r="BP1761" s="67"/>
      <c r="BQ1761" s="67"/>
      <c r="BR1761" s="67"/>
      <c r="BS1761" s="67"/>
      <c r="BT1761" s="67"/>
      <c r="BU1761" s="67"/>
      <c r="BV1761" s="67"/>
      <c r="BW1761" s="67"/>
      <c r="BX1761" s="67"/>
      <c r="BY1761" s="67"/>
      <c r="BZ1761" s="67">
        <v>86187850068</v>
      </c>
      <c r="CA1761" s="67">
        <v>31991094468</v>
      </c>
      <c r="CB1761" s="67">
        <v>54196755600</v>
      </c>
      <c r="CC1761" s="67">
        <v>128169379592</v>
      </c>
      <c r="CD1761" s="67">
        <v>146300000000</v>
      </c>
    </row>
    <row r="1762" spans="1:82">
      <c r="A1762" t="s">
        <v>2025</v>
      </c>
      <c r="B1762" t="s">
        <v>2026</v>
      </c>
      <c r="C1762" t="s">
        <v>71</v>
      </c>
      <c r="D1762" t="s">
        <v>64</v>
      </c>
      <c r="E1762" t="s">
        <v>153</v>
      </c>
      <c r="F1762" s="67">
        <v>2012</v>
      </c>
      <c r="G1762" t="s">
        <v>2044</v>
      </c>
      <c r="H1762" s="67">
        <v>2759817</v>
      </c>
      <c r="I1762" s="67">
        <v>56689909140</v>
      </c>
      <c r="J1762" s="67">
        <v>9683119633</v>
      </c>
      <c r="K1762" s="67">
        <v>36171046011</v>
      </c>
      <c r="L1762" s="67">
        <v>16883432814</v>
      </c>
      <c r="M1762" s="67">
        <v>11868173913</v>
      </c>
      <c r="N1762" s="67">
        <v>558742389</v>
      </c>
      <c r="O1762" s="67">
        <v>1090712347</v>
      </c>
      <c r="P1762" s="67">
        <v>2402947257</v>
      </c>
      <c r="Q1762" s="67">
        <v>404104078</v>
      </c>
      <c r="R1762" s="67">
        <v>535980820</v>
      </c>
      <c r="S1762" s="67">
        <v>28429708</v>
      </c>
      <c r="T1762" s="67">
        <v>0</v>
      </c>
      <c r="U1762" s="67">
        <v>3244290667</v>
      </c>
      <c r="V1762" s="67">
        <v>0</v>
      </c>
      <c r="W1762" s="67">
        <v>0</v>
      </c>
      <c r="X1762" s="67">
        <v>0</v>
      </c>
      <c r="Y1762" s="67">
        <v>3244000000</v>
      </c>
      <c r="Z1762" s="67">
        <v>3244290667</v>
      </c>
      <c r="AA1762" s="67">
        <v>0</v>
      </c>
      <c r="AB1762" s="67"/>
      <c r="AC1762" s="67">
        <v>0</v>
      </c>
      <c r="AD1762" s="67">
        <v>0</v>
      </c>
      <c r="AE1762" s="67">
        <v>0</v>
      </c>
      <c r="AF1762" s="67">
        <v>0</v>
      </c>
      <c r="AG1762" s="67">
        <v>0</v>
      </c>
      <c r="AH1762" s="67">
        <v>0</v>
      </c>
      <c r="AI1762" s="67">
        <v>0</v>
      </c>
      <c r="AJ1762" s="67">
        <v>0</v>
      </c>
      <c r="AK1762" s="67">
        <v>0</v>
      </c>
      <c r="AL1762" s="67">
        <v>0</v>
      </c>
      <c r="AM1762" s="67">
        <v>70235714577</v>
      </c>
      <c r="AN1762" s="67">
        <v>24478779258</v>
      </c>
      <c r="AO1762" s="67">
        <v>45802346242</v>
      </c>
      <c r="AP1762" s="67">
        <v>119317647277</v>
      </c>
      <c r="AQ1762" s="67">
        <v>147124901403</v>
      </c>
      <c r="AR1762" s="67">
        <v>45580135470</v>
      </c>
      <c r="AS1762" s="67">
        <v>36758173766</v>
      </c>
      <c r="AT1762" s="67">
        <v>8821961704</v>
      </c>
      <c r="AU1762" s="67">
        <v>6850000000</v>
      </c>
      <c r="AV1762" s="67">
        <v>25588000000</v>
      </c>
      <c r="AW1762" s="67">
        <v>14803956613</v>
      </c>
      <c r="AX1762" s="67">
        <v>9892658023</v>
      </c>
      <c r="AY1762" s="67">
        <v>4741757822</v>
      </c>
      <c r="AZ1762" s="67">
        <v>5150900201</v>
      </c>
      <c r="BA1762" s="67">
        <v>634248404</v>
      </c>
      <c r="BB1762" s="67">
        <v>1203283516</v>
      </c>
      <c r="BC1762" s="67">
        <v>2216530026</v>
      </c>
      <c r="BD1762" s="67">
        <v>361005237</v>
      </c>
      <c r="BE1762" s="67">
        <v>496231408</v>
      </c>
      <c r="BF1762" s="67">
        <v>0</v>
      </c>
      <c r="BG1762" s="67"/>
      <c r="BH1762" s="67">
        <v>2970470246</v>
      </c>
      <c r="BI1762" s="67"/>
      <c r="BJ1762" s="67"/>
      <c r="BK1762" s="67">
        <v>0</v>
      </c>
      <c r="BL1762" s="67">
        <v>2970470246</v>
      </c>
      <c r="BM1762" s="67">
        <v>2970470246</v>
      </c>
      <c r="BN1762" s="67"/>
      <c r="BO1762" s="67"/>
      <c r="BP1762" s="67"/>
      <c r="BQ1762" s="67"/>
      <c r="BR1762" s="67"/>
      <c r="BS1762" s="67"/>
      <c r="BT1762" s="67"/>
      <c r="BU1762" s="67"/>
      <c r="BV1762" s="67"/>
      <c r="BW1762" s="67"/>
      <c r="BX1762" s="67"/>
      <c r="BY1762" s="67"/>
      <c r="BZ1762" s="67">
        <v>89346666145</v>
      </c>
      <c r="CA1762" s="67">
        <v>32882679350</v>
      </c>
      <c r="CB1762" s="67">
        <v>56463986794</v>
      </c>
      <c r="CC1762" s="67">
        <v>133963228474</v>
      </c>
      <c r="CD1762" s="67">
        <v>152700000000</v>
      </c>
    </row>
    <row r="1763" spans="1:82">
      <c r="A1763" t="s">
        <v>2025</v>
      </c>
      <c r="B1763" t="s">
        <v>2026</v>
      </c>
      <c r="C1763" t="s">
        <v>71</v>
      </c>
      <c r="D1763" t="s">
        <v>64</v>
      </c>
      <c r="E1763" t="s">
        <v>153</v>
      </c>
      <c r="F1763" s="67">
        <v>2013</v>
      </c>
      <c r="G1763" t="s">
        <v>2045</v>
      </c>
      <c r="H1763" s="67">
        <v>2773129</v>
      </c>
      <c r="I1763" s="67">
        <v>57373492183</v>
      </c>
      <c r="J1763" s="67">
        <v>9369101948</v>
      </c>
      <c r="K1763" s="67">
        <v>33943117379</v>
      </c>
      <c r="L1763" s="67">
        <v>16894577042</v>
      </c>
      <c r="M1763" s="67">
        <v>11868173913</v>
      </c>
      <c r="N1763" s="67">
        <v>562278303</v>
      </c>
      <c r="O1763" s="67">
        <v>1077671335</v>
      </c>
      <c r="P1763" s="67">
        <v>2419087070</v>
      </c>
      <c r="Q1763" s="67">
        <v>406818313</v>
      </c>
      <c r="R1763" s="67">
        <v>539580828</v>
      </c>
      <c r="S1763" s="67">
        <v>28063730</v>
      </c>
      <c r="T1763" s="67">
        <v>0</v>
      </c>
      <c r="U1763" s="67">
        <v>3244290667</v>
      </c>
      <c r="V1763" s="67">
        <v>0</v>
      </c>
      <c r="W1763" s="67">
        <v>0</v>
      </c>
      <c r="X1763" s="67">
        <v>0</v>
      </c>
      <c r="Y1763" s="67">
        <v>3244000000</v>
      </c>
      <c r="Z1763" s="67">
        <v>3244290667</v>
      </c>
      <c r="AA1763" s="67">
        <v>0</v>
      </c>
      <c r="AB1763" s="67"/>
      <c r="AC1763" s="67">
        <v>0</v>
      </c>
      <c r="AD1763" s="67">
        <v>0</v>
      </c>
      <c r="AE1763" s="67">
        <v>0</v>
      </c>
      <c r="AF1763" s="67">
        <v>0</v>
      </c>
      <c r="AG1763" s="67">
        <v>0</v>
      </c>
      <c r="AH1763" s="67">
        <v>0</v>
      </c>
      <c r="AI1763" s="67">
        <v>0</v>
      </c>
      <c r="AJ1763" s="67">
        <v>0</v>
      </c>
      <c r="AK1763" s="67">
        <v>0</v>
      </c>
      <c r="AL1763" s="67">
        <v>0</v>
      </c>
      <c r="AM1763" s="67">
        <v>71984079992</v>
      </c>
      <c r="AN1763" s="67">
        <v>24914233259</v>
      </c>
      <c r="AO1763" s="67">
        <v>47132676833</v>
      </c>
      <c r="AP1763" s="67">
        <v>124001056722</v>
      </c>
      <c r="AQ1763" s="67">
        <v>149668962186</v>
      </c>
      <c r="AR1763" s="67">
        <v>45457760609</v>
      </c>
      <c r="AS1763" s="67">
        <v>36659484362</v>
      </c>
      <c r="AT1763" s="67">
        <v>8798276247</v>
      </c>
      <c r="AU1763" s="67">
        <v>7247000000</v>
      </c>
      <c r="AV1763" s="67">
        <v>26255000000</v>
      </c>
      <c r="AW1763" s="67">
        <v>15446864556</v>
      </c>
      <c r="AX1763" s="67">
        <v>10289247630</v>
      </c>
      <c r="AY1763" s="67">
        <v>4924220207</v>
      </c>
      <c r="AZ1763" s="67">
        <v>5365027423</v>
      </c>
      <c r="BA1763" s="67">
        <v>730965762</v>
      </c>
      <c r="BB1763" s="67">
        <v>1164013096</v>
      </c>
      <c r="BC1763" s="67">
        <v>2261962556</v>
      </c>
      <c r="BD1763" s="67">
        <v>365750071</v>
      </c>
      <c r="BE1763" s="67">
        <v>502200215</v>
      </c>
      <c r="BF1763" s="67">
        <v>132725227</v>
      </c>
      <c r="BG1763" s="67"/>
      <c r="BH1763" s="67">
        <v>2227130492</v>
      </c>
      <c r="BI1763" s="67"/>
      <c r="BJ1763" s="67"/>
      <c r="BK1763" s="67">
        <v>0</v>
      </c>
      <c r="BL1763" s="67">
        <v>2227130492</v>
      </c>
      <c r="BM1763" s="67">
        <v>2227130492</v>
      </c>
      <c r="BN1763" s="67"/>
      <c r="BO1763" s="67"/>
      <c r="BP1763" s="67"/>
      <c r="BQ1763" s="67"/>
      <c r="BR1763" s="67"/>
      <c r="BS1763" s="67"/>
      <c r="BT1763" s="67"/>
      <c r="BU1763" s="67"/>
      <c r="BV1763" s="67"/>
      <c r="BW1763" s="67"/>
      <c r="BX1763" s="67"/>
      <c r="BY1763" s="67"/>
      <c r="BZ1763" s="67">
        <v>85216159788</v>
      </c>
      <c r="CA1763" s="67">
        <v>31290023323</v>
      </c>
      <c r="CB1763" s="67">
        <v>53926136465</v>
      </c>
      <c r="CC1763" s="67">
        <v>129339915444</v>
      </c>
      <c r="CD1763" s="67">
        <v>148300000000</v>
      </c>
    </row>
    <row r="1764" spans="1:82">
      <c r="A1764" t="s">
        <v>2025</v>
      </c>
      <c r="B1764" t="s">
        <v>2026</v>
      </c>
      <c r="C1764" t="s">
        <v>71</v>
      </c>
      <c r="D1764" t="s">
        <v>64</v>
      </c>
      <c r="E1764" t="s">
        <v>153</v>
      </c>
      <c r="F1764" s="67">
        <v>2014</v>
      </c>
      <c r="G1764" t="s">
        <v>2046</v>
      </c>
      <c r="H1764" s="67">
        <v>2784543</v>
      </c>
      <c r="I1764" s="67">
        <v>58141985689</v>
      </c>
      <c r="J1764" s="67">
        <v>9517612273</v>
      </c>
      <c r="K1764" s="67">
        <v>32999404137</v>
      </c>
      <c r="L1764" s="67">
        <v>16906977554</v>
      </c>
      <c r="M1764" s="67">
        <v>11868173913</v>
      </c>
      <c r="N1764" s="67">
        <v>565814217</v>
      </c>
      <c r="O1764" s="67">
        <v>1064525154</v>
      </c>
      <c r="P1764" s="67">
        <v>2435226882</v>
      </c>
      <c r="Q1764" s="67">
        <v>409532548</v>
      </c>
      <c r="R1764" s="67">
        <v>543180837</v>
      </c>
      <c r="S1764" s="67">
        <v>27762736</v>
      </c>
      <c r="T1764" s="67">
        <v>0</v>
      </c>
      <c r="U1764" s="67">
        <v>3244290667</v>
      </c>
      <c r="V1764" s="67">
        <v>0</v>
      </c>
      <c r="W1764" s="67">
        <v>0</v>
      </c>
      <c r="X1764" s="67">
        <v>0</v>
      </c>
      <c r="Y1764" s="67">
        <v>3244000000</v>
      </c>
      <c r="Z1764" s="67">
        <v>3244290667</v>
      </c>
      <c r="AA1764" s="67">
        <v>0</v>
      </c>
      <c r="AB1764" s="67"/>
      <c r="AC1764" s="67">
        <v>0</v>
      </c>
      <c r="AD1764" s="67">
        <v>0</v>
      </c>
      <c r="AE1764" s="67">
        <v>0</v>
      </c>
      <c r="AF1764" s="67">
        <v>0</v>
      </c>
      <c r="AG1764" s="67">
        <v>0</v>
      </c>
      <c r="AH1764" s="67">
        <v>0</v>
      </c>
      <c r="AI1764" s="67">
        <v>0</v>
      </c>
      <c r="AJ1764" s="67">
        <v>0</v>
      </c>
      <c r="AK1764" s="67">
        <v>0</v>
      </c>
      <c r="AL1764" s="67">
        <v>0</v>
      </c>
      <c r="AM1764" s="67">
        <v>74462788379</v>
      </c>
      <c r="AN1764" s="67">
        <v>25802887980</v>
      </c>
      <c r="AO1764" s="67">
        <v>48721963850</v>
      </c>
      <c r="AP1764" s="67">
        <v>128633121447</v>
      </c>
      <c r="AQ1764" s="67">
        <v>153045168042</v>
      </c>
      <c r="AR1764" s="67">
        <v>47065652150</v>
      </c>
      <c r="AS1764" s="67">
        <v>37956171089</v>
      </c>
      <c r="AT1764" s="67">
        <v>9109481061</v>
      </c>
      <c r="AU1764" s="67">
        <v>7971000000</v>
      </c>
      <c r="AV1764" s="67">
        <v>27637000000</v>
      </c>
      <c r="AW1764" s="67">
        <v>14538325022</v>
      </c>
      <c r="AX1764" s="67">
        <v>9415529898</v>
      </c>
      <c r="AY1764" s="67">
        <v>4484472942</v>
      </c>
      <c r="AZ1764" s="67">
        <v>4931056956</v>
      </c>
      <c r="BA1764" s="67">
        <v>851913469</v>
      </c>
      <c r="BB1764" s="67">
        <v>1136926107</v>
      </c>
      <c r="BC1764" s="67">
        <v>2267745173</v>
      </c>
      <c r="BD1764" s="67">
        <v>365540771</v>
      </c>
      <c r="BE1764" s="67">
        <v>500669603</v>
      </c>
      <c r="BF1764" s="67">
        <v>0</v>
      </c>
      <c r="BG1764" s="67"/>
      <c r="BH1764" s="67">
        <v>2214419629</v>
      </c>
      <c r="BI1764" s="67"/>
      <c r="BJ1764" s="67"/>
      <c r="BK1764" s="67">
        <v>0</v>
      </c>
      <c r="BL1764" s="67">
        <v>2214419629</v>
      </c>
      <c r="BM1764" s="67">
        <v>2214419629</v>
      </c>
      <c r="BN1764" s="67"/>
      <c r="BO1764" s="67"/>
      <c r="BP1764" s="67"/>
      <c r="BQ1764" s="67"/>
      <c r="BR1764" s="67"/>
      <c r="BS1764" s="67"/>
      <c r="BT1764" s="67"/>
      <c r="BU1764" s="67"/>
      <c r="BV1764" s="67"/>
      <c r="BW1764" s="67"/>
      <c r="BX1764" s="67"/>
      <c r="BY1764" s="67"/>
      <c r="BZ1764" s="67">
        <v>80954565378</v>
      </c>
      <c r="CA1764" s="67">
        <v>29677648522</v>
      </c>
      <c r="CB1764" s="67">
        <v>51276916855</v>
      </c>
      <c r="CC1764" s="67">
        <v>125106962179</v>
      </c>
      <c r="CD1764" s="67">
        <v>144800000000</v>
      </c>
    </row>
    <row r="1765" spans="1:82">
      <c r="A1765" t="s">
        <v>2025</v>
      </c>
      <c r="B1765" t="s">
        <v>2026</v>
      </c>
      <c r="C1765" t="s">
        <v>71</v>
      </c>
      <c r="D1765" t="s">
        <v>64</v>
      </c>
      <c r="E1765" t="s">
        <v>153</v>
      </c>
      <c r="F1765" s="67">
        <v>2015</v>
      </c>
      <c r="G1765" t="s">
        <v>2047</v>
      </c>
      <c r="H1765" s="67">
        <v>2794445</v>
      </c>
      <c r="I1765" s="67">
        <v>58771090058</v>
      </c>
      <c r="J1765" s="67">
        <v>9901928905</v>
      </c>
      <c r="K1765" s="67">
        <v>33137319234</v>
      </c>
      <c r="L1765" s="67">
        <v>16920206421</v>
      </c>
      <c r="M1765" s="67">
        <v>11868173913</v>
      </c>
      <c r="N1765" s="67">
        <v>569350131</v>
      </c>
      <c r="O1765" s="67">
        <v>1051378973</v>
      </c>
      <c r="P1765" s="67">
        <v>2451366695</v>
      </c>
      <c r="Q1765" s="67">
        <v>412246783</v>
      </c>
      <c r="R1765" s="67">
        <v>546780845</v>
      </c>
      <c r="S1765" s="67">
        <v>27515493</v>
      </c>
      <c r="T1765" s="67">
        <v>0</v>
      </c>
      <c r="U1765" s="67">
        <v>3244290667</v>
      </c>
      <c r="V1765" s="67">
        <v>0</v>
      </c>
      <c r="W1765" s="67">
        <v>0</v>
      </c>
      <c r="X1765" s="67">
        <v>0</v>
      </c>
      <c r="Y1765" s="67">
        <v>3244000000</v>
      </c>
      <c r="Z1765" s="67">
        <v>3244290667</v>
      </c>
      <c r="AA1765" s="67">
        <v>0</v>
      </c>
      <c r="AB1765" s="67"/>
      <c r="AC1765" s="67">
        <v>0</v>
      </c>
      <c r="AD1765" s="67">
        <v>0</v>
      </c>
      <c r="AE1765" s="67">
        <v>0</v>
      </c>
      <c r="AF1765" s="67">
        <v>0</v>
      </c>
      <c r="AG1765" s="67">
        <v>0</v>
      </c>
      <c r="AH1765" s="67">
        <v>0</v>
      </c>
      <c r="AI1765" s="67">
        <v>0</v>
      </c>
      <c r="AJ1765" s="67">
        <v>0</v>
      </c>
      <c r="AK1765" s="67">
        <v>0</v>
      </c>
      <c r="AL1765" s="67">
        <v>0</v>
      </c>
      <c r="AM1765" s="67">
        <v>78913853917</v>
      </c>
      <c r="AN1765" s="67">
        <v>28121994484</v>
      </c>
      <c r="AO1765" s="67">
        <v>50804866624</v>
      </c>
      <c r="AP1765" s="67">
        <v>134421855609</v>
      </c>
      <c r="AQ1765" s="67">
        <v>158321198877</v>
      </c>
      <c r="AR1765" s="67">
        <v>50353302661</v>
      </c>
      <c r="AS1765" s="67">
        <v>40607502146</v>
      </c>
      <c r="AT1765" s="67">
        <v>9745800515</v>
      </c>
      <c r="AU1765" s="67">
        <v>8599000000</v>
      </c>
      <c r="AV1765" s="67">
        <v>28777000000</v>
      </c>
      <c r="AW1765" s="67">
        <v>14396908177</v>
      </c>
      <c r="AX1765" s="67">
        <v>9303741726</v>
      </c>
      <c r="AY1765" s="67">
        <v>4463890477</v>
      </c>
      <c r="AZ1765" s="67">
        <v>4839851249</v>
      </c>
      <c r="BA1765" s="67">
        <v>745987017</v>
      </c>
      <c r="BB1765" s="67">
        <v>1160614603</v>
      </c>
      <c r="BC1765" s="67">
        <v>2272547837</v>
      </c>
      <c r="BD1765" s="67">
        <v>371981885</v>
      </c>
      <c r="BE1765" s="67">
        <v>508577984</v>
      </c>
      <c r="BF1765" s="67">
        <v>33457124</v>
      </c>
      <c r="BG1765" s="67"/>
      <c r="BH1765" s="67">
        <v>2163090415</v>
      </c>
      <c r="BI1765" s="67"/>
      <c r="BJ1765" s="67"/>
      <c r="BK1765" s="67">
        <v>0</v>
      </c>
      <c r="BL1765" s="67">
        <v>2163090415</v>
      </c>
      <c r="BM1765" s="67">
        <v>2163090415</v>
      </c>
      <c r="BN1765" s="67"/>
      <c r="BO1765" s="67"/>
      <c r="BP1765" s="67"/>
      <c r="BQ1765" s="67"/>
      <c r="BR1765" s="67"/>
      <c r="BS1765" s="67"/>
      <c r="BT1765" s="67"/>
      <c r="BU1765" s="67"/>
      <c r="BV1765" s="67"/>
      <c r="BW1765" s="67"/>
      <c r="BX1765" s="67"/>
      <c r="BY1765" s="67"/>
      <c r="BZ1765" s="67">
        <v>81280152389</v>
      </c>
      <c r="CA1765" s="67">
        <v>29761259855</v>
      </c>
      <c r="CB1765" s="67">
        <v>51518892534</v>
      </c>
      <c r="CC1765" s="67">
        <v>128015453643</v>
      </c>
      <c r="CD1765" s="67">
        <v>148200000000</v>
      </c>
    </row>
    <row r="1766" spans="1:82">
      <c r="A1766" t="s">
        <v>2025</v>
      </c>
      <c r="B1766" t="s">
        <v>2026</v>
      </c>
      <c r="C1766" t="s">
        <v>71</v>
      </c>
      <c r="D1766" t="s">
        <v>64</v>
      </c>
      <c r="E1766" t="s">
        <v>153</v>
      </c>
      <c r="F1766" s="67">
        <v>2016</v>
      </c>
      <c r="G1766" t="s">
        <v>2048</v>
      </c>
      <c r="H1766" s="67">
        <v>2802695</v>
      </c>
      <c r="I1766" s="67">
        <v>59404780197</v>
      </c>
      <c r="J1766" s="67">
        <v>10898556698</v>
      </c>
      <c r="K1766" s="67">
        <v>33327959644</v>
      </c>
      <c r="L1766" s="67">
        <v>16943969751</v>
      </c>
      <c r="M1766" s="67">
        <v>11868173913</v>
      </c>
      <c r="N1766" s="67">
        <v>572993132</v>
      </c>
      <c r="O1766" s="67">
        <v>1046541179</v>
      </c>
      <c r="P1766" s="67">
        <v>2467837624</v>
      </c>
      <c r="Q1766" s="67">
        <v>415016703</v>
      </c>
      <c r="R1766" s="67">
        <v>550454709</v>
      </c>
      <c r="S1766" s="67">
        <v>26990539</v>
      </c>
      <c r="T1766" s="67">
        <v>0</v>
      </c>
      <c r="U1766" s="67">
        <v>3244290667</v>
      </c>
      <c r="V1766" s="67">
        <v>0</v>
      </c>
      <c r="W1766" s="67">
        <v>0</v>
      </c>
      <c r="X1766" s="67">
        <v>0</v>
      </c>
      <c r="Y1766" s="67">
        <v>3244000000</v>
      </c>
      <c r="Z1766" s="67">
        <v>3244290667</v>
      </c>
      <c r="AA1766" s="67">
        <v>0</v>
      </c>
      <c r="AB1766" s="67"/>
      <c r="AC1766" s="67">
        <v>0</v>
      </c>
      <c r="AD1766" s="67">
        <v>0</v>
      </c>
      <c r="AE1766" s="67">
        <v>0</v>
      </c>
      <c r="AF1766" s="67">
        <v>0</v>
      </c>
      <c r="AG1766" s="67">
        <v>0</v>
      </c>
      <c r="AH1766" s="67">
        <v>0</v>
      </c>
      <c r="AI1766" s="67">
        <v>0</v>
      </c>
      <c r="AJ1766" s="67">
        <v>0</v>
      </c>
      <c r="AK1766" s="67">
        <v>0</v>
      </c>
      <c r="AL1766" s="67">
        <v>0</v>
      </c>
      <c r="AM1766" s="67">
        <v>79287063863</v>
      </c>
      <c r="AN1766" s="67">
        <v>28009110740</v>
      </c>
      <c r="AO1766" s="67">
        <v>51303333276</v>
      </c>
      <c r="AP1766" s="67">
        <v>136184825550</v>
      </c>
      <c r="AQ1766" s="67">
        <v>159277922189</v>
      </c>
      <c r="AR1766" s="67">
        <v>51654444999</v>
      </c>
      <c r="AS1766" s="67">
        <v>41656810483</v>
      </c>
      <c r="AT1766" s="67">
        <v>9997634516</v>
      </c>
      <c r="AU1766" s="67">
        <v>9687000000</v>
      </c>
      <c r="AV1766" s="67">
        <v>29623000000</v>
      </c>
      <c r="AW1766" s="67">
        <v>14989450937</v>
      </c>
      <c r="AX1766" s="67">
        <v>9779733898</v>
      </c>
      <c r="AY1766" s="67">
        <v>4683886502</v>
      </c>
      <c r="AZ1766" s="67">
        <v>5095847396</v>
      </c>
      <c r="BA1766" s="67">
        <v>868602814</v>
      </c>
      <c r="BB1766" s="67">
        <v>1090084523</v>
      </c>
      <c r="BC1766" s="67">
        <v>2318220983</v>
      </c>
      <c r="BD1766" s="67">
        <v>380290015</v>
      </c>
      <c r="BE1766" s="67">
        <v>517712949</v>
      </c>
      <c r="BF1766" s="67">
        <v>34805755</v>
      </c>
      <c r="BG1766" s="67"/>
      <c r="BH1766" s="67">
        <v>1553955134</v>
      </c>
      <c r="BI1766" s="67"/>
      <c r="BJ1766" s="67"/>
      <c r="BK1766" s="67">
        <v>0</v>
      </c>
      <c r="BL1766" s="67">
        <v>1553955134</v>
      </c>
      <c r="BM1766" s="67">
        <v>1553955134</v>
      </c>
      <c r="BN1766" s="67"/>
      <c r="BO1766" s="67"/>
      <c r="BP1766" s="67"/>
      <c r="BQ1766" s="67"/>
      <c r="BR1766" s="67"/>
      <c r="BS1766" s="67"/>
      <c r="BT1766" s="67"/>
      <c r="BU1766" s="67"/>
      <c r="BV1766" s="67"/>
      <c r="BW1766" s="67"/>
      <c r="BX1766" s="67"/>
      <c r="BY1766" s="67"/>
      <c r="BZ1766" s="67">
        <v>80252720515</v>
      </c>
      <c r="CA1766" s="67">
        <v>29357774838</v>
      </c>
      <c r="CB1766" s="67">
        <v>50894945677</v>
      </c>
      <c r="CC1766" s="67">
        <v>128514571584</v>
      </c>
      <c r="CD1766" s="67">
        <v>148500000000</v>
      </c>
    </row>
    <row r="1767" spans="1:82">
      <c r="A1767" t="s">
        <v>2025</v>
      </c>
      <c r="B1767" t="s">
        <v>2026</v>
      </c>
      <c r="C1767" t="s">
        <v>71</v>
      </c>
      <c r="D1767" t="s">
        <v>64</v>
      </c>
      <c r="E1767" t="s">
        <v>153</v>
      </c>
      <c r="F1767" s="67">
        <v>2017</v>
      </c>
      <c r="G1767" t="s">
        <v>2049</v>
      </c>
      <c r="H1767" s="67">
        <v>2808376</v>
      </c>
      <c r="I1767" s="67">
        <v>60148855827</v>
      </c>
      <c r="J1767" s="67">
        <v>11002964616</v>
      </c>
      <c r="K1767" s="67">
        <v>34656967211</v>
      </c>
      <c r="L1767" s="67">
        <v>16967615398</v>
      </c>
      <c r="M1767" s="67">
        <v>11868173913</v>
      </c>
      <c r="N1767" s="67">
        <v>576636132</v>
      </c>
      <c r="O1767" s="67">
        <v>1041703384</v>
      </c>
      <c r="P1767" s="67">
        <v>2484351004</v>
      </c>
      <c r="Q1767" s="67">
        <v>417793761</v>
      </c>
      <c r="R1767" s="67">
        <v>554138042</v>
      </c>
      <c r="S1767" s="67">
        <v>26382452</v>
      </c>
      <c r="T1767" s="67">
        <v>0</v>
      </c>
      <c r="U1767" s="67">
        <v>3230916078</v>
      </c>
      <c r="V1767" s="67">
        <v>0</v>
      </c>
      <c r="W1767" s="67">
        <v>0</v>
      </c>
      <c r="X1767" s="67">
        <v>0</v>
      </c>
      <c r="Y1767" s="67">
        <v>3231000000</v>
      </c>
      <c r="Z1767" s="67">
        <v>3230916078</v>
      </c>
      <c r="AA1767" s="67">
        <v>0</v>
      </c>
      <c r="AB1767" s="67"/>
      <c r="AC1767" s="67">
        <v>0</v>
      </c>
      <c r="AD1767" s="67">
        <v>0</v>
      </c>
      <c r="AE1767" s="67">
        <v>0</v>
      </c>
      <c r="AF1767" s="67">
        <v>0</v>
      </c>
      <c r="AG1767" s="67">
        <v>0</v>
      </c>
      <c r="AH1767" s="67">
        <v>0</v>
      </c>
      <c r="AI1767" s="67">
        <v>0</v>
      </c>
      <c r="AJ1767" s="67">
        <v>0</v>
      </c>
      <c r="AK1767" s="67">
        <v>0</v>
      </c>
      <c r="AL1767" s="67">
        <v>0</v>
      </c>
      <c r="AM1767" s="67">
        <v>81986844136</v>
      </c>
      <c r="AN1767" s="67">
        <v>29293436246</v>
      </c>
      <c r="AO1767" s="67">
        <v>52704341840</v>
      </c>
      <c r="AP1767" s="67">
        <v>138557761535</v>
      </c>
      <c r="AQ1767" s="67">
        <v>162661469294</v>
      </c>
      <c r="AR1767" s="67">
        <v>56000235272</v>
      </c>
      <c r="AS1767" s="67">
        <v>45161480058</v>
      </c>
      <c r="AT1767" s="67">
        <v>10838755214</v>
      </c>
      <c r="AU1767" s="67">
        <v>10208000000</v>
      </c>
      <c r="AV1767" s="67">
        <v>32153000000</v>
      </c>
      <c r="AW1767" s="67">
        <v>15360085416</v>
      </c>
      <c r="AX1767" s="67">
        <v>10114730011</v>
      </c>
      <c r="AY1767" s="67">
        <v>4863565281</v>
      </c>
      <c r="AZ1767" s="67">
        <v>5251164731</v>
      </c>
      <c r="BA1767" s="67">
        <v>818792773</v>
      </c>
      <c r="BB1767" s="67">
        <v>1087771211</v>
      </c>
      <c r="BC1767" s="67">
        <v>2370453284</v>
      </c>
      <c r="BD1767" s="67">
        <v>397062524</v>
      </c>
      <c r="BE1767" s="67">
        <v>530268194</v>
      </c>
      <c r="BF1767" s="67">
        <v>41007419</v>
      </c>
      <c r="BG1767" s="67"/>
      <c r="BH1767" s="67">
        <v>2456486554</v>
      </c>
      <c r="BI1767" s="67"/>
      <c r="BJ1767" s="67"/>
      <c r="BK1767" s="67">
        <v>0</v>
      </c>
      <c r="BL1767" s="67">
        <v>2456486554</v>
      </c>
      <c r="BM1767" s="67">
        <v>2456486554</v>
      </c>
      <c r="BN1767" s="67"/>
      <c r="BO1767" s="67"/>
      <c r="BP1767" s="67"/>
      <c r="BQ1767" s="67"/>
      <c r="BR1767" s="67"/>
      <c r="BS1767" s="67"/>
      <c r="BT1767" s="67"/>
      <c r="BU1767" s="67"/>
      <c r="BV1767" s="67"/>
      <c r="BW1767" s="67"/>
      <c r="BX1767" s="67"/>
      <c r="BY1767" s="67"/>
      <c r="BZ1767" s="67">
        <v>83143357447</v>
      </c>
      <c r="CA1767" s="67">
        <v>30384393572</v>
      </c>
      <c r="CB1767" s="67">
        <v>52758963875</v>
      </c>
      <c r="CC1767" s="67">
        <v>135015164689</v>
      </c>
      <c r="CD1767" s="67">
        <v>157000000000</v>
      </c>
    </row>
    <row r="1768" spans="1:82">
      <c r="A1768" t="s">
        <v>2025</v>
      </c>
      <c r="B1768" t="s">
        <v>2026</v>
      </c>
      <c r="C1768" t="s">
        <v>71</v>
      </c>
      <c r="D1768" t="s">
        <v>64</v>
      </c>
      <c r="E1768" t="s">
        <v>153</v>
      </c>
      <c r="F1768" s="67">
        <v>2018</v>
      </c>
      <c r="G1768" t="s">
        <v>2050</v>
      </c>
      <c r="H1768" s="67">
        <v>2811835</v>
      </c>
      <c r="I1768" s="67">
        <v>61038058129</v>
      </c>
      <c r="J1768" s="67">
        <v>10622218801</v>
      </c>
      <c r="K1768" s="67">
        <v>36038446336</v>
      </c>
      <c r="L1768" s="67">
        <v>16990096030</v>
      </c>
      <c r="M1768" s="67">
        <v>11868173913</v>
      </c>
      <c r="N1768" s="67">
        <v>580279133</v>
      </c>
      <c r="O1768" s="67">
        <v>1036865589</v>
      </c>
      <c r="P1768" s="67">
        <v>2500864384</v>
      </c>
      <c r="Q1768" s="67">
        <v>420570819</v>
      </c>
      <c r="R1768" s="67">
        <v>557821375</v>
      </c>
      <c r="S1768" s="67">
        <v>25770323</v>
      </c>
      <c r="T1768" s="67">
        <v>0</v>
      </c>
      <c r="U1768" s="67">
        <v>3244290667</v>
      </c>
      <c r="V1768" s="67">
        <v>0</v>
      </c>
      <c r="W1768" s="67">
        <v>0</v>
      </c>
      <c r="X1768" s="67">
        <v>0</v>
      </c>
      <c r="Y1768" s="67">
        <v>3244000000</v>
      </c>
      <c r="Z1768" s="67">
        <v>3244290667</v>
      </c>
      <c r="AA1768" s="67">
        <v>0</v>
      </c>
      <c r="AB1768" s="67"/>
      <c r="AC1768" s="67">
        <v>0</v>
      </c>
      <c r="AD1768" s="67">
        <v>0</v>
      </c>
      <c r="AE1768" s="67">
        <v>0</v>
      </c>
      <c r="AF1768" s="67">
        <v>0</v>
      </c>
      <c r="AG1768" s="67">
        <v>0</v>
      </c>
      <c r="AH1768" s="67">
        <v>0</v>
      </c>
      <c r="AI1768" s="67">
        <v>0</v>
      </c>
      <c r="AJ1768" s="67">
        <v>0</v>
      </c>
      <c r="AK1768" s="67">
        <v>0</v>
      </c>
      <c r="AL1768" s="67">
        <v>0</v>
      </c>
      <c r="AM1768" s="67">
        <v>84690939888</v>
      </c>
      <c r="AN1768" s="67">
        <v>30582813264</v>
      </c>
      <c r="AO1768" s="67">
        <v>54110779463</v>
      </c>
      <c r="AP1768" s="67">
        <v>140522197913</v>
      </c>
      <c r="AQ1768" s="67">
        <v>166150936730</v>
      </c>
      <c r="AR1768" s="67">
        <v>59921375159</v>
      </c>
      <c r="AS1768" s="67">
        <v>48323689644</v>
      </c>
      <c r="AT1768" s="67">
        <v>11597685515</v>
      </c>
      <c r="AU1768" s="67">
        <v>10223000000</v>
      </c>
      <c r="AV1768" s="67">
        <v>34684000000</v>
      </c>
      <c r="AW1768" s="67">
        <v>16325373669</v>
      </c>
      <c r="AX1768" s="67">
        <v>11135472962</v>
      </c>
      <c r="AY1768" s="67">
        <v>5361713611</v>
      </c>
      <c r="AZ1768" s="67">
        <v>5773759351</v>
      </c>
      <c r="BA1768" s="67">
        <v>676612736</v>
      </c>
      <c r="BB1768" s="67">
        <v>1084354637</v>
      </c>
      <c r="BC1768" s="67">
        <v>2439086109</v>
      </c>
      <c r="BD1768" s="67">
        <v>412257417</v>
      </c>
      <c r="BE1768" s="67">
        <v>544507001</v>
      </c>
      <c r="BF1768" s="67">
        <v>33082806</v>
      </c>
      <c r="BG1768" s="67"/>
      <c r="BH1768" s="67">
        <v>2906597347</v>
      </c>
      <c r="BI1768" s="67"/>
      <c r="BJ1768" s="67"/>
      <c r="BK1768" s="67">
        <v>0</v>
      </c>
      <c r="BL1768" s="67">
        <v>2906597347</v>
      </c>
      <c r="BM1768" s="67">
        <v>2906597347</v>
      </c>
      <c r="BN1768" s="67"/>
      <c r="BO1768" s="67"/>
      <c r="BP1768" s="67"/>
      <c r="BQ1768" s="67"/>
      <c r="BR1768" s="67"/>
      <c r="BS1768" s="67"/>
      <c r="BT1768" s="67"/>
      <c r="BU1768" s="67"/>
      <c r="BV1768" s="67"/>
      <c r="BW1768" s="67"/>
      <c r="BX1768" s="67"/>
      <c r="BY1768" s="67"/>
      <c r="BZ1768" s="67">
        <v>87478842303</v>
      </c>
      <c r="CA1768" s="67">
        <v>31937469908</v>
      </c>
      <c r="CB1768" s="67">
        <v>55541372395</v>
      </c>
      <c r="CC1768" s="67">
        <v>142171188477</v>
      </c>
      <c r="CD1768" s="67">
        <v>166600000000</v>
      </c>
    </row>
    <row r="1769" spans="1:82">
      <c r="A1769" t="s">
        <v>2025</v>
      </c>
      <c r="B1769" t="s">
        <v>2026</v>
      </c>
      <c r="C1769" t="s">
        <v>71</v>
      </c>
      <c r="D1769" t="s">
        <v>64</v>
      </c>
      <c r="E1769" t="s">
        <v>153</v>
      </c>
      <c r="F1769" s="67">
        <v>2019</v>
      </c>
      <c r="G1769" t="s">
        <v>2051</v>
      </c>
      <c r="H1769" s="67">
        <v>2813773</v>
      </c>
      <c r="I1769" s="67">
        <v>61964480859</v>
      </c>
      <c r="J1769" s="67">
        <v>11043000000</v>
      </c>
      <c r="K1769" s="67">
        <v>35712000000</v>
      </c>
      <c r="L1769" s="67">
        <v>17011453326</v>
      </c>
      <c r="M1769" s="67">
        <v>11868173913</v>
      </c>
      <c r="N1769" s="67">
        <v>583922134</v>
      </c>
      <c r="O1769" s="67">
        <v>1032027795</v>
      </c>
      <c r="P1769" s="67">
        <v>2517335313</v>
      </c>
      <c r="Q1769" s="67">
        <v>423340738</v>
      </c>
      <c r="R1769" s="67">
        <v>561495239</v>
      </c>
      <c r="S1769" s="67">
        <v>25158194</v>
      </c>
      <c r="T1769" s="67">
        <v>0</v>
      </c>
      <c r="U1769" s="67">
        <v>3229658916</v>
      </c>
      <c r="V1769" s="67">
        <v>0</v>
      </c>
      <c r="W1769" s="67">
        <v>0</v>
      </c>
      <c r="X1769" s="67">
        <v>0</v>
      </c>
      <c r="Y1769" s="67">
        <v>3230000000</v>
      </c>
      <c r="Z1769" s="67">
        <v>3229658916</v>
      </c>
      <c r="AA1769" s="67">
        <v>0</v>
      </c>
      <c r="AB1769" s="67"/>
      <c r="AC1769" s="67">
        <v>0</v>
      </c>
      <c r="AD1769" s="67">
        <v>0</v>
      </c>
      <c r="AE1769" s="67">
        <v>0</v>
      </c>
      <c r="AF1769" s="67">
        <v>0</v>
      </c>
      <c r="AG1769" s="67">
        <v>0</v>
      </c>
      <c r="AH1769" s="67">
        <v>0</v>
      </c>
      <c r="AI1769" s="67">
        <v>0</v>
      </c>
      <c r="AJ1769" s="67">
        <v>0</v>
      </c>
      <c r="AK1769" s="67">
        <v>0</v>
      </c>
      <c r="AL1769" s="67">
        <v>0</v>
      </c>
      <c r="AM1769" s="67">
        <v>87399903309</v>
      </c>
      <c r="AN1769" s="67">
        <v>31877251213</v>
      </c>
      <c r="AO1769" s="67">
        <v>55522652096</v>
      </c>
      <c r="AP1769" s="67">
        <v>144936496409</v>
      </c>
      <c r="AQ1769" s="67">
        <v>169605496409</v>
      </c>
      <c r="AR1769" s="67">
        <v>61964480859</v>
      </c>
      <c r="AS1769" s="67">
        <v>49971355531</v>
      </c>
      <c r="AT1769" s="67">
        <v>11993125327</v>
      </c>
      <c r="AU1769" s="67">
        <v>11043000000</v>
      </c>
      <c r="AV1769" s="67">
        <v>35712000000</v>
      </c>
      <c r="AW1769" s="67">
        <v>17011453326</v>
      </c>
      <c r="AX1769" s="67">
        <v>11868173913</v>
      </c>
      <c r="AY1769" s="67">
        <v>5717885433</v>
      </c>
      <c r="AZ1769" s="67">
        <v>6150288480</v>
      </c>
      <c r="BA1769" s="67">
        <v>583922134</v>
      </c>
      <c r="BB1769" s="67">
        <v>1032027795</v>
      </c>
      <c r="BC1769" s="67">
        <v>2517335313</v>
      </c>
      <c r="BD1769" s="67">
        <v>423340738</v>
      </c>
      <c r="BE1769" s="67">
        <v>561495239</v>
      </c>
      <c r="BF1769" s="67">
        <v>25158194</v>
      </c>
      <c r="BG1769" s="67"/>
      <c r="BH1769" s="67">
        <v>3229658916</v>
      </c>
      <c r="BI1769" s="67"/>
      <c r="BJ1769" s="67"/>
      <c r="BK1769" s="67">
        <v>0</v>
      </c>
      <c r="BL1769" s="67">
        <v>3229658916</v>
      </c>
      <c r="BM1769" s="67">
        <v>3229658916</v>
      </c>
      <c r="BN1769" s="67"/>
      <c r="BO1769" s="67"/>
      <c r="BP1769" s="67"/>
      <c r="BQ1769" s="67"/>
      <c r="BR1769" s="67"/>
      <c r="BS1769" s="67"/>
      <c r="BT1769" s="67"/>
      <c r="BU1769" s="67"/>
      <c r="BV1769" s="67"/>
      <c r="BW1769" s="67"/>
      <c r="BX1769" s="67"/>
      <c r="BY1769" s="67"/>
      <c r="BZ1769" s="67">
        <v>87399903309</v>
      </c>
      <c r="CA1769" s="67">
        <v>31877251213</v>
      </c>
      <c r="CB1769" s="67">
        <v>55522652096</v>
      </c>
      <c r="CC1769" s="67">
        <v>144936496409</v>
      </c>
      <c r="CD1769" s="67">
        <v>169600000000</v>
      </c>
    </row>
    <row r="1770" spans="1:82">
      <c r="A1770" t="s">
        <v>2025</v>
      </c>
      <c r="B1770" t="s">
        <v>2026</v>
      </c>
      <c r="C1770" t="s">
        <v>71</v>
      </c>
      <c r="D1770" t="s">
        <v>64</v>
      </c>
      <c r="E1770" t="s">
        <v>153</v>
      </c>
      <c r="F1770" s="67">
        <v>2020</v>
      </c>
      <c r="G1770" t="s">
        <v>2052</v>
      </c>
      <c r="H1770" s="67">
        <v>2820436</v>
      </c>
      <c r="I1770" s="67">
        <v>62716465086</v>
      </c>
      <c r="J1770" s="67">
        <v>11128346191</v>
      </c>
      <c r="K1770" s="67">
        <v>34185215131</v>
      </c>
      <c r="L1770" s="67">
        <v>17032701483</v>
      </c>
      <c r="M1770" s="67">
        <v>11868173913</v>
      </c>
      <c r="N1770" s="67">
        <v>587565134</v>
      </c>
      <c r="O1770" s="67">
        <v>1027190000</v>
      </c>
      <c r="P1770" s="67">
        <v>2533848694</v>
      </c>
      <c r="Q1770" s="67">
        <v>426117796</v>
      </c>
      <c r="R1770" s="67">
        <v>565178572</v>
      </c>
      <c r="S1770" s="67">
        <v>24546064</v>
      </c>
      <c r="T1770" s="67">
        <v>0</v>
      </c>
      <c r="U1770" s="67">
        <v>3244290667</v>
      </c>
      <c r="V1770" s="67">
        <v>0</v>
      </c>
      <c r="W1770" s="67">
        <v>0</v>
      </c>
      <c r="X1770" s="67">
        <v>0</v>
      </c>
      <c r="Y1770" s="67">
        <v>3244000000</v>
      </c>
      <c r="Z1770" s="67">
        <v>3244290667</v>
      </c>
      <c r="AA1770" s="67">
        <v>0</v>
      </c>
      <c r="AB1770" s="67"/>
      <c r="AC1770" s="67">
        <v>0</v>
      </c>
      <c r="AD1770" s="67">
        <v>0</v>
      </c>
      <c r="AE1770" s="67">
        <v>0</v>
      </c>
      <c r="AF1770" s="67">
        <v>0</v>
      </c>
      <c r="AG1770" s="67">
        <v>0</v>
      </c>
      <c r="AH1770" s="67">
        <v>0</v>
      </c>
      <c r="AI1770" s="67">
        <v>0</v>
      </c>
      <c r="AJ1770" s="67">
        <v>0</v>
      </c>
      <c r="AK1770" s="67">
        <v>0</v>
      </c>
      <c r="AL1770" s="67">
        <v>0</v>
      </c>
      <c r="AM1770" s="67">
        <v>90113863401</v>
      </c>
      <c r="AN1770" s="67">
        <v>33176634103</v>
      </c>
      <c r="AO1770" s="67">
        <v>56939751048</v>
      </c>
      <c r="AP1770" s="67">
        <v>149974032570</v>
      </c>
      <c r="AQ1770" s="67">
        <v>172816188404</v>
      </c>
      <c r="AR1770" s="67">
        <v>64207825374</v>
      </c>
      <c r="AS1770" s="67">
        <v>51780504334</v>
      </c>
      <c r="AT1770" s="67">
        <v>12427321040</v>
      </c>
      <c r="AU1770" s="67">
        <v>11710000000</v>
      </c>
      <c r="AV1770" s="67">
        <v>35972000000</v>
      </c>
      <c r="AW1770" s="67">
        <v>18109100623</v>
      </c>
      <c r="AX1770" s="67">
        <v>12872416986</v>
      </c>
      <c r="AY1770" s="67">
        <v>6224239694</v>
      </c>
      <c r="AZ1770" s="67">
        <v>6648177292</v>
      </c>
      <c r="BA1770" s="67">
        <v>696351698</v>
      </c>
      <c r="BB1770" s="67">
        <v>951389114</v>
      </c>
      <c r="BC1770" s="67">
        <v>2564558884</v>
      </c>
      <c r="BD1770" s="67">
        <v>434181070</v>
      </c>
      <c r="BE1770" s="67">
        <v>572969290</v>
      </c>
      <c r="BF1770" s="67">
        <v>17233581</v>
      </c>
      <c r="BG1770" s="67"/>
      <c r="BH1770" s="67">
        <v>1754106789</v>
      </c>
      <c r="BI1770" s="67"/>
      <c r="BJ1770" s="67"/>
      <c r="BK1770" s="67">
        <v>0</v>
      </c>
      <c r="BL1770" s="67">
        <v>1754106789</v>
      </c>
      <c r="BM1770" s="67">
        <v>1754106789</v>
      </c>
      <c r="BN1770" s="67"/>
      <c r="BO1770" s="67"/>
      <c r="BP1770" s="67"/>
      <c r="BQ1770" s="67"/>
      <c r="BR1770" s="67"/>
      <c r="BS1770" s="67"/>
      <c r="BT1770" s="67"/>
      <c r="BU1770" s="67"/>
      <c r="BV1770" s="67"/>
      <c r="BW1770" s="67"/>
      <c r="BX1770" s="67"/>
      <c r="BY1770" s="67"/>
      <c r="BZ1770" s="67">
        <v>78254453417</v>
      </c>
      <c r="CA1770" s="67">
        <v>28512533788</v>
      </c>
      <c r="CB1770" s="67">
        <v>49741919630</v>
      </c>
      <c r="CC1770" s="67">
        <v>138063486204</v>
      </c>
      <c r="CD1770" s="67">
        <v>162300000000</v>
      </c>
    </row>
    <row r="1771" spans="1:82">
      <c r="A1771" t="s">
        <v>2053</v>
      </c>
      <c r="B1771" t="s">
        <v>2054</v>
      </c>
      <c r="C1771" t="s">
        <v>71</v>
      </c>
      <c r="D1771" t="s">
        <v>65</v>
      </c>
      <c r="E1771" t="s">
        <v>153</v>
      </c>
      <c r="F1771" s="67">
        <v>1995</v>
      </c>
      <c r="G1771" t="s">
        <v>2055</v>
      </c>
      <c r="H1771" s="67">
        <v>4458195</v>
      </c>
      <c r="I1771" s="67">
        <v>10136873970</v>
      </c>
      <c r="J1771" s="67">
        <v>12350029133</v>
      </c>
      <c r="K1771" s="67">
        <v>22848624089</v>
      </c>
      <c r="L1771" s="67">
        <v>17209364647</v>
      </c>
      <c r="M1771" s="67">
        <v>16173282053</v>
      </c>
      <c r="N1771" s="67">
        <v>89193469</v>
      </c>
      <c r="O1771" s="67">
        <v>0</v>
      </c>
      <c r="P1771" s="67">
        <v>849527015</v>
      </c>
      <c r="Q1771" s="67">
        <v>49714118</v>
      </c>
      <c r="R1771" s="67">
        <v>27781281</v>
      </c>
      <c r="S1771" s="67">
        <v>1024103</v>
      </c>
      <c r="T1771" s="67">
        <v>0</v>
      </c>
      <c r="U1771" s="67">
        <v>1439981403</v>
      </c>
      <c r="V1771" s="67">
        <v>47028590</v>
      </c>
      <c r="W1771" s="67">
        <v>0</v>
      </c>
      <c r="X1771" s="67">
        <v>0</v>
      </c>
      <c r="Y1771" s="67">
        <v>145800000</v>
      </c>
      <c r="Z1771" s="67">
        <v>0</v>
      </c>
      <c r="AA1771" s="67">
        <v>0</v>
      </c>
      <c r="AB1771" s="67">
        <v>0</v>
      </c>
      <c r="AC1771" s="67">
        <v>0</v>
      </c>
      <c r="AD1771" s="67">
        <v>0</v>
      </c>
      <c r="AE1771" s="67">
        <v>0</v>
      </c>
      <c r="AF1771" s="67">
        <v>145797762</v>
      </c>
      <c r="AG1771" s="67">
        <v>0</v>
      </c>
      <c r="AH1771" s="67">
        <v>0</v>
      </c>
      <c r="AI1771" s="67">
        <v>0</v>
      </c>
      <c r="AJ1771" s="67">
        <v>0</v>
      </c>
      <c r="AK1771" s="67">
        <v>0</v>
      </c>
      <c r="AL1771" s="67">
        <v>0</v>
      </c>
      <c r="AM1771" s="67">
        <v>39731431805</v>
      </c>
      <c r="AN1771" s="67">
        <v>5728016368</v>
      </c>
      <c r="AO1771" s="67">
        <v>34608987091</v>
      </c>
      <c r="AP1771" s="67">
        <v>52644682608</v>
      </c>
      <c r="AQ1771" s="67">
        <v>74323720947</v>
      </c>
      <c r="AR1771" s="67">
        <v>20749424878</v>
      </c>
      <c r="AS1771" s="67">
        <v>16733407160</v>
      </c>
      <c r="AT1771" s="67">
        <v>4016017718</v>
      </c>
      <c r="AU1771" s="67">
        <v>5770000000</v>
      </c>
      <c r="AV1771" s="67">
        <v>10675000000</v>
      </c>
      <c r="AW1771" s="67">
        <v>5656324242</v>
      </c>
      <c r="AX1771" s="67">
        <v>5416792920</v>
      </c>
      <c r="AY1771" s="67">
        <v>1530600553</v>
      </c>
      <c r="AZ1771" s="67">
        <v>3886192367</v>
      </c>
      <c r="BA1771" s="67">
        <v>43576853</v>
      </c>
      <c r="BB1771" s="67">
        <v>0</v>
      </c>
      <c r="BC1771" s="67">
        <v>158045251</v>
      </c>
      <c r="BD1771" s="67">
        <v>17998306</v>
      </c>
      <c r="BE1771" s="67">
        <v>17752836</v>
      </c>
      <c r="BF1771" s="67">
        <v>2158076</v>
      </c>
      <c r="BG1771" s="67"/>
      <c r="BH1771" s="67">
        <v>468117623</v>
      </c>
      <c r="BI1771" s="67">
        <v>0</v>
      </c>
      <c r="BJ1771" s="67">
        <v>468117623</v>
      </c>
      <c r="BK1771" s="67">
        <v>0</v>
      </c>
      <c r="BL1771" s="67">
        <v>0</v>
      </c>
      <c r="BM1771" s="67"/>
      <c r="BN1771" s="67"/>
      <c r="BO1771" s="67"/>
      <c r="BP1771" s="67"/>
      <c r="BQ1771" s="67"/>
      <c r="BR1771" s="67"/>
      <c r="BS1771" s="67">
        <v>0</v>
      </c>
      <c r="BT1771" s="67"/>
      <c r="BU1771" s="67"/>
      <c r="BV1771" s="67"/>
      <c r="BW1771" s="67"/>
      <c r="BX1771" s="67"/>
      <c r="BY1771" s="67"/>
      <c r="BZ1771" s="67">
        <v>27801743851</v>
      </c>
      <c r="CA1771" s="67">
        <v>4791587195</v>
      </c>
      <c r="CB1771" s="67">
        <v>23010156656</v>
      </c>
      <c r="CC1771" s="67">
        <v>49770610595</v>
      </c>
      <c r="CD1771" s="67">
        <v>54680000000</v>
      </c>
    </row>
    <row r="1772" spans="1:82">
      <c r="A1772" t="s">
        <v>2053</v>
      </c>
      <c r="B1772" t="s">
        <v>2054</v>
      </c>
      <c r="C1772" t="s">
        <v>71</v>
      </c>
      <c r="D1772" t="s">
        <v>65</v>
      </c>
      <c r="E1772" t="s">
        <v>153</v>
      </c>
      <c r="F1772" s="67">
        <v>1996</v>
      </c>
      <c r="G1772" t="s">
        <v>2056</v>
      </c>
      <c r="H1772" s="67">
        <v>4608676</v>
      </c>
      <c r="I1772" s="67">
        <v>10843834230</v>
      </c>
      <c r="J1772" s="67">
        <v>11841325842</v>
      </c>
      <c r="K1772" s="67">
        <v>22796361002</v>
      </c>
      <c r="L1772" s="67">
        <v>16273186937</v>
      </c>
      <c r="M1772" s="67">
        <v>15258635045</v>
      </c>
      <c r="N1772" s="67">
        <v>89193469</v>
      </c>
      <c r="O1772" s="67">
        <v>0</v>
      </c>
      <c r="P1772" s="67">
        <v>849527015</v>
      </c>
      <c r="Q1772" s="67">
        <v>49714118</v>
      </c>
      <c r="R1772" s="67">
        <v>27781281</v>
      </c>
      <c r="S1772" s="67">
        <v>1019739</v>
      </c>
      <c r="T1772" s="67">
        <v>0</v>
      </c>
      <c r="U1772" s="67">
        <v>1439981403</v>
      </c>
      <c r="V1772" s="67">
        <v>47028590</v>
      </c>
      <c r="W1772" s="67">
        <v>0</v>
      </c>
      <c r="X1772" s="67">
        <v>0</v>
      </c>
      <c r="Y1772" s="67">
        <v>145800000</v>
      </c>
      <c r="Z1772" s="67">
        <v>0</v>
      </c>
      <c r="AA1772" s="67">
        <v>0</v>
      </c>
      <c r="AB1772" s="67">
        <v>0</v>
      </c>
      <c r="AC1772" s="67">
        <v>0</v>
      </c>
      <c r="AD1772" s="67">
        <v>0</v>
      </c>
      <c r="AE1772" s="67">
        <v>0</v>
      </c>
      <c r="AF1772" s="67">
        <v>145797762</v>
      </c>
      <c r="AG1772" s="67">
        <v>0</v>
      </c>
      <c r="AH1772" s="67">
        <v>0</v>
      </c>
      <c r="AI1772" s="67">
        <v>0</v>
      </c>
      <c r="AJ1772" s="67">
        <v>0</v>
      </c>
      <c r="AK1772" s="67">
        <v>0</v>
      </c>
      <c r="AL1772" s="67">
        <v>0</v>
      </c>
      <c r="AM1772" s="67">
        <v>42815230811</v>
      </c>
      <c r="AN1772" s="67">
        <v>6579276311</v>
      </c>
      <c r="AO1772" s="67">
        <v>36802753868</v>
      </c>
      <c r="AP1772" s="67">
        <v>56364251701</v>
      </c>
      <c r="AQ1772" s="67">
        <v>78243267221</v>
      </c>
      <c r="AR1772" s="67">
        <v>22169727710</v>
      </c>
      <c r="AS1772" s="67">
        <v>17878812670</v>
      </c>
      <c r="AT1772" s="67">
        <v>4290915041</v>
      </c>
      <c r="AU1772" s="67">
        <v>5892000000</v>
      </c>
      <c r="AV1772" s="67">
        <v>11343000000</v>
      </c>
      <c r="AW1772" s="67">
        <v>6883082357</v>
      </c>
      <c r="AX1772" s="67">
        <v>6635003943</v>
      </c>
      <c r="AY1772" s="67">
        <v>1278305671</v>
      </c>
      <c r="AZ1772" s="67">
        <v>5356698272</v>
      </c>
      <c r="BA1772" s="67">
        <v>44237921</v>
      </c>
      <c r="BB1772" s="67">
        <v>0</v>
      </c>
      <c r="BC1772" s="67">
        <v>164817096</v>
      </c>
      <c r="BD1772" s="67">
        <v>18476637</v>
      </c>
      <c r="BE1772" s="67">
        <v>18077884</v>
      </c>
      <c r="BF1772" s="67">
        <v>2468877</v>
      </c>
      <c r="BG1772" s="67"/>
      <c r="BH1772" s="67">
        <v>517957452</v>
      </c>
      <c r="BI1772" s="67">
        <v>0</v>
      </c>
      <c r="BJ1772" s="67">
        <v>517957452</v>
      </c>
      <c r="BK1772" s="67">
        <v>0</v>
      </c>
      <c r="BL1772" s="67">
        <v>0</v>
      </c>
      <c r="BM1772" s="67"/>
      <c r="BN1772" s="67"/>
      <c r="BO1772" s="67"/>
      <c r="BP1772" s="67"/>
      <c r="BQ1772" s="67"/>
      <c r="BR1772" s="67"/>
      <c r="BS1772" s="67">
        <v>0</v>
      </c>
      <c r="BT1772" s="67"/>
      <c r="BU1772" s="67"/>
      <c r="BV1772" s="67"/>
      <c r="BW1772" s="67"/>
      <c r="BX1772" s="67"/>
      <c r="BY1772" s="67"/>
      <c r="BZ1772" s="67">
        <v>28079485158</v>
      </c>
      <c r="CA1772" s="67">
        <v>4842806112</v>
      </c>
      <c r="CB1772" s="67">
        <v>23236679046</v>
      </c>
      <c r="CC1772" s="67">
        <v>52199252677</v>
      </c>
      <c r="CD1772" s="67">
        <v>57650000000</v>
      </c>
    </row>
    <row r="1773" spans="1:82">
      <c r="A1773" t="s">
        <v>2053</v>
      </c>
      <c r="B1773" t="s">
        <v>2054</v>
      </c>
      <c r="C1773" t="s">
        <v>71</v>
      </c>
      <c r="D1773" t="s">
        <v>65</v>
      </c>
      <c r="E1773" t="s">
        <v>153</v>
      </c>
      <c r="F1773" s="67">
        <v>1997</v>
      </c>
      <c r="G1773" t="s">
        <v>2057</v>
      </c>
      <c r="H1773" s="67">
        <v>4733665</v>
      </c>
      <c r="I1773" s="67">
        <v>11398933756</v>
      </c>
      <c r="J1773" s="67">
        <v>12793173538</v>
      </c>
      <c r="K1773" s="67">
        <v>22853729890</v>
      </c>
      <c r="L1773" s="67">
        <v>16421002123</v>
      </c>
      <c r="M1773" s="67">
        <v>15403817111</v>
      </c>
      <c r="N1773" s="67">
        <v>89193469</v>
      </c>
      <c r="O1773" s="67">
        <v>0</v>
      </c>
      <c r="P1773" s="67">
        <v>849527015</v>
      </c>
      <c r="Q1773" s="67">
        <v>49714118</v>
      </c>
      <c r="R1773" s="67">
        <v>27781281</v>
      </c>
      <c r="S1773" s="67">
        <v>1011630</v>
      </c>
      <c r="T1773" s="67">
        <v>0</v>
      </c>
      <c r="U1773" s="67">
        <v>1439981403</v>
      </c>
      <c r="V1773" s="67">
        <v>47028590</v>
      </c>
      <c r="W1773" s="67">
        <v>0</v>
      </c>
      <c r="X1773" s="67">
        <v>0</v>
      </c>
      <c r="Y1773" s="67">
        <v>1458000000</v>
      </c>
      <c r="Z1773" s="67">
        <v>0</v>
      </c>
      <c r="AA1773" s="67">
        <v>0</v>
      </c>
      <c r="AB1773" s="67">
        <v>0</v>
      </c>
      <c r="AC1773" s="67">
        <v>0</v>
      </c>
      <c r="AD1773" s="67">
        <v>0</v>
      </c>
      <c r="AE1773" s="67">
        <v>0</v>
      </c>
      <c r="AF1773" s="67">
        <v>1457977620</v>
      </c>
      <c r="AG1773" s="67">
        <v>0</v>
      </c>
      <c r="AH1773" s="67">
        <v>0</v>
      </c>
      <c r="AI1773" s="67">
        <v>0</v>
      </c>
      <c r="AJ1773" s="67">
        <v>0</v>
      </c>
      <c r="AK1773" s="67">
        <v>0</v>
      </c>
      <c r="AL1773" s="67">
        <v>0</v>
      </c>
      <c r="AM1773" s="67">
        <v>45029201952</v>
      </c>
      <c r="AN1773" s="67">
        <v>7044300138</v>
      </c>
      <c r="AO1773" s="67">
        <v>38561455260</v>
      </c>
      <c r="AP1773" s="67">
        <v>60255675333</v>
      </c>
      <c r="AQ1773" s="67">
        <v>81531797172</v>
      </c>
      <c r="AR1773" s="67">
        <v>22784791382</v>
      </c>
      <c r="AS1773" s="67">
        <v>18374831760</v>
      </c>
      <c r="AT1773" s="67">
        <v>4409959622</v>
      </c>
      <c r="AU1773" s="67">
        <v>6559000000</v>
      </c>
      <c r="AV1773" s="67">
        <v>11717000000</v>
      </c>
      <c r="AW1773" s="67">
        <v>4802225685</v>
      </c>
      <c r="AX1773" s="67">
        <v>4545573578</v>
      </c>
      <c r="AY1773" s="67">
        <v>1394222073</v>
      </c>
      <c r="AZ1773" s="67">
        <v>3151351505</v>
      </c>
      <c r="BA1773" s="67">
        <v>43875162</v>
      </c>
      <c r="BB1773" s="67">
        <v>0</v>
      </c>
      <c r="BC1773" s="67">
        <v>172698579</v>
      </c>
      <c r="BD1773" s="67">
        <v>18950165</v>
      </c>
      <c r="BE1773" s="67">
        <v>18389619</v>
      </c>
      <c r="BF1773" s="67">
        <v>2738583</v>
      </c>
      <c r="BG1773" s="67"/>
      <c r="BH1773" s="67">
        <v>495716723</v>
      </c>
      <c r="BI1773" s="67">
        <v>0</v>
      </c>
      <c r="BJ1773" s="67">
        <v>495716723</v>
      </c>
      <c r="BK1773" s="67">
        <v>0</v>
      </c>
      <c r="BL1773" s="67">
        <v>0</v>
      </c>
      <c r="BM1773" s="67"/>
      <c r="BN1773" s="67"/>
      <c r="BO1773" s="67"/>
      <c r="BP1773" s="67"/>
      <c r="BQ1773" s="67"/>
      <c r="BR1773" s="67"/>
      <c r="BS1773" s="67">
        <v>0</v>
      </c>
      <c r="BT1773" s="67"/>
      <c r="BU1773" s="67"/>
      <c r="BV1773" s="67"/>
      <c r="BW1773" s="67"/>
      <c r="BX1773" s="67"/>
      <c r="BY1773" s="67"/>
      <c r="BZ1773" s="67">
        <v>29973737839</v>
      </c>
      <c r="CA1773" s="67">
        <v>5194868617</v>
      </c>
      <c r="CB1773" s="67">
        <v>24778869222</v>
      </c>
      <c r="CC1773" s="67">
        <v>52898471630</v>
      </c>
      <c r="CD1773" s="67">
        <v>58060000000</v>
      </c>
    </row>
    <row r="1774" spans="1:82">
      <c r="A1774" t="s">
        <v>2053</v>
      </c>
      <c r="B1774" t="s">
        <v>2054</v>
      </c>
      <c r="C1774" t="s">
        <v>71</v>
      </c>
      <c r="D1774" t="s">
        <v>65</v>
      </c>
      <c r="E1774" t="s">
        <v>153</v>
      </c>
      <c r="F1774" s="67">
        <v>1998</v>
      </c>
      <c r="G1774" t="s">
        <v>2058</v>
      </c>
      <c r="H1774" s="67">
        <v>4844403</v>
      </c>
      <c r="I1774" s="67">
        <v>11738899538</v>
      </c>
      <c r="J1774" s="67">
        <v>12716014043</v>
      </c>
      <c r="K1774" s="67">
        <v>23871142565</v>
      </c>
      <c r="L1774" s="67">
        <v>16493888205</v>
      </c>
      <c r="M1774" s="67">
        <v>15476408138</v>
      </c>
      <c r="N1774" s="67">
        <v>89193469</v>
      </c>
      <c r="O1774" s="67">
        <v>0</v>
      </c>
      <c r="P1774" s="67">
        <v>849527015</v>
      </c>
      <c r="Q1774" s="67">
        <v>49714118</v>
      </c>
      <c r="R1774" s="67">
        <v>27781281</v>
      </c>
      <c r="S1774" s="67">
        <v>998988</v>
      </c>
      <c r="T1774" s="67">
        <v>0</v>
      </c>
      <c r="U1774" s="67">
        <v>1439981403</v>
      </c>
      <c r="V1774" s="67">
        <v>47028590</v>
      </c>
      <c r="W1774" s="67">
        <v>0</v>
      </c>
      <c r="X1774" s="67">
        <v>0</v>
      </c>
      <c r="Y1774" s="67">
        <v>1458000000</v>
      </c>
      <c r="Z1774" s="67">
        <v>0</v>
      </c>
      <c r="AA1774" s="67">
        <v>0</v>
      </c>
      <c r="AB1774" s="67">
        <v>0</v>
      </c>
      <c r="AC1774" s="67">
        <v>0</v>
      </c>
      <c r="AD1774" s="67">
        <v>0</v>
      </c>
      <c r="AE1774" s="67">
        <v>0</v>
      </c>
      <c r="AF1774" s="67">
        <v>1457977620</v>
      </c>
      <c r="AG1774" s="67">
        <v>0</v>
      </c>
      <c r="AH1774" s="67">
        <v>0</v>
      </c>
      <c r="AI1774" s="67">
        <v>0</v>
      </c>
      <c r="AJ1774" s="67">
        <v>0</v>
      </c>
      <c r="AK1774" s="67">
        <v>0</v>
      </c>
      <c r="AL1774" s="67">
        <v>0</v>
      </c>
      <c r="AM1774" s="67">
        <v>47161797985</v>
      </c>
      <c r="AN1774" s="67">
        <v>7531831920</v>
      </c>
      <c r="AO1774" s="67">
        <v>40212676318</v>
      </c>
      <c r="AP1774" s="67">
        <v>61897559496</v>
      </c>
      <c r="AQ1774" s="67">
        <v>84191340542</v>
      </c>
      <c r="AR1774" s="67">
        <v>23728008778</v>
      </c>
      <c r="AS1774" s="67">
        <v>19135490950</v>
      </c>
      <c r="AT1774" s="67">
        <v>4592517828</v>
      </c>
      <c r="AU1774" s="67">
        <v>6721000000</v>
      </c>
      <c r="AV1774" s="67">
        <v>12617000000</v>
      </c>
      <c r="AW1774" s="67">
        <v>4772249343</v>
      </c>
      <c r="AX1774" s="67">
        <v>4487010687</v>
      </c>
      <c r="AY1774" s="67">
        <v>1521276044</v>
      </c>
      <c r="AZ1774" s="67">
        <v>2965734642</v>
      </c>
      <c r="BA1774" s="67">
        <v>60254290</v>
      </c>
      <c r="BB1774" s="67">
        <v>0</v>
      </c>
      <c r="BC1774" s="67">
        <v>184913198</v>
      </c>
      <c r="BD1774" s="67">
        <v>19216459</v>
      </c>
      <c r="BE1774" s="67">
        <v>18596604</v>
      </c>
      <c r="BF1774" s="67">
        <v>2258106</v>
      </c>
      <c r="BG1774" s="67"/>
      <c r="BH1774" s="67">
        <v>1454361366</v>
      </c>
      <c r="BI1774" s="67">
        <v>1003541493</v>
      </c>
      <c r="BJ1774" s="67">
        <v>450819874</v>
      </c>
      <c r="BK1774" s="67">
        <v>0</v>
      </c>
      <c r="BL1774" s="67">
        <v>0</v>
      </c>
      <c r="BM1774" s="67"/>
      <c r="BN1774" s="67"/>
      <c r="BO1774" s="67"/>
      <c r="BP1774" s="67"/>
      <c r="BQ1774" s="67"/>
      <c r="BR1774" s="67"/>
      <c r="BS1774" s="67">
        <v>0</v>
      </c>
      <c r="BT1774" s="67"/>
      <c r="BU1774" s="67"/>
      <c r="BV1774" s="67"/>
      <c r="BW1774" s="67"/>
      <c r="BX1774" s="67"/>
      <c r="BY1774" s="67"/>
      <c r="BZ1774" s="67">
        <v>32086330874</v>
      </c>
      <c r="CA1774" s="67">
        <v>5593697969</v>
      </c>
      <c r="CB1774" s="67">
        <v>26492632905</v>
      </c>
      <c r="CC1774" s="67">
        <v>56144950361</v>
      </c>
      <c r="CD1774" s="67">
        <v>62040000000</v>
      </c>
    </row>
    <row r="1775" spans="1:82">
      <c r="A1775" t="s">
        <v>2053</v>
      </c>
      <c r="B1775" t="s">
        <v>2054</v>
      </c>
      <c r="C1775" t="s">
        <v>71</v>
      </c>
      <c r="D1775" t="s">
        <v>65</v>
      </c>
      <c r="E1775" t="s">
        <v>153</v>
      </c>
      <c r="F1775" s="67">
        <v>1999</v>
      </c>
      <c r="G1775" t="s">
        <v>2059</v>
      </c>
      <c r="H1775" s="67">
        <v>4950775</v>
      </c>
      <c r="I1775" s="67">
        <v>12170441675</v>
      </c>
      <c r="J1775" s="67">
        <v>15304170549</v>
      </c>
      <c r="K1775" s="67">
        <v>25329549413</v>
      </c>
      <c r="L1775" s="67">
        <v>16508162719</v>
      </c>
      <c r="M1775" s="67">
        <v>15490926346</v>
      </c>
      <c r="N1775" s="67">
        <v>89193469</v>
      </c>
      <c r="O1775" s="67">
        <v>0</v>
      </c>
      <c r="P1775" s="67">
        <v>849527015</v>
      </c>
      <c r="Q1775" s="67">
        <v>49714118</v>
      </c>
      <c r="R1775" s="67">
        <v>27781281</v>
      </c>
      <c r="S1775" s="67">
        <v>984159</v>
      </c>
      <c r="T1775" s="67">
        <v>0</v>
      </c>
      <c r="U1775" s="67">
        <v>1644693770</v>
      </c>
      <c r="V1775" s="67">
        <v>47028590</v>
      </c>
      <c r="W1775" s="67">
        <v>0</v>
      </c>
      <c r="X1775" s="67">
        <v>0</v>
      </c>
      <c r="Y1775" s="67">
        <v>1458000000</v>
      </c>
      <c r="Z1775" s="67">
        <v>0</v>
      </c>
      <c r="AA1775" s="67">
        <v>0</v>
      </c>
      <c r="AB1775" s="67">
        <v>0</v>
      </c>
      <c r="AC1775" s="67">
        <v>0</v>
      </c>
      <c r="AD1775" s="67">
        <v>0</v>
      </c>
      <c r="AE1775" s="67">
        <v>0</v>
      </c>
      <c r="AF1775" s="67">
        <v>1457977620</v>
      </c>
      <c r="AG1775" s="67">
        <v>0</v>
      </c>
      <c r="AH1775" s="67">
        <v>0</v>
      </c>
      <c r="AI1775" s="67">
        <v>0</v>
      </c>
      <c r="AJ1775" s="67">
        <v>0</v>
      </c>
      <c r="AK1775" s="67">
        <v>0</v>
      </c>
      <c r="AL1775" s="67">
        <v>0</v>
      </c>
      <c r="AM1775" s="67">
        <v>49341135044</v>
      </c>
      <c r="AN1775" s="67">
        <v>8048962433</v>
      </c>
      <c r="AO1775" s="67">
        <v>41882079591</v>
      </c>
      <c r="AP1775" s="67">
        <v>65364402690</v>
      </c>
      <c r="AQ1775" s="67">
        <v>87253840498</v>
      </c>
      <c r="AR1775" s="67">
        <v>23111778212</v>
      </c>
      <c r="AS1775" s="67">
        <v>18638530816</v>
      </c>
      <c r="AT1775" s="67">
        <v>4473247396</v>
      </c>
      <c r="AU1775" s="67">
        <v>8138000000</v>
      </c>
      <c r="AV1775" s="67">
        <v>13469000000</v>
      </c>
      <c r="AW1775" s="67">
        <v>3531169542</v>
      </c>
      <c r="AX1775" s="67">
        <v>3263561724</v>
      </c>
      <c r="AY1775" s="67">
        <v>1205752741</v>
      </c>
      <c r="AZ1775" s="67">
        <v>2057808983</v>
      </c>
      <c r="BA1775" s="67">
        <v>29417949</v>
      </c>
      <c r="BB1775" s="67">
        <v>0</v>
      </c>
      <c r="BC1775" s="67">
        <v>196716073</v>
      </c>
      <c r="BD1775" s="67">
        <v>20023081</v>
      </c>
      <c r="BE1775" s="67">
        <v>18858670</v>
      </c>
      <c r="BF1775" s="67">
        <v>2592044</v>
      </c>
      <c r="BG1775" s="67"/>
      <c r="BH1775" s="67">
        <v>493292439</v>
      </c>
      <c r="BI1775" s="67">
        <v>0</v>
      </c>
      <c r="BJ1775" s="67">
        <v>493292439</v>
      </c>
      <c r="BK1775" s="67">
        <v>0</v>
      </c>
      <c r="BL1775" s="67">
        <v>0</v>
      </c>
      <c r="BM1775" s="67"/>
      <c r="BN1775" s="67"/>
      <c r="BO1775" s="67"/>
      <c r="BP1775" s="67"/>
      <c r="BQ1775" s="67"/>
      <c r="BR1775" s="67"/>
      <c r="BS1775" s="67">
        <v>0</v>
      </c>
      <c r="BT1775" s="67"/>
      <c r="BU1775" s="67"/>
      <c r="BV1775" s="67"/>
      <c r="BW1775" s="67"/>
      <c r="BX1775" s="67"/>
      <c r="BY1775" s="67"/>
      <c r="BZ1775" s="67">
        <v>32928230503</v>
      </c>
      <c r="CA1775" s="67">
        <v>5773030037</v>
      </c>
      <c r="CB1775" s="67">
        <v>27155200466</v>
      </c>
      <c r="CC1775" s="67">
        <v>54733470696</v>
      </c>
      <c r="CD1775" s="67">
        <v>60060000000</v>
      </c>
    </row>
    <row r="1776" spans="1:82">
      <c r="A1776" t="s">
        <v>2053</v>
      </c>
      <c r="B1776" t="s">
        <v>2054</v>
      </c>
      <c r="C1776" t="s">
        <v>71</v>
      </c>
      <c r="D1776" t="s">
        <v>65</v>
      </c>
      <c r="E1776" t="s">
        <v>153</v>
      </c>
      <c r="F1776" s="67">
        <v>2000</v>
      </c>
      <c r="G1776" t="s">
        <v>2060</v>
      </c>
      <c r="H1776" s="67">
        <v>5056174</v>
      </c>
      <c r="I1776" s="67">
        <v>12509832997</v>
      </c>
      <c r="J1776" s="67">
        <v>18288925672</v>
      </c>
      <c r="K1776" s="67">
        <v>30562494791</v>
      </c>
      <c r="L1776" s="67">
        <v>16536670092</v>
      </c>
      <c r="M1776" s="67">
        <v>15519962762</v>
      </c>
      <c r="N1776" s="67">
        <v>89193469</v>
      </c>
      <c r="O1776" s="67">
        <v>0</v>
      </c>
      <c r="P1776" s="67">
        <v>849527015</v>
      </c>
      <c r="Q1776" s="67">
        <v>49714118</v>
      </c>
      <c r="R1776" s="67">
        <v>27781281</v>
      </c>
      <c r="S1776" s="67">
        <v>967557</v>
      </c>
      <c r="T1776" s="67">
        <v>0</v>
      </c>
      <c r="U1776" s="67">
        <v>1611128591</v>
      </c>
      <c r="V1776" s="67">
        <v>141085770</v>
      </c>
      <c r="W1776" s="67">
        <v>0</v>
      </c>
      <c r="X1776" s="67">
        <v>0</v>
      </c>
      <c r="Y1776" s="67">
        <v>1458000000</v>
      </c>
      <c r="Z1776" s="67">
        <v>0</v>
      </c>
      <c r="AA1776" s="67">
        <v>0</v>
      </c>
      <c r="AB1776" s="67">
        <v>0</v>
      </c>
      <c r="AC1776" s="67">
        <v>0</v>
      </c>
      <c r="AD1776" s="67">
        <v>0</v>
      </c>
      <c r="AE1776" s="67">
        <v>0</v>
      </c>
      <c r="AF1776" s="67">
        <v>1457977620</v>
      </c>
      <c r="AG1776" s="67">
        <v>0</v>
      </c>
      <c r="AH1776" s="67">
        <v>0</v>
      </c>
      <c r="AI1776" s="67">
        <v>0</v>
      </c>
      <c r="AJ1776" s="67">
        <v>0</v>
      </c>
      <c r="AK1776" s="67">
        <v>0</v>
      </c>
      <c r="AL1776" s="67">
        <v>0</v>
      </c>
      <c r="AM1776" s="67">
        <v>51586179733</v>
      </c>
      <c r="AN1776" s="67">
        <v>8596964839</v>
      </c>
      <c r="AO1776" s="67">
        <v>43588600378</v>
      </c>
      <c r="AP1776" s="67">
        <v>65113062917</v>
      </c>
      <c r="AQ1776" s="67">
        <v>89943982848</v>
      </c>
      <c r="AR1776" s="67">
        <v>21811701228</v>
      </c>
      <c r="AS1776" s="67">
        <v>17590081635</v>
      </c>
      <c r="AT1776" s="67">
        <v>4221619592</v>
      </c>
      <c r="AU1776" s="67">
        <v>9790000000</v>
      </c>
      <c r="AV1776" s="67">
        <v>16360000000</v>
      </c>
      <c r="AW1776" s="67">
        <v>4065901515</v>
      </c>
      <c r="AX1776" s="67">
        <v>3787009060</v>
      </c>
      <c r="AY1776" s="67">
        <v>1496961952</v>
      </c>
      <c r="AZ1776" s="67">
        <v>2290047107</v>
      </c>
      <c r="BA1776" s="67">
        <v>25285573</v>
      </c>
      <c r="BB1776" s="67">
        <v>0</v>
      </c>
      <c r="BC1776" s="67">
        <v>210138690</v>
      </c>
      <c r="BD1776" s="67">
        <v>21383884</v>
      </c>
      <c r="BE1776" s="67">
        <v>19285935</v>
      </c>
      <c r="BF1776" s="67">
        <v>2798374</v>
      </c>
      <c r="BG1776" s="67"/>
      <c r="BH1776" s="67">
        <v>522206320</v>
      </c>
      <c r="BI1776" s="67">
        <v>0</v>
      </c>
      <c r="BJ1776" s="67">
        <v>522206320</v>
      </c>
      <c r="BK1776" s="67">
        <v>0</v>
      </c>
      <c r="BL1776" s="67">
        <v>0</v>
      </c>
      <c r="BM1776" s="67"/>
      <c r="BN1776" s="67"/>
      <c r="BO1776" s="67"/>
      <c r="BP1776" s="67"/>
      <c r="BQ1776" s="67"/>
      <c r="BR1776" s="67"/>
      <c r="BS1776" s="67">
        <v>0</v>
      </c>
      <c r="BT1776" s="67"/>
      <c r="BU1776" s="67"/>
      <c r="BV1776" s="67"/>
      <c r="BW1776" s="67"/>
      <c r="BX1776" s="67"/>
      <c r="BY1776" s="67"/>
      <c r="BZ1776" s="67">
        <v>33710592287</v>
      </c>
      <c r="CA1776" s="67">
        <v>5942076284</v>
      </c>
      <c r="CB1776" s="67">
        <v>27768516002</v>
      </c>
      <c r="CC1776" s="67">
        <v>53540401349</v>
      </c>
      <c r="CD1776" s="67">
        <v>60110000000</v>
      </c>
    </row>
    <row r="1777" spans="1:82">
      <c r="A1777" t="s">
        <v>2053</v>
      </c>
      <c r="B1777" t="s">
        <v>2054</v>
      </c>
      <c r="C1777" t="s">
        <v>71</v>
      </c>
      <c r="D1777" t="s">
        <v>65</v>
      </c>
      <c r="E1777" t="s">
        <v>153</v>
      </c>
      <c r="F1777" s="67">
        <v>2001</v>
      </c>
      <c r="G1777" t="s">
        <v>2061</v>
      </c>
      <c r="H1777" s="67">
        <v>5163310</v>
      </c>
      <c r="I1777" s="67">
        <v>12790748835</v>
      </c>
      <c r="J1777" s="67">
        <v>19016740262</v>
      </c>
      <c r="K1777" s="67">
        <v>31974189057</v>
      </c>
      <c r="L1777" s="67">
        <v>15864501251</v>
      </c>
      <c r="M1777" s="67">
        <v>14837607055</v>
      </c>
      <c r="N1777" s="67">
        <v>89193469</v>
      </c>
      <c r="O1777" s="67">
        <v>0</v>
      </c>
      <c r="P1777" s="67">
        <v>849527015</v>
      </c>
      <c r="Q1777" s="67">
        <v>49714118</v>
      </c>
      <c r="R1777" s="67">
        <v>27781281</v>
      </c>
      <c r="S1777" s="67">
        <v>947203</v>
      </c>
      <c r="T1777" s="67">
        <v>0</v>
      </c>
      <c r="U1777" s="67">
        <v>1543998233</v>
      </c>
      <c r="V1777" s="67">
        <v>139518150</v>
      </c>
      <c r="W1777" s="67">
        <v>0</v>
      </c>
      <c r="X1777" s="67">
        <v>0</v>
      </c>
      <c r="Y1777" s="67">
        <v>1458000000</v>
      </c>
      <c r="Z1777" s="67">
        <v>0</v>
      </c>
      <c r="AA1777" s="67">
        <v>0</v>
      </c>
      <c r="AB1777" s="67">
        <v>0</v>
      </c>
      <c r="AC1777" s="67">
        <v>0</v>
      </c>
      <c r="AD1777" s="67">
        <v>0</v>
      </c>
      <c r="AE1777" s="67">
        <v>0</v>
      </c>
      <c r="AF1777" s="67">
        <v>1457977620</v>
      </c>
      <c r="AG1777" s="67">
        <v>0</v>
      </c>
      <c r="AH1777" s="67">
        <v>0</v>
      </c>
      <c r="AI1777" s="67">
        <v>0</v>
      </c>
      <c r="AJ1777" s="67">
        <v>0</v>
      </c>
      <c r="AK1777" s="67">
        <v>0</v>
      </c>
      <c r="AL1777" s="67">
        <v>0</v>
      </c>
      <c r="AM1777" s="67">
        <v>52297802139</v>
      </c>
      <c r="AN1777" s="67">
        <v>8641930871</v>
      </c>
      <c r="AO1777" s="67">
        <v>44270430154</v>
      </c>
      <c r="AP1777" s="67">
        <v>65303062825</v>
      </c>
      <c r="AQ1777" s="67">
        <v>90933970861</v>
      </c>
      <c r="AR1777" s="67">
        <v>20524591613</v>
      </c>
      <c r="AS1777" s="67">
        <v>16552090011</v>
      </c>
      <c r="AT1777" s="67">
        <v>3972501603</v>
      </c>
      <c r="AU1777" s="67">
        <v>10360000000</v>
      </c>
      <c r="AV1777" s="67">
        <v>17419000000</v>
      </c>
      <c r="AW1777" s="67">
        <v>3365192669</v>
      </c>
      <c r="AX1777" s="67">
        <v>3074626839</v>
      </c>
      <c r="AY1777" s="67">
        <v>1337985075</v>
      </c>
      <c r="AZ1777" s="67">
        <v>1736641764</v>
      </c>
      <c r="BA1777" s="67">
        <v>28898345</v>
      </c>
      <c r="BB1777" s="67">
        <v>0</v>
      </c>
      <c r="BC1777" s="67">
        <v>216624191</v>
      </c>
      <c r="BD1777" s="67">
        <v>22137887</v>
      </c>
      <c r="BE1777" s="67">
        <v>19720430</v>
      </c>
      <c r="BF1777" s="67">
        <v>3184977</v>
      </c>
      <c r="BG1777" s="67"/>
      <c r="BH1777" s="67">
        <v>490332201</v>
      </c>
      <c r="BI1777" s="67">
        <v>0</v>
      </c>
      <c r="BJ1777" s="67">
        <v>490332201</v>
      </c>
      <c r="BK1777" s="67">
        <v>0</v>
      </c>
      <c r="BL1777" s="67">
        <v>0</v>
      </c>
      <c r="BM1777" s="67"/>
      <c r="BN1777" s="67"/>
      <c r="BO1777" s="67"/>
      <c r="BP1777" s="67"/>
      <c r="BQ1777" s="67"/>
      <c r="BR1777" s="67"/>
      <c r="BS1777" s="67">
        <v>0</v>
      </c>
      <c r="BT1777" s="67"/>
      <c r="BU1777" s="67"/>
      <c r="BV1777" s="67"/>
      <c r="BW1777" s="67"/>
      <c r="BX1777" s="67"/>
      <c r="BY1777" s="67"/>
      <c r="BZ1777" s="67">
        <v>34417480057</v>
      </c>
      <c r="CA1777" s="67">
        <v>6096193068</v>
      </c>
      <c r="CB1777" s="67">
        <v>28321286989</v>
      </c>
      <c r="CC1777" s="67">
        <v>51738596540</v>
      </c>
      <c r="CD1777" s="67">
        <v>58800000000</v>
      </c>
    </row>
    <row r="1778" spans="1:82">
      <c r="A1778" t="s">
        <v>2053</v>
      </c>
      <c r="B1778" t="s">
        <v>2054</v>
      </c>
      <c r="C1778" t="s">
        <v>71</v>
      </c>
      <c r="D1778" t="s">
        <v>65</v>
      </c>
      <c r="E1778" t="s">
        <v>153</v>
      </c>
      <c r="F1778" s="67">
        <v>2002</v>
      </c>
      <c r="G1778" t="s">
        <v>2062</v>
      </c>
      <c r="H1778" s="67">
        <v>5275532</v>
      </c>
      <c r="I1778" s="67">
        <v>13095234309</v>
      </c>
      <c r="J1778" s="67">
        <v>20662653734</v>
      </c>
      <c r="K1778" s="67">
        <v>33307556111</v>
      </c>
      <c r="L1778" s="67">
        <v>15907168186</v>
      </c>
      <c r="M1778" s="67">
        <v>14881161666</v>
      </c>
      <c r="N1778" s="67">
        <v>89193469</v>
      </c>
      <c r="O1778" s="67">
        <v>0</v>
      </c>
      <c r="P1778" s="67">
        <v>849527015</v>
      </c>
      <c r="Q1778" s="67">
        <v>49714118</v>
      </c>
      <c r="R1778" s="67">
        <v>27781281</v>
      </c>
      <c r="S1778" s="67">
        <v>924979</v>
      </c>
      <c r="T1778" s="67">
        <v>0</v>
      </c>
      <c r="U1778" s="67">
        <v>1543998233</v>
      </c>
      <c r="V1778" s="67">
        <v>139518150</v>
      </c>
      <c r="W1778" s="67">
        <v>0</v>
      </c>
      <c r="X1778" s="67">
        <v>0</v>
      </c>
      <c r="Y1778" s="67">
        <v>1458000000</v>
      </c>
      <c r="Z1778" s="67">
        <v>0</v>
      </c>
      <c r="AA1778" s="67">
        <v>0</v>
      </c>
      <c r="AB1778" s="67">
        <v>0</v>
      </c>
      <c r="AC1778" s="67">
        <v>0</v>
      </c>
      <c r="AD1778" s="67">
        <v>0</v>
      </c>
      <c r="AE1778" s="67">
        <v>0</v>
      </c>
      <c r="AF1778" s="67">
        <v>1457977620</v>
      </c>
      <c r="AG1778" s="67">
        <v>0</v>
      </c>
      <c r="AH1778" s="67">
        <v>0</v>
      </c>
      <c r="AI1778" s="67">
        <v>0</v>
      </c>
      <c r="AJ1778" s="67">
        <v>0</v>
      </c>
      <c r="AK1778" s="67">
        <v>0</v>
      </c>
      <c r="AL1778" s="67">
        <v>0</v>
      </c>
      <c r="AM1778" s="67">
        <v>53701902387</v>
      </c>
      <c r="AN1778" s="67">
        <v>9326830254</v>
      </c>
      <c r="AO1778" s="67">
        <v>44973450219</v>
      </c>
      <c r="AP1778" s="67">
        <v>67212280880</v>
      </c>
      <c r="AQ1778" s="67">
        <v>92776835995</v>
      </c>
      <c r="AR1778" s="67">
        <v>18964541765</v>
      </c>
      <c r="AS1778" s="67">
        <v>15293985294</v>
      </c>
      <c r="AT1778" s="67">
        <v>3670556471</v>
      </c>
      <c r="AU1778" s="67">
        <v>11463000000</v>
      </c>
      <c r="AV1778" s="67">
        <v>18478000000</v>
      </c>
      <c r="AW1778" s="67">
        <v>4872005344</v>
      </c>
      <c r="AX1778" s="67">
        <v>4544831356</v>
      </c>
      <c r="AY1778" s="67">
        <v>2085477122</v>
      </c>
      <c r="AZ1778" s="67">
        <v>2459354234</v>
      </c>
      <c r="BA1778" s="67">
        <v>31182574</v>
      </c>
      <c r="BB1778" s="67">
        <v>0</v>
      </c>
      <c r="BC1778" s="67">
        <v>250861323</v>
      </c>
      <c r="BD1778" s="67">
        <v>21378295</v>
      </c>
      <c r="BE1778" s="67">
        <v>20027770</v>
      </c>
      <c r="BF1778" s="67">
        <v>3724026</v>
      </c>
      <c r="BG1778" s="67"/>
      <c r="BH1778" s="67">
        <v>422921631</v>
      </c>
      <c r="BI1778" s="67">
        <v>0</v>
      </c>
      <c r="BJ1778" s="67">
        <v>422921631</v>
      </c>
      <c r="BK1778" s="67">
        <v>0</v>
      </c>
      <c r="BL1778" s="67">
        <v>0</v>
      </c>
      <c r="BM1778" s="67"/>
      <c r="BN1778" s="67"/>
      <c r="BO1778" s="67"/>
      <c r="BP1778" s="67"/>
      <c r="BQ1778" s="67"/>
      <c r="BR1778" s="67"/>
      <c r="BS1778" s="67">
        <v>0</v>
      </c>
      <c r="BT1778" s="67"/>
      <c r="BU1778" s="67"/>
      <c r="BV1778" s="67"/>
      <c r="BW1778" s="67"/>
      <c r="BX1778" s="67"/>
      <c r="BY1778" s="67"/>
      <c r="BZ1778" s="67">
        <v>37368852517</v>
      </c>
      <c r="CA1778" s="67">
        <v>6643924974</v>
      </c>
      <c r="CB1778" s="67">
        <v>30724927543</v>
      </c>
      <c r="CC1778" s="67">
        <v>54613321257</v>
      </c>
      <c r="CD1778" s="67">
        <v>61630000000</v>
      </c>
    </row>
    <row r="1779" spans="1:82">
      <c r="A1779" t="s">
        <v>2053</v>
      </c>
      <c r="B1779" t="s">
        <v>2054</v>
      </c>
      <c r="C1779" t="s">
        <v>71</v>
      </c>
      <c r="D1779" t="s">
        <v>65</v>
      </c>
      <c r="E1779" t="s">
        <v>153</v>
      </c>
      <c r="F1779" s="67">
        <v>2003</v>
      </c>
      <c r="G1779" t="s">
        <v>2063</v>
      </c>
      <c r="H1779" s="67">
        <v>5396117</v>
      </c>
      <c r="I1779" s="67">
        <v>13522591825</v>
      </c>
      <c r="J1779" s="67">
        <v>22193577924</v>
      </c>
      <c r="K1779" s="67">
        <v>35302563335</v>
      </c>
      <c r="L1779" s="67">
        <v>15618455543</v>
      </c>
      <c r="M1779" s="67">
        <v>14590797546</v>
      </c>
      <c r="N1779" s="67">
        <v>89193469</v>
      </c>
      <c r="O1779" s="67">
        <v>0</v>
      </c>
      <c r="P1779" s="67">
        <v>849527015</v>
      </c>
      <c r="Q1779" s="67">
        <v>49714118</v>
      </c>
      <c r="R1779" s="67">
        <v>27781281</v>
      </c>
      <c r="S1779" s="67">
        <v>901027</v>
      </c>
      <c r="T1779" s="67">
        <v>0</v>
      </c>
      <c r="U1779" s="67">
        <v>1543998233</v>
      </c>
      <c r="V1779" s="67">
        <v>139518150</v>
      </c>
      <c r="W1779" s="67">
        <v>0</v>
      </c>
      <c r="X1779" s="67">
        <v>0</v>
      </c>
      <c r="Y1779" s="67">
        <v>1458000000</v>
      </c>
      <c r="Z1779" s="67">
        <v>0</v>
      </c>
      <c r="AA1779" s="67">
        <v>0</v>
      </c>
      <c r="AB1779" s="67">
        <v>0</v>
      </c>
      <c r="AC1779" s="67">
        <v>0</v>
      </c>
      <c r="AD1779" s="67">
        <v>0</v>
      </c>
      <c r="AE1779" s="67">
        <v>0</v>
      </c>
      <c r="AF1779" s="67">
        <v>1457977620</v>
      </c>
      <c r="AG1779" s="67">
        <v>0</v>
      </c>
      <c r="AH1779" s="67">
        <v>0</v>
      </c>
      <c r="AI1779" s="67">
        <v>0</v>
      </c>
      <c r="AJ1779" s="67">
        <v>0</v>
      </c>
      <c r="AK1779" s="67">
        <v>0</v>
      </c>
      <c r="AL1779" s="67">
        <v>0</v>
      </c>
      <c r="AM1779" s="67">
        <v>54637549571</v>
      </c>
      <c r="AN1779" s="67">
        <v>9007931834</v>
      </c>
      <c r="AO1779" s="67">
        <v>46366867497</v>
      </c>
      <c r="AP1779" s="67">
        <v>68008739435</v>
      </c>
      <c r="AQ1779" s="67">
        <v>94254224415</v>
      </c>
      <c r="AR1779" s="67">
        <v>17885394931</v>
      </c>
      <c r="AS1779" s="67">
        <v>14423705589</v>
      </c>
      <c r="AT1779" s="67">
        <v>3461689341</v>
      </c>
      <c r="AU1779" s="67">
        <v>12513000000</v>
      </c>
      <c r="AV1779" s="67">
        <v>19904000000</v>
      </c>
      <c r="AW1779" s="67">
        <v>4621752915</v>
      </c>
      <c r="AX1779" s="67">
        <v>4272535697</v>
      </c>
      <c r="AY1779" s="67">
        <v>1870252524</v>
      </c>
      <c r="AZ1779" s="67">
        <v>2402283173</v>
      </c>
      <c r="BA1779" s="67">
        <v>42643580</v>
      </c>
      <c r="BB1779" s="67">
        <v>0</v>
      </c>
      <c r="BC1779" s="67">
        <v>262131837</v>
      </c>
      <c r="BD1779" s="67">
        <v>21353310</v>
      </c>
      <c r="BE1779" s="67">
        <v>20423063</v>
      </c>
      <c r="BF1779" s="67">
        <v>2665427</v>
      </c>
      <c r="BG1779" s="67"/>
      <c r="BH1779" s="67">
        <v>325963521</v>
      </c>
      <c r="BI1779" s="67">
        <v>0</v>
      </c>
      <c r="BJ1779" s="67">
        <v>325963521</v>
      </c>
      <c r="BK1779" s="67">
        <v>0</v>
      </c>
      <c r="BL1779" s="67">
        <v>0</v>
      </c>
      <c r="BM1779" s="67"/>
      <c r="BN1779" s="67"/>
      <c r="BO1779" s="67"/>
      <c r="BP1779" s="67"/>
      <c r="BQ1779" s="67"/>
      <c r="BR1779" s="67"/>
      <c r="BS1779" s="67">
        <v>0</v>
      </c>
      <c r="BT1779" s="67"/>
      <c r="BU1779" s="67"/>
      <c r="BV1779" s="67"/>
      <c r="BW1779" s="67"/>
      <c r="BX1779" s="67"/>
      <c r="BY1779" s="67"/>
      <c r="BZ1779" s="67">
        <v>39330302970</v>
      </c>
      <c r="CA1779" s="67">
        <v>8955529109</v>
      </c>
      <c r="CB1779" s="67">
        <v>30374773861</v>
      </c>
      <c r="CC1779" s="67">
        <v>54772414336</v>
      </c>
      <c r="CD1779" s="67">
        <v>62160000000</v>
      </c>
    </row>
    <row r="1780" spans="1:82">
      <c r="A1780" t="s">
        <v>2053</v>
      </c>
      <c r="B1780" t="s">
        <v>2054</v>
      </c>
      <c r="C1780" t="s">
        <v>71</v>
      </c>
      <c r="D1780" t="s">
        <v>65</v>
      </c>
      <c r="E1780" t="s">
        <v>153</v>
      </c>
      <c r="F1780" s="67">
        <v>2004</v>
      </c>
      <c r="G1780" t="s">
        <v>2064</v>
      </c>
      <c r="H1780" s="67">
        <v>5532423</v>
      </c>
      <c r="I1780" s="67">
        <v>14271978574</v>
      </c>
      <c r="J1780" s="67">
        <v>23457085211</v>
      </c>
      <c r="K1780" s="67">
        <v>42262220312</v>
      </c>
      <c r="L1780" s="67">
        <v>16079820809</v>
      </c>
      <c r="M1780" s="67">
        <v>15055380148</v>
      </c>
      <c r="N1780" s="67">
        <v>89193469</v>
      </c>
      <c r="O1780" s="67">
        <v>0</v>
      </c>
      <c r="P1780" s="67">
        <v>849527015</v>
      </c>
      <c r="Q1780" s="67">
        <v>49714118</v>
      </c>
      <c r="R1780" s="67">
        <v>27781281</v>
      </c>
      <c r="S1780" s="67">
        <v>871757</v>
      </c>
      <c r="T1780" s="67">
        <v>0</v>
      </c>
      <c r="U1780" s="67">
        <v>1476867875</v>
      </c>
      <c r="V1780" s="67">
        <v>156761966</v>
      </c>
      <c r="W1780" s="67">
        <v>0</v>
      </c>
      <c r="X1780" s="67">
        <v>0</v>
      </c>
      <c r="Y1780" s="67">
        <v>1458000000</v>
      </c>
      <c r="Z1780" s="67">
        <v>0</v>
      </c>
      <c r="AA1780" s="67">
        <v>0</v>
      </c>
      <c r="AB1780" s="67">
        <v>0</v>
      </c>
      <c r="AC1780" s="67">
        <v>0</v>
      </c>
      <c r="AD1780" s="67">
        <v>0</v>
      </c>
      <c r="AE1780" s="67">
        <v>0</v>
      </c>
      <c r="AF1780" s="67">
        <v>1457977620</v>
      </c>
      <c r="AG1780" s="67">
        <v>0</v>
      </c>
      <c r="AH1780" s="67">
        <v>0</v>
      </c>
      <c r="AI1780" s="67">
        <v>0</v>
      </c>
      <c r="AJ1780" s="67">
        <v>0</v>
      </c>
      <c r="AK1780" s="67">
        <v>0</v>
      </c>
      <c r="AL1780" s="67">
        <v>0</v>
      </c>
      <c r="AM1780" s="67">
        <v>57478204219</v>
      </c>
      <c r="AN1780" s="67">
        <v>9324296650</v>
      </c>
      <c r="AO1780" s="67">
        <v>49010785624</v>
      </c>
      <c r="AP1780" s="67">
        <v>66391246814</v>
      </c>
      <c r="AQ1780" s="67">
        <v>98206249091</v>
      </c>
      <c r="AR1780" s="67">
        <v>17497630356</v>
      </c>
      <c r="AS1780" s="67">
        <v>14110992222</v>
      </c>
      <c r="AT1780" s="67">
        <v>3386638133</v>
      </c>
      <c r="AU1780" s="67">
        <v>13670000000</v>
      </c>
      <c r="AV1780" s="67">
        <v>24629000000</v>
      </c>
      <c r="AW1780" s="67">
        <v>5539716679</v>
      </c>
      <c r="AX1780" s="67">
        <v>5175269178</v>
      </c>
      <c r="AY1780" s="67">
        <v>2255845877</v>
      </c>
      <c r="AZ1780" s="67">
        <v>2919423301</v>
      </c>
      <c r="BA1780" s="67">
        <v>39951892</v>
      </c>
      <c r="BB1780" s="67">
        <v>0</v>
      </c>
      <c r="BC1780" s="67">
        <v>279783561</v>
      </c>
      <c r="BD1780" s="67">
        <v>21130472</v>
      </c>
      <c r="BE1780" s="67">
        <v>20971290</v>
      </c>
      <c r="BF1780" s="67">
        <v>2610286</v>
      </c>
      <c r="BG1780" s="67"/>
      <c r="BH1780" s="67">
        <v>310072532</v>
      </c>
      <c r="BI1780" s="67">
        <v>0</v>
      </c>
      <c r="BJ1780" s="67">
        <v>310072532</v>
      </c>
      <c r="BK1780" s="67">
        <v>0</v>
      </c>
      <c r="BL1780" s="67">
        <v>0</v>
      </c>
      <c r="BM1780" s="67"/>
      <c r="BN1780" s="67"/>
      <c r="BO1780" s="67"/>
      <c r="BP1780" s="67"/>
      <c r="BQ1780" s="67"/>
      <c r="BR1780" s="67"/>
      <c r="BS1780" s="67">
        <v>0</v>
      </c>
      <c r="BT1780" s="67"/>
      <c r="BU1780" s="67"/>
      <c r="BV1780" s="67"/>
      <c r="BW1780" s="67"/>
      <c r="BX1780" s="67"/>
      <c r="BY1780" s="67"/>
      <c r="BZ1780" s="67">
        <v>43441186409</v>
      </c>
      <c r="CA1780" s="67">
        <v>9905611998</v>
      </c>
      <c r="CB1780" s="67">
        <v>33535574411</v>
      </c>
      <c r="CC1780" s="67">
        <v>55829605976</v>
      </c>
      <c r="CD1780" s="67">
        <v>66790000000</v>
      </c>
    </row>
    <row r="1781" spans="1:82">
      <c r="A1781" t="s">
        <v>2053</v>
      </c>
      <c r="B1781" t="s">
        <v>2054</v>
      </c>
      <c r="C1781" t="s">
        <v>71</v>
      </c>
      <c r="D1781" t="s">
        <v>65</v>
      </c>
      <c r="E1781" t="s">
        <v>153</v>
      </c>
      <c r="F1781" s="67">
        <v>2005</v>
      </c>
      <c r="G1781" t="s">
        <v>2065</v>
      </c>
      <c r="H1781" s="67">
        <v>5678534</v>
      </c>
      <c r="I1781" s="67">
        <v>15584520639</v>
      </c>
      <c r="J1781" s="67">
        <v>23635179341</v>
      </c>
      <c r="K1781" s="67">
        <v>56981424653</v>
      </c>
      <c r="L1781" s="67">
        <v>15732362820</v>
      </c>
      <c r="M1781" s="67">
        <v>14706943197</v>
      </c>
      <c r="N1781" s="67">
        <v>89193469</v>
      </c>
      <c r="O1781" s="67">
        <v>0</v>
      </c>
      <c r="P1781" s="67">
        <v>849527015</v>
      </c>
      <c r="Q1781" s="67">
        <v>49714118</v>
      </c>
      <c r="R1781" s="67">
        <v>27781281</v>
      </c>
      <c r="S1781" s="67">
        <v>839456</v>
      </c>
      <c r="T1781" s="67">
        <v>0</v>
      </c>
      <c r="U1781" s="67">
        <v>1476867875</v>
      </c>
      <c r="V1781" s="67">
        <v>156761966</v>
      </c>
      <c r="W1781" s="67">
        <v>0</v>
      </c>
      <c r="X1781" s="67">
        <v>0</v>
      </c>
      <c r="Y1781" s="67">
        <v>1458000000</v>
      </c>
      <c r="Z1781" s="67">
        <v>0</v>
      </c>
      <c r="AA1781" s="67">
        <v>0</v>
      </c>
      <c r="AB1781" s="67">
        <v>0</v>
      </c>
      <c r="AC1781" s="67">
        <v>0</v>
      </c>
      <c r="AD1781" s="67">
        <v>0</v>
      </c>
      <c r="AE1781" s="67">
        <v>0</v>
      </c>
      <c r="AF1781" s="67">
        <v>1457977620</v>
      </c>
      <c r="AG1781" s="67">
        <v>0</v>
      </c>
      <c r="AH1781" s="67">
        <v>0</v>
      </c>
      <c r="AI1781" s="67">
        <v>0</v>
      </c>
      <c r="AJ1781" s="67">
        <v>0</v>
      </c>
      <c r="AK1781" s="67">
        <v>0</v>
      </c>
      <c r="AL1781" s="67">
        <v>0</v>
      </c>
      <c r="AM1781" s="67">
        <v>60413905419</v>
      </c>
      <c r="AN1781" s="67">
        <v>9619270144</v>
      </c>
      <c r="AO1781" s="67">
        <v>51799169249</v>
      </c>
      <c r="AP1781" s="67">
        <v>56757593525</v>
      </c>
      <c r="AQ1781" s="67">
        <v>102672880250</v>
      </c>
      <c r="AR1781" s="67">
        <v>17652975556</v>
      </c>
      <c r="AS1781" s="67">
        <v>14236270610</v>
      </c>
      <c r="AT1781" s="67">
        <v>3416704946</v>
      </c>
      <c r="AU1781" s="67">
        <v>14255000000</v>
      </c>
      <c r="AV1781" s="67">
        <v>34367000000</v>
      </c>
      <c r="AW1781" s="67">
        <v>5789220067</v>
      </c>
      <c r="AX1781" s="67">
        <v>5386038387</v>
      </c>
      <c r="AY1781" s="67">
        <v>2354691035</v>
      </c>
      <c r="AZ1781" s="67">
        <v>3031347351</v>
      </c>
      <c r="BA1781" s="67">
        <v>38490646</v>
      </c>
      <c r="BB1781" s="67">
        <v>0</v>
      </c>
      <c r="BC1781" s="67">
        <v>319859121</v>
      </c>
      <c r="BD1781" s="67">
        <v>21296376</v>
      </c>
      <c r="BE1781" s="67">
        <v>21628904</v>
      </c>
      <c r="BF1781" s="67">
        <v>1906633</v>
      </c>
      <c r="BG1781" s="67"/>
      <c r="BH1781" s="67">
        <v>303434251</v>
      </c>
      <c r="BI1781" s="67">
        <v>0</v>
      </c>
      <c r="BJ1781" s="67">
        <v>303434251</v>
      </c>
      <c r="BK1781" s="67">
        <v>0</v>
      </c>
      <c r="BL1781" s="67">
        <v>0</v>
      </c>
      <c r="BM1781" s="67"/>
      <c r="BN1781" s="67"/>
      <c r="BO1781" s="67"/>
      <c r="BP1781" s="67"/>
      <c r="BQ1781" s="67"/>
      <c r="BR1781" s="67"/>
      <c r="BS1781" s="67">
        <v>0</v>
      </c>
      <c r="BT1781" s="67"/>
      <c r="BU1781" s="67"/>
      <c r="BV1781" s="67"/>
      <c r="BW1781" s="67"/>
      <c r="BX1781" s="67"/>
      <c r="BY1781" s="67"/>
      <c r="BZ1781" s="67">
        <v>48644804755</v>
      </c>
      <c r="CA1781" s="67">
        <v>11110704490</v>
      </c>
      <c r="CB1781" s="67">
        <v>37534100266</v>
      </c>
      <c r="CC1781" s="67">
        <v>52278434629</v>
      </c>
      <c r="CD1781" s="67">
        <v>72390000000</v>
      </c>
    </row>
    <row r="1782" spans="1:82">
      <c r="A1782" t="s">
        <v>2053</v>
      </c>
      <c r="B1782" t="s">
        <v>2054</v>
      </c>
      <c r="C1782" t="s">
        <v>71</v>
      </c>
      <c r="D1782" t="s">
        <v>65</v>
      </c>
      <c r="E1782" t="s">
        <v>153</v>
      </c>
      <c r="F1782" s="67">
        <v>2006</v>
      </c>
      <c r="G1782" t="s">
        <v>2066</v>
      </c>
      <c r="H1782" s="67">
        <v>6075548</v>
      </c>
      <c r="I1782" s="67">
        <v>17449796748</v>
      </c>
      <c r="J1782" s="67">
        <v>26343870604</v>
      </c>
      <c r="K1782" s="67">
        <v>50899441497</v>
      </c>
      <c r="L1782" s="67">
        <v>15804666412</v>
      </c>
      <c r="M1782" s="67">
        <v>14779534223</v>
      </c>
      <c r="N1782" s="67">
        <v>89193469</v>
      </c>
      <c r="O1782" s="67">
        <v>0</v>
      </c>
      <c r="P1782" s="67">
        <v>849527015</v>
      </c>
      <c r="Q1782" s="67">
        <v>49714118</v>
      </c>
      <c r="R1782" s="67">
        <v>27781281</v>
      </c>
      <c r="S1782" s="67">
        <v>808100</v>
      </c>
      <c r="T1782" s="67">
        <v>0</v>
      </c>
      <c r="U1782" s="67">
        <v>1476867875</v>
      </c>
      <c r="V1782" s="67">
        <v>156761966</v>
      </c>
      <c r="W1782" s="67">
        <v>0</v>
      </c>
      <c r="X1782" s="67">
        <v>0</v>
      </c>
      <c r="Y1782" s="67">
        <v>1458000000</v>
      </c>
      <c r="Z1782" s="67">
        <v>0</v>
      </c>
      <c r="AA1782" s="67">
        <v>0</v>
      </c>
      <c r="AB1782" s="67">
        <v>0</v>
      </c>
      <c r="AC1782" s="67">
        <v>0</v>
      </c>
      <c r="AD1782" s="67">
        <v>0</v>
      </c>
      <c r="AE1782" s="67">
        <v>0</v>
      </c>
      <c r="AF1782" s="67">
        <v>1457977620</v>
      </c>
      <c r="AG1782" s="67">
        <v>0</v>
      </c>
      <c r="AH1782" s="67">
        <v>0</v>
      </c>
      <c r="AI1782" s="67">
        <v>0</v>
      </c>
      <c r="AJ1782" s="67">
        <v>0</v>
      </c>
      <c r="AK1782" s="67">
        <v>0</v>
      </c>
      <c r="AL1782" s="67">
        <v>0</v>
      </c>
      <c r="AM1782" s="67">
        <v>65526323700</v>
      </c>
      <c r="AN1782" s="67">
        <v>10766427166</v>
      </c>
      <c r="AO1782" s="67">
        <v>55661723752</v>
      </c>
      <c r="AP1782" s="67">
        <v>73064476671</v>
      </c>
      <c r="AQ1782" s="67">
        <v>109867008191</v>
      </c>
      <c r="AR1782" s="67">
        <v>15605461927</v>
      </c>
      <c r="AS1782" s="67">
        <v>12585049941</v>
      </c>
      <c r="AT1782" s="67">
        <v>3020411986</v>
      </c>
      <c r="AU1782" s="67">
        <v>16882000000</v>
      </c>
      <c r="AV1782" s="67">
        <v>32618000000</v>
      </c>
      <c r="AW1782" s="67">
        <v>6877248324</v>
      </c>
      <c r="AX1782" s="67">
        <v>6435867912</v>
      </c>
      <c r="AY1782" s="67">
        <v>2827283073</v>
      </c>
      <c r="AZ1782" s="67">
        <v>3608584839</v>
      </c>
      <c r="BA1782" s="67">
        <v>47712895</v>
      </c>
      <c r="BB1782" s="67">
        <v>0</v>
      </c>
      <c r="BC1782" s="67">
        <v>348516481</v>
      </c>
      <c r="BD1782" s="67">
        <v>21877633</v>
      </c>
      <c r="BE1782" s="67">
        <v>22316214</v>
      </c>
      <c r="BF1782" s="67">
        <v>957191</v>
      </c>
      <c r="BG1782" s="67"/>
      <c r="BH1782" s="67">
        <v>343367868</v>
      </c>
      <c r="BI1782" s="67">
        <v>0</v>
      </c>
      <c r="BJ1782" s="67">
        <v>343367868</v>
      </c>
      <c r="BK1782" s="67">
        <v>0</v>
      </c>
      <c r="BL1782" s="67">
        <v>0</v>
      </c>
      <c r="BM1782" s="67"/>
      <c r="BN1782" s="67"/>
      <c r="BO1782" s="67"/>
      <c r="BP1782" s="67"/>
      <c r="BQ1782" s="67"/>
      <c r="BR1782" s="67"/>
      <c r="BS1782" s="67">
        <v>0</v>
      </c>
      <c r="BT1782" s="67"/>
      <c r="BU1782" s="67"/>
      <c r="BV1782" s="67"/>
      <c r="BW1782" s="67"/>
      <c r="BX1782" s="67"/>
      <c r="BY1782" s="67"/>
      <c r="BZ1782" s="67">
        <v>57348182571</v>
      </c>
      <c r="CA1782" s="67">
        <v>13119785952</v>
      </c>
      <c r="CB1782" s="67">
        <v>44228396620</v>
      </c>
      <c r="CC1782" s="67">
        <v>64438260692</v>
      </c>
      <c r="CD1782" s="67">
        <v>80170000000</v>
      </c>
    </row>
    <row r="1783" spans="1:82">
      <c r="A1783" t="s">
        <v>2053</v>
      </c>
      <c r="B1783" t="s">
        <v>2054</v>
      </c>
      <c r="C1783" t="s">
        <v>71</v>
      </c>
      <c r="D1783" t="s">
        <v>65</v>
      </c>
      <c r="E1783" t="s">
        <v>153</v>
      </c>
      <c r="F1783" s="67">
        <v>2007</v>
      </c>
      <c r="G1783" t="s">
        <v>2067</v>
      </c>
      <c r="H1783" s="67">
        <v>6473457</v>
      </c>
      <c r="I1783" s="67">
        <v>19389780263</v>
      </c>
      <c r="J1783" s="67">
        <v>27254335662</v>
      </c>
      <c r="K1783" s="67">
        <v>60445510047</v>
      </c>
      <c r="L1783" s="67">
        <v>15006806922</v>
      </c>
      <c r="M1783" s="67">
        <v>13985388330</v>
      </c>
      <c r="N1783" s="67">
        <v>89193469</v>
      </c>
      <c r="O1783" s="67">
        <v>0</v>
      </c>
      <c r="P1783" s="67">
        <v>849527015</v>
      </c>
      <c r="Q1783" s="67">
        <v>49714118</v>
      </c>
      <c r="R1783" s="67">
        <v>27781281</v>
      </c>
      <c r="S1783" s="67">
        <v>781727</v>
      </c>
      <c r="T1783" s="67">
        <v>0</v>
      </c>
      <c r="U1783" s="67">
        <v>1448513904</v>
      </c>
      <c r="V1783" s="67">
        <v>156761966</v>
      </c>
      <c r="W1783" s="67">
        <v>0</v>
      </c>
      <c r="X1783" s="67">
        <v>0</v>
      </c>
      <c r="Y1783" s="67">
        <v>1458000000</v>
      </c>
      <c r="Z1783" s="67">
        <v>0</v>
      </c>
      <c r="AA1783" s="67">
        <v>0</v>
      </c>
      <c r="AB1783" s="67">
        <v>0</v>
      </c>
      <c r="AC1783" s="67">
        <v>0</v>
      </c>
      <c r="AD1783" s="67">
        <v>0</v>
      </c>
      <c r="AE1783" s="67">
        <v>0</v>
      </c>
      <c r="AF1783" s="67">
        <v>1457977620</v>
      </c>
      <c r="AG1783" s="67">
        <v>0</v>
      </c>
      <c r="AH1783" s="67">
        <v>0</v>
      </c>
      <c r="AI1783" s="67">
        <v>0</v>
      </c>
      <c r="AJ1783" s="67">
        <v>0</v>
      </c>
      <c r="AK1783" s="67">
        <v>0</v>
      </c>
      <c r="AL1783" s="67">
        <v>0</v>
      </c>
      <c r="AM1783" s="67">
        <v>76798382197</v>
      </c>
      <c r="AN1783" s="67">
        <v>14351211588</v>
      </c>
      <c r="AO1783" s="67">
        <v>62790951531</v>
      </c>
      <c r="AP1783" s="67">
        <v>78323953932</v>
      </c>
      <c r="AQ1783" s="67">
        <v>122290323622</v>
      </c>
      <c r="AR1783" s="67">
        <v>18352604764</v>
      </c>
      <c r="AS1783" s="67">
        <v>14800487713</v>
      </c>
      <c r="AT1783" s="67">
        <v>3552117051</v>
      </c>
      <c r="AU1783" s="67">
        <v>18294000000</v>
      </c>
      <c r="AV1783" s="67">
        <v>40573000000</v>
      </c>
      <c r="AW1783" s="67">
        <v>7890848592</v>
      </c>
      <c r="AX1783" s="67">
        <v>7416814300</v>
      </c>
      <c r="AY1783" s="67">
        <v>3220182047</v>
      </c>
      <c r="AZ1783" s="67">
        <v>4196632253</v>
      </c>
      <c r="BA1783" s="67">
        <v>43952463</v>
      </c>
      <c r="BB1783" s="67">
        <v>0</v>
      </c>
      <c r="BC1783" s="67">
        <v>384440715</v>
      </c>
      <c r="BD1783" s="67">
        <v>22714373</v>
      </c>
      <c r="BE1783" s="67">
        <v>22919322</v>
      </c>
      <c r="BF1783" s="67">
        <v>7419</v>
      </c>
      <c r="BG1783" s="67"/>
      <c r="BH1783" s="67">
        <v>1644372508</v>
      </c>
      <c r="BI1783" s="67">
        <v>1317107080</v>
      </c>
      <c r="BJ1783" s="67">
        <v>327265428</v>
      </c>
      <c r="BK1783" s="67">
        <v>0</v>
      </c>
      <c r="BL1783" s="67">
        <v>0</v>
      </c>
      <c r="BM1783" s="67"/>
      <c r="BN1783" s="67"/>
      <c r="BO1783" s="67"/>
      <c r="BP1783" s="67"/>
      <c r="BQ1783" s="67"/>
      <c r="BR1783" s="67"/>
      <c r="BS1783" s="67">
        <v>0</v>
      </c>
      <c r="BT1783" s="67"/>
      <c r="BU1783" s="67"/>
      <c r="BV1783" s="67"/>
      <c r="BW1783" s="67"/>
      <c r="BX1783" s="67"/>
      <c r="BY1783" s="67"/>
      <c r="BZ1783" s="67">
        <v>67194712651</v>
      </c>
      <c r="CA1783" s="67">
        <v>15400398359</v>
      </c>
      <c r="CB1783" s="67">
        <v>51794314293</v>
      </c>
      <c r="CC1783" s="67">
        <v>72803538515</v>
      </c>
      <c r="CD1783" s="67">
        <v>95080000000</v>
      </c>
    </row>
    <row r="1784" spans="1:82">
      <c r="A1784" t="s">
        <v>2053</v>
      </c>
      <c r="B1784" t="s">
        <v>2054</v>
      </c>
      <c r="C1784" t="s">
        <v>71</v>
      </c>
      <c r="D1784" t="s">
        <v>65</v>
      </c>
      <c r="E1784" t="s">
        <v>153</v>
      </c>
      <c r="F1784" s="67">
        <v>2008</v>
      </c>
      <c r="G1784" t="s">
        <v>2068</v>
      </c>
      <c r="H1784" s="67">
        <v>6632873</v>
      </c>
      <c r="I1784" s="67">
        <v>20936296478</v>
      </c>
      <c r="J1784" s="67">
        <v>24338176580</v>
      </c>
      <c r="K1784" s="67">
        <v>50537761583</v>
      </c>
      <c r="L1784" s="67">
        <v>15141530250</v>
      </c>
      <c r="M1784" s="67">
        <v>14118955835</v>
      </c>
      <c r="N1784" s="67">
        <v>89193469</v>
      </c>
      <c r="O1784" s="67">
        <v>0</v>
      </c>
      <c r="P1784" s="67">
        <v>849527015</v>
      </c>
      <c r="Q1784" s="67">
        <v>49714118</v>
      </c>
      <c r="R1784" s="67">
        <v>27781281</v>
      </c>
      <c r="S1784" s="67">
        <v>764133</v>
      </c>
      <c r="T1784" s="67">
        <v>0</v>
      </c>
      <c r="U1784" s="67">
        <v>1865737209</v>
      </c>
      <c r="V1784" s="67">
        <v>156761966</v>
      </c>
      <c r="W1784" s="67">
        <v>0</v>
      </c>
      <c r="X1784" s="67">
        <v>0</v>
      </c>
      <c r="Y1784" s="67">
        <v>2430000000</v>
      </c>
      <c r="Z1784" s="67">
        <v>0</v>
      </c>
      <c r="AA1784" s="67">
        <v>0</v>
      </c>
      <c r="AB1784" s="67">
        <v>0</v>
      </c>
      <c r="AC1784" s="67">
        <v>0</v>
      </c>
      <c r="AD1784" s="67">
        <v>0</v>
      </c>
      <c r="AE1784" s="67">
        <v>0</v>
      </c>
      <c r="AF1784" s="67">
        <v>2429962700</v>
      </c>
      <c r="AG1784" s="67">
        <v>0</v>
      </c>
      <c r="AH1784" s="67">
        <v>0</v>
      </c>
      <c r="AI1784" s="67">
        <v>0</v>
      </c>
      <c r="AJ1784" s="67">
        <v>0</v>
      </c>
      <c r="AK1784" s="67">
        <v>0</v>
      </c>
      <c r="AL1784" s="67">
        <v>0</v>
      </c>
      <c r="AM1784" s="67">
        <v>79643582808</v>
      </c>
      <c r="AN1784" s="67">
        <v>14736084229</v>
      </c>
      <c r="AO1784" s="67">
        <v>65310502728</v>
      </c>
      <c r="AP1784" s="67">
        <v>93964683617</v>
      </c>
      <c r="AQ1784" s="67">
        <v>129363036541</v>
      </c>
      <c r="AR1784" s="67">
        <v>23794247462</v>
      </c>
      <c r="AS1784" s="67">
        <v>19188909244</v>
      </c>
      <c r="AT1784" s="67">
        <v>4605338219</v>
      </c>
      <c r="AU1784" s="67">
        <v>18619000000</v>
      </c>
      <c r="AV1784" s="67">
        <v>38662000000</v>
      </c>
      <c r="AW1784" s="67">
        <v>9116398278</v>
      </c>
      <c r="AX1784" s="67">
        <v>8574996996</v>
      </c>
      <c r="AY1784" s="67">
        <v>3524067977</v>
      </c>
      <c r="AZ1784" s="67">
        <v>5050929019</v>
      </c>
      <c r="BA1784" s="67">
        <v>76654867</v>
      </c>
      <c r="BB1784" s="67">
        <v>0</v>
      </c>
      <c r="BC1784" s="67">
        <v>418435908</v>
      </c>
      <c r="BD1784" s="67">
        <v>22951605</v>
      </c>
      <c r="BE1784" s="67">
        <v>23358903</v>
      </c>
      <c r="BF1784" s="67">
        <v>0</v>
      </c>
      <c r="BG1784" s="67"/>
      <c r="BH1784" s="67">
        <v>27632948087</v>
      </c>
      <c r="BI1784" s="67">
        <v>0</v>
      </c>
      <c r="BJ1784" s="67">
        <v>248260772</v>
      </c>
      <c r="BK1784" s="67">
        <v>0</v>
      </c>
      <c r="BL1784" s="67">
        <v>27384687315</v>
      </c>
      <c r="BM1784" s="67"/>
      <c r="BN1784" s="67"/>
      <c r="BO1784" s="67"/>
      <c r="BP1784" s="67"/>
      <c r="BQ1784" s="67"/>
      <c r="BR1784" s="67"/>
      <c r="BS1784" s="67">
        <v>27384687315</v>
      </c>
      <c r="BT1784" s="67"/>
      <c r="BU1784" s="67"/>
      <c r="BV1784" s="67"/>
      <c r="BW1784" s="67"/>
      <c r="BX1784" s="67"/>
      <c r="BY1784" s="67"/>
      <c r="BZ1784" s="67">
        <v>80164852948</v>
      </c>
      <c r="CA1784" s="67">
        <v>18531040870</v>
      </c>
      <c r="CB1784" s="67">
        <v>61633812079</v>
      </c>
      <c r="CC1784" s="67">
        <v>120665446775</v>
      </c>
      <c r="CD1784" s="67">
        <v>140700000000</v>
      </c>
    </row>
    <row r="1785" spans="1:82">
      <c r="A1785" t="s">
        <v>2053</v>
      </c>
      <c r="B1785" t="s">
        <v>2054</v>
      </c>
      <c r="C1785" t="s">
        <v>71</v>
      </c>
      <c r="D1785" t="s">
        <v>65</v>
      </c>
      <c r="E1785" t="s">
        <v>153</v>
      </c>
      <c r="F1785" s="67">
        <v>2009</v>
      </c>
      <c r="G1785" t="s">
        <v>2069</v>
      </c>
      <c r="H1785" s="67">
        <v>6780493</v>
      </c>
      <c r="I1785" s="67">
        <v>22778761226</v>
      </c>
      <c r="J1785" s="67">
        <v>27510075471</v>
      </c>
      <c r="K1785" s="67">
        <v>50885079760</v>
      </c>
      <c r="L1785" s="67">
        <v>15908392438</v>
      </c>
      <c r="M1785" s="67">
        <v>14881161676</v>
      </c>
      <c r="N1785" s="67">
        <v>89193469</v>
      </c>
      <c r="O1785" s="67">
        <v>0</v>
      </c>
      <c r="P1785" s="67">
        <v>849527015</v>
      </c>
      <c r="Q1785" s="67">
        <v>49714118</v>
      </c>
      <c r="R1785" s="67">
        <v>27781281</v>
      </c>
      <c r="S1785" s="67">
        <v>757467</v>
      </c>
      <c r="T1785" s="67">
        <v>0</v>
      </c>
      <c r="U1785" s="67">
        <v>1865737209</v>
      </c>
      <c r="V1785" s="67">
        <v>156761966</v>
      </c>
      <c r="W1785" s="67">
        <v>0</v>
      </c>
      <c r="X1785" s="67">
        <v>0</v>
      </c>
      <c r="Y1785" s="67">
        <v>2430000000</v>
      </c>
      <c r="Z1785" s="67">
        <v>0</v>
      </c>
      <c r="AA1785" s="67">
        <v>0</v>
      </c>
      <c r="AB1785" s="67">
        <v>0</v>
      </c>
      <c r="AC1785" s="67">
        <v>0</v>
      </c>
      <c r="AD1785" s="67">
        <v>0</v>
      </c>
      <c r="AE1785" s="67">
        <v>0</v>
      </c>
      <c r="AF1785" s="67">
        <v>2429962700</v>
      </c>
      <c r="AG1785" s="67">
        <v>0</v>
      </c>
      <c r="AH1785" s="67">
        <v>0</v>
      </c>
      <c r="AI1785" s="67">
        <v>0</v>
      </c>
      <c r="AJ1785" s="67">
        <v>0</v>
      </c>
      <c r="AK1785" s="67">
        <v>0</v>
      </c>
      <c r="AL1785" s="67">
        <v>0</v>
      </c>
      <c r="AM1785" s="67">
        <v>84115440239</v>
      </c>
      <c r="AN1785" s="67">
        <v>16098532629</v>
      </c>
      <c r="AO1785" s="67">
        <v>68284891633</v>
      </c>
      <c r="AP1785" s="67">
        <v>102354291205</v>
      </c>
      <c r="AQ1785" s="67">
        <v>135173598689</v>
      </c>
      <c r="AR1785" s="67">
        <v>22257910995</v>
      </c>
      <c r="AS1785" s="67">
        <v>17949928222</v>
      </c>
      <c r="AT1785" s="67">
        <v>4307982773</v>
      </c>
      <c r="AU1785" s="67">
        <v>20890000000</v>
      </c>
      <c r="AV1785" s="67">
        <v>38640000000</v>
      </c>
      <c r="AW1785" s="67">
        <v>9124580380</v>
      </c>
      <c r="AX1785" s="67">
        <v>8565385934</v>
      </c>
      <c r="AY1785" s="67">
        <v>3663946253</v>
      </c>
      <c r="AZ1785" s="67">
        <v>4901439681</v>
      </c>
      <c r="BA1785" s="67">
        <v>73900317</v>
      </c>
      <c r="BB1785" s="67">
        <v>0</v>
      </c>
      <c r="BC1785" s="67">
        <v>438633123</v>
      </c>
      <c r="BD1785" s="67">
        <v>23152384</v>
      </c>
      <c r="BE1785" s="67">
        <v>23508622</v>
      </c>
      <c r="BF1785" s="67">
        <v>0</v>
      </c>
      <c r="BG1785" s="67"/>
      <c r="BH1785" s="67">
        <v>20090237769</v>
      </c>
      <c r="BI1785" s="67">
        <v>0</v>
      </c>
      <c r="BJ1785" s="67">
        <v>196069788</v>
      </c>
      <c r="BK1785" s="67">
        <v>0</v>
      </c>
      <c r="BL1785" s="67">
        <v>19894167981</v>
      </c>
      <c r="BM1785" s="67"/>
      <c r="BN1785" s="67"/>
      <c r="BO1785" s="67"/>
      <c r="BP1785" s="67"/>
      <c r="BQ1785" s="67"/>
      <c r="BR1785" s="67"/>
      <c r="BS1785" s="67">
        <v>19894167981</v>
      </c>
      <c r="BT1785" s="67"/>
      <c r="BU1785" s="67"/>
      <c r="BV1785" s="67"/>
      <c r="BW1785" s="67"/>
      <c r="BX1785" s="67"/>
      <c r="BY1785" s="67"/>
      <c r="BZ1785" s="67">
        <v>95790808934</v>
      </c>
      <c r="CA1785" s="67">
        <v>21909935139</v>
      </c>
      <c r="CB1785" s="67">
        <v>73880873795</v>
      </c>
      <c r="CC1785" s="67">
        <v>129513538078</v>
      </c>
      <c r="CD1785" s="67">
        <v>147300000000</v>
      </c>
    </row>
    <row r="1786" spans="1:82">
      <c r="A1786" t="s">
        <v>2053</v>
      </c>
      <c r="B1786" t="s">
        <v>2054</v>
      </c>
      <c r="C1786" t="s">
        <v>71</v>
      </c>
      <c r="D1786" t="s">
        <v>65</v>
      </c>
      <c r="E1786" t="s">
        <v>153</v>
      </c>
      <c r="F1786" s="67">
        <v>2010</v>
      </c>
      <c r="G1786" t="s">
        <v>2070</v>
      </c>
      <c r="H1786" s="67">
        <v>6931258</v>
      </c>
      <c r="I1786" s="67">
        <v>24347600280</v>
      </c>
      <c r="J1786" s="67">
        <v>29462930280</v>
      </c>
      <c r="K1786" s="67">
        <v>53244791640</v>
      </c>
      <c r="L1786" s="67">
        <v>15576554661</v>
      </c>
      <c r="M1786" s="67">
        <v>14551598385</v>
      </c>
      <c r="N1786" s="67">
        <v>89193469</v>
      </c>
      <c r="O1786" s="67">
        <v>0</v>
      </c>
      <c r="P1786" s="67">
        <v>849527015</v>
      </c>
      <c r="Q1786" s="67">
        <v>49714118</v>
      </c>
      <c r="R1786" s="67">
        <v>27781281</v>
      </c>
      <c r="S1786" s="67">
        <v>754621</v>
      </c>
      <c r="T1786" s="67">
        <v>0</v>
      </c>
      <c r="U1786" s="67">
        <v>1865737209</v>
      </c>
      <c r="V1786" s="67">
        <v>156761966</v>
      </c>
      <c r="W1786" s="67">
        <v>0</v>
      </c>
      <c r="X1786" s="67">
        <v>0</v>
      </c>
      <c r="Y1786" s="67">
        <v>2430000000</v>
      </c>
      <c r="Z1786" s="67">
        <v>0</v>
      </c>
      <c r="AA1786" s="67">
        <v>0</v>
      </c>
      <c r="AB1786" s="67">
        <v>0</v>
      </c>
      <c r="AC1786" s="67">
        <v>0</v>
      </c>
      <c r="AD1786" s="67">
        <v>0</v>
      </c>
      <c r="AE1786" s="67">
        <v>0</v>
      </c>
      <c r="AF1786" s="67">
        <v>2429962700</v>
      </c>
      <c r="AG1786" s="67">
        <v>0</v>
      </c>
      <c r="AH1786" s="67">
        <v>0</v>
      </c>
      <c r="AI1786" s="67">
        <v>0</v>
      </c>
      <c r="AJ1786" s="67">
        <v>0</v>
      </c>
      <c r="AK1786" s="67">
        <v>0</v>
      </c>
      <c r="AL1786" s="67">
        <v>0</v>
      </c>
      <c r="AM1786" s="67">
        <v>86798193104</v>
      </c>
      <c r="AN1786" s="67">
        <v>17159332947</v>
      </c>
      <c r="AO1786" s="67">
        <v>69769815551</v>
      </c>
      <c r="AP1786" s="67">
        <v>105589729486</v>
      </c>
      <c r="AQ1786" s="67">
        <v>138853312203</v>
      </c>
      <c r="AR1786" s="67">
        <v>27297836876</v>
      </c>
      <c r="AS1786" s="67">
        <v>22014384577</v>
      </c>
      <c r="AT1786" s="67">
        <v>5283452299</v>
      </c>
      <c r="AU1786" s="67">
        <v>23457000000</v>
      </c>
      <c r="AV1786" s="67">
        <v>42391000000</v>
      </c>
      <c r="AW1786" s="67">
        <v>10830993892</v>
      </c>
      <c r="AX1786" s="67">
        <v>10222447402</v>
      </c>
      <c r="AY1786" s="67">
        <v>4617165690</v>
      </c>
      <c r="AZ1786" s="67">
        <v>5605281712</v>
      </c>
      <c r="BA1786" s="67">
        <v>87439528</v>
      </c>
      <c r="BB1786" s="67">
        <v>0</v>
      </c>
      <c r="BC1786" s="67">
        <v>473333063</v>
      </c>
      <c r="BD1786" s="67">
        <v>23689289</v>
      </c>
      <c r="BE1786" s="67">
        <v>23791152</v>
      </c>
      <c r="BF1786" s="67">
        <v>293460</v>
      </c>
      <c r="BG1786" s="67"/>
      <c r="BH1786" s="67">
        <v>6533817163</v>
      </c>
      <c r="BI1786" s="67">
        <v>0</v>
      </c>
      <c r="BJ1786" s="67">
        <v>84990810</v>
      </c>
      <c r="BK1786" s="67">
        <v>0</v>
      </c>
      <c r="BL1786" s="67">
        <v>6448826353</v>
      </c>
      <c r="BM1786" s="67"/>
      <c r="BN1786" s="67"/>
      <c r="BO1786" s="67"/>
      <c r="BP1786" s="67"/>
      <c r="BQ1786" s="67"/>
      <c r="BR1786" s="67"/>
      <c r="BS1786" s="67">
        <v>6448826353</v>
      </c>
      <c r="BT1786" s="67"/>
      <c r="BU1786" s="67"/>
      <c r="BV1786" s="67"/>
      <c r="BW1786" s="67"/>
      <c r="BX1786" s="67"/>
      <c r="BY1786" s="67"/>
      <c r="BZ1786" s="67">
        <v>101446506380</v>
      </c>
      <c r="CA1786" s="67">
        <v>24197886685</v>
      </c>
      <c r="CB1786" s="67">
        <v>77248619695</v>
      </c>
      <c r="CC1786" s="67">
        <v>127175154311</v>
      </c>
      <c r="CD1786" s="67">
        <v>146100000000</v>
      </c>
    </row>
    <row r="1787" spans="1:82">
      <c r="A1787" t="s">
        <v>2053</v>
      </c>
      <c r="B1787" t="s">
        <v>2054</v>
      </c>
      <c r="C1787" t="s">
        <v>71</v>
      </c>
      <c r="D1787" t="s">
        <v>65</v>
      </c>
      <c r="E1787" t="s">
        <v>153</v>
      </c>
      <c r="F1787" s="67">
        <v>2011</v>
      </c>
      <c r="G1787" t="s">
        <v>2071</v>
      </c>
      <c r="H1787" s="67">
        <v>7109980</v>
      </c>
      <c r="I1787" s="67">
        <v>26031241368</v>
      </c>
      <c r="J1787" s="67">
        <v>26887983730</v>
      </c>
      <c r="K1787" s="67">
        <v>53335833185</v>
      </c>
      <c r="L1787" s="67">
        <v>15580940919</v>
      </c>
      <c r="M1787" s="67">
        <v>14555953848</v>
      </c>
      <c r="N1787" s="67">
        <v>89193469</v>
      </c>
      <c r="O1787" s="67">
        <v>0</v>
      </c>
      <c r="P1787" s="67">
        <v>849527015</v>
      </c>
      <c r="Q1787" s="67">
        <v>49714118</v>
      </c>
      <c r="R1787" s="67">
        <v>27781281</v>
      </c>
      <c r="S1787" s="67">
        <v>748515</v>
      </c>
      <c r="T1787" s="67">
        <v>0</v>
      </c>
      <c r="U1787" s="67">
        <v>1865737209</v>
      </c>
      <c r="V1787" s="67">
        <v>156761966</v>
      </c>
      <c r="W1787" s="67">
        <v>0</v>
      </c>
      <c r="X1787" s="67">
        <v>0</v>
      </c>
      <c r="Y1787" s="67">
        <v>2430000000</v>
      </c>
      <c r="Z1787" s="67">
        <v>0</v>
      </c>
      <c r="AA1787" s="67">
        <v>0</v>
      </c>
      <c r="AB1787" s="67">
        <v>0</v>
      </c>
      <c r="AC1787" s="67">
        <v>0</v>
      </c>
      <c r="AD1787" s="67">
        <v>0</v>
      </c>
      <c r="AE1787" s="67">
        <v>0</v>
      </c>
      <c r="AF1787" s="67">
        <v>2429962700</v>
      </c>
      <c r="AG1787" s="67">
        <v>0</v>
      </c>
      <c r="AH1787" s="67">
        <v>0</v>
      </c>
      <c r="AI1787" s="67">
        <v>0</v>
      </c>
      <c r="AJ1787" s="67">
        <v>0</v>
      </c>
      <c r="AK1787" s="67">
        <v>0</v>
      </c>
      <c r="AL1787" s="67">
        <v>0</v>
      </c>
      <c r="AM1787" s="67">
        <v>88732199128</v>
      </c>
      <c r="AN1787" s="67">
        <v>17898556789</v>
      </c>
      <c r="AO1787" s="67">
        <v>70861769487</v>
      </c>
      <c r="AP1787" s="67">
        <v>107333945874</v>
      </c>
      <c r="AQ1787" s="67">
        <v>142113630392</v>
      </c>
      <c r="AR1787" s="67">
        <v>27417541409</v>
      </c>
      <c r="AS1787" s="67">
        <v>22110920491</v>
      </c>
      <c r="AT1787" s="67">
        <v>5306620918</v>
      </c>
      <c r="AU1787" s="67">
        <v>22298000000</v>
      </c>
      <c r="AV1787" s="67">
        <v>44231000000</v>
      </c>
      <c r="AW1787" s="67">
        <v>11191327876</v>
      </c>
      <c r="AX1787" s="67">
        <v>10503573457</v>
      </c>
      <c r="AY1787" s="67">
        <v>4674082772</v>
      </c>
      <c r="AZ1787" s="67">
        <v>5829490685</v>
      </c>
      <c r="BA1787" s="67">
        <v>99778531</v>
      </c>
      <c r="BB1787" s="67">
        <v>0</v>
      </c>
      <c r="BC1787" s="67">
        <v>538716563</v>
      </c>
      <c r="BD1787" s="67">
        <v>24973867</v>
      </c>
      <c r="BE1787" s="67">
        <v>24285459</v>
      </c>
      <c r="BF1787" s="67">
        <v>0</v>
      </c>
      <c r="BG1787" s="67"/>
      <c r="BH1787" s="67">
        <v>18871424031</v>
      </c>
      <c r="BI1787" s="67">
        <v>881343</v>
      </c>
      <c r="BJ1787" s="67">
        <v>163172066</v>
      </c>
      <c r="BK1787" s="67">
        <v>0</v>
      </c>
      <c r="BL1787" s="67">
        <v>18707370621</v>
      </c>
      <c r="BM1787" s="67"/>
      <c r="BN1787" s="67"/>
      <c r="BO1787" s="67"/>
      <c r="BP1787" s="67"/>
      <c r="BQ1787" s="67"/>
      <c r="BR1787" s="67"/>
      <c r="BS1787" s="67">
        <v>18707370621</v>
      </c>
      <c r="BT1787" s="67"/>
      <c r="BU1787" s="67"/>
      <c r="BV1787" s="67"/>
      <c r="BW1787" s="67"/>
      <c r="BX1787" s="67"/>
      <c r="BY1787" s="67"/>
      <c r="BZ1787" s="67">
        <v>109214795644</v>
      </c>
      <c r="CA1787" s="67">
        <v>27289065415</v>
      </c>
      <c r="CB1787" s="67">
        <v>81925730228</v>
      </c>
      <c r="CC1787" s="67">
        <v>144762088960</v>
      </c>
      <c r="CD1787" s="67">
        <v>166700000000</v>
      </c>
    </row>
    <row r="1788" spans="1:82">
      <c r="A1788" t="s">
        <v>2053</v>
      </c>
      <c r="B1788" t="s">
        <v>2054</v>
      </c>
      <c r="C1788" t="s">
        <v>71</v>
      </c>
      <c r="D1788" t="s">
        <v>65</v>
      </c>
      <c r="E1788" t="s">
        <v>153</v>
      </c>
      <c r="F1788" s="67">
        <v>2012</v>
      </c>
      <c r="G1788" t="s">
        <v>2072</v>
      </c>
      <c r="H1788" s="67">
        <v>7211863</v>
      </c>
      <c r="I1788" s="67">
        <v>27494758989</v>
      </c>
      <c r="J1788" s="67">
        <v>22746233935</v>
      </c>
      <c r="K1788" s="67">
        <v>54177917987</v>
      </c>
      <c r="L1788" s="67">
        <v>16195342511</v>
      </c>
      <c r="M1788" s="67">
        <v>15170073981</v>
      </c>
      <c r="N1788" s="67">
        <v>89193469</v>
      </c>
      <c r="O1788" s="67">
        <v>0</v>
      </c>
      <c r="P1788" s="67">
        <v>849527015</v>
      </c>
      <c r="Q1788" s="67">
        <v>49714118</v>
      </c>
      <c r="R1788" s="67">
        <v>27781281</v>
      </c>
      <c r="S1788" s="67">
        <v>730578</v>
      </c>
      <c r="T1788" s="67">
        <v>0</v>
      </c>
      <c r="U1788" s="67">
        <v>1619026717</v>
      </c>
      <c r="V1788" s="67">
        <v>156761966</v>
      </c>
      <c r="W1788" s="67">
        <v>0</v>
      </c>
      <c r="X1788" s="67">
        <v>0</v>
      </c>
      <c r="Y1788" s="67">
        <v>2106000000</v>
      </c>
      <c r="Z1788" s="67">
        <v>0</v>
      </c>
      <c r="AA1788" s="67">
        <v>0</v>
      </c>
      <c r="AB1788" s="67">
        <v>0</v>
      </c>
      <c r="AC1788" s="67">
        <v>0</v>
      </c>
      <c r="AD1788" s="67">
        <v>0</v>
      </c>
      <c r="AE1788" s="67">
        <v>0</v>
      </c>
      <c r="AF1788" s="67">
        <v>2105967673</v>
      </c>
      <c r="AG1788" s="67">
        <v>0</v>
      </c>
      <c r="AH1788" s="67">
        <v>0</v>
      </c>
      <c r="AI1788" s="67">
        <v>0</v>
      </c>
      <c r="AJ1788" s="67">
        <v>0</v>
      </c>
      <c r="AK1788" s="67">
        <v>0</v>
      </c>
      <c r="AL1788" s="67">
        <v>0</v>
      </c>
      <c r="AM1788" s="67">
        <v>89353689139</v>
      </c>
      <c r="AN1788" s="67">
        <v>17933993571</v>
      </c>
      <c r="AO1788" s="67">
        <v>71482422103</v>
      </c>
      <c r="AP1788" s="67">
        <v>103650164349</v>
      </c>
      <c r="AQ1788" s="67">
        <v>142212323392</v>
      </c>
      <c r="AR1788" s="67">
        <v>29543991723</v>
      </c>
      <c r="AS1788" s="67">
        <v>23825799777</v>
      </c>
      <c r="AT1788" s="67">
        <v>5718191946</v>
      </c>
      <c r="AU1788" s="67">
        <v>19715000000</v>
      </c>
      <c r="AV1788" s="67">
        <v>46958000000</v>
      </c>
      <c r="AW1788" s="67">
        <v>10984591483</v>
      </c>
      <c r="AX1788" s="67">
        <v>10251210990</v>
      </c>
      <c r="AY1788" s="67">
        <v>4568211181</v>
      </c>
      <c r="AZ1788" s="67">
        <v>5682999810</v>
      </c>
      <c r="BA1788" s="67">
        <v>108184891</v>
      </c>
      <c r="BB1788" s="67">
        <v>0</v>
      </c>
      <c r="BC1788" s="67">
        <v>574354757</v>
      </c>
      <c r="BD1788" s="67">
        <v>26101111</v>
      </c>
      <c r="BE1788" s="67">
        <v>24739734</v>
      </c>
      <c r="BF1788" s="67">
        <v>0</v>
      </c>
      <c r="BG1788" s="67"/>
      <c r="BH1788" s="67">
        <v>18157251797</v>
      </c>
      <c r="BI1788" s="67">
        <v>28003057</v>
      </c>
      <c r="BJ1788" s="67">
        <v>136377099</v>
      </c>
      <c r="BK1788" s="67">
        <v>0</v>
      </c>
      <c r="BL1788" s="67">
        <v>17992871641</v>
      </c>
      <c r="BM1788" s="67"/>
      <c r="BN1788" s="67"/>
      <c r="BO1788" s="67"/>
      <c r="BP1788" s="67"/>
      <c r="BQ1788" s="67"/>
      <c r="BR1788" s="67"/>
      <c r="BS1788" s="67">
        <v>17992871641</v>
      </c>
      <c r="BT1788" s="67"/>
      <c r="BU1788" s="67"/>
      <c r="BV1788" s="67"/>
      <c r="BW1788" s="67"/>
      <c r="BX1788" s="67"/>
      <c r="BY1788" s="67"/>
      <c r="BZ1788" s="67">
        <v>111769694737</v>
      </c>
      <c r="CA1788" s="67">
        <v>29786182626</v>
      </c>
      <c r="CB1788" s="67">
        <v>81983512110</v>
      </c>
      <c r="CC1788" s="67">
        <v>143212529740</v>
      </c>
      <c r="CD1788" s="67">
        <v>170500000000</v>
      </c>
    </row>
    <row r="1789" spans="1:82">
      <c r="A1789" t="s">
        <v>2053</v>
      </c>
      <c r="B1789" t="s">
        <v>2054</v>
      </c>
      <c r="C1789" t="s">
        <v>71</v>
      </c>
      <c r="D1789" t="s">
        <v>65</v>
      </c>
      <c r="E1789" t="s">
        <v>153</v>
      </c>
      <c r="F1789" s="67">
        <v>2013</v>
      </c>
      <c r="G1789" t="s">
        <v>2073</v>
      </c>
      <c r="H1789" s="67">
        <v>7694814</v>
      </c>
      <c r="I1789" s="67">
        <v>29736582709</v>
      </c>
      <c r="J1789" s="67">
        <v>26576306817</v>
      </c>
      <c r="K1789" s="67">
        <v>60080107839</v>
      </c>
      <c r="L1789" s="67">
        <v>16365431390</v>
      </c>
      <c r="M1789" s="67">
        <v>15339936999</v>
      </c>
      <c r="N1789" s="67">
        <v>89193469</v>
      </c>
      <c r="O1789" s="67">
        <v>0</v>
      </c>
      <c r="P1789" s="67">
        <v>849527015</v>
      </c>
      <c r="Q1789" s="67">
        <v>49714118</v>
      </c>
      <c r="R1789" s="67">
        <v>27781281</v>
      </c>
      <c r="S1789" s="67">
        <v>702742</v>
      </c>
      <c r="T1789" s="67">
        <v>0</v>
      </c>
      <c r="U1789" s="67">
        <v>1619026717</v>
      </c>
      <c r="V1789" s="67">
        <v>156761966</v>
      </c>
      <c r="W1789" s="67">
        <v>0</v>
      </c>
      <c r="X1789" s="67">
        <v>0</v>
      </c>
      <c r="Y1789" s="67">
        <v>2106000000</v>
      </c>
      <c r="Z1789" s="67">
        <v>0</v>
      </c>
      <c r="AA1789" s="67">
        <v>0</v>
      </c>
      <c r="AB1789" s="67">
        <v>0</v>
      </c>
      <c r="AC1789" s="67">
        <v>0</v>
      </c>
      <c r="AD1789" s="67">
        <v>0</v>
      </c>
      <c r="AE1789" s="67">
        <v>0</v>
      </c>
      <c r="AF1789" s="67">
        <v>2105967673</v>
      </c>
      <c r="AG1789" s="67">
        <v>0</v>
      </c>
      <c r="AH1789" s="67">
        <v>0</v>
      </c>
      <c r="AI1789" s="67">
        <v>0</v>
      </c>
      <c r="AJ1789" s="67">
        <v>0</v>
      </c>
      <c r="AK1789" s="67">
        <v>0</v>
      </c>
      <c r="AL1789" s="67">
        <v>0</v>
      </c>
      <c r="AM1789" s="67">
        <v>92688679987</v>
      </c>
      <c r="AN1789" s="67">
        <v>17370862422</v>
      </c>
      <c r="AO1789" s="67">
        <v>75933751931</v>
      </c>
      <c r="AP1789" s="67">
        <v>106334275886</v>
      </c>
      <c r="AQ1789" s="67">
        <v>147294722042</v>
      </c>
      <c r="AR1789" s="67">
        <v>31541896781</v>
      </c>
      <c r="AS1789" s="67">
        <v>25437013533</v>
      </c>
      <c r="AT1789" s="67">
        <v>6104883248</v>
      </c>
      <c r="AU1789" s="67">
        <v>24146000000</v>
      </c>
      <c r="AV1789" s="67">
        <v>54586000000</v>
      </c>
      <c r="AW1789" s="67">
        <v>13325044967</v>
      </c>
      <c r="AX1789" s="67">
        <v>12576175901</v>
      </c>
      <c r="AY1789" s="67">
        <v>5745166922</v>
      </c>
      <c r="AZ1789" s="67">
        <v>6831008979</v>
      </c>
      <c r="BA1789" s="67">
        <v>94328348</v>
      </c>
      <c r="BB1789" s="67">
        <v>0</v>
      </c>
      <c r="BC1789" s="67">
        <v>598674624</v>
      </c>
      <c r="BD1789" s="67">
        <v>28740873</v>
      </c>
      <c r="BE1789" s="67">
        <v>25172924</v>
      </c>
      <c r="BF1789" s="67">
        <v>1952296</v>
      </c>
      <c r="BG1789" s="67"/>
      <c r="BH1789" s="67">
        <v>6091079779</v>
      </c>
      <c r="BI1789" s="67">
        <v>0</v>
      </c>
      <c r="BJ1789" s="67">
        <v>63042439</v>
      </c>
      <c r="BK1789" s="67">
        <v>0</v>
      </c>
      <c r="BL1789" s="67">
        <v>6028037340</v>
      </c>
      <c r="BM1789" s="67"/>
      <c r="BN1789" s="67"/>
      <c r="BO1789" s="67"/>
      <c r="BP1789" s="67"/>
      <c r="BQ1789" s="67"/>
      <c r="BR1789" s="67"/>
      <c r="BS1789" s="67">
        <v>6028037340</v>
      </c>
      <c r="BT1789" s="67"/>
      <c r="BU1789" s="67"/>
      <c r="BV1789" s="67"/>
      <c r="BW1789" s="67"/>
      <c r="BX1789" s="67"/>
      <c r="BY1789" s="67"/>
      <c r="BZ1789" s="67">
        <v>116734279086</v>
      </c>
      <c r="CA1789" s="67">
        <v>28996692582</v>
      </c>
      <c r="CB1789" s="67">
        <v>87737586504</v>
      </c>
      <c r="CC1789" s="67">
        <v>137252300613</v>
      </c>
      <c r="CD1789" s="67">
        <v>167700000000</v>
      </c>
    </row>
    <row r="1790" spans="1:82">
      <c r="A1790" t="s">
        <v>2053</v>
      </c>
      <c r="B1790" t="s">
        <v>2054</v>
      </c>
      <c r="C1790" t="s">
        <v>71</v>
      </c>
      <c r="D1790" t="s">
        <v>65</v>
      </c>
      <c r="E1790" t="s">
        <v>153</v>
      </c>
      <c r="F1790" s="67">
        <v>2014</v>
      </c>
      <c r="G1790" t="s">
        <v>2074</v>
      </c>
      <c r="H1790" s="67">
        <v>8658026</v>
      </c>
      <c r="I1790" s="67">
        <v>33210933927</v>
      </c>
      <c r="J1790" s="67">
        <v>27153794057</v>
      </c>
      <c r="K1790" s="67">
        <v>62312748231</v>
      </c>
      <c r="L1790" s="67">
        <v>16473379802</v>
      </c>
      <c r="M1790" s="67">
        <v>15447371719</v>
      </c>
      <c r="N1790" s="67">
        <v>89193469</v>
      </c>
      <c r="O1790" s="67">
        <v>0</v>
      </c>
      <c r="P1790" s="67">
        <v>849527015</v>
      </c>
      <c r="Q1790" s="67">
        <v>49714118</v>
      </c>
      <c r="R1790" s="67">
        <v>27781281</v>
      </c>
      <c r="S1790" s="67">
        <v>673643</v>
      </c>
      <c r="T1790" s="67">
        <v>0</v>
      </c>
      <c r="U1790" s="67">
        <v>1619026717</v>
      </c>
      <c r="V1790" s="67">
        <v>156761966</v>
      </c>
      <c r="W1790" s="67">
        <v>0</v>
      </c>
      <c r="X1790" s="67">
        <v>0</v>
      </c>
      <c r="Y1790" s="67">
        <v>2106000000</v>
      </c>
      <c r="Z1790" s="67">
        <v>0</v>
      </c>
      <c r="AA1790" s="67">
        <v>0</v>
      </c>
      <c r="AB1790" s="67">
        <v>0</v>
      </c>
      <c r="AC1790" s="67">
        <v>0</v>
      </c>
      <c r="AD1790" s="67">
        <v>0</v>
      </c>
      <c r="AE1790" s="67">
        <v>0</v>
      </c>
      <c r="AF1790" s="67">
        <v>2105967673</v>
      </c>
      <c r="AG1790" s="67">
        <v>0</v>
      </c>
      <c r="AH1790" s="67">
        <v>0</v>
      </c>
      <c r="AI1790" s="67">
        <v>0</v>
      </c>
      <c r="AJ1790" s="67">
        <v>0</v>
      </c>
      <c r="AK1790" s="67">
        <v>0</v>
      </c>
      <c r="AL1790" s="67">
        <v>0</v>
      </c>
      <c r="AM1790" s="67">
        <v>103341553331</v>
      </c>
      <c r="AN1790" s="67">
        <v>18678471361</v>
      </c>
      <c r="AO1790" s="67">
        <v>85702730793</v>
      </c>
      <c r="AP1790" s="67">
        <v>119408208390</v>
      </c>
      <c r="AQ1790" s="67">
        <v>160411150793</v>
      </c>
      <c r="AR1790" s="67">
        <v>33841222348</v>
      </c>
      <c r="AS1790" s="67">
        <v>27291308345</v>
      </c>
      <c r="AT1790" s="67">
        <v>6549914003</v>
      </c>
      <c r="AU1790" s="67">
        <v>25386000000</v>
      </c>
      <c r="AV1790" s="67">
        <v>58256000000</v>
      </c>
      <c r="AW1790" s="67">
        <v>14318880918</v>
      </c>
      <c r="AX1790" s="67">
        <v>13475623503</v>
      </c>
      <c r="AY1790" s="67">
        <v>6162294225</v>
      </c>
      <c r="AZ1790" s="67">
        <v>7313329278</v>
      </c>
      <c r="BA1790" s="67">
        <v>149631066</v>
      </c>
      <c r="BB1790" s="67">
        <v>0</v>
      </c>
      <c r="BC1790" s="67">
        <v>639235917</v>
      </c>
      <c r="BD1790" s="67">
        <v>28746798</v>
      </c>
      <c r="BE1790" s="67">
        <v>25643634</v>
      </c>
      <c r="BF1790" s="67">
        <v>0</v>
      </c>
      <c r="BG1790" s="67"/>
      <c r="BH1790" s="67">
        <v>4960105682</v>
      </c>
      <c r="BI1790" s="67">
        <v>0</v>
      </c>
      <c r="BJ1790" s="67">
        <v>0</v>
      </c>
      <c r="BK1790" s="67">
        <v>0</v>
      </c>
      <c r="BL1790" s="67">
        <v>4960105682</v>
      </c>
      <c r="BM1790" s="67"/>
      <c r="BN1790" s="67"/>
      <c r="BO1790" s="67"/>
      <c r="BP1790" s="67"/>
      <c r="BQ1790" s="67"/>
      <c r="BR1790" s="67"/>
      <c r="BS1790" s="67">
        <v>4960105682</v>
      </c>
      <c r="BT1790" s="67"/>
      <c r="BU1790" s="67"/>
      <c r="BV1790" s="67"/>
      <c r="BW1790" s="67"/>
      <c r="BX1790" s="67"/>
      <c r="BY1790" s="67"/>
      <c r="BZ1790" s="67">
        <v>126070707063</v>
      </c>
      <c r="CA1790" s="67">
        <v>32337281396</v>
      </c>
      <c r="CB1790" s="67">
        <v>93733425667</v>
      </c>
      <c r="CC1790" s="67">
        <v>146320916011</v>
      </c>
      <c r="CD1790" s="67">
        <v>179200000000</v>
      </c>
    </row>
    <row r="1791" spans="1:82">
      <c r="A1791" t="s">
        <v>2053</v>
      </c>
      <c r="B1791" t="s">
        <v>2054</v>
      </c>
      <c r="C1791" t="s">
        <v>71</v>
      </c>
      <c r="D1791" t="s">
        <v>65</v>
      </c>
      <c r="E1791" t="s">
        <v>153</v>
      </c>
      <c r="F1791" s="67">
        <v>2015</v>
      </c>
      <c r="G1791" t="s">
        <v>2075</v>
      </c>
      <c r="H1791" s="67">
        <v>9494246</v>
      </c>
      <c r="I1791" s="67">
        <v>36566371181</v>
      </c>
      <c r="J1791" s="67">
        <v>26879268992</v>
      </c>
      <c r="K1791" s="67">
        <v>66073212108</v>
      </c>
      <c r="L1791" s="67">
        <v>16360662377</v>
      </c>
      <c r="M1791" s="67">
        <v>15335581537</v>
      </c>
      <c r="N1791" s="67">
        <v>89193469</v>
      </c>
      <c r="O1791" s="67">
        <v>0</v>
      </c>
      <c r="P1791" s="67">
        <v>849527015</v>
      </c>
      <c r="Q1791" s="67">
        <v>49714118</v>
      </c>
      <c r="R1791" s="67">
        <v>27781281</v>
      </c>
      <c r="S1791" s="67">
        <v>652223</v>
      </c>
      <c r="T1791" s="67">
        <v>0</v>
      </c>
      <c r="U1791" s="67">
        <v>1494797801</v>
      </c>
      <c r="V1791" s="67">
        <v>156761966</v>
      </c>
      <c r="W1791" s="67">
        <v>0</v>
      </c>
      <c r="X1791" s="67">
        <v>0</v>
      </c>
      <c r="Y1791" s="67">
        <v>1944000000</v>
      </c>
      <c r="Z1791" s="67">
        <v>0</v>
      </c>
      <c r="AA1791" s="67">
        <v>0</v>
      </c>
      <c r="AB1791" s="67">
        <v>0</v>
      </c>
      <c r="AC1791" s="67">
        <v>0</v>
      </c>
      <c r="AD1791" s="67">
        <v>0</v>
      </c>
      <c r="AE1791" s="67">
        <v>0</v>
      </c>
      <c r="AF1791" s="67">
        <v>1943970160</v>
      </c>
      <c r="AG1791" s="67">
        <v>0</v>
      </c>
      <c r="AH1791" s="67">
        <v>0</v>
      </c>
      <c r="AI1791" s="67">
        <v>0</v>
      </c>
      <c r="AJ1791" s="67">
        <v>0</v>
      </c>
      <c r="AK1791" s="67">
        <v>0</v>
      </c>
      <c r="AL1791" s="67">
        <v>0</v>
      </c>
      <c r="AM1791" s="67">
        <v>117344757723</v>
      </c>
      <c r="AN1791" s="67">
        <v>22182202836</v>
      </c>
      <c r="AO1791" s="67">
        <v>95916197666</v>
      </c>
      <c r="AP1791" s="67">
        <v>132608898015</v>
      </c>
      <c r="AQ1791" s="67">
        <v>175600949459</v>
      </c>
      <c r="AR1791" s="67">
        <v>33307598154</v>
      </c>
      <c r="AS1791" s="67">
        <v>26860966253</v>
      </c>
      <c r="AT1791" s="67">
        <v>6446631901</v>
      </c>
      <c r="AU1791" s="67">
        <v>24909000000</v>
      </c>
      <c r="AV1791" s="67">
        <v>61230000000</v>
      </c>
      <c r="AW1791" s="67">
        <v>17131013709</v>
      </c>
      <c r="AX1791" s="67">
        <v>16263618556</v>
      </c>
      <c r="AY1791" s="67">
        <v>7578938526</v>
      </c>
      <c r="AZ1791" s="67">
        <v>8684680031</v>
      </c>
      <c r="BA1791" s="67">
        <v>134635285</v>
      </c>
      <c r="BB1791" s="67">
        <v>0</v>
      </c>
      <c r="BC1791" s="67">
        <v>675226430</v>
      </c>
      <c r="BD1791" s="67">
        <v>31096427</v>
      </c>
      <c r="BE1791" s="67">
        <v>25900202</v>
      </c>
      <c r="BF1791" s="67">
        <v>536809</v>
      </c>
      <c r="BG1791" s="67"/>
      <c r="BH1791" s="67">
        <v>6722549681</v>
      </c>
      <c r="BI1791" s="67">
        <v>0</v>
      </c>
      <c r="BJ1791" s="67">
        <v>35018968</v>
      </c>
      <c r="BK1791" s="67">
        <v>0</v>
      </c>
      <c r="BL1791" s="67">
        <v>6687530712</v>
      </c>
      <c r="BM1791" s="67"/>
      <c r="BN1791" s="67"/>
      <c r="BO1791" s="67"/>
      <c r="BP1791" s="67"/>
      <c r="BQ1791" s="67"/>
      <c r="BR1791" s="67"/>
      <c r="BS1791" s="67">
        <v>6687530712</v>
      </c>
      <c r="BT1791" s="67"/>
      <c r="BU1791" s="67"/>
      <c r="BV1791" s="67"/>
      <c r="BW1791" s="67"/>
      <c r="BX1791" s="67"/>
      <c r="BY1791" s="67"/>
      <c r="BZ1791" s="67">
        <v>125534136558</v>
      </c>
      <c r="CA1791" s="67">
        <v>29104838767</v>
      </c>
      <c r="CB1791" s="67">
        <v>96429297792</v>
      </c>
      <c r="CC1791" s="67">
        <v>146374298102</v>
      </c>
      <c r="CD1791" s="67">
        <v>182700000000</v>
      </c>
    </row>
    <row r="1792" spans="1:82">
      <c r="A1792" t="s">
        <v>2053</v>
      </c>
      <c r="B1792" t="s">
        <v>2054</v>
      </c>
      <c r="C1792" t="s">
        <v>71</v>
      </c>
      <c r="D1792" t="s">
        <v>65</v>
      </c>
      <c r="E1792" t="s">
        <v>153</v>
      </c>
      <c r="F1792" s="67">
        <v>2016</v>
      </c>
      <c r="G1792" t="s">
        <v>2076</v>
      </c>
      <c r="H1792" s="67">
        <v>9964656</v>
      </c>
      <c r="I1792" s="67">
        <v>39332901551</v>
      </c>
      <c r="J1792" s="67">
        <v>26766052510</v>
      </c>
      <c r="K1792" s="67">
        <v>69597609374</v>
      </c>
      <c r="L1792" s="67">
        <v>16503456873</v>
      </c>
      <c r="M1792" s="67">
        <v>15475827411</v>
      </c>
      <c r="N1792" s="67">
        <v>89193469</v>
      </c>
      <c r="O1792" s="67">
        <v>0</v>
      </c>
      <c r="P1792" s="67">
        <v>849527015</v>
      </c>
      <c r="Q1792" s="67">
        <v>49714118</v>
      </c>
      <c r="R1792" s="67">
        <v>27781281</v>
      </c>
      <c r="S1792" s="67">
        <v>640213</v>
      </c>
      <c r="T1792" s="67">
        <v>0</v>
      </c>
      <c r="U1792" s="67">
        <v>1615546462</v>
      </c>
      <c r="V1792" s="67">
        <v>156761966</v>
      </c>
      <c r="W1792" s="67">
        <v>0</v>
      </c>
      <c r="X1792" s="67">
        <v>0</v>
      </c>
      <c r="Y1792" s="67">
        <v>2106000000</v>
      </c>
      <c r="Z1792" s="67">
        <v>0</v>
      </c>
      <c r="AA1792" s="67">
        <v>0</v>
      </c>
      <c r="AB1792" s="67">
        <v>0</v>
      </c>
      <c r="AC1792" s="67">
        <v>0</v>
      </c>
      <c r="AD1792" s="67">
        <v>0</v>
      </c>
      <c r="AE1792" s="67">
        <v>0</v>
      </c>
      <c r="AF1792" s="67">
        <v>2105967673</v>
      </c>
      <c r="AG1792" s="67">
        <v>0</v>
      </c>
      <c r="AH1792" s="67">
        <v>0</v>
      </c>
      <c r="AI1792" s="67">
        <v>0</v>
      </c>
      <c r="AJ1792" s="67">
        <v>0</v>
      </c>
      <c r="AK1792" s="67">
        <v>0</v>
      </c>
      <c r="AL1792" s="67">
        <v>0</v>
      </c>
      <c r="AM1792" s="67">
        <v>126298787845</v>
      </c>
      <c r="AN1792" s="67">
        <v>25638585761</v>
      </c>
      <c r="AO1792" s="67">
        <v>101033185440</v>
      </c>
      <c r="AP1792" s="67">
        <v>141038391751</v>
      </c>
      <c r="AQ1792" s="67">
        <v>186258254293</v>
      </c>
      <c r="AR1792" s="67">
        <v>36505988996</v>
      </c>
      <c r="AS1792" s="67">
        <v>29440313706</v>
      </c>
      <c r="AT1792" s="67">
        <v>7065675289</v>
      </c>
      <c r="AU1792" s="67">
        <v>24611000000</v>
      </c>
      <c r="AV1792" s="67">
        <v>63994000000</v>
      </c>
      <c r="AW1792" s="67">
        <v>22017097070</v>
      </c>
      <c r="AX1792" s="67">
        <v>21134191417</v>
      </c>
      <c r="AY1792" s="67">
        <v>10024011816</v>
      </c>
      <c r="AZ1792" s="67">
        <v>11110179601</v>
      </c>
      <c r="BA1792" s="67">
        <v>103778589</v>
      </c>
      <c r="BB1792" s="67">
        <v>0</v>
      </c>
      <c r="BC1792" s="67">
        <v>716498013</v>
      </c>
      <c r="BD1792" s="67">
        <v>35936648</v>
      </c>
      <c r="BE1792" s="67">
        <v>26159773</v>
      </c>
      <c r="BF1792" s="67">
        <v>532631</v>
      </c>
      <c r="BG1792" s="67"/>
      <c r="BH1792" s="67">
        <v>3060543978</v>
      </c>
      <c r="BI1792" s="67">
        <v>164562576</v>
      </c>
      <c r="BJ1792" s="67">
        <v>0</v>
      </c>
      <c r="BK1792" s="67">
        <v>0</v>
      </c>
      <c r="BL1792" s="67">
        <v>2895981402</v>
      </c>
      <c r="BM1792" s="67"/>
      <c r="BN1792" s="67"/>
      <c r="BO1792" s="67"/>
      <c r="BP1792" s="67"/>
      <c r="BQ1792" s="67"/>
      <c r="BR1792" s="67"/>
      <c r="BS1792" s="67">
        <v>2895981402</v>
      </c>
      <c r="BT1792" s="67"/>
      <c r="BU1792" s="67"/>
      <c r="BV1792" s="67"/>
      <c r="BW1792" s="67"/>
      <c r="BX1792" s="67"/>
      <c r="BY1792" s="67"/>
      <c r="BZ1792" s="67">
        <v>128928291794</v>
      </c>
      <c r="CA1792" s="67">
        <v>29993535514</v>
      </c>
      <c r="CB1792" s="67">
        <v>98934756280</v>
      </c>
      <c r="CC1792" s="67">
        <v>151128921838</v>
      </c>
      <c r="CD1792" s="67">
        <v>190500000000</v>
      </c>
    </row>
    <row r="1793" spans="1:82">
      <c r="A1793" t="s">
        <v>2053</v>
      </c>
      <c r="B1793" t="s">
        <v>2054</v>
      </c>
      <c r="C1793" t="s">
        <v>71</v>
      </c>
      <c r="D1793" t="s">
        <v>65</v>
      </c>
      <c r="E1793" t="s">
        <v>153</v>
      </c>
      <c r="F1793" s="67">
        <v>2017</v>
      </c>
      <c r="G1793" t="s">
        <v>2077</v>
      </c>
      <c r="H1793" s="67">
        <v>10215381</v>
      </c>
      <c r="I1793" s="67">
        <v>41784753282</v>
      </c>
      <c r="J1793" s="67">
        <v>25550279205</v>
      </c>
      <c r="K1793" s="67">
        <v>71350054634</v>
      </c>
      <c r="L1793" s="67">
        <v>15633866811</v>
      </c>
      <c r="M1793" s="67">
        <v>14619833954</v>
      </c>
      <c r="N1793" s="67">
        <v>89193469</v>
      </c>
      <c r="O1793" s="67">
        <v>0</v>
      </c>
      <c r="P1793" s="67">
        <v>849527015</v>
      </c>
      <c r="Q1793" s="67">
        <v>49714118</v>
      </c>
      <c r="R1793" s="67">
        <v>27781281</v>
      </c>
      <c r="S1793" s="67">
        <v>629536</v>
      </c>
      <c r="T1793" s="67">
        <v>0</v>
      </c>
      <c r="U1793" s="67">
        <v>1605038963</v>
      </c>
      <c r="V1793" s="67">
        <v>156761966</v>
      </c>
      <c r="W1793" s="67">
        <v>0</v>
      </c>
      <c r="X1793" s="67">
        <v>0</v>
      </c>
      <c r="Y1793" s="67">
        <v>2092000000</v>
      </c>
      <c r="Z1793" s="67">
        <v>0</v>
      </c>
      <c r="AA1793" s="67">
        <v>0</v>
      </c>
      <c r="AB1793" s="67">
        <v>0</v>
      </c>
      <c r="AC1793" s="67">
        <v>0</v>
      </c>
      <c r="AD1793" s="67">
        <v>0</v>
      </c>
      <c r="AE1793" s="67">
        <v>0</v>
      </c>
      <c r="AF1793" s="67">
        <v>2091893329</v>
      </c>
      <c r="AG1793" s="67">
        <v>0</v>
      </c>
      <c r="AH1793" s="67">
        <v>0</v>
      </c>
      <c r="AI1793" s="67">
        <v>0</v>
      </c>
      <c r="AJ1793" s="67">
        <v>0</v>
      </c>
      <c r="AK1793" s="67">
        <v>0</v>
      </c>
      <c r="AL1793" s="67">
        <v>0</v>
      </c>
      <c r="AM1793" s="67">
        <v>131241127347</v>
      </c>
      <c r="AN1793" s="67">
        <v>28113267303</v>
      </c>
      <c r="AO1793" s="67">
        <v>103285987710</v>
      </c>
      <c r="AP1793" s="67">
        <v>144362947629</v>
      </c>
      <c r="AQ1793" s="67">
        <v>191757935177</v>
      </c>
      <c r="AR1793" s="67">
        <v>39504771535</v>
      </c>
      <c r="AS1793" s="67">
        <v>31858686722</v>
      </c>
      <c r="AT1793" s="67">
        <v>7646084813</v>
      </c>
      <c r="AU1793" s="67">
        <v>24274000000</v>
      </c>
      <c r="AV1793" s="67">
        <v>67786000000</v>
      </c>
      <c r="AW1793" s="67">
        <v>17325824167</v>
      </c>
      <c r="AX1793" s="67">
        <v>16333518783</v>
      </c>
      <c r="AY1793" s="67">
        <v>7608272308</v>
      </c>
      <c r="AZ1793" s="67">
        <v>8725246475</v>
      </c>
      <c r="BA1793" s="67">
        <v>128667317</v>
      </c>
      <c r="BB1793" s="67">
        <v>0</v>
      </c>
      <c r="BC1793" s="67">
        <v>794262995</v>
      </c>
      <c r="BD1793" s="67">
        <v>42168481</v>
      </c>
      <c r="BE1793" s="67">
        <v>26656256</v>
      </c>
      <c r="BF1793" s="67">
        <v>550335</v>
      </c>
      <c r="BG1793" s="67"/>
      <c r="BH1793" s="67">
        <v>441980893</v>
      </c>
      <c r="BI1793" s="67">
        <v>0</v>
      </c>
      <c r="BJ1793" s="67">
        <v>0</v>
      </c>
      <c r="BK1793" s="67">
        <v>0</v>
      </c>
      <c r="BL1793" s="67">
        <v>441980893</v>
      </c>
      <c r="BM1793" s="67"/>
      <c r="BN1793" s="67"/>
      <c r="BO1793" s="67"/>
      <c r="BP1793" s="67"/>
      <c r="BQ1793" s="67"/>
      <c r="BR1793" s="67"/>
      <c r="BS1793" s="67">
        <v>441980893</v>
      </c>
      <c r="BT1793" s="67"/>
      <c r="BU1793" s="67"/>
      <c r="BV1793" s="67"/>
      <c r="BW1793" s="67"/>
      <c r="BX1793" s="67"/>
      <c r="BY1793" s="67"/>
      <c r="BZ1793" s="67">
        <v>133531954941</v>
      </c>
      <c r="CA1793" s="67">
        <v>31169383415</v>
      </c>
      <c r="CB1793" s="67">
        <v>102362571526</v>
      </c>
      <c r="CC1793" s="67">
        <v>147292531536</v>
      </c>
      <c r="CD1793" s="67">
        <v>190800000000</v>
      </c>
    </row>
    <row r="1794" spans="1:82">
      <c r="A1794" t="s">
        <v>2053</v>
      </c>
      <c r="B1794" t="s">
        <v>2054</v>
      </c>
      <c r="C1794" t="s">
        <v>71</v>
      </c>
      <c r="D1794" t="s">
        <v>65</v>
      </c>
      <c r="E1794" t="s">
        <v>153</v>
      </c>
      <c r="F1794" s="67">
        <v>2018</v>
      </c>
      <c r="G1794" t="s">
        <v>2078</v>
      </c>
      <c r="H1794" s="67">
        <v>10459865</v>
      </c>
      <c r="I1794" s="67">
        <v>44059656197</v>
      </c>
      <c r="J1794" s="67">
        <v>23497584448</v>
      </c>
      <c r="K1794" s="67">
        <v>70972378138</v>
      </c>
      <c r="L1794" s="67">
        <v>15850567688</v>
      </c>
      <c r="M1794" s="67">
        <v>14834703407</v>
      </c>
      <c r="N1794" s="67">
        <v>89193469</v>
      </c>
      <c r="O1794" s="67">
        <v>0</v>
      </c>
      <c r="P1794" s="67">
        <v>849527015</v>
      </c>
      <c r="Q1794" s="67">
        <v>49714118</v>
      </c>
      <c r="R1794" s="67">
        <v>27781281</v>
      </c>
      <c r="S1794" s="67">
        <v>614493</v>
      </c>
      <c r="T1794" s="67">
        <v>0</v>
      </c>
      <c r="U1794" s="67">
        <v>1605038963</v>
      </c>
      <c r="V1794" s="67">
        <v>156761966</v>
      </c>
      <c r="W1794" s="67">
        <v>0</v>
      </c>
      <c r="X1794" s="67">
        <v>0</v>
      </c>
      <c r="Y1794" s="67">
        <v>1620000000</v>
      </c>
      <c r="Z1794" s="67">
        <v>0</v>
      </c>
      <c r="AA1794" s="67">
        <v>0</v>
      </c>
      <c r="AB1794" s="67">
        <v>0</v>
      </c>
      <c r="AC1794" s="67">
        <v>0</v>
      </c>
      <c r="AD1794" s="67">
        <v>0</v>
      </c>
      <c r="AE1794" s="67">
        <v>0</v>
      </c>
      <c r="AF1794" s="67">
        <v>1619975133</v>
      </c>
      <c r="AG1794" s="67">
        <v>0</v>
      </c>
      <c r="AH1794" s="67">
        <v>0</v>
      </c>
      <c r="AI1794" s="67">
        <v>0</v>
      </c>
      <c r="AJ1794" s="67">
        <v>0</v>
      </c>
      <c r="AK1794" s="67">
        <v>0</v>
      </c>
      <c r="AL1794" s="67">
        <v>0</v>
      </c>
      <c r="AM1794" s="67">
        <v>136131004764</v>
      </c>
      <c r="AN1794" s="67">
        <v>30611049750</v>
      </c>
      <c r="AO1794" s="67">
        <v>105558033628</v>
      </c>
      <c r="AP1794" s="67">
        <v>150153965457</v>
      </c>
      <c r="AQ1794" s="67">
        <v>198370741497</v>
      </c>
      <c r="AR1794" s="67">
        <v>43978944117</v>
      </c>
      <c r="AS1794" s="67">
        <v>35466890417</v>
      </c>
      <c r="AT1794" s="67">
        <v>8512053700</v>
      </c>
      <c r="AU1794" s="67">
        <v>23320000000</v>
      </c>
      <c r="AV1794" s="67">
        <v>70436000000</v>
      </c>
      <c r="AW1794" s="67">
        <v>17001050585</v>
      </c>
      <c r="AX1794" s="67">
        <v>16055451223</v>
      </c>
      <c r="AY1794" s="67">
        <v>7473922944</v>
      </c>
      <c r="AZ1794" s="67">
        <v>8581528279</v>
      </c>
      <c r="BA1794" s="67">
        <v>66190903</v>
      </c>
      <c r="BB1794" s="67">
        <v>0</v>
      </c>
      <c r="BC1794" s="67">
        <v>805133777</v>
      </c>
      <c r="BD1794" s="67">
        <v>46406715</v>
      </c>
      <c r="BE1794" s="67">
        <v>27293075</v>
      </c>
      <c r="BF1794" s="67">
        <v>574892</v>
      </c>
      <c r="BG1794" s="67"/>
      <c r="BH1794" s="67">
        <v>0</v>
      </c>
      <c r="BI1794" s="67">
        <v>0</v>
      </c>
      <c r="BJ1794" s="67">
        <v>0</v>
      </c>
      <c r="BK1794" s="67">
        <v>0</v>
      </c>
      <c r="BL1794" s="67">
        <v>0</v>
      </c>
      <c r="BM1794" s="67"/>
      <c r="BN1794" s="67"/>
      <c r="BO1794" s="67"/>
      <c r="BP1794" s="67"/>
      <c r="BQ1794" s="67"/>
      <c r="BR1794" s="67"/>
      <c r="BS1794" s="67">
        <v>0</v>
      </c>
      <c r="BT1794" s="67"/>
      <c r="BU1794" s="67"/>
      <c r="BV1794" s="67"/>
      <c r="BW1794" s="67"/>
      <c r="BX1794" s="67"/>
      <c r="BY1794" s="67"/>
      <c r="BZ1794" s="67">
        <v>138023247570</v>
      </c>
      <c r="CA1794" s="67">
        <v>32359383962</v>
      </c>
      <c r="CB1794" s="67">
        <v>105663863608</v>
      </c>
      <c r="CC1794" s="67">
        <v>151887242272</v>
      </c>
      <c r="CD1794" s="67">
        <v>199000000000</v>
      </c>
    </row>
    <row r="1795" spans="1:82">
      <c r="A1795" t="s">
        <v>2053</v>
      </c>
      <c r="B1795" t="s">
        <v>2054</v>
      </c>
      <c r="C1795" t="s">
        <v>71</v>
      </c>
      <c r="D1795" t="s">
        <v>65</v>
      </c>
      <c r="E1795" t="s">
        <v>153</v>
      </c>
      <c r="F1795" s="67">
        <v>2019</v>
      </c>
      <c r="G1795" t="s">
        <v>2079</v>
      </c>
      <c r="H1795" s="67">
        <v>10698683</v>
      </c>
      <c r="I1795" s="67">
        <v>46153307999</v>
      </c>
      <c r="J1795" s="67">
        <v>23909000000</v>
      </c>
      <c r="K1795" s="67">
        <v>71677000000</v>
      </c>
      <c r="L1795" s="67">
        <v>16064936380</v>
      </c>
      <c r="M1795" s="67">
        <v>15048121047</v>
      </c>
      <c r="N1795" s="67">
        <v>89193469</v>
      </c>
      <c r="O1795" s="67">
        <v>0</v>
      </c>
      <c r="P1795" s="67">
        <v>849527015</v>
      </c>
      <c r="Q1795" s="67">
        <v>49714118</v>
      </c>
      <c r="R1795" s="67">
        <v>27781281</v>
      </c>
      <c r="S1795" s="67">
        <v>599450</v>
      </c>
      <c r="T1795" s="67">
        <v>0</v>
      </c>
      <c r="U1795" s="67">
        <v>1605038963</v>
      </c>
      <c r="V1795" s="67">
        <v>156761966</v>
      </c>
      <c r="W1795" s="67">
        <v>0</v>
      </c>
      <c r="X1795" s="67">
        <v>0</v>
      </c>
      <c r="Y1795" s="67">
        <v>1605000000</v>
      </c>
      <c r="Z1795" s="67">
        <v>0</v>
      </c>
      <c r="AA1795" s="67">
        <v>0</v>
      </c>
      <c r="AB1795" s="67">
        <v>0</v>
      </c>
      <c r="AC1795" s="67">
        <v>0</v>
      </c>
      <c r="AD1795" s="67">
        <v>0</v>
      </c>
      <c r="AE1795" s="67">
        <v>0</v>
      </c>
      <c r="AF1795" s="67">
        <v>1605038963</v>
      </c>
      <c r="AG1795" s="67">
        <v>0</v>
      </c>
      <c r="AH1795" s="67">
        <v>0</v>
      </c>
      <c r="AI1795" s="67">
        <v>0</v>
      </c>
      <c r="AJ1795" s="67">
        <v>0</v>
      </c>
      <c r="AK1795" s="67">
        <v>0</v>
      </c>
      <c r="AL1795" s="67">
        <v>0</v>
      </c>
      <c r="AM1795" s="67">
        <v>140981572007</v>
      </c>
      <c r="AN1795" s="67">
        <v>33132101616</v>
      </c>
      <c r="AO1795" s="67">
        <v>107849470391</v>
      </c>
      <c r="AP1795" s="67">
        <v>157036855349</v>
      </c>
      <c r="AQ1795" s="67">
        <v>204804855349</v>
      </c>
      <c r="AR1795" s="67">
        <v>46153307999</v>
      </c>
      <c r="AS1795" s="67">
        <v>37220409677</v>
      </c>
      <c r="AT1795" s="67">
        <v>8932898322</v>
      </c>
      <c r="AU1795" s="67">
        <v>23909000000</v>
      </c>
      <c r="AV1795" s="67">
        <v>71677000000</v>
      </c>
      <c r="AW1795" s="67">
        <v>16064936380</v>
      </c>
      <c r="AX1795" s="67">
        <v>15048121047</v>
      </c>
      <c r="AY1795" s="67">
        <v>6877346550</v>
      </c>
      <c r="AZ1795" s="67">
        <v>8170774497</v>
      </c>
      <c r="BA1795" s="67">
        <v>89193469</v>
      </c>
      <c r="BB1795" s="67">
        <v>0</v>
      </c>
      <c r="BC1795" s="67">
        <v>849527015</v>
      </c>
      <c r="BD1795" s="67">
        <v>49714118</v>
      </c>
      <c r="BE1795" s="67">
        <v>27781281</v>
      </c>
      <c r="BF1795" s="67">
        <v>599450</v>
      </c>
      <c r="BG1795" s="67"/>
      <c r="BH1795" s="67">
        <v>1605038963</v>
      </c>
      <c r="BI1795" s="67">
        <v>0</v>
      </c>
      <c r="BJ1795" s="67">
        <v>0</v>
      </c>
      <c r="BK1795" s="67">
        <v>0</v>
      </c>
      <c r="BL1795" s="67">
        <v>1605038963</v>
      </c>
      <c r="BM1795" s="67"/>
      <c r="BN1795" s="67"/>
      <c r="BO1795" s="67"/>
      <c r="BP1795" s="67"/>
      <c r="BQ1795" s="67"/>
      <c r="BR1795" s="67"/>
      <c r="BS1795" s="67">
        <v>1605038963</v>
      </c>
      <c r="BT1795" s="67"/>
      <c r="BU1795" s="67"/>
      <c r="BV1795" s="67"/>
      <c r="BW1795" s="67"/>
      <c r="BX1795" s="67"/>
      <c r="BY1795" s="67"/>
      <c r="BZ1795" s="67">
        <v>140981572007</v>
      </c>
      <c r="CA1795" s="67">
        <v>33132101616</v>
      </c>
      <c r="CB1795" s="67">
        <v>107849470391</v>
      </c>
      <c r="CC1795" s="67">
        <v>157036855349</v>
      </c>
      <c r="CD1795" s="67">
        <v>204800000000</v>
      </c>
    </row>
    <row r="1796" spans="1:82">
      <c r="A1796" t="s">
        <v>2053</v>
      </c>
      <c r="B1796" t="s">
        <v>2054</v>
      </c>
      <c r="C1796" t="s">
        <v>71</v>
      </c>
      <c r="D1796" t="s">
        <v>65</v>
      </c>
      <c r="E1796" t="s">
        <v>153</v>
      </c>
      <c r="F1796" s="67">
        <v>2020</v>
      </c>
      <c r="G1796" t="s">
        <v>2080</v>
      </c>
      <c r="H1796" s="67">
        <v>10928721</v>
      </c>
      <c r="I1796" s="67">
        <v>48514104365</v>
      </c>
      <c r="J1796" s="67">
        <v>24749511481</v>
      </c>
      <c r="K1796" s="67">
        <v>75776442025</v>
      </c>
      <c r="L1796" s="67">
        <v>15954645571</v>
      </c>
      <c r="M1796" s="67">
        <v>14939234494</v>
      </c>
      <c r="N1796" s="67">
        <v>89193469</v>
      </c>
      <c r="O1796" s="67">
        <v>0</v>
      </c>
      <c r="P1796" s="67">
        <v>849527015</v>
      </c>
      <c r="Q1796" s="67">
        <v>49714118</v>
      </c>
      <c r="R1796" s="67">
        <v>27781281</v>
      </c>
      <c r="S1796" s="67">
        <v>584407</v>
      </c>
      <c r="T1796" s="67">
        <v>0</v>
      </c>
      <c r="U1796" s="67">
        <v>1605038963</v>
      </c>
      <c r="V1796" s="67">
        <v>156761966</v>
      </c>
      <c r="W1796" s="67">
        <v>0</v>
      </c>
      <c r="X1796" s="67">
        <v>0</v>
      </c>
      <c r="Y1796" s="67">
        <v>1296000000</v>
      </c>
      <c r="Z1796" s="67">
        <v>0</v>
      </c>
      <c r="AA1796" s="67">
        <v>0</v>
      </c>
      <c r="AB1796" s="67">
        <v>0</v>
      </c>
      <c r="AC1796" s="67">
        <v>0</v>
      </c>
      <c r="AD1796" s="67">
        <v>0</v>
      </c>
      <c r="AE1796" s="67">
        <v>0</v>
      </c>
      <c r="AF1796" s="67">
        <v>1295980107</v>
      </c>
      <c r="AG1796" s="67">
        <v>0</v>
      </c>
      <c r="AH1796" s="67">
        <v>0</v>
      </c>
      <c r="AI1796" s="67">
        <v>0</v>
      </c>
      <c r="AJ1796" s="67">
        <v>0</v>
      </c>
      <c r="AK1796" s="67">
        <v>0</v>
      </c>
      <c r="AL1796" s="67">
        <v>0</v>
      </c>
      <c r="AM1796" s="67">
        <v>145798989471</v>
      </c>
      <c r="AN1796" s="67">
        <v>35675777018</v>
      </c>
      <c r="AO1796" s="67">
        <v>110157925075</v>
      </c>
      <c r="AP1796" s="67">
        <v>160912612522</v>
      </c>
      <c r="AQ1796" s="67">
        <v>211165612765</v>
      </c>
      <c r="AR1796" s="67">
        <v>49885209431</v>
      </c>
      <c r="AS1796" s="67">
        <v>40230007606</v>
      </c>
      <c r="AT1796" s="67">
        <v>9655201825</v>
      </c>
      <c r="AU1796" s="67">
        <v>24832000000</v>
      </c>
      <c r="AV1796" s="67">
        <v>76029000000</v>
      </c>
      <c r="AW1796" s="67">
        <v>14770732809</v>
      </c>
      <c r="AX1796" s="67">
        <v>14183364532</v>
      </c>
      <c r="AY1796" s="67">
        <v>6520688063</v>
      </c>
      <c r="AZ1796" s="67">
        <v>7662676469</v>
      </c>
      <c r="BA1796" s="67">
        <v>79877411</v>
      </c>
      <c r="BB1796" s="67">
        <v>0</v>
      </c>
      <c r="BC1796" s="67">
        <v>427612233</v>
      </c>
      <c r="BD1796" s="67">
        <v>51138525</v>
      </c>
      <c r="BE1796" s="67">
        <v>28116101</v>
      </c>
      <c r="BF1796" s="67">
        <v>624008</v>
      </c>
      <c r="BG1796" s="67"/>
      <c r="BH1796" s="67">
        <v>0</v>
      </c>
      <c r="BI1796" s="67">
        <v>0</v>
      </c>
      <c r="BJ1796" s="67">
        <v>0</v>
      </c>
      <c r="BK1796" s="67">
        <v>0</v>
      </c>
      <c r="BL1796" s="67">
        <v>0</v>
      </c>
      <c r="BM1796" s="67"/>
      <c r="BN1796" s="67"/>
      <c r="BO1796" s="67"/>
      <c r="BP1796" s="67"/>
      <c r="BQ1796" s="67"/>
      <c r="BR1796" s="67"/>
      <c r="BS1796" s="67">
        <v>0</v>
      </c>
      <c r="BT1796" s="67"/>
      <c r="BU1796" s="67"/>
      <c r="BV1796" s="67"/>
      <c r="BW1796" s="67"/>
      <c r="BX1796" s="67"/>
      <c r="BY1796" s="67"/>
      <c r="BZ1796" s="67">
        <v>138142423095</v>
      </c>
      <c r="CA1796" s="67">
        <v>32542255168</v>
      </c>
      <c r="CB1796" s="67">
        <v>105600167927</v>
      </c>
      <c r="CC1796" s="67">
        <v>151601365335</v>
      </c>
      <c r="CD1796" s="67">
        <v>202800000000</v>
      </c>
    </row>
    <row r="1797" spans="1:82">
      <c r="A1797" t="s">
        <v>2081</v>
      </c>
      <c r="B1797" t="s">
        <v>2082</v>
      </c>
      <c r="C1797" t="s">
        <v>210</v>
      </c>
      <c r="D1797" t="s">
        <v>62</v>
      </c>
      <c r="E1797" t="s">
        <v>153</v>
      </c>
      <c r="F1797" s="67">
        <v>1995</v>
      </c>
      <c r="G1797" t="s">
        <v>2083</v>
      </c>
      <c r="H1797" s="67">
        <v>125500000</v>
      </c>
      <c r="I1797" s="67">
        <v>26693268302590</v>
      </c>
      <c r="J1797" s="67">
        <v>2748998371918</v>
      </c>
      <c r="K1797" s="67">
        <v>1899398749676</v>
      </c>
      <c r="L1797" s="67">
        <v>580106783734</v>
      </c>
      <c r="M1797" s="67">
        <v>207587977128</v>
      </c>
      <c r="N1797" s="67">
        <v>31433306462</v>
      </c>
      <c r="O1797" s="67">
        <v>8866101570</v>
      </c>
      <c r="P1797" s="67">
        <v>36144077008</v>
      </c>
      <c r="Q1797" s="67">
        <v>17593524989</v>
      </c>
      <c r="R1797" s="67">
        <v>73638581402</v>
      </c>
      <c r="S1797" s="67">
        <v>11964360922</v>
      </c>
      <c r="T1797" s="67">
        <v>182156629543</v>
      </c>
      <c r="U1797" s="67">
        <v>20669307954</v>
      </c>
      <c r="V1797" s="67">
        <v>1185306481</v>
      </c>
      <c r="W1797" s="67">
        <v>7366698047</v>
      </c>
      <c r="X1797" s="67">
        <v>617647818</v>
      </c>
      <c r="Y1797" s="67">
        <v>7257000000</v>
      </c>
      <c r="Z1797" s="67">
        <v>0</v>
      </c>
      <c r="AA1797" s="67"/>
      <c r="AB1797" s="67">
        <v>7122619831</v>
      </c>
      <c r="AC1797" s="67"/>
      <c r="AD1797" s="67"/>
      <c r="AE1797" s="67">
        <v>0</v>
      </c>
      <c r="AF1797" s="67">
        <v>0</v>
      </c>
      <c r="AG1797" s="67">
        <v>133934834</v>
      </c>
      <c r="AH1797" s="67">
        <v>0</v>
      </c>
      <c r="AI1797" s="67"/>
      <c r="AJ1797" s="67">
        <v>0</v>
      </c>
      <c r="AK1797" s="67">
        <v>0</v>
      </c>
      <c r="AL1797" s="67">
        <v>0</v>
      </c>
      <c r="AM1797" s="67">
        <v>26615083466770</v>
      </c>
      <c r="AN1797" s="67">
        <v>4961872690829</v>
      </c>
      <c r="AO1797" s="67">
        <v>21658096286325</v>
      </c>
      <c r="AP1797" s="67">
        <v>55537348435403</v>
      </c>
      <c r="AQ1797" s="67">
        <v>55092482602670</v>
      </c>
      <c r="AR1797" s="67">
        <v>25562349532935</v>
      </c>
      <c r="AS1797" s="67">
        <v>20614798010431</v>
      </c>
      <c r="AT1797" s="67">
        <v>4947551522504</v>
      </c>
      <c r="AU1797" s="67">
        <v>2636079000000</v>
      </c>
      <c r="AV1797" s="67">
        <v>1821378000000</v>
      </c>
      <c r="AW1797" s="67">
        <v>482810774901</v>
      </c>
      <c r="AX1797" s="67">
        <v>156287697543</v>
      </c>
      <c r="AY1797" s="67">
        <v>67891624256</v>
      </c>
      <c r="AZ1797" s="67">
        <v>88396073287</v>
      </c>
      <c r="BA1797" s="67">
        <v>16821604866</v>
      </c>
      <c r="BB1797" s="67">
        <v>1550091482</v>
      </c>
      <c r="BC1797" s="67">
        <v>3597823953</v>
      </c>
      <c r="BD1797" s="67">
        <v>12743195675</v>
      </c>
      <c r="BE1797" s="67">
        <v>46976049574</v>
      </c>
      <c r="BF1797" s="67">
        <v>30160237499</v>
      </c>
      <c r="BG1797" s="67">
        <v>214674074310</v>
      </c>
      <c r="BH1797" s="67">
        <v>155828180118</v>
      </c>
      <c r="BI1797" s="67">
        <v>451009837</v>
      </c>
      <c r="BJ1797" s="67">
        <v>309780626</v>
      </c>
      <c r="BK1797" s="67">
        <v>1007890510</v>
      </c>
      <c r="BL1797" s="67">
        <v>154059499144</v>
      </c>
      <c r="BM1797" s="67"/>
      <c r="BN1797" s="67">
        <v>27787021</v>
      </c>
      <c r="BO1797" s="67">
        <v>962570984</v>
      </c>
      <c r="BP1797" s="67">
        <v>528377</v>
      </c>
      <c r="BQ1797" s="67">
        <v>29012537</v>
      </c>
      <c r="BR1797" s="67"/>
      <c r="BS1797" s="67"/>
      <c r="BT1797" s="67">
        <v>61774936</v>
      </c>
      <c r="BU1797" s="67"/>
      <c r="BV1797" s="67">
        <v>437063410</v>
      </c>
      <c r="BW1797" s="67"/>
      <c r="BX1797" s="67">
        <v>152540761880</v>
      </c>
      <c r="BY1797" s="67"/>
      <c r="BZ1797" s="67">
        <v>38781837141920</v>
      </c>
      <c r="CA1797" s="67">
        <v>6998609088820</v>
      </c>
      <c r="CB1797" s="67">
        <v>31783228053100</v>
      </c>
      <c r="CC1797" s="67">
        <v>65797526629873</v>
      </c>
      <c r="CD1797" s="67">
        <v>64980000000000</v>
      </c>
    </row>
    <row r="1798" spans="1:82">
      <c r="A1798" t="s">
        <v>2081</v>
      </c>
      <c r="B1798" t="s">
        <v>2082</v>
      </c>
      <c r="C1798" t="s">
        <v>210</v>
      </c>
      <c r="D1798" t="s">
        <v>62</v>
      </c>
      <c r="E1798" t="s">
        <v>153</v>
      </c>
      <c r="F1798" s="67">
        <v>1996</v>
      </c>
      <c r="G1798" t="s">
        <v>2084</v>
      </c>
      <c r="H1798" s="67">
        <v>125800000</v>
      </c>
      <c r="I1798" s="67">
        <v>27610341716611</v>
      </c>
      <c r="J1798" s="67">
        <v>2717474588457</v>
      </c>
      <c r="K1798" s="67">
        <v>1790566125733</v>
      </c>
      <c r="L1798" s="67">
        <v>569579143381</v>
      </c>
      <c r="M1798" s="67">
        <v>205909882195</v>
      </c>
      <c r="N1798" s="67">
        <v>31423969711</v>
      </c>
      <c r="O1798" s="67">
        <v>8848835550</v>
      </c>
      <c r="P1798" s="67">
        <v>36133340999</v>
      </c>
      <c r="Q1798" s="67">
        <v>17588299119</v>
      </c>
      <c r="R1798" s="67">
        <v>73616708263</v>
      </c>
      <c r="S1798" s="67">
        <v>11719037690</v>
      </c>
      <c r="T1798" s="67">
        <v>175993235563</v>
      </c>
      <c r="U1798" s="67">
        <v>20326320660</v>
      </c>
      <c r="V1798" s="67">
        <v>1174349442</v>
      </c>
      <c r="W1798" s="67">
        <v>7313260859</v>
      </c>
      <c r="X1798" s="67">
        <v>613009065</v>
      </c>
      <c r="Y1798" s="67">
        <v>7056000000</v>
      </c>
      <c r="Z1798" s="67">
        <v>0</v>
      </c>
      <c r="AA1798" s="67"/>
      <c r="AB1798" s="67">
        <v>6935079026</v>
      </c>
      <c r="AC1798" s="67"/>
      <c r="AD1798" s="67"/>
      <c r="AE1798" s="67">
        <v>0</v>
      </c>
      <c r="AF1798" s="67">
        <v>0</v>
      </c>
      <c r="AG1798" s="67">
        <v>121194396</v>
      </c>
      <c r="AH1798" s="67">
        <v>0</v>
      </c>
      <c r="AI1798" s="67"/>
      <c r="AJ1798" s="67">
        <v>0</v>
      </c>
      <c r="AK1798" s="67">
        <v>0</v>
      </c>
      <c r="AL1798" s="67">
        <v>0</v>
      </c>
      <c r="AM1798" s="67">
        <v>26885149310360</v>
      </c>
      <c r="AN1798" s="67">
        <v>5018406401226</v>
      </c>
      <c r="AO1798" s="67">
        <v>21871924830666</v>
      </c>
      <c r="AP1798" s="67">
        <v>56684498270054</v>
      </c>
      <c r="AQ1798" s="67">
        <v>56115236824771</v>
      </c>
      <c r="AR1798" s="67">
        <v>22490923778682</v>
      </c>
      <c r="AS1798" s="67">
        <v>18137841757002</v>
      </c>
      <c r="AT1798" s="67">
        <v>4353082021680</v>
      </c>
      <c r="AU1798" s="67">
        <v>2609473000000</v>
      </c>
      <c r="AV1798" s="67">
        <v>1719403000000</v>
      </c>
      <c r="AW1798" s="67">
        <v>449847897417</v>
      </c>
      <c r="AX1798" s="67">
        <v>171286586388</v>
      </c>
      <c r="AY1798" s="67">
        <v>75191874628</v>
      </c>
      <c r="AZ1798" s="67">
        <v>96094711760</v>
      </c>
      <c r="BA1798" s="67">
        <v>16642393008</v>
      </c>
      <c r="BB1798" s="67">
        <v>1311843063</v>
      </c>
      <c r="BC1798" s="67">
        <v>4245491076</v>
      </c>
      <c r="BD1798" s="67">
        <v>12866875805</v>
      </c>
      <c r="BE1798" s="67">
        <v>47793354316</v>
      </c>
      <c r="BF1798" s="67">
        <v>25534027369</v>
      </c>
      <c r="BG1798" s="67">
        <v>170167326393</v>
      </c>
      <c r="BH1798" s="67">
        <v>2984534721</v>
      </c>
      <c r="BI1798" s="67">
        <v>551122305</v>
      </c>
      <c r="BJ1798" s="67">
        <v>317030502</v>
      </c>
      <c r="BK1798" s="67">
        <v>611067179</v>
      </c>
      <c r="BL1798" s="67">
        <v>1505314734</v>
      </c>
      <c r="BM1798" s="67"/>
      <c r="BN1798" s="67">
        <v>13243156</v>
      </c>
      <c r="BO1798" s="67">
        <v>1049491684</v>
      </c>
      <c r="BP1798" s="67">
        <v>645668</v>
      </c>
      <c r="BQ1798" s="67">
        <v>31029514</v>
      </c>
      <c r="BR1798" s="67"/>
      <c r="BS1798" s="67"/>
      <c r="BT1798" s="67">
        <v>59551764</v>
      </c>
      <c r="BU1798" s="67"/>
      <c r="BV1798" s="67">
        <v>351352948</v>
      </c>
      <c r="BW1798" s="67"/>
      <c r="BX1798" s="67"/>
      <c r="BY1798" s="67"/>
      <c r="BZ1798" s="67">
        <v>33887400523570</v>
      </c>
      <c r="CA1798" s="67">
        <v>6111917053036</v>
      </c>
      <c r="CB1798" s="67">
        <v>27775483470533</v>
      </c>
      <c r="CC1798" s="67">
        <v>57721226734390</v>
      </c>
      <c r="CD1798" s="67">
        <v>56830000000000</v>
      </c>
    </row>
    <row r="1799" spans="1:82">
      <c r="A1799" t="s">
        <v>2081</v>
      </c>
      <c r="B1799" t="s">
        <v>2082</v>
      </c>
      <c r="C1799" t="s">
        <v>210</v>
      </c>
      <c r="D1799" t="s">
        <v>62</v>
      </c>
      <c r="E1799" t="s">
        <v>153</v>
      </c>
      <c r="F1799" s="67">
        <v>1997</v>
      </c>
      <c r="G1799" t="s">
        <v>2085</v>
      </c>
      <c r="H1799" s="67">
        <v>126100000</v>
      </c>
      <c r="I1799" s="67">
        <v>28399409071069</v>
      </c>
      <c r="J1799" s="67">
        <v>2731394539260</v>
      </c>
      <c r="K1799" s="67">
        <v>1750862559807</v>
      </c>
      <c r="L1799" s="67">
        <v>593058160300</v>
      </c>
      <c r="M1799" s="67">
        <v>204193648690</v>
      </c>
      <c r="N1799" s="67">
        <v>31414632961</v>
      </c>
      <c r="O1799" s="67">
        <v>8831569529</v>
      </c>
      <c r="P1799" s="67">
        <v>36122604991</v>
      </c>
      <c r="Q1799" s="67">
        <v>17583073250</v>
      </c>
      <c r="R1799" s="67">
        <v>73594835125</v>
      </c>
      <c r="S1799" s="67">
        <v>11342008301</v>
      </c>
      <c r="T1799" s="67">
        <v>197602504174</v>
      </c>
      <c r="U1799" s="67">
        <v>20054122181</v>
      </c>
      <c r="V1799" s="67">
        <v>1211209304</v>
      </c>
      <c r="W1799" s="67">
        <v>8030845954</v>
      </c>
      <c r="X1799" s="67">
        <v>610022388</v>
      </c>
      <c r="Y1799" s="67">
        <v>6869000000</v>
      </c>
      <c r="Z1799" s="67">
        <v>0</v>
      </c>
      <c r="AA1799" s="67"/>
      <c r="AB1799" s="67">
        <v>6758931555</v>
      </c>
      <c r="AC1799" s="67"/>
      <c r="AD1799" s="67"/>
      <c r="AE1799" s="67">
        <v>0</v>
      </c>
      <c r="AF1799" s="67">
        <v>0</v>
      </c>
      <c r="AG1799" s="67">
        <v>110375843</v>
      </c>
      <c r="AH1799" s="67">
        <v>0</v>
      </c>
      <c r="AI1799" s="67"/>
      <c r="AJ1799" s="67">
        <v>0</v>
      </c>
      <c r="AK1799" s="67">
        <v>0</v>
      </c>
      <c r="AL1799" s="67">
        <v>0</v>
      </c>
      <c r="AM1799" s="67">
        <v>27206743269719</v>
      </c>
      <c r="AN1799" s="67">
        <v>5110690371391</v>
      </c>
      <c r="AO1799" s="67">
        <v>22102747847528</v>
      </c>
      <c r="AP1799" s="67">
        <v>57787185207863</v>
      </c>
      <c r="AQ1799" s="67">
        <v>57121975680960</v>
      </c>
      <c r="AR1799" s="67">
        <v>21614107283960</v>
      </c>
      <c r="AS1799" s="67">
        <v>17430731680613</v>
      </c>
      <c r="AT1799" s="67">
        <v>4183375603347</v>
      </c>
      <c r="AU1799" s="67">
        <v>2667445000000</v>
      </c>
      <c r="AV1799" s="67">
        <v>1709870000000</v>
      </c>
      <c r="AW1799" s="67">
        <v>427902875100</v>
      </c>
      <c r="AX1799" s="67">
        <v>152619583955</v>
      </c>
      <c r="AY1799" s="67">
        <v>66473027830</v>
      </c>
      <c r="AZ1799" s="67">
        <v>86146556124</v>
      </c>
      <c r="BA1799" s="67">
        <v>13616318952</v>
      </c>
      <c r="BB1799" s="67">
        <v>1165033493</v>
      </c>
      <c r="BC1799" s="67">
        <v>4539551064</v>
      </c>
      <c r="BD1799" s="67">
        <v>13014894109</v>
      </c>
      <c r="BE1799" s="67">
        <v>48574522324</v>
      </c>
      <c r="BF1799" s="67">
        <v>21545927384</v>
      </c>
      <c r="BG1799" s="67">
        <v>172827043818</v>
      </c>
      <c r="BH1799" s="67">
        <v>2111193891</v>
      </c>
      <c r="BI1799" s="67">
        <v>476487394</v>
      </c>
      <c r="BJ1799" s="67">
        <v>357763165</v>
      </c>
      <c r="BK1799" s="67">
        <v>57772620</v>
      </c>
      <c r="BL1799" s="67">
        <v>1219170712</v>
      </c>
      <c r="BM1799" s="67"/>
      <c r="BN1799" s="67">
        <v>12313074</v>
      </c>
      <c r="BO1799" s="67">
        <v>689445288</v>
      </c>
      <c r="BP1799" s="67">
        <v>653395</v>
      </c>
      <c r="BQ1799" s="67">
        <v>19980687</v>
      </c>
      <c r="BR1799" s="67"/>
      <c r="BS1799" s="67"/>
      <c r="BT1799" s="67">
        <v>50243902</v>
      </c>
      <c r="BU1799" s="67"/>
      <c r="BV1799" s="67">
        <v>446534367</v>
      </c>
      <c r="BW1799" s="67"/>
      <c r="BX1799" s="67"/>
      <c r="BY1799" s="67"/>
      <c r="BZ1799" s="67">
        <v>31386398908502</v>
      </c>
      <c r="CA1799" s="67">
        <v>5657640472452</v>
      </c>
      <c r="CB1799" s="67">
        <v>25728758436051</v>
      </c>
      <c r="CC1799" s="67">
        <v>54388095261453</v>
      </c>
      <c r="CD1799" s="67">
        <v>53430000000000</v>
      </c>
    </row>
    <row r="1800" spans="1:82">
      <c r="A1800" t="s">
        <v>2081</v>
      </c>
      <c r="B1800" t="s">
        <v>2082</v>
      </c>
      <c r="C1800" t="s">
        <v>210</v>
      </c>
      <c r="D1800" t="s">
        <v>62</v>
      </c>
      <c r="E1800" t="s">
        <v>153</v>
      </c>
      <c r="F1800" s="67">
        <v>1998</v>
      </c>
      <c r="G1800" t="s">
        <v>2086</v>
      </c>
      <c r="H1800" s="67">
        <v>126400000</v>
      </c>
      <c r="I1800" s="67">
        <v>29026039042862</v>
      </c>
      <c r="J1800" s="67">
        <v>2967014984865</v>
      </c>
      <c r="K1800" s="67">
        <v>1793694123200</v>
      </c>
      <c r="L1800" s="67">
        <v>595404023958</v>
      </c>
      <c r="M1800" s="67">
        <v>202515553650</v>
      </c>
      <c r="N1800" s="67">
        <v>31405296210</v>
      </c>
      <c r="O1800" s="67">
        <v>8822936519</v>
      </c>
      <c r="P1800" s="67">
        <v>36111868983</v>
      </c>
      <c r="Q1800" s="67">
        <v>17577847380</v>
      </c>
      <c r="R1800" s="67">
        <v>73572961986</v>
      </c>
      <c r="S1800" s="67">
        <v>11017578443</v>
      </c>
      <c r="T1800" s="67">
        <v>201878703127</v>
      </c>
      <c r="U1800" s="67">
        <v>20567349907</v>
      </c>
      <c r="V1800" s="67">
        <v>1446257004</v>
      </c>
      <c r="W1800" s="67">
        <v>10580563206</v>
      </c>
      <c r="X1800" s="67">
        <v>590564601</v>
      </c>
      <c r="Y1800" s="67">
        <v>6687000000</v>
      </c>
      <c r="Z1800" s="67">
        <v>0</v>
      </c>
      <c r="AA1800" s="67"/>
      <c r="AB1800" s="67">
        <v>6587745696</v>
      </c>
      <c r="AC1800" s="67"/>
      <c r="AD1800" s="67"/>
      <c r="AE1800" s="67">
        <v>0</v>
      </c>
      <c r="AF1800" s="67">
        <v>0</v>
      </c>
      <c r="AG1800" s="67">
        <v>99302735</v>
      </c>
      <c r="AH1800" s="67">
        <v>0</v>
      </c>
      <c r="AI1800" s="67"/>
      <c r="AJ1800" s="67">
        <v>0</v>
      </c>
      <c r="AK1800" s="67">
        <v>0</v>
      </c>
      <c r="AL1800" s="67">
        <v>0</v>
      </c>
      <c r="AM1800" s="67">
        <v>27101320386824</v>
      </c>
      <c r="AN1800" s="67">
        <v>5100003203716</v>
      </c>
      <c r="AO1800" s="67">
        <v>22008442746399</v>
      </c>
      <c r="AP1800" s="67">
        <v>58381567875052</v>
      </c>
      <c r="AQ1800" s="67">
        <v>57488157861798</v>
      </c>
      <c r="AR1800" s="67">
        <v>20753291663888</v>
      </c>
      <c r="AS1800" s="67">
        <v>16736525535394</v>
      </c>
      <c r="AT1800" s="67">
        <v>4016766128494</v>
      </c>
      <c r="AU1800" s="67">
        <v>2916337000000</v>
      </c>
      <c r="AV1800" s="67">
        <v>1763057000000</v>
      </c>
      <c r="AW1800" s="67">
        <v>404088022029</v>
      </c>
      <c r="AX1800" s="67">
        <v>151578557270</v>
      </c>
      <c r="AY1800" s="67">
        <v>62821603089</v>
      </c>
      <c r="AZ1800" s="67">
        <v>88756954181</v>
      </c>
      <c r="BA1800" s="67">
        <v>10488552358</v>
      </c>
      <c r="BB1800" s="67">
        <v>1057700662</v>
      </c>
      <c r="BC1800" s="67">
        <v>4163889430</v>
      </c>
      <c r="BD1800" s="67">
        <v>13100336723</v>
      </c>
      <c r="BE1800" s="67">
        <v>49054984994</v>
      </c>
      <c r="BF1800" s="67">
        <v>19131344366</v>
      </c>
      <c r="BG1800" s="67">
        <v>155512656225</v>
      </c>
      <c r="BH1800" s="67">
        <v>1297328900</v>
      </c>
      <c r="BI1800" s="67">
        <v>82567308</v>
      </c>
      <c r="BJ1800" s="67">
        <v>192549062</v>
      </c>
      <c r="BK1800" s="67">
        <v>58187322</v>
      </c>
      <c r="BL1800" s="67">
        <v>964025208</v>
      </c>
      <c r="BM1800" s="67"/>
      <c r="BN1800" s="67">
        <v>7376330</v>
      </c>
      <c r="BO1800" s="67">
        <v>535969497</v>
      </c>
      <c r="BP1800" s="67">
        <v>741365</v>
      </c>
      <c r="BQ1800" s="67">
        <v>20761584</v>
      </c>
      <c r="BR1800" s="67"/>
      <c r="BS1800" s="67"/>
      <c r="BT1800" s="67">
        <v>52250238</v>
      </c>
      <c r="BU1800" s="67"/>
      <c r="BV1800" s="67">
        <v>346926195</v>
      </c>
      <c r="BW1800" s="67"/>
      <c r="BX1800" s="67"/>
      <c r="BY1800" s="67"/>
      <c r="BZ1800" s="67">
        <v>28647923267830</v>
      </c>
      <c r="CA1800" s="67">
        <v>5163557004816</v>
      </c>
      <c r="CB1800" s="67">
        <v>23484366263014</v>
      </c>
      <c r="CC1800" s="67">
        <v>50959880282647</v>
      </c>
      <c r="CD1800" s="67">
        <v>49810000000000</v>
      </c>
    </row>
    <row r="1801" spans="1:82">
      <c r="A1801" t="s">
        <v>2081</v>
      </c>
      <c r="B1801" t="s">
        <v>2082</v>
      </c>
      <c r="C1801" t="s">
        <v>210</v>
      </c>
      <c r="D1801" t="s">
        <v>62</v>
      </c>
      <c r="E1801" t="s">
        <v>153</v>
      </c>
      <c r="F1801" s="67">
        <v>1999</v>
      </c>
      <c r="G1801" t="s">
        <v>2087</v>
      </c>
      <c r="H1801" s="67">
        <v>126600000</v>
      </c>
      <c r="I1801" s="67">
        <v>29560610214103</v>
      </c>
      <c r="J1801" s="67">
        <v>3034811346218</v>
      </c>
      <c r="K1801" s="67">
        <v>2189100132850</v>
      </c>
      <c r="L1801" s="67">
        <v>576500172263</v>
      </c>
      <c r="M1801" s="67">
        <v>201028151344</v>
      </c>
      <c r="N1801" s="67">
        <v>31395959459</v>
      </c>
      <c r="O1801" s="67">
        <v>8805670498</v>
      </c>
      <c r="P1801" s="67">
        <v>36101132975</v>
      </c>
      <c r="Q1801" s="67">
        <v>17572621511</v>
      </c>
      <c r="R1801" s="67">
        <v>73551088847</v>
      </c>
      <c r="S1801" s="67">
        <v>10753528439</v>
      </c>
      <c r="T1801" s="67">
        <v>188083878159</v>
      </c>
      <c r="U1801" s="67">
        <v>19669032678</v>
      </c>
      <c r="V1801" s="67">
        <v>1446257004</v>
      </c>
      <c r="W1801" s="67">
        <v>10534759902</v>
      </c>
      <c r="X1801" s="67">
        <v>587788571</v>
      </c>
      <c r="Y1801" s="67">
        <v>6499000000</v>
      </c>
      <c r="Z1801" s="67">
        <v>0</v>
      </c>
      <c r="AA1801" s="67"/>
      <c r="AB1801" s="67">
        <v>6412129097</v>
      </c>
      <c r="AC1801" s="67"/>
      <c r="AD1801" s="67"/>
      <c r="AE1801" s="67">
        <v>0</v>
      </c>
      <c r="AF1801" s="67">
        <v>0</v>
      </c>
      <c r="AG1801" s="67">
        <v>87338179</v>
      </c>
      <c r="AH1801" s="67">
        <v>0</v>
      </c>
      <c r="AI1801" s="67"/>
      <c r="AJ1801" s="67">
        <v>0</v>
      </c>
      <c r="AK1801" s="67">
        <v>0</v>
      </c>
      <c r="AL1801" s="67">
        <v>0</v>
      </c>
      <c r="AM1801" s="67">
        <v>27042541213998</v>
      </c>
      <c r="AN1801" s="67">
        <v>5077503016095</v>
      </c>
      <c r="AO1801" s="67">
        <v>21971574946835</v>
      </c>
      <c r="AP1801" s="67">
        <v>58415350157634</v>
      </c>
      <c r="AQ1801" s="67">
        <v>57829717414276</v>
      </c>
      <c r="AR1801" s="67">
        <v>24618540101305</v>
      </c>
      <c r="AS1801" s="67">
        <v>19853661372020</v>
      </c>
      <c r="AT1801" s="67">
        <v>4764878729285</v>
      </c>
      <c r="AU1801" s="67">
        <v>2972608000000</v>
      </c>
      <c r="AV1801" s="67">
        <v>2144231000000</v>
      </c>
      <c r="AW1801" s="67">
        <v>402656009639</v>
      </c>
      <c r="AX1801" s="67">
        <v>135187716314</v>
      </c>
      <c r="AY1801" s="67">
        <v>58439587935</v>
      </c>
      <c r="AZ1801" s="67">
        <v>76748128379</v>
      </c>
      <c r="BA1801" s="67">
        <v>9617894912</v>
      </c>
      <c r="BB1801" s="67">
        <v>1179112870</v>
      </c>
      <c r="BC1801" s="67">
        <v>4201382078</v>
      </c>
      <c r="BD1801" s="67">
        <v>13246957941</v>
      </c>
      <c r="BE1801" s="67">
        <v>49920505627</v>
      </c>
      <c r="BF1801" s="67">
        <v>21626732326</v>
      </c>
      <c r="BG1801" s="67">
        <v>167675707571</v>
      </c>
      <c r="BH1801" s="67">
        <v>1506539465</v>
      </c>
      <c r="BI1801" s="67">
        <v>502939272</v>
      </c>
      <c r="BJ1801" s="67">
        <v>212253843</v>
      </c>
      <c r="BK1801" s="67">
        <v>0</v>
      </c>
      <c r="BL1801" s="67">
        <v>791346351</v>
      </c>
      <c r="BM1801" s="67"/>
      <c r="BN1801" s="67">
        <v>5701812</v>
      </c>
      <c r="BO1801" s="67">
        <v>480497016</v>
      </c>
      <c r="BP1801" s="67">
        <v>537955</v>
      </c>
      <c r="BQ1801" s="67">
        <v>14597243</v>
      </c>
      <c r="BR1801" s="67"/>
      <c r="BS1801" s="67"/>
      <c r="BT1801" s="67">
        <v>24907560</v>
      </c>
      <c r="BU1801" s="67"/>
      <c r="BV1801" s="67">
        <v>265104764</v>
      </c>
      <c r="BW1801" s="67"/>
      <c r="BX1801" s="67"/>
      <c r="BY1801" s="67"/>
      <c r="BZ1801" s="67">
        <v>32148626651185</v>
      </c>
      <c r="CA1801" s="67">
        <v>5791953678403</v>
      </c>
      <c r="CB1801" s="67">
        <v>26356672972782</v>
      </c>
      <c r="CC1801" s="67">
        <v>57999706301594</v>
      </c>
      <c r="CD1801" s="67">
        <v>57170000000000</v>
      </c>
    </row>
    <row r="1802" spans="1:82">
      <c r="A1802" t="s">
        <v>2081</v>
      </c>
      <c r="B1802" t="s">
        <v>2082</v>
      </c>
      <c r="C1802" t="s">
        <v>210</v>
      </c>
      <c r="D1802" t="s">
        <v>62</v>
      </c>
      <c r="E1802" t="s">
        <v>153</v>
      </c>
      <c r="F1802" s="67">
        <v>2000</v>
      </c>
      <c r="G1802" t="s">
        <v>2088</v>
      </c>
      <c r="H1802" s="67">
        <v>126800000</v>
      </c>
      <c r="I1802" s="67">
        <v>30051666041397</v>
      </c>
      <c r="J1802" s="67">
        <v>3049310953056</v>
      </c>
      <c r="K1802" s="67">
        <v>1865204396715</v>
      </c>
      <c r="L1802" s="67">
        <v>566843270009</v>
      </c>
      <c r="M1802" s="67">
        <v>200532350483</v>
      </c>
      <c r="N1802" s="67">
        <v>31386622709</v>
      </c>
      <c r="O1802" s="67">
        <v>8788404478</v>
      </c>
      <c r="P1802" s="67">
        <v>36090396967</v>
      </c>
      <c r="Q1802" s="67">
        <v>17567395641</v>
      </c>
      <c r="R1802" s="67">
        <v>73529215709</v>
      </c>
      <c r="S1802" s="67">
        <v>10620414793</v>
      </c>
      <c r="T1802" s="67">
        <v>181280549163</v>
      </c>
      <c r="U1802" s="67">
        <v>19150200228</v>
      </c>
      <c r="V1802" s="67">
        <v>1407522912</v>
      </c>
      <c r="W1802" s="67">
        <v>10794311957</v>
      </c>
      <c r="X1802" s="67">
        <v>585558720</v>
      </c>
      <c r="Y1802" s="67">
        <v>6295000000</v>
      </c>
      <c r="Z1802" s="67">
        <v>0</v>
      </c>
      <c r="AA1802" s="67"/>
      <c r="AB1802" s="67">
        <v>6220096297</v>
      </c>
      <c r="AC1802" s="67"/>
      <c r="AD1802" s="67"/>
      <c r="AE1802" s="67">
        <v>0</v>
      </c>
      <c r="AF1802" s="67">
        <v>0</v>
      </c>
      <c r="AG1802" s="67">
        <v>75373623</v>
      </c>
      <c r="AH1802" s="67">
        <v>0</v>
      </c>
      <c r="AI1802" s="67"/>
      <c r="AJ1802" s="67">
        <v>0</v>
      </c>
      <c r="AK1802" s="67">
        <v>0</v>
      </c>
      <c r="AL1802" s="67">
        <v>0</v>
      </c>
      <c r="AM1802" s="67">
        <v>27080732031138</v>
      </c>
      <c r="AN1802" s="67">
        <v>5089725452569</v>
      </c>
      <c r="AO1802" s="67">
        <v>21997806132846</v>
      </c>
      <c r="AP1802" s="67">
        <v>59208312108756</v>
      </c>
      <c r="AQ1802" s="67">
        <v>58264013097135</v>
      </c>
      <c r="AR1802" s="67">
        <v>26971301601720</v>
      </c>
      <c r="AS1802" s="67">
        <v>21751049678806</v>
      </c>
      <c r="AT1802" s="67">
        <v>5220251922913</v>
      </c>
      <c r="AU1802" s="67">
        <v>2966231000000</v>
      </c>
      <c r="AV1802" s="67">
        <v>1814386000000</v>
      </c>
      <c r="AW1802" s="67">
        <v>379747693119</v>
      </c>
      <c r="AX1802" s="67">
        <v>126894172918</v>
      </c>
      <c r="AY1802" s="67">
        <v>54943020223</v>
      </c>
      <c r="AZ1802" s="67">
        <v>71951152695</v>
      </c>
      <c r="BA1802" s="67">
        <v>9212833592</v>
      </c>
      <c r="BB1802" s="67">
        <v>1207392507</v>
      </c>
      <c r="BC1802" s="67">
        <v>4388845320</v>
      </c>
      <c r="BD1802" s="67">
        <v>13515634097</v>
      </c>
      <c r="BE1802" s="67">
        <v>51060298475</v>
      </c>
      <c r="BF1802" s="67">
        <v>13068162519</v>
      </c>
      <c r="BG1802" s="67">
        <v>160400353689</v>
      </c>
      <c r="BH1802" s="67">
        <v>3012885870</v>
      </c>
      <c r="BI1802" s="67">
        <v>793636554</v>
      </c>
      <c r="BJ1802" s="67">
        <v>1660179685</v>
      </c>
      <c r="BK1802" s="67">
        <v>146615143</v>
      </c>
      <c r="BL1802" s="67">
        <v>412454488</v>
      </c>
      <c r="BM1802" s="67"/>
      <c r="BN1802" s="67">
        <v>7494059</v>
      </c>
      <c r="BO1802" s="67">
        <v>135868083</v>
      </c>
      <c r="BP1802" s="67">
        <v>275753</v>
      </c>
      <c r="BQ1802" s="67">
        <v>8694573</v>
      </c>
      <c r="BR1802" s="67"/>
      <c r="BS1802" s="67"/>
      <c r="BT1802" s="67">
        <v>32045668</v>
      </c>
      <c r="BU1802" s="67"/>
      <c r="BV1802" s="67">
        <v>228076353</v>
      </c>
      <c r="BW1802" s="67"/>
      <c r="BX1802" s="67"/>
      <c r="BY1802" s="67"/>
      <c r="BZ1802" s="67">
        <v>33731980574971</v>
      </c>
      <c r="CA1802" s="67">
        <v>6071519541425</v>
      </c>
      <c r="CB1802" s="67">
        <v>27660461033546</v>
      </c>
      <c r="CC1802" s="67">
        <v>62237887755679</v>
      </c>
      <c r="CD1802" s="67">
        <v>61090000000000</v>
      </c>
    </row>
    <row r="1803" spans="1:82">
      <c r="A1803" t="s">
        <v>2081</v>
      </c>
      <c r="B1803" t="s">
        <v>2082</v>
      </c>
      <c r="C1803" t="s">
        <v>210</v>
      </c>
      <c r="D1803" t="s">
        <v>62</v>
      </c>
      <c r="E1803" t="s">
        <v>153</v>
      </c>
      <c r="F1803" s="67">
        <v>2001</v>
      </c>
      <c r="G1803" t="s">
        <v>2089</v>
      </c>
      <c r="H1803" s="67">
        <v>127100000</v>
      </c>
      <c r="I1803" s="67">
        <v>30689685518089</v>
      </c>
      <c r="J1803" s="67">
        <v>2979713444504</v>
      </c>
      <c r="K1803" s="67">
        <v>1577213354863</v>
      </c>
      <c r="L1803" s="67">
        <v>540618305115</v>
      </c>
      <c r="M1803" s="67">
        <v>182797937721</v>
      </c>
      <c r="N1803" s="67">
        <v>31397978216</v>
      </c>
      <c r="O1803" s="67">
        <v>8779771467</v>
      </c>
      <c r="P1803" s="67">
        <v>36103454274</v>
      </c>
      <c r="Q1803" s="67">
        <v>17573751429</v>
      </c>
      <c r="R1803" s="67">
        <v>73555818175</v>
      </c>
      <c r="S1803" s="67">
        <v>10453650652</v>
      </c>
      <c r="T1803" s="67">
        <v>175038569470</v>
      </c>
      <c r="U1803" s="67">
        <v>18896443198</v>
      </c>
      <c r="V1803" s="67">
        <v>1407522912</v>
      </c>
      <c r="W1803" s="67">
        <v>10794311957</v>
      </c>
      <c r="X1803" s="67">
        <v>581536862</v>
      </c>
      <c r="Y1803" s="67">
        <v>6111000000</v>
      </c>
      <c r="Z1803" s="67">
        <v>0</v>
      </c>
      <c r="AA1803" s="67"/>
      <c r="AB1803" s="67">
        <v>6048604166</v>
      </c>
      <c r="AC1803" s="67"/>
      <c r="AD1803" s="67"/>
      <c r="AE1803" s="67">
        <v>0</v>
      </c>
      <c r="AF1803" s="67">
        <v>0</v>
      </c>
      <c r="AG1803" s="67">
        <v>62164678</v>
      </c>
      <c r="AH1803" s="67">
        <v>0</v>
      </c>
      <c r="AI1803" s="67"/>
      <c r="AJ1803" s="67">
        <v>0</v>
      </c>
      <c r="AK1803" s="67">
        <v>0</v>
      </c>
      <c r="AL1803" s="67">
        <v>0</v>
      </c>
      <c r="AM1803" s="67">
        <v>26980757393940</v>
      </c>
      <c r="AN1803" s="67">
        <v>5109630709650</v>
      </c>
      <c r="AO1803" s="67">
        <v>21880061719131</v>
      </c>
      <c r="AP1803" s="67">
        <v>59838698266657</v>
      </c>
      <c r="AQ1803" s="67">
        <v>58656146695881</v>
      </c>
      <c r="AR1803" s="67">
        <v>24373378717898</v>
      </c>
      <c r="AS1803" s="67">
        <v>19655950578950</v>
      </c>
      <c r="AT1803" s="67">
        <v>4717428138948</v>
      </c>
      <c r="AU1803" s="67">
        <v>2878420000000</v>
      </c>
      <c r="AV1803" s="67">
        <v>1523597000000</v>
      </c>
      <c r="AW1803" s="67">
        <v>320766771232</v>
      </c>
      <c r="AX1803" s="67">
        <v>126066913337</v>
      </c>
      <c r="AY1803" s="67">
        <v>57127737942</v>
      </c>
      <c r="AZ1803" s="67">
        <v>68939175395</v>
      </c>
      <c r="BA1803" s="67">
        <v>7882741596</v>
      </c>
      <c r="BB1803" s="67">
        <v>1039512487</v>
      </c>
      <c r="BC1803" s="67">
        <v>4227112327</v>
      </c>
      <c r="BD1803" s="67">
        <v>13824331997</v>
      </c>
      <c r="BE1803" s="67">
        <v>52189220492</v>
      </c>
      <c r="BF1803" s="67">
        <v>6721680938</v>
      </c>
      <c r="BG1803" s="67">
        <v>108815258058</v>
      </c>
      <c r="BH1803" s="67">
        <v>3657307146</v>
      </c>
      <c r="BI1803" s="67">
        <v>547951262</v>
      </c>
      <c r="BJ1803" s="67">
        <v>2285019942</v>
      </c>
      <c r="BK1803" s="67">
        <v>572992946</v>
      </c>
      <c r="BL1803" s="67">
        <v>251342996</v>
      </c>
      <c r="BM1803" s="67"/>
      <c r="BN1803" s="67">
        <v>4654689</v>
      </c>
      <c r="BO1803" s="67">
        <v>61076327</v>
      </c>
      <c r="BP1803" s="67">
        <v>185680</v>
      </c>
      <c r="BQ1803" s="67">
        <v>6006389</v>
      </c>
      <c r="BR1803" s="67"/>
      <c r="BS1803" s="67"/>
      <c r="BT1803" s="67">
        <v>23616245</v>
      </c>
      <c r="BU1803" s="67"/>
      <c r="BV1803" s="67">
        <v>155803665</v>
      </c>
      <c r="BW1803" s="67"/>
      <c r="BX1803" s="67"/>
      <c r="BY1803" s="67"/>
      <c r="BZ1803" s="67">
        <v>29468624455834</v>
      </c>
      <c r="CA1803" s="67">
        <v>5302911814406</v>
      </c>
      <c r="CB1803" s="67">
        <v>24165712641429</v>
      </c>
      <c r="CC1803" s="67">
        <v>55521250252110</v>
      </c>
      <c r="CD1803" s="67">
        <v>54170000000000</v>
      </c>
    </row>
    <row r="1804" spans="1:82">
      <c r="A1804" t="s">
        <v>2081</v>
      </c>
      <c r="B1804" t="s">
        <v>2082</v>
      </c>
      <c r="C1804" t="s">
        <v>210</v>
      </c>
      <c r="D1804" t="s">
        <v>62</v>
      </c>
      <c r="E1804" t="s">
        <v>153</v>
      </c>
      <c r="F1804" s="67">
        <v>2002</v>
      </c>
      <c r="G1804" t="s">
        <v>2090</v>
      </c>
      <c r="H1804" s="67">
        <v>127400000</v>
      </c>
      <c r="I1804" s="67">
        <v>31234146280122</v>
      </c>
      <c r="J1804" s="67">
        <v>3185996115581</v>
      </c>
      <c r="K1804" s="67">
        <v>1665407511477</v>
      </c>
      <c r="L1804" s="67">
        <v>538433168165</v>
      </c>
      <c r="M1804" s="67">
        <v>181653781977</v>
      </c>
      <c r="N1804" s="67">
        <v>31409333724</v>
      </c>
      <c r="O1804" s="67">
        <v>8762505447</v>
      </c>
      <c r="P1804" s="67">
        <v>36116511581</v>
      </c>
      <c r="Q1804" s="67">
        <v>17580107216</v>
      </c>
      <c r="R1804" s="67">
        <v>73582420641</v>
      </c>
      <c r="S1804" s="67">
        <v>10279501883</v>
      </c>
      <c r="T1804" s="67">
        <v>174428175464</v>
      </c>
      <c r="U1804" s="67">
        <v>18716294319</v>
      </c>
      <c r="V1804" s="67">
        <v>1407522912</v>
      </c>
      <c r="W1804" s="67">
        <v>10794311957</v>
      </c>
      <c r="X1804" s="67">
        <v>580570142</v>
      </c>
      <c r="Y1804" s="67">
        <v>5941000000</v>
      </c>
      <c r="Z1804" s="67">
        <v>0</v>
      </c>
      <c r="AA1804" s="67"/>
      <c r="AB1804" s="67">
        <v>5889036241</v>
      </c>
      <c r="AC1804" s="67"/>
      <c r="AD1804" s="67"/>
      <c r="AE1804" s="67">
        <v>0</v>
      </c>
      <c r="AF1804" s="67">
        <v>0</v>
      </c>
      <c r="AG1804" s="67">
        <v>51931981</v>
      </c>
      <c r="AH1804" s="67">
        <v>0</v>
      </c>
      <c r="AI1804" s="67"/>
      <c r="AJ1804" s="67">
        <v>0</v>
      </c>
      <c r="AK1804" s="67">
        <v>0</v>
      </c>
      <c r="AL1804" s="67">
        <v>0</v>
      </c>
      <c r="AM1804" s="67">
        <v>26757446010864</v>
      </c>
      <c r="AN1804" s="67">
        <v>5070771144135</v>
      </c>
      <c r="AO1804" s="67">
        <v>21695744317126</v>
      </c>
      <c r="AP1804" s="67">
        <v>60174394780859</v>
      </c>
      <c r="AQ1804" s="67">
        <v>58851978034635</v>
      </c>
      <c r="AR1804" s="67">
        <v>23984418917740</v>
      </c>
      <c r="AS1804" s="67">
        <v>19342273320758</v>
      </c>
      <c r="AT1804" s="67">
        <v>4642145596982</v>
      </c>
      <c r="AU1804" s="67">
        <v>3050083000000</v>
      </c>
      <c r="AV1804" s="67">
        <v>1594362000000</v>
      </c>
      <c r="AW1804" s="67">
        <v>318058576965</v>
      </c>
      <c r="AX1804" s="67">
        <v>128785041568</v>
      </c>
      <c r="AY1804" s="67">
        <v>58668346714</v>
      </c>
      <c r="AZ1804" s="67">
        <v>70116694854</v>
      </c>
      <c r="BA1804" s="67">
        <v>7820286929</v>
      </c>
      <c r="BB1804" s="67">
        <v>974844844</v>
      </c>
      <c r="BC1804" s="67">
        <v>4461625167</v>
      </c>
      <c r="BD1804" s="67">
        <v>14016171088</v>
      </c>
      <c r="BE1804" s="67">
        <v>53033445359</v>
      </c>
      <c r="BF1804" s="67">
        <v>12481310357</v>
      </c>
      <c r="BG1804" s="67">
        <v>96485851651</v>
      </c>
      <c r="BH1804" s="67">
        <v>3427986672</v>
      </c>
      <c r="BI1804" s="67">
        <v>388049464</v>
      </c>
      <c r="BJ1804" s="67">
        <v>2035417945</v>
      </c>
      <c r="BK1804" s="67">
        <v>114451986</v>
      </c>
      <c r="BL1804" s="67">
        <v>890067277</v>
      </c>
      <c r="BM1804" s="67"/>
      <c r="BN1804" s="67">
        <v>4603763</v>
      </c>
      <c r="BO1804" s="67">
        <v>741268672</v>
      </c>
      <c r="BP1804" s="67">
        <v>174421</v>
      </c>
      <c r="BQ1804" s="67">
        <v>4483038</v>
      </c>
      <c r="BR1804" s="67"/>
      <c r="BS1804" s="67"/>
      <c r="BT1804" s="67">
        <v>14644703</v>
      </c>
      <c r="BU1804" s="67"/>
      <c r="BV1804" s="67">
        <v>124892680</v>
      </c>
      <c r="BW1804" s="67"/>
      <c r="BX1804" s="67"/>
      <c r="BY1804" s="67"/>
      <c r="BZ1804" s="67">
        <v>27634328077419</v>
      </c>
      <c r="CA1804" s="67">
        <v>4972783023841</v>
      </c>
      <c r="CB1804" s="67">
        <v>22661545053578</v>
      </c>
      <c r="CC1804" s="67">
        <v>53395954558795</v>
      </c>
      <c r="CD1804" s="67">
        <v>51940000000000</v>
      </c>
    </row>
    <row r="1805" spans="1:82">
      <c r="A1805" t="s">
        <v>2081</v>
      </c>
      <c r="B1805" t="s">
        <v>2082</v>
      </c>
      <c r="C1805" t="s">
        <v>210</v>
      </c>
      <c r="D1805" t="s">
        <v>62</v>
      </c>
      <c r="E1805" t="s">
        <v>153</v>
      </c>
      <c r="F1805" s="67">
        <v>2003</v>
      </c>
      <c r="G1805" t="s">
        <v>2091</v>
      </c>
      <c r="H1805" s="67">
        <v>127700000</v>
      </c>
      <c r="I1805" s="67">
        <v>31710979610908</v>
      </c>
      <c r="J1805" s="67">
        <v>3766816219703</v>
      </c>
      <c r="K1805" s="67">
        <v>2087108024926</v>
      </c>
      <c r="L1805" s="67">
        <v>566649890582</v>
      </c>
      <c r="M1805" s="67">
        <v>180624041916</v>
      </c>
      <c r="N1805" s="67">
        <v>31420689231</v>
      </c>
      <c r="O1805" s="67">
        <v>8753872437</v>
      </c>
      <c r="P1805" s="67">
        <v>36129568889</v>
      </c>
      <c r="Q1805" s="67">
        <v>17586463003</v>
      </c>
      <c r="R1805" s="67">
        <v>73609023106</v>
      </c>
      <c r="S1805" s="67">
        <v>10150065894</v>
      </c>
      <c r="T1805" s="67">
        <v>204328854279</v>
      </c>
      <c r="U1805" s="67">
        <v>18383798384</v>
      </c>
      <c r="V1805" s="67">
        <v>1405672710</v>
      </c>
      <c r="W1805" s="67">
        <v>10687437581</v>
      </c>
      <c r="X1805" s="67">
        <v>579550759</v>
      </c>
      <c r="Y1805" s="67">
        <v>5755000000</v>
      </c>
      <c r="Z1805" s="67">
        <v>0</v>
      </c>
      <c r="AA1805" s="67"/>
      <c r="AB1805" s="67">
        <v>5713133788</v>
      </c>
      <c r="AC1805" s="67"/>
      <c r="AD1805" s="67"/>
      <c r="AE1805" s="67">
        <v>0</v>
      </c>
      <c r="AF1805" s="67">
        <v>0</v>
      </c>
      <c r="AG1805" s="67">
        <v>41569589</v>
      </c>
      <c r="AH1805" s="67">
        <v>0</v>
      </c>
      <c r="AI1805" s="67"/>
      <c r="AJ1805" s="67">
        <v>0</v>
      </c>
      <c r="AK1805" s="67">
        <v>0</v>
      </c>
      <c r="AL1805" s="67">
        <v>0</v>
      </c>
      <c r="AM1805" s="67">
        <v>26772852380882</v>
      </c>
      <c r="AN1805" s="67">
        <v>5095387698698</v>
      </c>
      <c r="AO1805" s="67">
        <v>21687914625660</v>
      </c>
      <c r="AP1805" s="67">
        <v>60809623394148</v>
      </c>
      <c r="AQ1805" s="67">
        <v>59276859486803</v>
      </c>
      <c r="AR1805" s="67">
        <v>25573298414242</v>
      </c>
      <c r="AS1805" s="67">
        <v>20623627753421</v>
      </c>
      <c r="AT1805" s="67">
        <v>4949670660821</v>
      </c>
      <c r="AU1805" s="67">
        <v>3596710000000</v>
      </c>
      <c r="AV1805" s="67">
        <v>1992856000000</v>
      </c>
      <c r="AW1805" s="67">
        <v>388027265981</v>
      </c>
      <c r="AX1805" s="67">
        <v>142184585649</v>
      </c>
      <c r="AY1805" s="67">
        <v>64699738801</v>
      </c>
      <c r="AZ1805" s="67">
        <v>77484846849</v>
      </c>
      <c r="BA1805" s="67">
        <v>8763208771</v>
      </c>
      <c r="BB1805" s="67">
        <v>1017534949</v>
      </c>
      <c r="BC1805" s="67">
        <v>8435845905</v>
      </c>
      <c r="BD1805" s="67">
        <v>14292367010</v>
      </c>
      <c r="BE1805" s="67">
        <v>53894729182</v>
      </c>
      <c r="BF1805" s="67">
        <v>13926211435</v>
      </c>
      <c r="BG1805" s="67">
        <v>145512783080</v>
      </c>
      <c r="BH1805" s="67">
        <v>3570764704</v>
      </c>
      <c r="BI1805" s="67">
        <v>539825767</v>
      </c>
      <c r="BJ1805" s="67">
        <v>2275439256</v>
      </c>
      <c r="BK1805" s="67">
        <v>116325878</v>
      </c>
      <c r="BL1805" s="67">
        <v>639173803</v>
      </c>
      <c r="BM1805" s="67"/>
      <c r="BN1805" s="67">
        <v>3831726</v>
      </c>
      <c r="BO1805" s="67">
        <v>499409545</v>
      </c>
      <c r="BP1805" s="67">
        <v>164854</v>
      </c>
      <c r="BQ1805" s="67">
        <v>4760777</v>
      </c>
      <c r="BR1805" s="67"/>
      <c r="BS1805" s="67"/>
      <c r="BT1805" s="67">
        <v>18371985</v>
      </c>
      <c r="BU1805" s="67"/>
      <c r="BV1805" s="67">
        <v>112634917</v>
      </c>
      <c r="BW1805" s="67"/>
      <c r="BX1805" s="67"/>
      <c r="BY1805" s="67"/>
      <c r="BZ1805" s="67">
        <v>29384116721515</v>
      </c>
      <c r="CA1805" s="67">
        <v>5289266423437</v>
      </c>
      <c r="CB1805" s="67">
        <v>24094850298078</v>
      </c>
      <c r="CC1805" s="67">
        <v>56952867166442</v>
      </c>
      <c r="CD1805" s="67">
        <v>55350000000000</v>
      </c>
    </row>
    <row r="1806" spans="1:82">
      <c r="A1806" t="s">
        <v>2081</v>
      </c>
      <c r="B1806" t="s">
        <v>2082</v>
      </c>
      <c r="C1806" t="s">
        <v>210</v>
      </c>
      <c r="D1806" t="s">
        <v>62</v>
      </c>
      <c r="E1806" t="s">
        <v>153</v>
      </c>
      <c r="F1806" s="67">
        <v>2004</v>
      </c>
      <c r="G1806" t="s">
        <v>2092</v>
      </c>
      <c r="H1806" s="67">
        <v>127800000</v>
      </c>
      <c r="I1806" s="67">
        <v>32111812454390</v>
      </c>
      <c r="J1806" s="67">
        <v>4360801474495</v>
      </c>
      <c r="K1806" s="67">
        <v>2500796223709</v>
      </c>
      <c r="L1806" s="67">
        <v>562427186037</v>
      </c>
      <c r="M1806" s="67">
        <v>179784994438</v>
      </c>
      <c r="N1806" s="67">
        <v>31432044739</v>
      </c>
      <c r="O1806" s="67">
        <v>8736606416</v>
      </c>
      <c r="P1806" s="67">
        <v>36142626196</v>
      </c>
      <c r="Q1806" s="67">
        <v>17592818790</v>
      </c>
      <c r="R1806" s="67">
        <v>73635625572</v>
      </c>
      <c r="S1806" s="67">
        <v>10038548962</v>
      </c>
      <c r="T1806" s="67">
        <v>201501198654</v>
      </c>
      <c r="U1806" s="67">
        <v>16991411065</v>
      </c>
      <c r="V1806" s="67">
        <v>1405672710</v>
      </c>
      <c r="W1806" s="67">
        <v>10687437581</v>
      </c>
      <c r="X1806" s="67">
        <v>270079862</v>
      </c>
      <c r="Y1806" s="67">
        <v>5578000000</v>
      </c>
      <c r="Z1806" s="67">
        <v>0</v>
      </c>
      <c r="AA1806" s="67"/>
      <c r="AB1806" s="67">
        <v>5546868706</v>
      </c>
      <c r="AC1806" s="67"/>
      <c r="AD1806" s="67"/>
      <c r="AE1806" s="67">
        <v>0</v>
      </c>
      <c r="AF1806" s="67">
        <v>0</v>
      </c>
      <c r="AG1806" s="67">
        <v>31532262</v>
      </c>
      <c r="AH1806" s="67">
        <v>0</v>
      </c>
      <c r="AI1806" s="67"/>
      <c r="AJ1806" s="67">
        <v>0</v>
      </c>
      <c r="AK1806" s="67">
        <v>0</v>
      </c>
      <c r="AL1806" s="67">
        <v>0</v>
      </c>
      <c r="AM1806" s="67">
        <v>26899194345963</v>
      </c>
      <c r="AN1806" s="67">
        <v>5161371750614</v>
      </c>
      <c r="AO1806" s="67">
        <v>21751280098503</v>
      </c>
      <c r="AP1806" s="67">
        <v>61476105923687</v>
      </c>
      <c r="AQ1806" s="67">
        <v>59735946094304</v>
      </c>
      <c r="AR1806" s="67">
        <v>27109737585599</v>
      </c>
      <c r="AS1806" s="67">
        <v>21862691601290</v>
      </c>
      <c r="AT1806" s="67">
        <v>5247045984309</v>
      </c>
      <c r="AU1806" s="67">
        <v>4163508000000</v>
      </c>
      <c r="AV1806" s="67">
        <v>2387654000000</v>
      </c>
      <c r="AW1806" s="67">
        <v>446256082746</v>
      </c>
      <c r="AX1806" s="67">
        <v>145395142871</v>
      </c>
      <c r="AY1806" s="67">
        <v>65830534641</v>
      </c>
      <c r="AZ1806" s="67">
        <v>79564608231</v>
      </c>
      <c r="BA1806" s="67">
        <v>6955799859</v>
      </c>
      <c r="BB1806" s="67">
        <v>1057031143</v>
      </c>
      <c r="BC1806" s="67">
        <v>10544256018</v>
      </c>
      <c r="BD1806" s="67">
        <v>14673615012</v>
      </c>
      <c r="BE1806" s="67">
        <v>55452432048</v>
      </c>
      <c r="BF1806" s="67">
        <v>57288959228</v>
      </c>
      <c r="BG1806" s="67">
        <v>154888846567</v>
      </c>
      <c r="BH1806" s="67">
        <v>5042982045</v>
      </c>
      <c r="BI1806" s="67">
        <v>604355642</v>
      </c>
      <c r="BJ1806" s="67">
        <v>3022297402</v>
      </c>
      <c r="BK1806" s="67">
        <v>735607511</v>
      </c>
      <c r="BL1806" s="67">
        <v>680721490</v>
      </c>
      <c r="BM1806" s="67"/>
      <c r="BN1806" s="67">
        <v>7982243</v>
      </c>
      <c r="BO1806" s="67">
        <v>488890888</v>
      </c>
      <c r="BP1806" s="67">
        <v>200923</v>
      </c>
      <c r="BQ1806" s="67">
        <v>11271283</v>
      </c>
      <c r="BR1806" s="67"/>
      <c r="BS1806" s="67"/>
      <c r="BT1806" s="67">
        <v>25849320</v>
      </c>
      <c r="BU1806" s="67"/>
      <c r="BV1806" s="67">
        <v>146526833</v>
      </c>
      <c r="BW1806" s="67"/>
      <c r="BX1806" s="67"/>
      <c r="BY1806" s="67"/>
      <c r="BZ1806" s="67">
        <v>31181003103035</v>
      </c>
      <c r="CA1806" s="67">
        <v>5610208272827</v>
      </c>
      <c r="CB1806" s="67">
        <v>25570794830208</v>
      </c>
      <c r="CC1806" s="67">
        <v>60517893753425</v>
      </c>
      <c r="CD1806" s="67">
        <v>58740000000000</v>
      </c>
    </row>
    <row r="1807" spans="1:82">
      <c r="A1807" t="s">
        <v>2081</v>
      </c>
      <c r="B1807" t="s">
        <v>2082</v>
      </c>
      <c r="C1807" t="s">
        <v>210</v>
      </c>
      <c r="D1807" t="s">
        <v>62</v>
      </c>
      <c r="E1807" t="s">
        <v>153</v>
      </c>
      <c r="F1807" s="67">
        <v>2005</v>
      </c>
      <c r="G1807" t="s">
        <v>2093</v>
      </c>
      <c r="H1807" s="67">
        <v>127800000</v>
      </c>
      <c r="I1807" s="67">
        <v>32515500625674</v>
      </c>
      <c r="J1807" s="67">
        <v>4502247831588</v>
      </c>
      <c r="K1807" s="67">
        <v>2902419906264</v>
      </c>
      <c r="L1807" s="67">
        <v>528283419362</v>
      </c>
      <c r="M1807" s="67">
        <v>178945946889</v>
      </c>
      <c r="N1807" s="67">
        <v>31443400246</v>
      </c>
      <c r="O1807" s="67">
        <v>8719340395</v>
      </c>
      <c r="P1807" s="67">
        <v>36155683503</v>
      </c>
      <c r="Q1807" s="67">
        <v>17599174577</v>
      </c>
      <c r="R1807" s="67">
        <v>73662228038</v>
      </c>
      <c r="S1807" s="67">
        <v>9935111145</v>
      </c>
      <c r="T1807" s="67">
        <v>165917169289</v>
      </c>
      <c r="U1807" s="67">
        <v>16785000155</v>
      </c>
      <c r="V1807" s="67">
        <v>1405672710</v>
      </c>
      <c r="W1807" s="67">
        <v>10687437581</v>
      </c>
      <c r="X1807" s="67">
        <v>267070628</v>
      </c>
      <c r="Y1807" s="67">
        <v>5405000000</v>
      </c>
      <c r="Z1807" s="67">
        <v>0</v>
      </c>
      <c r="AA1807" s="67"/>
      <c r="AB1807" s="67">
        <v>5383094640</v>
      </c>
      <c r="AC1807" s="67"/>
      <c r="AD1807" s="67"/>
      <c r="AE1807" s="67">
        <v>0</v>
      </c>
      <c r="AF1807" s="67">
        <v>0</v>
      </c>
      <c r="AG1807" s="67">
        <v>21477371</v>
      </c>
      <c r="AH1807" s="67">
        <v>0</v>
      </c>
      <c r="AI1807" s="67"/>
      <c r="AJ1807" s="67">
        <v>0</v>
      </c>
      <c r="AK1807" s="67">
        <v>0</v>
      </c>
      <c r="AL1807" s="67">
        <v>0</v>
      </c>
      <c r="AM1807" s="67">
        <v>27134062677587</v>
      </c>
      <c r="AN1807" s="67">
        <v>5222761072680</v>
      </c>
      <c r="AO1807" s="67">
        <v>21926137526595</v>
      </c>
      <c r="AP1807" s="67">
        <v>61808254334860</v>
      </c>
      <c r="AQ1807" s="67">
        <v>60290440949872</v>
      </c>
      <c r="AR1807" s="67">
        <v>26314517258702</v>
      </c>
      <c r="AS1807" s="67">
        <v>21221384886050</v>
      </c>
      <c r="AT1807" s="67">
        <v>5093132372652</v>
      </c>
      <c r="AU1807" s="67">
        <v>4286176000000</v>
      </c>
      <c r="AV1807" s="67">
        <v>2763127000000</v>
      </c>
      <c r="AW1807" s="67">
        <v>411794297428</v>
      </c>
      <c r="AX1807" s="67">
        <v>152866238896</v>
      </c>
      <c r="AY1807" s="67">
        <v>69350161794</v>
      </c>
      <c r="AZ1807" s="67">
        <v>83516077102</v>
      </c>
      <c r="BA1807" s="67">
        <v>9190868592</v>
      </c>
      <c r="BB1807" s="67">
        <v>1004811934</v>
      </c>
      <c r="BC1807" s="67">
        <v>11434522632</v>
      </c>
      <c r="BD1807" s="67">
        <v>15130440501</v>
      </c>
      <c r="BE1807" s="67">
        <v>57197829529</v>
      </c>
      <c r="BF1807" s="67">
        <v>54784390081</v>
      </c>
      <c r="BG1807" s="67">
        <v>110185195261</v>
      </c>
      <c r="BH1807" s="67">
        <v>6952533862</v>
      </c>
      <c r="BI1807" s="67">
        <v>933949510</v>
      </c>
      <c r="BJ1807" s="67">
        <v>4599275254</v>
      </c>
      <c r="BK1807" s="67">
        <v>466034044</v>
      </c>
      <c r="BL1807" s="67">
        <v>953275055</v>
      </c>
      <c r="BM1807" s="67"/>
      <c r="BN1807" s="67">
        <v>12271690</v>
      </c>
      <c r="BO1807" s="67">
        <v>749566503</v>
      </c>
      <c r="BP1807" s="67"/>
      <c r="BQ1807" s="67">
        <v>9698294</v>
      </c>
      <c r="BR1807" s="67"/>
      <c r="BS1807" s="67"/>
      <c r="BT1807" s="67">
        <v>17949430</v>
      </c>
      <c r="BU1807" s="67"/>
      <c r="BV1807" s="67">
        <v>163789137</v>
      </c>
      <c r="BW1807" s="67"/>
      <c r="BX1807" s="67"/>
      <c r="BY1807" s="67"/>
      <c r="BZ1807" s="67">
        <v>30717978272206</v>
      </c>
      <c r="CA1807" s="67">
        <v>5526066243838</v>
      </c>
      <c r="CB1807" s="67">
        <v>25191912028368</v>
      </c>
      <c r="CC1807" s="67">
        <v>58974291362198</v>
      </c>
      <c r="CD1807" s="67">
        <v>57450000000000</v>
      </c>
    </row>
    <row r="1808" spans="1:82">
      <c r="A1808" t="s">
        <v>2081</v>
      </c>
      <c r="B1808" t="s">
        <v>2082</v>
      </c>
      <c r="C1808" t="s">
        <v>210</v>
      </c>
      <c r="D1808" t="s">
        <v>62</v>
      </c>
      <c r="E1808" t="s">
        <v>153</v>
      </c>
      <c r="F1808" s="67">
        <v>2006</v>
      </c>
      <c r="G1808" t="s">
        <v>2094</v>
      </c>
      <c r="H1808" s="67">
        <v>127900000</v>
      </c>
      <c r="I1808" s="67">
        <v>32859889556810</v>
      </c>
      <c r="J1808" s="67">
        <v>4905678209271</v>
      </c>
      <c r="K1808" s="67">
        <v>3026997848766</v>
      </c>
      <c r="L1808" s="67">
        <v>548431150256</v>
      </c>
      <c r="M1808" s="67">
        <v>178145037944</v>
      </c>
      <c r="N1808" s="67">
        <v>31454755754</v>
      </c>
      <c r="O1808" s="67">
        <v>8710707385</v>
      </c>
      <c r="P1808" s="67">
        <v>36168740810</v>
      </c>
      <c r="Q1808" s="67">
        <v>17605530364</v>
      </c>
      <c r="R1808" s="67">
        <v>73688830504</v>
      </c>
      <c r="S1808" s="67">
        <v>9882968356</v>
      </c>
      <c r="T1808" s="67">
        <v>191029598304</v>
      </c>
      <c r="U1808" s="67">
        <v>16599005323</v>
      </c>
      <c r="V1808" s="67">
        <v>1405672710</v>
      </c>
      <c r="W1808" s="67">
        <v>10687437581</v>
      </c>
      <c r="X1808" s="67">
        <v>266054255</v>
      </c>
      <c r="Y1808" s="67">
        <v>5228000000</v>
      </c>
      <c r="Z1808" s="67">
        <v>0</v>
      </c>
      <c r="AA1808" s="67"/>
      <c r="AB1808" s="67">
        <v>5213256380</v>
      </c>
      <c r="AC1808" s="67"/>
      <c r="AD1808" s="67"/>
      <c r="AE1808" s="67">
        <v>0</v>
      </c>
      <c r="AF1808" s="67">
        <v>0</v>
      </c>
      <c r="AG1808" s="67">
        <v>14591935</v>
      </c>
      <c r="AH1808" s="67">
        <v>0</v>
      </c>
      <c r="AI1808" s="67"/>
      <c r="AJ1808" s="67">
        <v>0</v>
      </c>
      <c r="AK1808" s="67">
        <v>0</v>
      </c>
      <c r="AL1808" s="67">
        <v>0</v>
      </c>
      <c r="AM1808" s="67">
        <v>27345452074890</v>
      </c>
      <c r="AN1808" s="67">
        <v>5287343019845</v>
      </c>
      <c r="AO1808" s="67">
        <v>22075021773275</v>
      </c>
      <c r="AP1808" s="67">
        <v>62658337141943</v>
      </c>
      <c r="AQ1808" s="67">
        <v>60808622862578</v>
      </c>
      <c r="AR1808" s="67">
        <v>24628512587706</v>
      </c>
      <c r="AS1808" s="67">
        <v>19861703699763</v>
      </c>
      <c r="AT1808" s="67">
        <v>4766808887943</v>
      </c>
      <c r="AU1808" s="67">
        <v>4682098000000</v>
      </c>
      <c r="AV1808" s="67">
        <v>2889040000000</v>
      </c>
      <c r="AW1808" s="67">
        <v>425972122215</v>
      </c>
      <c r="AX1808" s="67">
        <v>161914336098</v>
      </c>
      <c r="AY1808" s="67">
        <v>73957346495</v>
      </c>
      <c r="AZ1808" s="67">
        <v>87956989603</v>
      </c>
      <c r="BA1808" s="67">
        <v>10308999472</v>
      </c>
      <c r="BB1808" s="67">
        <v>924888707</v>
      </c>
      <c r="BC1808" s="67">
        <v>8446873154</v>
      </c>
      <c r="BD1808" s="67">
        <v>15464735704</v>
      </c>
      <c r="BE1808" s="67">
        <v>58969364342</v>
      </c>
      <c r="BF1808" s="67">
        <v>44193307775</v>
      </c>
      <c r="BG1808" s="67">
        <v>125749616962</v>
      </c>
      <c r="BH1808" s="67">
        <v>10056581387</v>
      </c>
      <c r="BI1808" s="67">
        <v>1737616833</v>
      </c>
      <c r="BJ1808" s="67">
        <v>6200322238</v>
      </c>
      <c r="BK1808" s="67">
        <v>516280394</v>
      </c>
      <c r="BL1808" s="67">
        <v>1602361922</v>
      </c>
      <c r="BM1808" s="67"/>
      <c r="BN1808" s="67">
        <v>23221049</v>
      </c>
      <c r="BO1808" s="67">
        <v>1282459145</v>
      </c>
      <c r="BP1808" s="67"/>
      <c r="BQ1808" s="67">
        <v>11009877</v>
      </c>
      <c r="BR1808" s="67"/>
      <c r="BS1808" s="67"/>
      <c r="BT1808" s="67">
        <v>17856199</v>
      </c>
      <c r="BU1808" s="67"/>
      <c r="BV1808" s="67">
        <v>267815652</v>
      </c>
      <c r="BW1808" s="67"/>
      <c r="BX1808" s="67"/>
      <c r="BY1808" s="67"/>
      <c r="BZ1808" s="67">
        <v>29124723463793</v>
      </c>
      <c r="CA1808" s="67">
        <v>5235231736910</v>
      </c>
      <c r="CB1808" s="67">
        <v>23889491726883</v>
      </c>
      <c r="CC1808" s="67">
        <v>55982322755101</v>
      </c>
      <c r="CD1808" s="67">
        <v>54190000000000</v>
      </c>
    </row>
    <row r="1809" spans="1:82">
      <c r="A1809" t="s">
        <v>2081</v>
      </c>
      <c r="B1809" t="s">
        <v>2082</v>
      </c>
      <c r="C1809" t="s">
        <v>210</v>
      </c>
      <c r="D1809" t="s">
        <v>62</v>
      </c>
      <c r="E1809" t="s">
        <v>153</v>
      </c>
      <c r="F1809" s="67">
        <v>2007</v>
      </c>
      <c r="G1809" t="s">
        <v>2095</v>
      </c>
      <c r="H1809" s="67">
        <v>128000000</v>
      </c>
      <c r="I1809" s="67">
        <v>33116939853101</v>
      </c>
      <c r="J1809" s="67">
        <v>5598328770191</v>
      </c>
      <c r="K1809" s="67">
        <v>3314868651559</v>
      </c>
      <c r="L1809" s="67">
        <v>521671400582</v>
      </c>
      <c r="M1809" s="67">
        <v>177344129012</v>
      </c>
      <c r="N1809" s="67">
        <v>31466111261</v>
      </c>
      <c r="O1809" s="67">
        <v>8693441365</v>
      </c>
      <c r="P1809" s="67">
        <v>36181798117</v>
      </c>
      <c r="Q1809" s="67">
        <v>17611886151</v>
      </c>
      <c r="R1809" s="67">
        <v>73715432970</v>
      </c>
      <c r="S1809" s="67">
        <v>9828759072</v>
      </c>
      <c r="T1809" s="67">
        <v>159226560785</v>
      </c>
      <c r="U1809" s="67">
        <v>16523929539</v>
      </c>
      <c r="V1809" s="67">
        <v>1405672710</v>
      </c>
      <c r="W1809" s="67">
        <v>10687437581</v>
      </c>
      <c r="X1809" s="67">
        <v>267070616</v>
      </c>
      <c r="Y1809" s="67">
        <v>5045000000</v>
      </c>
      <c r="Z1809" s="67">
        <v>0</v>
      </c>
      <c r="AA1809" s="67"/>
      <c r="AB1809" s="67">
        <v>5031453078</v>
      </c>
      <c r="AC1809" s="67"/>
      <c r="AD1809" s="67"/>
      <c r="AE1809" s="67">
        <v>0</v>
      </c>
      <c r="AF1809" s="67">
        <v>0</v>
      </c>
      <c r="AG1809" s="67">
        <v>13132958</v>
      </c>
      <c r="AH1809" s="67">
        <v>0</v>
      </c>
      <c r="AI1809" s="67"/>
      <c r="AJ1809" s="67">
        <v>0</v>
      </c>
      <c r="AK1809" s="67">
        <v>0</v>
      </c>
      <c r="AL1809" s="67">
        <v>0</v>
      </c>
      <c r="AM1809" s="67">
        <v>27598500540983</v>
      </c>
      <c r="AN1809" s="67">
        <v>5329694012151</v>
      </c>
      <c r="AO1809" s="67">
        <v>22285318866879</v>
      </c>
      <c r="AP1809" s="67">
        <v>63609350901050</v>
      </c>
      <c r="AQ1809" s="67">
        <v>61261038961198</v>
      </c>
      <c r="AR1809" s="67">
        <v>24097987338422</v>
      </c>
      <c r="AS1809" s="67">
        <v>19433860756792</v>
      </c>
      <c r="AT1809" s="67">
        <v>4664126581630</v>
      </c>
      <c r="AU1809" s="67">
        <v>5345513000000</v>
      </c>
      <c r="AV1809" s="67">
        <v>3165172000000</v>
      </c>
      <c r="AW1809" s="67">
        <v>410386698179</v>
      </c>
      <c r="AX1809" s="67">
        <v>178210456160</v>
      </c>
      <c r="AY1809" s="67">
        <v>75834525214</v>
      </c>
      <c r="AZ1809" s="67">
        <v>102375930946</v>
      </c>
      <c r="BA1809" s="67">
        <v>12736691643</v>
      </c>
      <c r="BB1809" s="67">
        <v>888222469</v>
      </c>
      <c r="BC1809" s="67">
        <v>9132032926</v>
      </c>
      <c r="BD1809" s="67">
        <v>15645753732</v>
      </c>
      <c r="BE1809" s="67">
        <v>60528403173</v>
      </c>
      <c r="BF1809" s="67">
        <v>39313398495</v>
      </c>
      <c r="BG1809" s="67">
        <v>93931739582</v>
      </c>
      <c r="BH1809" s="67">
        <v>11422694325</v>
      </c>
      <c r="BI1809" s="67">
        <v>1945784128</v>
      </c>
      <c r="BJ1809" s="67">
        <v>7150499720</v>
      </c>
      <c r="BK1809" s="67">
        <v>808944220</v>
      </c>
      <c r="BL1809" s="67">
        <v>1517466257</v>
      </c>
      <c r="BM1809" s="67"/>
      <c r="BN1809" s="67"/>
      <c r="BO1809" s="67">
        <v>1500628186</v>
      </c>
      <c r="BP1809" s="67"/>
      <c r="BQ1809" s="67"/>
      <c r="BR1809" s="67"/>
      <c r="BS1809" s="67"/>
      <c r="BT1809" s="67">
        <v>16838071</v>
      </c>
      <c r="BU1809" s="67"/>
      <c r="BV1809" s="67"/>
      <c r="BW1809" s="67"/>
      <c r="BX1809" s="67"/>
      <c r="BY1809" s="67"/>
      <c r="BZ1809" s="67">
        <v>28765761774395</v>
      </c>
      <c r="CA1809" s="67">
        <v>5167911815186</v>
      </c>
      <c r="CB1809" s="67">
        <v>23597849959209</v>
      </c>
      <c r="CC1809" s="67">
        <v>55465899505322</v>
      </c>
      <c r="CD1809" s="67">
        <v>53290000000000</v>
      </c>
    </row>
    <row r="1810" spans="1:82">
      <c r="A1810" t="s">
        <v>2081</v>
      </c>
      <c r="B1810" t="s">
        <v>2082</v>
      </c>
      <c r="C1810" t="s">
        <v>210</v>
      </c>
      <c r="D1810" t="s">
        <v>62</v>
      </c>
      <c r="E1810" t="s">
        <v>153</v>
      </c>
      <c r="F1810" s="67">
        <v>2008</v>
      </c>
      <c r="G1810" t="s">
        <v>2096</v>
      </c>
      <c r="H1810" s="67">
        <v>128100000</v>
      </c>
      <c r="I1810" s="67">
        <v>33243171842483</v>
      </c>
      <c r="J1810" s="67">
        <v>5905160990179</v>
      </c>
      <c r="K1810" s="67">
        <v>3349288559731</v>
      </c>
      <c r="L1810" s="67">
        <v>525805240092</v>
      </c>
      <c r="M1810" s="67">
        <v>176505081450</v>
      </c>
      <c r="N1810" s="67">
        <v>31477466769</v>
      </c>
      <c r="O1810" s="67">
        <v>8676175344</v>
      </c>
      <c r="P1810" s="67">
        <v>36194855424</v>
      </c>
      <c r="Q1810" s="67">
        <v>17618241938</v>
      </c>
      <c r="R1810" s="67">
        <v>73742035436</v>
      </c>
      <c r="S1810" s="67">
        <v>9728404166</v>
      </c>
      <c r="T1810" s="67">
        <v>166449916000</v>
      </c>
      <c r="U1810" s="67">
        <v>10851667099</v>
      </c>
      <c r="V1810" s="67">
        <v>1060021395</v>
      </c>
      <c r="W1810" s="67">
        <v>5633806382</v>
      </c>
      <c r="X1810" s="67">
        <v>263309058</v>
      </c>
      <c r="Y1810" s="67">
        <v>4863000000</v>
      </c>
      <c r="Z1810" s="67">
        <v>0</v>
      </c>
      <c r="AA1810" s="67"/>
      <c r="AB1810" s="67">
        <v>4850364412</v>
      </c>
      <c r="AC1810" s="67"/>
      <c r="AD1810" s="67"/>
      <c r="AE1810" s="67">
        <v>0</v>
      </c>
      <c r="AF1810" s="67">
        <v>0</v>
      </c>
      <c r="AG1810" s="67">
        <v>12458389</v>
      </c>
      <c r="AH1810" s="67">
        <v>0</v>
      </c>
      <c r="AI1810" s="67"/>
      <c r="AJ1810" s="67">
        <v>0</v>
      </c>
      <c r="AK1810" s="67">
        <v>0</v>
      </c>
      <c r="AL1810" s="67">
        <v>0</v>
      </c>
      <c r="AM1810" s="67">
        <v>27577013836811</v>
      </c>
      <c r="AN1810" s="67">
        <v>5356350570203</v>
      </c>
      <c r="AO1810" s="67">
        <v>22239866392953</v>
      </c>
      <c r="AP1810" s="67">
        <v>63970534157539</v>
      </c>
      <c r="AQ1810" s="67">
        <v>61332566905631</v>
      </c>
      <c r="AR1810" s="67">
        <v>27451595224880</v>
      </c>
      <c r="AS1810" s="67">
        <v>22138383245871</v>
      </c>
      <c r="AT1810" s="67">
        <v>5313211979009</v>
      </c>
      <c r="AU1810" s="67">
        <v>5716227000000</v>
      </c>
      <c r="AV1810" s="67">
        <v>3242129000000</v>
      </c>
      <c r="AW1810" s="67">
        <v>493232017075</v>
      </c>
      <c r="AX1810" s="67">
        <v>213140167030</v>
      </c>
      <c r="AY1810" s="67">
        <v>90723461957</v>
      </c>
      <c r="AZ1810" s="67">
        <v>122416705073</v>
      </c>
      <c r="BA1810" s="67">
        <v>15378210046</v>
      </c>
      <c r="BB1810" s="67">
        <v>981469271</v>
      </c>
      <c r="BC1810" s="67">
        <v>10131101735</v>
      </c>
      <c r="BD1810" s="67">
        <v>15745013269</v>
      </c>
      <c r="BE1810" s="67">
        <v>61613535771</v>
      </c>
      <c r="BF1810" s="67">
        <v>47701025391</v>
      </c>
      <c r="BG1810" s="67">
        <v>128541494561</v>
      </c>
      <c r="BH1810" s="67">
        <v>10536165300</v>
      </c>
      <c r="BI1810" s="67">
        <v>2551036872</v>
      </c>
      <c r="BJ1810" s="67">
        <v>5134621382</v>
      </c>
      <c r="BK1810" s="67">
        <v>1922080292</v>
      </c>
      <c r="BL1810" s="67">
        <v>928426754</v>
      </c>
      <c r="BM1810" s="67"/>
      <c r="BN1810" s="67"/>
      <c r="BO1810" s="67">
        <v>918905398</v>
      </c>
      <c r="BP1810" s="67"/>
      <c r="BQ1810" s="67"/>
      <c r="BR1810" s="67"/>
      <c r="BS1810" s="67"/>
      <c r="BT1810" s="67">
        <v>9521356</v>
      </c>
      <c r="BU1810" s="67"/>
      <c r="BV1810" s="67"/>
      <c r="BW1810" s="67"/>
      <c r="BX1810" s="67"/>
      <c r="BY1810" s="67"/>
      <c r="BZ1810" s="67">
        <v>32794089720025</v>
      </c>
      <c r="CA1810" s="67">
        <v>5888848264255</v>
      </c>
      <c r="CB1810" s="67">
        <v>26905241455770</v>
      </c>
      <c r="CC1810" s="67">
        <v>63223551127280</v>
      </c>
      <c r="CD1810" s="67">
        <v>60750000000000</v>
      </c>
    </row>
    <row r="1811" spans="1:82">
      <c r="A1811" t="s">
        <v>2081</v>
      </c>
      <c r="B1811" t="s">
        <v>2082</v>
      </c>
      <c r="C1811" t="s">
        <v>210</v>
      </c>
      <c r="D1811" t="s">
        <v>62</v>
      </c>
      <c r="E1811" t="s">
        <v>153</v>
      </c>
      <c r="F1811" s="67">
        <v>2009</v>
      </c>
      <c r="G1811" t="s">
        <v>2097</v>
      </c>
      <c r="H1811" s="67">
        <v>128000000</v>
      </c>
      <c r="I1811" s="67">
        <v>33149019583710</v>
      </c>
      <c r="J1811" s="67">
        <v>6295448297308</v>
      </c>
      <c r="K1811" s="67">
        <v>3272177755652</v>
      </c>
      <c r="L1811" s="67">
        <v>527090180880</v>
      </c>
      <c r="M1811" s="67">
        <v>175780449515</v>
      </c>
      <c r="N1811" s="67">
        <v>31488822276</v>
      </c>
      <c r="O1811" s="67">
        <v>8667542334</v>
      </c>
      <c r="P1811" s="67">
        <v>36207912731</v>
      </c>
      <c r="Q1811" s="67">
        <v>17624597726</v>
      </c>
      <c r="R1811" s="67">
        <v>73768637902</v>
      </c>
      <c r="S1811" s="67">
        <v>9600610473</v>
      </c>
      <c r="T1811" s="67">
        <v>169456591775</v>
      </c>
      <c r="U1811" s="67">
        <v>10793807031</v>
      </c>
      <c r="V1811" s="67">
        <v>1060021395</v>
      </c>
      <c r="W1811" s="67">
        <v>5633806382</v>
      </c>
      <c r="X1811" s="67">
        <v>262401770</v>
      </c>
      <c r="Y1811" s="67">
        <v>4722000000</v>
      </c>
      <c r="Z1811" s="67">
        <v>0</v>
      </c>
      <c r="AA1811" s="67"/>
      <c r="AB1811" s="67">
        <v>4710132485</v>
      </c>
      <c r="AC1811" s="67"/>
      <c r="AD1811" s="67"/>
      <c r="AE1811" s="67">
        <v>0</v>
      </c>
      <c r="AF1811" s="67">
        <v>0</v>
      </c>
      <c r="AG1811" s="67">
        <v>12198362</v>
      </c>
      <c r="AH1811" s="67">
        <v>0</v>
      </c>
      <c r="AI1811" s="67"/>
      <c r="AJ1811" s="67">
        <v>0</v>
      </c>
      <c r="AK1811" s="67">
        <v>0</v>
      </c>
      <c r="AL1811" s="67">
        <v>0</v>
      </c>
      <c r="AM1811" s="67">
        <v>27201590881496</v>
      </c>
      <c r="AN1811" s="67">
        <v>5345269430400</v>
      </c>
      <c r="AO1811" s="67">
        <v>21877897137013</v>
      </c>
      <c r="AP1811" s="67">
        <v>63896821002526</v>
      </c>
      <c r="AQ1811" s="67">
        <v>60855936813281</v>
      </c>
      <c r="AR1811" s="67">
        <v>29678539787082</v>
      </c>
      <c r="AS1811" s="67">
        <v>23934306279904</v>
      </c>
      <c r="AT1811" s="67">
        <v>5744233507177</v>
      </c>
      <c r="AU1811" s="67">
        <v>6012725000000</v>
      </c>
      <c r="AV1811" s="67">
        <v>3125227000000</v>
      </c>
      <c r="AW1811" s="67">
        <v>474721916508</v>
      </c>
      <c r="AX1811" s="67">
        <v>183197626720</v>
      </c>
      <c r="AY1811" s="67">
        <v>83759355620</v>
      </c>
      <c r="AZ1811" s="67">
        <v>99438271100</v>
      </c>
      <c r="BA1811" s="67">
        <v>13182564968</v>
      </c>
      <c r="BB1811" s="67">
        <v>1054661318</v>
      </c>
      <c r="BC1811" s="67">
        <v>9216575173</v>
      </c>
      <c r="BD1811" s="67">
        <v>15681467209</v>
      </c>
      <c r="BE1811" s="67">
        <v>62047270187</v>
      </c>
      <c r="BF1811" s="67">
        <v>37595389703</v>
      </c>
      <c r="BG1811" s="67">
        <v>152746361229</v>
      </c>
      <c r="BH1811" s="67">
        <v>8804882834</v>
      </c>
      <c r="BI1811" s="67">
        <v>1555051163</v>
      </c>
      <c r="BJ1811" s="67">
        <v>4515548260</v>
      </c>
      <c r="BK1811" s="67">
        <v>548867333</v>
      </c>
      <c r="BL1811" s="67">
        <v>2185416077</v>
      </c>
      <c r="BM1811" s="67"/>
      <c r="BN1811" s="67"/>
      <c r="BO1811" s="67">
        <v>2172570475</v>
      </c>
      <c r="BP1811" s="67"/>
      <c r="BQ1811" s="67"/>
      <c r="BR1811" s="67"/>
      <c r="BS1811" s="67"/>
      <c r="BT1811" s="67">
        <v>12845603</v>
      </c>
      <c r="BU1811" s="67"/>
      <c r="BV1811" s="67"/>
      <c r="BW1811" s="67"/>
      <c r="BX1811" s="67"/>
      <c r="BY1811" s="67"/>
      <c r="BZ1811" s="67">
        <v>32381201398653</v>
      </c>
      <c r="CA1811" s="67">
        <v>6391312442480</v>
      </c>
      <c r="CB1811" s="67">
        <v>25989888956173</v>
      </c>
      <c r="CC1811" s="67">
        <v>65430765985076</v>
      </c>
      <c r="CD1811" s="67">
        <v>62540000000000</v>
      </c>
    </row>
    <row r="1812" spans="1:82">
      <c r="A1812" t="s">
        <v>2081</v>
      </c>
      <c r="B1812" t="s">
        <v>2082</v>
      </c>
      <c r="C1812" t="s">
        <v>210</v>
      </c>
      <c r="D1812" t="s">
        <v>62</v>
      </c>
      <c r="E1812" t="s">
        <v>153</v>
      </c>
      <c r="F1812" s="67">
        <v>2010</v>
      </c>
      <c r="G1812" t="s">
        <v>2098</v>
      </c>
      <c r="H1812" s="67">
        <v>128100000</v>
      </c>
      <c r="I1812" s="67">
        <v>33025132906835</v>
      </c>
      <c r="J1812" s="67">
        <v>7242976134651</v>
      </c>
      <c r="K1812" s="67">
        <v>3956993446173</v>
      </c>
      <c r="L1812" s="67">
        <v>537490736446</v>
      </c>
      <c r="M1812" s="67">
        <v>175170233249</v>
      </c>
      <c r="N1812" s="67">
        <v>31500177784</v>
      </c>
      <c r="O1812" s="67">
        <v>8650276313</v>
      </c>
      <c r="P1812" s="67">
        <v>36220970039</v>
      </c>
      <c r="Q1812" s="67">
        <v>17630953513</v>
      </c>
      <c r="R1812" s="67">
        <v>73795240368</v>
      </c>
      <c r="S1812" s="67">
        <v>9500253618</v>
      </c>
      <c r="T1812" s="67">
        <v>180747802451</v>
      </c>
      <c r="U1812" s="67">
        <v>10698649065</v>
      </c>
      <c r="V1812" s="67">
        <v>1060021395</v>
      </c>
      <c r="W1812" s="67">
        <v>5633806382</v>
      </c>
      <c r="X1812" s="67">
        <v>261540373</v>
      </c>
      <c r="Y1812" s="67">
        <v>4564000000</v>
      </c>
      <c r="Z1812" s="67">
        <v>0</v>
      </c>
      <c r="AA1812" s="67"/>
      <c r="AB1812" s="67">
        <v>4552749303</v>
      </c>
      <c r="AC1812" s="67"/>
      <c r="AD1812" s="67"/>
      <c r="AE1812" s="67">
        <v>0</v>
      </c>
      <c r="AF1812" s="67">
        <v>0</v>
      </c>
      <c r="AG1812" s="67">
        <v>11561976</v>
      </c>
      <c r="AH1812" s="67">
        <v>0</v>
      </c>
      <c r="AI1812" s="67"/>
      <c r="AJ1812" s="67">
        <v>0</v>
      </c>
      <c r="AK1812" s="67">
        <v>0</v>
      </c>
      <c r="AL1812" s="67">
        <v>0</v>
      </c>
      <c r="AM1812" s="67">
        <v>27159218649652</v>
      </c>
      <c r="AN1812" s="67">
        <v>5375754726955</v>
      </c>
      <c r="AO1812" s="67">
        <v>21804958497617</v>
      </c>
      <c r="AP1812" s="67">
        <v>63921519186701</v>
      </c>
      <c r="AQ1812" s="67">
        <v>60721091311525</v>
      </c>
      <c r="AR1812" s="67">
        <v>31544346999528</v>
      </c>
      <c r="AS1812" s="67">
        <v>25438989515749</v>
      </c>
      <c r="AT1812" s="67">
        <v>6105357483780</v>
      </c>
      <c r="AU1812" s="67">
        <v>6866404000000</v>
      </c>
      <c r="AV1812" s="67">
        <v>3751264000000</v>
      </c>
      <c r="AW1812" s="67">
        <v>493153367656</v>
      </c>
      <c r="AX1812" s="67">
        <v>196358205338</v>
      </c>
      <c r="AY1812" s="67">
        <v>90241886062</v>
      </c>
      <c r="AZ1812" s="67">
        <v>106116319276</v>
      </c>
      <c r="BA1812" s="67">
        <v>13613754627</v>
      </c>
      <c r="BB1812" s="67">
        <v>1078703567</v>
      </c>
      <c r="BC1812" s="67">
        <v>11288962938</v>
      </c>
      <c r="BD1812" s="67">
        <v>15752488414</v>
      </c>
      <c r="BE1812" s="67">
        <v>62888325308</v>
      </c>
      <c r="BF1812" s="67">
        <v>22329627520</v>
      </c>
      <c r="BG1812" s="67">
        <v>169843299943</v>
      </c>
      <c r="BH1812" s="67">
        <v>9989458425</v>
      </c>
      <c r="BI1812" s="67">
        <v>1989645650</v>
      </c>
      <c r="BJ1812" s="67">
        <v>4419100344</v>
      </c>
      <c r="BK1812" s="67">
        <v>1034144233</v>
      </c>
      <c r="BL1812" s="67">
        <v>2546568198</v>
      </c>
      <c r="BM1812" s="67"/>
      <c r="BN1812" s="67"/>
      <c r="BO1812" s="67">
        <v>2527494279</v>
      </c>
      <c r="BP1812" s="67"/>
      <c r="BQ1812" s="67"/>
      <c r="BR1812" s="67"/>
      <c r="BS1812" s="67"/>
      <c r="BT1812" s="67">
        <v>19073919</v>
      </c>
      <c r="BU1812" s="67"/>
      <c r="BV1812" s="67"/>
      <c r="BW1812" s="67"/>
      <c r="BX1812" s="67"/>
      <c r="BY1812" s="67"/>
      <c r="BZ1812" s="67">
        <v>34266623101507</v>
      </c>
      <c r="CA1812" s="67">
        <v>6755218616577</v>
      </c>
      <c r="CB1812" s="67">
        <v>27511404484931</v>
      </c>
      <c r="CC1812" s="67">
        <v>69429252927116</v>
      </c>
      <c r="CD1812" s="67">
        <v>66310000000000</v>
      </c>
    </row>
    <row r="1813" spans="1:82">
      <c r="A1813" t="s">
        <v>2081</v>
      </c>
      <c r="B1813" t="s">
        <v>2082</v>
      </c>
      <c r="C1813" t="s">
        <v>210</v>
      </c>
      <c r="D1813" t="s">
        <v>62</v>
      </c>
      <c r="E1813" t="s">
        <v>153</v>
      </c>
      <c r="F1813" s="67">
        <v>2011</v>
      </c>
      <c r="G1813" t="s">
        <v>2099</v>
      </c>
      <c r="H1813" s="67">
        <v>127800000</v>
      </c>
      <c r="I1813" s="67">
        <v>32801624175002</v>
      </c>
      <c r="J1813" s="67">
        <v>7898474397080</v>
      </c>
      <c r="K1813" s="67">
        <v>4319107073334</v>
      </c>
      <c r="L1813" s="67">
        <v>538317635135</v>
      </c>
      <c r="M1813" s="67">
        <v>173949800467</v>
      </c>
      <c r="N1813" s="67">
        <v>31494626202</v>
      </c>
      <c r="O1813" s="67">
        <v>8641643303</v>
      </c>
      <c r="P1813" s="67">
        <v>36214586466</v>
      </c>
      <c r="Q1813" s="67">
        <v>17627846239</v>
      </c>
      <c r="R1813" s="67">
        <v>73782234718</v>
      </c>
      <c r="S1813" s="67">
        <v>9387901298</v>
      </c>
      <c r="T1813" s="67">
        <v>183157025436</v>
      </c>
      <c r="U1813" s="67">
        <v>10610776146</v>
      </c>
      <c r="V1813" s="67">
        <v>1060021395</v>
      </c>
      <c r="W1813" s="67">
        <v>5633806382</v>
      </c>
      <c r="X1813" s="67">
        <v>261052123</v>
      </c>
      <c r="Y1813" s="67">
        <v>4389000000</v>
      </c>
      <c r="Z1813" s="67">
        <v>0</v>
      </c>
      <c r="AA1813" s="67"/>
      <c r="AB1813" s="67">
        <v>4378296539</v>
      </c>
      <c r="AC1813" s="67"/>
      <c r="AD1813" s="67"/>
      <c r="AE1813" s="67">
        <v>0</v>
      </c>
      <c r="AF1813" s="67">
        <v>0</v>
      </c>
      <c r="AG1813" s="67">
        <v>10928009</v>
      </c>
      <c r="AH1813" s="67">
        <v>0</v>
      </c>
      <c r="AI1813" s="67"/>
      <c r="AJ1813" s="67">
        <v>0</v>
      </c>
      <c r="AK1813" s="67">
        <v>0</v>
      </c>
      <c r="AL1813" s="67">
        <v>0</v>
      </c>
      <c r="AM1813" s="67">
        <v>27259039960922</v>
      </c>
      <c r="AN1813" s="67">
        <v>5393204165480</v>
      </c>
      <c r="AO1813" s="67">
        <v>21887530353918</v>
      </c>
      <c r="AP1813" s="67">
        <v>64029354330987</v>
      </c>
      <c r="AQ1813" s="67">
        <v>60644551826427</v>
      </c>
      <c r="AR1813" s="67">
        <v>34934478575178</v>
      </c>
      <c r="AS1813" s="67">
        <v>28172966592885</v>
      </c>
      <c r="AT1813" s="67">
        <v>6761511982292</v>
      </c>
      <c r="AU1813" s="67">
        <v>7467421000000</v>
      </c>
      <c r="AV1813" s="67">
        <v>4083395000000</v>
      </c>
      <c r="AW1813" s="67">
        <v>528771354482</v>
      </c>
      <c r="AX1813" s="67">
        <v>194475742818</v>
      </c>
      <c r="AY1813" s="67">
        <v>88323095808</v>
      </c>
      <c r="AZ1813" s="67">
        <v>106152647009</v>
      </c>
      <c r="BA1813" s="67">
        <v>13702016413</v>
      </c>
      <c r="BB1813" s="67">
        <v>2132049733</v>
      </c>
      <c r="BC1813" s="67">
        <v>9213634573</v>
      </c>
      <c r="BD1813" s="67">
        <v>15948949806</v>
      </c>
      <c r="BE1813" s="67">
        <v>64258384301</v>
      </c>
      <c r="BF1813" s="67">
        <v>26289117333</v>
      </c>
      <c r="BG1813" s="67">
        <v>202751459505</v>
      </c>
      <c r="BH1813" s="67">
        <v>18948669104</v>
      </c>
      <c r="BI1813" s="67">
        <v>3038789126</v>
      </c>
      <c r="BJ1813" s="67">
        <v>11538643274</v>
      </c>
      <c r="BK1813" s="67">
        <v>1403262583</v>
      </c>
      <c r="BL1813" s="67">
        <v>2967974122</v>
      </c>
      <c r="BM1813" s="67"/>
      <c r="BN1813" s="67"/>
      <c r="BO1813" s="67">
        <v>2913659643</v>
      </c>
      <c r="BP1813" s="67"/>
      <c r="BQ1813" s="67"/>
      <c r="BR1813" s="67"/>
      <c r="BS1813" s="67"/>
      <c r="BT1813" s="67">
        <v>54314479</v>
      </c>
      <c r="BU1813" s="67"/>
      <c r="BV1813" s="67"/>
      <c r="BW1813" s="67"/>
      <c r="BX1813" s="67"/>
      <c r="BY1813" s="67"/>
      <c r="BZ1813" s="67">
        <v>36018869185730</v>
      </c>
      <c r="CA1813" s="67">
        <v>7736481493296</v>
      </c>
      <c r="CB1813" s="67">
        <v>28282387692434</v>
      </c>
      <c r="CC1813" s="67">
        <v>74885093784493</v>
      </c>
      <c r="CD1813" s="67">
        <v>71500000000000</v>
      </c>
    </row>
    <row r="1814" spans="1:82">
      <c r="A1814" t="s">
        <v>2081</v>
      </c>
      <c r="B1814" t="s">
        <v>2082</v>
      </c>
      <c r="C1814" t="s">
        <v>210</v>
      </c>
      <c r="D1814" t="s">
        <v>62</v>
      </c>
      <c r="E1814" t="s">
        <v>153</v>
      </c>
      <c r="F1814" s="67">
        <v>2012</v>
      </c>
      <c r="G1814" t="s">
        <v>2100</v>
      </c>
      <c r="H1814" s="67">
        <v>127600000</v>
      </c>
      <c r="I1814" s="67">
        <v>32610525884911</v>
      </c>
      <c r="J1814" s="67">
        <v>8016485369650</v>
      </c>
      <c r="K1814" s="67">
        <v>4396957440888</v>
      </c>
      <c r="L1814" s="67">
        <v>516581638042</v>
      </c>
      <c r="M1814" s="67">
        <v>173492138209</v>
      </c>
      <c r="N1814" s="67">
        <v>31489074621</v>
      </c>
      <c r="O1814" s="67">
        <v>8641643303</v>
      </c>
      <c r="P1814" s="67">
        <v>36208202894</v>
      </c>
      <c r="Q1814" s="67">
        <v>17624738965</v>
      </c>
      <c r="R1814" s="67">
        <v>73769229068</v>
      </c>
      <c r="S1814" s="67">
        <v>9212711293</v>
      </c>
      <c r="T1814" s="67">
        <v>165063049054</v>
      </c>
      <c r="U1814" s="67">
        <v>10547075410</v>
      </c>
      <c r="V1814" s="67">
        <v>1060021395</v>
      </c>
      <c r="W1814" s="67">
        <v>5633806382</v>
      </c>
      <c r="X1814" s="67">
        <v>260113990</v>
      </c>
      <c r="Y1814" s="67">
        <v>4210000000</v>
      </c>
      <c r="Z1814" s="67">
        <v>0</v>
      </c>
      <c r="AA1814" s="67"/>
      <c r="AB1814" s="67">
        <v>4200842306</v>
      </c>
      <c r="AC1814" s="67"/>
      <c r="AD1814" s="67"/>
      <c r="AE1814" s="67">
        <v>0</v>
      </c>
      <c r="AF1814" s="67">
        <v>0</v>
      </c>
      <c r="AG1814" s="67">
        <v>8764298</v>
      </c>
      <c r="AH1814" s="67">
        <v>0</v>
      </c>
      <c r="AI1814" s="67"/>
      <c r="AJ1814" s="67">
        <v>0</v>
      </c>
      <c r="AK1814" s="67">
        <v>0</v>
      </c>
      <c r="AL1814" s="67">
        <v>0</v>
      </c>
      <c r="AM1814" s="67">
        <v>27265118560467</v>
      </c>
      <c r="AN1814" s="67">
        <v>5408995578753</v>
      </c>
      <c r="AO1814" s="67">
        <v>21876252072941</v>
      </c>
      <c r="AP1814" s="67">
        <v>63858384442275</v>
      </c>
      <c r="AQ1814" s="67">
        <v>60476884092651</v>
      </c>
      <c r="AR1814" s="67">
        <v>35638770099508</v>
      </c>
      <c r="AS1814" s="67">
        <v>28740943628636</v>
      </c>
      <c r="AT1814" s="67">
        <v>6897826470873</v>
      </c>
      <c r="AU1814" s="67">
        <v>7575652000000</v>
      </c>
      <c r="AV1814" s="67">
        <v>4155165000000</v>
      </c>
      <c r="AW1814" s="67">
        <v>515370226111</v>
      </c>
      <c r="AX1814" s="67">
        <v>187126669961</v>
      </c>
      <c r="AY1814" s="67">
        <v>85215785434</v>
      </c>
      <c r="AZ1814" s="67">
        <v>101910884526</v>
      </c>
      <c r="BA1814" s="67">
        <v>14417566021</v>
      </c>
      <c r="BB1814" s="67">
        <v>3074089978</v>
      </c>
      <c r="BC1814" s="67">
        <v>11907224063</v>
      </c>
      <c r="BD1814" s="67">
        <v>16057100734</v>
      </c>
      <c r="BE1814" s="67">
        <v>65511951390</v>
      </c>
      <c r="BF1814" s="67">
        <v>25646084260</v>
      </c>
      <c r="BG1814" s="67">
        <v>191629539704</v>
      </c>
      <c r="BH1814" s="67">
        <v>18038937989</v>
      </c>
      <c r="BI1814" s="67">
        <v>3098513484</v>
      </c>
      <c r="BJ1814" s="67">
        <v>12248057028</v>
      </c>
      <c r="BK1814" s="67">
        <v>727126921</v>
      </c>
      <c r="BL1814" s="67">
        <v>1965240557</v>
      </c>
      <c r="BM1814" s="67"/>
      <c r="BN1814" s="67"/>
      <c r="BO1814" s="67">
        <v>1952234257</v>
      </c>
      <c r="BP1814" s="67"/>
      <c r="BQ1814" s="67"/>
      <c r="BR1814" s="67"/>
      <c r="BS1814" s="67"/>
      <c r="BT1814" s="67">
        <v>13006300</v>
      </c>
      <c r="BU1814" s="67"/>
      <c r="BV1814" s="67"/>
      <c r="BW1814" s="67"/>
      <c r="BX1814" s="67"/>
      <c r="BY1814" s="67"/>
      <c r="BZ1814" s="67">
        <v>36042084251306</v>
      </c>
      <c r="CA1814" s="67">
        <v>7734958976208</v>
      </c>
      <c r="CB1814" s="67">
        <v>28307125275098</v>
      </c>
      <c r="CC1814" s="67">
        <v>75634750514914</v>
      </c>
      <c r="CD1814" s="67">
        <v>72210000000000</v>
      </c>
    </row>
    <row r="1815" spans="1:82">
      <c r="A1815" t="s">
        <v>2081</v>
      </c>
      <c r="B1815" t="s">
        <v>2082</v>
      </c>
      <c r="C1815" t="s">
        <v>210</v>
      </c>
      <c r="D1815" t="s">
        <v>62</v>
      </c>
      <c r="E1815" t="s">
        <v>153</v>
      </c>
      <c r="F1815" s="67">
        <v>2013</v>
      </c>
      <c r="G1815" t="s">
        <v>2101</v>
      </c>
      <c r="H1815" s="67">
        <v>127400000</v>
      </c>
      <c r="I1815" s="67">
        <v>32501303264055</v>
      </c>
      <c r="J1815" s="67">
        <v>7956861933822</v>
      </c>
      <c r="K1815" s="67">
        <v>4726960268830</v>
      </c>
      <c r="L1815" s="67">
        <v>522097307977</v>
      </c>
      <c r="M1815" s="67">
        <v>173072614511</v>
      </c>
      <c r="N1815" s="67">
        <v>31483523039</v>
      </c>
      <c r="O1815" s="67">
        <v>8633010292</v>
      </c>
      <c r="P1815" s="67">
        <v>36201819321</v>
      </c>
      <c r="Q1815" s="67">
        <v>17621631692</v>
      </c>
      <c r="R1815" s="67">
        <v>73756223418</v>
      </c>
      <c r="S1815" s="67">
        <v>8975733002</v>
      </c>
      <c r="T1815" s="67">
        <v>171236008931</v>
      </c>
      <c r="U1815" s="67">
        <v>10511456424</v>
      </c>
      <c r="V1815" s="67">
        <v>1060021395</v>
      </c>
      <c r="W1815" s="67">
        <v>5633806382</v>
      </c>
      <c r="X1815" s="67">
        <v>259172849</v>
      </c>
      <c r="Y1815" s="67">
        <v>4061000000</v>
      </c>
      <c r="Z1815" s="67">
        <v>0</v>
      </c>
      <c r="AA1815" s="67"/>
      <c r="AB1815" s="67">
        <v>4053157750</v>
      </c>
      <c r="AC1815" s="67"/>
      <c r="AD1815" s="67"/>
      <c r="AE1815" s="67">
        <v>0</v>
      </c>
      <c r="AF1815" s="67">
        <v>0</v>
      </c>
      <c r="AG1815" s="67">
        <v>8309028</v>
      </c>
      <c r="AH1815" s="67">
        <v>0</v>
      </c>
      <c r="AI1815" s="67"/>
      <c r="AJ1815" s="67">
        <v>0</v>
      </c>
      <c r="AK1815" s="67">
        <v>0</v>
      </c>
      <c r="AL1815" s="67">
        <v>0</v>
      </c>
      <c r="AM1815" s="67">
        <v>27431711147939</v>
      </c>
      <c r="AN1815" s="67">
        <v>5527252840731</v>
      </c>
      <c r="AO1815" s="67">
        <v>21916732275541</v>
      </c>
      <c r="AP1815" s="67">
        <v>63562987078070</v>
      </c>
      <c r="AQ1815" s="67">
        <v>60553982397479</v>
      </c>
      <c r="AR1815" s="67">
        <v>30499507301905</v>
      </c>
      <c r="AS1815" s="67">
        <v>24596376856375</v>
      </c>
      <c r="AT1815" s="67">
        <v>5903130445530</v>
      </c>
      <c r="AU1815" s="67">
        <v>7544500000000</v>
      </c>
      <c r="AV1815" s="67">
        <v>4481987000000</v>
      </c>
      <c r="AW1815" s="67">
        <v>514153129012</v>
      </c>
      <c r="AX1815" s="67">
        <v>205160993272</v>
      </c>
      <c r="AY1815" s="67">
        <v>93419892093</v>
      </c>
      <c r="AZ1815" s="67">
        <v>111741101179</v>
      </c>
      <c r="BA1815" s="67">
        <v>16389964811</v>
      </c>
      <c r="BB1815" s="67">
        <v>3284584823</v>
      </c>
      <c r="BC1815" s="67">
        <v>12398304243</v>
      </c>
      <c r="BD1815" s="67">
        <v>16246661097</v>
      </c>
      <c r="BE1815" s="67">
        <v>66635232485</v>
      </c>
      <c r="BF1815" s="67">
        <v>24875039699</v>
      </c>
      <c r="BG1815" s="67">
        <v>169162348582</v>
      </c>
      <c r="BH1815" s="67">
        <v>15491444072</v>
      </c>
      <c r="BI1815" s="67">
        <v>2399495619</v>
      </c>
      <c r="BJ1815" s="67">
        <v>11430494204</v>
      </c>
      <c r="BK1815" s="67">
        <v>545341623</v>
      </c>
      <c r="BL1815" s="67">
        <v>1116112626</v>
      </c>
      <c r="BM1815" s="67"/>
      <c r="BN1815" s="67"/>
      <c r="BO1815" s="67">
        <v>1114446954</v>
      </c>
      <c r="BP1815" s="67"/>
      <c r="BQ1815" s="67"/>
      <c r="BR1815" s="67"/>
      <c r="BS1815" s="67"/>
      <c r="BT1815" s="67">
        <v>1665672</v>
      </c>
      <c r="BU1815" s="67"/>
      <c r="BV1815" s="67"/>
      <c r="BW1815" s="67"/>
      <c r="BX1815" s="67"/>
      <c r="BY1815" s="67"/>
      <c r="BZ1815" s="67">
        <v>29654188649852</v>
      </c>
      <c r="CA1815" s="67">
        <v>6358335917209</v>
      </c>
      <c r="CB1815" s="67">
        <v>23295852732643</v>
      </c>
      <c r="CC1815" s="67">
        <v>63745853524842</v>
      </c>
      <c r="CD1815" s="67">
        <v>60680000000000</v>
      </c>
    </row>
    <row r="1816" spans="1:82">
      <c r="A1816" t="s">
        <v>2081</v>
      </c>
      <c r="B1816" t="s">
        <v>2082</v>
      </c>
      <c r="C1816" t="s">
        <v>210</v>
      </c>
      <c r="D1816" t="s">
        <v>62</v>
      </c>
      <c r="E1816" t="s">
        <v>153</v>
      </c>
      <c r="F1816" s="67">
        <v>2014</v>
      </c>
      <c r="G1816" t="s">
        <v>2102</v>
      </c>
      <c r="H1816" s="67">
        <v>127300000</v>
      </c>
      <c r="I1816" s="67">
        <v>32438267432037</v>
      </c>
      <c r="J1816" s="67">
        <v>7894274053614</v>
      </c>
      <c r="K1816" s="67">
        <v>4929183705875</v>
      </c>
      <c r="L1816" s="67">
        <v>529385080765</v>
      </c>
      <c r="M1816" s="67">
        <v>172309844043</v>
      </c>
      <c r="N1816" s="67">
        <v>31477971458</v>
      </c>
      <c r="O1816" s="67">
        <v>8633010292</v>
      </c>
      <c r="P1816" s="67">
        <v>36195435749</v>
      </c>
      <c r="Q1816" s="67">
        <v>17618524418</v>
      </c>
      <c r="R1816" s="67">
        <v>73743217768</v>
      </c>
      <c r="S1816" s="67">
        <v>8751760886</v>
      </c>
      <c r="T1816" s="67">
        <v>180167604615</v>
      </c>
      <c r="U1816" s="67">
        <v>10490500633</v>
      </c>
      <c r="V1816" s="67">
        <v>1060021395</v>
      </c>
      <c r="W1816" s="67">
        <v>5633806382</v>
      </c>
      <c r="X1816" s="67">
        <v>263309058</v>
      </c>
      <c r="Y1816" s="67">
        <v>3910000000</v>
      </c>
      <c r="Z1816" s="67">
        <v>0</v>
      </c>
      <c r="AA1816" s="67"/>
      <c r="AB1816" s="67">
        <v>3901838762</v>
      </c>
      <c r="AC1816" s="67"/>
      <c r="AD1816" s="67"/>
      <c r="AE1816" s="67">
        <v>0</v>
      </c>
      <c r="AF1816" s="67">
        <v>0</v>
      </c>
      <c r="AG1816" s="67">
        <v>7845230</v>
      </c>
      <c r="AH1816" s="67">
        <v>0</v>
      </c>
      <c r="AI1816" s="67"/>
      <c r="AJ1816" s="67">
        <v>0</v>
      </c>
      <c r="AK1816" s="67">
        <v>0</v>
      </c>
      <c r="AL1816" s="67">
        <v>0</v>
      </c>
      <c r="AM1816" s="67">
        <v>27679139056951</v>
      </c>
      <c r="AN1816" s="67">
        <v>5609771291597</v>
      </c>
      <c r="AO1816" s="67">
        <v>22079223711754</v>
      </c>
      <c r="AP1816" s="67">
        <v>63511135041140</v>
      </c>
      <c r="AQ1816" s="67">
        <v>60741814029202</v>
      </c>
      <c r="AR1816" s="67">
        <v>29641587160484</v>
      </c>
      <c r="AS1816" s="67">
        <v>23904505774584</v>
      </c>
      <c r="AT1816" s="67">
        <v>5737081385900</v>
      </c>
      <c r="AU1816" s="67">
        <v>7691688000000</v>
      </c>
      <c r="AV1816" s="67">
        <v>4802689000000</v>
      </c>
      <c r="AW1816" s="67">
        <v>534468132250</v>
      </c>
      <c r="AX1816" s="67">
        <v>201515671527</v>
      </c>
      <c r="AY1816" s="67">
        <v>91811076194</v>
      </c>
      <c r="AZ1816" s="67">
        <v>109704595333</v>
      </c>
      <c r="BA1816" s="67">
        <v>18792347562</v>
      </c>
      <c r="BB1816" s="67">
        <v>3807613579</v>
      </c>
      <c r="BC1816" s="67">
        <v>15283767875</v>
      </c>
      <c r="BD1816" s="67">
        <v>16438243222</v>
      </c>
      <c r="BE1816" s="67">
        <v>68051862317</v>
      </c>
      <c r="BF1816" s="67">
        <v>30258063834</v>
      </c>
      <c r="BG1816" s="67">
        <v>180320562333</v>
      </c>
      <c r="BH1816" s="67">
        <v>15367712559</v>
      </c>
      <c r="BI1816" s="67">
        <v>3009377830</v>
      </c>
      <c r="BJ1816" s="67">
        <v>11155606786</v>
      </c>
      <c r="BK1816" s="67">
        <v>334616587</v>
      </c>
      <c r="BL1816" s="67">
        <v>868111356</v>
      </c>
      <c r="BM1816" s="67"/>
      <c r="BN1816" s="67"/>
      <c r="BO1816" s="67">
        <v>867591166</v>
      </c>
      <c r="BP1816" s="67"/>
      <c r="BQ1816" s="67"/>
      <c r="BR1816" s="67"/>
      <c r="BS1816" s="67"/>
      <c r="BT1816" s="67">
        <v>520190</v>
      </c>
      <c r="BU1816" s="67"/>
      <c r="BV1816" s="67"/>
      <c r="BW1816" s="67"/>
      <c r="BX1816" s="67"/>
      <c r="BY1816" s="67"/>
      <c r="BZ1816" s="67">
        <v>28006104273260</v>
      </c>
      <c r="CA1816" s="67">
        <v>5997724861722</v>
      </c>
      <c r="CB1816" s="67">
        <v>22008379411538</v>
      </c>
      <c r="CC1816" s="67">
        <v>61086526278552</v>
      </c>
      <c r="CD1816" s="67">
        <v>58200000000000</v>
      </c>
    </row>
    <row r="1817" spans="1:82">
      <c r="A1817" t="s">
        <v>2081</v>
      </c>
      <c r="B1817" t="s">
        <v>2082</v>
      </c>
      <c r="C1817" t="s">
        <v>210</v>
      </c>
      <c r="D1817" t="s">
        <v>62</v>
      </c>
      <c r="E1817" t="s">
        <v>153</v>
      </c>
      <c r="F1817" s="67">
        <v>2015</v>
      </c>
      <c r="G1817" t="s">
        <v>2103</v>
      </c>
      <c r="H1817" s="67">
        <v>127100000</v>
      </c>
      <c r="I1817" s="67">
        <v>32393112185393</v>
      </c>
      <c r="J1817" s="67">
        <v>7903326553591</v>
      </c>
      <c r="K1817" s="67">
        <v>5164801530502</v>
      </c>
      <c r="L1817" s="67">
        <v>535647956688</v>
      </c>
      <c r="M1817" s="67">
        <v>171470796578</v>
      </c>
      <c r="N1817" s="67">
        <v>31472419877</v>
      </c>
      <c r="O1817" s="67">
        <v>8624377282</v>
      </c>
      <c r="P1817" s="67">
        <v>36189052177</v>
      </c>
      <c r="Q1817" s="67">
        <v>17615417144</v>
      </c>
      <c r="R1817" s="67">
        <v>73730212118</v>
      </c>
      <c r="S1817" s="67">
        <v>8566885171</v>
      </c>
      <c r="T1817" s="67">
        <v>187902137850</v>
      </c>
      <c r="U1817" s="67">
        <v>10465422126</v>
      </c>
      <c r="V1817" s="67">
        <v>1060021395</v>
      </c>
      <c r="W1817" s="67">
        <v>5633806382</v>
      </c>
      <c r="X1817" s="67">
        <v>263309058</v>
      </c>
      <c r="Y1817" s="67">
        <v>3764000000</v>
      </c>
      <c r="Z1817" s="67">
        <v>0</v>
      </c>
      <c r="AA1817" s="67"/>
      <c r="AB1817" s="67">
        <v>3756563550</v>
      </c>
      <c r="AC1817" s="67"/>
      <c r="AD1817" s="67"/>
      <c r="AE1817" s="67">
        <v>0</v>
      </c>
      <c r="AF1817" s="67">
        <v>0</v>
      </c>
      <c r="AG1817" s="67">
        <v>7394542</v>
      </c>
      <c r="AH1817" s="67">
        <v>0</v>
      </c>
      <c r="AI1817" s="67"/>
      <c r="AJ1817" s="67">
        <v>0</v>
      </c>
      <c r="AK1817" s="67">
        <v>0</v>
      </c>
      <c r="AL1817" s="67">
        <v>0</v>
      </c>
      <c r="AM1817" s="67">
        <v>27787643327564</v>
      </c>
      <c r="AN1817" s="67">
        <v>5668910268933</v>
      </c>
      <c r="AO1817" s="67">
        <v>22126126964772</v>
      </c>
      <c r="AP1817" s="67">
        <v>63362170846752</v>
      </c>
      <c r="AQ1817" s="67">
        <v>60810128762206</v>
      </c>
      <c r="AR1817" s="67">
        <v>26462284748492</v>
      </c>
      <c r="AS1817" s="67">
        <v>21340552216526</v>
      </c>
      <c r="AT1817" s="67">
        <v>5121732531966</v>
      </c>
      <c r="AU1817" s="67">
        <v>7761749000000</v>
      </c>
      <c r="AV1817" s="67">
        <v>5072281000000</v>
      </c>
      <c r="AW1817" s="67">
        <v>466219241441</v>
      </c>
      <c r="AX1817" s="67">
        <v>165625083835</v>
      </c>
      <c r="AY1817" s="67">
        <v>75758631507</v>
      </c>
      <c r="AZ1817" s="67">
        <v>89866452328</v>
      </c>
      <c r="BA1817" s="67">
        <v>19041488364</v>
      </c>
      <c r="BB1817" s="67">
        <v>4056209117</v>
      </c>
      <c r="BC1817" s="67">
        <v>20058566929</v>
      </c>
      <c r="BD1817" s="67">
        <v>16561401685</v>
      </c>
      <c r="BE1817" s="67">
        <v>68709947676</v>
      </c>
      <c r="BF1817" s="67">
        <v>9535735437</v>
      </c>
      <c r="BG1817" s="67">
        <v>162630808397</v>
      </c>
      <c r="BH1817" s="67">
        <v>8272025139</v>
      </c>
      <c r="BI1817" s="67">
        <v>1547974767</v>
      </c>
      <c r="BJ1817" s="67">
        <v>6153330060</v>
      </c>
      <c r="BK1817" s="67">
        <v>0</v>
      </c>
      <c r="BL1817" s="67">
        <v>570720313</v>
      </c>
      <c r="BM1817" s="67"/>
      <c r="BN1817" s="67"/>
      <c r="BO1817" s="67">
        <v>561000391</v>
      </c>
      <c r="BP1817" s="67"/>
      <c r="BQ1817" s="67"/>
      <c r="BR1817" s="67"/>
      <c r="BS1817" s="67"/>
      <c r="BT1817" s="67">
        <v>9719921</v>
      </c>
      <c r="BU1817" s="67"/>
      <c r="BV1817" s="67"/>
      <c r="BW1817" s="67"/>
      <c r="BX1817" s="67"/>
      <c r="BY1817" s="67"/>
      <c r="BZ1817" s="67">
        <v>25096103228254</v>
      </c>
      <c r="CA1817" s="67">
        <v>5368168337174</v>
      </c>
      <c r="CB1817" s="67">
        <v>19727934891080</v>
      </c>
      <c r="CC1817" s="67">
        <v>54722347243326</v>
      </c>
      <c r="CD1817" s="67">
        <v>52030000000000</v>
      </c>
    </row>
    <row r="1818" spans="1:82">
      <c r="A1818" t="s">
        <v>2081</v>
      </c>
      <c r="B1818" t="s">
        <v>2082</v>
      </c>
      <c r="C1818" t="s">
        <v>210</v>
      </c>
      <c r="D1818" t="s">
        <v>62</v>
      </c>
      <c r="E1818" t="s">
        <v>153</v>
      </c>
      <c r="F1818" s="67">
        <v>2016</v>
      </c>
      <c r="G1818" t="s">
        <v>2104</v>
      </c>
      <c r="H1818" s="67">
        <v>127100000</v>
      </c>
      <c r="I1818" s="67">
        <v>32335295832839</v>
      </c>
      <c r="J1818" s="67">
        <v>8576380648771</v>
      </c>
      <c r="K1818" s="67">
        <v>5673601173989</v>
      </c>
      <c r="L1818" s="67">
        <v>518382514005</v>
      </c>
      <c r="M1818" s="67">
        <v>170517333500</v>
      </c>
      <c r="N1818" s="67">
        <v>31470148775</v>
      </c>
      <c r="O1818" s="67">
        <v>8650276313</v>
      </c>
      <c r="P1818" s="67">
        <v>36183248929</v>
      </c>
      <c r="Q1818" s="67">
        <v>17612592350</v>
      </c>
      <c r="R1818" s="67">
        <v>73718388800</v>
      </c>
      <c r="S1818" s="67">
        <v>8487893735</v>
      </c>
      <c r="T1818" s="67">
        <v>171436597774</v>
      </c>
      <c r="U1818" s="67">
        <v>10422952576</v>
      </c>
      <c r="V1818" s="67">
        <v>1060021395</v>
      </c>
      <c r="W1818" s="67">
        <v>5633806382</v>
      </c>
      <c r="X1818" s="67">
        <v>263309058</v>
      </c>
      <c r="Y1818" s="67">
        <v>3606000000</v>
      </c>
      <c r="Z1818" s="67">
        <v>0</v>
      </c>
      <c r="AA1818" s="67"/>
      <c r="AB1818" s="67">
        <v>3599343713</v>
      </c>
      <c r="AC1818" s="67"/>
      <c r="AD1818" s="67"/>
      <c r="AE1818" s="67">
        <v>0</v>
      </c>
      <c r="AF1818" s="67">
        <v>0</v>
      </c>
      <c r="AG1818" s="67">
        <v>6807031</v>
      </c>
      <c r="AH1818" s="67">
        <v>0</v>
      </c>
      <c r="AI1818" s="67"/>
      <c r="AJ1818" s="67">
        <v>0</v>
      </c>
      <c r="AK1818" s="67">
        <v>0</v>
      </c>
      <c r="AL1818" s="67">
        <v>0</v>
      </c>
      <c r="AM1818" s="67">
        <v>28075349321347</v>
      </c>
      <c r="AN1818" s="67">
        <v>5791034503696</v>
      </c>
      <c r="AO1818" s="67">
        <v>22288373492677</v>
      </c>
      <c r="AP1818" s="67">
        <v>63804691188709</v>
      </c>
      <c r="AQ1818" s="67">
        <v>61014297782469</v>
      </c>
      <c r="AR1818" s="67">
        <v>29335121357366</v>
      </c>
      <c r="AS1818" s="67">
        <v>23657355933360</v>
      </c>
      <c r="AT1818" s="67">
        <v>5677765424006</v>
      </c>
      <c r="AU1818" s="67">
        <v>8412027000000</v>
      </c>
      <c r="AV1818" s="67">
        <v>5564875000000</v>
      </c>
      <c r="AW1818" s="67">
        <v>446102511028</v>
      </c>
      <c r="AX1818" s="67">
        <v>157953008232</v>
      </c>
      <c r="AY1818" s="67">
        <v>72354555316</v>
      </c>
      <c r="AZ1818" s="67">
        <v>85598452916</v>
      </c>
      <c r="BA1818" s="67">
        <v>20996446321</v>
      </c>
      <c r="BB1818" s="67">
        <v>5577419311</v>
      </c>
      <c r="BC1818" s="67">
        <v>24595177393</v>
      </c>
      <c r="BD1818" s="67">
        <v>16686187452</v>
      </c>
      <c r="BE1818" s="67">
        <v>69453719039</v>
      </c>
      <c r="BF1818" s="67">
        <v>8849494811</v>
      </c>
      <c r="BG1818" s="67">
        <v>141991058469</v>
      </c>
      <c r="BH1818" s="67">
        <v>5552523470</v>
      </c>
      <c r="BI1818" s="67">
        <v>754956100</v>
      </c>
      <c r="BJ1818" s="67">
        <v>3788870064</v>
      </c>
      <c r="BK1818" s="67">
        <v>346331182</v>
      </c>
      <c r="BL1818" s="67">
        <v>662366125</v>
      </c>
      <c r="BM1818" s="67"/>
      <c r="BN1818" s="67"/>
      <c r="BO1818" s="67">
        <v>657390153</v>
      </c>
      <c r="BP1818" s="67"/>
      <c r="BQ1818" s="67"/>
      <c r="BR1818" s="67"/>
      <c r="BS1818" s="67"/>
      <c r="BT1818" s="67">
        <v>4975972</v>
      </c>
      <c r="BU1818" s="67"/>
      <c r="BV1818" s="67"/>
      <c r="BW1818" s="67"/>
      <c r="BX1818" s="67"/>
      <c r="BY1818" s="67"/>
      <c r="BZ1818" s="67">
        <v>28800666881152</v>
      </c>
      <c r="CA1818" s="67">
        <v>6152718168708</v>
      </c>
      <c r="CB1818" s="67">
        <v>22647948712443</v>
      </c>
      <c r="CC1818" s="67">
        <v>61434595273016</v>
      </c>
      <c r="CD1818" s="67">
        <v>58590000000000</v>
      </c>
    </row>
    <row r="1819" spans="1:82">
      <c r="A1819" t="s">
        <v>2081</v>
      </c>
      <c r="B1819" t="s">
        <v>2082</v>
      </c>
      <c r="C1819" t="s">
        <v>210</v>
      </c>
      <c r="D1819" t="s">
        <v>62</v>
      </c>
      <c r="E1819" t="s">
        <v>153</v>
      </c>
      <c r="F1819" s="67">
        <v>2017</v>
      </c>
      <c r="G1819" t="s">
        <v>2105</v>
      </c>
      <c r="H1819" s="67">
        <v>127000000</v>
      </c>
      <c r="I1819" s="67">
        <v>32312206890212</v>
      </c>
      <c r="J1819" s="67">
        <v>9077510799285</v>
      </c>
      <c r="K1819" s="67">
        <v>6147662134816</v>
      </c>
      <c r="L1819" s="67">
        <v>526089086168</v>
      </c>
      <c r="M1819" s="67">
        <v>169487593412</v>
      </c>
      <c r="N1819" s="67">
        <v>31467877674</v>
      </c>
      <c r="O1819" s="67">
        <v>8684808354</v>
      </c>
      <c r="P1819" s="67">
        <v>36175994870</v>
      </c>
      <c r="Q1819" s="67">
        <v>17609061357</v>
      </c>
      <c r="R1819" s="67">
        <v>73703609652</v>
      </c>
      <c r="S1819" s="67">
        <v>8494669515</v>
      </c>
      <c r="T1819" s="67">
        <v>180735637708</v>
      </c>
      <c r="U1819" s="67">
        <v>10339970610</v>
      </c>
      <c r="V1819" s="67">
        <v>1060021395</v>
      </c>
      <c r="W1819" s="67">
        <v>5633806382</v>
      </c>
      <c r="X1819" s="67">
        <v>263309058</v>
      </c>
      <c r="Y1819" s="67">
        <v>3474000000</v>
      </c>
      <c r="Z1819" s="67">
        <v>0</v>
      </c>
      <c r="AA1819" s="67"/>
      <c r="AB1819" s="67">
        <v>3467544487</v>
      </c>
      <c r="AC1819" s="67"/>
      <c r="AD1819" s="67"/>
      <c r="AE1819" s="67">
        <v>0</v>
      </c>
      <c r="AF1819" s="67">
        <v>0</v>
      </c>
      <c r="AG1819" s="67">
        <v>6160973</v>
      </c>
      <c r="AH1819" s="67">
        <v>0</v>
      </c>
      <c r="AI1819" s="67"/>
      <c r="AJ1819" s="67">
        <v>0</v>
      </c>
      <c r="AK1819" s="67">
        <v>0</v>
      </c>
      <c r="AL1819" s="67">
        <v>0</v>
      </c>
      <c r="AM1819" s="67">
        <v>28351089234970</v>
      </c>
      <c r="AN1819" s="67">
        <v>5909371799222</v>
      </c>
      <c r="AO1819" s="67">
        <v>22443501447723</v>
      </c>
      <c r="AP1819" s="67">
        <v>64115087348620</v>
      </c>
      <c r="AQ1819" s="67">
        <v>61253908334062</v>
      </c>
      <c r="AR1819" s="67">
        <v>30203999435860</v>
      </c>
      <c r="AS1819" s="67">
        <v>24358064061177</v>
      </c>
      <c r="AT1819" s="67">
        <v>5845935374683</v>
      </c>
      <c r="AU1819" s="67">
        <v>8946665000000</v>
      </c>
      <c r="AV1819" s="67">
        <v>6059048000000</v>
      </c>
      <c r="AW1819" s="67">
        <v>489440564649</v>
      </c>
      <c r="AX1819" s="67">
        <v>168630371531</v>
      </c>
      <c r="AY1819" s="67">
        <v>77071925072</v>
      </c>
      <c r="AZ1819" s="67">
        <v>91558446458</v>
      </c>
      <c r="BA1819" s="67">
        <v>33803064973</v>
      </c>
      <c r="BB1819" s="67">
        <v>6418957309</v>
      </c>
      <c r="BC1819" s="67">
        <v>27184375588</v>
      </c>
      <c r="BD1819" s="67">
        <v>16958619390</v>
      </c>
      <c r="BE1819" s="67">
        <v>70880843757</v>
      </c>
      <c r="BF1819" s="67">
        <v>8915841189</v>
      </c>
      <c r="BG1819" s="67">
        <v>156648490913</v>
      </c>
      <c r="BH1819" s="67">
        <v>3227312806</v>
      </c>
      <c r="BI1819" s="67">
        <v>829905613</v>
      </c>
      <c r="BJ1819" s="67">
        <v>540874074</v>
      </c>
      <c r="BK1819" s="67">
        <v>874138704</v>
      </c>
      <c r="BL1819" s="67">
        <v>982394415</v>
      </c>
      <c r="BM1819" s="67"/>
      <c r="BN1819" s="67"/>
      <c r="BO1819" s="67">
        <v>975931501</v>
      </c>
      <c r="BP1819" s="67"/>
      <c r="BQ1819" s="67"/>
      <c r="BR1819" s="67"/>
      <c r="BS1819" s="67"/>
      <c r="BT1819" s="67">
        <v>6462915</v>
      </c>
      <c r="BU1819" s="67"/>
      <c r="BV1819" s="67"/>
      <c r="BW1819" s="67"/>
      <c r="BX1819" s="67"/>
      <c r="BY1819" s="67"/>
      <c r="BZ1819" s="67">
        <v>28224901521908</v>
      </c>
      <c r="CA1819" s="67">
        <v>6020598908479</v>
      </c>
      <c r="CB1819" s="67">
        <v>22204302613429</v>
      </c>
      <c r="CC1819" s="67">
        <v>61809185835224</v>
      </c>
      <c r="CD1819" s="67">
        <v>58920000000000</v>
      </c>
    </row>
    <row r="1820" spans="1:82">
      <c r="A1820" t="s">
        <v>2081</v>
      </c>
      <c r="B1820" t="s">
        <v>2082</v>
      </c>
      <c r="C1820" t="s">
        <v>210</v>
      </c>
      <c r="D1820" t="s">
        <v>62</v>
      </c>
      <c r="E1820" t="s">
        <v>153</v>
      </c>
      <c r="F1820" s="67">
        <v>2018</v>
      </c>
      <c r="G1820" t="s">
        <v>2106</v>
      </c>
      <c r="H1820" s="67">
        <v>126800000</v>
      </c>
      <c r="I1820" s="67">
        <v>32276811042480</v>
      </c>
      <c r="J1820" s="67">
        <v>9201844970852</v>
      </c>
      <c r="K1820" s="67">
        <v>6133502363604</v>
      </c>
      <c r="L1820" s="67">
        <v>519432820794</v>
      </c>
      <c r="M1820" s="67">
        <v>168572268825</v>
      </c>
      <c r="N1820" s="67">
        <v>31465606572</v>
      </c>
      <c r="O1820" s="67">
        <v>8710707385</v>
      </c>
      <c r="P1820" s="67">
        <v>36175994870</v>
      </c>
      <c r="Q1820" s="67">
        <v>17609061357</v>
      </c>
      <c r="R1820" s="67">
        <v>73703609652</v>
      </c>
      <c r="S1820" s="67">
        <v>8576497798</v>
      </c>
      <c r="T1820" s="67">
        <v>174639151789</v>
      </c>
      <c r="U1820" s="67">
        <v>10256924143</v>
      </c>
      <c r="V1820" s="67">
        <v>1060021395</v>
      </c>
      <c r="W1820" s="67">
        <v>5633806382</v>
      </c>
      <c r="X1820" s="67">
        <v>263309058</v>
      </c>
      <c r="Y1820" s="67">
        <v>3343000000</v>
      </c>
      <c r="Z1820" s="67">
        <v>0</v>
      </c>
      <c r="AA1820" s="67"/>
      <c r="AB1820" s="67">
        <v>3337439967</v>
      </c>
      <c r="AC1820" s="67"/>
      <c r="AD1820" s="67"/>
      <c r="AE1820" s="67">
        <v>0</v>
      </c>
      <c r="AF1820" s="67">
        <v>0</v>
      </c>
      <c r="AG1820" s="67">
        <v>5727212</v>
      </c>
      <c r="AH1820" s="67">
        <v>0</v>
      </c>
      <c r="AI1820" s="67"/>
      <c r="AJ1820" s="67">
        <v>0</v>
      </c>
      <c r="AK1820" s="67">
        <v>0</v>
      </c>
      <c r="AL1820" s="67">
        <v>0</v>
      </c>
      <c r="AM1820" s="67">
        <v>28627297548568</v>
      </c>
      <c r="AN1820" s="67">
        <v>6028373659893</v>
      </c>
      <c r="AO1820" s="67">
        <v>22599364791930</v>
      </c>
      <c r="AP1820" s="67">
        <v>64496921181460</v>
      </c>
      <c r="AQ1820" s="67">
        <v>61464387072545</v>
      </c>
      <c r="AR1820" s="67">
        <v>31415102842230</v>
      </c>
      <c r="AS1820" s="67">
        <v>25334760356637</v>
      </c>
      <c r="AT1820" s="67">
        <v>6080342485593</v>
      </c>
      <c r="AU1820" s="67">
        <v>9158910000000</v>
      </c>
      <c r="AV1820" s="67">
        <v>6104884000000</v>
      </c>
      <c r="AW1820" s="67">
        <v>491907765884</v>
      </c>
      <c r="AX1820" s="67">
        <v>162581466505</v>
      </c>
      <c r="AY1820" s="67">
        <v>74086898855</v>
      </c>
      <c r="AZ1820" s="67">
        <v>88494567650</v>
      </c>
      <c r="BA1820" s="67">
        <v>28472319656</v>
      </c>
      <c r="BB1820" s="67">
        <v>7549552759</v>
      </c>
      <c r="BC1820" s="67">
        <v>33284650038</v>
      </c>
      <c r="BD1820" s="67">
        <v>17338135768</v>
      </c>
      <c r="BE1820" s="67">
        <v>72620245719</v>
      </c>
      <c r="BF1820" s="67">
        <v>8787083635</v>
      </c>
      <c r="BG1820" s="67">
        <v>161274311805</v>
      </c>
      <c r="BH1820" s="67">
        <v>6353629740</v>
      </c>
      <c r="BI1820" s="67">
        <v>1349957089</v>
      </c>
      <c r="BJ1820" s="67">
        <v>3428443187</v>
      </c>
      <c r="BK1820" s="67">
        <v>844093403</v>
      </c>
      <c r="BL1820" s="67">
        <v>731136061</v>
      </c>
      <c r="BM1820" s="67"/>
      <c r="BN1820" s="67"/>
      <c r="BO1820" s="67">
        <v>728096446</v>
      </c>
      <c r="BP1820" s="67"/>
      <c r="BQ1820" s="67"/>
      <c r="BR1820" s="67"/>
      <c r="BS1820" s="67"/>
      <c r="BT1820" s="67">
        <v>3039615</v>
      </c>
      <c r="BU1820" s="67"/>
      <c r="BV1820" s="67"/>
      <c r="BW1820" s="67"/>
      <c r="BX1820" s="67"/>
      <c r="BY1820" s="67"/>
      <c r="BZ1820" s="67">
        <v>28749432673901</v>
      </c>
      <c r="CA1820" s="67">
        <v>6123375325817</v>
      </c>
      <c r="CB1820" s="67">
        <v>22626057348085</v>
      </c>
      <c r="CC1820" s="67">
        <v>63716822911755</v>
      </c>
      <c r="CD1820" s="67">
        <v>60660000000000</v>
      </c>
    </row>
    <row r="1821" spans="1:82">
      <c r="A1821" t="s">
        <v>2081</v>
      </c>
      <c r="B1821" t="s">
        <v>2082</v>
      </c>
      <c r="C1821" t="s">
        <v>210</v>
      </c>
      <c r="D1821" t="s">
        <v>62</v>
      </c>
      <c r="E1821" t="s">
        <v>153</v>
      </c>
      <c r="F1821" s="67">
        <v>2019</v>
      </c>
      <c r="G1821" t="s">
        <v>2107</v>
      </c>
      <c r="H1821" s="67">
        <v>126600000</v>
      </c>
      <c r="I1821" s="67">
        <v>32246846325380</v>
      </c>
      <c r="J1821" s="67">
        <v>9954581000000</v>
      </c>
      <c r="K1821" s="67">
        <v>6722259000000</v>
      </c>
      <c r="L1821" s="67">
        <v>516585332267</v>
      </c>
      <c r="M1821" s="67">
        <v>167695082841</v>
      </c>
      <c r="N1821" s="67">
        <v>31463335471</v>
      </c>
      <c r="O1821" s="67">
        <v>8745239426</v>
      </c>
      <c r="P1821" s="67">
        <v>36175994870</v>
      </c>
      <c r="Q1821" s="67">
        <v>17609061357</v>
      </c>
      <c r="R1821" s="67">
        <v>73703609652</v>
      </c>
      <c r="S1821" s="67">
        <v>8658326080</v>
      </c>
      <c r="T1821" s="67">
        <v>172534682571</v>
      </c>
      <c r="U1821" s="67">
        <v>10168087936</v>
      </c>
      <c r="V1821" s="67">
        <v>1060021395</v>
      </c>
      <c r="W1821" s="67">
        <v>5633806382</v>
      </c>
      <c r="X1821" s="67">
        <v>263309058</v>
      </c>
      <c r="Y1821" s="67">
        <v>3211000000</v>
      </c>
      <c r="Z1821" s="67">
        <v>0</v>
      </c>
      <c r="AA1821" s="67"/>
      <c r="AB1821" s="67">
        <v>3205681577</v>
      </c>
      <c r="AC1821" s="67"/>
      <c r="AD1821" s="67"/>
      <c r="AE1821" s="67">
        <v>0</v>
      </c>
      <c r="AF1821" s="67">
        <v>0</v>
      </c>
      <c r="AG1821" s="67">
        <v>5269524</v>
      </c>
      <c r="AH1821" s="67">
        <v>0</v>
      </c>
      <c r="AI1821" s="67"/>
      <c r="AJ1821" s="67">
        <v>0</v>
      </c>
      <c r="AK1821" s="67">
        <v>0</v>
      </c>
      <c r="AL1821" s="67">
        <v>0</v>
      </c>
      <c r="AM1821" s="67">
        <v>28904010692866</v>
      </c>
      <c r="AN1821" s="67">
        <v>6148043257671</v>
      </c>
      <c r="AO1821" s="67">
        <v>22755967435195</v>
      </c>
      <c r="AP1821" s="67">
        <v>64909932438449</v>
      </c>
      <c r="AQ1821" s="67">
        <v>61677610438449</v>
      </c>
      <c r="AR1821" s="67">
        <v>32246846325380</v>
      </c>
      <c r="AS1821" s="67">
        <v>26005521230146</v>
      </c>
      <c r="AT1821" s="67">
        <v>6241325095235</v>
      </c>
      <c r="AU1821" s="67">
        <v>9954581000000</v>
      </c>
      <c r="AV1821" s="67">
        <v>6722259000000</v>
      </c>
      <c r="AW1821" s="67">
        <v>516585332267</v>
      </c>
      <c r="AX1821" s="67">
        <v>167695082841</v>
      </c>
      <c r="AY1821" s="67">
        <v>76594954176</v>
      </c>
      <c r="AZ1821" s="67">
        <v>91100128665</v>
      </c>
      <c r="BA1821" s="67">
        <v>31463335471</v>
      </c>
      <c r="BB1821" s="67">
        <v>8745239426</v>
      </c>
      <c r="BC1821" s="67">
        <v>36175994870</v>
      </c>
      <c r="BD1821" s="67">
        <v>17609061357</v>
      </c>
      <c r="BE1821" s="67">
        <v>73703609652</v>
      </c>
      <c r="BF1821" s="67">
        <v>8658326080</v>
      </c>
      <c r="BG1821" s="67">
        <v>172534682571</v>
      </c>
      <c r="BH1821" s="67">
        <v>10168087936</v>
      </c>
      <c r="BI1821" s="67">
        <v>1060021395</v>
      </c>
      <c r="BJ1821" s="67">
        <v>5633806382</v>
      </c>
      <c r="BK1821" s="67">
        <v>263309058</v>
      </c>
      <c r="BL1821" s="67">
        <v>3210951101</v>
      </c>
      <c r="BM1821" s="67"/>
      <c r="BN1821" s="67"/>
      <c r="BO1821" s="67">
        <v>3205681577</v>
      </c>
      <c r="BP1821" s="67"/>
      <c r="BQ1821" s="67"/>
      <c r="BR1821" s="67"/>
      <c r="BS1821" s="67"/>
      <c r="BT1821" s="67">
        <v>5269524</v>
      </c>
      <c r="BU1821" s="67"/>
      <c r="BV1821" s="67"/>
      <c r="BW1821" s="67"/>
      <c r="BX1821" s="67"/>
      <c r="BY1821" s="67"/>
      <c r="BZ1821" s="67">
        <v>28904010692866</v>
      </c>
      <c r="CA1821" s="67">
        <v>6148043257671</v>
      </c>
      <c r="CB1821" s="67">
        <v>22755967435195</v>
      </c>
      <c r="CC1821" s="67">
        <v>64909932438449</v>
      </c>
      <c r="CD1821" s="67">
        <v>61680000000000</v>
      </c>
    </row>
    <row r="1822" spans="1:82">
      <c r="A1822" t="s">
        <v>2081</v>
      </c>
      <c r="B1822" t="s">
        <v>2082</v>
      </c>
      <c r="C1822" t="s">
        <v>210</v>
      </c>
      <c r="D1822" t="s">
        <v>62</v>
      </c>
      <c r="E1822" t="s">
        <v>153</v>
      </c>
      <c r="F1822" s="67">
        <v>2020</v>
      </c>
      <c r="G1822" t="s">
        <v>2108</v>
      </c>
      <c r="H1822" s="67">
        <v>126300000</v>
      </c>
      <c r="I1822" s="67">
        <v>32266051160160</v>
      </c>
      <c r="J1822" s="67">
        <v>11000751076442</v>
      </c>
      <c r="K1822" s="67">
        <v>7621348259937</v>
      </c>
      <c r="L1822" s="67">
        <v>513085191213</v>
      </c>
      <c r="M1822" s="67">
        <v>166741619749</v>
      </c>
      <c r="N1822" s="67">
        <v>31461064369</v>
      </c>
      <c r="O1822" s="67">
        <v>8771138457</v>
      </c>
      <c r="P1822" s="67">
        <v>36175994870</v>
      </c>
      <c r="Q1822" s="67">
        <v>17609061357</v>
      </c>
      <c r="R1822" s="67">
        <v>73703609652</v>
      </c>
      <c r="S1822" s="67">
        <v>8740154362</v>
      </c>
      <c r="T1822" s="67">
        <v>169976716488</v>
      </c>
      <c r="U1822" s="67">
        <v>9996176783</v>
      </c>
      <c r="V1822" s="67">
        <v>1060021395</v>
      </c>
      <c r="W1822" s="67">
        <v>5633806382</v>
      </c>
      <c r="X1822" s="67">
        <v>263309058</v>
      </c>
      <c r="Y1822" s="67">
        <v>3081000000</v>
      </c>
      <c r="Z1822" s="67">
        <v>0</v>
      </c>
      <c r="AA1822" s="67"/>
      <c r="AB1822" s="67">
        <v>3076597966</v>
      </c>
      <c r="AC1822" s="67"/>
      <c r="AD1822" s="67"/>
      <c r="AE1822" s="67">
        <v>0</v>
      </c>
      <c r="AF1822" s="67">
        <v>0</v>
      </c>
      <c r="AG1822" s="67">
        <v>4825072</v>
      </c>
      <c r="AH1822" s="67">
        <v>0</v>
      </c>
      <c r="AI1822" s="67"/>
      <c r="AJ1822" s="67">
        <v>0</v>
      </c>
      <c r="AK1822" s="67">
        <v>0</v>
      </c>
      <c r="AL1822" s="67">
        <v>0</v>
      </c>
      <c r="AM1822" s="67">
        <v>29180998167337</v>
      </c>
      <c r="AN1822" s="67">
        <v>6268326165447</v>
      </c>
      <c r="AO1822" s="67">
        <v>22913102666048</v>
      </c>
      <c r="AP1822" s="67">
        <v>65343060073958</v>
      </c>
      <c r="AQ1822" s="67">
        <v>61924685983262</v>
      </c>
      <c r="AR1822" s="67">
        <v>33373817613083</v>
      </c>
      <c r="AS1822" s="67">
        <v>26914369042809</v>
      </c>
      <c r="AT1822" s="67">
        <v>6459448570274</v>
      </c>
      <c r="AU1822" s="67">
        <v>10998001000000</v>
      </c>
      <c r="AV1822" s="67">
        <v>7619443000000</v>
      </c>
      <c r="AW1822" s="67">
        <v>490345219737</v>
      </c>
      <c r="AX1822" s="67">
        <v>168980304982</v>
      </c>
      <c r="AY1822" s="67">
        <v>77079047480</v>
      </c>
      <c r="AZ1822" s="67">
        <v>91901257502</v>
      </c>
      <c r="BA1822" s="67">
        <v>30699506393</v>
      </c>
      <c r="BB1822" s="67">
        <v>10093940934</v>
      </c>
      <c r="BC1822" s="67">
        <v>8377033907</v>
      </c>
      <c r="BD1822" s="67">
        <v>17824423220</v>
      </c>
      <c r="BE1822" s="67">
        <v>74616506694</v>
      </c>
      <c r="BF1822" s="67">
        <v>8529568525</v>
      </c>
      <c r="BG1822" s="67">
        <v>171223935082</v>
      </c>
      <c r="BH1822" s="67">
        <v>8987066131</v>
      </c>
      <c r="BI1822" s="67">
        <v>751553919</v>
      </c>
      <c r="BJ1822" s="67">
        <v>3547815797</v>
      </c>
      <c r="BK1822" s="67">
        <v>82551241</v>
      </c>
      <c r="BL1822" s="67">
        <v>4605145173</v>
      </c>
      <c r="BM1822" s="67"/>
      <c r="BN1822" s="67"/>
      <c r="BO1822" s="67">
        <v>4597675273</v>
      </c>
      <c r="BP1822" s="67"/>
      <c r="BQ1822" s="67"/>
      <c r="BR1822" s="67"/>
      <c r="BS1822" s="67"/>
      <c r="BT1822" s="67">
        <v>7469901</v>
      </c>
      <c r="BU1822" s="67"/>
      <c r="BV1822" s="67"/>
      <c r="BW1822" s="67"/>
      <c r="BX1822" s="67"/>
      <c r="BY1822" s="67"/>
      <c r="BZ1822" s="67">
        <v>28538112456025</v>
      </c>
      <c r="CA1822" s="67">
        <v>6062646881594</v>
      </c>
      <c r="CB1822" s="67">
        <v>22475465574431</v>
      </c>
      <c r="CC1822" s="67">
        <v>65789820354976</v>
      </c>
      <c r="CD1822" s="67">
        <v>62410000000000</v>
      </c>
    </row>
    <row r="1823" spans="1:82">
      <c r="A1823" t="s">
        <v>2109</v>
      </c>
      <c r="B1823" t="s">
        <v>2110</v>
      </c>
      <c r="C1823" t="s">
        <v>71</v>
      </c>
      <c r="D1823" t="s">
        <v>63</v>
      </c>
      <c r="E1823" t="s">
        <v>153</v>
      </c>
      <c r="F1823" s="67">
        <v>1995</v>
      </c>
      <c r="G1823" t="s">
        <v>2111</v>
      </c>
      <c r="H1823" s="67">
        <v>15816243</v>
      </c>
      <c r="I1823" s="67">
        <v>171530420015</v>
      </c>
      <c r="J1823" s="67">
        <v>24825290709</v>
      </c>
      <c r="K1823" s="67">
        <v>50361987219</v>
      </c>
      <c r="L1823" s="67">
        <v>41229193358</v>
      </c>
      <c r="M1823" s="67">
        <v>30679136853</v>
      </c>
      <c r="N1823" s="67">
        <v>122420481</v>
      </c>
      <c r="O1823" s="67">
        <v>0</v>
      </c>
      <c r="P1823" s="67">
        <v>1562978649</v>
      </c>
      <c r="Q1823" s="67">
        <v>343357656</v>
      </c>
      <c r="R1823" s="67">
        <v>1581106354</v>
      </c>
      <c r="S1823" s="67">
        <v>0</v>
      </c>
      <c r="T1823" s="67">
        <v>6270449486</v>
      </c>
      <c r="U1823" s="67">
        <v>154462874565</v>
      </c>
      <c r="V1823" s="67">
        <v>66637436667</v>
      </c>
      <c r="W1823" s="67">
        <v>11534972146</v>
      </c>
      <c r="X1823" s="67">
        <v>9246093823</v>
      </c>
      <c r="Y1823" s="67">
        <v>207700000000</v>
      </c>
      <c r="Z1823" s="67">
        <v>1956199253</v>
      </c>
      <c r="AA1823" s="67">
        <v>30551500090</v>
      </c>
      <c r="AB1823" s="67">
        <v>45047294312</v>
      </c>
      <c r="AC1823" s="67">
        <v>105644191809</v>
      </c>
      <c r="AD1823" s="67">
        <v>1075085543</v>
      </c>
      <c r="AE1823" s="67"/>
      <c r="AF1823" s="67">
        <v>43729133</v>
      </c>
      <c r="AG1823" s="67">
        <v>5389419759</v>
      </c>
      <c r="AH1823" s="67">
        <v>0</v>
      </c>
      <c r="AI1823" s="67">
        <v>18019656617</v>
      </c>
      <c r="AJ1823" s="67">
        <v>0</v>
      </c>
      <c r="AK1823" s="67">
        <v>0</v>
      </c>
      <c r="AL1823" s="67">
        <v>0</v>
      </c>
      <c r="AM1823" s="67">
        <v>260088540204</v>
      </c>
      <c r="AN1823" s="67">
        <v>75359691071</v>
      </c>
      <c r="AO1823" s="67">
        <v>186108872006</v>
      </c>
      <c r="AP1823" s="67">
        <v>638030584678</v>
      </c>
      <c r="AQ1823" s="67">
        <v>631104622549</v>
      </c>
      <c r="AR1823" s="67">
        <v>120045322998</v>
      </c>
      <c r="AS1823" s="67">
        <v>96810744354</v>
      </c>
      <c r="AT1823" s="67">
        <v>23234578645</v>
      </c>
      <c r="AU1823" s="67">
        <v>2687000000</v>
      </c>
      <c r="AV1823" s="67">
        <v>5451000000</v>
      </c>
      <c r="AW1823" s="67">
        <v>36309280478</v>
      </c>
      <c r="AX1823" s="67">
        <v>33645402381</v>
      </c>
      <c r="AY1823" s="67">
        <v>10606065176</v>
      </c>
      <c r="AZ1823" s="67">
        <v>23039337205</v>
      </c>
      <c r="BA1823" s="67">
        <v>69544978</v>
      </c>
      <c r="BB1823" s="67">
        <v>0</v>
      </c>
      <c r="BC1823" s="67">
        <v>113948245</v>
      </c>
      <c r="BD1823" s="67">
        <v>255947884</v>
      </c>
      <c r="BE1823" s="67">
        <v>1023746496</v>
      </c>
      <c r="BF1823" s="67">
        <v>0</v>
      </c>
      <c r="BG1823" s="67">
        <v>1200690493</v>
      </c>
      <c r="BH1823" s="67">
        <v>39170246516</v>
      </c>
      <c r="BI1823" s="67">
        <v>26832616270</v>
      </c>
      <c r="BJ1823" s="67">
        <v>0</v>
      </c>
      <c r="BK1823" s="67">
        <v>353671586</v>
      </c>
      <c r="BL1823" s="67">
        <v>11983958660</v>
      </c>
      <c r="BM1823" s="67">
        <v>553215626</v>
      </c>
      <c r="BN1823" s="67">
        <v>3871035032</v>
      </c>
      <c r="BO1823" s="67">
        <v>804105477</v>
      </c>
      <c r="BP1823" s="67">
        <v>2710256991</v>
      </c>
      <c r="BQ1823" s="67">
        <v>153689015</v>
      </c>
      <c r="BR1823" s="67">
        <v>0</v>
      </c>
      <c r="BS1823" s="67">
        <v>0</v>
      </c>
      <c r="BT1823" s="67">
        <v>612642882</v>
      </c>
      <c r="BU1823" s="67">
        <v>0</v>
      </c>
      <c r="BV1823" s="67">
        <v>2181322039</v>
      </c>
      <c r="BW1823" s="67"/>
      <c r="BX1823" s="67">
        <v>1097691599</v>
      </c>
      <c r="BY1823" s="67"/>
      <c r="BZ1823" s="67">
        <v>89654745464</v>
      </c>
      <c r="CA1823" s="67">
        <v>35766153469</v>
      </c>
      <c r="CB1823" s="67">
        <v>53888591995</v>
      </c>
      <c r="CC1823" s="67">
        <v>282415595457</v>
      </c>
      <c r="CD1823" s="67">
        <v>285200000000</v>
      </c>
    </row>
    <row r="1824" spans="1:82">
      <c r="A1824" t="s">
        <v>2109</v>
      </c>
      <c r="B1824" t="s">
        <v>2110</v>
      </c>
      <c r="C1824" t="s">
        <v>71</v>
      </c>
      <c r="D1824" t="s">
        <v>63</v>
      </c>
      <c r="E1824" t="s">
        <v>153</v>
      </c>
      <c r="F1824" s="67">
        <v>1996</v>
      </c>
      <c r="G1824" t="s">
        <v>2112</v>
      </c>
      <c r="H1824" s="67">
        <v>15578227</v>
      </c>
      <c r="I1824" s="67">
        <v>166539979845</v>
      </c>
      <c r="J1824" s="67">
        <v>17285538069</v>
      </c>
      <c r="K1824" s="67">
        <v>53834759501</v>
      </c>
      <c r="L1824" s="67">
        <v>40821063628</v>
      </c>
      <c r="M1824" s="67">
        <v>30437177555</v>
      </c>
      <c r="N1824" s="67">
        <v>128501286</v>
      </c>
      <c r="O1824" s="67">
        <v>0</v>
      </c>
      <c r="P1824" s="67">
        <v>1562715530</v>
      </c>
      <c r="Q1824" s="67">
        <v>343299854</v>
      </c>
      <c r="R1824" s="67">
        <v>1580840183</v>
      </c>
      <c r="S1824" s="67">
        <v>0</v>
      </c>
      <c r="T1824" s="67">
        <v>5517784802</v>
      </c>
      <c r="U1824" s="67">
        <v>154129820234</v>
      </c>
      <c r="V1824" s="67">
        <v>66637436667</v>
      </c>
      <c r="W1824" s="67">
        <v>11682188578</v>
      </c>
      <c r="X1824" s="67">
        <v>9223273997</v>
      </c>
      <c r="Y1824" s="67">
        <v>206800000000</v>
      </c>
      <c r="Z1824" s="67">
        <v>1939277238</v>
      </c>
      <c r="AA1824" s="67">
        <v>30551500090</v>
      </c>
      <c r="AB1824" s="67">
        <v>44534891267</v>
      </c>
      <c r="AC1824" s="67">
        <v>105542815158</v>
      </c>
      <c r="AD1824" s="67">
        <v>1054320974</v>
      </c>
      <c r="AE1824" s="67"/>
      <c r="AF1824" s="67">
        <v>42337008</v>
      </c>
      <c r="AG1824" s="67">
        <v>5289835842</v>
      </c>
      <c r="AH1824" s="67">
        <v>0</v>
      </c>
      <c r="AI1824" s="67">
        <v>17892309824</v>
      </c>
      <c r="AJ1824" s="67">
        <v>0</v>
      </c>
      <c r="AK1824" s="67">
        <v>0</v>
      </c>
      <c r="AL1824" s="67">
        <v>0</v>
      </c>
      <c r="AM1824" s="67">
        <v>255297698860</v>
      </c>
      <c r="AN1824" s="67">
        <v>73789255080</v>
      </c>
      <c r="AO1824" s="67">
        <v>182981594912</v>
      </c>
      <c r="AP1824" s="67">
        <v>618336708815</v>
      </c>
      <c r="AQ1824" s="67">
        <v>618351714293</v>
      </c>
      <c r="AR1824" s="67">
        <v>120583112736</v>
      </c>
      <c r="AS1824" s="67">
        <v>97244445755</v>
      </c>
      <c r="AT1824" s="67">
        <v>23338666981</v>
      </c>
      <c r="AU1824" s="67">
        <v>2604000000</v>
      </c>
      <c r="AV1824" s="67">
        <v>8110000000</v>
      </c>
      <c r="AW1824" s="67">
        <v>39961022818</v>
      </c>
      <c r="AX1824" s="67">
        <v>38101992307</v>
      </c>
      <c r="AY1824" s="67">
        <v>12667004215</v>
      </c>
      <c r="AZ1824" s="67">
        <v>25434988092</v>
      </c>
      <c r="BA1824" s="67">
        <v>68117556</v>
      </c>
      <c r="BB1824" s="67">
        <v>0</v>
      </c>
      <c r="BC1824" s="67">
        <v>189668692</v>
      </c>
      <c r="BD1824" s="67">
        <v>261631456</v>
      </c>
      <c r="BE1824" s="67">
        <v>1044557389</v>
      </c>
      <c r="BF1824" s="67">
        <v>0</v>
      </c>
      <c r="BG1824" s="67">
        <v>295055418</v>
      </c>
      <c r="BH1824" s="67">
        <v>13700356156</v>
      </c>
      <c r="BI1824" s="67">
        <v>4830019111</v>
      </c>
      <c r="BJ1824" s="67">
        <v>0</v>
      </c>
      <c r="BK1824" s="67">
        <v>322184480</v>
      </c>
      <c r="BL1824" s="67">
        <v>8548152565</v>
      </c>
      <c r="BM1824" s="67">
        <v>718580842</v>
      </c>
      <c r="BN1824" s="67">
        <v>2840608510</v>
      </c>
      <c r="BO1824" s="67">
        <v>348064490</v>
      </c>
      <c r="BP1824" s="67">
        <v>1777438189</v>
      </c>
      <c r="BQ1824" s="67">
        <v>147874123</v>
      </c>
      <c r="BR1824" s="67">
        <v>0</v>
      </c>
      <c r="BS1824" s="67">
        <v>0</v>
      </c>
      <c r="BT1824" s="67">
        <v>504998196</v>
      </c>
      <c r="BU1824" s="67"/>
      <c r="BV1824" s="67">
        <v>1919408124</v>
      </c>
      <c r="BW1824" s="67"/>
      <c r="BX1824" s="67">
        <v>291180092</v>
      </c>
      <c r="BY1824" s="67"/>
      <c r="BZ1824" s="67">
        <v>93693746663</v>
      </c>
      <c r="CA1824" s="67">
        <v>37590412400</v>
      </c>
      <c r="CB1824" s="67">
        <v>56103334263</v>
      </c>
      <c r="CC1824" s="67">
        <v>262432238374</v>
      </c>
      <c r="CD1824" s="67">
        <v>267900000000</v>
      </c>
    </row>
    <row r="1825" spans="1:82">
      <c r="A1825" t="s">
        <v>2109</v>
      </c>
      <c r="B1825" t="s">
        <v>2110</v>
      </c>
      <c r="C1825" t="s">
        <v>71</v>
      </c>
      <c r="D1825" t="s">
        <v>63</v>
      </c>
      <c r="E1825" t="s">
        <v>153</v>
      </c>
      <c r="F1825" s="67">
        <v>1997</v>
      </c>
      <c r="G1825" t="s">
        <v>2113</v>
      </c>
      <c r="H1825" s="67">
        <v>15334405</v>
      </c>
      <c r="I1825" s="67">
        <v>161849015882</v>
      </c>
      <c r="J1825" s="67">
        <v>17792657603</v>
      </c>
      <c r="K1825" s="67">
        <v>68179745166</v>
      </c>
      <c r="L1825" s="67">
        <v>40782210556</v>
      </c>
      <c r="M1825" s="67">
        <v>30467999854</v>
      </c>
      <c r="N1825" s="67">
        <v>134582092</v>
      </c>
      <c r="O1825" s="67">
        <v>0</v>
      </c>
      <c r="P1825" s="67">
        <v>1562452410</v>
      </c>
      <c r="Q1825" s="67">
        <v>343242051</v>
      </c>
      <c r="R1825" s="67">
        <v>1580574012</v>
      </c>
      <c r="S1825" s="67">
        <v>0</v>
      </c>
      <c r="T1825" s="67">
        <v>4891567784</v>
      </c>
      <c r="U1825" s="67">
        <v>154987570367</v>
      </c>
      <c r="V1825" s="67">
        <v>66637436667</v>
      </c>
      <c r="W1825" s="67">
        <v>11831283877</v>
      </c>
      <c r="X1825" s="67">
        <v>9202213989</v>
      </c>
      <c r="Y1825" s="67">
        <v>216000000000</v>
      </c>
      <c r="Z1825" s="67">
        <v>1922215502</v>
      </c>
      <c r="AA1825" s="67">
        <v>30551500090</v>
      </c>
      <c r="AB1825" s="67">
        <v>44182966099</v>
      </c>
      <c r="AC1825" s="67">
        <v>115263867477</v>
      </c>
      <c r="AD1825" s="67">
        <v>1038228433</v>
      </c>
      <c r="AE1825" s="67"/>
      <c r="AF1825" s="67">
        <v>40944882</v>
      </c>
      <c r="AG1825" s="67">
        <v>5194528536</v>
      </c>
      <c r="AH1825" s="67">
        <v>0</v>
      </c>
      <c r="AI1825" s="67">
        <v>17764963032</v>
      </c>
      <c r="AJ1825" s="67">
        <v>0</v>
      </c>
      <c r="AK1825" s="67">
        <v>0</v>
      </c>
      <c r="AL1825" s="67">
        <v>0</v>
      </c>
      <c r="AM1825" s="67">
        <v>256067236155</v>
      </c>
      <c r="AN1825" s="67">
        <v>74122461759</v>
      </c>
      <c r="AO1825" s="67">
        <v>183348982560</v>
      </c>
      <c r="AP1825" s="67">
        <v>597235423981</v>
      </c>
      <c r="AQ1825" s="67">
        <v>611958526142</v>
      </c>
      <c r="AR1825" s="67">
        <v>115445123528</v>
      </c>
      <c r="AS1825" s="67">
        <v>93100906071</v>
      </c>
      <c r="AT1825" s="67">
        <v>22344217457</v>
      </c>
      <c r="AU1825" s="67">
        <v>3147000000</v>
      </c>
      <c r="AV1825" s="67">
        <v>12059000000</v>
      </c>
      <c r="AW1825" s="67">
        <v>35938779489</v>
      </c>
      <c r="AX1825" s="67">
        <v>33366248904</v>
      </c>
      <c r="AY1825" s="67">
        <v>11179499057</v>
      </c>
      <c r="AZ1825" s="67">
        <v>22186749848</v>
      </c>
      <c r="BA1825" s="67">
        <v>69034665</v>
      </c>
      <c r="BB1825" s="67">
        <v>0</v>
      </c>
      <c r="BC1825" s="67">
        <v>257302489</v>
      </c>
      <c r="BD1825" s="67">
        <v>267362185</v>
      </c>
      <c r="BE1825" s="67">
        <v>1061841544</v>
      </c>
      <c r="BF1825" s="67">
        <v>0</v>
      </c>
      <c r="BG1825" s="67">
        <v>916989702</v>
      </c>
      <c r="BH1825" s="67">
        <v>46884183037</v>
      </c>
      <c r="BI1825" s="67">
        <v>36285959028</v>
      </c>
      <c r="BJ1825" s="67">
        <v>0</v>
      </c>
      <c r="BK1825" s="67">
        <v>309963479</v>
      </c>
      <c r="BL1825" s="67">
        <v>10288260530</v>
      </c>
      <c r="BM1825" s="67">
        <v>471398308</v>
      </c>
      <c r="BN1825" s="67">
        <v>3579410310</v>
      </c>
      <c r="BO1825" s="67">
        <v>415439855</v>
      </c>
      <c r="BP1825" s="67">
        <v>1770193645</v>
      </c>
      <c r="BQ1825" s="67">
        <v>107929756</v>
      </c>
      <c r="BR1825" s="67">
        <v>0</v>
      </c>
      <c r="BS1825" s="67">
        <v>0</v>
      </c>
      <c r="BT1825" s="67">
        <v>648288978</v>
      </c>
      <c r="BU1825" s="67"/>
      <c r="BV1825" s="67">
        <v>2886866503</v>
      </c>
      <c r="BW1825" s="67"/>
      <c r="BX1825" s="67">
        <v>408733175</v>
      </c>
      <c r="BY1825" s="67"/>
      <c r="BZ1825" s="67">
        <v>99040138988</v>
      </c>
      <c r="CA1825" s="67">
        <v>39820173640</v>
      </c>
      <c r="CB1825" s="67">
        <v>59219965348</v>
      </c>
      <c r="CC1825" s="67">
        <v>288396225043</v>
      </c>
      <c r="CD1825" s="67">
        <v>297300000000</v>
      </c>
    </row>
    <row r="1826" spans="1:82">
      <c r="A1826" t="s">
        <v>2109</v>
      </c>
      <c r="B1826" t="s">
        <v>2110</v>
      </c>
      <c r="C1826" t="s">
        <v>71</v>
      </c>
      <c r="D1826" t="s">
        <v>63</v>
      </c>
      <c r="E1826" t="s">
        <v>153</v>
      </c>
      <c r="F1826" s="67">
        <v>1998</v>
      </c>
      <c r="G1826" t="s">
        <v>2114</v>
      </c>
      <c r="H1826" s="67">
        <v>15071640</v>
      </c>
      <c r="I1826" s="67">
        <v>156940378895</v>
      </c>
      <c r="J1826" s="67">
        <v>16563728759</v>
      </c>
      <c r="K1826" s="67">
        <v>75615875477</v>
      </c>
      <c r="L1826" s="67">
        <v>40622080239</v>
      </c>
      <c r="M1826" s="67">
        <v>30416864782</v>
      </c>
      <c r="N1826" s="67">
        <v>140662897</v>
      </c>
      <c r="O1826" s="67">
        <v>0</v>
      </c>
      <c r="P1826" s="67">
        <v>1562189291</v>
      </c>
      <c r="Q1826" s="67">
        <v>343184249</v>
      </c>
      <c r="R1826" s="67">
        <v>1580307841</v>
      </c>
      <c r="S1826" s="67">
        <v>0</v>
      </c>
      <c r="T1826" s="67">
        <v>4622113827</v>
      </c>
      <c r="U1826" s="67">
        <v>156559211773</v>
      </c>
      <c r="V1826" s="67">
        <v>67664941332</v>
      </c>
      <c r="W1826" s="67">
        <v>11831283877</v>
      </c>
      <c r="X1826" s="67">
        <v>9182593757</v>
      </c>
      <c r="Y1826" s="67">
        <v>215200000000</v>
      </c>
      <c r="Z1826" s="67">
        <v>1904796305</v>
      </c>
      <c r="AA1826" s="67">
        <v>30551500090</v>
      </c>
      <c r="AB1826" s="67">
        <v>43656486047</v>
      </c>
      <c r="AC1826" s="67">
        <v>115263867477</v>
      </c>
      <c r="AD1826" s="67">
        <v>1038228433</v>
      </c>
      <c r="AE1826" s="67"/>
      <c r="AF1826" s="67">
        <v>52409448</v>
      </c>
      <c r="AG1826" s="67">
        <v>5054011353</v>
      </c>
      <c r="AH1826" s="67">
        <v>0</v>
      </c>
      <c r="AI1826" s="67">
        <v>17638153360</v>
      </c>
      <c r="AJ1826" s="67">
        <v>0</v>
      </c>
      <c r="AK1826" s="67">
        <v>0</v>
      </c>
      <c r="AL1826" s="67">
        <v>0</v>
      </c>
      <c r="AM1826" s="67">
        <v>256888160070</v>
      </c>
      <c r="AN1826" s="67">
        <v>74503082802</v>
      </c>
      <c r="AO1826" s="67">
        <v>183699035245</v>
      </c>
      <c r="AP1826" s="67">
        <v>582047075151</v>
      </c>
      <c r="AQ1826" s="67">
        <v>605312614271</v>
      </c>
      <c r="AR1826" s="67">
        <v>118222055274</v>
      </c>
      <c r="AS1826" s="67">
        <v>95340367157</v>
      </c>
      <c r="AT1826" s="67">
        <v>22881688118</v>
      </c>
      <c r="AU1826" s="67">
        <v>3139000000</v>
      </c>
      <c r="AV1826" s="67">
        <v>14330000000</v>
      </c>
      <c r="AW1826" s="67">
        <v>27778504016</v>
      </c>
      <c r="AX1826" s="67">
        <v>24405333838</v>
      </c>
      <c r="AY1826" s="67">
        <v>7004211866</v>
      </c>
      <c r="AZ1826" s="67">
        <v>17401121972</v>
      </c>
      <c r="BA1826" s="67">
        <v>0</v>
      </c>
      <c r="BB1826" s="67">
        <v>0</v>
      </c>
      <c r="BC1826" s="67">
        <v>333758086</v>
      </c>
      <c r="BD1826" s="67">
        <v>270816128</v>
      </c>
      <c r="BE1826" s="67">
        <v>1074889735</v>
      </c>
      <c r="BF1826" s="67">
        <v>0</v>
      </c>
      <c r="BG1826" s="67">
        <v>1693706229</v>
      </c>
      <c r="BH1826" s="67">
        <v>23216306968</v>
      </c>
      <c r="BI1826" s="67">
        <v>16092339841</v>
      </c>
      <c r="BJ1826" s="67">
        <v>0</v>
      </c>
      <c r="BK1826" s="67">
        <v>0</v>
      </c>
      <c r="BL1826" s="67">
        <v>7123967126</v>
      </c>
      <c r="BM1826" s="67">
        <v>345041296</v>
      </c>
      <c r="BN1826" s="67">
        <v>1767679716</v>
      </c>
      <c r="BO1826" s="67">
        <v>0</v>
      </c>
      <c r="BP1826" s="67">
        <v>2813822046</v>
      </c>
      <c r="BQ1826" s="67">
        <v>53457140</v>
      </c>
      <c r="BR1826" s="67"/>
      <c r="BS1826" s="67">
        <v>0</v>
      </c>
      <c r="BT1826" s="67">
        <v>559691006</v>
      </c>
      <c r="BU1826" s="67"/>
      <c r="BV1826" s="67">
        <v>1431482082</v>
      </c>
      <c r="BW1826" s="67"/>
      <c r="BX1826" s="67">
        <v>152793840</v>
      </c>
      <c r="BY1826" s="67"/>
      <c r="BZ1826" s="67">
        <v>92383473141</v>
      </c>
      <c r="CA1826" s="67">
        <v>37198161736</v>
      </c>
      <c r="CB1826" s="67">
        <v>55185311405</v>
      </c>
      <c r="CC1826" s="67">
        <v>250409339399</v>
      </c>
      <c r="CD1826" s="67">
        <v>261600000000</v>
      </c>
    </row>
    <row r="1827" spans="1:82">
      <c r="A1827" t="s">
        <v>2109</v>
      </c>
      <c r="B1827" t="s">
        <v>2110</v>
      </c>
      <c r="C1827" t="s">
        <v>71</v>
      </c>
      <c r="D1827" t="s">
        <v>63</v>
      </c>
      <c r="E1827" t="s">
        <v>153</v>
      </c>
      <c r="F1827" s="67">
        <v>1999</v>
      </c>
      <c r="G1827" t="s">
        <v>2115</v>
      </c>
      <c r="H1827" s="67">
        <v>14928374</v>
      </c>
      <c r="I1827" s="67">
        <v>152845486482</v>
      </c>
      <c r="J1827" s="67">
        <v>19183139044</v>
      </c>
      <c r="K1827" s="67">
        <v>69467618328</v>
      </c>
      <c r="L1827" s="67">
        <v>40581140592</v>
      </c>
      <c r="M1827" s="67">
        <v>30380914850</v>
      </c>
      <c r="N1827" s="67">
        <v>146743703</v>
      </c>
      <c r="O1827" s="67">
        <v>0</v>
      </c>
      <c r="P1827" s="67">
        <v>1561926171</v>
      </c>
      <c r="Q1827" s="67">
        <v>343126446</v>
      </c>
      <c r="R1827" s="67">
        <v>1580041670</v>
      </c>
      <c r="S1827" s="67">
        <v>0</v>
      </c>
      <c r="T1827" s="67">
        <v>4615339845</v>
      </c>
      <c r="U1827" s="67">
        <v>156395155410</v>
      </c>
      <c r="V1827" s="67">
        <v>67664941332</v>
      </c>
      <c r="W1827" s="67">
        <v>11831283877</v>
      </c>
      <c r="X1827" s="67">
        <v>9166444815</v>
      </c>
      <c r="Y1827" s="67">
        <v>214400000000</v>
      </c>
      <c r="Z1827" s="67">
        <v>1887270023</v>
      </c>
      <c r="AA1827" s="67">
        <v>30551500090</v>
      </c>
      <c r="AB1827" s="67">
        <v>43146898404</v>
      </c>
      <c r="AC1827" s="67">
        <v>115263867477</v>
      </c>
      <c r="AD1827" s="67">
        <v>1038228433</v>
      </c>
      <c r="AE1827" s="67"/>
      <c r="AF1827" s="67">
        <v>63874015</v>
      </c>
      <c r="AG1827" s="67">
        <v>4906162840</v>
      </c>
      <c r="AH1827" s="67">
        <v>0</v>
      </c>
      <c r="AI1827" s="67">
        <v>17511202757</v>
      </c>
      <c r="AJ1827" s="67">
        <v>0</v>
      </c>
      <c r="AK1827" s="67">
        <v>0</v>
      </c>
      <c r="AL1827" s="67">
        <v>0</v>
      </c>
      <c r="AM1827" s="67">
        <v>258213550243</v>
      </c>
      <c r="AN1827" s="67">
        <v>74931234129</v>
      </c>
      <c r="AO1827" s="67">
        <v>184574092582</v>
      </c>
      <c r="AP1827" s="67">
        <v>583219207618</v>
      </c>
      <c r="AQ1827" s="67">
        <v>599445894341</v>
      </c>
      <c r="AR1827" s="67">
        <v>90075814164</v>
      </c>
      <c r="AS1827" s="67">
        <v>72641785616</v>
      </c>
      <c r="AT1827" s="67">
        <v>17434028548</v>
      </c>
      <c r="AU1827" s="67">
        <v>3937000000</v>
      </c>
      <c r="AV1827" s="67">
        <v>14257000000</v>
      </c>
      <c r="AW1827" s="67">
        <v>24418940820</v>
      </c>
      <c r="AX1827" s="67">
        <v>22622980554</v>
      </c>
      <c r="AY1827" s="67">
        <v>7739415524</v>
      </c>
      <c r="AZ1827" s="67">
        <v>14883565031</v>
      </c>
      <c r="BA1827" s="67">
        <v>132167060</v>
      </c>
      <c r="BB1827" s="67">
        <v>0</v>
      </c>
      <c r="BC1827" s="67">
        <v>289649088</v>
      </c>
      <c r="BD1827" s="67">
        <v>277295151</v>
      </c>
      <c r="BE1827" s="67">
        <v>1096848966</v>
      </c>
      <c r="BF1827" s="67">
        <v>0</v>
      </c>
      <c r="BG1827" s="67">
        <v>0</v>
      </c>
      <c r="BH1827" s="67">
        <v>41229662169</v>
      </c>
      <c r="BI1827" s="67">
        <v>34578349615</v>
      </c>
      <c r="BJ1827" s="67">
        <v>0</v>
      </c>
      <c r="BK1827" s="67">
        <v>0</v>
      </c>
      <c r="BL1827" s="67">
        <v>6651312554</v>
      </c>
      <c r="BM1827" s="67">
        <v>118345789</v>
      </c>
      <c r="BN1827" s="67">
        <v>1290319070</v>
      </c>
      <c r="BO1827" s="67">
        <v>0</v>
      </c>
      <c r="BP1827" s="67">
        <v>2711700280</v>
      </c>
      <c r="BQ1827" s="67">
        <v>69531787</v>
      </c>
      <c r="BR1827" s="67"/>
      <c r="BS1827" s="67">
        <v>0</v>
      </c>
      <c r="BT1827" s="67">
        <v>646150535</v>
      </c>
      <c r="BU1827" s="67"/>
      <c r="BV1827" s="67">
        <v>1749436277</v>
      </c>
      <c r="BW1827" s="67"/>
      <c r="BX1827" s="67">
        <v>65828816</v>
      </c>
      <c r="BY1827" s="67"/>
      <c r="BZ1827" s="67">
        <v>67228632247</v>
      </c>
      <c r="CA1827" s="67">
        <v>27081785680</v>
      </c>
      <c r="CB1827" s="67">
        <v>40146846567</v>
      </c>
      <c r="CC1827" s="67">
        <v>212633049399</v>
      </c>
      <c r="CD1827" s="67">
        <v>223000000000</v>
      </c>
    </row>
    <row r="1828" spans="1:82">
      <c r="A1828" t="s">
        <v>2109</v>
      </c>
      <c r="B1828" t="s">
        <v>2110</v>
      </c>
      <c r="C1828" t="s">
        <v>71</v>
      </c>
      <c r="D1828" t="s">
        <v>63</v>
      </c>
      <c r="E1828" t="s">
        <v>153</v>
      </c>
      <c r="F1828" s="67">
        <v>2000</v>
      </c>
      <c r="G1828" t="s">
        <v>2116</v>
      </c>
      <c r="H1828" s="67">
        <v>14883626</v>
      </c>
      <c r="I1828" s="67">
        <v>149958135496</v>
      </c>
      <c r="J1828" s="67">
        <v>18158824438</v>
      </c>
      <c r="K1828" s="67">
        <v>68166625449</v>
      </c>
      <c r="L1828" s="67">
        <v>40664858031</v>
      </c>
      <c r="M1828" s="67">
        <v>30425834608</v>
      </c>
      <c r="N1828" s="67">
        <v>152824508</v>
      </c>
      <c r="O1828" s="67">
        <v>0</v>
      </c>
      <c r="P1828" s="67">
        <v>1561663052</v>
      </c>
      <c r="Q1828" s="67">
        <v>343068644</v>
      </c>
      <c r="R1828" s="67">
        <v>1579775499</v>
      </c>
      <c r="S1828" s="67">
        <v>0</v>
      </c>
      <c r="T1828" s="67">
        <v>5668317739</v>
      </c>
      <c r="U1828" s="67">
        <v>156226711418</v>
      </c>
      <c r="V1828" s="67">
        <v>67664941332</v>
      </c>
      <c r="W1828" s="67">
        <v>11831283877</v>
      </c>
      <c r="X1828" s="67">
        <v>9145529027</v>
      </c>
      <c r="Y1828" s="67">
        <v>213500000000</v>
      </c>
      <c r="Z1828" s="67">
        <v>1868876860</v>
      </c>
      <c r="AA1828" s="67">
        <v>30551500090</v>
      </c>
      <c r="AB1828" s="67">
        <v>42577173787</v>
      </c>
      <c r="AC1828" s="67">
        <v>115263867477</v>
      </c>
      <c r="AD1828" s="67">
        <v>1038228433</v>
      </c>
      <c r="AE1828" s="67"/>
      <c r="AF1828" s="67">
        <v>75338582</v>
      </c>
      <c r="AG1828" s="67">
        <v>4721933816</v>
      </c>
      <c r="AH1828" s="67">
        <v>0</v>
      </c>
      <c r="AI1828" s="67">
        <v>17384252155</v>
      </c>
      <c r="AJ1828" s="67">
        <v>0</v>
      </c>
      <c r="AK1828" s="67">
        <v>0</v>
      </c>
      <c r="AL1828" s="67">
        <v>0</v>
      </c>
      <c r="AM1828" s="67">
        <v>265008870002</v>
      </c>
      <c r="AN1828" s="67">
        <v>77024288413</v>
      </c>
      <c r="AO1828" s="67">
        <v>189229886017</v>
      </c>
      <c r="AP1828" s="67">
        <v>584003920867</v>
      </c>
      <c r="AQ1828" s="67">
        <v>599522934023</v>
      </c>
      <c r="AR1828" s="67">
        <v>87273439710</v>
      </c>
      <c r="AS1828" s="67">
        <v>70381806217</v>
      </c>
      <c r="AT1828" s="67">
        <v>16891633492</v>
      </c>
      <c r="AU1828" s="67">
        <v>4218000000</v>
      </c>
      <c r="AV1828" s="67">
        <v>15834000000</v>
      </c>
      <c r="AW1828" s="67">
        <v>25505871496</v>
      </c>
      <c r="AX1828" s="67">
        <v>23547585039</v>
      </c>
      <c r="AY1828" s="67">
        <v>8510556560</v>
      </c>
      <c r="AZ1828" s="67">
        <v>15037028480</v>
      </c>
      <c r="BA1828" s="67">
        <v>145605240</v>
      </c>
      <c r="BB1828" s="67">
        <v>0</v>
      </c>
      <c r="BC1828" s="67">
        <v>296265438</v>
      </c>
      <c r="BD1828" s="67">
        <v>283790106</v>
      </c>
      <c r="BE1828" s="67">
        <v>1113481365</v>
      </c>
      <c r="BF1828" s="67">
        <v>0</v>
      </c>
      <c r="BG1828" s="67">
        <v>119144308</v>
      </c>
      <c r="BH1828" s="67">
        <v>77491214173</v>
      </c>
      <c r="BI1828" s="67">
        <v>58911801634</v>
      </c>
      <c r="BJ1828" s="67">
        <v>0</v>
      </c>
      <c r="BK1828" s="67">
        <v>86665000</v>
      </c>
      <c r="BL1828" s="67">
        <v>18492747539</v>
      </c>
      <c r="BM1828" s="67">
        <v>107836288</v>
      </c>
      <c r="BN1828" s="67">
        <v>5906450177</v>
      </c>
      <c r="BO1828" s="67">
        <v>844560449</v>
      </c>
      <c r="BP1828" s="67">
        <v>5231248936</v>
      </c>
      <c r="BQ1828" s="67">
        <v>198126756</v>
      </c>
      <c r="BR1828" s="67">
        <v>0</v>
      </c>
      <c r="BS1828" s="67">
        <v>0</v>
      </c>
      <c r="BT1828" s="67">
        <v>1229100825</v>
      </c>
      <c r="BU1828" s="67"/>
      <c r="BV1828" s="67">
        <v>4797368561</v>
      </c>
      <c r="BW1828" s="67"/>
      <c r="BX1828" s="67">
        <v>178055547</v>
      </c>
      <c r="BY1828" s="67"/>
      <c r="BZ1828" s="67">
        <v>66325004448</v>
      </c>
      <c r="CA1828" s="67">
        <v>26812958894</v>
      </c>
      <c r="CB1828" s="67">
        <v>39512045554</v>
      </c>
      <c r="CC1828" s="67">
        <v>244979529827</v>
      </c>
      <c r="CD1828" s="67">
        <v>256600000000</v>
      </c>
    </row>
    <row r="1829" spans="1:82">
      <c r="A1829" t="s">
        <v>2109</v>
      </c>
      <c r="B1829" t="s">
        <v>2110</v>
      </c>
      <c r="C1829" t="s">
        <v>71</v>
      </c>
      <c r="D1829" t="s">
        <v>63</v>
      </c>
      <c r="E1829" t="s">
        <v>153</v>
      </c>
      <c r="F1829" s="67">
        <v>2001</v>
      </c>
      <c r="G1829" t="s">
        <v>2117</v>
      </c>
      <c r="H1829" s="67">
        <v>14858335</v>
      </c>
      <c r="I1829" s="67">
        <v>148190446377</v>
      </c>
      <c r="J1829" s="67">
        <v>22619178948</v>
      </c>
      <c r="K1829" s="67">
        <v>76598480755</v>
      </c>
      <c r="L1829" s="67">
        <v>40517968813</v>
      </c>
      <c r="M1829" s="67">
        <v>30297615532</v>
      </c>
      <c r="N1829" s="67">
        <v>160589752</v>
      </c>
      <c r="O1829" s="67">
        <v>0</v>
      </c>
      <c r="P1829" s="67">
        <v>1557965529</v>
      </c>
      <c r="Q1829" s="67">
        <v>342256366</v>
      </c>
      <c r="R1829" s="67">
        <v>1576035091</v>
      </c>
      <c r="S1829" s="67">
        <v>0</v>
      </c>
      <c r="T1829" s="67">
        <v>6082283315</v>
      </c>
      <c r="U1829" s="67">
        <v>156815594664</v>
      </c>
      <c r="V1829" s="67">
        <v>67664941332</v>
      </c>
      <c r="W1829" s="67">
        <v>11831283877</v>
      </c>
      <c r="X1829" s="67">
        <v>9182593757</v>
      </c>
      <c r="Y1829" s="67">
        <v>213900000000</v>
      </c>
      <c r="Z1829" s="67">
        <v>1849856485</v>
      </c>
      <c r="AA1829" s="67">
        <v>30551500090</v>
      </c>
      <c r="AB1829" s="67">
        <v>41784047074</v>
      </c>
      <c r="AC1829" s="67">
        <v>115263867477</v>
      </c>
      <c r="AD1829" s="67">
        <v>2595571083</v>
      </c>
      <c r="AE1829" s="67"/>
      <c r="AF1829" s="67">
        <v>86803149</v>
      </c>
      <c r="AG1829" s="67">
        <v>4533131672</v>
      </c>
      <c r="AH1829" s="67">
        <v>0</v>
      </c>
      <c r="AI1829" s="67">
        <v>17200306787</v>
      </c>
      <c r="AJ1829" s="67">
        <v>0</v>
      </c>
      <c r="AK1829" s="67">
        <v>0</v>
      </c>
      <c r="AL1829" s="67">
        <v>0</v>
      </c>
      <c r="AM1829" s="67">
        <v>278400497279</v>
      </c>
      <c r="AN1829" s="67">
        <v>81320423644</v>
      </c>
      <c r="AO1829" s="67">
        <v>198120660925</v>
      </c>
      <c r="AP1829" s="67">
        <v>584309652194</v>
      </c>
      <c r="AQ1829" s="67">
        <v>605197043667</v>
      </c>
      <c r="AR1829" s="67">
        <v>112075524789</v>
      </c>
      <c r="AS1829" s="67">
        <v>90383487733</v>
      </c>
      <c r="AT1829" s="67">
        <v>21692037056</v>
      </c>
      <c r="AU1829" s="67">
        <v>5693000000</v>
      </c>
      <c r="AV1829" s="67">
        <v>19279000000</v>
      </c>
      <c r="AW1829" s="67">
        <v>26641671419</v>
      </c>
      <c r="AX1829" s="67">
        <v>24672265623</v>
      </c>
      <c r="AY1829" s="67">
        <v>10799105257</v>
      </c>
      <c r="AZ1829" s="67">
        <v>13873160366</v>
      </c>
      <c r="BA1829" s="67">
        <v>150134108</v>
      </c>
      <c r="BB1829" s="67">
        <v>0</v>
      </c>
      <c r="BC1829" s="67">
        <v>369045285</v>
      </c>
      <c r="BD1829" s="67">
        <v>305178105</v>
      </c>
      <c r="BE1829" s="67">
        <v>1145048298</v>
      </c>
      <c r="BF1829" s="67">
        <v>0</v>
      </c>
      <c r="BG1829" s="67">
        <v>0</v>
      </c>
      <c r="BH1829" s="67">
        <v>70934862535</v>
      </c>
      <c r="BI1829" s="67">
        <v>56401599819</v>
      </c>
      <c r="BJ1829" s="67">
        <v>0</v>
      </c>
      <c r="BK1829" s="67">
        <v>347338741</v>
      </c>
      <c r="BL1829" s="67">
        <v>14185923975</v>
      </c>
      <c r="BM1829" s="67">
        <v>0</v>
      </c>
      <c r="BN1829" s="67">
        <v>5462902537</v>
      </c>
      <c r="BO1829" s="67">
        <v>626008021</v>
      </c>
      <c r="BP1829" s="67">
        <v>2885678093</v>
      </c>
      <c r="BQ1829" s="67">
        <v>219796796</v>
      </c>
      <c r="BR1829" s="67">
        <v>0</v>
      </c>
      <c r="BS1829" s="67">
        <v>0</v>
      </c>
      <c r="BT1829" s="67">
        <v>1062507819</v>
      </c>
      <c r="BU1829" s="67"/>
      <c r="BV1829" s="67">
        <v>3743848745</v>
      </c>
      <c r="BW1829" s="67"/>
      <c r="BX1829" s="67">
        <v>185181964</v>
      </c>
      <c r="BY1829" s="67"/>
      <c r="BZ1829" s="67">
        <v>80569449673</v>
      </c>
      <c r="CA1829" s="67">
        <v>32629303058</v>
      </c>
      <c r="CB1829" s="67">
        <v>47940146615</v>
      </c>
      <c r="CC1829" s="67">
        <v>276635508417</v>
      </c>
      <c r="CD1829" s="67">
        <v>290200000000</v>
      </c>
    </row>
    <row r="1830" spans="1:82">
      <c r="A1830" t="s">
        <v>2109</v>
      </c>
      <c r="B1830" t="s">
        <v>2110</v>
      </c>
      <c r="C1830" t="s">
        <v>71</v>
      </c>
      <c r="D1830" t="s">
        <v>63</v>
      </c>
      <c r="E1830" t="s">
        <v>153</v>
      </c>
      <c r="F1830" s="67">
        <v>2002</v>
      </c>
      <c r="G1830" t="s">
        <v>2118</v>
      </c>
      <c r="H1830" s="67">
        <v>14858948</v>
      </c>
      <c r="I1830" s="67">
        <v>146976525866</v>
      </c>
      <c r="J1830" s="67">
        <v>33099336147</v>
      </c>
      <c r="K1830" s="67">
        <v>86860886898</v>
      </c>
      <c r="L1830" s="67">
        <v>40359590845</v>
      </c>
      <c r="M1830" s="67">
        <v>30153999430</v>
      </c>
      <c r="N1830" s="67">
        <v>168354995</v>
      </c>
      <c r="O1830" s="67">
        <v>0</v>
      </c>
      <c r="P1830" s="67">
        <v>1554267956</v>
      </c>
      <c r="Q1830" s="67">
        <v>341444077</v>
      </c>
      <c r="R1830" s="67">
        <v>1572294633</v>
      </c>
      <c r="S1830" s="67">
        <v>0</v>
      </c>
      <c r="T1830" s="67">
        <v>6691189045</v>
      </c>
      <c r="U1830" s="67">
        <v>156572439389</v>
      </c>
      <c r="V1830" s="67">
        <v>67664941332</v>
      </c>
      <c r="W1830" s="67">
        <v>11831283877</v>
      </c>
      <c r="X1830" s="67">
        <v>9162609192</v>
      </c>
      <c r="Y1830" s="67">
        <v>212700000000</v>
      </c>
      <c r="Z1830" s="67">
        <v>1831065577</v>
      </c>
      <c r="AA1830" s="67">
        <v>30551500090</v>
      </c>
      <c r="AB1830" s="67">
        <v>41021073309</v>
      </c>
      <c r="AC1830" s="67">
        <v>115263867477</v>
      </c>
      <c r="AD1830" s="67">
        <v>2595571083</v>
      </c>
      <c r="AE1830" s="67"/>
      <c r="AF1830" s="67">
        <v>98267716</v>
      </c>
      <c r="AG1830" s="67">
        <v>4333169611</v>
      </c>
      <c r="AH1830" s="67">
        <v>0</v>
      </c>
      <c r="AI1830" s="67">
        <v>16979572347</v>
      </c>
      <c r="AJ1830" s="67">
        <v>0</v>
      </c>
      <c r="AK1830" s="67">
        <v>0</v>
      </c>
      <c r="AL1830" s="67">
        <v>0</v>
      </c>
      <c r="AM1830" s="67">
        <v>289727360429</v>
      </c>
      <c r="AN1830" s="67">
        <v>84388585684</v>
      </c>
      <c r="AO1830" s="67">
        <v>206562724373</v>
      </c>
      <c r="AP1830" s="67">
        <v>585029805886</v>
      </c>
      <c r="AQ1830" s="67">
        <v>609746335074</v>
      </c>
      <c r="AR1830" s="67">
        <v>110903266588</v>
      </c>
      <c r="AS1830" s="67">
        <v>89438118216</v>
      </c>
      <c r="AT1830" s="67">
        <v>21465148372</v>
      </c>
      <c r="AU1830" s="67">
        <v>8817000000</v>
      </c>
      <c r="AV1830" s="67">
        <v>23138000000</v>
      </c>
      <c r="AW1830" s="67">
        <v>24954646285</v>
      </c>
      <c r="AX1830" s="67">
        <v>22649692927</v>
      </c>
      <c r="AY1830" s="67">
        <v>9776065770</v>
      </c>
      <c r="AZ1830" s="67">
        <v>12873627157</v>
      </c>
      <c r="BA1830" s="67">
        <v>112339543</v>
      </c>
      <c r="BB1830" s="67">
        <v>0</v>
      </c>
      <c r="BC1830" s="67">
        <v>499901980</v>
      </c>
      <c r="BD1830" s="67">
        <v>316215002</v>
      </c>
      <c r="BE1830" s="67">
        <v>1179449320</v>
      </c>
      <c r="BF1830" s="67">
        <v>0</v>
      </c>
      <c r="BG1830" s="67">
        <v>197047513</v>
      </c>
      <c r="BH1830" s="67">
        <v>78985975100</v>
      </c>
      <c r="BI1830" s="67">
        <v>60829494237</v>
      </c>
      <c r="BJ1830" s="67">
        <v>0</v>
      </c>
      <c r="BK1830" s="67">
        <v>360511054</v>
      </c>
      <c r="BL1830" s="67">
        <v>17795969808</v>
      </c>
      <c r="BM1830" s="67">
        <v>0</v>
      </c>
      <c r="BN1830" s="67">
        <v>8420193335</v>
      </c>
      <c r="BO1830" s="67">
        <v>848733750</v>
      </c>
      <c r="BP1830" s="67">
        <v>2934579557</v>
      </c>
      <c r="BQ1830" s="67">
        <v>177932891</v>
      </c>
      <c r="BR1830" s="67">
        <v>0</v>
      </c>
      <c r="BS1830" s="67">
        <v>0</v>
      </c>
      <c r="BT1830" s="67">
        <v>1324769472</v>
      </c>
      <c r="BU1830" s="67"/>
      <c r="BV1830" s="67">
        <v>3719276533</v>
      </c>
      <c r="BW1830" s="67"/>
      <c r="BX1830" s="67">
        <v>370484271</v>
      </c>
      <c r="BY1830" s="67"/>
      <c r="BZ1830" s="67">
        <v>91252378171</v>
      </c>
      <c r="CA1830" s="67">
        <v>34921323058</v>
      </c>
      <c r="CB1830" s="67">
        <v>56331055112</v>
      </c>
      <c r="CC1830" s="67">
        <v>291775266143</v>
      </c>
      <c r="CD1830" s="67">
        <v>306100000000</v>
      </c>
    </row>
    <row r="1831" spans="1:82">
      <c r="A1831" t="s">
        <v>2109</v>
      </c>
      <c r="B1831" t="s">
        <v>2110</v>
      </c>
      <c r="C1831" t="s">
        <v>71</v>
      </c>
      <c r="D1831" t="s">
        <v>63</v>
      </c>
      <c r="E1831" t="s">
        <v>153</v>
      </c>
      <c r="F1831" s="67">
        <v>2003</v>
      </c>
      <c r="G1831" t="s">
        <v>2119</v>
      </c>
      <c r="H1831" s="67">
        <v>14909019</v>
      </c>
      <c r="I1831" s="67">
        <v>146358485371</v>
      </c>
      <c r="J1831" s="67">
        <v>49127061241</v>
      </c>
      <c r="K1831" s="67">
        <v>103738549233</v>
      </c>
      <c r="L1831" s="67">
        <v>40266585875</v>
      </c>
      <c r="M1831" s="67">
        <v>30087961732</v>
      </c>
      <c r="N1831" s="67">
        <v>176120239</v>
      </c>
      <c r="O1831" s="67">
        <v>0</v>
      </c>
      <c r="P1831" s="67">
        <v>1550570433</v>
      </c>
      <c r="Q1831" s="67">
        <v>340631799</v>
      </c>
      <c r="R1831" s="67">
        <v>1568554225</v>
      </c>
      <c r="S1831" s="67">
        <v>0</v>
      </c>
      <c r="T1831" s="67">
        <v>6482324595</v>
      </c>
      <c r="U1831" s="67">
        <v>235716994104</v>
      </c>
      <c r="V1831" s="67">
        <v>112774902220</v>
      </c>
      <c r="W1831" s="67">
        <v>11831283877</v>
      </c>
      <c r="X1831" s="67">
        <v>9139622459</v>
      </c>
      <c r="Y1831" s="67">
        <v>211700000000</v>
      </c>
      <c r="Z1831" s="67">
        <v>1808745956</v>
      </c>
      <c r="AA1831" s="67">
        <v>30551500090</v>
      </c>
      <c r="AB1831" s="67">
        <v>40260914946</v>
      </c>
      <c r="AC1831" s="67">
        <v>115263867477</v>
      </c>
      <c r="AD1831" s="67">
        <v>2595571083</v>
      </c>
      <c r="AE1831" s="67"/>
      <c r="AF1831" s="67">
        <v>109732283</v>
      </c>
      <c r="AG1831" s="67">
        <v>4151393326</v>
      </c>
      <c r="AH1831" s="67">
        <v>0</v>
      </c>
      <c r="AI1831" s="67">
        <v>16979572347</v>
      </c>
      <c r="AJ1831" s="67">
        <v>0</v>
      </c>
      <c r="AK1831" s="67">
        <v>0</v>
      </c>
      <c r="AL1831" s="67">
        <v>0</v>
      </c>
      <c r="AM1831" s="67">
        <v>300249747641</v>
      </c>
      <c r="AN1831" s="67">
        <v>88088841188</v>
      </c>
      <c r="AO1831" s="67">
        <v>213079405966</v>
      </c>
      <c r="AP1831" s="67">
        <v>664383115612</v>
      </c>
      <c r="AQ1831" s="67">
        <v>688714235541</v>
      </c>
      <c r="AR1831" s="67">
        <v>119574143896</v>
      </c>
      <c r="AS1831" s="67">
        <v>96430761207</v>
      </c>
      <c r="AT1831" s="67">
        <v>23143382690</v>
      </c>
      <c r="AU1831" s="67">
        <v>13929000000</v>
      </c>
      <c r="AV1831" s="67">
        <v>29413000000</v>
      </c>
      <c r="AW1831" s="67">
        <v>28219425289</v>
      </c>
      <c r="AX1831" s="67">
        <v>25814181088</v>
      </c>
      <c r="AY1831" s="67">
        <v>11213962748</v>
      </c>
      <c r="AZ1831" s="67">
        <v>14600218341</v>
      </c>
      <c r="BA1831" s="67">
        <v>87013701</v>
      </c>
      <c r="BB1831" s="67">
        <v>0</v>
      </c>
      <c r="BC1831" s="67">
        <v>469025681</v>
      </c>
      <c r="BD1831" s="67">
        <v>321878496</v>
      </c>
      <c r="BE1831" s="67">
        <v>1215437984</v>
      </c>
      <c r="BF1831" s="67">
        <v>0</v>
      </c>
      <c r="BG1831" s="67">
        <v>311888339</v>
      </c>
      <c r="BH1831" s="67">
        <v>125749646253</v>
      </c>
      <c r="BI1831" s="67">
        <v>104965971666</v>
      </c>
      <c r="BJ1831" s="67">
        <v>0</v>
      </c>
      <c r="BK1831" s="67">
        <v>292973781</v>
      </c>
      <c r="BL1831" s="67">
        <v>20490700806</v>
      </c>
      <c r="BM1831" s="67">
        <v>0</v>
      </c>
      <c r="BN1831" s="67">
        <v>9764031645</v>
      </c>
      <c r="BO1831" s="67">
        <v>1171004187</v>
      </c>
      <c r="BP1831" s="67">
        <v>3559762569</v>
      </c>
      <c r="BQ1831" s="67">
        <v>193616628</v>
      </c>
      <c r="BR1831" s="67">
        <v>0</v>
      </c>
      <c r="BS1831" s="67">
        <v>0</v>
      </c>
      <c r="BT1831" s="67">
        <v>1355797332</v>
      </c>
      <c r="BU1831" s="67"/>
      <c r="BV1831" s="67">
        <v>3818755361</v>
      </c>
      <c r="BW1831" s="67"/>
      <c r="BX1831" s="67">
        <v>627733084</v>
      </c>
      <c r="BY1831" s="67"/>
      <c r="BZ1831" s="67">
        <v>133000861398</v>
      </c>
      <c r="CA1831" s="67">
        <v>52637385844</v>
      </c>
      <c r="CB1831" s="67">
        <v>80363475555</v>
      </c>
      <c r="CC1831" s="67">
        <v>391060076836</v>
      </c>
      <c r="CD1831" s="67">
        <v>406500000000</v>
      </c>
    </row>
    <row r="1832" spans="1:82">
      <c r="A1832" t="s">
        <v>2109</v>
      </c>
      <c r="B1832" t="s">
        <v>2110</v>
      </c>
      <c r="C1832" t="s">
        <v>71</v>
      </c>
      <c r="D1832" t="s">
        <v>63</v>
      </c>
      <c r="E1832" t="s">
        <v>153</v>
      </c>
      <c r="F1832" s="67">
        <v>2004</v>
      </c>
      <c r="G1832" t="s">
        <v>2120</v>
      </c>
      <c r="H1832" s="67">
        <v>15012984</v>
      </c>
      <c r="I1832" s="67">
        <v>147178146694</v>
      </c>
      <c r="J1832" s="67">
        <v>79761014556</v>
      </c>
      <c r="K1832" s="67">
        <v>134238470569</v>
      </c>
      <c r="L1832" s="67">
        <v>40169663033</v>
      </c>
      <c r="M1832" s="67">
        <v>30041219757</v>
      </c>
      <c r="N1832" s="67">
        <v>183885483</v>
      </c>
      <c r="O1832" s="67">
        <v>0</v>
      </c>
      <c r="P1832" s="67">
        <v>1546872909</v>
      </c>
      <c r="Q1832" s="67">
        <v>339819522</v>
      </c>
      <c r="R1832" s="67">
        <v>1564813817</v>
      </c>
      <c r="S1832" s="67">
        <v>0</v>
      </c>
      <c r="T1832" s="67">
        <v>6042768419</v>
      </c>
      <c r="U1832" s="67">
        <v>232472736108</v>
      </c>
      <c r="V1832" s="67">
        <v>112774902220</v>
      </c>
      <c r="W1832" s="67">
        <v>11831283877</v>
      </c>
      <c r="X1832" s="67">
        <v>8447716180</v>
      </c>
      <c r="Y1832" s="67">
        <v>210700000000</v>
      </c>
      <c r="Z1832" s="67">
        <v>1784753766</v>
      </c>
      <c r="AA1832" s="67">
        <v>30551500090</v>
      </c>
      <c r="AB1832" s="67">
        <v>39416294542</v>
      </c>
      <c r="AC1832" s="67">
        <v>115263867477</v>
      </c>
      <c r="AD1832" s="67">
        <v>2595571083</v>
      </c>
      <c r="AE1832" s="67"/>
      <c r="AF1832" s="67">
        <v>121196849</v>
      </c>
      <c r="AG1832" s="67">
        <v>3983078179</v>
      </c>
      <c r="AH1832" s="67">
        <v>0</v>
      </c>
      <c r="AI1832" s="67">
        <v>16979572347</v>
      </c>
      <c r="AJ1832" s="67">
        <v>0</v>
      </c>
      <c r="AK1832" s="67">
        <v>0</v>
      </c>
      <c r="AL1832" s="67">
        <v>0</v>
      </c>
      <c r="AM1832" s="67">
        <v>310632335898</v>
      </c>
      <c r="AN1832" s="67">
        <v>91226612383</v>
      </c>
      <c r="AO1832" s="67">
        <v>220298462962</v>
      </c>
      <c r="AP1832" s="67">
        <v>659153991560</v>
      </c>
      <c r="AQ1832" s="67">
        <v>696278592250</v>
      </c>
      <c r="AR1832" s="67">
        <v>145489003006</v>
      </c>
      <c r="AS1832" s="67">
        <v>117329841134</v>
      </c>
      <c r="AT1832" s="67">
        <v>28159161872</v>
      </c>
      <c r="AU1832" s="67">
        <v>24171000000</v>
      </c>
      <c r="AV1832" s="67">
        <v>40680000000</v>
      </c>
      <c r="AW1832" s="67">
        <v>32848168065</v>
      </c>
      <c r="AX1832" s="67">
        <v>29958122887</v>
      </c>
      <c r="AY1832" s="67">
        <v>12793301241</v>
      </c>
      <c r="AZ1832" s="67">
        <v>17164821645</v>
      </c>
      <c r="BA1832" s="67">
        <v>156848532</v>
      </c>
      <c r="BB1832" s="67">
        <v>0</v>
      </c>
      <c r="BC1832" s="67">
        <v>590325426</v>
      </c>
      <c r="BD1832" s="67">
        <v>321390158</v>
      </c>
      <c r="BE1832" s="67">
        <v>1252779963</v>
      </c>
      <c r="BF1832" s="67">
        <v>0</v>
      </c>
      <c r="BG1832" s="67">
        <v>568701100</v>
      </c>
      <c r="BH1832" s="67">
        <v>55546343068</v>
      </c>
      <c r="BI1832" s="67">
        <v>0</v>
      </c>
      <c r="BJ1832" s="67">
        <v>0</v>
      </c>
      <c r="BK1832" s="67">
        <v>17591704477</v>
      </c>
      <c r="BL1832" s="67">
        <v>37954638591</v>
      </c>
      <c r="BM1832" s="67">
        <v>468696462</v>
      </c>
      <c r="BN1832" s="67">
        <v>16797983242</v>
      </c>
      <c r="BO1832" s="67">
        <v>1362228635</v>
      </c>
      <c r="BP1832" s="67">
        <v>9406723147</v>
      </c>
      <c r="BQ1832" s="67">
        <v>335816823</v>
      </c>
      <c r="BR1832" s="67"/>
      <c r="BS1832" s="67">
        <v>0</v>
      </c>
      <c r="BT1832" s="67">
        <v>1780065107</v>
      </c>
      <c r="BU1832" s="67"/>
      <c r="BV1832" s="67">
        <v>5069746037</v>
      </c>
      <c r="BW1832" s="67"/>
      <c r="BX1832" s="67">
        <v>2733379138</v>
      </c>
      <c r="BY1832" s="67"/>
      <c r="BZ1832" s="67">
        <v>178399199985</v>
      </c>
      <c r="CA1832" s="67">
        <v>72972863515</v>
      </c>
      <c r="CB1832" s="67">
        <v>105426336470</v>
      </c>
      <c r="CC1832" s="67">
        <v>395773714124</v>
      </c>
      <c r="CD1832" s="67">
        <v>412300000000</v>
      </c>
    </row>
    <row r="1833" spans="1:82">
      <c r="A1833" t="s">
        <v>2109</v>
      </c>
      <c r="B1833" t="s">
        <v>2110</v>
      </c>
      <c r="C1833" t="s">
        <v>71</v>
      </c>
      <c r="D1833" t="s">
        <v>63</v>
      </c>
      <c r="E1833" t="s">
        <v>153</v>
      </c>
      <c r="F1833" s="67">
        <v>2005</v>
      </c>
      <c r="G1833" t="s">
        <v>2121</v>
      </c>
      <c r="H1833" s="67">
        <v>15147029</v>
      </c>
      <c r="I1833" s="67">
        <v>149789151326</v>
      </c>
      <c r="J1833" s="67">
        <v>97348751840</v>
      </c>
      <c r="K1833" s="67">
        <v>162557722926</v>
      </c>
      <c r="L1833" s="67">
        <v>40093769463</v>
      </c>
      <c r="M1833" s="67">
        <v>29986906396</v>
      </c>
      <c r="N1833" s="67">
        <v>191650727</v>
      </c>
      <c r="O1833" s="67">
        <v>0</v>
      </c>
      <c r="P1833" s="67">
        <v>1543175386</v>
      </c>
      <c r="Q1833" s="67">
        <v>339007244</v>
      </c>
      <c r="R1833" s="67">
        <v>1561073409</v>
      </c>
      <c r="S1833" s="67">
        <v>0</v>
      </c>
      <c r="T1833" s="67">
        <v>5929492384</v>
      </c>
      <c r="U1833" s="67">
        <v>232262053867</v>
      </c>
      <c r="V1833" s="67">
        <v>112774902220</v>
      </c>
      <c r="W1833" s="67">
        <v>11831283877</v>
      </c>
      <c r="X1833" s="67">
        <v>8453388155</v>
      </c>
      <c r="Y1833" s="67">
        <v>210000000000</v>
      </c>
      <c r="Z1833" s="67">
        <v>1784753766</v>
      </c>
      <c r="AA1833" s="67">
        <v>30551500090</v>
      </c>
      <c r="AB1833" s="67">
        <v>38874020089</v>
      </c>
      <c r="AC1833" s="67">
        <v>115263867477</v>
      </c>
      <c r="AD1833" s="67">
        <v>2595571083</v>
      </c>
      <c r="AE1833" s="67"/>
      <c r="AF1833" s="67">
        <v>132661416</v>
      </c>
      <c r="AG1833" s="67">
        <v>3833804128</v>
      </c>
      <c r="AH1833" s="67">
        <v>0</v>
      </c>
      <c r="AI1833" s="67">
        <v>16979572347</v>
      </c>
      <c r="AJ1833" s="67">
        <v>0</v>
      </c>
      <c r="AK1833" s="67">
        <v>0</v>
      </c>
      <c r="AL1833" s="67">
        <v>0</v>
      </c>
      <c r="AM1833" s="67">
        <v>319676858184</v>
      </c>
      <c r="AN1833" s="67">
        <v>94234603011</v>
      </c>
      <c r="AO1833" s="67">
        <v>226106494159</v>
      </c>
      <c r="AP1833" s="67">
        <v>651912894344</v>
      </c>
      <c r="AQ1833" s="67">
        <v>707354072336</v>
      </c>
      <c r="AR1833" s="67">
        <v>166431891886</v>
      </c>
      <c r="AS1833" s="67">
        <v>134219267650</v>
      </c>
      <c r="AT1833" s="67">
        <v>32212624236</v>
      </c>
      <c r="AU1833" s="67">
        <v>31737000000</v>
      </c>
      <c r="AV1833" s="67">
        <v>52996000000</v>
      </c>
      <c r="AW1833" s="67">
        <v>37835648132</v>
      </c>
      <c r="AX1833" s="67">
        <v>34510036214</v>
      </c>
      <c r="AY1833" s="67">
        <v>14715600652</v>
      </c>
      <c r="AZ1833" s="67">
        <v>19794435562</v>
      </c>
      <c r="BA1833" s="67">
        <v>312850167</v>
      </c>
      <c r="BB1833" s="67">
        <v>0</v>
      </c>
      <c r="BC1833" s="67">
        <v>588855126</v>
      </c>
      <c r="BD1833" s="67">
        <v>328162057</v>
      </c>
      <c r="BE1833" s="67">
        <v>1306286446</v>
      </c>
      <c r="BF1833" s="67">
        <v>0</v>
      </c>
      <c r="BG1833" s="67">
        <v>789458122</v>
      </c>
      <c r="BH1833" s="67">
        <v>181751386194</v>
      </c>
      <c r="BI1833" s="67">
        <v>118547129730</v>
      </c>
      <c r="BJ1833" s="67">
        <v>0</v>
      </c>
      <c r="BK1833" s="67">
        <v>8795595093</v>
      </c>
      <c r="BL1833" s="67">
        <v>54408661371</v>
      </c>
      <c r="BM1833" s="67">
        <v>515199415</v>
      </c>
      <c r="BN1833" s="67">
        <v>18438352340</v>
      </c>
      <c r="BO1833" s="67">
        <v>1288975573</v>
      </c>
      <c r="BP1833" s="67">
        <v>19403398709</v>
      </c>
      <c r="BQ1833" s="67">
        <v>353501444</v>
      </c>
      <c r="BR1833" s="67">
        <v>3665947</v>
      </c>
      <c r="BS1833" s="67">
        <v>0</v>
      </c>
      <c r="BT1833" s="67">
        <v>1885831461</v>
      </c>
      <c r="BU1833" s="67"/>
      <c r="BV1833" s="67">
        <v>6505461576</v>
      </c>
      <c r="BW1833" s="67"/>
      <c r="BX1833" s="67">
        <v>6014274906</v>
      </c>
      <c r="BY1833" s="67"/>
      <c r="BZ1833" s="67">
        <v>224783407579</v>
      </c>
      <c r="CA1833" s="67">
        <v>95631043605</v>
      </c>
      <c r="CB1833" s="67">
        <v>129152363974</v>
      </c>
      <c r="CC1833" s="67">
        <v>589543333790</v>
      </c>
      <c r="CD1833" s="67">
        <v>610800000000</v>
      </c>
    </row>
    <row r="1834" spans="1:82">
      <c r="A1834" t="s">
        <v>2109</v>
      </c>
      <c r="B1834" t="s">
        <v>2110</v>
      </c>
      <c r="C1834" t="s">
        <v>71</v>
      </c>
      <c r="D1834" t="s">
        <v>63</v>
      </c>
      <c r="E1834" t="s">
        <v>153</v>
      </c>
      <c r="F1834" s="67">
        <v>2006</v>
      </c>
      <c r="G1834" t="s">
        <v>2122</v>
      </c>
      <c r="H1834" s="67">
        <v>15308085</v>
      </c>
      <c r="I1834" s="67">
        <v>154759022209</v>
      </c>
      <c r="J1834" s="67">
        <v>174781968618</v>
      </c>
      <c r="K1834" s="67">
        <v>260363092992</v>
      </c>
      <c r="L1834" s="67">
        <v>40005447796</v>
      </c>
      <c r="M1834" s="67">
        <v>29929061610</v>
      </c>
      <c r="N1834" s="67">
        <v>199415971</v>
      </c>
      <c r="O1834" s="67">
        <v>0</v>
      </c>
      <c r="P1834" s="67">
        <v>1539477813</v>
      </c>
      <c r="Q1834" s="67">
        <v>338194955</v>
      </c>
      <c r="R1834" s="67">
        <v>1557332952</v>
      </c>
      <c r="S1834" s="67">
        <v>0</v>
      </c>
      <c r="T1834" s="67">
        <v>5821108669</v>
      </c>
      <c r="U1834" s="67">
        <v>224835360103</v>
      </c>
      <c r="V1834" s="67">
        <v>112774902220</v>
      </c>
      <c r="W1834" s="67">
        <v>11831283877</v>
      </c>
      <c r="X1834" s="67">
        <v>8427281230</v>
      </c>
      <c r="Y1834" s="67">
        <v>200300000000</v>
      </c>
      <c r="Z1834" s="67">
        <v>1835746731</v>
      </c>
      <c r="AA1834" s="67">
        <v>30551500090</v>
      </c>
      <c r="AB1834" s="67">
        <v>38365502298</v>
      </c>
      <c r="AC1834" s="67">
        <v>115263867477</v>
      </c>
      <c r="AD1834" s="67">
        <v>2595571083</v>
      </c>
      <c r="AE1834" s="67"/>
      <c r="AF1834" s="67">
        <v>144125983</v>
      </c>
      <c r="AG1834" s="67">
        <v>3664368917</v>
      </c>
      <c r="AH1834" s="67">
        <v>0</v>
      </c>
      <c r="AI1834" s="67">
        <v>7923800429</v>
      </c>
      <c r="AJ1834" s="67">
        <v>0</v>
      </c>
      <c r="AK1834" s="67">
        <v>0</v>
      </c>
      <c r="AL1834" s="67">
        <v>0</v>
      </c>
      <c r="AM1834" s="67">
        <v>325164968616</v>
      </c>
      <c r="AN1834" s="67">
        <v>96223272769</v>
      </c>
      <c r="AO1834" s="67">
        <v>229331623589</v>
      </c>
      <c r="AP1834" s="67">
        <v>582127501088</v>
      </c>
      <c r="AQ1834" s="67">
        <v>708464710275</v>
      </c>
      <c r="AR1834" s="67">
        <v>200926335109</v>
      </c>
      <c r="AS1834" s="67">
        <v>162037367023</v>
      </c>
      <c r="AT1834" s="67">
        <v>38888968086</v>
      </c>
      <c r="AU1834" s="67">
        <v>61951000000</v>
      </c>
      <c r="AV1834" s="67">
        <v>92285000000</v>
      </c>
      <c r="AW1834" s="67">
        <v>43234108521</v>
      </c>
      <c r="AX1834" s="67">
        <v>39410239023</v>
      </c>
      <c r="AY1834" s="67">
        <v>16694243510</v>
      </c>
      <c r="AZ1834" s="67">
        <v>22715995513</v>
      </c>
      <c r="BA1834" s="67">
        <v>44074376</v>
      </c>
      <c r="BB1834" s="67">
        <v>0</v>
      </c>
      <c r="BC1834" s="67">
        <v>715300921</v>
      </c>
      <c r="BD1834" s="67">
        <v>332467752</v>
      </c>
      <c r="BE1834" s="67">
        <v>1324024222</v>
      </c>
      <c r="BF1834" s="67">
        <v>0</v>
      </c>
      <c r="BG1834" s="67">
        <v>1408002228</v>
      </c>
      <c r="BH1834" s="67">
        <v>415417371408</v>
      </c>
      <c r="BI1834" s="67">
        <v>303313556084</v>
      </c>
      <c r="BJ1834" s="67">
        <v>0</v>
      </c>
      <c r="BK1834" s="67">
        <v>11775877326</v>
      </c>
      <c r="BL1834" s="67">
        <v>100327937998</v>
      </c>
      <c r="BM1834" s="67">
        <v>1338916257</v>
      </c>
      <c r="BN1834" s="67">
        <v>41915766273</v>
      </c>
      <c r="BO1834" s="67">
        <v>3500399675</v>
      </c>
      <c r="BP1834" s="67">
        <v>24359297561</v>
      </c>
      <c r="BQ1834" s="67">
        <v>1028273519</v>
      </c>
      <c r="BR1834" s="67">
        <v>34688776</v>
      </c>
      <c r="BS1834" s="67">
        <v>0</v>
      </c>
      <c r="BT1834" s="67">
        <v>3459717914</v>
      </c>
      <c r="BU1834" s="67"/>
      <c r="BV1834" s="67">
        <v>19948787812</v>
      </c>
      <c r="BW1834" s="67"/>
      <c r="BX1834" s="67">
        <v>4742090211</v>
      </c>
      <c r="BY1834" s="67"/>
      <c r="BZ1834" s="67">
        <v>296796583879</v>
      </c>
      <c r="CA1834" s="67">
        <v>126242761579</v>
      </c>
      <c r="CB1834" s="67">
        <v>170553822300</v>
      </c>
      <c r="CC1834" s="67">
        <v>926040398916</v>
      </c>
      <c r="CD1834" s="67">
        <v>956400000000</v>
      </c>
    </row>
    <row r="1835" spans="1:82">
      <c r="A1835" t="s">
        <v>2109</v>
      </c>
      <c r="B1835" t="s">
        <v>2110</v>
      </c>
      <c r="C1835" t="s">
        <v>71</v>
      </c>
      <c r="D1835" t="s">
        <v>63</v>
      </c>
      <c r="E1835" t="s">
        <v>153</v>
      </c>
      <c r="F1835" s="67">
        <v>2007</v>
      </c>
      <c r="G1835" t="s">
        <v>2123</v>
      </c>
      <c r="H1835" s="67">
        <v>15484192</v>
      </c>
      <c r="I1835" s="67">
        <v>161326895309</v>
      </c>
      <c r="J1835" s="67">
        <v>205083493884</v>
      </c>
      <c r="K1835" s="67">
        <v>322570761529</v>
      </c>
      <c r="L1835" s="67">
        <v>40018940496</v>
      </c>
      <c r="M1835" s="67">
        <v>29866781352</v>
      </c>
      <c r="N1835" s="67">
        <v>207181214</v>
      </c>
      <c r="O1835" s="67">
        <v>0</v>
      </c>
      <c r="P1835" s="67">
        <v>1535780290</v>
      </c>
      <c r="Q1835" s="67">
        <v>337382677</v>
      </c>
      <c r="R1835" s="67">
        <v>1553592544</v>
      </c>
      <c r="S1835" s="67">
        <v>0</v>
      </c>
      <c r="T1835" s="67">
        <v>6160936775</v>
      </c>
      <c r="U1835" s="67">
        <v>562346724699</v>
      </c>
      <c r="V1835" s="67">
        <v>375916340732</v>
      </c>
      <c r="W1835" s="67">
        <v>11831283877</v>
      </c>
      <c r="X1835" s="67">
        <v>8453387782</v>
      </c>
      <c r="Y1835" s="67">
        <v>208300000000</v>
      </c>
      <c r="Z1835" s="67">
        <v>1835746731</v>
      </c>
      <c r="AA1835" s="67">
        <v>39280500115</v>
      </c>
      <c r="AB1835" s="67">
        <v>37751069108</v>
      </c>
      <c r="AC1835" s="67">
        <v>115263867477</v>
      </c>
      <c r="AD1835" s="67">
        <v>2595571083</v>
      </c>
      <c r="AE1835" s="67"/>
      <c r="AF1835" s="67">
        <v>155590550</v>
      </c>
      <c r="AG1835" s="67">
        <v>3500211653</v>
      </c>
      <c r="AH1835" s="67">
        <v>0</v>
      </c>
      <c r="AI1835" s="67">
        <v>7923800429</v>
      </c>
      <c r="AJ1835" s="67">
        <v>0</v>
      </c>
      <c r="AK1835" s="67">
        <v>0</v>
      </c>
      <c r="AL1835" s="67">
        <v>0</v>
      </c>
      <c r="AM1835" s="67">
        <v>333081767168</v>
      </c>
      <c r="AN1835" s="67">
        <v>99000336256</v>
      </c>
      <c r="AO1835" s="67">
        <v>234288441221</v>
      </c>
      <c r="AP1835" s="67">
        <v>978955109277</v>
      </c>
      <c r="AQ1835" s="67">
        <v>1083950353522</v>
      </c>
      <c r="AR1835" s="67">
        <v>230234630642</v>
      </c>
      <c r="AS1835" s="67">
        <v>185673089227</v>
      </c>
      <c r="AT1835" s="67">
        <v>44561541415</v>
      </c>
      <c r="AU1835" s="67">
        <v>80576000000</v>
      </c>
      <c r="AV1835" s="67">
        <v>126736000000</v>
      </c>
      <c r="AW1835" s="67">
        <v>62203678329</v>
      </c>
      <c r="AX1835" s="67">
        <v>56517087605</v>
      </c>
      <c r="AY1835" s="67">
        <v>24612571529</v>
      </c>
      <c r="AZ1835" s="67">
        <v>31904516076</v>
      </c>
      <c r="BA1835" s="67">
        <v>123871968</v>
      </c>
      <c r="BB1835" s="67">
        <v>0</v>
      </c>
      <c r="BC1835" s="67">
        <v>892472063</v>
      </c>
      <c r="BD1835" s="67">
        <v>336120251</v>
      </c>
      <c r="BE1835" s="67">
        <v>1336509580</v>
      </c>
      <c r="BF1835" s="67">
        <v>0</v>
      </c>
      <c r="BG1835" s="67">
        <v>2997616862</v>
      </c>
      <c r="BH1835" s="67">
        <v>656648591407</v>
      </c>
      <c r="BI1835" s="67">
        <v>497251634900</v>
      </c>
      <c r="BJ1835" s="67">
        <v>0</v>
      </c>
      <c r="BK1835" s="67">
        <v>22742117868</v>
      </c>
      <c r="BL1835" s="67">
        <v>136654838638</v>
      </c>
      <c r="BM1835" s="67">
        <v>1758032263</v>
      </c>
      <c r="BN1835" s="67">
        <v>47111036903</v>
      </c>
      <c r="BO1835" s="67">
        <v>4244715721</v>
      </c>
      <c r="BP1835" s="67">
        <v>54615623831</v>
      </c>
      <c r="BQ1835" s="67">
        <v>1708071785</v>
      </c>
      <c r="BR1835" s="67">
        <v>95417989</v>
      </c>
      <c r="BS1835" s="67">
        <v>0</v>
      </c>
      <c r="BT1835" s="67">
        <v>3517148418</v>
      </c>
      <c r="BU1835" s="67"/>
      <c r="BV1835" s="67">
        <v>17908177842</v>
      </c>
      <c r="BW1835" s="67"/>
      <c r="BX1835" s="67">
        <v>5696613887</v>
      </c>
      <c r="BY1835" s="67"/>
      <c r="BZ1835" s="67">
        <v>312303126410</v>
      </c>
      <c r="CA1835" s="67">
        <v>103236703465</v>
      </c>
      <c r="CB1835" s="67">
        <v>209066422946</v>
      </c>
      <c r="CC1835" s="67">
        <v>1215230026787</v>
      </c>
      <c r="CD1835" s="67">
        <v>1261000000000</v>
      </c>
    </row>
    <row r="1836" spans="1:82">
      <c r="A1836" t="s">
        <v>2109</v>
      </c>
      <c r="B1836" t="s">
        <v>2110</v>
      </c>
      <c r="C1836" t="s">
        <v>71</v>
      </c>
      <c r="D1836" t="s">
        <v>63</v>
      </c>
      <c r="E1836" t="s">
        <v>153</v>
      </c>
      <c r="F1836" s="67">
        <v>2008</v>
      </c>
      <c r="G1836" t="s">
        <v>2124</v>
      </c>
      <c r="H1836" s="67">
        <v>15776938</v>
      </c>
      <c r="I1836" s="67">
        <v>168037383881</v>
      </c>
      <c r="J1836" s="67">
        <v>210079536767</v>
      </c>
      <c r="K1836" s="67">
        <v>298745069077</v>
      </c>
      <c r="L1836" s="67">
        <v>39735750272</v>
      </c>
      <c r="M1836" s="67">
        <v>29784258952</v>
      </c>
      <c r="N1836" s="67">
        <v>214946458</v>
      </c>
      <c r="O1836" s="67">
        <v>0</v>
      </c>
      <c r="P1836" s="67">
        <v>1532082767</v>
      </c>
      <c r="Q1836" s="67">
        <v>336570399</v>
      </c>
      <c r="R1836" s="67">
        <v>1549852136</v>
      </c>
      <c r="S1836" s="67">
        <v>0</v>
      </c>
      <c r="T1836" s="67">
        <v>5592298605</v>
      </c>
      <c r="U1836" s="67">
        <v>574944905468</v>
      </c>
      <c r="V1836" s="67">
        <v>375916340732</v>
      </c>
      <c r="W1836" s="67">
        <v>11831283877</v>
      </c>
      <c r="X1836" s="67">
        <v>9074563242</v>
      </c>
      <c r="Y1836" s="67">
        <v>209000000000</v>
      </c>
      <c r="Z1836" s="67">
        <v>1835746731</v>
      </c>
      <c r="AA1836" s="67">
        <v>39280500115</v>
      </c>
      <c r="AB1836" s="67">
        <v>37115801948</v>
      </c>
      <c r="AC1836" s="67">
        <v>115263867477</v>
      </c>
      <c r="AD1836" s="67">
        <v>2400903252</v>
      </c>
      <c r="AE1836" s="67"/>
      <c r="AF1836" s="67">
        <v>167055117</v>
      </c>
      <c r="AG1836" s="67">
        <v>3352988950</v>
      </c>
      <c r="AH1836" s="67">
        <v>0</v>
      </c>
      <c r="AI1836" s="67">
        <v>9621757663</v>
      </c>
      <c r="AJ1836" s="67">
        <v>0</v>
      </c>
      <c r="AK1836" s="67">
        <v>0</v>
      </c>
      <c r="AL1836" s="67">
        <v>0</v>
      </c>
      <c r="AM1836" s="67">
        <v>340786583595</v>
      </c>
      <c r="AN1836" s="67">
        <v>101781545061</v>
      </c>
      <c r="AO1836" s="67">
        <v>239139408833</v>
      </c>
      <c r="AP1836" s="67">
        <v>1035328464935</v>
      </c>
      <c r="AQ1836" s="67">
        <v>1109063513077</v>
      </c>
      <c r="AR1836" s="67">
        <v>271456102011</v>
      </c>
      <c r="AS1836" s="67">
        <v>218916211299</v>
      </c>
      <c r="AT1836" s="67">
        <v>52539890712</v>
      </c>
      <c r="AU1836" s="67">
        <v>96686000000</v>
      </c>
      <c r="AV1836" s="67">
        <v>137493000000</v>
      </c>
      <c r="AW1836" s="67">
        <v>77695950229</v>
      </c>
      <c r="AX1836" s="67">
        <v>71414039405</v>
      </c>
      <c r="AY1836" s="67">
        <v>30696428241</v>
      </c>
      <c r="AZ1836" s="67">
        <v>40717611164</v>
      </c>
      <c r="BA1836" s="67">
        <v>140631650</v>
      </c>
      <c r="BB1836" s="67">
        <v>0</v>
      </c>
      <c r="BC1836" s="67">
        <v>922613212</v>
      </c>
      <c r="BD1836" s="67">
        <v>332414913</v>
      </c>
      <c r="BE1836" s="67">
        <v>1324030837</v>
      </c>
      <c r="BF1836" s="67">
        <v>0</v>
      </c>
      <c r="BG1836" s="67">
        <v>3562220212</v>
      </c>
      <c r="BH1836" s="67">
        <v>270000404538</v>
      </c>
      <c r="BI1836" s="67">
        <v>13914285657</v>
      </c>
      <c r="BJ1836" s="67">
        <v>10324276998</v>
      </c>
      <c r="BK1836" s="67">
        <v>118706491200</v>
      </c>
      <c r="BL1836" s="67">
        <v>127055350683</v>
      </c>
      <c r="BM1836" s="67">
        <v>867794480</v>
      </c>
      <c r="BN1836" s="67">
        <v>39155494820</v>
      </c>
      <c r="BO1836" s="67">
        <v>4012610533</v>
      </c>
      <c r="BP1836" s="67">
        <v>65678371791</v>
      </c>
      <c r="BQ1836" s="67">
        <v>822499089</v>
      </c>
      <c r="BR1836" s="67">
        <v>18054204</v>
      </c>
      <c r="BS1836" s="67">
        <v>5326752148</v>
      </c>
      <c r="BT1836" s="67">
        <v>2934540479</v>
      </c>
      <c r="BU1836" s="67"/>
      <c r="BV1836" s="67">
        <v>8239233139</v>
      </c>
      <c r="BW1836" s="67"/>
      <c r="BX1836" s="67">
        <v>0</v>
      </c>
      <c r="BY1836" s="67"/>
      <c r="BZ1836" s="67">
        <v>368285494184</v>
      </c>
      <c r="CA1836" s="67">
        <v>120797537740</v>
      </c>
      <c r="CB1836" s="67">
        <v>247487956444</v>
      </c>
      <c r="CC1836" s="67">
        <v>946630950962</v>
      </c>
      <c r="CD1836" s="67">
        <v>987400000000</v>
      </c>
    </row>
    <row r="1837" spans="1:82">
      <c r="A1837" t="s">
        <v>2109</v>
      </c>
      <c r="B1837" t="s">
        <v>2110</v>
      </c>
      <c r="C1837" t="s">
        <v>71</v>
      </c>
      <c r="D1837" t="s">
        <v>63</v>
      </c>
      <c r="E1837" t="s">
        <v>153</v>
      </c>
      <c r="F1837" s="67">
        <v>2009</v>
      </c>
      <c r="G1837" t="s">
        <v>2125</v>
      </c>
      <c r="H1837" s="67">
        <v>16092822</v>
      </c>
      <c r="I1837" s="67">
        <v>174216133550</v>
      </c>
      <c r="J1837" s="67">
        <v>205875047548</v>
      </c>
      <c r="K1837" s="67">
        <v>297756832436</v>
      </c>
      <c r="L1837" s="67">
        <v>39596173358</v>
      </c>
      <c r="M1837" s="67">
        <v>29774639341</v>
      </c>
      <c r="N1837" s="67">
        <v>222711702</v>
      </c>
      <c r="O1837" s="67">
        <v>0</v>
      </c>
      <c r="P1837" s="67">
        <v>1528385194</v>
      </c>
      <c r="Q1837" s="67">
        <v>335758111</v>
      </c>
      <c r="R1837" s="67">
        <v>1546111678</v>
      </c>
      <c r="S1837" s="67">
        <v>0</v>
      </c>
      <c r="T1837" s="67">
        <v>5147850109</v>
      </c>
      <c r="U1837" s="67">
        <v>573754938713</v>
      </c>
      <c r="V1837" s="67">
        <v>375916340732</v>
      </c>
      <c r="W1837" s="67">
        <v>11831283877</v>
      </c>
      <c r="X1837" s="67">
        <v>9047324968</v>
      </c>
      <c r="Y1837" s="67">
        <v>207600000000</v>
      </c>
      <c r="Z1837" s="67">
        <v>1835746731</v>
      </c>
      <c r="AA1837" s="67">
        <v>39280500115</v>
      </c>
      <c r="AB1837" s="67">
        <v>36529494618</v>
      </c>
      <c r="AC1837" s="67">
        <v>115263867477</v>
      </c>
      <c r="AD1837" s="67">
        <v>2206235421</v>
      </c>
      <c r="AE1837" s="67"/>
      <c r="AF1837" s="67">
        <v>178519684</v>
      </c>
      <c r="AG1837" s="67">
        <v>3221508244</v>
      </c>
      <c r="AH1837" s="67">
        <v>0</v>
      </c>
      <c r="AI1837" s="67">
        <v>9055771918</v>
      </c>
      <c r="AJ1837" s="67">
        <v>0</v>
      </c>
      <c r="AK1837" s="67">
        <v>0</v>
      </c>
      <c r="AL1837" s="67">
        <v>0</v>
      </c>
      <c r="AM1837" s="67">
        <v>342314717988</v>
      </c>
      <c r="AN1837" s="67">
        <v>102724749920</v>
      </c>
      <c r="AO1837" s="67">
        <v>239658458490</v>
      </c>
      <c r="AP1837" s="67">
        <v>1045436854924</v>
      </c>
      <c r="AQ1837" s="67">
        <v>1118545868425</v>
      </c>
      <c r="AR1837" s="67">
        <v>255894403365</v>
      </c>
      <c r="AS1837" s="67">
        <v>206366454327</v>
      </c>
      <c r="AT1837" s="67">
        <v>49527949038</v>
      </c>
      <c r="AU1837" s="67">
        <v>101683000000</v>
      </c>
      <c r="AV1837" s="67">
        <v>147064000000</v>
      </c>
      <c r="AW1837" s="67">
        <v>76166636813</v>
      </c>
      <c r="AX1837" s="67">
        <v>71089178699</v>
      </c>
      <c r="AY1837" s="67">
        <v>31185719445</v>
      </c>
      <c r="AZ1837" s="67">
        <v>39903459254</v>
      </c>
      <c r="BA1837" s="67">
        <v>157772968</v>
      </c>
      <c r="BB1837" s="67">
        <v>0</v>
      </c>
      <c r="BC1837" s="67">
        <v>871152714</v>
      </c>
      <c r="BD1837" s="67">
        <v>328372867</v>
      </c>
      <c r="BE1837" s="67">
        <v>1310016403</v>
      </c>
      <c r="BF1837" s="67">
        <v>0</v>
      </c>
      <c r="BG1837" s="67">
        <v>2410143163</v>
      </c>
      <c r="BH1837" s="67">
        <v>531888326544</v>
      </c>
      <c r="BI1837" s="67">
        <v>419531469594</v>
      </c>
      <c r="BJ1837" s="67">
        <v>10444675720</v>
      </c>
      <c r="BK1837" s="67">
        <v>20255287168</v>
      </c>
      <c r="BL1837" s="67">
        <v>81656894062</v>
      </c>
      <c r="BM1837" s="67">
        <v>939475374</v>
      </c>
      <c r="BN1837" s="67">
        <v>30358489636</v>
      </c>
      <c r="BO1837" s="67">
        <v>6731576483</v>
      </c>
      <c r="BP1837" s="67">
        <v>27413201037</v>
      </c>
      <c r="BQ1837" s="67">
        <v>683865264</v>
      </c>
      <c r="BR1837" s="67">
        <v>0</v>
      </c>
      <c r="BS1837" s="67">
        <v>4579370325</v>
      </c>
      <c r="BT1837" s="67">
        <v>3017511802</v>
      </c>
      <c r="BU1837" s="67"/>
      <c r="BV1837" s="67">
        <v>7933404142</v>
      </c>
      <c r="BW1837" s="67"/>
      <c r="BX1837" s="67">
        <v>0</v>
      </c>
      <c r="BY1837" s="67"/>
      <c r="BZ1837" s="67">
        <v>320834831184</v>
      </c>
      <c r="CA1837" s="67">
        <v>104466685790</v>
      </c>
      <c r="CB1837" s="67">
        <v>216368145394</v>
      </c>
      <c r="CC1837" s="67">
        <v>1139403197907</v>
      </c>
      <c r="CD1837" s="67">
        <v>1185000000000</v>
      </c>
    </row>
    <row r="1838" spans="1:82">
      <c r="A1838" t="s">
        <v>2109</v>
      </c>
      <c r="B1838" t="s">
        <v>2110</v>
      </c>
      <c r="C1838" t="s">
        <v>71</v>
      </c>
      <c r="D1838" t="s">
        <v>63</v>
      </c>
      <c r="E1838" t="s">
        <v>153</v>
      </c>
      <c r="F1838" s="67">
        <v>2010</v>
      </c>
      <c r="G1838" t="s">
        <v>2126</v>
      </c>
      <c r="H1838" s="67">
        <v>16321872</v>
      </c>
      <c r="I1838" s="67">
        <v>179962989477</v>
      </c>
      <c r="J1838" s="67">
        <v>220939370796</v>
      </c>
      <c r="K1838" s="67">
        <v>293678435311</v>
      </c>
      <c r="L1838" s="67">
        <v>41033950305</v>
      </c>
      <c r="M1838" s="67">
        <v>30675647804</v>
      </c>
      <c r="N1838" s="67">
        <v>230476946</v>
      </c>
      <c r="O1838" s="67">
        <v>0</v>
      </c>
      <c r="P1838" s="67">
        <v>1524687681</v>
      </c>
      <c r="Q1838" s="67">
        <v>334945835</v>
      </c>
      <c r="R1838" s="67">
        <v>1542371280</v>
      </c>
      <c r="S1838" s="67">
        <v>0</v>
      </c>
      <c r="T1838" s="67">
        <v>6037883625</v>
      </c>
      <c r="U1838" s="67">
        <v>470219976754</v>
      </c>
      <c r="V1838" s="67">
        <v>375916340732</v>
      </c>
      <c r="W1838" s="67">
        <v>11831283877</v>
      </c>
      <c r="X1838" s="67">
        <v>9017365676</v>
      </c>
      <c r="Y1838" s="67">
        <v>105700000000</v>
      </c>
      <c r="Z1838" s="67">
        <v>815887436</v>
      </c>
      <c r="AA1838" s="67">
        <v>15275750045</v>
      </c>
      <c r="AB1838" s="67">
        <v>35886485104</v>
      </c>
      <c r="AC1838" s="67">
        <v>41661637562</v>
      </c>
      <c r="AD1838" s="67">
        <v>2011567590</v>
      </c>
      <c r="AE1838" s="67"/>
      <c r="AF1838" s="67">
        <v>189984250</v>
      </c>
      <c r="AG1838" s="67">
        <v>3095625010</v>
      </c>
      <c r="AH1838" s="67">
        <v>0</v>
      </c>
      <c r="AI1838" s="67">
        <v>6791828939</v>
      </c>
      <c r="AJ1838" s="67">
        <v>0</v>
      </c>
      <c r="AK1838" s="67">
        <v>0</v>
      </c>
      <c r="AL1838" s="67">
        <v>0</v>
      </c>
      <c r="AM1838" s="67">
        <v>346572563610</v>
      </c>
      <c r="AN1838" s="67">
        <v>104252404485</v>
      </c>
      <c r="AO1838" s="67">
        <v>242359226610</v>
      </c>
      <c r="AP1838" s="67">
        <v>984358365521</v>
      </c>
      <c r="AQ1838" s="67">
        <v>1057689851934</v>
      </c>
      <c r="AR1838" s="67">
        <v>287919041372</v>
      </c>
      <c r="AS1838" s="67">
        <v>232192775300</v>
      </c>
      <c r="AT1838" s="67">
        <v>55726266072</v>
      </c>
      <c r="AU1838" s="67">
        <v>117199000000</v>
      </c>
      <c r="AV1838" s="67">
        <v>155784000000</v>
      </c>
      <c r="AW1838" s="67">
        <v>62810095767</v>
      </c>
      <c r="AX1838" s="67">
        <v>55309876435</v>
      </c>
      <c r="AY1838" s="67">
        <v>22711857732</v>
      </c>
      <c r="AZ1838" s="67">
        <v>32598018702</v>
      </c>
      <c r="BA1838" s="67">
        <v>147419362</v>
      </c>
      <c r="BB1838" s="67">
        <v>0</v>
      </c>
      <c r="BC1838" s="67">
        <v>908645363</v>
      </c>
      <c r="BD1838" s="67">
        <v>323704093</v>
      </c>
      <c r="BE1838" s="67">
        <v>1300653672</v>
      </c>
      <c r="BF1838" s="67">
        <v>0</v>
      </c>
      <c r="BG1838" s="67">
        <v>4819796842</v>
      </c>
      <c r="BH1838" s="67">
        <v>333818812731</v>
      </c>
      <c r="BI1838" s="67">
        <v>155032338606</v>
      </c>
      <c r="BJ1838" s="67">
        <v>5708182907</v>
      </c>
      <c r="BK1838" s="67">
        <v>55405702205</v>
      </c>
      <c r="BL1838" s="67">
        <v>117672589014</v>
      </c>
      <c r="BM1838" s="67">
        <v>736941836</v>
      </c>
      <c r="BN1838" s="67">
        <v>25801184168</v>
      </c>
      <c r="BO1838" s="67">
        <v>9959573030</v>
      </c>
      <c r="BP1838" s="67">
        <v>66113541190</v>
      </c>
      <c r="BQ1838" s="67">
        <v>905843032</v>
      </c>
      <c r="BR1838" s="67">
        <v>4395394</v>
      </c>
      <c r="BS1838" s="67">
        <v>1538029423</v>
      </c>
      <c r="BT1838" s="67">
        <v>3844885523</v>
      </c>
      <c r="BU1838" s="67"/>
      <c r="BV1838" s="67">
        <v>8768195419</v>
      </c>
      <c r="BW1838" s="67"/>
      <c r="BX1838" s="67">
        <v>0</v>
      </c>
      <c r="BY1838" s="67"/>
      <c r="BZ1838" s="67">
        <v>405962670561</v>
      </c>
      <c r="CA1838" s="67">
        <v>131663344271</v>
      </c>
      <c r="CB1838" s="67">
        <v>274299326290</v>
      </c>
      <c r="CC1838" s="67">
        <v>1051925620431</v>
      </c>
      <c r="CD1838" s="67">
        <v>1091000000000</v>
      </c>
    </row>
    <row r="1839" spans="1:82">
      <c r="A1839" t="s">
        <v>2109</v>
      </c>
      <c r="B1839" t="s">
        <v>2110</v>
      </c>
      <c r="C1839" t="s">
        <v>71</v>
      </c>
      <c r="D1839" t="s">
        <v>63</v>
      </c>
      <c r="E1839" t="s">
        <v>153</v>
      </c>
      <c r="F1839" s="67">
        <v>2011</v>
      </c>
      <c r="G1839" t="s">
        <v>2127</v>
      </c>
      <c r="H1839" s="67">
        <v>16557202</v>
      </c>
      <c r="I1839" s="67">
        <v>185760063906</v>
      </c>
      <c r="J1839" s="67">
        <v>245872270800</v>
      </c>
      <c r="K1839" s="67">
        <v>310097453854</v>
      </c>
      <c r="L1839" s="67">
        <v>40973615372</v>
      </c>
      <c r="M1839" s="67">
        <v>30651167947</v>
      </c>
      <c r="N1839" s="67">
        <v>235997640</v>
      </c>
      <c r="O1839" s="67">
        <v>0</v>
      </c>
      <c r="P1839" s="67">
        <v>1547074540</v>
      </c>
      <c r="Q1839" s="67">
        <v>339863816</v>
      </c>
      <c r="R1839" s="67">
        <v>1565017787</v>
      </c>
      <c r="S1839" s="67">
        <v>0</v>
      </c>
      <c r="T1839" s="67">
        <v>5939653357</v>
      </c>
      <c r="U1839" s="67">
        <v>457902881869</v>
      </c>
      <c r="V1839" s="67">
        <v>375916340732</v>
      </c>
      <c r="W1839" s="67">
        <v>11831283877</v>
      </c>
      <c r="X1839" s="67">
        <v>9074563242</v>
      </c>
      <c r="Y1839" s="67">
        <v>96510000000</v>
      </c>
      <c r="Z1839" s="67">
        <v>815887436</v>
      </c>
      <c r="AA1839" s="67">
        <v>15275750045</v>
      </c>
      <c r="AB1839" s="67">
        <v>35034206809</v>
      </c>
      <c r="AC1839" s="67">
        <v>34718031302</v>
      </c>
      <c r="AD1839" s="67">
        <v>1816899758</v>
      </c>
      <c r="AE1839" s="67"/>
      <c r="AF1839" s="67">
        <v>201448817</v>
      </c>
      <c r="AG1839" s="67">
        <v>2983199045</v>
      </c>
      <c r="AH1839" s="67">
        <v>0</v>
      </c>
      <c r="AI1839" s="67">
        <v>5659857449</v>
      </c>
      <c r="AJ1839" s="67">
        <v>0</v>
      </c>
      <c r="AK1839" s="67">
        <v>0</v>
      </c>
      <c r="AL1839" s="67">
        <v>0</v>
      </c>
      <c r="AM1839" s="67">
        <v>349190530969</v>
      </c>
      <c r="AN1839" s="67">
        <v>105170394851</v>
      </c>
      <c r="AO1839" s="67">
        <v>244045015491</v>
      </c>
      <c r="AP1839" s="67">
        <v>974549584695</v>
      </c>
      <c r="AQ1839" s="67">
        <v>1054272909926</v>
      </c>
      <c r="AR1839" s="67">
        <v>330029583436</v>
      </c>
      <c r="AS1839" s="67">
        <v>266152889868</v>
      </c>
      <c r="AT1839" s="67">
        <v>63876693568</v>
      </c>
      <c r="AU1839" s="67">
        <v>141413000000</v>
      </c>
      <c r="AV1839" s="67">
        <v>178352000000</v>
      </c>
      <c r="AW1839" s="67">
        <v>47412725115</v>
      </c>
      <c r="AX1839" s="67">
        <v>38854588486</v>
      </c>
      <c r="AY1839" s="67">
        <v>17118953478</v>
      </c>
      <c r="AZ1839" s="67">
        <v>21735635009</v>
      </c>
      <c r="BA1839" s="67">
        <v>193961742</v>
      </c>
      <c r="BB1839" s="67">
        <v>0</v>
      </c>
      <c r="BC1839" s="67">
        <v>1120368554</v>
      </c>
      <c r="BD1839" s="67">
        <v>334112956</v>
      </c>
      <c r="BE1839" s="67">
        <v>1340889258</v>
      </c>
      <c r="BF1839" s="67">
        <v>0</v>
      </c>
      <c r="BG1839" s="67">
        <v>5568804119</v>
      </c>
      <c r="BH1839" s="67">
        <v>1344228546890</v>
      </c>
      <c r="BI1839" s="67">
        <v>1111057436593</v>
      </c>
      <c r="BJ1839" s="67">
        <v>14065648181</v>
      </c>
      <c r="BK1839" s="67">
        <v>73773498461</v>
      </c>
      <c r="BL1839" s="67">
        <v>145331963655</v>
      </c>
      <c r="BM1839" s="67">
        <v>1083597401</v>
      </c>
      <c r="BN1839" s="67">
        <v>29410379687</v>
      </c>
      <c r="BO1839" s="67">
        <v>16130603755</v>
      </c>
      <c r="BP1839" s="67">
        <v>78573104988</v>
      </c>
      <c r="BQ1839" s="67">
        <v>1161798486</v>
      </c>
      <c r="BR1839" s="67">
        <v>9287712</v>
      </c>
      <c r="BS1839" s="67">
        <v>4631728125</v>
      </c>
      <c r="BT1839" s="67">
        <v>6513456208</v>
      </c>
      <c r="BU1839" s="67"/>
      <c r="BV1839" s="67">
        <v>7818007292</v>
      </c>
      <c r="BW1839" s="67"/>
      <c r="BX1839" s="67"/>
      <c r="BY1839" s="67"/>
      <c r="BZ1839" s="67">
        <v>494634313716</v>
      </c>
      <c r="CA1839" s="67">
        <v>159672730792</v>
      </c>
      <c r="CB1839" s="67">
        <v>334961582924</v>
      </c>
      <c r="CC1839" s="67">
        <v>2179366169157</v>
      </c>
      <c r="CD1839" s="67">
        <v>2216000000000</v>
      </c>
    </row>
    <row r="1840" spans="1:82">
      <c r="A1840" t="s">
        <v>2109</v>
      </c>
      <c r="B1840" t="s">
        <v>2110</v>
      </c>
      <c r="C1840" t="s">
        <v>71</v>
      </c>
      <c r="D1840" t="s">
        <v>63</v>
      </c>
      <c r="E1840" t="s">
        <v>153</v>
      </c>
      <c r="F1840" s="67">
        <v>2012</v>
      </c>
      <c r="G1840" t="s">
        <v>2128</v>
      </c>
      <c r="H1840" s="67">
        <v>16792090</v>
      </c>
      <c r="I1840" s="67">
        <v>192662005610</v>
      </c>
      <c r="J1840" s="67">
        <v>259189556691</v>
      </c>
      <c r="K1840" s="67">
        <v>327811791753</v>
      </c>
      <c r="L1840" s="67">
        <v>40854519631</v>
      </c>
      <c r="M1840" s="67">
        <v>30654501614</v>
      </c>
      <c r="N1840" s="67">
        <v>241518334</v>
      </c>
      <c r="O1840" s="67">
        <v>0</v>
      </c>
      <c r="P1840" s="67">
        <v>1569461360</v>
      </c>
      <c r="Q1840" s="67">
        <v>344781789</v>
      </c>
      <c r="R1840" s="67">
        <v>1587664253</v>
      </c>
      <c r="S1840" s="67">
        <v>0</v>
      </c>
      <c r="T1840" s="67">
        <v>5734175898</v>
      </c>
      <c r="U1840" s="67">
        <v>457639711070</v>
      </c>
      <c r="V1840" s="67">
        <v>375916340732</v>
      </c>
      <c r="W1840" s="67">
        <v>11831283877</v>
      </c>
      <c r="X1840" s="67">
        <v>9042011757</v>
      </c>
      <c r="Y1840" s="67">
        <v>95170000000</v>
      </c>
      <c r="Z1840" s="67">
        <v>815887436</v>
      </c>
      <c r="AA1840" s="67">
        <v>15275750045</v>
      </c>
      <c r="AB1840" s="67">
        <v>33996844029</v>
      </c>
      <c r="AC1840" s="67">
        <v>34718031302</v>
      </c>
      <c r="AD1840" s="67">
        <v>1622231927</v>
      </c>
      <c r="AE1840" s="67"/>
      <c r="AF1840" s="67">
        <v>212913384</v>
      </c>
      <c r="AG1840" s="67">
        <v>2871803539</v>
      </c>
      <c r="AH1840" s="67">
        <v>0</v>
      </c>
      <c r="AI1840" s="67">
        <v>5659857449</v>
      </c>
      <c r="AJ1840" s="67">
        <v>0</v>
      </c>
      <c r="AK1840" s="67">
        <v>0</v>
      </c>
      <c r="AL1840" s="67">
        <v>0</v>
      </c>
      <c r="AM1840" s="67">
        <v>350828205947</v>
      </c>
      <c r="AN1840" s="67">
        <v>105144743833</v>
      </c>
      <c r="AO1840" s="67">
        <v>245763434396</v>
      </c>
      <c r="AP1840" s="67">
        <v>968851378053</v>
      </c>
      <c r="AQ1840" s="67">
        <v>1060561556072</v>
      </c>
      <c r="AR1840" s="67">
        <v>348549424803</v>
      </c>
      <c r="AS1840" s="67">
        <v>281088245809</v>
      </c>
      <c r="AT1840" s="67">
        <v>67461178994</v>
      </c>
      <c r="AU1840" s="67">
        <v>156672000000</v>
      </c>
      <c r="AV1840" s="67">
        <v>198152000000</v>
      </c>
      <c r="AW1840" s="67">
        <v>34424574556</v>
      </c>
      <c r="AX1840" s="67">
        <v>27214617868</v>
      </c>
      <c r="AY1840" s="67">
        <v>11393075979</v>
      </c>
      <c r="AZ1840" s="67">
        <v>15821541889</v>
      </c>
      <c r="BA1840" s="67">
        <v>142257615</v>
      </c>
      <c r="BB1840" s="67">
        <v>0</v>
      </c>
      <c r="BC1840" s="67">
        <v>1278593505</v>
      </c>
      <c r="BD1840" s="67">
        <v>343206498</v>
      </c>
      <c r="BE1840" s="67">
        <v>1384602458</v>
      </c>
      <c r="BF1840" s="67">
        <v>0</v>
      </c>
      <c r="BG1840" s="67">
        <v>4061296613</v>
      </c>
      <c r="BH1840" s="67">
        <v>1252270170084</v>
      </c>
      <c r="BI1840" s="67">
        <v>1084568275868</v>
      </c>
      <c r="BJ1840" s="67">
        <v>10585269508</v>
      </c>
      <c r="BK1840" s="67">
        <v>8640881725</v>
      </c>
      <c r="BL1840" s="67">
        <v>148475742983</v>
      </c>
      <c r="BM1840" s="67">
        <v>689827010</v>
      </c>
      <c r="BN1840" s="67">
        <v>22560479356</v>
      </c>
      <c r="BO1840" s="67">
        <v>13823945265</v>
      </c>
      <c r="BP1840" s="67">
        <v>94809155590</v>
      </c>
      <c r="BQ1840" s="67">
        <v>839289238</v>
      </c>
      <c r="BR1840" s="67">
        <v>5287058</v>
      </c>
      <c r="BS1840" s="67">
        <v>5583458858</v>
      </c>
      <c r="BT1840" s="67">
        <v>4615329055</v>
      </c>
      <c r="BU1840" s="67"/>
      <c r="BV1840" s="67">
        <v>5548971554</v>
      </c>
      <c r="BW1840" s="67"/>
      <c r="BX1840" s="67"/>
      <c r="BY1840" s="67"/>
      <c r="BZ1840" s="67">
        <v>527998732281</v>
      </c>
      <c r="CA1840" s="67">
        <v>169564917390</v>
      </c>
      <c r="CB1840" s="67">
        <v>358433814891</v>
      </c>
      <c r="CC1840" s="67">
        <v>2121762901724</v>
      </c>
      <c r="CD1840" s="67">
        <v>2163000000000</v>
      </c>
    </row>
    <row r="1841" spans="1:82">
      <c r="A1841" t="s">
        <v>2109</v>
      </c>
      <c r="B1841" t="s">
        <v>2110</v>
      </c>
      <c r="C1841" t="s">
        <v>71</v>
      </c>
      <c r="D1841" t="s">
        <v>63</v>
      </c>
      <c r="E1841" t="s">
        <v>153</v>
      </c>
      <c r="F1841" s="67">
        <v>2013</v>
      </c>
      <c r="G1841" t="s">
        <v>2129</v>
      </c>
      <c r="H1841" s="67">
        <v>17035551</v>
      </c>
      <c r="I1841" s="67">
        <v>200017658535</v>
      </c>
      <c r="J1841" s="67">
        <v>267581637488</v>
      </c>
      <c r="K1841" s="67">
        <v>328338881862</v>
      </c>
      <c r="L1841" s="67">
        <v>40971207855</v>
      </c>
      <c r="M1841" s="67">
        <v>30651958989</v>
      </c>
      <c r="N1841" s="67">
        <v>247039028</v>
      </c>
      <c r="O1841" s="67">
        <v>0</v>
      </c>
      <c r="P1841" s="67">
        <v>1591848180</v>
      </c>
      <c r="Q1841" s="67">
        <v>349699761</v>
      </c>
      <c r="R1841" s="67">
        <v>1610310720</v>
      </c>
      <c r="S1841" s="67">
        <v>0</v>
      </c>
      <c r="T1841" s="67">
        <v>5818850675</v>
      </c>
      <c r="U1841" s="67">
        <v>456127184360</v>
      </c>
      <c r="V1841" s="67">
        <v>375916340732</v>
      </c>
      <c r="W1841" s="67">
        <v>11831283877</v>
      </c>
      <c r="X1841" s="67">
        <v>9009717655</v>
      </c>
      <c r="Y1841" s="67">
        <v>91560000000</v>
      </c>
      <c r="Z1841" s="67">
        <v>815887436</v>
      </c>
      <c r="AA1841" s="67">
        <v>13093500038</v>
      </c>
      <c r="AB1841" s="67">
        <v>32873414430</v>
      </c>
      <c r="AC1841" s="67">
        <v>34718031302</v>
      </c>
      <c r="AD1841" s="67">
        <v>1427564096</v>
      </c>
      <c r="AE1841" s="67"/>
      <c r="AF1841" s="67">
        <v>212913384</v>
      </c>
      <c r="AG1841" s="67">
        <v>2760815330</v>
      </c>
      <c r="AH1841" s="67">
        <v>0</v>
      </c>
      <c r="AI1841" s="67">
        <v>5659857449</v>
      </c>
      <c r="AJ1841" s="67">
        <v>0</v>
      </c>
      <c r="AK1841" s="67">
        <v>0</v>
      </c>
      <c r="AL1841" s="67">
        <v>0</v>
      </c>
      <c r="AM1841" s="67">
        <v>351056255003</v>
      </c>
      <c r="AN1841" s="67">
        <v>106042406554</v>
      </c>
      <c r="AO1841" s="67">
        <v>245015429800</v>
      </c>
      <c r="AP1841" s="67">
        <v>976682248046</v>
      </c>
      <c r="AQ1841" s="67">
        <v>1065025538626</v>
      </c>
      <c r="AR1841" s="67">
        <v>370745142922</v>
      </c>
      <c r="AS1841" s="67">
        <v>298988018485</v>
      </c>
      <c r="AT1841" s="67">
        <v>71757124436</v>
      </c>
      <c r="AU1841" s="67">
        <v>171201000000</v>
      </c>
      <c r="AV1841" s="67">
        <v>210074000000</v>
      </c>
      <c r="AW1841" s="67">
        <v>43439060255</v>
      </c>
      <c r="AX1841" s="67">
        <v>35200510044</v>
      </c>
      <c r="AY1841" s="67">
        <v>15304003167</v>
      </c>
      <c r="AZ1841" s="67">
        <v>19896506878</v>
      </c>
      <c r="BA1841" s="67">
        <v>178806052</v>
      </c>
      <c r="BB1841" s="67">
        <v>0</v>
      </c>
      <c r="BC1841" s="67">
        <v>1329252334</v>
      </c>
      <c r="BD1841" s="67">
        <v>353966499</v>
      </c>
      <c r="BE1841" s="67">
        <v>1429679681</v>
      </c>
      <c r="BF1841" s="67">
        <v>0</v>
      </c>
      <c r="BG1841" s="67">
        <v>4946845645</v>
      </c>
      <c r="BH1841" s="67">
        <v>1213736996537</v>
      </c>
      <c r="BI1841" s="67">
        <v>1053512750209</v>
      </c>
      <c r="BJ1841" s="67">
        <v>15102085935</v>
      </c>
      <c r="BK1841" s="67">
        <v>2181566945</v>
      </c>
      <c r="BL1841" s="67">
        <v>142940593447</v>
      </c>
      <c r="BM1841" s="67">
        <v>309881464</v>
      </c>
      <c r="BN1841" s="67">
        <v>19833059906</v>
      </c>
      <c r="BO1841" s="67">
        <v>11249654237</v>
      </c>
      <c r="BP1841" s="67">
        <v>99416031152</v>
      </c>
      <c r="BQ1841" s="67">
        <v>802017151</v>
      </c>
      <c r="BR1841" s="67"/>
      <c r="BS1841" s="67">
        <v>2021981180</v>
      </c>
      <c r="BT1841" s="67">
        <v>3878816132</v>
      </c>
      <c r="BU1841" s="67"/>
      <c r="BV1841" s="67">
        <v>5429152225</v>
      </c>
      <c r="BW1841" s="67"/>
      <c r="BX1841" s="67"/>
      <c r="BY1841" s="67"/>
      <c r="BZ1841" s="67">
        <v>575153198276</v>
      </c>
      <c r="CA1841" s="67">
        <v>183613604951</v>
      </c>
      <c r="CB1841" s="67">
        <v>391539593325</v>
      </c>
      <c r="CC1841" s="67">
        <v>2164201397990</v>
      </c>
      <c r="CD1841" s="67">
        <v>2203000000000</v>
      </c>
    </row>
    <row r="1842" spans="1:82">
      <c r="A1842" t="s">
        <v>2109</v>
      </c>
      <c r="B1842" t="s">
        <v>2110</v>
      </c>
      <c r="C1842" t="s">
        <v>71</v>
      </c>
      <c r="D1842" t="s">
        <v>63</v>
      </c>
      <c r="E1842" t="s">
        <v>153</v>
      </c>
      <c r="F1842" s="67">
        <v>2014</v>
      </c>
      <c r="G1842" t="s">
        <v>2130</v>
      </c>
      <c r="H1842" s="67">
        <v>17288285</v>
      </c>
      <c r="I1842" s="67">
        <v>207622771681</v>
      </c>
      <c r="J1842" s="67">
        <v>249663940739</v>
      </c>
      <c r="K1842" s="67">
        <v>318792070297</v>
      </c>
      <c r="L1842" s="67">
        <v>41296875402</v>
      </c>
      <c r="M1842" s="67">
        <v>30624456228</v>
      </c>
      <c r="N1842" s="67">
        <v>252559721</v>
      </c>
      <c r="O1842" s="67">
        <v>0</v>
      </c>
      <c r="P1842" s="67">
        <v>1614235050</v>
      </c>
      <c r="Q1842" s="67">
        <v>354617745</v>
      </c>
      <c r="R1842" s="67">
        <v>1632957236</v>
      </c>
      <c r="S1842" s="67">
        <v>0</v>
      </c>
      <c r="T1842" s="67">
        <v>6219140711</v>
      </c>
      <c r="U1842" s="67">
        <v>456800876613</v>
      </c>
      <c r="V1842" s="67">
        <v>375916340732</v>
      </c>
      <c r="W1842" s="67">
        <v>11831283877</v>
      </c>
      <c r="X1842" s="67">
        <v>6915303328</v>
      </c>
      <c r="Y1842" s="67">
        <v>91010000000</v>
      </c>
      <c r="Z1842" s="67">
        <v>815887436</v>
      </c>
      <c r="AA1842" s="67">
        <v>17458000051</v>
      </c>
      <c r="AB1842" s="67">
        <v>31675404849</v>
      </c>
      <c r="AC1842" s="67">
        <v>34718031302</v>
      </c>
      <c r="AD1842" s="67">
        <v>1232896265</v>
      </c>
      <c r="AE1842" s="67"/>
      <c r="AF1842" s="67">
        <v>212913384</v>
      </c>
      <c r="AG1842" s="67">
        <v>2636386346</v>
      </c>
      <c r="AH1842" s="67">
        <v>0</v>
      </c>
      <c r="AI1842" s="67">
        <v>2263942980</v>
      </c>
      <c r="AJ1842" s="67">
        <v>0</v>
      </c>
      <c r="AK1842" s="67">
        <v>0</v>
      </c>
      <c r="AL1842" s="67">
        <v>0</v>
      </c>
      <c r="AM1842" s="67">
        <v>351968723444</v>
      </c>
      <c r="AN1842" s="67">
        <v>106377962695</v>
      </c>
      <c r="AO1842" s="67">
        <v>245590019372</v>
      </c>
      <c r="AP1842" s="67">
        <v>988194731426</v>
      </c>
      <c r="AQ1842" s="67">
        <v>1073095235225</v>
      </c>
      <c r="AR1842" s="67">
        <v>277558955432</v>
      </c>
      <c r="AS1842" s="67">
        <v>223837867284</v>
      </c>
      <c r="AT1842" s="67">
        <v>53721088148</v>
      </c>
      <c r="AU1842" s="67">
        <v>170450000000</v>
      </c>
      <c r="AV1842" s="67">
        <v>217645000000</v>
      </c>
      <c r="AW1842" s="67">
        <v>38289031422</v>
      </c>
      <c r="AX1842" s="67">
        <v>30656009961</v>
      </c>
      <c r="AY1842" s="67">
        <v>13072158220</v>
      </c>
      <c r="AZ1842" s="67">
        <v>17583851741</v>
      </c>
      <c r="BA1842" s="67">
        <v>181057063</v>
      </c>
      <c r="BB1842" s="67">
        <v>0</v>
      </c>
      <c r="BC1842" s="67">
        <v>1393361936</v>
      </c>
      <c r="BD1842" s="67">
        <v>358616637</v>
      </c>
      <c r="BE1842" s="67">
        <v>1482320658</v>
      </c>
      <c r="BF1842" s="67">
        <v>0</v>
      </c>
      <c r="BG1842" s="67">
        <v>4217665167</v>
      </c>
      <c r="BH1842" s="67">
        <v>735043831331</v>
      </c>
      <c r="BI1842" s="67">
        <v>625046113123</v>
      </c>
      <c r="BJ1842" s="67">
        <v>4090669905</v>
      </c>
      <c r="BK1842" s="67">
        <v>1856680004</v>
      </c>
      <c r="BL1842" s="67">
        <v>104050368299</v>
      </c>
      <c r="BM1842" s="67">
        <v>254608325</v>
      </c>
      <c r="BN1842" s="67">
        <v>24288006268</v>
      </c>
      <c r="BO1842" s="67">
        <v>10574688677</v>
      </c>
      <c r="BP1842" s="67">
        <v>60727062545</v>
      </c>
      <c r="BQ1842" s="67">
        <v>709084597</v>
      </c>
      <c r="BR1842" s="67"/>
      <c r="BS1842" s="67">
        <v>991240104</v>
      </c>
      <c r="BT1842" s="67">
        <v>3040539535</v>
      </c>
      <c r="BU1842" s="67"/>
      <c r="BV1842" s="67">
        <v>3465138248</v>
      </c>
      <c r="BW1842" s="67"/>
      <c r="BX1842" s="67"/>
      <c r="BY1842" s="67"/>
      <c r="BZ1842" s="67">
        <v>445134991119</v>
      </c>
      <c r="CA1842" s="67">
        <v>134094047677</v>
      </c>
      <c r="CB1842" s="67">
        <v>311040943442</v>
      </c>
      <c r="CC1842" s="67">
        <v>1448831809304</v>
      </c>
      <c r="CD1842" s="67">
        <v>1496000000000</v>
      </c>
    </row>
    <row r="1843" spans="1:82">
      <c r="A1843" t="s">
        <v>2109</v>
      </c>
      <c r="B1843" t="s">
        <v>2110</v>
      </c>
      <c r="C1843" t="s">
        <v>71</v>
      </c>
      <c r="D1843" t="s">
        <v>63</v>
      </c>
      <c r="E1843" t="s">
        <v>153</v>
      </c>
      <c r="F1843" s="67">
        <v>2015</v>
      </c>
      <c r="G1843" t="s">
        <v>2131</v>
      </c>
      <c r="H1843" s="67">
        <v>17542806</v>
      </c>
      <c r="I1843" s="67">
        <v>215439849455</v>
      </c>
      <c r="J1843" s="67">
        <v>209660135606</v>
      </c>
      <c r="K1843" s="67">
        <v>271485707295</v>
      </c>
      <c r="L1843" s="67">
        <v>41728337045</v>
      </c>
      <c r="M1843" s="67">
        <v>30548219767</v>
      </c>
      <c r="N1843" s="67">
        <v>258080415</v>
      </c>
      <c r="O1843" s="67">
        <v>0</v>
      </c>
      <c r="P1843" s="67">
        <v>1636621865</v>
      </c>
      <c r="Q1843" s="67">
        <v>359535716</v>
      </c>
      <c r="R1843" s="67">
        <v>1655603697</v>
      </c>
      <c r="S1843" s="67">
        <v>0</v>
      </c>
      <c r="T1843" s="67">
        <v>6976591966</v>
      </c>
      <c r="U1843" s="67">
        <v>476846327218</v>
      </c>
      <c r="V1843" s="67">
        <v>375916340732</v>
      </c>
      <c r="W1843" s="67">
        <v>11831283877</v>
      </c>
      <c r="X1843" s="67">
        <v>6915303328</v>
      </c>
      <c r="Y1843" s="67">
        <v>97610000000</v>
      </c>
      <c r="Z1843" s="67">
        <v>815887436</v>
      </c>
      <c r="AA1843" s="67">
        <v>21822500064</v>
      </c>
      <c r="AB1843" s="67">
        <v>30258159965</v>
      </c>
      <c r="AC1843" s="67">
        <v>34718031302</v>
      </c>
      <c r="AD1843" s="67">
        <v>1038228433</v>
      </c>
      <c r="AE1843" s="67"/>
      <c r="AF1843" s="67">
        <v>212913384</v>
      </c>
      <c r="AG1843" s="67">
        <v>2516233973</v>
      </c>
      <c r="AH1843" s="67">
        <v>0</v>
      </c>
      <c r="AI1843" s="67">
        <v>6225843194</v>
      </c>
      <c r="AJ1843" s="67">
        <v>0</v>
      </c>
      <c r="AK1843" s="67">
        <v>0</v>
      </c>
      <c r="AL1843" s="67">
        <v>0</v>
      </c>
      <c r="AM1843" s="67">
        <v>352645918296</v>
      </c>
      <c r="AN1843" s="67">
        <v>106591447947</v>
      </c>
      <c r="AO1843" s="67">
        <v>246053924504</v>
      </c>
      <c r="AP1843" s="67">
        <v>1034316158013</v>
      </c>
      <c r="AQ1843" s="67">
        <v>1096568359469</v>
      </c>
      <c r="AR1843" s="67">
        <v>291822128372</v>
      </c>
      <c r="AS1843" s="67">
        <v>235340426106</v>
      </c>
      <c r="AT1843" s="67">
        <v>56481702266</v>
      </c>
      <c r="AU1843" s="67">
        <v>152680000000</v>
      </c>
      <c r="AV1843" s="67">
        <v>197703000000</v>
      </c>
      <c r="AW1843" s="67">
        <v>35348843457</v>
      </c>
      <c r="AX1843" s="67">
        <v>29021298870</v>
      </c>
      <c r="AY1843" s="67">
        <v>12644282038</v>
      </c>
      <c r="AZ1843" s="67">
        <v>16377016831</v>
      </c>
      <c r="BA1843" s="67">
        <v>163945257</v>
      </c>
      <c r="BB1843" s="67">
        <v>0</v>
      </c>
      <c r="BC1843" s="67">
        <v>1347529895</v>
      </c>
      <c r="BD1843" s="67">
        <v>362005325</v>
      </c>
      <c r="BE1843" s="67">
        <v>1518035460</v>
      </c>
      <c r="BF1843" s="67">
        <v>0</v>
      </c>
      <c r="BG1843" s="67">
        <v>2936028650</v>
      </c>
      <c r="BH1843" s="67">
        <v>120669315949</v>
      </c>
      <c r="BI1843" s="67">
        <v>72390987320</v>
      </c>
      <c r="BJ1843" s="67">
        <v>0</v>
      </c>
      <c r="BK1843" s="67">
        <v>1066946617</v>
      </c>
      <c r="BL1843" s="67">
        <v>47211382011</v>
      </c>
      <c r="BM1843" s="67">
        <v>208500318</v>
      </c>
      <c r="BN1843" s="67">
        <v>23498508078</v>
      </c>
      <c r="BO1843" s="67">
        <v>3079535803</v>
      </c>
      <c r="BP1843" s="67">
        <v>12831618015</v>
      </c>
      <c r="BQ1843" s="67">
        <v>116463366</v>
      </c>
      <c r="BR1843" s="67"/>
      <c r="BS1843" s="67">
        <v>1379790820</v>
      </c>
      <c r="BT1843" s="67">
        <v>2067551437</v>
      </c>
      <c r="BU1843" s="67"/>
      <c r="BV1843" s="67">
        <v>4029414175</v>
      </c>
      <c r="BW1843" s="67"/>
      <c r="BX1843" s="67"/>
      <c r="BY1843" s="67"/>
      <c r="BZ1843" s="67">
        <v>378640196082</v>
      </c>
      <c r="CA1843" s="67">
        <v>111231178646</v>
      </c>
      <c r="CB1843" s="67">
        <v>267409017436</v>
      </c>
      <c r="CC1843" s="67">
        <v>781457483861</v>
      </c>
      <c r="CD1843" s="67">
        <v>826500000000</v>
      </c>
    </row>
    <row r="1844" spans="1:82">
      <c r="A1844" t="s">
        <v>2109</v>
      </c>
      <c r="B1844" t="s">
        <v>2110</v>
      </c>
      <c r="C1844" t="s">
        <v>71</v>
      </c>
      <c r="D1844" t="s">
        <v>63</v>
      </c>
      <c r="E1844" t="s">
        <v>153</v>
      </c>
      <c r="F1844" s="67">
        <v>2016</v>
      </c>
      <c r="G1844" t="s">
        <v>2132</v>
      </c>
      <c r="H1844" s="67">
        <v>17794055</v>
      </c>
      <c r="I1844" s="67">
        <v>223261203892</v>
      </c>
      <c r="J1844" s="67">
        <v>194076841192</v>
      </c>
      <c r="K1844" s="67">
        <v>261950388155</v>
      </c>
      <c r="L1844" s="67">
        <v>42447521989</v>
      </c>
      <c r="M1844" s="67">
        <v>30545733643</v>
      </c>
      <c r="N1844" s="67">
        <v>262389063</v>
      </c>
      <c r="O1844" s="67">
        <v>0</v>
      </c>
      <c r="P1844" s="67">
        <v>1651093093</v>
      </c>
      <c r="Q1844" s="67">
        <v>362714779</v>
      </c>
      <c r="R1844" s="67">
        <v>1670242766</v>
      </c>
      <c r="S1844" s="67">
        <v>0</v>
      </c>
      <c r="T1844" s="67">
        <v>8746537164</v>
      </c>
      <c r="U1844" s="67">
        <v>497922369765</v>
      </c>
      <c r="V1844" s="67">
        <v>375916340732</v>
      </c>
      <c r="W1844" s="67">
        <v>15587247010</v>
      </c>
      <c r="X1844" s="67">
        <v>6915303328</v>
      </c>
      <c r="Y1844" s="67">
        <v>100900000000</v>
      </c>
      <c r="Z1844" s="67">
        <v>815887436</v>
      </c>
      <c r="AA1844" s="67">
        <v>26187000077</v>
      </c>
      <c r="AB1844" s="67">
        <v>28154013461</v>
      </c>
      <c r="AC1844" s="67">
        <v>34718031302</v>
      </c>
      <c r="AD1844" s="67">
        <v>1038228433</v>
      </c>
      <c r="AE1844" s="67"/>
      <c r="AF1844" s="67">
        <v>212913384</v>
      </c>
      <c r="AG1844" s="67">
        <v>2406671300</v>
      </c>
      <c r="AH1844" s="67">
        <v>0</v>
      </c>
      <c r="AI1844" s="67">
        <v>7357814684</v>
      </c>
      <c r="AJ1844" s="67">
        <v>0</v>
      </c>
      <c r="AK1844" s="67">
        <v>0</v>
      </c>
      <c r="AL1844" s="67">
        <v>0</v>
      </c>
      <c r="AM1844" s="67">
        <v>352721056933</v>
      </c>
      <c r="AN1844" s="67">
        <v>106560202176</v>
      </c>
      <c r="AO1844" s="67">
        <v>246161298580</v>
      </c>
      <c r="AP1844" s="67">
        <v>1046477652308</v>
      </c>
      <c r="AQ1844" s="67">
        <v>1114389881817</v>
      </c>
      <c r="AR1844" s="67">
        <v>214668640054</v>
      </c>
      <c r="AS1844" s="67">
        <v>173119871012</v>
      </c>
      <c r="AT1844" s="67">
        <v>41548769043</v>
      </c>
      <c r="AU1844" s="67">
        <v>161890000000</v>
      </c>
      <c r="AV1844" s="67">
        <v>218507000000</v>
      </c>
      <c r="AW1844" s="67">
        <v>27089034747</v>
      </c>
      <c r="AX1844" s="67">
        <v>21943700952</v>
      </c>
      <c r="AY1844" s="67">
        <v>9590046694</v>
      </c>
      <c r="AZ1844" s="67">
        <v>12353654258</v>
      </c>
      <c r="BA1844" s="67">
        <v>149516307</v>
      </c>
      <c r="BB1844" s="67">
        <v>0</v>
      </c>
      <c r="BC1844" s="67">
        <v>1472069826</v>
      </c>
      <c r="BD1844" s="67">
        <v>361057122</v>
      </c>
      <c r="BE1844" s="67">
        <v>1550257301</v>
      </c>
      <c r="BF1844" s="67">
        <v>0</v>
      </c>
      <c r="BG1844" s="67">
        <v>1612433239</v>
      </c>
      <c r="BH1844" s="67">
        <v>89366016396</v>
      </c>
      <c r="BI1844" s="67">
        <v>18936184964</v>
      </c>
      <c r="BJ1844" s="67">
        <v>0</v>
      </c>
      <c r="BK1844" s="67">
        <v>7296576116</v>
      </c>
      <c r="BL1844" s="67">
        <v>63133255316</v>
      </c>
      <c r="BM1844" s="67">
        <v>4044681</v>
      </c>
      <c r="BN1844" s="67">
        <v>23335676786</v>
      </c>
      <c r="BO1844" s="67">
        <v>11317112425</v>
      </c>
      <c r="BP1844" s="67">
        <v>18303241212</v>
      </c>
      <c r="BQ1844" s="67">
        <v>567408887</v>
      </c>
      <c r="BR1844" s="67"/>
      <c r="BS1844" s="67">
        <v>485111238</v>
      </c>
      <c r="BT1844" s="67">
        <v>3172661739</v>
      </c>
      <c r="BU1844" s="67"/>
      <c r="BV1844" s="67">
        <v>5947998348</v>
      </c>
      <c r="BW1844" s="67"/>
      <c r="BX1844" s="67"/>
      <c r="BY1844" s="67"/>
      <c r="BZ1844" s="67">
        <v>279676711849</v>
      </c>
      <c r="CA1844" s="67">
        <v>89021056462</v>
      </c>
      <c r="CB1844" s="67">
        <v>190655655387</v>
      </c>
      <c r="CC1844" s="67">
        <v>554183403046</v>
      </c>
      <c r="CD1844" s="67">
        <v>610800000000</v>
      </c>
    </row>
    <row r="1845" spans="1:82">
      <c r="A1845" t="s">
        <v>2109</v>
      </c>
      <c r="B1845" t="s">
        <v>2110</v>
      </c>
      <c r="C1845" t="s">
        <v>71</v>
      </c>
      <c r="D1845" t="s">
        <v>63</v>
      </c>
      <c r="E1845" t="s">
        <v>153</v>
      </c>
      <c r="F1845" s="67">
        <v>2017</v>
      </c>
      <c r="G1845" t="s">
        <v>2133</v>
      </c>
      <c r="H1845" s="67">
        <v>18037776</v>
      </c>
      <c r="I1845" s="67">
        <v>231360954168</v>
      </c>
      <c r="J1845" s="67">
        <v>174779439964</v>
      </c>
      <c r="K1845" s="67">
        <v>253692401740</v>
      </c>
      <c r="L1845" s="67">
        <v>42399378974</v>
      </c>
      <c r="M1845" s="67">
        <v>30541721940</v>
      </c>
      <c r="N1845" s="67">
        <v>266697711</v>
      </c>
      <c r="O1845" s="67">
        <v>0</v>
      </c>
      <c r="P1845" s="67">
        <v>1665562437</v>
      </c>
      <c r="Q1845" s="67">
        <v>365893427</v>
      </c>
      <c r="R1845" s="67">
        <v>1684879927</v>
      </c>
      <c r="S1845" s="67">
        <v>0</v>
      </c>
      <c r="T1845" s="67">
        <v>8437514872</v>
      </c>
      <c r="U1845" s="67">
        <v>488003150691</v>
      </c>
      <c r="V1845" s="67">
        <v>375916340732</v>
      </c>
      <c r="W1845" s="67">
        <v>15587247010</v>
      </c>
      <c r="X1845" s="67">
        <v>6915303328</v>
      </c>
      <c r="Y1845" s="67">
        <v>96250000000</v>
      </c>
      <c r="Z1845" s="67">
        <v>815887436</v>
      </c>
      <c r="AA1845" s="67">
        <v>24969741023</v>
      </c>
      <c r="AB1845" s="67">
        <v>25751378106</v>
      </c>
      <c r="AC1845" s="67">
        <v>34175249600</v>
      </c>
      <c r="AD1845" s="67">
        <v>980087641</v>
      </c>
      <c r="AE1845" s="67"/>
      <c r="AF1845" s="67">
        <v>211685038</v>
      </c>
      <c r="AG1845" s="67">
        <v>2166366553</v>
      </c>
      <c r="AH1845" s="67">
        <v>0</v>
      </c>
      <c r="AI1845" s="67">
        <v>7178963188</v>
      </c>
      <c r="AJ1845" s="67">
        <v>0</v>
      </c>
      <c r="AK1845" s="67">
        <v>0</v>
      </c>
      <c r="AL1845" s="67">
        <v>0</v>
      </c>
      <c r="AM1845" s="67">
        <v>353073175816</v>
      </c>
      <c r="AN1845" s="67">
        <v>106675348043</v>
      </c>
      <c r="AO1845" s="67">
        <v>246397895845</v>
      </c>
      <c r="AP1845" s="67">
        <v>1036430618946</v>
      </c>
      <c r="AQ1845" s="67">
        <v>1117979523947</v>
      </c>
      <c r="AR1845" s="67">
        <v>240468621393</v>
      </c>
      <c r="AS1845" s="67">
        <v>193926307575</v>
      </c>
      <c r="AT1845" s="67">
        <v>46542313818</v>
      </c>
      <c r="AU1845" s="67">
        <v>156640000000</v>
      </c>
      <c r="AV1845" s="67">
        <v>227363000000</v>
      </c>
      <c r="AW1845" s="67">
        <v>30340467412</v>
      </c>
      <c r="AX1845" s="67">
        <v>24787591858</v>
      </c>
      <c r="AY1845" s="67">
        <v>10719568986</v>
      </c>
      <c r="AZ1845" s="67">
        <v>14068022872</v>
      </c>
      <c r="BA1845" s="67">
        <v>192877486</v>
      </c>
      <c r="BB1845" s="67">
        <v>0</v>
      </c>
      <c r="BC1845" s="67">
        <v>1539606756</v>
      </c>
      <c r="BD1845" s="67">
        <v>363373722</v>
      </c>
      <c r="BE1845" s="67">
        <v>1597349130</v>
      </c>
      <c r="BF1845" s="67">
        <v>0</v>
      </c>
      <c r="BG1845" s="67">
        <v>1859668460</v>
      </c>
      <c r="BH1845" s="67">
        <v>534797516420</v>
      </c>
      <c r="BI1845" s="67">
        <v>423335907529</v>
      </c>
      <c r="BJ1845" s="67">
        <v>0</v>
      </c>
      <c r="BK1845" s="67">
        <v>22056531705</v>
      </c>
      <c r="BL1845" s="67">
        <v>89405077186</v>
      </c>
      <c r="BM1845" s="67"/>
      <c r="BN1845" s="67">
        <v>31300459884</v>
      </c>
      <c r="BO1845" s="67">
        <v>13449985051</v>
      </c>
      <c r="BP1845" s="67">
        <v>31618559809</v>
      </c>
      <c r="BQ1845" s="67">
        <v>1383285447</v>
      </c>
      <c r="BR1845" s="67"/>
      <c r="BS1845" s="67">
        <v>22738357</v>
      </c>
      <c r="BT1845" s="67">
        <v>2401793054</v>
      </c>
      <c r="BU1845" s="67"/>
      <c r="BV1845" s="67">
        <v>9228255585</v>
      </c>
      <c r="BW1845" s="67"/>
      <c r="BX1845" s="67"/>
      <c r="BY1845" s="67"/>
      <c r="BZ1845" s="67">
        <v>332795036435</v>
      </c>
      <c r="CA1845" s="67">
        <v>101104624890</v>
      </c>
      <c r="CB1845" s="67">
        <v>231690411545</v>
      </c>
      <c r="CC1845" s="67">
        <v>1067678641659</v>
      </c>
      <c r="CD1845" s="67">
        <v>1138000000000</v>
      </c>
    </row>
    <row r="1846" spans="1:82">
      <c r="A1846" t="s">
        <v>2109</v>
      </c>
      <c r="B1846" t="s">
        <v>2110</v>
      </c>
      <c r="C1846" t="s">
        <v>71</v>
      </c>
      <c r="D1846" t="s">
        <v>63</v>
      </c>
      <c r="E1846" t="s">
        <v>153</v>
      </c>
      <c r="F1846" s="67">
        <v>2018</v>
      </c>
      <c r="G1846" t="s">
        <v>2134</v>
      </c>
      <c r="H1846" s="67">
        <v>18276452</v>
      </c>
      <c r="I1846" s="67">
        <v>239954774240</v>
      </c>
      <c r="J1846" s="67">
        <v>149829561897</v>
      </c>
      <c r="K1846" s="67">
        <v>232127312856</v>
      </c>
      <c r="L1846" s="67">
        <v>42257704941</v>
      </c>
      <c r="M1846" s="67">
        <v>30516634677</v>
      </c>
      <c r="N1846" s="67">
        <v>271006358</v>
      </c>
      <c r="O1846" s="67">
        <v>0</v>
      </c>
      <c r="P1846" s="67">
        <v>1680027428</v>
      </c>
      <c r="Q1846" s="67">
        <v>369071120</v>
      </c>
      <c r="R1846" s="67">
        <v>1699512685</v>
      </c>
      <c r="S1846" s="67">
        <v>0</v>
      </c>
      <c r="T1846" s="67">
        <v>7824214333</v>
      </c>
      <c r="U1846" s="67">
        <v>508833182349</v>
      </c>
      <c r="V1846" s="67">
        <v>375916340732</v>
      </c>
      <c r="W1846" s="67">
        <v>15587247010</v>
      </c>
      <c r="X1846" s="67">
        <v>6915303328</v>
      </c>
      <c r="Y1846" s="67">
        <v>109300000000</v>
      </c>
      <c r="Z1846" s="67">
        <v>815887436</v>
      </c>
      <c r="AA1846" s="67">
        <v>34916000102</v>
      </c>
      <c r="AB1846" s="67">
        <v>28154013461</v>
      </c>
      <c r="AC1846" s="67">
        <v>34718031302</v>
      </c>
      <c r="AD1846" s="67">
        <v>1038228433</v>
      </c>
      <c r="AE1846" s="67"/>
      <c r="AF1846" s="67">
        <v>212913384</v>
      </c>
      <c r="AG1846" s="67">
        <v>2072484784</v>
      </c>
      <c r="AH1846" s="67">
        <v>0</v>
      </c>
      <c r="AI1846" s="67">
        <v>7357814684</v>
      </c>
      <c r="AJ1846" s="67">
        <v>0</v>
      </c>
      <c r="AK1846" s="67">
        <v>0</v>
      </c>
      <c r="AL1846" s="67">
        <v>0</v>
      </c>
      <c r="AM1846" s="67">
        <v>353424135322</v>
      </c>
      <c r="AN1846" s="67">
        <v>106790168217</v>
      </c>
      <c r="AO1846" s="67">
        <v>246633983659</v>
      </c>
      <c r="AP1846" s="67">
        <v>1060504152171</v>
      </c>
      <c r="AQ1846" s="67">
        <v>1142682713523</v>
      </c>
      <c r="AR1846" s="67">
        <v>246442312757</v>
      </c>
      <c r="AS1846" s="67">
        <v>198743800610</v>
      </c>
      <c r="AT1846" s="67">
        <v>47698512147</v>
      </c>
      <c r="AU1846" s="67">
        <v>142362000000</v>
      </c>
      <c r="AV1846" s="67">
        <v>220558000000</v>
      </c>
      <c r="AW1846" s="67">
        <v>31618669516</v>
      </c>
      <c r="AX1846" s="67">
        <v>26531651622</v>
      </c>
      <c r="AY1846" s="67">
        <v>11354646154</v>
      </c>
      <c r="AZ1846" s="67">
        <v>15177005468</v>
      </c>
      <c r="BA1846" s="67">
        <v>236126602</v>
      </c>
      <c r="BB1846" s="67">
        <v>0</v>
      </c>
      <c r="BC1846" s="67">
        <v>1600266667</v>
      </c>
      <c r="BD1846" s="67">
        <v>372017649</v>
      </c>
      <c r="BE1846" s="67">
        <v>1655575703</v>
      </c>
      <c r="BF1846" s="67">
        <v>0</v>
      </c>
      <c r="BG1846" s="67">
        <v>1223031274</v>
      </c>
      <c r="BH1846" s="67">
        <v>261774023113</v>
      </c>
      <c r="BI1846" s="67">
        <v>115454753822</v>
      </c>
      <c r="BJ1846" s="67">
        <v>8394806708</v>
      </c>
      <c r="BK1846" s="67">
        <v>37852002191</v>
      </c>
      <c r="BL1846" s="67">
        <v>100072460392</v>
      </c>
      <c r="BM1846" s="67"/>
      <c r="BN1846" s="67">
        <v>40705237234</v>
      </c>
      <c r="BO1846" s="67">
        <v>14908375228</v>
      </c>
      <c r="BP1846" s="67">
        <v>31520900190</v>
      </c>
      <c r="BQ1846" s="67">
        <v>1258196299</v>
      </c>
      <c r="BR1846" s="67"/>
      <c r="BS1846" s="67">
        <v>0</v>
      </c>
      <c r="BT1846" s="67">
        <v>1862543598</v>
      </c>
      <c r="BU1846" s="67"/>
      <c r="BV1846" s="67">
        <v>9817207843</v>
      </c>
      <c r="BW1846" s="67"/>
      <c r="BX1846" s="67"/>
      <c r="BY1846" s="67"/>
      <c r="BZ1846" s="67">
        <v>352294405195</v>
      </c>
      <c r="CA1846" s="67">
        <v>106731199231</v>
      </c>
      <c r="CB1846" s="67">
        <v>245563205964</v>
      </c>
      <c r="CC1846" s="67">
        <v>813933410581</v>
      </c>
      <c r="CD1846" s="67">
        <v>892100000000</v>
      </c>
    </row>
    <row r="1847" spans="1:82">
      <c r="A1847" t="s">
        <v>2109</v>
      </c>
      <c r="B1847" t="s">
        <v>2110</v>
      </c>
      <c r="C1847" t="s">
        <v>71</v>
      </c>
      <c r="D1847" t="s">
        <v>63</v>
      </c>
      <c r="E1847" t="s">
        <v>153</v>
      </c>
      <c r="F1847" s="67">
        <v>2019</v>
      </c>
      <c r="G1847" t="s">
        <v>2135</v>
      </c>
      <c r="H1847" s="67">
        <v>18513673</v>
      </c>
      <c r="I1847" s="67">
        <v>250495125280</v>
      </c>
      <c r="J1847" s="67">
        <v>140378000000</v>
      </c>
      <c r="K1847" s="67">
        <v>225283000000</v>
      </c>
      <c r="L1847" s="67">
        <v>41803464378</v>
      </c>
      <c r="M1847" s="67">
        <v>30225390774</v>
      </c>
      <c r="N1847" s="67">
        <v>275315006</v>
      </c>
      <c r="O1847" s="67">
        <v>0</v>
      </c>
      <c r="P1847" s="67">
        <v>1694491231</v>
      </c>
      <c r="Q1847" s="67">
        <v>372248551</v>
      </c>
      <c r="R1847" s="67">
        <v>1714144242</v>
      </c>
      <c r="S1847" s="67">
        <v>0</v>
      </c>
      <c r="T1847" s="67">
        <v>7521874574</v>
      </c>
      <c r="U1847" s="67">
        <v>502898352417</v>
      </c>
      <c r="V1847" s="67">
        <v>375916340732</v>
      </c>
      <c r="W1847" s="67">
        <v>15587247010</v>
      </c>
      <c r="X1847" s="67">
        <v>6915303328</v>
      </c>
      <c r="Y1847" s="67">
        <v>104500000000</v>
      </c>
      <c r="Z1847" s="67">
        <v>786311517</v>
      </c>
      <c r="AA1847" s="67">
        <v>33689357374</v>
      </c>
      <c r="AB1847" s="67">
        <v>25153949941</v>
      </c>
      <c r="AC1847" s="67">
        <v>34412512626</v>
      </c>
      <c r="AD1847" s="67">
        <v>1009158037</v>
      </c>
      <c r="AE1847" s="67"/>
      <c r="AF1847" s="67">
        <v>211685038</v>
      </c>
      <c r="AG1847" s="67">
        <v>1997338638</v>
      </c>
      <c r="AH1847" s="67">
        <v>0</v>
      </c>
      <c r="AI1847" s="67">
        <v>7219148176</v>
      </c>
      <c r="AJ1847" s="67">
        <v>0</v>
      </c>
      <c r="AK1847" s="67">
        <v>0</v>
      </c>
      <c r="AL1847" s="67">
        <v>0</v>
      </c>
      <c r="AM1847" s="67">
        <v>353774200727</v>
      </c>
      <c r="AN1847" s="67">
        <v>106904656506</v>
      </c>
      <c r="AO1847" s="67">
        <v>246869544221</v>
      </c>
      <c r="AP1847" s="67">
        <v>1064066142801</v>
      </c>
      <c r="AQ1847" s="67">
        <v>1148971142801</v>
      </c>
      <c r="AR1847" s="67">
        <v>250495125280</v>
      </c>
      <c r="AS1847" s="67">
        <v>202012197806</v>
      </c>
      <c r="AT1847" s="67">
        <v>48482927474</v>
      </c>
      <c r="AU1847" s="67">
        <v>140378000000</v>
      </c>
      <c r="AV1847" s="67">
        <v>225283000000</v>
      </c>
      <c r="AW1847" s="67">
        <v>41803464378</v>
      </c>
      <c r="AX1847" s="67">
        <v>30225390774</v>
      </c>
      <c r="AY1847" s="67">
        <v>13247660517</v>
      </c>
      <c r="AZ1847" s="67">
        <v>16977730258</v>
      </c>
      <c r="BA1847" s="67">
        <v>275315006</v>
      </c>
      <c r="BB1847" s="67">
        <v>0</v>
      </c>
      <c r="BC1847" s="67">
        <v>1694491231</v>
      </c>
      <c r="BD1847" s="67">
        <v>372248551</v>
      </c>
      <c r="BE1847" s="67">
        <v>1714144242</v>
      </c>
      <c r="BF1847" s="67">
        <v>0</v>
      </c>
      <c r="BG1847" s="67">
        <v>7521874574</v>
      </c>
      <c r="BH1847" s="67">
        <v>502898352417</v>
      </c>
      <c r="BI1847" s="67">
        <v>375916340732</v>
      </c>
      <c r="BJ1847" s="67">
        <v>15587247010</v>
      </c>
      <c r="BK1847" s="67">
        <v>6915303328</v>
      </c>
      <c r="BL1847" s="67">
        <v>104479461347</v>
      </c>
      <c r="BM1847" s="67">
        <v>786311517</v>
      </c>
      <c r="BN1847" s="67">
        <v>33689357374</v>
      </c>
      <c r="BO1847" s="67">
        <v>25153949941</v>
      </c>
      <c r="BP1847" s="67">
        <v>34412512626</v>
      </c>
      <c r="BQ1847" s="67">
        <v>1009158037</v>
      </c>
      <c r="BR1847" s="67"/>
      <c r="BS1847" s="67">
        <v>211685038</v>
      </c>
      <c r="BT1847" s="67">
        <v>1997338638</v>
      </c>
      <c r="BU1847" s="67"/>
      <c r="BV1847" s="67">
        <v>7219148176</v>
      </c>
      <c r="BW1847" s="67"/>
      <c r="BX1847" s="67"/>
      <c r="BY1847" s="67"/>
      <c r="BZ1847" s="67">
        <v>353774200727</v>
      </c>
      <c r="CA1847" s="67">
        <v>106904656506</v>
      </c>
      <c r="CB1847" s="67">
        <v>246869544221</v>
      </c>
      <c r="CC1847" s="67">
        <v>1064066142801</v>
      </c>
      <c r="CD1847" s="67">
        <v>1149000000000</v>
      </c>
    </row>
    <row r="1848" spans="1:82">
      <c r="A1848" t="s">
        <v>2109</v>
      </c>
      <c r="B1848" t="s">
        <v>2110</v>
      </c>
      <c r="C1848" t="s">
        <v>71</v>
      </c>
      <c r="D1848" t="s">
        <v>63</v>
      </c>
      <c r="E1848" t="s">
        <v>153</v>
      </c>
      <c r="F1848" s="67">
        <v>2020</v>
      </c>
      <c r="G1848" t="s">
        <v>2136</v>
      </c>
      <c r="H1848" s="67">
        <v>18755666</v>
      </c>
      <c r="I1848" s="67">
        <v>266289755170</v>
      </c>
      <c r="J1848" s="67">
        <v>128786214209</v>
      </c>
      <c r="K1848" s="67">
        <v>218443257441</v>
      </c>
      <c r="L1848" s="67">
        <v>41713742135</v>
      </c>
      <c r="M1848" s="67">
        <v>30229473104</v>
      </c>
      <c r="N1848" s="67">
        <v>279623653</v>
      </c>
      <c r="O1848" s="67">
        <v>0</v>
      </c>
      <c r="P1848" s="67">
        <v>1708955628</v>
      </c>
      <c r="Q1848" s="67">
        <v>375426113</v>
      </c>
      <c r="R1848" s="67">
        <v>1728776400</v>
      </c>
      <c r="S1848" s="67">
        <v>0</v>
      </c>
      <c r="T1848" s="67">
        <v>7270983210</v>
      </c>
      <c r="U1848" s="67">
        <v>517094187964</v>
      </c>
      <c r="V1848" s="67">
        <v>375916340732</v>
      </c>
      <c r="W1848" s="67">
        <v>15587247010</v>
      </c>
      <c r="X1848" s="67">
        <v>6915303328</v>
      </c>
      <c r="Y1848" s="67">
        <v>117300000000</v>
      </c>
      <c r="Z1848" s="67">
        <v>815887436</v>
      </c>
      <c r="AA1848" s="67">
        <v>43645000128</v>
      </c>
      <c r="AB1848" s="67">
        <v>28154013461</v>
      </c>
      <c r="AC1848" s="67">
        <v>34718031302</v>
      </c>
      <c r="AD1848" s="67">
        <v>1009158037</v>
      </c>
      <c r="AE1848" s="67"/>
      <c r="AF1848" s="67">
        <v>212913384</v>
      </c>
      <c r="AG1848" s="67">
        <v>1911399144</v>
      </c>
      <c r="AH1848" s="67">
        <v>0</v>
      </c>
      <c r="AI1848" s="67">
        <v>6791828939</v>
      </c>
      <c r="AJ1848" s="67">
        <v>0</v>
      </c>
      <c r="AK1848" s="67">
        <v>0</v>
      </c>
      <c r="AL1848" s="67">
        <v>0</v>
      </c>
      <c r="AM1848" s="67">
        <v>354109363651</v>
      </c>
      <c r="AN1848" s="67">
        <v>107014579146</v>
      </c>
      <c r="AO1848" s="67">
        <v>247094798411</v>
      </c>
      <c r="AP1848" s="67">
        <v>1088876450120</v>
      </c>
      <c r="AQ1848" s="67">
        <v>1176131826992</v>
      </c>
      <c r="AR1848" s="67">
        <v>269880793216</v>
      </c>
      <c r="AS1848" s="67">
        <v>217645800981</v>
      </c>
      <c r="AT1848" s="67">
        <v>52234992235</v>
      </c>
      <c r="AU1848" s="67">
        <v>137478000000</v>
      </c>
      <c r="AV1848" s="67">
        <v>233186000000</v>
      </c>
      <c r="AW1848" s="67">
        <v>37363887942</v>
      </c>
      <c r="AX1848" s="67">
        <v>34484094796</v>
      </c>
      <c r="AY1848" s="67">
        <v>15340164944</v>
      </c>
      <c r="AZ1848" s="67">
        <v>19143929852</v>
      </c>
      <c r="BA1848" s="67">
        <v>310557190</v>
      </c>
      <c r="BB1848" s="67">
        <v>0</v>
      </c>
      <c r="BC1848" s="67">
        <v>433003332</v>
      </c>
      <c r="BD1848" s="67">
        <v>378509627</v>
      </c>
      <c r="BE1848" s="67">
        <v>1757722997</v>
      </c>
      <c r="BF1848" s="67">
        <v>0</v>
      </c>
      <c r="BG1848" s="67">
        <v>0</v>
      </c>
      <c r="BH1848" s="67">
        <v>447231412856</v>
      </c>
      <c r="BI1848" s="67">
        <v>260185969702</v>
      </c>
      <c r="BJ1848" s="67">
        <v>4220669016</v>
      </c>
      <c r="BK1848" s="67">
        <v>1778097682</v>
      </c>
      <c r="BL1848" s="67">
        <v>181046676455</v>
      </c>
      <c r="BM1848" s="67">
        <v>285762060</v>
      </c>
      <c r="BN1848" s="67">
        <v>39175638385</v>
      </c>
      <c r="BO1848" s="67">
        <v>38230717411</v>
      </c>
      <c r="BP1848" s="67">
        <v>93810883403</v>
      </c>
      <c r="BQ1848" s="67">
        <v>680275848</v>
      </c>
      <c r="BR1848" s="67"/>
      <c r="BS1848" s="67">
        <v>0</v>
      </c>
      <c r="BT1848" s="67">
        <v>2628140279</v>
      </c>
      <c r="BU1848" s="67"/>
      <c r="BV1848" s="67">
        <v>6235259070</v>
      </c>
      <c r="BW1848" s="67"/>
      <c r="BX1848" s="67"/>
      <c r="BY1848" s="67"/>
      <c r="BZ1848" s="67">
        <v>334376783070</v>
      </c>
      <c r="CA1848" s="67">
        <v>100824217551</v>
      </c>
      <c r="CB1848" s="67">
        <v>233552565519</v>
      </c>
      <c r="CC1848" s="67">
        <v>993144877084</v>
      </c>
      <c r="CD1848" s="67">
        <v>1089000000000</v>
      </c>
    </row>
    <row r="1849" spans="1:82">
      <c r="A1849" t="s">
        <v>2137</v>
      </c>
      <c r="B1849" t="s">
        <v>2138</v>
      </c>
      <c r="C1849" t="s">
        <v>70</v>
      </c>
      <c r="D1849" t="s">
        <v>68</v>
      </c>
      <c r="E1849" t="s">
        <v>153</v>
      </c>
      <c r="F1849" s="67">
        <v>1995</v>
      </c>
      <c r="G1849" t="s">
        <v>2139</v>
      </c>
      <c r="H1849" s="67">
        <v>26878347</v>
      </c>
      <c r="I1849" s="67">
        <v>13218432537</v>
      </c>
      <c r="J1849" s="67">
        <v>15482006415</v>
      </c>
      <c r="K1849" s="67">
        <v>51399060560</v>
      </c>
      <c r="L1849" s="67">
        <v>200068757303</v>
      </c>
      <c r="M1849" s="67">
        <v>153688798489</v>
      </c>
      <c r="N1849" s="67">
        <v>28505887805</v>
      </c>
      <c r="O1849" s="67">
        <v>688138087</v>
      </c>
      <c r="P1849" s="67">
        <v>1402507840</v>
      </c>
      <c r="Q1849" s="67">
        <v>1081636875</v>
      </c>
      <c r="R1849" s="67">
        <v>5213442127</v>
      </c>
      <c r="S1849" s="67">
        <v>552734408</v>
      </c>
      <c r="T1849" s="67">
        <v>8198154623</v>
      </c>
      <c r="U1849" s="67">
        <v>574326632</v>
      </c>
      <c r="V1849" s="67">
        <v>1261177024</v>
      </c>
      <c r="W1849" s="67">
        <v>0</v>
      </c>
      <c r="X1849" s="67">
        <v>0</v>
      </c>
      <c r="Y1849" s="67">
        <v>777000000</v>
      </c>
      <c r="Z1849" s="67">
        <v>0</v>
      </c>
      <c r="AA1849" s="67">
        <v>0</v>
      </c>
      <c r="AB1849" s="67">
        <v>777041859</v>
      </c>
      <c r="AC1849" s="67"/>
      <c r="AD1849" s="67">
        <v>0</v>
      </c>
      <c r="AE1849" s="67">
        <v>0</v>
      </c>
      <c r="AF1849" s="67">
        <v>0</v>
      </c>
      <c r="AG1849" s="67">
        <v>0</v>
      </c>
      <c r="AH1849" s="67">
        <v>0</v>
      </c>
      <c r="AI1849" s="67">
        <v>0</v>
      </c>
      <c r="AJ1849" s="67">
        <v>0</v>
      </c>
      <c r="AK1849" s="67">
        <v>0</v>
      </c>
      <c r="AL1849" s="67">
        <v>0</v>
      </c>
      <c r="AM1849" s="67">
        <v>312830340751</v>
      </c>
      <c r="AN1849" s="67">
        <v>121452384737</v>
      </c>
      <c r="AO1849" s="67">
        <v>191399254524</v>
      </c>
      <c r="AP1849" s="67">
        <v>545433135238</v>
      </c>
      <c r="AQ1849" s="67">
        <v>588667497307</v>
      </c>
      <c r="AR1849" s="67">
        <v>16868328256</v>
      </c>
      <c r="AS1849" s="67">
        <v>13603490529</v>
      </c>
      <c r="AT1849" s="67">
        <v>3264837727</v>
      </c>
      <c r="AU1849" s="67">
        <v>2063000000</v>
      </c>
      <c r="AV1849" s="67">
        <v>6849000000</v>
      </c>
      <c r="AW1849" s="67">
        <v>89615901518</v>
      </c>
      <c r="AX1849" s="67">
        <v>63172514045</v>
      </c>
      <c r="AY1849" s="67">
        <v>26848075783</v>
      </c>
      <c r="AZ1849" s="67">
        <v>36324438262</v>
      </c>
      <c r="BA1849" s="67">
        <v>16142565551</v>
      </c>
      <c r="BB1849" s="67">
        <v>74015464</v>
      </c>
      <c r="BC1849" s="67">
        <v>577092726</v>
      </c>
      <c r="BD1849" s="67">
        <v>497851969</v>
      </c>
      <c r="BE1849" s="67">
        <v>2216800688</v>
      </c>
      <c r="BF1849" s="67">
        <v>0</v>
      </c>
      <c r="BG1849" s="67">
        <v>6935061075</v>
      </c>
      <c r="BH1849" s="67">
        <v>5848304</v>
      </c>
      <c r="BI1849" s="67"/>
      <c r="BJ1849" s="67"/>
      <c r="BK1849" s="67">
        <v>0</v>
      </c>
      <c r="BL1849" s="67">
        <v>5848304</v>
      </c>
      <c r="BM1849" s="67"/>
      <c r="BN1849" s="67"/>
      <c r="BO1849" s="67">
        <v>5821661</v>
      </c>
      <c r="BP1849" s="67"/>
      <c r="BQ1849" s="67">
        <v>26643</v>
      </c>
      <c r="BR1849" s="67"/>
      <c r="BS1849" s="67"/>
      <c r="BT1849" s="67"/>
      <c r="BU1849" s="67"/>
      <c r="BV1849" s="67"/>
      <c r="BW1849" s="67"/>
      <c r="BX1849" s="67"/>
      <c r="BY1849" s="67"/>
      <c r="BZ1849" s="67">
        <v>60680294305</v>
      </c>
      <c r="CA1849" s="67">
        <v>23693365166</v>
      </c>
      <c r="CB1849" s="67">
        <v>36986929138</v>
      </c>
      <c r="CC1849" s="67">
        <v>162384372383</v>
      </c>
      <c r="CD1849" s="67">
        <v>167200000000</v>
      </c>
    </row>
    <row r="1850" spans="1:82">
      <c r="A1850" t="s">
        <v>2137</v>
      </c>
      <c r="B1850" t="s">
        <v>2138</v>
      </c>
      <c r="C1850" t="s">
        <v>70</v>
      </c>
      <c r="D1850" t="s">
        <v>68</v>
      </c>
      <c r="E1850" t="s">
        <v>153</v>
      </c>
      <c r="F1850" s="67">
        <v>1996</v>
      </c>
      <c r="G1850" t="s">
        <v>2140</v>
      </c>
      <c r="H1850" s="67">
        <v>27615736</v>
      </c>
      <c r="I1850" s="67">
        <v>13853059776</v>
      </c>
      <c r="J1850" s="67">
        <v>17909461508</v>
      </c>
      <c r="K1850" s="67">
        <v>47944690066</v>
      </c>
      <c r="L1850" s="67">
        <v>197830084442</v>
      </c>
      <c r="M1850" s="67">
        <v>149357866435</v>
      </c>
      <c r="N1850" s="67">
        <v>28580727457</v>
      </c>
      <c r="O1850" s="67">
        <v>687439628</v>
      </c>
      <c r="P1850" s="67">
        <v>1406189998</v>
      </c>
      <c r="Q1850" s="67">
        <v>1084476616</v>
      </c>
      <c r="R1850" s="67">
        <v>5227129551</v>
      </c>
      <c r="S1850" s="67">
        <v>550379377</v>
      </c>
      <c r="T1850" s="67">
        <v>8880677903</v>
      </c>
      <c r="U1850" s="67">
        <v>570922800</v>
      </c>
      <c r="V1850" s="67">
        <v>1261177024</v>
      </c>
      <c r="W1850" s="67">
        <v>0</v>
      </c>
      <c r="X1850" s="67">
        <v>0</v>
      </c>
      <c r="Y1850" s="67">
        <v>772400000</v>
      </c>
      <c r="Z1850" s="67">
        <v>0</v>
      </c>
      <c r="AA1850" s="67">
        <v>0</v>
      </c>
      <c r="AB1850" s="67">
        <v>772426121</v>
      </c>
      <c r="AC1850" s="67"/>
      <c r="AD1850" s="67">
        <v>0</v>
      </c>
      <c r="AE1850" s="67">
        <v>0</v>
      </c>
      <c r="AF1850" s="67">
        <v>0</v>
      </c>
      <c r="AG1850" s="67">
        <v>0</v>
      </c>
      <c r="AH1850" s="67">
        <v>0</v>
      </c>
      <c r="AI1850" s="67">
        <v>0</v>
      </c>
      <c r="AJ1850" s="67">
        <v>0</v>
      </c>
      <c r="AK1850" s="67">
        <v>0</v>
      </c>
      <c r="AL1850" s="67">
        <v>0</v>
      </c>
      <c r="AM1850" s="67">
        <v>327117479609</v>
      </c>
      <c r="AN1850" s="67">
        <v>127352466584</v>
      </c>
      <c r="AO1850" s="67">
        <v>199785099441</v>
      </c>
      <c r="AP1850" s="67">
        <v>560440635234</v>
      </c>
      <c r="AQ1850" s="67">
        <v>598835218921</v>
      </c>
      <c r="AR1850" s="67">
        <v>15122768843</v>
      </c>
      <c r="AS1850" s="67">
        <v>12195781325</v>
      </c>
      <c r="AT1850" s="67">
        <v>2926987518</v>
      </c>
      <c r="AU1850" s="67">
        <v>2598000000</v>
      </c>
      <c r="AV1850" s="67">
        <v>6955000000</v>
      </c>
      <c r="AW1850" s="67">
        <v>71850878297</v>
      </c>
      <c r="AX1850" s="67">
        <v>44464946428</v>
      </c>
      <c r="AY1850" s="67">
        <v>17855761938</v>
      </c>
      <c r="AZ1850" s="67">
        <v>26609184490</v>
      </c>
      <c r="BA1850" s="67">
        <v>16179661308</v>
      </c>
      <c r="BB1850" s="67">
        <v>93736629</v>
      </c>
      <c r="BC1850" s="67">
        <v>605028425</v>
      </c>
      <c r="BD1850" s="67">
        <v>511052824</v>
      </c>
      <c r="BE1850" s="67">
        <v>2951839195</v>
      </c>
      <c r="BF1850" s="67">
        <v>0</v>
      </c>
      <c r="BG1850" s="67">
        <v>7044613488</v>
      </c>
      <c r="BH1850" s="67">
        <v>26716599</v>
      </c>
      <c r="BI1850" s="67"/>
      <c r="BJ1850" s="67"/>
      <c r="BK1850" s="67">
        <v>0</v>
      </c>
      <c r="BL1850" s="67">
        <v>26716599</v>
      </c>
      <c r="BM1850" s="67"/>
      <c r="BN1850" s="67"/>
      <c r="BO1850" s="67">
        <v>26716599</v>
      </c>
      <c r="BP1850" s="67"/>
      <c r="BQ1850" s="67"/>
      <c r="BR1850" s="67"/>
      <c r="BS1850" s="67"/>
      <c r="BT1850" s="67"/>
      <c r="BU1850" s="67"/>
      <c r="BV1850" s="67"/>
      <c r="BW1850" s="67"/>
      <c r="BX1850" s="67"/>
      <c r="BY1850" s="67"/>
      <c r="BZ1850" s="67">
        <v>73544420072</v>
      </c>
      <c r="CA1850" s="67">
        <v>28680389115</v>
      </c>
      <c r="CB1850" s="67">
        <v>44864030958</v>
      </c>
      <c r="CC1850" s="67">
        <v>156187783811</v>
      </c>
      <c r="CD1850" s="67">
        <v>160500000000</v>
      </c>
    </row>
    <row r="1851" spans="1:82">
      <c r="A1851" t="s">
        <v>2137</v>
      </c>
      <c r="B1851" t="s">
        <v>2138</v>
      </c>
      <c r="C1851" t="s">
        <v>70</v>
      </c>
      <c r="D1851" t="s">
        <v>68</v>
      </c>
      <c r="E1851" t="s">
        <v>153</v>
      </c>
      <c r="F1851" s="67">
        <v>1997</v>
      </c>
      <c r="G1851" t="s">
        <v>2141</v>
      </c>
      <c r="H1851" s="67">
        <v>28364264</v>
      </c>
      <c r="I1851" s="67">
        <v>14511513127</v>
      </c>
      <c r="J1851" s="67">
        <v>19499232454</v>
      </c>
      <c r="K1851" s="67">
        <v>38497056074</v>
      </c>
      <c r="L1851" s="67">
        <v>197818264987</v>
      </c>
      <c r="M1851" s="67">
        <v>150165328337</v>
      </c>
      <c r="N1851" s="67">
        <v>28655567110</v>
      </c>
      <c r="O1851" s="67">
        <v>686741170</v>
      </c>
      <c r="P1851" s="67">
        <v>1409872157</v>
      </c>
      <c r="Q1851" s="67">
        <v>1087316357</v>
      </c>
      <c r="R1851" s="67">
        <v>5240816976</v>
      </c>
      <c r="S1851" s="67">
        <v>546002479</v>
      </c>
      <c r="T1851" s="67">
        <v>8473789025</v>
      </c>
      <c r="U1851" s="67">
        <v>564902282</v>
      </c>
      <c r="V1851" s="67">
        <v>1261177024</v>
      </c>
      <c r="W1851" s="67">
        <v>0</v>
      </c>
      <c r="X1851" s="67">
        <v>0</v>
      </c>
      <c r="Y1851" s="67">
        <v>764300000</v>
      </c>
      <c r="Z1851" s="67">
        <v>0</v>
      </c>
      <c r="AA1851" s="67">
        <v>0</v>
      </c>
      <c r="AB1851" s="67">
        <v>764280703</v>
      </c>
      <c r="AC1851" s="67"/>
      <c r="AD1851" s="67">
        <v>0</v>
      </c>
      <c r="AE1851" s="67">
        <v>0</v>
      </c>
      <c r="AF1851" s="67">
        <v>0</v>
      </c>
      <c r="AG1851" s="67">
        <v>0</v>
      </c>
      <c r="AH1851" s="67">
        <v>0</v>
      </c>
      <c r="AI1851" s="67">
        <v>0</v>
      </c>
      <c r="AJ1851" s="67">
        <v>0</v>
      </c>
      <c r="AK1851" s="67">
        <v>0</v>
      </c>
      <c r="AL1851" s="67">
        <v>0</v>
      </c>
      <c r="AM1851" s="67">
        <v>341955633578</v>
      </c>
      <c r="AN1851" s="67">
        <v>133398098934</v>
      </c>
      <c r="AO1851" s="67">
        <v>208578541163</v>
      </c>
      <c r="AP1851" s="67">
        <v>585529733482</v>
      </c>
      <c r="AQ1851" s="67">
        <v>613361484281</v>
      </c>
      <c r="AR1851" s="67">
        <v>15379817979</v>
      </c>
      <c r="AS1851" s="67">
        <v>12403079015</v>
      </c>
      <c r="AT1851" s="67">
        <v>2976738964</v>
      </c>
      <c r="AU1851" s="67">
        <v>3150000000</v>
      </c>
      <c r="AV1851" s="67">
        <v>6219000000</v>
      </c>
      <c r="AW1851" s="67">
        <v>81943885062</v>
      </c>
      <c r="AX1851" s="67">
        <v>55463557400</v>
      </c>
      <c r="AY1851" s="67">
        <v>22583392347</v>
      </c>
      <c r="AZ1851" s="67">
        <v>32880165053</v>
      </c>
      <c r="BA1851" s="67">
        <v>15093257650</v>
      </c>
      <c r="BB1851" s="67">
        <v>100608468</v>
      </c>
      <c r="BC1851" s="67">
        <v>791756518</v>
      </c>
      <c r="BD1851" s="67">
        <v>523019838</v>
      </c>
      <c r="BE1851" s="67">
        <v>3214017924</v>
      </c>
      <c r="BF1851" s="67">
        <v>0</v>
      </c>
      <c r="BG1851" s="67">
        <v>6757667264</v>
      </c>
      <c r="BH1851" s="67">
        <v>10244270</v>
      </c>
      <c r="BI1851" s="67"/>
      <c r="BJ1851" s="67"/>
      <c r="BK1851" s="67">
        <v>0</v>
      </c>
      <c r="BL1851" s="67">
        <v>10244270</v>
      </c>
      <c r="BM1851" s="67"/>
      <c r="BN1851" s="67"/>
      <c r="BO1851" s="67">
        <v>10244270</v>
      </c>
      <c r="BP1851" s="67"/>
      <c r="BQ1851" s="67"/>
      <c r="BR1851" s="67"/>
      <c r="BS1851" s="67"/>
      <c r="BT1851" s="67"/>
      <c r="BU1851" s="67"/>
      <c r="BV1851" s="67"/>
      <c r="BW1851" s="67"/>
      <c r="BX1851" s="67"/>
      <c r="BY1851" s="67"/>
      <c r="BZ1851" s="67">
        <v>80599120548</v>
      </c>
      <c r="CA1851" s="67">
        <v>31383943924</v>
      </c>
      <c r="CB1851" s="67">
        <v>49215176624</v>
      </c>
      <c r="CC1851" s="67">
        <v>174864067858</v>
      </c>
      <c r="CD1851" s="67">
        <v>177900000000</v>
      </c>
    </row>
    <row r="1852" spans="1:82">
      <c r="A1852" t="s">
        <v>2137</v>
      </c>
      <c r="B1852" t="s">
        <v>2138</v>
      </c>
      <c r="C1852" t="s">
        <v>70</v>
      </c>
      <c r="D1852" t="s">
        <v>68</v>
      </c>
      <c r="E1852" t="s">
        <v>153</v>
      </c>
      <c r="F1852" s="67">
        <v>1998</v>
      </c>
      <c r="G1852" t="s">
        <v>2142</v>
      </c>
      <c r="H1852" s="67">
        <v>29137373</v>
      </c>
      <c r="I1852" s="67">
        <v>15247555634</v>
      </c>
      <c r="J1852" s="67">
        <v>20167679290</v>
      </c>
      <c r="K1852" s="67">
        <v>38131240624</v>
      </c>
      <c r="L1852" s="67">
        <v>197940156973</v>
      </c>
      <c r="M1852" s="67">
        <v>149397392547</v>
      </c>
      <c r="N1852" s="67">
        <v>28730406762</v>
      </c>
      <c r="O1852" s="67">
        <v>686042712</v>
      </c>
      <c r="P1852" s="67">
        <v>1413554316</v>
      </c>
      <c r="Q1852" s="67">
        <v>1090156097</v>
      </c>
      <c r="R1852" s="67">
        <v>5254504401</v>
      </c>
      <c r="S1852" s="67">
        <v>539179582</v>
      </c>
      <c r="T1852" s="67">
        <v>8830801201</v>
      </c>
      <c r="U1852" s="67">
        <v>556072189</v>
      </c>
      <c r="V1852" s="67">
        <v>1261177024</v>
      </c>
      <c r="W1852" s="67">
        <v>0</v>
      </c>
      <c r="X1852" s="67">
        <v>0</v>
      </c>
      <c r="Y1852" s="67">
        <v>752300000</v>
      </c>
      <c r="Z1852" s="67">
        <v>0</v>
      </c>
      <c r="AA1852" s="67">
        <v>0</v>
      </c>
      <c r="AB1852" s="67">
        <v>752334089</v>
      </c>
      <c r="AC1852" s="67"/>
      <c r="AD1852" s="67">
        <v>0</v>
      </c>
      <c r="AE1852" s="67">
        <v>0</v>
      </c>
      <c r="AF1852" s="67">
        <v>0</v>
      </c>
      <c r="AG1852" s="67">
        <v>0</v>
      </c>
      <c r="AH1852" s="67">
        <v>0</v>
      </c>
      <c r="AI1852" s="67">
        <v>0</v>
      </c>
      <c r="AJ1852" s="67">
        <v>0</v>
      </c>
      <c r="AK1852" s="67">
        <v>0</v>
      </c>
      <c r="AL1852" s="67">
        <v>0</v>
      </c>
      <c r="AM1852" s="67">
        <v>357775584001</v>
      </c>
      <c r="AN1852" s="67">
        <v>139802494885</v>
      </c>
      <c r="AO1852" s="67">
        <v>217996255416</v>
      </c>
      <c r="AP1852" s="67">
        <v>602018774243</v>
      </c>
      <c r="AQ1852" s="67">
        <v>628833964785</v>
      </c>
      <c r="AR1852" s="67">
        <v>17731692049</v>
      </c>
      <c r="AS1852" s="67">
        <v>14299751652</v>
      </c>
      <c r="AT1852" s="67">
        <v>3431940397</v>
      </c>
      <c r="AU1852" s="67">
        <v>3477000000</v>
      </c>
      <c r="AV1852" s="67">
        <v>6574000000</v>
      </c>
      <c r="AW1852" s="67">
        <v>84792872523</v>
      </c>
      <c r="AX1852" s="67">
        <v>56993090416</v>
      </c>
      <c r="AY1852" s="67">
        <v>23295656197</v>
      </c>
      <c r="AZ1852" s="67">
        <v>33697434219</v>
      </c>
      <c r="BA1852" s="67">
        <v>15642777495</v>
      </c>
      <c r="BB1852" s="67">
        <v>103657961</v>
      </c>
      <c r="BC1852" s="67">
        <v>891736914</v>
      </c>
      <c r="BD1852" s="67">
        <v>533404507</v>
      </c>
      <c r="BE1852" s="67">
        <v>3453734275</v>
      </c>
      <c r="BF1852" s="67">
        <v>0</v>
      </c>
      <c r="BG1852" s="67">
        <v>7174470955</v>
      </c>
      <c r="BH1852" s="67">
        <v>25083513</v>
      </c>
      <c r="BI1852" s="67"/>
      <c r="BJ1852" s="67"/>
      <c r="BK1852" s="67">
        <v>0</v>
      </c>
      <c r="BL1852" s="67">
        <v>25083513</v>
      </c>
      <c r="BM1852" s="67"/>
      <c r="BN1852" s="67"/>
      <c r="BO1852" s="67">
        <v>25083513</v>
      </c>
      <c r="BP1852" s="67"/>
      <c r="BQ1852" s="67"/>
      <c r="BR1852" s="67"/>
      <c r="BS1852" s="67"/>
      <c r="BT1852" s="67"/>
      <c r="BU1852" s="67"/>
      <c r="BV1852" s="67"/>
      <c r="BW1852" s="67"/>
      <c r="BX1852" s="67"/>
      <c r="BY1852" s="67"/>
      <c r="BZ1852" s="67">
        <v>87183858036</v>
      </c>
      <c r="CA1852" s="67">
        <v>33913984909</v>
      </c>
      <c r="CB1852" s="67">
        <v>53269873127</v>
      </c>
      <c r="CC1852" s="67">
        <v>186636506121</v>
      </c>
      <c r="CD1852" s="67">
        <v>189700000000</v>
      </c>
    </row>
    <row r="1853" spans="1:82">
      <c r="A1853" t="s">
        <v>2137</v>
      </c>
      <c r="B1853" t="s">
        <v>2138</v>
      </c>
      <c r="C1853" t="s">
        <v>70</v>
      </c>
      <c r="D1853" t="s">
        <v>68</v>
      </c>
      <c r="E1853" t="s">
        <v>153</v>
      </c>
      <c r="F1853" s="67">
        <v>1999</v>
      </c>
      <c r="G1853" t="s">
        <v>2143</v>
      </c>
      <c r="H1853" s="67">
        <v>29965129</v>
      </c>
      <c r="I1853" s="67">
        <v>15952333701</v>
      </c>
      <c r="J1853" s="67">
        <v>20932065280</v>
      </c>
      <c r="K1853" s="67">
        <v>34530228233</v>
      </c>
      <c r="L1853" s="67">
        <v>195724534822</v>
      </c>
      <c r="M1853" s="67">
        <v>151757665820</v>
      </c>
      <c r="N1853" s="67">
        <v>28805246415</v>
      </c>
      <c r="O1853" s="67">
        <v>685344253</v>
      </c>
      <c r="P1853" s="67">
        <v>1417236474</v>
      </c>
      <c r="Q1853" s="67">
        <v>1092995838</v>
      </c>
      <c r="R1853" s="67">
        <v>5268191826</v>
      </c>
      <c r="S1853" s="67">
        <v>531176080</v>
      </c>
      <c r="T1853" s="67">
        <v>6392093022</v>
      </c>
      <c r="U1853" s="67">
        <v>548285653</v>
      </c>
      <c r="V1853" s="67">
        <v>1261177024</v>
      </c>
      <c r="W1853" s="67">
        <v>0</v>
      </c>
      <c r="X1853" s="67">
        <v>0</v>
      </c>
      <c r="Y1853" s="67">
        <v>741800000</v>
      </c>
      <c r="Z1853" s="67">
        <v>0</v>
      </c>
      <c r="AA1853" s="67">
        <v>0</v>
      </c>
      <c r="AB1853" s="67">
        <v>741799347</v>
      </c>
      <c r="AC1853" s="67"/>
      <c r="AD1853" s="67">
        <v>0</v>
      </c>
      <c r="AE1853" s="67">
        <v>0</v>
      </c>
      <c r="AF1853" s="67">
        <v>0</v>
      </c>
      <c r="AG1853" s="67">
        <v>0</v>
      </c>
      <c r="AH1853" s="67">
        <v>0</v>
      </c>
      <c r="AI1853" s="67">
        <v>0</v>
      </c>
      <c r="AJ1853" s="67">
        <v>0</v>
      </c>
      <c r="AK1853" s="67">
        <v>0</v>
      </c>
      <c r="AL1853" s="67">
        <v>0</v>
      </c>
      <c r="AM1853" s="67">
        <v>374685127378</v>
      </c>
      <c r="AN1853" s="67">
        <v>146681824962</v>
      </c>
      <c r="AO1853" s="67">
        <v>228030261609</v>
      </c>
      <c r="AP1853" s="67">
        <v>619303593631</v>
      </c>
      <c r="AQ1853" s="67">
        <v>641803613990</v>
      </c>
      <c r="AR1853" s="67">
        <v>17581816471</v>
      </c>
      <c r="AS1853" s="67">
        <v>14178884251</v>
      </c>
      <c r="AT1853" s="67">
        <v>3402932220</v>
      </c>
      <c r="AU1853" s="67">
        <v>3816000000</v>
      </c>
      <c r="AV1853" s="67">
        <v>6295000000</v>
      </c>
      <c r="AW1853" s="67">
        <v>74872007588</v>
      </c>
      <c r="AX1853" s="67">
        <v>55598827019</v>
      </c>
      <c r="AY1853" s="67">
        <v>22639951634</v>
      </c>
      <c r="AZ1853" s="67">
        <v>32958875385</v>
      </c>
      <c r="BA1853" s="67">
        <v>10298980443</v>
      </c>
      <c r="BB1853" s="67">
        <v>91805930</v>
      </c>
      <c r="BC1853" s="67">
        <v>890266614</v>
      </c>
      <c r="BD1853" s="67">
        <v>548682267</v>
      </c>
      <c r="BE1853" s="67">
        <v>3160167234</v>
      </c>
      <c r="BF1853" s="67">
        <v>0</v>
      </c>
      <c r="BG1853" s="67">
        <v>4283278081</v>
      </c>
      <c r="BH1853" s="67">
        <v>40158400</v>
      </c>
      <c r="BI1853" s="67"/>
      <c r="BJ1853" s="67"/>
      <c r="BK1853" s="67">
        <v>0</v>
      </c>
      <c r="BL1853" s="67">
        <v>40158400</v>
      </c>
      <c r="BM1853" s="67"/>
      <c r="BN1853" s="67"/>
      <c r="BO1853" s="67">
        <v>40158400</v>
      </c>
      <c r="BP1853" s="67"/>
      <c r="BQ1853" s="67"/>
      <c r="BR1853" s="67"/>
      <c r="BS1853" s="67"/>
      <c r="BT1853" s="67"/>
      <c r="BU1853" s="67"/>
      <c r="BV1853" s="67"/>
      <c r="BW1853" s="67"/>
      <c r="BX1853" s="67"/>
      <c r="BY1853" s="67"/>
      <c r="BZ1853" s="67">
        <v>80766561917</v>
      </c>
      <c r="CA1853" s="67">
        <v>31373144571</v>
      </c>
      <c r="CB1853" s="67">
        <v>49393417346</v>
      </c>
      <c r="CC1853" s="67">
        <v>170781544377</v>
      </c>
      <c r="CD1853" s="67">
        <v>173300000000</v>
      </c>
    </row>
    <row r="1854" spans="1:82">
      <c r="A1854" t="s">
        <v>2137</v>
      </c>
      <c r="B1854" t="s">
        <v>2138</v>
      </c>
      <c r="C1854" t="s">
        <v>70</v>
      </c>
      <c r="D1854" t="s">
        <v>68</v>
      </c>
      <c r="E1854" t="s">
        <v>153</v>
      </c>
      <c r="F1854" s="67">
        <v>2000</v>
      </c>
      <c r="G1854" t="s">
        <v>2144</v>
      </c>
      <c r="H1854" s="67">
        <v>30851606</v>
      </c>
      <c r="I1854" s="67">
        <v>16776177981</v>
      </c>
      <c r="J1854" s="67">
        <v>19745830402</v>
      </c>
      <c r="K1854" s="67">
        <v>28932953312</v>
      </c>
      <c r="L1854" s="67">
        <v>190933934014</v>
      </c>
      <c r="M1854" s="67">
        <v>150600115538</v>
      </c>
      <c r="N1854" s="67">
        <v>28880086068</v>
      </c>
      <c r="O1854" s="67">
        <v>684645795</v>
      </c>
      <c r="P1854" s="67">
        <v>1420918633</v>
      </c>
      <c r="Q1854" s="67">
        <v>1095835579</v>
      </c>
      <c r="R1854" s="67">
        <v>5281879251</v>
      </c>
      <c r="S1854" s="67">
        <v>522215459</v>
      </c>
      <c r="T1854" s="67">
        <v>4206049710</v>
      </c>
      <c r="U1854" s="67">
        <v>528417944</v>
      </c>
      <c r="V1854" s="67">
        <v>1261177024</v>
      </c>
      <c r="W1854" s="67">
        <v>0</v>
      </c>
      <c r="X1854" s="67">
        <v>0</v>
      </c>
      <c r="Y1854" s="67">
        <v>714900000</v>
      </c>
      <c r="Z1854" s="67">
        <v>0</v>
      </c>
      <c r="AA1854" s="67">
        <v>0</v>
      </c>
      <c r="AB1854" s="67">
        <v>714919466</v>
      </c>
      <c r="AC1854" s="67"/>
      <c r="AD1854" s="67">
        <v>0</v>
      </c>
      <c r="AE1854" s="67">
        <v>0</v>
      </c>
      <c r="AF1854" s="67">
        <v>0</v>
      </c>
      <c r="AG1854" s="67">
        <v>0</v>
      </c>
      <c r="AH1854" s="67">
        <v>0</v>
      </c>
      <c r="AI1854" s="67">
        <v>0</v>
      </c>
      <c r="AJ1854" s="67">
        <v>0</v>
      </c>
      <c r="AK1854" s="67">
        <v>0</v>
      </c>
      <c r="AL1854" s="67">
        <v>0</v>
      </c>
      <c r="AM1854" s="67">
        <v>394329226618</v>
      </c>
      <c r="AN1854" s="67">
        <v>154099251292</v>
      </c>
      <c r="AO1854" s="67">
        <v>240255165741</v>
      </c>
      <c r="AP1854" s="67">
        <v>636728880767</v>
      </c>
      <c r="AQ1854" s="67">
        <v>654290163835</v>
      </c>
      <c r="AR1854" s="67">
        <v>17876407775</v>
      </c>
      <c r="AS1854" s="67">
        <v>14416457883</v>
      </c>
      <c r="AT1854" s="67">
        <v>3459949892</v>
      </c>
      <c r="AU1854" s="67">
        <v>3959000000</v>
      </c>
      <c r="AV1854" s="67">
        <v>5801000000</v>
      </c>
      <c r="AW1854" s="67">
        <v>62133487648</v>
      </c>
      <c r="AX1854" s="67">
        <v>45453073116</v>
      </c>
      <c r="AY1854" s="67">
        <v>18725324784</v>
      </c>
      <c r="AZ1854" s="67">
        <v>26727748332</v>
      </c>
      <c r="BA1854" s="67">
        <v>10251153021</v>
      </c>
      <c r="BB1854" s="67">
        <v>89024322</v>
      </c>
      <c r="BC1854" s="67">
        <v>367574985</v>
      </c>
      <c r="BD1854" s="67">
        <v>566885871</v>
      </c>
      <c r="BE1854" s="67">
        <v>3113445914</v>
      </c>
      <c r="BF1854" s="67">
        <v>0</v>
      </c>
      <c r="BG1854" s="67">
        <v>2292330419</v>
      </c>
      <c r="BH1854" s="67">
        <v>22117263</v>
      </c>
      <c r="BI1854" s="67"/>
      <c r="BJ1854" s="67"/>
      <c r="BK1854" s="67">
        <v>0</v>
      </c>
      <c r="BL1854" s="67">
        <v>22117263</v>
      </c>
      <c r="BM1854" s="67"/>
      <c r="BN1854" s="67"/>
      <c r="BO1854" s="67">
        <v>22117263</v>
      </c>
      <c r="BP1854" s="67"/>
      <c r="BQ1854" s="67"/>
      <c r="BR1854" s="67"/>
      <c r="BS1854" s="67"/>
      <c r="BT1854" s="67"/>
      <c r="BU1854" s="67"/>
      <c r="BV1854" s="67"/>
      <c r="BW1854" s="67"/>
      <c r="BX1854" s="67"/>
      <c r="BY1854" s="67"/>
      <c r="BZ1854" s="67">
        <v>78342938540</v>
      </c>
      <c r="CA1854" s="67">
        <v>30412167456</v>
      </c>
      <c r="CB1854" s="67">
        <v>47930771083</v>
      </c>
      <c r="CC1854" s="67">
        <v>156532951225</v>
      </c>
      <c r="CD1854" s="67">
        <v>158400000000</v>
      </c>
    </row>
    <row r="1855" spans="1:82">
      <c r="A1855" t="s">
        <v>2137</v>
      </c>
      <c r="B1855" t="s">
        <v>2138</v>
      </c>
      <c r="C1855" t="s">
        <v>70</v>
      </c>
      <c r="D1855" t="s">
        <v>68</v>
      </c>
      <c r="E1855" t="s">
        <v>153</v>
      </c>
      <c r="F1855" s="67">
        <v>2001</v>
      </c>
      <c r="G1855" t="s">
        <v>2145</v>
      </c>
      <c r="H1855" s="67">
        <v>31800343</v>
      </c>
      <c r="I1855" s="67">
        <v>17796124092</v>
      </c>
      <c r="J1855" s="67">
        <v>19792097925</v>
      </c>
      <c r="K1855" s="67">
        <v>29622110335</v>
      </c>
      <c r="L1855" s="67">
        <v>193586431820</v>
      </c>
      <c r="M1855" s="67">
        <v>151548742099</v>
      </c>
      <c r="N1855" s="67">
        <v>28628664205</v>
      </c>
      <c r="O1855" s="67">
        <v>683947336</v>
      </c>
      <c r="P1855" s="67">
        <v>1408548517</v>
      </c>
      <c r="Q1855" s="67">
        <v>1086295544</v>
      </c>
      <c r="R1855" s="67">
        <v>5235896704</v>
      </c>
      <c r="S1855" s="67">
        <v>511229750</v>
      </c>
      <c r="T1855" s="67">
        <v>5599315982</v>
      </c>
      <c r="U1855" s="67">
        <v>503472932</v>
      </c>
      <c r="V1855" s="67">
        <v>1261177024</v>
      </c>
      <c r="W1855" s="67">
        <v>0</v>
      </c>
      <c r="X1855" s="67">
        <v>0</v>
      </c>
      <c r="Y1855" s="67">
        <v>681200000</v>
      </c>
      <c r="Z1855" s="67">
        <v>0</v>
      </c>
      <c r="AA1855" s="67">
        <v>0</v>
      </c>
      <c r="AB1855" s="67">
        <v>681170282</v>
      </c>
      <c r="AC1855" s="67"/>
      <c r="AD1855" s="67">
        <v>0</v>
      </c>
      <c r="AE1855" s="67">
        <v>0</v>
      </c>
      <c r="AF1855" s="67">
        <v>0</v>
      </c>
      <c r="AG1855" s="67">
        <v>0</v>
      </c>
      <c r="AH1855" s="67">
        <v>0</v>
      </c>
      <c r="AI1855" s="67">
        <v>0</v>
      </c>
      <c r="AJ1855" s="67">
        <v>0</v>
      </c>
      <c r="AK1855" s="67">
        <v>0</v>
      </c>
      <c r="AL1855" s="67">
        <v>0</v>
      </c>
      <c r="AM1855" s="67">
        <v>415202265599</v>
      </c>
      <c r="AN1855" s="67">
        <v>161954046309</v>
      </c>
      <c r="AO1855" s="67">
        <v>253271602001</v>
      </c>
      <c r="AP1855" s="67">
        <v>659720055498</v>
      </c>
      <c r="AQ1855" s="67">
        <v>677529608958</v>
      </c>
      <c r="AR1855" s="67">
        <v>18339483413</v>
      </c>
      <c r="AS1855" s="67">
        <v>14789905978</v>
      </c>
      <c r="AT1855" s="67">
        <v>3549577435</v>
      </c>
      <c r="AU1855" s="67">
        <v>4196000000</v>
      </c>
      <c r="AV1855" s="67">
        <v>6280000000</v>
      </c>
      <c r="AW1855" s="67">
        <v>93239526296</v>
      </c>
      <c r="AX1855" s="67">
        <v>75669283745</v>
      </c>
      <c r="AY1855" s="67">
        <v>35469681560</v>
      </c>
      <c r="AZ1855" s="67">
        <v>40199602185</v>
      </c>
      <c r="BA1855" s="67">
        <v>9856121143</v>
      </c>
      <c r="BB1855" s="67">
        <v>86805008</v>
      </c>
      <c r="BC1855" s="67">
        <v>394040384</v>
      </c>
      <c r="BD1855" s="67">
        <v>572097915</v>
      </c>
      <c r="BE1855" s="67">
        <v>3182220989</v>
      </c>
      <c r="BF1855" s="67">
        <v>0</v>
      </c>
      <c r="BG1855" s="67">
        <v>3478957111</v>
      </c>
      <c r="BH1855" s="67">
        <v>33079597</v>
      </c>
      <c r="BI1855" s="67"/>
      <c r="BJ1855" s="67"/>
      <c r="BK1855" s="67">
        <v>0</v>
      </c>
      <c r="BL1855" s="67">
        <v>33079597</v>
      </c>
      <c r="BM1855" s="67"/>
      <c r="BN1855" s="67"/>
      <c r="BO1855" s="67">
        <v>33079597</v>
      </c>
      <c r="BP1855" s="67"/>
      <c r="BQ1855" s="67"/>
      <c r="BR1855" s="67"/>
      <c r="BS1855" s="67"/>
      <c r="BT1855" s="67"/>
      <c r="BU1855" s="67"/>
      <c r="BV1855" s="67"/>
      <c r="BW1855" s="67"/>
      <c r="BX1855" s="67"/>
      <c r="BY1855" s="67"/>
      <c r="BZ1855" s="67">
        <v>79741841406</v>
      </c>
      <c r="CA1855" s="67">
        <v>30911177848</v>
      </c>
      <c r="CB1855" s="67">
        <v>48830663557</v>
      </c>
      <c r="CC1855" s="67">
        <v>189269930712</v>
      </c>
      <c r="CD1855" s="67">
        <v>191400000000</v>
      </c>
    </row>
    <row r="1856" spans="1:82">
      <c r="A1856" t="s">
        <v>2137</v>
      </c>
      <c r="B1856" t="s">
        <v>2138</v>
      </c>
      <c r="C1856" t="s">
        <v>70</v>
      </c>
      <c r="D1856" t="s">
        <v>68</v>
      </c>
      <c r="E1856" t="s">
        <v>153</v>
      </c>
      <c r="F1856" s="67">
        <v>2002</v>
      </c>
      <c r="G1856" t="s">
        <v>2146</v>
      </c>
      <c r="H1856" s="67">
        <v>32779823</v>
      </c>
      <c r="I1856" s="67">
        <v>18679426004</v>
      </c>
      <c r="J1856" s="67">
        <v>20105305436</v>
      </c>
      <c r="K1856" s="67">
        <v>31971414144</v>
      </c>
      <c r="L1856" s="67">
        <v>195794931664</v>
      </c>
      <c r="M1856" s="67">
        <v>151430163795</v>
      </c>
      <c r="N1856" s="67">
        <v>28377242342</v>
      </c>
      <c r="O1856" s="67">
        <v>683248878</v>
      </c>
      <c r="P1856" s="67">
        <v>1396178401</v>
      </c>
      <c r="Q1856" s="67">
        <v>1076755509</v>
      </c>
      <c r="R1856" s="67">
        <v>5189914157</v>
      </c>
      <c r="S1856" s="67">
        <v>499234725</v>
      </c>
      <c r="T1856" s="67">
        <v>7718419510</v>
      </c>
      <c r="U1856" s="67">
        <v>472467266</v>
      </c>
      <c r="V1856" s="67">
        <v>1261177024</v>
      </c>
      <c r="W1856" s="67">
        <v>0</v>
      </c>
      <c r="X1856" s="67">
        <v>0</v>
      </c>
      <c r="Y1856" s="67">
        <v>639200000</v>
      </c>
      <c r="Z1856" s="67">
        <v>0</v>
      </c>
      <c r="AA1856" s="67">
        <v>0</v>
      </c>
      <c r="AB1856" s="67">
        <v>639221376</v>
      </c>
      <c r="AC1856" s="67"/>
      <c r="AD1856" s="67">
        <v>0</v>
      </c>
      <c r="AE1856" s="67">
        <v>0</v>
      </c>
      <c r="AF1856" s="67">
        <v>0</v>
      </c>
      <c r="AG1856" s="67">
        <v>0</v>
      </c>
      <c r="AH1856" s="67">
        <v>0</v>
      </c>
      <c r="AI1856" s="67">
        <v>0</v>
      </c>
      <c r="AJ1856" s="67">
        <v>0</v>
      </c>
      <c r="AK1856" s="67">
        <v>0</v>
      </c>
      <c r="AL1856" s="67">
        <v>0</v>
      </c>
      <c r="AM1856" s="67">
        <v>436662526880</v>
      </c>
      <c r="AN1856" s="67">
        <v>170004716126</v>
      </c>
      <c r="AO1856" s="67">
        <v>266679461559</v>
      </c>
      <c r="AP1856" s="67">
        <v>679096818643</v>
      </c>
      <c r="AQ1856" s="67">
        <v>698645171632</v>
      </c>
      <c r="AR1856" s="67">
        <v>20828233958</v>
      </c>
      <c r="AS1856" s="67">
        <v>16796962869</v>
      </c>
      <c r="AT1856" s="67">
        <v>4031271089</v>
      </c>
      <c r="AU1856" s="67">
        <v>4346000000</v>
      </c>
      <c r="AV1856" s="67">
        <v>6911000000</v>
      </c>
      <c r="AW1856" s="67">
        <v>92069950397</v>
      </c>
      <c r="AX1856" s="67">
        <v>71922582320</v>
      </c>
      <c r="AY1856" s="67">
        <v>33218545176</v>
      </c>
      <c r="AZ1856" s="67">
        <v>38704037144</v>
      </c>
      <c r="BA1856" s="67">
        <v>11639813579</v>
      </c>
      <c r="BB1856" s="67">
        <v>86530307</v>
      </c>
      <c r="BC1856" s="67">
        <v>377131935</v>
      </c>
      <c r="BD1856" s="67">
        <v>576498654</v>
      </c>
      <c r="BE1856" s="67">
        <v>3221852795</v>
      </c>
      <c r="BF1856" s="67">
        <v>0</v>
      </c>
      <c r="BG1856" s="67">
        <v>4245540808</v>
      </c>
      <c r="BH1856" s="67">
        <v>37241401</v>
      </c>
      <c r="BI1856" s="67"/>
      <c r="BJ1856" s="67"/>
      <c r="BK1856" s="67">
        <v>0</v>
      </c>
      <c r="BL1856" s="67">
        <v>37241401</v>
      </c>
      <c r="BM1856" s="67"/>
      <c r="BN1856" s="67"/>
      <c r="BO1856" s="67">
        <v>37241401</v>
      </c>
      <c r="BP1856" s="67"/>
      <c r="BQ1856" s="67"/>
      <c r="BR1856" s="67"/>
      <c r="BS1856" s="67"/>
      <c r="BT1856" s="67"/>
      <c r="BU1856" s="67"/>
      <c r="BV1856" s="67"/>
      <c r="BW1856" s="67"/>
      <c r="BX1856" s="67"/>
      <c r="BY1856" s="67"/>
      <c r="BZ1856" s="67">
        <v>80567372831</v>
      </c>
      <c r="CA1856" s="67">
        <v>31205468892</v>
      </c>
      <c r="CB1856" s="67">
        <v>49361903938</v>
      </c>
      <c r="CC1856" s="67">
        <v>190937798586</v>
      </c>
      <c r="CD1856" s="67">
        <v>193500000000</v>
      </c>
    </row>
    <row r="1857" spans="1:82">
      <c r="A1857" t="s">
        <v>2137</v>
      </c>
      <c r="B1857" t="s">
        <v>2138</v>
      </c>
      <c r="C1857" t="s">
        <v>70</v>
      </c>
      <c r="D1857" t="s">
        <v>68</v>
      </c>
      <c r="E1857" t="s">
        <v>153</v>
      </c>
      <c r="F1857" s="67">
        <v>2003</v>
      </c>
      <c r="G1857" t="s">
        <v>2147</v>
      </c>
      <c r="H1857" s="67">
        <v>33767122</v>
      </c>
      <c r="I1857" s="67">
        <v>19400008009</v>
      </c>
      <c r="J1857" s="67">
        <v>20650465978</v>
      </c>
      <c r="K1857" s="67">
        <v>30988336952</v>
      </c>
      <c r="L1857" s="67">
        <v>196549330618</v>
      </c>
      <c r="M1857" s="67">
        <v>151746372659</v>
      </c>
      <c r="N1857" s="67">
        <v>28125820480</v>
      </c>
      <c r="O1857" s="67">
        <v>682562462</v>
      </c>
      <c r="P1857" s="67">
        <v>1383808285</v>
      </c>
      <c r="Q1857" s="67">
        <v>1067215475</v>
      </c>
      <c r="R1857" s="67">
        <v>5143931609</v>
      </c>
      <c r="S1857" s="67">
        <v>486307295</v>
      </c>
      <c r="T1857" s="67">
        <v>8465913756</v>
      </c>
      <c r="U1857" s="67">
        <v>442826250</v>
      </c>
      <c r="V1857" s="67">
        <v>1261177024</v>
      </c>
      <c r="W1857" s="67">
        <v>0</v>
      </c>
      <c r="X1857" s="67">
        <v>0</v>
      </c>
      <c r="Y1857" s="67">
        <v>599100000</v>
      </c>
      <c r="Z1857" s="67">
        <v>0</v>
      </c>
      <c r="AA1857" s="67">
        <v>0</v>
      </c>
      <c r="AB1857" s="67">
        <v>599118765</v>
      </c>
      <c r="AC1857" s="67"/>
      <c r="AD1857" s="67">
        <v>0</v>
      </c>
      <c r="AE1857" s="67">
        <v>0</v>
      </c>
      <c r="AF1857" s="67">
        <v>0</v>
      </c>
      <c r="AG1857" s="67">
        <v>0</v>
      </c>
      <c r="AH1857" s="67">
        <v>0</v>
      </c>
      <c r="AI1857" s="67">
        <v>0</v>
      </c>
      <c r="AJ1857" s="67">
        <v>0</v>
      </c>
      <c r="AK1857" s="67">
        <v>0</v>
      </c>
      <c r="AL1857" s="67">
        <v>0</v>
      </c>
      <c r="AM1857" s="67">
        <v>458908954243</v>
      </c>
      <c r="AN1857" s="67">
        <v>178345989259</v>
      </c>
      <c r="AO1857" s="67">
        <v>280583479072</v>
      </c>
      <c r="AP1857" s="67">
        <v>699205030955</v>
      </c>
      <c r="AQ1857" s="67">
        <v>717022746723</v>
      </c>
      <c r="AR1857" s="67">
        <v>27354055818</v>
      </c>
      <c r="AS1857" s="67">
        <v>22059722434</v>
      </c>
      <c r="AT1857" s="67">
        <v>5294333384</v>
      </c>
      <c r="AU1857" s="67">
        <v>4902000000</v>
      </c>
      <c r="AV1857" s="67">
        <v>7356000000</v>
      </c>
      <c r="AW1857" s="67">
        <v>107856926964</v>
      </c>
      <c r="AX1857" s="67">
        <v>80710243508</v>
      </c>
      <c r="AY1857" s="67">
        <v>37297432802</v>
      </c>
      <c r="AZ1857" s="67">
        <v>43412810706</v>
      </c>
      <c r="BA1857" s="67">
        <v>18052530503</v>
      </c>
      <c r="BB1857" s="67">
        <v>94331048</v>
      </c>
      <c r="BC1857" s="67">
        <v>455057831</v>
      </c>
      <c r="BD1857" s="67">
        <v>580310461</v>
      </c>
      <c r="BE1857" s="67">
        <v>3652351901</v>
      </c>
      <c r="BF1857" s="67">
        <v>45973988</v>
      </c>
      <c r="BG1857" s="67">
        <v>4266127724</v>
      </c>
      <c r="BH1857" s="67">
        <v>11587399</v>
      </c>
      <c r="BI1857" s="67"/>
      <c r="BJ1857" s="67"/>
      <c r="BK1857" s="67">
        <v>0</v>
      </c>
      <c r="BL1857" s="67">
        <v>11587399</v>
      </c>
      <c r="BM1857" s="67"/>
      <c r="BN1857" s="67"/>
      <c r="BO1857" s="67">
        <v>11587399</v>
      </c>
      <c r="BP1857" s="67"/>
      <c r="BQ1857" s="67"/>
      <c r="BR1857" s="67"/>
      <c r="BS1857" s="67"/>
      <c r="BT1857" s="67"/>
      <c r="BU1857" s="67"/>
      <c r="BV1857" s="67"/>
      <c r="BW1857" s="67"/>
      <c r="BX1857" s="67"/>
      <c r="BY1857" s="67"/>
      <c r="BZ1857" s="67">
        <v>91935564702</v>
      </c>
      <c r="CA1857" s="67">
        <v>35603179510</v>
      </c>
      <c r="CB1857" s="67">
        <v>56332385191</v>
      </c>
      <c r="CC1857" s="67">
        <v>224704134883</v>
      </c>
      <c r="CD1857" s="67">
        <v>227200000000</v>
      </c>
    </row>
    <row r="1858" spans="1:82">
      <c r="A1858" t="s">
        <v>2137</v>
      </c>
      <c r="B1858" t="s">
        <v>2138</v>
      </c>
      <c r="C1858" t="s">
        <v>70</v>
      </c>
      <c r="D1858" t="s">
        <v>68</v>
      </c>
      <c r="E1858" t="s">
        <v>153</v>
      </c>
      <c r="F1858" s="67">
        <v>2004</v>
      </c>
      <c r="G1858" t="s">
        <v>2148</v>
      </c>
      <c r="H1858" s="67">
        <v>34791836</v>
      </c>
      <c r="I1858" s="67">
        <v>20228616199</v>
      </c>
      <c r="J1858" s="67">
        <v>20209627424</v>
      </c>
      <c r="K1858" s="67">
        <v>28097231779</v>
      </c>
      <c r="L1858" s="67">
        <v>196611791997</v>
      </c>
      <c r="M1858" s="67">
        <v>152412669871</v>
      </c>
      <c r="N1858" s="67">
        <v>27874398617</v>
      </c>
      <c r="O1858" s="67">
        <v>681864004</v>
      </c>
      <c r="P1858" s="67">
        <v>1371438170</v>
      </c>
      <c r="Q1858" s="67">
        <v>1057675440</v>
      </c>
      <c r="R1858" s="67">
        <v>5097949062</v>
      </c>
      <c r="S1858" s="67">
        <v>470509668</v>
      </c>
      <c r="T1858" s="67">
        <v>8181354050</v>
      </c>
      <c r="U1858" s="67">
        <v>412723661</v>
      </c>
      <c r="V1858" s="67">
        <v>1261177024</v>
      </c>
      <c r="W1858" s="67">
        <v>0</v>
      </c>
      <c r="X1858" s="67">
        <v>0</v>
      </c>
      <c r="Y1858" s="67">
        <v>558400000</v>
      </c>
      <c r="Z1858" s="67">
        <v>0</v>
      </c>
      <c r="AA1858" s="67">
        <v>0</v>
      </c>
      <c r="AB1858" s="67">
        <v>558391672</v>
      </c>
      <c r="AC1858" s="67"/>
      <c r="AD1858" s="67">
        <v>0</v>
      </c>
      <c r="AE1858" s="67">
        <v>0</v>
      </c>
      <c r="AF1858" s="67">
        <v>0</v>
      </c>
      <c r="AG1858" s="67">
        <v>0</v>
      </c>
      <c r="AH1858" s="67">
        <v>0</v>
      </c>
      <c r="AI1858" s="67">
        <v>0</v>
      </c>
      <c r="AJ1858" s="67">
        <v>0</v>
      </c>
      <c r="AK1858" s="67">
        <v>0</v>
      </c>
      <c r="AL1858" s="67">
        <v>0</v>
      </c>
      <c r="AM1858" s="67">
        <v>482159225605</v>
      </c>
      <c r="AN1858" s="67">
        <v>187057237881</v>
      </c>
      <c r="AO1858" s="67">
        <v>295122413562</v>
      </c>
      <c r="AP1858" s="67">
        <v>720082503536</v>
      </c>
      <c r="AQ1858" s="67">
        <v>735025199602</v>
      </c>
      <c r="AR1858" s="67">
        <v>29963109376</v>
      </c>
      <c r="AS1858" s="67">
        <v>24163797884</v>
      </c>
      <c r="AT1858" s="67">
        <v>5799311492</v>
      </c>
      <c r="AU1858" s="67">
        <v>5355000000</v>
      </c>
      <c r="AV1858" s="67">
        <v>7445000000</v>
      </c>
      <c r="AW1858" s="67">
        <v>112289417531</v>
      </c>
      <c r="AX1858" s="67">
        <v>87861989934</v>
      </c>
      <c r="AY1858" s="67">
        <v>39810990490</v>
      </c>
      <c r="AZ1858" s="67">
        <v>48050999444</v>
      </c>
      <c r="BA1858" s="67">
        <v>15558937940</v>
      </c>
      <c r="BB1858" s="67">
        <v>95927382</v>
      </c>
      <c r="BC1858" s="67">
        <v>587384826</v>
      </c>
      <c r="BD1858" s="67">
        <v>580661334</v>
      </c>
      <c r="BE1858" s="67">
        <v>3754882027</v>
      </c>
      <c r="BF1858" s="67">
        <v>18583760</v>
      </c>
      <c r="BG1858" s="67">
        <v>3831050328</v>
      </c>
      <c r="BH1858" s="67">
        <v>10874131</v>
      </c>
      <c r="BI1858" s="67"/>
      <c r="BJ1858" s="67"/>
      <c r="BK1858" s="67">
        <v>0</v>
      </c>
      <c r="BL1858" s="67">
        <v>10874131</v>
      </c>
      <c r="BM1858" s="67"/>
      <c r="BN1858" s="67"/>
      <c r="BO1858" s="67">
        <v>10874131</v>
      </c>
      <c r="BP1858" s="67"/>
      <c r="BQ1858" s="67"/>
      <c r="BR1858" s="67"/>
      <c r="BS1858" s="67"/>
      <c r="BT1858" s="67"/>
      <c r="BU1858" s="67"/>
      <c r="BV1858" s="67"/>
      <c r="BW1858" s="67"/>
      <c r="BX1858" s="67"/>
      <c r="BY1858" s="67"/>
      <c r="BZ1858" s="67">
        <v>97766837036</v>
      </c>
      <c r="CA1858" s="67">
        <v>37898221840</v>
      </c>
      <c r="CB1858" s="67">
        <v>59868615196</v>
      </c>
      <c r="CC1858" s="67">
        <v>237940238075</v>
      </c>
      <c r="CD1858" s="67">
        <v>240000000000</v>
      </c>
    </row>
    <row r="1859" spans="1:82">
      <c r="A1859" t="s">
        <v>2137</v>
      </c>
      <c r="B1859" t="s">
        <v>2138</v>
      </c>
      <c r="C1859" t="s">
        <v>70</v>
      </c>
      <c r="D1859" t="s">
        <v>68</v>
      </c>
      <c r="E1859" t="s">
        <v>153</v>
      </c>
      <c r="F1859" s="67">
        <v>2005</v>
      </c>
      <c r="G1859" t="s">
        <v>2149</v>
      </c>
      <c r="H1859" s="67">
        <v>35843010</v>
      </c>
      <c r="I1859" s="67">
        <v>21466342132</v>
      </c>
      <c r="J1859" s="67">
        <v>20143772640</v>
      </c>
      <c r="K1859" s="67">
        <v>26503703574</v>
      </c>
      <c r="L1859" s="67">
        <v>196100587610</v>
      </c>
      <c r="M1859" s="67">
        <v>152469135741</v>
      </c>
      <c r="N1859" s="67">
        <v>27622976754</v>
      </c>
      <c r="O1859" s="67">
        <v>681165545</v>
      </c>
      <c r="P1859" s="67">
        <v>1359068054</v>
      </c>
      <c r="Q1859" s="67">
        <v>1048135405</v>
      </c>
      <c r="R1859" s="67">
        <v>5051966515</v>
      </c>
      <c r="S1859" s="67">
        <v>453075724</v>
      </c>
      <c r="T1859" s="67">
        <v>7857418001</v>
      </c>
      <c r="U1859" s="67">
        <v>401344883</v>
      </c>
      <c r="V1859" s="67">
        <v>1261177024</v>
      </c>
      <c r="W1859" s="67">
        <v>0</v>
      </c>
      <c r="X1859" s="67">
        <v>0</v>
      </c>
      <c r="Y1859" s="67">
        <v>543000000</v>
      </c>
      <c r="Z1859" s="67">
        <v>0</v>
      </c>
      <c r="AA1859" s="67">
        <v>0</v>
      </c>
      <c r="AB1859" s="67">
        <v>542996831</v>
      </c>
      <c r="AC1859" s="67"/>
      <c r="AD1859" s="67">
        <v>0</v>
      </c>
      <c r="AE1859" s="67">
        <v>0</v>
      </c>
      <c r="AF1859" s="67">
        <v>0</v>
      </c>
      <c r="AG1859" s="67">
        <v>0</v>
      </c>
      <c r="AH1859" s="67">
        <v>0</v>
      </c>
      <c r="AI1859" s="67">
        <v>0</v>
      </c>
      <c r="AJ1859" s="67">
        <v>0</v>
      </c>
      <c r="AK1859" s="67">
        <v>0</v>
      </c>
      <c r="AL1859" s="67">
        <v>0</v>
      </c>
      <c r="AM1859" s="67">
        <v>505898789108</v>
      </c>
      <c r="AN1859" s="67">
        <v>195945331512</v>
      </c>
      <c r="AO1859" s="67">
        <v>309975339834</v>
      </c>
      <c r="AP1859" s="67">
        <v>740536930946</v>
      </c>
      <c r="AQ1859" s="67">
        <v>753606623336</v>
      </c>
      <c r="AR1859" s="67">
        <v>33531427876</v>
      </c>
      <c r="AS1859" s="67">
        <v>27041474093</v>
      </c>
      <c r="AT1859" s="67">
        <v>6489953782</v>
      </c>
      <c r="AU1859" s="67">
        <v>5888000000</v>
      </c>
      <c r="AV1859" s="67">
        <v>7747000000</v>
      </c>
      <c r="AW1859" s="67">
        <v>133728062999</v>
      </c>
      <c r="AX1859" s="67">
        <v>108298432140</v>
      </c>
      <c r="AY1859" s="67">
        <v>49463559231</v>
      </c>
      <c r="AZ1859" s="67">
        <v>58834872909</v>
      </c>
      <c r="BA1859" s="67">
        <v>15816636011</v>
      </c>
      <c r="BB1859" s="67">
        <v>104356563</v>
      </c>
      <c r="BC1859" s="67">
        <v>712360321</v>
      </c>
      <c r="BD1859" s="67">
        <v>575662109</v>
      </c>
      <c r="BE1859" s="67">
        <v>3772884755</v>
      </c>
      <c r="BF1859" s="67">
        <v>24030310</v>
      </c>
      <c r="BG1859" s="67">
        <v>4423700791</v>
      </c>
      <c r="BH1859" s="67">
        <v>15475005</v>
      </c>
      <c r="BI1859" s="67"/>
      <c r="BJ1859" s="67"/>
      <c r="BK1859" s="67">
        <v>0</v>
      </c>
      <c r="BL1859" s="67">
        <v>15475005</v>
      </c>
      <c r="BM1859" s="67"/>
      <c r="BN1859" s="67"/>
      <c r="BO1859" s="67">
        <v>15475005</v>
      </c>
      <c r="BP1859" s="67"/>
      <c r="BQ1859" s="67"/>
      <c r="BR1859" s="67"/>
      <c r="BS1859" s="67"/>
      <c r="BT1859" s="67"/>
      <c r="BU1859" s="67"/>
      <c r="BV1859" s="67"/>
      <c r="BW1859" s="67"/>
      <c r="BX1859" s="67"/>
      <c r="BY1859" s="67"/>
      <c r="BZ1859" s="67">
        <v>113047198291</v>
      </c>
      <c r="CA1859" s="67">
        <v>43892948913</v>
      </c>
      <c r="CB1859" s="67">
        <v>69154249379</v>
      </c>
      <c r="CC1859" s="67">
        <v>278463164171</v>
      </c>
      <c r="CD1859" s="67">
        <v>280300000000</v>
      </c>
    </row>
    <row r="1860" spans="1:82">
      <c r="A1860" t="s">
        <v>2137</v>
      </c>
      <c r="B1860" t="s">
        <v>2138</v>
      </c>
      <c r="C1860" t="s">
        <v>70</v>
      </c>
      <c r="D1860" t="s">
        <v>68</v>
      </c>
      <c r="E1860" t="s">
        <v>153</v>
      </c>
      <c r="F1860" s="67">
        <v>2006</v>
      </c>
      <c r="G1860" t="s">
        <v>2150</v>
      </c>
      <c r="H1860" s="67">
        <v>36925253</v>
      </c>
      <c r="I1860" s="67">
        <v>22968567303</v>
      </c>
      <c r="J1860" s="67">
        <v>20499370358</v>
      </c>
      <c r="K1860" s="67">
        <v>25305871894</v>
      </c>
      <c r="L1860" s="67">
        <v>196360569355</v>
      </c>
      <c r="M1860" s="67">
        <v>152762758251</v>
      </c>
      <c r="N1860" s="67">
        <v>27371554892</v>
      </c>
      <c r="O1860" s="67">
        <v>680467087</v>
      </c>
      <c r="P1860" s="67">
        <v>1346697938</v>
      </c>
      <c r="Q1860" s="67">
        <v>1038595371</v>
      </c>
      <c r="R1860" s="67">
        <v>5005983968</v>
      </c>
      <c r="S1860" s="67">
        <v>436152171</v>
      </c>
      <c r="T1860" s="67">
        <v>8121436381</v>
      </c>
      <c r="U1860" s="67">
        <v>388982753</v>
      </c>
      <c r="V1860" s="67">
        <v>1261177024</v>
      </c>
      <c r="W1860" s="67">
        <v>0</v>
      </c>
      <c r="X1860" s="67">
        <v>0</v>
      </c>
      <c r="Y1860" s="67">
        <v>526300000</v>
      </c>
      <c r="Z1860" s="67">
        <v>0</v>
      </c>
      <c r="AA1860" s="67">
        <v>0</v>
      </c>
      <c r="AB1860" s="67">
        <v>526271571</v>
      </c>
      <c r="AC1860" s="67"/>
      <c r="AD1860" s="67">
        <v>0</v>
      </c>
      <c r="AE1860" s="67">
        <v>0</v>
      </c>
      <c r="AF1860" s="67">
        <v>0</v>
      </c>
      <c r="AG1860" s="67">
        <v>0</v>
      </c>
      <c r="AH1860" s="67">
        <v>0</v>
      </c>
      <c r="AI1860" s="67">
        <v>0</v>
      </c>
      <c r="AJ1860" s="67">
        <v>0</v>
      </c>
      <c r="AK1860" s="67">
        <v>0</v>
      </c>
      <c r="AL1860" s="67">
        <v>0</v>
      </c>
      <c r="AM1860" s="67">
        <v>530199941682</v>
      </c>
      <c r="AN1860" s="67">
        <v>205058728662</v>
      </c>
      <c r="AO1860" s="67">
        <v>325164984402</v>
      </c>
      <c r="AP1860" s="67">
        <v>765548450844</v>
      </c>
      <c r="AQ1860" s="67">
        <v>776728109878</v>
      </c>
      <c r="AR1860" s="67">
        <v>37130390700</v>
      </c>
      <c r="AS1860" s="67">
        <v>29943863468</v>
      </c>
      <c r="AT1860" s="67">
        <v>7186527232</v>
      </c>
      <c r="AU1860" s="67">
        <v>6858000000</v>
      </c>
      <c r="AV1860" s="67">
        <v>8466000000</v>
      </c>
      <c r="AW1860" s="67">
        <v>112094581575</v>
      </c>
      <c r="AX1860" s="67">
        <v>85254453028</v>
      </c>
      <c r="AY1860" s="67">
        <v>37216547886</v>
      </c>
      <c r="AZ1860" s="67">
        <v>48037905142</v>
      </c>
      <c r="BA1860" s="67">
        <v>15584586298</v>
      </c>
      <c r="BB1860" s="67">
        <v>133672672</v>
      </c>
      <c r="BC1860" s="67">
        <v>868212114</v>
      </c>
      <c r="BD1860" s="67">
        <v>593253856</v>
      </c>
      <c r="BE1860" s="67">
        <v>3901625853</v>
      </c>
      <c r="BF1860" s="67">
        <v>27803677</v>
      </c>
      <c r="BG1860" s="67">
        <v>5730974075</v>
      </c>
      <c r="BH1860" s="67">
        <v>77176663</v>
      </c>
      <c r="BI1860" s="67"/>
      <c r="BJ1860" s="67"/>
      <c r="BK1860" s="67">
        <v>0</v>
      </c>
      <c r="BL1860" s="67">
        <v>77176663</v>
      </c>
      <c r="BM1860" s="67"/>
      <c r="BN1860" s="67"/>
      <c r="BO1860" s="67">
        <v>77176663</v>
      </c>
      <c r="BP1860" s="67"/>
      <c r="BQ1860" s="67"/>
      <c r="BR1860" s="67"/>
      <c r="BS1860" s="67"/>
      <c r="BT1860" s="67"/>
      <c r="BU1860" s="67"/>
      <c r="BV1860" s="67"/>
      <c r="BW1860" s="67"/>
      <c r="BX1860" s="67"/>
      <c r="BY1860" s="67"/>
      <c r="BZ1860" s="67">
        <v>188388058377</v>
      </c>
      <c r="CA1860" s="67">
        <v>72925394901</v>
      </c>
      <c r="CB1860" s="67">
        <v>115462663476</v>
      </c>
      <c r="CC1860" s="67">
        <v>336082207315</v>
      </c>
      <c r="CD1860" s="67">
        <v>337700000000</v>
      </c>
    </row>
    <row r="1861" spans="1:82">
      <c r="A1861" t="s">
        <v>2137</v>
      </c>
      <c r="B1861" t="s">
        <v>2138</v>
      </c>
      <c r="C1861" t="s">
        <v>70</v>
      </c>
      <c r="D1861" t="s">
        <v>68</v>
      </c>
      <c r="E1861" t="s">
        <v>153</v>
      </c>
      <c r="F1861" s="67">
        <v>2007</v>
      </c>
      <c r="G1861" t="s">
        <v>2151</v>
      </c>
      <c r="H1861" s="67">
        <v>38036793</v>
      </c>
      <c r="I1861" s="67">
        <v>24402278469</v>
      </c>
      <c r="J1861" s="67">
        <v>22454016491</v>
      </c>
      <c r="K1861" s="67">
        <v>27214431388</v>
      </c>
      <c r="L1861" s="67">
        <v>197370309492</v>
      </c>
      <c r="M1861" s="67">
        <v>152853103636</v>
      </c>
      <c r="N1861" s="67">
        <v>27120133029</v>
      </c>
      <c r="O1861" s="67">
        <v>679768628</v>
      </c>
      <c r="P1861" s="67">
        <v>1334327822</v>
      </c>
      <c r="Q1861" s="67">
        <v>1029055336</v>
      </c>
      <c r="R1861" s="67">
        <v>4960001421</v>
      </c>
      <c r="S1861" s="67">
        <v>421918299</v>
      </c>
      <c r="T1861" s="67">
        <v>9181513164</v>
      </c>
      <c r="U1861" s="67">
        <v>380313207</v>
      </c>
      <c r="V1861" s="67">
        <v>1261177024</v>
      </c>
      <c r="W1861" s="67">
        <v>0</v>
      </c>
      <c r="X1861" s="67">
        <v>0</v>
      </c>
      <c r="Y1861" s="67">
        <v>514500000</v>
      </c>
      <c r="Z1861" s="67">
        <v>0</v>
      </c>
      <c r="AA1861" s="67">
        <v>0</v>
      </c>
      <c r="AB1861" s="67">
        <v>514542169</v>
      </c>
      <c r="AC1861" s="67"/>
      <c r="AD1861" s="67">
        <v>0</v>
      </c>
      <c r="AE1861" s="67">
        <v>0</v>
      </c>
      <c r="AF1861" s="67">
        <v>0</v>
      </c>
      <c r="AG1861" s="67">
        <v>0</v>
      </c>
      <c r="AH1861" s="67">
        <v>0</v>
      </c>
      <c r="AI1861" s="67">
        <v>0</v>
      </c>
      <c r="AJ1861" s="67">
        <v>0</v>
      </c>
      <c r="AK1861" s="67">
        <v>0</v>
      </c>
      <c r="AL1861" s="67">
        <v>0</v>
      </c>
      <c r="AM1861" s="67">
        <v>555024443504</v>
      </c>
      <c r="AN1861" s="67">
        <v>214370244181</v>
      </c>
      <c r="AO1861" s="67">
        <v>340680007787</v>
      </c>
      <c r="AP1861" s="67">
        <v>791862998663</v>
      </c>
      <c r="AQ1861" s="67">
        <v>803008861578</v>
      </c>
      <c r="AR1861" s="67">
        <v>45651401770</v>
      </c>
      <c r="AS1861" s="67">
        <v>36815646589</v>
      </c>
      <c r="AT1861" s="67">
        <v>8835755181</v>
      </c>
      <c r="AU1861" s="67">
        <v>8245000000</v>
      </c>
      <c r="AV1861" s="67">
        <v>9993000000</v>
      </c>
      <c r="AW1861" s="67">
        <v>137135321998</v>
      </c>
      <c r="AX1861" s="67">
        <v>100110128724</v>
      </c>
      <c r="AY1861" s="67">
        <v>43445500916</v>
      </c>
      <c r="AZ1861" s="67">
        <v>56664627808</v>
      </c>
      <c r="BA1861" s="67">
        <v>23469191882</v>
      </c>
      <c r="BB1861" s="67">
        <v>153172950</v>
      </c>
      <c r="BC1861" s="67">
        <v>1113017054</v>
      </c>
      <c r="BD1861" s="67">
        <v>616709858</v>
      </c>
      <c r="BE1861" s="67">
        <v>4016676108</v>
      </c>
      <c r="BF1861" s="67">
        <v>38822027</v>
      </c>
      <c r="BG1861" s="67">
        <v>7617603394</v>
      </c>
      <c r="BH1861" s="67">
        <v>72535278</v>
      </c>
      <c r="BI1861" s="67"/>
      <c r="BJ1861" s="67"/>
      <c r="BK1861" s="67">
        <v>0</v>
      </c>
      <c r="BL1861" s="67">
        <v>72535278</v>
      </c>
      <c r="BM1861" s="67"/>
      <c r="BN1861" s="67"/>
      <c r="BO1861" s="67">
        <v>72535278</v>
      </c>
      <c r="BP1861" s="67"/>
      <c r="BQ1861" s="67"/>
      <c r="BR1861" s="67"/>
      <c r="BS1861" s="67"/>
      <c r="BT1861" s="67"/>
      <c r="BU1861" s="67"/>
      <c r="BV1861" s="67"/>
      <c r="BW1861" s="67"/>
      <c r="BX1861" s="67"/>
      <c r="BY1861" s="67"/>
      <c r="BZ1861" s="67">
        <v>234074486881</v>
      </c>
      <c r="CA1861" s="67">
        <v>90672809283</v>
      </c>
      <c r="CB1861" s="67">
        <v>143401677598</v>
      </c>
      <c r="CC1861" s="67">
        <v>415185745928</v>
      </c>
      <c r="CD1861" s="67">
        <v>416900000000</v>
      </c>
    </row>
    <row r="1862" spans="1:82">
      <c r="A1862" t="s">
        <v>2137</v>
      </c>
      <c r="B1862" t="s">
        <v>2138</v>
      </c>
      <c r="C1862" t="s">
        <v>70</v>
      </c>
      <c r="D1862" t="s">
        <v>68</v>
      </c>
      <c r="E1862" t="s">
        <v>153</v>
      </c>
      <c r="F1862" s="67">
        <v>2008</v>
      </c>
      <c r="G1862" t="s">
        <v>2152</v>
      </c>
      <c r="H1862" s="67">
        <v>39186895</v>
      </c>
      <c r="I1862" s="67">
        <v>26073310786</v>
      </c>
      <c r="J1862" s="67">
        <v>17987421587</v>
      </c>
      <c r="K1862" s="67">
        <v>30685186454</v>
      </c>
      <c r="L1862" s="67">
        <v>196222225175</v>
      </c>
      <c r="M1862" s="67">
        <v>152937802457</v>
      </c>
      <c r="N1862" s="67">
        <v>26868711166</v>
      </c>
      <c r="O1862" s="67">
        <v>679070170</v>
      </c>
      <c r="P1862" s="67">
        <v>1321957706</v>
      </c>
      <c r="Q1862" s="67">
        <v>1019515301</v>
      </c>
      <c r="R1862" s="67">
        <v>4914018874</v>
      </c>
      <c r="S1862" s="67">
        <v>412422102</v>
      </c>
      <c r="T1862" s="67">
        <v>8467751319</v>
      </c>
      <c r="U1862" s="67">
        <v>320849220</v>
      </c>
      <c r="V1862" s="67">
        <v>1261177024</v>
      </c>
      <c r="W1862" s="67">
        <v>0</v>
      </c>
      <c r="X1862" s="67">
        <v>0</v>
      </c>
      <c r="Y1862" s="67">
        <v>432500000</v>
      </c>
      <c r="Z1862" s="67">
        <v>0</v>
      </c>
      <c r="AA1862" s="67">
        <v>0</v>
      </c>
      <c r="AB1862" s="67">
        <v>432463501</v>
      </c>
      <c r="AC1862" s="67"/>
      <c r="AD1862" s="67">
        <v>0</v>
      </c>
      <c r="AE1862" s="67">
        <v>0</v>
      </c>
      <c r="AF1862" s="67">
        <v>0</v>
      </c>
      <c r="AG1862" s="67">
        <v>0</v>
      </c>
      <c r="AH1862" s="67">
        <v>0</v>
      </c>
      <c r="AI1862" s="67">
        <v>0</v>
      </c>
      <c r="AJ1862" s="67">
        <v>0</v>
      </c>
      <c r="AK1862" s="67">
        <v>0</v>
      </c>
      <c r="AL1862" s="67">
        <v>0</v>
      </c>
      <c r="AM1862" s="67">
        <v>580320444777</v>
      </c>
      <c r="AN1862" s="67">
        <v>223862987309</v>
      </c>
      <c r="AO1862" s="67">
        <v>356486277766</v>
      </c>
      <c r="AP1862" s="67">
        <v>808945753593</v>
      </c>
      <c r="AQ1862" s="67">
        <v>826545897219</v>
      </c>
      <c r="AR1862" s="67">
        <v>40841543760</v>
      </c>
      <c r="AS1862" s="67">
        <v>32936728839</v>
      </c>
      <c r="AT1862" s="67">
        <v>7904814921</v>
      </c>
      <c r="AU1862" s="67">
        <v>8338000000</v>
      </c>
      <c r="AV1862" s="67">
        <v>14224000000</v>
      </c>
      <c r="AW1862" s="67">
        <v>165033397436</v>
      </c>
      <c r="AX1862" s="67">
        <v>123822781881</v>
      </c>
      <c r="AY1862" s="67">
        <v>54287118097</v>
      </c>
      <c r="AZ1862" s="67">
        <v>69535663785</v>
      </c>
      <c r="BA1862" s="67">
        <v>26721480924</v>
      </c>
      <c r="BB1862" s="67">
        <v>169809532</v>
      </c>
      <c r="BC1862" s="67">
        <v>1027739658</v>
      </c>
      <c r="BD1862" s="67">
        <v>640992553</v>
      </c>
      <c r="BE1862" s="67">
        <v>4125047243</v>
      </c>
      <c r="BF1862" s="67">
        <v>45780919</v>
      </c>
      <c r="BG1862" s="67">
        <v>8479764726</v>
      </c>
      <c r="BH1862" s="67">
        <v>48398843</v>
      </c>
      <c r="BI1862" s="67"/>
      <c r="BJ1862" s="67"/>
      <c r="BK1862" s="67">
        <v>0</v>
      </c>
      <c r="BL1862" s="67">
        <v>48398843</v>
      </c>
      <c r="BM1862" s="67"/>
      <c r="BN1862" s="67"/>
      <c r="BO1862" s="67">
        <v>46306847</v>
      </c>
      <c r="BP1862" s="67">
        <v>2091996</v>
      </c>
      <c r="BQ1862" s="67"/>
      <c r="BR1862" s="67"/>
      <c r="BS1862" s="67"/>
      <c r="BT1862" s="67"/>
      <c r="BU1862" s="67"/>
      <c r="BV1862" s="67"/>
      <c r="BW1862" s="67"/>
      <c r="BX1862" s="67"/>
      <c r="BY1862" s="67"/>
      <c r="BZ1862" s="67">
        <v>258629665023</v>
      </c>
      <c r="CA1862" s="67">
        <v>100274957890</v>
      </c>
      <c r="CB1862" s="67">
        <v>158354707133</v>
      </c>
      <c r="CC1862" s="67">
        <v>458667005062</v>
      </c>
      <c r="CD1862" s="67">
        <v>464600000000</v>
      </c>
    </row>
    <row r="1863" spans="1:82">
      <c r="A1863" t="s">
        <v>2137</v>
      </c>
      <c r="B1863" t="s">
        <v>2138</v>
      </c>
      <c r="C1863" t="s">
        <v>70</v>
      </c>
      <c r="D1863" t="s">
        <v>68</v>
      </c>
      <c r="E1863" t="s">
        <v>153</v>
      </c>
      <c r="F1863" s="67">
        <v>2009</v>
      </c>
      <c r="G1863" t="s">
        <v>2153</v>
      </c>
      <c r="H1863" s="67">
        <v>40364444</v>
      </c>
      <c r="I1863" s="67">
        <v>27957461897</v>
      </c>
      <c r="J1863" s="67">
        <v>17580704349</v>
      </c>
      <c r="K1863" s="67">
        <v>29981203406</v>
      </c>
      <c r="L1863" s="67">
        <v>193990883816</v>
      </c>
      <c r="M1863" s="67">
        <v>154067119788</v>
      </c>
      <c r="N1863" s="67">
        <v>26617289304</v>
      </c>
      <c r="O1863" s="67">
        <v>678371712</v>
      </c>
      <c r="P1863" s="67">
        <v>1309587591</v>
      </c>
      <c r="Q1863" s="67">
        <v>1009975267</v>
      </c>
      <c r="R1863" s="67">
        <v>4868036326</v>
      </c>
      <c r="S1863" s="67">
        <v>408824611</v>
      </c>
      <c r="T1863" s="67">
        <v>6131040993</v>
      </c>
      <c r="U1863" s="67">
        <v>314443051</v>
      </c>
      <c r="V1863" s="67">
        <v>1261177024</v>
      </c>
      <c r="W1863" s="67">
        <v>0</v>
      </c>
      <c r="X1863" s="67">
        <v>0</v>
      </c>
      <c r="Y1863" s="67">
        <v>423200000</v>
      </c>
      <c r="Z1863" s="67">
        <v>0</v>
      </c>
      <c r="AA1863" s="67">
        <v>0</v>
      </c>
      <c r="AB1863" s="67">
        <v>423232026</v>
      </c>
      <c r="AC1863" s="67"/>
      <c r="AD1863" s="67">
        <v>0</v>
      </c>
      <c r="AE1863" s="67">
        <v>0</v>
      </c>
      <c r="AF1863" s="67">
        <v>0</v>
      </c>
      <c r="AG1863" s="67">
        <v>0</v>
      </c>
      <c r="AH1863" s="67">
        <v>0</v>
      </c>
      <c r="AI1863" s="67">
        <v>0</v>
      </c>
      <c r="AJ1863" s="67">
        <v>0</v>
      </c>
      <c r="AK1863" s="67">
        <v>0</v>
      </c>
      <c r="AL1863" s="67">
        <v>0</v>
      </c>
      <c r="AM1863" s="67">
        <v>607455489995</v>
      </c>
      <c r="AN1863" s="67">
        <v>234099520500</v>
      </c>
      <c r="AO1863" s="67">
        <v>373388269500</v>
      </c>
      <c r="AP1863" s="67">
        <v>833305950074</v>
      </c>
      <c r="AQ1863" s="67">
        <v>850172925305</v>
      </c>
      <c r="AR1863" s="67">
        <v>34655334522</v>
      </c>
      <c r="AS1863" s="67">
        <v>27947850421</v>
      </c>
      <c r="AT1863" s="67">
        <v>6707484101</v>
      </c>
      <c r="AU1863" s="67">
        <v>8902000000</v>
      </c>
      <c r="AV1863" s="67">
        <v>15181000000</v>
      </c>
      <c r="AW1863" s="67">
        <v>154726443336</v>
      </c>
      <c r="AX1863" s="67">
        <v>114313725108</v>
      </c>
      <c r="AY1863" s="67">
        <v>47317702002</v>
      </c>
      <c r="AZ1863" s="67">
        <v>66996023106</v>
      </c>
      <c r="BA1863" s="67">
        <v>28117307091</v>
      </c>
      <c r="BB1863" s="67">
        <v>191824894</v>
      </c>
      <c r="BC1863" s="67">
        <v>826308566</v>
      </c>
      <c r="BD1863" s="67">
        <v>657661018</v>
      </c>
      <c r="BE1863" s="67">
        <v>4174254639</v>
      </c>
      <c r="BF1863" s="67">
        <v>60520537</v>
      </c>
      <c r="BG1863" s="67">
        <v>6384841483</v>
      </c>
      <c r="BH1863" s="67">
        <v>94899186</v>
      </c>
      <c r="BI1863" s="67"/>
      <c r="BJ1863" s="67"/>
      <c r="BK1863" s="67">
        <v>0</v>
      </c>
      <c r="BL1863" s="67">
        <v>94899186</v>
      </c>
      <c r="BM1863" s="67"/>
      <c r="BN1863" s="67"/>
      <c r="BO1863" s="67">
        <v>86540210</v>
      </c>
      <c r="BP1863" s="67">
        <v>8358976</v>
      </c>
      <c r="BQ1863" s="67"/>
      <c r="BR1863" s="67"/>
      <c r="BS1863" s="67"/>
      <c r="BT1863" s="67"/>
      <c r="BU1863" s="67"/>
      <c r="BV1863" s="67"/>
      <c r="BW1863" s="67"/>
      <c r="BX1863" s="67"/>
      <c r="BY1863" s="67"/>
      <c r="BZ1863" s="67">
        <v>316380111569</v>
      </c>
      <c r="CA1863" s="67">
        <v>122671983127</v>
      </c>
      <c r="CB1863" s="67">
        <v>193708128442</v>
      </c>
      <c r="CC1863" s="67">
        <v>499577788614</v>
      </c>
      <c r="CD1863" s="67">
        <v>505900000000</v>
      </c>
    </row>
    <row r="1864" spans="1:82">
      <c r="A1864" t="s">
        <v>2137</v>
      </c>
      <c r="B1864" t="s">
        <v>2138</v>
      </c>
      <c r="C1864" t="s">
        <v>70</v>
      </c>
      <c r="D1864" t="s">
        <v>68</v>
      </c>
      <c r="E1864" t="s">
        <v>153</v>
      </c>
      <c r="F1864" s="67">
        <v>2010</v>
      </c>
      <c r="G1864" t="s">
        <v>2154</v>
      </c>
      <c r="H1864" s="67">
        <v>41517895</v>
      </c>
      <c r="I1864" s="67">
        <v>30201445642</v>
      </c>
      <c r="J1864" s="67">
        <v>17792245531</v>
      </c>
      <c r="K1864" s="67">
        <v>29980484622</v>
      </c>
      <c r="L1864" s="67">
        <v>196311259876</v>
      </c>
      <c r="M1864" s="67">
        <v>154264750348</v>
      </c>
      <c r="N1864" s="67">
        <v>26365867441</v>
      </c>
      <c r="O1864" s="67">
        <v>677673253</v>
      </c>
      <c r="P1864" s="67">
        <v>1297217475</v>
      </c>
      <c r="Q1864" s="67">
        <v>1000435232</v>
      </c>
      <c r="R1864" s="67">
        <v>4822053779</v>
      </c>
      <c r="S1864" s="67">
        <v>407288110</v>
      </c>
      <c r="T1864" s="67">
        <v>7901073240</v>
      </c>
      <c r="U1864" s="67">
        <v>295748913</v>
      </c>
      <c r="V1864" s="67">
        <v>1261177024</v>
      </c>
      <c r="W1864" s="67">
        <v>0</v>
      </c>
      <c r="X1864" s="67">
        <v>0</v>
      </c>
      <c r="Y1864" s="67">
        <v>394600000</v>
      </c>
      <c r="Z1864" s="67">
        <v>0</v>
      </c>
      <c r="AA1864" s="67">
        <v>0</v>
      </c>
      <c r="AB1864" s="67">
        <v>394587304</v>
      </c>
      <c r="AC1864" s="67"/>
      <c r="AD1864" s="67">
        <v>0</v>
      </c>
      <c r="AE1864" s="67">
        <v>0</v>
      </c>
      <c r="AF1864" s="67">
        <v>0</v>
      </c>
      <c r="AG1864" s="67">
        <v>0</v>
      </c>
      <c r="AH1864" s="67">
        <v>0</v>
      </c>
      <c r="AI1864" s="67">
        <v>0</v>
      </c>
      <c r="AJ1864" s="67">
        <v>0</v>
      </c>
      <c r="AK1864" s="67">
        <v>0</v>
      </c>
      <c r="AL1864" s="67">
        <v>0</v>
      </c>
      <c r="AM1864" s="67">
        <v>635451357114</v>
      </c>
      <c r="AN1864" s="67">
        <v>244675707752</v>
      </c>
      <c r="AO1864" s="67">
        <v>390811821823</v>
      </c>
      <c r="AP1864" s="67">
        <v>865801303717</v>
      </c>
      <c r="AQ1864" s="67">
        <v>881994102894</v>
      </c>
      <c r="AR1864" s="67">
        <v>34430272194</v>
      </c>
      <c r="AS1864" s="67">
        <v>27766348543</v>
      </c>
      <c r="AT1864" s="67">
        <v>6663923650</v>
      </c>
      <c r="AU1864" s="67">
        <v>9366000000</v>
      </c>
      <c r="AV1864" s="67">
        <v>15782000000</v>
      </c>
      <c r="AW1864" s="67">
        <v>154899422369</v>
      </c>
      <c r="AX1864" s="67">
        <v>115044075520</v>
      </c>
      <c r="AY1864" s="67">
        <v>48955332283</v>
      </c>
      <c r="AZ1864" s="67">
        <v>66088743237</v>
      </c>
      <c r="BA1864" s="67">
        <v>24111045888</v>
      </c>
      <c r="BB1864" s="67">
        <v>188261883</v>
      </c>
      <c r="BC1864" s="67">
        <v>1190942951</v>
      </c>
      <c r="BD1864" s="67">
        <v>682108904</v>
      </c>
      <c r="BE1864" s="67">
        <v>4250214156</v>
      </c>
      <c r="BF1864" s="67">
        <v>61405397</v>
      </c>
      <c r="BG1864" s="67">
        <v>9371367670</v>
      </c>
      <c r="BH1864" s="67">
        <v>176654288</v>
      </c>
      <c r="BI1864" s="67"/>
      <c r="BJ1864" s="67"/>
      <c r="BK1864" s="67">
        <v>0</v>
      </c>
      <c r="BL1864" s="67">
        <v>176654288</v>
      </c>
      <c r="BM1864" s="67"/>
      <c r="BN1864" s="67"/>
      <c r="BO1864" s="67">
        <v>147169069</v>
      </c>
      <c r="BP1864" s="67">
        <v>29485219</v>
      </c>
      <c r="BQ1864" s="67"/>
      <c r="BR1864" s="67"/>
      <c r="BS1864" s="67"/>
      <c r="BT1864" s="67"/>
      <c r="BU1864" s="67"/>
      <c r="BV1864" s="67"/>
      <c r="BW1864" s="67"/>
      <c r="BX1864" s="67"/>
      <c r="BY1864" s="67"/>
      <c r="BZ1864" s="67">
        <v>358754325046</v>
      </c>
      <c r="CA1864" s="67">
        <v>139169613098</v>
      </c>
      <c r="CB1864" s="67">
        <v>219584711948</v>
      </c>
      <c r="CC1864" s="67">
        <v>541844673897</v>
      </c>
      <c r="CD1864" s="67">
        <v>548300000000</v>
      </c>
    </row>
    <row r="1865" spans="1:82">
      <c r="A1865" t="s">
        <v>2137</v>
      </c>
      <c r="B1865" t="s">
        <v>2138</v>
      </c>
      <c r="C1865" t="s">
        <v>70</v>
      </c>
      <c r="D1865" t="s">
        <v>68</v>
      </c>
      <c r="E1865" t="s">
        <v>153</v>
      </c>
      <c r="F1865" s="67">
        <v>2011</v>
      </c>
      <c r="G1865" t="s">
        <v>2155</v>
      </c>
      <c r="H1865" s="67">
        <v>42635144</v>
      </c>
      <c r="I1865" s="67">
        <v>32549744606</v>
      </c>
      <c r="J1865" s="67">
        <v>16961979202</v>
      </c>
      <c r="K1865" s="67">
        <v>29302356370</v>
      </c>
      <c r="L1865" s="67">
        <v>198926795829</v>
      </c>
      <c r="M1865" s="67">
        <v>156015192247</v>
      </c>
      <c r="N1865" s="67">
        <v>26228903222</v>
      </c>
      <c r="O1865" s="67">
        <v>676758032</v>
      </c>
      <c r="P1865" s="67">
        <v>1290478748</v>
      </c>
      <c r="Q1865" s="67">
        <v>995238216</v>
      </c>
      <c r="R1865" s="67">
        <v>4797004392</v>
      </c>
      <c r="S1865" s="67">
        <v>403992832</v>
      </c>
      <c r="T1865" s="67">
        <v>8745905806</v>
      </c>
      <c r="U1865" s="67">
        <v>256348729</v>
      </c>
      <c r="V1865" s="67">
        <v>1261177024</v>
      </c>
      <c r="W1865" s="67">
        <v>0</v>
      </c>
      <c r="X1865" s="67">
        <v>0</v>
      </c>
      <c r="Y1865" s="67">
        <v>330600000</v>
      </c>
      <c r="Z1865" s="67">
        <v>0</v>
      </c>
      <c r="AA1865" s="67">
        <v>0</v>
      </c>
      <c r="AB1865" s="67">
        <v>330645768</v>
      </c>
      <c r="AC1865" s="67"/>
      <c r="AD1865" s="67">
        <v>0</v>
      </c>
      <c r="AE1865" s="67">
        <v>0</v>
      </c>
      <c r="AF1865" s="67">
        <v>0</v>
      </c>
      <c r="AG1865" s="67">
        <v>0</v>
      </c>
      <c r="AH1865" s="67">
        <v>0</v>
      </c>
      <c r="AI1865" s="67">
        <v>0</v>
      </c>
      <c r="AJ1865" s="67">
        <v>0</v>
      </c>
      <c r="AK1865" s="67">
        <v>0</v>
      </c>
      <c r="AL1865" s="67">
        <v>0</v>
      </c>
      <c r="AM1865" s="67">
        <v>662261558062</v>
      </c>
      <c r="AN1865" s="67">
        <v>254814406546</v>
      </c>
      <c r="AO1865" s="67">
        <v>407487862551</v>
      </c>
      <c r="AP1865" s="67">
        <v>896459021272</v>
      </c>
      <c r="AQ1865" s="67">
        <v>912224060961</v>
      </c>
      <c r="AR1865" s="67">
        <v>34589896203</v>
      </c>
      <c r="AS1865" s="67">
        <v>27895077583</v>
      </c>
      <c r="AT1865" s="67">
        <v>6694818620</v>
      </c>
      <c r="AU1865" s="67">
        <v>10181000000</v>
      </c>
      <c r="AV1865" s="67">
        <v>17588000000</v>
      </c>
      <c r="AW1865" s="67">
        <v>225577405518</v>
      </c>
      <c r="AX1865" s="67">
        <v>181050821509</v>
      </c>
      <c r="AY1865" s="67">
        <v>81469270755</v>
      </c>
      <c r="AZ1865" s="67">
        <v>99581550753</v>
      </c>
      <c r="BA1865" s="67">
        <v>27421634313</v>
      </c>
      <c r="BB1865" s="67">
        <v>206344427</v>
      </c>
      <c r="BC1865" s="67">
        <v>1355616545</v>
      </c>
      <c r="BD1865" s="67">
        <v>703050114</v>
      </c>
      <c r="BE1865" s="67">
        <v>4321683885</v>
      </c>
      <c r="BF1865" s="67">
        <v>91943725</v>
      </c>
      <c r="BG1865" s="67">
        <v>10426311000</v>
      </c>
      <c r="BH1865" s="67">
        <v>141619356</v>
      </c>
      <c r="BI1865" s="67"/>
      <c r="BJ1865" s="67"/>
      <c r="BK1865" s="67">
        <v>0</v>
      </c>
      <c r="BL1865" s="67">
        <v>141619356</v>
      </c>
      <c r="BM1865" s="67"/>
      <c r="BN1865" s="67"/>
      <c r="BO1865" s="67">
        <v>110511255</v>
      </c>
      <c r="BP1865" s="67">
        <v>31108101</v>
      </c>
      <c r="BQ1865" s="67"/>
      <c r="BR1865" s="67"/>
      <c r="BS1865" s="67"/>
      <c r="BT1865" s="67"/>
      <c r="BU1865" s="67"/>
      <c r="BV1865" s="67"/>
      <c r="BW1865" s="67"/>
      <c r="BX1865" s="67"/>
      <c r="BY1865" s="67"/>
      <c r="BZ1865" s="67">
        <v>370912845491</v>
      </c>
      <c r="CA1865" s="67">
        <v>144479663898</v>
      </c>
      <c r="CB1865" s="67">
        <v>226433181594</v>
      </c>
      <c r="CC1865" s="67">
        <v>623814766568</v>
      </c>
      <c r="CD1865" s="67">
        <v>631200000000</v>
      </c>
    </row>
    <row r="1866" spans="1:82">
      <c r="A1866" t="s">
        <v>2137</v>
      </c>
      <c r="B1866" t="s">
        <v>2138</v>
      </c>
      <c r="C1866" t="s">
        <v>70</v>
      </c>
      <c r="D1866" t="s">
        <v>68</v>
      </c>
      <c r="E1866" t="s">
        <v>153</v>
      </c>
      <c r="F1866" s="67">
        <v>2012</v>
      </c>
      <c r="G1866" t="s">
        <v>2156</v>
      </c>
      <c r="H1866" s="67">
        <v>43725806</v>
      </c>
      <c r="I1866" s="67">
        <v>35335856385</v>
      </c>
      <c r="J1866" s="67">
        <v>18133699433</v>
      </c>
      <c r="K1866" s="67">
        <v>35242285073</v>
      </c>
      <c r="L1866" s="67">
        <v>201007081112</v>
      </c>
      <c r="M1866" s="67">
        <v>156579850913</v>
      </c>
      <c r="N1866" s="67">
        <v>26091939002</v>
      </c>
      <c r="O1866" s="67">
        <v>675854853</v>
      </c>
      <c r="P1866" s="67">
        <v>1283740021</v>
      </c>
      <c r="Q1866" s="67">
        <v>990041200</v>
      </c>
      <c r="R1866" s="67">
        <v>4771955004</v>
      </c>
      <c r="S1866" s="67">
        <v>394311508</v>
      </c>
      <c r="T1866" s="67">
        <v>10398649053</v>
      </c>
      <c r="U1866" s="67">
        <v>235698852</v>
      </c>
      <c r="V1866" s="67">
        <v>1261177024</v>
      </c>
      <c r="W1866" s="67">
        <v>0</v>
      </c>
      <c r="X1866" s="67">
        <v>0</v>
      </c>
      <c r="Y1866" s="67">
        <v>286200000</v>
      </c>
      <c r="Z1866" s="67">
        <v>0</v>
      </c>
      <c r="AA1866" s="67">
        <v>0</v>
      </c>
      <c r="AB1866" s="67">
        <v>286226085</v>
      </c>
      <c r="AC1866" s="67"/>
      <c r="AD1866" s="67">
        <v>0</v>
      </c>
      <c r="AE1866" s="67">
        <v>0</v>
      </c>
      <c r="AF1866" s="67">
        <v>0</v>
      </c>
      <c r="AG1866" s="67">
        <v>0</v>
      </c>
      <c r="AH1866" s="67">
        <v>0</v>
      </c>
      <c r="AI1866" s="67">
        <v>0</v>
      </c>
      <c r="AJ1866" s="67">
        <v>0</v>
      </c>
      <c r="AK1866" s="67">
        <v>0</v>
      </c>
      <c r="AL1866" s="67">
        <v>0</v>
      </c>
      <c r="AM1866" s="67">
        <v>690098060532</v>
      </c>
      <c r="AN1866" s="67">
        <v>265372692077</v>
      </c>
      <c r="AO1866" s="67">
        <v>424771503056</v>
      </c>
      <c r="AP1866" s="67">
        <v>921593970012</v>
      </c>
      <c r="AQ1866" s="67">
        <v>941857907979</v>
      </c>
      <c r="AR1866" s="67">
        <v>41384854929</v>
      </c>
      <c r="AS1866" s="67">
        <v>33374883007</v>
      </c>
      <c r="AT1866" s="67">
        <v>8009971922</v>
      </c>
      <c r="AU1866" s="67">
        <v>11905000000</v>
      </c>
      <c r="AV1866" s="67">
        <v>23137000000</v>
      </c>
      <c r="AW1866" s="67">
        <v>266170092091</v>
      </c>
      <c r="AX1866" s="67">
        <v>213710596433</v>
      </c>
      <c r="AY1866" s="67">
        <v>96332947393</v>
      </c>
      <c r="AZ1866" s="67">
        <v>117377649040</v>
      </c>
      <c r="BA1866" s="67">
        <v>32328493620</v>
      </c>
      <c r="BB1866" s="67">
        <v>262157681</v>
      </c>
      <c r="BC1866" s="67">
        <v>1473240540</v>
      </c>
      <c r="BD1866" s="67">
        <v>724304206</v>
      </c>
      <c r="BE1866" s="67">
        <v>4382545538</v>
      </c>
      <c r="BF1866" s="67">
        <v>99163759</v>
      </c>
      <c r="BG1866" s="67">
        <v>13189590314</v>
      </c>
      <c r="BH1866" s="67">
        <v>213623793</v>
      </c>
      <c r="BI1866" s="67"/>
      <c r="BJ1866" s="67"/>
      <c r="BK1866" s="67">
        <v>0</v>
      </c>
      <c r="BL1866" s="67">
        <v>213623793</v>
      </c>
      <c r="BM1866" s="67"/>
      <c r="BN1866" s="67"/>
      <c r="BO1866" s="67">
        <v>79744262</v>
      </c>
      <c r="BP1866" s="67">
        <v>133879531</v>
      </c>
      <c r="BQ1866" s="67"/>
      <c r="BR1866" s="67"/>
      <c r="BS1866" s="67"/>
      <c r="BT1866" s="67"/>
      <c r="BU1866" s="67"/>
      <c r="BV1866" s="67"/>
      <c r="BW1866" s="67"/>
      <c r="BX1866" s="67"/>
      <c r="BY1866" s="67"/>
      <c r="BZ1866" s="67">
        <v>449639835720</v>
      </c>
      <c r="CA1866" s="67">
        <v>175886841082</v>
      </c>
      <c r="CB1866" s="67">
        <v>273752994638</v>
      </c>
      <c r="CC1866" s="67">
        <v>746176406533</v>
      </c>
      <c r="CD1866" s="67">
        <v>757400000000</v>
      </c>
    </row>
    <row r="1867" spans="1:82">
      <c r="A1867" t="s">
        <v>2137</v>
      </c>
      <c r="B1867" t="s">
        <v>2138</v>
      </c>
      <c r="C1867" t="s">
        <v>70</v>
      </c>
      <c r="D1867" t="s">
        <v>68</v>
      </c>
      <c r="E1867" t="s">
        <v>153</v>
      </c>
      <c r="F1867" s="67">
        <v>2013</v>
      </c>
      <c r="G1867" t="s">
        <v>2157</v>
      </c>
      <c r="H1867" s="67">
        <v>44792368</v>
      </c>
      <c r="I1867" s="67">
        <v>38125687884</v>
      </c>
      <c r="J1867" s="67">
        <v>19772391845</v>
      </c>
      <c r="K1867" s="67">
        <v>39750821148</v>
      </c>
      <c r="L1867" s="67">
        <v>201118330631</v>
      </c>
      <c r="M1867" s="67">
        <v>156015192247</v>
      </c>
      <c r="N1867" s="67">
        <v>25954974783</v>
      </c>
      <c r="O1867" s="67">
        <v>674939631</v>
      </c>
      <c r="P1867" s="67">
        <v>1277001294</v>
      </c>
      <c r="Q1867" s="67">
        <v>984844184</v>
      </c>
      <c r="R1867" s="67">
        <v>4746905617</v>
      </c>
      <c r="S1867" s="67">
        <v>379287709</v>
      </c>
      <c r="T1867" s="67">
        <v>11273184506</v>
      </c>
      <c r="U1867" s="67">
        <v>176917708</v>
      </c>
      <c r="V1867" s="67">
        <v>1261177024</v>
      </c>
      <c r="W1867" s="67">
        <v>0</v>
      </c>
      <c r="X1867" s="67">
        <v>0</v>
      </c>
      <c r="Y1867" s="67">
        <v>188500000</v>
      </c>
      <c r="Z1867" s="67">
        <v>0</v>
      </c>
      <c r="AA1867" s="67">
        <v>0</v>
      </c>
      <c r="AB1867" s="67">
        <v>188481062</v>
      </c>
      <c r="AC1867" s="67"/>
      <c r="AD1867" s="67">
        <v>0</v>
      </c>
      <c r="AE1867" s="67">
        <v>0</v>
      </c>
      <c r="AF1867" s="67">
        <v>0</v>
      </c>
      <c r="AG1867" s="67">
        <v>0</v>
      </c>
      <c r="AH1867" s="67">
        <v>0</v>
      </c>
      <c r="AI1867" s="67">
        <v>0</v>
      </c>
      <c r="AJ1867" s="67">
        <v>0</v>
      </c>
      <c r="AK1867" s="67">
        <v>0</v>
      </c>
      <c r="AL1867" s="67">
        <v>0</v>
      </c>
      <c r="AM1867" s="67">
        <v>718923849504</v>
      </c>
      <c r="AN1867" s="67">
        <v>276283064844</v>
      </c>
      <c r="AO1867" s="67">
        <v>442693871669</v>
      </c>
      <c r="AP1867" s="67">
        <v>946352991137</v>
      </c>
      <c r="AQ1867" s="67">
        <v>969311362401</v>
      </c>
      <c r="AR1867" s="67">
        <v>44177057123</v>
      </c>
      <c r="AS1867" s="67">
        <v>35626658970</v>
      </c>
      <c r="AT1867" s="67">
        <v>8550398153</v>
      </c>
      <c r="AU1867" s="67">
        <v>13723000000</v>
      </c>
      <c r="AV1867" s="67">
        <v>27589000000</v>
      </c>
      <c r="AW1867" s="67">
        <v>257651790463</v>
      </c>
      <c r="AX1867" s="67">
        <v>203005822504</v>
      </c>
      <c r="AY1867" s="67">
        <v>90991312343</v>
      </c>
      <c r="AZ1867" s="67">
        <v>112014510161</v>
      </c>
      <c r="BA1867" s="67">
        <v>33436837578</v>
      </c>
      <c r="BB1867" s="67">
        <v>302227899</v>
      </c>
      <c r="BC1867" s="67">
        <v>1344589295</v>
      </c>
      <c r="BD1867" s="67">
        <v>747977941</v>
      </c>
      <c r="BE1867" s="67">
        <v>4437421405</v>
      </c>
      <c r="BF1867" s="67">
        <v>108565045</v>
      </c>
      <c r="BG1867" s="67">
        <v>14268348795</v>
      </c>
      <c r="BH1867" s="67">
        <v>58918777</v>
      </c>
      <c r="BI1867" s="67"/>
      <c r="BJ1867" s="67"/>
      <c r="BK1867" s="67">
        <v>0</v>
      </c>
      <c r="BL1867" s="67">
        <v>58918777</v>
      </c>
      <c r="BM1867" s="67"/>
      <c r="BN1867" s="67"/>
      <c r="BO1867" s="67">
        <v>58918777</v>
      </c>
      <c r="BP1867" s="67"/>
      <c r="BQ1867" s="67"/>
      <c r="BR1867" s="67"/>
      <c r="BS1867" s="67"/>
      <c r="BT1867" s="67"/>
      <c r="BU1867" s="67"/>
      <c r="BV1867" s="67"/>
      <c r="BW1867" s="67"/>
      <c r="BX1867" s="67"/>
      <c r="BY1867" s="67"/>
      <c r="BZ1867" s="67">
        <v>499240975390</v>
      </c>
      <c r="CA1867" s="67">
        <v>195256019526</v>
      </c>
      <c r="CB1867" s="67">
        <v>303984955864</v>
      </c>
      <c r="CC1867" s="67">
        <v>787262741752</v>
      </c>
      <c r="CD1867" s="67">
        <v>801100000000</v>
      </c>
    </row>
    <row r="1868" spans="1:82">
      <c r="A1868" t="s">
        <v>2137</v>
      </c>
      <c r="B1868" t="s">
        <v>2138</v>
      </c>
      <c r="C1868" t="s">
        <v>70</v>
      </c>
      <c r="D1868" t="s">
        <v>68</v>
      </c>
      <c r="E1868" t="s">
        <v>153</v>
      </c>
      <c r="F1868" s="67">
        <v>2014</v>
      </c>
      <c r="G1868" t="s">
        <v>2158</v>
      </c>
      <c r="H1868" s="67">
        <v>45831863</v>
      </c>
      <c r="I1868" s="67">
        <v>41514478359</v>
      </c>
      <c r="J1868" s="67">
        <v>20348178970</v>
      </c>
      <c r="K1868" s="67">
        <v>46762795289</v>
      </c>
      <c r="L1868" s="67">
        <v>199141750307</v>
      </c>
      <c r="M1868" s="67">
        <v>156015192247</v>
      </c>
      <c r="N1868" s="67">
        <v>25818010563</v>
      </c>
      <c r="O1868" s="67">
        <v>674036452</v>
      </c>
      <c r="P1868" s="67">
        <v>1270262567</v>
      </c>
      <c r="Q1868" s="67">
        <v>979647169</v>
      </c>
      <c r="R1868" s="67">
        <v>4721856229</v>
      </c>
      <c r="S1868" s="67">
        <v>363582538</v>
      </c>
      <c r="T1868" s="67">
        <v>9461308332</v>
      </c>
      <c r="U1868" s="67">
        <v>123397840</v>
      </c>
      <c r="V1868" s="67">
        <v>1261177024</v>
      </c>
      <c r="W1868" s="67">
        <v>0</v>
      </c>
      <c r="X1868" s="67">
        <v>0</v>
      </c>
      <c r="Y1868" s="67">
        <v>131500000</v>
      </c>
      <c r="Z1868" s="67">
        <v>0</v>
      </c>
      <c r="AA1868" s="67">
        <v>0</v>
      </c>
      <c r="AB1868" s="67">
        <v>131463132</v>
      </c>
      <c r="AC1868" s="67"/>
      <c r="AD1868" s="67">
        <v>0</v>
      </c>
      <c r="AE1868" s="67">
        <v>0</v>
      </c>
      <c r="AF1868" s="67">
        <v>0</v>
      </c>
      <c r="AG1868" s="67">
        <v>0</v>
      </c>
      <c r="AH1868" s="67">
        <v>0</v>
      </c>
      <c r="AI1868" s="67">
        <v>0</v>
      </c>
      <c r="AJ1868" s="67">
        <v>0</v>
      </c>
      <c r="AK1868" s="67">
        <v>0</v>
      </c>
      <c r="AL1868" s="67">
        <v>0</v>
      </c>
      <c r="AM1868" s="67">
        <v>748886512028</v>
      </c>
      <c r="AN1868" s="67">
        <v>287636009717</v>
      </c>
      <c r="AO1868" s="67">
        <v>461310475971</v>
      </c>
      <c r="AP1868" s="67">
        <v>967235624847</v>
      </c>
      <c r="AQ1868" s="67">
        <v>996243220089</v>
      </c>
      <c r="AR1868" s="67">
        <v>48023667115</v>
      </c>
      <c r="AS1868" s="67">
        <v>38728763803</v>
      </c>
      <c r="AT1868" s="67">
        <v>9294903313</v>
      </c>
      <c r="AU1868" s="67">
        <v>15094000000</v>
      </c>
      <c r="AV1868" s="67">
        <v>34688000000</v>
      </c>
      <c r="AW1868" s="67">
        <v>245302298519</v>
      </c>
      <c r="AX1868" s="67">
        <v>189111333916</v>
      </c>
      <c r="AY1868" s="67">
        <v>83740693067</v>
      </c>
      <c r="AZ1868" s="67">
        <v>105370640850</v>
      </c>
      <c r="BA1868" s="67">
        <v>37619917162</v>
      </c>
      <c r="BB1868" s="67">
        <v>346100513</v>
      </c>
      <c r="BC1868" s="67">
        <v>1282836698</v>
      </c>
      <c r="BD1868" s="67">
        <v>809839482</v>
      </c>
      <c r="BE1868" s="67">
        <v>4494264227</v>
      </c>
      <c r="BF1868" s="67">
        <v>107888973</v>
      </c>
      <c r="BG1868" s="67">
        <v>11530117549</v>
      </c>
      <c r="BH1868" s="67">
        <v>21390613</v>
      </c>
      <c r="BI1868" s="67"/>
      <c r="BJ1868" s="67"/>
      <c r="BK1868" s="67">
        <v>0</v>
      </c>
      <c r="BL1868" s="67">
        <v>21390613</v>
      </c>
      <c r="BM1868" s="67"/>
      <c r="BN1868" s="67"/>
      <c r="BO1868" s="67">
        <v>21390613</v>
      </c>
      <c r="BP1868" s="67"/>
      <c r="BQ1868" s="67"/>
      <c r="BR1868" s="67"/>
      <c r="BS1868" s="67"/>
      <c r="BT1868" s="67"/>
      <c r="BU1868" s="67"/>
      <c r="BV1868" s="67"/>
      <c r="BW1868" s="67"/>
      <c r="BX1868" s="67"/>
      <c r="BY1868" s="67"/>
      <c r="BZ1868" s="67">
        <v>566006114531</v>
      </c>
      <c r="CA1868" s="67">
        <v>221164262353</v>
      </c>
      <c r="CB1868" s="67">
        <v>344841852177</v>
      </c>
      <c r="CC1868" s="67">
        <v>839759470779</v>
      </c>
      <c r="CD1868" s="67">
        <v>859400000000</v>
      </c>
    </row>
    <row r="1869" spans="1:82">
      <c r="A1869" t="s">
        <v>2137</v>
      </c>
      <c r="B1869" t="s">
        <v>2138</v>
      </c>
      <c r="C1869" t="s">
        <v>70</v>
      </c>
      <c r="D1869" t="s">
        <v>68</v>
      </c>
      <c r="E1869" t="s">
        <v>153</v>
      </c>
      <c r="F1869" s="67">
        <v>2015</v>
      </c>
      <c r="G1869" t="s">
        <v>2159</v>
      </c>
      <c r="H1869" s="67">
        <v>46851488</v>
      </c>
      <c r="I1869" s="67">
        <v>45117033123</v>
      </c>
      <c r="J1869" s="67">
        <v>19897245775</v>
      </c>
      <c r="K1869" s="67">
        <v>51323535809</v>
      </c>
      <c r="L1869" s="67">
        <v>198656545913</v>
      </c>
      <c r="M1869" s="67">
        <v>156015192247</v>
      </c>
      <c r="N1869" s="67">
        <v>25681046343</v>
      </c>
      <c r="O1869" s="67">
        <v>673121231</v>
      </c>
      <c r="P1869" s="67">
        <v>1263523840</v>
      </c>
      <c r="Q1869" s="67">
        <v>974450153</v>
      </c>
      <c r="R1869" s="67">
        <v>4696806841</v>
      </c>
      <c r="S1869" s="67">
        <v>352021729</v>
      </c>
      <c r="T1869" s="67">
        <v>9218356295</v>
      </c>
      <c r="U1869" s="67">
        <v>118300710</v>
      </c>
      <c r="V1869" s="67">
        <v>1261177024</v>
      </c>
      <c r="W1869" s="67">
        <v>0</v>
      </c>
      <c r="X1869" s="67">
        <v>0</v>
      </c>
      <c r="Y1869" s="67">
        <v>126000000</v>
      </c>
      <c r="Z1869" s="67">
        <v>0</v>
      </c>
      <c r="AA1869" s="67">
        <v>0</v>
      </c>
      <c r="AB1869" s="67">
        <v>126032853</v>
      </c>
      <c r="AC1869" s="67"/>
      <c r="AD1869" s="67">
        <v>0</v>
      </c>
      <c r="AE1869" s="67">
        <v>0</v>
      </c>
      <c r="AF1869" s="67">
        <v>0</v>
      </c>
      <c r="AG1869" s="67">
        <v>0</v>
      </c>
      <c r="AH1869" s="67">
        <v>0</v>
      </c>
      <c r="AI1869" s="67">
        <v>0</v>
      </c>
      <c r="AJ1869" s="67">
        <v>0</v>
      </c>
      <c r="AK1869" s="67">
        <v>0</v>
      </c>
      <c r="AL1869" s="67">
        <v>0</v>
      </c>
      <c r="AM1869" s="67">
        <v>779579143686</v>
      </c>
      <c r="AN1869" s="67">
        <v>299288348669</v>
      </c>
      <c r="AO1869" s="67">
        <v>480357105629</v>
      </c>
      <c r="AP1869" s="67">
        <v>994294785015</v>
      </c>
      <c r="AQ1869" s="67">
        <v>1027723945323</v>
      </c>
      <c r="AR1869" s="67">
        <v>46261165851</v>
      </c>
      <c r="AS1869" s="67">
        <v>37307391815</v>
      </c>
      <c r="AT1869" s="67">
        <v>8953774036</v>
      </c>
      <c r="AU1869" s="67">
        <v>15731000000</v>
      </c>
      <c r="AV1869" s="67">
        <v>40577000000</v>
      </c>
      <c r="AW1869" s="67">
        <v>186151199540</v>
      </c>
      <c r="AX1869" s="67">
        <v>129577081441</v>
      </c>
      <c r="AY1869" s="67">
        <v>53754553035</v>
      </c>
      <c r="AZ1869" s="67">
        <v>75822528407</v>
      </c>
      <c r="BA1869" s="67">
        <v>40055595209</v>
      </c>
      <c r="BB1869" s="67">
        <v>365437594</v>
      </c>
      <c r="BC1869" s="67">
        <v>1173299352</v>
      </c>
      <c r="BD1869" s="67">
        <v>857478775</v>
      </c>
      <c r="BE1869" s="67">
        <v>4515317777</v>
      </c>
      <c r="BF1869" s="67">
        <v>136911833</v>
      </c>
      <c r="BG1869" s="67">
        <v>9470077559</v>
      </c>
      <c r="BH1869" s="67">
        <v>12724833</v>
      </c>
      <c r="BI1869" s="67"/>
      <c r="BJ1869" s="67"/>
      <c r="BK1869" s="67">
        <v>0</v>
      </c>
      <c r="BL1869" s="67">
        <v>12724833</v>
      </c>
      <c r="BM1869" s="67"/>
      <c r="BN1869" s="67"/>
      <c r="BO1869" s="67">
        <v>12724833</v>
      </c>
      <c r="BP1869" s="67"/>
      <c r="BQ1869" s="67"/>
      <c r="BR1869" s="67"/>
      <c r="BS1869" s="67"/>
      <c r="BT1869" s="67"/>
      <c r="BU1869" s="67"/>
      <c r="BV1869" s="67"/>
      <c r="BW1869" s="67"/>
      <c r="BX1869" s="67"/>
      <c r="BY1869" s="67"/>
      <c r="BZ1869" s="67">
        <v>591291895787</v>
      </c>
      <c r="CA1869" s="67">
        <v>230905383909</v>
      </c>
      <c r="CB1869" s="67">
        <v>360386511878</v>
      </c>
      <c r="CC1869" s="67">
        <v>798870986012</v>
      </c>
      <c r="CD1869" s="67">
        <v>823700000000</v>
      </c>
    </row>
    <row r="1870" spans="1:82">
      <c r="A1870" t="s">
        <v>2137</v>
      </c>
      <c r="B1870" t="s">
        <v>2138</v>
      </c>
      <c r="C1870" t="s">
        <v>70</v>
      </c>
      <c r="D1870" t="s">
        <v>68</v>
      </c>
      <c r="E1870" t="s">
        <v>153</v>
      </c>
      <c r="F1870" s="67">
        <v>2016</v>
      </c>
      <c r="G1870" t="s">
        <v>2160</v>
      </c>
      <c r="H1870" s="67">
        <v>47894670</v>
      </c>
      <c r="I1870" s="67">
        <v>48099100648</v>
      </c>
      <c r="J1870" s="67">
        <v>19145689942</v>
      </c>
      <c r="K1870" s="67">
        <v>52734536162</v>
      </c>
      <c r="L1870" s="67">
        <v>199631567599</v>
      </c>
      <c r="M1870" s="67">
        <v>156015192247</v>
      </c>
      <c r="N1870" s="67">
        <v>25810355265</v>
      </c>
      <c r="O1870" s="67">
        <v>674000325</v>
      </c>
      <c r="P1870" s="67">
        <v>1274127309</v>
      </c>
      <c r="Q1870" s="67">
        <v>982627721</v>
      </c>
      <c r="R1870" s="67">
        <v>4736222358</v>
      </c>
      <c r="S1870" s="67">
        <v>345539157</v>
      </c>
      <c r="T1870" s="67">
        <v>9888056012</v>
      </c>
      <c r="U1870" s="67">
        <v>114885633</v>
      </c>
      <c r="V1870" s="67">
        <v>1261177024</v>
      </c>
      <c r="W1870" s="67">
        <v>0</v>
      </c>
      <c r="X1870" s="67">
        <v>0</v>
      </c>
      <c r="Y1870" s="67">
        <v>122400000</v>
      </c>
      <c r="Z1870" s="67">
        <v>0</v>
      </c>
      <c r="AA1870" s="67">
        <v>0</v>
      </c>
      <c r="AB1870" s="67">
        <v>122394566</v>
      </c>
      <c r="AC1870" s="67"/>
      <c r="AD1870" s="67">
        <v>0</v>
      </c>
      <c r="AE1870" s="67">
        <v>0</v>
      </c>
      <c r="AF1870" s="67">
        <v>0</v>
      </c>
      <c r="AG1870" s="67">
        <v>0</v>
      </c>
      <c r="AH1870" s="67">
        <v>0</v>
      </c>
      <c r="AI1870" s="67">
        <v>0</v>
      </c>
      <c r="AJ1870" s="67">
        <v>0</v>
      </c>
      <c r="AK1870" s="67">
        <v>0</v>
      </c>
      <c r="AL1870" s="67">
        <v>0</v>
      </c>
      <c r="AM1870" s="67">
        <v>811884392110</v>
      </c>
      <c r="AN1870" s="67">
        <v>311553549010</v>
      </c>
      <c r="AO1870" s="67">
        <v>500403787127</v>
      </c>
      <c r="AP1870" s="67">
        <v>1027286770302</v>
      </c>
      <c r="AQ1870" s="67">
        <v>1062289571326</v>
      </c>
      <c r="AR1870" s="67">
        <v>47065172014</v>
      </c>
      <c r="AS1870" s="67">
        <v>37955783883</v>
      </c>
      <c r="AT1870" s="67">
        <v>9109388132</v>
      </c>
      <c r="AU1870" s="67">
        <v>16090000000</v>
      </c>
      <c r="AV1870" s="67">
        <v>44318000000</v>
      </c>
      <c r="AW1870" s="67">
        <v>204011558034</v>
      </c>
      <c r="AX1870" s="67">
        <v>144434326797</v>
      </c>
      <c r="AY1870" s="67">
        <v>54183931890</v>
      </c>
      <c r="AZ1870" s="67">
        <v>90250394907</v>
      </c>
      <c r="BA1870" s="67">
        <v>42055361258</v>
      </c>
      <c r="BB1870" s="67">
        <v>425989320</v>
      </c>
      <c r="BC1870" s="67">
        <v>1082140756</v>
      </c>
      <c r="BD1870" s="67">
        <v>894825458</v>
      </c>
      <c r="BE1870" s="67">
        <v>4586457372</v>
      </c>
      <c r="BF1870" s="67">
        <v>153393594</v>
      </c>
      <c r="BG1870" s="67">
        <v>10379063480</v>
      </c>
      <c r="BH1870" s="67">
        <v>27903137</v>
      </c>
      <c r="BI1870" s="67"/>
      <c r="BJ1870" s="67"/>
      <c r="BK1870" s="67">
        <v>0</v>
      </c>
      <c r="BL1870" s="67">
        <v>27903137</v>
      </c>
      <c r="BM1870" s="67"/>
      <c r="BN1870" s="67"/>
      <c r="BO1870" s="67">
        <v>27903137</v>
      </c>
      <c r="BP1870" s="67"/>
      <c r="BQ1870" s="67"/>
      <c r="BR1870" s="67"/>
      <c r="BS1870" s="67"/>
      <c r="BT1870" s="67"/>
      <c r="BU1870" s="67"/>
      <c r="BV1870" s="67"/>
      <c r="BW1870" s="67"/>
      <c r="BX1870" s="67"/>
      <c r="BY1870" s="67"/>
      <c r="BZ1870" s="67">
        <v>625959212580</v>
      </c>
      <c r="CA1870" s="67">
        <v>244333111373</v>
      </c>
      <c r="CB1870" s="67">
        <v>381626101207</v>
      </c>
      <c r="CC1870" s="67">
        <v>848835845765</v>
      </c>
      <c r="CD1870" s="67">
        <v>877100000000</v>
      </c>
    </row>
    <row r="1871" spans="1:82">
      <c r="A1871" t="s">
        <v>2137</v>
      </c>
      <c r="B1871" t="s">
        <v>2138</v>
      </c>
      <c r="C1871" t="s">
        <v>70</v>
      </c>
      <c r="D1871" t="s">
        <v>68</v>
      </c>
      <c r="E1871" t="s">
        <v>153</v>
      </c>
      <c r="F1871" s="67">
        <v>2017</v>
      </c>
      <c r="G1871" t="s">
        <v>2161</v>
      </c>
      <c r="H1871" s="67">
        <v>48948137</v>
      </c>
      <c r="I1871" s="67">
        <v>51547374353</v>
      </c>
      <c r="J1871" s="67">
        <v>19122421108</v>
      </c>
      <c r="K1871" s="67">
        <v>59001102727</v>
      </c>
      <c r="L1871" s="67">
        <v>197923999099</v>
      </c>
      <c r="M1871" s="67">
        <v>156015192247</v>
      </c>
      <c r="N1871" s="67">
        <v>25939664186</v>
      </c>
      <c r="O1871" s="67">
        <v>674879419</v>
      </c>
      <c r="P1871" s="67">
        <v>1284730778</v>
      </c>
      <c r="Q1871" s="67">
        <v>990805288</v>
      </c>
      <c r="R1871" s="67">
        <v>4775637875</v>
      </c>
      <c r="S1871" s="67">
        <v>339776848</v>
      </c>
      <c r="T1871" s="67">
        <v>7942838415</v>
      </c>
      <c r="U1871" s="67">
        <v>110807929</v>
      </c>
      <c r="V1871" s="67">
        <v>1261177024</v>
      </c>
      <c r="W1871" s="67">
        <v>0</v>
      </c>
      <c r="X1871" s="67">
        <v>0</v>
      </c>
      <c r="Y1871" s="67">
        <v>118100000</v>
      </c>
      <c r="Z1871" s="67">
        <v>0</v>
      </c>
      <c r="AA1871" s="67">
        <v>0</v>
      </c>
      <c r="AB1871" s="67">
        <v>118050343</v>
      </c>
      <c r="AC1871" s="67"/>
      <c r="AD1871" s="67">
        <v>0</v>
      </c>
      <c r="AE1871" s="67">
        <v>0</v>
      </c>
      <c r="AF1871" s="67">
        <v>0</v>
      </c>
      <c r="AG1871" s="67">
        <v>0</v>
      </c>
      <c r="AH1871" s="67">
        <v>0</v>
      </c>
      <c r="AI1871" s="67">
        <v>0</v>
      </c>
      <c r="AJ1871" s="67">
        <v>0</v>
      </c>
      <c r="AK1871" s="67">
        <v>0</v>
      </c>
      <c r="AL1871" s="67">
        <v>0</v>
      </c>
      <c r="AM1871" s="67">
        <v>835199272488</v>
      </c>
      <c r="AN1871" s="67">
        <v>322311727927</v>
      </c>
      <c r="AO1871" s="67">
        <v>512919768507</v>
      </c>
      <c r="AP1871" s="67">
        <v>1045131420486</v>
      </c>
      <c r="AQ1871" s="67">
        <v>1086028406518</v>
      </c>
      <c r="AR1871" s="67">
        <v>49862278254</v>
      </c>
      <c r="AS1871" s="67">
        <v>40211514721</v>
      </c>
      <c r="AT1871" s="67">
        <v>9650763533</v>
      </c>
      <c r="AU1871" s="67">
        <v>17357000000</v>
      </c>
      <c r="AV1871" s="67">
        <v>53554000000</v>
      </c>
      <c r="AW1871" s="67">
        <v>193160512551</v>
      </c>
      <c r="AX1871" s="67">
        <v>137680958567</v>
      </c>
      <c r="AY1871" s="67">
        <v>51058599430</v>
      </c>
      <c r="AZ1871" s="67">
        <v>86622359137</v>
      </c>
      <c r="BA1871" s="67">
        <v>40333149893</v>
      </c>
      <c r="BB1871" s="67">
        <v>504594925</v>
      </c>
      <c r="BC1871" s="67">
        <v>1149774553</v>
      </c>
      <c r="BD1871" s="67">
        <v>929838397</v>
      </c>
      <c r="BE1871" s="67">
        <v>4686776982</v>
      </c>
      <c r="BF1871" s="67">
        <v>258682572</v>
      </c>
      <c r="BG1871" s="67">
        <v>7616736664</v>
      </c>
      <c r="BH1871" s="67">
        <v>35945499</v>
      </c>
      <c r="BI1871" s="67"/>
      <c r="BJ1871" s="67"/>
      <c r="BK1871" s="67">
        <v>0</v>
      </c>
      <c r="BL1871" s="67">
        <v>35945499</v>
      </c>
      <c r="BM1871" s="67"/>
      <c r="BN1871" s="67"/>
      <c r="BO1871" s="67">
        <v>35945499</v>
      </c>
      <c r="BP1871" s="67"/>
      <c r="BQ1871" s="67"/>
      <c r="BR1871" s="67"/>
      <c r="BS1871" s="67"/>
      <c r="BT1871" s="67"/>
      <c r="BU1871" s="67"/>
      <c r="BV1871" s="67"/>
      <c r="BW1871" s="67"/>
      <c r="BX1871" s="67"/>
      <c r="BY1871" s="67"/>
      <c r="BZ1871" s="67">
        <v>729444891964</v>
      </c>
      <c r="CA1871" s="67">
        <v>284744453360</v>
      </c>
      <c r="CB1871" s="67">
        <v>444700438604</v>
      </c>
      <c r="CC1871" s="67">
        <v>936306628267</v>
      </c>
      <c r="CD1871" s="67">
        <v>972500000000</v>
      </c>
    </row>
    <row r="1872" spans="1:82">
      <c r="A1872" t="s">
        <v>2137</v>
      </c>
      <c r="B1872" t="s">
        <v>2138</v>
      </c>
      <c r="C1872" t="s">
        <v>70</v>
      </c>
      <c r="D1872" t="s">
        <v>68</v>
      </c>
      <c r="E1872" t="s">
        <v>153</v>
      </c>
      <c r="F1872" s="67">
        <v>2018</v>
      </c>
      <c r="G1872" t="s">
        <v>2162</v>
      </c>
      <c r="H1872" s="67">
        <v>49953304</v>
      </c>
      <c r="I1872" s="67">
        <v>54964255843</v>
      </c>
      <c r="J1872" s="67">
        <v>20949303452</v>
      </c>
      <c r="K1872" s="67">
        <v>61470372895</v>
      </c>
      <c r="L1872" s="67">
        <v>199982429155</v>
      </c>
      <c r="M1872" s="67">
        <v>156015192247</v>
      </c>
      <c r="N1872" s="67">
        <v>26068973108</v>
      </c>
      <c r="O1872" s="67">
        <v>675746471</v>
      </c>
      <c r="P1872" s="67">
        <v>1295334247</v>
      </c>
      <c r="Q1872" s="67">
        <v>998982856</v>
      </c>
      <c r="R1872" s="67">
        <v>4815053392</v>
      </c>
      <c r="S1872" s="67">
        <v>331657677</v>
      </c>
      <c r="T1872" s="67">
        <v>9773405227</v>
      </c>
      <c r="U1872" s="67">
        <v>104130844</v>
      </c>
      <c r="V1872" s="67">
        <v>1261177024</v>
      </c>
      <c r="W1872" s="67">
        <v>0</v>
      </c>
      <c r="X1872" s="67">
        <v>0</v>
      </c>
      <c r="Y1872" s="67">
        <v>104400000</v>
      </c>
      <c r="Z1872" s="67">
        <v>0</v>
      </c>
      <c r="AA1872" s="67">
        <v>0</v>
      </c>
      <c r="AB1872" s="67">
        <v>104393191</v>
      </c>
      <c r="AC1872" s="67"/>
      <c r="AD1872" s="67">
        <v>0</v>
      </c>
      <c r="AE1872" s="67">
        <v>0</v>
      </c>
      <c r="AF1872" s="67">
        <v>0</v>
      </c>
      <c r="AG1872" s="67">
        <v>0</v>
      </c>
      <c r="AH1872" s="67">
        <v>0</v>
      </c>
      <c r="AI1872" s="67">
        <v>0</v>
      </c>
      <c r="AJ1872" s="67">
        <v>0</v>
      </c>
      <c r="AK1872" s="67">
        <v>0</v>
      </c>
      <c r="AL1872" s="67">
        <v>0</v>
      </c>
      <c r="AM1872" s="67">
        <v>858849225219</v>
      </c>
      <c r="AN1872" s="67">
        <v>333237475752</v>
      </c>
      <c r="AO1872" s="67">
        <v>525619651244</v>
      </c>
      <c r="AP1872" s="67">
        <v>1073491230224</v>
      </c>
      <c r="AQ1872" s="67">
        <v>1114520647879</v>
      </c>
      <c r="AR1872" s="67">
        <v>53849619665</v>
      </c>
      <c r="AS1872" s="67">
        <v>43427112633</v>
      </c>
      <c r="AT1872" s="67">
        <v>10422507032</v>
      </c>
      <c r="AU1872" s="67">
        <v>19907000000</v>
      </c>
      <c r="AV1872" s="67">
        <v>58412000000</v>
      </c>
      <c r="AW1872" s="67">
        <v>193530052084</v>
      </c>
      <c r="AX1872" s="67">
        <v>151274686361</v>
      </c>
      <c r="AY1872" s="67">
        <v>57055316158</v>
      </c>
      <c r="AZ1872" s="67">
        <v>94219370203</v>
      </c>
      <c r="BA1872" s="67">
        <v>24693661820</v>
      </c>
      <c r="BB1872" s="67">
        <v>595056924</v>
      </c>
      <c r="BC1872" s="67">
        <v>1311507546</v>
      </c>
      <c r="BD1872" s="67">
        <v>973586900</v>
      </c>
      <c r="BE1872" s="67">
        <v>4763929340</v>
      </c>
      <c r="BF1872" s="67">
        <v>291110540</v>
      </c>
      <c r="BG1872" s="67">
        <v>9626512654</v>
      </c>
      <c r="BH1872" s="67">
        <v>1164511078</v>
      </c>
      <c r="BI1872" s="67">
        <v>1151691136</v>
      </c>
      <c r="BJ1872" s="67"/>
      <c r="BK1872" s="67">
        <v>0</v>
      </c>
      <c r="BL1872" s="67">
        <v>12819942</v>
      </c>
      <c r="BM1872" s="67"/>
      <c r="BN1872" s="67"/>
      <c r="BO1872" s="67">
        <v>12819942</v>
      </c>
      <c r="BP1872" s="67"/>
      <c r="BQ1872" s="67"/>
      <c r="BR1872" s="67"/>
      <c r="BS1872" s="67"/>
      <c r="BT1872" s="67"/>
      <c r="BU1872" s="67"/>
      <c r="BV1872" s="67"/>
      <c r="BW1872" s="67"/>
      <c r="BX1872" s="67"/>
      <c r="BY1872" s="67"/>
      <c r="BZ1872" s="67">
        <v>810361625933</v>
      </c>
      <c r="CA1872" s="67">
        <v>316168060301</v>
      </c>
      <c r="CB1872" s="67">
        <v>494193565633</v>
      </c>
      <c r="CC1872" s="67">
        <v>1020400808760</v>
      </c>
      <c r="CD1872" s="67">
        <v>1059000000000</v>
      </c>
    </row>
    <row r="1873" spans="1:82">
      <c r="A1873" t="s">
        <v>2137</v>
      </c>
      <c r="B1873" t="s">
        <v>2138</v>
      </c>
      <c r="C1873" t="s">
        <v>70</v>
      </c>
      <c r="D1873" t="s">
        <v>68</v>
      </c>
      <c r="E1873" t="s">
        <v>153</v>
      </c>
      <c r="F1873" s="67">
        <v>2019</v>
      </c>
      <c r="G1873" t="s">
        <v>2163</v>
      </c>
      <c r="H1873" s="67">
        <v>50951450</v>
      </c>
      <c r="I1873" s="67">
        <v>58556358384</v>
      </c>
      <c r="J1873" s="67">
        <v>23090000000</v>
      </c>
      <c r="K1873" s="67">
        <v>65127000000</v>
      </c>
      <c r="L1873" s="67">
        <v>199367006692</v>
      </c>
      <c r="M1873" s="67">
        <v>156015192247</v>
      </c>
      <c r="N1873" s="67">
        <v>26198282029</v>
      </c>
      <c r="O1873" s="67">
        <v>676625565</v>
      </c>
      <c r="P1873" s="67">
        <v>1295334247</v>
      </c>
      <c r="Q1873" s="67">
        <v>998982856</v>
      </c>
      <c r="R1873" s="67">
        <v>4815053392</v>
      </c>
      <c r="S1873" s="67">
        <v>323538507</v>
      </c>
      <c r="T1873" s="67">
        <v>9043997848</v>
      </c>
      <c r="U1873" s="67">
        <v>91577732</v>
      </c>
      <c r="V1873" s="67">
        <v>1111997121</v>
      </c>
      <c r="W1873" s="67">
        <v>0</v>
      </c>
      <c r="X1873" s="67">
        <v>0</v>
      </c>
      <c r="Y1873" s="67">
        <v>91577732</v>
      </c>
      <c r="Z1873" s="67">
        <v>0</v>
      </c>
      <c r="AA1873" s="67">
        <v>0</v>
      </c>
      <c r="AB1873" s="67">
        <v>91577732</v>
      </c>
      <c r="AC1873" s="67"/>
      <c r="AD1873" s="67">
        <v>0</v>
      </c>
      <c r="AE1873" s="67">
        <v>0</v>
      </c>
      <c r="AF1873" s="67">
        <v>0</v>
      </c>
      <c r="AG1873" s="67">
        <v>0</v>
      </c>
      <c r="AH1873" s="67">
        <v>0</v>
      </c>
      <c r="AI1873" s="67">
        <v>0</v>
      </c>
      <c r="AJ1873" s="67">
        <v>0</v>
      </c>
      <c r="AK1873" s="67">
        <v>0</v>
      </c>
      <c r="AL1873" s="67">
        <v>0</v>
      </c>
      <c r="AM1873" s="67">
        <v>882838755174</v>
      </c>
      <c r="AN1873" s="67">
        <v>344332969154</v>
      </c>
      <c r="AO1873" s="67">
        <v>538505786020</v>
      </c>
      <c r="AP1873" s="67">
        <v>1098816697982</v>
      </c>
      <c r="AQ1873" s="67">
        <v>1140853697982</v>
      </c>
      <c r="AR1873" s="67">
        <v>58556358384</v>
      </c>
      <c r="AS1873" s="67">
        <v>47222869664</v>
      </c>
      <c r="AT1873" s="67">
        <v>11333488719</v>
      </c>
      <c r="AU1873" s="67">
        <v>23090000000</v>
      </c>
      <c r="AV1873" s="67">
        <v>65127000000</v>
      </c>
      <c r="AW1873" s="67">
        <v>199367006692</v>
      </c>
      <c r="AX1873" s="67">
        <v>156015192247</v>
      </c>
      <c r="AY1873" s="67">
        <v>59339674237</v>
      </c>
      <c r="AZ1873" s="67">
        <v>96675518010</v>
      </c>
      <c r="BA1873" s="67">
        <v>26198282029</v>
      </c>
      <c r="BB1873" s="67">
        <v>676625565</v>
      </c>
      <c r="BC1873" s="67">
        <v>1295334247</v>
      </c>
      <c r="BD1873" s="67">
        <v>998982856</v>
      </c>
      <c r="BE1873" s="67">
        <v>4815053392</v>
      </c>
      <c r="BF1873" s="67">
        <v>323538507</v>
      </c>
      <c r="BG1873" s="67">
        <v>9043997848</v>
      </c>
      <c r="BH1873" s="67">
        <v>91577732</v>
      </c>
      <c r="BI1873" s="67">
        <v>0</v>
      </c>
      <c r="BJ1873" s="67"/>
      <c r="BK1873" s="67">
        <v>0</v>
      </c>
      <c r="BL1873" s="67">
        <v>91577732</v>
      </c>
      <c r="BM1873" s="67"/>
      <c r="BN1873" s="67"/>
      <c r="BO1873" s="67">
        <v>91577732</v>
      </c>
      <c r="BP1873" s="67"/>
      <c r="BQ1873" s="67"/>
      <c r="BR1873" s="67"/>
      <c r="BS1873" s="67"/>
      <c r="BT1873" s="67"/>
      <c r="BU1873" s="67"/>
      <c r="BV1873" s="67"/>
      <c r="BW1873" s="67"/>
      <c r="BX1873" s="67"/>
      <c r="BY1873" s="67"/>
      <c r="BZ1873" s="67">
        <v>882838755174</v>
      </c>
      <c r="CA1873" s="67">
        <v>344332969154</v>
      </c>
      <c r="CB1873" s="67">
        <v>538505786020</v>
      </c>
      <c r="CC1873" s="67">
        <v>1098816697982</v>
      </c>
      <c r="CD1873" s="67">
        <v>1141000000000</v>
      </c>
    </row>
    <row r="1874" spans="1:82">
      <c r="A1874" t="s">
        <v>2137</v>
      </c>
      <c r="B1874" t="s">
        <v>2138</v>
      </c>
      <c r="C1874" t="s">
        <v>70</v>
      </c>
      <c r="D1874" t="s">
        <v>68</v>
      </c>
      <c r="E1874" t="s">
        <v>153</v>
      </c>
      <c r="F1874" s="67">
        <v>2020</v>
      </c>
      <c r="G1874" t="s">
        <v>2164</v>
      </c>
      <c r="H1874" s="67">
        <v>51985780</v>
      </c>
      <c r="I1874" s="67">
        <v>63876974913</v>
      </c>
      <c r="J1874" s="67">
        <v>23668748924</v>
      </c>
      <c r="K1874" s="67">
        <v>66118424324</v>
      </c>
      <c r="L1874" s="67">
        <v>201121787769</v>
      </c>
      <c r="M1874" s="67">
        <v>156015192247</v>
      </c>
      <c r="N1874" s="67">
        <v>26327590951</v>
      </c>
      <c r="O1874" s="67">
        <v>677504660</v>
      </c>
      <c r="P1874" s="67">
        <v>1295334247</v>
      </c>
      <c r="Q1874" s="67">
        <v>998982856</v>
      </c>
      <c r="R1874" s="67">
        <v>4815053392</v>
      </c>
      <c r="S1874" s="67">
        <v>315419337</v>
      </c>
      <c r="T1874" s="67">
        <v>10660488609</v>
      </c>
      <c r="U1874" s="67">
        <v>80852931</v>
      </c>
      <c r="V1874" s="67">
        <v>1111997121</v>
      </c>
      <c r="W1874" s="67">
        <v>0</v>
      </c>
      <c r="X1874" s="67">
        <v>0</v>
      </c>
      <c r="Y1874" s="67">
        <v>80852931</v>
      </c>
      <c r="Z1874" s="67">
        <v>0</v>
      </c>
      <c r="AA1874" s="67">
        <v>0</v>
      </c>
      <c r="AB1874" s="67">
        <v>80852931</v>
      </c>
      <c r="AC1874" s="67"/>
      <c r="AD1874" s="67">
        <v>0</v>
      </c>
      <c r="AE1874" s="67">
        <v>0</v>
      </c>
      <c r="AF1874" s="67">
        <v>0</v>
      </c>
      <c r="AG1874" s="67">
        <v>0</v>
      </c>
      <c r="AH1874" s="67">
        <v>0</v>
      </c>
      <c r="AI1874" s="67">
        <v>0</v>
      </c>
      <c r="AJ1874" s="67">
        <v>0</v>
      </c>
      <c r="AK1874" s="67">
        <v>0</v>
      </c>
      <c r="AL1874" s="67">
        <v>0</v>
      </c>
      <c r="AM1874" s="67">
        <v>907101739345</v>
      </c>
      <c r="AN1874" s="67">
        <v>355572373861</v>
      </c>
      <c r="AO1874" s="67">
        <v>551537060746</v>
      </c>
      <c r="AP1874" s="67">
        <v>1129786668154</v>
      </c>
      <c r="AQ1874" s="67">
        <v>1171584818587</v>
      </c>
      <c r="AR1874" s="67">
        <v>64192641698</v>
      </c>
      <c r="AS1874" s="67">
        <v>51768259434</v>
      </c>
      <c r="AT1874" s="67">
        <v>12424382264</v>
      </c>
      <c r="AU1874" s="67">
        <v>24948000000</v>
      </c>
      <c r="AV1874" s="67">
        <v>69692000000</v>
      </c>
      <c r="AW1874" s="67">
        <v>196197361861</v>
      </c>
      <c r="AX1874" s="67">
        <v>149141542252</v>
      </c>
      <c r="AY1874" s="67">
        <v>55352746615</v>
      </c>
      <c r="AZ1874" s="67">
        <v>93788795637</v>
      </c>
      <c r="BA1874" s="67">
        <v>26656268912</v>
      </c>
      <c r="BB1874" s="67">
        <v>741029920</v>
      </c>
      <c r="BC1874" s="67">
        <v>2850538201</v>
      </c>
      <c r="BD1874" s="67">
        <v>1012975456</v>
      </c>
      <c r="BE1874" s="67">
        <v>4905272825</v>
      </c>
      <c r="BF1874" s="67">
        <v>355966475</v>
      </c>
      <c r="BG1874" s="67">
        <v>10533767820</v>
      </c>
      <c r="BH1874" s="67">
        <v>90863148</v>
      </c>
      <c r="BI1874" s="67"/>
      <c r="BJ1874" s="67"/>
      <c r="BK1874" s="67">
        <v>0</v>
      </c>
      <c r="BL1874" s="67">
        <v>90863148</v>
      </c>
      <c r="BM1874" s="67"/>
      <c r="BN1874" s="67"/>
      <c r="BO1874" s="67">
        <v>90863148</v>
      </c>
      <c r="BP1874" s="67"/>
      <c r="BQ1874" s="67"/>
      <c r="BR1874" s="67"/>
      <c r="BS1874" s="67"/>
      <c r="BT1874" s="67"/>
      <c r="BU1874" s="67"/>
      <c r="BV1874" s="67"/>
      <c r="BW1874" s="67"/>
      <c r="BX1874" s="67"/>
      <c r="BY1874" s="67"/>
      <c r="BZ1874" s="67">
        <v>887708061399</v>
      </c>
      <c r="CA1874" s="67">
        <v>346132060753</v>
      </c>
      <c r="CB1874" s="67">
        <v>541576000646</v>
      </c>
      <c r="CC1874" s="67">
        <v>1103444928105</v>
      </c>
      <c r="CD1874" s="67">
        <v>1148000000000</v>
      </c>
    </row>
    <row r="1875" spans="1:82">
      <c r="A1875" t="s">
        <v>2165</v>
      </c>
      <c r="B1875" t="s">
        <v>2166</v>
      </c>
      <c r="C1875" t="s">
        <v>70</v>
      </c>
      <c r="D1875" t="s">
        <v>63</v>
      </c>
      <c r="E1875" t="s">
        <v>153</v>
      </c>
      <c r="F1875" s="67">
        <v>1995</v>
      </c>
      <c r="G1875" t="s">
        <v>2167</v>
      </c>
      <c r="H1875" s="67">
        <v>4560400</v>
      </c>
      <c r="I1875" s="67">
        <v>6629716537</v>
      </c>
      <c r="J1875" s="67">
        <v>2064440162</v>
      </c>
      <c r="K1875" s="67">
        <v>8499541930</v>
      </c>
      <c r="L1875" s="67">
        <v>19936315110</v>
      </c>
      <c r="M1875" s="67">
        <v>19017858135</v>
      </c>
      <c r="N1875" s="67">
        <v>7095255</v>
      </c>
      <c r="O1875" s="67">
        <v>0</v>
      </c>
      <c r="P1875" s="67">
        <v>464920666</v>
      </c>
      <c r="Q1875" s="67">
        <v>61040901</v>
      </c>
      <c r="R1875" s="67">
        <v>378381654</v>
      </c>
      <c r="S1875" s="67">
        <v>0</v>
      </c>
      <c r="T1875" s="67">
        <v>0</v>
      </c>
      <c r="U1875" s="67">
        <v>17212165484</v>
      </c>
      <c r="V1875" s="67">
        <v>229132063</v>
      </c>
      <c r="W1875" s="67">
        <v>1891629</v>
      </c>
      <c r="X1875" s="67">
        <v>702748446</v>
      </c>
      <c r="Y1875" s="67">
        <v>21700000000</v>
      </c>
      <c r="Z1875" s="67">
        <v>0</v>
      </c>
      <c r="AA1875" s="67">
        <v>378954453</v>
      </c>
      <c r="AB1875" s="67">
        <v>21257918341</v>
      </c>
      <c r="AC1875" s="67">
        <v>0</v>
      </c>
      <c r="AD1875" s="67">
        <v>0</v>
      </c>
      <c r="AE1875" s="67">
        <v>0</v>
      </c>
      <c r="AF1875" s="67">
        <v>0</v>
      </c>
      <c r="AG1875" s="67">
        <v>67648049</v>
      </c>
      <c r="AH1875" s="67"/>
      <c r="AI1875" s="67">
        <v>0</v>
      </c>
      <c r="AJ1875" s="67">
        <v>0</v>
      </c>
      <c r="AK1875" s="67">
        <v>0</v>
      </c>
      <c r="AL1875" s="67">
        <v>0</v>
      </c>
      <c r="AM1875" s="67">
        <v>16335793995</v>
      </c>
      <c r="AN1875" s="67">
        <v>7953608898</v>
      </c>
      <c r="AO1875" s="67">
        <v>8620330995</v>
      </c>
      <c r="AP1875" s="67">
        <v>46563107542</v>
      </c>
      <c r="AQ1875" s="67">
        <v>53489730944</v>
      </c>
      <c r="AR1875" s="67">
        <v>2952901448</v>
      </c>
      <c r="AS1875" s="67">
        <v>2381372136</v>
      </c>
      <c r="AT1875" s="67">
        <v>571529313</v>
      </c>
      <c r="AU1875" s="67">
        <v>222000000</v>
      </c>
      <c r="AV1875" s="67">
        <v>914000000</v>
      </c>
      <c r="AW1875" s="67">
        <v>6667744251</v>
      </c>
      <c r="AX1875" s="67">
        <v>6016942651</v>
      </c>
      <c r="AY1875" s="67">
        <v>1959892293</v>
      </c>
      <c r="AZ1875" s="67">
        <v>4057050358</v>
      </c>
      <c r="BA1875" s="67">
        <v>10036220</v>
      </c>
      <c r="BB1875" s="67">
        <v>0</v>
      </c>
      <c r="BC1875" s="67">
        <v>256674197</v>
      </c>
      <c r="BD1875" s="67">
        <v>87532420</v>
      </c>
      <c r="BE1875" s="67">
        <v>296558762</v>
      </c>
      <c r="BF1875" s="67">
        <v>0</v>
      </c>
      <c r="BG1875" s="67"/>
      <c r="BH1875" s="67">
        <v>181972113</v>
      </c>
      <c r="BI1875" s="67">
        <v>20094563</v>
      </c>
      <c r="BJ1875" s="67">
        <v>19527675</v>
      </c>
      <c r="BK1875" s="67">
        <v>7837281</v>
      </c>
      <c r="BL1875" s="67">
        <v>134512595</v>
      </c>
      <c r="BM1875" s="67"/>
      <c r="BN1875" s="67"/>
      <c r="BO1875" s="67">
        <v>134512595</v>
      </c>
      <c r="BP1875" s="67"/>
      <c r="BQ1875" s="67"/>
      <c r="BR1875" s="67"/>
      <c r="BS1875" s="67"/>
      <c r="BT1875" s="67"/>
      <c r="BU1875" s="67"/>
      <c r="BV1875" s="67"/>
      <c r="BW1875" s="67"/>
      <c r="BX1875" s="67"/>
      <c r="BY1875" s="67"/>
      <c r="BZ1875" s="67">
        <v>7948533489</v>
      </c>
      <c r="CA1875" s="67">
        <v>3181933983</v>
      </c>
      <c r="CB1875" s="67">
        <v>4766599506</v>
      </c>
      <c r="CC1875" s="67">
        <v>17059151301</v>
      </c>
      <c r="CD1875" s="67">
        <v>17750000000</v>
      </c>
    </row>
    <row r="1876" spans="1:82">
      <c r="A1876" t="s">
        <v>2165</v>
      </c>
      <c r="B1876" t="s">
        <v>2166</v>
      </c>
      <c r="C1876" t="s">
        <v>70</v>
      </c>
      <c r="D1876" t="s">
        <v>63</v>
      </c>
      <c r="E1876" t="s">
        <v>153</v>
      </c>
      <c r="F1876" s="67">
        <v>1996</v>
      </c>
      <c r="G1876" t="s">
        <v>2168</v>
      </c>
      <c r="H1876" s="67">
        <v>4628400</v>
      </c>
      <c r="I1876" s="67">
        <v>6591372363</v>
      </c>
      <c r="J1876" s="67">
        <v>1472973616</v>
      </c>
      <c r="K1876" s="67">
        <v>9169084566</v>
      </c>
      <c r="L1876" s="67">
        <v>20126757812</v>
      </c>
      <c r="M1876" s="67">
        <v>19205564052</v>
      </c>
      <c r="N1876" s="67">
        <v>8410247</v>
      </c>
      <c r="O1876" s="67">
        <v>0</v>
      </c>
      <c r="P1876" s="67">
        <v>466705335</v>
      </c>
      <c r="Q1876" s="67">
        <v>61275216</v>
      </c>
      <c r="R1876" s="67">
        <v>379834130</v>
      </c>
      <c r="S1876" s="67">
        <v>0</v>
      </c>
      <c r="T1876" s="67">
        <v>0</v>
      </c>
      <c r="U1876" s="67">
        <v>17200007910</v>
      </c>
      <c r="V1876" s="67">
        <v>229132063</v>
      </c>
      <c r="W1876" s="67">
        <v>1891629</v>
      </c>
      <c r="X1876" s="67">
        <v>702348427</v>
      </c>
      <c r="Y1876" s="67">
        <v>21680000000</v>
      </c>
      <c r="Z1876" s="67">
        <v>0</v>
      </c>
      <c r="AA1876" s="67">
        <v>378954453</v>
      </c>
      <c r="AB1876" s="67">
        <v>21237623384</v>
      </c>
      <c r="AC1876" s="67">
        <v>0</v>
      </c>
      <c r="AD1876" s="67">
        <v>0</v>
      </c>
      <c r="AE1876" s="67">
        <v>0</v>
      </c>
      <c r="AF1876" s="67">
        <v>0</v>
      </c>
      <c r="AG1876" s="67">
        <v>67648049</v>
      </c>
      <c r="AH1876" s="67"/>
      <c r="AI1876" s="67">
        <v>0</v>
      </c>
      <c r="AJ1876" s="67">
        <v>0</v>
      </c>
      <c r="AK1876" s="67">
        <v>0</v>
      </c>
      <c r="AL1876" s="67">
        <v>0</v>
      </c>
      <c r="AM1876" s="67">
        <v>16634931082</v>
      </c>
      <c r="AN1876" s="67">
        <v>8061495596</v>
      </c>
      <c r="AO1876" s="67">
        <v>8805548812</v>
      </c>
      <c r="AP1876" s="67">
        <v>46251954717</v>
      </c>
      <c r="AQ1876" s="67">
        <v>54037362534</v>
      </c>
      <c r="AR1876" s="67">
        <v>4524875319</v>
      </c>
      <c r="AS1876" s="67">
        <v>3649092999</v>
      </c>
      <c r="AT1876" s="67">
        <v>875782320</v>
      </c>
      <c r="AU1876" s="67">
        <v>209000000</v>
      </c>
      <c r="AV1876" s="67">
        <v>1301000000</v>
      </c>
      <c r="AW1876" s="67">
        <v>8072682518</v>
      </c>
      <c r="AX1876" s="67">
        <v>7397732000</v>
      </c>
      <c r="AY1876" s="67">
        <v>2467568268</v>
      </c>
      <c r="AZ1876" s="67">
        <v>4930163732</v>
      </c>
      <c r="BA1876" s="67">
        <v>10036220</v>
      </c>
      <c r="BB1876" s="67">
        <v>0</v>
      </c>
      <c r="BC1876" s="67">
        <v>277654094</v>
      </c>
      <c r="BD1876" s="67">
        <v>89869378</v>
      </c>
      <c r="BE1876" s="67">
        <v>297390825</v>
      </c>
      <c r="BF1876" s="67">
        <v>0</v>
      </c>
      <c r="BG1876" s="67"/>
      <c r="BH1876" s="67">
        <v>54145553</v>
      </c>
      <c r="BI1876" s="67">
        <v>0</v>
      </c>
      <c r="BJ1876" s="67">
        <v>15450429</v>
      </c>
      <c r="BK1876" s="67">
        <v>0</v>
      </c>
      <c r="BL1876" s="67">
        <v>38695123</v>
      </c>
      <c r="BM1876" s="67"/>
      <c r="BN1876" s="67"/>
      <c r="BO1876" s="67">
        <v>38695123</v>
      </c>
      <c r="BP1876" s="67"/>
      <c r="BQ1876" s="67"/>
      <c r="BR1876" s="67"/>
      <c r="BS1876" s="67"/>
      <c r="BT1876" s="67"/>
      <c r="BU1876" s="67"/>
      <c r="BV1876" s="67"/>
      <c r="BW1876" s="67"/>
      <c r="BX1876" s="67"/>
      <c r="BY1876" s="67"/>
      <c r="BZ1876" s="67">
        <v>9002553807</v>
      </c>
      <c r="CA1876" s="67">
        <v>3594386454</v>
      </c>
      <c r="CB1876" s="67">
        <v>5408167353</v>
      </c>
      <c r="CC1876" s="67">
        <v>20562257196</v>
      </c>
      <c r="CD1876" s="67">
        <v>21650000000</v>
      </c>
    </row>
    <row r="1877" spans="1:82">
      <c r="A1877" t="s">
        <v>2165</v>
      </c>
      <c r="B1877" t="s">
        <v>2166</v>
      </c>
      <c r="C1877" t="s">
        <v>70</v>
      </c>
      <c r="D1877" t="s">
        <v>63</v>
      </c>
      <c r="E1877" t="s">
        <v>153</v>
      </c>
      <c r="F1877" s="67">
        <v>1997</v>
      </c>
      <c r="G1877" t="s">
        <v>2169</v>
      </c>
      <c r="H1877" s="67">
        <v>4696400</v>
      </c>
      <c r="I1877" s="67">
        <v>6480677014</v>
      </c>
      <c r="J1877" s="67">
        <v>2123986711</v>
      </c>
      <c r="K1877" s="67">
        <v>9603617332</v>
      </c>
      <c r="L1877" s="67">
        <v>20171120600</v>
      </c>
      <c r="M1877" s="67">
        <v>19241661345</v>
      </c>
      <c r="N1877" s="67">
        <v>9725239</v>
      </c>
      <c r="O1877" s="67">
        <v>0</v>
      </c>
      <c r="P1877" s="67">
        <v>468490005</v>
      </c>
      <c r="Q1877" s="67">
        <v>61509531</v>
      </c>
      <c r="R1877" s="67">
        <v>381286607</v>
      </c>
      <c r="S1877" s="67">
        <v>0</v>
      </c>
      <c r="T1877" s="67">
        <v>0</v>
      </c>
      <c r="U1877" s="67">
        <v>17175320248</v>
      </c>
      <c r="V1877" s="67">
        <v>229132063</v>
      </c>
      <c r="W1877" s="67">
        <v>1891629</v>
      </c>
      <c r="X1877" s="67">
        <v>701995063</v>
      </c>
      <c r="Y1877" s="67">
        <v>21650000000</v>
      </c>
      <c r="Z1877" s="67">
        <v>0</v>
      </c>
      <c r="AA1877" s="67">
        <v>378954453</v>
      </c>
      <c r="AB1877" s="67">
        <v>21201808755</v>
      </c>
      <c r="AC1877" s="67">
        <v>0</v>
      </c>
      <c r="AD1877" s="67">
        <v>0</v>
      </c>
      <c r="AE1877" s="67">
        <v>0</v>
      </c>
      <c r="AF1877" s="67">
        <v>0</v>
      </c>
      <c r="AG1877" s="67">
        <v>67648049</v>
      </c>
      <c r="AH1877" s="67"/>
      <c r="AI1877" s="67">
        <v>0</v>
      </c>
      <c r="AJ1877" s="67">
        <v>0</v>
      </c>
      <c r="AK1877" s="67">
        <v>0</v>
      </c>
      <c r="AL1877" s="67">
        <v>0</v>
      </c>
      <c r="AM1877" s="67">
        <v>16946926867</v>
      </c>
      <c r="AN1877" s="67">
        <v>8160158596</v>
      </c>
      <c r="AO1877" s="67">
        <v>9008983050</v>
      </c>
      <c r="AP1877" s="67">
        <v>46363592221</v>
      </c>
      <c r="AQ1877" s="67">
        <v>54303888491</v>
      </c>
      <c r="AR1877" s="67">
        <v>3481478332</v>
      </c>
      <c r="AS1877" s="67">
        <v>2807643816</v>
      </c>
      <c r="AT1877" s="67">
        <v>673834516</v>
      </c>
      <c r="AU1877" s="67">
        <v>372000000</v>
      </c>
      <c r="AV1877" s="67">
        <v>1682000000</v>
      </c>
      <c r="AW1877" s="67">
        <v>8913728225</v>
      </c>
      <c r="AX1877" s="67">
        <v>8220807859</v>
      </c>
      <c r="AY1877" s="67">
        <v>2869750846</v>
      </c>
      <c r="AZ1877" s="67">
        <v>5351057012</v>
      </c>
      <c r="BA1877" s="67">
        <v>10036220</v>
      </c>
      <c r="BB1877" s="67">
        <v>0</v>
      </c>
      <c r="BC1877" s="67">
        <v>289019774</v>
      </c>
      <c r="BD1877" s="67">
        <v>91032105</v>
      </c>
      <c r="BE1877" s="67">
        <v>302832267</v>
      </c>
      <c r="BF1877" s="67">
        <v>0</v>
      </c>
      <c r="BG1877" s="67"/>
      <c r="BH1877" s="67">
        <v>1032072594</v>
      </c>
      <c r="BI1877" s="67">
        <v>0</v>
      </c>
      <c r="BJ1877" s="67">
        <v>13004749</v>
      </c>
      <c r="BK1877" s="67">
        <v>0</v>
      </c>
      <c r="BL1877" s="67">
        <v>1019067845</v>
      </c>
      <c r="BM1877" s="67"/>
      <c r="BN1877" s="67"/>
      <c r="BO1877" s="67">
        <v>1019067845</v>
      </c>
      <c r="BP1877" s="67"/>
      <c r="BQ1877" s="67"/>
      <c r="BR1877" s="67"/>
      <c r="BS1877" s="67"/>
      <c r="BT1877" s="67"/>
      <c r="BU1877" s="67"/>
      <c r="BV1877" s="67"/>
      <c r="BW1877" s="67"/>
      <c r="BX1877" s="67"/>
      <c r="BY1877" s="67"/>
      <c r="BZ1877" s="67">
        <v>7901533569</v>
      </c>
      <c r="CA1877" s="67">
        <v>3148871609</v>
      </c>
      <c r="CB1877" s="67">
        <v>4752661960</v>
      </c>
      <c r="CC1877" s="67">
        <v>20018812720</v>
      </c>
      <c r="CD1877" s="67">
        <v>21330000000</v>
      </c>
    </row>
    <row r="1878" spans="1:82">
      <c r="A1878" t="s">
        <v>2165</v>
      </c>
      <c r="B1878" t="s">
        <v>2166</v>
      </c>
      <c r="C1878" t="s">
        <v>70</v>
      </c>
      <c r="D1878" t="s">
        <v>63</v>
      </c>
      <c r="E1878" t="s">
        <v>153</v>
      </c>
      <c r="F1878" s="67">
        <v>1998</v>
      </c>
      <c r="G1878" t="s">
        <v>2170</v>
      </c>
      <c r="H1878" s="67">
        <v>4769000</v>
      </c>
      <c r="I1878" s="67">
        <v>6384768121</v>
      </c>
      <c r="J1878" s="67">
        <v>2026283349</v>
      </c>
      <c r="K1878" s="67">
        <v>10146924013</v>
      </c>
      <c r="L1878" s="67">
        <v>20230184069</v>
      </c>
      <c r="M1878" s="67">
        <v>19294002416</v>
      </c>
      <c r="N1878" s="67">
        <v>11040232</v>
      </c>
      <c r="O1878" s="67">
        <v>0</v>
      </c>
      <c r="P1878" s="67">
        <v>470274715</v>
      </c>
      <c r="Q1878" s="67">
        <v>61743851</v>
      </c>
      <c r="R1878" s="67">
        <v>382739116</v>
      </c>
      <c r="S1878" s="67">
        <v>0</v>
      </c>
      <c r="T1878" s="67">
        <v>0</v>
      </c>
      <c r="U1878" s="67">
        <v>16841789559</v>
      </c>
      <c r="V1878" s="67">
        <v>229132063</v>
      </c>
      <c r="W1878" s="67">
        <v>1891629</v>
      </c>
      <c r="X1878" s="67">
        <v>701544071</v>
      </c>
      <c r="Y1878" s="67">
        <v>21230000000</v>
      </c>
      <c r="Z1878" s="67">
        <v>0</v>
      </c>
      <c r="AA1878" s="67">
        <v>378954453</v>
      </c>
      <c r="AB1878" s="67">
        <v>20786359058</v>
      </c>
      <c r="AC1878" s="67">
        <v>0</v>
      </c>
      <c r="AD1878" s="67">
        <v>0</v>
      </c>
      <c r="AE1878" s="67">
        <v>0</v>
      </c>
      <c r="AF1878" s="67">
        <v>0</v>
      </c>
      <c r="AG1878" s="67">
        <v>67648049</v>
      </c>
      <c r="AH1878" s="67"/>
      <c r="AI1878" s="67">
        <v>0</v>
      </c>
      <c r="AJ1878" s="67">
        <v>0</v>
      </c>
      <c r="AK1878" s="67">
        <v>0</v>
      </c>
      <c r="AL1878" s="67">
        <v>0</v>
      </c>
      <c r="AM1878" s="67">
        <v>17491024407</v>
      </c>
      <c r="AN1878" s="67">
        <v>8416828788</v>
      </c>
      <c r="AO1878" s="67">
        <v>9302108519</v>
      </c>
      <c r="AP1878" s="67">
        <v>46299133059</v>
      </c>
      <c r="AQ1878" s="67">
        <v>54815641861</v>
      </c>
      <c r="AR1878" s="67">
        <v>3604366397</v>
      </c>
      <c r="AS1878" s="67">
        <v>2906747095</v>
      </c>
      <c r="AT1878" s="67">
        <v>697619303</v>
      </c>
      <c r="AU1878" s="67">
        <v>392000000</v>
      </c>
      <c r="AV1878" s="67">
        <v>1963000000</v>
      </c>
      <c r="AW1878" s="67">
        <v>8589396169</v>
      </c>
      <c r="AX1878" s="67">
        <v>8178565229</v>
      </c>
      <c r="AY1878" s="67">
        <v>2907627887</v>
      </c>
      <c r="AZ1878" s="67">
        <v>5270937342</v>
      </c>
      <c r="BA1878" s="67">
        <v>9763464</v>
      </c>
      <c r="BB1878" s="67">
        <v>0</v>
      </c>
      <c r="BC1878" s="67">
        <v>8821800</v>
      </c>
      <c r="BD1878" s="67">
        <v>91984044</v>
      </c>
      <c r="BE1878" s="67">
        <v>300261632</v>
      </c>
      <c r="BF1878" s="67">
        <v>0</v>
      </c>
      <c r="BG1878" s="67"/>
      <c r="BH1878" s="67">
        <v>446118782</v>
      </c>
      <c r="BI1878" s="67">
        <v>0</v>
      </c>
      <c r="BJ1878" s="67">
        <v>2463825</v>
      </c>
      <c r="BK1878" s="67">
        <v>0</v>
      </c>
      <c r="BL1878" s="67">
        <v>443654957</v>
      </c>
      <c r="BM1878" s="67"/>
      <c r="BN1878" s="67"/>
      <c r="BO1878" s="67">
        <v>443654957</v>
      </c>
      <c r="BP1878" s="67"/>
      <c r="BQ1878" s="67"/>
      <c r="BR1878" s="67"/>
      <c r="BS1878" s="67"/>
      <c r="BT1878" s="67"/>
      <c r="BU1878" s="67">
        <v>0</v>
      </c>
      <c r="BV1878" s="67"/>
      <c r="BW1878" s="67"/>
      <c r="BX1878" s="67"/>
      <c r="BY1878" s="67"/>
      <c r="BZ1878" s="67">
        <v>7179925440</v>
      </c>
      <c r="CA1878" s="67">
        <v>2852581712</v>
      </c>
      <c r="CB1878" s="67">
        <v>4327343728</v>
      </c>
      <c r="CC1878" s="67">
        <v>18248806788</v>
      </c>
      <c r="CD1878" s="67">
        <v>19820000000</v>
      </c>
    </row>
    <row r="1879" spans="1:82">
      <c r="A1879" t="s">
        <v>2165</v>
      </c>
      <c r="B1879" t="s">
        <v>2166</v>
      </c>
      <c r="C1879" t="s">
        <v>70</v>
      </c>
      <c r="D1879" t="s">
        <v>63</v>
      </c>
      <c r="E1879" t="s">
        <v>153</v>
      </c>
      <c r="F1879" s="67">
        <v>1999</v>
      </c>
      <c r="G1879" t="s">
        <v>2171</v>
      </c>
      <c r="H1879" s="67">
        <v>4840400</v>
      </c>
      <c r="I1879" s="67">
        <v>6356997594</v>
      </c>
      <c r="J1879" s="67">
        <v>1663543287</v>
      </c>
      <c r="K1879" s="67">
        <v>8785470105</v>
      </c>
      <c r="L1879" s="67">
        <v>20301688047</v>
      </c>
      <c r="M1879" s="67">
        <v>19358977542</v>
      </c>
      <c r="N1879" s="67">
        <v>12355224</v>
      </c>
      <c r="O1879" s="67">
        <v>0</v>
      </c>
      <c r="P1879" s="67">
        <v>472059425</v>
      </c>
      <c r="Q1879" s="67">
        <v>61978171</v>
      </c>
      <c r="R1879" s="67">
        <v>384191624</v>
      </c>
      <c r="S1879" s="67">
        <v>0</v>
      </c>
      <c r="T1879" s="67">
        <v>0</v>
      </c>
      <c r="U1879" s="67">
        <v>16420898264</v>
      </c>
      <c r="V1879" s="67">
        <v>229132063</v>
      </c>
      <c r="W1879" s="67">
        <v>1891629</v>
      </c>
      <c r="X1879" s="67">
        <v>701183795</v>
      </c>
      <c r="Y1879" s="67">
        <v>20710000000</v>
      </c>
      <c r="Z1879" s="67">
        <v>0</v>
      </c>
      <c r="AA1879" s="67">
        <v>378954453</v>
      </c>
      <c r="AB1879" s="67">
        <v>20261077833</v>
      </c>
      <c r="AC1879" s="67">
        <v>0</v>
      </c>
      <c r="AD1879" s="67">
        <v>0</v>
      </c>
      <c r="AE1879" s="67">
        <v>0</v>
      </c>
      <c r="AF1879" s="67">
        <v>0</v>
      </c>
      <c r="AG1879" s="67">
        <v>67648049</v>
      </c>
      <c r="AH1879" s="67"/>
      <c r="AI1879" s="67">
        <v>0</v>
      </c>
      <c r="AJ1879" s="67">
        <v>0</v>
      </c>
      <c r="AK1879" s="67">
        <v>0</v>
      </c>
      <c r="AL1879" s="67">
        <v>0</v>
      </c>
      <c r="AM1879" s="67">
        <v>18010429553</v>
      </c>
      <c r="AN1879" s="67">
        <v>8652098694</v>
      </c>
      <c r="AO1879" s="67">
        <v>9589032534</v>
      </c>
      <c r="AP1879" s="67">
        <v>47963902825</v>
      </c>
      <c r="AQ1879" s="67">
        <v>55368566143</v>
      </c>
      <c r="AR1879" s="67">
        <v>2865176483</v>
      </c>
      <c r="AS1879" s="67">
        <v>2310626196</v>
      </c>
      <c r="AT1879" s="67">
        <v>554550287</v>
      </c>
      <c r="AU1879" s="67">
        <v>441000000</v>
      </c>
      <c r="AV1879" s="67">
        <v>2329000000</v>
      </c>
      <c r="AW1879" s="67">
        <v>6588462682</v>
      </c>
      <c r="AX1879" s="67">
        <v>6169031734</v>
      </c>
      <c r="AY1879" s="67">
        <v>2244756239</v>
      </c>
      <c r="AZ1879" s="67">
        <v>3924275494</v>
      </c>
      <c r="BA1879" s="67">
        <v>9786698</v>
      </c>
      <c r="BB1879" s="67">
        <v>0</v>
      </c>
      <c r="BC1879" s="67">
        <v>13232699</v>
      </c>
      <c r="BD1879" s="67">
        <v>93435273</v>
      </c>
      <c r="BE1879" s="67">
        <v>302976278</v>
      </c>
      <c r="BF1879" s="67">
        <v>0</v>
      </c>
      <c r="BG1879" s="67"/>
      <c r="BH1879" s="67">
        <v>585069460</v>
      </c>
      <c r="BI1879" s="67">
        <v>9034628</v>
      </c>
      <c r="BJ1879" s="67">
        <v>845612</v>
      </c>
      <c r="BK1879" s="67">
        <v>0</v>
      </c>
      <c r="BL1879" s="67">
        <v>575189220</v>
      </c>
      <c r="BM1879" s="67"/>
      <c r="BN1879" s="67"/>
      <c r="BO1879" s="67">
        <v>575189220</v>
      </c>
      <c r="BP1879" s="67"/>
      <c r="BQ1879" s="67"/>
      <c r="BR1879" s="67"/>
      <c r="BS1879" s="67"/>
      <c r="BT1879" s="67"/>
      <c r="BU1879" s="67">
        <v>0</v>
      </c>
      <c r="BV1879" s="67"/>
      <c r="BW1879" s="67"/>
      <c r="BX1879" s="67"/>
      <c r="BY1879" s="67"/>
      <c r="BZ1879" s="67">
        <v>5253737495</v>
      </c>
      <c r="CA1879" s="67">
        <v>2084667546</v>
      </c>
      <c r="CB1879" s="67">
        <v>3169069949</v>
      </c>
      <c r="CC1879" s="67">
        <v>13404446121</v>
      </c>
      <c r="CD1879" s="67">
        <v>15290000000</v>
      </c>
    </row>
    <row r="1880" spans="1:82">
      <c r="A1880" t="s">
        <v>2165</v>
      </c>
      <c r="B1880" t="s">
        <v>2166</v>
      </c>
      <c r="C1880" t="s">
        <v>70</v>
      </c>
      <c r="D1880" t="s">
        <v>63</v>
      </c>
      <c r="E1880" t="s">
        <v>153</v>
      </c>
      <c r="F1880" s="67">
        <v>2000</v>
      </c>
      <c r="G1880" t="s">
        <v>2172</v>
      </c>
      <c r="H1880" s="67">
        <v>4898400</v>
      </c>
      <c r="I1880" s="67">
        <v>6407562797</v>
      </c>
      <c r="J1880" s="67">
        <v>1668404725</v>
      </c>
      <c r="K1880" s="67">
        <v>7477631081</v>
      </c>
      <c r="L1880" s="67">
        <v>20288584351</v>
      </c>
      <c r="M1880" s="67">
        <v>19337319168</v>
      </c>
      <c r="N1880" s="67">
        <v>13670216</v>
      </c>
      <c r="O1880" s="67">
        <v>0</v>
      </c>
      <c r="P1880" s="67">
        <v>473844094</v>
      </c>
      <c r="Q1880" s="67">
        <v>62212486</v>
      </c>
      <c r="R1880" s="67">
        <v>385644101</v>
      </c>
      <c r="S1880" s="67">
        <v>0</v>
      </c>
      <c r="T1880" s="67">
        <v>0</v>
      </c>
      <c r="U1880" s="67">
        <v>16229392487</v>
      </c>
      <c r="V1880" s="67">
        <v>229132063</v>
      </c>
      <c r="W1880" s="67">
        <v>1891629</v>
      </c>
      <c r="X1880" s="67">
        <v>700816608</v>
      </c>
      <c r="Y1880" s="67">
        <v>20230000000</v>
      </c>
      <c r="Z1880" s="67">
        <v>0</v>
      </c>
      <c r="AA1880" s="67">
        <v>378954453</v>
      </c>
      <c r="AB1880" s="67">
        <v>19783549446</v>
      </c>
      <c r="AC1880" s="67">
        <v>0</v>
      </c>
      <c r="AD1880" s="67">
        <v>0</v>
      </c>
      <c r="AE1880" s="67">
        <v>0</v>
      </c>
      <c r="AF1880" s="67">
        <v>0</v>
      </c>
      <c r="AG1880" s="67">
        <v>67648049</v>
      </c>
      <c r="AH1880" s="67"/>
      <c r="AI1880" s="67">
        <v>0</v>
      </c>
      <c r="AJ1880" s="67">
        <v>0</v>
      </c>
      <c r="AK1880" s="67">
        <v>0</v>
      </c>
      <c r="AL1880" s="67">
        <v>0</v>
      </c>
      <c r="AM1880" s="67">
        <v>18459209398</v>
      </c>
      <c r="AN1880" s="67">
        <v>8838913998</v>
      </c>
      <c r="AO1880" s="67">
        <v>9849009951</v>
      </c>
      <c r="AP1880" s="67">
        <v>49795740826</v>
      </c>
      <c r="AQ1880" s="67">
        <v>55874882678</v>
      </c>
      <c r="AR1880" s="67">
        <v>3176063905</v>
      </c>
      <c r="AS1880" s="67">
        <v>2561341859</v>
      </c>
      <c r="AT1880" s="67">
        <v>614722046</v>
      </c>
      <c r="AU1880" s="67">
        <v>525000000</v>
      </c>
      <c r="AV1880" s="67">
        <v>2353000000</v>
      </c>
      <c r="AW1880" s="67">
        <v>6617325264</v>
      </c>
      <c r="AX1880" s="67">
        <v>6189903069</v>
      </c>
      <c r="AY1880" s="67">
        <v>2207830828</v>
      </c>
      <c r="AZ1880" s="67">
        <v>3982072241</v>
      </c>
      <c r="BA1880" s="67">
        <v>11916236</v>
      </c>
      <c r="BB1880" s="67">
        <v>0</v>
      </c>
      <c r="BC1880" s="67">
        <v>14702999</v>
      </c>
      <c r="BD1880" s="67">
        <v>96433355</v>
      </c>
      <c r="BE1880" s="67">
        <v>304369604</v>
      </c>
      <c r="BF1880" s="67">
        <v>0</v>
      </c>
      <c r="BG1880" s="67"/>
      <c r="BH1880" s="67">
        <v>420289663</v>
      </c>
      <c r="BI1880" s="67">
        <v>271899408</v>
      </c>
      <c r="BJ1880" s="67">
        <v>0</v>
      </c>
      <c r="BK1880" s="67">
        <v>10875475</v>
      </c>
      <c r="BL1880" s="67">
        <v>137514780</v>
      </c>
      <c r="BM1880" s="67"/>
      <c r="BN1880" s="67"/>
      <c r="BO1880" s="67">
        <v>0</v>
      </c>
      <c r="BP1880" s="67"/>
      <c r="BQ1880" s="67"/>
      <c r="BR1880" s="67"/>
      <c r="BS1880" s="67"/>
      <c r="BT1880" s="67"/>
      <c r="BU1880" s="67">
        <v>0</v>
      </c>
      <c r="BV1880" s="67"/>
      <c r="BW1880" s="67"/>
      <c r="BX1880" s="67">
        <v>137514780</v>
      </c>
      <c r="BY1880" s="67"/>
      <c r="BZ1880" s="67">
        <v>5428128094</v>
      </c>
      <c r="CA1880" s="67">
        <v>2154414733</v>
      </c>
      <c r="CB1880" s="67">
        <v>3273713361</v>
      </c>
      <c r="CC1880" s="67">
        <v>13813806926</v>
      </c>
      <c r="CD1880" s="67">
        <v>15640000000</v>
      </c>
    </row>
    <row r="1881" spans="1:82">
      <c r="A1881" t="s">
        <v>2165</v>
      </c>
      <c r="B1881" t="s">
        <v>2166</v>
      </c>
      <c r="C1881" t="s">
        <v>70</v>
      </c>
      <c r="D1881" t="s">
        <v>63</v>
      </c>
      <c r="E1881" t="s">
        <v>153</v>
      </c>
      <c r="F1881" s="67">
        <v>2001</v>
      </c>
      <c r="G1881" t="s">
        <v>2173</v>
      </c>
      <c r="H1881" s="67">
        <v>4945100</v>
      </c>
      <c r="I1881" s="67">
        <v>6449577521</v>
      </c>
      <c r="J1881" s="67">
        <v>1533677923</v>
      </c>
      <c r="K1881" s="67">
        <v>6387352437</v>
      </c>
      <c r="L1881" s="67">
        <v>20405443771</v>
      </c>
      <c r="M1881" s="67">
        <v>19449220769</v>
      </c>
      <c r="N1881" s="67">
        <v>14388369</v>
      </c>
      <c r="O1881" s="67">
        <v>0</v>
      </c>
      <c r="P1881" s="67">
        <v>475801425</v>
      </c>
      <c r="Q1881" s="67">
        <v>62469470</v>
      </c>
      <c r="R1881" s="67">
        <v>387237099</v>
      </c>
      <c r="S1881" s="67">
        <v>0</v>
      </c>
      <c r="T1881" s="67">
        <v>0</v>
      </c>
      <c r="U1881" s="67">
        <v>16126078377</v>
      </c>
      <c r="V1881" s="67">
        <v>229132063</v>
      </c>
      <c r="W1881" s="67">
        <v>1891629</v>
      </c>
      <c r="X1881" s="67">
        <v>701544071</v>
      </c>
      <c r="Y1881" s="67">
        <v>19700000000</v>
      </c>
      <c r="Z1881" s="67">
        <v>0</v>
      </c>
      <c r="AA1881" s="67">
        <v>378954453</v>
      </c>
      <c r="AB1881" s="67">
        <v>19258268220</v>
      </c>
      <c r="AC1881" s="67">
        <v>0</v>
      </c>
      <c r="AD1881" s="67">
        <v>0</v>
      </c>
      <c r="AE1881" s="67">
        <v>0</v>
      </c>
      <c r="AF1881" s="67">
        <v>0</v>
      </c>
      <c r="AG1881" s="67">
        <v>67648049</v>
      </c>
      <c r="AH1881" s="67"/>
      <c r="AI1881" s="67">
        <v>0</v>
      </c>
      <c r="AJ1881" s="67">
        <v>0</v>
      </c>
      <c r="AK1881" s="67">
        <v>0</v>
      </c>
      <c r="AL1881" s="67">
        <v>0</v>
      </c>
      <c r="AM1881" s="67">
        <v>18854190535</v>
      </c>
      <c r="AN1881" s="67">
        <v>8998173091</v>
      </c>
      <c r="AO1881" s="67">
        <v>10081689794</v>
      </c>
      <c r="AP1881" s="67">
        <v>51331134204</v>
      </c>
      <c r="AQ1881" s="67">
        <v>56456316734</v>
      </c>
      <c r="AR1881" s="67">
        <v>3737512708</v>
      </c>
      <c r="AS1881" s="67">
        <v>3014123152</v>
      </c>
      <c r="AT1881" s="67">
        <v>723389556</v>
      </c>
      <c r="AU1881" s="67">
        <v>516000000</v>
      </c>
      <c r="AV1881" s="67">
        <v>2149000000</v>
      </c>
      <c r="AW1881" s="67">
        <v>6897041625</v>
      </c>
      <c r="AX1881" s="67">
        <v>6482930695</v>
      </c>
      <c r="AY1881" s="67">
        <v>2821666846</v>
      </c>
      <c r="AZ1881" s="67">
        <v>3661263849</v>
      </c>
      <c r="BA1881" s="67">
        <v>9814893</v>
      </c>
      <c r="BB1881" s="67">
        <v>0</v>
      </c>
      <c r="BC1881" s="67">
        <v>23524799</v>
      </c>
      <c r="BD1881" s="67">
        <v>95431776</v>
      </c>
      <c r="BE1881" s="67">
        <v>285339463</v>
      </c>
      <c r="BF1881" s="67">
        <v>0</v>
      </c>
      <c r="BG1881" s="67"/>
      <c r="BH1881" s="67">
        <v>759374854</v>
      </c>
      <c r="BI1881" s="67">
        <v>186393662</v>
      </c>
      <c r="BJ1881" s="67">
        <v>16278370</v>
      </c>
      <c r="BK1881" s="67">
        <v>50627630</v>
      </c>
      <c r="BL1881" s="67">
        <v>506075192</v>
      </c>
      <c r="BM1881" s="67"/>
      <c r="BN1881" s="67"/>
      <c r="BO1881" s="67">
        <v>363131640</v>
      </c>
      <c r="BP1881" s="67"/>
      <c r="BQ1881" s="67"/>
      <c r="BR1881" s="67"/>
      <c r="BS1881" s="67"/>
      <c r="BT1881" s="67"/>
      <c r="BU1881" s="67">
        <v>0</v>
      </c>
      <c r="BV1881" s="67"/>
      <c r="BW1881" s="67"/>
      <c r="BX1881" s="67">
        <v>142943552</v>
      </c>
      <c r="BY1881" s="67"/>
      <c r="BZ1881" s="67">
        <v>5561336906</v>
      </c>
      <c r="CA1881" s="67">
        <v>2203693561</v>
      </c>
      <c r="CB1881" s="67">
        <v>3357643345</v>
      </c>
      <c r="CC1881" s="67">
        <v>15322266094</v>
      </c>
      <c r="CD1881" s="67">
        <v>16960000000</v>
      </c>
    </row>
    <row r="1882" spans="1:82">
      <c r="A1882" t="s">
        <v>2165</v>
      </c>
      <c r="B1882" t="s">
        <v>2166</v>
      </c>
      <c r="C1882" t="s">
        <v>70</v>
      </c>
      <c r="D1882" t="s">
        <v>63</v>
      </c>
      <c r="E1882" t="s">
        <v>153</v>
      </c>
      <c r="F1882" s="67">
        <v>2002</v>
      </c>
      <c r="G1882" t="s">
        <v>2174</v>
      </c>
      <c r="H1882" s="67">
        <v>4990700</v>
      </c>
      <c r="I1882" s="67">
        <v>6473969808</v>
      </c>
      <c r="J1882" s="67">
        <v>1600574581</v>
      </c>
      <c r="K1882" s="67">
        <v>6832998393</v>
      </c>
      <c r="L1882" s="67">
        <v>20411702592</v>
      </c>
      <c r="M1882" s="67">
        <v>19449220769</v>
      </c>
      <c r="N1882" s="67">
        <v>15106521</v>
      </c>
      <c r="O1882" s="67">
        <v>0</v>
      </c>
      <c r="P1882" s="67">
        <v>477758755</v>
      </c>
      <c r="Q1882" s="67">
        <v>62726454</v>
      </c>
      <c r="R1882" s="67">
        <v>388830098</v>
      </c>
      <c r="S1882" s="67">
        <v>0</v>
      </c>
      <c r="T1882" s="67">
        <v>0</v>
      </c>
      <c r="U1882" s="67">
        <v>16009496395</v>
      </c>
      <c r="V1882" s="67">
        <v>229132063</v>
      </c>
      <c r="W1882" s="67">
        <v>1891629</v>
      </c>
      <c r="X1882" s="67">
        <v>701147508</v>
      </c>
      <c r="Y1882" s="67">
        <v>19130000000</v>
      </c>
      <c r="Z1882" s="67">
        <v>0</v>
      </c>
      <c r="AA1882" s="67">
        <v>378954453</v>
      </c>
      <c r="AB1882" s="67">
        <v>18685234155</v>
      </c>
      <c r="AC1882" s="67">
        <v>0</v>
      </c>
      <c r="AD1882" s="67">
        <v>0</v>
      </c>
      <c r="AE1882" s="67">
        <v>0</v>
      </c>
      <c r="AF1882" s="67">
        <v>0</v>
      </c>
      <c r="AG1882" s="67">
        <v>67648049</v>
      </c>
      <c r="AH1882" s="67"/>
      <c r="AI1882" s="67">
        <v>0</v>
      </c>
      <c r="AJ1882" s="67">
        <v>0</v>
      </c>
      <c r="AK1882" s="67">
        <v>0</v>
      </c>
      <c r="AL1882" s="67">
        <v>0</v>
      </c>
      <c r="AM1882" s="67">
        <v>19408211118</v>
      </c>
      <c r="AN1882" s="67">
        <v>9270356826</v>
      </c>
      <c r="AO1882" s="67">
        <v>10372229488</v>
      </c>
      <c r="AP1882" s="67">
        <v>51558132393</v>
      </c>
      <c r="AQ1882" s="67">
        <v>57041739809</v>
      </c>
      <c r="AR1882" s="67">
        <v>4496273681</v>
      </c>
      <c r="AS1882" s="67">
        <v>3626027162</v>
      </c>
      <c r="AT1882" s="67">
        <v>870246519</v>
      </c>
      <c r="AU1882" s="67">
        <v>550000000</v>
      </c>
      <c r="AV1882" s="67">
        <v>2348000000</v>
      </c>
      <c r="AW1882" s="67">
        <v>6576849946</v>
      </c>
      <c r="AX1882" s="67">
        <v>6183730084</v>
      </c>
      <c r="AY1882" s="67">
        <v>2637203837</v>
      </c>
      <c r="AZ1882" s="67">
        <v>3546526247</v>
      </c>
      <c r="BA1882" s="67">
        <v>8553147</v>
      </c>
      <c r="BB1882" s="67">
        <v>0</v>
      </c>
      <c r="BC1882" s="67">
        <v>35287199</v>
      </c>
      <c r="BD1882" s="67">
        <v>82449706</v>
      </c>
      <c r="BE1882" s="67">
        <v>266829811</v>
      </c>
      <c r="BF1882" s="67">
        <v>0</v>
      </c>
      <c r="BG1882" s="67"/>
      <c r="BH1882" s="67">
        <v>429818241</v>
      </c>
      <c r="BI1882" s="67">
        <v>114345795</v>
      </c>
      <c r="BJ1882" s="67">
        <v>7704517</v>
      </c>
      <c r="BK1882" s="67">
        <v>21858100</v>
      </c>
      <c r="BL1882" s="67">
        <v>285909829</v>
      </c>
      <c r="BM1882" s="67"/>
      <c r="BN1882" s="67"/>
      <c r="BO1882" s="67">
        <v>0</v>
      </c>
      <c r="BP1882" s="67"/>
      <c r="BQ1882" s="67"/>
      <c r="BR1882" s="67"/>
      <c r="BS1882" s="67"/>
      <c r="BT1882" s="67"/>
      <c r="BU1882" s="67">
        <v>0</v>
      </c>
      <c r="BV1882" s="67"/>
      <c r="BW1882" s="67"/>
      <c r="BX1882" s="67">
        <v>285909829</v>
      </c>
      <c r="BY1882" s="67"/>
      <c r="BZ1882" s="67">
        <v>6294000865</v>
      </c>
      <c r="CA1882" s="67">
        <v>2489045351</v>
      </c>
      <c r="CB1882" s="67">
        <v>3804955515</v>
      </c>
      <c r="CC1882" s="67">
        <v>15998942733</v>
      </c>
      <c r="CD1882" s="67">
        <v>17800000000</v>
      </c>
    </row>
    <row r="1883" spans="1:82">
      <c r="A1883" t="s">
        <v>2165</v>
      </c>
      <c r="B1883" t="s">
        <v>2166</v>
      </c>
      <c r="C1883" t="s">
        <v>70</v>
      </c>
      <c r="D1883" t="s">
        <v>63</v>
      </c>
      <c r="E1883" t="s">
        <v>153</v>
      </c>
      <c r="F1883" s="67">
        <v>2003</v>
      </c>
      <c r="G1883" t="s">
        <v>2175</v>
      </c>
      <c r="H1883" s="67">
        <v>5043300</v>
      </c>
      <c r="I1883" s="67">
        <v>6488216928</v>
      </c>
      <c r="J1883" s="67">
        <v>2026292868</v>
      </c>
      <c r="K1883" s="67">
        <v>7356262672</v>
      </c>
      <c r="L1883" s="67">
        <v>20532068380</v>
      </c>
      <c r="M1883" s="67">
        <v>19564732103</v>
      </c>
      <c r="N1883" s="67">
        <v>15824674</v>
      </c>
      <c r="O1883" s="67">
        <v>0</v>
      </c>
      <c r="P1883" s="67">
        <v>479716086</v>
      </c>
      <c r="Q1883" s="67">
        <v>62983439</v>
      </c>
      <c r="R1883" s="67">
        <v>390423096</v>
      </c>
      <c r="S1883" s="67">
        <v>0</v>
      </c>
      <c r="T1883" s="67">
        <v>0</v>
      </c>
      <c r="U1883" s="67">
        <v>16009143411</v>
      </c>
      <c r="V1883" s="67">
        <v>229132063</v>
      </c>
      <c r="W1883" s="67">
        <v>1891629</v>
      </c>
      <c r="X1883" s="67">
        <v>700788097</v>
      </c>
      <c r="Y1883" s="67">
        <v>18730000000</v>
      </c>
      <c r="Z1883" s="67">
        <v>0</v>
      </c>
      <c r="AA1883" s="67">
        <v>378954453</v>
      </c>
      <c r="AB1883" s="67">
        <v>18279335026</v>
      </c>
      <c r="AC1883" s="67">
        <v>0</v>
      </c>
      <c r="AD1883" s="67">
        <v>0</v>
      </c>
      <c r="AE1883" s="67">
        <v>0</v>
      </c>
      <c r="AF1883" s="67">
        <v>0</v>
      </c>
      <c r="AG1883" s="67">
        <v>67648049</v>
      </c>
      <c r="AH1883" s="67"/>
      <c r="AI1883" s="67">
        <v>0</v>
      </c>
      <c r="AJ1883" s="67">
        <v>0</v>
      </c>
      <c r="AK1883" s="67">
        <v>0</v>
      </c>
      <c r="AL1883" s="67">
        <v>0</v>
      </c>
      <c r="AM1883" s="67">
        <v>19852274334</v>
      </c>
      <c r="AN1883" s="67">
        <v>9380913924</v>
      </c>
      <c r="AO1883" s="67">
        <v>10684443724</v>
      </c>
      <c r="AP1883" s="67">
        <v>52087934941</v>
      </c>
      <c r="AQ1883" s="67">
        <v>57638469729</v>
      </c>
      <c r="AR1883" s="67">
        <v>5210458126</v>
      </c>
      <c r="AS1883" s="67">
        <v>4201982360</v>
      </c>
      <c r="AT1883" s="67">
        <v>1008475766</v>
      </c>
      <c r="AU1883" s="67">
        <v>717000000</v>
      </c>
      <c r="AV1883" s="67">
        <v>2603000000</v>
      </c>
      <c r="AW1883" s="67">
        <v>7441405376</v>
      </c>
      <c r="AX1883" s="67">
        <v>7069198373</v>
      </c>
      <c r="AY1883" s="67">
        <v>3049693231</v>
      </c>
      <c r="AZ1883" s="67">
        <v>4019505142</v>
      </c>
      <c r="BA1883" s="67">
        <v>10931205</v>
      </c>
      <c r="BB1883" s="67">
        <v>0</v>
      </c>
      <c r="BC1883" s="67">
        <v>45579298</v>
      </c>
      <c r="BD1883" s="67">
        <v>60731617</v>
      </c>
      <c r="BE1883" s="67">
        <v>254964884</v>
      </c>
      <c r="BF1883" s="67">
        <v>0</v>
      </c>
      <c r="BG1883" s="67"/>
      <c r="BH1883" s="67">
        <v>681517877</v>
      </c>
      <c r="BI1883" s="67">
        <v>148823454</v>
      </c>
      <c r="BJ1883" s="67">
        <v>24305629</v>
      </c>
      <c r="BK1883" s="67">
        <v>23955115</v>
      </c>
      <c r="BL1883" s="67">
        <v>484433679</v>
      </c>
      <c r="BM1883" s="67"/>
      <c r="BN1883" s="67"/>
      <c r="BO1883" s="67">
        <v>0</v>
      </c>
      <c r="BP1883" s="67"/>
      <c r="BQ1883" s="67"/>
      <c r="BR1883" s="67"/>
      <c r="BS1883" s="67"/>
      <c r="BT1883" s="67"/>
      <c r="BU1883" s="67">
        <v>0</v>
      </c>
      <c r="BV1883" s="67"/>
      <c r="BW1883" s="67"/>
      <c r="BX1883" s="67">
        <v>484433679</v>
      </c>
      <c r="BY1883" s="67"/>
      <c r="BZ1883" s="67">
        <v>7452754281</v>
      </c>
      <c r="CA1883" s="67">
        <v>2942805095</v>
      </c>
      <c r="CB1883" s="67">
        <v>4509949186</v>
      </c>
      <c r="CC1883" s="67">
        <v>18900135661</v>
      </c>
      <c r="CD1883" s="67">
        <v>20790000000</v>
      </c>
    </row>
    <row r="1884" spans="1:82">
      <c r="A1884" t="s">
        <v>2165</v>
      </c>
      <c r="B1884" t="s">
        <v>2166</v>
      </c>
      <c r="C1884" t="s">
        <v>70</v>
      </c>
      <c r="D1884" t="s">
        <v>63</v>
      </c>
      <c r="E1884" t="s">
        <v>153</v>
      </c>
      <c r="F1884" s="67">
        <v>2004</v>
      </c>
      <c r="G1884" t="s">
        <v>2176</v>
      </c>
      <c r="H1884" s="67">
        <v>5104700</v>
      </c>
      <c r="I1884" s="67">
        <v>6530179096</v>
      </c>
      <c r="J1884" s="67">
        <v>2633053175</v>
      </c>
      <c r="K1884" s="67">
        <v>7977879670</v>
      </c>
      <c r="L1884" s="67">
        <v>20410951513</v>
      </c>
      <c r="M1884" s="67">
        <v>19438391584</v>
      </c>
      <c r="N1884" s="67">
        <v>16542827</v>
      </c>
      <c r="O1884" s="67">
        <v>0</v>
      </c>
      <c r="P1884" s="67">
        <v>481673416</v>
      </c>
      <c r="Q1884" s="67">
        <v>63240423</v>
      </c>
      <c r="R1884" s="67">
        <v>392016095</v>
      </c>
      <c r="S1884" s="67">
        <v>0</v>
      </c>
      <c r="T1884" s="67">
        <v>0</v>
      </c>
      <c r="U1884" s="67">
        <v>15918772970</v>
      </c>
      <c r="V1884" s="67">
        <v>229132063</v>
      </c>
      <c r="W1884" s="67">
        <v>1891629</v>
      </c>
      <c r="X1884" s="67">
        <v>701544071</v>
      </c>
      <c r="Y1884" s="67">
        <v>18190000000</v>
      </c>
      <c r="Z1884" s="67">
        <v>0</v>
      </c>
      <c r="AA1884" s="67">
        <v>378954453</v>
      </c>
      <c r="AB1884" s="67">
        <v>17742688625</v>
      </c>
      <c r="AC1884" s="67">
        <v>0</v>
      </c>
      <c r="AD1884" s="67">
        <v>0</v>
      </c>
      <c r="AE1884" s="67">
        <v>0</v>
      </c>
      <c r="AF1884" s="67">
        <v>0</v>
      </c>
      <c r="AG1884" s="67">
        <v>67648049</v>
      </c>
      <c r="AH1884" s="67"/>
      <c r="AI1884" s="67">
        <v>0</v>
      </c>
      <c r="AJ1884" s="67">
        <v>0</v>
      </c>
      <c r="AK1884" s="67">
        <v>0</v>
      </c>
      <c r="AL1884" s="67">
        <v>0</v>
      </c>
      <c r="AM1884" s="67">
        <v>20338060020</v>
      </c>
      <c r="AN1884" s="67">
        <v>9498576331</v>
      </c>
      <c r="AO1884" s="67">
        <v>11029731108</v>
      </c>
      <c r="AP1884" s="67">
        <v>52408019907</v>
      </c>
      <c r="AQ1884" s="67">
        <v>58017942251</v>
      </c>
      <c r="AR1884" s="67">
        <v>6325048051</v>
      </c>
      <c r="AS1884" s="67">
        <v>5100845202</v>
      </c>
      <c r="AT1884" s="67">
        <v>1224202849</v>
      </c>
      <c r="AU1884" s="67">
        <v>970000000</v>
      </c>
      <c r="AV1884" s="67">
        <v>2939000000</v>
      </c>
      <c r="AW1884" s="67">
        <v>7905910831</v>
      </c>
      <c r="AX1884" s="67">
        <v>7539359203</v>
      </c>
      <c r="AY1884" s="67">
        <v>3247463054</v>
      </c>
      <c r="AZ1884" s="67">
        <v>4291896149</v>
      </c>
      <c r="BA1884" s="67">
        <v>9445806</v>
      </c>
      <c r="BB1884" s="67">
        <v>0</v>
      </c>
      <c r="BC1884" s="67">
        <v>67633797</v>
      </c>
      <c r="BD1884" s="67">
        <v>50109245</v>
      </c>
      <c r="BE1884" s="67">
        <v>239362780</v>
      </c>
      <c r="BF1884" s="67">
        <v>0</v>
      </c>
      <c r="BG1884" s="67"/>
      <c r="BH1884" s="67">
        <v>4167938368</v>
      </c>
      <c r="BI1884" s="67">
        <v>262253596</v>
      </c>
      <c r="BJ1884" s="67">
        <v>26320459</v>
      </c>
      <c r="BK1884" s="67">
        <v>174702628</v>
      </c>
      <c r="BL1884" s="67">
        <v>3704661685</v>
      </c>
      <c r="BM1884" s="67"/>
      <c r="BN1884" s="67"/>
      <c r="BO1884" s="67">
        <v>1595260498</v>
      </c>
      <c r="BP1884" s="67"/>
      <c r="BQ1884" s="67"/>
      <c r="BR1884" s="67"/>
      <c r="BS1884" s="67"/>
      <c r="BT1884" s="67"/>
      <c r="BU1884" s="67"/>
      <c r="BV1884" s="67"/>
      <c r="BW1884" s="67"/>
      <c r="BX1884" s="67">
        <v>2109401187</v>
      </c>
      <c r="BY1884" s="67"/>
      <c r="BZ1884" s="67">
        <v>7160992903</v>
      </c>
      <c r="CA1884" s="67">
        <v>2822582519</v>
      </c>
      <c r="CB1884" s="67">
        <v>4338410385</v>
      </c>
      <c r="CC1884" s="67">
        <v>23590890153</v>
      </c>
      <c r="CD1884" s="67">
        <v>25560000000</v>
      </c>
    </row>
    <row r="1885" spans="1:82">
      <c r="A1885" t="s">
        <v>2165</v>
      </c>
      <c r="B1885" t="s">
        <v>2166</v>
      </c>
      <c r="C1885" t="s">
        <v>70</v>
      </c>
      <c r="D1885" t="s">
        <v>63</v>
      </c>
      <c r="E1885" t="s">
        <v>153</v>
      </c>
      <c r="F1885" s="67">
        <v>2005</v>
      </c>
      <c r="G1885" t="s">
        <v>2177</v>
      </c>
      <c r="H1885" s="67">
        <v>5162600</v>
      </c>
      <c r="I1885" s="67">
        <v>6598098499</v>
      </c>
      <c r="J1885" s="67">
        <v>2903399406</v>
      </c>
      <c r="K1885" s="67">
        <v>7253295291</v>
      </c>
      <c r="L1885" s="67">
        <v>20370092820</v>
      </c>
      <c r="M1885" s="67">
        <v>19393269968</v>
      </c>
      <c r="N1885" s="67">
        <v>17260979</v>
      </c>
      <c r="O1885" s="67">
        <v>0</v>
      </c>
      <c r="P1885" s="67">
        <v>483630746</v>
      </c>
      <c r="Q1885" s="67">
        <v>63497407</v>
      </c>
      <c r="R1885" s="67">
        <v>393609093</v>
      </c>
      <c r="S1885" s="67">
        <v>0</v>
      </c>
      <c r="T1885" s="67">
        <v>0</v>
      </c>
      <c r="U1885" s="67">
        <v>15827482910</v>
      </c>
      <c r="V1885" s="67">
        <v>229132063</v>
      </c>
      <c r="W1885" s="67">
        <v>1891629</v>
      </c>
      <c r="X1885" s="67">
        <v>701544102</v>
      </c>
      <c r="Y1885" s="67">
        <v>17660000000</v>
      </c>
      <c r="Z1885" s="67">
        <v>0</v>
      </c>
      <c r="AA1885" s="67">
        <v>378954453</v>
      </c>
      <c r="AB1885" s="67">
        <v>17217407399</v>
      </c>
      <c r="AC1885" s="67">
        <v>0</v>
      </c>
      <c r="AD1885" s="67">
        <v>0</v>
      </c>
      <c r="AE1885" s="67">
        <v>0</v>
      </c>
      <c r="AF1885" s="67">
        <v>0</v>
      </c>
      <c r="AG1885" s="67">
        <v>67648049</v>
      </c>
      <c r="AH1885" s="67"/>
      <c r="AI1885" s="67">
        <v>0</v>
      </c>
      <c r="AJ1885" s="67">
        <v>0</v>
      </c>
      <c r="AK1885" s="67">
        <v>0</v>
      </c>
      <c r="AL1885" s="67">
        <v>0</v>
      </c>
      <c r="AM1885" s="67">
        <v>21227293457</v>
      </c>
      <c r="AN1885" s="67">
        <v>9824030621</v>
      </c>
      <c r="AO1885" s="67">
        <v>11580367885</v>
      </c>
      <c r="AP1885" s="67">
        <v>54104510115</v>
      </c>
      <c r="AQ1885" s="67">
        <v>58741923040</v>
      </c>
      <c r="AR1885" s="67">
        <v>7267966947</v>
      </c>
      <c r="AS1885" s="67">
        <v>5861263667</v>
      </c>
      <c r="AT1885" s="67">
        <v>1406703280</v>
      </c>
      <c r="AU1885" s="67">
        <v>1116000000</v>
      </c>
      <c r="AV1885" s="67">
        <v>2788000000</v>
      </c>
      <c r="AW1885" s="67">
        <v>8703117282</v>
      </c>
      <c r="AX1885" s="67">
        <v>8352366874</v>
      </c>
      <c r="AY1885" s="67">
        <v>3589708843</v>
      </c>
      <c r="AZ1885" s="67">
        <v>4762658032</v>
      </c>
      <c r="BA1885" s="67">
        <v>9397176</v>
      </c>
      <c r="BB1885" s="67">
        <v>0</v>
      </c>
      <c r="BC1885" s="67">
        <v>69104097</v>
      </c>
      <c r="BD1885" s="67">
        <v>43223837</v>
      </c>
      <c r="BE1885" s="67">
        <v>229025297</v>
      </c>
      <c r="BF1885" s="67">
        <v>0</v>
      </c>
      <c r="BG1885" s="67"/>
      <c r="BH1885" s="67">
        <v>5397270097</v>
      </c>
      <c r="BI1885" s="67">
        <v>644934877</v>
      </c>
      <c r="BJ1885" s="67">
        <v>26649479</v>
      </c>
      <c r="BK1885" s="67">
        <v>84354266</v>
      </c>
      <c r="BL1885" s="67">
        <v>4641331475</v>
      </c>
      <c r="BM1885" s="67"/>
      <c r="BN1885" s="67"/>
      <c r="BO1885" s="67">
        <v>0</v>
      </c>
      <c r="BP1885" s="67"/>
      <c r="BQ1885" s="67"/>
      <c r="BR1885" s="67"/>
      <c r="BS1885" s="67"/>
      <c r="BT1885" s="67"/>
      <c r="BU1885" s="67"/>
      <c r="BV1885" s="67"/>
      <c r="BW1885" s="67"/>
      <c r="BX1885" s="67">
        <v>4641331475</v>
      </c>
      <c r="BY1885" s="67"/>
      <c r="BZ1885" s="67">
        <v>8178446689</v>
      </c>
      <c r="CA1885" s="67">
        <v>3223482321</v>
      </c>
      <c r="CB1885" s="67">
        <v>4954964368</v>
      </c>
      <c r="CC1885" s="67">
        <v>27874801015</v>
      </c>
      <c r="CD1885" s="67">
        <v>29550000000</v>
      </c>
    </row>
    <row r="1886" spans="1:82">
      <c r="A1886" t="s">
        <v>2165</v>
      </c>
      <c r="B1886" t="s">
        <v>2166</v>
      </c>
      <c r="C1886" t="s">
        <v>70</v>
      </c>
      <c r="D1886" t="s">
        <v>63</v>
      </c>
      <c r="E1886" t="s">
        <v>153</v>
      </c>
      <c r="F1886" s="67">
        <v>2006</v>
      </c>
      <c r="G1886" t="s">
        <v>2178</v>
      </c>
      <c r="H1886" s="67">
        <v>5218400</v>
      </c>
      <c r="I1886" s="67">
        <v>6814015496</v>
      </c>
      <c r="J1886" s="67">
        <v>2977436740</v>
      </c>
      <c r="K1886" s="67">
        <v>7515070049</v>
      </c>
      <c r="L1886" s="67">
        <v>20348840898</v>
      </c>
      <c r="M1886" s="67">
        <v>19368182352</v>
      </c>
      <c r="N1886" s="67">
        <v>17979132</v>
      </c>
      <c r="O1886" s="67">
        <v>0</v>
      </c>
      <c r="P1886" s="67">
        <v>485588077</v>
      </c>
      <c r="Q1886" s="67">
        <v>63754391</v>
      </c>
      <c r="R1886" s="67">
        <v>395202092</v>
      </c>
      <c r="S1886" s="67">
        <v>0</v>
      </c>
      <c r="T1886" s="67">
        <v>0</v>
      </c>
      <c r="U1886" s="67">
        <v>15827375170</v>
      </c>
      <c r="V1886" s="67">
        <v>229132063</v>
      </c>
      <c r="W1886" s="67">
        <v>1891629</v>
      </c>
      <c r="X1886" s="67">
        <v>701266767</v>
      </c>
      <c r="Y1886" s="67">
        <v>17270000000</v>
      </c>
      <c r="Z1886" s="67">
        <v>0</v>
      </c>
      <c r="AA1886" s="67">
        <v>378954453</v>
      </c>
      <c r="AB1886" s="67">
        <v>16818671196</v>
      </c>
      <c r="AC1886" s="67">
        <v>0</v>
      </c>
      <c r="AD1886" s="67">
        <v>0</v>
      </c>
      <c r="AE1886" s="67">
        <v>0</v>
      </c>
      <c r="AF1886" s="67">
        <v>0</v>
      </c>
      <c r="AG1886" s="67">
        <v>67648049</v>
      </c>
      <c r="AH1886" s="67"/>
      <c r="AI1886" s="67">
        <v>0</v>
      </c>
      <c r="AJ1886" s="67">
        <v>0</v>
      </c>
      <c r="AK1886" s="67">
        <v>0</v>
      </c>
      <c r="AL1886" s="67">
        <v>0</v>
      </c>
      <c r="AM1886" s="67">
        <v>22172586981</v>
      </c>
      <c r="AN1886" s="67">
        <v>10174751792</v>
      </c>
      <c r="AO1886" s="67">
        <v>12163163695</v>
      </c>
      <c r="AP1886" s="67">
        <v>55109607681</v>
      </c>
      <c r="AQ1886" s="67">
        <v>59902642709</v>
      </c>
      <c r="AR1886" s="67">
        <v>8450084385</v>
      </c>
      <c r="AS1886" s="67">
        <v>6814584181</v>
      </c>
      <c r="AT1886" s="67">
        <v>1635500203</v>
      </c>
      <c r="AU1886" s="67">
        <v>1208000000</v>
      </c>
      <c r="AV1886" s="67">
        <v>3049000000</v>
      </c>
      <c r="AW1886" s="67">
        <v>11522326838</v>
      </c>
      <c r="AX1886" s="67">
        <v>11069364959</v>
      </c>
      <c r="AY1886" s="67">
        <v>4866559294</v>
      </c>
      <c r="AZ1886" s="67">
        <v>6202805665</v>
      </c>
      <c r="BA1886" s="67">
        <v>11604882</v>
      </c>
      <c r="BB1886" s="67">
        <v>0</v>
      </c>
      <c r="BC1886" s="67">
        <v>138943344</v>
      </c>
      <c r="BD1886" s="67">
        <v>47045701</v>
      </c>
      <c r="BE1886" s="67">
        <v>255367952</v>
      </c>
      <c r="BF1886" s="67">
        <v>0</v>
      </c>
      <c r="BG1886" s="67"/>
      <c r="BH1886" s="67">
        <v>4614613032</v>
      </c>
      <c r="BI1886" s="67">
        <v>826287052</v>
      </c>
      <c r="BJ1886" s="67">
        <v>45228000</v>
      </c>
      <c r="BK1886" s="67">
        <v>86767975</v>
      </c>
      <c r="BL1886" s="67">
        <v>3656330006</v>
      </c>
      <c r="BM1886" s="67"/>
      <c r="BN1886" s="67"/>
      <c r="BO1886" s="67">
        <v>0</v>
      </c>
      <c r="BP1886" s="67"/>
      <c r="BQ1886" s="67"/>
      <c r="BR1886" s="67"/>
      <c r="BS1886" s="67"/>
      <c r="BT1886" s="67"/>
      <c r="BU1886" s="67"/>
      <c r="BV1886" s="67"/>
      <c r="BW1886" s="67"/>
      <c r="BX1886" s="67">
        <v>3656330006</v>
      </c>
      <c r="BY1886" s="67"/>
      <c r="BZ1886" s="67">
        <v>11135364676</v>
      </c>
      <c r="CA1886" s="67">
        <v>4396561890</v>
      </c>
      <c r="CB1886" s="67">
        <v>6738802786</v>
      </c>
      <c r="CC1886" s="67">
        <v>33881388931</v>
      </c>
      <c r="CD1886" s="67">
        <v>35720000000</v>
      </c>
    </row>
    <row r="1887" spans="1:82">
      <c r="A1887" t="s">
        <v>2165</v>
      </c>
      <c r="B1887" t="s">
        <v>2166</v>
      </c>
      <c r="C1887" t="s">
        <v>70</v>
      </c>
      <c r="D1887" t="s">
        <v>63</v>
      </c>
      <c r="E1887" t="s">
        <v>153</v>
      </c>
      <c r="F1887" s="67">
        <v>2007</v>
      </c>
      <c r="G1887" t="s">
        <v>2179</v>
      </c>
      <c r="H1887" s="67">
        <v>5268400</v>
      </c>
      <c r="I1887" s="67">
        <v>7058662127</v>
      </c>
      <c r="J1887" s="67">
        <v>3564213504</v>
      </c>
      <c r="K1887" s="67">
        <v>7803704599</v>
      </c>
      <c r="L1887" s="67">
        <v>20348233164</v>
      </c>
      <c r="M1887" s="67">
        <v>19363670191</v>
      </c>
      <c r="N1887" s="67">
        <v>18697285</v>
      </c>
      <c r="O1887" s="67">
        <v>0</v>
      </c>
      <c r="P1887" s="67">
        <v>487545407</v>
      </c>
      <c r="Q1887" s="67">
        <v>64011375</v>
      </c>
      <c r="R1887" s="67">
        <v>396795090</v>
      </c>
      <c r="S1887" s="67">
        <v>0</v>
      </c>
      <c r="T1887" s="67">
        <v>0</v>
      </c>
      <c r="U1887" s="67">
        <v>15827533852</v>
      </c>
      <c r="V1887" s="67">
        <v>229132063</v>
      </c>
      <c r="W1887" s="67">
        <v>1891629</v>
      </c>
      <c r="X1887" s="67">
        <v>701544071</v>
      </c>
      <c r="Y1887" s="67">
        <v>17010000000</v>
      </c>
      <c r="Z1887" s="67">
        <v>0</v>
      </c>
      <c r="AA1887" s="67">
        <v>378954453</v>
      </c>
      <c r="AB1887" s="67">
        <v>16562692104</v>
      </c>
      <c r="AC1887" s="67">
        <v>0</v>
      </c>
      <c r="AD1887" s="67">
        <v>0</v>
      </c>
      <c r="AE1887" s="67">
        <v>0</v>
      </c>
      <c r="AF1887" s="67">
        <v>0</v>
      </c>
      <c r="AG1887" s="67">
        <v>67648049</v>
      </c>
      <c r="AH1887" s="67"/>
      <c r="AI1887" s="67">
        <v>0</v>
      </c>
      <c r="AJ1887" s="67">
        <v>0</v>
      </c>
      <c r="AK1887" s="67">
        <v>0</v>
      </c>
      <c r="AL1887" s="67">
        <v>0</v>
      </c>
      <c r="AM1887" s="67">
        <v>22653100074</v>
      </c>
      <c r="AN1887" s="67">
        <v>10365421996</v>
      </c>
      <c r="AO1887" s="67">
        <v>12450096114</v>
      </c>
      <c r="AP1887" s="67">
        <v>56120130886</v>
      </c>
      <c r="AQ1887" s="67">
        <v>60783555582</v>
      </c>
      <c r="AR1887" s="67">
        <v>11456024784</v>
      </c>
      <c r="AS1887" s="67">
        <v>9238729665</v>
      </c>
      <c r="AT1887" s="67">
        <v>2217295120</v>
      </c>
      <c r="AU1887" s="67">
        <v>1594000000</v>
      </c>
      <c r="AV1887" s="67">
        <v>3490000000</v>
      </c>
      <c r="AW1887" s="67">
        <v>15780212200</v>
      </c>
      <c r="AX1887" s="67">
        <v>15140902334</v>
      </c>
      <c r="AY1887" s="67">
        <v>6589973451</v>
      </c>
      <c r="AZ1887" s="67">
        <v>8550928884</v>
      </c>
      <c r="BA1887" s="67">
        <v>13985612</v>
      </c>
      <c r="BB1887" s="67">
        <v>0</v>
      </c>
      <c r="BC1887" s="67">
        <v>288178788</v>
      </c>
      <c r="BD1887" s="67">
        <v>51177251</v>
      </c>
      <c r="BE1887" s="67">
        <v>285968215</v>
      </c>
      <c r="BF1887" s="67">
        <v>0</v>
      </c>
      <c r="BG1887" s="67"/>
      <c r="BH1887" s="67">
        <v>5127722370</v>
      </c>
      <c r="BI1887" s="67">
        <v>559797568</v>
      </c>
      <c r="BJ1887" s="67">
        <v>28688246</v>
      </c>
      <c r="BK1887" s="67">
        <v>163650846</v>
      </c>
      <c r="BL1887" s="67">
        <v>4375585710</v>
      </c>
      <c r="BM1887" s="67"/>
      <c r="BN1887" s="67"/>
      <c r="BO1887" s="67">
        <v>0</v>
      </c>
      <c r="BP1887" s="67"/>
      <c r="BQ1887" s="67"/>
      <c r="BR1887" s="67"/>
      <c r="BS1887" s="67"/>
      <c r="BT1887" s="67"/>
      <c r="BU1887" s="67"/>
      <c r="BV1887" s="67"/>
      <c r="BW1887" s="67"/>
      <c r="BX1887" s="67">
        <v>4375585710</v>
      </c>
      <c r="BY1887" s="67"/>
      <c r="BZ1887" s="67">
        <v>13953882491</v>
      </c>
      <c r="CA1887" s="67">
        <v>5514116947</v>
      </c>
      <c r="CB1887" s="67">
        <v>8439765545</v>
      </c>
      <c r="CC1887" s="67">
        <v>44421841845</v>
      </c>
      <c r="CD1887" s="67">
        <v>46320000000</v>
      </c>
    </row>
    <row r="1888" spans="1:82">
      <c r="A1888" t="s">
        <v>2165</v>
      </c>
      <c r="B1888" t="s">
        <v>2166</v>
      </c>
      <c r="C1888" t="s">
        <v>70</v>
      </c>
      <c r="D1888" t="s">
        <v>63</v>
      </c>
      <c r="E1888" t="s">
        <v>153</v>
      </c>
      <c r="F1888" s="67">
        <v>2008</v>
      </c>
      <c r="G1888" t="s">
        <v>2180</v>
      </c>
      <c r="H1888" s="67">
        <v>5318700</v>
      </c>
      <c r="I1888" s="67">
        <v>7363197028</v>
      </c>
      <c r="J1888" s="67">
        <v>3621944780</v>
      </c>
      <c r="K1888" s="67">
        <v>8818726235</v>
      </c>
      <c r="L1888" s="67">
        <v>20349603676</v>
      </c>
      <c r="M1888" s="67">
        <v>19361143381</v>
      </c>
      <c r="N1888" s="67">
        <v>19415437</v>
      </c>
      <c r="O1888" s="67">
        <v>0</v>
      </c>
      <c r="P1888" s="67">
        <v>489502738</v>
      </c>
      <c r="Q1888" s="67">
        <v>64268359</v>
      </c>
      <c r="R1888" s="67">
        <v>398388089</v>
      </c>
      <c r="S1888" s="67">
        <v>0</v>
      </c>
      <c r="T1888" s="67">
        <v>0</v>
      </c>
      <c r="U1888" s="67">
        <v>15760112268</v>
      </c>
      <c r="V1888" s="67">
        <v>229132063</v>
      </c>
      <c r="W1888" s="67">
        <v>1891629</v>
      </c>
      <c r="X1888" s="67">
        <v>701544071</v>
      </c>
      <c r="Y1888" s="67">
        <v>16760000000</v>
      </c>
      <c r="Z1888" s="67">
        <v>0</v>
      </c>
      <c r="AA1888" s="67">
        <v>378954453</v>
      </c>
      <c r="AB1888" s="67">
        <v>16310580992</v>
      </c>
      <c r="AC1888" s="67">
        <v>0</v>
      </c>
      <c r="AD1888" s="67">
        <v>0</v>
      </c>
      <c r="AE1888" s="67">
        <v>0</v>
      </c>
      <c r="AF1888" s="67">
        <v>0</v>
      </c>
      <c r="AG1888" s="67">
        <v>67648049</v>
      </c>
      <c r="AH1888" s="67"/>
      <c r="AI1888" s="67">
        <v>0</v>
      </c>
      <c r="AJ1888" s="67">
        <v>0</v>
      </c>
      <c r="AK1888" s="67">
        <v>0</v>
      </c>
      <c r="AL1888" s="67">
        <v>0</v>
      </c>
      <c r="AM1888" s="67">
        <v>23114037839</v>
      </c>
      <c r="AN1888" s="67">
        <v>10546575909</v>
      </c>
      <c r="AO1888" s="67">
        <v>12726790857</v>
      </c>
      <c r="AP1888" s="67">
        <v>56198964949</v>
      </c>
      <c r="AQ1888" s="67">
        <v>61789610408</v>
      </c>
      <c r="AR1888" s="67">
        <v>15503375546</v>
      </c>
      <c r="AS1888" s="67">
        <v>12502722214</v>
      </c>
      <c r="AT1888" s="67">
        <v>3000653331</v>
      </c>
      <c r="AU1888" s="67">
        <v>2017000000</v>
      </c>
      <c r="AV1888" s="67">
        <v>4911000000</v>
      </c>
      <c r="AW1888" s="67">
        <v>19249248377</v>
      </c>
      <c r="AX1888" s="67">
        <v>18455377021</v>
      </c>
      <c r="AY1888" s="67">
        <v>7955944605</v>
      </c>
      <c r="AZ1888" s="67">
        <v>10499432416</v>
      </c>
      <c r="BA1888" s="67">
        <v>15783502</v>
      </c>
      <c r="BB1888" s="67">
        <v>0</v>
      </c>
      <c r="BC1888" s="67">
        <v>418300333</v>
      </c>
      <c r="BD1888" s="67">
        <v>55088899</v>
      </c>
      <c r="BE1888" s="67">
        <v>304698621</v>
      </c>
      <c r="BF1888" s="67">
        <v>0</v>
      </c>
      <c r="BG1888" s="67"/>
      <c r="BH1888" s="67">
        <v>3185209879</v>
      </c>
      <c r="BI1888" s="67">
        <v>802029653</v>
      </c>
      <c r="BJ1888" s="67">
        <v>74019943</v>
      </c>
      <c r="BK1888" s="67">
        <v>536225163</v>
      </c>
      <c r="BL1888" s="67">
        <v>1772935120</v>
      </c>
      <c r="BM1888" s="67"/>
      <c r="BN1888" s="67"/>
      <c r="BO1888" s="67">
        <v>1772935120</v>
      </c>
      <c r="BP1888" s="67"/>
      <c r="BQ1888" s="67"/>
      <c r="BR1888" s="67"/>
      <c r="BS1888" s="67"/>
      <c r="BT1888" s="67"/>
      <c r="BU1888" s="67"/>
      <c r="BV1888" s="67"/>
      <c r="BW1888" s="67"/>
      <c r="BX1888" s="67">
        <v>0</v>
      </c>
      <c r="BY1888" s="67"/>
      <c r="BZ1888" s="67">
        <v>17128570945</v>
      </c>
      <c r="CA1888" s="67">
        <v>6753637198</v>
      </c>
      <c r="CB1888" s="67">
        <v>10374933748</v>
      </c>
      <c r="CC1888" s="67">
        <v>52172404746</v>
      </c>
      <c r="CD1888" s="67">
        <v>55070000000</v>
      </c>
    </row>
    <row r="1889" spans="1:82">
      <c r="A1889" t="s">
        <v>2165</v>
      </c>
      <c r="B1889" t="s">
        <v>2166</v>
      </c>
      <c r="C1889" t="s">
        <v>70</v>
      </c>
      <c r="D1889" t="s">
        <v>63</v>
      </c>
      <c r="E1889" t="s">
        <v>153</v>
      </c>
      <c r="F1889" s="67">
        <v>2009</v>
      </c>
      <c r="G1889" t="s">
        <v>2181</v>
      </c>
      <c r="H1889" s="67">
        <v>5383300</v>
      </c>
      <c r="I1889" s="67">
        <v>7720142349</v>
      </c>
      <c r="J1889" s="67">
        <v>5647487763</v>
      </c>
      <c r="K1889" s="67">
        <v>9619217996</v>
      </c>
      <c r="L1889" s="67">
        <v>20153123729</v>
      </c>
      <c r="M1889" s="67">
        <v>19162788759</v>
      </c>
      <c r="N1889" s="67">
        <v>20133590</v>
      </c>
      <c r="O1889" s="67">
        <v>0</v>
      </c>
      <c r="P1889" s="67">
        <v>491460068</v>
      </c>
      <c r="Q1889" s="67">
        <v>64525343</v>
      </c>
      <c r="R1889" s="67">
        <v>399981087</v>
      </c>
      <c r="S1889" s="67">
        <v>0</v>
      </c>
      <c r="T1889" s="67">
        <v>0</v>
      </c>
      <c r="U1889" s="67">
        <v>15491459389</v>
      </c>
      <c r="V1889" s="67">
        <v>229132063</v>
      </c>
      <c r="W1889" s="67">
        <v>1891629</v>
      </c>
      <c r="X1889" s="67">
        <v>701019641</v>
      </c>
      <c r="Y1889" s="67">
        <v>16320000000</v>
      </c>
      <c r="Z1889" s="67">
        <v>0</v>
      </c>
      <c r="AA1889" s="67">
        <v>378954453</v>
      </c>
      <c r="AB1889" s="67">
        <v>15877653757</v>
      </c>
      <c r="AC1889" s="67">
        <v>0</v>
      </c>
      <c r="AD1889" s="67">
        <v>0</v>
      </c>
      <c r="AE1889" s="67">
        <v>0</v>
      </c>
      <c r="AF1889" s="67">
        <v>0</v>
      </c>
      <c r="AG1889" s="67">
        <v>67648049</v>
      </c>
      <c r="AH1889" s="67"/>
      <c r="AI1889" s="67">
        <v>0</v>
      </c>
      <c r="AJ1889" s="67">
        <v>0</v>
      </c>
      <c r="AK1889" s="67">
        <v>0</v>
      </c>
      <c r="AL1889" s="67">
        <v>0</v>
      </c>
      <c r="AM1889" s="67">
        <v>23342940294</v>
      </c>
      <c r="AN1889" s="67">
        <v>10625495139</v>
      </c>
      <c r="AO1889" s="67">
        <v>12872906663</v>
      </c>
      <c r="AP1889" s="67">
        <v>57622485260</v>
      </c>
      <c r="AQ1889" s="67">
        <v>62515361201</v>
      </c>
      <c r="AR1889" s="67">
        <v>14357194617</v>
      </c>
      <c r="AS1889" s="67">
        <v>11578382756</v>
      </c>
      <c r="AT1889" s="67">
        <v>2778811861</v>
      </c>
      <c r="AU1889" s="67">
        <v>3360000000</v>
      </c>
      <c r="AV1889" s="67">
        <v>5723000000</v>
      </c>
      <c r="AW1889" s="67">
        <v>16730346553</v>
      </c>
      <c r="AX1889" s="67">
        <v>16101744729</v>
      </c>
      <c r="AY1889" s="67">
        <v>6872116393</v>
      </c>
      <c r="AZ1889" s="67">
        <v>9229628336</v>
      </c>
      <c r="BA1889" s="67">
        <v>20045023</v>
      </c>
      <c r="BB1889" s="67">
        <v>0</v>
      </c>
      <c r="BC1889" s="67">
        <v>220544991</v>
      </c>
      <c r="BD1889" s="67">
        <v>58806284</v>
      </c>
      <c r="BE1889" s="67">
        <v>329205526</v>
      </c>
      <c r="BF1889" s="67">
        <v>0</v>
      </c>
      <c r="BG1889" s="67"/>
      <c r="BH1889" s="67">
        <v>2827392408</v>
      </c>
      <c r="BI1889" s="67">
        <v>563850846</v>
      </c>
      <c r="BJ1889" s="67">
        <v>35092959</v>
      </c>
      <c r="BK1889" s="67">
        <v>207086353</v>
      </c>
      <c r="BL1889" s="67">
        <v>2021362250</v>
      </c>
      <c r="BM1889" s="67"/>
      <c r="BN1889" s="67"/>
      <c r="BO1889" s="67">
        <v>2021362250</v>
      </c>
      <c r="BP1889" s="67"/>
      <c r="BQ1889" s="67"/>
      <c r="BR1889" s="67"/>
      <c r="BS1889" s="67"/>
      <c r="BT1889" s="67"/>
      <c r="BU1889" s="67"/>
      <c r="BV1889" s="67"/>
      <c r="BW1889" s="67"/>
      <c r="BX1889" s="67">
        <v>0</v>
      </c>
      <c r="BY1889" s="67"/>
      <c r="BZ1889" s="67">
        <v>15615620243</v>
      </c>
      <c r="CA1889" s="67">
        <v>6153212425</v>
      </c>
      <c r="CB1889" s="67">
        <v>9462407818</v>
      </c>
      <c r="CC1889" s="67">
        <v>47167553820</v>
      </c>
      <c r="CD1889" s="67">
        <v>49530000000</v>
      </c>
    </row>
    <row r="1890" spans="1:82">
      <c r="A1890" t="s">
        <v>2165</v>
      </c>
      <c r="B1890" t="s">
        <v>2166</v>
      </c>
      <c r="C1890" t="s">
        <v>70</v>
      </c>
      <c r="D1890" t="s">
        <v>63</v>
      </c>
      <c r="E1890" t="s">
        <v>153</v>
      </c>
      <c r="F1890" s="67">
        <v>2010</v>
      </c>
      <c r="G1890" t="s">
        <v>2182</v>
      </c>
      <c r="H1890" s="67">
        <v>5447900</v>
      </c>
      <c r="I1890" s="67">
        <v>8023516754</v>
      </c>
      <c r="J1890" s="67">
        <v>6416970903</v>
      </c>
      <c r="K1890" s="67">
        <v>9312547293</v>
      </c>
      <c r="L1890" s="67">
        <v>20147209538</v>
      </c>
      <c r="M1890" s="67">
        <v>19153042493</v>
      </c>
      <c r="N1890" s="67">
        <v>20851743</v>
      </c>
      <c r="O1890" s="67">
        <v>0</v>
      </c>
      <c r="P1890" s="67">
        <v>493417398</v>
      </c>
      <c r="Q1890" s="67">
        <v>64782327</v>
      </c>
      <c r="R1890" s="67">
        <v>401574086</v>
      </c>
      <c r="S1890" s="67">
        <v>0</v>
      </c>
      <c r="T1890" s="67">
        <v>0</v>
      </c>
      <c r="U1890" s="67">
        <v>15181548672</v>
      </c>
      <c r="V1890" s="67">
        <v>229132063</v>
      </c>
      <c r="W1890" s="67">
        <v>1891629</v>
      </c>
      <c r="X1890" s="67">
        <v>700522858</v>
      </c>
      <c r="Y1890" s="67">
        <v>15920000000</v>
      </c>
      <c r="Z1890" s="67">
        <v>0</v>
      </c>
      <c r="AA1890" s="67">
        <v>378954453</v>
      </c>
      <c r="AB1890" s="67">
        <v>15469366986</v>
      </c>
      <c r="AC1890" s="67">
        <v>0</v>
      </c>
      <c r="AD1890" s="67">
        <v>0</v>
      </c>
      <c r="AE1890" s="67">
        <v>0</v>
      </c>
      <c r="AF1890" s="67">
        <v>0</v>
      </c>
      <c r="AG1890" s="67">
        <v>67648049</v>
      </c>
      <c r="AH1890" s="67"/>
      <c r="AI1890" s="67">
        <v>0</v>
      </c>
      <c r="AJ1890" s="67">
        <v>0</v>
      </c>
      <c r="AK1890" s="67">
        <v>0</v>
      </c>
      <c r="AL1890" s="67">
        <v>0</v>
      </c>
      <c r="AM1890" s="67">
        <v>24057034461</v>
      </c>
      <c r="AN1890" s="67">
        <v>10808955686</v>
      </c>
      <c r="AO1890" s="67">
        <v>13379668947</v>
      </c>
      <c r="AP1890" s="67">
        <v>59680755841</v>
      </c>
      <c r="AQ1890" s="67">
        <v>63595212785</v>
      </c>
      <c r="AR1890" s="67">
        <v>15992816610</v>
      </c>
      <c r="AS1890" s="67">
        <v>12897432750</v>
      </c>
      <c r="AT1890" s="67">
        <v>3095383860</v>
      </c>
      <c r="AU1890" s="67">
        <v>4122000000</v>
      </c>
      <c r="AV1890" s="67">
        <v>5982000000</v>
      </c>
      <c r="AW1890" s="67">
        <v>14818250638</v>
      </c>
      <c r="AX1890" s="67">
        <v>14221573666</v>
      </c>
      <c r="AY1890" s="67">
        <v>6029931345</v>
      </c>
      <c r="AZ1890" s="67">
        <v>8191642321</v>
      </c>
      <c r="BA1890" s="67">
        <v>21094301</v>
      </c>
      <c r="BB1890" s="67">
        <v>0</v>
      </c>
      <c r="BC1890" s="67">
        <v>155851794</v>
      </c>
      <c r="BD1890" s="67">
        <v>63737419</v>
      </c>
      <c r="BE1890" s="67">
        <v>355993458</v>
      </c>
      <c r="BF1890" s="67">
        <v>0</v>
      </c>
      <c r="BG1890" s="67"/>
      <c r="BH1890" s="67">
        <v>7479200272</v>
      </c>
      <c r="BI1890" s="67">
        <v>832904962</v>
      </c>
      <c r="BJ1890" s="67">
        <v>27680085</v>
      </c>
      <c r="BK1890" s="67">
        <v>387674339</v>
      </c>
      <c r="BL1890" s="67">
        <v>6230940886</v>
      </c>
      <c r="BM1890" s="67"/>
      <c r="BN1890" s="67"/>
      <c r="BO1890" s="67">
        <v>6230940886</v>
      </c>
      <c r="BP1890" s="67"/>
      <c r="BQ1890" s="67"/>
      <c r="BR1890" s="67"/>
      <c r="BS1890" s="67"/>
      <c r="BT1890" s="67"/>
      <c r="BU1890" s="67"/>
      <c r="BV1890" s="67"/>
      <c r="BW1890" s="67"/>
      <c r="BX1890" s="67">
        <v>0</v>
      </c>
      <c r="BY1890" s="67"/>
      <c r="BZ1890" s="67">
        <v>15670220659</v>
      </c>
      <c r="CA1890" s="67">
        <v>6188671068</v>
      </c>
      <c r="CB1890" s="67">
        <v>9481549591</v>
      </c>
      <c r="CC1890" s="67">
        <v>52100488178</v>
      </c>
      <c r="CD1890" s="67">
        <v>53960000000</v>
      </c>
    </row>
    <row r="1891" spans="1:82">
      <c r="A1891" t="s">
        <v>2165</v>
      </c>
      <c r="B1891" t="s">
        <v>2166</v>
      </c>
      <c r="C1891" t="s">
        <v>70</v>
      </c>
      <c r="D1891" t="s">
        <v>63</v>
      </c>
      <c r="E1891" t="s">
        <v>153</v>
      </c>
      <c r="F1891" s="67">
        <v>2011</v>
      </c>
      <c r="G1891" t="s">
        <v>2183</v>
      </c>
      <c r="H1891" s="67">
        <v>5514600</v>
      </c>
      <c r="I1891" s="67">
        <v>8288075960</v>
      </c>
      <c r="J1891" s="67">
        <v>5749948187</v>
      </c>
      <c r="K1891" s="67">
        <v>9588585834</v>
      </c>
      <c r="L1891" s="67">
        <v>20144809196</v>
      </c>
      <c r="M1891" s="67">
        <v>19146905953</v>
      </c>
      <c r="N1891" s="67">
        <v>21736443</v>
      </c>
      <c r="O1891" s="67">
        <v>0</v>
      </c>
      <c r="P1891" s="67">
        <v>495193361</v>
      </c>
      <c r="Q1891" s="67">
        <v>65015499</v>
      </c>
      <c r="R1891" s="67">
        <v>403019476</v>
      </c>
      <c r="S1891" s="67">
        <v>0</v>
      </c>
      <c r="T1891" s="67">
        <v>0</v>
      </c>
      <c r="U1891" s="67">
        <v>14830751596</v>
      </c>
      <c r="V1891" s="67">
        <v>229132063</v>
      </c>
      <c r="W1891" s="67">
        <v>1891629</v>
      </c>
      <c r="X1891" s="67">
        <v>701544071</v>
      </c>
      <c r="Y1891" s="67">
        <v>15480000000</v>
      </c>
      <c r="Z1891" s="67">
        <v>0</v>
      </c>
      <c r="AA1891" s="67">
        <v>378954453</v>
      </c>
      <c r="AB1891" s="67">
        <v>15037872335</v>
      </c>
      <c r="AC1891" s="67">
        <v>0</v>
      </c>
      <c r="AD1891" s="67">
        <v>0</v>
      </c>
      <c r="AE1891" s="67">
        <v>0</v>
      </c>
      <c r="AF1891" s="67">
        <v>0</v>
      </c>
      <c r="AG1891" s="67">
        <v>67648049</v>
      </c>
      <c r="AH1891" s="67"/>
      <c r="AI1891" s="67">
        <v>0</v>
      </c>
      <c r="AJ1891" s="67">
        <v>0</v>
      </c>
      <c r="AK1891" s="67">
        <v>0</v>
      </c>
      <c r="AL1891" s="67">
        <v>0</v>
      </c>
      <c r="AM1891" s="67">
        <v>24764725421</v>
      </c>
      <c r="AN1891" s="67">
        <v>11109138787</v>
      </c>
      <c r="AO1891" s="67">
        <v>13787648673</v>
      </c>
      <c r="AP1891" s="67">
        <v>59831668627</v>
      </c>
      <c r="AQ1891" s="67">
        <v>64446264640</v>
      </c>
      <c r="AR1891" s="67">
        <v>18869731103</v>
      </c>
      <c r="AS1891" s="67">
        <v>15217525083</v>
      </c>
      <c r="AT1891" s="67">
        <v>3652206020</v>
      </c>
      <c r="AU1891" s="67">
        <v>4308000000</v>
      </c>
      <c r="AV1891" s="67">
        <v>7184000000</v>
      </c>
      <c r="AW1891" s="67">
        <v>21047990645</v>
      </c>
      <c r="AX1891" s="67">
        <v>20291862581</v>
      </c>
      <c r="AY1891" s="67">
        <v>8867241614</v>
      </c>
      <c r="AZ1891" s="67">
        <v>11424620967</v>
      </c>
      <c r="BA1891" s="67">
        <v>27948907</v>
      </c>
      <c r="BB1891" s="67">
        <v>0</v>
      </c>
      <c r="BC1891" s="67">
        <v>297735738</v>
      </c>
      <c r="BD1891" s="67">
        <v>65446709</v>
      </c>
      <c r="BE1891" s="67">
        <v>364996710</v>
      </c>
      <c r="BF1891" s="67">
        <v>0</v>
      </c>
      <c r="BG1891" s="67"/>
      <c r="BH1891" s="67">
        <v>9687284755</v>
      </c>
      <c r="BI1891" s="67">
        <v>854780509</v>
      </c>
      <c r="BJ1891" s="67">
        <v>30197750</v>
      </c>
      <c r="BK1891" s="67">
        <v>709441464</v>
      </c>
      <c r="BL1891" s="67">
        <v>8092865031</v>
      </c>
      <c r="BM1891" s="67"/>
      <c r="BN1891" s="67"/>
      <c r="BO1891" s="67">
        <v>8002464873</v>
      </c>
      <c r="BP1891" s="67"/>
      <c r="BQ1891" s="67"/>
      <c r="BR1891" s="67"/>
      <c r="BS1891" s="67"/>
      <c r="BT1891" s="67">
        <v>90400158</v>
      </c>
      <c r="BU1891" s="67"/>
      <c r="BV1891" s="67"/>
      <c r="BW1891" s="67"/>
      <c r="BX1891" s="67">
        <v>0</v>
      </c>
      <c r="BY1891" s="67"/>
      <c r="BZ1891" s="67">
        <v>19284839128</v>
      </c>
      <c r="CA1891" s="67">
        <v>7614826016</v>
      </c>
      <c r="CB1891" s="67">
        <v>11670013112</v>
      </c>
      <c r="CC1891" s="67">
        <v>66013845630</v>
      </c>
      <c r="CD1891" s="67">
        <v>68890000000</v>
      </c>
    </row>
    <row r="1892" spans="1:82">
      <c r="A1892" t="s">
        <v>2165</v>
      </c>
      <c r="B1892" t="s">
        <v>2166</v>
      </c>
      <c r="C1892" t="s">
        <v>70</v>
      </c>
      <c r="D1892" t="s">
        <v>63</v>
      </c>
      <c r="E1892" t="s">
        <v>153</v>
      </c>
      <c r="F1892" s="67">
        <v>2012</v>
      </c>
      <c r="G1892" t="s">
        <v>2184</v>
      </c>
      <c r="H1892" s="67">
        <v>5607200</v>
      </c>
      <c r="I1892" s="67">
        <v>8772566711</v>
      </c>
      <c r="J1892" s="67">
        <v>4878137578</v>
      </c>
      <c r="K1892" s="67">
        <v>10022520685</v>
      </c>
      <c r="L1892" s="67">
        <v>20117226402</v>
      </c>
      <c r="M1892" s="67">
        <v>19115862281</v>
      </c>
      <c r="N1892" s="67">
        <v>22621143</v>
      </c>
      <c r="O1892" s="67">
        <v>0</v>
      </c>
      <c r="P1892" s="67">
        <v>496969323</v>
      </c>
      <c r="Q1892" s="67">
        <v>65248671</v>
      </c>
      <c r="R1892" s="67">
        <v>404464865</v>
      </c>
      <c r="S1892" s="67">
        <v>0</v>
      </c>
      <c r="T1892" s="67">
        <v>0</v>
      </c>
      <c r="U1892" s="67">
        <v>14557793168</v>
      </c>
      <c r="V1892" s="67">
        <v>229132063</v>
      </c>
      <c r="W1892" s="67">
        <v>1891629</v>
      </c>
      <c r="X1892" s="67">
        <v>700538409</v>
      </c>
      <c r="Y1892" s="67">
        <v>15040000000</v>
      </c>
      <c r="Z1892" s="67">
        <v>0</v>
      </c>
      <c r="AA1892" s="67">
        <v>378954453</v>
      </c>
      <c r="AB1892" s="67">
        <v>14592648743</v>
      </c>
      <c r="AC1892" s="67">
        <v>0</v>
      </c>
      <c r="AD1892" s="67">
        <v>0</v>
      </c>
      <c r="AE1892" s="67">
        <v>0</v>
      </c>
      <c r="AF1892" s="67">
        <v>0</v>
      </c>
      <c r="AG1892" s="67">
        <v>65797357</v>
      </c>
      <c r="AH1892" s="67"/>
      <c r="AI1892" s="67">
        <v>0</v>
      </c>
      <c r="AJ1892" s="67">
        <v>0</v>
      </c>
      <c r="AK1892" s="67">
        <v>0</v>
      </c>
      <c r="AL1892" s="67">
        <v>0</v>
      </c>
      <c r="AM1892" s="67">
        <v>25073448276</v>
      </c>
      <c r="AN1892" s="67">
        <v>11123530666</v>
      </c>
      <c r="AO1892" s="67">
        <v>14061083371</v>
      </c>
      <c r="AP1892" s="67">
        <v>59923591513</v>
      </c>
      <c r="AQ1892" s="67">
        <v>65556165691</v>
      </c>
      <c r="AR1892" s="67">
        <v>18613610612</v>
      </c>
      <c r="AS1892" s="67">
        <v>15010976300</v>
      </c>
      <c r="AT1892" s="67">
        <v>3602634312</v>
      </c>
      <c r="AU1892" s="67">
        <v>3756000000</v>
      </c>
      <c r="AV1892" s="67">
        <v>7717000000</v>
      </c>
      <c r="AW1892" s="67">
        <v>19067841159</v>
      </c>
      <c r="AX1892" s="67">
        <v>18246683772</v>
      </c>
      <c r="AY1892" s="67">
        <v>7612318004</v>
      </c>
      <c r="AZ1892" s="67">
        <v>10634365768</v>
      </c>
      <c r="BA1892" s="67">
        <v>24055255</v>
      </c>
      <c r="BB1892" s="67">
        <v>0</v>
      </c>
      <c r="BC1892" s="67">
        <v>357282885</v>
      </c>
      <c r="BD1892" s="67">
        <v>66306138</v>
      </c>
      <c r="BE1892" s="67">
        <v>373513109</v>
      </c>
      <c r="BF1892" s="67">
        <v>0</v>
      </c>
      <c r="BG1892" s="67"/>
      <c r="BH1892" s="67">
        <v>2472520928</v>
      </c>
      <c r="BI1892" s="67">
        <v>885331069</v>
      </c>
      <c r="BJ1892" s="67">
        <v>94657497</v>
      </c>
      <c r="BK1892" s="67">
        <v>533919580</v>
      </c>
      <c r="BL1892" s="67">
        <v>958612781</v>
      </c>
      <c r="BM1892" s="67"/>
      <c r="BN1892" s="67"/>
      <c r="BO1892" s="67">
        <v>958612781</v>
      </c>
      <c r="BP1892" s="67"/>
      <c r="BQ1892" s="67"/>
      <c r="BR1892" s="67"/>
      <c r="BS1892" s="67"/>
      <c r="BT1892" s="67">
        <v>0</v>
      </c>
      <c r="BU1892" s="67"/>
      <c r="BV1892" s="67"/>
      <c r="BW1892" s="67"/>
      <c r="BX1892" s="67"/>
      <c r="BY1892" s="67"/>
      <c r="BZ1892" s="67">
        <v>21924996328</v>
      </c>
      <c r="CA1892" s="67">
        <v>8670768551</v>
      </c>
      <c r="CB1892" s="67">
        <v>13254227778</v>
      </c>
      <c r="CC1892" s="67">
        <v>58117969028</v>
      </c>
      <c r="CD1892" s="67">
        <v>62080000000</v>
      </c>
    </row>
    <row r="1893" spans="1:82">
      <c r="A1893" t="s">
        <v>2165</v>
      </c>
      <c r="B1893" t="s">
        <v>2166</v>
      </c>
      <c r="C1893" t="s">
        <v>70</v>
      </c>
      <c r="D1893" t="s">
        <v>63</v>
      </c>
      <c r="E1893" t="s">
        <v>153</v>
      </c>
      <c r="F1893" s="67">
        <v>2013</v>
      </c>
      <c r="G1893" t="s">
        <v>2185</v>
      </c>
      <c r="H1893" s="67">
        <v>5719600</v>
      </c>
      <c r="I1893" s="67">
        <v>9267887723</v>
      </c>
      <c r="J1893" s="67">
        <v>4552378387</v>
      </c>
      <c r="K1893" s="67">
        <v>10679877260</v>
      </c>
      <c r="L1893" s="67">
        <v>20057941653</v>
      </c>
      <c r="M1893" s="67">
        <v>19053413969</v>
      </c>
      <c r="N1893" s="67">
        <v>23505843</v>
      </c>
      <c r="O1893" s="67">
        <v>0</v>
      </c>
      <c r="P1893" s="67">
        <v>498745286</v>
      </c>
      <c r="Q1893" s="67">
        <v>65481842</v>
      </c>
      <c r="R1893" s="67">
        <v>405910255</v>
      </c>
      <c r="S1893" s="67">
        <v>0</v>
      </c>
      <c r="T1893" s="67">
        <v>0</v>
      </c>
      <c r="U1893" s="67">
        <v>14412373563</v>
      </c>
      <c r="V1893" s="67">
        <v>229132063</v>
      </c>
      <c r="W1893" s="67">
        <v>1891629</v>
      </c>
      <c r="X1893" s="67">
        <v>699321939</v>
      </c>
      <c r="Y1893" s="67">
        <v>14790000000</v>
      </c>
      <c r="Z1893" s="67">
        <v>0</v>
      </c>
      <c r="AA1893" s="67">
        <v>378954453</v>
      </c>
      <c r="AB1893" s="67">
        <v>14345957579</v>
      </c>
      <c r="AC1893" s="67">
        <v>0</v>
      </c>
      <c r="AD1893" s="67">
        <v>0</v>
      </c>
      <c r="AE1893" s="67">
        <v>0</v>
      </c>
      <c r="AF1893" s="67">
        <v>0</v>
      </c>
      <c r="AG1893" s="67">
        <v>64646042</v>
      </c>
      <c r="AH1893" s="67"/>
      <c r="AI1893" s="67">
        <v>0</v>
      </c>
      <c r="AJ1893" s="67">
        <v>0</v>
      </c>
      <c r="AK1893" s="67">
        <v>0</v>
      </c>
      <c r="AL1893" s="67">
        <v>0</v>
      </c>
      <c r="AM1893" s="67">
        <v>24891648163</v>
      </c>
      <c r="AN1893" s="67">
        <v>10771062277</v>
      </c>
      <c r="AO1893" s="67">
        <v>14188782351</v>
      </c>
      <c r="AP1893" s="67">
        <v>59775223877</v>
      </c>
      <c r="AQ1893" s="67">
        <v>66281713193</v>
      </c>
      <c r="AR1893" s="67">
        <v>18434160503</v>
      </c>
      <c r="AS1893" s="67">
        <v>14866258470</v>
      </c>
      <c r="AT1893" s="67">
        <v>3567902033</v>
      </c>
      <c r="AU1893" s="67">
        <v>3737000000</v>
      </c>
      <c r="AV1893" s="67">
        <v>8767000000</v>
      </c>
      <c r="AW1893" s="67">
        <v>23008394576</v>
      </c>
      <c r="AX1893" s="67">
        <v>22105653558</v>
      </c>
      <c r="AY1893" s="67">
        <v>9436084714</v>
      </c>
      <c r="AZ1893" s="67">
        <v>12669568845</v>
      </c>
      <c r="BA1893" s="67">
        <v>23107325</v>
      </c>
      <c r="BB1893" s="67">
        <v>0</v>
      </c>
      <c r="BC1893" s="67">
        <v>430062732</v>
      </c>
      <c r="BD1893" s="67">
        <v>66912037</v>
      </c>
      <c r="BE1893" s="67">
        <v>382658923</v>
      </c>
      <c r="BF1893" s="67">
        <v>0</v>
      </c>
      <c r="BG1893" s="67"/>
      <c r="BH1893" s="67">
        <v>4761200097</v>
      </c>
      <c r="BI1893" s="67">
        <v>695498873</v>
      </c>
      <c r="BJ1893" s="67">
        <v>70822865</v>
      </c>
      <c r="BK1893" s="67">
        <v>377290427</v>
      </c>
      <c r="BL1893" s="67">
        <v>3617587933</v>
      </c>
      <c r="BM1893" s="67"/>
      <c r="BN1893" s="67"/>
      <c r="BO1893" s="67">
        <v>3610163871</v>
      </c>
      <c r="BP1893" s="67"/>
      <c r="BQ1893" s="67"/>
      <c r="BR1893" s="67"/>
      <c r="BS1893" s="67"/>
      <c r="BT1893" s="67">
        <v>7424062</v>
      </c>
      <c r="BU1893" s="67"/>
      <c r="BV1893" s="67"/>
      <c r="BW1893" s="67"/>
      <c r="BX1893" s="67"/>
      <c r="BY1893" s="67"/>
      <c r="BZ1893" s="67">
        <v>22417273808</v>
      </c>
      <c r="CA1893" s="67">
        <v>8874539949</v>
      </c>
      <c r="CB1893" s="67">
        <v>13542733859</v>
      </c>
      <c r="CC1893" s="67">
        <v>63591028984</v>
      </c>
      <c r="CD1893" s="67">
        <v>68620000000</v>
      </c>
    </row>
    <row r="1894" spans="1:82">
      <c r="A1894" t="s">
        <v>2165</v>
      </c>
      <c r="B1894" t="s">
        <v>2166</v>
      </c>
      <c r="C1894" t="s">
        <v>70</v>
      </c>
      <c r="D1894" t="s">
        <v>63</v>
      </c>
      <c r="E1894" t="s">
        <v>153</v>
      </c>
      <c r="F1894" s="67">
        <v>2014</v>
      </c>
      <c r="G1894" t="s">
        <v>2186</v>
      </c>
      <c r="H1894" s="67">
        <v>5835500</v>
      </c>
      <c r="I1894" s="67">
        <v>9904420622</v>
      </c>
      <c r="J1894" s="67">
        <v>4552882550</v>
      </c>
      <c r="K1894" s="67">
        <v>10977216200</v>
      </c>
      <c r="L1894" s="67">
        <v>20062072391</v>
      </c>
      <c r="M1894" s="67">
        <v>19054135913</v>
      </c>
      <c r="N1894" s="67">
        <v>24390543</v>
      </c>
      <c r="O1894" s="67">
        <v>0</v>
      </c>
      <c r="P1894" s="67">
        <v>500521248</v>
      </c>
      <c r="Q1894" s="67">
        <v>65715014</v>
      </c>
      <c r="R1894" s="67">
        <v>407355645</v>
      </c>
      <c r="S1894" s="67">
        <v>0</v>
      </c>
      <c r="T1894" s="67">
        <v>0</v>
      </c>
      <c r="U1894" s="67">
        <v>14424849963</v>
      </c>
      <c r="V1894" s="67">
        <v>229132063</v>
      </c>
      <c r="W1894" s="67">
        <v>1891629</v>
      </c>
      <c r="X1894" s="67">
        <v>838915385</v>
      </c>
      <c r="Y1894" s="67">
        <v>14330000000</v>
      </c>
      <c r="Z1894" s="67">
        <v>0</v>
      </c>
      <c r="AA1894" s="67">
        <v>378954453</v>
      </c>
      <c r="AB1894" s="67">
        <v>13892305611</v>
      </c>
      <c r="AC1894" s="67">
        <v>0</v>
      </c>
      <c r="AD1894" s="67">
        <v>0</v>
      </c>
      <c r="AE1894" s="67">
        <v>0</v>
      </c>
      <c r="AF1894" s="67">
        <v>0</v>
      </c>
      <c r="AG1894" s="67">
        <v>62919162</v>
      </c>
      <c r="AH1894" s="67"/>
      <c r="AI1894" s="67">
        <v>0</v>
      </c>
      <c r="AJ1894" s="67">
        <v>0</v>
      </c>
      <c r="AK1894" s="67">
        <v>0</v>
      </c>
      <c r="AL1894" s="67">
        <v>0</v>
      </c>
      <c r="AM1894" s="67">
        <v>25406762946</v>
      </c>
      <c r="AN1894" s="67">
        <v>11276822045</v>
      </c>
      <c r="AO1894" s="67">
        <v>14243259478</v>
      </c>
      <c r="AP1894" s="67">
        <v>61027183323</v>
      </c>
      <c r="AQ1894" s="67">
        <v>67738810246</v>
      </c>
      <c r="AR1894" s="67">
        <v>12169727534</v>
      </c>
      <c r="AS1894" s="67">
        <v>9814296399</v>
      </c>
      <c r="AT1894" s="67">
        <v>2355431136</v>
      </c>
      <c r="AU1894" s="67">
        <v>4019000000</v>
      </c>
      <c r="AV1894" s="67">
        <v>9690000000</v>
      </c>
      <c r="AW1894" s="67">
        <v>22278670272</v>
      </c>
      <c r="AX1894" s="67">
        <v>21461106615</v>
      </c>
      <c r="AY1894" s="67">
        <v>9076137813</v>
      </c>
      <c r="AZ1894" s="67">
        <v>12384968802</v>
      </c>
      <c r="BA1894" s="67">
        <v>23682245</v>
      </c>
      <c r="BB1894" s="67">
        <v>0</v>
      </c>
      <c r="BC1894" s="67">
        <v>344050186</v>
      </c>
      <c r="BD1894" s="67">
        <v>60634339</v>
      </c>
      <c r="BE1894" s="67">
        <v>389196888</v>
      </c>
      <c r="BF1894" s="67">
        <v>0</v>
      </c>
      <c r="BG1894" s="67"/>
      <c r="BH1894" s="67">
        <v>2528960145</v>
      </c>
      <c r="BI1894" s="67">
        <v>686742139</v>
      </c>
      <c r="BJ1894" s="67">
        <v>9706214</v>
      </c>
      <c r="BK1894" s="67">
        <v>405323964</v>
      </c>
      <c r="BL1894" s="67">
        <v>1427187827</v>
      </c>
      <c r="BM1894" s="67"/>
      <c r="BN1894" s="67">
        <v>53516245</v>
      </c>
      <c r="BO1894" s="67">
        <v>1373671583</v>
      </c>
      <c r="BP1894" s="67"/>
      <c r="BQ1894" s="67"/>
      <c r="BR1894" s="67"/>
      <c r="BS1894" s="67"/>
      <c r="BT1894" s="67">
        <v>0</v>
      </c>
      <c r="BU1894" s="67"/>
      <c r="BV1894" s="67"/>
      <c r="BW1894" s="67"/>
      <c r="BX1894" s="67"/>
      <c r="BY1894" s="67"/>
      <c r="BZ1894" s="67">
        <v>23048102202</v>
      </c>
      <c r="CA1894" s="67">
        <v>9127063503</v>
      </c>
      <c r="CB1894" s="67">
        <v>13921038699</v>
      </c>
      <c r="CC1894" s="67">
        <v>54354460154</v>
      </c>
      <c r="CD1894" s="67">
        <v>60030000000</v>
      </c>
    </row>
    <row r="1895" spans="1:82">
      <c r="A1895" t="s">
        <v>2165</v>
      </c>
      <c r="B1895" t="s">
        <v>2166</v>
      </c>
      <c r="C1895" t="s">
        <v>70</v>
      </c>
      <c r="D1895" t="s">
        <v>63</v>
      </c>
      <c r="E1895" t="s">
        <v>153</v>
      </c>
      <c r="F1895" s="67">
        <v>2015</v>
      </c>
      <c r="G1895" t="s">
        <v>2187</v>
      </c>
      <c r="H1895" s="67">
        <v>5956900</v>
      </c>
      <c r="I1895" s="67">
        <v>10580166213</v>
      </c>
      <c r="J1895" s="67">
        <v>4561000253</v>
      </c>
      <c r="K1895" s="67">
        <v>11575878209</v>
      </c>
      <c r="L1895" s="67">
        <v>20063878756</v>
      </c>
      <c r="M1895" s="67">
        <v>19052511534</v>
      </c>
      <c r="N1895" s="67">
        <v>25275243</v>
      </c>
      <c r="O1895" s="67">
        <v>0</v>
      </c>
      <c r="P1895" s="67">
        <v>502297210</v>
      </c>
      <c r="Q1895" s="67">
        <v>65948186</v>
      </c>
      <c r="R1895" s="67">
        <v>408801035</v>
      </c>
      <c r="S1895" s="67">
        <v>0</v>
      </c>
      <c r="T1895" s="67">
        <v>0</v>
      </c>
      <c r="U1895" s="67">
        <v>14155082405</v>
      </c>
      <c r="V1895" s="67">
        <v>229132063</v>
      </c>
      <c r="W1895" s="67">
        <v>1891629</v>
      </c>
      <c r="X1895" s="67">
        <v>838915385</v>
      </c>
      <c r="Y1895" s="67">
        <v>13900000000</v>
      </c>
      <c r="Z1895" s="67">
        <v>0</v>
      </c>
      <c r="AA1895" s="67">
        <v>378378243</v>
      </c>
      <c r="AB1895" s="67">
        <v>13462530063</v>
      </c>
      <c r="AC1895" s="67">
        <v>0</v>
      </c>
      <c r="AD1895" s="67">
        <v>0</v>
      </c>
      <c r="AE1895" s="67">
        <v>0</v>
      </c>
      <c r="AF1895" s="67">
        <v>0</v>
      </c>
      <c r="AG1895" s="67">
        <v>61192282</v>
      </c>
      <c r="AH1895" s="67"/>
      <c r="AI1895" s="67">
        <v>0</v>
      </c>
      <c r="AJ1895" s="67">
        <v>0</v>
      </c>
      <c r="AK1895" s="67">
        <v>0</v>
      </c>
      <c r="AL1895" s="67">
        <v>0</v>
      </c>
      <c r="AM1895" s="67">
        <v>26002746063</v>
      </c>
      <c r="AN1895" s="67">
        <v>11425796017</v>
      </c>
      <c r="AO1895" s="67">
        <v>14673758972</v>
      </c>
      <c r="AP1895" s="67">
        <v>62007677844</v>
      </c>
      <c r="AQ1895" s="67">
        <v>69216160168</v>
      </c>
      <c r="AR1895" s="67">
        <v>14200276975</v>
      </c>
      <c r="AS1895" s="67">
        <v>11451836270</v>
      </c>
      <c r="AT1895" s="67">
        <v>2748440705</v>
      </c>
      <c r="AU1895" s="67">
        <v>4288000000</v>
      </c>
      <c r="AV1895" s="67">
        <v>10883000000</v>
      </c>
      <c r="AW1895" s="67">
        <v>20277965730</v>
      </c>
      <c r="AX1895" s="67">
        <v>19445589493</v>
      </c>
      <c r="AY1895" s="67">
        <v>8452169738</v>
      </c>
      <c r="AZ1895" s="67">
        <v>10993419755</v>
      </c>
      <c r="BA1895" s="67">
        <v>21783493</v>
      </c>
      <c r="BB1895" s="67">
        <v>0</v>
      </c>
      <c r="BC1895" s="67">
        <v>354342285</v>
      </c>
      <c r="BD1895" s="67">
        <v>61663366</v>
      </c>
      <c r="BE1895" s="67">
        <v>394587092</v>
      </c>
      <c r="BF1895" s="67">
        <v>0</v>
      </c>
      <c r="BG1895" s="67"/>
      <c r="BH1895" s="67">
        <v>1253311670</v>
      </c>
      <c r="BI1895" s="67">
        <v>0</v>
      </c>
      <c r="BJ1895" s="67">
        <v>4932906</v>
      </c>
      <c r="BK1895" s="67">
        <v>242777610</v>
      </c>
      <c r="BL1895" s="67">
        <v>1005601154</v>
      </c>
      <c r="BM1895" s="67"/>
      <c r="BN1895" s="67">
        <v>191036417</v>
      </c>
      <c r="BO1895" s="67">
        <v>814564738</v>
      </c>
      <c r="BP1895" s="67"/>
      <c r="BQ1895" s="67"/>
      <c r="BR1895" s="67"/>
      <c r="BS1895" s="67"/>
      <c r="BT1895" s="67">
        <v>0</v>
      </c>
      <c r="BU1895" s="67"/>
      <c r="BV1895" s="67"/>
      <c r="BW1895" s="67"/>
      <c r="BX1895" s="67"/>
      <c r="BY1895" s="67"/>
      <c r="BZ1895" s="67">
        <v>20239279420</v>
      </c>
      <c r="CA1895" s="67">
        <v>8004344856</v>
      </c>
      <c r="CB1895" s="67">
        <v>12234934564</v>
      </c>
      <c r="CC1895" s="67">
        <v>49375833794</v>
      </c>
      <c r="CD1895" s="67">
        <v>55970000000</v>
      </c>
    </row>
    <row r="1896" spans="1:82">
      <c r="A1896" t="s">
        <v>2165</v>
      </c>
      <c r="B1896" t="s">
        <v>2166</v>
      </c>
      <c r="C1896" t="s">
        <v>70</v>
      </c>
      <c r="D1896" t="s">
        <v>63</v>
      </c>
      <c r="E1896" t="s">
        <v>153</v>
      </c>
      <c r="F1896" s="67">
        <v>2016</v>
      </c>
      <c r="G1896" t="s">
        <v>2188</v>
      </c>
      <c r="H1896" s="67">
        <v>6079500</v>
      </c>
      <c r="I1896" s="67">
        <v>11342971044</v>
      </c>
      <c r="J1896" s="67">
        <v>4885567326</v>
      </c>
      <c r="K1896" s="67">
        <v>12200673989</v>
      </c>
      <c r="L1896" s="67">
        <v>20040035993</v>
      </c>
      <c r="M1896" s="67">
        <v>19025258079</v>
      </c>
      <c r="N1896" s="67">
        <v>25752235</v>
      </c>
      <c r="O1896" s="67">
        <v>0</v>
      </c>
      <c r="P1896" s="67">
        <v>504074778</v>
      </c>
      <c r="Q1896" s="67">
        <v>66181568</v>
      </c>
      <c r="R1896" s="67">
        <v>410247731</v>
      </c>
      <c r="S1896" s="67">
        <v>0</v>
      </c>
      <c r="T1896" s="67">
        <v>0</v>
      </c>
      <c r="U1896" s="67">
        <v>13830176289</v>
      </c>
      <c r="V1896" s="67">
        <v>229132063</v>
      </c>
      <c r="W1896" s="67">
        <v>1891629</v>
      </c>
      <c r="X1896" s="67">
        <v>838915385</v>
      </c>
      <c r="Y1896" s="67">
        <v>13470000000</v>
      </c>
      <c r="Z1896" s="67">
        <v>0</v>
      </c>
      <c r="AA1896" s="67">
        <v>375826453</v>
      </c>
      <c r="AB1896" s="67">
        <v>13032754514</v>
      </c>
      <c r="AC1896" s="67">
        <v>0</v>
      </c>
      <c r="AD1896" s="67">
        <v>0</v>
      </c>
      <c r="AE1896" s="67">
        <v>0</v>
      </c>
      <c r="AF1896" s="67">
        <v>0</v>
      </c>
      <c r="AG1896" s="67">
        <v>58889837</v>
      </c>
      <c r="AH1896" s="67"/>
      <c r="AI1896" s="67">
        <v>0</v>
      </c>
      <c r="AJ1896" s="67">
        <v>0</v>
      </c>
      <c r="AK1896" s="67">
        <v>0</v>
      </c>
      <c r="AL1896" s="67">
        <v>0</v>
      </c>
      <c r="AM1896" s="67">
        <v>26251861639</v>
      </c>
      <c r="AN1896" s="67">
        <v>11316149873</v>
      </c>
      <c r="AO1896" s="67">
        <v>15001218523</v>
      </c>
      <c r="AP1896" s="67">
        <v>63095108217</v>
      </c>
      <c r="AQ1896" s="67">
        <v>70461856826</v>
      </c>
      <c r="AR1896" s="67">
        <v>12760630571</v>
      </c>
      <c r="AS1896" s="67">
        <v>10290831106</v>
      </c>
      <c r="AT1896" s="67">
        <v>2469799465</v>
      </c>
      <c r="AU1896" s="67">
        <v>4611000000</v>
      </c>
      <c r="AV1896" s="67">
        <v>11515000000</v>
      </c>
      <c r="AW1896" s="67">
        <v>16549520935</v>
      </c>
      <c r="AX1896" s="67">
        <v>15726376699</v>
      </c>
      <c r="AY1896" s="67">
        <v>6657646336</v>
      </c>
      <c r="AZ1896" s="67">
        <v>9068730363</v>
      </c>
      <c r="BA1896" s="67">
        <v>19498487</v>
      </c>
      <c r="BB1896" s="67">
        <v>0</v>
      </c>
      <c r="BC1896" s="67">
        <v>350666536</v>
      </c>
      <c r="BD1896" s="67">
        <v>62543860</v>
      </c>
      <c r="BE1896" s="67">
        <v>390435353</v>
      </c>
      <c r="BF1896" s="67">
        <v>0</v>
      </c>
      <c r="BG1896" s="67"/>
      <c r="BH1896" s="67">
        <v>3454039919</v>
      </c>
      <c r="BI1896" s="67">
        <v>0</v>
      </c>
      <c r="BJ1896" s="67">
        <v>0</v>
      </c>
      <c r="BK1896" s="67">
        <v>579603202</v>
      </c>
      <c r="BL1896" s="67">
        <v>2874436717</v>
      </c>
      <c r="BM1896" s="67"/>
      <c r="BN1896" s="67">
        <v>364785031</v>
      </c>
      <c r="BO1896" s="67">
        <v>2489033651</v>
      </c>
      <c r="BP1896" s="67"/>
      <c r="BQ1896" s="67"/>
      <c r="BR1896" s="67"/>
      <c r="BS1896" s="67"/>
      <c r="BT1896" s="67">
        <v>20618035</v>
      </c>
      <c r="BU1896" s="67"/>
      <c r="BV1896" s="67"/>
      <c r="BW1896" s="67"/>
      <c r="BX1896" s="67"/>
      <c r="BY1896" s="67"/>
      <c r="BZ1896" s="67">
        <v>20903208500</v>
      </c>
      <c r="CA1896" s="67">
        <v>8258624443</v>
      </c>
      <c r="CB1896" s="67">
        <v>12644584057</v>
      </c>
      <c r="CC1896" s="67">
        <v>46763399926</v>
      </c>
      <c r="CD1896" s="67">
        <v>53670000000</v>
      </c>
    </row>
    <row r="1897" spans="1:82">
      <c r="A1897" t="s">
        <v>2165</v>
      </c>
      <c r="B1897" t="s">
        <v>2166</v>
      </c>
      <c r="C1897" t="s">
        <v>70</v>
      </c>
      <c r="D1897" t="s">
        <v>63</v>
      </c>
      <c r="E1897" t="s">
        <v>153</v>
      </c>
      <c r="F1897" s="67">
        <v>2017</v>
      </c>
      <c r="G1897" t="s">
        <v>2189</v>
      </c>
      <c r="H1897" s="67">
        <v>6198200</v>
      </c>
      <c r="I1897" s="67">
        <v>12217531078</v>
      </c>
      <c r="J1897" s="67">
        <v>4446640363</v>
      </c>
      <c r="K1897" s="67">
        <v>12020306110</v>
      </c>
      <c r="L1897" s="67">
        <v>20041624443</v>
      </c>
      <c r="M1897" s="67">
        <v>19023453216</v>
      </c>
      <c r="N1897" s="67">
        <v>26229227</v>
      </c>
      <c r="O1897" s="67">
        <v>0</v>
      </c>
      <c r="P1897" s="67">
        <v>505850026</v>
      </c>
      <c r="Q1897" s="67">
        <v>66414646</v>
      </c>
      <c r="R1897" s="67">
        <v>411692539</v>
      </c>
      <c r="S1897" s="67">
        <v>0</v>
      </c>
      <c r="T1897" s="67">
        <v>0</v>
      </c>
      <c r="U1897" s="67">
        <v>13452464064</v>
      </c>
      <c r="V1897" s="67">
        <v>229132063</v>
      </c>
      <c r="W1897" s="67">
        <v>1891629</v>
      </c>
      <c r="X1897" s="67">
        <v>838915385</v>
      </c>
      <c r="Y1897" s="67">
        <v>13000000000</v>
      </c>
      <c r="Z1897" s="67">
        <v>0</v>
      </c>
      <c r="AA1897" s="67">
        <v>369076559</v>
      </c>
      <c r="AB1897" s="67">
        <v>12579102547</v>
      </c>
      <c r="AC1897" s="67">
        <v>0</v>
      </c>
      <c r="AD1897" s="67">
        <v>0</v>
      </c>
      <c r="AE1897" s="67">
        <v>0</v>
      </c>
      <c r="AF1897" s="67">
        <v>0</v>
      </c>
      <c r="AG1897" s="67">
        <v>55436076</v>
      </c>
      <c r="AH1897" s="67"/>
      <c r="AI1897" s="67">
        <v>0</v>
      </c>
      <c r="AJ1897" s="67">
        <v>0</v>
      </c>
      <c r="AK1897" s="67">
        <v>0</v>
      </c>
      <c r="AL1897" s="67">
        <v>0</v>
      </c>
      <c r="AM1897" s="67">
        <v>26243564377</v>
      </c>
      <c r="AN1897" s="67">
        <v>10999608119</v>
      </c>
      <c r="AO1897" s="67">
        <v>15273890233</v>
      </c>
      <c r="AP1897" s="67">
        <v>63754147012</v>
      </c>
      <c r="AQ1897" s="67">
        <v>71390705189</v>
      </c>
      <c r="AR1897" s="67">
        <v>12681382707</v>
      </c>
      <c r="AS1897" s="67">
        <v>10226921538</v>
      </c>
      <c r="AT1897" s="67">
        <v>2454461169</v>
      </c>
      <c r="AU1897" s="67">
        <v>4330000000</v>
      </c>
      <c r="AV1897" s="67">
        <v>11705000000</v>
      </c>
      <c r="AW1897" s="67">
        <v>22512826782</v>
      </c>
      <c r="AX1897" s="67">
        <v>21672466846</v>
      </c>
      <c r="AY1897" s="67">
        <v>9494670428</v>
      </c>
      <c r="AZ1897" s="67">
        <v>12177796418</v>
      </c>
      <c r="BA1897" s="67">
        <v>24931808</v>
      </c>
      <c r="BB1897" s="67">
        <v>0</v>
      </c>
      <c r="BC1897" s="67">
        <v>352871986</v>
      </c>
      <c r="BD1897" s="67">
        <v>64252838</v>
      </c>
      <c r="BE1897" s="67">
        <v>398303304</v>
      </c>
      <c r="BF1897" s="67">
        <v>0</v>
      </c>
      <c r="BG1897" s="67"/>
      <c r="BH1897" s="67">
        <v>5547622067</v>
      </c>
      <c r="BI1897" s="67">
        <v>123822709</v>
      </c>
      <c r="BJ1897" s="67">
        <v>2467478</v>
      </c>
      <c r="BK1897" s="67">
        <v>893064884</v>
      </c>
      <c r="BL1897" s="67">
        <v>4528266996</v>
      </c>
      <c r="BM1897" s="67"/>
      <c r="BN1897" s="67">
        <v>469585407</v>
      </c>
      <c r="BO1897" s="67">
        <v>4031677150</v>
      </c>
      <c r="BP1897" s="67"/>
      <c r="BQ1897" s="67"/>
      <c r="BR1897" s="67"/>
      <c r="BS1897" s="67"/>
      <c r="BT1897" s="67">
        <v>27004439</v>
      </c>
      <c r="BU1897" s="67"/>
      <c r="BV1897" s="67"/>
      <c r="BW1897" s="67"/>
      <c r="BX1897" s="67"/>
      <c r="BY1897" s="67"/>
      <c r="BZ1897" s="67">
        <v>22079592999</v>
      </c>
      <c r="CA1897" s="67">
        <v>8726700636</v>
      </c>
      <c r="CB1897" s="67">
        <v>13352892362</v>
      </c>
      <c r="CC1897" s="67">
        <v>55446424555</v>
      </c>
      <c r="CD1897" s="67">
        <v>62820000000</v>
      </c>
    </row>
    <row r="1898" spans="1:82">
      <c r="A1898" t="s">
        <v>2165</v>
      </c>
      <c r="B1898" t="s">
        <v>2166</v>
      </c>
      <c r="C1898" t="s">
        <v>70</v>
      </c>
      <c r="D1898" t="s">
        <v>63</v>
      </c>
      <c r="E1898" t="s">
        <v>153</v>
      </c>
      <c r="F1898" s="67">
        <v>2018</v>
      </c>
      <c r="G1898" t="s">
        <v>2190</v>
      </c>
      <c r="H1898" s="67">
        <v>6322800</v>
      </c>
      <c r="I1898" s="67">
        <v>13194735151</v>
      </c>
      <c r="J1898" s="67">
        <v>4107036459</v>
      </c>
      <c r="K1898" s="67">
        <v>11825554619</v>
      </c>
      <c r="L1898" s="67">
        <v>19744039209</v>
      </c>
      <c r="M1898" s="67">
        <v>18717889639</v>
      </c>
      <c r="N1898" s="67">
        <v>26706219</v>
      </c>
      <c r="O1898" s="67">
        <v>0</v>
      </c>
      <c r="P1898" s="67">
        <v>513167256</v>
      </c>
      <c r="Q1898" s="67">
        <v>67375348</v>
      </c>
      <c r="R1898" s="67">
        <v>417647761</v>
      </c>
      <c r="S1898" s="67">
        <v>0</v>
      </c>
      <c r="T1898" s="67">
        <v>0</v>
      </c>
      <c r="U1898" s="67">
        <v>13006771380</v>
      </c>
      <c r="V1898" s="67">
        <v>229132063</v>
      </c>
      <c r="W1898" s="67">
        <v>1891629</v>
      </c>
      <c r="X1898" s="67">
        <v>838915385</v>
      </c>
      <c r="Y1898" s="67">
        <v>12330000000</v>
      </c>
      <c r="Z1898" s="67">
        <v>0</v>
      </c>
      <c r="AA1898" s="67">
        <v>362902875</v>
      </c>
      <c r="AB1898" s="67">
        <v>11912950447</v>
      </c>
      <c r="AC1898" s="67">
        <v>0</v>
      </c>
      <c r="AD1898" s="67">
        <v>0</v>
      </c>
      <c r="AE1898" s="67">
        <v>0</v>
      </c>
      <c r="AF1898" s="67">
        <v>0</v>
      </c>
      <c r="AG1898" s="67">
        <v>52271949</v>
      </c>
      <c r="AH1898" s="67"/>
      <c r="AI1898" s="67">
        <v>0</v>
      </c>
      <c r="AJ1898" s="67">
        <v>0</v>
      </c>
      <c r="AK1898" s="67">
        <v>0</v>
      </c>
      <c r="AL1898" s="67">
        <v>0</v>
      </c>
      <c r="AM1898" s="67">
        <v>26221630277</v>
      </c>
      <c r="AN1898" s="67">
        <v>10674744878</v>
      </c>
      <c r="AO1898" s="67">
        <v>15554584335</v>
      </c>
      <c r="AP1898" s="67">
        <v>64151949017</v>
      </c>
      <c r="AQ1898" s="67">
        <v>71944003930</v>
      </c>
      <c r="AR1898" s="67">
        <v>13559579544</v>
      </c>
      <c r="AS1898" s="67">
        <v>10935144793</v>
      </c>
      <c r="AT1898" s="67">
        <v>2624434750</v>
      </c>
      <c r="AU1898" s="67">
        <v>4061000000</v>
      </c>
      <c r="AV1898" s="67">
        <v>11693000000</v>
      </c>
      <c r="AW1898" s="67">
        <v>20444438823</v>
      </c>
      <c r="AX1898" s="67">
        <v>19563272871</v>
      </c>
      <c r="AY1898" s="67">
        <v>8424838453</v>
      </c>
      <c r="AZ1898" s="67">
        <v>11138434418</v>
      </c>
      <c r="BA1898" s="67">
        <v>26963993</v>
      </c>
      <c r="BB1898" s="67">
        <v>0</v>
      </c>
      <c r="BC1898" s="67">
        <v>380807684</v>
      </c>
      <c r="BD1898" s="67">
        <v>66537755</v>
      </c>
      <c r="BE1898" s="67">
        <v>406856519</v>
      </c>
      <c r="BF1898" s="67">
        <v>0</v>
      </c>
      <c r="BG1898" s="67"/>
      <c r="BH1898" s="67">
        <v>3997783105</v>
      </c>
      <c r="BI1898" s="67">
        <v>234942473</v>
      </c>
      <c r="BJ1898" s="67">
        <v>2890996</v>
      </c>
      <c r="BK1898" s="67">
        <v>1519866281</v>
      </c>
      <c r="BL1898" s="67">
        <v>2240083354</v>
      </c>
      <c r="BM1898" s="67"/>
      <c r="BN1898" s="67">
        <v>464308769</v>
      </c>
      <c r="BO1898" s="67">
        <v>1775774585</v>
      </c>
      <c r="BP1898" s="67"/>
      <c r="BQ1898" s="67"/>
      <c r="BR1898" s="67"/>
      <c r="BS1898" s="67"/>
      <c r="BT1898" s="67">
        <v>0</v>
      </c>
      <c r="BU1898" s="67"/>
      <c r="BV1898" s="67"/>
      <c r="BW1898" s="67"/>
      <c r="BX1898" s="67"/>
      <c r="BY1898" s="67"/>
      <c r="BZ1898" s="67">
        <v>22908411733</v>
      </c>
      <c r="CA1898" s="67">
        <v>9054608183</v>
      </c>
      <c r="CB1898" s="67">
        <v>13853803550</v>
      </c>
      <c r="CC1898" s="67">
        <v>53278213204</v>
      </c>
      <c r="CD1898" s="67">
        <v>60910000000</v>
      </c>
    </row>
    <row r="1899" spans="1:82">
      <c r="A1899" t="s">
        <v>2165</v>
      </c>
      <c r="B1899" t="s">
        <v>2166</v>
      </c>
      <c r="C1899" t="s">
        <v>70</v>
      </c>
      <c r="D1899" t="s">
        <v>63</v>
      </c>
      <c r="E1899" t="s">
        <v>153</v>
      </c>
      <c r="F1899" s="67">
        <v>2019</v>
      </c>
      <c r="G1899" t="s">
        <v>2191</v>
      </c>
      <c r="H1899" s="67">
        <v>6456200</v>
      </c>
      <c r="I1899" s="67">
        <v>14215299484</v>
      </c>
      <c r="J1899" s="67">
        <v>4521000000</v>
      </c>
      <c r="K1899" s="67">
        <v>12487000000</v>
      </c>
      <c r="L1899" s="67">
        <v>19753167988</v>
      </c>
      <c r="M1899" s="67">
        <v>18713557965</v>
      </c>
      <c r="N1899" s="67">
        <v>27183211</v>
      </c>
      <c r="O1899" s="67">
        <v>0</v>
      </c>
      <c r="P1899" s="67">
        <v>520486179</v>
      </c>
      <c r="Q1899" s="67">
        <v>68336273</v>
      </c>
      <c r="R1899" s="67">
        <v>423604360</v>
      </c>
      <c r="S1899" s="67">
        <v>0</v>
      </c>
      <c r="T1899" s="67">
        <v>0</v>
      </c>
      <c r="U1899" s="67">
        <v>12505830551</v>
      </c>
      <c r="V1899" s="67">
        <v>229132063</v>
      </c>
      <c r="W1899" s="67">
        <v>1891629</v>
      </c>
      <c r="X1899" s="67">
        <v>838915385</v>
      </c>
      <c r="Y1899" s="67">
        <v>11670000000</v>
      </c>
      <c r="Z1899" s="67">
        <v>0</v>
      </c>
      <c r="AA1899" s="67">
        <v>356976138</v>
      </c>
      <c r="AB1899" s="67">
        <v>11258736556</v>
      </c>
      <c r="AC1899" s="67">
        <v>0</v>
      </c>
      <c r="AD1899" s="67">
        <v>0</v>
      </c>
      <c r="AE1899" s="67">
        <v>0</v>
      </c>
      <c r="AF1899" s="67">
        <v>0</v>
      </c>
      <c r="AG1899" s="67">
        <v>49310843</v>
      </c>
      <c r="AH1899" s="67"/>
      <c r="AI1899" s="67">
        <v>0</v>
      </c>
      <c r="AJ1899" s="67">
        <v>0</v>
      </c>
      <c r="AK1899" s="67">
        <v>0</v>
      </c>
      <c r="AL1899" s="67">
        <v>0</v>
      </c>
      <c r="AM1899" s="67">
        <v>26184770801</v>
      </c>
      <c r="AN1899" s="67">
        <v>10341148854</v>
      </c>
      <c r="AO1899" s="67">
        <v>15843621947</v>
      </c>
      <c r="AP1899" s="67">
        <v>64693068824</v>
      </c>
      <c r="AQ1899" s="67">
        <v>72659068824</v>
      </c>
      <c r="AR1899" s="67">
        <v>14215299484</v>
      </c>
      <c r="AS1899" s="67">
        <v>11463951197</v>
      </c>
      <c r="AT1899" s="67">
        <v>2751348287</v>
      </c>
      <c r="AU1899" s="67">
        <v>4521000000</v>
      </c>
      <c r="AV1899" s="67">
        <v>12487000000</v>
      </c>
      <c r="AW1899" s="67">
        <v>19753167988</v>
      </c>
      <c r="AX1899" s="67">
        <v>18713557965</v>
      </c>
      <c r="AY1899" s="67">
        <v>7911444209</v>
      </c>
      <c r="AZ1899" s="67">
        <v>10802113756</v>
      </c>
      <c r="BA1899" s="67">
        <v>27183211</v>
      </c>
      <c r="BB1899" s="67">
        <v>0</v>
      </c>
      <c r="BC1899" s="67">
        <v>520486179</v>
      </c>
      <c r="BD1899" s="67">
        <v>68336273</v>
      </c>
      <c r="BE1899" s="67">
        <v>423604360</v>
      </c>
      <c r="BF1899" s="67">
        <v>0</v>
      </c>
      <c r="BG1899" s="67"/>
      <c r="BH1899" s="67">
        <v>12505830551</v>
      </c>
      <c r="BI1899" s="67">
        <v>0</v>
      </c>
      <c r="BJ1899" s="67">
        <v>1891629</v>
      </c>
      <c r="BK1899" s="67">
        <v>838915385</v>
      </c>
      <c r="BL1899" s="67">
        <v>11665023537</v>
      </c>
      <c r="BM1899" s="67"/>
      <c r="BN1899" s="67">
        <v>356976138</v>
      </c>
      <c r="BO1899" s="67">
        <v>11258736556</v>
      </c>
      <c r="BP1899" s="67"/>
      <c r="BQ1899" s="67"/>
      <c r="BR1899" s="67"/>
      <c r="BS1899" s="67"/>
      <c r="BT1899" s="67">
        <v>49310843</v>
      </c>
      <c r="BU1899" s="67"/>
      <c r="BV1899" s="67"/>
      <c r="BW1899" s="67"/>
      <c r="BX1899" s="67"/>
      <c r="BY1899" s="67"/>
      <c r="BZ1899" s="67">
        <v>26184770801</v>
      </c>
      <c r="CA1899" s="67">
        <v>10341148854</v>
      </c>
      <c r="CB1899" s="67">
        <v>15843621947</v>
      </c>
      <c r="CC1899" s="67">
        <v>64693068824</v>
      </c>
      <c r="CD1899" s="67">
        <v>72660000000</v>
      </c>
    </row>
    <row r="1900" spans="1:82">
      <c r="A1900" t="s">
        <v>2165</v>
      </c>
      <c r="B1900" t="s">
        <v>2166</v>
      </c>
      <c r="C1900" t="s">
        <v>70</v>
      </c>
      <c r="D1900" t="s">
        <v>63</v>
      </c>
      <c r="E1900" t="s">
        <v>153</v>
      </c>
      <c r="F1900" s="67">
        <v>2020</v>
      </c>
      <c r="G1900" t="s">
        <v>2192</v>
      </c>
      <c r="H1900" s="67">
        <v>6579900</v>
      </c>
      <c r="I1900" s="67">
        <v>14895176445</v>
      </c>
      <c r="J1900" s="67">
        <v>4795654418</v>
      </c>
      <c r="K1900" s="67">
        <v>12077073619</v>
      </c>
      <c r="L1900" s="67">
        <v>19763638032</v>
      </c>
      <c r="M1900" s="67">
        <v>18712475046</v>
      </c>
      <c r="N1900" s="67">
        <v>27660203</v>
      </c>
      <c r="O1900" s="67">
        <v>0</v>
      </c>
      <c r="P1900" s="67">
        <v>527805102</v>
      </c>
      <c r="Q1900" s="67">
        <v>69297197</v>
      </c>
      <c r="R1900" s="67">
        <v>429560960</v>
      </c>
      <c r="S1900" s="67">
        <v>0</v>
      </c>
      <c r="T1900" s="67">
        <v>0</v>
      </c>
      <c r="U1900" s="67">
        <v>11844401639</v>
      </c>
      <c r="V1900" s="67">
        <v>229132063</v>
      </c>
      <c r="W1900" s="67">
        <v>1891629</v>
      </c>
      <c r="X1900" s="67">
        <v>838915385</v>
      </c>
      <c r="Y1900" s="67">
        <v>11020000000</v>
      </c>
      <c r="Z1900" s="67">
        <v>0</v>
      </c>
      <c r="AA1900" s="67">
        <v>351214033</v>
      </c>
      <c r="AB1900" s="67">
        <v>10617678573</v>
      </c>
      <c r="AC1900" s="67">
        <v>0</v>
      </c>
      <c r="AD1900" s="67">
        <v>0</v>
      </c>
      <c r="AE1900" s="67">
        <v>0</v>
      </c>
      <c r="AF1900" s="67">
        <v>0</v>
      </c>
      <c r="AG1900" s="67">
        <v>46719875</v>
      </c>
      <c r="AH1900" s="67"/>
      <c r="AI1900" s="67">
        <v>0</v>
      </c>
      <c r="AJ1900" s="67">
        <v>0</v>
      </c>
      <c r="AK1900" s="67">
        <v>0</v>
      </c>
      <c r="AL1900" s="67">
        <v>0</v>
      </c>
      <c r="AM1900" s="67">
        <v>26120663837</v>
      </c>
      <c r="AN1900" s="67">
        <v>9994231683</v>
      </c>
      <c r="AO1900" s="67">
        <v>16134631733</v>
      </c>
      <c r="AP1900" s="67">
        <v>65271489620</v>
      </c>
      <c r="AQ1900" s="67">
        <v>72556974370</v>
      </c>
      <c r="AR1900" s="67">
        <v>15055658417</v>
      </c>
      <c r="AS1900" s="67">
        <v>12141660014</v>
      </c>
      <c r="AT1900" s="67">
        <v>2913998403</v>
      </c>
      <c r="AU1900" s="67">
        <v>5099000000</v>
      </c>
      <c r="AV1900" s="67">
        <v>12841000000</v>
      </c>
      <c r="AW1900" s="67">
        <v>22059703450</v>
      </c>
      <c r="AX1900" s="67">
        <v>21385215249</v>
      </c>
      <c r="AY1900" s="67">
        <v>9316992312</v>
      </c>
      <c r="AZ1900" s="67">
        <v>12068222937</v>
      </c>
      <c r="BA1900" s="67">
        <v>26655840</v>
      </c>
      <c r="BB1900" s="67">
        <v>0</v>
      </c>
      <c r="BC1900" s="67">
        <v>143354244</v>
      </c>
      <c r="BD1900" s="67">
        <v>70404362</v>
      </c>
      <c r="BE1900" s="67">
        <v>434073755</v>
      </c>
      <c r="BF1900" s="67">
        <v>0</v>
      </c>
      <c r="BG1900" s="67"/>
      <c r="BH1900" s="67">
        <v>14941179754</v>
      </c>
      <c r="BI1900" s="67">
        <v>0</v>
      </c>
      <c r="BJ1900" s="67">
        <v>790080</v>
      </c>
      <c r="BK1900" s="67">
        <v>534818215</v>
      </c>
      <c r="BL1900" s="67">
        <v>14405571460</v>
      </c>
      <c r="BM1900" s="67"/>
      <c r="BN1900" s="67">
        <v>452541972</v>
      </c>
      <c r="BO1900" s="67">
        <v>13902537302</v>
      </c>
      <c r="BP1900" s="67"/>
      <c r="BQ1900" s="67"/>
      <c r="BR1900" s="67"/>
      <c r="BS1900" s="67"/>
      <c r="BT1900" s="67">
        <v>50492185</v>
      </c>
      <c r="BU1900" s="67"/>
      <c r="BV1900" s="67"/>
      <c r="BW1900" s="67"/>
      <c r="BX1900" s="67"/>
      <c r="BY1900" s="67"/>
      <c r="BZ1900" s="67">
        <v>23705736311</v>
      </c>
      <c r="CA1900" s="67">
        <v>9351214531</v>
      </c>
      <c r="CB1900" s="67">
        <v>14354521780</v>
      </c>
      <c r="CC1900" s="67">
        <v>68020277933</v>
      </c>
      <c r="CD1900" s="67">
        <v>75760000000</v>
      </c>
    </row>
    <row r="1901" spans="1:82">
      <c r="A1901" t="s">
        <v>2193</v>
      </c>
      <c r="B1901" t="s">
        <v>2194</v>
      </c>
      <c r="C1901" t="s">
        <v>70</v>
      </c>
      <c r="D1901" t="s">
        <v>62</v>
      </c>
      <c r="E1901" t="s">
        <v>153</v>
      </c>
      <c r="F1901" s="67">
        <v>1995</v>
      </c>
      <c r="G1901" t="s">
        <v>2195</v>
      </c>
      <c r="H1901" s="67">
        <v>10919528</v>
      </c>
      <c r="I1901" s="67">
        <v>1494826356</v>
      </c>
      <c r="J1901" s="67">
        <v>1870872608</v>
      </c>
      <c r="K1901" s="67">
        <v>4124689453</v>
      </c>
      <c r="L1901" s="67">
        <v>116298164327</v>
      </c>
      <c r="M1901" s="67">
        <v>86050659905</v>
      </c>
      <c r="N1901" s="67">
        <v>6356560428</v>
      </c>
      <c r="O1901" s="67">
        <v>2745471622</v>
      </c>
      <c r="P1901" s="67">
        <v>5172387546</v>
      </c>
      <c r="Q1901" s="67">
        <v>4033056019</v>
      </c>
      <c r="R1901" s="67">
        <v>8792471363</v>
      </c>
      <c r="S1901" s="67">
        <v>995921013</v>
      </c>
      <c r="T1901" s="67"/>
      <c r="U1901" s="67">
        <v>26980199</v>
      </c>
      <c r="V1901" s="67"/>
      <c r="W1901" s="67">
        <v>0</v>
      </c>
      <c r="X1901" s="67">
        <v>26980199</v>
      </c>
      <c r="Y1901" s="67">
        <v>0</v>
      </c>
      <c r="Z1901" s="67">
        <v>0</v>
      </c>
      <c r="AA1901" s="67">
        <v>0</v>
      </c>
      <c r="AB1901" s="67">
        <v>0</v>
      </c>
      <c r="AC1901" s="67">
        <v>0</v>
      </c>
      <c r="AD1901" s="67">
        <v>0</v>
      </c>
      <c r="AE1901" s="67">
        <v>0</v>
      </c>
      <c r="AF1901" s="67">
        <v>0</v>
      </c>
      <c r="AG1901" s="67">
        <v>0</v>
      </c>
      <c r="AH1901" s="67">
        <v>0</v>
      </c>
      <c r="AI1901" s="67">
        <v>0</v>
      </c>
      <c r="AJ1901" s="67">
        <v>0</v>
      </c>
      <c r="AK1901" s="67">
        <v>0</v>
      </c>
      <c r="AL1901" s="67">
        <v>0</v>
      </c>
      <c r="AM1901" s="67">
        <v>47030353949</v>
      </c>
      <c r="AN1901" s="67">
        <v>18693991088</v>
      </c>
      <c r="AO1901" s="67">
        <v>28515030985</v>
      </c>
      <c r="AP1901" s="67">
        <v>149153356206</v>
      </c>
      <c r="AQ1901" s="67">
        <v>161115514840</v>
      </c>
      <c r="AR1901" s="67">
        <v>1780617757</v>
      </c>
      <c r="AS1901" s="67">
        <v>1435982062</v>
      </c>
      <c r="AT1901" s="67">
        <v>344635695</v>
      </c>
      <c r="AU1901" s="67">
        <v>640000000</v>
      </c>
      <c r="AV1901" s="67">
        <v>1411000000</v>
      </c>
      <c r="AW1901" s="67">
        <v>27584484032</v>
      </c>
      <c r="AX1901" s="67">
        <v>17829475285</v>
      </c>
      <c r="AY1901" s="67">
        <v>8537247041</v>
      </c>
      <c r="AZ1901" s="67">
        <v>9292228243</v>
      </c>
      <c r="BA1901" s="67">
        <v>6993055642</v>
      </c>
      <c r="BB1901" s="67">
        <v>341587713</v>
      </c>
      <c r="BC1901" s="67">
        <v>52195648</v>
      </c>
      <c r="BD1901" s="67">
        <v>1524902323</v>
      </c>
      <c r="BE1901" s="67">
        <v>843267421</v>
      </c>
      <c r="BF1901" s="67">
        <v>0</v>
      </c>
      <c r="BG1901" s="67">
        <v>0</v>
      </c>
      <c r="BH1901" s="67">
        <v>0</v>
      </c>
      <c r="BI1901" s="67"/>
      <c r="BJ1901" s="67"/>
      <c r="BK1901" s="67">
        <v>0</v>
      </c>
      <c r="BL1901" s="67"/>
      <c r="BM1901" s="67"/>
      <c r="BN1901" s="67"/>
      <c r="BO1901" s="67"/>
      <c r="BP1901" s="67"/>
      <c r="BQ1901" s="67"/>
      <c r="BR1901" s="67"/>
      <c r="BS1901" s="67"/>
      <c r="BT1901" s="67"/>
      <c r="BU1901" s="67"/>
      <c r="BV1901" s="67"/>
      <c r="BW1901" s="67"/>
      <c r="BX1901" s="67"/>
      <c r="BY1901" s="67"/>
      <c r="BZ1901" s="67">
        <v>16885210345</v>
      </c>
      <c r="CA1901" s="67">
        <v>6924026879</v>
      </c>
      <c r="CB1901" s="67">
        <v>9961183466</v>
      </c>
      <c r="CC1901" s="67">
        <v>45479312133</v>
      </c>
      <c r="CD1901" s="67">
        <v>46250000000</v>
      </c>
    </row>
    <row r="1902" spans="1:82">
      <c r="A1902" t="s">
        <v>2193</v>
      </c>
      <c r="B1902" t="s">
        <v>2194</v>
      </c>
      <c r="C1902" t="s">
        <v>70</v>
      </c>
      <c r="D1902" t="s">
        <v>62</v>
      </c>
      <c r="E1902" t="s">
        <v>153</v>
      </c>
      <c r="F1902" s="67">
        <v>1996</v>
      </c>
      <c r="G1902" t="s">
        <v>2196</v>
      </c>
      <c r="H1902" s="67">
        <v>11182612</v>
      </c>
      <c r="I1902" s="67">
        <v>1582804098</v>
      </c>
      <c r="J1902" s="67">
        <v>2016104392</v>
      </c>
      <c r="K1902" s="67">
        <v>4512363552</v>
      </c>
      <c r="L1902" s="67">
        <v>116367252523</v>
      </c>
      <c r="M1902" s="67">
        <v>86238954551</v>
      </c>
      <c r="N1902" s="67">
        <v>6343147314</v>
      </c>
      <c r="O1902" s="67">
        <v>2731110281</v>
      </c>
      <c r="P1902" s="67">
        <v>5161761091</v>
      </c>
      <c r="Q1902" s="67">
        <v>4024770273</v>
      </c>
      <c r="R1902" s="67">
        <v>8774407596</v>
      </c>
      <c r="S1902" s="67">
        <v>971189584</v>
      </c>
      <c r="T1902" s="67"/>
      <c r="U1902" s="67">
        <v>26980199</v>
      </c>
      <c r="V1902" s="67"/>
      <c r="W1902" s="67">
        <v>0</v>
      </c>
      <c r="X1902" s="67">
        <v>26980199</v>
      </c>
      <c r="Y1902" s="67">
        <v>0</v>
      </c>
      <c r="Z1902" s="67">
        <v>0</v>
      </c>
      <c r="AA1902" s="67">
        <v>0</v>
      </c>
      <c r="AB1902" s="67">
        <v>0</v>
      </c>
      <c r="AC1902" s="67">
        <v>0</v>
      </c>
      <c r="AD1902" s="67">
        <v>0</v>
      </c>
      <c r="AE1902" s="67">
        <v>0</v>
      </c>
      <c r="AF1902" s="67">
        <v>0</v>
      </c>
      <c r="AG1902" s="67">
        <v>0</v>
      </c>
      <c r="AH1902" s="67">
        <v>0</v>
      </c>
      <c r="AI1902" s="67">
        <v>0</v>
      </c>
      <c r="AJ1902" s="67">
        <v>0</v>
      </c>
      <c r="AK1902" s="67">
        <v>0</v>
      </c>
      <c r="AL1902" s="67">
        <v>0</v>
      </c>
      <c r="AM1902" s="67">
        <v>48789112320</v>
      </c>
      <c r="AN1902" s="67">
        <v>19308275822</v>
      </c>
      <c r="AO1902" s="67">
        <v>29671496475</v>
      </c>
      <c r="AP1902" s="67">
        <v>151394537043</v>
      </c>
      <c r="AQ1902" s="67">
        <v>163695119744</v>
      </c>
      <c r="AR1902" s="67">
        <v>2041370877</v>
      </c>
      <c r="AS1902" s="67">
        <v>1646266836</v>
      </c>
      <c r="AT1902" s="67">
        <v>395104041</v>
      </c>
      <c r="AU1902" s="67">
        <v>739000000</v>
      </c>
      <c r="AV1902" s="67">
        <v>1654000000</v>
      </c>
      <c r="AW1902" s="67">
        <v>26293135806</v>
      </c>
      <c r="AX1902" s="67">
        <v>16551972364</v>
      </c>
      <c r="AY1902" s="67">
        <v>7879198361</v>
      </c>
      <c r="AZ1902" s="67">
        <v>8672774003</v>
      </c>
      <c r="BA1902" s="67">
        <v>6882422213</v>
      </c>
      <c r="BB1902" s="67">
        <v>359561172</v>
      </c>
      <c r="BC1902" s="67">
        <v>86012546</v>
      </c>
      <c r="BD1902" s="67">
        <v>1553851760</v>
      </c>
      <c r="BE1902" s="67">
        <v>859315751</v>
      </c>
      <c r="BF1902" s="67">
        <v>0</v>
      </c>
      <c r="BG1902" s="67">
        <v>0</v>
      </c>
      <c r="BH1902" s="67">
        <v>0</v>
      </c>
      <c r="BI1902" s="67"/>
      <c r="BJ1902" s="67"/>
      <c r="BK1902" s="67">
        <v>0</v>
      </c>
      <c r="BL1902" s="67"/>
      <c r="BM1902" s="67"/>
      <c r="BN1902" s="67"/>
      <c r="BO1902" s="67"/>
      <c r="BP1902" s="67"/>
      <c r="BQ1902" s="67"/>
      <c r="BR1902" s="67"/>
      <c r="BS1902" s="67"/>
      <c r="BT1902" s="67"/>
      <c r="BU1902" s="67"/>
      <c r="BV1902" s="67"/>
      <c r="BW1902" s="67"/>
      <c r="BX1902" s="67"/>
      <c r="BY1902" s="67"/>
      <c r="BZ1902" s="67">
        <v>16125051639</v>
      </c>
      <c r="CA1902" s="67">
        <v>6600587124</v>
      </c>
      <c r="CB1902" s="67">
        <v>9524464514</v>
      </c>
      <c r="CC1902" s="67">
        <v>43544558322</v>
      </c>
      <c r="CD1902" s="67">
        <v>44460000000</v>
      </c>
    </row>
    <row r="1903" spans="1:82">
      <c r="A1903" t="s">
        <v>2193</v>
      </c>
      <c r="B1903" t="s">
        <v>2194</v>
      </c>
      <c r="C1903" t="s">
        <v>70</v>
      </c>
      <c r="D1903" t="s">
        <v>62</v>
      </c>
      <c r="E1903" t="s">
        <v>153</v>
      </c>
      <c r="F1903" s="67">
        <v>1997</v>
      </c>
      <c r="G1903" t="s">
        <v>2197</v>
      </c>
      <c r="H1903" s="67">
        <v>11431569</v>
      </c>
      <c r="I1903" s="67">
        <v>1690589055</v>
      </c>
      <c r="J1903" s="67">
        <v>2271770881</v>
      </c>
      <c r="K1903" s="67">
        <v>4045723226</v>
      </c>
      <c r="L1903" s="67">
        <v>116273535226</v>
      </c>
      <c r="M1903" s="67">
        <v>86238954551</v>
      </c>
      <c r="N1903" s="67">
        <v>6329734200</v>
      </c>
      <c r="O1903" s="67">
        <v>2716748941</v>
      </c>
      <c r="P1903" s="67">
        <v>5151134636</v>
      </c>
      <c r="Q1903" s="67">
        <v>4016484527</v>
      </c>
      <c r="R1903" s="67">
        <v>8756343829</v>
      </c>
      <c r="S1903" s="67">
        <v>939332596</v>
      </c>
      <c r="T1903" s="67"/>
      <c r="U1903" s="67">
        <v>26980199</v>
      </c>
      <c r="V1903" s="67"/>
      <c r="W1903" s="67">
        <v>0</v>
      </c>
      <c r="X1903" s="67">
        <v>26980199</v>
      </c>
      <c r="Y1903" s="67">
        <v>0</v>
      </c>
      <c r="Z1903" s="67">
        <v>0</v>
      </c>
      <c r="AA1903" s="67">
        <v>0</v>
      </c>
      <c r="AB1903" s="67">
        <v>0</v>
      </c>
      <c r="AC1903" s="67">
        <v>0</v>
      </c>
      <c r="AD1903" s="67">
        <v>0</v>
      </c>
      <c r="AE1903" s="67">
        <v>0</v>
      </c>
      <c r="AF1903" s="67">
        <v>0</v>
      </c>
      <c r="AG1903" s="67">
        <v>0</v>
      </c>
      <c r="AH1903" s="67">
        <v>0</v>
      </c>
      <c r="AI1903" s="67">
        <v>0</v>
      </c>
      <c r="AJ1903" s="67">
        <v>0</v>
      </c>
      <c r="AK1903" s="67">
        <v>0</v>
      </c>
      <c r="AL1903" s="67">
        <v>0</v>
      </c>
      <c r="AM1903" s="67">
        <v>50361206345</v>
      </c>
      <c r="AN1903" s="67">
        <v>19831723543</v>
      </c>
      <c r="AO1903" s="67">
        <v>30733023971</v>
      </c>
      <c r="AP1903" s="67">
        <v>154381068016</v>
      </c>
      <c r="AQ1903" s="67">
        <v>165974095809</v>
      </c>
      <c r="AR1903" s="67">
        <v>1902273121</v>
      </c>
      <c r="AS1903" s="67">
        <v>1534091226</v>
      </c>
      <c r="AT1903" s="67">
        <v>368181894</v>
      </c>
      <c r="AU1903" s="67">
        <v>899000000</v>
      </c>
      <c r="AV1903" s="67">
        <v>1601000000</v>
      </c>
      <c r="AW1903" s="67">
        <v>25086611722</v>
      </c>
      <c r="AX1903" s="67">
        <v>16215734362</v>
      </c>
      <c r="AY1903" s="67">
        <v>7633917701</v>
      </c>
      <c r="AZ1903" s="67">
        <v>8581816662</v>
      </c>
      <c r="BA1903" s="67">
        <v>5992634824</v>
      </c>
      <c r="BB1903" s="67">
        <v>368604975</v>
      </c>
      <c r="BC1903" s="67">
        <v>72779847</v>
      </c>
      <c r="BD1903" s="67">
        <v>1593049297</v>
      </c>
      <c r="BE1903" s="67">
        <v>843808416</v>
      </c>
      <c r="BF1903" s="67">
        <v>0</v>
      </c>
      <c r="BG1903" s="67">
        <v>0</v>
      </c>
      <c r="BH1903" s="67">
        <v>0</v>
      </c>
      <c r="BI1903" s="67"/>
      <c r="BJ1903" s="67"/>
      <c r="BK1903" s="67">
        <v>0</v>
      </c>
      <c r="BL1903" s="67"/>
      <c r="BM1903" s="67"/>
      <c r="BN1903" s="67"/>
      <c r="BO1903" s="67"/>
      <c r="BP1903" s="67"/>
      <c r="BQ1903" s="67"/>
      <c r="BR1903" s="67"/>
      <c r="BS1903" s="67"/>
      <c r="BT1903" s="67"/>
      <c r="BU1903" s="67"/>
      <c r="BV1903" s="67"/>
      <c r="BW1903" s="67"/>
      <c r="BX1903" s="67"/>
      <c r="BY1903" s="67"/>
      <c r="BZ1903" s="67">
        <v>15691689063</v>
      </c>
      <c r="CA1903" s="67">
        <v>6414711564</v>
      </c>
      <c r="CB1903" s="67">
        <v>9276977499</v>
      </c>
      <c r="CC1903" s="67">
        <v>41978573906</v>
      </c>
      <c r="CD1903" s="67">
        <v>42680000000</v>
      </c>
    </row>
    <row r="1904" spans="1:82">
      <c r="A1904" t="s">
        <v>2193</v>
      </c>
      <c r="B1904" t="s">
        <v>2194</v>
      </c>
      <c r="C1904" t="s">
        <v>70</v>
      </c>
      <c r="D1904" t="s">
        <v>62</v>
      </c>
      <c r="E1904" t="s">
        <v>153</v>
      </c>
      <c r="F1904" s="67">
        <v>1998</v>
      </c>
      <c r="G1904" t="s">
        <v>2198</v>
      </c>
      <c r="H1904" s="67">
        <v>11669077</v>
      </c>
      <c r="I1904" s="67">
        <v>1781998770</v>
      </c>
      <c r="J1904" s="67">
        <v>3704439107</v>
      </c>
      <c r="K1904" s="67">
        <v>5119741748</v>
      </c>
      <c r="L1904" s="67">
        <v>116997966080</v>
      </c>
      <c r="M1904" s="67">
        <v>87180427880</v>
      </c>
      <c r="N1904" s="67">
        <v>6316321086</v>
      </c>
      <c r="O1904" s="67">
        <v>2702424806</v>
      </c>
      <c r="P1904" s="67">
        <v>5140508181</v>
      </c>
      <c r="Q1904" s="67">
        <v>4008198781</v>
      </c>
      <c r="R1904" s="67">
        <v>8738280062</v>
      </c>
      <c r="S1904" s="67">
        <v>911392060</v>
      </c>
      <c r="T1904" s="67"/>
      <c r="U1904" s="67">
        <v>26980199</v>
      </c>
      <c r="V1904" s="67"/>
      <c r="W1904" s="67">
        <v>0</v>
      </c>
      <c r="X1904" s="67">
        <v>26980199</v>
      </c>
      <c r="Y1904" s="67">
        <v>0</v>
      </c>
      <c r="Z1904" s="67">
        <v>0</v>
      </c>
      <c r="AA1904" s="67">
        <v>0</v>
      </c>
      <c r="AB1904" s="67">
        <v>0</v>
      </c>
      <c r="AC1904" s="67">
        <v>0</v>
      </c>
      <c r="AD1904" s="67">
        <v>0</v>
      </c>
      <c r="AE1904" s="67">
        <v>0</v>
      </c>
      <c r="AF1904" s="67">
        <v>0</v>
      </c>
      <c r="AG1904" s="67">
        <v>0</v>
      </c>
      <c r="AH1904" s="67">
        <v>0</v>
      </c>
      <c r="AI1904" s="67">
        <v>0</v>
      </c>
      <c r="AJ1904" s="67">
        <v>0</v>
      </c>
      <c r="AK1904" s="67">
        <v>0</v>
      </c>
      <c r="AL1904" s="67">
        <v>0</v>
      </c>
      <c r="AM1904" s="67">
        <v>52860131300</v>
      </c>
      <c r="AN1904" s="67">
        <v>20743724289</v>
      </c>
      <c r="AO1904" s="67">
        <v>32325257579</v>
      </c>
      <c r="AP1904" s="67">
        <v>159547488022</v>
      </c>
      <c r="AQ1904" s="67">
        <v>169823431440</v>
      </c>
      <c r="AR1904" s="67">
        <v>1754906985</v>
      </c>
      <c r="AS1904" s="67">
        <v>1415247569</v>
      </c>
      <c r="AT1904" s="67">
        <v>339659416</v>
      </c>
      <c r="AU1904" s="67">
        <v>1683000000</v>
      </c>
      <c r="AV1904" s="67">
        <v>2326000000</v>
      </c>
      <c r="AW1904" s="67">
        <v>21905087879</v>
      </c>
      <c r="AX1904" s="67">
        <v>14108216944</v>
      </c>
      <c r="AY1904" s="67">
        <v>6741740189</v>
      </c>
      <c r="AZ1904" s="67">
        <v>7366476755</v>
      </c>
      <c r="BA1904" s="67">
        <v>4959744946</v>
      </c>
      <c r="BB1904" s="67">
        <v>344311970</v>
      </c>
      <c r="BC1904" s="67">
        <v>94834346</v>
      </c>
      <c r="BD1904" s="67">
        <v>1633319434</v>
      </c>
      <c r="BE1904" s="67">
        <v>764660238</v>
      </c>
      <c r="BF1904" s="67">
        <v>0</v>
      </c>
      <c r="BG1904" s="67">
        <v>0</v>
      </c>
      <c r="BH1904" s="67">
        <v>0</v>
      </c>
      <c r="BI1904" s="67"/>
      <c r="BJ1904" s="67"/>
      <c r="BK1904" s="67">
        <v>0</v>
      </c>
      <c r="BL1904" s="67"/>
      <c r="BM1904" s="67"/>
      <c r="BN1904" s="67"/>
      <c r="BO1904" s="67"/>
      <c r="BP1904" s="67"/>
      <c r="BQ1904" s="67"/>
      <c r="BR1904" s="67"/>
      <c r="BS1904" s="67"/>
      <c r="BT1904" s="67"/>
      <c r="BU1904" s="67"/>
      <c r="BV1904" s="67"/>
      <c r="BW1904" s="67"/>
      <c r="BX1904" s="67"/>
      <c r="BY1904" s="67"/>
      <c r="BZ1904" s="67">
        <v>13245492608</v>
      </c>
      <c r="CA1904" s="67">
        <v>4526835985</v>
      </c>
      <c r="CB1904" s="67">
        <v>8718656623</v>
      </c>
      <c r="CC1904" s="67">
        <v>36262487472</v>
      </c>
      <c r="CD1904" s="67">
        <v>36910000000</v>
      </c>
    </row>
    <row r="1905" spans="1:82">
      <c r="A1905" t="s">
        <v>2193</v>
      </c>
      <c r="B1905" t="s">
        <v>2194</v>
      </c>
      <c r="C1905" t="s">
        <v>70</v>
      </c>
      <c r="D1905" t="s">
        <v>62</v>
      </c>
      <c r="E1905" t="s">
        <v>153</v>
      </c>
      <c r="F1905" s="67">
        <v>1999</v>
      </c>
      <c r="G1905" t="s">
        <v>2199</v>
      </c>
      <c r="H1905" s="67">
        <v>11899006</v>
      </c>
      <c r="I1905" s="67">
        <v>1917048875</v>
      </c>
      <c r="J1905" s="67">
        <v>3970119418</v>
      </c>
      <c r="K1905" s="67">
        <v>5546739336</v>
      </c>
      <c r="L1905" s="67">
        <v>117074988458</v>
      </c>
      <c r="M1905" s="67">
        <v>87368722526</v>
      </c>
      <c r="N1905" s="67">
        <v>6302907972</v>
      </c>
      <c r="O1905" s="67">
        <v>2688063465</v>
      </c>
      <c r="P1905" s="67">
        <v>5129881725</v>
      </c>
      <c r="Q1905" s="67">
        <v>3999913035</v>
      </c>
      <c r="R1905" s="67">
        <v>8720216295</v>
      </c>
      <c r="S1905" s="67">
        <v>884774404</v>
      </c>
      <c r="T1905" s="67"/>
      <c r="U1905" s="67">
        <v>26980199</v>
      </c>
      <c r="V1905" s="67"/>
      <c r="W1905" s="67">
        <v>0</v>
      </c>
      <c r="X1905" s="67">
        <v>26980199</v>
      </c>
      <c r="Y1905" s="67">
        <v>0</v>
      </c>
      <c r="Z1905" s="67">
        <v>0</v>
      </c>
      <c r="AA1905" s="67">
        <v>0</v>
      </c>
      <c r="AB1905" s="67">
        <v>0</v>
      </c>
      <c r="AC1905" s="67">
        <v>0</v>
      </c>
      <c r="AD1905" s="67">
        <v>0</v>
      </c>
      <c r="AE1905" s="67">
        <v>0</v>
      </c>
      <c r="AF1905" s="67">
        <v>0</v>
      </c>
      <c r="AG1905" s="67">
        <v>0</v>
      </c>
      <c r="AH1905" s="67">
        <v>0</v>
      </c>
      <c r="AI1905" s="67">
        <v>0</v>
      </c>
      <c r="AJ1905" s="67">
        <v>0</v>
      </c>
      <c r="AK1905" s="67">
        <v>0</v>
      </c>
      <c r="AL1905" s="67">
        <v>0</v>
      </c>
      <c r="AM1905" s="67">
        <v>55532089270</v>
      </c>
      <c r="AN1905" s="67">
        <v>21710310780</v>
      </c>
      <c r="AO1905" s="67">
        <v>34025806014</v>
      </c>
      <c r="AP1905" s="67">
        <v>163339629279</v>
      </c>
      <c r="AQ1905" s="67">
        <v>173608611877</v>
      </c>
      <c r="AR1905" s="67">
        <v>1984713167</v>
      </c>
      <c r="AS1905" s="67">
        <v>1600575135</v>
      </c>
      <c r="AT1905" s="67">
        <v>384138032</v>
      </c>
      <c r="AU1905" s="67">
        <v>1876000000</v>
      </c>
      <c r="AV1905" s="67">
        <v>2621000000</v>
      </c>
      <c r="AW1905" s="67">
        <v>18846637931</v>
      </c>
      <c r="AX1905" s="67">
        <v>12793579860</v>
      </c>
      <c r="AY1905" s="67">
        <v>6099728663</v>
      </c>
      <c r="AZ1905" s="67">
        <v>6693851197</v>
      </c>
      <c r="BA1905" s="67">
        <v>2940526995</v>
      </c>
      <c r="BB1905" s="67">
        <v>369569636</v>
      </c>
      <c r="BC1905" s="67">
        <v>176435993</v>
      </c>
      <c r="BD1905" s="67">
        <v>1704625213</v>
      </c>
      <c r="BE1905" s="67">
        <v>861900234</v>
      </c>
      <c r="BF1905" s="67">
        <v>0</v>
      </c>
      <c r="BG1905" s="67">
        <v>0</v>
      </c>
      <c r="BH1905" s="67">
        <v>0</v>
      </c>
      <c r="BI1905" s="67"/>
      <c r="BJ1905" s="67"/>
      <c r="BK1905" s="67">
        <v>0</v>
      </c>
      <c r="BL1905" s="67"/>
      <c r="BM1905" s="67"/>
      <c r="BN1905" s="67"/>
      <c r="BO1905" s="67"/>
      <c r="BP1905" s="67"/>
      <c r="BQ1905" s="67"/>
      <c r="BR1905" s="67"/>
      <c r="BS1905" s="67"/>
      <c r="BT1905" s="67"/>
      <c r="BU1905" s="67"/>
      <c r="BV1905" s="67"/>
      <c r="BW1905" s="67"/>
      <c r="BX1905" s="67"/>
      <c r="BY1905" s="67"/>
      <c r="BZ1905" s="67">
        <v>14527532505</v>
      </c>
      <c r="CA1905" s="67">
        <v>4972511001</v>
      </c>
      <c r="CB1905" s="67">
        <v>9555021505</v>
      </c>
      <c r="CC1905" s="67">
        <v>34613883604</v>
      </c>
      <c r="CD1905" s="67">
        <v>35360000000</v>
      </c>
    </row>
    <row r="1906" spans="1:82">
      <c r="A1906" t="s">
        <v>2193</v>
      </c>
      <c r="B1906" t="s">
        <v>2194</v>
      </c>
      <c r="C1906" t="s">
        <v>70</v>
      </c>
      <c r="D1906" t="s">
        <v>62</v>
      </c>
      <c r="E1906" t="s">
        <v>153</v>
      </c>
      <c r="F1906" s="67">
        <v>2000</v>
      </c>
      <c r="G1906" t="s">
        <v>2200</v>
      </c>
      <c r="H1906" s="67">
        <v>12118841</v>
      </c>
      <c r="I1906" s="67">
        <v>2094642368</v>
      </c>
      <c r="J1906" s="67">
        <v>4744154184</v>
      </c>
      <c r="K1906" s="67">
        <v>6429352838</v>
      </c>
      <c r="L1906" s="67">
        <v>119211270180</v>
      </c>
      <c r="M1906" s="67">
        <v>89816553122</v>
      </c>
      <c r="N1906" s="67">
        <v>6289494858</v>
      </c>
      <c r="O1906" s="67">
        <v>2673702124</v>
      </c>
      <c r="P1906" s="67">
        <v>5119255270</v>
      </c>
      <c r="Q1906" s="67">
        <v>3991627289</v>
      </c>
      <c r="R1906" s="67">
        <v>8702152528</v>
      </c>
      <c r="S1906" s="67">
        <v>869561754</v>
      </c>
      <c r="T1906" s="67">
        <v>17685341</v>
      </c>
      <c r="U1906" s="67">
        <v>26980199</v>
      </c>
      <c r="V1906" s="67"/>
      <c r="W1906" s="67">
        <v>0</v>
      </c>
      <c r="X1906" s="67">
        <v>26980199</v>
      </c>
      <c r="Y1906" s="67">
        <v>0</v>
      </c>
      <c r="Z1906" s="67">
        <v>0</v>
      </c>
      <c r="AA1906" s="67">
        <v>0</v>
      </c>
      <c r="AB1906" s="67">
        <v>0</v>
      </c>
      <c r="AC1906" s="67">
        <v>0</v>
      </c>
      <c r="AD1906" s="67">
        <v>0</v>
      </c>
      <c r="AE1906" s="67">
        <v>0</v>
      </c>
      <c r="AF1906" s="67">
        <v>0</v>
      </c>
      <c r="AG1906" s="67">
        <v>0</v>
      </c>
      <c r="AH1906" s="67">
        <v>0</v>
      </c>
      <c r="AI1906" s="67">
        <v>0</v>
      </c>
      <c r="AJ1906" s="67">
        <v>0</v>
      </c>
      <c r="AK1906" s="67">
        <v>0</v>
      </c>
      <c r="AL1906" s="67">
        <v>0</v>
      </c>
      <c r="AM1906" s="67">
        <v>57401227342</v>
      </c>
      <c r="AN1906" s="67">
        <v>22301773847</v>
      </c>
      <c r="AO1906" s="67">
        <v>35285223055</v>
      </c>
      <c r="AP1906" s="67">
        <v>168789635704</v>
      </c>
      <c r="AQ1906" s="67">
        <v>178351124884</v>
      </c>
      <c r="AR1906" s="67">
        <v>2067971431</v>
      </c>
      <c r="AS1906" s="67">
        <v>1667718896</v>
      </c>
      <c r="AT1906" s="67">
        <v>400252535</v>
      </c>
      <c r="AU1906" s="67">
        <v>2224000000</v>
      </c>
      <c r="AV1906" s="67">
        <v>3014000000</v>
      </c>
      <c r="AW1906" s="67">
        <v>17448281407</v>
      </c>
      <c r="AX1906" s="67">
        <v>11922646393</v>
      </c>
      <c r="AY1906" s="67">
        <v>5663384752</v>
      </c>
      <c r="AZ1906" s="67">
        <v>6259261641</v>
      </c>
      <c r="BA1906" s="67">
        <v>2205984816</v>
      </c>
      <c r="BB1906" s="67">
        <v>372882174</v>
      </c>
      <c r="BC1906" s="67">
        <v>253626740</v>
      </c>
      <c r="BD1906" s="67">
        <v>1797720849</v>
      </c>
      <c r="BE1906" s="67">
        <v>895420435</v>
      </c>
      <c r="BF1906" s="67">
        <v>0</v>
      </c>
      <c r="BG1906" s="67">
        <v>0</v>
      </c>
      <c r="BH1906" s="67">
        <v>0</v>
      </c>
      <c r="BI1906" s="67"/>
      <c r="BJ1906" s="67"/>
      <c r="BK1906" s="67">
        <v>0</v>
      </c>
      <c r="BL1906" s="67"/>
      <c r="BM1906" s="67"/>
      <c r="BN1906" s="67"/>
      <c r="BO1906" s="67"/>
      <c r="BP1906" s="67"/>
      <c r="BQ1906" s="67"/>
      <c r="BR1906" s="67"/>
      <c r="BS1906" s="67"/>
      <c r="BT1906" s="67"/>
      <c r="BU1906" s="67"/>
      <c r="BV1906" s="67"/>
      <c r="BW1906" s="67"/>
      <c r="BX1906" s="67"/>
      <c r="BY1906" s="67"/>
      <c r="BZ1906" s="67">
        <v>15125652912</v>
      </c>
      <c r="CA1906" s="67">
        <v>5178211880</v>
      </c>
      <c r="CB1906" s="67">
        <v>9947441032</v>
      </c>
      <c r="CC1906" s="67">
        <v>33851905750</v>
      </c>
      <c r="CD1906" s="67">
        <v>34640000000</v>
      </c>
    </row>
    <row r="1907" spans="1:82">
      <c r="A1907" t="s">
        <v>2193</v>
      </c>
      <c r="B1907" t="s">
        <v>2194</v>
      </c>
      <c r="C1907" t="s">
        <v>70</v>
      </c>
      <c r="D1907" t="s">
        <v>62</v>
      </c>
      <c r="E1907" t="s">
        <v>153</v>
      </c>
      <c r="F1907" s="67">
        <v>2001</v>
      </c>
      <c r="G1907" t="s">
        <v>2201</v>
      </c>
      <c r="H1907" s="67">
        <v>12338192</v>
      </c>
      <c r="I1907" s="67">
        <v>2252998152</v>
      </c>
      <c r="J1907" s="67">
        <v>5569007766</v>
      </c>
      <c r="K1907" s="67">
        <v>7144210734</v>
      </c>
      <c r="L1907" s="67">
        <v>121097784356</v>
      </c>
      <c r="M1907" s="67">
        <v>92076089038</v>
      </c>
      <c r="N1907" s="67">
        <v>6246488723</v>
      </c>
      <c r="O1907" s="67">
        <v>2659377989</v>
      </c>
      <c r="P1907" s="67">
        <v>5110149254</v>
      </c>
      <c r="Q1907" s="67">
        <v>3984527073</v>
      </c>
      <c r="R1907" s="67">
        <v>8686673336</v>
      </c>
      <c r="S1907" s="67">
        <v>856991731</v>
      </c>
      <c r="T1907" s="67">
        <v>12338610</v>
      </c>
      <c r="U1907" s="67">
        <v>26980199</v>
      </c>
      <c r="V1907" s="67"/>
      <c r="W1907" s="67">
        <v>0</v>
      </c>
      <c r="X1907" s="67">
        <v>26980199</v>
      </c>
      <c r="Y1907" s="67">
        <v>0</v>
      </c>
      <c r="Z1907" s="67">
        <v>0</v>
      </c>
      <c r="AA1907" s="67">
        <v>0</v>
      </c>
      <c r="AB1907" s="67">
        <v>0</v>
      </c>
      <c r="AC1907" s="67">
        <v>0</v>
      </c>
      <c r="AD1907" s="67">
        <v>0</v>
      </c>
      <c r="AE1907" s="67">
        <v>0</v>
      </c>
      <c r="AF1907" s="67">
        <v>0</v>
      </c>
      <c r="AG1907" s="67">
        <v>0</v>
      </c>
      <c r="AH1907" s="67">
        <v>0</v>
      </c>
      <c r="AI1907" s="67">
        <v>0</v>
      </c>
      <c r="AJ1907" s="67">
        <v>0</v>
      </c>
      <c r="AK1907" s="67">
        <v>0</v>
      </c>
      <c r="AL1907" s="67">
        <v>0</v>
      </c>
      <c r="AM1907" s="67">
        <v>59328908245</v>
      </c>
      <c r="AN1907" s="67">
        <v>22910611441</v>
      </c>
      <c r="AO1907" s="67">
        <v>36586050303</v>
      </c>
      <c r="AP1907" s="67">
        <v>174300048721</v>
      </c>
      <c r="AQ1907" s="67">
        <v>182848516744</v>
      </c>
      <c r="AR1907" s="67">
        <v>2170322370</v>
      </c>
      <c r="AS1907" s="67">
        <v>1750259976</v>
      </c>
      <c r="AT1907" s="67">
        <v>420062394</v>
      </c>
      <c r="AU1907" s="67">
        <v>2595000000</v>
      </c>
      <c r="AV1907" s="67">
        <v>3329000000</v>
      </c>
      <c r="AW1907" s="67">
        <v>19290067930</v>
      </c>
      <c r="AX1907" s="67">
        <v>13193914710</v>
      </c>
      <c r="AY1907" s="67">
        <v>6548246699</v>
      </c>
      <c r="AZ1907" s="67">
        <v>6645668011</v>
      </c>
      <c r="BA1907" s="67">
        <v>2465799163</v>
      </c>
      <c r="BB1907" s="67">
        <v>399940126</v>
      </c>
      <c r="BC1907" s="67">
        <v>315379337</v>
      </c>
      <c r="BD1907" s="67">
        <v>1938755307</v>
      </c>
      <c r="BE1907" s="67">
        <v>976279287</v>
      </c>
      <c r="BF1907" s="67">
        <v>0</v>
      </c>
      <c r="BG1907" s="67">
        <v>0</v>
      </c>
      <c r="BH1907" s="67">
        <v>0</v>
      </c>
      <c r="BI1907" s="67"/>
      <c r="BJ1907" s="67"/>
      <c r="BK1907" s="67">
        <v>0</v>
      </c>
      <c r="BL1907" s="67"/>
      <c r="BM1907" s="67"/>
      <c r="BN1907" s="67"/>
      <c r="BO1907" s="67"/>
      <c r="BP1907" s="67"/>
      <c r="BQ1907" s="67"/>
      <c r="BR1907" s="67"/>
      <c r="BS1907" s="67"/>
      <c r="BT1907" s="67"/>
      <c r="BU1907" s="67"/>
      <c r="BV1907" s="67"/>
      <c r="BW1907" s="67"/>
      <c r="BX1907" s="67"/>
      <c r="BY1907" s="67"/>
      <c r="BZ1907" s="67">
        <v>16153593769</v>
      </c>
      <c r="CA1907" s="67">
        <v>5525349404</v>
      </c>
      <c r="CB1907" s="67">
        <v>10628244365</v>
      </c>
      <c r="CC1907" s="67">
        <v>36879984069</v>
      </c>
      <c r="CD1907" s="67">
        <v>37610000000</v>
      </c>
    </row>
    <row r="1908" spans="1:82">
      <c r="A1908" t="s">
        <v>2193</v>
      </c>
      <c r="B1908" t="s">
        <v>2194</v>
      </c>
      <c r="C1908" t="s">
        <v>70</v>
      </c>
      <c r="D1908" t="s">
        <v>62</v>
      </c>
      <c r="E1908" t="s">
        <v>153</v>
      </c>
      <c r="F1908" s="67">
        <v>2002</v>
      </c>
      <c r="G1908" t="s">
        <v>2202</v>
      </c>
      <c r="H1908" s="67">
        <v>12561779</v>
      </c>
      <c r="I1908" s="67">
        <v>2473880361</v>
      </c>
      <c r="J1908" s="67">
        <v>6606602930</v>
      </c>
      <c r="K1908" s="67">
        <v>7998593823</v>
      </c>
      <c r="L1908" s="67">
        <v>122783824885</v>
      </c>
      <c r="M1908" s="67">
        <v>94147330309</v>
      </c>
      <c r="N1908" s="67">
        <v>6203482587</v>
      </c>
      <c r="O1908" s="67">
        <v>2645016649</v>
      </c>
      <c r="P1908" s="67">
        <v>5101043238</v>
      </c>
      <c r="Q1908" s="67">
        <v>3977426856</v>
      </c>
      <c r="R1908" s="67">
        <v>8671194143</v>
      </c>
      <c r="S1908" s="67">
        <v>847594685</v>
      </c>
      <c r="T1908" s="67">
        <v>11958169</v>
      </c>
      <c r="U1908" s="67">
        <v>26980199</v>
      </c>
      <c r="V1908" s="67"/>
      <c r="W1908" s="67">
        <v>0</v>
      </c>
      <c r="X1908" s="67">
        <v>26980199</v>
      </c>
      <c r="Y1908" s="67">
        <v>0</v>
      </c>
      <c r="Z1908" s="67">
        <v>0</v>
      </c>
      <c r="AA1908" s="67">
        <v>0</v>
      </c>
      <c r="AB1908" s="67">
        <v>0</v>
      </c>
      <c r="AC1908" s="67">
        <v>0</v>
      </c>
      <c r="AD1908" s="67">
        <v>0</v>
      </c>
      <c r="AE1908" s="67">
        <v>0</v>
      </c>
      <c r="AF1908" s="67">
        <v>0</v>
      </c>
      <c r="AG1908" s="67">
        <v>0</v>
      </c>
      <c r="AH1908" s="67">
        <v>0</v>
      </c>
      <c r="AI1908" s="67">
        <v>0</v>
      </c>
      <c r="AJ1908" s="67">
        <v>0</v>
      </c>
      <c r="AK1908" s="67">
        <v>0</v>
      </c>
      <c r="AL1908" s="67">
        <v>0</v>
      </c>
      <c r="AM1908" s="67">
        <v>61280239714</v>
      </c>
      <c r="AN1908" s="67">
        <v>23521940444</v>
      </c>
      <c r="AO1908" s="67">
        <v>37907909982</v>
      </c>
      <c r="AP1908" s="67">
        <v>180144099312</v>
      </c>
      <c r="AQ1908" s="67">
        <v>187413106507</v>
      </c>
      <c r="AR1908" s="67">
        <v>2375575904</v>
      </c>
      <c r="AS1908" s="67">
        <v>1915787019</v>
      </c>
      <c r="AT1908" s="67">
        <v>459788885</v>
      </c>
      <c r="AU1908" s="67">
        <v>3085000000</v>
      </c>
      <c r="AV1908" s="67">
        <v>3735000000</v>
      </c>
      <c r="AW1908" s="67">
        <v>20522979453</v>
      </c>
      <c r="AX1908" s="67">
        <v>13894532863</v>
      </c>
      <c r="AY1908" s="67">
        <v>6878212122</v>
      </c>
      <c r="AZ1908" s="67">
        <v>7016320741</v>
      </c>
      <c r="BA1908" s="67">
        <v>2709232520</v>
      </c>
      <c r="BB1908" s="67">
        <v>427743942</v>
      </c>
      <c r="BC1908" s="67">
        <v>374191335</v>
      </c>
      <c r="BD1908" s="67">
        <v>2067477656</v>
      </c>
      <c r="BE1908" s="67">
        <v>1049801137</v>
      </c>
      <c r="BF1908" s="67">
        <v>0</v>
      </c>
      <c r="BG1908" s="67">
        <v>0</v>
      </c>
      <c r="BH1908" s="67">
        <v>0</v>
      </c>
      <c r="BI1908" s="67"/>
      <c r="BJ1908" s="67"/>
      <c r="BK1908" s="67">
        <v>0</v>
      </c>
      <c r="BL1908" s="67"/>
      <c r="BM1908" s="67"/>
      <c r="BN1908" s="67"/>
      <c r="BO1908" s="67"/>
      <c r="BP1908" s="67"/>
      <c r="BQ1908" s="67"/>
      <c r="BR1908" s="67"/>
      <c r="BS1908" s="67"/>
      <c r="BT1908" s="67"/>
      <c r="BU1908" s="67"/>
      <c r="BV1908" s="67"/>
      <c r="BW1908" s="67"/>
      <c r="BX1908" s="67"/>
      <c r="BY1908" s="67"/>
      <c r="BZ1908" s="67">
        <v>17349899483</v>
      </c>
      <c r="CA1908" s="67">
        <v>5930960227</v>
      </c>
      <c r="CB1908" s="67">
        <v>11418939256</v>
      </c>
      <c r="CC1908" s="67">
        <v>39598454840</v>
      </c>
      <c r="CD1908" s="67">
        <v>40250000000</v>
      </c>
    </row>
    <row r="1909" spans="1:82">
      <c r="A1909" t="s">
        <v>2193</v>
      </c>
      <c r="B1909" t="s">
        <v>2194</v>
      </c>
      <c r="C1909" t="s">
        <v>70</v>
      </c>
      <c r="D1909" t="s">
        <v>62</v>
      </c>
      <c r="E1909" t="s">
        <v>153</v>
      </c>
      <c r="F1909" s="67">
        <v>2003</v>
      </c>
      <c r="G1909" t="s">
        <v>2203</v>
      </c>
      <c r="H1909" s="67">
        <v>12787710</v>
      </c>
      <c r="I1909" s="67">
        <v>2710151528</v>
      </c>
      <c r="J1909" s="67">
        <v>7001098119</v>
      </c>
      <c r="K1909" s="67">
        <v>8793803546</v>
      </c>
      <c r="L1909" s="67">
        <v>124238622538</v>
      </c>
      <c r="M1909" s="67">
        <v>96030276934</v>
      </c>
      <c r="N1909" s="67">
        <v>6160476451</v>
      </c>
      <c r="O1909" s="67">
        <v>2630692514</v>
      </c>
      <c r="P1909" s="67">
        <v>5091937222</v>
      </c>
      <c r="Q1909" s="67">
        <v>3970326639</v>
      </c>
      <c r="R1909" s="67">
        <v>8655714950</v>
      </c>
      <c r="S1909" s="67">
        <v>840311172</v>
      </c>
      <c r="T1909" s="67">
        <v>16762002</v>
      </c>
      <c r="U1909" s="67">
        <v>26980199</v>
      </c>
      <c r="V1909" s="67"/>
      <c r="W1909" s="67">
        <v>0</v>
      </c>
      <c r="X1909" s="67">
        <v>26980199</v>
      </c>
      <c r="Y1909" s="67">
        <v>0</v>
      </c>
      <c r="Z1909" s="67">
        <v>0</v>
      </c>
      <c r="AA1909" s="67">
        <v>0</v>
      </c>
      <c r="AB1909" s="67">
        <v>0</v>
      </c>
      <c r="AC1909" s="67">
        <v>0</v>
      </c>
      <c r="AD1909" s="67">
        <v>0</v>
      </c>
      <c r="AE1909" s="67">
        <v>0</v>
      </c>
      <c r="AF1909" s="67">
        <v>0</v>
      </c>
      <c r="AG1909" s="67">
        <v>0</v>
      </c>
      <c r="AH1909" s="67">
        <v>0</v>
      </c>
      <c r="AI1909" s="67">
        <v>0</v>
      </c>
      <c r="AJ1909" s="67">
        <v>0</v>
      </c>
      <c r="AK1909" s="67">
        <v>0</v>
      </c>
      <c r="AL1909" s="67">
        <v>0</v>
      </c>
      <c r="AM1909" s="67">
        <v>63271719660</v>
      </c>
      <c r="AN1909" s="67">
        <v>24144907401</v>
      </c>
      <c r="AO1909" s="67">
        <v>39258710167</v>
      </c>
      <c r="AP1909" s="67">
        <v>184537193953</v>
      </c>
      <c r="AQ1909" s="67">
        <v>191806966164</v>
      </c>
      <c r="AR1909" s="67">
        <v>2553009049</v>
      </c>
      <c r="AS1909" s="67">
        <v>2058878265</v>
      </c>
      <c r="AT1909" s="67">
        <v>494130784</v>
      </c>
      <c r="AU1909" s="67">
        <v>3300000000</v>
      </c>
      <c r="AV1909" s="67">
        <v>4145000000</v>
      </c>
      <c r="AW1909" s="67">
        <v>24003504480</v>
      </c>
      <c r="AX1909" s="67">
        <v>15862890393</v>
      </c>
      <c r="AY1909" s="67">
        <v>7900584505</v>
      </c>
      <c r="AZ1909" s="67">
        <v>7962305888</v>
      </c>
      <c r="BA1909" s="67">
        <v>3433429939</v>
      </c>
      <c r="BB1909" s="67">
        <v>452930952</v>
      </c>
      <c r="BC1909" s="67">
        <v>324201137</v>
      </c>
      <c r="BD1909" s="67">
        <v>2135366311</v>
      </c>
      <c r="BE1909" s="67">
        <v>1141503361</v>
      </c>
      <c r="BF1909" s="67">
        <v>653182387</v>
      </c>
      <c r="BG1909" s="67">
        <v>0</v>
      </c>
      <c r="BH1909" s="67">
        <v>0</v>
      </c>
      <c r="BI1909" s="67"/>
      <c r="BJ1909" s="67"/>
      <c r="BK1909" s="67">
        <v>0</v>
      </c>
      <c r="BL1909" s="67"/>
      <c r="BM1909" s="67"/>
      <c r="BN1909" s="67"/>
      <c r="BO1909" s="67"/>
      <c r="BP1909" s="67"/>
      <c r="BQ1909" s="67"/>
      <c r="BR1909" s="67"/>
      <c r="BS1909" s="67"/>
      <c r="BT1909" s="67"/>
      <c r="BU1909" s="67"/>
      <c r="BV1909" s="67"/>
      <c r="BW1909" s="67"/>
      <c r="BX1909" s="67"/>
      <c r="BY1909" s="67"/>
      <c r="BZ1909" s="67">
        <v>18858557529</v>
      </c>
      <c r="CA1909" s="67">
        <v>6442857442</v>
      </c>
      <c r="CB1909" s="67">
        <v>12415700087</v>
      </c>
      <c r="CC1909" s="67">
        <v>44570071058</v>
      </c>
      <c r="CD1909" s="67">
        <v>45420000000</v>
      </c>
    </row>
    <row r="1910" spans="1:82">
      <c r="A1910" t="s">
        <v>2193</v>
      </c>
      <c r="B1910" t="s">
        <v>2194</v>
      </c>
      <c r="C1910" t="s">
        <v>70</v>
      </c>
      <c r="D1910" t="s">
        <v>62</v>
      </c>
      <c r="E1910" t="s">
        <v>153</v>
      </c>
      <c r="F1910" s="67">
        <v>2004</v>
      </c>
      <c r="G1910" t="s">
        <v>2204</v>
      </c>
      <c r="H1910" s="67">
        <v>13016371</v>
      </c>
      <c r="I1910" s="67">
        <v>2978688237</v>
      </c>
      <c r="J1910" s="67">
        <v>7252182908</v>
      </c>
      <c r="K1910" s="67">
        <v>9115054345</v>
      </c>
      <c r="L1910" s="67">
        <v>126157271113</v>
      </c>
      <c r="M1910" s="67">
        <v>98478107496</v>
      </c>
      <c r="N1910" s="67">
        <v>6117470315</v>
      </c>
      <c r="O1910" s="67">
        <v>2616331173</v>
      </c>
      <c r="P1910" s="67">
        <v>5082831206</v>
      </c>
      <c r="Q1910" s="67">
        <v>3963226422</v>
      </c>
      <c r="R1910" s="67">
        <v>8640235757</v>
      </c>
      <c r="S1910" s="67">
        <v>832093242</v>
      </c>
      <c r="T1910" s="67">
        <v>11602406</v>
      </c>
      <c r="U1910" s="67">
        <v>26980199</v>
      </c>
      <c r="V1910" s="67"/>
      <c r="W1910" s="67">
        <v>0</v>
      </c>
      <c r="X1910" s="67">
        <v>26980199</v>
      </c>
      <c r="Y1910" s="67">
        <v>0</v>
      </c>
      <c r="Z1910" s="67">
        <v>0</v>
      </c>
      <c r="AA1910" s="67">
        <v>0</v>
      </c>
      <c r="AB1910" s="67">
        <v>0</v>
      </c>
      <c r="AC1910" s="67">
        <v>0</v>
      </c>
      <c r="AD1910" s="67">
        <v>0</v>
      </c>
      <c r="AE1910" s="67">
        <v>0</v>
      </c>
      <c r="AF1910" s="67">
        <v>0</v>
      </c>
      <c r="AG1910" s="67">
        <v>0</v>
      </c>
      <c r="AH1910" s="67">
        <v>0</v>
      </c>
      <c r="AI1910" s="67">
        <v>0</v>
      </c>
      <c r="AJ1910" s="67">
        <v>0</v>
      </c>
      <c r="AK1910" s="67">
        <v>0</v>
      </c>
      <c r="AL1910" s="67">
        <v>0</v>
      </c>
      <c r="AM1910" s="67">
        <v>65242491739</v>
      </c>
      <c r="AN1910" s="67">
        <v>24750208905</v>
      </c>
      <c r="AO1910" s="67">
        <v>40601719232</v>
      </c>
      <c r="AP1910" s="67">
        <v>189433819736</v>
      </c>
      <c r="AQ1910" s="67">
        <v>196522665824</v>
      </c>
      <c r="AR1910" s="67">
        <v>2790460707</v>
      </c>
      <c r="AS1910" s="67">
        <v>2250371538</v>
      </c>
      <c r="AT1910" s="67">
        <v>540089169</v>
      </c>
      <c r="AU1910" s="67">
        <v>3566000000</v>
      </c>
      <c r="AV1910" s="67">
        <v>4482000000</v>
      </c>
      <c r="AW1910" s="67">
        <v>27517254052</v>
      </c>
      <c r="AX1910" s="67">
        <v>18725789499</v>
      </c>
      <c r="AY1910" s="67">
        <v>9331130953</v>
      </c>
      <c r="AZ1910" s="67">
        <v>9394658546</v>
      </c>
      <c r="BA1910" s="67">
        <v>4142831853</v>
      </c>
      <c r="BB1910" s="67">
        <v>495587810</v>
      </c>
      <c r="BC1910" s="67">
        <v>494755930</v>
      </c>
      <c r="BD1910" s="67">
        <v>2185768674</v>
      </c>
      <c r="BE1910" s="67">
        <v>1308035984</v>
      </c>
      <c r="BF1910" s="67">
        <v>164484303</v>
      </c>
      <c r="BG1910" s="67">
        <v>0</v>
      </c>
      <c r="BH1910" s="67">
        <v>0</v>
      </c>
      <c r="BI1910" s="67"/>
      <c r="BJ1910" s="67"/>
      <c r="BK1910" s="67">
        <v>0</v>
      </c>
      <c r="BL1910" s="67"/>
      <c r="BM1910" s="67"/>
      <c r="BN1910" s="67"/>
      <c r="BO1910" s="67"/>
      <c r="BP1910" s="67"/>
      <c r="BQ1910" s="67"/>
      <c r="BR1910" s="67"/>
      <c r="BS1910" s="67"/>
      <c r="BT1910" s="67"/>
      <c r="BU1910" s="67"/>
      <c r="BV1910" s="67"/>
      <c r="BW1910" s="67"/>
      <c r="BX1910" s="67"/>
      <c r="BY1910" s="67"/>
      <c r="BZ1910" s="67">
        <v>20765094418</v>
      </c>
      <c r="CA1910" s="67">
        <v>6775816326</v>
      </c>
      <c r="CB1910" s="67">
        <v>13989278092</v>
      </c>
      <c r="CC1910" s="67">
        <v>50156809176</v>
      </c>
      <c r="CD1910" s="67">
        <v>51070000000</v>
      </c>
    </row>
    <row r="1911" spans="1:82">
      <c r="A1911" t="s">
        <v>2193</v>
      </c>
      <c r="B1911" t="s">
        <v>2194</v>
      </c>
      <c r="C1911" t="s">
        <v>70</v>
      </c>
      <c r="D1911" t="s">
        <v>62</v>
      </c>
      <c r="E1911" t="s">
        <v>153</v>
      </c>
      <c r="F1911" s="67">
        <v>2005</v>
      </c>
      <c r="G1911" t="s">
        <v>2205</v>
      </c>
      <c r="H1911" s="67">
        <v>13246583</v>
      </c>
      <c r="I1911" s="67">
        <v>3317776644</v>
      </c>
      <c r="J1911" s="67">
        <v>7525148116</v>
      </c>
      <c r="K1911" s="67">
        <v>9814166554</v>
      </c>
      <c r="L1911" s="67">
        <v>128201987380</v>
      </c>
      <c r="M1911" s="67">
        <v>100850620233</v>
      </c>
      <c r="N1911" s="67">
        <v>6074464180</v>
      </c>
      <c r="O1911" s="67">
        <v>2601969832</v>
      </c>
      <c r="P1911" s="67">
        <v>5073725190</v>
      </c>
      <c r="Q1911" s="67">
        <v>3956126206</v>
      </c>
      <c r="R1911" s="67">
        <v>8624756564</v>
      </c>
      <c r="S1911" s="67">
        <v>823246432</v>
      </c>
      <c r="T1911" s="67">
        <v>18002032</v>
      </c>
      <c r="U1911" s="67">
        <v>26980199</v>
      </c>
      <c r="V1911" s="67"/>
      <c r="W1911" s="67">
        <v>0</v>
      </c>
      <c r="X1911" s="67">
        <v>26980199</v>
      </c>
      <c r="Y1911" s="67">
        <v>0</v>
      </c>
      <c r="Z1911" s="67">
        <v>0</v>
      </c>
      <c r="AA1911" s="67">
        <v>0</v>
      </c>
      <c r="AB1911" s="67">
        <v>0</v>
      </c>
      <c r="AC1911" s="67">
        <v>0</v>
      </c>
      <c r="AD1911" s="67">
        <v>0</v>
      </c>
      <c r="AE1911" s="67">
        <v>0</v>
      </c>
      <c r="AF1911" s="67">
        <v>0</v>
      </c>
      <c r="AG1911" s="67">
        <v>0</v>
      </c>
      <c r="AH1911" s="67">
        <v>0</v>
      </c>
      <c r="AI1911" s="67">
        <v>0</v>
      </c>
      <c r="AJ1911" s="67">
        <v>0</v>
      </c>
      <c r="AK1911" s="67">
        <v>0</v>
      </c>
      <c r="AL1911" s="67">
        <v>0</v>
      </c>
      <c r="AM1911" s="67">
        <v>67194148288</v>
      </c>
      <c r="AN1911" s="67">
        <v>25336465014</v>
      </c>
      <c r="AO1911" s="67">
        <v>41939095462</v>
      </c>
      <c r="AP1911" s="67">
        <v>194142543855</v>
      </c>
      <c r="AQ1911" s="67">
        <v>201411036039</v>
      </c>
      <c r="AR1911" s="67">
        <v>3071281029</v>
      </c>
      <c r="AS1911" s="67">
        <v>2476839540</v>
      </c>
      <c r="AT1911" s="67">
        <v>594441490</v>
      </c>
      <c r="AU1911" s="67">
        <v>3945000000</v>
      </c>
      <c r="AV1911" s="67">
        <v>5145000000</v>
      </c>
      <c r="AW1911" s="67">
        <v>34773441068</v>
      </c>
      <c r="AX1911" s="67">
        <v>26813907910</v>
      </c>
      <c r="AY1911" s="67">
        <v>13340704620</v>
      </c>
      <c r="AZ1911" s="67">
        <v>13473203290</v>
      </c>
      <c r="BA1911" s="67">
        <v>2654673761</v>
      </c>
      <c r="BB1911" s="67">
        <v>542167156</v>
      </c>
      <c r="BC1911" s="67">
        <v>682954322</v>
      </c>
      <c r="BD1911" s="67">
        <v>2331149154</v>
      </c>
      <c r="BE1911" s="67">
        <v>1542110899</v>
      </c>
      <c r="BF1911" s="67">
        <v>206012444</v>
      </c>
      <c r="BG1911" s="67">
        <v>465422</v>
      </c>
      <c r="BH1911" s="67">
        <v>0</v>
      </c>
      <c r="BI1911" s="67"/>
      <c r="BJ1911" s="67"/>
      <c r="BK1911" s="67">
        <v>0</v>
      </c>
      <c r="BL1911" s="67"/>
      <c r="BM1911" s="67"/>
      <c r="BN1911" s="67"/>
      <c r="BO1911" s="67"/>
      <c r="BP1911" s="67"/>
      <c r="BQ1911" s="67"/>
      <c r="BR1911" s="67"/>
      <c r="BS1911" s="67"/>
      <c r="BT1911" s="67"/>
      <c r="BU1911" s="67"/>
      <c r="BV1911" s="67"/>
      <c r="BW1911" s="67"/>
      <c r="BX1911" s="67"/>
      <c r="BY1911" s="67"/>
      <c r="BZ1911" s="67">
        <v>24659645203</v>
      </c>
      <c r="CA1911" s="67">
        <v>8029959255</v>
      </c>
      <c r="CB1911" s="67">
        <v>16629685948</v>
      </c>
      <c r="CC1911" s="67">
        <v>61304367301</v>
      </c>
      <c r="CD1911" s="67">
        <v>62500000000</v>
      </c>
    </row>
    <row r="1912" spans="1:82">
      <c r="A1912" t="s">
        <v>2193</v>
      </c>
      <c r="B1912" t="s">
        <v>2194</v>
      </c>
      <c r="C1912" t="s">
        <v>70</v>
      </c>
      <c r="D1912" t="s">
        <v>62</v>
      </c>
      <c r="E1912" t="s">
        <v>153</v>
      </c>
      <c r="F1912" s="67">
        <v>2006</v>
      </c>
      <c r="G1912" t="s">
        <v>2206</v>
      </c>
      <c r="H1912" s="67">
        <v>13477779</v>
      </c>
      <c r="I1912" s="67">
        <v>3731923806</v>
      </c>
      <c r="J1912" s="67">
        <v>8254849455</v>
      </c>
      <c r="K1912" s="67">
        <v>10854432969</v>
      </c>
      <c r="L1912" s="67">
        <v>128064655925</v>
      </c>
      <c r="M1912" s="67">
        <v>100831790769</v>
      </c>
      <c r="N1912" s="67">
        <v>6031458044</v>
      </c>
      <c r="O1912" s="67">
        <v>2587645697</v>
      </c>
      <c r="P1912" s="67">
        <v>5064619174</v>
      </c>
      <c r="Q1912" s="67">
        <v>3949025989</v>
      </c>
      <c r="R1912" s="67">
        <v>8609277371</v>
      </c>
      <c r="S1912" s="67">
        <v>817164633</v>
      </c>
      <c r="T1912" s="67">
        <v>20278505</v>
      </c>
      <c r="U1912" s="67">
        <v>26980199</v>
      </c>
      <c r="V1912" s="67"/>
      <c r="W1912" s="67">
        <v>0</v>
      </c>
      <c r="X1912" s="67">
        <v>26980199</v>
      </c>
      <c r="Y1912" s="67">
        <v>0</v>
      </c>
      <c r="Z1912" s="67">
        <v>0</v>
      </c>
      <c r="AA1912" s="67">
        <v>0</v>
      </c>
      <c r="AB1912" s="67">
        <v>0</v>
      </c>
      <c r="AC1912" s="67">
        <v>0</v>
      </c>
      <c r="AD1912" s="67">
        <v>0</v>
      </c>
      <c r="AE1912" s="67">
        <v>0</v>
      </c>
      <c r="AF1912" s="67">
        <v>0</v>
      </c>
      <c r="AG1912" s="67">
        <v>0</v>
      </c>
      <c r="AH1912" s="67">
        <v>0</v>
      </c>
      <c r="AI1912" s="67">
        <v>0</v>
      </c>
      <c r="AJ1912" s="67">
        <v>0</v>
      </c>
      <c r="AK1912" s="67">
        <v>0</v>
      </c>
      <c r="AL1912" s="67">
        <v>0</v>
      </c>
      <c r="AM1912" s="67">
        <v>69585348328</v>
      </c>
      <c r="AN1912" s="67">
        <v>26081853251</v>
      </c>
      <c r="AO1912" s="67">
        <v>43556767419</v>
      </c>
      <c r="AP1912" s="67">
        <v>197814852072</v>
      </c>
      <c r="AQ1912" s="67">
        <v>204943869560</v>
      </c>
      <c r="AR1912" s="67">
        <v>3417820669</v>
      </c>
      <c r="AS1912" s="67">
        <v>2756306991</v>
      </c>
      <c r="AT1912" s="67">
        <v>661513678</v>
      </c>
      <c r="AU1912" s="67">
        <v>4579000000</v>
      </c>
      <c r="AV1912" s="67">
        <v>6021000000</v>
      </c>
      <c r="AW1912" s="67">
        <v>42583450538</v>
      </c>
      <c r="AX1912" s="67">
        <v>32631149109</v>
      </c>
      <c r="AY1912" s="67">
        <v>16242678786</v>
      </c>
      <c r="AZ1912" s="67">
        <v>16388470323</v>
      </c>
      <c r="BA1912" s="67">
        <v>4015109349</v>
      </c>
      <c r="BB1912" s="67">
        <v>593185474</v>
      </c>
      <c r="BC1912" s="67">
        <v>815281317</v>
      </c>
      <c r="BD1912" s="67">
        <v>2529262759</v>
      </c>
      <c r="BE1912" s="67">
        <v>1782639605</v>
      </c>
      <c r="BF1912" s="67">
        <v>199809903</v>
      </c>
      <c r="BG1912" s="67">
        <v>17013022</v>
      </c>
      <c r="BH1912" s="67">
        <v>0</v>
      </c>
      <c r="BI1912" s="67"/>
      <c r="BJ1912" s="67"/>
      <c r="BK1912" s="67">
        <v>0</v>
      </c>
      <c r="BL1912" s="67"/>
      <c r="BM1912" s="67"/>
      <c r="BN1912" s="67"/>
      <c r="BO1912" s="67"/>
      <c r="BP1912" s="67"/>
      <c r="BQ1912" s="67"/>
      <c r="BR1912" s="67"/>
      <c r="BS1912" s="67"/>
      <c r="BT1912" s="67"/>
      <c r="BU1912" s="67"/>
      <c r="BV1912" s="67"/>
      <c r="BW1912" s="67"/>
      <c r="BX1912" s="67"/>
      <c r="BY1912" s="67"/>
      <c r="BZ1912" s="67">
        <v>27689820824</v>
      </c>
      <c r="CA1912" s="67">
        <v>8994363734</v>
      </c>
      <c r="CB1912" s="67">
        <v>18695457090</v>
      </c>
      <c r="CC1912" s="67">
        <v>72249092030</v>
      </c>
      <c r="CD1912" s="67">
        <v>73690000000</v>
      </c>
    </row>
    <row r="1913" spans="1:82">
      <c r="A1913" t="s">
        <v>2193</v>
      </c>
      <c r="B1913" t="s">
        <v>2194</v>
      </c>
      <c r="C1913" t="s">
        <v>70</v>
      </c>
      <c r="D1913" t="s">
        <v>62</v>
      </c>
      <c r="E1913" t="s">
        <v>153</v>
      </c>
      <c r="F1913" s="67">
        <v>2007</v>
      </c>
      <c r="G1913" t="s">
        <v>2207</v>
      </c>
      <c r="H1913" s="67">
        <v>13714791</v>
      </c>
      <c r="I1913" s="67">
        <v>4198073666</v>
      </c>
      <c r="J1913" s="67">
        <v>9958334553</v>
      </c>
      <c r="K1913" s="67">
        <v>11865426099</v>
      </c>
      <c r="L1913" s="67">
        <v>127932821847</v>
      </c>
      <c r="M1913" s="67">
        <v>100831790769</v>
      </c>
      <c r="N1913" s="67">
        <v>5988451908</v>
      </c>
      <c r="O1913" s="67">
        <v>2573284357</v>
      </c>
      <c r="P1913" s="67">
        <v>5055513158</v>
      </c>
      <c r="Q1913" s="67">
        <v>3941925772</v>
      </c>
      <c r="R1913" s="67">
        <v>8593798178</v>
      </c>
      <c r="S1913" s="67">
        <v>811171779</v>
      </c>
      <c r="T1913" s="67">
        <v>19887783</v>
      </c>
      <c r="U1913" s="67">
        <v>26980199</v>
      </c>
      <c r="V1913" s="67"/>
      <c r="W1913" s="67">
        <v>0</v>
      </c>
      <c r="X1913" s="67">
        <v>26980199</v>
      </c>
      <c r="Y1913" s="67">
        <v>0</v>
      </c>
      <c r="Z1913" s="67">
        <v>0</v>
      </c>
      <c r="AA1913" s="67">
        <v>0</v>
      </c>
      <c r="AB1913" s="67">
        <v>0</v>
      </c>
      <c r="AC1913" s="67">
        <v>0</v>
      </c>
      <c r="AD1913" s="67">
        <v>0</v>
      </c>
      <c r="AE1913" s="67">
        <v>0</v>
      </c>
      <c r="AF1913" s="67">
        <v>0</v>
      </c>
      <c r="AG1913" s="67">
        <v>0</v>
      </c>
      <c r="AH1913" s="67">
        <v>0</v>
      </c>
      <c r="AI1913" s="67">
        <v>0</v>
      </c>
      <c r="AJ1913" s="67">
        <v>0</v>
      </c>
      <c r="AK1913" s="67">
        <v>0</v>
      </c>
      <c r="AL1913" s="67">
        <v>0</v>
      </c>
      <c r="AM1913" s="67">
        <v>71995846678</v>
      </c>
      <c r="AN1913" s="67">
        <v>26826752896</v>
      </c>
      <c r="AO1913" s="67">
        <v>45198517603</v>
      </c>
      <c r="AP1913" s="67">
        <v>202725754164</v>
      </c>
      <c r="AQ1913" s="67">
        <v>208374237936</v>
      </c>
      <c r="AR1913" s="67">
        <v>4180124638</v>
      </c>
      <c r="AS1913" s="67">
        <v>3371068257</v>
      </c>
      <c r="AT1913" s="67">
        <v>809056382</v>
      </c>
      <c r="AU1913" s="67">
        <v>6005000000</v>
      </c>
      <c r="AV1913" s="67">
        <v>7155000000</v>
      </c>
      <c r="AW1913" s="67">
        <v>51737279776</v>
      </c>
      <c r="AX1913" s="67">
        <v>39796296169</v>
      </c>
      <c r="AY1913" s="67">
        <v>19819276373</v>
      </c>
      <c r="AZ1913" s="67">
        <v>19977019796</v>
      </c>
      <c r="BA1913" s="67">
        <v>5291914581</v>
      </c>
      <c r="BB1913" s="67">
        <v>668704509</v>
      </c>
      <c r="BC1913" s="67">
        <v>859390315</v>
      </c>
      <c r="BD1913" s="67">
        <v>2711462119</v>
      </c>
      <c r="BE1913" s="67">
        <v>2117044674</v>
      </c>
      <c r="BF1913" s="67">
        <v>269423030</v>
      </c>
      <c r="BG1913" s="67">
        <v>23044380</v>
      </c>
      <c r="BH1913" s="67">
        <v>0</v>
      </c>
      <c r="BI1913" s="67"/>
      <c r="BJ1913" s="67"/>
      <c r="BK1913" s="67">
        <v>0</v>
      </c>
      <c r="BL1913" s="67"/>
      <c r="BM1913" s="67"/>
      <c r="BN1913" s="67"/>
      <c r="BO1913" s="67"/>
      <c r="BP1913" s="67"/>
      <c r="BQ1913" s="67"/>
      <c r="BR1913" s="67"/>
      <c r="BS1913" s="67"/>
      <c r="BT1913" s="67"/>
      <c r="BU1913" s="67"/>
      <c r="BV1913" s="67"/>
      <c r="BW1913" s="67"/>
      <c r="BX1913" s="67"/>
      <c r="BY1913" s="67"/>
      <c r="BZ1913" s="67">
        <v>33604144105</v>
      </c>
      <c r="CA1913" s="67">
        <v>11474722331</v>
      </c>
      <c r="CB1913" s="67">
        <v>22129421774</v>
      </c>
      <c r="CC1913" s="67">
        <v>88371548519</v>
      </c>
      <c r="CD1913" s="67">
        <v>89520000000</v>
      </c>
    </row>
    <row r="1914" spans="1:82">
      <c r="A1914" t="s">
        <v>2193</v>
      </c>
      <c r="B1914" t="s">
        <v>2194</v>
      </c>
      <c r="C1914" t="s">
        <v>70</v>
      </c>
      <c r="D1914" t="s">
        <v>62</v>
      </c>
      <c r="E1914" t="s">
        <v>153</v>
      </c>
      <c r="F1914" s="67">
        <v>2008</v>
      </c>
      <c r="G1914" t="s">
        <v>2208</v>
      </c>
      <c r="H1914" s="67">
        <v>13943888</v>
      </c>
      <c r="I1914" s="67">
        <v>4760117274</v>
      </c>
      <c r="J1914" s="67">
        <v>8897269183</v>
      </c>
      <c r="K1914" s="67">
        <v>11333394404</v>
      </c>
      <c r="L1914" s="67">
        <v>127793127092</v>
      </c>
      <c r="M1914" s="67">
        <v>100831790769</v>
      </c>
      <c r="N1914" s="67">
        <v>5945445772</v>
      </c>
      <c r="O1914" s="67">
        <v>2558923016</v>
      </c>
      <c r="P1914" s="67">
        <v>5046407142</v>
      </c>
      <c r="Q1914" s="67">
        <v>3934825555</v>
      </c>
      <c r="R1914" s="67">
        <v>8578318985</v>
      </c>
      <c r="S1914" s="67">
        <v>804666476</v>
      </c>
      <c r="T1914" s="67">
        <v>18359852</v>
      </c>
      <c r="U1914" s="67">
        <v>26980199</v>
      </c>
      <c r="V1914" s="67"/>
      <c r="W1914" s="67">
        <v>0</v>
      </c>
      <c r="X1914" s="67">
        <v>26980199</v>
      </c>
      <c r="Y1914" s="67">
        <v>0</v>
      </c>
      <c r="Z1914" s="67">
        <v>0</v>
      </c>
      <c r="AA1914" s="67">
        <v>0</v>
      </c>
      <c r="AB1914" s="67">
        <v>0</v>
      </c>
      <c r="AC1914" s="67">
        <v>0</v>
      </c>
      <c r="AD1914" s="67">
        <v>0</v>
      </c>
      <c r="AE1914" s="67">
        <v>0</v>
      </c>
      <c r="AF1914" s="67">
        <v>0</v>
      </c>
      <c r="AG1914" s="67">
        <v>0</v>
      </c>
      <c r="AH1914" s="67">
        <v>0</v>
      </c>
      <c r="AI1914" s="67">
        <v>0</v>
      </c>
      <c r="AJ1914" s="67">
        <v>0</v>
      </c>
      <c r="AK1914" s="67">
        <v>0</v>
      </c>
      <c r="AL1914" s="67">
        <v>0</v>
      </c>
      <c r="AM1914" s="67">
        <v>74719820407</v>
      </c>
      <c r="AN1914" s="67">
        <v>27626709055</v>
      </c>
      <c r="AO1914" s="67">
        <v>47097305392</v>
      </c>
      <c r="AP1914" s="67">
        <v>205513832348</v>
      </c>
      <c r="AQ1914" s="67">
        <v>211943154637</v>
      </c>
      <c r="AR1914" s="67">
        <v>4233639467</v>
      </c>
      <c r="AS1914" s="67">
        <v>3414225376</v>
      </c>
      <c r="AT1914" s="67">
        <v>819414090</v>
      </c>
      <c r="AU1914" s="67">
        <v>6658000000</v>
      </c>
      <c r="AV1914" s="67">
        <v>8481000000</v>
      </c>
      <c r="AW1914" s="67">
        <v>72872994230</v>
      </c>
      <c r="AX1914" s="67">
        <v>57166359270</v>
      </c>
      <c r="AY1914" s="67">
        <v>28505846158</v>
      </c>
      <c r="AZ1914" s="67">
        <v>28660513112</v>
      </c>
      <c r="BA1914" s="67">
        <v>8194533807</v>
      </c>
      <c r="BB1914" s="67">
        <v>784170760</v>
      </c>
      <c r="BC1914" s="67">
        <v>940991961</v>
      </c>
      <c r="BD1914" s="67">
        <v>2777647502</v>
      </c>
      <c r="BE1914" s="67">
        <v>2536736465</v>
      </c>
      <c r="BF1914" s="67">
        <v>450122322</v>
      </c>
      <c r="BG1914" s="67">
        <v>22432141</v>
      </c>
      <c r="BH1914" s="67">
        <v>0</v>
      </c>
      <c r="BI1914" s="67"/>
      <c r="BJ1914" s="67"/>
      <c r="BK1914" s="67">
        <v>0</v>
      </c>
      <c r="BL1914" s="67"/>
      <c r="BM1914" s="67"/>
      <c r="BN1914" s="67"/>
      <c r="BO1914" s="67"/>
      <c r="BP1914" s="67"/>
      <c r="BQ1914" s="67"/>
      <c r="BR1914" s="67"/>
      <c r="BS1914" s="67"/>
      <c r="BT1914" s="67"/>
      <c r="BU1914" s="67"/>
      <c r="BV1914" s="67"/>
      <c r="BW1914" s="67"/>
      <c r="BX1914" s="67"/>
      <c r="BY1914" s="67"/>
      <c r="BZ1914" s="67">
        <v>41974339160</v>
      </c>
      <c r="CA1914" s="67">
        <v>14305159820</v>
      </c>
      <c r="CB1914" s="67">
        <v>27669179340</v>
      </c>
      <c r="CC1914" s="67">
        <v>117257972856</v>
      </c>
      <c r="CD1914" s="67">
        <v>119100000000</v>
      </c>
    </row>
    <row r="1915" spans="1:82">
      <c r="A1915" t="s">
        <v>2193</v>
      </c>
      <c r="B1915" t="s">
        <v>2194</v>
      </c>
      <c r="C1915" t="s">
        <v>70</v>
      </c>
      <c r="D1915" t="s">
        <v>62</v>
      </c>
      <c r="E1915" t="s">
        <v>153</v>
      </c>
      <c r="F1915" s="67">
        <v>2009</v>
      </c>
      <c r="G1915" t="s">
        <v>2209</v>
      </c>
      <c r="H1915" s="67">
        <v>14155740</v>
      </c>
      <c r="I1915" s="67">
        <v>5364719452</v>
      </c>
      <c r="J1915" s="67">
        <v>11726221550</v>
      </c>
      <c r="K1915" s="67">
        <v>12281004707</v>
      </c>
      <c r="L1915" s="67">
        <v>127660488597</v>
      </c>
      <c r="M1915" s="67">
        <v>100831790769</v>
      </c>
      <c r="N1915" s="67">
        <v>5902439637</v>
      </c>
      <c r="O1915" s="67">
        <v>2544598881</v>
      </c>
      <c r="P1915" s="67">
        <v>5037301126</v>
      </c>
      <c r="Q1915" s="67">
        <v>3927725339</v>
      </c>
      <c r="R1915" s="67">
        <v>8562839792</v>
      </c>
      <c r="S1915" s="67">
        <v>797667448</v>
      </c>
      <c r="T1915" s="67">
        <v>19418916</v>
      </c>
      <c r="U1915" s="67">
        <v>26980199</v>
      </c>
      <c r="V1915" s="67"/>
      <c r="W1915" s="67">
        <v>0</v>
      </c>
      <c r="X1915" s="67">
        <v>26980199</v>
      </c>
      <c r="Y1915" s="67">
        <v>0</v>
      </c>
      <c r="Z1915" s="67">
        <v>0</v>
      </c>
      <c r="AA1915" s="67">
        <v>0</v>
      </c>
      <c r="AB1915" s="67">
        <v>0</v>
      </c>
      <c r="AC1915" s="67">
        <v>0</v>
      </c>
      <c r="AD1915" s="67">
        <v>0</v>
      </c>
      <c r="AE1915" s="67">
        <v>0</v>
      </c>
      <c r="AF1915" s="67">
        <v>0</v>
      </c>
      <c r="AG1915" s="67">
        <v>0</v>
      </c>
      <c r="AH1915" s="67">
        <v>0</v>
      </c>
      <c r="AI1915" s="67">
        <v>0</v>
      </c>
      <c r="AJ1915" s="67">
        <v>0</v>
      </c>
      <c r="AK1915" s="67">
        <v>0</v>
      </c>
      <c r="AL1915" s="67">
        <v>0</v>
      </c>
      <c r="AM1915" s="67">
        <v>77087733662</v>
      </c>
      <c r="AN1915" s="67">
        <v>28359256060</v>
      </c>
      <c r="AO1915" s="67">
        <v>48725166823</v>
      </c>
      <c r="AP1915" s="67">
        <v>211571164480</v>
      </c>
      <c r="AQ1915" s="67">
        <v>215129316515</v>
      </c>
      <c r="AR1915" s="67">
        <v>5307175704</v>
      </c>
      <c r="AS1915" s="67">
        <v>4279980406</v>
      </c>
      <c r="AT1915" s="67">
        <v>1027195297</v>
      </c>
      <c r="AU1915" s="67">
        <v>8666000000</v>
      </c>
      <c r="AV1915" s="67">
        <v>9076000000</v>
      </c>
      <c r="AW1915" s="67">
        <v>65131051538</v>
      </c>
      <c r="AX1915" s="67">
        <v>50971795027</v>
      </c>
      <c r="AY1915" s="67">
        <v>25411562473</v>
      </c>
      <c r="AZ1915" s="67">
        <v>25560232554</v>
      </c>
      <c r="BA1915" s="67">
        <v>6663984020</v>
      </c>
      <c r="BB1915" s="67">
        <v>820556474</v>
      </c>
      <c r="BC1915" s="67">
        <v>1075524406</v>
      </c>
      <c r="BD1915" s="67">
        <v>2716054898</v>
      </c>
      <c r="BE1915" s="67">
        <v>2548973671</v>
      </c>
      <c r="BF1915" s="67">
        <v>308297729</v>
      </c>
      <c r="BG1915" s="67">
        <v>25865314</v>
      </c>
      <c r="BH1915" s="67">
        <v>0</v>
      </c>
      <c r="BI1915" s="67"/>
      <c r="BJ1915" s="67"/>
      <c r="BK1915" s="67">
        <v>0</v>
      </c>
      <c r="BL1915" s="67"/>
      <c r="BM1915" s="67"/>
      <c r="BN1915" s="67"/>
      <c r="BO1915" s="67"/>
      <c r="BP1915" s="67"/>
      <c r="BQ1915" s="67"/>
      <c r="BR1915" s="67"/>
      <c r="BS1915" s="67"/>
      <c r="BT1915" s="67"/>
      <c r="BU1915" s="67"/>
      <c r="BV1915" s="67"/>
      <c r="BW1915" s="67"/>
      <c r="BX1915" s="67"/>
      <c r="BY1915" s="67"/>
      <c r="BZ1915" s="67">
        <v>46000395725</v>
      </c>
      <c r="CA1915" s="67">
        <v>17086088778</v>
      </c>
      <c r="CB1915" s="67">
        <v>28914306947</v>
      </c>
      <c r="CC1915" s="67">
        <v>116028622967</v>
      </c>
      <c r="CD1915" s="67">
        <v>116400000000</v>
      </c>
    </row>
    <row r="1916" spans="1:82">
      <c r="A1916" t="s">
        <v>2193</v>
      </c>
      <c r="B1916" t="s">
        <v>2194</v>
      </c>
      <c r="C1916" t="s">
        <v>70</v>
      </c>
      <c r="D1916" t="s">
        <v>62</v>
      </c>
      <c r="E1916" t="s">
        <v>153</v>
      </c>
      <c r="F1916" s="67">
        <v>2010</v>
      </c>
      <c r="G1916" t="s">
        <v>2210</v>
      </c>
      <c r="H1916" s="67">
        <v>14363532</v>
      </c>
      <c r="I1916" s="67">
        <v>5881694130</v>
      </c>
      <c r="J1916" s="67">
        <v>11020582111</v>
      </c>
      <c r="K1916" s="67">
        <v>12783615023</v>
      </c>
      <c r="L1916" s="67">
        <v>129423502485</v>
      </c>
      <c r="M1916" s="67">
        <v>102714737360</v>
      </c>
      <c r="N1916" s="67">
        <v>5859433501</v>
      </c>
      <c r="O1916" s="67">
        <v>2530237541</v>
      </c>
      <c r="P1916" s="67">
        <v>5028195110</v>
      </c>
      <c r="Q1916" s="67">
        <v>3920625122</v>
      </c>
      <c r="R1916" s="67">
        <v>8547360599</v>
      </c>
      <c r="S1916" s="67">
        <v>792866476</v>
      </c>
      <c r="T1916" s="67">
        <v>13311304</v>
      </c>
      <c r="U1916" s="67">
        <v>26980199</v>
      </c>
      <c r="V1916" s="67"/>
      <c r="W1916" s="67">
        <v>0</v>
      </c>
      <c r="X1916" s="67">
        <v>26980199</v>
      </c>
      <c r="Y1916" s="67">
        <v>0</v>
      </c>
      <c r="Z1916" s="67">
        <v>0</v>
      </c>
      <c r="AA1916" s="67">
        <v>0</v>
      </c>
      <c r="AB1916" s="67">
        <v>0</v>
      </c>
      <c r="AC1916" s="67">
        <v>0</v>
      </c>
      <c r="AD1916" s="67">
        <v>0</v>
      </c>
      <c r="AE1916" s="67">
        <v>0</v>
      </c>
      <c r="AF1916" s="67">
        <v>0</v>
      </c>
      <c r="AG1916" s="67">
        <v>0</v>
      </c>
      <c r="AH1916" s="67">
        <v>0</v>
      </c>
      <c r="AI1916" s="67">
        <v>0</v>
      </c>
      <c r="AJ1916" s="67">
        <v>0</v>
      </c>
      <c r="AK1916" s="67">
        <v>0</v>
      </c>
      <c r="AL1916" s="67">
        <v>0</v>
      </c>
      <c r="AM1916" s="67">
        <v>78710599019</v>
      </c>
      <c r="AN1916" s="67">
        <v>28790841787</v>
      </c>
      <c r="AO1916" s="67">
        <v>49919615006</v>
      </c>
      <c r="AP1916" s="67">
        <v>214351408489</v>
      </c>
      <c r="AQ1916" s="67">
        <v>219158706779</v>
      </c>
      <c r="AR1916" s="67">
        <v>5567352154</v>
      </c>
      <c r="AS1916" s="67">
        <v>4489800124</v>
      </c>
      <c r="AT1916" s="67">
        <v>1077552030</v>
      </c>
      <c r="AU1916" s="67">
        <v>8470000000</v>
      </c>
      <c r="AV1916" s="67">
        <v>9825000000</v>
      </c>
      <c r="AW1916" s="67">
        <v>79291053018</v>
      </c>
      <c r="AX1916" s="67">
        <v>64466886994</v>
      </c>
      <c r="AY1916" s="67">
        <v>32168522101</v>
      </c>
      <c r="AZ1916" s="67">
        <v>32298364893</v>
      </c>
      <c r="BA1916" s="67">
        <v>7040790933</v>
      </c>
      <c r="BB1916" s="67">
        <v>870896301</v>
      </c>
      <c r="BC1916" s="67">
        <v>1228435600</v>
      </c>
      <c r="BD1916" s="67">
        <v>2639137005</v>
      </c>
      <c r="BE1916" s="67">
        <v>2754919446</v>
      </c>
      <c r="BF1916" s="67">
        <v>283120764</v>
      </c>
      <c r="BG1916" s="67">
        <v>6865976</v>
      </c>
      <c r="BH1916" s="67">
        <v>0</v>
      </c>
      <c r="BI1916" s="67"/>
      <c r="BJ1916" s="67"/>
      <c r="BK1916" s="67">
        <v>0</v>
      </c>
      <c r="BL1916" s="67"/>
      <c r="BM1916" s="67"/>
      <c r="BN1916" s="67"/>
      <c r="BO1916" s="67"/>
      <c r="BP1916" s="67"/>
      <c r="BQ1916" s="67"/>
      <c r="BR1916" s="67"/>
      <c r="BS1916" s="67"/>
      <c r="BT1916" s="67"/>
      <c r="BU1916" s="67"/>
      <c r="BV1916" s="67"/>
      <c r="BW1916" s="67"/>
      <c r="BX1916" s="67"/>
      <c r="BY1916" s="67"/>
      <c r="BZ1916" s="67">
        <v>48860111162</v>
      </c>
      <c r="CA1916" s="67">
        <v>18140480633</v>
      </c>
      <c r="CB1916" s="67">
        <v>30719630528</v>
      </c>
      <c r="CC1916" s="67">
        <v>132363516334</v>
      </c>
      <c r="CD1916" s="67">
        <v>133700000000</v>
      </c>
    </row>
    <row r="1917" spans="1:82">
      <c r="A1917" t="s">
        <v>2193</v>
      </c>
      <c r="B1917" t="s">
        <v>2194</v>
      </c>
      <c r="C1917" t="s">
        <v>70</v>
      </c>
      <c r="D1917" t="s">
        <v>62</v>
      </c>
      <c r="E1917" t="s">
        <v>153</v>
      </c>
      <c r="F1917" s="67">
        <v>2011</v>
      </c>
      <c r="G1917" t="s">
        <v>2211</v>
      </c>
      <c r="H1917" s="67">
        <v>14573885</v>
      </c>
      <c r="I1917" s="67">
        <v>6472192084</v>
      </c>
      <c r="J1917" s="67">
        <v>10979844415</v>
      </c>
      <c r="K1917" s="67">
        <v>14557144584</v>
      </c>
      <c r="L1917" s="67">
        <v>128686164406</v>
      </c>
      <c r="M1917" s="67">
        <v>102714737360</v>
      </c>
      <c r="N1917" s="67">
        <v>5656020439</v>
      </c>
      <c r="O1917" s="67">
        <v>2526851836</v>
      </c>
      <c r="P1917" s="67">
        <v>4862721748</v>
      </c>
      <c r="Q1917" s="67">
        <v>3791600889</v>
      </c>
      <c r="R1917" s="67">
        <v>8266074678</v>
      </c>
      <c r="S1917" s="67">
        <v>784047737</v>
      </c>
      <c r="T1917" s="67">
        <v>21493858</v>
      </c>
      <c r="U1917" s="67">
        <v>26980199</v>
      </c>
      <c r="V1917" s="67"/>
      <c r="W1917" s="67">
        <v>0</v>
      </c>
      <c r="X1917" s="67">
        <v>26980199</v>
      </c>
      <c r="Y1917" s="67">
        <v>0</v>
      </c>
      <c r="Z1917" s="67">
        <v>0</v>
      </c>
      <c r="AA1917" s="67">
        <v>0</v>
      </c>
      <c r="AB1917" s="67">
        <v>0</v>
      </c>
      <c r="AC1917" s="67">
        <v>0</v>
      </c>
      <c r="AD1917" s="67">
        <v>0</v>
      </c>
      <c r="AE1917" s="67">
        <v>0</v>
      </c>
      <c r="AF1917" s="67">
        <v>0</v>
      </c>
      <c r="AG1917" s="67">
        <v>0</v>
      </c>
      <c r="AH1917" s="67">
        <v>0</v>
      </c>
      <c r="AI1917" s="67">
        <v>0</v>
      </c>
      <c r="AJ1917" s="67">
        <v>0</v>
      </c>
      <c r="AK1917" s="67">
        <v>0</v>
      </c>
      <c r="AL1917" s="67">
        <v>0</v>
      </c>
      <c r="AM1917" s="67">
        <v>80483172349</v>
      </c>
      <c r="AN1917" s="67">
        <v>29328650969</v>
      </c>
      <c r="AO1917" s="67">
        <v>51157233484</v>
      </c>
      <c r="AP1917" s="67">
        <v>214259281033</v>
      </c>
      <c r="AQ1917" s="67">
        <v>220825916787</v>
      </c>
      <c r="AR1917" s="67">
        <v>6081760387</v>
      </c>
      <c r="AS1917" s="67">
        <v>4904645473</v>
      </c>
      <c r="AT1917" s="67">
        <v>1177114914</v>
      </c>
      <c r="AU1917" s="67">
        <v>8901000000</v>
      </c>
      <c r="AV1917" s="67">
        <v>11801000000</v>
      </c>
      <c r="AW1917" s="67">
        <v>106099328880</v>
      </c>
      <c r="AX1917" s="67">
        <v>87989807629</v>
      </c>
      <c r="AY1917" s="67">
        <v>43911827891</v>
      </c>
      <c r="AZ1917" s="67">
        <v>44077979737</v>
      </c>
      <c r="BA1917" s="67">
        <v>9220064916</v>
      </c>
      <c r="BB1917" s="67">
        <v>1044980819</v>
      </c>
      <c r="BC1917" s="67">
        <v>1659968632</v>
      </c>
      <c r="BD1917" s="67">
        <v>2677247037</v>
      </c>
      <c r="BE1917" s="67">
        <v>3143878928</v>
      </c>
      <c r="BF1917" s="67">
        <v>363380918</v>
      </c>
      <c r="BG1917" s="67">
        <v>0</v>
      </c>
      <c r="BH1917" s="67">
        <v>0</v>
      </c>
      <c r="BI1917" s="67"/>
      <c r="BJ1917" s="67"/>
      <c r="BK1917" s="67">
        <v>0</v>
      </c>
      <c r="BL1917" s="67"/>
      <c r="BM1917" s="67"/>
      <c r="BN1917" s="67"/>
      <c r="BO1917" s="67"/>
      <c r="BP1917" s="67"/>
      <c r="BQ1917" s="67"/>
      <c r="BR1917" s="67"/>
      <c r="BS1917" s="67"/>
      <c r="BT1917" s="67"/>
      <c r="BU1917" s="67"/>
      <c r="BV1917" s="67"/>
      <c r="BW1917" s="67"/>
      <c r="BX1917" s="67"/>
      <c r="BY1917" s="67"/>
      <c r="BZ1917" s="67">
        <v>56453223416</v>
      </c>
      <c r="CA1917" s="67">
        <v>20931278622</v>
      </c>
      <c r="CB1917" s="67">
        <v>35521944794</v>
      </c>
      <c r="CC1917" s="67">
        <v>165734312682</v>
      </c>
      <c r="CD1917" s="67">
        <v>168600000000</v>
      </c>
    </row>
    <row r="1918" spans="1:82">
      <c r="A1918" t="s">
        <v>2193</v>
      </c>
      <c r="B1918" t="s">
        <v>2194</v>
      </c>
      <c r="C1918" t="s">
        <v>70</v>
      </c>
      <c r="D1918" t="s">
        <v>62</v>
      </c>
      <c r="E1918" t="s">
        <v>153</v>
      </c>
      <c r="F1918" s="67">
        <v>2012</v>
      </c>
      <c r="G1918" t="s">
        <v>2212</v>
      </c>
      <c r="H1918" s="67">
        <v>14786640</v>
      </c>
      <c r="I1918" s="67">
        <v>7204676892</v>
      </c>
      <c r="J1918" s="67">
        <v>13466278350</v>
      </c>
      <c r="K1918" s="67">
        <v>18295779263</v>
      </c>
      <c r="L1918" s="67">
        <v>128217242662</v>
      </c>
      <c r="M1918" s="67">
        <v>102714737360</v>
      </c>
      <c r="N1918" s="67">
        <v>5452607376</v>
      </c>
      <c r="O1918" s="67">
        <v>2523428926</v>
      </c>
      <c r="P1918" s="67">
        <v>4697248387</v>
      </c>
      <c r="Q1918" s="67">
        <v>3662576655</v>
      </c>
      <c r="R1918" s="67">
        <v>7984788757</v>
      </c>
      <c r="S1918" s="67">
        <v>768629843</v>
      </c>
      <c r="T1918" s="67">
        <v>216001762</v>
      </c>
      <c r="U1918" s="67">
        <v>26980199</v>
      </c>
      <c r="V1918" s="67"/>
      <c r="W1918" s="67">
        <v>0</v>
      </c>
      <c r="X1918" s="67">
        <v>26980199</v>
      </c>
      <c r="Y1918" s="67">
        <v>0</v>
      </c>
      <c r="Z1918" s="67">
        <v>0</v>
      </c>
      <c r="AA1918" s="67">
        <v>0</v>
      </c>
      <c r="AB1918" s="67">
        <v>0</v>
      </c>
      <c r="AC1918" s="67">
        <v>0</v>
      </c>
      <c r="AD1918" s="67">
        <v>0</v>
      </c>
      <c r="AE1918" s="67">
        <v>0</v>
      </c>
      <c r="AF1918" s="67">
        <v>0</v>
      </c>
      <c r="AG1918" s="67">
        <v>0</v>
      </c>
      <c r="AH1918" s="67">
        <v>0</v>
      </c>
      <c r="AI1918" s="67">
        <v>0</v>
      </c>
      <c r="AJ1918" s="67">
        <v>0</v>
      </c>
      <c r="AK1918" s="67">
        <v>0</v>
      </c>
      <c r="AL1918" s="67">
        <v>0</v>
      </c>
      <c r="AM1918" s="67">
        <v>82010056140</v>
      </c>
      <c r="AN1918" s="67">
        <v>29695814102</v>
      </c>
      <c r="AO1918" s="67">
        <v>52323039065</v>
      </c>
      <c r="AP1918" s="67">
        <v>214974193873</v>
      </c>
      <c r="AQ1918" s="67">
        <v>222568090386</v>
      </c>
      <c r="AR1918" s="67">
        <v>6624645716</v>
      </c>
      <c r="AS1918" s="67">
        <v>5342456223</v>
      </c>
      <c r="AT1918" s="67">
        <v>1282189494</v>
      </c>
      <c r="AU1918" s="67">
        <v>11237000000</v>
      </c>
      <c r="AV1918" s="67">
        <v>15267000000</v>
      </c>
      <c r="AW1918" s="67">
        <v>102201167393</v>
      </c>
      <c r="AX1918" s="67">
        <v>85139778620</v>
      </c>
      <c r="AY1918" s="67">
        <v>42494594451</v>
      </c>
      <c r="AZ1918" s="67">
        <v>42645184170</v>
      </c>
      <c r="BA1918" s="67">
        <v>7159434821</v>
      </c>
      <c r="BB1918" s="67">
        <v>1185914147</v>
      </c>
      <c r="BC1918" s="67">
        <v>1957704370</v>
      </c>
      <c r="BD1918" s="67">
        <v>2760641128</v>
      </c>
      <c r="BE1918" s="67">
        <v>3444041169</v>
      </c>
      <c r="BF1918" s="67">
        <v>384219653</v>
      </c>
      <c r="BG1918" s="67">
        <v>169433486</v>
      </c>
      <c r="BH1918" s="67">
        <v>0</v>
      </c>
      <c r="BI1918" s="67"/>
      <c r="BJ1918" s="67"/>
      <c r="BK1918" s="67">
        <v>0</v>
      </c>
      <c r="BL1918" s="67"/>
      <c r="BM1918" s="67"/>
      <c r="BN1918" s="67"/>
      <c r="BO1918" s="67"/>
      <c r="BP1918" s="67"/>
      <c r="BQ1918" s="67"/>
      <c r="BR1918" s="67"/>
      <c r="BS1918" s="67"/>
      <c r="BT1918" s="67"/>
      <c r="BU1918" s="67"/>
      <c r="BV1918" s="67"/>
      <c r="BW1918" s="67"/>
      <c r="BX1918" s="67"/>
      <c r="BY1918" s="67"/>
      <c r="BZ1918" s="67">
        <v>61956980793</v>
      </c>
      <c r="CA1918" s="67">
        <v>22940310986</v>
      </c>
      <c r="CB1918" s="67">
        <v>39016669806</v>
      </c>
      <c r="CC1918" s="67">
        <v>166752793902</v>
      </c>
      <c r="CD1918" s="67">
        <v>170800000000</v>
      </c>
    </row>
    <row r="1919" spans="1:82">
      <c r="A1919" t="s">
        <v>2193</v>
      </c>
      <c r="B1919" t="s">
        <v>2194</v>
      </c>
      <c r="C1919" t="s">
        <v>70</v>
      </c>
      <c r="D1919" t="s">
        <v>62</v>
      </c>
      <c r="E1919" t="s">
        <v>153</v>
      </c>
      <c r="F1919" s="67">
        <v>2013</v>
      </c>
      <c r="G1919" t="s">
        <v>2213</v>
      </c>
      <c r="H1919" s="67">
        <v>14999683</v>
      </c>
      <c r="I1919" s="67">
        <v>8085162488</v>
      </c>
      <c r="J1919" s="67">
        <v>13728734549</v>
      </c>
      <c r="K1919" s="67">
        <v>21500551037</v>
      </c>
      <c r="L1919" s="67">
        <v>127628348845</v>
      </c>
      <c r="M1919" s="67">
        <v>102714737360</v>
      </c>
      <c r="N1919" s="67">
        <v>5249194314</v>
      </c>
      <c r="O1919" s="67">
        <v>2520043221</v>
      </c>
      <c r="P1919" s="67">
        <v>4531775025</v>
      </c>
      <c r="Q1919" s="67">
        <v>3533552422</v>
      </c>
      <c r="R1919" s="67">
        <v>7703502835</v>
      </c>
      <c r="S1919" s="67">
        <v>749762477</v>
      </c>
      <c r="T1919" s="67">
        <v>423942298</v>
      </c>
      <c r="U1919" s="67">
        <v>26980199</v>
      </c>
      <c r="V1919" s="67"/>
      <c r="W1919" s="67">
        <v>0</v>
      </c>
      <c r="X1919" s="67">
        <v>26980199</v>
      </c>
      <c r="Y1919" s="67">
        <v>0</v>
      </c>
      <c r="Z1919" s="67">
        <v>0</v>
      </c>
      <c r="AA1919" s="67">
        <v>0</v>
      </c>
      <c r="AB1919" s="67">
        <v>0</v>
      </c>
      <c r="AC1919" s="67">
        <v>0</v>
      </c>
      <c r="AD1919" s="67">
        <v>0</v>
      </c>
      <c r="AE1919" s="67">
        <v>0</v>
      </c>
      <c r="AF1919" s="67">
        <v>0</v>
      </c>
      <c r="AG1919" s="67">
        <v>0</v>
      </c>
      <c r="AH1919" s="67">
        <v>0</v>
      </c>
      <c r="AI1919" s="67">
        <v>0</v>
      </c>
      <c r="AJ1919" s="67">
        <v>0</v>
      </c>
      <c r="AK1919" s="67">
        <v>0</v>
      </c>
      <c r="AL1919" s="67">
        <v>0</v>
      </c>
      <c r="AM1919" s="67">
        <v>86159073161</v>
      </c>
      <c r="AN1919" s="67">
        <v>31229725201</v>
      </c>
      <c r="AO1919" s="67">
        <v>54937509509</v>
      </c>
      <c r="AP1919" s="67">
        <v>216197695202</v>
      </c>
      <c r="AQ1919" s="67">
        <v>226535103345</v>
      </c>
      <c r="AR1919" s="67">
        <v>7324969857</v>
      </c>
      <c r="AS1919" s="67">
        <v>5907233755</v>
      </c>
      <c r="AT1919" s="67">
        <v>1417736101</v>
      </c>
      <c r="AU1919" s="67">
        <v>11793000000</v>
      </c>
      <c r="AV1919" s="67">
        <v>18469000000</v>
      </c>
      <c r="AW1919" s="67">
        <v>124177178726</v>
      </c>
      <c r="AX1919" s="67">
        <v>106971081694</v>
      </c>
      <c r="AY1919" s="67">
        <v>53416300228</v>
      </c>
      <c r="AZ1919" s="67">
        <v>53554781466</v>
      </c>
      <c r="BA1919" s="67">
        <v>6855193436</v>
      </c>
      <c r="BB1919" s="67">
        <v>1317167697</v>
      </c>
      <c r="BC1919" s="67">
        <v>2128259163</v>
      </c>
      <c r="BD1919" s="67">
        <v>2793077110</v>
      </c>
      <c r="BE1919" s="67">
        <v>3731619139</v>
      </c>
      <c r="BF1919" s="67">
        <v>380780488</v>
      </c>
      <c r="BG1919" s="67">
        <v>0</v>
      </c>
      <c r="BH1919" s="67">
        <v>0</v>
      </c>
      <c r="BI1919" s="67"/>
      <c r="BJ1919" s="67"/>
      <c r="BK1919" s="67">
        <v>0</v>
      </c>
      <c r="BL1919" s="67"/>
      <c r="BM1919" s="67"/>
      <c r="BN1919" s="67"/>
      <c r="BO1919" s="67"/>
      <c r="BP1919" s="67"/>
      <c r="BQ1919" s="67"/>
      <c r="BR1919" s="67"/>
      <c r="BS1919" s="67"/>
      <c r="BT1919" s="67"/>
      <c r="BU1919" s="67"/>
      <c r="BV1919" s="67"/>
      <c r="BW1919" s="67"/>
      <c r="BX1919" s="67"/>
      <c r="BY1919" s="67"/>
      <c r="BZ1919" s="67">
        <v>66358816430</v>
      </c>
      <c r="CA1919" s="67">
        <v>24543419214</v>
      </c>
      <c r="CB1919" s="67">
        <v>41815397216</v>
      </c>
      <c r="CC1919" s="67">
        <v>191184965012</v>
      </c>
      <c r="CD1919" s="67">
        <v>197900000000</v>
      </c>
    </row>
    <row r="1920" spans="1:82">
      <c r="A1920" t="s">
        <v>2193</v>
      </c>
      <c r="B1920" t="s">
        <v>2194</v>
      </c>
      <c r="C1920" t="s">
        <v>70</v>
      </c>
      <c r="D1920" t="s">
        <v>62</v>
      </c>
      <c r="E1920" t="s">
        <v>153</v>
      </c>
      <c r="F1920" s="67">
        <v>2014</v>
      </c>
      <c r="G1920" t="s">
        <v>2214</v>
      </c>
      <c r="H1920" s="67">
        <v>15210817</v>
      </c>
      <c r="I1920" s="67">
        <v>9063008322</v>
      </c>
      <c r="J1920" s="67">
        <v>15291635228</v>
      </c>
      <c r="K1920" s="67">
        <v>31849913749</v>
      </c>
      <c r="L1920" s="67">
        <v>126935024930</v>
      </c>
      <c r="M1920" s="67">
        <v>102714737360</v>
      </c>
      <c r="N1920" s="67">
        <v>5045781251</v>
      </c>
      <c r="O1920" s="67">
        <v>2516620311</v>
      </c>
      <c r="P1920" s="67">
        <v>4366301663</v>
      </c>
      <c r="Q1920" s="67">
        <v>3404528188</v>
      </c>
      <c r="R1920" s="67">
        <v>7422216914</v>
      </c>
      <c r="S1920" s="67">
        <v>733794124</v>
      </c>
      <c r="T1920" s="67">
        <v>772931653</v>
      </c>
      <c r="U1920" s="67">
        <v>26980199</v>
      </c>
      <c r="V1920" s="67"/>
      <c r="W1920" s="67">
        <v>0</v>
      </c>
      <c r="X1920" s="67">
        <v>26980199</v>
      </c>
      <c r="Y1920" s="67">
        <v>0</v>
      </c>
      <c r="Z1920" s="67">
        <v>0</v>
      </c>
      <c r="AA1920" s="67">
        <v>0</v>
      </c>
      <c r="AB1920" s="67">
        <v>0</v>
      </c>
      <c r="AC1920" s="67">
        <v>0</v>
      </c>
      <c r="AD1920" s="67">
        <v>0</v>
      </c>
      <c r="AE1920" s="67">
        <v>0</v>
      </c>
      <c r="AF1920" s="67">
        <v>0</v>
      </c>
      <c r="AG1920" s="67">
        <v>0</v>
      </c>
      <c r="AH1920" s="67">
        <v>0</v>
      </c>
      <c r="AI1920" s="67">
        <v>0</v>
      </c>
      <c r="AJ1920" s="67">
        <v>0</v>
      </c>
      <c r="AK1920" s="67">
        <v>0</v>
      </c>
      <c r="AL1920" s="67">
        <v>0</v>
      </c>
      <c r="AM1920" s="67">
        <v>90231224448</v>
      </c>
      <c r="AN1920" s="67">
        <v>32812376924</v>
      </c>
      <c r="AO1920" s="67">
        <v>57424287835</v>
      </c>
      <c r="AP1920" s="67">
        <v>211157216670</v>
      </c>
      <c r="AQ1920" s="67">
        <v>230144180510</v>
      </c>
      <c r="AR1920" s="67">
        <v>8760347230</v>
      </c>
      <c r="AS1920" s="67">
        <v>7064796153</v>
      </c>
      <c r="AT1920" s="67">
        <v>1695551077</v>
      </c>
      <c r="AU1920" s="67">
        <v>13642000000</v>
      </c>
      <c r="AV1920" s="67">
        <v>28414000000</v>
      </c>
      <c r="AW1920" s="67">
        <v>130573986071</v>
      </c>
      <c r="AX1920" s="67">
        <v>108462465264</v>
      </c>
      <c r="AY1920" s="67">
        <v>54170123790</v>
      </c>
      <c r="AZ1920" s="67">
        <v>54292341474</v>
      </c>
      <c r="BA1920" s="67">
        <v>11005439777</v>
      </c>
      <c r="BB1920" s="67">
        <v>1471539341</v>
      </c>
      <c r="BC1920" s="67">
        <v>2367182903</v>
      </c>
      <c r="BD1920" s="67">
        <v>2749543027</v>
      </c>
      <c r="BE1920" s="67">
        <v>4092974619</v>
      </c>
      <c r="BF1920" s="67">
        <v>424841140</v>
      </c>
      <c r="BG1920" s="67">
        <v>0</v>
      </c>
      <c r="BH1920" s="67">
        <v>0</v>
      </c>
      <c r="BI1920" s="67"/>
      <c r="BJ1920" s="67"/>
      <c r="BK1920" s="67">
        <v>0</v>
      </c>
      <c r="BL1920" s="67"/>
      <c r="BM1920" s="67"/>
      <c r="BN1920" s="67"/>
      <c r="BO1920" s="67"/>
      <c r="BP1920" s="67"/>
      <c r="BQ1920" s="67"/>
      <c r="BR1920" s="67"/>
      <c r="BS1920" s="67"/>
      <c r="BT1920" s="67"/>
      <c r="BU1920" s="67"/>
      <c r="BV1920" s="67"/>
      <c r="BW1920" s="67"/>
      <c r="BX1920" s="67"/>
      <c r="BY1920" s="67"/>
      <c r="BZ1920" s="67">
        <v>73272014899</v>
      </c>
      <c r="CA1920" s="67">
        <v>27076333506</v>
      </c>
      <c r="CB1920" s="67">
        <v>46195681394</v>
      </c>
      <c r="CC1920" s="67">
        <v>197834348200</v>
      </c>
      <c r="CD1920" s="67">
        <v>212600000000</v>
      </c>
    </row>
    <row r="1921" spans="1:82">
      <c r="A1921" t="s">
        <v>2193</v>
      </c>
      <c r="B1921" t="s">
        <v>2194</v>
      </c>
      <c r="C1921" t="s">
        <v>70</v>
      </c>
      <c r="D1921" t="s">
        <v>62</v>
      </c>
      <c r="E1921" t="s">
        <v>153</v>
      </c>
      <c r="F1921" s="67">
        <v>2015</v>
      </c>
      <c r="G1921" t="s">
        <v>2215</v>
      </c>
      <c r="H1921" s="67">
        <v>15417523</v>
      </c>
      <c r="I1921" s="67">
        <v>10168494589</v>
      </c>
      <c r="J1921" s="67">
        <v>19501889891</v>
      </c>
      <c r="K1921" s="67">
        <v>35568718603</v>
      </c>
      <c r="L1921" s="67">
        <v>128644961356</v>
      </c>
      <c r="M1921" s="67">
        <v>105106079562</v>
      </c>
      <c r="N1921" s="67">
        <v>4842368189</v>
      </c>
      <c r="O1921" s="67">
        <v>2513234606</v>
      </c>
      <c r="P1921" s="67">
        <v>4200828301</v>
      </c>
      <c r="Q1921" s="67">
        <v>3275503955</v>
      </c>
      <c r="R1921" s="67">
        <v>7140930993</v>
      </c>
      <c r="S1921" s="67">
        <v>720045047</v>
      </c>
      <c r="T1921" s="67">
        <v>865273810</v>
      </c>
      <c r="U1921" s="67">
        <v>26980199</v>
      </c>
      <c r="V1921" s="67"/>
      <c r="W1921" s="67">
        <v>0</v>
      </c>
      <c r="X1921" s="67">
        <v>26980199</v>
      </c>
      <c r="Y1921" s="67">
        <v>0</v>
      </c>
      <c r="Z1921" s="67">
        <v>0</v>
      </c>
      <c r="AA1921" s="67">
        <v>0</v>
      </c>
      <c r="AB1921" s="67">
        <v>0</v>
      </c>
      <c r="AC1921" s="67">
        <v>0</v>
      </c>
      <c r="AD1921" s="67">
        <v>0</v>
      </c>
      <c r="AE1921" s="67">
        <v>0</v>
      </c>
      <c r="AF1921" s="67">
        <v>0</v>
      </c>
      <c r="AG1921" s="67">
        <v>0</v>
      </c>
      <c r="AH1921" s="67">
        <v>0</v>
      </c>
      <c r="AI1921" s="67">
        <v>0</v>
      </c>
      <c r="AJ1921" s="67">
        <v>0</v>
      </c>
      <c r="AK1921" s="67">
        <v>0</v>
      </c>
      <c r="AL1921" s="67">
        <v>0</v>
      </c>
      <c r="AM1921" s="67">
        <v>94931152233</v>
      </c>
      <c r="AN1921" s="67">
        <v>34573972174</v>
      </c>
      <c r="AO1921" s="67">
        <v>60361649146</v>
      </c>
      <c r="AP1921" s="67">
        <v>218716223746</v>
      </c>
      <c r="AQ1921" s="67">
        <v>236890587333</v>
      </c>
      <c r="AR1921" s="67">
        <v>9353269191</v>
      </c>
      <c r="AS1921" s="67">
        <v>7542959025</v>
      </c>
      <c r="AT1921" s="67">
        <v>1810310166</v>
      </c>
      <c r="AU1921" s="67">
        <v>17611000000</v>
      </c>
      <c r="AV1921" s="67">
        <v>32120000000</v>
      </c>
      <c r="AW1921" s="67">
        <v>127603404535</v>
      </c>
      <c r="AX1921" s="67">
        <v>107809062236</v>
      </c>
      <c r="AY1921" s="67">
        <v>53844438447</v>
      </c>
      <c r="AZ1921" s="67">
        <v>53964623789</v>
      </c>
      <c r="BA1921" s="67">
        <v>8022726920</v>
      </c>
      <c r="BB1921" s="67">
        <v>1611084442</v>
      </c>
      <c r="BC1921" s="67">
        <v>2513477747</v>
      </c>
      <c r="BD1921" s="67">
        <v>2708169640</v>
      </c>
      <c r="BE1921" s="67">
        <v>4423141118</v>
      </c>
      <c r="BF1921" s="67">
        <v>446915754</v>
      </c>
      <c r="BG1921" s="67">
        <v>68826678</v>
      </c>
      <c r="BH1921" s="67">
        <v>0</v>
      </c>
      <c r="BI1921" s="67"/>
      <c r="BJ1921" s="67"/>
      <c r="BK1921" s="67">
        <v>0</v>
      </c>
      <c r="BL1921" s="67"/>
      <c r="BM1921" s="67"/>
      <c r="BN1921" s="67"/>
      <c r="BO1921" s="67"/>
      <c r="BP1921" s="67"/>
      <c r="BQ1921" s="67"/>
      <c r="BR1921" s="67"/>
      <c r="BS1921" s="67"/>
      <c r="BT1921" s="67"/>
      <c r="BU1921" s="67"/>
      <c r="BV1921" s="67"/>
      <c r="BW1921" s="67"/>
      <c r="BX1921" s="67"/>
      <c r="BY1921" s="67"/>
      <c r="BZ1921" s="67">
        <v>79735721237</v>
      </c>
      <c r="CA1921" s="67">
        <v>29442410423</v>
      </c>
      <c r="CB1921" s="67">
        <v>50293310814</v>
      </c>
      <c r="CC1921" s="67">
        <v>202183394963</v>
      </c>
      <c r="CD1921" s="67">
        <v>216700000000</v>
      </c>
    </row>
    <row r="1922" spans="1:82">
      <c r="A1922" t="s">
        <v>2193</v>
      </c>
      <c r="B1922" t="s">
        <v>2194</v>
      </c>
      <c r="C1922" t="s">
        <v>70</v>
      </c>
      <c r="D1922" t="s">
        <v>62</v>
      </c>
      <c r="E1922" t="s">
        <v>153</v>
      </c>
      <c r="F1922" s="67">
        <v>2016</v>
      </c>
      <c r="G1922" t="s">
        <v>2216</v>
      </c>
      <c r="H1922" s="67">
        <v>15624584</v>
      </c>
      <c r="I1922" s="67">
        <v>11414505769</v>
      </c>
      <c r="J1922" s="67">
        <v>19139965074</v>
      </c>
      <c r="K1922" s="67">
        <v>38329376312</v>
      </c>
      <c r="L1922" s="67">
        <v>128847422582</v>
      </c>
      <c r="M1922" s="67">
        <v>105520327816</v>
      </c>
      <c r="N1922" s="67">
        <v>4757149766</v>
      </c>
      <c r="O1922" s="67">
        <v>2526628603</v>
      </c>
      <c r="P1922" s="67">
        <v>4126900386</v>
      </c>
      <c r="Q1922" s="67">
        <v>3217860280</v>
      </c>
      <c r="R1922" s="67">
        <v>7015261933</v>
      </c>
      <c r="S1922" s="67">
        <v>709527787</v>
      </c>
      <c r="T1922" s="67">
        <v>1082910437</v>
      </c>
      <c r="U1922" s="67">
        <v>26980199</v>
      </c>
      <c r="V1922" s="67"/>
      <c r="W1922" s="67">
        <v>0</v>
      </c>
      <c r="X1922" s="67">
        <v>26980199</v>
      </c>
      <c r="Y1922" s="67">
        <v>0</v>
      </c>
      <c r="Z1922" s="67">
        <v>0</v>
      </c>
      <c r="AA1922" s="67">
        <v>0</v>
      </c>
      <c r="AB1922" s="67">
        <v>0</v>
      </c>
      <c r="AC1922" s="67">
        <v>0</v>
      </c>
      <c r="AD1922" s="67">
        <v>0</v>
      </c>
      <c r="AE1922" s="67">
        <v>0</v>
      </c>
      <c r="AF1922" s="67">
        <v>0</v>
      </c>
      <c r="AG1922" s="67">
        <v>0</v>
      </c>
      <c r="AH1922" s="67">
        <v>0</v>
      </c>
      <c r="AI1922" s="67">
        <v>0</v>
      </c>
      <c r="AJ1922" s="67">
        <v>0</v>
      </c>
      <c r="AK1922" s="67">
        <v>0</v>
      </c>
      <c r="AL1922" s="67">
        <v>0</v>
      </c>
      <c r="AM1922" s="67">
        <v>99199973670</v>
      </c>
      <c r="AN1922" s="67">
        <v>36186148801</v>
      </c>
      <c r="AO1922" s="67">
        <v>63017329306</v>
      </c>
      <c r="AP1922" s="67">
        <v>220917248056</v>
      </c>
      <c r="AQ1922" s="67">
        <v>241843714591</v>
      </c>
      <c r="AR1922" s="67">
        <v>10276252226</v>
      </c>
      <c r="AS1922" s="67">
        <v>8287300182</v>
      </c>
      <c r="AT1922" s="67">
        <v>1988952044</v>
      </c>
      <c r="AU1922" s="67">
        <v>17806000000</v>
      </c>
      <c r="AV1922" s="67">
        <v>35658000000</v>
      </c>
      <c r="AW1922" s="67">
        <v>135122640381</v>
      </c>
      <c r="AX1922" s="67">
        <v>112620907339</v>
      </c>
      <c r="AY1922" s="67">
        <v>56250577186</v>
      </c>
      <c r="AZ1922" s="67">
        <v>56370330152</v>
      </c>
      <c r="BA1922" s="67">
        <v>9057670014</v>
      </c>
      <c r="BB1922" s="67">
        <v>1836799131</v>
      </c>
      <c r="BC1922" s="67">
        <v>2589933344</v>
      </c>
      <c r="BD1922" s="67">
        <v>2815017045</v>
      </c>
      <c r="BE1922" s="67">
        <v>4905103862</v>
      </c>
      <c r="BF1922" s="67">
        <v>461293132</v>
      </c>
      <c r="BG1922" s="67">
        <v>835916515</v>
      </c>
      <c r="BH1922" s="67">
        <v>0</v>
      </c>
      <c r="BI1922" s="67"/>
      <c r="BJ1922" s="67"/>
      <c r="BK1922" s="67">
        <v>0</v>
      </c>
      <c r="BL1922" s="67"/>
      <c r="BM1922" s="67"/>
      <c r="BN1922" s="67"/>
      <c r="BO1922" s="67"/>
      <c r="BP1922" s="67"/>
      <c r="BQ1922" s="67"/>
      <c r="BR1922" s="67"/>
      <c r="BS1922" s="67"/>
      <c r="BT1922" s="67"/>
      <c r="BU1922" s="67"/>
      <c r="BV1922" s="67"/>
      <c r="BW1922" s="67"/>
      <c r="BX1922" s="67"/>
      <c r="BY1922" s="67"/>
      <c r="BZ1922" s="67">
        <v>87606444295</v>
      </c>
      <c r="CA1922" s="67">
        <v>32329176862</v>
      </c>
      <c r="CB1922" s="67">
        <v>55277267433</v>
      </c>
      <c r="CC1922" s="67">
        <v>215153336902</v>
      </c>
      <c r="CD1922" s="67">
        <v>233000000000</v>
      </c>
    </row>
    <row r="1923" spans="1:82">
      <c r="A1923" t="s">
        <v>2193</v>
      </c>
      <c r="B1923" t="s">
        <v>2194</v>
      </c>
      <c r="C1923" t="s">
        <v>70</v>
      </c>
      <c r="D1923" t="s">
        <v>62</v>
      </c>
      <c r="E1923" t="s">
        <v>153</v>
      </c>
      <c r="F1923" s="67">
        <v>2017</v>
      </c>
      <c r="G1923" t="s">
        <v>2217</v>
      </c>
      <c r="H1923" s="67">
        <v>15830689</v>
      </c>
      <c r="I1923" s="67">
        <v>12749440712</v>
      </c>
      <c r="J1923" s="67">
        <v>19971776282</v>
      </c>
      <c r="K1923" s="67">
        <v>41305573184</v>
      </c>
      <c r="L1923" s="67">
        <v>129436602873</v>
      </c>
      <c r="M1923" s="67">
        <v>106424142183</v>
      </c>
      <c r="N1923" s="67">
        <v>4671931342</v>
      </c>
      <c r="O1923" s="67">
        <v>2540022599</v>
      </c>
      <c r="P1923" s="67">
        <v>4052972470</v>
      </c>
      <c r="Q1923" s="67">
        <v>3160216606</v>
      </c>
      <c r="R1923" s="67">
        <v>6889592874</v>
      </c>
      <c r="S1923" s="67">
        <v>701290411</v>
      </c>
      <c r="T1923" s="67">
        <v>1131684962</v>
      </c>
      <c r="U1923" s="67">
        <v>26980199</v>
      </c>
      <c r="V1923" s="67"/>
      <c r="W1923" s="67">
        <v>0</v>
      </c>
      <c r="X1923" s="67">
        <v>26980199</v>
      </c>
      <c r="Y1923" s="67">
        <v>0</v>
      </c>
      <c r="Z1923" s="67">
        <v>0</v>
      </c>
      <c r="AA1923" s="67">
        <v>0</v>
      </c>
      <c r="AB1923" s="67">
        <v>0</v>
      </c>
      <c r="AC1923" s="67">
        <v>0</v>
      </c>
      <c r="AD1923" s="67">
        <v>0</v>
      </c>
      <c r="AE1923" s="67">
        <v>0</v>
      </c>
      <c r="AF1923" s="67">
        <v>0</v>
      </c>
      <c r="AG1923" s="67">
        <v>0</v>
      </c>
      <c r="AH1923" s="67">
        <v>0</v>
      </c>
      <c r="AI1923" s="67">
        <v>0</v>
      </c>
      <c r="AJ1923" s="67">
        <v>0</v>
      </c>
      <c r="AK1923" s="67">
        <v>0</v>
      </c>
      <c r="AL1923" s="67">
        <v>0</v>
      </c>
      <c r="AM1923" s="67">
        <v>104558482554</v>
      </c>
      <c r="AN1923" s="67">
        <v>38283883121</v>
      </c>
      <c r="AO1923" s="67">
        <v>66276123763</v>
      </c>
      <c r="AP1923" s="67">
        <v>225688460342</v>
      </c>
      <c r="AQ1923" s="67">
        <v>248295146421</v>
      </c>
      <c r="AR1923" s="67">
        <v>11578623254</v>
      </c>
      <c r="AS1923" s="67">
        <v>9337599398</v>
      </c>
      <c r="AT1923" s="67">
        <v>2241023856</v>
      </c>
      <c r="AU1923" s="67">
        <v>19121000000</v>
      </c>
      <c r="AV1923" s="67">
        <v>39546000000</v>
      </c>
      <c r="AW1923" s="67">
        <v>126153966195</v>
      </c>
      <c r="AX1923" s="67">
        <v>102339145716</v>
      </c>
      <c r="AY1923" s="67">
        <v>51107450770</v>
      </c>
      <c r="AZ1923" s="67">
        <v>51231694947</v>
      </c>
      <c r="BA1923" s="67">
        <v>9137751086</v>
      </c>
      <c r="BB1923" s="67">
        <v>2073865941</v>
      </c>
      <c r="BC1923" s="67">
        <v>2958243479</v>
      </c>
      <c r="BD1923" s="67">
        <v>2888697898</v>
      </c>
      <c r="BE1923" s="67">
        <v>5434522782</v>
      </c>
      <c r="BF1923" s="67">
        <v>541253926</v>
      </c>
      <c r="BG1923" s="67">
        <v>780485367</v>
      </c>
      <c r="BH1923" s="67">
        <v>21014689</v>
      </c>
      <c r="BI1923" s="67"/>
      <c r="BJ1923" s="67"/>
      <c r="BK1923" s="67">
        <v>21014689</v>
      </c>
      <c r="BL1923" s="67"/>
      <c r="BM1923" s="67"/>
      <c r="BN1923" s="67"/>
      <c r="BO1923" s="67"/>
      <c r="BP1923" s="67"/>
      <c r="BQ1923" s="67"/>
      <c r="BR1923" s="67"/>
      <c r="BS1923" s="67"/>
      <c r="BT1923" s="67"/>
      <c r="BU1923" s="67"/>
      <c r="BV1923" s="67"/>
      <c r="BW1923" s="67"/>
      <c r="BX1923" s="67"/>
      <c r="BY1923" s="67"/>
      <c r="BZ1923" s="67">
        <v>95751367399</v>
      </c>
      <c r="CA1923" s="67">
        <v>35320413428</v>
      </c>
      <c r="CB1923" s="67">
        <v>60430953971</v>
      </c>
      <c r="CC1923" s="67">
        <v>213079971536</v>
      </c>
      <c r="CD1923" s="67">
        <v>233500000000</v>
      </c>
    </row>
    <row r="1924" spans="1:82">
      <c r="A1924" t="s">
        <v>2193</v>
      </c>
      <c r="B1924" t="s">
        <v>2194</v>
      </c>
      <c r="C1924" t="s">
        <v>70</v>
      </c>
      <c r="D1924" t="s">
        <v>62</v>
      </c>
      <c r="E1924" t="s">
        <v>153</v>
      </c>
      <c r="F1924" s="67">
        <v>2018</v>
      </c>
      <c r="G1924" t="s">
        <v>2218</v>
      </c>
      <c r="H1924" s="67">
        <v>16025238</v>
      </c>
      <c r="I1924" s="67">
        <v>14178066494</v>
      </c>
      <c r="J1924" s="67">
        <v>22454890768</v>
      </c>
      <c r="K1924" s="67">
        <v>44653905675</v>
      </c>
      <c r="L1924" s="67">
        <v>130920559982</v>
      </c>
      <c r="M1924" s="67">
        <v>107158491368</v>
      </c>
      <c r="N1924" s="67">
        <v>4586712919</v>
      </c>
      <c r="O1924" s="67">
        <v>2553453801</v>
      </c>
      <c r="P1924" s="67">
        <v>3979044555</v>
      </c>
      <c r="Q1924" s="67">
        <v>3102572932</v>
      </c>
      <c r="R1924" s="67">
        <v>6763923815</v>
      </c>
      <c r="S1924" s="67">
        <v>699516477</v>
      </c>
      <c r="T1924" s="67">
        <v>1996427595</v>
      </c>
      <c r="U1924" s="67">
        <v>26912096</v>
      </c>
      <c r="V1924" s="67"/>
      <c r="W1924" s="67">
        <v>0</v>
      </c>
      <c r="X1924" s="67">
        <v>26912096</v>
      </c>
      <c r="Y1924" s="67">
        <v>0</v>
      </c>
      <c r="Z1924" s="67">
        <v>0</v>
      </c>
      <c r="AA1924" s="67">
        <v>0</v>
      </c>
      <c r="AB1924" s="67">
        <v>0</v>
      </c>
      <c r="AC1924" s="67">
        <v>0</v>
      </c>
      <c r="AD1924" s="67">
        <v>0</v>
      </c>
      <c r="AE1924" s="67">
        <v>0</v>
      </c>
      <c r="AF1924" s="67">
        <v>0</v>
      </c>
      <c r="AG1924" s="67">
        <v>0</v>
      </c>
      <c r="AH1924" s="67">
        <v>0</v>
      </c>
      <c r="AI1924" s="67">
        <v>0</v>
      </c>
      <c r="AJ1924" s="67">
        <v>0</v>
      </c>
      <c r="AK1924" s="67">
        <v>0</v>
      </c>
      <c r="AL1924" s="67">
        <v>0</v>
      </c>
      <c r="AM1924" s="67">
        <v>110108314185</v>
      </c>
      <c r="AN1924" s="67">
        <v>40456252210</v>
      </c>
      <c r="AO1924" s="67">
        <v>69652436374</v>
      </c>
      <c r="AP1924" s="67">
        <v>233128005722</v>
      </c>
      <c r="AQ1924" s="67">
        <v>255973558566</v>
      </c>
      <c r="AR1924" s="67">
        <v>13568788257</v>
      </c>
      <c r="AS1924" s="67">
        <v>10942571175</v>
      </c>
      <c r="AT1924" s="67">
        <v>2626217082</v>
      </c>
      <c r="AU1924" s="67">
        <v>22027000000</v>
      </c>
      <c r="AV1924" s="67">
        <v>43803000000</v>
      </c>
      <c r="AW1924" s="67">
        <v>132265719240</v>
      </c>
      <c r="AX1924" s="67">
        <v>108422521145</v>
      </c>
      <c r="AY1924" s="67">
        <v>54147769538</v>
      </c>
      <c r="AZ1924" s="67">
        <v>54274751607</v>
      </c>
      <c r="BA1924" s="67">
        <v>5237700296</v>
      </c>
      <c r="BB1924" s="67">
        <v>2315310507</v>
      </c>
      <c r="BC1924" s="67">
        <v>3552244655</v>
      </c>
      <c r="BD1924" s="67">
        <v>2981490965</v>
      </c>
      <c r="BE1924" s="67">
        <v>6021307969</v>
      </c>
      <c r="BF1924" s="67">
        <v>619498235</v>
      </c>
      <c r="BG1924" s="67">
        <v>3115645469</v>
      </c>
      <c r="BH1924" s="67">
        <v>42384124</v>
      </c>
      <c r="BI1924" s="67"/>
      <c r="BJ1924" s="67"/>
      <c r="BK1924" s="67">
        <v>42384124</v>
      </c>
      <c r="BL1924" s="67"/>
      <c r="BM1924" s="67"/>
      <c r="BN1924" s="67"/>
      <c r="BO1924" s="67"/>
      <c r="BP1924" s="67"/>
      <c r="BQ1924" s="67"/>
      <c r="BR1924" s="67"/>
      <c r="BS1924" s="67"/>
      <c r="BT1924" s="67"/>
      <c r="BU1924" s="67"/>
      <c r="BV1924" s="67"/>
      <c r="BW1924" s="67"/>
      <c r="BX1924" s="67"/>
      <c r="BY1924" s="67"/>
      <c r="BZ1924" s="67">
        <v>105594053272</v>
      </c>
      <c r="CA1924" s="67">
        <v>38937686453</v>
      </c>
      <c r="CB1924" s="67">
        <v>66656366820</v>
      </c>
      <c r="CC1924" s="67">
        <v>229694944893</v>
      </c>
      <c r="CD1924" s="67">
        <v>251500000000</v>
      </c>
    </row>
    <row r="1925" spans="1:82">
      <c r="A1925" t="s">
        <v>2193</v>
      </c>
      <c r="B1925" t="s">
        <v>2194</v>
      </c>
      <c r="C1925" t="s">
        <v>70</v>
      </c>
      <c r="D1925" t="s">
        <v>62</v>
      </c>
      <c r="E1925" t="s">
        <v>153</v>
      </c>
      <c r="F1925" s="67">
        <v>2019</v>
      </c>
      <c r="G1925" t="s">
        <v>2219</v>
      </c>
      <c r="H1925" s="67">
        <v>16207746</v>
      </c>
      <c r="I1925" s="67">
        <v>15722708540</v>
      </c>
      <c r="J1925" s="67">
        <v>26899000000</v>
      </c>
      <c r="K1925" s="67">
        <v>49764000000</v>
      </c>
      <c r="L1925" s="67">
        <v>131285714579</v>
      </c>
      <c r="M1925" s="67">
        <v>108231770916</v>
      </c>
      <c r="N1925" s="67">
        <v>4501494495</v>
      </c>
      <c r="O1925" s="67">
        <v>2566847797</v>
      </c>
      <c r="P1925" s="67">
        <v>3905116640</v>
      </c>
      <c r="Q1925" s="67">
        <v>3044929257</v>
      </c>
      <c r="R1925" s="67">
        <v>6638254756</v>
      </c>
      <c r="S1925" s="67">
        <v>697742543</v>
      </c>
      <c r="T1925" s="67">
        <v>1699558173</v>
      </c>
      <c r="U1925" s="67">
        <v>26806965</v>
      </c>
      <c r="V1925" s="67"/>
      <c r="W1925" s="67">
        <v>0</v>
      </c>
      <c r="X1925" s="67">
        <v>26806965</v>
      </c>
      <c r="Y1925" s="67">
        <v>0</v>
      </c>
      <c r="Z1925" s="67">
        <v>0</v>
      </c>
      <c r="AA1925" s="67">
        <v>0</v>
      </c>
      <c r="AB1925" s="67">
        <v>0</v>
      </c>
      <c r="AC1925" s="67">
        <v>0</v>
      </c>
      <c r="AD1925" s="67">
        <v>0</v>
      </c>
      <c r="AE1925" s="67">
        <v>0</v>
      </c>
      <c r="AF1925" s="67">
        <v>0</v>
      </c>
      <c r="AG1925" s="67">
        <v>0</v>
      </c>
      <c r="AH1925" s="67">
        <v>0</v>
      </c>
      <c r="AI1925" s="67">
        <v>0</v>
      </c>
      <c r="AJ1925" s="67">
        <v>0</v>
      </c>
      <c r="AK1925" s="67">
        <v>0</v>
      </c>
      <c r="AL1925" s="67">
        <v>0</v>
      </c>
      <c r="AM1925" s="67">
        <v>115862211485</v>
      </c>
      <c r="AN1925" s="67">
        <v>42708205981</v>
      </c>
      <c r="AO1925" s="67">
        <v>73154005504</v>
      </c>
      <c r="AP1925" s="67">
        <v>240032441568</v>
      </c>
      <c r="AQ1925" s="67">
        <v>262897441568</v>
      </c>
      <c r="AR1925" s="67">
        <v>15722708540</v>
      </c>
      <c r="AS1925" s="67">
        <v>12679603662</v>
      </c>
      <c r="AT1925" s="67">
        <v>3043104879</v>
      </c>
      <c r="AU1925" s="67">
        <v>26899000000</v>
      </c>
      <c r="AV1925" s="67">
        <v>49764000000</v>
      </c>
      <c r="AW1925" s="67">
        <v>131285714579</v>
      </c>
      <c r="AX1925" s="67">
        <v>108231770916</v>
      </c>
      <c r="AY1925" s="67">
        <v>54024495734</v>
      </c>
      <c r="AZ1925" s="67">
        <v>54207275182</v>
      </c>
      <c r="BA1925" s="67">
        <v>4501494495</v>
      </c>
      <c r="BB1925" s="67">
        <v>2566847797</v>
      </c>
      <c r="BC1925" s="67">
        <v>3905116640</v>
      </c>
      <c r="BD1925" s="67">
        <v>3044929257</v>
      </c>
      <c r="BE1925" s="67">
        <v>6638254756</v>
      </c>
      <c r="BF1925" s="67">
        <v>697742543</v>
      </c>
      <c r="BG1925" s="67">
        <v>1699558173</v>
      </c>
      <c r="BH1925" s="67">
        <v>26806965</v>
      </c>
      <c r="BI1925" s="67"/>
      <c r="BJ1925" s="67"/>
      <c r="BK1925" s="67">
        <v>26806965</v>
      </c>
      <c r="BL1925" s="67"/>
      <c r="BM1925" s="67"/>
      <c r="BN1925" s="67"/>
      <c r="BO1925" s="67"/>
      <c r="BP1925" s="67"/>
      <c r="BQ1925" s="67"/>
      <c r="BR1925" s="67"/>
      <c r="BS1925" s="67"/>
      <c r="BT1925" s="67"/>
      <c r="BU1925" s="67"/>
      <c r="BV1925" s="67"/>
      <c r="BW1925" s="67"/>
      <c r="BX1925" s="67"/>
      <c r="BY1925" s="67"/>
      <c r="BZ1925" s="67">
        <v>115862211485</v>
      </c>
      <c r="CA1925" s="67">
        <v>42708205981</v>
      </c>
      <c r="CB1925" s="67">
        <v>73154005504</v>
      </c>
      <c r="CC1925" s="67">
        <v>240032441568</v>
      </c>
      <c r="CD1925" s="67">
        <v>262900000000</v>
      </c>
    </row>
    <row r="1926" spans="1:82">
      <c r="A1926" t="s">
        <v>2193</v>
      </c>
      <c r="B1926" t="s">
        <v>2194</v>
      </c>
      <c r="C1926" t="s">
        <v>70</v>
      </c>
      <c r="D1926" t="s">
        <v>62</v>
      </c>
      <c r="E1926" t="s">
        <v>153</v>
      </c>
      <c r="F1926" s="67">
        <v>2020</v>
      </c>
      <c r="G1926" t="s">
        <v>2220</v>
      </c>
      <c r="H1926" s="67">
        <v>16396860</v>
      </c>
      <c r="I1926" s="67">
        <v>17325384167</v>
      </c>
      <c r="J1926" s="67">
        <v>31132609408</v>
      </c>
      <c r="K1926" s="67">
        <v>53434857497</v>
      </c>
      <c r="L1926" s="67">
        <v>131715244057</v>
      </c>
      <c r="M1926" s="67">
        <v>109003779031</v>
      </c>
      <c r="N1926" s="67">
        <v>4416276072</v>
      </c>
      <c r="O1926" s="67">
        <v>2580241794</v>
      </c>
      <c r="P1926" s="67">
        <v>3831188725</v>
      </c>
      <c r="Q1926" s="67">
        <v>2987285583</v>
      </c>
      <c r="R1926" s="67">
        <v>6512585697</v>
      </c>
      <c r="S1926" s="67">
        <v>695968610</v>
      </c>
      <c r="T1926" s="67">
        <v>1631334709</v>
      </c>
      <c r="U1926" s="67">
        <v>26682424</v>
      </c>
      <c r="V1926" s="67"/>
      <c r="W1926" s="67">
        <v>0</v>
      </c>
      <c r="X1926" s="67">
        <v>26682424</v>
      </c>
      <c r="Y1926" s="67">
        <v>0</v>
      </c>
      <c r="Z1926" s="67">
        <v>0</v>
      </c>
      <c r="AA1926" s="67">
        <v>0</v>
      </c>
      <c r="AB1926" s="67">
        <v>0</v>
      </c>
      <c r="AC1926" s="67">
        <v>0</v>
      </c>
      <c r="AD1926" s="67">
        <v>0</v>
      </c>
      <c r="AE1926" s="67">
        <v>0</v>
      </c>
      <c r="AF1926" s="67">
        <v>0</v>
      </c>
      <c r="AG1926" s="67">
        <v>0</v>
      </c>
      <c r="AH1926" s="67">
        <v>0</v>
      </c>
      <c r="AI1926" s="67">
        <v>0</v>
      </c>
      <c r="AJ1926" s="67">
        <v>0</v>
      </c>
      <c r="AK1926" s="67">
        <v>0</v>
      </c>
      <c r="AL1926" s="67">
        <v>0</v>
      </c>
      <c r="AM1926" s="67">
        <v>121742259503</v>
      </c>
      <c r="AN1926" s="67">
        <v>45011210139</v>
      </c>
      <c r="AO1926" s="67">
        <v>76731433281</v>
      </c>
      <c r="AP1926" s="67">
        <v>248383090894</v>
      </c>
      <c r="AQ1926" s="67">
        <v>269824438093</v>
      </c>
      <c r="AR1926" s="67">
        <v>17429295941</v>
      </c>
      <c r="AS1926" s="67">
        <v>14055883824</v>
      </c>
      <c r="AT1926" s="67">
        <v>3373412118</v>
      </c>
      <c r="AU1926" s="67">
        <v>32048000000</v>
      </c>
      <c r="AV1926" s="67">
        <v>55006000000</v>
      </c>
      <c r="AW1926" s="67">
        <v>138555368803</v>
      </c>
      <c r="AX1926" s="67">
        <v>118531642627</v>
      </c>
      <c r="AY1926" s="67">
        <v>59176318081</v>
      </c>
      <c r="AZ1926" s="67">
        <v>59355324546</v>
      </c>
      <c r="BA1926" s="67">
        <v>5419951033</v>
      </c>
      <c r="BB1926" s="67">
        <v>2709771758</v>
      </c>
      <c r="BC1926" s="67">
        <v>822632816</v>
      </c>
      <c r="BD1926" s="67">
        <v>3081953377</v>
      </c>
      <c r="BE1926" s="67">
        <v>6340128864</v>
      </c>
      <c r="BF1926" s="67">
        <v>775986852</v>
      </c>
      <c r="BG1926" s="67">
        <v>873301476</v>
      </c>
      <c r="BH1926" s="67">
        <v>19824225</v>
      </c>
      <c r="BI1926" s="67"/>
      <c r="BJ1926" s="67"/>
      <c r="BK1926" s="67">
        <v>19824225</v>
      </c>
      <c r="BL1926" s="67"/>
      <c r="BM1926" s="67"/>
      <c r="BN1926" s="67"/>
      <c r="BO1926" s="67"/>
      <c r="BP1926" s="67"/>
      <c r="BQ1926" s="67"/>
      <c r="BR1926" s="67"/>
      <c r="BS1926" s="67"/>
      <c r="BT1926" s="67"/>
      <c r="BU1926" s="67"/>
      <c r="BV1926" s="67"/>
      <c r="BW1926" s="67"/>
      <c r="BX1926" s="67"/>
      <c r="BY1926" s="67"/>
      <c r="BZ1926" s="67">
        <v>110156995876</v>
      </c>
      <c r="CA1926" s="67">
        <v>40582217525</v>
      </c>
      <c r="CB1926" s="67">
        <v>69574778351</v>
      </c>
      <c r="CC1926" s="67">
        <v>243203484846</v>
      </c>
      <c r="CD1926" s="67">
        <v>266200000000</v>
      </c>
    </row>
    <row r="1927" spans="1:82">
      <c r="A1927" t="s">
        <v>2221</v>
      </c>
      <c r="B1927" t="s">
        <v>2222</v>
      </c>
      <c r="C1927" t="s">
        <v>210</v>
      </c>
      <c r="D1927" t="s">
        <v>62</v>
      </c>
      <c r="E1927" t="s">
        <v>153</v>
      </c>
      <c r="F1927" s="67">
        <v>1995</v>
      </c>
      <c r="G1927" t="s">
        <v>2223</v>
      </c>
      <c r="H1927" s="67">
        <v>45092991</v>
      </c>
      <c r="I1927" s="67">
        <v>919468107963</v>
      </c>
      <c r="J1927" s="67">
        <v>196338939247</v>
      </c>
      <c r="K1927" s="67">
        <v>278217292801</v>
      </c>
      <c r="L1927" s="67">
        <v>188559576583</v>
      </c>
      <c r="M1927" s="67">
        <v>133387071624</v>
      </c>
      <c r="N1927" s="67">
        <v>6548637820</v>
      </c>
      <c r="O1927" s="67">
        <v>0</v>
      </c>
      <c r="P1927" s="67">
        <v>19357391348</v>
      </c>
      <c r="Q1927" s="67">
        <v>4234703820</v>
      </c>
      <c r="R1927" s="67">
        <v>16405864494</v>
      </c>
      <c r="S1927" s="67">
        <v>5254000472</v>
      </c>
      <c r="T1927" s="67">
        <v>580832623</v>
      </c>
      <c r="U1927" s="67">
        <v>93251295547</v>
      </c>
      <c r="V1927" s="67">
        <v>179863169</v>
      </c>
      <c r="W1927" s="67">
        <v>1598836074</v>
      </c>
      <c r="X1927" s="67">
        <v>96503951</v>
      </c>
      <c r="Y1927" s="67">
        <v>36730000000</v>
      </c>
      <c r="Z1927" s="67">
        <v>0</v>
      </c>
      <c r="AA1927" s="67">
        <v>31991326707</v>
      </c>
      <c r="AB1927" s="67">
        <v>4372038043</v>
      </c>
      <c r="AC1927" s="67"/>
      <c r="AD1927" s="67">
        <v>40690485</v>
      </c>
      <c r="AE1927" s="67">
        <v>0</v>
      </c>
      <c r="AF1927" s="67">
        <v>0</v>
      </c>
      <c r="AG1927" s="67">
        <v>137182285</v>
      </c>
      <c r="AH1927" s="67">
        <v>0</v>
      </c>
      <c r="AI1927" s="67">
        <v>193288352</v>
      </c>
      <c r="AJ1927" s="67">
        <v>0</v>
      </c>
      <c r="AK1927" s="67"/>
      <c r="AL1927" s="67">
        <v>0</v>
      </c>
      <c r="AM1927" s="67">
        <v>5477348949058</v>
      </c>
      <c r="AN1927" s="67">
        <v>1378411560756</v>
      </c>
      <c r="AO1927" s="67">
        <v>4079810781606</v>
      </c>
      <c r="AP1927" s="67">
        <v>6109368609294</v>
      </c>
      <c r="AQ1927" s="67">
        <v>6465208590549</v>
      </c>
      <c r="AR1927" s="67">
        <v>811633340970</v>
      </c>
      <c r="AS1927" s="67">
        <v>654543016912</v>
      </c>
      <c r="AT1927" s="67">
        <v>157090324059</v>
      </c>
      <c r="AU1927" s="67">
        <v>102634000000</v>
      </c>
      <c r="AV1927" s="67">
        <v>145435000000</v>
      </c>
      <c r="AW1927" s="67">
        <v>107271685910</v>
      </c>
      <c r="AX1927" s="67">
        <v>75693757470</v>
      </c>
      <c r="AY1927" s="67">
        <v>34896268511</v>
      </c>
      <c r="AZ1927" s="67">
        <v>40797488959</v>
      </c>
      <c r="BA1927" s="67">
        <v>2318333418</v>
      </c>
      <c r="BB1927" s="67">
        <v>0</v>
      </c>
      <c r="BC1927" s="67">
        <v>4903450299</v>
      </c>
      <c r="BD1927" s="67">
        <v>3982530327</v>
      </c>
      <c r="BE1927" s="67">
        <v>10769920092</v>
      </c>
      <c r="BF1927" s="67">
        <v>7395659854</v>
      </c>
      <c r="BG1927" s="67">
        <v>2208034450</v>
      </c>
      <c r="BH1927" s="67">
        <v>1431239140</v>
      </c>
      <c r="BI1927" s="67"/>
      <c r="BJ1927" s="67"/>
      <c r="BK1927" s="67">
        <v>395278847</v>
      </c>
      <c r="BL1927" s="67">
        <v>1035960293</v>
      </c>
      <c r="BM1927" s="67"/>
      <c r="BN1927" s="67">
        <v>1208697</v>
      </c>
      <c r="BO1927" s="67">
        <v>813477172</v>
      </c>
      <c r="BP1927" s="67">
        <v>45651025</v>
      </c>
      <c r="BQ1927" s="67">
        <v>21161821</v>
      </c>
      <c r="BR1927" s="67"/>
      <c r="BS1927" s="67"/>
      <c r="BT1927" s="67">
        <v>88256977</v>
      </c>
      <c r="BU1927" s="67"/>
      <c r="BV1927" s="67">
        <v>66204600</v>
      </c>
      <c r="BW1927" s="67"/>
      <c r="BX1927" s="67"/>
      <c r="BY1927" s="67"/>
      <c r="BZ1927" s="67">
        <v>3288259090854</v>
      </c>
      <c r="CA1927" s="67">
        <v>713855448463</v>
      </c>
      <c r="CB1927" s="67">
        <v>2574403642391</v>
      </c>
      <c r="CC1927" s="67">
        <v>4165794356874</v>
      </c>
      <c r="CD1927" s="67">
        <v>4209000000000</v>
      </c>
    </row>
    <row r="1928" spans="1:82">
      <c r="A1928" t="s">
        <v>2221</v>
      </c>
      <c r="B1928" t="s">
        <v>2222</v>
      </c>
      <c r="C1928" t="s">
        <v>210</v>
      </c>
      <c r="D1928" t="s">
        <v>62</v>
      </c>
      <c r="E1928" t="s">
        <v>153</v>
      </c>
      <c r="F1928" s="67">
        <v>1996</v>
      </c>
      <c r="G1928" t="s">
        <v>2224</v>
      </c>
      <c r="H1928" s="67">
        <v>45524681</v>
      </c>
      <c r="I1928" s="67">
        <v>1054729064298</v>
      </c>
      <c r="J1928" s="67">
        <v>230244233318</v>
      </c>
      <c r="K1928" s="67">
        <v>337655077974</v>
      </c>
      <c r="L1928" s="67">
        <v>185391537035</v>
      </c>
      <c r="M1928" s="67">
        <v>130781855381</v>
      </c>
      <c r="N1928" s="67">
        <v>6541001302</v>
      </c>
      <c r="O1928" s="67">
        <v>0</v>
      </c>
      <c r="P1928" s="67">
        <v>19335102190</v>
      </c>
      <c r="Q1928" s="67">
        <v>4229827750</v>
      </c>
      <c r="R1928" s="67">
        <v>16386973885</v>
      </c>
      <c r="S1928" s="67">
        <v>5135718165</v>
      </c>
      <c r="T1928" s="67">
        <v>551462299</v>
      </c>
      <c r="U1928" s="67">
        <v>87276963743</v>
      </c>
      <c r="V1928" s="67">
        <v>179863169</v>
      </c>
      <c r="W1928" s="67">
        <v>1598836074</v>
      </c>
      <c r="X1928" s="67">
        <v>93893071</v>
      </c>
      <c r="Y1928" s="67">
        <v>36400000000</v>
      </c>
      <c r="Z1928" s="67">
        <v>0</v>
      </c>
      <c r="AA1928" s="67">
        <v>31991300914</v>
      </c>
      <c r="AB1928" s="67">
        <v>4083519107</v>
      </c>
      <c r="AC1928" s="67"/>
      <c r="AD1928" s="67">
        <v>38560434</v>
      </c>
      <c r="AE1928" s="67">
        <v>0</v>
      </c>
      <c r="AF1928" s="67">
        <v>0</v>
      </c>
      <c r="AG1928" s="67">
        <v>106658739</v>
      </c>
      <c r="AH1928" s="67">
        <v>0</v>
      </c>
      <c r="AI1928" s="67">
        <v>183436697</v>
      </c>
      <c r="AJ1928" s="67">
        <v>0</v>
      </c>
      <c r="AK1928" s="67"/>
      <c r="AL1928" s="67">
        <v>0</v>
      </c>
      <c r="AM1928" s="67">
        <v>5618764453028</v>
      </c>
      <c r="AN1928" s="67">
        <v>1429937050856</v>
      </c>
      <c r="AO1928" s="67">
        <v>4172192244434</v>
      </c>
      <c r="AP1928" s="67">
        <v>6370215375518</v>
      </c>
      <c r="AQ1928" s="67">
        <v>6762046502060</v>
      </c>
      <c r="AR1928" s="67">
        <v>894038812244</v>
      </c>
      <c r="AS1928" s="67">
        <v>720999042132</v>
      </c>
      <c r="AT1928" s="67">
        <v>173039770112</v>
      </c>
      <c r="AU1928" s="67">
        <v>126285000000</v>
      </c>
      <c r="AV1928" s="67">
        <v>185198000000</v>
      </c>
      <c r="AW1928" s="67">
        <v>119509811313</v>
      </c>
      <c r="AX1928" s="67">
        <v>86959411427</v>
      </c>
      <c r="AY1928" s="67">
        <v>40421307844</v>
      </c>
      <c r="AZ1928" s="67">
        <v>46538103583</v>
      </c>
      <c r="BA1928" s="67">
        <v>2128619509</v>
      </c>
      <c r="BB1928" s="67">
        <v>0</v>
      </c>
      <c r="BC1928" s="67">
        <v>4668202309</v>
      </c>
      <c r="BD1928" s="67">
        <v>3977239140</v>
      </c>
      <c r="BE1928" s="67">
        <v>10953898843</v>
      </c>
      <c r="BF1928" s="67">
        <v>8886465600</v>
      </c>
      <c r="BG1928" s="67">
        <v>1935974484</v>
      </c>
      <c r="BH1928" s="67">
        <v>1387470542</v>
      </c>
      <c r="BI1928" s="67"/>
      <c r="BJ1928" s="67"/>
      <c r="BK1928" s="67">
        <v>214608718</v>
      </c>
      <c r="BL1928" s="67">
        <v>1172861825</v>
      </c>
      <c r="BM1928" s="67"/>
      <c r="BN1928" s="67">
        <v>71865</v>
      </c>
      <c r="BO1928" s="67">
        <v>894908883</v>
      </c>
      <c r="BP1928" s="67">
        <v>116592612</v>
      </c>
      <c r="BQ1928" s="67">
        <v>26636047</v>
      </c>
      <c r="BR1928" s="67"/>
      <c r="BS1928" s="67"/>
      <c r="BT1928" s="67">
        <v>74568182</v>
      </c>
      <c r="BU1928" s="67"/>
      <c r="BV1928" s="67">
        <v>60084236</v>
      </c>
      <c r="BW1928" s="67"/>
      <c r="BX1928" s="67"/>
      <c r="BY1928" s="67"/>
      <c r="BZ1928" s="67">
        <v>3561906130833</v>
      </c>
      <c r="CA1928" s="67">
        <v>770024096643</v>
      </c>
      <c r="CB1928" s="67">
        <v>2791882034190</v>
      </c>
      <c r="CC1928" s="67">
        <v>4517929224932</v>
      </c>
      <c r="CD1928" s="67">
        <v>4577000000000</v>
      </c>
    </row>
    <row r="1929" spans="1:82">
      <c r="A1929" t="s">
        <v>2221</v>
      </c>
      <c r="B1929" t="s">
        <v>2222</v>
      </c>
      <c r="C1929" t="s">
        <v>210</v>
      </c>
      <c r="D1929" t="s">
        <v>62</v>
      </c>
      <c r="E1929" t="s">
        <v>153</v>
      </c>
      <c r="F1929" s="67">
        <v>1997</v>
      </c>
      <c r="G1929" t="s">
        <v>2225</v>
      </c>
      <c r="H1929" s="67">
        <v>45953580</v>
      </c>
      <c r="I1929" s="67">
        <v>1183941317681</v>
      </c>
      <c r="J1929" s="67">
        <v>225300587700</v>
      </c>
      <c r="K1929" s="67">
        <v>337099844145</v>
      </c>
      <c r="L1929" s="67">
        <v>183345806901</v>
      </c>
      <c r="M1929" s="67">
        <v>129153595213</v>
      </c>
      <c r="N1929" s="67">
        <v>6533364784</v>
      </c>
      <c r="O1929" s="67">
        <v>0</v>
      </c>
      <c r="P1929" s="67">
        <v>19312813031</v>
      </c>
      <c r="Q1929" s="67">
        <v>4224951681</v>
      </c>
      <c r="R1929" s="67">
        <v>16368083276</v>
      </c>
      <c r="S1929" s="67">
        <v>4962037270</v>
      </c>
      <c r="T1929" s="67">
        <v>572880369</v>
      </c>
      <c r="U1929" s="67">
        <v>80930054330</v>
      </c>
      <c r="V1929" s="67">
        <v>179863169</v>
      </c>
      <c r="W1929" s="67">
        <v>1598836074</v>
      </c>
      <c r="X1929" s="67">
        <v>91512640</v>
      </c>
      <c r="Y1929" s="67">
        <v>36060000000</v>
      </c>
      <c r="Z1929" s="67">
        <v>0</v>
      </c>
      <c r="AA1929" s="67">
        <v>31991298418</v>
      </c>
      <c r="AB1929" s="67">
        <v>3780421558</v>
      </c>
      <c r="AC1929" s="67"/>
      <c r="AD1929" s="67">
        <v>35871141</v>
      </c>
      <c r="AE1929" s="67">
        <v>0</v>
      </c>
      <c r="AF1929" s="67">
        <v>0</v>
      </c>
      <c r="AG1929" s="67">
        <v>80729038</v>
      </c>
      <c r="AH1929" s="67">
        <v>0</v>
      </c>
      <c r="AI1929" s="67">
        <v>172774985</v>
      </c>
      <c r="AJ1929" s="67">
        <v>0</v>
      </c>
      <c r="AK1929" s="67"/>
      <c r="AL1929" s="67">
        <v>0</v>
      </c>
      <c r="AM1929" s="67">
        <v>5745539090987</v>
      </c>
      <c r="AN1929" s="67">
        <v>1482823621841</v>
      </c>
      <c r="AO1929" s="67">
        <v>4249921906956</v>
      </c>
      <c r="AP1929" s="67">
        <v>6641297059153</v>
      </c>
      <c r="AQ1929" s="67">
        <v>7039051299209</v>
      </c>
      <c r="AR1929" s="67">
        <v>986917627054</v>
      </c>
      <c r="AS1929" s="67">
        <v>795901312141</v>
      </c>
      <c r="AT1929" s="67">
        <v>191016314914</v>
      </c>
      <c r="AU1929" s="67">
        <v>129059000000</v>
      </c>
      <c r="AV1929" s="67">
        <v>193101000000</v>
      </c>
      <c r="AW1929" s="67">
        <v>111302763421</v>
      </c>
      <c r="AX1929" s="67">
        <v>80373757126</v>
      </c>
      <c r="AY1929" s="67">
        <v>36791417705</v>
      </c>
      <c r="AZ1929" s="67">
        <v>43582339421</v>
      </c>
      <c r="BA1929" s="67">
        <v>1790020939</v>
      </c>
      <c r="BB1929" s="67">
        <v>0</v>
      </c>
      <c r="BC1929" s="67">
        <v>4643942360</v>
      </c>
      <c r="BD1929" s="67">
        <v>4003754503</v>
      </c>
      <c r="BE1929" s="67">
        <v>11083500552</v>
      </c>
      <c r="BF1929" s="67">
        <v>7484203428</v>
      </c>
      <c r="BG1929" s="67">
        <v>1923584513</v>
      </c>
      <c r="BH1929" s="67">
        <v>896059729</v>
      </c>
      <c r="BI1929" s="67"/>
      <c r="BJ1929" s="67"/>
      <c r="BK1929" s="67">
        <v>29012462</v>
      </c>
      <c r="BL1929" s="67">
        <v>867047267</v>
      </c>
      <c r="BM1929" s="67"/>
      <c r="BN1929" s="67"/>
      <c r="BO1929" s="67">
        <v>576067588</v>
      </c>
      <c r="BP1929" s="67">
        <v>137649566</v>
      </c>
      <c r="BQ1929" s="67">
        <v>17397156</v>
      </c>
      <c r="BR1929" s="67"/>
      <c r="BS1929" s="67"/>
      <c r="BT1929" s="67">
        <v>52271944</v>
      </c>
      <c r="BU1929" s="67"/>
      <c r="BV1929" s="67">
        <v>83661013</v>
      </c>
      <c r="BW1929" s="67"/>
      <c r="BX1929" s="67"/>
      <c r="BY1929" s="67"/>
      <c r="BZ1929" s="67">
        <v>3166263062829</v>
      </c>
      <c r="CA1929" s="67">
        <v>681729775785</v>
      </c>
      <c r="CB1929" s="67">
        <v>2484533287044</v>
      </c>
      <c r="CC1929" s="67">
        <v>4201337513034</v>
      </c>
      <c r="CD1929" s="67">
        <v>4265000000000</v>
      </c>
    </row>
    <row r="1930" spans="1:82">
      <c r="A1930" t="s">
        <v>2221</v>
      </c>
      <c r="B1930" t="s">
        <v>2222</v>
      </c>
      <c r="C1930" t="s">
        <v>210</v>
      </c>
      <c r="D1930" t="s">
        <v>62</v>
      </c>
      <c r="E1930" t="s">
        <v>153</v>
      </c>
      <c r="F1930" s="67">
        <v>1998</v>
      </c>
      <c r="G1930" t="s">
        <v>2226</v>
      </c>
      <c r="H1930" s="67">
        <v>46286503</v>
      </c>
      <c r="I1930" s="67">
        <v>1267543868128</v>
      </c>
      <c r="J1930" s="67">
        <v>232068841539</v>
      </c>
      <c r="K1930" s="67">
        <v>338312218716</v>
      </c>
      <c r="L1930" s="67">
        <v>182338687632</v>
      </c>
      <c r="M1930" s="67">
        <v>128241769535</v>
      </c>
      <c r="N1930" s="67">
        <v>6525728266</v>
      </c>
      <c r="O1930" s="67">
        <v>0</v>
      </c>
      <c r="P1930" s="67">
        <v>19290523872</v>
      </c>
      <c r="Q1930" s="67">
        <v>4220075611</v>
      </c>
      <c r="R1930" s="67">
        <v>16349192666</v>
      </c>
      <c r="S1930" s="67">
        <v>4811736387</v>
      </c>
      <c r="T1930" s="67">
        <v>646677285</v>
      </c>
      <c r="U1930" s="67">
        <v>72535201362</v>
      </c>
      <c r="V1930" s="67">
        <v>179863169</v>
      </c>
      <c r="W1930" s="67">
        <v>1598836074</v>
      </c>
      <c r="X1930" s="67">
        <v>43242208</v>
      </c>
      <c r="Y1930" s="67">
        <v>35700000000</v>
      </c>
      <c r="Z1930" s="67">
        <v>0</v>
      </c>
      <c r="AA1930" s="67">
        <v>31991298418</v>
      </c>
      <c r="AB1930" s="67">
        <v>3461068209</v>
      </c>
      <c r="AC1930" s="67"/>
      <c r="AD1930" s="67">
        <v>33967513</v>
      </c>
      <c r="AE1930" s="67">
        <v>0</v>
      </c>
      <c r="AF1930" s="67">
        <v>0</v>
      </c>
      <c r="AG1930" s="67">
        <v>53370140</v>
      </c>
      <c r="AH1930" s="67">
        <v>0</v>
      </c>
      <c r="AI1930" s="67">
        <v>161329922</v>
      </c>
      <c r="AJ1930" s="67">
        <v>0</v>
      </c>
      <c r="AK1930" s="67"/>
      <c r="AL1930" s="67">
        <v>0</v>
      </c>
      <c r="AM1930" s="67">
        <v>5474231572097</v>
      </c>
      <c r="AN1930" s="67">
        <v>1386280760561</v>
      </c>
      <c r="AO1930" s="67">
        <v>4070305745619</v>
      </c>
      <c r="AP1930" s="67">
        <v>6539861691044</v>
      </c>
      <c r="AQ1930" s="67">
        <v>6930343951201</v>
      </c>
      <c r="AR1930" s="67">
        <v>911641724903</v>
      </c>
      <c r="AS1930" s="67">
        <v>735194939438</v>
      </c>
      <c r="AT1930" s="67">
        <v>176446785465</v>
      </c>
      <c r="AU1930" s="67">
        <v>142924000000</v>
      </c>
      <c r="AV1930" s="67">
        <v>208356000000</v>
      </c>
      <c r="AW1930" s="67">
        <v>107714122997</v>
      </c>
      <c r="AX1930" s="67">
        <v>78540968233</v>
      </c>
      <c r="AY1930" s="67">
        <v>33527690759</v>
      </c>
      <c r="AZ1930" s="67">
        <v>45013277474</v>
      </c>
      <c r="BA1930" s="67">
        <v>1730203096</v>
      </c>
      <c r="BB1930" s="67">
        <v>0</v>
      </c>
      <c r="BC1930" s="67">
        <v>6074544201</v>
      </c>
      <c r="BD1930" s="67">
        <v>4008576931</v>
      </c>
      <c r="BE1930" s="67">
        <v>11185566254</v>
      </c>
      <c r="BF1930" s="67">
        <v>5129483184</v>
      </c>
      <c r="BG1930" s="67">
        <v>1044781097</v>
      </c>
      <c r="BH1930" s="67">
        <v>842963090</v>
      </c>
      <c r="BI1930" s="67"/>
      <c r="BJ1930" s="67"/>
      <c r="BK1930" s="67">
        <v>30430279</v>
      </c>
      <c r="BL1930" s="67">
        <v>812532811</v>
      </c>
      <c r="BM1930" s="67"/>
      <c r="BN1930" s="67"/>
      <c r="BO1930" s="67">
        <v>446119973</v>
      </c>
      <c r="BP1930" s="67">
        <v>237677164</v>
      </c>
      <c r="BQ1930" s="67">
        <v>17678535</v>
      </c>
      <c r="BR1930" s="67"/>
      <c r="BS1930" s="67"/>
      <c r="BT1930" s="67">
        <v>39802854</v>
      </c>
      <c r="BU1930" s="67"/>
      <c r="BV1930" s="67">
        <v>71254286</v>
      </c>
      <c r="BW1930" s="67"/>
      <c r="BX1930" s="67"/>
      <c r="BY1930" s="67"/>
      <c r="BZ1930" s="67">
        <v>2025753104771</v>
      </c>
      <c r="CA1930" s="67">
        <v>434737626122</v>
      </c>
      <c r="CB1930" s="67">
        <v>1591015478649</v>
      </c>
      <c r="CC1930" s="67">
        <v>2980519915762</v>
      </c>
      <c r="CD1930" s="67">
        <v>3046000000000</v>
      </c>
    </row>
    <row r="1931" spans="1:82">
      <c r="A1931" t="s">
        <v>2221</v>
      </c>
      <c r="B1931" t="s">
        <v>2222</v>
      </c>
      <c r="C1931" t="s">
        <v>210</v>
      </c>
      <c r="D1931" t="s">
        <v>62</v>
      </c>
      <c r="E1931" t="s">
        <v>153</v>
      </c>
      <c r="F1931" s="67">
        <v>1999</v>
      </c>
      <c r="G1931" t="s">
        <v>2227</v>
      </c>
      <c r="H1931" s="67">
        <v>46616677</v>
      </c>
      <c r="I1931" s="67">
        <v>1363553840268</v>
      </c>
      <c r="J1931" s="67">
        <v>252849213335</v>
      </c>
      <c r="K1931" s="67">
        <v>400637185136</v>
      </c>
      <c r="L1931" s="67">
        <v>181016476086</v>
      </c>
      <c r="M1931" s="67">
        <v>127264813459</v>
      </c>
      <c r="N1931" s="67">
        <v>6518091748</v>
      </c>
      <c r="O1931" s="67">
        <v>0</v>
      </c>
      <c r="P1931" s="67">
        <v>19268234714</v>
      </c>
      <c r="Q1931" s="67">
        <v>4215199542</v>
      </c>
      <c r="R1931" s="67">
        <v>16330302057</v>
      </c>
      <c r="S1931" s="67">
        <v>4685852556</v>
      </c>
      <c r="T1931" s="67">
        <v>643178293</v>
      </c>
      <c r="U1931" s="67">
        <v>65545618724</v>
      </c>
      <c r="V1931" s="67">
        <v>179863169</v>
      </c>
      <c r="W1931" s="67">
        <v>1598836074</v>
      </c>
      <c r="X1931" s="67">
        <v>41028945</v>
      </c>
      <c r="Y1931" s="67">
        <v>35160000000</v>
      </c>
      <c r="Z1931" s="67">
        <v>0</v>
      </c>
      <c r="AA1931" s="67">
        <v>31991298418</v>
      </c>
      <c r="AB1931" s="67">
        <v>2970340890</v>
      </c>
      <c r="AC1931" s="67"/>
      <c r="AD1931" s="67">
        <v>32102671</v>
      </c>
      <c r="AE1931" s="67">
        <v>0</v>
      </c>
      <c r="AF1931" s="67">
        <v>0</v>
      </c>
      <c r="AG1931" s="67">
        <v>18763177</v>
      </c>
      <c r="AH1931" s="67">
        <v>0</v>
      </c>
      <c r="AI1931" s="67">
        <v>147992609</v>
      </c>
      <c r="AJ1931" s="67">
        <v>0</v>
      </c>
      <c r="AK1931" s="67"/>
      <c r="AL1931" s="67">
        <v>0</v>
      </c>
      <c r="AM1931" s="67">
        <v>5609509999933</v>
      </c>
      <c r="AN1931" s="67">
        <v>1442322930230</v>
      </c>
      <c r="AO1931" s="67">
        <v>4153629681193</v>
      </c>
      <c r="AP1931" s="67">
        <v>6761033970531</v>
      </c>
      <c r="AQ1931" s="67">
        <v>7190174205629</v>
      </c>
      <c r="AR1931" s="67">
        <v>1242333613061</v>
      </c>
      <c r="AS1931" s="67">
        <v>1001881946017</v>
      </c>
      <c r="AT1931" s="67">
        <v>240451667044</v>
      </c>
      <c r="AU1931" s="67">
        <v>156988000000</v>
      </c>
      <c r="AV1931" s="67">
        <v>248746000000</v>
      </c>
      <c r="AW1931" s="67">
        <v>109135053150</v>
      </c>
      <c r="AX1931" s="67">
        <v>77967368420</v>
      </c>
      <c r="AY1931" s="67">
        <v>35688248954</v>
      </c>
      <c r="AZ1931" s="67">
        <v>42279119465</v>
      </c>
      <c r="BA1931" s="67">
        <v>1464190110</v>
      </c>
      <c r="BB1931" s="67">
        <v>0</v>
      </c>
      <c r="BC1931" s="67">
        <v>6128945299</v>
      </c>
      <c r="BD1931" s="67">
        <v>3977588374</v>
      </c>
      <c r="BE1931" s="67">
        <v>11246193632</v>
      </c>
      <c r="BF1931" s="67">
        <v>6713725186</v>
      </c>
      <c r="BG1931" s="67">
        <v>1637042129</v>
      </c>
      <c r="BH1931" s="67">
        <v>577041903</v>
      </c>
      <c r="BI1931" s="67"/>
      <c r="BJ1931" s="67"/>
      <c r="BK1931" s="67">
        <v>0</v>
      </c>
      <c r="BL1931" s="67">
        <v>577041903</v>
      </c>
      <c r="BM1931" s="67"/>
      <c r="BN1931" s="67"/>
      <c r="BO1931" s="67">
        <v>341882718</v>
      </c>
      <c r="BP1931" s="67">
        <v>168704109</v>
      </c>
      <c r="BQ1931" s="67">
        <v>9921920</v>
      </c>
      <c r="BR1931" s="67"/>
      <c r="BS1931" s="67"/>
      <c r="BT1931" s="67"/>
      <c r="BU1931" s="67"/>
      <c r="BV1931" s="67">
        <v>56533156</v>
      </c>
      <c r="BW1931" s="67"/>
      <c r="BX1931" s="67"/>
      <c r="BY1931" s="67"/>
      <c r="BZ1931" s="67">
        <v>2540390305553</v>
      </c>
      <c r="CA1931" s="67">
        <v>542805083090</v>
      </c>
      <c r="CB1931" s="67">
        <v>1997585222463</v>
      </c>
      <c r="CC1931" s="67">
        <v>3800678013666</v>
      </c>
      <c r="CD1931" s="67">
        <v>3892000000000</v>
      </c>
    </row>
    <row r="1932" spans="1:82">
      <c r="A1932" t="s">
        <v>2221</v>
      </c>
      <c r="B1932" t="s">
        <v>2222</v>
      </c>
      <c r="C1932" t="s">
        <v>210</v>
      </c>
      <c r="D1932" t="s">
        <v>62</v>
      </c>
      <c r="E1932" t="s">
        <v>153</v>
      </c>
      <c r="F1932" s="67">
        <v>2000</v>
      </c>
      <c r="G1932" t="s">
        <v>2228</v>
      </c>
      <c r="H1932" s="67">
        <v>47008111</v>
      </c>
      <c r="I1932" s="67">
        <v>1480945459815</v>
      </c>
      <c r="J1932" s="67">
        <v>284783789441</v>
      </c>
      <c r="K1932" s="67">
        <v>351466446892</v>
      </c>
      <c r="L1932" s="67">
        <v>182676252861</v>
      </c>
      <c r="M1932" s="67">
        <v>128502291184</v>
      </c>
      <c r="N1932" s="67">
        <v>6510455230</v>
      </c>
      <c r="O1932" s="67">
        <v>0</v>
      </c>
      <c r="P1932" s="67">
        <v>19245945555</v>
      </c>
      <c r="Q1932" s="67">
        <v>4210323472</v>
      </c>
      <c r="R1932" s="67">
        <v>16311411448</v>
      </c>
      <c r="S1932" s="67">
        <v>4614238544</v>
      </c>
      <c r="T1932" s="67">
        <v>756756780</v>
      </c>
      <c r="U1932" s="67">
        <v>57909575003</v>
      </c>
      <c r="V1932" s="67">
        <v>179863169</v>
      </c>
      <c r="W1932" s="67">
        <v>1598836074</v>
      </c>
      <c r="X1932" s="67">
        <v>36651990</v>
      </c>
      <c r="Y1932" s="67">
        <v>34590000000</v>
      </c>
      <c r="Z1932" s="67">
        <v>0</v>
      </c>
      <c r="AA1932" s="67">
        <v>31991298418</v>
      </c>
      <c r="AB1932" s="67">
        <v>2417084651</v>
      </c>
      <c r="AC1932" s="67"/>
      <c r="AD1932" s="67">
        <v>31147712</v>
      </c>
      <c r="AE1932" s="67">
        <v>0</v>
      </c>
      <c r="AF1932" s="67">
        <v>0</v>
      </c>
      <c r="AG1932" s="67">
        <v>18763177</v>
      </c>
      <c r="AH1932" s="67">
        <v>0</v>
      </c>
      <c r="AI1932" s="67">
        <v>134655296</v>
      </c>
      <c r="AJ1932" s="67">
        <v>0</v>
      </c>
      <c r="AK1932" s="67"/>
      <c r="AL1932" s="67">
        <v>0</v>
      </c>
      <c r="AM1932" s="67">
        <v>5926220107900</v>
      </c>
      <c r="AN1932" s="67">
        <v>1556927670903</v>
      </c>
      <c r="AO1932" s="67">
        <v>4362604899293</v>
      </c>
      <c r="AP1932" s="67">
        <v>7289823888551</v>
      </c>
      <c r="AQ1932" s="67">
        <v>7636186987927</v>
      </c>
      <c r="AR1932" s="67">
        <v>1433276724320</v>
      </c>
      <c r="AS1932" s="67">
        <v>1155868326065</v>
      </c>
      <c r="AT1932" s="67">
        <v>277408398256</v>
      </c>
      <c r="AU1932" s="67">
        <v>180810000000</v>
      </c>
      <c r="AV1932" s="67">
        <v>223147000000</v>
      </c>
      <c r="AW1932" s="67">
        <v>102066989550</v>
      </c>
      <c r="AX1932" s="67">
        <v>72445590705</v>
      </c>
      <c r="AY1932" s="67">
        <v>33185164175</v>
      </c>
      <c r="AZ1932" s="67">
        <v>39260426530</v>
      </c>
      <c r="BA1932" s="67">
        <v>1389769806</v>
      </c>
      <c r="BB1932" s="67">
        <v>0</v>
      </c>
      <c r="BC1932" s="67">
        <v>6268623793</v>
      </c>
      <c r="BD1932" s="67">
        <v>4046066647</v>
      </c>
      <c r="BE1932" s="67">
        <v>11473320375</v>
      </c>
      <c r="BF1932" s="67">
        <v>3887094496</v>
      </c>
      <c r="BG1932" s="67">
        <v>2556523728</v>
      </c>
      <c r="BH1932" s="67">
        <v>413073601</v>
      </c>
      <c r="BI1932" s="67"/>
      <c r="BJ1932" s="67"/>
      <c r="BK1932" s="67">
        <v>195161060</v>
      </c>
      <c r="BL1932" s="67">
        <v>217912541</v>
      </c>
      <c r="BM1932" s="67"/>
      <c r="BN1932" s="67"/>
      <c r="BO1932" s="67">
        <v>85382079</v>
      </c>
      <c r="BP1932" s="67">
        <v>73135875</v>
      </c>
      <c r="BQ1932" s="67">
        <v>7185200</v>
      </c>
      <c r="BR1932" s="67"/>
      <c r="BS1932" s="67"/>
      <c r="BT1932" s="67"/>
      <c r="BU1932" s="67"/>
      <c r="BV1932" s="67">
        <v>52209387</v>
      </c>
      <c r="BW1932" s="67"/>
      <c r="BX1932" s="67"/>
      <c r="BY1932" s="67"/>
      <c r="BZ1932" s="67">
        <v>2889026375214</v>
      </c>
      <c r="CA1932" s="67">
        <v>614708710718</v>
      </c>
      <c r="CB1932" s="67">
        <v>2274317664496</v>
      </c>
      <c r="CC1932" s="67">
        <v>4382446162686</v>
      </c>
      <c r="CD1932" s="67">
        <v>4425000000000</v>
      </c>
    </row>
    <row r="1933" spans="1:82">
      <c r="A1933" t="s">
        <v>2221</v>
      </c>
      <c r="B1933" t="s">
        <v>2222</v>
      </c>
      <c r="C1933" t="s">
        <v>210</v>
      </c>
      <c r="D1933" t="s">
        <v>62</v>
      </c>
      <c r="E1933" t="s">
        <v>153</v>
      </c>
      <c r="F1933" s="67">
        <v>2001</v>
      </c>
      <c r="G1933" t="s">
        <v>2229</v>
      </c>
      <c r="H1933" s="67">
        <v>47370164</v>
      </c>
      <c r="I1933" s="67">
        <v>1597279193352</v>
      </c>
      <c r="J1933" s="67">
        <v>267930230299</v>
      </c>
      <c r="K1933" s="67">
        <v>355375676000</v>
      </c>
      <c r="L1933" s="67">
        <v>180793393992</v>
      </c>
      <c r="M1933" s="67">
        <v>126678639771</v>
      </c>
      <c r="N1933" s="67">
        <v>6501524387</v>
      </c>
      <c r="O1933" s="67">
        <v>0</v>
      </c>
      <c r="P1933" s="67">
        <v>19219495753</v>
      </c>
      <c r="Q1933" s="67">
        <v>4204537203</v>
      </c>
      <c r="R1933" s="67">
        <v>16288994591</v>
      </c>
      <c r="S1933" s="67">
        <v>4534076794</v>
      </c>
      <c r="T1933" s="67">
        <v>783365934</v>
      </c>
      <c r="U1933" s="67">
        <v>60128812289</v>
      </c>
      <c r="V1933" s="67">
        <v>179863169</v>
      </c>
      <c r="W1933" s="67">
        <v>1598836074</v>
      </c>
      <c r="X1933" s="67">
        <v>41132832</v>
      </c>
      <c r="Y1933" s="67">
        <v>34090000000</v>
      </c>
      <c r="Z1933" s="67">
        <v>0</v>
      </c>
      <c r="AA1933" s="67">
        <v>31991298418</v>
      </c>
      <c r="AB1933" s="67">
        <v>1930958842</v>
      </c>
      <c r="AC1933" s="67"/>
      <c r="AD1933" s="67">
        <v>29719991</v>
      </c>
      <c r="AE1933" s="67">
        <v>0</v>
      </c>
      <c r="AF1933" s="67">
        <v>0</v>
      </c>
      <c r="AG1933" s="67">
        <v>18763177</v>
      </c>
      <c r="AH1933" s="67">
        <v>0</v>
      </c>
      <c r="AI1933" s="67">
        <v>120064113</v>
      </c>
      <c r="AJ1933" s="67">
        <v>0</v>
      </c>
      <c r="AK1933" s="67"/>
      <c r="AL1933" s="67">
        <v>0</v>
      </c>
      <c r="AM1933" s="67">
        <v>6067514307483</v>
      </c>
      <c r="AN1933" s="67">
        <v>1608568698844</v>
      </c>
      <c r="AO1933" s="67">
        <v>4455708742175</v>
      </c>
      <c r="AP1933" s="67">
        <v>7564341531582</v>
      </c>
      <c r="AQ1933" s="67">
        <v>7933623937646</v>
      </c>
      <c r="AR1933" s="67">
        <v>1394175287910</v>
      </c>
      <c r="AS1933" s="67">
        <v>1124334909605</v>
      </c>
      <c r="AT1933" s="67">
        <v>269840378305</v>
      </c>
      <c r="AU1933" s="67">
        <v>177027000000</v>
      </c>
      <c r="AV1933" s="67">
        <v>234804000000</v>
      </c>
      <c r="AW1933" s="67">
        <v>97416732943</v>
      </c>
      <c r="AX1933" s="67">
        <v>70227099558</v>
      </c>
      <c r="AY1933" s="67">
        <v>33661808062</v>
      </c>
      <c r="AZ1933" s="67">
        <v>36565291496</v>
      </c>
      <c r="BA1933" s="67">
        <v>1467602546</v>
      </c>
      <c r="BB1933" s="67">
        <v>0</v>
      </c>
      <c r="BC1933" s="67">
        <v>5820182312</v>
      </c>
      <c r="BD1933" s="67">
        <v>4099121199</v>
      </c>
      <c r="BE1933" s="67">
        <v>11648661055</v>
      </c>
      <c r="BF1933" s="67">
        <v>2443599844</v>
      </c>
      <c r="BG1933" s="67">
        <v>1710466430</v>
      </c>
      <c r="BH1933" s="67">
        <v>856588564</v>
      </c>
      <c r="BI1933" s="67"/>
      <c r="BJ1933" s="67"/>
      <c r="BK1933" s="67">
        <v>738401759</v>
      </c>
      <c r="BL1933" s="67">
        <v>118186804</v>
      </c>
      <c r="BM1933" s="67"/>
      <c r="BN1933" s="67"/>
      <c r="BO1933" s="67">
        <v>33465571</v>
      </c>
      <c r="BP1933" s="67">
        <v>48744705</v>
      </c>
      <c r="BQ1933" s="67">
        <v>3534309</v>
      </c>
      <c r="BR1933" s="67"/>
      <c r="BS1933" s="67"/>
      <c r="BT1933" s="67"/>
      <c r="BU1933" s="67"/>
      <c r="BV1933" s="67">
        <v>32442220</v>
      </c>
      <c r="BW1933" s="67"/>
      <c r="BX1933" s="67"/>
      <c r="BY1933" s="67"/>
      <c r="BZ1933" s="67">
        <v>2738232607185</v>
      </c>
      <c r="CA1933" s="67">
        <v>580646996557</v>
      </c>
      <c r="CB1933" s="67">
        <v>2157585610628</v>
      </c>
      <c r="CC1933" s="67">
        <v>4172904216601</v>
      </c>
      <c r="CD1933" s="67">
        <v>4231000000000</v>
      </c>
    </row>
    <row r="1934" spans="1:82">
      <c r="A1934" t="s">
        <v>2221</v>
      </c>
      <c r="B1934" t="s">
        <v>2222</v>
      </c>
      <c r="C1934" t="s">
        <v>210</v>
      </c>
      <c r="D1934" t="s">
        <v>62</v>
      </c>
      <c r="E1934" t="s">
        <v>153</v>
      </c>
      <c r="F1934" s="67">
        <v>2002</v>
      </c>
      <c r="G1934" t="s">
        <v>2230</v>
      </c>
      <c r="H1934" s="67">
        <v>47644736</v>
      </c>
      <c r="I1934" s="67">
        <v>1723685858038</v>
      </c>
      <c r="J1934" s="67">
        <v>297400634263</v>
      </c>
      <c r="K1934" s="67">
        <v>387464598892</v>
      </c>
      <c r="L1934" s="67">
        <v>178303237022</v>
      </c>
      <c r="M1934" s="67">
        <v>124985249242</v>
      </c>
      <c r="N1934" s="67">
        <v>6492593544</v>
      </c>
      <c r="O1934" s="67">
        <v>0</v>
      </c>
      <c r="P1934" s="67">
        <v>19193045952</v>
      </c>
      <c r="Q1934" s="67">
        <v>4198750934</v>
      </c>
      <c r="R1934" s="67">
        <v>16266577735</v>
      </c>
      <c r="S1934" s="67">
        <v>4455245064</v>
      </c>
      <c r="T1934" s="67">
        <v>610123359</v>
      </c>
      <c r="U1934" s="67">
        <v>52357010279</v>
      </c>
      <c r="V1934" s="67">
        <v>179863169</v>
      </c>
      <c r="W1934" s="67">
        <v>1598836074</v>
      </c>
      <c r="X1934" s="67">
        <v>39383104</v>
      </c>
      <c r="Y1934" s="67">
        <v>33470000000</v>
      </c>
      <c r="Z1934" s="67">
        <v>0</v>
      </c>
      <c r="AA1934" s="67">
        <v>31991298418</v>
      </c>
      <c r="AB1934" s="67">
        <v>1316098283</v>
      </c>
      <c r="AC1934" s="67"/>
      <c r="AD1934" s="67">
        <v>29202154</v>
      </c>
      <c r="AE1934" s="67">
        <v>0</v>
      </c>
      <c r="AF1934" s="67">
        <v>0</v>
      </c>
      <c r="AG1934" s="67">
        <v>18763177</v>
      </c>
      <c r="AH1934" s="67">
        <v>0</v>
      </c>
      <c r="AI1934" s="67">
        <v>113541699</v>
      </c>
      <c r="AJ1934" s="67">
        <v>0</v>
      </c>
      <c r="AK1934" s="67"/>
      <c r="AL1934" s="67">
        <v>0</v>
      </c>
      <c r="AM1934" s="67">
        <v>6275676791782</v>
      </c>
      <c r="AN1934" s="67">
        <v>1661068510037</v>
      </c>
      <c r="AO1934" s="67">
        <v>4610653560210</v>
      </c>
      <c r="AP1934" s="67">
        <v>7928880818523</v>
      </c>
      <c r="AQ1934" s="67">
        <v>8296305468595</v>
      </c>
      <c r="AR1934" s="67">
        <v>1587808040162</v>
      </c>
      <c r="AS1934" s="67">
        <v>1280490354970</v>
      </c>
      <c r="AT1934" s="67">
        <v>307317685193</v>
      </c>
      <c r="AU1934" s="67">
        <v>201927000000</v>
      </c>
      <c r="AV1934" s="67">
        <v>263078000000</v>
      </c>
      <c r="AW1934" s="67">
        <v>99866189535</v>
      </c>
      <c r="AX1934" s="67">
        <v>70237523678</v>
      </c>
      <c r="AY1934" s="67">
        <v>33519236467</v>
      </c>
      <c r="AZ1934" s="67">
        <v>36718287210</v>
      </c>
      <c r="BA1934" s="67">
        <v>1620274806</v>
      </c>
      <c r="BB1934" s="67">
        <v>0</v>
      </c>
      <c r="BC1934" s="67">
        <v>5599637321</v>
      </c>
      <c r="BD1934" s="67">
        <v>4129173765</v>
      </c>
      <c r="BE1934" s="67">
        <v>11760446531</v>
      </c>
      <c r="BF1934" s="67">
        <v>5679401244</v>
      </c>
      <c r="BG1934" s="67">
        <v>839732190</v>
      </c>
      <c r="BH1934" s="67">
        <v>497586892</v>
      </c>
      <c r="BI1934" s="67"/>
      <c r="BJ1934" s="67"/>
      <c r="BK1934" s="67">
        <v>142683671</v>
      </c>
      <c r="BL1934" s="67">
        <v>354903222</v>
      </c>
      <c r="BM1934" s="67"/>
      <c r="BN1934" s="67"/>
      <c r="BO1934" s="67">
        <v>269996168</v>
      </c>
      <c r="BP1934" s="67">
        <v>83748752</v>
      </c>
      <c r="BQ1934" s="67">
        <v>88590</v>
      </c>
      <c r="BR1934" s="67"/>
      <c r="BS1934" s="67"/>
      <c r="BT1934" s="67"/>
      <c r="BU1934" s="67"/>
      <c r="BV1934" s="67">
        <v>1069712</v>
      </c>
      <c r="BW1934" s="67"/>
      <c r="BX1934" s="67"/>
      <c r="BY1934" s="67"/>
      <c r="BZ1934" s="67">
        <v>3196123615392</v>
      </c>
      <c r="CA1934" s="67">
        <v>717363620265</v>
      </c>
      <c r="CB1934" s="67">
        <v>2478759995127</v>
      </c>
      <c r="CC1934" s="67">
        <v>4823144431982</v>
      </c>
      <c r="CD1934" s="67">
        <v>4884000000000</v>
      </c>
    </row>
    <row r="1935" spans="1:82">
      <c r="A1935" t="s">
        <v>2221</v>
      </c>
      <c r="B1935" t="s">
        <v>2222</v>
      </c>
      <c r="C1935" t="s">
        <v>210</v>
      </c>
      <c r="D1935" t="s">
        <v>62</v>
      </c>
      <c r="E1935" t="s">
        <v>153</v>
      </c>
      <c r="F1935" s="67">
        <v>2003</v>
      </c>
      <c r="G1935" t="s">
        <v>2231</v>
      </c>
      <c r="H1935" s="67">
        <v>47892330</v>
      </c>
      <c r="I1935" s="67">
        <v>1857457107261</v>
      </c>
      <c r="J1935" s="67">
        <v>362070593721</v>
      </c>
      <c r="K1935" s="67">
        <v>451833800955</v>
      </c>
      <c r="L1935" s="67">
        <v>178208266385</v>
      </c>
      <c r="M1935" s="67">
        <v>123878032335</v>
      </c>
      <c r="N1935" s="67">
        <v>6483662701</v>
      </c>
      <c r="O1935" s="67">
        <v>0</v>
      </c>
      <c r="P1935" s="67">
        <v>19166596150</v>
      </c>
      <c r="Q1935" s="67">
        <v>4192964665</v>
      </c>
      <c r="R1935" s="67">
        <v>16244160879</v>
      </c>
      <c r="S1935" s="67">
        <v>4399332638</v>
      </c>
      <c r="T1935" s="67">
        <v>925092702</v>
      </c>
      <c r="U1935" s="67">
        <v>40240829812</v>
      </c>
      <c r="V1935" s="67">
        <v>179863169</v>
      </c>
      <c r="W1935" s="67">
        <v>1598836074</v>
      </c>
      <c r="X1935" s="67">
        <v>37643924</v>
      </c>
      <c r="Y1935" s="67">
        <v>32910000000</v>
      </c>
      <c r="Z1935" s="67">
        <v>0</v>
      </c>
      <c r="AA1935" s="67">
        <v>31991298418</v>
      </c>
      <c r="AB1935" s="67">
        <v>753144470</v>
      </c>
      <c r="AC1935" s="67"/>
      <c r="AD1935" s="67">
        <v>29187479</v>
      </c>
      <c r="AE1935" s="67">
        <v>0</v>
      </c>
      <c r="AF1935" s="67">
        <v>0</v>
      </c>
      <c r="AG1935" s="67">
        <v>18763177</v>
      </c>
      <c r="AH1935" s="67">
        <v>0</v>
      </c>
      <c r="AI1935" s="67">
        <v>113415804</v>
      </c>
      <c r="AJ1935" s="67">
        <v>0</v>
      </c>
      <c r="AK1935" s="67"/>
      <c r="AL1935" s="67">
        <v>0</v>
      </c>
      <c r="AM1935" s="67">
        <v>6328495755255</v>
      </c>
      <c r="AN1935" s="67">
        <v>1651519478020</v>
      </c>
      <c r="AO1935" s="67">
        <v>4668519547973</v>
      </c>
      <c r="AP1935" s="67">
        <v>8175344877670</v>
      </c>
      <c r="AQ1935" s="67">
        <v>8535589506788</v>
      </c>
      <c r="AR1935" s="67">
        <v>1775688329611</v>
      </c>
      <c r="AS1935" s="67">
        <v>1432006717428</v>
      </c>
      <c r="AT1935" s="67">
        <v>343681612183</v>
      </c>
      <c r="AU1935" s="67">
        <v>254477000000</v>
      </c>
      <c r="AV1935" s="67">
        <v>317566000000</v>
      </c>
      <c r="AW1935" s="67">
        <v>120861902202</v>
      </c>
      <c r="AX1935" s="67">
        <v>81989986005</v>
      </c>
      <c r="AY1935" s="67">
        <v>39453262190</v>
      </c>
      <c r="AZ1935" s="67">
        <v>42536723814</v>
      </c>
      <c r="BA1935" s="67">
        <v>1974982935</v>
      </c>
      <c r="BB1935" s="67">
        <v>0</v>
      </c>
      <c r="BC1935" s="67">
        <v>5147520089</v>
      </c>
      <c r="BD1935" s="67">
        <v>4176841662</v>
      </c>
      <c r="BE1935" s="67">
        <v>12071615789</v>
      </c>
      <c r="BF1935" s="67">
        <v>12498770519</v>
      </c>
      <c r="BG1935" s="67">
        <v>3002185201</v>
      </c>
      <c r="BH1935" s="67">
        <v>331842213</v>
      </c>
      <c r="BI1935" s="67"/>
      <c r="BJ1935" s="67"/>
      <c r="BK1935" s="67">
        <v>136699014</v>
      </c>
      <c r="BL1935" s="67">
        <v>195143200</v>
      </c>
      <c r="BM1935" s="67"/>
      <c r="BN1935" s="67"/>
      <c r="BO1935" s="67">
        <v>110982105</v>
      </c>
      <c r="BP1935" s="67">
        <v>84161095</v>
      </c>
      <c r="BQ1935" s="67"/>
      <c r="BR1935" s="67"/>
      <c r="BS1935" s="67"/>
      <c r="BT1935" s="67"/>
      <c r="BU1935" s="67"/>
      <c r="BV1935" s="67"/>
      <c r="BW1935" s="67"/>
      <c r="BX1935" s="67"/>
      <c r="BY1935" s="67"/>
      <c r="BZ1935" s="67">
        <v>3597609817856</v>
      </c>
      <c r="CA1935" s="67">
        <v>806583884538</v>
      </c>
      <c r="CB1935" s="67">
        <v>2791025933317</v>
      </c>
      <c r="CC1935" s="67">
        <v>5431402891881</v>
      </c>
      <c r="CD1935" s="67">
        <v>5494000000000</v>
      </c>
    </row>
    <row r="1936" spans="1:82">
      <c r="A1936" t="s">
        <v>2221</v>
      </c>
      <c r="B1936" t="s">
        <v>2222</v>
      </c>
      <c r="C1936" t="s">
        <v>210</v>
      </c>
      <c r="D1936" t="s">
        <v>62</v>
      </c>
      <c r="E1936" t="s">
        <v>153</v>
      </c>
      <c r="F1936" s="67">
        <v>2004</v>
      </c>
      <c r="G1936" t="s">
        <v>2232</v>
      </c>
      <c r="H1936" s="67">
        <v>48082519</v>
      </c>
      <c r="I1936" s="67">
        <v>1993421595594</v>
      </c>
      <c r="J1936" s="67">
        <v>450378596471</v>
      </c>
      <c r="K1936" s="67">
        <v>533181979255</v>
      </c>
      <c r="L1936" s="67">
        <v>176882926701</v>
      </c>
      <c r="M1936" s="67">
        <v>123291858702</v>
      </c>
      <c r="N1936" s="67">
        <v>6474731858</v>
      </c>
      <c r="O1936" s="67">
        <v>0</v>
      </c>
      <c r="P1936" s="67">
        <v>19140146348</v>
      </c>
      <c r="Q1936" s="67">
        <v>4187178396</v>
      </c>
      <c r="R1936" s="67">
        <v>16221744022</v>
      </c>
      <c r="S1936" s="67">
        <v>4352433441</v>
      </c>
      <c r="T1936" s="67">
        <v>817146349</v>
      </c>
      <c r="U1936" s="67">
        <v>33375494525</v>
      </c>
      <c r="V1936" s="67">
        <v>179863169</v>
      </c>
      <c r="W1936" s="67">
        <v>1598836074</v>
      </c>
      <c r="X1936" s="67">
        <v>42187520</v>
      </c>
      <c r="Y1936" s="67">
        <v>32330000000</v>
      </c>
      <c r="Z1936" s="67">
        <v>0</v>
      </c>
      <c r="AA1936" s="67">
        <v>31991298418</v>
      </c>
      <c r="AB1936" s="67">
        <v>172580208</v>
      </c>
      <c r="AC1936" s="67"/>
      <c r="AD1936" s="67">
        <v>29187479</v>
      </c>
      <c r="AE1936" s="67">
        <v>0</v>
      </c>
      <c r="AF1936" s="67">
        <v>0</v>
      </c>
      <c r="AG1936" s="67">
        <v>18763177</v>
      </c>
      <c r="AH1936" s="67">
        <v>0</v>
      </c>
      <c r="AI1936" s="67">
        <v>113415804</v>
      </c>
      <c r="AJ1936" s="67">
        <v>0</v>
      </c>
      <c r="AK1936" s="67"/>
      <c r="AL1936" s="67">
        <v>0</v>
      </c>
      <c r="AM1936" s="67">
        <v>6491210998741</v>
      </c>
      <c r="AN1936" s="67">
        <v>1722507890327</v>
      </c>
      <c r="AO1936" s="67">
        <v>4765077285399</v>
      </c>
      <c r="AP1936" s="67">
        <v>8514949143535</v>
      </c>
      <c r="AQ1936" s="67">
        <v>8859539158887</v>
      </c>
      <c r="AR1936" s="67">
        <v>1942976515326</v>
      </c>
      <c r="AS1936" s="67">
        <v>1566916544618</v>
      </c>
      <c r="AT1936" s="67">
        <v>376059970708</v>
      </c>
      <c r="AU1936" s="67">
        <v>327909000000</v>
      </c>
      <c r="AV1936" s="67">
        <v>388196000000</v>
      </c>
      <c r="AW1936" s="67">
        <v>148761561920</v>
      </c>
      <c r="AX1936" s="67">
        <v>99508672053</v>
      </c>
      <c r="AY1936" s="67">
        <v>48141651001</v>
      </c>
      <c r="AZ1936" s="67">
        <v>51367021052</v>
      </c>
      <c r="BA1936" s="67">
        <v>2234365036</v>
      </c>
      <c r="BB1936" s="67">
        <v>0</v>
      </c>
      <c r="BC1936" s="67">
        <v>6044403053</v>
      </c>
      <c r="BD1936" s="67">
        <v>4256787728</v>
      </c>
      <c r="BE1936" s="67">
        <v>12162670414</v>
      </c>
      <c r="BF1936" s="67">
        <v>21820280628</v>
      </c>
      <c r="BG1936" s="67">
        <v>2734383008</v>
      </c>
      <c r="BH1936" s="67">
        <v>1062325697</v>
      </c>
      <c r="BI1936" s="67">
        <v>80329241</v>
      </c>
      <c r="BJ1936" s="67">
        <v>0</v>
      </c>
      <c r="BK1936" s="67">
        <v>890970930</v>
      </c>
      <c r="BL1936" s="67">
        <v>91025525</v>
      </c>
      <c r="BM1936" s="67"/>
      <c r="BN1936" s="67"/>
      <c r="BO1936" s="67">
        <v>14316334</v>
      </c>
      <c r="BP1936" s="67">
        <v>65260329</v>
      </c>
      <c r="BQ1936" s="67">
        <v>427641</v>
      </c>
      <c r="BR1936" s="67"/>
      <c r="BS1936" s="67"/>
      <c r="BT1936" s="67">
        <v>10792796</v>
      </c>
      <c r="BU1936" s="67"/>
      <c r="BV1936" s="67">
        <v>228426</v>
      </c>
      <c r="BW1936" s="67"/>
      <c r="BX1936" s="67"/>
      <c r="BY1936" s="67"/>
      <c r="BZ1936" s="67">
        <v>4015086888456</v>
      </c>
      <c r="CA1936" s="67">
        <v>925809383232</v>
      </c>
      <c r="CB1936" s="67">
        <v>3089277505224</v>
      </c>
      <c r="CC1936" s="67">
        <v>6047600291399</v>
      </c>
      <c r="CD1936" s="67">
        <v>6108000000000</v>
      </c>
    </row>
    <row r="1937" spans="1:82">
      <c r="A1937" t="s">
        <v>2221</v>
      </c>
      <c r="B1937" t="s">
        <v>2222</v>
      </c>
      <c r="C1937" t="s">
        <v>210</v>
      </c>
      <c r="D1937" t="s">
        <v>62</v>
      </c>
      <c r="E1937" t="s">
        <v>153</v>
      </c>
      <c r="F1937" s="67">
        <v>2005</v>
      </c>
      <c r="G1937" t="s">
        <v>2233</v>
      </c>
      <c r="H1937" s="67">
        <v>48184561</v>
      </c>
      <c r="I1937" s="67">
        <v>2127362574821</v>
      </c>
      <c r="J1937" s="67">
        <v>492022775842</v>
      </c>
      <c r="K1937" s="67">
        <v>684430220846</v>
      </c>
      <c r="L1937" s="67">
        <v>175317108735</v>
      </c>
      <c r="M1937" s="67">
        <v>122510293828</v>
      </c>
      <c r="N1937" s="67">
        <v>6465801014</v>
      </c>
      <c r="O1937" s="67">
        <v>0</v>
      </c>
      <c r="P1937" s="67">
        <v>19113696547</v>
      </c>
      <c r="Q1937" s="67">
        <v>4181392126</v>
      </c>
      <c r="R1937" s="67">
        <v>16199327166</v>
      </c>
      <c r="S1937" s="67">
        <v>4309883836</v>
      </c>
      <c r="T1937" s="67">
        <v>693159016</v>
      </c>
      <c r="U1937" s="67">
        <v>44714170048</v>
      </c>
      <c r="V1937" s="67">
        <v>177209879</v>
      </c>
      <c r="W1937" s="67">
        <v>1590159040</v>
      </c>
      <c r="X1937" s="67">
        <v>71191442</v>
      </c>
      <c r="Y1937" s="67">
        <v>32320000000</v>
      </c>
      <c r="Z1937" s="67">
        <v>0</v>
      </c>
      <c r="AA1937" s="67">
        <v>31991298418</v>
      </c>
      <c r="AB1937" s="67">
        <v>167570153</v>
      </c>
      <c r="AC1937" s="67"/>
      <c r="AD1937" s="67">
        <v>29166514</v>
      </c>
      <c r="AE1937" s="67">
        <v>0</v>
      </c>
      <c r="AF1937" s="67">
        <v>0</v>
      </c>
      <c r="AG1937" s="67">
        <v>18252750</v>
      </c>
      <c r="AH1937" s="67">
        <v>0</v>
      </c>
      <c r="AI1937" s="67">
        <v>113398000</v>
      </c>
      <c r="AJ1937" s="67">
        <v>0</v>
      </c>
      <c r="AK1937" s="67"/>
      <c r="AL1937" s="67">
        <v>0</v>
      </c>
      <c r="AM1937" s="67">
        <v>6576902264769</v>
      </c>
      <c r="AN1937" s="67">
        <v>1756569292841</v>
      </c>
      <c r="AO1937" s="67">
        <v>4818563035991</v>
      </c>
      <c r="AP1937" s="67">
        <v>8654662312396</v>
      </c>
      <c r="AQ1937" s="67">
        <v>9104500259057</v>
      </c>
      <c r="AR1937" s="67">
        <v>2177003121970</v>
      </c>
      <c r="AS1937" s="67">
        <v>1755647679008</v>
      </c>
      <c r="AT1937" s="67">
        <v>421355442962</v>
      </c>
      <c r="AU1937" s="67">
        <v>368095000000</v>
      </c>
      <c r="AV1937" s="67">
        <v>512040000000</v>
      </c>
      <c r="AW1937" s="67">
        <v>140980341201</v>
      </c>
      <c r="AX1937" s="67">
        <v>89655770114</v>
      </c>
      <c r="AY1937" s="67">
        <v>42938532397</v>
      </c>
      <c r="AZ1937" s="67">
        <v>46717237717</v>
      </c>
      <c r="BA1937" s="67">
        <v>2243873969</v>
      </c>
      <c r="BB1937" s="67">
        <v>0</v>
      </c>
      <c r="BC1937" s="67">
        <v>6088512051</v>
      </c>
      <c r="BD1937" s="67">
        <v>4355728298</v>
      </c>
      <c r="BE1937" s="67">
        <v>12475883965</v>
      </c>
      <c r="BF1937" s="67">
        <v>23682081307</v>
      </c>
      <c r="BG1937" s="67">
        <v>2478491498</v>
      </c>
      <c r="BH1937" s="67">
        <v>1737410927</v>
      </c>
      <c r="BI1937" s="67">
        <v>252770002</v>
      </c>
      <c r="BJ1937" s="67">
        <v>641024265</v>
      </c>
      <c r="BK1937" s="67">
        <v>510183185</v>
      </c>
      <c r="BL1937" s="67">
        <v>333433475</v>
      </c>
      <c r="BM1937" s="67"/>
      <c r="BN1937" s="67">
        <v>175251130</v>
      </c>
      <c r="BO1937" s="67">
        <v>23011822</v>
      </c>
      <c r="BP1937" s="67">
        <v>124108094</v>
      </c>
      <c r="BQ1937" s="67">
        <v>584335</v>
      </c>
      <c r="BR1937" s="67"/>
      <c r="BS1937" s="67"/>
      <c r="BT1937" s="67">
        <v>8750543</v>
      </c>
      <c r="BU1937" s="67"/>
      <c r="BV1937" s="67">
        <v>1727551</v>
      </c>
      <c r="BW1937" s="67"/>
      <c r="BX1937" s="67"/>
      <c r="BY1937" s="67"/>
      <c r="BZ1937" s="67">
        <v>4975944718402</v>
      </c>
      <c r="CA1937" s="67">
        <v>1160831845300</v>
      </c>
      <c r="CB1937" s="67">
        <v>3815112873101</v>
      </c>
      <c r="CC1937" s="67">
        <v>7151720592500</v>
      </c>
      <c r="CD1937" s="67">
        <v>7296000000000</v>
      </c>
    </row>
    <row r="1938" spans="1:82">
      <c r="A1938" t="s">
        <v>2221</v>
      </c>
      <c r="B1938" t="s">
        <v>2222</v>
      </c>
      <c r="C1938" t="s">
        <v>210</v>
      </c>
      <c r="D1938" t="s">
        <v>62</v>
      </c>
      <c r="E1938" t="s">
        <v>153</v>
      </c>
      <c r="F1938" s="67">
        <v>2006</v>
      </c>
      <c r="G1938" t="s">
        <v>2234</v>
      </c>
      <c r="H1938" s="67">
        <v>48438292</v>
      </c>
      <c r="I1938" s="67">
        <v>2267970048666</v>
      </c>
      <c r="J1938" s="67">
        <v>604518690594</v>
      </c>
      <c r="K1938" s="67">
        <v>809488564468</v>
      </c>
      <c r="L1938" s="67">
        <v>173574892394</v>
      </c>
      <c r="M1938" s="67">
        <v>121012294487</v>
      </c>
      <c r="N1938" s="67">
        <v>6456870171</v>
      </c>
      <c r="O1938" s="67">
        <v>0</v>
      </c>
      <c r="P1938" s="67">
        <v>19087246745</v>
      </c>
      <c r="Q1938" s="67">
        <v>4175605857</v>
      </c>
      <c r="R1938" s="67">
        <v>16176910310</v>
      </c>
      <c r="S1938" s="67">
        <v>4291529849</v>
      </c>
      <c r="T1938" s="67">
        <v>654471948</v>
      </c>
      <c r="U1938" s="67">
        <v>43668933407</v>
      </c>
      <c r="V1938" s="67">
        <v>166649927</v>
      </c>
      <c r="W1938" s="67">
        <v>1555564213</v>
      </c>
      <c r="X1938" s="67">
        <v>69702223</v>
      </c>
      <c r="Y1938" s="67">
        <v>32310000000</v>
      </c>
      <c r="Z1938" s="67">
        <v>0</v>
      </c>
      <c r="AA1938" s="67">
        <v>31987970306</v>
      </c>
      <c r="AB1938" s="67">
        <v>161850520</v>
      </c>
      <c r="AC1938" s="67"/>
      <c r="AD1938" s="67">
        <v>29140307</v>
      </c>
      <c r="AE1938" s="67">
        <v>0</v>
      </c>
      <c r="AF1938" s="67">
        <v>0</v>
      </c>
      <c r="AG1938" s="67">
        <v>17893919</v>
      </c>
      <c r="AH1938" s="67">
        <v>0</v>
      </c>
      <c r="AI1938" s="67">
        <v>113300081</v>
      </c>
      <c r="AJ1938" s="67">
        <v>0</v>
      </c>
      <c r="AK1938" s="67"/>
      <c r="AL1938" s="67">
        <v>0</v>
      </c>
      <c r="AM1938" s="67">
        <v>6696285675376</v>
      </c>
      <c r="AN1938" s="67">
        <v>1805541484229</v>
      </c>
      <c r="AO1938" s="67">
        <v>4891579750820</v>
      </c>
      <c r="AP1938" s="67">
        <v>8908294298389</v>
      </c>
      <c r="AQ1938" s="67">
        <v>9376122421579</v>
      </c>
      <c r="AR1938" s="67">
        <v>2415940216772</v>
      </c>
      <c r="AS1938" s="67">
        <v>1948338884494</v>
      </c>
      <c r="AT1938" s="67">
        <v>467601332279</v>
      </c>
      <c r="AU1938" s="67">
        <v>462395000000</v>
      </c>
      <c r="AV1938" s="67">
        <v>619176000000</v>
      </c>
      <c r="AW1938" s="67">
        <v>168715352728</v>
      </c>
      <c r="AX1938" s="67">
        <v>115920156210</v>
      </c>
      <c r="AY1938" s="67">
        <v>55998061437</v>
      </c>
      <c r="AZ1938" s="67">
        <v>59922094773</v>
      </c>
      <c r="BA1938" s="67">
        <v>2891683211</v>
      </c>
      <c r="BB1938" s="67">
        <v>0</v>
      </c>
      <c r="BC1938" s="67">
        <v>6202460296</v>
      </c>
      <c r="BD1938" s="67">
        <v>4492351145</v>
      </c>
      <c r="BE1938" s="67">
        <v>12875968478</v>
      </c>
      <c r="BF1938" s="67">
        <v>23665298809</v>
      </c>
      <c r="BG1938" s="67">
        <v>2667434579</v>
      </c>
      <c r="BH1938" s="67">
        <v>1918766840</v>
      </c>
      <c r="BI1938" s="67">
        <v>256464329</v>
      </c>
      <c r="BJ1938" s="67">
        <v>671410517</v>
      </c>
      <c r="BK1938" s="67">
        <v>521041917</v>
      </c>
      <c r="BL1938" s="67">
        <v>469850077</v>
      </c>
      <c r="BM1938" s="67"/>
      <c r="BN1938" s="67">
        <v>298055672</v>
      </c>
      <c r="BO1938" s="67">
        <v>38732757</v>
      </c>
      <c r="BP1938" s="67">
        <v>124526147</v>
      </c>
      <c r="BQ1938" s="67">
        <v>369044</v>
      </c>
      <c r="BR1938" s="67"/>
      <c r="BS1938" s="67"/>
      <c r="BT1938" s="67">
        <v>7157367</v>
      </c>
      <c r="BU1938" s="67"/>
      <c r="BV1938" s="67">
        <v>1009091</v>
      </c>
      <c r="BW1938" s="67"/>
      <c r="BX1938" s="67"/>
      <c r="BY1938" s="67"/>
      <c r="BZ1938" s="67">
        <v>5757034245062</v>
      </c>
      <c r="CA1938" s="67">
        <v>1382976462866</v>
      </c>
      <c r="CB1938" s="67">
        <v>4374057782196</v>
      </c>
      <c r="CC1938" s="67">
        <v>8186827581403</v>
      </c>
      <c r="CD1938" s="67">
        <v>8344000000000</v>
      </c>
    </row>
    <row r="1939" spans="1:82">
      <c r="A1939" t="s">
        <v>2221</v>
      </c>
      <c r="B1939" t="s">
        <v>2222</v>
      </c>
      <c r="C1939" t="s">
        <v>210</v>
      </c>
      <c r="D1939" t="s">
        <v>62</v>
      </c>
      <c r="E1939" t="s">
        <v>153</v>
      </c>
      <c r="F1939" s="67">
        <v>2007</v>
      </c>
      <c r="G1939" t="s">
        <v>2235</v>
      </c>
      <c r="H1939" s="67">
        <v>48683638</v>
      </c>
      <c r="I1939" s="67">
        <v>2415189161500</v>
      </c>
      <c r="J1939" s="67">
        <v>752794802148</v>
      </c>
      <c r="K1939" s="67">
        <v>993789561287</v>
      </c>
      <c r="L1939" s="67">
        <v>172423971010</v>
      </c>
      <c r="M1939" s="67">
        <v>119839947138</v>
      </c>
      <c r="N1939" s="67">
        <v>6447939328</v>
      </c>
      <c r="O1939" s="67">
        <v>0</v>
      </c>
      <c r="P1939" s="67">
        <v>19060796943</v>
      </c>
      <c r="Q1939" s="67">
        <v>4169819588</v>
      </c>
      <c r="R1939" s="67">
        <v>16154493453</v>
      </c>
      <c r="S1939" s="67">
        <v>4272583192</v>
      </c>
      <c r="T1939" s="67">
        <v>685232885</v>
      </c>
      <c r="U1939" s="67">
        <v>43086875401</v>
      </c>
      <c r="V1939" s="67">
        <v>156506776</v>
      </c>
      <c r="W1939" s="67">
        <v>1527718260</v>
      </c>
      <c r="X1939" s="67">
        <v>70136751</v>
      </c>
      <c r="Y1939" s="67">
        <v>32300000000</v>
      </c>
      <c r="Z1939" s="67">
        <v>0</v>
      </c>
      <c r="AA1939" s="67">
        <v>31985474223</v>
      </c>
      <c r="AB1939" s="67">
        <v>155894361</v>
      </c>
      <c r="AC1939" s="67"/>
      <c r="AD1939" s="67">
        <v>29131397</v>
      </c>
      <c r="AE1939" s="67">
        <v>0</v>
      </c>
      <c r="AF1939" s="67">
        <v>0</v>
      </c>
      <c r="AG1939" s="67">
        <v>17738647</v>
      </c>
      <c r="AH1939" s="67">
        <v>0</v>
      </c>
      <c r="AI1939" s="67">
        <v>113279735</v>
      </c>
      <c r="AJ1939" s="67">
        <v>0</v>
      </c>
      <c r="AK1939" s="67"/>
      <c r="AL1939" s="67">
        <v>0</v>
      </c>
      <c r="AM1939" s="67">
        <v>6832122539984</v>
      </c>
      <c r="AN1939" s="67">
        <v>1843547568109</v>
      </c>
      <c r="AO1939" s="67">
        <v>4989629197468</v>
      </c>
      <c r="AP1939" s="67">
        <v>9146077162380</v>
      </c>
      <c r="AQ1939" s="67">
        <v>9662468143467</v>
      </c>
      <c r="AR1939" s="67">
        <v>2612119281280</v>
      </c>
      <c r="AS1939" s="67">
        <v>2106547807484</v>
      </c>
      <c r="AT1939" s="67">
        <v>505571473796</v>
      </c>
      <c r="AU1939" s="67">
        <v>590407000000</v>
      </c>
      <c r="AV1939" s="67">
        <v>779416000000</v>
      </c>
      <c r="AW1939" s="67">
        <v>169262874273</v>
      </c>
      <c r="AX1939" s="67">
        <v>112210198474</v>
      </c>
      <c r="AY1939" s="67">
        <v>53756703206</v>
      </c>
      <c r="AZ1939" s="67">
        <v>58453495268</v>
      </c>
      <c r="BA1939" s="67">
        <v>3858873404</v>
      </c>
      <c r="BB1939" s="67">
        <v>0</v>
      </c>
      <c r="BC1939" s="67">
        <v>6802342672</v>
      </c>
      <c r="BD1939" s="67">
        <v>4581869132</v>
      </c>
      <c r="BE1939" s="67">
        <v>13234633060</v>
      </c>
      <c r="BF1939" s="67">
        <v>25452067451</v>
      </c>
      <c r="BG1939" s="67">
        <v>3122890081</v>
      </c>
      <c r="BH1939" s="67">
        <v>2549207747</v>
      </c>
      <c r="BI1939" s="67">
        <v>286094478</v>
      </c>
      <c r="BJ1939" s="67">
        <v>839390607</v>
      </c>
      <c r="BK1939" s="67">
        <v>909948988</v>
      </c>
      <c r="BL1939" s="67">
        <v>513773675</v>
      </c>
      <c r="BM1939" s="67"/>
      <c r="BN1939" s="67">
        <v>607194</v>
      </c>
      <c r="BO1939" s="67">
        <v>34160639</v>
      </c>
      <c r="BP1939" s="67">
        <v>365846645</v>
      </c>
      <c r="BQ1939" s="67">
        <v>544767</v>
      </c>
      <c r="BR1939" s="67"/>
      <c r="BS1939" s="67"/>
      <c r="BT1939" s="67">
        <v>8164240</v>
      </c>
      <c r="BU1939" s="67"/>
      <c r="BV1939" s="67">
        <v>104450190</v>
      </c>
      <c r="BW1939" s="67"/>
      <c r="BX1939" s="67"/>
      <c r="BY1939" s="67"/>
      <c r="BZ1939" s="67">
        <v>6326423084282</v>
      </c>
      <c r="CA1939" s="67">
        <v>1513432506807</v>
      </c>
      <c r="CB1939" s="67">
        <v>4812990577475</v>
      </c>
      <c r="CC1939" s="67">
        <v>8921345447582</v>
      </c>
      <c r="CD1939" s="67">
        <v>9110000000000</v>
      </c>
    </row>
    <row r="1940" spans="1:82">
      <c r="A1940" t="s">
        <v>2221</v>
      </c>
      <c r="B1940" t="s">
        <v>2222</v>
      </c>
      <c r="C1940" t="s">
        <v>210</v>
      </c>
      <c r="D1940" t="s">
        <v>62</v>
      </c>
      <c r="E1940" t="s">
        <v>153</v>
      </c>
      <c r="F1940" s="67">
        <v>2008</v>
      </c>
      <c r="G1940" t="s">
        <v>2236</v>
      </c>
      <c r="H1940" s="67">
        <v>49054708</v>
      </c>
      <c r="I1940" s="67">
        <v>2557500687324</v>
      </c>
      <c r="J1940" s="67">
        <v>650320639851</v>
      </c>
      <c r="K1940" s="67">
        <v>735983132034</v>
      </c>
      <c r="L1940" s="67">
        <v>170313502718</v>
      </c>
      <c r="M1940" s="67">
        <v>118341947812</v>
      </c>
      <c r="N1940" s="67">
        <v>6439008485</v>
      </c>
      <c r="O1940" s="67">
        <v>0</v>
      </c>
      <c r="P1940" s="67">
        <v>19034347142</v>
      </c>
      <c r="Q1940" s="67">
        <v>4164033319</v>
      </c>
      <c r="R1940" s="67">
        <v>16132076597</v>
      </c>
      <c r="S1940" s="67">
        <v>4234368826</v>
      </c>
      <c r="T1940" s="67">
        <v>579362423</v>
      </c>
      <c r="U1940" s="67">
        <v>41523641954</v>
      </c>
      <c r="V1940" s="67">
        <v>146757856</v>
      </c>
      <c r="W1940" s="67">
        <v>1499557975</v>
      </c>
      <c r="X1940" s="67">
        <v>66445343</v>
      </c>
      <c r="Y1940" s="67">
        <v>32300000000</v>
      </c>
      <c r="Z1940" s="67">
        <v>0</v>
      </c>
      <c r="AA1940" s="67">
        <v>31985469230</v>
      </c>
      <c r="AB1940" s="67">
        <v>152410975</v>
      </c>
      <c r="AC1940" s="67"/>
      <c r="AD1940" s="67">
        <v>29125108</v>
      </c>
      <c r="AE1940" s="67">
        <v>0</v>
      </c>
      <c r="AF1940" s="67">
        <v>0</v>
      </c>
      <c r="AG1940" s="67">
        <v>17595728</v>
      </c>
      <c r="AH1940" s="67">
        <v>0</v>
      </c>
      <c r="AI1940" s="67">
        <v>110693150</v>
      </c>
      <c r="AJ1940" s="67">
        <v>0</v>
      </c>
      <c r="AK1940" s="67"/>
      <c r="AL1940" s="67">
        <v>0</v>
      </c>
      <c r="AM1940" s="67">
        <v>6913300930955</v>
      </c>
      <c r="AN1940" s="67">
        <v>1868914922110</v>
      </c>
      <c r="AO1940" s="67">
        <v>5045906176122</v>
      </c>
      <c r="AP1940" s="67">
        <v>9548440660023</v>
      </c>
      <c r="AQ1940" s="67">
        <v>9887696297110</v>
      </c>
      <c r="AR1940" s="67">
        <v>2456937554761</v>
      </c>
      <c r="AS1940" s="67">
        <v>1981401253840</v>
      </c>
      <c r="AT1940" s="67">
        <v>475536300922</v>
      </c>
      <c r="AU1940" s="67">
        <v>533876000000</v>
      </c>
      <c r="AV1940" s="67">
        <v>604200000000</v>
      </c>
      <c r="AW1940" s="67">
        <v>202795332196</v>
      </c>
      <c r="AX1940" s="67">
        <v>149124877790</v>
      </c>
      <c r="AY1940" s="67">
        <v>70837465020</v>
      </c>
      <c r="AZ1940" s="67">
        <v>78287412769</v>
      </c>
      <c r="BA1940" s="67">
        <v>5101519892</v>
      </c>
      <c r="BB1940" s="67">
        <v>0</v>
      </c>
      <c r="BC1940" s="67">
        <v>9880415596</v>
      </c>
      <c r="BD1940" s="67">
        <v>4635547294</v>
      </c>
      <c r="BE1940" s="67">
        <v>13509592221</v>
      </c>
      <c r="BF1940" s="67">
        <v>18980131211</v>
      </c>
      <c r="BG1940" s="67">
        <v>1563248193</v>
      </c>
      <c r="BH1940" s="67">
        <v>4332145212</v>
      </c>
      <c r="BI1940" s="67">
        <v>382991564</v>
      </c>
      <c r="BJ1940" s="67">
        <v>1241830468</v>
      </c>
      <c r="BK1940" s="67">
        <v>2061312314</v>
      </c>
      <c r="BL1940" s="67">
        <v>646010866</v>
      </c>
      <c r="BM1940" s="67"/>
      <c r="BN1940" s="67">
        <v>359820</v>
      </c>
      <c r="BO1940" s="67">
        <v>25095823</v>
      </c>
      <c r="BP1940" s="67">
        <v>552324525</v>
      </c>
      <c r="BQ1940" s="67">
        <v>13610942</v>
      </c>
      <c r="BR1940" s="67"/>
      <c r="BS1940" s="67"/>
      <c r="BT1940" s="67">
        <v>7882544</v>
      </c>
      <c r="BU1940" s="67"/>
      <c r="BV1940" s="67">
        <v>46737214</v>
      </c>
      <c r="BW1940" s="67"/>
      <c r="BX1940" s="67"/>
      <c r="BY1940" s="67"/>
      <c r="BZ1940" s="67">
        <v>5612216966601</v>
      </c>
      <c r="CA1940" s="67">
        <v>1388069012472</v>
      </c>
      <c r="CB1940" s="67">
        <v>4224147954129</v>
      </c>
      <c r="CC1940" s="67">
        <v>8205957998769</v>
      </c>
      <c r="CD1940" s="67">
        <v>8276000000000</v>
      </c>
    </row>
    <row r="1941" spans="1:82">
      <c r="A1941" t="s">
        <v>2221</v>
      </c>
      <c r="B1941" t="s">
        <v>2222</v>
      </c>
      <c r="C1941" t="s">
        <v>210</v>
      </c>
      <c r="D1941" t="s">
        <v>62</v>
      </c>
      <c r="E1941" t="s">
        <v>153</v>
      </c>
      <c r="F1941" s="67">
        <v>2009</v>
      </c>
      <c r="G1941" t="s">
        <v>2237</v>
      </c>
      <c r="H1941" s="67">
        <v>49307835</v>
      </c>
      <c r="I1941" s="67">
        <v>2693037415226</v>
      </c>
      <c r="J1941" s="67">
        <v>742637086874</v>
      </c>
      <c r="K1941" s="67">
        <v>862084882031</v>
      </c>
      <c r="L1941" s="67">
        <v>168498673527</v>
      </c>
      <c r="M1941" s="67">
        <v>116909078904</v>
      </c>
      <c r="N1941" s="67">
        <v>6430077642</v>
      </c>
      <c r="O1941" s="67">
        <v>0</v>
      </c>
      <c r="P1941" s="67">
        <v>19007897340</v>
      </c>
      <c r="Q1941" s="67">
        <v>4158247050</v>
      </c>
      <c r="R1941" s="67">
        <v>16109659740</v>
      </c>
      <c r="S1941" s="67">
        <v>4186886320</v>
      </c>
      <c r="T1941" s="67">
        <v>530862050</v>
      </c>
      <c r="U1941" s="67">
        <v>40537072709</v>
      </c>
      <c r="V1941" s="67">
        <v>136774499</v>
      </c>
      <c r="W1941" s="67">
        <v>1471301997</v>
      </c>
      <c r="X1941" s="67">
        <v>65116964</v>
      </c>
      <c r="Y1941" s="67">
        <v>32290000000</v>
      </c>
      <c r="Z1941" s="67">
        <v>0</v>
      </c>
      <c r="AA1941" s="67">
        <v>31985465902</v>
      </c>
      <c r="AB1941" s="67">
        <v>148648059</v>
      </c>
      <c r="AC1941" s="67"/>
      <c r="AD1941" s="67">
        <v>28889775</v>
      </c>
      <c r="AE1941" s="67">
        <v>0</v>
      </c>
      <c r="AF1941" s="67">
        <v>0</v>
      </c>
      <c r="AG1941" s="67">
        <v>17446479</v>
      </c>
      <c r="AH1941" s="67">
        <v>0</v>
      </c>
      <c r="AI1941" s="67">
        <v>108358358</v>
      </c>
      <c r="AJ1941" s="67">
        <v>0</v>
      </c>
      <c r="AK1941" s="67"/>
      <c r="AL1941" s="67">
        <v>0</v>
      </c>
      <c r="AM1941" s="67">
        <v>6948014755221</v>
      </c>
      <c r="AN1941" s="67">
        <v>1868766316858</v>
      </c>
      <c r="AO1941" s="67">
        <v>5079595517470</v>
      </c>
      <c r="AP1941" s="67">
        <v>9700937499371</v>
      </c>
      <c r="AQ1941" s="67">
        <v>10063081678509</v>
      </c>
      <c r="AR1941" s="67">
        <v>2364176332605</v>
      </c>
      <c r="AS1941" s="67">
        <v>1906593816617</v>
      </c>
      <c r="AT1941" s="67">
        <v>457582515988</v>
      </c>
      <c r="AU1941" s="67">
        <v>626469000000</v>
      </c>
      <c r="AV1941" s="67">
        <v>727232000000</v>
      </c>
      <c r="AW1941" s="67">
        <v>191911109659</v>
      </c>
      <c r="AX1941" s="67">
        <v>143047240157</v>
      </c>
      <c r="AY1941" s="67">
        <v>68130196215</v>
      </c>
      <c r="AZ1941" s="67">
        <v>74917043943</v>
      </c>
      <c r="BA1941" s="67">
        <v>5133364109</v>
      </c>
      <c r="BB1941" s="67">
        <v>0</v>
      </c>
      <c r="BC1941" s="67">
        <v>9749558901</v>
      </c>
      <c r="BD1941" s="67">
        <v>4622050716</v>
      </c>
      <c r="BE1941" s="67">
        <v>13561845503</v>
      </c>
      <c r="BF1941" s="67">
        <v>15132067295</v>
      </c>
      <c r="BG1941" s="67">
        <v>664982979</v>
      </c>
      <c r="BH1941" s="67">
        <v>1793795226</v>
      </c>
      <c r="BI1941" s="67">
        <v>204082717</v>
      </c>
      <c r="BJ1941" s="67">
        <v>607556418</v>
      </c>
      <c r="BK1941" s="67">
        <v>571953019</v>
      </c>
      <c r="BL1941" s="67">
        <v>410203071</v>
      </c>
      <c r="BM1941" s="67"/>
      <c r="BN1941" s="67"/>
      <c r="BO1941" s="67">
        <v>70236459</v>
      </c>
      <c r="BP1941" s="67">
        <v>261323151</v>
      </c>
      <c r="BQ1941" s="67">
        <v>32460286</v>
      </c>
      <c r="BR1941" s="67"/>
      <c r="BS1941" s="67"/>
      <c r="BT1941" s="67"/>
      <c r="BU1941" s="67"/>
      <c r="BV1941" s="67">
        <v>46183175</v>
      </c>
      <c r="BW1941" s="67"/>
      <c r="BX1941" s="67"/>
      <c r="BY1941" s="67"/>
      <c r="BZ1941" s="67">
        <v>4929083115561</v>
      </c>
      <c r="CA1941" s="67">
        <v>1190036335329</v>
      </c>
      <c r="CB1941" s="67">
        <v>3739046780232</v>
      </c>
      <c r="CC1941" s="67">
        <v>7386201353051</v>
      </c>
      <c r="CD1941" s="67">
        <v>7487000000000</v>
      </c>
    </row>
    <row r="1942" spans="1:82">
      <c r="A1942" t="s">
        <v>2221</v>
      </c>
      <c r="B1942" t="s">
        <v>2222</v>
      </c>
      <c r="C1942" t="s">
        <v>210</v>
      </c>
      <c r="D1942" t="s">
        <v>62</v>
      </c>
      <c r="E1942" t="s">
        <v>153</v>
      </c>
      <c r="F1942" s="67">
        <v>2010</v>
      </c>
      <c r="G1942" t="s">
        <v>2238</v>
      </c>
      <c r="H1942" s="67">
        <v>49554112</v>
      </c>
      <c r="I1942" s="67">
        <v>2839659081682</v>
      </c>
      <c r="J1942" s="67">
        <v>798865503103</v>
      </c>
      <c r="K1942" s="67">
        <v>951717802782</v>
      </c>
      <c r="L1942" s="67">
        <v>167169755728</v>
      </c>
      <c r="M1942" s="67">
        <v>115476209951</v>
      </c>
      <c r="N1942" s="67">
        <v>6421146799</v>
      </c>
      <c r="O1942" s="67">
        <v>0</v>
      </c>
      <c r="P1942" s="67">
        <v>18981447538</v>
      </c>
      <c r="Q1942" s="67">
        <v>4152460781</v>
      </c>
      <c r="R1942" s="67">
        <v>16087242884</v>
      </c>
      <c r="S1942" s="67">
        <v>4150111059</v>
      </c>
      <c r="T1942" s="67">
        <v>694857472</v>
      </c>
      <c r="U1942" s="67">
        <v>39474599006</v>
      </c>
      <c r="V1942" s="67">
        <v>123853122</v>
      </c>
      <c r="W1942" s="67">
        <v>1441717981</v>
      </c>
      <c r="X1942" s="67">
        <v>64017979</v>
      </c>
      <c r="Y1942" s="67">
        <v>32280000000</v>
      </c>
      <c r="Z1942" s="67">
        <v>0</v>
      </c>
      <c r="AA1942" s="67">
        <v>31985465902</v>
      </c>
      <c r="AB1942" s="67">
        <v>142756407</v>
      </c>
      <c r="AC1942" s="67"/>
      <c r="AD1942" s="67">
        <v>27807978</v>
      </c>
      <c r="AE1942" s="67">
        <v>0</v>
      </c>
      <c r="AF1942" s="67">
        <v>0</v>
      </c>
      <c r="AG1942" s="67">
        <v>17446479</v>
      </c>
      <c r="AH1942" s="67">
        <v>0</v>
      </c>
      <c r="AI1942" s="67">
        <v>105533971</v>
      </c>
      <c r="AJ1942" s="67">
        <v>0</v>
      </c>
      <c r="AK1942" s="67"/>
      <c r="AL1942" s="67">
        <v>0</v>
      </c>
      <c r="AM1942" s="67">
        <v>7095786223239</v>
      </c>
      <c r="AN1942" s="67">
        <v>1911084755606</v>
      </c>
      <c r="AO1942" s="67">
        <v>5185363663930</v>
      </c>
      <c r="AP1942" s="67">
        <v>9974254742177</v>
      </c>
      <c r="AQ1942" s="67">
        <v>10352182571737</v>
      </c>
      <c r="AR1942" s="67">
        <v>2900616133816</v>
      </c>
      <c r="AS1942" s="67">
        <v>2339206559529</v>
      </c>
      <c r="AT1942" s="67">
        <v>561409574287</v>
      </c>
      <c r="AU1942" s="67">
        <v>693709000000</v>
      </c>
      <c r="AV1942" s="67">
        <v>826441000000</v>
      </c>
      <c r="AW1942" s="67">
        <v>187333285893</v>
      </c>
      <c r="AX1942" s="67">
        <v>143457859507</v>
      </c>
      <c r="AY1942" s="67">
        <v>69490283521</v>
      </c>
      <c r="AZ1942" s="67">
        <v>73967575986</v>
      </c>
      <c r="BA1942" s="67">
        <v>4328931826</v>
      </c>
      <c r="BB1942" s="67">
        <v>0</v>
      </c>
      <c r="BC1942" s="67">
        <v>10523671819</v>
      </c>
      <c r="BD1942" s="67">
        <v>4621718064</v>
      </c>
      <c r="BE1942" s="67">
        <v>13793298764</v>
      </c>
      <c r="BF1942" s="67">
        <v>8216454679</v>
      </c>
      <c r="BG1942" s="67">
        <v>2391351232</v>
      </c>
      <c r="BH1942" s="67">
        <v>4868504953</v>
      </c>
      <c r="BI1942" s="67">
        <v>220630230</v>
      </c>
      <c r="BJ1942" s="67">
        <v>2902101134</v>
      </c>
      <c r="BK1942" s="67">
        <v>939042947</v>
      </c>
      <c r="BL1942" s="67">
        <v>806730642</v>
      </c>
      <c r="BM1942" s="67"/>
      <c r="BN1942" s="67"/>
      <c r="BO1942" s="67">
        <v>72676598</v>
      </c>
      <c r="BP1942" s="67">
        <v>674165899</v>
      </c>
      <c r="BQ1942" s="67">
        <v>32508068</v>
      </c>
      <c r="BR1942" s="67"/>
      <c r="BS1942" s="67"/>
      <c r="BT1942" s="67">
        <v>14622325</v>
      </c>
      <c r="BU1942" s="67"/>
      <c r="BV1942" s="67">
        <v>12757751</v>
      </c>
      <c r="BW1942" s="67"/>
      <c r="BX1942" s="67"/>
      <c r="BY1942" s="67"/>
      <c r="BZ1942" s="67">
        <v>5796566001893</v>
      </c>
      <c r="CA1942" s="67">
        <v>1438762289615</v>
      </c>
      <c r="CB1942" s="67">
        <v>4357803712278</v>
      </c>
      <c r="CC1942" s="67">
        <v>8756651926555</v>
      </c>
      <c r="CD1942" s="67">
        <v>8889000000000</v>
      </c>
    </row>
    <row r="1943" spans="1:82">
      <c r="A1943" t="s">
        <v>2221</v>
      </c>
      <c r="B1943" t="s">
        <v>2222</v>
      </c>
      <c r="C1943" t="s">
        <v>210</v>
      </c>
      <c r="D1943" t="s">
        <v>62</v>
      </c>
      <c r="E1943" t="s">
        <v>153</v>
      </c>
      <c r="F1943" s="67">
        <v>2011</v>
      </c>
      <c r="G1943" t="s">
        <v>2239</v>
      </c>
      <c r="H1943" s="67">
        <v>49936638</v>
      </c>
      <c r="I1943" s="67">
        <v>2984876397904</v>
      </c>
      <c r="J1943" s="67">
        <v>834966849012</v>
      </c>
      <c r="K1943" s="67">
        <v>928343899683</v>
      </c>
      <c r="L1943" s="67">
        <v>166546414095</v>
      </c>
      <c r="M1943" s="67">
        <v>114375506087</v>
      </c>
      <c r="N1943" s="67">
        <v>6411309928</v>
      </c>
      <c r="O1943" s="67">
        <v>0</v>
      </c>
      <c r="P1943" s="67">
        <v>18951728660</v>
      </c>
      <c r="Q1943" s="67">
        <v>4145959355</v>
      </c>
      <c r="R1943" s="67">
        <v>16062055405</v>
      </c>
      <c r="S1943" s="67">
        <v>4110803746</v>
      </c>
      <c r="T1943" s="67">
        <v>867722612</v>
      </c>
      <c r="U1943" s="67">
        <v>38886326688</v>
      </c>
      <c r="V1943" s="67">
        <v>112312244</v>
      </c>
      <c r="W1943" s="67">
        <v>1408214083</v>
      </c>
      <c r="X1943" s="67">
        <v>66445343</v>
      </c>
      <c r="Y1943" s="67">
        <v>32270000000</v>
      </c>
      <c r="Z1943" s="67">
        <v>0</v>
      </c>
      <c r="AA1943" s="67">
        <v>31985465902</v>
      </c>
      <c r="AB1943" s="67">
        <v>137703347</v>
      </c>
      <c r="AC1943" s="67"/>
      <c r="AD1943" s="67">
        <v>27195798</v>
      </c>
      <c r="AE1943" s="67">
        <v>0</v>
      </c>
      <c r="AF1943" s="67">
        <v>0</v>
      </c>
      <c r="AG1943" s="67">
        <v>17239756</v>
      </c>
      <c r="AH1943" s="67">
        <v>0</v>
      </c>
      <c r="AI1943" s="67">
        <v>105076168</v>
      </c>
      <c r="AJ1943" s="67">
        <v>0</v>
      </c>
      <c r="AK1943" s="67"/>
      <c r="AL1943" s="67">
        <v>0</v>
      </c>
      <c r="AM1943" s="67">
        <v>7310341904692</v>
      </c>
      <c r="AN1943" s="67">
        <v>1964987283813</v>
      </c>
      <c r="AO1943" s="67">
        <v>5345653675494</v>
      </c>
      <c r="AP1943" s="67">
        <v>10402545123993</v>
      </c>
      <c r="AQ1943" s="67">
        <v>10702181404338</v>
      </c>
      <c r="AR1943" s="67">
        <v>3424944888772</v>
      </c>
      <c r="AS1943" s="67">
        <v>2762052329655</v>
      </c>
      <c r="AT1943" s="67">
        <v>662892559117</v>
      </c>
      <c r="AU1943" s="67">
        <v>754248000000</v>
      </c>
      <c r="AV1943" s="67">
        <v>838598000000</v>
      </c>
      <c r="AW1943" s="67">
        <v>185686223764</v>
      </c>
      <c r="AX1943" s="67">
        <v>131508494152</v>
      </c>
      <c r="AY1943" s="67">
        <v>63341548182</v>
      </c>
      <c r="AZ1943" s="67">
        <v>68166945970</v>
      </c>
      <c r="BA1943" s="67">
        <v>4377071435</v>
      </c>
      <c r="BB1943" s="67">
        <v>0</v>
      </c>
      <c r="BC1943" s="67">
        <v>12739413829</v>
      </c>
      <c r="BD1943" s="67">
        <v>4583270759</v>
      </c>
      <c r="BE1943" s="67">
        <v>14052728905</v>
      </c>
      <c r="BF1943" s="67">
        <v>13816702869</v>
      </c>
      <c r="BG1943" s="67">
        <v>4608541816</v>
      </c>
      <c r="BH1943" s="67">
        <v>6404495949</v>
      </c>
      <c r="BI1943" s="67">
        <v>311722263</v>
      </c>
      <c r="BJ1943" s="67">
        <v>3923472659</v>
      </c>
      <c r="BK1943" s="67">
        <v>1220902174</v>
      </c>
      <c r="BL1943" s="67">
        <v>948398852</v>
      </c>
      <c r="BM1943" s="67"/>
      <c r="BN1943" s="67"/>
      <c r="BO1943" s="67">
        <v>79029096</v>
      </c>
      <c r="BP1943" s="67">
        <v>761287066</v>
      </c>
      <c r="BQ1943" s="67">
        <v>38838430</v>
      </c>
      <c r="BR1943" s="67"/>
      <c r="BS1943" s="67"/>
      <c r="BT1943" s="67">
        <v>43232639</v>
      </c>
      <c r="BU1943" s="67"/>
      <c r="BV1943" s="67">
        <v>26011622</v>
      </c>
      <c r="BW1943" s="67"/>
      <c r="BX1943" s="67"/>
      <c r="BY1943" s="67"/>
      <c r="BZ1943" s="67">
        <v>6453982924048</v>
      </c>
      <c r="CA1943" s="67">
        <v>1613541023223</v>
      </c>
      <c r="CB1943" s="67">
        <v>4840441900825</v>
      </c>
      <c r="CC1943" s="67">
        <v>9986668532534</v>
      </c>
      <c r="CD1943" s="67">
        <v>10070000000000</v>
      </c>
    </row>
    <row r="1944" spans="1:82">
      <c r="A1944" t="s">
        <v>2221</v>
      </c>
      <c r="B1944" t="s">
        <v>2222</v>
      </c>
      <c r="C1944" t="s">
        <v>210</v>
      </c>
      <c r="D1944" t="s">
        <v>62</v>
      </c>
      <c r="E1944" t="s">
        <v>153</v>
      </c>
      <c r="F1944" s="67">
        <v>2012</v>
      </c>
      <c r="G1944" t="s">
        <v>2240</v>
      </c>
      <c r="H1944" s="67">
        <v>50199853</v>
      </c>
      <c r="I1944" s="67">
        <v>3117859195586</v>
      </c>
      <c r="J1944" s="67">
        <v>922983665753</v>
      </c>
      <c r="K1944" s="67">
        <v>1032883669438</v>
      </c>
      <c r="L1944" s="67">
        <v>167913421141</v>
      </c>
      <c r="M1944" s="67">
        <v>116453166022</v>
      </c>
      <c r="N1944" s="67">
        <v>6401473057</v>
      </c>
      <c r="O1944" s="67">
        <v>0</v>
      </c>
      <c r="P1944" s="67">
        <v>18922009782</v>
      </c>
      <c r="Q1944" s="67">
        <v>4139457929</v>
      </c>
      <c r="R1944" s="67">
        <v>16036867926</v>
      </c>
      <c r="S1944" s="67">
        <v>4049421426</v>
      </c>
      <c r="T1944" s="67">
        <v>749019367</v>
      </c>
      <c r="U1944" s="67">
        <v>38059762032</v>
      </c>
      <c r="V1944" s="67">
        <v>105948827</v>
      </c>
      <c r="W1944" s="67">
        <v>1380913582</v>
      </c>
      <c r="X1944" s="67">
        <v>65341085</v>
      </c>
      <c r="Y1944" s="67">
        <v>32270000000</v>
      </c>
      <c r="Z1944" s="67">
        <v>0</v>
      </c>
      <c r="AA1944" s="67">
        <v>31985465902</v>
      </c>
      <c r="AB1944" s="67">
        <v>133209350</v>
      </c>
      <c r="AC1944" s="67"/>
      <c r="AD1944" s="67">
        <v>26520199</v>
      </c>
      <c r="AE1944" s="67">
        <v>0</v>
      </c>
      <c r="AF1944" s="67">
        <v>0</v>
      </c>
      <c r="AG1944" s="67">
        <v>16969332</v>
      </c>
      <c r="AH1944" s="67">
        <v>0</v>
      </c>
      <c r="AI1944" s="67">
        <v>104135130</v>
      </c>
      <c r="AJ1944" s="67">
        <v>0</v>
      </c>
      <c r="AK1944" s="67"/>
      <c r="AL1944" s="67">
        <v>0</v>
      </c>
      <c r="AM1944" s="67">
        <v>7537287252816</v>
      </c>
      <c r="AN1944" s="67">
        <v>2021914444588</v>
      </c>
      <c r="AO1944" s="67">
        <v>5515293488097</v>
      </c>
      <c r="AP1944" s="67">
        <v>10752576530674</v>
      </c>
      <c r="AQ1944" s="67">
        <v>11050193898756</v>
      </c>
      <c r="AR1944" s="67">
        <v>3430069112950</v>
      </c>
      <c r="AS1944" s="67">
        <v>2766184768508</v>
      </c>
      <c r="AT1944" s="67">
        <v>663884344442</v>
      </c>
      <c r="AU1944" s="67">
        <v>851992000000</v>
      </c>
      <c r="AV1944" s="67">
        <v>953439000000</v>
      </c>
      <c r="AW1944" s="67">
        <v>178950303499</v>
      </c>
      <c r="AX1944" s="67">
        <v>127311351823</v>
      </c>
      <c r="AY1944" s="67">
        <v>61171079791</v>
      </c>
      <c r="AZ1944" s="67">
        <v>66140272032</v>
      </c>
      <c r="BA1944" s="67">
        <v>4803455543</v>
      </c>
      <c r="BB1944" s="67">
        <v>0</v>
      </c>
      <c r="BC1944" s="67">
        <v>13770094086</v>
      </c>
      <c r="BD1944" s="67">
        <v>4492680451</v>
      </c>
      <c r="BE1944" s="67">
        <v>14213440502</v>
      </c>
      <c r="BF1944" s="67">
        <v>10831977295</v>
      </c>
      <c r="BG1944" s="67">
        <v>3527303798</v>
      </c>
      <c r="BH1944" s="67">
        <v>6370892016</v>
      </c>
      <c r="BI1944" s="67">
        <v>294698761</v>
      </c>
      <c r="BJ1944" s="67">
        <v>4092426355</v>
      </c>
      <c r="BK1944" s="67">
        <v>589298036</v>
      </c>
      <c r="BL1944" s="67">
        <v>1394468865</v>
      </c>
      <c r="BM1944" s="67"/>
      <c r="BN1944" s="67"/>
      <c r="BO1944" s="67">
        <v>69440828</v>
      </c>
      <c r="BP1944" s="67">
        <v>1236329101</v>
      </c>
      <c r="BQ1944" s="67">
        <v>32504235</v>
      </c>
      <c r="BR1944" s="67"/>
      <c r="BS1944" s="67"/>
      <c r="BT1944" s="67">
        <v>17906854</v>
      </c>
      <c r="BU1944" s="67"/>
      <c r="BV1944" s="67">
        <v>38287848</v>
      </c>
      <c r="BW1944" s="67"/>
      <c r="BX1944" s="67"/>
      <c r="BY1944" s="67"/>
      <c r="BZ1944" s="67">
        <v>6644030002399</v>
      </c>
      <c r="CA1944" s="67">
        <v>1652251951439</v>
      </c>
      <c r="CB1944" s="67">
        <v>4991778050961</v>
      </c>
      <c r="CC1944" s="67">
        <v>10157973310864</v>
      </c>
      <c r="CD1944" s="67">
        <v>10260000000000</v>
      </c>
    </row>
    <row r="1945" spans="1:82">
      <c r="A1945" t="s">
        <v>2221</v>
      </c>
      <c r="B1945" t="s">
        <v>2222</v>
      </c>
      <c r="C1945" t="s">
        <v>210</v>
      </c>
      <c r="D1945" t="s">
        <v>62</v>
      </c>
      <c r="E1945" t="s">
        <v>153</v>
      </c>
      <c r="F1945" s="67">
        <v>2013</v>
      </c>
      <c r="G1945" t="s">
        <v>2241</v>
      </c>
      <c r="H1945" s="67">
        <v>50428893</v>
      </c>
      <c r="I1945" s="67">
        <v>3251934599424</v>
      </c>
      <c r="J1945" s="67">
        <v>1023301939549</v>
      </c>
      <c r="K1945" s="67">
        <v>1071631663491</v>
      </c>
      <c r="L1945" s="67">
        <v>166637455208</v>
      </c>
      <c r="M1945" s="67">
        <v>115196149196</v>
      </c>
      <c r="N1945" s="67">
        <v>6391636186</v>
      </c>
      <c r="O1945" s="67">
        <v>0</v>
      </c>
      <c r="P1945" s="67">
        <v>18892290904</v>
      </c>
      <c r="Q1945" s="67">
        <v>4132956503</v>
      </c>
      <c r="R1945" s="67">
        <v>16011680447</v>
      </c>
      <c r="S1945" s="67">
        <v>3964687460</v>
      </c>
      <c r="T1945" s="67">
        <v>809408935</v>
      </c>
      <c r="U1945" s="67">
        <v>36367829401</v>
      </c>
      <c r="V1945" s="67">
        <v>100063795</v>
      </c>
      <c r="W1945" s="67">
        <v>1354409696</v>
      </c>
      <c r="X1945" s="67">
        <v>64383956</v>
      </c>
      <c r="Y1945" s="67">
        <v>32260000000</v>
      </c>
      <c r="Z1945" s="67">
        <v>0</v>
      </c>
      <c r="AA1945" s="67">
        <v>31985465902</v>
      </c>
      <c r="AB1945" s="67">
        <v>125984550</v>
      </c>
      <c r="AC1945" s="67"/>
      <c r="AD1945" s="67">
        <v>25768601</v>
      </c>
      <c r="AE1945" s="67">
        <v>0</v>
      </c>
      <c r="AF1945" s="67">
        <v>0</v>
      </c>
      <c r="AG1945" s="67">
        <v>16670732</v>
      </c>
      <c r="AH1945" s="67">
        <v>0</v>
      </c>
      <c r="AI1945" s="67">
        <v>102316636</v>
      </c>
      <c r="AJ1945" s="67">
        <v>0</v>
      </c>
      <c r="AK1945" s="67"/>
      <c r="AL1945" s="67">
        <v>0</v>
      </c>
      <c r="AM1945" s="67">
        <v>7748235068819</v>
      </c>
      <c r="AN1945" s="67">
        <v>2083555898689</v>
      </c>
      <c r="AO1945" s="67">
        <v>5664948043631</v>
      </c>
      <c r="AP1945" s="67">
        <v>11162282560369</v>
      </c>
      <c r="AQ1945" s="67">
        <v>11377998993452</v>
      </c>
      <c r="AR1945" s="67">
        <v>3546512611321</v>
      </c>
      <c r="AS1945" s="67">
        <v>2860090815582</v>
      </c>
      <c r="AT1945" s="67">
        <v>686421795740</v>
      </c>
      <c r="AU1945" s="67">
        <v>956887000000</v>
      </c>
      <c r="AV1945" s="67">
        <v>1002080000000</v>
      </c>
      <c r="AW1945" s="67">
        <v>188097567156</v>
      </c>
      <c r="AX1945" s="67">
        <v>134149384558</v>
      </c>
      <c r="AY1945" s="67">
        <v>64309129131</v>
      </c>
      <c r="AZ1945" s="67">
        <v>69840255426</v>
      </c>
      <c r="BA1945" s="67">
        <v>5387140067</v>
      </c>
      <c r="BB1945" s="67">
        <v>0</v>
      </c>
      <c r="BC1945" s="67">
        <v>14303812965</v>
      </c>
      <c r="BD1945" s="67">
        <v>4316451055</v>
      </c>
      <c r="BE1945" s="67">
        <v>14336890432</v>
      </c>
      <c r="BF1945" s="67">
        <v>11110970616</v>
      </c>
      <c r="BG1945" s="67">
        <v>4492917465</v>
      </c>
      <c r="BH1945" s="67">
        <v>5994861653</v>
      </c>
      <c r="BI1945" s="67">
        <v>278245956</v>
      </c>
      <c r="BJ1945" s="67">
        <v>4421143011</v>
      </c>
      <c r="BK1945" s="67">
        <v>339821081</v>
      </c>
      <c r="BL1945" s="67">
        <v>955651606</v>
      </c>
      <c r="BM1945" s="67"/>
      <c r="BN1945" s="67"/>
      <c r="BO1945" s="67">
        <v>40757794</v>
      </c>
      <c r="BP1945" s="67">
        <v>841704908</v>
      </c>
      <c r="BQ1945" s="67">
        <v>30263523</v>
      </c>
      <c r="BR1945" s="67"/>
      <c r="BS1945" s="67"/>
      <c r="BT1945" s="67">
        <v>2847069</v>
      </c>
      <c r="BU1945" s="67"/>
      <c r="BV1945" s="67">
        <v>40078312</v>
      </c>
      <c r="BW1945" s="67"/>
      <c r="BX1945" s="67"/>
      <c r="BY1945" s="67"/>
      <c r="BZ1945" s="67">
        <v>7180377929853</v>
      </c>
      <c r="CA1945" s="67">
        <v>1872025329659</v>
      </c>
      <c r="CB1945" s="67">
        <v>5308352600194</v>
      </c>
      <c r="CC1945" s="67">
        <v>10875789969983</v>
      </c>
      <c r="CD1945" s="67">
        <v>10920000000000</v>
      </c>
    </row>
    <row r="1946" spans="1:82">
      <c r="A1946" t="s">
        <v>2221</v>
      </c>
      <c r="B1946" t="s">
        <v>2222</v>
      </c>
      <c r="C1946" t="s">
        <v>210</v>
      </c>
      <c r="D1946" t="s">
        <v>62</v>
      </c>
      <c r="E1946" t="s">
        <v>153</v>
      </c>
      <c r="F1946" s="67">
        <v>2014</v>
      </c>
      <c r="G1946" t="s">
        <v>2242</v>
      </c>
      <c r="H1946" s="67">
        <v>50746659</v>
      </c>
      <c r="I1946" s="67">
        <v>3392521933324</v>
      </c>
      <c r="J1946" s="67">
        <v>1127589821520</v>
      </c>
      <c r="K1946" s="67">
        <v>1047263934269</v>
      </c>
      <c r="L1946" s="67">
        <v>163794136717</v>
      </c>
      <c r="M1946" s="67">
        <v>113867488916</v>
      </c>
      <c r="N1946" s="67">
        <v>6381799316</v>
      </c>
      <c r="O1946" s="67">
        <v>0</v>
      </c>
      <c r="P1946" s="67">
        <v>18862572025</v>
      </c>
      <c r="Q1946" s="67">
        <v>4126455077</v>
      </c>
      <c r="R1946" s="67">
        <v>15986492968</v>
      </c>
      <c r="S1946" s="67">
        <v>3890287345</v>
      </c>
      <c r="T1946" s="67">
        <v>519350289</v>
      </c>
      <c r="U1946" s="67">
        <v>37500455110</v>
      </c>
      <c r="V1946" s="67">
        <v>93027729</v>
      </c>
      <c r="W1946" s="67">
        <v>1324178529</v>
      </c>
      <c r="X1946" s="67">
        <v>171914142</v>
      </c>
      <c r="Y1946" s="67">
        <v>32240000000</v>
      </c>
      <c r="Z1946" s="67">
        <v>0</v>
      </c>
      <c r="AA1946" s="67">
        <v>31985465902</v>
      </c>
      <c r="AB1946" s="67">
        <v>117104067</v>
      </c>
      <c r="AC1946" s="67"/>
      <c r="AD1946" s="67">
        <v>24982411</v>
      </c>
      <c r="AE1946" s="67">
        <v>0</v>
      </c>
      <c r="AF1946" s="67">
        <v>0</v>
      </c>
      <c r="AG1946" s="67">
        <v>16272905</v>
      </c>
      <c r="AH1946" s="67">
        <v>0</v>
      </c>
      <c r="AI1946" s="67">
        <v>100091207</v>
      </c>
      <c r="AJ1946" s="67">
        <v>0</v>
      </c>
      <c r="AK1946" s="67"/>
      <c r="AL1946" s="67">
        <v>0</v>
      </c>
      <c r="AM1946" s="67">
        <v>8028407713455</v>
      </c>
      <c r="AN1946" s="67">
        <v>2168125062933</v>
      </c>
      <c r="AO1946" s="67">
        <v>5860751598984</v>
      </c>
      <c r="AP1946" s="67">
        <v>11708366384781</v>
      </c>
      <c r="AQ1946" s="67">
        <v>11769154884999</v>
      </c>
      <c r="AR1946" s="67">
        <v>3718365205734</v>
      </c>
      <c r="AS1946" s="67">
        <v>2998681617528</v>
      </c>
      <c r="AT1946" s="67">
        <v>719683588207</v>
      </c>
      <c r="AU1946" s="67">
        <v>1067847000000</v>
      </c>
      <c r="AV1946" s="67">
        <v>991777000000</v>
      </c>
      <c r="AW1946" s="67">
        <v>190131650573</v>
      </c>
      <c r="AX1946" s="67">
        <v>132713363866</v>
      </c>
      <c r="AY1946" s="67">
        <v>63439614682</v>
      </c>
      <c r="AZ1946" s="67">
        <v>69273749185</v>
      </c>
      <c r="BA1946" s="67">
        <v>6229563679</v>
      </c>
      <c r="BB1946" s="67">
        <v>0</v>
      </c>
      <c r="BC1946" s="67">
        <v>16460007826</v>
      </c>
      <c r="BD1946" s="67">
        <v>3963998785</v>
      </c>
      <c r="BE1946" s="67">
        <v>14497775400</v>
      </c>
      <c r="BF1946" s="67">
        <v>14453789561</v>
      </c>
      <c r="BG1946" s="67">
        <v>1813151456</v>
      </c>
      <c r="BH1946" s="67">
        <v>3288413519</v>
      </c>
      <c r="BI1946" s="67">
        <v>170965246</v>
      </c>
      <c r="BJ1946" s="67">
        <v>2299580044</v>
      </c>
      <c r="BK1946" s="67">
        <v>190605678</v>
      </c>
      <c r="BL1946" s="67">
        <v>627262552</v>
      </c>
      <c r="BM1946" s="67"/>
      <c r="BN1946" s="67"/>
      <c r="BO1946" s="67">
        <v>28110120</v>
      </c>
      <c r="BP1946" s="67">
        <v>516930113</v>
      </c>
      <c r="BQ1946" s="67">
        <v>25049479</v>
      </c>
      <c r="BR1946" s="67"/>
      <c r="BS1946" s="67"/>
      <c r="BT1946" s="67">
        <v>830635</v>
      </c>
      <c r="BU1946" s="67"/>
      <c r="BV1946" s="67">
        <v>56342205</v>
      </c>
      <c r="BW1946" s="67"/>
      <c r="BX1946" s="67"/>
      <c r="BY1946" s="67"/>
      <c r="BZ1946" s="67">
        <v>7810784347922</v>
      </c>
      <c r="CA1946" s="67">
        <v>2109365426777</v>
      </c>
      <c r="CB1946" s="67">
        <v>5701418921145</v>
      </c>
      <c r="CC1946" s="67">
        <v>11798639617748</v>
      </c>
      <c r="CD1946" s="67">
        <v>11720000000000</v>
      </c>
    </row>
    <row r="1947" spans="1:82">
      <c r="A1947" t="s">
        <v>2221</v>
      </c>
      <c r="B1947" t="s">
        <v>2222</v>
      </c>
      <c r="C1947" t="s">
        <v>210</v>
      </c>
      <c r="D1947" t="s">
        <v>62</v>
      </c>
      <c r="E1947" t="s">
        <v>153</v>
      </c>
      <c r="F1947" s="67">
        <v>2015</v>
      </c>
      <c r="G1947" t="s">
        <v>2243</v>
      </c>
      <c r="H1947" s="67">
        <v>51014947</v>
      </c>
      <c r="I1947" s="67">
        <v>3543078718500</v>
      </c>
      <c r="J1947" s="67">
        <v>1194473998203</v>
      </c>
      <c r="K1947" s="67">
        <v>985137810142</v>
      </c>
      <c r="L1947" s="67">
        <v>162550927932</v>
      </c>
      <c r="M1947" s="67">
        <v>113066384915</v>
      </c>
      <c r="N1947" s="67">
        <v>6371962445</v>
      </c>
      <c r="O1947" s="67">
        <v>0</v>
      </c>
      <c r="P1947" s="67">
        <v>18832853147</v>
      </c>
      <c r="Q1947" s="67">
        <v>4119953651</v>
      </c>
      <c r="R1947" s="67">
        <v>15961305489</v>
      </c>
      <c r="S1947" s="67">
        <v>3836311775</v>
      </c>
      <c r="T1947" s="67">
        <v>404987544</v>
      </c>
      <c r="U1947" s="67">
        <v>36464760917</v>
      </c>
      <c r="V1947" s="67">
        <v>88624345</v>
      </c>
      <c r="W1947" s="67">
        <v>1304495912</v>
      </c>
      <c r="X1947" s="67">
        <v>171914142</v>
      </c>
      <c r="Y1947" s="67">
        <v>32230000000</v>
      </c>
      <c r="Z1947" s="67">
        <v>0</v>
      </c>
      <c r="AA1947" s="67">
        <v>31985465902</v>
      </c>
      <c r="AB1947" s="67">
        <v>110997391</v>
      </c>
      <c r="AC1947" s="67"/>
      <c r="AD1947" s="67">
        <v>24196222</v>
      </c>
      <c r="AE1947" s="67">
        <v>0</v>
      </c>
      <c r="AF1947" s="67">
        <v>0</v>
      </c>
      <c r="AG1947" s="67">
        <v>15937146</v>
      </c>
      <c r="AH1947" s="67">
        <v>0</v>
      </c>
      <c r="AI1947" s="67">
        <v>97652137</v>
      </c>
      <c r="AJ1947" s="67">
        <v>0</v>
      </c>
      <c r="AK1947" s="67"/>
      <c r="AL1947" s="67">
        <v>0</v>
      </c>
      <c r="AM1947" s="67">
        <v>8201458348263</v>
      </c>
      <c r="AN1947" s="67">
        <v>2223638498343</v>
      </c>
      <c r="AO1947" s="67">
        <v>5978333559530</v>
      </c>
      <c r="AP1947" s="67">
        <v>12162298413572</v>
      </c>
      <c r="AQ1947" s="67">
        <v>12071038435500</v>
      </c>
      <c r="AR1947" s="67">
        <v>3534550841742</v>
      </c>
      <c r="AS1947" s="67">
        <v>2850444227211</v>
      </c>
      <c r="AT1947" s="67">
        <v>684106614531</v>
      </c>
      <c r="AU1947" s="67">
        <v>1139176000000</v>
      </c>
      <c r="AV1947" s="67">
        <v>939531000000</v>
      </c>
      <c r="AW1947" s="67">
        <v>148755287524</v>
      </c>
      <c r="AX1947" s="67">
        <v>106269690036</v>
      </c>
      <c r="AY1947" s="67">
        <v>50870359452</v>
      </c>
      <c r="AZ1947" s="67">
        <v>55399330584</v>
      </c>
      <c r="BA1947" s="67">
        <v>5231077548</v>
      </c>
      <c r="BB1947" s="67">
        <v>0</v>
      </c>
      <c r="BC1947" s="67">
        <v>13755391087</v>
      </c>
      <c r="BD1947" s="67">
        <v>3960165477</v>
      </c>
      <c r="BE1947" s="67">
        <v>14618422672</v>
      </c>
      <c r="BF1947" s="67">
        <v>4519544184</v>
      </c>
      <c r="BG1947" s="67">
        <v>400996519</v>
      </c>
      <c r="BH1947" s="67">
        <v>330881178</v>
      </c>
      <c r="BI1947" s="67">
        <v>52348095</v>
      </c>
      <c r="BJ1947" s="67">
        <v>0</v>
      </c>
      <c r="BK1947" s="67">
        <v>0</v>
      </c>
      <c r="BL1947" s="67">
        <v>278533083</v>
      </c>
      <c r="BM1947" s="67"/>
      <c r="BN1947" s="67"/>
      <c r="BO1947" s="67">
        <v>17041241</v>
      </c>
      <c r="BP1947" s="67">
        <v>174731996</v>
      </c>
      <c r="BQ1947" s="67">
        <v>17488306</v>
      </c>
      <c r="BR1947" s="67"/>
      <c r="BS1947" s="67"/>
      <c r="BT1947" s="67">
        <v>18264548</v>
      </c>
      <c r="BU1947" s="67"/>
      <c r="BV1947" s="67">
        <v>51006991</v>
      </c>
      <c r="BW1947" s="67"/>
      <c r="BX1947" s="67"/>
      <c r="BY1947" s="67"/>
      <c r="BZ1947" s="67">
        <v>8193263730885</v>
      </c>
      <c r="CA1947" s="67">
        <v>2208355001742</v>
      </c>
      <c r="CB1947" s="67">
        <v>5984908729143</v>
      </c>
      <c r="CC1947" s="67">
        <v>12076545741329</v>
      </c>
      <c r="CD1947" s="67">
        <v>11880000000000</v>
      </c>
    </row>
    <row r="1948" spans="1:82">
      <c r="A1948" t="s">
        <v>2221</v>
      </c>
      <c r="B1948" t="s">
        <v>2222</v>
      </c>
      <c r="C1948" t="s">
        <v>210</v>
      </c>
      <c r="D1948" t="s">
        <v>62</v>
      </c>
      <c r="E1948" t="s">
        <v>153</v>
      </c>
      <c r="F1948" s="67">
        <v>2016</v>
      </c>
      <c r="G1948" t="s">
        <v>2244</v>
      </c>
      <c r="H1948" s="67">
        <v>51217803</v>
      </c>
      <c r="I1948" s="67">
        <v>3708611677041</v>
      </c>
      <c r="J1948" s="67">
        <v>1288017577622</v>
      </c>
      <c r="K1948" s="67">
        <v>1001062225416</v>
      </c>
      <c r="L1948" s="67">
        <v>160392503030</v>
      </c>
      <c r="M1948" s="67">
        <v>110773794646</v>
      </c>
      <c r="N1948" s="67">
        <v>6359019194</v>
      </c>
      <c r="O1948" s="67">
        <v>0</v>
      </c>
      <c r="P1948" s="67">
        <v>18797190493</v>
      </c>
      <c r="Q1948" s="67">
        <v>4112151940</v>
      </c>
      <c r="R1948" s="67">
        <v>15931080514</v>
      </c>
      <c r="S1948" s="67">
        <v>3831213478</v>
      </c>
      <c r="T1948" s="67">
        <v>537278442</v>
      </c>
      <c r="U1948" s="67">
        <v>35618606492</v>
      </c>
      <c r="V1948" s="67">
        <v>86057930</v>
      </c>
      <c r="W1948" s="67">
        <v>1291727634</v>
      </c>
      <c r="X1948" s="67">
        <v>171914142</v>
      </c>
      <c r="Y1948" s="67">
        <v>32220000000</v>
      </c>
      <c r="Z1948" s="67">
        <v>0</v>
      </c>
      <c r="AA1948" s="67">
        <v>31985465902</v>
      </c>
      <c r="AB1948" s="67">
        <v>105213251</v>
      </c>
      <c r="AC1948" s="67"/>
      <c r="AD1948" s="67">
        <v>23410032</v>
      </c>
      <c r="AE1948" s="67">
        <v>0</v>
      </c>
      <c r="AF1948" s="67">
        <v>0</v>
      </c>
      <c r="AG1948" s="67">
        <v>15468982</v>
      </c>
      <c r="AH1948" s="67">
        <v>0</v>
      </c>
      <c r="AI1948" s="67">
        <v>95019773</v>
      </c>
      <c r="AJ1948" s="67">
        <v>0</v>
      </c>
      <c r="AK1948" s="67"/>
      <c r="AL1948" s="67">
        <v>0</v>
      </c>
      <c r="AM1948" s="67">
        <v>8354997072235</v>
      </c>
      <c r="AN1948" s="67">
        <v>2275850465607</v>
      </c>
      <c r="AO1948" s="67">
        <v>6079732378491</v>
      </c>
      <c r="AP1948" s="67">
        <v>12555925628323</v>
      </c>
      <c r="AQ1948" s="67">
        <v>12362542070146</v>
      </c>
      <c r="AR1948" s="67">
        <v>3601890176566</v>
      </c>
      <c r="AS1948" s="67">
        <v>2904750142392</v>
      </c>
      <c r="AT1948" s="67">
        <v>697140034174</v>
      </c>
      <c r="AU1948" s="67">
        <v>1240325000000</v>
      </c>
      <c r="AV1948" s="67">
        <v>963995000000</v>
      </c>
      <c r="AW1948" s="67">
        <v>147441807563</v>
      </c>
      <c r="AX1948" s="67">
        <v>103058684129</v>
      </c>
      <c r="AY1948" s="67">
        <v>49548930608</v>
      </c>
      <c r="AZ1948" s="67">
        <v>53509753521</v>
      </c>
      <c r="BA1948" s="67">
        <v>5083896566</v>
      </c>
      <c r="BB1948" s="67">
        <v>0</v>
      </c>
      <c r="BC1948" s="67">
        <v>15382277970</v>
      </c>
      <c r="BD1948" s="67">
        <v>3945182665</v>
      </c>
      <c r="BE1948" s="67">
        <v>14717393756</v>
      </c>
      <c r="BF1948" s="67">
        <v>3938218689</v>
      </c>
      <c r="BG1948" s="67">
        <v>1316153787</v>
      </c>
      <c r="BH1948" s="67">
        <v>577805552</v>
      </c>
      <c r="BI1948" s="67">
        <v>41221413</v>
      </c>
      <c r="BJ1948" s="67">
        <v>0</v>
      </c>
      <c r="BK1948" s="67">
        <v>199332849</v>
      </c>
      <c r="BL1948" s="67">
        <v>337251290</v>
      </c>
      <c r="BM1948" s="67"/>
      <c r="BN1948" s="67"/>
      <c r="BO1948" s="67">
        <v>23061325</v>
      </c>
      <c r="BP1948" s="67">
        <v>222819794</v>
      </c>
      <c r="BQ1948" s="67">
        <v>21702408</v>
      </c>
      <c r="BR1948" s="67"/>
      <c r="BS1948" s="67"/>
      <c r="BT1948" s="67">
        <v>11332480</v>
      </c>
      <c r="BU1948" s="67"/>
      <c r="BV1948" s="67">
        <v>58335284</v>
      </c>
      <c r="BW1948" s="67"/>
      <c r="BX1948" s="67"/>
      <c r="BY1948" s="67"/>
      <c r="BZ1948" s="67">
        <v>8316867366264</v>
      </c>
      <c r="CA1948" s="67">
        <v>2258964143212</v>
      </c>
      <c r="CB1948" s="67">
        <v>6057903223052</v>
      </c>
      <c r="CC1948" s="67">
        <v>12343107155945</v>
      </c>
      <c r="CD1948" s="67">
        <v>12070000000000</v>
      </c>
    </row>
    <row r="1949" spans="1:82">
      <c r="A1949" t="s">
        <v>2221</v>
      </c>
      <c r="B1949" t="s">
        <v>2222</v>
      </c>
      <c r="C1949" t="s">
        <v>210</v>
      </c>
      <c r="D1949" t="s">
        <v>62</v>
      </c>
      <c r="E1949" t="s">
        <v>153</v>
      </c>
      <c r="F1949" s="67">
        <v>2017</v>
      </c>
      <c r="G1949" t="s">
        <v>2245</v>
      </c>
      <c r="H1949" s="67">
        <v>51361911</v>
      </c>
      <c r="I1949" s="67">
        <v>3902547851177</v>
      </c>
      <c r="J1949" s="67">
        <v>1483966585862</v>
      </c>
      <c r="K1949" s="67">
        <v>1222292060851</v>
      </c>
      <c r="L1949" s="67">
        <v>158759544826</v>
      </c>
      <c r="M1949" s="67">
        <v>109204151847</v>
      </c>
      <c r="N1949" s="67">
        <v>6346075943</v>
      </c>
      <c r="O1949" s="67">
        <v>0</v>
      </c>
      <c r="P1949" s="67">
        <v>18773415391</v>
      </c>
      <c r="Q1949" s="67">
        <v>4106950799</v>
      </c>
      <c r="R1949" s="67">
        <v>15910930531</v>
      </c>
      <c r="S1949" s="67">
        <v>3871504721</v>
      </c>
      <c r="T1949" s="67">
        <v>532205247</v>
      </c>
      <c r="U1949" s="67">
        <v>34877691428</v>
      </c>
      <c r="V1949" s="67">
        <v>83871425</v>
      </c>
      <c r="W1949" s="67">
        <v>1277055478</v>
      </c>
      <c r="X1949" s="67">
        <v>171914142</v>
      </c>
      <c r="Y1949" s="67">
        <v>32210000000</v>
      </c>
      <c r="Z1949" s="67">
        <v>0</v>
      </c>
      <c r="AA1949" s="67">
        <v>31985465902</v>
      </c>
      <c r="AB1949" s="67">
        <v>97450892</v>
      </c>
      <c r="AC1949" s="67"/>
      <c r="AD1949" s="67">
        <v>21922036</v>
      </c>
      <c r="AE1949" s="67">
        <v>0</v>
      </c>
      <c r="AF1949" s="67">
        <v>0</v>
      </c>
      <c r="AG1949" s="67">
        <v>14797362</v>
      </c>
      <c r="AH1949" s="67">
        <v>0</v>
      </c>
      <c r="AI1949" s="67">
        <v>92149606</v>
      </c>
      <c r="AJ1949" s="67">
        <v>0</v>
      </c>
      <c r="AK1949" s="67"/>
      <c r="AL1949" s="67">
        <v>0</v>
      </c>
      <c r="AM1949" s="67">
        <v>8521761439404</v>
      </c>
      <c r="AN1949" s="67">
        <v>2340025398920</v>
      </c>
      <c r="AO1949" s="67">
        <v>6182153005935</v>
      </c>
      <c r="AP1949" s="67">
        <v>12884443721934</v>
      </c>
      <c r="AQ1949" s="67">
        <v>12687589980171</v>
      </c>
      <c r="AR1949" s="67">
        <v>3875214976530</v>
      </c>
      <c r="AS1949" s="67">
        <v>3125173368169</v>
      </c>
      <c r="AT1949" s="67">
        <v>750041608361</v>
      </c>
      <c r="AU1949" s="67">
        <v>1456805000000</v>
      </c>
      <c r="AV1949" s="67">
        <v>1199920000000</v>
      </c>
      <c r="AW1949" s="67">
        <v>151970899000</v>
      </c>
      <c r="AX1949" s="67">
        <v>108464904036</v>
      </c>
      <c r="AY1949" s="67">
        <v>52072838272</v>
      </c>
      <c r="AZ1949" s="67">
        <v>56392065763</v>
      </c>
      <c r="BA1949" s="67">
        <v>7025311263</v>
      </c>
      <c r="BB1949" s="67">
        <v>0</v>
      </c>
      <c r="BC1949" s="67">
        <v>12624730433</v>
      </c>
      <c r="BD1949" s="67">
        <v>3982764350</v>
      </c>
      <c r="BE1949" s="67">
        <v>14969551251</v>
      </c>
      <c r="BF1949" s="67">
        <v>4003318271</v>
      </c>
      <c r="BG1949" s="67">
        <v>900319396</v>
      </c>
      <c r="BH1949" s="67">
        <v>946104310</v>
      </c>
      <c r="BI1949" s="67">
        <v>67088518</v>
      </c>
      <c r="BJ1949" s="67">
        <v>20764513</v>
      </c>
      <c r="BK1949" s="67">
        <v>437143636</v>
      </c>
      <c r="BL1949" s="67">
        <v>421107643</v>
      </c>
      <c r="BM1949" s="67"/>
      <c r="BN1949" s="67"/>
      <c r="BO1949" s="67">
        <v>33155948</v>
      </c>
      <c r="BP1949" s="67">
        <v>246477286</v>
      </c>
      <c r="BQ1949" s="67">
        <v>38180574</v>
      </c>
      <c r="BR1949" s="67"/>
      <c r="BS1949" s="67"/>
      <c r="BT1949" s="67">
        <v>18586073</v>
      </c>
      <c r="BU1949" s="67"/>
      <c r="BV1949" s="67">
        <v>84707761</v>
      </c>
      <c r="BW1949" s="67"/>
      <c r="BX1949" s="67"/>
      <c r="BY1949" s="67"/>
      <c r="BZ1949" s="67">
        <v>8847240218293</v>
      </c>
      <c r="CA1949" s="67">
        <v>2469766422056</v>
      </c>
      <c r="CB1949" s="67">
        <v>6377473796237</v>
      </c>
      <c r="CC1949" s="67">
        <v>13132257198132</v>
      </c>
      <c r="CD1949" s="67">
        <v>12880000000000</v>
      </c>
    </row>
    <row r="1950" spans="1:82">
      <c r="A1950" t="s">
        <v>2221</v>
      </c>
      <c r="B1950" t="s">
        <v>2222</v>
      </c>
      <c r="C1950" t="s">
        <v>210</v>
      </c>
      <c r="D1950" t="s">
        <v>62</v>
      </c>
      <c r="E1950" t="s">
        <v>153</v>
      </c>
      <c r="F1950" s="67">
        <v>2018</v>
      </c>
      <c r="G1950" t="s">
        <v>2246</v>
      </c>
      <c r="H1950" s="67">
        <v>51585058</v>
      </c>
      <c r="I1950" s="67">
        <v>4081389661049</v>
      </c>
      <c r="J1950" s="67">
        <v>1547326917545</v>
      </c>
      <c r="K1950" s="67">
        <v>1114399336496</v>
      </c>
      <c r="L1950" s="67">
        <v>157347881618</v>
      </c>
      <c r="M1950" s="67">
        <v>107595430833</v>
      </c>
      <c r="N1950" s="67">
        <v>6333132692</v>
      </c>
      <c r="O1950" s="67">
        <v>0</v>
      </c>
      <c r="P1950" s="67">
        <v>18743696512</v>
      </c>
      <c r="Q1950" s="67">
        <v>4100449373</v>
      </c>
      <c r="R1950" s="67">
        <v>15885743052</v>
      </c>
      <c r="S1950" s="67">
        <v>3944762498</v>
      </c>
      <c r="T1950" s="67">
        <v>633944496</v>
      </c>
      <c r="U1950" s="67">
        <v>34098370013</v>
      </c>
      <c r="V1950" s="67">
        <v>78755301</v>
      </c>
      <c r="W1950" s="67">
        <v>1246734635</v>
      </c>
      <c r="X1950" s="67">
        <v>171914142</v>
      </c>
      <c r="Y1950" s="67">
        <v>32200000000</v>
      </c>
      <c r="Z1950" s="67">
        <v>0</v>
      </c>
      <c r="AA1950" s="67">
        <v>31985465902</v>
      </c>
      <c r="AB1950" s="67">
        <v>89688532</v>
      </c>
      <c r="AC1950" s="67"/>
      <c r="AD1950" s="67">
        <v>19950272</v>
      </c>
      <c r="AE1950" s="67">
        <v>0</v>
      </c>
      <c r="AF1950" s="67">
        <v>0</v>
      </c>
      <c r="AG1950" s="67">
        <v>13900235</v>
      </c>
      <c r="AH1950" s="67">
        <v>0</v>
      </c>
      <c r="AI1950" s="67">
        <v>88334585</v>
      </c>
      <c r="AJ1950" s="67">
        <v>0</v>
      </c>
      <c r="AK1950" s="67"/>
      <c r="AL1950" s="67">
        <v>0</v>
      </c>
      <c r="AM1950" s="67">
        <v>8691896052844</v>
      </c>
      <c r="AN1950" s="67">
        <v>2405434748422</v>
      </c>
      <c r="AO1950" s="67">
        <v>6286565018047</v>
      </c>
      <c r="AP1950" s="67">
        <v>13400963157614</v>
      </c>
      <c r="AQ1950" s="67">
        <v>12999940808940</v>
      </c>
      <c r="AR1950" s="67">
        <v>4241089029659</v>
      </c>
      <c r="AS1950" s="67">
        <v>3420233088435</v>
      </c>
      <c r="AT1950" s="67">
        <v>820855941224</v>
      </c>
      <c r="AU1950" s="67">
        <v>1541424000000</v>
      </c>
      <c r="AV1950" s="67">
        <v>1110148000000</v>
      </c>
      <c r="AW1950" s="67">
        <v>161174317307</v>
      </c>
      <c r="AX1950" s="67">
        <v>112383042351</v>
      </c>
      <c r="AY1950" s="67">
        <v>54082428328</v>
      </c>
      <c r="AZ1950" s="67">
        <v>58300614024</v>
      </c>
      <c r="BA1950" s="67">
        <v>6636728056</v>
      </c>
      <c r="BB1950" s="67">
        <v>0</v>
      </c>
      <c r="BC1950" s="67">
        <v>16984904905</v>
      </c>
      <c r="BD1950" s="67">
        <v>4055044881</v>
      </c>
      <c r="BE1950" s="67">
        <v>15311325600</v>
      </c>
      <c r="BF1950" s="67">
        <v>4010669273</v>
      </c>
      <c r="BG1950" s="67">
        <v>1792602242</v>
      </c>
      <c r="BH1950" s="67">
        <v>1548602816</v>
      </c>
      <c r="BI1950" s="67">
        <v>113479547</v>
      </c>
      <c r="BJ1950" s="67">
        <v>822140547</v>
      </c>
      <c r="BK1950" s="67">
        <v>465313491</v>
      </c>
      <c r="BL1950" s="67">
        <v>147669232</v>
      </c>
      <c r="BM1950" s="67"/>
      <c r="BN1950" s="67"/>
      <c r="BO1950" s="67">
        <v>21198785</v>
      </c>
      <c r="BP1950" s="67"/>
      <c r="BQ1950" s="67">
        <v>27640408</v>
      </c>
      <c r="BR1950" s="67"/>
      <c r="BS1950" s="67"/>
      <c r="BT1950" s="67">
        <v>8176410</v>
      </c>
      <c r="BU1950" s="67"/>
      <c r="BV1950" s="67">
        <v>90653628</v>
      </c>
      <c r="BW1950" s="67"/>
      <c r="BX1950" s="67"/>
      <c r="BY1950" s="67"/>
      <c r="BZ1950" s="67">
        <v>9328086826253</v>
      </c>
      <c r="CA1950" s="67">
        <v>2602550318866</v>
      </c>
      <c r="CB1950" s="67">
        <v>6725536507387</v>
      </c>
      <c r="CC1950" s="67">
        <v>14163174776035</v>
      </c>
      <c r="CD1950" s="67">
        <v>13730000000000</v>
      </c>
    </row>
    <row r="1951" spans="1:82">
      <c r="A1951" t="s">
        <v>2221</v>
      </c>
      <c r="B1951" t="s">
        <v>2222</v>
      </c>
      <c r="C1951" t="s">
        <v>210</v>
      </c>
      <c r="D1951" t="s">
        <v>62</v>
      </c>
      <c r="E1951" t="s">
        <v>153</v>
      </c>
      <c r="F1951" s="67">
        <v>2019</v>
      </c>
      <c r="G1951" t="s">
        <v>2247</v>
      </c>
      <c r="H1951" s="67">
        <v>51764822</v>
      </c>
      <c r="I1951" s="67">
        <v>4239775343647</v>
      </c>
      <c r="J1951" s="67">
        <v>1716240000000</v>
      </c>
      <c r="K1951" s="67">
        <v>1203587000000</v>
      </c>
      <c r="L1951" s="67">
        <v>156151919344</v>
      </c>
      <c r="M1951" s="67">
        <v>106618474708</v>
      </c>
      <c r="N1951" s="67">
        <v>6320189441</v>
      </c>
      <c r="O1951" s="67">
        <v>0</v>
      </c>
      <c r="P1951" s="67">
        <v>18713977634</v>
      </c>
      <c r="Q1951" s="67">
        <v>4093947947</v>
      </c>
      <c r="R1951" s="67">
        <v>15860555572</v>
      </c>
      <c r="S1951" s="67">
        <v>4018020275</v>
      </c>
      <c r="T1951" s="67">
        <v>526753767</v>
      </c>
      <c r="U1951" s="67">
        <v>33645017946</v>
      </c>
      <c r="V1951" s="67">
        <v>74483331</v>
      </c>
      <c r="W1951" s="67">
        <v>1213435973</v>
      </c>
      <c r="X1951" s="67">
        <v>171914142</v>
      </c>
      <c r="Y1951" s="67">
        <v>32190000000</v>
      </c>
      <c r="Z1951" s="67">
        <v>0</v>
      </c>
      <c r="AA1951" s="67">
        <v>31985465902</v>
      </c>
      <c r="AB1951" s="67">
        <v>84570966</v>
      </c>
      <c r="AC1951" s="67"/>
      <c r="AD1951" s="67">
        <v>18723292</v>
      </c>
      <c r="AE1951" s="67">
        <v>0</v>
      </c>
      <c r="AF1951" s="67">
        <v>0</v>
      </c>
      <c r="AG1951" s="67">
        <v>13176449</v>
      </c>
      <c r="AH1951" s="67">
        <v>0</v>
      </c>
      <c r="AI1951" s="67">
        <v>83247890</v>
      </c>
      <c r="AJ1951" s="67">
        <v>0</v>
      </c>
      <c r="AK1951" s="67"/>
      <c r="AL1951" s="67">
        <v>0</v>
      </c>
      <c r="AM1951" s="67">
        <v>8865136174226</v>
      </c>
      <c r="AN1951" s="67">
        <v>2472113474778</v>
      </c>
      <c r="AO1951" s="67">
        <v>6393022699448</v>
      </c>
      <c r="AP1951" s="67">
        <v>13807361455163</v>
      </c>
      <c r="AQ1951" s="67">
        <v>13294708455163</v>
      </c>
      <c r="AR1951" s="67">
        <v>4239775343647</v>
      </c>
      <c r="AS1951" s="67">
        <v>3419173664231</v>
      </c>
      <c r="AT1951" s="67">
        <v>820601679416</v>
      </c>
      <c r="AU1951" s="67">
        <v>1716240000000</v>
      </c>
      <c r="AV1951" s="67">
        <v>1203587000000</v>
      </c>
      <c r="AW1951" s="67">
        <v>156151919344</v>
      </c>
      <c r="AX1951" s="67">
        <v>106618474708</v>
      </c>
      <c r="AY1951" s="67">
        <v>51210520314</v>
      </c>
      <c r="AZ1951" s="67">
        <v>55407954394</v>
      </c>
      <c r="BA1951" s="67">
        <v>6320189441</v>
      </c>
      <c r="BB1951" s="67">
        <v>0</v>
      </c>
      <c r="BC1951" s="67">
        <v>18713977634</v>
      </c>
      <c r="BD1951" s="67">
        <v>4093947947</v>
      </c>
      <c r="BE1951" s="67">
        <v>15860555572</v>
      </c>
      <c r="BF1951" s="67">
        <v>4018020275</v>
      </c>
      <c r="BG1951" s="67">
        <v>526753767</v>
      </c>
      <c r="BH1951" s="67">
        <v>33645017946</v>
      </c>
      <c r="BI1951" s="67">
        <v>74483331</v>
      </c>
      <c r="BJ1951" s="67">
        <v>1213435973</v>
      </c>
      <c r="BK1951" s="67">
        <v>171914142</v>
      </c>
      <c r="BL1951" s="67">
        <v>32185184500</v>
      </c>
      <c r="BM1951" s="67"/>
      <c r="BN1951" s="67">
        <v>31985465902</v>
      </c>
      <c r="BO1951" s="67">
        <v>84570966</v>
      </c>
      <c r="BP1951" s="67"/>
      <c r="BQ1951" s="67">
        <v>18723292</v>
      </c>
      <c r="BR1951" s="67"/>
      <c r="BS1951" s="67"/>
      <c r="BT1951" s="67">
        <v>13176449</v>
      </c>
      <c r="BU1951" s="67"/>
      <c r="BV1951" s="67">
        <v>83247890</v>
      </c>
      <c r="BW1951" s="67"/>
      <c r="BX1951" s="67"/>
      <c r="BY1951" s="67"/>
      <c r="BZ1951" s="67">
        <v>8865136174226</v>
      </c>
      <c r="CA1951" s="67">
        <v>2472113474778</v>
      </c>
      <c r="CB1951" s="67">
        <v>6393022699448</v>
      </c>
      <c r="CC1951" s="67">
        <v>13807361455163</v>
      </c>
      <c r="CD1951" s="67">
        <v>13290000000000</v>
      </c>
    </row>
    <row r="1952" spans="1:82">
      <c r="A1952" t="s">
        <v>2221</v>
      </c>
      <c r="B1952" t="s">
        <v>2222</v>
      </c>
      <c r="C1952" t="s">
        <v>210</v>
      </c>
      <c r="D1952" t="s">
        <v>62</v>
      </c>
      <c r="E1952" t="s">
        <v>153</v>
      </c>
      <c r="F1952" s="67">
        <v>2020</v>
      </c>
      <c r="G1952" t="s">
        <v>2248</v>
      </c>
      <c r="H1952" s="67">
        <v>51836239</v>
      </c>
      <c r="I1952" s="67">
        <v>4421141163868</v>
      </c>
      <c r="J1952" s="67">
        <v>1964012165985</v>
      </c>
      <c r="K1952" s="67">
        <v>1485373694710</v>
      </c>
      <c r="L1952" s="67">
        <v>155539273738</v>
      </c>
      <c r="M1952" s="67">
        <v>105576388251</v>
      </c>
      <c r="N1952" s="67">
        <v>6307246190</v>
      </c>
      <c r="O1952" s="67">
        <v>0</v>
      </c>
      <c r="P1952" s="67">
        <v>18684258756</v>
      </c>
      <c r="Q1952" s="67">
        <v>4087446521</v>
      </c>
      <c r="R1952" s="67">
        <v>15835368093</v>
      </c>
      <c r="S1952" s="67">
        <v>4091278051</v>
      </c>
      <c r="T1952" s="67">
        <v>731680861</v>
      </c>
      <c r="U1952" s="67">
        <v>33266987688</v>
      </c>
      <c r="V1952" s="67">
        <v>71116754</v>
      </c>
      <c r="W1952" s="67">
        <v>1174326837</v>
      </c>
      <c r="X1952" s="67">
        <v>171914142</v>
      </c>
      <c r="Y1952" s="67">
        <v>31620000000</v>
      </c>
      <c r="Z1952" s="67">
        <v>0</v>
      </c>
      <c r="AA1952" s="67">
        <v>31432167310</v>
      </c>
      <c r="AB1952" s="67">
        <v>80679035</v>
      </c>
      <c r="AC1952" s="67"/>
      <c r="AD1952" s="67">
        <v>18723292</v>
      </c>
      <c r="AE1952" s="67">
        <v>0</v>
      </c>
      <c r="AF1952" s="67">
        <v>0</v>
      </c>
      <c r="AG1952" s="67">
        <v>12641011</v>
      </c>
      <c r="AH1952" s="67">
        <v>0</v>
      </c>
      <c r="AI1952" s="67">
        <v>78161196</v>
      </c>
      <c r="AJ1952" s="67">
        <v>0</v>
      </c>
      <c r="AK1952" s="67"/>
      <c r="AL1952" s="67">
        <v>0</v>
      </c>
      <c r="AM1952" s="67">
        <v>9039870118186</v>
      </c>
      <c r="AN1952" s="67">
        <v>2539619572583</v>
      </c>
      <c r="AO1952" s="67">
        <v>6500358308517</v>
      </c>
      <c r="AP1952" s="67">
        <v>14129518308647</v>
      </c>
      <c r="AQ1952" s="67">
        <v>13606181078834</v>
      </c>
      <c r="AR1952" s="67">
        <v>4503767671501</v>
      </c>
      <c r="AS1952" s="67">
        <v>3632070702823</v>
      </c>
      <c r="AT1952" s="67">
        <v>871696968678</v>
      </c>
      <c r="AU1952" s="67">
        <v>1974564000000</v>
      </c>
      <c r="AV1952" s="67">
        <v>1493354000000</v>
      </c>
      <c r="AW1952" s="67">
        <v>148704202676</v>
      </c>
      <c r="AX1952" s="67">
        <v>107803234972</v>
      </c>
      <c r="AY1952" s="67">
        <v>51752628055</v>
      </c>
      <c r="AZ1952" s="67">
        <v>56050606917</v>
      </c>
      <c r="BA1952" s="67">
        <v>5966736503</v>
      </c>
      <c r="BB1952" s="67">
        <v>0</v>
      </c>
      <c r="BC1952" s="67">
        <v>8657126046</v>
      </c>
      <c r="BD1952" s="67">
        <v>4107287976</v>
      </c>
      <c r="BE1952" s="67">
        <v>15986721709</v>
      </c>
      <c r="BF1952" s="67">
        <v>4025371276</v>
      </c>
      <c r="BG1952" s="67">
        <v>2157724193</v>
      </c>
      <c r="BH1952" s="67">
        <v>139717972037</v>
      </c>
      <c r="BI1952" s="67">
        <v>29683005</v>
      </c>
      <c r="BJ1952" s="67">
        <v>1286328677</v>
      </c>
      <c r="BK1952" s="67">
        <v>52408685</v>
      </c>
      <c r="BL1952" s="67">
        <v>138349551671</v>
      </c>
      <c r="BM1952" s="67"/>
      <c r="BN1952" s="67">
        <v>32395266491</v>
      </c>
      <c r="BO1952" s="67">
        <v>114487566</v>
      </c>
      <c r="BP1952" s="67"/>
      <c r="BQ1952" s="67">
        <v>10575179</v>
      </c>
      <c r="BR1952" s="67"/>
      <c r="BS1952" s="67"/>
      <c r="BT1952" s="67">
        <v>24399408</v>
      </c>
      <c r="BU1952" s="67"/>
      <c r="BV1952" s="67">
        <v>70807314</v>
      </c>
      <c r="BW1952" s="67"/>
      <c r="BX1952" s="67">
        <v>105734015713</v>
      </c>
      <c r="BY1952" s="67"/>
      <c r="BZ1952" s="67">
        <v>8754021053827</v>
      </c>
      <c r="CA1952" s="67">
        <v>2438990147287</v>
      </c>
      <c r="CB1952" s="67">
        <v>6315030906540</v>
      </c>
      <c r="CC1952" s="67">
        <v>14027420900041</v>
      </c>
      <c r="CD1952" s="67">
        <v>13550000000000</v>
      </c>
    </row>
    <row r="1953" spans="1:82">
      <c r="A1953" t="s">
        <v>2249</v>
      </c>
      <c r="B1953" t="s">
        <v>2250</v>
      </c>
      <c r="C1953" t="s">
        <v>210</v>
      </c>
      <c r="D1953" t="s">
        <v>65</v>
      </c>
      <c r="E1953" t="s">
        <v>153</v>
      </c>
      <c r="F1953" s="67">
        <v>1995</v>
      </c>
      <c r="G1953" t="s">
        <v>2251</v>
      </c>
      <c r="H1953" s="67">
        <v>1655222</v>
      </c>
      <c r="I1953" s="67">
        <v>16674519928</v>
      </c>
      <c r="J1953" s="67">
        <v>123047904124</v>
      </c>
      <c r="K1953" s="67">
        <v>10703608285</v>
      </c>
      <c r="L1953" s="67">
        <v>3851639493</v>
      </c>
      <c r="M1953" s="67">
        <v>3698955204</v>
      </c>
      <c r="N1953" s="67">
        <v>3295355</v>
      </c>
      <c r="O1953" s="67">
        <v>0</v>
      </c>
      <c r="P1953" s="67">
        <v>0</v>
      </c>
      <c r="Q1953" s="67">
        <v>0</v>
      </c>
      <c r="R1953" s="67">
        <v>0</v>
      </c>
      <c r="S1953" s="67">
        <v>40631875</v>
      </c>
      <c r="T1953" s="67">
        <v>0</v>
      </c>
      <c r="U1953" s="67">
        <v>10772914051</v>
      </c>
      <c r="V1953" s="67">
        <v>0</v>
      </c>
      <c r="W1953" s="67">
        <v>10772914051</v>
      </c>
      <c r="X1953" s="67">
        <v>0</v>
      </c>
      <c r="Y1953" s="67">
        <v>0</v>
      </c>
      <c r="Z1953" s="67">
        <v>0</v>
      </c>
      <c r="AA1953" s="67">
        <v>0</v>
      </c>
      <c r="AB1953" s="67">
        <v>0</v>
      </c>
      <c r="AC1953" s="67">
        <v>0</v>
      </c>
      <c r="AD1953" s="67">
        <v>0</v>
      </c>
      <c r="AE1953" s="67">
        <v>0</v>
      </c>
      <c r="AF1953" s="67">
        <v>0</v>
      </c>
      <c r="AG1953" s="67">
        <v>0</v>
      </c>
      <c r="AH1953" s="67">
        <v>0</v>
      </c>
      <c r="AI1953" s="67">
        <v>0</v>
      </c>
      <c r="AJ1953" s="67">
        <v>0</v>
      </c>
      <c r="AK1953" s="67">
        <v>0</v>
      </c>
      <c r="AL1953" s="67">
        <v>0</v>
      </c>
      <c r="AM1953" s="67">
        <v>108459123086</v>
      </c>
      <c r="AN1953" s="67">
        <v>28643012053</v>
      </c>
      <c r="AO1953" s="67">
        <v>79659042522</v>
      </c>
      <c r="AP1953" s="67">
        <v>283548001311</v>
      </c>
      <c r="AQ1953" s="67">
        <v>252627318943</v>
      </c>
      <c r="AR1953" s="67">
        <v>18392973906</v>
      </c>
      <c r="AS1953" s="67">
        <v>14833043473</v>
      </c>
      <c r="AT1953" s="67">
        <v>3559930433</v>
      </c>
      <c r="AU1953" s="67">
        <v>62101000000</v>
      </c>
      <c r="AV1953" s="67">
        <v>5402000000</v>
      </c>
      <c r="AW1953" s="67">
        <v>594659744</v>
      </c>
      <c r="AX1953" s="67">
        <v>547558137</v>
      </c>
      <c r="AY1953" s="67">
        <v>197769677</v>
      </c>
      <c r="AZ1953" s="67">
        <v>349788460</v>
      </c>
      <c r="BA1953" s="67">
        <v>1713005</v>
      </c>
      <c r="BB1953" s="67">
        <v>0</v>
      </c>
      <c r="BC1953" s="67"/>
      <c r="BD1953" s="67"/>
      <c r="BE1953" s="67"/>
      <c r="BF1953" s="67">
        <v>45388602</v>
      </c>
      <c r="BG1953" s="67"/>
      <c r="BH1953" s="67">
        <v>1734347037</v>
      </c>
      <c r="BI1953" s="67"/>
      <c r="BJ1953" s="67">
        <v>1734347037</v>
      </c>
      <c r="BK1953" s="67">
        <v>0</v>
      </c>
      <c r="BL1953" s="67"/>
      <c r="BM1953" s="67"/>
      <c r="BN1953" s="67"/>
      <c r="BO1953" s="67"/>
      <c r="BP1953" s="67"/>
      <c r="BQ1953" s="67"/>
      <c r="BR1953" s="67"/>
      <c r="BS1953" s="67"/>
      <c r="BT1953" s="67"/>
      <c r="BU1953" s="67"/>
      <c r="BV1953" s="67"/>
      <c r="BW1953" s="67"/>
      <c r="BX1953" s="67"/>
      <c r="BY1953" s="67"/>
      <c r="BZ1953" s="67">
        <v>110619106707</v>
      </c>
      <c r="CA1953" s="67">
        <v>30057767537</v>
      </c>
      <c r="CB1953" s="67">
        <v>80561339170</v>
      </c>
      <c r="CC1953" s="67">
        <v>188040087394</v>
      </c>
      <c r="CD1953" s="67">
        <v>131300000000</v>
      </c>
    </row>
    <row r="1954" spans="1:82">
      <c r="A1954" t="s">
        <v>2249</v>
      </c>
      <c r="B1954" t="s">
        <v>2250</v>
      </c>
      <c r="C1954" t="s">
        <v>210</v>
      </c>
      <c r="D1954" t="s">
        <v>65</v>
      </c>
      <c r="E1954" t="s">
        <v>153</v>
      </c>
      <c r="F1954" s="67">
        <v>1996</v>
      </c>
      <c r="G1954" t="s">
        <v>2252</v>
      </c>
      <c r="H1954" s="67">
        <v>1703318</v>
      </c>
      <c r="I1954" s="67">
        <v>17239497439</v>
      </c>
      <c r="J1954" s="67">
        <v>127620846544</v>
      </c>
      <c r="K1954" s="67">
        <v>4726131083</v>
      </c>
      <c r="L1954" s="67">
        <v>3875732375</v>
      </c>
      <c r="M1954" s="67">
        <v>3725004184</v>
      </c>
      <c r="N1954" s="67">
        <v>3406524</v>
      </c>
      <c r="O1954" s="67">
        <v>0</v>
      </c>
      <c r="P1954" s="67">
        <v>0</v>
      </c>
      <c r="Q1954" s="67">
        <v>0</v>
      </c>
      <c r="R1954" s="67">
        <v>0</v>
      </c>
      <c r="S1954" s="67">
        <v>40458755</v>
      </c>
      <c r="T1954" s="67">
        <v>0</v>
      </c>
      <c r="U1954" s="67">
        <v>10736860121</v>
      </c>
      <c r="V1954" s="67">
        <v>0</v>
      </c>
      <c r="W1954" s="67">
        <v>10736860121</v>
      </c>
      <c r="X1954" s="67">
        <v>0</v>
      </c>
      <c r="Y1954" s="67">
        <v>0</v>
      </c>
      <c r="Z1954" s="67">
        <v>0</v>
      </c>
      <c r="AA1954" s="67">
        <v>0</v>
      </c>
      <c r="AB1954" s="67">
        <v>0</v>
      </c>
      <c r="AC1954" s="67">
        <v>0</v>
      </c>
      <c r="AD1954" s="67">
        <v>0</v>
      </c>
      <c r="AE1954" s="67">
        <v>0</v>
      </c>
      <c r="AF1954" s="67">
        <v>0</v>
      </c>
      <c r="AG1954" s="67">
        <v>0</v>
      </c>
      <c r="AH1954" s="67">
        <v>0</v>
      </c>
      <c r="AI1954" s="67">
        <v>0</v>
      </c>
      <c r="AJ1954" s="67">
        <v>0</v>
      </c>
      <c r="AK1954" s="67">
        <v>0</v>
      </c>
      <c r="AL1954" s="67">
        <v>0</v>
      </c>
      <c r="AM1954" s="67">
        <v>113330743391</v>
      </c>
      <c r="AN1954" s="67">
        <v>29979559084</v>
      </c>
      <c r="AO1954" s="67">
        <v>83185529874</v>
      </c>
      <c r="AP1954" s="67">
        <v>301481881855</v>
      </c>
      <c r="AQ1954" s="67">
        <v>259820275937</v>
      </c>
      <c r="AR1954" s="67">
        <v>21676666734</v>
      </c>
      <c r="AS1954" s="67">
        <v>17481182850</v>
      </c>
      <c r="AT1954" s="67">
        <v>4195483884</v>
      </c>
      <c r="AU1954" s="67">
        <v>66698000000</v>
      </c>
      <c r="AV1954" s="67">
        <v>2470000000</v>
      </c>
      <c r="AW1954" s="67">
        <v>707581652</v>
      </c>
      <c r="AX1954" s="67">
        <v>653274170</v>
      </c>
      <c r="AY1954" s="67">
        <v>222493861</v>
      </c>
      <c r="AZ1954" s="67">
        <v>430780309</v>
      </c>
      <c r="BA1954" s="67">
        <v>1678443</v>
      </c>
      <c r="BB1954" s="67">
        <v>0</v>
      </c>
      <c r="BC1954" s="67"/>
      <c r="BD1954" s="67"/>
      <c r="BE1954" s="67"/>
      <c r="BF1954" s="67">
        <v>52629039</v>
      </c>
      <c r="BG1954" s="67"/>
      <c r="BH1954" s="67">
        <v>2721432379</v>
      </c>
      <c r="BI1954" s="67"/>
      <c r="BJ1954" s="67">
        <v>2721432379</v>
      </c>
      <c r="BK1954" s="67">
        <v>0</v>
      </c>
      <c r="BL1954" s="67"/>
      <c r="BM1954" s="67"/>
      <c r="BN1954" s="67"/>
      <c r="BO1954" s="67"/>
      <c r="BP1954" s="67"/>
      <c r="BQ1954" s="67"/>
      <c r="BR1954" s="67"/>
      <c r="BS1954" s="67"/>
      <c r="BT1954" s="67"/>
      <c r="BU1954" s="67"/>
      <c r="BV1954" s="67"/>
      <c r="BW1954" s="67"/>
      <c r="BX1954" s="67"/>
      <c r="BY1954" s="67"/>
      <c r="BZ1954" s="67">
        <v>114541302666</v>
      </c>
      <c r="CA1954" s="67">
        <v>30867983921</v>
      </c>
      <c r="CB1954" s="67">
        <v>83673318746</v>
      </c>
      <c r="CC1954" s="67">
        <v>203874983432</v>
      </c>
      <c r="CD1954" s="67">
        <v>139600000000</v>
      </c>
    </row>
    <row r="1955" spans="1:82">
      <c r="A1955" t="s">
        <v>2249</v>
      </c>
      <c r="B1955" t="s">
        <v>2250</v>
      </c>
      <c r="C1955" t="s">
        <v>210</v>
      </c>
      <c r="D1955" t="s">
        <v>65</v>
      </c>
      <c r="E1955" t="s">
        <v>153</v>
      </c>
      <c r="F1955" s="67">
        <v>1997</v>
      </c>
      <c r="G1955" t="s">
        <v>2253</v>
      </c>
      <c r="H1955" s="67">
        <v>1761468</v>
      </c>
      <c r="I1955" s="67">
        <v>17846354545</v>
      </c>
      <c r="J1955" s="67">
        <v>137372033085</v>
      </c>
      <c r="K1955" s="67">
        <v>9948848890</v>
      </c>
      <c r="L1955" s="67">
        <v>3873949429</v>
      </c>
      <c r="M1955" s="67">
        <v>3725004184</v>
      </c>
      <c r="N1955" s="67">
        <v>3517692</v>
      </c>
      <c r="O1955" s="67">
        <v>0</v>
      </c>
      <c r="P1955" s="67">
        <v>0</v>
      </c>
      <c r="Q1955" s="67">
        <v>0</v>
      </c>
      <c r="R1955" s="67">
        <v>0</v>
      </c>
      <c r="S1955" s="67">
        <v>40137007</v>
      </c>
      <c r="T1955" s="67">
        <v>0</v>
      </c>
      <c r="U1955" s="67">
        <v>10744070907</v>
      </c>
      <c r="V1955" s="67">
        <v>0</v>
      </c>
      <c r="W1955" s="67">
        <v>10744070907</v>
      </c>
      <c r="X1955" s="67">
        <v>0</v>
      </c>
      <c r="Y1955" s="67">
        <v>0</v>
      </c>
      <c r="Z1955" s="67">
        <v>0</v>
      </c>
      <c r="AA1955" s="67">
        <v>0</v>
      </c>
      <c r="AB1955" s="67">
        <v>0</v>
      </c>
      <c r="AC1955" s="67">
        <v>0</v>
      </c>
      <c r="AD1955" s="67">
        <v>0</v>
      </c>
      <c r="AE1955" s="67">
        <v>0</v>
      </c>
      <c r="AF1955" s="67">
        <v>0</v>
      </c>
      <c r="AG1955" s="67">
        <v>0</v>
      </c>
      <c r="AH1955" s="67">
        <v>0</v>
      </c>
      <c r="AI1955" s="67">
        <v>0</v>
      </c>
      <c r="AJ1955" s="67">
        <v>0</v>
      </c>
      <c r="AK1955" s="67">
        <v>0</v>
      </c>
      <c r="AL1955" s="67">
        <v>0</v>
      </c>
      <c r="AM1955" s="67">
        <v>118329697180</v>
      </c>
      <c r="AN1955" s="67">
        <v>31506651719</v>
      </c>
      <c r="AO1955" s="67">
        <v>86646607738</v>
      </c>
      <c r="AP1955" s="67">
        <v>312464472960</v>
      </c>
      <c r="AQ1955" s="67">
        <v>267009312549</v>
      </c>
      <c r="AR1955" s="67">
        <v>21097344535</v>
      </c>
      <c r="AS1955" s="67">
        <v>17013987528</v>
      </c>
      <c r="AT1955" s="67">
        <v>4083357007</v>
      </c>
      <c r="AU1955" s="67">
        <v>72284000000</v>
      </c>
      <c r="AV1955" s="67">
        <v>5235000000</v>
      </c>
      <c r="AW1955" s="67">
        <v>736509697</v>
      </c>
      <c r="AX1955" s="67">
        <v>690374356</v>
      </c>
      <c r="AY1955" s="67">
        <v>247459625</v>
      </c>
      <c r="AZ1955" s="67">
        <v>442914730</v>
      </c>
      <c r="BA1955" s="67">
        <v>1792005</v>
      </c>
      <c r="BB1955" s="67">
        <v>0</v>
      </c>
      <c r="BC1955" s="67"/>
      <c r="BD1955" s="67"/>
      <c r="BE1955" s="67"/>
      <c r="BF1955" s="67">
        <v>44343337</v>
      </c>
      <c r="BG1955" s="67"/>
      <c r="BH1955" s="67">
        <v>3431126185</v>
      </c>
      <c r="BI1955" s="67"/>
      <c r="BJ1955" s="67">
        <v>3431126185</v>
      </c>
      <c r="BK1955" s="67">
        <v>0</v>
      </c>
      <c r="BL1955" s="67"/>
      <c r="BM1955" s="67"/>
      <c r="BN1955" s="67"/>
      <c r="BO1955" s="67"/>
      <c r="BP1955" s="67"/>
      <c r="BQ1955" s="67"/>
      <c r="BR1955" s="67"/>
      <c r="BS1955" s="67"/>
      <c r="BT1955" s="67"/>
      <c r="BU1955" s="67"/>
      <c r="BV1955" s="67"/>
      <c r="BW1955" s="67"/>
      <c r="BX1955" s="67"/>
      <c r="BY1955" s="67"/>
      <c r="BZ1955" s="67">
        <v>117463085599</v>
      </c>
      <c r="CA1955" s="67">
        <v>31560290642</v>
      </c>
      <c r="CB1955" s="67">
        <v>85902794957</v>
      </c>
      <c r="CC1955" s="67">
        <v>209777066017</v>
      </c>
      <c r="CD1955" s="67">
        <v>142700000000</v>
      </c>
    </row>
    <row r="1956" spans="1:82">
      <c r="A1956" t="s">
        <v>2249</v>
      </c>
      <c r="B1956" t="s">
        <v>2250</v>
      </c>
      <c r="C1956" t="s">
        <v>210</v>
      </c>
      <c r="D1956" t="s">
        <v>65</v>
      </c>
      <c r="E1956" t="s">
        <v>153</v>
      </c>
      <c r="F1956" s="67">
        <v>1998</v>
      </c>
      <c r="G1956" t="s">
        <v>2254</v>
      </c>
      <c r="H1956" s="67">
        <v>1819544</v>
      </c>
      <c r="I1956" s="67">
        <v>19148630369</v>
      </c>
      <c r="J1956" s="67">
        <v>152649464078</v>
      </c>
      <c r="K1956" s="67">
        <v>19721991138</v>
      </c>
      <c r="L1956" s="67">
        <v>3871097894</v>
      </c>
      <c r="M1956" s="67">
        <v>3725004184</v>
      </c>
      <c r="N1956" s="67">
        <v>3628861</v>
      </c>
      <c r="O1956" s="67">
        <v>0</v>
      </c>
      <c r="P1956" s="67">
        <v>0</v>
      </c>
      <c r="Q1956" s="67">
        <v>0</v>
      </c>
      <c r="R1956" s="67">
        <v>0</v>
      </c>
      <c r="S1956" s="67">
        <v>39635451</v>
      </c>
      <c r="T1956" s="67">
        <v>0</v>
      </c>
      <c r="U1956" s="67">
        <v>10686384620</v>
      </c>
      <c r="V1956" s="67">
        <v>0</v>
      </c>
      <c r="W1956" s="67">
        <v>10686384620</v>
      </c>
      <c r="X1956" s="67">
        <v>0</v>
      </c>
      <c r="Y1956" s="67">
        <v>0</v>
      </c>
      <c r="Z1956" s="67">
        <v>0</v>
      </c>
      <c r="AA1956" s="67">
        <v>0</v>
      </c>
      <c r="AB1956" s="67">
        <v>0</v>
      </c>
      <c r="AC1956" s="67">
        <v>0</v>
      </c>
      <c r="AD1956" s="67">
        <v>0</v>
      </c>
      <c r="AE1956" s="67">
        <v>0</v>
      </c>
      <c r="AF1956" s="67">
        <v>0</v>
      </c>
      <c r="AG1956" s="67">
        <v>0</v>
      </c>
      <c r="AH1956" s="67">
        <v>0</v>
      </c>
      <c r="AI1956" s="67">
        <v>0</v>
      </c>
      <c r="AJ1956" s="67">
        <v>0</v>
      </c>
      <c r="AK1956" s="67">
        <v>0</v>
      </c>
      <c r="AL1956" s="67">
        <v>0</v>
      </c>
      <c r="AM1956" s="67">
        <v>123798782604</v>
      </c>
      <c r="AN1956" s="67">
        <v>33181370480</v>
      </c>
      <c r="AO1956" s="67">
        <v>90432818308</v>
      </c>
      <c r="AP1956" s="67">
        <v>325137801666</v>
      </c>
      <c r="AQ1956" s="67">
        <v>275439832754</v>
      </c>
      <c r="AR1956" s="67">
        <v>18443650019</v>
      </c>
      <c r="AS1956" s="67">
        <v>14873911306</v>
      </c>
      <c r="AT1956" s="67">
        <v>3569738713</v>
      </c>
      <c r="AU1956" s="67">
        <v>80427000000</v>
      </c>
      <c r="AV1956" s="67">
        <v>10391000000</v>
      </c>
      <c r="AW1956" s="67">
        <v>852674602</v>
      </c>
      <c r="AX1956" s="67">
        <v>788952786</v>
      </c>
      <c r="AY1956" s="67">
        <v>298031338</v>
      </c>
      <c r="AZ1956" s="67">
        <v>490921448</v>
      </c>
      <c r="BA1956" s="67">
        <v>2896961</v>
      </c>
      <c r="BB1956" s="67">
        <v>0</v>
      </c>
      <c r="BC1956" s="67"/>
      <c r="BD1956" s="67"/>
      <c r="BE1956" s="67"/>
      <c r="BF1956" s="67">
        <v>60824855</v>
      </c>
      <c r="BG1956" s="67"/>
      <c r="BH1956" s="67">
        <v>2407436157</v>
      </c>
      <c r="BI1956" s="67"/>
      <c r="BJ1956" s="67">
        <v>2407436157</v>
      </c>
      <c r="BK1956" s="67">
        <v>0</v>
      </c>
      <c r="BL1956" s="67"/>
      <c r="BM1956" s="67"/>
      <c r="BN1956" s="67"/>
      <c r="BO1956" s="67"/>
      <c r="BP1956" s="67"/>
      <c r="BQ1956" s="67"/>
      <c r="BR1956" s="67"/>
      <c r="BS1956" s="67"/>
      <c r="BT1956" s="67"/>
      <c r="BU1956" s="67"/>
      <c r="BV1956" s="67"/>
      <c r="BW1956" s="67"/>
      <c r="BX1956" s="67"/>
      <c r="BY1956" s="67"/>
      <c r="BZ1956" s="67">
        <v>127184651168</v>
      </c>
      <c r="CA1956" s="67">
        <v>33882569143</v>
      </c>
      <c r="CB1956" s="67">
        <v>93302082025</v>
      </c>
      <c r="CC1956" s="67">
        <v>218924411947</v>
      </c>
      <c r="CD1956" s="67">
        <v>148900000000</v>
      </c>
    </row>
    <row r="1957" spans="1:82">
      <c r="A1957" t="s">
        <v>2249</v>
      </c>
      <c r="B1957" t="s">
        <v>2250</v>
      </c>
      <c r="C1957" t="s">
        <v>210</v>
      </c>
      <c r="D1957" t="s">
        <v>65</v>
      </c>
      <c r="E1957" t="s">
        <v>153</v>
      </c>
      <c r="F1957" s="67">
        <v>1999</v>
      </c>
      <c r="G1957" t="s">
        <v>2255</v>
      </c>
      <c r="H1957" s="67">
        <v>1877427</v>
      </c>
      <c r="I1957" s="67">
        <v>19803177064</v>
      </c>
      <c r="J1957" s="67">
        <v>169894278064</v>
      </c>
      <c r="K1957" s="67">
        <v>19499418117</v>
      </c>
      <c r="L1957" s="67">
        <v>3891961605</v>
      </c>
      <c r="M1957" s="67">
        <v>3751053165</v>
      </c>
      <c r="N1957" s="67">
        <v>3740030</v>
      </c>
      <c r="O1957" s="67">
        <v>0</v>
      </c>
      <c r="P1957" s="67">
        <v>0</v>
      </c>
      <c r="Q1957" s="67">
        <v>0</v>
      </c>
      <c r="R1957" s="67">
        <v>0</v>
      </c>
      <c r="S1957" s="67">
        <v>39047108</v>
      </c>
      <c r="T1957" s="67">
        <v>0</v>
      </c>
      <c r="U1957" s="67">
        <v>10686384620</v>
      </c>
      <c r="V1957" s="67">
        <v>0</v>
      </c>
      <c r="W1957" s="67">
        <v>10686384620</v>
      </c>
      <c r="X1957" s="67">
        <v>0</v>
      </c>
      <c r="Y1957" s="67">
        <v>0</v>
      </c>
      <c r="Z1957" s="67">
        <v>0</v>
      </c>
      <c r="AA1957" s="67">
        <v>0</v>
      </c>
      <c r="AB1957" s="67">
        <v>0</v>
      </c>
      <c r="AC1957" s="67">
        <v>0</v>
      </c>
      <c r="AD1957" s="67">
        <v>0</v>
      </c>
      <c r="AE1957" s="67">
        <v>0</v>
      </c>
      <c r="AF1957" s="67">
        <v>0</v>
      </c>
      <c r="AG1957" s="67">
        <v>0</v>
      </c>
      <c r="AH1957" s="67">
        <v>0</v>
      </c>
      <c r="AI1957" s="67">
        <v>0</v>
      </c>
      <c r="AJ1957" s="67">
        <v>0</v>
      </c>
      <c r="AK1957" s="67">
        <v>0</v>
      </c>
      <c r="AL1957" s="67">
        <v>0</v>
      </c>
      <c r="AM1957" s="67">
        <v>129775496144</v>
      </c>
      <c r="AN1957" s="67">
        <v>34975226419</v>
      </c>
      <c r="AO1957" s="67">
        <v>94609774567</v>
      </c>
      <c r="AP1957" s="67">
        <v>349258335093</v>
      </c>
      <c r="AQ1957" s="67">
        <v>283379374102</v>
      </c>
      <c r="AR1957" s="67">
        <v>22559250440</v>
      </c>
      <c r="AS1957" s="67">
        <v>18192943903</v>
      </c>
      <c r="AT1957" s="67">
        <v>4366306537</v>
      </c>
      <c r="AU1957" s="67">
        <v>92190000000</v>
      </c>
      <c r="AV1957" s="67">
        <v>10581000000</v>
      </c>
      <c r="AW1957" s="67">
        <v>781629963</v>
      </c>
      <c r="AX1957" s="67">
        <v>718145010</v>
      </c>
      <c r="AY1957" s="67">
        <v>267084864</v>
      </c>
      <c r="AZ1957" s="67">
        <v>451060146</v>
      </c>
      <c r="BA1957" s="67">
        <v>1362888</v>
      </c>
      <c r="BB1957" s="67">
        <v>0</v>
      </c>
      <c r="BC1957" s="67"/>
      <c r="BD1957" s="67"/>
      <c r="BE1957" s="67"/>
      <c r="BF1957" s="67">
        <v>62122065</v>
      </c>
      <c r="BG1957" s="67"/>
      <c r="BH1957" s="67">
        <v>1963514807</v>
      </c>
      <c r="BI1957" s="67"/>
      <c r="BJ1957" s="67">
        <v>1963514807</v>
      </c>
      <c r="BK1957" s="67">
        <v>0</v>
      </c>
      <c r="BL1957" s="67"/>
      <c r="BM1957" s="67"/>
      <c r="BN1957" s="67"/>
      <c r="BO1957" s="67"/>
      <c r="BP1957" s="67"/>
      <c r="BQ1957" s="67"/>
      <c r="BR1957" s="67"/>
      <c r="BS1957" s="67"/>
      <c r="BT1957" s="67"/>
      <c r="BU1957" s="67"/>
      <c r="BV1957" s="67"/>
      <c r="BW1957" s="67"/>
      <c r="BX1957" s="67"/>
      <c r="BY1957" s="67"/>
      <c r="BZ1957" s="67">
        <v>131489067568</v>
      </c>
      <c r="CA1957" s="67">
        <v>34940123910</v>
      </c>
      <c r="CB1957" s="67">
        <v>96548943658</v>
      </c>
      <c r="CC1957" s="67">
        <v>238402462777</v>
      </c>
      <c r="CD1957" s="67">
        <v>156800000000</v>
      </c>
    </row>
    <row r="1958" spans="1:82">
      <c r="A1958" t="s">
        <v>2249</v>
      </c>
      <c r="B1958" t="s">
        <v>2250</v>
      </c>
      <c r="C1958" t="s">
        <v>210</v>
      </c>
      <c r="D1958" t="s">
        <v>65</v>
      </c>
      <c r="E1958" t="s">
        <v>153</v>
      </c>
      <c r="F1958" s="67">
        <v>2000</v>
      </c>
      <c r="G1958" t="s">
        <v>2256</v>
      </c>
      <c r="H1958" s="67">
        <v>1934901</v>
      </c>
      <c r="I1958" s="67">
        <v>20024408428</v>
      </c>
      <c r="J1958" s="67">
        <v>209823464497</v>
      </c>
      <c r="K1958" s="67">
        <v>17391014975</v>
      </c>
      <c r="L1958" s="67">
        <v>3987896346</v>
      </c>
      <c r="M1958" s="67">
        <v>3855249086</v>
      </c>
      <c r="N1958" s="67">
        <v>3851198</v>
      </c>
      <c r="O1958" s="67">
        <v>0</v>
      </c>
      <c r="P1958" s="67">
        <v>0</v>
      </c>
      <c r="Q1958" s="67">
        <v>0</v>
      </c>
      <c r="R1958" s="67">
        <v>0</v>
      </c>
      <c r="S1958" s="67">
        <v>38388407</v>
      </c>
      <c r="T1958" s="67">
        <v>0</v>
      </c>
      <c r="U1958" s="67">
        <v>11227193559</v>
      </c>
      <c r="V1958" s="67">
        <v>0</v>
      </c>
      <c r="W1958" s="67">
        <v>11227193559</v>
      </c>
      <c r="X1958" s="67">
        <v>0</v>
      </c>
      <c r="Y1958" s="67">
        <v>0</v>
      </c>
      <c r="Z1958" s="67">
        <v>0</v>
      </c>
      <c r="AA1958" s="67">
        <v>0</v>
      </c>
      <c r="AB1958" s="67">
        <v>0</v>
      </c>
      <c r="AC1958" s="67">
        <v>0</v>
      </c>
      <c r="AD1958" s="67">
        <v>0</v>
      </c>
      <c r="AE1958" s="67">
        <v>0</v>
      </c>
      <c r="AF1958" s="67">
        <v>0</v>
      </c>
      <c r="AG1958" s="67">
        <v>0</v>
      </c>
      <c r="AH1958" s="67">
        <v>0</v>
      </c>
      <c r="AI1958" s="67">
        <v>0</v>
      </c>
      <c r="AJ1958" s="67">
        <v>0</v>
      </c>
      <c r="AK1958" s="67">
        <v>0</v>
      </c>
      <c r="AL1958" s="67">
        <v>0</v>
      </c>
      <c r="AM1958" s="67">
        <v>136240956814</v>
      </c>
      <c r="AN1958" s="67">
        <v>36858805301</v>
      </c>
      <c r="AO1958" s="67">
        <v>99185967455</v>
      </c>
      <c r="AP1958" s="67">
        <v>393669394490</v>
      </c>
      <c r="AQ1958" s="67">
        <v>290851666787</v>
      </c>
      <c r="AR1958" s="67">
        <v>27134820386</v>
      </c>
      <c r="AS1958" s="67">
        <v>21882919666</v>
      </c>
      <c r="AT1958" s="67">
        <v>5251900720</v>
      </c>
      <c r="AU1958" s="67">
        <v>115921000000</v>
      </c>
      <c r="AV1958" s="67">
        <v>9608000000</v>
      </c>
      <c r="AW1958" s="67">
        <v>827203611</v>
      </c>
      <c r="AX1958" s="67">
        <v>777925264</v>
      </c>
      <c r="AY1958" s="67">
        <v>280843072</v>
      </c>
      <c r="AZ1958" s="67">
        <v>497082192</v>
      </c>
      <c r="BA1958" s="67">
        <v>1346878</v>
      </c>
      <c r="BB1958" s="67">
        <v>0</v>
      </c>
      <c r="BC1958" s="67"/>
      <c r="BD1958" s="67"/>
      <c r="BE1958" s="67"/>
      <c r="BF1958" s="67">
        <v>47931469</v>
      </c>
      <c r="BG1958" s="67"/>
      <c r="BH1958" s="67">
        <v>4214807944</v>
      </c>
      <c r="BI1958" s="67"/>
      <c r="BJ1958" s="67">
        <v>4214807944</v>
      </c>
      <c r="BK1958" s="67">
        <v>0</v>
      </c>
      <c r="BL1958" s="67"/>
      <c r="BM1958" s="67"/>
      <c r="BN1958" s="67"/>
      <c r="BO1958" s="67"/>
      <c r="BP1958" s="67"/>
      <c r="BQ1958" s="67"/>
      <c r="BR1958" s="67"/>
      <c r="BS1958" s="67"/>
      <c r="BT1958" s="67"/>
      <c r="BU1958" s="67"/>
      <c r="BV1958" s="67"/>
      <c r="BW1958" s="67"/>
      <c r="BX1958" s="67"/>
      <c r="BY1958" s="67"/>
      <c r="BZ1958" s="67">
        <v>133204908816</v>
      </c>
      <c r="CA1958" s="67">
        <v>35219010399</v>
      </c>
      <c r="CB1958" s="67">
        <v>97985898417</v>
      </c>
      <c r="CC1958" s="67">
        <v>271694740757</v>
      </c>
      <c r="CD1958" s="67">
        <v>165400000000</v>
      </c>
    </row>
    <row r="1959" spans="1:82">
      <c r="A1959" t="s">
        <v>2249</v>
      </c>
      <c r="B1959" t="s">
        <v>2250</v>
      </c>
      <c r="C1959" t="s">
        <v>210</v>
      </c>
      <c r="D1959" t="s">
        <v>65</v>
      </c>
      <c r="E1959" t="s">
        <v>153</v>
      </c>
      <c r="F1959" s="67">
        <v>2001</v>
      </c>
      <c r="G1959" t="s">
        <v>2257</v>
      </c>
      <c r="H1959" s="67">
        <v>1991674</v>
      </c>
      <c r="I1959" s="67">
        <v>20531324734</v>
      </c>
      <c r="J1959" s="67">
        <v>218998867921</v>
      </c>
      <c r="K1959" s="67">
        <v>19610425458</v>
      </c>
      <c r="L1959" s="67">
        <v>4061465404</v>
      </c>
      <c r="M1959" s="67">
        <v>3933396026</v>
      </c>
      <c r="N1959" s="67">
        <v>3962367</v>
      </c>
      <c r="O1959" s="67">
        <v>0</v>
      </c>
      <c r="P1959" s="67">
        <v>0</v>
      </c>
      <c r="Q1959" s="67">
        <v>0</v>
      </c>
      <c r="R1959" s="67">
        <v>0</v>
      </c>
      <c r="S1959" s="67">
        <v>37580840</v>
      </c>
      <c r="T1959" s="67">
        <v>0</v>
      </c>
      <c r="U1959" s="67">
        <v>11227193559</v>
      </c>
      <c r="V1959" s="67">
        <v>0</v>
      </c>
      <c r="W1959" s="67">
        <v>11227193559</v>
      </c>
      <c r="X1959" s="67">
        <v>0</v>
      </c>
      <c r="Y1959" s="67">
        <v>0</v>
      </c>
      <c r="Z1959" s="67">
        <v>0</v>
      </c>
      <c r="AA1959" s="67">
        <v>0</v>
      </c>
      <c r="AB1959" s="67">
        <v>0</v>
      </c>
      <c r="AC1959" s="67">
        <v>0</v>
      </c>
      <c r="AD1959" s="67">
        <v>0</v>
      </c>
      <c r="AE1959" s="67">
        <v>0</v>
      </c>
      <c r="AF1959" s="67">
        <v>0</v>
      </c>
      <c r="AG1959" s="67">
        <v>0</v>
      </c>
      <c r="AH1959" s="67">
        <v>0</v>
      </c>
      <c r="AI1959" s="67">
        <v>0</v>
      </c>
      <c r="AJ1959" s="67">
        <v>0</v>
      </c>
      <c r="AK1959" s="67">
        <v>0</v>
      </c>
      <c r="AL1959" s="67">
        <v>0</v>
      </c>
      <c r="AM1959" s="67">
        <v>142091170005</v>
      </c>
      <c r="AN1959" s="67">
        <v>38600587181</v>
      </c>
      <c r="AO1959" s="67">
        <v>103292396900</v>
      </c>
      <c r="AP1959" s="67">
        <v>408221767962</v>
      </c>
      <c r="AQ1959" s="67">
        <v>297397979009</v>
      </c>
      <c r="AR1959" s="67">
        <v>28668359174</v>
      </c>
      <c r="AS1959" s="67">
        <v>23119644495</v>
      </c>
      <c r="AT1959" s="67">
        <v>5548714679</v>
      </c>
      <c r="AU1959" s="67">
        <v>122563000000</v>
      </c>
      <c r="AV1959" s="67">
        <v>10975000000</v>
      </c>
      <c r="AW1959" s="67">
        <v>636591160</v>
      </c>
      <c r="AX1959" s="67">
        <v>616414071</v>
      </c>
      <c r="AY1959" s="67">
        <v>258720231</v>
      </c>
      <c r="AZ1959" s="67">
        <v>357693840</v>
      </c>
      <c r="BA1959" s="67">
        <v>1483596</v>
      </c>
      <c r="BB1959" s="67">
        <v>0</v>
      </c>
      <c r="BC1959" s="67"/>
      <c r="BD1959" s="67"/>
      <c r="BE1959" s="67"/>
      <c r="BF1959" s="67">
        <v>18693494</v>
      </c>
      <c r="BG1959" s="67"/>
      <c r="BH1959" s="67">
        <v>4734373774</v>
      </c>
      <c r="BI1959" s="67"/>
      <c r="BJ1959" s="67">
        <v>4734373774</v>
      </c>
      <c r="BK1959" s="67">
        <v>0</v>
      </c>
      <c r="BL1959" s="67"/>
      <c r="BM1959" s="67"/>
      <c r="BN1959" s="67"/>
      <c r="BO1959" s="67"/>
      <c r="BP1959" s="67"/>
      <c r="BQ1959" s="67"/>
      <c r="BR1959" s="67"/>
      <c r="BS1959" s="67"/>
      <c r="BT1959" s="67"/>
      <c r="BU1959" s="67"/>
      <c r="BV1959" s="67"/>
      <c r="BW1959" s="67"/>
      <c r="BX1959" s="67"/>
      <c r="BY1959" s="67"/>
      <c r="BZ1959" s="67">
        <v>137624782896</v>
      </c>
      <c r="CA1959" s="67">
        <v>36116199073</v>
      </c>
      <c r="CB1959" s="67">
        <v>101508583823</v>
      </c>
      <c r="CC1959" s="67">
        <v>283252107004</v>
      </c>
      <c r="CD1959" s="67">
        <v>171700000000</v>
      </c>
    </row>
    <row r="1960" spans="1:82">
      <c r="A1960" t="s">
        <v>2249</v>
      </c>
      <c r="B1960" t="s">
        <v>2250</v>
      </c>
      <c r="C1960" t="s">
        <v>210</v>
      </c>
      <c r="D1960" t="s">
        <v>65</v>
      </c>
      <c r="E1960" t="s">
        <v>153</v>
      </c>
      <c r="F1960" s="67">
        <v>2002</v>
      </c>
      <c r="G1960" t="s">
        <v>2258</v>
      </c>
      <c r="H1960" s="67">
        <v>2047364</v>
      </c>
      <c r="I1960" s="67">
        <v>21368543398</v>
      </c>
      <c r="J1960" s="67">
        <v>221795578714</v>
      </c>
      <c r="K1960" s="67">
        <v>23550205701</v>
      </c>
      <c r="L1960" s="67">
        <v>4058203387</v>
      </c>
      <c r="M1960" s="67">
        <v>3933396026</v>
      </c>
      <c r="N1960" s="67">
        <v>4073535</v>
      </c>
      <c r="O1960" s="67">
        <v>0</v>
      </c>
      <c r="P1960" s="67">
        <v>0</v>
      </c>
      <c r="Q1960" s="67">
        <v>0</v>
      </c>
      <c r="R1960" s="67">
        <v>0</v>
      </c>
      <c r="S1960" s="67">
        <v>36699078</v>
      </c>
      <c r="T1960" s="67">
        <v>0</v>
      </c>
      <c r="U1960" s="67">
        <v>11227193559</v>
      </c>
      <c r="V1960" s="67">
        <v>0</v>
      </c>
      <c r="W1960" s="67">
        <v>11227193559</v>
      </c>
      <c r="X1960" s="67">
        <v>0</v>
      </c>
      <c r="Y1960" s="67">
        <v>0</v>
      </c>
      <c r="Z1960" s="67">
        <v>0</v>
      </c>
      <c r="AA1960" s="67">
        <v>0</v>
      </c>
      <c r="AB1960" s="67">
        <v>0</v>
      </c>
      <c r="AC1960" s="67">
        <v>0</v>
      </c>
      <c r="AD1960" s="67">
        <v>0</v>
      </c>
      <c r="AE1960" s="67">
        <v>0</v>
      </c>
      <c r="AF1960" s="67">
        <v>0</v>
      </c>
      <c r="AG1960" s="67">
        <v>0</v>
      </c>
      <c r="AH1960" s="67">
        <v>0</v>
      </c>
      <c r="AI1960" s="67">
        <v>0</v>
      </c>
      <c r="AJ1960" s="67">
        <v>0</v>
      </c>
      <c r="AK1960" s="67">
        <v>0</v>
      </c>
      <c r="AL1960" s="67">
        <v>0</v>
      </c>
      <c r="AM1960" s="67">
        <v>147941480678</v>
      </c>
      <c r="AN1960" s="67">
        <v>40160447899</v>
      </c>
      <c r="AO1960" s="67">
        <v>107573284948</v>
      </c>
      <c r="AP1960" s="67">
        <v>416647145957</v>
      </c>
      <c r="AQ1960" s="67">
        <v>304430735990</v>
      </c>
      <c r="AR1960" s="67">
        <v>28470056039</v>
      </c>
      <c r="AS1960" s="67">
        <v>22959722612</v>
      </c>
      <c r="AT1960" s="67">
        <v>5510333427</v>
      </c>
      <c r="AU1960" s="67">
        <v>125231000000</v>
      </c>
      <c r="AV1960" s="67">
        <v>13297000000</v>
      </c>
      <c r="AW1960" s="67">
        <v>764427483</v>
      </c>
      <c r="AX1960" s="67">
        <v>729522817</v>
      </c>
      <c r="AY1960" s="67">
        <v>302290391</v>
      </c>
      <c r="AZ1960" s="67">
        <v>427232426</v>
      </c>
      <c r="BA1960" s="67">
        <v>1633604</v>
      </c>
      <c r="BB1960" s="67">
        <v>0</v>
      </c>
      <c r="BC1960" s="67"/>
      <c r="BD1960" s="67"/>
      <c r="BE1960" s="67"/>
      <c r="BF1960" s="67">
        <v>33271062</v>
      </c>
      <c r="BG1960" s="67"/>
      <c r="BH1960" s="67">
        <v>3867816279</v>
      </c>
      <c r="BI1960" s="67"/>
      <c r="BJ1960" s="67">
        <v>3867816279</v>
      </c>
      <c r="BK1960" s="67">
        <v>0</v>
      </c>
      <c r="BL1960" s="67"/>
      <c r="BM1960" s="67"/>
      <c r="BN1960" s="67"/>
      <c r="BO1960" s="67"/>
      <c r="BP1960" s="67"/>
      <c r="BQ1960" s="67"/>
      <c r="BR1960" s="67"/>
      <c r="BS1960" s="67"/>
      <c r="BT1960" s="67"/>
      <c r="BU1960" s="67"/>
      <c r="BV1960" s="67"/>
      <c r="BW1960" s="67"/>
      <c r="BX1960" s="67"/>
      <c r="BY1960" s="67"/>
      <c r="BZ1960" s="67">
        <v>162473380097</v>
      </c>
      <c r="CA1960" s="67">
        <v>42625328399</v>
      </c>
      <c r="CB1960" s="67">
        <v>119848051699</v>
      </c>
      <c r="CC1960" s="67">
        <v>307509679898</v>
      </c>
      <c r="CD1960" s="67">
        <v>195600000000</v>
      </c>
    </row>
    <row r="1961" spans="1:82">
      <c r="A1961" t="s">
        <v>2249</v>
      </c>
      <c r="B1961" t="s">
        <v>2250</v>
      </c>
      <c r="C1961" t="s">
        <v>210</v>
      </c>
      <c r="D1961" t="s">
        <v>65</v>
      </c>
      <c r="E1961" t="s">
        <v>153</v>
      </c>
      <c r="F1961" s="67">
        <v>2003</v>
      </c>
      <c r="G1961" t="s">
        <v>2259</v>
      </c>
      <c r="H1961" s="67">
        <v>2101506</v>
      </c>
      <c r="I1961" s="67">
        <v>22617652888</v>
      </c>
      <c r="J1961" s="67">
        <v>257995976205</v>
      </c>
      <c r="K1961" s="67">
        <v>29028954819</v>
      </c>
      <c r="L1961" s="67">
        <v>4053941753</v>
      </c>
      <c r="M1961" s="67">
        <v>3933396026</v>
      </c>
      <c r="N1961" s="67">
        <v>4184704</v>
      </c>
      <c r="O1961" s="67">
        <v>0</v>
      </c>
      <c r="P1961" s="67">
        <v>0</v>
      </c>
      <c r="Q1961" s="67">
        <v>0</v>
      </c>
      <c r="R1961" s="67">
        <v>0</v>
      </c>
      <c r="S1961" s="67">
        <v>35748774</v>
      </c>
      <c r="T1961" s="67">
        <v>0</v>
      </c>
      <c r="U1961" s="67">
        <v>11335355346</v>
      </c>
      <c r="V1961" s="67">
        <v>0</v>
      </c>
      <c r="W1961" s="67">
        <v>11335355346</v>
      </c>
      <c r="X1961" s="67">
        <v>0</v>
      </c>
      <c r="Y1961" s="67">
        <v>0</v>
      </c>
      <c r="Z1961" s="67">
        <v>0</v>
      </c>
      <c r="AA1961" s="67">
        <v>0</v>
      </c>
      <c r="AB1961" s="67">
        <v>0</v>
      </c>
      <c r="AC1961" s="67">
        <v>0</v>
      </c>
      <c r="AD1961" s="67">
        <v>0</v>
      </c>
      <c r="AE1961" s="67">
        <v>0</v>
      </c>
      <c r="AF1961" s="67">
        <v>0</v>
      </c>
      <c r="AG1961" s="67">
        <v>0</v>
      </c>
      <c r="AH1961" s="67">
        <v>0</v>
      </c>
      <c r="AI1961" s="67">
        <v>0</v>
      </c>
      <c r="AJ1961" s="67">
        <v>0</v>
      </c>
      <c r="AK1961" s="67">
        <v>0</v>
      </c>
      <c r="AL1961" s="67">
        <v>0</v>
      </c>
      <c r="AM1961" s="67">
        <v>154278174507</v>
      </c>
      <c r="AN1961" s="67">
        <v>41856672381</v>
      </c>
      <c r="AO1961" s="67">
        <v>112203727355</v>
      </c>
      <c r="AP1961" s="67">
        <v>450789626022</v>
      </c>
      <c r="AQ1961" s="67">
        <v>312455081592</v>
      </c>
      <c r="AR1961" s="67">
        <v>30916931619</v>
      </c>
      <c r="AS1961" s="67">
        <v>24933009370</v>
      </c>
      <c r="AT1961" s="67">
        <v>5983922249</v>
      </c>
      <c r="AU1961" s="67">
        <v>147071000000</v>
      </c>
      <c r="AV1961" s="67">
        <v>16548000000</v>
      </c>
      <c r="AW1961" s="67">
        <v>978854149</v>
      </c>
      <c r="AX1961" s="67">
        <v>936239450</v>
      </c>
      <c r="AY1961" s="67">
        <v>396667722</v>
      </c>
      <c r="AZ1961" s="67">
        <v>539571729</v>
      </c>
      <c r="BA1961" s="67">
        <v>2304649</v>
      </c>
      <c r="BB1961" s="67">
        <v>0</v>
      </c>
      <c r="BC1961" s="67"/>
      <c r="BD1961" s="67"/>
      <c r="BE1961" s="67"/>
      <c r="BF1961" s="67">
        <v>40310050</v>
      </c>
      <c r="BG1961" s="67"/>
      <c r="BH1961" s="67">
        <v>4974402398</v>
      </c>
      <c r="BI1961" s="67"/>
      <c r="BJ1961" s="67">
        <v>4974402398</v>
      </c>
      <c r="BK1961" s="67">
        <v>0</v>
      </c>
      <c r="BL1961" s="67"/>
      <c r="BM1961" s="67"/>
      <c r="BN1961" s="67"/>
      <c r="BO1961" s="67"/>
      <c r="BP1961" s="67"/>
      <c r="BQ1961" s="67"/>
      <c r="BR1961" s="67"/>
      <c r="BS1961" s="67"/>
      <c r="BT1961" s="67"/>
      <c r="BU1961" s="67"/>
      <c r="BV1961" s="67"/>
      <c r="BW1961" s="67"/>
      <c r="BX1961" s="67"/>
      <c r="BY1961" s="67"/>
      <c r="BZ1961" s="67">
        <v>178685400055</v>
      </c>
      <c r="CA1961" s="67">
        <v>46866118184</v>
      </c>
      <c r="CB1961" s="67">
        <v>131819281870</v>
      </c>
      <c r="CC1961" s="67">
        <v>346078588220</v>
      </c>
      <c r="CD1961" s="67">
        <v>215600000000</v>
      </c>
    </row>
    <row r="1962" spans="1:82">
      <c r="A1962" t="s">
        <v>2249</v>
      </c>
      <c r="B1962" t="s">
        <v>2250</v>
      </c>
      <c r="C1962" t="s">
        <v>210</v>
      </c>
      <c r="D1962" t="s">
        <v>65</v>
      </c>
      <c r="E1962" t="s">
        <v>153</v>
      </c>
      <c r="F1962" s="67">
        <v>2004</v>
      </c>
      <c r="G1962" t="s">
        <v>2260</v>
      </c>
      <c r="H1962" s="67">
        <v>2153481</v>
      </c>
      <c r="I1962" s="67">
        <v>23967557053</v>
      </c>
      <c r="J1962" s="67">
        <v>292881295520</v>
      </c>
      <c r="K1962" s="67">
        <v>29927110526</v>
      </c>
      <c r="L1962" s="67">
        <v>4017643437</v>
      </c>
      <c r="M1962" s="67">
        <v>3907347046</v>
      </c>
      <c r="N1962" s="67">
        <v>4295873</v>
      </c>
      <c r="O1962" s="67">
        <v>0</v>
      </c>
      <c r="P1962" s="67">
        <v>0</v>
      </c>
      <c r="Q1962" s="67">
        <v>0</v>
      </c>
      <c r="R1962" s="67">
        <v>0</v>
      </c>
      <c r="S1962" s="67">
        <v>34587480</v>
      </c>
      <c r="T1962" s="67">
        <v>0</v>
      </c>
      <c r="U1962" s="67">
        <v>11335355346</v>
      </c>
      <c r="V1962" s="67">
        <v>0</v>
      </c>
      <c r="W1962" s="67">
        <v>11335355346</v>
      </c>
      <c r="X1962" s="67">
        <v>0</v>
      </c>
      <c r="Y1962" s="67">
        <v>0</v>
      </c>
      <c r="Z1962" s="67">
        <v>0</v>
      </c>
      <c r="AA1962" s="67">
        <v>0</v>
      </c>
      <c r="AB1962" s="67">
        <v>0</v>
      </c>
      <c r="AC1962" s="67">
        <v>0</v>
      </c>
      <c r="AD1962" s="67">
        <v>0</v>
      </c>
      <c r="AE1962" s="67">
        <v>0</v>
      </c>
      <c r="AF1962" s="67">
        <v>0</v>
      </c>
      <c r="AG1962" s="67">
        <v>0</v>
      </c>
      <c r="AH1962" s="67">
        <v>0</v>
      </c>
      <c r="AI1962" s="67">
        <v>0</v>
      </c>
      <c r="AJ1962" s="67">
        <v>0</v>
      </c>
      <c r="AK1962" s="67">
        <v>0</v>
      </c>
      <c r="AL1962" s="67">
        <v>0</v>
      </c>
      <c r="AM1962" s="67">
        <v>160496278549</v>
      </c>
      <c r="AN1962" s="67">
        <v>43039430388</v>
      </c>
      <c r="AO1962" s="67">
        <v>117210885358</v>
      </c>
      <c r="AP1962" s="67">
        <v>487781898410</v>
      </c>
      <c r="AQ1962" s="67">
        <v>320099534755</v>
      </c>
      <c r="AR1962" s="67">
        <v>34161568974</v>
      </c>
      <c r="AS1962" s="67">
        <v>27549652398</v>
      </c>
      <c r="AT1962" s="67">
        <v>6611916576</v>
      </c>
      <c r="AU1962" s="67">
        <v>169042000000</v>
      </c>
      <c r="AV1962" s="67">
        <v>17273000000</v>
      </c>
      <c r="AW1962" s="67">
        <v>1215542035</v>
      </c>
      <c r="AX1962" s="67">
        <v>1040522021</v>
      </c>
      <c r="AY1962" s="67">
        <v>445140204</v>
      </c>
      <c r="AZ1962" s="67">
        <v>595381817</v>
      </c>
      <c r="BA1962" s="67">
        <v>2216165</v>
      </c>
      <c r="BB1962" s="67">
        <v>0</v>
      </c>
      <c r="BC1962" s="67"/>
      <c r="BD1962" s="67"/>
      <c r="BE1962" s="67"/>
      <c r="BF1962" s="67">
        <v>172803850</v>
      </c>
      <c r="BG1962" s="67"/>
      <c r="BH1962" s="67">
        <v>7047340464</v>
      </c>
      <c r="BI1962" s="67"/>
      <c r="BJ1962" s="67">
        <v>7047340464</v>
      </c>
      <c r="BK1962" s="67">
        <v>0</v>
      </c>
      <c r="BL1962" s="67"/>
      <c r="BM1962" s="67"/>
      <c r="BN1962" s="67"/>
      <c r="BO1962" s="67"/>
      <c r="BP1962" s="67"/>
      <c r="BQ1962" s="67"/>
      <c r="BR1962" s="67"/>
      <c r="BS1962" s="67"/>
      <c r="BT1962" s="67"/>
      <c r="BU1962" s="67"/>
      <c r="BV1962" s="67"/>
      <c r="BW1962" s="67"/>
      <c r="BX1962" s="67"/>
      <c r="BY1962" s="67"/>
      <c r="BZ1962" s="67">
        <v>198980837295</v>
      </c>
      <c r="CA1962" s="67">
        <v>52260575856</v>
      </c>
      <c r="CB1962" s="67">
        <v>146720261439</v>
      </c>
      <c r="CC1962" s="67">
        <v>393174288769</v>
      </c>
      <c r="CD1962" s="67">
        <v>241400000000</v>
      </c>
    </row>
    <row r="1963" spans="1:82">
      <c r="A1963" t="s">
        <v>2249</v>
      </c>
      <c r="B1963" t="s">
        <v>2250</v>
      </c>
      <c r="C1963" t="s">
        <v>210</v>
      </c>
      <c r="D1963" t="s">
        <v>65</v>
      </c>
      <c r="E1963" t="s">
        <v>153</v>
      </c>
      <c r="F1963" s="67">
        <v>2005</v>
      </c>
      <c r="G1963" t="s">
        <v>2261</v>
      </c>
      <c r="H1963" s="67">
        <v>2235403</v>
      </c>
      <c r="I1963" s="67">
        <v>26168818716</v>
      </c>
      <c r="J1963" s="67">
        <v>348944675379</v>
      </c>
      <c r="K1963" s="67">
        <v>36550816796</v>
      </c>
      <c r="L1963" s="67">
        <v>3998175588</v>
      </c>
      <c r="M1963" s="67">
        <v>3907347046</v>
      </c>
      <c r="N1963" s="67">
        <v>4407041</v>
      </c>
      <c r="O1963" s="67">
        <v>0</v>
      </c>
      <c r="P1963" s="67">
        <v>0</v>
      </c>
      <c r="Q1963" s="67">
        <v>0</v>
      </c>
      <c r="R1963" s="67">
        <v>0</v>
      </c>
      <c r="S1963" s="67">
        <v>33305899</v>
      </c>
      <c r="T1963" s="67">
        <v>0</v>
      </c>
      <c r="U1963" s="67">
        <v>11633654171</v>
      </c>
      <c r="V1963" s="67">
        <v>0</v>
      </c>
      <c r="W1963" s="67">
        <v>11633654171</v>
      </c>
      <c r="X1963" s="67">
        <v>0</v>
      </c>
      <c r="Y1963" s="67">
        <v>0</v>
      </c>
      <c r="Z1963" s="67">
        <v>0</v>
      </c>
      <c r="AA1963" s="67">
        <v>0</v>
      </c>
      <c r="AB1963" s="67">
        <v>0</v>
      </c>
      <c r="AC1963" s="67">
        <v>0</v>
      </c>
      <c r="AD1963" s="67">
        <v>0</v>
      </c>
      <c r="AE1963" s="67">
        <v>0</v>
      </c>
      <c r="AF1963" s="67">
        <v>0</v>
      </c>
      <c r="AG1963" s="67">
        <v>0</v>
      </c>
      <c r="AH1963" s="67">
        <v>0</v>
      </c>
      <c r="AI1963" s="67">
        <v>0</v>
      </c>
      <c r="AJ1963" s="67">
        <v>0</v>
      </c>
      <c r="AK1963" s="67">
        <v>0</v>
      </c>
      <c r="AL1963" s="67">
        <v>0</v>
      </c>
      <c r="AM1963" s="67">
        <v>168858647686</v>
      </c>
      <c r="AN1963" s="67">
        <v>45591683842</v>
      </c>
      <c r="AO1963" s="67">
        <v>123016541160</v>
      </c>
      <c r="AP1963" s="67">
        <v>538836844267</v>
      </c>
      <c r="AQ1963" s="67">
        <v>330381273427</v>
      </c>
      <c r="AR1963" s="67">
        <v>37952429692</v>
      </c>
      <c r="AS1963" s="67">
        <v>30606798139</v>
      </c>
      <c r="AT1963" s="67">
        <v>7345631553</v>
      </c>
      <c r="AU1963" s="67">
        <v>209744000000</v>
      </c>
      <c r="AV1963" s="67">
        <v>21970000000</v>
      </c>
      <c r="AW1963" s="67">
        <v>1490101446</v>
      </c>
      <c r="AX1963" s="67">
        <v>1313108356</v>
      </c>
      <c r="AY1963" s="67">
        <v>536501295</v>
      </c>
      <c r="AZ1963" s="67">
        <v>776607062</v>
      </c>
      <c r="BA1963" s="67">
        <v>2144398</v>
      </c>
      <c r="BB1963" s="67">
        <v>0</v>
      </c>
      <c r="BC1963" s="67"/>
      <c r="BD1963" s="67"/>
      <c r="BE1963" s="67"/>
      <c r="BF1963" s="67">
        <v>174848691</v>
      </c>
      <c r="BG1963" s="67"/>
      <c r="BH1963" s="67">
        <v>12767239213</v>
      </c>
      <c r="BI1963" s="67"/>
      <c r="BJ1963" s="67">
        <v>12767239213</v>
      </c>
      <c r="BK1963" s="67">
        <v>0</v>
      </c>
      <c r="BL1963" s="67"/>
      <c r="BM1963" s="67"/>
      <c r="BN1963" s="67"/>
      <c r="BO1963" s="67"/>
      <c r="BP1963" s="67"/>
      <c r="BQ1963" s="67"/>
      <c r="BR1963" s="67"/>
      <c r="BS1963" s="67"/>
      <c r="BT1963" s="67"/>
      <c r="BU1963" s="67"/>
      <c r="BV1963" s="67"/>
      <c r="BW1963" s="67"/>
      <c r="BX1963" s="67"/>
      <c r="BY1963" s="67"/>
      <c r="BZ1963" s="67">
        <v>222067932909</v>
      </c>
      <c r="CA1963" s="67">
        <v>58989144460</v>
      </c>
      <c r="CB1963" s="67">
        <v>163078788449</v>
      </c>
      <c r="CC1963" s="67">
        <v>462051703261</v>
      </c>
      <c r="CD1963" s="67">
        <v>274300000000</v>
      </c>
    </row>
    <row r="1964" spans="1:82">
      <c r="A1964" t="s">
        <v>2249</v>
      </c>
      <c r="B1964" t="s">
        <v>2250</v>
      </c>
      <c r="C1964" t="s">
        <v>210</v>
      </c>
      <c r="D1964" t="s">
        <v>65</v>
      </c>
      <c r="E1964" t="s">
        <v>153</v>
      </c>
      <c r="F1964" s="67">
        <v>2006</v>
      </c>
      <c r="G1964" t="s">
        <v>2262</v>
      </c>
      <c r="H1964" s="67">
        <v>2363409</v>
      </c>
      <c r="I1964" s="67">
        <v>29870227498</v>
      </c>
      <c r="J1964" s="67">
        <v>454773156462</v>
      </c>
      <c r="K1964" s="67">
        <v>53170839206</v>
      </c>
      <c r="L1964" s="67">
        <v>3982898688</v>
      </c>
      <c r="M1964" s="67">
        <v>3907347046</v>
      </c>
      <c r="N1964" s="67">
        <v>4518210</v>
      </c>
      <c r="O1964" s="67">
        <v>0</v>
      </c>
      <c r="P1964" s="67">
        <v>0</v>
      </c>
      <c r="Q1964" s="67">
        <v>0</v>
      </c>
      <c r="R1964" s="67">
        <v>0</v>
      </c>
      <c r="S1964" s="67">
        <v>32061837</v>
      </c>
      <c r="T1964" s="67">
        <v>0</v>
      </c>
      <c r="U1964" s="67">
        <v>13172967191</v>
      </c>
      <c r="V1964" s="67">
        <v>0</v>
      </c>
      <c r="W1964" s="67">
        <v>13172967191</v>
      </c>
      <c r="X1964" s="67">
        <v>0</v>
      </c>
      <c r="Y1964" s="67">
        <v>0</v>
      </c>
      <c r="Z1964" s="67">
        <v>0</v>
      </c>
      <c r="AA1964" s="67">
        <v>0</v>
      </c>
      <c r="AB1964" s="67">
        <v>0</v>
      </c>
      <c r="AC1964" s="67">
        <v>0</v>
      </c>
      <c r="AD1964" s="67">
        <v>0</v>
      </c>
      <c r="AE1964" s="67">
        <v>0</v>
      </c>
      <c r="AF1964" s="67">
        <v>0</v>
      </c>
      <c r="AG1964" s="67">
        <v>0</v>
      </c>
      <c r="AH1964" s="67">
        <v>0</v>
      </c>
      <c r="AI1964" s="67">
        <v>0</v>
      </c>
      <c r="AJ1964" s="67">
        <v>0</v>
      </c>
      <c r="AK1964" s="67">
        <v>0</v>
      </c>
      <c r="AL1964" s="67">
        <v>0</v>
      </c>
      <c r="AM1964" s="67">
        <v>180460328607</v>
      </c>
      <c r="AN1964" s="67">
        <v>49737527341</v>
      </c>
      <c r="AO1964" s="67">
        <v>130478337790</v>
      </c>
      <c r="AP1964" s="67">
        <v>623913619729</v>
      </c>
      <c r="AQ1964" s="67">
        <v>344755908042</v>
      </c>
      <c r="AR1964" s="67">
        <v>43920222686</v>
      </c>
      <c r="AS1964" s="67">
        <v>35419534424</v>
      </c>
      <c r="AT1964" s="67">
        <v>8500688262</v>
      </c>
      <c r="AU1964" s="67">
        <v>281712000000</v>
      </c>
      <c r="AV1964" s="67">
        <v>32937000000</v>
      </c>
      <c r="AW1964" s="67">
        <v>1773467736</v>
      </c>
      <c r="AX1964" s="67">
        <v>1618870456</v>
      </c>
      <c r="AY1964" s="67">
        <v>687336817</v>
      </c>
      <c r="AZ1964" s="67">
        <v>931533639</v>
      </c>
      <c r="BA1964" s="67">
        <v>2617968</v>
      </c>
      <c r="BB1964" s="67">
        <v>0</v>
      </c>
      <c r="BC1964" s="67"/>
      <c r="BD1964" s="67"/>
      <c r="BE1964" s="67"/>
      <c r="BF1964" s="67">
        <v>151979312</v>
      </c>
      <c r="BG1964" s="67"/>
      <c r="BH1964" s="67">
        <v>14817899846</v>
      </c>
      <c r="BI1964" s="67"/>
      <c r="BJ1964" s="67">
        <v>14817899846</v>
      </c>
      <c r="BK1964" s="67">
        <v>0</v>
      </c>
      <c r="BL1964" s="67"/>
      <c r="BM1964" s="67"/>
      <c r="BN1964" s="67"/>
      <c r="BO1964" s="67"/>
      <c r="BP1964" s="67"/>
      <c r="BQ1964" s="67"/>
      <c r="BR1964" s="67"/>
      <c r="BS1964" s="67"/>
      <c r="BT1964" s="67"/>
      <c r="BU1964" s="67"/>
      <c r="BV1964" s="67"/>
      <c r="BW1964" s="67"/>
      <c r="BX1964" s="67"/>
      <c r="BY1964" s="67"/>
      <c r="BZ1964" s="67">
        <v>252174439992</v>
      </c>
      <c r="CA1964" s="67">
        <v>68492319287</v>
      </c>
      <c r="CB1964" s="67">
        <v>183682120705</v>
      </c>
      <c r="CC1964" s="67">
        <v>561461030259</v>
      </c>
      <c r="CD1964" s="67">
        <v>312700000000</v>
      </c>
    </row>
    <row r="1965" spans="1:82">
      <c r="A1965" t="s">
        <v>2249</v>
      </c>
      <c r="B1965" t="s">
        <v>2250</v>
      </c>
      <c r="C1965" t="s">
        <v>210</v>
      </c>
      <c r="D1965" t="s">
        <v>65</v>
      </c>
      <c r="E1965" t="s">
        <v>153</v>
      </c>
      <c r="F1965" s="67">
        <v>2007</v>
      </c>
      <c r="G1965" t="s">
        <v>2263</v>
      </c>
      <c r="H1965" s="67">
        <v>2506769</v>
      </c>
      <c r="I1965" s="67">
        <v>34518871109</v>
      </c>
      <c r="J1965" s="67">
        <v>537998588689</v>
      </c>
      <c r="K1965" s="67">
        <v>93518395196</v>
      </c>
      <c r="L1965" s="67">
        <v>3997108864</v>
      </c>
      <c r="M1965" s="67">
        <v>3933396026</v>
      </c>
      <c r="N1965" s="67">
        <v>4629379</v>
      </c>
      <c r="O1965" s="67">
        <v>0</v>
      </c>
      <c r="P1965" s="67">
        <v>0</v>
      </c>
      <c r="Q1965" s="67">
        <v>0</v>
      </c>
      <c r="R1965" s="67">
        <v>0</v>
      </c>
      <c r="S1965" s="67">
        <v>31015496</v>
      </c>
      <c r="T1965" s="67">
        <v>0</v>
      </c>
      <c r="U1965" s="67">
        <v>12864041945</v>
      </c>
      <c r="V1965" s="67">
        <v>0</v>
      </c>
      <c r="W1965" s="67">
        <v>12864041945</v>
      </c>
      <c r="X1965" s="67">
        <v>0</v>
      </c>
      <c r="Y1965" s="67">
        <v>0</v>
      </c>
      <c r="Z1965" s="67">
        <v>0</v>
      </c>
      <c r="AA1965" s="67">
        <v>0</v>
      </c>
      <c r="AB1965" s="67">
        <v>0</v>
      </c>
      <c r="AC1965" s="67">
        <v>0</v>
      </c>
      <c r="AD1965" s="67">
        <v>0</v>
      </c>
      <c r="AE1965" s="67">
        <v>0</v>
      </c>
      <c r="AF1965" s="67">
        <v>0</v>
      </c>
      <c r="AG1965" s="67">
        <v>0</v>
      </c>
      <c r="AH1965" s="67">
        <v>0</v>
      </c>
      <c r="AI1965" s="67">
        <v>0</v>
      </c>
      <c r="AJ1965" s="67">
        <v>0</v>
      </c>
      <c r="AK1965" s="67">
        <v>0</v>
      </c>
      <c r="AL1965" s="67">
        <v>0</v>
      </c>
      <c r="AM1965" s="67">
        <v>192581388937</v>
      </c>
      <c r="AN1965" s="67">
        <v>54170394188</v>
      </c>
      <c r="AO1965" s="67">
        <v>138171743879</v>
      </c>
      <c r="AP1965" s="67">
        <v>668450299183</v>
      </c>
      <c r="AQ1965" s="67">
        <v>358038648647</v>
      </c>
      <c r="AR1965" s="67">
        <v>56651120855</v>
      </c>
      <c r="AS1965" s="67">
        <v>45686387786</v>
      </c>
      <c r="AT1965" s="67">
        <v>10964733069</v>
      </c>
      <c r="AU1965" s="67">
        <v>351546000000</v>
      </c>
      <c r="AV1965" s="67">
        <v>61108000000</v>
      </c>
      <c r="AW1965" s="67">
        <v>2224942797</v>
      </c>
      <c r="AX1965" s="67">
        <v>2066235738</v>
      </c>
      <c r="AY1965" s="67">
        <v>853654928</v>
      </c>
      <c r="AZ1965" s="67">
        <v>1212580810</v>
      </c>
      <c r="BA1965" s="67">
        <v>2368205</v>
      </c>
      <c r="BB1965" s="67">
        <v>0</v>
      </c>
      <c r="BC1965" s="67"/>
      <c r="BD1965" s="67"/>
      <c r="BE1965" s="67"/>
      <c r="BF1965" s="67">
        <v>156338854</v>
      </c>
      <c r="BG1965" s="67"/>
      <c r="BH1965" s="67">
        <v>14503689492</v>
      </c>
      <c r="BI1965" s="67"/>
      <c r="BJ1965" s="67">
        <v>14503689492</v>
      </c>
      <c r="BK1965" s="67">
        <v>0</v>
      </c>
      <c r="BL1965" s="67"/>
      <c r="BM1965" s="67"/>
      <c r="BN1965" s="67"/>
      <c r="BO1965" s="67"/>
      <c r="BP1965" s="67"/>
      <c r="BQ1965" s="67"/>
      <c r="BR1965" s="67"/>
      <c r="BS1965" s="67"/>
      <c r="BT1965" s="67"/>
      <c r="BU1965" s="67"/>
      <c r="BV1965" s="67"/>
      <c r="BW1965" s="67"/>
      <c r="BX1965" s="67"/>
      <c r="BY1965" s="67"/>
      <c r="BZ1965" s="67">
        <v>304811175357</v>
      </c>
      <c r="CA1965" s="67">
        <v>84736239660</v>
      </c>
      <c r="CB1965" s="67">
        <v>220074935697</v>
      </c>
      <c r="CC1965" s="67">
        <v>668628928501</v>
      </c>
      <c r="CD1965" s="67">
        <v>378200000000</v>
      </c>
    </row>
    <row r="1966" spans="1:82">
      <c r="A1966" t="s">
        <v>2249</v>
      </c>
      <c r="B1966" t="s">
        <v>2250</v>
      </c>
      <c r="C1966" t="s">
        <v>210</v>
      </c>
      <c r="D1966" t="s">
        <v>65</v>
      </c>
      <c r="E1966" t="s">
        <v>153</v>
      </c>
      <c r="F1966" s="67">
        <v>2008</v>
      </c>
      <c r="G1966" t="s">
        <v>2264</v>
      </c>
      <c r="H1966" s="67">
        <v>2650930</v>
      </c>
      <c r="I1966" s="67">
        <v>40511244643</v>
      </c>
      <c r="J1966" s="67">
        <v>532830892836</v>
      </c>
      <c r="K1966" s="67">
        <v>95063015363</v>
      </c>
      <c r="L1966" s="67">
        <v>3991110601</v>
      </c>
      <c r="M1966" s="67">
        <v>3933396026</v>
      </c>
      <c r="N1966" s="67">
        <v>4740547</v>
      </c>
      <c r="O1966" s="67">
        <v>0</v>
      </c>
      <c r="P1966" s="67">
        <v>0</v>
      </c>
      <c r="Q1966" s="67">
        <v>0</v>
      </c>
      <c r="R1966" s="67">
        <v>0</v>
      </c>
      <c r="S1966" s="67">
        <v>30317424</v>
      </c>
      <c r="T1966" s="67">
        <v>0</v>
      </c>
      <c r="U1966" s="67">
        <v>12864041945</v>
      </c>
      <c r="V1966" s="67">
        <v>0</v>
      </c>
      <c r="W1966" s="67">
        <v>12864041945</v>
      </c>
      <c r="X1966" s="67">
        <v>0</v>
      </c>
      <c r="Y1966" s="67">
        <v>0</v>
      </c>
      <c r="Z1966" s="67">
        <v>0</v>
      </c>
      <c r="AA1966" s="67">
        <v>0</v>
      </c>
      <c r="AB1966" s="67">
        <v>0</v>
      </c>
      <c r="AC1966" s="67">
        <v>0</v>
      </c>
      <c r="AD1966" s="67">
        <v>0</v>
      </c>
      <c r="AE1966" s="67">
        <v>0</v>
      </c>
      <c r="AF1966" s="67">
        <v>0</v>
      </c>
      <c r="AG1966" s="67">
        <v>0</v>
      </c>
      <c r="AH1966" s="67">
        <v>0</v>
      </c>
      <c r="AI1966" s="67">
        <v>0</v>
      </c>
      <c r="AJ1966" s="67">
        <v>0</v>
      </c>
      <c r="AK1966" s="67">
        <v>0</v>
      </c>
      <c r="AL1966" s="67">
        <v>0</v>
      </c>
      <c r="AM1966" s="67">
        <v>205493608112</v>
      </c>
      <c r="AN1966" s="67">
        <v>58685911216</v>
      </c>
      <c r="AO1966" s="67">
        <v>146561488798</v>
      </c>
      <c r="AP1966" s="67">
        <v>695163741630</v>
      </c>
      <c r="AQ1966" s="67">
        <v>372997413333</v>
      </c>
      <c r="AR1966" s="67">
        <v>76588607926</v>
      </c>
      <c r="AS1966" s="67">
        <v>61765006392</v>
      </c>
      <c r="AT1966" s="67">
        <v>14823601534</v>
      </c>
      <c r="AU1966" s="67">
        <v>385015000000</v>
      </c>
      <c r="AV1966" s="67">
        <v>68691000000</v>
      </c>
      <c r="AW1966" s="67">
        <v>2479997086</v>
      </c>
      <c r="AX1966" s="67">
        <v>2315970956</v>
      </c>
      <c r="AY1966" s="67">
        <v>956134549</v>
      </c>
      <c r="AZ1966" s="67">
        <v>1359836407</v>
      </c>
      <c r="BA1966" s="67">
        <v>4074267</v>
      </c>
      <c r="BB1966" s="67">
        <v>0</v>
      </c>
      <c r="BC1966" s="67"/>
      <c r="BD1966" s="67"/>
      <c r="BE1966" s="67"/>
      <c r="BF1966" s="67">
        <v>159951862</v>
      </c>
      <c r="BG1966" s="67"/>
      <c r="BH1966" s="67">
        <v>19605621463</v>
      </c>
      <c r="BI1966" s="67"/>
      <c r="BJ1966" s="67">
        <v>19605621463</v>
      </c>
      <c r="BK1966" s="67">
        <v>0</v>
      </c>
      <c r="BL1966" s="67"/>
      <c r="BM1966" s="67"/>
      <c r="BN1966" s="67"/>
      <c r="BO1966" s="67"/>
      <c r="BP1966" s="67"/>
      <c r="BQ1966" s="67"/>
      <c r="BR1966" s="67"/>
      <c r="BS1966" s="67"/>
      <c r="BT1966" s="67"/>
      <c r="BU1966" s="67"/>
      <c r="BV1966" s="67"/>
      <c r="BW1966" s="67"/>
      <c r="BX1966" s="67"/>
      <c r="BY1966" s="67"/>
      <c r="BZ1966" s="67">
        <v>364261502038</v>
      </c>
      <c r="CA1966" s="67">
        <v>103948977699</v>
      </c>
      <c r="CB1966" s="67">
        <v>260312524339</v>
      </c>
      <c r="CC1966" s="67">
        <v>779259728512</v>
      </c>
      <c r="CD1966" s="67">
        <v>462900000000</v>
      </c>
    </row>
    <row r="1967" spans="1:82">
      <c r="A1967" t="s">
        <v>2249</v>
      </c>
      <c r="B1967" t="s">
        <v>2250</v>
      </c>
      <c r="C1967" t="s">
        <v>210</v>
      </c>
      <c r="D1967" t="s">
        <v>65</v>
      </c>
      <c r="E1967" t="s">
        <v>153</v>
      </c>
      <c r="F1967" s="67">
        <v>2009</v>
      </c>
      <c r="G1967" t="s">
        <v>2265</v>
      </c>
      <c r="H1967" s="67">
        <v>2795550</v>
      </c>
      <c r="I1967" s="67">
        <v>44327764116</v>
      </c>
      <c r="J1967" s="67">
        <v>549147201668</v>
      </c>
      <c r="K1967" s="67">
        <v>87316701690</v>
      </c>
      <c r="L1967" s="67">
        <v>4001436302</v>
      </c>
      <c r="M1967" s="67">
        <v>3946420517</v>
      </c>
      <c r="N1967" s="67">
        <v>4851716</v>
      </c>
      <c r="O1967" s="67">
        <v>0</v>
      </c>
      <c r="P1967" s="67">
        <v>0</v>
      </c>
      <c r="Q1967" s="67">
        <v>0</v>
      </c>
      <c r="R1967" s="67">
        <v>0</v>
      </c>
      <c r="S1967" s="67">
        <v>30052970</v>
      </c>
      <c r="T1967" s="67">
        <v>0</v>
      </c>
      <c r="U1967" s="67">
        <v>12864041945</v>
      </c>
      <c r="V1967" s="67">
        <v>0</v>
      </c>
      <c r="W1967" s="67">
        <v>12864041945</v>
      </c>
      <c r="X1967" s="67">
        <v>0</v>
      </c>
      <c r="Y1967" s="67">
        <v>0</v>
      </c>
      <c r="Z1967" s="67">
        <v>0</v>
      </c>
      <c r="AA1967" s="67">
        <v>0</v>
      </c>
      <c r="AB1967" s="67">
        <v>0</v>
      </c>
      <c r="AC1967" s="67">
        <v>0</v>
      </c>
      <c r="AD1967" s="67">
        <v>0</v>
      </c>
      <c r="AE1967" s="67">
        <v>0</v>
      </c>
      <c r="AF1967" s="67">
        <v>0</v>
      </c>
      <c r="AG1967" s="67">
        <v>0</v>
      </c>
      <c r="AH1967" s="67">
        <v>0</v>
      </c>
      <c r="AI1967" s="67">
        <v>0</v>
      </c>
      <c r="AJ1967" s="67">
        <v>0</v>
      </c>
      <c r="AK1967" s="67">
        <v>0</v>
      </c>
      <c r="AL1967" s="67">
        <v>0</v>
      </c>
      <c r="AM1967" s="67">
        <v>220288082959</v>
      </c>
      <c r="AN1967" s="67">
        <v>64158439854</v>
      </c>
      <c r="AO1967" s="67">
        <v>155868724995</v>
      </c>
      <c r="AP1967" s="67">
        <v>744609324829</v>
      </c>
      <c r="AQ1967" s="67">
        <v>387205234067</v>
      </c>
      <c r="AR1967" s="67">
        <v>79411418923</v>
      </c>
      <c r="AS1967" s="67">
        <v>64041466874</v>
      </c>
      <c r="AT1967" s="67">
        <v>15369952050</v>
      </c>
      <c r="AU1967" s="67">
        <v>415096000000</v>
      </c>
      <c r="AV1967" s="67">
        <v>66002000000</v>
      </c>
      <c r="AW1967" s="67">
        <v>2696270885</v>
      </c>
      <c r="AX1967" s="67">
        <v>2529997663</v>
      </c>
      <c r="AY1967" s="67">
        <v>1077119502</v>
      </c>
      <c r="AZ1967" s="67">
        <v>1452878161</v>
      </c>
      <c r="BA1967" s="67">
        <v>3870932</v>
      </c>
      <c r="BB1967" s="67">
        <v>0</v>
      </c>
      <c r="BC1967" s="67"/>
      <c r="BD1967" s="67"/>
      <c r="BE1967" s="67"/>
      <c r="BF1967" s="67">
        <v>162402290</v>
      </c>
      <c r="BG1967" s="67"/>
      <c r="BH1967" s="67">
        <v>15857880745</v>
      </c>
      <c r="BI1967" s="67"/>
      <c r="BJ1967" s="67">
        <v>15857880745</v>
      </c>
      <c r="BK1967" s="67">
        <v>0</v>
      </c>
      <c r="BL1967" s="67"/>
      <c r="BM1967" s="67"/>
      <c r="BN1967" s="67"/>
      <c r="BO1967" s="67"/>
      <c r="BP1967" s="67"/>
      <c r="BQ1967" s="67"/>
      <c r="BR1967" s="67"/>
      <c r="BS1967" s="67"/>
      <c r="BT1967" s="67"/>
      <c r="BU1967" s="67"/>
      <c r="BV1967" s="67"/>
      <c r="BW1967" s="67"/>
      <c r="BX1967" s="67"/>
      <c r="BY1967" s="67"/>
      <c r="BZ1967" s="67">
        <v>357308212731</v>
      </c>
      <c r="CA1967" s="67">
        <v>104029272370</v>
      </c>
      <c r="CB1967" s="67">
        <v>253278940361</v>
      </c>
      <c r="CC1967" s="67">
        <v>804367783285</v>
      </c>
      <c r="CD1967" s="67">
        <v>455300000000</v>
      </c>
    </row>
    <row r="1968" spans="1:82">
      <c r="A1968" t="s">
        <v>2249</v>
      </c>
      <c r="B1968" t="s">
        <v>2250</v>
      </c>
      <c r="C1968" t="s">
        <v>210</v>
      </c>
      <c r="D1968" t="s">
        <v>65</v>
      </c>
      <c r="E1968" t="s">
        <v>153</v>
      </c>
      <c r="F1968" s="67">
        <v>2010</v>
      </c>
      <c r="G1968" t="s">
        <v>2266</v>
      </c>
      <c r="H1968" s="67">
        <v>2943356</v>
      </c>
      <c r="I1968" s="67">
        <v>48571710988</v>
      </c>
      <c r="J1968" s="67">
        <v>590496028957</v>
      </c>
      <c r="K1968" s="67">
        <v>66396161920</v>
      </c>
      <c r="L1968" s="67">
        <v>4013220107</v>
      </c>
      <c r="M1968" s="67">
        <v>3959445007</v>
      </c>
      <c r="N1968" s="67">
        <v>4962884</v>
      </c>
      <c r="O1968" s="67">
        <v>0</v>
      </c>
      <c r="P1968" s="67">
        <v>0</v>
      </c>
      <c r="Q1968" s="67">
        <v>0</v>
      </c>
      <c r="R1968" s="67">
        <v>0</v>
      </c>
      <c r="S1968" s="67">
        <v>29940021</v>
      </c>
      <c r="T1968" s="67">
        <v>0</v>
      </c>
      <c r="U1968" s="67">
        <v>12864041945</v>
      </c>
      <c r="V1968" s="67">
        <v>0</v>
      </c>
      <c r="W1968" s="67">
        <v>12864041945</v>
      </c>
      <c r="X1968" s="67">
        <v>0</v>
      </c>
      <c r="Y1968" s="67">
        <v>0</v>
      </c>
      <c r="Z1968" s="67">
        <v>0</v>
      </c>
      <c r="AA1968" s="67">
        <v>0</v>
      </c>
      <c r="AB1968" s="67">
        <v>0</v>
      </c>
      <c r="AC1968" s="67">
        <v>0</v>
      </c>
      <c r="AD1968" s="67">
        <v>0</v>
      </c>
      <c r="AE1968" s="67">
        <v>0</v>
      </c>
      <c r="AF1968" s="67">
        <v>0</v>
      </c>
      <c r="AG1968" s="67">
        <v>0</v>
      </c>
      <c r="AH1968" s="67">
        <v>0</v>
      </c>
      <c r="AI1968" s="67">
        <v>0</v>
      </c>
      <c r="AJ1968" s="67">
        <v>0</v>
      </c>
      <c r="AK1968" s="67">
        <v>0</v>
      </c>
      <c r="AL1968" s="67">
        <v>0</v>
      </c>
      <c r="AM1968" s="67">
        <v>235632707385</v>
      </c>
      <c r="AN1968" s="67">
        <v>70262785364</v>
      </c>
      <c r="AO1968" s="67">
        <v>165099787568</v>
      </c>
      <c r="AP1968" s="67">
        <v>826421986433</v>
      </c>
      <c r="AQ1968" s="67">
        <v>401309067327</v>
      </c>
      <c r="AR1968" s="67">
        <v>77928046864</v>
      </c>
      <c r="AS1968" s="67">
        <v>62845199084</v>
      </c>
      <c r="AT1968" s="67">
        <v>15082847780</v>
      </c>
      <c r="AU1968" s="67">
        <v>466421000000</v>
      </c>
      <c r="AV1968" s="67">
        <v>52445000000</v>
      </c>
      <c r="AW1968" s="67">
        <v>2955086022</v>
      </c>
      <c r="AX1968" s="67">
        <v>2807928099</v>
      </c>
      <c r="AY1968" s="67">
        <v>1194906998</v>
      </c>
      <c r="AZ1968" s="67">
        <v>1613021101</v>
      </c>
      <c r="BA1968" s="67">
        <v>4518257</v>
      </c>
      <c r="BB1968" s="67">
        <v>0</v>
      </c>
      <c r="BC1968" s="67"/>
      <c r="BD1968" s="67"/>
      <c r="BE1968" s="67"/>
      <c r="BF1968" s="67">
        <v>142639665</v>
      </c>
      <c r="BG1968" s="67"/>
      <c r="BH1968" s="67">
        <v>13873359701</v>
      </c>
      <c r="BI1968" s="67"/>
      <c r="BJ1968" s="67">
        <v>13873359701</v>
      </c>
      <c r="BK1968" s="67">
        <v>0</v>
      </c>
      <c r="BL1968" s="67"/>
      <c r="BM1968" s="67"/>
      <c r="BN1968" s="67"/>
      <c r="BO1968" s="67"/>
      <c r="BP1968" s="67"/>
      <c r="BQ1968" s="67"/>
      <c r="BR1968" s="67"/>
      <c r="BS1968" s="67"/>
      <c r="BT1968" s="67"/>
      <c r="BU1968" s="67"/>
      <c r="BV1968" s="67"/>
      <c r="BW1968" s="67"/>
      <c r="BX1968" s="67"/>
      <c r="BY1968" s="67"/>
      <c r="BZ1968" s="67">
        <v>403448349766</v>
      </c>
      <c r="CA1968" s="67">
        <v>119694125358</v>
      </c>
      <c r="CB1968" s="67">
        <v>283754224408</v>
      </c>
      <c r="CC1968" s="67">
        <v>912180842353</v>
      </c>
      <c r="CD1968" s="67">
        <v>498200000000</v>
      </c>
    </row>
    <row r="1969" spans="1:82">
      <c r="A1969" t="s">
        <v>2249</v>
      </c>
      <c r="B1969" t="s">
        <v>2250</v>
      </c>
      <c r="C1969" t="s">
        <v>210</v>
      </c>
      <c r="D1969" t="s">
        <v>65</v>
      </c>
      <c r="E1969" t="s">
        <v>153</v>
      </c>
      <c r="F1969" s="67">
        <v>2011</v>
      </c>
      <c r="G1969" t="s">
        <v>2267</v>
      </c>
      <c r="H1969" s="67">
        <v>3143825</v>
      </c>
      <c r="I1969" s="67">
        <v>53091969743</v>
      </c>
      <c r="J1969" s="67">
        <v>639626272315</v>
      </c>
      <c r="K1969" s="67">
        <v>70879862256</v>
      </c>
      <c r="L1969" s="67">
        <v>4024451037</v>
      </c>
      <c r="M1969" s="67">
        <v>3972469497</v>
      </c>
      <c r="N1969" s="67">
        <v>4962884</v>
      </c>
      <c r="O1969" s="67">
        <v>0</v>
      </c>
      <c r="P1969" s="67">
        <v>0</v>
      </c>
      <c r="Q1969" s="67">
        <v>0</v>
      </c>
      <c r="R1969" s="67">
        <v>0</v>
      </c>
      <c r="S1969" s="67">
        <v>29697783</v>
      </c>
      <c r="T1969" s="67">
        <v>0</v>
      </c>
      <c r="U1969" s="67">
        <v>12864041945</v>
      </c>
      <c r="V1969" s="67">
        <v>0</v>
      </c>
      <c r="W1969" s="67">
        <v>12864041945</v>
      </c>
      <c r="X1969" s="67">
        <v>0</v>
      </c>
      <c r="Y1969" s="67">
        <v>0</v>
      </c>
      <c r="Z1969" s="67">
        <v>0</v>
      </c>
      <c r="AA1969" s="67">
        <v>0</v>
      </c>
      <c r="AB1969" s="67">
        <v>0</v>
      </c>
      <c r="AC1969" s="67">
        <v>0</v>
      </c>
      <c r="AD1969" s="67">
        <v>0</v>
      </c>
      <c r="AE1969" s="67">
        <v>0</v>
      </c>
      <c r="AF1969" s="67">
        <v>0</v>
      </c>
      <c r="AG1969" s="67">
        <v>0</v>
      </c>
      <c r="AH1969" s="67">
        <v>0</v>
      </c>
      <c r="AI1969" s="67">
        <v>0</v>
      </c>
      <c r="AJ1969" s="67">
        <v>0</v>
      </c>
      <c r="AK1969" s="67">
        <v>0</v>
      </c>
      <c r="AL1969" s="67">
        <v>0</v>
      </c>
      <c r="AM1969" s="67">
        <v>256849082294</v>
      </c>
      <c r="AN1969" s="67">
        <v>76728005171</v>
      </c>
      <c r="AO1969" s="67">
        <v>179827197596</v>
      </c>
      <c r="AP1969" s="67">
        <v>897883327788</v>
      </c>
      <c r="AQ1969" s="67">
        <v>419023866335</v>
      </c>
      <c r="AR1969" s="67">
        <v>89156527681</v>
      </c>
      <c r="AS1969" s="67">
        <v>71900425549</v>
      </c>
      <c r="AT1969" s="67">
        <v>17256102132</v>
      </c>
      <c r="AU1969" s="67">
        <v>529678000000</v>
      </c>
      <c r="AV1969" s="67">
        <v>58696000000</v>
      </c>
      <c r="AW1969" s="67">
        <v>4521530427</v>
      </c>
      <c r="AX1969" s="67">
        <v>4349988040</v>
      </c>
      <c r="AY1969" s="67">
        <v>1966668939</v>
      </c>
      <c r="AZ1969" s="67">
        <v>2383319101</v>
      </c>
      <c r="BA1969" s="67">
        <v>5267258</v>
      </c>
      <c r="BB1969" s="67">
        <v>0</v>
      </c>
      <c r="BC1969" s="67"/>
      <c r="BD1969" s="67"/>
      <c r="BE1969" s="67"/>
      <c r="BF1969" s="67">
        <v>166275130</v>
      </c>
      <c r="BG1969" s="67"/>
      <c r="BH1969" s="67">
        <v>21969607221</v>
      </c>
      <c r="BI1969" s="67"/>
      <c r="BJ1969" s="67">
        <v>21969607221</v>
      </c>
      <c r="BK1969" s="67">
        <v>0</v>
      </c>
      <c r="BL1969" s="67"/>
      <c r="BM1969" s="67"/>
      <c r="BN1969" s="67"/>
      <c r="BO1969" s="67"/>
      <c r="BP1969" s="67"/>
      <c r="BQ1969" s="67"/>
      <c r="BR1969" s="67"/>
      <c r="BS1969" s="67"/>
      <c r="BT1969" s="67"/>
      <c r="BU1969" s="67"/>
      <c r="BV1969" s="67"/>
      <c r="BW1969" s="67"/>
      <c r="BX1969" s="67"/>
      <c r="BY1969" s="67"/>
      <c r="BZ1969" s="67">
        <v>461734278403</v>
      </c>
      <c r="CA1969" s="67">
        <v>138139421363</v>
      </c>
      <c r="CB1969" s="67">
        <v>323594857040</v>
      </c>
      <c r="CC1969" s="67">
        <v>1048363943732</v>
      </c>
      <c r="CD1969" s="67">
        <v>577400000000</v>
      </c>
    </row>
    <row r="1970" spans="1:82">
      <c r="A1970" t="s">
        <v>2249</v>
      </c>
      <c r="B1970" t="s">
        <v>2250</v>
      </c>
      <c r="C1970" t="s">
        <v>210</v>
      </c>
      <c r="D1970" t="s">
        <v>65</v>
      </c>
      <c r="E1970" t="s">
        <v>153</v>
      </c>
      <c r="F1970" s="67">
        <v>2012</v>
      </c>
      <c r="G1970" t="s">
        <v>2268</v>
      </c>
      <c r="H1970" s="67">
        <v>3394663</v>
      </c>
      <c r="I1970" s="67">
        <v>58006094453</v>
      </c>
      <c r="J1970" s="67">
        <v>729084379276</v>
      </c>
      <c r="K1970" s="67">
        <v>65560194756</v>
      </c>
      <c r="L1970" s="67">
        <v>4008279546</v>
      </c>
      <c r="M1970" s="67">
        <v>3959445007</v>
      </c>
      <c r="N1970" s="67">
        <v>4962884</v>
      </c>
      <c r="O1970" s="67">
        <v>0</v>
      </c>
      <c r="P1970" s="67">
        <v>0</v>
      </c>
      <c r="Q1970" s="67">
        <v>0</v>
      </c>
      <c r="R1970" s="67">
        <v>0</v>
      </c>
      <c r="S1970" s="67">
        <v>28986102</v>
      </c>
      <c r="T1970" s="67">
        <v>0</v>
      </c>
      <c r="U1970" s="67">
        <v>12864041945</v>
      </c>
      <c r="V1970" s="67">
        <v>0</v>
      </c>
      <c r="W1970" s="67">
        <v>12864041945</v>
      </c>
      <c r="X1970" s="67">
        <v>0</v>
      </c>
      <c r="Y1970" s="67">
        <v>0</v>
      </c>
      <c r="Z1970" s="67">
        <v>0</v>
      </c>
      <c r="AA1970" s="67">
        <v>0</v>
      </c>
      <c r="AB1970" s="67">
        <v>0</v>
      </c>
      <c r="AC1970" s="67">
        <v>0</v>
      </c>
      <c r="AD1970" s="67">
        <v>0</v>
      </c>
      <c r="AE1970" s="67">
        <v>0</v>
      </c>
      <c r="AF1970" s="67">
        <v>0</v>
      </c>
      <c r="AG1970" s="67">
        <v>0</v>
      </c>
      <c r="AH1970" s="67">
        <v>0</v>
      </c>
      <c r="AI1970" s="67">
        <v>0</v>
      </c>
      <c r="AJ1970" s="67">
        <v>0</v>
      </c>
      <c r="AK1970" s="67">
        <v>0</v>
      </c>
      <c r="AL1970" s="67">
        <v>0</v>
      </c>
      <c r="AM1970" s="67">
        <v>283445704966</v>
      </c>
      <c r="AN1970" s="67">
        <v>83981898383</v>
      </c>
      <c r="AO1970" s="67">
        <v>199143724544</v>
      </c>
      <c r="AP1970" s="67">
        <v>1017080846368</v>
      </c>
      <c r="AQ1970" s="67">
        <v>438994907009</v>
      </c>
      <c r="AR1970" s="67">
        <v>98115607813</v>
      </c>
      <c r="AS1970" s="67">
        <v>79125490171</v>
      </c>
      <c r="AT1970" s="67">
        <v>18990117641</v>
      </c>
      <c r="AU1970" s="67">
        <v>623412000000</v>
      </c>
      <c r="AV1970" s="67">
        <v>56058000000</v>
      </c>
      <c r="AW1970" s="67">
        <v>4565214097</v>
      </c>
      <c r="AX1970" s="67">
        <v>4402385108</v>
      </c>
      <c r="AY1970" s="67">
        <v>1974068356</v>
      </c>
      <c r="AZ1970" s="67">
        <v>2428316752</v>
      </c>
      <c r="BA1970" s="67">
        <v>5786366</v>
      </c>
      <c r="BB1970" s="67">
        <v>0</v>
      </c>
      <c r="BC1970" s="67"/>
      <c r="BD1970" s="67"/>
      <c r="BE1970" s="67"/>
      <c r="BF1970" s="67">
        <v>157042623</v>
      </c>
      <c r="BG1970" s="67"/>
      <c r="BH1970" s="67">
        <v>29448078755</v>
      </c>
      <c r="BI1970" s="67"/>
      <c r="BJ1970" s="67">
        <v>29448078755</v>
      </c>
      <c r="BK1970" s="67">
        <v>0</v>
      </c>
      <c r="BL1970" s="67"/>
      <c r="BM1970" s="67"/>
      <c r="BN1970" s="67"/>
      <c r="BO1970" s="67"/>
      <c r="BP1970" s="67"/>
      <c r="BQ1970" s="67"/>
      <c r="BR1970" s="67"/>
      <c r="BS1970" s="67"/>
      <c r="BT1970" s="67"/>
      <c r="BU1970" s="67"/>
      <c r="BV1970" s="67"/>
      <c r="BW1970" s="67"/>
      <c r="BX1970" s="67"/>
      <c r="BY1970" s="67"/>
      <c r="BZ1970" s="67">
        <v>471187456616</v>
      </c>
      <c r="CA1970" s="67">
        <v>140918603546</v>
      </c>
      <c r="CB1970" s="67">
        <v>330268853070</v>
      </c>
      <c r="CC1970" s="67">
        <v>1170670357280</v>
      </c>
      <c r="CD1970" s="67">
        <v>603300000000</v>
      </c>
    </row>
    <row r="1971" spans="1:82">
      <c r="A1971" t="s">
        <v>2249</v>
      </c>
      <c r="B1971" t="s">
        <v>2250</v>
      </c>
      <c r="C1971" t="s">
        <v>210</v>
      </c>
      <c r="D1971" t="s">
        <v>65</v>
      </c>
      <c r="E1971" t="s">
        <v>153</v>
      </c>
      <c r="F1971" s="67">
        <v>2013</v>
      </c>
      <c r="G1971" t="s">
        <v>2269</v>
      </c>
      <c r="H1971" s="67">
        <v>3646518</v>
      </c>
      <c r="I1971" s="67">
        <v>63646474778</v>
      </c>
      <c r="J1971" s="67">
        <v>818102075353</v>
      </c>
      <c r="K1971" s="67">
        <v>62474032164</v>
      </c>
      <c r="L1971" s="67">
        <v>4043231782</v>
      </c>
      <c r="M1971" s="67">
        <v>4001123376</v>
      </c>
      <c r="N1971" s="67">
        <v>4962884</v>
      </c>
      <c r="O1971" s="67">
        <v>0</v>
      </c>
      <c r="P1971" s="67">
        <v>0</v>
      </c>
      <c r="Q1971" s="67">
        <v>0</v>
      </c>
      <c r="R1971" s="67">
        <v>0</v>
      </c>
      <c r="S1971" s="67">
        <v>27881693</v>
      </c>
      <c r="T1971" s="67">
        <v>0</v>
      </c>
      <c r="U1971" s="67">
        <v>12864041945</v>
      </c>
      <c r="V1971" s="67">
        <v>0</v>
      </c>
      <c r="W1971" s="67">
        <v>12864041945</v>
      </c>
      <c r="X1971" s="67">
        <v>0</v>
      </c>
      <c r="Y1971" s="67">
        <v>0</v>
      </c>
      <c r="Z1971" s="67">
        <v>0</v>
      </c>
      <c r="AA1971" s="67">
        <v>0</v>
      </c>
      <c r="AB1971" s="67">
        <v>0</v>
      </c>
      <c r="AC1971" s="67">
        <v>0</v>
      </c>
      <c r="AD1971" s="67">
        <v>0</v>
      </c>
      <c r="AE1971" s="67">
        <v>0</v>
      </c>
      <c r="AF1971" s="67">
        <v>0</v>
      </c>
      <c r="AG1971" s="67">
        <v>0</v>
      </c>
      <c r="AH1971" s="67">
        <v>0</v>
      </c>
      <c r="AI1971" s="67">
        <v>0</v>
      </c>
      <c r="AJ1971" s="67">
        <v>0</v>
      </c>
      <c r="AK1971" s="67">
        <v>0</v>
      </c>
      <c r="AL1971" s="67">
        <v>0</v>
      </c>
      <c r="AM1971" s="67">
        <v>310156147786</v>
      </c>
      <c r="AN1971" s="67">
        <v>91161332709</v>
      </c>
      <c r="AO1971" s="67">
        <v>218656659282</v>
      </c>
      <c r="AP1971" s="67">
        <v>1135129665006</v>
      </c>
      <c r="AQ1971" s="67">
        <v>457339726904</v>
      </c>
      <c r="AR1971" s="67">
        <v>101932944527</v>
      </c>
      <c r="AS1971" s="67">
        <v>82203987521</v>
      </c>
      <c r="AT1971" s="67">
        <v>19728957005</v>
      </c>
      <c r="AU1971" s="67">
        <v>718291000000</v>
      </c>
      <c r="AV1971" s="67">
        <v>54852000000</v>
      </c>
      <c r="AW1971" s="67">
        <v>4246082038</v>
      </c>
      <c r="AX1971" s="67">
        <v>4081213554</v>
      </c>
      <c r="AY1971" s="67">
        <v>1945497045</v>
      </c>
      <c r="AZ1971" s="67">
        <v>2135716509</v>
      </c>
      <c r="BA1971" s="67">
        <v>5085217</v>
      </c>
      <c r="BB1971" s="67">
        <v>0</v>
      </c>
      <c r="BC1971" s="67"/>
      <c r="BD1971" s="67"/>
      <c r="BE1971" s="67"/>
      <c r="BF1971" s="67">
        <v>159783267</v>
      </c>
      <c r="BG1971" s="67"/>
      <c r="BH1971" s="67">
        <v>32308465670</v>
      </c>
      <c r="BI1971" s="67"/>
      <c r="BJ1971" s="67">
        <v>32308465670</v>
      </c>
      <c r="BK1971" s="67">
        <v>0</v>
      </c>
      <c r="BL1971" s="67"/>
      <c r="BM1971" s="67"/>
      <c r="BN1971" s="67"/>
      <c r="BO1971" s="67"/>
      <c r="BP1971" s="67"/>
      <c r="BQ1971" s="67"/>
      <c r="BR1971" s="67"/>
      <c r="BS1971" s="67"/>
      <c r="BT1971" s="67"/>
      <c r="BU1971" s="67"/>
      <c r="BV1971" s="67"/>
      <c r="BW1971" s="67"/>
      <c r="BX1971" s="67"/>
      <c r="BY1971" s="67"/>
      <c r="BZ1971" s="67">
        <v>490458806104</v>
      </c>
      <c r="CA1971" s="67">
        <v>146456227087</v>
      </c>
      <c r="CB1971" s="67">
        <v>344002579017</v>
      </c>
      <c r="CC1971" s="67">
        <v>1292385298339</v>
      </c>
      <c r="CD1971" s="67">
        <v>628900000000</v>
      </c>
    </row>
    <row r="1972" spans="1:82">
      <c r="A1972" t="s">
        <v>2249</v>
      </c>
      <c r="B1972" t="s">
        <v>2250</v>
      </c>
      <c r="C1972" t="s">
        <v>210</v>
      </c>
      <c r="D1972" t="s">
        <v>65</v>
      </c>
      <c r="E1972" t="s">
        <v>153</v>
      </c>
      <c r="F1972" s="67">
        <v>2014</v>
      </c>
      <c r="G1972" t="s">
        <v>2270</v>
      </c>
      <c r="H1972" s="67">
        <v>3761584</v>
      </c>
      <c r="I1972" s="67">
        <v>68907346740</v>
      </c>
      <c r="J1972" s="67">
        <v>867848158347</v>
      </c>
      <c r="K1972" s="67">
        <v>60939390954</v>
      </c>
      <c r="L1972" s="67">
        <v>3998769167</v>
      </c>
      <c r="M1972" s="67">
        <v>3962049905</v>
      </c>
      <c r="N1972" s="67">
        <v>4962884</v>
      </c>
      <c r="O1972" s="67">
        <v>0</v>
      </c>
      <c r="P1972" s="67">
        <v>0</v>
      </c>
      <c r="Q1972" s="67">
        <v>0</v>
      </c>
      <c r="R1972" s="67">
        <v>0</v>
      </c>
      <c r="S1972" s="67">
        <v>26727195</v>
      </c>
      <c r="T1972" s="67">
        <v>0</v>
      </c>
      <c r="U1972" s="67">
        <v>12864041945</v>
      </c>
      <c r="V1972" s="67">
        <v>0</v>
      </c>
      <c r="W1972" s="67">
        <v>12864041945</v>
      </c>
      <c r="X1972" s="67">
        <v>0</v>
      </c>
      <c r="Y1972" s="67">
        <v>0</v>
      </c>
      <c r="Z1972" s="67">
        <v>0</v>
      </c>
      <c r="AA1972" s="67">
        <v>0</v>
      </c>
      <c r="AB1972" s="67">
        <v>0</v>
      </c>
      <c r="AC1972" s="67">
        <v>0</v>
      </c>
      <c r="AD1972" s="67">
        <v>0</v>
      </c>
      <c r="AE1972" s="67">
        <v>0</v>
      </c>
      <c r="AF1972" s="67">
        <v>0</v>
      </c>
      <c r="AG1972" s="67">
        <v>0</v>
      </c>
      <c r="AH1972" s="67">
        <v>0</v>
      </c>
      <c r="AI1972" s="67">
        <v>0</v>
      </c>
      <c r="AJ1972" s="67">
        <v>0</v>
      </c>
      <c r="AK1972" s="67">
        <v>0</v>
      </c>
      <c r="AL1972" s="67">
        <v>0</v>
      </c>
      <c r="AM1972" s="67">
        <v>323752186930</v>
      </c>
      <c r="AN1972" s="67">
        <v>93030284391</v>
      </c>
      <c r="AO1972" s="67">
        <v>230422508162</v>
      </c>
      <c r="AP1972" s="67">
        <v>1202187993851</v>
      </c>
      <c r="AQ1972" s="67">
        <v>467163640428</v>
      </c>
      <c r="AR1972" s="67">
        <v>102276007003</v>
      </c>
      <c r="AS1972" s="67">
        <v>82480650809</v>
      </c>
      <c r="AT1972" s="67">
        <v>19795356194</v>
      </c>
      <c r="AU1972" s="67">
        <v>784133000000</v>
      </c>
      <c r="AV1972" s="67">
        <v>55061000000</v>
      </c>
      <c r="AW1972" s="67">
        <v>4612727391</v>
      </c>
      <c r="AX1972" s="67">
        <v>4420449499</v>
      </c>
      <c r="AY1972" s="67">
        <v>2088864775</v>
      </c>
      <c r="AZ1972" s="67">
        <v>2331584724</v>
      </c>
      <c r="BA1972" s="67">
        <v>8270764</v>
      </c>
      <c r="BB1972" s="67">
        <v>0</v>
      </c>
      <c r="BC1972" s="67"/>
      <c r="BD1972" s="67"/>
      <c r="BE1972" s="67"/>
      <c r="BF1972" s="67">
        <v>184007128</v>
      </c>
      <c r="BG1972" s="67"/>
      <c r="BH1972" s="67">
        <v>25779667073</v>
      </c>
      <c r="BI1972" s="67"/>
      <c r="BJ1972" s="67">
        <v>25779667073</v>
      </c>
      <c r="BK1972" s="67">
        <v>0</v>
      </c>
      <c r="BL1972" s="67"/>
      <c r="BM1972" s="67"/>
      <c r="BN1972" s="67"/>
      <c r="BO1972" s="67"/>
      <c r="BP1972" s="67"/>
      <c r="BQ1972" s="67"/>
      <c r="BR1972" s="67"/>
      <c r="BS1972" s="67"/>
      <c r="BT1972" s="67"/>
      <c r="BU1972" s="67"/>
      <c r="BV1972" s="67"/>
      <c r="BW1972" s="67"/>
      <c r="BX1972" s="67"/>
      <c r="BY1972" s="67"/>
      <c r="BZ1972" s="67">
        <v>504891034003</v>
      </c>
      <c r="CA1972" s="67">
        <v>148210436872</v>
      </c>
      <c r="CB1972" s="67">
        <v>356680597131</v>
      </c>
      <c r="CC1972" s="67">
        <v>1366631435469</v>
      </c>
      <c r="CD1972" s="67">
        <v>637600000000</v>
      </c>
    </row>
    <row r="1973" spans="1:82">
      <c r="A1973" t="s">
        <v>2249</v>
      </c>
      <c r="B1973" t="s">
        <v>2250</v>
      </c>
      <c r="C1973" t="s">
        <v>210</v>
      </c>
      <c r="D1973" t="s">
        <v>65</v>
      </c>
      <c r="E1973" t="s">
        <v>153</v>
      </c>
      <c r="F1973" s="67">
        <v>2015</v>
      </c>
      <c r="G1973" t="s">
        <v>2271</v>
      </c>
      <c r="H1973" s="67">
        <v>3908743</v>
      </c>
      <c r="I1973" s="67">
        <v>75731776181</v>
      </c>
      <c r="J1973" s="67">
        <v>839621246299</v>
      </c>
      <c r="K1973" s="67">
        <v>65608320487</v>
      </c>
      <c r="L1973" s="67">
        <v>3926131549</v>
      </c>
      <c r="M1973" s="67">
        <v>3891717658</v>
      </c>
      <c r="N1973" s="67">
        <v>4962884</v>
      </c>
      <c r="O1973" s="67">
        <v>0</v>
      </c>
      <c r="P1973" s="67">
        <v>0</v>
      </c>
      <c r="Q1973" s="67">
        <v>0</v>
      </c>
      <c r="R1973" s="67">
        <v>0</v>
      </c>
      <c r="S1973" s="67">
        <v>25877352</v>
      </c>
      <c r="T1973" s="67">
        <v>0</v>
      </c>
      <c r="U1973" s="67">
        <v>12864041945</v>
      </c>
      <c r="V1973" s="67">
        <v>0</v>
      </c>
      <c r="W1973" s="67">
        <v>12864041945</v>
      </c>
      <c r="X1973" s="67">
        <v>0</v>
      </c>
      <c r="Y1973" s="67">
        <v>0</v>
      </c>
      <c r="Z1973" s="67">
        <v>0</v>
      </c>
      <c r="AA1973" s="67">
        <v>0</v>
      </c>
      <c r="AB1973" s="67">
        <v>0</v>
      </c>
      <c r="AC1973" s="67">
        <v>0</v>
      </c>
      <c r="AD1973" s="67">
        <v>0</v>
      </c>
      <c r="AE1973" s="67">
        <v>0</v>
      </c>
      <c r="AF1973" s="67">
        <v>0</v>
      </c>
      <c r="AG1973" s="67">
        <v>0</v>
      </c>
      <c r="AH1973" s="67">
        <v>0</v>
      </c>
      <c r="AI1973" s="67">
        <v>0</v>
      </c>
      <c r="AJ1973" s="67">
        <v>0</v>
      </c>
      <c r="AK1973" s="67">
        <v>0</v>
      </c>
      <c r="AL1973" s="67">
        <v>0</v>
      </c>
      <c r="AM1973" s="67">
        <v>345646534394</v>
      </c>
      <c r="AN1973" s="67">
        <v>93246937618</v>
      </c>
      <c r="AO1973" s="67">
        <v>252249598557</v>
      </c>
      <c r="AP1973" s="67">
        <v>1208399121281</v>
      </c>
      <c r="AQ1973" s="67">
        <v>480404528168</v>
      </c>
      <c r="AR1973" s="67">
        <v>99166047787</v>
      </c>
      <c r="AS1973" s="67">
        <v>79972619183</v>
      </c>
      <c r="AT1973" s="67">
        <v>19193428604</v>
      </c>
      <c r="AU1973" s="67">
        <v>783449000000</v>
      </c>
      <c r="AV1973" s="67">
        <v>61219000000</v>
      </c>
      <c r="AW1973" s="67">
        <v>2759177671</v>
      </c>
      <c r="AX1973" s="67">
        <v>2684763199</v>
      </c>
      <c r="AY1973" s="67">
        <v>1239064181</v>
      </c>
      <c r="AZ1973" s="67">
        <v>1445699018</v>
      </c>
      <c r="BA1973" s="67">
        <v>7573698</v>
      </c>
      <c r="BB1973" s="67">
        <v>0</v>
      </c>
      <c r="BC1973" s="67"/>
      <c r="BD1973" s="67"/>
      <c r="BE1973" s="67"/>
      <c r="BF1973" s="67">
        <v>66840774</v>
      </c>
      <c r="BG1973" s="67"/>
      <c r="BH1973" s="67">
        <v>19755972927</v>
      </c>
      <c r="BI1973" s="67"/>
      <c r="BJ1973" s="67">
        <v>19755972927</v>
      </c>
      <c r="BK1973" s="67">
        <v>0</v>
      </c>
      <c r="BL1973" s="67"/>
      <c r="BM1973" s="67"/>
      <c r="BN1973" s="67"/>
      <c r="BO1973" s="67"/>
      <c r="BP1973" s="67"/>
      <c r="BQ1973" s="67"/>
      <c r="BR1973" s="67"/>
      <c r="BS1973" s="67"/>
      <c r="BT1973" s="67"/>
      <c r="BU1973" s="67"/>
      <c r="BV1973" s="67"/>
      <c r="BW1973" s="67"/>
      <c r="BX1973" s="67"/>
      <c r="BY1973" s="67"/>
      <c r="BZ1973" s="67">
        <v>358119422565</v>
      </c>
      <c r="CA1973" s="67">
        <v>98477013164</v>
      </c>
      <c r="CB1973" s="67">
        <v>259642409402</v>
      </c>
      <c r="CC1973" s="67">
        <v>1202030620950</v>
      </c>
      <c r="CD1973" s="67">
        <v>479800000000</v>
      </c>
    </row>
    <row r="1974" spans="1:82">
      <c r="A1974" t="s">
        <v>2249</v>
      </c>
      <c r="B1974" t="s">
        <v>2250</v>
      </c>
      <c r="C1974" t="s">
        <v>210</v>
      </c>
      <c r="D1974" t="s">
        <v>65</v>
      </c>
      <c r="E1974" t="s">
        <v>153</v>
      </c>
      <c r="F1974" s="67">
        <v>2016</v>
      </c>
      <c r="G1974" t="s">
        <v>2272</v>
      </c>
      <c r="H1974" s="67">
        <v>4048085</v>
      </c>
      <c r="I1974" s="67">
        <v>83035220333</v>
      </c>
      <c r="J1974" s="67">
        <v>821519622679</v>
      </c>
      <c r="K1974" s="67">
        <v>65613484419</v>
      </c>
      <c r="L1974" s="67">
        <v>3939741808</v>
      </c>
      <c r="M1974" s="67">
        <v>3907347046</v>
      </c>
      <c r="N1974" s="67">
        <v>4962884</v>
      </c>
      <c r="O1974" s="67">
        <v>0</v>
      </c>
      <c r="P1974" s="67">
        <v>0</v>
      </c>
      <c r="Q1974" s="67">
        <v>0</v>
      </c>
      <c r="R1974" s="67">
        <v>0</v>
      </c>
      <c r="S1974" s="67">
        <v>25400814</v>
      </c>
      <c r="T1974" s="67">
        <v>0</v>
      </c>
      <c r="U1974" s="67">
        <v>12864041945</v>
      </c>
      <c r="V1974" s="67">
        <v>0</v>
      </c>
      <c r="W1974" s="67">
        <v>12864041945</v>
      </c>
      <c r="X1974" s="67">
        <v>0</v>
      </c>
      <c r="Y1974" s="67">
        <v>0</v>
      </c>
      <c r="Z1974" s="67">
        <v>0</v>
      </c>
      <c r="AA1974" s="67">
        <v>0</v>
      </c>
      <c r="AB1974" s="67">
        <v>0</v>
      </c>
      <c r="AC1974" s="67">
        <v>0</v>
      </c>
      <c r="AD1974" s="67">
        <v>0</v>
      </c>
      <c r="AE1974" s="67">
        <v>0</v>
      </c>
      <c r="AF1974" s="67">
        <v>0</v>
      </c>
      <c r="AG1974" s="67">
        <v>0</v>
      </c>
      <c r="AH1974" s="67">
        <v>0</v>
      </c>
      <c r="AI1974" s="67">
        <v>0</v>
      </c>
      <c r="AJ1974" s="67">
        <v>0</v>
      </c>
      <c r="AK1974" s="67">
        <v>0</v>
      </c>
      <c r="AL1974" s="67">
        <v>0</v>
      </c>
      <c r="AM1974" s="67">
        <v>362362309698</v>
      </c>
      <c r="AN1974" s="67">
        <v>93282519430</v>
      </c>
      <c r="AO1974" s="67">
        <v>269076135175</v>
      </c>
      <c r="AP1974" s="67">
        <v>1217131547077</v>
      </c>
      <c r="AQ1974" s="67">
        <v>490367678871</v>
      </c>
      <c r="AR1974" s="67">
        <v>105555247298</v>
      </c>
      <c r="AS1974" s="67">
        <v>85125199434</v>
      </c>
      <c r="AT1974" s="67">
        <v>20430047864</v>
      </c>
      <c r="AU1974" s="67">
        <v>791076000000</v>
      </c>
      <c r="AV1974" s="67">
        <v>63182000000</v>
      </c>
      <c r="AW1974" s="67">
        <v>3043664674</v>
      </c>
      <c r="AX1974" s="67">
        <v>2966557033</v>
      </c>
      <c r="AY1974" s="67">
        <v>1363330195</v>
      </c>
      <c r="AZ1974" s="67">
        <v>1603226839</v>
      </c>
      <c r="BA1974" s="67">
        <v>5880572</v>
      </c>
      <c r="BB1974" s="67">
        <v>0</v>
      </c>
      <c r="BC1974" s="67"/>
      <c r="BD1974" s="67"/>
      <c r="BE1974" s="67"/>
      <c r="BF1974" s="67">
        <v>71227068</v>
      </c>
      <c r="BG1974" s="67"/>
      <c r="BH1974" s="67">
        <v>11805657988</v>
      </c>
      <c r="BI1974" s="67"/>
      <c r="BJ1974" s="67">
        <v>11805657988</v>
      </c>
      <c r="BK1974" s="67">
        <v>0</v>
      </c>
      <c r="BL1974" s="67"/>
      <c r="BM1974" s="67"/>
      <c r="BN1974" s="67"/>
      <c r="BO1974" s="67"/>
      <c r="BP1974" s="67"/>
      <c r="BQ1974" s="67"/>
      <c r="BR1974" s="67"/>
      <c r="BS1974" s="67"/>
      <c r="BT1974" s="67"/>
      <c r="BU1974" s="67"/>
      <c r="BV1974" s="67"/>
      <c r="BW1974" s="67"/>
      <c r="BX1974" s="67"/>
      <c r="BY1974" s="67"/>
      <c r="BZ1974" s="67">
        <v>331866064791</v>
      </c>
      <c r="CA1974" s="67">
        <v>88105916353</v>
      </c>
      <c r="CB1974" s="67">
        <v>243760148438</v>
      </c>
      <c r="CC1974" s="67">
        <v>1180164634751</v>
      </c>
      <c r="CD1974" s="67">
        <v>452300000000</v>
      </c>
    </row>
    <row r="1975" spans="1:82">
      <c r="A1975" t="s">
        <v>2249</v>
      </c>
      <c r="B1975" t="s">
        <v>2250</v>
      </c>
      <c r="C1975" t="s">
        <v>210</v>
      </c>
      <c r="D1975" t="s">
        <v>65</v>
      </c>
      <c r="E1975" t="s">
        <v>153</v>
      </c>
      <c r="F1975" s="67">
        <v>2017</v>
      </c>
      <c r="G1975" t="s">
        <v>2273</v>
      </c>
      <c r="H1975" s="67">
        <v>4124904</v>
      </c>
      <c r="I1975" s="67">
        <v>88762869824</v>
      </c>
      <c r="J1975" s="67">
        <v>896718807073</v>
      </c>
      <c r="K1975" s="67">
        <v>76866955443</v>
      </c>
      <c r="L1975" s="67">
        <v>3974426131</v>
      </c>
      <c r="M1975" s="67">
        <v>3943815619</v>
      </c>
      <c r="N1975" s="67">
        <v>4962884</v>
      </c>
      <c r="O1975" s="67">
        <v>0</v>
      </c>
      <c r="P1975" s="67">
        <v>0</v>
      </c>
      <c r="Q1975" s="67">
        <v>0</v>
      </c>
      <c r="R1975" s="67">
        <v>0</v>
      </c>
      <c r="S1975" s="67">
        <v>24977223</v>
      </c>
      <c r="T1975" s="67">
        <v>0</v>
      </c>
      <c r="U1975" s="67">
        <v>12864041945</v>
      </c>
      <c r="V1975" s="67">
        <v>0</v>
      </c>
      <c r="W1975" s="67">
        <v>12864041945</v>
      </c>
      <c r="X1975" s="67">
        <v>0</v>
      </c>
      <c r="Y1975" s="67">
        <v>0</v>
      </c>
      <c r="Z1975" s="67">
        <v>0</v>
      </c>
      <c r="AA1975" s="67">
        <v>0</v>
      </c>
      <c r="AB1975" s="67">
        <v>0</v>
      </c>
      <c r="AC1975" s="67">
        <v>0</v>
      </c>
      <c r="AD1975" s="67">
        <v>0</v>
      </c>
      <c r="AE1975" s="67">
        <v>0</v>
      </c>
      <c r="AF1975" s="67">
        <v>0</v>
      </c>
      <c r="AG1975" s="67">
        <v>0</v>
      </c>
      <c r="AH1975" s="67">
        <v>0</v>
      </c>
      <c r="AI1975" s="67">
        <v>0</v>
      </c>
      <c r="AJ1975" s="67">
        <v>0</v>
      </c>
      <c r="AK1975" s="67">
        <v>0</v>
      </c>
      <c r="AL1975" s="67">
        <v>0</v>
      </c>
      <c r="AM1975" s="67">
        <v>371817949397</v>
      </c>
      <c r="AN1975" s="67">
        <v>95665340989</v>
      </c>
      <c r="AO1975" s="67">
        <v>276151078334</v>
      </c>
      <c r="AP1975" s="67">
        <v>1296939476908</v>
      </c>
      <c r="AQ1975" s="67">
        <v>496353561783</v>
      </c>
      <c r="AR1975" s="67">
        <v>99687158446</v>
      </c>
      <c r="AS1975" s="67">
        <v>80392869715</v>
      </c>
      <c r="AT1975" s="67">
        <v>19294288732</v>
      </c>
      <c r="AU1975" s="67">
        <v>882242000000</v>
      </c>
      <c r="AV1975" s="67">
        <v>75626000000</v>
      </c>
      <c r="AW1975" s="67">
        <v>3429924447</v>
      </c>
      <c r="AX1975" s="67">
        <v>3369950707</v>
      </c>
      <c r="AY1975" s="67">
        <v>1568002407</v>
      </c>
      <c r="AZ1975" s="67">
        <v>1801948300</v>
      </c>
      <c r="BA1975" s="67">
        <v>7271214</v>
      </c>
      <c r="BB1975" s="67">
        <v>0</v>
      </c>
      <c r="BC1975" s="67"/>
      <c r="BD1975" s="67"/>
      <c r="BE1975" s="67"/>
      <c r="BF1975" s="67">
        <v>52702526</v>
      </c>
      <c r="BG1975" s="67"/>
      <c r="BH1975" s="67">
        <v>11304694159</v>
      </c>
      <c r="BI1975" s="67"/>
      <c r="BJ1975" s="67">
        <v>11304694159</v>
      </c>
      <c r="BK1975" s="67">
        <v>0</v>
      </c>
      <c r="BL1975" s="67"/>
      <c r="BM1975" s="67"/>
      <c r="BN1975" s="67"/>
      <c r="BO1975" s="67"/>
      <c r="BP1975" s="67"/>
      <c r="BQ1975" s="67"/>
      <c r="BR1975" s="67"/>
      <c r="BS1975" s="67"/>
      <c r="BT1975" s="67"/>
      <c r="BU1975" s="67"/>
      <c r="BV1975" s="67"/>
      <c r="BW1975" s="67"/>
      <c r="BX1975" s="67"/>
      <c r="BY1975" s="67"/>
      <c r="BZ1975" s="67">
        <v>354887152706</v>
      </c>
      <c r="CA1975" s="67">
        <v>94254186068</v>
      </c>
      <c r="CB1975" s="67">
        <v>260632966638</v>
      </c>
      <c r="CC1975" s="67">
        <v>1275924929759</v>
      </c>
      <c r="CD1975" s="67">
        <v>469300000000</v>
      </c>
    </row>
    <row r="1976" spans="1:82">
      <c r="A1976" t="s">
        <v>2249</v>
      </c>
      <c r="B1976" t="s">
        <v>2250</v>
      </c>
      <c r="C1976" t="s">
        <v>210</v>
      </c>
      <c r="D1976" t="s">
        <v>65</v>
      </c>
      <c r="E1976" t="s">
        <v>153</v>
      </c>
      <c r="F1976" s="67">
        <v>2018</v>
      </c>
      <c r="G1976" t="s">
        <v>2274</v>
      </c>
      <c r="H1976" s="67">
        <v>4317185</v>
      </c>
      <c r="I1976" s="67">
        <v>95362174935</v>
      </c>
      <c r="J1976" s="67">
        <v>886711934994</v>
      </c>
      <c r="K1976" s="67">
        <v>85096080480</v>
      </c>
      <c r="L1976" s="67">
        <v>3936946945</v>
      </c>
      <c r="M1976" s="67">
        <v>3907347046</v>
      </c>
      <c r="N1976" s="67">
        <v>4962884</v>
      </c>
      <c r="O1976" s="67">
        <v>0</v>
      </c>
      <c r="P1976" s="67">
        <v>0</v>
      </c>
      <c r="Q1976" s="67">
        <v>0</v>
      </c>
      <c r="R1976" s="67">
        <v>0</v>
      </c>
      <c r="S1976" s="67">
        <v>24380377</v>
      </c>
      <c r="T1976" s="67">
        <v>0</v>
      </c>
      <c r="U1976" s="67">
        <v>12864041945</v>
      </c>
      <c r="V1976" s="67">
        <v>0</v>
      </c>
      <c r="W1976" s="67">
        <v>12864041945</v>
      </c>
      <c r="X1976" s="67">
        <v>0</v>
      </c>
      <c r="Y1976" s="67">
        <v>0</v>
      </c>
      <c r="Z1976" s="67">
        <v>0</v>
      </c>
      <c r="AA1976" s="67">
        <v>0</v>
      </c>
      <c r="AB1976" s="67">
        <v>0</v>
      </c>
      <c r="AC1976" s="67">
        <v>0</v>
      </c>
      <c r="AD1976" s="67">
        <v>0</v>
      </c>
      <c r="AE1976" s="67">
        <v>0</v>
      </c>
      <c r="AF1976" s="67">
        <v>0</v>
      </c>
      <c r="AG1976" s="67">
        <v>0</v>
      </c>
      <c r="AH1976" s="67">
        <v>0</v>
      </c>
      <c r="AI1976" s="67">
        <v>0</v>
      </c>
      <c r="AJ1976" s="67">
        <v>0</v>
      </c>
      <c r="AK1976" s="67">
        <v>0</v>
      </c>
      <c r="AL1976" s="67">
        <v>0</v>
      </c>
      <c r="AM1976" s="67">
        <v>381404196263</v>
      </c>
      <c r="AN1976" s="67">
        <v>98080901468</v>
      </c>
      <c r="AO1976" s="67">
        <v>283323070591</v>
      </c>
      <c r="AP1976" s="67">
        <v>1295805235163</v>
      </c>
      <c r="AQ1976" s="67">
        <v>502515409819</v>
      </c>
      <c r="AR1976" s="67">
        <v>107364468523</v>
      </c>
      <c r="AS1976" s="67">
        <v>86584248809</v>
      </c>
      <c r="AT1976" s="67">
        <v>20780219714</v>
      </c>
      <c r="AU1976" s="67">
        <v>877135000000</v>
      </c>
      <c r="AV1976" s="67">
        <v>84177000000</v>
      </c>
      <c r="AW1976" s="67">
        <v>3339185031</v>
      </c>
      <c r="AX1976" s="67">
        <v>3297271529</v>
      </c>
      <c r="AY1976" s="67">
        <v>1528909030</v>
      </c>
      <c r="AZ1976" s="67">
        <v>1768362499</v>
      </c>
      <c r="BA1976" s="67">
        <v>3670473</v>
      </c>
      <c r="BB1976" s="67">
        <v>0</v>
      </c>
      <c r="BC1976" s="67"/>
      <c r="BD1976" s="67"/>
      <c r="BE1976" s="67"/>
      <c r="BF1976" s="67">
        <v>38243029</v>
      </c>
      <c r="BG1976" s="67"/>
      <c r="BH1976" s="67">
        <v>11777672232</v>
      </c>
      <c r="BI1976" s="67"/>
      <c r="BJ1976" s="67">
        <v>11777672232</v>
      </c>
      <c r="BK1976" s="67">
        <v>0</v>
      </c>
      <c r="BL1976" s="67"/>
      <c r="BM1976" s="67"/>
      <c r="BN1976" s="67"/>
      <c r="BO1976" s="67"/>
      <c r="BP1976" s="67"/>
      <c r="BQ1976" s="67"/>
      <c r="BR1976" s="67"/>
      <c r="BS1976" s="67"/>
      <c r="BT1976" s="67"/>
      <c r="BU1976" s="67"/>
      <c r="BV1976" s="67"/>
      <c r="BW1976" s="67"/>
      <c r="BX1976" s="67"/>
      <c r="BY1976" s="67"/>
      <c r="BZ1976" s="67">
        <v>397002943161</v>
      </c>
      <c r="CA1976" s="67">
        <v>102781325544</v>
      </c>
      <c r="CB1976" s="67">
        <v>294221617617</v>
      </c>
      <c r="CC1976" s="67">
        <v>1312442268948</v>
      </c>
      <c r="CD1976" s="67">
        <v>519500000000</v>
      </c>
    </row>
    <row r="1977" spans="1:82">
      <c r="A1977" t="s">
        <v>2249</v>
      </c>
      <c r="B1977" t="s">
        <v>2250</v>
      </c>
      <c r="C1977" t="s">
        <v>210</v>
      </c>
      <c r="D1977" t="s">
        <v>65</v>
      </c>
      <c r="E1977" t="s">
        <v>153</v>
      </c>
      <c r="F1977" s="67">
        <v>2019</v>
      </c>
      <c r="G1977" t="s">
        <v>2275</v>
      </c>
      <c r="H1977" s="67">
        <v>4441100</v>
      </c>
      <c r="I1977" s="67">
        <v>99674889971</v>
      </c>
      <c r="J1977" s="67">
        <v>980171000000</v>
      </c>
      <c r="K1977" s="67">
        <v>79916000000</v>
      </c>
      <c r="L1977" s="67">
        <v>3936093463</v>
      </c>
      <c r="M1977" s="67">
        <v>3907347046</v>
      </c>
      <c r="N1977" s="67">
        <v>4962884</v>
      </c>
      <c r="O1977" s="67">
        <v>0</v>
      </c>
      <c r="P1977" s="67">
        <v>0</v>
      </c>
      <c r="Q1977" s="67">
        <v>0</v>
      </c>
      <c r="R1977" s="67">
        <v>0</v>
      </c>
      <c r="S1977" s="67">
        <v>23783532</v>
      </c>
      <c r="T1977" s="67">
        <v>0</v>
      </c>
      <c r="U1977" s="67">
        <v>12864041945</v>
      </c>
      <c r="V1977" s="67">
        <v>0</v>
      </c>
      <c r="W1977" s="67">
        <v>12864041945</v>
      </c>
      <c r="X1977" s="67">
        <v>0</v>
      </c>
      <c r="Y1977" s="67">
        <v>0</v>
      </c>
      <c r="Z1977" s="67">
        <v>0</v>
      </c>
      <c r="AA1977" s="67">
        <v>0</v>
      </c>
      <c r="AB1977" s="67">
        <v>0</v>
      </c>
      <c r="AC1977" s="67">
        <v>0</v>
      </c>
      <c r="AD1977" s="67">
        <v>0</v>
      </c>
      <c r="AE1977" s="67">
        <v>0</v>
      </c>
      <c r="AF1977" s="67">
        <v>0</v>
      </c>
      <c r="AG1977" s="67">
        <v>0</v>
      </c>
      <c r="AH1977" s="67">
        <v>0</v>
      </c>
      <c r="AI1977" s="67">
        <v>0</v>
      </c>
      <c r="AJ1977" s="67">
        <v>0</v>
      </c>
      <c r="AK1977" s="67">
        <v>0</v>
      </c>
      <c r="AL1977" s="67">
        <v>0</v>
      </c>
      <c r="AM1977" s="67">
        <v>391124243751</v>
      </c>
      <c r="AN1977" s="67">
        <v>100529939131</v>
      </c>
      <c r="AO1977" s="67">
        <v>290594304621</v>
      </c>
      <c r="AP1977" s="67">
        <v>1407854269131</v>
      </c>
      <c r="AQ1977" s="67">
        <v>507599269131</v>
      </c>
      <c r="AR1977" s="67">
        <v>99674889971</v>
      </c>
      <c r="AS1977" s="67">
        <v>80382975783</v>
      </c>
      <c r="AT1977" s="67">
        <v>19291914188</v>
      </c>
      <c r="AU1977" s="67">
        <v>980171000000</v>
      </c>
      <c r="AV1977" s="67">
        <v>79916000000</v>
      </c>
      <c r="AW1977" s="67">
        <v>3936093463</v>
      </c>
      <c r="AX1977" s="67">
        <v>3907347046</v>
      </c>
      <c r="AY1977" s="67">
        <v>1816374803</v>
      </c>
      <c r="AZ1977" s="67">
        <v>2090972243</v>
      </c>
      <c r="BA1977" s="67">
        <v>4962884</v>
      </c>
      <c r="BB1977" s="67">
        <v>0</v>
      </c>
      <c r="BC1977" s="67"/>
      <c r="BD1977" s="67"/>
      <c r="BE1977" s="67"/>
      <c r="BF1977" s="67">
        <v>23783532</v>
      </c>
      <c r="BG1977" s="67"/>
      <c r="BH1977" s="67">
        <v>12864041945</v>
      </c>
      <c r="BI1977" s="67"/>
      <c r="BJ1977" s="67">
        <v>12864041945</v>
      </c>
      <c r="BK1977" s="67">
        <v>0</v>
      </c>
      <c r="BL1977" s="67"/>
      <c r="BM1977" s="67"/>
      <c r="BN1977" s="67"/>
      <c r="BO1977" s="67"/>
      <c r="BP1977" s="67"/>
      <c r="BQ1977" s="67"/>
      <c r="BR1977" s="67"/>
      <c r="BS1977" s="67"/>
      <c r="BT1977" s="67"/>
      <c r="BU1977" s="67"/>
      <c r="BV1977" s="67"/>
      <c r="BW1977" s="67"/>
      <c r="BX1977" s="67"/>
      <c r="BY1977" s="67"/>
      <c r="BZ1977" s="67">
        <v>391124243751</v>
      </c>
      <c r="CA1977" s="67">
        <v>100529939131</v>
      </c>
      <c r="CB1977" s="67">
        <v>290594304621</v>
      </c>
      <c r="CC1977" s="67">
        <v>1407854269131</v>
      </c>
      <c r="CD1977" s="67">
        <v>507600000000</v>
      </c>
    </row>
    <row r="1978" spans="1:82">
      <c r="A1978" t="s">
        <v>2249</v>
      </c>
      <c r="B1978" t="s">
        <v>2250</v>
      </c>
      <c r="C1978" t="s">
        <v>210</v>
      </c>
      <c r="D1978" t="s">
        <v>65</v>
      </c>
      <c r="E1978" t="s">
        <v>153</v>
      </c>
      <c r="F1978" s="67">
        <v>2020</v>
      </c>
      <c r="G1978" t="s">
        <v>2276</v>
      </c>
      <c r="H1978" s="67">
        <v>4360444</v>
      </c>
      <c r="I1978" s="67">
        <v>104429986605</v>
      </c>
      <c r="J1978" s="67">
        <v>1039894246394</v>
      </c>
      <c r="K1978" s="67">
        <v>87870206832</v>
      </c>
      <c r="L1978" s="67">
        <v>3935646016</v>
      </c>
      <c r="M1978" s="67">
        <v>3907347046</v>
      </c>
      <c r="N1978" s="67">
        <v>4962884</v>
      </c>
      <c r="O1978" s="67">
        <v>0</v>
      </c>
      <c r="P1978" s="67">
        <v>0</v>
      </c>
      <c r="Q1978" s="67">
        <v>0</v>
      </c>
      <c r="R1978" s="67">
        <v>0</v>
      </c>
      <c r="S1978" s="67">
        <v>23186686</v>
      </c>
      <c r="T1978" s="67">
        <v>0</v>
      </c>
      <c r="U1978" s="67">
        <v>12864041945</v>
      </c>
      <c r="V1978" s="67">
        <v>0</v>
      </c>
      <c r="W1978" s="67">
        <v>12864041945</v>
      </c>
      <c r="X1978" s="67">
        <v>0</v>
      </c>
      <c r="Y1978" s="67">
        <v>0</v>
      </c>
      <c r="Z1978" s="67">
        <v>0</v>
      </c>
      <c r="AA1978" s="67">
        <v>0</v>
      </c>
      <c r="AB1978" s="67">
        <v>0</v>
      </c>
      <c r="AC1978" s="67">
        <v>0</v>
      </c>
      <c r="AD1978" s="67">
        <v>0</v>
      </c>
      <c r="AE1978" s="67">
        <v>0</v>
      </c>
      <c r="AF1978" s="67">
        <v>0</v>
      </c>
      <c r="AG1978" s="67">
        <v>0</v>
      </c>
      <c r="AH1978" s="67">
        <v>0</v>
      </c>
      <c r="AI1978" s="67">
        <v>0</v>
      </c>
      <c r="AJ1978" s="67">
        <v>0</v>
      </c>
      <c r="AK1978" s="67">
        <v>0</v>
      </c>
      <c r="AL1978" s="67">
        <v>0</v>
      </c>
      <c r="AM1978" s="67">
        <v>400938054461</v>
      </c>
      <c r="AN1978" s="67">
        <v>103002469126</v>
      </c>
      <c r="AO1978" s="67">
        <v>297935957790</v>
      </c>
      <c r="AP1978" s="67">
        <v>1475832834704</v>
      </c>
      <c r="AQ1978" s="67">
        <v>512199676130</v>
      </c>
      <c r="AR1978" s="67">
        <v>109699121262</v>
      </c>
      <c r="AS1978" s="67">
        <v>88467033276</v>
      </c>
      <c r="AT1978" s="67">
        <v>21232087986</v>
      </c>
      <c r="AU1978" s="67">
        <v>1061750000000</v>
      </c>
      <c r="AV1978" s="67">
        <v>89717000000</v>
      </c>
      <c r="AW1978" s="67">
        <v>3211018751</v>
      </c>
      <c r="AX1978" s="67">
        <v>3197188031</v>
      </c>
      <c r="AY1978" s="67">
        <v>1473817577</v>
      </c>
      <c r="AZ1978" s="67">
        <v>1723370454</v>
      </c>
      <c r="BA1978" s="67">
        <v>4506685</v>
      </c>
      <c r="BB1978" s="67">
        <v>0</v>
      </c>
      <c r="BC1978" s="67"/>
      <c r="BD1978" s="67"/>
      <c r="BE1978" s="67"/>
      <c r="BF1978" s="67">
        <v>9324035</v>
      </c>
      <c r="BG1978" s="67"/>
      <c r="BH1978" s="67">
        <v>6917090609</v>
      </c>
      <c r="BI1978" s="67"/>
      <c r="BJ1978" s="67">
        <v>6917090609</v>
      </c>
      <c r="BK1978" s="67">
        <v>0</v>
      </c>
      <c r="BL1978" s="67"/>
      <c r="BM1978" s="67"/>
      <c r="BN1978" s="67"/>
      <c r="BO1978" s="67"/>
      <c r="BP1978" s="67"/>
      <c r="BQ1978" s="67"/>
      <c r="BR1978" s="67"/>
      <c r="BS1978" s="67"/>
      <c r="BT1978" s="67"/>
      <c r="BU1978" s="67"/>
      <c r="BV1978" s="67"/>
      <c r="BW1978" s="67"/>
      <c r="BX1978" s="67"/>
      <c r="BY1978" s="67"/>
      <c r="BZ1978" s="67">
        <v>294510581110</v>
      </c>
      <c r="CA1978" s="67">
        <v>76498690658</v>
      </c>
      <c r="CB1978" s="67">
        <v>218011890452</v>
      </c>
      <c r="CC1978" s="67">
        <v>1386370811732</v>
      </c>
      <c r="CD1978" s="67">
        <v>414300000000</v>
      </c>
    </row>
    <row r="1979" spans="1:82">
      <c r="A1979" t="s">
        <v>2277</v>
      </c>
      <c r="B1979" t="s">
        <v>2278</v>
      </c>
      <c r="C1979" t="s">
        <v>70</v>
      </c>
      <c r="D1979" t="s">
        <v>62</v>
      </c>
      <c r="E1979" t="s">
        <v>153</v>
      </c>
      <c r="F1979" s="67">
        <v>1995</v>
      </c>
      <c r="G1979" t="s">
        <v>2279</v>
      </c>
      <c r="H1979" s="67">
        <v>4927432</v>
      </c>
      <c r="I1979" s="67">
        <v>510374075</v>
      </c>
      <c r="J1979" s="67">
        <v>4815086065</v>
      </c>
      <c r="K1979" s="67">
        <v>51959155997</v>
      </c>
      <c r="L1979" s="67">
        <v>129118515947</v>
      </c>
      <c r="M1979" s="67">
        <v>113848058717</v>
      </c>
      <c r="N1979" s="67">
        <v>4800007746</v>
      </c>
      <c r="O1979" s="67">
        <v>0</v>
      </c>
      <c r="P1979" s="67">
        <v>759265188</v>
      </c>
      <c r="Q1979" s="67">
        <v>2559307022</v>
      </c>
      <c r="R1979" s="67">
        <v>4869629005</v>
      </c>
      <c r="S1979" s="67">
        <v>0</v>
      </c>
      <c r="T1979" s="67">
        <v>343603258</v>
      </c>
      <c r="U1979" s="67">
        <v>12369461693</v>
      </c>
      <c r="V1979" s="67">
        <v>0</v>
      </c>
      <c r="W1979" s="67">
        <v>0</v>
      </c>
      <c r="X1979" s="67">
        <v>0</v>
      </c>
      <c r="Y1979" s="67">
        <v>12450000000</v>
      </c>
      <c r="Z1979" s="67">
        <v>0</v>
      </c>
      <c r="AA1979" s="67">
        <v>7063096265</v>
      </c>
      <c r="AB1979" s="67">
        <v>4524648138</v>
      </c>
      <c r="AC1979" s="67">
        <v>692207863</v>
      </c>
      <c r="AD1979" s="67">
        <v>6084116</v>
      </c>
      <c r="AE1979" s="67">
        <v>0</v>
      </c>
      <c r="AF1979" s="67">
        <v>124147</v>
      </c>
      <c r="AG1979" s="67">
        <v>167404148</v>
      </c>
      <c r="AH1979" s="67"/>
      <c r="AI1979" s="67"/>
      <c r="AJ1979" s="67">
        <v>0</v>
      </c>
      <c r="AK1979" s="67">
        <v>0</v>
      </c>
      <c r="AL1979" s="67">
        <v>0</v>
      </c>
      <c r="AM1979" s="67">
        <v>24798107798</v>
      </c>
      <c r="AN1979" s="67">
        <v>10595002624</v>
      </c>
      <c r="AO1979" s="67">
        <v>14312760527</v>
      </c>
      <c r="AP1979" s="67">
        <v>104998774311</v>
      </c>
      <c r="AQ1979" s="67">
        <v>155034757527</v>
      </c>
      <c r="AR1979" s="67">
        <v>706956806</v>
      </c>
      <c r="AS1979" s="67">
        <v>570126456</v>
      </c>
      <c r="AT1979" s="67">
        <v>136830349</v>
      </c>
      <c r="AU1979" s="67">
        <v>220000000</v>
      </c>
      <c r="AV1979" s="67">
        <v>2374000000</v>
      </c>
      <c r="AW1979" s="67">
        <v>15042743643</v>
      </c>
      <c r="AX1979" s="67">
        <v>8105089977</v>
      </c>
      <c r="AY1979" s="67">
        <v>3747074510</v>
      </c>
      <c r="AZ1979" s="67">
        <v>4358015466</v>
      </c>
      <c r="BA1979" s="67">
        <v>3897424340</v>
      </c>
      <c r="BB1979" s="67">
        <v>0</v>
      </c>
      <c r="BC1979" s="67">
        <v>38227798</v>
      </c>
      <c r="BD1979" s="67">
        <v>2425281286</v>
      </c>
      <c r="BE1979" s="67">
        <v>432154554</v>
      </c>
      <c r="BF1979" s="67">
        <v>0</v>
      </c>
      <c r="BG1979" s="67">
        <v>144565688</v>
      </c>
      <c r="BH1979" s="67">
        <v>3510154</v>
      </c>
      <c r="BI1979" s="67"/>
      <c r="BJ1979" s="67"/>
      <c r="BK1979" s="67">
        <v>3510154</v>
      </c>
      <c r="BL1979" s="67">
        <v>0</v>
      </c>
      <c r="BM1979" s="67"/>
      <c r="BN1979" s="67"/>
      <c r="BO1979" s="67"/>
      <c r="BP1979" s="67"/>
      <c r="BQ1979" s="67"/>
      <c r="BR1979" s="67"/>
      <c r="BS1979" s="67"/>
      <c r="BT1979" s="67"/>
      <c r="BU1979" s="67">
        <v>0</v>
      </c>
      <c r="BV1979" s="67"/>
      <c r="BW1979" s="67"/>
      <c r="BX1979" s="67"/>
      <c r="BY1979" s="67"/>
      <c r="BZ1979" s="67">
        <v>3972512797</v>
      </c>
      <c r="CA1979" s="67">
        <v>1770740547</v>
      </c>
      <c r="CB1979" s="67">
        <v>2201772250</v>
      </c>
      <c r="CC1979" s="67">
        <v>17571723399</v>
      </c>
      <c r="CD1979" s="67">
        <v>19730000000</v>
      </c>
    </row>
    <row r="1980" spans="1:82">
      <c r="A1980" t="s">
        <v>2277</v>
      </c>
      <c r="B1980" t="s">
        <v>2278</v>
      </c>
      <c r="C1980" t="s">
        <v>70</v>
      </c>
      <c r="D1980" t="s">
        <v>62</v>
      </c>
      <c r="E1980" t="s">
        <v>153</v>
      </c>
      <c r="F1980" s="67">
        <v>1996</v>
      </c>
      <c r="G1980" t="s">
        <v>2280</v>
      </c>
      <c r="H1980" s="67">
        <v>5043914</v>
      </c>
      <c r="I1980" s="67">
        <v>587659738</v>
      </c>
      <c r="J1980" s="67">
        <v>6080492427</v>
      </c>
      <c r="K1980" s="67">
        <v>50987059111</v>
      </c>
      <c r="L1980" s="67">
        <v>129648043251</v>
      </c>
      <c r="M1980" s="67">
        <v>113848058717</v>
      </c>
      <c r="N1980" s="67">
        <v>4865285545</v>
      </c>
      <c r="O1980" s="67">
        <v>0</v>
      </c>
      <c r="P1980" s="67">
        <v>757465410</v>
      </c>
      <c r="Q1980" s="67">
        <v>2553240387</v>
      </c>
      <c r="R1980" s="67">
        <v>4858085936</v>
      </c>
      <c r="S1980" s="67">
        <v>0</v>
      </c>
      <c r="T1980" s="67">
        <v>395175096</v>
      </c>
      <c r="U1980" s="67">
        <v>12368889504</v>
      </c>
      <c r="V1980" s="67">
        <v>0</v>
      </c>
      <c r="W1980" s="67">
        <v>0</v>
      </c>
      <c r="X1980" s="67">
        <v>0</v>
      </c>
      <c r="Y1980" s="67">
        <v>12450000000</v>
      </c>
      <c r="Z1980" s="67">
        <v>0</v>
      </c>
      <c r="AA1980" s="67">
        <v>7063096265</v>
      </c>
      <c r="AB1980" s="67">
        <v>4524648138</v>
      </c>
      <c r="AC1980" s="67">
        <v>692207863</v>
      </c>
      <c r="AD1980" s="67">
        <v>6084116</v>
      </c>
      <c r="AE1980" s="67">
        <v>0</v>
      </c>
      <c r="AF1980" s="67">
        <v>124147</v>
      </c>
      <c r="AG1980" s="67">
        <v>167404148</v>
      </c>
      <c r="AH1980" s="67"/>
      <c r="AI1980" s="67"/>
      <c r="AJ1980" s="67">
        <v>0</v>
      </c>
      <c r="AK1980" s="67">
        <v>0</v>
      </c>
      <c r="AL1980" s="67">
        <v>0</v>
      </c>
      <c r="AM1980" s="67">
        <v>25586860071</v>
      </c>
      <c r="AN1980" s="67">
        <v>10905143077</v>
      </c>
      <c r="AO1980" s="67">
        <v>14797217353</v>
      </c>
      <c r="AP1980" s="67">
        <v>108594981518</v>
      </c>
      <c r="AQ1980" s="67">
        <v>157183912131</v>
      </c>
      <c r="AR1980" s="67">
        <v>766568548</v>
      </c>
      <c r="AS1980" s="67">
        <v>618200442</v>
      </c>
      <c r="AT1980" s="67">
        <v>148368106</v>
      </c>
      <c r="AU1980" s="67">
        <v>314000000</v>
      </c>
      <c r="AV1980" s="67">
        <v>2633000000</v>
      </c>
      <c r="AW1980" s="67">
        <v>18683165195</v>
      </c>
      <c r="AX1980" s="67">
        <v>11726907115</v>
      </c>
      <c r="AY1980" s="67">
        <v>5550649793</v>
      </c>
      <c r="AZ1980" s="67">
        <v>6176257322</v>
      </c>
      <c r="BA1980" s="67">
        <v>3796234084</v>
      </c>
      <c r="BB1980" s="67">
        <v>0</v>
      </c>
      <c r="BC1980" s="67">
        <v>46314448</v>
      </c>
      <c r="BD1980" s="67">
        <v>2463377085</v>
      </c>
      <c r="BE1980" s="67">
        <v>459143195</v>
      </c>
      <c r="BF1980" s="67">
        <v>0</v>
      </c>
      <c r="BG1980" s="67">
        <v>191189267</v>
      </c>
      <c r="BH1980" s="67">
        <v>2643730</v>
      </c>
      <c r="BI1980" s="67"/>
      <c r="BJ1980" s="67"/>
      <c r="BK1980" s="67">
        <v>2643730</v>
      </c>
      <c r="BL1980" s="67">
        <v>0</v>
      </c>
      <c r="BM1980" s="67"/>
      <c r="BN1980" s="67"/>
      <c r="BO1980" s="67"/>
      <c r="BP1980" s="67"/>
      <c r="BQ1980" s="67"/>
      <c r="BR1980" s="67"/>
      <c r="BS1980" s="67"/>
      <c r="BT1980" s="67"/>
      <c r="BU1980" s="67">
        <v>0</v>
      </c>
      <c r="BV1980" s="67"/>
      <c r="BW1980" s="67"/>
      <c r="BX1980" s="67"/>
      <c r="BY1980" s="67"/>
      <c r="BZ1980" s="67">
        <v>4234480919</v>
      </c>
      <c r="CA1980" s="67">
        <v>1885450767</v>
      </c>
      <c r="CB1980" s="67">
        <v>2349030152</v>
      </c>
      <c r="CC1980" s="67">
        <v>21367858393</v>
      </c>
      <c r="CD1980" s="67">
        <v>23690000000</v>
      </c>
    </row>
    <row r="1981" spans="1:82">
      <c r="A1981" t="s">
        <v>2277</v>
      </c>
      <c r="B1981" t="s">
        <v>2278</v>
      </c>
      <c r="C1981" t="s">
        <v>70</v>
      </c>
      <c r="D1981" t="s">
        <v>62</v>
      </c>
      <c r="E1981" t="s">
        <v>153</v>
      </c>
      <c r="F1981" s="67">
        <v>1997</v>
      </c>
      <c r="G1981" t="s">
        <v>2281</v>
      </c>
      <c r="H1981" s="67">
        <v>5150538</v>
      </c>
      <c r="I1981" s="67">
        <v>664418292</v>
      </c>
      <c r="J1981" s="67">
        <v>3174059166</v>
      </c>
      <c r="K1981" s="67">
        <v>42401785603</v>
      </c>
      <c r="L1981" s="67">
        <v>132718796058</v>
      </c>
      <c r="M1981" s="67">
        <v>117598347719</v>
      </c>
      <c r="N1981" s="67">
        <v>4930563345</v>
      </c>
      <c r="O1981" s="67">
        <v>0</v>
      </c>
      <c r="P1981" s="67">
        <v>755665632</v>
      </c>
      <c r="Q1981" s="67">
        <v>2547173753</v>
      </c>
      <c r="R1981" s="67">
        <v>4846542866</v>
      </c>
      <c r="S1981" s="67">
        <v>0</v>
      </c>
      <c r="T1981" s="67">
        <v>385960105</v>
      </c>
      <c r="U1981" s="67">
        <v>12367655335</v>
      </c>
      <c r="V1981" s="67">
        <v>0</v>
      </c>
      <c r="W1981" s="67">
        <v>0</v>
      </c>
      <c r="X1981" s="67">
        <v>0</v>
      </c>
      <c r="Y1981" s="67">
        <v>12450000000</v>
      </c>
      <c r="Z1981" s="67">
        <v>0</v>
      </c>
      <c r="AA1981" s="67">
        <v>7063096265</v>
      </c>
      <c r="AB1981" s="67">
        <v>4524648138</v>
      </c>
      <c r="AC1981" s="67">
        <v>692207863</v>
      </c>
      <c r="AD1981" s="67">
        <v>6084116</v>
      </c>
      <c r="AE1981" s="67">
        <v>0</v>
      </c>
      <c r="AF1981" s="67">
        <v>124147</v>
      </c>
      <c r="AG1981" s="67">
        <v>167404148</v>
      </c>
      <c r="AH1981" s="67"/>
      <c r="AI1981" s="67"/>
      <c r="AJ1981" s="67">
        <v>0</v>
      </c>
      <c r="AK1981" s="67">
        <v>0</v>
      </c>
      <c r="AL1981" s="67">
        <v>0</v>
      </c>
      <c r="AM1981" s="67">
        <v>26383027244</v>
      </c>
      <c r="AN1981" s="67">
        <v>11221330293</v>
      </c>
      <c r="AO1981" s="67">
        <v>15282892863</v>
      </c>
      <c r="AP1981" s="67">
        <v>120515167185</v>
      </c>
      <c r="AQ1981" s="67">
        <v>161544324008</v>
      </c>
      <c r="AR1981" s="67">
        <v>724059359</v>
      </c>
      <c r="AS1981" s="67">
        <v>583918838</v>
      </c>
      <c r="AT1981" s="67">
        <v>140140521</v>
      </c>
      <c r="AU1981" s="67">
        <v>209000000</v>
      </c>
      <c r="AV1981" s="67">
        <v>2792000000</v>
      </c>
      <c r="AW1981" s="67">
        <v>21740218510</v>
      </c>
      <c r="AX1981" s="67">
        <v>15349565105</v>
      </c>
      <c r="AY1981" s="67">
        <v>7358405615</v>
      </c>
      <c r="AZ1981" s="67">
        <v>7991159490</v>
      </c>
      <c r="BA1981" s="67">
        <v>3259165400</v>
      </c>
      <c r="BB1981" s="67">
        <v>0</v>
      </c>
      <c r="BC1981" s="67">
        <v>44844148</v>
      </c>
      <c r="BD1981" s="67">
        <v>2503010330</v>
      </c>
      <c r="BE1981" s="67">
        <v>428105238</v>
      </c>
      <c r="BF1981" s="67">
        <v>0</v>
      </c>
      <c r="BG1981" s="67">
        <v>155528288</v>
      </c>
      <c r="BH1981" s="67">
        <v>384928</v>
      </c>
      <c r="BI1981" s="67"/>
      <c r="BJ1981" s="67"/>
      <c r="BK1981" s="67">
        <v>384928</v>
      </c>
      <c r="BL1981" s="67">
        <v>0</v>
      </c>
      <c r="BM1981" s="67"/>
      <c r="BN1981" s="67"/>
      <c r="BO1981" s="67"/>
      <c r="BP1981" s="67"/>
      <c r="BQ1981" s="67"/>
      <c r="BR1981" s="67"/>
      <c r="BS1981" s="67"/>
      <c r="BT1981" s="67"/>
      <c r="BU1981" s="67">
        <v>0</v>
      </c>
      <c r="BV1981" s="67"/>
      <c r="BW1981" s="67"/>
      <c r="BX1981" s="67"/>
      <c r="BY1981" s="67"/>
      <c r="BZ1981" s="67">
        <v>5303203388</v>
      </c>
      <c r="CA1981" s="67">
        <v>2360541265</v>
      </c>
      <c r="CB1981" s="67">
        <v>2942662122</v>
      </c>
      <c r="CC1981" s="67">
        <v>25184866185</v>
      </c>
      <c r="CD1981" s="67">
        <v>27770000000</v>
      </c>
    </row>
    <row r="1982" spans="1:82">
      <c r="A1982" t="s">
        <v>2277</v>
      </c>
      <c r="B1982" t="s">
        <v>2278</v>
      </c>
      <c r="C1982" t="s">
        <v>70</v>
      </c>
      <c r="D1982" t="s">
        <v>62</v>
      </c>
      <c r="E1982" t="s">
        <v>153</v>
      </c>
      <c r="F1982" s="67">
        <v>1998</v>
      </c>
      <c r="G1982" t="s">
        <v>2282</v>
      </c>
      <c r="H1982" s="67">
        <v>5246922</v>
      </c>
      <c r="I1982" s="67">
        <v>733124014</v>
      </c>
      <c r="J1982" s="67">
        <v>2043677189</v>
      </c>
      <c r="K1982" s="67">
        <v>23585784217</v>
      </c>
      <c r="L1982" s="67">
        <v>133679578531</v>
      </c>
      <c r="M1982" s="67">
        <v>118201072741</v>
      </c>
      <c r="N1982" s="67">
        <v>4995841145</v>
      </c>
      <c r="O1982" s="67">
        <v>0</v>
      </c>
      <c r="P1982" s="67">
        <v>753865854</v>
      </c>
      <c r="Q1982" s="67">
        <v>2541107118</v>
      </c>
      <c r="R1982" s="67">
        <v>4834999796</v>
      </c>
      <c r="S1982" s="67">
        <v>0</v>
      </c>
      <c r="T1982" s="67">
        <v>683292473</v>
      </c>
      <c r="U1982" s="67">
        <v>12365333468</v>
      </c>
      <c r="V1982" s="67">
        <v>0</v>
      </c>
      <c r="W1982" s="67">
        <v>0</v>
      </c>
      <c r="X1982" s="67">
        <v>0</v>
      </c>
      <c r="Y1982" s="67">
        <v>12450000000</v>
      </c>
      <c r="Z1982" s="67">
        <v>0</v>
      </c>
      <c r="AA1982" s="67">
        <v>7063096265</v>
      </c>
      <c r="AB1982" s="67">
        <v>4524648138</v>
      </c>
      <c r="AC1982" s="67">
        <v>692207863</v>
      </c>
      <c r="AD1982" s="67">
        <v>6084116</v>
      </c>
      <c r="AE1982" s="67">
        <v>0</v>
      </c>
      <c r="AF1982" s="67">
        <v>124147</v>
      </c>
      <c r="AG1982" s="67">
        <v>167404148</v>
      </c>
      <c r="AH1982" s="67"/>
      <c r="AI1982" s="67"/>
      <c r="AJ1982" s="67">
        <v>0</v>
      </c>
      <c r="AK1982" s="67">
        <v>0</v>
      </c>
      <c r="AL1982" s="67">
        <v>0</v>
      </c>
      <c r="AM1982" s="67">
        <v>27215910231</v>
      </c>
      <c r="AN1982" s="67">
        <v>11565847697</v>
      </c>
      <c r="AO1982" s="67">
        <v>15772936579</v>
      </c>
      <c r="AP1982" s="67">
        <v>140983438485</v>
      </c>
      <c r="AQ1982" s="67">
        <v>163870367755</v>
      </c>
      <c r="AR1982" s="67">
        <v>543984960</v>
      </c>
      <c r="AS1982" s="67">
        <v>438697549</v>
      </c>
      <c r="AT1982" s="67">
        <v>105287412</v>
      </c>
      <c r="AU1982" s="67">
        <v>257000000</v>
      </c>
      <c r="AV1982" s="67">
        <v>2966000000</v>
      </c>
      <c r="AW1982" s="67">
        <v>16495854365</v>
      </c>
      <c r="AX1982" s="67">
        <v>10930800215</v>
      </c>
      <c r="AY1982" s="67">
        <v>5259869333</v>
      </c>
      <c r="AZ1982" s="67">
        <v>5670930882</v>
      </c>
      <c r="BA1982" s="67">
        <v>2656603297</v>
      </c>
      <c r="BB1982" s="67">
        <v>0</v>
      </c>
      <c r="BC1982" s="67">
        <v>71309547</v>
      </c>
      <c r="BD1982" s="67">
        <v>2523433740</v>
      </c>
      <c r="BE1982" s="67">
        <v>313707567</v>
      </c>
      <c r="BF1982" s="67">
        <v>0</v>
      </c>
      <c r="BG1982" s="67">
        <v>0</v>
      </c>
      <c r="BH1982" s="67">
        <v>4048662</v>
      </c>
      <c r="BI1982" s="67"/>
      <c r="BJ1982" s="67"/>
      <c r="BK1982" s="67">
        <v>4048662</v>
      </c>
      <c r="BL1982" s="67">
        <v>0</v>
      </c>
      <c r="BM1982" s="67"/>
      <c r="BN1982" s="67"/>
      <c r="BO1982" s="67"/>
      <c r="BP1982" s="67"/>
      <c r="BQ1982" s="67"/>
      <c r="BR1982" s="67"/>
      <c r="BS1982" s="67"/>
      <c r="BT1982" s="67"/>
      <c r="BU1982" s="67">
        <v>0</v>
      </c>
      <c r="BV1982" s="67"/>
      <c r="BW1982" s="67"/>
      <c r="BX1982" s="67"/>
      <c r="BY1982" s="67"/>
      <c r="BZ1982" s="67">
        <v>4790064928</v>
      </c>
      <c r="CA1982" s="67">
        <v>1352756761</v>
      </c>
      <c r="CB1982" s="67">
        <v>3437308167</v>
      </c>
      <c r="CC1982" s="67">
        <v>19124952916</v>
      </c>
      <c r="CD1982" s="67">
        <v>21830000000</v>
      </c>
    </row>
    <row r="1983" spans="1:82">
      <c r="A1983" t="s">
        <v>2277</v>
      </c>
      <c r="B1983" t="s">
        <v>2278</v>
      </c>
      <c r="C1983" t="s">
        <v>70</v>
      </c>
      <c r="D1983" t="s">
        <v>62</v>
      </c>
      <c r="E1983" t="s">
        <v>153</v>
      </c>
      <c r="F1983" s="67">
        <v>1999</v>
      </c>
      <c r="G1983" t="s">
        <v>2283</v>
      </c>
      <c r="H1983" s="67">
        <v>5340056</v>
      </c>
      <c r="I1983" s="67">
        <v>838072012</v>
      </c>
      <c r="J1983" s="67">
        <v>1076642568</v>
      </c>
      <c r="K1983" s="67">
        <v>11158252976</v>
      </c>
      <c r="L1983" s="67">
        <v>134273316818</v>
      </c>
      <c r="M1983" s="67">
        <v>118736828310</v>
      </c>
      <c r="N1983" s="67">
        <v>5061118944</v>
      </c>
      <c r="O1983" s="67">
        <v>0</v>
      </c>
      <c r="P1983" s="67">
        <v>752066076</v>
      </c>
      <c r="Q1983" s="67">
        <v>2535040483</v>
      </c>
      <c r="R1983" s="67">
        <v>4823456726</v>
      </c>
      <c r="S1983" s="67">
        <v>0</v>
      </c>
      <c r="T1983" s="67">
        <v>886980194</v>
      </c>
      <c r="U1983" s="67">
        <v>12365333468</v>
      </c>
      <c r="V1983" s="67">
        <v>0</v>
      </c>
      <c r="W1983" s="67">
        <v>0</v>
      </c>
      <c r="X1983" s="67">
        <v>0</v>
      </c>
      <c r="Y1983" s="67">
        <v>12450000000</v>
      </c>
      <c r="Z1983" s="67">
        <v>0</v>
      </c>
      <c r="AA1983" s="67">
        <v>7063096265</v>
      </c>
      <c r="AB1983" s="67">
        <v>4524648138</v>
      </c>
      <c r="AC1983" s="67">
        <v>692207863</v>
      </c>
      <c r="AD1983" s="67">
        <v>6084116</v>
      </c>
      <c r="AE1983" s="67">
        <v>0</v>
      </c>
      <c r="AF1983" s="67">
        <v>124147</v>
      </c>
      <c r="AG1983" s="67">
        <v>167404148</v>
      </c>
      <c r="AH1983" s="67"/>
      <c r="AI1983" s="67"/>
      <c r="AJ1983" s="67">
        <v>0</v>
      </c>
      <c r="AK1983" s="67">
        <v>0</v>
      </c>
      <c r="AL1983" s="67">
        <v>0</v>
      </c>
      <c r="AM1983" s="67">
        <v>28098824933</v>
      </c>
      <c r="AN1983" s="67">
        <v>11915691091</v>
      </c>
      <c r="AO1983" s="67">
        <v>16298266323</v>
      </c>
      <c r="AP1983" s="67">
        <v>154392153768</v>
      </c>
      <c r="AQ1983" s="67">
        <v>166201390355</v>
      </c>
      <c r="AR1983" s="67">
        <v>617106656</v>
      </c>
      <c r="AS1983" s="67">
        <v>497666658</v>
      </c>
      <c r="AT1983" s="67">
        <v>119439998</v>
      </c>
      <c r="AU1983" s="67">
        <v>305000000</v>
      </c>
      <c r="AV1983" s="67">
        <v>3161000000</v>
      </c>
      <c r="AW1983" s="67">
        <v>15668309764</v>
      </c>
      <c r="AX1983" s="67">
        <v>10856464154</v>
      </c>
      <c r="AY1983" s="67">
        <v>5241288170</v>
      </c>
      <c r="AZ1983" s="67">
        <v>5615175984</v>
      </c>
      <c r="BA1983" s="67">
        <v>1832637796</v>
      </c>
      <c r="BB1983" s="67">
        <v>0</v>
      </c>
      <c r="BC1983" s="67">
        <v>63222897</v>
      </c>
      <c r="BD1983" s="67">
        <v>2559576702</v>
      </c>
      <c r="BE1983" s="67">
        <v>356408214</v>
      </c>
      <c r="BF1983" s="67">
        <v>0</v>
      </c>
      <c r="BG1983" s="67">
        <v>0</v>
      </c>
      <c r="BH1983" s="67">
        <v>0</v>
      </c>
      <c r="BI1983" s="67"/>
      <c r="BJ1983" s="67"/>
      <c r="BK1983" s="67">
        <v>0</v>
      </c>
      <c r="BL1983" s="67">
        <v>0</v>
      </c>
      <c r="BM1983" s="67"/>
      <c r="BN1983" s="67"/>
      <c r="BO1983" s="67"/>
      <c r="BP1983" s="67"/>
      <c r="BQ1983" s="67"/>
      <c r="BR1983" s="67"/>
      <c r="BS1983" s="67"/>
      <c r="BT1983" s="67"/>
      <c r="BU1983" s="67">
        <v>0</v>
      </c>
      <c r="BV1983" s="67"/>
      <c r="BW1983" s="67"/>
      <c r="BX1983" s="67"/>
      <c r="BY1983" s="67"/>
      <c r="BZ1983" s="67">
        <v>5362784420</v>
      </c>
      <c r="CA1983" s="67">
        <v>1515112709</v>
      </c>
      <c r="CB1983" s="67">
        <v>3847671711</v>
      </c>
      <c r="CC1983" s="67">
        <v>18792200839</v>
      </c>
      <c r="CD1983" s="67">
        <v>21650000000</v>
      </c>
    </row>
    <row r="1984" spans="1:82">
      <c r="A1984" t="s">
        <v>2277</v>
      </c>
      <c r="B1984" t="s">
        <v>2278</v>
      </c>
      <c r="C1984" t="s">
        <v>70</v>
      </c>
      <c r="D1984" t="s">
        <v>62</v>
      </c>
      <c r="E1984" t="s">
        <v>153</v>
      </c>
      <c r="F1984" s="67">
        <v>2000</v>
      </c>
      <c r="G1984" t="s">
        <v>2284</v>
      </c>
      <c r="H1984" s="67">
        <v>5430853</v>
      </c>
      <c r="I1984" s="67">
        <v>910298639</v>
      </c>
      <c r="J1984" s="67">
        <v>925638821</v>
      </c>
      <c r="K1984" s="67">
        <v>8903629517</v>
      </c>
      <c r="L1984" s="67">
        <v>135978951533</v>
      </c>
      <c r="M1984" s="67">
        <v>120946820025</v>
      </c>
      <c r="N1984" s="67">
        <v>5126396744</v>
      </c>
      <c r="O1984" s="67">
        <v>0</v>
      </c>
      <c r="P1984" s="67">
        <v>750266298</v>
      </c>
      <c r="Q1984" s="67">
        <v>2528973849</v>
      </c>
      <c r="R1984" s="67">
        <v>4811913656</v>
      </c>
      <c r="S1984" s="67">
        <v>0</v>
      </c>
      <c r="T1984" s="67">
        <v>1165378634</v>
      </c>
      <c r="U1984" s="67">
        <v>12365333468</v>
      </c>
      <c r="V1984" s="67">
        <v>0</v>
      </c>
      <c r="W1984" s="67">
        <v>0</v>
      </c>
      <c r="X1984" s="67">
        <v>0</v>
      </c>
      <c r="Y1984" s="67">
        <v>12450000000</v>
      </c>
      <c r="Z1984" s="67">
        <v>0</v>
      </c>
      <c r="AA1984" s="67">
        <v>7063096265</v>
      </c>
      <c r="AB1984" s="67">
        <v>4524648138</v>
      </c>
      <c r="AC1984" s="67">
        <v>692207863</v>
      </c>
      <c r="AD1984" s="67">
        <v>6084116</v>
      </c>
      <c r="AE1984" s="67">
        <v>0</v>
      </c>
      <c r="AF1984" s="67">
        <v>124147</v>
      </c>
      <c r="AG1984" s="67">
        <v>167404148</v>
      </c>
      <c r="AH1984" s="67"/>
      <c r="AI1984" s="67"/>
      <c r="AJ1984" s="67">
        <v>0</v>
      </c>
      <c r="AK1984" s="67">
        <v>0</v>
      </c>
      <c r="AL1984" s="67">
        <v>0</v>
      </c>
      <c r="AM1984" s="67">
        <v>28972244386</v>
      </c>
      <c r="AN1984" s="67">
        <v>12269600484</v>
      </c>
      <c r="AO1984" s="67">
        <v>16813771789</v>
      </c>
      <c r="AP1984" s="67">
        <v>159463475460</v>
      </c>
      <c r="AQ1984" s="67">
        <v>169368416101</v>
      </c>
      <c r="AR1984" s="67">
        <v>719328108</v>
      </c>
      <c r="AS1984" s="67">
        <v>580103313</v>
      </c>
      <c r="AT1984" s="67">
        <v>139224795</v>
      </c>
      <c r="AU1984" s="67">
        <v>328000000</v>
      </c>
      <c r="AV1984" s="67">
        <v>3155000000</v>
      </c>
      <c r="AW1984" s="67">
        <v>18316412200</v>
      </c>
      <c r="AX1984" s="67">
        <v>10926702615</v>
      </c>
      <c r="AY1984" s="67">
        <v>5313784372</v>
      </c>
      <c r="AZ1984" s="67">
        <v>5612918243</v>
      </c>
      <c r="BA1984" s="67">
        <v>1673090811</v>
      </c>
      <c r="BB1984" s="67">
        <v>0</v>
      </c>
      <c r="BC1984" s="67">
        <v>2674666672</v>
      </c>
      <c r="BD1984" s="67">
        <v>2617722044</v>
      </c>
      <c r="BE1984" s="67">
        <v>424230058</v>
      </c>
      <c r="BF1984" s="67">
        <v>0</v>
      </c>
      <c r="BG1984" s="67">
        <v>0</v>
      </c>
      <c r="BH1984" s="67">
        <v>21685895</v>
      </c>
      <c r="BI1984" s="67"/>
      <c r="BJ1984" s="67"/>
      <c r="BK1984" s="67">
        <v>21685895</v>
      </c>
      <c r="BL1984" s="67">
        <v>0</v>
      </c>
      <c r="BM1984" s="67"/>
      <c r="BN1984" s="67"/>
      <c r="BO1984" s="67"/>
      <c r="BP1984" s="67"/>
      <c r="BQ1984" s="67"/>
      <c r="BR1984" s="67"/>
      <c r="BS1984" s="67"/>
      <c r="BT1984" s="67"/>
      <c r="BU1984" s="67">
        <v>0</v>
      </c>
      <c r="BV1984" s="67"/>
      <c r="BW1984" s="67"/>
      <c r="BX1984" s="67"/>
      <c r="BY1984" s="67"/>
      <c r="BZ1984" s="67">
        <v>6558009772</v>
      </c>
      <c r="CA1984" s="67">
        <v>1855887576</v>
      </c>
      <c r="CB1984" s="67">
        <v>4702122196</v>
      </c>
      <c r="CC1984" s="67">
        <v>22788435975</v>
      </c>
      <c r="CD1984" s="67">
        <v>25620000000</v>
      </c>
    </row>
    <row r="1985" spans="1:82">
      <c r="A1985" t="s">
        <v>2277</v>
      </c>
      <c r="B1985" t="s">
        <v>2278</v>
      </c>
      <c r="C1985" t="s">
        <v>70</v>
      </c>
      <c r="D1985" t="s">
        <v>62</v>
      </c>
      <c r="E1985" t="s">
        <v>153</v>
      </c>
      <c r="F1985" s="67">
        <v>2001</v>
      </c>
      <c r="G1985" t="s">
        <v>2285</v>
      </c>
      <c r="H1985" s="67">
        <v>5519707</v>
      </c>
      <c r="I1985" s="67">
        <v>997599392</v>
      </c>
      <c r="J1985" s="67">
        <v>704131335</v>
      </c>
      <c r="K1985" s="67">
        <v>8318696587</v>
      </c>
      <c r="L1985" s="67">
        <v>137727969480</v>
      </c>
      <c r="M1985" s="67">
        <v>123290750659</v>
      </c>
      <c r="N1985" s="67">
        <v>5180542734</v>
      </c>
      <c r="O1985" s="67">
        <v>0</v>
      </c>
      <c r="P1985" s="67">
        <v>748180191</v>
      </c>
      <c r="Q1985" s="67">
        <v>2521942068</v>
      </c>
      <c r="R1985" s="67">
        <v>4798534189</v>
      </c>
      <c r="S1985" s="67">
        <v>0</v>
      </c>
      <c r="T1985" s="67">
        <v>1150288002</v>
      </c>
      <c r="U1985" s="67">
        <v>12355295702</v>
      </c>
      <c r="V1985" s="67">
        <v>0</v>
      </c>
      <c r="W1985" s="67">
        <v>0</v>
      </c>
      <c r="X1985" s="67">
        <v>0</v>
      </c>
      <c r="Y1985" s="67">
        <v>12450000000</v>
      </c>
      <c r="Z1985" s="67">
        <v>0</v>
      </c>
      <c r="AA1985" s="67">
        <v>7063096265</v>
      </c>
      <c r="AB1985" s="67">
        <v>4524648138</v>
      </c>
      <c r="AC1985" s="67">
        <v>692207863</v>
      </c>
      <c r="AD1985" s="67">
        <v>6084116</v>
      </c>
      <c r="AE1985" s="67">
        <v>0</v>
      </c>
      <c r="AF1985" s="67">
        <v>124147</v>
      </c>
      <c r="AG1985" s="67">
        <v>167404148</v>
      </c>
      <c r="AH1985" s="67"/>
      <c r="AI1985" s="67"/>
      <c r="AJ1985" s="67">
        <v>0</v>
      </c>
      <c r="AK1985" s="67">
        <v>0</v>
      </c>
      <c r="AL1985" s="67">
        <v>0</v>
      </c>
      <c r="AM1985" s="67">
        <v>29884802171</v>
      </c>
      <c r="AN1985" s="67">
        <v>12642875824</v>
      </c>
      <c r="AO1985" s="67">
        <v>17350512612</v>
      </c>
      <c r="AP1985" s="67">
        <v>162833183973</v>
      </c>
      <c r="AQ1985" s="67">
        <v>172729246981</v>
      </c>
      <c r="AR1985" s="67">
        <v>712524074</v>
      </c>
      <c r="AS1985" s="67">
        <v>574616189</v>
      </c>
      <c r="AT1985" s="67">
        <v>137907885</v>
      </c>
      <c r="AU1985" s="67">
        <v>269000000</v>
      </c>
      <c r="AV1985" s="67">
        <v>3178000000</v>
      </c>
      <c r="AW1985" s="67">
        <v>16625592554</v>
      </c>
      <c r="AX1985" s="67">
        <v>11530755836</v>
      </c>
      <c r="AY1985" s="67">
        <v>5733224721</v>
      </c>
      <c r="AZ1985" s="67">
        <v>5797531115</v>
      </c>
      <c r="BA1985" s="67">
        <v>1951910908</v>
      </c>
      <c r="BB1985" s="67">
        <v>0</v>
      </c>
      <c r="BC1985" s="67">
        <v>79396197</v>
      </c>
      <c r="BD1985" s="67">
        <v>2630129531</v>
      </c>
      <c r="BE1985" s="67">
        <v>433400083</v>
      </c>
      <c r="BF1985" s="67">
        <v>0</v>
      </c>
      <c r="BG1985" s="67">
        <v>0</v>
      </c>
      <c r="BH1985" s="67">
        <v>48245522</v>
      </c>
      <c r="BI1985" s="67"/>
      <c r="BJ1985" s="67"/>
      <c r="BK1985" s="67">
        <v>48245522</v>
      </c>
      <c r="BL1985" s="67">
        <v>0</v>
      </c>
      <c r="BM1985" s="67"/>
      <c r="BN1985" s="67"/>
      <c r="BO1985" s="67"/>
      <c r="BP1985" s="67"/>
      <c r="BQ1985" s="67"/>
      <c r="BR1985" s="67"/>
      <c r="BS1985" s="67"/>
      <c r="BT1985" s="67"/>
      <c r="BU1985" s="67">
        <v>0</v>
      </c>
      <c r="BV1985" s="67"/>
      <c r="BW1985" s="67"/>
      <c r="BX1985" s="67"/>
      <c r="BY1985" s="67"/>
      <c r="BZ1985" s="67">
        <v>6621634747</v>
      </c>
      <c r="CA1985" s="67">
        <v>1876933525</v>
      </c>
      <c r="CB1985" s="67">
        <v>4744701222</v>
      </c>
      <c r="CC1985" s="67">
        <v>21098996897</v>
      </c>
      <c r="CD1985" s="67">
        <v>24010000000</v>
      </c>
    </row>
    <row r="1986" spans="1:82">
      <c r="A1986" t="s">
        <v>2277</v>
      </c>
      <c r="B1986" t="s">
        <v>2278</v>
      </c>
      <c r="C1986" t="s">
        <v>70</v>
      </c>
      <c r="D1986" t="s">
        <v>62</v>
      </c>
      <c r="E1986" t="s">
        <v>153</v>
      </c>
      <c r="F1986" s="67">
        <v>2002</v>
      </c>
      <c r="G1986" t="s">
        <v>2286</v>
      </c>
      <c r="H1986" s="67">
        <v>5606101</v>
      </c>
      <c r="I1986" s="67">
        <v>1139512798</v>
      </c>
      <c r="J1986" s="67">
        <v>925124024</v>
      </c>
      <c r="K1986" s="67">
        <v>8898699373</v>
      </c>
      <c r="L1986" s="67">
        <v>139697647594</v>
      </c>
      <c r="M1986" s="67">
        <v>125634681278</v>
      </c>
      <c r="N1986" s="67">
        <v>5234688723</v>
      </c>
      <c r="O1986" s="67">
        <v>0</v>
      </c>
      <c r="P1986" s="67">
        <v>746094085</v>
      </c>
      <c r="Q1986" s="67">
        <v>2514910287</v>
      </c>
      <c r="R1986" s="67">
        <v>4785154722</v>
      </c>
      <c r="S1986" s="67">
        <v>0</v>
      </c>
      <c r="T1986" s="67">
        <v>1098710416</v>
      </c>
      <c r="U1986" s="67">
        <v>12346104819</v>
      </c>
      <c r="V1986" s="67">
        <v>0</v>
      </c>
      <c r="W1986" s="67">
        <v>0</v>
      </c>
      <c r="X1986" s="67">
        <v>0</v>
      </c>
      <c r="Y1986" s="67">
        <v>12450000000</v>
      </c>
      <c r="Z1986" s="67">
        <v>0</v>
      </c>
      <c r="AA1986" s="67">
        <v>7063096265</v>
      </c>
      <c r="AB1986" s="67">
        <v>4524648138</v>
      </c>
      <c r="AC1986" s="67">
        <v>692207863</v>
      </c>
      <c r="AD1986" s="67">
        <v>6084116</v>
      </c>
      <c r="AE1986" s="67">
        <v>0</v>
      </c>
      <c r="AF1986" s="67">
        <v>124147</v>
      </c>
      <c r="AG1986" s="67">
        <v>167404148</v>
      </c>
      <c r="AH1986" s="67"/>
      <c r="AI1986" s="67"/>
      <c r="AJ1986" s="67">
        <v>0</v>
      </c>
      <c r="AK1986" s="67">
        <v>0</v>
      </c>
      <c r="AL1986" s="67">
        <v>0</v>
      </c>
      <c r="AM1986" s="67">
        <v>30799391369</v>
      </c>
      <c r="AN1986" s="67">
        <v>13018458120</v>
      </c>
      <c r="AO1986" s="67">
        <v>17887669521</v>
      </c>
      <c r="AP1986" s="67">
        <v>166722265002</v>
      </c>
      <c r="AQ1986" s="67">
        <v>176637492786</v>
      </c>
      <c r="AR1986" s="67">
        <v>1249892900</v>
      </c>
      <c r="AS1986" s="67">
        <v>1007978145</v>
      </c>
      <c r="AT1986" s="67">
        <v>241914755</v>
      </c>
      <c r="AU1986" s="67">
        <v>391000000</v>
      </c>
      <c r="AV1986" s="67">
        <v>3761000000</v>
      </c>
      <c r="AW1986" s="67">
        <v>20082890577</v>
      </c>
      <c r="AX1986" s="67">
        <v>14947299139</v>
      </c>
      <c r="AY1986" s="67">
        <v>7438168084</v>
      </c>
      <c r="AZ1986" s="67">
        <v>7509131055</v>
      </c>
      <c r="BA1986" s="67">
        <v>2043806147</v>
      </c>
      <c r="BB1986" s="67">
        <v>0</v>
      </c>
      <c r="BC1986" s="67">
        <v>80866497</v>
      </c>
      <c r="BD1986" s="67">
        <v>2580077623</v>
      </c>
      <c r="BE1986" s="67">
        <v>430841171</v>
      </c>
      <c r="BF1986" s="67">
        <v>0</v>
      </c>
      <c r="BG1986" s="67">
        <v>0</v>
      </c>
      <c r="BH1986" s="67">
        <v>35735514</v>
      </c>
      <c r="BI1986" s="67"/>
      <c r="BJ1986" s="67"/>
      <c r="BK1986" s="67">
        <v>35735514</v>
      </c>
      <c r="BL1986" s="67">
        <v>0</v>
      </c>
      <c r="BM1986" s="67"/>
      <c r="BN1986" s="67"/>
      <c r="BO1986" s="67"/>
      <c r="BP1986" s="67"/>
      <c r="BQ1986" s="67"/>
      <c r="BR1986" s="67"/>
      <c r="BS1986" s="67"/>
      <c r="BT1986" s="67"/>
      <c r="BU1986" s="67">
        <v>0</v>
      </c>
      <c r="BV1986" s="67"/>
      <c r="BW1986" s="67"/>
      <c r="BX1986" s="67"/>
      <c r="BY1986" s="67"/>
      <c r="BZ1986" s="67">
        <v>6472756929</v>
      </c>
      <c r="CA1986" s="67">
        <v>1837258879</v>
      </c>
      <c r="CB1986" s="67">
        <v>4635498050</v>
      </c>
      <c r="CC1986" s="67">
        <v>24471275920</v>
      </c>
      <c r="CD1986" s="67">
        <v>27840000000</v>
      </c>
    </row>
    <row r="1987" spans="1:82">
      <c r="A1987" t="s">
        <v>2277</v>
      </c>
      <c r="B1987" t="s">
        <v>2278</v>
      </c>
      <c r="C1987" t="s">
        <v>70</v>
      </c>
      <c r="D1987" t="s">
        <v>62</v>
      </c>
      <c r="E1987" t="s">
        <v>153</v>
      </c>
      <c r="F1987" s="67">
        <v>2003</v>
      </c>
      <c r="G1987" t="s">
        <v>2287</v>
      </c>
      <c r="H1987" s="67">
        <v>5689065</v>
      </c>
      <c r="I1987" s="67">
        <v>1287914579</v>
      </c>
      <c r="J1987" s="67">
        <v>911677551</v>
      </c>
      <c r="K1987" s="67">
        <v>6537445093</v>
      </c>
      <c r="L1987" s="67">
        <v>141717036630</v>
      </c>
      <c r="M1987" s="67">
        <v>127978611896</v>
      </c>
      <c r="N1987" s="67">
        <v>5288834713</v>
      </c>
      <c r="O1987" s="67">
        <v>0</v>
      </c>
      <c r="P1987" s="67">
        <v>744007979</v>
      </c>
      <c r="Q1987" s="67">
        <v>2507878506</v>
      </c>
      <c r="R1987" s="67">
        <v>4771775255</v>
      </c>
      <c r="S1987" s="67">
        <v>0</v>
      </c>
      <c r="T1987" s="67">
        <v>1006451391</v>
      </c>
      <c r="U1987" s="67">
        <v>12339387264</v>
      </c>
      <c r="V1987" s="67">
        <v>0</v>
      </c>
      <c r="W1987" s="67">
        <v>0</v>
      </c>
      <c r="X1987" s="67">
        <v>0</v>
      </c>
      <c r="Y1987" s="67">
        <v>12450000000</v>
      </c>
      <c r="Z1987" s="67">
        <v>0</v>
      </c>
      <c r="AA1987" s="67">
        <v>7063096265</v>
      </c>
      <c r="AB1987" s="67">
        <v>4524648138</v>
      </c>
      <c r="AC1987" s="67">
        <v>692207863</v>
      </c>
      <c r="AD1987" s="67">
        <v>6084116</v>
      </c>
      <c r="AE1987" s="67">
        <v>0</v>
      </c>
      <c r="AF1987" s="67">
        <v>124147</v>
      </c>
      <c r="AG1987" s="67">
        <v>167404148</v>
      </c>
      <c r="AH1987" s="67"/>
      <c r="AI1987" s="67"/>
      <c r="AJ1987" s="67">
        <v>0</v>
      </c>
      <c r="AK1987" s="67">
        <v>0</v>
      </c>
      <c r="AL1987" s="67">
        <v>0</v>
      </c>
      <c r="AM1987" s="67">
        <v>31713981003</v>
      </c>
      <c r="AN1987" s="67">
        <v>13391763704</v>
      </c>
      <c r="AO1987" s="67">
        <v>18426091670</v>
      </c>
      <c r="AP1987" s="67">
        <v>173041161010</v>
      </c>
      <c r="AQ1987" s="67">
        <v>180655778879</v>
      </c>
      <c r="AR1987" s="67">
        <v>1440515479</v>
      </c>
      <c r="AS1987" s="67">
        <v>1161706032</v>
      </c>
      <c r="AT1987" s="67">
        <v>278809448</v>
      </c>
      <c r="AU1987" s="67">
        <v>445000000</v>
      </c>
      <c r="AV1987" s="67">
        <v>3191000000</v>
      </c>
      <c r="AW1987" s="67">
        <v>20800573027</v>
      </c>
      <c r="AX1987" s="67">
        <v>15190861817</v>
      </c>
      <c r="AY1987" s="67">
        <v>7574889503</v>
      </c>
      <c r="AZ1987" s="67">
        <v>7615972314</v>
      </c>
      <c r="BA1987" s="67">
        <v>2518983859</v>
      </c>
      <c r="BB1987" s="67">
        <v>0</v>
      </c>
      <c r="BC1987" s="67">
        <v>56606548</v>
      </c>
      <c r="BD1987" s="67">
        <v>2538305177</v>
      </c>
      <c r="BE1987" s="67">
        <v>495815626</v>
      </c>
      <c r="BF1987" s="67">
        <v>0</v>
      </c>
      <c r="BG1987" s="67">
        <v>0</v>
      </c>
      <c r="BH1987" s="67">
        <v>381373113</v>
      </c>
      <c r="BI1987" s="67"/>
      <c r="BJ1987" s="67"/>
      <c r="BK1987" s="67">
        <v>39185946</v>
      </c>
      <c r="BL1987" s="67">
        <v>342187167</v>
      </c>
      <c r="BM1987" s="67"/>
      <c r="BN1987" s="67"/>
      <c r="BO1987" s="67">
        <v>336323288</v>
      </c>
      <c r="BP1987" s="67"/>
      <c r="BQ1987" s="67"/>
      <c r="BR1987" s="67"/>
      <c r="BS1987" s="67"/>
      <c r="BT1987" s="67">
        <v>5863879</v>
      </c>
      <c r="BU1987" s="67">
        <v>0</v>
      </c>
      <c r="BV1987" s="67"/>
      <c r="BW1987" s="67"/>
      <c r="BX1987" s="67"/>
      <c r="BY1987" s="67"/>
      <c r="BZ1987" s="67">
        <v>7230749802</v>
      </c>
      <c r="CA1987" s="67">
        <v>2056726320</v>
      </c>
      <c r="CB1987" s="67">
        <v>5174023482</v>
      </c>
      <c r="CC1987" s="67">
        <v>27107211421</v>
      </c>
      <c r="CD1987" s="67">
        <v>29850000000</v>
      </c>
    </row>
    <row r="1988" spans="1:82">
      <c r="A1988" t="s">
        <v>2277</v>
      </c>
      <c r="B1988" t="s">
        <v>2278</v>
      </c>
      <c r="C1988" t="s">
        <v>70</v>
      </c>
      <c r="D1988" t="s">
        <v>62</v>
      </c>
      <c r="E1988" t="s">
        <v>153</v>
      </c>
      <c r="F1988" s="67">
        <v>2004</v>
      </c>
      <c r="G1988" t="s">
        <v>2288</v>
      </c>
      <c r="H1988" s="67">
        <v>5768167</v>
      </c>
      <c r="I1988" s="67">
        <v>1492129746</v>
      </c>
      <c r="J1988" s="67">
        <v>968139195</v>
      </c>
      <c r="K1988" s="67">
        <v>6845597259</v>
      </c>
      <c r="L1988" s="67">
        <v>143805392034</v>
      </c>
      <c r="M1988" s="67">
        <v>130322542515</v>
      </c>
      <c r="N1988" s="67">
        <v>5342980702</v>
      </c>
      <c r="O1988" s="67">
        <v>0</v>
      </c>
      <c r="P1988" s="67">
        <v>741921873</v>
      </c>
      <c r="Q1988" s="67">
        <v>2500846725</v>
      </c>
      <c r="R1988" s="67">
        <v>4758395787</v>
      </c>
      <c r="S1988" s="67">
        <v>0</v>
      </c>
      <c r="T1988" s="67">
        <v>1059473597</v>
      </c>
      <c r="U1988" s="67">
        <v>12112606642</v>
      </c>
      <c r="V1988" s="67">
        <v>0</v>
      </c>
      <c r="W1988" s="67">
        <v>0</v>
      </c>
      <c r="X1988" s="67">
        <v>0</v>
      </c>
      <c r="Y1988" s="67">
        <v>12340000000</v>
      </c>
      <c r="Z1988" s="67">
        <v>0</v>
      </c>
      <c r="AA1988" s="67">
        <v>7063096265</v>
      </c>
      <c r="AB1988" s="67">
        <v>4410825070</v>
      </c>
      <c r="AC1988" s="67">
        <v>692207863</v>
      </c>
      <c r="AD1988" s="67">
        <v>6084116</v>
      </c>
      <c r="AE1988" s="67">
        <v>0</v>
      </c>
      <c r="AF1988" s="67">
        <v>124147</v>
      </c>
      <c r="AG1988" s="67">
        <v>166829190</v>
      </c>
      <c r="AH1988" s="67"/>
      <c r="AI1988" s="67"/>
      <c r="AJ1988" s="67">
        <v>0</v>
      </c>
      <c r="AK1988" s="67">
        <v>0</v>
      </c>
      <c r="AL1988" s="67">
        <v>0</v>
      </c>
      <c r="AM1988" s="67">
        <v>32657432734</v>
      </c>
      <c r="AN1988" s="67">
        <v>13774867268</v>
      </c>
      <c r="AO1988" s="67">
        <v>18982620746</v>
      </c>
      <c r="AP1988" s="67">
        <v>177224588507</v>
      </c>
      <c r="AQ1988" s="67">
        <v>185010160764</v>
      </c>
      <c r="AR1988" s="67">
        <v>1712908616</v>
      </c>
      <c r="AS1988" s="67">
        <v>1381377916</v>
      </c>
      <c r="AT1988" s="67">
        <v>331530700</v>
      </c>
      <c r="AU1988" s="67">
        <v>522000000</v>
      </c>
      <c r="AV1988" s="67">
        <v>3691000000</v>
      </c>
      <c r="AW1988" s="67">
        <v>24069115655</v>
      </c>
      <c r="AX1988" s="67">
        <v>17366453384</v>
      </c>
      <c r="AY1988" s="67">
        <v>8663587705</v>
      </c>
      <c r="AZ1988" s="67">
        <v>8702865679</v>
      </c>
      <c r="BA1988" s="67">
        <v>2910765576</v>
      </c>
      <c r="BB1988" s="67">
        <v>0</v>
      </c>
      <c r="BC1988" s="67">
        <v>89688296</v>
      </c>
      <c r="BD1988" s="67">
        <v>2543771067</v>
      </c>
      <c r="BE1988" s="67">
        <v>579885836</v>
      </c>
      <c r="BF1988" s="67">
        <v>0</v>
      </c>
      <c r="BG1988" s="67">
        <v>578551496</v>
      </c>
      <c r="BH1988" s="67">
        <v>545937922</v>
      </c>
      <c r="BI1988" s="67"/>
      <c r="BJ1988" s="67"/>
      <c r="BK1988" s="67">
        <v>192796262</v>
      </c>
      <c r="BL1988" s="67">
        <v>353141660</v>
      </c>
      <c r="BM1988" s="67"/>
      <c r="BN1988" s="67">
        <v>42883815</v>
      </c>
      <c r="BO1988" s="67">
        <v>302678434</v>
      </c>
      <c r="BP1988" s="67"/>
      <c r="BQ1988" s="67"/>
      <c r="BR1988" s="67"/>
      <c r="BS1988" s="67"/>
      <c r="BT1988" s="67">
        <v>7579411</v>
      </c>
      <c r="BU1988" s="67">
        <v>0</v>
      </c>
      <c r="BV1988" s="67"/>
      <c r="BW1988" s="67"/>
      <c r="BX1988" s="67"/>
      <c r="BY1988" s="67"/>
      <c r="BZ1988" s="67">
        <v>8352204482</v>
      </c>
      <c r="CA1988" s="67">
        <v>2379441282</v>
      </c>
      <c r="CB1988" s="67">
        <v>5972763201</v>
      </c>
      <c r="CC1988" s="67">
        <v>31511166675</v>
      </c>
      <c r="CD1988" s="67">
        <v>34680000000</v>
      </c>
    </row>
    <row r="1989" spans="1:82">
      <c r="A1989" t="s">
        <v>2277</v>
      </c>
      <c r="B1989" t="s">
        <v>2278</v>
      </c>
      <c r="C1989" t="s">
        <v>70</v>
      </c>
      <c r="D1989" t="s">
        <v>62</v>
      </c>
      <c r="E1989" t="s">
        <v>153</v>
      </c>
      <c r="F1989" s="67">
        <v>2005</v>
      </c>
      <c r="G1989" t="s">
        <v>2289</v>
      </c>
      <c r="H1989" s="67">
        <v>5852970</v>
      </c>
      <c r="I1989" s="67">
        <v>1726905005</v>
      </c>
      <c r="J1989" s="67">
        <v>1021091487</v>
      </c>
      <c r="K1989" s="67">
        <v>7024763299</v>
      </c>
      <c r="L1989" s="67">
        <v>146210237242</v>
      </c>
      <c r="M1989" s="67">
        <v>132934350926</v>
      </c>
      <c r="N1989" s="67">
        <v>5397126692</v>
      </c>
      <c r="O1989" s="67">
        <v>0</v>
      </c>
      <c r="P1989" s="67">
        <v>739835766</v>
      </c>
      <c r="Q1989" s="67">
        <v>2493814944</v>
      </c>
      <c r="R1989" s="67">
        <v>4745016320</v>
      </c>
      <c r="S1989" s="67">
        <v>0</v>
      </c>
      <c r="T1989" s="67">
        <v>1111575317</v>
      </c>
      <c r="U1989" s="67">
        <v>11944745954</v>
      </c>
      <c r="V1989" s="67">
        <v>0</v>
      </c>
      <c r="W1989" s="67">
        <v>0</v>
      </c>
      <c r="X1989" s="67">
        <v>0</v>
      </c>
      <c r="Y1989" s="67">
        <v>12240000000</v>
      </c>
      <c r="Z1989" s="67">
        <v>0</v>
      </c>
      <c r="AA1989" s="67">
        <v>7061325515</v>
      </c>
      <c r="AB1989" s="67">
        <v>4313566137</v>
      </c>
      <c r="AC1989" s="67">
        <v>692207863</v>
      </c>
      <c r="AD1989" s="67">
        <v>6084116</v>
      </c>
      <c r="AE1989" s="67">
        <v>0</v>
      </c>
      <c r="AF1989" s="67">
        <v>124147</v>
      </c>
      <c r="AG1989" s="67">
        <v>166420746</v>
      </c>
      <c r="AH1989" s="67"/>
      <c r="AI1989" s="67"/>
      <c r="AJ1989" s="67">
        <v>0</v>
      </c>
      <c r="AK1989" s="67">
        <v>0</v>
      </c>
      <c r="AL1989" s="67">
        <v>0</v>
      </c>
      <c r="AM1989" s="67">
        <v>33712511869</v>
      </c>
      <c r="AN1989" s="67">
        <v>14184443906</v>
      </c>
      <c r="AO1989" s="67">
        <v>19615390255</v>
      </c>
      <c r="AP1989" s="67">
        <v>182027471055</v>
      </c>
      <c r="AQ1989" s="67">
        <v>189867166261</v>
      </c>
      <c r="AR1989" s="67">
        <v>2078238096</v>
      </c>
      <c r="AS1989" s="67">
        <v>1675998465</v>
      </c>
      <c r="AT1989" s="67">
        <v>402239631</v>
      </c>
      <c r="AU1989" s="67">
        <v>590000000</v>
      </c>
      <c r="AV1989" s="67">
        <v>4059000000</v>
      </c>
      <c r="AW1989" s="67">
        <v>26641917391</v>
      </c>
      <c r="AX1989" s="67">
        <v>20584542716</v>
      </c>
      <c r="AY1989" s="67">
        <v>10271618010</v>
      </c>
      <c r="AZ1989" s="67">
        <v>10312924705</v>
      </c>
      <c r="BA1989" s="67">
        <v>2119893459</v>
      </c>
      <c r="BB1989" s="67">
        <v>0</v>
      </c>
      <c r="BC1989" s="67">
        <v>105126446</v>
      </c>
      <c r="BD1989" s="67">
        <v>2565886897</v>
      </c>
      <c r="BE1989" s="67">
        <v>670348641</v>
      </c>
      <c r="BF1989" s="67">
        <v>0</v>
      </c>
      <c r="BG1989" s="67">
        <v>596119234</v>
      </c>
      <c r="BH1989" s="67">
        <v>889573840</v>
      </c>
      <c r="BI1989" s="67"/>
      <c r="BJ1989" s="67"/>
      <c r="BK1989" s="67">
        <v>155247574</v>
      </c>
      <c r="BL1989" s="67">
        <v>734326266</v>
      </c>
      <c r="BM1989" s="67"/>
      <c r="BN1989" s="67">
        <v>101308637</v>
      </c>
      <c r="BO1989" s="67">
        <v>591073569</v>
      </c>
      <c r="BP1989" s="67"/>
      <c r="BQ1989" s="67"/>
      <c r="BR1989" s="67"/>
      <c r="BS1989" s="67"/>
      <c r="BT1989" s="67">
        <v>9616807</v>
      </c>
      <c r="BU1989" s="67">
        <v>0</v>
      </c>
      <c r="BV1989" s="67">
        <v>32327252</v>
      </c>
      <c r="BW1989" s="67"/>
      <c r="BX1989" s="67"/>
      <c r="BY1989" s="67"/>
      <c r="BZ1989" s="67">
        <v>9326256729</v>
      </c>
      <c r="CA1989" s="67">
        <v>2655113685</v>
      </c>
      <c r="CB1989" s="67">
        <v>6671143045</v>
      </c>
      <c r="CC1989" s="67">
        <v>35466986057</v>
      </c>
      <c r="CD1989" s="67">
        <v>38940000000</v>
      </c>
    </row>
    <row r="1990" spans="1:82">
      <c r="A1990" t="s">
        <v>2277</v>
      </c>
      <c r="B1990" t="s">
        <v>2278</v>
      </c>
      <c r="C1990" t="s">
        <v>70</v>
      </c>
      <c r="D1990" t="s">
        <v>62</v>
      </c>
      <c r="E1990" t="s">
        <v>153</v>
      </c>
      <c r="F1990" s="67">
        <v>2006</v>
      </c>
      <c r="G1990" t="s">
        <v>2290</v>
      </c>
      <c r="H1990" s="67">
        <v>5946593</v>
      </c>
      <c r="I1990" s="67">
        <v>2040718080</v>
      </c>
      <c r="J1990" s="67">
        <v>1703933461</v>
      </c>
      <c r="K1990" s="67">
        <v>7941401994</v>
      </c>
      <c r="L1990" s="67">
        <v>148621777875</v>
      </c>
      <c r="M1990" s="67">
        <v>135613128774</v>
      </c>
      <c r="N1990" s="67">
        <v>5451272681</v>
      </c>
      <c r="O1990" s="67">
        <v>0</v>
      </c>
      <c r="P1990" s="67">
        <v>737749660</v>
      </c>
      <c r="Q1990" s="67">
        <v>2486783163</v>
      </c>
      <c r="R1990" s="67">
        <v>4731636853</v>
      </c>
      <c r="S1990" s="67">
        <v>0</v>
      </c>
      <c r="T1990" s="67">
        <v>1138762993</v>
      </c>
      <c r="U1990" s="67">
        <v>11727279383</v>
      </c>
      <c r="V1990" s="67">
        <v>0</v>
      </c>
      <c r="W1990" s="67">
        <v>0</v>
      </c>
      <c r="X1990" s="67">
        <v>0</v>
      </c>
      <c r="Y1990" s="67">
        <v>12050000000</v>
      </c>
      <c r="Z1990" s="67">
        <v>0</v>
      </c>
      <c r="AA1990" s="67">
        <v>7029576999</v>
      </c>
      <c r="AB1990" s="67">
        <v>4157269792</v>
      </c>
      <c r="AC1990" s="67">
        <v>692207863</v>
      </c>
      <c r="AD1990" s="67">
        <v>6084116</v>
      </c>
      <c r="AE1990" s="67">
        <v>0</v>
      </c>
      <c r="AF1990" s="67">
        <v>124147</v>
      </c>
      <c r="AG1990" s="67">
        <v>165912244</v>
      </c>
      <c r="AH1990" s="67"/>
      <c r="AI1990" s="67"/>
      <c r="AJ1990" s="67">
        <v>0</v>
      </c>
      <c r="AK1990" s="67">
        <v>0</v>
      </c>
      <c r="AL1990" s="67">
        <v>0</v>
      </c>
      <c r="AM1990" s="67">
        <v>34879626640</v>
      </c>
      <c r="AN1990" s="67">
        <v>14622490104</v>
      </c>
      <c r="AO1990" s="67">
        <v>20323666028</v>
      </c>
      <c r="AP1990" s="67">
        <v>187389064003</v>
      </c>
      <c r="AQ1990" s="67">
        <v>194433523046</v>
      </c>
      <c r="AR1990" s="67">
        <v>1871067326</v>
      </c>
      <c r="AS1990" s="67">
        <v>1508925263</v>
      </c>
      <c r="AT1990" s="67">
        <v>362142063</v>
      </c>
      <c r="AU1990" s="67">
        <v>1049000000</v>
      </c>
      <c r="AV1990" s="67">
        <v>4889000000</v>
      </c>
      <c r="AW1990" s="67">
        <v>30450005907</v>
      </c>
      <c r="AX1990" s="67">
        <v>22348074130</v>
      </c>
      <c r="AY1990" s="67">
        <v>11145850785</v>
      </c>
      <c r="AZ1990" s="67">
        <v>11202223345</v>
      </c>
      <c r="BA1990" s="67">
        <v>3301346064</v>
      </c>
      <c r="BB1990" s="67">
        <v>0</v>
      </c>
      <c r="BC1990" s="67">
        <v>117623995</v>
      </c>
      <c r="BD1990" s="67">
        <v>2659374260</v>
      </c>
      <c r="BE1990" s="67">
        <v>846655082</v>
      </c>
      <c r="BF1990" s="67">
        <v>0</v>
      </c>
      <c r="BG1990" s="67">
        <v>1176932375</v>
      </c>
      <c r="BH1990" s="67">
        <v>7837870885</v>
      </c>
      <c r="BI1990" s="67"/>
      <c r="BJ1990" s="67"/>
      <c r="BK1990" s="67">
        <v>175124728</v>
      </c>
      <c r="BL1990" s="67">
        <v>7662746157</v>
      </c>
      <c r="BM1990" s="67"/>
      <c r="BN1990" s="67">
        <v>6667724573</v>
      </c>
      <c r="BO1990" s="67">
        <v>909685594</v>
      </c>
      <c r="BP1990" s="67"/>
      <c r="BQ1990" s="67"/>
      <c r="BR1990" s="67"/>
      <c r="BS1990" s="67"/>
      <c r="BT1990" s="67">
        <v>29791775</v>
      </c>
      <c r="BU1990" s="67">
        <v>0</v>
      </c>
      <c r="BV1990" s="67">
        <v>55544215</v>
      </c>
      <c r="BW1990" s="67"/>
      <c r="BX1990" s="67"/>
      <c r="BY1990" s="67"/>
      <c r="BZ1990" s="67">
        <v>11640465782</v>
      </c>
      <c r="CA1990" s="67">
        <v>3305215248</v>
      </c>
      <c r="CB1990" s="67">
        <v>8335250534</v>
      </c>
      <c r="CC1990" s="67">
        <v>47959409900</v>
      </c>
      <c r="CD1990" s="67">
        <v>51800000000</v>
      </c>
    </row>
    <row r="1991" spans="1:82">
      <c r="A1991" t="s">
        <v>2277</v>
      </c>
      <c r="B1991" t="s">
        <v>2278</v>
      </c>
      <c r="C1991" t="s">
        <v>70</v>
      </c>
      <c r="D1991" t="s">
        <v>62</v>
      </c>
      <c r="E1991" t="s">
        <v>153</v>
      </c>
      <c r="F1991" s="67">
        <v>2007</v>
      </c>
      <c r="G1991" t="s">
        <v>2291</v>
      </c>
      <c r="H1991" s="67">
        <v>6041348</v>
      </c>
      <c r="I1991" s="67">
        <v>2510775308</v>
      </c>
      <c r="J1991" s="67">
        <v>2911528621</v>
      </c>
      <c r="K1991" s="67">
        <v>10019631544</v>
      </c>
      <c r="L1991" s="67">
        <v>150477314078</v>
      </c>
      <c r="M1991" s="67">
        <v>138157967733</v>
      </c>
      <c r="N1991" s="67">
        <v>5505418671</v>
      </c>
      <c r="O1991" s="67">
        <v>0</v>
      </c>
      <c r="P1991" s="67">
        <v>735663554</v>
      </c>
      <c r="Q1991" s="67">
        <v>2479751382</v>
      </c>
      <c r="R1991" s="67">
        <v>4718257386</v>
      </c>
      <c r="S1991" s="67">
        <v>0</v>
      </c>
      <c r="T1991" s="67">
        <v>1068474063</v>
      </c>
      <c r="U1991" s="67">
        <v>11592373857</v>
      </c>
      <c r="V1991" s="67">
        <v>0</v>
      </c>
      <c r="W1991" s="67">
        <v>0</v>
      </c>
      <c r="X1991" s="67">
        <v>0</v>
      </c>
      <c r="Y1991" s="67">
        <v>11850000000</v>
      </c>
      <c r="Z1991" s="67">
        <v>0</v>
      </c>
      <c r="AA1991" s="67">
        <v>6966243502</v>
      </c>
      <c r="AB1991" s="67">
        <v>4022896567</v>
      </c>
      <c r="AC1991" s="67">
        <v>692207863</v>
      </c>
      <c r="AD1991" s="67">
        <v>6084116</v>
      </c>
      <c r="AE1991" s="67">
        <v>0</v>
      </c>
      <c r="AF1991" s="67">
        <v>124147</v>
      </c>
      <c r="AG1991" s="67">
        <v>164966773</v>
      </c>
      <c r="AH1991" s="67"/>
      <c r="AI1991" s="67"/>
      <c r="AJ1991" s="67">
        <v>0</v>
      </c>
      <c r="AK1991" s="67">
        <v>0</v>
      </c>
      <c r="AL1991" s="67">
        <v>0</v>
      </c>
      <c r="AM1991" s="67">
        <v>36075393333</v>
      </c>
      <c r="AN1991" s="67">
        <v>15077164968</v>
      </c>
      <c r="AO1991" s="67">
        <v>21046101522</v>
      </c>
      <c r="AP1991" s="67">
        <v>191921054465</v>
      </c>
      <c r="AQ1991" s="67">
        <v>198364221123</v>
      </c>
      <c r="AR1991" s="67">
        <v>2067165964</v>
      </c>
      <c r="AS1991" s="67">
        <v>1667069326</v>
      </c>
      <c r="AT1991" s="67">
        <v>400096638</v>
      </c>
      <c r="AU1991" s="67">
        <v>1876000000</v>
      </c>
      <c r="AV1991" s="67">
        <v>6456000000</v>
      </c>
      <c r="AW1991" s="67">
        <v>36393141017</v>
      </c>
      <c r="AX1991" s="67">
        <v>27120361919</v>
      </c>
      <c r="AY1991" s="67">
        <v>13532022161</v>
      </c>
      <c r="AZ1991" s="67">
        <v>13588339758</v>
      </c>
      <c r="BA1991" s="67">
        <v>4357279098</v>
      </c>
      <c r="BB1991" s="67">
        <v>0</v>
      </c>
      <c r="BC1991" s="67">
        <v>139678494</v>
      </c>
      <c r="BD1991" s="67">
        <v>2690624174</v>
      </c>
      <c r="BE1991" s="67">
        <v>1034883536</v>
      </c>
      <c r="BF1991" s="67">
        <v>0</v>
      </c>
      <c r="BG1991" s="67">
        <v>1050313795</v>
      </c>
      <c r="BH1991" s="67">
        <v>8779448421</v>
      </c>
      <c r="BI1991" s="67"/>
      <c r="BJ1991" s="67"/>
      <c r="BK1991" s="67">
        <v>515895840</v>
      </c>
      <c r="BL1991" s="67">
        <v>8263552581</v>
      </c>
      <c r="BM1991" s="67"/>
      <c r="BN1991" s="67">
        <v>7164111796</v>
      </c>
      <c r="BO1991" s="67">
        <v>982438920</v>
      </c>
      <c r="BP1991" s="67"/>
      <c r="BQ1991" s="67">
        <v>8959207</v>
      </c>
      <c r="BR1991" s="67"/>
      <c r="BS1991" s="67"/>
      <c r="BT1991" s="67">
        <v>26236368</v>
      </c>
      <c r="BU1991" s="67">
        <v>2499768</v>
      </c>
      <c r="BV1991" s="67">
        <v>79306522</v>
      </c>
      <c r="BW1991" s="67"/>
      <c r="BX1991" s="67"/>
      <c r="BY1991" s="67"/>
      <c r="BZ1991" s="67">
        <v>14097254830</v>
      </c>
      <c r="CA1991" s="67">
        <v>3988255692</v>
      </c>
      <c r="CB1991" s="67">
        <v>10108999138</v>
      </c>
      <c r="CC1991" s="67">
        <v>56757010232</v>
      </c>
      <c r="CD1991" s="67">
        <v>61340000000</v>
      </c>
    </row>
    <row r="1992" spans="1:82">
      <c r="A1992" t="s">
        <v>2277</v>
      </c>
      <c r="B1992" t="s">
        <v>2278</v>
      </c>
      <c r="C1992" t="s">
        <v>70</v>
      </c>
      <c r="D1992" t="s">
        <v>62</v>
      </c>
      <c r="E1992" t="s">
        <v>153</v>
      </c>
      <c r="F1992" s="67">
        <v>2008</v>
      </c>
      <c r="G1992" t="s">
        <v>2292</v>
      </c>
      <c r="H1992" s="67">
        <v>6135861</v>
      </c>
      <c r="I1992" s="67">
        <v>2988404670</v>
      </c>
      <c r="J1992" s="67">
        <v>1763543396</v>
      </c>
      <c r="K1992" s="67">
        <v>10923009995</v>
      </c>
      <c r="L1992" s="67">
        <v>153316040011</v>
      </c>
      <c r="M1992" s="67">
        <v>140903715032</v>
      </c>
      <c r="N1992" s="67">
        <v>5559564660</v>
      </c>
      <c r="O1992" s="67">
        <v>0</v>
      </c>
      <c r="P1992" s="67">
        <v>733577447</v>
      </c>
      <c r="Q1992" s="67">
        <v>2472719601</v>
      </c>
      <c r="R1992" s="67">
        <v>4704877919</v>
      </c>
      <c r="S1992" s="67">
        <v>0</v>
      </c>
      <c r="T1992" s="67">
        <v>1177240600</v>
      </c>
      <c r="U1992" s="67">
        <v>11458853969</v>
      </c>
      <c r="V1992" s="67">
        <v>0</v>
      </c>
      <c r="W1992" s="67">
        <v>0</v>
      </c>
      <c r="X1992" s="67">
        <v>0</v>
      </c>
      <c r="Y1992" s="67">
        <v>11670000000</v>
      </c>
      <c r="Z1992" s="67">
        <v>0</v>
      </c>
      <c r="AA1992" s="67">
        <v>6901099673</v>
      </c>
      <c r="AB1992" s="67">
        <v>3909139933</v>
      </c>
      <c r="AC1992" s="67">
        <v>692207863</v>
      </c>
      <c r="AD1992" s="67">
        <v>5967760</v>
      </c>
      <c r="AE1992" s="67">
        <v>0</v>
      </c>
      <c r="AF1992" s="67">
        <v>124147</v>
      </c>
      <c r="AG1992" s="67">
        <v>164294893</v>
      </c>
      <c r="AH1992" s="67"/>
      <c r="AI1992" s="67"/>
      <c r="AJ1992" s="67">
        <v>0</v>
      </c>
      <c r="AK1992" s="67">
        <v>0</v>
      </c>
      <c r="AL1992" s="67">
        <v>0</v>
      </c>
      <c r="AM1992" s="67">
        <v>37266324100</v>
      </c>
      <c r="AN1992" s="67">
        <v>15533285483</v>
      </c>
      <c r="AO1992" s="67">
        <v>21763783312</v>
      </c>
      <c r="AP1992" s="67">
        <v>193365311519</v>
      </c>
      <c r="AQ1992" s="67">
        <v>203027431241</v>
      </c>
      <c r="AR1992" s="67">
        <v>2827821069</v>
      </c>
      <c r="AS1992" s="67">
        <v>2280500862</v>
      </c>
      <c r="AT1992" s="67">
        <v>547320207</v>
      </c>
      <c r="AU1992" s="67">
        <v>1223000000</v>
      </c>
      <c r="AV1992" s="67">
        <v>7575000000</v>
      </c>
      <c r="AW1992" s="67">
        <v>40984905082</v>
      </c>
      <c r="AX1992" s="67">
        <v>28430359329</v>
      </c>
      <c r="AY1992" s="67">
        <v>14180031347</v>
      </c>
      <c r="AZ1992" s="67">
        <v>14250327982</v>
      </c>
      <c r="BA1992" s="67">
        <v>6590516542</v>
      </c>
      <c r="BB1992" s="67">
        <v>0</v>
      </c>
      <c r="BC1992" s="67">
        <v>205841992</v>
      </c>
      <c r="BD1992" s="67">
        <v>2684530514</v>
      </c>
      <c r="BE1992" s="67">
        <v>1334648391</v>
      </c>
      <c r="BF1992" s="67">
        <v>0</v>
      </c>
      <c r="BG1992" s="67">
        <v>1739008315</v>
      </c>
      <c r="BH1992" s="67">
        <v>8652610825</v>
      </c>
      <c r="BI1992" s="67"/>
      <c r="BJ1992" s="67"/>
      <c r="BK1992" s="67">
        <v>747486632</v>
      </c>
      <c r="BL1992" s="67">
        <v>7905124193</v>
      </c>
      <c r="BM1992" s="67"/>
      <c r="BN1992" s="67">
        <v>6729489864</v>
      </c>
      <c r="BO1992" s="67">
        <v>1076764998</v>
      </c>
      <c r="BP1992" s="67"/>
      <c r="BQ1992" s="67">
        <v>10251166</v>
      </c>
      <c r="BR1992" s="67"/>
      <c r="BS1992" s="67"/>
      <c r="BT1992" s="67">
        <v>35862546</v>
      </c>
      <c r="BU1992" s="67">
        <v>19527705</v>
      </c>
      <c r="BV1992" s="67">
        <v>33227916</v>
      </c>
      <c r="BW1992" s="67"/>
      <c r="BX1992" s="67"/>
      <c r="BY1992" s="67"/>
      <c r="BZ1992" s="67">
        <v>18643195332</v>
      </c>
      <c r="CA1992" s="67">
        <v>5255746744</v>
      </c>
      <c r="CB1992" s="67">
        <v>13387448589</v>
      </c>
      <c r="CC1992" s="67">
        <v>64756532308</v>
      </c>
      <c r="CD1992" s="67">
        <v>71110000000</v>
      </c>
    </row>
    <row r="1993" spans="1:82">
      <c r="A1993" t="s">
        <v>2277</v>
      </c>
      <c r="B1993" t="s">
        <v>2278</v>
      </c>
      <c r="C1993" t="s">
        <v>70</v>
      </c>
      <c r="D1993" t="s">
        <v>62</v>
      </c>
      <c r="E1993" t="s">
        <v>153</v>
      </c>
      <c r="F1993" s="67">
        <v>2009</v>
      </c>
      <c r="G1993" t="s">
        <v>2293</v>
      </c>
      <c r="H1993" s="67">
        <v>6229930</v>
      </c>
      <c r="I1993" s="67">
        <v>3474192534</v>
      </c>
      <c r="J1993" s="67">
        <v>1686179680</v>
      </c>
      <c r="K1993" s="67">
        <v>12363397720</v>
      </c>
      <c r="L1993" s="67">
        <v>156638127329</v>
      </c>
      <c r="M1993" s="67">
        <v>145189759588</v>
      </c>
      <c r="N1993" s="67">
        <v>5613710650</v>
      </c>
      <c r="O1993" s="67">
        <v>0</v>
      </c>
      <c r="P1993" s="67">
        <v>731491341</v>
      </c>
      <c r="Q1993" s="67">
        <v>2465687820</v>
      </c>
      <c r="R1993" s="67">
        <v>4691498451</v>
      </c>
      <c r="S1993" s="67">
        <v>0</v>
      </c>
      <c r="T1993" s="67">
        <v>1071910130</v>
      </c>
      <c r="U1993" s="67">
        <v>11290339934</v>
      </c>
      <c r="V1993" s="67">
        <v>0</v>
      </c>
      <c r="W1993" s="67">
        <v>0</v>
      </c>
      <c r="X1993" s="67">
        <v>0</v>
      </c>
      <c r="Y1993" s="67">
        <v>11480000000</v>
      </c>
      <c r="Z1993" s="67">
        <v>0</v>
      </c>
      <c r="AA1993" s="67">
        <v>6808391508</v>
      </c>
      <c r="AB1993" s="67">
        <v>3813187529</v>
      </c>
      <c r="AC1993" s="67">
        <v>692207863</v>
      </c>
      <c r="AD1993" s="67">
        <v>5595630</v>
      </c>
      <c r="AE1993" s="67">
        <v>0</v>
      </c>
      <c r="AF1993" s="67">
        <v>124147</v>
      </c>
      <c r="AG1993" s="67">
        <v>163293420</v>
      </c>
      <c r="AH1993" s="67"/>
      <c r="AI1993" s="67"/>
      <c r="AJ1993" s="67">
        <v>0</v>
      </c>
      <c r="AK1993" s="67">
        <v>0</v>
      </c>
      <c r="AL1993" s="67">
        <v>0</v>
      </c>
      <c r="AM1993" s="67">
        <v>38442597648</v>
      </c>
      <c r="AN1993" s="67">
        <v>15989404405</v>
      </c>
      <c r="AO1993" s="67">
        <v>22469514363</v>
      </c>
      <c r="AP1993" s="67">
        <v>197034713665</v>
      </c>
      <c r="AQ1993" s="67">
        <v>208253499249</v>
      </c>
      <c r="AR1993" s="67">
        <v>3458774810</v>
      </c>
      <c r="AS1993" s="67">
        <v>2789334524</v>
      </c>
      <c r="AT1993" s="67">
        <v>669440286</v>
      </c>
      <c r="AU1993" s="67">
        <v>1171000000</v>
      </c>
      <c r="AV1993" s="67">
        <v>8586000000</v>
      </c>
      <c r="AW1993" s="67">
        <v>48358177987</v>
      </c>
      <c r="AX1993" s="67">
        <v>38701194668</v>
      </c>
      <c r="AY1993" s="67">
        <v>19315523092</v>
      </c>
      <c r="AZ1993" s="67">
        <v>19385671576</v>
      </c>
      <c r="BA1993" s="67">
        <v>5350911412</v>
      </c>
      <c r="BB1993" s="67">
        <v>0</v>
      </c>
      <c r="BC1993" s="67">
        <v>199225642</v>
      </c>
      <c r="BD1993" s="67">
        <v>2676700871</v>
      </c>
      <c r="BE1993" s="67">
        <v>1430145394</v>
      </c>
      <c r="BF1993" s="67">
        <v>0</v>
      </c>
      <c r="BG1993" s="67">
        <v>0</v>
      </c>
      <c r="BH1993" s="67">
        <v>5878224709</v>
      </c>
      <c r="BI1993" s="67"/>
      <c r="BJ1993" s="67"/>
      <c r="BK1993" s="67">
        <v>322209169</v>
      </c>
      <c r="BL1993" s="67">
        <v>5556015540</v>
      </c>
      <c r="BM1993" s="67"/>
      <c r="BN1993" s="67">
        <v>4291480113</v>
      </c>
      <c r="BO1993" s="67">
        <v>1159480789</v>
      </c>
      <c r="BP1993" s="67"/>
      <c r="BQ1993" s="67">
        <v>8288341</v>
      </c>
      <c r="BR1993" s="67"/>
      <c r="BS1993" s="67"/>
      <c r="BT1993" s="67">
        <v>66152782</v>
      </c>
      <c r="BU1993" s="67">
        <v>0</v>
      </c>
      <c r="BV1993" s="67">
        <v>30613516</v>
      </c>
      <c r="BW1993" s="67"/>
      <c r="BX1993" s="67"/>
      <c r="BY1993" s="67"/>
      <c r="BZ1993" s="67">
        <v>20534877899</v>
      </c>
      <c r="CA1993" s="67">
        <v>5768769664</v>
      </c>
      <c r="CB1993" s="67">
        <v>14766108235</v>
      </c>
      <c r="CC1993" s="67">
        <v>70815055405</v>
      </c>
      <c r="CD1993" s="67">
        <v>78230000000</v>
      </c>
    </row>
    <row r="1994" spans="1:82">
      <c r="A1994" t="s">
        <v>2277</v>
      </c>
      <c r="B1994" t="s">
        <v>2278</v>
      </c>
      <c r="C1994" t="s">
        <v>70</v>
      </c>
      <c r="D1994" t="s">
        <v>62</v>
      </c>
      <c r="E1994" t="s">
        <v>153</v>
      </c>
      <c r="F1994" s="67">
        <v>2010</v>
      </c>
      <c r="G1994" t="s">
        <v>2294</v>
      </c>
      <c r="H1994" s="67">
        <v>6323418</v>
      </c>
      <c r="I1994" s="67">
        <v>3871117022</v>
      </c>
      <c r="J1994" s="67">
        <v>2044791879</v>
      </c>
      <c r="K1994" s="67">
        <v>12677709647</v>
      </c>
      <c r="L1994" s="67">
        <v>159800701042</v>
      </c>
      <c r="M1994" s="67">
        <v>148672170798</v>
      </c>
      <c r="N1994" s="67">
        <v>5667856639</v>
      </c>
      <c r="O1994" s="67">
        <v>0</v>
      </c>
      <c r="P1994" s="67">
        <v>729405235</v>
      </c>
      <c r="Q1994" s="67">
        <v>2458656039</v>
      </c>
      <c r="R1994" s="67">
        <v>4678118984</v>
      </c>
      <c r="S1994" s="67">
        <v>0</v>
      </c>
      <c r="T1994" s="67">
        <v>2675967149</v>
      </c>
      <c r="U1994" s="67">
        <v>11065341188</v>
      </c>
      <c r="V1994" s="67">
        <v>0</v>
      </c>
      <c r="W1994" s="67">
        <v>0</v>
      </c>
      <c r="X1994" s="67">
        <v>0</v>
      </c>
      <c r="Y1994" s="67">
        <v>11240000000</v>
      </c>
      <c r="Z1994" s="67">
        <v>0</v>
      </c>
      <c r="AA1994" s="67">
        <v>6681751595</v>
      </c>
      <c r="AB1994" s="67">
        <v>3701733930</v>
      </c>
      <c r="AC1994" s="67">
        <v>692207863</v>
      </c>
      <c r="AD1994" s="67">
        <v>5071503</v>
      </c>
      <c r="AE1994" s="67">
        <v>0</v>
      </c>
      <c r="AF1994" s="67">
        <v>124147</v>
      </c>
      <c r="AG1994" s="67">
        <v>161094242</v>
      </c>
      <c r="AH1994" s="67"/>
      <c r="AI1994" s="67"/>
      <c r="AJ1994" s="67">
        <v>0</v>
      </c>
      <c r="AK1994" s="67">
        <v>0</v>
      </c>
      <c r="AL1994" s="67">
        <v>0</v>
      </c>
      <c r="AM1994" s="67">
        <v>39579654908</v>
      </c>
      <c r="AN1994" s="67">
        <v>16435475013</v>
      </c>
      <c r="AO1994" s="67">
        <v>23148848937</v>
      </c>
      <c r="AP1994" s="67">
        <v>201880578847</v>
      </c>
      <c r="AQ1994" s="67">
        <v>212794066987</v>
      </c>
      <c r="AR1994" s="67">
        <v>4128212192</v>
      </c>
      <c r="AS1994" s="67">
        <v>3329203380</v>
      </c>
      <c r="AT1994" s="67">
        <v>799008811</v>
      </c>
      <c r="AU1994" s="67">
        <v>1505000000</v>
      </c>
      <c r="AV1994" s="67">
        <v>9331000000</v>
      </c>
      <c r="AW1994" s="67">
        <v>62664888461</v>
      </c>
      <c r="AX1994" s="67">
        <v>51299848985</v>
      </c>
      <c r="AY1994" s="67">
        <v>25619430803</v>
      </c>
      <c r="AZ1994" s="67">
        <v>25680418182</v>
      </c>
      <c r="BA1994" s="67">
        <v>6622117187</v>
      </c>
      <c r="BB1994" s="67">
        <v>0</v>
      </c>
      <c r="BC1994" s="67">
        <v>283032738</v>
      </c>
      <c r="BD1994" s="67">
        <v>2712249135</v>
      </c>
      <c r="BE1994" s="67">
        <v>1747640416</v>
      </c>
      <c r="BF1994" s="67">
        <v>0</v>
      </c>
      <c r="BG1994" s="67">
        <v>0</v>
      </c>
      <c r="BH1994" s="67">
        <v>13546429522</v>
      </c>
      <c r="BI1994" s="67"/>
      <c r="BJ1994" s="67"/>
      <c r="BK1994" s="67">
        <v>723643241</v>
      </c>
      <c r="BL1994" s="67">
        <v>12822786281</v>
      </c>
      <c r="BM1994" s="67"/>
      <c r="BN1994" s="67">
        <v>10404946668</v>
      </c>
      <c r="BO1994" s="67">
        <v>2112242661</v>
      </c>
      <c r="BP1994" s="67">
        <v>75500756</v>
      </c>
      <c r="BQ1994" s="67">
        <v>11077345</v>
      </c>
      <c r="BR1994" s="67"/>
      <c r="BS1994" s="67"/>
      <c r="BT1994" s="67">
        <v>132981660</v>
      </c>
      <c r="BU1994" s="67">
        <v>54225738</v>
      </c>
      <c r="BV1994" s="67">
        <v>31811454</v>
      </c>
      <c r="BW1994" s="67"/>
      <c r="BX1994" s="67"/>
      <c r="BY1994" s="67"/>
      <c r="BZ1994" s="67">
        <v>25366955912</v>
      </c>
      <c r="CA1994" s="67">
        <v>7101410454</v>
      </c>
      <c r="CB1994" s="67">
        <v>18265545458</v>
      </c>
      <c r="CC1994" s="67">
        <v>97880486087</v>
      </c>
      <c r="CD1994" s="67">
        <v>105700000000</v>
      </c>
    </row>
    <row r="1995" spans="1:82">
      <c r="A1995" t="s">
        <v>2277</v>
      </c>
      <c r="B1995" t="s">
        <v>2278</v>
      </c>
      <c r="C1995" t="s">
        <v>70</v>
      </c>
      <c r="D1995" t="s">
        <v>62</v>
      </c>
      <c r="E1995" t="s">
        <v>153</v>
      </c>
      <c r="F1995" s="67">
        <v>2011</v>
      </c>
      <c r="G1995" t="s">
        <v>2295</v>
      </c>
      <c r="H1995" s="67">
        <v>6416327</v>
      </c>
      <c r="I1995" s="67">
        <v>4385750431</v>
      </c>
      <c r="J1995" s="67">
        <v>2044901387</v>
      </c>
      <c r="K1995" s="67">
        <v>13263440064</v>
      </c>
      <c r="L1995" s="67">
        <v>165444633198</v>
      </c>
      <c r="M1995" s="67">
        <v>152455944526</v>
      </c>
      <c r="N1995" s="67">
        <v>5732053681</v>
      </c>
      <c r="O1995" s="67">
        <v>0</v>
      </c>
      <c r="P1995" s="67">
        <v>727919772</v>
      </c>
      <c r="Q1995" s="67">
        <v>2453648889</v>
      </c>
      <c r="R1995" s="67">
        <v>4668591809</v>
      </c>
      <c r="S1995" s="67">
        <v>0</v>
      </c>
      <c r="T1995" s="67">
        <v>4110896876</v>
      </c>
      <c r="U1995" s="67">
        <v>10834947271</v>
      </c>
      <c r="V1995" s="67">
        <v>0</v>
      </c>
      <c r="W1995" s="67">
        <v>0</v>
      </c>
      <c r="X1995" s="67">
        <v>0</v>
      </c>
      <c r="Y1995" s="67">
        <v>10990000000</v>
      </c>
      <c r="Z1995" s="67">
        <v>0</v>
      </c>
      <c r="AA1995" s="67">
        <v>6544209068</v>
      </c>
      <c r="AB1995" s="67">
        <v>3589660282</v>
      </c>
      <c r="AC1995" s="67">
        <v>691617230</v>
      </c>
      <c r="AD1995" s="67">
        <v>4361312</v>
      </c>
      <c r="AE1995" s="67">
        <v>0</v>
      </c>
      <c r="AF1995" s="67">
        <v>124147</v>
      </c>
      <c r="AG1995" s="67">
        <v>158736465</v>
      </c>
      <c r="AH1995" s="67"/>
      <c r="AI1995" s="67"/>
      <c r="AJ1995" s="67">
        <v>0</v>
      </c>
      <c r="AK1995" s="67">
        <v>0</v>
      </c>
      <c r="AL1995" s="67">
        <v>0</v>
      </c>
      <c r="AM1995" s="67">
        <v>40521316606</v>
      </c>
      <c r="AN1995" s="67">
        <v>16820875578</v>
      </c>
      <c r="AO1995" s="67">
        <v>23702669563</v>
      </c>
      <c r="AP1995" s="67">
        <v>207366916277</v>
      </c>
      <c r="AQ1995" s="67">
        <v>218816058181</v>
      </c>
      <c r="AR1995" s="67">
        <v>4785844294</v>
      </c>
      <c r="AS1995" s="67">
        <v>3859551850</v>
      </c>
      <c r="AT1995" s="67">
        <v>926292444</v>
      </c>
      <c r="AU1995" s="67">
        <v>1619000000</v>
      </c>
      <c r="AV1995" s="67">
        <v>10501000000</v>
      </c>
      <c r="AW1995" s="67">
        <v>87068471249</v>
      </c>
      <c r="AX1995" s="67">
        <v>67092838507</v>
      </c>
      <c r="AY1995" s="67">
        <v>33502680961</v>
      </c>
      <c r="AZ1995" s="67">
        <v>33590157545</v>
      </c>
      <c r="BA1995" s="67">
        <v>9267924800</v>
      </c>
      <c r="BB1995" s="67">
        <v>0</v>
      </c>
      <c r="BC1995" s="67">
        <v>303616938</v>
      </c>
      <c r="BD1995" s="67">
        <v>2710385050</v>
      </c>
      <c r="BE1995" s="67">
        <v>2144213049</v>
      </c>
      <c r="BF1995" s="67">
        <v>0</v>
      </c>
      <c r="BG1995" s="67">
        <v>5549492906</v>
      </c>
      <c r="BH1995" s="67">
        <v>18107712520</v>
      </c>
      <c r="BI1995" s="67"/>
      <c r="BJ1995" s="67"/>
      <c r="BK1995" s="67">
        <v>1011958191</v>
      </c>
      <c r="BL1995" s="67">
        <v>17095754330</v>
      </c>
      <c r="BM1995" s="67"/>
      <c r="BN1995" s="67">
        <v>14220122348</v>
      </c>
      <c r="BO1995" s="67">
        <v>2371791239</v>
      </c>
      <c r="BP1995" s="67">
        <v>69676510</v>
      </c>
      <c r="BQ1995" s="67">
        <v>11014767</v>
      </c>
      <c r="BR1995" s="67"/>
      <c r="BS1995" s="67"/>
      <c r="BT1995" s="67">
        <v>263681287</v>
      </c>
      <c r="BU1995" s="67">
        <v>128096310</v>
      </c>
      <c r="BV1995" s="67">
        <v>31371868</v>
      </c>
      <c r="BW1995" s="67"/>
      <c r="BX1995" s="67"/>
      <c r="BY1995" s="67"/>
      <c r="BZ1995" s="67">
        <v>31339250615</v>
      </c>
      <c r="CA1995" s="67">
        <v>8742476236</v>
      </c>
      <c r="CB1995" s="67">
        <v>22596774379</v>
      </c>
      <c r="CC1995" s="67">
        <v>132419278678</v>
      </c>
      <c r="CD1995" s="67">
        <v>141300000000</v>
      </c>
    </row>
    <row r="1996" spans="1:82">
      <c r="A1996" t="s">
        <v>2277</v>
      </c>
      <c r="B1996" t="s">
        <v>2278</v>
      </c>
      <c r="C1996" t="s">
        <v>70</v>
      </c>
      <c r="D1996" t="s">
        <v>62</v>
      </c>
      <c r="E1996" t="s">
        <v>153</v>
      </c>
      <c r="F1996" s="67">
        <v>2012</v>
      </c>
      <c r="G1996" t="s">
        <v>2296</v>
      </c>
      <c r="H1996" s="67">
        <v>6508803</v>
      </c>
      <c r="I1996" s="67">
        <v>5129255369</v>
      </c>
      <c r="J1996" s="67">
        <v>2326105010</v>
      </c>
      <c r="K1996" s="67">
        <v>13973591242</v>
      </c>
      <c r="L1996" s="67">
        <v>167134440957</v>
      </c>
      <c r="M1996" s="67">
        <v>154515254989</v>
      </c>
      <c r="N1996" s="67">
        <v>5796250722</v>
      </c>
      <c r="O1996" s="67">
        <v>0</v>
      </c>
      <c r="P1996" s="67">
        <v>726434309</v>
      </c>
      <c r="Q1996" s="67">
        <v>2448641738</v>
      </c>
      <c r="R1996" s="67">
        <v>4659064634</v>
      </c>
      <c r="S1996" s="67">
        <v>0</v>
      </c>
      <c r="T1996" s="67">
        <v>4041003807</v>
      </c>
      <c r="U1996" s="67">
        <v>10604221504</v>
      </c>
      <c r="V1996" s="67">
        <v>0</v>
      </c>
      <c r="W1996" s="67">
        <v>0</v>
      </c>
      <c r="X1996" s="67">
        <v>0</v>
      </c>
      <c r="Y1996" s="67">
        <v>10750000000</v>
      </c>
      <c r="Z1996" s="67">
        <v>0</v>
      </c>
      <c r="AA1996" s="67">
        <v>6399677284</v>
      </c>
      <c r="AB1996" s="67">
        <v>3501436332</v>
      </c>
      <c r="AC1996" s="67">
        <v>691119245</v>
      </c>
      <c r="AD1996" s="67">
        <v>3647975</v>
      </c>
      <c r="AE1996" s="67">
        <v>0</v>
      </c>
      <c r="AF1996" s="67">
        <v>124147</v>
      </c>
      <c r="AG1996" s="67">
        <v>156048348</v>
      </c>
      <c r="AH1996" s="67"/>
      <c r="AI1996" s="67"/>
      <c r="AJ1996" s="67">
        <v>0</v>
      </c>
      <c r="AK1996" s="67">
        <v>0</v>
      </c>
      <c r="AL1996" s="67">
        <v>0</v>
      </c>
      <c r="AM1996" s="67">
        <v>41458994788</v>
      </c>
      <c r="AN1996" s="67">
        <v>17208724722</v>
      </c>
      <c r="AO1996" s="67">
        <v>24251915283</v>
      </c>
      <c r="AP1996" s="67">
        <v>210281530904</v>
      </c>
      <c r="AQ1996" s="67">
        <v>222050759461</v>
      </c>
      <c r="AR1996" s="67">
        <v>5676876356</v>
      </c>
      <c r="AS1996" s="67">
        <v>4578126094</v>
      </c>
      <c r="AT1996" s="67">
        <v>1098750262</v>
      </c>
      <c r="AU1996" s="67">
        <v>1920000000</v>
      </c>
      <c r="AV1996" s="67">
        <v>11534000000</v>
      </c>
      <c r="AW1996" s="67">
        <v>79935974841</v>
      </c>
      <c r="AX1996" s="67">
        <v>60976297386</v>
      </c>
      <c r="AY1996" s="67">
        <v>30434086891</v>
      </c>
      <c r="AZ1996" s="67">
        <v>30542210495</v>
      </c>
      <c r="BA1996" s="67">
        <v>8041977126</v>
      </c>
      <c r="BB1996" s="67">
        <v>0</v>
      </c>
      <c r="BC1996" s="67">
        <v>338904136</v>
      </c>
      <c r="BD1996" s="67">
        <v>2456358258</v>
      </c>
      <c r="BE1996" s="67">
        <v>2497756893</v>
      </c>
      <c r="BF1996" s="67">
        <v>0</v>
      </c>
      <c r="BG1996" s="67">
        <v>5624681040</v>
      </c>
      <c r="BH1996" s="67">
        <v>15881626126</v>
      </c>
      <c r="BI1996" s="67"/>
      <c r="BJ1996" s="67"/>
      <c r="BK1996" s="67">
        <v>596065911</v>
      </c>
      <c r="BL1996" s="67">
        <v>15285560215</v>
      </c>
      <c r="BM1996" s="67"/>
      <c r="BN1996" s="67">
        <v>12297711618</v>
      </c>
      <c r="BO1996" s="67">
        <v>2273717937</v>
      </c>
      <c r="BP1996" s="67">
        <v>432243544</v>
      </c>
      <c r="BQ1996" s="67">
        <v>4021508</v>
      </c>
      <c r="BR1996" s="67"/>
      <c r="BS1996" s="67"/>
      <c r="BT1996" s="67">
        <v>212667054</v>
      </c>
      <c r="BU1996" s="67">
        <v>39871887</v>
      </c>
      <c r="BV1996" s="67">
        <v>25326667</v>
      </c>
      <c r="BW1996" s="67"/>
      <c r="BX1996" s="67"/>
      <c r="BY1996" s="67"/>
      <c r="BZ1996" s="67">
        <v>35360320540</v>
      </c>
      <c r="CA1996" s="67">
        <v>9831100418</v>
      </c>
      <c r="CB1996" s="67">
        <v>25529220122</v>
      </c>
      <c r="CC1996" s="67">
        <v>127240797863</v>
      </c>
      <c r="CD1996" s="67">
        <v>136900000000</v>
      </c>
    </row>
    <row r="1997" spans="1:82">
      <c r="A1997" t="s">
        <v>2277</v>
      </c>
      <c r="B1997" t="s">
        <v>2278</v>
      </c>
      <c r="C1997" t="s">
        <v>70</v>
      </c>
      <c r="D1997" t="s">
        <v>62</v>
      </c>
      <c r="E1997" t="s">
        <v>153</v>
      </c>
      <c r="F1997" s="67">
        <v>2013</v>
      </c>
      <c r="G1997" t="s">
        <v>2297</v>
      </c>
      <c r="H1997" s="67">
        <v>6600742</v>
      </c>
      <c r="I1997" s="67">
        <v>5872410076</v>
      </c>
      <c r="J1997" s="67">
        <v>2097938428</v>
      </c>
      <c r="K1997" s="67">
        <v>15337046073</v>
      </c>
      <c r="L1997" s="67">
        <v>171899269088</v>
      </c>
      <c r="M1997" s="67">
        <v>156373657097</v>
      </c>
      <c r="N1997" s="67">
        <v>5860447764</v>
      </c>
      <c r="O1997" s="67">
        <v>0</v>
      </c>
      <c r="P1997" s="67">
        <v>724948847</v>
      </c>
      <c r="Q1997" s="67">
        <v>2443634588</v>
      </c>
      <c r="R1997" s="67">
        <v>4649537460</v>
      </c>
      <c r="S1997" s="67">
        <v>0</v>
      </c>
      <c r="T1997" s="67">
        <v>4910678483</v>
      </c>
      <c r="U1997" s="67">
        <v>10350296418</v>
      </c>
      <c r="V1997" s="67">
        <v>0</v>
      </c>
      <c r="W1997" s="67">
        <v>0</v>
      </c>
      <c r="X1997" s="67">
        <v>0</v>
      </c>
      <c r="Y1997" s="67">
        <v>10450000000</v>
      </c>
      <c r="Z1997" s="67">
        <v>0</v>
      </c>
      <c r="AA1997" s="67">
        <v>6243872069</v>
      </c>
      <c r="AB1997" s="67">
        <v>3359378943</v>
      </c>
      <c r="AC1997" s="67">
        <v>687459636</v>
      </c>
      <c r="AD1997" s="67">
        <v>3562019</v>
      </c>
      <c r="AE1997" s="67">
        <v>0</v>
      </c>
      <c r="AF1997" s="67">
        <v>124147</v>
      </c>
      <c r="AG1997" s="67">
        <v>152927892</v>
      </c>
      <c r="AH1997" s="67"/>
      <c r="AI1997" s="67"/>
      <c r="AJ1997" s="67">
        <v>0</v>
      </c>
      <c r="AK1997" s="67">
        <v>0</v>
      </c>
      <c r="AL1997" s="67">
        <v>0</v>
      </c>
      <c r="AM1997" s="67">
        <v>42409117653</v>
      </c>
      <c r="AN1997" s="67">
        <v>17603517746</v>
      </c>
      <c r="AO1997" s="67">
        <v>24807383742</v>
      </c>
      <c r="AP1997" s="67">
        <v>214449172311</v>
      </c>
      <c r="AQ1997" s="67">
        <v>227828548052</v>
      </c>
      <c r="AR1997" s="67">
        <v>6990159716</v>
      </c>
      <c r="AS1997" s="67">
        <v>5637225578</v>
      </c>
      <c r="AT1997" s="67">
        <v>1352934139</v>
      </c>
      <c r="AU1997" s="67">
        <v>1842000000</v>
      </c>
      <c r="AV1997" s="67">
        <v>13466000000</v>
      </c>
      <c r="AW1997" s="67">
        <v>101328646450</v>
      </c>
      <c r="AX1997" s="67">
        <v>74647023220</v>
      </c>
      <c r="AY1997" s="67">
        <v>37269294526</v>
      </c>
      <c r="AZ1997" s="67">
        <v>37377728694</v>
      </c>
      <c r="BA1997" s="67">
        <v>9087251840</v>
      </c>
      <c r="BB1997" s="67">
        <v>0</v>
      </c>
      <c r="BC1997" s="67">
        <v>450646932</v>
      </c>
      <c r="BD1997" s="67">
        <v>2389061672</v>
      </c>
      <c r="BE1997" s="67">
        <v>2936495936</v>
      </c>
      <c r="BF1997" s="67">
        <v>0</v>
      </c>
      <c r="BG1997" s="67">
        <v>11818166851</v>
      </c>
      <c r="BH1997" s="67">
        <v>14378023464</v>
      </c>
      <c r="BI1997" s="67"/>
      <c r="BJ1997" s="67"/>
      <c r="BK1997" s="67">
        <v>0</v>
      </c>
      <c r="BL1997" s="67">
        <v>14378023464</v>
      </c>
      <c r="BM1997" s="67"/>
      <c r="BN1997" s="67">
        <v>10529576486</v>
      </c>
      <c r="BO1997" s="67">
        <v>1356602916</v>
      </c>
      <c r="BP1997" s="67">
        <v>1465690269</v>
      </c>
      <c r="BQ1997" s="67">
        <v>6846935</v>
      </c>
      <c r="BR1997" s="67"/>
      <c r="BS1997" s="67">
        <v>809561510</v>
      </c>
      <c r="BT1997" s="67">
        <v>174839692</v>
      </c>
      <c r="BU1997" s="67">
        <v>13002748</v>
      </c>
      <c r="BV1997" s="67">
        <v>21902910</v>
      </c>
      <c r="BW1997" s="67"/>
      <c r="BX1997" s="67"/>
      <c r="BY1997" s="67"/>
      <c r="BZ1997" s="67">
        <v>31815868335</v>
      </c>
      <c r="CA1997" s="67">
        <v>13417803204</v>
      </c>
      <c r="CB1997" s="67">
        <v>18398065131</v>
      </c>
      <c r="CC1997" s="67">
        <v>142888697965</v>
      </c>
      <c r="CD1997" s="67">
        <v>154500000000</v>
      </c>
    </row>
    <row r="1998" spans="1:82">
      <c r="A1998" t="s">
        <v>2277</v>
      </c>
      <c r="B1998" t="s">
        <v>2278</v>
      </c>
      <c r="C1998" t="s">
        <v>70</v>
      </c>
      <c r="D1998" t="s">
        <v>62</v>
      </c>
      <c r="E1998" t="s">
        <v>153</v>
      </c>
      <c r="F1998" s="67">
        <v>2014</v>
      </c>
      <c r="G1998" t="s">
        <v>2298</v>
      </c>
      <c r="H1998" s="67">
        <v>6691454</v>
      </c>
      <c r="I1998" s="67">
        <v>6725491883</v>
      </c>
      <c r="J1998" s="67">
        <v>2256470445</v>
      </c>
      <c r="K1998" s="67">
        <v>17160331950</v>
      </c>
      <c r="L1998" s="67">
        <v>172145015831</v>
      </c>
      <c r="M1998" s="67">
        <v>156239718223</v>
      </c>
      <c r="N1998" s="67">
        <v>5924644805</v>
      </c>
      <c r="O1998" s="67">
        <v>0</v>
      </c>
      <c r="P1998" s="67">
        <v>723463384</v>
      </c>
      <c r="Q1998" s="67">
        <v>2438627437</v>
      </c>
      <c r="R1998" s="67">
        <v>4640010285</v>
      </c>
      <c r="S1998" s="67">
        <v>0</v>
      </c>
      <c r="T1998" s="67">
        <v>4967664928</v>
      </c>
      <c r="U1998" s="67">
        <v>10082177652</v>
      </c>
      <c r="V1998" s="67">
        <v>0</v>
      </c>
      <c r="W1998" s="67">
        <v>0</v>
      </c>
      <c r="X1998" s="67">
        <v>0</v>
      </c>
      <c r="Y1998" s="67">
        <v>10120000000</v>
      </c>
      <c r="Z1998" s="67">
        <v>0</v>
      </c>
      <c r="AA1998" s="67">
        <v>6082525446</v>
      </c>
      <c r="AB1998" s="67">
        <v>3207954402</v>
      </c>
      <c r="AC1998" s="67">
        <v>676978793</v>
      </c>
      <c r="AD1998" s="67">
        <v>2723416</v>
      </c>
      <c r="AE1998" s="67">
        <v>0</v>
      </c>
      <c r="AF1998" s="67">
        <v>93401</v>
      </c>
      <c r="AG1998" s="67">
        <v>147947708</v>
      </c>
      <c r="AH1998" s="67"/>
      <c r="AI1998" s="67"/>
      <c r="AJ1998" s="67">
        <v>0</v>
      </c>
      <c r="AK1998" s="67">
        <v>0</v>
      </c>
      <c r="AL1998" s="67">
        <v>0</v>
      </c>
      <c r="AM1998" s="67">
        <v>43377805720</v>
      </c>
      <c r="AN1998" s="67">
        <v>18008424832</v>
      </c>
      <c r="AO1998" s="67">
        <v>25371133346</v>
      </c>
      <c r="AP1998" s="67">
        <v>214924162078</v>
      </c>
      <c r="AQ1998" s="67">
        <v>229919220634</v>
      </c>
      <c r="AR1998" s="67">
        <v>7570078591</v>
      </c>
      <c r="AS1998" s="67">
        <v>6104902089</v>
      </c>
      <c r="AT1998" s="67">
        <v>1465176501</v>
      </c>
      <c r="AU1998" s="67">
        <v>2063000000</v>
      </c>
      <c r="AV1998" s="67">
        <v>15689000000</v>
      </c>
      <c r="AW1998" s="67">
        <v>138708342053</v>
      </c>
      <c r="AX1998" s="67">
        <v>107358736827</v>
      </c>
      <c r="AY1998" s="67">
        <v>53626084667</v>
      </c>
      <c r="AZ1998" s="67">
        <v>53732652160</v>
      </c>
      <c r="BA1998" s="67">
        <v>13850764482</v>
      </c>
      <c r="BB1998" s="67">
        <v>0</v>
      </c>
      <c r="BC1998" s="67">
        <v>472260359</v>
      </c>
      <c r="BD1998" s="67">
        <v>2373699702</v>
      </c>
      <c r="BE1998" s="67">
        <v>3254079071</v>
      </c>
      <c r="BF1998" s="67">
        <v>0</v>
      </c>
      <c r="BG1998" s="67">
        <v>11398801612</v>
      </c>
      <c r="BH1998" s="67">
        <v>9920046338</v>
      </c>
      <c r="BI1998" s="67"/>
      <c r="BJ1998" s="67"/>
      <c r="BK1998" s="67">
        <v>0</v>
      </c>
      <c r="BL1998" s="67">
        <v>9920046338</v>
      </c>
      <c r="BM1998" s="67"/>
      <c r="BN1998" s="67">
        <v>7976537058</v>
      </c>
      <c r="BO1998" s="67">
        <v>752226327</v>
      </c>
      <c r="BP1998" s="67">
        <v>1062365327</v>
      </c>
      <c r="BQ1998" s="67">
        <v>2038614</v>
      </c>
      <c r="BR1998" s="67"/>
      <c r="BS1998" s="67"/>
      <c r="BT1998" s="67">
        <v>121848355</v>
      </c>
      <c r="BU1998" s="67">
        <v>5030657</v>
      </c>
      <c r="BV1998" s="67"/>
      <c r="BW1998" s="67"/>
      <c r="BX1998" s="67"/>
      <c r="BY1998" s="67"/>
      <c r="BZ1998" s="67">
        <v>35230430788</v>
      </c>
      <c r="CA1998" s="67">
        <v>14824207261</v>
      </c>
      <c r="CB1998" s="67">
        <v>20406223528</v>
      </c>
      <c r="CC1998" s="67">
        <v>177802897771</v>
      </c>
      <c r="CD1998" s="67">
        <v>191400000000</v>
      </c>
    </row>
    <row r="1999" spans="1:82">
      <c r="A1999" t="s">
        <v>2277</v>
      </c>
      <c r="B1999" t="s">
        <v>2278</v>
      </c>
      <c r="C1999" t="s">
        <v>70</v>
      </c>
      <c r="D1999" t="s">
        <v>62</v>
      </c>
      <c r="E1999" t="s">
        <v>153</v>
      </c>
      <c r="F1999" s="67">
        <v>2015</v>
      </c>
      <c r="G1999" t="s">
        <v>2299</v>
      </c>
      <c r="H1999" s="67">
        <v>6787419</v>
      </c>
      <c r="I1999" s="67">
        <v>7682853711</v>
      </c>
      <c r="J1999" s="67">
        <v>2671884948</v>
      </c>
      <c r="K1999" s="67">
        <v>19558543416</v>
      </c>
      <c r="L1999" s="67">
        <v>171870106524</v>
      </c>
      <c r="M1999" s="67">
        <v>156239718223</v>
      </c>
      <c r="N1999" s="67">
        <v>5988841846</v>
      </c>
      <c r="O1999" s="67">
        <v>0</v>
      </c>
      <c r="P1999" s="67">
        <v>721977921</v>
      </c>
      <c r="Q1999" s="67">
        <v>2433620287</v>
      </c>
      <c r="R1999" s="67">
        <v>4630483110</v>
      </c>
      <c r="S1999" s="67">
        <v>0</v>
      </c>
      <c r="T1999" s="67">
        <v>4789108246</v>
      </c>
      <c r="U1999" s="67">
        <v>9798725247</v>
      </c>
      <c r="V1999" s="67">
        <v>0</v>
      </c>
      <c r="W1999" s="67">
        <v>0</v>
      </c>
      <c r="X1999" s="67">
        <v>0</v>
      </c>
      <c r="Y1999" s="67">
        <v>9817000000</v>
      </c>
      <c r="Z1999" s="67">
        <v>0</v>
      </c>
      <c r="AA1999" s="67">
        <v>5916179057</v>
      </c>
      <c r="AB1999" s="67">
        <v>3091363263</v>
      </c>
      <c r="AC1999" s="67">
        <v>663672177</v>
      </c>
      <c r="AD1999" s="67">
        <v>2671003</v>
      </c>
      <c r="AE1999" s="67">
        <v>0</v>
      </c>
      <c r="AF1999" s="67">
        <v>93401</v>
      </c>
      <c r="AG1999" s="67">
        <v>142697069</v>
      </c>
      <c r="AH1999" s="67"/>
      <c r="AI1999" s="67"/>
      <c r="AJ1999" s="67">
        <v>0</v>
      </c>
      <c r="AK1999" s="67">
        <v>0</v>
      </c>
      <c r="AL1999" s="67">
        <v>0</v>
      </c>
      <c r="AM1999" s="67">
        <v>44357878281</v>
      </c>
      <c r="AN1999" s="67">
        <v>18434117236</v>
      </c>
      <c r="AO1999" s="67">
        <v>25925150162</v>
      </c>
      <c r="AP1999" s="67">
        <v>214754803009</v>
      </c>
      <c r="AQ1999" s="67">
        <v>231662127365</v>
      </c>
      <c r="AR1999" s="67">
        <v>8789238429</v>
      </c>
      <c r="AS1999" s="67">
        <v>7088095507</v>
      </c>
      <c r="AT1999" s="67">
        <v>1701142922</v>
      </c>
      <c r="AU1999" s="67">
        <v>2474000000</v>
      </c>
      <c r="AV1999" s="67">
        <v>18110000000</v>
      </c>
      <c r="AW1999" s="67">
        <v>133151430749</v>
      </c>
      <c r="AX1999" s="67">
        <v>110306060382</v>
      </c>
      <c r="AY1999" s="67">
        <v>55101385127</v>
      </c>
      <c r="AZ1999" s="67">
        <v>55204675255</v>
      </c>
      <c r="BA1999" s="67">
        <v>9714431118</v>
      </c>
      <c r="BB1999" s="67">
        <v>0</v>
      </c>
      <c r="BC1999" s="67">
        <v>532983728</v>
      </c>
      <c r="BD1999" s="67">
        <v>2288996579</v>
      </c>
      <c r="BE1999" s="67">
        <v>3535184305</v>
      </c>
      <c r="BF1999" s="67">
        <v>0</v>
      </c>
      <c r="BG1999" s="67">
        <v>6773774636</v>
      </c>
      <c r="BH1999" s="67">
        <v>7093535604</v>
      </c>
      <c r="BI1999" s="67"/>
      <c r="BJ1999" s="67"/>
      <c r="BK1999" s="67">
        <v>0</v>
      </c>
      <c r="BL1999" s="67">
        <v>7093535604</v>
      </c>
      <c r="BM1999" s="67"/>
      <c r="BN1999" s="67">
        <v>5654566431</v>
      </c>
      <c r="BO1999" s="67">
        <v>1188698168</v>
      </c>
      <c r="BP1999" s="67">
        <v>108385824</v>
      </c>
      <c r="BQ1999" s="67">
        <v>2102087</v>
      </c>
      <c r="BR1999" s="67"/>
      <c r="BS1999" s="67"/>
      <c r="BT1999" s="67">
        <v>139783094</v>
      </c>
      <c r="BU1999" s="67">
        <v>0</v>
      </c>
      <c r="BV1999" s="67"/>
      <c r="BW1999" s="67"/>
      <c r="BX1999" s="67"/>
      <c r="BY1999" s="67"/>
      <c r="BZ1999" s="67">
        <v>37654658390</v>
      </c>
      <c r="CA1999" s="67">
        <v>15823707302</v>
      </c>
      <c r="CB1999" s="67">
        <v>21830951088</v>
      </c>
      <c r="CC1999" s="67">
        <v>171052863172</v>
      </c>
      <c r="CD1999" s="67">
        <v>186700000000</v>
      </c>
    </row>
    <row r="2000" spans="1:82">
      <c r="A2000" t="s">
        <v>2277</v>
      </c>
      <c r="B2000" t="s">
        <v>2278</v>
      </c>
      <c r="C2000" t="s">
        <v>70</v>
      </c>
      <c r="D2000" t="s">
        <v>62</v>
      </c>
      <c r="E2000" t="s">
        <v>153</v>
      </c>
      <c r="F2000" s="67">
        <v>2016</v>
      </c>
      <c r="G2000" t="s">
        <v>2300</v>
      </c>
      <c r="H2000" s="67">
        <v>6891363</v>
      </c>
      <c r="I2000" s="67">
        <v>8721884860</v>
      </c>
      <c r="J2000" s="67">
        <v>2318425872</v>
      </c>
      <c r="K2000" s="67">
        <v>22221171219</v>
      </c>
      <c r="L2000" s="67">
        <v>173598291888</v>
      </c>
      <c r="M2000" s="67">
        <v>156239718223</v>
      </c>
      <c r="N2000" s="67">
        <v>6053038888</v>
      </c>
      <c r="O2000" s="67">
        <v>0</v>
      </c>
      <c r="P2000" s="67">
        <v>720492459</v>
      </c>
      <c r="Q2000" s="67">
        <v>2428613136</v>
      </c>
      <c r="R2000" s="67">
        <v>4620955935</v>
      </c>
      <c r="S2000" s="67">
        <v>0</v>
      </c>
      <c r="T2000" s="67">
        <v>5627551140</v>
      </c>
      <c r="U2000" s="67">
        <v>9462341685</v>
      </c>
      <c r="V2000" s="67">
        <v>0</v>
      </c>
      <c r="W2000" s="67">
        <v>0</v>
      </c>
      <c r="X2000" s="67">
        <v>0</v>
      </c>
      <c r="Y2000" s="67">
        <v>9479000000</v>
      </c>
      <c r="Z2000" s="67">
        <v>0</v>
      </c>
      <c r="AA2000" s="67">
        <v>5741499724</v>
      </c>
      <c r="AB2000" s="67">
        <v>2938720771</v>
      </c>
      <c r="AC2000" s="67">
        <v>660950632</v>
      </c>
      <c r="AD2000" s="67">
        <v>2566178</v>
      </c>
      <c r="AE2000" s="67">
        <v>0</v>
      </c>
      <c r="AF2000" s="67">
        <v>93401</v>
      </c>
      <c r="AG2000" s="67">
        <v>135245012</v>
      </c>
      <c r="AH2000" s="67"/>
      <c r="AI2000" s="67"/>
      <c r="AJ2000" s="67">
        <v>0</v>
      </c>
      <c r="AK2000" s="67">
        <v>0</v>
      </c>
      <c r="AL2000" s="67">
        <v>0</v>
      </c>
      <c r="AM2000" s="67">
        <v>45342958446</v>
      </c>
      <c r="AN2000" s="67">
        <v>18878175142</v>
      </c>
      <c r="AO2000" s="67">
        <v>26465609381</v>
      </c>
      <c r="AP2000" s="67">
        <v>215549220853</v>
      </c>
      <c r="AQ2000" s="67">
        <v>235482881219</v>
      </c>
      <c r="AR2000" s="67">
        <v>9205397089</v>
      </c>
      <c r="AS2000" s="67">
        <v>7423707330</v>
      </c>
      <c r="AT2000" s="67">
        <v>1781689759</v>
      </c>
      <c r="AU2000" s="67">
        <v>2181000000</v>
      </c>
      <c r="AV2000" s="67">
        <v>20904000000</v>
      </c>
      <c r="AW2000" s="67">
        <v>140011232812</v>
      </c>
      <c r="AX2000" s="67">
        <v>113861909528</v>
      </c>
      <c r="AY2000" s="67">
        <v>56893040887</v>
      </c>
      <c r="AZ2000" s="67">
        <v>56968868642</v>
      </c>
      <c r="BA2000" s="67">
        <v>10347077336</v>
      </c>
      <c r="BB2000" s="67">
        <v>0</v>
      </c>
      <c r="BC2000" s="67">
        <v>527102528</v>
      </c>
      <c r="BD2000" s="67">
        <v>2320291929</v>
      </c>
      <c r="BE2000" s="67">
        <v>3899358388</v>
      </c>
      <c r="BF2000" s="67">
        <v>0</v>
      </c>
      <c r="BG2000" s="67">
        <v>9055493103</v>
      </c>
      <c r="BH2000" s="67">
        <v>4891704089</v>
      </c>
      <c r="BI2000" s="67"/>
      <c r="BJ2000" s="67"/>
      <c r="BK2000" s="67">
        <v>0</v>
      </c>
      <c r="BL2000" s="67">
        <v>4891704089</v>
      </c>
      <c r="BM2000" s="67"/>
      <c r="BN2000" s="67">
        <v>3113147892</v>
      </c>
      <c r="BO2000" s="67">
        <v>1501255346</v>
      </c>
      <c r="BP2000" s="67">
        <v>68177791</v>
      </c>
      <c r="BQ2000" s="67">
        <v>2049166</v>
      </c>
      <c r="BR2000" s="67"/>
      <c r="BS2000" s="67">
        <v>57497384</v>
      </c>
      <c r="BT2000" s="67">
        <v>149576510</v>
      </c>
      <c r="BU2000" s="67">
        <v>0</v>
      </c>
      <c r="BV2000" s="67"/>
      <c r="BW2000" s="67"/>
      <c r="BX2000" s="67"/>
      <c r="BY2000" s="67"/>
      <c r="BZ2000" s="67">
        <v>41031676273</v>
      </c>
      <c r="CA2000" s="67">
        <v>17230319699</v>
      </c>
      <c r="CB2000" s="67">
        <v>23801356574</v>
      </c>
      <c r="CC2000" s="67">
        <v>176417010262</v>
      </c>
      <c r="CD2000" s="67">
        <v>195100000000</v>
      </c>
    </row>
    <row r="2001" spans="1:82">
      <c r="A2001" t="s">
        <v>2277</v>
      </c>
      <c r="B2001" t="s">
        <v>2278</v>
      </c>
      <c r="C2001" t="s">
        <v>70</v>
      </c>
      <c r="D2001" t="s">
        <v>62</v>
      </c>
      <c r="E2001" t="s">
        <v>153</v>
      </c>
      <c r="F2001" s="67">
        <v>2017</v>
      </c>
      <c r="G2001" t="s">
        <v>2301</v>
      </c>
      <c r="H2001" s="67">
        <v>6997917</v>
      </c>
      <c r="I2001" s="67">
        <v>9782108435</v>
      </c>
      <c r="J2001" s="67">
        <v>2583053123</v>
      </c>
      <c r="K2001" s="67">
        <v>24803635825</v>
      </c>
      <c r="L2001" s="67">
        <v>170372767529</v>
      </c>
      <c r="M2001" s="67">
        <v>151143343369</v>
      </c>
      <c r="N2001" s="67">
        <v>6117235929</v>
      </c>
      <c r="O2001" s="67">
        <v>0</v>
      </c>
      <c r="P2001" s="67">
        <v>719006996</v>
      </c>
      <c r="Q2001" s="67">
        <v>2423605986</v>
      </c>
      <c r="R2001" s="67">
        <v>4611428760</v>
      </c>
      <c r="S2001" s="67">
        <v>0</v>
      </c>
      <c r="T2001" s="67">
        <v>6374715016</v>
      </c>
      <c r="U2001" s="67">
        <v>9128822589</v>
      </c>
      <c r="V2001" s="67">
        <v>0</v>
      </c>
      <c r="W2001" s="67">
        <v>0</v>
      </c>
      <c r="X2001" s="67">
        <v>0</v>
      </c>
      <c r="Y2001" s="67">
        <v>9148000000</v>
      </c>
      <c r="Z2001" s="67">
        <v>0</v>
      </c>
      <c r="AA2001" s="67">
        <v>5566842265</v>
      </c>
      <c r="AB2001" s="67">
        <v>2788934929</v>
      </c>
      <c r="AC2001" s="67">
        <v>659618812</v>
      </c>
      <c r="AD2001" s="67">
        <v>2461353</v>
      </c>
      <c r="AE2001" s="67">
        <v>0</v>
      </c>
      <c r="AF2001" s="67">
        <v>92288</v>
      </c>
      <c r="AG2001" s="67">
        <v>129570098</v>
      </c>
      <c r="AH2001" s="67"/>
      <c r="AI2001" s="67"/>
      <c r="AJ2001" s="67">
        <v>0</v>
      </c>
      <c r="AK2001" s="67">
        <v>0</v>
      </c>
      <c r="AL2001" s="67">
        <v>0</v>
      </c>
      <c r="AM2001" s="67">
        <v>46339207237</v>
      </c>
      <c r="AN2001" s="67">
        <v>19330576871</v>
      </c>
      <c r="AO2001" s="67">
        <v>27009004581</v>
      </c>
      <c r="AP2001" s="67">
        <v>212530637626</v>
      </c>
      <c r="AQ2001" s="67">
        <v>234741940997</v>
      </c>
      <c r="AR2001" s="67">
        <v>10422556854</v>
      </c>
      <c r="AS2001" s="67">
        <v>8405287785</v>
      </c>
      <c r="AT2001" s="67">
        <v>2017269068</v>
      </c>
      <c r="AU2001" s="67">
        <v>2450000000</v>
      </c>
      <c r="AV2001" s="67">
        <v>23526000000</v>
      </c>
      <c r="AW2001" s="67">
        <v>120026566821</v>
      </c>
      <c r="AX2001" s="67">
        <v>96775113807</v>
      </c>
      <c r="AY2001" s="67">
        <v>48352568426</v>
      </c>
      <c r="AZ2001" s="67">
        <v>48422545381</v>
      </c>
      <c r="BA2001" s="67">
        <v>9800920077</v>
      </c>
      <c r="BB2001" s="67">
        <v>0</v>
      </c>
      <c r="BC2001" s="67">
        <v>481523230</v>
      </c>
      <c r="BD2001" s="67">
        <v>2322656745</v>
      </c>
      <c r="BE2001" s="67">
        <v>4183286480</v>
      </c>
      <c r="BF2001" s="67">
        <v>0</v>
      </c>
      <c r="BG2001" s="67">
        <v>6463066482</v>
      </c>
      <c r="BH2001" s="67">
        <v>7412792823</v>
      </c>
      <c r="BI2001" s="67"/>
      <c r="BJ2001" s="67"/>
      <c r="BK2001" s="67">
        <v>0</v>
      </c>
      <c r="BL2001" s="67">
        <v>7412792823</v>
      </c>
      <c r="BM2001" s="67"/>
      <c r="BN2001" s="67">
        <v>5869219542</v>
      </c>
      <c r="BO2001" s="67">
        <v>1303640992</v>
      </c>
      <c r="BP2001" s="67">
        <v>93653964</v>
      </c>
      <c r="BQ2001" s="67">
        <v>4650551</v>
      </c>
      <c r="BR2001" s="67"/>
      <c r="BS2001" s="67">
        <v>4988862</v>
      </c>
      <c r="BT2001" s="67">
        <v>136638912</v>
      </c>
      <c r="BU2001" s="67"/>
      <c r="BV2001" s="67"/>
      <c r="BW2001" s="67"/>
      <c r="BX2001" s="67"/>
      <c r="BY2001" s="67"/>
      <c r="BZ2001" s="67">
        <v>44036067809</v>
      </c>
      <c r="CA2001" s="67">
        <v>18477506285</v>
      </c>
      <c r="CB2001" s="67">
        <v>25558561524</v>
      </c>
      <c r="CC2001" s="67">
        <v>160821984306</v>
      </c>
      <c r="CD2001" s="67">
        <v>181900000000</v>
      </c>
    </row>
    <row r="2002" spans="1:82">
      <c r="A2002" t="s">
        <v>2277</v>
      </c>
      <c r="B2002" t="s">
        <v>2278</v>
      </c>
      <c r="C2002" t="s">
        <v>70</v>
      </c>
      <c r="D2002" t="s">
        <v>62</v>
      </c>
      <c r="E2002" t="s">
        <v>153</v>
      </c>
      <c r="F2002" s="67">
        <v>2018</v>
      </c>
      <c r="G2002" t="s">
        <v>2302</v>
      </c>
      <c r="H2002" s="67">
        <v>7105006</v>
      </c>
      <c r="I2002" s="67">
        <v>10922814273</v>
      </c>
      <c r="J2002" s="67">
        <v>2822772277</v>
      </c>
      <c r="K2002" s="67">
        <v>26120975816</v>
      </c>
      <c r="L2002" s="67">
        <v>166630849079</v>
      </c>
      <c r="M2002" s="67">
        <v>146046968515</v>
      </c>
      <c r="N2002" s="67">
        <v>6181432971</v>
      </c>
      <c r="O2002" s="67">
        <v>0</v>
      </c>
      <c r="P2002" s="67">
        <v>717521533</v>
      </c>
      <c r="Q2002" s="67">
        <v>2418598835</v>
      </c>
      <c r="R2002" s="67">
        <v>4601901586</v>
      </c>
      <c r="S2002" s="67">
        <v>0</v>
      </c>
      <c r="T2002" s="67">
        <v>6992573547</v>
      </c>
      <c r="U2002" s="67">
        <v>8840453799</v>
      </c>
      <c r="V2002" s="67">
        <v>0</v>
      </c>
      <c r="W2002" s="67">
        <v>0</v>
      </c>
      <c r="X2002" s="67">
        <v>0</v>
      </c>
      <c r="Y2002" s="67">
        <v>8847000000</v>
      </c>
      <c r="Z2002" s="67">
        <v>0</v>
      </c>
      <c r="AA2002" s="67">
        <v>5407158065</v>
      </c>
      <c r="AB2002" s="67">
        <v>2656333269</v>
      </c>
      <c r="AC2002" s="67">
        <v>658344897</v>
      </c>
      <c r="AD2002" s="67">
        <v>2094464</v>
      </c>
      <c r="AE2002" s="67">
        <v>0</v>
      </c>
      <c r="AF2002" s="67">
        <v>89613</v>
      </c>
      <c r="AG2002" s="67">
        <v>123172231</v>
      </c>
      <c r="AH2002" s="67"/>
      <c r="AI2002" s="67"/>
      <c r="AJ2002" s="67">
        <v>0</v>
      </c>
      <c r="AK2002" s="67">
        <v>0</v>
      </c>
      <c r="AL2002" s="67">
        <v>0</v>
      </c>
      <c r="AM2002" s="67">
        <v>47354504542</v>
      </c>
      <c r="AN2002" s="67">
        <v>19791603293</v>
      </c>
      <c r="AO2002" s="67">
        <v>27562996457</v>
      </c>
      <c r="AP2002" s="67">
        <v>210274991324</v>
      </c>
      <c r="AQ2002" s="67">
        <v>233546550917</v>
      </c>
      <c r="AR2002" s="67">
        <v>11634049401</v>
      </c>
      <c r="AS2002" s="67">
        <v>9382297904</v>
      </c>
      <c r="AT2002" s="67">
        <v>2251751497</v>
      </c>
      <c r="AU2002" s="67">
        <v>2732000000</v>
      </c>
      <c r="AV2002" s="67">
        <v>25281000000</v>
      </c>
      <c r="AW2002" s="67">
        <v>149076668369</v>
      </c>
      <c r="AX2002" s="67">
        <v>125047250103</v>
      </c>
      <c r="AY2002" s="67">
        <v>62483598529</v>
      </c>
      <c r="AZ2002" s="67">
        <v>62563651575</v>
      </c>
      <c r="BA2002" s="67">
        <v>7088101906</v>
      </c>
      <c r="BB2002" s="67">
        <v>0</v>
      </c>
      <c r="BC2002" s="67">
        <v>612379925</v>
      </c>
      <c r="BD2002" s="67">
        <v>2367941863</v>
      </c>
      <c r="BE2002" s="67">
        <v>4445608967</v>
      </c>
      <c r="BF2002" s="67">
        <v>0</v>
      </c>
      <c r="BG2002" s="67">
        <v>9515385605</v>
      </c>
      <c r="BH2002" s="67">
        <v>8465240301</v>
      </c>
      <c r="BI2002" s="67"/>
      <c r="BJ2002" s="67"/>
      <c r="BK2002" s="67">
        <v>0</v>
      </c>
      <c r="BL2002" s="67">
        <v>8465240301</v>
      </c>
      <c r="BM2002" s="67"/>
      <c r="BN2002" s="67">
        <v>7311494850</v>
      </c>
      <c r="BO2002" s="67">
        <v>969473414</v>
      </c>
      <c r="BP2002" s="67">
        <v>85365455</v>
      </c>
      <c r="BQ2002" s="67">
        <v>3056998</v>
      </c>
      <c r="BR2002" s="67"/>
      <c r="BS2002" s="67"/>
      <c r="BT2002" s="67">
        <v>95849585</v>
      </c>
      <c r="BU2002" s="67"/>
      <c r="BV2002" s="67"/>
      <c r="BW2002" s="67"/>
      <c r="BX2002" s="67"/>
      <c r="BY2002" s="67"/>
      <c r="BZ2002" s="67">
        <v>46806141406</v>
      </c>
      <c r="CA2002" s="67">
        <v>19621600774</v>
      </c>
      <c r="CB2002" s="67">
        <v>27184540632</v>
      </c>
      <c r="CC2002" s="67">
        <v>193433099477</v>
      </c>
      <c r="CD2002" s="67">
        <v>216000000000</v>
      </c>
    </row>
    <row r="2003" spans="1:82">
      <c r="A2003" t="s">
        <v>2277</v>
      </c>
      <c r="B2003" t="s">
        <v>2278</v>
      </c>
      <c r="C2003" t="s">
        <v>70</v>
      </c>
      <c r="D2003" t="s">
        <v>62</v>
      </c>
      <c r="E2003" t="s">
        <v>153</v>
      </c>
      <c r="F2003" s="67">
        <v>2019</v>
      </c>
      <c r="G2003" t="s">
        <v>2303</v>
      </c>
      <c r="H2003" s="67">
        <v>7212053</v>
      </c>
      <c r="I2003" s="67">
        <v>12140257391</v>
      </c>
      <c r="J2003" s="67">
        <v>2539000000</v>
      </c>
      <c r="K2003" s="67">
        <v>27351000000</v>
      </c>
      <c r="L2003" s="67">
        <v>162767190564</v>
      </c>
      <c r="M2003" s="67">
        <v>140950593646</v>
      </c>
      <c r="N2003" s="67">
        <v>6245630012</v>
      </c>
      <c r="O2003" s="67">
        <v>0</v>
      </c>
      <c r="P2003" s="67">
        <v>716036071</v>
      </c>
      <c r="Q2003" s="67">
        <v>2413591685</v>
      </c>
      <c r="R2003" s="67">
        <v>4592374411</v>
      </c>
      <c r="S2003" s="67">
        <v>0</v>
      </c>
      <c r="T2003" s="67">
        <v>7848964740</v>
      </c>
      <c r="U2003" s="67">
        <v>8558548293</v>
      </c>
      <c r="V2003" s="67">
        <v>0</v>
      </c>
      <c r="W2003" s="67">
        <v>0</v>
      </c>
      <c r="X2003" s="67">
        <v>0</v>
      </c>
      <c r="Y2003" s="67">
        <v>8559000000</v>
      </c>
      <c r="Z2003" s="67">
        <v>0</v>
      </c>
      <c r="AA2003" s="67">
        <v>5248957128</v>
      </c>
      <c r="AB2003" s="67">
        <v>2532788736</v>
      </c>
      <c r="AC2003" s="67">
        <v>657198374</v>
      </c>
      <c r="AD2003" s="67">
        <v>1937226</v>
      </c>
      <c r="AE2003" s="67">
        <v>0</v>
      </c>
      <c r="AF2003" s="67">
        <v>89613</v>
      </c>
      <c r="AG2003" s="67">
        <v>117577214</v>
      </c>
      <c r="AH2003" s="67"/>
      <c r="AI2003" s="67"/>
      <c r="AJ2003" s="67">
        <v>0</v>
      </c>
      <c r="AK2003" s="67">
        <v>0</v>
      </c>
      <c r="AL2003" s="67">
        <v>0</v>
      </c>
      <c r="AM2003" s="67">
        <v>48389475898</v>
      </c>
      <c r="AN2003" s="67">
        <v>20261542077</v>
      </c>
      <c r="AO2003" s="67">
        <v>28127933821</v>
      </c>
      <c r="AP2003" s="67">
        <v>207043472145</v>
      </c>
      <c r="AQ2003" s="67">
        <v>231855472145</v>
      </c>
      <c r="AR2003" s="67">
        <v>12140257391</v>
      </c>
      <c r="AS2003" s="67">
        <v>9790530154</v>
      </c>
      <c r="AT2003" s="67">
        <v>2349727237</v>
      </c>
      <c r="AU2003" s="67">
        <v>2539000000</v>
      </c>
      <c r="AV2003" s="67">
        <v>27351000000</v>
      </c>
      <c r="AW2003" s="67">
        <v>162767190564</v>
      </c>
      <c r="AX2003" s="67">
        <v>140950593646</v>
      </c>
      <c r="AY2003" s="67">
        <v>70438749518</v>
      </c>
      <c r="AZ2003" s="67">
        <v>70511844127</v>
      </c>
      <c r="BA2003" s="67">
        <v>6245630012</v>
      </c>
      <c r="BB2003" s="67">
        <v>0</v>
      </c>
      <c r="BC2003" s="67">
        <v>716036071</v>
      </c>
      <c r="BD2003" s="67">
        <v>2413591685</v>
      </c>
      <c r="BE2003" s="67">
        <v>4592374411</v>
      </c>
      <c r="BF2003" s="67">
        <v>0</v>
      </c>
      <c r="BG2003" s="67">
        <v>7848964740</v>
      </c>
      <c r="BH2003" s="67">
        <v>8558548293</v>
      </c>
      <c r="BI2003" s="67"/>
      <c r="BJ2003" s="67"/>
      <c r="BK2003" s="67">
        <v>0</v>
      </c>
      <c r="BL2003" s="67">
        <v>8558548293</v>
      </c>
      <c r="BM2003" s="67"/>
      <c r="BN2003" s="67">
        <v>5248957128</v>
      </c>
      <c r="BO2003" s="67">
        <v>2532788736</v>
      </c>
      <c r="BP2003" s="67">
        <v>657198374</v>
      </c>
      <c r="BQ2003" s="67">
        <v>1937226</v>
      </c>
      <c r="BR2003" s="67"/>
      <c r="BS2003" s="67">
        <v>89613</v>
      </c>
      <c r="BT2003" s="67">
        <v>117577214</v>
      </c>
      <c r="BU2003" s="67">
        <v>0</v>
      </c>
      <c r="BV2003" s="67"/>
      <c r="BW2003" s="67"/>
      <c r="BX2003" s="67"/>
      <c r="BY2003" s="67"/>
      <c r="BZ2003" s="67">
        <v>48389475898</v>
      </c>
      <c r="CA2003" s="67">
        <v>20261542077</v>
      </c>
      <c r="CB2003" s="67">
        <v>28127933821</v>
      </c>
      <c r="CC2003" s="67">
        <v>207043472145</v>
      </c>
      <c r="CD2003" s="67">
        <v>231900000000</v>
      </c>
    </row>
    <row r="2004" spans="1:82">
      <c r="A2004" t="s">
        <v>2277</v>
      </c>
      <c r="B2004" t="s">
        <v>2278</v>
      </c>
      <c r="C2004" t="s">
        <v>70</v>
      </c>
      <c r="D2004" t="s">
        <v>62</v>
      </c>
      <c r="E2004" t="s">
        <v>153</v>
      </c>
      <c r="F2004" s="67">
        <v>2020</v>
      </c>
      <c r="G2004" t="s">
        <v>2304</v>
      </c>
      <c r="H2004" s="67">
        <v>7319399</v>
      </c>
      <c r="I2004" s="67">
        <v>13788565849</v>
      </c>
      <c r="J2004" s="67">
        <v>2731578231</v>
      </c>
      <c r="K2004" s="67">
        <v>27359548456</v>
      </c>
      <c r="L2004" s="67">
        <v>158224674088</v>
      </c>
      <c r="M2004" s="67">
        <v>135881006566</v>
      </c>
      <c r="N2004" s="67">
        <v>6309827054</v>
      </c>
      <c r="O2004" s="67">
        <v>0</v>
      </c>
      <c r="P2004" s="67">
        <v>714550608</v>
      </c>
      <c r="Q2004" s="67">
        <v>2408584534</v>
      </c>
      <c r="R2004" s="67">
        <v>4582847236</v>
      </c>
      <c r="S2004" s="67">
        <v>0</v>
      </c>
      <c r="T2004" s="67">
        <v>8877846454</v>
      </c>
      <c r="U2004" s="67">
        <v>8286998113</v>
      </c>
      <c r="V2004" s="67">
        <v>0</v>
      </c>
      <c r="W2004" s="67">
        <v>0</v>
      </c>
      <c r="X2004" s="67">
        <v>0</v>
      </c>
      <c r="Y2004" s="67">
        <v>8285000000</v>
      </c>
      <c r="Z2004" s="67">
        <v>0</v>
      </c>
      <c r="AA2004" s="67">
        <v>5101786926</v>
      </c>
      <c r="AB2004" s="67">
        <v>2417481982</v>
      </c>
      <c r="AC2004" s="67">
        <v>651755285</v>
      </c>
      <c r="AD2004" s="67">
        <v>1937226</v>
      </c>
      <c r="AE2004" s="67">
        <v>0</v>
      </c>
      <c r="AF2004" s="67">
        <v>89609</v>
      </c>
      <c r="AG2004" s="67">
        <v>112433502</v>
      </c>
      <c r="AH2004" s="67"/>
      <c r="AI2004" s="67"/>
      <c r="AJ2004" s="67">
        <v>0</v>
      </c>
      <c r="AK2004" s="67">
        <v>0</v>
      </c>
      <c r="AL2004" s="67">
        <v>0</v>
      </c>
      <c r="AM2004" s="67">
        <v>49434851687</v>
      </c>
      <c r="AN2004" s="67">
        <v>20736528833</v>
      </c>
      <c r="AO2004" s="67">
        <v>28698417282</v>
      </c>
      <c r="AP2004" s="67">
        <v>205006407301</v>
      </c>
      <c r="AQ2004" s="67">
        <v>229658481887</v>
      </c>
      <c r="AR2004" s="67">
        <v>13786496770</v>
      </c>
      <c r="AS2004" s="67">
        <v>11118142556</v>
      </c>
      <c r="AT2004" s="67">
        <v>2668354214</v>
      </c>
      <c r="AU2004" s="67">
        <v>2871000000</v>
      </c>
      <c r="AV2004" s="67">
        <v>28756000000</v>
      </c>
      <c r="AW2004" s="67">
        <v>167593859344</v>
      </c>
      <c r="AX2004" s="67">
        <v>151290152018</v>
      </c>
      <c r="AY2004" s="67">
        <v>75608235691</v>
      </c>
      <c r="AZ2004" s="67">
        <v>75681916327</v>
      </c>
      <c r="BA2004" s="67">
        <v>6846133276</v>
      </c>
      <c r="BB2004" s="67">
        <v>0</v>
      </c>
      <c r="BC2004" s="67">
        <v>166879043</v>
      </c>
      <c r="BD2004" s="67">
        <v>2441362073</v>
      </c>
      <c r="BE2004" s="67">
        <v>4651491186</v>
      </c>
      <c r="BF2004" s="67">
        <v>0</v>
      </c>
      <c r="BG2004" s="67">
        <v>2197841747</v>
      </c>
      <c r="BH2004" s="67">
        <v>9105241357</v>
      </c>
      <c r="BI2004" s="67"/>
      <c r="BJ2004" s="67"/>
      <c r="BK2004" s="67">
        <v>0</v>
      </c>
      <c r="BL2004" s="67">
        <v>9105241357</v>
      </c>
      <c r="BM2004" s="67"/>
      <c r="BN2004" s="67">
        <v>3966401206</v>
      </c>
      <c r="BO2004" s="67">
        <v>3412948778</v>
      </c>
      <c r="BP2004" s="67">
        <v>1581227532</v>
      </c>
      <c r="BQ2004" s="67">
        <v>1321111</v>
      </c>
      <c r="BR2004" s="67"/>
      <c r="BS2004" s="67">
        <v>0</v>
      </c>
      <c r="BT2004" s="67">
        <v>143342729</v>
      </c>
      <c r="BU2004" s="67">
        <v>0</v>
      </c>
      <c r="BV2004" s="67"/>
      <c r="BW2004" s="67"/>
      <c r="BX2004" s="67"/>
      <c r="BY2004" s="67"/>
      <c r="BZ2004" s="67">
        <v>49044717907</v>
      </c>
      <c r="CA2004" s="67">
        <v>20512267408</v>
      </c>
      <c r="CB2004" s="67">
        <v>28532450500</v>
      </c>
      <c r="CC2004" s="67">
        <v>213645315378</v>
      </c>
      <c r="CD2004" s="67">
        <v>239500000000</v>
      </c>
    </row>
    <row r="2005" spans="1:82">
      <c r="A2005" t="s">
        <v>2305</v>
      </c>
      <c r="B2005" t="s">
        <v>2306</v>
      </c>
      <c r="C2005" t="s">
        <v>71</v>
      </c>
      <c r="D2005" t="s">
        <v>65</v>
      </c>
      <c r="E2005" t="s">
        <v>153</v>
      </c>
      <c r="F2005" s="67">
        <v>1995</v>
      </c>
      <c r="G2005" t="s">
        <v>2307</v>
      </c>
      <c r="H2005" s="67">
        <v>3959640</v>
      </c>
      <c r="I2005" s="67">
        <v>19184035776</v>
      </c>
      <c r="J2005" s="67">
        <v>64799806314</v>
      </c>
      <c r="K2005" s="67">
        <v>31861779265</v>
      </c>
      <c r="L2005" s="67">
        <v>29198703714</v>
      </c>
      <c r="M2005" s="67">
        <v>25624973253</v>
      </c>
      <c r="N2005" s="67">
        <v>16556331</v>
      </c>
      <c r="O2005" s="67">
        <v>0</v>
      </c>
      <c r="P2005" s="67">
        <v>1666968232</v>
      </c>
      <c r="Q2005" s="67">
        <v>79324008</v>
      </c>
      <c r="R2005" s="67">
        <v>193879195</v>
      </c>
      <c r="S2005" s="67">
        <v>12600322</v>
      </c>
      <c r="T2005" s="67">
        <v>709942644</v>
      </c>
      <c r="U2005" s="67">
        <v>0</v>
      </c>
      <c r="V2005" s="67">
        <v>0</v>
      </c>
      <c r="W2005" s="67">
        <v>0</v>
      </c>
      <c r="X2005" s="67">
        <v>0</v>
      </c>
      <c r="Y2005" s="67">
        <v>0</v>
      </c>
      <c r="Z2005" s="67">
        <v>0</v>
      </c>
      <c r="AA2005" s="67">
        <v>0</v>
      </c>
      <c r="AB2005" s="67">
        <v>0</v>
      </c>
      <c r="AC2005" s="67">
        <v>0</v>
      </c>
      <c r="AD2005" s="67">
        <v>0</v>
      </c>
      <c r="AE2005" s="67">
        <v>0</v>
      </c>
      <c r="AF2005" s="67">
        <v>0</v>
      </c>
      <c r="AG2005" s="67">
        <v>0</v>
      </c>
      <c r="AH2005" s="67">
        <v>0</v>
      </c>
      <c r="AI2005" s="67">
        <v>0</v>
      </c>
      <c r="AJ2005" s="67">
        <v>0</v>
      </c>
      <c r="AK2005" s="67">
        <v>0</v>
      </c>
      <c r="AL2005" s="67">
        <v>0</v>
      </c>
      <c r="AM2005" s="67">
        <v>80874815891</v>
      </c>
      <c r="AN2005" s="67">
        <v>17192775378</v>
      </c>
      <c r="AO2005" s="67">
        <v>64539703884</v>
      </c>
      <c r="AP2005" s="67">
        <v>142894189205</v>
      </c>
      <c r="AQ2005" s="67">
        <v>144992706080</v>
      </c>
      <c r="AR2005" s="67">
        <v>80523918363</v>
      </c>
      <c r="AS2005" s="67">
        <v>64938643841</v>
      </c>
      <c r="AT2005" s="67">
        <v>15585274522</v>
      </c>
      <c r="AU2005" s="67">
        <v>18725000000</v>
      </c>
      <c r="AV2005" s="67">
        <v>9207000000</v>
      </c>
      <c r="AW2005" s="67">
        <v>17260819412</v>
      </c>
      <c r="AX2005" s="67">
        <v>16284650775</v>
      </c>
      <c r="AY2005" s="67">
        <v>7713382780</v>
      </c>
      <c r="AZ2005" s="67">
        <v>8571267995</v>
      </c>
      <c r="BA2005" s="67">
        <v>28425432</v>
      </c>
      <c r="BB2005" s="67">
        <v>0</v>
      </c>
      <c r="BC2005" s="67">
        <v>302567101</v>
      </c>
      <c r="BD2005" s="67">
        <v>23834169</v>
      </c>
      <c r="BE2005" s="67">
        <v>102065653</v>
      </c>
      <c r="BF2005" s="67">
        <v>76711177</v>
      </c>
      <c r="BG2005" s="67">
        <v>442565105</v>
      </c>
      <c r="BH2005" s="67">
        <v>0</v>
      </c>
      <c r="BI2005" s="67"/>
      <c r="BJ2005" s="67"/>
      <c r="BK2005" s="67">
        <v>0</v>
      </c>
      <c r="BL2005" s="67"/>
      <c r="BM2005" s="67"/>
      <c r="BN2005" s="67"/>
      <c r="BO2005" s="67"/>
      <c r="BP2005" s="67"/>
      <c r="BQ2005" s="67"/>
      <c r="BR2005" s="67"/>
      <c r="BS2005" s="67"/>
      <c r="BT2005" s="67"/>
      <c r="BU2005" s="67"/>
      <c r="BV2005" s="67"/>
      <c r="BW2005" s="67"/>
      <c r="BX2005" s="67"/>
      <c r="BY2005" s="67"/>
      <c r="BZ2005" s="67">
        <v>47156309095</v>
      </c>
      <c r="CA2005" s="67">
        <v>13153217828</v>
      </c>
      <c r="CB2005" s="67">
        <v>34003091267</v>
      </c>
      <c r="CC2005" s="67">
        <v>154459046871</v>
      </c>
      <c r="CD2005" s="67">
        <v>144900000000</v>
      </c>
    </row>
    <row r="2006" spans="1:82">
      <c r="A2006" t="s">
        <v>2305</v>
      </c>
      <c r="B2006" t="s">
        <v>2306</v>
      </c>
      <c r="C2006" t="s">
        <v>71</v>
      </c>
      <c r="D2006" t="s">
        <v>65</v>
      </c>
      <c r="E2006" t="s">
        <v>153</v>
      </c>
      <c r="F2006" s="67">
        <v>1996</v>
      </c>
      <c r="G2006" t="s">
        <v>2308</v>
      </c>
      <c r="H2006" s="67">
        <v>4034243</v>
      </c>
      <c r="I2006" s="67">
        <v>20416095511</v>
      </c>
      <c r="J2006" s="67">
        <v>68088182035</v>
      </c>
      <c r="K2006" s="67">
        <v>36887677248</v>
      </c>
      <c r="L2006" s="67">
        <v>29663351181</v>
      </c>
      <c r="M2006" s="67">
        <v>26003667436</v>
      </c>
      <c r="N2006" s="67">
        <v>16538219</v>
      </c>
      <c r="O2006" s="67">
        <v>0</v>
      </c>
      <c r="P2006" s="67">
        <v>1665144573</v>
      </c>
      <c r="Q2006" s="67">
        <v>79237228</v>
      </c>
      <c r="R2006" s="67">
        <v>193667091</v>
      </c>
      <c r="S2006" s="67">
        <v>12305008</v>
      </c>
      <c r="T2006" s="67">
        <v>773953866</v>
      </c>
      <c r="U2006" s="67">
        <v>0</v>
      </c>
      <c r="V2006" s="67">
        <v>0</v>
      </c>
      <c r="W2006" s="67">
        <v>0</v>
      </c>
      <c r="X2006" s="67">
        <v>0</v>
      </c>
      <c r="Y2006" s="67">
        <v>0</v>
      </c>
      <c r="Z2006" s="67">
        <v>0</v>
      </c>
      <c r="AA2006" s="67">
        <v>0</v>
      </c>
      <c r="AB2006" s="67">
        <v>0</v>
      </c>
      <c r="AC2006" s="67">
        <v>0</v>
      </c>
      <c r="AD2006" s="67">
        <v>0</v>
      </c>
      <c r="AE2006" s="67">
        <v>0</v>
      </c>
      <c r="AF2006" s="67">
        <v>0</v>
      </c>
      <c r="AG2006" s="67">
        <v>0</v>
      </c>
      <c r="AH2006" s="67">
        <v>0</v>
      </c>
      <c r="AI2006" s="67">
        <v>0</v>
      </c>
      <c r="AJ2006" s="67">
        <v>0</v>
      </c>
      <c r="AK2006" s="67">
        <v>0</v>
      </c>
      <c r="AL2006" s="67">
        <v>0</v>
      </c>
      <c r="AM2006" s="67">
        <v>83585279957</v>
      </c>
      <c r="AN2006" s="67">
        <v>17908591796</v>
      </c>
      <c r="AO2006" s="67">
        <v>66501802700</v>
      </c>
      <c r="AP2006" s="67">
        <v>146291083953</v>
      </c>
      <c r="AQ2006" s="67">
        <v>151114867050</v>
      </c>
      <c r="AR2006" s="67">
        <v>84512135260</v>
      </c>
      <c r="AS2006" s="67">
        <v>68154947790</v>
      </c>
      <c r="AT2006" s="67">
        <v>16357187470</v>
      </c>
      <c r="AU2006" s="67">
        <v>21131000000</v>
      </c>
      <c r="AV2006" s="67">
        <v>11448000000</v>
      </c>
      <c r="AW2006" s="67">
        <v>19444266065</v>
      </c>
      <c r="AX2006" s="67">
        <v>18469392804</v>
      </c>
      <c r="AY2006" s="67">
        <v>8729785565</v>
      </c>
      <c r="AZ2006" s="67">
        <v>9739607239</v>
      </c>
      <c r="BA2006" s="67">
        <v>29777712</v>
      </c>
      <c r="BB2006" s="67">
        <v>0</v>
      </c>
      <c r="BC2006" s="67">
        <v>319754543</v>
      </c>
      <c r="BD2006" s="67">
        <v>23829408</v>
      </c>
      <c r="BE2006" s="67">
        <v>103749981</v>
      </c>
      <c r="BF2006" s="67">
        <v>81519458</v>
      </c>
      <c r="BG2006" s="67">
        <v>416242160</v>
      </c>
      <c r="BH2006" s="67">
        <v>0</v>
      </c>
      <c r="BI2006" s="67"/>
      <c r="BJ2006" s="67"/>
      <c r="BK2006" s="67">
        <v>0</v>
      </c>
      <c r="BL2006" s="67"/>
      <c r="BM2006" s="67"/>
      <c r="BN2006" s="67"/>
      <c r="BO2006" s="67"/>
      <c r="BP2006" s="67"/>
      <c r="BQ2006" s="67"/>
      <c r="BR2006" s="67"/>
      <c r="BS2006" s="67"/>
      <c r="BT2006" s="67"/>
      <c r="BU2006" s="67"/>
      <c r="BV2006" s="67"/>
      <c r="BW2006" s="67"/>
      <c r="BX2006" s="67"/>
      <c r="BY2006" s="67"/>
      <c r="BZ2006" s="67">
        <v>56293203951</v>
      </c>
      <c r="CA2006" s="67">
        <v>15619864835</v>
      </c>
      <c r="CB2006" s="67">
        <v>40673339116</v>
      </c>
      <c r="CC2006" s="67">
        <v>169932605276</v>
      </c>
      <c r="CD2006" s="67">
        <v>160200000000</v>
      </c>
    </row>
    <row r="2007" spans="1:82">
      <c r="A2007" t="s">
        <v>2305</v>
      </c>
      <c r="B2007" t="s">
        <v>2306</v>
      </c>
      <c r="C2007" t="s">
        <v>71</v>
      </c>
      <c r="D2007" t="s">
        <v>65</v>
      </c>
      <c r="E2007" t="s">
        <v>153</v>
      </c>
      <c r="F2007" s="67">
        <v>1997</v>
      </c>
      <c r="G2007" t="s">
        <v>2309</v>
      </c>
      <c r="H2007" s="67">
        <v>4107551</v>
      </c>
      <c r="I2007" s="67">
        <v>21338116229</v>
      </c>
      <c r="J2007" s="67">
        <v>67102672370</v>
      </c>
      <c r="K2007" s="67">
        <v>47574312607</v>
      </c>
      <c r="L2007" s="67">
        <v>29949688296</v>
      </c>
      <c r="M2007" s="67">
        <v>26171975967</v>
      </c>
      <c r="N2007" s="67">
        <v>16520106</v>
      </c>
      <c r="O2007" s="67">
        <v>0</v>
      </c>
      <c r="P2007" s="67">
        <v>1663320914</v>
      </c>
      <c r="Q2007" s="67">
        <v>79150447</v>
      </c>
      <c r="R2007" s="67">
        <v>193454988</v>
      </c>
      <c r="S2007" s="67">
        <v>12004357</v>
      </c>
      <c r="T2007" s="67">
        <v>873850167</v>
      </c>
      <c r="U2007" s="67">
        <v>0</v>
      </c>
      <c r="V2007" s="67">
        <v>0</v>
      </c>
      <c r="W2007" s="67">
        <v>0</v>
      </c>
      <c r="X2007" s="67">
        <v>0</v>
      </c>
      <c r="Y2007" s="67">
        <v>0</v>
      </c>
      <c r="Z2007" s="67">
        <v>0</v>
      </c>
      <c r="AA2007" s="67">
        <v>0</v>
      </c>
      <c r="AB2007" s="67">
        <v>0</v>
      </c>
      <c r="AC2007" s="67">
        <v>0</v>
      </c>
      <c r="AD2007" s="67">
        <v>0</v>
      </c>
      <c r="AE2007" s="67">
        <v>0</v>
      </c>
      <c r="AF2007" s="67">
        <v>0</v>
      </c>
      <c r="AG2007" s="67">
        <v>0</v>
      </c>
      <c r="AH2007" s="67">
        <v>0</v>
      </c>
      <c r="AI2007" s="67">
        <v>0</v>
      </c>
      <c r="AJ2007" s="67">
        <v>0</v>
      </c>
      <c r="AK2007" s="67">
        <v>0</v>
      </c>
      <c r="AL2007" s="67">
        <v>0</v>
      </c>
      <c r="AM2007" s="67">
        <v>87015623627</v>
      </c>
      <c r="AN2007" s="67">
        <v>18663923325</v>
      </c>
      <c r="AO2007" s="67">
        <v>69202133189</v>
      </c>
      <c r="AP2007" s="67">
        <v>141814915666</v>
      </c>
      <c r="AQ2007" s="67">
        <v>156496931186</v>
      </c>
      <c r="AR2007" s="67">
        <v>102005950831</v>
      </c>
      <c r="AS2007" s="67">
        <v>82262863573</v>
      </c>
      <c r="AT2007" s="67">
        <v>19743087258</v>
      </c>
      <c r="AU2007" s="67">
        <v>22366000000</v>
      </c>
      <c r="AV2007" s="67">
        <v>15857000000</v>
      </c>
      <c r="AW2007" s="67">
        <v>12370718958</v>
      </c>
      <c r="AX2007" s="67">
        <v>11265642151</v>
      </c>
      <c r="AY2007" s="67">
        <v>5247190962</v>
      </c>
      <c r="AZ2007" s="67">
        <v>6018451189</v>
      </c>
      <c r="BA2007" s="67">
        <v>29133639</v>
      </c>
      <c r="BB2007" s="67">
        <v>0</v>
      </c>
      <c r="BC2007" s="67">
        <v>353777939</v>
      </c>
      <c r="BD2007" s="67">
        <v>23295745</v>
      </c>
      <c r="BE2007" s="67">
        <v>105423454</v>
      </c>
      <c r="BF2007" s="67">
        <v>87761832</v>
      </c>
      <c r="BG2007" s="67">
        <v>505684199</v>
      </c>
      <c r="BH2007" s="67">
        <v>0</v>
      </c>
      <c r="BI2007" s="67"/>
      <c r="BJ2007" s="67"/>
      <c r="BK2007" s="67">
        <v>0</v>
      </c>
      <c r="BL2007" s="67"/>
      <c r="BM2007" s="67"/>
      <c r="BN2007" s="67"/>
      <c r="BO2007" s="67"/>
      <c r="BP2007" s="67"/>
      <c r="BQ2007" s="67"/>
      <c r="BR2007" s="67"/>
      <c r="BS2007" s="67"/>
      <c r="BT2007" s="67"/>
      <c r="BU2007" s="67"/>
      <c r="BV2007" s="67"/>
      <c r="BW2007" s="67"/>
      <c r="BX2007" s="67"/>
      <c r="BY2007" s="67"/>
      <c r="BZ2007" s="67">
        <v>65780570712</v>
      </c>
      <c r="CA2007" s="67">
        <v>18152902031</v>
      </c>
      <c r="CB2007" s="67">
        <v>47627668681</v>
      </c>
      <c r="CC2007" s="67">
        <v>186666240501</v>
      </c>
      <c r="CD2007" s="67">
        <v>180200000000</v>
      </c>
    </row>
    <row r="2008" spans="1:82">
      <c r="A2008" t="s">
        <v>2305</v>
      </c>
      <c r="B2008" t="s">
        <v>2306</v>
      </c>
      <c r="C2008" t="s">
        <v>71</v>
      </c>
      <c r="D2008" t="s">
        <v>65</v>
      </c>
      <c r="E2008" t="s">
        <v>153</v>
      </c>
      <c r="F2008" s="67">
        <v>1998</v>
      </c>
      <c r="G2008" t="s">
        <v>2310</v>
      </c>
      <c r="H2008" s="67">
        <v>4178784</v>
      </c>
      <c r="I2008" s="67">
        <v>22309310170</v>
      </c>
      <c r="J2008" s="67">
        <v>65080563203</v>
      </c>
      <c r="K2008" s="67">
        <v>63018947731</v>
      </c>
      <c r="L2008" s="67">
        <v>29950588579</v>
      </c>
      <c r="M2008" s="67">
        <v>26340284493</v>
      </c>
      <c r="N2008" s="67">
        <v>16501994</v>
      </c>
      <c r="O2008" s="67">
        <v>0</v>
      </c>
      <c r="P2008" s="67">
        <v>1661497255</v>
      </c>
      <c r="Q2008" s="67">
        <v>79063667</v>
      </c>
      <c r="R2008" s="67">
        <v>193242885</v>
      </c>
      <c r="S2008" s="67">
        <v>11795307</v>
      </c>
      <c r="T2008" s="67">
        <v>761345595</v>
      </c>
      <c r="U2008" s="67">
        <v>0</v>
      </c>
      <c r="V2008" s="67">
        <v>0</v>
      </c>
      <c r="W2008" s="67">
        <v>0</v>
      </c>
      <c r="X2008" s="67">
        <v>0</v>
      </c>
      <c r="Y2008" s="67">
        <v>0</v>
      </c>
      <c r="Z2008" s="67">
        <v>0</v>
      </c>
      <c r="AA2008" s="67">
        <v>0</v>
      </c>
      <c r="AB2008" s="67">
        <v>0</v>
      </c>
      <c r="AC2008" s="67">
        <v>0</v>
      </c>
      <c r="AD2008" s="67">
        <v>0</v>
      </c>
      <c r="AE2008" s="67">
        <v>0</v>
      </c>
      <c r="AF2008" s="67">
        <v>0</v>
      </c>
      <c r="AG2008" s="67">
        <v>0</v>
      </c>
      <c r="AH2008" s="67">
        <v>0</v>
      </c>
      <c r="AI2008" s="67">
        <v>0</v>
      </c>
      <c r="AJ2008" s="67">
        <v>0</v>
      </c>
      <c r="AK2008" s="67">
        <v>0</v>
      </c>
      <c r="AL2008" s="67">
        <v>0</v>
      </c>
      <c r="AM2008" s="67">
        <v>90590454954</v>
      </c>
      <c r="AN2008" s="67">
        <v>19528065979</v>
      </c>
      <c r="AO2008" s="67">
        <v>71908479264</v>
      </c>
      <c r="AP2008" s="67">
        <v>132610924526</v>
      </c>
      <c r="AQ2008" s="67">
        <v>162194754675</v>
      </c>
      <c r="AR2008" s="67">
        <v>103881088202</v>
      </c>
      <c r="AS2008" s="67">
        <v>83775071131</v>
      </c>
      <c r="AT2008" s="67">
        <v>20106017071</v>
      </c>
      <c r="AU2008" s="67">
        <v>23297000000</v>
      </c>
      <c r="AV2008" s="67">
        <v>22559000000</v>
      </c>
      <c r="AW2008" s="67">
        <v>10372149838</v>
      </c>
      <c r="AX2008" s="67">
        <v>9313273989</v>
      </c>
      <c r="AY2008" s="67">
        <v>4275840272</v>
      </c>
      <c r="AZ2008" s="67">
        <v>5037433717</v>
      </c>
      <c r="BA2008" s="67">
        <v>38616408</v>
      </c>
      <c r="BB2008" s="67">
        <v>0</v>
      </c>
      <c r="BC2008" s="67">
        <v>381059046</v>
      </c>
      <c r="BD2008" s="67">
        <v>23168262</v>
      </c>
      <c r="BE2008" s="67">
        <v>106361867</v>
      </c>
      <c r="BF2008" s="67">
        <v>94948292</v>
      </c>
      <c r="BG2008" s="67">
        <v>414721976</v>
      </c>
      <c r="BH2008" s="67">
        <v>0</v>
      </c>
      <c r="BI2008" s="67"/>
      <c r="BJ2008" s="67"/>
      <c r="BK2008" s="67">
        <v>0</v>
      </c>
      <c r="BL2008" s="67"/>
      <c r="BM2008" s="67"/>
      <c r="BN2008" s="67"/>
      <c r="BO2008" s="67"/>
      <c r="BP2008" s="67"/>
      <c r="BQ2008" s="67"/>
      <c r="BR2008" s="67"/>
      <c r="BS2008" s="67"/>
      <c r="BT2008" s="67"/>
      <c r="BU2008" s="67"/>
      <c r="BV2008" s="67"/>
      <c r="BW2008" s="67"/>
      <c r="BX2008" s="67"/>
      <c r="BY2008" s="67"/>
      <c r="BZ2008" s="67">
        <v>78243047070</v>
      </c>
      <c r="CA2008" s="67">
        <v>21481947089</v>
      </c>
      <c r="CB2008" s="67">
        <v>56761099981</v>
      </c>
      <c r="CC2008" s="67">
        <v>193234285110</v>
      </c>
      <c r="CD2008" s="67">
        <v>192500000000</v>
      </c>
    </row>
    <row r="2009" spans="1:82">
      <c r="A2009" t="s">
        <v>2305</v>
      </c>
      <c r="B2009" t="s">
        <v>2306</v>
      </c>
      <c r="C2009" t="s">
        <v>71</v>
      </c>
      <c r="D2009" t="s">
        <v>65</v>
      </c>
      <c r="E2009" t="s">
        <v>153</v>
      </c>
      <c r="F2009" s="67">
        <v>1999</v>
      </c>
      <c r="G2009" t="s">
        <v>2311</v>
      </c>
      <c r="H2009" s="67">
        <v>4250020</v>
      </c>
      <c r="I2009" s="67">
        <v>22953991235</v>
      </c>
      <c r="J2009" s="67">
        <v>63876940282</v>
      </c>
      <c r="K2009" s="67">
        <v>66995616534</v>
      </c>
      <c r="L2009" s="67">
        <v>27556717548</v>
      </c>
      <c r="M2009" s="67">
        <v>24509929262</v>
      </c>
      <c r="N2009" s="67">
        <v>16483881</v>
      </c>
      <c r="O2009" s="67">
        <v>0</v>
      </c>
      <c r="P2009" s="67">
        <v>1659673596</v>
      </c>
      <c r="Q2009" s="67">
        <v>78976887</v>
      </c>
      <c r="R2009" s="67">
        <v>193030781</v>
      </c>
      <c r="S2009" s="67">
        <v>11603689</v>
      </c>
      <c r="T2009" s="67">
        <v>321995844</v>
      </c>
      <c r="U2009" s="67">
        <v>0</v>
      </c>
      <c r="V2009" s="67">
        <v>0</v>
      </c>
      <c r="W2009" s="67">
        <v>0</v>
      </c>
      <c r="X2009" s="67">
        <v>0</v>
      </c>
      <c r="Y2009" s="67">
        <v>0</v>
      </c>
      <c r="Z2009" s="67">
        <v>0</v>
      </c>
      <c r="AA2009" s="67">
        <v>0</v>
      </c>
      <c r="AB2009" s="67">
        <v>0</v>
      </c>
      <c r="AC2009" s="67">
        <v>0</v>
      </c>
      <c r="AD2009" s="67">
        <v>0</v>
      </c>
      <c r="AE2009" s="67">
        <v>0</v>
      </c>
      <c r="AF2009" s="67">
        <v>0</v>
      </c>
      <c r="AG2009" s="67">
        <v>0</v>
      </c>
      <c r="AH2009" s="67">
        <v>0</v>
      </c>
      <c r="AI2009" s="67">
        <v>0</v>
      </c>
      <c r="AJ2009" s="67">
        <v>0</v>
      </c>
      <c r="AK2009" s="67">
        <v>0</v>
      </c>
      <c r="AL2009" s="67">
        <v>0</v>
      </c>
      <c r="AM2009" s="67">
        <v>94682471668</v>
      </c>
      <c r="AN2009" s="67">
        <v>20418370101</v>
      </c>
      <c r="AO2009" s="67">
        <v>75145216930</v>
      </c>
      <c r="AP2009" s="67">
        <v>133315502735</v>
      </c>
      <c r="AQ2009" s="67">
        <v>166428162782</v>
      </c>
      <c r="AR2009" s="67">
        <v>93229912386</v>
      </c>
      <c r="AS2009" s="67">
        <v>75185413215</v>
      </c>
      <c r="AT2009" s="67">
        <v>18044499171</v>
      </c>
      <c r="AU2009" s="67">
        <v>24558000000</v>
      </c>
      <c r="AV2009" s="67">
        <v>25757000000</v>
      </c>
      <c r="AW2009" s="67">
        <v>9754216371</v>
      </c>
      <c r="AX2009" s="67">
        <v>9079941746</v>
      </c>
      <c r="AY2009" s="67">
        <v>4135095090</v>
      </c>
      <c r="AZ2009" s="67">
        <v>4944846656</v>
      </c>
      <c r="BA2009" s="67">
        <v>6258332</v>
      </c>
      <c r="BB2009" s="67">
        <v>0</v>
      </c>
      <c r="BC2009" s="67">
        <v>408991972</v>
      </c>
      <c r="BD2009" s="67">
        <v>22949224</v>
      </c>
      <c r="BE2009" s="67">
        <v>107343173</v>
      </c>
      <c r="BF2009" s="67">
        <v>128731925</v>
      </c>
      <c r="BG2009" s="67">
        <v>0</v>
      </c>
      <c r="BH2009" s="67">
        <v>0</v>
      </c>
      <c r="BI2009" s="67"/>
      <c r="BJ2009" s="67"/>
      <c r="BK2009" s="67">
        <v>0</v>
      </c>
      <c r="BL2009" s="67"/>
      <c r="BM2009" s="67"/>
      <c r="BN2009" s="67"/>
      <c r="BO2009" s="67"/>
      <c r="BP2009" s="67"/>
      <c r="BQ2009" s="67"/>
      <c r="BR2009" s="67"/>
      <c r="BS2009" s="67"/>
      <c r="BT2009" s="67"/>
      <c r="BU2009" s="67"/>
      <c r="BV2009" s="67"/>
      <c r="BW2009" s="67"/>
      <c r="BX2009" s="67"/>
      <c r="BY2009" s="67"/>
      <c r="BZ2009" s="67">
        <v>78774771825</v>
      </c>
      <c r="CA2009" s="67">
        <v>21529745641</v>
      </c>
      <c r="CB2009" s="67">
        <v>57245026184</v>
      </c>
      <c r="CC2009" s="67">
        <v>180559900582</v>
      </c>
      <c r="CD2009" s="67">
        <v>181800000000</v>
      </c>
    </row>
    <row r="2010" spans="1:82">
      <c r="A2010" t="s">
        <v>2305</v>
      </c>
      <c r="B2010" t="s">
        <v>2306</v>
      </c>
      <c r="C2010" t="s">
        <v>71</v>
      </c>
      <c r="D2010" t="s">
        <v>65</v>
      </c>
      <c r="E2010" t="s">
        <v>153</v>
      </c>
      <c r="F2010" s="67">
        <v>2000</v>
      </c>
      <c r="G2010" t="s">
        <v>2312</v>
      </c>
      <c r="H2010" s="67">
        <v>4320642</v>
      </c>
      <c r="I2010" s="67">
        <v>23510204208</v>
      </c>
      <c r="J2010" s="67">
        <v>58275047983</v>
      </c>
      <c r="K2010" s="67">
        <v>63930115602</v>
      </c>
      <c r="L2010" s="67">
        <v>28110248427</v>
      </c>
      <c r="M2010" s="67">
        <v>25035893408</v>
      </c>
      <c r="N2010" s="67">
        <v>16465768</v>
      </c>
      <c r="O2010" s="67">
        <v>0</v>
      </c>
      <c r="P2010" s="67">
        <v>1657849937</v>
      </c>
      <c r="Q2010" s="67">
        <v>78890106</v>
      </c>
      <c r="R2010" s="67">
        <v>192818678</v>
      </c>
      <c r="S2010" s="67">
        <v>11431428</v>
      </c>
      <c r="T2010" s="67">
        <v>432851642</v>
      </c>
      <c r="U2010" s="67">
        <v>0</v>
      </c>
      <c r="V2010" s="67">
        <v>0</v>
      </c>
      <c r="W2010" s="67">
        <v>0</v>
      </c>
      <c r="X2010" s="67">
        <v>0</v>
      </c>
      <c r="Y2010" s="67">
        <v>0</v>
      </c>
      <c r="Z2010" s="67">
        <v>0</v>
      </c>
      <c r="AA2010" s="67">
        <v>0</v>
      </c>
      <c r="AB2010" s="67">
        <v>0</v>
      </c>
      <c r="AC2010" s="67">
        <v>0</v>
      </c>
      <c r="AD2010" s="67">
        <v>0</v>
      </c>
      <c r="AE2010" s="67">
        <v>0</v>
      </c>
      <c r="AF2010" s="67">
        <v>0</v>
      </c>
      <c r="AG2010" s="67">
        <v>0</v>
      </c>
      <c r="AH2010" s="67">
        <v>0</v>
      </c>
      <c r="AI2010" s="67">
        <v>0</v>
      </c>
      <c r="AJ2010" s="67">
        <v>0</v>
      </c>
      <c r="AK2010" s="67">
        <v>0</v>
      </c>
      <c r="AL2010" s="67">
        <v>0</v>
      </c>
      <c r="AM2010" s="67">
        <v>98842545469</v>
      </c>
      <c r="AN2010" s="67">
        <v>21334868580</v>
      </c>
      <c r="AO2010" s="67">
        <v>78420162887</v>
      </c>
      <c r="AP2010" s="67">
        <v>139755036217</v>
      </c>
      <c r="AQ2010" s="67">
        <v>171174548464</v>
      </c>
      <c r="AR2010" s="67">
        <v>78535013289</v>
      </c>
      <c r="AS2010" s="67">
        <v>63334688137</v>
      </c>
      <c r="AT2010" s="67">
        <v>15200325153</v>
      </c>
      <c r="AU2010" s="67">
        <v>24062000000</v>
      </c>
      <c r="AV2010" s="67">
        <v>26397000000</v>
      </c>
      <c r="AW2010" s="67">
        <v>10342077790</v>
      </c>
      <c r="AX2010" s="67">
        <v>9611065894</v>
      </c>
      <c r="AY2010" s="67">
        <v>4414726375</v>
      </c>
      <c r="AZ2010" s="67">
        <v>5196339519</v>
      </c>
      <c r="BA2010" s="67">
        <v>6797575</v>
      </c>
      <c r="BB2010" s="67">
        <v>0</v>
      </c>
      <c r="BC2010" s="67">
        <v>430702422</v>
      </c>
      <c r="BD2010" s="67">
        <v>23686033</v>
      </c>
      <c r="BE2010" s="67">
        <v>109542344</v>
      </c>
      <c r="BF2010" s="67">
        <v>132627431</v>
      </c>
      <c r="BG2010" s="67">
        <v>27656091</v>
      </c>
      <c r="BH2010" s="67">
        <v>0</v>
      </c>
      <c r="BI2010" s="67"/>
      <c r="BJ2010" s="67"/>
      <c r="BK2010" s="67">
        <v>0</v>
      </c>
      <c r="BL2010" s="67"/>
      <c r="BM2010" s="67"/>
      <c r="BN2010" s="67"/>
      <c r="BO2010" s="67"/>
      <c r="BP2010" s="67"/>
      <c r="BQ2010" s="67"/>
      <c r="BR2010" s="67"/>
      <c r="BS2010" s="67"/>
      <c r="BT2010" s="67"/>
      <c r="BU2010" s="67"/>
      <c r="BV2010" s="67"/>
      <c r="BW2010" s="67"/>
      <c r="BX2010" s="67"/>
      <c r="BY2010" s="67"/>
      <c r="BZ2010" s="67">
        <v>72532711357</v>
      </c>
      <c r="CA2010" s="67">
        <v>19734659765</v>
      </c>
      <c r="CB2010" s="67">
        <v>52798051592</v>
      </c>
      <c r="CC2010" s="67">
        <v>159074802436</v>
      </c>
      <c r="CD2010" s="67">
        <v>161400000000</v>
      </c>
    </row>
    <row r="2011" spans="1:82">
      <c r="A2011" t="s">
        <v>2305</v>
      </c>
      <c r="B2011" t="s">
        <v>2306</v>
      </c>
      <c r="C2011" t="s">
        <v>71</v>
      </c>
      <c r="D2011" t="s">
        <v>65</v>
      </c>
      <c r="E2011" t="s">
        <v>153</v>
      </c>
      <c r="F2011" s="67">
        <v>2001</v>
      </c>
      <c r="G2011" t="s">
        <v>2313</v>
      </c>
      <c r="H2011" s="67">
        <v>4389200</v>
      </c>
      <c r="I2011" s="67">
        <v>24156703786</v>
      </c>
      <c r="J2011" s="67">
        <v>51236347937</v>
      </c>
      <c r="K2011" s="67">
        <v>65778982850</v>
      </c>
      <c r="L2011" s="67">
        <v>28220803250</v>
      </c>
      <c r="M2011" s="67">
        <v>25162124802</v>
      </c>
      <c r="N2011" s="67">
        <v>16455878</v>
      </c>
      <c r="O2011" s="67">
        <v>0</v>
      </c>
      <c r="P2011" s="67">
        <v>1656854123</v>
      </c>
      <c r="Q2011" s="67">
        <v>78842720</v>
      </c>
      <c r="R2011" s="67">
        <v>192702858</v>
      </c>
      <c r="S2011" s="67">
        <v>11235674</v>
      </c>
      <c r="T2011" s="67">
        <v>321898857</v>
      </c>
      <c r="U2011" s="67">
        <v>0</v>
      </c>
      <c r="V2011" s="67">
        <v>0</v>
      </c>
      <c r="W2011" s="67">
        <v>0</v>
      </c>
      <c r="X2011" s="67">
        <v>0</v>
      </c>
      <c r="Y2011" s="67">
        <v>0</v>
      </c>
      <c r="Z2011" s="67">
        <v>0</v>
      </c>
      <c r="AA2011" s="67">
        <v>0</v>
      </c>
      <c r="AB2011" s="67">
        <v>0</v>
      </c>
      <c r="AC2011" s="67">
        <v>0</v>
      </c>
      <c r="AD2011" s="67">
        <v>0</v>
      </c>
      <c r="AE2011" s="67">
        <v>0</v>
      </c>
      <c r="AF2011" s="67">
        <v>0</v>
      </c>
      <c r="AG2011" s="67">
        <v>0</v>
      </c>
      <c r="AH2011" s="67">
        <v>0</v>
      </c>
      <c r="AI2011" s="67">
        <v>0</v>
      </c>
      <c r="AJ2011" s="67">
        <v>0</v>
      </c>
      <c r="AK2011" s="67">
        <v>0</v>
      </c>
      <c r="AL2011" s="67">
        <v>0</v>
      </c>
      <c r="AM2011" s="67">
        <v>102451519520</v>
      </c>
      <c r="AN2011" s="67">
        <v>22066311987</v>
      </c>
      <c r="AO2011" s="67">
        <v>81348707998</v>
      </c>
      <c r="AP2011" s="67">
        <v>139785235807</v>
      </c>
      <c r="AQ2011" s="67">
        <v>175680375591</v>
      </c>
      <c r="AR2011" s="67">
        <v>64350130576</v>
      </c>
      <c r="AS2011" s="67">
        <v>51895266594</v>
      </c>
      <c r="AT2011" s="67">
        <v>12454863983</v>
      </c>
      <c r="AU2011" s="67">
        <v>22721000000</v>
      </c>
      <c r="AV2011" s="67">
        <v>29170000000</v>
      </c>
      <c r="AW2011" s="67">
        <v>9056662959</v>
      </c>
      <c r="AX2011" s="67">
        <v>8269305629</v>
      </c>
      <c r="AY2011" s="67">
        <v>3873119638</v>
      </c>
      <c r="AZ2011" s="67">
        <v>4396185992</v>
      </c>
      <c r="BA2011" s="67">
        <v>6640828</v>
      </c>
      <c r="BB2011" s="67">
        <v>0</v>
      </c>
      <c r="BC2011" s="67">
        <v>472706923</v>
      </c>
      <c r="BD2011" s="67">
        <v>23975204</v>
      </c>
      <c r="BE2011" s="67">
        <v>111973000</v>
      </c>
      <c r="BF2011" s="67">
        <v>172061375</v>
      </c>
      <c r="BG2011" s="67">
        <v>0</v>
      </c>
      <c r="BH2011" s="67">
        <v>0</v>
      </c>
      <c r="BI2011" s="67"/>
      <c r="BJ2011" s="67"/>
      <c r="BK2011" s="67">
        <v>0</v>
      </c>
      <c r="BL2011" s="67"/>
      <c r="BM2011" s="67"/>
      <c r="BN2011" s="67"/>
      <c r="BO2011" s="67"/>
      <c r="BP2011" s="67"/>
      <c r="BQ2011" s="67"/>
      <c r="BR2011" s="67"/>
      <c r="BS2011" s="67"/>
      <c r="BT2011" s="67"/>
      <c r="BU2011" s="67"/>
      <c r="BV2011" s="67"/>
      <c r="BW2011" s="67"/>
      <c r="BX2011" s="67"/>
      <c r="BY2011" s="67"/>
      <c r="BZ2011" s="67">
        <v>76945770346</v>
      </c>
      <c r="CA2011" s="67">
        <v>20853982645</v>
      </c>
      <c r="CB2011" s="67">
        <v>56091787701</v>
      </c>
      <c r="CC2011" s="67">
        <v>143903563881</v>
      </c>
      <c r="CD2011" s="67">
        <v>150400000000</v>
      </c>
    </row>
    <row r="2012" spans="1:82">
      <c r="A2012" t="s">
        <v>2305</v>
      </c>
      <c r="B2012" t="s">
        <v>2306</v>
      </c>
      <c r="C2012" t="s">
        <v>71</v>
      </c>
      <c r="D2012" t="s">
        <v>65</v>
      </c>
      <c r="E2012" t="s">
        <v>153</v>
      </c>
      <c r="F2012" s="67">
        <v>2002</v>
      </c>
      <c r="G2012" t="s">
        <v>2314</v>
      </c>
      <c r="H2012" s="67">
        <v>4446666</v>
      </c>
      <c r="I2012" s="67">
        <v>24803984570</v>
      </c>
      <c r="J2012" s="67">
        <v>56800205956</v>
      </c>
      <c r="K2012" s="67">
        <v>69358317439</v>
      </c>
      <c r="L2012" s="67">
        <v>29219161728</v>
      </c>
      <c r="M2012" s="67">
        <v>25919513173</v>
      </c>
      <c r="N2012" s="67">
        <v>16445988</v>
      </c>
      <c r="O2012" s="67">
        <v>0</v>
      </c>
      <c r="P2012" s="67">
        <v>1655858310</v>
      </c>
      <c r="Q2012" s="67">
        <v>78795333</v>
      </c>
      <c r="R2012" s="67">
        <v>192587039</v>
      </c>
      <c r="S2012" s="67">
        <v>11040806</v>
      </c>
      <c r="T2012" s="67">
        <v>657492236</v>
      </c>
      <c r="U2012" s="67">
        <v>0</v>
      </c>
      <c r="V2012" s="67">
        <v>0</v>
      </c>
      <c r="W2012" s="67">
        <v>0</v>
      </c>
      <c r="X2012" s="67">
        <v>0</v>
      </c>
      <c r="Y2012" s="67">
        <v>0</v>
      </c>
      <c r="Z2012" s="67">
        <v>0</v>
      </c>
      <c r="AA2012" s="67">
        <v>0</v>
      </c>
      <c r="AB2012" s="67">
        <v>0</v>
      </c>
      <c r="AC2012" s="67">
        <v>0</v>
      </c>
      <c r="AD2012" s="67">
        <v>0</v>
      </c>
      <c r="AE2012" s="67">
        <v>0</v>
      </c>
      <c r="AF2012" s="67">
        <v>0</v>
      </c>
      <c r="AG2012" s="67">
        <v>0</v>
      </c>
      <c r="AH2012" s="67">
        <v>0</v>
      </c>
      <c r="AI2012" s="67">
        <v>0</v>
      </c>
      <c r="AJ2012" s="67">
        <v>0</v>
      </c>
      <c r="AK2012" s="67">
        <v>0</v>
      </c>
      <c r="AL2012" s="67">
        <v>0</v>
      </c>
      <c r="AM2012" s="67">
        <v>106032849035</v>
      </c>
      <c r="AN2012" s="67">
        <v>22785662274</v>
      </c>
      <c r="AO2012" s="67">
        <v>84263608973</v>
      </c>
      <c r="AP2012" s="67">
        <v>144947888181</v>
      </c>
      <c r="AQ2012" s="67">
        <v>180438489871</v>
      </c>
      <c r="AR2012" s="67">
        <v>52409959090</v>
      </c>
      <c r="AS2012" s="67">
        <v>42266096041</v>
      </c>
      <c r="AT2012" s="67">
        <v>10143863050</v>
      </c>
      <c r="AU2012" s="67">
        <v>27052000000</v>
      </c>
      <c r="AV2012" s="67">
        <v>33033000000</v>
      </c>
      <c r="AW2012" s="67">
        <v>11027868536</v>
      </c>
      <c r="AX2012" s="67">
        <v>9900132987</v>
      </c>
      <c r="AY2012" s="67">
        <v>4692339563</v>
      </c>
      <c r="AZ2012" s="67">
        <v>5207793424</v>
      </c>
      <c r="BA2012" s="67">
        <v>6340559</v>
      </c>
      <c r="BB2012" s="67">
        <v>0</v>
      </c>
      <c r="BC2012" s="67">
        <v>522691295</v>
      </c>
      <c r="BD2012" s="67">
        <v>24931516</v>
      </c>
      <c r="BE2012" s="67">
        <v>117422297</v>
      </c>
      <c r="BF2012" s="67">
        <v>200688307</v>
      </c>
      <c r="BG2012" s="67">
        <v>255661574</v>
      </c>
      <c r="BH2012" s="67">
        <v>0</v>
      </c>
      <c r="BI2012" s="67"/>
      <c r="BJ2012" s="67"/>
      <c r="BK2012" s="67">
        <v>0</v>
      </c>
      <c r="BL2012" s="67"/>
      <c r="BM2012" s="67"/>
      <c r="BN2012" s="67"/>
      <c r="BO2012" s="67"/>
      <c r="BP2012" s="67"/>
      <c r="BQ2012" s="67"/>
      <c r="BR2012" s="67"/>
      <c r="BS2012" s="67"/>
      <c r="BT2012" s="67"/>
      <c r="BU2012" s="67"/>
      <c r="BV2012" s="67"/>
      <c r="BW2012" s="67"/>
      <c r="BX2012" s="67"/>
      <c r="BY2012" s="67"/>
      <c r="BZ2012" s="67">
        <v>80458560532</v>
      </c>
      <c r="CA2012" s="67">
        <v>21741872741</v>
      </c>
      <c r="CB2012" s="67">
        <v>58716687791</v>
      </c>
      <c r="CC2012" s="67">
        <v>137915388158</v>
      </c>
      <c r="CD2012" s="67">
        <v>143900000000</v>
      </c>
    </row>
    <row r="2013" spans="1:82">
      <c r="A2013" t="s">
        <v>2305</v>
      </c>
      <c r="B2013" t="s">
        <v>2306</v>
      </c>
      <c r="C2013" t="s">
        <v>71</v>
      </c>
      <c r="D2013" t="s">
        <v>65</v>
      </c>
      <c r="E2013" t="s">
        <v>153</v>
      </c>
      <c r="F2013" s="67">
        <v>2003</v>
      </c>
      <c r="G2013" t="s">
        <v>2315</v>
      </c>
      <c r="H2013" s="67">
        <v>4504807</v>
      </c>
      <c r="I2013" s="67">
        <v>25520985718</v>
      </c>
      <c r="J2013" s="67">
        <v>74231961424</v>
      </c>
      <c r="K2013" s="67">
        <v>82349188283</v>
      </c>
      <c r="L2013" s="67">
        <v>30786566662</v>
      </c>
      <c r="M2013" s="67">
        <v>26382361624</v>
      </c>
      <c r="N2013" s="67">
        <v>16436097</v>
      </c>
      <c r="O2013" s="67">
        <v>0</v>
      </c>
      <c r="P2013" s="67">
        <v>1654862496</v>
      </c>
      <c r="Q2013" s="67">
        <v>78747947</v>
      </c>
      <c r="R2013" s="67">
        <v>192471219</v>
      </c>
      <c r="S2013" s="67">
        <v>10887531</v>
      </c>
      <c r="T2013" s="67">
        <v>1273765125</v>
      </c>
      <c r="U2013" s="67">
        <v>0</v>
      </c>
      <c r="V2013" s="67">
        <v>0</v>
      </c>
      <c r="W2013" s="67">
        <v>0</v>
      </c>
      <c r="X2013" s="67">
        <v>0</v>
      </c>
      <c r="Y2013" s="67">
        <v>0</v>
      </c>
      <c r="Z2013" s="67">
        <v>0</v>
      </c>
      <c r="AA2013" s="67">
        <v>0</v>
      </c>
      <c r="AB2013" s="67">
        <v>0</v>
      </c>
      <c r="AC2013" s="67">
        <v>0</v>
      </c>
      <c r="AD2013" s="67">
        <v>0</v>
      </c>
      <c r="AE2013" s="67">
        <v>0</v>
      </c>
      <c r="AF2013" s="67">
        <v>0</v>
      </c>
      <c r="AG2013" s="67">
        <v>0</v>
      </c>
      <c r="AH2013" s="67">
        <v>0</v>
      </c>
      <c r="AI2013" s="67">
        <v>0</v>
      </c>
      <c r="AJ2013" s="67">
        <v>0</v>
      </c>
      <c r="AK2013" s="67">
        <v>0</v>
      </c>
      <c r="AL2013" s="67">
        <v>0</v>
      </c>
      <c r="AM2013" s="67">
        <v>109850847029</v>
      </c>
      <c r="AN2013" s="67">
        <v>23575265714</v>
      </c>
      <c r="AO2013" s="67">
        <v>87339969749</v>
      </c>
      <c r="AP2013" s="67">
        <v>149512446730</v>
      </c>
      <c r="AQ2013" s="67">
        <v>185535067756</v>
      </c>
      <c r="AR2013" s="67">
        <v>42011087683</v>
      </c>
      <c r="AS2013" s="67">
        <v>33879909422</v>
      </c>
      <c r="AT2013" s="67">
        <v>8131178261</v>
      </c>
      <c r="AU2013" s="67">
        <v>37970000000</v>
      </c>
      <c r="AV2013" s="67">
        <v>42122000000</v>
      </c>
      <c r="AW2013" s="67">
        <v>11319957534</v>
      </c>
      <c r="AX2013" s="67">
        <v>9386957460</v>
      </c>
      <c r="AY2013" s="67">
        <v>4411676438</v>
      </c>
      <c r="AZ2013" s="67">
        <v>4975281022</v>
      </c>
      <c r="BA2013" s="67">
        <v>7880657</v>
      </c>
      <c r="BB2013" s="67">
        <v>0</v>
      </c>
      <c r="BC2013" s="67">
        <v>581626837</v>
      </c>
      <c r="BD2013" s="67">
        <v>26069995</v>
      </c>
      <c r="BE2013" s="67">
        <v>119968146</v>
      </c>
      <c r="BF2013" s="67">
        <v>184635362</v>
      </c>
      <c r="BG2013" s="67">
        <v>1012819077</v>
      </c>
      <c r="BH2013" s="67">
        <v>0</v>
      </c>
      <c r="BI2013" s="67"/>
      <c r="BJ2013" s="67"/>
      <c r="BK2013" s="67">
        <v>0</v>
      </c>
      <c r="BL2013" s="67"/>
      <c r="BM2013" s="67"/>
      <c r="BN2013" s="67"/>
      <c r="BO2013" s="67"/>
      <c r="BP2013" s="67"/>
      <c r="BQ2013" s="67"/>
      <c r="BR2013" s="67"/>
      <c r="BS2013" s="67"/>
      <c r="BT2013" s="67"/>
      <c r="BU2013" s="67"/>
      <c r="BV2013" s="67"/>
      <c r="BW2013" s="67"/>
      <c r="BX2013" s="67"/>
      <c r="BY2013" s="67"/>
      <c r="BZ2013" s="67">
        <v>79772159682</v>
      </c>
      <c r="CA2013" s="67">
        <v>21506434957</v>
      </c>
      <c r="CB2013" s="67">
        <v>58265724725</v>
      </c>
      <c r="CC2013" s="67">
        <v>128951204899</v>
      </c>
      <c r="CD2013" s="67">
        <v>133100000000</v>
      </c>
    </row>
    <row r="2014" spans="1:82">
      <c r="A2014" t="s">
        <v>2305</v>
      </c>
      <c r="B2014" t="s">
        <v>2306</v>
      </c>
      <c r="C2014" t="s">
        <v>71</v>
      </c>
      <c r="D2014" t="s">
        <v>65</v>
      </c>
      <c r="E2014" t="s">
        <v>153</v>
      </c>
      <c r="F2014" s="67">
        <v>2004</v>
      </c>
      <c r="G2014" t="s">
        <v>2316</v>
      </c>
      <c r="H2014" s="67">
        <v>4574797</v>
      </c>
      <c r="I2014" s="67">
        <v>26448958925</v>
      </c>
      <c r="J2014" s="67">
        <v>73865354061</v>
      </c>
      <c r="K2014" s="67">
        <v>89902462082</v>
      </c>
      <c r="L2014" s="67">
        <v>30789015679</v>
      </c>
      <c r="M2014" s="67">
        <v>26857833213</v>
      </c>
      <c r="N2014" s="67">
        <v>16426207</v>
      </c>
      <c r="O2014" s="67">
        <v>0</v>
      </c>
      <c r="P2014" s="67">
        <v>1653866682</v>
      </c>
      <c r="Q2014" s="67">
        <v>78700560</v>
      </c>
      <c r="R2014" s="67">
        <v>192355400</v>
      </c>
      <c r="S2014" s="67">
        <v>10722964</v>
      </c>
      <c r="T2014" s="67">
        <v>1062702669</v>
      </c>
      <c r="U2014" s="67">
        <v>0</v>
      </c>
      <c r="V2014" s="67">
        <v>0</v>
      </c>
      <c r="W2014" s="67">
        <v>0</v>
      </c>
      <c r="X2014" s="67">
        <v>0</v>
      </c>
      <c r="Y2014" s="67">
        <v>0</v>
      </c>
      <c r="Z2014" s="67">
        <v>0</v>
      </c>
      <c r="AA2014" s="67">
        <v>0</v>
      </c>
      <c r="AB2014" s="67">
        <v>0</v>
      </c>
      <c r="AC2014" s="67">
        <v>0</v>
      </c>
      <c r="AD2014" s="67">
        <v>0</v>
      </c>
      <c r="AE2014" s="67">
        <v>0</v>
      </c>
      <c r="AF2014" s="67">
        <v>0</v>
      </c>
      <c r="AG2014" s="67">
        <v>0</v>
      </c>
      <c r="AH2014" s="67">
        <v>0</v>
      </c>
      <c r="AI2014" s="67">
        <v>0</v>
      </c>
      <c r="AJ2014" s="67">
        <v>0</v>
      </c>
      <c r="AK2014" s="67">
        <v>0</v>
      </c>
      <c r="AL2014" s="67">
        <v>0</v>
      </c>
      <c r="AM2014" s="67">
        <v>113801375791</v>
      </c>
      <c r="AN2014" s="67">
        <v>24533251073</v>
      </c>
      <c r="AO2014" s="67">
        <v>90330992457</v>
      </c>
      <c r="AP2014" s="67">
        <v>147505662520</v>
      </c>
      <c r="AQ2014" s="67">
        <v>190190980630</v>
      </c>
      <c r="AR2014" s="67">
        <v>36769791217</v>
      </c>
      <c r="AS2014" s="67">
        <v>29653057433</v>
      </c>
      <c r="AT2014" s="67">
        <v>7116733784</v>
      </c>
      <c r="AU2014" s="67">
        <v>40578000000</v>
      </c>
      <c r="AV2014" s="67">
        <v>49388000000</v>
      </c>
      <c r="AW2014" s="67">
        <v>12429453790</v>
      </c>
      <c r="AX2014" s="67">
        <v>10570169331</v>
      </c>
      <c r="AY2014" s="67">
        <v>5015902310</v>
      </c>
      <c r="AZ2014" s="67">
        <v>5554267021</v>
      </c>
      <c r="BA2014" s="67">
        <v>7524822</v>
      </c>
      <c r="BB2014" s="67">
        <v>0</v>
      </c>
      <c r="BC2014" s="67">
        <v>632651041</v>
      </c>
      <c r="BD2014" s="67">
        <v>27543708</v>
      </c>
      <c r="BE2014" s="67">
        <v>122644225</v>
      </c>
      <c r="BF2014" s="67">
        <v>170176912</v>
      </c>
      <c r="BG2014" s="67">
        <v>898743751</v>
      </c>
      <c r="BH2014" s="67">
        <v>0</v>
      </c>
      <c r="BI2014" s="67"/>
      <c r="BJ2014" s="67"/>
      <c r="BK2014" s="67">
        <v>0</v>
      </c>
      <c r="BL2014" s="67"/>
      <c r="BM2014" s="67"/>
      <c r="BN2014" s="67"/>
      <c r="BO2014" s="67"/>
      <c r="BP2014" s="67"/>
      <c r="BQ2014" s="67"/>
      <c r="BR2014" s="67"/>
      <c r="BS2014" s="67"/>
      <c r="BT2014" s="67"/>
      <c r="BU2014" s="67"/>
      <c r="BV2014" s="67"/>
      <c r="BW2014" s="67"/>
      <c r="BX2014" s="67"/>
      <c r="BY2014" s="67"/>
      <c r="BZ2014" s="67">
        <v>78909469653</v>
      </c>
      <c r="CA2014" s="67">
        <v>21229398313</v>
      </c>
      <c r="CB2014" s="67">
        <v>57680071339</v>
      </c>
      <c r="CC2014" s="67">
        <v>119298714660</v>
      </c>
      <c r="CD2014" s="67">
        <v>128100000000</v>
      </c>
    </row>
    <row r="2015" spans="1:82">
      <c r="A2015" t="s">
        <v>2305</v>
      </c>
      <c r="B2015" t="s">
        <v>2306</v>
      </c>
      <c r="C2015" t="s">
        <v>71</v>
      </c>
      <c r="D2015" t="s">
        <v>65</v>
      </c>
      <c r="E2015" t="s">
        <v>153</v>
      </c>
      <c r="F2015" s="67">
        <v>2005</v>
      </c>
      <c r="G2015" t="s">
        <v>2317</v>
      </c>
      <c r="H2015" s="67">
        <v>4643044</v>
      </c>
      <c r="I2015" s="67">
        <v>27380059624</v>
      </c>
      <c r="J2015" s="67">
        <v>71952867912</v>
      </c>
      <c r="K2015" s="67">
        <v>93656355937</v>
      </c>
      <c r="L2015" s="67">
        <v>31274555162</v>
      </c>
      <c r="M2015" s="67">
        <v>27476367052</v>
      </c>
      <c r="N2015" s="67">
        <v>16416316</v>
      </c>
      <c r="O2015" s="67">
        <v>0</v>
      </c>
      <c r="P2015" s="67">
        <v>1652870868</v>
      </c>
      <c r="Q2015" s="67">
        <v>78653174</v>
      </c>
      <c r="R2015" s="67">
        <v>192239580</v>
      </c>
      <c r="S2015" s="67">
        <v>10553060</v>
      </c>
      <c r="T2015" s="67">
        <v>1014616663</v>
      </c>
      <c r="U2015" s="67">
        <v>0</v>
      </c>
      <c r="V2015" s="67">
        <v>0</v>
      </c>
      <c r="W2015" s="67">
        <v>0</v>
      </c>
      <c r="X2015" s="67">
        <v>0</v>
      </c>
      <c r="Y2015" s="67">
        <v>0</v>
      </c>
      <c r="Z2015" s="67">
        <v>0</v>
      </c>
      <c r="AA2015" s="67">
        <v>0</v>
      </c>
      <c r="AB2015" s="67">
        <v>0</v>
      </c>
      <c r="AC2015" s="67">
        <v>0</v>
      </c>
      <c r="AD2015" s="67">
        <v>0</v>
      </c>
      <c r="AE2015" s="67">
        <v>0</v>
      </c>
      <c r="AF2015" s="67">
        <v>0</v>
      </c>
      <c r="AG2015" s="67">
        <v>0</v>
      </c>
      <c r="AH2015" s="67">
        <v>0</v>
      </c>
      <c r="AI2015" s="67">
        <v>0</v>
      </c>
      <c r="AJ2015" s="67">
        <v>0</v>
      </c>
      <c r="AK2015" s="67">
        <v>0</v>
      </c>
      <c r="AL2015" s="67">
        <v>0</v>
      </c>
      <c r="AM2015" s="67">
        <v>116821165244</v>
      </c>
      <c r="AN2015" s="67">
        <v>25591151904</v>
      </c>
      <c r="AO2015" s="67">
        <v>92183208203</v>
      </c>
      <c r="AP2015" s="67">
        <v>147166490773</v>
      </c>
      <c r="AQ2015" s="67">
        <v>194175844782</v>
      </c>
      <c r="AR2015" s="67">
        <v>33111490729</v>
      </c>
      <c r="AS2015" s="67">
        <v>26702815104</v>
      </c>
      <c r="AT2015" s="67">
        <v>6408675625</v>
      </c>
      <c r="AU2015" s="67">
        <v>42452000000</v>
      </c>
      <c r="AV2015" s="67">
        <v>55257000000</v>
      </c>
      <c r="AW2015" s="67">
        <v>11625640337</v>
      </c>
      <c r="AX2015" s="67">
        <v>9786028393</v>
      </c>
      <c r="AY2015" s="67">
        <v>4609915294</v>
      </c>
      <c r="AZ2015" s="67">
        <v>5176113099</v>
      </c>
      <c r="BA2015" s="67">
        <v>7144904</v>
      </c>
      <c r="BB2015" s="67">
        <v>0</v>
      </c>
      <c r="BC2015" s="67">
        <v>703792225</v>
      </c>
      <c r="BD2015" s="67">
        <v>29967599</v>
      </c>
      <c r="BE2015" s="67">
        <v>118387732</v>
      </c>
      <c r="BF2015" s="67">
        <v>122344800</v>
      </c>
      <c r="BG2015" s="67">
        <v>857974684</v>
      </c>
      <c r="BH2015" s="67">
        <v>0</v>
      </c>
      <c r="BI2015" s="67"/>
      <c r="BJ2015" s="67"/>
      <c r="BK2015" s="67">
        <v>0</v>
      </c>
      <c r="BL2015" s="67"/>
      <c r="BM2015" s="67"/>
      <c r="BN2015" s="67"/>
      <c r="BO2015" s="67"/>
      <c r="BP2015" s="67"/>
      <c r="BQ2015" s="67"/>
      <c r="BR2015" s="67"/>
      <c r="BS2015" s="67"/>
      <c r="BT2015" s="67"/>
      <c r="BU2015" s="67"/>
      <c r="BV2015" s="67"/>
      <c r="BW2015" s="67"/>
      <c r="BX2015" s="67"/>
      <c r="BY2015" s="67"/>
      <c r="BZ2015" s="67">
        <v>81573066629</v>
      </c>
      <c r="CA2015" s="67">
        <v>21909236873</v>
      </c>
      <c r="CB2015" s="67">
        <v>59663829756</v>
      </c>
      <c r="CC2015" s="67">
        <v>113505197695</v>
      </c>
      <c r="CD2015" s="67">
        <v>126300000000</v>
      </c>
    </row>
    <row r="2016" spans="1:82">
      <c r="A2016" t="s">
        <v>2305</v>
      </c>
      <c r="B2016" t="s">
        <v>2306</v>
      </c>
      <c r="C2016" t="s">
        <v>71</v>
      </c>
      <c r="D2016" t="s">
        <v>65</v>
      </c>
      <c r="E2016" t="s">
        <v>153</v>
      </c>
      <c r="F2016" s="67">
        <v>2006</v>
      </c>
      <c r="G2016" t="s">
        <v>2318</v>
      </c>
      <c r="H2016" s="67">
        <v>4719864</v>
      </c>
      <c r="I2016" s="67">
        <v>28330596891</v>
      </c>
      <c r="J2016" s="67">
        <v>79711050136</v>
      </c>
      <c r="K2016" s="67">
        <v>98790948691</v>
      </c>
      <c r="L2016" s="67">
        <v>31642126567</v>
      </c>
      <c r="M2016" s="67">
        <v>28570372475</v>
      </c>
      <c r="N2016" s="67">
        <v>16406426</v>
      </c>
      <c r="O2016" s="67">
        <v>0</v>
      </c>
      <c r="P2016" s="67">
        <v>1651875055</v>
      </c>
      <c r="Q2016" s="67">
        <v>78605787</v>
      </c>
      <c r="R2016" s="67">
        <v>192123761</v>
      </c>
      <c r="S2016" s="67">
        <v>10408765</v>
      </c>
      <c r="T2016" s="67">
        <v>673795701</v>
      </c>
      <c r="U2016" s="67">
        <v>0</v>
      </c>
      <c r="V2016" s="67">
        <v>0</v>
      </c>
      <c r="W2016" s="67">
        <v>0</v>
      </c>
      <c r="X2016" s="67">
        <v>0</v>
      </c>
      <c r="Y2016" s="67">
        <v>0</v>
      </c>
      <c r="Z2016" s="67">
        <v>0</v>
      </c>
      <c r="AA2016" s="67">
        <v>0</v>
      </c>
      <c r="AB2016" s="67">
        <v>0</v>
      </c>
      <c r="AC2016" s="67">
        <v>0</v>
      </c>
      <c r="AD2016" s="67">
        <v>0</v>
      </c>
      <c r="AE2016" s="67">
        <v>0</v>
      </c>
      <c r="AF2016" s="67">
        <v>0</v>
      </c>
      <c r="AG2016" s="67">
        <v>0</v>
      </c>
      <c r="AH2016" s="67">
        <v>0</v>
      </c>
      <c r="AI2016" s="67">
        <v>0</v>
      </c>
      <c r="AJ2016" s="67">
        <v>0</v>
      </c>
      <c r="AK2016" s="67">
        <v>0</v>
      </c>
      <c r="AL2016" s="67">
        <v>0</v>
      </c>
      <c r="AM2016" s="67">
        <v>120191755189</v>
      </c>
      <c r="AN2016" s="67">
        <v>26770893161</v>
      </c>
      <c r="AO2016" s="67">
        <v>94265191629</v>
      </c>
      <c r="AP2016" s="67">
        <v>153796597889</v>
      </c>
      <c r="AQ2016" s="67">
        <v>198263664606</v>
      </c>
      <c r="AR2016" s="67">
        <v>34494534937</v>
      </c>
      <c r="AS2016" s="67">
        <v>27818173336</v>
      </c>
      <c r="AT2016" s="67">
        <v>6676361601</v>
      </c>
      <c r="AU2016" s="67">
        <v>50509000000</v>
      </c>
      <c r="AV2016" s="67">
        <v>62599000000</v>
      </c>
      <c r="AW2016" s="67">
        <v>14539450755</v>
      </c>
      <c r="AX2016" s="67">
        <v>13040035395</v>
      </c>
      <c r="AY2016" s="67">
        <v>6219295907</v>
      </c>
      <c r="AZ2016" s="67">
        <v>6820739489</v>
      </c>
      <c r="BA2016" s="67">
        <v>8764203</v>
      </c>
      <c r="BB2016" s="67">
        <v>0</v>
      </c>
      <c r="BC2016" s="67">
        <v>769150586</v>
      </c>
      <c r="BD2016" s="67">
        <v>41908133</v>
      </c>
      <c r="BE2016" s="67">
        <v>121928030</v>
      </c>
      <c r="BF2016" s="67">
        <v>59686109</v>
      </c>
      <c r="BG2016" s="67">
        <v>497978299</v>
      </c>
      <c r="BH2016" s="67">
        <v>0</v>
      </c>
      <c r="BI2016" s="67"/>
      <c r="BJ2016" s="67"/>
      <c r="BK2016" s="67">
        <v>0</v>
      </c>
      <c r="BL2016" s="67"/>
      <c r="BM2016" s="67"/>
      <c r="BN2016" s="67"/>
      <c r="BO2016" s="67"/>
      <c r="BP2016" s="67"/>
      <c r="BQ2016" s="67"/>
      <c r="BR2016" s="67"/>
      <c r="BS2016" s="67"/>
      <c r="BT2016" s="67"/>
      <c r="BU2016" s="67"/>
      <c r="BV2016" s="67"/>
      <c r="BW2016" s="67"/>
      <c r="BX2016" s="67"/>
      <c r="BY2016" s="67"/>
      <c r="BZ2016" s="67">
        <v>85384531106</v>
      </c>
      <c r="CA2016" s="67">
        <v>22963098267</v>
      </c>
      <c r="CB2016" s="67">
        <v>62421432839</v>
      </c>
      <c r="CC2016" s="67">
        <v>122328516798</v>
      </c>
      <c r="CD2016" s="67">
        <v>134400000000</v>
      </c>
    </row>
    <row r="2017" spans="1:82">
      <c r="A2017" t="s">
        <v>2305</v>
      </c>
      <c r="B2017" t="s">
        <v>2306</v>
      </c>
      <c r="C2017" t="s">
        <v>71</v>
      </c>
      <c r="D2017" t="s">
        <v>65</v>
      </c>
      <c r="E2017" t="s">
        <v>153</v>
      </c>
      <c r="F2017" s="67">
        <v>2007</v>
      </c>
      <c r="G2017" t="s">
        <v>2319</v>
      </c>
      <c r="H2017" s="67">
        <v>4809608</v>
      </c>
      <c r="I2017" s="67">
        <v>29681191384</v>
      </c>
      <c r="J2017" s="67">
        <v>77453773978</v>
      </c>
      <c r="K2017" s="67">
        <v>102306281648</v>
      </c>
      <c r="L2017" s="67">
        <v>31399447663</v>
      </c>
      <c r="M2017" s="67">
        <v>28490425924</v>
      </c>
      <c r="N2017" s="67">
        <v>16396535</v>
      </c>
      <c r="O2017" s="67">
        <v>0</v>
      </c>
      <c r="P2017" s="67">
        <v>1650879241</v>
      </c>
      <c r="Q2017" s="67">
        <v>78558400</v>
      </c>
      <c r="R2017" s="67">
        <v>192007941</v>
      </c>
      <c r="S2017" s="67">
        <v>10380892</v>
      </c>
      <c r="T2017" s="67">
        <v>567614661</v>
      </c>
      <c r="U2017" s="67">
        <v>0</v>
      </c>
      <c r="V2017" s="67">
        <v>0</v>
      </c>
      <c r="W2017" s="67">
        <v>0</v>
      </c>
      <c r="X2017" s="67">
        <v>0</v>
      </c>
      <c r="Y2017" s="67">
        <v>0</v>
      </c>
      <c r="Z2017" s="67">
        <v>0</v>
      </c>
      <c r="AA2017" s="67">
        <v>0</v>
      </c>
      <c r="AB2017" s="67">
        <v>0</v>
      </c>
      <c r="AC2017" s="67">
        <v>0</v>
      </c>
      <c r="AD2017" s="67">
        <v>0</v>
      </c>
      <c r="AE2017" s="67">
        <v>0</v>
      </c>
      <c r="AF2017" s="67">
        <v>0</v>
      </c>
      <c r="AG2017" s="67">
        <v>0</v>
      </c>
      <c r="AH2017" s="67">
        <v>0</v>
      </c>
      <c r="AI2017" s="67">
        <v>0</v>
      </c>
      <c r="AJ2017" s="67">
        <v>0</v>
      </c>
      <c r="AK2017" s="67">
        <v>0</v>
      </c>
      <c r="AL2017" s="67">
        <v>0</v>
      </c>
      <c r="AM2017" s="67">
        <v>124052038338</v>
      </c>
      <c r="AN2017" s="67">
        <v>28092404162</v>
      </c>
      <c r="AO2017" s="67">
        <v>96702612922</v>
      </c>
      <c r="AP2017" s="67">
        <v>154130377985</v>
      </c>
      <c r="AQ2017" s="67">
        <v>202836867502</v>
      </c>
      <c r="AR2017" s="67">
        <v>37639134424</v>
      </c>
      <c r="AS2017" s="67">
        <v>30354140665</v>
      </c>
      <c r="AT2017" s="67">
        <v>7284993760</v>
      </c>
      <c r="AU2017" s="67">
        <v>52710000000</v>
      </c>
      <c r="AV2017" s="67">
        <v>69623000000</v>
      </c>
      <c r="AW2017" s="67">
        <v>16435105045</v>
      </c>
      <c r="AX2017" s="67">
        <v>14982920018</v>
      </c>
      <c r="AY2017" s="67">
        <v>7114467901</v>
      </c>
      <c r="AZ2017" s="67">
        <v>7868452117</v>
      </c>
      <c r="BA2017" s="67">
        <v>8384524</v>
      </c>
      <c r="BB2017" s="67">
        <v>0</v>
      </c>
      <c r="BC2017" s="67">
        <v>851568460</v>
      </c>
      <c r="BD2017" s="67">
        <v>47686432</v>
      </c>
      <c r="BE2017" s="67">
        <v>125502365</v>
      </c>
      <c r="BF2017" s="67">
        <v>318683</v>
      </c>
      <c r="BG2017" s="67">
        <v>418724564</v>
      </c>
      <c r="BH2017" s="67">
        <v>0</v>
      </c>
      <c r="BI2017" s="67"/>
      <c r="BJ2017" s="67"/>
      <c r="BK2017" s="67">
        <v>0</v>
      </c>
      <c r="BL2017" s="67"/>
      <c r="BM2017" s="67"/>
      <c r="BN2017" s="67"/>
      <c r="BO2017" s="67"/>
      <c r="BP2017" s="67"/>
      <c r="BQ2017" s="67"/>
      <c r="BR2017" s="67"/>
      <c r="BS2017" s="67"/>
      <c r="BT2017" s="67"/>
      <c r="BU2017" s="67"/>
      <c r="BV2017" s="67"/>
      <c r="BW2017" s="67"/>
      <c r="BX2017" s="67"/>
      <c r="BY2017" s="67"/>
      <c r="BZ2017" s="67">
        <v>94710759691</v>
      </c>
      <c r="CA2017" s="67">
        <v>25398993447</v>
      </c>
      <c r="CB2017" s="67">
        <v>69311766244</v>
      </c>
      <c r="CC2017" s="67">
        <v>131871999160</v>
      </c>
      <c r="CD2017" s="67">
        <v>148800000000</v>
      </c>
    </row>
    <row r="2018" spans="1:82">
      <c r="A2018" t="s">
        <v>2305</v>
      </c>
      <c r="B2018" t="s">
        <v>2306</v>
      </c>
      <c r="C2018" t="s">
        <v>71</v>
      </c>
      <c r="D2018" t="s">
        <v>65</v>
      </c>
      <c r="E2018" t="s">
        <v>153</v>
      </c>
      <c r="F2018" s="67">
        <v>2008</v>
      </c>
      <c r="G2018" t="s">
        <v>2320</v>
      </c>
      <c r="H2018" s="67">
        <v>4887613</v>
      </c>
      <c r="I2018" s="67">
        <v>31437772431</v>
      </c>
      <c r="J2018" s="67">
        <v>86668586839</v>
      </c>
      <c r="K2018" s="67">
        <v>106402125839</v>
      </c>
      <c r="L2018" s="67">
        <v>30548583426</v>
      </c>
      <c r="M2018" s="67">
        <v>27897138367</v>
      </c>
      <c r="N2018" s="67">
        <v>16386645</v>
      </c>
      <c r="O2018" s="67">
        <v>0</v>
      </c>
      <c r="P2018" s="67">
        <v>1649883427</v>
      </c>
      <c r="Q2018" s="67">
        <v>78511014</v>
      </c>
      <c r="R2018" s="67">
        <v>191892121</v>
      </c>
      <c r="S2018" s="67">
        <v>10340353</v>
      </c>
      <c r="T2018" s="67">
        <v>361954364</v>
      </c>
      <c r="U2018" s="67">
        <v>0</v>
      </c>
      <c r="V2018" s="67">
        <v>0</v>
      </c>
      <c r="W2018" s="67">
        <v>0</v>
      </c>
      <c r="X2018" s="67">
        <v>0</v>
      </c>
      <c r="Y2018" s="67">
        <v>0</v>
      </c>
      <c r="Z2018" s="67">
        <v>0</v>
      </c>
      <c r="AA2018" s="67">
        <v>0</v>
      </c>
      <c r="AB2018" s="67">
        <v>0</v>
      </c>
      <c r="AC2018" s="67">
        <v>0</v>
      </c>
      <c r="AD2018" s="67">
        <v>0</v>
      </c>
      <c r="AE2018" s="67">
        <v>0</v>
      </c>
      <c r="AF2018" s="67">
        <v>0</v>
      </c>
      <c r="AG2018" s="67">
        <v>0</v>
      </c>
      <c r="AH2018" s="67">
        <v>0</v>
      </c>
      <c r="AI2018" s="67">
        <v>0</v>
      </c>
      <c r="AJ2018" s="67">
        <v>0</v>
      </c>
      <c r="AK2018" s="67">
        <v>0</v>
      </c>
      <c r="AL2018" s="67">
        <v>0</v>
      </c>
      <c r="AM2018" s="67">
        <v>131726613694</v>
      </c>
      <c r="AN2018" s="67">
        <v>29869971864</v>
      </c>
      <c r="AO2018" s="67">
        <v>102635270363</v>
      </c>
      <c r="AP2018" s="67">
        <v>167661347118</v>
      </c>
      <c r="AQ2018" s="67">
        <v>210422722530</v>
      </c>
      <c r="AR2018" s="67">
        <v>42157751172</v>
      </c>
      <c r="AS2018" s="67">
        <v>33998186429</v>
      </c>
      <c r="AT2018" s="67">
        <v>8159564743</v>
      </c>
      <c r="AU2018" s="67">
        <v>63345000000</v>
      </c>
      <c r="AV2018" s="67">
        <v>77768000000</v>
      </c>
      <c r="AW2018" s="67">
        <v>18307832508</v>
      </c>
      <c r="AX2018" s="67">
        <v>17015990214</v>
      </c>
      <c r="AY2018" s="67">
        <v>8043603008</v>
      </c>
      <c r="AZ2018" s="67">
        <v>8972387206</v>
      </c>
      <c r="BA2018" s="67">
        <v>13533614</v>
      </c>
      <c r="BB2018" s="67">
        <v>0</v>
      </c>
      <c r="BC2018" s="67">
        <v>897496201</v>
      </c>
      <c r="BD2018" s="67">
        <v>56206379</v>
      </c>
      <c r="BE2018" s="67">
        <v>134861268</v>
      </c>
      <c r="BF2018" s="67">
        <v>0</v>
      </c>
      <c r="BG2018" s="67">
        <v>189744832</v>
      </c>
      <c r="BH2018" s="67">
        <v>0</v>
      </c>
      <c r="BI2018" s="67"/>
      <c r="BJ2018" s="67"/>
      <c r="BK2018" s="67">
        <v>0</v>
      </c>
      <c r="BL2018" s="67"/>
      <c r="BM2018" s="67"/>
      <c r="BN2018" s="67"/>
      <c r="BO2018" s="67"/>
      <c r="BP2018" s="67"/>
      <c r="BQ2018" s="67"/>
      <c r="BR2018" s="67"/>
      <c r="BS2018" s="67"/>
      <c r="BT2018" s="67"/>
      <c r="BU2018" s="67"/>
      <c r="BV2018" s="67"/>
      <c r="BW2018" s="67"/>
      <c r="BX2018" s="67"/>
      <c r="BY2018" s="67"/>
      <c r="BZ2018" s="67">
        <v>112618884718</v>
      </c>
      <c r="CA2018" s="67">
        <v>30206685629</v>
      </c>
      <c r="CB2018" s="67">
        <v>82412199089</v>
      </c>
      <c r="CC2018" s="67">
        <v>158661468398</v>
      </c>
      <c r="CD2018" s="67">
        <v>173100000000</v>
      </c>
    </row>
    <row r="2019" spans="1:82">
      <c r="A2019" t="s">
        <v>2305</v>
      </c>
      <c r="B2019" t="s">
        <v>2306</v>
      </c>
      <c r="C2019" t="s">
        <v>71</v>
      </c>
      <c r="D2019" t="s">
        <v>65</v>
      </c>
      <c r="E2019" t="s">
        <v>153</v>
      </c>
      <c r="F2019" s="67">
        <v>2009</v>
      </c>
      <c r="G2019" t="s">
        <v>2321</v>
      </c>
      <c r="H2019" s="67">
        <v>4951135</v>
      </c>
      <c r="I2019" s="67">
        <v>33849025889</v>
      </c>
      <c r="J2019" s="67">
        <v>113142858115</v>
      </c>
      <c r="K2019" s="67">
        <v>122808600173</v>
      </c>
      <c r="L2019" s="67">
        <v>30877926771</v>
      </c>
      <c r="M2019" s="67">
        <v>27897138367</v>
      </c>
      <c r="N2019" s="67">
        <v>16376755</v>
      </c>
      <c r="O2019" s="67">
        <v>0</v>
      </c>
      <c r="P2019" s="67">
        <v>1648887613</v>
      </c>
      <c r="Q2019" s="67">
        <v>78463627</v>
      </c>
      <c r="R2019" s="67">
        <v>191776302</v>
      </c>
      <c r="S2019" s="67">
        <v>10301644</v>
      </c>
      <c r="T2019" s="67">
        <v>599431148</v>
      </c>
      <c r="U2019" s="67">
        <v>0</v>
      </c>
      <c r="V2019" s="67">
        <v>0</v>
      </c>
      <c r="W2019" s="67">
        <v>0</v>
      </c>
      <c r="X2019" s="67">
        <v>0</v>
      </c>
      <c r="Y2019" s="67">
        <v>0</v>
      </c>
      <c r="Z2019" s="67">
        <v>0</v>
      </c>
      <c r="AA2019" s="67">
        <v>0</v>
      </c>
      <c r="AB2019" s="67">
        <v>0</v>
      </c>
      <c r="AC2019" s="67">
        <v>0</v>
      </c>
      <c r="AD2019" s="67">
        <v>0</v>
      </c>
      <c r="AE2019" s="67">
        <v>0</v>
      </c>
      <c r="AF2019" s="67">
        <v>0</v>
      </c>
      <c r="AG2019" s="67">
        <v>0</v>
      </c>
      <c r="AH2019" s="67">
        <v>0</v>
      </c>
      <c r="AI2019" s="67">
        <v>0</v>
      </c>
      <c r="AJ2019" s="67">
        <v>0</v>
      </c>
      <c r="AK2019" s="67">
        <v>0</v>
      </c>
      <c r="AL2019" s="67">
        <v>0</v>
      </c>
      <c r="AM2019" s="67">
        <v>139233720241</v>
      </c>
      <c r="AN2019" s="67">
        <v>31627578518</v>
      </c>
      <c r="AO2019" s="67">
        <v>108414876619</v>
      </c>
      <c r="AP2019" s="67">
        <v>185006158764</v>
      </c>
      <c r="AQ2019" s="67">
        <v>218907292445</v>
      </c>
      <c r="AR2019" s="67">
        <v>43353279782</v>
      </c>
      <c r="AS2019" s="67">
        <v>34962322404</v>
      </c>
      <c r="AT2019" s="67">
        <v>8390957377</v>
      </c>
      <c r="AU2019" s="67">
        <v>83683000000</v>
      </c>
      <c r="AV2019" s="67">
        <v>90832000000</v>
      </c>
      <c r="AW2019" s="67">
        <v>16486749223</v>
      </c>
      <c r="AX2019" s="67">
        <v>14795098441</v>
      </c>
      <c r="AY2019" s="67">
        <v>7081374674</v>
      </c>
      <c r="AZ2019" s="67">
        <v>7713723767</v>
      </c>
      <c r="BA2019" s="67">
        <v>16513706</v>
      </c>
      <c r="BB2019" s="67">
        <v>0</v>
      </c>
      <c r="BC2019" s="67">
        <v>937743236</v>
      </c>
      <c r="BD2019" s="67">
        <v>64652449</v>
      </c>
      <c r="BE2019" s="67">
        <v>140126226</v>
      </c>
      <c r="BF2019" s="67">
        <v>0</v>
      </c>
      <c r="BG2019" s="67">
        <v>532615165</v>
      </c>
      <c r="BH2019" s="67">
        <v>0</v>
      </c>
      <c r="BI2019" s="67"/>
      <c r="BJ2019" s="67"/>
      <c r="BK2019" s="67">
        <v>0</v>
      </c>
      <c r="BL2019" s="67"/>
      <c r="BM2019" s="67"/>
      <c r="BN2019" s="67"/>
      <c r="BO2019" s="67"/>
      <c r="BP2019" s="67"/>
      <c r="BQ2019" s="67"/>
      <c r="BR2019" s="67"/>
      <c r="BS2019" s="67"/>
      <c r="BT2019" s="67"/>
      <c r="BU2019" s="67"/>
      <c r="BV2019" s="67"/>
      <c r="BW2019" s="67"/>
      <c r="BX2019" s="67"/>
      <c r="BY2019" s="67"/>
      <c r="BZ2019" s="67">
        <v>129174238587</v>
      </c>
      <c r="CA2019" s="67">
        <v>34647626107</v>
      </c>
      <c r="CB2019" s="67">
        <v>94526612479</v>
      </c>
      <c r="CC2019" s="67">
        <v>181865267591</v>
      </c>
      <c r="CD2019" s="67">
        <v>189000000000</v>
      </c>
    </row>
    <row r="2020" spans="1:82">
      <c r="A2020" t="s">
        <v>2305</v>
      </c>
      <c r="B2020" t="s">
        <v>2306</v>
      </c>
      <c r="C2020" t="s">
        <v>71</v>
      </c>
      <c r="D2020" t="s">
        <v>65</v>
      </c>
      <c r="E2020" t="s">
        <v>153</v>
      </c>
      <c r="F2020" s="67">
        <v>2010</v>
      </c>
      <c r="G2020" t="s">
        <v>2322</v>
      </c>
      <c r="H2020" s="67">
        <v>4995800</v>
      </c>
      <c r="I2020" s="67">
        <v>36079836266</v>
      </c>
      <c r="J2020" s="67">
        <v>113398363119</v>
      </c>
      <c r="K2020" s="67">
        <v>129522715005</v>
      </c>
      <c r="L2020" s="67">
        <v>30272757196</v>
      </c>
      <c r="M2020" s="67">
        <v>26929364338</v>
      </c>
      <c r="N2020" s="67">
        <v>16366864</v>
      </c>
      <c r="O2020" s="67">
        <v>0</v>
      </c>
      <c r="P2020" s="67">
        <v>1647891800</v>
      </c>
      <c r="Q2020" s="67">
        <v>78416241</v>
      </c>
      <c r="R2020" s="67">
        <v>191660482</v>
      </c>
      <c r="S2020" s="67">
        <v>10231518</v>
      </c>
      <c r="T2020" s="67">
        <v>813839646</v>
      </c>
      <c r="U2020" s="67">
        <v>0</v>
      </c>
      <c r="V2020" s="67">
        <v>0</v>
      </c>
      <c r="W2020" s="67">
        <v>0</v>
      </c>
      <c r="X2020" s="67">
        <v>0</v>
      </c>
      <c r="Y2020" s="67">
        <v>0</v>
      </c>
      <c r="Z2020" s="67">
        <v>0</v>
      </c>
      <c r="AA2020" s="67">
        <v>0</v>
      </c>
      <c r="AB2020" s="67">
        <v>0</v>
      </c>
      <c r="AC2020" s="67">
        <v>0</v>
      </c>
      <c r="AD2020" s="67">
        <v>0</v>
      </c>
      <c r="AE2020" s="67">
        <v>0</v>
      </c>
      <c r="AF2020" s="67">
        <v>0</v>
      </c>
      <c r="AG2020" s="67">
        <v>0</v>
      </c>
      <c r="AH2020" s="67">
        <v>0</v>
      </c>
      <c r="AI2020" s="67">
        <v>0</v>
      </c>
      <c r="AJ2020" s="67">
        <v>0</v>
      </c>
      <c r="AK2020" s="67">
        <v>0</v>
      </c>
      <c r="AL2020" s="67">
        <v>0</v>
      </c>
      <c r="AM2020" s="67">
        <v>143641497223</v>
      </c>
      <c r="AN2020" s="67">
        <v>33181356800</v>
      </c>
      <c r="AO2020" s="67">
        <v>111160322357</v>
      </c>
      <c r="AP2020" s="67">
        <v>185863257612</v>
      </c>
      <c r="AQ2020" s="67">
        <v>224137953131</v>
      </c>
      <c r="AR2020" s="67">
        <v>43721980365</v>
      </c>
      <c r="AS2020" s="67">
        <v>35259661585</v>
      </c>
      <c r="AT2020" s="67">
        <v>8462318780</v>
      </c>
      <c r="AU2020" s="67">
        <v>87213000000</v>
      </c>
      <c r="AV2020" s="67">
        <v>99614000000</v>
      </c>
      <c r="AW2020" s="67">
        <v>18190001148</v>
      </c>
      <c r="AX2020" s="67">
        <v>16128578796</v>
      </c>
      <c r="AY2020" s="67">
        <v>7746634678</v>
      </c>
      <c r="AZ2020" s="67">
        <v>8381944117</v>
      </c>
      <c r="BA2020" s="67">
        <v>17590240</v>
      </c>
      <c r="BB2020" s="67">
        <v>0</v>
      </c>
      <c r="BC2020" s="67">
        <v>1004380735</v>
      </c>
      <c r="BD2020" s="67">
        <v>68316779</v>
      </c>
      <c r="BE2020" s="67">
        <v>151072615</v>
      </c>
      <c r="BF2020" s="67">
        <v>10327198</v>
      </c>
      <c r="BG2020" s="67">
        <v>809734784</v>
      </c>
      <c r="BH2020" s="67">
        <v>0</v>
      </c>
      <c r="BI2020" s="67"/>
      <c r="BJ2020" s="67"/>
      <c r="BK2020" s="67">
        <v>0</v>
      </c>
      <c r="BL2020" s="67"/>
      <c r="BM2020" s="67"/>
      <c r="BN2020" s="67"/>
      <c r="BO2020" s="67"/>
      <c r="BP2020" s="67"/>
      <c r="BQ2020" s="67"/>
      <c r="BR2020" s="67"/>
      <c r="BS2020" s="67"/>
      <c r="BT2020" s="67"/>
      <c r="BU2020" s="67"/>
      <c r="BV2020" s="67"/>
      <c r="BW2020" s="67"/>
      <c r="BX2020" s="67"/>
      <c r="BY2020" s="67"/>
      <c r="BZ2020" s="67">
        <v>140591238057</v>
      </c>
      <c r="CA2020" s="67">
        <v>37741389107</v>
      </c>
      <c r="CB2020" s="67">
        <v>102849848951</v>
      </c>
      <c r="CC2020" s="67">
        <v>190102219571</v>
      </c>
      <c r="CD2020" s="67">
        <v>202500000000</v>
      </c>
    </row>
    <row r="2021" spans="1:82">
      <c r="A2021" t="s">
        <v>2305</v>
      </c>
      <c r="B2021" t="s">
        <v>2306</v>
      </c>
      <c r="C2021" t="s">
        <v>71</v>
      </c>
      <c r="D2021" t="s">
        <v>65</v>
      </c>
      <c r="E2021" t="s">
        <v>153</v>
      </c>
      <c r="F2021" s="67">
        <v>2011</v>
      </c>
      <c r="G2021" t="s">
        <v>2323</v>
      </c>
      <c r="H2021" s="67">
        <v>5045056</v>
      </c>
      <c r="I2021" s="67">
        <v>38239208459</v>
      </c>
      <c r="J2021" s="67">
        <v>111191326005</v>
      </c>
      <c r="K2021" s="67">
        <v>133247011846</v>
      </c>
      <c r="L2021" s="67">
        <v>30680093316</v>
      </c>
      <c r="M2021" s="67">
        <v>27392212789</v>
      </c>
      <c r="N2021" s="67">
        <v>16437885</v>
      </c>
      <c r="O2021" s="67">
        <v>0</v>
      </c>
      <c r="P2021" s="67">
        <v>1655042462</v>
      </c>
      <c r="Q2021" s="67">
        <v>78756511</v>
      </c>
      <c r="R2021" s="67">
        <v>192492151</v>
      </c>
      <c r="S2021" s="67">
        <v>10126805</v>
      </c>
      <c r="T2021" s="67">
        <v>780864168</v>
      </c>
      <c r="U2021" s="67">
        <v>0</v>
      </c>
      <c r="V2021" s="67">
        <v>0</v>
      </c>
      <c r="W2021" s="67">
        <v>0</v>
      </c>
      <c r="X2021" s="67">
        <v>0</v>
      </c>
      <c r="Y2021" s="67">
        <v>0</v>
      </c>
      <c r="Z2021" s="67">
        <v>0</v>
      </c>
      <c r="AA2021" s="67">
        <v>0</v>
      </c>
      <c r="AB2021" s="67">
        <v>0</v>
      </c>
      <c r="AC2021" s="67">
        <v>0</v>
      </c>
      <c r="AD2021" s="67">
        <v>0</v>
      </c>
      <c r="AE2021" s="67">
        <v>0</v>
      </c>
      <c r="AF2021" s="67">
        <v>0</v>
      </c>
      <c r="AG2021" s="67">
        <v>0</v>
      </c>
      <c r="AH2021" s="67">
        <v>0</v>
      </c>
      <c r="AI2021" s="67">
        <v>0</v>
      </c>
      <c r="AJ2021" s="67">
        <v>0</v>
      </c>
      <c r="AK2021" s="67">
        <v>0</v>
      </c>
      <c r="AL2021" s="67">
        <v>0</v>
      </c>
      <c r="AM2021" s="67">
        <v>148059092082</v>
      </c>
      <c r="AN2021" s="67">
        <v>34769158170</v>
      </c>
      <c r="AO2021" s="67">
        <v>113889265656</v>
      </c>
      <c r="AP2021" s="67">
        <v>188103888660</v>
      </c>
      <c r="AQ2021" s="67">
        <v>229720341363</v>
      </c>
      <c r="AR2021" s="67">
        <v>48788686494</v>
      </c>
      <c r="AS2021" s="67">
        <v>39345714914</v>
      </c>
      <c r="AT2021" s="67">
        <v>9442971579</v>
      </c>
      <c r="AU2021" s="67">
        <v>89767000000</v>
      </c>
      <c r="AV2021" s="67">
        <v>107573000000</v>
      </c>
      <c r="AW2021" s="67">
        <v>16428117620</v>
      </c>
      <c r="AX2021" s="67">
        <v>14319002339</v>
      </c>
      <c r="AY2021" s="67">
        <v>6687611270</v>
      </c>
      <c r="AZ2021" s="67">
        <v>7631391069</v>
      </c>
      <c r="BA2021" s="67">
        <v>18866293</v>
      </c>
      <c r="BB2021" s="67">
        <v>0</v>
      </c>
      <c r="BC2021" s="67">
        <v>1059715526</v>
      </c>
      <c r="BD2021" s="67">
        <v>71494481</v>
      </c>
      <c r="BE2021" s="67">
        <v>154936843</v>
      </c>
      <c r="BF2021" s="67">
        <v>0</v>
      </c>
      <c r="BG2021" s="67">
        <v>804102139</v>
      </c>
      <c r="BH2021" s="67">
        <v>0</v>
      </c>
      <c r="BI2021" s="67"/>
      <c r="BJ2021" s="67"/>
      <c r="BK2021" s="67">
        <v>0</v>
      </c>
      <c r="BL2021" s="67"/>
      <c r="BM2021" s="67"/>
      <c r="BN2021" s="67"/>
      <c r="BO2021" s="67"/>
      <c r="BP2021" s="67"/>
      <c r="BQ2021" s="67"/>
      <c r="BR2021" s="67"/>
      <c r="BS2021" s="67"/>
      <c r="BT2021" s="67"/>
      <c r="BU2021" s="67"/>
      <c r="BV2021" s="67"/>
      <c r="BW2021" s="67"/>
      <c r="BX2021" s="67"/>
      <c r="BY2021" s="67"/>
      <c r="BZ2021" s="67">
        <v>148566511023</v>
      </c>
      <c r="CA2021" s="67">
        <v>39889160220</v>
      </c>
      <c r="CB2021" s="67">
        <v>108677350803</v>
      </c>
      <c r="CC2021" s="67">
        <v>195977315137</v>
      </c>
      <c r="CD2021" s="67">
        <v>213800000000</v>
      </c>
    </row>
    <row r="2022" spans="1:82">
      <c r="A2022" t="s">
        <v>2305</v>
      </c>
      <c r="B2022" t="s">
        <v>2306</v>
      </c>
      <c r="C2022" t="s">
        <v>71</v>
      </c>
      <c r="D2022" t="s">
        <v>65</v>
      </c>
      <c r="E2022" t="s">
        <v>153</v>
      </c>
      <c r="F2022" s="67">
        <v>2012</v>
      </c>
      <c r="G2022" t="s">
        <v>2324</v>
      </c>
      <c r="H2022" s="67">
        <v>5178337</v>
      </c>
      <c r="I2022" s="67">
        <v>40849538408</v>
      </c>
      <c r="J2022" s="67">
        <v>105550127072</v>
      </c>
      <c r="K2022" s="67">
        <v>137790094426</v>
      </c>
      <c r="L2022" s="67">
        <v>31509392438</v>
      </c>
      <c r="M2022" s="67">
        <v>27686752709</v>
      </c>
      <c r="N2022" s="67">
        <v>16508905</v>
      </c>
      <c r="O2022" s="67">
        <v>0</v>
      </c>
      <c r="P2022" s="67">
        <v>1662193125</v>
      </c>
      <c r="Q2022" s="67">
        <v>79096781</v>
      </c>
      <c r="R2022" s="67">
        <v>193323819</v>
      </c>
      <c r="S2022" s="67">
        <v>10052557</v>
      </c>
      <c r="T2022" s="67">
        <v>1059317833</v>
      </c>
      <c r="U2022" s="67">
        <v>0</v>
      </c>
      <c r="V2022" s="67">
        <v>0</v>
      </c>
      <c r="W2022" s="67">
        <v>0</v>
      </c>
      <c r="X2022" s="67">
        <v>0</v>
      </c>
      <c r="Y2022" s="67">
        <v>0</v>
      </c>
      <c r="Z2022" s="67">
        <v>0</v>
      </c>
      <c r="AA2022" s="67">
        <v>0</v>
      </c>
      <c r="AB2022" s="67">
        <v>0</v>
      </c>
      <c r="AC2022" s="67">
        <v>0</v>
      </c>
      <c r="AD2022" s="67">
        <v>0</v>
      </c>
      <c r="AE2022" s="67">
        <v>0</v>
      </c>
      <c r="AF2022" s="67">
        <v>0</v>
      </c>
      <c r="AG2022" s="67">
        <v>0</v>
      </c>
      <c r="AH2022" s="67">
        <v>0</v>
      </c>
      <c r="AI2022" s="67">
        <v>0</v>
      </c>
      <c r="AJ2022" s="67">
        <v>0</v>
      </c>
      <c r="AK2022" s="67">
        <v>0</v>
      </c>
      <c r="AL2022" s="67">
        <v>0</v>
      </c>
      <c r="AM2022" s="67">
        <v>155156211703</v>
      </c>
      <c r="AN2022" s="67">
        <v>37046595295</v>
      </c>
      <c r="AO2022" s="67">
        <v>118622261704</v>
      </c>
      <c r="AP2022" s="67">
        <v>190181959093</v>
      </c>
      <c r="AQ2022" s="67">
        <v>237991513609</v>
      </c>
      <c r="AR2022" s="67">
        <v>53177576026</v>
      </c>
      <c r="AS2022" s="67">
        <v>42885141956</v>
      </c>
      <c r="AT2022" s="67">
        <v>10292434069</v>
      </c>
      <c r="AU2022" s="67">
        <v>90821000000</v>
      </c>
      <c r="AV2022" s="67">
        <v>118562000000</v>
      </c>
      <c r="AW2022" s="67">
        <v>17778975847</v>
      </c>
      <c r="AX2022" s="67">
        <v>15264525431</v>
      </c>
      <c r="AY2022" s="67">
        <v>7009747788</v>
      </c>
      <c r="AZ2022" s="67">
        <v>8254777643</v>
      </c>
      <c r="BA2022" s="67">
        <v>19651056</v>
      </c>
      <c r="BB2022" s="67">
        <v>0</v>
      </c>
      <c r="BC2022" s="67">
        <v>1144715246</v>
      </c>
      <c r="BD2022" s="67">
        <v>70496615</v>
      </c>
      <c r="BE2022" s="67">
        <v>158539477</v>
      </c>
      <c r="BF2022" s="67">
        <v>0</v>
      </c>
      <c r="BG2022" s="67">
        <v>1121048022</v>
      </c>
      <c r="BH2022" s="67">
        <v>0</v>
      </c>
      <c r="BI2022" s="67"/>
      <c r="BJ2022" s="67"/>
      <c r="BK2022" s="67">
        <v>0</v>
      </c>
      <c r="BL2022" s="67"/>
      <c r="BM2022" s="67"/>
      <c r="BN2022" s="67"/>
      <c r="BO2022" s="67"/>
      <c r="BP2022" s="67"/>
      <c r="BQ2022" s="67"/>
      <c r="BR2022" s="67"/>
      <c r="BS2022" s="67"/>
      <c r="BT2022" s="67"/>
      <c r="BU2022" s="67"/>
      <c r="BV2022" s="67"/>
      <c r="BW2022" s="67"/>
      <c r="BX2022" s="67"/>
      <c r="BY2022" s="67"/>
      <c r="BZ2022" s="67">
        <v>163042210321</v>
      </c>
      <c r="CA2022" s="67">
        <v>43790762072</v>
      </c>
      <c r="CB2022" s="67">
        <v>119251448249</v>
      </c>
      <c r="CC2022" s="67">
        <v>206257762193</v>
      </c>
      <c r="CD2022" s="67">
        <v>234000000000</v>
      </c>
    </row>
    <row r="2023" spans="1:82">
      <c r="A2023" t="s">
        <v>2305</v>
      </c>
      <c r="B2023" t="s">
        <v>2306</v>
      </c>
      <c r="C2023" t="s">
        <v>71</v>
      </c>
      <c r="D2023" t="s">
        <v>65</v>
      </c>
      <c r="E2023" t="s">
        <v>153</v>
      </c>
      <c r="F2023" s="67">
        <v>2013</v>
      </c>
      <c r="G2023" t="s">
        <v>2325</v>
      </c>
      <c r="H2023" s="67">
        <v>5678851</v>
      </c>
      <c r="I2023" s="67">
        <v>45285704134</v>
      </c>
      <c r="J2023" s="67">
        <v>103574938204</v>
      </c>
      <c r="K2023" s="67">
        <v>149924107708</v>
      </c>
      <c r="L2023" s="67">
        <v>31704618071</v>
      </c>
      <c r="M2023" s="67">
        <v>27770906972</v>
      </c>
      <c r="N2023" s="67">
        <v>16579925</v>
      </c>
      <c r="O2023" s="67">
        <v>0</v>
      </c>
      <c r="P2023" s="67">
        <v>1669343787</v>
      </c>
      <c r="Q2023" s="67">
        <v>79437050</v>
      </c>
      <c r="R2023" s="67">
        <v>194155487</v>
      </c>
      <c r="S2023" s="67">
        <v>9936624</v>
      </c>
      <c r="T2023" s="67">
        <v>1117049166</v>
      </c>
      <c r="U2023" s="67">
        <v>0</v>
      </c>
      <c r="V2023" s="67">
        <v>0</v>
      </c>
      <c r="W2023" s="67">
        <v>0</v>
      </c>
      <c r="X2023" s="67">
        <v>0</v>
      </c>
      <c r="Y2023" s="67">
        <v>0</v>
      </c>
      <c r="Z2023" s="67">
        <v>0</v>
      </c>
      <c r="AA2023" s="67">
        <v>0</v>
      </c>
      <c r="AB2023" s="67">
        <v>0</v>
      </c>
      <c r="AC2023" s="67">
        <v>0</v>
      </c>
      <c r="AD2023" s="67">
        <v>0</v>
      </c>
      <c r="AE2023" s="67">
        <v>0</v>
      </c>
      <c r="AF2023" s="67">
        <v>0</v>
      </c>
      <c r="AG2023" s="67">
        <v>0</v>
      </c>
      <c r="AH2023" s="67">
        <v>0</v>
      </c>
      <c r="AI2023" s="67">
        <v>0</v>
      </c>
      <c r="AJ2023" s="67">
        <v>0</v>
      </c>
      <c r="AK2023" s="67">
        <v>0</v>
      </c>
      <c r="AL2023" s="67">
        <v>0</v>
      </c>
      <c r="AM2023" s="67">
        <v>173547925824</v>
      </c>
      <c r="AN2023" s="67">
        <v>42141001650</v>
      </c>
      <c r="AO2023" s="67">
        <v>131866055659</v>
      </c>
      <c r="AP2023" s="67">
        <v>201256101519</v>
      </c>
      <c r="AQ2023" s="67">
        <v>256161947575</v>
      </c>
      <c r="AR2023" s="67">
        <v>57447283670</v>
      </c>
      <c r="AS2023" s="67">
        <v>46328454572</v>
      </c>
      <c r="AT2023" s="67">
        <v>11118829097</v>
      </c>
      <c r="AU2023" s="67">
        <v>93418000000</v>
      </c>
      <c r="AV2023" s="67">
        <v>135222000000</v>
      </c>
      <c r="AW2023" s="67">
        <v>20925098507</v>
      </c>
      <c r="AX2023" s="67">
        <v>18218007846</v>
      </c>
      <c r="AY2023" s="67">
        <v>8458996517</v>
      </c>
      <c r="AZ2023" s="67">
        <v>9759011329</v>
      </c>
      <c r="BA2023" s="67">
        <v>17755513</v>
      </c>
      <c r="BB2023" s="67">
        <v>0</v>
      </c>
      <c r="BC2023" s="67">
        <v>1167408295</v>
      </c>
      <c r="BD2023" s="67">
        <v>70673464</v>
      </c>
      <c r="BE2023" s="67">
        <v>161997118</v>
      </c>
      <c r="BF2023" s="67">
        <v>44474799</v>
      </c>
      <c r="BG2023" s="67">
        <v>1244781471</v>
      </c>
      <c r="BH2023" s="67">
        <v>0</v>
      </c>
      <c r="BI2023" s="67"/>
      <c r="BJ2023" s="67"/>
      <c r="BK2023" s="67">
        <v>0</v>
      </c>
      <c r="BL2023" s="67"/>
      <c r="BM2023" s="67"/>
      <c r="BN2023" s="67"/>
      <c r="BO2023" s="67"/>
      <c r="BP2023" s="67"/>
      <c r="BQ2023" s="67"/>
      <c r="BR2023" s="67"/>
      <c r="BS2023" s="67"/>
      <c r="BT2023" s="67"/>
      <c r="BU2023" s="67"/>
      <c r="BV2023" s="67"/>
      <c r="BW2023" s="67"/>
      <c r="BX2023" s="67"/>
      <c r="BY2023" s="67"/>
      <c r="BZ2023" s="67">
        <v>172507043793</v>
      </c>
      <c r="CA2023" s="67">
        <v>46344849842</v>
      </c>
      <c r="CB2023" s="67">
        <v>126162193951</v>
      </c>
      <c r="CC2023" s="67">
        <v>209075425970</v>
      </c>
      <c r="CD2023" s="67">
        <v>250900000000</v>
      </c>
    </row>
    <row r="2024" spans="1:82">
      <c r="A2024" t="s">
        <v>2305</v>
      </c>
      <c r="B2024" t="s">
        <v>2306</v>
      </c>
      <c r="C2024" t="s">
        <v>71</v>
      </c>
      <c r="D2024" t="s">
        <v>65</v>
      </c>
      <c r="E2024" t="s">
        <v>153</v>
      </c>
      <c r="F2024" s="67">
        <v>2014</v>
      </c>
      <c r="G2024" t="s">
        <v>2326</v>
      </c>
      <c r="H2024" s="67">
        <v>6274342</v>
      </c>
      <c r="I2024" s="67">
        <v>49934932141</v>
      </c>
      <c r="J2024" s="67">
        <v>108167982940</v>
      </c>
      <c r="K2024" s="67">
        <v>156237804079</v>
      </c>
      <c r="L2024" s="67">
        <v>30155468977</v>
      </c>
      <c r="M2024" s="67">
        <v>27855061235</v>
      </c>
      <c r="N2024" s="67">
        <v>16650946</v>
      </c>
      <c r="O2024" s="67">
        <v>0</v>
      </c>
      <c r="P2024" s="67">
        <v>1676494450</v>
      </c>
      <c r="Q2024" s="67">
        <v>79777320</v>
      </c>
      <c r="R2024" s="67">
        <v>194987156</v>
      </c>
      <c r="S2024" s="67">
        <v>9852064</v>
      </c>
      <c r="T2024" s="67">
        <v>187373455</v>
      </c>
      <c r="U2024" s="67">
        <v>0</v>
      </c>
      <c r="V2024" s="67">
        <v>0</v>
      </c>
      <c r="W2024" s="67">
        <v>0</v>
      </c>
      <c r="X2024" s="67">
        <v>0</v>
      </c>
      <c r="Y2024" s="67">
        <v>0</v>
      </c>
      <c r="Z2024" s="67">
        <v>0</v>
      </c>
      <c r="AA2024" s="67">
        <v>0</v>
      </c>
      <c r="AB2024" s="67">
        <v>0</v>
      </c>
      <c r="AC2024" s="67">
        <v>0</v>
      </c>
      <c r="AD2024" s="67">
        <v>0</v>
      </c>
      <c r="AE2024" s="67">
        <v>0</v>
      </c>
      <c r="AF2024" s="67">
        <v>0</v>
      </c>
      <c r="AG2024" s="67">
        <v>0</v>
      </c>
      <c r="AH2024" s="67">
        <v>0</v>
      </c>
      <c r="AI2024" s="67">
        <v>0</v>
      </c>
      <c r="AJ2024" s="67">
        <v>0</v>
      </c>
      <c r="AK2024" s="67">
        <v>0</v>
      </c>
      <c r="AL2024" s="67">
        <v>0</v>
      </c>
      <c r="AM2024" s="67">
        <v>195369676060</v>
      </c>
      <c r="AN2024" s="67">
        <v>48228375241</v>
      </c>
      <c r="AO2024" s="67">
        <v>147550545383</v>
      </c>
      <c r="AP2024" s="67">
        <v>225706574334</v>
      </c>
      <c r="AQ2024" s="67">
        <v>275306308935</v>
      </c>
      <c r="AR2024" s="67">
        <v>57620145642</v>
      </c>
      <c r="AS2024" s="67">
        <v>46467859389</v>
      </c>
      <c r="AT2024" s="67">
        <v>11152286253</v>
      </c>
      <c r="AU2024" s="67">
        <v>99370000000</v>
      </c>
      <c r="AV2024" s="67">
        <v>143530000000</v>
      </c>
      <c r="AW2024" s="67">
        <v>22823456111</v>
      </c>
      <c r="AX2024" s="67">
        <v>21325566416</v>
      </c>
      <c r="AY2024" s="67">
        <v>10110466381</v>
      </c>
      <c r="AZ2024" s="67">
        <v>11215100035</v>
      </c>
      <c r="BA2024" s="67">
        <v>27022980</v>
      </c>
      <c r="BB2024" s="67">
        <v>0</v>
      </c>
      <c r="BC2024" s="67">
        <v>1233207149</v>
      </c>
      <c r="BD2024" s="67">
        <v>71253402</v>
      </c>
      <c r="BE2024" s="67">
        <v>166406165</v>
      </c>
      <c r="BF2024" s="67">
        <v>0</v>
      </c>
      <c r="BG2024" s="67">
        <v>0</v>
      </c>
      <c r="BH2024" s="67">
        <v>0</v>
      </c>
      <c r="BI2024" s="67"/>
      <c r="BJ2024" s="67"/>
      <c r="BK2024" s="67">
        <v>0</v>
      </c>
      <c r="BL2024" s="67"/>
      <c r="BM2024" s="67"/>
      <c r="BN2024" s="67"/>
      <c r="BO2024" s="67"/>
      <c r="BP2024" s="67"/>
      <c r="BQ2024" s="67"/>
      <c r="BR2024" s="67"/>
      <c r="BS2024" s="67"/>
      <c r="BT2024" s="67"/>
      <c r="BU2024" s="67"/>
      <c r="BV2024" s="67"/>
      <c r="BW2024" s="67"/>
      <c r="BX2024" s="67"/>
      <c r="BY2024" s="67"/>
      <c r="BZ2024" s="67">
        <v>178624941745</v>
      </c>
      <c r="CA2024" s="67">
        <v>47981224764</v>
      </c>
      <c r="CB2024" s="67">
        <v>130643716981</v>
      </c>
      <c r="CC2024" s="67">
        <v>214908543499</v>
      </c>
      <c r="CD2024" s="67">
        <v>259100000000</v>
      </c>
    </row>
    <row r="2025" spans="1:82">
      <c r="A2025" t="s">
        <v>2305</v>
      </c>
      <c r="B2025" t="s">
        <v>2306</v>
      </c>
      <c r="C2025" t="s">
        <v>71</v>
      </c>
      <c r="D2025" t="s">
        <v>65</v>
      </c>
      <c r="E2025" t="s">
        <v>153</v>
      </c>
      <c r="F2025" s="67">
        <v>2015</v>
      </c>
      <c r="G2025" t="s">
        <v>2327</v>
      </c>
      <c r="H2025" s="67">
        <v>6398940</v>
      </c>
      <c r="I2025" s="67">
        <v>52672962730</v>
      </c>
      <c r="J2025" s="67">
        <v>110482474521</v>
      </c>
      <c r="K2025" s="67">
        <v>164485900024</v>
      </c>
      <c r="L2025" s="67">
        <v>30448476599</v>
      </c>
      <c r="M2025" s="67">
        <v>27981292634</v>
      </c>
      <c r="N2025" s="67">
        <v>16721966</v>
      </c>
      <c r="O2025" s="67">
        <v>0</v>
      </c>
      <c r="P2025" s="67">
        <v>1683645113</v>
      </c>
      <c r="Q2025" s="67">
        <v>80117590</v>
      </c>
      <c r="R2025" s="67">
        <v>195818824</v>
      </c>
      <c r="S2025" s="67">
        <v>9807366</v>
      </c>
      <c r="T2025" s="67">
        <v>464687526</v>
      </c>
      <c r="U2025" s="67">
        <v>0</v>
      </c>
      <c r="V2025" s="67">
        <v>0</v>
      </c>
      <c r="W2025" s="67">
        <v>0</v>
      </c>
      <c r="X2025" s="67">
        <v>0</v>
      </c>
      <c r="Y2025" s="67">
        <v>0</v>
      </c>
      <c r="Z2025" s="67">
        <v>0</v>
      </c>
      <c r="AA2025" s="67">
        <v>0</v>
      </c>
      <c r="AB2025" s="67">
        <v>0</v>
      </c>
      <c r="AC2025" s="67">
        <v>0</v>
      </c>
      <c r="AD2025" s="67">
        <v>0</v>
      </c>
      <c r="AE2025" s="67">
        <v>0</v>
      </c>
      <c r="AF2025" s="67">
        <v>0</v>
      </c>
      <c r="AG2025" s="67">
        <v>0</v>
      </c>
      <c r="AH2025" s="67">
        <v>0</v>
      </c>
      <c r="AI2025" s="67">
        <v>0</v>
      </c>
      <c r="AJ2025" s="67">
        <v>0</v>
      </c>
      <c r="AK2025" s="67">
        <v>0</v>
      </c>
      <c r="AL2025" s="67">
        <v>0</v>
      </c>
      <c r="AM2025" s="67">
        <v>201713429536</v>
      </c>
      <c r="AN2025" s="67">
        <v>50888055389</v>
      </c>
      <c r="AO2025" s="67">
        <v>151126424740</v>
      </c>
      <c r="AP2025" s="67">
        <v>229463474679</v>
      </c>
      <c r="AQ2025" s="67">
        <v>282319403595</v>
      </c>
      <c r="AR2025" s="67">
        <v>57586336196</v>
      </c>
      <c r="AS2025" s="67">
        <v>46440593706</v>
      </c>
      <c r="AT2025" s="67">
        <v>11145742489</v>
      </c>
      <c r="AU2025" s="67">
        <v>97691000000</v>
      </c>
      <c r="AV2025" s="67">
        <v>145442000000</v>
      </c>
      <c r="AW2025" s="67">
        <v>25152489681</v>
      </c>
      <c r="AX2025" s="67">
        <v>23251407854</v>
      </c>
      <c r="AY2025" s="67">
        <v>11041786970</v>
      </c>
      <c r="AZ2025" s="67">
        <v>12209620885</v>
      </c>
      <c r="BA2025" s="67">
        <v>27997572</v>
      </c>
      <c r="BB2025" s="67">
        <v>0</v>
      </c>
      <c r="BC2025" s="67">
        <v>1327735536</v>
      </c>
      <c r="BD2025" s="67">
        <v>72510680</v>
      </c>
      <c r="BE2025" s="67">
        <v>168787940</v>
      </c>
      <c r="BF2025" s="67">
        <v>16368721</v>
      </c>
      <c r="BG2025" s="67">
        <v>287681377</v>
      </c>
      <c r="BH2025" s="67">
        <v>0</v>
      </c>
      <c r="BI2025" s="67"/>
      <c r="BJ2025" s="67"/>
      <c r="BK2025" s="67">
        <v>0</v>
      </c>
      <c r="BL2025" s="67"/>
      <c r="BM2025" s="67"/>
      <c r="BN2025" s="67"/>
      <c r="BO2025" s="67"/>
      <c r="BP2025" s="67"/>
      <c r="BQ2025" s="67"/>
      <c r="BR2025" s="67"/>
      <c r="BS2025" s="67"/>
      <c r="BT2025" s="67"/>
      <c r="BU2025" s="67"/>
      <c r="BV2025" s="67"/>
      <c r="BW2025" s="67"/>
      <c r="BX2025" s="67"/>
      <c r="BY2025" s="67"/>
      <c r="BZ2025" s="67">
        <v>181408883756</v>
      </c>
      <c r="CA2025" s="67">
        <v>48989760776</v>
      </c>
      <c r="CB2025" s="67">
        <v>132419122980</v>
      </c>
      <c r="CC2025" s="67">
        <v>216396709633</v>
      </c>
      <c r="CD2025" s="67">
        <v>264100000000</v>
      </c>
    </row>
    <row r="2026" spans="1:82">
      <c r="A2026" t="s">
        <v>2305</v>
      </c>
      <c r="B2026" t="s">
        <v>2306</v>
      </c>
      <c r="C2026" t="s">
        <v>71</v>
      </c>
      <c r="D2026" t="s">
        <v>65</v>
      </c>
      <c r="E2026" t="s">
        <v>153</v>
      </c>
      <c r="F2026" s="67">
        <v>2016</v>
      </c>
      <c r="G2026" t="s">
        <v>2328</v>
      </c>
      <c r="H2026" s="67">
        <v>6258619</v>
      </c>
      <c r="I2026" s="67">
        <v>54786739430</v>
      </c>
      <c r="J2026" s="67">
        <v>115163086765</v>
      </c>
      <c r="K2026" s="67">
        <v>180793234111</v>
      </c>
      <c r="L2026" s="67">
        <v>30656553410</v>
      </c>
      <c r="M2026" s="67">
        <v>28233755423</v>
      </c>
      <c r="N2026" s="67">
        <v>16793463</v>
      </c>
      <c r="O2026" s="67">
        <v>0</v>
      </c>
      <c r="P2026" s="67">
        <v>1690843766</v>
      </c>
      <c r="Q2026" s="67">
        <v>80460144</v>
      </c>
      <c r="R2026" s="67">
        <v>196656074</v>
      </c>
      <c r="S2026" s="67">
        <v>9691393</v>
      </c>
      <c r="T2026" s="67">
        <v>370561934</v>
      </c>
      <c r="U2026" s="67">
        <v>0</v>
      </c>
      <c r="V2026" s="67">
        <v>0</v>
      </c>
      <c r="W2026" s="67">
        <v>0</v>
      </c>
      <c r="X2026" s="67">
        <v>0</v>
      </c>
      <c r="Y2026" s="67">
        <v>0</v>
      </c>
      <c r="Z2026" s="67">
        <v>0</v>
      </c>
      <c r="AA2026" s="67">
        <v>0</v>
      </c>
      <c r="AB2026" s="67">
        <v>0</v>
      </c>
      <c r="AC2026" s="67">
        <v>0</v>
      </c>
      <c r="AD2026" s="67">
        <v>0</v>
      </c>
      <c r="AE2026" s="67">
        <v>0</v>
      </c>
      <c r="AF2026" s="67">
        <v>0</v>
      </c>
      <c r="AG2026" s="67">
        <v>0</v>
      </c>
      <c r="AH2026" s="67">
        <v>0</v>
      </c>
      <c r="AI2026" s="67">
        <v>0</v>
      </c>
      <c r="AJ2026" s="67">
        <v>0</v>
      </c>
      <c r="AK2026" s="67">
        <v>0</v>
      </c>
      <c r="AL2026" s="67">
        <v>0</v>
      </c>
      <c r="AM2026" s="67">
        <v>198467326604</v>
      </c>
      <c r="AN2026" s="67">
        <v>51444359352</v>
      </c>
      <c r="AO2026" s="67">
        <v>147199670195</v>
      </c>
      <c r="AP2026" s="67">
        <v>217034141870</v>
      </c>
      <c r="AQ2026" s="67">
        <v>281920000473</v>
      </c>
      <c r="AR2026" s="67">
        <v>56843151240</v>
      </c>
      <c r="AS2026" s="67">
        <v>45841251000</v>
      </c>
      <c r="AT2026" s="67">
        <v>11001900240</v>
      </c>
      <c r="AU2026" s="67">
        <v>101032000000</v>
      </c>
      <c r="AV2026" s="67">
        <v>158609000000</v>
      </c>
      <c r="AW2026" s="67">
        <v>31601843302</v>
      </c>
      <c r="AX2026" s="67">
        <v>29796496351</v>
      </c>
      <c r="AY2026" s="67">
        <v>14480576006</v>
      </c>
      <c r="AZ2026" s="67">
        <v>15315920346</v>
      </c>
      <c r="BA2026" s="67">
        <v>17206648</v>
      </c>
      <c r="BB2026" s="67">
        <v>0</v>
      </c>
      <c r="BC2026" s="67">
        <v>1378982218</v>
      </c>
      <c r="BD2026" s="67">
        <v>74486900</v>
      </c>
      <c r="BE2026" s="67">
        <v>172744482</v>
      </c>
      <c r="BF2026" s="67">
        <v>16558731</v>
      </c>
      <c r="BG2026" s="67">
        <v>145367971</v>
      </c>
      <c r="BH2026" s="67">
        <v>0</v>
      </c>
      <c r="BI2026" s="67"/>
      <c r="BJ2026" s="67"/>
      <c r="BK2026" s="67">
        <v>0</v>
      </c>
      <c r="BL2026" s="67"/>
      <c r="BM2026" s="67"/>
      <c r="BN2026" s="67"/>
      <c r="BO2026" s="67"/>
      <c r="BP2026" s="67"/>
      <c r="BQ2026" s="67"/>
      <c r="BR2026" s="67"/>
      <c r="BS2026" s="67"/>
      <c r="BT2026" s="67"/>
      <c r="BU2026" s="67"/>
      <c r="BV2026" s="67"/>
      <c r="BW2026" s="67"/>
      <c r="BX2026" s="67"/>
      <c r="BY2026" s="67"/>
      <c r="BZ2026" s="67">
        <v>184124054986</v>
      </c>
      <c r="CA2026" s="67">
        <v>50292037326</v>
      </c>
      <c r="CB2026" s="67">
        <v>133832017661</v>
      </c>
      <c r="CC2026" s="67">
        <v>214992049528</v>
      </c>
      <c r="CD2026" s="67">
        <v>272600000000</v>
      </c>
    </row>
    <row r="2027" spans="1:82">
      <c r="A2027" t="s">
        <v>2305</v>
      </c>
      <c r="B2027" t="s">
        <v>2306</v>
      </c>
      <c r="C2027" t="s">
        <v>71</v>
      </c>
      <c r="D2027" t="s">
        <v>65</v>
      </c>
      <c r="E2027" t="s">
        <v>153</v>
      </c>
      <c r="F2027" s="67">
        <v>2017</v>
      </c>
      <c r="G2027" t="s">
        <v>2329</v>
      </c>
      <c r="H2027" s="67">
        <v>6109252</v>
      </c>
      <c r="I2027" s="67">
        <v>56679431527</v>
      </c>
      <c r="J2027" s="67">
        <v>113514328010</v>
      </c>
      <c r="K2027" s="67">
        <v>185224955192</v>
      </c>
      <c r="L2027" s="67">
        <v>30775570849</v>
      </c>
      <c r="M2027" s="67">
        <v>28331374369</v>
      </c>
      <c r="N2027" s="67">
        <v>16864960</v>
      </c>
      <c r="O2027" s="67">
        <v>0</v>
      </c>
      <c r="P2027" s="67">
        <v>1698042420</v>
      </c>
      <c r="Q2027" s="67">
        <v>80802698</v>
      </c>
      <c r="R2027" s="67">
        <v>197493324</v>
      </c>
      <c r="S2027" s="67">
        <v>9551865</v>
      </c>
      <c r="T2027" s="67">
        <v>402339626</v>
      </c>
      <c r="U2027" s="67">
        <v>0</v>
      </c>
      <c r="V2027" s="67">
        <v>0</v>
      </c>
      <c r="W2027" s="67">
        <v>0</v>
      </c>
      <c r="X2027" s="67">
        <v>0</v>
      </c>
      <c r="Y2027" s="67">
        <v>0</v>
      </c>
      <c r="Z2027" s="67">
        <v>0</v>
      </c>
      <c r="AA2027" s="67">
        <v>0</v>
      </c>
      <c r="AB2027" s="67">
        <v>0</v>
      </c>
      <c r="AC2027" s="67">
        <v>0</v>
      </c>
      <c r="AD2027" s="67">
        <v>0</v>
      </c>
      <c r="AE2027" s="67">
        <v>0</v>
      </c>
      <c r="AF2027" s="67">
        <v>0</v>
      </c>
      <c r="AG2027" s="67">
        <v>0</v>
      </c>
      <c r="AH2027" s="67">
        <v>0</v>
      </c>
      <c r="AI2027" s="67">
        <v>0</v>
      </c>
      <c r="AJ2027" s="67">
        <v>0</v>
      </c>
      <c r="AK2027" s="67">
        <v>0</v>
      </c>
      <c r="AL2027" s="67">
        <v>0</v>
      </c>
      <c r="AM2027" s="67">
        <v>194683312600</v>
      </c>
      <c r="AN2027" s="67">
        <v>51866505683</v>
      </c>
      <c r="AO2027" s="67">
        <v>142900658846</v>
      </c>
      <c r="AP2027" s="67">
        <v>209479569579</v>
      </c>
      <c r="AQ2027" s="67">
        <v>280798760082</v>
      </c>
      <c r="AR2027" s="67">
        <v>58785300643</v>
      </c>
      <c r="AS2027" s="67">
        <v>47407500519</v>
      </c>
      <c r="AT2027" s="67">
        <v>11377800125</v>
      </c>
      <c r="AU2027" s="67">
        <v>103889000000</v>
      </c>
      <c r="AV2027" s="67">
        <v>169519000000</v>
      </c>
      <c r="AW2027" s="67">
        <v>32472674245</v>
      </c>
      <c r="AX2027" s="67">
        <v>30470595481</v>
      </c>
      <c r="AY2027" s="67">
        <v>14571278398</v>
      </c>
      <c r="AZ2027" s="67">
        <v>15899317083</v>
      </c>
      <c r="BA2027" s="67">
        <v>25933944</v>
      </c>
      <c r="BB2027" s="67">
        <v>0</v>
      </c>
      <c r="BC2027" s="67">
        <v>1537341104</v>
      </c>
      <c r="BD2027" s="67">
        <v>76249352</v>
      </c>
      <c r="BE2027" s="67">
        <v>176936044</v>
      </c>
      <c r="BF2027" s="67">
        <v>14548263</v>
      </c>
      <c r="BG2027" s="67">
        <v>171070057</v>
      </c>
      <c r="BH2027" s="67">
        <v>0</v>
      </c>
      <c r="BI2027" s="67"/>
      <c r="BJ2027" s="67"/>
      <c r="BK2027" s="67">
        <v>0</v>
      </c>
      <c r="BL2027" s="67"/>
      <c r="BM2027" s="67"/>
      <c r="BN2027" s="67"/>
      <c r="BO2027" s="67"/>
      <c r="BP2027" s="67"/>
      <c r="BQ2027" s="67"/>
      <c r="BR2027" s="67"/>
      <c r="BS2027" s="67"/>
      <c r="BT2027" s="67"/>
      <c r="BU2027" s="67"/>
      <c r="BV2027" s="67"/>
      <c r="BW2027" s="67"/>
      <c r="BX2027" s="67"/>
      <c r="BY2027" s="67"/>
      <c r="BZ2027" s="67">
        <v>189802877982</v>
      </c>
      <c r="CA2027" s="67">
        <v>52463109927</v>
      </c>
      <c r="CB2027" s="67">
        <v>137339768054</v>
      </c>
      <c r="CC2027" s="67">
        <v>215430852870</v>
      </c>
      <c r="CD2027" s="67">
        <v>281100000000</v>
      </c>
    </row>
    <row r="2028" spans="1:82">
      <c r="A2028" t="s">
        <v>2305</v>
      </c>
      <c r="B2028" t="s">
        <v>2306</v>
      </c>
      <c r="C2028" t="s">
        <v>71</v>
      </c>
      <c r="D2028" t="s">
        <v>65</v>
      </c>
      <c r="E2028" t="s">
        <v>153</v>
      </c>
      <c r="F2028" s="67">
        <v>2018</v>
      </c>
      <c r="G2028" t="s">
        <v>2330</v>
      </c>
      <c r="H2028" s="67">
        <v>5950839</v>
      </c>
      <c r="I2028" s="67">
        <v>58311813983</v>
      </c>
      <c r="J2028" s="67">
        <v>105230306226</v>
      </c>
      <c r="K2028" s="67">
        <v>182128979986</v>
      </c>
      <c r="L2028" s="67">
        <v>30684462857</v>
      </c>
      <c r="M2028" s="67">
        <v>28256897845</v>
      </c>
      <c r="N2028" s="67">
        <v>16936457</v>
      </c>
      <c r="O2028" s="67">
        <v>0</v>
      </c>
      <c r="P2028" s="67">
        <v>1705241074</v>
      </c>
      <c r="Q2028" s="67">
        <v>81145251</v>
      </c>
      <c r="R2028" s="67">
        <v>198330574</v>
      </c>
      <c r="S2028" s="67">
        <v>9411789</v>
      </c>
      <c r="T2028" s="67">
        <v>336582644</v>
      </c>
      <c r="U2028" s="67">
        <v>0</v>
      </c>
      <c r="V2028" s="67">
        <v>0</v>
      </c>
      <c r="W2028" s="67">
        <v>0</v>
      </c>
      <c r="X2028" s="67">
        <v>0</v>
      </c>
      <c r="Y2028" s="67">
        <v>0</v>
      </c>
      <c r="Z2028" s="67">
        <v>0</v>
      </c>
      <c r="AA2028" s="67">
        <v>0</v>
      </c>
      <c r="AB2028" s="67">
        <v>0</v>
      </c>
      <c r="AC2028" s="67">
        <v>0</v>
      </c>
      <c r="AD2028" s="67">
        <v>0</v>
      </c>
      <c r="AE2028" s="67">
        <v>0</v>
      </c>
      <c r="AF2028" s="67">
        <v>0</v>
      </c>
      <c r="AG2028" s="67">
        <v>0</v>
      </c>
      <c r="AH2028" s="67">
        <v>0</v>
      </c>
      <c r="AI2028" s="67">
        <v>0</v>
      </c>
      <c r="AJ2028" s="67">
        <v>0</v>
      </c>
      <c r="AK2028" s="67">
        <v>0</v>
      </c>
      <c r="AL2028" s="67">
        <v>0</v>
      </c>
      <c r="AM2028" s="67">
        <v>190761038740</v>
      </c>
      <c r="AN2028" s="67">
        <v>52291642612</v>
      </c>
      <c r="AO2028" s="67">
        <v>138491931750</v>
      </c>
      <c r="AP2028" s="67">
        <v>202433311646</v>
      </c>
      <c r="AQ2028" s="67">
        <v>279122424965</v>
      </c>
      <c r="AR2028" s="67">
        <v>61213792990</v>
      </c>
      <c r="AS2028" s="67">
        <v>49365962089</v>
      </c>
      <c r="AT2028" s="67">
        <v>11847830901</v>
      </c>
      <c r="AU2028" s="67">
        <v>102160000000</v>
      </c>
      <c r="AV2028" s="67">
        <v>176815000000</v>
      </c>
      <c r="AW2028" s="67">
        <v>33624198284</v>
      </c>
      <c r="AX2028" s="67">
        <v>31582683379</v>
      </c>
      <c r="AY2028" s="67">
        <v>15060845995</v>
      </c>
      <c r="AZ2028" s="67">
        <v>16521837384</v>
      </c>
      <c r="BA2028" s="67">
        <v>14316319</v>
      </c>
      <c r="BB2028" s="67">
        <v>0</v>
      </c>
      <c r="BC2028" s="67">
        <v>1657959555</v>
      </c>
      <c r="BD2028" s="67">
        <v>78810894</v>
      </c>
      <c r="BE2028" s="67">
        <v>181470835</v>
      </c>
      <c r="BF2028" s="67">
        <v>11909989</v>
      </c>
      <c r="BG2028" s="67">
        <v>97047314</v>
      </c>
      <c r="BH2028" s="67">
        <v>0</v>
      </c>
      <c r="BI2028" s="67"/>
      <c r="BJ2028" s="67"/>
      <c r="BK2028" s="67">
        <v>0</v>
      </c>
      <c r="BL2028" s="67"/>
      <c r="BM2028" s="67"/>
      <c r="BN2028" s="67"/>
      <c r="BO2028" s="67"/>
      <c r="BP2028" s="67"/>
      <c r="BQ2028" s="67"/>
      <c r="BR2028" s="67"/>
      <c r="BS2028" s="67"/>
      <c r="BT2028" s="67"/>
      <c r="BU2028" s="67"/>
      <c r="BV2028" s="67"/>
      <c r="BW2028" s="67"/>
      <c r="BX2028" s="67"/>
      <c r="BY2028" s="67"/>
      <c r="BZ2028" s="67">
        <v>197227047271</v>
      </c>
      <c r="CA2028" s="67">
        <v>55179925606</v>
      </c>
      <c r="CB2028" s="67">
        <v>142047121664</v>
      </c>
      <c r="CC2028" s="67">
        <v>217410038544</v>
      </c>
      <c r="CD2028" s="67">
        <v>292100000000</v>
      </c>
    </row>
    <row r="2029" spans="1:82">
      <c r="A2029" t="s">
        <v>2305</v>
      </c>
      <c r="B2029" t="s">
        <v>2306</v>
      </c>
      <c r="C2029" t="s">
        <v>71</v>
      </c>
      <c r="D2029" t="s">
        <v>65</v>
      </c>
      <c r="E2029" t="s">
        <v>153</v>
      </c>
      <c r="F2029" s="67">
        <v>2019</v>
      </c>
      <c r="G2029" t="s">
        <v>2331</v>
      </c>
      <c r="H2029" s="67">
        <v>5781907</v>
      </c>
      <c r="I2029" s="67">
        <v>59473547961</v>
      </c>
      <c r="J2029" s="67">
        <v>90124000000</v>
      </c>
      <c r="K2029" s="67">
        <v>177018000000</v>
      </c>
      <c r="L2029" s="67">
        <v>31133106972</v>
      </c>
      <c r="M2029" s="67">
        <v>28177792835</v>
      </c>
      <c r="N2029" s="67">
        <v>17007954</v>
      </c>
      <c r="O2029" s="67">
        <v>0</v>
      </c>
      <c r="P2029" s="67">
        <v>1712439727</v>
      </c>
      <c r="Q2029" s="67">
        <v>81487805</v>
      </c>
      <c r="R2029" s="67">
        <v>199167824</v>
      </c>
      <c r="S2029" s="67">
        <v>9271714</v>
      </c>
      <c r="T2029" s="67">
        <v>935939112</v>
      </c>
      <c r="U2029" s="67">
        <v>0</v>
      </c>
      <c r="V2029" s="67">
        <v>0</v>
      </c>
      <c r="W2029" s="67">
        <v>0</v>
      </c>
      <c r="X2029" s="67">
        <v>0</v>
      </c>
      <c r="Y2029" s="67">
        <v>0</v>
      </c>
      <c r="Z2029" s="67">
        <v>0</v>
      </c>
      <c r="AA2029" s="67">
        <v>0</v>
      </c>
      <c r="AB2029" s="67">
        <v>0</v>
      </c>
      <c r="AC2029" s="67">
        <v>0</v>
      </c>
      <c r="AD2029" s="67">
        <v>0</v>
      </c>
      <c r="AE2029" s="67">
        <v>0</v>
      </c>
      <c r="AF2029" s="67">
        <v>0</v>
      </c>
      <c r="AG2029" s="67">
        <v>0</v>
      </c>
      <c r="AH2029" s="67">
        <v>0</v>
      </c>
      <c r="AI2029" s="67">
        <v>0</v>
      </c>
      <c r="AJ2029" s="67">
        <v>0</v>
      </c>
      <c r="AK2029" s="67">
        <v>0</v>
      </c>
      <c r="AL2029" s="67">
        <v>0</v>
      </c>
      <c r="AM2029" s="67">
        <v>186741951400</v>
      </c>
      <c r="AN2029" s="67">
        <v>52734043979</v>
      </c>
      <c r="AO2029" s="67">
        <v>134007907420</v>
      </c>
      <c r="AP2029" s="67">
        <v>190454606333</v>
      </c>
      <c r="AQ2029" s="67">
        <v>277348606333</v>
      </c>
      <c r="AR2029" s="67">
        <v>59473547961</v>
      </c>
      <c r="AS2029" s="67">
        <v>47962538678</v>
      </c>
      <c r="AT2029" s="67">
        <v>11511009283</v>
      </c>
      <c r="AU2029" s="67">
        <v>90124000000</v>
      </c>
      <c r="AV2029" s="67">
        <v>177018000000</v>
      </c>
      <c r="AW2029" s="67">
        <v>31133106972</v>
      </c>
      <c r="AX2029" s="67">
        <v>28177792835</v>
      </c>
      <c r="AY2029" s="67">
        <v>13274266076</v>
      </c>
      <c r="AZ2029" s="67">
        <v>14903526760</v>
      </c>
      <c r="BA2029" s="67">
        <v>17007954</v>
      </c>
      <c r="BB2029" s="67">
        <v>0</v>
      </c>
      <c r="BC2029" s="67">
        <v>1712439727</v>
      </c>
      <c r="BD2029" s="67">
        <v>81487805</v>
      </c>
      <c r="BE2029" s="67">
        <v>199167824</v>
      </c>
      <c r="BF2029" s="67">
        <v>9271714</v>
      </c>
      <c r="BG2029" s="67">
        <v>935939112</v>
      </c>
      <c r="BH2029" s="67">
        <v>0</v>
      </c>
      <c r="BI2029" s="67"/>
      <c r="BJ2029" s="67"/>
      <c r="BK2029" s="67">
        <v>0</v>
      </c>
      <c r="BL2029" s="67"/>
      <c r="BM2029" s="67"/>
      <c r="BN2029" s="67"/>
      <c r="BO2029" s="67"/>
      <c r="BP2029" s="67"/>
      <c r="BQ2029" s="67"/>
      <c r="BR2029" s="67"/>
      <c r="BS2029" s="67"/>
      <c r="BT2029" s="67"/>
      <c r="BU2029" s="67"/>
      <c r="BV2029" s="67"/>
      <c r="BW2029" s="67"/>
      <c r="BX2029" s="67"/>
      <c r="BY2029" s="67"/>
      <c r="BZ2029" s="67">
        <v>186741951400</v>
      </c>
      <c r="CA2029" s="67">
        <v>52734043979</v>
      </c>
      <c r="CB2029" s="67">
        <v>134007907420</v>
      </c>
      <c r="CC2029" s="67">
        <v>190454606333</v>
      </c>
      <c r="CD2029" s="67">
        <v>277300000000</v>
      </c>
    </row>
    <row r="2030" spans="1:82">
      <c r="A2030" t="s">
        <v>2305</v>
      </c>
      <c r="B2030" t="s">
        <v>2306</v>
      </c>
      <c r="C2030" t="s">
        <v>71</v>
      </c>
      <c r="D2030" t="s">
        <v>65</v>
      </c>
      <c r="E2030" t="s">
        <v>153</v>
      </c>
      <c r="F2030" s="67">
        <v>2020</v>
      </c>
      <c r="G2030" t="s">
        <v>2332</v>
      </c>
      <c r="H2030" s="67">
        <v>5662923</v>
      </c>
      <c r="I2030" s="67">
        <v>57619968390</v>
      </c>
      <c r="J2030" s="67">
        <v>39796751595</v>
      </c>
      <c r="K2030" s="67">
        <v>88111100724</v>
      </c>
      <c r="L2030" s="67">
        <v>31203093515</v>
      </c>
      <c r="M2030" s="67">
        <v>28177792835</v>
      </c>
      <c r="N2030" s="67">
        <v>17079451</v>
      </c>
      <c r="O2030" s="67">
        <v>0</v>
      </c>
      <c r="P2030" s="67">
        <v>1719638381</v>
      </c>
      <c r="Q2030" s="67">
        <v>81830359</v>
      </c>
      <c r="R2030" s="67">
        <v>200005074</v>
      </c>
      <c r="S2030" s="67">
        <v>9131638</v>
      </c>
      <c r="T2030" s="67">
        <v>993637470</v>
      </c>
      <c r="U2030" s="67">
        <v>0</v>
      </c>
      <c r="V2030" s="67">
        <v>0</v>
      </c>
      <c r="W2030" s="67">
        <v>0</v>
      </c>
      <c r="X2030" s="67">
        <v>0</v>
      </c>
      <c r="Y2030" s="67">
        <v>0</v>
      </c>
      <c r="Z2030" s="67">
        <v>0</v>
      </c>
      <c r="AA2030" s="67">
        <v>0</v>
      </c>
      <c r="AB2030" s="67">
        <v>0</v>
      </c>
      <c r="AC2030" s="67">
        <v>0</v>
      </c>
      <c r="AD2030" s="67">
        <v>0</v>
      </c>
      <c r="AE2030" s="67">
        <v>0</v>
      </c>
      <c r="AF2030" s="67">
        <v>0</v>
      </c>
      <c r="AG2030" s="67">
        <v>0</v>
      </c>
      <c r="AH2030" s="67">
        <v>0</v>
      </c>
      <c r="AI2030" s="67">
        <v>0</v>
      </c>
      <c r="AJ2030" s="67">
        <v>0</v>
      </c>
      <c r="AK2030" s="67">
        <v>0</v>
      </c>
      <c r="AL2030" s="67">
        <v>0</v>
      </c>
      <c r="AM2030" s="67">
        <v>182532020815</v>
      </c>
      <c r="AN2030" s="67">
        <v>53173542542</v>
      </c>
      <c r="AO2030" s="67">
        <v>129393021823</v>
      </c>
      <c r="AP2030" s="67">
        <v>205657130711</v>
      </c>
      <c r="AQ2030" s="67">
        <v>272873934196</v>
      </c>
      <c r="AR2030" s="67">
        <v>60032180782</v>
      </c>
      <c r="AS2030" s="67">
        <v>48413049018</v>
      </c>
      <c r="AT2030" s="67">
        <v>11619131764</v>
      </c>
      <c r="AU2030" s="67">
        <v>73570000000</v>
      </c>
      <c r="AV2030" s="67">
        <v>162886000000</v>
      </c>
      <c r="AW2030" s="67">
        <v>30221257226</v>
      </c>
      <c r="AX2030" s="67">
        <v>27081561016</v>
      </c>
      <c r="AY2030" s="67">
        <v>13066879228</v>
      </c>
      <c r="AZ2030" s="67">
        <v>14014681788</v>
      </c>
      <c r="BA2030" s="67">
        <v>22218548</v>
      </c>
      <c r="BB2030" s="67">
        <v>0</v>
      </c>
      <c r="BC2030" s="67">
        <v>1741570279</v>
      </c>
      <c r="BD2030" s="67">
        <v>83705299</v>
      </c>
      <c r="BE2030" s="67">
        <v>201908821</v>
      </c>
      <c r="BF2030" s="67">
        <v>6633439</v>
      </c>
      <c r="BG2030" s="67">
        <v>1083659824</v>
      </c>
      <c r="BH2030" s="67">
        <v>0</v>
      </c>
      <c r="BI2030" s="67"/>
      <c r="BJ2030" s="67"/>
      <c r="BK2030" s="67">
        <v>0</v>
      </c>
      <c r="BL2030" s="67"/>
      <c r="BM2030" s="67"/>
      <c r="BN2030" s="67"/>
      <c r="BO2030" s="67"/>
      <c r="BP2030" s="67"/>
      <c r="BQ2030" s="67"/>
      <c r="BR2030" s="67"/>
      <c r="BS2030" s="67"/>
      <c r="BT2030" s="67"/>
      <c r="BU2030" s="67"/>
      <c r="BV2030" s="67"/>
      <c r="BW2030" s="67"/>
      <c r="BX2030" s="67"/>
      <c r="BY2030" s="67"/>
      <c r="BZ2030" s="67">
        <v>116252370509</v>
      </c>
      <c r="CA2030" s="67">
        <v>32840930982</v>
      </c>
      <c r="CB2030" s="67">
        <v>83411439527</v>
      </c>
      <c r="CC2030" s="67">
        <v>117189808517</v>
      </c>
      <c r="CD2030" s="67">
        <v>206500000000</v>
      </c>
    </row>
    <row r="2031" spans="1:82">
      <c r="A2031" t="s">
        <v>2333</v>
      </c>
      <c r="B2031" t="s">
        <v>2334</v>
      </c>
      <c r="C2031" t="s">
        <v>69</v>
      </c>
      <c r="D2031" t="s">
        <v>68</v>
      </c>
      <c r="E2031" t="s">
        <v>153</v>
      </c>
      <c r="F2031" s="67">
        <v>1995</v>
      </c>
      <c r="G2031" t="s">
        <v>2335</v>
      </c>
      <c r="H2031" s="67">
        <v>2142422</v>
      </c>
      <c r="I2031" s="67">
        <v>1580719556</v>
      </c>
      <c r="J2031" s="67">
        <v>420287370</v>
      </c>
      <c r="K2031" s="67">
        <v>26436075586</v>
      </c>
      <c r="L2031" s="67">
        <v>27175132890</v>
      </c>
      <c r="M2031" s="67">
        <v>5419590920</v>
      </c>
      <c r="N2031" s="67">
        <v>12675388622</v>
      </c>
      <c r="O2031" s="67">
        <v>127733004</v>
      </c>
      <c r="P2031" s="67">
        <v>7409440568</v>
      </c>
      <c r="Q2031" s="67">
        <v>2364837498</v>
      </c>
      <c r="R2031" s="67">
        <v>890715456</v>
      </c>
      <c r="S2031" s="67">
        <v>117481316</v>
      </c>
      <c r="T2031" s="67">
        <v>0</v>
      </c>
      <c r="U2031" s="67">
        <v>9930106968</v>
      </c>
      <c r="V2031" s="67">
        <v>0</v>
      </c>
      <c r="W2031" s="67">
        <v>0</v>
      </c>
      <c r="X2031" s="67">
        <v>0</v>
      </c>
      <c r="Y2031" s="67">
        <v>25190000000</v>
      </c>
      <c r="Z2031" s="67">
        <v>0</v>
      </c>
      <c r="AA2031" s="67">
        <v>0</v>
      </c>
      <c r="AB2031" s="67">
        <v>2684495645</v>
      </c>
      <c r="AC2031" s="67">
        <v>22509084277</v>
      </c>
      <c r="AD2031" s="67">
        <v>0</v>
      </c>
      <c r="AE2031" s="67">
        <v>0</v>
      </c>
      <c r="AF2031" s="67">
        <v>0</v>
      </c>
      <c r="AG2031" s="67">
        <v>0</v>
      </c>
      <c r="AH2031" s="67">
        <v>0</v>
      </c>
      <c r="AI2031" s="67">
        <v>0</v>
      </c>
      <c r="AJ2031" s="67">
        <v>0</v>
      </c>
      <c r="AK2031" s="67">
        <v>0</v>
      </c>
      <c r="AL2031" s="67">
        <v>0</v>
      </c>
      <c r="AM2031" s="67">
        <v>5710452047</v>
      </c>
      <c r="AN2031" s="67">
        <v>3729754461</v>
      </c>
      <c r="AO2031" s="67">
        <v>1974414678</v>
      </c>
      <c r="AP2031" s="67">
        <v>15625052706</v>
      </c>
      <c r="AQ2031" s="67">
        <v>41807563861</v>
      </c>
      <c r="AR2031" s="67">
        <v>2556787848</v>
      </c>
      <c r="AS2031" s="67">
        <v>2061925684</v>
      </c>
      <c r="AT2031" s="67">
        <v>494862164</v>
      </c>
      <c r="AU2031" s="67">
        <v>40000000</v>
      </c>
      <c r="AV2031" s="67">
        <v>2516000000</v>
      </c>
      <c r="AW2031" s="67">
        <v>8923619024</v>
      </c>
      <c r="AX2031" s="67">
        <v>2704670861</v>
      </c>
      <c r="AY2031" s="67">
        <v>993110711</v>
      </c>
      <c r="AZ2031" s="67">
        <v>1711560149</v>
      </c>
      <c r="BA2031" s="67">
        <v>2362754399</v>
      </c>
      <c r="BB2031" s="67">
        <v>19296537</v>
      </c>
      <c r="BC2031" s="67">
        <v>2151759838</v>
      </c>
      <c r="BD2031" s="67">
        <v>1643498387</v>
      </c>
      <c r="BE2031" s="67">
        <v>33032739</v>
      </c>
      <c r="BF2031" s="67">
        <v>8606264</v>
      </c>
      <c r="BG2031" s="67"/>
      <c r="BH2031" s="67">
        <v>27396050</v>
      </c>
      <c r="BI2031" s="67"/>
      <c r="BJ2031" s="67"/>
      <c r="BK2031" s="67">
        <v>0</v>
      </c>
      <c r="BL2031" s="67">
        <v>27396050</v>
      </c>
      <c r="BM2031" s="67"/>
      <c r="BN2031" s="67"/>
      <c r="BO2031" s="67">
        <v>27396050</v>
      </c>
      <c r="BP2031" s="67">
        <v>0</v>
      </c>
      <c r="BQ2031" s="67"/>
      <c r="BR2031" s="67"/>
      <c r="BS2031" s="67"/>
      <c r="BT2031" s="67"/>
      <c r="BU2031" s="67"/>
      <c r="BV2031" s="67"/>
      <c r="BW2031" s="67"/>
      <c r="BX2031" s="67"/>
      <c r="BY2031" s="67"/>
      <c r="BZ2031" s="67">
        <v>737134228</v>
      </c>
      <c r="CA2031" s="67">
        <v>241128623</v>
      </c>
      <c r="CB2031" s="67">
        <v>496005605</v>
      </c>
      <c r="CC2031" s="67">
        <v>9768937151</v>
      </c>
      <c r="CD2031" s="67">
        <v>12240000000</v>
      </c>
    </row>
    <row r="2032" spans="1:82">
      <c r="A2032" t="s">
        <v>2333</v>
      </c>
      <c r="B2032" t="s">
        <v>2334</v>
      </c>
      <c r="C2032" t="s">
        <v>69</v>
      </c>
      <c r="D2032" t="s">
        <v>68</v>
      </c>
      <c r="E2032" t="s">
        <v>153</v>
      </c>
      <c r="F2032" s="67">
        <v>1996</v>
      </c>
      <c r="G2032" t="s">
        <v>2336</v>
      </c>
      <c r="H2032" s="67">
        <v>2203966</v>
      </c>
      <c r="I2032" s="67">
        <v>1520618020</v>
      </c>
      <c r="J2032" s="67">
        <v>95637209</v>
      </c>
      <c r="K2032" s="67">
        <v>23421552522</v>
      </c>
      <c r="L2032" s="67">
        <v>27297562394</v>
      </c>
      <c r="M2032" s="67">
        <v>5549947836</v>
      </c>
      <c r="N2032" s="67">
        <v>12629584943</v>
      </c>
      <c r="O2032" s="67">
        <v>127757755</v>
      </c>
      <c r="P2032" s="67">
        <v>7382665875</v>
      </c>
      <c r="Q2032" s="67">
        <v>2356291941</v>
      </c>
      <c r="R2032" s="67">
        <v>887496774</v>
      </c>
      <c r="S2032" s="67">
        <v>116432698</v>
      </c>
      <c r="T2032" s="67">
        <v>0</v>
      </c>
      <c r="U2032" s="67">
        <v>9875915625</v>
      </c>
      <c r="V2032" s="67">
        <v>0</v>
      </c>
      <c r="W2032" s="67">
        <v>0</v>
      </c>
      <c r="X2032" s="67">
        <v>0</v>
      </c>
      <c r="Y2032" s="67">
        <v>25180000000</v>
      </c>
      <c r="Z2032" s="67">
        <v>0</v>
      </c>
      <c r="AA2032" s="67">
        <v>0</v>
      </c>
      <c r="AB2032" s="67">
        <v>2666184752</v>
      </c>
      <c r="AC2032" s="67">
        <v>22509084277</v>
      </c>
      <c r="AD2032" s="67">
        <v>0</v>
      </c>
      <c r="AE2032" s="67">
        <v>0</v>
      </c>
      <c r="AF2032" s="67">
        <v>0</v>
      </c>
      <c r="AG2032" s="67">
        <v>0</v>
      </c>
      <c r="AH2032" s="67">
        <v>0</v>
      </c>
      <c r="AI2032" s="67">
        <v>0</v>
      </c>
      <c r="AJ2032" s="67">
        <v>0</v>
      </c>
      <c r="AK2032" s="67">
        <v>0</v>
      </c>
      <c r="AL2032" s="67">
        <v>0</v>
      </c>
      <c r="AM2032" s="67">
        <v>5948742135</v>
      </c>
      <c r="AN2032" s="67">
        <v>3896140144</v>
      </c>
      <c r="AO2032" s="67">
        <v>2054011803</v>
      </c>
      <c r="AP2032" s="67">
        <v>18414512524</v>
      </c>
      <c r="AQ2032" s="67">
        <v>41708898073</v>
      </c>
      <c r="AR2032" s="67">
        <v>2665700533</v>
      </c>
      <c r="AS2032" s="67">
        <v>2149758495</v>
      </c>
      <c r="AT2032" s="67">
        <v>515942039</v>
      </c>
      <c r="AU2032" s="67">
        <v>10000000</v>
      </c>
      <c r="AV2032" s="67">
        <v>2449000000</v>
      </c>
      <c r="AW2032" s="67">
        <v>8871521639</v>
      </c>
      <c r="AX2032" s="67">
        <v>2566109509</v>
      </c>
      <c r="AY2032" s="67">
        <v>1199074311</v>
      </c>
      <c r="AZ2032" s="67">
        <v>1367035198</v>
      </c>
      <c r="BA2032" s="67">
        <v>2326210056</v>
      </c>
      <c r="BB2032" s="67">
        <v>19852388</v>
      </c>
      <c r="BC2032" s="67">
        <v>2224547704</v>
      </c>
      <c r="BD2032" s="67">
        <v>1688295277</v>
      </c>
      <c r="BE2032" s="67">
        <v>39060968</v>
      </c>
      <c r="BF2032" s="67">
        <v>7445736</v>
      </c>
      <c r="BG2032" s="67"/>
      <c r="BH2032" s="67">
        <v>104537722</v>
      </c>
      <c r="BI2032" s="67"/>
      <c r="BJ2032" s="67"/>
      <c r="BK2032" s="67">
        <v>0</v>
      </c>
      <c r="BL2032" s="67">
        <v>104537722</v>
      </c>
      <c r="BM2032" s="67"/>
      <c r="BN2032" s="67"/>
      <c r="BO2032" s="67">
        <v>62623120</v>
      </c>
      <c r="BP2032" s="67">
        <v>41914602</v>
      </c>
      <c r="BQ2032" s="67"/>
      <c r="BR2032" s="67"/>
      <c r="BS2032" s="67"/>
      <c r="BT2032" s="67"/>
      <c r="BU2032" s="67"/>
      <c r="BV2032" s="67"/>
      <c r="BW2032" s="67"/>
      <c r="BX2032" s="67"/>
      <c r="BY2032" s="67"/>
      <c r="BZ2032" s="67">
        <v>843564551</v>
      </c>
      <c r="CA2032" s="67">
        <v>280308009</v>
      </c>
      <c r="CB2032" s="67">
        <v>563256542</v>
      </c>
      <c r="CC2032" s="67">
        <v>10046324446</v>
      </c>
      <c r="CD2032" s="67">
        <v>12490000000</v>
      </c>
    </row>
    <row r="2033" spans="1:82">
      <c r="A2033" t="s">
        <v>2333</v>
      </c>
      <c r="B2033" t="s">
        <v>2334</v>
      </c>
      <c r="C2033" t="s">
        <v>69</v>
      </c>
      <c r="D2033" t="s">
        <v>68</v>
      </c>
      <c r="E2033" t="s">
        <v>153</v>
      </c>
      <c r="F2033" s="67">
        <v>1997</v>
      </c>
      <c r="G2033" t="s">
        <v>2337</v>
      </c>
      <c r="H2033" s="67">
        <v>2383300</v>
      </c>
      <c r="I2033" s="67">
        <v>1618040347</v>
      </c>
      <c r="J2033" s="67">
        <v>139279572</v>
      </c>
      <c r="K2033" s="67">
        <v>21187904862</v>
      </c>
      <c r="L2033" s="67">
        <v>27429950803</v>
      </c>
      <c r="M2033" s="67">
        <v>5680304752</v>
      </c>
      <c r="N2033" s="67">
        <v>12583781264</v>
      </c>
      <c r="O2033" s="67">
        <v>127782506</v>
      </c>
      <c r="P2033" s="67">
        <v>7355891182</v>
      </c>
      <c r="Q2033" s="67">
        <v>2347746384</v>
      </c>
      <c r="R2033" s="67">
        <v>884278092</v>
      </c>
      <c r="S2033" s="67">
        <v>115023751</v>
      </c>
      <c r="T2033" s="67">
        <v>0</v>
      </c>
      <c r="U2033" s="67">
        <v>9835046196</v>
      </c>
      <c r="V2033" s="67">
        <v>0</v>
      </c>
      <c r="W2033" s="67">
        <v>0</v>
      </c>
      <c r="X2033" s="67">
        <v>0</v>
      </c>
      <c r="Y2033" s="67">
        <v>25130000000</v>
      </c>
      <c r="Z2033" s="67">
        <v>0</v>
      </c>
      <c r="AA2033" s="67">
        <v>0</v>
      </c>
      <c r="AB2033" s="67">
        <v>2650162721</v>
      </c>
      <c r="AC2033" s="67">
        <v>22477734680</v>
      </c>
      <c r="AD2033" s="67">
        <v>0</v>
      </c>
      <c r="AE2033" s="67">
        <v>0</v>
      </c>
      <c r="AF2033" s="67">
        <v>0</v>
      </c>
      <c r="AG2033" s="67">
        <v>0</v>
      </c>
      <c r="AH2033" s="67">
        <v>0</v>
      </c>
      <c r="AI2033" s="67">
        <v>0</v>
      </c>
      <c r="AJ2033" s="67">
        <v>0</v>
      </c>
      <c r="AK2033" s="67">
        <v>0</v>
      </c>
      <c r="AL2033" s="67">
        <v>0</v>
      </c>
      <c r="AM2033" s="67">
        <v>6505910629</v>
      </c>
      <c r="AN2033" s="67">
        <v>4269740303</v>
      </c>
      <c r="AO2033" s="67">
        <v>2244171204</v>
      </c>
      <c r="AP2033" s="67">
        <v>21649842100</v>
      </c>
      <c r="AQ2033" s="67">
        <v>42691919620</v>
      </c>
      <c r="AR2033" s="67">
        <v>2237976593</v>
      </c>
      <c r="AS2033" s="67">
        <v>1804819833</v>
      </c>
      <c r="AT2033" s="67">
        <v>433156760</v>
      </c>
      <c r="AU2033" s="67">
        <v>16000000</v>
      </c>
      <c r="AV2033" s="67">
        <v>2434000000</v>
      </c>
      <c r="AW2033" s="67">
        <v>10060548859</v>
      </c>
      <c r="AX2033" s="67">
        <v>3437412836</v>
      </c>
      <c r="AY2033" s="67">
        <v>1632846276</v>
      </c>
      <c r="AZ2033" s="67">
        <v>1804566559</v>
      </c>
      <c r="BA2033" s="67">
        <v>2480008089</v>
      </c>
      <c r="BB2033" s="67">
        <v>20400602</v>
      </c>
      <c r="BC2033" s="67">
        <v>2315552159</v>
      </c>
      <c r="BD2033" s="67">
        <v>1727029535</v>
      </c>
      <c r="BE2033" s="67">
        <v>72510292</v>
      </c>
      <c r="BF2033" s="67">
        <v>7635347</v>
      </c>
      <c r="BG2033" s="67"/>
      <c r="BH2033" s="67">
        <v>21079149</v>
      </c>
      <c r="BI2033" s="67"/>
      <c r="BJ2033" s="67"/>
      <c r="BK2033" s="67">
        <v>0</v>
      </c>
      <c r="BL2033" s="67">
        <v>21079149</v>
      </c>
      <c r="BM2033" s="67"/>
      <c r="BN2033" s="67"/>
      <c r="BO2033" s="67">
        <v>12421031</v>
      </c>
      <c r="BP2033" s="67">
        <v>8658119</v>
      </c>
      <c r="BQ2033" s="67"/>
      <c r="BR2033" s="67"/>
      <c r="BS2033" s="67"/>
      <c r="BT2033" s="67"/>
      <c r="BU2033" s="67"/>
      <c r="BV2033" s="67"/>
      <c r="BW2033" s="67"/>
      <c r="BX2033" s="67"/>
      <c r="BY2033" s="67"/>
      <c r="BZ2033" s="67">
        <v>1633797896</v>
      </c>
      <c r="CA2033" s="67">
        <v>526288580</v>
      </c>
      <c r="CB2033" s="67">
        <v>1107509316</v>
      </c>
      <c r="CC2033" s="67">
        <v>11535402497</v>
      </c>
      <c r="CD2033" s="67">
        <v>13950000000</v>
      </c>
    </row>
    <row r="2034" spans="1:82">
      <c r="A2034" t="s">
        <v>2333</v>
      </c>
      <c r="B2034" t="s">
        <v>2334</v>
      </c>
      <c r="C2034" t="s">
        <v>69</v>
      </c>
      <c r="D2034" t="s">
        <v>68</v>
      </c>
      <c r="E2034" t="s">
        <v>153</v>
      </c>
      <c r="F2034" s="67">
        <v>1998</v>
      </c>
      <c r="G2034" t="s">
        <v>2338</v>
      </c>
      <c r="H2034" s="67">
        <v>2639224</v>
      </c>
      <c r="I2034" s="67">
        <v>1772633078</v>
      </c>
      <c r="J2034" s="67">
        <v>87156679</v>
      </c>
      <c r="K2034" s="67">
        <v>20529359473</v>
      </c>
      <c r="L2034" s="67">
        <v>27585063101</v>
      </c>
      <c r="M2034" s="67">
        <v>5810661668</v>
      </c>
      <c r="N2034" s="67">
        <v>12537977585</v>
      </c>
      <c r="O2034" s="67">
        <v>127807256</v>
      </c>
      <c r="P2034" s="67">
        <v>7329116489</v>
      </c>
      <c r="Q2034" s="67">
        <v>2339200827</v>
      </c>
      <c r="R2034" s="67">
        <v>881059410</v>
      </c>
      <c r="S2034" s="67">
        <v>113324104</v>
      </c>
      <c r="T2034" s="67">
        <v>0</v>
      </c>
      <c r="U2034" s="67">
        <v>9801282473</v>
      </c>
      <c r="V2034" s="67">
        <v>0</v>
      </c>
      <c r="W2034" s="67">
        <v>0</v>
      </c>
      <c r="X2034" s="67">
        <v>0</v>
      </c>
      <c r="Y2034" s="67">
        <v>10190000000</v>
      </c>
      <c r="Z2034" s="67">
        <v>0</v>
      </c>
      <c r="AA2034" s="67">
        <v>0</v>
      </c>
      <c r="AB2034" s="67">
        <v>2638718413</v>
      </c>
      <c r="AC2034" s="67">
        <v>7555732696</v>
      </c>
      <c r="AD2034" s="67">
        <v>0</v>
      </c>
      <c r="AE2034" s="67">
        <v>0</v>
      </c>
      <c r="AF2034" s="67">
        <v>0</v>
      </c>
      <c r="AG2034" s="67">
        <v>0</v>
      </c>
      <c r="AH2034" s="67">
        <v>0</v>
      </c>
      <c r="AI2034" s="67">
        <v>0</v>
      </c>
      <c r="AJ2034" s="67">
        <v>0</v>
      </c>
      <c r="AK2034" s="67">
        <v>0</v>
      </c>
      <c r="AL2034" s="67">
        <v>0</v>
      </c>
      <c r="AM2034" s="67">
        <v>7282355293</v>
      </c>
      <c r="AN2034" s="67">
        <v>4783491754</v>
      </c>
      <c r="AO2034" s="67">
        <v>2510957535</v>
      </c>
      <c r="AP2034" s="67">
        <v>23658716568</v>
      </c>
      <c r="AQ2034" s="67">
        <v>44056731383</v>
      </c>
      <c r="AR2034" s="67">
        <v>2163505138</v>
      </c>
      <c r="AS2034" s="67">
        <v>1744762208</v>
      </c>
      <c r="AT2034" s="67">
        <v>418742930</v>
      </c>
      <c r="AU2034" s="67">
        <v>11000000</v>
      </c>
      <c r="AV2034" s="67">
        <v>2591000000</v>
      </c>
      <c r="AW2034" s="67">
        <v>11432073098</v>
      </c>
      <c r="AX2034" s="67">
        <v>4157535014</v>
      </c>
      <c r="AY2034" s="67">
        <v>1868082055</v>
      </c>
      <c r="AZ2034" s="67">
        <v>2289452959</v>
      </c>
      <c r="BA2034" s="67">
        <v>3020544393</v>
      </c>
      <c r="BB2034" s="67">
        <v>20838563</v>
      </c>
      <c r="BC2034" s="67">
        <v>2400210853</v>
      </c>
      <c r="BD2034" s="67">
        <v>1733247926</v>
      </c>
      <c r="BE2034" s="67">
        <v>88119976</v>
      </c>
      <c r="BF2034" s="67">
        <v>11576373</v>
      </c>
      <c r="BG2034" s="67"/>
      <c r="BH2034" s="67">
        <v>53973640</v>
      </c>
      <c r="BI2034" s="67"/>
      <c r="BJ2034" s="67"/>
      <c r="BK2034" s="67">
        <v>0</v>
      </c>
      <c r="BL2034" s="67">
        <v>53973640</v>
      </c>
      <c r="BM2034" s="67"/>
      <c r="BN2034" s="67"/>
      <c r="BO2034" s="67">
        <v>53973640</v>
      </c>
      <c r="BP2034" s="67"/>
      <c r="BQ2034" s="67"/>
      <c r="BR2034" s="67"/>
      <c r="BS2034" s="67"/>
      <c r="BT2034" s="67"/>
      <c r="BU2034" s="67"/>
      <c r="BV2034" s="67"/>
      <c r="BW2034" s="67"/>
      <c r="BX2034" s="67"/>
      <c r="BY2034" s="67"/>
      <c r="BZ2034" s="67">
        <v>1993716144</v>
      </c>
      <c r="CA2034" s="67">
        <v>641782064</v>
      </c>
      <c r="CB2034" s="67">
        <v>1351934080</v>
      </c>
      <c r="CC2034" s="67">
        <v>13063268021</v>
      </c>
      <c r="CD2034" s="67">
        <v>15640000000</v>
      </c>
    </row>
    <row r="2035" spans="1:82">
      <c r="A2035" t="s">
        <v>2333</v>
      </c>
      <c r="B2035" t="s">
        <v>2334</v>
      </c>
      <c r="C2035" t="s">
        <v>69</v>
      </c>
      <c r="D2035" t="s">
        <v>68</v>
      </c>
      <c r="E2035" t="s">
        <v>153</v>
      </c>
      <c r="F2035" s="67">
        <v>1999</v>
      </c>
      <c r="G2035" t="s">
        <v>2339</v>
      </c>
      <c r="H2035" s="67">
        <v>2789743</v>
      </c>
      <c r="I2035" s="67">
        <v>1921764415</v>
      </c>
      <c r="J2035" s="67">
        <v>122601971</v>
      </c>
      <c r="K2035" s="67">
        <v>18902339250</v>
      </c>
      <c r="L2035" s="67">
        <v>27745246190</v>
      </c>
      <c r="M2035" s="67">
        <v>5941018584</v>
      </c>
      <c r="N2035" s="67">
        <v>12492173906</v>
      </c>
      <c r="O2035" s="67">
        <v>127832007</v>
      </c>
      <c r="P2035" s="67">
        <v>7302341796</v>
      </c>
      <c r="Q2035" s="67">
        <v>2330655269</v>
      </c>
      <c r="R2035" s="67">
        <v>877840728</v>
      </c>
      <c r="S2035" s="67">
        <v>111745054</v>
      </c>
      <c r="T2035" s="67">
        <v>0</v>
      </c>
      <c r="U2035" s="67">
        <v>9733268308</v>
      </c>
      <c r="V2035" s="67">
        <v>0</v>
      </c>
      <c r="W2035" s="67">
        <v>0</v>
      </c>
      <c r="X2035" s="67">
        <v>0</v>
      </c>
      <c r="Y2035" s="67">
        <v>10180000000</v>
      </c>
      <c r="Z2035" s="67">
        <v>0</v>
      </c>
      <c r="AA2035" s="67">
        <v>0</v>
      </c>
      <c r="AB2035" s="67">
        <v>2620407521</v>
      </c>
      <c r="AC2035" s="67">
        <v>7555732696</v>
      </c>
      <c r="AD2035" s="67">
        <v>0</v>
      </c>
      <c r="AE2035" s="67">
        <v>0</v>
      </c>
      <c r="AF2035" s="67">
        <v>0</v>
      </c>
      <c r="AG2035" s="67">
        <v>0</v>
      </c>
      <c r="AH2035" s="67">
        <v>0</v>
      </c>
      <c r="AI2035" s="67">
        <v>0</v>
      </c>
      <c r="AJ2035" s="67">
        <v>0</v>
      </c>
      <c r="AK2035" s="67">
        <v>0</v>
      </c>
      <c r="AL2035" s="67">
        <v>0</v>
      </c>
      <c r="AM2035" s="67">
        <v>7774164484</v>
      </c>
      <c r="AN2035" s="67">
        <v>5112648404</v>
      </c>
      <c r="AO2035" s="67">
        <v>2679014611</v>
      </c>
      <c r="AP2035" s="67">
        <v>26404766781</v>
      </c>
      <c r="AQ2035" s="67">
        <v>45158708770</v>
      </c>
      <c r="AR2035" s="67">
        <v>2242827743</v>
      </c>
      <c r="AS2035" s="67">
        <v>1808732051</v>
      </c>
      <c r="AT2035" s="67">
        <v>434095692</v>
      </c>
      <c r="AU2035" s="67">
        <v>17000000</v>
      </c>
      <c r="AV2035" s="67">
        <v>2621000000</v>
      </c>
      <c r="AW2035" s="67">
        <v>11048445244</v>
      </c>
      <c r="AX2035" s="67">
        <v>4066481382</v>
      </c>
      <c r="AY2035" s="67">
        <v>1850127038</v>
      </c>
      <c r="AZ2035" s="67">
        <v>2216354344</v>
      </c>
      <c r="BA2035" s="67">
        <v>2540549967</v>
      </c>
      <c r="BB2035" s="67">
        <v>21343536</v>
      </c>
      <c r="BC2035" s="67">
        <v>2547646439</v>
      </c>
      <c r="BD2035" s="67">
        <v>1746689493</v>
      </c>
      <c r="BE2035" s="67">
        <v>108263086</v>
      </c>
      <c r="BF2035" s="67">
        <v>17471342</v>
      </c>
      <c r="BG2035" s="67"/>
      <c r="BH2035" s="67">
        <v>1503343</v>
      </c>
      <c r="BI2035" s="67"/>
      <c r="BJ2035" s="67"/>
      <c r="BK2035" s="67">
        <v>0</v>
      </c>
      <c r="BL2035" s="67">
        <v>1503343</v>
      </c>
      <c r="BM2035" s="67"/>
      <c r="BN2035" s="67"/>
      <c r="BO2035" s="67">
        <v>1503343</v>
      </c>
      <c r="BP2035" s="67"/>
      <c r="BQ2035" s="67"/>
      <c r="BR2035" s="67"/>
      <c r="BS2035" s="67"/>
      <c r="BT2035" s="67"/>
      <c r="BU2035" s="67"/>
      <c r="BV2035" s="67"/>
      <c r="BW2035" s="67"/>
      <c r="BX2035" s="67"/>
      <c r="BY2035" s="67"/>
      <c r="BZ2035" s="67">
        <v>2451903407</v>
      </c>
      <c r="CA2035" s="67">
        <v>788203219</v>
      </c>
      <c r="CB2035" s="67">
        <v>1663700189</v>
      </c>
      <c r="CC2035" s="67">
        <v>13140679738</v>
      </c>
      <c r="CD2035" s="67">
        <v>15740000000</v>
      </c>
    </row>
    <row r="2036" spans="1:82">
      <c r="A2036" t="s">
        <v>2333</v>
      </c>
      <c r="B2036" t="s">
        <v>2334</v>
      </c>
      <c r="C2036" t="s">
        <v>69</v>
      </c>
      <c r="D2036" t="s">
        <v>68</v>
      </c>
      <c r="E2036" t="s">
        <v>153</v>
      </c>
      <c r="F2036" s="67">
        <v>2000</v>
      </c>
      <c r="G2036" t="s">
        <v>2340</v>
      </c>
      <c r="H2036" s="67">
        <v>2895224</v>
      </c>
      <c r="I2036" s="67">
        <v>1872273897</v>
      </c>
      <c r="J2036" s="67">
        <v>85336029</v>
      </c>
      <c r="K2036" s="67">
        <v>18833005220</v>
      </c>
      <c r="L2036" s="67">
        <v>27883047412</v>
      </c>
      <c r="M2036" s="67">
        <v>6071375499</v>
      </c>
      <c r="N2036" s="67">
        <v>12446370227</v>
      </c>
      <c r="O2036" s="67">
        <v>127850570</v>
      </c>
      <c r="P2036" s="67">
        <v>7275567103</v>
      </c>
      <c r="Q2036" s="67">
        <v>2322109712</v>
      </c>
      <c r="R2036" s="67">
        <v>874622046</v>
      </c>
      <c r="S2036" s="67">
        <v>109979790</v>
      </c>
      <c r="T2036" s="67">
        <v>0</v>
      </c>
      <c r="U2036" s="67">
        <v>9731142865</v>
      </c>
      <c r="V2036" s="67">
        <v>0</v>
      </c>
      <c r="W2036" s="67">
        <v>0</v>
      </c>
      <c r="X2036" s="67">
        <v>0</v>
      </c>
      <c r="Y2036" s="67">
        <v>10180000000</v>
      </c>
      <c r="Z2036" s="67">
        <v>0</v>
      </c>
      <c r="AA2036" s="67">
        <v>0</v>
      </c>
      <c r="AB2036" s="67">
        <v>2619835305</v>
      </c>
      <c r="AC2036" s="67">
        <v>7555732696</v>
      </c>
      <c r="AD2036" s="67">
        <v>0</v>
      </c>
      <c r="AE2036" s="67">
        <v>0</v>
      </c>
      <c r="AF2036" s="67">
        <v>0</v>
      </c>
      <c r="AG2036" s="67">
        <v>0</v>
      </c>
      <c r="AH2036" s="67">
        <v>0</v>
      </c>
      <c r="AI2036" s="67">
        <v>0</v>
      </c>
      <c r="AJ2036" s="67">
        <v>0</v>
      </c>
      <c r="AK2036" s="67">
        <v>0</v>
      </c>
      <c r="AL2036" s="67">
        <v>0</v>
      </c>
      <c r="AM2036" s="67">
        <v>8132154657</v>
      </c>
      <c r="AN2036" s="67">
        <v>5359926358</v>
      </c>
      <c r="AO2036" s="67">
        <v>2799448031</v>
      </c>
      <c r="AP2036" s="67">
        <v>26891348893</v>
      </c>
      <c r="AQ2036" s="67">
        <v>45589165047</v>
      </c>
      <c r="AR2036" s="67">
        <v>1768124922</v>
      </c>
      <c r="AS2036" s="67">
        <v>1425907195</v>
      </c>
      <c r="AT2036" s="67">
        <v>342217727</v>
      </c>
      <c r="AU2036" s="67">
        <v>13000000</v>
      </c>
      <c r="AV2036" s="67">
        <v>2869000000</v>
      </c>
      <c r="AW2036" s="67">
        <v>12357577225</v>
      </c>
      <c r="AX2036" s="67">
        <v>3865267759</v>
      </c>
      <c r="AY2036" s="67">
        <v>1852044319</v>
      </c>
      <c r="AZ2036" s="67">
        <v>2013223440</v>
      </c>
      <c r="BA2036" s="67">
        <v>3816013775</v>
      </c>
      <c r="BB2036" s="67">
        <v>14244972</v>
      </c>
      <c r="BC2036" s="67">
        <v>2676344374</v>
      </c>
      <c r="BD2036" s="67">
        <v>1755969693</v>
      </c>
      <c r="BE2036" s="67">
        <v>214173691</v>
      </c>
      <c r="BF2036" s="67">
        <v>15562961</v>
      </c>
      <c r="BG2036" s="67"/>
      <c r="BH2036" s="67">
        <v>772675</v>
      </c>
      <c r="BI2036" s="67"/>
      <c r="BJ2036" s="67"/>
      <c r="BK2036" s="67">
        <v>0</v>
      </c>
      <c r="BL2036" s="67">
        <v>772675</v>
      </c>
      <c r="BM2036" s="67"/>
      <c r="BN2036" s="67"/>
      <c r="BO2036" s="67">
        <v>772675</v>
      </c>
      <c r="BP2036" s="67"/>
      <c r="BQ2036" s="67"/>
      <c r="BR2036" s="67"/>
      <c r="BS2036" s="67"/>
      <c r="BT2036" s="67"/>
      <c r="BU2036" s="67"/>
      <c r="BV2036" s="67"/>
      <c r="BW2036" s="67"/>
      <c r="BX2036" s="67"/>
      <c r="BY2036" s="67"/>
      <c r="BZ2036" s="67">
        <v>4802005479</v>
      </c>
      <c r="CA2036" s="67">
        <v>1540424832</v>
      </c>
      <c r="CB2036" s="67">
        <v>3261580647</v>
      </c>
      <c r="CC2036" s="67">
        <v>16072480302</v>
      </c>
      <c r="CD2036" s="67">
        <v>18930000000</v>
      </c>
    </row>
    <row r="2037" spans="1:82">
      <c r="A2037" t="s">
        <v>2333</v>
      </c>
      <c r="B2037" t="s">
        <v>2334</v>
      </c>
      <c r="C2037" t="s">
        <v>69</v>
      </c>
      <c r="D2037" t="s">
        <v>68</v>
      </c>
      <c r="E2037" t="s">
        <v>153</v>
      </c>
      <c r="F2037" s="67">
        <v>2001</v>
      </c>
      <c r="G2037" t="s">
        <v>2341</v>
      </c>
      <c r="H2037" s="67">
        <v>2981648</v>
      </c>
      <c r="I2037" s="67">
        <v>1943714562</v>
      </c>
      <c r="J2037" s="67">
        <v>71698632</v>
      </c>
      <c r="K2037" s="67">
        <v>18330950298</v>
      </c>
      <c r="L2037" s="67">
        <v>27999046664</v>
      </c>
      <c r="M2037" s="67">
        <v>6201732415</v>
      </c>
      <c r="N2037" s="67">
        <v>12400566548</v>
      </c>
      <c r="O2037" s="67">
        <v>127875321</v>
      </c>
      <c r="P2037" s="67">
        <v>7248792410</v>
      </c>
      <c r="Q2037" s="67">
        <v>2313564155</v>
      </c>
      <c r="R2037" s="67">
        <v>871403365</v>
      </c>
      <c r="S2037" s="67">
        <v>107810337</v>
      </c>
      <c r="T2037" s="67">
        <v>0</v>
      </c>
      <c r="U2037" s="67">
        <v>9729017423</v>
      </c>
      <c r="V2037" s="67">
        <v>0</v>
      </c>
      <c r="W2037" s="67">
        <v>0</v>
      </c>
      <c r="X2037" s="67">
        <v>0</v>
      </c>
      <c r="Y2037" s="67">
        <v>10170000000</v>
      </c>
      <c r="Z2037" s="67">
        <v>0</v>
      </c>
      <c r="AA2037" s="67">
        <v>0</v>
      </c>
      <c r="AB2037" s="67">
        <v>2619263090</v>
      </c>
      <c r="AC2037" s="67">
        <v>7555732696</v>
      </c>
      <c r="AD2037" s="67">
        <v>0</v>
      </c>
      <c r="AE2037" s="67">
        <v>0</v>
      </c>
      <c r="AF2037" s="67">
        <v>0</v>
      </c>
      <c r="AG2037" s="67">
        <v>0</v>
      </c>
      <c r="AH2037" s="67">
        <v>0</v>
      </c>
      <c r="AI2037" s="67">
        <v>0</v>
      </c>
      <c r="AJ2037" s="67">
        <v>0</v>
      </c>
      <c r="AK2037" s="67">
        <v>0</v>
      </c>
      <c r="AL2037" s="67">
        <v>0</v>
      </c>
      <c r="AM2037" s="67">
        <v>8438686749</v>
      </c>
      <c r="AN2037" s="67">
        <v>5555754986</v>
      </c>
      <c r="AO2037" s="67">
        <v>2906501511</v>
      </c>
      <c r="AP2037" s="67">
        <v>28129199239</v>
      </c>
      <c r="AQ2037" s="67">
        <v>46328062726</v>
      </c>
      <c r="AR2037" s="67">
        <v>1727745559</v>
      </c>
      <c r="AS2037" s="67">
        <v>1393343193</v>
      </c>
      <c r="AT2037" s="67">
        <v>334402366</v>
      </c>
      <c r="AU2037" s="67">
        <v>12000000</v>
      </c>
      <c r="AV2037" s="67">
        <v>3068000000</v>
      </c>
      <c r="AW2037" s="67">
        <v>12000937660</v>
      </c>
      <c r="AX2037" s="67">
        <v>3807092192</v>
      </c>
      <c r="AY2037" s="67">
        <v>1836005905</v>
      </c>
      <c r="AZ2037" s="67">
        <v>1971086287</v>
      </c>
      <c r="BA2037" s="67">
        <v>3821430423</v>
      </c>
      <c r="BB2037" s="67">
        <v>14488171</v>
      </c>
      <c r="BC2037" s="67">
        <v>2512559561</v>
      </c>
      <c r="BD2037" s="67">
        <v>1609757796</v>
      </c>
      <c r="BE2037" s="67">
        <v>222015291</v>
      </c>
      <c r="BF2037" s="67">
        <v>13594227</v>
      </c>
      <c r="BG2037" s="67"/>
      <c r="BH2037" s="67">
        <v>2539512</v>
      </c>
      <c r="BI2037" s="67"/>
      <c r="BJ2037" s="67"/>
      <c r="BK2037" s="67">
        <v>0</v>
      </c>
      <c r="BL2037" s="67">
        <v>2539512</v>
      </c>
      <c r="BM2037" s="67"/>
      <c r="BN2037" s="67"/>
      <c r="BO2037" s="67">
        <v>2539512</v>
      </c>
      <c r="BP2037" s="67"/>
      <c r="BQ2037" s="67"/>
      <c r="BR2037" s="67"/>
      <c r="BS2037" s="67"/>
      <c r="BT2037" s="67"/>
      <c r="BU2037" s="67"/>
      <c r="BV2037" s="67"/>
      <c r="BW2037" s="67"/>
      <c r="BX2037" s="67"/>
      <c r="BY2037" s="67"/>
      <c r="BZ2037" s="67">
        <v>5541935056</v>
      </c>
      <c r="CA2037" s="67">
        <v>1776272915</v>
      </c>
      <c r="CB2037" s="67">
        <v>3765662140</v>
      </c>
      <c r="CC2037" s="67">
        <v>16217157787</v>
      </c>
      <c r="CD2037" s="67">
        <v>19270000000</v>
      </c>
    </row>
    <row r="2038" spans="1:82">
      <c r="A2038" t="s">
        <v>2333</v>
      </c>
      <c r="B2038" t="s">
        <v>2334</v>
      </c>
      <c r="C2038" t="s">
        <v>69</v>
      </c>
      <c r="D2038" t="s">
        <v>68</v>
      </c>
      <c r="E2038" t="s">
        <v>153</v>
      </c>
      <c r="F2038" s="67">
        <v>2002</v>
      </c>
      <c r="G2038" t="s">
        <v>2342</v>
      </c>
      <c r="H2038" s="67">
        <v>3060599</v>
      </c>
      <c r="I2038" s="67">
        <v>2008567383</v>
      </c>
      <c r="J2038" s="67">
        <v>73273181</v>
      </c>
      <c r="K2038" s="67">
        <v>17407614221</v>
      </c>
      <c r="L2038" s="67">
        <v>28104357687</v>
      </c>
      <c r="M2038" s="67">
        <v>6332089331</v>
      </c>
      <c r="N2038" s="67">
        <v>12354762869</v>
      </c>
      <c r="O2038" s="67">
        <v>127900072</v>
      </c>
      <c r="P2038" s="67">
        <v>7222017718</v>
      </c>
      <c r="Q2038" s="67">
        <v>2305018598</v>
      </c>
      <c r="R2038" s="67">
        <v>868184683</v>
      </c>
      <c r="S2038" s="67">
        <v>105659563</v>
      </c>
      <c r="T2038" s="67">
        <v>0</v>
      </c>
      <c r="U2038" s="67">
        <v>9724171413</v>
      </c>
      <c r="V2038" s="67">
        <v>0</v>
      </c>
      <c r="W2038" s="67">
        <v>0</v>
      </c>
      <c r="X2038" s="67">
        <v>0</v>
      </c>
      <c r="Y2038" s="67">
        <v>10170000000</v>
      </c>
      <c r="Z2038" s="67">
        <v>0</v>
      </c>
      <c r="AA2038" s="67">
        <v>0</v>
      </c>
      <c r="AB2038" s="67">
        <v>2617958439</v>
      </c>
      <c r="AC2038" s="67">
        <v>7555732696</v>
      </c>
      <c r="AD2038" s="67">
        <v>0</v>
      </c>
      <c r="AE2038" s="67">
        <v>0</v>
      </c>
      <c r="AF2038" s="67">
        <v>0</v>
      </c>
      <c r="AG2038" s="67">
        <v>0</v>
      </c>
      <c r="AH2038" s="67">
        <v>0</v>
      </c>
      <c r="AI2038" s="67">
        <v>0</v>
      </c>
      <c r="AJ2038" s="67">
        <v>0</v>
      </c>
      <c r="AK2038" s="67">
        <v>0</v>
      </c>
      <c r="AL2038" s="67">
        <v>0</v>
      </c>
      <c r="AM2038" s="67">
        <v>8727430348</v>
      </c>
      <c r="AN2038" s="67">
        <v>5741878818</v>
      </c>
      <c r="AO2038" s="67">
        <v>3006938733</v>
      </c>
      <c r="AP2038" s="67">
        <v>29737688369</v>
      </c>
      <c r="AQ2038" s="67">
        <v>47010606959</v>
      </c>
      <c r="AR2038" s="67">
        <v>1816033989</v>
      </c>
      <c r="AS2038" s="67">
        <v>1464543540</v>
      </c>
      <c r="AT2038" s="67">
        <v>351490450</v>
      </c>
      <c r="AU2038" s="67">
        <v>14000000</v>
      </c>
      <c r="AV2038" s="67">
        <v>3326000000</v>
      </c>
      <c r="AW2038" s="67">
        <v>13407680588</v>
      </c>
      <c r="AX2038" s="67">
        <v>3922345581</v>
      </c>
      <c r="AY2038" s="67">
        <v>1895820443</v>
      </c>
      <c r="AZ2038" s="67">
        <v>2026525138</v>
      </c>
      <c r="BA2038" s="67">
        <v>5411621842</v>
      </c>
      <c r="BB2038" s="67">
        <v>14425063</v>
      </c>
      <c r="BC2038" s="67">
        <v>2345918326</v>
      </c>
      <c r="BD2038" s="67">
        <v>1468530258</v>
      </c>
      <c r="BE2038" s="67">
        <v>227161341</v>
      </c>
      <c r="BF2038" s="67">
        <v>17678179</v>
      </c>
      <c r="BG2038" s="67"/>
      <c r="BH2038" s="67">
        <v>2233154</v>
      </c>
      <c r="BI2038" s="67"/>
      <c r="BJ2038" s="67"/>
      <c r="BK2038" s="67">
        <v>0</v>
      </c>
      <c r="BL2038" s="67">
        <v>2233154</v>
      </c>
      <c r="BM2038" s="67"/>
      <c r="BN2038" s="67"/>
      <c r="BO2038" s="67">
        <v>2233154</v>
      </c>
      <c r="BP2038" s="67"/>
      <c r="BQ2038" s="67"/>
      <c r="BR2038" s="67"/>
      <c r="BS2038" s="67"/>
      <c r="BT2038" s="67"/>
      <c r="BU2038" s="67"/>
      <c r="BV2038" s="67"/>
      <c r="BW2038" s="67"/>
      <c r="BX2038" s="67"/>
      <c r="BY2038" s="67"/>
      <c r="BZ2038" s="67">
        <v>5589116019</v>
      </c>
      <c r="CA2038" s="67">
        <v>1803607406</v>
      </c>
      <c r="CB2038" s="67">
        <v>3785508612</v>
      </c>
      <c r="CC2038" s="67">
        <v>17503063750</v>
      </c>
      <c r="CD2038" s="67">
        <v>20820000000</v>
      </c>
    </row>
    <row r="2039" spans="1:82">
      <c r="A2039" t="s">
        <v>2333</v>
      </c>
      <c r="B2039" t="s">
        <v>2334</v>
      </c>
      <c r="C2039" t="s">
        <v>69</v>
      </c>
      <c r="D2039" t="s">
        <v>68</v>
      </c>
      <c r="E2039" t="s">
        <v>153</v>
      </c>
      <c r="F2039" s="67">
        <v>2003</v>
      </c>
      <c r="G2039" t="s">
        <v>2343</v>
      </c>
      <c r="H2039" s="67">
        <v>3085173</v>
      </c>
      <c r="I2039" s="67">
        <v>1981155445</v>
      </c>
      <c r="J2039" s="67">
        <v>109106368</v>
      </c>
      <c r="K2039" s="67">
        <v>17404837592</v>
      </c>
      <c r="L2039" s="67">
        <v>28195711023</v>
      </c>
      <c r="M2039" s="67">
        <v>6462446247</v>
      </c>
      <c r="N2039" s="67">
        <v>12308959190</v>
      </c>
      <c r="O2039" s="67">
        <v>127924823</v>
      </c>
      <c r="P2039" s="67">
        <v>7195243025</v>
      </c>
      <c r="Q2039" s="67">
        <v>2296473041</v>
      </c>
      <c r="R2039" s="67">
        <v>864966001</v>
      </c>
      <c r="S2039" s="67">
        <v>103675964</v>
      </c>
      <c r="T2039" s="67">
        <v>0</v>
      </c>
      <c r="U2039" s="67">
        <v>9720600670</v>
      </c>
      <c r="V2039" s="67">
        <v>0</v>
      </c>
      <c r="W2039" s="67">
        <v>0</v>
      </c>
      <c r="X2039" s="67">
        <v>0</v>
      </c>
      <c r="Y2039" s="67">
        <v>10170000000</v>
      </c>
      <c r="Z2039" s="67">
        <v>0</v>
      </c>
      <c r="AA2039" s="67">
        <v>0</v>
      </c>
      <c r="AB2039" s="67">
        <v>2616997117</v>
      </c>
      <c r="AC2039" s="67">
        <v>7555732696</v>
      </c>
      <c r="AD2039" s="67">
        <v>0</v>
      </c>
      <c r="AE2039" s="67">
        <v>0</v>
      </c>
      <c r="AF2039" s="67">
        <v>0</v>
      </c>
      <c r="AG2039" s="67">
        <v>0</v>
      </c>
      <c r="AH2039" s="67">
        <v>0</v>
      </c>
      <c r="AI2039" s="67">
        <v>0</v>
      </c>
      <c r="AJ2039" s="67">
        <v>0</v>
      </c>
      <c r="AK2039" s="67">
        <v>0</v>
      </c>
      <c r="AL2039" s="67">
        <v>0</v>
      </c>
      <c r="AM2039" s="67">
        <v>8849290930</v>
      </c>
      <c r="AN2039" s="67">
        <v>5825144811</v>
      </c>
      <c r="AO2039" s="67">
        <v>3048151291</v>
      </c>
      <c r="AP2039" s="67">
        <v>29958475799</v>
      </c>
      <c r="AQ2039" s="67">
        <v>47211143111</v>
      </c>
      <c r="AR2039" s="67">
        <v>1973269841</v>
      </c>
      <c r="AS2039" s="67">
        <v>1591346646</v>
      </c>
      <c r="AT2039" s="67">
        <v>381923195</v>
      </c>
      <c r="AU2039" s="67">
        <v>23000000</v>
      </c>
      <c r="AV2039" s="67">
        <v>3669000000</v>
      </c>
      <c r="AW2039" s="67">
        <v>14095372163</v>
      </c>
      <c r="AX2039" s="67">
        <v>4048768391</v>
      </c>
      <c r="AY2039" s="67">
        <v>1955872601</v>
      </c>
      <c r="AZ2039" s="67">
        <v>2092895790</v>
      </c>
      <c r="BA2039" s="67">
        <v>6260942407</v>
      </c>
      <c r="BB2039" s="67">
        <v>16822788</v>
      </c>
      <c r="BC2039" s="67">
        <v>2223738199</v>
      </c>
      <c r="BD2039" s="67">
        <v>1326699172</v>
      </c>
      <c r="BE2039" s="67">
        <v>183297392</v>
      </c>
      <c r="BF2039" s="67">
        <v>35103814</v>
      </c>
      <c r="BG2039" s="67"/>
      <c r="BH2039" s="67">
        <v>345440</v>
      </c>
      <c r="BI2039" s="67"/>
      <c r="BJ2039" s="67"/>
      <c r="BK2039" s="67">
        <v>0</v>
      </c>
      <c r="BL2039" s="67">
        <v>345440</v>
      </c>
      <c r="BM2039" s="67"/>
      <c r="BN2039" s="67"/>
      <c r="BO2039" s="67">
        <v>345440</v>
      </c>
      <c r="BP2039" s="67"/>
      <c r="BQ2039" s="67"/>
      <c r="BR2039" s="67"/>
      <c r="BS2039" s="67"/>
      <c r="BT2039" s="67"/>
      <c r="BU2039" s="67"/>
      <c r="BV2039" s="67"/>
      <c r="BW2039" s="67"/>
      <c r="BX2039" s="67"/>
      <c r="BY2039" s="67"/>
      <c r="BZ2039" s="67">
        <v>4431690792</v>
      </c>
      <c r="CA2039" s="67">
        <v>1434727717</v>
      </c>
      <c r="CB2039" s="67">
        <v>2996963075</v>
      </c>
      <c r="CC2039" s="67">
        <v>16854678237</v>
      </c>
      <c r="CD2039" s="67">
        <v>20500000000</v>
      </c>
    </row>
    <row r="2040" spans="1:82">
      <c r="A2040" t="s">
        <v>2333</v>
      </c>
      <c r="B2040" t="s">
        <v>2334</v>
      </c>
      <c r="C2040" t="s">
        <v>69</v>
      </c>
      <c r="D2040" t="s">
        <v>68</v>
      </c>
      <c r="E2040" t="s">
        <v>153</v>
      </c>
      <c r="F2040" s="67">
        <v>2004</v>
      </c>
      <c r="G2040" t="s">
        <v>2344</v>
      </c>
      <c r="H2040" s="67">
        <v>3122447</v>
      </c>
      <c r="I2040" s="67">
        <v>1948704938</v>
      </c>
      <c r="J2040" s="67">
        <v>237563706</v>
      </c>
      <c r="K2040" s="67">
        <v>17152979445</v>
      </c>
      <c r="L2040" s="67">
        <v>28329526668</v>
      </c>
      <c r="M2040" s="67">
        <v>6592803163</v>
      </c>
      <c r="N2040" s="67">
        <v>12263155511</v>
      </c>
      <c r="O2040" s="67">
        <v>127949574</v>
      </c>
      <c r="P2040" s="67">
        <v>7168468332</v>
      </c>
      <c r="Q2040" s="67">
        <v>2287927484</v>
      </c>
      <c r="R2040" s="67">
        <v>861747319</v>
      </c>
      <c r="S2040" s="67">
        <v>101552993</v>
      </c>
      <c r="T2040" s="67">
        <v>0</v>
      </c>
      <c r="U2040" s="67">
        <v>9718900316</v>
      </c>
      <c r="V2040" s="67">
        <v>0</v>
      </c>
      <c r="W2040" s="67">
        <v>0</v>
      </c>
      <c r="X2040" s="67">
        <v>0</v>
      </c>
      <c r="Y2040" s="67">
        <v>10170000000</v>
      </c>
      <c r="Z2040" s="67">
        <v>0</v>
      </c>
      <c r="AA2040" s="67">
        <v>0</v>
      </c>
      <c r="AB2040" s="67">
        <v>2616539345</v>
      </c>
      <c r="AC2040" s="67">
        <v>7555732696</v>
      </c>
      <c r="AD2040" s="67">
        <v>0</v>
      </c>
      <c r="AE2040" s="67">
        <v>0</v>
      </c>
      <c r="AF2040" s="67">
        <v>0</v>
      </c>
      <c r="AG2040" s="67">
        <v>0</v>
      </c>
      <c r="AH2040" s="67">
        <v>0</v>
      </c>
      <c r="AI2040" s="67">
        <v>0</v>
      </c>
      <c r="AJ2040" s="67">
        <v>0</v>
      </c>
      <c r="AK2040" s="67">
        <v>0</v>
      </c>
      <c r="AL2040" s="67">
        <v>0</v>
      </c>
      <c r="AM2040" s="67">
        <v>9013346606</v>
      </c>
      <c r="AN2040" s="67">
        <v>5936037276</v>
      </c>
      <c r="AO2040" s="67">
        <v>3103943392</v>
      </c>
      <c r="AP2040" s="67">
        <v>30564763002</v>
      </c>
      <c r="AQ2040" s="67">
        <v>47488218725</v>
      </c>
      <c r="AR2040" s="67">
        <v>2302363933</v>
      </c>
      <c r="AS2040" s="67">
        <v>1856745107</v>
      </c>
      <c r="AT2040" s="67">
        <v>445618826</v>
      </c>
      <c r="AU2040" s="67">
        <v>54000000</v>
      </c>
      <c r="AV2040" s="67">
        <v>3899000000</v>
      </c>
      <c r="AW2040" s="67">
        <v>10259461444</v>
      </c>
      <c r="AX2040" s="67">
        <v>4425427885</v>
      </c>
      <c r="AY2040" s="67">
        <v>2103232376</v>
      </c>
      <c r="AZ2040" s="67">
        <v>2322195509</v>
      </c>
      <c r="BA2040" s="67">
        <v>4337221077</v>
      </c>
      <c r="BB2040" s="67">
        <v>19846008</v>
      </c>
      <c r="BC2040" s="67">
        <v>43373848</v>
      </c>
      <c r="BD2040" s="67">
        <v>1168949336</v>
      </c>
      <c r="BE2040" s="67">
        <v>219809841</v>
      </c>
      <c r="BF2040" s="67">
        <v>44833449</v>
      </c>
      <c r="BG2040" s="67"/>
      <c r="BH2040" s="67">
        <v>2724759</v>
      </c>
      <c r="BI2040" s="67"/>
      <c r="BJ2040" s="67"/>
      <c r="BK2040" s="67">
        <v>0</v>
      </c>
      <c r="BL2040" s="67">
        <v>2724759</v>
      </c>
      <c r="BM2040" s="67"/>
      <c r="BN2040" s="67"/>
      <c r="BO2040" s="67">
        <v>2724759</v>
      </c>
      <c r="BP2040" s="67"/>
      <c r="BQ2040" s="67"/>
      <c r="BR2040" s="67"/>
      <c r="BS2040" s="67"/>
      <c r="BT2040" s="67"/>
      <c r="BU2040" s="67"/>
      <c r="BV2040" s="67"/>
      <c r="BW2040" s="67"/>
      <c r="BX2040" s="67"/>
      <c r="BY2040" s="67"/>
      <c r="BZ2040" s="67">
        <v>5374287784</v>
      </c>
      <c r="CA2040" s="67">
        <v>1709526094</v>
      </c>
      <c r="CB2040" s="67">
        <v>3664761690</v>
      </c>
      <c r="CC2040" s="67">
        <v>14093837920</v>
      </c>
      <c r="CD2040" s="67">
        <v>17940000000</v>
      </c>
    </row>
    <row r="2041" spans="1:82">
      <c r="A2041" t="s">
        <v>2333</v>
      </c>
      <c r="B2041" t="s">
        <v>2334</v>
      </c>
      <c r="C2041" t="s">
        <v>69</v>
      </c>
      <c r="D2041" t="s">
        <v>68</v>
      </c>
      <c r="E2041" t="s">
        <v>153</v>
      </c>
      <c r="F2041" s="67">
        <v>2005</v>
      </c>
      <c r="G2041" t="s">
        <v>2345</v>
      </c>
      <c r="H2041" s="67">
        <v>3266318</v>
      </c>
      <c r="I2041" s="67">
        <v>1944867080</v>
      </c>
      <c r="J2041" s="67">
        <v>289757561</v>
      </c>
      <c r="K2041" s="67">
        <v>15829495251</v>
      </c>
      <c r="L2041" s="67">
        <v>28522142057</v>
      </c>
      <c r="M2041" s="67">
        <v>6723160079</v>
      </c>
      <c r="N2041" s="67">
        <v>12217351832</v>
      </c>
      <c r="O2041" s="67">
        <v>127974325</v>
      </c>
      <c r="P2041" s="67">
        <v>7141693639</v>
      </c>
      <c r="Q2041" s="67">
        <v>2279381927</v>
      </c>
      <c r="R2041" s="67">
        <v>858528637</v>
      </c>
      <c r="S2041" s="67">
        <v>99604342</v>
      </c>
      <c r="T2041" s="67">
        <v>0</v>
      </c>
      <c r="U2041" s="67">
        <v>9709548368</v>
      </c>
      <c r="V2041" s="67">
        <v>0</v>
      </c>
      <c r="W2041" s="67">
        <v>0</v>
      </c>
      <c r="X2041" s="67">
        <v>0</v>
      </c>
      <c r="Y2041" s="67">
        <v>10170000000</v>
      </c>
      <c r="Z2041" s="67">
        <v>0</v>
      </c>
      <c r="AA2041" s="67">
        <v>0</v>
      </c>
      <c r="AB2041" s="67">
        <v>2614021597</v>
      </c>
      <c r="AC2041" s="67">
        <v>7555732696</v>
      </c>
      <c r="AD2041" s="67">
        <v>0</v>
      </c>
      <c r="AE2041" s="67">
        <v>0</v>
      </c>
      <c r="AF2041" s="67">
        <v>0</v>
      </c>
      <c r="AG2041" s="67">
        <v>0</v>
      </c>
      <c r="AH2041" s="67">
        <v>0</v>
      </c>
      <c r="AI2041" s="67">
        <v>0</v>
      </c>
      <c r="AJ2041" s="67">
        <v>0</v>
      </c>
      <c r="AK2041" s="67">
        <v>0</v>
      </c>
      <c r="AL2041" s="67">
        <v>0</v>
      </c>
      <c r="AM2041" s="67">
        <v>9485010276</v>
      </c>
      <c r="AN2041" s="67">
        <v>6241917057</v>
      </c>
      <c r="AO2041" s="67">
        <v>3267528668</v>
      </c>
      <c r="AP2041" s="67">
        <v>32781921251</v>
      </c>
      <c r="AQ2041" s="67">
        <v>48344220314</v>
      </c>
      <c r="AR2041" s="67">
        <v>2354305388</v>
      </c>
      <c r="AS2041" s="67">
        <v>1898633378</v>
      </c>
      <c r="AT2041" s="67">
        <v>455672011</v>
      </c>
      <c r="AU2041" s="67">
        <v>73000000</v>
      </c>
      <c r="AV2041" s="67">
        <v>3988000000</v>
      </c>
      <c r="AW2041" s="67">
        <v>11359189055</v>
      </c>
      <c r="AX2041" s="67">
        <v>5398013064</v>
      </c>
      <c r="AY2041" s="67">
        <v>2567985854</v>
      </c>
      <c r="AZ2041" s="67">
        <v>2830027210</v>
      </c>
      <c r="BA2041" s="67">
        <v>4620861824</v>
      </c>
      <c r="BB2041" s="67">
        <v>20131359</v>
      </c>
      <c r="BC2041" s="67">
        <v>49255048</v>
      </c>
      <c r="BD2041" s="67">
        <v>1000183243</v>
      </c>
      <c r="BE2041" s="67">
        <v>232552440</v>
      </c>
      <c r="BF2041" s="67">
        <v>38192075</v>
      </c>
      <c r="BG2041" s="67"/>
      <c r="BH2041" s="67">
        <v>923283</v>
      </c>
      <c r="BI2041" s="67"/>
      <c r="BJ2041" s="67"/>
      <c r="BK2041" s="67">
        <v>0</v>
      </c>
      <c r="BL2041" s="67">
        <v>923283</v>
      </c>
      <c r="BM2041" s="67"/>
      <c r="BN2041" s="67"/>
      <c r="BO2041" s="67">
        <v>923283</v>
      </c>
      <c r="BP2041" s="67"/>
      <c r="BQ2041" s="67"/>
      <c r="BR2041" s="67"/>
      <c r="BS2041" s="67"/>
      <c r="BT2041" s="67"/>
      <c r="BU2041" s="67"/>
      <c r="BV2041" s="67"/>
      <c r="BW2041" s="67"/>
      <c r="BX2041" s="67"/>
      <c r="BY2041" s="67"/>
      <c r="BZ2041" s="67">
        <v>4702261249</v>
      </c>
      <c r="CA2041" s="67">
        <v>1492784966</v>
      </c>
      <c r="CB2041" s="67">
        <v>3209476283</v>
      </c>
      <c r="CC2041" s="67">
        <v>14501678976</v>
      </c>
      <c r="CD2041" s="67">
        <v>18420000000</v>
      </c>
    </row>
    <row r="2042" spans="1:82">
      <c r="A2042" t="s">
        <v>2333</v>
      </c>
      <c r="B2042" t="s">
        <v>2334</v>
      </c>
      <c r="C2042" t="s">
        <v>69</v>
      </c>
      <c r="D2042" t="s">
        <v>68</v>
      </c>
      <c r="E2042" t="s">
        <v>153</v>
      </c>
      <c r="F2042" s="67">
        <v>2006</v>
      </c>
      <c r="G2042" t="s">
        <v>2346</v>
      </c>
      <c r="H2042" s="67">
        <v>3455397</v>
      </c>
      <c r="I2042" s="67">
        <v>1966543605</v>
      </c>
      <c r="J2042" s="67">
        <v>458528318</v>
      </c>
      <c r="K2042" s="67">
        <v>15645429940</v>
      </c>
      <c r="L2042" s="67">
        <v>28732500298</v>
      </c>
      <c r="M2042" s="67">
        <v>6853516994</v>
      </c>
      <c r="N2042" s="67">
        <v>12171548153</v>
      </c>
      <c r="O2042" s="67">
        <v>127999076</v>
      </c>
      <c r="P2042" s="67">
        <v>7114918946</v>
      </c>
      <c r="Q2042" s="67">
        <v>2270836370</v>
      </c>
      <c r="R2042" s="67">
        <v>855309955</v>
      </c>
      <c r="S2042" s="67">
        <v>98029808</v>
      </c>
      <c r="T2042" s="67">
        <v>0</v>
      </c>
      <c r="U2042" s="67">
        <v>9707252890</v>
      </c>
      <c r="V2042" s="67">
        <v>0</v>
      </c>
      <c r="W2042" s="67">
        <v>0</v>
      </c>
      <c r="X2042" s="67">
        <v>0</v>
      </c>
      <c r="Y2042" s="67">
        <v>10170000000</v>
      </c>
      <c r="Z2042" s="67">
        <v>0</v>
      </c>
      <c r="AA2042" s="67">
        <v>0</v>
      </c>
      <c r="AB2042" s="67">
        <v>2613403604</v>
      </c>
      <c r="AC2042" s="67">
        <v>7555732696</v>
      </c>
      <c r="AD2042" s="67">
        <v>0</v>
      </c>
      <c r="AE2042" s="67">
        <v>0</v>
      </c>
      <c r="AF2042" s="67">
        <v>0</v>
      </c>
      <c r="AG2042" s="67">
        <v>0</v>
      </c>
      <c r="AH2042" s="67">
        <v>0</v>
      </c>
      <c r="AI2042" s="67">
        <v>0</v>
      </c>
      <c r="AJ2042" s="67">
        <v>0</v>
      </c>
      <c r="AK2042" s="67">
        <v>0</v>
      </c>
      <c r="AL2042" s="67">
        <v>0</v>
      </c>
      <c r="AM2042" s="67">
        <v>10093924633</v>
      </c>
      <c r="AN2042" s="67">
        <v>6634545194</v>
      </c>
      <c r="AO2042" s="67">
        <v>3479265125</v>
      </c>
      <c r="AP2042" s="67">
        <v>34151720286</v>
      </c>
      <c r="AQ2042" s="67">
        <v>49409535502</v>
      </c>
      <c r="AR2042" s="67">
        <v>2311448584</v>
      </c>
      <c r="AS2042" s="67">
        <v>1864071439</v>
      </c>
      <c r="AT2042" s="67">
        <v>447377145</v>
      </c>
      <c r="AU2042" s="67">
        <v>124000000</v>
      </c>
      <c r="AV2042" s="67">
        <v>4231000000</v>
      </c>
      <c r="AW2042" s="67">
        <v>12696852908</v>
      </c>
      <c r="AX2042" s="67">
        <v>6283229506</v>
      </c>
      <c r="AY2042" s="67">
        <v>2988101601</v>
      </c>
      <c r="AZ2042" s="67">
        <v>3295127905</v>
      </c>
      <c r="BA2042" s="67">
        <v>4838233166</v>
      </c>
      <c r="BB2042" s="67">
        <v>22175623</v>
      </c>
      <c r="BC2042" s="67">
        <v>91158596</v>
      </c>
      <c r="BD2042" s="67">
        <v>1149206697</v>
      </c>
      <c r="BE2042" s="67">
        <v>274210939</v>
      </c>
      <c r="BF2042" s="67">
        <v>38638381</v>
      </c>
      <c r="BG2042" s="67"/>
      <c r="BH2042" s="67">
        <v>1903600</v>
      </c>
      <c r="BI2042" s="67"/>
      <c r="BJ2042" s="67"/>
      <c r="BK2042" s="67">
        <v>0</v>
      </c>
      <c r="BL2042" s="67">
        <v>1903600</v>
      </c>
      <c r="BM2042" s="67"/>
      <c r="BN2042" s="67"/>
      <c r="BO2042" s="67">
        <v>1903600</v>
      </c>
      <c r="BP2042" s="67"/>
      <c r="BQ2042" s="67"/>
      <c r="BR2042" s="67"/>
      <c r="BS2042" s="67"/>
      <c r="BT2042" s="67"/>
      <c r="BU2042" s="67"/>
      <c r="BV2042" s="67"/>
      <c r="BW2042" s="67"/>
      <c r="BX2042" s="67"/>
      <c r="BY2042" s="67"/>
      <c r="BZ2042" s="67">
        <v>5242358540</v>
      </c>
      <c r="CA2042" s="67">
        <v>1662183784</v>
      </c>
      <c r="CB2042" s="67">
        <v>3580174756</v>
      </c>
      <c r="CC2042" s="67">
        <v>16145563633</v>
      </c>
      <c r="CD2042" s="67">
        <v>20250000000</v>
      </c>
    </row>
    <row r="2043" spans="1:82">
      <c r="A2043" t="s">
        <v>2333</v>
      </c>
      <c r="B2043" t="s">
        <v>2334</v>
      </c>
      <c r="C2043" t="s">
        <v>69</v>
      </c>
      <c r="D2043" t="s">
        <v>68</v>
      </c>
      <c r="E2043" t="s">
        <v>153</v>
      </c>
      <c r="F2043" s="67">
        <v>2007</v>
      </c>
      <c r="G2043" t="s">
        <v>2347</v>
      </c>
      <c r="H2043" s="67">
        <v>3632740</v>
      </c>
      <c r="I2043" s="67">
        <v>2099114945</v>
      </c>
      <c r="J2043" s="67">
        <v>610813601</v>
      </c>
      <c r="K2043" s="67">
        <v>12674382213</v>
      </c>
      <c r="L2043" s="67">
        <v>28934513501</v>
      </c>
      <c r="M2043" s="67">
        <v>6983873910</v>
      </c>
      <c r="N2043" s="67">
        <v>12125744474</v>
      </c>
      <c r="O2043" s="67">
        <v>128017639</v>
      </c>
      <c r="P2043" s="67">
        <v>7088144253</v>
      </c>
      <c r="Q2043" s="67">
        <v>2262290812</v>
      </c>
      <c r="R2043" s="67">
        <v>852091273</v>
      </c>
      <c r="S2043" s="67">
        <v>97319361</v>
      </c>
      <c r="T2043" s="67">
        <v>0</v>
      </c>
      <c r="U2043" s="67">
        <v>9706487730</v>
      </c>
      <c r="V2043" s="67">
        <v>0</v>
      </c>
      <c r="W2043" s="67">
        <v>0</v>
      </c>
      <c r="X2043" s="67">
        <v>0</v>
      </c>
      <c r="Y2043" s="67">
        <v>10170000000</v>
      </c>
      <c r="Z2043" s="67">
        <v>0</v>
      </c>
      <c r="AA2043" s="67">
        <v>0</v>
      </c>
      <c r="AB2043" s="67">
        <v>2613197607</v>
      </c>
      <c r="AC2043" s="67">
        <v>7555732696</v>
      </c>
      <c r="AD2043" s="67">
        <v>0</v>
      </c>
      <c r="AE2043" s="67">
        <v>0</v>
      </c>
      <c r="AF2043" s="67">
        <v>0</v>
      </c>
      <c r="AG2043" s="67">
        <v>0</v>
      </c>
      <c r="AH2043" s="67">
        <v>0</v>
      </c>
      <c r="AI2043" s="67">
        <v>0</v>
      </c>
      <c r="AJ2043" s="67">
        <v>0</v>
      </c>
      <c r="AK2043" s="67">
        <v>0</v>
      </c>
      <c r="AL2043" s="67">
        <v>0</v>
      </c>
      <c r="AM2043" s="67">
        <v>10674225846</v>
      </c>
      <c r="AN2043" s="67">
        <v>7007935938</v>
      </c>
      <c r="AO2043" s="67">
        <v>3681243464</v>
      </c>
      <c r="AP2043" s="67">
        <v>38474953665</v>
      </c>
      <c r="AQ2043" s="67">
        <v>50653440535</v>
      </c>
      <c r="AR2043" s="67">
        <v>1911400918</v>
      </c>
      <c r="AS2043" s="67">
        <v>1541452354</v>
      </c>
      <c r="AT2043" s="67">
        <v>369948565</v>
      </c>
      <c r="AU2043" s="67">
        <v>184000000</v>
      </c>
      <c r="AV2043" s="67">
        <v>3818000000</v>
      </c>
      <c r="AW2043" s="67">
        <v>16639134985</v>
      </c>
      <c r="AX2043" s="67">
        <v>7628814616</v>
      </c>
      <c r="AY2043" s="67">
        <v>3636545792</v>
      </c>
      <c r="AZ2043" s="67">
        <v>3992268823</v>
      </c>
      <c r="BA2043" s="67">
        <v>7212242518</v>
      </c>
      <c r="BB2043" s="67">
        <v>25070569</v>
      </c>
      <c r="BC2043" s="67">
        <v>96304646</v>
      </c>
      <c r="BD2043" s="67">
        <v>1310123705</v>
      </c>
      <c r="BE2043" s="67">
        <v>336453636</v>
      </c>
      <c r="BF2043" s="67">
        <v>30125296</v>
      </c>
      <c r="BG2043" s="67"/>
      <c r="BH2043" s="67">
        <v>33556507</v>
      </c>
      <c r="BI2043" s="67"/>
      <c r="BJ2043" s="67"/>
      <c r="BK2043" s="67">
        <v>0</v>
      </c>
      <c r="BL2043" s="67">
        <v>33556507</v>
      </c>
      <c r="BM2043" s="67"/>
      <c r="BN2043" s="67"/>
      <c r="BO2043" s="67">
        <v>33556507</v>
      </c>
      <c r="BP2043" s="67"/>
      <c r="BQ2043" s="67"/>
      <c r="BR2043" s="67"/>
      <c r="BS2043" s="67"/>
      <c r="BT2043" s="67"/>
      <c r="BU2043" s="67"/>
      <c r="BV2043" s="67"/>
      <c r="BW2043" s="67"/>
      <c r="BX2043" s="67"/>
      <c r="BY2043" s="67"/>
      <c r="BZ2043" s="67">
        <v>6228214814</v>
      </c>
      <c r="CA2043" s="67">
        <v>1972130409</v>
      </c>
      <c r="CB2043" s="67">
        <v>4256084405</v>
      </c>
      <c r="CC2043" s="67">
        <v>21178307224</v>
      </c>
      <c r="CD2043" s="67">
        <v>24810000000</v>
      </c>
    </row>
    <row r="2044" spans="1:82">
      <c r="A2044" t="s">
        <v>2333</v>
      </c>
      <c r="B2044" t="s">
        <v>2334</v>
      </c>
      <c r="C2044" t="s">
        <v>69</v>
      </c>
      <c r="D2044" t="s">
        <v>68</v>
      </c>
      <c r="E2044" t="s">
        <v>153</v>
      </c>
      <c r="F2044" s="67">
        <v>2008</v>
      </c>
      <c r="G2044" t="s">
        <v>2348</v>
      </c>
      <c r="H2044" s="67">
        <v>3783887</v>
      </c>
      <c r="I2044" s="67">
        <v>2128527755</v>
      </c>
      <c r="J2044" s="67">
        <v>737449896</v>
      </c>
      <c r="K2044" s="67">
        <v>9050007722</v>
      </c>
      <c r="L2044" s="67">
        <v>29123018210</v>
      </c>
      <c r="M2044" s="67">
        <v>7114230826</v>
      </c>
      <c r="N2044" s="67">
        <v>12079940795</v>
      </c>
      <c r="O2044" s="67">
        <v>128042390</v>
      </c>
      <c r="P2044" s="67">
        <v>7061369560</v>
      </c>
      <c r="Q2044" s="67">
        <v>2253745255</v>
      </c>
      <c r="R2044" s="67">
        <v>848872591</v>
      </c>
      <c r="S2044" s="67">
        <v>96476353</v>
      </c>
      <c r="T2044" s="67">
        <v>0</v>
      </c>
      <c r="U2044" s="67">
        <v>9680047224</v>
      </c>
      <c r="V2044" s="67">
        <v>0</v>
      </c>
      <c r="W2044" s="67">
        <v>0</v>
      </c>
      <c r="X2044" s="67">
        <v>0</v>
      </c>
      <c r="Y2044" s="67">
        <v>10160000000</v>
      </c>
      <c r="Z2044" s="67">
        <v>0</v>
      </c>
      <c r="AA2044" s="67">
        <v>0</v>
      </c>
      <c r="AB2044" s="67">
        <v>2606079247</v>
      </c>
      <c r="AC2044" s="67">
        <v>7555732696</v>
      </c>
      <c r="AD2044" s="67">
        <v>0</v>
      </c>
      <c r="AE2044" s="67">
        <v>0</v>
      </c>
      <c r="AF2044" s="67">
        <v>0</v>
      </c>
      <c r="AG2044" s="67">
        <v>0</v>
      </c>
      <c r="AH2044" s="67">
        <v>0</v>
      </c>
      <c r="AI2044" s="67">
        <v>0</v>
      </c>
      <c r="AJ2044" s="67">
        <v>0</v>
      </c>
      <c r="AK2044" s="67">
        <v>0</v>
      </c>
      <c r="AL2044" s="67">
        <v>0</v>
      </c>
      <c r="AM2044" s="67">
        <v>11203738501</v>
      </c>
      <c r="AN2044" s="67">
        <v>7345378558</v>
      </c>
      <c r="AO2044" s="67">
        <v>3866339225</v>
      </c>
      <c r="AP2044" s="67">
        <v>43077109010</v>
      </c>
      <c r="AQ2044" s="67">
        <v>51544378727</v>
      </c>
      <c r="AR2044" s="67">
        <v>1876271801</v>
      </c>
      <c r="AS2044" s="67">
        <v>1513122420</v>
      </c>
      <c r="AT2044" s="67">
        <v>363149381</v>
      </c>
      <c r="AU2044" s="67">
        <v>261000000</v>
      </c>
      <c r="AV2044" s="67">
        <v>3203000000</v>
      </c>
      <c r="AW2044" s="67">
        <v>20574403018</v>
      </c>
      <c r="AX2044" s="67">
        <v>9552205454</v>
      </c>
      <c r="AY2044" s="67">
        <v>4572481857</v>
      </c>
      <c r="AZ2044" s="67">
        <v>4979723597</v>
      </c>
      <c r="BA2044" s="67">
        <v>8950888498</v>
      </c>
      <c r="BB2044" s="67">
        <v>29684184</v>
      </c>
      <c r="BC2044" s="67">
        <v>116153695</v>
      </c>
      <c r="BD2044" s="67">
        <v>1488003915</v>
      </c>
      <c r="BE2044" s="67">
        <v>422956283</v>
      </c>
      <c r="BF2044" s="67">
        <v>14510989</v>
      </c>
      <c r="BG2044" s="67"/>
      <c r="BH2044" s="67">
        <v>99081423</v>
      </c>
      <c r="BI2044" s="67"/>
      <c r="BJ2044" s="67"/>
      <c r="BK2044" s="67">
        <v>0</v>
      </c>
      <c r="BL2044" s="67">
        <v>99081423</v>
      </c>
      <c r="BM2044" s="67"/>
      <c r="BN2044" s="67"/>
      <c r="BO2044" s="67">
        <v>99081423</v>
      </c>
      <c r="BP2044" s="67"/>
      <c r="BQ2044" s="67"/>
      <c r="BR2044" s="67"/>
      <c r="BS2044" s="67"/>
      <c r="BT2044" s="67"/>
      <c r="BU2044" s="67"/>
      <c r="BV2044" s="67"/>
      <c r="BW2044" s="67"/>
      <c r="BX2044" s="67"/>
      <c r="BY2044" s="67"/>
      <c r="BZ2044" s="67">
        <v>7681429549</v>
      </c>
      <c r="CA2044" s="67">
        <v>2428134183</v>
      </c>
      <c r="CB2044" s="67">
        <v>5253295366</v>
      </c>
      <c r="CC2044" s="67">
        <v>27289185791</v>
      </c>
      <c r="CD2044" s="67">
        <v>30230000000</v>
      </c>
    </row>
    <row r="2045" spans="1:82">
      <c r="A2045" t="s">
        <v>2333</v>
      </c>
      <c r="B2045" t="s">
        <v>2334</v>
      </c>
      <c r="C2045" t="s">
        <v>69</v>
      </c>
      <c r="D2045" t="s">
        <v>68</v>
      </c>
      <c r="E2045" t="s">
        <v>153</v>
      </c>
      <c r="F2045" s="67">
        <v>2009</v>
      </c>
      <c r="G2045" t="s">
        <v>2349</v>
      </c>
      <c r="H2045" s="67">
        <v>3905066</v>
      </c>
      <c r="I2045" s="67">
        <v>2163882579</v>
      </c>
      <c r="J2045" s="67">
        <v>1346622681</v>
      </c>
      <c r="K2045" s="67">
        <v>5041944686</v>
      </c>
      <c r="L2045" s="67">
        <v>29289265715</v>
      </c>
      <c r="M2045" s="67">
        <v>7244587742</v>
      </c>
      <c r="N2045" s="67">
        <v>12034137116</v>
      </c>
      <c r="O2045" s="67">
        <v>128067140</v>
      </c>
      <c r="P2045" s="67">
        <v>7034594868</v>
      </c>
      <c r="Q2045" s="67">
        <v>2245199698</v>
      </c>
      <c r="R2045" s="67">
        <v>845653909</v>
      </c>
      <c r="S2045" s="67">
        <v>95308726</v>
      </c>
      <c r="T2045" s="67">
        <v>0</v>
      </c>
      <c r="U2045" s="67">
        <v>9626996175</v>
      </c>
      <c r="V2045" s="67">
        <v>0</v>
      </c>
      <c r="W2045" s="67">
        <v>0</v>
      </c>
      <c r="X2045" s="67">
        <v>0</v>
      </c>
      <c r="Y2045" s="67">
        <v>10150000000</v>
      </c>
      <c r="Z2045" s="67">
        <v>0</v>
      </c>
      <c r="AA2045" s="67">
        <v>0</v>
      </c>
      <c r="AB2045" s="67">
        <v>2591796751</v>
      </c>
      <c r="AC2045" s="67">
        <v>7555732696</v>
      </c>
      <c r="AD2045" s="67">
        <v>0</v>
      </c>
      <c r="AE2045" s="67">
        <v>0</v>
      </c>
      <c r="AF2045" s="67">
        <v>0</v>
      </c>
      <c r="AG2045" s="67">
        <v>0</v>
      </c>
      <c r="AH2045" s="67">
        <v>0</v>
      </c>
      <c r="AI2045" s="67">
        <v>0</v>
      </c>
      <c r="AJ2045" s="67">
        <v>0</v>
      </c>
      <c r="AK2045" s="67">
        <v>0</v>
      </c>
      <c r="AL2045" s="67">
        <v>0</v>
      </c>
      <c r="AM2045" s="67">
        <v>11647655094</v>
      </c>
      <c r="AN2045" s="67">
        <v>7628728370</v>
      </c>
      <c r="AO2045" s="67">
        <v>4021402623</v>
      </c>
      <c r="AP2045" s="67">
        <v>48284458439</v>
      </c>
      <c r="AQ2045" s="67">
        <v>52328164677</v>
      </c>
      <c r="AR2045" s="67">
        <v>1658659600</v>
      </c>
      <c r="AS2045" s="67">
        <v>1337628710</v>
      </c>
      <c r="AT2045" s="67">
        <v>321030890</v>
      </c>
      <c r="AU2045" s="67">
        <v>512000000</v>
      </c>
      <c r="AV2045" s="67">
        <v>1917000000</v>
      </c>
      <c r="AW2045" s="67">
        <v>19480869068</v>
      </c>
      <c r="AX2045" s="67">
        <v>7803652690</v>
      </c>
      <c r="AY2045" s="67">
        <v>3664328963</v>
      </c>
      <c r="AZ2045" s="67">
        <v>4139323726</v>
      </c>
      <c r="BA2045" s="67">
        <v>9426939504</v>
      </c>
      <c r="BB2045" s="67">
        <v>29138385</v>
      </c>
      <c r="BC2045" s="67">
        <v>90423446</v>
      </c>
      <c r="BD2045" s="67">
        <v>1667870070</v>
      </c>
      <c r="BE2045" s="67">
        <v>433248382</v>
      </c>
      <c r="BF2045" s="67">
        <v>29596591</v>
      </c>
      <c r="BG2045" s="67"/>
      <c r="BH2045" s="67">
        <v>95793903</v>
      </c>
      <c r="BI2045" s="67"/>
      <c r="BJ2045" s="67"/>
      <c r="BK2045" s="67">
        <v>0</v>
      </c>
      <c r="BL2045" s="67">
        <v>95793903</v>
      </c>
      <c r="BM2045" s="67"/>
      <c r="BN2045" s="67"/>
      <c r="BO2045" s="67">
        <v>95793903</v>
      </c>
      <c r="BP2045" s="67"/>
      <c r="BQ2045" s="67"/>
      <c r="BR2045" s="67"/>
      <c r="BS2045" s="67"/>
      <c r="BT2045" s="67"/>
      <c r="BU2045" s="67"/>
      <c r="BV2045" s="67"/>
      <c r="BW2045" s="67"/>
      <c r="BX2045" s="67"/>
      <c r="BY2045" s="67"/>
      <c r="BZ2045" s="67">
        <v>8611942791</v>
      </c>
      <c r="CA2045" s="67">
        <v>2718835561</v>
      </c>
      <c r="CB2045" s="67">
        <v>5893107230</v>
      </c>
      <c r="CC2045" s="67">
        <v>28442265362</v>
      </c>
      <c r="CD2045" s="67">
        <v>29850000000</v>
      </c>
    </row>
    <row r="2046" spans="1:82">
      <c r="A2046" t="s">
        <v>2333</v>
      </c>
      <c r="B2046" t="s">
        <v>2334</v>
      </c>
      <c r="C2046" t="s">
        <v>69</v>
      </c>
      <c r="D2046" t="s">
        <v>68</v>
      </c>
      <c r="E2046" t="s">
        <v>153</v>
      </c>
      <c r="F2046" s="67">
        <v>2010</v>
      </c>
      <c r="G2046" t="s">
        <v>2350</v>
      </c>
      <c r="H2046" s="67">
        <v>4019956</v>
      </c>
      <c r="I2046" s="67">
        <v>2219328886</v>
      </c>
      <c r="J2046" s="67">
        <v>1642448698</v>
      </c>
      <c r="K2046" s="67">
        <v>1446335421</v>
      </c>
      <c r="L2046" s="67">
        <v>29421192094</v>
      </c>
      <c r="M2046" s="67">
        <v>7374944658</v>
      </c>
      <c r="N2046" s="67">
        <v>11988333437</v>
      </c>
      <c r="O2046" s="67">
        <v>128091891</v>
      </c>
      <c r="P2046" s="67">
        <v>7007820175</v>
      </c>
      <c r="Q2046" s="67">
        <v>2236654141</v>
      </c>
      <c r="R2046" s="67">
        <v>842435227</v>
      </c>
      <c r="S2046" s="67">
        <v>93794254</v>
      </c>
      <c r="T2046" s="67">
        <v>0</v>
      </c>
      <c r="U2046" s="67">
        <v>9582446897</v>
      </c>
      <c r="V2046" s="67">
        <v>0</v>
      </c>
      <c r="W2046" s="67">
        <v>0</v>
      </c>
      <c r="X2046" s="67">
        <v>0</v>
      </c>
      <c r="Y2046" s="67">
        <v>10140000000</v>
      </c>
      <c r="Z2046" s="67">
        <v>0</v>
      </c>
      <c r="AA2046" s="67">
        <v>0</v>
      </c>
      <c r="AB2046" s="67">
        <v>2579803117</v>
      </c>
      <c r="AC2046" s="67">
        <v>7555732696</v>
      </c>
      <c r="AD2046" s="67">
        <v>0</v>
      </c>
      <c r="AE2046" s="67">
        <v>0</v>
      </c>
      <c r="AF2046" s="67">
        <v>0</v>
      </c>
      <c r="AG2046" s="67">
        <v>0</v>
      </c>
      <c r="AH2046" s="67">
        <v>0</v>
      </c>
      <c r="AI2046" s="67">
        <v>0</v>
      </c>
      <c r="AJ2046" s="67">
        <v>0</v>
      </c>
      <c r="AK2046" s="67">
        <v>0</v>
      </c>
      <c r="AL2046" s="67">
        <v>0</v>
      </c>
      <c r="AM2046" s="67">
        <v>12057848182</v>
      </c>
      <c r="AN2046" s="67">
        <v>7895832333</v>
      </c>
      <c r="AO2046" s="67">
        <v>4163401664</v>
      </c>
      <c r="AP2046" s="67">
        <v>52790073549</v>
      </c>
      <c r="AQ2046" s="67">
        <v>53035336225</v>
      </c>
      <c r="AR2046" s="67">
        <v>1598800468</v>
      </c>
      <c r="AS2046" s="67">
        <v>1289355216</v>
      </c>
      <c r="AT2046" s="67">
        <v>309445252</v>
      </c>
      <c r="AU2046" s="67">
        <v>670000000</v>
      </c>
      <c r="AV2046" s="67">
        <v>590000000</v>
      </c>
      <c r="AW2046" s="67">
        <v>24949474765</v>
      </c>
      <c r="AX2046" s="67">
        <v>9181233037</v>
      </c>
      <c r="AY2046" s="67">
        <v>4317802716</v>
      </c>
      <c r="AZ2046" s="67">
        <v>4863430321</v>
      </c>
      <c r="BA2046" s="67">
        <v>8742108656</v>
      </c>
      <c r="BB2046" s="67">
        <v>31315404</v>
      </c>
      <c r="BC2046" s="67">
        <v>4598353374</v>
      </c>
      <c r="BD2046" s="67">
        <v>1876620516</v>
      </c>
      <c r="BE2046" s="67">
        <v>489609880</v>
      </c>
      <c r="BF2046" s="67">
        <v>30233898</v>
      </c>
      <c r="BG2046" s="67"/>
      <c r="BH2046" s="67">
        <v>189773862</v>
      </c>
      <c r="BI2046" s="67"/>
      <c r="BJ2046" s="67"/>
      <c r="BK2046" s="67">
        <v>0</v>
      </c>
      <c r="BL2046" s="67">
        <v>189773862</v>
      </c>
      <c r="BM2046" s="67"/>
      <c r="BN2046" s="67"/>
      <c r="BO2046" s="67">
        <v>189773862</v>
      </c>
      <c r="BP2046" s="67"/>
      <c r="BQ2046" s="67"/>
      <c r="BR2046" s="67"/>
      <c r="BS2046" s="67"/>
      <c r="BT2046" s="67"/>
      <c r="BU2046" s="67"/>
      <c r="BV2046" s="67"/>
      <c r="BW2046" s="67"/>
      <c r="BX2046" s="67"/>
      <c r="BY2046" s="67"/>
      <c r="BZ2046" s="67">
        <v>9092673614</v>
      </c>
      <c r="CA2046" s="67">
        <v>2868505059</v>
      </c>
      <c r="CB2046" s="67">
        <v>6224168555</v>
      </c>
      <c r="CC2046" s="67">
        <v>35910722708</v>
      </c>
      <c r="CD2046" s="67">
        <v>35830000000</v>
      </c>
    </row>
    <row r="2047" spans="1:82">
      <c r="A2047" t="s">
        <v>2333</v>
      </c>
      <c r="B2047" t="s">
        <v>2334</v>
      </c>
      <c r="C2047" t="s">
        <v>69</v>
      </c>
      <c r="D2047" t="s">
        <v>68</v>
      </c>
      <c r="E2047" t="s">
        <v>153</v>
      </c>
      <c r="F2047" s="67">
        <v>2011</v>
      </c>
      <c r="G2047" t="s">
        <v>2351</v>
      </c>
      <c r="H2047" s="67">
        <v>4181150</v>
      </c>
      <c r="I2047" s="67">
        <v>2526553946</v>
      </c>
      <c r="J2047" s="67">
        <v>1574952301</v>
      </c>
      <c r="K2047" s="67">
        <v>1480048432</v>
      </c>
      <c r="L2047" s="67">
        <v>29541984229</v>
      </c>
      <c r="M2047" s="67">
        <v>7505301573</v>
      </c>
      <c r="N2047" s="67">
        <v>11942529758</v>
      </c>
      <c r="O2047" s="67">
        <v>127912448</v>
      </c>
      <c r="P2047" s="67">
        <v>6981045482</v>
      </c>
      <c r="Q2047" s="67">
        <v>2228108584</v>
      </c>
      <c r="R2047" s="67">
        <v>839216545</v>
      </c>
      <c r="S2047" s="67">
        <v>91780555</v>
      </c>
      <c r="T2047" s="67">
        <v>0</v>
      </c>
      <c r="U2047" s="67">
        <v>9552491656</v>
      </c>
      <c r="V2047" s="67">
        <v>0</v>
      </c>
      <c r="W2047" s="67">
        <v>0</v>
      </c>
      <c r="X2047" s="67">
        <v>0</v>
      </c>
      <c r="Y2047" s="67">
        <v>10120000000</v>
      </c>
      <c r="Z2047" s="67">
        <v>0</v>
      </c>
      <c r="AA2047" s="67">
        <v>0</v>
      </c>
      <c r="AB2047" s="67">
        <v>2564559299</v>
      </c>
      <c r="AC2047" s="67">
        <v>7555732696</v>
      </c>
      <c r="AD2047" s="67">
        <v>0</v>
      </c>
      <c r="AE2047" s="67">
        <v>0</v>
      </c>
      <c r="AF2047" s="67">
        <v>0</v>
      </c>
      <c r="AG2047" s="67">
        <v>0</v>
      </c>
      <c r="AH2047" s="67">
        <v>0</v>
      </c>
      <c r="AI2047" s="67">
        <v>0</v>
      </c>
      <c r="AJ2047" s="67">
        <v>0</v>
      </c>
      <c r="AK2047" s="67">
        <v>0</v>
      </c>
      <c r="AL2047" s="67">
        <v>0</v>
      </c>
      <c r="AM2047" s="67">
        <v>12715838375</v>
      </c>
      <c r="AN2047" s="67">
        <v>8325585394</v>
      </c>
      <c r="AO2047" s="67">
        <v>4391159742</v>
      </c>
      <c r="AP2047" s="67">
        <v>53842674706</v>
      </c>
      <c r="AQ2047" s="67">
        <v>54137640150</v>
      </c>
      <c r="AR2047" s="67">
        <v>1877413464</v>
      </c>
      <c r="AS2047" s="67">
        <v>1514043116</v>
      </c>
      <c r="AT2047" s="67">
        <v>363370348</v>
      </c>
      <c r="AU2047" s="67">
        <v>697000000</v>
      </c>
      <c r="AV2047" s="67">
        <v>655000000</v>
      </c>
      <c r="AW2047" s="67">
        <v>28113814739</v>
      </c>
      <c r="AX2047" s="67">
        <v>10562868026</v>
      </c>
      <c r="AY2047" s="67">
        <v>4897021495</v>
      </c>
      <c r="AZ2047" s="67">
        <v>5665846532</v>
      </c>
      <c r="BA2047" s="67">
        <v>10211086733</v>
      </c>
      <c r="BB2047" s="67">
        <v>40969376</v>
      </c>
      <c r="BC2047" s="67">
        <v>4757261405</v>
      </c>
      <c r="BD2047" s="67">
        <v>1934868889</v>
      </c>
      <c r="BE2047" s="67">
        <v>587629876</v>
      </c>
      <c r="BF2047" s="67">
        <v>19130435</v>
      </c>
      <c r="BG2047" s="67"/>
      <c r="BH2047" s="67">
        <v>2069726443</v>
      </c>
      <c r="BI2047" s="67"/>
      <c r="BJ2047" s="67"/>
      <c r="BK2047" s="67">
        <v>0</v>
      </c>
      <c r="BL2047" s="67">
        <v>2069726443</v>
      </c>
      <c r="BM2047" s="67"/>
      <c r="BN2047" s="67"/>
      <c r="BO2047" s="67">
        <v>117156664</v>
      </c>
      <c r="BP2047" s="67">
        <v>1952569779</v>
      </c>
      <c r="BQ2047" s="67"/>
      <c r="BR2047" s="67"/>
      <c r="BS2047" s="67"/>
      <c r="BT2047" s="67"/>
      <c r="BU2047" s="67"/>
      <c r="BV2047" s="67"/>
      <c r="BW2047" s="67"/>
      <c r="BX2047" s="67"/>
      <c r="BY2047" s="67"/>
      <c r="BZ2047" s="67">
        <v>8454076807</v>
      </c>
      <c r="CA2047" s="67">
        <v>5595166405</v>
      </c>
      <c r="CB2047" s="67">
        <v>2858910402</v>
      </c>
      <c r="CC2047" s="67">
        <v>40557031453</v>
      </c>
      <c r="CD2047" s="67">
        <v>40520000000</v>
      </c>
    </row>
    <row r="2048" spans="1:82">
      <c r="A2048" t="s">
        <v>2333</v>
      </c>
      <c r="B2048" t="s">
        <v>2334</v>
      </c>
      <c r="C2048" t="s">
        <v>69</v>
      </c>
      <c r="D2048" t="s">
        <v>68</v>
      </c>
      <c r="E2048" t="s">
        <v>153</v>
      </c>
      <c r="F2048" s="67">
        <v>2012</v>
      </c>
      <c r="G2048" t="s">
        <v>2352</v>
      </c>
      <c r="H2048" s="67">
        <v>4331740</v>
      </c>
      <c r="I2048" s="67">
        <v>2948350113</v>
      </c>
      <c r="J2048" s="67">
        <v>1645560044</v>
      </c>
      <c r="K2048" s="67">
        <v>1560955415</v>
      </c>
      <c r="L2048" s="67">
        <v>29648548992</v>
      </c>
      <c r="M2048" s="67">
        <v>7635658489</v>
      </c>
      <c r="N2048" s="67">
        <v>11896726079</v>
      </c>
      <c r="O2048" s="67">
        <v>127733004</v>
      </c>
      <c r="P2048" s="67">
        <v>6954270789</v>
      </c>
      <c r="Q2048" s="67">
        <v>2219563027</v>
      </c>
      <c r="R2048" s="67">
        <v>835997863</v>
      </c>
      <c r="S2048" s="67">
        <v>89763259</v>
      </c>
      <c r="T2048" s="67">
        <v>0</v>
      </c>
      <c r="U2048" s="67">
        <v>9511503394</v>
      </c>
      <c r="V2048" s="67">
        <v>0</v>
      </c>
      <c r="W2048" s="67">
        <v>0</v>
      </c>
      <c r="X2048" s="67">
        <v>0</v>
      </c>
      <c r="Y2048" s="67">
        <v>10080000000</v>
      </c>
      <c r="Z2048" s="67">
        <v>0</v>
      </c>
      <c r="AA2048" s="67">
        <v>0</v>
      </c>
      <c r="AB2048" s="67">
        <v>2554305199</v>
      </c>
      <c r="AC2048" s="67">
        <v>7523219575</v>
      </c>
      <c r="AD2048" s="67">
        <v>0</v>
      </c>
      <c r="AE2048" s="67">
        <v>0</v>
      </c>
      <c r="AF2048" s="67">
        <v>0</v>
      </c>
      <c r="AG2048" s="67">
        <v>0</v>
      </c>
      <c r="AH2048" s="67">
        <v>0</v>
      </c>
      <c r="AI2048" s="67">
        <v>0</v>
      </c>
      <c r="AJ2048" s="67">
        <v>0</v>
      </c>
      <c r="AK2048" s="67">
        <v>0</v>
      </c>
      <c r="AL2048" s="67">
        <v>0</v>
      </c>
      <c r="AM2048" s="67">
        <v>13330745198</v>
      </c>
      <c r="AN2048" s="67">
        <v>8730430443</v>
      </c>
      <c r="AO2048" s="67">
        <v>4601196513</v>
      </c>
      <c r="AP2048" s="67">
        <v>54883846567</v>
      </c>
      <c r="AQ2048" s="67">
        <v>55196246589</v>
      </c>
      <c r="AR2048" s="67">
        <v>2340829495</v>
      </c>
      <c r="AS2048" s="67">
        <v>1887765722</v>
      </c>
      <c r="AT2048" s="67">
        <v>453063773</v>
      </c>
      <c r="AU2048" s="67">
        <v>778000000</v>
      </c>
      <c r="AV2048" s="67">
        <v>738000000</v>
      </c>
      <c r="AW2048" s="67">
        <v>29834624320</v>
      </c>
      <c r="AX2048" s="67">
        <v>9913814840</v>
      </c>
      <c r="AY2048" s="67">
        <v>4501650738</v>
      </c>
      <c r="AZ2048" s="67">
        <v>5412164101</v>
      </c>
      <c r="BA2048" s="67">
        <v>12206331345</v>
      </c>
      <c r="BB2048" s="67">
        <v>50883065</v>
      </c>
      <c r="BC2048" s="67">
        <v>4957295063</v>
      </c>
      <c r="BD2048" s="67">
        <v>1988807317</v>
      </c>
      <c r="BE2048" s="67">
        <v>684084983</v>
      </c>
      <c r="BF2048" s="67">
        <v>33407707</v>
      </c>
      <c r="BG2048" s="67"/>
      <c r="BH2048" s="67">
        <v>5370920755</v>
      </c>
      <c r="BI2048" s="67"/>
      <c r="BJ2048" s="67"/>
      <c r="BK2048" s="67">
        <v>0</v>
      </c>
      <c r="BL2048" s="67">
        <v>5370920755</v>
      </c>
      <c r="BM2048" s="67"/>
      <c r="BN2048" s="67"/>
      <c r="BO2048" s="67">
        <v>128274477</v>
      </c>
      <c r="BP2048" s="67">
        <v>5242646278</v>
      </c>
      <c r="BQ2048" s="67"/>
      <c r="BR2048" s="67"/>
      <c r="BS2048" s="67"/>
      <c r="BT2048" s="67"/>
      <c r="BU2048" s="67"/>
      <c r="BV2048" s="67"/>
      <c r="BW2048" s="67"/>
      <c r="BX2048" s="67"/>
      <c r="BY2048" s="67"/>
      <c r="BZ2048" s="67">
        <v>11361049241</v>
      </c>
      <c r="CA2048" s="67">
        <v>7513643616</v>
      </c>
      <c r="CB2048" s="67">
        <v>3847405625</v>
      </c>
      <c r="CC2048" s="67">
        <v>48947423811</v>
      </c>
      <c r="CD2048" s="67">
        <v>48910000000</v>
      </c>
    </row>
    <row r="2049" spans="1:82">
      <c r="A2049" t="s">
        <v>2333</v>
      </c>
      <c r="B2049" t="s">
        <v>2334</v>
      </c>
      <c r="C2049" t="s">
        <v>69</v>
      </c>
      <c r="D2049" t="s">
        <v>68</v>
      </c>
      <c r="E2049" t="s">
        <v>153</v>
      </c>
      <c r="F2049" s="67">
        <v>2013</v>
      </c>
      <c r="G2049" t="s">
        <v>2353</v>
      </c>
      <c r="H2049" s="67">
        <v>4427313</v>
      </c>
      <c r="I2049" s="67">
        <v>3579514319</v>
      </c>
      <c r="J2049" s="67">
        <v>1517856658</v>
      </c>
      <c r="K2049" s="67">
        <v>1549314827</v>
      </c>
      <c r="L2049" s="67">
        <v>29744850427</v>
      </c>
      <c r="M2049" s="67">
        <v>7766015405</v>
      </c>
      <c r="N2049" s="67">
        <v>11850922400</v>
      </c>
      <c r="O2049" s="67">
        <v>127547372</v>
      </c>
      <c r="P2049" s="67">
        <v>6927496096</v>
      </c>
      <c r="Q2049" s="67">
        <v>2211017470</v>
      </c>
      <c r="R2049" s="67">
        <v>832779181</v>
      </c>
      <c r="S2049" s="67">
        <v>87826549</v>
      </c>
      <c r="T2049" s="67">
        <v>0</v>
      </c>
      <c r="U2049" s="67">
        <v>9408134490</v>
      </c>
      <c r="V2049" s="67">
        <v>0</v>
      </c>
      <c r="W2049" s="67">
        <v>0</v>
      </c>
      <c r="X2049" s="67">
        <v>0</v>
      </c>
      <c r="Y2049" s="67">
        <v>9980000000</v>
      </c>
      <c r="Z2049" s="67">
        <v>0</v>
      </c>
      <c r="AA2049" s="67">
        <v>0</v>
      </c>
      <c r="AB2049" s="67">
        <v>2539633596</v>
      </c>
      <c r="AC2049" s="67">
        <v>7440686266</v>
      </c>
      <c r="AD2049" s="67">
        <v>0</v>
      </c>
      <c r="AE2049" s="67">
        <v>0</v>
      </c>
      <c r="AF2049" s="67">
        <v>0</v>
      </c>
      <c r="AG2049" s="67">
        <v>0</v>
      </c>
      <c r="AH2049" s="67">
        <v>0</v>
      </c>
      <c r="AI2049" s="67">
        <v>0</v>
      </c>
      <c r="AJ2049" s="67">
        <v>0</v>
      </c>
      <c r="AK2049" s="67">
        <v>0</v>
      </c>
      <c r="AL2049" s="67">
        <v>0</v>
      </c>
      <c r="AM2049" s="67">
        <v>13699132699</v>
      </c>
      <c r="AN2049" s="67">
        <v>8979244432</v>
      </c>
      <c r="AO2049" s="67">
        <v>4720586061</v>
      </c>
      <c r="AP2049" s="67">
        <v>55756813037</v>
      </c>
      <c r="AQ2049" s="67">
        <v>56103248764</v>
      </c>
      <c r="AR2049" s="67">
        <v>2889022845</v>
      </c>
      <c r="AS2049" s="67">
        <v>2329857133</v>
      </c>
      <c r="AT2049" s="67">
        <v>559165712</v>
      </c>
      <c r="AU2049" s="67">
        <v>772000000</v>
      </c>
      <c r="AV2049" s="67">
        <v>788000000</v>
      </c>
      <c r="AW2049" s="67">
        <v>32440766091</v>
      </c>
      <c r="AX2049" s="67">
        <v>11455927613</v>
      </c>
      <c r="AY2049" s="67">
        <v>5311345517</v>
      </c>
      <c r="AZ2049" s="67">
        <v>6144582096</v>
      </c>
      <c r="BA2049" s="67">
        <v>12838646398</v>
      </c>
      <c r="BB2049" s="67">
        <v>60318435</v>
      </c>
      <c r="BC2049" s="67">
        <v>5221428631</v>
      </c>
      <c r="BD2049" s="67">
        <v>2023202862</v>
      </c>
      <c r="BE2049" s="67">
        <v>778572363</v>
      </c>
      <c r="BF2049" s="67">
        <v>62669790</v>
      </c>
      <c r="BG2049" s="67"/>
      <c r="BH2049" s="67">
        <v>8555558011</v>
      </c>
      <c r="BI2049" s="67"/>
      <c r="BJ2049" s="67"/>
      <c r="BK2049" s="67">
        <v>0</v>
      </c>
      <c r="BL2049" s="67">
        <v>8555558011</v>
      </c>
      <c r="BM2049" s="67"/>
      <c r="BN2049" s="67"/>
      <c r="BO2049" s="67">
        <v>132759135</v>
      </c>
      <c r="BP2049" s="67">
        <v>8422798876</v>
      </c>
      <c r="BQ2049" s="67"/>
      <c r="BR2049" s="67"/>
      <c r="BS2049" s="67"/>
      <c r="BT2049" s="67"/>
      <c r="BU2049" s="67"/>
      <c r="BV2049" s="67"/>
      <c r="BW2049" s="67"/>
      <c r="BX2049" s="67"/>
      <c r="BY2049" s="67"/>
      <c r="BZ2049" s="67">
        <v>15083350569</v>
      </c>
      <c r="CA2049" s="67">
        <v>9972865845</v>
      </c>
      <c r="CB2049" s="67">
        <v>5110484724</v>
      </c>
      <c r="CC2049" s="67">
        <v>58952697517</v>
      </c>
      <c r="CD2049" s="67">
        <v>58970000000</v>
      </c>
    </row>
    <row r="2050" spans="1:82">
      <c r="A2050" t="s">
        <v>2333</v>
      </c>
      <c r="B2050" t="s">
        <v>2334</v>
      </c>
      <c r="C2050" t="s">
        <v>69</v>
      </c>
      <c r="D2050" t="s">
        <v>68</v>
      </c>
      <c r="E2050" t="s">
        <v>153</v>
      </c>
      <c r="F2050" s="67">
        <v>2014</v>
      </c>
      <c r="G2050" t="s">
        <v>2354</v>
      </c>
      <c r="H2050" s="67">
        <v>4519398</v>
      </c>
      <c r="I2050" s="67">
        <v>3669142406</v>
      </c>
      <c r="J2050" s="67">
        <v>1308238314</v>
      </c>
      <c r="K2050" s="67">
        <v>1501521129</v>
      </c>
      <c r="L2050" s="67">
        <v>29825901460</v>
      </c>
      <c r="M2050" s="67">
        <v>7896372317</v>
      </c>
      <c r="N2050" s="67">
        <v>11805118721</v>
      </c>
      <c r="O2050" s="67">
        <v>127367929</v>
      </c>
      <c r="P2050" s="67">
        <v>6900721403</v>
      </c>
      <c r="Q2050" s="67">
        <v>2202471912</v>
      </c>
      <c r="R2050" s="67">
        <v>829560499</v>
      </c>
      <c r="S2050" s="67">
        <v>86447138</v>
      </c>
      <c r="T2050" s="67">
        <v>0</v>
      </c>
      <c r="U2050" s="67">
        <v>9261197261</v>
      </c>
      <c r="V2050" s="67">
        <v>0</v>
      </c>
      <c r="W2050" s="67">
        <v>0</v>
      </c>
      <c r="X2050" s="67">
        <v>0</v>
      </c>
      <c r="Y2050" s="67">
        <v>9849000000</v>
      </c>
      <c r="Z2050" s="67">
        <v>0</v>
      </c>
      <c r="AA2050" s="67">
        <v>0</v>
      </c>
      <c r="AB2050" s="67">
        <v>2526197979</v>
      </c>
      <c r="AC2050" s="67">
        <v>7323188846</v>
      </c>
      <c r="AD2050" s="67">
        <v>0</v>
      </c>
      <c r="AE2050" s="67">
        <v>0</v>
      </c>
      <c r="AF2050" s="67">
        <v>0</v>
      </c>
      <c r="AG2050" s="67">
        <v>0</v>
      </c>
      <c r="AH2050" s="67">
        <v>0</v>
      </c>
      <c r="AI2050" s="67">
        <v>0</v>
      </c>
      <c r="AJ2050" s="67">
        <v>0</v>
      </c>
      <c r="AK2050" s="67">
        <v>0</v>
      </c>
      <c r="AL2050" s="67">
        <v>0</v>
      </c>
      <c r="AM2050" s="67">
        <v>14080923728</v>
      </c>
      <c r="AN2050" s="67">
        <v>9239019342</v>
      </c>
      <c r="AO2050" s="67">
        <v>4842412171</v>
      </c>
      <c r="AP2050" s="67">
        <v>56179576377</v>
      </c>
      <c r="AQ2050" s="67">
        <v>56575413931</v>
      </c>
      <c r="AR2050" s="67">
        <v>3063975042</v>
      </c>
      <c r="AS2050" s="67">
        <v>2470947614</v>
      </c>
      <c r="AT2050" s="67">
        <v>593027427</v>
      </c>
      <c r="AU2050" s="67">
        <v>731000000</v>
      </c>
      <c r="AV2050" s="67">
        <v>839000000</v>
      </c>
      <c r="AW2050" s="67">
        <v>32492873251</v>
      </c>
      <c r="AX2050" s="67">
        <v>9442632448</v>
      </c>
      <c r="AY2050" s="67">
        <v>4538357720</v>
      </c>
      <c r="AZ2050" s="67">
        <v>4904274728</v>
      </c>
      <c r="BA2050" s="67">
        <v>14606603071</v>
      </c>
      <c r="BB2050" s="67">
        <v>67905443</v>
      </c>
      <c r="BC2050" s="67">
        <v>5511085700</v>
      </c>
      <c r="BD2050" s="67">
        <v>2052315112</v>
      </c>
      <c r="BE2050" s="67">
        <v>790445990</v>
      </c>
      <c r="BF2050" s="67">
        <v>21885488</v>
      </c>
      <c r="BG2050" s="67"/>
      <c r="BH2050" s="67">
        <v>6015465372</v>
      </c>
      <c r="BI2050" s="67"/>
      <c r="BJ2050" s="67"/>
      <c r="BK2050" s="67">
        <v>0</v>
      </c>
      <c r="BL2050" s="67">
        <v>6015465372</v>
      </c>
      <c r="BM2050" s="67"/>
      <c r="BN2050" s="67"/>
      <c r="BO2050" s="67">
        <v>106020852</v>
      </c>
      <c r="BP2050" s="67">
        <v>5909444521</v>
      </c>
      <c r="BQ2050" s="67"/>
      <c r="BR2050" s="67"/>
      <c r="BS2050" s="67"/>
      <c r="BT2050" s="67"/>
      <c r="BU2050" s="67"/>
      <c r="BV2050" s="67"/>
      <c r="BW2050" s="67"/>
      <c r="BX2050" s="67"/>
      <c r="BY2050" s="67"/>
      <c r="BZ2050" s="67">
        <v>18148065522</v>
      </c>
      <c r="CA2050" s="67">
        <v>11980324097</v>
      </c>
      <c r="CB2050" s="67">
        <v>6167741425</v>
      </c>
      <c r="CC2050" s="67">
        <v>59612379187</v>
      </c>
      <c r="CD2050" s="67">
        <v>59720000000</v>
      </c>
    </row>
    <row r="2051" spans="1:82">
      <c r="A2051" t="s">
        <v>2333</v>
      </c>
      <c r="B2051" t="s">
        <v>2334</v>
      </c>
      <c r="C2051" t="s">
        <v>69</v>
      </c>
      <c r="D2051" t="s">
        <v>68</v>
      </c>
      <c r="E2051" t="s">
        <v>153</v>
      </c>
      <c r="F2051" s="67">
        <v>2015</v>
      </c>
      <c r="G2051" t="s">
        <v>2355</v>
      </c>
      <c r="H2051" s="67">
        <v>4612329</v>
      </c>
      <c r="I2051" s="67">
        <v>4111523337</v>
      </c>
      <c r="J2051" s="67">
        <v>1215817920</v>
      </c>
      <c r="K2051" s="67">
        <v>1458317122</v>
      </c>
      <c r="L2051" s="67">
        <v>29884401524</v>
      </c>
      <c r="M2051" s="67">
        <v>8026729233</v>
      </c>
      <c r="N2051" s="67">
        <v>11759315042</v>
      </c>
      <c r="O2051" s="67">
        <v>127188485</v>
      </c>
      <c r="P2051" s="67">
        <v>6873946710</v>
      </c>
      <c r="Q2051" s="67">
        <v>2193926355</v>
      </c>
      <c r="R2051" s="67">
        <v>826341817</v>
      </c>
      <c r="S2051" s="67">
        <v>85535511</v>
      </c>
      <c r="T2051" s="67">
        <v>0</v>
      </c>
      <c r="U2051" s="67">
        <v>9145259829</v>
      </c>
      <c r="V2051" s="67">
        <v>0</v>
      </c>
      <c r="W2051" s="67">
        <v>0</v>
      </c>
      <c r="X2051" s="67">
        <v>0</v>
      </c>
      <c r="Y2051" s="67">
        <v>9692000000</v>
      </c>
      <c r="Z2051" s="67">
        <v>0</v>
      </c>
      <c r="AA2051" s="67">
        <v>0</v>
      </c>
      <c r="AB2051" s="67">
        <v>2512007037</v>
      </c>
      <c r="AC2051" s="67">
        <v>7179530868</v>
      </c>
      <c r="AD2051" s="67">
        <v>0</v>
      </c>
      <c r="AE2051" s="67">
        <v>0</v>
      </c>
      <c r="AF2051" s="67">
        <v>0</v>
      </c>
      <c r="AG2051" s="67">
        <v>0</v>
      </c>
      <c r="AH2051" s="67">
        <v>0</v>
      </c>
      <c r="AI2051" s="67">
        <v>0</v>
      </c>
      <c r="AJ2051" s="67">
        <v>0</v>
      </c>
      <c r="AK2051" s="67">
        <v>0</v>
      </c>
      <c r="AL2051" s="67">
        <v>0</v>
      </c>
      <c r="AM2051" s="67">
        <v>14425826337</v>
      </c>
      <c r="AN2051" s="67">
        <v>9485120864</v>
      </c>
      <c r="AO2051" s="67">
        <v>4940929864</v>
      </c>
      <c r="AP2051" s="67">
        <v>56990159163</v>
      </c>
      <c r="AQ2051" s="67">
        <v>57382989819</v>
      </c>
      <c r="AR2051" s="67">
        <v>3516298897</v>
      </c>
      <c r="AS2051" s="67">
        <v>2835724917</v>
      </c>
      <c r="AT2051" s="67">
        <v>680573980</v>
      </c>
      <c r="AU2051" s="67">
        <v>732000000</v>
      </c>
      <c r="AV2051" s="67">
        <v>878000000</v>
      </c>
      <c r="AW2051" s="67">
        <v>33555889120</v>
      </c>
      <c r="AX2051" s="67">
        <v>9617973602</v>
      </c>
      <c r="AY2051" s="67">
        <v>4649176281</v>
      </c>
      <c r="AZ2051" s="67">
        <v>4968797320</v>
      </c>
      <c r="BA2051" s="67">
        <v>15127858195</v>
      </c>
      <c r="BB2051" s="67">
        <v>75046103</v>
      </c>
      <c r="BC2051" s="67">
        <v>5848128842</v>
      </c>
      <c r="BD2051" s="67">
        <v>2058013541</v>
      </c>
      <c r="BE2051" s="67">
        <v>790794868</v>
      </c>
      <c r="BF2051" s="67">
        <v>38073971</v>
      </c>
      <c r="BG2051" s="67"/>
      <c r="BH2051" s="67">
        <v>110621804</v>
      </c>
      <c r="BI2051" s="67"/>
      <c r="BJ2051" s="67"/>
      <c r="BK2051" s="67">
        <v>0</v>
      </c>
      <c r="BL2051" s="67">
        <v>110621804</v>
      </c>
      <c r="BM2051" s="67"/>
      <c r="BN2051" s="67"/>
      <c r="BO2051" s="67">
        <v>110621804</v>
      </c>
      <c r="BP2051" s="67">
        <v>0</v>
      </c>
      <c r="BQ2051" s="67"/>
      <c r="BR2051" s="67"/>
      <c r="BS2051" s="67"/>
      <c r="BT2051" s="67"/>
      <c r="BU2051" s="67"/>
      <c r="BV2051" s="67"/>
      <c r="BW2051" s="67"/>
      <c r="BX2051" s="67"/>
      <c r="BY2051" s="67"/>
      <c r="BZ2051" s="67">
        <v>14219681735</v>
      </c>
      <c r="CA2051" s="67">
        <v>9386997778</v>
      </c>
      <c r="CB2051" s="67">
        <v>4832683957</v>
      </c>
      <c r="CC2051" s="67">
        <v>51256491557</v>
      </c>
      <c r="CD2051" s="67">
        <v>51400000000</v>
      </c>
    </row>
    <row r="2052" spans="1:82">
      <c r="A2052" t="s">
        <v>2333</v>
      </c>
      <c r="B2052" t="s">
        <v>2334</v>
      </c>
      <c r="C2052" t="s">
        <v>69</v>
      </c>
      <c r="D2052" t="s">
        <v>68</v>
      </c>
      <c r="E2052" t="s">
        <v>153</v>
      </c>
      <c r="F2052" s="67">
        <v>2016</v>
      </c>
      <c r="G2052" t="s">
        <v>2356</v>
      </c>
      <c r="H2052" s="67">
        <v>4706097</v>
      </c>
      <c r="I2052" s="67">
        <v>4515720415</v>
      </c>
      <c r="J2052" s="67">
        <v>1104918974</v>
      </c>
      <c r="K2052" s="67">
        <v>1599385476</v>
      </c>
      <c r="L2052" s="67">
        <v>29945388161</v>
      </c>
      <c r="M2052" s="67">
        <v>8157086148</v>
      </c>
      <c r="N2052" s="67">
        <v>11713511363</v>
      </c>
      <c r="O2052" s="67">
        <v>126161324</v>
      </c>
      <c r="P2052" s="67">
        <v>6847172017</v>
      </c>
      <c r="Q2052" s="67">
        <v>2185380798</v>
      </c>
      <c r="R2052" s="67">
        <v>823123135</v>
      </c>
      <c r="S2052" s="67">
        <v>84372168</v>
      </c>
      <c r="T2052" s="67">
        <v>0</v>
      </c>
      <c r="U2052" s="67">
        <v>9145259829</v>
      </c>
      <c r="V2052" s="67">
        <v>0</v>
      </c>
      <c r="W2052" s="67">
        <v>0</v>
      </c>
      <c r="X2052" s="67">
        <v>0</v>
      </c>
      <c r="Y2052" s="67">
        <v>9558000000</v>
      </c>
      <c r="Z2052" s="67">
        <v>0</v>
      </c>
      <c r="AA2052" s="67">
        <v>0</v>
      </c>
      <c r="AB2052" s="67">
        <v>2491796389</v>
      </c>
      <c r="AC2052" s="67">
        <v>7066235144</v>
      </c>
      <c r="AD2052" s="67">
        <v>0</v>
      </c>
      <c r="AE2052" s="67">
        <v>0</v>
      </c>
      <c r="AF2052" s="67">
        <v>0</v>
      </c>
      <c r="AG2052" s="67">
        <v>0</v>
      </c>
      <c r="AH2052" s="67">
        <v>0</v>
      </c>
      <c r="AI2052" s="67">
        <v>0</v>
      </c>
      <c r="AJ2052" s="67">
        <v>0</v>
      </c>
      <c r="AK2052" s="67">
        <v>0</v>
      </c>
      <c r="AL2052" s="67">
        <v>0</v>
      </c>
      <c r="AM2052" s="67">
        <v>14790389122</v>
      </c>
      <c r="AN2052" s="67">
        <v>9745405240</v>
      </c>
      <c r="AO2052" s="67">
        <v>5045032343</v>
      </c>
      <c r="AP2052" s="67">
        <v>57619426325</v>
      </c>
      <c r="AQ2052" s="67">
        <v>58213885889</v>
      </c>
      <c r="AR2052" s="67">
        <v>3730474406</v>
      </c>
      <c r="AS2052" s="67">
        <v>3008447102</v>
      </c>
      <c r="AT2052" s="67">
        <v>722027304</v>
      </c>
      <c r="AU2052" s="67">
        <v>724000000</v>
      </c>
      <c r="AV2052" s="67">
        <v>1048000000</v>
      </c>
      <c r="AW2052" s="67">
        <v>36747109214</v>
      </c>
      <c r="AX2052" s="67">
        <v>11363436884</v>
      </c>
      <c r="AY2052" s="67">
        <v>5519839506</v>
      </c>
      <c r="AZ2052" s="67">
        <v>5843597378</v>
      </c>
      <c r="BA2052" s="67">
        <v>16315893500</v>
      </c>
      <c r="BB2052" s="67">
        <v>92052928</v>
      </c>
      <c r="BC2052" s="67">
        <v>6045912540</v>
      </c>
      <c r="BD2052" s="67">
        <v>2056195896</v>
      </c>
      <c r="BE2052" s="67">
        <v>832782689</v>
      </c>
      <c r="BF2052" s="67">
        <v>40834777</v>
      </c>
      <c r="BG2052" s="67">
        <v>0</v>
      </c>
      <c r="BH2052" s="67">
        <v>0</v>
      </c>
      <c r="BI2052" s="67"/>
      <c r="BJ2052" s="67"/>
      <c r="BK2052" s="67">
        <v>0</v>
      </c>
      <c r="BL2052" s="67">
        <v>0</v>
      </c>
      <c r="BM2052" s="67"/>
      <c r="BN2052" s="67"/>
      <c r="BO2052" s="67">
        <v>0</v>
      </c>
      <c r="BP2052" s="67">
        <v>0</v>
      </c>
      <c r="BQ2052" s="67"/>
      <c r="BR2052" s="67"/>
      <c r="BS2052" s="67"/>
      <c r="BT2052" s="67"/>
      <c r="BU2052" s="67"/>
      <c r="BV2052" s="67"/>
      <c r="BW2052" s="67"/>
      <c r="BX2052" s="67"/>
      <c r="BY2052" s="67"/>
      <c r="BZ2052" s="67">
        <v>15474262109</v>
      </c>
      <c r="CA2052" s="67">
        <v>10216186564</v>
      </c>
      <c r="CB2052" s="67">
        <v>5258075545</v>
      </c>
      <c r="CC2052" s="67">
        <v>55627845729</v>
      </c>
      <c r="CD2052" s="67">
        <v>55950000000</v>
      </c>
    </row>
    <row r="2053" spans="1:82">
      <c r="A2053" t="s">
        <v>2333</v>
      </c>
      <c r="B2053" t="s">
        <v>2334</v>
      </c>
      <c r="C2053" t="s">
        <v>69</v>
      </c>
      <c r="D2053" t="s">
        <v>68</v>
      </c>
      <c r="E2053" t="s">
        <v>153</v>
      </c>
      <c r="F2053" s="67">
        <v>2017</v>
      </c>
      <c r="G2053" t="s">
        <v>2357</v>
      </c>
      <c r="H2053" s="67">
        <v>4796631</v>
      </c>
      <c r="I2053" s="67">
        <v>4809978082</v>
      </c>
      <c r="J2053" s="67">
        <v>871534828</v>
      </c>
      <c r="K2053" s="67">
        <v>1608674098</v>
      </c>
      <c r="L2053" s="67">
        <v>29991687629</v>
      </c>
      <c r="M2053" s="67">
        <v>8287443064</v>
      </c>
      <c r="N2053" s="67">
        <v>11667707684</v>
      </c>
      <c r="O2053" s="67">
        <v>125134163</v>
      </c>
      <c r="P2053" s="67">
        <v>6820397325</v>
      </c>
      <c r="Q2053" s="67">
        <v>2176835241</v>
      </c>
      <c r="R2053" s="67">
        <v>819904453</v>
      </c>
      <c r="S2053" s="67">
        <v>83359387</v>
      </c>
      <c r="T2053" s="67">
        <v>0</v>
      </c>
      <c r="U2053" s="67">
        <v>9145259829</v>
      </c>
      <c r="V2053" s="67">
        <v>0</v>
      </c>
      <c r="W2053" s="67">
        <v>0</v>
      </c>
      <c r="X2053" s="67">
        <v>0</v>
      </c>
      <c r="Y2053" s="67">
        <v>9415000000</v>
      </c>
      <c r="Z2053" s="67">
        <v>0</v>
      </c>
      <c r="AA2053" s="67">
        <v>0</v>
      </c>
      <c r="AB2053" s="67">
        <v>2384128341</v>
      </c>
      <c r="AC2053" s="67">
        <v>7031095962</v>
      </c>
      <c r="AD2053" s="67">
        <v>0</v>
      </c>
      <c r="AE2053" s="67">
        <v>0</v>
      </c>
      <c r="AF2053" s="67">
        <v>0</v>
      </c>
      <c r="AG2053" s="67">
        <v>0</v>
      </c>
      <c r="AH2053" s="67">
        <v>0</v>
      </c>
      <c r="AI2053" s="67">
        <v>0</v>
      </c>
      <c r="AJ2053" s="67">
        <v>0</v>
      </c>
      <c r="AK2053" s="67">
        <v>0</v>
      </c>
      <c r="AL2053" s="67">
        <v>0</v>
      </c>
      <c r="AM2053" s="67">
        <v>15221723314</v>
      </c>
      <c r="AN2053" s="67">
        <v>10034384840</v>
      </c>
      <c r="AO2053" s="67">
        <v>5187362851</v>
      </c>
      <c r="AP2053" s="67">
        <v>58230655661</v>
      </c>
      <c r="AQ2053" s="67">
        <v>58995517968</v>
      </c>
      <c r="AR2053" s="67">
        <v>3875372286</v>
      </c>
      <c r="AS2053" s="67">
        <v>3125300231</v>
      </c>
      <c r="AT2053" s="67">
        <v>750072055</v>
      </c>
      <c r="AU2053" s="67">
        <v>642000000</v>
      </c>
      <c r="AV2053" s="67">
        <v>1185000000</v>
      </c>
      <c r="AW2053" s="67">
        <v>34412121096</v>
      </c>
      <c r="AX2053" s="67">
        <v>8446966936</v>
      </c>
      <c r="AY2053" s="67">
        <v>4062148890</v>
      </c>
      <c r="AZ2053" s="67">
        <v>4384818046</v>
      </c>
      <c r="BA2053" s="67">
        <v>16642098957</v>
      </c>
      <c r="BB2053" s="67">
        <v>101108704</v>
      </c>
      <c r="BC2053" s="67">
        <v>6266127635</v>
      </c>
      <c r="BD2053" s="67">
        <v>2084199420</v>
      </c>
      <c r="BE2053" s="67">
        <v>830891834</v>
      </c>
      <c r="BF2053" s="67">
        <v>40727610</v>
      </c>
      <c r="BG2053" s="67">
        <v>0</v>
      </c>
      <c r="BH2053" s="67">
        <v>0</v>
      </c>
      <c r="BI2053" s="67"/>
      <c r="BJ2053" s="67"/>
      <c r="BK2053" s="67">
        <v>0</v>
      </c>
      <c r="BL2053" s="67">
        <v>0</v>
      </c>
      <c r="BM2053" s="67"/>
      <c r="BN2053" s="67"/>
      <c r="BO2053" s="67">
        <v>0</v>
      </c>
      <c r="BP2053" s="67">
        <v>0</v>
      </c>
      <c r="BQ2053" s="67"/>
      <c r="BR2053" s="67"/>
      <c r="BS2053" s="67"/>
      <c r="BT2053" s="67"/>
      <c r="BU2053" s="67"/>
      <c r="BV2053" s="67"/>
      <c r="BW2053" s="67"/>
      <c r="BX2053" s="67"/>
      <c r="BY2053" s="67"/>
      <c r="BZ2053" s="67">
        <v>15544131036</v>
      </c>
      <c r="CA2053" s="67">
        <v>10263788644</v>
      </c>
      <c r="CB2053" s="67">
        <v>5280342391</v>
      </c>
      <c r="CC2053" s="67">
        <v>53288624418</v>
      </c>
      <c r="CD2053" s="67">
        <v>53830000000</v>
      </c>
    </row>
    <row r="2054" spans="1:82">
      <c r="A2054" t="s">
        <v>2333</v>
      </c>
      <c r="B2054" t="s">
        <v>2334</v>
      </c>
      <c r="C2054" t="s">
        <v>69</v>
      </c>
      <c r="D2054" t="s">
        <v>68</v>
      </c>
      <c r="E2054" t="s">
        <v>153</v>
      </c>
      <c r="F2054" s="67">
        <v>2018</v>
      </c>
      <c r="G2054" t="s">
        <v>2358</v>
      </c>
      <c r="H2054" s="67">
        <v>4889391</v>
      </c>
      <c r="I2054" s="67">
        <v>5010371228</v>
      </c>
      <c r="J2054" s="67">
        <v>603158980</v>
      </c>
      <c r="K2054" s="67">
        <v>1487572422</v>
      </c>
      <c r="L2054" s="67">
        <v>30025144242</v>
      </c>
      <c r="M2054" s="67">
        <v>8417799980</v>
      </c>
      <c r="N2054" s="67">
        <v>11621904005</v>
      </c>
      <c r="O2054" s="67">
        <v>124113190</v>
      </c>
      <c r="P2054" s="67">
        <v>6793622632</v>
      </c>
      <c r="Q2054" s="67">
        <v>2168289684</v>
      </c>
      <c r="R2054" s="67">
        <v>816685771</v>
      </c>
      <c r="S2054" s="67">
        <v>82429228</v>
      </c>
      <c r="T2054" s="67">
        <v>0</v>
      </c>
      <c r="U2054" s="67">
        <v>9145259829</v>
      </c>
      <c r="V2054" s="67">
        <v>0</v>
      </c>
      <c r="W2054" s="67">
        <v>0</v>
      </c>
      <c r="X2054" s="67">
        <v>0</v>
      </c>
      <c r="Y2054" s="67">
        <v>9213000000</v>
      </c>
      <c r="Z2054" s="67">
        <v>0</v>
      </c>
      <c r="AA2054" s="67">
        <v>0</v>
      </c>
      <c r="AB2054" s="67">
        <v>2230751728</v>
      </c>
      <c r="AC2054" s="67">
        <v>6982726441</v>
      </c>
      <c r="AD2054" s="67">
        <v>0</v>
      </c>
      <c r="AE2054" s="67">
        <v>0</v>
      </c>
      <c r="AF2054" s="67">
        <v>0</v>
      </c>
      <c r="AG2054" s="67">
        <v>0</v>
      </c>
      <c r="AH2054" s="67">
        <v>0</v>
      </c>
      <c r="AI2054" s="67">
        <v>0</v>
      </c>
      <c r="AJ2054" s="67">
        <v>0</v>
      </c>
      <c r="AK2054" s="67">
        <v>0</v>
      </c>
      <c r="AL2054" s="67">
        <v>0</v>
      </c>
      <c r="AM2054" s="67">
        <v>15660435816</v>
      </c>
      <c r="AN2054" s="67">
        <v>10328301723</v>
      </c>
      <c r="AO2054" s="67">
        <v>5332140781</v>
      </c>
      <c r="AP2054" s="67">
        <v>58842732825</v>
      </c>
      <c r="AQ2054" s="67">
        <v>59727205100</v>
      </c>
      <c r="AR2054" s="67">
        <v>4106783318</v>
      </c>
      <c r="AS2054" s="67">
        <v>3311922030</v>
      </c>
      <c r="AT2054" s="67">
        <v>794861287</v>
      </c>
      <c r="AU2054" s="67">
        <v>549000000</v>
      </c>
      <c r="AV2054" s="67">
        <v>1354000000</v>
      </c>
      <c r="AW2054" s="67">
        <v>28441621263</v>
      </c>
      <c r="AX2054" s="67">
        <v>7792538971</v>
      </c>
      <c r="AY2054" s="67">
        <v>3766945112</v>
      </c>
      <c r="AZ2054" s="67">
        <v>4025593860</v>
      </c>
      <c r="BA2054" s="67">
        <v>10974670713</v>
      </c>
      <c r="BB2054" s="67">
        <v>112338127</v>
      </c>
      <c r="BC2054" s="67">
        <v>6534563303</v>
      </c>
      <c r="BD2054" s="67">
        <v>2127650780</v>
      </c>
      <c r="BE2054" s="67">
        <v>838746029</v>
      </c>
      <c r="BF2054" s="67">
        <v>61113340</v>
      </c>
      <c r="BG2054" s="67">
        <v>0</v>
      </c>
      <c r="BH2054" s="67">
        <v>1634268197</v>
      </c>
      <c r="BI2054" s="67"/>
      <c r="BJ2054" s="67"/>
      <c r="BK2054" s="67">
        <v>0</v>
      </c>
      <c r="BL2054" s="67">
        <v>1634268197</v>
      </c>
      <c r="BM2054" s="67"/>
      <c r="BN2054" s="67"/>
      <c r="BO2054" s="67">
        <v>0</v>
      </c>
      <c r="BP2054" s="67">
        <v>1634268197</v>
      </c>
      <c r="BQ2054" s="67"/>
      <c r="BR2054" s="67"/>
      <c r="BS2054" s="67"/>
      <c r="BT2054" s="67"/>
      <c r="BU2054" s="67"/>
      <c r="BV2054" s="67"/>
      <c r="BW2054" s="67"/>
      <c r="BX2054" s="67"/>
      <c r="BY2054" s="67"/>
      <c r="BZ2054" s="67">
        <v>16149346722</v>
      </c>
      <c r="CA2054" s="67">
        <v>10661446676</v>
      </c>
      <c r="CB2054" s="67">
        <v>5487900046</v>
      </c>
      <c r="CC2054" s="67">
        <v>49527019500</v>
      </c>
      <c r="CD2054" s="67">
        <v>50330000000</v>
      </c>
    </row>
    <row r="2055" spans="1:82">
      <c r="A2055" t="s">
        <v>2333</v>
      </c>
      <c r="B2055" t="s">
        <v>2334</v>
      </c>
      <c r="C2055" t="s">
        <v>69</v>
      </c>
      <c r="D2055" t="s">
        <v>68</v>
      </c>
      <c r="E2055" t="s">
        <v>153</v>
      </c>
      <c r="F2055" s="67">
        <v>2019</v>
      </c>
      <c r="G2055" t="s">
        <v>2359</v>
      </c>
      <c r="H2055" s="67">
        <v>4985289</v>
      </c>
      <c r="I2055" s="67">
        <v>5188549979</v>
      </c>
      <c r="J2055" s="67">
        <v>511000000</v>
      </c>
      <c r="K2055" s="67">
        <v>1471000000</v>
      </c>
      <c r="L2055" s="67">
        <v>29938544559</v>
      </c>
      <c r="M2055" s="67">
        <v>8417799980</v>
      </c>
      <c r="N2055" s="67">
        <v>11576100326</v>
      </c>
      <c r="O2055" s="67">
        <v>123086030</v>
      </c>
      <c r="P2055" s="67">
        <v>6766847939</v>
      </c>
      <c r="Q2055" s="67">
        <v>2159744127</v>
      </c>
      <c r="R2055" s="67">
        <v>813467089</v>
      </c>
      <c r="S2055" s="67">
        <v>81499069</v>
      </c>
      <c r="T2055" s="67">
        <v>0</v>
      </c>
      <c r="U2055" s="67">
        <v>8952670844</v>
      </c>
      <c r="V2055" s="67">
        <v>0</v>
      </c>
      <c r="W2055" s="67">
        <v>0</v>
      </c>
      <c r="X2055" s="67">
        <v>0</v>
      </c>
      <c r="Y2055" s="67">
        <v>8953000000</v>
      </c>
      <c r="Z2055" s="67">
        <v>0</v>
      </c>
      <c r="AA2055" s="67">
        <v>0</v>
      </c>
      <c r="AB2055" s="67">
        <v>2068334111</v>
      </c>
      <c r="AC2055" s="67">
        <v>6884336733</v>
      </c>
      <c r="AD2055" s="67">
        <v>0</v>
      </c>
      <c r="AE2055" s="67">
        <v>0</v>
      </c>
      <c r="AF2055" s="67">
        <v>0</v>
      </c>
      <c r="AG2055" s="67">
        <v>0</v>
      </c>
      <c r="AH2055" s="67">
        <v>0</v>
      </c>
      <c r="AI2055" s="67">
        <v>0</v>
      </c>
      <c r="AJ2055" s="67">
        <v>0</v>
      </c>
      <c r="AK2055" s="67">
        <v>0</v>
      </c>
      <c r="AL2055" s="67">
        <v>0</v>
      </c>
      <c r="AM2055" s="67">
        <v>16106766132</v>
      </c>
      <c r="AN2055" s="67">
        <v>10627319278</v>
      </c>
      <c r="AO2055" s="67">
        <v>5479446853</v>
      </c>
      <c r="AP2055" s="67">
        <v>59226531514</v>
      </c>
      <c r="AQ2055" s="67">
        <v>60186531514</v>
      </c>
      <c r="AR2055" s="67">
        <v>5188549979</v>
      </c>
      <c r="AS2055" s="67">
        <v>4184314499</v>
      </c>
      <c r="AT2055" s="67">
        <v>1004235480</v>
      </c>
      <c r="AU2055" s="67">
        <v>511000000</v>
      </c>
      <c r="AV2055" s="67">
        <v>1471000000</v>
      </c>
      <c r="AW2055" s="67">
        <v>29938544559</v>
      </c>
      <c r="AX2055" s="67">
        <v>8417799980</v>
      </c>
      <c r="AY2055" s="67">
        <v>4082506649</v>
      </c>
      <c r="AZ2055" s="67">
        <v>4335293331</v>
      </c>
      <c r="BA2055" s="67">
        <v>11576100326</v>
      </c>
      <c r="BB2055" s="67">
        <v>123086030</v>
      </c>
      <c r="BC2055" s="67">
        <v>6766847939</v>
      </c>
      <c r="BD2055" s="67">
        <v>2159744127</v>
      </c>
      <c r="BE2055" s="67">
        <v>813467089</v>
      </c>
      <c r="BF2055" s="67">
        <v>81499069</v>
      </c>
      <c r="BG2055" s="67">
        <v>0</v>
      </c>
      <c r="BH2055" s="67">
        <v>8952670844</v>
      </c>
      <c r="BI2055" s="67"/>
      <c r="BJ2055" s="67"/>
      <c r="BK2055" s="67">
        <v>0</v>
      </c>
      <c r="BL2055" s="67">
        <v>8952670844</v>
      </c>
      <c r="BM2055" s="67"/>
      <c r="BN2055" s="67"/>
      <c r="BO2055" s="67">
        <v>2068334111</v>
      </c>
      <c r="BP2055" s="67">
        <v>6884336733</v>
      </c>
      <c r="BQ2055" s="67"/>
      <c r="BR2055" s="67"/>
      <c r="BS2055" s="67"/>
      <c r="BT2055" s="67"/>
      <c r="BU2055" s="67"/>
      <c r="BV2055" s="67"/>
      <c r="BW2055" s="67"/>
      <c r="BX2055" s="67"/>
      <c r="BY2055" s="67"/>
      <c r="BZ2055" s="67">
        <v>16106766132</v>
      </c>
      <c r="CA2055" s="67">
        <v>10627319278</v>
      </c>
      <c r="CB2055" s="67">
        <v>5479446853</v>
      </c>
      <c r="CC2055" s="67">
        <v>59226531514</v>
      </c>
      <c r="CD2055" s="67">
        <v>60190000000</v>
      </c>
    </row>
    <row r="2056" spans="1:82">
      <c r="A2056" t="s">
        <v>2333</v>
      </c>
      <c r="B2056" t="s">
        <v>2334</v>
      </c>
      <c r="C2056" t="s">
        <v>69</v>
      </c>
      <c r="D2056" t="s">
        <v>68</v>
      </c>
      <c r="E2056" t="s">
        <v>153</v>
      </c>
      <c r="F2056" s="67">
        <v>2020</v>
      </c>
      <c r="G2056" t="s">
        <v>2360</v>
      </c>
      <c r="H2056" s="67">
        <v>5087584</v>
      </c>
      <c r="I2056" s="67">
        <v>5689807114</v>
      </c>
      <c r="J2056" s="67">
        <v>600737139</v>
      </c>
      <c r="K2056" s="67">
        <v>1697537520</v>
      </c>
      <c r="L2056" s="67">
        <v>29851744798</v>
      </c>
      <c r="M2056" s="67">
        <v>8417799980</v>
      </c>
      <c r="N2056" s="67">
        <v>11530296647</v>
      </c>
      <c r="O2056" s="67">
        <v>122058869</v>
      </c>
      <c r="P2056" s="67">
        <v>6740073246</v>
      </c>
      <c r="Q2056" s="67">
        <v>2151198570</v>
      </c>
      <c r="R2056" s="67">
        <v>810248407</v>
      </c>
      <c r="S2056" s="67">
        <v>80568910</v>
      </c>
      <c r="T2056" s="67">
        <v>0</v>
      </c>
      <c r="U2056" s="67">
        <v>8727877200</v>
      </c>
      <c r="V2056" s="67">
        <v>0</v>
      </c>
      <c r="W2056" s="67">
        <v>0</v>
      </c>
      <c r="X2056" s="67">
        <v>0</v>
      </c>
      <c r="Y2056" s="67">
        <v>8727000000</v>
      </c>
      <c r="Z2056" s="67">
        <v>0</v>
      </c>
      <c r="AA2056" s="67">
        <v>0</v>
      </c>
      <c r="AB2056" s="67">
        <v>1953891033</v>
      </c>
      <c r="AC2056" s="67">
        <v>6773567028</v>
      </c>
      <c r="AD2056" s="67">
        <v>0</v>
      </c>
      <c r="AE2056" s="67">
        <v>0</v>
      </c>
      <c r="AF2056" s="67">
        <v>0</v>
      </c>
      <c r="AG2056" s="67">
        <v>0</v>
      </c>
      <c r="AH2056" s="67">
        <v>0</v>
      </c>
      <c r="AI2056" s="67">
        <v>0</v>
      </c>
      <c r="AJ2056" s="67">
        <v>0</v>
      </c>
      <c r="AK2056" s="67">
        <v>0</v>
      </c>
      <c r="AL2056" s="67">
        <v>0</v>
      </c>
      <c r="AM2056" s="67">
        <v>16558014519</v>
      </c>
      <c r="AN2056" s="67">
        <v>10929659361</v>
      </c>
      <c r="AO2056" s="67">
        <v>5628361839</v>
      </c>
      <c r="AP2056" s="67">
        <v>59672500921</v>
      </c>
      <c r="AQ2056" s="67">
        <v>60762784319</v>
      </c>
      <c r="AR2056" s="67">
        <v>5759325503</v>
      </c>
      <c r="AS2056" s="67">
        <v>4644617341</v>
      </c>
      <c r="AT2056" s="67">
        <v>1114708162</v>
      </c>
      <c r="AU2056" s="67">
        <v>660000000</v>
      </c>
      <c r="AV2056" s="67">
        <v>1865000000</v>
      </c>
      <c r="AW2056" s="67">
        <v>31374066039</v>
      </c>
      <c r="AX2056" s="67">
        <v>8613021135</v>
      </c>
      <c r="AY2056" s="67">
        <v>4205505276</v>
      </c>
      <c r="AZ2056" s="67">
        <v>4407515860</v>
      </c>
      <c r="BA2056" s="67">
        <v>12286906385</v>
      </c>
      <c r="BB2056" s="67">
        <v>126922932</v>
      </c>
      <c r="BC2056" s="67">
        <v>7402176866</v>
      </c>
      <c r="BD2056" s="67">
        <v>2064844194</v>
      </c>
      <c r="BE2056" s="67">
        <v>778309728</v>
      </c>
      <c r="BF2056" s="67">
        <v>101884799</v>
      </c>
      <c r="BG2056" s="67">
        <v>0</v>
      </c>
      <c r="BH2056" s="67">
        <v>11759977559</v>
      </c>
      <c r="BI2056" s="67"/>
      <c r="BJ2056" s="67"/>
      <c r="BK2056" s="67">
        <v>0</v>
      </c>
      <c r="BL2056" s="67">
        <v>11759977559</v>
      </c>
      <c r="BM2056" s="67"/>
      <c r="BN2056" s="67"/>
      <c r="BO2056" s="67">
        <v>2604743567</v>
      </c>
      <c r="BP2056" s="67">
        <v>9155233992</v>
      </c>
      <c r="BQ2056" s="67"/>
      <c r="BR2056" s="67"/>
      <c r="BS2056" s="67"/>
      <c r="BT2056" s="67"/>
      <c r="BU2056" s="67"/>
      <c r="BV2056" s="67"/>
      <c r="BW2056" s="67"/>
      <c r="BX2056" s="67"/>
      <c r="BY2056" s="67"/>
      <c r="BZ2056" s="67">
        <v>16459645205</v>
      </c>
      <c r="CA2056" s="67">
        <v>10853992806</v>
      </c>
      <c r="CB2056" s="67">
        <v>5605652399</v>
      </c>
      <c r="CC2056" s="67">
        <v>64148014305</v>
      </c>
      <c r="CD2056" s="67">
        <v>65350000000</v>
      </c>
    </row>
    <row r="2057" spans="1:82">
      <c r="A2057" t="s">
        <v>2361</v>
      </c>
      <c r="B2057" t="s">
        <v>2362</v>
      </c>
      <c r="C2057" t="s">
        <v>71</v>
      </c>
      <c r="D2057" t="s">
        <v>64</v>
      </c>
      <c r="E2057" t="s">
        <v>153</v>
      </c>
      <c r="F2057" s="67">
        <v>1995</v>
      </c>
      <c r="G2057" t="s">
        <v>2363</v>
      </c>
      <c r="H2057" s="67">
        <v>152348</v>
      </c>
      <c r="I2057" s="67">
        <v>1072266934</v>
      </c>
      <c r="J2057" s="67">
        <v>147547603</v>
      </c>
      <c r="K2057" s="67">
        <v>682209349</v>
      </c>
      <c r="L2057" s="67">
        <v>2021622852</v>
      </c>
      <c r="M2057" s="67">
        <v>898475031</v>
      </c>
      <c r="N2057" s="67">
        <v>5989025</v>
      </c>
      <c r="O2057" s="67">
        <v>662630973</v>
      </c>
      <c r="P2057" s="67">
        <v>51967825</v>
      </c>
      <c r="Q2057" s="67">
        <v>37906986</v>
      </c>
      <c r="R2057" s="67">
        <v>12807409</v>
      </c>
      <c r="S2057" s="67">
        <v>3355606</v>
      </c>
      <c r="T2057" s="67">
        <v>0</v>
      </c>
      <c r="U2057" s="67">
        <v>0</v>
      </c>
      <c r="V2057" s="67">
        <v>0</v>
      </c>
      <c r="W2057" s="67">
        <v>0</v>
      </c>
      <c r="X2057" s="67">
        <v>0</v>
      </c>
      <c r="Y2057" s="67">
        <v>0</v>
      </c>
      <c r="Z2057" s="67">
        <v>0</v>
      </c>
      <c r="AA2057" s="67">
        <v>0</v>
      </c>
      <c r="AB2057" s="67">
        <v>0</v>
      </c>
      <c r="AC2057" s="67">
        <v>0</v>
      </c>
      <c r="AD2057" s="67">
        <v>0</v>
      </c>
      <c r="AE2057" s="67">
        <v>0</v>
      </c>
      <c r="AF2057" s="67">
        <v>0</v>
      </c>
      <c r="AG2057" s="67">
        <v>0</v>
      </c>
      <c r="AH2057" s="67">
        <v>0</v>
      </c>
      <c r="AI2057" s="67">
        <v>0</v>
      </c>
      <c r="AJ2057" s="67">
        <v>0</v>
      </c>
      <c r="AK2057" s="67">
        <v>0</v>
      </c>
      <c r="AL2057" s="67">
        <v>0</v>
      </c>
      <c r="AM2057" s="67">
        <v>5108967708</v>
      </c>
      <c r="AN2057" s="67">
        <v>2269459527</v>
      </c>
      <c r="AO2057" s="67">
        <v>2911886090</v>
      </c>
      <c r="AP2057" s="67">
        <v>6030165656</v>
      </c>
      <c r="AQ2057" s="67">
        <v>6770803638</v>
      </c>
      <c r="AR2057" s="67">
        <v>3479754300</v>
      </c>
      <c r="AS2057" s="67">
        <v>2806253468</v>
      </c>
      <c r="AT2057" s="67">
        <v>673500832</v>
      </c>
      <c r="AU2057" s="67">
        <v>93000000</v>
      </c>
      <c r="AV2057" s="67">
        <v>430000000</v>
      </c>
      <c r="AW2057" s="67">
        <v>1108642501</v>
      </c>
      <c r="AX2057" s="67">
        <v>1040492977</v>
      </c>
      <c r="AY2057" s="67">
        <v>514476700</v>
      </c>
      <c r="AZ2057" s="67">
        <v>526016276</v>
      </c>
      <c r="BA2057" s="67">
        <v>2992967</v>
      </c>
      <c r="BB2057" s="67">
        <v>2325229</v>
      </c>
      <c r="BC2057" s="67">
        <v>0</v>
      </c>
      <c r="BD2057" s="67">
        <v>16510806</v>
      </c>
      <c r="BE2057" s="67">
        <v>8523716</v>
      </c>
      <c r="BF2057" s="67">
        <v>37796806</v>
      </c>
      <c r="BG2057" s="67"/>
      <c r="BH2057" s="67">
        <v>0</v>
      </c>
      <c r="BI2057" s="67"/>
      <c r="BJ2057" s="67"/>
      <c r="BK2057" s="67">
        <v>0</v>
      </c>
      <c r="BL2057" s="67"/>
      <c r="BM2057" s="67"/>
      <c r="BN2057" s="67"/>
      <c r="BO2057" s="67"/>
      <c r="BP2057" s="67"/>
      <c r="BQ2057" s="67"/>
      <c r="BR2057" s="67"/>
      <c r="BS2057" s="67"/>
      <c r="BT2057" s="67"/>
      <c r="BU2057" s="67"/>
      <c r="BV2057" s="67"/>
      <c r="BW2057" s="67"/>
      <c r="BX2057" s="67"/>
      <c r="BY2057" s="67"/>
      <c r="BZ2057" s="67">
        <v>4780176266</v>
      </c>
      <c r="CA2057" s="67">
        <v>2517368287</v>
      </c>
      <c r="CB2057" s="67">
        <v>2262807979</v>
      </c>
      <c r="CC2057" s="67">
        <v>9031573068</v>
      </c>
      <c r="CD2057" s="67">
        <v>9369000000</v>
      </c>
    </row>
    <row r="2058" spans="1:82">
      <c r="A2058" t="s">
        <v>2361</v>
      </c>
      <c r="B2058" t="s">
        <v>2362</v>
      </c>
      <c r="C2058" t="s">
        <v>71</v>
      </c>
      <c r="D2058" t="s">
        <v>64</v>
      </c>
      <c r="E2058" t="s">
        <v>153</v>
      </c>
      <c r="F2058" s="67">
        <v>1996</v>
      </c>
      <c r="G2058" t="s">
        <v>2364</v>
      </c>
      <c r="H2058" s="67">
        <v>153969</v>
      </c>
      <c r="I2058" s="67">
        <v>1217799573</v>
      </c>
      <c r="J2058" s="67">
        <v>163487469</v>
      </c>
      <c r="K2058" s="67">
        <v>727833636</v>
      </c>
      <c r="L2058" s="67">
        <v>1957056937</v>
      </c>
      <c r="M2058" s="67">
        <v>868525864</v>
      </c>
      <c r="N2058" s="67">
        <v>5887802</v>
      </c>
      <c r="O2058" s="67">
        <v>662630973</v>
      </c>
      <c r="P2058" s="67">
        <v>51903910</v>
      </c>
      <c r="Q2058" s="67">
        <v>37860364</v>
      </c>
      <c r="R2058" s="67">
        <v>12791657</v>
      </c>
      <c r="S2058" s="67">
        <v>3288586</v>
      </c>
      <c r="T2058" s="67">
        <v>0</v>
      </c>
      <c r="U2058" s="67">
        <v>0</v>
      </c>
      <c r="V2058" s="67">
        <v>0</v>
      </c>
      <c r="W2058" s="67">
        <v>0</v>
      </c>
      <c r="X2058" s="67">
        <v>0</v>
      </c>
      <c r="Y2058" s="67">
        <v>0</v>
      </c>
      <c r="Z2058" s="67">
        <v>0</v>
      </c>
      <c r="AA2058" s="67">
        <v>0</v>
      </c>
      <c r="AB2058" s="67">
        <v>0</v>
      </c>
      <c r="AC2058" s="67">
        <v>0</v>
      </c>
      <c r="AD2058" s="67">
        <v>0</v>
      </c>
      <c r="AE2058" s="67">
        <v>0</v>
      </c>
      <c r="AF2058" s="67">
        <v>0</v>
      </c>
      <c r="AG2058" s="67">
        <v>0</v>
      </c>
      <c r="AH2058" s="67">
        <v>0</v>
      </c>
      <c r="AI2058" s="67">
        <v>0</v>
      </c>
      <c r="AJ2058" s="67">
        <v>0</v>
      </c>
      <c r="AK2058" s="67">
        <v>0</v>
      </c>
      <c r="AL2058" s="67">
        <v>0</v>
      </c>
      <c r="AM2058" s="67">
        <v>5308362493</v>
      </c>
      <c r="AN2058" s="67">
        <v>2418907931</v>
      </c>
      <c r="AO2058" s="67">
        <v>2941067960</v>
      </c>
      <c r="AP2058" s="67">
        <v>6419555590</v>
      </c>
      <c r="AQ2058" s="67">
        <v>7201842310</v>
      </c>
      <c r="AR2058" s="67">
        <v>3232142842</v>
      </c>
      <c r="AS2058" s="67">
        <v>2606566808</v>
      </c>
      <c r="AT2058" s="67">
        <v>625576034</v>
      </c>
      <c r="AU2058" s="67">
        <v>104000000</v>
      </c>
      <c r="AV2058" s="67">
        <v>463000000</v>
      </c>
      <c r="AW2058" s="67">
        <v>1008934450</v>
      </c>
      <c r="AX2058" s="67">
        <v>933681501</v>
      </c>
      <c r="AY2058" s="67">
        <v>459269105</v>
      </c>
      <c r="AZ2058" s="67">
        <v>474412396</v>
      </c>
      <c r="BA2058" s="67">
        <v>2220553</v>
      </c>
      <c r="BB2058" s="67">
        <v>2562087</v>
      </c>
      <c r="BC2058" s="67">
        <v>0</v>
      </c>
      <c r="BD2058" s="67">
        <v>16959578</v>
      </c>
      <c r="BE2058" s="67">
        <v>8669108</v>
      </c>
      <c r="BF2058" s="67">
        <v>44841624</v>
      </c>
      <c r="BG2058" s="67"/>
      <c r="BH2058" s="67">
        <v>0</v>
      </c>
      <c r="BI2058" s="67"/>
      <c r="BJ2058" s="67"/>
      <c r="BK2058" s="67">
        <v>0</v>
      </c>
      <c r="BL2058" s="67"/>
      <c r="BM2058" s="67"/>
      <c r="BN2058" s="67"/>
      <c r="BO2058" s="67"/>
      <c r="BP2058" s="67"/>
      <c r="BQ2058" s="67"/>
      <c r="BR2058" s="67"/>
      <c r="BS2058" s="67"/>
      <c r="BT2058" s="67"/>
      <c r="BU2058" s="67"/>
      <c r="BV2058" s="67"/>
      <c r="BW2058" s="67"/>
      <c r="BX2058" s="67"/>
      <c r="BY2058" s="67"/>
      <c r="BZ2058" s="67">
        <v>4963691751</v>
      </c>
      <c r="CA2058" s="67">
        <v>2610385161</v>
      </c>
      <c r="CB2058" s="67">
        <v>2353306590</v>
      </c>
      <c r="CC2058" s="67">
        <v>8845769043</v>
      </c>
      <c r="CD2058" s="67">
        <v>9205000000</v>
      </c>
    </row>
    <row r="2059" spans="1:82">
      <c r="A2059" t="s">
        <v>2361</v>
      </c>
      <c r="B2059" t="s">
        <v>2362</v>
      </c>
      <c r="C2059" t="s">
        <v>71</v>
      </c>
      <c r="D2059" t="s">
        <v>64</v>
      </c>
      <c r="E2059" t="s">
        <v>153</v>
      </c>
      <c r="F2059" s="67">
        <v>1997</v>
      </c>
      <c r="G2059" t="s">
        <v>2365</v>
      </c>
      <c r="H2059" s="67">
        <v>155454</v>
      </c>
      <c r="I2059" s="67">
        <v>1376234791</v>
      </c>
      <c r="J2059" s="67">
        <v>169784820</v>
      </c>
      <c r="K2059" s="67">
        <v>770320018</v>
      </c>
      <c r="L2059" s="67">
        <v>1913474804</v>
      </c>
      <c r="M2059" s="67">
        <v>848559752</v>
      </c>
      <c r="N2059" s="67">
        <v>5786579</v>
      </c>
      <c r="O2059" s="67">
        <v>662630973</v>
      </c>
      <c r="P2059" s="67">
        <v>51839995</v>
      </c>
      <c r="Q2059" s="67">
        <v>37813742</v>
      </c>
      <c r="R2059" s="67">
        <v>12775905</v>
      </c>
      <c r="S2059" s="67">
        <v>3217093</v>
      </c>
      <c r="T2059" s="67">
        <v>0</v>
      </c>
      <c r="U2059" s="67">
        <v>0</v>
      </c>
      <c r="V2059" s="67">
        <v>0</v>
      </c>
      <c r="W2059" s="67">
        <v>0</v>
      </c>
      <c r="X2059" s="67">
        <v>0</v>
      </c>
      <c r="Y2059" s="67">
        <v>0</v>
      </c>
      <c r="Z2059" s="67">
        <v>0</v>
      </c>
      <c r="AA2059" s="67">
        <v>0</v>
      </c>
      <c r="AB2059" s="67">
        <v>0</v>
      </c>
      <c r="AC2059" s="67">
        <v>0</v>
      </c>
      <c r="AD2059" s="67">
        <v>0</v>
      </c>
      <c r="AE2059" s="67">
        <v>0</v>
      </c>
      <c r="AF2059" s="67">
        <v>0</v>
      </c>
      <c r="AG2059" s="67">
        <v>0</v>
      </c>
      <c r="AH2059" s="67">
        <v>0</v>
      </c>
      <c r="AI2059" s="67">
        <v>0</v>
      </c>
      <c r="AJ2059" s="67">
        <v>0</v>
      </c>
      <c r="AK2059" s="67">
        <v>0</v>
      </c>
      <c r="AL2059" s="67">
        <v>0</v>
      </c>
      <c r="AM2059" s="67">
        <v>5210309212</v>
      </c>
      <c r="AN2059" s="67">
        <v>2373407564</v>
      </c>
      <c r="AO2059" s="67">
        <v>2887847774</v>
      </c>
      <c r="AP2059" s="67">
        <v>6608097139</v>
      </c>
      <c r="AQ2059" s="67">
        <v>7431496461</v>
      </c>
      <c r="AR2059" s="67">
        <v>3543061271</v>
      </c>
      <c r="AS2059" s="67">
        <v>2857307477</v>
      </c>
      <c r="AT2059" s="67">
        <v>685753794</v>
      </c>
      <c r="AU2059" s="67">
        <v>108000000</v>
      </c>
      <c r="AV2059" s="67">
        <v>490000000</v>
      </c>
      <c r="AW2059" s="67">
        <v>923224444</v>
      </c>
      <c r="AX2059" s="67">
        <v>847500921</v>
      </c>
      <c r="AY2059" s="67">
        <v>416179066</v>
      </c>
      <c r="AZ2059" s="67">
        <v>431321856</v>
      </c>
      <c r="BA2059" s="67">
        <v>3087855</v>
      </c>
      <c r="BB2059" s="67">
        <v>2868312</v>
      </c>
      <c r="BC2059" s="67">
        <v>0</v>
      </c>
      <c r="BD2059" s="67">
        <v>17774892</v>
      </c>
      <c r="BE2059" s="67">
        <v>8701498</v>
      </c>
      <c r="BF2059" s="67">
        <v>43290964</v>
      </c>
      <c r="BG2059" s="67"/>
      <c r="BH2059" s="67">
        <v>0</v>
      </c>
      <c r="BI2059" s="67"/>
      <c r="BJ2059" s="67"/>
      <c r="BK2059" s="67">
        <v>0</v>
      </c>
      <c r="BL2059" s="67"/>
      <c r="BM2059" s="67"/>
      <c r="BN2059" s="67"/>
      <c r="BO2059" s="67"/>
      <c r="BP2059" s="67"/>
      <c r="BQ2059" s="67"/>
      <c r="BR2059" s="67"/>
      <c r="BS2059" s="67"/>
      <c r="BT2059" s="67"/>
      <c r="BU2059" s="67"/>
      <c r="BV2059" s="67"/>
      <c r="BW2059" s="67"/>
      <c r="BX2059" s="67"/>
      <c r="BY2059" s="67"/>
      <c r="BZ2059" s="67">
        <v>5122207487</v>
      </c>
      <c r="CA2059" s="67">
        <v>2693576087</v>
      </c>
      <c r="CB2059" s="67">
        <v>2428631400</v>
      </c>
      <c r="CC2059" s="67">
        <v>9206493202</v>
      </c>
      <c r="CD2059" s="67">
        <v>9588000000</v>
      </c>
    </row>
    <row r="2060" spans="1:82">
      <c r="A2060" t="s">
        <v>2361</v>
      </c>
      <c r="B2060" t="s">
        <v>2362</v>
      </c>
      <c r="C2060" t="s">
        <v>71</v>
      </c>
      <c r="D2060" t="s">
        <v>64</v>
      </c>
      <c r="E2060" t="s">
        <v>153</v>
      </c>
      <c r="F2060" s="67">
        <v>1998</v>
      </c>
      <c r="G2060" t="s">
        <v>2366</v>
      </c>
      <c r="H2060" s="67">
        <v>156855</v>
      </c>
      <c r="I2060" s="67">
        <v>1539155567</v>
      </c>
      <c r="J2060" s="67">
        <v>190413283</v>
      </c>
      <c r="K2060" s="67">
        <v>775362887</v>
      </c>
      <c r="L2060" s="67">
        <v>1757285397</v>
      </c>
      <c r="M2060" s="67">
        <v>773686833</v>
      </c>
      <c r="N2060" s="67">
        <v>5685356</v>
      </c>
      <c r="O2060" s="67">
        <v>662630973</v>
      </c>
      <c r="P2060" s="67">
        <v>51776080</v>
      </c>
      <c r="Q2060" s="67">
        <v>37767121</v>
      </c>
      <c r="R2060" s="67">
        <v>12760153</v>
      </c>
      <c r="S2060" s="67">
        <v>3172232</v>
      </c>
      <c r="T2060" s="67">
        <v>0</v>
      </c>
      <c r="U2060" s="67">
        <v>0</v>
      </c>
      <c r="V2060" s="67">
        <v>0</v>
      </c>
      <c r="W2060" s="67">
        <v>0</v>
      </c>
      <c r="X2060" s="67">
        <v>0</v>
      </c>
      <c r="Y2060" s="67">
        <v>0</v>
      </c>
      <c r="Z2060" s="67">
        <v>0</v>
      </c>
      <c r="AA2060" s="67">
        <v>0</v>
      </c>
      <c r="AB2060" s="67">
        <v>0</v>
      </c>
      <c r="AC2060" s="67">
        <v>0</v>
      </c>
      <c r="AD2060" s="67">
        <v>0</v>
      </c>
      <c r="AE2060" s="67">
        <v>0</v>
      </c>
      <c r="AF2060" s="67">
        <v>0</v>
      </c>
      <c r="AG2060" s="67">
        <v>0</v>
      </c>
      <c r="AH2060" s="67">
        <v>0</v>
      </c>
      <c r="AI2060" s="67">
        <v>0</v>
      </c>
      <c r="AJ2060" s="67">
        <v>0</v>
      </c>
      <c r="AK2060" s="67">
        <v>0</v>
      </c>
      <c r="AL2060" s="67">
        <v>0</v>
      </c>
      <c r="AM2060" s="67">
        <v>5302378024</v>
      </c>
      <c r="AN2060" s="67">
        <v>2397319146</v>
      </c>
      <c r="AO2060" s="67">
        <v>2963390358</v>
      </c>
      <c r="AP2060" s="67">
        <v>6935965094</v>
      </c>
      <c r="AQ2060" s="67">
        <v>7756372670</v>
      </c>
      <c r="AR2060" s="67">
        <v>3801282236</v>
      </c>
      <c r="AS2060" s="67">
        <v>3065550190</v>
      </c>
      <c r="AT2060" s="67">
        <v>735732046</v>
      </c>
      <c r="AU2060" s="67">
        <v>125000000</v>
      </c>
      <c r="AV2060" s="67">
        <v>509000000</v>
      </c>
      <c r="AW2060" s="67">
        <v>895745976</v>
      </c>
      <c r="AX2060" s="67">
        <v>813542912</v>
      </c>
      <c r="AY2060" s="67">
        <v>398427032</v>
      </c>
      <c r="AZ2060" s="67">
        <v>415115880</v>
      </c>
      <c r="BA2060" s="67">
        <v>2687648</v>
      </c>
      <c r="BB2060" s="67">
        <v>3176271</v>
      </c>
      <c r="BC2060" s="67">
        <v>0</v>
      </c>
      <c r="BD2060" s="67">
        <v>18786002</v>
      </c>
      <c r="BE2060" s="67">
        <v>8788589</v>
      </c>
      <c r="BF2060" s="67">
        <v>48764555</v>
      </c>
      <c r="BG2060" s="67"/>
      <c r="BH2060" s="67">
        <v>0</v>
      </c>
      <c r="BI2060" s="67"/>
      <c r="BJ2060" s="67"/>
      <c r="BK2060" s="67">
        <v>0</v>
      </c>
      <c r="BL2060" s="67"/>
      <c r="BM2060" s="67"/>
      <c r="BN2060" s="67"/>
      <c r="BO2060" s="67"/>
      <c r="BP2060" s="67"/>
      <c r="BQ2060" s="67"/>
      <c r="BR2060" s="67"/>
      <c r="BS2060" s="67"/>
      <c r="BT2060" s="67"/>
      <c r="BU2060" s="67"/>
      <c r="BV2060" s="67"/>
      <c r="BW2060" s="67"/>
      <c r="BX2060" s="67"/>
      <c r="BY2060" s="67"/>
      <c r="BZ2060" s="67">
        <v>5340938283</v>
      </c>
      <c r="CA2060" s="67">
        <v>2807691875</v>
      </c>
      <c r="CB2060" s="67">
        <v>2533246407</v>
      </c>
      <c r="CC2060" s="67">
        <v>9653966494</v>
      </c>
      <c r="CD2060" s="67">
        <v>10040000000</v>
      </c>
    </row>
    <row r="2061" spans="1:82">
      <c r="A2061" t="s">
        <v>2361</v>
      </c>
      <c r="B2061" t="s">
        <v>2362</v>
      </c>
      <c r="C2061" t="s">
        <v>71</v>
      </c>
      <c r="D2061" t="s">
        <v>64</v>
      </c>
      <c r="E2061" t="s">
        <v>153</v>
      </c>
      <c r="F2061" s="67">
        <v>1999</v>
      </c>
      <c r="G2061" t="s">
        <v>2367</v>
      </c>
      <c r="H2061" s="67">
        <v>158256</v>
      </c>
      <c r="I2061" s="67">
        <v>1708770804</v>
      </c>
      <c r="J2061" s="67">
        <v>179552217</v>
      </c>
      <c r="K2061" s="67">
        <v>805041496</v>
      </c>
      <c r="L2061" s="67">
        <v>1745437983</v>
      </c>
      <c r="M2061" s="67">
        <v>768695305</v>
      </c>
      <c r="N2061" s="67">
        <v>5584133</v>
      </c>
      <c r="O2061" s="67">
        <v>662630973</v>
      </c>
      <c r="P2061" s="67">
        <v>51712165</v>
      </c>
      <c r="Q2061" s="67">
        <v>37720499</v>
      </c>
      <c r="R2061" s="67">
        <v>12744402</v>
      </c>
      <c r="S2061" s="67">
        <v>3129444</v>
      </c>
      <c r="T2061" s="67">
        <v>0</v>
      </c>
      <c r="U2061" s="67">
        <v>0</v>
      </c>
      <c r="V2061" s="67">
        <v>0</v>
      </c>
      <c r="W2061" s="67">
        <v>0</v>
      </c>
      <c r="X2061" s="67">
        <v>0</v>
      </c>
      <c r="Y2061" s="67">
        <v>0</v>
      </c>
      <c r="Z2061" s="67">
        <v>0</v>
      </c>
      <c r="AA2061" s="67">
        <v>0</v>
      </c>
      <c r="AB2061" s="67">
        <v>0</v>
      </c>
      <c r="AC2061" s="67">
        <v>0</v>
      </c>
      <c r="AD2061" s="67">
        <v>0</v>
      </c>
      <c r="AE2061" s="67">
        <v>0</v>
      </c>
      <c r="AF2061" s="67">
        <v>0</v>
      </c>
      <c r="AG2061" s="67">
        <v>0</v>
      </c>
      <c r="AH2061" s="67">
        <v>0</v>
      </c>
      <c r="AI2061" s="67">
        <v>0</v>
      </c>
      <c r="AJ2061" s="67">
        <v>0</v>
      </c>
      <c r="AK2061" s="67">
        <v>0</v>
      </c>
      <c r="AL2061" s="67">
        <v>0</v>
      </c>
      <c r="AM2061" s="67">
        <v>5772265879</v>
      </c>
      <c r="AN2061" s="67">
        <v>2693912744</v>
      </c>
      <c r="AO2061" s="67">
        <v>3114571069</v>
      </c>
      <c r="AP2061" s="67">
        <v>7580043596</v>
      </c>
      <c r="AQ2061" s="67">
        <v>8439862463</v>
      </c>
      <c r="AR2061" s="67">
        <v>4476496784</v>
      </c>
      <c r="AS2061" s="67">
        <v>3610078052</v>
      </c>
      <c r="AT2061" s="67">
        <v>866418732</v>
      </c>
      <c r="AU2061" s="67">
        <v>122000000</v>
      </c>
      <c r="AV2061" s="67">
        <v>547000000</v>
      </c>
      <c r="AW2061" s="67">
        <v>741815433</v>
      </c>
      <c r="AX2061" s="67">
        <v>649777855</v>
      </c>
      <c r="AY2061" s="67">
        <v>316519286</v>
      </c>
      <c r="AZ2061" s="67">
        <v>333258568</v>
      </c>
      <c r="BA2061" s="67">
        <v>2310478</v>
      </c>
      <c r="BB2061" s="67">
        <v>3494167</v>
      </c>
      <c r="BC2061" s="67">
        <v>0</v>
      </c>
      <c r="BD2061" s="67">
        <v>20205626</v>
      </c>
      <c r="BE2061" s="67">
        <v>8901438</v>
      </c>
      <c r="BF2061" s="67">
        <v>57125869</v>
      </c>
      <c r="BG2061" s="67"/>
      <c r="BH2061" s="67">
        <v>0</v>
      </c>
      <c r="BI2061" s="67"/>
      <c r="BJ2061" s="67"/>
      <c r="BK2061" s="67">
        <v>0</v>
      </c>
      <c r="BL2061" s="67"/>
      <c r="BM2061" s="67"/>
      <c r="BN2061" s="67"/>
      <c r="BO2061" s="67"/>
      <c r="BP2061" s="67"/>
      <c r="BQ2061" s="67"/>
      <c r="BR2061" s="67"/>
      <c r="BS2061" s="67"/>
      <c r="BT2061" s="67"/>
      <c r="BU2061" s="67"/>
      <c r="BV2061" s="67"/>
      <c r="BW2061" s="67"/>
      <c r="BX2061" s="67"/>
      <c r="BY2061" s="67"/>
      <c r="BZ2061" s="67">
        <v>5652016322</v>
      </c>
      <c r="CA2061" s="67">
        <v>2969583923</v>
      </c>
      <c r="CB2061" s="67">
        <v>2682432399</v>
      </c>
      <c r="CC2061" s="67">
        <v>10445328539</v>
      </c>
      <c r="CD2061" s="67">
        <v>10870000000</v>
      </c>
    </row>
    <row r="2062" spans="1:82">
      <c r="A2062" t="s">
        <v>2361</v>
      </c>
      <c r="B2062" t="s">
        <v>2362</v>
      </c>
      <c r="C2062" t="s">
        <v>71</v>
      </c>
      <c r="D2062" t="s">
        <v>64</v>
      </c>
      <c r="E2062" t="s">
        <v>153</v>
      </c>
      <c r="F2062" s="67">
        <v>2000</v>
      </c>
      <c r="G2062" t="s">
        <v>2368</v>
      </c>
      <c r="H2062" s="67">
        <v>159500</v>
      </c>
      <c r="I2062" s="67">
        <v>1873992160</v>
      </c>
      <c r="J2062" s="67">
        <v>195833102</v>
      </c>
      <c r="K2062" s="67">
        <v>784751489</v>
      </c>
      <c r="L2062" s="67">
        <v>1632387746</v>
      </c>
      <c r="M2062" s="67">
        <v>708796969</v>
      </c>
      <c r="N2062" s="67">
        <v>5482910</v>
      </c>
      <c r="O2062" s="67">
        <v>662630973</v>
      </c>
      <c r="P2062" s="67">
        <v>51648250</v>
      </c>
      <c r="Q2062" s="67">
        <v>37673877</v>
      </c>
      <c r="R2062" s="67">
        <v>12728650</v>
      </c>
      <c r="S2062" s="67">
        <v>3089741</v>
      </c>
      <c r="T2062" s="67">
        <v>0</v>
      </c>
      <c r="U2062" s="67">
        <v>0</v>
      </c>
      <c r="V2062" s="67">
        <v>0</v>
      </c>
      <c r="W2062" s="67">
        <v>0</v>
      </c>
      <c r="X2062" s="67">
        <v>0</v>
      </c>
      <c r="Y2062" s="67">
        <v>0</v>
      </c>
      <c r="Z2062" s="67">
        <v>0</v>
      </c>
      <c r="AA2062" s="67">
        <v>0</v>
      </c>
      <c r="AB2062" s="67">
        <v>0</v>
      </c>
      <c r="AC2062" s="67">
        <v>0</v>
      </c>
      <c r="AD2062" s="67">
        <v>0</v>
      </c>
      <c r="AE2062" s="67">
        <v>0</v>
      </c>
      <c r="AF2062" s="67">
        <v>0</v>
      </c>
      <c r="AG2062" s="67">
        <v>0</v>
      </c>
      <c r="AH2062" s="67">
        <v>0</v>
      </c>
      <c r="AI2062" s="67">
        <v>0</v>
      </c>
      <c r="AJ2062" s="67">
        <v>0</v>
      </c>
      <c r="AK2062" s="67">
        <v>0</v>
      </c>
      <c r="AL2062" s="67">
        <v>0</v>
      </c>
      <c r="AM2062" s="67">
        <v>6030370124</v>
      </c>
      <c r="AN2062" s="67">
        <v>2767567560</v>
      </c>
      <c r="AO2062" s="67">
        <v>3314795875</v>
      </c>
      <c r="AP2062" s="67">
        <v>8115163093</v>
      </c>
      <c r="AQ2062" s="67">
        <v>8949038126</v>
      </c>
      <c r="AR2062" s="67">
        <v>5241839984</v>
      </c>
      <c r="AS2062" s="67">
        <v>4227290309</v>
      </c>
      <c r="AT2062" s="67">
        <v>1014549674</v>
      </c>
      <c r="AU2062" s="67">
        <v>138000000</v>
      </c>
      <c r="AV2062" s="67">
        <v>553000000</v>
      </c>
      <c r="AW2062" s="67">
        <v>405928757</v>
      </c>
      <c r="AX2062" s="67">
        <v>296642254</v>
      </c>
      <c r="AY2062" s="67">
        <v>142964484</v>
      </c>
      <c r="AZ2062" s="67">
        <v>153677770</v>
      </c>
      <c r="BA2062" s="67">
        <v>2372576</v>
      </c>
      <c r="BB2062" s="67">
        <v>3779686</v>
      </c>
      <c r="BC2062" s="67">
        <v>0</v>
      </c>
      <c r="BD2062" s="67">
        <v>21215812</v>
      </c>
      <c r="BE2062" s="67">
        <v>9091859</v>
      </c>
      <c r="BF2062" s="67">
        <v>72826571</v>
      </c>
      <c r="BG2062" s="67"/>
      <c r="BH2062" s="67">
        <v>0</v>
      </c>
      <c r="BI2062" s="67"/>
      <c r="BJ2062" s="67"/>
      <c r="BK2062" s="67">
        <v>0</v>
      </c>
      <c r="BL2062" s="67"/>
      <c r="BM2062" s="67"/>
      <c r="BN2062" s="67"/>
      <c r="BO2062" s="67"/>
      <c r="BP2062" s="67"/>
      <c r="BQ2062" s="67"/>
      <c r="BR2062" s="67"/>
      <c r="BS2062" s="67"/>
      <c r="BT2062" s="67"/>
      <c r="BU2062" s="67"/>
      <c r="BV2062" s="67"/>
      <c r="BW2062" s="67"/>
      <c r="BX2062" s="67"/>
      <c r="BY2062" s="67"/>
      <c r="BZ2062" s="67">
        <v>5612444340</v>
      </c>
      <c r="CA2062" s="67">
        <v>2948215798</v>
      </c>
      <c r="CB2062" s="67">
        <v>2664228542</v>
      </c>
      <c r="CC2062" s="67">
        <v>10845213081</v>
      </c>
      <c r="CD2062" s="67">
        <v>11260000000</v>
      </c>
    </row>
    <row r="2063" spans="1:82">
      <c r="A2063" t="s">
        <v>2361</v>
      </c>
      <c r="B2063" t="s">
        <v>2362</v>
      </c>
      <c r="C2063" t="s">
        <v>71</v>
      </c>
      <c r="D2063" t="s">
        <v>64</v>
      </c>
      <c r="E2063" t="s">
        <v>153</v>
      </c>
      <c r="F2063" s="67">
        <v>2001</v>
      </c>
      <c r="G2063" t="s">
        <v>2369</v>
      </c>
      <c r="H2063" s="67">
        <v>160594</v>
      </c>
      <c r="I2063" s="67">
        <v>2016560525</v>
      </c>
      <c r="J2063" s="67">
        <v>239866098</v>
      </c>
      <c r="K2063" s="67">
        <v>839531342</v>
      </c>
      <c r="L2063" s="67">
        <v>1603479127</v>
      </c>
      <c r="M2063" s="67">
        <v>693822385</v>
      </c>
      <c r="N2063" s="67">
        <v>5471663</v>
      </c>
      <c r="O2063" s="67">
        <v>662630973</v>
      </c>
      <c r="P2063" s="67">
        <v>51589252</v>
      </c>
      <c r="Q2063" s="67">
        <v>37630842</v>
      </c>
      <c r="R2063" s="67">
        <v>12714110</v>
      </c>
      <c r="S2063" s="67">
        <v>3044124</v>
      </c>
      <c r="T2063" s="67">
        <v>0</v>
      </c>
      <c r="U2063" s="67">
        <v>0</v>
      </c>
      <c r="V2063" s="67">
        <v>0</v>
      </c>
      <c r="W2063" s="67">
        <v>0</v>
      </c>
      <c r="X2063" s="67">
        <v>0</v>
      </c>
      <c r="Y2063" s="67">
        <v>0</v>
      </c>
      <c r="Z2063" s="67">
        <v>0</v>
      </c>
      <c r="AA2063" s="67">
        <v>0</v>
      </c>
      <c r="AB2063" s="67">
        <v>0</v>
      </c>
      <c r="AC2063" s="67">
        <v>0</v>
      </c>
      <c r="AD2063" s="67">
        <v>0</v>
      </c>
      <c r="AE2063" s="67">
        <v>0</v>
      </c>
      <c r="AF2063" s="67">
        <v>0</v>
      </c>
      <c r="AG2063" s="67">
        <v>0</v>
      </c>
      <c r="AH2063" s="67">
        <v>0</v>
      </c>
      <c r="AI2063" s="67">
        <v>0</v>
      </c>
      <c r="AJ2063" s="67">
        <v>0</v>
      </c>
      <c r="AK2063" s="67">
        <v>0</v>
      </c>
      <c r="AL2063" s="67">
        <v>0</v>
      </c>
      <c r="AM2063" s="67">
        <v>6077952367</v>
      </c>
      <c r="AN2063" s="67">
        <v>2816176083</v>
      </c>
      <c r="AO2063" s="67">
        <v>3305844927</v>
      </c>
      <c r="AP2063" s="67">
        <v>8413782645</v>
      </c>
      <c r="AQ2063" s="67">
        <v>9277603902</v>
      </c>
      <c r="AR2063" s="67">
        <v>4788335199</v>
      </c>
      <c r="AS2063" s="67">
        <v>3861560644</v>
      </c>
      <c r="AT2063" s="67">
        <v>926774555</v>
      </c>
      <c r="AU2063" s="67">
        <v>178000000</v>
      </c>
      <c r="AV2063" s="67">
        <v>623000000</v>
      </c>
      <c r="AW2063" s="67">
        <v>555490645</v>
      </c>
      <c r="AX2063" s="67">
        <v>387533402</v>
      </c>
      <c r="AY2063" s="67">
        <v>192665172</v>
      </c>
      <c r="AZ2063" s="67">
        <v>194868230</v>
      </c>
      <c r="BA2063" s="67">
        <v>2384059</v>
      </c>
      <c r="BB2063" s="67">
        <v>3989490</v>
      </c>
      <c r="BC2063" s="67">
        <v>36562932</v>
      </c>
      <c r="BD2063" s="67">
        <v>27337080</v>
      </c>
      <c r="BE2063" s="67">
        <v>11596747</v>
      </c>
      <c r="BF2063" s="67">
        <v>86086934</v>
      </c>
      <c r="BG2063" s="67"/>
      <c r="BH2063" s="67">
        <v>0</v>
      </c>
      <c r="BI2063" s="67"/>
      <c r="BJ2063" s="67"/>
      <c r="BK2063" s="67">
        <v>0</v>
      </c>
      <c r="BL2063" s="67"/>
      <c r="BM2063" s="67"/>
      <c r="BN2063" s="67"/>
      <c r="BO2063" s="67"/>
      <c r="BP2063" s="67"/>
      <c r="BQ2063" s="67"/>
      <c r="BR2063" s="67"/>
      <c r="BS2063" s="67"/>
      <c r="BT2063" s="67"/>
      <c r="BU2063" s="67"/>
      <c r="BV2063" s="67"/>
      <c r="BW2063" s="67"/>
      <c r="BX2063" s="67"/>
      <c r="BY2063" s="67"/>
      <c r="BZ2063" s="67">
        <v>5384724495</v>
      </c>
      <c r="CA2063" s="67">
        <v>2826963118</v>
      </c>
      <c r="CB2063" s="67">
        <v>2557761377</v>
      </c>
      <c r="CC2063" s="67">
        <v>10283550339</v>
      </c>
      <c r="CD2063" s="67">
        <v>10730000000</v>
      </c>
    </row>
    <row r="2064" spans="1:82">
      <c r="A2064" t="s">
        <v>2361</v>
      </c>
      <c r="B2064" t="s">
        <v>2362</v>
      </c>
      <c r="C2064" t="s">
        <v>71</v>
      </c>
      <c r="D2064" t="s">
        <v>64</v>
      </c>
      <c r="E2064" t="s">
        <v>153</v>
      </c>
      <c r="F2064" s="67">
        <v>2002</v>
      </c>
      <c r="G2064" t="s">
        <v>2370</v>
      </c>
      <c r="H2064" s="67">
        <v>161799</v>
      </c>
      <c r="I2064" s="67">
        <v>2105081007</v>
      </c>
      <c r="J2064" s="67">
        <v>305329319</v>
      </c>
      <c r="K2064" s="67">
        <v>1029473189</v>
      </c>
      <c r="L2064" s="67">
        <v>1534428499</v>
      </c>
      <c r="M2064" s="67">
        <v>653890162</v>
      </c>
      <c r="N2064" s="67">
        <v>5460416</v>
      </c>
      <c r="O2064" s="67">
        <v>662630973</v>
      </c>
      <c r="P2064" s="67">
        <v>51530253</v>
      </c>
      <c r="Q2064" s="67">
        <v>37587807</v>
      </c>
      <c r="R2064" s="67">
        <v>12699570</v>
      </c>
      <c r="S2064" s="67">
        <v>3000992</v>
      </c>
      <c r="T2064" s="67">
        <v>0</v>
      </c>
      <c r="U2064" s="67">
        <v>0</v>
      </c>
      <c r="V2064" s="67">
        <v>0</v>
      </c>
      <c r="W2064" s="67">
        <v>0</v>
      </c>
      <c r="X2064" s="67">
        <v>0</v>
      </c>
      <c r="Y2064" s="67">
        <v>0</v>
      </c>
      <c r="Z2064" s="67">
        <v>0</v>
      </c>
      <c r="AA2064" s="67">
        <v>0</v>
      </c>
      <c r="AB2064" s="67">
        <v>0</v>
      </c>
      <c r="AC2064" s="67">
        <v>0</v>
      </c>
      <c r="AD2064" s="67">
        <v>0</v>
      </c>
      <c r="AE2064" s="67">
        <v>0</v>
      </c>
      <c r="AF2064" s="67">
        <v>0</v>
      </c>
      <c r="AG2064" s="67">
        <v>0</v>
      </c>
      <c r="AH2064" s="67">
        <v>0</v>
      </c>
      <c r="AI2064" s="67">
        <v>0</v>
      </c>
      <c r="AJ2064" s="67">
        <v>0</v>
      </c>
      <c r="AK2064" s="67">
        <v>0</v>
      </c>
      <c r="AL2064" s="67">
        <v>0</v>
      </c>
      <c r="AM2064" s="67">
        <v>6161251625</v>
      </c>
      <c r="AN2064" s="67">
        <v>2889900915</v>
      </c>
      <c r="AO2064" s="67">
        <v>3306215978</v>
      </c>
      <c r="AP2064" s="67">
        <v>8483031901</v>
      </c>
      <c r="AQ2064" s="67">
        <v>9494929312</v>
      </c>
      <c r="AR2064" s="67">
        <v>4781982053</v>
      </c>
      <c r="AS2064" s="67">
        <v>3856437139</v>
      </c>
      <c r="AT2064" s="67">
        <v>925544913</v>
      </c>
      <c r="AU2064" s="67">
        <v>226000000</v>
      </c>
      <c r="AV2064" s="67">
        <v>762000000</v>
      </c>
      <c r="AW2064" s="67">
        <v>612129380</v>
      </c>
      <c r="AX2064" s="67">
        <v>437245824</v>
      </c>
      <c r="AY2064" s="67">
        <v>217583716</v>
      </c>
      <c r="AZ2064" s="67">
        <v>219662108</v>
      </c>
      <c r="BA2064" s="67">
        <v>2146626</v>
      </c>
      <c r="BB2064" s="67">
        <v>4251217</v>
      </c>
      <c r="BC2064" s="67">
        <v>44484235</v>
      </c>
      <c r="BD2064" s="67">
        <v>33310078</v>
      </c>
      <c r="BE2064" s="67">
        <v>14113384</v>
      </c>
      <c r="BF2064" s="67">
        <v>76578016</v>
      </c>
      <c r="BG2064" s="67"/>
      <c r="BH2064" s="67">
        <v>0</v>
      </c>
      <c r="BI2064" s="67"/>
      <c r="BJ2064" s="67"/>
      <c r="BK2064" s="67">
        <v>0</v>
      </c>
      <c r="BL2064" s="67"/>
      <c r="BM2064" s="67"/>
      <c r="BN2064" s="67"/>
      <c r="BO2064" s="67"/>
      <c r="BP2064" s="67"/>
      <c r="BQ2064" s="67"/>
      <c r="BR2064" s="67"/>
      <c r="BS2064" s="67"/>
      <c r="BT2064" s="67"/>
      <c r="BU2064" s="67"/>
      <c r="BV2064" s="67"/>
      <c r="BW2064" s="67"/>
      <c r="BX2064" s="67"/>
      <c r="BY2064" s="67"/>
      <c r="BZ2064" s="67">
        <v>5279391734</v>
      </c>
      <c r="CA2064" s="67">
        <v>2768247472</v>
      </c>
      <c r="CB2064" s="67">
        <v>2511144262</v>
      </c>
      <c r="CC2064" s="67">
        <v>10137503167</v>
      </c>
      <c r="CD2064" s="67">
        <v>10670000000</v>
      </c>
    </row>
    <row r="2065" spans="1:82">
      <c r="A2065" t="s">
        <v>2361</v>
      </c>
      <c r="B2065" t="s">
        <v>2362</v>
      </c>
      <c r="C2065" t="s">
        <v>71</v>
      </c>
      <c r="D2065" t="s">
        <v>64</v>
      </c>
      <c r="E2065" t="s">
        <v>153</v>
      </c>
      <c r="F2065" s="67">
        <v>2003</v>
      </c>
      <c r="G2065" t="s">
        <v>2371</v>
      </c>
      <c r="H2065" s="67">
        <v>163047</v>
      </c>
      <c r="I2065" s="67">
        <v>2182168562</v>
      </c>
      <c r="J2065" s="67">
        <v>397143883</v>
      </c>
      <c r="K2065" s="67">
        <v>1095154345</v>
      </c>
      <c r="L2065" s="67">
        <v>1474564046</v>
      </c>
      <c r="M2065" s="67">
        <v>618949466</v>
      </c>
      <c r="N2065" s="67">
        <v>5449169</v>
      </c>
      <c r="O2065" s="67">
        <v>662630973</v>
      </c>
      <c r="P2065" s="67">
        <v>51471255</v>
      </c>
      <c r="Q2065" s="67">
        <v>37544771</v>
      </c>
      <c r="R2065" s="67">
        <v>12685029</v>
      </c>
      <c r="S2065" s="67">
        <v>2972896</v>
      </c>
      <c r="T2065" s="67">
        <v>0</v>
      </c>
      <c r="U2065" s="67">
        <v>0</v>
      </c>
      <c r="V2065" s="67">
        <v>0</v>
      </c>
      <c r="W2065" s="67">
        <v>0</v>
      </c>
      <c r="X2065" s="67">
        <v>0</v>
      </c>
      <c r="Y2065" s="67">
        <v>0</v>
      </c>
      <c r="Z2065" s="67">
        <v>0</v>
      </c>
      <c r="AA2065" s="67">
        <v>0</v>
      </c>
      <c r="AB2065" s="67">
        <v>0</v>
      </c>
      <c r="AC2065" s="67">
        <v>0</v>
      </c>
      <c r="AD2065" s="67">
        <v>0</v>
      </c>
      <c r="AE2065" s="67">
        <v>0</v>
      </c>
      <c r="AF2065" s="67">
        <v>0</v>
      </c>
      <c r="AG2065" s="67">
        <v>0</v>
      </c>
      <c r="AH2065" s="67">
        <v>0</v>
      </c>
      <c r="AI2065" s="67">
        <v>0</v>
      </c>
      <c r="AJ2065" s="67">
        <v>0</v>
      </c>
      <c r="AK2065" s="67">
        <v>0</v>
      </c>
      <c r="AL2065" s="67">
        <v>0</v>
      </c>
      <c r="AM2065" s="67">
        <v>6197174695</v>
      </c>
      <c r="AN2065" s="67">
        <v>2853747997</v>
      </c>
      <c r="AO2065" s="67">
        <v>3393560183</v>
      </c>
      <c r="AP2065" s="67">
        <v>8635817610</v>
      </c>
      <c r="AQ2065" s="67">
        <v>9654672114</v>
      </c>
      <c r="AR2065" s="67">
        <v>5285248378</v>
      </c>
      <c r="AS2065" s="67">
        <v>4262297079</v>
      </c>
      <c r="AT2065" s="67">
        <v>1022951299</v>
      </c>
      <c r="AU2065" s="67">
        <v>297000000</v>
      </c>
      <c r="AV2065" s="67">
        <v>819000000</v>
      </c>
      <c r="AW2065" s="67">
        <v>549520161</v>
      </c>
      <c r="AX2065" s="67">
        <v>378723603</v>
      </c>
      <c r="AY2065" s="67">
        <v>188274768</v>
      </c>
      <c r="AZ2065" s="67">
        <v>190448835</v>
      </c>
      <c r="BA2065" s="67">
        <v>2307605</v>
      </c>
      <c r="BB2065" s="67">
        <v>4731424</v>
      </c>
      <c r="BC2065" s="67">
        <v>52972790</v>
      </c>
      <c r="BD2065" s="67">
        <v>40039797</v>
      </c>
      <c r="BE2065" s="67">
        <v>16773949</v>
      </c>
      <c r="BF2065" s="67">
        <v>53970994</v>
      </c>
      <c r="BG2065" s="67"/>
      <c r="BH2065" s="67">
        <v>0</v>
      </c>
      <c r="BI2065" s="67"/>
      <c r="BJ2065" s="67"/>
      <c r="BK2065" s="67">
        <v>0</v>
      </c>
      <c r="BL2065" s="67"/>
      <c r="BM2065" s="67"/>
      <c r="BN2065" s="67"/>
      <c r="BO2065" s="67"/>
      <c r="BP2065" s="67"/>
      <c r="BQ2065" s="67"/>
      <c r="BR2065" s="67"/>
      <c r="BS2065" s="67"/>
      <c r="BT2065" s="67"/>
      <c r="BU2065" s="67"/>
      <c r="BV2065" s="67"/>
      <c r="BW2065" s="67"/>
      <c r="BX2065" s="67"/>
      <c r="BY2065" s="67"/>
      <c r="BZ2065" s="67">
        <v>5710602572</v>
      </c>
      <c r="CA2065" s="67">
        <v>2990840342</v>
      </c>
      <c r="CB2065" s="67">
        <v>2719762230</v>
      </c>
      <c r="CC2065" s="67">
        <v>11023371111</v>
      </c>
      <c r="CD2065" s="67">
        <v>11550000000</v>
      </c>
    </row>
    <row r="2066" spans="1:82">
      <c r="A2066" t="s">
        <v>2361</v>
      </c>
      <c r="B2066" t="s">
        <v>2362</v>
      </c>
      <c r="C2066" t="s">
        <v>71</v>
      </c>
      <c r="D2066" t="s">
        <v>64</v>
      </c>
      <c r="E2066" t="s">
        <v>153</v>
      </c>
      <c r="F2066" s="67">
        <v>2004</v>
      </c>
      <c r="G2066" t="s">
        <v>2372</v>
      </c>
      <c r="H2066" s="67">
        <v>164239</v>
      </c>
      <c r="I2066" s="67">
        <v>2276819971</v>
      </c>
      <c r="J2066" s="67">
        <v>660286961</v>
      </c>
      <c r="K2066" s="67">
        <v>1207231250</v>
      </c>
      <c r="L2066" s="67">
        <v>1366070267</v>
      </c>
      <c r="M2066" s="67">
        <v>554059603</v>
      </c>
      <c r="N2066" s="67">
        <v>5437922</v>
      </c>
      <c r="O2066" s="67">
        <v>658565752</v>
      </c>
      <c r="P2066" s="67">
        <v>51412256</v>
      </c>
      <c r="Q2066" s="67">
        <v>37501736</v>
      </c>
      <c r="R2066" s="67">
        <v>12670489</v>
      </c>
      <c r="S2066" s="67">
        <v>2943803</v>
      </c>
      <c r="T2066" s="67">
        <v>0</v>
      </c>
      <c r="U2066" s="67">
        <v>0</v>
      </c>
      <c r="V2066" s="67">
        <v>0</v>
      </c>
      <c r="W2066" s="67">
        <v>0</v>
      </c>
      <c r="X2066" s="67">
        <v>0</v>
      </c>
      <c r="Y2066" s="67">
        <v>0</v>
      </c>
      <c r="Z2066" s="67">
        <v>0</v>
      </c>
      <c r="AA2066" s="67">
        <v>0</v>
      </c>
      <c r="AB2066" s="67">
        <v>0</v>
      </c>
      <c r="AC2066" s="67">
        <v>0</v>
      </c>
      <c r="AD2066" s="67">
        <v>0</v>
      </c>
      <c r="AE2066" s="67">
        <v>0</v>
      </c>
      <c r="AF2066" s="67">
        <v>0</v>
      </c>
      <c r="AG2066" s="67">
        <v>0</v>
      </c>
      <c r="AH2066" s="67">
        <v>0</v>
      </c>
      <c r="AI2066" s="67">
        <v>0</v>
      </c>
      <c r="AJ2066" s="67">
        <v>0</v>
      </c>
      <c r="AK2066" s="67">
        <v>0</v>
      </c>
      <c r="AL2066" s="67">
        <v>0</v>
      </c>
      <c r="AM2066" s="67">
        <v>6535320951</v>
      </c>
      <c r="AN2066" s="67">
        <v>3101685680</v>
      </c>
      <c r="AO2066" s="67">
        <v>3462063072</v>
      </c>
      <c r="AP2066" s="67">
        <v>9095697778</v>
      </c>
      <c r="AQ2066" s="67">
        <v>10055916989</v>
      </c>
      <c r="AR2066" s="67">
        <v>5639455687</v>
      </c>
      <c r="AS2066" s="67">
        <v>4547948135</v>
      </c>
      <c r="AT2066" s="67">
        <v>1091507552</v>
      </c>
      <c r="AU2066" s="67">
        <v>501000000</v>
      </c>
      <c r="AV2066" s="67">
        <v>916000000</v>
      </c>
      <c r="AW2066" s="67">
        <v>577286807</v>
      </c>
      <c r="AX2066" s="67">
        <v>385777923</v>
      </c>
      <c r="AY2066" s="67">
        <v>192051889</v>
      </c>
      <c r="AZ2066" s="67">
        <v>193726034</v>
      </c>
      <c r="BA2066" s="67">
        <v>2403165</v>
      </c>
      <c r="BB2066" s="67">
        <v>5024858</v>
      </c>
      <c r="BC2066" s="67">
        <v>62070136</v>
      </c>
      <c r="BD2066" s="67">
        <v>47560323</v>
      </c>
      <c r="BE2066" s="67">
        <v>19670171</v>
      </c>
      <c r="BF2066" s="67">
        <v>54780231</v>
      </c>
      <c r="BG2066" s="67"/>
      <c r="BH2066" s="67">
        <v>0</v>
      </c>
      <c r="BI2066" s="67"/>
      <c r="BJ2066" s="67"/>
      <c r="BK2066" s="67">
        <v>0</v>
      </c>
      <c r="BL2066" s="67"/>
      <c r="BM2066" s="67"/>
      <c r="BN2066" s="67"/>
      <c r="BO2066" s="67"/>
      <c r="BP2066" s="67"/>
      <c r="BQ2066" s="67"/>
      <c r="BR2066" s="67"/>
      <c r="BS2066" s="67"/>
      <c r="BT2066" s="67"/>
      <c r="BU2066" s="67"/>
      <c r="BV2066" s="67"/>
      <c r="BW2066" s="67"/>
      <c r="BX2066" s="67"/>
      <c r="BY2066" s="67"/>
      <c r="BZ2066" s="67">
        <v>5991285910</v>
      </c>
      <c r="CA2066" s="67">
        <v>3133322215</v>
      </c>
      <c r="CB2066" s="67">
        <v>2857963695</v>
      </c>
      <c r="CC2066" s="67">
        <v>11793028405</v>
      </c>
      <c r="CD2066" s="67">
        <v>12210000000</v>
      </c>
    </row>
    <row r="2067" spans="1:82">
      <c r="A2067" t="s">
        <v>2361</v>
      </c>
      <c r="B2067" t="s">
        <v>2362</v>
      </c>
      <c r="C2067" t="s">
        <v>71</v>
      </c>
      <c r="D2067" t="s">
        <v>64</v>
      </c>
      <c r="E2067" t="s">
        <v>153</v>
      </c>
      <c r="F2067" s="67">
        <v>2005</v>
      </c>
      <c r="G2067" t="s">
        <v>2373</v>
      </c>
      <c r="H2067" s="67">
        <v>165386</v>
      </c>
      <c r="I2067" s="67">
        <v>2414509002</v>
      </c>
      <c r="J2067" s="67">
        <v>594921282</v>
      </c>
      <c r="K2067" s="67">
        <v>1343329717</v>
      </c>
      <c r="L2067" s="67">
        <v>1348584053</v>
      </c>
      <c r="M2067" s="67">
        <v>544076547</v>
      </c>
      <c r="N2067" s="67">
        <v>5426675</v>
      </c>
      <c r="O2067" s="67">
        <v>658565752</v>
      </c>
      <c r="P2067" s="67">
        <v>51353258</v>
      </c>
      <c r="Q2067" s="67">
        <v>37458701</v>
      </c>
      <c r="R2067" s="67">
        <v>12655949</v>
      </c>
      <c r="S2067" s="67">
        <v>2918410</v>
      </c>
      <c r="T2067" s="67">
        <v>0</v>
      </c>
      <c r="U2067" s="67">
        <v>0</v>
      </c>
      <c r="V2067" s="67">
        <v>0</v>
      </c>
      <c r="W2067" s="67">
        <v>0</v>
      </c>
      <c r="X2067" s="67">
        <v>0</v>
      </c>
      <c r="Y2067" s="67">
        <v>0</v>
      </c>
      <c r="Z2067" s="67">
        <v>0</v>
      </c>
      <c r="AA2067" s="67">
        <v>0</v>
      </c>
      <c r="AB2067" s="67">
        <v>0</v>
      </c>
      <c r="AC2067" s="67">
        <v>0</v>
      </c>
      <c r="AD2067" s="67">
        <v>0</v>
      </c>
      <c r="AE2067" s="67">
        <v>0</v>
      </c>
      <c r="AF2067" s="67">
        <v>0</v>
      </c>
      <c r="AG2067" s="67">
        <v>0</v>
      </c>
      <c r="AH2067" s="67">
        <v>0</v>
      </c>
      <c r="AI2067" s="67">
        <v>0</v>
      </c>
      <c r="AJ2067" s="67">
        <v>0</v>
      </c>
      <c r="AK2067" s="67">
        <v>0</v>
      </c>
      <c r="AL2067" s="67">
        <v>0</v>
      </c>
      <c r="AM2067" s="67">
        <v>6949466808</v>
      </c>
      <c r="AN2067" s="67">
        <v>3315982348</v>
      </c>
      <c r="AO2067" s="67">
        <v>3659911248</v>
      </c>
      <c r="AP2067" s="67">
        <v>9495044148</v>
      </c>
      <c r="AQ2067" s="67">
        <v>10620749645</v>
      </c>
      <c r="AR2067" s="67">
        <v>5373345778</v>
      </c>
      <c r="AS2067" s="67">
        <v>4333343370</v>
      </c>
      <c r="AT2067" s="67">
        <v>1040002409</v>
      </c>
      <c r="AU2067" s="67">
        <v>469000000</v>
      </c>
      <c r="AV2067" s="67">
        <v>1059000000</v>
      </c>
      <c r="AW2067" s="67">
        <v>537354652</v>
      </c>
      <c r="AX2067" s="67">
        <v>343805627</v>
      </c>
      <c r="AY2067" s="67">
        <v>170998546</v>
      </c>
      <c r="AZ2067" s="67">
        <v>172807081</v>
      </c>
      <c r="BA2067" s="67">
        <v>2328709</v>
      </c>
      <c r="BB2067" s="67">
        <v>5649276</v>
      </c>
      <c r="BC2067" s="67">
        <v>71951678</v>
      </c>
      <c r="BD2067" s="67">
        <v>55853666</v>
      </c>
      <c r="BE2067" s="67">
        <v>22809634</v>
      </c>
      <c r="BF2067" s="67">
        <v>34956062</v>
      </c>
      <c r="BG2067" s="67"/>
      <c r="BH2067" s="67">
        <v>0</v>
      </c>
      <c r="BI2067" s="67"/>
      <c r="BJ2067" s="67"/>
      <c r="BK2067" s="67">
        <v>0</v>
      </c>
      <c r="BL2067" s="67"/>
      <c r="BM2067" s="67"/>
      <c r="BN2067" s="67"/>
      <c r="BO2067" s="67"/>
      <c r="BP2067" s="67"/>
      <c r="BQ2067" s="67"/>
      <c r="BR2067" s="67"/>
      <c r="BS2067" s="67"/>
      <c r="BT2067" s="67"/>
      <c r="BU2067" s="67"/>
      <c r="BV2067" s="67"/>
      <c r="BW2067" s="67"/>
      <c r="BX2067" s="67"/>
      <c r="BY2067" s="67"/>
      <c r="BZ2067" s="67">
        <v>6293479805</v>
      </c>
      <c r="CA2067" s="67">
        <v>3284777311</v>
      </c>
      <c r="CB2067" s="67">
        <v>3008702494</v>
      </c>
      <c r="CC2067" s="67">
        <v>11614180235</v>
      </c>
      <c r="CD2067" s="67">
        <v>12200000000</v>
      </c>
    </row>
    <row r="2068" spans="1:82">
      <c r="A2068" t="s">
        <v>2361</v>
      </c>
      <c r="B2068" t="s">
        <v>2362</v>
      </c>
      <c r="C2068" t="s">
        <v>71</v>
      </c>
      <c r="D2068" t="s">
        <v>64</v>
      </c>
      <c r="E2068" t="s">
        <v>153</v>
      </c>
      <c r="F2068" s="67">
        <v>2006</v>
      </c>
      <c r="G2068" t="s">
        <v>2374</v>
      </c>
      <c r="H2068" s="67">
        <v>166470</v>
      </c>
      <c r="I2068" s="67">
        <v>2630535892</v>
      </c>
      <c r="J2068" s="67">
        <v>701167391</v>
      </c>
      <c r="K2068" s="67">
        <v>1589395340</v>
      </c>
      <c r="L2068" s="67">
        <v>1280483998</v>
      </c>
      <c r="M2068" s="67">
        <v>504144323</v>
      </c>
      <c r="N2068" s="67">
        <v>5415428</v>
      </c>
      <c r="O2068" s="67">
        <v>658565752</v>
      </c>
      <c r="P2068" s="67">
        <v>51294259</v>
      </c>
      <c r="Q2068" s="67">
        <v>37415665</v>
      </c>
      <c r="R2068" s="67">
        <v>12641409</v>
      </c>
      <c r="S2068" s="67">
        <v>2903602</v>
      </c>
      <c r="T2068" s="67">
        <v>0</v>
      </c>
      <c r="U2068" s="67">
        <v>0</v>
      </c>
      <c r="V2068" s="67">
        <v>0</v>
      </c>
      <c r="W2068" s="67">
        <v>0</v>
      </c>
      <c r="X2068" s="67">
        <v>0</v>
      </c>
      <c r="Y2068" s="67">
        <v>0</v>
      </c>
      <c r="Z2068" s="67">
        <v>0</v>
      </c>
      <c r="AA2068" s="67">
        <v>0</v>
      </c>
      <c r="AB2068" s="67">
        <v>0</v>
      </c>
      <c r="AC2068" s="67">
        <v>0</v>
      </c>
      <c r="AD2068" s="67">
        <v>0</v>
      </c>
      <c r="AE2068" s="67">
        <v>0</v>
      </c>
      <c r="AF2068" s="67">
        <v>0</v>
      </c>
      <c r="AG2068" s="67">
        <v>0</v>
      </c>
      <c r="AH2068" s="67">
        <v>0</v>
      </c>
      <c r="AI2068" s="67">
        <v>0</v>
      </c>
      <c r="AJ2068" s="67">
        <v>0</v>
      </c>
      <c r="AK2068" s="67">
        <v>0</v>
      </c>
      <c r="AL2068" s="67">
        <v>0</v>
      </c>
      <c r="AM2068" s="67">
        <v>7404373903</v>
      </c>
      <c r="AN2068" s="67">
        <v>3568379680</v>
      </c>
      <c r="AO2068" s="67">
        <v>3857430242</v>
      </c>
      <c r="AP2068" s="67">
        <v>10056483889</v>
      </c>
      <c r="AQ2068" s="67">
        <v>11339298970</v>
      </c>
      <c r="AR2068" s="67">
        <v>5769991755</v>
      </c>
      <c r="AS2068" s="67">
        <v>4653219157</v>
      </c>
      <c r="AT2068" s="67">
        <v>1116772598</v>
      </c>
      <c r="AU2068" s="67">
        <v>566000000</v>
      </c>
      <c r="AV2068" s="67">
        <v>1283000000</v>
      </c>
      <c r="AW2068" s="67">
        <v>575802980</v>
      </c>
      <c r="AX2068" s="67">
        <v>405885787</v>
      </c>
      <c r="AY2068" s="67">
        <v>201950022</v>
      </c>
      <c r="AZ2068" s="67">
        <v>203935765</v>
      </c>
      <c r="BA2068" s="67">
        <v>3419919</v>
      </c>
      <c r="BB2068" s="67">
        <v>6233897</v>
      </c>
      <c r="BC2068" s="67">
        <v>66282125</v>
      </c>
      <c r="BD2068" s="67">
        <v>53254169</v>
      </c>
      <c r="BE2068" s="67">
        <v>20888941</v>
      </c>
      <c r="BF2068" s="67">
        <v>19838143</v>
      </c>
      <c r="BG2068" s="67"/>
      <c r="BH2068" s="67">
        <v>0</v>
      </c>
      <c r="BI2068" s="67"/>
      <c r="BJ2068" s="67"/>
      <c r="BK2068" s="67">
        <v>0</v>
      </c>
      <c r="BL2068" s="67"/>
      <c r="BM2068" s="67"/>
      <c r="BN2068" s="67"/>
      <c r="BO2068" s="67"/>
      <c r="BP2068" s="67"/>
      <c r="BQ2068" s="67"/>
      <c r="BR2068" s="67"/>
      <c r="BS2068" s="67"/>
      <c r="BT2068" s="67"/>
      <c r="BU2068" s="67"/>
      <c r="BV2068" s="67"/>
      <c r="BW2068" s="67"/>
      <c r="BX2068" s="67"/>
      <c r="BY2068" s="67"/>
      <c r="BZ2068" s="67">
        <v>6952466243</v>
      </c>
      <c r="CA2068" s="67">
        <v>3621921543</v>
      </c>
      <c r="CB2068" s="67">
        <v>3330544699</v>
      </c>
      <c r="CC2068" s="67">
        <v>12581260978</v>
      </c>
      <c r="CD2068" s="67">
        <v>13300000000</v>
      </c>
    </row>
    <row r="2069" spans="1:82">
      <c r="A2069" t="s">
        <v>2361</v>
      </c>
      <c r="B2069" t="s">
        <v>2362</v>
      </c>
      <c r="C2069" t="s">
        <v>71</v>
      </c>
      <c r="D2069" t="s">
        <v>64</v>
      </c>
      <c r="E2069" t="s">
        <v>153</v>
      </c>
      <c r="F2069" s="67">
        <v>2007</v>
      </c>
      <c r="G2069" t="s">
        <v>2375</v>
      </c>
      <c r="H2069" s="67">
        <v>167518</v>
      </c>
      <c r="I2069" s="67">
        <v>2820632484</v>
      </c>
      <c r="J2069" s="67">
        <v>830106461</v>
      </c>
      <c r="K2069" s="67">
        <v>1880691125</v>
      </c>
      <c r="L2069" s="67">
        <v>1264615292</v>
      </c>
      <c r="M2069" s="67">
        <v>495658725</v>
      </c>
      <c r="N2069" s="67">
        <v>5404181</v>
      </c>
      <c r="O2069" s="67">
        <v>658565752</v>
      </c>
      <c r="P2069" s="67">
        <v>51235261</v>
      </c>
      <c r="Q2069" s="67">
        <v>37372630</v>
      </c>
      <c r="R2069" s="67">
        <v>12626869</v>
      </c>
      <c r="S2069" s="67">
        <v>2929085</v>
      </c>
      <c r="T2069" s="67">
        <v>0</v>
      </c>
      <c r="U2069" s="67">
        <v>0</v>
      </c>
      <c r="V2069" s="67">
        <v>0</v>
      </c>
      <c r="W2069" s="67">
        <v>0</v>
      </c>
      <c r="X2069" s="67">
        <v>0</v>
      </c>
      <c r="Y2069" s="67">
        <v>0</v>
      </c>
      <c r="Z2069" s="67">
        <v>0</v>
      </c>
      <c r="AA2069" s="67">
        <v>0</v>
      </c>
      <c r="AB2069" s="67">
        <v>0</v>
      </c>
      <c r="AC2069" s="67">
        <v>0</v>
      </c>
      <c r="AD2069" s="67">
        <v>0</v>
      </c>
      <c r="AE2069" s="67">
        <v>0</v>
      </c>
      <c r="AF2069" s="67">
        <v>0</v>
      </c>
      <c r="AG2069" s="67">
        <v>0</v>
      </c>
      <c r="AH2069" s="67">
        <v>0</v>
      </c>
      <c r="AI2069" s="67">
        <v>0</v>
      </c>
      <c r="AJ2069" s="67">
        <v>0</v>
      </c>
      <c r="AK2069" s="67">
        <v>0</v>
      </c>
      <c r="AL2069" s="67">
        <v>0</v>
      </c>
      <c r="AM2069" s="67">
        <v>7801358991</v>
      </c>
      <c r="AN2069" s="67">
        <v>3773738807</v>
      </c>
      <c r="AO2069" s="67">
        <v>4047836187</v>
      </c>
      <c r="AP2069" s="67">
        <v>10504941099</v>
      </c>
      <c r="AQ2069" s="67">
        <v>11963547484</v>
      </c>
      <c r="AR2069" s="67">
        <v>4289698167</v>
      </c>
      <c r="AS2069" s="67">
        <v>3459434006</v>
      </c>
      <c r="AT2069" s="67">
        <v>830264161</v>
      </c>
      <c r="AU2069" s="67">
        <v>689000000</v>
      </c>
      <c r="AV2069" s="67">
        <v>1561000000</v>
      </c>
      <c r="AW2069" s="67">
        <v>559349013</v>
      </c>
      <c r="AX2069" s="67">
        <v>418579278</v>
      </c>
      <c r="AY2069" s="67">
        <v>208071404</v>
      </c>
      <c r="AZ2069" s="67">
        <v>210507874</v>
      </c>
      <c r="BA2069" s="67">
        <v>3528347</v>
      </c>
      <c r="BB2069" s="67">
        <v>6760481</v>
      </c>
      <c r="BC2069" s="67">
        <v>62039373</v>
      </c>
      <c r="BD2069" s="67">
        <v>49580641</v>
      </c>
      <c r="BE2069" s="67">
        <v>18758049</v>
      </c>
      <c r="BF2069" s="67">
        <v>102844</v>
      </c>
      <c r="BG2069" s="67"/>
      <c r="BH2069" s="67">
        <v>0</v>
      </c>
      <c r="BI2069" s="67"/>
      <c r="BJ2069" s="67"/>
      <c r="BK2069" s="67">
        <v>0</v>
      </c>
      <c r="BL2069" s="67"/>
      <c r="BM2069" s="67"/>
      <c r="BN2069" s="67"/>
      <c r="BO2069" s="67"/>
      <c r="BP2069" s="67"/>
      <c r="BQ2069" s="67"/>
      <c r="BR2069" s="67"/>
      <c r="BS2069" s="67"/>
      <c r="BT2069" s="67"/>
      <c r="BU2069" s="67"/>
      <c r="BV2069" s="67"/>
      <c r="BW2069" s="67"/>
      <c r="BX2069" s="67"/>
      <c r="BY2069" s="67"/>
      <c r="BZ2069" s="67">
        <v>7245498256</v>
      </c>
      <c r="CA2069" s="67">
        <v>3767560875</v>
      </c>
      <c r="CB2069" s="67">
        <v>3477937381</v>
      </c>
      <c r="CC2069" s="67">
        <v>11222545436</v>
      </c>
      <c r="CD2069" s="67">
        <v>12090000000</v>
      </c>
    </row>
    <row r="2070" spans="1:82">
      <c r="A2070" t="s">
        <v>2361</v>
      </c>
      <c r="B2070" t="s">
        <v>2362</v>
      </c>
      <c r="C2070" t="s">
        <v>71</v>
      </c>
      <c r="D2070" t="s">
        <v>64</v>
      </c>
      <c r="E2070" t="s">
        <v>153</v>
      </c>
      <c r="F2070" s="67">
        <v>2008</v>
      </c>
      <c r="G2070" t="s">
        <v>2376</v>
      </c>
      <c r="H2070" s="67">
        <v>168576</v>
      </c>
      <c r="I2070" s="67">
        <v>3063753064</v>
      </c>
      <c r="J2070" s="67">
        <v>751076353</v>
      </c>
      <c r="K2070" s="67">
        <v>1876549430</v>
      </c>
      <c r="L2070" s="67">
        <v>1265326227</v>
      </c>
      <c r="M2070" s="67">
        <v>496157879</v>
      </c>
      <c r="N2070" s="67">
        <v>5392934</v>
      </c>
      <c r="O2070" s="67">
        <v>658565752</v>
      </c>
      <c r="P2070" s="67">
        <v>51176263</v>
      </c>
      <c r="Q2070" s="67">
        <v>37329595</v>
      </c>
      <c r="R2070" s="67">
        <v>12612329</v>
      </c>
      <c r="S2070" s="67">
        <v>2951424</v>
      </c>
      <c r="T2070" s="67">
        <v>0</v>
      </c>
      <c r="U2070" s="67">
        <v>0</v>
      </c>
      <c r="V2070" s="67">
        <v>0</v>
      </c>
      <c r="W2070" s="67">
        <v>0</v>
      </c>
      <c r="X2070" s="67">
        <v>0</v>
      </c>
      <c r="Y2070" s="67">
        <v>0</v>
      </c>
      <c r="Z2070" s="67">
        <v>0</v>
      </c>
      <c r="AA2070" s="67">
        <v>0</v>
      </c>
      <c r="AB2070" s="67">
        <v>0</v>
      </c>
      <c r="AC2070" s="67">
        <v>0</v>
      </c>
      <c r="AD2070" s="67">
        <v>0</v>
      </c>
      <c r="AE2070" s="67">
        <v>0</v>
      </c>
      <c r="AF2070" s="67">
        <v>0</v>
      </c>
      <c r="AG2070" s="67">
        <v>0</v>
      </c>
      <c r="AH2070" s="67">
        <v>0</v>
      </c>
      <c r="AI2070" s="67">
        <v>0</v>
      </c>
      <c r="AJ2070" s="67">
        <v>0</v>
      </c>
      <c r="AK2070" s="67">
        <v>0</v>
      </c>
      <c r="AL2070" s="67">
        <v>0</v>
      </c>
      <c r="AM2070" s="67">
        <v>8203227989</v>
      </c>
      <c r="AN2070" s="67">
        <v>4109347288</v>
      </c>
      <c r="AO2070" s="67">
        <v>4098503691</v>
      </c>
      <c r="AP2070" s="67">
        <v>11149134535</v>
      </c>
      <c r="AQ2070" s="67">
        <v>12647685003</v>
      </c>
      <c r="AR2070" s="67">
        <v>4069197221</v>
      </c>
      <c r="AS2070" s="67">
        <v>3281610662</v>
      </c>
      <c r="AT2070" s="67">
        <v>787586559</v>
      </c>
      <c r="AU2070" s="67">
        <v>658000000</v>
      </c>
      <c r="AV2070" s="67">
        <v>1644000000</v>
      </c>
      <c r="AW2070" s="67">
        <v>747336663</v>
      </c>
      <c r="AX2070" s="67">
        <v>622040410</v>
      </c>
      <c r="AY2070" s="67">
        <v>309584747</v>
      </c>
      <c r="AZ2070" s="67">
        <v>312455663</v>
      </c>
      <c r="BA2070" s="67">
        <v>3749317</v>
      </c>
      <c r="BB2070" s="67">
        <v>7242108</v>
      </c>
      <c r="BC2070" s="67">
        <v>54357732</v>
      </c>
      <c r="BD2070" s="67">
        <v>43576402</v>
      </c>
      <c r="BE2070" s="67">
        <v>16370693</v>
      </c>
      <c r="BF2070" s="67">
        <v>0</v>
      </c>
      <c r="BG2070" s="67"/>
      <c r="BH2070" s="67">
        <v>0</v>
      </c>
      <c r="BI2070" s="67"/>
      <c r="BJ2070" s="67"/>
      <c r="BK2070" s="67">
        <v>0</v>
      </c>
      <c r="BL2070" s="67"/>
      <c r="BM2070" s="67"/>
      <c r="BN2070" s="67"/>
      <c r="BO2070" s="67"/>
      <c r="BP2070" s="67"/>
      <c r="BQ2070" s="67"/>
      <c r="BR2070" s="67"/>
      <c r="BS2070" s="67"/>
      <c r="BT2070" s="67"/>
      <c r="BU2070" s="67"/>
      <c r="BV2070" s="67"/>
      <c r="BW2070" s="67"/>
      <c r="BX2070" s="67"/>
      <c r="BY2070" s="67"/>
      <c r="BZ2070" s="67">
        <v>7547004966</v>
      </c>
      <c r="CA2070" s="67">
        <v>3915393407</v>
      </c>
      <c r="CB2070" s="67">
        <v>3631611559</v>
      </c>
      <c r="CC2070" s="67">
        <v>11377538850</v>
      </c>
      <c r="CD2070" s="67">
        <v>12360000000</v>
      </c>
    </row>
    <row r="2071" spans="1:82">
      <c r="A2071" t="s">
        <v>2361</v>
      </c>
      <c r="B2071" t="s">
        <v>2362</v>
      </c>
      <c r="C2071" t="s">
        <v>71</v>
      </c>
      <c r="D2071" t="s">
        <v>64</v>
      </c>
      <c r="E2071" t="s">
        <v>153</v>
      </c>
      <c r="F2071" s="67">
        <v>2009</v>
      </c>
      <c r="G2071" t="s">
        <v>2377</v>
      </c>
      <c r="H2071" s="67">
        <v>169688</v>
      </c>
      <c r="I2071" s="67">
        <v>3253587695</v>
      </c>
      <c r="J2071" s="67">
        <v>886016888</v>
      </c>
      <c r="K2071" s="67">
        <v>1943520915</v>
      </c>
      <c r="L2071" s="67">
        <v>1265047135</v>
      </c>
      <c r="M2071" s="67">
        <v>496157879</v>
      </c>
      <c r="N2071" s="67">
        <v>5381687</v>
      </c>
      <c r="O2071" s="67">
        <v>658565752</v>
      </c>
      <c r="P2071" s="67">
        <v>51117264</v>
      </c>
      <c r="Q2071" s="67">
        <v>37286559</v>
      </c>
      <c r="R2071" s="67">
        <v>12597789</v>
      </c>
      <c r="S2071" s="67">
        <v>2965015</v>
      </c>
      <c r="T2071" s="67">
        <v>0</v>
      </c>
      <c r="U2071" s="67">
        <v>0</v>
      </c>
      <c r="V2071" s="67">
        <v>0</v>
      </c>
      <c r="W2071" s="67">
        <v>0</v>
      </c>
      <c r="X2071" s="67">
        <v>0</v>
      </c>
      <c r="Y2071" s="67">
        <v>0</v>
      </c>
      <c r="Z2071" s="67">
        <v>0</v>
      </c>
      <c r="AA2071" s="67">
        <v>0</v>
      </c>
      <c r="AB2071" s="67">
        <v>0</v>
      </c>
      <c r="AC2071" s="67">
        <v>0</v>
      </c>
      <c r="AD2071" s="67">
        <v>0</v>
      </c>
      <c r="AE2071" s="67">
        <v>0</v>
      </c>
      <c r="AF2071" s="67">
        <v>0</v>
      </c>
      <c r="AG2071" s="67">
        <v>0</v>
      </c>
      <c r="AH2071" s="67">
        <v>0</v>
      </c>
      <c r="AI2071" s="67">
        <v>0</v>
      </c>
      <c r="AJ2071" s="67">
        <v>0</v>
      </c>
      <c r="AK2071" s="67">
        <v>0</v>
      </c>
      <c r="AL2071" s="67">
        <v>0</v>
      </c>
      <c r="AM2071" s="67">
        <v>8190855824</v>
      </c>
      <c r="AN2071" s="67">
        <v>4165310491</v>
      </c>
      <c r="AO2071" s="67">
        <v>4026655242</v>
      </c>
      <c r="AP2071" s="67">
        <v>11433474114</v>
      </c>
      <c r="AQ2071" s="67">
        <v>12868458882</v>
      </c>
      <c r="AR2071" s="67">
        <v>3658724014</v>
      </c>
      <c r="AS2071" s="67">
        <v>2950583883</v>
      </c>
      <c r="AT2071" s="67">
        <v>708140132</v>
      </c>
      <c r="AU2071" s="67">
        <v>775000000</v>
      </c>
      <c r="AV2071" s="67">
        <v>1700000000</v>
      </c>
      <c r="AW2071" s="67">
        <v>462712662</v>
      </c>
      <c r="AX2071" s="67">
        <v>355880225</v>
      </c>
      <c r="AY2071" s="67">
        <v>176648680</v>
      </c>
      <c r="AZ2071" s="67">
        <v>179231545</v>
      </c>
      <c r="BA2071" s="67">
        <v>3391156</v>
      </c>
      <c r="BB2071" s="67">
        <v>7576575</v>
      </c>
      <c r="BC2071" s="67">
        <v>45232324</v>
      </c>
      <c r="BD2071" s="67">
        <v>36921495</v>
      </c>
      <c r="BE2071" s="67">
        <v>13710886</v>
      </c>
      <c r="BF2071" s="67">
        <v>0</v>
      </c>
      <c r="BG2071" s="67"/>
      <c r="BH2071" s="67">
        <v>0</v>
      </c>
      <c r="BI2071" s="67"/>
      <c r="BJ2071" s="67"/>
      <c r="BK2071" s="67">
        <v>0</v>
      </c>
      <c r="BL2071" s="67"/>
      <c r="BM2071" s="67"/>
      <c r="BN2071" s="67"/>
      <c r="BO2071" s="67"/>
      <c r="BP2071" s="67"/>
      <c r="BQ2071" s="67"/>
      <c r="BR2071" s="67"/>
      <c r="BS2071" s="67"/>
      <c r="BT2071" s="67"/>
      <c r="BU2071" s="67"/>
      <c r="BV2071" s="67"/>
      <c r="BW2071" s="67"/>
      <c r="BX2071" s="67"/>
      <c r="BY2071" s="67"/>
      <c r="BZ2071" s="67">
        <v>7575463963</v>
      </c>
      <c r="CA2071" s="67">
        <v>3922131978</v>
      </c>
      <c r="CB2071" s="67">
        <v>3653331985</v>
      </c>
      <c r="CC2071" s="67">
        <v>10771900639</v>
      </c>
      <c r="CD2071" s="67">
        <v>11700000000</v>
      </c>
    </row>
    <row r="2072" spans="1:82">
      <c r="A2072" t="s">
        <v>2361</v>
      </c>
      <c r="B2072" t="s">
        <v>2362</v>
      </c>
      <c r="C2072" t="s">
        <v>71</v>
      </c>
      <c r="D2072" t="s">
        <v>64</v>
      </c>
      <c r="E2072" t="s">
        <v>153</v>
      </c>
      <c r="F2072" s="67">
        <v>2010</v>
      </c>
      <c r="G2072" t="s">
        <v>2378</v>
      </c>
      <c r="H2072" s="67">
        <v>170935</v>
      </c>
      <c r="I2072" s="67">
        <v>3423967630</v>
      </c>
      <c r="J2072" s="67">
        <v>797225688</v>
      </c>
      <c r="K2072" s="67">
        <v>1975348094</v>
      </c>
      <c r="L2072" s="67">
        <v>1264754961</v>
      </c>
      <c r="M2072" s="67">
        <v>496157879</v>
      </c>
      <c r="N2072" s="67">
        <v>5370440</v>
      </c>
      <c r="O2072" s="67">
        <v>658565752</v>
      </c>
      <c r="P2072" s="67">
        <v>51058266</v>
      </c>
      <c r="Q2072" s="67">
        <v>37243524</v>
      </c>
      <c r="R2072" s="67">
        <v>12583249</v>
      </c>
      <c r="S2072" s="67">
        <v>2958348</v>
      </c>
      <c r="T2072" s="67">
        <v>0</v>
      </c>
      <c r="U2072" s="67">
        <v>0</v>
      </c>
      <c r="V2072" s="67">
        <v>0</v>
      </c>
      <c r="W2072" s="67">
        <v>0</v>
      </c>
      <c r="X2072" s="67">
        <v>0</v>
      </c>
      <c r="Y2072" s="67">
        <v>0</v>
      </c>
      <c r="Z2072" s="67">
        <v>0</v>
      </c>
      <c r="AA2072" s="67">
        <v>0</v>
      </c>
      <c r="AB2072" s="67">
        <v>0</v>
      </c>
      <c r="AC2072" s="67">
        <v>0</v>
      </c>
      <c r="AD2072" s="67">
        <v>0</v>
      </c>
      <c r="AE2072" s="67">
        <v>0</v>
      </c>
      <c r="AF2072" s="67">
        <v>0</v>
      </c>
      <c r="AG2072" s="67">
        <v>0</v>
      </c>
      <c r="AH2072" s="67">
        <v>0</v>
      </c>
      <c r="AI2072" s="67">
        <v>0</v>
      </c>
      <c r="AJ2072" s="67">
        <v>0</v>
      </c>
      <c r="AK2072" s="67">
        <v>0</v>
      </c>
      <c r="AL2072" s="67">
        <v>0</v>
      </c>
      <c r="AM2072" s="67">
        <v>8255452581</v>
      </c>
      <c r="AN2072" s="67">
        <v>4221018759</v>
      </c>
      <c r="AO2072" s="67">
        <v>4034864600</v>
      </c>
      <c r="AP2072" s="67">
        <v>11579899635</v>
      </c>
      <c r="AQ2072" s="67">
        <v>13122185338</v>
      </c>
      <c r="AR2072" s="67">
        <v>3553101469</v>
      </c>
      <c r="AS2072" s="67">
        <v>2865404411</v>
      </c>
      <c r="AT2072" s="67">
        <v>687697059</v>
      </c>
      <c r="AU2072" s="67">
        <v>720000000</v>
      </c>
      <c r="AV2072" s="67">
        <v>1784000000</v>
      </c>
      <c r="AW2072" s="67">
        <v>361355074</v>
      </c>
      <c r="AX2072" s="67">
        <v>299075744</v>
      </c>
      <c r="AY2072" s="67">
        <v>148137015</v>
      </c>
      <c r="AZ2072" s="67">
        <v>150938729</v>
      </c>
      <c r="BA2072" s="67">
        <v>7794475</v>
      </c>
      <c r="BB2072" s="67">
        <v>8315595</v>
      </c>
      <c r="BC2072" s="67">
        <v>0</v>
      </c>
      <c r="BD2072" s="67">
        <v>30245164</v>
      </c>
      <c r="BE2072" s="67">
        <v>11077705</v>
      </c>
      <c r="BF2072" s="67">
        <v>4846390</v>
      </c>
      <c r="BG2072" s="67"/>
      <c r="BH2072" s="67">
        <v>0</v>
      </c>
      <c r="BI2072" s="67"/>
      <c r="BJ2072" s="67"/>
      <c r="BK2072" s="67">
        <v>0</v>
      </c>
      <c r="BL2072" s="67"/>
      <c r="BM2072" s="67"/>
      <c r="BN2072" s="67"/>
      <c r="BO2072" s="67"/>
      <c r="BP2072" s="67"/>
      <c r="BQ2072" s="67"/>
      <c r="BR2072" s="67"/>
      <c r="BS2072" s="67"/>
      <c r="BT2072" s="67"/>
      <c r="BU2072" s="67"/>
      <c r="BV2072" s="67"/>
      <c r="BW2072" s="67"/>
      <c r="BX2072" s="67"/>
      <c r="BY2072" s="67"/>
      <c r="BZ2072" s="67">
        <v>8008542916</v>
      </c>
      <c r="CA2072" s="67">
        <v>4138884801</v>
      </c>
      <c r="CB2072" s="67">
        <v>3869658115</v>
      </c>
      <c r="CC2072" s="67">
        <v>10858999459</v>
      </c>
      <c r="CD2072" s="67">
        <v>11920000000</v>
      </c>
    </row>
    <row r="2073" spans="1:82">
      <c r="A2073" t="s">
        <v>2361</v>
      </c>
      <c r="B2073" t="s">
        <v>2362</v>
      </c>
      <c r="C2073" t="s">
        <v>71</v>
      </c>
      <c r="D2073" t="s">
        <v>64</v>
      </c>
      <c r="E2073" t="s">
        <v>153</v>
      </c>
      <c r="F2073" s="67">
        <v>2011</v>
      </c>
      <c r="G2073" t="s">
        <v>2379</v>
      </c>
      <c r="H2073" s="67">
        <v>172145</v>
      </c>
      <c r="I2073" s="67">
        <v>3675359319</v>
      </c>
      <c r="J2073" s="67">
        <v>725103478</v>
      </c>
      <c r="K2073" s="67">
        <v>2015852315</v>
      </c>
      <c r="L2073" s="67">
        <v>1264679403</v>
      </c>
      <c r="M2073" s="67">
        <v>496157879</v>
      </c>
      <c r="N2073" s="67">
        <v>5370440</v>
      </c>
      <c r="O2073" s="67">
        <v>658565752</v>
      </c>
      <c r="P2073" s="67">
        <v>51058266</v>
      </c>
      <c r="Q2073" s="67">
        <v>37243524</v>
      </c>
      <c r="R2073" s="67">
        <v>12583249</v>
      </c>
      <c r="S2073" s="67">
        <v>2932109</v>
      </c>
      <c r="T2073" s="67">
        <v>0</v>
      </c>
      <c r="U2073" s="67">
        <v>0</v>
      </c>
      <c r="V2073" s="67">
        <v>0</v>
      </c>
      <c r="W2073" s="67">
        <v>0</v>
      </c>
      <c r="X2073" s="67">
        <v>0</v>
      </c>
      <c r="Y2073" s="67">
        <v>0</v>
      </c>
      <c r="Z2073" s="67">
        <v>0</v>
      </c>
      <c r="AA2073" s="67">
        <v>0</v>
      </c>
      <c r="AB2073" s="67">
        <v>0</v>
      </c>
      <c r="AC2073" s="67">
        <v>0</v>
      </c>
      <c r="AD2073" s="67">
        <v>0</v>
      </c>
      <c r="AE2073" s="67">
        <v>0</v>
      </c>
      <c r="AF2073" s="67">
        <v>0</v>
      </c>
      <c r="AG2073" s="67">
        <v>0</v>
      </c>
      <c r="AH2073" s="67">
        <v>0</v>
      </c>
      <c r="AI2073" s="67">
        <v>0</v>
      </c>
      <c r="AJ2073" s="67">
        <v>0</v>
      </c>
      <c r="AK2073" s="67">
        <v>0</v>
      </c>
      <c r="AL2073" s="67">
        <v>0</v>
      </c>
      <c r="AM2073" s="67">
        <v>8358759165</v>
      </c>
      <c r="AN2073" s="67">
        <v>4303481508</v>
      </c>
      <c r="AO2073" s="67">
        <v>4055322046</v>
      </c>
      <c r="AP2073" s="67">
        <v>11844815519</v>
      </c>
      <c r="AQ2073" s="67">
        <v>13486995782</v>
      </c>
      <c r="AR2073" s="67">
        <v>3501314375</v>
      </c>
      <c r="AS2073" s="67">
        <v>2823640625</v>
      </c>
      <c r="AT2073" s="67">
        <v>677673750</v>
      </c>
      <c r="AU2073" s="67">
        <v>673000000</v>
      </c>
      <c r="AV2073" s="67">
        <v>1871000000</v>
      </c>
      <c r="AW2073" s="67">
        <v>399033768</v>
      </c>
      <c r="AX2073" s="67">
        <v>321342952</v>
      </c>
      <c r="AY2073" s="67">
        <v>158914578</v>
      </c>
      <c r="AZ2073" s="67">
        <v>162428373</v>
      </c>
      <c r="BA2073" s="67">
        <v>6601585</v>
      </c>
      <c r="BB2073" s="67">
        <v>29414273</v>
      </c>
      <c r="BC2073" s="67">
        <v>0</v>
      </c>
      <c r="BD2073" s="67">
        <v>30544764</v>
      </c>
      <c r="BE2073" s="67">
        <v>11130194</v>
      </c>
      <c r="BF2073" s="67">
        <v>0</v>
      </c>
      <c r="BG2073" s="67"/>
      <c r="BH2073" s="67">
        <v>0</v>
      </c>
      <c r="BI2073" s="67"/>
      <c r="BJ2073" s="67"/>
      <c r="BK2073" s="67">
        <v>0</v>
      </c>
      <c r="BL2073" s="67"/>
      <c r="BM2073" s="67"/>
      <c r="BN2073" s="67"/>
      <c r="BO2073" s="67"/>
      <c r="BP2073" s="67"/>
      <c r="BQ2073" s="67"/>
      <c r="BR2073" s="67"/>
      <c r="BS2073" s="67"/>
      <c r="BT2073" s="67"/>
      <c r="BU2073" s="67"/>
      <c r="BV2073" s="67"/>
      <c r="BW2073" s="67"/>
      <c r="BX2073" s="67"/>
      <c r="BY2073" s="67"/>
      <c r="BZ2073" s="67">
        <v>8502849117</v>
      </c>
      <c r="CA2073" s="67">
        <v>4386358292</v>
      </c>
      <c r="CB2073" s="67">
        <v>4116490825</v>
      </c>
      <c r="CC2073" s="67">
        <v>11205197261</v>
      </c>
      <c r="CD2073" s="67">
        <v>12400000000</v>
      </c>
    </row>
    <row r="2074" spans="1:82">
      <c r="A2074" t="s">
        <v>2361</v>
      </c>
      <c r="B2074" t="s">
        <v>2362</v>
      </c>
      <c r="C2074" t="s">
        <v>71</v>
      </c>
      <c r="D2074" t="s">
        <v>64</v>
      </c>
      <c r="E2074" t="s">
        <v>153</v>
      </c>
      <c r="F2074" s="67">
        <v>2012</v>
      </c>
      <c r="G2074" t="s">
        <v>2380</v>
      </c>
      <c r="H2074" s="67">
        <v>173124</v>
      </c>
      <c r="I2074" s="67">
        <v>3912186816</v>
      </c>
      <c r="J2074" s="67">
        <v>866671374</v>
      </c>
      <c r="K2074" s="67">
        <v>2075667599</v>
      </c>
      <c r="L2074" s="67">
        <v>1264679403</v>
      </c>
      <c r="M2074" s="67">
        <v>496157879</v>
      </c>
      <c r="N2074" s="67">
        <v>5370440</v>
      </c>
      <c r="O2074" s="67">
        <v>658565752</v>
      </c>
      <c r="P2074" s="67">
        <v>51058266</v>
      </c>
      <c r="Q2074" s="67">
        <v>37243524</v>
      </c>
      <c r="R2074" s="67">
        <v>12583249</v>
      </c>
      <c r="S2074" s="67">
        <v>2911963</v>
      </c>
      <c r="T2074" s="67">
        <v>0</v>
      </c>
      <c r="U2074" s="67">
        <v>0</v>
      </c>
      <c r="V2074" s="67">
        <v>0</v>
      </c>
      <c r="W2074" s="67">
        <v>0</v>
      </c>
      <c r="X2074" s="67">
        <v>0</v>
      </c>
      <c r="Y2074" s="67">
        <v>0</v>
      </c>
      <c r="Z2074" s="67">
        <v>0</v>
      </c>
      <c r="AA2074" s="67">
        <v>0</v>
      </c>
      <c r="AB2074" s="67">
        <v>0</v>
      </c>
      <c r="AC2074" s="67">
        <v>0</v>
      </c>
      <c r="AD2074" s="67">
        <v>0</v>
      </c>
      <c r="AE2074" s="67">
        <v>0</v>
      </c>
      <c r="AF2074" s="67">
        <v>0</v>
      </c>
      <c r="AG2074" s="67">
        <v>0</v>
      </c>
      <c r="AH2074" s="67">
        <v>0</v>
      </c>
      <c r="AI2074" s="67">
        <v>0</v>
      </c>
      <c r="AJ2074" s="67">
        <v>0</v>
      </c>
      <c r="AK2074" s="67">
        <v>0</v>
      </c>
      <c r="AL2074" s="67">
        <v>0</v>
      </c>
      <c r="AM2074" s="67">
        <v>8808535490</v>
      </c>
      <c r="AN2074" s="67">
        <v>4557028058</v>
      </c>
      <c r="AO2074" s="67">
        <v>4251594019</v>
      </c>
      <c r="AP2074" s="67">
        <v>12651966416</v>
      </c>
      <c r="AQ2074" s="67">
        <v>14186489872</v>
      </c>
      <c r="AR2074" s="67">
        <v>3629710284</v>
      </c>
      <c r="AS2074" s="67">
        <v>2927185713</v>
      </c>
      <c r="AT2074" s="67">
        <v>702524571</v>
      </c>
      <c r="AU2074" s="67">
        <v>838000000</v>
      </c>
      <c r="AV2074" s="67">
        <v>2007000000</v>
      </c>
      <c r="AW2074" s="67">
        <v>395547795</v>
      </c>
      <c r="AX2074" s="67">
        <v>294344877</v>
      </c>
      <c r="AY2074" s="67">
        <v>145448727</v>
      </c>
      <c r="AZ2074" s="67">
        <v>148896151</v>
      </c>
      <c r="BA2074" s="67">
        <v>6444318</v>
      </c>
      <c r="BB2074" s="67">
        <v>51411284</v>
      </c>
      <c r="BC2074" s="67">
        <v>0</v>
      </c>
      <c r="BD2074" s="67">
        <v>32008923</v>
      </c>
      <c r="BE2074" s="67">
        <v>11338392</v>
      </c>
      <c r="BF2074" s="67">
        <v>0</v>
      </c>
      <c r="BG2074" s="67"/>
      <c r="BH2074" s="67">
        <v>0</v>
      </c>
      <c r="BI2074" s="67"/>
      <c r="BJ2074" s="67"/>
      <c r="BK2074" s="67">
        <v>0</v>
      </c>
      <c r="BL2074" s="67"/>
      <c r="BM2074" s="67"/>
      <c r="BN2074" s="67"/>
      <c r="BO2074" s="67"/>
      <c r="BP2074" s="67"/>
      <c r="BQ2074" s="67"/>
      <c r="BR2074" s="67"/>
      <c r="BS2074" s="67"/>
      <c r="BT2074" s="67"/>
      <c r="BU2074" s="67"/>
      <c r="BV2074" s="67"/>
      <c r="BW2074" s="67"/>
      <c r="BX2074" s="67"/>
      <c r="BY2074" s="67"/>
      <c r="BZ2074" s="67">
        <v>8682137754</v>
      </c>
      <c r="CA2074" s="67">
        <v>4474833224</v>
      </c>
      <c r="CB2074" s="67">
        <v>4207304530</v>
      </c>
      <c r="CC2074" s="67">
        <v>11538395833</v>
      </c>
      <c r="CD2074" s="67">
        <v>12710000000</v>
      </c>
    </row>
    <row r="2075" spans="1:82">
      <c r="A2075" t="s">
        <v>2361</v>
      </c>
      <c r="B2075" t="s">
        <v>2362</v>
      </c>
      <c r="C2075" t="s">
        <v>71</v>
      </c>
      <c r="D2075" t="s">
        <v>64</v>
      </c>
      <c r="E2075" t="s">
        <v>153</v>
      </c>
      <c r="F2075" s="67">
        <v>2013</v>
      </c>
      <c r="G2075" t="s">
        <v>2381</v>
      </c>
      <c r="H2075" s="67">
        <v>173978</v>
      </c>
      <c r="I2075" s="67">
        <v>4123178334</v>
      </c>
      <c r="J2075" s="67">
        <v>1003922940</v>
      </c>
      <c r="K2075" s="67">
        <v>2109766990</v>
      </c>
      <c r="L2075" s="67">
        <v>1264331907</v>
      </c>
      <c r="M2075" s="67">
        <v>496157879</v>
      </c>
      <c r="N2075" s="67">
        <v>5370440</v>
      </c>
      <c r="O2075" s="67">
        <v>658565752</v>
      </c>
      <c r="P2075" s="67">
        <v>51058266</v>
      </c>
      <c r="Q2075" s="67">
        <v>37243524</v>
      </c>
      <c r="R2075" s="67">
        <v>12583249</v>
      </c>
      <c r="S2075" s="67">
        <v>2873762</v>
      </c>
      <c r="T2075" s="67">
        <v>0</v>
      </c>
      <c r="U2075" s="67">
        <v>0</v>
      </c>
      <c r="V2075" s="67">
        <v>0</v>
      </c>
      <c r="W2075" s="67">
        <v>0</v>
      </c>
      <c r="X2075" s="67">
        <v>0</v>
      </c>
      <c r="Y2075" s="67">
        <v>0</v>
      </c>
      <c r="Z2075" s="67">
        <v>0</v>
      </c>
      <c r="AA2075" s="67">
        <v>0</v>
      </c>
      <c r="AB2075" s="67">
        <v>0</v>
      </c>
      <c r="AC2075" s="67">
        <v>0</v>
      </c>
      <c r="AD2075" s="67">
        <v>0</v>
      </c>
      <c r="AE2075" s="67">
        <v>0</v>
      </c>
      <c r="AF2075" s="67">
        <v>0</v>
      </c>
      <c r="AG2075" s="67">
        <v>0</v>
      </c>
      <c r="AH2075" s="67">
        <v>0</v>
      </c>
      <c r="AI2075" s="67">
        <v>0</v>
      </c>
      <c r="AJ2075" s="67">
        <v>0</v>
      </c>
      <c r="AK2075" s="67">
        <v>0</v>
      </c>
      <c r="AL2075" s="67">
        <v>0</v>
      </c>
      <c r="AM2075" s="67">
        <v>8662870538</v>
      </c>
      <c r="AN2075" s="67">
        <v>4413445503</v>
      </c>
      <c r="AO2075" s="67">
        <v>4250033716</v>
      </c>
      <c r="AP2075" s="67">
        <v>12815190203</v>
      </c>
      <c r="AQ2075" s="67">
        <v>14239044088</v>
      </c>
      <c r="AR2075" s="67">
        <v>3925062139</v>
      </c>
      <c r="AS2075" s="67">
        <v>3165372693</v>
      </c>
      <c r="AT2075" s="67">
        <v>759689446</v>
      </c>
      <c r="AU2075" s="67">
        <v>985000000</v>
      </c>
      <c r="AV2075" s="67">
        <v>2070000000</v>
      </c>
      <c r="AW2075" s="67">
        <v>474184374</v>
      </c>
      <c r="AX2075" s="67">
        <v>324781658</v>
      </c>
      <c r="AY2075" s="67">
        <v>160542050</v>
      </c>
      <c r="AZ2075" s="67">
        <v>164239608</v>
      </c>
      <c r="BA2075" s="67">
        <v>7884950</v>
      </c>
      <c r="BB2075" s="67">
        <v>77187145</v>
      </c>
      <c r="BC2075" s="67">
        <v>0</v>
      </c>
      <c r="BD2075" s="67">
        <v>33057955</v>
      </c>
      <c r="BE2075" s="67">
        <v>11536925</v>
      </c>
      <c r="BF2075" s="67">
        <v>19735741</v>
      </c>
      <c r="BG2075" s="67"/>
      <c r="BH2075" s="67">
        <v>0</v>
      </c>
      <c r="BI2075" s="67"/>
      <c r="BJ2075" s="67"/>
      <c r="BK2075" s="67">
        <v>0</v>
      </c>
      <c r="BL2075" s="67"/>
      <c r="BM2075" s="67"/>
      <c r="BN2075" s="67"/>
      <c r="BO2075" s="67"/>
      <c r="BP2075" s="67"/>
      <c r="BQ2075" s="67"/>
      <c r="BR2075" s="67"/>
      <c r="BS2075" s="67"/>
      <c r="BT2075" s="67"/>
      <c r="BU2075" s="67"/>
      <c r="BV2075" s="67"/>
      <c r="BW2075" s="67"/>
      <c r="BX2075" s="67"/>
      <c r="BY2075" s="67"/>
      <c r="BZ2075" s="67">
        <v>8913206081</v>
      </c>
      <c r="CA2075" s="67">
        <v>4591918968</v>
      </c>
      <c r="CB2075" s="67">
        <v>4321287113</v>
      </c>
      <c r="CC2075" s="67">
        <v>12227452594</v>
      </c>
      <c r="CD2075" s="67">
        <v>13310000000</v>
      </c>
    </row>
    <row r="2076" spans="1:82">
      <c r="A2076" t="s">
        <v>2361</v>
      </c>
      <c r="B2076" t="s">
        <v>2362</v>
      </c>
      <c r="C2076" t="s">
        <v>71</v>
      </c>
      <c r="D2076" t="s">
        <v>64</v>
      </c>
      <c r="E2076" t="s">
        <v>153</v>
      </c>
      <c r="F2076" s="67">
        <v>2014</v>
      </c>
      <c r="G2076" t="s">
        <v>2382</v>
      </c>
      <c r="H2076" s="67">
        <v>174804</v>
      </c>
      <c r="I2076" s="67">
        <v>4285792148</v>
      </c>
      <c r="J2076" s="67">
        <v>1385288933</v>
      </c>
      <c r="K2076" s="67">
        <v>2374781029</v>
      </c>
      <c r="L2076" s="67">
        <v>1264041088</v>
      </c>
      <c r="M2076" s="67">
        <v>496157879</v>
      </c>
      <c r="N2076" s="67">
        <v>5370440</v>
      </c>
      <c r="O2076" s="67">
        <v>658565752</v>
      </c>
      <c r="P2076" s="67">
        <v>51058266</v>
      </c>
      <c r="Q2076" s="67">
        <v>37243524</v>
      </c>
      <c r="R2076" s="67">
        <v>12583249</v>
      </c>
      <c r="S2076" s="67">
        <v>2842169</v>
      </c>
      <c r="T2076" s="67">
        <v>0</v>
      </c>
      <c r="U2076" s="67">
        <v>0</v>
      </c>
      <c r="V2076" s="67">
        <v>0</v>
      </c>
      <c r="W2076" s="67">
        <v>0</v>
      </c>
      <c r="X2076" s="67">
        <v>0</v>
      </c>
      <c r="Y2076" s="67">
        <v>0</v>
      </c>
      <c r="Z2076" s="67">
        <v>0</v>
      </c>
      <c r="AA2076" s="67">
        <v>0</v>
      </c>
      <c r="AB2076" s="67">
        <v>0</v>
      </c>
      <c r="AC2076" s="67">
        <v>0</v>
      </c>
      <c r="AD2076" s="67">
        <v>0</v>
      </c>
      <c r="AE2076" s="67">
        <v>0</v>
      </c>
      <c r="AF2076" s="67">
        <v>0</v>
      </c>
      <c r="AG2076" s="67">
        <v>0</v>
      </c>
      <c r="AH2076" s="67">
        <v>0</v>
      </c>
      <c r="AI2076" s="67">
        <v>0</v>
      </c>
      <c r="AJ2076" s="67">
        <v>0</v>
      </c>
      <c r="AK2076" s="67">
        <v>0</v>
      </c>
      <c r="AL2076" s="67">
        <v>0</v>
      </c>
      <c r="AM2076" s="67">
        <v>8996628919</v>
      </c>
      <c r="AN2076" s="67">
        <v>4589837942</v>
      </c>
      <c r="AO2076" s="67">
        <v>4407283425</v>
      </c>
      <c r="AP2076" s="67">
        <v>13467124967</v>
      </c>
      <c r="AQ2076" s="67">
        <v>14727960465</v>
      </c>
      <c r="AR2076" s="67">
        <v>4169285214</v>
      </c>
      <c r="AS2076" s="67">
        <v>3362326786</v>
      </c>
      <c r="AT2076" s="67">
        <v>806958429</v>
      </c>
      <c r="AU2076" s="67">
        <v>1407000000</v>
      </c>
      <c r="AV2076" s="67">
        <v>2412000000</v>
      </c>
      <c r="AW2076" s="67">
        <v>496894194</v>
      </c>
      <c r="AX2076" s="67">
        <v>336533353</v>
      </c>
      <c r="AY2076" s="67">
        <v>166588492</v>
      </c>
      <c r="AZ2076" s="67">
        <v>169944861</v>
      </c>
      <c r="BA2076" s="67">
        <v>10906762</v>
      </c>
      <c r="BB2076" s="67">
        <v>103855652</v>
      </c>
      <c r="BC2076" s="67">
        <v>0</v>
      </c>
      <c r="BD2076" s="67">
        <v>33995993</v>
      </c>
      <c r="BE2076" s="67">
        <v>11602434</v>
      </c>
      <c r="BF2076" s="67">
        <v>0</v>
      </c>
      <c r="BG2076" s="67"/>
      <c r="BH2076" s="67">
        <v>0</v>
      </c>
      <c r="BI2076" s="67"/>
      <c r="BJ2076" s="67"/>
      <c r="BK2076" s="67">
        <v>0</v>
      </c>
      <c r="BL2076" s="67"/>
      <c r="BM2076" s="67"/>
      <c r="BN2076" s="67"/>
      <c r="BO2076" s="67"/>
      <c r="BP2076" s="67"/>
      <c r="BQ2076" s="67"/>
      <c r="BR2076" s="67"/>
      <c r="BS2076" s="67"/>
      <c r="BT2076" s="67"/>
      <c r="BU2076" s="67"/>
      <c r="BV2076" s="67"/>
      <c r="BW2076" s="67"/>
      <c r="BX2076" s="67"/>
      <c r="BY2076" s="67"/>
      <c r="BZ2076" s="67">
        <v>9261067280</v>
      </c>
      <c r="CA2076" s="67">
        <v>4771869097</v>
      </c>
      <c r="CB2076" s="67">
        <v>4489198183</v>
      </c>
      <c r="CC2076" s="67">
        <v>12922246689</v>
      </c>
      <c r="CD2076" s="67">
        <v>13930000000</v>
      </c>
    </row>
    <row r="2077" spans="1:82">
      <c r="A2077" t="s">
        <v>2361</v>
      </c>
      <c r="B2077" t="s">
        <v>2362</v>
      </c>
      <c r="C2077" t="s">
        <v>71</v>
      </c>
      <c r="D2077" t="s">
        <v>64</v>
      </c>
      <c r="E2077" t="s">
        <v>153</v>
      </c>
      <c r="F2077" s="67">
        <v>2015</v>
      </c>
      <c r="G2077" t="s">
        <v>2383</v>
      </c>
      <c r="H2077" s="67">
        <v>175623</v>
      </c>
      <c r="I2077" s="67">
        <v>4465445128</v>
      </c>
      <c r="J2077" s="67">
        <v>1538269886</v>
      </c>
      <c r="K2077" s="67">
        <v>2505778999</v>
      </c>
      <c r="L2077" s="67">
        <v>1263986870</v>
      </c>
      <c r="M2077" s="67">
        <v>496157879</v>
      </c>
      <c r="N2077" s="67">
        <v>5370440</v>
      </c>
      <c r="O2077" s="67">
        <v>658565752</v>
      </c>
      <c r="P2077" s="67">
        <v>51058266</v>
      </c>
      <c r="Q2077" s="67">
        <v>37243524</v>
      </c>
      <c r="R2077" s="67">
        <v>12583249</v>
      </c>
      <c r="S2077" s="67">
        <v>2816068</v>
      </c>
      <c r="T2077" s="67">
        <v>0</v>
      </c>
      <c r="U2077" s="67">
        <v>0</v>
      </c>
      <c r="V2077" s="67">
        <v>0</v>
      </c>
      <c r="W2077" s="67">
        <v>0</v>
      </c>
      <c r="X2077" s="67">
        <v>0</v>
      </c>
      <c r="Y2077" s="67">
        <v>0</v>
      </c>
      <c r="Z2077" s="67">
        <v>0</v>
      </c>
      <c r="AA2077" s="67">
        <v>0</v>
      </c>
      <c r="AB2077" s="67">
        <v>0</v>
      </c>
      <c r="AC2077" s="67">
        <v>0</v>
      </c>
      <c r="AD2077" s="67">
        <v>0</v>
      </c>
      <c r="AE2077" s="67">
        <v>0</v>
      </c>
      <c r="AF2077" s="67">
        <v>0</v>
      </c>
      <c r="AG2077" s="67">
        <v>0</v>
      </c>
      <c r="AH2077" s="67">
        <v>0</v>
      </c>
      <c r="AI2077" s="67">
        <v>0</v>
      </c>
      <c r="AJ2077" s="67">
        <v>0</v>
      </c>
      <c r="AK2077" s="67">
        <v>0</v>
      </c>
      <c r="AL2077" s="67">
        <v>0</v>
      </c>
      <c r="AM2077" s="67">
        <v>9311803566</v>
      </c>
      <c r="AN2077" s="67">
        <v>4755703816</v>
      </c>
      <c r="AO2077" s="67">
        <v>4556509010</v>
      </c>
      <c r="AP2077" s="67">
        <v>14011845208</v>
      </c>
      <c r="AQ2077" s="67">
        <v>15205761815</v>
      </c>
      <c r="AR2077" s="67">
        <v>4530087931</v>
      </c>
      <c r="AS2077" s="67">
        <v>3653296719</v>
      </c>
      <c r="AT2077" s="67">
        <v>876791213</v>
      </c>
      <c r="AU2077" s="67">
        <v>1547000000</v>
      </c>
      <c r="AV2077" s="67">
        <v>2520000000</v>
      </c>
      <c r="AW2077" s="67">
        <v>510696767</v>
      </c>
      <c r="AX2077" s="67">
        <v>319665303</v>
      </c>
      <c r="AY2077" s="67">
        <v>158516255</v>
      </c>
      <c r="AZ2077" s="67">
        <v>161149048</v>
      </c>
      <c r="BA2077" s="67">
        <v>8265013</v>
      </c>
      <c r="BB2077" s="67">
        <v>131536144</v>
      </c>
      <c r="BC2077" s="67">
        <v>0</v>
      </c>
      <c r="BD2077" s="67">
        <v>34761481</v>
      </c>
      <c r="BE2077" s="67">
        <v>11720119</v>
      </c>
      <c r="BF2077" s="67">
        <v>4748707</v>
      </c>
      <c r="BG2077" s="67"/>
      <c r="BH2077" s="67">
        <v>0</v>
      </c>
      <c r="BI2077" s="67"/>
      <c r="BJ2077" s="67"/>
      <c r="BK2077" s="67">
        <v>0</v>
      </c>
      <c r="BL2077" s="67"/>
      <c r="BM2077" s="67"/>
      <c r="BN2077" s="67"/>
      <c r="BO2077" s="67"/>
      <c r="BP2077" s="67"/>
      <c r="BQ2077" s="67"/>
      <c r="BR2077" s="67"/>
      <c r="BS2077" s="67"/>
      <c r="BT2077" s="67"/>
      <c r="BU2077" s="67"/>
      <c r="BV2077" s="67"/>
      <c r="BW2077" s="67"/>
      <c r="BX2077" s="67"/>
      <c r="BY2077" s="67"/>
      <c r="BZ2077" s="67">
        <v>9498252616</v>
      </c>
      <c r="CA2077" s="67">
        <v>4895179154</v>
      </c>
      <c r="CB2077" s="67">
        <v>4603073462</v>
      </c>
      <c r="CC2077" s="67">
        <v>13566037315</v>
      </c>
      <c r="CD2077" s="67">
        <v>14540000000</v>
      </c>
    </row>
    <row r="2078" spans="1:82">
      <c r="A2078" t="s">
        <v>2361</v>
      </c>
      <c r="B2078" t="s">
        <v>2362</v>
      </c>
      <c r="C2078" t="s">
        <v>71</v>
      </c>
      <c r="D2078" t="s">
        <v>64</v>
      </c>
      <c r="E2078" t="s">
        <v>153</v>
      </c>
      <c r="F2078" s="67">
        <v>2016</v>
      </c>
      <c r="G2078" t="s">
        <v>2384</v>
      </c>
      <c r="H2078" s="67">
        <v>176413</v>
      </c>
      <c r="I2078" s="67">
        <v>4686122415</v>
      </c>
      <c r="J2078" s="67">
        <v>1678689423</v>
      </c>
      <c r="K2078" s="67">
        <v>2757113985</v>
      </c>
      <c r="L2078" s="67">
        <v>1263821930</v>
      </c>
      <c r="M2078" s="67">
        <v>496157879</v>
      </c>
      <c r="N2078" s="67">
        <v>5370440</v>
      </c>
      <c r="O2078" s="67">
        <v>658565752</v>
      </c>
      <c r="P2078" s="67">
        <v>51058266</v>
      </c>
      <c r="Q2078" s="67">
        <v>37243524</v>
      </c>
      <c r="R2078" s="67">
        <v>12583249</v>
      </c>
      <c r="S2078" s="67">
        <v>2761471</v>
      </c>
      <c r="T2078" s="67">
        <v>0</v>
      </c>
      <c r="U2078" s="67">
        <v>0</v>
      </c>
      <c r="V2078" s="67">
        <v>0</v>
      </c>
      <c r="W2078" s="67">
        <v>0</v>
      </c>
      <c r="X2078" s="67">
        <v>0</v>
      </c>
      <c r="Y2078" s="67">
        <v>0</v>
      </c>
      <c r="Z2078" s="67">
        <v>0</v>
      </c>
      <c r="AA2078" s="67">
        <v>0</v>
      </c>
      <c r="AB2078" s="67">
        <v>0</v>
      </c>
      <c r="AC2078" s="67">
        <v>0</v>
      </c>
      <c r="AD2078" s="67">
        <v>0</v>
      </c>
      <c r="AE2078" s="67">
        <v>0</v>
      </c>
      <c r="AF2078" s="67">
        <v>0</v>
      </c>
      <c r="AG2078" s="67">
        <v>0</v>
      </c>
      <c r="AH2078" s="67">
        <v>0</v>
      </c>
      <c r="AI2078" s="67">
        <v>0</v>
      </c>
      <c r="AJ2078" s="67">
        <v>0</v>
      </c>
      <c r="AK2078" s="67">
        <v>0</v>
      </c>
      <c r="AL2078" s="67">
        <v>0</v>
      </c>
      <c r="AM2078" s="67">
        <v>9644846814</v>
      </c>
      <c r="AN2078" s="67">
        <v>4937468624</v>
      </c>
      <c r="AO2078" s="67">
        <v>4707607981</v>
      </c>
      <c r="AP2078" s="67">
        <v>14479661594</v>
      </c>
      <c r="AQ2078" s="67">
        <v>15733707895</v>
      </c>
      <c r="AR2078" s="67">
        <v>4644169823</v>
      </c>
      <c r="AS2078" s="67">
        <v>3745298245</v>
      </c>
      <c r="AT2078" s="67">
        <v>898871579</v>
      </c>
      <c r="AU2078" s="67">
        <v>1636000000</v>
      </c>
      <c r="AV2078" s="67">
        <v>2687000000</v>
      </c>
      <c r="AW2078" s="67">
        <v>665636142</v>
      </c>
      <c r="AX2078" s="67">
        <v>351458982</v>
      </c>
      <c r="AY2078" s="67">
        <v>174464628</v>
      </c>
      <c r="AZ2078" s="67">
        <v>176994354</v>
      </c>
      <c r="BA2078" s="67">
        <v>11079734</v>
      </c>
      <c r="BB2078" s="67">
        <v>253434813</v>
      </c>
      <c r="BC2078" s="67">
        <v>0</v>
      </c>
      <c r="BD2078" s="67">
        <v>35129920</v>
      </c>
      <c r="BE2078" s="67">
        <v>11848291</v>
      </c>
      <c r="BF2078" s="67">
        <v>2684403</v>
      </c>
      <c r="BG2078" s="67"/>
      <c r="BH2078" s="67">
        <v>0</v>
      </c>
      <c r="BI2078" s="67"/>
      <c r="BJ2078" s="67"/>
      <c r="BK2078" s="67">
        <v>0</v>
      </c>
      <c r="BL2078" s="67"/>
      <c r="BM2078" s="67"/>
      <c r="BN2078" s="67"/>
      <c r="BO2078" s="67"/>
      <c r="BP2078" s="67"/>
      <c r="BQ2078" s="67"/>
      <c r="BR2078" s="67"/>
      <c r="BS2078" s="67"/>
      <c r="BT2078" s="67"/>
      <c r="BU2078" s="67"/>
      <c r="BV2078" s="67"/>
      <c r="BW2078" s="67"/>
      <c r="BX2078" s="67"/>
      <c r="BY2078" s="67"/>
      <c r="BZ2078" s="67">
        <v>9727024901</v>
      </c>
      <c r="CA2078" s="67">
        <v>5014029241</v>
      </c>
      <c r="CB2078" s="67">
        <v>4712995661</v>
      </c>
      <c r="CC2078" s="67">
        <v>13985830867</v>
      </c>
      <c r="CD2078" s="67">
        <v>15040000000</v>
      </c>
    </row>
    <row r="2079" spans="1:82">
      <c r="A2079" t="s">
        <v>2361</v>
      </c>
      <c r="B2079" t="s">
        <v>2362</v>
      </c>
      <c r="C2079" t="s">
        <v>71</v>
      </c>
      <c r="D2079" t="s">
        <v>64</v>
      </c>
      <c r="E2079" t="s">
        <v>153</v>
      </c>
      <c r="F2079" s="67">
        <v>2017</v>
      </c>
      <c r="G2079" t="s">
        <v>2385</v>
      </c>
      <c r="H2079" s="67">
        <v>177163</v>
      </c>
      <c r="I2079" s="67">
        <v>4939814983</v>
      </c>
      <c r="J2079" s="67">
        <v>1826336317</v>
      </c>
      <c r="K2079" s="67">
        <v>2905535050</v>
      </c>
      <c r="L2079" s="67">
        <v>1263714550</v>
      </c>
      <c r="M2079" s="67">
        <v>496157879</v>
      </c>
      <c r="N2079" s="67">
        <v>5370440</v>
      </c>
      <c r="O2079" s="67">
        <v>658565752</v>
      </c>
      <c r="P2079" s="67">
        <v>51058266</v>
      </c>
      <c r="Q2079" s="67">
        <v>37243524</v>
      </c>
      <c r="R2079" s="67">
        <v>12583249</v>
      </c>
      <c r="S2079" s="67">
        <v>2698278</v>
      </c>
      <c r="T2079" s="67">
        <v>0</v>
      </c>
      <c r="U2079" s="67">
        <v>0</v>
      </c>
      <c r="V2079" s="67">
        <v>0</v>
      </c>
      <c r="W2079" s="67">
        <v>0</v>
      </c>
      <c r="X2079" s="67">
        <v>0</v>
      </c>
      <c r="Y2079" s="67">
        <v>0</v>
      </c>
      <c r="Z2079" s="67">
        <v>0</v>
      </c>
      <c r="AA2079" s="67">
        <v>0</v>
      </c>
      <c r="AB2079" s="67">
        <v>0</v>
      </c>
      <c r="AC2079" s="67">
        <v>0</v>
      </c>
      <c r="AD2079" s="67">
        <v>0</v>
      </c>
      <c r="AE2079" s="67">
        <v>0</v>
      </c>
      <c r="AF2079" s="67">
        <v>0</v>
      </c>
      <c r="AG2079" s="67">
        <v>0</v>
      </c>
      <c r="AH2079" s="67">
        <v>0</v>
      </c>
      <c r="AI2079" s="67">
        <v>0</v>
      </c>
      <c r="AJ2079" s="67">
        <v>0</v>
      </c>
      <c r="AK2079" s="67">
        <v>0</v>
      </c>
      <c r="AL2079" s="67">
        <v>0</v>
      </c>
      <c r="AM2079" s="67">
        <v>9982875498</v>
      </c>
      <c r="AN2079" s="67">
        <v>5122023219</v>
      </c>
      <c r="AO2079" s="67">
        <v>4860952718</v>
      </c>
      <c r="AP2079" s="67">
        <v>15088637710</v>
      </c>
      <c r="AQ2079" s="67">
        <v>16288955680</v>
      </c>
      <c r="AR2079" s="67">
        <v>5010207945</v>
      </c>
      <c r="AS2079" s="67">
        <v>4040490279</v>
      </c>
      <c r="AT2079" s="67">
        <v>969717667</v>
      </c>
      <c r="AU2079" s="67">
        <v>1782000000</v>
      </c>
      <c r="AV2079" s="67">
        <v>2835000000</v>
      </c>
      <c r="AW2079" s="67">
        <v>802501743</v>
      </c>
      <c r="AX2079" s="67">
        <v>353933762</v>
      </c>
      <c r="AY2079" s="67">
        <v>175729413</v>
      </c>
      <c r="AZ2079" s="67">
        <v>178204349</v>
      </c>
      <c r="BA2079" s="67">
        <v>9232000</v>
      </c>
      <c r="BB2079" s="67">
        <v>388851658</v>
      </c>
      <c r="BC2079" s="67">
        <v>0</v>
      </c>
      <c r="BD2079" s="67">
        <v>35756590</v>
      </c>
      <c r="BE2079" s="67">
        <v>12073159</v>
      </c>
      <c r="BF2079" s="67">
        <v>2654574</v>
      </c>
      <c r="BG2079" s="67"/>
      <c r="BH2079" s="67">
        <v>0</v>
      </c>
      <c r="BI2079" s="67"/>
      <c r="BJ2079" s="67"/>
      <c r="BK2079" s="67">
        <v>0</v>
      </c>
      <c r="BL2079" s="67"/>
      <c r="BM2079" s="67"/>
      <c r="BN2079" s="67"/>
      <c r="BO2079" s="67"/>
      <c r="BP2079" s="67"/>
      <c r="BQ2079" s="67"/>
      <c r="BR2079" s="67"/>
      <c r="BS2079" s="67"/>
      <c r="BT2079" s="67"/>
      <c r="BU2079" s="67"/>
      <c r="BV2079" s="67"/>
      <c r="BW2079" s="67"/>
      <c r="BX2079" s="67"/>
      <c r="BY2079" s="67"/>
      <c r="BZ2079" s="67">
        <v>10352693510</v>
      </c>
      <c r="CA2079" s="67">
        <v>5336270681</v>
      </c>
      <c r="CB2079" s="67">
        <v>5016422829</v>
      </c>
      <c r="CC2079" s="67">
        <v>15112403198</v>
      </c>
      <c r="CD2079" s="67">
        <v>16170000000</v>
      </c>
    </row>
    <row r="2080" spans="1:82">
      <c r="A2080" t="s">
        <v>2361</v>
      </c>
      <c r="B2080" t="s">
        <v>2362</v>
      </c>
      <c r="C2080" t="s">
        <v>71</v>
      </c>
      <c r="D2080" t="s">
        <v>64</v>
      </c>
      <c r="E2080" t="s">
        <v>153</v>
      </c>
      <c r="F2080" s="67">
        <v>2018</v>
      </c>
      <c r="G2080" t="s">
        <v>2386</v>
      </c>
      <c r="H2080" s="67">
        <v>177888</v>
      </c>
      <c r="I2080" s="67">
        <v>5198293544</v>
      </c>
      <c r="J2080" s="67">
        <v>1912253648</v>
      </c>
      <c r="K2080" s="67">
        <v>2907590720</v>
      </c>
      <c r="L2080" s="67">
        <v>1263623682</v>
      </c>
      <c r="M2080" s="67">
        <v>496157879</v>
      </c>
      <c r="N2080" s="67">
        <v>5370440</v>
      </c>
      <c r="O2080" s="67">
        <v>658565752</v>
      </c>
      <c r="P2080" s="67">
        <v>51058266</v>
      </c>
      <c r="Q2080" s="67">
        <v>37243524</v>
      </c>
      <c r="R2080" s="67">
        <v>12583249</v>
      </c>
      <c r="S2080" s="67">
        <v>2634707</v>
      </c>
      <c r="T2080" s="67">
        <v>0</v>
      </c>
      <c r="U2080" s="67">
        <v>0</v>
      </c>
      <c r="V2080" s="67">
        <v>0</v>
      </c>
      <c r="W2080" s="67">
        <v>0</v>
      </c>
      <c r="X2080" s="67">
        <v>0</v>
      </c>
      <c r="Y2080" s="67">
        <v>0</v>
      </c>
      <c r="Z2080" s="67">
        <v>0</v>
      </c>
      <c r="AA2080" s="67">
        <v>0</v>
      </c>
      <c r="AB2080" s="67">
        <v>0</v>
      </c>
      <c r="AC2080" s="67">
        <v>0</v>
      </c>
      <c r="AD2080" s="67">
        <v>0</v>
      </c>
      <c r="AE2080" s="67">
        <v>0</v>
      </c>
      <c r="AF2080" s="67">
        <v>0</v>
      </c>
      <c r="AG2080" s="67">
        <v>0</v>
      </c>
      <c r="AH2080" s="67">
        <v>0</v>
      </c>
      <c r="AI2080" s="67">
        <v>0</v>
      </c>
      <c r="AJ2080" s="67">
        <v>0</v>
      </c>
      <c r="AK2080" s="67">
        <v>0</v>
      </c>
      <c r="AL2080" s="67">
        <v>0</v>
      </c>
      <c r="AM2080" s="67">
        <v>10325111631</v>
      </c>
      <c r="AN2080" s="67">
        <v>5308970811</v>
      </c>
      <c r="AO2080" s="67">
        <v>5016165114</v>
      </c>
      <c r="AP2080" s="67">
        <v>15786413904</v>
      </c>
      <c r="AQ2080" s="67">
        <v>16844394946</v>
      </c>
      <c r="AR2080" s="67">
        <v>5229600336</v>
      </c>
      <c r="AS2080" s="67">
        <v>4217419625</v>
      </c>
      <c r="AT2080" s="67">
        <v>1012180710</v>
      </c>
      <c r="AU2080" s="67">
        <v>1902000000</v>
      </c>
      <c r="AV2080" s="67">
        <v>2892000000</v>
      </c>
      <c r="AW2080" s="67">
        <v>959129239</v>
      </c>
      <c r="AX2080" s="67">
        <v>385533731</v>
      </c>
      <c r="AY2080" s="67">
        <v>191619027</v>
      </c>
      <c r="AZ2080" s="67">
        <v>193914704</v>
      </c>
      <c r="BA2080" s="67">
        <v>6026548</v>
      </c>
      <c r="BB2080" s="67">
        <v>516041643</v>
      </c>
      <c r="BC2080" s="67">
        <v>0</v>
      </c>
      <c r="BD2080" s="67">
        <v>36552875</v>
      </c>
      <c r="BE2080" s="67">
        <v>12361587</v>
      </c>
      <c r="BF2080" s="67">
        <v>2612855</v>
      </c>
      <c r="BG2080" s="67"/>
      <c r="BH2080" s="67">
        <v>0</v>
      </c>
      <c r="BI2080" s="67"/>
      <c r="BJ2080" s="67"/>
      <c r="BK2080" s="67">
        <v>0</v>
      </c>
      <c r="BL2080" s="67"/>
      <c r="BM2080" s="67"/>
      <c r="BN2080" s="67"/>
      <c r="BO2080" s="67"/>
      <c r="BP2080" s="67"/>
      <c r="BQ2080" s="67"/>
      <c r="BR2080" s="67"/>
      <c r="BS2080" s="67"/>
      <c r="BT2080" s="67"/>
      <c r="BU2080" s="67"/>
      <c r="BV2080" s="67"/>
      <c r="BW2080" s="67"/>
      <c r="BX2080" s="67"/>
      <c r="BY2080" s="67"/>
      <c r="BZ2080" s="67">
        <v>10575887908</v>
      </c>
      <c r="CA2080" s="67">
        <v>5449729104</v>
      </c>
      <c r="CB2080" s="67">
        <v>5126158804</v>
      </c>
      <c r="CC2080" s="67">
        <v>15774617482</v>
      </c>
      <c r="CD2080" s="67">
        <v>16760000000</v>
      </c>
    </row>
    <row r="2081" spans="1:82">
      <c r="A2081" t="s">
        <v>2361</v>
      </c>
      <c r="B2081" t="s">
        <v>2362</v>
      </c>
      <c r="C2081" t="s">
        <v>71</v>
      </c>
      <c r="D2081" t="s">
        <v>64</v>
      </c>
      <c r="E2081" t="s">
        <v>153</v>
      </c>
      <c r="F2081" s="67">
        <v>2019</v>
      </c>
      <c r="G2081" t="s">
        <v>2387</v>
      </c>
      <c r="H2081" s="67">
        <v>178583</v>
      </c>
      <c r="I2081" s="67">
        <v>5464020110</v>
      </c>
      <c r="J2081" s="67">
        <v>2023000000</v>
      </c>
      <c r="K2081" s="67">
        <v>2986000000</v>
      </c>
      <c r="L2081" s="67">
        <v>1263550244</v>
      </c>
      <c r="M2081" s="67">
        <v>496157879</v>
      </c>
      <c r="N2081" s="67">
        <v>5370440</v>
      </c>
      <c r="O2081" s="67">
        <v>658565752</v>
      </c>
      <c r="P2081" s="67">
        <v>51058266</v>
      </c>
      <c r="Q2081" s="67">
        <v>37243524</v>
      </c>
      <c r="R2081" s="67">
        <v>12583249</v>
      </c>
      <c r="S2081" s="67">
        <v>2571135</v>
      </c>
      <c r="T2081" s="67">
        <v>0</v>
      </c>
      <c r="U2081" s="67">
        <v>0</v>
      </c>
      <c r="V2081" s="67">
        <v>0</v>
      </c>
      <c r="W2081" s="67">
        <v>0</v>
      </c>
      <c r="X2081" s="67">
        <v>0</v>
      </c>
      <c r="Y2081" s="67">
        <v>0</v>
      </c>
      <c r="Z2081" s="67">
        <v>0</v>
      </c>
      <c r="AA2081" s="67">
        <v>0</v>
      </c>
      <c r="AB2081" s="67">
        <v>0</v>
      </c>
      <c r="AC2081" s="67">
        <v>0</v>
      </c>
      <c r="AD2081" s="67">
        <v>0</v>
      </c>
      <c r="AE2081" s="67">
        <v>0</v>
      </c>
      <c r="AF2081" s="67">
        <v>0</v>
      </c>
      <c r="AG2081" s="67">
        <v>0</v>
      </c>
      <c r="AH2081" s="67">
        <v>0</v>
      </c>
      <c r="AI2081" s="67">
        <v>0</v>
      </c>
      <c r="AJ2081" s="67">
        <v>0</v>
      </c>
      <c r="AK2081" s="67">
        <v>0</v>
      </c>
      <c r="AL2081" s="67">
        <v>0</v>
      </c>
      <c r="AM2081" s="67">
        <v>10672885606</v>
      </c>
      <c r="AN2081" s="67">
        <v>5498995206</v>
      </c>
      <c r="AO2081" s="67">
        <v>5173890400</v>
      </c>
      <c r="AP2081" s="67">
        <v>16437455960</v>
      </c>
      <c r="AQ2081" s="67">
        <v>17400455960</v>
      </c>
      <c r="AR2081" s="67">
        <v>5464020110</v>
      </c>
      <c r="AS2081" s="67">
        <v>4406467831</v>
      </c>
      <c r="AT2081" s="67">
        <v>1057552279</v>
      </c>
      <c r="AU2081" s="67">
        <v>2023000000</v>
      </c>
      <c r="AV2081" s="67">
        <v>2986000000</v>
      </c>
      <c r="AW2081" s="67">
        <v>1263550244</v>
      </c>
      <c r="AX2081" s="67">
        <v>496157879</v>
      </c>
      <c r="AY2081" s="67">
        <v>246949086</v>
      </c>
      <c r="AZ2081" s="67">
        <v>249208792</v>
      </c>
      <c r="BA2081" s="67">
        <v>5370440</v>
      </c>
      <c r="BB2081" s="67">
        <v>658565752</v>
      </c>
      <c r="BC2081" s="67">
        <v>51058266</v>
      </c>
      <c r="BD2081" s="67">
        <v>37243524</v>
      </c>
      <c r="BE2081" s="67">
        <v>12583249</v>
      </c>
      <c r="BF2081" s="67">
        <v>2571135</v>
      </c>
      <c r="BG2081" s="67"/>
      <c r="BH2081" s="67">
        <v>0</v>
      </c>
      <c r="BI2081" s="67"/>
      <c r="BJ2081" s="67"/>
      <c r="BK2081" s="67">
        <v>0</v>
      </c>
      <c r="BL2081" s="67"/>
      <c r="BM2081" s="67"/>
      <c r="BN2081" s="67"/>
      <c r="BO2081" s="67"/>
      <c r="BP2081" s="67"/>
      <c r="BQ2081" s="67"/>
      <c r="BR2081" s="67"/>
      <c r="BS2081" s="67"/>
      <c r="BT2081" s="67"/>
      <c r="BU2081" s="67"/>
      <c r="BV2081" s="67"/>
      <c r="BW2081" s="67"/>
      <c r="BX2081" s="67"/>
      <c r="BY2081" s="67"/>
      <c r="BZ2081" s="67">
        <v>10672885606</v>
      </c>
      <c r="CA2081" s="67">
        <v>5498995206</v>
      </c>
      <c r="CB2081" s="67">
        <v>5173890400</v>
      </c>
      <c r="CC2081" s="67">
        <v>16437455960</v>
      </c>
      <c r="CD2081" s="67">
        <v>17400000000</v>
      </c>
    </row>
    <row r="2082" spans="1:82">
      <c r="A2082" t="s">
        <v>2361</v>
      </c>
      <c r="B2082" t="s">
        <v>2362</v>
      </c>
      <c r="C2082" t="s">
        <v>71</v>
      </c>
      <c r="D2082" t="s">
        <v>64</v>
      </c>
      <c r="E2082" t="s">
        <v>153</v>
      </c>
      <c r="F2082" s="67">
        <v>2020</v>
      </c>
      <c r="G2082" t="s">
        <v>2388</v>
      </c>
      <c r="H2082" s="67">
        <v>179237</v>
      </c>
      <c r="I2082" s="67">
        <v>5739482758</v>
      </c>
      <c r="J2082" s="67">
        <v>1812643862</v>
      </c>
      <c r="K2082" s="67">
        <v>2887093658</v>
      </c>
      <c r="L2082" s="67">
        <v>1263485498</v>
      </c>
      <c r="M2082" s="67">
        <v>496157879</v>
      </c>
      <c r="N2082" s="67">
        <v>5370440</v>
      </c>
      <c r="O2082" s="67">
        <v>658565752</v>
      </c>
      <c r="P2082" s="67">
        <v>51058266</v>
      </c>
      <c r="Q2082" s="67">
        <v>37243524</v>
      </c>
      <c r="R2082" s="67">
        <v>12583249</v>
      </c>
      <c r="S2082" s="67">
        <v>2507564</v>
      </c>
      <c r="T2082" s="67">
        <v>0</v>
      </c>
      <c r="U2082" s="67">
        <v>0</v>
      </c>
      <c r="V2082" s="67">
        <v>0</v>
      </c>
      <c r="W2082" s="67">
        <v>0</v>
      </c>
      <c r="X2082" s="67">
        <v>0</v>
      </c>
      <c r="Y2082" s="67">
        <v>0</v>
      </c>
      <c r="Z2082" s="67">
        <v>0</v>
      </c>
      <c r="AA2082" s="67">
        <v>0</v>
      </c>
      <c r="AB2082" s="67">
        <v>0</v>
      </c>
      <c r="AC2082" s="67">
        <v>0</v>
      </c>
      <c r="AD2082" s="67">
        <v>0</v>
      </c>
      <c r="AE2082" s="67">
        <v>0</v>
      </c>
      <c r="AF2082" s="67">
        <v>0</v>
      </c>
      <c r="AG2082" s="67">
        <v>0</v>
      </c>
      <c r="AH2082" s="67">
        <v>0</v>
      </c>
      <c r="AI2082" s="67">
        <v>0</v>
      </c>
      <c r="AJ2082" s="67">
        <v>0</v>
      </c>
      <c r="AK2082" s="67">
        <v>0</v>
      </c>
      <c r="AL2082" s="67">
        <v>0</v>
      </c>
      <c r="AM2082" s="67">
        <v>11025213966</v>
      </c>
      <c r="AN2082" s="67">
        <v>5691587520</v>
      </c>
      <c r="AO2082" s="67">
        <v>5333645627</v>
      </c>
      <c r="AP2082" s="67">
        <v>16929955371</v>
      </c>
      <c r="AQ2082" s="67">
        <v>17965810044</v>
      </c>
      <c r="AR2082" s="67">
        <v>5781907541</v>
      </c>
      <c r="AS2082" s="67">
        <v>4662828662</v>
      </c>
      <c r="AT2082" s="67">
        <v>1119078879</v>
      </c>
      <c r="AU2082" s="67">
        <v>1849000000</v>
      </c>
      <c r="AV2082" s="67">
        <v>2945000000</v>
      </c>
      <c r="AW2082" s="67">
        <v>1228660584</v>
      </c>
      <c r="AX2082" s="67">
        <v>362153315</v>
      </c>
      <c r="AY2082" s="67">
        <v>179896184</v>
      </c>
      <c r="AZ2082" s="67">
        <v>182257131</v>
      </c>
      <c r="BA2082" s="67">
        <v>7111951</v>
      </c>
      <c r="BB2082" s="67">
        <v>754537271</v>
      </c>
      <c r="BC2082" s="67">
        <v>51940201</v>
      </c>
      <c r="BD2082" s="67">
        <v>37645548</v>
      </c>
      <c r="BE2082" s="67">
        <v>12742883</v>
      </c>
      <c r="BF2082" s="67">
        <v>2529415</v>
      </c>
      <c r="BG2082" s="67"/>
      <c r="BH2082" s="67">
        <v>0</v>
      </c>
      <c r="BI2082" s="67"/>
      <c r="BJ2082" s="67"/>
      <c r="BK2082" s="67">
        <v>0</v>
      </c>
      <c r="BL2082" s="67"/>
      <c r="BM2082" s="67"/>
      <c r="BN2082" s="67"/>
      <c r="BO2082" s="67"/>
      <c r="BP2082" s="67"/>
      <c r="BQ2082" s="67"/>
      <c r="BR2082" s="67"/>
      <c r="BS2082" s="67"/>
      <c r="BT2082" s="67"/>
      <c r="BU2082" s="67"/>
      <c r="BV2082" s="67"/>
      <c r="BW2082" s="67"/>
      <c r="BX2082" s="67"/>
      <c r="BY2082" s="67"/>
      <c r="BZ2082" s="67">
        <v>7525075668</v>
      </c>
      <c r="CA2082" s="67">
        <v>3878167941</v>
      </c>
      <c r="CB2082" s="67">
        <v>3646907728</v>
      </c>
      <c r="CC2082" s="67">
        <v>13439643793</v>
      </c>
      <c r="CD2082" s="67">
        <v>14540000000</v>
      </c>
    </row>
    <row r="2083" spans="1:82">
      <c r="A2083" t="s">
        <v>2389</v>
      </c>
      <c r="B2083" t="s">
        <v>2390</v>
      </c>
      <c r="C2083" t="s">
        <v>70</v>
      </c>
      <c r="D2083" t="s">
        <v>67</v>
      </c>
      <c r="E2083" t="s">
        <v>153</v>
      </c>
      <c r="F2083" s="67">
        <v>1995</v>
      </c>
      <c r="G2083" t="s">
        <v>2391</v>
      </c>
      <c r="H2083" s="67">
        <v>18177572</v>
      </c>
      <c r="I2083" s="67">
        <v>9001334125</v>
      </c>
      <c r="J2083" s="67">
        <v>24545442812</v>
      </c>
      <c r="K2083" s="67">
        <v>60975146426</v>
      </c>
      <c r="L2083" s="67">
        <v>70260043979</v>
      </c>
      <c r="M2083" s="67">
        <v>58462604581</v>
      </c>
      <c r="N2083" s="67">
        <v>1019091713</v>
      </c>
      <c r="O2083" s="67">
        <v>555977249</v>
      </c>
      <c r="P2083" s="67">
        <v>3658346281</v>
      </c>
      <c r="Q2083" s="67">
        <v>1183791845</v>
      </c>
      <c r="R2083" s="67">
        <v>2282794764</v>
      </c>
      <c r="S2083" s="67">
        <v>602353135</v>
      </c>
      <c r="T2083" s="67">
        <v>2616870757</v>
      </c>
      <c r="U2083" s="67">
        <v>7173269</v>
      </c>
      <c r="V2083" s="67">
        <v>0</v>
      </c>
      <c r="W2083" s="67">
        <v>0</v>
      </c>
      <c r="X2083" s="67">
        <v>0</v>
      </c>
      <c r="Y2083" s="67">
        <v>7899844.5</v>
      </c>
      <c r="Z2083" s="67">
        <v>0</v>
      </c>
      <c r="AA2083" s="67">
        <v>0</v>
      </c>
      <c r="AB2083" s="67">
        <v>0</v>
      </c>
      <c r="AC2083" s="67">
        <v>0</v>
      </c>
      <c r="AD2083" s="67">
        <v>0</v>
      </c>
      <c r="AE2083" s="67">
        <v>0</v>
      </c>
      <c r="AF2083" s="67">
        <v>7899844</v>
      </c>
      <c r="AG2083" s="67">
        <v>0</v>
      </c>
      <c r="AH2083" s="67">
        <v>0</v>
      </c>
      <c r="AI2083" s="67">
        <v>0</v>
      </c>
      <c r="AJ2083" s="67">
        <v>0</v>
      </c>
      <c r="AK2083" s="67">
        <v>0</v>
      </c>
      <c r="AL2083" s="67">
        <v>0</v>
      </c>
      <c r="AM2083" s="67">
        <v>193495574416</v>
      </c>
      <c r="AN2083" s="67">
        <v>32441149220</v>
      </c>
      <c r="AO2083" s="67">
        <v>163021991582</v>
      </c>
      <c r="AP2083" s="67">
        <v>208858261763</v>
      </c>
      <c r="AQ2083" s="67">
        <v>256614375542</v>
      </c>
      <c r="AR2083" s="67">
        <v>15216210215</v>
      </c>
      <c r="AS2083" s="67">
        <v>12271137271</v>
      </c>
      <c r="AT2083" s="67">
        <v>2945072945</v>
      </c>
      <c r="AU2083" s="67">
        <v>3728000000</v>
      </c>
      <c r="AV2083" s="67">
        <v>9261000000</v>
      </c>
      <c r="AW2083" s="67">
        <v>50118813959</v>
      </c>
      <c r="AX2083" s="67">
        <v>41552387136</v>
      </c>
      <c r="AY2083" s="67">
        <v>20333934982</v>
      </c>
      <c r="AZ2083" s="67">
        <v>21218452154</v>
      </c>
      <c r="BA2083" s="67">
        <v>307358907</v>
      </c>
      <c r="BB2083" s="67">
        <v>67482908</v>
      </c>
      <c r="BC2083" s="67">
        <v>269800039</v>
      </c>
      <c r="BD2083" s="67">
        <v>882506391</v>
      </c>
      <c r="BE2083" s="67">
        <v>1518533006</v>
      </c>
      <c r="BF2083" s="67">
        <v>815119801</v>
      </c>
      <c r="BG2083" s="67">
        <v>4705625770</v>
      </c>
      <c r="BH2083" s="67">
        <v>0</v>
      </c>
      <c r="BI2083" s="67"/>
      <c r="BJ2083" s="67"/>
      <c r="BK2083" s="67">
        <v>0</v>
      </c>
      <c r="BL2083" s="67">
        <v>0</v>
      </c>
      <c r="BM2083" s="67"/>
      <c r="BN2083" s="67"/>
      <c r="BO2083" s="67"/>
      <c r="BP2083" s="67"/>
      <c r="BQ2083" s="67"/>
      <c r="BR2083" s="67"/>
      <c r="BS2083" s="67">
        <v>0</v>
      </c>
      <c r="BT2083" s="67"/>
      <c r="BU2083" s="67"/>
      <c r="BV2083" s="67"/>
      <c r="BW2083" s="67"/>
      <c r="BX2083" s="67"/>
      <c r="BY2083" s="67"/>
      <c r="BZ2083" s="67">
        <v>34848453361</v>
      </c>
      <c r="CA2083" s="67">
        <v>8283933809</v>
      </c>
      <c r="CB2083" s="67">
        <v>26564519552</v>
      </c>
      <c r="CC2083" s="67">
        <v>94650477536</v>
      </c>
      <c r="CD2083" s="67">
        <v>100200000000</v>
      </c>
    </row>
    <row r="2084" spans="1:82">
      <c r="A2084" t="s">
        <v>2389</v>
      </c>
      <c r="B2084" t="s">
        <v>2390</v>
      </c>
      <c r="C2084" t="s">
        <v>70</v>
      </c>
      <c r="D2084" t="s">
        <v>67</v>
      </c>
      <c r="E2084" t="s">
        <v>153</v>
      </c>
      <c r="F2084" s="67">
        <v>1996</v>
      </c>
      <c r="G2084" t="s">
        <v>2392</v>
      </c>
      <c r="H2084" s="67">
        <v>18322506</v>
      </c>
      <c r="I2084" s="67">
        <v>9531278134</v>
      </c>
      <c r="J2084" s="67">
        <v>19978971980</v>
      </c>
      <c r="K2084" s="67">
        <v>52945979469</v>
      </c>
      <c r="L2084" s="67">
        <v>68569125392</v>
      </c>
      <c r="M2084" s="67">
        <v>58487738977</v>
      </c>
      <c r="N2084" s="67">
        <v>1010792775</v>
      </c>
      <c r="O2084" s="67">
        <v>544069612</v>
      </c>
      <c r="P2084" s="67">
        <v>3628554662</v>
      </c>
      <c r="Q2084" s="67">
        <v>1174151676</v>
      </c>
      <c r="R2084" s="67">
        <v>2264204903</v>
      </c>
      <c r="S2084" s="67">
        <v>605151064</v>
      </c>
      <c r="T2084" s="67">
        <v>1885260014</v>
      </c>
      <c r="U2084" s="67">
        <v>7173269</v>
      </c>
      <c r="V2084" s="67">
        <v>0</v>
      </c>
      <c r="W2084" s="67">
        <v>0</v>
      </c>
      <c r="X2084" s="67">
        <v>0</v>
      </c>
      <c r="Y2084" s="67">
        <v>7862053.5999999996</v>
      </c>
      <c r="Z2084" s="67">
        <v>0</v>
      </c>
      <c r="AA2084" s="67">
        <v>0</v>
      </c>
      <c r="AB2084" s="67">
        <v>0</v>
      </c>
      <c r="AC2084" s="67">
        <v>0</v>
      </c>
      <c r="AD2084" s="67">
        <v>0</v>
      </c>
      <c r="AE2084" s="67">
        <v>0</v>
      </c>
      <c r="AF2084" s="67">
        <v>7862054</v>
      </c>
      <c r="AG2084" s="67">
        <v>0</v>
      </c>
      <c r="AH2084" s="67">
        <v>0</v>
      </c>
      <c r="AI2084" s="67">
        <v>0</v>
      </c>
      <c r="AJ2084" s="67">
        <v>0</v>
      </c>
      <c r="AK2084" s="67">
        <v>0</v>
      </c>
      <c r="AL2084" s="67">
        <v>0</v>
      </c>
      <c r="AM2084" s="67">
        <v>203484953804</v>
      </c>
      <c r="AN2084" s="67">
        <v>34027814908</v>
      </c>
      <c r="AO2084" s="67">
        <v>171576581025</v>
      </c>
      <c r="AP2084" s="67">
        <v>218782607412</v>
      </c>
      <c r="AQ2084" s="67">
        <v>260251884268</v>
      </c>
      <c r="AR2084" s="67">
        <v>16236225729</v>
      </c>
      <c r="AS2084" s="67">
        <v>13093730426</v>
      </c>
      <c r="AT2084" s="67">
        <v>3142495302</v>
      </c>
      <c r="AU2084" s="67">
        <v>3518000000</v>
      </c>
      <c r="AV2084" s="67">
        <v>9323000000</v>
      </c>
      <c r="AW2084" s="67">
        <v>50252561618</v>
      </c>
      <c r="AX2084" s="67">
        <v>43602269803</v>
      </c>
      <c r="AY2084" s="67">
        <v>21348451683</v>
      </c>
      <c r="AZ2084" s="67">
        <v>22253818120</v>
      </c>
      <c r="BA2084" s="67">
        <v>296303610</v>
      </c>
      <c r="BB2084" s="67">
        <v>73319188</v>
      </c>
      <c r="BC2084" s="67">
        <v>207312292</v>
      </c>
      <c r="BD2084" s="67">
        <v>890977003</v>
      </c>
      <c r="BE2084" s="67">
        <v>1522260319</v>
      </c>
      <c r="BF2084" s="67">
        <v>931731621</v>
      </c>
      <c r="BG2084" s="67">
        <v>2728387783</v>
      </c>
      <c r="BH2084" s="67">
        <v>0</v>
      </c>
      <c r="BI2084" s="67"/>
      <c r="BJ2084" s="67"/>
      <c r="BK2084" s="67">
        <v>0</v>
      </c>
      <c r="BL2084" s="67">
        <v>0</v>
      </c>
      <c r="BM2084" s="67"/>
      <c r="BN2084" s="67"/>
      <c r="BO2084" s="67"/>
      <c r="BP2084" s="67"/>
      <c r="BQ2084" s="67"/>
      <c r="BR2084" s="67"/>
      <c r="BS2084" s="67">
        <v>0</v>
      </c>
      <c r="BT2084" s="67"/>
      <c r="BU2084" s="67"/>
      <c r="BV2084" s="67"/>
      <c r="BW2084" s="67"/>
      <c r="BX2084" s="67"/>
      <c r="BY2084" s="67"/>
      <c r="BZ2084" s="67">
        <v>36992491459</v>
      </c>
      <c r="CA2084" s="67">
        <v>8801843793</v>
      </c>
      <c r="CB2084" s="67">
        <v>28190647666</v>
      </c>
      <c r="CC2084" s="67">
        <v>97676278806</v>
      </c>
      <c r="CD2084" s="67">
        <v>103500000000</v>
      </c>
    </row>
    <row r="2085" spans="1:82">
      <c r="A2085" t="s">
        <v>2389</v>
      </c>
      <c r="B2085" t="s">
        <v>2390</v>
      </c>
      <c r="C2085" t="s">
        <v>70</v>
      </c>
      <c r="D2085" t="s">
        <v>67</v>
      </c>
      <c r="E2085" t="s">
        <v>153</v>
      </c>
      <c r="F2085" s="67">
        <v>1997</v>
      </c>
      <c r="G2085" t="s">
        <v>2393</v>
      </c>
      <c r="H2085" s="67">
        <v>18449123</v>
      </c>
      <c r="I2085" s="67">
        <v>10136814603</v>
      </c>
      <c r="J2085" s="67">
        <v>21166873607</v>
      </c>
      <c r="K2085" s="67">
        <v>50533060155</v>
      </c>
      <c r="L2085" s="67">
        <v>68775720701</v>
      </c>
      <c r="M2085" s="67">
        <v>58512873373</v>
      </c>
      <c r="N2085" s="67">
        <v>1002493836</v>
      </c>
      <c r="O2085" s="67">
        <v>532161975</v>
      </c>
      <c r="P2085" s="67">
        <v>3598763044</v>
      </c>
      <c r="Q2085" s="67">
        <v>1164511508</v>
      </c>
      <c r="R2085" s="67">
        <v>2245615041</v>
      </c>
      <c r="S2085" s="67">
        <v>603851840</v>
      </c>
      <c r="T2085" s="67">
        <v>1998306048</v>
      </c>
      <c r="U2085" s="67">
        <v>7173269</v>
      </c>
      <c r="V2085" s="67">
        <v>0</v>
      </c>
      <c r="W2085" s="67">
        <v>0</v>
      </c>
      <c r="X2085" s="67">
        <v>0</v>
      </c>
      <c r="Y2085" s="67">
        <v>7819224</v>
      </c>
      <c r="Z2085" s="67">
        <v>0</v>
      </c>
      <c r="AA2085" s="67">
        <v>0</v>
      </c>
      <c r="AB2085" s="67">
        <v>0</v>
      </c>
      <c r="AC2085" s="67">
        <v>0</v>
      </c>
      <c r="AD2085" s="67">
        <v>0</v>
      </c>
      <c r="AE2085" s="67">
        <v>0</v>
      </c>
      <c r="AF2085" s="67">
        <v>7819224</v>
      </c>
      <c r="AG2085" s="67">
        <v>0</v>
      </c>
      <c r="AH2085" s="67">
        <v>0</v>
      </c>
      <c r="AI2085" s="67">
        <v>0</v>
      </c>
      <c r="AJ2085" s="67">
        <v>0</v>
      </c>
      <c r="AK2085" s="67">
        <v>0</v>
      </c>
      <c r="AL2085" s="67">
        <v>0</v>
      </c>
      <c r="AM2085" s="67">
        <v>210414760037</v>
      </c>
      <c r="AN2085" s="67">
        <v>35416282738</v>
      </c>
      <c r="AO2085" s="67">
        <v>177059063886</v>
      </c>
      <c r="AP2085" s="67">
        <v>227852729478</v>
      </c>
      <c r="AQ2085" s="67">
        <v>266104518110</v>
      </c>
      <c r="AR2085" s="67">
        <v>17492579776</v>
      </c>
      <c r="AS2085" s="67">
        <v>14106919174</v>
      </c>
      <c r="AT2085" s="67">
        <v>3385660602</v>
      </c>
      <c r="AU2085" s="67">
        <v>4084000000</v>
      </c>
      <c r="AV2085" s="67">
        <v>9750000000</v>
      </c>
      <c r="AW2085" s="67">
        <v>54882615003</v>
      </c>
      <c r="AX2085" s="67">
        <v>47871220620</v>
      </c>
      <c r="AY2085" s="67">
        <v>23461758854</v>
      </c>
      <c r="AZ2085" s="67">
        <v>24409461766</v>
      </c>
      <c r="BA2085" s="67">
        <v>343815620</v>
      </c>
      <c r="BB2085" s="67">
        <v>78883591</v>
      </c>
      <c r="BC2085" s="67">
        <v>258037639</v>
      </c>
      <c r="BD2085" s="67">
        <v>903257261</v>
      </c>
      <c r="BE2085" s="67">
        <v>1518057860</v>
      </c>
      <c r="BF2085" s="67">
        <v>912461142</v>
      </c>
      <c r="BG2085" s="67">
        <v>2996881269</v>
      </c>
      <c r="BH2085" s="67">
        <v>0</v>
      </c>
      <c r="BI2085" s="67"/>
      <c r="BJ2085" s="67"/>
      <c r="BK2085" s="67">
        <v>0</v>
      </c>
      <c r="BL2085" s="67">
        <v>0</v>
      </c>
      <c r="BM2085" s="67"/>
      <c r="BN2085" s="67"/>
      <c r="BO2085" s="67"/>
      <c r="BP2085" s="67"/>
      <c r="BQ2085" s="67"/>
      <c r="BR2085" s="67"/>
      <c r="BS2085" s="67">
        <v>0</v>
      </c>
      <c r="BT2085" s="67"/>
      <c r="BU2085" s="67"/>
      <c r="BV2085" s="67"/>
      <c r="BW2085" s="67"/>
      <c r="BX2085" s="67"/>
      <c r="BY2085" s="67"/>
      <c r="BZ2085" s="67">
        <v>39685189713</v>
      </c>
      <c r="CA2085" s="67">
        <v>9470303346</v>
      </c>
      <c r="CB2085" s="67">
        <v>30214886368</v>
      </c>
      <c r="CC2085" s="67">
        <v>106394384492</v>
      </c>
      <c r="CD2085" s="67">
        <v>112100000000</v>
      </c>
    </row>
    <row r="2086" spans="1:82">
      <c r="A2086" t="s">
        <v>2389</v>
      </c>
      <c r="B2086" t="s">
        <v>2390</v>
      </c>
      <c r="C2086" t="s">
        <v>70</v>
      </c>
      <c r="D2086" t="s">
        <v>67</v>
      </c>
      <c r="E2086" t="s">
        <v>153</v>
      </c>
      <c r="F2086" s="67">
        <v>1998</v>
      </c>
      <c r="G2086" t="s">
        <v>2394</v>
      </c>
      <c r="H2086" s="67">
        <v>18560798</v>
      </c>
      <c r="I2086" s="67">
        <v>10902082410</v>
      </c>
      <c r="J2086" s="67">
        <v>17183967337</v>
      </c>
      <c r="K2086" s="67">
        <v>50528256963</v>
      </c>
      <c r="L2086" s="67">
        <v>69395839549</v>
      </c>
      <c r="M2086" s="67">
        <v>58538007768</v>
      </c>
      <c r="N2086" s="67">
        <v>994194897</v>
      </c>
      <c r="O2086" s="67">
        <v>520254338</v>
      </c>
      <c r="P2086" s="67">
        <v>3568971425</v>
      </c>
      <c r="Q2086" s="67">
        <v>1154871339</v>
      </c>
      <c r="R2086" s="67">
        <v>2227025180</v>
      </c>
      <c r="S2086" s="67">
        <v>602099270</v>
      </c>
      <c r="T2086" s="67">
        <v>2269616530</v>
      </c>
      <c r="U2086" s="67">
        <v>7173269</v>
      </c>
      <c r="V2086" s="67">
        <v>0</v>
      </c>
      <c r="W2086" s="67">
        <v>0</v>
      </c>
      <c r="X2086" s="67">
        <v>0</v>
      </c>
      <c r="Y2086" s="67">
        <v>7781433.0999999996</v>
      </c>
      <c r="Z2086" s="67">
        <v>0</v>
      </c>
      <c r="AA2086" s="67">
        <v>0</v>
      </c>
      <c r="AB2086" s="67">
        <v>0</v>
      </c>
      <c r="AC2086" s="67">
        <v>0</v>
      </c>
      <c r="AD2086" s="67">
        <v>0</v>
      </c>
      <c r="AE2086" s="67">
        <v>0</v>
      </c>
      <c r="AF2086" s="67">
        <v>7781433</v>
      </c>
      <c r="AG2086" s="67">
        <v>0</v>
      </c>
      <c r="AH2086" s="67">
        <v>0</v>
      </c>
      <c r="AI2086" s="67">
        <v>0</v>
      </c>
      <c r="AJ2086" s="67">
        <v>0</v>
      </c>
      <c r="AK2086" s="67">
        <v>0</v>
      </c>
      <c r="AL2086" s="67">
        <v>0</v>
      </c>
      <c r="AM2086" s="67">
        <v>230613054587</v>
      </c>
      <c r="AN2086" s="67">
        <v>44097180427</v>
      </c>
      <c r="AO2086" s="67">
        <v>186453020280</v>
      </c>
      <c r="AP2086" s="67">
        <v>240155518193</v>
      </c>
      <c r="AQ2086" s="67">
        <v>279956013480</v>
      </c>
      <c r="AR2086" s="67">
        <v>17650106341</v>
      </c>
      <c r="AS2086" s="67">
        <v>14233956727</v>
      </c>
      <c r="AT2086" s="67">
        <v>3416149614</v>
      </c>
      <c r="AU2086" s="67">
        <v>3626000000</v>
      </c>
      <c r="AV2086" s="67">
        <v>10662000000</v>
      </c>
      <c r="AW2086" s="67">
        <v>35515304252</v>
      </c>
      <c r="AX2086" s="67">
        <v>28215584561</v>
      </c>
      <c r="AY2086" s="67">
        <v>13802701704</v>
      </c>
      <c r="AZ2086" s="67">
        <v>14412882857</v>
      </c>
      <c r="BA2086" s="67">
        <v>324677338</v>
      </c>
      <c r="BB2086" s="67">
        <v>82909298</v>
      </c>
      <c r="BC2086" s="67">
        <v>271270339</v>
      </c>
      <c r="BD2086" s="67">
        <v>901503587</v>
      </c>
      <c r="BE2086" s="67">
        <v>1522688147</v>
      </c>
      <c r="BF2086" s="67">
        <v>943846311</v>
      </c>
      <c r="BG2086" s="67">
        <v>3252824670</v>
      </c>
      <c r="BH2086" s="67">
        <v>0</v>
      </c>
      <c r="BI2086" s="67"/>
      <c r="BJ2086" s="67"/>
      <c r="BK2086" s="67">
        <v>0</v>
      </c>
      <c r="BL2086" s="67">
        <v>0</v>
      </c>
      <c r="BM2086" s="67"/>
      <c r="BN2086" s="67"/>
      <c r="BO2086" s="67"/>
      <c r="BP2086" s="67"/>
      <c r="BQ2086" s="67"/>
      <c r="BR2086" s="67"/>
      <c r="BS2086" s="67">
        <v>0</v>
      </c>
      <c r="BT2086" s="67"/>
      <c r="BU2086" s="67"/>
      <c r="BV2086" s="67"/>
      <c r="BW2086" s="67"/>
      <c r="BX2086" s="67"/>
      <c r="BY2086" s="67"/>
      <c r="BZ2086" s="67">
        <v>41370302537</v>
      </c>
      <c r="CA2086" s="67">
        <v>9865731618</v>
      </c>
      <c r="CB2086" s="67">
        <v>31504570919</v>
      </c>
      <c r="CC2086" s="67">
        <v>87499713130</v>
      </c>
      <c r="CD2086" s="67">
        <v>94540000000</v>
      </c>
    </row>
    <row r="2087" spans="1:82">
      <c r="A2087" t="s">
        <v>2389</v>
      </c>
      <c r="B2087" t="s">
        <v>2390</v>
      </c>
      <c r="C2087" t="s">
        <v>70</v>
      </c>
      <c r="D2087" t="s">
        <v>67</v>
      </c>
      <c r="E2087" t="s">
        <v>153</v>
      </c>
      <c r="F2087" s="67">
        <v>1999</v>
      </c>
      <c r="G2087" t="s">
        <v>2395</v>
      </c>
      <c r="H2087" s="67">
        <v>18670411</v>
      </c>
      <c r="I2087" s="67">
        <v>11645455950</v>
      </c>
      <c r="J2087" s="67">
        <v>14874792561</v>
      </c>
      <c r="K2087" s="67">
        <v>49916110033</v>
      </c>
      <c r="L2087" s="67">
        <v>70110104648</v>
      </c>
      <c r="M2087" s="67">
        <v>58940158100</v>
      </c>
      <c r="N2087" s="67">
        <v>985895958</v>
      </c>
      <c r="O2087" s="67">
        <v>508346701</v>
      </c>
      <c r="P2087" s="67">
        <v>3539179807</v>
      </c>
      <c r="Q2087" s="67">
        <v>1145231170</v>
      </c>
      <c r="R2087" s="67">
        <v>2208435318</v>
      </c>
      <c r="S2087" s="67">
        <v>597006653</v>
      </c>
      <c r="T2087" s="67">
        <v>2417445959</v>
      </c>
      <c r="U2087" s="67">
        <v>7173269</v>
      </c>
      <c r="V2087" s="67">
        <v>0</v>
      </c>
      <c r="W2087" s="67">
        <v>0</v>
      </c>
      <c r="X2087" s="67">
        <v>0</v>
      </c>
      <c r="Y2087" s="67">
        <v>7734068.5999999996</v>
      </c>
      <c r="Z2087" s="67">
        <v>0</v>
      </c>
      <c r="AA2087" s="67">
        <v>0</v>
      </c>
      <c r="AB2087" s="67">
        <v>0</v>
      </c>
      <c r="AC2087" s="67">
        <v>0</v>
      </c>
      <c r="AD2087" s="67">
        <v>0</v>
      </c>
      <c r="AE2087" s="67">
        <v>0</v>
      </c>
      <c r="AF2087" s="67">
        <v>7734069</v>
      </c>
      <c r="AG2087" s="67">
        <v>0</v>
      </c>
      <c r="AH2087" s="67">
        <v>0</v>
      </c>
      <c r="AI2087" s="67">
        <v>0</v>
      </c>
      <c r="AJ2087" s="67">
        <v>0</v>
      </c>
      <c r="AK2087" s="67">
        <v>0</v>
      </c>
      <c r="AL2087" s="67">
        <v>0</v>
      </c>
      <c r="AM2087" s="67">
        <v>233165388881</v>
      </c>
      <c r="AN2087" s="67">
        <v>41446769895</v>
      </c>
      <c r="AO2087" s="67">
        <v>192871803596</v>
      </c>
      <c r="AP2087" s="67">
        <v>245230713905</v>
      </c>
      <c r="AQ2087" s="67">
        <v>285684729630</v>
      </c>
      <c r="AR2087" s="67">
        <v>18234652042</v>
      </c>
      <c r="AS2087" s="67">
        <v>14705364550</v>
      </c>
      <c r="AT2087" s="67">
        <v>3529287492</v>
      </c>
      <c r="AU2087" s="67">
        <v>3286000000</v>
      </c>
      <c r="AV2087" s="67">
        <v>11027000000</v>
      </c>
      <c r="AW2087" s="67">
        <v>37912950013</v>
      </c>
      <c r="AX2087" s="67">
        <v>30222468131</v>
      </c>
      <c r="AY2087" s="67">
        <v>14824910981</v>
      </c>
      <c r="AZ2087" s="67">
        <v>15397557150</v>
      </c>
      <c r="BA2087" s="67">
        <v>365479522</v>
      </c>
      <c r="BB2087" s="67">
        <v>82647415</v>
      </c>
      <c r="BC2087" s="67">
        <v>304352088</v>
      </c>
      <c r="BD2087" s="67">
        <v>911124154</v>
      </c>
      <c r="BE2087" s="67">
        <v>1536398740</v>
      </c>
      <c r="BF2087" s="67">
        <v>1026072154</v>
      </c>
      <c r="BG2087" s="67">
        <v>3464407810</v>
      </c>
      <c r="BH2087" s="67">
        <v>0</v>
      </c>
      <c r="BI2087" s="67"/>
      <c r="BJ2087" s="67"/>
      <c r="BK2087" s="67">
        <v>0</v>
      </c>
      <c r="BL2087" s="67">
        <v>0</v>
      </c>
      <c r="BM2087" s="67"/>
      <c r="BN2087" s="67"/>
      <c r="BO2087" s="67"/>
      <c r="BP2087" s="67"/>
      <c r="BQ2087" s="67"/>
      <c r="BR2087" s="67"/>
      <c r="BS2087" s="67">
        <v>0</v>
      </c>
      <c r="BT2087" s="67"/>
      <c r="BU2087" s="67"/>
      <c r="BV2087" s="67"/>
      <c r="BW2087" s="67"/>
      <c r="BX2087" s="67"/>
      <c r="BY2087" s="67"/>
      <c r="BZ2087" s="67">
        <v>41284028268</v>
      </c>
      <c r="CA2087" s="67">
        <v>9833207089</v>
      </c>
      <c r="CB2087" s="67">
        <v>31450821179</v>
      </c>
      <c r="CC2087" s="67">
        <v>89690630323</v>
      </c>
      <c r="CD2087" s="67">
        <v>97430000000</v>
      </c>
    </row>
    <row r="2088" spans="1:82">
      <c r="A2088" t="s">
        <v>2389</v>
      </c>
      <c r="B2088" t="s">
        <v>2390</v>
      </c>
      <c r="C2088" t="s">
        <v>70</v>
      </c>
      <c r="D2088" t="s">
        <v>67</v>
      </c>
      <c r="E2088" t="s">
        <v>153</v>
      </c>
      <c r="F2088" s="67">
        <v>2000</v>
      </c>
      <c r="G2088" t="s">
        <v>2396</v>
      </c>
      <c r="H2088" s="67">
        <v>18776371</v>
      </c>
      <c r="I2088" s="67">
        <v>12483323504</v>
      </c>
      <c r="J2088" s="67">
        <v>11894880215</v>
      </c>
      <c r="K2088" s="67">
        <v>48346932487</v>
      </c>
      <c r="L2088" s="67">
        <v>68746863314</v>
      </c>
      <c r="M2088" s="67">
        <v>59065830079</v>
      </c>
      <c r="N2088" s="67">
        <v>977597020</v>
      </c>
      <c r="O2088" s="67">
        <v>496439064</v>
      </c>
      <c r="P2088" s="67">
        <v>3509388188</v>
      </c>
      <c r="Q2088" s="67">
        <v>1135591002</v>
      </c>
      <c r="R2088" s="67">
        <v>2189845457</v>
      </c>
      <c r="S2088" s="67">
        <v>590977047</v>
      </c>
      <c r="T2088" s="67">
        <v>1855386875</v>
      </c>
      <c r="U2088" s="67">
        <v>7173269</v>
      </c>
      <c r="V2088" s="67">
        <v>0</v>
      </c>
      <c r="W2088" s="67">
        <v>0</v>
      </c>
      <c r="X2088" s="67">
        <v>0</v>
      </c>
      <c r="Y2088" s="67">
        <v>7693770.9000000004</v>
      </c>
      <c r="Z2088" s="67">
        <v>0</v>
      </c>
      <c r="AA2088" s="67">
        <v>0</v>
      </c>
      <c r="AB2088" s="67">
        <v>0</v>
      </c>
      <c r="AC2088" s="67">
        <v>0</v>
      </c>
      <c r="AD2088" s="67">
        <v>0</v>
      </c>
      <c r="AE2088" s="67">
        <v>0</v>
      </c>
      <c r="AF2088" s="67">
        <v>7693771</v>
      </c>
      <c r="AG2088" s="67">
        <v>0</v>
      </c>
      <c r="AH2088" s="67">
        <v>0</v>
      </c>
      <c r="AI2088" s="67">
        <v>0</v>
      </c>
      <c r="AJ2088" s="67">
        <v>0</v>
      </c>
      <c r="AK2088" s="67">
        <v>0</v>
      </c>
      <c r="AL2088" s="67">
        <v>0</v>
      </c>
      <c r="AM2088" s="67">
        <v>234300495285</v>
      </c>
      <c r="AN2088" s="67">
        <v>41928358494</v>
      </c>
      <c r="AO2088" s="67">
        <v>193405037862</v>
      </c>
      <c r="AP2088" s="67">
        <v>247048283600</v>
      </c>
      <c r="AQ2088" s="67">
        <v>287878805886</v>
      </c>
      <c r="AR2088" s="67">
        <v>18702573879</v>
      </c>
      <c r="AS2088" s="67">
        <v>15082720870</v>
      </c>
      <c r="AT2088" s="67">
        <v>3619853009</v>
      </c>
      <c r="AU2088" s="67">
        <v>2790000000</v>
      </c>
      <c r="AV2088" s="67">
        <v>11340000000</v>
      </c>
      <c r="AW2088" s="67">
        <v>35638091136</v>
      </c>
      <c r="AX2088" s="67">
        <v>29058265098</v>
      </c>
      <c r="AY2088" s="67">
        <v>14239299273</v>
      </c>
      <c r="AZ2088" s="67">
        <v>14818965825</v>
      </c>
      <c r="BA2088" s="67">
        <v>335367876</v>
      </c>
      <c r="BB2088" s="67">
        <v>85121098</v>
      </c>
      <c r="BC2088" s="67">
        <v>285238188</v>
      </c>
      <c r="BD2088" s="67">
        <v>921013084</v>
      </c>
      <c r="BE2088" s="67">
        <v>1550229340</v>
      </c>
      <c r="BF2088" s="67">
        <v>1197745282</v>
      </c>
      <c r="BG2088" s="67">
        <v>2205111170</v>
      </c>
      <c r="BH2088" s="67">
        <v>0</v>
      </c>
      <c r="BI2088" s="67"/>
      <c r="BJ2088" s="67"/>
      <c r="BK2088" s="67">
        <v>0</v>
      </c>
      <c r="BL2088" s="67">
        <v>0</v>
      </c>
      <c r="BM2088" s="67"/>
      <c r="BN2088" s="67"/>
      <c r="BO2088" s="67"/>
      <c r="BP2088" s="67"/>
      <c r="BQ2088" s="67"/>
      <c r="BR2088" s="67"/>
      <c r="BS2088" s="67">
        <v>0</v>
      </c>
      <c r="BT2088" s="67"/>
      <c r="BU2088" s="67"/>
      <c r="BV2088" s="67"/>
      <c r="BW2088" s="67"/>
      <c r="BX2088" s="67"/>
      <c r="BY2088" s="67"/>
      <c r="BZ2088" s="67">
        <v>41481032565</v>
      </c>
      <c r="CA2088" s="67">
        <v>9894543574</v>
      </c>
      <c r="CB2088" s="67">
        <v>31586488992</v>
      </c>
      <c r="CC2088" s="67">
        <v>87271697580</v>
      </c>
      <c r="CD2088" s="67">
        <v>95820000000</v>
      </c>
    </row>
    <row r="2089" spans="1:82">
      <c r="A2089" t="s">
        <v>2389</v>
      </c>
      <c r="B2089" t="s">
        <v>2390</v>
      </c>
      <c r="C2089" t="s">
        <v>70</v>
      </c>
      <c r="D2089" t="s">
        <v>67</v>
      </c>
      <c r="E2089" t="s">
        <v>153</v>
      </c>
      <c r="F2089" s="67">
        <v>2001</v>
      </c>
      <c r="G2089" t="s">
        <v>2397</v>
      </c>
      <c r="H2089" s="67">
        <v>18920275</v>
      </c>
      <c r="I2089" s="67">
        <v>13031388310</v>
      </c>
      <c r="J2089" s="67">
        <v>11289791697</v>
      </c>
      <c r="K2089" s="67">
        <v>40883013466</v>
      </c>
      <c r="L2089" s="67">
        <v>68595001567</v>
      </c>
      <c r="M2089" s="67">
        <v>59090964475</v>
      </c>
      <c r="N2089" s="67">
        <v>974763170</v>
      </c>
      <c r="O2089" s="67">
        <v>484531427</v>
      </c>
      <c r="P2089" s="67">
        <v>3499215204</v>
      </c>
      <c r="Q2089" s="67">
        <v>1132299160</v>
      </c>
      <c r="R2089" s="67">
        <v>2183497551</v>
      </c>
      <c r="S2089" s="67">
        <v>582282514</v>
      </c>
      <c r="T2089" s="67">
        <v>1805203132</v>
      </c>
      <c r="U2089" s="67">
        <v>7173269</v>
      </c>
      <c r="V2089" s="67">
        <v>0</v>
      </c>
      <c r="W2089" s="67">
        <v>0</v>
      </c>
      <c r="X2089" s="67">
        <v>0</v>
      </c>
      <c r="Y2089" s="67">
        <v>7650383.2999999998</v>
      </c>
      <c r="Z2089" s="67">
        <v>0</v>
      </c>
      <c r="AA2089" s="67">
        <v>0</v>
      </c>
      <c r="AB2089" s="67">
        <v>0</v>
      </c>
      <c r="AC2089" s="67">
        <v>0</v>
      </c>
      <c r="AD2089" s="67">
        <v>0</v>
      </c>
      <c r="AE2089" s="67">
        <v>0</v>
      </c>
      <c r="AF2089" s="67">
        <v>7650383</v>
      </c>
      <c r="AG2089" s="67">
        <v>0</v>
      </c>
      <c r="AH2089" s="67">
        <v>0</v>
      </c>
      <c r="AI2089" s="67">
        <v>0</v>
      </c>
      <c r="AJ2089" s="67">
        <v>0</v>
      </c>
      <c r="AK2089" s="67">
        <v>0</v>
      </c>
      <c r="AL2089" s="67">
        <v>0</v>
      </c>
      <c r="AM2089" s="67">
        <v>236108467699</v>
      </c>
      <c r="AN2089" s="67">
        <v>42320903984</v>
      </c>
      <c r="AO2089" s="67">
        <v>194797986790</v>
      </c>
      <c r="AP2089" s="67">
        <v>257232955496</v>
      </c>
      <c r="AQ2089" s="67">
        <v>290993123893</v>
      </c>
      <c r="AR2089" s="67">
        <v>18080449648</v>
      </c>
      <c r="AS2089" s="67">
        <v>14581007780</v>
      </c>
      <c r="AT2089" s="67">
        <v>3499441867</v>
      </c>
      <c r="AU2089" s="67">
        <v>3023000000</v>
      </c>
      <c r="AV2089" s="67">
        <v>10947000000</v>
      </c>
      <c r="AW2089" s="67">
        <v>31725092172</v>
      </c>
      <c r="AX2089" s="67">
        <v>25385350596</v>
      </c>
      <c r="AY2089" s="67">
        <v>12522467422</v>
      </c>
      <c r="AZ2089" s="67">
        <v>12862883173</v>
      </c>
      <c r="BA2089" s="67">
        <v>334108644</v>
      </c>
      <c r="BB2089" s="67">
        <v>87096358</v>
      </c>
      <c r="BC2089" s="67">
        <v>255097040</v>
      </c>
      <c r="BD2089" s="67">
        <v>920757552</v>
      </c>
      <c r="BE2089" s="67">
        <v>1507883992</v>
      </c>
      <c r="BF2089" s="67">
        <v>1342263756</v>
      </c>
      <c r="BG2089" s="67">
        <v>1892534235</v>
      </c>
      <c r="BH2089" s="67">
        <v>0</v>
      </c>
      <c r="BI2089" s="67"/>
      <c r="BJ2089" s="67"/>
      <c r="BK2089" s="67">
        <v>0</v>
      </c>
      <c r="BL2089" s="67">
        <v>0</v>
      </c>
      <c r="BM2089" s="67"/>
      <c r="BN2089" s="67"/>
      <c r="BO2089" s="67"/>
      <c r="BP2089" s="67"/>
      <c r="BQ2089" s="67"/>
      <c r="BR2089" s="67"/>
      <c r="BS2089" s="67">
        <v>0</v>
      </c>
      <c r="BT2089" s="67"/>
      <c r="BU2089" s="67"/>
      <c r="BV2089" s="67"/>
      <c r="BW2089" s="67"/>
      <c r="BX2089" s="67"/>
      <c r="BY2089" s="67"/>
      <c r="BZ2089" s="67">
        <v>39674817774</v>
      </c>
      <c r="CA2089" s="67">
        <v>9442028524</v>
      </c>
      <c r="CB2089" s="67">
        <v>30232789250</v>
      </c>
      <c r="CC2089" s="67">
        <v>81556359593</v>
      </c>
      <c r="CD2089" s="67">
        <v>89480000000</v>
      </c>
    </row>
    <row r="2090" spans="1:82">
      <c r="A2090" t="s">
        <v>2389</v>
      </c>
      <c r="B2090" t="s">
        <v>2390</v>
      </c>
      <c r="C2090" t="s">
        <v>70</v>
      </c>
      <c r="D2090" t="s">
        <v>67</v>
      </c>
      <c r="E2090" t="s">
        <v>153</v>
      </c>
      <c r="F2090" s="67">
        <v>2002</v>
      </c>
      <c r="G2090" t="s">
        <v>2398</v>
      </c>
      <c r="H2090" s="67">
        <v>19110707</v>
      </c>
      <c r="I2090" s="67">
        <v>13705244426</v>
      </c>
      <c r="J2090" s="67">
        <v>10765728757</v>
      </c>
      <c r="K2090" s="67">
        <v>40891360493</v>
      </c>
      <c r="L2090" s="67">
        <v>68120182769</v>
      </c>
      <c r="M2090" s="67">
        <v>59216636453</v>
      </c>
      <c r="N2090" s="67">
        <v>971929320</v>
      </c>
      <c r="O2090" s="67">
        <v>472623790</v>
      </c>
      <c r="P2090" s="67">
        <v>3489042219</v>
      </c>
      <c r="Q2090" s="67">
        <v>1129007319</v>
      </c>
      <c r="R2090" s="67">
        <v>2177149646</v>
      </c>
      <c r="S2090" s="67">
        <v>571938091</v>
      </c>
      <c r="T2090" s="67">
        <v>1563148384</v>
      </c>
      <c r="U2090" s="67">
        <v>7173269</v>
      </c>
      <c r="V2090" s="67">
        <v>0</v>
      </c>
      <c r="W2090" s="67">
        <v>0</v>
      </c>
      <c r="X2090" s="67">
        <v>0</v>
      </c>
      <c r="Y2090" s="67">
        <v>7605739.7000000002</v>
      </c>
      <c r="Z2090" s="67">
        <v>0</v>
      </c>
      <c r="AA2090" s="67">
        <v>0</v>
      </c>
      <c r="AB2090" s="67">
        <v>0</v>
      </c>
      <c r="AC2090" s="67">
        <v>0</v>
      </c>
      <c r="AD2090" s="67">
        <v>0</v>
      </c>
      <c r="AE2090" s="67">
        <v>0</v>
      </c>
      <c r="AF2090" s="67">
        <v>7605740</v>
      </c>
      <c r="AG2090" s="67">
        <v>0</v>
      </c>
      <c r="AH2090" s="67">
        <v>0</v>
      </c>
      <c r="AI2090" s="67">
        <v>0</v>
      </c>
      <c r="AJ2090" s="67">
        <v>0</v>
      </c>
      <c r="AK2090" s="67">
        <v>0</v>
      </c>
      <c r="AL2090" s="67">
        <v>0</v>
      </c>
      <c r="AM2090" s="67">
        <v>236824123411</v>
      </c>
      <c r="AN2090" s="67">
        <v>42009616322</v>
      </c>
      <c r="AO2090" s="67">
        <v>195990490080</v>
      </c>
      <c r="AP2090" s="67">
        <v>259282359259</v>
      </c>
      <c r="AQ2090" s="67">
        <v>293449762347</v>
      </c>
      <c r="AR2090" s="67">
        <v>17867445464</v>
      </c>
      <c r="AS2090" s="67">
        <v>14409230213</v>
      </c>
      <c r="AT2090" s="67">
        <v>3458215251</v>
      </c>
      <c r="AU2090" s="67">
        <v>3158000000</v>
      </c>
      <c r="AV2090" s="67">
        <v>11995000000</v>
      </c>
      <c r="AW2090" s="67">
        <v>33699940028</v>
      </c>
      <c r="AX2090" s="67">
        <v>27388765414</v>
      </c>
      <c r="AY2090" s="67">
        <v>13531853782</v>
      </c>
      <c r="AZ2090" s="67">
        <v>13856911632</v>
      </c>
      <c r="BA2090" s="67">
        <v>366907643</v>
      </c>
      <c r="BB2090" s="67">
        <v>91712128</v>
      </c>
      <c r="BC2090" s="67">
        <v>436679082</v>
      </c>
      <c r="BD2090" s="67">
        <v>913242653</v>
      </c>
      <c r="BE2090" s="67">
        <v>1499974510</v>
      </c>
      <c r="BF2090" s="67">
        <v>1482983150</v>
      </c>
      <c r="BG2090" s="67">
        <v>1519675448</v>
      </c>
      <c r="BH2090" s="67">
        <v>0</v>
      </c>
      <c r="BI2090" s="67"/>
      <c r="BJ2090" s="67"/>
      <c r="BK2090" s="67">
        <v>0</v>
      </c>
      <c r="BL2090" s="67">
        <v>0</v>
      </c>
      <c r="BM2090" s="67"/>
      <c r="BN2090" s="67"/>
      <c r="BO2090" s="67"/>
      <c r="BP2090" s="67"/>
      <c r="BQ2090" s="67"/>
      <c r="BR2090" s="67"/>
      <c r="BS2090" s="67">
        <v>0</v>
      </c>
      <c r="BT2090" s="67"/>
      <c r="BU2090" s="67"/>
      <c r="BV2090" s="67"/>
      <c r="BW2090" s="67"/>
      <c r="BX2090" s="67"/>
      <c r="BY2090" s="67"/>
      <c r="BZ2090" s="67">
        <v>45162394465</v>
      </c>
      <c r="CA2090" s="67">
        <v>9858686586</v>
      </c>
      <c r="CB2090" s="67">
        <v>35303707879</v>
      </c>
      <c r="CC2090" s="67">
        <v>87892779956</v>
      </c>
      <c r="CD2090" s="67">
        <v>96730000000</v>
      </c>
    </row>
    <row r="2091" spans="1:82">
      <c r="A2091" t="s">
        <v>2389</v>
      </c>
      <c r="B2091" t="s">
        <v>2390</v>
      </c>
      <c r="C2091" t="s">
        <v>70</v>
      </c>
      <c r="D2091" t="s">
        <v>67</v>
      </c>
      <c r="E2091" t="s">
        <v>153</v>
      </c>
      <c r="F2091" s="67">
        <v>2003</v>
      </c>
      <c r="G2091" t="s">
        <v>2399</v>
      </c>
      <c r="H2091" s="67">
        <v>19303180</v>
      </c>
      <c r="I2091" s="67">
        <v>14642551425</v>
      </c>
      <c r="J2091" s="67">
        <v>12964088442</v>
      </c>
      <c r="K2091" s="67">
        <v>42435504931</v>
      </c>
      <c r="L2091" s="67">
        <v>69154142884</v>
      </c>
      <c r="M2091" s="67">
        <v>59568517993</v>
      </c>
      <c r="N2091" s="67">
        <v>969095470</v>
      </c>
      <c r="O2091" s="67">
        <v>460737191</v>
      </c>
      <c r="P2091" s="67">
        <v>3478869234</v>
      </c>
      <c r="Q2091" s="67">
        <v>1125715477</v>
      </c>
      <c r="R2091" s="67">
        <v>2170801740</v>
      </c>
      <c r="S2091" s="67">
        <v>560420625</v>
      </c>
      <c r="T2091" s="67">
        <v>1921373874</v>
      </c>
      <c r="U2091" s="67">
        <v>7173269</v>
      </c>
      <c r="V2091" s="67">
        <v>0</v>
      </c>
      <c r="W2091" s="67">
        <v>0</v>
      </c>
      <c r="X2091" s="67">
        <v>0</v>
      </c>
      <c r="Y2091" s="67">
        <v>7556895</v>
      </c>
      <c r="Z2091" s="67">
        <v>0</v>
      </c>
      <c r="AA2091" s="67">
        <v>0</v>
      </c>
      <c r="AB2091" s="67">
        <v>0</v>
      </c>
      <c r="AC2091" s="67">
        <v>0</v>
      </c>
      <c r="AD2091" s="67">
        <v>0</v>
      </c>
      <c r="AE2091" s="67">
        <v>0</v>
      </c>
      <c r="AF2091" s="67">
        <v>7556895</v>
      </c>
      <c r="AG2091" s="67">
        <v>0</v>
      </c>
      <c r="AH2091" s="67">
        <v>0</v>
      </c>
      <c r="AI2091" s="67">
        <v>0</v>
      </c>
      <c r="AJ2091" s="67">
        <v>0</v>
      </c>
      <c r="AK2091" s="67">
        <v>0</v>
      </c>
      <c r="AL2091" s="67">
        <v>0</v>
      </c>
      <c r="AM2091" s="67">
        <v>240874798720</v>
      </c>
      <c r="AN2091" s="67">
        <v>42511300367</v>
      </c>
      <c r="AO2091" s="67">
        <v>199631409760</v>
      </c>
      <c r="AP2091" s="67">
        <v>267050560612</v>
      </c>
      <c r="AQ2091" s="67">
        <v>300656784513</v>
      </c>
      <c r="AR2091" s="67">
        <v>18598045276</v>
      </c>
      <c r="AS2091" s="67">
        <v>14998423610</v>
      </c>
      <c r="AT2091" s="67">
        <v>3599621666</v>
      </c>
      <c r="AU2091" s="67">
        <v>4043000000</v>
      </c>
      <c r="AV2091" s="67">
        <v>13234000000</v>
      </c>
      <c r="AW2091" s="67">
        <v>33625407494</v>
      </c>
      <c r="AX2091" s="67">
        <v>26376346680</v>
      </c>
      <c r="AY2091" s="67">
        <v>13006124907</v>
      </c>
      <c r="AZ2091" s="67">
        <v>13370221773</v>
      </c>
      <c r="BA2091" s="67">
        <v>406640794</v>
      </c>
      <c r="BB2091" s="67">
        <v>102891165</v>
      </c>
      <c r="BC2091" s="67">
        <v>521221329</v>
      </c>
      <c r="BD2091" s="67">
        <v>912436036</v>
      </c>
      <c r="BE2091" s="67">
        <v>1493255001</v>
      </c>
      <c r="BF2091" s="67">
        <v>1546184757</v>
      </c>
      <c r="BG2091" s="67">
        <v>2266431734</v>
      </c>
      <c r="BH2091" s="67">
        <v>0</v>
      </c>
      <c r="BI2091" s="67"/>
      <c r="BJ2091" s="67"/>
      <c r="BK2091" s="67">
        <v>0</v>
      </c>
      <c r="BL2091" s="67">
        <v>0</v>
      </c>
      <c r="BM2091" s="67"/>
      <c r="BN2091" s="67"/>
      <c r="BO2091" s="67"/>
      <c r="BP2091" s="67"/>
      <c r="BQ2091" s="67"/>
      <c r="BR2091" s="67"/>
      <c r="BS2091" s="67">
        <v>0</v>
      </c>
      <c r="BT2091" s="67"/>
      <c r="BU2091" s="67"/>
      <c r="BV2091" s="67"/>
      <c r="BW2091" s="67"/>
      <c r="BX2091" s="67"/>
      <c r="BY2091" s="67"/>
      <c r="BZ2091" s="67">
        <v>55811411512</v>
      </c>
      <c r="CA2091" s="67">
        <v>12532780186</v>
      </c>
      <c r="CB2091" s="67">
        <v>43278631326</v>
      </c>
      <c r="CC2091" s="67">
        <v>98843864282</v>
      </c>
      <c r="CD2091" s="67">
        <v>108000000000</v>
      </c>
    </row>
    <row r="2092" spans="1:82">
      <c r="A2092" t="s">
        <v>2389</v>
      </c>
      <c r="B2092" t="s">
        <v>2390</v>
      </c>
      <c r="C2092" t="s">
        <v>70</v>
      </c>
      <c r="D2092" t="s">
        <v>67</v>
      </c>
      <c r="E2092" t="s">
        <v>153</v>
      </c>
      <c r="F2092" s="67">
        <v>2004</v>
      </c>
      <c r="G2092" t="s">
        <v>2400</v>
      </c>
      <c r="H2092" s="67">
        <v>19490431</v>
      </c>
      <c r="I2092" s="67">
        <v>15947730748</v>
      </c>
      <c r="J2092" s="67">
        <v>13738201010</v>
      </c>
      <c r="K2092" s="67">
        <v>44287739339</v>
      </c>
      <c r="L2092" s="67">
        <v>67205183479</v>
      </c>
      <c r="M2092" s="67">
        <v>58060454250</v>
      </c>
      <c r="N2092" s="67">
        <v>966261620</v>
      </c>
      <c r="O2092" s="67">
        <v>448829554</v>
      </c>
      <c r="P2092" s="67">
        <v>3468696249</v>
      </c>
      <c r="Q2092" s="67">
        <v>1122423635</v>
      </c>
      <c r="R2092" s="67">
        <v>2164453834</v>
      </c>
      <c r="S2092" s="67">
        <v>546008328</v>
      </c>
      <c r="T2092" s="67">
        <v>1718792482</v>
      </c>
      <c r="U2092" s="67">
        <v>7173269</v>
      </c>
      <c r="V2092" s="67">
        <v>0</v>
      </c>
      <c r="W2092" s="67">
        <v>0</v>
      </c>
      <c r="X2092" s="67">
        <v>0</v>
      </c>
      <c r="Y2092" s="67">
        <v>7505247.5</v>
      </c>
      <c r="Z2092" s="67">
        <v>0</v>
      </c>
      <c r="AA2092" s="67">
        <v>0</v>
      </c>
      <c r="AB2092" s="67">
        <v>0</v>
      </c>
      <c r="AC2092" s="67">
        <v>0</v>
      </c>
      <c r="AD2092" s="67">
        <v>0</v>
      </c>
      <c r="AE2092" s="67">
        <v>0</v>
      </c>
      <c r="AF2092" s="67">
        <v>7505248</v>
      </c>
      <c r="AG2092" s="67">
        <v>0</v>
      </c>
      <c r="AH2092" s="67">
        <v>0</v>
      </c>
      <c r="AI2092" s="67">
        <v>0</v>
      </c>
      <c r="AJ2092" s="67">
        <v>0</v>
      </c>
      <c r="AK2092" s="67">
        <v>0</v>
      </c>
      <c r="AL2092" s="67">
        <v>0</v>
      </c>
      <c r="AM2092" s="67">
        <v>242775447757</v>
      </c>
      <c r="AN2092" s="67">
        <v>42888530617</v>
      </c>
      <c r="AO2092" s="67">
        <v>201148124059</v>
      </c>
      <c r="AP2092" s="67">
        <v>268795690812</v>
      </c>
      <c r="AQ2092" s="67">
        <v>303490804397</v>
      </c>
      <c r="AR2092" s="67">
        <v>19983853930</v>
      </c>
      <c r="AS2092" s="67">
        <v>16116011234</v>
      </c>
      <c r="AT2092" s="67">
        <v>3867842696</v>
      </c>
      <c r="AU2092" s="67">
        <v>4609000000</v>
      </c>
      <c r="AV2092" s="67">
        <v>14858000000</v>
      </c>
      <c r="AW2092" s="67">
        <v>36968627138</v>
      </c>
      <c r="AX2092" s="67">
        <v>30138432537</v>
      </c>
      <c r="AY2092" s="67">
        <v>14878018176</v>
      </c>
      <c r="AZ2092" s="67">
        <v>15260414361</v>
      </c>
      <c r="BA2092" s="67">
        <v>335071598</v>
      </c>
      <c r="BB2092" s="67">
        <v>110977639</v>
      </c>
      <c r="BC2092" s="67">
        <v>594001176</v>
      </c>
      <c r="BD2092" s="67">
        <v>918381363</v>
      </c>
      <c r="BE2092" s="67">
        <v>1502559536</v>
      </c>
      <c r="BF2092" s="67">
        <v>1481358354</v>
      </c>
      <c r="BG2092" s="67">
        <v>1887844934</v>
      </c>
      <c r="BH2092" s="67">
        <v>0</v>
      </c>
      <c r="BI2092" s="67"/>
      <c r="BJ2092" s="67"/>
      <c r="BK2092" s="67">
        <v>0</v>
      </c>
      <c r="BL2092" s="67">
        <v>0</v>
      </c>
      <c r="BM2092" s="67"/>
      <c r="BN2092" s="67"/>
      <c r="BO2092" s="67"/>
      <c r="BP2092" s="67"/>
      <c r="BQ2092" s="67"/>
      <c r="BR2092" s="67"/>
      <c r="BS2092" s="67">
        <v>0</v>
      </c>
      <c r="BT2092" s="67"/>
      <c r="BU2092" s="67"/>
      <c r="BV2092" s="67"/>
      <c r="BW2092" s="67"/>
      <c r="BX2092" s="67"/>
      <c r="BY2092" s="67"/>
      <c r="BZ2092" s="67">
        <v>56861887866</v>
      </c>
      <c r="CA2092" s="67">
        <v>13359492604</v>
      </c>
      <c r="CB2092" s="67">
        <v>43502395262</v>
      </c>
      <c r="CC2092" s="67">
        <v>103565368934</v>
      </c>
      <c r="CD2092" s="67">
        <v>113800000000</v>
      </c>
    </row>
    <row r="2093" spans="1:82">
      <c r="A2093" t="s">
        <v>2389</v>
      </c>
      <c r="B2093" t="s">
        <v>2390</v>
      </c>
      <c r="C2093" t="s">
        <v>70</v>
      </c>
      <c r="D2093" t="s">
        <v>67</v>
      </c>
      <c r="E2093" t="s">
        <v>153</v>
      </c>
      <c r="F2093" s="67">
        <v>2005</v>
      </c>
      <c r="G2093" t="s">
        <v>2401</v>
      </c>
      <c r="H2093" s="67">
        <v>19673866</v>
      </c>
      <c r="I2093" s="67">
        <v>17465710922</v>
      </c>
      <c r="J2093" s="67">
        <v>15549839708</v>
      </c>
      <c r="K2093" s="67">
        <v>41258872426</v>
      </c>
      <c r="L2093" s="67">
        <v>72525321270</v>
      </c>
      <c r="M2093" s="67">
        <v>63087333396</v>
      </c>
      <c r="N2093" s="67">
        <v>963427770</v>
      </c>
      <c r="O2093" s="67">
        <v>436921917</v>
      </c>
      <c r="P2093" s="67">
        <v>3458523264</v>
      </c>
      <c r="Q2093" s="67">
        <v>1119131794</v>
      </c>
      <c r="R2093" s="67">
        <v>2158105929</v>
      </c>
      <c r="S2093" s="67">
        <v>528965817</v>
      </c>
      <c r="T2093" s="67">
        <v>2004422128</v>
      </c>
      <c r="U2093" s="67">
        <v>7173269</v>
      </c>
      <c r="V2093" s="67">
        <v>0</v>
      </c>
      <c r="W2093" s="67">
        <v>0</v>
      </c>
      <c r="X2093" s="67">
        <v>0</v>
      </c>
      <c r="Y2093" s="67">
        <v>7452340.2999999998</v>
      </c>
      <c r="Z2093" s="67">
        <v>0</v>
      </c>
      <c r="AA2093" s="67">
        <v>0</v>
      </c>
      <c r="AB2093" s="67">
        <v>0</v>
      </c>
      <c r="AC2093" s="67">
        <v>0</v>
      </c>
      <c r="AD2093" s="67">
        <v>0</v>
      </c>
      <c r="AE2093" s="67">
        <v>0</v>
      </c>
      <c r="AF2093" s="67">
        <v>7452340</v>
      </c>
      <c r="AG2093" s="67">
        <v>0</v>
      </c>
      <c r="AH2093" s="67">
        <v>0</v>
      </c>
      <c r="AI2093" s="67">
        <v>0</v>
      </c>
      <c r="AJ2093" s="67">
        <v>0</v>
      </c>
      <c r="AK2093" s="67">
        <v>0</v>
      </c>
      <c r="AL2093" s="67">
        <v>0</v>
      </c>
      <c r="AM2093" s="67">
        <v>246810141910</v>
      </c>
      <c r="AN2093" s="67">
        <v>43782897123</v>
      </c>
      <c r="AO2093" s="67">
        <v>204218686537</v>
      </c>
      <c r="AP2093" s="67">
        <v>288191265215</v>
      </c>
      <c r="AQ2093" s="67">
        <v>317772061607</v>
      </c>
      <c r="AR2093" s="67">
        <v>23455612099</v>
      </c>
      <c r="AS2093" s="67">
        <v>18915816209</v>
      </c>
      <c r="AT2093" s="67">
        <v>4539795890</v>
      </c>
      <c r="AU2093" s="67">
        <v>5824000000</v>
      </c>
      <c r="AV2093" s="67">
        <v>15453000000</v>
      </c>
      <c r="AW2093" s="67">
        <v>39442681373</v>
      </c>
      <c r="AX2093" s="67">
        <v>32770574537</v>
      </c>
      <c r="AY2093" s="67">
        <v>16172679257</v>
      </c>
      <c r="AZ2093" s="67">
        <v>16597895280</v>
      </c>
      <c r="BA2093" s="67">
        <v>331224170</v>
      </c>
      <c r="BB2093" s="67">
        <v>128047484</v>
      </c>
      <c r="BC2093" s="67">
        <v>535924328</v>
      </c>
      <c r="BD2093" s="67">
        <v>928476186</v>
      </c>
      <c r="BE2093" s="67">
        <v>1508071225</v>
      </c>
      <c r="BF2093" s="67">
        <v>604422034</v>
      </c>
      <c r="BG2093" s="67">
        <v>2635941408</v>
      </c>
      <c r="BH2093" s="67">
        <v>0</v>
      </c>
      <c r="BI2093" s="67"/>
      <c r="BJ2093" s="67"/>
      <c r="BK2093" s="67">
        <v>0</v>
      </c>
      <c r="BL2093" s="67">
        <v>0</v>
      </c>
      <c r="BM2093" s="67"/>
      <c r="BN2093" s="67"/>
      <c r="BO2093" s="67"/>
      <c r="BP2093" s="67"/>
      <c r="BQ2093" s="67"/>
      <c r="BR2093" s="67"/>
      <c r="BS2093" s="67">
        <v>0</v>
      </c>
      <c r="BT2093" s="67"/>
      <c r="BU2093" s="67"/>
      <c r="BV2093" s="67"/>
      <c r="BW2093" s="67"/>
      <c r="BX2093" s="67"/>
      <c r="BY2093" s="67"/>
      <c r="BZ2093" s="67">
        <v>72081193251</v>
      </c>
      <c r="CA2093" s="67">
        <v>18064422613</v>
      </c>
      <c r="CB2093" s="67">
        <v>54016770639</v>
      </c>
      <c r="CC2093" s="67">
        <v>125350486723</v>
      </c>
      <c r="CD2093" s="67">
        <v>135000000000</v>
      </c>
    </row>
    <row r="2094" spans="1:82">
      <c r="A2094" t="s">
        <v>2389</v>
      </c>
      <c r="B2094" t="s">
        <v>2390</v>
      </c>
      <c r="C2094" t="s">
        <v>70</v>
      </c>
      <c r="D2094" t="s">
        <v>67</v>
      </c>
      <c r="E2094" t="s">
        <v>153</v>
      </c>
      <c r="F2094" s="67">
        <v>2006</v>
      </c>
      <c r="G2094" t="s">
        <v>2402</v>
      </c>
      <c r="H2094" s="67">
        <v>19870706</v>
      </c>
      <c r="I2094" s="67">
        <v>19282434788</v>
      </c>
      <c r="J2094" s="67">
        <v>11951940413</v>
      </c>
      <c r="K2094" s="67">
        <v>42027148035</v>
      </c>
      <c r="L2094" s="67">
        <v>72620867996</v>
      </c>
      <c r="M2094" s="67">
        <v>61327925695</v>
      </c>
      <c r="N2094" s="67">
        <v>960593920</v>
      </c>
      <c r="O2094" s="67">
        <v>425014280</v>
      </c>
      <c r="P2094" s="67">
        <v>3448350279</v>
      </c>
      <c r="Q2094" s="67">
        <v>1115839952</v>
      </c>
      <c r="R2094" s="67">
        <v>2151758023</v>
      </c>
      <c r="S2094" s="67">
        <v>512966231</v>
      </c>
      <c r="T2094" s="67">
        <v>2690292707</v>
      </c>
      <c r="U2094" s="67">
        <v>7173269</v>
      </c>
      <c r="V2094" s="67">
        <v>0</v>
      </c>
      <c r="W2094" s="67">
        <v>0</v>
      </c>
      <c r="X2094" s="67">
        <v>0</v>
      </c>
      <c r="Y2094" s="67">
        <v>7398173.4000000004</v>
      </c>
      <c r="Z2094" s="67">
        <v>0</v>
      </c>
      <c r="AA2094" s="67">
        <v>0</v>
      </c>
      <c r="AB2094" s="67">
        <v>0</v>
      </c>
      <c r="AC2094" s="67">
        <v>0</v>
      </c>
      <c r="AD2094" s="67">
        <v>0</v>
      </c>
      <c r="AE2094" s="67">
        <v>0</v>
      </c>
      <c r="AF2094" s="67">
        <v>7398173</v>
      </c>
      <c r="AG2094" s="67">
        <v>0</v>
      </c>
      <c r="AH2094" s="67">
        <v>0</v>
      </c>
      <c r="AI2094" s="67">
        <v>0</v>
      </c>
      <c r="AJ2094" s="67">
        <v>0</v>
      </c>
      <c r="AK2094" s="67">
        <v>0</v>
      </c>
      <c r="AL2094" s="67">
        <v>0</v>
      </c>
      <c r="AM2094" s="67">
        <v>251206301698</v>
      </c>
      <c r="AN2094" s="67">
        <v>45045739561</v>
      </c>
      <c r="AO2094" s="67">
        <v>207106622359</v>
      </c>
      <c r="AP2094" s="67">
        <v>292954000131</v>
      </c>
      <c r="AQ2094" s="67">
        <v>326228431700</v>
      </c>
      <c r="AR2094" s="67">
        <v>26637501352</v>
      </c>
      <c r="AS2094" s="67">
        <v>21481855929</v>
      </c>
      <c r="AT2094" s="67">
        <v>5155645423</v>
      </c>
      <c r="AU2094" s="67">
        <v>4925000000</v>
      </c>
      <c r="AV2094" s="67">
        <v>17318000000</v>
      </c>
      <c r="AW2094" s="67">
        <v>41845262190</v>
      </c>
      <c r="AX2094" s="67">
        <v>33190039620</v>
      </c>
      <c r="AY2094" s="67">
        <v>16361866558</v>
      </c>
      <c r="AZ2094" s="67">
        <v>16828173062</v>
      </c>
      <c r="BA2094" s="67">
        <v>510705618</v>
      </c>
      <c r="BB2094" s="67">
        <v>142827188</v>
      </c>
      <c r="BC2094" s="67">
        <v>538864928</v>
      </c>
      <c r="BD2094" s="67">
        <v>968847114</v>
      </c>
      <c r="BE2094" s="67">
        <v>1578171673</v>
      </c>
      <c r="BF2094" s="67">
        <v>581685545</v>
      </c>
      <c r="BG2094" s="67">
        <v>4334120503</v>
      </c>
      <c r="BH2094" s="67">
        <v>0</v>
      </c>
      <c r="BI2094" s="67"/>
      <c r="BJ2094" s="67"/>
      <c r="BK2094" s="67">
        <v>0</v>
      </c>
      <c r="BL2094" s="67">
        <v>0</v>
      </c>
      <c r="BM2094" s="67"/>
      <c r="BN2094" s="67"/>
      <c r="BO2094" s="67"/>
      <c r="BP2094" s="67"/>
      <c r="BQ2094" s="67"/>
      <c r="BR2094" s="67"/>
      <c r="BS2094" s="67">
        <v>0</v>
      </c>
      <c r="BT2094" s="67"/>
      <c r="BU2094" s="67"/>
      <c r="BV2094" s="67"/>
      <c r="BW2094" s="67"/>
      <c r="BX2094" s="67"/>
      <c r="BY2094" s="67"/>
      <c r="BZ2094" s="67">
        <v>81924850861</v>
      </c>
      <c r="CA2094" s="67">
        <v>20597281003</v>
      </c>
      <c r="CB2094" s="67">
        <v>61327569858</v>
      </c>
      <c r="CC2094" s="67">
        <v>138014614404</v>
      </c>
      <c r="CD2094" s="67">
        <v>150400000000</v>
      </c>
    </row>
    <row r="2095" spans="1:82">
      <c r="A2095" t="s">
        <v>2389</v>
      </c>
      <c r="B2095" t="s">
        <v>2390</v>
      </c>
      <c r="C2095" t="s">
        <v>70</v>
      </c>
      <c r="D2095" t="s">
        <v>67</v>
      </c>
      <c r="E2095" t="s">
        <v>153</v>
      </c>
      <c r="F2095" s="67">
        <v>2007</v>
      </c>
      <c r="G2095" t="s">
        <v>2403</v>
      </c>
      <c r="H2095" s="67">
        <v>20078655</v>
      </c>
      <c r="I2095" s="67">
        <v>21288139363</v>
      </c>
      <c r="J2095" s="67">
        <v>12676310525</v>
      </c>
      <c r="K2095" s="67">
        <v>43452657894</v>
      </c>
      <c r="L2095" s="67">
        <v>70303157413</v>
      </c>
      <c r="M2095" s="67">
        <v>60071205908</v>
      </c>
      <c r="N2095" s="67">
        <v>957760070</v>
      </c>
      <c r="O2095" s="67">
        <v>413106643</v>
      </c>
      <c r="P2095" s="67">
        <v>3438177295</v>
      </c>
      <c r="Q2095" s="67">
        <v>1112548111</v>
      </c>
      <c r="R2095" s="67">
        <v>2145410118</v>
      </c>
      <c r="S2095" s="67">
        <v>497902302</v>
      </c>
      <c r="T2095" s="67">
        <v>2291211221</v>
      </c>
      <c r="U2095" s="67">
        <v>7173269</v>
      </c>
      <c r="V2095" s="67">
        <v>0</v>
      </c>
      <c r="W2095" s="67">
        <v>0</v>
      </c>
      <c r="X2095" s="67">
        <v>0</v>
      </c>
      <c r="Y2095" s="67">
        <v>7345065.9000000004</v>
      </c>
      <c r="Z2095" s="67">
        <v>0</v>
      </c>
      <c r="AA2095" s="67">
        <v>0</v>
      </c>
      <c r="AB2095" s="67">
        <v>0</v>
      </c>
      <c r="AC2095" s="67">
        <v>0</v>
      </c>
      <c r="AD2095" s="67">
        <v>0</v>
      </c>
      <c r="AE2095" s="67">
        <v>0</v>
      </c>
      <c r="AF2095" s="67">
        <v>7345066</v>
      </c>
      <c r="AG2095" s="67">
        <v>0</v>
      </c>
      <c r="AH2095" s="67">
        <v>0</v>
      </c>
      <c r="AI2095" s="67">
        <v>0</v>
      </c>
      <c r="AJ2095" s="67">
        <v>0</v>
      </c>
      <c r="AK2095" s="67">
        <v>0</v>
      </c>
      <c r="AL2095" s="67">
        <v>0</v>
      </c>
      <c r="AM2095" s="67">
        <v>254167249552</v>
      </c>
      <c r="AN2095" s="67">
        <v>45738481875</v>
      </c>
      <c r="AO2095" s="67">
        <v>209305550828</v>
      </c>
      <c r="AP2095" s="67">
        <v>296936750194</v>
      </c>
      <c r="AQ2095" s="67">
        <v>330845014906</v>
      </c>
      <c r="AR2095" s="67">
        <v>28216297531</v>
      </c>
      <c r="AS2095" s="67">
        <v>22755078654</v>
      </c>
      <c r="AT2095" s="67">
        <v>5461218877</v>
      </c>
      <c r="AU2095" s="67">
        <v>6051000000</v>
      </c>
      <c r="AV2095" s="67">
        <v>20742000000</v>
      </c>
      <c r="AW2095" s="67">
        <v>46421898198</v>
      </c>
      <c r="AX2095" s="67">
        <v>38414263329</v>
      </c>
      <c r="AY2095" s="67">
        <v>18986573947</v>
      </c>
      <c r="AZ2095" s="67">
        <v>19427689382</v>
      </c>
      <c r="BA2095" s="67">
        <v>720453418</v>
      </c>
      <c r="BB2095" s="67">
        <v>158365527</v>
      </c>
      <c r="BC2095" s="67">
        <v>551362477</v>
      </c>
      <c r="BD2095" s="67">
        <v>1008001267</v>
      </c>
      <c r="BE2095" s="67">
        <v>1641129181</v>
      </c>
      <c r="BF2095" s="67">
        <v>5168609</v>
      </c>
      <c r="BG2095" s="67">
        <v>3923154388</v>
      </c>
      <c r="BH2095" s="67">
        <v>0</v>
      </c>
      <c r="BI2095" s="67"/>
      <c r="BJ2095" s="67"/>
      <c r="BK2095" s="67">
        <v>0</v>
      </c>
      <c r="BL2095" s="67">
        <v>0</v>
      </c>
      <c r="BM2095" s="67"/>
      <c r="BN2095" s="67"/>
      <c r="BO2095" s="67"/>
      <c r="BP2095" s="67"/>
      <c r="BQ2095" s="67"/>
      <c r="BR2095" s="67"/>
      <c r="BS2095" s="67">
        <v>0</v>
      </c>
      <c r="BT2095" s="67"/>
      <c r="BU2095" s="67"/>
      <c r="BV2095" s="67"/>
      <c r="BW2095" s="67"/>
      <c r="BX2095" s="67"/>
      <c r="BY2095" s="67"/>
      <c r="BZ2095" s="67">
        <v>91978590968</v>
      </c>
      <c r="CA2095" s="67">
        <v>22141881036</v>
      </c>
      <c r="CB2095" s="67">
        <v>69836709932</v>
      </c>
      <c r="CC2095" s="67">
        <v>151925786697</v>
      </c>
      <c r="CD2095" s="67">
        <v>166600000000</v>
      </c>
    </row>
    <row r="2096" spans="1:82">
      <c r="A2096" t="s">
        <v>2389</v>
      </c>
      <c r="B2096" t="s">
        <v>2390</v>
      </c>
      <c r="C2096" t="s">
        <v>70</v>
      </c>
      <c r="D2096" t="s">
        <v>67</v>
      </c>
      <c r="E2096" t="s">
        <v>153</v>
      </c>
      <c r="F2096" s="67">
        <v>2008</v>
      </c>
      <c r="G2096" t="s">
        <v>2404</v>
      </c>
      <c r="H2096" s="67">
        <v>20285643</v>
      </c>
      <c r="I2096" s="67">
        <v>23364861750</v>
      </c>
      <c r="J2096" s="67">
        <v>8149618590</v>
      </c>
      <c r="K2096" s="67">
        <v>38674794431</v>
      </c>
      <c r="L2096" s="67">
        <v>75632457781</v>
      </c>
      <c r="M2096" s="67">
        <v>65223757033</v>
      </c>
      <c r="N2096" s="67">
        <v>954926220</v>
      </c>
      <c r="O2096" s="67">
        <v>401199006</v>
      </c>
      <c r="P2096" s="67">
        <v>3428004310</v>
      </c>
      <c r="Q2096" s="67">
        <v>1109256269</v>
      </c>
      <c r="R2096" s="67">
        <v>2139062212</v>
      </c>
      <c r="S2096" s="67">
        <v>487126963</v>
      </c>
      <c r="T2096" s="67">
        <v>2398373064</v>
      </c>
      <c r="U2096" s="67">
        <v>7173269</v>
      </c>
      <c r="V2096" s="67">
        <v>0</v>
      </c>
      <c r="W2096" s="67">
        <v>0</v>
      </c>
      <c r="X2096" s="67">
        <v>0</v>
      </c>
      <c r="Y2096" s="67">
        <v>7294516.9000000004</v>
      </c>
      <c r="Z2096" s="67">
        <v>0</v>
      </c>
      <c r="AA2096" s="67">
        <v>0</v>
      </c>
      <c r="AB2096" s="67">
        <v>0</v>
      </c>
      <c r="AC2096" s="67">
        <v>0</v>
      </c>
      <c r="AD2096" s="67">
        <v>0</v>
      </c>
      <c r="AE2096" s="67">
        <v>0</v>
      </c>
      <c r="AF2096" s="67">
        <v>7294517</v>
      </c>
      <c r="AG2096" s="67">
        <v>0</v>
      </c>
      <c r="AH2096" s="67">
        <v>0</v>
      </c>
      <c r="AI2096" s="67">
        <v>0</v>
      </c>
      <c r="AJ2096" s="67">
        <v>0</v>
      </c>
      <c r="AK2096" s="67">
        <v>0</v>
      </c>
      <c r="AL2096" s="67">
        <v>0</v>
      </c>
      <c r="AM2096" s="67">
        <v>257649667851</v>
      </c>
      <c r="AN2096" s="67">
        <v>46514761258</v>
      </c>
      <c r="AO2096" s="67">
        <v>211954399773</v>
      </c>
      <c r="AP2096" s="67">
        <v>312139690882</v>
      </c>
      <c r="AQ2096" s="67">
        <v>345263203392</v>
      </c>
      <c r="AR2096" s="67">
        <v>33953866277</v>
      </c>
      <c r="AS2096" s="67">
        <v>27382150224</v>
      </c>
      <c r="AT2096" s="67">
        <v>6571716054</v>
      </c>
      <c r="AU2096" s="67">
        <v>4768000000</v>
      </c>
      <c r="AV2096" s="67">
        <v>22627000000</v>
      </c>
      <c r="AW2096" s="67">
        <v>66148542255</v>
      </c>
      <c r="AX2096" s="67">
        <v>57869177161</v>
      </c>
      <c r="AY2096" s="67">
        <v>28649546910</v>
      </c>
      <c r="AZ2096" s="67">
        <v>29219630251</v>
      </c>
      <c r="BA2096" s="67">
        <v>702200347</v>
      </c>
      <c r="BB2096" s="67">
        <v>194504434</v>
      </c>
      <c r="BC2096" s="67">
        <v>590325426</v>
      </c>
      <c r="BD2096" s="67">
        <v>1035550503</v>
      </c>
      <c r="BE2096" s="67">
        <v>1700884422</v>
      </c>
      <c r="BF2096" s="67">
        <v>0</v>
      </c>
      <c r="BG2096" s="67">
        <v>4055899961</v>
      </c>
      <c r="BH2096" s="67">
        <v>182252261</v>
      </c>
      <c r="BI2096" s="67"/>
      <c r="BJ2096" s="67"/>
      <c r="BK2096" s="67">
        <v>0</v>
      </c>
      <c r="BL2096" s="67">
        <v>182252261</v>
      </c>
      <c r="BM2096" s="67"/>
      <c r="BN2096" s="67"/>
      <c r="BO2096" s="67"/>
      <c r="BP2096" s="67"/>
      <c r="BQ2096" s="67"/>
      <c r="BR2096" s="67"/>
      <c r="BS2096" s="67">
        <v>182252261</v>
      </c>
      <c r="BT2096" s="67"/>
      <c r="BU2096" s="67"/>
      <c r="BV2096" s="67"/>
      <c r="BW2096" s="67"/>
      <c r="BX2096" s="67"/>
      <c r="BY2096" s="67"/>
      <c r="BZ2096" s="67">
        <v>116708007587</v>
      </c>
      <c r="CA2096" s="67">
        <v>28549193627</v>
      </c>
      <c r="CB2096" s="67">
        <v>88158813959</v>
      </c>
      <c r="CC2096" s="67">
        <v>199133668380</v>
      </c>
      <c r="CD2096" s="67">
        <v>217000000000</v>
      </c>
    </row>
    <row r="2097" spans="1:82">
      <c r="A2097" t="s">
        <v>2389</v>
      </c>
      <c r="B2097" t="s">
        <v>2390</v>
      </c>
      <c r="C2097" t="s">
        <v>70</v>
      </c>
      <c r="D2097" t="s">
        <v>67</v>
      </c>
      <c r="E2097" t="s">
        <v>153</v>
      </c>
      <c r="F2097" s="67">
        <v>2009</v>
      </c>
      <c r="G2097" t="s">
        <v>2405</v>
      </c>
      <c r="H2097" s="67">
        <v>20482477</v>
      </c>
      <c r="I2097" s="67">
        <v>25434716821</v>
      </c>
      <c r="J2097" s="67">
        <v>12495661390</v>
      </c>
      <c r="K2097" s="67">
        <v>43062454447</v>
      </c>
      <c r="L2097" s="67">
        <v>75724038112</v>
      </c>
      <c r="M2097" s="67">
        <v>65600772969</v>
      </c>
      <c r="N2097" s="67">
        <v>952092370</v>
      </c>
      <c r="O2097" s="67">
        <v>389291369</v>
      </c>
      <c r="P2097" s="67">
        <v>3417831325</v>
      </c>
      <c r="Q2097" s="67">
        <v>1105964427</v>
      </c>
      <c r="R2097" s="67">
        <v>2132714307</v>
      </c>
      <c r="S2097" s="67">
        <v>484136326</v>
      </c>
      <c r="T2097" s="67">
        <v>2252833542</v>
      </c>
      <c r="U2097" s="67">
        <v>7121306</v>
      </c>
      <c r="V2097" s="67">
        <v>0</v>
      </c>
      <c r="W2097" s="67">
        <v>0</v>
      </c>
      <c r="X2097" s="67">
        <v>0</v>
      </c>
      <c r="Y2097" s="67">
        <v>7241676.5</v>
      </c>
      <c r="Z2097" s="67">
        <v>0</v>
      </c>
      <c r="AA2097" s="67">
        <v>0</v>
      </c>
      <c r="AB2097" s="67">
        <v>0</v>
      </c>
      <c r="AC2097" s="67">
        <v>0</v>
      </c>
      <c r="AD2097" s="67">
        <v>0</v>
      </c>
      <c r="AE2097" s="67">
        <v>0</v>
      </c>
      <c r="AF2097" s="67">
        <v>7241676</v>
      </c>
      <c r="AG2097" s="67">
        <v>0</v>
      </c>
      <c r="AH2097" s="67">
        <v>0</v>
      </c>
      <c r="AI2097" s="67">
        <v>0</v>
      </c>
      <c r="AJ2097" s="67">
        <v>0</v>
      </c>
      <c r="AK2097" s="67">
        <v>0</v>
      </c>
      <c r="AL2097" s="67">
        <v>0</v>
      </c>
      <c r="AM2097" s="67">
        <v>257215352369</v>
      </c>
      <c r="AN2097" s="67">
        <v>46517387058</v>
      </c>
      <c r="AO2097" s="67">
        <v>211486743221</v>
      </c>
      <c r="AP2097" s="67">
        <v>316404952848</v>
      </c>
      <c r="AQ2097" s="67">
        <v>349502354480</v>
      </c>
      <c r="AR2097" s="67">
        <v>31499896974</v>
      </c>
      <c r="AS2097" s="67">
        <v>25403142721</v>
      </c>
      <c r="AT2097" s="67">
        <v>6096754253</v>
      </c>
      <c r="AU2097" s="67">
        <v>7564000000</v>
      </c>
      <c r="AV2097" s="67">
        <v>26067000000</v>
      </c>
      <c r="AW2097" s="67">
        <v>59559963593</v>
      </c>
      <c r="AX2097" s="67">
        <v>52243061462</v>
      </c>
      <c r="AY2097" s="67">
        <v>25801606581</v>
      </c>
      <c r="AZ2097" s="67">
        <v>26441454881</v>
      </c>
      <c r="BA2097" s="67">
        <v>675890885</v>
      </c>
      <c r="BB2097" s="67">
        <v>200472285</v>
      </c>
      <c r="BC2097" s="67">
        <v>554303077</v>
      </c>
      <c r="BD2097" s="67">
        <v>1044099083</v>
      </c>
      <c r="BE2097" s="67">
        <v>1732667639</v>
      </c>
      <c r="BF2097" s="67">
        <v>0</v>
      </c>
      <c r="BG2097" s="67">
        <v>3109469162</v>
      </c>
      <c r="BH2097" s="67">
        <v>157006983</v>
      </c>
      <c r="BI2097" s="67"/>
      <c r="BJ2097" s="67"/>
      <c r="BK2097" s="67">
        <v>0</v>
      </c>
      <c r="BL2097" s="67">
        <v>157006983</v>
      </c>
      <c r="BM2097" s="67"/>
      <c r="BN2097" s="67"/>
      <c r="BO2097" s="67"/>
      <c r="BP2097" s="67"/>
      <c r="BQ2097" s="67"/>
      <c r="BR2097" s="67"/>
      <c r="BS2097" s="67">
        <v>157006983</v>
      </c>
      <c r="BT2097" s="67"/>
      <c r="BU2097" s="67"/>
      <c r="BV2097" s="67"/>
      <c r="BW2097" s="67"/>
      <c r="BX2097" s="67"/>
      <c r="BY2097" s="67"/>
      <c r="BZ2097" s="67">
        <v>114814345832</v>
      </c>
      <c r="CA2097" s="67">
        <v>24801452551</v>
      </c>
      <c r="CB2097" s="67">
        <v>90012893281</v>
      </c>
      <c r="CC2097" s="67">
        <v>187528213381</v>
      </c>
      <c r="CD2097" s="67">
        <v>206000000000</v>
      </c>
    </row>
    <row r="2098" spans="1:82">
      <c r="A2098" t="s">
        <v>2389</v>
      </c>
      <c r="B2098" t="s">
        <v>2390</v>
      </c>
      <c r="C2098" t="s">
        <v>70</v>
      </c>
      <c r="D2098" t="s">
        <v>67</v>
      </c>
      <c r="E2098" t="s">
        <v>153</v>
      </c>
      <c r="F2098" s="67">
        <v>2010</v>
      </c>
      <c r="G2098" t="s">
        <v>2406</v>
      </c>
      <c r="H2098" s="67">
        <v>20668557</v>
      </c>
      <c r="I2098" s="67">
        <v>27892449043</v>
      </c>
      <c r="J2098" s="67">
        <v>15412912008</v>
      </c>
      <c r="K2098" s="67">
        <v>48937162092</v>
      </c>
      <c r="L2098" s="67">
        <v>77951056994</v>
      </c>
      <c r="M2098" s="67">
        <v>65852116942</v>
      </c>
      <c r="N2098" s="67">
        <v>949258520</v>
      </c>
      <c r="O2098" s="67">
        <v>377383732</v>
      </c>
      <c r="P2098" s="67">
        <v>3407658340</v>
      </c>
      <c r="Q2098" s="67">
        <v>1102672586</v>
      </c>
      <c r="R2098" s="67">
        <v>2126366401</v>
      </c>
      <c r="S2098" s="67">
        <v>483642867</v>
      </c>
      <c r="T2098" s="67">
        <v>3269233332</v>
      </c>
      <c r="U2098" s="67">
        <v>7069279</v>
      </c>
      <c r="V2098" s="67">
        <v>0</v>
      </c>
      <c r="W2098" s="67">
        <v>0</v>
      </c>
      <c r="X2098" s="67">
        <v>0</v>
      </c>
      <c r="Y2098" s="67">
        <v>7188769.2999999998</v>
      </c>
      <c r="Z2098" s="67">
        <v>0</v>
      </c>
      <c r="AA2098" s="67">
        <v>0</v>
      </c>
      <c r="AB2098" s="67">
        <v>0</v>
      </c>
      <c r="AC2098" s="67">
        <v>0</v>
      </c>
      <c r="AD2098" s="67">
        <v>0</v>
      </c>
      <c r="AE2098" s="67">
        <v>0</v>
      </c>
      <c r="AF2098" s="67">
        <v>7188769</v>
      </c>
      <c r="AG2098" s="67">
        <v>0</v>
      </c>
      <c r="AH2098" s="67">
        <v>0</v>
      </c>
      <c r="AI2098" s="67">
        <v>0</v>
      </c>
      <c r="AJ2098" s="67">
        <v>0</v>
      </c>
      <c r="AK2098" s="67">
        <v>0</v>
      </c>
      <c r="AL2098" s="67">
        <v>0</v>
      </c>
      <c r="AM2098" s="67">
        <v>261237997330</v>
      </c>
      <c r="AN2098" s="67">
        <v>47434445943</v>
      </c>
      <c r="AO2098" s="67">
        <v>214556830532</v>
      </c>
      <c r="AP2098" s="67">
        <v>323919000242</v>
      </c>
      <c r="AQ2098" s="67">
        <v>359828911058</v>
      </c>
      <c r="AR2098" s="67">
        <v>35292489722</v>
      </c>
      <c r="AS2098" s="67">
        <v>28461685259</v>
      </c>
      <c r="AT2098" s="67">
        <v>6830804462</v>
      </c>
      <c r="AU2098" s="67">
        <v>9910000000</v>
      </c>
      <c r="AV2098" s="67">
        <v>31465000000</v>
      </c>
      <c r="AW2098" s="67">
        <v>72831485095</v>
      </c>
      <c r="AX2098" s="67">
        <v>61108204614</v>
      </c>
      <c r="AY2098" s="67">
        <v>30200374656</v>
      </c>
      <c r="AZ2098" s="67">
        <v>30907829959</v>
      </c>
      <c r="BA2098" s="67">
        <v>1227907379</v>
      </c>
      <c r="BB2098" s="67">
        <v>266928954</v>
      </c>
      <c r="BC2098" s="67">
        <v>767496569</v>
      </c>
      <c r="BD2098" s="67">
        <v>1068371669</v>
      </c>
      <c r="BE2098" s="67">
        <v>1778957310</v>
      </c>
      <c r="BF2098" s="67">
        <v>239634290</v>
      </c>
      <c r="BG2098" s="67">
        <v>6373984311</v>
      </c>
      <c r="BH2098" s="67">
        <v>47755814</v>
      </c>
      <c r="BI2098" s="67"/>
      <c r="BJ2098" s="67"/>
      <c r="BK2098" s="67">
        <v>0</v>
      </c>
      <c r="BL2098" s="67">
        <v>47755814</v>
      </c>
      <c r="BM2098" s="67"/>
      <c r="BN2098" s="67"/>
      <c r="BO2098" s="67"/>
      <c r="BP2098" s="67"/>
      <c r="BQ2098" s="67"/>
      <c r="BR2098" s="67"/>
      <c r="BS2098" s="67">
        <v>47755814</v>
      </c>
      <c r="BT2098" s="67"/>
      <c r="BU2098" s="67"/>
      <c r="BV2098" s="67"/>
      <c r="BW2098" s="67"/>
      <c r="BX2098" s="67"/>
      <c r="BY2098" s="67"/>
      <c r="BZ2098" s="67">
        <v>160233894399</v>
      </c>
      <c r="CA2098" s="67">
        <v>34736758531</v>
      </c>
      <c r="CB2098" s="67">
        <v>125497135869</v>
      </c>
      <c r="CC2098" s="67">
        <v>246850625030</v>
      </c>
      <c r="CD2098" s="67">
        <v>268400000000</v>
      </c>
    </row>
    <row r="2099" spans="1:82">
      <c r="A2099" t="s">
        <v>2389</v>
      </c>
      <c r="B2099" t="s">
        <v>2390</v>
      </c>
      <c r="C2099" t="s">
        <v>70</v>
      </c>
      <c r="D2099" t="s">
        <v>67</v>
      </c>
      <c r="E2099" t="s">
        <v>153</v>
      </c>
      <c r="F2099" s="67">
        <v>2011</v>
      </c>
      <c r="G2099" t="s">
        <v>2407</v>
      </c>
      <c r="H2099" s="67">
        <v>20859743</v>
      </c>
      <c r="I2099" s="67">
        <v>31182093491</v>
      </c>
      <c r="J2099" s="67">
        <v>12551117454</v>
      </c>
      <c r="K2099" s="67">
        <v>57463772653</v>
      </c>
      <c r="L2099" s="67">
        <v>79458922622</v>
      </c>
      <c r="M2099" s="67">
        <v>68616900472</v>
      </c>
      <c r="N2099" s="67">
        <v>951532820</v>
      </c>
      <c r="O2099" s="67">
        <v>380749849</v>
      </c>
      <c r="P2099" s="67">
        <v>3415822646</v>
      </c>
      <c r="Q2099" s="67">
        <v>1105314446</v>
      </c>
      <c r="R2099" s="67">
        <v>2131460899</v>
      </c>
      <c r="S2099" s="67">
        <v>480501941</v>
      </c>
      <c r="T2099" s="67">
        <v>2667538570</v>
      </c>
      <c r="U2099" s="67">
        <v>7007737</v>
      </c>
      <c r="V2099" s="67">
        <v>0</v>
      </c>
      <c r="W2099" s="67">
        <v>0</v>
      </c>
      <c r="X2099" s="67">
        <v>0</v>
      </c>
      <c r="Y2099" s="67">
        <v>7126187.5999999996</v>
      </c>
      <c r="Z2099" s="67">
        <v>0</v>
      </c>
      <c r="AA2099" s="67">
        <v>0</v>
      </c>
      <c r="AB2099" s="67">
        <v>0</v>
      </c>
      <c r="AC2099" s="67">
        <v>0</v>
      </c>
      <c r="AD2099" s="67">
        <v>0</v>
      </c>
      <c r="AE2099" s="67">
        <v>0</v>
      </c>
      <c r="AF2099" s="67">
        <v>7126188</v>
      </c>
      <c r="AG2099" s="67">
        <v>0</v>
      </c>
      <c r="AH2099" s="67">
        <v>0</v>
      </c>
      <c r="AI2099" s="67">
        <v>0</v>
      </c>
      <c r="AJ2099" s="67">
        <v>0</v>
      </c>
      <c r="AK2099" s="67">
        <v>0</v>
      </c>
      <c r="AL2099" s="67">
        <v>0</v>
      </c>
      <c r="AM2099" s="67">
        <v>263110094123</v>
      </c>
      <c r="AN2099" s="67">
        <v>48234885714</v>
      </c>
      <c r="AO2099" s="67">
        <v>215520801283</v>
      </c>
      <c r="AP2099" s="67">
        <v>321719173163</v>
      </c>
      <c r="AQ2099" s="67">
        <v>368331684365</v>
      </c>
      <c r="AR2099" s="67">
        <v>40306815674</v>
      </c>
      <c r="AS2099" s="67">
        <v>32505496511</v>
      </c>
      <c r="AT2099" s="67">
        <v>7801319163</v>
      </c>
      <c r="AU2099" s="67">
        <v>8612000000</v>
      </c>
      <c r="AV2099" s="67">
        <v>39429000000</v>
      </c>
      <c r="AW2099" s="67">
        <v>73163891068</v>
      </c>
      <c r="AX2099" s="67">
        <v>62651342664</v>
      </c>
      <c r="AY2099" s="67">
        <v>30899450457</v>
      </c>
      <c r="AZ2099" s="67">
        <v>31751892208</v>
      </c>
      <c r="BA2099" s="67">
        <v>1255156220</v>
      </c>
      <c r="BB2099" s="67">
        <v>267595088</v>
      </c>
      <c r="BC2099" s="67">
        <v>1044648107</v>
      </c>
      <c r="BD2099" s="67">
        <v>1091430499</v>
      </c>
      <c r="BE2099" s="67">
        <v>1825195456</v>
      </c>
      <c r="BF2099" s="67">
        <v>0</v>
      </c>
      <c r="BG2099" s="67">
        <v>5028523033</v>
      </c>
      <c r="BH2099" s="67">
        <v>123530627</v>
      </c>
      <c r="BI2099" s="67"/>
      <c r="BJ2099" s="67"/>
      <c r="BK2099" s="67">
        <v>0</v>
      </c>
      <c r="BL2099" s="67">
        <v>123530627</v>
      </c>
      <c r="BM2099" s="67"/>
      <c r="BN2099" s="67"/>
      <c r="BO2099" s="67"/>
      <c r="BP2099" s="67"/>
      <c r="BQ2099" s="67"/>
      <c r="BR2099" s="67"/>
      <c r="BS2099" s="67">
        <v>123530627</v>
      </c>
      <c r="BT2099" s="67"/>
      <c r="BU2099" s="67"/>
      <c r="BV2099" s="67"/>
      <c r="BW2099" s="67"/>
      <c r="BX2099" s="67"/>
      <c r="BY2099" s="67"/>
      <c r="BZ2099" s="67">
        <v>185709020102</v>
      </c>
      <c r="CA2099" s="67">
        <v>40320927971</v>
      </c>
      <c r="CB2099" s="67">
        <v>145388092130</v>
      </c>
      <c r="CC2099" s="67">
        <v>268486257471</v>
      </c>
      <c r="CD2099" s="67">
        <v>299300000000</v>
      </c>
    </row>
    <row r="2100" spans="1:82">
      <c r="A2100" t="s">
        <v>2389</v>
      </c>
      <c r="B2100" t="s">
        <v>2390</v>
      </c>
      <c r="C2100" t="s">
        <v>70</v>
      </c>
      <c r="D2100" t="s">
        <v>67</v>
      </c>
      <c r="E2100" t="s">
        <v>153</v>
      </c>
      <c r="F2100" s="67">
        <v>2012</v>
      </c>
      <c r="G2100" t="s">
        <v>2408</v>
      </c>
      <c r="H2100" s="67">
        <v>21017147</v>
      </c>
      <c r="I2100" s="67">
        <v>34921720442</v>
      </c>
      <c r="J2100" s="67">
        <v>12413437503</v>
      </c>
      <c r="K2100" s="67">
        <v>61798862121</v>
      </c>
      <c r="L2100" s="67">
        <v>78482677946</v>
      </c>
      <c r="M2100" s="67">
        <v>68868244430</v>
      </c>
      <c r="N2100" s="67">
        <v>953807120</v>
      </c>
      <c r="O2100" s="67">
        <v>384115965</v>
      </c>
      <c r="P2100" s="67">
        <v>3423986953</v>
      </c>
      <c r="Q2100" s="67">
        <v>1107956306</v>
      </c>
      <c r="R2100" s="67">
        <v>2136555396</v>
      </c>
      <c r="S2100" s="67">
        <v>471034943</v>
      </c>
      <c r="T2100" s="67">
        <v>1911347560</v>
      </c>
      <c r="U2100" s="67">
        <v>6944965</v>
      </c>
      <c r="V2100" s="67">
        <v>0</v>
      </c>
      <c r="W2100" s="67">
        <v>0</v>
      </c>
      <c r="X2100" s="67">
        <v>0</v>
      </c>
      <c r="Y2100" s="67">
        <v>7062353.9000000004</v>
      </c>
      <c r="Z2100" s="67">
        <v>0</v>
      </c>
      <c r="AA2100" s="67">
        <v>0</v>
      </c>
      <c r="AB2100" s="67">
        <v>0</v>
      </c>
      <c r="AC2100" s="67">
        <v>0</v>
      </c>
      <c r="AD2100" s="67">
        <v>0</v>
      </c>
      <c r="AE2100" s="67">
        <v>0</v>
      </c>
      <c r="AF2100" s="67">
        <v>7062354</v>
      </c>
      <c r="AG2100" s="67">
        <v>0</v>
      </c>
      <c r="AH2100" s="67">
        <v>0</v>
      </c>
      <c r="AI2100" s="67">
        <v>0</v>
      </c>
      <c r="AJ2100" s="67">
        <v>0</v>
      </c>
      <c r="AK2100" s="67">
        <v>0</v>
      </c>
      <c r="AL2100" s="67">
        <v>0</v>
      </c>
      <c r="AM2100" s="67">
        <v>265290719103</v>
      </c>
      <c r="AN2100" s="67">
        <v>47238610467</v>
      </c>
      <c r="AO2100" s="67">
        <v>219074555593</v>
      </c>
      <c r="AP2100" s="67">
        <v>323997673337</v>
      </c>
      <c r="AQ2100" s="67">
        <v>374875218662</v>
      </c>
      <c r="AR2100" s="67">
        <v>44144855626</v>
      </c>
      <c r="AS2100" s="67">
        <v>35600690021</v>
      </c>
      <c r="AT2100" s="67">
        <v>8544165605</v>
      </c>
      <c r="AU2100" s="67">
        <v>9160000000</v>
      </c>
      <c r="AV2100" s="67">
        <v>45602000000</v>
      </c>
      <c r="AW2100" s="67">
        <v>69961750529</v>
      </c>
      <c r="AX2100" s="67">
        <v>62504876661</v>
      </c>
      <c r="AY2100" s="67">
        <v>30698394678</v>
      </c>
      <c r="AZ2100" s="67">
        <v>31806481983</v>
      </c>
      <c r="BA2100" s="67">
        <v>1128532469</v>
      </c>
      <c r="BB2100" s="67">
        <v>240589962</v>
      </c>
      <c r="BC2100" s="67">
        <v>1290923347</v>
      </c>
      <c r="BD2100" s="67">
        <v>1120420087</v>
      </c>
      <c r="BE2100" s="67">
        <v>1865523885</v>
      </c>
      <c r="BF2100" s="67">
        <v>0</v>
      </c>
      <c r="BG2100" s="67">
        <v>1810884119</v>
      </c>
      <c r="BH2100" s="67">
        <v>134003013</v>
      </c>
      <c r="BI2100" s="67"/>
      <c r="BJ2100" s="67"/>
      <c r="BK2100" s="67">
        <v>0</v>
      </c>
      <c r="BL2100" s="67">
        <v>134003013</v>
      </c>
      <c r="BM2100" s="67"/>
      <c r="BN2100" s="67"/>
      <c r="BO2100" s="67"/>
      <c r="BP2100" s="67"/>
      <c r="BQ2100" s="67"/>
      <c r="BR2100" s="67"/>
      <c r="BS2100" s="67">
        <v>134003013</v>
      </c>
      <c r="BT2100" s="67"/>
      <c r="BU2100" s="67"/>
      <c r="BV2100" s="67"/>
      <c r="BW2100" s="67"/>
      <c r="BX2100" s="67"/>
      <c r="BY2100" s="67"/>
      <c r="BZ2100" s="67">
        <v>185017626366</v>
      </c>
      <c r="CA2100" s="67">
        <v>40355380029</v>
      </c>
      <c r="CB2100" s="67">
        <v>144662246338</v>
      </c>
      <c r="CC2100" s="67">
        <v>262816235534</v>
      </c>
      <c r="CD2100" s="67">
        <v>299300000000</v>
      </c>
    </row>
    <row r="2101" spans="1:82">
      <c r="A2101" t="s">
        <v>2389</v>
      </c>
      <c r="B2101" t="s">
        <v>2390</v>
      </c>
      <c r="C2101" t="s">
        <v>70</v>
      </c>
      <c r="D2101" t="s">
        <v>67</v>
      </c>
      <c r="E2101" t="s">
        <v>153</v>
      </c>
      <c r="F2101" s="67">
        <v>2013</v>
      </c>
      <c r="G2101" t="s">
        <v>2409</v>
      </c>
      <c r="H2101" s="67">
        <v>21131756</v>
      </c>
      <c r="I2101" s="67">
        <v>38795985100</v>
      </c>
      <c r="J2101" s="67">
        <v>11449023913</v>
      </c>
      <c r="K2101" s="67">
        <v>60601742167</v>
      </c>
      <c r="L2101" s="67">
        <v>81913359141</v>
      </c>
      <c r="M2101" s="67">
        <v>68868244430</v>
      </c>
      <c r="N2101" s="67">
        <v>956081420</v>
      </c>
      <c r="O2101" s="67">
        <v>387482082</v>
      </c>
      <c r="P2101" s="67">
        <v>3432151259</v>
      </c>
      <c r="Q2101" s="67">
        <v>1110598166</v>
      </c>
      <c r="R2101" s="67">
        <v>2141649894</v>
      </c>
      <c r="S2101" s="67">
        <v>455691201</v>
      </c>
      <c r="T2101" s="67">
        <v>4010377335</v>
      </c>
      <c r="U2101" s="67">
        <v>6885504</v>
      </c>
      <c r="V2101" s="67">
        <v>0</v>
      </c>
      <c r="W2101" s="67">
        <v>0</v>
      </c>
      <c r="X2101" s="67">
        <v>0</v>
      </c>
      <c r="Y2101" s="67">
        <v>7001888.5</v>
      </c>
      <c r="Z2101" s="67">
        <v>0</v>
      </c>
      <c r="AA2101" s="67">
        <v>0</v>
      </c>
      <c r="AB2101" s="67">
        <v>0</v>
      </c>
      <c r="AC2101" s="67">
        <v>0</v>
      </c>
      <c r="AD2101" s="67">
        <v>0</v>
      </c>
      <c r="AE2101" s="67">
        <v>0</v>
      </c>
      <c r="AF2101" s="67">
        <v>7001888</v>
      </c>
      <c r="AG2101" s="67">
        <v>0</v>
      </c>
      <c r="AH2101" s="67">
        <v>0</v>
      </c>
      <c r="AI2101" s="67">
        <v>0</v>
      </c>
      <c r="AJ2101" s="67">
        <v>0</v>
      </c>
      <c r="AK2101" s="67">
        <v>0</v>
      </c>
      <c r="AL2101" s="67">
        <v>0</v>
      </c>
      <c r="AM2101" s="67">
        <v>268918068346</v>
      </c>
      <c r="AN2101" s="67">
        <v>50763216905</v>
      </c>
      <c r="AO2101" s="67">
        <v>218464971783</v>
      </c>
      <c r="AP2101" s="67">
        <v>337287722861</v>
      </c>
      <c r="AQ2101" s="67">
        <v>387492012897</v>
      </c>
      <c r="AR2101" s="67">
        <v>49870237858</v>
      </c>
      <c r="AS2101" s="67">
        <v>40217933756</v>
      </c>
      <c r="AT2101" s="67">
        <v>9652304101</v>
      </c>
      <c r="AU2101" s="67">
        <v>9032000000</v>
      </c>
      <c r="AV2101" s="67">
        <v>47808000000</v>
      </c>
      <c r="AW2101" s="67">
        <v>85578029976</v>
      </c>
      <c r="AX2101" s="67">
        <v>70517434563</v>
      </c>
      <c r="AY2101" s="67">
        <v>34730189586</v>
      </c>
      <c r="AZ2101" s="67">
        <v>35787244977</v>
      </c>
      <c r="BA2101" s="67">
        <v>1051515175</v>
      </c>
      <c r="BB2101" s="67">
        <v>236411159</v>
      </c>
      <c r="BC2101" s="67">
        <v>1842285825</v>
      </c>
      <c r="BD2101" s="67">
        <v>1126486876</v>
      </c>
      <c r="BE2101" s="67">
        <v>1902913331</v>
      </c>
      <c r="BF2101" s="67">
        <v>1226545937</v>
      </c>
      <c r="BG2101" s="67">
        <v>7674437110</v>
      </c>
      <c r="BH2101" s="67">
        <v>53095969</v>
      </c>
      <c r="BI2101" s="67"/>
      <c r="BJ2101" s="67"/>
      <c r="BK2101" s="67">
        <v>0</v>
      </c>
      <c r="BL2101" s="67">
        <v>53095969</v>
      </c>
      <c r="BM2101" s="67"/>
      <c r="BN2101" s="67"/>
      <c r="BO2101" s="67"/>
      <c r="BP2101" s="67"/>
      <c r="BQ2101" s="67"/>
      <c r="BR2101" s="67"/>
      <c r="BS2101" s="67">
        <v>53095969</v>
      </c>
      <c r="BT2101" s="67"/>
      <c r="BU2101" s="67"/>
      <c r="BV2101" s="67"/>
      <c r="BW2101" s="67"/>
      <c r="BX2101" s="67"/>
      <c r="BY2101" s="67"/>
      <c r="BZ2101" s="67">
        <v>207699706102</v>
      </c>
      <c r="CA2101" s="67">
        <v>45654939718</v>
      </c>
      <c r="CB2101" s="67">
        <v>162044766384</v>
      </c>
      <c r="CC2101" s="67">
        <v>304425069904</v>
      </c>
      <c r="CD2101" s="67">
        <v>343200000000</v>
      </c>
    </row>
    <row r="2102" spans="1:82">
      <c r="A2102" t="s">
        <v>2389</v>
      </c>
      <c r="B2102" t="s">
        <v>2390</v>
      </c>
      <c r="C2102" t="s">
        <v>70</v>
      </c>
      <c r="D2102" t="s">
        <v>67</v>
      </c>
      <c r="E2102" t="s">
        <v>153</v>
      </c>
      <c r="F2102" s="67">
        <v>2014</v>
      </c>
      <c r="G2102" t="s">
        <v>2410</v>
      </c>
      <c r="H2102" s="67">
        <v>21239457</v>
      </c>
      <c r="I2102" s="67">
        <v>42338714767</v>
      </c>
      <c r="J2102" s="67">
        <v>12824844845</v>
      </c>
      <c r="K2102" s="67">
        <v>64881011696</v>
      </c>
      <c r="L2102" s="67">
        <v>80379994403</v>
      </c>
      <c r="M2102" s="67">
        <v>68868244430</v>
      </c>
      <c r="N2102" s="67">
        <v>958355720</v>
      </c>
      <c r="O2102" s="67">
        <v>390848198</v>
      </c>
      <c r="P2102" s="67">
        <v>3440315565</v>
      </c>
      <c r="Q2102" s="67">
        <v>1113240026</v>
      </c>
      <c r="R2102" s="67">
        <v>2146744391</v>
      </c>
      <c r="S2102" s="67">
        <v>440441759</v>
      </c>
      <c r="T2102" s="67">
        <v>3131922982</v>
      </c>
      <c r="U2102" s="67">
        <v>6824805</v>
      </c>
      <c r="V2102" s="67">
        <v>0</v>
      </c>
      <c r="W2102" s="67">
        <v>0</v>
      </c>
      <c r="X2102" s="67">
        <v>0</v>
      </c>
      <c r="Y2102" s="67">
        <v>6940163.4000000004</v>
      </c>
      <c r="Z2102" s="67">
        <v>0</v>
      </c>
      <c r="AA2102" s="67">
        <v>0</v>
      </c>
      <c r="AB2102" s="67">
        <v>0</v>
      </c>
      <c r="AC2102" s="67">
        <v>0</v>
      </c>
      <c r="AD2102" s="67">
        <v>0</v>
      </c>
      <c r="AE2102" s="67">
        <v>0</v>
      </c>
      <c r="AF2102" s="67">
        <v>6940163</v>
      </c>
      <c r="AG2102" s="67">
        <v>0</v>
      </c>
      <c r="AH2102" s="67">
        <v>0</v>
      </c>
      <c r="AI2102" s="67">
        <v>0</v>
      </c>
      <c r="AJ2102" s="67">
        <v>0</v>
      </c>
      <c r="AK2102" s="67">
        <v>0</v>
      </c>
      <c r="AL2102" s="67">
        <v>0</v>
      </c>
      <c r="AM2102" s="67">
        <v>268410687908</v>
      </c>
      <c r="AN2102" s="67">
        <v>50095054284</v>
      </c>
      <c r="AO2102" s="67">
        <v>218752509643</v>
      </c>
      <c r="AP2102" s="67">
        <v>337090089282</v>
      </c>
      <c r="AQ2102" s="67">
        <v>390269070460</v>
      </c>
      <c r="AR2102" s="67">
        <v>54680057967</v>
      </c>
      <c r="AS2102" s="67">
        <v>44096820941</v>
      </c>
      <c r="AT2102" s="67">
        <v>10583237026</v>
      </c>
      <c r="AU2102" s="67">
        <v>10439000000</v>
      </c>
      <c r="AV2102" s="67">
        <v>52811000000</v>
      </c>
      <c r="AW2102" s="67">
        <v>82539057045</v>
      </c>
      <c r="AX2102" s="67">
        <v>70559010521</v>
      </c>
      <c r="AY2102" s="67">
        <v>34823464197</v>
      </c>
      <c r="AZ2102" s="67">
        <v>35735546324</v>
      </c>
      <c r="BA2102" s="67">
        <v>1127233356</v>
      </c>
      <c r="BB2102" s="67">
        <v>221748968</v>
      </c>
      <c r="BC2102" s="67">
        <v>2409821601</v>
      </c>
      <c r="BD2102" s="67">
        <v>1094485870</v>
      </c>
      <c r="BE2102" s="67">
        <v>1940572658</v>
      </c>
      <c r="BF2102" s="67">
        <v>0</v>
      </c>
      <c r="BG2102" s="67">
        <v>5186184069</v>
      </c>
      <c r="BH2102" s="67">
        <v>41097318</v>
      </c>
      <c r="BI2102" s="67"/>
      <c r="BJ2102" s="67"/>
      <c r="BK2102" s="67">
        <v>0</v>
      </c>
      <c r="BL2102" s="67">
        <v>41097318</v>
      </c>
      <c r="BM2102" s="67"/>
      <c r="BN2102" s="67"/>
      <c r="BO2102" s="67"/>
      <c r="BP2102" s="67"/>
      <c r="BQ2102" s="67"/>
      <c r="BR2102" s="67"/>
      <c r="BS2102" s="67">
        <v>41097318</v>
      </c>
      <c r="BT2102" s="67"/>
      <c r="BU2102" s="67"/>
      <c r="BV2102" s="67"/>
      <c r="BW2102" s="67"/>
      <c r="BX2102" s="67"/>
      <c r="BY2102" s="67"/>
      <c r="BZ2102" s="67">
        <v>220231047468</v>
      </c>
      <c r="CA2102" s="67">
        <v>48477950631</v>
      </c>
      <c r="CB2102" s="67">
        <v>171753096837</v>
      </c>
      <c r="CC2102" s="67">
        <v>315119259798</v>
      </c>
      <c r="CD2102" s="67">
        <v>357500000000</v>
      </c>
    </row>
    <row r="2103" spans="1:82">
      <c r="A2103" t="s">
        <v>2389</v>
      </c>
      <c r="B2103" t="s">
        <v>2390</v>
      </c>
      <c r="C2103" t="s">
        <v>70</v>
      </c>
      <c r="D2103" t="s">
        <v>67</v>
      </c>
      <c r="E2103" t="s">
        <v>153</v>
      </c>
      <c r="F2103" s="67">
        <v>2015</v>
      </c>
      <c r="G2103" t="s">
        <v>2411</v>
      </c>
      <c r="H2103" s="67">
        <v>21336697</v>
      </c>
      <c r="I2103" s="67">
        <v>45899072378</v>
      </c>
      <c r="J2103" s="67">
        <v>12026422091</v>
      </c>
      <c r="K2103" s="67">
        <v>63624721712</v>
      </c>
      <c r="L2103" s="67">
        <v>80893417277</v>
      </c>
      <c r="M2103" s="67">
        <v>68868244425</v>
      </c>
      <c r="N2103" s="67">
        <v>960630020</v>
      </c>
      <c r="O2103" s="67">
        <v>394214314</v>
      </c>
      <c r="P2103" s="67">
        <v>3448479872</v>
      </c>
      <c r="Q2103" s="67">
        <v>1115881886</v>
      </c>
      <c r="R2103" s="67">
        <v>2151838889</v>
      </c>
      <c r="S2103" s="67">
        <v>429525129</v>
      </c>
      <c r="T2103" s="67">
        <v>3460397075</v>
      </c>
      <c r="U2103" s="67">
        <v>6746763</v>
      </c>
      <c r="V2103" s="67">
        <v>0</v>
      </c>
      <c r="W2103" s="67">
        <v>0</v>
      </c>
      <c r="X2103" s="67">
        <v>0</v>
      </c>
      <c r="Y2103" s="67">
        <v>6860802.5999999996</v>
      </c>
      <c r="Z2103" s="67">
        <v>0</v>
      </c>
      <c r="AA2103" s="67">
        <v>0</v>
      </c>
      <c r="AB2103" s="67">
        <v>0</v>
      </c>
      <c r="AC2103" s="67">
        <v>0</v>
      </c>
      <c r="AD2103" s="67">
        <v>0</v>
      </c>
      <c r="AE2103" s="67">
        <v>0</v>
      </c>
      <c r="AF2103" s="67">
        <v>6860803</v>
      </c>
      <c r="AG2103" s="67">
        <v>0</v>
      </c>
      <c r="AH2103" s="67">
        <v>0</v>
      </c>
      <c r="AI2103" s="67">
        <v>0</v>
      </c>
      <c r="AJ2103" s="67">
        <v>0</v>
      </c>
      <c r="AK2103" s="67">
        <v>0</v>
      </c>
      <c r="AL2103" s="67">
        <v>0</v>
      </c>
      <c r="AM2103" s="67">
        <v>271163490563</v>
      </c>
      <c r="AN2103" s="67">
        <v>51514222611</v>
      </c>
      <c r="AO2103" s="67">
        <v>219898109906</v>
      </c>
      <c r="AP2103" s="67">
        <v>345373645820</v>
      </c>
      <c r="AQ2103" s="67">
        <v>397774668462</v>
      </c>
      <c r="AR2103" s="67">
        <v>54553363661</v>
      </c>
      <c r="AS2103" s="67">
        <v>43994648114</v>
      </c>
      <c r="AT2103" s="67">
        <v>10558715547</v>
      </c>
      <c r="AU2103" s="67">
        <v>10158000000</v>
      </c>
      <c r="AV2103" s="67">
        <v>53740000000</v>
      </c>
      <c r="AW2103" s="67">
        <v>93584712652</v>
      </c>
      <c r="AX2103" s="67">
        <v>79975070061</v>
      </c>
      <c r="AY2103" s="67">
        <v>39424852457</v>
      </c>
      <c r="AZ2103" s="67">
        <v>40550217604</v>
      </c>
      <c r="BA2103" s="67">
        <v>1316998816</v>
      </c>
      <c r="BB2103" s="67">
        <v>203256412</v>
      </c>
      <c r="BC2103" s="67">
        <v>2924426580</v>
      </c>
      <c r="BD2103" s="67">
        <v>1078665250</v>
      </c>
      <c r="BE2103" s="67">
        <v>1964752149</v>
      </c>
      <c r="BF2103" s="67">
        <v>353316852</v>
      </c>
      <c r="BG2103" s="67">
        <v>5768226531</v>
      </c>
      <c r="BH2103" s="67">
        <v>40627174</v>
      </c>
      <c r="BI2103" s="67"/>
      <c r="BJ2103" s="67"/>
      <c r="BK2103" s="67">
        <v>0</v>
      </c>
      <c r="BL2103" s="67">
        <v>40627174</v>
      </c>
      <c r="BM2103" s="67"/>
      <c r="BN2103" s="67"/>
      <c r="BO2103" s="67"/>
      <c r="BP2103" s="67"/>
      <c r="BQ2103" s="67"/>
      <c r="BR2103" s="67"/>
      <c r="BS2103" s="67">
        <v>40627174</v>
      </c>
      <c r="BT2103" s="67"/>
      <c r="BU2103" s="67"/>
      <c r="BV2103" s="67"/>
      <c r="BW2103" s="67"/>
      <c r="BX2103" s="67"/>
      <c r="BY2103" s="67"/>
      <c r="BZ2103" s="67">
        <v>246493324467</v>
      </c>
      <c r="CA2103" s="67">
        <v>53843929608</v>
      </c>
      <c r="CB2103" s="67">
        <v>192649394859</v>
      </c>
      <c r="CC2103" s="67">
        <v>351090027955</v>
      </c>
      <c r="CD2103" s="67">
        <v>394700000000</v>
      </c>
    </row>
    <row r="2104" spans="1:82">
      <c r="A2104" t="s">
        <v>2389</v>
      </c>
      <c r="B2104" t="s">
        <v>2390</v>
      </c>
      <c r="C2104" t="s">
        <v>70</v>
      </c>
      <c r="D2104" t="s">
        <v>67</v>
      </c>
      <c r="E2104" t="s">
        <v>153</v>
      </c>
      <c r="F2104" s="67">
        <v>2016</v>
      </c>
      <c r="G2104" t="s">
        <v>2412</v>
      </c>
      <c r="H2104" s="67">
        <v>21425494</v>
      </c>
      <c r="I2104" s="67">
        <v>49862856672</v>
      </c>
      <c r="J2104" s="67">
        <v>10861214571</v>
      </c>
      <c r="K2104" s="67">
        <v>62473906648</v>
      </c>
      <c r="L2104" s="67">
        <v>79833897422</v>
      </c>
      <c r="M2104" s="67">
        <v>69119588383</v>
      </c>
      <c r="N2104" s="67">
        <v>959204070</v>
      </c>
      <c r="O2104" s="67">
        <v>391605574</v>
      </c>
      <c r="P2104" s="67">
        <v>3443360981</v>
      </c>
      <c r="Q2104" s="67">
        <v>1114225482</v>
      </c>
      <c r="R2104" s="67">
        <v>2148644719</v>
      </c>
      <c r="S2104" s="67">
        <v>423453947</v>
      </c>
      <c r="T2104" s="67">
        <v>2446635025</v>
      </c>
      <c r="U2104" s="67">
        <v>6681109</v>
      </c>
      <c r="V2104" s="67">
        <v>0</v>
      </c>
      <c r="W2104" s="67">
        <v>0</v>
      </c>
      <c r="X2104" s="67">
        <v>0</v>
      </c>
      <c r="Y2104" s="67">
        <v>6794038.7999999998</v>
      </c>
      <c r="Z2104" s="67">
        <v>0</v>
      </c>
      <c r="AA2104" s="67">
        <v>0</v>
      </c>
      <c r="AB2104" s="67">
        <v>0</v>
      </c>
      <c r="AC2104" s="67">
        <v>0</v>
      </c>
      <c r="AD2104" s="67">
        <v>0</v>
      </c>
      <c r="AE2104" s="67">
        <v>0</v>
      </c>
      <c r="AF2104" s="67">
        <v>6794039</v>
      </c>
      <c r="AG2104" s="67">
        <v>0</v>
      </c>
      <c r="AH2104" s="67">
        <v>0</v>
      </c>
      <c r="AI2104" s="67">
        <v>0</v>
      </c>
      <c r="AJ2104" s="67">
        <v>0</v>
      </c>
      <c r="AK2104" s="67">
        <v>0</v>
      </c>
      <c r="AL2104" s="67">
        <v>0</v>
      </c>
      <c r="AM2104" s="67">
        <v>273822322897</v>
      </c>
      <c r="AN2104" s="67">
        <v>52119097585</v>
      </c>
      <c r="AO2104" s="67">
        <v>221939380621</v>
      </c>
      <c r="AP2104" s="67">
        <v>351418607567</v>
      </c>
      <c r="AQ2104" s="67">
        <v>403519243669</v>
      </c>
      <c r="AR2104" s="67">
        <v>56204012852</v>
      </c>
      <c r="AS2104" s="67">
        <v>45325816816</v>
      </c>
      <c r="AT2104" s="67">
        <v>10878196036</v>
      </c>
      <c r="AU2104" s="67">
        <v>9537000000</v>
      </c>
      <c r="AV2104" s="67">
        <v>54857000000</v>
      </c>
      <c r="AW2104" s="67">
        <v>86483749351</v>
      </c>
      <c r="AX2104" s="67">
        <v>75235643961</v>
      </c>
      <c r="AY2104" s="67">
        <v>36894689257</v>
      </c>
      <c r="AZ2104" s="67">
        <v>38340954704</v>
      </c>
      <c r="BA2104" s="67">
        <v>1456804731</v>
      </c>
      <c r="BB2104" s="67">
        <v>253106553</v>
      </c>
      <c r="BC2104" s="67">
        <v>3375073512</v>
      </c>
      <c r="BD2104" s="67">
        <v>1081555814</v>
      </c>
      <c r="BE2104" s="67">
        <v>1983475249</v>
      </c>
      <c r="BF2104" s="67">
        <v>383498097</v>
      </c>
      <c r="BG2104" s="67">
        <v>2714591434</v>
      </c>
      <c r="BH2104" s="67">
        <v>12612892</v>
      </c>
      <c r="BI2104" s="67"/>
      <c r="BJ2104" s="67"/>
      <c r="BK2104" s="67">
        <v>0</v>
      </c>
      <c r="BL2104" s="67">
        <v>12612892</v>
      </c>
      <c r="BM2104" s="67"/>
      <c r="BN2104" s="67"/>
      <c r="BO2104" s="67"/>
      <c r="BP2104" s="67"/>
      <c r="BQ2104" s="67"/>
      <c r="BR2104" s="67"/>
      <c r="BS2104" s="67">
        <v>12612892</v>
      </c>
      <c r="BT2104" s="67"/>
      <c r="BU2104" s="67"/>
      <c r="BV2104" s="67"/>
      <c r="BW2104" s="67"/>
      <c r="BX2104" s="67"/>
      <c r="BY2104" s="67"/>
      <c r="BZ2104" s="67">
        <v>264954153399</v>
      </c>
      <c r="CA2104" s="67">
        <v>54818162126</v>
      </c>
      <c r="CB2104" s="67">
        <v>210135991273</v>
      </c>
      <c r="CC2104" s="67">
        <v>362334528494</v>
      </c>
      <c r="CD2104" s="67">
        <v>407700000000</v>
      </c>
    </row>
    <row r="2105" spans="1:82">
      <c r="A2105" t="s">
        <v>2389</v>
      </c>
      <c r="B2105" t="s">
        <v>2390</v>
      </c>
      <c r="C2105" t="s">
        <v>70</v>
      </c>
      <c r="D2105" t="s">
        <v>67</v>
      </c>
      <c r="E2105" t="s">
        <v>153</v>
      </c>
      <c r="F2105" s="67">
        <v>2017</v>
      </c>
      <c r="G2105" t="s">
        <v>2413</v>
      </c>
      <c r="H2105" s="67">
        <v>21506813</v>
      </c>
      <c r="I2105" s="67">
        <v>54163398267</v>
      </c>
      <c r="J2105" s="67">
        <v>12451796436</v>
      </c>
      <c r="K2105" s="67">
        <v>64036450742</v>
      </c>
      <c r="L2105" s="67">
        <v>79946663506</v>
      </c>
      <c r="M2105" s="67">
        <v>69375959215</v>
      </c>
      <c r="N2105" s="67">
        <v>957778120</v>
      </c>
      <c r="O2105" s="67">
        <v>388996834</v>
      </c>
      <c r="P2105" s="67">
        <v>3438242091</v>
      </c>
      <c r="Q2105" s="67">
        <v>1112569078</v>
      </c>
      <c r="R2105" s="67">
        <v>2145450550</v>
      </c>
      <c r="S2105" s="67">
        <v>417632422</v>
      </c>
      <c r="T2105" s="67">
        <v>2331473001</v>
      </c>
      <c r="U2105" s="67">
        <v>6632798</v>
      </c>
      <c r="V2105" s="67">
        <v>0</v>
      </c>
      <c r="W2105" s="67">
        <v>0</v>
      </c>
      <c r="X2105" s="67">
        <v>0</v>
      </c>
      <c r="Y2105" s="67">
        <v>6744910.7000000002</v>
      </c>
      <c r="Z2105" s="67">
        <v>0</v>
      </c>
      <c r="AA2105" s="67">
        <v>0</v>
      </c>
      <c r="AB2105" s="67">
        <v>0</v>
      </c>
      <c r="AC2105" s="67">
        <v>0</v>
      </c>
      <c r="AD2105" s="67">
        <v>0</v>
      </c>
      <c r="AE2105" s="67">
        <v>0</v>
      </c>
      <c r="AF2105" s="67">
        <v>6744911</v>
      </c>
      <c r="AG2105" s="67">
        <v>0</v>
      </c>
      <c r="AH2105" s="67">
        <v>0</v>
      </c>
      <c r="AI2105" s="67">
        <v>0</v>
      </c>
      <c r="AJ2105" s="67">
        <v>0</v>
      </c>
      <c r="AK2105" s="67">
        <v>0</v>
      </c>
      <c r="AL2105" s="67">
        <v>0</v>
      </c>
      <c r="AM2105" s="67">
        <v>276096465024</v>
      </c>
      <c r="AN2105" s="67">
        <v>54040647910</v>
      </c>
      <c r="AO2105" s="67">
        <v>222158473223</v>
      </c>
      <c r="AP2105" s="67">
        <v>358335484516</v>
      </c>
      <c r="AQ2105" s="67">
        <v>410383899439</v>
      </c>
      <c r="AR2105" s="67">
        <v>60368161600</v>
      </c>
      <c r="AS2105" s="67">
        <v>48684001290</v>
      </c>
      <c r="AT2105" s="67">
        <v>11684160310</v>
      </c>
      <c r="AU2105" s="67">
        <v>11776000000</v>
      </c>
      <c r="AV2105" s="67">
        <v>60561000000</v>
      </c>
      <c r="AW2105" s="67">
        <v>84249251684</v>
      </c>
      <c r="AX2105" s="67">
        <v>72687399629</v>
      </c>
      <c r="AY2105" s="67">
        <v>35596399935</v>
      </c>
      <c r="AZ2105" s="67">
        <v>37090999694</v>
      </c>
      <c r="BA2105" s="67">
        <v>1166030429</v>
      </c>
      <c r="BB2105" s="67">
        <v>308424382</v>
      </c>
      <c r="BC2105" s="67">
        <v>3736767297</v>
      </c>
      <c r="BD2105" s="67">
        <v>1089359134</v>
      </c>
      <c r="BE2105" s="67">
        <v>2017274640</v>
      </c>
      <c r="BF2105" s="67">
        <v>393738445</v>
      </c>
      <c r="BG2105" s="67">
        <v>2850257728</v>
      </c>
      <c r="BH2105" s="67">
        <v>636674</v>
      </c>
      <c r="BI2105" s="67"/>
      <c r="BJ2105" s="67"/>
      <c r="BK2105" s="67">
        <v>0</v>
      </c>
      <c r="BL2105" s="67">
        <v>636674</v>
      </c>
      <c r="BM2105" s="67"/>
      <c r="BN2105" s="67"/>
      <c r="BO2105" s="67"/>
      <c r="BP2105" s="67"/>
      <c r="BQ2105" s="67"/>
      <c r="BR2105" s="67"/>
      <c r="BS2105" s="67">
        <v>636674</v>
      </c>
      <c r="BT2105" s="67"/>
      <c r="BU2105" s="67"/>
      <c r="BV2105" s="67"/>
      <c r="BW2105" s="67"/>
      <c r="BX2105" s="67"/>
      <c r="BY2105" s="67"/>
      <c r="BZ2105" s="67">
        <v>278812772102</v>
      </c>
      <c r="CA2105" s="67">
        <v>57647793547</v>
      </c>
      <c r="CB2105" s="67">
        <v>221164978555</v>
      </c>
      <c r="CC2105" s="67">
        <v>374645822060</v>
      </c>
      <c r="CD2105" s="67">
        <v>423400000000</v>
      </c>
    </row>
    <row r="2106" spans="1:82">
      <c r="A2106" t="s">
        <v>2389</v>
      </c>
      <c r="B2106" t="s">
        <v>2390</v>
      </c>
      <c r="C2106" t="s">
        <v>70</v>
      </c>
      <c r="D2106" t="s">
        <v>67</v>
      </c>
      <c r="E2106" t="s">
        <v>153</v>
      </c>
      <c r="F2106" s="67">
        <v>2018</v>
      </c>
      <c r="G2106" t="s">
        <v>2414</v>
      </c>
      <c r="H2106" s="67">
        <v>21670000</v>
      </c>
      <c r="I2106" s="67">
        <v>58338524900</v>
      </c>
      <c r="J2106" s="67">
        <v>11676967243</v>
      </c>
      <c r="K2106" s="67">
        <v>63556079358</v>
      </c>
      <c r="L2106" s="67">
        <v>83036447004</v>
      </c>
      <c r="M2106" s="67">
        <v>70667867167</v>
      </c>
      <c r="N2106" s="67">
        <v>956352170</v>
      </c>
      <c r="O2106" s="67">
        <v>386409132</v>
      </c>
      <c r="P2106" s="67">
        <v>3433123200</v>
      </c>
      <c r="Q2106" s="67">
        <v>1110912673</v>
      </c>
      <c r="R2106" s="67">
        <v>2142256381</v>
      </c>
      <c r="S2106" s="67">
        <v>411013347</v>
      </c>
      <c r="T2106" s="67">
        <v>3704934197</v>
      </c>
      <c r="U2106" s="67">
        <v>6632798</v>
      </c>
      <c r="V2106" s="67">
        <v>0</v>
      </c>
      <c r="W2106" s="67">
        <v>0</v>
      </c>
      <c r="X2106" s="67">
        <v>0</v>
      </c>
      <c r="Y2106" s="67">
        <v>6692003.5</v>
      </c>
      <c r="Z2106" s="67">
        <v>0</v>
      </c>
      <c r="AA2106" s="67">
        <v>0</v>
      </c>
      <c r="AB2106" s="67">
        <v>0</v>
      </c>
      <c r="AC2106" s="67">
        <v>0</v>
      </c>
      <c r="AD2106" s="67">
        <v>0</v>
      </c>
      <c r="AE2106" s="67">
        <v>0</v>
      </c>
      <c r="AF2106" s="67">
        <v>6692004</v>
      </c>
      <c r="AG2106" s="67">
        <v>0</v>
      </c>
      <c r="AH2106" s="67">
        <v>0</v>
      </c>
      <c r="AI2106" s="67">
        <v>0</v>
      </c>
      <c r="AJ2106" s="67">
        <v>0</v>
      </c>
      <c r="AK2106" s="67">
        <v>0</v>
      </c>
      <c r="AL2106" s="67">
        <v>0</v>
      </c>
      <c r="AM2106" s="67">
        <v>278310442487</v>
      </c>
      <c r="AN2106" s="67">
        <v>55958291624</v>
      </c>
      <c r="AO2106" s="67">
        <v>222377224440</v>
      </c>
      <c r="AP2106" s="67">
        <v>367816251522</v>
      </c>
      <c r="AQ2106" s="67">
        <v>419826033941</v>
      </c>
      <c r="AR2106" s="67">
        <v>62595638349</v>
      </c>
      <c r="AS2106" s="67">
        <v>50480353507</v>
      </c>
      <c r="AT2106" s="67">
        <v>12115284842</v>
      </c>
      <c r="AU2106" s="67">
        <v>11279000000</v>
      </c>
      <c r="AV2106" s="67">
        <v>61390000000</v>
      </c>
      <c r="AW2106" s="67">
        <v>89612490730</v>
      </c>
      <c r="AX2106" s="67">
        <v>75039375083</v>
      </c>
      <c r="AY2106" s="67">
        <v>36666236317</v>
      </c>
      <c r="AZ2106" s="67">
        <v>38373138767</v>
      </c>
      <c r="BA2106" s="67">
        <v>868799598</v>
      </c>
      <c r="BB2106" s="67">
        <v>354180631</v>
      </c>
      <c r="BC2106" s="67">
        <v>4122721031</v>
      </c>
      <c r="BD2106" s="67">
        <v>1098668231</v>
      </c>
      <c r="BE2106" s="67">
        <v>2065472504</v>
      </c>
      <c r="BF2106" s="67">
        <v>399066359</v>
      </c>
      <c r="BG2106" s="67">
        <v>5664207292</v>
      </c>
      <c r="BH2106" s="67">
        <v>0</v>
      </c>
      <c r="BI2106" s="67"/>
      <c r="BJ2106" s="67"/>
      <c r="BK2106" s="67">
        <v>0</v>
      </c>
      <c r="BL2106" s="67">
        <v>0</v>
      </c>
      <c r="BM2106" s="67"/>
      <c r="BN2106" s="67"/>
      <c r="BO2106" s="67"/>
      <c r="BP2106" s="67"/>
      <c r="BQ2106" s="67"/>
      <c r="BR2106" s="67"/>
      <c r="BS2106" s="67">
        <v>0</v>
      </c>
      <c r="BT2106" s="67"/>
      <c r="BU2106" s="67"/>
      <c r="BV2106" s="67"/>
      <c r="BW2106" s="67"/>
      <c r="BX2106" s="67"/>
      <c r="BY2106" s="67"/>
      <c r="BZ2106" s="67">
        <v>293496385675</v>
      </c>
      <c r="CA2106" s="67">
        <v>60621141505</v>
      </c>
      <c r="CB2106" s="67">
        <v>232875244170</v>
      </c>
      <c r="CC2106" s="67">
        <v>395593514754</v>
      </c>
      <c r="CD2106" s="67">
        <v>445700000000</v>
      </c>
    </row>
    <row r="2107" spans="1:82">
      <c r="A2107" t="s">
        <v>2389</v>
      </c>
      <c r="B2107" t="s">
        <v>2390</v>
      </c>
      <c r="C2107" t="s">
        <v>70</v>
      </c>
      <c r="D2107" t="s">
        <v>67</v>
      </c>
      <c r="E2107" t="s">
        <v>153</v>
      </c>
      <c r="F2107" s="67">
        <v>2019</v>
      </c>
      <c r="G2107" t="s">
        <v>2415</v>
      </c>
      <c r="H2107" s="67">
        <v>21803000</v>
      </c>
      <c r="I2107" s="67">
        <v>62720788303</v>
      </c>
      <c r="J2107" s="67">
        <v>12033000000</v>
      </c>
      <c r="K2107" s="67">
        <v>64148000000</v>
      </c>
      <c r="L2107" s="67">
        <v>81871298841</v>
      </c>
      <c r="M2107" s="67">
        <v>70667183514</v>
      </c>
      <c r="N2107" s="67">
        <v>954926220</v>
      </c>
      <c r="O2107" s="67">
        <v>383800392</v>
      </c>
      <c r="P2107" s="67">
        <v>3428004310</v>
      </c>
      <c r="Q2107" s="67">
        <v>1109256269</v>
      </c>
      <c r="R2107" s="67">
        <v>2139062212</v>
      </c>
      <c r="S2107" s="67">
        <v>404394272</v>
      </c>
      <c r="T2107" s="67">
        <v>2784671653</v>
      </c>
      <c r="U2107" s="67">
        <v>6632798</v>
      </c>
      <c r="V2107" s="67">
        <v>0</v>
      </c>
      <c r="W2107" s="67">
        <v>0</v>
      </c>
      <c r="X2107" s="67">
        <v>0</v>
      </c>
      <c r="Y2107" s="67">
        <v>6632797.7999999998</v>
      </c>
      <c r="Z2107" s="67">
        <v>0</v>
      </c>
      <c r="AA2107" s="67">
        <v>0</v>
      </c>
      <c r="AB2107" s="67">
        <v>0</v>
      </c>
      <c r="AC2107" s="67">
        <v>0</v>
      </c>
      <c r="AD2107" s="67">
        <v>0</v>
      </c>
      <c r="AE2107" s="67">
        <v>0</v>
      </c>
      <c r="AF2107" s="67">
        <v>6632798</v>
      </c>
      <c r="AG2107" s="67">
        <v>0</v>
      </c>
      <c r="AH2107" s="67">
        <v>0</v>
      </c>
      <c r="AI2107" s="67">
        <v>0</v>
      </c>
      <c r="AJ2107" s="67">
        <v>0</v>
      </c>
      <c r="AK2107" s="67">
        <v>0</v>
      </c>
      <c r="AL2107" s="67">
        <v>0</v>
      </c>
      <c r="AM2107" s="67">
        <v>280467705142</v>
      </c>
      <c r="AN2107" s="67">
        <v>57872048845</v>
      </c>
      <c r="AO2107" s="67">
        <v>222595656297</v>
      </c>
      <c r="AP2107" s="67">
        <v>372951425084</v>
      </c>
      <c r="AQ2107" s="67">
        <v>425066425084</v>
      </c>
      <c r="AR2107" s="67">
        <v>62720788303</v>
      </c>
      <c r="AS2107" s="67">
        <v>50581280889</v>
      </c>
      <c r="AT2107" s="67">
        <v>12139507413</v>
      </c>
      <c r="AU2107" s="67">
        <v>12033000000</v>
      </c>
      <c r="AV2107" s="67">
        <v>64148000000</v>
      </c>
      <c r="AW2107" s="67">
        <v>81871298841</v>
      </c>
      <c r="AX2107" s="67">
        <v>70667183514</v>
      </c>
      <c r="AY2107" s="67">
        <v>34582742513</v>
      </c>
      <c r="AZ2107" s="67">
        <v>36084441001</v>
      </c>
      <c r="BA2107" s="67">
        <v>954926220</v>
      </c>
      <c r="BB2107" s="67">
        <v>383800392</v>
      </c>
      <c r="BC2107" s="67">
        <v>3428004310</v>
      </c>
      <c r="BD2107" s="67">
        <v>1109256269</v>
      </c>
      <c r="BE2107" s="67">
        <v>2139062212</v>
      </c>
      <c r="BF2107" s="67">
        <v>404394272</v>
      </c>
      <c r="BG2107" s="67">
        <v>2784671653</v>
      </c>
      <c r="BH2107" s="67">
        <v>6632798</v>
      </c>
      <c r="BI2107" s="67"/>
      <c r="BJ2107" s="67"/>
      <c r="BK2107" s="67">
        <v>0</v>
      </c>
      <c r="BL2107" s="67">
        <v>6632798</v>
      </c>
      <c r="BM2107" s="67"/>
      <c r="BN2107" s="67"/>
      <c r="BO2107" s="67"/>
      <c r="BP2107" s="67"/>
      <c r="BQ2107" s="67"/>
      <c r="BR2107" s="67"/>
      <c r="BS2107" s="67">
        <v>6632798</v>
      </c>
      <c r="BT2107" s="67"/>
      <c r="BU2107" s="67"/>
      <c r="BV2107" s="67"/>
      <c r="BW2107" s="67"/>
      <c r="BX2107" s="67"/>
      <c r="BY2107" s="67"/>
      <c r="BZ2107" s="67">
        <v>280467705142</v>
      </c>
      <c r="CA2107" s="67">
        <v>57872048845</v>
      </c>
      <c r="CB2107" s="67">
        <v>222595656297</v>
      </c>
      <c r="CC2107" s="67">
        <v>372951425084</v>
      </c>
      <c r="CD2107" s="67">
        <v>425100000000</v>
      </c>
    </row>
    <row r="2108" spans="1:82">
      <c r="A2108" t="s">
        <v>2389</v>
      </c>
      <c r="B2108" t="s">
        <v>2390</v>
      </c>
      <c r="C2108" t="s">
        <v>70</v>
      </c>
      <c r="D2108" t="s">
        <v>67</v>
      </c>
      <c r="E2108" t="s">
        <v>153</v>
      </c>
      <c r="F2108" s="67">
        <v>2020</v>
      </c>
      <c r="G2108" t="s">
        <v>2416</v>
      </c>
      <c r="H2108" s="67">
        <v>21919000</v>
      </c>
      <c r="I2108" s="67">
        <v>69144865711</v>
      </c>
      <c r="J2108" s="67">
        <v>9867743941</v>
      </c>
      <c r="K2108" s="67">
        <v>55178351655</v>
      </c>
      <c r="L2108" s="67">
        <v>81955709912</v>
      </c>
      <c r="M2108" s="67">
        <v>70677920919</v>
      </c>
      <c r="N2108" s="67">
        <v>953500270</v>
      </c>
      <c r="O2108" s="67">
        <v>381191651</v>
      </c>
      <c r="P2108" s="67">
        <v>3422885419</v>
      </c>
      <c r="Q2108" s="67">
        <v>1107599865</v>
      </c>
      <c r="R2108" s="67">
        <v>2135868043</v>
      </c>
      <c r="S2108" s="67">
        <v>397775197</v>
      </c>
      <c r="T2108" s="67">
        <v>2879587132</v>
      </c>
      <c r="U2108" s="67">
        <v>6632798</v>
      </c>
      <c r="V2108" s="67">
        <v>0</v>
      </c>
      <c r="W2108" s="67">
        <v>0</v>
      </c>
      <c r="X2108" s="67">
        <v>0</v>
      </c>
      <c r="Y2108" s="67">
        <v>6573592.2000000002</v>
      </c>
      <c r="Z2108" s="67">
        <v>0</v>
      </c>
      <c r="AA2108" s="67">
        <v>0</v>
      </c>
      <c r="AB2108" s="67">
        <v>0</v>
      </c>
      <c r="AC2108" s="67">
        <v>0</v>
      </c>
      <c r="AD2108" s="67">
        <v>0</v>
      </c>
      <c r="AE2108" s="67">
        <v>0</v>
      </c>
      <c r="AF2108" s="67">
        <v>6573592</v>
      </c>
      <c r="AG2108" s="67">
        <v>0</v>
      </c>
      <c r="AH2108" s="67">
        <v>0</v>
      </c>
      <c r="AI2108" s="67">
        <v>0</v>
      </c>
      <c r="AJ2108" s="67">
        <v>0</v>
      </c>
      <c r="AK2108" s="67">
        <v>0</v>
      </c>
      <c r="AL2108" s="67">
        <v>0</v>
      </c>
      <c r="AM2108" s="67">
        <v>282570728595</v>
      </c>
      <c r="AN2108" s="67">
        <v>59781775609</v>
      </c>
      <c r="AO2108" s="67">
        <v>222813176964</v>
      </c>
      <c r="AP2108" s="67">
        <v>388247754625</v>
      </c>
      <c r="AQ2108" s="67">
        <v>433405014471</v>
      </c>
      <c r="AR2108" s="67">
        <v>69427229903</v>
      </c>
      <c r="AS2108" s="67">
        <v>55989701535</v>
      </c>
      <c r="AT2108" s="67">
        <v>13437528368</v>
      </c>
      <c r="AU2108" s="67">
        <v>10475000000</v>
      </c>
      <c r="AV2108" s="67">
        <v>58574000000</v>
      </c>
      <c r="AW2108" s="67">
        <v>98081527199</v>
      </c>
      <c r="AX2108" s="67">
        <v>88921034363</v>
      </c>
      <c r="AY2108" s="67">
        <v>43631668603</v>
      </c>
      <c r="AZ2108" s="67">
        <v>45289365760</v>
      </c>
      <c r="BA2108" s="67">
        <v>1092613662</v>
      </c>
      <c r="BB2108" s="67">
        <v>430882082</v>
      </c>
      <c r="BC2108" s="67">
        <v>791021368</v>
      </c>
      <c r="BD2108" s="67">
        <v>1111447323</v>
      </c>
      <c r="BE2108" s="67">
        <v>2157690815</v>
      </c>
      <c r="BF2108" s="67">
        <v>409722186</v>
      </c>
      <c r="BG2108" s="67">
        <v>3167115402</v>
      </c>
      <c r="BH2108" s="67">
        <v>0</v>
      </c>
      <c r="BI2108" s="67"/>
      <c r="BJ2108" s="67"/>
      <c r="BK2108" s="67">
        <v>0</v>
      </c>
      <c r="BL2108" s="67">
        <v>0</v>
      </c>
      <c r="BM2108" s="67"/>
      <c r="BN2108" s="67"/>
      <c r="BO2108" s="67"/>
      <c r="BP2108" s="67"/>
      <c r="BQ2108" s="67"/>
      <c r="BR2108" s="67"/>
      <c r="BS2108" s="67">
        <v>0</v>
      </c>
      <c r="BT2108" s="67"/>
      <c r="BU2108" s="67"/>
      <c r="BV2108" s="67"/>
      <c r="BW2108" s="67"/>
      <c r="BX2108" s="67"/>
      <c r="BY2108" s="67"/>
      <c r="BZ2108" s="67">
        <v>268701187006</v>
      </c>
      <c r="CA2108" s="67">
        <v>55375377140</v>
      </c>
      <c r="CB2108" s="67">
        <v>213325809866</v>
      </c>
      <c r="CC2108" s="67">
        <v>388110944108</v>
      </c>
      <c r="CD2108" s="67">
        <v>436200000000</v>
      </c>
    </row>
    <row r="2109" spans="1:82">
      <c r="A2109" t="s">
        <v>2417</v>
      </c>
      <c r="B2109" t="s">
        <v>2418</v>
      </c>
      <c r="C2109" t="s">
        <v>70</v>
      </c>
      <c r="D2109" t="s">
        <v>68</v>
      </c>
      <c r="E2109" t="s">
        <v>153</v>
      </c>
      <c r="F2109" s="67">
        <v>1995</v>
      </c>
      <c r="G2109" t="s">
        <v>2419</v>
      </c>
      <c r="H2109" s="67">
        <v>1934079</v>
      </c>
      <c r="I2109" s="67">
        <v>1106084914</v>
      </c>
      <c r="J2109" s="67">
        <v>1307712115</v>
      </c>
      <c r="K2109" s="67">
        <v>1687082523</v>
      </c>
      <c r="L2109" s="67">
        <v>3677441652</v>
      </c>
      <c r="M2109" s="67">
        <v>2233037218</v>
      </c>
      <c r="N2109" s="67">
        <v>93066174</v>
      </c>
      <c r="O2109" s="67">
        <v>0</v>
      </c>
      <c r="P2109" s="67">
        <v>50206378</v>
      </c>
      <c r="Q2109" s="67">
        <v>4122909</v>
      </c>
      <c r="R2109" s="67">
        <v>68626767</v>
      </c>
      <c r="S2109" s="67">
        <v>0</v>
      </c>
      <c r="T2109" s="67"/>
      <c r="U2109" s="67">
        <v>0</v>
      </c>
      <c r="V2109" s="67">
        <v>0</v>
      </c>
      <c r="W2109" s="67">
        <v>0</v>
      </c>
      <c r="X2109" s="67">
        <v>0</v>
      </c>
      <c r="Y2109" s="67">
        <v>0</v>
      </c>
      <c r="Z2109" s="67">
        <v>0</v>
      </c>
      <c r="AA2109" s="67">
        <v>0</v>
      </c>
      <c r="AB2109" s="67">
        <v>0</v>
      </c>
      <c r="AC2109" s="67">
        <v>0</v>
      </c>
      <c r="AD2109" s="67">
        <v>0</v>
      </c>
      <c r="AE2109" s="67">
        <v>0</v>
      </c>
      <c r="AF2109" s="67">
        <v>0</v>
      </c>
      <c r="AG2109" s="67">
        <v>0</v>
      </c>
      <c r="AH2109" s="67">
        <v>0</v>
      </c>
      <c r="AI2109" s="67">
        <v>0</v>
      </c>
      <c r="AJ2109" s="67">
        <v>0</v>
      </c>
      <c r="AK2109" s="67">
        <v>0</v>
      </c>
      <c r="AL2109" s="67">
        <v>0</v>
      </c>
      <c r="AM2109" s="67">
        <v>14674147426</v>
      </c>
      <c r="AN2109" s="67">
        <v>7828478807</v>
      </c>
      <c r="AO2109" s="67">
        <v>6844557988</v>
      </c>
      <c r="AP2109" s="67">
        <v>17589855106</v>
      </c>
      <c r="AQ2109" s="67">
        <v>18133560490</v>
      </c>
      <c r="AR2109" s="67">
        <v>2156945616</v>
      </c>
      <c r="AS2109" s="67">
        <v>1739472271</v>
      </c>
      <c r="AT2109" s="67">
        <v>417473345</v>
      </c>
      <c r="AU2109" s="67">
        <v>586000000</v>
      </c>
      <c r="AV2109" s="67">
        <v>756000000</v>
      </c>
      <c r="AW2109" s="67">
        <v>1694621275</v>
      </c>
      <c r="AX2109" s="67">
        <v>1578054518</v>
      </c>
      <c r="AY2109" s="67">
        <v>309192600</v>
      </c>
      <c r="AZ2109" s="67">
        <v>1268861918</v>
      </c>
      <c r="BA2109" s="67">
        <v>60364193</v>
      </c>
      <c r="BB2109" s="67">
        <v>0</v>
      </c>
      <c r="BC2109" s="67">
        <v>7106450</v>
      </c>
      <c r="BD2109" s="67">
        <v>5230777</v>
      </c>
      <c r="BE2109" s="67">
        <v>43865338</v>
      </c>
      <c r="BF2109" s="67">
        <v>0</v>
      </c>
      <c r="BG2109" s="67"/>
      <c r="BH2109" s="67">
        <v>0</v>
      </c>
      <c r="BI2109" s="67"/>
      <c r="BJ2109" s="67"/>
      <c r="BK2109" s="67">
        <v>0</v>
      </c>
      <c r="BL2109" s="67"/>
      <c r="BM2109" s="67"/>
      <c r="BN2109" s="67"/>
      <c r="BO2109" s="67"/>
      <c r="BP2109" s="67"/>
      <c r="BQ2109" s="67"/>
      <c r="BR2109" s="67"/>
      <c r="BS2109" s="67"/>
      <c r="BT2109" s="67"/>
      <c r="BU2109" s="67"/>
      <c r="BV2109" s="67"/>
      <c r="BW2109" s="67"/>
      <c r="BX2109" s="67"/>
      <c r="BY2109" s="67"/>
      <c r="BZ2109" s="67">
        <v>8080002273</v>
      </c>
      <c r="CA2109" s="67">
        <v>4252936906</v>
      </c>
      <c r="CB2109" s="67">
        <v>3827065367</v>
      </c>
      <c r="CC2109" s="67">
        <v>11761569164</v>
      </c>
      <c r="CD2109" s="67">
        <v>11930000000</v>
      </c>
    </row>
    <row r="2110" spans="1:82">
      <c r="A2110" t="s">
        <v>2417</v>
      </c>
      <c r="B2110" t="s">
        <v>2418</v>
      </c>
      <c r="C2110" t="s">
        <v>70</v>
      </c>
      <c r="D2110" t="s">
        <v>68</v>
      </c>
      <c r="E2110" t="s">
        <v>153</v>
      </c>
      <c r="F2110" s="67">
        <v>1996</v>
      </c>
      <c r="G2110" t="s">
        <v>2420</v>
      </c>
      <c r="H2110" s="67">
        <v>1955098</v>
      </c>
      <c r="I2110" s="67">
        <v>1227685512</v>
      </c>
      <c r="J2110" s="67">
        <v>1147123693</v>
      </c>
      <c r="K2110" s="67">
        <v>1539023602</v>
      </c>
      <c r="L2110" s="67">
        <v>3680395226</v>
      </c>
      <c r="M2110" s="67">
        <v>2234958936</v>
      </c>
      <c r="N2110" s="67">
        <v>93066174</v>
      </c>
      <c r="O2110" s="67">
        <v>0</v>
      </c>
      <c r="P2110" s="67">
        <v>50206378</v>
      </c>
      <c r="Q2110" s="67">
        <v>4122909</v>
      </c>
      <c r="R2110" s="67">
        <v>68626767</v>
      </c>
      <c r="S2110" s="67">
        <v>0</v>
      </c>
      <c r="T2110" s="67"/>
      <c r="U2110" s="67">
        <v>0</v>
      </c>
      <c r="V2110" s="67">
        <v>0</v>
      </c>
      <c r="W2110" s="67">
        <v>0</v>
      </c>
      <c r="X2110" s="67">
        <v>0</v>
      </c>
      <c r="Y2110" s="67">
        <v>0</v>
      </c>
      <c r="Z2110" s="67">
        <v>0</v>
      </c>
      <c r="AA2110" s="67">
        <v>0</v>
      </c>
      <c r="AB2110" s="67">
        <v>0</v>
      </c>
      <c r="AC2110" s="67">
        <v>0</v>
      </c>
      <c r="AD2110" s="67">
        <v>0</v>
      </c>
      <c r="AE2110" s="67">
        <v>0</v>
      </c>
      <c r="AF2110" s="67">
        <v>0</v>
      </c>
      <c r="AG2110" s="67">
        <v>0</v>
      </c>
      <c r="AH2110" s="67">
        <v>0</v>
      </c>
      <c r="AI2110" s="67">
        <v>0</v>
      </c>
      <c r="AJ2110" s="67">
        <v>0</v>
      </c>
      <c r="AK2110" s="67">
        <v>0</v>
      </c>
      <c r="AL2110" s="67">
        <v>0</v>
      </c>
      <c r="AM2110" s="67">
        <v>15075182314</v>
      </c>
      <c r="AN2110" s="67">
        <v>8071032231</v>
      </c>
      <c r="AO2110" s="67">
        <v>7003873501</v>
      </c>
      <c r="AP2110" s="67">
        <v>18313339960</v>
      </c>
      <c r="AQ2110" s="67">
        <v>18790665502</v>
      </c>
      <c r="AR2110" s="67">
        <v>2152804900</v>
      </c>
      <c r="AS2110" s="67">
        <v>1736132984</v>
      </c>
      <c r="AT2110" s="67">
        <v>416671916</v>
      </c>
      <c r="AU2110" s="67">
        <v>562000000</v>
      </c>
      <c r="AV2110" s="67">
        <v>754000000</v>
      </c>
      <c r="AW2110" s="67">
        <v>1835694028</v>
      </c>
      <c r="AX2110" s="67">
        <v>1717078613</v>
      </c>
      <c r="AY2110" s="67">
        <v>567267197</v>
      </c>
      <c r="AZ2110" s="67">
        <v>1149811416</v>
      </c>
      <c r="BA2110" s="67">
        <v>60481521</v>
      </c>
      <c r="BB2110" s="67">
        <v>0</v>
      </c>
      <c r="BC2110" s="67">
        <v>8258185</v>
      </c>
      <c r="BD2110" s="67">
        <v>5216899</v>
      </c>
      <c r="BE2110" s="67">
        <v>44658810</v>
      </c>
      <c r="BF2110" s="67">
        <v>0</v>
      </c>
      <c r="BG2110" s="67"/>
      <c r="BH2110" s="67">
        <v>0</v>
      </c>
      <c r="BI2110" s="67"/>
      <c r="BJ2110" s="67"/>
      <c r="BK2110" s="67">
        <v>0</v>
      </c>
      <c r="BL2110" s="67"/>
      <c r="BM2110" s="67"/>
      <c r="BN2110" s="67"/>
      <c r="BO2110" s="67"/>
      <c r="BP2110" s="67"/>
      <c r="BQ2110" s="67"/>
      <c r="BR2110" s="67"/>
      <c r="BS2110" s="67"/>
      <c r="BT2110" s="67"/>
      <c r="BU2110" s="67"/>
      <c r="BV2110" s="67"/>
      <c r="BW2110" s="67"/>
      <c r="BX2110" s="67"/>
      <c r="BY2110" s="67"/>
      <c r="BZ2110" s="67">
        <v>7267350675</v>
      </c>
      <c r="CA2110" s="67">
        <v>3831975462</v>
      </c>
      <c r="CB2110" s="67">
        <v>3435375213</v>
      </c>
      <c r="CC2110" s="67">
        <v>11063849603</v>
      </c>
      <c r="CD2110" s="67">
        <v>11260000000</v>
      </c>
    </row>
    <row r="2111" spans="1:82">
      <c r="A2111" t="s">
        <v>2417</v>
      </c>
      <c r="B2111" t="s">
        <v>2418</v>
      </c>
      <c r="C2111" t="s">
        <v>70</v>
      </c>
      <c r="D2111" t="s">
        <v>68</v>
      </c>
      <c r="E2111" t="s">
        <v>153</v>
      </c>
      <c r="F2111" s="67">
        <v>1997</v>
      </c>
      <c r="G2111" t="s">
        <v>2421</v>
      </c>
      <c r="H2111" s="67">
        <v>1972579</v>
      </c>
      <c r="I2111" s="67">
        <v>1348935995</v>
      </c>
      <c r="J2111" s="67">
        <v>1541710372</v>
      </c>
      <c r="K2111" s="67">
        <v>1779614242</v>
      </c>
      <c r="L2111" s="67">
        <v>3684843042</v>
      </c>
      <c r="M2111" s="67">
        <v>2237841514</v>
      </c>
      <c r="N2111" s="67">
        <v>93066174</v>
      </c>
      <c r="O2111" s="67">
        <v>0</v>
      </c>
      <c r="P2111" s="67">
        <v>50206378</v>
      </c>
      <c r="Q2111" s="67">
        <v>4122909</v>
      </c>
      <c r="R2111" s="67">
        <v>68626767</v>
      </c>
      <c r="S2111" s="67">
        <v>0</v>
      </c>
      <c r="T2111" s="67"/>
      <c r="U2111" s="67">
        <v>0</v>
      </c>
      <c r="V2111" s="67">
        <v>0</v>
      </c>
      <c r="W2111" s="67">
        <v>0</v>
      </c>
      <c r="X2111" s="67">
        <v>0</v>
      </c>
      <c r="Y2111" s="67">
        <v>0</v>
      </c>
      <c r="Z2111" s="67">
        <v>0</v>
      </c>
      <c r="AA2111" s="67">
        <v>0</v>
      </c>
      <c r="AB2111" s="67">
        <v>0</v>
      </c>
      <c r="AC2111" s="67">
        <v>0</v>
      </c>
      <c r="AD2111" s="67">
        <v>0</v>
      </c>
      <c r="AE2111" s="67">
        <v>0</v>
      </c>
      <c r="AF2111" s="67">
        <v>0</v>
      </c>
      <c r="AG2111" s="67">
        <v>0</v>
      </c>
      <c r="AH2111" s="67">
        <v>0</v>
      </c>
      <c r="AI2111" s="67">
        <v>0</v>
      </c>
      <c r="AJ2111" s="67">
        <v>0</v>
      </c>
      <c r="AK2111" s="67">
        <v>0</v>
      </c>
      <c r="AL2111" s="67">
        <v>0</v>
      </c>
      <c r="AM2111" s="67">
        <v>15446851479</v>
      </c>
      <c r="AN2111" s="67">
        <v>8300484516</v>
      </c>
      <c r="AO2111" s="67">
        <v>7147108337</v>
      </c>
      <c r="AP2111" s="67">
        <v>19045411057</v>
      </c>
      <c r="AQ2111" s="67">
        <v>19413135280</v>
      </c>
      <c r="AR2111" s="67">
        <v>2303924746</v>
      </c>
      <c r="AS2111" s="67">
        <v>1858003828</v>
      </c>
      <c r="AT2111" s="67">
        <v>445920919</v>
      </c>
      <c r="AU2111" s="67">
        <v>661000000</v>
      </c>
      <c r="AV2111" s="67">
        <v>763000000</v>
      </c>
      <c r="AW2111" s="67">
        <v>1885436616</v>
      </c>
      <c r="AX2111" s="67">
        <v>1769854924</v>
      </c>
      <c r="AY2111" s="67">
        <v>562049997</v>
      </c>
      <c r="AZ2111" s="67">
        <v>1207804927</v>
      </c>
      <c r="BA2111" s="67">
        <v>56620376</v>
      </c>
      <c r="BB2111" s="67">
        <v>0</v>
      </c>
      <c r="BC2111" s="67">
        <v>8263086</v>
      </c>
      <c r="BD2111" s="67">
        <v>5248010</v>
      </c>
      <c r="BE2111" s="67">
        <v>45450220</v>
      </c>
      <c r="BF2111" s="67">
        <v>0</v>
      </c>
      <c r="BG2111" s="67"/>
      <c r="BH2111" s="67">
        <v>0</v>
      </c>
      <c r="BI2111" s="67"/>
      <c r="BJ2111" s="67"/>
      <c r="BK2111" s="67">
        <v>0</v>
      </c>
      <c r="BL2111" s="67"/>
      <c r="BM2111" s="67"/>
      <c r="BN2111" s="67"/>
      <c r="BO2111" s="67"/>
      <c r="BP2111" s="67"/>
      <c r="BQ2111" s="67"/>
      <c r="BR2111" s="67"/>
      <c r="BS2111" s="67"/>
      <c r="BT2111" s="67"/>
      <c r="BU2111" s="67"/>
      <c r="BV2111" s="67"/>
      <c r="BW2111" s="67"/>
      <c r="BX2111" s="67"/>
      <c r="BY2111" s="67"/>
      <c r="BZ2111" s="67">
        <v>7046059670</v>
      </c>
      <c r="CA2111" s="67">
        <v>3723167028</v>
      </c>
      <c r="CB2111" s="67">
        <v>3322892642</v>
      </c>
      <c r="CC2111" s="67">
        <v>11133421032</v>
      </c>
      <c r="CD2111" s="67">
        <v>11240000000</v>
      </c>
    </row>
    <row r="2112" spans="1:82">
      <c r="A2112" t="s">
        <v>2417</v>
      </c>
      <c r="B2112" t="s">
        <v>2418</v>
      </c>
      <c r="C2112" t="s">
        <v>70</v>
      </c>
      <c r="D2112" t="s">
        <v>68</v>
      </c>
      <c r="E2112" t="s">
        <v>153</v>
      </c>
      <c r="F2112" s="67">
        <v>1998</v>
      </c>
      <c r="G2112" t="s">
        <v>2422</v>
      </c>
      <c r="H2112" s="67">
        <v>1985639</v>
      </c>
      <c r="I2112" s="67">
        <v>1449955862</v>
      </c>
      <c r="J2112" s="67">
        <v>1860842027</v>
      </c>
      <c r="K2112" s="67">
        <v>2366860473</v>
      </c>
      <c r="L2112" s="67">
        <v>3684843042</v>
      </c>
      <c r="M2112" s="67">
        <v>2237841514</v>
      </c>
      <c r="N2112" s="67">
        <v>93066174</v>
      </c>
      <c r="O2112" s="67">
        <v>0</v>
      </c>
      <c r="P2112" s="67">
        <v>50206378</v>
      </c>
      <c r="Q2112" s="67">
        <v>4122909</v>
      </c>
      <c r="R2112" s="67">
        <v>68626767</v>
      </c>
      <c r="S2112" s="67">
        <v>0</v>
      </c>
      <c r="T2112" s="67"/>
      <c r="U2112" s="67">
        <v>0</v>
      </c>
      <c r="V2112" s="67">
        <v>0</v>
      </c>
      <c r="W2112" s="67">
        <v>0</v>
      </c>
      <c r="X2112" s="67">
        <v>0</v>
      </c>
      <c r="Y2112" s="67">
        <v>0</v>
      </c>
      <c r="Z2112" s="67">
        <v>0</v>
      </c>
      <c r="AA2112" s="67">
        <v>0</v>
      </c>
      <c r="AB2112" s="67">
        <v>0</v>
      </c>
      <c r="AC2112" s="67">
        <v>0</v>
      </c>
      <c r="AD2112" s="67">
        <v>0</v>
      </c>
      <c r="AE2112" s="67">
        <v>0</v>
      </c>
      <c r="AF2112" s="67">
        <v>0</v>
      </c>
      <c r="AG2112" s="67">
        <v>0</v>
      </c>
      <c r="AH2112" s="67">
        <v>0</v>
      </c>
      <c r="AI2112" s="67">
        <v>0</v>
      </c>
      <c r="AJ2112" s="67">
        <v>0</v>
      </c>
      <c r="AK2112" s="67">
        <v>0</v>
      </c>
      <c r="AL2112" s="67">
        <v>0</v>
      </c>
      <c r="AM2112" s="67">
        <v>15808989955</v>
      </c>
      <c r="AN2112" s="67">
        <v>8523911609</v>
      </c>
      <c r="AO2112" s="67">
        <v>7286964009</v>
      </c>
      <c r="AP2112" s="67">
        <v>19276795191</v>
      </c>
      <c r="AQ2112" s="67">
        <v>19956593175</v>
      </c>
      <c r="AR2112" s="67">
        <v>2153732591</v>
      </c>
      <c r="AS2112" s="67">
        <v>1736881122</v>
      </c>
      <c r="AT2112" s="67">
        <v>416851469</v>
      </c>
      <c r="AU2112" s="67">
        <v>684000000</v>
      </c>
      <c r="AV2112" s="67">
        <v>870000000</v>
      </c>
      <c r="AW2112" s="67">
        <v>1770260309</v>
      </c>
      <c r="AX2112" s="67">
        <v>1654194324</v>
      </c>
      <c r="AY2112" s="67">
        <v>486206489</v>
      </c>
      <c r="AZ2112" s="67">
        <v>1167987836</v>
      </c>
      <c r="BA2112" s="67">
        <v>59041030</v>
      </c>
      <c r="BB2112" s="67">
        <v>0</v>
      </c>
      <c r="BC2112" s="67">
        <v>6052735</v>
      </c>
      <c r="BD2112" s="67">
        <v>5153459</v>
      </c>
      <c r="BE2112" s="67">
        <v>45818761</v>
      </c>
      <c r="BF2112" s="67">
        <v>0</v>
      </c>
      <c r="BG2112" s="67"/>
      <c r="BH2112" s="67">
        <v>0</v>
      </c>
      <c r="BI2112" s="67"/>
      <c r="BJ2112" s="67"/>
      <c r="BK2112" s="67">
        <v>0</v>
      </c>
      <c r="BL2112" s="67"/>
      <c r="BM2112" s="67"/>
      <c r="BN2112" s="67"/>
      <c r="BO2112" s="67"/>
      <c r="BP2112" s="67"/>
      <c r="BQ2112" s="67"/>
      <c r="BR2112" s="67"/>
      <c r="BS2112" s="67"/>
      <c r="BT2112" s="67"/>
      <c r="BU2112" s="67"/>
      <c r="BV2112" s="67"/>
      <c r="BW2112" s="67"/>
      <c r="BX2112" s="67"/>
      <c r="BY2112" s="67"/>
      <c r="BZ2112" s="67">
        <v>6639566603</v>
      </c>
      <c r="CA2112" s="67">
        <v>3506999490</v>
      </c>
      <c r="CB2112" s="67">
        <v>3132567113</v>
      </c>
      <c r="CC2112" s="67">
        <v>10377559503</v>
      </c>
      <c r="CD2112" s="67">
        <v>10560000000</v>
      </c>
    </row>
    <row r="2113" spans="1:82">
      <c r="A2113" t="s">
        <v>2417</v>
      </c>
      <c r="B2113" t="s">
        <v>2418</v>
      </c>
      <c r="C2113" t="s">
        <v>70</v>
      </c>
      <c r="D2113" t="s">
        <v>68</v>
      </c>
      <c r="E2113" t="s">
        <v>153</v>
      </c>
      <c r="F2113" s="67">
        <v>1999</v>
      </c>
      <c r="G2113" t="s">
        <v>2423</v>
      </c>
      <c r="H2113" s="67">
        <v>1994243</v>
      </c>
      <c r="I2113" s="67">
        <v>1529739392</v>
      </c>
      <c r="J2113" s="67">
        <v>1987520270</v>
      </c>
      <c r="K2113" s="67">
        <v>2809942451</v>
      </c>
      <c r="L2113" s="67">
        <v>3684843042</v>
      </c>
      <c r="M2113" s="67">
        <v>2237841514</v>
      </c>
      <c r="N2113" s="67">
        <v>93066174</v>
      </c>
      <c r="O2113" s="67">
        <v>0</v>
      </c>
      <c r="P2113" s="67">
        <v>50206378</v>
      </c>
      <c r="Q2113" s="67">
        <v>4122909</v>
      </c>
      <c r="R2113" s="67">
        <v>68626767</v>
      </c>
      <c r="S2113" s="67">
        <v>0</v>
      </c>
      <c r="T2113" s="67">
        <v>1344184138</v>
      </c>
      <c r="U2113" s="67">
        <v>0</v>
      </c>
      <c r="V2113" s="67">
        <v>0</v>
      </c>
      <c r="W2113" s="67">
        <v>0</v>
      </c>
      <c r="X2113" s="67">
        <v>0</v>
      </c>
      <c r="Y2113" s="67">
        <v>0</v>
      </c>
      <c r="Z2113" s="67">
        <v>0</v>
      </c>
      <c r="AA2113" s="67">
        <v>0</v>
      </c>
      <c r="AB2113" s="67">
        <v>0</v>
      </c>
      <c r="AC2113" s="67">
        <v>0</v>
      </c>
      <c r="AD2113" s="67">
        <v>0</v>
      </c>
      <c r="AE2113" s="67">
        <v>0</v>
      </c>
      <c r="AF2113" s="67">
        <v>0</v>
      </c>
      <c r="AG2113" s="67">
        <v>0</v>
      </c>
      <c r="AH2113" s="67">
        <v>0</v>
      </c>
      <c r="AI2113" s="67">
        <v>0</v>
      </c>
      <c r="AJ2113" s="67">
        <v>0</v>
      </c>
      <c r="AK2113" s="67">
        <v>0</v>
      </c>
      <c r="AL2113" s="67">
        <v>0</v>
      </c>
      <c r="AM2113" s="67">
        <v>16146245968</v>
      </c>
      <c r="AN2113" s="67">
        <v>8735924187</v>
      </c>
      <c r="AO2113" s="67">
        <v>7413690911</v>
      </c>
      <c r="AP2113" s="67">
        <v>19416068504</v>
      </c>
      <c r="AQ2113" s="67">
        <v>20414852629</v>
      </c>
      <c r="AR2113" s="67">
        <v>2156465062</v>
      </c>
      <c r="AS2113" s="67">
        <v>1739084727</v>
      </c>
      <c r="AT2113" s="67">
        <v>417380335</v>
      </c>
      <c r="AU2113" s="67">
        <v>609000000</v>
      </c>
      <c r="AV2113" s="67">
        <v>861000000</v>
      </c>
      <c r="AW2113" s="67">
        <v>1893185057</v>
      </c>
      <c r="AX2113" s="67">
        <v>1802338462</v>
      </c>
      <c r="AY2113" s="67">
        <v>532666733</v>
      </c>
      <c r="AZ2113" s="67">
        <v>1269671729</v>
      </c>
      <c r="BA2113" s="67">
        <v>33691175</v>
      </c>
      <c r="BB2113" s="67">
        <v>0</v>
      </c>
      <c r="BC2113" s="67">
        <v>5660655</v>
      </c>
      <c r="BD2113" s="67">
        <v>5176531</v>
      </c>
      <c r="BE2113" s="67">
        <v>46318234</v>
      </c>
      <c r="BF2113" s="67">
        <v>0</v>
      </c>
      <c r="BG2113" s="67"/>
      <c r="BH2113" s="67">
        <v>0</v>
      </c>
      <c r="BI2113" s="67"/>
      <c r="BJ2113" s="67"/>
      <c r="BK2113" s="67">
        <v>0</v>
      </c>
      <c r="BL2113" s="67"/>
      <c r="BM2113" s="67"/>
      <c r="BN2113" s="67"/>
      <c r="BO2113" s="67"/>
      <c r="BP2113" s="67"/>
      <c r="BQ2113" s="67"/>
      <c r="BR2113" s="67"/>
      <c r="BS2113" s="67"/>
      <c r="BT2113" s="67"/>
      <c r="BU2113" s="67"/>
      <c r="BV2113" s="67"/>
      <c r="BW2113" s="67"/>
      <c r="BX2113" s="67"/>
      <c r="BY2113" s="67"/>
      <c r="BZ2113" s="67">
        <v>6209374320</v>
      </c>
      <c r="CA2113" s="67">
        <v>3275209728</v>
      </c>
      <c r="CB2113" s="67">
        <v>2934164592</v>
      </c>
      <c r="CC2113" s="67">
        <v>10007024439</v>
      </c>
      <c r="CD2113" s="67">
        <v>10260000000</v>
      </c>
    </row>
    <row r="2114" spans="1:82">
      <c r="A2114" t="s">
        <v>2417</v>
      </c>
      <c r="B2114" t="s">
        <v>2418</v>
      </c>
      <c r="C2114" t="s">
        <v>70</v>
      </c>
      <c r="D2114" t="s">
        <v>68</v>
      </c>
      <c r="E2114" t="s">
        <v>153</v>
      </c>
      <c r="F2114" s="67">
        <v>2000</v>
      </c>
      <c r="G2114" t="s">
        <v>2424</v>
      </c>
      <c r="H2114" s="67">
        <v>1998630</v>
      </c>
      <c r="I2114" s="67">
        <v>1603678920</v>
      </c>
      <c r="J2114" s="67">
        <v>1595935690</v>
      </c>
      <c r="K2114" s="67">
        <v>2872069237</v>
      </c>
      <c r="L2114" s="67">
        <v>3690988453</v>
      </c>
      <c r="M2114" s="67">
        <v>2242645812</v>
      </c>
      <c r="N2114" s="67">
        <v>93066174</v>
      </c>
      <c r="O2114" s="67">
        <v>0</v>
      </c>
      <c r="P2114" s="67">
        <v>50206378</v>
      </c>
      <c r="Q2114" s="67">
        <v>4122909</v>
      </c>
      <c r="R2114" s="67">
        <v>68626767</v>
      </c>
      <c r="S2114" s="67">
        <v>0</v>
      </c>
      <c r="T2114" s="67">
        <v>1283393202</v>
      </c>
      <c r="U2114" s="67">
        <v>0</v>
      </c>
      <c r="V2114" s="67">
        <v>0</v>
      </c>
      <c r="W2114" s="67">
        <v>0</v>
      </c>
      <c r="X2114" s="67">
        <v>0</v>
      </c>
      <c r="Y2114" s="67">
        <v>0</v>
      </c>
      <c r="Z2114" s="67">
        <v>0</v>
      </c>
      <c r="AA2114" s="67">
        <v>0</v>
      </c>
      <c r="AB2114" s="67">
        <v>0</v>
      </c>
      <c r="AC2114" s="67">
        <v>0</v>
      </c>
      <c r="AD2114" s="67">
        <v>0</v>
      </c>
      <c r="AE2114" s="67">
        <v>0</v>
      </c>
      <c r="AF2114" s="67">
        <v>0</v>
      </c>
      <c r="AG2114" s="67">
        <v>0</v>
      </c>
      <c r="AH2114" s="67">
        <v>0</v>
      </c>
      <c r="AI2114" s="67">
        <v>0</v>
      </c>
      <c r="AJ2114" s="67">
        <v>0</v>
      </c>
      <c r="AK2114" s="67">
        <v>0</v>
      </c>
      <c r="AL2114" s="67">
        <v>0</v>
      </c>
      <c r="AM2114" s="67">
        <v>16381987149</v>
      </c>
      <c r="AN2114" s="67">
        <v>8837817156</v>
      </c>
      <c r="AO2114" s="67">
        <v>7546210553</v>
      </c>
      <c r="AP2114" s="67">
        <v>19491987988</v>
      </c>
      <c r="AQ2114" s="67">
        <v>20779133105</v>
      </c>
      <c r="AR2114" s="67">
        <v>2083055539</v>
      </c>
      <c r="AS2114" s="67">
        <v>1679883499</v>
      </c>
      <c r="AT2114" s="67">
        <v>403172040</v>
      </c>
      <c r="AU2114" s="67">
        <v>519000000</v>
      </c>
      <c r="AV2114" s="67">
        <v>934000000</v>
      </c>
      <c r="AW2114" s="67">
        <v>2283696138</v>
      </c>
      <c r="AX2114" s="67">
        <v>1374869806</v>
      </c>
      <c r="AY2114" s="67">
        <v>428397344</v>
      </c>
      <c r="AZ2114" s="67">
        <v>946472462</v>
      </c>
      <c r="BA2114" s="67">
        <v>33290406</v>
      </c>
      <c r="BB2114" s="67">
        <v>0</v>
      </c>
      <c r="BC2114" s="67">
        <v>30044756</v>
      </c>
      <c r="BD2114" s="67">
        <v>5189925</v>
      </c>
      <c r="BE2114" s="67">
        <v>47309147</v>
      </c>
      <c r="BF2114" s="67">
        <v>0</v>
      </c>
      <c r="BG2114" s="67">
        <v>792992098</v>
      </c>
      <c r="BH2114" s="67">
        <v>0</v>
      </c>
      <c r="BI2114" s="67"/>
      <c r="BJ2114" s="67"/>
      <c r="BK2114" s="67">
        <v>0</v>
      </c>
      <c r="BL2114" s="67"/>
      <c r="BM2114" s="67"/>
      <c r="BN2114" s="67"/>
      <c r="BO2114" s="67"/>
      <c r="BP2114" s="67"/>
      <c r="BQ2114" s="67"/>
      <c r="BR2114" s="67"/>
      <c r="BS2114" s="67"/>
      <c r="BT2114" s="67"/>
      <c r="BU2114" s="67"/>
      <c r="BV2114" s="67"/>
      <c r="BW2114" s="67"/>
      <c r="BX2114" s="67"/>
      <c r="BY2114" s="67"/>
      <c r="BZ2114" s="67">
        <v>5763817570</v>
      </c>
      <c r="CA2114" s="67">
        <v>3028402162</v>
      </c>
      <c r="CB2114" s="67">
        <v>2735415408</v>
      </c>
      <c r="CC2114" s="67">
        <v>9715569247</v>
      </c>
      <c r="CD2114" s="67">
        <v>10130000000</v>
      </c>
    </row>
    <row r="2115" spans="1:82">
      <c r="A2115" t="s">
        <v>2417</v>
      </c>
      <c r="B2115" t="s">
        <v>2418</v>
      </c>
      <c r="C2115" t="s">
        <v>70</v>
      </c>
      <c r="D2115" t="s">
        <v>68</v>
      </c>
      <c r="E2115" t="s">
        <v>153</v>
      </c>
      <c r="F2115" s="67">
        <v>2001</v>
      </c>
      <c r="G2115" t="s">
        <v>2425</v>
      </c>
      <c r="H2115" s="67">
        <v>1999473</v>
      </c>
      <c r="I2115" s="67">
        <v>1667563323</v>
      </c>
      <c r="J2115" s="67">
        <v>2905461209</v>
      </c>
      <c r="K2115" s="67">
        <v>3218461714</v>
      </c>
      <c r="L2115" s="67">
        <v>3699979975</v>
      </c>
      <c r="M2115" s="67">
        <v>2242645812</v>
      </c>
      <c r="N2115" s="67">
        <v>93066174</v>
      </c>
      <c r="O2115" s="67">
        <v>0</v>
      </c>
      <c r="P2115" s="67">
        <v>50206378</v>
      </c>
      <c r="Q2115" s="67">
        <v>4122909</v>
      </c>
      <c r="R2115" s="67">
        <v>68626767</v>
      </c>
      <c r="S2115" s="67">
        <v>0</v>
      </c>
      <c r="T2115" s="67">
        <v>1292542281</v>
      </c>
      <c r="U2115" s="67">
        <v>0</v>
      </c>
      <c r="V2115" s="67">
        <v>0</v>
      </c>
      <c r="W2115" s="67">
        <v>0</v>
      </c>
      <c r="X2115" s="67">
        <v>0</v>
      </c>
      <c r="Y2115" s="67">
        <v>0</v>
      </c>
      <c r="Z2115" s="67">
        <v>0</v>
      </c>
      <c r="AA2115" s="67">
        <v>0</v>
      </c>
      <c r="AB2115" s="67">
        <v>0</v>
      </c>
      <c r="AC2115" s="67">
        <v>0</v>
      </c>
      <c r="AD2115" s="67">
        <v>0</v>
      </c>
      <c r="AE2115" s="67">
        <v>0</v>
      </c>
      <c r="AF2115" s="67">
        <v>0</v>
      </c>
      <c r="AG2115" s="67">
        <v>0</v>
      </c>
      <c r="AH2115" s="67">
        <v>0</v>
      </c>
      <c r="AI2115" s="67">
        <v>0</v>
      </c>
      <c r="AJ2115" s="67">
        <v>0</v>
      </c>
      <c r="AK2115" s="67">
        <v>0</v>
      </c>
      <c r="AL2115" s="67">
        <v>0</v>
      </c>
      <c r="AM2115" s="67">
        <v>16768041200</v>
      </c>
      <c r="AN2115" s="67">
        <v>9017792732</v>
      </c>
      <c r="AO2115" s="67">
        <v>7750848247</v>
      </c>
      <c r="AP2115" s="67">
        <v>20521356130</v>
      </c>
      <c r="AQ2115" s="67">
        <v>21200241507</v>
      </c>
      <c r="AR2115" s="67">
        <v>1825346874</v>
      </c>
      <c r="AS2115" s="67">
        <v>1472053931</v>
      </c>
      <c r="AT2115" s="67">
        <v>353292943</v>
      </c>
      <c r="AU2115" s="67">
        <v>854000000</v>
      </c>
      <c r="AV2115" s="67">
        <v>946000000</v>
      </c>
      <c r="AW2115" s="67">
        <v>2353955160</v>
      </c>
      <c r="AX2115" s="67">
        <v>1438082363</v>
      </c>
      <c r="AY2115" s="67">
        <v>536888287</v>
      </c>
      <c r="AZ2115" s="67">
        <v>901194077</v>
      </c>
      <c r="BA2115" s="67">
        <v>32156051</v>
      </c>
      <c r="BB2115" s="67">
        <v>0</v>
      </c>
      <c r="BC2115" s="67">
        <v>32523468</v>
      </c>
      <c r="BD2115" s="67">
        <v>5315220</v>
      </c>
      <c r="BE2115" s="67">
        <v>50706560</v>
      </c>
      <c r="BF2115" s="67">
        <v>0</v>
      </c>
      <c r="BG2115" s="67">
        <v>795171498</v>
      </c>
      <c r="BH2115" s="67">
        <v>0</v>
      </c>
      <c r="BI2115" s="67"/>
      <c r="BJ2115" s="67"/>
      <c r="BK2115" s="67">
        <v>0</v>
      </c>
      <c r="BL2115" s="67"/>
      <c r="BM2115" s="67"/>
      <c r="BN2115" s="67"/>
      <c r="BO2115" s="67"/>
      <c r="BP2115" s="67"/>
      <c r="BQ2115" s="67"/>
      <c r="BR2115" s="67"/>
      <c r="BS2115" s="67"/>
      <c r="BT2115" s="67"/>
      <c r="BU2115" s="67"/>
      <c r="BV2115" s="67"/>
      <c r="BW2115" s="67"/>
      <c r="BX2115" s="67"/>
      <c r="BY2115" s="67"/>
      <c r="BZ2115" s="67">
        <v>5185087347</v>
      </c>
      <c r="CA2115" s="67">
        <v>2721452929</v>
      </c>
      <c r="CB2115" s="67">
        <v>2463634418</v>
      </c>
      <c r="CC2115" s="67">
        <v>9272389382</v>
      </c>
      <c r="CD2115" s="67">
        <v>9364000000</v>
      </c>
    </row>
    <row r="2116" spans="1:82">
      <c r="A2116" t="s">
        <v>2417</v>
      </c>
      <c r="B2116" t="s">
        <v>2418</v>
      </c>
      <c r="C2116" t="s">
        <v>70</v>
      </c>
      <c r="D2116" t="s">
        <v>68</v>
      </c>
      <c r="E2116" t="s">
        <v>153</v>
      </c>
      <c r="F2116" s="67">
        <v>2002</v>
      </c>
      <c r="G2116" t="s">
        <v>2426</v>
      </c>
      <c r="H2116" s="67">
        <v>1997534</v>
      </c>
      <c r="I2116" s="67">
        <v>1709961763</v>
      </c>
      <c r="J2116" s="67">
        <v>2323841295</v>
      </c>
      <c r="K2116" s="67">
        <v>2786575558</v>
      </c>
      <c r="L2116" s="67">
        <v>3729106769</v>
      </c>
      <c r="M2116" s="67">
        <v>2213820030</v>
      </c>
      <c r="N2116" s="67">
        <v>93066174</v>
      </c>
      <c r="O2116" s="67">
        <v>0</v>
      </c>
      <c r="P2116" s="67">
        <v>50206378</v>
      </c>
      <c r="Q2116" s="67">
        <v>4122909</v>
      </c>
      <c r="R2116" s="67">
        <v>68626767</v>
      </c>
      <c r="S2116" s="67">
        <v>0</v>
      </c>
      <c r="T2116" s="67">
        <v>1347471545</v>
      </c>
      <c r="U2116" s="67">
        <v>0</v>
      </c>
      <c r="V2116" s="67">
        <v>0</v>
      </c>
      <c r="W2116" s="67">
        <v>0</v>
      </c>
      <c r="X2116" s="67">
        <v>0</v>
      </c>
      <c r="Y2116" s="67">
        <v>0</v>
      </c>
      <c r="Z2116" s="67">
        <v>0</v>
      </c>
      <c r="AA2116" s="67">
        <v>0</v>
      </c>
      <c r="AB2116" s="67">
        <v>0</v>
      </c>
      <c r="AC2116" s="67">
        <v>0</v>
      </c>
      <c r="AD2116" s="67">
        <v>0</v>
      </c>
      <c r="AE2116" s="67">
        <v>0</v>
      </c>
      <c r="AF2116" s="67">
        <v>0</v>
      </c>
      <c r="AG2116" s="67">
        <v>0</v>
      </c>
      <c r="AH2116" s="67">
        <v>0</v>
      </c>
      <c r="AI2116" s="67">
        <v>0</v>
      </c>
      <c r="AJ2116" s="67">
        <v>0</v>
      </c>
      <c r="AK2116" s="67">
        <v>0</v>
      </c>
      <c r="AL2116" s="67">
        <v>0</v>
      </c>
      <c r="AM2116" s="67">
        <v>17112469904</v>
      </c>
      <c r="AN2116" s="67">
        <v>9168785289</v>
      </c>
      <c r="AO2116" s="67">
        <v>7942653213</v>
      </c>
      <c r="AP2116" s="67">
        <v>20863171311</v>
      </c>
      <c r="AQ2116" s="67">
        <v>21551677154</v>
      </c>
      <c r="AR2116" s="67">
        <v>1661881750</v>
      </c>
      <c r="AS2116" s="67">
        <v>1340227218</v>
      </c>
      <c r="AT2116" s="67">
        <v>321654532</v>
      </c>
      <c r="AU2116" s="67">
        <v>914000000</v>
      </c>
      <c r="AV2116" s="67">
        <v>1096000000</v>
      </c>
      <c r="AW2116" s="67">
        <v>2188577262</v>
      </c>
      <c r="AX2116" s="67">
        <v>1186312229</v>
      </c>
      <c r="AY2116" s="67">
        <v>422070745</v>
      </c>
      <c r="AZ2116" s="67">
        <v>764241484</v>
      </c>
      <c r="BA2116" s="67">
        <v>38663128</v>
      </c>
      <c r="BB2116" s="67">
        <v>0</v>
      </c>
      <c r="BC2116" s="67">
        <v>34692614</v>
      </c>
      <c r="BD2116" s="67">
        <v>5275768</v>
      </c>
      <c r="BE2116" s="67">
        <v>53888587</v>
      </c>
      <c r="BF2116" s="67">
        <v>0</v>
      </c>
      <c r="BG2116" s="67">
        <v>869744936</v>
      </c>
      <c r="BH2116" s="67">
        <v>0</v>
      </c>
      <c r="BI2116" s="67"/>
      <c r="BJ2116" s="67"/>
      <c r="BK2116" s="67">
        <v>0</v>
      </c>
      <c r="BL2116" s="67"/>
      <c r="BM2116" s="67"/>
      <c r="BN2116" s="67"/>
      <c r="BO2116" s="67"/>
      <c r="BP2116" s="67"/>
      <c r="BQ2116" s="67"/>
      <c r="BR2116" s="67"/>
      <c r="BS2116" s="67"/>
      <c r="BT2116" s="67"/>
      <c r="BU2116" s="67"/>
      <c r="BV2116" s="67"/>
      <c r="BW2116" s="67"/>
      <c r="BX2116" s="67"/>
      <c r="BY2116" s="67"/>
      <c r="BZ2116" s="67">
        <v>4593592171</v>
      </c>
      <c r="CA2116" s="67">
        <v>2408157231</v>
      </c>
      <c r="CB2116" s="67">
        <v>2185434940</v>
      </c>
      <c r="CC2116" s="67">
        <v>8262051184</v>
      </c>
      <c r="CD2116" s="67">
        <v>8444000000</v>
      </c>
    </row>
    <row r="2117" spans="1:82">
      <c r="A2117" t="s">
        <v>2417</v>
      </c>
      <c r="B2117" t="s">
        <v>2418</v>
      </c>
      <c r="C2117" t="s">
        <v>70</v>
      </c>
      <c r="D2117" t="s">
        <v>68</v>
      </c>
      <c r="E2117" t="s">
        <v>153</v>
      </c>
      <c r="F2117" s="67">
        <v>2003</v>
      </c>
      <c r="G2117" t="s">
        <v>2427</v>
      </c>
      <c r="H2117" s="67">
        <v>1993030</v>
      </c>
      <c r="I2117" s="67">
        <v>1750423998</v>
      </c>
      <c r="J2117" s="67">
        <v>2560876015</v>
      </c>
      <c r="K2117" s="67">
        <v>2961459972</v>
      </c>
      <c r="L2117" s="67">
        <v>3850210387</v>
      </c>
      <c r="M2117" s="67">
        <v>2213820030</v>
      </c>
      <c r="N2117" s="67">
        <v>93066174</v>
      </c>
      <c r="O2117" s="67">
        <v>0</v>
      </c>
      <c r="P2117" s="67">
        <v>50206378</v>
      </c>
      <c r="Q2117" s="67">
        <v>4122909</v>
      </c>
      <c r="R2117" s="67">
        <v>68626767</v>
      </c>
      <c r="S2117" s="67">
        <v>0</v>
      </c>
      <c r="T2117" s="67">
        <v>1453868729</v>
      </c>
      <c r="U2117" s="67">
        <v>0</v>
      </c>
      <c r="V2117" s="67">
        <v>0</v>
      </c>
      <c r="W2117" s="67">
        <v>0</v>
      </c>
      <c r="X2117" s="67">
        <v>0</v>
      </c>
      <c r="Y2117" s="67">
        <v>0</v>
      </c>
      <c r="Z2117" s="67">
        <v>0</v>
      </c>
      <c r="AA2117" s="67">
        <v>0</v>
      </c>
      <c r="AB2117" s="67">
        <v>0</v>
      </c>
      <c r="AC2117" s="67">
        <v>0</v>
      </c>
      <c r="AD2117" s="67">
        <v>0</v>
      </c>
      <c r="AE2117" s="67">
        <v>0</v>
      </c>
      <c r="AF2117" s="67">
        <v>0</v>
      </c>
      <c r="AG2117" s="67">
        <v>0</v>
      </c>
      <c r="AH2117" s="67">
        <v>0</v>
      </c>
      <c r="AI2117" s="67">
        <v>0</v>
      </c>
      <c r="AJ2117" s="67">
        <v>0</v>
      </c>
      <c r="AK2117" s="67">
        <v>0</v>
      </c>
      <c r="AL2117" s="67">
        <v>0</v>
      </c>
      <c r="AM2117" s="67">
        <v>17467016305</v>
      </c>
      <c r="AN2117" s="67">
        <v>9327389743</v>
      </c>
      <c r="AO2117" s="67">
        <v>8137118139</v>
      </c>
      <c r="AP2117" s="67">
        <v>21419028967</v>
      </c>
      <c r="AQ2117" s="67">
        <v>22023582888</v>
      </c>
      <c r="AR2117" s="67">
        <v>2543797710</v>
      </c>
      <c r="AS2117" s="67">
        <v>2051449766</v>
      </c>
      <c r="AT2117" s="67">
        <v>492347944</v>
      </c>
      <c r="AU2117" s="67">
        <v>1074000000</v>
      </c>
      <c r="AV2117" s="67">
        <v>1242000000</v>
      </c>
      <c r="AW2117" s="67">
        <v>2549641535</v>
      </c>
      <c r="AX2117" s="67">
        <v>1250953731</v>
      </c>
      <c r="AY2117" s="67">
        <v>438968386</v>
      </c>
      <c r="AZ2117" s="67">
        <v>811985344</v>
      </c>
      <c r="BA2117" s="67">
        <v>68010799</v>
      </c>
      <c r="BB2117" s="67">
        <v>0</v>
      </c>
      <c r="BC2117" s="67">
        <v>37117575</v>
      </c>
      <c r="BD2117" s="67">
        <v>4952461</v>
      </c>
      <c r="BE2117" s="67">
        <v>57468725</v>
      </c>
      <c r="BF2117" s="67">
        <v>0</v>
      </c>
      <c r="BG2117" s="67">
        <v>1131138244</v>
      </c>
      <c r="BH2117" s="67">
        <v>0</v>
      </c>
      <c r="BI2117" s="67"/>
      <c r="BJ2117" s="67"/>
      <c r="BK2117" s="67">
        <v>0</v>
      </c>
      <c r="BL2117" s="67"/>
      <c r="BM2117" s="67"/>
      <c r="BN2117" s="67"/>
      <c r="BO2117" s="67"/>
      <c r="BP2117" s="67"/>
      <c r="BQ2117" s="67"/>
      <c r="BR2117" s="67"/>
      <c r="BS2117" s="67"/>
      <c r="BT2117" s="67"/>
      <c r="BU2117" s="67"/>
      <c r="BV2117" s="67"/>
      <c r="BW2117" s="67"/>
      <c r="BX2117" s="67"/>
      <c r="BY2117" s="67"/>
      <c r="BZ2117" s="67">
        <v>6783441098</v>
      </c>
      <c r="CA2117" s="67">
        <v>3540811835</v>
      </c>
      <c r="CB2117" s="67">
        <v>3242629263</v>
      </c>
      <c r="CC2117" s="67">
        <v>11708880343</v>
      </c>
      <c r="CD2117" s="67">
        <v>11880000000</v>
      </c>
    </row>
    <row r="2118" spans="1:82">
      <c r="A2118" t="s">
        <v>2417</v>
      </c>
      <c r="B2118" t="s">
        <v>2418</v>
      </c>
      <c r="C2118" t="s">
        <v>70</v>
      </c>
      <c r="D2118" t="s">
        <v>68</v>
      </c>
      <c r="E2118" t="s">
        <v>153</v>
      </c>
      <c r="F2118" s="67">
        <v>2004</v>
      </c>
      <c r="G2118" t="s">
        <v>2428</v>
      </c>
      <c r="H2118" s="67">
        <v>1985384</v>
      </c>
      <c r="I2118" s="67">
        <v>1779387277</v>
      </c>
      <c r="J2118" s="67">
        <v>2953761376</v>
      </c>
      <c r="K2118" s="67">
        <v>3173988012</v>
      </c>
      <c r="L2118" s="67">
        <v>3799097654</v>
      </c>
      <c r="M2118" s="67">
        <v>2223428624</v>
      </c>
      <c r="N2118" s="67">
        <v>93066174</v>
      </c>
      <c r="O2118" s="67">
        <v>0</v>
      </c>
      <c r="P2118" s="67">
        <v>50206378</v>
      </c>
      <c r="Q2118" s="67">
        <v>4122909</v>
      </c>
      <c r="R2118" s="67">
        <v>68626767</v>
      </c>
      <c r="S2118" s="67">
        <v>0</v>
      </c>
      <c r="T2118" s="67">
        <v>1403305281</v>
      </c>
      <c r="U2118" s="67">
        <v>0</v>
      </c>
      <c r="V2118" s="67">
        <v>0</v>
      </c>
      <c r="W2118" s="67">
        <v>0</v>
      </c>
      <c r="X2118" s="67">
        <v>0</v>
      </c>
      <c r="Y2118" s="67">
        <v>0</v>
      </c>
      <c r="Z2118" s="67">
        <v>0</v>
      </c>
      <c r="AA2118" s="67">
        <v>0</v>
      </c>
      <c r="AB2118" s="67">
        <v>0</v>
      </c>
      <c r="AC2118" s="67">
        <v>0</v>
      </c>
      <c r="AD2118" s="67">
        <v>0</v>
      </c>
      <c r="AE2118" s="67">
        <v>0</v>
      </c>
      <c r="AF2118" s="67">
        <v>0</v>
      </c>
      <c r="AG2118" s="67">
        <v>0</v>
      </c>
      <c r="AH2118" s="67">
        <v>0</v>
      </c>
      <c r="AI2118" s="67">
        <v>0</v>
      </c>
      <c r="AJ2118" s="67">
        <v>0</v>
      </c>
      <c r="AK2118" s="67">
        <v>0</v>
      </c>
      <c r="AL2118" s="67">
        <v>0</v>
      </c>
      <c r="AM2118" s="67">
        <v>17754164996</v>
      </c>
      <c r="AN2118" s="67">
        <v>9445692701</v>
      </c>
      <c r="AO2118" s="67">
        <v>8304352617</v>
      </c>
      <c r="AP2118" s="67">
        <v>21730930938</v>
      </c>
      <c r="AQ2118" s="67">
        <v>22233290485</v>
      </c>
      <c r="AR2118" s="67">
        <v>3146470840</v>
      </c>
      <c r="AS2118" s="67">
        <v>2537476484</v>
      </c>
      <c r="AT2118" s="67">
        <v>608994356</v>
      </c>
      <c r="AU2118" s="67">
        <v>1301000000</v>
      </c>
      <c r="AV2118" s="67">
        <v>1398000000</v>
      </c>
      <c r="AW2118" s="67">
        <v>2743360333</v>
      </c>
      <c r="AX2118" s="67">
        <v>1386308531</v>
      </c>
      <c r="AY2118" s="67">
        <v>475865467</v>
      </c>
      <c r="AZ2118" s="67">
        <v>910443064</v>
      </c>
      <c r="BA2118" s="67">
        <v>62294663</v>
      </c>
      <c r="BB2118" s="67">
        <v>0</v>
      </c>
      <c r="BC2118" s="67">
        <v>40046902</v>
      </c>
      <c r="BD2118" s="67">
        <v>4949570</v>
      </c>
      <c r="BE2118" s="67">
        <v>61064625</v>
      </c>
      <c r="BF2118" s="67">
        <v>0</v>
      </c>
      <c r="BG2118" s="67">
        <v>1188696041</v>
      </c>
      <c r="BH2118" s="67">
        <v>0</v>
      </c>
      <c r="BI2118" s="67"/>
      <c r="BJ2118" s="67"/>
      <c r="BK2118" s="67">
        <v>0</v>
      </c>
      <c r="BL2118" s="67"/>
      <c r="BM2118" s="67"/>
      <c r="BN2118" s="67"/>
      <c r="BO2118" s="67"/>
      <c r="BP2118" s="67"/>
      <c r="BQ2118" s="67"/>
      <c r="BR2118" s="67"/>
      <c r="BS2118" s="67"/>
      <c r="BT2118" s="67"/>
      <c r="BU2118" s="67"/>
      <c r="BV2118" s="67"/>
      <c r="BW2118" s="67"/>
      <c r="BX2118" s="67"/>
      <c r="BY2118" s="67"/>
      <c r="BZ2118" s="67">
        <v>8580410469</v>
      </c>
      <c r="CA2118" s="67">
        <v>4473776446</v>
      </c>
      <c r="CB2118" s="67">
        <v>4106634023</v>
      </c>
      <c r="CC2118" s="67">
        <v>14373241642</v>
      </c>
      <c r="CD2118" s="67">
        <v>14470000000</v>
      </c>
    </row>
    <row r="2119" spans="1:82">
      <c r="A2119" t="s">
        <v>2417</v>
      </c>
      <c r="B2119" t="s">
        <v>2418</v>
      </c>
      <c r="C2119" t="s">
        <v>70</v>
      </c>
      <c r="D2119" t="s">
        <v>68</v>
      </c>
      <c r="E2119" t="s">
        <v>153</v>
      </c>
      <c r="F2119" s="67">
        <v>2005</v>
      </c>
      <c r="G2119" t="s">
        <v>2429</v>
      </c>
      <c r="H2119" s="67">
        <v>1977424</v>
      </c>
      <c r="I2119" s="67">
        <v>1793970531</v>
      </c>
      <c r="J2119" s="67">
        <v>2824860635</v>
      </c>
      <c r="K2119" s="67">
        <v>2835835229</v>
      </c>
      <c r="L2119" s="67">
        <v>4019778194</v>
      </c>
      <c r="M2119" s="67">
        <v>2235919796</v>
      </c>
      <c r="N2119" s="67">
        <v>93066174</v>
      </c>
      <c r="O2119" s="67">
        <v>0</v>
      </c>
      <c r="P2119" s="67">
        <v>50206378</v>
      </c>
      <c r="Q2119" s="67">
        <v>4122909</v>
      </c>
      <c r="R2119" s="67">
        <v>68626767</v>
      </c>
      <c r="S2119" s="67">
        <v>0</v>
      </c>
      <c r="T2119" s="67">
        <v>1588600229</v>
      </c>
      <c r="U2119" s="67">
        <v>0</v>
      </c>
      <c r="V2119" s="67">
        <v>0</v>
      </c>
      <c r="W2119" s="67">
        <v>0</v>
      </c>
      <c r="X2119" s="67">
        <v>0</v>
      </c>
      <c r="Y2119" s="67">
        <v>0</v>
      </c>
      <c r="Z2119" s="67">
        <v>0</v>
      </c>
      <c r="AA2119" s="67">
        <v>0</v>
      </c>
      <c r="AB2119" s="67">
        <v>0</v>
      </c>
      <c r="AC2119" s="67">
        <v>0</v>
      </c>
      <c r="AD2119" s="67">
        <v>0</v>
      </c>
      <c r="AE2119" s="67">
        <v>0</v>
      </c>
      <c r="AF2119" s="67">
        <v>0</v>
      </c>
      <c r="AG2119" s="67">
        <v>0</v>
      </c>
      <c r="AH2119" s="67">
        <v>0</v>
      </c>
      <c r="AI2119" s="67">
        <v>0</v>
      </c>
      <c r="AJ2119" s="67">
        <v>0</v>
      </c>
      <c r="AK2119" s="67">
        <v>0</v>
      </c>
      <c r="AL2119" s="67">
        <v>0</v>
      </c>
      <c r="AM2119" s="67">
        <v>18055635795</v>
      </c>
      <c r="AN2119" s="67">
        <v>9573042223</v>
      </c>
      <c r="AO2119" s="67">
        <v>8477113451</v>
      </c>
      <c r="AP2119" s="67">
        <v>22509947058</v>
      </c>
      <c r="AQ2119" s="67">
        <v>22706992441</v>
      </c>
      <c r="AR2119" s="67">
        <v>3348390012</v>
      </c>
      <c r="AS2119" s="67">
        <v>2700314526</v>
      </c>
      <c r="AT2119" s="67">
        <v>648075486</v>
      </c>
      <c r="AU2119" s="67">
        <v>1287000000</v>
      </c>
      <c r="AV2119" s="67">
        <v>1292000000</v>
      </c>
      <c r="AW2119" s="67">
        <v>3296327764</v>
      </c>
      <c r="AX2119" s="67">
        <v>1700132694</v>
      </c>
      <c r="AY2119" s="67">
        <v>578123018</v>
      </c>
      <c r="AZ2119" s="67">
        <v>1122009675</v>
      </c>
      <c r="BA2119" s="67">
        <v>61569686</v>
      </c>
      <c r="BB2119" s="67">
        <v>0</v>
      </c>
      <c r="BC2119" s="67">
        <v>42830576</v>
      </c>
      <c r="BD2119" s="67">
        <v>5088392</v>
      </c>
      <c r="BE2119" s="67">
        <v>65645263</v>
      </c>
      <c r="BF2119" s="67">
        <v>0</v>
      </c>
      <c r="BG2119" s="67">
        <v>1421061153</v>
      </c>
      <c r="BH2119" s="67">
        <v>0</v>
      </c>
      <c r="BI2119" s="67"/>
      <c r="BJ2119" s="67"/>
      <c r="BK2119" s="67">
        <v>0</v>
      </c>
      <c r="BL2119" s="67"/>
      <c r="BM2119" s="67"/>
      <c r="BN2119" s="67"/>
      <c r="BO2119" s="67"/>
      <c r="BP2119" s="67"/>
      <c r="BQ2119" s="67"/>
      <c r="BR2119" s="67"/>
      <c r="BS2119" s="67"/>
      <c r="BT2119" s="67"/>
      <c r="BU2119" s="67"/>
      <c r="BV2119" s="67"/>
      <c r="BW2119" s="67"/>
      <c r="BX2119" s="67"/>
      <c r="BY2119" s="67"/>
      <c r="BZ2119" s="67">
        <v>9010605348</v>
      </c>
      <c r="CA2119" s="67">
        <v>4696775266</v>
      </c>
      <c r="CB2119" s="67">
        <v>4313830083</v>
      </c>
      <c r="CC2119" s="67">
        <v>15650323124</v>
      </c>
      <c r="CD2119" s="67">
        <v>15660000000</v>
      </c>
    </row>
    <row r="2120" spans="1:82">
      <c r="A2120" t="s">
        <v>2417</v>
      </c>
      <c r="B2120" t="s">
        <v>2418</v>
      </c>
      <c r="C2120" t="s">
        <v>70</v>
      </c>
      <c r="D2120" t="s">
        <v>68</v>
      </c>
      <c r="E2120" t="s">
        <v>153</v>
      </c>
      <c r="F2120" s="67">
        <v>2006</v>
      </c>
      <c r="G2120" t="s">
        <v>2430</v>
      </c>
      <c r="H2120" s="67">
        <v>1976780</v>
      </c>
      <c r="I2120" s="67">
        <v>1826814380</v>
      </c>
      <c r="J2120" s="67">
        <v>3387376402</v>
      </c>
      <c r="K2120" s="67">
        <v>2727282894</v>
      </c>
      <c r="L2120" s="67">
        <v>4097091033</v>
      </c>
      <c r="M2120" s="67">
        <v>2216702608</v>
      </c>
      <c r="N2120" s="67">
        <v>93066174</v>
      </c>
      <c r="O2120" s="67">
        <v>0</v>
      </c>
      <c r="P2120" s="67">
        <v>50206378</v>
      </c>
      <c r="Q2120" s="67">
        <v>4122909</v>
      </c>
      <c r="R2120" s="67">
        <v>68626767</v>
      </c>
      <c r="S2120" s="67">
        <v>0</v>
      </c>
      <c r="T2120" s="67">
        <v>1673307486</v>
      </c>
      <c r="U2120" s="67">
        <v>0</v>
      </c>
      <c r="V2120" s="67">
        <v>0</v>
      </c>
      <c r="W2120" s="67">
        <v>0</v>
      </c>
      <c r="X2120" s="67">
        <v>0</v>
      </c>
      <c r="Y2120" s="67">
        <v>0</v>
      </c>
      <c r="Z2120" s="67">
        <v>0</v>
      </c>
      <c r="AA2120" s="67">
        <v>0</v>
      </c>
      <c r="AB2120" s="67">
        <v>0</v>
      </c>
      <c r="AC2120" s="67">
        <v>0</v>
      </c>
      <c r="AD2120" s="67">
        <v>0</v>
      </c>
      <c r="AE2120" s="67">
        <v>0</v>
      </c>
      <c r="AF2120" s="67">
        <v>0</v>
      </c>
      <c r="AG2120" s="67">
        <v>0</v>
      </c>
      <c r="AH2120" s="67">
        <v>0</v>
      </c>
      <c r="AI2120" s="67">
        <v>0</v>
      </c>
      <c r="AJ2120" s="67">
        <v>0</v>
      </c>
      <c r="AK2120" s="67">
        <v>0</v>
      </c>
      <c r="AL2120" s="67">
        <v>0</v>
      </c>
      <c r="AM2120" s="67">
        <v>17547829286</v>
      </c>
      <c r="AN2120" s="67">
        <v>9272413415</v>
      </c>
      <c r="AO2120" s="67">
        <v>8269125956</v>
      </c>
      <c r="AP2120" s="67">
        <v>22809861440</v>
      </c>
      <c r="AQ2120" s="67">
        <v>22529027733</v>
      </c>
      <c r="AR2120" s="67">
        <v>3255762545</v>
      </c>
      <c r="AS2120" s="67">
        <v>2625614955</v>
      </c>
      <c r="AT2120" s="67">
        <v>630147589</v>
      </c>
      <c r="AU2120" s="67">
        <v>1637000000</v>
      </c>
      <c r="AV2120" s="67">
        <v>1318000000</v>
      </c>
      <c r="AW2120" s="67">
        <v>3428796330</v>
      </c>
      <c r="AX2120" s="67">
        <v>1652641855</v>
      </c>
      <c r="AY2120" s="67">
        <v>572339251</v>
      </c>
      <c r="AZ2120" s="67">
        <v>1080302604</v>
      </c>
      <c r="BA2120" s="67">
        <v>58799974</v>
      </c>
      <c r="BB2120" s="67">
        <v>0</v>
      </c>
      <c r="BC2120" s="67">
        <v>42443692</v>
      </c>
      <c r="BD2120" s="67">
        <v>4890160</v>
      </c>
      <c r="BE2120" s="67">
        <v>64947882</v>
      </c>
      <c r="BF2120" s="67">
        <v>0</v>
      </c>
      <c r="BG2120" s="67">
        <v>1605072768</v>
      </c>
      <c r="BH2120" s="67">
        <v>0</v>
      </c>
      <c r="BI2120" s="67"/>
      <c r="BJ2120" s="67"/>
      <c r="BK2120" s="67">
        <v>0</v>
      </c>
      <c r="BL2120" s="67"/>
      <c r="BM2120" s="67"/>
      <c r="BN2120" s="67"/>
      <c r="BO2120" s="67"/>
      <c r="BP2120" s="67"/>
      <c r="BQ2120" s="67"/>
      <c r="BR2120" s="67"/>
      <c r="BS2120" s="67"/>
      <c r="BT2120" s="67"/>
      <c r="BU2120" s="67"/>
      <c r="BV2120" s="67"/>
      <c r="BW2120" s="67"/>
      <c r="BX2120" s="67"/>
      <c r="BY2120" s="67"/>
      <c r="BZ2120" s="67">
        <v>9180283208</v>
      </c>
      <c r="CA2120" s="67">
        <v>4793512787</v>
      </c>
      <c r="CB2120" s="67">
        <v>4386770421</v>
      </c>
      <c r="CC2120" s="67">
        <v>16183842083</v>
      </c>
      <c r="CD2120" s="67">
        <v>15860000000</v>
      </c>
    </row>
    <row r="2121" spans="1:82">
      <c r="A2121" t="s">
        <v>2417</v>
      </c>
      <c r="B2121" t="s">
        <v>2418</v>
      </c>
      <c r="C2121" t="s">
        <v>70</v>
      </c>
      <c r="D2121" t="s">
        <v>68</v>
      </c>
      <c r="E2121" t="s">
        <v>153</v>
      </c>
      <c r="F2121" s="67">
        <v>2007</v>
      </c>
      <c r="G2121" t="s">
        <v>2431</v>
      </c>
      <c r="H2121" s="67">
        <v>1983465</v>
      </c>
      <c r="I2121" s="67">
        <v>1871832658</v>
      </c>
      <c r="J2121" s="67">
        <v>4473298752</v>
      </c>
      <c r="K2121" s="67">
        <v>2764441156</v>
      </c>
      <c r="L2121" s="67">
        <v>4216483571</v>
      </c>
      <c r="M2121" s="67">
        <v>2237841514</v>
      </c>
      <c r="N2121" s="67">
        <v>93066174</v>
      </c>
      <c r="O2121" s="67">
        <v>0</v>
      </c>
      <c r="P2121" s="67">
        <v>50206378</v>
      </c>
      <c r="Q2121" s="67">
        <v>4122909</v>
      </c>
      <c r="R2121" s="67">
        <v>68626767</v>
      </c>
      <c r="S2121" s="67">
        <v>0</v>
      </c>
      <c r="T2121" s="67">
        <v>1762658856</v>
      </c>
      <c r="U2121" s="67">
        <v>0</v>
      </c>
      <c r="V2121" s="67">
        <v>0</v>
      </c>
      <c r="W2121" s="67">
        <v>0</v>
      </c>
      <c r="X2121" s="67">
        <v>0</v>
      </c>
      <c r="Y2121" s="67">
        <v>0</v>
      </c>
      <c r="Z2121" s="67">
        <v>0</v>
      </c>
      <c r="AA2121" s="67">
        <v>0</v>
      </c>
      <c r="AB2121" s="67">
        <v>0</v>
      </c>
      <c r="AC2121" s="67">
        <v>0</v>
      </c>
      <c r="AD2121" s="67">
        <v>0</v>
      </c>
      <c r="AE2121" s="67">
        <v>0</v>
      </c>
      <c r="AF2121" s="67">
        <v>0</v>
      </c>
      <c r="AG2121" s="67">
        <v>0</v>
      </c>
      <c r="AH2121" s="67">
        <v>0</v>
      </c>
      <c r="AI2121" s="67">
        <v>0</v>
      </c>
      <c r="AJ2121" s="67">
        <v>0</v>
      </c>
      <c r="AK2121" s="67">
        <v>0</v>
      </c>
      <c r="AL2121" s="67">
        <v>0</v>
      </c>
      <c r="AM2121" s="67">
        <v>17114973247</v>
      </c>
      <c r="AN2121" s="67">
        <v>9000136748</v>
      </c>
      <c r="AO2121" s="67">
        <v>8107819246</v>
      </c>
      <c r="AP2121" s="67">
        <v>23529630707</v>
      </c>
      <c r="AQ2121" s="67">
        <v>22488586897</v>
      </c>
      <c r="AR2121" s="67">
        <v>3116074412</v>
      </c>
      <c r="AS2121" s="67">
        <v>2512963235</v>
      </c>
      <c r="AT2121" s="67">
        <v>603111176</v>
      </c>
      <c r="AU2121" s="67">
        <v>2335000000</v>
      </c>
      <c r="AV2121" s="67">
        <v>1443000000</v>
      </c>
      <c r="AW2121" s="67">
        <v>4222126606</v>
      </c>
      <c r="AX2121" s="67">
        <v>2087528795</v>
      </c>
      <c r="AY2121" s="67">
        <v>682879554</v>
      </c>
      <c r="AZ2121" s="67">
        <v>1404649241</v>
      </c>
      <c r="BA2121" s="67">
        <v>90133015</v>
      </c>
      <c r="BB2121" s="67">
        <v>0</v>
      </c>
      <c r="BC2121" s="67">
        <v>41678601</v>
      </c>
      <c r="BD2121" s="67">
        <v>4819327</v>
      </c>
      <c r="BE2121" s="67">
        <v>63926017</v>
      </c>
      <c r="BF2121" s="67">
        <v>0</v>
      </c>
      <c r="BG2121" s="67">
        <v>1934040852</v>
      </c>
      <c r="BH2121" s="67">
        <v>0</v>
      </c>
      <c r="BI2121" s="67"/>
      <c r="BJ2121" s="67"/>
      <c r="BK2121" s="67">
        <v>0</v>
      </c>
      <c r="BL2121" s="67"/>
      <c r="BM2121" s="67"/>
      <c r="BN2121" s="67"/>
      <c r="BO2121" s="67"/>
      <c r="BP2121" s="67"/>
      <c r="BQ2121" s="67"/>
      <c r="BR2121" s="67"/>
      <c r="BS2121" s="67"/>
      <c r="BT2121" s="67"/>
      <c r="BU2121" s="67"/>
      <c r="BV2121" s="67"/>
      <c r="BW2121" s="67"/>
      <c r="BX2121" s="67"/>
      <c r="BY2121" s="67"/>
      <c r="BZ2121" s="67">
        <v>8360989044</v>
      </c>
      <c r="CA2121" s="67">
        <v>4367056903</v>
      </c>
      <c r="CB2121" s="67">
        <v>3993932142</v>
      </c>
      <c r="CC2121" s="67">
        <v>16591190062</v>
      </c>
      <c r="CD2121" s="67">
        <v>15700000000</v>
      </c>
    </row>
    <row r="2122" spans="1:82">
      <c r="A2122" t="s">
        <v>2417</v>
      </c>
      <c r="B2122" t="s">
        <v>2418</v>
      </c>
      <c r="C2122" t="s">
        <v>70</v>
      </c>
      <c r="D2122" t="s">
        <v>68</v>
      </c>
      <c r="E2122" t="s">
        <v>153</v>
      </c>
      <c r="F2122" s="67">
        <v>2008</v>
      </c>
      <c r="G2122" t="s">
        <v>2432</v>
      </c>
      <c r="H2122" s="67">
        <v>1995014</v>
      </c>
      <c r="I2122" s="67">
        <v>1943852394</v>
      </c>
      <c r="J2122" s="67">
        <v>3889808713</v>
      </c>
      <c r="K2122" s="67">
        <v>2202725308</v>
      </c>
      <c r="L2122" s="67">
        <v>4232409238</v>
      </c>
      <c r="M2122" s="67">
        <v>2269549875</v>
      </c>
      <c r="N2122" s="67">
        <v>93066174</v>
      </c>
      <c r="O2122" s="67">
        <v>0</v>
      </c>
      <c r="P2122" s="67">
        <v>50206378</v>
      </c>
      <c r="Q2122" s="67">
        <v>4122909</v>
      </c>
      <c r="R2122" s="67">
        <v>68626767</v>
      </c>
      <c r="S2122" s="67">
        <v>0</v>
      </c>
      <c r="T2122" s="67">
        <v>1749004812</v>
      </c>
      <c r="U2122" s="67">
        <v>0</v>
      </c>
      <c r="V2122" s="67">
        <v>0</v>
      </c>
      <c r="W2122" s="67">
        <v>0</v>
      </c>
      <c r="X2122" s="67">
        <v>0</v>
      </c>
      <c r="Y2122" s="67">
        <v>0</v>
      </c>
      <c r="Z2122" s="67">
        <v>0</v>
      </c>
      <c r="AA2122" s="67">
        <v>0</v>
      </c>
      <c r="AB2122" s="67">
        <v>0</v>
      </c>
      <c r="AC2122" s="67">
        <v>0</v>
      </c>
      <c r="AD2122" s="67">
        <v>0</v>
      </c>
      <c r="AE2122" s="67">
        <v>0</v>
      </c>
      <c r="AF2122" s="67">
        <v>0</v>
      </c>
      <c r="AG2122" s="67">
        <v>0</v>
      </c>
      <c r="AH2122" s="67">
        <v>0</v>
      </c>
      <c r="AI2122" s="67">
        <v>0</v>
      </c>
      <c r="AJ2122" s="67">
        <v>0</v>
      </c>
      <c r="AK2122" s="67">
        <v>0</v>
      </c>
      <c r="AL2122" s="67">
        <v>0</v>
      </c>
      <c r="AM2122" s="67">
        <v>16732949350</v>
      </c>
      <c r="AN2122" s="67">
        <v>8751837627</v>
      </c>
      <c r="AO2122" s="67">
        <v>7973811402</v>
      </c>
      <c r="AP2122" s="67">
        <v>23545241707</v>
      </c>
      <c r="AQ2122" s="67">
        <v>22404957933</v>
      </c>
      <c r="AR2122" s="67">
        <v>2640307619</v>
      </c>
      <c r="AS2122" s="67">
        <v>2129280338</v>
      </c>
      <c r="AT2122" s="67">
        <v>511027281</v>
      </c>
      <c r="AU2122" s="67">
        <v>2248000000</v>
      </c>
      <c r="AV2122" s="67">
        <v>1273000000</v>
      </c>
      <c r="AW2122" s="67">
        <v>5227711284</v>
      </c>
      <c r="AX2122" s="67">
        <v>2778342605</v>
      </c>
      <c r="AY2122" s="67">
        <v>967634724</v>
      </c>
      <c r="AZ2122" s="67">
        <v>1810707880</v>
      </c>
      <c r="BA2122" s="67">
        <v>101912976</v>
      </c>
      <c r="BB2122" s="67">
        <v>0</v>
      </c>
      <c r="BC2122" s="67">
        <v>40595551</v>
      </c>
      <c r="BD2122" s="67">
        <v>4665581</v>
      </c>
      <c r="BE2122" s="67">
        <v>62222841</v>
      </c>
      <c r="BF2122" s="67">
        <v>0</v>
      </c>
      <c r="BG2122" s="67">
        <v>2239971730</v>
      </c>
      <c r="BH2122" s="67">
        <v>0</v>
      </c>
      <c r="BI2122" s="67"/>
      <c r="BJ2122" s="67"/>
      <c r="BK2122" s="67">
        <v>0</v>
      </c>
      <c r="BL2122" s="67"/>
      <c r="BM2122" s="67"/>
      <c r="BN2122" s="67"/>
      <c r="BO2122" s="67"/>
      <c r="BP2122" s="67"/>
      <c r="BQ2122" s="67"/>
      <c r="BR2122" s="67"/>
      <c r="BS2122" s="67"/>
      <c r="BT2122" s="67"/>
      <c r="BU2122" s="67"/>
      <c r="BV2122" s="67"/>
      <c r="BW2122" s="67"/>
      <c r="BX2122" s="67"/>
      <c r="BY2122" s="67"/>
      <c r="BZ2122" s="67">
        <v>9009571288</v>
      </c>
      <c r="CA2122" s="67">
        <v>4706379033</v>
      </c>
      <c r="CB2122" s="67">
        <v>4303192254</v>
      </c>
      <c r="CC2122" s="67">
        <v>17852590191</v>
      </c>
      <c r="CD2122" s="67">
        <v>16880000000</v>
      </c>
    </row>
    <row r="2123" spans="1:82">
      <c r="A2123" t="s">
        <v>2417</v>
      </c>
      <c r="B2123" t="s">
        <v>2418</v>
      </c>
      <c r="C2123" t="s">
        <v>70</v>
      </c>
      <c r="D2123" t="s">
        <v>68</v>
      </c>
      <c r="E2123" t="s">
        <v>153</v>
      </c>
      <c r="F2123" s="67">
        <v>2009</v>
      </c>
      <c r="G2123" t="s">
        <v>2433</v>
      </c>
      <c r="H2123" s="67">
        <v>2009169</v>
      </c>
      <c r="I2123" s="67">
        <v>2013126661</v>
      </c>
      <c r="J2123" s="67">
        <v>4624743832</v>
      </c>
      <c r="K2123" s="67">
        <v>2728405357</v>
      </c>
      <c r="L2123" s="67">
        <v>4217862373</v>
      </c>
      <c r="M2123" s="67">
        <v>2247450109</v>
      </c>
      <c r="N2123" s="67">
        <v>93066174</v>
      </c>
      <c r="O2123" s="67">
        <v>0</v>
      </c>
      <c r="P2123" s="67">
        <v>50206378</v>
      </c>
      <c r="Q2123" s="67">
        <v>4122909</v>
      </c>
      <c r="R2123" s="67">
        <v>68626767</v>
      </c>
      <c r="S2123" s="67">
        <v>0</v>
      </c>
      <c r="T2123" s="67">
        <v>1755631807</v>
      </c>
      <c r="U2123" s="67">
        <v>0</v>
      </c>
      <c r="V2123" s="67">
        <v>0</v>
      </c>
      <c r="W2123" s="67">
        <v>0</v>
      </c>
      <c r="X2123" s="67">
        <v>0</v>
      </c>
      <c r="Y2123" s="67">
        <v>0</v>
      </c>
      <c r="Z2123" s="67">
        <v>0</v>
      </c>
      <c r="AA2123" s="67">
        <v>0</v>
      </c>
      <c r="AB2123" s="67">
        <v>0</v>
      </c>
      <c r="AC2123" s="67">
        <v>0</v>
      </c>
      <c r="AD2123" s="67">
        <v>0</v>
      </c>
      <c r="AE2123" s="67">
        <v>0</v>
      </c>
      <c r="AF2123" s="67">
        <v>0</v>
      </c>
      <c r="AG2123" s="67">
        <v>0</v>
      </c>
      <c r="AH2123" s="67">
        <v>0</v>
      </c>
      <c r="AI2123" s="67">
        <v>0</v>
      </c>
      <c r="AJ2123" s="67">
        <v>0</v>
      </c>
      <c r="AK2123" s="67">
        <v>0</v>
      </c>
      <c r="AL2123" s="67">
        <v>0</v>
      </c>
      <c r="AM2123" s="67">
        <v>16312425904</v>
      </c>
      <c r="AN2123" s="67">
        <v>8491825206</v>
      </c>
      <c r="AO2123" s="67">
        <v>7813823137</v>
      </c>
      <c r="AP2123" s="67">
        <v>23381904997</v>
      </c>
      <c r="AQ2123" s="67">
        <v>22212085272</v>
      </c>
      <c r="AR2123" s="67">
        <v>2379918509</v>
      </c>
      <c r="AS2123" s="67">
        <v>1919289120</v>
      </c>
      <c r="AT2123" s="67">
        <v>460629389</v>
      </c>
      <c r="AU2123" s="67">
        <v>2868000000</v>
      </c>
      <c r="AV2123" s="67">
        <v>1692000000</v>
      </c>
      <c r="AW2123" s="67">
        <v>4869472863</v>
      </c>
      <c r="AX2123" s="67">
        <v>2485052962</v>
      </c>
      <c r="AY2123" s="67">
        <v>844919735</v>
      </c>
      <c r="AZ2123" s="67">
        <v>1640133227</v>
      </c>
      <c r="BA2123" s="67">
        <v>107977504</v>
      </c>
      <c r="BB2123" s="67">
        <v>0</v>
      </c>
      <c r="BC2123" s="67">
        <v>38840907</v>
      </c>
      <c r="BD2123" s="67">
        <v>4419533</v>
      </c>
      <c r="BE2123" s="67">
        <v>59851780</v>
      </c>
      <c r="BF2123" s="67">
        <v>0</v>
      </c>
      <c r="BG2123" s="67">
        <v>2173330176</v>
      </c>
      <c r="BH2123" s="67">
        <v>0</v>
      </c>
      <c r="BI2123" s="67"/>
      <c r="BJ2123" s="67"/>
      <c r="BK2123" s="67">
        <v>0</v>
      </c>
      <c r="BL2123" s="67"/>
      <c r="BM2123" s="67"/>
      <c r="BN2123" s="67"/>
      <c r="BO2123" s="67"/>
      <c r="BP2123" s="67"/>
      <c r="BQ2123" s="67"/>
      <c r="BR2123" s="67"/>
      <c r="BS2123" s="67"/>
      <c r="BT2123" s="67"/>
      <c r="BU2123" s="67"/>
      <c r="BV2123" s="67"/>
      <c r="BW2123" s="67"/>
      <c r="BX2123" s="67"/>
      <c r="BY2123" s="67"/>
      <c r="BZ2123" s="67">
        <v>9816462810</v>
      </c>
      <c r="CA2123" s="67">
        <v>5162290816</v>
      </c>
      <c r="CB2123" s="67">
        <v>4654171994</v>
      </c>
      <c r="CC2123" s="67">
        <v>18241854182</v>
      </c>
      <c r="CD2123" s="67">
        <v>17070000000</v>
      </c>
    </row>
    <row r="2124" spans="1:82">
      <c r="A2124" t="s">
        <v>2417</v>
      </c>
      <c r="B2124" t="s">
        <v>2418</v>
      </c>
      <c r="C2124" t="s">
        <v>70</v>
      </c>
      <c r="D2124" t="s">
        <v>68</v>
      </c>
      <c r="E2124" t="s">
        <v>153</v>
      </c>
      <c r="F2124" s="67">
        <v>2010</v>
      </c>
      <c r="G2124" t="s">
        <v>2434</v>
      </c>
      <c r="H2124" s="67">
        <v>2022747</v>
      </c>
      <c r="I2124" s="67">
        <v>2098152487</v>
      </c>
      <c r="J2124" s="67">
        <v>4326623632</v>
      </c>
      <c r="K2124" s="67">
        <v>2763365886</v>
      </c>
      <c r="L2124" s="67">
        <v>4188589128</v>
      </c>
      <c r="M2124" s="67">
        <v>2234958936</v>
      </c>
      <c r="N2124" s="67">
        <v>93066174</v>
      </c>
      <c r="O2124" s="67">
        <v>0</v>
      </c>
      <c r="P2124" s="67">
        <v>50206378</v>
      </c>
      <c r="Q2124" s="67">
        <v>4122909</v>
      </c>
      <c r="R2124" s="67">
        <v>68626767</v>
      </c>
      <c r="S2124" s="67">
        <v>0</v>
      </c>
      <c r="T2124" s="67">
        <v>1739264347</v>
      </c>
      <c r="U2124" s="67">
        <v>0</v>
      </c>
      <c r="V2124" s="67">
        <v>0</v>
      </c>
      <c r="W2124" s="67">
        <v>0</v>
      </c>
      <c r="X2124" s="67">
        <v>0</v>
      </c>
      <c r="Y2124" s="67">
        <v>0</v>
      </c>
      <c r="Z2124" s="67">
        <v>0</v>
      </c>
      <c r="AA2124" s="67">
        <v>0</v>
      </c>
      <c r="AB2124" s="67">
        <v>0</v>
      </c>
      <c r="AC2124" s="67">
        <v>0</v>
      </c>
      <c r="AD2124" s="67">
        <v>0</v>
      </c>
      <c r="AE2124" s="67">
        <v>0</v>
      </c>
      <c r="AF2124" s="67">
        <v>0</v>
      </c>
      <c r="AG2124" s="67">
        <v>0</v>
      </c>
      <c r="AH2124" s="67">
        <v>0</v>
      </c>
      <c r="AI2124" s="67">
        <v>0</v>
      </c>
      <c r="AJ2124" s="67">
        <v>0</v>
      </c>
      <c r="AK2124" s="67">
        <v>0</v>
      </c>
      <c r="AL2124" s="67">
        <v>0</v>
      </c>
      <c r="AM2124" s="67">
        <v>15962561457</v>
      </c>
      <c r="AN2124" s="67">
        <v>8267593055</v>
      </c>
      <c r="AO2124" s="67">
        <v>7689731471</v>
      </c>
      <c r="AP2124" s="67">
        <v>22908206467</v>
      </c>
      <c r="AQ2124" s="67">
        <v>22030743780</v>
      </c>
      <c r="AR2124" s="67">
        <v>2541349741</v>
      </c>
      <c r="AS2124" s="67">
        <v>2049475597</v>
      </c>
      <c r="AT2124" s="67">
        <v>491874143</v>
      </c>
      <c r="AU2124" s="67">
        <v>2776000000</v>
      </c>
      <c r="AV2124" s="67">
        <v>1773000000</v>
      </c>
      <c r="AW2124" s="67">
        <v>5243207862</v>
      </c>
      <c r="AX2124" s="67">
        <v>2930975601</v>
      </c>
      <c r="AY2124" s="67">
        <v>1074139833</v>
      </c>
      <c r="AZ2124" s="67">
        <v>1856835767</v>
      </c>
      <c r="BA2124" s="67">
        <v>91608448</v>
      </c>
      <c r="BB2124" s="67">
        <v>0</v>
      </c>
      <c r="BC2124" s="67">
        <v>37632422</v>
      </c>
      <c r="BD2124" s="67">
        <v>4274768</v>
      </c>
      <c r="BE2124" s="67">
        <v>57903235</v>
      </c>
      <c r="BF2124" s="67">
        <v>0</v>
      </c>
      <c r="BG2124" s="67">
        <v>2120813389</v>
      </c>
      <c r="BH2124" s="67">
        <v>0</v>
      </c>
      <c r="BI2124" s="67"/>
      <c r="BJ2124" s="67"/>
      <c r="BK2124" s="67">
        <v>0</v>
      </c>
      <c r="BL2124" s="67"/>
      <c r="BM2124" s="67"/>
      <c r="BN2124" s="67"/>
      <c r="BO2124" s="67"/>
      <c r="BP2124" s="67"/>
      <c r="BQ2124" s="67"/>
      <c r="BR2124" s="67"/>
      <c r="BS2124" s="67"/>
      <c r="BT2124" s="67"/>
      <c r="BU2124" s="67"/>
      <c r="BV2124" s="67"/>
      <c r="BW2124" s="67"/>
      <c r="BX2124" s="67"/>
      <c r="BY2124" s="67"/>
      <c r="BZ2124" s="67">
        <v>12824658382</v>
      </c>
      <c r="CA2124" s="67">
        <v>6787850060</v>
      </c>
      <c r="CB2124" s="67">
        <v>6036808323</v>
      </c>
      <c r="CC2124" s="67">
        <v>21612215985</v>
      </c>
      <c r="CD2124" s="67">
        <v>20610000000</v>
      </c>
    </row>
    <row r="2125" spans="1:82">
      <c r="A2125" t="s">
        <v>2417</v>
      </c>
      <c r="B2125" t="s">
        <v>2418</v>
      </c>
      <c r="C2125" t="s">
        <v>70</v>
      </c>
      <c r="D2125" t="s">
        <v>68</v>
      </c>
      <c r="E2125" t="s">
        <v>153</v>
      </c>
      <c r="F2125" s="67">
        <v>2011</v>
      </c>
      <c r="G2125" t="s">
        <v>2435</v>
      </c>
      <c r="H2125" s="67">
        <v>2037677</v>
      </c>
      <c r="I2125" s="67">
        <v>2195568472</v>
      </c>
      <c r="J2125" s="67">
        <v>2460216932</v>
      </c>
      <c r="K2125" s="67">
        <v>2532925394</v>
      </c>
      <c r="L2125" s="67">
        <v>4101571687</v>
      </c>
      <c r="M2125" s="67">
        <v>2221506905</v>
      </c>
      <c r="N2125" s="67">
        <v>93066174</v>
      </c>
      <c r="O2125" s="67">
        <v>0</v>
      </c>
      <c r="P2125" s="67">
        <v>50206378</v>
      </c>
      <c r="Q2125" s="67">
        <v>4122909</v>
      </c>
      <c r="R2125" s="67">
        <v>68626767</v>
      </c>
      <c r="S2125" s="67">
        <v>0</v>
      </c>
      <c r="T2125" s="67">
        <v>1664141013</v>
      </c>
      <c r="U2125" s="67">
        <v>0</v>
      </c>
      <c r="V2125" s="67">
        <v>0</v>
      </c>
      <c r="W2125" s="67">
        <v>0</v>
      </c>
      <c r="X2125" s="67">
        <v>0</v>
      </c>
      <c r="Y2125" s="67">
        <v>0</v>
      </c>
      <c r="Z2125" s="67">
        <v>0</v>
      </c>
      <c r="AA2125" s="67">
        <v>0</v>
      </c>
      <c r="AB2125" s="67">
        <v>0</v>
      </c>
      <c r="AC2125" s="67">
        <v>0</v>
      </c>
      <c r="AD2125" s="67">
        <v>0</v>
      </c>
      <c r="AE2125" s="67">
        <v>0</v>
      </c>
      <c r="AF2125" s="67">
        <v>0</v>
      </c>
      <c r="AG2125" s="67">
        <v>0</v>
      </c>
      <c r="AH2125" s="67">
        <v>0</v>
      </c>
      <c r="AI2125" s="67">
        <v>0</v>
      </c>
      <c r="AJ2125" s="67">
        <v>0</v>
      </c>
      <c r="AK2125" s="67">
        <v>0</v>
      </c>
      <c r="AL2125" s="67">
        <v>0</v>
      </c>
      <c r="AM2125" s="67">
        <v>15639851126</v>
      </c>
      <c r="AN2125" s="67">
        <v>8056359071</v>
      </c>
      <c r="AO2125" s="67">
        <v>7580395448</v>
      </c>
      <c r="AP2125" s="67">
        <v>21535732364</v>
      </c>
      <c r="AQ2125" s="67">
        <v>21779299792</v>
      </c>
      <c r="AR2125" s="67">
        <v>2613339697</v>
      </c>
      <c r="AS2125" s="67">
        <v>2107532014</v>
      </c>
      <c r="AT2125" s="67">
        <v>505807683</v>
      </c>
      <c r="AU2125" s="67">
        <v>1658000000</v>
      </c>
      <c r="AV2125" s="67">
        <v>1707000000</v>
      </c>
      <c r="AW2125" s="67">
        <v>5458810421</v>
      </c>
      <c r="AX2125" s="67">
        <v>3112275022</v>
      </c>
      <c r="AY2125" s="67">
        <v>997304857</v>
      </c>
      <c r="AZ2125" s="67">
        <v>2114970165</v>
      </c>
      <c r="BA2125" s="67">
        <v>104169781</v>
      </c>
      <c r="BB2125" s="67">
        <v>0</v>
      </c>
      <c r="BC2125" s="67">
        <v>38614739</v>
      </c>
      <c r="BD2125" s="67">
        <v>4261214</v>
      </c>
      <c r="BE2125" s="67">
        <v>59235881</v>
      </c>
      <c r="BF2125" s="67">
        <v>0</v>
      </c>
      <c r="BG2125" s="67">
        <v>2140253785</v>
      </c>
      <c r="BH2125" s="67">
        <v>0</v>
      </c>
      <c r="BI2125" s="67"/>
      <c r="BJ2125" s="67"/>
      <c r="BK2125" s="67">
        <v>0</v>
      </c>
      <c r="BL2125" s="67"/>
      <c r="BM2125" s="67"/>
      <c r="BN2125" s="67"/>
      <c r="BO2125" s="67"/>
      <c r="BP2125" s="67"/>
      <c r="BQ2125" s="67"/>
      <c r="BR2125" s="67"/>
      <c r="BS2125" s="67"/>
      <c r="BT2125" s="67"/>
      <c r="BU2125" s="67"/>
      <c r="BV2125" s="67"/>
      <c r="BW2125" s="67"/>
      <c r="BX2125" s="67"/>
      <c r="BY2125" s="67"/>
      <c r="BZ2125" s="67">
        <v>14285508522</v>
      </c>
      <c r="CA2125" s="67">
        <v>7522089628</v>
      </c>
      <c r="CB2125" s="67">
        <v>6763418894</v>
      </c>
      <c r="CC2125" s="67">
        <v>22308658640</v>
      </c>
      <c r="CD2125" s="67">
        <v>22360000000</v>
      </c>
    </row>
    <row r="2126" spans="1:82">
      <c r="A2126" t="s">
        <v>2417</v>
      </c>
      <c r="B2126" t="s">
        <v>2418</v>
      </c>
      <c r="C2126" t="s">
        <v>70</v>
      </c>
      <c r="D2126" t="s">
        <v>68</v>
      </c>
      <c r="E2126" t="s">
        <v>153</v>
      </c>
      <c r="F2126" s="67">
        <v>2012</v>
      </c>
      <c r="G2126" t="s">
        <v>2436</v>
      </c>
      <c r="H2126" s="67">
        <v>2054718</v>
      </c>
      <c r="I2126" s="67">
        <v>2360640278</v>
      </c>
      <c r="J2126" s="67">
        <v>2594072033</v>
      </c>
      <c r="K2126" s="67">
        <v>2498928075</v>
      </c>
      <c r="L2126" s="67">
        <v>4110151512</v>
      </c>
      <c r="M2126" s="67">
        <v>2195851959</v>
      </c>
      <c r="N2126" s="67">
        <v>93066174</v>
      </c>
      <c r="O2126" s="67">
        <v>0</v>
      </c>
      <c r="P2126" s="67">
        <v>50206378</v>
      </c>
      <c r="Q2126" s="67">
        <v>4122909</v>
      </c>
      <c r="R2126" s="67">
        <v>68626767</v>
      </c>
      <c r="S2126" s="67">
        <v>0</v>
      </c>
      <c r="T2126" s="67">
        <v>1701798345</v>
      </c>
      <c r="U2126" s="67">
        <v>0</v>
      </c>
      <c r="V2126" s="67">
        <v>0</v>
      </c>
      <c r="W2126" s="67">
        <v>0</v>
      </c>
      <c r="X2126" s="67">
        <v>0</v>
      </c>
      <c r="Y2126" s="67">
        <v>0</v>
      </c>
      <c r="Z2126" s="67">
        <v>0</v>
      </c>
      <c r="AA2126" s="67">
        <v>0</v>
      </c>
      <c r="AB2126" s="67">
        <v>0</v>
      </c>
      <c r="AC2126" s="67">
        <v>0</v>
      </c>
      <c r="AD2126" s="67">
        <v>0</v>
      </c>
      <c r="AE2126" s="67">
        <v>0</v>
      </c>
      <c r="AF2126" s="67">
        <v>0</v>
      </c>
      <c r="AG2126" s="67">
        <v>0</v>
      </c>
      <c r="AH2126" s="67">
        <v>0</v>
      </c>
      <c r="AI2126" s="67">
        <v>0</v>
      </c>
      <c r="AJ2126" s="67">
        <v>0</v>
      </c>
      <c r="AK2126" s="67">
        <v>0</v>
      </c>
      <c r="AL2126" s="67">
        <v>0</v>
      </c>
      <c r="AM2126" s="67">
        <v>15361792490</v>
      </c>
      <c r="AN2126" s="67">
        <v>7869303577</v>
      </c>
      <c r="AO2126" s="67">
        <v>7491411194</v>
      </c>
      <c r="AP2126" s="67">
        <v>21616023953</v>
      </c>
      <c r="AQ2126" s="67">
        <v>21736773855</v>
      </c>
      <c r="AR2126" s="67">
        <v>2778095689</v>
      </c>
      <c r="AS2126" s="67">
        <v>2240399749</v>
      </c>
      <c r="AT2126" s="67">
        <v>537695940</v>
      </c>
      <c r="AU2126" s="67">
        <v>1854000000</v>
      </c>
      <c r="AV2126" s="67">
        <v>1786000000</v>
      </c>
      <c r="AW2126" s="67">
        <v>5363701594</v>
      </c>
      <c r="AX2126" s="67">
        <v>3062293217</v>
      </c>
      <c r="AY2126" s="67">
        <v>936311109</v>
      </c>
      <c r="AZ2126" s="67">
        <v>2125982108</v>
      </c>
      <c r="BA2126" s="67">
        <v>121032189</v>
      </c>
      <c r="BB2126" s="67">
        <v>0</v>
      </c>
      <c r="BC2126" s="67">
        <v>39717951</v>
      </c>
      <c r="BD2126" s="67">
        <v>4284509</v>
      </c>
      <c r="BE2126" s="67">
        <v>60469537</v>
      </c>
      <c r="BF2126" s="67">
        <v>0</v>
      </c>
      <c r="BG2126" s="67">
        <v>2075904191</v>
      </c>
      <c r="BH2126" s="67">
        <v>0</v>
      </c>
      <c r="BI2126" s="67"/>
      <c r="BJ2126" s="67"/>
      <c r="BK2126" s="67">
        <v>0</v>
      </c>
      <c r="BL2126" s="67"/>
      <c r="BM2126" s="67"/>
      <c r="BN2126" s="67"/>
      <c r="BO2126" s="67"/>
      <c r="BP2126" s="67"/>
      <c r="BQ2126" s="67"/>
      <c r="BR2126" s="67"/>
      <c r="BS2126" s="67"/>
      <c r="BT2126" s="67"/>
      <c r="BU2126" s="67"/>
      <c r="BV2126" s="67"/>
      <c r="BW2126" s="67"/>
      <c r="BX2126" s="67"/>
      <c r="BY2126" s="67"/>
      <c r="BZ2126" s="67">
        <v>13993129045</v>
      </c>
      <c r="CA2126" s="67">
        <v>7316335288</v>
      </c>
      <c r="CB2126" s="67">
        <v>6676793756</v>
      </c>
      <c r="CC2126" s="67">
        <v>22202926328</v>
      </c>
      <c r="CD2126" s="67">
        <v>22130000000</v>
      </c>
    </row>
    <row r="2127" spans="1:82">
      <c r="A2127" t="s">
        <v>2417</v>
      </c>
      <c r="B2127" t="s">
        <v>2418</v>
      </c>
      <c r="C2127" t="s">
        <v>70</v>
      </c>
      <c r="D2127" t="s">
        <v>68</v>
      </c>
      <c r="E2127" t="s">
        <v>153</v>
      </c>
      <c r="F2127" s="67">
        <v>2013</v>
      </c>
      <c r="G2127" t="s">
        <v>2437</v>
      </c>
      <c r="H2127" s="67">
        <v>2073939</v>
      </c>
      <c r="I2127" s="67">
        <v>2498952192</v>
      </c>
      <c r="J2127" s="67">
        <v>2274917494</v>
      </c>
      <c r="K2127" s="67">
        <v>2222881258</v>
      </c>
      <c r="L2127" s="67">
        <v>4091526248</v>
      </c>
      <c r="M2127" s="67">
        <v>2163951428</v>
      </c>
      <c r="N2127" s="67">
        <v>93066174</v>
      </c>
      <c r="O2127" s="67">
        <v>0</v>
      </c>
      <c r="P2127" s="67">
        <v>50206378</v>
      </c>
      <c r="Q2127" s="67">
        <v>4122909</v>
      </c>
      <c r="R2127" s="67">
        <v>68626767</v>
      </c>
      <c r="S2127" s="67">
        <v>0</v>
      </c>
      <c r="T2127" s="67">
        <v>1718374529</v>
      </c>
      <c r="U2127" s="67">
        <v>0</v>
      </c>
      <c r="V2127" s="67">
        <v>0</v>
      </c>
      <c r="W2127" s="67">
        <v>0</v>
      </c>
      <c r="X2127" s="67">
        <v>0</v>
      </c>
      <c r="Y2127" s="67">
        <v>0</v>
      </c>
      <c r="Z2127" s="67">
        <v>0</v>
      </c>
      <c r="AA2127" s="67">
        <v>0</v>
      </c>
      <c r="AB2127" s="67">
        <v>0</v>
      </c>
      <c r="AC2127" s="67">
        <v>0</v>
      </c>
      <c r="AD2127" s="67">
        <v>0</v>
      </c>
      <c r="AE2127" s="67">
        <v>0</v>
      </c>
      <c r="AF2127" s="67">
        <v>0</v>
      </c>
      <c r="AG2127" s="67">
        <v>0</v>
      </c>
      <c r="AH2127" s="67">
        <v>0</v>
      </c>
      <c r="AI2127" s="67">
        <v>0</v>
      </c>
      <c r="AJ2127" s="67">
        <v>0</v>
      </c>
      <c r="AK2127" s="67">
        <v>0</v>
      </c>
      <c r="AL2127" s="67">
        <v>0</v>
      </c>
      <c r="AM2127" s="67">
        <v>15074470461</v>
      </c>
      <c r="AN2127" s="67">
        <v>7675820895</v>
      </c>
      <c r="AO2127" s="67">
        <v>7399754253</v>
      </c>
      <c r="AP2127" s="67">
        <v>21529218418</v>
      </c>
      <c r="AQ2127" s="67">
        <v>21618472408</v>
      </c>
      <c r="AR2127" s="67">
        <v>2794254588</v>
      </c>
      <c r="AS2127" s="67">
        <v>2253431119</v>
      </c>
      <c r="AT2127" s="67">
        <v>540823469</v>
      </c>
      <c r="AU2127" s="67">
        <v>1705000000</v>
      </c>
      <c r="AV2127" s="67">
        <v>1666000000</v>
      </c>
      <c r="AW2127" s="67">
        <v>5569109690</v>
      </c>
      <c r="AX2127" s="67">
        <v>3151751613</v>
      </c>
      <c r="AY2127" s="67">
        <v>973140810</v>
      </c>
      <c r="AZ2127" s="67">
        <v>2178610803</v>
      </c>
      <c r="BA2127" s="67">
        <v>124936099</v>
      </c>
      <c r="BB2127" s="67">
        <v>0</v>
      </c>
      <c r="BC2127" s="67">
        <v>42382574</v>
      </c>
      <c r="BD2127" s="67">
        <v>4118653</v>
      </c>
      <c r="BE2127" s="67">
        <v>61620063</v>
      </c>
      <c r="BF2127" s="67">
        <v>0</v>
      </c>
      <c r="BG2127" s="67">
        <v>2184300688</v>
      </c>
      <c r="BH2127" s="67">
        <v>0</v>
      </c>
      <c r="BI2127" s="67"/>
      <c r="BJ2127" s="67"/>
      <c r="BK2127" s="67">
        <v>0</v>
      </c>
      <c r="BL2127" s="67"/>
      <c r="BM2127" s="67"/>
      <c r="BN2127" s="67"/>
      <c r="BO2127" s="67"/>
      <c r="BP2127" s="67"/>
      <c r="BQ2127" s="67"/>
      <c r="BR2127" s="67"/>
      <c r="BS2127" s="67"/>
      <c r="BT2127" s="67"/>
      <c r="BU2127" s="67"/>
      <c r="BV2127" s="67"/>
      <c r="BW2127" s="67"/>
      <c r="BX2127" s="67"/>
      <c r="BY2127" s="67"/>
      <c r="BZ2127" s="67">
        <v>14101491354</v>
      </c>
      <c r="CA2127" s="67">
        <v>7352543102</v>
      </c>
      <c r="CB2127" s="67">
        <v>6748948253</v>
      </c>
      <c r="CC2127" s="67">
        <v>22503855632</v>
      </c>
      <c r="CD2127" s="67">
        <v>22460000000</v>
      </c>
    </row>
    <row r="2128" spans="1:82">
      <c r="A2128" t="s">
        <v>2417</v>
      </c>
      <c r="B2128" t="s">
        <v>2418</v>
      </c>
      <c r="C2128" t="s">
        <v>70</v>
      </c>
      <c r="D2128" t="s">
        <v>68</v>
      </c>
      <c r="E2128" t="s">
        <v>153</v>
      </c>
      <c r="F2128" s="67">
        <v>2014</v>
      </c>
      <c r="G2128" t="s">
        <v>2438</v>
      </c>
      <c r="H2128" s="67">
        <v>2095242</v>
      </c>
      <c r="I2128" s="67">
        <v>2650238806</v>
      </c>
      <c r="J2128" s="67">
        <v>1993094119</v>
      </c>
      <c r="K2128" s="67">
        <v>2324854385</v>
      </c>
      <c r="L2128" s="67">
        <v>4167224120</v>
      </c>
      <c r="M2128" s="67">
        <v>2187204225</v>
      </c>
      <c r="N2128" s="67">
        <v>93066174</v>
      </c>
      <c r="O2128" s="67">
        <v>0</v>
      </c>
      <c r="P2128" s="67">
        <v>50206378</v>
      </c>
      <c r="Q2128" s="67">
        <v>4122909</v>
      </c>
      <c r="R2128" s="67">
        <v>68626767</v>
      </c>
      <c r="S2128" s="67">
        <v>0</v>
      </c>
      <c r="T2128" s="67">
        <v>1770468622</v>
      </c>
      <c r="U2128" s="67">
        <v>0</v>
      </c>
      <c r="V2128" s="67">
        <v>0</v>
      </c>
      <c r="W2128" s="67">
        <v>0</v>
      </c>
      <c r="X2128" s="67">
        <v>0</v>
      </c>
      <c r="Y2128" s="67">
        <v>0</v>
      </c>
      <c r="Z2128" s="67">
        <v>0</v>
      </c>
      <c r="AA2128" s="67">
        <v>0</v>
      </c>
      <c r="AB2128" s="67">
        <v>0</v>
      </c>
      <c r="AC2128" s="67">
        <v>0</v>
      </c>
      <c r="AD2128" s="67">
        <v>0</v>
      </c>
      <c r="AE2128" s="67">
        <v>0</v>
      </c>
      <c r="AF2128" s="67">
        <v>0</v>
      </c>
      <c r="AG2128" s="67">
        <v>0</v>
      </c>
      <c r="AH2128" s="67">
        <v>0</v>
      </c>
      <c r="AI2128" s="67">
        <v>0</v>
      </c>
      <c r="AJ2128" s="67">
        <v>0</v>
      </c>
      <c r="AK2128" s="67">
        <v>0</v>
      </c>
      <c r="AL2128" s="67">
        <v>0</v>
      </c>
      <c r="AM2128" s="67">
        <v>14956335905</v>
      </c>
      <c r="AN2128" s="67">
        <v>7623102012</v>
      </c>
      <c r="AO2128" s="67">
        <v>7333996722</v>
      </c>
      <c r="AP2128" s="67">
        <v>21362622681</v>
      </c>
      <c r="AQ2128" s="67">
        <v>21754999080</v>
      </c>
      <c r="AR2128" s="67">
        <v>2908424340</v>
      </c>
      <c r="AS2128" s="67">
        <v>2345503500</v>
      </c>
      <c r="AT2128" s="67">
        <v>562920840</v>
      </c>
      <c r="AU2128" s="67">
        <v>1574000000</v>
      </c>
      <c r="AV2128" s="67">
        <v>1836000000</v>
      </c>
      <c r="AW2128" s="67">
        <v>4926920054</v>
      </c>
      <c r="AX2128" s="67">
        <v>2422499170</v>
      </c>
      <c r="AY2128" s="67">
        <v>733469282</v>
      </c>
      <c r="AZ2128" s="67">
        <v>1689029888</v>
      </c>
      <c r="BA2128" s="67">
        <v>140994335</v>
      </c>
      <c r="BB2128" s="67">
        <v>0</v>
      </c>
      <c r="BC2128" s="67">
        <v>44204656</v>
      </c>
      <c r="BD2128" s="67">
        <v>4016897</v>
      </c>
      <c r="BE2128" s="67">
        <v>63964987</v>
      </c>
      <c r="BF2128" s="67">
        <v>0</v>
      </c>
      <c r="BG2128" s="67">
        <v>2251240009</v>
      </c>
      <c r="BH2128" s="67">
        <v>0</v>
      </c>
      <c r="BI2128" s="67"/>
      <c r="BJ2128" s="67"/>
      <c r="BK2128" s="67">
        <v>0</v>
      </c>
      <c r="BL2128" s="67"/>
      <c r="BM2128" s="67"/>
      <c r="BN2128" s="67"/>
      <c r="BO2128" s="67"/>
      <c r="BP2128" s="67"/>
      <c r="BQ2128" s="67"/>
      <c r="BR2128" s="67"/>
      <c r="BS2128" s="67"/>
      <c r="BT2128" s="67"/>
      <c r="BU2128" s="67"/>
      <c r="BV2128" s="67"/>
      <c r="BW2128" s="67"/>
      <c r="BX2128" s="67"/>
      <c r="BY2128" s="67"/>
      <c r="BZ2128" s="67">
        <v>14490638315</v>
      </c>
      <c r="CA2128" s="67">
        <v>7525278232</v>
      </c>
      <c r="CB2128" s="67">
        <v>6965360082</v>
      </c>
      <c r="CC2128" s="67">
        <v>22063982709</v>
      </c>
      <c r="CD2128" s="67">
        <v>22330000000</v>
      </c>
    </row>
    <row r="2129" spans="1:82">
      <c r="A2129" t="s">
        <v>2417</v>
      </c>
      <c r="B2129" t="s">
        <v>2418</v>
      </c>
      <c r="C2129" t="s">
        <v>70</v>
      </c>
      <c r="D2129" t="s">
        <v>68</v>
      </c>
      <c r="E2129" t="s">
        <v>153</v>
      </c>
      <c r="F2129" s="67">
        <v>2015</v>
      </c>
      <c r="G2129" t="s">
        <v>2439</v>
      </c>
      <c r="H2129" s="67">
        <v>2118521</v>
      </c>
      <c r="I2129" s="67">
        <v>2812699611</v>
      </c>
      <c r="J2129" s="67">
        <v>1821764532</v>
      </c>
      <c r="K2129" s="67">
        <v>2186117438</v>
      </c>
      <c r="L2129" s="67">
        <v>4172094978</v>
      </c>
      <c r="M2129" s="67">
        <v>2135990419</v>
      </c>
      <c r="N2129" s="67">
        <v>93066174</v>
      </c>
      <c r="O2129" s="67">
        <v>0</v>
      </c>
      <c r="P2129" s="67">
        <v>50206378</v>
      </c>
      <c r="Q2129" s="67">
        <v>4122909</v>
      </c>
      <c r="R2129" s="67">
        <v>68626767</v>
      </c>
      <c r="S2129" s="67">
        <v>0</v>
      </c>
      <c r="T2129" s="67">
        <v>1822336597</v>
      </c>
      <c r="U2129" s="67">
        <v>0</v>
      </c>
      <c r="V2129" s="67">
        <v>0</v>
      </c>
      <c r="W2129" s="67">
        <v>0</v>
      </c>
      <c r="X2129" s="67">
        <v>0</v>
      </c>
      <c r="Y2129" s="67">
        <v>0</v>
      </c>
      <c r="Z2129" s="67">
        <v>0</v>
      </c>
      <c r="AA2129" s="67">
        <v>0</v>
      </c>
      <c r="AB2129" s="67">
        <v>0</v>
      </c>
      <c r="AC2129" s="67">
        <v>0</v>
      </c>
      <c r="AD2129" s="67">
        <v>0</v>
      </c>
      <c r="AE2129" s="67">
        <v>0</v>
      </c>
      <c r="AF2129" s="67">
        <v>0</v>
      </c>
      <c r="AG2129" s="67">
        <v>0</v>
      </c>
      <c r="AH2129" s="67">
        <v>0</v>
      </c>
      <c r="AI2129" s="67">
        <v>0</v>
      </c>
      <c r="AJ2129" s="67">
        <v>0</v>
      </c>
      <c r="AK2129" s="67">
        <v>0</v>
      </c>
      <c r="AL2129" s="67">
        <v>0</v>
      </c>
      <c r="AM2129" s="67">
        <v>14864670171</v>
      </c>
      <c r="AN2129" s="67">
        <v>7591501830</v>
      </c>
      <c r="AO2129" s="67">
        <v>7273450560</v>
      </c>
      <c r="AP2129" s="67">
        <v>21445281083</v>
      </c>
      <c r="AQ2129" s="67">
        <v>21832313264</v>
      </c>
      <c r="AR2129" s="67">
        <v>2631313485</v>
      </c>
      <c r="AS2129" s="67">
        <v>2122027004</v>
      </c>
      <c r="AT2129" s="67">
        <v>509286481</v>
      </c>
      <c r="AU2129" s="67">
        <v>1485000000</v>
      </c>
      <c r="AV2129" s="67">
        <v>1782000000</v>
      </c>
      <c r="AW2129" s="67">
        <v>4406590638</v>
      </c>
      <c r="AX2129" s="67">
        <v>2208595439</v>
      </c>
      <c r="AY2129" s="67">
        <v>645450146</v>
      </c>
      <c r="AZ2129" s="67">
        <v>1563145293</v>
      </c>
      <c r="BA2129" s="67">
        <v>150870204</v>
      </c>
      <c r="BB2129" s="67">
        <v>0</v>
      </c>
      <c r="BC2129" s="67">
        <v>45327834</v>
      </c>
      <c r="BD2129" s="67">
        <v>3999238</v>
      </c>
      <c r="BE2129" s="67">
        <v>64612303</v>
      </c>
      <c r="BF2129" s="67">
        <v>0</v>
      </c>
      <c r="BG2129" s="67">
        <v>1933185621</v>
      </c>
      <c r="BH2129" s="67">
        <v>0</v>
      </c>
      <c r="BI2129" s="67"/>
      <c r="BJ2129" s="67"/>
      <c r="BK2129" s="67">
        <v>0</v>
      </c>
      <c r="BL2129" s="67"/>
      <c r="BM2129" s="67"/>
      <c r="BN2129" s="67"/>
      <c r="BO2129" s="67"/>
      <c r="BP2129" s="67"/>
      <c r="BQ2129" s="67"/>
      <c r="BR2129" s="67"/>
      <c r="BS2129" s="67"/>
      <c r="BT2129" s="67"/>
      <c r="BU2129" s="67"/>
      <c r="BV2129" s="67"/>
      <c r="BW2129" s="67"/>
      <c r="BX2129" s="67"/>
      <c r="BY2129" s="67"/>
      <c r="BZ2129" s="67">
        <v>14038466741</v>
      </c>
      <c r="CA2129" s="67">
        <v>7251218485</v>
      </c>
      <c r="CB2129" s="67">
        <v>6787248257</v>
      </c>
      <c r="CC2129" s="67">
        <v>20779370865</v>
      </c>
      <c r="CD2129" s="67">
        <v>21080000000</v>
      </c>
    </row>
    <row r="2130" spans="1:82">
      <c r="A2130" t="s">
        <v>2417</v>
      </c>
      <c r="B2130" t="s">
        <v>2418</v>
      </c>
      <c r="C2130" t="s">
        <v>70</v>
      </c>
      <c r="D2130" t="s">
        <v>68</v>
      </c>
      <c r="E2130" t="s">
        <v>153</v>
      </c>
      <c r="F2130" s="67">
        <v>2016</v>
      </c>
      <c r="G2130" t="s">
        <v>2440</v>
      </c>
      <c r="H2130" s="67">
        <v>2143872</v>
      </c>
      <c r="I2130" s="67">
        <v>2954942077</v>
      </c>
      <c r="J2130" s="67">
        <v>1618110394</v>
      </c>
      <c r="K2130" s="67">
        <v>2169372754</v>
      </c>
      <c r="L2130" s="67">
        <v>4263939819</v>
      </c>
      <c r="M2130" s="67">
        <v>2263784718</v>
      </c>
      <c r="N2130" s="67">
        <v>93066174</v>
      </c>
      <c r="O2130" s="67">
        <v>0</v>
      </c>
      <c r="P2130" s="67">
        <v>50206378</v>
      </c>
      <c r="Q2130" s="67">
        <v>4122909</v>
      </c>
      <c r="R2130" s="67">
        <v>68626767</v>
      </c>
      <c r="S2130" s="67">
        <v>0</v>
      </c>
      <c r="T2130" s="67">
        <v>1786505601</v>
      </c>
      <c r="U2130" s="67">
        <v>0</v>
      </c>
      <c r="V2130" s="67">
        <v>0</v>
      </c>
      <c r="W2130" s="67">
        <v>0</v>
      </c>
      <c r="X2130" s="67">
        <v>0</v>
      </c>
      <c r="Y2130" s="67">
        <v>0</v>
      </c>
      <c r="Z2130" s="67">
        <v>0</v>
      </c>
      <c r="AA2130" s="67">
        <v>0</v>
      </c>
      <c r="AB2130" s="67">
        <v>0</v>
      </c>
      <c r="AC2130" s="67">
        <v>0</v>
      </c>
      <c r="AD2130" s="67">
        <v>0</v>
      </c>
      <c r="AE2130" s="67">
        <v>0</v>
      </c>
      <c r="AF2130" s="67">
        <v>0</v>
      </c>
      <c r="AG2130" s="67">
        <v>0</v>
      </c>
      <c r="AH2130" s="67">
        <v>0</v>
      </c>
      <c r="AI2130" s="67">
        <v>0</v>
      </c>
      <c r="AJ2130" s="67">
        <v>0</v>
      </c>
      <c r="AK2130" s="67">
        <v>0</v>
      </c>
      <c r="AL2130" s="67">
        <v>0</v>
      </c>
      <c r="AM2130" s="67">
        <v>14803762689</v>
      </c>
      <c r="AN2130" s="67">
        <v>7563881533</v>
      </c>
      <c r="AO2130" s="67">
        <v>7240093409</v>
      </c>
      <c r="AP2130" s="67">
        <v>21460023099</v>
      </c>
      <c r="AQ2130" s="67">
        <v>22002267915</v>
      </c>
      <c r="AR2130" s="67">
        <v>2559407161</v>
      </c>
      <c r="AS2130" s="67">
        <v>2064038033</v>
      </c>
      <c r="AT2130" s="67">
        <v>495369128</v>
      </c>
      <c r="AU2130" s="67">
        <v>1406000000</v>
      </c>
      <c r="AV2130" s="67">
        <v>1885000000</v>
      </c>
      <c r="AW2130" s="67">
        <v>4437993024</v>
      </c>
      <c r="AX2130" s="67">
        <v>2377925574</v>
      </c>
      <c r="AY2130" s="67">
        <v>734924456</v>
      </c>
      <c r="AZ2130" s="67">
        <v>1643001118</v>
      </c>
      <c r="BA2130" s="67">
        <v>158023061</v>
      </c>
      <c r="BB2130" s="67">
        <v>0</v>
      </c>
      <c r="BC2130" s="67">
        <v>46329854</v>
      </c>
      <c r="BD2130" s="67">
        <v>3975609</v>
      </c>
      <c r="BE2130" s="67">
        <v>64716061</v>
      </c>
      <c r="BF2130" s="67">
        <v>0</v>
      </c>
      <c r="BG2130" s="67">
        <v>1787022866</v>
      </c>
      <c r="BH2130" s="67">
        <v>0</v>
      </c>
      <c r="BI2130" s="67"/>
      <c r="BJ2130" s="67"/>
      <c r="BK2130" s="67">
        <v>0</v>
      </c>
      <c r="BL2130" s="67"/>
      <c r="BM2130" s="67"/>
      <c r="BN2130" s="67"/>
      <c r="BO2130" s="67"/>
      <c r="BP2130" s="67"/>
      <c r="BQ2130" s="67"/>
      <c r="BR2130" s="67"/>
      <c r="BS2130" s="67"/>
      <c r="BT2130" s="67"/>
      <c r="BU2130" s="67"/>
      <c r="BV2130" s="67"/>
      <c r="BW2130" s="67"/>
      <c r="BX2130" s="67"/>
      <c r="BY2130" s="67"/>
      <c r="BZ2130" s="67">
        <v>12760462895</v>
      </c>
      <c r="CA2130" s="67">
        <v>6570060775</v>
      </c>
      <c r="CB2130" s="67">
        <v>6190402119</v>
      </c>
      <c r="CC2130" s="67">
        <v>19278863079</v>
      </c>
      <c r="CD2130" s="67">
        <v>19760000000</v>
      </c>
    </row>
    <row r="2131" spans="1:82">
      <c r="A2131" t="s">
        <v>2417</v>
      </c>
      <c r="B2131" t="s">
        <v>2418</v>
      </c>
      <c r="C2131" t="s">
        <v>70</v>
      </c>
      <c r="D2131" t="s">
        <v>68</v>
      </c>
      <c r="E2131" t="s">
        <v>153</v>
      </c>
      <c r="F2131" s="67">
        <v>2017</v>
      </c>
      <c r="G2131" t="s">
        <v>2441</v>
      </c>
      <c r="H2131" s="67">
        <v>2170617</v>
      </c>
      <c r="I2131" s="67">
        <v>3102013733</v>
      </c>
      <c r="J2131" s="67">
        <v>1423595003</v>
      </c>
      <c r="K2131" s="67">
        <v>2348050272</v>
      </c>
      <c r="L2131" s="67">
        <v>4310179001</v>
      </c>
      <c r="M2131" s="67">
        <v>2323358000</v>
      </c>
      <c r="N2131" s="67">
        <v>93066174</v>
      </c>
      <c r="O2131" s="67">
        <v>0</v>
      </c>
      <c r="P2131" s="67">
        <v>50206378</v>
      </c>
      <c r="Q2131" s="67">
        <v>4122909</v>
      </c>
      <c r="R2131" s="67">
        <v>68626767</v>
      </c>
      <c r="S2131" s="67">
        <v>0</v>
      </c>
      <c r="T2131" s="67">
        <v>1768033506</v>
      </c>
      <c r="U2131" s="67">
        <v>0</v>
      </c>
      <c r="V2131" s="67">
        <v>0</v>
      </c>
      <c r="W2131" s="67">
        <v>0</v>
      </c>
      <c r="X2131" s="67">
        <v>0</v>
      </c>
      <c r="Y2131" s="67">
        <v>0</v>
      </c>
      <c r="Z2131" s="67">
        <v>0</v>
      </c>
      <c r="AA2131" s="67">
        <v>0</v>
      </c>
      <c r="AB2131" s="67">
        <v>0</v>
      </c>
      <c r="AC2131" s="67">
        <v>0</v>
      </c>
      <c r="AD2131" s="67">
        <v>0</v>
      </c>
      <c r="AE2131" s="67">
        <v>0</v>
      </c>
      <c r="AF2131" s="67">
        <v>0</v>
      </c>
      <c r="AG2131" s="67">
        <v>0</v>
      </c>
      <c r="AH2131" s="67">
        <v>0</v>
      </c>
      <c r="AI2131" s="67">
        <v>0</v>
      </c>
      <c r="AJ2131" s="67">
        <v>0</v>
      </c>
      <c r="AK2131" s="67">
        <v>0</v>
      </c>
      <c r="AL2131" s="67">
        <v>0</v>
      </c>
      <c r="AM2131" s="67">
        <v>14728043920</v>
      </c>
      <c r="AN2131" s="67">
        <v>7531050779</v>
      </c>
      <c r="AO2131" s="67">
        <v>7197106966</v>
      </c>
      <c r="AP2131" s="67">
        <v>21227819516</v>
      </c>
      <c r="AQ2131" s="67">
        <v>22123477677</v>
      </c>
      <c r="AR2131" s="67">
        <v>3239068585</v>
      </c>
      <c r="AS2131" s="67">
        <v>2612152085</v>
      </c>
      <c r="AT2131" s="67">
        <v>626916500</v>
      </c>
      <c r="AU2131" s="67">
        <v>1292000000</v>
      </c>
      <c r="AV2131" s="67">
        <v>2131000000</v>
      </c>
      <c r="AW2131" s="67">
        <v>5064956126</v>
      </c>
      <c r="AX2131" s="67">
        <v>3020237906</v>
      </c>
      <c r="AY2131" s="67">
        <v>1057001726</v>
      </c>
      <c r="AZ2131" s="67">
        <v>1963236180</v>
      </c>
      <c r="BA2131" s="67">
        <v>148474698</v>
      </c>
      <c r="BB2131" s="67">
        <v>0</v>
      </c>
      <c r="BC2131" s="67">
        <v>47322348</v>
      </c>
      <c r="BD2131" s="67">
        <v>4042681</v>
      </c>
      <c r="BE2131" s="67">
        <v>66040271</v>
      </c>
      <c r="BF2131" s="67">
        <v>0</v>
      </c>
      <c r="BG2131" s="67">
        <v>1778838222</v>
      </c>
      <c r="BH2131" s="67">
        <v>0</v>
      </c>
      <c r="BI2131" s="67"/>
      <c r="BJ2131" s="67"/>
      <c r="BK2131" s="67">
        <v>0</v>
      </c>
      <c r="BL2131" s="67"/>
      <c r="BM2131" s="67"/>
      <c r="BN2131" s="67"/>
      <c r="BO2131" s="67"/>
      <c r="BP2131" s="67"/>
      <c r="BQ2131" s="67"/>
      <c r="BR2131" s="67"/>
      <c r="BS2131" s="67"/>
      <c r="BT2131" s="67"/>
      <c r="BU2131" s="67"/>
      <c r="BV2131" s="67"/>
      <c r="BW2131" s="67"/>
      <c r="BX2131" s="67"/>
      <c r="BY2131" s="67"/>
      <c r="BZ2131" s="67">
        <v>13992667339</v>
      </c>
      <c r="CA2131" s="67">
        <v>7215065427</v>
      </c>
      <c r="CB2131" s="67">
        <v>6777601912</v>
      </c>
      <c r="CC2131" s="67">
        <v>21457692050</v>
      </c>
      <c r="CD2131" s="67">
        <v>22300000000</v>
      </c>
    </row>
    <row r="2132" spans="1:82">
      <c r="A2132" t="s">
        <v>2417</v>
      </c>
      <c r="B2132" t="s">
        <v>2418</v>
      </c>
      <c r="C2132" t="s">
        <v>70</v>
      </c>
      <c r="D2132" t="s">
        <v>68</v>
      </c>
      <c r="E2132" t="s">
        <v>153</v>
      </c>
      <c r="F2132" s="67">
        <v>2018</v>
      </c>
      <c r="G2132" t="s">
        <v>2442</v>
      </c>
      <c r="H2132" s="67">
        <v>2198017</v>
      </c>
      <c r="I2132" s="67">
        <v>3252287332</v>
      </c>
      <c r="J2132" s="67">
        <v>1524160893</v>
      </c>
      <c r="K2132" s="67">
        <v>2155283416</v>
      </c>
      <c r="L2132" s="67">
        <v>4353426150</v>
      </c>
      <c r="M2132" s="67">
        <v>2338059149</v>
      </c>
      <c r="N2132" s="67">
        <v>93066174</v>
      </c>
      <c r="O2132" s="67">
        <v>0</v>
      </c>
      <c r="P2132" s="67">
        <v>50206378</v>
      </c>
      <c r="Q2132" s="67">
        <v>4122909</v>
      </c>
      <c r="R2132" s="67">
        <v>68626767</v>
      </c>
      <c r="S2132" s="67">
        <v>0</v>
      </c>
      <c r="T2132" s="67">
        <v>1798176765</v>
      </c>
      <c r="U2132" s="67">
        <v>0</v>
      </c>
      <c r="V2132" s="67">
        <v>0</v>
      </c>
      <c r="W2132" s="67">
        <v>0</v>
      </c>
      <c r="X2132" s="67">
        <v>0</v>
      </c>
      <c r="Y2132" s="67">
        <v>0</v>
      </c>
      <c r="Z2132" s="67">
        <v>0</v>
      </c>
      <c r="AA2132" s="67">
        <v>0</v>
      </c>
      <c r="AB2132" s="67">
        <v>0</v>
      </c>
      <c r="AC2132" s="67">
        <v>0</v>
      </c>
      <c r="AD2132" s="67">
        <v>0</v>
      </c>
      <c r="AE2132" s="67">
        <v>0</v>
      </c>
      <c r="AF2132" s="67">
        <v>0</v>
      </c>
      <c r="AG2132" s="67">
        <v>0</v>
      </c>
      <c r="AH2132" s="67">
        <v>0</v>
      </c>
      <c r="AI2132" s="67">
        <v>0</v>
      </c>
      <c r="AJ2132" s="67">
        <v>0</v>
      </c>
      <c r="AK2132" s="67">
        <v>0</v>
      </c>
      <c r="AL2132" s="67">
        <v>0</v>
      </c>
      <c r="AM2132" s="67">
        <v>14660278821</v>
      </c>
      <c r="AN2132" s="67">
        <v>7502097691</v>
      </c>
      <c r="AO2132" s="67">
        <v>7158212735</v>
      </c>
      <c r="AP2132" s="67">
        <v>21646152807</v>
      </c>
      <c r="AQ2132" s="67">
        <v>22249628255</v>
      </c>
      <c r="AR2132" s="67">
        <v>3414366427</v>
      </c>
      <c r="AS2132" s="67">
        <v>2753521312</v>
      </c>
      <c r="AT2132" s="67">
        <v>660845115</v>
      </c>
      <c r="AU2132" s="67">
        <v>1449000000</v>
      </c>
      <c r="AV2132" s="67">
        <v>2049000000</v>
      </c>
      <c r="AW2132" s="67">
        <v>4759656589</v>
      </c>
      <c r="AX2132" s="67">
        <v>2650667761</v>
      </c>
      <c r="AY2132" s="67">
        <v>913116543</v>
      </c>
      <c r="AZ2132" s="67">
        <v>1737551218</v>
      </c>
      <c r="BA2132" s="67">
        <v>86265624</v>
      </c>
      <c r="BB2132" s="67">
        <v>0</v>
      </c>
      <c r="BC2132" s="67">
        <v>48661767</v>
      </c>
      <c r="BD2132" s="67">
        <v>4114327</v>
      </c>
      <c r="BE2132" s="67">
        <v>67741693</v>
      </c>
      <c r="BF2132" s="67">
        <v>0</v>
      </c>
      <c r="BG2132" s="67">
        <v>1902205417</v>
      </c>
      <c r="BH2132" s="67">
        <v>0</v>
      </c>
      <c r="BI2132" s="67"/>
      <c r="BJ2132" s="67"/>
      <c r="BK2132" s="67">
        <v>0</v>
      </c>
      <c r="BL2132" s="67"/>
      <c r="BM2132" s="67"/>
      <c r="BN2132" s="67"/>
      <c r="BO2132" s="67"/>
      <c r="BP2132" s="67"/>
      <c r="BQ2132" s="67"/>
      <c r="BR2132" s="67"/>
      <c r="BS2132" s="67"/>
      <c r="BT2132" s="67"/>
      <c r="BU2132" s="67"/>
      <c r="BV2132" s="67"/>
      <c r="BW2132" s="67"/>
      <c r="BX2132" s="67"/>
      <c r="BY2132" s="67"/>
      <c r="BZ2132" s="67">
        <v>15519122480</v>
      </c>
      <c r="CA2132" s="67">
        <v>7985308084</v>
      </c>
      <c r="CB2132" s="67">
        <v>7533814396</v>
      </c>
      <c r="CC2132" s="67">
        <v>23093145497</v>
      </c>
      <c r="CD2132" s="67">
        <v>23690000000</v>
      </c>
    </row>
    <row r="2133" spans="1:82">
      <c r="A2133" t="s">
        <v>2417</v>
      </c>
      <c r="B2133" t="s">
        <v>2418</v>
      </c>
      <c r="C2133" t="s">
        <v>70</v>
      </c>
      <c r="D2133" t="s">
        <v>68</v>
      </c>
      <c r="E2133" t="s">
        <v>153</v>
      </c>
      <c r="F2133" s="67">
        <v>2019</v>
      </c>
      <c r="G2133" t="s">
        <v>2443</v>
      </c>
      <c r="H2133" s="67">
        <v>2225702</v>
      </c>
      <c r="I2133" s="67">
        <v>3453581833</v>
      </c>
      <c r="J2133" s="67">
        <v>1536000000</v>
      </c>
      <c r="K2133" s="67">
        <v>2189000000</v>
      </c>
      <c r="L2133" s="67">
        <v>3829857017</v>
      </c>
      <c r="M2133" s="67">
        <v>2058160809</v>
      </c>
      <c r="N2133" s="67">
        <v>93066174</v>
      </c>
      <c r="O2133" s="67">
        <v>0</v>
      </c>
      <c r="P2133" s="67">
        <v>50206378</v>
      </c>
      <c r="Q2133" s="67">
        <v>4122909</v>
      </c>
      <c r="R2133" s="67">
        <v>68626767</v>
      </c>
      <c r="S2133" s="67">
        <v>0</v>
      </c>
      <c r="T2133" s="67">
        <v>1555673980</v>
      </c>
      <c r="U2133" s="67">
        <v>0</v>
      </c>
      <c r="V2133" s="67">
        <v>0</v>
      </c>
      <c r="W2133" s="67">
        <v>0</v>
      </c>
      <c r="X2133" s="67">
        <v>0</v>
      </c>
      <c r="Y2133" s="67">
        <v>0</v>
      </c>
      <c r="Z2133" s="67">
        <v>0</v>
      </c>
      <c r="AA2133" s="67">
        <v>0</v>
      </c>
      <c r="AB2133" s="67">
        <v>0</v>
      </c>
      <c r="AC2133" s="67">
        <v>0</v>
      </c>
      <c r="AD2133" s="67">
        <v>0</v>
      </c>
      <c r="AE2133" s="67">
        <v>0</v>
      </c>
      <c r="AF2133" s="67">
        <v>0</v>
      </c>
      <c r="AG2133" s="67">
        <v>0</v>
      </c>
      <c r="AH2133" s="67">
        <v>0</v>
      </c>
      <c r="AI2133" s="67">
        <v>0</v>
      </c>
      <c r="AJ2133" s="67">
        <v>0</v>
      </c>
      <c r="AK2133" s="67">
        <v>0</v>
      </c>
      <c r="AL2133" s="67">
        <v>0</v>
      </c>
      <c r="AM2133" s="67">
        <v>14579568236</v>
      </c>
      <c r="AN2133" s="67">
        <v>7466353432</v>
      </c>
      <c r="AO2133" s="67">
        <v>7113214804</v>
      </c>
      <c r="AP2133" s="67">
        <v>21210007087</v>
      </c>
      <c r="AQ2133" s="67">
        <v>21863007087</v>
      </c>
      <c r="AR2133" s="67">
        <v>3453581833</v>
      </c>
      <c r="AS2133" s="67">
        <v>2785146640</v>
      </c>
      <c r="AT2133" s="67">
        <v>668435194</v>
      </c>
      <c r="AU2133" s="67">
        <v>1536000000</v>
      </c>
      <c r="AV2133" s="67">
        <v>2189000000</v>
      </c>
      <c r="AW2133" s="67">
        <v>3829857017</v>
      </c>
      <c r="AX2133" s="67">
        <v>2058160809</v>
      </c>
      <c r="AY2133" s="67">
        <v>649847731</v>
      </c>
      <c r="AZ2133" s="67">
        <v>1408313078</v>
      </c>
      <c r="BA2133" s="67">
        <v>93066174</v>
      </c>
      <c r="BB2133" s="67">
        <v>0</v>
      </c>
      <c r="BC2133" s="67">
        <v>50206378</v>
      </c>
      <c r="BD2133" s="67">
        <v>4122909</v>
      </c>
      <c r="BE2133" s="67">
        <v>68626767</v>
      </c>
      <c r="BF2133" s="67">
        <v>0</v>
      </c>
      <c r="BG2133" s="67">
        <v>1555673980</v>
      </c>
      <c r="BH2133" s="67">
        <v>0</v>
      </c>
      <c r="BI2133" s="67"/>
      <c r="BJ2133" s="67"/>
      <c r="BK2133" s="67">
        <v>0</v>
      </c>
      <c r="BL2133" s="67"/>
      <c r="BM2133" s="67"/>
      <c r="BN2133" s="67"/>
      <c r="BO2133" s="67"/>
      <c r="BP2133" s="67"/>
      <c r="BQ2133" s="67"/>
      <c r="BR2133" s="67"/>
      <c r="BS2133" s="67"/>
      <c r="BT2133" s="67"/>
      <c r="BU2133" s="67"/>
      <c r="BV2133" s="67"/>
      <c r="BW2133" s="67"/>
      <c r="BX2133" s="67"/>
      <c r="BY2133" s="67"/>
      <c r="BZ2133" s="67">
        <v>14579568236</v>
      </c>
      <c r="CA2133" s="67">
        <v>7466353432</v>
      </c>
      <c r="CB2133" s="67">
        <v>7113214804</v>
      </c>
      <c r="CC2133" s="67">
        <v>21210007087</v>
      </c>
      <c r="CD2133" s="67">
        <v>21860000000</v>
      </c>
    </row>
    <row r="2134" spans="1:82">
      <c r="A2134" t="s">
        <v>2417</v>
      </c>
      <c r="B2134" t="s">
        <v>2418</v>
      </c>
      <c r="C2134" t="s">
        <v>70</v>
      </c>
      <c r="D2134" t="s">
        <v>68</v>
      </c>
      <c r="E2134" t="s">
        <v>153</v>
      </c>
      <c r="F2134" s="67">
        <v>2020</v>
      </c>
      <c r="G2134" t="s">
        <v>2444</v>
      </c>
      <c r="H2134" s="67">
        <v>2254100</v>
      </c>
      <c r="I2134" s="67">
        <v>3553783360</v>
      </c>
      <c r="J2134" s="67">
        <v>1746078543</v>
      </c>
      <c r="K2134" s="67">
        <v>2137588789</v>
      </c>
      <c r="L2134" s="67">
        <v>4149449348</v>
      </c>
      <c r="M2134" s="67">
        <v>2498234409</v>
      </c>
      <c r="N2134" s="67">
        <v>93066174</v>
      </c>
      <c r="O2134" s="67">
        <v>0</v>
      </c>
      <c r="P2134" s="67">
        <v>50206378</v>
      </c>
      <c r="Q2134" s="67">
        <v>4122909</v>
      </c>
      <c r="R2134" s="67">
        <v>68626767</v>
      </c>
      <c r="S2134" s="67">
        <v>0</v>
      </c>
      <c r="T2134" s="67">
        <v>1465644255</v>
      </c>
      <c r="U2134" s="67">
        <v>0</v>
      </c>
      <c r="V2134" s="67">
        <v>0</v>
      </c>
      <c r="W2134" s="67">
        <v>0</v>
      </c>
      <c r="X2134" s="67">
        <v>0</v>
      </c>
      <c r="Y2134" s="67">
        <v>0</v>
      </c>
      <c r="Z2134" s="67">
        <v>0</v>
      </c>
      <c r="AA2134" s="67">
        <v>0</v>
      </c>
      <c r="AB2134" s="67">
        <v>0</v>
      </c>
      <c r="AC2134" s="67">
        <v>0</v>
      </c>
      <c r="AD2134" s="67">
        <v>0</v>
      </c>
      <c r="AE2134" s="67">
        <v>0</v>
      </c>
      <c r="AF2134" s="67">
        <v>0</v>
      </c>
      <c r="AG2134" s="67">
        <v>0</v>
      </c>
      <c r="AH2134" s="67">
        <v>0</v>
      </c>
      <c r="AI2134" s="67">
        <v>0</v>
      </c>
      <c r="AJ2134" s="67">
        <v>0</v>
      </c>
      <c r="AK2134" s="67">
        <v>0</v>
      </c>
      <c r="AL2134" s="67">
        <v>0</v>
      </c>
      <c r="AM2134" s="67">
        <v>14492791594</v>
      </c>
      <c r="AN2134" s="67">
        <v>7427339836</v>
      </c>
      <c r="AO2134" s="67">
        <v>7065478838</v>
      </c>
      <c r="AP2134" s="67">
        <v>21823896831</v>
      </c>
      <c r="AQ2134" s="67">
        <v>22175277767</v>
      </c>
      <c r="AR2134" s="67">
        <v>3635860693</v>
      </c>
      <c r="AS2134" s="67">
        <v>2932145720</v>
      </c>
      <c r="AT2134" s="67">
        <v>703714973</v>
      </c>
      <c r="AU2134" s="67">
        <v>1833000000</v>
      </c>
      <c r="AV2134" s="67">
        <v>2244000000</v>
      </c>
      <c r="AW2134" s="67">
        <v>3680928375</v>
      </c>
      <c r="AX2134" s="67">
        <v>1980417539</v>
      </c>
      <c r="AY2134" s="67">
        <v>640897097</v>
      </c>
      <c r="AZ2134" s="67">
        <v>1339520442</v>
      </c>
      <c r="BA2134" s="67">
        <v>96808265</v>
      </c>
      <c r="BB2134" s="67">
        <v>0</v>
      </c>
      <c r="BC2134" s="67">
        <v>56936830</v>
      </c>
      <c r="BD2134" s="67">
        <v>4129908</v>
      </c>
      <c r="BE2134" s="67">
        <v>68484267</v>
      </c>
      <c r="BF2134" s="67">
        <v>0</v>
      </c>
      <c r="BG2134" s="67">
        <v>1474151566</v>
      </c>
      <c r="BH2134" s="67">
        <v>0</v>
      </c>
      <c r="BI2134" s="67"/>
      <c r="BJ2134" s="67"/>
      <c r="BK2134" s="67">
        <v>0</v>
      </c>
      <c r="BL2134" s="67"/>
      <c r="BM2134" s="67"/>
      <c r="BN2134" s="67"/>
      <c r="BO2134" s="67"/>
      <c r="BP2134" s="67"/>
      <c r="BQ2134" s="67"/>
      <c r="BR2134" s="67"/>
      <c r="BS2134" s="67"/>
      <c r="BT2134" s="67"/>
      <c r="BU2134" s="67"/>
      <c r="BV2134" s="67"/>
      <c r="BW2134" s="67"/>
      <c r="BX2134" s="67"/>
      <c r="BY2134" s="67"/>
      <c r="BZ2134" s="67">
        <v>12750200822</v>
      </c>
      <c r="CA2134" s="67">
        <v>6502394349</v>
      </c>
      <c r="CB2134" s="67">
        <v>6247806473</v>
      </c>
      <c r="CC2134" s="67">
        <v>19655989890</v>
      </c>
      <c r="CD2134" s="67">
        <v>20070000000</v>
      </c>
    </row>
    <row r="2135" spans="1:82">
      <c r="A2135" t="s">
        <v>2445</v>
      </c>
      <c r="B2135" t="s">
        <v>2446</v>
      </c>
      <c r="C2135" t="s">
        <v>210</v>
      </c>
      <c r="D2135" t="s">
        <v>63</v>
      </c>
      <c r="E2135" t="s">
        <v>153</v>
      </c>
      <c r="F2135" s="67">
        <v>1995</v>
      </c>
      <c r="G2135" t="s">
        <v>2447</v>
      </c>
      <c r="H2135" s="67">
        <v>3629102</v>
      </c>
      <c r="I2135" s="67">
        <v>55083479736</v>
      </c>
      <c r="J2135" s="67">
        <v>2798756553</v>
      </c>
      <c r="K2135" s="67">
        <v>4143913247</v>
      </c>
      <c r="L2135" s="67">
        <v>34534103503</v>
      </c>
      <c r="M2135" s="67">
        <v>24869717212</v>
      </c>
      <c r="N2135" s="67">
        <v>3748129749</v>
      </c>
      <c r="O2135" s="67">
        <v>0</v>
      </c>
      <c r="P2135" s="67">
        <v>3526956977</v>
      </c>
      <c r="Q2135" s="67">
        <v>294841111</v>
      </c>
      <c r="R2135" s="67">
        <v>2432553707</v>
      </c>
      <c r="S2135" s="67">
        <v>89604452</v>
      </c>
      <c r="T2135" s="67">
        <v>90718108</v>
      </c>
      <c r="U2135" s="67">
        <v>0</v>
      </c>
      <c r="V2135" s="67">
        <v>132828236</v>
      </c>
      <c r="W2135" s="67">
        <v>0</v>
      </c>
      <c r="X2135" s="67">
        <v>0</v>
      </c>
      <c r="Y2135" s="67">
        <v>0</v>
      </c>
      <c r="Z2135" s="67">
        <v>0</v>
      </c>
      <c r="AA2135" s="67">
        <v>0</v>
      </c>
      <c r="AB2135" s="67">
        <v>0</v>
      </c>
      <c r="AC2135" s="67">
        <v>0</v>
      </c>
      <c r="AD2135" s="67">
        <v>0</v>
      </c>
      <c r="AE2135" s="67">
        <v>0</v>
      </c>
      <c r="AF2135" s="67">
        <v>0</v>
      </c>
      <c r="AG2135" s="67">
        <v>0</v>
      </c>
      <c r="AH2135" s="67">
        <v>0</v>
      </c>
      <c r="AI2135" s="67">
        <v>0</v>
      </c>
      <c r="AJ2135" s="67">
        <v>0</v>
      </c>
      <c r="AK2135" s="67">
        <v>0</v>
      </c>
      <c r="AL2135" s="67">
        <v>0</v>
      </c>
      <c r="AM2135" s="67">
        <v>266350869880</v>
      </c>
      <c r="AN2135" s="67">
        <v>121009388893</v>
      </c>
      <c r="AO2135" s="67">
        <v>144796156461</v>
      </c>
      <c r="AP2135" s="67">
        <v>332431105350</v>
      </c>
      <c r="AQ2135" s="67">
        <v>341177316091</v>
      </c>
      <c r="AR2135" s="67">
        <v>41737770466</v>
      </c>
      <c r="AS2135" s="67">
        <v>33659492312</v>
      </c>
      <c r="AT2135" s="67">
        <v>8078278155</v>
      </c>
      <c r="AU2135" s="67">
        <v>1213000000</v>
      </c>
      <c r="AV2135" s="67">
        <v>1796000000</v>
      </c>
      <c r="AW2135" s="67">
        <v>12816489689</v>
      </c>
      <c r="AX2135" s="67">
        <v>7938893319</v>
      </c>
      <c r="AY2135" s="67">
        <v>2966316463</v>
      </c>
      <c r="AZ2135" s="67">
        <v>4972576855</v>
      </c>
      <c r="BA2135" s="67">
        <v>2697759843</v>
      </c>
      <c r="BB2135" s="67">
        <v>0</v>
      </c>
      <c r="BC2135" s="67">
        <v>74985297</v>
      </c>
      <c r="BD2135" s="67">
        <v>262152046</v>
      </c>
      <c r="BE2135" s="67">
        <v>1741771669</v>
      </c>
      <c r="BF2135" s="67">
        <v>66152725</v>
      </c>
      <c r="BG2135" s="67">
        <v>34774791</v>
      </c>
      <c r="BH2135" s="67">
        <v>0</v>
      </c>
      <c r="BI2135" s="67">
        <v>0</v>
      </c>
      <c r="BJ2135" s="67"/>
      <c r="BK2135" s="67">
        <v>0</v>
      </c>
      <c r="BL2135" s="67"/>
      <c r="BM2135" s="67"/>
      <c r="BN2135" s="67"/>
      <c r="BO2135" s="67"/>
      <c r="BP2135" s="67"/>
      <c r="BQ2135" s="67"/>
      <c r="BR2135" s="67"/>
      <c r="BS2135" s="67"/>
      <c r="BT2135" s="67"/>
      <c r="BU2135" s="67"/>
      <c r="BV2135" s="67"/>
      <c r="BW2135" s="67"/>
      <c r="BX2135" s="67"/>
      <c r="BY2135" s="67"/>
      <c r="BZ2135" s="67">
        <v>43791333938</v>
      </c>
      <c r="CA2135" s="67">
        <v>21635148271</v>
      </c>
      <c r="CB2135" s="67">
        <v>22156185667</v>
      </c>
      <c r="CC2135" s="67">
        <v>97762594093</v>
      </c>
      <c r="CD2135" s="67">
        <v>98350000000</v>
      </c>
    </row>
    <row r="2136" spans="1:82">
      <c r="A2136" t="s">
        <v>2445</v>
      </c>
      <c r="B2136" t="s">
        <v>2446</v>
      </c>
      <c r="C2136" t="s">
        <v>210</v>
      </c>
      <c r="D2136" t="s">
        <v>63</v>
      </c>
      <c r="E2136" t="s">
        <v>153</v>
      </c>
      <c r="F2136" s="67">
        <v>1996</v>
      </c>
      <c r="G2136" t="s">
        <v>2448</v>
      </c>
      <c r="H2136" s="67">
        <v>3601613</v>
      </c>
      <c r="I2136" s="67">
        <v>55435927661</v>
      </c>
      <c r="J2136" s="67">
        <v>3051094643</v>
      </c>
      <c r="K2136" s="67">
        <v>5239440436</v>
      </c>
      <c r="L2136" s="67">
        <v>34597651817</v>
      </c>
      <c r="M2136" s="67">
        <v>24877010388</v>
      </c>
      <c r="N2136" s="67">
        <v>3762226697</v>
      </c>
      <c r="O2136" s="67">
        <v>0</v>
      </c>
      <c r="P2136" s="67">
        <v>3540299816</v>
      </c>
      <c r="Q2136" s="67">
        <v>295956525</v>
      </c>
      <c r="R2136" s="67">
        <v>2441756306</v>
      </c>
      <c r="S2136" s="67">
        <v>87585831</v>
      </c>
      <c r="T2136" s="67">
        <v>105435674</v>
      </c>
      <c r="U2136" s="67">
        <v>0</v>
      </c>
      <c r="V2136" s="67">
        <v>132828236</v>
      </c>
      <c r="W2136" s="67">
        <v>0</v>
      </c>
      <c r="X2136" s="67">
        <v>0</v>
      </c>
      <c r="Y2136" s="67">
        <v>0</v>
      </c>
      <c r="Z2136" s="67">
        <v>0</v>
      </c>
      <c r="AA2136" s="67">
        <v>0</v>
      </c>
      <c r="AB2136" s="67">
        <v>0</v>
      </c>
      <c r="AC2136" s="67">
        <v>0</v>
      </c>
      <c r="AD2136" s="67">
        <v>0</v>
      </c>
      <c r="AE2136" s="67">
        <v>0</v>
      </c>
      <c r="AF2136" s="67">
        <v>0</v>
      </c>
      <c r="AG2136" s="67">
        <v>0</v>
      </c>
      <c r="AH2136" s="67">
        <v>0</v>
      </c>
      <c r="AI2136" s="67">
        <v>0</v>
      </c>
      <c r="AJ2136" s="67">
        <v>0</v>
      </c>
      <c r="AK2136" s="67">
        <v>0</v>
      </c>
      <c r="AL2136" s="67">
        <v>0</v>
      </c>
      <c r="AM2136" s="67">
        <v>269173542499</v>
      </c>
      <c r="AN2136" s="67">
        <v>122036686527</v>
      </c>
      <c r="AO2136" s="67">
        <v>146628183281</v>
      </c>
      <c r="AP2136" s="67">
        <v>334266205780</v>
      </c>
      <c r="AQ2136" s="67">
        <v>343746663906</v>
      </c>
      <c r="AR2136" s="67">
        <v>45799863303</v>
      </c>
      <c r="AS2136" s="67">
        <v>36935373632</v>
      </c>
      <c r="AT2136" s="67">
        <v>8864489672</v>
      </c>
      <c r="AU2136" s="67">
        <v>1648000000</v>
      </c>
      <c r="AV2136" s="67">
        <v>2830000000</v>
      </c>
      <c r="AW2136" s="67">
        <v>15366691318</v>
      </c>
      <c r="AX2136" s="67">
        <v>10346674410</v>
      </c>
      <c r="AY2136" s="67">
        <v>3884165709</v>
      </c>
      <c r="AZ2136" s="67">
        <v>6462508701</v>
      </c>
      <c r="BA2136" s="67">
        <v>2563067435</v>
      </c>
      <c r="BB2136" s="67">
        <v>0</v>
      </c>
      <c r="BC2136" s="67">
        <v>253626740</v>
      </c>
      <c r="BD2136" s="67">
        <v>265773073</v>
      </c>
      <c r="BE2136" s="67">
        <v>1761688066</v>
      </c>
      <c r="BF2136" s="67">
        <v>115593851</v>
      </c>
      <c r="BG2136" s="67">
        <v>60267744</v>
      </c>
      <c r="BH2136" s="67">
        <v>38532052</v>
      </c>
      <c r="BI2136" s="67">
        <v>38532052</v>
      </c>
      <c r="BJ2136" s="67"/>
      <c r="BK2136" s="67">
        <v>0</v>
      </c>
      <c r="BL2136" s="67"/>
      <c r="BM2136" s="67"/>
      <c r="BN2136" s="67"/>
      <c r="BO2136" s="67"/>
      <c r="BP2136" s="67"/>
      <c r="BQ2136" s="67"/>
      <c r="BR2136" s="67"/>
      <c r="BS2136" s="67"/>
      <c r="BT2136" s="67"/>
      <c r="BU2136" s="67"/>
      <c r="BV2136" s="67"/>
      <c r="BW2136" s="67"/>
      <c r="BX2136" s="67"/>
      <c r="BY2136" s="67"/>
      <c r="BZ2136" s="67">
        <v>48113944900</v>
      </c>
      <c r="CA2136" s="67">
        <v>23677822476</v>
      </c>
      <c r="CB2136" s="67">
        <v>24436122424</v>
      </c>
      <c r="CC2136" s="67">
        <v>108137031573</v>
      </c>
      <c r="CD2136" s="67">
        <v>109300000000</v>
      </c>
    </row>
    <row r="2137" spans="1:82">
      <c r="A2137" t="s">
        <v>2445</v>
      </c>
      <c r="B2137" t="s">
        <v>2446</v>
      </c>
      <c r="C2137" t="s">
        <v>210</v>
      </c>
      <c r="D2137" t="s">
        <v>63</v>
      </c>
      <c r="E2137" t="s">
        <v>153</v>
      </c>
      <c r="F2137" s="67">
        <v>1997</v>
      </c>
      <c r="G2137" t="s">
        <v>2449</v>
      </c>
      <c r="H2137" s="67">
        <v>3575137</v>
      </c>
      <c r="I2137" s="67">
        <v>56378119555</v>
      </c>
      <c r="J2137" s="67">
        <v>3604807157</v>
      </c>
      <c r="K2137" s="67">
        <v>6782818750</v>
      </c>
      <c r="L2137" s="67">
        <v>34661641524</v>
      </c>
      <c r="M2137" s="67">
        <v>24920769419</v>
      </c>
      <c r="N2137" s="67">
        <v>3776323645</v>
      </c>
      <c r="O2137" s="67">
        <v>0</v>
      </c>
      <c r="P2137" s="67">
        <v>3553642654</v>
      </c>
      <c r="Q2137" s="67">
        <v>297071939</v>
      </c>
      <c r="R2137" s="67">
        <v>2450958905</v>
      </c>
      <c r="S2137" s="67">
        <v>85250549</v>
      </c>
      <c r="T2137" s="67">
        <v>92889552</v>
      </c>
      <c r="U2137" s="67">
        <v>0</v>
      </c>
      <c r="V2137" s="67">
        <v>132828236</v>
      </c>
      <c r="W2137" s="67">
        <v>0</v>
      </c>
      <c r="X2137" s="67">
        <v>0</v>
      </c>
      <c r="Y2137" s="67">
        <v>0</v>
      </c>
      <c r="Z2137" s="67">
        <v>0</v>
      </c>
      <c r="AA2137" s="67">
        <v>0</v>
      </c>
      <c r="AB2137" s="67">
        <v>0</v>
      </c>
      <c r="AC2137" s="67">
        <v>0</v>
      </c>
      <c r="AD2137" s="67">
        <v>0</v>
      </c>
      <c r="AE2137" s="67">
        <v>0</v>
      </c>
      <c r="AF2137" s="67">
        <v>0</v>
      </c>
      <c r="AG2137" s="67">
        <v>0</v>
      </c>
      <c r="AH2137" s="67">
        <v>0</v>
      </c>
      <c r="AI2137" s="67">
        <v>0</v>
      </c>
      <c r="AJ2137" s="67">
        <v>0</v>
      </c>
      <c r="AK2137" s="67">
        <v>0</v>
      </c>
      <c r="AL2137" s="67">
        <v>0</v>
      </c>
      <c r="AM2137" s="67">
        <v>275551348342</v>
      </c>
      <c r="AN2137" s="67">
        <v>124603563493</v>
      </c>
      <c r="AO2137" s="67">
        <v>150480344519</v>
      </c>
      <c r="AP2137" s="67">
        <v>339669444485</v>
      </c>
      <c r="AQ2137" s="67">
        <v>349853953178</v>
      </c>
      <c r="AR2137" s="67">
        <v>49609056192</v>
      </c>
      <c r="AS2137" s="67">
        <v>40007303380</v>
      </c>
      <c r="AT2137" s="67">
        <v>9601752811</v>
      </c>
      <c r="AU2137" s="67">
        <v>2120000000</v>
      </c>
      <c r="AV2137" s="67">
        <v>3989000000</v>
      </c>
      <c r="AW2137" s="67">
        <v>14948166936</v>
      </c>
      <c r="AX2137" s="67">
        <v>10373282217</v>
      </c>
      <c r="AY2137" s="67">
        <v>3934510668</v>
      </c>
      <c r="AZ2137" s="67">
        <v>6438771549</v>
      </c>
      <c r="BA2137" s="67">
        <v>2113180118</v>
      </c>
      <c r="BB2137" s="67">
        <v>0</v>
      </c>
      <c r="BC2137" s="67">
        <v>293324838</v>
      </c>
      <c r="BD2137" s="67">
        <v>270212190</v>
      </c>
      <c r="BE2137" s="67">
        <v>1782055026</v>
      </c>
      <c r="BF2137" s="67">
        <v>101356235</v>
      </c>
      <c r="BG2137" s="67">
        <v>14756311</v>
      </c>
      <c r="BH2137" s="67">
        <v>79509661</v>
      </c>
      <c r="BI2137" s="67">
        <v>79509661</v>
      </c>
      <c r="BJ2137" s="67"/>
      <c r="BK2137" s="67">
        <v>0</v>
      </c>
      <c r="BL2137" s="67"/>
      <c r="BM2137" s="67"/>
      <c r="BN2137" s="67"/>
      <c r="BO2137" s="67"/>
      <c r="BP2137" s="67"/>
      <c r="BQ2137" s="67"/>
      <c r="BR2137" s="67"/>
      <c r="BS2137" s="67"/>
      <c r="BT2137" s="67"/>
      <c r="BU2137" s="67"/>
      <c r="BV2137" s="67"/>
      <c r="BW2137" s="67"/>
      <c r="BX2137" s="67"/>
      <c r="BY2137" s="67"/>
      <c r="BZ2137" s="67">
        <v>59037739673</v>
      </c>
      <c r="CA2137" s="67">
        <v>28975581567</v>
      </c>
      <c r="CB2137" s="67">
        <v>30062158106</v>
      </c>
      <c r="CC2137" s="67">
        <v>121805472462</v>
      </c>
      <c r="CD2137" s="67">
        <v>123700000000</v>
      </c>
    </row>
    <row r="2138" spans="1:82">
      <c r="A2138" t="s">
        <v>2445</v>
      </c>
      <c r="B2138" t="s">
        <v>2446</v>
      </c>
      <c r="C2138" t="s">
        <v>210</v>
      </c>
      <c r="D2138" t="s">
        <v>63</v>
      </c>
      <c r="E2138" t="s">
        <v>153</v>
      </c>
      <c r="F2138" s="67">
        <v>1998</v>
      </c>
      <c r="G2138" t="s">
        <v>2450</v>
      </c>
      <c r="H2138" s="67">
        <v>3549331</v>
      </c>
      <c r="I2138" s="67">
        <v>57828152125</v>
      </c>
      <c r="J2138" s="67">
        <v>3940728519</v>
      </c>
      <c r="K2138" s="67">
        <v>7999597975</v>
      </c>
      <c r="L2138" s="67">
        <v>34759473262</v>
      </c>
      <c r="M2138" s="67">
        <v>24979114797</v>
      </c>
      <c r="N2138" s="67">
        <v>3790420593</v>
      </c>
      <c r="O2138" s="67">
        <v>0</v>
      </c>
      <c r="P2138" s="67">
        <v>3566985493</v>
      </c>
      <c r="Q2138" s="67">
        <v>298187353</v>
      </c>
      <c r="R2138" s="67">
        <v>2460161504</v>
      </c>
      <c r="S2138" s="67">
        <v>82963022</v>
      </c>
      <c r="T2138" s="67">
        <v>107969025</v>
      </c>
      <c r="U2138" s="67">
        <v>0</v>
      </c>
      <c r="V2138" s="67">
        <v>132828236</v>
      </c>
      <c r="W2138" s="67">
        <v>0</v>
      </c>
      <c r="X2138" s="67">
        <v>0</v>
      </c>
      <c r="Y2138" s="67">
        <v>0</v>
      </c>
      <c r="Z2138" s="67">
        <v>0</v>
      </c>
      <c r="AA2138" s="67">
        <v>0</v>
      </c>
      <c r="AB2138" s="67">
        <v>0</v>
      </c>
      <c r="AC2138" s="67">
        <v>0</v>
      </c>
      <c r="AD2138" s="67">
        <v>0</v>
      </c>
      <c r="AE2138" s="67">
        <v>0</v>
      </c>
      <c r="AF2138" s="67">
        <v>0</v>
      </c>
      <c r="AG2138" s="67">
        <v>0</v>
      </c>
      <c r="AH2138" s="67">
        <v>0</v>
      </c>
      <c r="AI2138" s="67">
        <v>0</v>
      </c>
      <c r="AJ2138" s="67">
        <v>0</v>
      </c>
      <c r="AK2138" s="67">
        <v>0</v>
      </c>
      <c r="AL2138" s="67">
        <v>0</v>
      </c>
      <c r="AM2138" s="67">
        <v>275998447147</v>
      </c>
      <c r="AN2138" s="67">
        <v>126821477115</v>
      </c>
      <c r="AO2138" s="67">
        <v>148416940075</v>
      </c>
      <c r="AP2138" s="67">
        <v>342724392115</v>
      </c>
      <c r="AQ2138" s="67">
        <v>353620492215</v>
      </c>
      <c r="AR2138" s="67">
        <v>49263030884</v>
      </c>
      <c r="AS2138" s="67">
        <v>39728250713</v>
      </c>
      <c r="AT2138" s="67">
        <v>9534780171</v>
      </c>
      <c r="AU2138" s="67">
        <v>2435000000</v>
      </c>
      <c r="AV2138" s="67">
        <v>4943000000</v>
      </c>
      <c r="AW2138" s="67">
        <v>14630747710</v>
      </c>
      <c r="AX2138" s="67">
        <v>10203102570</v>
      </c>
      <c r="AY2138" s="67">
        <v>3881091599</v>
      </c>
      <c r="AZ2138" s="67">
        <v>6322010971</v>
      </c>
      <c r="BA2138" s="67">
        <v>1830039903</v>
      </c>
      <c r="BB2138" s="67">
        <v>0</v>
      </c>
      <c r="BC2138" s="67">
        <v>370515585</v>
      </c>
      <c r="BD2138" s="67">
        <v>271816653</v>
      </c>
      <c r="BE2138" s="67">
        <v>1794598464</v>
      </c>
      <c r="BF2138" s="67">
        <v>118425776</v>
      </c>
      <c r="BG2138" s="67">
        <v>42248760</v>
      </c>
      <c r="BH2138" s="67">
        <v>14575887</v>
      </c>
      <c r="BI2138" s="67">
        <v>14575887</v>
      </c>
      <c r="BJ2138" s="67"/>
      <c r="BK2138" s="67">
        <v>0</v>
      </c>
      <c r="BL2138" s="67"/>
      <c r="BM2138" s="67"/>
      <c r="BN2138" s="67"/>
      <c r="BO2138" s="67"/>
      <c r="BP2138" s="67"/>
      <c r="BQ2138" s="67"/>
      <c r="BR2138" s="67"/>
      <c r="BS2138" s="67"/>
      <c r="BT2138" s="67"/>
      <c r="BU2138" s="67"/>
      <c r="BV2138" s="67"/>
      <c r="BW2138" s="67"/>
      <c r="BX2138" s="67"/>
      <c r="BY2138" s="67"/>
      <c r="BZ2138" s="67">
        <v>70060634529</v>
      </c>
      <c r="CA2138" s="67">
        <v>34352453826</v>
      </c>
      <c r="CB2138" s="67">
        <v>35708180703</v>
      </c>
      <c r="CC2138" s="67">
        <v>131460989010</v>
      </c>
      <c r="CD2138" s="67">
        <v>134000000000</v>
      </c>
    </row>
    <row r="2139" spans="1:82">
      <c r="A2139" t="s">
        <v>2445</v>
      </c>
      <c r="B2139" t="s">
        <v>2446</v>
      </c>
      <c r="C2139" t="s">
        <v>210</v>
      </c>
      <c r="D2139" t="s">
        <v>63</v>
      </c>
      <c r="E2139" t="s">
        <v>153</v>
      </c>
      <c r="F2139" s="67">
        <v>1999</v>
      </c>
      <c r="G2139" t="s">
        <v>2451</v>
      </c>
      <c r="H2139" s="67">
        <v>3524238</v>
      </c>
      <c r="I2139" s="67">
        <v>58876073815</v>
      </c>
      <c r="J2139" s="67">
        <v>4018305672</v>
      </c>
      <c r="K2139" s="67">
        <v>9975873618</v>
      </c>
      <c r="L2139" s="67">
        <v>35261187967</v>
      </c>
      <c r="M2139" s="67">
        <v>25496930021</v>
      </c>
      <c r="N2139" s="67">
        <v>3804517541</v>
      </c>
      <c r="O2139" s="67">
        <v>0</v>
      </c>
      <c r="P2139" s="67">
        <v>3580328331</v>
      </c>
      <c r="Q2139" s="67">
        <v>299302767</v>
      </c>
      <c r="R2139" s="67">
        <v>2469364103</v>
      </c>
      <c r="S2139" s="67">
        <v>81059159</v>
      </c>
      <c r="T2139" s="67">
        <v>103988044</v>
      </c>
      <c r="U2139" s="67">
        <v>0</v>
      </c>
      <c r="V2139" s="67">
        <v>132828236</v>
      </c>
      <c r="W2139" s="67">
        <v>0</v>
      </c>
      <c r="X2139" s="67">
        <v>0</v>
      </c>
      <c r="Y2139" s="67">
        <v>0</v>
      </c>
      <c r="Z2139" s="67">
        <v>0</v>
      </c>
      <c r="AA2139" s="67">
        <v>0</v>
      </c>
      <c r="AB2139" s="67">
        <v>0</v>
      </c>
      <c r="AC2139" s="67">
        <v>0</v>
      </c>
      <c r="AD2139" s="67">
        <v>0</v>
      </c>
      <c r="AE2139" s="67">
        <v>0</v>
      </c>
      <c r="AF2139" s="67">
        <v>0</v>
      </c>
      <c r="AG2139" s="67">
        <v>0</v>
      </c>
      <c r="AH2139" s="67">
        <v>0</v>
      </c>
      <c r="AI2139" s="67">
        <v>0</v>
      </c>
      <c r="AJ2139" s="67">
        <v>0</v>
      </c>
      <c r="AK2139" s="67">
        <v>0</v>
      </c>
      <c r="AL2139" s="67">
        <v>0</v>
      </c>
      <c r="AM2139" s="67">
        <v>280168876818</v>
      </c>
      <c r="AN2139" s="67">
        <v>131794338823</v>
      </c>
      <c r="AO2139" s="67">
        <v>147299010446</v>
      </c>
      <c r="AP2139" s="67">
        <v>346433296261</v>
      </c>
      <c r="AQ2139" s="67">
        <v>359224485664</v>
      </c>
      <c r="AR2139" s="67">
        <v>48244022836</v>
      </c>
      <c r="AS2139" s="67">
        <v>38906470029</v>
      </c>
      <c r="AT2139" s="67">
        <v>9337552807</v>
      </c>
      <c r="AU2139" s="67">
        <v>2501000000</v>
      </c>
      <c r="AV2139" s="67">
        <v>6209000000</v>
      </c>
      <c r="AW2139" s="67">
        <v>12393521893</v>
      </c>
      <c r="AX2139" s="67">
        <v>7753509680</v>
      </c>
      <c r="AY2139" s="67">
        <v>2962882338</v>
      </c>
      <c r="AZ2139" s="67">
        <v>4790627343</v>
      </c>
      <c r="BA2139" s="67">
        <v>1869001231</v>
      </c>
      <c r="BB2139" s="67">
        <v>0</v>
      </c>
      <c r="BC2139" s="67">
        <v>434473632</v>
      </c>
      <c r="BD2139" s="67">
        <v>271591034</v>
      </c>
      <c r="BE2139" s="67">
        <v>1770890383</v>
      </c>
      <c r="BF2139" s="67">
        <v>269419223</v>
      </c>
      <c r="BG2139" s="67">
        <v>24636709</v>
      </c>
      <c r="BH2139" s="67">
        <v>41119056</v>
      </c>
      <c r="BI2139" s="67">
        <v>41119056</v>
      </c>
      <c r="BJ2139" s="67"/>
      <c r="BK2139" s="67">
        <v>0</v>
      </c>
      <c r="BL2139" s="67"/>
      <c r="BM2139" s="67"/>
      <c r="BN2139" s="67"/>
      <c r="BO2139" s="67"/>
      <c r="BP2139" s="67"/>
      <c r="BQ2139" s="67"/>
      <c r="BR2139" s="67"/>
      <c r="BS2139" s="67"/>
      <c r="BT2139" s="67"/>
      <c r="BU2139" s="67"/>
      <c r="BV2139" s="67"/>
      <c r="BW2139" s="67"/>
      <c r="BX2139" s="67"/>
      <c r="BY2139" s="67"/>
      <c r="BZ2139" s="67">
        <v>70296721422</v>
      </c>
      <c r="CA2139" s="67">
        <v>34443494850</v>
      </c>
      <c r="CB2139" s="67">
        <v>35853226572</v>
      </c>
      <c r="CC2139" s="67">
        <v>127267385207</v>
      </c>
      <c r="CD2139" s="67">
        <v>131000000000</v>
      </c>
    </row>
    <row r="2140" spans="1:82">
      <c r="A2140" t="s">
        <v>2445</v>
      </c>
      <c r="B2140" t="s">
        <v>2446</v>
      </c>
      <c r="C2140" t="s">
        <v>210</v>
      </c>
      <c r="D2140" t="s">
        <v>63</v>
      </c>
      <c r="E2140" t="s">
        <v>153</v>
      </c>
      <c r="F2140" s="67">
        <v>2000</v>
      </c>
      <c r="G2140" t="s">
        <v>2452</v>
      </c>
      <c r="H2140" s="67">
        <v>3499536</v>
      </c>
      <c r="I2140" s="67">
        <v>59565794068</v>
      </c>
      <c r="J2140" s="67">
        <v>4345188943</v>
      </c>
      <c r="K2140" s="67">
        <v>10809671797</v>
      </c>
      <c r="L2140" s="67">
        <v>34804328888</v>
      </c>
      <c r="M2140" s="67">
        <v>24928062590</v>
      </c>
      <c r="N2140" s="67">
        <v>3818614490</v>
      </c>
      <c r="O2140" s="67">
        <v>0</v>
      </c>
      <c r="P2140" s="67">
        <v>3593671170</v>
      </c>
      <c r="Q2140" s="67">
        <v>300418181</v>
      </c>
      <c r="R2140" s="67">
        <v>2478566703</v>
      </c>
      <c r="S2140" s="67">
        <v>79506512</v>
      </c>
      <c r="T2140" s="67">
        <v>95271972</v>
      </c>
      <c r="U2140" s="67">
        <v>0</v>
      </c>
      <c r="V2140" s="67">
        <v>132828236</v>
      </c>
      <c r="W2140" s="67">
        <v>0</v>
      </c>
      <c r="X2140" s="67">
        <v>0</v>
      </c>
      <c r="Y2140" s="67">
        <v>0</v>
      </c>
      <c r="Z2140" s="67">
        <v>0</v>
      </c>
      <c r="AA2140" s="67">
        <v>0</v>
      </c>
      <c r="AB2140" s="67">
        <v>0</v>
      </c>
      <c r="AC2140" s="67">
        <v>0</v>
      </c>
      <c r="AD2140" s="67">
        <v>0</v>
      </c>
      <c r="AE2140" s="67">
        <v>0</v>
      </c>
      <c r="AF2140" s="67">
        <v>0</v>
      </c>
      <c r="AG2140" s="67">
        <v>0</v>
      </c>
      <c r="AH2140" s="67">
        <v>0</v>
      </c>
      <c r="AI2140" s="67">
        <v>0</v>
      </c>
      <c r="AJ2140" s="67">
        <v>0</v>
      </c>
      <c r="AK2140" s="67">
        <v>0</v>
      </c>
      <c r="AL2140" s="67">
        <v>0</v>
      </c>
      <c r="AM2140" s="67">
        <v>269803640976</v>
      </c>
      <c r="AN2140" s="67">
        <v>130350749560</v>
      </c>
      <c r="AO2140" s="67">
        <v>138258025886</v>
      </c>
      <c r="AP2140" s="67">
        <v>340363169217</v>
      </c>
      <c r="AQ2140" s="67">
        <v>353398733704</v>
      </c>
      <c r="AR2140" s="67">
        <v>50009195925</v>
      </c>
      <c r="AS2140" s="67">
        <v>40329996713</v>
      </c>
      <c r="AT2140" s="67">
        <v>9679199211</v>
      </c>
      <c r="AU2140" s="67">
        <v>2731000000</v>
      </c>
      <c r="AV2140" s="67">
        <v>6794000000</v>
      </c>
      <c r="AW2140" s="67">
        <v>11317185718</v>
      </c>
      <c r="AX2140" s="67">
        <v>7011666961</v>
      </c>
      <c r="AY2140" s="67">
        <v>2637554503</v>
      </c>
      <c r="AZ2140" s="67">
        <v>4374112458</v>
      </c>
      <c r="BA2140" s="67">
        <v>1854299148</v>
      </c>
      <c r="BB2140" s="67">
        <v>0</v>
      </c>
      <c r="BC2140" s="67">
        <v>316114487</v>
      </c>
      <c r="BD2140" s="67">
        <v>276076853</v>
      </c>
      <c r="BE2140" s="67">
        <v>1807623317</v>
      </c>
      <c r="BF2140" s="67">
        <v>51404952</v>
      </c>
      <c r="BG2140" s="67">
        <v>0</v>
      </c>
      <c r="BH2140" s="67">
        <v>187269457</v>
      </c>
      <c r="BI2140" s="67">
        <v>187269457</v>
      </c>
      <c r="BJ2140" s="67"/>
      <c r="BK2140" s="67">
        <v>0</v>
      </c>
      <c r="BL2140" s="67"/>
      <c r="BM2140" s="67"/>
      <c r="BN2140" s="67"/>
      <c r="BO2140" s="67"/>
      <c r="BP2140" s="67"/>
      <c r="BQ2140" s="67"/>
      <c r="BR2140" s="67"/>
      <c r="BS2140" s="67"/>
      <c r="BT2140" s="67"/>
      <c r="BU2140" s="67"/>
      <c r="BV2140" s="67"/>
      <c r="BW2140" s="67"/>
      <c r="BX2140" s="67"/>
      <c r="BY2140" s="67"/>
      <c r="BZ2140" s="67">
        <v>66484659770</v>
      </c>
      <c r="CA2140" s="67">
        <v>32588230408</v>
      </c>
      <c r="CB2140" s="67">
        <v>33896429361</v>
      </c>
      <c r="CC2140" s="67">
        <v>123935310870</v>
      </c>
      <c r="CD2140" s="67">
        <v>128000000000</v>
      </c>
    </row>
    <row r="2141" spans="1:82">
      <c r="A2141" t="s">
        <v>2445</v>
      </c>
      <c r="B2141" t="s">
        <v>2446</v>
      </c>
      <c r="C2141" t="s">
        <v>210</v>
      </c>
      <c r="D2141" t="s">
        <v>63</v>
      </c>
      <c r="E2141" t="s">
        <v>153</v>
      </c>
      <c r="F2141" s="67">
        <v>2001</v>
      </c>
      <c r="G2141" t="s">
        <v>2453</v>
      </c>
      <c r="H2141" s="67">
        <v>3470818</v>
      </c>
      <c r="I2141" s="67">
        <v>60459117572</v>
      </c>
      <c r="J2141" s="67">
        <v>4986629132</v>
      </c>
      <c r="K2141" s="67">
        <v>11666860037</v>
      </c>
      <c r="L2141" s="67">
        <v>31562911601</v>
      </c>
      <c r="M2141" s="67">
        <v>21121026703</v>
      </c>
      <c r="N2141" s="67">
        <v>3846808386</v>
      </c>
      <c r="O2141" s="67">
        <v>0</v>
      </c>
      <c r="P2141" s="67">
        <v>3620356847</v>
      </c>
      <c r="Q2141" s="67">
        <v>302649009</v>
      </c>
      <c r="R2141" s="67">
        <v>2496971901</v>
      </c>
      <c r="S2141" s="67">
        <v>78410532</v>
      </c>
      <c r="T2141" s="67">
        <v>91349009</v>
      </c>
      <c r="U2141" s="67">
        <v>0</v>
      </c>
      <c r="V2141" s="67">
        <v>132828236</v>
      </c>
      <c r="W2141" s="67">
        <v>0</v>
      </c>
      <c r="X2141" s="67">
        <v>0</v>
      </c>
      <c r="Y2141" s="67">
        <v>0</v>
      </c>
      <c r="Z2141" s="67">
        <v>0</v>
      </c>
      <c r="AA2141" s="67">
        <v>0</v>
      </c>
      <c r="AB2141" s="67">
        <v>0</v>
      </c>
      <c r="AC2141" s="67">
        <v>0</v>
      </c>
      <c r="AD2141" s="67">
        <v>0</v>
      </c>
      <c r="AE2141" s="67">
        <v>0</v>
      </c>
      <c r="AF2141" s="67">
        <v>0</v>
      </c>
      <c r="AG2141" s="67">
        <v>0</v>
      </c>
      <c r="AH2141" s="67">
        <v>0</v>
      </c>
      <c r="AI2141" s="67">
        <v>0</v>
      </c>
      <c r="AJ2141" s="67">
        <v>0</v>
      </c>
      <c r="AK2141" s="67">
        <v>0</v>
      </c>
      <c r="AL2141" s="67">
        <v>0</v>
      </c>
      <c r="AM2141" s="67">
        <v>263557598891</v>
      </c>
      <c r="AN2141" s="67">
        <v>127416528855</v>
      </c>
      <c r="AO2141" s="67">
        <v>134972023611</v>
      </c>
      <c r="AP2141" s="67">
        <v>335513196058</v>
      </c>
      <c r="AQ2141" s="67">
        <v>348281954280</v>
      </c>
      <c r="AR2141" s="67">
        <v>47834134999</v>
      </c>
      <c r="AS2141" s="67">
        <v>38575915322</v>
      </c>
      <c r="AT2141" s="67">
        <v>9258219677</v>
      </c>
      <c r="AU2141" s="67">
        <v>3177000000</v>
      </c>
      <c r="AV2141" s="67">
        <v>7433000000</v>
      </c>
      <c r="AW2141" s="67">
        <v>10345969368</v>
      </c>
      <c r="AX2141" s="67">
        <v>6151293343</v>
      </c>
      <c r="AY2141" s="67">
        <v>2434633902</v>
      </c>
      <c r="AZ2141" s="67">
        <v>3716659441</v>
      </c>
      <c r="BA2141" s="67">
        <v>1760308144</v>
      </c>
      <c r="BB2141" s="67">
        <v>0</v>
      </c>
      <c r="BC2141" s="67">
        <v>312438737</v>
      </c>
      <c r="BD2141" s="67">
        <v>261250849</v>
      </c>
      <c r="BE2141" s="67">
        <v>1855055537</v>
      </c>
      <c r="BF2141" s="67">
        <v>5622758</v>
      </c>
      <c r="BG2141" s="67">
        <v>0</v>
      </c>
      <c r="BH2141" s="67">
        <v>169451853</v>
      </c>
      <c r="BI2141" s="67">
        <v>169451853</v>
      </c>
      <c r="BJ2141" s="67"/>
      <c r="BK2141" s="67">
        <v>0</v>
      </c>
      <c r="BL2141" s="67"/>
      <c r="BM2141" s="67"/>
      <c r="BN2141" s="67"/>
      <c r="BO2141" s="67"/>
      <c r="BP2141" s="67"/>
      <c r="BQ2141" s="67"/>
      <c r="BR2141" s="67"/>
      <c r="BS2141" s="67"/>
      <c r="BT2141" s="67"/>
      <c r="BU2141" s="67"/>
      <c r="BV2141" s="67"/>
      <c r="BW2141" s="67"/>
      <c r="BX2141" s="67"/>
      <c r="BY2141" s="67"/>
      <c r="BZ2141" s="67">
        <v>66275819859</v>
      </c>
      <c r="CA2141" s="67">
        <v>32583560279</v>
      </c>
      <c r="CB2141" s="67">
        <v>33692259580</v>
      </c>
      <c r="CC2141" s="67">
        <v>120369376078</v>
      </c>
      <c r="CD2141" s="67">
        <v>124600000000</v>
      </c>
    </row>
    <row r="2142" spans="1:82">
      <c r="A2142" t="s">
        <v>2445</v>
      </c>
      <c r="B2142" t="s">
        <v>2446</v>
      </c>
      <c r="C2142" t="s">
        <v>210</v>
      </c>
      <c r="D2142" t="s">
        <v>63</v>
      </c>
      <c r="E2142" t="s">
        <v>153</v>
      </c>
      <c r="F2142" s="67">
        <v>2002</v>
      </c>
      <c r="G2142" t="s">
        <v>2454</v>
      </c>
      <c r="H2142" s="67">
        <v>3443067</v>
      </c>
      <c r="I2142" s="67">
        <v>61606288891</v>
      </c>
      <c r="J2142" s="67">
        <v>6587914145</v>
      </c>
      <c r="K2142" s="67">
        <v>14755112056</v>
      </c>
      <c r="L2142" s="67">
        <v>31581847290</v>
      </c>
      <c r="M2142" s="67">
        <v>21040801807</v>
      </c>
      <c r="N2142" s="67">
        <v>3875002282</v>
      </c>
      <c r="O2142" s="67">
        <v>0</v>
      </c>
      <c r="P2142" s="67">
        <v>3647042524</v>
      </c>
      <c r="Q2142" s="67">
        <v>304879838</v>
      </c>
      <c r="R2142" s="67">
        <v>2515377099</v>
      </c>
      <c r="S2142" s="67">
        <v>77660288</v>
      </c>
      <c r="T2142" s="67">
        <v>99194936</v>
      </c>
      <c r="U2142" s="67">
        <v>0</v>
      </c>
      <c r="V2142" s="67">
        <v>132828236</v>
      </c>
      <c r="W2142" s="67">
        <v>0</v>
      </c>
      <c r="X2142" s="67">
        <v>0</v>
      </c>
      <c r="Y2142" s="67">
        <v>0</v>
      </c>
      <c r="Z2142" s="67">
        <v>0</v>
      </c>
      <c r="AA2142" s="67">
        <v>0</v>
      </c>
      <c r="AB2142" s="67">
        <v>0</v>
      </c>
      <c r="AC2142" s="67">
        <v>0</v>
      </c>
      <c r="AD2142" s="67">
        <v>0</v>
      </c>
      <c r="AE2142" s="67">
        <v>0</v>
      </c>
      <c r="AF2142" s="67">
        <v>0</v>
      </c>
      <c r="AG2142" s="67">
        <v>0</v>
      </c>
      <c r="AH2142" s="67">
        <v>0</v>
      </c>
      <c r="AI2142" s="67">
        <v>0</v>
      </c>
      <c r="AJ2142" s="67">
        <v>0</v>
      </c>
      <c r="AK2142" s="67">
        <v>0</v>
      </c>
      <c r="AL2142" s="67">
        <v>0</v>
      </c>
      <c r="AM2142" s="67">
        <v>274975757108</v>
      </c>
      <c r="AN2142" s="67">
        <v>128068193566</v>
      </c>
      <c r="AO2142" s="67">
        <v>145992855620</v>
      </c>
      <c r="AP2142" s="67">
        <v>345340931260</v>
      </c>
      <c r="AQ2142" s="67">
        <v>358566634049</v>
      </c>
      <c r="AR2142" s="67">
        <v>55262857078</v>
      </c>
      <c r="AS2142" s="67">
        <v>44566820224</v>
      </c>
      <c r="AT2142" s="67">
        <v>10696036854</v>
      </c>
      <c r="AU2142" s="67">
        <v>4209000000</v>
      </c>
      <c r="AV2142" s="67">
        <v>9427000000</v>
      </c>
      <c r="AW2142" s="67">
        <v>11317703295</v>
      </c>
      <c r="AX2142" s="67">
        <v>6961707029</v>
      </c>
      <c r="AY2142" s="67">
        <v>2835222771</v>
      </c>
      <c r="AZ2142" s="67">
        <v>4126484258</v>
      </c>
      <c r="BA2142" s="67">
        <v>1797534453</v>
      </c>
      <c r="BB2142" s="67">
        <v>0</v>
      </c>
      <c r="BC2142" s="67">
        <v>408743383</v>
      </c>
      <c r="BD2142" s="67">
        <v>247872533</v>
      </c>
      <c r="BE2142" s="67">
        <v>1898561155</v>
      </c>
      <c r="BF2142" s="67">
        <v>0</v>
      </c>
      <c r="BG2142" s="67">
        <v>3284742</v>
      </c>
      <c r="BH2142" s="67">
        <v>172968050</v>
      </c>
      <c r="BI2142" s="67">
        <v>172968050</v>
      </c>
      <c r="BJ2142" s="67"/>
      <c r="BK2142" s="67">
        <v>0</v>
      </c>
      <c r="BL2142" s="67"/>
      <c r="BM2142" s="67"/>
      <c r="BN2142" s="67"/>
      <c r="BO2142" s="67"/>
      <c r="BP2142" s="67"/>
      <c r="BQ2142" s="67"/>
      <c r="BR2142" s="67"/>
      <c r="BS2142" s="67"/>
      <c r="BT2142" s="67"/>
      <c r="BU2142" s="67"/>
      <c r="BV2142" s="67"/>
      <c r="BW2142" s="67"/>
      <c r="BX2142" s="67"/>
      <c r="BY2142" s="67"/>
      <c r="BZ2142" s="67">
        <v>76888489366</v>
      </c>
      <c r="CA2142" s="67">
        <v>37798252744</v>
      </c>
      <c r="CB2142" s="67">
        <v>39090236622</v>
      </c>
      <c r="CC2142" s="67">
        <v>138424017789</v>
      </c>
      <c r="CD2142" s="67">
        <v>143600000000</v>
      </c>
    </row>
    <row r="2143" spans="1:82">
      <c r="A2143" t="s">
        <v>2445</v>
      </c>
      <c r="B2143" t="s">
        <v>2446</v>
      </c>
      <c r="C2143" t="s">
        <v>210</v>
      </c>
      <c r="D2143" t="s">
        <v>63</v>
      </c>
      <c r="E2143" t="s">
        <v>153</v>
      </c>
      <c r="F2143" s="67">
        <v>2003</v>
      </c>
      <c r="G2143" t="s">
        <v>2455</v>
      </c>
      <c r="H2143" s="67">
        <v>3415213</v>
      </c>
      <c r="I2143" s="67">
        <v>63116243795</v>
      </c>
      <c r="J2143" s="67">
        <v>9101557274</v>
      </c>
      <c r="K2143" s="67">
        <v>20083902517</v>
      </c>
      <c r="L2143" s="67">
        <v>29221869812</v>
      </c>
      <c r="M2143" s="67">
        <v>18531950569</v>
      </c>
      <c r="N2143" s="67">
        <v>3903196179</v>
      </c>
      <c r="O2143" s="67">
        <v>0</v>
      </c>
      <c r="P2143" s="67">
        <v>3673728201</v>
      </c>
      <c r="Q2143" s="67">
        <v>307110666</v>
      </c>
      <c r="R2143" s="67">
        <v>2533782297</v>
      </c>
      <c r="S2143" s="67">
        <v>77366491</v>
      </c>
      <c r="T2143" s="67">
        <v>91068797</v>
      </c>
      <c r="U2143" s="67">
        <v>0</v>
      </c>
      <c r="V2143" s="67">
        <v>132828236</v>
      </c>
      <c r="W2143" s="67">
        <v>0</v>
      </c>
      <c r="X2143" s="67">
        <v>0</v>
      </c>
      <c r="Y2143" s="67">
        <v>0</v>
      </c>
      <c r="Z2143" s="67">
        <v>0</v>
      </c>
      <c r="AA2143" s="67">
        <v>0</v>
      </c>
      <c r="AB2143" s="67">
        <v>0</v>
      </c>
      <c r="AC2143" s="67">
        <v>0</v>
      </c>
      <c r="AD2143" s="67">
        <v>0</v>
      </c>
      <c r="AE2143" s="67">
        <v>0</v>
      </c>
      <c r="AF2143" s="67">
        <v>0</v>
      </c>
      <c r="AG2143" s="67">
        <v>0</v>
      </c>
      <c r="AH2143" s="67">
        <v>0</v>
      </c>
      <c r="AI2143" s="67">
        <v>0</v>
      </c>
      <c r="AJ2143" s="67">
        <v>0</v>
      </c>
      <c r="AK2143" s="67">
        <v>0</v>
      </c>
      <c r="AL2143" s="67">
        <v>0</v>
      </c>
      <c r="AM2143" s="67">
        <v>285184331441</v>
      </c>
      <c r="AN2143" s="67">
        <v>134195514029</v>
      </c>
      <c r="AO2143" s="67">
        <v>149915575631</v>
      </c>
      <c r="AP2143" s="67">
        <v>351628816401</v>
      </c>
      <c r="AQ2143" s="67">
        <v>366605341348</v>
      </c>
      <c r="AR2143" s="67">
        <v>65231643892</v>
      </c>
      <c r="AS2143" s="67">
        <v>52606164429</v>
      </c>
      <c r="AT2143" s="67">
        <v>12625479463</v>
      </c>
      <c r="AU2143" s="67">
        <v>5749000000</v>
      </c>
      <c r="AV2143" s="67">
        <v>12686000000</v>
      </c>
      <c r="AW2143" s="67">
        <v>14274704575</v>
      </c>
      <c r="AX2143" s="67">
        <v>9280338341</v>
      </c>
      <c r="AY2143" s="67">
        <v>3931068942</v>
      </c>
      <c r="AZ2143" s="67">
        <v>5349269399</v>
      </c>
      <c r="BA2143" s="67">
        <v>2280276652</v>
      </c>
      <c r="BB2143" s="67">
        <v>0</v>
      </c>
      <c r="BC2143" s="67">
        <v>514604979</v>
      </c>
      <c r="BD2143" s="67">
        <v>241202997</v>
      </c>
      <c r="BE2143" s="67">
        <v>1954647802</v>
      </c>
      <c r="BF2143" s="67">
        <v>3633803</v>
      </c>
      <c r="BG2143" s="67">
        <v>0</v>
      </c>
      <c r="BH2143" s="67">
        <v>215110610</v>
      </c>
      <c r="BI2143" s="67">
        <v>215110610</v>
      </c>
      <c r="BJ2143" s="67"/>
      <c r="BK2143" s="67">
        <v>0</v>
      </c>
      <c r="BL2143" s="67"/>
      <c r="BM2143" s="67"/>
      <c r="BN2143" s="67"/>
      <c r="BO2143" s="67"/>
      <c r="BP2143" s="67"/>
      <c r="BQ2143" s="67"/>
      <c r="BR2143" s="67"/>
      <c r="BS2143" s="67"/>
      <c r="BT2143" s="67"/>
      <c r="BU2143" s="67"/>
      <c r="BV2143" s="67"/>
      <c r="BW2143" s="67"/>
      <c r="BX2143" s="67"/>
      <c r="BY2143" s="67"/>
      <c r="BZ2143" s="67">
        <v>101141313428</v>
      </c>
      <c r="CA2143" s="67">
        <v>49700177307</v>
      </c>
      <c r="CB2143" s="67">
        <v>51441136120</v>
      </c>
      <c r="CC2143" s="67">
        <v>173925772505</v>
      </c>
      <c r="CD2143" s="67">
        <v>180900000000</v>
      </c>
    </row>
    <row r="2144" spans="1:82">
      <c r="A2144" t="s">
        <v>2445</v>
      </c>
      <c r="B2144" t="s">
        <v>2446</v>
      </c>
      <c r="C2144" t="s">
        <v>210</v>
      </c>
      <c r="D2144" t="s">
        <v>63</v>
      </c>
      <c r="E2144" t="s">
        <v>153</v>
      </c>
      <c r="F2144" s="67">
        <v>2004</v>
      </c>
      <c r="G2144" t="s">
        <v>2456</v>
      </c>
      <c r="H2144" s="67">
        <v>3377075</v>
      </c>
      <c r="I2144" s="67">
        <v>64984186246</v>
      </c>
      <c r="J2144" s="67">
        <v>11829361688</v>
      </c>
      <c r="K2144" s="67">
        <v>25970135892</v>
      </c>
      <c r="L2144" s="67">
        <v>29763694838</v>
      </c>
      <c r="M2144" s="67">
        <v>18993608369</v>
      </c>
      <c r="N2144" s="67">
        <v>3931390075</v>
      </c>
      <c r="O2144" s="67">
        <v>0</v>
      </c>
      <c r="P2144" s="67">
        <v>3700413878</v>
      </c>
      <c r="Q2144" s="67">
        <v>309341494</v>
      </c>
      <c r="R2144" s="67">
        <v>2552187496</v>
      </c>
      <c r="S2144" s="67">
        <v>77126751</v>
      </c>
      <c r="T2144" s="67">
        <v>117969118</v>
      </c>
      <c r="U2144" s="67">
        <v>0</v>
      </c>
      <c r="V2144" s="67">
        <v>132828236</v>
      </c>
      <c r="W2144" s="67">
        <v>0</v>
      </c>
      <c r="X2144" s="67">
        <v>0</v>
      </c>
      <c r="Y2144" s="67">
        <v>0</v>
      </c>
      <c r="Z2144" s="67">
        <v>0</v>
      </c>
      <c r="AA2144" s="67">
        <v>0</v>
      </c>
      <c r="AB2144" s="67">
        <v>0</v>
      </c>
      <c r="AC2144" s="67">
        <v>0</v>
      </c>
      <c r="AD2144" s="67">
        <v>0</v>
      </c>
      <c r="AE2144" s="67">
        <v>0</v>
      </c>
      <c r="AF2144" s="67">
        <v>0</v>
      </c>
      <c r="AG2144" s="67">
        <v>0</v>
      </c>
      <c r="AH2144" s="67">
        <v>0</v>
      </c>
      <c r="AI2144" s="67">
        <v>0</v>
      </c>
      <c r="AJ2144" s="67">
        <v>0</v>
      </c>
      <c r="AK2144" s="67">
        <v>0</v>
      </c>
      <c r="AL2144" s="67">
        <v>0</v>
      </c>
      <c r="AM2144" s="67">
        <v>278833865134</v>
      </c>
      <c r="AN2144" s="67">
        <v>129348046791</v>
      </c>
      <c r="AO2144" s="67">
        <v>148614833129</v>
      </c>
      <c r="AP2144" s="67">
        <v>348577576898</v>
      </c>
      <c r="AQ2144" s="67">
        <v>366307343737</v>
      </c>
      <c r="AR2144" s="67">
        <v>78524182136</v>
      </c>
      <c r="AS2144" s="67">
        <v>63325953336</v>
      </c>
      <c r="AT2144" s="67">
        <v>15198228801</v>
      </c>
      <c r="AU2144" s="67">
        <v>7559000000</v>
      </c>
      <c r="AV2144" s="67">
        <v>16595000000</v>
      </c>
      <c r="AW2144" s="67">
        <v>15541233506</v>
      </c>
      <c r="AX2144" s="67">
        <v>9318045280</v>
      </c>
      <c r="AY2144" s="67">
        <v>3721743862</v>
      </c>
      <c r="AZ2144" s="67">
        <v>5596301417</v>
      </c>
      <c r="BA2144" s="67">
        <v>2486313173</v>
      </c>
      <c r="BB2144" s="67">
        <v>0</v>
      </c>
      <c r="BC2144" s="67">
        <v>613115075</v>
      </c>
      <c r="BD2144" s="67">
        <v>245992197</v>
      </c>
      <c r="BE2144" s="67">
        <v>1998730313</v>
      </c>
      <c r="BF2144" s="67">
        <v>809988352</v>
      </c>
      <c r="BG2144" s="67">
        <v>69049116</v>
      </c>
      <c r="BH2144" s="67">
        <v>273125100</v>
      </c>
      <c r="BI2144" s="67">
        <v>273125100</v>
      </c>
      <c r="BJ2144" s="67"/>
      <c r="BK2144" s="67">
        <v>0</v>
      </c>
      <c r="BL2144" s="67"/>
      <c r="BM2144" s="67"/>
      <c r="BN2144" s="67"/>
      <c r="BO2144" s="67"/>
      <c r="BP2144" s="67"/>
      <c r="BQ2144" s="67"/>
      <c r="BR2144" s="67"/>
      <c r="BS2144" s="67"/>
      <c r="BT2144" s="67"/>
      <c r="BU2144" s="67"/>
      <c r="BV2144" s="67"/>
      <c r="BW2144" s="67"/>
      <c r="BX2144" s="67"/>
      <c r="BY2144" s="67"/>
      <c r="BZ2144" s="67">
        <v>124654273628</v>
      </c>
      <c r="CA2144" s="67">
        <v>61330464601</v>
      </c>
      <c r="CB2144" s="67">
        <v>63323809028</v>
      </c>
      <c r="CC2144" s="67">
        <v>209956814371</v>
      </c>
      <c r="CD2144" s="67">
        <v>219000000000</v>
      </c>
    </row>
    <row r="2145" spans="1:82">
      <c r="A2145" t="s">
        <v>2445</v>
      </c>
      <c r="B2145" t="s">
        <v>2446</v>
      </c>
      <c r="C2145" t="s">
        <v>210</v>
      </c>
      <c r="D2145" t="s">
        <v>63</v>
      </c>
      <c r="E2145" t="s">
        <v>153</v>
      </c>
      <c r="F2145" s="67">
        <v>2005</v>
      </c>
      <c r="G2145" t="s">
        <v>2457</v>
      </c>
      <c r="H2145" s="67">
        <v>3322528</v>
      </c>
      <c r="I2145" s="67">
        <v>66988241823</v>
      </c>
      <c r="J2145" s="67">
        <v>14292878864</v>
      </c>
      <c r="K2145" s="67">
        <v>31250428403</v>
      </c>
      <c r="L2145" s="67">
        <v>31334349825</v>
      </c>
      <c r="M2145" s="67">
        <v>20690729542</v>
      </c>
      <c r="N2145" s="67">
        <v>3959583971</v>
      </c>
      <c r="O2145" s="67">
        <v>0</v>
      </c>
      <c r="P2145" s="67">
        <v>3727099555</v>
      </c>
      <c r="Q2145" s="67">
        <v>311572322</v>
      </c>
      <c r="R2145" s="67">
        <v>2570592694</v>
      </c>
      <c r="S2145" s="67">
        <v>76829625</v>
      </c>
      <c r="T2145" s="67">
        <v>126375469</v>
      </c>
      <c r="U2145" s="67">
        <v>0</v>
      </c>
      <c r="V2145" s="67">
        <v>132828236</v>
      </c>
      <c r="W2145" s="67">
        <v>0</v>
      </c>
      <c r="X2145" s="67">
        <v>0</v>
      </c>
      <c r="Y2145" s="67">
        <v>0</v>
      </c>
      <c r="Z2145" s="67">
        <v>0</v>
      </c>
      <c r="AA2145" s="67">
        <v>0</v>
      </c>
      <c r="AB2145" s="67">
        <v>0</v>
      </c>
      <c r="AC2145" s="67">
        <v>0</v>
      </c>
      <c r="AD2145" s="67">
        <v>0</v>
      </c>
      <c r="AE2145" s="67">
        <v>0</v>
      </c>
      <c r="AF2145" s="67">
        <v>0</v>
      </c>
      <c r="AG2145" s="67">
        <v>0</v>
      </c>
      <c r="AH2145" s="67">
        <v>0</v>
      </c>
      <c r="AI2145" s="67">
        <v>0</v>
      </c>
      <c r="AJ2145" s="67">
        <v>0</v>
      </c>
      <c r="AK2145" s="67">
        <v>0</v>
      </c>
      <c r="AL2145" s="67">
        <v>0</v>
      </c>
      <c r="AM2145" s="67">
        <v>282815667853</v>
      </c>
      <c r="AN2145" s="67">
        <v>131763370545</v>
      </c>
      <c r="AO2145" s="67">
        <v>150105567162</v>
      </c>
      <c r="AP2145" s="67">
        <v>354081117711</v>
      </c>
      <c r="AQ2145" s="67">
        <v>374391094238</v>
      </c>
      <c r="AR2145" s="67">
        <v>89427827101</v>
      </c>
      <c r="AS2145" s="67">
        <v>72119215404</v>
      </c>
      <c r="AT2145" s="67">
        <v>17308611697</v>
      </c>
      <c r="AU2145" s="67">
        <v>9376000000</v>
      </c>
      <c r="AV2145" s="67">
        <v>20500000000</v>
      </c>
      <c r="AW2145" s="67">
        <v>18127821930</v>
      </c>
      <c r="AX2145" s="67">
        <v>9691874123</v>
      </c>
      <c r="AY2145" s="67">
        <v>3748059780</v>
      </c>
      <c r="AZ2145" s="67">
        <v>5943814343</v>
      </c>
      <c r="BA2145" s="67">
        <v>2512422644</v>
      </c>
      <c r="BB2145" s="67">
        <v>0</v>
      </c>
      <c r="BC2145" s="67">
        <v>3002065795</v>
      </c>
      <c r="BD2145" s="67">
        <v>256536858</v>
      </c>
      <c r="BE2145" s="67">
        <v>2074538298</v>
      </c>
      <c r="BF2145" s="67">
        <v>532056549</v>
      </c>
      <c r="BG2145" s="67">
        <v>58327664</v>
      </c>
      <c r="BH2145" s="67">
        <v>223336735</v>
      </c>
      <c r="BI2145" s="67">
        <v>223336735</v>
      </c>
      <c r="BJ2145" s="67"/>
      <c r="BK2145" s="67">
        <v>0</v>
      </c>
      <c r="BL2145" s="67"/>
      <c r="BM2145" s="67"/>
      <c r="BN2145" s="67"/>
      <c r="BO2145" s="67"/>
      <c r="BP2145" s="67"/>
      <c r="BQ2145" s="67"/>
      <c r="BR2145" s="67"/>
      <c r="BS2145" s="67"/>
      <c r="BT2145" s="67"/>
      <c r="BU2145" s="67"/>
      <c r="BV2145" s="67"/>
      <c r="BW2145" s="67"/>
      <c r="BX2145" s="67"/>
      <c r="BY2145" s="67"/>
      <c r="BZ2145" s="67">
        <v>143632444643</v>
      </c>
      <c r="CA2145" s="67">
        <v>70885209576</v>
      </c>
      <c r="CB2145" s="67">
        <v>72747235067</v>
      </c>
      <c r="CC2145" s="67">
        <v>240287430409</v>
      </c>
      <c r="CD2145" s="67">
        <v>251400000000</v>
      </c>
    </row>
    <row r="2146" spans="1:82">
      <c r="A2146" t="s">
        <v>2445</v>
      </c>
      <c r="B2146" t="s">
        <v>2446</v>
      </c>
      <c r="C2146" t="s">
        <v>210</v>
      </c>
      <c r="D2146" t="s">
        <v>63</v>
      </c>
      <c r="E2146" t="s">
        <v>153</v>
      </c>
      <c r="F2146" s="67">
        <v>2006</v>
      </c>
      <c r="G2146" t="s">
        <v>2458</v>
      </c>
      <c r="H2146" s="67">
        <v>3269909</v>
      </c>
      <c r="I2146" s="67">
        <v>69768393234</v>
      </c>
      <c r="J2146" s="67">
        <v>20713593493</v>
      </c>
      <c r="K2146" s="67">
        <v>44510126766</v>
      </c>
      <c r="L2146" s="67">
        <v>31154254852</v>
      </c>
      <c r="M2146" s="67">
        <v>20353055670</v>
      </c>
      <c r="N2146" s="67">
        <v>3987777868</v>
      </c>
      <c r="O2146" s="67">
        <v>0</v>
      </c>
      <c r="P2146" s="67">
        <v>3753785232</v>
      </c>
      <c r="Q2146" s="67">
        <v>313803150</v>
      </c>
      <c r="R2146" s="67">
        <v>2588997892</v>
      </c>
      <c r="S2146" s="67">
        <v>76391843</v>
      </c>
      <c r="T2146" s="67">
        <v>111244038</v>
      </c>
      <c r="U2146" s="67">
        <v>0</v>
      </c>
      <c r="V2146" s="67">
        <v>132828236</v>
      </c>
      <c r="W2146" s="67">
        <v>0</v>
      </c>
      <c r="X2146" s="67">
        <v>0</v>
      </c>
      <c r="Y2146" s="67">
        <v>0</v>
      </c>
      <c r="Z2146" s="67">
        <v>0</v>
      </c>
      <c r="AA2146" s="67">
        <v>0</v>
      </c>
      <c r="AB2146" s="67">
        <v>0</v>
      </c>
      <c r="AC2146" s="67">
        <v>0</v>
      </c>
      <c r="AD2146" s="67">
        <v>0</v>
      </c>
      <c r="AE2146" s="67">
        <v>0</v>
      </c>
      <c r="AF2146" s="67">
        <v>0</v>
      </c>
      <c r="AG2146" s="67">
        <v>0</v>
      </c>
      <c r="AH2146" s="67">
        <v>0</v>
      </c>
      <c r="AI2146" s="67">
        <v>0</v>
      </c>
      <c r="AJ2146" s="67">
        <v>0</v>
      </c>
      <c r="AK2146" s="67">
        <v>0</v>
      </c>
      <c r="AL2146" s="67">
        <v>0</v>
      </c>
      <c r="AM2146" s="67">
        <v>284234958859</v>
      </c>
      <c r="AN2146" s="67">
        <v>134051449322</v>
      </c>
      <c r="AO2146" s="67">
        <v>149047775933</v>
      </c>
      <c r="AP2146" s="67">
        <v>353066121454</v>
      </c>
      <c r="AQ2146" s="67">
        <v>380336393610</v>
      </c>
      <c r="AR2146" s="67">
        <v>91916092366</v>
      </c>
      <c r="AS2146" s="67">
        <v>74125880940</v>
      </c>
      <c r="AT2146" s="67">
        <v>17790211426</v>
      </c>
      <c r="AU2146" s="67">
        <v>14096000000</v>
      </c>
      <c r="AV2146" s="67">
        <v>30290000000</v>
      </c>
      <c r="AW2146" s="67">
        <v>17848890811</v>
      </c>
      <c r="AX2146" s="67">
        <v>8757765456</v>
      </c>
      <c r="AY2146" s="67">
        <v>3227870462</v>
      </c>
      <c r="AZ2146" s="67">
        <v>5529894994</v>
      </c>
      <c r="BA2146" s="67">
        <v>2846366100</v>
      </c>
      <c r="BB2146" s="67">
        <v>0</v>
      </c>
      <c r="BC2146" s="67">
        <v>3093846892</v>
      </c>
      <c r="BD2146" s="67">
        <v>265104261</v>
      </c>
      <c r="BE2146" s="67">
        <v>2152054601</v>
      </c>
      <c r="BF2146" s="67">
        <v>695548034</v>
      </c>
      <c r="BG2146" s="67">
        <v>38205468</v>
      </c>
      <c r="BH2146" s="67">
        <v>473011555</v>
      </c>
      <c r="BI2146" s="67">
        <v>473011555</v>
      </c>
      <c r="BJ2146" s="67"/>
      <c r="BK2146" s="67">
        <v>0</v>
      </c>
      <c r="BL2146" s="67"/>
      <c r="BM2146" s="67"/>
      <c r="BN2146" s="67"/>
      <c r="BO2146" s="67"/>
      <c r="BP2146" s="67"/>
      <c r="BQ2146" s="67"/>
      <c r="BR2146" s="67"/>
      <c r="BS2146" s="67"/>
      <c r="BT2146" s="67"/>
      <c r="BU2146" s="67"/>
      <c r="BV2146" s="67"/>
      <c r="BW2146" s="67"/>
      <c r="BX2146" s="67"/>
      <c r="BY2146" s="67"/>
      <c r="BZ2146" s="67">
        <v>170889600665</v>
      </c>
      <c r="CA2146" s="67">
        <v>85621498563</v>
      </c>
      <c r="CB2146" s="67">
        <v>85268102102</v>
      </c>
      <c r="CC2146" s="67">
        <v>264933595398</v>
      </c>
      <c r="CD2146" s="67">
        <v>281100000000</v>
      </c>
    </row>
    <row r="2147" spans="1:82">
      <c r="A2147" t="s">
        <v>2445</v>
      </c>
      <c r="B2147" t="s">
        <v>2446</v>
      </c>
      <c r="C2147" t="s">
        <v>210</v>
      </c>
      <c r="D2147" t="s">
        <v>63</v>
      </c>
      <c r="E2147" t="s">
        <v>153</v>
      </c>
      <c r="F2147" s="67">
        <v>2007</v>
      </c>
      <c r="G2147" t="s">
        <v>2459</v>
      </c>
      <c r="H2147" s="67">
        <v>3231294</v>
      </c>
      <c r="I2147" s="67">
        <v>73690600585</v>
      </c>
      <c r="J2147" s="67">
        <v>28595178425</v>
      </c>
      <c r="K2147" s="67">
        <v>62382405188</v>
      </c>
      <c r="L2147" s="67">
        <v>30641622437</v>
      </c>
      <c r="M2147" s="67">
        <v>19661662941</v>
      </c>
      <c r="N2147" s="67">
        <v>4015971764</v>
      </c>
      <c r="O2147" s="67">
        <v>0</v>
      </c>
      <c r="P2147" s="67">
        <v>3780470909</v>
      </c>
      <c r="Q2147" s="67">
        <v>316033978</v>
      </c>
      <c r="R2147" s="67">
        <v>2607403091</v>
      </c>
      <c r="S2147" s="67">
        <v>76309566</v>
      </c>
      <c r="T2147" s="67">
        <v>117969118</v>
      </c>
      <c r="U2147" s="67">
        <v>0</v>
      </c>
      <c r="V2147" s="67">
        <v>132828236</v>
      </c>
      <c r="W2147" s="67">
        <v>0</v>
      </c>
      <c r="X2147" s="67">
        <v>0</v>
      </c>
      <c r="Y2147" s="67">
        <v>0</v>
      </c>
      <c r="Z2147" s="67">
        <v>0</v>
      </c>
      <c r="AA2147" s="67">
        <v>0</v>
      </c>
      <c r="AB2147" s="67">
        <v>0</v>
      </c>
      <c r="AC2147" s="67">
        <v>0</v>
      </c>
      <c r="AD2147" s="67">
        <v>0</v>
      </c>
      <c r="AE2147" s="67">
        <v>0</v>
      </c>
      <c r="AF2147" s="67">
        <v>0</v>
      </c>
      <c r="AG2147" s="67">
        <v>0</v>
      </c>
      <c r="AH2147" s="67">
        <v>0</v>
      </c>
      <c r="AI2147" s="67">
        <v>0</v>
      </c>
      <c r="AJ2147" s="67">
        <v>0</v>
      </c>
      <c r="AK2147" s="67">
        <v>0</v>
      </c>
      <c r="AL2147" s="67">
        <v>0</v>
      </c>
      <c r="AM2147" s="67">
        <v>289051146607</v>
      </c>
      <c r="AN2147" s="67">
        <v>135372267114</v>
      </c>
      <c r="AO2147" s="67">
        <v>152639742687</v>
      </c>
      <c r="AP2147" s="67">
        <v>352007991819</v>
      </c>
      <c r="AQ2147" s="67">
        <v>389982375144</v>
      </c>
      <c r="AR2147" s="67">
        <v>109505896307</v>
      </c>
      <c r="AS2147" s="67">
        <v>88311206699</v>
      </c>
      <c r="AT2147" s="67">
        <v>21194689608</v>
      </c>
      <c r="AU2147" s="67">
        <v>20576000000</v>
      </c>
      <c r="AV2147" s="67">
        <v>44888000000</v>
      </c>
      <c r="AW2147" s="67">
        <v>27521684273</v>
      </c>
      <c r="AX2147" s="67">
        <v>17654327028</v>
      </c>
      <c r="AY2147" s="67">
        <v>6990407602</v>
      </c>
      <c r="AZ2147" s="67">
        <v>10663919426</v>
      </c>
      <c r="BA2147" s="67">
        <v>3563464471</v>
      </c>
      <c r="BB2147" s="67">
        <v>0</v>
      </c>
      <c r="BC2147" s="67">
        <v>3198027163</v>
      </c>
      <c r="BD2147" s="67">
        <v>272917625</v>
      </c>
      <c r="BE2147" s="67">
        <v>2218047402</v>
      </c>
      <c r="BF2147" s="67">
        <v>524184557</v>
      </c>
      <c r="BG2147" s="67">
        <v>90716027</v>
      </c>
      <c r="BH2147" s="67">
        <v>215633690</v>
      </c>
      <c r="BI2147" s="67">
        <v>215633690</v>
      </c>
      <c r="BJ2147" s="67"/>
      <c r="BK2147" s="67">
        <v>0</v>
      </c>
      <c r="BL2147" s="67"/>
      <c r="BM2147" s="67"/>
      <c r="BN2147" s="67"/>
      <c r="BO2147" s="67"/>
      <c r="BP2147" s="67"/>
      <c r="BQ2147" s="67"/>
      <c r="BR2147" s="67"/>
      <c r="BS2147" s="67"/>
      <c r="BT2147" s="67"/>
      <c r="BU2147" s="67"/>
      <c r="BV2147" s="67"/>
      <c r="BW2147" s="67"/>
      <c r="BX2147" s="67"/>
      <c r="BY2147" s="67"/>
      <c r="BZ2147" s="67">
        <v>224433561504</v>
      </c>
      <c r="CA2147" s="67">
        <v>112202541307</v>
      </c>
      <c r="CB2147" s="67">
        <v>112231020197</v>
      </c>
      <c r="CC2147" s="67">
        <v>337364775774</v>
      </c>
      <c r="CD2147" s="67">
        <v>361700000000</v>
      </c>
    </row>
    <row r="2148" spans="1:82">
      <c r="A2148" t="s">
        <v>2445</v>
      </c>
      <c r="B2148" t="s">
        <v>2446</v>
      </c>
      <c r="C2148" t="s">
        <v>210</v>
      </c>
      <c r="D2148" t="s">
        <v>63</v>
      </c>
      <c r="E2148" t="s">
        <v>153</v>
      </c>
      <c r="F2148" s="67">
        <v>2008</v>
      </c>
      <c r="G2148" t="s">
        <v>2460</v>
      </c>
      <c r="H2148" s="67">
        <v>3198231</v>
      </c>
      <c r="I2148" s="67">
        <v>77057747226</v>
      </c>
      <c r="J2148" s="67">
        <v>24148676913</v>
      </c>
      <c r="K2148" s="67">
        <v>54267182386</v>
      </c>
      <c r="L2148" s="67">
        <v>30526887415</v>
      </c>
      <c r="M2148" s="67">
        <v>19488085444</v>
      </c>
      <c r="N2148" s="67">
        <v>4044165660</v>
      </c>
      <c r="O2148" s="67">
        <v>0</v>
      </c>
      <c r="P2148" s="67">
        <v>3807156586</v>
      </c>
      <c r="Q2148" s="67">
        <v>318264806</v>
      </c>
      <c r="R2148" s="67">
        <v>2625808289</v>
      </c>
      <c r="S2148" s="67">
        <v>75957851</v>
      </c>
      <c r="T2148" s="67">
        <v>112645096</v>
      </c>
      <c r="U2148" s="67">
        <v>0</v>
      </c>
      <c r="V2148" s="67">
        <v>132828236</v>
      </c>
      <c r="W2148" s="67">
        <v>0</v>
      </c>
      <c r="X2148" s="67">
        <v>0</v>
      </c>
      <c r="Y2148" s="67">
        <v>0</v>
      </c>
      <c r="Z2148" s="67">
        <v>0</v>
      </c>
      <c r="AA2148" s="67">
        <v>0</v>
      </c>
      <c r="AB2148" s="67">
        <v>0</v>
      </c>
      <c r="AC2148" s="67">
        <v>0</v>
      </c>
      <c r="AD2148" s="67">
        <v>0</v>
      </c>
      <c r="AE2148" s="67">
        <v>0</v>
      </c>
      <c r="AF2148" s="67">
        <v>0</v>
      </c>
      <c r="AG2148" s="67">
        <v>0</v>
      </c>
      <c r="AH2148" s="67">
        <v>0</v>
      </c>
      <c r="AI2148" s="67">
        <v>0</v>
      </c>
      <c r="AJ2148" s="67">
        <v>0</v>
      </c>
      <c r="AK2148" s="67">
        <v>0</v>
      </c>
      <c r="AL2148" s="67">
        <v>0</v>
      </c>
      <c r="AM2148" s="67">
        <v>284123720491</v>
      </c>
      <c r="AN2148" s="67">
        <v>133766732823</v>
      </c>
      <c r="AO2148" s="67">
        <v>149316673723</v>
      </c>
      <c r="AP2148" s="67">
        <v>357563279272</v>
      </c>
      <c r="AQ2148" s="67">
        <v>390772919961</v>
      </c>
      <c r="AR2148" s="67">
        <v>122641370079</v>
      </c>
      <c r="AS2148" s="67">
        <v>98904330709</v>
      </c>
      <c r="AT2148" s="67">
        <v>23737039370</v>
      </c>
      <c r="AU2148" s="67">
        <v>19275000000</v>
      </c>
      <c r="AV2148" s="67">
        <v>43315000000</v>
      </c>
      <c r="AW2148" s="67">
        <v>30503385113</v>
      </c>
      <c r="AX2148" s="67">
        <v>20195856822</v>
      </c>
      <c r="AY2148" s="67">
        <v>8121296245</v>
      </c>
      <c r="AZ2148" s="67">
        <v>12074560577</v>
      </c>
      <c r="BA2148" s="67">
        <v>3710239324</v>
      </c>
      <c r="BB2148" s="67">
        <v>0</v>
      </c>
      <c r="BC2148" s="67">
        <v>3312301784</v>
      </c>
      <c r="BD2148" s="67">
        <v>278732395</v>
      </c>
      <c r="BE2148" s="67">
        <v>2263096206</v>
      </c>
      <c r="BF2148" s="67">
        <v>631842296</v>
      </c>
      <c r="BG2148" s="67">
        <v>111316286</v>
      </c>
      <c r="BH2148" s="67">
        <v>654644986</v>
      </c>
      <c r="BI2148" s="67">
        <v>654644986</v>
      </c>
      <c r="BJ2148" s="67"/>
      <c r="BK2148" s="67">
        <v>0</v>
      </c>
      <c r="BL2148" s="67"/>
      <c r="BM2148" s="67"/>
      <c r="BN2148" s="67"/>
      <c r="BO2148" s="67"/>
      <c r="BP2148" s="67"/>
      <c r="BQ2148" s="67"/>
      <c r="BR2148" s="67"/>
      <c r="BS2148" s="67"/>
      <c r="BT2148" s="67"/>
      <c r="BU2148" s="67"/>
      <c r="BV2148" s="67"/>
      <c r="BW2148" s="67"/>
      <c r="BX2148" s="67"/>
      <c r="BY2148" s="67"/>
      <c r="BZ2148" s="67">
        <v>270369365583</v>
      </c>
      <c r="CA2148" s="67">
        <v>123250882938</v>
      </c>
      <c r="CB2148" s="67">
        <v>147118482645</v>
      </c>
      <c r="CC2148" s="67">
        <v>400128765761</v>
      </c>
      <c r="CD2148" s="67">
        <v>424200000000</v>
      </c>
    </row>
    <row r="2149" spans="1:82">
      <c r="A2149" t="s">
        <v>2445</v>
      </c>
      <c r="B2149" t="s">
        <v>2446</v>
      </c>
      <c r="C2149" t="s">
        <v>210</v>
      </c>
      <c r="D2149" t="s">
        <v>63</v>
      </c>
      <c r="E2149" t="s">
        <v>153</v>
      </c>
      <c r="F2149" s="67">
        <v>2009</v>
      </c>
      <c r="G2149" t="s">
        <v>2461</v>
      </c>
      <c r="H2149" s="67">
        <v>3162916</v>
      </c>
      <c r="I2149" s="67">
        <v>77524613076</v>
      </c>
      <c r="J2149" s="67">
        <v>26934582607</v>
      </c>
      <c r="K2149" s="67">
        <v>55759479705</v>
      </c>
      <c r="L2149" s="67">
        <v>30725492477</v>
      </c>
      <c r="M2149" s="67">
        <v>19611340057</v>
      </c>
      <c r="N2149" s="67">
        <v>4072359557</v>
      </c>
      <c r="O2149" s="67">
        <v>0</v>
      </c>
      <c r="P2149" s="67">
        <v>3833842263</v>
      </c>
      <c r="Q2149" s="67">
        <v>320495634</v>
      </c>
      <c r="R2149" s="67">
        <v>2644213487</v>
      </c>
      <c r="S2149" s="67">
        <v>75451926</v>
      </c>
      <c r="T2149" s="67">
        <v>118809753</v>
      </c>
      <c r="U2149" s="67">
        <v>0</v>
      </c>
      <c r="V2149" s="67">
        <v>132828236</v>
      </c>
      <c r="W2149" s="67">
        <v>0</v>
      </c>
      <c r="X2149" s="67">
        <v>0</v>
      </c>
      <c r="Y2149" s="67">
        <v>0</v>
      </c>
      <c r="Z2149" s="67">
        <v>0</v>
      </c>
      <c r="AA2149" s="67">
        <v>0</v>
      </c>
      <c r="AB2149" s="67">
        <v>0</v>
      </c>
      <c r="AC2149" s="67">
        <v>0</v>
      </c>
      <c r="AD2149" s="67">
        <v>0</v>
      </c>
      <c r="AE2149" s="67">
        <v>0</v>
      </c>
      <c r="AF2149" s="67">
        <v>0</v>
      </c>
      <c r="AG2149" s="67">
        <v>0</v>
      </c>
      <c r="AH2149" s="67">
        <v>0</v>
      </c>
      <c r="AI2149" s="67">
        <v>0</v>
      </c>
      <c r="AJ2149" s="67">
        <v>0</v>
      </c>
      <c r="AK2149" s="67">
        <v>0</v>
      </c>
      <c r="AL2149" s="67">
        <v>0</v>
      </c>
      <c r="AM2149" s="67">
        <v>261090113926</v>
      </c>
      <c r="AN2149" s="67">
        <v>129831052941</v>
      </c>
      <c r="AO2149" s="67">
        <v>130476425666</v>
      </c>
      <c r="AP2149" s="67">
        <v>339209521402</v>
      </c>
      <c r="AQ2149" s="67">
        <v>372573360009</v>
      </c>
      <c r="AR2149" s="67">
        <v>103648123969</v>
      </c>
      <c r="AS2149" s="67">
        <v>83587196749</v>
      </c>
      <c r="AT2149" s="67">
        <v>20060927220</v>
      </c>
      <c r="AU2149" s="67">
        <v>22456000000</v>
      </c>
      <c r="AV2149" s="67">
        <v>46488000000</v>
      </c>
      <c r="AW2149" s="67">
        <v>23571213021</v>
      </c>
      <c r="AX2149" s="67">
        <v>14038831095</v>
      </c>
      <c r="AY2149" s="67">
        <v>5741460509</v>
      </c>
      <c r="AZ2149" s="67">
        <v>8297370586</v>
      </c>
      <c r="BA2149" s="67">
        <v>3012090251</v>
      </c>
      <c r="BB2149" s="67">
        <v>0</v>
      </c>
      <c r="BC2149" s="67">
        <v>3338318492</v>
      </c>
      <c r="BD2149" s="67">
        <v>281087826</v>
      </c>
      <c r="BE2149" s="67">
        <v>2275196707</v>
      </c>
      <c r="BF2149" s="67">
        <v>491374266</v>
      </c>
      <c r="BG2149" s="67">
        <v>134314384</v>
      </c>
      <c r="BH2149" s="67">
        <v>284096131</v>
      </c>
      <c r="BI2149" s="67">
        <v>284096131</v>
      </c>
      <c r="BJ2149" s="67"/>
      <c r="BK2149" s="67">
        <v>0</v>
      </c>
      <c r="BL2149" s="67"/>
      <c r="BM2149" s="67"/>
      <c r="BN2149" s="67"/>
      <c r="BO2149" s="67"/>
      <c r="BP2149" s="67"/>
      <c r="BQ2149" s="67"/>
      <c r="BR2149" s="67"/>
      <c r="BS2149" s="67"/>
      <c r="BT2149" s="67"/>
      <c r="BU2149" s="67"/>
      <c r="BV2149" s="67"/>
      <c r="BW2149" s="67"/>
      <c r="BX2149" s="67"/>
      <c r="BY2149" s="67"/>
      <c r="BZ2149" s="67">
        <v>198769158844</v>
      </c>
      <c r="CA2149" s="67">
        <v>99928041731</v>
      </c>
      <c r="CB2149" s="67">
        <v>98841117113</v>
      </c>
      <c r="CC2149" s="67">
        <v>302240591964</v>
      </c>
      <c r="CD2149" s="67">
        <v>326300000000</v>
      </c>
    </row>
    <row r="2150" spans="1:82">
      <c r="A2150" t="s">
        <v>2445</v>
      </c>
      <c r="B2150" t="s">
        <v>2446</v>
      </c>
      <c r="C2150" t="s">
        <v>210</v>
      </c>
      <c r="D2150" t="s">
        <v>63</v>
      </c>
      <c r="E2150" t="s">
        <v>153</v>
      </c>
      <c r="F2150" s="67">
        <v>2010</v>
      </c>
      <c r="G2150" t="s">
        <v>2462</v>
      </c>
      <c r="H2150" s="67">
        <v>3097282</v>
      </c>
      <c r="I2150" s="67">
        <v>77599794144</v>
      </c>
      <c r="J2150" s="67">
        <v>27031368714</v>
      </c>
      <c r="K2150" s="67">
        <v>54097068237</v>
      </c>
      <c r="L2150" s="67">
        <v>31427985967</v>
      </c>
      <c r="M2150" s="67">
        <v>20218861301</v>
      </c>
      <c r="N2150" s="67">
        <v>4100553453</v>
      </c>
      <c r="O2150" s="67">
        <v>0</v>
      </c>
      <c r="P2150" s="67">
        <v>3860527940</v>
      </c>
      <c r="Q2150" s="67">
        <v>322726462</v>
      </c>
      <c r="R2150" s="67">
        <v>2662618685</v>
      </c>
      <c r="S2150" s="67">
        <v>74724896</v>
      </c>
      <c r="T2150" s="67">
        <v>151314309</v>
      </c>
      <c r="U2150" s="67">
        <v>0</v>
      </c>
      <c r="V2150" s="67">
        <v>132828236</v>
      </c>
      <c r="W2150" s="67">
        <v>0</v>
      </c>
      <c r="X2150" s="67">
        <v>0</v>
      </c>
      <c r="Y2150" s="67">
        <v>0</v>
      </c>
      <c r="Z2150" s="67">
        <v>0</v>
      </c>
      <c r="AA2150" s="67">
        <v>0</v>
      </c>
      <c r="AB2150" s="67">
        <v>0</v>
      </c>
      <c r="AC2150" s="67">
        <v>0</v>
      </c>
      <c r="AD2150" s="67">
        <v>0</v>
      </c>
      <c r="AE2150" s="67">
        <v>0</v>
      </c>
      <c r="AF2150" s="67">
        <v>0</v>
      </c>
      <c r="AG2150" s="67">
        <v>0</v>
      </c>
      <c r="AH2150" s="67">
        <v>0</v>
      </c>
      <c r="AI2150" s="67">
        <v>0</v>
      </c>
      <c r="AJ2150" s="67">
        <v>0</v>
      </c>
      <c r="AK2150" s="67">
        <v>0</v>
      </c>
      <c r="AL2150" s="67">
        <v>0</v>
      </c>
      <c r="AM2150" s="67">
        <v>248554066573</v>
      </c>
      <c r="AN2150" s="67">
        <v>124381148074</v>
      </c>
      <c r="AO2150" s="67">
        <v>123363089399</v>
      </c>
      <c r="AP2150" s="67">
        <v>330722224216</v>
      </c>
      <c r="AQ2150" s="67">
        <v>362908802718</v>
      </c>
      <c r="AR2150" s="67">
        <v>80145246506</v>
      </c>
      <c r="AS2150" s="67">
        <v>64633263311</v>
      </c>
      <c r="AT2150" s="67">
        <v>15511983195</v>
      </c>
      <c r="AU2150" s="67">
        <v>22834000000</v>
      </c>
      <c r="AV2150" s="67">
        <v>45697000000</v>
      </c>
      <c r="AW2150" s="67">
        <v>25883782983</v>
      </c>
      <c r="AX2150" s="67">
        <v>15097666226</v>
      </c>
      <c r="AY2150" s="67">
        <v>5891042667</v>
      </c>
      <c r="AZ2150" s="67">
        <v>9206623558</v>
      </c>
      <c r="BA2150" s="67">
        <v>4015575520</v>
      </c>
      <c r="BB2150" s="67">
        <v>0</v>
      </c>
      <c r="BC2150" s="67">
        <v>3388839148</v>
      </c>
      <c r="BD2150" s="67">
        <v>287045648</v>
      </c>
      <c r="BE2150" s="67">
        <v>2310942375</v>
      </c>
      <c r="BF2150" s="67">
        <v>467474231</v>
      </c>
      <c r="BG2150" s="67">
        <v>316239835</v>
      </c>
      <c r="BH2150" s="67">
        <v>279200622</v>
      </c>
      <c r="BI2150" s="67">
        <v>279200622</v>
      </c>
      <c r="BJ2150" s="67"/>
      <c r="BK2150" s="67">
        <v>0</v>
      </c>
      <c r="BL2150" s="67"/>
      <c r="BM2150" s="67"/>
      <c r="BN2150" s="67"/>
      <c r="BO2150" s="67"/>
      <c r="BP2150" s="67"/>
      <c r="BQ2150" s="67"/>
      <c r="BR2150" s="67"/>
      <c r="BS2150" s="67"/>
      <c r="BT2150" s="67"/>
      <c r="BU2150" s="67"/>
      <c r="BV2150" s="67"/>
      <c r="BW2150" s="67"/>
      <c r="BX2150" s="67"/>
      <c r="BY2150" s="67"/>
      <c r="BZ2150" s="67">
        <v>177685176109</v>
      </c>
      <c r="CA2150" s="67">
        <v>95551449466</v>
      </c>
      <c r="CB2150" s="67">
        <v>82133726642</v>
      </c>
      <c r="CC2150" s="67">
        <v>261130406221</v>
      </c>
      <c r="CD2150" s="67">
        <v>284000000000</v>
      </c>
    </row>
    <row r="2151" spans="1:82">
      <c r="A2151" t="s">
        <v>2445</v>
      </c>
      <c r="B2151" t="s">
        <v>2446</v>
      </c>
      <c r="C2151" t="s">
        <v>210</v>
      </c>
      <c r="D2151" t="s">
        <v>63</v>
      </c>
      <c r="E2151" t="s">
        <v>153</v>
      </c>
      <c r="F2151" s="67">
        <v>2011</v>
      </c>
      <c r="G2151" t="s">
        <v>2463</v>
      </c>
      <c r="H2151" s="67">
        <v>3028115</v>
      </c>
      <c r="I2151" s="67">
        <v>78444727281</v>
      </c>
      <c r="J2151" s="67">
        <v>27606499611</v>
      </c>
      <c r="K2151" s="67">
        <v>52644820553</v>
      </c>
      <c r="L2151" s="67">
        <v>31636956933</v>
      </c>
      <c r="M2151" s="67">
        <v>20463911887</v>
      </c>
      <c r="N2151" s="67">
        <v>4107187311</v>
      </c>
      <c r="O2151" s="67">
        <v>0</v>
      </c>
      <c r="P2151" s="67">
        <v>3866576693</v>
      </c>
      <c r="Q2151" s="67">
        <v>323232117</v>
      </c>
      <c r="R2151" s="67">
        <v>2666790530</v>
      </c>
      <c r="S2151" s="67">
        <v>73885093</v>
      </c>
      <c r="T2151" s="67">
        <v>134501608</v>
      </c>
      <c r="U2151" s="67">
        <v>0</v>
      </c>
      <c r="V2151" s="67">
        <v>132828236</v>
      </c>
      <c r="W2151" s="67">
        <v>0</v>
      </c>
      <c r="X2151" s="67">
        <v>0</v>
      </c>
      <c r="Y2151" s="67">
        <v>0</v>
      </c>
      <c r="Z2151" s="67">
        <v>0</v>
      </c>
      <c r="AA2151" s="67">
        <v>0</v>
      </c>
      <c r="AB2151" s="67">
        <v>0</v>
      </c>
      <c r="AC2151" s="67">
        <v>0</v>
      </c>
      <c r="AD2151" s="67">
        <v>0</v>
      </c>
      <c r="AE2151" s="67">
        <v>0</v>
      </c>
      <c r="AF2151" s="67">
        <v>0</v>
      </c>
      <c r="AG2151" s="67">
        <v>0</v>
      </c>
      <c r="AH2151" s="67">
        <v>0</v>
      </c>
      <c r="AI2151" s="67">
        <v>0</v>
      </c>
      <c r="AJ2151" s="67">
        <v>0</v>
      </c>
      <c r="AK2151" s="67">
        <v>0</v>
      </c>
      <c r="AL2151" s="67">
        <v>0</v>
      </c>
      <c r="AM2151" s="67">
        <v>256632318412</v>
      </c>
      <c r="AN2151" s="67">
        <v>126230508043</v>
      </c>
      <c r="AO2151" s="67">
        <v>130054814575</v>
      </c>
      <c r="AP2151" s="67">
        <v>341276980793</v>
      </c>
      <c r="AQ2151" s="67">
        <v>370927448125</v>
      </c>
      <c r="AR2151" s="67">
        <v>88353996970</v>
      </c>
      <c r="AS2151" s="67">
        <v>71253223363</v>
      </c>
      <c r="AT2151" s="67">
        <v>17100773607</v>
      </c>
      <c r="AU2151" s="67">
        <v>24283000000</v>
      </c>
      <c r="AV2151" s="67">
        <v>46307000000</v>
      </c>
      <c r="AW2151" s="67">
        <v>33963814393</v>
      </c>
      <c r="AX2151" s="67">
        <v>22434274074</v>
      </c>
      <c r="AY2151" s="67">
        <v>9174997218</v>
      </c>
      <c r="AZ2151" s="67">
        <v>13259276857</v>
      </c>
      <c r="BA2151" s="67">
        <v>4668926358</v>
      </c>
      <c r="BB2151" s="67">
        <v>0</v>
      </c>
      <c r="BC2151" s="67">
        <v>3453748672</v>
      </c>
      <c r="BD2151" s="67">
        <v>291523423</v>
      </c>
      <c r="BE2151" s="67">
        <v>2364847794</v>
      </c>
      <c r="BF2151" s="67">
        <v>446249655</v>
      </c>
      <c r="BG2151" s="67">
        <v>304244415</v>
      </c>
      <c r="BH2151" s="67">
        <v>302517542</v>
      </c>
      <c r="BI2151" s="67">
        <v>302517542</v>
      </c>
      <c r="BJ2151" s="67"/>
      <c r="BK2151" s="67">
        <v>0</v>
      </c>
      <c r="BL2151" s="67"/>
      <c r="BM2151" s="67"/>
      <c r="BN2151" s="67"/>
      <c r="BO2151" s="67"/>
      <c r="BP2151" s="67"/>
      <c r="BQ2151" s="67"/>
      <c r="BR2151" s="67"/>
      <c r="BS2151" s="67"/>
      <c r="BT2151" s="67"/>
      <c r="BU2151" s="67"/>
      <c r="BV2151" s="67"/>
      <c r="BW2151" s="67"/>
      <c r="BX2151" s="67"/>
      <c r="BY2151" s="67"/>
      <c r="BZ2151" s="67">
        <v>198405559677</v>
      </c>
      <c r="CA2151" s="67">
        <v>110554487611</v>
      </c>
      <c r="CB2151" s="67">
        <v>87851072067</v>
      </c>
      <c r="CC2151" s="67">
        <v>299001888582</v>
      </c>
      <c r="CD2151" s="67">
        <v>321000000000</v>
      </c>
    </row>
    <row r="2152" spans="1:82">
      <c r="A2152" t="s">
        <v>2445</v>
      </c>
      <c r="B2152" t="s">
        <v>2446</v>
      </c>
      <c r="C2152" t="s">
        <v>210</v>
      </c>
      <c r="D2152" t="s">
        <v>63</v>
      </c>
      <c r="E2152" t="s">
        <v>153</v>
      </c>
      <c r="F2152" s="67">
        <v>2012</v>
      </c>
      <c r="G2152" t="s">
        <v>2464</v>
      </c>
      <c r="H2152" s="67">
        <v>2987773</v>
      </c>
      <c r="I2152" s="67">
        <v>79509014682</v>
      </c>
      <c r="J2152" s="67">
        <v>27323812000</v>
      </c>
      <c r="K2152" s="67">
        <v>54096229319</v>
      </c>
      <c r="L2152" s="67">
        <v>31896213750</v>
      </c>
      <c r="M2152" s="67">
        <v>20728654038</v>
      </c>
      <c r="N2152" s="67">
        <v>4113821169</v>
      </c>
      <c r="O2152" s="67">
        <v>0</v>
      </c>
      <c r="P2152" s="67">
        <v>3872625447</v>
      </c>
      <c r="Q2152" s="67">
        <v>323737771</v>
      </c>
      <c r="R2152" s="67">
        <v>2670962375</v>
      </c>
      <c r="S2152" s="67">
        <v>73291735</v>
      </c>
      <c r="T2152" s="67">
        <v>118529542</v>
      </c>
      <c r="U2152" s="67">
        <v>0</v>
      </c>
      <c r="V2152" s="67">
        <v>132828236</v>
      </c>
      <c r="W2152" s="67">
        <v>0</v>
      </c>
      <c r="X2152" s="67">
        <v>0</v>
      </c>
      <c r="Y2152" s="67">
        <v>0</v>
      </c>
      <c r="Z2152" s="67">
        <v>0</v>
      </c>
      <c r="AA2152" s="67">
        <v>0</v>
      </c>
      <c r="AB2152" s="67">
        <v>0</v>
      </c>
      <c r="AC2152" s="67">
        <v>0</v>
      </c>
      <c r="AD2152" s="67">
        <v>0</v>
      </c>
      <c r="AE2152" s="67">
        <v>0</v>
      </c>
      <c r="AF2152" s="67">
        <v>0</v>
      </c>
      <c r="AG2152" s="67">
        <v>0</v>
      </c>
      <c r="AH2152" s="67">
        <v>0</v>
      </c>
      <c r="AI2152" s="67">
        <v>0</v>
      </c>
      <c r="AJ2152" s="67">
        <v>0</v>
      </c>
      <c r="AK2152" s="67">
        <v>0</v>
      </c>
      <c r="AL2152" s="67">
        <v>0</v>
      </c>
      <c r="AM2152" s="67">
        <v>262761590777</v>
      </c>
      <c r="AN2152" s="67">
        <v>128499770754</v>
      </c>
      <c r="AO2152" s="67">
        <v>134065244686</v>
      </c>
      <c r="AP2152" s="67">
        <v>346596684087</v>
      </c>
      <c r="AQ2152" s="67">
        <v>377582135927</v>
      </c>
      <c r="AR2152" s="67">
        <v>80704924936</v>
      </c>
      <c r="AS2152" s="67">
        <v>65084616884</v>
      </c>
      <c r="AT2152" s="67">
        <v>15620308052</v>
      </c>
      <c r="AU2152" s="67">
        <v>24777000000</v>
      </c>
      <c r="AV2152" s="67">
        <v>49054000000</v>
      </c>
      <c r="AW2152" s="67">
        <v>36330461988</v>
      </c>
      <c r="AX2152" s="67">
        <v>25297403264</v>
      </c>
      <c r="AY2152" s="67">
        <v>10936357153</v>
      </c>
      <c r="AZ2152" s="67">
        <v>14361046111</v>
      </c>
      <c r="BA2152" s="67">
        <v>4237155315</v>
      </c>
      <c r="BB2152" s="67">
        <v>0</v>
      </c>
      <c r="BC2152" s="67">
        <v>3518249474</v>
      </c>
      <c r="BD2152" s="67">
        <v>294698191</v>
      </c>
      <c r="BE2152" s="67">
        <v>2413418673</v>
      </c>
      <c r="BF2152" s="67">
        <v>350744886</v>
      </c>
      <c r="BG2152" s="67">
        <v>218792185</v>
      </c>
      <c r="BH2152" s="67">
        <v>725865192</v>
      </c>
      <c r="BI2152" s="67">
        <v>725865192</v>
      </c>
      <c r="BJ2152" s="67"/>
      <c r="BK2152" s="67">
        <v>0</v>
      </c>
      <c r="BL2152" s="67"/>
      <c r="BM2152" s="67"/>
      <c r="BN2152" s="67"/>
      <c r="BO2152" s="67"/>
      <c r="BP2152" s="67"/>
      <c r="BQ2152" s="67"/>
      <c r="BR2152" s="67"/>
      <c r="BS2152" s="67"/>
      <c r="BT2152" s="67"/>
      <c r="BU2152" s="67"/>
      <c r="BV2152" s="67"/>
      <c r="BW2152" s="67"/>
      <c r="BX2152" s="67"/>
      <c r="BY2152" s="67"/>
      <c r="BZ2152" s="67">
        <v>195850373282</v>
      </c>
      <c r="CA2152" s="67">
        <v>102049427681</v>
      </c>
      <c r="CB2152" s="67">
        <v>93800945601</v>
      </c>
      <c r="CC2152" s="67">
        <v>289334625399</v>
      </c>
      <c r="CD2152" s="67">
        <v>313600000000</v>
      </c>
    </row>
    <row r="2153" spans="1:82">
      <c r="A2153" t="s">
        <v>2445</v>
      </c>
      <c r="B2153" t="s">
        <v>2446</v>
      </c>
      <c r="C2153" t="s">
        <v>210</v>
      </c>
      <c r="D2153" t="s">
        <v>63</v>
      </c>
      <c r="E2153" t="s">
        <v>153</v>
      </c>
      <c r="F2153" s="67">
        <v>2013</v>
      </c>
      <c r="G2153" t="s">
        <v>2465</v>
      </c>
      <c r="H2153" s="67">
        <v>2957689</v>
      </c>
      <c r="I2153" s="67">
        <v>80982603471</v>
      </c>
      <c r="J2153" s="67">
        <v>28291262650</v>
      </c>
      <c r="K2153" s="67">
        <v>55348199873</v>
      </c>
      <c r="L2153" s="67">
        <v>32343444071</v>
      </c>
      <c r="M2153" s="67">
        <v>21087478107</v>
      </c>
      <c r="N2153" s="67">
        <v>4120455027</v>
      </c>
      <c r="O2153" s="67">
        <v>0</v>
      </c>
      <c r="P2153" s="67">
        <v>3878674200</v>
      </c>
      <c r="Q2153" s="67">
        <v>324243425</v>
      </c>
      <c r="R2153" s="67">
        <v>2675134220</v>
      </c>
      <c r="S2153" s="67">
        <v>72541736</v>
      </c>
      <c r="T2153" s="67">
        <v>145990287</v>
      </c>
      <c r="U2153" s="67">
        <v>0</v>
      </c>
      <c r="V2153" s="67">
        <v>132828236</v>
      </c>
      <c r="W2153" s="67">
        <v>0</v>
      </c>
      <c r="X2153" s="67">
        <v>0</v>
      </c>
      <c r="Y2153" s="67">
        <v>0</v>
      </c>
      <c r="Z2153" s="67">
        <v>0</v>
      </c>
      <c r="AA2153" s="67">
        <v>0</v>
      </c>
      <c r="AB2153" s="67">
        <v>0</v>
      </c>
      <c r="AC2153" s="67">
        <v>0</v>
      </c>
      <c r="AD2153" s="67">
        <v>0</v>
      </c>
      <c r="AE2153" s="67">
        <v>0</v>
      </c>
      <c r="AF2153" s="67">
        <v>0</v>
      </c>
      <c r="AG2153" s="67">
        <v>0</v>
      </c>
      <c r="AH2153" s="67">
        <v>0</v>
      </c>
      <c r="AI2153" s="67">
        <v>0</v>
      </c>
      <c r="AJ2153" s="67">
        <v>0</v>
      </c>
      <c r="AK2153" s="67">
        <v>0</v>
      </c>
      <c r="AL2153" s="67">
        <v>0</v>
      </c>
      <c r="AM2153" s="67">
        <v>267298591141</v>
      </c>
      <c r="AN2153" s="67">
        <v>128492821458</v>
      </c>
      <c r="AO2153" s="67">
        <v>138818272947</v>
      </c>
      <c r="AP2153" s="67">
        <v>352763946102</v>
      </c>
      <c r="AQ2153" s="67">
        <v>383600693535</v>
      </c>
      <c r="AR2153" s="67">
        <v>85629815876</v>
      </c>
      <c r="AS2153" s="67">
        <v>69056303126</v>
      </c>
      <c r="AT2153" s="67">
        <v>16573512750</v>
      </c>
      <c r="AU2153" s="67">
        <v>25923000000</v>
      </c>
      <c r="AV2153" s="67">
        <v>50715000000</v>
      </c>
      <c r="AW2153" s="67">
        <v>33808859841</v>
      </c>
      <c r="AX2153" s="67">
        <v>22613323248</v>
      </c>
      <c r="AY2153" s="67">
        <v>9226404879</v>
      </c>
      <c r="AZ2153" s="67">
        <v>13386918369</v>
      </c>
      <c r="BA2153" s="67">
        <v>4270980873</v>
      </c>
      <c r="BB2153" s="67">
        <v>0</v>
      </c>
      <c r="BC2153" s="67">
        <v>3573972436</v>
      </c>
      <c r="BD2153" s="67">
        <v>299867770</v>
      </c>
      <c r="BE2153" s="67">
        <v>2450404719</v>
      </c>
      <c r="BF2153" s="67">
        <v>214612192</v>
      </c>
      <c r="BG2153" s="67">
        <v>385698603</v>
      </c>
      <c r="BH2153" s="67">
        <v>655148296</v>
      </c>
      <c r="BI2153" s="67">
        <v>655148296</v>
      </c>
      <c r="BJ2153" s="67"/>
      <c r="BK2153" s="67">
        <v>0</v>
      </c>
      <c r="BL2153" s="67"/>
      <c r="BM2153" s="67"/>
      <c r="BN2153" s="67"/>
      <c r="BO2153" s="67"/>
      <c r="BP2153" s="67"/>
      <c r="BQ2153" s="67"/>
      <c r="BR2153" s="67"/>
      <c r="BS2153" s="67"/>
      <c r="BT2153" s="67"/>
      <c r="BU2153" s="67"/>
      <c r="BV2153" s="67"/>
      <c r="BW2153" s="67"/>
      <c r="BX2153" s="67"/>
      <c r="BY2153" s="67"/>
      <c r="BZ2153" s="67">
        <v>212248768340</v>
      </c>
      <c r="CA2153" s="67">
        <v>104979473588</v>
      </c>
      <c r="CB2153" s="67">
        <v>107269294752</v>
      </c>
      <c r="CC2153" s="67">
        <v>307550592353</v>
      </c>
      <c r="CD2153" s="67">
        <v>332300000000</v>
      </c>
    </row>
    <row r="2154" spans="1:82">
      <c r="A2154" t="s">
        <v>2445</v>
      </c>
      <c r="B2154" t="s">
        <v>2446</v>
      </c>
      <c r="C2154" t="s">
        <v>210</v>
      </c>
      <c r="D2154" t="s">
        <v>63</v>
      </c>
      <c r="E2154" t="s">
        <v>153</v>
      </c>
      <c r="F2154" s="67">
        <v>2014</v>
      </c>
      <c r="G2154" t="s">
        <v>2466</v>
      </c>
      <c r="H2154" s="67">
        <v>2932367</v>
      </c>
      <c r="I2154" s="67">
        <v>82716113806</v>
      </c>
      <c r="J2154" s="67">
        <v>27585997943</v>
      </c>
      <c r="K2154" s="67">
        <v>50490563835</v>
      </c>
      <c r="L2154" s="67">
        <v>32728440654</v>
      </c>
      <c r="M2154" s="67">
        <v>21532361612</v>
      </c>
      <c r="N2154" s="67">
        <v>4127088885</v>
      </c>
      <c r="O2154" s="67">
        <v>0</v>
      </c>
      <c r="P2154" s="67">
        <v>3884722954</v>
      </c>
      <c r="Q2154" s="67">
        <v>324749080</v>
      </c>
      <c r="R2154" s="67">
        <v>2679306065</v>
      </c>
      <c r="S2154" s="67">
        <v>71943348</v>
      </c>
      <c r="T2154" s="67">
        <v>111804461</v>
      </c>
      <c r="U2154" s="67">
        <v>0</v>
      </c>
      <c r="V2154" s="67">
        <v>132828236</v>
      </c>
      <c r="W2154" s="67">
        <v>0</v>
      </c>
      <c r="X2154" s="67">
        <v>0</v>
      </c>
      <c r="Y2154" s="67">
        <v>0</v>
      </c>
      <c r="Z2154" s="67">
        <v>0</v>
      </c>
      <c r="AA2154" s="67">
        <v>0</v>
      </c>
      <c r="AB2154" s="67">
        <v>0</v>
      </c>
      <c r="AC2154" s="67">
        <v>0</v>
      </c>
      <c r="AD2154" s="67">
        <v>0</v>
      </c>
      <c r="AE2154" s="67">
        <v>0</v>
      </c>
      <c r="AF2154" s="67">
        <v>0</v>
      </c>
      <c r="AG2154" s="67">
        <v>0</v>
      </c>
      <c r="AH2154" s="67">
        <v>0</v>
      </c>
      <c r="AI2154" s="67">
        <v>0</v>
      </c>
      <c r="AJ2154" s="67">
        <v>0</v>
      </c>
      <c r="AK2154" s="67">
        <v>0</v>
      </c>
      <c r="AL2154" s="67">
        <v>0</v>
      </c>
      <c r="AM2154" s="67">
        <v>273381649035</v>
      </c>
      <c r="AN2154" s="67">
        <v>131645978325</v>
      </c>
      <c r="AO2154" s="67">
        <v>141740708816</v>
      </c>
      <c r="AP2154" s="67">
        <v>365001563529</v>
      </c>
      <c r="AQ2154" s="67">
        <v>391214735421</v>
      </c>
      <c r="AR2154" s="67">
        <v>89421779556</v>
      </c>
      <c r="AS2154" s="67">
        <v>72114338352</v>
      </c>
      <c r="AT2154" s="67">
        <v>17307441204</v>
      </c>
      <c r="AU2154" s="67">
        <v>25303000000</v>
      </c>
      <c r="AV2154" s="67">
        <v>46312000000</v>
      </c>
      <c r="AW2154" s="67">
        <v>33280745744</v>
      </c>
      <c r="AX2154" s="67">
        <v>21806182844</v>
      </c>
      <c r="AY2154" s="67">
        <v>8978381978</v>
      </c>
      <c r="AZ2154" s="67">
        <v>12827800865</v>
      </c>
      <c r="BA2154" s="67">
        <v>4405931208</v>
      </c>
      <c r="BB2154" s="67">
        <v>0</v>
      </c>
      <c r="BC2154" s="67">
        <v>3621314898</v>
      </c>
      <c r="BD2154" s="67">
        <v>304985799</v>
      </c>
      <c r="BE2154" s="67">
        <v>2484726893</v>
      </c>
      <c r="BF2154" s="67">
        <v>435476335</v>
      </c>
      <c r="BG2154" s="67">
        <v>222127768</v>
      </c>
      <c r="BH2154" s="67">
        <v>490452034</v>
      </c>
      <c r="BI2154" s="67">
        <v>490452034</v>
      </c>
      <c r="BJ2154" s="67"/>
      <c r="BK2154" s="67">
        <v>0</v>
      </c>
      <c r="BL2154" s="67"/>
      <c r="BM2154" s="67"/>
      <c r="BN2154" s="67"/>
      <c r="BO2154" s="67"/>
      <c r="BP2154" s="67"/>
      <c r="BQ2154" s="67"/>
      <c r="BR2154" s="67"/>
      <c r="BS2154" s="67"/>
      <c r="BT2154" s="67"/>
      <c r="BU2154" s="67"/>
      <c r="BV2154" s="67"/>
      <c r="BW2154" s="67"/>
      <c r="BX2154" s="67"/>
      <c r="BY2154" s="67"/>
      <c r="BZ2154" s="67">
        <v>241244419920</v>
      </c>
      <c r="CA2154" s="67">
        <v>116821604023</v>
      </c>
      <c r="CB2154" s="67">
        <v>124422815897</v>
      </c>
      <c r="CC2154" s="67">
        <v>343428397254</v>
      </c>
      <c r="CD2154" s="67">
        <v>364400000000</v>
      </c>
    </row>
    <row r="2155" spans="1:82">
      <c r="A2155" t="s">
        <v>2445</v>
      </c>
      <c r="B2155" t="s">
        <v>2446</v>
      </c>
      <c r="C2155" t="s">
        <v>210</v>
      </c>
      <c r="D2155" t="s">
        <v>63</v>
      </c>
      <c r="E2155" t="s">
        <v>153</v>
      </c>
      <c r="F2155" s="67">
        <v>2015</v>
      </c>
      <c r="G2155" t="s">
        <v>2467</v>
      </c>
      <c r="H2155" s="67">
        <v>2904910</v>
      </c>
      <c r="I2155" s="67">
        <v>84570036402</v>
      </c>
      <c r="J2155" s="67">
        <v>30169457460</v>
      </c>
      <c r="K2155" s="67">
        <v>49966376498</v>
      </c>
      <c r="L2155" s="67">
        <v>33115559790</v>
      </c>
      <c r="M2155" s="67">
        <v>21922546326</v>
      </c>
      <c r="N2155" s="67">
        <v>4133722743</v>
      </c>
      <c r="O2155" s="67">
        <v>0</v>
      </c>
      <c r="P2155" s="67">
        <v>3890771707</v>
      </c>
      <c r="Q2155" s="67">
        <v>325254734</v>
      </c>
      <c r="R2155" s="67">
        <v>2683477910</v>
      </c>
      <c r="S2155" s="67">
        <v>71466767</v>
      </c>
      <c r="T2155" s="67">
        <v>97793877</v>
      </c>
      <c r="U2155" s="67">
        <v>0</v>
      </c>
      <c r="V2155" s="67">
        <v>132828236</v>
      </c>
      <c r="W2155" s="67">
        <v>0</v>
      </c>
      <c r="X2155" s="67">
        <v>0</v>
      </c>
      <c r="Y2155" s="67">
        <v>0</v>
      </c>
      <c r="Z2155" s="67">
        <v>0</v>
      </c>
      <c r="AA2155" s="67">
        <v>0</v>
      </c>
      <c r="AB2155" s="67">
        <v>0</v>
      </c>
      <c r="AC2155" s="67">
        <v>0</v>
      </c>
      <c r="AD2155" s="67">
        <v>0</v>
      </c>
      <c r="AE2155" s="67">
        <v>0</v>
      </c>
      <c r="AF2155" s="67">
        <v>0</v>
      </c>
      <c r="AG2155" s="67">
        <v>0</v>
      </c>
      <c r="AH2155" s="67">
        <v>0</v>
      </c>
      <c r="AI2155" s="67">
        <v>0</v>
      </c>
      <c r="AJ2155" s="67">
        <v>0</v>
      </c>
      <c r="AK2155" s="67">
        <v>0</v>
      </c>
      <c r="AL2155" s="67">
        <v>0</v>
      </c>
      <c r="AM2155" s="67">
        <v>277783498063</v>
      </c>
      <c r="AN2155" s="67">
        <v>133554339001</v>
      </c>
      <c r="AO2155" s="67">
        <v>144243102288</v>
      </c>
      <c r="AP2155" s="67">
        <v>374843600618</v>
      </c>
      <c r="AQ2155" s="67">
        <v>397463309816</v>
      </c>
      <c r="AR2155" s="67">
        <v>76683675221</v>
      </c>
      <c r="AS2155" s="67">
        <v>61841673566</v>
      </c>
      <c r="AT2155" s="67">
        <v>14842001656</v>
      </c>
      <c r="AU2155" s="67">
        <v>27428000000</v>
      </c>
      <c r="AV2155" s="67">
        <v>45426000000</v>
      </c>
      <c r="AW2155" s="67">
        <v>30247706433</v>
      </c>
      <c r="AX2155" s="67">
        <v>20397562894</v>
      </c>
      <c r="AY2155" s="67">
        <v>8992364295</v>
      </c>
      <c r="AZ2155" s="67">
        <v>11405198599</v>
      </c>
      <c r="BA2155" s="67">
        <v>3272803528</v>
      </c>
      <c r="BB2155" s="67">
        <v>0</v>
      </c>
      <c r="BC2155" s="67">
        <v>3642477782</v>
      </c>
      <c r="BD2155" s="67">
        <v>308419090</v>
      </c>
      <c r="BE2155" s="67">
        <v>2513249462</v>
      </c>
      <c r="BF2155" s="67">
        <v>24579977</v>
      </c>
      <c r="BG2155" s="67">
        <v>88613700</v>
      </c>
      <c r="BH2155" s="67">
        <v>110998884</v>
      </c>
      <c r="BI2155" s="67">
        <v>110998884</v>
      </c>
      <c r="BJ2155" s="67"/>
      <c r="BK2155" s="67">
        <v>0</v>
      </c>
      <c r="BL2155" s="67"/>
      <c r="BM2155" s="67"/>
      <c r="BN2155" s="67"/>
      <c r="BO2155" s="67"/>
      <c r="BP2155" s="67"/>
      <c r="BQ2155" s="67"/>
      <c r="BR2155" s="67"/>
      <c r="BS2155" s="67"/>
      <c r="BT2155" s="67"/>
      <c r="BU2155" s="67"/>
      <c r="BV2155" s="67"/>
      <c r="BW2155" s="67"/>
      <c r="BX2155" s="67"/>
      <c r="BY2155" s="67"/>
      <c r="BZ2155" s="67">
        <v>223849687457</v>
      </c>
      <c r="CA2155" s="67">
        <v>111586830762</v>
      </c>
      <c r="CB2155" s="67">
        <v>112262856695</v>
      </c>
      <c r="CC2155" s="67">
        <v>312894067996</v>
      </c>
      <c r="CD2155" s="67">
        <v>330900000000</v>
      </c>
    </row>
    <row r="2156" spans="1:82">
      <c r="A2156" t="s">
        <v>2445</v>
      </c>
      <c r="B2156" t="s">
        <v>2446</v>
      </c>
      <c r="C2156" t="s">
        <v>210</v>
      </c>
      <c r="D2156" t="s">
        <v>63</v>
      </c>
      <c r="E2156" t="s">
        <v>153</v>
      </c>
      <c r="F2156" s="67">
        <v>2016</v>
      </c>
      <c r="G2156" t="s">
        <v>2468</v>
      </c>
      <c r="H2156" s="67">
        <v>2868231</v>
      </c>
      <c r="I2156" s="67">
        <v>86326279163</v>
      </c>
      <c r="J2156" s="67">
        <v>35752447326</v>
      </c>
      <c r="K2156" s="67">
        <v>55100279133</v>
      </c>
      <c r="L2156" s="67">
        <v>32812106051</v>
      </c>
      <c r="M2156" s="67">
        <v>21543301371</v>
      </c>
      <c r="N2156" s="67">
        <v>4163575104</v>
      </c>
      <c r="O2156" s="67">
        <v>0</v>
      </c>
      <c r="P2156" s="67">
        <v>3896108843</v>
      </c>
      <c r="Q2156" s="67">
        <v>325700900</v>
      </c>
      <c r="R2156" s="67">
        <v>2687158950</v>
      </c>
      <c r="S2156" s="67">
        <v>70773996</v>
      </c>
      <c r="T2156" s="67">
        <v>127216104</v>
      </c>
      <c r="U2156" s="67">
        <v>0</v>
      </c>
      <c r="V2156" s="67">
        <v>132828236</v>
      </c>
      <c r="W2156" s="67">
        <v>0</v>
      </c>
      <c r="X2156" s="67">
        <v>0</v>
      </c>
      <c r="Y2156" s="67">
        <v>0</v>
      </c>
      <c r="Z2156" s="67">
        <v>0</v>
      </c>
      <c r="AA2156" s="67">
        <v>0</v>
      </c>
      <c r="AB2156" s="67">
        <v>0</v>
      </c>
      <c r="AC2156" s="67">
        <v>0</v>
      </c>
      <c r="AD2156" s="67">
        <v>0</v>
      </c>
      <c r="AE2156" s="67">
        <v>0</v>
      </c>
      <c r="AF2156" s="67">
        <v>0</v>
      </c>
      <c r="AG2156" s="67">
        <v>0</v>
      </c>
      <c r="AH2156" s="67">
        <v>0</v>
      </c>
      <c r="AI2156" s="67">
        <v>0</v>
      </c>
      <c r="AJ2156" s="67">
        <v>0</v>
      </c>
      <c r="AK2156" s="67">
        <v>0</v>
      </c>
      <c r="AL2156" s="67">
        <v>0</v>
      </c>
      <c r="AM2156" s="67">
        <v>285377611755</v>
      </c>
      <c r="AN2156" s="67">
        <v>137584916918</v>
      </c>
      <c r="AO2156" s="67">
        <v>147786301079</v>
      </c>
      <c r="AP2156" s="67">
        <v>384600488431</v>
      </c>
      <c r="AQ2156" s="67">
        <v>405699986476</v>
      </c>
      <c r="AR2156" s="67">
        <v>77138960730</v>
      </c>
      <c r="AS2156" s="67">
        <v>62208839298</v>
      </c>
      <c r="AT2156" s="67">
        <v>14930121432</v>
      </c>
      <c r="AU2156" s="67">
        <v>32798000000</v>
      </c>
      <c r="AV2156" s="67">
        <v>50547000000</v>
      </c>
      <c r="AW2156" s="67">
        <v>28250056126</v>
      </c>
      <c r="AX2156" s="67">
        <v>18045954539</v>
      </c>
      <c r="AY2156" s="67">
        <v>7910708217</v>
      </c>
      <c r="AZ2156" s="67">
        <v>10135246322</v>
      </c>
      <c r="BA2156" s="67">
        <v>3370275501</v>
      </c>
      <c r="BB2156" s="67">
        <v>0</v>
      </c>
      <c r="BC2156" s="67">
        <v>3714170447</v>
      </c>
      <c r="BD2156" s="67">
        <v>309805885</v>
      </c>
      <c r="BE2156" s="67">
        <v>2533290480</v>
      </c>
      <c r="BF2156" s="67">
        <v>112052642</v>
      </c>
      <c r="BG2156" s="67">
        <v>164506632</v>
      </c>
      <c r="BH2156" s="67">
        <v>0</v>
      </c>
      <c r="BI2156" s="67">
        <v>0</v>
      </c>
      <c r="BJ2156" s="67"/>
      <c r="BK2156" s="67">
        <v>0</v>
      </c>
      <c r="BL2156" s="67"/>
      <c r="BM2156" s="67"/>
      <c r="BN2156" s="67"/>
      <c r="BO2156" s="67"/>
      <c r="BP2156" s="67"/>
      <c r="BQ2156" s="67"/>
      <c r="BR2156" s="67"/>
      <c r="BS2156" s="67"/>
      <c r="BT2156" s="67"/>
      <c r="BU2156" s="67"/>
      <c r="BV2156" s="67"/>
      <c r="BW2156" s="67"/>
      <c r="BX2156" s="67"/>
      <c r="BY2156" s="67"/>
      <c r="BZ2156" s="67">
        <v>235913302225</v>
      </c>
      <c r="CA2156" s="67">
        <v>115824683741</v>
      </c>
      <c r="CB2156" s="67">
        <v>120088618484</v>
      </c>
      <c r="CC2156" s="67">
        <v>323553319081</v>
      </c>
      <c r="CD2156" s="67">
        <v>341300000000</v>
      </c>
    </row>
    <row r="2157" spans="1:82">
      <c r="A2157" t="s">
        <v>2445</v>
      </c>
      <c r="B2157" t="s">
        <v>2446</v>
      </c>
      <c r="C2157" t="s">
        <v>210</v>
      </c>
      <c r="D2157" t="s">
        <v>63</v>
      </c>
      <c r="E2157" t="s">
        <v>153</v>
      </c>
      <c r="F2157" s="67">
        <v>2017</v>
      </c>
      <c r="G2157" t="s">
        <v>2469</v>
      </c>
      <c r="H2157" s="67">
        <v>2828403</v>
      </c>
      <c r="I2157" s="67">
        <v>88374634717</v>
      </c>
      <c r="J2157" s="67">
        <v>44244121627</v>
      </c>
      <c r="K2157" s="67">
        <v>64397219713</v>
      </c>
      <c r="L2157" s="67">
        <v>32795461966</v>
      </c>
      <c r="M2157" s="67">
        <v>21407648368</v>
      </c>
      <c r="N2157" s="67">
        <v>4193427464</v>
      </c>
      <c r="O2157" s="67">
        <v>0</v>
      </c>
      <c r="P2157" s="67">
        <v>3906783113</v>
      </c>
      <c r="Q2157" s="67">
        <v>326593231</v>
      </c>
      <c r="R2157" s="67">
        <v>2694521029</v>
      </c>
      <c r="S2157" s="67">
        <v>69995858</v>
      </c>
      <c r="T2157" s="67">
        <v>168799518</v>
      </c>
      <c r="U2157" s="67">
        <v>0</v>
      </c>
      <c r="V2157" s="67">
        <v>132828236</v>
      </c>
      <c r="W2157" s="67">
        <v>0</v>
      </c>
      <c r="X2157" s="67">
        <v>0</v>
      </c>
      <c r="Y2157" s="67">
        <v>0</v>
      </c>
      <c r="Z2157" s="67">
        <v>0</v>
      </c>
      <c r="AA2157" s="67">
        <v>0</v>
      </c>
      <c r="AB2157" s="67">
        <v>0</v>
      </c>
      <c r="AC2157" s="67">
        <v>0</v>
      </c>
      <c r="AD2157" s="67">
        <v>0</v>
      </c>
      <c r="AE2157" s="67">
        <v>0</v>
      </c>
      <c r="AF2157" s="67">
        <v>0</v>
      </c>
      <c r="AG2157" s="67">
        <v>0</v>
      </c>
      <c r="AH2157" s="67">
        <v>0</v>
      </c>
      <c r="AI2157" s="67">
        <v>0</v>
      </c>
      <c r="AJ2157" s="67">
        <v>0</v>
      </c>
      <c r="AK2157" s="67">
        <v>0</v>
      </c>
      <c r="AL2157" s="67">
        <v>0</v>
      </c>
      <c r="AM2157" s="67">
        <v>287298638184</v>
      </c>
      <c r="AN2157" s="67">
        <v>138293595153</v>
      </c>
      <c r="AO2157" s="67">
        <v>149002992700</v>
      </c>
      <c r="AP2157" s="67">
        <v>388226345462</v>
      </c>
      <c r="AQ2157" s="67">
        <v>409348528773</v>
      </c>
      <c r="AR2157" s="67">
        <v>84891008648</v>
      </c>
      <c r="AS2157" s="67">
        <v>68460490845</v>
      </c>
      <c r="AT2157" s="67">
        <v>16430517803</v>
      </c>
      <c r="AU2157" s="67">
        <v>42099000000</v>
      </c>
      <c r="AV2157" s="67">
        <v>61275000000</v>
      </c>
      <c r="AW2157" s="67">
        <v>31374604743</v>
      </c>
      <c r="AX2157" s="67">
        <v>19838621285</v>
      </c>
      <c r="AY2157" s="67">
        <v>8406127034</v>
      </c>
      <c r="AZ2157" s="67">
        <v>11432494252</v>
      </c>
      <c r="BA2157" s="67">
        <v>4506332792</v>
      </c>
      <c r="BB2157" s="67">
        <v>0</v>
      </c>
      <c r="BC2157" s="67">
        <v>3775012469</v>
      </c>
      <c r="BD2157" s="67">
        <v>316347331</v>
      </c>
      <c r="BE2157" s="67">
        <v>2580077430</v>
      </c>
      <c r="BF2157" s="67">
        <v>97481445</v>
      </c>
      <c r="BG2157" s="67">
        <v>260731991</v>
      </c>
      <c r="BH2157" s="67">
        <v>100065308</v>
      </c>
      <c r="BI2157" s="67">
        <v>100065308</v>
      </c>
      <c r="BJ2157" s="67"/>
      <c r="BK2157" s="67">
        <v>0</v>
      </c>
      <c r="BL2157" s="67"/>
      <c r="BM2157" s="67"/>
      <c r="BN2157" s="67"/>
      <c r="BO2157" s="67"/>
      <c r="BP2157" s="67"/>
      <c r="BQ2157" s="67"/>
      <c r="BR2157" s="67"/>
      <c r="BS2157" s="67"/>
      <c r="BT2157" s="67"/>
      <c r="BU2157" s="67"/>
      <c r="BV2157" s="67"/>
      <c r="BW2157" s="67"/>
      <c r="BX2157" s="67"/>
      <c r="BY2157" s="67"/>
      <c r="BZ2157" s="67">
        <v>261870518753</v>
      </c>
      <c r="CA2157" s="67">
        <v>126352378813</v>
      </c>
      <c r="CB2157" s="67">
        <v>135518139940</v>
      </c>
      <c r="CC2157" s="67">
        <v>359060197452</v>
      </c>
      <c r="CD2157" s="67">
        <v>378200000000</v>
      </c>
    </row>
    <row r="2158" spans="1:82">
      <c r="A2158" t="s">
        <v>2445</v>
      </c>
      <c r="B2158" t="s">
        <v>2446</v>
      </c>
      <c r="C2158" t="s">
        <v>210</v>
      </c>
      <c r="D2158" t="s">
        <v>63</v>
      </c>
      <c r="E2158" t="s">
        <v>153</v>
      </c>
      <c r="F2158" s="67">
        <v>2018</v>
      </c>
      <c r="G2158" t="s">
        <v>2470</v>
      </c>
      <c r="H2158" s="67">
        <v>2801543</v>
      </c>
      <c r="I2158" s="67">
        <v>91033849685</v>
      </c>
      <c r="J2158" s="67">
        <v>44804096612</v>
      </c>
      <c r="K2158" s="67">
        <v>61131568208</v>
      </c>
      <c r="L2158" s="67">
        <v>32846142561</v>
      </c>
      <c r="M2158" s="67">
        <v>21492978481</v>
      </c>
      <c r="N2158" s="67">
        <v>4223279825</v>
      </c>
      <c r="O2158" s="67">
        <v>0</v>
      </c>
      <c r="P2158" s="67">
        <v>3910341204</v>
      </c>
      <c r="Q2158" s="67">
        <v>326890675</v>
      </c>
      <c r="R2158" s="67">
        <v>2696975056</v>
      </c>
      <c r="S2158" s="67">
        <v>69170445</v>
      </c>
      <c r="T2158" s="67">
        <v>120771235</v>
      </c>
      <c r="U2158" s="67">
        <v>0</v>
      </c>
      <c r="V2158" s="67">
        <v>132828236</v>
      </c>
      <c r="W2158" s="67">
        <v>0</v>
      </c>
      <c r="X2158" s="67">
        <v>0</v>
      </c>
      <c r="Y2158" s="67">
        <v>0</v>
      </c>
      <c r="Z2158" s="67">
        <v>0</v>
      </c>
      <c r="AA2158" s="67">
        <v>0</v>
      </c>
      <c r="AB2158" s="67">
        <v>0</v>
      </c>
      <c r="AC2158" s="67">
        <v>0</v>
      </c>
      <c r="AD2158" s="67">
        <v>0</v>
      </c>
      <c r="AE2158" s="67">
        <v>0</v>
      </c>
      <c r="AF2158" s="67">
        <v>0</v>
      </c>
      <c r="AG2158" s="67">
        <v>0</v>
      </c>
      <c r="AH2158" s="67">
        <v>0</v>
      </c>
      <c r="AI2158" s="67">
        <v>0</v>
      </c>
      <c r="AJ2158" s="67">
        <v>0</v>
      </c>
      <c r="AK2158" s="67">
        <v>0</v>
      </c>
      <c r="AL2158" s="67">
        <v>0</v>
      </c>
      <c r="AM2158" s="67">
        <v>289244731950</v>
      </c>
      <c r="AN2158" s="67">
        <v>139010600435</v>
      </c>
      <c r="AO2158" s="67">
        <v>150233351677</v>
      </c>
      <c r="AP2158" s="67">
        <v>396775446851</v>
      </c>
      <c r="AQ2158" s="67">
        <v>413616305970</v>
      </c>
      <c r="AR2158" s="67">
        <v>93341145024</v>
      </c>
      <c r="AS2158" s="67">
        <v>75275116955</v>
      </c>
      <c r="AT2158" s="67">
        <v>18066028069</v>
      </c>
      <c r="AU2158" s="67">
        <v>43782000000</v>
      </c>
      <c r="AV2158" s="67">
        <v>59737000000</v>
      </c>
      <c r="AW2158" s="67">
        <v>30815911635</v>
      </c>
      <c r="AX2158" s="67">
        <v>19225626714</v>
      </c>
      <c r="AY2158" s="67">
        <v>8111855062</v>
      </c>
      <c r="AZ2158" s="67">
        <v>11113771652</v>
      </c>
      <c r="BA2158" s="67">
        <v>4554126690</v>
      </c>
      <c r="BB2158" s="67">
        <v>0</v>
      </c>
      <c r="BC2158" s="67">
        <v>3845291945</v>
      </c>
      <c r="BD2158" s="67">
        <v>321639342</v>
      </c>
      <c r="BE2158" s="67">
        <v>2646436597</v>
      </c>
      <c r="BF2158" s="67">
        <v>82913239</v>
      </c>
      <c r="BG2158" s="67">
        <v>139877107</v>
      </c>
      <c r="BH2158" s="67">
        <v>129340033</v>
      </c>
      <c r="BI2158" s="67">
        <v>129340033</v>
      </c>
      <c r="BJ2158" s="67"/>
      <c r="BK2158" s="67">
        <v>0</v>
      </c>
      <c r="BL2158" s="67"/>
      <c r="BM2158" s="67"/>
      <c r="BN2158" s="67"/>
      <c r="BO2158" s="67"/>
      <c r="BP2158" s="67"/>
      <c r="BQ2158" s="67"/>
      <c r="BR2158" s="67"/>
      <c r="BS2158" s="67"/>
      <c r="BT2158" s="67"/>
      <c r="BU2158" s="67"/>
      <c r="BV2158" s="67"/>
      <c r="BW2158" s="67"/>
      <c r="BX2158" s="67"/>
      <c r="BY2158" s="67"/>
      <c r="BZ2158" s="67">
        <v>287990374345</v>
      </c>
      <c r="CA2158" s="67">
        <v>138918480222</v>
      </c>
      <c r="CB2158" s="67">
        <v>149071894123</v>
      </c>
      <c r="CC2158" s="67">
        <v>396321771036</v>
      </c>
      <c r="CD2158" s="67">
        <v>412300000000</v>
      </c>
    </row>
    <row r="2159" spans="1:82">
      <c r="A2159" t="s">
        <v>2445</v>
      </c>
      <c r="B2159" t="s">
        <v>2446</v>
      </c>
      <c r="C2159" t="s">
        <v>210</v>
      </c>
      <c r="D2159" t="s">
        <v>63</v>
      </c>
      <c r="E2159" t="s">
        <v>153</v>
      </c>
      <c r="F2159" s="67">
        <v>2019</v>
      </c>
      <c r="G2159" t="s">
        <v>2471</v>
      </c>
      <c r="H2159" s="67">
        <v>2794137</v>
      </c>
      <c r="I2159" s="67">
        <v>94204739729</v>
      </c>
      <c r="J2159" s="67">
        <v>46764000000</v>
      </c>
      <c r="K2159" s="67">
        <v>59963000000</v>
      </c>
      <c r="L2159" s="67">
        <v>33055966134</v>
      </c>
      <c r="M2159" s="67">
        <v>21697187307</v>
      </c>
      <c r="N2159" s="67">
        <v>4253132186</v>
      </c>
      <c r="O2159" s="67">
        <v>0</v>
      </c>
      <c r="P2159" s="67">
        <v>3913899294</v>
      </c>
      <c r="Q2159" s="67">
        <v>327188118</v>
      </c>
      <c r="R2159" s="67">
        <v>2699429082</v>
      </c>
      <c r="S2159" s="67">
        <v>68345032</v>
      </c>
      <c r="T2159" s="67">
        <v>96785115</v>
      </c>
      <c r="U2159" s="67">
        <v>0</v>
      </c>
      <c r="V2159" s="67">
        <v>132828236</v>
      </c>
      <c r="W2159" s="67">
        <v>0</v>
      </c>
      <c r="X2159" s="67">
        <v>0</v>
      </c>
      <c r="Y2159" s="67">
        <v>0</v>
      </c>
      <c r="Z2159" s="67">
        <v>0</v>
      </c>
      <c r="AA2159" s="67">
        <v>0</v>
      </c>
      <c r="AB2159" s="67">
        <v>0</v>
      </c>
      <c r="AC2159" s="67">
        <v>0</v>
      </c>
      <c r="AD2159" s="67">
        <v>0</v>
      </c>
      <c r="AE2159" s="67">
        <v>0</v>
      </c>
      <c r="AF2159" s="67">
        <v>0</v>
      </c>
      <c r="AG2159" s="67">
        <v>0</v>
      </c>
      <c r="AH2159" s="67">
        <v>0</v>
      </c>
      <c r="AI2159" s="67">
        <v>0</v>
      </c>
      <c r="AJ2159" s="67">
        <v>0</v>
      </c>
      <c r="AK2159" s="67">
        <v>0</v>
      </c>
      <c r="AL2159" s="67">
        <v>0</v>
      </c>
      <c r="AM2159" s="67">
        <v>291213708956</v>
      </c>
      <c r="AN2159" s="67">
        <v>139736084350</v>
      </c>
      <c r="AO2159" s="67">
        <v>151477624606</v>
      </c>
      <c r="AP2159" s="67">
        <v>405275414819</v>
      </c>
      <c r="AQ2159" s="67">
        <v>418474414819</v>
      </c>
      <c r="AR2159" s="67">
        <v>94204739729</v>
      </c>
      <c r="AS2159" s="67">
        <v>75971564297</v>
      </c>
      <c r="AT2159" s="67">
        <v>18233175431</v>
      </c>
      <c r="AU2159" s="67">
        <v>46764000000</v>
      </c>
      <c r="AV2159" s="67">
        <v>59963000000</v>
      </c>
      <c r="AW2159" s="67">
        <v>33055966134</v>
      </c>
      <c r="AX2159" s="67">
        <v>21697187307</v>
      </c>
      <c r="AY2159" s="67">
        <v>9429449803</v>
      </c>
      <c r="AZ2159" s="67">
        <v>12267737504</v>
      </c>
      <c r="BA2159" s="67">
        <v>4253132186</v>
      </c>
      <c r="BB2159" s="67">
        <v>0</v>
      </c>
      <c r="BC2159" s="67">
        <v>3913899294</v>
      </c>
      <c r="BD2159" s="67">
        <v>327188118</v>
      </c>
      <c r="BE2159" s="67">
        <v>2699429082</v>
      </c>
      <c r="BF2159" s="67">
        <v>68345032</v>
      </c>
      <c r="BG2159" s="67">
        <v>96785115</v>
      </c>
      <c r="BH2159" s="67">
        <v>0</v>
      </c>
      <c r="BI2159" s="67">
        <v>0</v>
      </c>
      <c r="BJ2159" s="67"/>
      <c r="BK2159" s="67">
        <v>0</v>
      </c>
      <c r="BL2159" s="67"/>
      <c r="BM2159" s="67"/>
      <c r="BN2159" s="67"/>
      <c r="BO2159" s="67"/>
      <c r="BP2159" s="67"/>
      <c r="BQ2159" s="67"/>
      <c r="BR2159" s="67"/>
      <c r="BS2159" s="67"/>
      <c r="BT2159" s="67"/>
      <c r="BU2159" s="67"/>
      <c r="BV2159" s="67"/>
      <c r="BW2159" s="67"/>
      <c r="BX2159" s="67"/>
      <c r="BY2159" s="67"/>
      <c r="BZ2159" s="67">
        <v>291213708956</v>
      </c>
      <c r="CA2159" s="67">
        <v>139736084350</v>
      </c>
      <c r="CB2159" s="67">
        <v>151477624606</v>
      </c>
      <c r="CC2159" s="67">
        <v>405275414819</v>
      </c>
      <c r="CD2159" s="67">
        <v>418500000000</v>
      </c>
    </row>
    <row r="2160" spans="1:82">
      <c r="A2160" t="s">
        <v>2445</v>
      </c>
      <c r="B2160" t="s">
        <v>2446</v>
      </c>
      <c r="C2160" t="s">
        <v>210</v>
      </c>
      <c r="D2160" t="s">
        <v>63</v>
      </c>
      <c r="E2160" t="s">
        <v>153</v>
      </c>
      <c r="F2160" s="67">
        <v>2020</v>
      </c>
      <c r="G2160" t="s">
        <v>2472</v>
      </c>
      <c r="H2160" s="67">
        <v>2794885</v>
      </c>
      <c r="I2160" s="67">
        <v>95206650745</v>
      </c>
      <c r="J2160" s="67">
        <v>63911133984</v>
      </c>
      <c r="K2160" s="67">
        <v>73682883327</v>
      </c>
      <c r="L2160" s="67">
        <v>32830840791</v>
      </c>
      <c r="M2160" s="67">
        <v>21462347158</v>
      </c>
      <c r="N2160" s="67">
        <v>4282984547</v>
      </c>
      <c r="O2160" s="67">
        <v>0</v>
      </c>
      <c r="P2160" s="67">
        <v>3915678339</v>
      </c>
      <c r="Q2160" s="67">
        <v>327336840</v>
      </c>
      <c r="R2160" s="67">
        <v>2700656095</v>
      </c>
      <c r="S2160" s="67">
        <v>67519619</v>
      </c>
      <c r="T2160" s="67">
        <v>84231632</v>
      </c>
      <c r="U2160" s="67">
        <v>0</v>
      </c>
      <c r="V2160" s="67">
        <v>132828236</v>
      </c>
      <c r="W2160" s="67">
        <v>0</v>
      </c>
      <c r="X2160" s="67">
        <v>0</v>
      </c>
      <c r="Y2160" s="67">
        <v>0</v>
      </c>
      <c r="Z2160" s="67">
        <v>0</v>
      </c>
      <c r="AA2160" s="67">
        <v>0</v>
      </c>
      <c r="AB2160" s="67">
        <v>0</v>
      </c>
      <c r="AC2160" s="67">
        <v>0</v>
      </c>
      <c r="AD2160" s="67">
        <v>0</v>
      </c>
      <c r="AE2160" s="67">
        <v>0</v>
      </c>
      <c r="AF2160" s="67">
        <v>0</v>
      </c>
      <c r="AG2160" s="67">
        <v>0</v>
      </c>
      <c r="AH2160" s="67">
        <v>0</v>
      </c>
      <c r="AI2160" s="67">
        <v>0</v>
      </c>
      <c r="AJ2160" s="67">
        <v>0</v>
      </c>
      <c r="AK2160" s="67">
        <v>0</v>
      </c>
      <c r="AL2160" s="67">
        <v>0</v>
      </c>
      <c r="AM2160" s="67">
        <v>293188944596</v>
      </c>
      <c r="AN2160" s="67">
        <v>140461568264</v>
      </c>
      <c r="AO2160" s="67">
        <v>152726676274</v>
      </c>
      <c r="AP2160" s="67">
        <v>411323790695</v>
      </c>
      <c r="AQ2160" s="67">
        <v>420885833968</v>
      </c>
      <c r="AR2160" s="67">
        <v>97389987016</v>
      </c>
      <c r="AS2160" s="67">
        <v>78540312109</v>
      </c>
      <c r="AT2160" s="67">
        <v>18849674906</v>
      </c>
      <c r="AU2160" s="67">
        <v>64678000000</v>
      </c>
      <c r="AV2160" s="67">
        <v>74567000000</v>
      </c>
      <c r="AW2160" s="67">
        <v>37801152457</v>
      </c>
      <c r="AX2160" s="67">
        <v>26482709333</v>
      </c>
      <c r="AY2160" s="67">
        <v>11856241639</v>
      </c>
      <c r="AZ2160" s="67">
        <v>14626467694</v>
      </c>
      <c r="BA2160" s="67">
        <v>4166959651</v>
      </c>
      <c r="BB2160" s="67">
        <v>0</v>
      </c>
      <c r="BC2160" s="67">
        <v>3945991948</v>
      </c>
      <c r="BD2160" s="67">
        <v>330966308</v>
      </c>
      <c r="BE2160" s="67">
        <v>2738607950</v>
      </c>
      <c r="BF2160" s="67">
        <v>53776825</v>
      </c>
      <c r="BG2160" s="67">
        <v>82140442</v>
      </c>
      <c r="BH2160" s="67">
        <v>0</v>
      </c>
      <c r="BI2160" s="67">
        <v>0</v>
      </c>
      <c r="BJ2160" s="67"/>
      <c r="BK2160" s="67">
        <v>0</v>
      </c>
      <c r="BL2160" s="67"/>
      <c r="BM2160" s="67"/>
      <c r="BN2160" s="67"/>
      <c r="BO2160" s="67"/>
      <c r="BP2160" s="67"/>
      <c r="BQ2160" s="67"/>
      <c r="BR2160" s="67"/>
      <c r="BS2160" s="67"/>
      <c r="BT2160" s="67"/>
      <c r="BU2160" s="67"/>
      <c r="BV2160" s="67"/>
      <c r="BW2160" s="67"/>
      <c r="BX2160" s="67"/>
      <c r="BY2160" s="67"/>
      <c r="BZ2160" s="67">
        <v>301046657617</v>
      </c>
      <c r="CA2160" s="67">
        <v>143752489455</v>
      </c>
      <c r="CB2160" s="67">
        <v>157294168163</v>
      </c>
      <c r="CC2160" s="67">
        <v>426348797090</v>
      </c>
      <c r="CD2160" s="67">
        <v>436200000000</v>
      </c>
    </row>
    <row r="2161" spans="1:82">
      <c r="A2161" t="s">
        <v>2473</v>
      </c>
      <c r="B2161" t="s">
        <v>2474</v>
      </c>
      <c r="C2161" t="s">
        <v>210</v>
      </c>
      <c r="D2161" t="s">
        <v>63</v>
      </c>
      <c r="E2161" t="s">
        <v>153</v>
      </c>
      <c r="F2161" s="67">
        <v>1995</v>
      </c>
      <c r="G2161" t="s">
        <v>2475</v>
      </c>
      <c r="H2161" s="67">
        <v>408625</v>
      </c>
      <c r="I2161" s="67">
        <v>63108496630</v>
      </c>
      <c r="J2161" s="67">
        <v>1296484469603</v>
      </c>
      <c r="K2161" s="67">
        <v>1220628770021</v>
      </c>
      <c r="L2161" s="67">
        <v>1740698524</v>
      </c>
      <c r="M2161" s="67">
        <v>582260076</v>
      </c>
      <c r="N2161" s="67">
        <v>148326904</v>
      </c>
      <c r="O2161" s="67">
        <v>0</v>
      </c>
      <c r="P2161" s="67">
        <v>700177900</v>
      </c>
      <c r="Q2161" s="67">
        <v>108727274</v>
      </c>
      <c r="R2161" s="67">
        <v>206334107</v>
      </c>
      <c r="S2161" s="67">
        <v>0</v>
      </c>
      <c r="T2161" s="67">
        <v>0</v>
      </c>
      <c r="U2161" s="67">
        <v>0</v>
      </c>
      <c r="V2161" s="67">
        <v>0</v>
      </c>
      <c r="W2161" s="67">
        <v>0</v>
      </c>
      <c r="X2161" s="67">
        <v>0</v>
      </c>
      <c r="Y2161" s="67">
        <v>0</v>
      </c>
      <c r="Z2161" s="67">
        <v>0</v>
      </c>
      <c r="AA2161" s="67">
        <v>0</v>
      </c>
      <c r="AB2161" s="67">
        <v>0</v>
      </c>
      <c r="AC2161" s="67">
        <v>0</v>
      </c>
      <c r="AD2161" s="67">
        <v>0</v>
      </c>
      <c r="AE2161" s="67">
        <v>0</v>
      </c>
      <c r="AF2161" s="67">
        <v>0</v>
      </c>
      <c r="AG2161" s="67">
        <v>0</v>
      </c>
      <c r="AH2161" s="67">
        <v>0</v>
      </c>
      <c r="AI2161" s="67">
        <v>0</v>
      </c>
      <c r="AJ2161" s="67">
        <v>0</v>
      </c>
      <c r="AK2161" s="67">
        <v>0</v>
      </c>
      <c r="AL2161" s="67">
        <v>0</v>
      </c>
      <c r="AM2161" s="67">
        <v>173681141812</v>
      </c>
      <c r="AN2161" s="67">
        <v>45341436591</v>
      </c>
      <c r="AO2161" s="67">
        <v>127871972974</v>
      </c>
      <c r="AP2161" s="67">
        <v>347893676831</v>
      </c>
      <c r="AQ2161" s="67">
        <v>511651508447</v>
      </c>
      <c r="AR2161" s="67">
        <v>85243472054</v>
      </c>
      <c r="AS2161" s="67">
        <v>68744735527</v>
      </c>
      <c r="AT2161" s="67">
        <v>16498736527</v>
      </c>
      <c r="AU2161" s="67">
        <v>835721000000</v>
      </c>
      <c r="AV2161" s="67">
        <v>786824000000</v>
      </c>
      <c r="AW2161" s="67">
        <v>2535624527</v>
      </c>
      <c r="AX2161" s="67">
        <v>1865041167</v>
      </c>
      <c r="AY2161" s="67">
        <v>126132509</v>
      </c>
      <c r="AZ2161" s="67">
        <v>1738908658</v>
      </c>
      <c r="BA2161" s="67">
        <v>94075924</v>
      </c>
      <c r="BB2161" s="67">
        <v>0</v>
      </c>
      <c r="BC2161" s="67">
        <v>376102604</v>
      </c>
      <c r="BD2161" s="67">
        <v>66542971</v>
      </c>
      <c r="BE2161" s="67">
        <v>133861860</v>
      </c>
      <c r="BF2161" s="67">
        <v>0</v>
      </c>
      <c r="BG2161" s="67"/>
      <c r="BH2161" s="67">
        <v>0</v>
      </c>
      <c r="BI2161" s="67"/>
      <c r="BJ2161" s="67"/>
      <c r="BK2161" s="67">
        <v>0</v>
      </c>
      <c r="BL2161" s="67"/>
      <c r="BM2161" s="67"/>
      <c r="BN2161" s="67"/>
      <c r="BO2161" s="67"/>
      <c r="BP2161" s="67"/>
      <c r="BQ2161" s="67"/>
      <c r="BR2161" s="67"/>
      <c r="BS2161" s="67"/>
      <c r="BT2161" s="67"/>
      <c r="BU2161" s="67"/>
      <c r="BV2161" s="67"/>
      <c r="BW2161" s="67"/>
      <c r="BX2161" s="67"/>
      <c r="BY2161" s="67"/>
      <c r="BZ2161" s="67">
        <v>114953874826</v>
      </c>
      <c r="CA2161" s="67">
        <v>27169471975</v>
      </c>
      <c r="CB2161" s="67">
        <v>87784402852</v>
      </c>
      <c r="CC2161" s="67">
        <v>251629971407</v>
      </c>
      <c r="CD2161" s="67">
        <v>202700000000</v>
      </c>
    </row>
    <row r="2162" spans="1:82">
      <c r="A2162" t="s">
        <v>2473</v>
      </c>
      <c r="B2162" t="s">
        <v>2474</v>
      </c>
      <c r="C2162" t="s">
        <v>210</v>
      </c>
      <c r="D2162" t="s">
        <v>63</v>
      </c>
      <c r="E2162" t="s">
        <v>153</v>
      </c>
      <c r="F2162" s="67">
        <v>1996</v>
      </c>
      <c r="G2162" t="s">
        <v>2476</v>
      </c>
      <c r="H2162" s="67">
        <v>414225</v>
      </c>
      <c r="I2162" s="67">
        <v>64551634167</v>
      </c>
      <c r="J2162" s="67">
        <v>1285254245916</v>
      </c>
      <c r="K2162" s="67">
        <v>1265206309617</v>
      </c>
      <c r="L2162" s="67">
        <v>1742727448</v>
      </c>
      <c r="M2162" s="67">
        <v>583216233</v>
      </c>
      <c r="N2162" s="67">
        <v>148481680</v>
      </c>
      <c r="O2162" s="67">
        <v>0</v>
      </c>
      <c r="P2162" s="67">
        <v>700177900</v>
      </c>
      <c r="Q2162" s="67">
        <v>108727274</v>
      </c>
      <c r="R2162" s="67">
        <v>206334107</v>
      </c>
      <c r="S2162" s="67">
        <v>0</v>
      </c>
      <c r="T2162" s="67">
        <v>0</v>
      </c>
      <c r="U2162" s="67">
        <v>0</v>
      </c>
      <c r="V2162" s="67">
        <v>0</v>
      </c>
      <c r="W2162" s="67">
        <v>0</v>
      </c>
      <c r="X2162" s="67">
        <v>0</v>
      </c>
      <c r="Y2162" s="67">
        <v>0</v>
      </c>
      <c r="Z2162" s="67">
        <v>0</v>
      </c>
      <c r="AA2162" s="67">
        <v>0</v>
      </c>
      <c r="AB2162" s="67">
        <v>0</v>
      </c>
      <c r="AC2162" s="67">
        <v>0</v>
      </c>
      <c r="AD2162" s="67">
        <v>0</v>
      </c>
      <c r="AE2162" s="67">
        <v>0</v>
      </c>
      <c r="AF2162" s="67">
        <v>0</v>
      </c>
      <c r="AG2162" s="67">
        <v>0</v>
      </c>
      <c r="AH2162" s="67">
        <v>0</v>
      </c>
      <c r="AI2162" s="67">
        <v>0</v>
      </c>
      <c r="AJ2162" s="67">
        <v>0</v>
      </c>
      <c r="AK2162" s="67">
        <v>0</v>
      </c>
      <c r="AL2162" s="67">
        <v>0</v>
      </c>
      <c r="AM2162" s="67">
        <v>175366451566</v>
      </c>
      <c r="AN2162" s="67">
        <v>47506704677</v>
      </c>
      <c r="AO2162" s="67">
        <v>127643138164</v>
      </c>
      <c r="AP2162" s="67">
        <v>296888770818</v>
      </c>
      <c r="AQ2162" s="67">
        <v>513141298737</v>
      </c>
      <c r="AR2162" s="67">
        <v>83682046507</v>
      </c>
      <c r="AS2162" s="67">
        <v>67485521377</v>
      </c>
      <c r="AT2162" s="67">
        <v>16196525130</v>
      </c>
      <c r="AU2162" s="67">
        <v>838290000000</v>
      </c>
      <c r="AV2162" s="67">
        <v>825214000000</v>
      </c>
      <c r="AW2162" s="67">
        <v>1842501332</v>
      </c>
      <c r="AX2162" s="67">
        <v>1155455582</v>
      </c>
      <c r="AY2162" s="67">
        <v>123321841</v>
      </c>
      <c r="AZ2162" s="67">
        <v>1032133740</v>
      </c>
      <c r="BA2162" s="67">
        <v>97651989</v>
      </c>
      <c r="BB2162" s="67">
        <v>0</v>
      </c>
      <c r="BC2162" s="67">
        <v>385351098</v>
      </c>
      <c r="BD2162" s="67">
        <v>67702124</v>
      </c>
      <c r="BE2162" s="67">
        <v>136340539</v>
      </c>
      <c r="BF2162" s="67">
        <v>0</v>
      </c>
      <c r="BG2162" s="67"/>
      <c r="BH2162" s="67">
        <v>0</v>
      </c>
      <c r="BI2162" s="67"/>
      <c r="BJ2162" s="67"/>
      <c r="BK2162" s="67">
        <v>0</v>
      </c>
      <c r="BL2162" s="67"/>
      <c r="BM2162" s="67"/>
      <c r="BN2162" s="67"/>
      <c r="BO2162" s="67"/>
      <c r="BP2162" s="67"/>
      <c r="BQ2162" s="67"/>
      <c r="BR2162" s="67"/>
      <c r="BS2162" s="67"/>
      <c r="BT2162" s="67"/>
      <c r="BU2162" s="67"/>
      <c r="BV2162" s="67"/>
      <c r="BW2162" s="67"/>
      <c r="BX2162" s="67"/>
      <c r="BY2162" s="67"/>
      <c r="BZ2162" s="67">
        <v>114193817350</v>
      </c>
      <c r="CA2162" s="67">
        <v>26984410064</v>
      </c>
      <c r="CB2162" s="67">
        <v>87209407286</v>
      </c>
      <c r="CC2162" s="67">
        <v>212794365189</v>
      </c>
      <c r="CD2162" s="67">
        <v>199700000000</v>
      </c>
    </row>
    <row r="2163" spans="1:82">
      <c r="A2163" t="s">
        <v>2473</v>
      </c>
      <c r="B2163" t="s">
        <v>2474</v>
      </c>
      <c r="C2163" t="s">
        <v>210</v>
      </c>
      <c r="D2163" t="s">
        <v>63</v>
      </c>
      <c r="E2163" t="s">
        <v>153</v>
      </c>
      <c r="F2163" s="67">
        <v>1997</v>
      </c>
      <c r="G2163" t="s">
        <v>2477</v>
      </c>
      <c r="H2163" s="67">
        <v>419450</v>
      </c>
      <c r="I2163" s="67">
        <v>66298547852</v>
      </c>
      <c r="J2163" s="67">
        <v>1345765345875</v>
      </c>
      <c r="K2163" s="67">
        <v>1304221451779</v>
      </c>
      <c r="L2163" s="67">
        <v>1744568242</v>
      </c>
      <c r="M2163" s="67">
        <v>584172391</v>
      </c>
      <c r="N2163" s="67">
        <v>148636456</v>
      </c>
      <c r="O2163" s="67">
        <v>0</v>
      </c>
      <c r="P2163" s="67">
        <v>700177900</v>
      </c>
      <c r="Q2163" s="67">
        <v>108727274</v>
      </c>
      <c r="R2163" s="67">
        <v>206334107</v>
      </c>
      <c r="S2163" s="67">
        <v>0</v>
      </c>
      <c r="T2163" s="67">
        <v>0</v>
      </c>
      <c r="U2163" s="67">
        <v>0</v>
      </c>
      <c r="V2163" s="67">
        <v>0</v>
      </c>
      <c r="W2163" s="67">
        <v>0</v>
      </c>
      <c r="X2163" s="67">
        <v>0</v>
      </c>
      <c r="Y2163" s="67">
        <v>0</v>
      </c>
      <c r="Z2163" s="67">
        <v>0</v>
      </c>
      <c r="AA2163" s="67">
        <v>0</v>
      </c>
      <c r="AB2163" s="67">
        <v>0</v>
      </c>
      <c r="AC2163" s="67">
        <v>0</v>
      </c>
      <c r="AD2163" s="67">
        <v>0</v>
      </c>
      <c r="AE2163" s="67">
        <v>0</v>
      </c>
      <c r="AF2163" s="67">
        <v>0</v>
      </c>
      <c r="AG2163" s="67">
        <v>0</v>
      </c>
      <c r="AH2163" s="67">
        <v>0</v>
      </c>
      <c r="AI2163" s="67">
        <v>0</v>
      </c>
      <c r="AJ2163" s="67">
        <v>0</v>
      </c>
      <c r="AK2163" s="67">
        <v>0</v>
      </c>
      <c r="AL2163" s="67">
        <v>0</v>
      </c>
      <c r="AM2163" s="67">
        <v>179270898480</v>
      </c>
      <c r="AN2163" s="67">
        <v>50238962184</v>
      </c>
      <c r="AO2163" s="67">
        <v>129124125245</v>
      </c>
      <c r="AP2163" s="67">
        <v>324788450188</v>
      </c>
      <c r="AQ2163" s="67">
        <v>515375145065</v>
      </c>
      <c r="AR2163" s="67">
        <v>76717111996</v>
      </c>
      <c r="AS2163" s="67">
        <v>61868638707</v>
      </c>
      <c r="AT2163" s="67">
        <v>14848473290</v>
      </c>
      <c r="AU2163" s="67">
        <v>889761000000</v>
      </c>
      <c r="AV2163" s="67">
        <v>862294000000</v>
      </c>
      <c r="AW2163" s="67">
        <v>1692576056</v>
      </c>
      <c r="AX2163" s="67">
        <v>1013802148</v>
      </c>
      <c r="AY2163" s="67">
        <v>91005134</v>
      </c>
      <c r="AZ2163" s="67">
        <v>922797014</v>
      </c>
      <c r="BA2163" s="67">
        <v>77573464</v>
      </c>
      <c r="BB2163" s="67">
        <v>0</v>
      </c>
      <c r="BC2163" s="67">
        <v>393063384</v>
      </c>
      <c r="BD2163" s="67">
        <v>69083535</v>
      </c>
      <c r="BE2163" s="67">
        <v>139053525</v>
      </c>
      <c r="BF2163" s="67">
        <v>0</v>
      </c>
      <c r="BG2163" s="67"/>
      <c r="BH2163" s="67">
        <v>0</v>
      </c>
      <c r="BI2163" s="67"/>
      <c r="BJ2163" s="67"/>
      <c r="BK2163" s="67">
        <v>0</v>
      </c>
      <c r="BL2163" s="67"/>
      <c r="BM2163" s="67"/>
      <c r="BN2163" s="67"/>
      <c r="BO2163" s="67"/>
      <c r="BP2163" s="67"/>
      <c r="BQ2163" s="67"/>
      <c r="BR2163" s="67"/>
      <c r="BS2163" s="67"/>
      <c r="BT2163" s="67"/>
      <c r="BU2163" s="67"/>
      <c r="BV2163" s="67"/>
      <c r="BW2163" s="67"/>
      <c r="BX2163" s="67"/>
      <c r="BY2163" s="67"/>
      <c r="BZ2163" s="67">
        <v>107729946651</v>
      </c>
      <c r="CA2163" s="67">
        <v>25439229258</v>
      </c>
      <c r="CB2163" s="67">
        <v>82290717392</v>
      </c>
      <c r="CC2163" s="67">
        <v>213606634702</v>
      </c>
      <c r="CD2163" s="67">
        <v>186100000000</v>
      </c>
    </row>
    <row r="2164" spans="1:82">
      <c r="A2164" t="s">
        <v>2473</v>
      </c>
      <c r="B2164" t="s">
        <v>2474</v>
      </c>
      <c r="C2164" t="s">
        <v>210</v>
      </c>
      <c r="D2164" t="s">
        <v>63</v>
      </c>
      <c r="E2164" t="s">
        <v>153</v>
      </c>
      <c r="F2164" s="67">
        <v>1998</v>
      </c>
      <c r="G2164" t="s">
        <v>2478</v>
      </c>
      <c r="H2164" s="67">
        <v>424700</v>
      </c>
      <c r="I2164" s="67">
        <v>68598205590</v>
      </c>
      <c r="J2164" s="67">
        <v>1463320021892</v>
      </c>
      <c r="K2164" s="67">
        <v>1489016141823</v>
      </c>
      <c r="L2164" s="67">
        <v>1746408636</v>
      </c>
      <c r="M2164" s="67">
        <v>585128548</v>
      </c>
      <c r="N2164" s="67">
        <v>148791232</v>
      </c>
      <c r="O2164" s="67">
        <v>0</v>
      </c>
      <c r="P2164" s="67">
        <v>700177900</v>
      </c>
      <c r="Q2164" s="67">
        <v>108727274</v>
      </c>
      <c r="R2164" s="67">
        <v>206334107</v>
      </c>
      <c r="S2164" s="67">
        <v>0</v>
      </c>
      <c r="T2164" s="67">
        <v>0</v>
      </c>
      <c r="U2164" s="67">
        <v>0</v>
      </c>
      <c r="V2164" s="67">
        <v>0</v>
      </c>
      <c r="W2164" s="67">
        <v>0</v>
      </c>
      <c r="X2164" s="67">
        <v>0</v>
      </c>
      <c r="Y2164" s="67">
        <v>0</v>
      </c>
      <c r="Z2164" s="67">
        <v>0</v>
      </c>
      <c r="AA2164" s="67">
        <v>0</v>
      </c>
      <c r="AB2164" s="67">
        <v>0</v>
      </c>
      <c r="AC2164" s="67">
        <v>0</v>
      </c>
      <c r="AD2164" s="67">
        <v>0</v>
      </c>
      <c r="AE2164" s="67">
        <v>0</v>
      </c>
      <c r="AF2164" s="67">
        <v>0</v>
      </c>
      <c r="AG2164" s="67">
        <v>0</v>
      </c>
      <c r="AH2164" s="67">
        <v>0</v>
      </c>
      <c r="AI2164" s="67">
        <v>0</v>
      </c>
      <c r="AJ2164" s="67">
        <v>0</v>
      </c>
      <c r="AK2164" s="67">
        <v>0</v>
      </c>
      <c r="AL2164" s="67">
        <v>0</v>
      </c>
      <c r="AM2164" s="67">
        <v>182178779028</v>
      </c>
      <c r="AN2164" s="67">
        <v>51190961475</v>
      </c>
      <c r="AO2164" s="67">
        <v>131108966433</v>
      </c>
      <c r="AP2164" s="67">
        <v>264226082090</v>
      </c>
      <c r="AQ2164" s="67">
        <v>517425398565</v>
      </c>
      <c r="AR2164" s="67">
        <v>80690403448</v>
      </c>
      <c r="AS2164" s="67">
        <v>65072906006</v>
      </c>
      <c r="AT2164" s="67">
        <v>15617497442</v>
      </c>
      <c r="AU2164" s="67">
        <v>976757000000</v>
      </c>
      <c r="AV2164" s="67">
        <v>993909000000</v>
      </c>
      <c r="AW2164" s="67">
        <v>1894682763</v>
      </c>
      <c r="AX2164" s="67">
        <v>1197756329</v>
      </c>
      <c r="AY2164" s="67">
        <v>101082638</v>
      </c>
      <c r="AZ2164" s="67">
        <v>1096673691</v>
      </c>
      <c r="BA2164" s="67">
        <v>86654950</v>
      </c>
      <c r="BB2164" s="67">
        <v>0</v>
      </c>
      <c r="BC2164" s="67">
        <v>397832922</v>
      </c>
      <c r="BD2164" s="67">
        <v>70719138</v>
      </c>
      <c r="BE2164" s="67">
        <v>141719424</v>
      </c>
      <c r="BF2164" s="67">
        <v>0</v>
      </c>
      <c r="BG2164" s="67"/>
      <c r="BH2164" s="67">
        <v>0</v>
      </c>
      <c r="BI2164" s="67"/>
      <c r="BJ2164" s="67"/>
      <c r="BK2164" s="67">
        <v>0</v>
      </c>
      <c r="BL2164" s="67">
        <v>0</v>
      </c>
      <c r="BM2164" s="67"/>
      <c r="BN2164" s="67"/>
      <c r="BO2164" s="67"/>
      <c r="BP2164" s="67"/>
      <c r="BQ2164" s="67"/>
      <c r="BR2164" s="67"/>
      <c r="BS2164" s="67">
        <v>0</v>
      </c>
      <c r="BT2164" s="67"/>
      <c r="BU2164" s="67"/>
      <c r="BV2164" s="67"/>
      <c r="BW2164" s="67"/>
      <c r="BX2164" s="67"/>
      <c r="BY2164" s="67"/>
      <c r="BZ2164" s="67">
        <v>112694124629</v>
      </c>
      <c r="CA2164" s="67">
        <v>26944724344</v>
      </c>
      <c r="CB2164" s="67">
        <v>85749400285</v>
      </c>
      <c r="CC2164" s="67">
        <v>178127210839</v>
      </c>
      <c r="CD2164" s="67">
        <v>195300000000</v>
      </c>
    </row>
    <row r="2165" spans="1:82">
      <c r="A2165" t="s">
        <v>2473</v>
      </c>
      <c r="B2165" t="s">
        <v>2474</v>
      </c>
      <c r="C2165" t="s">
        <v>210</v>
      </c>
      <c r="D2165" t="s">
        <v>63</v>
      </c>
      <c r="E2165" t="s">
        <v>153</v>
      </c>
      <c r="F2165" s="67">
        <v>1999</v>
      </c>
      <c r="G2165" t="s">
        <v>2479</v>
      </c>
      <c r="H2165" s="67">
        <v>430475</v>
      </c>
      <c r="I2165" s="67">
        <v>71843824811</v>
      </c>
      <c r="J2165" s="67">
        <v>1841457900740</v>
      </c>
      <c r="K2165" s="67">
        <v>1844843448857</v>
      </c>
      <c r="L2165" s="67">
        <v>1748289200</v>
      </c>
      <c r="M2165" s="67">
        <v>586084705</v>
      </c>
      <c r="N2165" s="67">
        <v>148946008</v>
      </c>
      <c r="O2165" s="67">
        <v>0</v>
      </c>
      <c r="P2165" s="67">
        <v>700177900</v>
      </c>
      <c r="Q2165" s="67">
        <v>108727274</v>
      </c>
      <c r="R2165" s="67">
        <v>206334107</v>
      </c>
      <c r="S2165" s="67">
        <v>0</v>
      </c>
      <c r="T2165" s="67">
        <v>0</v>
      </c>
      <c r="U2165" s="67">
        <v>0</v>
      </c>
      <c r="V2165" s="67">
        <v>0</v>
      </c>
      <c r="W2165" s="67">
        <v>0</v>
      </c>
      <c r="X2165" s="67">
        <v>0</v>
      </c>
      <c r="Y2165" s="67">
        <v>0</v>
      </c>
      <c r="Z2165" s="67">
        <v>0</v>
      </c>
      <c r="AA2165" s="67">
        <v>0</v>
      </c>
      <c r="AB2165" s="67">
        <v>0</v>
      </c>
      <c r="AC2165" s="67">
        <v>0</v>
      </c>
      <c r="AD2165" s="67">
        <v>0</v>
      </c>
      <c r="AE2165" s="67">
        <v>0</v>
      </c>
      <c r="AF2165" s="67">
        <v>0</v>
      </c>
      <c r="AG2165" s="67">
        <v>0</v>
      </c>
      <c r="AH2165" s="67">
        <v>0</v>
      </c>
      <c r="AI2165" s="67">
        <v>0</v>
      </c>
      <c r="AJ2165" s="67">
        <v>0</v>
      </c>
      <c r="AK2165" s="67">
        <v>0</v>
      </c>
      <c r="AL2165" s="67">
        <v>0</v>
      </c>
      <c r="AM2165" s="67">
        <v>187851196947</v>
      </c>
      <c r="AN2165" s="67">
        <v>55464740381</v>
      </c>
      <c r="AO2165" s="67">
        <v>133110104964</v>
      </c>
      <c r="AP2165" s="67">
        <v>297246409440</v>
      </c>
      <c r="AQ2165" s="67">
        <v>520347192589</v>
      </c>
      <c r="AR2165" s="67">
        <v>82981447982</v>
      </c>
      <c r="AS2165" s="67">
        <v>66920522566</v>
      </c>
      <c r="AT2165" s="67">
        <v>16060925416</v>
      </c>
      <c r="AU2165" s="67">
        <v>1241763000000</v>
      </c>
      <c r="AV2165" s="67">
        <v>1244046000000</v>
      </c>
      <c r="AW2165" s="67">
        <v>1921030855</v>
      </c>
      <c r="AX2165" s="67">
        <v>1202332901</v>
      </c>
      <c r="AY2165" s="67">
        <v>101656981</v>
      </c>
      <c r="AZ2165" s="67">
        <v>1100675921</v>
      </c>
      <c r="BA2165" s="67">
        <v>93926115</v>
      </c>
      <c r="BB2165" s="67">
        <v>0</v>
      </c>
      <c r="BC2165" s="67">
        <v>405846978</v>
      </c>
      <c r="BD2165" s="67">
        <v>71502384</v>
      </c>
      <c r="BE2165" s="67">
        <v>147422476</v>
      </c>
      <c r="BF2165" s="67">
        <v>0</v>
      </c>
      <c r="BG2165" s="67"/>
      <c r="BH2165" s="67">
        <v>0</v>
      </c>
      <c r="BI2165" s="67"/>
      <c r="BJ2165" s="67"/>
      <c r="BK2165" s="67">
        <v>0</v>
      </c>
      <c r="BL2165" s="67">
        <v>0</v>
      </c>
      <c r="BM2165" s="67"/>
      <c r="BN2165" s="67"/>
      <c r="BO2165" s="67"/>
      <c r="BP2165" s="67"/>
      <c r="BQ2165" s="67"/>
      <c r="BR2165" s="67"/>
      <c r="BS2165" s="67">
        <v>0</v>
      </c>
      <c r="BT2165" s="67"/>
      <c r="BU2165" s="67"/>
      <c r="BV2165" s="67"/>
      <c r="BW2165" s="67"/>
      <c r="BX2165" s="67"/>
      <c r="BY2165" s="67"/>
      <c r="BZ2165" s="67">
        <v>116190739519</v>
      </c>
      <c r="CA2165" s="67">
        <v>27651275129</v>
      </c>
      <c r="CB2165" s="67">
        <v>88539464390</v>
      </c>
      <c r="CC2165" s="67">
        <v>198810218356</v>
      </c>
      <c r="CD2165" s="67">
        <v>201100000000</v>
      </c>
    </row>
    <row r="2166" spans="1:82">
      <c r="A2166" t="s">
        <v>2473</v>
      </c>
      <c r="B2166" t="s">
        <v>2474</v>
      </c>
      <c r="C2166" t="s">
        <v>210</v>
      </c>
      <c r="D2166" t="s">
        <v>63</v>
      </c>
      <c r="E2166" t="s">
        <v>153</v>
      </c>
      <c r="F2166" s="67">
        <v>2000</v>
      </c>
      <c r="G2166" t="s">
        <v>2480</v>
      </c>
      <c r="H2166" s="67">
        <v>436300</v>
      </c>
      <c r="I2166" s="67">
        <v>75427269648</v>
      </c>
      <c r="J2166" s="67">
        <v>2134664786998</v>
      </c>
      <c r="K2166" s="67">
        <v>2069151462081</v>
      </c>
      <c r="L2166" s="67">
        <v>1747432069</v>
      </c>
      <c r="M2166" s="67">
        <v>587040862</v>
      </c>
      <c r="N2166" s="67">
        <v>149100784</v>
      </c>
      <c r="O2166" s="67">
        <v>0</v>
      </c>
      <c r="P2166" s="67">
        <v>697763494</v>
      </c>
      <c r="Q2166" s="67">
        <v>108352352</v>
      </c>
      <c r="R2166" s="67">
        <v>205622610</v>
      </c>
      <c r="S2166" s="67">
        <v>0</v>
      </c>
      <c r="T2166" s="67">
        <v>0</v>
      </c>
      <c r="U2166" s="67">
        <v>0</v>
      </c>
      <c r="V2166" s="67">
        <v>0</v>
      </c>
      <c r="W2166" s="67">
        <v>0</v>
      </c>
      <c r="X2166" s="67">
        <v>0</v>
      </c>
      <c r="Y2166" s="67">
        <v>0</v>
      </c>
      <c r="Z2166" s="67">
        <v>0</v>
      </c>
      <c r="AA2166" s="67">
        <v>0</v>
      </c>
      <c r="AB2166" s="67">
        <v>0</v>
      </c>
      <c r="AC2166" s="67">
        <v>0</v>
      </c>
      <c r="AD2166" s="67">
        <v>0</v>
      </c>
      <c r="AE2166" s="67">
        <v>0</v>
      </c>
      <c r="AF2166" s="67">
        <v>0</v>
      </c>
      <c r="AG2166" s="67">
        <v>0</v>
      </c>
      <c r="AH2166" s="67">
        <v>0</v>
      </c>
      <c r="AI2166" s="67">
        <v>0</v>
      </c>
      <c r="AJ2166" s="67">
        <v>0</v>
      </c>
      <c r="AK2166" s="67">
        <v>0</v>
      </c>
      <c r="AL2166" s="67">
        <v>0</v>
      </c>
      <c r="AM2166" s="67">
        <v>195659032199</v>
      </c>
      <c r="AN2166" s="67">
        <v>57321293824</v>
      </c>
      <c r="AO2166" s="67">
        <v>138981369183</v>
      </c>
      <c r="AP2166" s="67">
        <v>381321675245</v>
      </c>
      <c r="AQ2166" s="67">
        <v>523245714292</v>
      </c>
      <c r="AR2166" s="67">
        <v>78519762013</v>
      </c>
      <c r="AS2166" s="67">
        <v>63322388720</v>
      </c>
      <c r="AT2166" s="67">
        <v>15197373293</v>
      </c>
      <c r="AU2166" s="67">
        <v>1484838000000</v>
      </c>
      <c r="AV2166" s="67">
        <v>1439268000000</v>
      </c>
      <c r="AW2166" s="67">
        <v>1309480220</v>
      </c>
      <c r="AX2166" s="67">
        <v>562956514</v>
      </c>
      <c r="AY2166" s="67">
        <v>102629891</v>
      </c>
      <c r="AZ2166" s="67">
        <v>460326623</v>
      </c>
      <c r="BA2166" s="67">
        <v>99108659</v>
      </c>
      <c r="BB2166" s="67">
        <v>0</v>
      </c>
      <c r="BC2166" s="67">
        <v>421653689</v>
      </c>
      <c r="BD2166" s="67">
        <v>73535894</v>
      </c>
      <c r="BE2166" s="67">
        <v>152225465</v>
      </c>
      <c r="BF2166" s="67">
        <v>0</v>
      </c>
      <c r="BG2166" s="67"/>
      <c r="BH2166" s="67">
        <v>0</v>
      </c>
      <c r="BI2166" s="67"/>
      <c r="BJ2166" s="67"/>
      <c r="BK2166" s="67">
        <v>0</v>
      </c>
      <c r="BL2166" s="67">
        <v>0</v>
      </c>
      <c r="BM2166" s="67"/>
      <c r="BN2166" s="67"/>
      <c r="BO2166" s="67"/>
      <c r="BP2166" s="67"/>
      <c r="BQ2166" s="67"/>
      <c r="BR2166" s="67"/>
      <c r="BS2166" s="67">
        <v>0</v>
      </c>
      <c r="BT2166" s="67"/>
      <c r="BU2166" s="67"/>
      <c r="BV2166" s="67"/>
      <c r="BW2166" s="67"/>
      <c r="BX2166" s="67"/>
      <c r="BY2166" s="67"/>
      <c r="BZ2166" s="67">
        <v>113520620070</v>
      </c>
      <c r="CA2166" s="67">
        <v>27088619499</v>
      </c>
      <c r="CB2166" s="67">
        <v>86432000571</v>
      </c>
      <c r="CC2166" s="67">
        <v>238919862303</v>
      </c>
      <c r="CD2166" s="67">
        <v>193300000000</v>
      </c>
    </row>
    <row r="2167" spans="1:82">
      <c r="A2167" t="s">
        <v>2473</v>
      </c>
      <c r="B2167" t="s">
        <v>2474</v>
      </c>
      <c r="C2167" t="s">
        <v>210</v>
      </c>
      <c r="D2167" t="s">
        <v>63</v>
      </c>
      <c r="E2167" t="s">
        <v>153</v>
      </c>
      <c r="F2167" s="67">
        <v>2001</v>
      </c>
      <c r="G2167" t="s">
        <v>2481</v>
      </c>
      <c r="H2167" s="67">
        <v>441525</v>
      </c>
      <c r="I2167" s="67">
        <v>77813339838</v>
      </c>
      <c r="J2167" s="67">
        <v>2236040338348</v>
      </c>
      <c r="K2167" s="67">
        <v>2160891144964</v>
      </c>
      <c r="L2167" s="67">
        <v>1749920062</v>
      </c>
      <c r="M2167" s="67">
        <v>587040862</v>
      </c>
      <c r="N2167" s="67">
        <v>149444730</v>
      </c>
      <c r="O2167" s="67">
        <v>0</v>
      </c>
      <c r="P2167" s="67">
        <v>699373098</v>
      </c>
      <c r="Q2167" s="67">
        <v>108602300</v>
      </c>
      <c r="R2167" s="67">
        <v>206096942</v>
      </c>
      <c r="S2167" s="67">
        <v>0</v>
      </c>
      <c r="T2167" s="67">
        <v>0</v>
      </c>
      <c r="U2167" s="67">
        <v>0</v>
      </c>
      <c r="V2167" s="67">
        <v>0</v>
      </c>
      <c r="W2167" s="67">
        <v>0</v>
      </c>
      <c r="X2167" s="67">
        <v>0</v>
      </c>
      <c r="Y2167" s="67">
        <v>0</v>
      </c>
      <c r="Z2167" s="67">
        <v>0</v>
      </c>
      <c r="AA2167" s="67">
        <v>0</v>
      </c>
      <c r="AB2167" s="67">
        <v>0</v>
      </c>
      <c r="AC2167" s="67">
        <v>0</v>
      </c>
      <c r="AD2167" s="67">
        <v>0</v>
      </c>
      <c r="AE2167" s="67">
        <v>0</v>
      </c>
      <c r="AF2167" s="67">
        <v>0</v>
      </c>
      <c r="AG2167" s="67">
        <v>0</v>
      </c>
      <c r="AH2167" s="67">
        <v>0</v>
      </c>
      <c r="AI2167" s="67">
        <v>0</v>
      </c>
      <c r="AJ2167" s="67">
        <v>0</v>
      </c>
      <c r="AK2167" s="67">
        <v>0</v>
      </c>
      <c r="AL2167" s="67">
        <v>0</v>
      </c>
      <c r="AM2167" s="67">
        <v>201644705043</v>
      </c>
      <c r="AN2167" s="67">
        <v>60681090604</v>
      </c>
      <c r="AO2167" s="67">
        <v>141778801813</v>
      </c>
      <c r="AP2167" s="67">
        <v>401207936422</v>
      </c>
      <c r="AQ2167" s="67">
        <v>525083444372</v>
      </c>
      <c r="AR2167" s="67">
        <v>83604300303</v>
      </c>
      <c r="AS2167" s="67">
        <v>67422822825</v>
      </c>
      <c r="AT2167" s="67">
        <v>16181477478</v>
      </c>
      <c r="AU2167" s="67">
        <v>1596785000000</v>
      </c>
      <c r="AV2167" s="67">
        <v>1543120000000</v>
      </c>
      <c r="AW2167" s="67">
        <v>1157186142</v>
      </c>
      <c r="AX2167" s="67">
        <v>387788119</v>
      </c>
      <c r="AY2167" s="67">
        <v>91877116</v>
      </c>
      <c r="AZ2167" s="67">
        <v>295911003</v>
      </c>
      <c r="BA2167" s="67">
        <v>98685321</v>
      </c>
      <c r="BB2167" s="67">
        <v>0</v>
      </c>
      <c r="BC2167" s="67">
        <v>444757826</v>
      </c>
      <c r="BD2167" s="67">
        <v>75189726</v>
      </c>
      <c r="BE2167" s="67">
        <v>150765149</v>
      </c>
      <c r="BF2167" s="67">
        <v>0</v>
      </c>
      <c r="BG2167" s="67"/>
      <c r="BH2167" s="67">
        <v>0</v>
      </c>
      <c r="BI2167" s="67"/>
      <c r="BJ2167" s="67"/>
      <c r="BK2167" s="67">
        <v>0</v>
      </c>
      <c r="BL2167" s="67">
        <v>0</v>
      </c>
      <c r="BM2167" s="67"/>
      <c r="BN2167" s="67"/>
      <c r="BO2167" s="67"/>
      <c r="BP2167" s="67"/>
      <c r="BQ2167" s="67"/>
      <c r="BR2167" s="67"/>
      <c r="BS2167" s="67">
        <v>0</v>
      </c>
      <c r="BT2167" s="67"/>
      <c r="BU2167" s="67"/>
      <c r="BV2167" s="67"/>
      <c r="BW2167" s="67"/>
      <c r="BX2167" s="67"/>
      <c r="BY2167" s="67"/>
      <c r="BZ2167" s="67">
        <v>124193330974</v>
      </c>
      <c r="CA2167" s="67">
        <v>38817205735</v>
      </c>
      <c r="CB2167" s="67">
        <v>85376125239</v>
      </c>
      <c r="CC2167" s="67">
        <v>262619817419</v>
      </c>
      <c r="CD2167" s="67">
        <v>209000000000</v>
      </c>
    </row>
    <row r="2168" spans="1:82">
      <c r="A2168" t="s">
        <v>2473</v>
      </c>
      <c r="B2168" t="s">
        <v>2474</v>
      </c>
      <c r="C2168" t="s">
        <v>210</v>
      </c>
      <c r="D2168" t="s">
        <v>63</v>
      </c>
      <c r="E2168" t="s">
        <v>153</v>
      </c>
      <c r="F2168" s="67">
        <v>2002</v>
      </c>
      <c r="G2168" t="s">
        <v>2482</v>
      </c>
      <c r="H2168" s="67">
        <v>446175</v>
      </c>
      <c r="I2168" s="67">
        <v>79790943615</v>
      </c>
      <c r="J2168" s="67">
        <v>2801893901730</v>
      </c>
      <c r="K2168" s="67">
        <v>2778747459017</v>
      </c>
      <c r="L2168" s="67">
        <v>1752565665</v>
      </c>
      <c r="M2168" s="67">
        <v>587040862</v>
      </c>
      <c r="N2168" s="67">
        <v>149788677</v>
      </c>
      <c r="O2168" s="67">
        <v>0</v>
      </c>
      <c r="P2168" s="67">
        <v>700982702</v>
      </c>
      <c r="Q2168" s="67">
        <v>108852247</v>
      </c>
      <c r="R2168" s="67">
        <v>206571273</v>
      </c>
      <c r="S2168" s="67">
        <v>0</v>
      </c>
      <c r="T2168" s="67">
        <v>0</v>
      </c>
      <c r="U2168" s="67">
        <v>0</v>
      </c>
      <c r="V2168" s="67">
        <v>0</v>
      </c>
      <c r="W2168" s="67">
        <v>0</v>
      </c>
      <c r="X2168" s="67">
        <v>0</v>
      </c>
      <c r="Y2168" s="67">
        <v>0</v>
      </c>
      <c r="Z2168" s="67">
        <v>0</v>
      </c>
      <c r="AA2168" s="67">
        <v>0</v>
      </c>
      <c r="AB2168" s="67">
        <v>0</v>
      </c>
      <c r="AC2168" s="67">
        <v>0</v>
      </c>
      <c r="AD2168" s="67">
        <v>0</v>
      </c>
      <c r="AE2168" s="67">
        <v>0</v>
      </c>
      <c r="AF2168" s="67">
        <v>0</v>
      </c>
      <c r="AG2168" s="67">
        <v>0</v>
      </c>
      <c r="AH2168" s="67">
        <v>0</v>
      </c>
      <c r="AI2168" s="67">
        <v>0</v>
      </c>
      <c r="AJ2168" s="67">
        <v>0</v>
      </c>
      <c r="AK2168" s="67">
        <v>0</v>
      </c>
      <c r="AL2168" s="67">
        <v>0</v>
      </c>
      <c r="AM2168" s="67">
        <v>207481300429</v>
      </c>
      <c r="AN2168" s="67">
        <v>62561507728</v>
      </c>
      <c r="AO2168" s="67">
        <v>145751115662</v>
      </c>
      <c r="AP2168" s="67">
        <v>362845733257</v>
      </c>
      <c r="AQ2168" s="67">
        <v>526634413061</v>
      </c>
      <c r="AR2168" s="67">
        <v>94312867557</v>
      </c>
      <c r="AS2168" s="67">
        <v>76058764159</v>
      </c>
      <c r="AT2168" s="67">
        <v>18254103398</v>
      </c>
      <c r="AU2168" s="67">
        <v>2042368000000</v>
      </c>
      <c r="AV2168" s="67">
        <v>2025496000000</v>
      </c>
      <c r="AW2168" s="67">
        <v>1211776963</v>
      </c>
      <c r="AX2168" s="67">
        <v>424822525</v>
      </c>
      <c r="AY2168" s="67">
        <v>110448981</v>
      </c>
      <c r="AZ2168" s="67">
        <v>314373544</v>
      </c>
      <c r="BA2168" s="67">
        <v>95938281</v>
      </c>
      <c r="BB2168" s="67">
        <v>0</v>
      </c>
      <c r="BC2168" s="67">
        <v>460257602</v>
      </c>
      <c r="BD2168" s="67">
        <v>76379273</v>
      </c>
      <c r="BE2168" s="67">
        <v>154379282</v>
      </c>
      <c r="BF2168" s="67">
        <v>0</v>
      </c>
      <c r="BG2168" s="67"/>
      <c r="BH2168" s="67">
        <v>0</v>
      </c>
      <c r="BI2168" s="67"/>
      <c r="BJ2168" s="67"/>
      <c r="BK2168" s="67">
        <v>0</v>
      </c>
      <c r="BL2168" s="67">
        <v>0</v>
      </c>
      <c r="BM2168" s="67"/>
      <c r="BN2168" s="67"/>
      <c r="BO2168" s="67"/>
      <c r="BP2168" s="67"/>
      <c r="BQ2168" s="67"/>
      <c r="BR2168" s="67"/>
      <c r="BS2168" s="67">
        <v>0</v>
      </c>
      <c r="BT2168" s="67"/>
      <c r="BU2168" s="67"/>
      <c r="BV2168" s="67"/>
      <c r="BW2168" s="67"/>
      <c r="BX2168" s="67"/>
      <c r="BY2168" s="67"/>
      <c r="BZ2168" s="67">
        <v>138210390952</v>
      </c>
      <c r="CA2168" s="67">
        <v>43164328975</v>
      </c>
      <c r="CB2168" s="67">
        <v>95046061977</v>
      </c>
      <c r="CC2168" s="67">
        <v>250607035472</v>
      </c>
      <c r="CD2168" s="67">
        <v>233700000000</v>
      </c>
    </row>
    <row r="2169" spans="1:82">
      <c r="A2169" t="s">
        <v>2473</v>
      </c>
      <c r="B2169" t="s">
        <v>2474</v>
      </c>
      <c r="C2169" t="s">
        <v>210</v>
      </c>
      <c r="D2169" t="s">
        <v>63</v>
      </c>
      <c r="E2169" t="s">
        <v>153</v>
      </c>
      <c r="F2169" s="67">
        <v>2003</v>
      </c>
      <c r="G2169" t="s">
        <v>2483</v>
      </c>
      <c r="H2169" s="67">
        <v>451630</v>
      </c>
      <c r="I2169" s="67">
        <v>82866503307</v>
      </c>
      <c r="J2169" s="67">
        <v>3778320876388</v>
      </c>
      <c r="K2169" s="67">
        <v>3745785441561</v>
      </c>
      <c r="L2169" s="67">
        <v>1755137218</v>
      </c>
      <c r="M2169" s="67">
        <v>587040862</v>
      </c>
      <c r="N2169" s="67">
        <v>150132623</v>
      </c>
      <c r="O2169" s="67">
        <v>0</v>
      </c>
      <c r="P2169" s="67">
        <v>702592307</v>
      </c>
      <c r="Q2169" s="67">
        <v>109102195</v>
      </c>
      <c r="R2169" s="67">
        <v>207045604</v>
      </c>
      <c r="S2169" s="67">
        <v>0</v>
      </c>
      <c r="T2169" s="67">
        <v>0</v>
      </c>
      <c r="U2169" s="67">
        <v>0</v>
      </c>
      <c r="V2169" s="67">
        <v>0</v>
      </c>
      <c r="W2169" s="67">
        <v>0</v>
      </c>
      <c r="X2169" s="67">
        <v>0</v>
      </c>
      <c r="Y2169" s="67">
        <v>0</v>
      </c>
      <c r="Z2169" s="67">
        <v>0</v>
      </c>
      <c r="AA2169" s="67">
        <v>0</v>
      </c>
      <c r="AB2169" s="67">
        <v>0</v>
      </c>
      <c r="AC2169" s="67">
        <v>0</v>
      </c>
      <c r="AD2169" s="67">
        <v>0</v>
      </c>
      <c r="AE2169" s="67">
        <v>0</v>
      </c>
      <c r="AF2169" s="67">
        <v>0</v>
      </c>
      <c r="AG2169" s="67">
        <v>0</v>
      </c>
      <c r="AH2169" s="67">
        <v>0</v>
      </c>
      <c r="AI2169" s="67">
        <v>0</v>
      </c>
      <c r="AJ2169" s="67">
        <v>0</v>
      </c>
      <c r="AK2169" s="67">
        <v>0</v>
      </c>
      <c r="AL2169" s="67">
        <v>0</v>
      </c>
      <c r="AM2169" s="67">
        <v>206970437736</v>
      </c>
      <c r="AN2169" s="67">
        <v>63331075298</v>
      </c>
      <c r="AO2169" s="67">
        <v>144426341201</v>
      </c>
      <c r="AP2169" s="67">
        <v>373666028724</v>
      </c>
      <c r="AQ2169" s="67">
        <v>527355993574</v>
      </c>
      <c r="AR2169" s="67">
        <v>119292154768</v>
      </c>
      <c r="AS2169" s="67">
        <v>96203350620</v>
      </c>
      <c r="AT2169" s="67">
        <v>23088804149</v>
      </c>
      <c r="AU2169" s="67">
        <v>2810564000000</v>
      </c>
      <c r="AV2169" s="67">
        <v>2786362000000</v>
      </c>
      <c r="AW2169" s="67">
        <v>1309139223</v>
      </c>
      <c r="AX2169" s="67">
        <v>485517815</v>
      </c>
      <c r="AY2169" s="67">
        <v>120458435</v>
      </c>
      <c r="AZ2169" s="67">
        <v>365059380</v>
      </c>
      <c r="BA2169" s="67">
        <v>106645915</v>
      </c>
      <c r="BB2169" s="67">
        <v>0</v>
      </c>
      <c r="BC2169" s="67">
        <v>480272410</v>
      </c>
      <c r="BD2169" s="67">
        <v>79501746</v>
      </c>
      <c r="BE2169" s="67">
        <v>157201336</v>
      </c>
      <c r="BF2169" s="67">
        <v>0</v>
      </c>
      <c r="BG2169" s="67"/>
      <c r="BH2169" s="67">
        <v>0</v>
      </c>
      <c r="BI2169" s="67"/>
      <c r="BJ2169" s="67"/>
      <c r="BK2169" s="67">
        <v>0</v>
      </c>
      <c r="BL2169" s="67">
        <v>0</v>
      </c>
      <c r="BM2169" s="67"/>
      <c r="BN2169" s="67"/>
      <c r="BO2169" s="67"/>
      <c r="BP2169" s="67"/>
      <c r="BQ2169" s="67"/>
      <c r="BR2169" s="67"/>
      <c r="BS2169" s="67">
        <v>0</v>
      </c>
      <c r="BT2169" s="67"/>
      <c r="BU2169" s="67"/>
      <c r="BV2169" s="67"/>
      <c r="BW2169" s="67"/>
      <c r="BX2169" s="67"/>
      <c r="BY2169" s="67"/>
      <c r="BZ2169" s="67">
        <v>170078967716</v>
      </c>
      <c r="CA2169" s="67">
        <v>53048547091</v>
      </c>
      <c r="CB2169" s="67">
        <v>117030420625</v>
      </c>
      <c r="CC2169" s="67">
        <v>314882261707</v>
      </c>
      <c r="CD2169" s="67">
        <v>290700000000</v>
      </c>
    </row>
    <row r="2170" spans="1:82">
      <c r="A2170" t="s">
        <v>2473</v>
      </c>
      <c r="B2170" t="s">
        <v>2474</v>
      </c>
      <c r="C2170" t="s">
        <v>210</v>
      </c>
      <c r="D2170" t="s">
        <v>63</v>
      </c>
      <c r="E2170" t="s">
        <v>153</v>
      </c>
      <c r="F2170" s="67">
        <v>2004</v>
      </c>
      <c r="G2170" t="s">
        <v>2484</v>
      </c>
      <c r="H2170" s="67">
        <v>458095</v>
      </c>
      <c r="I2170" s="67">
        <v>85785968922</v>
      </c>
      <c r="J2170" s="67">
        <v>4500891932137</v>
      </c>
      <c r="K2170" s="67">
        <v>4492016596491</v>
      </c>
      <c r="L2170" s="67">
        <v>1757610554</v>
      </c>
      <c r="M2170" s="67">
        <v>587040862</v>
      </c>
      <c r="N2170" s="67">
        <v>150476570</v>
      </c>
      <c r="O2170" s="67">
        <v>0</v>
      </c>
      <c r="P2170" s="67">
        <v>704201911</v>
      </c>
      <c r="Q2170" s="67">
        <v>109352143</v>
      </c>
      <c r="R2170" s="67">
        <v>207519935</v>
      </c>
      <c r="S2170" s="67">
        <v>0</v>
      </c>
      <c r="T2170" s="67">
        <v>0</v>
      </c>
      <c r="U2170" s="67">
        <v>0</v>
      </c>
      <c r="V2170" s="67">
        <v>0</v>
      </c>
      <c r="W2170" s="67">
        <v>0</v>
      </c>
      <c r="X2170" s="67">
        <v>0</v>
      </c>
      <c r="Y2170" s="67">
        <v>0</v>
      </c>
      <c r="Z2170" s="67">
        <v>0</v>
      </c>
      <c r="AA2170" s="67">
        <v>0</v>
      </c>
      <c r="AB2170" s="67">
        <v>0</v>
      </c>
      <c r="AC2170" s="67">
        <v>0</v>
      </c>
      <c r="AD2170" s="67">
        <v>0</v>
      </c>
      <c r="AE2170" s="67">
        <v>0</v>
      </c>
      <c r="AF2170" s="67">
        <v>0</v>
      </c>
      <c r="AG2170" s="67">
        <v>0</v>
      </c>
      <c r="AH2170" s="67">
        <v>0</v>
      </c>
      <c r="AI2170" s="67">
        <v>0</v>
      </c>
      <c r="AJ2170" s="67">
        <v>0</v>
      </c>
      <c r="AK2170" s="67">
        <v>0</v>
      </c>
      <c r="AL2170" s="67">
        <v>0</v>
      </c>
      <c r="AM2170" s="67">
        <v>211632962314</v>
      </c>
      <c r="AN2170" s="67">
        <v>65748777775</v>
      </c>
      <c r="AO2170" s="67">
        <v>146668231454</v>
      </c>
      <c r="AP2170" s="67">
        <v>349258782260</v>
      </c>
      <c r="AQ2170" s="67">
        <v>528671530029</v>
      </c>
      <c r="AR2170" s="67">
        <v>135028935418</v>
      </c>
      <c r="AS2170" s="67">
        <v>108894302756</v>
      </c>
      <c r="AT2170" s="67">
        <v>26134632662</v>
      </c>
      <c r="AU2170" s="67">
        <v>3422577000000</v>
      </c>
      <c r="AV2170" s="67">
        <v>3415828000000</v>
      </c>
      <c r="AW2170" s="67">
        <v>1410814449</v>
      </c>
      <c r="AX2170" s="67">
        <v>562012648</v>
      </c>
      <c r="AY2170" s="67">
        <v>149679131</v>
      </c>
      <c r="AZ2170" s="67">
        <v>412333517</v>
      </c>
      <c r="BA2170" s="67">
        <v>81421581</v>
      </c>
      <c r="BB2170" s="67">
        <v>0</v>
      </c>
      <c r="BC2170" s="67">
        <v>525726842</v>
      </c>
      <c r="BD2170" s="67">
        <v>80295463</v>
      </c>
      <c r="BE2170" s="67">
        <v>161357915</v>
      </c>
      <c r="BF2170" s="67">
        <v>0</v>
      </c>
      <c r="BG2170" s="67"/>
      <c r="BH2170" s="67">
        <v>0</v>
      </c>
      <c r="BI2170" s="67"/>
      <c r="BJ2170" s="67"/>
      <c r="BK2170" s="67">
        <v>0</v>
      </c>
      <c r="BL2170" s="67">
        <v>0</v>
      </c>
      <c r="BM2170" s="67"/>
      <c r="BN2170" s="67"/>
      <c r="BO2170" s="67"/>
      <c r="BP2170" s="67"/>
      <c r="BQ2170" s="67"/>
      <c r="BR2170" s="67"/>
      <c r="BS2170" s="67">
        <v>0</v>
      </c>
      <c r="BT2170" s="67"/>
      <c r="BU2170" s="67"/>
      <c r="BV2170" s="67"/>
      <c r="BW2170" s="67"/>
      <c r="BX2170" s="67"/>
      <c r="BY2170" s="67"/>
      <c r="BZ2170" s="67">
        <v>199846389276</v>
      </c>
      <c r="CA2170" s="67">
        <v>62204944908</v>
      </c>
      <c r="CB2170" s="67">
        <v>137641444368</v>
      </c>
      <c r="CC2170" s="67">
        <v>343035139143</v>
      </c>
      <c r="CD2170" s="67">
        <v>336300000000</v>
      </c>
    </row>
    <row r="2171" spans="1:82">
      <c r="A2171" t="s">
        <v>2473</v>
      </c>
      <c r="B2171" t="s">
        <v>2474</v>
      </c>
      <c r="C2171" t="s">
        <v>210</v>
      </c>
      <c r="D2171" t="s">
        <v>63</v>
      </c>
      <c r="E2171" t="s">
        <v>153</v>
      </c>
      <c r="F2171" s="67">
        <v>2005</v>
      </c>
      <c r="G2171" t="s">
        <v>2485</v>
      </c>
      <c r="H2171" s="67">
        <v>465158</v>
      </c>
      <c r="I2171" s="67">
        <v>90176045449</v>
      </c>
      <c r="J2171" s="67">
        <v>4851944116976</v>
      </c>
      <c r="K2171" s="67">
        <v>4843086610161</v>
      </c>
      <c r="L2171" s="67">
        <v>1765356452</v>
      </c>
      <c r="M2171" s="67">
        <v>591627119</v>
      </c>
      <c r="N2171" s="67">
        <v>150820516</v>
      </c>
      <c r="O2171" s="67">
        <v>0</v>
      </c>
      <c r="P2171" s="67">
        <v>705811515</v>
      </c>
      <c r="Q2171" s="67">
        <v>109602091</v>
      </c>
      <c r="R2171" s="67">
        <v>207994267</v>
      </c>
      <c r="S2171" s="67">
        <v>0</v>
      </c>
      <c r="T2171" s="67">
        <v>0</v>
      </c>
      <c r="U2171" s="67">
        <v>0</v>
      </c>
      <c r="V2171" s="67">
        <v>0</v>
      </c>
      <c r="W2171" s="67">
        <v>0</v>
      </c>
      <c r="X2171" s="67">
        <v>0</v>
      </c>
      <c r="Y2171" s="67">
        <v>0</v>
      </c>
      <c r="Z2171" s="67">
        <v>0</v>
      </c>
      <c r="AA2171" s="67">
        <v>0</v>
      </c>
      <c r="AB2171" s="67">
        <v>0</v>
      </c>
      <c r="AC2171" s="67">
        <v>0</v>
      </c>
      <c r="AD2171" s="67">
        <v>0</v>
      </c>
      <c r="AE2171" s="67">
        <v>0</v>
      </c>
      <c r="AF2171" s="67">
        <v>0</v>
      </c>
      <c r="AG2171" s="67">
        <v>0</v>
      </c>
      <c r="AH2171" s="67">
        <v>0</v>
      </c>
      <c r="AI2171" s="67">
        <v>0</v>
      </c>
      <c r="AJ2171" s="67">
        <v>0</v>
      </c>
      <c r="AK2171" s="67">
        <v>0</v>
      </c>
      <c r="AL2171" s="67">
        <v>0</v>
      </c>
      <c r="AM2171" s="67">
        <v>220022705013</v>
      </c>
      <c r="AN2171" s="67">
        <v>69608023497</v>
      </c>
      <c r="AO2171" s="67">
        <v>151270820277</v>
      </c>
      <c r="AP2171" s="67">
        <v>361219130088</v>
      </c>
      <c r="AQ2171" s="67">
        <v>530670797842</v>
      </c>
      <c r="AR2171" s="67">
        <v>140669295032</v>
      </c>
      <c r="AS2171" s="67">
        <v>113442979865</v>
      </c>
      <c r="AT2171" s="67">
        <v>27226315168</v>
      </c>
      <c r="AU2171" s="67">
        <v>3781309000000</v>
      </c>
      <c r="AV2171" s="67">
        <v>3774406000000</v>
      </c>
      <c r="AW2171" s="67">
        <v>1405594799</v>
      </c>
      <c r="AX2171" s="67">
        <v>520914879</v>
      </c>
      <c r="AY2171" s="67">
        <v>130476935</v>
      </c>
      <c r="AZ2171" s="67">
        <v>390437944</v>
      </c>
      <c r="BA2171" s="67">
        <v>91379312</v>
      </c>
      <c r="BB2171" s="67">
        <v>0</v>
      </c>
      <c r="BC2171" s="67">
        <v>543734212</v>
      </c>
      <c r="BD2171" s="67">
        <v>82915709</v>
      </c>
      <c r="BE2171" s="67">
        <v>166650687</v>
      </c>
      <c r="BF2171" s="67">
        <v>0</v>
      </c>
      <c r="BG2171" s="67"/>
      <c r="BH2171" s="67">
        <v>0</v>
      </c>
      <c r="BI2171" s="67"/>
      <c r="BJ2171" s="67"/>
      <c r="BK2171" s="67">
        <v>0</v>
      </c>
      <c r="BL2171" s="67">
        <v>0</v>
      </c>
      <c r="BM2171" s="67"/>
      <c r="BN2171" s="67"/>
      <c r="BO2171" s="67"/>
      <c r="BP2171" s="67"/>
      <c r="BQ2171" s="67"/>
      <c r="BR2171" s="67"/>
      <c r="BS2171" s="67">
        <v>0</v>
      </c>
      <c r="BT2171" s="67"/>
      <c r="BU2171" s="67"/>
      <c r="BV2171" s="67"/>
      <c r="BW2171" s="67"/>
      <c r="BX2171" s="67"/>
      <c r="BY2171" s="67"/>
      <c r="BZ2171" s="67">
        <v>211460062959</v>
      </c>
      <c r="CA2171" s="67">
        <v>63266370307</v>
      </c>
      <c r="CB2171" s="67">
        <v>148193692652</v>
      </c>
      <c r="CC2171" s="67">
        <v>360437952790</v>
      </c>
      <c r="CD2171" s="67">
        <v>353500000000</v>
      </c>
    </row>
    <row r="2172" spans="1:82">
      <c r="A2172" t="s">
        <v>2473</v>
      </c>
      <c r="B2172" t="s">
        <v>2474</v>
      </c>
      <c r="C2172" t="s">
        <v>210</v>
      </c>
      <c r="D2172" t="s">
        <v>63</v>
      </c>
      <c r="E2172" t="s">
        <v>153</v>
      </c>
      <c r="F2172" s="67">
        <v>2006</v>
      </c>
      <c r="G2172" t="s">
        <v>2486</v>
      </c>
      <c r="H2172" s="67">
        <v>472637</v>
      </c>
      <c r="I2172" s="67">
        <v>93385188858</v>
      </c>
      <c r="J2172" s="67">
        <v>6145779116231</v>
      </c>
      <c r="K2172" s="67">
        <v>6133999612105</v>
      </c>
      <c r="L2172" s="67">
        <v>1767902020</v>
      </c>
      <c r="M2172" s="67">
        <v>591627119</v>
      </c>
      <c r="N2172" s="67">
        <v>151164463</v>
      </c>
      <c r="O2172" s="67">
        <v>0</v>
      </c>
      <c r="P2172" s="67">
        <v>707421120</v>
      </c>
      <c r="Q2172" s="67">
        <v>109852038</v>
      </c>
      <c r="R2172" s="67">
        <v>208468598</v>
      </c>
      <c r="S2172" s="67">
        <v>0</v>
      </c>
      <c r="T2172" s="67">
        <v>0</v>
      </c>
      <c r="U2172" s="67">
        <v>0</v>
      </c>
      <c r="V2172" s="67">
        <v>0</v>
      </c>
      <c r="W2172" s="67">
        <v>0</v>
      </c>
      <c r="X2172" s="67">
        <v>0</v>
      </c>
      <c r="Y2172" s="67">
        <v>0</v>
      </c>
      <c r="Z2172" s="67">
        <v>0</v>
      </c>
      <c r="AA2172" s="67">
        <v>0</v>
      </c>
      <c r="AB2172" s="67">
        <v>0</v>
      </c>
      <c r="AC2172" s="67">
        <v>0</v>
      </c>
      <c r="AD2172" s="67">
        <v>0</v>
      </c>
      <c r="AE2172" s="67">
        <v>0</v>
      </c>
      <c r="AF2172" s="67">
        <v>0</v>
      </c>
      <c r="AG2172" s="67">
        <v>0</v>
      </c>
      <c r="AH2172" s="67">
        <v>0</v>
      </c>
      <c r="AI2172" s="67">
        <v>0</v>
      </c>
      <c r="AJ2172" s="67">
        <v>0</v>
      </c>
      <c r="AK2172" s="67">
        <v>0</v>
      </c>
      <c r="AL2172" s="67">
        <v>0</v>
      </c>
      <c r="AM2172" s="67">
        <v>226618725448</v>
      </c>
      <c r="AN2172" s="67">
        <v>72245234770</v>
      </c>
      <c r="AO2172" s="67">
        <v>155281690603</v>
      </c>
      <c r="AP2172" s="67">
        <v>352927964976</v>
      </c>
      <c r="AQ2172" s="67">
        <v>531985494857</v>
      </c>
      <c r="AR2172" s="67">
        <v>139993583515</v>
      </c>
      <c r="AS2172" s="67">
        <v>112898051222</v>
      </c>
      <c r="AT2172" s="67">
        <v>27095532293</v>
      </c>
      <c r="AU2172" s="67">
        <v>4917352000000</v>
      </c>
      <c r="AV2172" s="67">
        <v>4907927000000</v>
      </c>
      <c r="AW2172" s="67">
        <v>1486808421</v>
      </c>
      <c r="AX2172" s="67">
        <v>541604157</v>
      </c>
      <c r="AY2172" s="67">
        <v>144865042</v>
      </c>
      <c r="AZ2172" s="67">
        <v>396739115</v>
      </c>
      <c r="BA2172" s="67">
        <v>123421869</v>
      </c>
      <c r="BB2172" s="67">
        <v>0</v>
      </c>
      <c r="BC2172" s="67">
        <v>563024060</v>
      </c>
      <c r="BD2172" s="67">
        <v>85875130</v>
      </c>
      <c r="BE2172" s="67">
        <v>172883206</v>
      </c>
      <c r="BF2172" s="67">
        <v>0</v>
      </c>
      <c r="BG2172" s="67"/>
      <c r="BH2172" s="67">
        <v>0</v>
      </c>
      <c r="BI2172" s="67"/>
      <c r="BJ2172" s="67"/>
      <c r="BK2172" s="67">
        <v>0</v>
      </c>
      <c r="BL2172" s="67">
        <v>0</v>
      </c>
      <c r="BM2172" s="67"/>
      <c r="BN2172" s="67"/>
      <c r="BO2172" s="67"/>
      <c r="BP2172" s="67"/>
      <c r="BQ2172" s="67"/>
      <c r="BR2172" s="67"/>
      <c r="BS2172" s="67">
        <v>0</v>
      </c>
      <c r="BT2172" s="67"/>
      <c r="BU2172" s="67"/>
      <c r="BV2172" s="67"/>
      <c r="BW2172" s="67"/>
      <c r="BX2172" s="67"/>
      <c r="BY2172" s="67"/>
      <c r="BZ2172" s="67">
        <v>237244716230</v>
      </c>
      <c r="CA2172" s="67">
        <v>74118777793</v>
      </c>
      <c r="CB2172" s="67">
        <v>163125938437</v>
      </c>
      <c r="CC2172" s="67">
        <v>388150108166</v>
      </c>
      <c r="CD2172" s="67">
        <v>378700000000</v>
      </c>
    </row>
    <row r="2173" spans="1:82">
      <c r="A2173" t="s">
        <v>2473</v>
      </c>
      <c r="B2173" t="s">
        <v>2474</v>
      </c>
      <c r="C2173" t="s">
        <v>210</v>
      </c>
      <c r="D2173" t="s">
        <v>63</v>
      </c>
      <c r="E2173" t="s">
        <v>153</v>
      </c>
      <c r="F2173" s="67">
        <v>2007</v>
      </c>
      <c r="G2173" t="s">
        <v>2487</v>
      </c>
      <c r="H2173" s="67">
        <v>479993</v>
      </c>
      <c r="I2173" s="67">
        <v>97095777005</v>
      </c>
      <c r="J2173" s="67">
        <v>7587986566915</v>
      </c>
      <c r="K2173" s="67">
        <v>7600203453904</v>
      </c>
      <c r="L2173" s="67">
        <v>1780912248</v>
      </c>
      <c r="M2173" s="67">
        <v>600799632</v>
      </c>
      <c r="N2173" s="67">
        <v>151508409</v>
      </c>
      <c r="O2173" s="67">
        <v>0</v>
      </c>
      <c r="P2173" s="67">
        <v>709030724</v>
      </c>
      <c r="Q2173" s="67">
        <v>110101986</v>
      </c>
      <c r="R2173" s="67">
        <v>208942929</v>
      </c>
      <c r="S2173" s="67">
        <v>0</v>
      </c>
      <c r="T2173" s="67">
        <v>0</v>
      </c>
      <c r="U2173" s="67">
        <v>0</v>
      </c>
      <c r="V2173" s="67">
        <v>0</v>
      </c>
      <c r="W2173" s="67">
        <v>0</v>
      </c>
      <c r="X2173" s="67">
        <v>0</v>
      </c>
      <c r="Y2173" s="67">
        <v>0</v>
      </c>
      <c r="Z2173" s="67">
        <v>0</v>
      </c>
      <c r="AA2173" s="67">
        <v>0</v>
      </c>
      <c r="AB2173" s="67">
        <v>0</v>
      </c>
      <c r="AC2173" s="67">
        <v>0</v>
      </c>
      <c r="AD2173" s="67">
        <v>0</v>
      </c>
      <c r="AE2173" s="67">
        <v>0</v>
      </c>
      <c r="AF2173" s="67">
        <v>0</v>
      </c>
      <c r="AG2173" s="67">
        <v>0</v>
      </c>
      <c r="AH2173" s="67">
        <v>0</v>
      </c>
      <c r="AI2173" s="67">
        <v>0</v>
      </c>
      <c r="AJ2173" s="67">
        <v>0</v>
      </c>
      <c r="AK2173" s="67">
        <v>0</v>
      </c>
      <c r="AL2173" s="67">
        <v>0</v>
      </c>
      <c r="AM2173" s="67">
        <v>234897539985</v>
      </c>
      <c r="AN2173" s="67">
        <v>76548622084</v>
      </c>
      <c r="AO2173" s="67">
        <v>159369755169</v>
      </c>
      <c r="AP2173" s="67">
        <v>313571094451</v>
      </c>
      <c r="AQ2173" s="67">
        <v>533339475953</v>
      </c>
      <c r="AR2173" s="67">
        <v>156503098493</v>
      </c>
      <c r="AS2173" s="67">
        <v>126212176204</v>
      </c>
      <c r="AT2173" s="67">
        <v>30290922289</v>
      </c>
      <c r="AU2173" s="67">
        <v>6211685000000</v>
      </c>
      <c r="AV2173" s="67">
        <v>6221686000000</v>
      </c>
      <c r="AW2173" s="67">
        <v>1745578354</v>
      </c>
      <c r="AX2173" s="67">
        <v>711227913</v>
      </c>
      <c r="AY2173" s="67">
        <v>188227353</v>
      </c>
      <c r="AZ2173" s="67">
        <v>523000560</v>
      </c>
      <c r="BA2173" s="67">
        <v>185323276</v>
      </c>
      <c r="BB2173" s="67">
        <v>0</v>
      </c>
      <c r="BC2173" s="67">
        <v>581074630</v>
      </c>
      <c r="BD2173" s="67">
        <v>88769859</v>
      </c>
      <c r="BE2173" s="67">
        <v>179182676</v>
      </c>
      <c r="BF2173" s="67">
        <v>0</v>
      </c>
      <c r="BG2173" s="67"/>
      <c r="BH2173" s="67">
        <v>0</v>
      </c>
      <c r="BI2173" s="67"/>
      <c r="BJ2173" s="67"/>
      <c r="BK2173" s="67">
        <v>0</v>
      </c>
      <c r="BL2173" s="67">
        <v>0</v>
      </c>
      <c r="BM2173" s="67"/>
      <c r="BN2173" s="67"/>
      <c r="BO2173" s="67"/>
      <c r="BP2173" s="67"/>
      <c r="BQ2173" s="67"/>
      <c r="BR2173" s="67"/>
      <c r="BS2173" s="67">
        <v>0</v>
      </c>
      <c r="BT2173" s="67"/>
      <c r="BU2173" s="67"/>
      <c r="BV2173" s="67"/>
      <c r="BW2173" s="67"/>
      <c r="BX2173" s="67"/>
      <c r="BY2173" s="67"/>
      <c r="BZ2173" s="67">
        <v>282934151521</v>
      </c>
      <c r="CA2173" s="67">
        <v>87265117954</v>
      </c>
      <c r="CB2173" s="67">
        <v>195669033568</v>
      </c>
      <c r="CC2173" s="67">
        <v>431181828368</v>
      </c>
      <c r="CD2173" s="67">
        <v>441200000000</v>
      </c>
    </row>
    <row r="2174" spans="1:82">
      <c r="A2174" t="s">
        <v>2473</v>
      </c>
      <c r="B2174" t="s">
        <v>2474</v>
      </c>
      <c r="C2174" t="s">
        <v>210</v>
      </c>
      <c r="D2174" t="s">
        <v>63</v>
      </c>
      <c r="E2174" t="s">
        <v>153</v>
      </c>
      <c r="F2174" s="67">
        <v>2008</v>
      </c>
      <c r="G2174" t="s">
        <v>2488</v>
      </c>
      <c r="H2174" s="67">
        <v>488650</v>
      </c>
      <c r="I2174" s="67">
        <v>101743783040</v>
      </c>
      <c r="J2174" s="67">
        <v>6403628407644</v>
      </c>
      <c r="K2174" s="67">
        <v>6393479193506</v>
      </c>
      <c r="L2174" s="67">
        <v>1783290865</v>
      </c>
      <c r="M2174" s="67">
        <v>600799632</v>
      </c>
      <c r="N2174" s="67">
        <v>151852356</v>
      </c>
      <c r="O2174" s="67">
        <v>0</v>
      </c>
      <c r="P2174" s="67">
        <v>710640328</v>
      </c>
      <c r="Q2174" s="67">
        <v>110351934</v>
      </c>
      <c r="R2174" s="67">
        <v>209417260</v>
      </c>
      <c r="S2174" s="67">
        <v>0</v>
      </c>
      <c r="T2174" s="67">
        <v>0</v>
      </c>
      <c r="U2174" s="67">
        <v>0</v>
      </c>
      <c r="V2174" s="67">
        <v>0</v>
      </c>
      <c r="W2174" s="67">
        <v>0</v>
      </c>
      <c r="X2174" s="67">
        <v>0</v>
      </c>
      <c r="Y2174" s="67">
        <v>0</v>
      </c>
      <c r="Z2174" s="67">
        <v>0</v>
      </c>
      <c r="AA2174" s="67">
        <v>0</v>
      </c>
      <c r="AB2174" s="67">
        <v>0</v>
      </c>
      <c r="AC2174" s="67">
        <v>0</v>
      </c>
      <c r="AD2174" s="67">
        <v>0</v>
      </c>
      <c r="AE2174" s="67">
        <v>0</v>
      </c>
      <c r="AF2174" s="67">
        <v>0</v>
      </c>
      <c r="AG2174" s="67">
        <v>0</v>
      </c>
      <c r="AH2174" s="67">
        <v>0</v>
      </c>
      <c r="AI2174" s="67">
        <v>0</v>
      </c>
      <c r="AJ2174" s="67">
        <v>0</v>
      </c>
      <c r="AK2174" s="67">
        <v>0</v>
      </c>
      <c r="AL2174" s="67">
        <v>0</v>
      </c>
      <c r="AM2174" s="67">
        <v>240666691678</v>
      </c>
      <c r="AN2174" s="67">
        <v>78888977527</v>
      </c>
      <c r="AO2174" s="67">
        <v>162863319083</v>
      </c>
      <c r="AP2174" s="67">
        <v>388639273181</v>
      </c>
      <c r="AQ2174" s="67">
        <v>534630666096</v>
      </c>
      <c r="AR2174" s="67">
        <v>163566515824</v>
      </c>
      <c r="AS2174" s="67">
        <v>131908480503</v>
      </c>
      <c r="AT2174" s="67">
        <v>31658035321</v>
      </c>
      <c r="AU2174" s="67">
        <v>5420476000000</v>
      </c>
      <c r="AV2174" s="67">
        <v>5411885000000</v>
      </c>
      <c r="AW2174" s="67">
        <v>1841190812</v>
      </c>
      <c r="AX2174" s="67">
        <v>764696351</v>
      </c>
      <c r="AY2174" s="67">
        <v>192888865</v>
      </c>
      <c r="AZ2174" s="67">
        <v>571807486</v>
      </c>
      <c r="BA2174" s="67">
        <v>206578156</v>
      </c>
      <c r="BB2174" s="67">
        <v>0</v>
      </c>
      <c r="BC2174" s="67">
        <v>595212837</v>
      </c>
      <c r="BD2174" s="67">
        <v>90879267</v>
      </c>
      <c r="BE2174" s="67">
        <v>183824202</v>
      </c>
      <c r="BF2174" s="67">
        <v>0</v>
      </c>
      <c r="BG2174" s="67"/>
      <c r="BH2174" s="67">
        <v>2063790596</v>
      </c>
      <c r="BI2174" s="67"/>
      <c r="BJ2174" s="67"/>
      <c r="BK2174" s="67">
        <v>0</v>
      </c>
      <c r="BL2174" s="67">
        <v>2063790596</v>
      </c>
      <c r="BM2174" s="67"/>
      <c r="BN2174" s="67"/>
      <c r="BO2174" s="67"/>
      <c r="BP2174" s="67"/>
      <c r="BQ2174" s="67"/>
      <c r="BR2174" s="67"/>
      <c r="BS2174" s="67">
        <v>2063790596</v>
      </c>
      <c r="BT2174" s="67"/>
      <c r="BU2174" s="67"/>
      <c r="BV2174" s="67"/>
      <c r="BW2174" s="67"/>
      <c r="BX2174" s="67"/>
      <c r="BY2174" s="67"/>
      <c r="BZ2174" s="67">
        <v>345927616512</v>
      </c>
      <c r="CA2174" s="67">
        <v>104957261143</v>
      </c>
      <c r="CB2174" s="67">
        <v>240970355369</v>
      </c>
      <c r="CC2174" s="67">
        <v>521990113744</v>
      </c>
      <c r="CD2174" s="67">
        <v>513400000000</v>
      </c>
    </row>
    <row r="2175" spans="1:82">
      <c r="A2175" t="s">
        <v>2473</v>
      </c>
      <c r="B2175" t="s">
        <v>2474</v>
      </c>
      <c r="C2175" t="s">
        <v>210</v>
      </c>
      <c r="D2175" t="s">
        <v>63</v>
      </c>
      <c r="E2175" t="s">
        <v>153</v>
      </c>
      <c r="F2175" s="67">
        <v>2009</v>
      </c>
      <c r="G2175" t="s">
        <v>2489</v>
      </c>
      <c r="H2175" s="67">
        <v>497783</v>
      </c>
      <c r="I2175" s="67">
        <v>104685982687</v>
      </c>
      <c r="J2175" s="67">
        <v>7166853338021</v>
      </c>
      <c r="K2175" s="67">
        <v>7185079887195</v>
      </c>
      <c r="L2175" s="67">
        <v>1784250420</v>
      </c>
      <c r="M2175" s="67">
        <v>599423755</v>
      </c>
      <c r="N2175" s="67">
        <v>152196302</v>
      </c>
      <c r="O2175" s="67">
        <v>0</v>
      </c>
      <c r="P2175" s="67">
        <v>712249933</v>
      </c>
      <c r="Q2175" s="67">
        <v>110601882</v>
      </c>
      <c r="R2175" s="67">
        <v>209891592</v>
      </c>
      <c r="S2175" s="67">
        <v>0</v>
      </c>
      <c r="T2175" s="67">
        <v>0</v>
      </c>
      <c r="U2175" s="67">
        <v>0</v>
      </c>
      <c r="V2175" s="67">
        <v>0</v>
      </c>
      <c r="W2175" s="67">
        <v>0</v>
      </c>
      <c r="X2175" s="67">
        <v>0</v>
      </c>
      <c r="Y2175" s="67">
        <v>0</v>
      </c>
      <c r="Z2175" s="67">
        <v>0</v>
      </c>
      <c r="AA2175" s="67">
        <v>0</v>
      </c>
      <c r="AB2175" s="67">
        <v>0</v>
      </c>
      <c r="AC2175" s="67">
        <v>0</v>
      </c>
      <c r="AD2175" s="67">
        <v>0</v>
      </c>
      <c r="AE2175" s="67">
        <v>0</v>
      </c>
      <c r="AF2175" s="67">
        <v>0</v>
      </c>
      <c r="AG2175" s="67">
        <v>0</v>
      </c>
      <c r="AH2175" s="67">
        <v>0</v>
      </c>
      <c r="AI2175" s="67">
        <v>0</v>
      </c>
      <c r="AJ2175" s="67">
        <v>0</v>
      </c>
      <c r="AK2175" s="67">
        <v>0</v>
      </c>
      <c r="AL2175" s="67">
        <v>0</v>
      </c>
      <c r="AM2175" s="67">
        <v>258476897036</v>
      </c>
      <c r="AN2175" s="67">
        <v>84492524900</v>
      </c>
      <c r="AO2175" s="67">
        <v>175142782959</v>
      </c>
      <c r="AP2175" s="67">
        <v>371833043897</v>
      </c>
      <c r="AQ2175" s="67">
        <v>537098806039</v>
      </c>
      <c r="AR2175" s="67">
        <v>149557963944</v>
      </c>
      <c r="AS2175" s="67">
        <v>120611261245</v>
      </c>
      <c r="AT2175" s="67">
        <v>28946702699</v>
      </c>
      <c r="AU2175" s="67">
        <v>6088850000000</v>
      </c>
      <c r="AV2175" s="67">
        <v>6104335000000</v>
      </c>
      <c r="AW2175" s="67">
        <v>1618888216</v>
      </c>
      <c r="AX2175" s="67">
        <v>553403675</v>
      </c>
      <c r="AY2175" s="67">
        <v>146621272</v>
      </c>
      <c r="AZ2175" s="67">
        <v>406782403</v>
      </c>
      <c r="BA2175" s="67">
        <v>186722055</v>
      </c>
      <c r="BB2175" s="67">
        <v>0</v>
      </c>
      <c r="BC2175" s="67">
        <v>600904610</v>
      </c>
      <c r="BD2175" s="67">
        <v>92007113</v>
      </c>
      <c r="BE2175" s="67">
        <v>185850764</v>
      </c>
      <c r="BF2175" s="67">
        <v>0</v>
      </c>
      <c r="BG2175" s="67"/>
      <c r="BH2175" s="67">
        <v>1775674208</v>
      </c>
      <c r="BI2175" s="67"/>
      <c r="BJ2175" s="67"/>
      <c r="BK2175" s="67">
        <v>0</v>
      </c>
      <c r="BL2175" s="67">
        <v>1775674208</v>
      </c>
      <c r="BM2175" s="67"/>
      <c r="BN2175" s="67"/>
      <c r="BO2175" s="67"/>
      <c r="BP2175" s="67"/>
      <c r="BQ2175" s="67"/>
      <c r="BR2175" s="67"/>
      <c r="BS2175" s="67">
        <v>1775674208</v>
      </c>
      <c r="BT2175" s="67"/>
      <c r="BU2175" s="67"/>
      <c r="BV2175" s="67"/>
      <c r="BW2175" s="67"/>
      <c r="BX2175" s="67"/>
      <c r="BY2175" s="67"/>
      <c r="BZ2175" s="67">
        <v>333269793002</v>
      </c>
      <c r="CA2175" s="67">
        <v>111338583631</v>
      </c>
      <c r="CB2175" s="67">
        <v>221931209371</v>
      </c>
      <c r="CC2175" s="67">
        <v>470737319370</v>
      </c>
      <c r="CD2175" s="67">
        <v>486200000000</v>
      </c>
    </row>
    <row r="2176" spans="1:82">
      <c r="A2176" t="s">
        <v>2473</v>
      </c>
      <c r="B2176" t="s">
        <v>2474</v>
      </c>
      <c r="C2176" t="s">
        <v>210</v>
      </c>
      <c r="D2176" t="s">
        <v>63</v>
      </c>
      <c r="E2176" t="s">
        <v>153</v>
      </c>
      <c r="F2176" s="67">
        <v>2010</v>
      </c>
      <c r="G2176" t="s">
        <v>2490</v>
      </c>
      <c r="H2176" s="67">
        <v>506953</v>
      </c>
      <c r="I2176" s="67">
        <v>108361720489</v>
      </c>
      <c r="J2176" s="67">
        <v>7359459828995</v>
      </c>
      <c r="K2176" s="67">
        <v>7372186240131</v>
      </c>
      <c r="L2176" s="67">
        <v>1788494502</v>
      </c>
      <c r="M2176" s="67">
        <v>600983082</v>
      </c>
      <c r="N2176" s="67">
        <v>152540248</v>
      </c>
      <c r="O2176" s="67">
        <v>0</v>
      </c>
      <c r="P2176" s="67">
        <v>713859537</v>
      </c>
      <c r="Q2176" s="67">
        <v>110851830</v>
      </c>
      <c r="R2176" s="67">
        <v>210365923</v>
      </c>
      <c r="S2176" s="67">
        <v>0</v>
      </c>
      <c r="T2176" s="67">
        <v>0</v>
      </c>
      <c r="U2176" s="67">
        <v>0</v>
      </c>
      <c r="V2176" s="67">
        <v>0</v>
      </c>
      <c r="W2176" s="67">
        <v>0</v>
      </c>
      <c r="X2176" s="67">
        <v>0</v>
      </c>
      <c r="Y2176" s="67">
        <v>0</v>
      </c>
      <c r="Z2176" s="67">
        <v>0</v>
      </c>
      <c r="AA2176" s="67">
        <v>0</v>
      </c>
      <c r="AB2176" s="67">
        <v>0</v>
      </c>
      <c r="AC2176" s="67">
        <v>0</v>
      </c>
      <c r="AD2176" s="67">
        <v>0</v>
      </c>
      <c r="AE2176" s="67">
        <v>0</v>
      </c>
      <c r="AF2176" s="67">
        <v>0</v>
      </c>
      <c r="AG2176" s="67">
        <v>0</v>
      </c>
      <c r="AH2176" s="67">
        <v>0</v>
      </c>
      <c r="AI2176" s="67">
        <v>0</v>
      </c>
      <c r="AJ2176" s="67">
        <v>0</v>
      </c>
      <c r="AK2176" s="67">
        <v>0</v>
      </c>
      <c r="AL2176" s="67">
        <v>0</v>
      </c>
      <c r="AM2176" s="67">
        <v>266947712623</v>
      </c>
      <c r="AN2176" s="67">
        <v>87848380612</v>
      </c>
      <c r="AO2176" s="67">
        <v>180253410642</v>
      </c>
      <c r="AP2176" s="67">
        <v>391229089982</v>
      </c>
      <c r="AQ2176" s="67">
        <v>538341827850</v>
      </c>
      <c r="AR2176" s="67">
        <v>143485651118</v>
      </c>
      <c r="AS2176" s="67">
        <v>115714234772</v>
      </c>
      <c r="AT2176" s="67">
        <v>27771416345</v>
      </c>
      <c r="AU2176" s="67">
        <v>6394647000000</v>
      </c>
      <c r="AV2176" s="67">
        <v>6405705000000</v>
      </c>
      <c r="AW2176" s="67">
        <v>1761643609</v>
      </c>
      <c r="AX2176" s="67">
        <v>623110898</v>
      </c>
      <c r="AY2176" s="67">
        <v>160936704</v>
      </c>
      <c r="AZ2176" s="67">
        <v>462174194</v>
      </c>
      <c r="BA2176" s="67">
        <v>243451913</v>
      </c>
      <c r="BB2176" s="67">
        <v>0</v>
      </c>
      <c r="BC2176" s="67">
        <v>612667912</v>
      </c>
      <c r="BD2176" s="67">
        <v>93503006</v>
      </c>
      <c r="BE2176" s="67">
        <v>188909880</v>
      </c>
      <c r="BF2176" s="67">
        <v>0</v>
      </c>
      <c r="BG2176" s="67"/>
      <c r="BH2176" s="67">
        <v>456602485</v>
      </c>
      <c r="BI2176" s="67"/>
      <c r="BJ2176" s="67"/>
      <c r="BK2176" s="67">
        <v>0</v>
      </c>
      <c r="BL2176" s="67">
        <v>456602485</v>
      </c>
      <c r="BM2176" s="67"/>
      <c r="BN2176" s="67"/>
      <c r="BO2176" s="67"/>
      <c r="BP2176" s="67"/>
      <c r="BQ2176" s="67"/>
      <c r="BR2176" s="67"/>
      <c r="BS2176" s="67">
        <v>456602485</v>
      </c>
      <c r="BT2176" s="67"/>
      <c r="BU2176" s="67"/>
      <c r="BV2176" s="67"/>
      <c r="BW2176" s="67"/>
      <c r="BX2176" s="67"/>
      <c r="BY2176" s="67"/>
      <c r="BZ2176" s="67">
        <v>315125760855</v>
      </c>
      <c r="CA2176" s="67">
        <v>110289229497</v>
      </c>
      <c r="CB2176" s="67">
        <v>204836531358</v>
      </c>
      <c r="CC2176" s="67">
        <v>449771658067</v>
      </c>
      <c r="CD2176" s="67">
        <v>460800000000</v>
      </c>
    </row>
    <row r="2177" spans="1:82">
      <c r="A2177" t="s">
        <v>2473</v>
      </c>
      <c r="B2177" t="s">
        <v>2474</v>
      </c>
      <c r="C2177" t="s">
        <v>210</v>
      </c>
      <c r="D2177" t="s">
        <v>63</v>
      </c>
      <c r="E2177" t="s">
        <v>153</v>
      </c>
      <c r="F2177" s="67">
        <v>2011</v>
      </c>
      <c r="G2177" t="s">
        <v>2491</v>
      </c>
      <c r="H2177" s="67">
        <v>518347</v>
      </c>
      <c r="I2177" s="67">
        <v>113510992201</v>
      </c>
      <c r="J2177" s="67">
        <v>7725680701858</v>
      </c>
      <c r="K2177" s="67">
        <v>7707602428433</v>
      </c>
      <c r="L2177" s="67">
        <v>1789650858</v>
      </c>
      <c r="M2177" s="67">
        <v>602037921</v>
      </c>
      <c r="N2177" s="67">
        <v>152540248</v>
      </c>
      <c r="O2177" s="67">
        <v>0</v>
      </c>
      <c r="P2177" s="67">
        <v>713859537</v>
      </c>
      <c r="Q2177" s="67">
        <v>110851830</v>
      </c>
      <c r="R2177" s="67">
        <v>210365923</v>
      </c>
      <c r="S2177" s="67">
        <v>0</v>
      </c>
      <c r="T2177" s="67">
        <v>0</v>
      </c>
      <c r="U2177" s="67">
        <v>0</v>
      </c>
      <c r="V2177" s="67">
        <v>0</v>
      </c>
      <c r="W2177" s="67">
        <v>0</v>
      </c>
      <c r="X2177" s="67">
        <v>0</v>
      </c>
      <c r="Y2177" s="67">
        <v>0</v>
      </c>
      <c r="Z2177" s="67">
        <v>0</v>
      </c>
      <c r="AA2177" s="67">
        <v>0</v>
      </c>
      <c r="AB2177" s="67">
        <v>0</v>
      </c>
      <c r="AC2177" s="67">
        <v>0</v>
      </c>
      <c r="AD2177" s="67">
        <v>0</v>
      </c>
      <c r="AE2177" s="67">
        <v>0</v>
      </c>
      <c r="AF2177" s="67">
        <v>0</v>
      </c>
      <c r="AG2177" s="67">
        <v>0</v>
      </c>
      <c r="AH2177" s="67">
        <v>0</v>
      </c>
      <c r="AI2177" s="67">
        <v>0</v>
      </c>
      <c r="AJ2177" s="67">
        <v>0</v>
      </c>
      <c r="AK2177" s="67">
        <v>0</v>
      </c>
      <c r="AL2177" s="67">
        <v>0</v>
      </c>
      <c r="AM2177" s="67">
        <v>275305620461</v>
      </c>
      <c r="AN2177" s="67">
        <v>90889779266</v>
      </c>
      <c r="AO2177" s="67">
        <v>185587568851</v>
      </c>
      <c r="AP2177" s="67">
        <v>434897275863</v>
      </c>
      <c r="AQ2177" s="67">
        <v>539625516515</v>
      </c>
      <c r="AR2177" s="67">
        <v>147174732851</v>
      </c>
      <c r="AS2177" s="67">
        <v>118689300686</v>
      </c>
      <c r="AT2177" s="67">
        <v>28485432165</v>
      </c>
      <c r="AU2177" s="67">
        <v>6941811000000</v>
      </c>
      <c r="AV2177" s="67">
        <v>6925567000000</v>
      </c>
      <c r="AW2177" s="67">
        <v>1858294452</v>
      </c>
      <c r="AX2177" s="67">
        <v>712527325</v>
      </c>
      <c r="AY2177" s="67">
        <v>185151464</v>
      </c>
      <c r="AZ2177" s="67">
        <v>527375861</v>
      </c>
      <c r="BA2177" s="67">
        <v>231792216</v>
      </c>
      <c r="BB2177" s="67">
        <v>0</v>
      </c>
      <c r="BC2177" s="67">
        <v>625546493</v>
      </c>
      <c r="BD2177" s="67">
        <v>95655398</v>
      </c>
      <c r="BE2177" s="67">
        <v>192773020</v>
      </c>
      <c r="BF2177" s="67">
        <v>0</v>
      </c>
      <c r="BG2177" s="67"/>
      <c r="BH2177" s="67">
        <v>1157932031</v>
      </c>
      <c r="BI2177" s="67"/>
      <c r="BJ2177" s="67"/>
      <c r="BK2177" s="67">
        <v>0</v>
      </c>
      <c r="BL2177" s="67">
        <v>1157932031</v>
      </c>
      <c r="BM2177" s="67"/>
      <c r="BN2177" s="67"/>
      <c r="BO2177" s="67"/>
      <c r="BP2177" s="67"/>
      <c r="BQ2177" s="67"/>
      <c r="BR2177" s="67"/>
      <c r="BS2177" s="67">
        <v>1157932031</v>
      </c>
      <c r="BT2177" s="67"/>
      <c r="BU2177" s="67"/>
      <c r="BV2177" s="67"/>
      <c r="BW2177" s="67"/>
      <c r="BX2177" s="67"/>
      <c r="BY2177" s="67"/>
      <c r="BZ2177" s="67">
        <v>351961469937</v>
      </c>
      <c r="CA2177" s="67">
        <v>117509050078</v>
      </c>
      <c r="CB2177" s="67">
        <v>234452419858</v>
      </c>
      <c r="CC2177" s="67">
        <v>518396429270</v>
      </c>
      <c r="CD2177" s="67">
        <v>502200000000</v>
      </c>
    </row>
    <row r="2178" spans="1:82">
      <c r="A2178" t="s">
        <v>2473</v>
      </c>
      <c r="B2178" t="s">
        <v>2474</v>
      </c>
      <c r="C2178" t="s">
        <v>210</v>
      </c>
      <c r="D2178" t="s">
        <v>63</v>
      </c>
      <c r="E2178" t="s">
        <v>153</v>
      </c>
      <c r="F2178" s="67">
        <v>2012</v>
      </c>
      <c r="G2178" t="s">
        <v>2492</v>
      </c>
      <c r="H2178" s="67">
        <v>530946</v>
      </c>
      <c r="I2178" s="67">
        <v>118880149783</v>
      </c>
      <c r="J2178" s="67">
        <v>9289852696734</v>
      </c>
      <c r="K2178" s="67">
        <v>9247933437476</v>
      </c>
      <c r="L2178" s="67">
        <v>1790417281</v>
      </c>
      <c r="M2178" s="67">
        <v>602725860</v>
      </c>
      <c r="N2178" s="67">
        <v>152540248</v>
      </c>
      <c r="O2178" s="67">
        <v>0</v>
      </c>
      <c r="P2178" s="67">
        <v>713859537</v>
      </c>
      <c r="Q2178" s="67">
        <v>110851830</v>
      </c>
      <c r="R2178" s="67">
        <v>210365923</v>
      </c>
      <c r="S2178" s="67">
        <v>0</v>
      </c>
      <c r="T2178" s="67">
        <v>0</v>
      </c>
      <c r="U2178" s="67">
        <v>0</v>
      </c>
      <c r="V2178" s="67">
        <v>0</v>
      </c>
      <c r="W2178" s="67">
        <v>0</v>
      </c>
      <c r="X2178" s="67">
        <v>0</v>
      </c>
      <c r="Y2178" s="67">
        <v>0</v>
      </c>
      <c r="Z2178" s="67">
        <v>0</v>
      </c>
      <c r="AA2178" s="67">
        <v>0</v>
      </c>
      <c r="AB2178" s="67">
        <v>0</v>
      </c>
      <c r="AC2178" s="67">
        <v>0</v>
      </c>
      <c r="AD2178" s="67">
        <v>0</v>
      </c>
      <c r="AE2178" s="67">
        <v>0</v>
      </c>
      <c r="AF2178" s="67">
        <v>0</v>
      </c>
      <c r="AG2178" s="67">
        <v>0</v>
      </c>
      <c r="AH2178" s="67">
        <v>0</v>
      </c>
      <c r="AI2178" s="67">
        <v>0</v>
      </c>
      <c r="AJ2178" s="67">
        <v>0</v>
      </c>
      <c r="AK2178" s="67">
        <v>0</v>
      </c>
      <c r="AL2178" s="67">
        <v>0</v>
      </c>
      <c r="AM2178" s="67">
        <v>290847034137</v>
      </c>
      <c r="AN2178" s="67">
        <v>97814928638</v>
      </c>
      <c r="AO2178" s="67">
        <v>194193882174</v>
      </c>
      <c r="AP2178" s="67">
        <v>464872943594</v>
      </c>
      <c r="AQ2178" s="67">
        <v>541332312172</v>
      </c>
      <c r="AR2178" s="67">
        <v>136436366170</v>
      </c>
      <c r="AS2178" s="67">
        <v>110029327557</v>
      </c>
      <c r="AT2178" s="67">
        <v>26407038614</v>
      </c>
      <c r="AU2178" s="67">
        <v>8569553000000</v>
      </c>
      <c r="AV2178" s="67">
        <v>8530884000000</v>
      </c>
      <c r="AW2178" s="67">
        <v>1781888326</v>
      </c>
      <c r="AX2178" s="67">
        <v>652872506</v>
      </c>
      <c r="AY2178" s="67">
        <v>186258782</v>
      </c>
      <c r="AZ2178" s="67">
        <v>466613724</v>
      </c>
      <c r="BA2178" s="67">
        <v>196910793</v>
      </c>
      <c r="BB2178" s="67">
        <v>0</v>
      </c>
      <c r="BC2178" s="67">
        <v>637927378</v>
      </c>
      <c r="BD2178" s="67">
        <v>97731283</v>
      </c>
      <c r="BE2178" s="67">
        <v>196446365</v>
      </c>
      <c r="BF2178" s="67">
        <v>0</v>
      </c>
      <c r="BG2178" s="67"/>
      <c r="BH2178" s="67">
        <v>1326071479</v>
      </c>
      <c r="BI2178" s="67"/>
      <c r="BJ2178" s="67"/>
      <c r="BK2178" s="67">
        <v>0</v>
      </c>
      <c r="BL2178" s="67">
        <v>1326071479</v>
      </c>
      <c r="BM2178" s="67"/>
      <c r="BN2178" s="67"/>
      <c r="BO2178" s="67"/>
      <c r="BP2178" s="67"/>
      <c r="BQ2178" s="67"/>
      <c r="BR2178" s="67"/>
      <c r="BS2178" s="67">
        <v>1326071479</v>
      </c>
      <c r="BT2178" s="67"/>
      <c r="BU2178" s="67"/>
      <c r="BV2178" s="67"/>
      <c r="BW2178" s="67"/>
      <c r="BX2178" s="67"/>
      <c r="BY2178" s="67"/>
      <c r="BZ2178" s="67">
        <v>348163856310</v>
      </c>
      <c r="CA2178" s="67">
        <v>121293909412</v>
      </c>
      <c r="CB2178" s="67">
        <v>226869946898</v>
      </c>
      <c r="CC2178" s="67">
        <v>526377182286</v>
      </c>
      <c r="CD2178" s="67">
        <v>487700000000</v>
      </c>
    </row>
    <row r="2179" spans="1:82">
      <c r="A2179" t="s">
        <v>2473</v>
      </c>
      <c r="B2179" t="s">
        <v>2474</v>
      </c>
      <c r="C2179" t="s">
        <v>210</v>
      </c>
      <c r="D2179" t="s">
        <v>63</v>
      </c>
      <c r="E2179" t="s">
        <v>153</v>
      </c>
      <c r="F2179" s="67">
        <v>2013</v>
      </c>
      <c r="G2179" t="s">
        <v>2493</v>
      </c>
      <c r="H2179" s="67">
        <v>543360</v>
      </c>
      <c r="I2179" s="67">
        <v>124149546653</v>
      </c>
      <c r="J2179" s="67">
        <v>10464578387045</v>
      </c>
      <c r="K2179" s="67">
        <v>10420303709723</v>
      </c>
      <c r="L2179" s="67">
        <v>1787642915</v>
      </c>
      <c r="M2179" s="67">
        <v>600249281</v>
      </c>
      <c r="N2179" s="67">
        <v>152540248</v>
      </c>
      <c r="O2179" s="67">
        <v>0</v>
      </c>
      <c r="P2179" s="67">
        <v>713859537</v>
      </c>
      <c r="Q2179" s="67">
        <v>110851830</v>
      </c>
      <c r="R2179" s="67">
        <v>210365923</v>
      </c>
      <c r="S2179" s="67">
        <v>0</v>
      </c>
      <c r="T2179" s="67">
        <v>0</v>
      </c>
      <c r="U2179" s="67">
        <v>0</v>
      </c>
      <c r="V2179" s="67">
        <v>0</v>
      </c>
      <c r="W2179" s="67">
        <v>0</v>
      </c>
      <c r="X2179" s="67">
        <v>0</v>
      </c>
      <c r="Y2179" s="67">
        <v>0</v>
      </c>
      <c r="Z2179" s="67">
        <v>0</v>
      </c>
      <c r="AA2179" s="67">
        <v>0</v>
      </c>
      <c r="AB2179" s="67">
        <v>0</v>
      </c>
      <c r="AC2179" s="67">
        <v>0</v>
      </c>
      <c r="AD2179" s="67">
        <v>0</v>
      </c>
      <c r="AE2179" s="67">
        <v>0</v>
      </c>
      <c r="AF2179" s="67">
        <v>0</v>
      </c>
      <c r="AG2179" s="67">
        <v>0</v>
      </c>
      <c r="AH2179" s="67">
        <v>0</v>
      </c>
      <c r="AI2179" s="67">
        <v>0</v>
      </c>
      <c r="AJ2179" s="67">
        <v>0</v>
      </c>
      <c r="AK2179" s="67">
        <v>0</v>
      </c>
      <c r="AL2179" s="67">
        <v>0</v>
      </c>
      <c r="AM2179" s="67">
        <v>303362555047</v>
      </c>
      <c r="AN2179" s="67">
        <v>102094225788</v>
      </c>
      <c r="AO2179" s="67">
        <v>202471582586</v>
      </c>
      <c r="AP2179" s="67">
        <v>476701819648</v>
      </c>
      <c r="AQ2179" s="67">
        <v>542533474219</v>
      </c>
      <c r="AR2179" s="67">
        <v>158988351627</v>
      </c>
      <c r="AS2179" s="67">
        <v>128216412602</v>
      </c>
      <c r="AT2179" s="67">
        <v>30771939025</v>
      </c>
      <c r="AU2179" s="67">
        <v>9820585000000</v>
      </c>
      <c r="AV2179" s="67">
        <v>9779035000000</v>
      </c>
      <c r="AW2179" s="67">
        <v>1797005822</v>
      </c>
      <c r="AX2179" s="67">
        <v>695217582</v>
      </c>
      <c r="AY2179" s="67">
        <v>174259598</v>
      </c>
      <c r="AZ2179" s="67">
        <v>520957983</v>
      </c>
      <c r="BA2179" s="67">
        <v>153985879</v>
      </c>
      <c r="BB2179" s="67">
        <v>0</v>
      </c>
      <c r="BC2179" s="67">
        <v>648393966</v>
      </c>
      <c r="BD2179" s="67">
        <v>99725189</v>
      </c>
      <c r="BE2179" s="67">
        <v>199683207</v>
      </c>
      <c r="BF2179" s="67">
        <v>0</v>
      </c>
      <c r="BG2179" s="67"/>
      <c r="BH2179" s="67">
        <v>514705820</v>
      </c>
      <c r="BI2179" s="67"/>
      <c r="BJ2179" s="67"/>
      <c r="BK2179" s="67">
        <v>0</v>
      </c>
      <c r="BL2179" s="67">
        <v>514705820</v>
      </c>
      <c r="BM2179" s="67"/>
      <c r="BN2179" s="67"/>
      <c r="BO2179" s="67"/>
      <c r="BP2179" s="67"/>
      <c r="BQ2179" s="67"/>
      <c r="BR2179" s="67"/>
      <c r="BS2179" s="67">
        <v>514705820</v>
      </c>
      <c r="BT2179" s="67"/>
      <c r="BU2179" s="67"/>
      <c r="BV2179" s="67"/>
      <c r="BW2179" s="67"/>
      <c r="BX2179" s="67"/>
      <c r="BY2179" s="67"/>
      <c r="BZ2179" s="67">
        <v>367342843600</v>
      </c>
      <c r="CA2179" s="67">
        <v>137295396359</v>
      </c>
      <c r="CB2179" s="67">
        <v>230047447241</v>
      </c>
      <c r="CC2179" s="67">
        <v>570192906869</v>
      </c>
      <c r="CD2179" s="67">
        <v>528600000000</v>
      </c>
    </row>
    <row r="2180" spans="1:82">
      <c r="A2180" t="s">
        <v>2473</v>
      </c>
      <c r="B2180" t="s">
        <v>2474</v>
      </c>
      <c r="C2180" t="s">
        <v>210</v>
      </c>
      <c r="D2180" t="s">
        <v>63</v>
      </c>
      <c r="E2180" t="s">
        <v>153</v>
      </c>
      <c r="F2180" s="67">
        <v>2014</v>
      </c>
      <c r="G2180" t="s">
        <v>2494</v>
      </c>
      <c r="H2180" s="67">
        <v>556319</v>
      </c>
      <c r="I2180" s="67">
        <v>130127855067</v>
      </c>
      <c r="J2180" s="67">
        <v>11448169413685</v>
      </c>
      <c r="K2180" s="67">
        <v>11403418391494</v>
      </c>
      <c r="L2180" s="67">
        <v>1788218688</v>
      </c>
      <c r="M2180" s="67">
        <v>600753769</v>
      </c>
      <c r="N2180" s="67">
        <v>152540248</v>
      </c>
      <c r="O2180" s="67">
        <v>0</v>
      </c>
      <c r="P2180" s="67">
        <v>713859537</v>
      </c>
      <c r="Q2180" s="67">
        <v>110851830</v>
      </c>
      <c r="R2180" s="67">
        <v>210365923</v>
      </c>
      <c r="S2180" s="67">
        <v>0</v>
      </c>
      <c r="T2180" s="67">
        <v>0</v>
      </c>
      <c r="U2180" s="67">
        <v>0</v>
      </c>
      <c r="V2180" s="67">
        <v>0</v>
      </c>
      <c r="W2180" s="67">
        <v>0</v>
      </c>
      <c r="X2180" s="67">
        <v>0</v>
      </c>
      <c r="Y2180" s="67">
        <v>0</v>
      </c>
      <c r="Z2180" s="67">
        <v>0</v>
      </c>
      <c r="AA2180" s="67">
        <v>0</v>
      </c>
      <c r="AB2180" s="67">
        <v>0</v>
      </c>
      <c r="AC2180" s="67">
        <v>0</v>
      </c>
      <c r="AD2180" s="67">
        <v>0</v>
      </c>
      <c r="AE2180" s="67">
        <v>0</v>
      </c>
      <c r="AF2180" s="67">
        <v>0</v>
      </c>
      <c r="AG2180" s="67">
        <v>0</v>
      </c>
      <c r="AH2180" s="67">
        <v>0</v>
      </c>
      <c r="AI2180" s="67">
        <v>0</v>
      </c>
      <c r="AJ2180" s="67">
        <v>0</v>
      </c>
      <c r="AK2180" s="67">
        <v>0</v>
      </c>
      <c r="AL2180" s="67">
        <v>0</v>
      </c>
      <c r="AM2180" s="67">
        <v>318917894017</v>
      </c>
      <c r="AN2180" s="67">
        <v>108728349227</v>
      </c>
      <c r="AO2180" s="67">
        <v>211136060128</v>
      </c>
      <c r="AP2180" s="67">
        <v>493498936100</v>
      </c>
      <c r="AQ2180" s="67">
        <v>543860574077</v>
      </c>
      <c r="AR2180" s="67">
        <v>155336964089</v>
      </c>
      <c r="AS2180" s="67">
        <v>125271745233</v>
      </c>
      <c r="AT2180" s="67">
        <v>30065218856</v>
      </c>
      <c r="AU2180" s="67">
        <v>10811174000000</v>
      </c>
      <c r="AV2180" s="67">
        <v>10768913000000</v>
      </c>
      <c r="AW2180" s="67">
        <v>1875014609</v>
      </c>
      <c r="AX2180" s="67">
        <v>712071652</v>
      </c>
      <c r="AY2180" s="67">
        <v>166567126</v>
      </c>
      <c r="AZ2180" s="67">
        <v>545504526</v>
      </c>
      <c r="BA2180" s="67">
        <v>198080684</v>
      </c>
      <c r="BB2180" s="67">
        <v>0</v>
      </c>
      <c r="BC2180" s="67">
        <v>660310721</v>
      </c>
      <c r="BD2180" s="67">
        <v>101861545</v>
      </c>
      <c r="BE2180" s="67">
        <v>202690007</v>
      </c>
      <c r="BF2180" s="67">
        <v>0</v>
      </c>
      <c r="BG2180" s="67"/>
      <c r="BH2180" s="67">
        <v>313892700</v>
      </c>
      <c r="BI2180" s="67"/>
      <c r="BJ2180" s="67"/>
      <c r="BK2180" s="67">
        <v>0</v>
      </c>
      <c r="BL2180" s="67">
        <v>313892700</v>
      </c>
      <c r="BM2180" s="67"/>
      <c r="BN2180" s="67"/>
      <c r="BO2180" s="67"/>
      <c r="BP2180" s="67"/>
      <c r="BQ2180" s="67"/>
      <c r="BR2180" s="67"/>
      <c r="BS2180" s="67">
        <v>313892700</v>
      </c>
      <c r="BT2180" s="67"/>
      <c r="BU2180" s="67"/>
      <c r="BV2180" s="67"/>
      <c r="BW2180" s="67"/>
      <c r="BX2180" s="67"/>
      <c r="BY2180" s="67"/>
      <c r="BZ2180" s="67">
        <v>396939221056</v>
      </c>
      <c r="CA2180" s="67">
        <v>157148551050</v>
      </c>
      <c r="CB2180" s="67">
        <v>239790670006</v>
      </c>
      <c r="CC2180" s="67">
        <v>596726092453</v>
      </c>
      <c r="CD2180" s="67">
        <v>554500000000</v>
      </c>
    </row>
    <row r="2181" spans="1:82">
      <c r="A2181" t="s">
        <v>2473</v>
      </c>
      <c r="B2181" t="s">
        <v>2474</v>
      </c>
      <c r="C2181" t="s">
        <v>210</v>
      </c>
      <c r="D2181" t="s">
        <v>63</v>
      </c>
      <c r="E2181" t="s">
        <v>153</v>
      </c>
      <c r="F2181" s="67">
        <v>2015</v>
      </c>
      <c r="G2181" t="s">
        <v>2495</v>
      </c>
      <c r="H2181" s="67">
        <v>569604</v>
      </c>
      <c r="I2181" s="67">
        <v>135354624038</v>
      </c>
      <c r="J2181" s="67">
        <v>11993302288048</v>
      </c>
      <c r="K2181" s="67">
        <v>11954089209245</v>
      </c>
      <c r="L2181" s="67">
        <v>1789565328</v>
      </c>
      <c r="M2181" s="67">
        <v>602037921</v>
      </c>
      <c r="N2181" s="67">
        <v>152540248</v>
      </c>
      <c r="O2181" s="67">
        <v>0</v>
      </c>
      <c r="P2181" s="67">
        <v>713859537</v>
      </c>
      <c r="Q2181" s="67">
        <v>110851830</v>
      </c>
      <c r="R2181" s="67">
        <v>210365923</v>
      </c>
      <c r="S2181" s="67">
        <v>0</v>
      </c>
      <c r="T2181" s="67">
        <v>0</v>
      </c>
      <c r="U2181" s="67">
        <v>0</v>
      </c>
      <c r="V2181" s="67">
        <v>0</v>
      </c>
      <c r="W2181" s="67">
        <v>0</v>
      </c>
      <c r="X2181" s="67">
        <v>0</v>
      </c>
      <c r="Y2181" s="67">
        <v>0</v>
      </c>
      <c r="Z2181" s="67">
        <v>0</v>
      </c>
      <c r="AA2181" s="67">
        <v>0</v>
      </c>
      <c r="AB2181" s="67">
        <v>0</v>
      </c>
      <c r="AC2181" s="67">
        <v>0</v>
      </c>
      <c r="AD2181" s="67">
        <v>0</v>
      </c>
      <c r="AE2181" s="67">
        <v>0</v>
      </c>
      <c r="AF2181" s="67">
        <v>0</v>
      </c>
      <c r="AG2181" s="67">
        <v>0</v>
      </c>
      <c r="AH2181" s="67">
        <v>0</v>
      </c>
      <c r="AI2181" s="67">
        <v>0</v>
      </c>
      <c r="AJ2181" s="67">
        <v>0</v>
      </c>
      <c r="AK2181" s="67">
        <v>0</v>
      </c>
      <c r="AL2181" s="67">
        <v>0</v>
      </c>
      <c r="AM2181" s="67">
        <v>327993753215</v>
      </c>
      <c r="AN2181" s="67">
        <v>113388260704</v>
      </c>
      <c r="AO2181" s="67">
        <v>215179520948</v>
      </c>
      <c r="AP2181" s="67">
        <v>500819251403</v>
      </c>
      <c r="AQ2181" s="67">
        <v>544610570043</v>
      </c>
      <c r="AR2181" s="67">
        <v>129907742970</v>
      </c>
      <c r="AS2181" s="67">
        <v>104764308847</v>
      </c>
      <c r="AT2181" s="67">
        <v>25143434123</v>
      </c>
      <c r="AU2181" s="67">
        <v>11379744000000</v>
      </c>
      <c r="AV2181" s="67">
        <v>11342537000000</v>
      </c>
      <c r="AW2181" s="67">
        <v>1717640557</v>
      </c>
      <c r="AX2181" s="67">
        <v>558776140</v>
      </c>
      <c r="AY2181" s="67">
        <v>141273546</v>
      </c>
      <c r="AZ2181" s="67">
        <v>417502594</v>
      </c>
      <c r="BA2181" s="67">
        <v>184301229</v>
      </c>
      <c r="BB2181" s="67">
        <v>0</v>
      </c>
      <c r="BC2181" s="67">
        <v>666832629</v>
      </c>
      <c r="BD2181" s="67">
        <v>103012610</v>
      </c>
      <c r="BE2181" s="67">
        <v>204717950</v>
      </c>
      <c r="BF2181" s="67">
        <v>0</v>
      </c>
      <c r="BG2181" s="67"/>
      <c r="BH2181" s="67">
        <v>0</v>
      </c>
      <c r="BI2181" s="67"/>
      <c r="BJ2181" s="67"/>
      <c r="BK2181" s="67">
        <v>0</v>
      </c>
      <c r="BL2181" s="67"/>
      <c r="BM2181" s="67"/>
      <c r="BN2181" s="67"/>
      <c r="BO2181" s="67"/>
      <c r="BP2181" s="67"/>
      <c r="BQ2181" s="67"/>
      <c r="BR2181" s="67"/>
      <c r="BS2181" s="67"/>
      <c r="BT2181" s="67"/>
      <c r="BU2181" s="67"/>
      <c r="BV2181" s="67"/>
      <c r="BW2181" s="67"/>
      <c r="BX2181" s="67"/>
      <c r="BY2181" s="67"/>
      <c r="BZ2181" s="67">
        <v>340431425059</v>
      </c>
      <c r="CA2181" s="67">
        <v>134394549983</v>
      </c>
      <c r="CB2181" s="67">
        <v>206036875075</v>
      </c>
      <c r="CC2181" s="67">
        <v>509263808587</v>
      </c>
      <c r="CD2181" s="67">
        <v>472100000000</v>
      </c>
    </row>
    <row r="2182" spans="1:82">
      <c r="A2182" t="s">
        <v>2473</v>
      </c>
      <c r="B2182" t="s">
        <v>2474</v>
      </c>
      <c r="C2182" t="s">
        <v>210</v>
      </c>
      <c r="D2182" t="s">
        <v>63</v>
      </c>
      <c r="E2182" t="s">
        <v>153</v>
      </c>
      <c r="F2182" s="67">
        <v>2016</v>
      </c>
      <c r="G2182" t="s">
        <v>2496</v>
      </c>
      <c r="H2182" s="67">
        <v>582014</v>
      </c>
      <c r="I2182" s="67">
        <v>140703319934</v>
      </c>
      <c r="J2182" s="67">
        <v>12099635646577</v>
      </c>
      <c r="K2182" s="67">
        <v>12065173728832</v>
      </c>
      <c r="L2182" s="67">
        <v>1786952004</v>
      </c>
      <c r="M2182" s="67">
        <v>599199028</v>
      </c>
      <c r="N2182" s="67">
        <v>152540248</v>
      </c>
      <c r="O2182" s="67">
        <v>0</v>
      </c>
      <c r="P2182" s="67">
        <v>713859537</v>
      </c>
      <c r="Q2182" s="67">
        <v>110851830</v>
      </c>
      <c r="R2182" s="67">
        <v>210365923</v>
      </c>
      <c r="S2182" s="67">
        <v>0</v>
      </c>
      <c r="T2182" s="67">
        <v>0</v>
      </c>
      <c r="U2182" s="67">
        <v>0</v>
      </c>
      <c r="V2182" s="67">
        <v>0</v>
      </c>
      <c r="W2182" s="67">
        <v>0</v>
      </c>
      <c r="X2182" s="67">
        <v>0</v>
      </c>
      <c r="Y2182" s="67">
        <v>0</v>
      </c>
      <c r="Z2182" s="67">
        <v>0</v>
      </c>
      <c r="AA2182" s="67">
        <v>0</v>
      </c>
      <c r="AB2182" s="67">
        <v>0</v>
      </c>
      <c r="AC2182" s="67">
        <v>0</v>
      </c>
      <c r="AD2182" s="67">
        <v>0</v>
      </c>
      <c r="AE2182" s="67">
        <v>0</v>
      </c>
      <c r="AF2182" s="67">
        <v>0</v>
      </c>
      <c r="AG2182" s="67">
        <v>0</v>
      </c>
      <c r="AH2182" s="67">
        <v>0</v>
      </c>
      <c r="AI2182" s="67">
        <v>0</v>
      </c>
      <c r="AJ2182" s="67">
        <v>0</v>
      </c>
      <c r="AK2182" s="67">
        <v>0</v>
      </c>
      <c r="AL2182" s="67">
        <v>0</v>
      </c>
      <c r="AM2182" s="67">
        <v>337089171402</v>
      </c>
      <c r="AN2182" s="67">
        <v>116657936002</v>
      </c>
      <c r="AO2182" s="67">
        <v>220998352569</v>
      </c>
      <c r="AP2182" s="67">
        <v>510870709734</v>
      </c>
      <c r="AQ2182" s="67">
        <v>545264598680</v>
      </c>
      <c r="AR2182" s="67">
        <v>131763321213</v>
      </c>
      <c r="AS2182" s="67">
        <v>106260742914</v>
      </c>
      <c r="AT2182" s="67">
        <v>25502578299</v>
      </c>
      <c r="AU2182" s="67">
        <v>11514027000000</v>
      </c>
      <c r="AV2182" s="67">
        <v>11481233000000</v>
      </c>
      <c r="AW2182" s="67">
        <v>1606664737</v>
      </c>
      <c r="AX2182" s="67">
        <v>470824498</v>
      </c>
      <c r="AY2182" s="67">
        <v>95065457</v>
      </c>
      <c r="AZ2182" s="67">
        <v>375759041</v>
      </c>
      <c r="BA2182" s="67">
        <v>153473510</v>
      </c>
      <c r="BB2182" s="67">
        <v>0</v>
      </c>
      <c r="BC2182" s="67">
        <v>673872397</v>
      </c>
      <c r="BD2182" s="67">
        <v>104056058</v>
      </c>
      <c r="BE2182" s="67">
        <v>204438274</v>
      </c>
      <c r="BF2182" s="67">
        <v>0</v>
      </c>
      <c r="BG2182" s="67"/>
      <c r="BH2182" s="67">
        <v>0</v>
      </c>
      <c r="BI2182" s="67"/>
      <c r="BJ2182" s="67"/>
      <c r="BK2182" s="67">
        <v>0</v>
      </c>
      <c r="BL2182" s="67"/>
      <c r="BM2182" s="67"/>
      <c r="BN2182" s="67"/>
      <c r="BO2182" s="67"/>
      <c r="BP2182" s="67"/>
      <c r="BQ2182" s="67"/>
      <c r="BR2182" s="67"/>
      <c r="BS2182" s="67"/>
      <c r="BT2182" s="67"/>
      <c r="BU2182" s="67"/>
      <c r="BV2182" s="67"/>
      <c r="BW2182" s="67"/>
      <c r="BX2182" s="67"/>
      <c r="BY2182" s="67"/>
      <c r="BZ2182" s="67">
        <v>334729249284</v>
      </c>
      <c r="CA2182" s="67">
        <v>124946917651</v>
      </c>
      <c r="CB2182" s="67">
        <v>209782331633</v>
      </c>
      <c r="CC2182" s="67">
        <v>500893235234</v>
      </c>
      <c r="CD2182" s="67">
        <v>468100000000</v>
      </c>
    </row>
    <row r="2183" spans="1:82">
      <c r="A2183" t="s">
        <v>2473</v>
      </c>
      <c r="B2183" t="s">
        <v>2474</v>
      </c>
      <c r="C2183" t="s">
        <v>210</v>
      </c>
      <c r="D2183" t="s">
        <v>63</v>
      </c>
      <c r="E2183" t="s">
        <v>153</v>
      </c>
      <c r="F2183" s="67">
        <v>2017</v>
      </c>
      <c r="G2183" t="s">
        <v>2497</v>
      </c>
      <c r="H2183" s="67">
        <v>596336</v>
      </c>
      <c r="I2183" s="67">
        <v>146426646915</v>
      </c>
      <c r="J2183" s="67">
        <v>13651347047077</v>
      </c>
      <c r="K2183" s="67">
        <v>13593386447782</v>
      </c>
      <c r="L2183" s="67">
        <v>1789118168</v>
      </c>
      <c r="M2183" s="67">
        <v>601524261</v>
      </c>
      <c r="N2183" s="67">
        <v>152540248</v>
      </c>
      <c r="O2183" s="67">
        <v>0</v>
      </c>
      <c r="P2183" s="67">
        <v>713859537</v>
      </c>
      <c r="Q2183" s="67">
        <v>110851830</v>
      </c>
      <c r="R2183" s="67">
        <v>210365923</v>
      </c>
      <c r="S2183" s="67">
        <v>0</v>
      </c>
      <c r="T2183" s="67">
        <v>0</v>
      </c>
      <c r="U2183" s="67">
        <v>0</v>
      </c>
      <c r="V2183" s="67">
        <v>0</v>
      </c>
      <c r="W2183" s="67">
        <v>0</v>
      </c>
      <c r="X2183" s="67">
        <v>0</v>
      </c>
      <c r="Y2183" s="67">
        <v>0</v>
      </c>
      <c r="Z2183" s="67">
        <v>0</v>
      </c>
      <c r="AA2183" s="67">
        <v>0</v>
      </c>
      <c r="AB2183" s="67">
        <v>0</v>
      </c>
      <c r="AC2183" s="67">
        <v>0</v>
      </c>
      <c r="AD2183" s="67">
        <v>0</v>
      </c>
      <c r="AE2183" s="67">
        <v>0</v>
      </c>
      <c r="AF2183" s="67">
        <v>0</v>
      </c>
      <c r="AG2183" s="67">
        <v>0</v>
      </c>
      <c r="AH2183" s="67">
        <v>0</v>
      </c>
      <c r="AI2183" s="67">
        <v>0</v>
      </c>
      <c r="AJ2183" s="67">
        <v>0</v>
      </c>
      <c r="AK2183" s="67">
        <v>0</v>
      </c>
      <c r="AL2183" s="67">
        <v>0</v>
      </c>
      <c r="AM2183" s="67">
        <v>354220850460</v>
      </c>
      <c r="AN2183" s="67">
        <v>125947458565</v>
      </c>
      <c r="AO2183" s="67">
        <v>228518699487</v>
      </c>
      <c r="AP2183" s="67">
        <v>555561126115</v>
      </c>
      <c r="AQ2183" s="67">
        <v>546233724531</v>
      </c>
      <c r="AR2183" s="67">
        <v>144912878411</v>
      </c>
      <c r="AS2183" s="67">
        <v>116865224525</v>
      </c>
      <c r="AT2183" s="67">
        <v>28047653886</v>
      </c>
      <c r="AU2183" s="67">
        <v>13215479000000</v>
      </c>
      <c r="AV2183" s="67">
        <v>13159369000000</v>
      </c>
      <c r="AW2183" s="67">
        <v>1735849647</v>
      </c>
      <c r="AX2183" s="67">
        <v>577253127</v>
      </c>
      <c r="AY2183" s="67">
        <v>103762076</v>
      </c>
      <c r="AZ2183" s="67">
        <v>473491052</v>
      </c>
      <c r="BA2183" s="67">
        <v>158631357</v>
      </c>
      <c r="BB2183" s="67">
        <v>0</v>
      </c>
      <c r="BC2183" s="67">
        <v>686010836</v>
      </c>
      <c r="BD2183" s="67">
        <v>106160110</v>
      </c>
      <c r="BE2183" s="67">
        <v>207794217</v>
      </c>
      <c r="BF2183" s="67">
        <v>0</v>
      </c>
      <c r="BG2183" s="67"/>
      <c r="BH2183" s="67">
        <v>0</v>
      </c>
      <c r="BI2183" s="67"/>
      <c r="BJ2183" s="67"/>
      <c r="BK2183" s="67">
        <v>0</v>
      </c>
      <c r="BL2183" s="67"/>
      <c r="BM2183" s="67"/>
      <c r="BN2183" s="67"/>
      <c r="BO2183" s="67"/>
      <c r="BP2183" s="67"/>
      <c r="BQ2183" s="67"/>
      <c r="BR2183" s="67"/>
      <c r="BS2183" s="67"/>
      <c r="BT2183" s="67"/>
      <c r="BU2183" s="67"/>
      <c r="BV2183" s="67"/>
      <c r="BW2183" s="67"/>
      <c r="BX2183" s="67"/>
      <c r="BY2183" s="67"/>
      <c r="BZ2183" s="67">
        <v>361810163127</v>
      </c>
      <c r="CA2183" s="67">
        <v>135074543799</v>
      </c>
      <c r="CB2183" s="67">
        <v>226735619328</v>
      </c>
      <c r="CC2183" s="67">
        <v>564568891186</v>
      </c>
      <c r="CD2183" s="67">
        <v>508500000000</v>
      </c>
    </row>
    <row r="2184" spans="1:82">
      <c r="A2184" t="s">
        <v>2473</v>
      </c>
      <c r="B2184" t="s">
        <v>2474</v>
      </c>
      <c r="C2184" t="s">
        <v>210</v>
      </c>
      <c r="D2184" t="s">
        <v>63</v>
      </c>
      <c r="E2184" t="s">
        <v>153</v>
      </c>
      <c r="F2184" s="67">
        <v>2018</v>
      </c>
      <c r="G2184" t="s">
        <v>2498</v>
      </c>
      <c r="H2184" s="67">
        <v>607950</v>
      </c>
      <c r="I2184" s="67">
        <v>151353733463</v>
      </c>
      <c r="J2184" s="67">
        <v>12516508965536</v>
      </c>
      <c r="K2184" s="67">
        <v>12473843918413</v>
      </c>
      <c r="L2184" s="67">
        <v>1790978332</v>
      </c>
      <c r="M2184" s="67">
        <v>603363350</v>
      </c>
      <c r="N2184" s="67">
        <v>152540248</v>
      </c>
      <c r="O2184" s="67">
        <v>0</v>
      </c>
      <c r="P2184" s="67">
        <v>713859537</v>
      </c>
      <c r="Q2184" s="67">
        <v>110851830</v>
      </c>
      <c r="R2184" s="67">
        <v>210365923</v>
      </c>
      <c r="S2184" s="67">
        <v>0</v>
      </c>
      <c r="T2184" s="67">
        <v>0</v>
      </c>
      <c r="U2184" s="67">
        <v>0</v>
      </c>
      <c r="V2184" s="67">
        <v>0</v>
      </c>
      <c r="W2184" s="67">
        <v>0</v>
      </c>
      <c r="X2184" s="67">
        <v>0</v>
      </c>
      <c r="Y2184" s="67">
        <v>0</v>
      </c>
      <c r="Z2184" s="67">
        <v>0</v>
      </c>
      <c r="AA2184" s="67">
        <v>0</v>
      </c>
      <c r="AB2184" s="67">
        <v>0</v>
      </c>
      <c r="AC2184" s="67">
        <v>0</v>
      </c>
      <c r="AD2184" s="67">
        <v>0</v>
      </c>
      <c r="AE2184" s="67">
        <v>0</v>
      </c>
      <c r="AF2184" s="67">
        <v>0</v>
      </c>
      <c r="AG2184" s="67">
        <v>0</v>
      </c>
      <c r="AH2184" s="67">
        <v>0</v>
      </c>
      <c r="AI2184" s="67">
        <v>0</v>
      </c>
      <c r="AJ2184" s="67">
        <v>0</v>
      </c>
      <c r="AK2184" s="67">
        <v>0</v>
      </c>
      <c r="AL2184" s="67">
        <v>0</v>
      </c>
      <c r="AM2184" s="67">
        <v>371733212620</v>
      </c>
      <c r="AN2184" s="67">
        <v>135520042638</v>
      </c>
      <c r="AO2184" s="67">
        <v>236272742126</v>
      </c>
      <c r="AP2184" s="67">
        <v>567018705577</v>
      </c>
      <c r="AQ2184" s="67">
        <v>547193924010</v>
      </c>
      <c r="AR2184" s="67">
        <v>156937638250</v>
      </c>
      <c r="AS2184" s="67">
        <v>126562611492</v>
      </c>
      <c r="AT2184" s="67">
        <v>30375026758</v>
      </c>
      <c r="AU2184" s="67">
        <v>12302044000000</v>
      </c>
      <c r="AV2184" s="67">
        <v>12260110000000</v>
      </c>
      <c r="AW2184" s="67">
        <v>1917480046</v>
      </c>
      <c r="AX2184" s="67">
        <v>667797654</v>
      </c>
      <c r="AY2184" s="67">
        <v>140709571</v>
      </c>
      <c r="AZ2184" s="67">
        <v>527088083</v>
      </c>
      <c r="BA2184" s="67">
        <v>225596946</v>
      </c>
      <c r="BB2184" s="67">
        <v>0</v>
      </c>
      <c r="BC2184" s="67">
        <v>701645810</v>
      </c>
      <c r="BD2184" s="67">
        <v>108972157</v>
      </c>
      <c r="BE2184" s="67">
        <v>213467479</v>
      </c>
      <c r="BF2184" s="67">
        <v>0</v>
      </c>
      <c r="BG2184" s="67"/>
      <c r="BH2184" s="67">
        <v>0</v>
      </c>
      <c r="BI2184" s="67"/>
      <c r="BJ2184" s="67"/>
      <c r="BK2184" s="67">
        <v>0</v>
      </c>
      <c r="BL2184" s="67"/>
      <c r="BM2184" s="67"/>
      <c r="BN2184" s="67"/>
      <c r="BO2184" s="67"/>
      <c r="BP2184" s="67"/>
      <c r="BQ2184" s="67"/>
      <c r="BR2184" s="67"/>
      <c r="BS2184" s="67"/>
      <c r="BT2184" s="67"/>
      <c r="BU2184" s="67"/>
      <c r="BV2184" s="67"/>
      <c r="BW2184" s="67"/>
      <c r="BX2184" s="67"/>
      <c r="BY2184" s="67"/>
      <c r="BZ2184" s="67">
        <v>396113156056</v>
      </c>
      <c r="CA2184" s="67">
        <v>147810205429</v>
      </c>
      <c r="CB2184" s="67">
        <v>248302950627</v>
      </c>
      <c r="CC2184" s="67">
        <v>596902274352</v>
      </c>
      <c r="CD2184" s="67">
        <v>555000000000</v>
      </c>
    </row>
    <row r="2185" spans="1:82">
      <c r="A2185" t="s">
        <v>2473</v>
      </c>
      <c r="B2185" t="s">
        <v>2474</v>
      </c>
      <c r="C2185" t="s">
        <v>210</v>
      </c>
      <c r="D2185" t="s">
        <v>63</v>
      </c>
      <c r="E2185" t="s">
        <v>153</v>
      </c>
      <c r="F2185" s="67">
        <v>2019</v>
      </c>
      <c r="G2185" t="s">
        <v>2499</v>
      </c>
      <c r="H2185" s="67">
        <v>620001</v>
      </c>
      <c r="I2185" s="67">
        <v>156748750594</v>
      </c>
      <c r="J2185" s="67">
        <v>12729939000000</v>
      </c>
      <c r="K2185" s="67">
        <v>12682568000000</v>
      </c>
      <c r="L2185" s="67">
        <v>1791132234</v>
      </c>
      <c r="M2185" s="67">
        <v>603514696</v>
      </c>
      <c r="N2185" s="67">
        <v>152540248</v>
      </c>
      <c r="O2185" s="67">
        <v>0</v>
      </c>
      <c r="P2185" s="67">
        <v>713859537</v>
      </c>
      <c r="Q2185" s="67">
        <v>110851830</v>
      </c>
      <c r="R2185" s="67">
        <v>210365923</v>
      </c>
      <c r="S2185" s="67">
        <v>0</v>
      </c>
      <c r="T2185" s="67">
        <v>0</v>
      </c>
      <c r="U2185" s="67">
        <v>0</v>
      </c>
      <c r="V2185" s="67">
        <v>0</v>
      </c>
      <c r="W2185" s="67">
        <v>0</v>
      </c>
      <c r="X2185" s="67">
        <v>0</v>
      </c>
      <c r="Y2185" s="67">
        <v>0</v>
      </c>
      <c r="Z2185" s="67">
        <v>0</v>
      </c>
      <c r="AA2185" s="67">
        <v>0</v>
      </c>
      <c r="AB2185" s="67">
        <v>0</v>
      </c>
      <c r="AC2185" s="67">
        <v>0</v>
      </c>
      <c r="AD2185" s="67">
        <v>0</v>
      </c>
      <c r="AE2185" s="67">
        <v>0</v>
      </c>
      <c r="AF2185" s="67">
        <v>0</v>
      </c>
      <c r="AG2185" s="67">
        <v>0</v>
      </c>
      <c r="AH2185" s="67">
        <v>0</v>
      </c>
      <c r="AI2185" s="67">
        <v>0</v>
      </c>
      <c r="AJ2185" s="67">
        <v>0</v>
      </c>
      <c r="AK2185" s="67">
        <v>0</v>
      </c>
      <c r="AL2185" s="67">
        <v>0</v>
      </c>
      <c r="AM2185" s="67">
        <v>389660226241</v>
      </c>
      <c r="AN2185" s="67">
        <v>145389130370</v>
      </c>
      <c r="AO2185" s="67">
        <v>244271095871</v>
      </c>
      <c r="AP2185" s="67">
        <v>595571109069</v>
      </c>
      <c r="AQ2185" s="67">
        <v>548200109069</v>
      </c>
      <c r="AR2185" s="67">
        <v>156748750594</v>
      </c>
      <c r="AS2185" s="67">
        <v>126410282737</v>
      </c>
      <c r="AT2185" s="67">
        <v>30338467857</v>
      </c>
      <c r="AU2185" s="67">
        <v>12729939000000</v>
      </c>
      <c r="AV2185" s="67">
        <v>12682568000000</v>
      </c>
      <c r="AW2185" s="67">
        <v>1791132234</v>
      </c>
      <c r="AX2185" s="67">
        <v>603514696</v>
      </c>
      <c r="AY2185" s="67">
        <v>111371945</v>
      </c>
      <c r="AZ2185" s="67">
        <v>492142751</v>
      </c>
      <c r="BA2185" s="67">
        <v>152540248</v>
      </c>
      <c r="BB2185" s="67">
        <v>0</v>
      </c>
      <c r="BC2185" s="67">
        <v>713859537</v>
      </c>
      <c r="BD2185" s="67">
        <v>110851830</v>
      </c>
      <c r="BE2185" s="67">
        <v>210365923</v>
      </c>
      <c r="BF2185" s="67">
        <v>0</v>
      </c>
      <c r="BG2185" s="67"/>
      <c r="BH2185" s="67">
        <v>0</v>
      </c>
      <c r="BI2185" s="67"/>
      <c r="BJ2185" s="67"/>
      <c r="BK2185" s="67">
        <v>0</v>
      </c>
      <c r="BL2185" s="67"/>
      <c r="BM2185" s="67"/>
      <c r="BN2185" s="67"/>
      <c r="BO2185" s="67"/>
      <c r="BP2185" s="67"/>
      <c r="BQ2185" s="67"/>
      <c r="BR2185" s="67"/>
      <c r="BS2185" s="67"/>
      <c r="BT2185" s="67"/>
      <c r="BU2185" s="67"/>
      <c r="BV2185" s="67"/>
      <c r="BW2185" s="67"/>
      <c r="BX2185" s="67"/>
      <c r="BY2185" s="67"/>
      <c r="BZ2185" s="67">
        <v>389660226241</v>
      </c>
      <c r="CA2185" s="67">
        <v>145389130370</v>
      </c>
      <c r="CB2185" s="67">
        <v>244271095871</v>
      </c>
      <c r="CC2185" s="67">
        <v>595571109069</v>
      </c>
      <c r="CD2185" s="67">
        <v>548200000000</v>
      </c>
    </row>
    <row r="2186" spans="1:82">
      <c r="A2186" t="s">
        <v>2473</v>
      </c>
      <c r="B2186" t="s">
        <v>2474</v>
      </c>
      <c r="C2186" t="s">
        <v>210</v>
      </c>
      <c r="D2186" t="s">
        <v>63</v>
      </c>
      <c r="E2186" t="s">
        <v>153</v>
      </c>
      <c r="F2186" s="67">
        <v>2020</v>
      </c>
      <c r="G2186" t="s">
        <v>2500</v>
      </c>
      <c r="H2186" s="67">
        <v>630419</v>
      </c>
      <c r="I2186" s="67">
        <v>162774263144</v>
      </c>
      <c r="J2186" s="67">
        <v>13508544815863</v>
      </c>
      <c r="K2186" s="67">
        <v>13464731069501</v>
      </c>
      <c r="L2186" s="67">
        <v>1793679600</v>
      </c>
      <c r="M2186" s="67">
        <v>606009620</v>
      </c>
      <c r="N2186" s="67">
        <v>152540248</v>
      </c>
      <c r="O2186" s="67">
        <v>0</v>
      </c>
      <c r="P2186" s="67">
        <v>713859537</v>
      </c>
      <c r="Q2186" s="67">
        <v>110851830</v>
      </c>
      <c r="R2186" s="67">
        <v>210365923</v>
      </c>
      <c r="S2186" s="67">
        <v>0</v>
      </c>
      <c r="T2186" s="67">
        <v>0</v>
      </c>
      <c r="U2186" s="67">
        <v>0</v>
      </c>
      <c r="V2186" s="67">
        <v>0</v>
      </c>
      <c r="W2186" s="67">
        <v>0</v>
      </c>
      <c r="X2186" s="67">
        <v>0</v>
      </c>
      <c r="Y2186" s="67">
        <v>0</v>
      </c>
      <c r="Z2186" s="67">
        <v>0</v>
      </c>
      <c r="AA2186" s="67">
        <v>0</v>
      </c>
      <c r="AB2186" s="67">
        <v>0</v>
      </c>
      <c r="AC2186" s="67">
        <v>0</v>
      </c>
      <c r="AD2186" s="67">
        <v>0</v>
      </c>
      <c r="AE2186" s="67">
        <v>0</v>
      </c>
      <c r="AF2186" s="67">
        <v>0</v>
      </c>
      <c r="AG2186" s="67">
        <v>0</v>
      </c>
      <c r="AH2186" s="67">
        <v>0</v>
      </c>
      <c r="AI2186" s="67">
        <v>0</v>
      </c>
      <c r="AJ2186" s="67">
        <v>0</v>
      </c>
      <c r="AK2186" s="67">
        <v>0</v>
      </c>
      <c r="AL2186" s="67">
        <v>0</v>
      </c>
      <c r="AM2186" s="67">
        <v>407835999673</v>
      </c>
      <c r="AN2186" s="67">
        <v>155492861016</v>
      </c>
      <c r="AO2186" s="67">
        <v>252401520768</v>
      </c>
      <c r="AP2186" s="67">
        <v>616198893154</v>
      </c>
      <c r="AQ2186" s="67">
        <v>549172819741</v>
      </c>
      <c r="AR2186" s="67">
        <v>165238152216</v>
      </c>
      <c r="AS2186" s="67">
        <v>133256574368</v>
      </c>
      <c r="AT2186" s="67">
        <v>31981577848</v>
      </c>
      <c r="AU2186" s="67">
        <v>13619309000000</v>
      </c>
      <c r="AV2186" s="67">
        <v>13575136000000</v>
      </c>
      <c r="AW2186" s="67">
        <v>1847768223</v>
      </c>
      <c r="AX2186" s="67">
        <v>650492348</v>
      </c>
      <c r="AY2186" s="67">
        <v>114360879</v>
      </c>
      <c r="AZ2186" s="67">
        <v>536131469</v>
      </c>
      <c r="BA2186" s="67">
        <v>148218357</v>
      </c>
      <c r="BB2186" s="67">
        <v>0</v>
      </c>
      <c r="BC2186" s="67">
        <v>721728001</v>
      </c>
      <c r="BD2186" s="67">
        <v>114321773</v>
      </c>
      <c r="BE2186" s="67">
        <v>213007743</v>
      </c>
      <c r="BF2186" s="67">
        <v>0</v>
      </c>
      <c r="BG2186" s="67"/>
      <c r="BH2186" s="67">
        <v>0</v>
      </c>
      <c r="BI2186" s="67"/>
      <c r="BJ2186" s="67"/>
      <c r="BK2186" s="67">
        <v>0</v>
      </c>
      <c r="BL2186" s="67"/>
      <c r="BM2186" s="67"/>
      <c r="BN2186" s="67"/>
      <c r="BO2186" s="67"/>
      <c r="BP2186" s="67"/>
      <c r="BQ2186" s="67"/>
      <c r="BR2186" s="67"/>
      <c r="BS2186" s="67"/>
      <c r="BT2186" s="67"/>
      <c r="BU2186" s="67"/>
      <c r="BV2186" s="67"/>
      <c r="BW2186" s="67"/>
      <c r="BX2186" s="67"/>
      <c r="BY2186" s="67"/>
      <c r="BZ2186" s="67">
        <v>412055064167</v>
      </c>
      <c r="CA2186" s="67">
        <v>153649402049</v>
      </c>
      <c r="CB2186" s="67">
        <v>258405662118</v>
      </c>
      <c r="CC2186" s="67">
        <v>623313984606</v>
      </c>
      <c r="CD2186" s="67">
        <v>579100000000</v>
      </c>
    </row>
    <row r="2187" spans="1:82">
      <c r="A2187" t="s">
        <v>2501</v>
      </c>
      <c r="B2187" t="s">
        <v>2502</v>
      </c>
      <c r="C2187" t="s">
        <v>210</v>
      </c>
      <c r="D2187" t="s">
        <v>63</v>
      </c>
      <c r="E2187" t="s">
        <v>153</v>
      </c>
      <c r="F2187" s="67">
        <v>1995</v>
      </c>
      <c r="G2187" t="s">
        <v>2503</v>
      </c>
      <c r="H2187" s="67">
        <v>2485056</v>
      </c>
      <c r="I2187" s="67">
        <v>94030404239</v>
      </c>
      <c r="J2187" s="67">
        <v>5243132796</v>
      </c>
      <c r="K2187" s="67">
        <v>5689062209</v>
      </c>
      <c r="L2187" s="67">
        <v>28317268139</v>
      </c>
      <c r="M2187" s="67">
        <v>11666385393</v>
      </c>
      <c r="N2187" s="67">
        <v>9366583719</v>
      </c>
      <c r="O2187" s="67">
        <v>0</v>
      </c>
      <c r="P2187" s="67">
        <v>3281813097</v>
      </c>
      <c r="Q2187" s="67">
        <v>452803115</v>
      </c>
      <c r="R2187" s="67">
        <v>2647620733</v>
      </c>
      <c r="S2187" s="67">
        <v>226067734</v>
      </c>
      <c r="T2187" s="67">
        <v>329834048</v>
      </c>
      <c r="U2187" s="67">
        <v>0</v>
      </c>
      <c r="V2187" s="67">
        <v>0</v>
      </c>
      <c r="W2187" s="67">
        <v>0</v>
      </c>
      <c r="X2187" s="67">
        <v>0</v>
      </c>
      <c r="Y2187" s="67">
        <v>0</v>
      </c>
      <c r="Z2187" s="67">
        <v>0</v>
      </c>
      <c r="AA2187" s="67">
        <v>0</v>
      </c>
      <c r="AB2187" s="67">
        <v>0</v>
      </c>
      <c r="AC2187" s="67">
        <v>0</v>
      </c>
      <c r="AD2187" s="67">
        <v>0</v>
      </c>
      <c r="AE2187" s="67">
        <v>0</v>
      </c>
      <c r="AF2187" s="67">
        <v>0</v>
      </c>
      <c r="AG2187" s="67">
        <v>0</v>
      </c>
      <c r="AH2187" s="67">
        <v>0</v>
      </c>
      <c r="AI2187" s="67">
        <v>0</v>
      </c>
      <c r="AJ2187" s="67">
        <v>0</v>
      </c>
      <c r="AK2187" s="67">
        <v>0</v>
      </c>
      <c r="AL2187" s="67">
        <v>0</v>
      </c>
      <c r="AM2187" s="67">
        <v>165606755918</v>
      </c>
      <c r="AN2187" s="67">
        <v>74194840795</v>
      </c>
      <c r="AO2187" s="67">
        <v>92159931569</v>
      </c>
      <c r="AP2187" s="67">
        <v>286990593475</v>
      </c>
      <c r="AQ2187" s="67">
        <v>288543837982</v>
      </c>
      <c r="AR2187" s="67">
        <v>57483313113</v>
      </c>
      <c r="AS2187" s="67">
        <v>46357510575</v>
      </c>
      <c r="AT2187" s="67">
        <v>11125802538</v>
      </c>
      <c r="AU2187" s="67">
        <v>1893000000</v>
      </c>
      <c r="AV2187" s="67">
        <v>2054000000</v>
      </c>
      <c r="AW2187" s="67">
        <v>10696626229</v>
      </c>
      <c r="AX2187" s="67">
        <v>4929974915</v>
      </c>
      <c r="AY2187" s="67">
        <v>1815557383</v>
      </c>
      <c r="AZ2187" s="67">
        <v>3114417533</v>
      </c>
      <c r="BA2187" s="67">
        <v>3771749550</v>
      </c>
      <c r="BB2187" s="67">
        <v>0</v>
      </c>
      <c r="BC2187" s="67">
        <v>27200549</v>
      </c>
      <c r="BD2187" s="67">
        <v>450249899</v>
      </c>
      <c r="BE2187" s="67">
        <v>1418625914</v>
      </c>
      <c r="BF2187" s="67">
        <v>98825402</v>
      </c>
      <c r="BG2187" s="67">
        <v>0</v>
      </c>
      <c r="BH2187" s="67">
        <v>0</v>
      </c>
      <c r="BI2187" s="67"/>
      <c r="BJ2187" s="67"/>
      <c r="BK2187" s="67">
        <v>0</v>
      </c>
      <c r="BL2187" s="67"/>
      <c r="BM2187" s="67"/>
      <c r="BN2187" s="67"/>
      <c r="BO2187" s="67"/>
      <c r="BP2187" s="67"/>
      <c r="BQ2187" s="67"/>
      <c r="BR2187" s="67"/>
      <c r="BS2187" s="67"/>
      <c r="BT2187" s="67"/>
      <c r="BU2187" s="67"/>
      <c r="BV2187" s="67"/>
      <c r="BW2187" s="67"/>
      <c r="BX2187" s="67"/>
      <c r="BY2187" s="67"/>
      <c r="BZ2187" s="67">
        <v>30622665536</v>
      </c>
      <c r="CA2187" s="67">
        <v>15308175991</v>
      </c>
      <c r="CB2187" s="67">
        <v>15314489545</v>
      </c>
      <c r="CC2187" s="67">
        <v>98641604878</v>
      </c>
      <c r="CD2187" s="67">
        <v>98800000000</v>
      </c>
    </row>
    <row r="2188" spans="1:82">
      <c r="A2188" t="s">
        <v>2501</v>
      </c>
      <c r="B2188" t="s">
        <v>2502</v>
      </c>
      <c r="C2188" t="s">
        <v>210</v>
      </c>
      <c r="D2188" t="s">
        <v>63</v>
      </c>
      <c r="E2188" t="s">
        <v>153</v>
      </c>
      <c r="F2188" s="67">
        <v>1996</v>
      </c>
      <c r="G2188" t="s">
        <v>2504</v>
      </c>
      <c r="H2188" s="67">
        <v>2457222</v>
      </c>
      <c r="I2188" s="67">
        <v>92525018391</v>
      </c>
      <c r="J2188" s="67">
        <v>5449511986</v>
      </c>
      <c r="K2188" s="67">
        <v>6554015495</v>
      </c>
      <c r="L2188" s="67">
        <v>28629601268</v>
      </c>
      <c r="M2188" s="67">
        <v>11933846192</v>
      </c>
      <c r="N2188" s="67">
        <v>9380874756</v>
      </c>
      <c r="O2188" s="67">
        <v>0</v>
      </c>
      <c r="P2188" s="67">
        <v>3288771728</v>
      </c>
      <c r="Q2188" s="67">
        <v>453763222</v>
      </c>
      <c r="R2188" s="67">
        <v>2653234647</v>
      </c>
      <c r="S2188" s="67">
        <v>220974849</v>
      </c>
      <c r="T2188" s="67">
        <v>209220576</v>
      </c>
      <c r="U2188" s="67">
        <v>0</v>
      </c>
      <c r="V2188" s="67">
        <v>0</v>
      </c>
      <c r="W2188" s="67">
        <v>0</v>
      </c>
      <c r="X2188" s="67">
        <v>0</v>
      </c>
      <c r="Y2188" s="67">
        <v>0</v>
      </c>
      <c r="Z2188" s="67">
        <v>0</v>
      </c>
      <c r="AA2188" s="67">
        <v>0</v>
      </c>
      <c r="AB2188" s="67">
        <v>0</v>
      </c>
      <c r="AC2188" s="67">
        <v>0</v>
      </c>
      <c r="AD2188" s="67">
        <v>0</v>
      </c>
      <c r="AE2188" s="67">
        <v>0</v>
      </c>
      <c r="AF2188" s="67">
        <v>0</v>
      </c>
      <c r="AG2188" s="67">
        <v>0</v>
      </c>
      <c r="AH2188" s="67">
        <v>0</v>
      </c>
      <c r="AI2188" s="67">
        <v>0</v>
      </c>
      <c r="AJ2188" s="67">
        <v>0</v>
      </c>
      <c r="AK2188" s="67">
        <v>0</v>
      </c>
      <c r="AL2188" s="67">
        <v>0</v>
      </c>
      <c r="AM2188" s="67">
        <v>161555484959</v>
      </c>
      <c r="AN2188" s="67">
        <v>72461204356</v>
      </c>
      <c r="AO2188" s="67">
        <v>89805344016</v>
      </c>
      <c r="AP2188" s="67">
        <v>281790032266</v>
      </c>
      <c r="AQ2188" s="67">
        <v>284048159165</v>
      </c>
      <c r="AR2188" s="67">
        <v>58579675164</v>
      </c>
      <c r="AS2188" s="67">
        <v>47241673519</v>
      </c>
      <c r="AT2188" s="67">
        <v>11338001645</v>
      </c>
      <c r="AU2188" s="67">
        <v>2314000000</v>
      </c>
      <c r="AV2188" s="67">
        <v>2783000000</v>
      </c>
      <c r="AW2188" s="67">
        <v>11114990003</v>
      </c>
      <c r="AX2188" s="67">
        <v>5066247301</v>
      </c>
      <c r="AY2188" s="67">
        <v>1966548955</v>
      </c>
      <c r="AZ2188" s="67">
        <v>3099698346</v>
      </c>
      <c r="BA2188" s="67">
        <v>3751163103</v>
      </c>
      <c r="BB2188" s="67">
        <v>0</v>
      </c>
      <c r="BC2188" s="67">
        <v>169819643</v>
      </c>
      <c r="BD2188" s="67">
        <v>442721050</v>
      </c>
      <c r="BE2188" s="67">
        <v>1464234671</v>
      </c>
      <c r="BF2188" s="67">
        <v>220804235</v>
      </c>
      <c r="BG2188" s="67">
        <v>0</v>
      </c>
      <c r="BH2188" s="67">
        <v>0</v>
      </c>
      <c r="BI2188" s="67"/>
      <c r="BJ2188" s="67"/>
      <c r="BK2188" s="67">
        <v>0</v>
      </c>
      <c r="BL2188" s="67"/>
      <c r="BM2188" s="67"/>
      <c r="BN2188" s="67"/>
      <c r="BO2188" s="67"/>
      <c r="BP2188" s="67"/>
      <c r="BQ2188" s="67"/>
      <c r="BR2188" s="67"/>
      <c r="BS2188" s="67"/>
      <c r="BT2188" s="67"/>
      <c r="BU2188" s="67"/>
      <c r="BV2188" s="67"/>
      <c r="BW2188" s="67"/>
      <c r="BX2188" s="67"/>
      <c r="BY2188" s="67"/>
      <c r="BZ2188" s="67">
        <v>35359099261</v>
      </c>
      <c r="CA2188" s="67">
        <v>17517167897</v>
      </c>
      <c r="CB2188" s="67">
        <v>17841931364</v>
      </c>
      <c r="CC2188" s="67">
        <v>104584764428</v>
      </c>
      <c r="CD2188" s="67">
        <v>105100000000</v>
      </c>
    </row>
    <row r="2189" spans="1:82">
      <c r="A2189" t="s">
        <v>2501</v>
      </c>
      <c r="B2189" t="s">
        <v>2502</v>
      </c>
      <c r="C2189" t="s">
        <v>210</v>
      </c>
      <c r="D2189" t="s">
        <v>63</v>
      </c>
      <c r="E2189" t="s">
        <v>153</v>
      </c>
      <c r="F2189" s="67">
        <v>1997</v>
      </c>
      <c r="G2189" t="s">
        <v>2505</v>
      </c>
      <c r="H2189" s="67">
        <v>2432851</v>
      </c>
      <c r="I2189" s="67">
        <v>91310968110</v>
      </c>
      <c r="J2189" s="67">
        <v>6979447588</v>
      </c>
      <c r="K2189" s="67">
        <v>8113010637</v>
      </c>
      <c r="L2189" s="67">
        <v>27952322633</v>
      </c>
      <c r="M2189" s="67">
        <v>11284298534</v>
      </c>
      <c r="N2189" s="67">
        <v>9395165793</v>
      </c>
      <c r="O2189" s="67">
        <v>0</v>
      </c>
      <c r="P2189" s="67">
        <v>3295730359</v>
      </c>
      <c r="Q2189" s="67">
        <v>454723328</v>
      </c>
      <c r="R2189" s="67">
        <v>2658848560</v>
      </c>
      <c r="S2189" s="67">
        <v>215083043</v>
      </c>
      <c r="T2189" s="67">
        <v>331630897</v>
      </c>
      <c r="U2189" s="67">
        <v>0</v>
      </c>
      <c r="V2189" s="67">
        <v>0</v>
      </c>
      <c r="W2189" s="67">
        <v>0</v>
      </c>
      <c r="X2189" s="67">
        <v>0</v>
      </c>
      <c r="Y2189" s="67">
        <v>0</v>
      </c>
      <c r="Z2189" s="67">
        <v>0</v>
      </c>
      <c r="AA2189" s="67">
        <v>0</v>
      </c>
      <c r="AB2189" s="67">
        <v>0</v>
      </c>
      <c r="AC2189" s="67">
        <v>0</v>
      </c>
      <c r="AD2189" s="67">
        <v>0</v>
      </c>
      <c r="AE2189" s="67">
        <v>0</v>
      </c>
      <c r="AF2189" s="67">
        <v>0</v>
      </c>
      <c r="AG2189" s="67">
        <v>0</v>
      </c>
      <c r="AH2189" s="67">
        <v>0</v>
      </c>
      <c r="AI2189" s="67">
        <v>0</v>
      </c>
      <c r="AJ2189" s="67">
        <v>0</v>
      </c>
      <c r="AK2189" s="67">
        <v>0</v>
      </c>
      <c r="AL2189" s="67">
        <v>0</v>
      </c>
      <c r="AM2189" s="67">
        <v>173239475020</v>
      </c>
      <c r="AN2189" s="67">
        <v>79035030638</v>
      </c>
      <c r="AO2189" s="67">
        <v>94709723355</v>
      </c>
      <c r="AP2189" s="67">
        <v>285853710979</v>
      </c>
      <c r="AQ2189" s="67">
        <v>287729712752</v>
      </c>
      <c r="AR2189" s="67">
        <v>59243546864</v>
      </c>
      <c r="AS2189" s="67">
        <v>47777053922</v>
      </c>
      <c r="AT2189" s="67">
        <v>11466492941</v>
      </c>
      <c r="AU2189" s="67">
        <v>3214000000</v>
      </c>
      <c r="AV2189" s="67">
        <v>3736000000</v>
      </c>
      <c r="AW2189" s="67">
        <v>9725303251</v>
      </c>
      <c r="AX2189" s="67">
        <v>4042896780</v>
      </c>
      <c r="AY2189" s="67">
        <v>1482175099</v>
      </c>
      <c r="AZ2189" s="67">
        <v>2560721681</v>
      </c>
      <c r="BA2189" s="67">
        <v>3294548411</v>
      </c>
      <c r="BB2189" s="67">
        <v>0</v>
      </c>
      <c r="BC2189" s="67">
        <v>172760243</v>
      </c>
      <c r="BD2189" s="67">
        <v>444240568</v>
      </c>
      <c r="BE2189" s="67">
        <v>1599668310</v>
      </c>
      <c r="BF2189" s="67">
        <v>171188940</v>
      </c>
      <c r="BG2189" s="67">
        <v>0</v>
      </c>
      <c r="BH2189" s="67">
        <v>0</v>
      </c>
      <c r="BI2189" s="67"/>
      <c r="BJ2189" s="67"/>
      <c r="BK2189" s="67">
        <v>0</v>
      </c>
      <c r="BL2189" s="67"/>
      <c r="BM2189" s="67"/>
      <c r="BN2189" s="67"/>
      <c r="BO2189" s="67"/>
      <c r="BP2189" s="67"/>
      <c r="BQ2189" s="67"/>
      <c r="BR2189" s="67"/>
      <c r="BS2189" s="67"/>
      <c r="BT2189" s="67"/>
      <c r="BU2189" s="67"/>
      <c r="BV2189" s="67"/>
      <c r="BW2189" s="67"/>
      <c r="BX2189" s="67"/>
      <c r="BY2189" s="67"/>
      <c r="BZ2189" s="67">
        <v>33348952230</v>
      </c>
      <c r="CA2189" s="67">
        <v>16471454868</v>
      </c>
      <c r="CB2189" s="67">
        <v>16877497362</v>
      </c>
      <c r="CC2189" s="67">
        <v>101795802345</v>
      </c>
      <c r="CD2189" s="67">
        <v>102300000000</v>
      </c>
    </row>
    <row r="2190" spans="1:82">
      <c r="A2190" t="s">
        <v>2501</v>
      </c>
      <c r="B2190" t="s">
        <v>2502</v>
      </c>
      <c r="C2190" t="s">
        <v>210</v>
      </c>
      <c r="D2190" t="s">
        <v>63</v>
      </c>
      <c r="E2190" t="s">
        <v>153</v>
      </c>
      <c r="F2190" s="67">
        <v>1998</v>
      </c>
      <c r="G2190" t="s">
        <v>2506</v>
      </c>
      <c r="H2190" s="67">
        <v>2410019</v>
      </c>
      <c r="I2190" s="67">
        <v>91345500211</v>
      </c>
      <c r="J2190" s="67">
        <v>6275404832</v>
      </c>
      <c r="K2190" s="67">
        <v>8917134445</v>
      </c>
      <c r="L2190" s="67">
        <v>27826189699</v>
      </c>
      <c r="M2190" s="67">
        <v>11137831903</v>
      </c>
      <c r="N2190" s="67">
        <v>9409456830</v>
      </c>
      <c r="O2190" s="67">
        <v>0</v>
      </c>
      <c r="P2190" s="67">
        <v>3302688989</v>
      </c>
      <c r="Q2190" s="67">
        <v>455683434</v>
      </c>
      <c r="R2190" s="67">
        <v>2664462474</v>
      </c>
      <c r="S2190" s="67">
        <v>209311724</v>
      </c>
      <c r="T2190" s="67">
        <v>484699950</v>
      </c>
      <c r="U2190" s="67">
        <v>0</v>
      </c>
      <c r="V2190" s="67">
        <v>0</v>
      </c>
      <c r="W2190" s="67">
        <v>0</v>
      </c>
      <c r="X2190" s="67">
        <v>0</v>
      </c>
      <c r="Y2190" s="67">
        <v>0</v>
      </c>
      <c r="Z2190" s="67">
        <v>0</v>
      </c>
      <c r="AA2190" s="67">
        <v>0</v>
      </c>
      <c r="AB2190" s="67">
        <v>0</v>
      </c>
      <c r="AC2190" s="67">
        <v>0</v>
      </c>
      <c r="AD2190" s="67">
        <v>0</v>
      </c>
      <c r="AE2190" s="67">
        <v>0</v>
      </c>
      <c r="AF2190" s="67">
        <v>0</v>
      </c>
      <c r="AG2190" s="67">
        <v>0</v>
      </c>
      <c r="AH2190" s="67">
        <v>0</v>
      </c>
      <c r="AI2190" s="67">
        <v>0</v>
      </c>
      <c r="AJ2190" s="67">
        <v>0</v>
      </c>
      <c r="AK2190" s="67">
        <v>0</v>
      </c>
      <c r="AL2190" s="67">
        <v>0</v>
      </c>
      <c r="AM2190" s="67">
        <v>172571337283</v>
      </c>
      <c r="AN2190" s="67">
        <v>79211727665</v>
      </c>
      <c r="AO2190" s="67">
        <v>93783688312</v>
      </c>
      <c r="AP2190" s="67">
        <v>283735177360</v>
      </c>
      <c r="AQ2190" s="67">
        <v>287325257838</v>
      </c>
      <c r="AR2190" s="67">
        <v>63180966730</v>
      </c>
      <c r="AS2190" s="67">
        <v>50952392524</v>
      </c>
      <c r="AT2190" s="67">
        <v>12228574206</v>
      </c>
      <c r="AU2190" s="67">
        <v>3024000000</v>
      </c>
      <c r="AV2190" s="67">
        <v>4297000000</v>
      </c>
      <c r="AW2190" s="67">
        <v>9354609230</v>
      </c>
      <c r="AX2190" s="67">
        <v>3366163289</v>
      </c>
      <c r="AY2190" s="67">
        <v>1171388523</v>
      </c>
      <c r="AZ2190" s="67">
        <v>2194774767</v>
      </c>
      <c r="BA2190" s="67">
        <v>3445141053</v>
      </c>
      <c r="BB2190" s="67">
        <v>0</v>
      </c>
      <c r="BC2190" s="67">
        <v>163203293</v>
      </c>
      <c r="BD2190" s="67">
        <v>444286543</v>
      </c>
      <c r="BE2190" s="67">
        <v>1756095731</v>
      </c>
      <c r="BF2190" s="67">
        <v>179719320</v>
      </c>
      <c r="BG2190" s="67">
        <v>0</v>
      </c>
      <c r="BH2190" s="67">
        <v>0</v>
      </c>
      <c r="BI2190" s="67"/>
      <c r="BJ2190" s="67"/>
      <c r="BK2190" s="67">
        <v>0</v>
      </c>
      <c r="BL2190" s="67"/>
      <c r="BM2190" s="67"/>
      <c r="BN2190" s="67"/>
      <c r="BO2190" s="67"/>
      <c r="BP2190" s="67"/>
      <c r="BQ2190" s="67"/>
      <c r="BR2190" s="67"/>
      <c r="BS2190" s="67"/>
      <c r="BT2190" s="67"/>
      <c r="BU2190" s="67"/>
      <c r="BV2190" s="67"/>
      <c r="BW2190" s="67"/>
      <c r="BX2190" s="67"/>
      <c r="BY2190" s="67"/>
      <c r="BZ2190" s="67">
        <v>34902336086</v>
      </c>
      <c r="CA2190" s="67">
        <v>17270517712</v>
      </c>
      <c r="CB2190" s="67">
        <v>17631818374</v>
      </c>
      <c r="CC2190" s="67">
        <v>106164912046</v>
      </c>
      <c r="CD2190" s="67">
        <v>107400000000</v>
      </c>
    </row>
    <row r="2191" spans="1:82">
      <c r="A2191" t="s">
        <v>2501</v>
      </c>
      <c r="B2191" t="s">
        <v>2502</v>
      </c>
      <c r="C2191" t="s">
        <v>210</v>
      </c>
      <c r="D2191" t="s">
        <v>63</v>
      </c>
      <c r="E2191" t="s">
        <v>153</v>
      </c>
      <c r="F2191" s="67">
        <v>1999</v>
      </c>
      <c r="G2191" t="s">
        <v>2507</v>
      </c>
      <c r="H2191" s="67">
        <v>2390482</v>
      </c>
      <c r="I2191" s="67">
        <v>91352907740</v>
      </c>
      <c r="J2191" s="67">
        <v>6616973355</v>
      </c>
      <c r="K2191" s="67">
        <v>10478901738</v>
      </c>
      <c r="L2191" s="67">
        <v>27159093772</v>
      </c>
      <c r="M2191" s="67">
        <v>10297240816</v>
      </c>
      <c r="N2191" s="67">
        <v>9423747867</v>
      </c>
      <c r="O2191" s="67">
        <v>0</v>
      </c>
      <c r="P2191" s="67">
        <v>3309647620</v>
      </c>
      <c r="Q2191" s="67">
        <v>456643541</v>
      </c>
      <c r="R2191" s="67">
        <v>2670076387</v>
      </c>
      <c r="S2191" s="67">
        <v>204508368</v>
      </c>
      <c r="T2191" s="67">
        <v>309619500</v>
      </c>
      <c r="U2191" s="67">
        <v>0</v>
      </c>
      <c r="V2191" s="67">
        <v>0</v>
      </c>
      <c r="W2191" s="67">
        <v>0</v>
      </c>
      <c r="X2191" s="67">
        <v>0</v>
      </c>
      <c r="Y2191" s="67">
        <v>0</v>
      </c>
      <c r="Z2191" s="67">
        <v>0</v>
      </c>
      <c r="AA2191" s="67">
        <v>0</v>
      </c>
      <c r="AB2191" s="67">
        <v>0</v>
      </c>
      <c r="AC2191" s="67">
        <v>0</v>
      </c>
      <c r="AD2191" s="67">
        <v>0</v>
      </c>
      <c r="AE2191" s="67">
        <v>0</v>
      </c>
      <c r="AF2191" s="67">
        <v>0</v>
      </c>
      <c r="AG2191" s="67">
        <v>0</v>
      </c>
      <c r="AH2191" s="67">
        <v>0</v>
      </c>
      <c r="AI2191" s="67">
        <v>0</v>
      </c>
      <c r="AJ2191" s="67">
        <v>0</v>
      </c>
      <c r="AK2191" s="67">
        <v>0</v>
      </c>
      <c r="AL2191" s="67">
        <v>0</v>
      </c>
      <c r="AM2191" s="67">
        <v>170163889172</v>
      </c>
      <c r="AN2191" s="67">
        <v>76783161402</v>
      </c>
      <c r="AO2191" s="67">
        <v>94030547746</v>
      </c>
      <c r="AP2191" s="67">
        <v>280689721647</v>
      </c>
      <c r="AQ2191" s="67">
        <v>285447563439</v>
      </c>
      <c r="AR2191" s="67">
        <v>64813520853</v>
      </c>
      <c r="AS2191" s="67">
        <v>52268968430</v>
      </c>
      <c r="AT2191" s="67">
        <v>12544552423</v>
      </c>
      <c r="AU2191" s="67">
        <v>3264000000</v>
      </c>
      <c r="AV2191" s="67">
        <v>5169000000</v>
      </c>
      <c r="AW2191" s="67">
        <v>10601939813</v>
      </c>
      <c r="AX2191" s="67">
        <v>2932760474</v>
      </c>
      <c r="AY2191" s="67">
        <v>1068715132</v>
      </c>
      <c r="AZ2191" s="67">
        <v>1864045342</v>
      </c>
      <c r="BA2191" s="67">
        <v>5067537331</v>
      </c>
      <c r="BB2191" s="67">
        <v>0</v>
      </c>
      <c r="BC2191" s="67">
        <v>112477945</v>
      </c>
      <c r="BD2191" s="67">
        <v>444710716</v>
      </c>
      <c r="BE2191" s="67">
        <v>1846154707</v>
      </c>
      <c r="BF2191" s="67">
        <v>198298641</v>
      </c>
      <c r="BG2191" s="67">
        <v>0</v>
      </c>
      <c r="BH2191" s="67">
        <v>0</v>
      </c>
      <c r="BI2191" s="67"/>
      <c r="BJ2191" s="67"/>
      <c r="BK2191" s="67">
        <v>0</v>
      </c>
      <c r="BL2191" s="67"/>
      <c r="BM2191" s="67"/>
      <c r="BN2191" s="67"/>
      <c r="BO2191" s="67"/>
      <c r="BP2191" s="67"/>
      <c r="BQ2191" s="67"/>
      <c r="BR2191" s="67"/>
      <c r="BS2191" s="67"/>
      <c r="BT2191" s="67"/>
      <c r="BU2191" s="67"/>
      <c r="BV2191" s="67"/>
      <c r="BW2191" s="67"/>
      <c r="BX2191" s="67"/>
      <c r="BY2191" s="67"/>
      <c r="BZ2191" s="67">
        <v>36899527178</v>
      </c>
      <c r="CA2191" s="67">
        <v>18189567990</v>
      </c>
      <c r="CB2191" s="67">
        <v>18709959188</v>
      </c>
      <c r="CC2191" s="67">
        <v>110409987845</v>
      </c>
      <c r="CD2191" s="67">
        <v>112300000000</v>
      </c>
    </row>
    <row r="2192" spans="1:82">
      <c r="A2192" t="s">
        <v>2501</v>
      </c>
      <c r="B2192" t="s">
        <v>2502</v>
      </c>
      <c r="C2192" t="s">
        <v>210</v>
      </c>
      <c r="D2192" t="s">
        <v>63</v>
      </c>
      <c r="E2192" t="s">
        <v>153</v>
      </c>
      <c r="F2192" s="67">
        <v>2000</v>
      </c>
      <c r="G2192" t="s">
        <v>2508</v>
      </c>
      <c r="H2192" s="67">
        <v>2367550</v>
      </c>
      <c r="I2192" s="67">
        <v>92100523114</v>
      </c>
      <c r="J2192" s="67">
        <v>6445883195</v>
      </c>
      <c r="K2192" s="67">
        <v>9976900092</v>
      </c>
      <c r="L2192" s="67">
        <v>27050745172</v>
      </c>
      <c r="M2192" s="67">
        <v>10112565503</v>
      </c>
      <c r="N2192" s="67">
        <v>9438038903</v>
      </c>
      <c r="O2192" s="67">
        <v>0</v>
      </c>
      <c r="P2192" s="67">
        <v>3316606251</v>
      </c>
      <c r="Q2192" s="67">
        <v>457603647</v>
      </c>
      <c r="R2192" s="67">
        <v>2675690301</v>
      </c>
      <c r="S2192" s="67">
        <v>200591113</v>
      </c>
      <c r="T2192" s="67">
        <v>316591273</v>
      </c>
      <c r="U2192" s="67">
        <v>0</v>
      </c>
      <c r="V2192" s="67">
        <v>0</v>
      </c>
      <c r="W2192" s="67">
        <v>0</v>
      </c>
      <c r="X2192" s="67">
        <v>0</v>
      </c>
      <c r="Y2192" s="67">
        <v>0</v>
      </c>
      <c r="Z2192" s="67">
        <v>0</v>
      </c>
      <c r="AA2192" s="67">
        <v>0</v>
      </c>
      <c r="AB2192" s="67">
        <v>0</v>
      </c>
      <c r="AC2192" s="67">
        <v>0</v>
      </c>
      <c r="AD2192" s="67">
        <v>0</v>
      </c>
      <c r="AE2192" s="67">
        <v>0</v>
      </c>
      <c r="AF2192" s="67">
        <v>0</v>
      </c>
      <c r="AG2192" s="67">
        <v>0</v>
      </c>
      <c r="AH2192" s="67">
        <v>0</v>
      </c>
      <c r="AI2192" s="67">
        <v>0</v>
      </c>
      <c r="AJ2192" s="67">
        <v>0</v>
      </c>
      <c r="AK2192" s="67">
        <v>0</v>
      </c>
      <c r="AL2192" s="67">
        <v>0</v>
      </c>
      <c r="AM2192" s="67">
        <v>165101589257</v>
      </c>
      <c r="AN2192" s="67">
        <v>75549695390</v>
      </c>
      <c r="AO2192" s="67">
        <v>90000294432</v>
      </c>
      <c r="AP2192" s="67">
        <v>279421537370</v>
      </c>
      <c r="AQ2192" s="67">
        <v>283918132083</v>
      </c>
      <c r="AR2192" s="67">
        <v>68238026737</v>
      </c>
      <c r="AS2192" s="67">
        <v>55030666723</v>
      </c>
      <c r="AT2192" s="67">
        <v>13207360014</v>
      </c>
      <c r="AU2192" s="67">
        <v>3264000000</v>
      </c>
      <c r="AV2192" s="67">
        <v>5052000000</v>
      </c>
      <c r="AW2192" s="67">
        <v>10509971748</v>
      </c>
      <c r="AX2192" s="67">
        <v>2856775618</v>
      </c>
      <c r="AY2192" s="67">
        <v>1011536020</v>
      </c>
      <c r="AZ2192" s="67">
        <v>1845239598</v>
      </c>
      <c r="BA2192" s="67">
        <v>5048678065</v>
      </c>
      <c r="BB2192" s="67">
        <v>0</v>
      </c>
      <c r="BC2192" s="67">
        <v>126445795</v>
      </c>
      <c r="BD2192" s="67">
        <v>450983349</v>
      </c>
      <c r="BE2192" s="67">
        <v>1950316808</v>
      </c>
      <c r="BF2192" s="67">
        <v>76772112</v>
      </c>
      <c r="BG2192" s="67">
        <v>0</v>
      </c>
      <c r="BH2192" s="67">
        <v>0</v>
      </c>
      <c r="BI2192" s="67"/>
      <c r="BJ2192" s="67"/>
      <c r="BK2192" s="67">
        <v>0</v>
      </c>
      <c r="BL2192" s="67"/>
      <c r="BM2192" s="67"/>
      <c r="BN2192" s="67"/>
      <c r="BO2192" s="67"/>
      <c r="BP2192" s="67"/>
      <c r="BQ2192" s="67"/>
      <c r="BR2192" s="67"/>
      <c r="BS2192" s="67"/>
      <c r="BT2192" s="67"/>
      <c r="BU2192" s="67"/>
      <c r="BV2192" s="67"/>
      <c r="BW2192" s="67"/>
      <c r="BX2192" s="67"/>
      <c r="BY2192" s="67"/>
      <c r="BZ2192" s="67">
        <v>38136717241</v>
      </c>
      <c r="CA2192" s="67">
        <v>18783944810</v>
      </c>
      <c r="CB2192" s="67">
        <v>19352772431</v>
      </c>
      <c r="CC2192" s="67">
        <v>115096715726</v>
      </c>
      <c r="CD2192" s="67">
        <v>116900000000</v>
      </c>
    </row>
    <row r="2193" spans="1:82">
      <c r="A2193" t="s">
        <v>2501</v>
      </c>
      <c r="B2193" t="s">
        <v>2502</v>
      </c>
      <c r="C2193" t="s">
        <v>210</v>
      </c>
      <c r="D2193" t="s">
        <v>63</v>
      </c>
      <c r="E2193" t="s">
        <v>153</v>
      </c>
      <c r="F2193" s="67">
        <v>2001</v>
      </c>
      <c r="G2193" t="s">
        <v>2509</v>
      </c>
      <c r="H2193" s="67">
        <v>2337170</v>
      </c>
      <c r="I2193" s="67">
        <v>93494337086</v>
      </c>
      <c r="J2193" s="67">
        <v>6961956307</v>
      </c>
      <c r="K2193" s="67">
        <v>11324499644</v>
      </c>
      <c r="L2193" s="67">
        <v>27054507276</v>
      </c>
      <c r="M2193" s="67">
        <v>10067988703</v>
      </c>
      <c r="N2193" s="67">
        <v>9447191122</v>
      </c>
      <c r="O2193" s="67">
        <v>0</v>
      </c>
      <c r="P2193" s="67">
        <v>3330024129</v>
      </c>
      <c r="Q2193" s="67">
        <v>459454958</v>
      </c>
      <c r="R2193" s="67">
        <v>2686515247</v>
      </c>
      <c r="S2193" s="67">
        <v>197826009</v>
      </c>
      <c r="T2193" s="67">
        <v>318160708</v>
      </c>
      <c r="U2193" s="67">
        <v>0</v>
      </c>
      <c r="V2193" s="67">
        <v>0</v>
      </c>
      <c r="W2193" s="67">
        <v>0</v>
      </c>
      <c r="X2193" s="67">
        <v>0</v>
      </c>
      <c r="Y2193" s="67">
        <v>0</v>
      </c>
      <c r="Z2193" s="67">
        <v>0</v>
      </c>
      <c r="AA2193" s="67">
        <v>0</v>
      </c>
      <c r="AB2193" s="67">
        <v>0</v>
      </c>
      <c r="AC2193" s="67">
        <v>0</v>
      </c>
      <c r="AD2193" s="67">
        <v>0</v>
      </c>
      <c r="AE2193" s="67">
        <v>0</v>
      </c>
      <c r="AF2193" s="67">
        <v>0</v>
      </c>
      <c r="AG2193" s="67">
        <v>0</v>
      </c>
      <c r="AH2193" s="67">
        <v>0</v>
      </c>
      <c r="AI2193" s="67">
        <v>0</v>
      </c>
      <c r="AJ2193" s="67">
        <v>0</v>
      </c>
      <c r="AK2193" s="67">
        <v>0</v>
      </c>
      <c r="AL2193" s="67">
        <v>0</v>
      </c>
      <c r="AM2193" s="67">
        <v>167595667720</v>
      </c>
      <c r="AN2193" s="67">
        <v>78406756197</v>
      </c>
      <c r="AO2193" s="67">
        <v>89417419559</v>
      </c>
      <c r="AP2193" s="67">
        <v>282606077398</v>
      </c>
      <c r="AQ2193" s="67">
        <v>287722703421</v>
      </c>
      <c r="AR2193" s="67">
        <v>65737656367</v>
      </c>
      <c r="AS2193" s="67">
        <v>53014239006</v>
      </c>
      <c r="AT2193" s="67">
        <v>12723417361</v>
      </c>
      <c r="AU2193" s="67">
        <v>3613000000</v>
      </c>
      <c r="AV2193" s="67">
        <v>5877000000</v>
      </c>
      <c r="AW2193" s="67">
        <v>9730512753</v>
      </c>
      <c r="AX2193" s="67">
        <v>2921541566</v>
      </c>
      <c r="AY2193" s="67">
        <v>1083726124</v>
      </c>
      <c r="AZ2193" s="67">
        <v>1837815442</v>
      </c>
      <c r="BA2193" s="67">
        <v>4226393747</v>
      </c>
      <c r="BB2193" s="67">
        <v>0</v>
      </c>
      <c r="BC2193" s="67">
        <v>112477945</v>
      </c>
      <c r="BD2193" s="67">
        <v>449010257</v>
      </c>
      <c r="BE2193" s="67">
        <v>2008895052</v>
      </c>
      <c r="BF2193" s="67">
        <v>12194186</v>
      </c>
      <c r="BG2193" s="67">
        <v>0</v>
      </c>
      <c r="BH2193" s="67">
        <v>0</v>
      </c>
      <c r="BI2193" s="67"/>
      <c r="BJ2193" s="67"/>
      <c r="BK2193" s="67">
        <v>0</v>
      </c>
      <c r="BL2193" s="67"/>
      <c r="BM2193" s="67"/>
      <c r="BN2193" s="67"/>
      <c r="BO2193" s="67"/>
      <c r="BP2193" s="67"/>
      <c r="BQ2193" s="67"/>
      <c r="BR2193" s="67"/>
      <c r="BS2193" s="67"/>
      <c r="BT2193" s="67"/>
      <c r="BU2193" s="67"/>
      <c r="BV2193" s="67"/>
      <c r="BW2193" s="67"/>
      <c r="BX2193" s="67"/>
      <c r="BY2193" s="67"/>
      <c r="BZ2193" s="67">
        <v>38651827162</v>
      </c>
      <c r="CA2193" s="67">
        <v>19051195893</v>
      </c>
      <c r="CB2193" s="67">
        <v>19600631269</v>
      </c>
      <c r="CC2193" s="67">
        <v>111855996282</v>
      </c>
      <c r="CD2193" s="67">
        <v>114100000000</v>
      </c>
    </row>
    <row r="2194" spans="1:82">
      <c r="A2194" t="s">
        <v>2501</v>
      </c>
      <c r="B2194" t="s">
        <v>2502</v>
      </c>
      <c r="C2194" t="s">
        <v>210</v>
      </c>
      <c r="D2194" t="s">
        <v>63</v>
      </c>
      <c r="E2194" t="s">
        <v>153</v>
      </c>
      <c r="F2194" s="67">
        <v>2002</v>
      </c>
      <c r="G2194" t="s">
        <v>2510</v>
      </c>
      <c r="H2194" s="67">
        <v>2310173</v>
      </c>
      <c r="I2194" s="67">
        <v>94321344683</v>
      </c>
      <c r="J2194" s="67">
        <v>8914506179</v>
      </c>
      <c r="K2194" s="67">
        <v>15445383798</v>
      </c>
      <c r="L2194" s="67">
        <v>27166682465</v>
      </c>
      <c r="M2194" s="67">
        <v>10157142302</v>
      </c>
      <c r="N2194" s="67">
        <v>9456343340</v>
      </c>
      <c r="O2194" s="67">
        <v>0</v>
      </c>
      <c r="P2194" s="67">
        <v>3343442006</v>
      </c>
      <c r="Q2194" s="67">
        <v>461306269</v>
      </c>
      <c r="R2194" s="67">
        <v>2697340194</v>
      </c>
      <c r="S2194" s="67">
        <v>195933181</v>
      </c>
      <c r="T2194" s="67">
        <v>276692247</v>
      </c>
      <c r="U2194" s="67">
        <v>0</v>
      </c>
      <c r="V2194" s="67">
        <v>0</v>
      </c>
      <c r="W2194" s="67">
        <v>0</v>
      </c>
      <c r="X2194" s="67">
        <v>0</v>
      </c>
      <c r="Y2194" s="67">
        <v>0</v>
      </c>
      <c r="Z2194" s="67">
        <v>0</v>
      </c>
      <c r="AA2194" s="67">
        <v>0</v>
      </c>
      <c r="AB2194" s="67">
        <v>0</v>
      </c>
      <c r="AC2194" s="67">
        <v>0</v>
      </c>
      <c r="AD2194" s="67">
        <v>0</v>
      </c>
      <c r="AE2194" s="67">
        <v>0</v>
      </c>
      <c r="AF2194" s="67">
        <v>0</v>
      </c>
      <c r="AG2194" s="67">
        <v>0</v>
      </c>
      <c r="AH2194" s="67">
        <v>0</v>
      </c>
      <c r="AI2194" s="67">
        <v>0</v>
      </c>
      <c r="AJ2194" s="67">
        <v>0</v>
      </c>
      <c r="AK2194" s="67">
        <v>0</v>
      </c>
      <c r="AL2194" s="67">
        <v>0</v>
      </c>
      <c r="AM2194" s="67">
        <v>172243446782</v>
      </c>
      <c r="AN2194" s="67">
        <v>80181561747</v>
      </c>
      <c r="AO2194" s="67">
        <v>92341416309</v>
      </c>
      <c r="AP2194" s="67">
        <v>285138688009</v>
      </c>
      <c r="AQ2194" s="67">
        <v>291823789846</v>
      </c>
      <c r="AR2194" s="67">
        <v>73949234016</v>
      </c>
      <c r="AS2194" s="67">
        <v>59636479045</v>
      </c>
      <c r="AT2194" s="67">
        <v>14312754971</v>
      </c>
      <c r="AU2194" s="67">
        <v>4716000000</v>
      </c>
      <c r="AV2194" s="67">
        <v>8171000000</v>
      </c>
      <c r="AW2194" s="67">
        <v>10553938438</v>
      </c>
      <c r="AX2194" s="67">
        <v>3583083420</v>
      </c>
      <c r="AY2194" s="67">
        <v>1428347867</v>
      </c>
      <c r="AZ2194" s="67">
        <v>2154735552</v>
      </c>
      <c r="BA2194" s="67">
        <v>4112974687</v>
      </c>
      <c r="BB2194" s="67">
        <v>0</v>
      </c>
      <c r="BC2194" s="67">
        <v>147765144</v>
      </c>
      <c r="BD2194" s="67">
        <v>425801418</v>
      </c>
      <c r="BE2194" s="67">
        <v>2050730178</v>
      </c>
      <c r="BF2194" s="67">
        <v>233583591</v>
      </c>
      <c r="BG2194" s="67">
        <v>0</v>
      </c>
      <c r="BH2194" s="67">
        <v>0</v>
      </c>
      <c r="BI2194" s="67"/>
      <c r="BJ2194" s="67"/>
      <c r="BK2194" s="67">
        <v>0</v>
      </c>
      <c r="BL2194" s="67"/>
      <c r="BM2194" s="67"/>
      <c r="BN2194" s="67"/>
      <c r="BO2194" s="67"/>
      <c r="BP2194" s="67"/>
      <c r="BQ2194" s="67"/>
      <c r="BR2194" s="67"/>
      <c r="BS2194" s="67"/>
      <c r="BT2194" s="67"/>
      <c r="BU2194" s="67"/>
      <c r="BV2194" s="67"/>
      <c r="BW2194" s="67"/>
      <c r="BX2194" s="67"/>
      <c r="BY2194" s="67"/>
      <c r="BZ2194" s="67">
        <v>42146614982</v>
      </c>
      <c r="CA2194" s="67">
        <v>20734565927</v>
      </c>
      <c r="CB2194" s="67">
        <v>21412049055</v>
      </c>
      <c r="CC2194" s="67">
        <v>123194787436</v>
      </c>
      <c r="CD2194" s="67">
        <v>126600000000</v>
      </c>
    </row>
    <row r="2195" spans="1:82">
      <c r="A2195" t="s">
        <v>2501</v>
      </c>
      <c r="B2195" t="s">
        <v>2502</v>
      </c>
      <c r="C2195" t="s">
        <v>210</v>
      </c>
      <c r="D2195" t="s">
        <v>63</v>
      </c>
      <c r="E2195" t="s">
        <v>153</v>
      </c>
      <c r="F2195" s="67">
        <v>2003</v>
      </c>
      <c r="G2195" t="s">
        <v>2511</v>
      </c>
      <c r="H2195" s="67">
        <v>2287955</v>
      </c>
      <c r="I2195" s="67">
        <v>95246928848</v>
      </c>
      <c r="J2195" s="67">
        <v>12139346728</v>
      </c>
      <c r="K2195" s="67">
        <v>21461909628</v>
      </c>
      <c r="L2195" s="67">
        <v>27129323885</v>
      </c>
      <c r="M2195" s="67">
        <v>10074356816</v>
      </c>
      <c r="N2195" s="67">
        <v>9465495558</v>
      </c>
      <c r="O2195" s="67">
        <v>0</v>
      </c>
      <c r="P2195" s="67">
        <v>3356859884</v>
      </c>
      <c r="Q2195" s="67">
        <v>463157580</v>
      </c>
      <c r="R2195" s="67">
        <v>2708165140</v>
      </c>
      <c r="S2195" s="67">
        <v>195191944</v>
      </c>
      <c r="T2195" s="67">
        <v>254489373</v>
      </c>
      <c r="U2195" s="67">
        <v>0</v>
      </c>
      <c r="V2195" s="67">
        <v>0</v>
      </c>
      <c r="W2195" s="67">
        <v>0</v>
      </c>
      <c r="X2195" s="67">
        <v>0</v>
      </c>
      <c r="Y2195" s="67">
        <v>0</v>
      </c>
      <c r="Z2195" s="67">
        <v>0</v>
      </c>
      <c r="AA2195" s="67">
        <v>0</v>
      </c>
      <c r="AB2195" s="67">
        <v>0</v>
      </c>
      <c r="AC2195" s="67">
        <v>0</v>
      </c>
      <c r="AD2195" s="67">
        <v>0</v>
      </c>
      <c r="AE2195" s="67">
        <v>0</v>
      </c>
      <c r="AF2195" s="67">
        <v>0</v>
      </c>
      <c r="AG2195" s="67">
        <v>0</v>
      </c>
      <c r="AH2195" s="67">
        <v>0</v>
      </c>
      <c r="AI2195" s="67">
        <v>0</v>
      </c>
      <c r="AJ2195" s="67">
        <v>0</v>
      </c>
      <c r="AK2195" s="67">
        <v>0</v>
      </c>
      <c r="AL2195" s="67">
        <v>0</v>
      </c>
      <c r="AM2195" s="67">
        <v>173551682690</v>
      </c>
      <c r="AN2195" s="67">
        <v>80173052754</v>
      </c>
      <c r="AO2195" s="67">
        <v>93732727855</v>
      </c>
      <c r="AP2195" s="67">
        <v>285187765228</v>
      </c>
      <c r="AQ2195" s="67">
        <v>294105590164</v>
      </c>
      <c r="AR2195" s="67">
        <v>83266429991</v>
      </c>
      <c r="AS2195" s="67">
        <v>67150346767</v>
      </c>
      <c r="AT2195" s="67">
        <v>16116083224</v>
      </c>
      <c r="AU2195" s="67">
        <v>6611000000</v>
      </c>
      <c r="AV2195" s="67">
        <v>11688000000</v>
      </c>
      <c r="AW2195" s="67">
        <v>11502408190</v>
      </c>
      <c r="AX2195" s="67">
        <v>3643046101</v>
      </c>
      <c r="AY2195" s="67">
        <v>1428396138</v>
      </c>
      <c r="AZ2195" s="67">
        <v>2214649963</v>
      </c>
      <c r="BA2195" s="67">
        <v>5059117412</v>
      </c>
      <c r="BB2195" s="67">
        <v>0</v>
      </c>
      <c r="BC2195" s="67">
        <v>199225642</v>
      </c>
      <c r="BD2195" s="67">
        <v>398349411</v>
      </c>
      <c r="BE2195" s="67">
        <v>2097430400</v>
      </c>
      <c r="BF2195" s="67">
        <v>105239224</v>
      </c>
      <c r="BG2195" s="67">
        <v>0</v>
      </c>
      <c r="BH2195" s="67">
        <v>0</v>
      </c>
      <c r="BI2195" s="67"/>
      <c r="BJ2195" s="67"/>
      <c r="BK2195" s="67">
        <v>0</v>
      </c>
      <c r="BL2195" s="67"/>
      <c r="BM2195" s="67"/>
      <c r="BN2195" s="67"/>
      <c r="BO2195" s="67"/>
      <c r="BP2195" s="67"/>
      <c r="BQ2195" s="67"/>
      <c r="BR2195" s="67"/>
      <c r="BS2195" s="67"/>
      <c r="BT2195" s="67"/>
      <c r="BU2195" s="67"/>
      <c r="BV2195" s="67"/>
      <c r="BW2195" s="67"/>
      <c r="BX2195" s="67"/>
      <c r="BY2195" s="67"/>
      <c r="BZ2195" s="67">
        <v>52161536806</v>
      </c>
      <c r="CA2195" s="67">
        <v>25514256830</v>
      </c>
      <c r="CB2195" s="67">
        <v>26647279976</v>
      </c>
      <c r="CC2195" s="67">
        <v>141853374987</v>
      </c>
      <c r="CD2195" s="67">
        <v>146900000000</v>
      </c>
    </row>
    <row r="2196" spans="1:82">
      <c r="A2196" t="s">
        <v>2501</v>
      </c>
      <c r="B2196" t="s">
        <v>2502</v>
      </c>
      <c r="C2196" t="s">
        <v>210</v>
      </c>
      <c r="D2196" t="s">
        <v>63</v>
      </c>
      <c r="E2196" t="s">
        <v>153</v>
      </c>
      <c r="F2196" s="67">
        <v>2004</v>
      </c>
      <c r="G2196" t="s">
        <v>2512</v>
      </c>
      <c r="H2196" s="67">
        <v>2263122</v>
      </c>
      <c r="I2196" s="67">
        <v>97247739334</v>
      </c>
      <c r="J2196" s="67">
        <v>16352651309</v>
      </c>
      <c r="K2196" s="67">
        <v>29551317635</v>
      </c>
      <c r="L2196" s="67">
        <v>27480491339</v>
      </c>
      <c r="M2196" s="67">
        <v>10456443675</v>
      </c>
      <c r="N2196" s="67">
        <v>9474647776</v>
      </c>
      <c r="O2196" s="67">
        <v>0</v>
      </c>
      <c r="P2196" s="67">
        <v>3370277761</v>
      </c>
      <c r="Q2196" s="67">
        <v>465008891</v>
      </c>
      <c r="R2196" s="67">
        <v>2718990087</v>
      </c>
      <c r="S2196" s="67">
        <v>194587092</v>
      </c>
      <c r="T2196" s="67">
        <v>349171510</v>
      </c>
      <c r="U2196" s="67">
        <v>0</v>
      </c>
      <c r="V2196" s="67">
        <v>0</v>
      </c>
      <c r="W2196" s="67">
        <v>0</v>
      </c>
      <c r="X2196" s="67">
        <v>0</v>
      </c>
      <c r="Y2196" s="67">
        <v>0</v>
      </c>
      <c r="Z2196" s="67">
        <v>0</v>
      </c>
      <c r="AA2196" s="67">
        <v>0</v>
      </c>
      <c r="AB2196" s="67">
        <v>0</v>
      </c>
      <c r="AC2196" s="67">
        <v>0</v>
      </c>
      <c r="AD2196" s="67">
        <v>0</v>
      </c>
      <c r="AE2196" s="67">
        <v>0</v>
      </c>
      <c r="AF2196" s="67">
        <v>0</v>
      </c>
      <c r="AG2196" s="67">
        <v>0</v>
      </c>
      <c r="AH2196" s="67">
        <v>0</v>
      </c>
      <c r="AI2196" s="67">
        <v>0</v>
      </c>
      <c r="AJ2196" s="67">
        <v>0</v>
      </c>
      <c r="AK2196" s="67">
        <v>0</v>
      </c>
      <c r="AL2196" s="67">
        <v>0</v>
      </c>
      <c r="AM2196" s="67">
        <v>175438108360</v>
      </c>
      <c r="AN2196" s="67">
        <v>79886866940</v>
      </c>
      <c r="AO2196" s="67">
        <v>96063754817</v>
      </c>
      <c r="AP2196" s="67">
        <v>286360109122</v>
      </c>
      <c r="AQ2196" s="67">
        <v>298790909058</v>
      </c>
      <c r="AR2196" s="67">
        <v>98920051780</v>
      </c>
      <c r="AS2196" s="67">
        <v>79774235306</v>
      </c>
      <c r="AT2196" s="67">
        <v>19145816473</v>
      </c>
      <c r="AU2196" s="67">
        <v>9457000000</v>
      </c>
      <c r="AV2196" s="67">
        <v>17090000000</v>
      </c>
      <c r="AW2196" s="67">
        <v>14218294251</v>
      </c>
      <c r="AX2196" s="67">
        <v>4467720067</v>
      </c>
      <c r="AY2196" s="67">
        <v>1682670645</v>
      </c>
      <c r="AZ2196" s="67">
        <v>2785049421</v>
      </c>
      <c r="BA2196" s="67">
        <v>5721491250</v>
      </c>
      <c r="BB2196" s="67">
        <v>0</v>
      </c>
      <c r="BC2196" s="67">
        <v>252156440</v>
      </c>
      <c r="BD2196" s="67">
        <v>385894289</v>
      </c>
      <c r="BE2196" s="67">
        <v>2157499738</v>
      </c>
      <c r="BF2196" s="67">
        <v>1233532467</v>
      </c>
      <c r="BG2196" s="67">
        <v>0</v>
      </c>
      <c r="BH2196" s="67">
        <v>0</v>
      </c>
      <c r="BI2196" s="67"/>
      <c r="BJ2196" s="67"/>
      <c r="BK2196" s="67">
        <v>0</v>
      </c>
      <c r="BL2196" s="67"/>
      <c r="BM2196" s="67"/>
      <c r="BN2196" s="67"/>
      <c r="BO2196" s="67"/>
      <c r="BP2196" s="67"/>
      <c r="BQ2196" s="67"/>
      <c r="BR2196" s="67"/>
      <c r="BS2196" s="67"/>
      <c r="BT2196" s="67"/>
      <c r="BU2196" s="67"/>
      <c r="BV2196" s="67"/>
      <c r="BW2196" s="67"/>
      <c r="BX2196" s="67"/>
      <c r="BY2196" s="67"/>
      <c r="BZ2196" s="67">
        <v>64332397491</v>
      </c>
      <c r="CA2196" s="67">
        <v>31417602995</v>
      </c>
      <c r="CB2196" s="67">
        <v>32914794495</v>
      </c>
      <c r="CC2196" s="67">
        <v>169837743521</v>
      </c>
      <c r="CD2196" s="67">
        <v>177500000000</v>
      </c>
    </row>
    <row r="2197" spans="1:82">
      <c r="A2197" t="s">
        <v>2501</v>
      </c>
      <c r="B2197" t="s">
        <v>2502</v>
      </c>
      <c r="C2197" t="s">
        <v>210</v>
      </c>
      <c r="D2197" t="s">
        <v>63</v>
      </c>
      <c r="E2197" t="s">
        <v>153</v>
      </c>
      <c r="F2197" s="67">
        <v>2005</v>
      </c>
      <c r="G2197" t="s">
        <v>2513</v>
      </c>
      <c r="H2197" s="67">
        <v>2238799</v>
      </c>
      <c r="I2197" s="67">
        <v>100016155648</v>
      </c>
      <c r="J2197" s="67">
        <v>16347466140</v>
      </c>
      <c r="K2197" s="67">
        <v>31133402617</v>
      </c>
      <c r="L2197" s="67">
        <v>28024409692</v>
      </c>
      <c r="M2197" s="67">
        <v>11042310189</v>
      </c>
      <c r="N2197" s="67">
        <v>9483799994</v>
      </c>
      <c r="O2197" s="67">
        <v>0</v>
      </c>
      <c r="P2197" s="67">
        <v>3383695639</v>
      </c>
      <c r="Q2197" s="67">
        <v>466860202</v>
      </c>
      <c r="R2197" s="67">
        <v>2729815033</v>
      </c>
      <c r="S2197" s="67">
        <v>193837458</v>
      </c>
      <c r="T2197" s="67">
        <v>373480066</v>
      </c>
      <c r="U2197" s="67">
        <v>0</v>
      </c>
      <c r="V2197" s="67">
        <v>0</v>
      </c>
      <c r="W2197" s="67">
        <v>0</v>
      </c>
      <c r="X2197" s="67">
        <v>0</v>
      </c>
      <c r="Y2197" s="67">
        <v>0</v>
      </c>
      <c r="Z2197" s="67">
        <v>0</v>
      </c>
      <c r="AA2197" s="67">
        <v>0</v>
      </c>
      <c r="AB2197" s="67">
        <v>0</v>
      </c>
      <c r="AC2197" s="67">
        <v>0</v>
      </c>
      <c r="AD2197" s="67">
        <v>0</v>
      </c>
      <c r="AE2197" s="67">
        <v>0</v>
      </c>
      <c r="AF2197" s="67">
        <v>0</v>
      </c>
      <c r="AG2197" s="67">
        <v>0</v>
      </c>
      <c r="AH2197" s="67">
        <v>0</v>
      </c>
      <c r="AI2197" s="67">
        <v>0</v>
      </c>
      <c r="AJ2197" s="67">
        <v>0</v>
      </c>
      <c r="AK2197" s="67">
        <v>0</v>
      </c>
      <c r="AL2197" s="67">
        <v>0</v>
      </c>
      <c r="AM2197" s="67">
        <v>178820446540</v>
      </c>
      <c r="AN2197" s="67">
        <v>81960899811</v>
      </c>
      <c r="AO2197" s="67">
        <v>97305782490</v>
      </c>
      <c r="AP2197" s="67">
        <v>292093847433</v>
      </c>
      <c r="AQ2197" s="67">
        <v>305714970484</v>
      </c>
      <c r="AR2197" s="67">
        <v>112449173666</v>
      </c>
      <c r="AS2197" s="67">
        <v>90684817473</v>
      </c>
      <c r="AT2197" s="67">
        <v>21764356193</v>
      </c>
      <c r="AU2197" s="67">
        <v>10092000000</v>
      </c>
      <c r="AV2197" s="67">
        <v>19220000000</v>
      </c>
      <c r="AW2197" s="67">
        <v>14767523994</v>
      </c>
      <c r="AX2197" s="67">
        <v>5390704514</v>
      </c>
      <c r="AY2197" s="67">
        <v>2053974031</v>
      </c>
      <c r="AZ2197" s="67">
        <v>3336730483</v>
      </c>
      <c r="BA2197" s="67">
        <v>5446328792</v>
      </c>
      <c r="BB2197" s="67">
        <v>0</v>
      </c>
      <c r="BC2197" s="67">
        <v>327876887</v>
      </c>
      <c r="BD2197" s="67">
        <v>382246925</v>
      </c>
      <c r="BE2197" s="67">
        <v>2235429008</v>
      </c>
      <c r="BF2197" s="67">
        <v>893096732</v>
      </c>
      <c r="BG2197" s="67">
        <v>91841137</v>
      </c>
      <c r="BH2197" s="67">
        <v>0</v>
      </c>
      <c r="BI2197" s="67"/>
      <c r="BJ2197" s="67"/>
      <c r="BK2197" s="67">
        <v>0</v>
      </c>
      <c r="BL2197" s="67"/>
      <c r="BM2197" s="67"/>
      <c r="BN2197" s="67"/>
      <c r="BO2197" s="67"/>
      <c r="BP2197" s="67"/>
      <c r="BQ2197" s="67"/>
      <c r="BR2197" s="67"/>
      <c r="BS2197" s="67"/>
      <c r="BT2197" s="67"/>
      <c r="BU2197" s="67"/>
      <c r="BV2197" s="67"/>
      <c r="BW2197" s="67"/>
      <c r="BX2197" s="67"/>
      <c r="BY2197" s="67"/>
      <c r="BZ2197" s="67">
        <v>79189692584</v>
      </c>
      <c r="CA2197" s="67">
        <v>38748582089</v>
      </c>
      <c r="CB2197" s="67">
        <v>40441110495</v>
      </c>
      <c r="CC2197" s="67">
        <v>197278390244</v>
      </c>
      <c r="CD2197" s="67">
        <v>206400000000</v>
      </c>
    </row>
    <row r="2198" spans="1:82">
      <c r="A2198" t="s">
        <v>2501</v>
      </c>
      <c r="B2198" t="s">
        <v>2502</v>
      </c>
      <c r="C2198" t="s">
        <v>210</v>
      </c>
      <c r="D2198" t="s">
        <v>63</v>
      </c>
      <c r="E2198" t="s">
        <v>153</v>
      </c>
      <c r="F2198" s="67">
        <v>2006</v>
      </c>
      <c r="G2198" t="s">
        <v>2514</v>
      </c>
      <c r="H2198" s="67">
        <v>2218357</v>
      </c>
      <c r="I2198" s="67">
        <v>102855589974</v>
      </c>
      <c r="J2198" s="67">
        <v>23310226232</v>
      </c>
      <c r="K2198" s="67">
        <v>45753788258</v>
      </c>
      <c r="L2198" s="67">
        <v>28722509245</v>
      </c>
      <c r="M2198" s="67">
        <v>11812852019</v>
      </c>
      <c r="N2198" s="67">
        <v>9492952212</v>
      </c>
      <c r="O2198" s="67">
        <v>0</v>
      </c>
      <c r="P2198" s="67">
        <v>3397113516</v>
      </c>
      <c r="Q2198" s="67">
        <v>468711513</v>
      </c>
      <c r="R2198" s="67">
        <v>2740639979</v>
      </c>
      <c r="S2198" s="67">
        <v>192732953</v>
      </c>
      <c r="T2198" s="67">
        <v>303011589</v>
      </c>
      <c r="U2198" s="67">
        <v>0</v>
      </c>
      <c r="V2198" s="67">
        <v>0</v>
      </c>
      <c r="W2198" s="67">
        <v>0</v>
      </c>
      <c r="X2198" s="67">
        <v>0</v>
      </c>
      <c r="Y2198" s="67">
        <v>0</v>
      </c>
      <c r="Z2198" s="67">
        <v>0</v>
      </c>
      <c r="AA2198" s="67">
        <v>0</v>
      </c>
      <c r="AB2198" s="67">
        <v>0</v>
      </c>
      <c r="AC2198" s="67">
        <v>0</v>
      </c>
      <c r="AD2198" s="67">
        <v>0</v>
      </c>
      <c r="AE2198" s="67">
        <v>0</v>
      </c>
      <c r="AF2198" s="67">
        <v>0</v>
      </c>
      <c r="AG2198" s="67">
        <v>0</v>
      </c>
      <c r="AH2198" s="67">
        <v>0</v>
      </c>
      <c r="AI2198" s="67">
        <v>0</v>
      </c>
      <c r="AJ2198" s="67">
        <v>0</v>
      </c>
      <c r="AK2198" s="67">
        <v>0</v>
      </c>
      <c r="AL2198" s="67">
        <v>0</v>
      </c>
      <c r="AM2198" s="67">
        <v>189481043212</v>
      </c>
      <c r="AN2198" s="67">
        <v>87085392358</v>
      </c>
      <c r="AO2198" s="67">
        <v>102832493732</v>
      </c>
      <c r="AP2198" s="67">
        <v>296165629200</v>
      </c>
      <c r="AQ2198" s="67">
        <v>317574598975</v>
      </c>
      <c r="AR2198" s="67">
        <v>129159305355</v>
      </c>
      <c r="AS2198" s="67">
        <v>104160730125</v>
      </c>
      <c r="AT2198" s="67">
        <v>24998575230</v>
      </c>
      <c r="AU2198" s="67">
        <v>15331000000</v>
      </c>
      <c r="AV2198" s="67">
        <v>30092000000</v>
      </c>
      <c r="AW2198" s="67">
        <v>15777338777</v>
      </c>
      <c r="AX2198" s="67">
        <v>5666404077</v>
      </c>
      <c r="AY2198" s="67">
        <v>2153011782</v>
      </c>
      <c r="AZ2198" s="67">
        <v>3513392295</v>
      </c>
      <c r="BA2198" s="67">
        <v>6111203859</v>
      </c>
      <c r="BB2198" s="67">
        <v>0</v>
      </c>
      <c r="BC2198" s="67">
        <v>457263281</v>
      </c>
      <c r="BD2198" s="67">
        <v>390678956</v>
      </c>
      <c r="BE2198" s="67">
        <v>2312056378</v>
      </c>
      <c r="BF2198" s="67">
        <v>839732226</v>
      </c>
      <c r="BG2198" s="67">
        <v>0</v>
      </c>
      <c r="BH2198" s="67">
        <v>0</v>
      </c>
      <c r="BI2198" s="67"/>
      <c r="BJ2198" s="67"/>
      <c r="BK2198" s="67">
        <v>0</v>
      </c>
      <c r="BL2198" s="67"/>
      <c r="BM2198" s="67"/>
      <c r="BN2198" s="67"/>
      <c r="BO2198" s="67"/>
      <c r="BP2198" s="67"/>
      <c r="BQ2198" s="67"/>
      <c r="BR2198" s="67"/>
      <c r="BS2198" s="67"/>
      <c r="BT2198" s="67"/>
      <c r="BU2198" s="67"/>
      <c r="BV2198" s="67"/>
      <c r="BW2198" s="67"/>
      <c r="BX2198" s="67"/>
      <c r="BY2198" s="67"/>
      <c r="BZ2198" s="67">
        <v>114743850106</v>
      </c>
      <c r="CA2198" s="67">
        <v>56978373778</v>
      </c>
      <c r="CB2198" s="67">
        <v>57765476328</v>
      </c>
      <c r="CC2198" s="67">
        <v>244919494239</v>
      </c>
      <c r="CD2198" s="67">
        <v>259700000000</v>
      </c>
    </row>
    <row r="2199" spans="1:82">
      <c r="A2199" t="s">
        <v>2501</v>
      </c>
      <c r="B2199" t="s">
        <v>2502</v>
      </c>
      <c r="C2199" t="s">
        <v>210</v>
      </c>
      <c r="D2199" t="s">
        <v>63</v>
      </c>
      <c r="E2199" t="s">
        <v>153</v>
      </c>
      <c r="F2199" s="67">
        <v>2007</v>
      </c>
      <c r="G2199" t="s">
        <v>2515</v>
      </c>
      <c r="H2199" s="67">
        <v>2200325</v>
      </c>
      <c r="I2199" s="67">
        <v>106411305395</v>
      </c>
      <c r="J2199" s="67">
        <v>35081996528</v>
      </c>
      <c r="K2199" s="67">
        <v>67302411416</v>
      </c>
      <c r="L2199" s="67">
        <v>28652680549</v>
      </c>
      <c r="M2199" s="67">
        <v>11710962192</v>
      </c>
      <c r="N2199" s="67">
        <v>9502104431</v>
      </c>
      <c r="O2199" s="67">
        <v>0</v>
      </c>
      <c r="P2199" s="67">
        <v>3410531394</v>
      </c>
      <c r="Q2199" s="67">
        <v>470562824</v>
      </c>
      <c r="R2199" s="67">
        <v>2751464926</v>
      </c>
      <c r="S2199" s="67">
        <v>192525372</v>
      </c>
      <c r="T2199" s="67">
        <v>306946688</v>
      </c>
      <c r="U2199" s="67">
        <v>0</v>
      </c>
      <c r="V2199" s="67">
        <v>0</v>
      </c>
      <c r="W2199" s="67">
        <v>0</v>
      </c>
      <c r="X2199" s="67">
        <v>0</v>
      </c>
      <c r="Y2199" s="67">
        <v>0</v>
      </c>
      <c r="Z2199" s="67">
        <v>0</v>
      </c>
      <c r="AA2199" s="67">
        <v>0</v>
      </c>
      <c r="AB2199" s="67">
        <v>0</v>
      </c>
      <c r="AC2199" s="67">
        <v>0</v>
      </c>
      <c r="AD2199" s="67">
        <v>0</v>
      </c>
      <c r="AE2199" s="67">
        <v>0</v>
      </c>
      <c r="AF2199" s="67">
        <v>0</v>
      </c>
      <c r="AG2199" s="67">
        <v>0</v>
      </c>
      <c r="AH2199" s="67">
        <v>0</v>
      </c>
      <c r="AI2199" s="67">
        <v>0</v>
      </c>
      <c r="AJ2199" s="67">
        <v>0</v>
      </c>
      <c r="AK2199" s="67">
        <v>0</v>
      </c>
      <c r="AL2199" s="67">
        <v>0</v>
      </c>
      <c r="AM2199" s="67">
        <v>194112447713</v>
      </c>
      <c r="AN2199" s="67">
        <v>89171192905</v>
      </c>
      <c r="AO2199" s="67">
        <v>105394464363</v>
      </c>
      <c r="AP2199" s="67">
        <v>292074322225</v>
      </c>
      <c r="AQ2199" s="67">
        <v>325856189238</v>
      </c>
      <c r="AR2199" s="67">
        <v>179578726338</v>
      </c>
      <c r="AS2199" s="67">
        <v>144821553498</v>
      </c>
      <c r="AT2199" s="67">
        <v>34757172840</v>
      </c>
      <c r="AU2199" s="67">
        <v>25402000000</v>
      </c>
      <c r="AV2199" s="67">
        <v>48732000000</v>
      </c>
      <c r="AW2199" s="67">
        <v>21148339915</v>
      </c>
      <c r="AX2199" s="67">
        <v>9385275587</v>
      </c>
      <c r="AY2199" s="67">
        <v>3831230353</v>
      </c>
      <c r="AZ2199" s="67">
        <v>5554045234</v>
      </c>
      <c r="BA2199" s="67">
        <v>7192983668</v>
      </c>
      <c r="BB2199" s="67">
        <v>0</v>
      </c>
      <c r="BC2199" s="67">
        <v>646931974</v>
      </c>
      <c r="BD2199" s="67">
        <v>399216779</v>
      </c>
      <c r="BE2199" s="67">
        <v>2377816802</v>
      </c>
      <c r="BF2199" s="67">
        <v>1033622812</v>
      </c>
      <c r="BG2199" s="67">
        <v>112492294</v>
      </c>
      <c r="BH2199" s="67">
        <v>0</v>
      </c>
      <c r="BI2199" s="67"/>
      <c r="BJ2199" s="67"/>
      <c r="BK2199" s="67">
        <v>0</v>
      </c>
      <c r="BL2199" s="67"/>
      <c r="BM2199" s="67"/>
      <c r="BN2199" s="67"/>
      <c r="BO2199" s="67"/>
      <c r="BP2199" s="67"/>
      <c r="BQ2199" s="67"/>
      <c r="BR2199" s="67"/>
      <c r="BS2199" s="67"/>
      <c r="BT2199" s="67"/>
      <c r="BU2199" s="67"/>
      <c r="BV2199" s="67"/>
      <c r="BW2199" s="67"/>
      <c r="BX2199" s="67"/>
      <c r="BY2199" s="67"/>
      <c r="BZ2199" s="67">
        <v>184048270581</v>
      </c>
      <c r="CA2199" s="67">
        <v>88804254480</v>
      </c>
      <c r="CB2199" s="67">
        <v>95244016101</v>
      </c>
      <c r="CC2199" s="67">
        <v>361445336834</v>
      </c>
      <c r="CD2199" s="67">
        <v>384800000000</v>
      </c>
    </row>
    <row r="2200" spans="1:82">
      <c r="A2200" t="s">
        <v>2501</v>
      </c>
      <c r="B2200" t="s">
        <v>2502</v>
      </c>
      <c r="C2200" t="s">
        <v>210</v>
      </c>
      <c r="D2200" t="s">
        <v>63</v>
      </c>
      <c r="E2200" t="s">
        <v>153</v>
      </c>
      <c r="F2200" s="67">
        <v>2008</v>
      </c>
      <c r="G2200" t="s">
        <v>2516</v>
      </c>
      <c r="H2200" s="67">
        <v>2177322</v>
      </c>
      <c r="I2200" s="67">
        <v>108668508187</v>
      </c>
      <c r="J2200" s="67">
        <v>29850426302</v>
      </c>
      <c r="K2200" s="67">
        <v>61095061265</v>
      </c>
      <c r="L2200" s="67">
        <v>28637872090</v>
      </c>
      <c r="M2200" s="67">
        <v>11621808590</v>
      </c>
      <c r="N2200" s="67">
        <v>9511256649</v>
      </c>
      <c r="O2200" s="67">
        <v>0</v>
      </c>
      <c r="P2200" s="67">
        <v>3423949271</v>
      </c>
      <c r="Q2200" s="67">
        <v>472414135</v>
      </c>
      <c r="R2200" s="67">
        <v>2762289872</v>
      </c>
      <c r="S2200" s="67">
        <v>191638014</v>
      </c>
      <c r="T2200" s="67">
        <v>349152419</v>
      </c>
      <c r="U2200" s="67">
        <v>0</v>
      </c>
      <c r="V2200" s="67">
        <v>0</v>
      </c>
      <c r="W2200" s="67">
        <v>0</v>
      </c>
      <c r="X2200" s="67">
        <v>0</v>
      </c>
      <c r="Y2200" s="67">
        <v>0</v>
      </c>
      <c r="Z2200" s="67">
        <v>0</v>
      </c>
      <c r="AA2200" s="67">
        <v>0</v>
      </c>
      <c r="AB2200" s="67">
        <v>0</v>
      </c>
      <c r="AC2200" s="67">
        <v>0</v>
      </c>
      <c r="AD2200" s="67">
        <v>0</v>
      </c>
      <c r="AE2200" s="67">
        <v>0</v>
      </c>
      <c r="AF2200" s="67">
        <v>0</v>
      </c>
      <c r="AG2200" s="67">
        <v>0</v>
      </c>
      <c r="AH2200" s="67">
        <v>0</v>
      </c>
      <c r="AI2200" s="67">
        <v>0</v>
      </c>
      <c r="AJ2200" s="67">
        <v>0</v>
      </c>
      <c r="AK2200" s="67">
        <v>0</v>
      </c>
      <c r="AL2200" s="67">
        <v>0</v>
      </c>
      <c r="AM2200" s="67">
        <v>193423844827</v>
      </c>
      <c r="AN2200" s="67">
        <v>90270578047</v>
      </c>
      <c r="AO2200" s="67">
        <v>103440213708</v>
      </c>
      <c r="AP2200" s="67">
        <v>297365444103</v>
      </c>
      <c r="AQ2200" s="67">
        <v>328146974746</v>
      </c>
      <c r="AR2200" s="67">
        <v>173234433960</v>
      </c>
      <c r="AS2200" s="67">
        <v>139705188678</v>
      </c>
      <c r="AT2200" s="67">
        <v>33529245283</v>
      </c>
      <c r="AU2200" s="67">
        <v>24943000000</v>
      </c>
      <c r="AV2200" s="67">
        <v>51051000000</v>
      </c>
      <c r="AW2200" s="67">
        <v>25255314335</v>
      </c>
      <c r="AX2200" s="67">
        <v>9802249404</v>
      </c>
      <c r="AY2200" s="67">
        <v>3941945752</v>
      </c>
      <c r="AZ2200" s="67">
        <v>5860303652</v>
      </c>
      <c r="BA2200" s="67">
        <v>5704747014</v>
      </c>
      <c r="BB2200" s="67">
        <v>0</v>
      </c>
      <c r="BC2200" s="67">
        <v>2559666180</v>
      </c>
      <c r="BD2200" s="67">
        <v>407668519</v>
      </c>
      <c r="BE2200" s="67">
        <v>2423616730</v>
      </c>
      <c r="BF2200" s="67">
        <v>3668090591</v>
      </c>
      <c r="BG2200" s="67">
        <v>689275897</v>
      </c>
      <c r="BH2200" s="67">
        <v>0</v>
      </c>
      <c r="BI2200" s="67"/>
      <c r="BJ2200" s="67"/>
      <c r="BK2200" s="67">
        <v>0</v>
      </c>
      <c r="BL2200" s="67"/>
      <c r="BM2200" s="67"/>
      <c r="BN2200" s="67"/>
      <c r="BO2200" s="67"/>
      <c r="BP2200" s="67"/>
      <c r="BQ2200" s="67"/>
      <c r="BR2200" s="67"/>
      <c r="BS2200" s="67"/>
      <c r="BT2200" s="67"/>
      <c r="BU2200" s="67"/>
      <c r="BV2200" s="67"/>
      <c r="BW2200" s="67"/>
      <c r="BX2200" s="67"/>
      <c r="BY2200" s="67"/>
      <c r="BZ2200" s="67">
        <v>218453757149</v>
      </c>
      <c r="CA2200" s="67">
        <v>108500897802</v>
      </c>
      <c r="CB2200" s="67">
        <v>109952859347</v>
      </c>
      <c r="CC2200" s="67">
        <v>390835505445</v>
      </c>
      <c r="CD2200" s="67">
        <v>416900000000</v>
      </c>
    </row>
    <row r="2201" spans="1:82">
      <c r="A2201" t="s">
        <v>2501</v>
      </c>
      <c r="B2201" t="s">
        <v>2502</v>
      </c>
      <c r="C2201" t="s">
        <v>210</v>
      </c>
      <c r="D2201" t="s">
        <v>63</v>
      </c>
      <c r="E2201" t="s">
        <v>153</v>
      </c>
      <c r="F2201" s="67">
        <v>2009</v>
      </c>
      <c r="G2201" t="s">
        <v>2517</v>
      </c>
      <c r="H2201" s="67">
        <v>2141669</v>
      </c>
      <c r="I2201" s="67">
        <v>108332074242</v>
      </c>
      <c r="J2201" s="67">
        <v>32293396294</v>
      </c>
      <c r="K2201" s="67">
        <v>59769021962</v>
      </c>
      <c r="L2201" s="67">
        <v>28774026653</v>
      </c>
      <c r="M2201" s="67">
        <v>11672753505</v>
      </c>
      <c r="N2201" s="67">
        <v>9520408867</v>
      </c>
      <c r="O2201" s="67">
        <v>0</v>
      </c>
      <c r="P2201" s="67">
        <v>3437367149</v>
      </c>
      <c r="Q2201" s="67">
        <v>474265446</v>
      </c>
      <c r="R2201" s="67">
        <v>2773114819</v>
      </c>
      <c r="S2201" s="67">
        <v>190361588</v>
      </c>
      <c r="T2201" s="67">
        <v>388237248</v>
      </c>
      <c r="U2201" s="67">
        <v>0</v>
      </c>
      <c r="V2201" s="67">
        <v>0</v>
      </c>
      <c r="W2201" s="67">
        <v>0</v>
      </c>
      <c r="X2201" s="67">
        <v>0</v>
      </c>
      <c r="Y2201" s="67">
        <v>0</v>
      </c>
      <c r="Z2201" s="67">
        <v>0</v>
      </c>
      <c r="AA2201" s="67">
        <v>0</v>
      </c>
      <c r="AB2201" s="67">
        <v>0</v>
      </c>
      <c r="AC2201" s="67">
        <v>0</v>
      </c>
      <c r="AD2201" s="67">
        <v>0</v>
      </c>
      <c r="AE2201" s="67">
        <v>0</v>
      </c>
      <c r="AF2201" s="67">
        <v>0</v>
      </c>
      <c r="AG2201" s="67">
        <v>0</v>
      </c>
      <c r="AH2201" s="67">
        <v>0</v>
      </c>
      <c r="AI2201" s="67">
        <v>0</v>
      </c>
      <c r="AJ2201" s="67">
        <v>0</v>
      </c>
      <c r="AK2201" s="67">
        <v>0</v>
      </c>
      <c r="AL2201" s="67">
        <v>0</v>
      </c>
      <c r="AM2201" s="67">
        <v>167723940100</v>
      </c>
      <c r="AN2201" s="67">
        <v>82102875212</v>
      </c>
      <c r="AO2201" s="67">
        <v>85410454040</v>
      </c>
      <c r="AP2201" s="67">
        <v>277461213373</v>
      </c>
      <c r="AQ2201" s="67">
        <v>306976755772</v>
      </c>
      <c r="AR2201" s="67">
        <v>128515117087</v>
      </c>
      <c r="AS2201" s="67">
        <v>103641223457</v>
      </c>
      <c r="AT2201" s="67">
        <v>24873893630</v>
      </c>
      <c r="AU2201" s="67">
        <v>27938000000</v>
      </c>
      <c r="AV2201" s="67">
        <v>51708000000</v>
      </c>
      <c r="AW2201" s="67">
        <v>27274279733</v>
      </c>
      <c r="AX2201" s="67">
        <v>6633808625</v>
      </c>
      <c r="AY2201" s="67">
        <v>2707059787</v>
      </c>
      <c r="AZ2201" s="67">
        <v>3926748839</v>
      </c>
      <c r="BA2201" s="67">
        <v>5385176018</v>
      </c>
      <c r="BB2201" s="67">
        <v>0</v>
      </c>
      <c r="BC2201" s="67">
        <v>2594583486</v>
      </c>
      <c r="BD2201" s="67">
        <v>410121029</v>
      </c>
      <c r="BE2201" s="67">
        <v>2439046884</v>
      </c>
      <c r="BF2201" s="67">
        <v>8558771531</v>
      </c>
      <c r="BG2201" s="67">
        <v>1252772160</v>
      </c>
      <c r="BH2201" s="67">
        <v>0</v>
      </c>
      <c r="BI2201" s="67"/>
      <c r="BJ2201" s="67"/>
      <c r="BK2201" s="67">
        <v>0</v>
      </c>
      <c r="BL2201" s="67"/>
      <c r="BM2201" s="67"/>
      <c r="BN2201" s="67"/>
      <c r="BO2201" s="67"/>
      <c r="BP2201" s="67"/>
      <c r="BQ2201" s="67"/>
      <c r="BR2201" s="67"/>
      <c r="BS2201" s="67"/>
      <c r="BT2201" s="67"/>
      <c r="BU2201" s="67"/>
      <c r="BV2201" s="67"/>
      <c r="BW2201" s="67"/>
      <c r="BX2201" s="67"/>
      <c r="BY2201" s="67"/>
      <c r="BZ2201" s="67">
        <v>137873199048</v>
      </c>
      <c r="CA2201" s="67">
        <v>71155776270</v>
      </c>
      <c r="CB2201" s="67">
        <v>66717422778</v>
      </c>
      <c r="CC2201" s="67">
        <v>269892595869</v>
      </c>
      <c r="CD2201" s="67">
        <v>293700000000</v>
      </c>
    </row>
    <row r="2202" spans="1:82">
      <c r="A2202" t="s">
        <v>2501</v>
      </c>
      <c r="B2202" t="s">
        <v>2502</v>
      </c>
      <c r="C2202" t="s">
        <v>210</v>
      </c>
      <c r="D2202" t="s">
        <v>63</v>
      </c>
      <c r="E2202" t="s">
        <v>153</v>
      </c>
      <c r="F2202" s="67">
        <v>2010</v>
      </c>
      <c r="G2202" t="s">
        <v>2518</v>
      </c>
      <c r="H2202" s="67">
        <v>2097555</v>
      </c>
      <c r="I2202" s="67">
        <v>106882020208</v>
      </c>
      <c r="J2202" s="67">
        <v>33141808098</v>
      </c>
      <c r="K2202" s="67">
        <v>58971874957</v>
      </c>
      <c r="L2202" s="67">
        <v>28633456227</v>
      </c>
      <c r="M2202" s="67">
        <v>11494446305</v>
      </c>
      <c r="N2202" s="67">
        <v>9529561085</v>
      </c>
      <c r="O2202" s="67">
        <v>0</v>
      </c>
      <c r="P2202" s="67">
        <v>3450785027</v>
      </c>
      <c r="Q2202" s="67">
        <v>476116757</v>
      </c>
      <c r="R2202" s="67">
        <v>2783939765</v>
      </c>
      <c r="S2202" s="67">
        <v>188527325</v>
      </c>
      <c r="T2202" s="67">
        <v>395335362</v>
      </c>
      <c r="U2202" s="67">
        <v>0</v>
      </c>
      <c r="V2202" s="67">
        <v>0</v>
      </c>
      <c r="W2202" s="67">
        <v>0</v>
      </c>
      <c r="X2202" s="67">
        <v>0</v>
      </c>
      <c r="Y2202" s="67">
        <v>0</v>
      </c>
      <c r="Z2202" s="67">
        <v>0</v>
      </c>
      <c r="AA2202" s="67">
        <v>0</v>
      </c>
      <c r="AB2202" s="67">
        <v>0</v>
      </c>
      <c r="AC2202" s="67">
        <v>0</v>
      </c>
      <c r="AD2202" s="67">
        <v>0</v>
      </c>
      <c r="AE2202" s="67">
        <v>0</v>
      </c>
      <c r="AF2202" s="67">
        <v>0</v>
      </c>
      <c r="AG2202" s="67">
        <v>0</v>
      </c>
      <c r="AH2202" s="67">
        <v>0</v>
      </c>
      <c r="AI2202" s="67">
        <v>0</v>
      </c>
      <c r="AJ2202" s="67">
        <v>0</v>
      </c>
      <c r="AK2202" s="67">
        <v>0</v>
      </c>
      <c r="AL2202" s="67">
        <v>0</v>
      </c>
      <c r="AM2202" s="67">
        <v>159017766003</v>
      </c>
      <c r="AN2202" s="67">
        <v>78467403057</v>
      </c>
      <c r="AO2202" s="67">
        <v>80296534572</v>
      </c>
      <c r="AP2202" s="67">
        <v>269805574781</v>
      </c>
      <c r="AQ2202" s="67">
        <v>298543642138</v>
      </c>
      <c r="AR2202" s="67">
        <v>109681393758</v>
      </c>
      <c r="AS2202" s="67">
        <v>88452736902</v>
      </c>
      <c r="AT2202" s="67">
        <v>21228656856</v>
      </c>
      <c r="AU2202" s="67">
        <v>28361000000</v>
      </c>
      <c r="AV2202" s="67">
        <v>50465000000</v>
      </c>
      <c r="AW2202" s="67">
        <v>26793545759</v>
      </c>
      <c r="AX2202" s="67">
        <v>7871225026</v>
      </c>
      <c r="AY2202" s="67">
        <v>3132447818</v>
      </c>
      <c r="AZ2202" s="67">
        <v>4738777208</v>
      </c>
      <c r="BA2202" s="67">
        <v>7096182668</v>
      </c>
      <c r="BB2202" s="67">
        <v>0</v>
      </c>
      <c r="BC2202" s="67">
        <v>2647013863</v>
      </c>
      <c r="BD2202" s="67">
        <v>414010001</v>
      </c>
      <c r="BE2202" s="67">
        <v>2473098758</v>
      </c>
      <c r="BF2202" s="67">
        <v>5400441269</v>
      </c>
      <c r="BG2202" s="67">
        <v>891574174</v>
      </c>
      <c r="BH2202" s="67">
        <v>0</v>
      </c>
      <c r="BI2202" s="67"/>
      <c r="BJ2202" s="67"/>
      <c r="BK2202" s="67">
        <v>0</v>
      </c>
      <c r="BL2202" s="67"/>
      <c r="BM2202" s="67"/>
      <c r="BN2202" s="67"/>
      <c r="BO2202" s="67"/>
      <c r="BP2202" s="67"/>
      <c r="BQ2202" s="67"/>
      <c r="BR2202" s="67"/>
      <c r="BS2202" s="67"/>
      <c r="BT2202" s="67"/>
      <c r="BU2202" s="67"/>
      <c r="BV2202" s="67"/>
      <c r="BW2202" s="67"/>
      <c r="BX2202" s="67"/>
      <c r="BY2202" s="67"/>
      <c r="BZ2202" s="67">
        <v>108642129394</v>
      </c>
      <c r="CA2202" s="67">
        <v>55377688838</v>
      </c>
      <c r="CB2202" s="67">
        <v>53264440556</v>
      </c>
      <c r="CC2202" s="67">
        <v>223013068912</v>
      </c>
      <c r="CD2202" s="67">
        <v>245100000000</v>
      </c>
    </row>
    <row r="2203" spans="1:82">
      <c r="A2203" t="s">
        <v>2501</v>
      </c>
      <c r="B2203" t="s">
        <v>2502</v>
      </c>
      <c r="C2203" t="s">
        <v>210</v>
      </c>
      <c r="D2203" t="s">
        <v>63</v>
      </c>
      <c r="E2203" t="s">
        <v>153</v>
      </c>
      <c r="F2203" s="67">
        <v>2011</v>
      </c>
      <c r="G2203" t="s">
        <v>2519</v>
      </c>
      <c r="H2203" s="67">
        <v>2059709</v>
      </c>
      <c r="I2203" s="67">
        <v>106535256673</v>
      </c>
      <c r="J2203" s="67">
        <v>30941072587</v>
      </c>
      <c r="K2203" s="67">
        <v>55306537455</v>
      </c>
      <c r="L2203" s="67">
        <v>28446746104</v>
      </c>
      <c r="M2203" s="67">
        <v>11564495562</v>
      </c>
      <c r="N2203" s="67">
        <v>9520224274</v>
      </c>
      <c r="O2203" s="67">
        <v>0</v>
      </c>
      <c r="P2203" s="67">
        <v>3454739166</v>
      </c>
      <c r="Q2203" s="67">
        <v>476662324</v>
      </c>
      <c r="R2203" s="67">
        <v>2787129789</v>
      </c>
      <c r="S2203" s="67">
        <v>186408545</v>
      </c>
      <c r="T2203" s="67">
        <v>324217212</v>
      </c>
      <c r="U2203" s="67">
        <v>0</v>
      </c>
      <c r="V2203" s="67">
        <v>0</v>
      </c>
      <c r="W2203" s="67">
        <v>0</v>
      </c>
      <c r="X2203" s="67">
        <v>0</v>
      </c>
      <c r="Y2203" s="67">
        <v>0</v>
      </c>
      <c r="Z2203" s="67">
        <v>0</v>
      </c>
      <c r="AA2203" s="67">
        <v>0</v>
      </c>
      <c r="AB2203" s="67">
        <v>0</v>
      </c>
      <c r="AC2203" s="67">
        <v>0</v>
      </c>
      <c r="AD2203" s="67">
        <v>0</v>
      </c>
      <c r="AE2203" s="67">
        <v>0</v>
      </c>
      <c r="AF2203" s="67">
        <v>0</v>
      </c>
      <c r="AG2203" s="67">
        <v>0</v>
      </c>
      <c r="AH2203" s="67">
        <v>0</v>
      </c>
      <c r="AI2203" s="67">
        <v>0</v>
      </c>
      <c r="AJ2203" s="67">
        <v>0</v>
      </c>
      <c r="AK2203" s="67">
        <v>0</v>
      </c>
      <c r="AL2203" s="67">
        <v>0</v>
      </c>
      <c r="AM2203" s="67">
        <v>163214712550</v>
      </c>
      <c r="AN2203" s="67">
        <v>78834908413</v>
      </c>
      <c r="AO2203" s="67">
        <v>84236674424</v>
      </c>
      <c r="AP2203" s="67">
        <v>274071160151</v>
      </c>
      <c r="AQ2203" s="67">
        <v>301133061503</v>
      </c>
      <c r="AR2203" s="67">
        <v>115514592099</v>
      </c>
      <c r="AS2203" s="67">
        <v>93156929112</v>
      </c>
      <c r="AT2203" s="67">
        <v>22357662987</v>
      </c>
      <c r="AU2203" s="67">
        <v>27635000000</v>
      </c>
      <c r="AV2203" s="67">
        <v>49397000000</v>
      </c>
      <c r="AW2203" s="67">
        <v>28114190224</v>
      </c>
      <c r="AX2203" s="67">
        <v>10167271142</v>
      </c>
      <c r="AY2203" s="67">
        <v>4079548910</v>
      </c>
      <c r="AZ2203" s="67">
        <v>6087722232</v>
      </c>
      <c r="BA2203" s="67">
        <v>8244463122</v>
      </c>
      <c r="BB2203" s="67">
        <v>0</v>
      </c>
      <c r="BC2203" s="67">
        <v>2733384235</v>
      </c>
      <c r="BD2203" s="67">
        <v>421755380</v>
      </c>
      <c r="BE2203" s="67">
        <v>2524144860</v>
      </c>
      <c r="BF2203" s="67">
        <v>3047189075</v>
      </c>
      <c r="BG2203" s="67">
        <v>975982410</v>
      </c>
      <c r="BH2203" s="67">
        <v>0</v>
      </c>
      <c r="BI2203" s="67"/>
      <c r="BJ2203" s="67"/>
      <c r="BK2203" s="67">
        <v>0</v>
      </c>
      <c r="BL2203" s="67"/>
      <c r="BM2203" s="67"/>
      <c r="BN2203" s="67"/>
      <c r="BO2203" s="67"/>
      <c r="BP2203" s="67"/>
      <c r="BQ2203" s="67"/>
      <c r="BR2203" s="67"/>
      <c r="BS2203" s="67"/>
      <c r="BT2203" s="67"/>
      <c r="BU2203" s="67"/>
      <c r="BV2203" s="67"/>
      <c r="BW2203" s="67"/>
      <c r="BX2203" s="67"/>
      <c r="BY2203" s="67"/>
      <c r="BZ2203" s="67">
        <v>120932424300</v>
      </c>
      <c r="CA2203" s="67">
        <v>60619403791</v>
      </c>
      <c r="CB2203" s="67">
        <v>60313020509</v>
      </c>
      <c r="CC2203" s="67">
        <v>242799206623</v>
      </c>
      <c r="CD2203" s="67">
        <v>264600000000</v>
      </c>
    </row>
    <row r="2204" spans="1:82">
      <c r="A2204" t="s">
        <v>2501</v>
      </c>
      <c r="B2204" t="s">
        <v>2502</v>
      </c>
      <c r="C2204" t="s">
        <v>210</v>
      </c>
      <c r="D2204" t="s">
        <v>63</v>
      </c>
      <c r="E2204" t="s">
        <v>153</v>
      </c>
      <c r="F2204" s="67">
        <v>2012</v>
      </c>
      <c r="G2204" t="s">
        <v>2520</v>
      </c>
      <c r="H2204" s="67">
        <v>2034319</v>
      </c>
      <c r="I2204" s="67">
        <v>107057402330</v>
      </c>
      <c r="J2204" s="67">
        <v>33541556322</v>
      </c>
      <c r="K2204" s="67">
        <v>55795657394</v>
      </c>
      <c r="L2204" s="67">
        <v>28924997236</v>
      </c>
      <c r="M2204" s="67">
        <v>11723698421</v>
      </c>
      <c r="N2204" s="67">
        <v>9510887464</v>
      </c>
      <c r="O2204" s="67">
        <v>0</v>
      </c>
      <c r="P2204" s="67">
        <v>3458693306</v>
      </c>
      <c r="Q2204" s="67">
        <v>477207890</v>
      </c>
      <c r="R2204" s="67">
        <v>2790319813</v>
      </c>
      <c r="S2204" s="67">
        <v>184911531</v>
      </c>
      <c r="T2204" s="67">
        <v>416305148</v>
      </c>
      <c r="U2204" s="67">
        <v>0</v>
      </c>
      <c r="V2204" s="67">
        <v>0</v>
      </c>
      <c r="W2204" s="67">
        <v>0</v>
      </c>
      <c r="X2204" s="67">
        <v>0</v>
      </c>
      <c r="Y2204" s="67">
        <v>0</v>
      </c>
      <c r="Z2204" s="67">
        <v>0</v>
      </c>
      <c r="AA2204" s="67">
        <v>0</v>
      </c>
      <c r="AB2204" s="67">
        <v>0</v>
      </c>
      <c r="AC2204" s="67">
        <v>0</v>
      </c>
      <c r="AD2204" s="67">
        <v>0</v>
      </c>
      <c r="AE2204" s="67">
        <v>0</v>
      </c>
      <c r="AF2204" s="67">
        <v>0</v>
      </c>
      <c r="AG2204" s="67">
        <v>0</v>
      </c>
      <c r="AH2204" s="67">
        <v>0</v>
      </c>
      <c r="AI2204" s="67">
        <v>0</v>
      </c>
      <c r="AJ2204" s="67">
        <v>0</v>
      </c>
      <c r="AK2204" s="67">
        <v>0</v>
      </c>
      <c r="AL2204" s="67">
        <v>0</v>
      </c>
      <c r="AM2204" s="67">
        <v>167458726609</v>
      </c>
      <c r="AN2204" s="67">
        <v>79857577755</v>
      </c>
      <c r="AO2204" s="67">
        <v>87573151149</v>
      </c>
      <c r="AP2204" s="67">
        <v>281017660295</v>
      </c>
      <c r="AQ2204" s="67">
        <v>305477596366</v>
      </c>
      <c r="AR2204" s="67">
        <v>108563881285</v>
      </c>
      <c r="AS2204" s="67">
        <v>87551517166</v>
      </c>
      <c r="AT2204" s="67">
        <v>21012364120</v>
      </c>
      <c r="AU2204" s="67">
        <v>30634000000</v>
      </c>
      <c r="AV2204" s="67">
        <v>50959000000</v>
      </c>
      <c r="AW2204" s="67">
        <v>29115123750</v>
      </c>
      <c r="AX2204" s="67">
        <v>11919380317</v>
      </c>
      <c r="AY2204" s="67">
        <v>5082840276</v>
      </c>
      <c r="AZ2204" s="67">
        <v>6836540041</v>
      </c>
      <c r="BA2204" s="67">
        <v>8863625794</v>
      </c>
      <c r="BB2204" s="67">
        <v>0</v>
      </c>
      <c r="BC2204" s="67">
        <v>2809609855</v>
      </c>
      <c r="BD2204" s="67">
        <v>427134465</v>
      </c>
      <c r="BE2204" s="67">
        <v>2572642645</v>
      </c>
      <c r="BF2204" s="67">
        <v>737516835</v>
      </c>
      <c r="BG2204" s="67">
        <v>1785213840</v>
      </c>
      <c r="BH2204" s="67">
        <v>0</v>
      </c>
      <c r="BI2204" s="67"/>
      <c r="BJ2204" s="67"/>
      <c r="BK2204" s="67">
        <v>0</v>
      </c>
      <c r="BL2204" s="67"/>
      <c r="BM2204" s="67"/>
      <c r="BN2204" s="67"/>
      <c r="BO2204" s="67"/>
      <c r="BP2204" s="67"/>
      <c r="BQ2204" s="67"/>
      <c r="BR2204" s="67"/>
      <c r="BS2204" s="67"/>
      <c r="BT2204" s="67"/>
      <c r="BU2204" s="67"/>
      <c r="BV2204" s="67"/>
      <c r="BW2204" s="67"/>
      <c r="BX2204" s="67"/>
      <c r="BY2204" s="67"/>
      <c r="BZ2204" s="67">
        <v>127169640378</v>
      </c>
      <c r="CA2204" s="67">
        <v>65345791190</v>
      </c>
      <c r="CB2204" s="67">
        <v>61823849187</v>
      </c>
      <c r="CC2204" s="67">
        <v>244523645413</v>
      </c>
      <c r="CD2204" s="67">
        <v>264800000000</v>
      </c>
    </row>
    <row r="2205" spans="1:82">
      <c r="A2205" t="s">
        <v>2501</v>
      </c>
      <c r="B2205" t="s">
        <v>2502</v>
      </c>
      <c r="C2205" t="s">
        <v>210</v>
      </c>
      <c r="D2205" t="s">
        <v>63</v>
      </c>
      <c r="E2205" t="s">
        <v>153</v>
      </c>
      <c r="F2205" s="67">
        <v>2013</v>
      </c>
      <c r="G2205" t="s">
        <v>2521</v>
      </c>
      <c r="H2205" s="67">
        <v>2012647</v>
      </c>
      <c r="I2205" s="67">
        <v>107259742751</v>
      </c>
      <c r="J2205" s="67">
        <v>36388099580</v>
      </c>
      <c r="K2205" s="67">
        <v>60159087820</v>
      </c>
      <c r="L2205" s="67">
        <v>28805413210</v>
      </c>
      <c r="M2205" s="67">
        <v>11952950533</v>
      </c>
      <c r="N2205" s="67">
        <v>9501550653</v>
      </c>
      <c r="O2205" s="67">
        <v>0</v>
      </c>
      <c r="P2205" s="67">
        <v>3462647445</v>
      </c>
      <c r="Q2205" s="67">
        <v>477753456</v>
      </c>
      <c r="R2205" s="67">
        <v>2793509837</v>
      </c>
      <c r="S2205" s="67">
        <v>183019318</v>
      </c>
      <c r="T2205" s="67">
        <v>327027034</v>
      </c>
      <c r="U2205" s="67">
        <v>0</v>
      </c>
      <c r="V2205" s="67">
        <v>0</v>
      </c>
      <c r="W2205" s="67">
        <v>0</v>
      </c>
      <c r="X2205" s="67">
        <v>0</v>
      </c>
      <c r="Y2205" s="67">
        <v>0</v>
      </c>
      <c r="Z2205" s="67">
        <v>0</v>
      </c>
      <c r="AA2205" s="67">
        <v>0</v>
      </c>
      <c r="AB2205" s="67">
        <v>0</v>
      </c>
      <c r="AC2205" s="67">
        <v>0</v>
      </c>
      <c r="AD2205" s="67">
        <v>0</v>
      </c>
      <c r="AE2205" s="67">
        <v>0</v>
      </c>
      <c r="AF2205" s="67">
        <v>0</v>
      </c>
      <c r="AG2205" s="67">
        <v>0</v>
      </c>
      <c r="AH2205" s="67">
        <v>0</v>
      </c>
      <c r="AI2205" s="67">
        <v>0</v>
      </c>
      <c r="AJ2205" s="67">
        <v>0</v>
      </c>
      <c r="AK2205" s="67">
        <v>0</v>
      </c>
      <c r="AL2205" s="67">
        <v>0</v>
      </c>
      <c r="AM2205" s="67">
        <v>171368375681</v>
      </c>
      <c r="AN2205" s="67">
        <v>81226049117</v>
      </c>
      <c r="AO2205" s="67">
        <v>90157331705</v>
      </c>
      <c r="AP2205" s="67">
        <v>283140572451</v>
      </c>
      <c r="AQ2205" s="67">
        <v>308705682774</v>
      </c>
      <c r="AR2205" s="67">
        <v>111545723736</v>
      </c>
      <c r="AS2205" s="67">
        <v>89956228819</v>
      </c>
      <c r="AT2205" s="67">
        <v>21589494917</v>
      </c>
      <c r="AU2205" s="67">
        <v>33224000000</v>
      </c>
      <c r="AV2205" s="67">
        <v>54928000000</v>
      </c>
      <c r="AW2205" s="67">
        <v>25554393032</v>
      </c>
      <c r="AX2205" s="67">
        <v>10833497787</v>
      </c>
      <c r="AY2205" s="67">
        <v>4351005579</v>
      </c>
      <c r="AZ2205" s="67">
        <v>6482492208</v>
      </c>
      <c r="BA2205" s="67">
        <v>7714357213</v>
      </c>
      <c r="BB2205" s="67">
        <v>0</v>
      </c>
      <c r="BC2205" s="67">
        <v>2890478981</v>
      </c>
      <c r="BD2205" s="67">
        <v>434100427</v>
      </c>
      <c r="BE2205" s="67">
        <v>2618019019</v>
      </c>
      <c r="BF2205" s="67">
        <v>87162130</v>
      </c>
      <c r="BG2205" s="67">
        <v>976777475</v>
      </c>
      <c r="BH2205" s="67">
        <v>0</v>
      </c>
      <c r="BI2205" s="67"/>
      <c r="BJ2205" s="67"/>
      <c r="BK2205" s="67">
        <v>0</v>
      </c>
      <c r="BL2205" s="67"/>
      <c r="BM2205" s="67"/>
      <c r="BN2205" s="67"/>
      <c r="BO2205" s="67"/>
      <c r="BP2205" s="67"/>
      <c r="BQ2205" s="67"/>
      <c r="BR2205" s="67"/>
      <c r="BS2205" s="67"/>
      <c r="BT2205" s="67"/>
      <c r="BU2205" s="67"/>
      <c r="BV2205" s="67"/>
      <c r="BW2205" s="67"/>
      <c r="BX2205" s="67"/>
      <c r="BY2205" s="67"/>
      <c r="BZ2205" s="67">
        <v>141427166135</v>
      </c>
      <c r="CA2205" s="67">
        <v>67771479459</v>
      </c>
      <c r="CB2205" s="67">
        <v>73655686676</v>
      </c>
      <c r="CC2205" s="67">
        <v>256823282903</v>
      </c>
      <c r="CD2205" s="67">
        <v>278500000000</v>
      </c>
    </row>
    <row r="2206" spans="1:82">
      <c r="A2206" t="s">
        <v>2501</v>
      </c>
      <c r="B2206" t="s">
        <v>2502</v>
      </c>
      <c r="C2206" t="s">
        <v>210</v>
      </c>
      <c r="D2206" t="s">
        <v>63</v>
      </c>
      <c r="E2206" t="s">
        <v>153</v>
      </c>
      <c r="F2206" s="67">
        <v>2014</v>
      </c>
      <c r="G2206" t="s">
        <v>2522</v>
      </c>
      <c r="H2206" s="67">
        <v>1993782</v>
      </c>
      <c r="I2206" s="67">
        <v>107468820139</v>
      </c>
      <c r="J2206" s="67">
        <v>38533330262</v>
      </c>
      <c r="K2206" s="67">
        <v>58821535193</v>
      </c>
      <c r="L2206" s="67">
        <v>28560619415</v>
      </c>
      <c r="M2206" s="67">
        <v>11921109963</v>
      </c>
      <c r="N2206" s="67">
        <v>9492213842</v>
      </c>
      <c r="O2206" s="67">
        <v>0</v>
      </c>
      <c r="P2206" s="67">
        <v>3466601585</v>
      </c>
      <c r="Q2206" s="67">
        <v>478299023</v>
      </c>
      <c r="R2206" s="67">
        <v>2796699860</v>
      </c>
      <c r="S2206" s="67">
        <v>181509614</v>
      </c>
      <c r="T2206" s="67">
        <v>223912061</v>
      </c>
      <c r="U2206" s="67">
        <v>0</v>
      </c>
      <c r="V2206" s="67">
        <v>0</v>
      </c>
      <c r="W2206" s="67">
        <v>0</v>
      </c>
      <c r="X2206" s="67">
        <v>0</v>
      </c>
      <c r="Y2206" s="67">
        <v>0</v>
      </c>
      <c r="Z2206" s="67">
        <v>0</v>
      </c>
      <c r="AA2206" s="67">
        <v>0</v>
      </c>
      <c r="AB2206" s="67">
        <v>0</v>
      </c>
      <c r="AC2206" s="67">
        <v>0</v>
      </c>
      <c r="AD2206" s="67">
        <v>0</v>
      </c>
      <c r="AE2206" s="67">
        <v>0</v>
      </c>
      <c r="AF2206" s="67">
        <v>0</v>
      </c>
      <c r="AG2206" s="67">
        <v>0</v>
      </c>
      <c r="AH2206" s="67">
        <v>0</v>
      </c>
      <c r="AI2206" s="67">
        <v>0</v>
      </c>
      <c r="AJ2206" s="67">
        <v>0</v>
      </c>
      <c r="AK2206" s="67">
        <v>0</v>
      </c>
      <c r="AL2206" s="67">
        <v>0</v>
      </c>
      <c r="AM2206" s="67">
        <v>171576618882</v>
      </c>
      <c r="AN2206" s="67">
        <v>80795919905</v>
      </c>
      <c r="AO2206" s="67">
        <v>90829267213</v>
      </c>
      <c r="AP2206" s="67">
        <v>286818257771</v>
      </c>
      <c r="AQ2206" s="67">
        <v>308881207463</v>
      </c>
      <c r="AR2206" s="67">
        <v>107990167549</v>
      </c>
      <c r="AS2206" s="67">
        <v>87088844797</v>
      </c>
      <c r="AT2206" s="67">
        <v>20901322751</v>
      </c>
      <c r="AU2206" s="67">
        <v>35401000000</v>
      </c>
      <c r="AV2206" s="67">
        <v>54040000000</v>
      </c>
      <c r="AW2206" s="67">
        <v>24220415610</v>
      </c>
      <c r="AX2206" s="67">
        <v>9852569714</v>
      </c>
      <c r="AY2206" s="67">
        <v>3847438472</v>
      </c>
      <c r="AZ2206" s="67">
        <v>6005131242</v>
      </c>
      <c r="BA2206" s="67">
        <v>7926712332</v>
      </c>
      <c r="BB2206" s="67">
        <v>0</v>
      </c>
      <c r="BC2206" s="67">
        <v>2964362442</v>
      </c>
      <c r="BD2206" s="67">
        <v>440745673</v>
      </c>
      <c r="BE2206" s="67">
        <v>2652927801</v>
      </c>
      <c r="BF2206" s="67">
        <v>373452507</v>
      </c>
      <c r="BG2206" s="67">
        <v>9645141</v>
      </c>
      <c r="BH2206" s="67">
        <v>0</v>
      </c>
      <c r="BI2206" s="67"/>
      <c r="BJ2206" s="67"/>
      <c r="BK2206" s="67">
        <v>0</v>
      </c>
      <c r="BL2206" s="67"/>
      <c r="BM2206" s="67"/>
      <c r="BN2206" s="67"/>
      <c r="BO2206" s="67"/>
      <c r="BP2206" s="67"/>
      <c r="BQ2206" s="67"/>
      <c r="BR2206" s="67"/>
      <c r="BS2206" s="67"/>
      <c r="BT2206" s="67"/>
      <c r="BU2206" s="67"/>
      <c r="BV2206" s="67"/>
      <c r="BW2206" s="67"/>
      <c r="BX2206" s="67"/>
      <c r="BY2206" s="67"/>
      <c r="BZ2206" s="67">
        <v>151961882218</v>
      </c>
      <c r="CA2206" s="67">
        <v>75405731552</v>
      </c>
      <c r="CB2206" s="67">
        <v>76556150666</v>
      </c>
      <c r="CC2206" s="67">
        <v>265533465376</v>
      </c>
      <c r="CD2206" s="67">
        <v>284200000000</v>
      </c>
    </row>
    <row r="2207" spans="1:82">
      <c r="A2207" t="s">
        <v>2501</v>
      </c>
      <c r="B2207" t="s">
        <v>2502</v>
      </c>
      <c r="C2207" t="s">
        <v>210</v>
      </c>
      <c r="D2207" t="s">
        <v>63</v>
      </c>
      <c r="E2207" t="s">
        <v>153</v>
      </c>
      <c r="F2207" s="67">
        <v>2015</v>
      </c>
      <c r="G2207" t="s">
        <v>2523</v>
      </c>
      <c r="H2207" s="67">
        <v>1977527</v>
      </c>
      <c r="I2207" s="67">
        <v>107618849428</v>
      </c>
      <c r="J2207" s="67">
        <v>37453606514</v>
      </c>
      <c r="K2207" s="67">
        <v>55158473628</v>
      </c>
      <c r="L2207" s="67">
        <v>28638625131</v>
      </c>
      <c r="M2207" s="67">
        <v>12000711391</v>
      </c>
      <c r="N2207" s="67">
        <v>9482877031</v>
      </c>
      <c r="O2207" s="67">
        <v>0</v>
      </c>
      <c r="P2207" s="67">
        <v>3470555725</v>
      </c>
      <c r="Q2207" s="67">
        <v>478844589</v>
      </c>
      <c r="R2207" s="67">
        <v>2799889884</v>
      </c>
      <c r="S2207" s="67">
        <v>180307224</v>
      </c>
      <c r="T2207" s="67">
        <v>208903882</v>
      </c>
      <c r="U2207" s="67">
        <v>0</v>
      </c>
      <c r="V2207" s="67">
        <v>0</v>
      </c>
      <c r="W2207" s="67">
        <v>0</v>
      </c>
      <c r="X2207" s="67">
        <v>0</v>
      </c>
      <c r="Y2207" s="67">
        <v>0</v>
      </c>
      <c r="Z2207" s="67">
        <v>0</v>
      </c>
      <c r="AA2207" s="67">
        <v>0</v>
      </c>
      <c r="AB2207" s="67">
        <v>0</v>
      </c>
      <c r="AC2207" s="67">
        <v>0</v>
      </c>
      <c r="AD2207" s="67">
        <v>0</v>
      </c>
      <c r="AE2207" s="67">
        <v>0</v>
      </c>
      <c r="AF2207" s="67">
        <v>0</v>
      </c>
      <c r="AG2207" s="67">
        <v>0</v>
      </c>
      <c r="AH2207" s="67">
        <v>0</v>
      </c>
      <c r="AI2207" s="67">
        <v>0</v>
      </c>
      <c r="AJ2207" s="67">
        <v>0</v>
      </c>
      <c r="AK2207" s="67">
        <v>0</v>
      </c>
      <c r="AL2207" s="67">
        <v>0</v>
      </c>
      <c r="AM2207" s="67">
        <v>174585719000</v>
      </c>
      <c r="AN2207" s="67">
        <v>82289478984</v>
      </c>
      <c r="AO2207" s="67">
        <v>92338839660</v>
      </c>
      <c r="AP2207" s="67">
        <v>292464461923</v>
      </c>
      <c r="AQ2207" s="67">
        <v>311669893341</v>
      </c>
      <c r="AR2207" s="67">
        <v>93029181508</v>
      </c>
      <c r="AS2207" s="67">
        <v>75023533475</v>
      </c>
      <c r="AT2207" s="67">
        <v>18005648034</v>
      </c>
      <c r="AU2207" s="67">
        <v>34469000000</v>
      </c>
      <c r="AV2207" s="67">
        <v>50763000000</v>
      </c>
      <c r="AW2207" s="67">
        <v>22600958181</v>
      </c>
      <c r="AX2207" s="67">
        <v>9929809224</v>
      </c>
      <c r="AY2207" s="67">
        <v>4286948490</v>
      </c>
      <c r="AZ2207" s="67">
        <v>5642860735</v>
      </c>
      <c r="BA2207" s="67">
        <v>6371807564</v>
      </c>
      <c r="BB2207" s="67">
        <v>0</v>
      </c>
      <c r="BC2207" s="67">
        <v>3027086453</v>
      </c>
      <c r="BD2207" s="67">
        <v>446271292</v>
      </c>
      <c r="BE2207" s="67">
        <v>2682527040</v>
      </c>
      <c r="BF2207" s="67">
        <v>143456608</v>
      </c>
      <c r="BG2207" s="67">
        <v>0</v>
      </c>
      <c r="BH2207" s="67">
        <v>0</v>
      </c>
      <c r="BI2207" s="67"/>
      <c r="BJ2207" s="67"/>
      <c r="BK2207" s="67">
        <v>0</v>
      </c>
      <c r="BL2207" s="67"/>
      <c r="BM2207" s="67"/>
      <c r="BN2207" s="67"/>
      <c r="BO2207" s="67"/>
      <c r="BP2207" s="67"/>
      <c r="BQ2207" s="67"/>
      <c r="BR2207" s="67"/>
      <c r="BS2207" s="67"/>
      <c r="BT2207" s="67"/>
      <c r="BU2207" s="67"/>
      <c r="BV2207" s="67"/>
      <c r="BW2207" s="67"/>
      <c r="BX2207" s="67"/>
      <c r="BY2207" s="67"/>
      <c r="BZ2207" s="67">
        <v>139308154141</v>
      </c>
      <c r="CA2207" s="67">
        <v>68035819313</v>
      </c>
      <c r="CB2207" s="67">
        <v>71272334827</v>
      </c>
      <c r="CC2207" s="67">
        <v>238644293830</v>
      </c>
      <c r="CD2207" s="67">
        <v>254900000000</v>
      </c>
    </row>
    <row r="2208" spans="1:82">
      <c r="A2208" t="s">
        <v>2501</v>
      </c>
      <c r="B2208" t="s">
        <v>2502</v>
      </c>
      <c r="C2208" t="s">
        <v>210</v>
      </c>
      <c r="D2208" t="s">
        <v>63</v>
      </c>
      <c r="E2208" t="s">
        <v>153</v>
      </c>
      <c r="F2208" s="67">
        <v>2016</v>
      </c>
      <c r="G2208" t="s">
        <v>2524</v>
      </c>
      <c r="H2208" s="67">
        <v>1959537</v>
      </c>
      <c r="I2208" s="67">
        <v>107316012845</v>
      </c>
      <c r="J2208" s="67">
        <v>39695916188</v>
      </c>
      <c r="K2208" s="67">
        <v>55719029963</v>
      </c>
      <c r="L2208" s="67">
        <v>29080355873</v>
      </c>
      <c r="M2208" s="67">
        <v>12296828706</v>
      </c>
      <c r="N2208" s="67">
        <v>9487200070</v>
      </c>
      <c r="O2208" s="67">
        <v>0</v>
      </c>
      <c r="P2208" s="67">
        <v>3474516004</v>
      </c>
      <c r="Q2208" s="67">
        <v>479391002</v>
      </c>
      <c r="R2208" s="67">
        <v>2803084862</v>
      </c>
      <c r="S2208" s="67">
        <v>178559396</v>
      </c>
      <c r="T2208" s="67">
        <v>284099756</v>
      </c>
      <c r="U2208" s="67">
        <v>0</v>
      </c>
      <c r="V2208" s="67">
        <v>0</v>
      </c>
      <c r="W2208" s="67">
        <v>0</v>
      </c>
      <c r="X2208" s="67">
        <v>0</v>
      </c>
      <c r="Y2208" s="67">
        <v>0</v>
      </c>
      <c r="Z2208" s="67">
        <v>0</v>
      </c>
      <c r="AA2208" s="67">
        <v>0</v>
      </c>
      <c r="AB2208" s="67">
        <v>0</v>
      </c>
      <c r="AC2208" s="67">
        <v>0</v>
      </c>
      <c r="AD2208" s="67">
        <v>0</v>
      </c>
      <c r="AE2208" s="67">
        <v>0</v>
      </c>
      <c r="AF2208" s="67">
        <v>0</v>
      </c>
      <c r="AG2208" s="67">
        <v>0</v>
      </c>
      <c r="AH2208" s="67">
        <v>0</v>
      </c>
      <c r="AI2208" s="67">
        <v>0</v>
      </c>
      <c r="AJ2208" s="67">
        <v>0</v>
      </c>
      <c r="AK2208" s="67">
        <v>0</v>
      </c>
      <c r="AL2208" s="67">
        <v>0</v>
      </c>
      <c r="AM2208" s="67">
        <v>174729660978</v>
      </c>
      <c r="AN2208" s="67">
        <v>83152101720</v>
      </c>
      <c r="AO2208" s="67">
        <v>91603431394</v>
      </c>
      <c r="AP2208" s="67">
        <v>294622782928</v>
      </c>
      <c r="AQ2208" s="67">
        <v>311893184780</v>
      </c>
      <c r="AR2208" s="67">
        <v>88230912977</v>
      </c>
      <c r="AS2208" s="67">
        <v>71153962078</v>
      </c>
      <c r="AT2208" s="67">
        <v>17076950899</v>
      </c>
      <c r="AU2208" s="67">
        <v>36584000000</v>
      </c>
      <c r="AV2208" s="67">
        <v>51351000000</v>
      </c>
      <c r="AW2208" s="67">
        <v>22684256272</v>
      </c>
      <c r="AX2208" s="67">
        <v>9007733310</v>
      </c>
      <c r="AY2208" s="67">
        <v>3826758703</v>
      </c>
      <c r="AZ2208" s="67">
        <v>5180974607</v>
      </c>
      <c r="BA2208" s="67">
        <v>6635088364</v>
      </c>
      <c r="BB2208" s="67">
        <v>0</v>
      </c>
      <c r="BC2208" s="67">
        <v>3099600142</v>
      </c>
      <c r="BD2208" s="67">
        <v>449264515</v>
      </c>
      <c r="BE2208" s="67">
        <v>2674542262</v>
      </c>
      <c r="BF2208" s="67">
        <v>120595172</v>
      </c>
      <c r="BG2208" s="67">
        <v>697432506</v>
      </c>
      <c r="BH2208" s="67">
        <v>0</v>
      </c>
      <c r="BI2208" s="67"/>
      <c r="BJ2208" s="67"/>
      <c r="BK2208" s="67">
        <v>0</v>
      </c>
      <c r="BL2208" s="67"/>
      <c r="BM2208" s="67"/>
      <c r="BN2208" s="67"/>
      <c r="BO2208" s="67"/>
      <c r="BP2208" s="67"/>
      <c r="BQ2208" s="67"/>
      <c r="BR2208" s="67"/>
      <c r="BS2208" s="67"/>
      <c r="BT2208" s="67"/>
      <c r="BU2208" s="67"/>
      <c r="BV2208" s="67"/>
      <c r="BW2208" s="67"/>
      <c r="BX2208" s="67"/>
      <c r="BY2208" s="67"/>
      <c r="BZ2208" s="67">
        <v>146952227603</v>
      </c>
      <c r="CA2208" s="67">
        <v>68931395744</v>
      </c>
      <c r="CB2208" s="67">
        <v>78020831860</v>
      </c>
      <c r="CC2208" s="67">
        <v>243100396852</v>
      </c>
      <c r="CD2208" s="67">
        <v>257900000000</v>
      </c>
    </row>
    <row r="2209" spans="1:82">
      <c r="A2209" t="s">
        <v>2501</v>
      </c>
      <c r="B2209" t="s">
        <v>2502</v>
      </c>
      <c r="C2209" t="s">
        <v>210</v>
      </c>
      <c r="D2209" t="s">
        <v>63</v>
      </c>
      <c r="E2209" t="s">
        <v>153</v>
      </c>
      <c r="F2209" s="67">
        <v>2017</v>
      </c>
      <c r="G2209" t="s">
        <v>2525</v>
      </c>
      <c r="H2209" s="67">
        <v>1942248</v>
      </c>
      <c r="I2209" s="67">
        <v>107428255920</v>
      </c>
      <c r="J2209" s="67">
        <v>46867395030</v>
      </c>
      <c r="K2209" s="67">
        <v>64737704315</v>
      </c>
      <c r="L2209" s="67">
        <v>30146415676</v>
      </c>
      <c r="M2209" s="67">
        <v>12309564935</v>
      </c>
      <c r="N2209" s="67">
        <v>9491523109</v>
      </c>
      <c r="O2209" s="67">
        <v>0</v>
      </c>
      <c r="P2209" s="67">
        <v>3478476284</v>
      </c>
      <c r="Q2209" s="67">
        <v>479937416</v>
      </c>
      <c r="R2209" s="67">
        <v>2806279839</v>
      </c>
      <c r="S2209" s="67">
        <v>176596192</v>
      </c>
      <c r="T2209" s="67">
        <v>491956973</v>
      </c>
      <c r="U2209" s="67">
        <v>0</v>
      </c>
      <c r="V2209" s="67">
        <v>0</v>
      </c>
      <c r="W2209" s="67">
        <v>0</v>
      </c>
      <c r="X2209" s="67">
        <v>0</v>
      </c>
      <c r="Y2209" s="67">
        <v>0</v>
      </c>
      <c r="Z2209" s="67">
        <v>0</v>
      </c>
      <c r="AA2209" s="67">
        <v>0</v>
      </c>
      <c r="AB2209" s="67">
        <v>0</v>
      </c>
      <c r="AC2209" s="67">
        <v>0</v>
      </c>
      <c r="AD2209" s="67">
        <v>0</v>
      </c>
      <c r="AE2209" s="67">
        <v>0</v>
      </c>
      <c r="AF2209" s="67">
        <v>0</v>
      </c>
      <c r="AG2209" s="67">
        <v>0</v>
      </c>
      <c r="AH2209" s="67">
        <v>0</v>
      </c>
      <c r="AI2209" s="67">
        <v>0</v>
      </c>
      <c r="AJ2209" s="67">
        <v>0</v>
      </c>
      <c r="AK2209" s="67">
        <v>0</v>
      </c>
      <c r="AL2209" s="67">
        <v>0</v>
      </c>
      <c r="AM2209" s="67">
        <v>176497706563</v>
      </c>
      <c r="AN2209" s="67">
        <v>83357054620</v>
      </c>
      <c r="AO2209" s="67">
        <v>93152374869</v>
      </c>
      <c r="AP2209" s="67">
        <v>296232336858</v>
      </c>
      <c r="AQ2209" s="67">
        <v>314470394077</v>
      </c>
      <c r="AR2209" s="67">
        <v>94327237720</v>
      </c>
      <c r="AS2209" s="67">
        <v>76070353000</v>
      </c>
      <c r="AT2209" s="67">
        <v>18256884720</v>
      </c>
      <c r="AU2209" s="67">
        <v>44459000000</v>
      </c>
      <c r="AV2209" s="67">
        <v>61411000000</v>
      </c>
      <c r="AW2209" s="67">
        <v>28469753138</v>
      </c>
      <c r="AX2209" s="67">
        <v>10408054920</v>
      </c>
      <c r="AY2209" s="67">
        <v>4216969174</v>
      </c>
      <c r="AZ2209" s="67">
        <v>6191085746</v>
      </c>
      <c r="BA2209" s="67">
        <v>8742465414</v>
      </c>
      <c r="BB2209" s="67">
        <v>0</v>
      </c>
      <c r="BC2209" s="67">
        <v>3223780841</v>
      </c>
      <c r="BD2209" s="67">
        <v>458982832</v>
      </c>
      <c r="BE2209" s="67">
        <v>2729256959</v>
      </c>
      <c r="BF2209" s="67">
        <v>127890704</v>
      </c>
      <c r="BG2209" s="67">
        <v>2779321467</v>
      </c>
      <c r="BH2209" s="67">
        <v>0</v>
      </c>
      <c r="BI2209" s="67"/>
      <c r="BJ2209" s="67"/>
      <c r="BK2209" s="67">
        <v>0</v>
      </c>
      <c r="BL2209" s="67"/>
      <c r="BM2209" s="67"/>
      <c r="BN2209" s="67"/>
      <c r="BO2209" s="67"/>
      <c r="BP2209" s="67"/>
      <c r="BQ2209" s="67"/>
      <c r="BR2209" s="67"/>
      <c r="BS2209" s="67"/>
      <c r="BT2209" s="67"/>
      <c r="BU2209" s="67"/>
      <c r="BV2209" s="67"/>
      <c r="BW2209" s="67"/>
      <c r="BX2209" s="67"/>
      <c r="BY2209" s="67"/>
      <c r="BZ2209" s="67">
        <v>158305107356</v>
      </c>
      <c r="CA2209" s="67">
        <v>74021071563</v>
      </c>
      <c r="CB2209" s="67">
        <v>84284035793</v>
      </c>
      <c r="CC2209" s="67">
        <v>264150098213</v>
      </c>
      <c r="CD2209" s="67">
        <v>281100000000</v>
      </c>
    </row>
    <row r="2210" spans="1:82">
      <c r="A2210" t="s">
        <v>2501</v>
      </c>
      <c r="B2210" t="s">
        <v>2502</v>
      </c>
      <c r="C2210" t="s">
        <v>210</v>
      </c>
      <c r="D2210" t="s">
        <v>63</v>
      </c>
      <c r="E2210" t="s">
        <v>153</v>
      </c>
      <c r="F2210" s="67">
        <v>2018</v>
      </c>
      <c r="G2210" t="s">
        <v>2526</v>
      </c>
      <c r="H2210" s="67">
        <v>1927174</v>
      </c>
      <c r="I2210" s="67">
        <v>108019499005</v>
      </c>
      <c r="J2210" s="67">
        <v>41550203061</v>
      </c>
      <c r="K2210" s="67">
        <v>57425312812</v>
      </c>
      <c r="L2210" s="67">
        <v>29098859118</v>
      </c>
      <c r="M2210" s="67">
        <v>12341405505</v>
      </c>
      <c r="N2210" s="67">
        <v>9495846147</v>
      </c>
      <c r="O2210" s="67">
        <v>0</v>
      </c>
      <c r="P2210" s="67">
        <v>3482436564</v>
      </c>
      <c r="Q2210" s="67">
        <v>480483829</v>
      </c>
      <c r="R2210" s="67">
        <v>2809474816</v>
      </c>
      <c r="S2210" s="67">
        <v>174513714</v>
      </c>
      <c r="T2210" s="67">
        <v>273072663</v>
      </c>
      <c r="U2210" s="67">
        <v>0</v>
      </c>
      <c r="V2210" s="67">
        <v>0</v>
      </c>
      <c r="W2210" s="67">
        <v>0</v>
      </c>
      <c r="X2210" s="67">
        <v>0</v>
      </c>
      <c r="Y2210" s="67">
        <v>0</v>
      </c>
      <c r="Z2210" s="67">
        <v>0</v>
      </c>
      <c r="AA2210" s="67">
        <v>0</v>
      </c>
      <c r="AB2210" s="67">
        <v>0</v>
      </c>
      <c r="AC2210" s="67">
        <v>0</v>
      </c>
      <c r="AD2210" s="67">
        <v>0</v>
      </c>
      <c r="AE2210" s="67">
        <v>0</v>
      </c>
      <c r="AF2210" s="67">
        <v>0</v>
      </c>
      <c r="AG2210" s="67">
        <v>0</v>
      </c>
      <c r="AH2210" s="67">
        <v>0</v>
      </c>
      <c r="AI2210" s="67">
        <v>0</v>
      </c>
      <c r="AJ2210" s="67">
        <v>0</v>
      </c>
      <c r="AK2210" s="67">
        <v>0</v>
      </c>
      <c r="AL2210" s="67">
        <v>0</v>
      </c>
      <c r="AM2210" s="67">
        <v>178278018357</v>
      </c>
      <c r="AN2210" s="67">
        <v>83564539353</v>
      </c>
      <c r="AO2210" s="67">
        <v>94716437946</v>
      </c>
      <c r="AP2210" s="67">
        <v>299498837305</v>
      </c>
      <c r="AQ2210" s="67">
        <v>315665554523</v>
      </c>
      <c r="AR2210" s="67">
        <v>107274985552</v>
      </c>
      <c r="AS2210" s="67">
        <v>86512085122</v>
      </c>
      <c r="AT2210" s="67">
        <v>20762900429</v>
      </c>
      <c r="AU2210" s="67">
        <v>40414000000</v>
      </c>
      <c r="AV2210" s="67">
        <v>55855000000</v>
      </c>
      <c r="AW2210" s="67">
        <v>25962101289</v>
      </c>
      <c r="AX2210" s="67">
        <v>10211361782</v>
      </c>
      <c r="AY2210" s="67">
        <v>4167731607</v>
      </c>
      <c r="AZ2210" s="67">
        <v>6043630175</v>
      </c>
      <c r="BA2210" s="67">
        <v>8270866659</v>
      </c>
      <c r="BB2210" s="67">
        <v>0</v>
      </c>
      <c r="BC2210" s="67">
        <v>3365042233</v>
      </c>
      <c r="BD2210" s="67">
        <v>470180110</v>
      </c>
      <c r="BE2210" s="67">
        <v>2791564031</v>
      </c>
      <c r="BF2210" s="67">
        <v>150160970</v>
      </c>
      <c r="BG2210" s="67">
        <v>702925505</v>
      </c>
      <c r="BH2210" s="67">
        <v>0</v>
      </c>
      <c r="BI2210" s="67"/>
      <c r="BJ2210" s="67"/>
      <c r="BK2210" s="67">
        <v>0</v>
      </c>
      <c r="BL2210" s="67"/>
      <c r="BM2210" s="67"/>
      <c r="BN2210" s="67"/>
      <c r="BO2210" s="67"/>
      <c r="BP2210" s="67"/>
      <c r="BQ2210" s="67"/>
      <c r="BR2210" s="67"/>
      <c r="BS2210" s="67"/>
      <c r="BT2210" s="67"/>
      <c r="BU2210" s="67"/>
      <c r="BV2210" s="67"/>
      <c r="BW2210" s="67"/>
      <c r="BX2210" s="67"/>
      <c r="BY2210" s="67"/>
      <c r="BZ2210" s="67">
        <v>181958461940</v>
      </c>
      <c r="CA2210" s="67">
        <v>84857576488</v>
      </c>
      <c r="CB2210" s="67">
        <v>97100885452</v>
      </c>
      <c r="CC2210" s="67">
        <v>299754548780</v>
      </c>
      <c r="CD2210" s="67">
        <v>315200000000</v>
      </c>
    </row>
    <row r="2211" spans="1:82">
      <c r="A2211" t="s">
        <v>2501</v>
      </c>
      <c r="B2211" t="s">
        <v>2502</v>
      </c>
      <c r="C2211" t="s">
        <v>210</v>
      </c>
      <c r="D2211" t="s">
        <v>63</v>
      </c>
      <c r="E2211" t="s">
        <v>153</v>
      </c>
      <c r="F2211" s="67">
        <v>2019</v>
      </c>
      <c r="G2211" t="s">
        <v>2527</v>
      </c>
      <c r="H2211" s="67">
        <v>1913822</v>
      </c>
      <c r="I2211" s="67">
        <v>108626218946</v>
      </c>
      <c r="J2211" s="67">
        <v>41103000000</v>
      </c>
      <c r="K2211" s="67">
        <v>55325000000</v>
      </c>
      <c r="L2211" s="67">
        <v>29170885835</v>
      </c>
      <c r="M2211" s="67">
        <v>12481504023</v>
      </c>
      <c r="N2211" s="67">
        <v>9500169186</v>
      </c>
      <c r="O2211" s="67">
        <v>0</v>
      </c>
      <c r="P2211" s="67">
        <v>3486396843</v>
      </c>
      <c r="Q2211" s="67">
        <v>481030243</v>
      </c>
      <c r="R2211" s="67">
        <v>2812669793</v>
      </c>
      <c r="S2211" s="67">
        <v>172431236</v>
      </c>
      <c r="T2211" s="67">
        <v>236684511</v>
      </c>
      <c r="U2211" s="67">
        <v>0</v>
      </c>
      <c r="V2211" s="67">
        <v>0</v>
      </c>
      <c r="W2211" s="67">
        <v>0</v>
      </c>
      <c r="X2211" s="67">
        <v>0</v>
      </c>
      <c r="Y2211" s="67">
        <v>0</v>
      </c>
      <c r="Z2211" s="67">
        <v>0</v>
      </c>
      <c r="AA2211" s="67">
        <v>0</v>
      </c>
      <c r="AB2211" s="67">
        <v>0</v>
      </c>
      <c r="AC2211" s="67">
        <v>0</v>
      </c>
      <c r="AD2211" s="67">
        <v>0</v>
      </c>
      <c r="AE2211" s="67">
        <v>0</v>
      </c>
      <c r="AF2211" s="67">
        <v>0</v>
      </c>
      <c r="AG2211" s="67">
        <v>0</v>
      </c>
      <c r="AH2211" s="67">
        <v>0</v>
      </c>
      <c r="AI2211" s="67">
        <v>0</v>
      </c>
      <c r="AJ2211" s="67">
        <v>0</v>
      </c>
      <c r="AK2211" s="67">
        <v>0</v>
      </c>
      <c r="AL2211" s="67">
        <v>0</v>
      </c>
      <c r="AM2211" s="67">
        <v>180070414582</v>
      </c>
      <c r="AN2211" s="67">
        <v>83774572988</v>
      </c>
      <c r="AO2211" s="67">
        <v>96295841594</v>
      </c>
      <c r="AP2211" s="67">
        <v>303645519363</v>
      </c>
      <c r="AQ2211" s="67">
        <v>317867519363</v>
      </c>
      <c r="AR2211" s="67">
        <v>108626218946</v>
      </c>
      <c r="AS2211" s="67">
        <v>87601789473</v>
      </c>
      <c r="AT2211" s="67">
        <v>21024429473</v>
      </c>
      <c r="AU2211" s="67">
        <v>41103000000</v>
      </c>
      <c r="AV2211" s="67">
        <v>55325000000</v>
      </c>
      <c r="AW2211" s="67">
        <v>29170885835</v>
      </c>
      <c r="AX2211" s="67">
        <v>12481504023</v>
      </c>
      <c r="AY2211" s="67">
        <v>5325130624</v>
      </c>
      <c r="AZ2211" s="67">
        <v>7156373399</v>
      </c>
      <c r="BA2211" s="67">
        <v>9500169186</v>
      </c>
      <c r="BB2211" s="67">
        <v>0</v>
      </c>
      <c r="BC2211" s="67">
        <v>3486396843</v>
      </c>
      <c r="BD2211" s="67">
        <v>481030243</v>
      </c>
      <c r="BE2211" s="67">
        <v>2812669793</v>
      </c>
      <c r="BF2211" s="67">
        <v>172431236</v>
      </c>
      <c r="BG2211" s="67">
        <v>236684511</v>
      </c>
      <c r="BH2211" s="67">
        <v>0</v>
      </c>
      <c r="BI2211" s="67"/>
      <c r="BJ2211" s="67"/>
      <c r="BK2211" s="67">
        <v>0</v>
      </c>
      <c r="BL2211" s="67"/>
      <c r="BM2211" s="67"/>
      <c r="BN2211" s="67"/>
      <c r="BO2211" s="67"/>
      <c r="BP2211" s="67"/>
      <c r="BQ2211" s="67"/>
      <c r="BR2211" s="67"/>
      <c r="BS2211" s="67"/>
      <c r="BT2211" s="67"/>
      <c r="BU2211" s="67"/>
      <c r="BV2211" s="67"/>
      <c r="BW2211" s="67"/>
      <c r="BX2211" s="67"/>
      <c r="BY2211" s="67"/>
      <c r="BZ2211" s="67">
        <v>180070414582</v>
      </c>
      <c r="CA2211" s="67">
        <v>83774572988</v>
      </c>
      <c r="CB2211" s="67">
        <v>96295841594</v>
      </c>
      <c r="CC2211" s="67">
        <v>303645519363</v>
      </c>
      <c r="CD2211" s="67">
        <v>317900000000</v>
      </c>
    </row>
    <row r="2212" spans="1:82">
      <c r="A2212" t="s">
        <v>2501</v>
      </c>
      <c r="B2212" t="s">
        <v>2502</v>
      </c>
      <c r="C2212" t="s">
        <v>210</v>
      </c>
      <c r="D2212" t="s">
        <v>63</v>
      </c>
      <c r="E2212" t="s">
        <v>153</v>
      </c>
      <c r="F2212" s="67">
        <v>2020</v>
      </c>
      <c r="G2212" t="s">
        <v>2528</v>
      </c>
      <c r="H2212" s="67">
        <v>1900449</v>
      </c>
      <c r="I2212" s="67">
        <v>108825876322</v>
      </c>
      <c r="J2212" s="67">
        <v>49193231792</v>
      </c>
      <c r="K2212" s="67">
        <v>62251624613</v>
      </c>
      <c r="L2212" s="67">
        <v>29337387985</v>
      </c>
      <c r="M2212" s="67">
        <v>12538817049</v>
      </c>
      <c r="N2212" s="67">
        <v>9504492225</v>
      </c>
      <c r="O2212" s="67">
        <v>0</v>
      </c>
      <c r="P2212" s="67">
        <v>3490357123</v>
      </c>
      <c r="Q2212" s="67">
        <v>481576656</v>
      </c>
      <c r="R2212" s="67">
        <v>2815864771</v>
      </c>
      <c r="S2212" s="67">
        <v>170348758</v>
      </c>
      <c r="T2212" s="67">
        <v>292329379</v>
      </c>
      <c r="U2212" s="67">
        <v>0</v>
      </c>
      <c r="V2212" s="67">
        <v>0</v>
      </c>
      <c r="W2212" s="67">
        <v>0</v>
      </c>
      <c r="X2212" s="67">
        <v>0</v>
      </c>
      <c r="Y2212" s="67">
        <v>0</v>
      </c>
      <c r="Z2212" s="67">
        <v>0</v>
      </c>
      <c r="AA2212" s="67">
        <v>0</v>
      </c>
      <c r="AB2212" s="67">
        <v>0</v>
      </c>
      <c r="AC2212" s="67">
        <v>0</v>
      </c>
      <c r="AD2212" s="67">
        <v>0</v>
      </c>
      <c r="AE2212" s="67">
        <v>0</v>
      </c>
      <c r="AF2212" s="67">
        <v>0</v>
      </c>
      <c r="AG2212" s="67">
        <v>0</v>
      </c>
      <c r="AH2212" s="67">
        <v>0</v>
      </c>
      <c r="AI2212" s="67">
        <v>0</v>
      </c>
      <c r="AJ2212" s="67">
        <v>0</v>
      </c>
      <c r="AK2212" s="67">
        <v>0</v>
      </c>
      <c r="AL2212" s="67">
        <v>0</v>
      </c>
      <c r="AM2212" s="67">
        <v>181865769321</v>
      </c>
      <c r="AN2212" s="67">
        <v>83982910167</v>
      </c>
      <c r="AO2212" s="67">
        <v>97885841580</v>
      </c>
      <c r="AP2212" s="67">
        <v>306932782296</v>
      </c>
      <c r="AQ2212" s="67">
        <v>319750201111</v>
      </c>
      <c r="AR2212" s="67">
        <v>112147065945</v>
      </c>
      <c r="AS2212" s="67">
        <v>90441182214</v>
      </c>
      <c r="AT2212" s="67">
        <v>21705883731</v>
      </c>
      <c r="AU2212" s="67">
        <v>49301000000</v>
      </c>
      <c r="AV2212" s="67">
        <v>62388000000</v>
      </c>
      <c r="AW2212" s="67">
        <v>32322359651</v>
      </c>
      <c r="AX2212" s="67">
        <v>14009363837</v>
      </c>
      <c r="AY2212" s="67">
        <v>6103286665</v>
      </c>
      <c r="AZ2212" s="67">
        <v>7906077172</v>
      </c>
      <c r="BA2212" s="67">
        <v>10435165006</v>
      </c>
      <c r="BB2212" s="67">
        <v>0</v>
      </c>
      <c r="BC2212" s="67">
        <v>3574522320</v>
      </c>
      <c r="BD2212" s="67">
        <v>486770125</v>
      </c>
      <c r="BE2212" s="67">
        <v>2846121836</v>
      </c>
      <c r="BF2212" s="67">
        <v>194701502</v>
      </c>
      <c r="BG2212" s="67">
        <v>775715025</v>
      </c>
      <c r="BH2212" s="67">
        <v>0</v>
      </c>
      <c r="BI2212" s="67"/>
      <c r="BJ2212" s="67"/>
      <c r="BK2212" s="67">
        <v>0</v>
      </c>
      <c r="BL2212" s="67"/>
      <c r="BM2212" s="67"/>
      <c r="BN2212" s="67"/>
      <c r="BO2212" s="67"/>
      <c r="BP2212" s="67"/>
      <c r="BQ2212" s="67"/>
      <c r="BR2212" s="67"/>
      <c r="BS2212" s="67"/>
      <c r="BT2212" s="67"/>
      <c r="BU2212" s="67"/>
      <c r="BV2212" s="67"/>
      <c r="BW2212" s="67"/>
      <c r="BX2212" s="67"/>
      <c r="BY2212" s="67"/>
      <c r="BZ2212" s="67">
        <v>179549915975</v>
      </c>
      <c r="CA2212" s="67">
        <v>83335890847</v>
      </c>
      <c r="CB2212" s="67">
        <v>96214025128</v>
      </c>
      <c r="CC2212" s="67">
        <v>310932341572</v>
      </c>
      <c r="CD2212" s="67">
        <v>324000000000</v>
      </c>
    </row>
    <row r="2213" spans="1:82">
      <c r="A2213" t="s">
        <v>2529</v>
      </c>
      <c r="B2213" t="s">
        <v>2530</v>
      </c>
      <c r="C2213" t="s">
        <v>70</v>
      </c>
      <c r="D2213" t="s">
        <v>65</v>
      </c>
      <c r="E2213" t="s">
        <v>153</v>
      </c>
      <c r="F2213" s="67">
        <v>1995</v>
      </c>
      <c r="G2213" t="s">
        <v>2531</v>
      </c>
      <c r="H2213" s="67">
        <v>26599048</v>
      </c>
      <c r="I2213" s="67">
        <v>29838318397</v>
      </c>
      <c r="J2213" s="67">
        <v>10571019416</v>
      </c>
      <c r="K2213" s="67">
        <v>40597491761</v>
      </c>
      <c r="L2213" s="67">
        <v>217716255720</v>
      </c>
      <c r="M2213" s="67">
        <v>192267439211</v>
      </c>
      <c r="N2213" s="67">
        <v>3800733350</v>
      </c>
      <c r="O2213" s="67">
        <v>0</v>
      </c>
      <c r="P2213" s="67">
        <v>7012653510</v>
      </c>
      <c r="Q2213" s="67">
        <v>1028947834</v>
      </c>
      <c r="R2213" s="67">
        <v>9212041988</v>
      </c>
      <c r="S2213" s="67">
        <v>6809307040</v>
      </c>
      <c r="T2213" s="67">
        <v>0</v>
      </c>
      <c r="U2213" s="67">
        <v>5175884304</v>
      </c>
      <c r="V2213" s="67">
        <v>59877942</v>
      </c>
      <c r="W2213" s="67">
        <v>152131555</v>
      </c>
      <c r="X2213" s="67">
        <v>0</v>
      </c>
      <c r="Y2213" s="67">
        <v>8989000000</v>
      </c>
      <c r="Z2213" s="67">
        <v>0</v>
      </c>
      <c r="AA2213" s="67">
        <v>1762127423</v>
      </c>
      <c r="AB2213" s="67">
        <v>555255475</v>
      </c>
      <c r="AC2213" s="67">
        <v>85993807</v>
      </c>
      <c r="AD2213" s="67">
        <v>238553699</v>
      </c>
      <c r="AE2213" s="67">
        <v>22917260</v>
      </c>
      <c r="AF2213" s="67">
        <v>2733785776</v>
      </c>
      <c r="AG2213" s="67">
        <v>1168236093</v>
      </c>
      <c r="AH2213" s="67">
        <v>0</v>
      </c>
      <c r="AI2213" s="67">
        <v>2421774326</v>
      </c>
      <c r="AJ2213" s="67">
        <v>111715</v>
      </c>
      <c r="AK2213" s="67">
        <v>0</v>
      </c>
      <c r="AL2213" s="67">
        <v>0</v>
      </c>
      <c r="AM2213" s="67">
        <v>243016083143</v>
      </c>
      <c r="AN2213" s="67">
        <v>47861580798</v>
      </c>
      <c r="AO2213" s="67">
        <v>195345580523</v>
      </c>
      <c r="AP2213" s="67">
        <v>354955444782</v>
      </c>
      <c r="AQ2213" s="67">
        <v>396681135621</v>
      </c>
      <c r="AR2213" s="67">
        <v>27718800706</v>
      </c>
      <c r="AS2213" s="67">
        <v>22353871537</v>
      </c>
      <c r="AT2213" s="67">
        <v>5364929169</v>
      </c>
      <c r="AU2213" s="67">
        <v>7258000000</v>
      </c>
      <c r="AV2213" s="67">
        <v>27874000000</v>
      </c>
      <c r="AW2213" s="67">
        <v>94735702739</v>
      </c>
      <c r="AX2213" s="67">
        <v>83841694895</v>
      </c>
      <c r="AY2213" s="67">
        <v>30803981009</v>
      </c>
      <c r="AZ2213" s="67">
        <v>53037713886</v>
      </c>
      <c r="BA2213" s="67">
        <v>2636846168</v>
      </c>
      <c r="BB2213" s="67">
        <v>0</v>
      </c>
      <c r="BC2213" s="67">
        <v>1079935306</v>
      </c>
      <c r="BD2213" s="67">
        <v>1170537336</v>
      </c>
      <c r="BE2213" s="67">
        <v>6006689035</v>
      </c>
      <c r="BF2213" s="67">
        <v>0</v>
      </c>
      <c r="BG2213" s="67">
        <v>0</v>
      </c>
      <c r="BH2213" s="67">
        <v>2041411493</v>
      </c>
      <c r="BI2213" s="67">
        <v>0</v>
      </c>
      <c r="BJ2213" s="67">
        <v>0</v>
      </c>
      <c r="BK2213" s="67">
        <v>0</v>
      </c>
      <c r="BL2213" s="67">
        <v>2041411493</v>
      </c>
      <c r="BM2213" s="67"/>
      <c r="BN2213" s="67">
        <v>692800766</v>
      </c>
      <c r="BO2213" s="67">
        <v>0</v>
      </c>
      <c r="BP2213" s="67">
        <v>8588371</v>
      </c>
      <c r="BQ2213" s="67">
        <v>147416313</v>
      </c>
      <c r="BR2213" s="67"/>
      <c r="BS2213" s="67">
        <v>0</v>
      </c>
      <c r="BT2213" s="67">
        <v>508205688</v>
      </c>
      <c r="BU2213" s="67"/>
      <c r="BV2213" s="67">
        <v>684221986</v>
      </c>
      <c r="BW2213" s="67">
        <v>178369</v>
      </c>
      <c r="BX2213" s="67"/>
      <c r="BY2213" s="67"/>
      <c r="BZ2213" s="67">
        <v>164059241112</v>
      </c>
      <c r="CA2213" s="67">
        <v>35062255686</v>
      </c>
      <c r="CB2213" s="67">
        <v>128996985427</v>
      </c>
      <c r="CC2213" s="67">
        <v>267939156051</v>
      </c>
      <c r="CD2213" s="67">
        <v>288600000000</v>
      </c>
    </row>
    <row r="2214" spans="1:82">
      <c r="A2214" t="s">
        <v>2529</v>
      </c>
      <c r="B2214" t="s">
        <v>2530</v>
      </c>
      <c r="C2214" t="s">
        <v>70</v>
      </c>
      <c r="D2214" t="s">
        <v>65</v>
      </c>
      <c r="E2214" t="s">
        <v>153</v>
      </c>
      <c r="F2214" s="67">
        <v>1996</v>
      </c>
      <c r="G2214" t="s">
        <v>2532</v>
      </c>
      <c r="H2214" s="67">
        <v>26999093</v>
      </c>
      <c r="I2214" s="67">
        <v>31107077657</v>
      </c>
      <c r="J2214" s="67">
        <v>10209285423</v>
      </c>
      <c r="K2214" s="67">
        <v>38633780190</v>
      </c>
      <c r="L2214" s="67">
        <v>220294941472</v>
      </c>
      <c r="M2214" s="67">
        <v>193624297457</v>
      </c>
      <c r="N2214" s="67">
        <v>3799918325</v>
      </c>
      <c r="O2214" s="67">
        <v>0</v>
      </c>
      <c r="P2214" s="67">
        <v>7015364958</v>
      </c>
      <c r="Q2214" s="67">
        <v>1029345677</v>
      </c>
      <c r="R2214" s="67">
        <v>9215603832</v>
      </c>
      <c r="S2214" s="67">
        <v>6751925211</v>
      </c>
      <c r="T2214" s="67">
        <v>0</v>
      </c>
      <c r="U2214" s="67">
        <v>5078481337</v>
      </c>
      <c r="V2214" s="67">
        <v>41045363</v>
      </c>
      <c r="W2214" s="67">
        <v>114816268</v>
      </c>
      <c r="X2214" s="67">
        <v>0</v>
      </c>
      <c r="Y2214" s="67">
        <v>8859000000</v>
      </c>
      <c r="Z2214" s="67">
        <v>0</v>
      </c>
      <c r="AA2214" s="67">
        <v>1748560994</v>
      </c>
      <c r="AB2214" s="67">
        <v>540470340</v>
      </c>
      <c r="AC2214" s="67">
        <v>85328088</v>
      </c>
      <c r="AD2214" s="67">
        <v>238553699</v>
      </c>
      <c r="AE2214" s="67">
        <v>22917260</v>
      </c>
      <c r="AF2214" s="67">
        <v>2733785776</v>
      </c>
      <c r="AG2214" s="67">
        <v>1146980063</v>
      </c>
      <c r="AH2214" s="67">
        <v>0</v>
      </c>
      <c r="AI2214" s="67">
        <v>2342134084</v>
      </c>
      <c r="AJ2214" s="67">
        <v>109298</v>
      </c>
      <c r="AK2214" s="67">
        <v>0</v>
      </c>
      <c r="AL2214" s="67">
        <v>0</v>
      </c>
      <c r="AM2214" s="67">
        <v>252662985442</v>
      </c>
      <c r="AN2214" s="67">
        <v>50461378387</v>
      </c>
      <c r="AO2214" s="67">
        <v>202332005805</v>
      </c>
      <c r="AP2214" s="67">
        <v>367907006692</v>
      </c>
      <c r="AQ2214" s="67">
        <v>408016995036</v>
      </c>
      <c r="AR2214" s="67">
        <v>27714091278</v>
      </c>
      <c r="AS2214" s="67">
        <v>22350073611</v>
      </c>
      <c r="AT2214" s="67">
        <v>5364017667</v>
      </c>
      <c r="AU2214" s="67">
        <v>7219000000</v>
      </c>
      <c r="AV2214" s="67">
        <v>27318000000</v>
      </c>
      <c r="AW2214" s="67">
        <v>144236297738</v>
      </c>
      <c r="AX2214" s="67">
        <v>131416254910</v>
      </c>
      <c r="AY2214" s="67">
        <v>57507072901</v>
      </c>
      <c r="AZ2214" s="67">
        <v>73909182009</v>
      </c>
      <c r="BA2214" s="67">
        <v>2829330304</v>
      </c>
      <c r="BB2214" s="67">
        <v>0</v>
      </c>
      <c r="BC2214" s="67">
        <v>1365173494</v>
      </c>
      <c r="BD2214" s="67">
        <v>1151341407</v>
      </c>
      <c r="BE2214" s="67">
        <v>6127257005</v>
      </c>
      <c r="BF2214" s="67">
        <v>0</v>
      </c>
      <c r="BG2214" s="67">
        <v>1346940618</v>
      </c>
      <c r="BH2214" s="67">
        <v>1565582648</v>
      </c>
      <c r="BI2214" s="67">
        <v>416910</v>
      </c>
      <c r="BJ2214" s="67">
        <v>0</v>
      </c>
      <c r="BK2214" s="67">
        <v>0</v>
      </c>
      <c r="BL2214" s="67">
        <v>1565165738</v>
      </c>
      <c r="BM2214" s="67"/>
      <c r="BN2214" s="67">
        <v>390491225</v>
      </c>
      <c r="BO2214" s="67">
        <v>0</v>
      </c>
      <c r="BP2214" s="67">
        <v>2235365</v>
      </c>
      <c r="BQ2214" s="67">
        <v>183705360</v>
      </c>
      <c r="BR2214" s="67"/>
      <c r="BS2214" s="67">
        <v>0</v>
      </c>
      <c r="BT2214" s="67">
        <v>373461988</v>
      </c>
      <c r="BU2214" s="67"/>
      <c r="BV2214" s="67">
        <v>615120504</v>
      </c>
      <c r="BW2214" s="67">
        <v>151296</v>
      </c>
      <c r="BX2214" s="67"/>
      <c r="BY2214" s="67"/>
      <c r="BZ2214" s="67">
        <v>179095507988</v>
      </c>
      <c r="CA2214" s="67">
        <v>38165302694</v>
      </c>
      <c r="CB2214" s="67">
        <v>140930205293</v>
      </c>
      <c r="CC2214" s="67">
        <v>332512479652</v>
      </c>
      <c r="CD2214" s="67">
        <v>352600000000</v>
      </c>
    </row>
    <row r="2215" spans="1:82">
      <c r="A2215" t="s">
        <v>2529</v>
      </c>
      <c r="B2215" t="s">
        <v>2530</v>
      </c>
      <c r="C2215" t="s">
        <v>70</v>
      </c>
      <c r="D2215" t="s">
        <v>65</v>
      </c>
      <c r="E2215" t="s">
        <v>153</v>
      </c>
      <c r="F2215" s="67">
        <v>1997</v>
      </c>
      <c r="G2215" t="s">
        <v>2533</v>
      </c>
      <c r="H2215" s="67">
        <v>27397118</v>
      </c>
      <c r="I2215" s="67">
        <v>32558477381</v>
      </c>
      <c r="J2215" s="67">
        <v>10578877701</v>
      </c>
      <c r="K2215" s="67">
        <v>36831514663</v>
      </c>
      <c r="L2215" s="67">
        <v>219971441934</v>
      </c>
      <c r="M2215" s="67">
        <v>193180348435</v>
      </c>
      <c r="N2215" s="67">
        <v>3799103300</v>
      </c>
      <c r="O2215" s="67">
        <v>0</v>
      </c>
      <c r="P2215" s="67">
        <v>7018076407</v>
      </c>
      <c r="Q2215" s="67">
        <v>1029743521</v>
      </c>
      <c r="R2215" s="67">
        <v>9219165675</v>
      </c>
      <c r="S2215" s="67">
        <v>6693535874</v>
      </c>
      <c r="T2215" s="67">
        <v>0</v>
      </c>
      <c r="U2215" s="67">
        <v>4973108681</v>
      </c>
      <c r="V2215" s="67">
        <v>41045363</v>
      </c>
      <c r="W2215" s="67">
        <v>114816268</v>
      </c>
      <c r="X2215" s="67">
        <v>0</v>
      </c>
      <c r="Y2215" s="67">
        <v>8732000000</v>
      </c>
      <c r="Z2215" s="67">
        <v>0</v>
      </c>
      <c r="AA2215" s="67">
        <v>1734413146</v>
      </c>
      <c r="AB2215" s="67">
        <v>528183382</v>
      </c>
      <c r="AC2215" s="67">
        <v>85160997</v>
      </c>
      <c r="AD2215" s="67">
        <v>238553699</v>
      </c>
      <c r="AE2215" s="67">
        <v>22917260</v>
      </c>
      <c r="AF2215" s="67">
        <v>2733785776</v>
      </c>
      <c r="AG2215" s="67">
        <v>1126140819</v>
      </c>
      <c r="AH2215" s="67">
        <v>0</v>
      </c>
      <c r="AI2215" s="67">
        <v>2262777749</v>
      </c>
      <c r="AJ2215" s="67">
        <v>106918</v>
      </c>
      <c r="AK2215" s="67">
        <v>0</v>
      </c>
      <c r="AL2215" s="67">
        <v>0</v>
      </c>
      <c r="AM2215" s="67">
        <v>263247258100</v>
      </c>
      <c r="AN2215" s="67">
        <v>52907013875</v>
      </c>
      <c r="AO2215" s="67">
        <v>210449607098</v>
      </c>
      <c r="AP2215" s="67">
        <v>380012307475</v>
      </c>
      <c r="AQ2215" s="67">
        <v>418023679115</v>
      </c>
      <c r="AR2215" s="67">
        <v>27122351199</v>
      </c>
      <c r="AS2215" s="67">
        <v>21872863871</v>
      </c>
      <c r="AT2215" s="67">
        <v>5249487329</v>
      </c>
      <c r="AU2215" s="67">
        <v>7558000000</v>
      </c>
      <c r="AV2215" s="67">
        <v>26314000000</v>
      </c>
      <c r="AW2215" s="67">
        <v>106149924044</v>
      </c>
      <c r="AX2215" s="67">
        <v>94414488559</v>
      </c>
      <c r="AY2215" s="67">
        <v>37757084404</v>
      </c>
      <c r="AZ2215" s="67">
        <v>56657404155</v>
      </c>
      <c r="BA2215" s="67">
        <v>2469521343</v>
      </c>
      <c r="BB2215" s="67">
        <v>0</v>
      </c>
      <c r="BC2215" s="67">
        <v>1212262300</v>
      </c>
      <c r="BD2215" s="67">
        <v>1095214907</v>
      </c>
      <c r="BE2215" s="67">
        <v>6259518190</v>
      </c>
      <c r="BF2215" s="67">
        <v>0</v>
      </c>
      <c r="BG2215" s="67">
        <v>698918744</v>
      </c>
      <c r="BH2215" s="67">
        <v>1984219592</v>
      </c>
      <c r="BI2215" s="67">
        <v>3234957</v>
      </c>
      <c r="BJ2215" s="67">
        <v>0</v>
      </c>
      <c r="BK2215" s="67">
        <v>0</v>
      </c>
      <c r="BL2215" s="67">
        <v>1980984635</v>
      </c>
      <c r="BM2215" s="67"/>
      <c r="BN2215" s="67">
        <v>450895924</v>
      </c>
      <c r="BO2215" s="67">
        <v>45622790</v>
      </c>
      <c r="BP2215" s="67">
        <v>2462451</v>
      </c>
      <c r="BQ2215" s="67">
        <v>146010003</v>
      </c>
      <c r="BR2215" s="67"/>
      <c r="BS2215" s="67">
        <v>0</v>
      </c>
      <c r="BT2215" s="67">
        <v>442640238</v>
      </c>
      <c r="BU2215" s="67"/>
      <c r="BV2215" s="67">
        <v>893230807</v>
      </c>
      <c r="BW2215" s="67">
        <v>122423</v>
      </c>
      <c r="BX2215" s="67"/>
      <c r="BY2215" s="67"/>
      <c r="BZ2215" s="67">
        <v>161651022951</v>
      </c>
      <c r="CA2215" s="67">
        <v>34365249354</v>
      </c>
      <c r="CB2215" s="67">
        <v>127285773598</v>
      </c>
      <c r="CC2215" s="67">
        <v>278151517786</v>
      </c>
      <c r="CD2215" s="67">
        <v>296900000000</v>
      </c>
    </row>
    <row r="2216" spans="1:82">
      <c r="A2216" t="s">
        <v>2529</v>
      </c>
      <c r="B2216" t="s">
        <v>2530</v>
      </c>
      <c r="C2216" t="s">
        <v>70</v>
      </c>
      <c r="D2216" t="s">
        <v>65</v>
      </c>
      <c r="E2216" t="s">
        <v>153</v>
      </c>
      <c r="F2216" s="67">
        <v>1998</v>
      </c>
      <c r="G2216" t="s">
        <v>2534</v>
      </c>
      <c r="H2216" s="67">
        <v>27791825</v>
      </c>
      <c r="I2216" s="67">
        <v>34361422846</v>
      </c>
      <c r="J2216" s="67">
        <v>10299519290</v>
      </c>
      <c r="K2216" s="67">
        <v>38654868259</v>
      </c>
      <c r="L2216" s="67">
        <v>220329905562</v>
      </c>
      <c r="M2216" s="67">
        <v>193686825478</v>
      </c>
      <c r="N2216" s="67">
        <v>3798288275</v>
      </c>
      <c r="O2216" s="67">
        <v>0</v>
      </c>
      <c r="P2216" s="67">
        <v>7020787855</v>
      </c>
      <c r="Q2216" s="67">
        <v>1030141364</v>
      </c>
      <c r="R2216" s="67">
        <v>9222727519</v>
      </c>
      <c r="S2216" s="67">
        <v>6640741915</v>
      </c>
      <c r="T2216" s="67">
        <v>0</v>
      </c>
      <c r="U2216" s="67">
        <v>4845357159</v>
      </c>
      <c r="V2216" s="67">
        <v>67811079</v>
      </c>
      <c r="W2216" s="67">
        <v>143520335</v>
      </c>
      <c r="X2216" s="67">
        <v>0</v>
      </c>
      <c r="Y2216" s="67">
        <v>8497000000</v>
      </c>
      <c r="Z2216" s="67">
        <v>0</v>
      </c>
      <c r="AA2216" s="67">
        <v>1719490074</v>
      </c>
      <c r="AB2216" s="67">
        <v>516712157</v>
      </c>
      <c r="AC2216" s="67">
        <v>84978916</v>
      </c>
      <c r="AD2216" s="67">
        <v>238553699</v>
      </c>
      <c r="AE2216" s="67">
        <v>22917260</v>
      </c>
      <c r="AF2216" s="67">
        <v>2641114839</v>
      </c>
      <c r="AG2216" s="67">
        <v>1098945605</v>
      </c>
      <c r="AH2216" s="67">
        <v>0</v>
      </c>
      <c r="AI2216" s="67">
        <v>2173872196</v>
      </c>
      <c r="AJ2216" s="67">
        <v>103479</v>
      </c>
      <c r="AK2216" s="67">
        <v>0</v>
      </c>
      <c r="AL2216" s="67">
        <v>0</v>
      </c>
      <c r="AM2216" s="67">
        <v>273900424396</v>
      </c>
      <c r="AN2216" s="67">
        <v>55784692352</v>
      </c>
      <c r="AO2216" s="67">
        <v>218182318824</v>
      </c>
      <c r="AP2216" s="67">
        <v>389026007718</v>
      </c>
      <c r="AQ2216" s="67">
        <v>429153528001</v>
      </c>
      <c r="AR2216" s="67">
        <v>32171412873</v>
      </c>
      <c r="AS2216" s="67">
        <v>25944687801</v>
      </c>
      <c r="AT2216" s="67">
        <v>6226725072</v>
      </c>
      <c r="AU2216" s="67">
        <v>7561000000</v>
      </c>
      <c r="AV2216" s="67">
        <v>28377000000</v>
      </c>
      <c r="AW2216" s="67">
        <v>129116147072</v>
      </c>
      <c r="AX2216" s="67">
        <v>116258723609</v>
      </c>
      <c r="AY2216" s="67">
        <v>48674572994</v>
      </c>
      <c r="AZ2216" s="67">
        <v>67584150616</v>
      </c>
      <c r="BA2216" s="67">
        <v>3711195385</v>
      </c>
      <c r="BB2216" s="67">
        <v>0</v>
      </c>
      <c r="BC2216" s="67">
        <v>1421780042</v>
      </c>
      <c r="BD2216" s="67">
        <v>1041889626</v>
      </c>
      <c r="BE2216" s="67">
        <v>6332976450</v>
      </c>
      <c r="BF2216" s="67">
        <v>0</v>
      </c>
      <c r="BG2216" s="67">
        <v>349581960</v>
      </c>
      <c r="BH2216" s="67">
        <v>1537961495</v>
      </c>
      <c r="BI2216" s="67">
        <v>4943573</v>
      </c>
      <c r="BJ2216" s="67">
        <v>0</v>
      </c>
      <c r="BK2216" s="67">
        <v>0</v>
      </c>
      <c r="BL2216" s="67">
        <v>1533017922</v>
      </c>
      <c r="BM2216" s="67"/>
      <c r="BN2216" s="67">
        <v>134134020</v>
      </c>
      <c r="BO2216" s="67">
        <v>31047678</v>
      </c>
      <c r="BP2216" s="67">
        <v>3177451</v>
      </c>
      <c r="BQ2216" s="67">
        <v>136707569</v>
      </c>
      <c r="BR2216" s="67"/>
      <c r="BS2216" s="67">
        <v>0</v>
      </c>
      <c r="BT2216" s="67">
        <v>461712286</v>
      </c>
      <c r="BU2216" s="67"/>
      <c r="BV2216" s="67">
        <v>766191366</v>
      </c>
      <c r="BW2216" s="67">
        <v>47552</v>
      </c>
      <c r="BX2216" s="67"/>
      <c r="BY2216" s="67"/>
      <c r="BZ2216" s="67">
        <v>192499711807</v>
      </c>
      <c r="CA2216" s="67">
        <v>40874001513</v>
      </c>
      <c r="CB2216" s="67">
        <v>151625710294</v>
      </c>
      <c r="CC2216" s="67">
        <v>334509233247</v>
      </c>
      <c r="CD2216" s="67">
        <v>355300000000</v>
      </c>
    </row>
    <row r="2217" spans="1:82">
      <c r="A2217" t="s">
        <v>2529</v>
      </c>
      <c r="B2217" t="s">
        <v>2530</v>
      </c>
      <c r="C2217" t="s">
        <v>70</v>
      </c>
      <c r="D2217" t="s">
        <v>65</v>
      </c>
      <c r="E2217" t="s">
        <v>153</v>
      </c>
      <c r="F2217" s="67">
        <v>1999</v>
      </c>
      <c r="G2217" t="s">
        <v>2535</v>
      </c>
      <c r="H2217" s="67">
        <v>28176997</v>
      </c>
      <c r="I2217" s="67">
        <v>36395661313</v>
      </c>
      <c r="J2217" s="67">
        <v>11574277672</v>
      </c>
      <c r="K2217" s="67">
        <v>38189028152</v>
      </c>
      <c r="L2217" s="67">
        <v>218294713154</v>
      </c>
      <c r="M2217" s="67">
        <v>191917282236</v>
      </c>
      <c r="N2217" s="67">
        <v>3797473249</v>
      </c>
      <c r="O2217" s="67">
        <v>0</v>
      </c>
      <c r="P2217" s="67">
        <v>7023499303</v>
      </c>
      <c r="Q2217" s="67">
        <v>1030539208</v>
      </c>
      <c r="R2217" s="67">
        <v>9226289362</v>
      </c>
      <c r="S2217" s="67">
        <v>6570572909</v>
      </c>
      <c r="T2217" s="67">
        <v>0</v>
      </c>
      <c r="U2217" s="67">
        <v>4667693190</v>
      </c>
      <c r="V2217" s="67">
        <v>67811079</v>
      </c>
      <c r="W2217" s="67">
        <v>143520335</v>
      </c>
      <c r="X2217" s="67">
        <v>0</v>
      </c>
      <c r="Y2217" s="67">
        <v>8334000000</v>
      </c>
      <c r="Z2217" s="67">
        <v>0</v>
      </c>
      <c r="AA2217" s="67">
        <v>1711544023</v>
      </c>
      <c r="AB2217" s="67">
        <v>505240931</v>
      </c>
      <c r="AC2217" s="67">
        <v>84774240</v>
      </c>
      <c r="AD2217" s="67">
        <v>238553699</v>
      </c>
      <c r="AE2217" s="67">
        <v>22917260</v>
      </c>
      <c r="AF2217" s="67">
        <v>2641114839</v>
      </c>
      <c r="AG2217" s="67">
        <v>1066957365</v>
      </c>
      <c r="AH2217" s="67">
        <v>0</v>
      </c>
      <c r="AI2217" s="67">
        <v>2062301942</v>
      </c>
      <c r="AJ2217" s="67">
        <v>102213</v>
      </c>
      <c r="AK2217" s="67">
        <v>0</v>
      </c>
      <c r="AL2217" s="67">
        <v>0</v>
      </c>
      <c r="AM2217" s="67">
        <v>284759305783</v>
      </c>
      <c r="AN2217" s="67">
        <v>58534719719</v>
      </c>
      <c r="AO2217" s="67">
        <v>226268452440</v>
      </c>
      <c r="AP2217" s="67">
        <v>400706045662</v>
      </c>
      <c r="AQ2217" s="67">
        <v>439237698879</v>
      </c>
      <c r="AR2217" s="67">
        <v>38133949601</v>
      </c>
      <c r="AS2217" s="67">
        <v>30753185162</v>
      </c>
      <c r="AT2217" s="67">
        <v>7380764439</v>
      </c>
      <c r="AU2217" s="67">
        <v>8555000000</v>
      </c>
      <c r="AV2217" s="67">
        <v>28227000000</v>
      </c>
      <c r="AW2217" s="67">
        <v>111790060787</v>
      </c>
      <c r="AX2217" s="67">
        <v>100674391550</v>
      </c>
      <c r="AY2217" s="67">
        <v>40415560796</v>
      </c>
      <c r="AZ2217" s="67">
        <v>60258830754</v>
      </c>
      <c r="BA2217" s="67">
        <v>2111339385</v>
      </c>
      <c r="BB2217" s="67">
        <v>0</v>
      </c>
      <c r="BC2217" s="67">
        <v>1600421485</v>
      </c>
      <c r="BD2217" s="67">
        <v>1025317581</v>
      </c>
      <c r="BE2217" s="67">
        <v>6378590787</v>
      </c>
      <c r="BF2217" s="67">
        <v>0</v>
      </c>
      <c r="BG2217" s="67">
        <v>0</v>
      </c>
      <c r="BH2217" s="67">
        <v>1066899926</v>
      </c>
      <c r="BI2217" s="67">
        <v>8880957</v>
      </c>
      <c r="BJ2217" s="67">
        <v>0</v>
      </c>
      <c r="BK2217" s="67">
        <v>0</v>
      </c>
      <c r="BL2217" s="67">
        <v>1058018969</v>
      </c>
      <c r="BM2217" s="67"/>
      <c r="BN2217" s="67">
        <v>69135124</v>
      </c>
      <c r="BO2217" s="67">
        <v>18419839</v>
      </c>
      <c r="BP2217" s="67">
        <v>1909850</v>
      </c>
      <c r="BQ2217" s="67">
        <v>69557469</v>
      </c>
      <c r="BR2217" s="67"/>
      <c r="BS2217" s="67">
        <v>0</v>
      </c>
      <c r="BT2217" s="67">
        <v>292788735</v>
      </c>
      <c r="BU2217" s="67"/>
      <c r="BV2217" s="67">
        <v>606146893</v>
      </c>
      <c r="BW2217" s="67">
        <v>61060</v>
      </c>
      <c r="BX2217" s="67"/>
      <c r="BY2217" s="67"/>
      <c r="BZ2217" s="67">
        <v>186727884603</v>
      </c>
      <c r="CA2217" s="67">
        <v>39584934210</v>
      </c>
      <c r="CB2217" s="67">
        <v>147142950393</v>
      </c>
      <c r="CC2217" s="67">
        <v>318046794917</v>
      </c>
      <c r="CD2217" s="67">
        <v>337700000000</v>
      </c>
    </row>
    <row r="2218" spans="1:82">
      <c r="A2218" t="s">
        <v>2529</v>
      </c>
      <c r="B2218" t="s">
        <v>2530</v>
      </c>
      <c r="C2218" t="s">
        <v>70</v>
      </c>
      <c r="D2218" t="s">
        <v>65</v>
      </c>
      <c r="E2218" t="s">
        <v>153</v>
      </c>
      <c r="F2218" s="67">
        <v>2000</v>
      </c>
      <c r="G2218" t="s">
        <v>2536</v>
      </c>
      <c r="H2218" s="67">
        <v>28554415</v>
      </c>
      <c r="I2218" s="67">
        <v>38395851747</v>
      </c>
      <c r="J2218" s="67">
        <v>10432282076</v>
      </c>
      <c r="K2218" s="67">
        <v>34410464846</v>
      </c>
      <c r="L2218" s="67">
        <v>218042049215</v>
      </c>
      <c r="M2218" s="67">
        <v>191660917306</v>
      </c>
      <c r="N2218" s="67">
        <v>3796658224</v>
      </c>
      <c r="O2218" s="67">
        <v>0</v>
      </c>
      <c r="P2218" s="67">
        <v>7026210751</v>
      </c>
      <c r="Q2218" s="67">
        <v>1030937051</v>
      </c>
      <c r="R2218" s="67">
        <v>9229851206</v>
      </c>
      <c r="S2218" s="67">
        <v>6489905421</v>
      </c>
      <c r="T2218" s="67">
        <v>0</v>
      </c>
      <c r="U2218" s="67">
        <v>4483452584</v>
      </c>
      <c r="V2218" s="67">
        <v>65672581</v>
      </c>
      <c r="W2218" s="67">
        <v>140649928</v>
      </c>
      <c r="X2218" s="67">
        <v>0</v>
      </c>
      <c r="Y2218" s="67">
        <v>8174000000</v>
      </c>
      <c r="Z2218" s="67">
        <v>0</v>
      </c>
      <c r="AA2218" s="67">
        <v>1704036943</v>
      </c>
      <c r="AB2218" s="67">
        <v>493769705</v>
      </c>
      <c r="AC2218" s="67">
        <v>84628201</v>
      </c>
      <c r="AD2218" s="67">
        <v>238553699</v>
      </c>
      <c r="AE2218" s="67">
        <v>22917260</v>
      </c>
      <c r="AF2218" s="67">
        <v>2641114839</v>
      </c>
      <c r="AG2218" s="67">
        <v>1037990815</v>
      </c>
      <c r="AH2218" s="67">
        <v>0</v>
      </c>
      <c r="AI2218" s="67">
        <v>1950731688</v>
      </c>
      <c r="AJ2218" s="67">
        <v>98324</v>
      </c>
      <c r="AK2218" s="67">
        <v>0</v>
      </c>
      <c r="AL2218" s="67">
        <v>0</v>
      </c>
      <c r="AM2218" s="67">
        <v>297833574000</v>
      </c>
      <c r="AN2218" s="67">
        <v>61586350814</v>
      </c>
      <c r="AO2218" s="67">
        <v>236280295756</v>
      </c>
      <c r="AP2218" s="67">
        <v>416932316915</v>
      </c>
      <c r="AQ2218" s="67">
        <v>452864011182</v>
      </c>
      <c r="AR2218" s="67">
        <v>44262506698</v>
      </c>
      <c r="AS2218" s="67">
        <v>35695569918</v>
      </c>
      <c r="AT2218" s="67">
        <v>8566936780</v>
      </c>
      <c r="AU2218" s="67">
        <v>7857000000</v>
      </c>
      <c r="AV2218" s="67">
        <v>25916000000</v>
      </c>
      <c r="AW2218" s="67">
        <v>89793169356</v>
      </c>
      <c r="AX2218" s="67">
        <v>78959953321</v>
      </c>
      <c r="AY2218" s="67">
        <v>28972945675</v>
      </c>
      <c r="AZ2218" s="67">
        <v>49987007646</v>
      </c>
      <c r="BA2218" s="67">
        <v>1585832477</v>
      </c>
      <c r="BB2218" s="67">
        <v>0</v>
      </c>
      <c r="BC2218" s="67">
        <v>1676141931</v>
      </c>
      <c r="BD2218" s="67">
        <v>1034212906</v>
      </c>
      <c r="BE2218" s="67">
        <v>6537028720</v>
      </c>
      <c r="BF2218" s="67">
        <v>0</v>
      </c>
      <c r="BG2218" s="67">
        <v>0</v>
      </c>
      <c r="BH2218" s="67">
        <v>1088725748</v>
      </c>
      <c r="BI2218" s="67">
        <v>26902243</v>
      </c>
      <c r="BJ2218" s="67">
        <v>0</v>
      </c>
      <c r="BK2218" s="67">
        <v>0</v>
      </c>
      <c r="BL2218" s="67">
        <v>1061823505</v>
      </c>
      <c r="BM2218" s="67"/>
      <c r="BN2218" s="67">
        <v>75879878</v>
      </c>
      <c r="BO2218" s="67">
        <v>18490535</v>
      </c>
      <c r="BP2218" s="67">
        <v>1505206</v>
      </c>
      <c r="BQ2218" s="67">
        <v>59151774</v>
      </c>
      <c r="BR2218" s="67">
        <v>5304008</v>
      </c>
      <c r="BS2218" s="67">
        <v>0</v>
      </c>
      <c r="BT2218" s="67">
        <v>275336866</v>
      </c>
      <c r="BU2218" s="67"/>
      <c r="BV2218" s="67">
        <v>626057284</v>
      </c>
      <c r="BW2218" s="67">
        <v>97953</v>
      </c>
      <c r="BX2218" s="67"/>
      <c r="BY2218" s="67"/>
      <c r="BZ2218" s="67">
        <v>170624336206</v>
      </c>
      <c r="CA2218" s="67">
        <v>36124876746</v>
      </c>
      <c r="CB2218" s="67">
        <v>134499459460</v>
      </c>
      <c r="CC2218" s="67">
        <v>287709738008</v>
      </c>
      <c r="CD2218" s="67">
        <v>305800000000</v>
      </c>
    </row>
    <row r="2219" spans="1:82">
      <c r="A2219" t="s">
        <v>2529</v>
      </c>
      <c r="B2219" t="s">
        <v>2530</v>
      </c>
      <c r="C2219" t="s">
        <v>70</v>
      </c>
      <c r="D2219" t="s">
        <v>65</v>
      </c>
      <c r="E2219" t="s">
        <v>153</v>
      </c>
      <c r="F2219" s="67">
        <v>2001</v>
      </c>
      <c r="G2219" t="s">
        <v>2537</v>
      </c>
      <c r="H2219" s="67">
        <v>28930097</v>
      </c>
      <c r="I2219" s="67">
        <v>40307166900</v>
      </c>
      <c r="J2219" s="67">
        <v>15612072642</v>
      </c>
      <c r="K2219" s="67">
        <v>35398009351</v>
      </c>
      <c r="L2219" s="67">
        <v>216354757707</v>
      </c>
      <c r="M2219" s="67">
        <v>189897626880</v>
      </c>
      <c r="N2219" s="67">
        <v>3804498420</v>
      </c>
      <c r="O2219" s="67">
        <v>0</v>
      </c>
      <c r="P2219" s="67">
        <v>7047650969</v>
      </c>
      <c r="Q2219" s="67">
        <v>1034082917</v>
      </c>
      <c r="R2219" s="67">
        <v>9258015750</v>
      </c>
      <c r="S2219" s="67">
        <v>6369961148</v>
      </c>
      <c r="T2219" s="67">
        <v>0</v>
      </c>
      <c r="U2219" s="67">
        <v>4303897445</v>
      </c>
      <c r="V2219" s="67">
        <v>62085424</v>
      </c>
      <c r="W2219" s="67">
        <v>134909115</v>
      </c>
      <c r="X2219" s="67">
        <v>0</v>
      </c>
      <c r="Y2219" s="67">
        <v>8021000000</v>
      </c>
      <c r="Z2219" s="67">
        <v>0</v>
      </c>
      <c r="AA2219" s="67">
        <v>1697176206</v>
      </c>
      <c r="AB2219" s="67">
        <v>480896441</v>
      </c>
      <c r="AC2219" s="67">
        <v>84485754</v>
      </c>
      <c r="AD2219" s="67">
        <v>238553699</v>
      </c>
      <c r="AE2219" s="67">
        <v>22636199</v>
      </c>
      <c r="AF2219" s="67">
        <v>2641114839</v>
      </c>
      <c r="AG2219" s="67">
        <v>1007878106</v>
      </c>
      <c r="AH2219" s="67">
        <v>0</v>
      </c>
      <c r="AI2219" s="67">
        <v>1848063147</v>
      </c>
      <c r="AJ2219" s="67">
        <v>93911</v>
      </c>
      <c r="AK2219" s="67">
        <v>0</v>
      </c>
      <c r="AL2219" s="67">
        <v>0</v>
      </c>
      <c r="AM2219" s="67">
        <v>311907651248</v>
      </c>
      <c r="AN2219" s="67">
        <v>64818456562</v>
      </c>
      <c r="AO2219" s="67">
        <v>247115270608</v>
      </c>
      <c r="AP2219" s="67">
        <v>435154250398</v>
      </c>
      <c r="AQ2219" s="67">
        <v>466466614055</v>
      </c>
      <c r="AR2219" s="67">
        <v>51008543353</v>
      </c>
      <c r="AS2219" s="67">
        <v>41135922059</v>
      </c>
      <c r="AT2219" s="67">
        <v>9872621294</v>
      </c>
      <c r="AU2219" s="67">
        <v>11831000000</v>
      </c>
      <c r="AV2219" s="67">
        <v>26825000000</v>
      </c>
      <c r="AW2219" s="67">
        <v>95366284220</v>
      </c>
      <c r="AX2219" s="67">
        <v>83706010485</v>
      </c>
      <c r="AY2219" s="67">
        <v>38511873146</v>
      </c>
      <c r="AZ2219" s="67">
        <v>45194137339</v>
      </c>
      <c r="BA2219" s="67">
        <v>1898652269</v>
      </c>
      <c r="BB2219" s="67">
        <v>0</v>
      </c>
      <c r="BC2219" s="67">
        <v>2180454811</v>
      </c>
      <c r="BD2219" s="67">
        <v>1012850883</v>
      </c>
      <c r="BE2219" s="67">
        <v>6568315772</v>
      </c>
      <c r="BF2219" s="67">
        <v>0</v>
      </c>
      <c r="BG2219" s="67">
        <v>0</v>
      </c>
      <c r="BH2219" s="67">
        <v>650841105</v>
      </c>
      <c r="BI2219" s="67">
        <v>7501150</v>
      </c>
      <c r="BJ2219" s="67">
        <v>15181438</v>
      </c>
      <c r="BK2219" s="67">
        <v>96699</v>
      </c>
      <c r="BL2219" s="67">
        <v>628061818</v>
      </c>
      <c r="BM2219" s="67"/>
      <c r="BN2219" s="67">
        <v>34690371</v>
      </c>
      <c r="BO2219" s="67">
        <v>10708905</v>
      </c>
      <c r="BP2219" s="67">
        <v>1858403</v>
      </c>
      <c r="BQ2219" s="67">
        <v>42011602</v>
      </c>
      <c r="BR2219" s="67">
        <v>3222408</v>
      </c>
      <c r="BS2219" s="67">
        <v>0</v>
      </c>
      <c r="BT2219" s="67">
        <v>153282211</v>
      </c>
      <c r="BU2219" s="67"/>
      <c r="BV2219" s="67">
        <v>382227834</v>
      </c>
      <c r="BW2219" s="67">
        <v>60084</v>
      </c>
      <c r="BX2219" s="67"/>
      <c r="BY2219" s="67"/>
      <c r="BZ2219" s="67">
        <v>180100915900</v>
      </c>
      <c r="CA2219" s="67">
        <v>38095500589</v>
      </c>
      <c r="CB2219" s="67">
        <v>142005415311</v>
      </c>
      <c r="CC2219" s="67">
        <v>312132584578</v>
      </c>
      <c r="CD2219" s="67">
        <v>327100000000</v>
      </c>
    </row>
    <row r="2220" spans="1:82">
      <c r="A2220" t="s">
        <v>2529</v>
      </c>
      <c r="B2220" t="s">
        <v>2530</v>
      </c>
      <c r="C2220" t="s">
        <v>70</v>
      </c>
      <c r="D2220" t="s">
        <v>65</v>
      </c>
      <c r="E2220" t="s">
        <v>153</v>
      </c>
      <c r="F2220" s="67">
        <v>2002</v>
      </c>
      <c r="G2220" t="s">
        <v>2538</v>
      </c>
      <c r="H2220" s="67">
        <v>29301817</v>
      </c>
      <c r="I2220" s="67">
        <v>42431049397</v>
      </c>
      <c r="J2220" s="67">
        <v>18245268428</v>
      </c>
      <c r="K2220" s="67">
        <v>37096444595</v>
      </c>
      <c r="L2220" s="67">
        <v>215877548074</v>
      </c>
      <c r="M2220" s="67">
        <v>189353633024</v>
      </c>
      <c r="N2220" s="67">
        <v>3812338617</v>
      </c>
      <c r="O2220" s="67">
        <v>0</v>
      </c>
      <c r="P2220" s="67">
        <v>7069091188</v>
      </c>
      <c r="Q2220" s="67">
        <v>1037228783</v>
      </c>
      <c r="R2220" s="67">
        <v>9286180295</v>
      </c>
      <c r="S2220" s="67">
        <v>6229183830</v>
      </c>
      <c r="T2220" s="67">
        <v>0</v>
      </c>
      <c r="U2220" s="67">
        <v>4148646576</v>
      </c>
      <c r="V2220" s="67">
        <v>62085424</v>
      </c>
      <c r="W2220" s="67">
        <v>134909115</v>
      </c>
      <c r="X2220" s="67">
        <v>0</v>
      </c>
      <c r="Y2220" s="67">
        <v>7866000000</v>
      </c>
      <c r="Z2220" s="67">
        <v>0</v>
      </c>
      <c r="AA2220" s="67">
        <v>1691555828</v>
      </c>
      <c r="AB2220" s="67">
        <v>450535930</v>
      </c>
      <c r="AC2220" s="67">
        <v>84309934</v>
      </c>
      <c r="AD2220" s="67">
        <v>238553699</v>
      </c>
      <c r="AE2220" s="67">
        <v>22130960</v>
      </c>
      <c r="AF2220" s="67">
        <v>2641114839</v>
      </c>
      <c r="AG2220" s="67">
        <v>978634395</v>
      </c>
      <c r="AH2220" s="67">
        <v>0</v>
      </c>
      <c r="AI2220" s="67">
        <v>1759066943</v>
      </c>
      <c r="AJ2220" s="67">
        <v>88179</v>
      </c>
      <c r="AK2220" s="67">
        <v>0</v>
      </c>
      <c r="AL2220" s="67">
        <v>0</v>
      </c>
      <c r="AM2220" s="67">
        <v>323231900005</v>
      </c>
      <c r="AN2220" s="67">
        <v>65615720030</v>
      </c>
      <c r="AO2220" s="67">
        <v>257700134058</v>
      </c>
      <c r="AP2220" s="67">
        <v>448529658691</v>
      </c>
      <c r="AQ2220" s="67">
        <v>478693780579</v>
      </c>
      <c r="AR2220" s="67">
        <v>60581839921</v>
      </c>
      <c r="AS2220" s="67">
        <v>48856322517</v>
      </c>
      <c r="AT2220" s="67">
        <v>11725517404</v>
      </c>
      <c r="AU2220" s="67">
        <v>14213000000</v>
      </c>
      <c r="AV2220" s="67">
        <v>28898000000</v>
      </c>
      <c r="AW2220" s="67">
        <v>109124169557</v>
      </c>
      <c r="AX2220" s="67">
        <v>97383047158</v>
      </c>
      <c r="AY2220" s="67">
        <v>45117878087</v>
      </c>
      <c r="AZ2220" s="67">
        <v>52265169071</v>
      </c>
      <c r="BA2220" s="67">
        <v>1876287242</v>
      </c>
      <c r="BB2220" s="67">
        <v>0</v>
      </c>
      <c r="BC2220" s="67">
        <v>2320868455</v>
      </c>
      <c r="BD2220" s="67">
        <v>999801614</v>
      </c>
      <c r="BE2220" s="67">
        <v>6544165088</v>
      </c>
      <c r="BF2220" s="67">
        <v>0</v>
      </c>
      <c r="BG2220" s="67">
        <v>0</v>
      </c>
      <c r="BH2220" s="67">
        <v>602417687</v>
      </c>
      <c r="BI2220" s="67">
        <v>15220616</v>
      </c>
      <c r="BJ2220" s="67">
        <v>1066946</v>
      </c>
      <c r="BK2220" s="67">
        <v>0</v>
      </c>
      <c r="BL2220" s="67">
        <v>586130125</v>
      </c>
      <c r="BM2220" s="67"/>
      <c r="BN2220" s="67">
        <v>83478904</v>
      </c>
      <c r="BO2220" s="67">
        <v>70204923</v>
      </c>
      <c r="BP2220" s="67">
        <v>2004050</v>
      </c>
      <c r="BQ2220" s="67">
        <v>31156041</v>
      </c>
      <c r="BR2220" s="67">
        <v>3481450</v>
      </c>
      <c r="BS2220" s="67">
        <v>0</v>
      </c>
      <c r="BT2220" s="67">
        <v>134357875</v>
      </c>
      <c r="BU2220" s="67"/>
      <c r="BV2220" s="67">
        <v>261406962</v>
      </c>
      <c r="BW2220" s="67">
        <v>39921</v>
      </c>
      <c r="BX2220" s="67"/>
      <c r="BY2220" s="67"/>
      <c r="BZ2220" s="67">
        <v>192579748560</v>
      </c>
      <c r="CA2220" s="67">
        <v>40645215922</v>
      </c>
      <c r="CB2220" s="67">
        <v>151934532638</v>
      </c>
      <c r="CC2220" s="67">
        <v>348203175725</v>
      </c>
      <c r="CD2220" s="67">
        <v>362900000000</v>
      </c>
    </row>
    <row r="2221" spans="1:82">
      <c r="A2221" t="s">
        <v>2529</v>
      </c>
      <c r="B2221" t="s">
        <v>2530</v>
      </c>
      <c r="C2221" t="s">
        <v>70</v>
      </c>
      <c r="D2221" t="s">
        <v>65</v>
      </c>
      <c r="E2221" t="s">
        <v>153</v>
      </c>
      <c r="F2221" s="67">
        <v>2003</v>
      </c>
      <c r="G2221" t="s">
        <v>2539</v>
      </c>
      <c r="H2221" s="67">
        <v>29661270</v>
      </c>
      <c r="I2221" s="67">
        <v>44777204846</v>
      </c>
      <c r="J2221" s="67">
        <v>24438737184</v>
      </c>
      <c r="K2221" s="67">
        <v>44327250508</v>
      </c>
      <c r="L2221" s="67">
        <v>219471489219</v>
      </c>
      <c r="M2221" s="67">
        <v>193061545181</v>
      </c>
      <c r="N2221" s="67">
        <v>3820178813</v>
      </c>
      <c r="O2221" s="67">
        <v>0</v>
      </c>
      <c r="P2221" s="67">
        <v>7090531406</v>
      </c>
      <c r="Q2221" s="67">
        <v>1040374648</v>
      </c>
      <c r="R2221" s="67">
        <v>9314344839</v>
      </c>
      <c r="S2221" s="67">
        <v>6105780674</v>
      </c>
      <c r="T2221" s="67">
        <v>0</v>
      </c>
      <c r="U2221" s="67">
        <v>3947142950</v>
      </c>
      <c r="V2221" s="67">
        <v>55187043</v>
      </c>
      <c r="W2221" s="67">
        <v>123427488</v>
      </c>
      <c r="X2221" s="67">
        <v>0</v>
      </c>
      <c r="Y2221" s="67">
        <v>7673000000</v>
      </c>
      <c r="Z2221" s="67">
        <v>0</v>
      </c>
      <c r="AA2221" s="67">
        <v>1686710675</v>
      </c>
      <c r="AB2221" s="67">
        <v>382881190</v>
      </c>
      <c r="AC2221" s="67">
        <v>84117360</v>
      </c>
      <c r="AD2221" s="67">
        <v>238553699</v>
      </c>
      <c r="AE2221" s="67">
        <v>21766250</v>
      </c>
      <c r="AF2221" s="67">
        <v>2641114839</v>
      </c>
      <c r="AG2221" s="67">
        <v>949794026</v>
      </c>
      <c r="AH2221" s="67">
        <v>0</v>
      </c>
      <c r="AI2221" s="67">
        <v>1668416112</v>
      </c>
      <c r="AJ2221" s="67">
        <v>88179</v>
      </c>
      <c r="AK2221" s="67">
        <v>0</v>
      </c>
      <c r="AL2221" s="67">
        <v>0</v>
      </c>
      <c r="AM2221" s="67">
        <v>333245796933</v>
      </c>
      <c r="AN2221" s="67">
        <v>68260335913</v>
      </c>
      <c r="AO2221" s="67">
        <v>265044887316</v>
      </c>
      <c r="AP2221" s="67">
        <v>461116787016</v>
      </c>
      <c r="AQ2221" s="67">
        <v>492657781589</v>
      </c>
      <c r="AR2221" s="67">
        <v>79570230740</v>
      </c>
      <c r="AS2221" s="67">
        <v>64169540920</v>
      </c>
      <c r="AT2221" s="67">
        <v>15400689821</v>
      </c>
      <c r="AU2221" s="67">
        <v>19260000000</v>
      </c>
      <c r="AV2221" s="67">
        <v>34934000000</v>
      </c>
      <c r="AW2221" s="67">
        <v>154816842336</v>
      </c>
      <c r="AX2221" s="67">
        <v>131693789410</v>
      </c>
      <c r="AY2221" s="67">
        <v>61875132641</v>
      </c>
      <c r="AZ2221" s="67">
        <v>69818656769</v>
      </c>
      <c r="BA2221" s="67">
        <v>2511684863</v>
      </c>
      <c r="BB2221" s="67">
        <v>0</v>
      </c>
      <c r="BC2221" s="67">
        <v>2795040186</v>
      </c>
      <c r="BD2221" s="67">
        <v>987823441</v>
      </c>
      <c r="BE2221" s="67">
        <v>6573602231</v>
      </c>
      <c r="BF2221" s="67">
        <v>10254902205</v>
      </c>
      <c r="BG2221" s="67">
        <v>0</v>
      </c>
      <c r="BH2221" s="67">
        <v>570758246</v>
      </c>
      <c r="BI2221" s="67">
        <v>97578112</v>
      </c>
      <c r="BJ2221" s="67">
        <v>1626378</v>
      </c>
      <c r="BK2221" s="67">
        <v>0</v>
      </c>
      <c r="BL2221" s="67">
        <v>471553755</v>
      </c>
      <c r="BM2221" s="67"/>
      <c r="BN2221" s="67">
        <v>95783993</v>
      </c>
      <c r="BO2221" s="67">
        <v>0</v>
      </c>
      <c r="BP2221" s="67">
        <v>967292</v>
      </c>
      <c r="BQ2221" s="67">
        <v>34436225</v>
      </c>
      <c r="BR2221" s="67">
        <v>7959395</v>
      </c>
      <c r="BS2221" s="67">
        <v>0</v>
      </c>
      <c r="BT2221" s="67">
        <v>113229253</v>
      </c>
      <c r="BU2221" s="67"/>
      <c r="BV2221" s="67">
        <v>219117629</v>
      </c>
      <c r="BW2221" s="67">
        <v>59969</v>
      </c>
      <c r="BX2221" s="67"/>
      <c r="BY2221" s="67"/>
      <c r="BZ2221" s="67">
        <v>236375685816</v>
      </c>
      <c r="CA2221" s="67">
        <v>49863680203</v>
      </c>
      <c r="CB2221" s="67">
        <v>186512005614</v>
      </c>
      <c r="CC2221" s="67">
        <v>455659517138</v>
      </c>
      <c r="CD2221" s="67">
        <v>471300000000</v>
      </c>
    </row>
    <row r="2222" spans="1:82">
      <c r="A2222" t="s">
        <v>2529</v>
      </c>
      <c r="B2222" t="s">
        <v>2530</v>
      </c>
      <c r="C2222" t="s">
        <v>70</v>
      </c>
      <c r="D2222" t="s">
        <v>65</v>
      </c>
      <c r="E2222" t="s">
        <v>153</v>
      </c>
      <c r="F2222" s="67">
        <v>2004</v>
      </c>
      <c r="G2222" t="s">
        <v>2540</v>
      </c>
      <c r="H2222" s="67">
        <v>30033125</v>
      </c>
      <c r="I2222" s="67">
        <v>47395006541</v>
      </c>
      <c r="J2222" s="67">
        <v>28232341062</v>
      </c>
      <c r="K2222" s="67">
        <v>48663344411</v>
      </c>
      <c r="L2222" s="67">
        <v>214169769249</v>
      </c>
      <c r="M2222" s="67">
        <v>187840454683</v>
      </c>
      <c r="N2222" s="67">
        <v>3828019009</v>
      </c>
      <c r="O2222" s="67">
        <v>0</v>
      </c>
      <c r="P2222" s="67">
        <v>7111971624</v>
      </c>
      <c r="Q2222" s="67">
        <v>1043520514</v>
      </c>
      <c r="R2222" s="67">
        <v>9342509383</v>
      </c>
      <c r="S2222" s="67">
        <v>6006524234</v>
      </c>
      <c r="T2222" s="67">
        <v>0</v>
      </c>
      <c r="U2222" s="67">
        <v>3849048876</v>
      </c>
      <c r="V2222" s="67">
        <v>55187043</v>
      </c>
      <c r="W2222" s="67">
        <v>123427488</v>
      </c>
      <c r="X2222" s="67">
        <v>0</v>
      </c>
      <c r="Y2222" s="67">
        <v>7530000000</v>
      </c>
      <c r="Z2222" s="67">
        <v>0</v>
      </c>
      <c r="AA2222" s="67">
        <v>1681962425</v>
      </c>
      <c r="AB2222" s="67">
        <v>335390316</v>
      </c>
      <c r="AC2222" s="67">
        <v>84028766</v>
      </c>
      <c r="AD2222" s="67">
        <v>238553699</v>
      </c>
      <c r="AE2222" s="67">
        <v>21344660</v>
      </c>
      <c r="AF2222" s="67">
        <v>2641114839</v>
      </c>
      <c r="AG2222" s="67">
        <v>928899766</v>
      </c>
      <c r="AH2222" s="67">
        <v>0</v>
      </c>
      <c r="AI2222" s="67">
        <v>1598684703</v>
      </c>
      <c r="AJ2222" s="67">
        <v>88179</v>
      </c>
      <c r="AK2222" s="67">
        <v>0</v>
      </c>
      <c r="AL2222" s="67">
        <v>0</v>
      </c>
      <c r="AM2222" s="67">
        <v>348974191121</v>
      </c>
      <c r="AN2222" s="67">
        <v>72721383550</v>
      </c>
      <c r="AO2222" s="67">
        <v>276282265326</v>
      </c>
      <c r="AP2222" s="67">
        <v>472104626971</v>
      </c>
      <c r="AQ2222" s="67">
        <v>504681218485</v>
      </c>
      <c r="AR2222" s="67">
        <v>97897044435</v>
      </c>
      <c r="AS2222" s="67">
        <v>78949229383</v>
      </c>
      <c r="AT2222" s="67">
        <v>18947815052</v>
      </c>
      <c r="AU2222" s="67">
        <v>22582000000</v>
      </c>
      <c r="AV2222" s="67">
        <v>38924000000</v>
      </c>
      <c r="AW2222" s="67">
        <v>169118113761</v>
      </c>
      <c r="AX2222" s="67">
        <v>152184239632</v>
      </c>
      <c r="AY2222" s="67">
        <v>71472547186</v>
      </c>
      <c r="AZ2222" s="67">
        <v>80711692446</v>
      </c>
      <c r="BA2222" s="67">
        <v>2285537098</v>
      </c>
      <c r="BB2222" s="67">
        <v>0</v>
      </c>
      <c r="BC2222" s="67">
        <v>3337580863</v>
      </c>
      <c r="BD2222" s="67">
        <v>980969060</v>
      </c>
      <c r="BE2222" s="67">
        <v>6712530444</v>
      </c>
      <c r="BF2222" s="67">
        <v>3526550808</v>
      </c>
      <c r="BG2222" s="67">
        <v>90705855</v>
      </c>
      <c r="BH2222" s="67">
        <v>1447290918</v>
      </c>
      <c r="BI2222" s="67">
        <v>121825145</v>
      </c>
      <c r="BJ2222" s="67">
        <v>15540867</v>
      </c>
      <c r="BK2222" s="67">
        <v>11295350</v>
      </c>
      <c r="BL2222" s="67">
        <v>1298629557</v>
      </c>
      <c r="BM2222" s="67"/>
      <c r="BN2222" s="67">
        <v>154023815</v>
      </c>
      <c r="BO2222" s="67">
        <v>67504247</v>
      </c>
      <c r="BP2222" s="67">
        <v>3324424</v>
      </c>
      <c r="BQ2222" s="67">
        <v>141897435</v>
      </c>
      <c r="BR2222" s="67">
        <v>15531289</v>
      </c>
      <c r="BS2222" s="67">
        <v>0</v>
      </c>
      <c r="BT2222" s="67">
        <v>352016164</v>
      </c>
      <c r="BU2222" s="67"/>
      <c r="BV2222" s="67">
        <v>564182738</v>
      </c>
      <c r="BW2222" s="67">
        <v>149443</v>
      </c>
      <c r="BX2222" s="67"/>
      <c r="BY2222" s="67"/>
      <c r="BZ2222" s="67">
        <v>266433843991</v>
      </c>
      <c r="CA2222" s="67">
        <v>56172203064</v>
      </c>
      <c r="CB2222" s="67">
        <v>210261640927</v>
      </c>
      <c r="CC2222" s="67">
        <v>518554293105</v>
      </c>
      <c r="CD2222" s="67">
        <v>534900000000</v>
      </c>
    </row>
    <row r="2223" spans="1:82">
      <c r="A2223" t="s">
        <v>2529</v>
      </c>
      <c r="B2223" t="s">
        <v>2530</v>
      </c>
      <c r="C2223" t="s">
        <v>70</v>
      </c>
      <c r="D2223" t="s">
        <v>65</v>
      </c>
      <c r="E2223" t="s">
        <v>153</v>
      </c>
      <c r="F2223" s="67">
        <v>2005</v>
      </c>
      <c r="G2223" t="s">
        <v>2541</v>
      </c>
      <c r="H2223" s="67">
        <v>30431902</v>
      </c>
      <c r="I2223" s="67">
        <v>50346593625</v>
      </c>
      <c r="J2223" s="67">
        <v>28530834509</v>
      </c>
      <c r="K2223" s="67">
        <v>47605452313</v>
      </c>
      <c r="L2223" s="67">
        <v>213797695750</v>
      </c>
      <c r="M2223" s="67">
        <v>187515308944</v>
      </c>
      <c r="N2223" s="67">
        <v>3835859205</v>
      </c>
      <c r="O2223" s="67">
        <v>0</v>
      </c>
      <c r="P2223" s="67">
        <v>7133411842</v>
      </c>
      <c r="Q2223" s="67">
        <v>1046666380</v>
      </c>
      <c r="R2223" s="67">
        <v>9370673928</v>
      </c>
      <c r="S2223" s="67">
        <v>5928135688</v>
      </c>
      <c r="T2223" s="67">
        <v>0</v>
      </c>
      <c r="U2223" s="67">
        <v>3722085994</v>
      </c>
      <c r="V2223" s="67">
        <v>55187043</v>
      </c>
      <c r="W2223" s="67">
        <v>123427488</v>
      </c>
      <c r="X2223" s="67">
        <v>0</v>
      </c>
      <c r="Y2223" s="67">
        <v>7387000000</v>
      </c>
      <c r="Z2223" s="67">
        <v>0</v>
      </c>
      <c r="AA2223" s="67">
        <v>1677698690</v>
      </c>
      <c r="AB2223" s="67">
        <v>304800380</v>
      </c>
      <c r="AC2223" s="67">
        <v>83808329</v>
      </c>
      <c r="AD2223" s="67">
        <v>238553699</v>
      </c>
      <c r="AE2223" s="67">
        <v>20909685</v>
      </c>
      <c r="AF2223" s="67">
        <v>2641114839</v>
      </c>
      <c r="AG2223" s="67">
        <v>908477307</v>
      </c>
      <c r="AH2223" s="67">
        <v>0</v>
      </c>
      <c r="AI2223" s="67">
        <v>1512018524</v>
      </c>
      <c r="AJ2223" s="67">
        <v>88179</v>
      </c>
      <c r="AK2223" s="67">
        <v>0</v>
      </c>
      <c r="AL2223" s="67">
        <v>0</v>
      </c>
      <c r="AM2223" s="67">
        <v>360621812320</v>
      </c>
      <c r="AN2223" s="67">
        <v>75887201128</v>
      </c>
      <c r="AO2223" s="67">
        <v>284759354028</v>
      </c>
      <c r="AP2223" s="67">
        <v>487367658518</v>
      </c>
      <c r="AQ2223" s="67">
        <v>518223747085</v>
      </c>
      <c r="AR2223" s="67">
        <v>106872785550</v>
      </c>
      <c r="AS2223" s="67">
        <v>86187730282</v>
      </c>
      <c r="AT2223" s="67">
        <v>20685055268</v>
      </c>
      <c r="AU2223" s="67">
        <v>23045000000</v>
      </c>
      <c r="AV2223" s="67">
        <v>38452000000</v>
      </c>
      <c r="AW2223" s="67">
        <v>148872425507</v>
      </c>
      <c r="AX2223" s="67">
        <v>131065642691</v>
      </c>
      <c r="AY2223" s="67">
        <v>60596524609</v>
      </c>
      <c r="AZ2223" s="67">
        <v>70469118082</v>
      </c>
      <c r="BA2223" s="67">
        <v>2189754122</v>
      </c>
      <c r="BB2223" s="67">
        <v>0</v>
      </c>
      <c r="BC2223" s="67">
        <v>3988923737</v>
      </c>
      <c r="BD2223" s="67">
        <v>969992674</v>
      </c>
      <c r="BE2223" s="67">
        <v>6802547826</v>
      </c>
      <c r="BF2223" s="67">
        <v>3855564457</v>
      </c>
      <c r="BG2223" s="67">
        <v>0</v>
      </c>
      <c r="BH2223" s="67">
        <v>1853708508</v>
      </c>
      <c r="BI2223" s="67">
        <v>38703253</v>
      </c>
      <c r="BJ2223" s="67">
        <v>76561094</v>
      </c>
      <c r="BK2223" s="67">
        <v>3273155</v>
      </c>
      <c r="BL2223" s="67">
        <v>1735171006</v>
      </c>
      <c r="BM2223" s="67"/>
      <c r="BN2223" s="67">
        <v>183200499</v>
      </c>
      <c r="BO2223" s="67">
        <v>70773419</v>
      </c>
      <c r="BP2223" s="67">
        <v>7371422</v>
      </c>
      <c r="BQ2223" s="67">
        <v>183361602</v>
      </c>
      <c r="BR2223" s="67">
        <v>8409858</v>
      </c>
      <c r="BS2223" s="67">
        <v>0</v>
      </c>
      <c r="BT2223" s="67">
        <v>419527279</v>
      </c>
      <c r="BU2223" s="67"/>
      <c r="BV2223" s="67">
        <v>862422565</v>
      </c>
      <c r="BW2223" s="67">
        <v>104363</v>
      </c>
      <c r="BX2223" s="67"/>
      <c r="BY2223" s="67"/>
      <c r="BZ2223" s="67">
        <v>273297988218</v>
      </c>
      <c r="CA2223" s="67">
        <v>57530938822</v>
      </c>
      <c r="CB2223" s="67">
        <v>215767049396</v>
      </c>
      <c r="CC2223" s="67">
        <v>515489907784</v>
      </c>
      <c r="CD2223" s="67">
        <v>530900000000</v>
      </c>
    </row>
    <row r="2224" spans="1:82">
      <c r="A2224" t="s">
        <v>2529</v>
      </c>
      <c r="B2224" t="s">
        <v>2530</v>
      </c>
      <c r="C2224" t="s">
        <v>70</v>
      </c>
      <c r="D2224" t="s">
        <v>65</v>
      </c>
      <c r="E2224" t="s">
        <v>153</v>
      </c>
      <c r="F2224" s="67">
        <v>2006</v>
      </c>
      <c r="G2224" t="s">
        <v>2542</v>
      </c>
      <c r="H2224" s="67">
        <v>30833022</v>
      </c>
      <c r="I2224" s="67">
        <v>53701534626</v>
      </c>
      <c r="J2224" s="67">
        <v>34379202702</v>
      </c>
      <c r="K2224" s="67">
        <v>58862143157</v>
      </c>
      <c r="L2224" s="67">
        <v>213537602310</v>
      </c>
      <c r="M2224" s="67">
        <v>187246438410</v>
      </c>
      <c r="N2224" s="67">
        <v>3843699402</v>
      </c>
      <c r="O2224" s="67">
        <v>0</v>
      </c>
      <c r="P2224" s="67">
        <v>7154852061</v>
      </c>
      <c r="Q2224" s="67">
        <v>1049812245</v>
      </c>
      <c r="R2224" s="67">
        <v>9398838472</v>
      </c>
      <c r="S2224" s="67">
        <v>5878338555</v>
      </c>
      <c r="T2224" s="67">
        <v>0</v>
      </c>
      <c r="U2224" s="67">
        <v>3562845730</v>
      </c>
      <c r="V2224" s="67">
        <v>36871843</v>
      </c>
      <c r="W2224" s="67">
        <v>172224402</v>
      </c>
      <c r="X2224" s="67">
        <v>0</v>
      </c>
      <c r="Y2224" s="67">
        <v>7204000000</v>
      </c>
      <c r="Z2224" s="67">
        <v>0</v>
      </c>
      <c r="AA2224" s="67">
        <v>1674016373</v>
      </c>
      <c r="AB2224" s="67">
        <v>274210445</v>
      </c>
      <c r="AC2224" s="67">
        <v>83590097</v>
      </c>
      <c r="AD2224" s="67">
        <v>238553699</v>
      </c>
      <c r="AE2224" s="67">
        <v>20243839</v>
      </c>
      <c r="AF2224" s="67">
        <v>2641114839</v>
      </c>
      <c r="AG2224" s="67">
        <v>888054847</v>
      </c>
      <c r="AH2224" s="67">
        <v>0</v>
      </c>
      <c r="AI2224" s="67">
        <v>1384509663</v>
      </c>
      <c r="AJ2224" s="67">
        <v>88179</v>
      </c>
      <c r="AK2224" s="67">
        <v>0</v>
      </c>
      <c r="AL2224" s="67">
        <v>0</v>
      </c>
      <c r="AM2224" s="67">
        <v>377910140571</v>
      </c>
      <c r="AN2224" s="67">
        <v>80801982550</v>
      </c>
      <c r="AO2224" s="67">
        <v>297147854558</v>
      </c>
      <c r="AP2224" s="67">
        <v>498829618971</v>
      </c>
      <c r="AQ2224" s="67">
        <v>535930549259</v>
      </c>
      <c r="AR2224" s="67">
        <v>110097115303</v>
      </c>
      <c r="AS2224" s="67">
        <v>88787996212</v>
      </c>
      <c r="AT2224" s="67">
        <v>21309119091</v>
      </c>
      <c r="AU2224" s="67">
        <v>28681000000</v>
      </c>
      <c r="AV2224" s="67">
        <v>49106000000</v>
      </c>
      <c r="AW2224" s="67">
        <v>201863412537</v>
      </c>
      <c r="AX2224" s="67">
        <v>182221450687</v>
      </c>
      <c r="AY2224" s="67">
        <v>85883910442</v>
      </c>
      <c r="AZ2224" s="67">
        <v>96337540245</v>
      </c>
      <c r="BA2224" s="67">
        <v>2760884974</v>
      </c>
      <c r="BB2224" s="67">
        <v>0</v>
      </c>
      <c r="BC2224" s="67">
        <v>5072534792</v>
      </c>
      <c r="BD2224" s="67">
        <v>986648293</v>
      </c>
      <c r="BE2224" s="67">
        <v>7228418766</v>
      </c>
      <c r="BF2224" s="67">
        <v>3593475024</v>
      </c>
      <c r="BG2224" s="67">
        <v>0</v>
      </c>
      <c r="BH2224" s="67">
        <v>5140996583</v>
      </c>
      <c r="BI2224" s="67">
        <v>46128491</v>
      </c>
      <c r="BJ2224" s="67">
        <v>88977499</v>
      </c>
      <c r="BK2224" s="67">
        <v>1235180</v>
      </c>
      <c r="BL2224" s="67">
        <v>5004655413</v>
      </c>
      <c r="BM2224" s="67"/>
      <c r="BN2224" s="67">
        <v>527703193</v>
      </c>
      <c r="BO2224" s="67">
        <v>116127426</v>
      </c>
      <c r="BP2224" s="67">
        <v>6895031</v>
      </c>
      <c r="BQ2224" s="67">
        <v>307498240</v>
      </c>
      <c r="BR2224" s="67">
        <v>11280597</v>
      </c>
      <c r="BS2224" s="67">
        <v>968297841</v>
      </c>
      <c r="BT2224" s="67">
        <v>853643509</v>
      </c>
      <c r="BU2224" s="67"/>
      <c r="BV2224" s="67">
        <v>2213072139</v>
      </c>
      <c r="BW2224" s="67">
        <v>137437</v>
      </c>
      <c r="BX2224" s="67"/>
      <c r="BY2224" s="67"/>
      <c r="BZ2224" s="67">
        <v>304235116681</v>
      </c>
      <c r="CA2224" s="67">
        <v>63915209040</v>
      </c>
      <c r="CB2224" s="67">
        <v>240319907641</v>
      </c>
      <c r="CC2224" s="67">
        <v>600911641103</v>
      </c>
      <c r="CD2224" s="67">
        <v>621300000000</v>
      </c>
    </row>
    <row r="2225" spans="1:82">
      <c r="A2225" t="s">
        <v>2529</v>
      </c>
      <c r="B2225" t="s">
        <v>2530</v>
      </c>
      <c r="C2225" t="s">
        <v>70</v>
      </c>
      <c r="D2225" t="s">
        <v>65</v>
      </c>
      <c r="E2225" t="s">
        <v>153</v>
      </c>
      <c r="F2225" s="67">
        <v>2007</v>
      </c>
      <c r="G2225" t="s">
        <v>2543</v>
      </c>
      <c r="H2225" s="67">
        <v>31232633</v>
      </c>
      <c r="I2225" s="67">
        <v>57783991525</v>
      </c>
      <c r="J2225" s="67">
        <v>41200973884</v>
      </c>
      <c r="K2225" s="67">
        <v>72525178981</v>
      </c>
      <c r="L2225" s="67">
        <v>213674924782</v>
      </c>
      <c r="M2225" s="67">
        <v>187333977640</v>
      </c>
      <c r="N2225" s="67">
        <v>3851539598</v>
      </c>
      <c r="O2225" s="67">
        <v>0</v>
      </c>
      <c r="P2225" s="67">
        <v>7176292279</v>
      </c>
      <c r="Q2225" s="67">
        <v>1052958111</v>
      </c>
      <c r="R2225" s="67">
        <v>9427003016</v>
      </c>
      <c r="S2225" s="67">
        <v>5871026088</v>
      </c>
      <c r="T2225" s="67">
        <v>0</v>
      </c>
      <c r="U2225" s="67">
        <v>3466896242</v>
      </c>
      <c r="V2225" s="67">
        <v>34077999</v>
      </c>
      <c r="W2225" s="67">
        <v>166483589</v>
      </c>
      <c r="X2225" s="67">
        <v>0</v>
      </c>
      <c r="Y2225" s="67">
        <v>7054000000</v>
      </c>
      <c r="Z2225" s="67">
        <v>0</v>
      </c>
      <c r="AA2225" s="67">
        <v>1669558832</v>
      </c>
      <c r="AB2225" s="67">
        <v>243620510</v>
      </c>
      <c r="AC2225" s="67">
        <v>83395716</v>
      </c>
      <c r="AD2225" s="67">
        <v>238553699</v>
      </c>
      <c r="AE2225" s="67">
        <v>19976163</v>
      </c>
      <c r="AF2225" s="67">
        <v>2641114839</v>
      </c>
      <c r="AG2225" s="67">
        <v>867736584</v>
      </c>
      <c r="AH2225" s="67">
        <v>0</v>
      </c>
      <c r="AI2225" s="67">
        <v>1289874180</v>
      </c>
      <c r="AJ2225" s="67">
        <v>88179</v>
      </c>
      <c r="AK2225" s="67">
        <v>0</v>
      </c>
      <c r="AL2225" s="67">
        <v>0</v>
      </c>
      <c r="AM2225" s="67">
        <v>390340205368</v>
      </c>
      <c r="AN2225" s="67">
        <v>84375476363</v>
      </c>
      <c r="AO2225" s="67">
        <v>306033116999</v>
      </c>
      <c r="AP2225" s="67">
        <v>505952075448</v>
      </c>
      <c r="AQ2225" s="67">
        <v>551088845134</v>
      </c>
      <c r="AR2225" s="67">
        <v>117408850805</v>
      </c>
      <c r="AS2225" s="67">
        <v>94684557101</v>
      </c>
      <c r="AT2225" s="67">
        <v>22724293704</v>
      </c>
      <c r="AU2225" s="67">
        <v>35074000000</v>
      </c>
      <c r="AV2225" s="67">
        <v>61740000000</v>
      </c>
      <c r="AW2225" s="67">
        <v>180543465730</v>
      </c>
      <c r="AX2225" s="67">
        <v>160108108208</v>
      </c>
      <c r="AY2225" s="67">
        <v>73367806360</v>
      </c>
      <c r="AZ2225" s="67">
        <v>86740301848</v>
      </c>
      <c r="BA2225" s="67">
        <v>2347898693</v>
      </c>
      <c r="BB2225" s="67">
        <v>0</v>
      </c>
      <c r="BC2225" s="67">
        <v>6106890800</v>
      </c>
      <c r="BD2225" s="67">
        <v>993336363</v>
      </c>
      <c r="BE2225" s="67">
        <v>7595823690</v>
      </c>
      <c r="BF2225" s="67">
        <v>3391407976</v>
      </c>
      <c r="BG2225" s="67">
        <v>0</v>
      </c>
      <c r="BH2225" s="67">
        <v>12053873620</v>
      </c>
      <c r="BI2225" s="67">
        <v>49530121</v>
      </c>
      <c r="BJ2225" s="67">
        <v>45173836</v>
      </c>
      <c r="BK2225" s="67">
        <v>0</v>
      </c>
      <c r="BL2225" s="67">
        <v>11959169663</v>
      </c>
      <c r="BM2225" s="67"/>
      <c r="BN2225" s="67">
        <v>584887990</v>
      </c>
      <c r="BO2225" s="67">
        <v>104729726</v>
      </c>
      <c r="BP2225" s="67">
        <v>15638873</v>
      </c>
      <c r="BQ2225" s="67">
        <v>750773316</v>
      </c>
      <c r="BR2225" s="67">
        <v>19059863</v>
      </c>
      <c r="BS2225" s="67">
        <v>7211834991</v>
      </c>
      <c r="BT2225" s="67">
        <v>1225235263</v>
      </c>
      <c r="BU2225" s="67"/>
      <c r="BV2225" s="67">
        <v>2046734926</v>
      </c>
      <c r="BW2225" s="67">
        <v>274715</v>
      </c>
      <c r="BX2225" s="67"/>
      <c r="BY2225" s="67"/>
      <c r="BZ2225" s="67">
        <v>329175921919</v>
      </c>
      <c r="CA2225" s="67">
        <v>69016799181</v>
      </c>
      <c r="CB2225" s="67">
        <v>260159122738</v>
      </c>
      <c r="CC2225" s="67">
        <v>612516112073</v>
      </c>
      <c r="CD2225" s="67">
        <v>639200000000</v>
      </c>
    </row>
    <row r="2226" spans="1:82">
      <c r="A2226" t="s">
        <v>2529</v>
      </c>
      <c r="B2226" t="s">
        <v>2530</v>
      </c>
      <c r="C2226" t="s">
        <v>70</v>
      </c>
      <c r="D2226" t="s">
        <v>65</v>
      </c>
      <c r="E2226" t="s">
        <v>153</v>
      </c>
      <c r="F2226" s="67">
        <v>2008</v>
      </c>
      <c r="G2226" t="s">
        <v>2544</v>
      </c>
      <c r="H2226" s="67">
        <v>31634992</v>
      </c>
      <c r="I2226" s="67">
        <v>62756403362</v>
      </c>
      <c r="J2226" s="67">
        <v>37134959331</v>
      </c>
      <c r="K2226" s="67">
        <v>71875576269</v>
      </c>
      <c r="L2226" s="67">
        <v>213850272526</v>
      </c>
      <c r="M2226" s="67">
        <v>187465286499</v>
      </c>
      <c r="N2226" s="67">
        <v>3859379794</v>
      </c>
      <c r="O2226" s="67">
        <v>0</v>
      </c>
      <c r="P2226" s="67">
        <v>7197732497</v>
      </c>
      <c r="Q2226" s="67">
        <v>1056103977</v>
      </c>
      <c r="R2226" s="67">
        <v>9455167560</v>
      </c>
      <c r="S2226" s="67">
        <v>5853626112</v>
      </c>
      <c r="T2226" s="67">
        <v>0</v>
      </c>
      <c r="U2226" s="67">
        <v>3424996872</v>
      </c>
      <c r="V2226" s="67">
        <v>28835230</v>
      </c>
      <c r="W2226" s="67">
        <v>157872369</v>
      </c>
      <c r="X2226" s="67">
        <v>0</v>
      </c>
      <c r="Y2226" s="67">
        <v>6921000000</v>
      </c>
      <c r="Z2226" s="67">
        <v>0</v>
      </c>
      <c r="AA2226" s="67">
        <v>1664159394</v>
      </c>
      <c r="AB2226" s="67">
        <v>213030575</v>
      </c>
      <c r="AC2226" s="67">
        <v>83197322</v>
      </c>
      <c r="AD2226" s="67">
        <v>219469403</v>
      </c>
      <c r="AE2226" s="67">
        <v>19708486</v>
      </c>
      <c r="AF2226" s="67">
        <v>2641114839</v>
      </c>
      <c r="AG2226" s="67">
        <v>847418320</v>
      </c>
      <c r="AH2226" s="67">
        <v>0</v>
      </c>
      <c r="AI2226" s="67">
        <v>1232395576</v>
      </c>
      <c r="AJ2226" s="67">
        <v>88179</v>
      </c>
      <c r="AK2226" s="67">
        <v>0</v>
      </c>
      <c r="AL2226" s="67">
        <v>0</v>
      </c>
      <c r="AM2226" s="67">
        <v>401629735816</v>
      </c>
      <c r="AN2226" s="67">
        <v>87286733525</v>
      </c>
      <c r="AO2226" s="67">
        <v>314433148842</v>
      </c>
      <c r="AP2226" s="67">
        <v>518532464581</v>
      </c>
      <c r="AQ2226" s="67">
        <v>565051235582</v>
      </c>
      <c r="AR2226" s="67">
        <v>117656374180</v>
      </c>
      <c r="AS2226" s="67">
        <v>94884172726</v>
      </c>
      <c r="AT2226" s="67">
        <v>22772201454</v>
      </c>
      <c r="AU2226" s="67">
        <v>32787000000</v>
      </c>
      <c r="AV2226" s="67">
        <v>63460000000</v>
      </c>
      <c r="AW2226" s="67">
        <v>238274541963</v>
      </c>
      <c r="AX2226" s="67">
        <v>215222913817</v>
      </c>
      <c r="AY2226" s="67">
        <v>99478322673</v>
      </c>
      <c r="AZ2226" s="67">
        <v>115744591144</v>
      </c>
      <c r="BA2226" s="67">
        <v>3516713817</v>
      </c>
      <c r="BB2226" s="67">
        <v>0</v>
      </c>
      <c r="BC2226" s="67">
        <v>6531807483</v>
      </c>
      <c r="BD2226" s="67">
        <v>994883394</v>
      </c>
      <c r="BE2226" s="67">
        <v>7932152782</v>
      </c>
      <c r="BF2226" s="67">
        <v>4076070670</v>
      </c>
      <c r="BG2226" s="67">
        <v>0</v>
      </c>
      <c r="BH2226" s="67">
        <v>120020861152</v>
      </c>
      <c r="BI2226" s="67">
        <v>40079536</v>
      </c>
      <c r="BJ2226" s="67">
        <v>116689102</v>
      </c>
      <c r="BK2226" s="67">
        <v>0</v>
      </c>
      <c r="BL2226" s="67">
        <v>119864092514</v>
      </c>
      <c r="BM2226" s="67"/>
      <c r="BN2226" s="67">
        <v>534597054</v>
      </c>
      <c r="BO2226" s="67">
        <v>110611444</v>
      </c>
      <c r="BP2226" s="67">
        <v>50186455</v>
      </c>
      <c r="BQ2226" s="67">
        <v>463644675</v>
      </c>
      <c r="BR2226" s="67">
        <v>19675276</v>
      </c>
      <c r="BS2226" s="67">
        <v>116414813749</v>
      </c>
      <c r="BT2226" s="67">
        <v>1124519088</v>
      </c>
      <c r="BU2226" s="67"/>
      <c r="BV2226" s="67">
        <v>1145657665</v>
      </c>
      <c r="BW2226" s="67">
        <v>387108</v>
      </c>
      <c r="BX2226" s="67"/>
      <c r="BY2226" s="67"/>
      <c r="BZ2226" s="67">
        <v>386223334160</v>
      </c>
      <c r="CA2226" s="67">
        <v>80854632723</v>
      </c>
      <c r="CB2226" s="67">
        <v>305368701438</v>
      </c>
      <c r="CC2226" s="67">
        <v>831502111455</v>
      </c>
      <c r="CD2226" s="67">
        <v>862200000000</v>
      </c>
    </row>
    <row r="2227" spans="1:82">
      <c r="A2227" t="s">
        <v>2529</v>
      </c>
      <c r="B2227" t="s">
        <v>2530</v>
      </c>
      <c r="C2227" t="s">
        <v>70</v>
      </c>
      <c r="D2227" t="s">
        <v>65</v>
      </c>
      <c r="E2227" t="s">
        <v>153</v>
      </c>
      <c r="F2227" s="67">
        <v>2009</v>
      </c>
      <c r="G2227" t="s">
        <v>2545</v>
      </c>
      <c r="H2227" s="67">
        <v>32042877</v>
      </c>
      <c r="I2227" s="67">
        <v>67475343816</v>
      </c>
      <c r="J2227" s="67">
        <v>37099463005</v>
      </c>
      <c r="K2227" s="67">
        <v>80266259727</v>
      </c>
      <c r="L2227" s="67">
        <v>215151666884</v>
      </c>
      <c r="M2227" s="67">
        <v>187600347047</v>
      </c>
      <c r="N2227" s="67">
        <v>3867219991</v>
      </c>
      <c r="O2227" s="67">
        <v>0</v>
      </c>
      <c r="P2227" s="67">
        <v>7219172715</v>
      </c>
      <c r="Q2227" s="67">
        <v>1059249842</v>
      </c>
      <c r="R2227" s="67">
        <v>9483332105</v>
      </c>
      <c r="S2227" s="67">
        <v>5801117482</v>
      </c>
      <c r="T2227" s="67">
        <v>0</v>
      </c>
      <c r="U2227" s="67">
        <v>27942587258</v>
      </c>
      <c r="V2227" s="67">
        <v>25937910</v>
      </c>
      <c r="W2227" s="67">
        <v>152131555</v>
      </c>
      <c r="X2227" s="67">
        <v>0</v>
      </c>
      <c r="Y2227" s="67">
        <v>27530000000</v>
      </c>
      <c r="Z2227" s="67">
        <v>0</v>
      </c>
      <c r="AA2227" s="67">
        <v>1658732822</v>
      </c>
      <c r="AB2227" s="67">
        <v>182440640</v>
      </c>
      <c r="AC2227" s="67">
        <v>82692522</v>
      </c>
      <c r="AD2227" s="67">
        <v>459835931</v>
      </c>
      <c r="AE2227" s="67">
        <v>18012085</v>
      </c>
      <c r="AF2227" s="67">
        <v>23167674589</v>
      </c>
      <c r="AG2227" s="67">
        <v>827621038</v>
      </c>
      <c r="AH2227" s="67">
        <v>0</v>
      </c>
      <c r="AI2227" s="67">
        <v>1135867383</v>
      </c>
      <c r="AJ2227" s="67">
        <v>88179</v>
      </c>
      <c r="AK2227" s="67">
        <v>0</v>
      </c>
      <c r="AL2227" s="67">
        <v>0</v>
      </c>
      <c r="AM2227" s="67">
        <v>411587342412</v>
      </c>
      <c r="AN2227" s="67">
        <v>88833309626</v>
      </c>
      <c r="AO2227" s="67">
        <v>322819934564</v>
      </c>
      <c r="AP2227" s="67">
        <v>684319229353</v>
      </c>
      <c r="AQ2227" s="67">
        <v>731774248652</v>
      </c>
      <c r="AR2227" s="67">
        <v>95638789118</v>
      </c>
      <c r="AS2227" s="67">
        <v>77128055740</v>
      </c>
      <c r="AT2227" s="67">
        <v>18510733378</v>
      </c>
      <c r="AU2227" s="67">
        <v>33074000000</v>
      </c>
      <c r="AV2227" s="67">
        <v>71557000000</v>
      </c>
      <c r="AW2227" s="67">
        <v>264348554086</v>
      </c>
      <c r="AX2227" s="67">
        <v>239379833953</v>
      </c>
      <c r="AY2227" s="67">
        <v>111513650044</v>
      </c>
      <c r="AZ2227" s="67">
        <v>127866183909</v>
      </c>
      <c r="BA2227" s="67">
        <v>2816578965</v>
      </c>
      <c r="BB2227" s="67">
        <v>0</v>
      </c>
      <c r="BC2227" s="67">
        <v>5866496760</v>
      </c>
      <c r="BD2227" s="67">
        <v>979363545</v>
      </c>
      <c r="BE2227" s="67">
        <v>8158352292</v>
      </c>
      <c r="BF2227" s="67">
        <v>4398612299</v>
      </c>
      <c r="BG2227" s="67">
        <v>2749316272</v>
      </c>
      <c r="BH2227" s="67">
        <v>79921834321</v>
      </c>
      <c r="BI2227" s="67">
        <v>29425380</v>
      </c>
      <c r="BJ2227" s="67">
        <v>6826629</v>
      </c>
      <c r="BK2227" s="67">
        <v>0</v>
      </c>
      <c r="BL2227" s="67">
        <v>79885582312</v>
      </c>
      <c r="BM2227" s="67"/>
      <c r="BN2227" s="67">
        <v>779452959</v>
      </c>
      <c r="BO2227" s="67">
        <v>80812723</v>
      </c>
      <c r="BP2227" s="67">
        <v>19203436</v>
      </c>
      <c r="BQ2227" s="67">
        <v>654189826</v>
      </c>
      <c r="BR2227" s="67">
        <v>17117425</v>
      </c>
      <c r="BS2227" s="67">
        <v>76425715695</v>
      </c>
      <c r="BT2227" s="67">
        <v>1172000197</v>
      </c>
      <c r="BU2227" s="67"/>
      <c r="BV2227" s="67">
        <v>737031933</v>
      </c>
      <c r="BW2227" s="67">
        <v>58118</v>
      </c>
      <c r="BX2227" s="67"/>
      <c r="BY2227" s="67"/>
      <c r="BZ2227" s="67">
        <v>396647615145</v>
      </c>
      <c r="CA2227" s="67">
        <v>82917305827</v>
      </c>
      <c r="CB2227" s="67">
        <v>313730309318</v>
      </c>
      <c r="CC2227" s="67">
        <v>798073792670</v>
      </c>
      <c r="CD2227" s="67">
        <v>836600000000</v>
      </c>
    </row>
    <row r="2228" spans="1:82">
      <c r="A2228" t="s">
        <v>2529</v>
      </c>
      <c r="B2228" t="s">
        <v>2530</v>
      </c>
      <c r="C2228" t="s">
        <v>70</v>
      </c>
      <c r="D2228" t="s">
        <v>65</v>
      </c>
      <c r="E2228" t="s">
        <v>153</v>
      </c>
      <c r="F2228" s="67">
        <v>2010</v>
      </c>
      <c r="G2228" t="s">
        <v>2546</v>
      </c>
      <c r="H2228" s="67">
        <v>32464865</v>
      </c>
      <c r="I2228" s="67">
        <v>71755782876</v>
      </c>
      <c r="J2228" s="67">
        <v>35939241065</v>
      </c>
      <c r="K2228" s="67">
        <v>84870054623</v>
      </c>
      <c r="L2228" s="67">
        <v>215888836303</v>
      </c>
      <c r="M2228" s="67">
        <v>187510931987</v>
      </c>
      <c r="N2228" s="67">
        <v>3875060187</v>
      </c>
      <c r="O2228" s="67">
        <v>0</v>
      </c>
      <c r="P2228" s="67">
        <v>7240612933</v>
      </c>
      <c r="Q2228" s="67">
        <v>1062395708</v>
      </c>
      <c r="R2228" s="67">
        <v>9511496649</v>
      </c>
      <c r="S2228" s="67">
        <v>5692897808</v>
      </c>
      <c r="T2228" s="67">
        <v>0</v>
      </c>
      <c r="U2228" s="67">
        <v>27850364376</v>
      </c>
      <c r="V2228" s="67">
        <v>25937910</v>
      </c>
      <c r="W2228" s="67">
        <v>152131555</v>
      </c>
      <c r="X2228" s="67">
        <v>0</v>
      </c>
      <c r="Y2228" s="67">
        <v>27410000000</v>
      </c>
      <c r="Z2228" s="67">
        <v>0</v>
      </c>
      <c r="AA2228" s="67">
        <v>1646523036</v>
      </c>
      <c r="AB2228" s="67">
        <v>170459582</v>
      </c>
      <c r="AC2228" s="67">
        <v>82019682</v>
      </c>
      <c r="AD2228" s="67">
        <v>436443355</v>
      </c>
      <c r="AE2228" s="67">
        <v>15559498</v>
      </c>
      <c r="AF2228" s="67">
        <v>23167674589</v>
      </c>
      <c r="AG2228" s="67">
        <v>803103563</v>
      </c>
      <c r="AH2228" s="67">
        <v>0</v>
      </c>
      <c r="AI2228" s="67">
        <v>1091836979</v>
      </c>
      <c r="AJ2228" s="67">
        <v>88179</v>
      </c>
      <c r="AK2228" s="67">
        <v>0</v>
      </c>
      <c r="AL2228" s="67">
        <v>0</v>
      </c>
      <c r="AM2228" s="67">
        <v>417989204818</v>
      </c>
      <c r="AN2228" s="67">
        <v>89648773646</v>
      </c>
      <c r="AO2228" s="67">
        <v>328386741912</v>
      </c>
      <c r="AP2228" s="67">
        <v>689962127619</v>
      </c>
      <c r="AQ2228" s="67">
        <v>742494890250</v>
      </c>
      <c r="AR2228" s="67">
        <v>83105676972</v>
      </c>
      <c r="AS2228" s="67">
        <v>67020707236</v>
      </c>
      <c r="AT2228" s="67">
        <v>16084969737</v>
      </c>
      <c r="AU2228" s="67">
        <v>32358000000</v>
      </c>
      <c r="AV2228" s="67">
        <v>76413000000</v>
      </c>
      <c r="AW2228" s="67">
        <v>270401696006</v>
      </c>
      <c r="AX2228" s="67">
        <v>243977975238</v>
      </c>
      <c r="AY2228" s="67">
        <v>112691416929</v>
      </c>
      <c r="AZ2228" s="67">
        <v>131286558308</v>
      </c>
      <c r="BA2228" s="67">
        <v>2777241926</v>
      </c>
      <c r="BB2228" s="67">
        <v>0</v>
      </c>
      <c r="BC2228" s="67">
        <v>6010586154</v>
      </c>
      <c r="BD2228" s="67">
        <v>956025035</v>
      </c>
      <c r="BE2228" s="67">
        <v>8432118989</v>
      </c>
      <c r="BF2228" s="67">
        <v>3936649355</v>
      </c>
      <c r="BG2228" s="67">
        <v>4311099308</v>
      </c>
      <c r="BH2228" s="67">
        <v>43084877986</v>
      </c>
      <c r="BI2228" s="67">
        <v>42585378</v>
      </c>
      <c r="BJ2228" s="67">
        <v>1073072918</v>
      </c>
      <c r="BK2228" s="67">
        <v>0</v>
      </c>
      <c r="BL2228" s="67">
        <v>41969219690</v>
      </c>
      <c r="BM2228" s="67"/>
      <c r="BN2228" s="67">
        <v>1588157092</v>
      </c>
      <c r="BO2228" s="67">
        <v>15830857</v>
      </c>
      <c r="BP2228" s="67">
        <v>82793295</v>
      </c>
      <c r="BQ2228" s="67">
        <v>881979998</v>
      </c>
      <c r="BR2228" s="67">
        <v>28923223</v>
      </c>
      <c r="BS2228" s="67">
        <v>36501645987</v>
      </c>
      <c r="BT2228" s="67">
        <v>1842595685</v>
      </c>
      <c r="BU2228" s="67"/>
      <c r="BV2228" s="67">
        <v>1027152559</v>
      </c>
      <c r="BW2228" s="67">
        <v>140994</v>
      </c>
      <c r="BX2228" s="67"/>
      <c r="BY2228" s="67"/>
      <c r="BZ2228" s="67">
        <v>390766941497</v>
      </c>
      <c r="CA2228" s="67">
        <v>81596475789</v>
      </c>
      <c r="CB2228" s="67">
        <v>309170465708</v>
      </c>
      <c r="CC2228" s="67">
        <v>743304192461</v>
      </c>
      <c r="CD2228" s="67">
        <v>787400000000</v>
      </c>
    </row>
    <row r="2229" spans="1:82">
      <c r="A2229" t="s">
        <v>2529</v>
      </c>
      <c r="B2229" t="s">
        <v>2530</v>
      </c>
      <c r="C2229" t="s">
        <v>70</v>
      </c>
      <c r="D2229" t="s">
        <v>65</v>
      </c>
      <c r="E2229" t="s">
        <v>153</v>
      </c>
      <c r="F2229" s="67">
        <v>2011</v>
      </c>
      <c r="G2229" t="s">
        <v>2547</v>
      </c>
      <c r="H2229" s="67">
        <v>32903699</v>
      </c>
      <c r="I2229" s="67">
        <v>76798097811</v>
      </c>
      <c r="J2229" s="67">
        <v>32259116109</v>
      </c>
      <c r="K2229" s="67">
        <v>86580526584</v>
      </c>
      <c r="L2229" s="67">
        <v>215359443923</v>
      </c>
      <c r="M2229" s="67">
        <v>188233130724</v>
      </c>
      <c r="N2229" s="67">
        <v>3869388998</v>
      </c>
      <c r="O2229" s="67">
        <v>0</v>
      </c>
      <c r="P2229" s="67">
        <v>7243195508</v>
      </c>
      <c r="Q2229" s="67">
        <v>1062774642</v>
      </c>
      <c r="R2229" s="67">
        <v>9514889200</v>
      </c>
      <c r="S2229" s="67">
        <v>5580027083</v>
      </c>
      <c r="T2229" s="67">
        <v>0</v>
      </c>
      <c r="U2229" s="67">
        <v>27720499536</v>
      </c>
      <c r="V2229" s="67">
        <v>23592461</v>
      </c>
      <c r="W2229" s="67">
        <v>146390742</v>
      </c>
      <c r="X2229" s="67">
        <v>0</v>
      </c>
      <c r="Y2229" s="67">
        <v>27290000000</v>
      </c>
      <c r="Z2229" s="67">
        <v>0</v>
      </c>
      <c r="AA2229" s="67">
        <v>1631018546</v>
      </c>
      <c r="AB2229" s="67">
        <v>153890033</v>
      </c>
      <c r="AC2229" s="67">
        <v>81027716</v>
      </c>
      <c r="AD2229" s="67">
        <v>414305572</v>
      </c>
      <c r="AE2229" s="67">
        <v>14498829</v>
      </c>
      <c r="AF2229" s="67">
        <v>23167674589</v>
      </c>
      <c r="AG2229" s="67">
        <v>777783881</v>
      </c>
      <c r="AH2229" s="67">
        <v>0</v>
      </c>
      <c r="AI2229" s="67">
        <v>1048304657</v>
      </c>
      <c r="AJ2229" s="67">
        <v>88179</v>
      </c>
      <c r="AK2229" s="67">
        <v>0</v>
      </c>
      <c r="AL2229" s="67">
        <v>0</v>
      </c>
      <c r="AM2229" s="67">
        <v>427289914213</v>
      </c>
      <c r="AN2229" s="67">
        <v>89822998690</v>
      </c>
      <c r="AO2229" s="67">
        <v>337475003921</v>
      </c>
      <c r="AP2229" s="67">
        <v>697571144821</v>
      </c>
      <c r="AQ2229" s="67">
        <v>754326496441</v>
      </c>
      <c r="AR2229" s="67">
        <v>81169490924</v>
      </c>
      <c r="AS2229" s="67">
        <v>65459266874</v>
      </c>
      <c r="AT2229" s="67">
        <v>15710224050</v>
      </c>
      <c r="AU2229" s="67">
        <v>29308000000</v>
      </c>
      <c r="AV2229" s="67">
        <v>78660000000</v>
      </c>
      <c r="AW2229" s="67">
        <v>283636058951</v>
      </c>
      <c r="AX2229" s="67">
        <v>259359932501</v>
      </c>
      <c r="AY2229" s="67">
        <v>118922340975</v>
      </c>
      <c r="AZ2229" s="67">
        <v>140437591526</v>
      </c>
      <c r="BA2229" s="67">
        <v>3296219182</v>
      </c>
      <c r="BB2229" s="67">
        <v>0</v>
      </c>
      <c r="BC2229" s="67">
        <v>6690599876</v>
      </c>
      <c r="BD2229" s="67">
        <v>971275976</v>
      </c>
      <c r="BE2229" s="67">
        <v>8559997506</v>
      </c>
      <c r="BF2229" s="67">
        <v>3390408728</v>
      </c>
      <c r="BG2229" s="67">
        <v>1367625180</v>
      </c>
      <c r="BH2229" s="67">
        <v>86712841094</v>
      </c>
      <c r="BI2229" s="67">
        <v>32722466</v>
      </c>
      <c r="BJ2229" s="67">
        <v>24603202</v>
      </c>
      <c r="BK2229" s="67">
        <v>0</v>
      </c>
      <c r="BL2229" s="67">
        <v>86655515426</v>
      </c>
      <c r="BM2229" s="67"/>
      <c r="BN2229" s="67">
        <v>1163035966</v>
      </c>
      <c r="BO2229" s="67">
        <v>75733539</v>
      </c>
      <c r="BP2229" s="67">
        <v>137738263</v>
      </c>
      <c r="BQ2229" s="67">
        <v>1025467483</v>
      </c>
      <c r="BR2229" s="67">
        <v>25190573</v>
      </c>
      <c r="BS2229" s="67">
        <v>79557174218</v>
      </c>
      <c r="BT2229" s="67">
        <v>3588049534</v>
      </c>
      <c r="BU2229" s="67"/>
      <c r="BV2229" s="67">
        <v>1083016649</v>
      </c>
      <c r="BW2229" s="67">
        <v>109201</v>
      </c>
      <c r="BX2229" s="67"/>
      <c r="BY2229" s="67"/>
      <c r="BZ2229" s="67">
        <v>438963096552</v>
      </c>
      <c r="CA2229" s="67">
        <v>91566714870</v>
      </c>
      <c r="CB2229" s="67">
        <v>347396381682</v>
      </c>
      <c r="CC2229" s="67">
        <v>841129487521</v>
      </c>
      <c r="CD2229" s="67">
        <v>890500000000</v>
      </c>
    </row>
    <row r="2230" spans="1:82">
      <c r="A2230" t="s">
        <v>2529</v>
      </c>
      <c r="B2230" t="s">
        <v>2530</v>
      </c>
      <c r="C2230" t="s">
        <v>70</v>
      </c>
      <c r="D2230" t="s">
        <v>65</v>
      </c>
      <c r="E2230" t="s">
        <v>153</v>
      </c>
      <c r="F2230" s="67">
        <v>2012</v>
      </c>
      <c r="G2230" t="s">
        <v>2548</v>
      </c>
      <c r="H2230" s="67">
        <v>33352169</v>
      </c>
      <c r="I2230" s="67">
        <v>81933426118</v>
      </c>
      <c r="J2230" s="67">
        <v>28621660268</v>
      </c>
      <c r="K2230" s="67">
        <v>90075966207</v>
      </c>
      <c r="L2230" s="67">
        <v>217106996763</v>
      </c>
      <c r="M2230" s="67">
        <v>190103969364</v>
      </c>
      <c r="N2230" s="67">
        <v>3863717810</v>
      </c>
      <c r="O2230" s="67">
        <v>0</v>
      </c>
      <c r="P2230" s="67">
        <v>7245778083</v>
      </c>
      <c r="Q2230" s="67">
        <v>1063153577</v>
      </c>
      <c r="R2230" s="67">
        <v>9518281751</v>
      </c>
      <c r="S2230" s="67">
        <v>5445772939</v>
      </c>
      <c r="T2230" s="67">
        <v>0</v>
      </c>
      <c r="U2230" s="67">
        <v>27640879022</v>
      </c>
      <c r="V2230" s="67">
        <v>23592461</v>
      </c>
      <c r="W2230" s="67">
        <v>146390742</v>
      </c>
      <c r="X2230" s="67">
        <v>0</v>
      </c>
      <c r="Y2230" s="67">
        <v>27170000000</v>
      </c>
      <c r="Z2230" s="67">
        <v>0</v>
      </c>
      <c r="AA2230" s="67">
        <v>1621909657</v>
      </c>
      <c r="AB2230" s="67">
        <v>140634395</v>
      </c>
      <c r="AC2230" s="67">
        <v>79286264</v>
      </c>
      <c r="AD2230" s="67">
        <v>393408268</v>
      </c>
      <c r="AE2230" s="67">
        <v>13772756</v>
      </c>
      <c r="AF2230" s="67">
        <v>23167674747</v>
      </c>
      <c r="AG2230" s="67">
        <v>751005451</v>
      </c>
      <c r="AH2230" s="67">
        <v>0</v>
      </c>
      <c r="AI2230" s="67">
        <v>1003427515</v>
      </c>
      <c r="AJ2230" s="67">
        <v>79361</v>
      </c>
      <c r="AK2230" s="67">
        <v>0</v>
      </c>
      <c r="AL2230" s="67">
        <v>0</v>
      </c>
      <c r="AM2230" s="67">
        <v>432484378497</v>
      </c>
      <c r="AN2230" s="67">
        <v>89781286876</v>
      </c>
      <c r="AO2230" s="67">
        <v>342708503610</v>
      </c>
      <c r="AP2230" s="67">
        <v>702043686307</v>
      </c>
      <c r="AQ2230" s="67">
        <v>764787366585</v>
      </c>
      <c r="AR2230" s="67">
        <v>83036857363</v>
      </c>
      <c r="AS2230" s="67">
        <v>66965207551</v>
      </c>
      <c r="AT2230" s="67">
        <v>16071649812</v>
      </c>
      <c r="AU2230" s="67">
        <v>26338000000</v>
      </c>
      <c r="AV2230" s="67">
        <v>82889000000</v>
      </c>
      <c r="AW2230" s="67">
        <v>270144281644</v>
      </c>
      <c r="AX2230" s="67">
        <v>246197314616</v>
      </c>
      <c r="AY2230" s="67">
        <v>111026497115</v>
      </c>
      <c r="AZ2230" s="67">
        <v>135170817501</v>
      </c>
      <c r="BA2230" s="67">
        <v>3760703117</v>
      </c>
      <c r="BB2230" s="67">
        <v>0</v>
      </c>
      <c r="BC2230" s="67">
        <v>6242158395</v>
      </c>
      <c r="BD2230" s="67">
        <v>969251854</v>
      </c>
      <c r="BE2230" s="67">
        <v>8724112101</v>
      </c>
      <c r="BF2230" s="67">
        <v>3916305278</v>
      </c>
      <c r="BG2230" s="67">
        <v>334436283</v>
      </c>
      <c r="BH2230" s="67">
        <v>93038343200</v>
      </c>
      <c r="BI2230" s="67">
        <v>0</v>
      </c>
      <c r="BJ2230" s="67">
        <v>138976088</v>
      </c>
      <c r="BK2230" s="67">
        <v>0</v>
      </c>
      <c r="BL2230" s="67">
        <v>92899367111</v>
      </c>
      <c r="BM2230" s="67"/>
      <c r="BN2230" s="67">
        <v>1051647425</v>
      </c>
      <c r="BO2230" s="67">
        <v>103030124</v>
      </c>
      <c r="BP2230" s="67">
        <v>177890044</v>
      </c>
      <c r="BQ2230" s="67">
        <v>752151079</v>
      </c>
      <c r="BR2230" s="67">
        <v>13143390</v>
      </c>
      <c r="BS2230" s="67">
        <v>87618389204</v>
      </c>
      <c r="BT2230" s="67">
        <v>2310749975</v>
      </c>
      <c r="BU2230" s="67"/>
      <c r="BV2230" s="67">
        <v>872294597</v>
      </c>
      <c r="BW2230" s="67">
        <v>71273</v>
      </c>
      <c r="BX2230" s="67"/>
      <c r="BY2230" s="67"/>
      <c r="BZ2230" s="67">
        <v>424391019014</v>
      </c>
      <c r="CA2230" s="67">
        <v>88439747570</v>
      </c>
      <c r="CB2230" s="67">
        <v>335951271445</v>
      </c>
      <c r="CC2230" s="67">
        <v>814059501221</v>
      </c>
      <c r="CD2230" s="67">
        <v>870600000000</v>
      </c>
    </row>
    <row r="2231" spans="1:82">
      <c r="A2231" t="s">
        <v>2529</v>
      </c>
      <c r="B2231" t="s">
        <v>2530</v>
      </c>
      <c r="C2231" t="s">
        <v>70</v>
      </c>
      <c r="D2231" t="s">
        <v>65</v>
      </c>
      <c r="E2231" t="s">
        <v>153</v>
      </c>
      <c r="F2231" s="67">
        <v>2013</v>
      </c>
      <c r="G2231" t="s">
        <v>2549</v>
      </c>
      <c r="H2231" s="67">
        <v>33803527</v>
      </c>
      <c r="I2231" s="67">
        <v>87124259067</v>
      </c>
      <c r="J2231" s="67">
        <v>31867114359</v>
      </c>
      <c r="K2231" s="67">
        <v>104125977497</v>
      </c>
      <c r="L2231" s="67">
        <v>218869155742</v>
      </c>
      <c r="M2231" s="67">
        <v>191241979521</v>
      </c>
      <c r="N2231" s="67">
        <v>3858046621</v>
      </c>
      <c r="O2231" s="67">
        <v>0</v>
      </c>
      <c r="P2231" s="67">
        <v>7248360657</v>
      </c>
      <c r="Q2231" s="67">
        <v>1063532511</v>
      </c>
      <c r="R2231" s="67">
        <v>9521674303</v>
      </c>
      <c r="S2231" s="67">
        <v>5310601271</v>
      </c>
      <c r="T2231" s="67">
        <v>0</v>
      </c>
      <c r="U2231" s="67">
        <v>27557281513</v>
      </c>
      <c r="V2231" s="67">
        <v>23592461</v>
      </c>
      <c r="W2231" s="67">
        <v>146390742</v>
      </c>
      <c r="X2231" s="67">
        <v>0</v>
      </c>
      <c r="Y2231" s="67">
        <v>27060000000</v>
      </c>
      <c r="Z2231" s="67">
        <v>0</v>
      </c>
      <c r="AA2231" s="67">
        <v>1611831739</v>
      </c>
      <c r="AB2231" s="67">
        <v>127404248</v>
      </c>
      <c r="AC2231" s="67">
        <v>73532860</v>
      </c>
      <c r="AD2231" s="67">
        <v>374753369</v>
      </c>
      <c r="AE2231" s="67">
        <v>12809120</v>
      </c>
      <c r="AF2231" s="67">
        <v>23167674905</v>
      </c>
      <c r="AG2231" s="67">
        <v>733256667</v>
      </c>
      <c r="AH2231" s="67">
        <v>0</v>
      </c>
      <c r="AI2231" s="67">
        <v>957803251</v>
      </c>
      <c r="AJ2231" s="67">
        <v>78480</v>
      </c>
      <c r="AK2231" s="67">
        <v>0</v>
      </c>
      <c r="AL2231" s="67">
        <v>0</v>
      </c>
      <c r="AM2231" s="67">
        <v>441733566122</v>
      </c>
      <c r="AN2231" s="67">
        <v>93954546983</v>
      </c>
      <c r="AO2231" s="67">
        <v>347810369938</v>
      </c>
      <c r="AP2231" s="67">
        <v>705440355880</v>
      </c>
      <c r="AQ2231" s="67">
        <v>779052047589</v>
      </c>
      <c r="AR2231" s="67">
        <v>93245593617</v>
      </c>
      <c r="AS2231" s="67">
        <v>75198059369</v>
      </c>
      <c r="AT2231" s="67">
        <v>18047534248</v>
      </c>
      <c r="AU2231" s="67">
        <v>29876000000</v>
      </c>
      <c r="AV2231" s="67">
        <v>97620000000</v>
      </c>
      <c r="AW2231" s="67">
        <v>294794071467</v>
      </c>
      <c r="AX2231" s="67">
        <v>268205814202</v>
      </c>
      <c r="AY2231" s="67">
        <v>123234070756</v>
      </c>
      <c r="AZ2231" s="67">
        <v>144971743445</v>
      </c>
      <c r="BA2231" s="67">
        <v>3543092632</v>
      </c>
      <c r="BB2231" s="67">
        <v>0</v>
      </c>
      <c r="BC2231" s="67">
        <v>6028964903</v>
      </c>
      <c r="BD2231" s="67">
        <v>962693109</v>
      </c>
      <c r="BE2231" s="67">
        <v>8840566027</v>
      </c>
      <c r="BF2231" s="67">
        <v>4258702073</v>
      </c>
      <c r="BG2231" s="67">
        <v>2954238521</v>
      </c>
      <c r="BH2231" s="67">
        <v>47212901949</v>
      </c>
      <c r="BI2231" s="67">
        <v>52622618</v>
      </c>
      <c r="BJ2231" s="67">
        <v>189149773</v>
      </c>
      <c r="BK2231" s="67">
        <v>0</v>
      </c>
      <c r="BL2231" s="67">
        <v>46971129558</v>
      </c>
      <c r="BM2231" s="67"/>
      <c r="BN2231" s="67">
        <v>1185755371</v>
      </c>
      <c r="BO2231" s="67">
        <v>57102661</v>
      </c>
      <c r="BP2231" s="67">
        <v>193470326</v>
      </c>
      <c r="BQ2231" s="67">
        <v>746779061</v>
      </c>
      <c r="BR2231" s="67">
        <v>7421224</v>
      </c>
      <c r="BS2231" s="67">
        <v>42081387803</v>
      </c>
      <c r="BT2231" s="67">
        <v>1847931898</v>
      </c>
      <c r="BU2231" s="67"/>
      <c r="BV2231" s="67">
        <v>851234265</v>
      </c>
      <c r="BW2231" s="67">
        <v>46948</v>
      </c>
      <c r="BX2231" s="67"/>
      <c r="BY2231" s="67"/>
      <c r="BZ2231" s="67">
        <v>462738714206</v>
      </c>
      <c r="CA2231" s="67">
        <v>96273229360</v>
      </c>
      <c r="CB2231" s="67">
        <v>366465484846</v>
      </c>
      <c r="CC2231" s="67">
        <v>830247281240</v>
      </c>
      <c r="CD2231" s="67">
        <v>898000000000</v>
      </c>
    </row>
    <row r="2232" spans="1:82">
      <c r="A2232" t="s">
        <v>2529</v>
      </c>
      <c r="B2232" t="s">
        <v>2530</v>
      </c>
      <c r="C2232" t="s">
        <v>70</v>
      </c>
      <c r="D2232" t="s">
        <v>65</v>
      </c>
      <c r="E2232" t="s">
        <v>153</v>
      </c>
      <c r="F2232" s="67">
        <v>2014</v>
      </c>
      <c r="G2232" t="s">
        <v>2550</v>
      </c>
      <c r="H2232" s="67">
        <v>34248603</v>
      </c>
      <c r="I2232" s="67">
        <v>92053699155</v>
      </c>
      <c r="J2232" s="67">
        <v>33755105246</v>
      </c>
      <c r="K2232" s="67">
        <v>105057534980</v>
      </c>
      <c r="L2232" s="67">
        <v>214856425203</v>
      </c>
      <c r="M2232" s="67">
        <v>188099946007</v>
      </c>
      <c r="N2232" s="67">
        <v>3852375432</v>
      </c>
      <c r="O2232" s="67">
        <v>0</v>
      </c>
      <c r="P2232" s="67">
        <v>7250943232</v>
      </c>
      <c r="Q2232" s="67">
        <v>1063911445</v>
      </c>
      <c r="R2232" s="67">
        <v>9525066854</v>
      </c>
      <c r="S2232" s="67">
        <v>5187960168</v>
      </c>
      <c r="T2232" s="67">
        <v>0</v>
      </c>
      <c r="U2232" s="67">
        <v>27439354545</v>
      </c>
      <c r="V2232" s="67">
        <v>23592461</v>
      </c>
      <c r="W2232" s="67">
        <v>146390742</v>
      </c>
      <c r="X2232" s="67">
        <v>0</v>
      </c>
      <c r="Y2232" s="67">
        <v>26940000000</v>
      </c>
      <c r="Z2232" s="67">
        <v>0</v>
      </c>
      <c r="AA2232" s="67">
        <v>1599137437</v>
      </c>
      <c r="AB2232" s="67">
        <v>119246932</v>
      </c>
      <c r="AC2232" s="67">
        <v>66897709</v>
      </c>
      <c r="AD2232" s="67">
        <v>355669073</v>
      </c>
      <c r="AE2232" s="67">
        <v>12273767</v>
      </c>
      <c r="AF2232" s="67">
        <v>23167675063</v>
      </c>
      <c r="AG2232" s="67">
        <v>713034264</v>
      </c>
      <c r="AH2232" s="67">
        <v>0</v>
      </c>
      <c r="AI2232" s="67">
        <v>910385893</v>
      </c>
      <c r="AJ2232" s="67">
        <v>77598</v>
      </c>
      <c r="AK2232" s="67">
        <v>0</v>
      </c>
      <c r="AL2232" s="67">
        <v>0</v>
      </c>
      <c r="AM2232" s="67">
        <v>448791287189</v>
      </c>
      <c r="AN2232" s="67">
        <v>95892936936</v>
      </c>
      <c r="AO2232" s="67">
        <v>352943688176</v>
      </c>
      <c r="AP2232" s="67">
        <v>712714767731</v>
      </c>
      <c r="AQ2232" s="67">
        <v>785420575438</v>
      </c>
      <c r="AR2232" s="67">
        <v>106322168163</v>
      </c>
      <c r="AS2232" s="67">
        <v>85743684002</v>
      </c>
      <c r="AT2232" s="67">
        <v>20578484161</v>
      </c>
      <c r="AU2232" s="67">
        <v>31786000000</v>
      </c>
      <c r="AV2232" s="67">
        <v>98929000000</v>
      </c>
      <c r="AW2232" s="67">
        <v>265680924536</v>
      </c>
      <c r="AX2232" s="67">
        <v>238384326408</v>
      </c>
      <c r="AY2232" s="67">
        <v>109431342088</v>
      </c>
      <c r="AZ2232" s="67">
        <v>128952984320</v>
      </c>
      <c r="BA2232" s="67">
        <v>5790033774</v>
      </c>
      <c r="BB2232" s="67">
        <v>0</v>
      </c>
      <c r="BC2232" s="67">
        <v>6667810227</v>
      </c>
      <c r="BD2232" s="67">
        <v>967083144</v>
      </c>
      <c r="BE2232" s="67">
        <v>8976941977</v>
      </c>
      <c r="BF2232" s="67">
        <v>4384936065</v>
      </c>
      <c r="BG2232" s="67">
        <v>509792941</v>
      </c>
      <c r="BH2232" s="67">
        <v>37079460341</v>
      </c>
      <c r="BI2232" s="67">
        <v>249539191</v>
      </c>
      <c r="BJ2232" s="67">
        <v>188004239</v>
      </c>
      <c r="BK2232" s="67">
        <v>0</v>
      </c>
      <c r="BL2232" s="67">
        <v>36641916912</v>
      </c>
      <c r="BM2232" s="67"/>
      <c r="BN2232" s="67">
        <v>1504154536</v>
      </c>
      <c r="BO2232" s="67">
        <v>22100675</v>
      </c>
      <c r="BP2232" s="67">
        <v>23367953</v>
      </c>
      <c r="BQ2232" s="67">
        <v>575097915</v>
      </c>
      <c r="BR2232" s="67">
        <v>13177541</v>
      </c>
      <c r="BS2232" s="67">
        <v>32316976037</v>
      </c>
      <c r="BT2232" s="67">
        <v>1317341719</v>
      </c>
      <c r="BU2232" s="67"/>
      <c r="BV2232" s="67">
        <v>869645413</v>
      </c>
      <c r="BW2232" s="67">
        <v>55122</v>
      </c>
      <c r="BX2232" s="67"/>
      <c r="BY2232" s="67"/>
      <c r="BZ2232" s="67">
        <v>458493161520</v>
      </c>
      <c r="CA2232" s="67">
        <v>95303001838</v>
      </c>
      <c r="CB2232" s="67">
        <v>363190159682</v>
      </c>
      <c r="CC2232" s="67">
        <v>800432714560</v>
      </c>
      <c r="CD2232" s="67">
        <v>867600000000</v>
      </c>
    </row>
    <row r="2233" spans="1:82">
      <c r="A2233" t="s">
        <v>2529</v>
      </c>
      <c r="B2233" t="s">
        <v>2530</v>
      </c>
      <c r="C2233" t="s">
        <v>70</v>
      </c>
      <c r="D2233" t="s">
        <v>65</v>
      </c>
      <c r="E2233" t="s">
        <v>153</v>
      </c>
      <c r="F2233" s="67">
        <v>2015</v>
      </c>
      <c r="G2233" t="s">
        <v>2551</v>
      </c>
      <c r="H2233" s="67">
        <v>34680458</v>
      </c>
      <c r="I2233" s="67">
        <v>96943396298</v>
      </c>
      <c r="J2233" s="67">
        <v>35928824011</v>
      </c>
      <c r="K2233" s="67">
        <v>99859335396</v>
      </c>
      <c r="L2233" s="67">
        <v>214616547747</v>
      </c>
      <c r="M2233" s="67">
        <v>187877971496</v>
      </c>
      <c r="N2233" s="67">
        <v>3846704244</v>
      </c>
      <c r="O2233" s="67">
        <v>0</v>
      </c>
      <c r="P2233" s="67">
        <v>7253525807</v>
      </c>
      <c r="Q2233" s="67">
        <v>1064290379</v>
      </c>
      <c r="R2233" s="67">
        <v>9528459405</v>
      </c>
      <c r="S2233" s="67">
        <v>5063483061</v>
      </c>
      <c r="T2233" s="67">
        <v>0</v>
      </c>
      <c r="U2233" s="67">
        <v>27343130993</v>
      </c>
      <c r="V2233" s="67">
        <v>23592461</v>
      </c>
      <c r="W2233" s="67">
        <v>146390742</v>
      </c>
      <c r="X2233" s="67">
        <v>0</v>
      </c>
      <c r="Y2233" s="67">
        <v>26840000000</v>
      </c>
      <c r="Z2233" s="67">
        <v>0</v>
      </c>
      <c r="AA2233" s="67">
        <v>1579853727</v>
      </c>
      <c r="AB2233" s="67">
        <v>113842710</v>
      </c>
      <c r="AC2233" s="67">
        <v>66390704</v>
      </c>
      <c r="AD2233" s="67">
        <v>342310065</v>
      </c>
      <c r="AE2233" s="67">
        <v>11537656</v>
      </c>
      <c r="AF2233" s="67">
        <v>23167675063</v>
      </c>
      <c r="AG2233" s="67">
        <v>693677732</v>
      </c>
      <c r="AH2233" s="67">
        <v>0</v>
      </c>
      <c r="AI2233" s="67">
        <v>865558559</v>
      </c>
      <c r="AJ2233" s="67">
        <v>76716</v>
      </c>
      <c r="AK2233" s="67">
        <v>0</v>
      </c>
      <c r="AL2233" s="67">
        <v>0</v>
      </c>
      <c r="AM2233" s="67">
        <v>456355431528</v>
      </c>
      <c r="AN2233" s="67">
        <v>96548128790</v>
      </c>
      <c r="AO2233" s="67">
        <v>359825751940</v>
      </c>
      <c r="AP2233" s="67">
        <v>731231979774</v>
      </c>
      <c r="AQ2233" s="67">
        <v>796332392420</v>
      </c>
      <c r="AR2233" s="67">
        <v>94445220926</v>
      </c>
      <c r="AS2233" s="67">
        <v>76165500747</v>
      </c>
      <c r="AT2233" s="67">
        <v>18279720179</v>
      </c>
      <c r="AU2233" s="67">
        <v>34360000000</v>
      </c>
      <c r="AV2233" s="67">
        <v>95499000000</v>
      </c>
      <c r="AW2233" s="67">
        <v>267034296036</v>
      </c>
      <c r="AX2233" s="67">
        <v>240700414596</v>
      </c>
      <c r="AY2233" s="67">
        <v>111463940947</v>
      </c>
      <c r="AZ2233" s="67">
        <v>129236473649</v>
      </c>
      <c r="BA2233" s="67">
        <v>5562355191</v>
      </c>
      <c r="BB2233" s="67">
        <v>0</v>
      </c>
      <c r="BC2233" s="67">
        <v>5708439516</v>
      </c>
      <c r="BD2233" s="67">
        <v>975924212</v>
      </c>
      <c r="BE2233" s="67">
        <v>9068943682</v>
      </c>
      <c r="BF2233" s="67">
        <v>4217776080</v>
      </c>
      <c r="BG2233" s="67">
        <v>800442757</v>
      </c>
      <c r="BH2233" s="67">
        <v>38454247125</v>
      </c>
      <c r="BI2233" s="67">
        <v>26860447</v>
      </c>
      <c r="BJ2233" s="67">
        <v>213164880</v>
      </c>
      <c r="BK2233" s="67">
        <v>0</v>
      </c>
      <c r="BL2233" s="67">
        <v>38214221797</v>
      </c>
      <c r="BM2233" s="67"/>
      <c r="BN2233" s="67">
        <v>1179035470</v>
      </c>
      <c r="BO2233" s="67">
        <v>14524212</v>
      </c>
      <c r="BP2233" s="67">
        <v>7081529</v>
      </c>
      <c r="BQ2233" s="67">
        <v>461859022</v>
      </c>
      <c r="BR2233" s="67">
        <v>5661400</v>
      </c>
      <c r="BS2233" s="67">
        <v>34668996262</v>
      </c>
      <c r="BT2233" s="67">
        <v>1095844315</v>
      </c>
      <c r="BU2233" s="67"/>
      <c r="BV2233" s="67">
        <v>781177432</v>
      </c>
      <c r="BW2233" s="67">
        <v>42155</v>
      </c>
      <c r="BX2233" s="67"/>
      <c r="BY2233" s="67"/>
      <c r="BZ2233" s="67">
        <v>419648964489</v>
      </c>
      <c r="CA2233" s="67">
        <v>87138384570</v>
      </c>
      <c r="CB2233" s="67">
        <v>332510579918</v>
      </c>
      <c r="CC2233" s="67">
        <v>758443728575</v>
      </c>
      <c r="CD2233" s="67">
        <v>819600000000</v>
      </c>
    </row>
    <row r="2234" spans="1:82">
      <c r="A2234" t="s">
        <v>2529</v>
      </c>
      <c r="B2234" t="s">
        <v>2530</v>
      </c>
      <c r="C2234" t="s">
        <v>70</v>
      </c>
      <c r="D2234" t="s">
        <v>65</v>
      </c>
      <c r="E2234" t="s">
        <v>153</v>
      </c>
      <c r="F2234" s="67">
        <v>2016</v>
      </c>
      <c r="G2234" t="s">
        <v>2552</v>
      </c>
      <c r="H2234" s="67">
        <v>35107264</v>
      </c>
      <c r="I2234" s="67">
        <v>102665666082</v>
      </c>
      <c r="J2234" s="67">
        <v>38582297237</v>
      </c>
      <c r="K2234" s="67">
        <v>107420539572</v>
      </c>
      <c r="L2234" s="67">
        <v>219667730677</v>
      </c>
      <c r="M2234" s="67">
        <v>193055292392</v>
      </c>
      <c r="N2234" s="67">
        <v>3841127390</v>
      </c>
      <c r="O2234" s="67">
        <v>0</v>
      </c>
      <c r="P2234" s="67">
        <v>7272793038</v>
      </c>
      <c r="Q2234" s="67">
        <v>1067117409</v>
      </c>
      <c r="R2234" s="67">
        <v>9553769446</v>
      </c>
      <c r="S2234" s="67">
        <v>4890845044</v>
      </c>
      <c r="T2234" s="67">
        <v>0</v>
      </c>
      <c r="U2234" s="67">
        <v>27221429206</v>
      </c>
      <c r="V2234" s="67">
        <v>23592461</v>
      </c>
      <c r="W2234" s="67">
        <v>146390742</v>
      </c>
      <c r="X2234" s="67">
        <v>0</v>
      </c>
      <c r="Y2234" s="67">
        <v>26720000000</v>
      </c>
      <c r="Z2234" s="67">
        <v>0</v>
      </c>
      <c r="AA2234" s="67">
        <v>1556693895</v>
      </c>
      <c r="AB2234" s="67">
        <v>102422467</v>
      </c>
      <c r="AC2234" s="67">
        <v>65993918</v>
      </c>
      <c r="AD2234" s="67">
        <v>328473951</v>
      </c>
      <c r="AE2234" s="67">
        <v>10858427</v>
      </c>
      <c r="AF2234" s="67">
        <v>23167675063</v>
      </c>
      <c r="AG2234" s="67">
        <v>671175099</v>
      </c>
      <c r="AH2234" s="67">
        <v>0</v>
      </c>
      <c r="AI2234" s="67">
        <v>812502919</v>
      </c>
      <c r="AJ2234" s="67">
        <v>75834</v>
      </c>
      <c r="AK2234" s="67">
        <v>0</v>
      </c>
      <c r="AL2234" s="67">
        <v>0</v>
      </c>
      <c r="AM2234" s="67">
        <v>460852415367</v>
      </c>
      <c r="AN2234" s="67">
        <v>94310544888</v>
      </c>
      <c r="AO2234" s="67">
        <v>366549726776</v>
      </c>
      <c r="AP2234" s="67">
        <v>741680889671</v>
      </c>
      <c r="AQ2234" s="67">
        <v>811076887263</v>
      </c>
      <c r="AR2234" s="67">
        <v>100088311468</v>
      </c>
      <c r="AS2234" s="67">
        <v>80716380216</v>
      </c>
      <c r="AT2234" s="67">
        <v>19371931252</v>
      </c>
      <c r="AU2234" s="67">
        <v>37501000000</v>
      </c>
      <c r="AV2234" s="67">
        <v>104410000000</v>
      </c>
      <c r="AW2234" s="67">
        <v>221736673708</v>
      </c>
      <c r="AX2234" s="67">
        <v>197196724587</v>
      </c>
      <c r="AY2234" s="67">
        <v>90068863737</v>
      </c>
      <c r="AZ2234" s="67">
        <v>107127860849</v>
      </c>
      <c r="BA2234" s="67">
        <v>4236642675</v>
      </c>
      <c r="BB2234" s="67">
        <v>0</v>
      </c>
      <c r="BC2234" s="67">
        <v>5823858062</v>
      </c>
      <c r="BD2234" s="67">
        <v>990635671</v>
      </c>
      <c r="BE2234" s="67">
        <v>9171379165</v>
      </c>
      <c r="BF2234" s="67">
        <v>4317433549</v>
      </c>
      <c r="BG2234" s="67">
        <v>0</v>
      </c>
      <c r="BH2234" s="67">
        <v>28679480402</v>
      </c>
      <c r="BI2234" s="67">
        <v>15499215</v>
      </c>
      <c r="BJ2234" s="67">
        <v>141577504</v>
      </c>
      <c r="BK2234" s="67">
        <v>0</v>
      </c>
      <c r="BL2234" s="67">
        <v>28522403683</v>
      </c>
      <c r="BM2234" s="67"/>
      <c r="BN2234" s="67">
        <v>979027998</v>
      </c>
      <c r="BO2234" s="67">
        <v>42691727</v>
      </c>
      <c r="BP2234" s="67">
        <v>7524077</v>
      </c>
      <c r="BQ2234" s="67">
        <v>483519447</v>
      </c>
      <c r="BR2234" s="67">
        <v>2666876</v>
      </c>
      <c r="BS2234" s="67">
        <v>24991837822</v>
      </c>
      <c r="BT2234" s="67">
        <v>1232705013</v>
      </c>
      <c r="BU2234" s="67"/>
      <c r="BV2234" s="67">
        <v>782397989</v>
      </c>
      <c r="BW2234" s="67">
        <v>32735</v>
      </c>
      <c r="BX2234" s="67"/>
      <c r="BY2234" s="67"/>
      <c r="BZ2234" s="67">
        <v>417187329225</v>
      </c>
      <c r="CA2234" s="67">
        <v>86527447104</v>
      </c>
      <c r="CB2234" s="67">
        <v>330659882121</v>
      </c>
      <c r="CC2234" s="67">
        <v>700782794803</v>
      </c>
      <c r="CD2234" s="67">
        <v>767700000000</v>
      </c>
    </row>
    <row r="2235" spans="1:82">
      <c r="A2235" t="s">
        <v>2529</v>
      </c>
      <c r="B2235" t="s">
        <v>2530</v>
      </c>
      <c r="C2235" t="s">
        <v>70</v>
      </c>
      <c r="D2235" t="s">
        <v>65</v>
      </c>
      <c r="E2235" t="s">
        <v>153</v>
      </c>
      <c r="F2235" s="67">
        <v>2017</v>
      </c>
      <c r="G2235" t="s">
        <v>2553</v>
      </c>
      <c r="H2235" s="67">
        <v>35528115</v>
      </c>
      <c r="I2235" s="67">
        <v>108086621905</v>
      </c>
      <c r="J2235" s="67">
        <v>41043210704</v>
      </c>
      <c r="K2235" s="67">
        <v>118960367313</v>
      </c>
      <c r="L2235" s="67">
        <v>220600240958</v>
      </c>
      <c r="M2235" s="67">
        <v>194127949493</v>
      </c>
      <c r="N2235" s="67">
        <v>3835550536</v>
      </c>
      <c r="O2235" s="67">
        <v>0</v>
      </c>
      <c r="P2235" s="67">
        <v>7287849551</v>
      </c>
      <c r="Q2235" s="67">
        <v>1069326610</v>
      </c>
      <c r="R2235" s="67">
        <v>9573548154</v>
      </c>
      <c r="S2235" s="67">
        <v>4685879321</v>
      </c>
      <c r="T2235" s="67">
        <v>0</v>
      </c>
      <c r="U2235" s="67">
        <v>27004063290</v>
      </c>
      <c r="V2235" s="67">
        <v>23592461</v>
      </c>
      <c r="W2235" s="67">
        <v>146390742</v>
      </c>
      <c r="X2235" s="67">
        <v>0</v>
      </c>
      <c r="Y2235" s="67">
        <v>26580000000</v>
      </c>
      <c r="Z2235" s="67">
        <v>0</v>
      </c>
      <c r="AA2235" s="67">
        <v>1529561037</v>
      </c>
      <c r="AB2235" s="67">
        <v>93449420</v>
      </c>
      <c r="AC2235" s="67">
        <v>65663262</v>
      </c>
      <c r="AD2235" s="67">
        <v>314795282</v>
      </c>
      <c r="AE2235" s="67">
        <v>10229386</v>
      </c>
      <c r="AF2235" s="67">
        <v>23153774458</v>
      </c>
      <c r="AG2235" s="67">
        <v>647950282</v>
      </c>
      <c r="AH2235" s="67">
        <v>0</v>
      </c>
      <c r="AI2235" s="67">
        <v>762694770</v>
      </c>
      <c r="AJ2235" s="67">
        <v>74953</v>
      </c>
      <c r="AK2235" s="67">
        <v>0</v>
      </c>
      <c r="AL2235" s="67">
        <v>0</v>
      </c>
      <c r="AM2235" s="67">
        <v>462420931861</v>
      </c>
      <c r="AN2235" s="67">
        <v>94931095458</v>
      </c>
      <c r="AO2235" s="67">
        <v>367493424080</v>
      </c>
      <c r="AP2235" s="67">
        <v>740533092559</v>
      </c>
      <c r="AQ2235" s="67">
        <v>818609153091</v>
      </c>
      <c r="AR2235" s="67">
        <v>109770968923</v>
      </c>
      <c r="AS2235" s="67">
        <v>88524974938</v>
      </c>
      <c r="AT2235" s="67">
        <v>21245993985</v>
      </c>
      <c r="AU2235" s="67">
        <v>40194000000</v>
      </c>
      <c r="AV2235" s="67">
        <v>116499000000</v>
      </c>
      <c r="AW2235" s="67">
        <v>230889289073</v>
      </c>
      <c r="AX2235" s="67">
        <v>204384298789</v>
      </c>
      <c r="AY2235" s="67">
        <v>93918733121</v>
      </c>
      <c r="AZ2235" s="67">
        <v>110465565667</v>
      </c>
      <c r="BA2235" s="67">
        <v>5304445714</v>
      </c>
      <c r="BB2235" s="67">
        <v>0</v>
      </c>
      <c r="BC2235" s="67">
        <v>6679572627</v>
      </c>
      <c r="BD2235" s="67">
        <v>1008311497</v>
      </c>
      <c r="BE2235" s="67">
        <v>9374038225</v>
      </c>
      <c r="BF2235" s="67">
        <v>4138622221</v>
      </c>
      <c r="BG2235" s="67">
        <v>0</v>
      </c>
      <c r="BH2235" s="67">
        <v>22184502077</v>
      </c>
      <c r="BI2235" s="67">
        <v>0</v>
      </c>
      <c r="BJ2235" s="67">
        <v>49433071</v>
      </c>
      <c r="BK2235" s="67">
        <v>0</v>
      </c>
      <c r="BL2235" s="67">
        <v>22135069006</v>
      </c>
      <c r="BM2235" s="67"/>
      <c r="BN2235" s="67">
        <v>1710666067</v>
      </c>
      <c r="BO2235" s="67">
        <v>30016076</v>
      </c>
      <c r="BP2235" s="67">
        <v>52538896</v>
      </c>
      <c r="BQ2235" s="67">
        <v>695688190</v>
      </c>
      <c r="BR2235" s="67">
        <v>3872732</v>
      </c>
      <c r="BS2235" s="67">
        <v>17066822949</v>
      </c>
      <c r="BT2235" s="67">
        <v>1488234129</v>
      </c>
      <c r="BU2235" s="67"/>
      <c r="BV2235" s="67">
        <v>1087001873</v>
      </c>
      <c r="BW2235" s="67">
        <v>228095</v>
      </c>
      <c r="BX2235" s="67"/>
      <c r="BY2235" s="67"/>
      <c r="BZ2235" s="67">
        <v>436126127392</v>
      </c>
      <c r="CA2235" s="67">
        <v>90357746856</v>
      </c>
      <c r="CB2235" s="67">
        <v>345768380536</v>
      </c>
      <c r="CC2235" s="67">
        <v>722665887465</v>
      </c>
      <c r="CD2235" s="67">
        <v>799000000000</v>
      </c>
    </row>
    <row r="2236" spans="1:82">
      <c r="A2236" t="s">
        <v>2529</v>
      </c>
      <c r="B2236" t="s">
        <v>2530</v>
      </c>
      <c r="C2236" t="s">
        <v>70</v>
      </c>
      <c r="D2236" t="s">
        <v>65</v>
      </c>
      <c r="E2236" t="s">
        <v>153</v>
      </c>
      <c r="F2236" s="67">
        <v>2018</v>
      </c>
      <c r="G2236" t="s">
        <v>2554</v>
      </c>
      <c r="H2236" s="67">
        <v>35927511</v>
      </c>
      <c r="I2236" s="67">
        <v>113426206581</v>
      </c>
      <c r="J2236" s="67">
        <v>37994924600</v>
      </c>
      <c r="K2236" s="67">
        <v>115830356199</v>
      </c>
      <c r="L2236" s="67">
        <v>217287249391</v>
      </c>
      <c r="M2236" s="67">
        <v>190871858603</v>
      </c>
      <c r="N2236" s="67">
        <v>3829973683</v>
      </c>
      <c r="O2236" s="67">
        <v>0</v>
      </c>
      <c r="P2236" s="67">
        <v>7300609307</v>
      </c>
      <c r="Q2236" s="67">
        <v>1071198815</v>
      </c>
      <c r="R2236" s="67">
        <v>9590309770</v>
      </c>
      <c r="S2236" s="67">
        <v>4469160273</v>
      </c>
      <c r="T2236" s="67">
        <v>0</v>
      </c>
      <c r="U2236" s="67">
        <v>26702129999</v>
      </c>
      <c r="V2236" s="67">
        <v>23592461</v>
      </c>
      <c r="W2236" s="67">
        <v>146390742</v>
      </c>
      <c r="X2236" s="67">
        <v>0</v>
      </c>
      <c r="Y2236" s="67">
        <v>26450000000</v>
      </c>
      <c r="Z2236" s="67">
        <v>0</v>
      </c>
      <c r="AA2236" s="67">
        <v>1500490118</v>
      </c>
      <c r="AB2236" s="67">
        <v>87841265</v>
      </c>
      <c r="AC2236" s="67">
        <v>63458893</v>
      </c>
      <c r="AD2236" s="67">
        <v>296645639</v>
      </c>
      <c r="AE2236" s="67">
        <v>9573579</v>
      </c>
      <c r="AF2236" s="67">
        <v>23167675063</v>
      </c>
      <c r="AG2236" s="67">
        <v>614711687</v>
      </c>
      <c r="AH2236" s="67">
        <v>0</v>
      </c>
      <c r="AI2236" s="67">
        <v>711890458</v>
      </c>
      <c r="AJ2236" s="67">
        <v>79361</v>
      </c>
      <c r="AK2236" s="67">
        <v>0</v>
      </c>
      <c r="AL2236" s="67">
        <v>0</v>
      </c>
      <c r="AM2236" s="67">
        <v>463964661131</v>
      </c>
      <c r="AN2236" s="67">
        <v>95553664464</v>
      </c>
      <c r="AO2236" s="67">
        <v>368411915585</v>
      </c>
      <c r="AP2236" s="67">
        <v>743823907622</v>
      </c>
      <c r="AQ2236" s="67">
        <v>821632595452</v>
      </c>
      <c r="AR2236" s="67">
        <v>119735917812</v>
      </c>
      <c r="AS2236" s="67">
        <v>96561224042</v>
      </c>
      <c r="AT2236" s="67">
        <v>23174693770</v>
      </c>
      <c r="AU2236" s="67">
        <v>37880000000</v>
      </c>
      <c r="AV2236" s="67">
        <v>115480000000</v>
      </c>
      <c r="AW2236" s="67">
        <v>245403503707</v>
      </c>
      <c r="AX2236" s="67">
        <v>219790546252</v>
      </c>
      <c r="AY2236" s="67">
        <v>102205294162</v>
      </c>
      <c r="AZ2236" s="67">
        <v>117585252090</v>
      </c>
      <c r="BA2236" s="67">
        <v>2853553333</v>
      </c>
      <c r="BB2236" s="67">
        <v>0</v>
      </c>
      <c r="BC2236" s="67">
        <v>6998627714</v>
      </c>
      <c r="BD2236" s="67">
        <v>1047690340</v>
      </c>
      <c r="BE2236" s="67">
        <v>9615912404</v>
      </c>
      <c r="BF2236" s="67">
        <v>4195531723</v>
      </c>
      <c r="BG2236" s="67">
        <v>901641941</v>
      </c>
      <c r="BH2236" s="67">
        <v>21170355572</v>
      </c>
      <c r="BI2236" s="67">
        <v>21832362</v>
      </c>
      <c r="BJ2236" s="67">
        <v>0</v>
      </c>
      <c r="BK2236" s="67">
        <v>0</v>
      </c>
      <c r="BL2236" s="67">
        <v>21148523210</v>
      </c>
      <c r="BM2236" s="67"/>
      <c r="BN2236" s="67">
        <v>1905068309</v>
      </c>
      <c r="BO2236" s="67">
        <v>31551912</v>
      </c>
      <c r="BP2236" s="67">
        <v>33574674</v>
      </c>
      <c r="BQ2236" s="67">
        <v>563556314</v>
      </c>
      <c r="BR2236" s="67">
        <v>5032122</v>
      </c>
      <c r="BS2236" s="67">
        <v>16478794639</v>
      </c>
      <c r="BT2236" s="67">
        <v>1119748363</v>
      </c>
      <c r="BU2236" s="67"/>
      <c r="BV2236" s="67">
        <v>1010917964</v>
      </c>
      <c r="BW2236" s="67">
        <v>278912</v>
      </c>
      <c r="BX2236" s="67"/>
      <c r="BY2236" s="67"/>
      <c r="BZ2236" s="67">
        <v>460956127992</v>
      </c>
      <c r="CA2236" s="67">
        <v>95379634212</v>
      </c>
      <c r="CB2236" s="67">
        <v>365576493780</v>
      </c>
      <c r="CC2236" s="67">
        <v>769665905083</v>
      </c>
      <c r="CD2236" s="67">
        <v>847300000000</v>
      </c>
    </row>
    <row r="2237" spans="1:82">
      <c r="A2237" t="s">
        <v>2529</v>
      </c>
      <c r="B2237" t="s">
        <v>2530</v>
      </c>
      <c r="C2237" t="s">
        <v>70</v>
      </c>
      <c r="D2237" t="s">
        <v>65</v>
      </c>
      <c r="E2237" t="s">
        <v>153</v>
      </c>
      <c r="F2237" s="67">
        <v>2019</v>
      </c>
      <c r="G2237" t="s">
        <v>2555</v>
      </c>
      <c r="H2237" s="67">
        <v>36304408</v>
      </c>
      <c r="I2237" s="67">
        <v>118910672655</v>
      </c>
      <c r="J2237" s="67">
        <v>41313000000</v>
      </c>
      <c r="K2237" s="67">
        <v>121667000000</v>
      </c>
      <c r="L2237" s="67">
        <v>211229339909</v>
      </c>
      <c r="M2237" s="67">
        <v>185157420706</v>
      </c>
      <c r="N2237" s="67">
        <v>3824396829</v>
      </c>
      <c r="O2237" s="67">
        <v>0</v>
      </c>
      <c r="P2237" s="67">
        <v>7314007051</v>
      </c>
      <c r="Q2237" s="67">
        <v>1073164630</v>
      </c>
      <c r="R2237" s="67">
        <v>9607909468</v>
      </c>
      <c r="S2237" s="67">
        <v>4252441225</v>
      </c>
      <c r="T2237" s="67">
        <v>0</v>
      </c>
      <c r="U2237" s="67">
        <v>26469798661</v>
      </c>
      <c r="V2237" s="67">
        <v>23592461</v>
      </c>
      <c r="W2237" s="67">
        <v>146390742</v>
      </c>
      <c r="X2237" s="67">
        <v>0</v>
      </c>
      <c r="Y2237" s="67">
        <v>26300000000</v>
      </c>
      <c r="Z2237" s="67">
        <v>0</v>
      </c>
      <c r="AA2237" s="67">
        <v>1472388229</v>
      </c>
      <c r="AB2237" s="67">
        <v>78001502</v>
      </c>
      <c r="AC2237" s="67">
        <v>62334665</v>
      </c>
      <c r="AD2237" s="67">
        <v>282150162</v>
      </c>
      <c r="AE2237" s="67">
        <v>9151988</v>
      </c>
      <c r="AF2237" s="67">
        <v>23151226014</v>
      </c>
      <c r="AG2237" s="67">
        <v>589392005</v>
      </c>
      <c r="AH2237" s="67">
        <v>0</v>
      </c>
      <c r="AI2237" s="67">
        <v>655109168</v>
      </c>
      <c r="AJ2237" s="67">
        <v>61726</v>
      </c>
      <c r="AK2237" s="67">
        <v>0</v>
      </c>
      <c r="AL2237" s="67">
        <v>0</v>
      </c>
      <c r="AM2237" s="67">
        <v>465482750997</v>
      </c>
      <c r="AN2237" s="67">
        <v>96178222412</v>
      </c>
      <c r="AO2237" s="67">
        <v>369304528586</v>
      </c>
      <c r="AP2237" s="67">
        <v>741738562222</v>
      </c>
      <c r="AQ2237" s="67">
        <v>822092562222</v>
      </c>
      <c r="AR2237" s="67">
        <v>118910672655</v>
      </c>
      <c r="AS2237" s="67">
        <v>95895703754</v>
      </c>
      <c r="AT2237" s="67">
        <v>23014968901</v>
      </c>
      <c r="AU2237" s="67">
        <v>41313000000</v>
      </c>
      <c r="AV2237" s="67">
        <v>121667000000</v>
      </c>
      <c r="AW2237" s="67">
        <v>211229339909</v>
      </c>
      <c r="AX2237" s="67">
        <v>185157420706</v>
      </c>
      <c r="AY2237" s="67">
        <v>84311570084</v>
      </c>
      <c r="AZ2237" s="67">
        <v>100845850623</v>
      </c>
      <c r="BA2237" s="67">
        <v>3824396829</v>
      </c>
      <c r="BB2237" s="67">
        <v>0</v>
      </c>
      <c r="BC2237" s="67">
        <v>7314007051</v>
      </c>
      <c r="BD2237" s="67">
        <v>1073164630</v>
      </c>
      <c r="BE2237" s="67">
        <v>9607909468</v>
      </c>
      <c r="BF2237" s="67">
        <v>4252441225</v>
      </c>
      <c r="BG2237" s="67">
        <v>0</v>
      </c>
      <c r="BH2237" s="67">
        <v>26469798661</v>
      </c>
      <c r="BI2237" s="67">
        <v>23592461</v>
      </c>
      <c r="BJ2237" s="67">
        <v>146390742</v>
      </c>
      <c r="BK2237" s="67">
        <v>0</v>
      </c>
      <c r="BL2237" s="67">
        <v>26299815458</v>
      </c>
      <c r="BM2237" s="67"/>
      <c r="BN2237" s="67">
        <v>1472388229</v>
      </c>
      <c r="BO2237" s="67">
        <v>78001502</v>
      </c>
      <c r="BP2237" s="67">
        <v>62334665</v>
      </c>
      <c r="BQ2237" s="67">
        <v>282150162</v>
      </c>
      <c r="BR2237" s="67">
        <v>9151988</v>
      </c>
      <c r="BS2237" s="67">
        <v>23151226014</v>
      </c>
      <c r="BT2237" s="67">
        <v>589392005</v>
      </c>
      <c r="BU2237" s="67"/>
      <c r="BV2237" s="67">
        <v>655109168</v>
      </c>
      <c r="BW2237" s="67">
        <v>61726</v>
      </c>
      <c r="BX2237" s="67"/>
      <c r="BY2237" s="67"/>
      <c r="BZ2237" s="67">
        <v>465482750997</v>
      </c>
      <c r="CA2237" s="67">
        <v>96178222412</v>
      </c>
      <c r="CB2237" s="67">
        <v>369304528586</v>
      </c>
      <c r="CC2237" s="67">
        <v>741738562222</v>
      </c>
      <c r="CD2237" s="67">
        <v>822100000000</v>
      </c>
    </row>
    <row r="2238" spans="1:82">
      <c r="A2238" t="s">
        <v>2529</v>
      </c>
      <c r="B2238" t="s">
        <v>2530</v>
      </c>
      <c r="C2238" t="s">
        <v>70</v>
      </c>
      <c r="D2238" t="s">
        <v>65</v>
      </c>
      <c r="E2238" t="s">
        <v>153</v>
      </c>
      <c r="F2238" s="67">
        <v>2020</v>
      </c>
      <c r="G2238" t="s">
        <v>2556</v>
      </c>
      <c r="H2238" s="67">
        <v>36688772</v>
      </c>
      <c r="I2238" s="67">
        <v>125267978811</v>
      </c>
      <c r="J2238" s="67">
        <v>53228226441</v>
      </c>
      <c r="K2238" s="67">
        <v>138807068306</v>
      </c>
      <c r="L2238" s="67">
        <v>215861008456</v>
      </c>
      <c r="M2238" s="67">
        <v>189972660505</v>
      </c>
      <c r="N2238" s="67">
        <v>3818819975</v>
      </c>
      <c r="O2238" s="67">
        <v>0</v>
      </c>
      <c r="P2238" s="67">
        <v>7327277197</v>
      </c>
      <c r="Q2238" s="67">
        <v>1075111723</v>
      </c>
      <c r="R2238" s="67">
        <v>9625341549</v>
      </c>
      <c r="S2238" s="67">
        <v>4035722178</v>
      </c>
      <c r="T2238" s="67">
        <v>0</v>
      </c>
      <c r="U2238" s="67">
        <v>26335206365</v>
      </c>
      <c r="V2238" s="67">
        <v>23592461</v>
      </c>
      <c r="W2238" s="67">
        <v>146390742</v>
      </c>
      <c r="X2238" s="67">
        <v>0</v>
      </c>
      <c r="Y2238" s="67">
        <v>26210000000</v>
      </c>
      <c r="Z2238" s="67">
        <v>0</v>
      </c>
      <c r="AA2238" s="67">
        <v>1448162463</v>
      </c>
      <c r="AB2238" s="67">
        <v>72367856</v>
      </c>
      <c r="AC2238" s="67">
        <v>61232480</v>
      </c>
      <c r="AD2238" s="67">
        <v>282150162</v>
      </c>
      <c r="AE2238" s="67">
        <v>8717013</v>
      </c>
      <c r="AF2238" s="67">
        <v>23167675063</v>
      </c>
      <c r="AG2238" s="67">
        <v>559800277</v>
      </c>
      <c r="AH2238" s="67">
        <v>0</v>
      </c>
      <c r="AI2238" s="67">
        <v>612274160</v>
      </c>
      <c r="AJ2238" s="67">
        <v>57317</v>
      </c>
      <c r="AK2238" s="67">
        <v>0</v>
      </c>
      <c r="AL2238" s="67">
        <v>0</v>
      </c>
      <c r="AM2238" s="67">
        <v>466916534853</v>
      </c>
      <c r="AN2238" s="67">
        <v>96792740855</v>
      </c>
      <c r="AO2238" s="67">
        <v>370124699051</v>
      </c>
      <c r="AP2238" s="67">
        <v>749585737848</v>
      </c>
      <c r="AQ2238" s="67">
        <v>833931313778</v>
      </c>
      <c r="AR2238" s="67">
        <v>127269508791</v>
      </c>
      <c r="AS2238" s="67">
        <v>102636700638</v>
      </c>
      <c r="AT2238" s="67">
        <v>24632808153</v>
      </c>
      <c r="AU2238" s="67">
        <v>53604000000</v>
      </c>
      <c r="AV2238" s="67">
        <v>139787000000</v>
      </c>
      <c r="AW2238" s="67">
        <v>196573058894</v>
      </c>
      <c r="AX2238" s="67">
        <v>174885447191</v>
      </c>
      <c r="AY2238" s="67">
        <v>79837509037</v>
      </c>
      <c r="AZ2238" s="67">
        <v>95047938154</v>
      </c>
      <c r="BA2238" s="67">
        <v>3249417471</v>
      </c>
      <c r="BB2238" s="67">
        <v>0</v>
      </c>
      <c r="BC2238" s="67">
        <v>3318466964</v>
      </c>
      <c r="BD2238" s="67">
        <v>1093714373</v>
      </c>
      <c r="BE2238" s="67">
        <v>9716662166</v>
      </c>
      <c r="BF2238" s="67">
        <v>4309350728</v>
      </c>
      <c r="BG2238" s="67">
        <v>0</v>
      </c>
      <c r="BH2238" s="67">
        <v>16747282640</v>
      </c>
      <c r="BI2238" s="67">
        <v>12550274</v>
      </c>
      <c r="BJ2238" s="67">
        <v>166349994</v>
      </c>
      <c r="BK2238" s="67">
        <v>0</v>
      </c>
      <c r="BL2238" s="67">
        <v>16568382372</v>
      </c>
      <c r="BM2238" s="67"/>
      <c r="BN2238" s="67">
        <v>1619248088</v>
      </c>
      <c r="BO2238" s="67">
        <v>88752805</v>
      </c>
      <c r="BP2238" s="67">
        <v>77567300</v>
      </c>
      <c r="BQ2238" s="67">
        <v>200496186</v>
      </c>
      <c r="BR2238" s="67">
        <v>7580882</v>
      </c>
      <c r="BS2238" s="67">
        <v>13052936008</v>
      </c>
      <c r="BT2238" s="67">
        <v>939592621</v>
      </c>
      <c r="BU2238" s="67"/>
      <c r="BV2238" s="67">
        <v>582131277</v>
      </c>
      <c r="BW2238" s="67">
        <v>77206</v>
      </c>
      <c r="BX2238" s="67"/>
      <c r="BY2238" s="67"/>
      <c r="BZ2238" s="67">
        <v>437265999178</v>
      </c>
      <c r="CA2238" s="67">
        <v>90237421240</v>
      </c>
      <c r="CB2238" s="67">
        <v>347028577938</v>
      </c>
      <c r="CC2238" s="67">
        <v>691672849503</v>
      </c>
      <c r="CD2238" s="67">
        <v>777900000000</v>
      </c>
    </row>
    <row r="2239" spans="1:82">
      <c r="A2239" t="s">
        <v>2557</v>
      </c>
      <c r="B2239" t="s">
        <v>2558</v>
      </c>
      <c r="C2239" t="s">
        <v>70</v>
      </c>
      <c r="D2239" t="s">
        <v>63</v>
      </c>
      <c r="E2239" t="s">
        <v>153</v>
      </c>
      <c r="F2239" s="67">
        <v>1995</v>
      </c>
      <c r="G2239" t="s">
        <v>2559</v>
      </c>
      <c r="H2239" s="67">
        <v>2953200</v>
      </c>
      <c r="I2239" s="67">
        <v>37008757677</v>
      </c>
      <c r="J2239" s="67">
        <v>5631598450</v>
      </c>
      <c r="K2239" s="67">
        <v>11613055721</v>
      </c>
      <c r="L2239" s="67">
        <v>6913593457</v>
      </c>
      <c r="M2239" s="67">
        <v>5716153886</v>
      </c>
      <c r="N2239" s="67">
        <v>388083948</v>
      </c>
      <c r="O2239" s="67">
        <v>0</v>
      </c>
      <c r="P2239" s="67">
        <v>335700670</v>
      </c>
      <c r="Q2239" s="67">
        <v>39398484</v>
      </c>
      <c r="R2239" s="67">
        <v>351736808</v>
      </c>
      <c r="S2239" s="67">
        <v>0</v>
      </c>
      <c r="T2239" s="67">
        <v>0</v>
      </c>
      <c r="U2239" s="67">
        <v>165665</v>
      </c>
      <c r="V2239" s="67"/>
      <c r="W2239" s="67">
        <v>184798</v>
      </c>
      <c r="X2239" s="67">
        <v>0</v>
      </c>
      <c r="Y2239" s="67">
        <v>0</v>
      </c>
      <c r="Z2239" s="67">
        <v>0</v>
      </c>
      <c r="AA2239" s="67">
        <v>0</v>
      </c>
      <c r="AB2239" s="67">
        <v>0</v>
      </c>
      <c r="AC2239" s="67">
        <v>0</v>
      </c>
      <c r="AD2239" s="67">
        <v>0</v>
      </c>
      <c r="AE2239" s="67">
        <v>0</v>
      </c>
      <c r="AF2239" s="67">
        <v>0</v>
      </c>
      <c r="AG2239" s="67">
        <v>0</v>
      </c>
      <c r="AH2239" s="67">
        <v>0</v>
      </c>
      <c r="AI2239" s="67">
        <v>0</v>
      </c>
      <c r="AJ2239" s="67">
        <v>0</v>
      </c>
      <c r="AK2239" s="67">
        <v>0</v>
      </c>
      <c r="AL2239" s="67">
        <v>0</v>
      </c>
      <c r="AM2239" s="67">
        <v>16633960031</v>
      </c>
      <c r="AN2239" s="67">
        <v>9150581532</v>
      </c>
      <c r="AO2239" s="67">
        <v>7617423729</v>
      </c>
      <c r="AP2239" s="67">
        <v>53337562587</v>
      </c>
      <c r="AQ2239" s="67">
        <v>57743125483</v>
      </c>
      <c r="AR2239" s="67">
        <v>17260968528</v>
      </c>
      <c r="AS2239" s="67">
        <v>13920135910</v>
      </c>
      <c r="AT2239" s="67">
        <v>3340832618</v>
      </c>
      <c r="AU2239" s="67">
        <v>499000000</v>
      </c>
      <c r="AV2239" s="67">
        <v>1029000000</v>
      </c>
      <c r="AW2239" s="67">
        <v>9807197304</v>
      </c>
      <c r="AX2239" s="67">
        <v>9369657947</v>
      </c>
      <c r="AY2239" s="67">
        <v>4249100396</v>
      </c>
      <c r="AZ2239" s="67">
        <v>5120557551</v>
      </c>
      <c r="BA2239" s="67">
        <v>126392796</v>
      </c>
      <c r="BB2239" s="67">
        <v>0</v>
      </c>
      <c r="BC2239" s="67">
        <v>52195648</v>
      </c>
      <c r="BD2239" s="67">
        <v>22638353</v>
      </c>
      <c r="BE2239" s="67">
        <v>236312560</v>
      </c>
      <c r="BF2239" s="67">
        <v>0</v>
      </c>
      <c r="BG2239" s="67"/>
      <c r="BH2239" s="67">
        <v>67510</v>
      </c>
      <c r="BI2239" s="67"/>
      <c r="BJ2239" s="67">
        <v>67510</v>
      </c>
      <c r="BK2239" s="67">
        <v>0</v>
      </c>
      <c r="BL2239" s="67"/>
      <c r="BM2239" s="67"/>
      <c r="BN2239" s="67"/>
      <c r="BO2239" s="67"/>
      <c r="BP2239" s="67"/>
      <c r="BQ2239" s="67"/>
      <c r="BR2239" s="67"/>
      <c r="BS2239" s="67"/>
      <c r="BT2239" s="67"/>
      <c r="BU2239" s="67"/>
      <c r="BV2239" s="67"/>
      <c r="BW2239" s="67"/>
      <c r="BX2239" s="67"/>
      <c r="BY2239" s="67"/>
      <c r="BZ2239" s="67">
        <v>1017472550</v>
      </c>
      <c r="CA2239" s="67">
        <v>592377687</v>
      </c>
      <c r="CB2239" s="67">
        <v>425094863</v>
      </c>
      <c r="CC2239" s="67">
        <v>27555705892</v>
      </c>
      <c r="CD2239" s="67">
        <v>28090000000</v>
      </c>
    </row>
    <row r="2240" spans="1:82">
      <c r="A2240" t="s">
        <v>2557</v>
      </c>
      <c r="B2240" t="s">
        <v>2558</v>
      </c>
      <c r="C2240" t="s">
        <v>70</v>
      </c>
      <c r="D2240" t="s">
        <v>63</v>
      </c>
      <c r="E2240" t="s">
        <v>153</v>
      </c>
      <c r="F2240" s="67">
        <v>1996</v>
      </c>
      <c r="G2240" t="s">
        <v>2560</v>
      </c>
      <c r="H2240" s="67">
        <v>2947293</v>
      </c>
      <c r="I2240" s="67">
        <v>36057625426</v>
      </c>
      <c r="J2240" s="67">
        <v>5610642282</v>
      </c>
      <c r="K2240" s="67">
        <v>11714728673</v>
      </c>
      <c r="L2240" s="67">
        <v>6915318652</v>
      </c>
      <c r="M2240" s="67">
        <v>5716153886</v>
      </c>
      <c r="N2240" s="67">
        <v>390062444</v>
      </c>
      <c r="O2240" s="67">
        <v>0</v>
      </c>
      <c r="P2240" s="67">
        <v>337605213</v>
      </c>
      <c r="Q2240" s="67">
        <v>39622005</v>
      </c>
      <c r="R2240" s="67">
        <v>353732329</v>
      </c>
      <c r="S2240" s="67">
        <v>0</v>
      </c>
      <c r="T2240" s="67">
        <v>0</v>
      </c>
      <c r="U2240" s="67">
        <v>155090</v>
      </c>
      <c r="V2240" s="67"/>
      <c r="W2240" s="67">
        <v>173002</v>
      </c>
      <c r="X2240" s="67">
        <v>0</v>
      </c>
      <c r="Y2240" s="67">
        <v>0</v>
      </c>
      <c r="Z2240" s="67">
        <v>0</v>
      </c>
      <c r="AA2240" s="67">
        <v>0</v>
      </c>
      <c r="AB2240" s="67">
        <v>0</v>
      </c>
      <c r="AC2240" s="67">
        <v>0</v>
      </c>
      <c r="AD2240" s="67">
        <v>0</v>
      </c>
      <c r="AE2240" s="67">
        <v>0</v>
      </c>
      <c r="AF2240" s="67">
        <v>0</v>
      </c>
      <c r="AG2240" s="67">
        <v>0</v>
      </c>
      <c r="AH2240" s="67">
        <v>0</v>
      </c>
      <c r="AI2240" s="67">
        <v>0</v>
      </c>
      <c r="AJ2240" s="67">
        <v>0</v>
      </c>
      <c r="AK2240" s="67">
        <v>0</v>
      </c>
      <c r="AL2240" s="67">
        <v>0</v>
      </c>
      <c r="AM2240" s="67">
        <v>16427870416</v>
      </c>
      <c r="AN2240" s="67">
        <v>9077348130</v>
      </c>
      <c r="AO2240" s="67">
        <v>7477003281</v>
      </c>
      <c r="AP2240" s="67">
        <v>52191640528</v>
      </c>
      <c r="AQ2240" s="67">
        <v>56819061608</v>
      </c>
      <c r="AR2240" s="67">
        <v>16199127160</v>
      </c>
      <c r="AS2240" s="67">
        <v>13063812226</v>
      </c>
      <c r="AT2240" s="67">
        <v>3135314934</v>
      </c>
      <c r="AU2240" s="67">
        <v>614000000</v>
      </c>
      <c r="AV2240" s="67">
        <v>1282000000</v>
      </c>
      <c r="AW2240" s="67">
        <v>8947410554</v>
      </c>
      <c r="AX2240" s="67">
        <v>8534374443</v>
      </c>
      <c r="AY2240" s="67">
        <v>3824844374</v>
      </c>
      <c r="AZ2240" s="67">
        <v>4709530068</v>
      </c>
      <c r="BA2240" s="67">
        <v>112079554</v>
      </c>
      <c r="BB2240" s="67">
        <v>0</v>
      </c>
      <c r="BC2240" s="67">
        <v>36757498</v>
      </c>
      <c r="BD2240" s="67">
        <v>23144845</v>
      </c>
      <c r="BE2240" s="67">
        <v>241054213</v>
      </c>
      <c r="BF2240" s="67">
        <v>0</v>
      </c>
      <c r="BG2240" s="67"/>
      <c r="BH2240" s="67">
        <v>70806</v>
      </c>
      <c r="BI2240" s="67"/>
      <c r="BJ2240" s="67">
        <v>70806</v>
      </c>
      <c r="BK2240" s="67">
        <v>0</v>
      </c>
      <c r="BL2240" s="67"/>
      <c r="BM2240" s="67"/>
      <c r="BN2240" s="67"/>
      <c r="BO2240" s="67"/>
      <c r="BP2240" s="67"/>
      <c r="BQ2240" s="67"/>
      <c r="BR2240" s="67"/>
      <c r="BS2240" s="67"/>
      <c r="BT2240" s="67"/>
      <c r="BU2240" s="67"/>
      <c r="BV2240" s="67"/>
      <c r="BW2240" s="67"/>
      <c r="BX2240" s="67"/>
      <c r="BY2240" s="67"/>
      <c r="BZ2240" s="67">
        <v>702980994</v>
      </c>
      <c r="CA2240" s="67">
        <v>407241838</v>
      </c>
      <c r="CB2240" s="67">
        <v>295739156</v>
      </c>
      <c r="CC2240" s="67">
        <v>25181589514</v>
      </c>
      <c r="CD2240" s="67">
        <v>25850000000</v>
      </c>
    </row>
    <row r="2241" spans="1:82">
      <c r="A2241" t="s">
        <v>2557</v>
      </c>
      <c r="B2241" t="s">
        <v>2558</v>
      </c>
      <c r="C2241" t="s">
        <v>70</v>
      </c>
      <c r="D2241" t="s">
        <v>63</v>
      </c>
      <c r="E2241" t="s">
        <v>153</v>
      </c>
      <c r="F2241" s="67">
        <v>1997</v>
      </c>
      <c r="G2241" t="s">
        <v>2561</v>
      </c>
      <c r="H2241" s="67">
        <v>2936413</v>
      </c>
      <c r="I2241" s="67">
        <v>34985274836</v>
      </c>
      <c r="J2241" s="67">
        <v>5444803142</v>
      </c>
      <c r="K2241" s="67">
        <v>13056082009</v>
      </c>
      <c r="L2241" s="67">
        <v>6916955351</v>
      </c>
      <c r="M2241" s="67">
        <v>5716153886</v>
      </c>
      <c r="N2241" s="67">
        <v>392040940</v>
      </c>
      <c r="O2241" s="67">
        <v>0</v>
      </c>
      <c r="P2241" s="67">
        <v>339509755</v>
      </c>
      <c r="Q2241" s="67">
        <v>39845526</v>
      </c>
      <c r="R2241" s="67">
        <v>355727850</v>
      </c>
      <c r="S2241" s="67">
        <v>0</v>
      </c>
      <c r="T2241" s="67">
        <v>0</v>
      </c>
      <c r="U2241" s="67">
        <v>145193</v>
      </c>
      <c r="V2241" s="67"/>
      <c r="W2241" s="67">
        <v>161963</v>
      </c>
      <c r="X2241" s="67">
        <v>0</v>
      </c>
      <c r="Y2241" s="67">
        <v>0</v>
      </c>
      <c r="Z2241" s="67">
        <v>0</v>
      </c>
      <c r="AA2241" s="67">
        <v>0</v>
      </c>
      <c r="AB2241" s="67">
        <v>0</v>
      </c>
      <c r="AC2241" s="67">
        <v>0</v>
      </c>
      <c r="AD2241" s="67">
        <v>0</v>
      </c>
      <c r="AE2241" s="67">
        <v>0</v>
      </c>
      <c r="AF2241" s="67">
        <v>0</v>
      </c>
      <c r="AG2241" s="67">
        <v>0</v>
      </c>
      <c r="AH2241" s="67">
        <v>0</v>
      </c>
      <c r="AI2241" s="67">
        <v>0</v>
      </c>
      <c r="AJ2241" s="67">
        <v>0</v>
      </c>
      <c r="AK2241" s="67">
        <v>0</v>
      </c>
      <c r="AL2241" s="67">
        <v>0</v>
      </c>
      <c r="AM2241" s="67">
        <v>16465618973</v>
      </c>
      <c r="AN2241" s="67">
        <v>9084165627</v>
      </c>
      <c r="AO2241" s="67">
        <v>7510032288</v>
      </c>
      <c r="AP2241" s="67">
        <v>49647824421</v>
      </c>
      <c r="AQ2241" s="67">
        <v>55786949054</v>
      </c>
      <c r="AR2241" s="67">
        <v>19381467372</v>
      </c>
      <c r="AS2241" s="67">
        <v>15630215623</v>
      </c>
      <c r="AT2241" s="67">
        <v>3751251749</v>
      </c>
      <c r="AU2241" s="67">
        <v>666000000</v>
      </c>
      <c r="AV2241" s="67">
        <v>1597000000</v>
      </c>
      <c r="AW2241" s="67">
        <v>10779605860</v>
      </c>
      <c r="AX2241" s="67">
        <v>10345489873</v>
      </c>
      <c r="AY2241" s="67">
        <v>4721119785</v>
      </c>
      <c r="AZ2241" s="67">
        <v>5624370088</v>
      </c>
      <c r="BA2241" s="67">
        <v>111339797</v>
      </c>
      <c r="BB2241" s="67">
        <v>0</v>
      </c>
      <c r="BC2241" s="67">
        <v>54401098</v>
      </c>
      <c r="BD2241" s="67">
        <v>23466286</v>
      </c>
      <c r="BE2241" s="67">
        <v>244908807</v>
      </c>
      <c r="BF2241" s="67">
        <v>0</v>
      </c>
      <c r="BG2241" s="67"/>
      <c r="BH2241" s="67">
        <v>72893</v>
      </c>
      <c r="BI2241" s="67"/>
      <c r="BJ2241" s="67">
        <v>72893</v>
      </c>
      <c r="BK2241" s="67">
        <v>0</v>
      </c>
      <c r="BL2241" s="67"/>
      <c r="BM2241" s="67"/>
      <c r="BN2241" s="67"/>
      <c r="BO2241" s="67"/>
      <c r="BP2241" s="67"/>
      <c r="BQ2241" s="67"/>
      <c r="BR2241" s="67"/>
      <c r="BS2241" s="67"/>
      <c r="BT2241" s="67"/>
      <c r="BU2241" s="67"/>
      <c r="BV2241" s="67"/>
      <c r="BW2241" s="67"/>
      <c r="BX2241" s="67"/>
      <c r="BY2241" s="67"/>
      <c r="BZ2241" s="67">
        <v>860002291</v>
      </c>
      <c r="CA2241" s="67">
        <v>495385137</v>
      </c>
      <c r="CB2241" s="67">
        <v>364617155</v>
      </c>
      <c r="CC2241" s="67">
        <v>30090148416</v>
      </c>
      <c r="CD2241" s="67">
        <v>31020000000</v>
      </c>
    </row>
    <row r="2242" spans="1:82">
      <c r="A2242" t="s">
        <v>2557</v>
      </c>
      <c r="B2242" t="s">
        <v>2558</v>
      </c>
      <c r="C2242" t="s">
        <v>70</v>
      </c>
      <c r="D2242" t="s">
        <v>63</v>
      </c>
      <c r="E2242" t="s">
        <v>153</v>
      </c>
      <c r="F2242" s="67">
        <v>1998</v>
      </c>
      <c r="G2242" t="s">
        <v>2562</v>
      </c>
      <c r="H2242" s="67">
        <v>2935227</v>
      </c>
      <c r="I2242" s="67">
        <v>34104544535</v>
      </c>
      <c r="J2242" s="67">
        <v>3651357809</v>
      </c>
      <c r="K2242" s="67">
        <v>13838722009</v>
      </c>
      <c r="L2242" s="67">
        <v>6918795372</v>
      </c>
      <c r="M2242" s="67">
        <v>5716153886</v>
      </c>
      <c r="N2242" s="67">
        <v>394019436</v>
      </c>
      <c r="O2242" s="67">
        <v>0</v>
      </c>
      <c r="P2242" s="67">
        <v>341414298</v>
      </c>
      <c r="Q2242" s="67">
        <v>40069046</v>
      </c>
      <c r="R2242" s="67">
        <v>357723371</v>
      </c>
      <c r="S2242" s="67">
        <v>0</v>
      </c>
      <c r="T2242" s="67">
        <v>0</v>
      </c>
      <c r="U2242" s="67">
        <v>136734</v>
      </c>
      <c r="V2242" s="67"/>
      <c r="W2242" s="67">
        <v>152526</v>
      </c>
      <c r="X2242" s="67">
        <v>0</v>
      </c>
      <c r="Y2242" s="67">
        <v>0</v>
      </c>
      <c r="Z2242" s="67">
        <v>0</v>
      </c>
      <c r="AA2242" s="67">
        <v>0</v>
      </c>
      <c r="AB2242" s="67">
        <v>0</v>
      </c>
      <c r="AC2242" s="67">
        <v>0</v>
      </c>
      <c r="AD2242" s="67">
        <v>0</v>
      </c>
      <c r="AE2242" s="67">
        <v>0</v>
      </c>
      <c r="AF2242" s="67">
        <v>0</v>
      </c>
      <c r="AG2242" s="67">
        <v>0</v>
      </c>
      <c r="AH2242" s="67">
        <v>0</v>
      </c>
      <c r="AI2242" s="67">
        <v>0</v>
      </c>
      <c r="AJ2242" s="67">
        <v>0</v>
      </c>
      <c r="AK2242" s="67">
        <v>0</v>
      </c>
      <c r="AL2242" s="67">
        <v>0</v>
      </c>
      <c r="AM2242" s="67">
        <v>16365409701</v>
      </c>
      <c r="AN2242" s="67">
        <v>9067789674</v>
      </c>
      <c r="AO2242" s="67">
        <v>7420981560</v>
      </c>
      <c r="AP2242" s="67">
        <v>47356119629</v>
      </c>
      <c r="AQ2242" s="67">
        <v>54879562436</v>
      </c>
      <c r="AR2242" s="67">
        <v>17035320619</v>
      </c>
      <c r="AS2242" s="67">
        <v>13738161790</v>
      </c>
      <c r="AT2242" s="67">
        <v>3297158829</v>
      </c>
      <c r="AU2242" s="67">
        <v>481000000</v>
      </c>
      <c r="AV2242" s="67">
        <v>1823000000</v>
      </c>
      <c r="AW2242" s="67">
        <v>7207638193</v>
      </c>
      <c r="AX2242" s="67">
        <v>6796102460</v>
      </c>
      <c r="AY2242" s="67">
        <v>2989531281</v>
      </c>
      <c r="AZ2242" s="67">
        <v>3806571179</v>
      </c>
      <c r="BA2242" s="67">
        <v>89293576</v>
      </c>
      <c r="BB2242" s="67">
        <v>0</v>
      </c>
      <c r="BC2242" s="67">
        <v>47049598</v>
      </c>
      <c r="BD2242" s="67">
        <v>23726995</v>
      </c>
      <c r="BE2242" s="67">
        <v>251465563</v>
      </c>
      <c r="BF2242" s="67">
        <v>0</v>
      </c>
      <c r="BG2242" s="67"/>
      <c r="BH2242" s="67">
        <v>17548</v>
      </c>
      <c r="BI2242" s="67"/>
      <c r="BJ2242" s="67">
        <v>17548</v>
      </c>
      <c r="BK2242" s="67">
        <v>0</v>
      </c>
      <c r="BL2242" s="67"/>
      <c r="BM2242" s="67"/>
      <c r="BN2242" s="67"/>
      <c r="BO2242" s="67"/>
      <c r="BP2242" s="67"/>
      <c r="BQ2242" s="67"/>
      <c r="BR2242" s="67"/>
      <c r="BS2242" s="67"/>
      <c r="BT2242" s="67"/>
      <c r="BU2242" s="67"/>
      <c r="BV2242" s="67"/>
      <c r="BW2242" s="67"/>
      <c r="BX2242" s="67"/>
      <c r="BY2242" s="67"/>
      <c r="BZ2242" s="67">
        <v>813401809</v>
      </c>
      <c r="CA2242" s="67">
        <v>467271978</v>
      </c>
      <c r="CB2242" s="67">
        <v>346129831</v>
      </c>
      <c r="CC2242" s="67">
        <v>23714378169</v>
      </c>
      <c r="CD2242" s="67">
        <v>25060000000</v>
      </c>
    </row>
    <row r="2243" spans="1:82">
      <c r="A2243" t="s">
        <v>2557</v>
      </c>
      <c r="B2243" t="s">
        <v>2558</v>
      </c>
      <c r="C2243" t="s">
        <v>70</v>
      </c>
      <c r="D2243" t="s">
        <v>63</v>
      </c>
      <c r="E2243" t="s">
        <v>153</v>
      </c>
      <c r="F2243" s="67">
        <v>1999</v>
      </c>
      <c r="G2243" t="s">
        <v>2563</v>
      </c>
      <c r="H2243" s="67">
        <v>2930622</v>
      </c>
      <c r="I2243" s="67">
        <v>33070391515</v>
      </c>
      <c r="J2243" s="67">
        <v>3227135308</v>
      </c>
      <c r="K2243" s="67">
        <v>10586312109</v>
      </c>
      <c r="L2243" s="67">
        <v>6923585497</v>
      </c>
      <c r="M2243" s="67">
        <v>5718390253</v>
      </c>
      <c r="N2243" s="67">
        <v>395997932</v>
      </c>
      <c r="O2243" s="67">
        <v>0</v>
      </c>
      <c r="P2243" s="67">
        <v>343318840</v>
      </c>
      <c r="Q2243" s="67">
        <v>40292567</v>
      </c>
      <c r="R2243" s="67">
        <v>359718892</v>
      </c>
      <c r="S2243" s="67">
        <v>0</v>
      </c>
      <c r="T2243" s="67">
        <v>0</v>
      </c>
      <c r="U2243" s="67">
        <v>128274</v>
      </c>
      <c r="V2243" s="67"/>
      <c r="W2243" s="67">
        <v>143089</v>
      </c>
      <c r="X2243" s="67">
        <v>0</v>
      </c>
      <c r="Y2243" s="67">
        <v>0</v>
      </c>
      <c r="Z2243" s="67">
        <v>0</v>
      </c>
      <c r="AA2243" s="67">
        <v>0</v>
      </c>
      <c r="AB2243" s="67">
        <v>0</v>
      </c>
      <c r="AC2243" s="67">
        <v>0</v>
      </c>
      <c r="AD2243" s="67">
        <v>0</v>
      </c>
      <c r="AE2243" s="67">
        <v>0</v>
      </c>
      <c r="AF2243" s="67">
        <v>0</v>
      </c>
      <c r="AG2243" s="67">
        <v>0</v>
      </c>
      <c r="AH2243" s="67">
        <v>0</v>
      </c>
      <c r="AI2243" s="67">
        <v>0</v>
      </c>
      <c r="AJ2243" s="67">
        <v>0</v>
      </c>
      <c r="AK2243" s="67">
        <v>0</v>
      </c>
      <c r="AL2243" s="67">
        <v>0</v>
      </c>
      <c r="AM2243" s="67">
        <v>16322258993</v>
      </c>
      <c r="AN2243" s="67">
        <v>9065926611</v>
      </c>
      <c r="AO2243" s="67">
        <v>7381565686</v>
      </c>
      <c r="AP2243" s="67">
        <v>49255162433</v>
      </c>
      <c r="AQ2243" s="67">
        <v>53823173979</v>
      </c>
      <c r="AR2243" s="67">
        <v>12464918017</v>
      </c>
      <c r="AS2243" s="67">
        <v>10052353240</v>
      </c>
      <c r="AT2243" s="67">
        <v>2412564778</v>
      </c>
      <c r="AU2243" s="67">
        <v>592000000</v>
      </c>
      <c r="AV2243" s="67">
        <v>1942000000</v>
      </c>
      <c r="AW2243" s="67">
        <v>6545616610</v>
      </c>
      <c r="AX2243" s="67">
        <v>6138869343</v>
      </c>
      <c r="AY2243" s="67">
        <v>2805022219</v>
      </c>
      <c r="AZ2243" s="67">
        <v>3333847123</v>
      </c>
      <c r="BA2243" s="67">
        <v>93642984</v>
      </c>
      <c r="BB2243" s="67">
        <v>0</v>
      </c>
      <c r="BC2243" s="67">
        <v>36022349</v>
      </c>
      <c r="BD2243" s="67">
        <v>24625635</v>
      </c>
      <c r="BE2243" s="67">
        <v>252456299</v>
      </c>
      <c r="BF2243" s="67">
        <v>0</v>
      </c>
      <c r="BG2243" s="67"/>
      <c r="BH2243" s="67">
        <v>7524</v>
      </c>
      <c r="BI2243" s="67"/>
      <c r="BJ2243" s="67">
        <v>7524</v>
      </c>
      <c r="BK2243" s="67">
        <v>0</v>
      </c>
      <c r="BL2243" s="67"/>
      <c r="BM2243" s="67"/>
      <c r="BN2243" s="67"/>
      <c r="BO2243" s="67"/>
      <c r="BP2243" s="67"/>
      <c r="BQ2243" s="67"/>
      <c r="BR2243" s="67"/>
      <c r="BS2243" s="67"/>
      <c r="BT2243" s="67"/>
      <c r="BU2243" s="67"/>
      <c r="BV2243" s="67"/>
      <c r="BW2243" s="67"/>
      <c r="BX2243" s="67"/>
      <c r="BY2243" s="67"/>
      <c r="BZ2243" s="67">
        <v>1122448194</v>
      </c>
      <c r="CA2243" s="67">
        <v>532594130</v>
      </c>
      <c r="CB2243" s="67">
        <v>589854064</v>
      </c>
      <c r="CC2243" s="67">
        <v>18782990345</v>
      </c>
      <c r="CD2243" s="67">
        <v>20130000000</v>
      </c>
    </row>
    <row r="2244" spans="1:82">
      <c r="A2244" t="s">
        <v>2557</v>
      </c>
      <c r="B2244" t="s">
        <v>2558</v>
      </c>
      <c r="C2244" t="s">
        <v>70</v>
      </c>
      <c r="D2244" t="s">
        <v>63</v>
      </c>
      <c r="E2244" t="s">
        <v>153</v>
      </c>
      <c r="F2244" s="67">
        <v>2000</v>
      </c>
      <c r="G2244" t="s">
        <v>2564</v>
      </c>
      <c r="H2244" s="67">
        <v>2924668</v>
      </c>
      <c r="I2244" s="67">
        <v>32049157471</v>
      </c>
      <c r="J2244" s="67">
        <v>2723559640</v>
      </c>
      <c r="K2244" s="67">
        <v>8751926406</v>
      </c>
      <c r="L2244" s="67">
        <v>6893014131</v>
      </c>
      <c r="M2244" s="67">
        <v>5689317483</v>
      </c>
      <c r="N2244" s="67">
        <v>397976428</v>
      </c>
      <c r="O2244" s="67">
        <v>0</v>
      </c>
      <c r="P2244" s="67">
        <v>345223383</v>
      </c>
      <c r="Q2244" s="67">
        <v>40516088</v>
      </c>
      <c r="R2244" s="67">
        <v>361714413</v>
      </c>
      <c r="S2244" s="67">
        <v>0</v>
      </c>
      <c r="T2244" s="67">
        <v>0</v>
      </c>
      <c r="U2244" s="67">
        <v>120519</v>
      </c>
      <c r="V2244" s="67"/>
      <c r="W2244" s="67">
        <v>134438</v>
      </c>
      <c r="X2244" s="67">
        <v>0</v>
      </c>
      <c r="Y2244" s="67">
        <v>0</v>
      </c>
      <c r="Z2244" s="67">
        <v>0</v>
      </c>
      <c r="AA2244" s="67">
        <v>0</v>
      </c>
      <c r="AB2244" s="67">
        <v>0</v>
      </c>
      <c r="AC2244" s="67">
        <v>0</v>
      </c>
      <c r="AD2244" s="67">
        <v>0</v>
      </c>
      <c r="AE2244" s="67">
        <v>0</v>
      </c>
      <c r="AF2244" s="67">
        <v>0</v>
      </c>
      <c r="AG2244" s="67">
        <v>0</v>
      </c>
      <c r="AH2244" s="67">
        <v>0</v>
      </c>
      <c r="AI2244" s="67">
        <v>0</v>
      </c>
      <c r="AJ2244" s="67">
        <v>0</v>
      </c>
      <c r="AK2244" s="67">
        <v>0</v>
      </c>
      <c r="AL2244" s="67">
        <v>0</v>
      </c>
      <c r="AM2244" s="67">
        <v>16820739669</v>
      </c>
      <c r="AN2244" s="67">
        <v>9217154931</v>
      </c>
      <c r="AO2244" s="67">
        <v>7700582556</v>
      </c>
      <c r="AP2244" s="67">
        <v>49688115903</v>
      </c>
      <c r="AQ2244" s="67">
        <v>52834765418</v>
      </c>
      <c r="AR2244" s="67">
        <v>12201246284</v>
      </c>
      <c r="AS2244" s="67">
        <v>9839714745</v>
      </c>
      <c r="AT2244" s="67">
        <v>2361531539</v>
      </c>
      <c r="AU2244" s="67">
        <v>656000000</v>
      </c>
      <c r="AV2244" s="67">
        <v>2108000000</v>
      </c>
      <c r="AW2244" s="67">
        <v>6256087135</v>
      </c>
      <c r="AX2244" s="67">
        <v>5845116865</v>
      </c>
      <c r="AY2244" s="67">
        <v>2629199395</v>
      </c>
      <c r="AZ2244" s="67">
        <v>3215917470</v>
      </c>
      <c r="BA2244" s="67">
        <v>84791749</v>
      </c>
      <c r="BB2244" s="67">
        <v>0</v>
      </c>
      <c r="BC2244" s="67">
        <v>41903548</v>
      </c>
      <c r="BD2244" s="67">
        <v>26097416</v>
      </c>
      <c r="BE2244" s="67">
        <v>258177557</v>
      </c>
      <c r="BF2244" s="67">
        <v>0</v>
      </c>
      <c r="BG2244" s="67"/>
      <c r="BH2244" s="67">
        <v>46067</v>
      </c>
      <c r="BI2244" s="67"/>
      <c r="BJ2244" s="67">
        <v>46067</v>
      </c>
      <c r="BK2244" s="67">
        <v>0</v>
      </c>
      <c r="BL2244" s="67"/>
      <c r="BM2244" s="67"/>
      <c r="BN2244" s="67"/>
      <c r="BO2244" s="67"/>
      <c r="BP2244" s="67"/>
      <c r="BQ2244" s="67"/>
      <c r="BR2244" s="67"/>
      <c r="BS2244" s="67"/>
      <c r="BT2244" s="67"/>
      <c r="BU2244" s="67"/>
      <c r="BV2244" s="67"/>
      <c r="BW2244" s="67"/>
      <c r="BX2244" s="67"/>
      <c r="BY2244" s="67"/>
      <c r="BZ2244" s="67">
        <v>1196477384</v>
      </c>
      <c r="CA2244" s="67">
        <v>567826596</v>
      </c>
      <c r="CB2244" s="67">
        <v>628650787</v>
      </c>
      <c r="CC2244" s="67">
        <v>18201856869</v>
      </c>
      <c r="CD2244" s="67">
        <v>19650000000</v>
      </c>
    </row>
    <row r="2245" spans="1:82">
      <c r="A2245" t="s">
        <v>2557</v>
      </c>
      <c r="B2245" t="s">
        <v>2558</v>
      </c>
      <c r="C2245" t="s">
        <v>70</v>
      </c>
      <c r="D2245" t="s">
        <v>63</v>
      </c>
      <c r="E2245" t="s">
        <v>153</v>
      </c>
      <c r="F2245" s="67">
        <v>2001</v>
      </c>
      <c r="G2245" t="s">
        <v>2565</v>
      </c>
      <c r="H2245" s="67">
        <v>2918135</v>
      </c>
      <c r="I2245" s="67">
        <v>31188571369</v>
      </c>
      <c r="J2245" s="67">
        <v>2795213183</v>
      </c>
      <c r="K2245" s="67">
        <v>9558191762</v>
      </c>
      <c r="L2245" s="67">
        <v>6882900660</v>
      </c>
      <c r="M2245" s="67">
        <v>5678135648</v>
      </c>
      <c r="N2245" s="67">
        <v>394805447</v>
      </c>
      <c r="O2245" s="67">
        <v>0</v>
      </c>
      <c r="P2245" s="67">
        <v>348240579</v>
      </c>
      <c r="Q2245" s="67">
        <v>40870192</v>
      </c>
      <c r="R2245" s="67">
        <v>364875738</v>
      </c>
      <c r="S2245" s="67">
        <v>0</v>
      </c>
      <c r="T2245" s="67">
        <v>0</v>
      </c>
      <c r="U2245" s="67">
        <v>112743</v>
      </c>
      <c r="V2245" s="67"/>
      <c r="W2245" s="67">
        <v>125764</v>
      </c>
      <c r="X2245" s="67">
        <v>0</v>
      </c>
      <c r="Y2245" s="67">
        <v>0</v>
      </c>
      <c r="Z2245" s="67">
        <v>0</v>
      </c>
      <c r="AA2245" s="67">
        <v>0</v>
      </c>
      <c r="AB2245" s="67">
        <v>0</v>
      </c>
      <c r="AC2245" s="67">
        <v>0</v>
      </c>
      <c r="AD2245" s="67">
        <v>0</v>
      </c>
      <c r="AE2245" s="67">
        <v>0</v>
      </c>
      <c r="AF2245" s="67">
        <v>0</v>
      </c>
      <c r="AG2245" s="67">
        <v>0</v>
      </c>
      <c r="AH2245" s="67">
        <v>0</v>
      </c>
      <c r="AI2245" s="67">
        <v>0</v>
      </c>
      <c r="AJ2245" s="67">
        <v>0</v>
      </c>
      <c r="AK2245" s="67">
        <v>0</v>
      </c>
      <c r="AL2245" s="67">
        <v>0</v>
      </c>
      <c r="AM2245" s="67">
        <v>16896026797</v>
      </c>
      <c r="AN2245" s="67">
        <v>9250240959</v>
      </c>
      <c r="AO2245" s="67">
        <v>7741217275</v>
      </c>
      <c r="AP2245" s="67">
        <v>47974396568</v>
      </c>
      <c r="AQ2245" s="67">
        <v>51968716285</v>
      </c>
      <c r="AR2245" s="67">
        <v>12615957888</v>
      </c>
      <c r="AS2245" s="67">
        <v>10174159587</v>
      </c>
      <c r="AT2245" s="67">
        <v>2441798301</v>
      </c>
      <c r="AU2245" s="67">
        <v>739000000</v>
      </c>
      <c r="AV2245" s="67">
        <v>2527000000</v>
      </c>
      <c r="AW2245" s="67">
        <v>6096934810</v>
      </c>
      <c r="AX2245" s="67">
        <v>5693987315</v>
      </c>
      <c r="AY2245" s="67">
        <v>2613823538</v>
      </c>
      <c r="AZ2245" s="67">
        <v>3080163777</v>
      </c>
      <c r="BA2245" s="67">
        <v>66264609</v>
      </c>
      <c r="BB2245" s="67">
        <v>0</v>
      </c>
      <c r="BC2245" s="67">
        <v>42638698</v>
      </c>
      <c r="BD2245" s="67">
        <v>26456396</v>
      </c>
      <c r="BE2245" s="67">
        <v>267587791</v>
      </c>
      <c r="BF2245" s="67">
        <v>0</v>
      </c>
      <c r="BG2245" s="67"/>
      <c r="BH2245" s="67">
        <v>83471</v>
      </c>
      <c r="BI2245" s="67"/>
      <c r="BJ2245" s="67">
        <v>83471</v>
      </c>
      <c r="BK2245" s="67">
        <v>0</v>
      </c>
      <c r="BL2245" s="67"/>
      <c r="BM2245" s="67"/>
      <c r="BN2245" s="67"/>
      <c r="BO2245" s="67"/>
      <c r="BP2245" s="67"/>
      <c r="BQ2245" s="67"/>
      <c r="BR2245" s="67"/>
      <c r="BS2245" s="67"/>
      <c r="BT2245" s="67"/>
      <c r="BU2245" s="67"/>
      <c r="BV2245" s="67"/>
      <c r="BW2245" s="67"/>
      <c r="BX2245" s="67"/>
      <c r="BY2245" s="67"/>
      <c r="BZ2245" s="67">
        <v>1483921231</v>
      </c>
      <c r="CA2245" s="67">
        <v>704078379</v>
      </c>
      <c r="CB2245" s="67">
        <v>779842852</v>
      </c>
      <c r="CC2245" s="67">
        <v>18408897400</v>
      </c>
      <c r="CD2245" s="67">
        <v>20200000000</v>
      </c>
    </row>
    <row r="2246" spans="1:82">
      <c r="A2246" t="s">
        <v>2557</v>
      </c>
      <c r="B2246" t="s">
        <v>2558</v>
      </c>
      <c r="C2246" t="s">
        <v>70</v>
      </c>
      <c r="D2246" t="s">
        <v>63</v>
      </c>
      <c r="E2246" t="s">
        <v>153</v>
      </c>
      <c r="F2246" s="67">
        <v>2002</v>
      </c>
      <c r="G2246" t="s">
        <v>2566</v>
      </c>
      <c r="H2246" s="67">
        <v>2911385</v>
      </c>
      <c r="I2246" s="67">
        <v>30410291054</v>
      </c>
      <c r="J2246" s="67">
        <v>3107084776</v>
      </c>
      <c r="K2246" s="67">
        <v>9551142680</v>
      </c>
      <c r="L2246" s="67">
        <v>6872818718</v>
      </c>
      <c r="M2246" s="67">
        <v>5666953813</v>
      </c>
      <c r="N2246" s="67">
        <v>391634467</v>
      </c>
      <c r="O2246" s="67">
        <v>0</v>
      </c>
      <c r="P2246" s="67">
        <v>351257775</v>
      </c>
      <c r="Q2246" s="67">
        <v>41224296</v>
      </c>
      <c r="R2246" s="67">
        <v>368037063</v>
      </c>
      <c r="S2246" s="67">
        <v>0</v>
      </c>
      <c r="T2246" s="67">
        <v>0</v>
      </c>
      <c r="U2246" s="67">
        <v>105693</v>
      </c>
      <c r="V2246" s="67"/>
      <c r="W2246" s="67">
        <v>117900</v>
      </c>
      <c r="X2246" s="67">
        <v>0</v>
      </c>
      <c r="Y2246" s="67">
        <v>0</v>
      </c>
      <c r="Z2246" s="67">
        <v>0</v>
      </c>
      <c r="AA2246" s="67">
        <v>0</v>
      </c>
      <c r="AB2246" s="67">
        <v>0</v>
      </c>
      <c r="AC2246" s="67">
        <v>0</v>
      </c>
      <c r="AD2246" s="67">
        <v>0</v>
      </c>
      <c r="AE2246" s="67">
        <v>0</v>
      </c>
      <c r="AF2246" s="67">
        <v>0</v>
      </c>
      <c r="AG2246" s="67">
        <v>0</v>
      </c>
      <c r="AH2246" s="67">
        <v>0</v>
      </c>
      <c r="AI2246" s="67">
        <v>0</v>
      </c>
      <c r="AJ2246" s="67">
        <v>0</v>
      </c>
      <c r="AK2246" s="67">
        <v>0</v>
      </c>
      <c r="AL2246" s="67">
        <v>0</v>
      </c>
      <c r="AM2246" s="67">
        <v>16809461518</v>
      </c>
      <c r="AN2246" s="67">
        <v>9168896885</v>
      </c>
      <c r="AO2246" s="67">
        <v>7727320669</v>
      </c>
      <c r="AP2246" s="67">
        <v>47307025655</v>
      </c>
      <c r="AQ2246" s="67">
        <v>51157287539</v>
      </c>
      <c r="AR2246" s="67">
        <v>12710119966</v>
      </c>
      <c r="AS2246" s="67">
        <v>10250096747</v>
      </c>
      <c r="AT2246" s="67">
        <v>2460023219</v>
      </c>
      <c r="AU2246" s="67">
        <v>865000000</v>
      </c>
      <c r="AV2246" s="67">
        <v>2659000000</v>
      </c>
      <c r="AW2246" s="67">
        <v>6636035531</v>
      </c>
      <c r="AX2246" s="67">
        <v>6199022528</v>
      </c>
      <c r="AY2246" s="67">
        <v>2867320193</v>
      </c>
      <c r="AZ2246" s="67">
        <v>3331702335</v>
      </c>
      <c r="BA2246" s="67">
        <v>81987040</v>
      </c>
      <c r="BB2246" s="67">
        <v>0</v>
      </c>
      <c r="BC2246" s="67">
        <v>52930798</v>
      </c>
      <c r="BD2246" s="67">
        <v>27490714</v>
      </c>
      <c r="BE2246" s="67">
        <v>274604452</v>
      </c>
      <c r="BF2246" s="67">
        <v>0</v>
      </c>
      <c r="BG2246" s="67"/>
      <c r="BH2246" s="67">
        <v>57758</v>
      </c>
      <c r="BI2246" s="67"/>
      <c r="BJ2246" s="67">
        <v>57758</v>
      </c>
      <c r="BK2246" s="67">
        <v>0</v>
      </c>
      <c r="BL2246" s="67"/>
      <c r="BM2246" s="67"/>
      <c r="BN2246" s="67"/>
      <c r="BO2246" s="67"/>
      <c r="BP2246" s="67"/>
      <c r="BQ2246" s="67"/>
      <c r="BR2246" s="67"/>
      <c r="BS2246" s="67"/>
      <c r="BT2246" s="67"/>
      <c r="BU2246" s="67"/>
      <c r="BV2246" s="67"/>
      <c r="BW2246" s="67"/>
      <c r="BX2246" s="67"/>
      <c r="BY2246" s="67"/>
      <c r="BZ2246" s="67">
        <v>1799474889</v>
      </c>
      <c r="CA2246" s="67">
        <v>854570378</v>
      </c>
      <c r="CB2246" s="67">
        <v>944904511</v>
      </c>
      <c r="CC2246" s="67">
        <v>19351688145</v>
      </c>
      <c r="CD2246" s="67">
        <v>21150000000</v>
      </c>
    </row>
    <row r="2247" spans="1:82">
      <c r="A2247" t="s">
        <v>2557</v>
      </c>
      <c r="B2247" t="s">
        <v>2558</v>
      </c>
      <c r="C2247" t="s">
        <v>70</v>
      </c>
      <c r="D2247" t="s">
        <v>63</v>
      </c>
      <c r="E2247" t="s">
        <v>153</v>
      </c>
      <c r="F2247" s="67">
        <v>2003</v>
      </c>
      <c r="G2247" t="s">
        <v>2567</v>
      </c>
      <c r="H2247" s="67">
        <v>2903198</v>
      </c>
      <c r="I2247" s="67">
        <v>29782121710</v>
      </c>
      <c r="J2247" s="67">
        <v>3085858018</v>
      </c>
      <c r="K2247" s="67">
        <v>9048635752</v>
      </c>
      <c r="L2247" s="67">
        <v>6859702161</v>
      </c>
      <c r="M2247" s="67">
        <v>5653535612</v>
      </c>
      <c r="N2247" s="67">
        <v>388463486</v>
      </c>
      <c r="O2247" s="67">
        <v>0</v>
      </c>
      <c r="P2247" s="67">
        <v>354274971</v>
      </c>
      <c r="Q2247" s="67">
        <v>41578400</v>
      </c>
      <c r="R2247" s="67">
        <v>371198388</v>
      </c>
      <c r="S2247" s="67">
        <v>0</v>
      </c>
      <c r="T2247" s="67">
        <v>0</v>
      </c>
      <c r="U2247" s="67">
        <v>98643</v>
      </c>
      <c r="V2247" s="67"/>
      <c r="W2247" s="67">
        <v>110036</v>
      </c>
      <c r="X2247" s="67">
        <v>0</v>
      </c>
      <c r="Y2247" s="67">
        <v>0</v>
      </c>
      <c r="Z2247" s="67">
        <v>0</v>
      </c>
      <c r="AA2247" s="67">
        <v>0</v>
      </c>
      <c r="AB2247" s="67">
        <v>0</v>
      </c>
      <c r="AC2247" s="67">
        <v>0</v>
      </c>
      <c r="AD2247" s="67">
        <v>0</v>
      </c>
      <c r="AE2247" s="67">
        <v>0</v>
      </c>
      <c r="AF2247" s="67">
        <v>0</v>
      </c>
      <c r="AG2247" s="67">
        <v>0</v>
      </c>
      <c r="AH2247" s="67">
        <v>0</v>
      </c>
      <c r="AI2247" s="67">
        <v>0</v>
      </c>
      <c r="AJ2247" s="67">
        <v>0</v>
      </c>
      <c r="AK2247" s="67">
        <v>0</v>
      </c>
      <c r="AL2247" s="67">
        <v>0</v>
      </c>
      <c r="AM2247" s="67">
        <v>15163635796</v>
      </c>
      <c r="AN2247" s="67">
        <v>8234543243</v>
      </c>
      <c r="AO2247" s="67">
        <v>6998788459</v>
      </c>
      <c r="AP2247" s="67">
        <v>46605427493</v>
      </c>
      <c r="AQ2247" s="67">
        <v>50087065625</v>
      </c>
      <c r="AR2247" s="67">
        <v>14200249920</v>
      </c>
      <c r="AS2247" s="67">
        <v>11451814451</v>
      </c>
      <c r="AT2247" s="67">
        <v>2748435468</v>
      </c>
      <c r="AU2247" s="67">
        <v>960000000</v>
      </c>
      <c r="AV2247" s="67">
        <v>2815000000</v>
      </c>
      <c r="AW2247" s="67">
        <v>8288139865</v>
      </c>
      <c r="AX2247" s="67">
        <v>7805269256</v>
      </c>
      <c r="AY2247" s="67">
        <v>3655127151</v>
      </c>
      <c r="AZ2247" s="67">
        <v>4150142105</v>
      </c>
      <c r="BA2247" s="67">
        <v>113791144</v>
      </c>
      <c r="BB2247" s="67">
        <v>0</v>
      </c>
      <c r="BC2247" s="67">
        <v>58076848</v>
      </c>
      <c r="BD2247" s="67">
        <v>28268005</v>
      </c>
      <c r="BE2247" s="67">
        <v>282734613</v>
      </c>
      <c r="BF2247" s="67">
        <v>0</v>
      </c>
      <c r="BG2247" s="67"/>
      <c r="BH2247" s="67">
        <v>61972</v>
      </c>
      <c r="BI2247" s="67"/>
      <c r="BJ2247" s="67">
        <v>61972</v>
      </c>
      <c r="BK2247" s="67">
        <v>0</v>
      </c>
      <c r="BL2247" s="67"/>
      <c r="BM2247" s="67"/>
      <c r="BN2247" s="67"/>
      <c r="BO2247" s="67"/>
      <c r="BP2247" s="67"/>
      <c r="BQ2247" s="67"/>
      <c r="BR2247" s="67"/>
      <c r="BS2247" s="67"/>
      <c r="BT2247" s="67"/>
      <c r="BU2247" s="67"/>
      <c r="BV2247" s="67"/>
      <c r="BW2247" s="67"/>
      <c r="BX2247" s="67"/>
      <c r="BY2247" s="67"/>
      <c r="BZ2247" s="67">
        <v>2268629105</v>
      </c>
      <c r="CA2247" s="67">
        <v>1078348763</v>
      </c>
      <c r="CB2247" s="67">
        <v>1190280343</v>
      </c>
      <c r="CC2247" s="67">
        <v>22902080862</v>
      </c>
      <c r="CD2247" s="67">
        <v>24760000000</v>
      </c>
    </row>
    <row r="2248" spans="1:82">
      <c r="A2248" t="s">
        <v>2557</v>
      </c>
      <c r="B2248" t="s">
        <v>2558</v>
      </c>
      <c r="C2248" t="s">
        <v>70</v>
      </c>
      <c r="D2248" t="s">
        <v>63</v>
      </c>
      <c r="E2248" t="s">
        <v>153</v>
      </c>
      <c r="F2248" s="67">
        <v>2004</v>
      </c>
      <c r="G2248" t="s">
        <v>2568</v>
      </c>
      <c r="H2248" s="67">
        <v>2896023</v>
      </c>
      <c r="I2248" s="67">
        <v>29244668223</v>
      </c>
      <c r="J2248" s="67">
        <v>3639384163</v>
      </c>
      <c r="K2248" s="67">
        <v>8341445647</v>
      </c>
      <c r="L2248" s="67">
        <v>6846165280</v>
      </c>
      <c r="M2248" s="67">
        <v>5640117411</v>
      </c>
      <c r="N2248" s="67">
        <v>385292506</v>
      </c>
      <c r="O2248" s="67">
        <v>0</v>
      </c>
      <c r="P2248" s="67">
        <v>357292167</v>
      </c>
      <c r="Q2248" s="67">
        <v>41932504</v>
      </c>
      <c r="R2248" s="67">
        <v>374359713</v>
      </c>
      <c r="S2248" s="67">
        <v>0</v>
      </c>
      <c r="T2248" s="67">
        <v>0</v>
      </c>
      <c r="U2248" s="67">
        <v>93003</v>
      </c>
      <c r="V2248" s="67"/>
      <c r="W2248" s="67">
        <v>103745</v>
      </c>
      <c r="X2248" s="67">
        <v>0</v>
      </c>
      <c r="Y2248" s="67">
        <v>0</v>
      </c>
      <c r="Z2248" s="67">
        <v>0</v>
      </c>
      <c r="AA2248" s="67">
        <v>0</v>
      </c>
      <c r="AB2248" s="67">
        <v>0</v>
      </c>
      <c r="AC2248" s="67">
        <v>0</v>
      </c>
      <c r="AD2248" s="67">
        <v>0</v>
      </c>
      <c r="AE2248" s="67">
        <v>0</v>
      </c>
      <c r="AF2248" s="67">
        <v>0</v>
      </c>
      <c r="AG2248" s="67">
        <v>0</v>
      </c>
      <c r="AH2248" s="67">
        <v>0</v>
      </c>
      <c r="AI2248" s="67">
        <v>0</v>
      </c>
      <c r="AJ2248" s="67">
        <v>0</v>
      </c>
      <c r="AK2248" s="67">
        <v>0</v>
      </c>
      <c r="AL2248" s="67">
        <v>0</v>
      </c>
      <c r="AM2248" s="67">
        <v>14565808833</v>
      </c>
      <c r="AN2248" s="67">
        <v>8050946740</v>
      </c>
      <c r="AO2248" s="67">
        <v>6615951272</v>
      </c>
      <c r="AP2248" s="67">
        <v>46856045673</v>
      </c>
      <c r="AQ2248" s="67">
        <v>49364307467</v>
      </c>
      <c r="AR2248" s="67">
        <v>19247990652</v>
      </c>
      <c r="AS2248" s="67">
        <v>15522573106</v>
      </c>
      <c r="AT2248" s="67">
        <v>3725417546</v>
      </c>
      <c r="AU2248" s="67">
        <v>1274000000</v>
      </c>
      <c r="AV2248" s="67">
        <v>2920000000</v>
      </c>
      <c r="AW2248" s="67">
        <v>9264092155</v>
      </c>
      <c r="AX2248" s="67">
        <v>8739181976</v>
      </c>
      <c r="AY2248" s="67">
        <v>4025739724</v>
      </c>
      <c r="AZ2248" s="67">
        <v>4713442252</v>
      </c>
      <c r="BA2248" s="67">
        <v>120494287</v>
      </c>
      <c r="BB2248" s="67">
        <v>0</v>
      </c>
      <c r="BC2248" s="67">
        <v>82336797</v>
      </c>
      <c r="BD2248" s="67">
        <v>29180236</v>
      </c>
      <c r="BE2248" s="67">
        <v>292898860</v>
      </c>
      <c r="BF2248" s="67">
        <v>0</v>
      </c>
      <c r="BG2248" s="67"/>
      <c r="BH2248" s="67">
        <v>57460</v>
      </c>
      <c r="BI2248" s="67"/>
      <c r="BJ2248" s="67">
        <v>57460</v>
      </c>
      <c r="BK2248" s="67">
        <v>0</v>
      </c>
      <c r="BL2248" s="67"/>
      <c r="BM2248" s="67"/>
      <c r="BN2248" s="67"/>
      <c r="BO2248" s="67"/>
      <c r="BP2248" s="67"/>
      <c r="BQ2248" s="67"/>
      <c r="BR2248" s="67"/>
      <c r="BS2248" s="67"/>
      <c r="BT2248" s="67"/>
      <c r="BU2248" s="67"/>
      <c r="BV2248" s="67"/>
      <c r="BW2248" s="67"/>
      <c r="BX2248" s="67"/>
      <c r="BY2248" s="67"/>
      <c r="BZ2248" s="67">
        <v>2870430988</v>
      </c>
      <c r="CA2248" s="67">
        <v>1365947770</v>
      </c>
      <c r="CB2248" s="67">
        <v>1504483218</v>
      </c>
      <c r="CC2248" s="67">
        <v>29736571255</v>
      </c>
      <c r="CD2248" s="67">
        <v>31380000000</v>
      </c>
    </row>
    <row r="2249" spans="1:82">
      <c r="A2249" t="s">
        <v>2557</v>
      </c>
      <c r="B2249" t="s">
        <v>2558</v>
      </c>
      <c r="C2249" t="s">
        <v>70</v>
      </c>
      <c r="D2249" t="s">
        <v>63</v>
      </c>
      <c r="E2249" t="s">
        <v>153</v>
      </c>
      <c r="F2249" s="67">
        <v>2005</v>
      </c>
      <c r="G2249" t="s">
        <v>2569</v>
      </c>
      <c r="H2249" s="67">
        <v>2888985</v>
      </c>
      <c r="I2249" s="67">
        <v>28904422199</v>
      </c>
      <c r="J2249" s="67">
        <v>3998229783</v>
      </c>
      <c r="K2249" s="67">
        <v>8134241575</v>
      </c>
      <c r="L2249" s="67">
        <v>6789192646</v>
      </c>
      <c r="M2249" s="67">
        <v>5588680971</v>
      </c>
      <c r="N2249" s="67">
        <v>382121525</v>
      </c>
      <c r="O2249" s="67">
        <v>0</v>
      </c>
      <c r="P2249" s="67">
        <v>360309364</v>
      </c>
      <c r="Q2249" s="67">
        <v>42286608</v>
      </c>
      <c r="R2249" s="67">
        <v>377521038</v>
      </c>
      <c r="S2249" s="67">
        <v>0</v>
      </c>
      <c r="T2249" s="67">
        <v>0</v>
      </c>
      <c r="U2249" s="67">
        <v>88055</v>
      </c>
      <c r="V2249" s="67"/>
      <c r="W2249" s="67">
        <v>98225</v>
      </c>
      <c r="X2249" s="67">
        <v>0</v>
      </c>
      <c r="Y2249" s="67">
        <v>0</v>
      </c>
      <c r="Z2249" s="67">
        <v>0</v>
      </c>
      <c r="AA2249" s="67">
        <v>0</v>
      </c>
      <c r="AB2249" s="67">
        <v>0</v>
      </c>
      <c r="AC2249" s="67">
        <v>0</v>
      </c>
      <c r="AD2249" s="67">
        <v>0</v>
      </c>
      <c r="AE2249" s="67">
        <v>0</v>
      </c>
      <c r="AF2249" s="67">
        <v>0</v>
      </c>
      <c r="AG2249" s="67">
        <v>0</v>
      </c>
      <c r="AH2249" s="67">
        <v>0</v>
      </c>
      <c r="AI2249" s="67">
        <v>0</v>
      </c>
      <c r="AJ2249" s="67">
        <v>0</v>
      </c>
      <c r="AK2249" s="67">
        <v>0</v>
      </c>
      <c r="AL2249" s="67">
        <v>0</v>
      </c>
      <c r="AM2249" s="67">
        <v>14433563146</v>
      </c>
      <c r="AN2249" s="67">
        <v>8015746445</v>
      </c>
      <c r="AO2249" s="67">
        <v>6527704494</v>
      </c>
      <c r="AP2249" s="67">
        <v>46720766129</v>
      </c>
      <c r="AQ2249" s="67">
        <v>48868876775</v>
      </c>
      <c r="AR2249" s="67">
        <v>22140649037</v>
      </c>
      <c r="AS2249" s="67">
        <v>17855362127</v>
      </c>
      <c r="AT2249" s="67">
        <v>4285286910</v>
      </c>
      <c r="AU2249" s="67">
        <v>1567000000</v>
      </c>
      <c r="AV2249" s="67">
        <v>3188000000</v>
      </c>
      <c r="AW2249" s="67">
        <v>9386476806</v>
      </c>
      <c r="AX2249" s="67">
        <v>8833915302</v>
      </c>
      <c r="AY2249" s="67">
        <v>4043942403</v>
      </c>
      <c r="AZ2249" s="67">
        <v>4789972899</v>
      </c>
      <c r="BA2249" s="67">
        <v>114390016</v>
      </c>
      <c r="BB2249" s="67">
        <v>0</v>
      </c>
      <c r="BC2249" s="67">
        <v>101450696</v>
      </c>
      <c r="BD2249" s="67">
        <v>30353986</v>
      </c>
      <c r="BE2249" s="67">
        <v>306366806</v>
      </c>
      <c r="BF2249" s="67">
        <v>0</v>
      </c>
      <c r="BG2249" s="67"/>
      <c r="BH2249" s="67">
        <v>64071</v>
      </c>
      <c r="BI2249" s="67"/>
      <c r="BJ2249" s="67">
        <v>64071</v>
      </c>
      <c r="BK2249" s="67">
        <v>0</v>
      </c>
      <c r="BL2249" s="67"/>
      <c r="BM2249" s="67"/>
      <c r="BN2249" s="67"/>
      <c r="BO2249" s="67"/>
      <c r="BP2249" s="67"/>
      <c r="BQ2249" s="67"/>
      <c r="BR2249" s="67"/>
      <c r="BS2249" s="67"/>
      <c r="BT2249" s="67"/>
      <c r="BU2249" s="67"/>
      <c r="BV2249" s="67"/>
      <c r="BW2249" s="67"/>
      <c r="BX2249" s="67"/>
      <c r="BY2249" s="67"/>
      <c r="BZ2249" s="67">
        <v>3225561432</v>
      </c>
      <c r="CA2249" s="67">
        <v>1536841978</v>
      </c>
      <c r="CB2249" s="67">
        <v>1688719454</v>
      </c>
      <c r="CC2249" s="67">
        <v>33131751347</v>
      </c>
      <c r="CD2249" s="67">
        <v>34750000000</v>
      </c>
    </row>
    <row r="2250" spans="1:82">
      <c r="A2250" t="s">
        <v>2557</v>
      </c>
      <c r="B2250" t="s">
        <v>2558</v>
      </c>
      <c r="C2250" t="s">
        <v>70</v>
      </c>
      <c r="D2250" t="s">
        <v>63</v>
      </c>
      <c r="E2250" t="s">
        <v>153</v>
      </c>
      <c r="F2250" s="67">
        <v>2006</v>
      </c>
      <c r="G2250" t="s">
        <v>2570</v>
      </c>
      <c r="H2250" s="67">
        <v>2880967</v>
      </c>
      <c r="I2250" s="67">
        <v>28822903112</v>
      </c>
      <c r="J2250" s="67">
        <v>4407215206</v>
      </c>
      <c r="K2250" s="67">
        <v>8393618283</v>
      </c>
      <c r="L2250" s="67">
        <v>6750211955</v>
      </c>
      <c r="M2250" s="67">
        <v>5552899100</v>
      </c>
      <c r="N2250" s="67">
        <v>378950545</v>
      </c>
      <c r="O2250" s="67">
        <v>0</v>
      </c>
      <c r="P2250" s="67">
        <v>363326560</v>
      </c>
      <c r="Q2250" s="67">
        <v>42640712</v>
      </c>
      <c r="R2250" s="67">
        <v>380682364</v>
      </c>
      <c r="S2250" s="67">
        <v>0</v>
      </c>
      <c r="T2250" s="67">
        <v>0</v>
      </c>
      <c r="U2250" s="67">
        <v>78185</v>
      </c>
      <c r="V2250" s="67"/>
      <c r="W2250" s="67">
        <v>87215</v>
      </c>
      <c r="X2250" s="67">
        <v>0</v>
      </c>
      <c r="Y2250" s="67">
        <v>0</v>
      </c>
      <c r="Z2250" s="67">
        <v>0</v>
      </c>
      <c r="AA2250" s="67">
        <v>0</v>
      </c>
      <c r="AB2250" s="67">
        <v>0</v>
      </c>
      <c r="AC2250" s="67">
        <v>0</v>
      </c>
      <c r="AD2250" s="67">
        <v>0</v>
      </c>
      <c r="AE2250" s="67">
        <v>0</v>
      </c>
      <c r="AF2250" s="67">
        <v>0</v>
      </c>
      <c r="AG2250" s="67">
        <v>0</v>
      </c>
      <c r="AH2250" s="67">
        <v>0</v>
      </c>
      <c r="AI2250" s="67">
        <v>0</v>
      </c>
      <c r="AJ2250" s="67">
        <v>0</v>
      </c>
      <c r="AK2250" s="67">
        <v>0</v>
      </c>
      <c r="AL2250" s="67">
        <v>0</v>
      </c>
      <c r="AM2250" s="67">
        <v>13804621621</v>
      </c>
      <c r="AN2250" s="67">
        <v>7307562521</v>
      </c>
      <c r="AO2250" s="67">
        <v>6520364313</v>
      </c>
      <c r="AP2250" s="67">
        <v>46310464802</v>
      </c>
      <c r="AQ2250" s="67">
        <v>48516807308</v>
      </c>
      <c r="AR2250" s="67">
        <v>24485161555</v>
      </c>
      <c r="AS2250" s="67">
        <v>19746098028</v>
      </c>
      <c r="AT2250" s="67">
        <v>4739063527</v>
      </c>
      <c r="AU2250" s="67">
        <v>1948000000</v>
      </c>
      <c r="AV2250" s="67">
        <v>3710000000</v>
      </c>
      <c r="AW2250" s="67">
        <v>9795808931</v>
      </c>
      <c r="AX2250" s="67">
        <v>9192736819</v>
      </c>
      <c r="AY2250" s="67">
        <v>4224617017</v>
      </c>
      <c r="AZ2250" s="67">
        <v>4968119802</v>
      </c>
      <c r="BA2250" s="67">
        <v>143732304</v>
      </c>
      <c r="BB2250" s="67">
        <v>0</v>
      </c>
      <c r="BC2250" s="67">
        <v>110272495</v>
      </c>
      <c r="BD2250" s="67">
        <v>32060426</v>
      </c>
      <c r="BE2250" s="67">
        <v>317006886</v>
      </c>
      <c r="BF2250" s="67">
        <v>0</v>
      </c>
      <c r="BG2250" s="67"/>
      <c r="BH2250" s="67">
        <v>106442</v>
      </c>
      <c r="BI2250" s="67"/>
      <c r="BJ2250" s="67">
        <v>106442</v>
      </c>
      <c r="BK2250" s="67">
        <v>0</v>
      </c>
      <c r="BL2250" s="67"/>
      <c r="BM2250" s="67"/>
      <c r="BN2250" s="67"/>
      <c r="BO2250" s="67"/>
      <c r="BP2250" s="67"/>
      <c r="BQ2250" s="67"/>
      <c r="BR2250" s="67"/>
      <c r="BS2250" s="67"/>
      <c r="BT2250" s="67"/>
      <c r="BU2250" s="67"/>
      <c r="BV2250" s="67"/>
      <c r="BW2250" s="67"/>
      <c r="BX2250" s="67"/>
      <c r="BY2250" s="67"/>
      <c r="BZ2250" s="67">
        <v>3722297374</v>
      </c>
      <c r="CA2250" s="67">
        <v>1764747945</v>
      </c>
      <c r="CB2250" s="67">
        <v>1957549429</v>
      </c>
      <c r="CC2250" s="67">
        <v>36241374302</v>
      </c>
      <c r="CD2250" s="67">
        <v>38000000000</v>
      </c>
    </row>
    <row r="2251" spans="1:82">
      <c r="A2251" t="s">
        <v>2557</v>
      </c>
      <c r="B2251" t="s">
        <v>2558</v>
      </c>
      <c r="C2251" t="s">
        <v>70</v>
      </c>
      <c r="D2251" t="s">
        <v>63</v>
      </c>
      <c r="E2251" t="s">
        <v>153</v>
      </c>
      <c r="F2251" s="67">
        <v>2007</v>
      </c>
      <c r="G2251" t="s">
        <v>2571</v>
      </c>
      <c r="H2251" s="67">
        <v>2874299</v>
      </c>
      <c r="I2251" s="67">
        <v>29016097227</v>
      </c>
      <c r="J2251" s="67">
        <v>5832897806</v>
      </c>
      <c r="K2251" s="67">
        <v>10063107778</v>
      </c>
      <c r="L2251" s="67">
        <v>6757134261</v>
      </c>
      <c r="M2251" s="67">
        <v>5557371833</v>
      </c>
      <c r="N2251" s="67">
        <v>375779564</v>
      </c>
      <c r="O2251" s="67">
        <v>0</v>
      </c>
      <c r="P2251" s="67">
        <v>366343756</v>
      </c>
      <c r="Q2251" s="67">
        <v>42994816</v>
      </c>
      <c r="R2251" s="67">
        <v>383843689</v>
      </c>
      <c r="S2251" s="67">
        <v>0</v>
      </c>
      <c r="T2251" s="67">
        <v>0</v>
      </c>
      <c r="U2251" s="67">
        <v>71135</v>
      </c>
      <c r="V2251" s="67"/>
      <c r="W2251" s="67">
        <v>79351</v>
      </c>
      <c r="X2251" s="67">
        <v>0</v>
      </c>
      <c r="Y2251" s="67">
        <v>0</v>
      </c>
      <c r="Z2251" s="67">
        <v>0</v>
      </c>
      <c r="AA2251" s="67">
        <v>0</v>
      </c>
      <c r="AB2251" s="67">
        <v>0</v>
      </c>
      <c r="AC2251" s="67">
        <v>0</v>
      </c>
      <c r="AD2251" s="67">
        <v>0</v>
      </c>
      <c r="AE2251" s="67">
        <v>0</v>
      </c>
      <c r="AF2251" s="67">
        <v>0</v>
      </c>
      <c r="AG2251" s="67">
        <v>0</v>
      </c>
      <c r="AH2251" s="67">
        <v>0</v>
      </c>
      <c r="AI2251" s="67">
        <v>0</v>
      </c>
      <c r="AJ2251" s="67">
        <v>0</v>
      </c>
      <c r="AK2251" s="67">
        <v>0</v>
      </c>
      <c r="AL2251" s="67">
        <v>0</v>
      </c>
      <c r="AM2251" s="67">
        <v>13728769936</v>
      </c>
      <c r="AN2251" s="67">
        <v>7322006678</v>
      </c>
      <c r="AO2251" s="67">
        <v>6438338211</v>
      </c>
      <c r="AP2251" s="67">
        <v>45681798942</v>
      </c>
      <c r="AQ2251" s="67">
        <v>48707986034</v>
      </c>
      <c r="AR2251" s="67">
        <v>32148071841</v>
      </c>
      <c r="AS2251" s="67">
        <v>25925864388</v>
      </c>
      <c r="AT2251" s="67">
        <v>6222207453</v>
      </c>
      <c r="AU2251" s="67">
        <v>2897000000</v>
      </c>
      <c r="AV2251" s="67">
        <v>4998000000</v>
      </c>
      <c r="AW2251" s="67">
        <v>10944905148</v>
      </c>
      <c r="AX2251" s="67">
        <v>10260118098</v>
      </c>
      <c r="AY2251" s="67">
        <v>4684856187</v>
      </c>
      <c r="AZ2251" s="67">
        <v>5575261910</v>
      </c>
      <c r="BA2251" s="67">
        <v>159091646</v>
      </c>
      <c r="BB2251" s="67">
        <v>0</v>
      </c>
      <c r="BC2251" s="67">
        <v>168349343</v>
      </c>
      <c r="BD2251" s="67">
        <v>32592532</v>
      </c>
      <c r="BE2251" s="67">
        <v>324753529</v>
      </c>
      <c r="BF2251" s="67">
        <v>0</v>
      </c>
      <c r="BG2251" s="67"/>
      <c r="BH2251" s="67">
        <v>77167</v>
      </c>
      <c r="BI2251" s="67"/>
      <c r="BJ2251" s="67">
        <v>77167</v>
      </c>
      <c r="BK2251" s="67">
        <v>0</v>
      </c>
      <c r="BL2251" s="67"/>
      <c r="BM2251" s="67"/>
      <c r="BN2251" s="67"/>
      <c r="BO2251" s="67"/>
      <c r="BP2251" s="67"/>
      <c r="BQ2251" s="67"/>
      <c r="BR2251" s="67"/>
      <c r="BS2251" s="67"/>
      <c r="BT2251" s="67"/>
      <c r="BU2251" s="67"/>
      <c r="BV2251" s="67"/>
      <c r="BW2251" s="67"/>
      <c r="BX2251" s="67"/>
      <c r="BY2251" s="67"/>
      <c r="BZ2251" s="67">
        <v>4241177867</v>
      </c>
      <c r="CA2251" s="67">
        <v>2133490669</v>
      </c>
      <c r="CB2251" s="67">
        <v>2107687198</v>
      </c>
      <c r="CC2251" s="67">
        <v>45233232023</v>
      </c>
      <c r="CD2251" s="67">
        <v>47330000000</v>
      </c>
    </row>
    <row r="2252" spans="1:82">
      <c r="A2252" t="s">
        <v>2557</v>
      </c>
      <c r="B2252" t="s">
        <v>2558</v>
      </c>
      <c r="C2252" t="s">
        <v>70</v>
      </c>
      <c r="D2252" t="s">
        <v>63</v>
      </c>
      <c r="E2252" t="s">
        <v>153</v>
      </c>
      <c r="F2252" s="67">
        <v>2008</v>
      </c>
      <c r="G2252" t="s">
        <v>2572</v>
      </c>
      <c r="H2252" s="67">
        <v>2868833</v>
      </c>
      <c r="I2252" s="67">
        <v>29203558465</v>
      </c>
      <c r="J2252" s="67">
        <v>6594607262</v>
      </c>
      <c r="K2252" s="67">
        <v>10468537354</v>
      </c>
      <c r="L2252" s="67">
        <v>6748543020</v>
      </c>
      <c r="M2252" s="67">
        <v>5548426366</v>
      </c>
      <c r="N2252" s="67">
        <v>372608583</v>
      </c>
      <c r="O2252" s="67">
        <v>0</v>
      </c>
      <c r="P2252" s="67">
        <v>369360952</v>
      </c>
      <c r="Q2252" s="67">
        <v>43348920</v>
      </c>
      <c r="R2252" s="67">
        <v>387005014</v>
      </c>
      <c r="S2252" s="67">
        <v>0</v>
      </c>
      <c r="T2252" s="67">
        <v>0</v>
      </c>
      <c r="U2252" s="67">
        <v>66905</v>
      </c>
      <c r="V2252" s="67"/>
      <c r="W2252" s="67">
        <v>74633</v>
      </c>
      <c r="X2252" s="67">
        <v>0</v>
      </c>
      <c r="Y2252" s="67">
        <v>0</v>
      </c>
      <c r="Z2252" s="67">
        <v>0</v>
      </c>
      <c r="AA2252" s="67">
        <v>0</v>
      </c>
      <c r="AB2252" s="67">
        <v>0</v>
      </c>
      <c r="AC2252" s="67">
        <v>0</v>
      </c>
      <c r="AD2252" s="67">
        <v>0</v>
      </c>
      <c r="AE2252" s="67">
        <v>0</v>
      </c>
      <c r="AF2252" s="67">
        <v>0</v>
      </c>
      <c r="AG2252" s="67">
        <v>0</v>
      </c>
      <c r="AH2252" s="67">
        <v>0</v>
      </c>
      <c r="AI2252" s="67">
        <v>0</v>
      </c>
      <c r="AJ2252" s="67">
        <v>0</v>
      </c>
      <c r="AK2252" s="67">
        <v>0</v>
      </c>
      <c r="AL2252" s="67">
        <v>0</v>
      </c>
      <c r="AM2252" s="67">
        <v>13749730837</v>
      </c>
      <c r="AN2252" s="67">
        <v>7260142879</v>
      </c>
      <c r="AO2252" s="67">
        <v>6507551353</v>
      </c>
      <c r="AP2252" s="67">
        <v>45880751820</v>
      </c>
      <c r="AQ2252" s="67">
        <v>48904586555</v>
      </c>
      <c r="AR2252" s="67">
        <v>46144022914</v>
      </c>
      <c r="AS2252" s="67">
        <v>37212921705</v>
      </c>
      <c r="AT2252" s="67">
        <v>8931101209</v>
      </c>
      <c r="AU2252" s="67">
        <v>3694000000</v>
      </c>
      <c r="AV2252" s="67">
        <v>5864000000</v>
      </c>
      <c r="AW2252" s="67">
        <v>14589341893</v>
      </c>
      <c r="AX2252" s="67">
        <v>13830905065</v>
      </c>
      <c r="AY2252" s="67">
        <v>6374598754</v>
      </c>
      <c r="AZ2252" s="67">
        <v>7456306312</v>
      </c>
      <c r="BA2252" s="67">
        <v>178726979</v>
      </c>
      <c r="BB2252" s="67">
        <v>0</v>
      </c>
      <c r="BC2252" s="67">
        <v>215398941</v>
      </c>
      <c r="BD2252" s="67">
        <v>33761063</v>
      </c>
      <c r="BE2252" s="67">
        <v>330549844</v>
      </c>
      <c r="BF2252" s="67">
        <v>0</v>
      </c>
      <c r="BG2252" s="67"/>
      <c r="BH2252" s="67">
        <v>170304</v>
      </c>
      <c r="BI2252" s="67"/>
      <c r="BJ2252" s="67">
        <v>170304</v>
      </c>
      <c r="BK2252" s="67">
        <v>0</v>
      </c>
      <c r="BL2252" s="67"/>
      <c r="BM2252" s="67"/>
      <c r="BN2252" s="67"/>
      <c r="BO2252" s="67"/>
      <c r="BP2252" s="67"/>
      <c r="BQ2252" s="67"/>
      <c r="BR2252" s="67"/>
      <c r="BS2252" s="67"/>
      <c r="BT2252" s="67"/>
      <c r="BU2252" s="67"/>
      <c r="BV2252" s="67"/>
      <c r="BW2252" s="67"/>
      <c r="BX2252" s="67"/>
      <c r="BY2252" s="67"/>
      <c r="BZ2252" s="67">
        <v>6062308570</v>
      </c>
      <c r="CA2252" s="67">
        <v>2746110446</v>
      </c>
      <c r="CB2252" s="67">
        <v>3316198125</v>
      </c>
      <c r="CC2252" s="67">
        <v>64625843682</v>
      </c>
      <c r="CD2252" s="67">
        <v>66800000000</v>
      </c>
    </row>
    <row r="2253" spans="1:82">
      <c r="A2253" t="s">
        <v>2557</v>
      </c>
      <c r="B2253" t="s">
        <v>2558</v>
      </c>
      <c r="C2253" t="s">
        <v>70</v>
      </c>
      <c r="D2253" t="s">
        <v>63</v>
      </c>
      <c r="E2253" t="s">
        <v>153</v>
      </c>
      <c r="F2253" s="67">
        <v>2009</v>
      </c>
      <c r="G2253" t="s">
        <v>2573</v>
      </c>
      <c r="H2253" s="67">
        <v>2865213</v>
      </c>
      <c r="I2253" s="67">
        <v>28925064607</v>
      </c>
      <c r="J2253" s="67">
        <v>7014963553</v>
      </c>
      <c r="K2253" s="67">
        <v>10676963880</v>
      </c>
      <c r="L2253" s="67">
        <v>6727296342</v>
      </c>
      <c r="M2253" s="67">
        <v>5528299064</v>
      </c>
      <c r="N2253" s="67">
        <v>369437603</v>
      </c>
      <c r="O2253" s="67">
        <v>0</v>
      </c>
      <c r="P2253" s="67">
        <v>372378149</v>
      </c>
      <c r="Q2253" s="67">
        <v>43703024</v>
      </c>
      <c r="R2253" s="67">
        <v>390166339</v>
      </c>
      <c r="S2253" s="67">
        <v>0</v>
      </c>
      <c r="T2253" s="67">
        <v>0</v>
      </c>
      <c r="U2253" s="67">
        <v>59836</v>
      </c>
      <c r="V2253" s="67"/>
      <c r="W2253" s="67">
        <v>66747</v>
      </c>
      <c r="X2253" s="67">
        <v>0</v>
      </c>
      <c r="Y2253" s="67">
        <v>0</v>
      </c>
      <c r="Z2253" s="67">
        <v>0</v>
      </c>
      <c r="AA2253" s="67">
        <v>0</v>
      </c>
      <c r="AB2253" s="67">
        <v>0</v>
      </c>
      <c r="AC2253" s="67">
        <v>0</v>
      </c>
      <c r="AD2253" s="67">
        <v>0</v>
      </c>
      <c r="AE2253" s="67">
        <v>0</v>
      </c>
      <c r="AF2253" s="67">
        <v>0</v>
      </c>
      <c r="AG2253" s="67">
        <v>0</v>
      </c>
      <c r="AH2253" s="67">
        <v>0</v>
      </c>
      <c r="AI2253" s="67">
        <v>0</v>
      </c>
      <c r="AJ2253" s="67">
        <v>0</v>
      </c>
      <c r="AK2253" s="67">
        <v>0</v>
      </c>
      <c r="AL2253" s="67">
        <v>0</v>
      </c>
      <c r="AM2253" s="67">
        <v>12941667697</v>
      </c>
      <c r="AN2253" s="67">
        <v>6821372528</v>
      </c>
      <c r="AO2253" s="67">
        <v>6135162111</v>
      </c>
      <c r="AP2253" s="67">
        <v>45186034983</v>
      </c>
      <c r="AQ2253" s="67">
        <v>48308373296</v>
      </c>
      <c r="AR2253" s="67">
        <v>42028195404</v>
      </c>
      <c r="AS2253" s="67">
        <v>33893705971</v>
      </c>
      <c r="AT2253" s="67">
        <v>8134489433</v>
      </c>
      <c r="AU2253" s="67">
        <v>3927000000</v>
      </c>
      <c r="AV2253" s="67">
        <v>5977000000</v>
      </c>
      <c r="AW2253" s="67">
        <v>9952451732</v>
      </c>
      <c r="AX2253" s="67">
        <v>9225443045</v>
      </c>
      <c r="AY2253" s="67">
        <v>4135809943</v>
      </c>
      <c r="AZ2253" s="67">
        <v>5089633103</v>
      </c>
      <c r="BA2253" s="67">
        <v>182269353</v>
      </c>
      <c r="BB2253" s="67">
        <v>0</v>
      </c>
      <c r="BC2253" s="67">
        <v>176435993</v>
      </c>
      <c r="BD2253" s="67">
        <v>33904944</v>
      </c>
      <c r="BE2253" s="67">
        <v>334398397</v>
      </c>
      <c r="BF2253" s="67">
        <v>0</v>
      </c>
      <c r="BG2253" s="67"/>
      <c r="BH2253" s="67">
        <v>115420</v>
      </c>
      <c r="BI2253" s="67"/>
      <c r="BJ2253" s="67">
        <v>115420</v>
      </c>
      <c r="BK2253" s="67">
        <v>0</v>
      </c>
      <c r="BL2253" s="67"/>
      <c r="BM2253" s="67"/>
      <c r="BN2253" s="67"/>
      <c r="BO2253" s="67"/>
      <c r="BP2253" s="67"/>
      <c r="BQ2253" s="67"/>
      <c r="BR2253" s="67"/>
      <c r="BS2253" s="67"/>
      <c r="BT2253" s="67"/>
      <c r="BU2253" s="67"/>
      <c r="BV2253" s="67"/>
      <c r="BW2253" s="67"/>
      <c r="BX2253" s="67"/>
      <c r="BY2253" s="67"/>
      <c r="BZ2253" s="67">
        <v>5377705855</v>
      </c>
      <c r="CA2253" s="67">
        <v>2734644789</v>
      </c>
      <c r="CB2253" s="67">
        <v>2643061067</v>
      </c>
      <c r="CC2253" s="67">
        <v>55308468411</v>
      </c>
      <c r="CD2253" s="67">
        <v>57360000000</v>
      </c>
    </row>
    <row r="2254" spans="1:82">
      <c r="A2254" t="s">
        <v>2557</v>
      </c>
      <c r="B2254" t="s">
        <v>2558</v>
      </c>
      <c r="C2254" t="s">
        <v>70</v>
      </c>
      <c r="D2254" t="s">
        <v>63</v>
      </c>
      <c r="E2254" t="s">
        <v>153</v>
      </c>
      <c r="F2254" s="67">
        <v>2010</v>
      </c>
      <c r="G2254" t="s">
        <v>2574</v>
      </c>
      <c r="H2254" s="67">
        <v>2862354</v>
      </c>
      <c r="I2254" s="67">
        <v>28814981162</v>
      </c>
      <c r="J2254" s="67">
        <v>7355847353</v>
      </c>
      <c r="K2254" s="67">
        <v>10909123819</v>
      </c>
      <c r="L2254" s="67">
        <v>6711097865</v>
      </c>
      <c r="M2254" s="67">
        <v>5512644495</v>
      </c>
      <c r="N2254" s="67">
        <v>366266622</v>
      </c>
      <c r="O2254" s="67">
        <v>0</v>
      </c>
      <c r="P2254" s="67">
        <v>375395345</v>
      </c>
      <c r="Q2254" s="67">
        <v>44057128</v>
      </c>
      <c r="R2254" s="67">
        <v>393327664</v>
      </c>
      <c r="S2254" s="67">
        <v>0</v>
      </c>
      <c r="T2254" s="67">
        <v>0</v>
      </c>
      <c r="U2254" s="67">
        <v>49966</v>
      </c>
      <c r="V2254" s="67"/>
      <c r="W2254" s="67">
        <v>55737</v>
      </c>
      <c r="X2254" s="67">
        <v>0</v>
      </c>
      <c r="Y2254" s="67">
        <v>0</v>
      </c>
      <c r="Z2254" s="67">
        <v>0</v>
      </c>
      <c r="AA2254" s="67">
        <v>0</v>
      </c>
      <c r="AB2254" s="67">
        <v>0</v>
      </c>
      <c r="AC2254" s="67">
        <v>0</v>
      </c>
      <c r="AD2254" s="67">
        <v>0</v>
      </c>
      <c r="AE2254" s="67">
        <v>0</v>
      </c>
      <c r="AF2254" s="67">
        <v>0</v>
      </c>
      <c r="AG2254" s="67">
        <v>0</v>
      </c>
      <c r="AH2254" s="67">
        <v>0</v>
      </c>
      <c r="AI2254" s="67">
        <v>0</v>
      </c>
      <c r="AJ2254" s="67">
        <v>0</v>
      </c>
      <c r="AK2254" s="67">
        <v>0</v>
      </c>
      <c r="AL2254" s="67">
        <v>0</v>
      </c>
      <c r="AM2254" s="67">
        <v>12411713316</v>
      </c>
      <c r="AN2254" s="67">
        <v>6555180156</v>
      </c>
      <c r="AO2254" s="67">
        <v>5872365268</v>
      </c>
      <c r="AP2254" s="67">
        <v>44745020656</v>
      </c>
      <c r="AQ2254" s="67">
        <v>47977009492</v>
      </c>
      <c r="AR2254" s="67">
        <v>40044546395</v>
      </c>
      <c r="AS2254" s="67">
        <v>32293989029</v>
      </c>
      <c r="AT2254" s="67">
        <v>7750557367</v>
      </c>
      <c r="AU2254" s="67">
        <v>4426000000</v>
      </c>
      <c r="AV2254" s="67">
        <v>6564000000</v>
      </c>
      <c r="AW2254" s="67">
        <v>13909014764</v>
      </c>
      <c r="AX2254" s="67">
        <v>13212189600</v>
      </c>
      <c r="AY2254" s="67">
        <v>6076211464</v>
      </c>
      <c r="AZ2254" s="67">
        <v>7135978136</v>
      </c>
      <c r="BA2254" s="67">
        <v>156186102</v>
      </c>
      <c r="BB2254" s="67">
        <v>0</v>
      </c>
      <c r="BC2254" s="67">
        <v>163203293</v>
      </c>
      <c r="BD2254" s="67">
        <v>34665930</v>
      </c>
      <c r="BE2254" s="67">
        <v>342769838</v>
      </c>
      <c r="BF2254" s="67">
        <v>0</v>
      </c>
      <c r="BG2254" s="67"/>
      <c r="BH2254" s="67">
        <v>80937</v>
      </c>
      <c r="BI2254" s="67"/>
      <c r="BJ2254" s="67">
        <v>80937</v>
      </c>
      <c r="BK2254" s="67">
        <v>0</v>
      </c>
      <c r="BL2254" s="67"/>
      <c r="BM2254" s="67"/>
      <c r="BN2254" s="67"/>
      <c r="BO2254" s="67"/>
      <c r="BP2254" s="67"/>
      <c r="BQ2254" s="67"/>
      <c r="BR2254" s="67"/>
      <c r="BS2254" s="67"/>
      <c r="BT2254" s="67"/>
      <c r="BU2254" s="67"/>
      <c r="BV2254" s="67"/>
      <c r="BW2254" s="67"/>
      <c r="BX2254" s="67"/>
      <c r="BY2254" s="67"/>
      <c r="BZ2254" s="67">
        <v>6557672217</v>
      </c>
      <c r="CA2254" s="67">
        <v>3158782777</v>
      </c>
      <c r="CB2254" s="67">
        <v>3398889440</v>
      </c>
      <c r="CC2254" s="67">
        <v>58373314314</v>
      </c>
      <c r="CD2254" s="67">
        <v>60510000000</v>
      </c>
    </row>
    <row r="2255" spans="1:82">
      <c r="A2255" t="s">
        <v>2557</v>
      </c>
      <c r="B2255" t="s">
        <v>2558</v>
      </c>
      <c r="C2255" t="s">
        <v>70</v>
      </c>
      <c r="D2255" t="s">
        <v>63</v>
      </c>
      <c r="E2255" t="s">
        <v>153</v>
      </c>
      <c r="F2255" s="67">
        <v>2011</v>
      </c>
      <c r="G2255" t="s">
        <v>2575</v>
      </c>
      <c r="H2255" s="67">
        <v>2860699</v>
      </c>
      <c r="I2255" s="67">
        <v>28831494771</v>
      </c>
      <c r="J2255" s="67">
        <v>7586979076</v>
      </c>
      <c r="K2255" s="67">
        <v>11494674564</v>
      </c>
      <c r="L2255" s="67">
        <v>6708676077</v>
      </c>
      <c r="M2255" s="67">
        <v>5505935394</v>
      </c>
      <c r="N2255" s="67">
        <v>372358823</v>
      </c>
      <c r="O2255" s="67">
        <v>0</v>
      </c>
      <c r="P2255" s="67">
        <v>377781035</v>
      </c>
      <c r="Q2255" s="67">
        <v>44337117</v>
      </c>
      <c r="R2255" s="67">
        <v>395827317</v>
      </c>
      <c r="S2255" s="67">
        <v>0</v>
      </c>
      <c r="T2255" s="67">
        <v>0</v>
      </c>
      <c r="U2255" s="67">
        <v>46442</v>
      </c>
      <c r="V2255" s="67"/>
      <c r="W2255" s="67">
        <v>51805</v>
      </c>
      <c r="X2255" s="67">
        <v>0</v>
      </c>
      <c r="Y2255" s="67">
        <v>0</v>
      </c>
      <c r="Z2255" s="67">
        <v>0</v>
      </c>
      <c r="AA2255" s="67">
        <v>0</v>
      </c>
      <c r="AB2255" s="67">
        <v>0</v>
      </c>
      <c r="AC2255" s="67">
        <v>0</v>
      </c>
      <c r="AD2255" s="67">
        <v>0</v>
      </c>
      <c r="AE2255" s="67">
        <v>0</v>
      </c>
      <c r="AF2255" s="67">
        <v>0</v>
      </c>
      <c r="AG2255" s="67">
        <v>0</v>
      </c>
      <c r="AH2255" s="67">
        <v>0</v>
      </c>
      <c r="AI2255" s="67">
        <v>0</v>
      </c>
      <c r="AJ2255" s="67">
        <v>0</v>
      </c>
      <c r="AK2255" s="67">
        <v>0</v>
      </c>
      <c r="AL2255" s="67">
        <v>0</v>
      </c>
      <c r="AM2255" s="67">
        <v>12648234040</v>
      </c>
      <c r="AN2255" s="67">
        <v>6639961017</v>
      </c>
      <c r="AO2255" s="67">
        <v>6017358498</v>
      </c>
      <c r="AP2255" s="67">
        <v>44424195495</v>
      </c>
      <c r="AQ2255" s="67">
        <v>48098262473</v>
      </c>
      <c r="AR2255" s="67">
        <v>44991024373</v>
      </c>
      <c r="AS2255" s="67">
        <v>36283084172</v>
      </c>
      <c r="AT2255" s="67">
        <v>8707940201</v>
      </c>
      <c r="AU2255" s="67">
        <v>4916000000</v>
      </c>
      <c r="AV2255" s="67">
        <v>7448000000</v>
      </c>
      <c r="AW2255" s="67">
        <v>6606850291</v>
      </c>
      <c r="AX2255" s="67">
        <v>5823190096</v>
      </c>
      <c r="AY2255" s="67">
        <v>2701014519</v>
      </c>
      <c r="AZ2255" s="67">
        <v>3122175577</v>
      </c>
      <c r="BA2255" s="67">
        <v>211538872</v>
      </c>
      <c r="BB2255" s="67">
        <v>0</v>
      </c>
      <c r="BC2255" s="67">
        <v>185992942</v>
      </c>
      <c r="BD2255" s="67">
        <v>35406102</v>
      </c>
      <c r="BE2255" s="67">
        <v>350722279</v>
      </c>
      <c r="BF2255" s="67">
        <v>0</v>
      </c>
      <c r="BG2255" s="67"/>
      <c r="BH2255" s="67">
        <v>96759</v>
      </c>
      <c r="BI2255" s="67"/>
      <c r="BJ2255" s="67">
        <v>96759</v>
      </c>
      <c r="BK2255" s="67">
        <v>0</v>
      </c>
      <c r="BL2255" s="67"/>
      <c r="BM2255" s="67"/>
      <c r="BN2255" s="67"/>
      <c r="BO2255" s="67"/>
      <c r="BP2255" s="67"/>
      <c r="BQ2255" s="67"/>
      <c r="BR2255" s="67"/>
      <c r="BS2255" s="67"/>
      <c r="BT2255" s="67"/>
      <c r="BU2255" s="67"/>
      <c r="BV2255" s="67"/>
      <c r="BW2255" s="67"/>
      <c r="BX2255" s="67"/>
      <c r="BY2255" s="67"/>
      <c r="BZ2255" s="67">
        <v>8655845252</v>
      </c>
      <c r="CA2255" s="67">
        <v>4101960683</v>
      </c>
      <c r="CB2255" s="67">
        <v>4553884569</v>
      </c>
      <c r="CC2255" s="67">
        <v>57721816676</v>
      </c>
      <c r="CD2255" s="67">
        <v>60250000000</v>
      </c>
    </row>
    <row r="2256" spans="1:82">
      <c r="A2256" t="s">
        <v>2557</v>
      </c>
      <c r="B2256" t="s">
        <v>2558</v>
      </c>
      <c r="C2256" t="s">
        <v>70</v>
      </c>
      <c r="D2256" t="s">
        <v>63</v>
      </c>
      <c r="E2256" t="s">
        <v>153</v>
      </c>
      <c r="F2256" s="67">
        <v>2012</v>
      </c>
      <c r="G2256" t="s">
        <v>2576</v>
      </c>
      <c r="H2256" s="67">
        <v>2860324</v>
      </c>
      <c r="I2256" s="67">
        <v>28840393328</v>
      </c>
      <c r="J2256" s="67">
        <v>8284491828</v>
      </c>
      <c r="K2256" s="67">
        <v>11886444796</v>
      </c>
      <c r="L2256" s="67">
        <v>6711766836</v>
      </c>
      <c r="M2256" s="67">
        <v>5501462661</v>
      </c>
      <c r="N2256" s="67">
        <v>378451023</v>
      </c>
      <c r="O2256" s="67">
        <v>0</v>
      </c>
      <c r="P2256" s="67">
        <v>380166725</v>
      </c>
      <c r="Q2256" s="67">
        <v>44617107</v>
      </c>
      <c r="R2256" s="67">
        <v>398326969</v>
      </c>
      <c r="S2256" s="67">
        <v>0</v>
      </c>
      <c r="T2256" s="67">
        <v>0</v>
      </c>
      <c r="U2256" s="67">
        <v>43622</v>
      </c>
      <c r="V2256" s="67"/>
      <c r="W2256" s="67">
        <v>48660</v>
      </c>
      <c r="X2256" s="67">
        <v>0</v>
      </c>
      <c r="Y2256" s="67">
        <v>0</v>
      </c>
      <c r="Z2256" s="67">
        <v>0</v>
      </c>
      <c r="AA2256" s="67">
        <v>0</v>
      </c>
      <c r="AB2256" s="67">
        <v>0</v>
      </c>
      <c r="AC2256" s="67">
        <v>0</v>
      </c>
      <c r="AD2256" s="67">
        <v>0</v>
      </c>
      <c r="AE2256" s="67">
        <v>0</v>
      </c>
      <c r="AF2256" s="67">
        <v>0</v>
      </c>
      <c r="AG2256" s="67">
        <v>0</v>
      </c>
      <c r="AH2256" s="67">
        <v>0</v>
      </c>
      <c r="AI2256" s="67">
        <v>0</v>
      </c>
      <c r="AJ2256" s="67">
        <v>0</v>
      </c>
      <c r="AK2256" s="67">
        <v>0</v>
      </c>
      <c r="AL2256" s="67">
        <v>0</v>
      </c>
      <c r="AM2256" s="67">
        <v>12238166156</v>
      </c>
      <c r="AN2256" s="67">
        <v>6493090984</v>
      </c>
      <c r="AO2256" s="67">
        <v>5762022130</v>
      </c>
      <c r="AP2256" s="67">
        <v>44180920250</v>
      </c>
      <c r="AQ2256" s="67">
        <v>47883055800</v>
      </c>
      <c r="AR2256" s="67">
        <v>42915658015</v>
      </c>
      <c r="AS2256" s="67">
        <v>34609401625</v>
      </c>
      <c r="AT2256" s="67">
        <v>8306256390</v>
      </c>
      <c r="AU2256" s="67">
        <v>5612000000</v>
      </c>
      <c r="AV2256" s="67">
        <v>8052000000</v>
      </c>
      <c r="AW2256" s="67">
        <v>6094932294</v>
      </c>
      <c r="AX2256" s="67">
        <v>5249178498</v>
      </c>
      <c r="AY2256" s="67">
        <v>2425259494</v>
      </c>
      <c r="AZ2256" s="67">
        <v>2823919004</v>
      </c>
      <c r="BA2256" s="67">
        <v>244889262</v>
      </c>
      <c r="BB2256" s="67">
        <v>0</v>
      </c>
      <c r="BC2256" s="67">
        <v>205106842</v>
      </c>
      <c r="BD2256" s="67">
        <v>36235896</v>
      </c>
      <c r="BE2256" s="67">
        <v>359521796</v>
      </c>
      <c r="BF2256" s="67">
        <v>0</v>
      </c>
      <c r="BG2256" s="67"/>
      <c r="BH2256" s="67">
        <v>104412</v>
      </c>
      <c r="BI2256" s="67"/>
      <c r="BJ2256" s="67">
        <v>104412</v>
      </c>
      <c r="BK2256" s="67">
        <v>0</v>
      </c>
      <c r="BL2256" s="67"/>
      <c r="BM2256" s="67"/>
      <c r="BN2256" s="67"/>
      <c r="BO2256" s="67"/>
      <c r="BP2256" s="67"/>
      <c r="BQ2256" s="67"/>
      <c r="BR2256" s="67"/>
      <c r="BS2256" s="67"/>
      <c r="BT2256" s="67"/>
      <c r="BU2256" s="67"/>
      <c r="BV2256" s="67"/>
      <c r="BW2256" s="67"/>
      <c r="BX2256" s="67"/>
      <c r="BY2256" s="67"/>
      <c r="BZ2256" s="67">
        <v>9997784725</v>
      </c>
      <c r="CA2256" s="67">
        <v>5169864448</v>
      </c>
      <c r="CB2256" s="67">
        <v>4827920277</v>
      </c>
      <c r="CC2256" s="67">
        <v>56568479447</v>
      </c>
      <c r="CD2256" s="67">
        <v>59010000000</v>
      </c>
    </row>
    <row r="2257" spans="1:82">
      <c r="A2257" t="s">
        <v>2557</v>
      </c>
      <c r="B2257" t="s">
        <v>2558</v>
      </c>
      <c r="C2257" t="s">
        <v>70</v>
      </c>
      <c r="D2257" t="s">
        <v>63</v>
      </c>
      <c r="E2257" t="s">
        <v>153</v>
      </c>
      <c r="F2257" s="67">
        <v>2013</v>
      </c>
      <c r="G2257" t="s">
        <v>2577</v>
      </c>
      <c r="H2257" s="67">
        <v>2859558</v>
      </c>
      <c r="I2257" s="67">
        <v>28894740346</v>
      </c>
      <c r="J2257" s="67">
        <v>9275191041</v>
      </c>
      <c r="K2257" s="67">
        <v>12319406969</v>
      </c>
      <c r="L2257" s="67">
        <v>6723693572</v>
      </c>
      <c r="M2257" s="67">
        <v>5503699027</v>
      </c>
      <c r="N2257" s="67">
        <v>384543224</v>
      </c>
      <c r="O2257" s="67">
        <v>0</v>
      </c>
      <c r="P2257" s="67">
        <v>382552415</v>
      </c>
      <c r="Q2257" s="67">
        <v>44897096</v>
      </c>
      <c r="R2257" s="67">
        <v>400826622</v>
      </c>
      <c r="S2257" s="67">
        <v>0</v>
      </c>
      <c r="T2257" s="67">
        <v>0</v>
      </c>
      <c r="U2257" s="67">
        <v>39380</v>
      </c>
      <c r="V2257" s="67"/>
      <c r="W2257" s="67">
        <v>43928</v>
      </c>
      <c r="X2257" s="67">
        <v>0</v>
      </c>
      <c r="Y2257" s="67">
        <v>0</v>
      </c>
      <c r="Z2257" s="67">
        <v>0</v>
      </c>
      <c r="AA2257" s="67">
        <v>0</v>
      </c>
      <c r="AB2257" s="67">
        <v>0</v>
      </c>
      <c r="AC2257" s="67">
        <v>0</v>
      </c>
      <c r="AD2257" s="67">
        <v>0</v>
      </c>
      <c r="AE2257" s="67">
        <v>0</v>
      </c>
      <c r="AF2257" s="67">
        <v>0</v>
      </c>
      <c r="AG2257" s="67">
        <v>0</v>
      </c>
      <c r="AH2257" s="67">
        <v>0</v>
      </c>
      <c r="AI2257" s="67">
        <v>0</v>
      </c>
      <c r="AJ2257" s="67">
        <v>0</v>
      </c>
      <c r="AK2257" s="67">
        <v>0</v>
      </c>
      <c r="AL2257" s="67">
        <v>0</v>
      </c>
      <c r="AM2257" s="67">
        <v>12383528979</v>
      </c>
      <c r="AN2257" s="67">
        <v>6507855179</v>
      </c>
      <c r="AO2257" s="67">
        <v>5888601543</v>
      </c>
      <c r="AP2257" s="67">
        <v>44542138919</v>
      </c>
      <c r="AQ2257" s="67">
        <v>48043697025</v>
      </c>
      <c r="AR2257" s="67">
        <v>40464198673</v>
      </c>
      <c r="AS2257" s="67">
        <v>32632418285</v>
      </c>
      <c r="AT2257" s="67">
        <v>7831780388</v>
      </c>
      <c r="AU2257" s="67">
        <v>6572000000</v>
      </c>
      <c r="AV2257" s="67">
        <v>8729000000</v>
      </c>
      <c r="AW2257" s="67">
        <v>5418021516</v>
      </c>
      <c r="AX2257" s="67">
        <v>4481487528</v>
      </c>
      <c r="AY2257" s="67">
        <v>2044169914</v>
      </c>
      <c r="AZ2257" s="67">
        <v>2437317614</v>
      </c>
      <c r="BA2257" s="67">
        <v>292785275</v>
      </c>
      <c r="BB2257" s="67">
        <v>0</v>
      </c>
      <c r="BC2257" s="67">
        <v>238188590</v>
      </c>
      <c r="BD2257" s="67">
        <v>37438680</v>
      </c>
      <c r="BE2257" s="67">
        <v>368121443</v>
      </c>
      <c r="BF2257" s="67">
        <v>0</v>
      </c>
      <c r="BG2257" s="67"/>
      <c r="BH2257" s="67">
        <v>94657</v>
      </c>
      <c r="BI2257" s="67"/>
      <c r="BJ2257" s="67">
        <v>94657</v>
      </c>
      <c r="BK2257" s="67">
        <v>0</v>
      </c>
      <c r="BL2257" s="67"/>
      <c r="BM2257" s="67"/>
      <c r="BN2257" s="67"/>
      <c r="BO2257" s="67"/>
      <c r="BP2257" s="67"/>
      <c r="BQ2257" s="67"/>
      <c r="BR2257" s="67"/>
      <c r="BS2257" s="67"/>
      <c r="BT2257" s="67"/>
      <c r="BU2257" s="67"/>
      <c r="BV2257" s="67"/>
      <c r="BW2257" s="67"/>
      <c r="BX2257" s="67"/>
      <c r="BY2257" s="67"/>
      <c r="BZ2257" s="67">
        <v>11419015041</v>
      </c>
      <c r="CA2257" s="67">
        <v>5740532870</v>
      </c>
      <c r="CB2257" s="67">
        <v>5678482171</v>
      </c>
      <c r="CC2257" s="67">
        <v>55144329888</v>
      </c>
      <c r="CD2257" s="67">
        <v>57300000000</v>
      </c>
    </row>
    <row r="2258" spans="1:82">
      <c r="A2258" t="s">
        <v>2557</v>
      </c>
      <c r="B2258" t="s">
        <v>2558</v>
      </c>
      <c r="C2258" t="s">
        <v>70</v>
      </c>
      <c r="D2258" t="s">
        <v>63</v>
      </c>
      <c r="E2258" t="s">
        <v>153</v>
      </c>
      <c r="F2258" s="67">
        <v>2014</v>
      </c>
      <c r="G2258" t="s">
        <v>2578</v>
      </c>
      <c r="H2258" s="67">
        <v>2857815</v>
      </c>
      <c r="I2258" s="67">
        <v>29118745598</v>
      </c>
      <c r="J2258" s="67">
        <v>8441960359</v>
      </c>
      <c r="K2258" s="67">
        <v>10841862231</v>
      </c>
      <c r="L2258" s="67">
        <v>6402777489</v>
      </c>
      <c r="M2258" s="67">
        <v>5177189455</v>
      </c>
      <c r="N2258" s="67">
        <v>390635424</v>
      </c>
      <c r="O2258" s="67">
        <v>0</v>
      </c>
      <c r="P2258" s="67">
        <v>384938105</v>
      </c>
      <c r="Q2258" s="67">
        <v>45177085</v>
      </c>
      <c r="R2258" s="67">
        <v>403326274</v>
      </c>
      <c r="S2258" s="67">
        <v>0</v>
      </c>
      <c r="T2258" s="67">
        <v>0</v>
      </c>
      <c r="U2258" s="67">
        <v>37198</v>
      </c>
      <c r="V2258" s="67"/>
      <c r="W2258" s="67">
        <v>39210</v>
      </c>
      <c r="X2258" s="67">
        <v>0</v>
      </c>
      <c r="Y2258" s="67">
        <v>0</v>
      </c>
      <c r="Z2258" s="67">
        <v>0</v>
      </c>
      <c r="AA2258" s="67">
        <v>0</v>
      </c>
      <c r="AB2258" s="67">
        <v>0</v>
      </c>
      <c r="AC2258" s="67">
        <v>0</v>
      </c>
      <c r="AD2258" s="67">
        <v>0</v>
      </c>
      <c r="AE2258" s="67">
        <v>0</v>
      </c>
      <c r="AF2258" s="67">
        <v>0</v>
      </c>
      <c r="AG2258" s="67">
        <v>0</v>
      </c>
      <c r="AH2258" s="67">
        <v>0</v>
      </c>
      <c r="AI2258" s="67">
        <v>0</v>
      </c>
      <c r="AJ2258" s="67">
        <v>0</v>
      </c>
      <c r="AK2258" s="67">
        <v>0</v>
      </c>
      <c r="AL2258" s="67">
        <v>0</v>
      </c>
      <c r="AM2258" s="67">
        <v>13033687441</v>
      </c>
      <c r="AN2258" s="67">
        <v>6783358351</v>
      </c>
      <c r="AO2258" s="67">
        <v>6258922878</v>
      </c>
      <c r="AP2258" s="67">
        <v>45968539192</v>
      </c>
      <c r="AQ2258" s="67">
        <v>48521272209</v>
      </c>
      <c r="AR2258" s="67">
        <v>26887519949</v>
      </c>
      <c r="AS2258" s="67">
        <v>21683483830</v>
      </c>
      <c r="AT2258" s="67">
        <v>5204036119</v>
      </c>
      <c r="AU2258" s="67">
        <v>6286000000</v>
      </c>
      <c r="AV2258" s="67">
        <v>8073000000</v>
      </c>
      <c r="AW2258" s="67">
        <v>5602890002</v>
      </c>
      <c r="AX2258" s="67">
        <v>4621965516</v>
      </c>
      <c r="AY2258" s="67">
        <v>2117522460</v>
      </c>
      <c r="AZ2258" s="67">
        <v>2504443056</v>
      </c>
      <c r="BA2258" s="67">
        <v>323971214</v>
      </c>
      <c r="BB2258" s="67">
        <v>0</v>
      </c>
      <c r="BC2258" s="67">
        <v>241129190</v>
      </c>
      <c r="BD2258" s="67">
        <v>37978850</v>
      </c>
      <c r="BE2258" s="67">
        <v>377845231</v>
      </c>
      <c r="BF2258" s="67">
        <v>0</v>
      </c>
      <c r="BG2258" s="67"/>
      <c r="BH2258" s="67">
        <v>21864212</v>
      </c>
      <c r="BI2258" s="67">
        <v>21793611</v>
      </c>
      <c r="BJ2258" s="67">
        <v>70601</v>
      </c>
      <c r="BK2258" s="67">
        <v>0</v>
      </c>
      <c r="BL2258" s="67"/>
      <c r="BM2258" s="67"/>
      <c r="BN2258" s="67"/>
      <c r="BO2258" s="67"/>
      <c r="BP2258" s="67"/>
      <c r="BQ2258" s="67"/>
      <c r="BR2258" s="67"/>
      <c r="BS2258" s="67"/>
      <c r="BT2258" s="67"/>
      <c r="BU2258" s="67"/>
      <c r="BV2258" s="67"/>
      <c r="BW2258" s="67"/>
      <c r="BX2258" s="67"/>
      <c r="BY2258" s="67"/>
      <c r="BZ2258" s="67">
        <v>10934577374</v>
      </c>
      <c r="CA2258" s="67">
        <v>5500188799</v>
      </c>
      <c r="CB2258" s="67">
        <v>5434388574</v>
      </c>
      <c r="CC2258" s="67">
        <v>41659851536</v>
      </c>
      <c r="CD2258" s="67">
        <v>43450000000</v>
      </c>
    </row>
    <row r="2259" spans="1:82">
      <c r="A2259" t="s">
        <v>2557</v>
      </c>
      <c r="B2259" t="s">
        <v>2558</v>
      </c>
      <c r="C2259" t="s">
        <v>70</v>
      </c>
      <c r="D2259" t="s">
        <v>63</v>
      </c>
      <c r="E2259" t="s">
        <v>153</v>
      </c>
      <c r="F2259" s="67">
        <v>2015</v>
      </c>
      <c r="G2259" t="s">
        <v>2579</v>
      </c>
      <c r="H2259" s="67">
        <v>2835978</v>
      </c>
      <c r="I2259" s="67">
        <v>29123142865</v>
      </c>
      <c r="J2259" s="67">
        <v>6519202022</v>
      </c>
      <c r="K2259" s="67">
        <v>8898392391</v>
      </c>
      <c r="L2259" s="67">
        <v>6420986252</v>
      </c>
      <c r="M2259" s="67">
        <v>5183898555</v>
      </c>
      <c r="N2259" s="67">
        <v>396727625</v>
      </c>
      <c r="O2259" s="67">
        <v>0</v>
      </c>
      <c r="P2259" s="67">
        <v>387323795</v>
      </c>
      <c r="Q2259" s="67">
        <v>45457074</v>
      </c>
      <c r="R2259" s="67">
        <v>405825926</v>
      </c>
      <c r="S2259" s="67">
        <v>0</v>
      </c>
      <c r="T2259" s="67">
        <v>0</v>
      </c>
      <c r="U2259" s="67">
        <v>35278</v>
      </c>
      <c r="V2259" s="67"/>
      <c r="W2259" s="67">
        <v>35278</v>
      </c>
      <c r="X2259" s="67">
        <v>0</v>
      </c>
      <c r="Y2259" s="67">
        <v>0</v>
      </c>
      <c r="Z2259" s="67">
        <v>0</v>
      </c>
      <c r="AA2259" s="67">
        <v>0</v>
      </c>
      <c r="AB2259" s="67">
        <v>0</v>
      </c>
      <c r="AC2259" s="67">
        <v>0</v>
      </c>
      <c r="AD2259" s="67">
        <v>0</v>
      </c>
      <c r="AE2259" s="67">
        <v>0</v>
      </c>
      <c r="AF2259" s="67">
        <v>0</v>
      </c>
      <c r="AG2259" s="67">
        <v>0</v>
      </c>
      <c r="AH2259" s="67">
        <v>0</v>
      </c>
      <c r="AI2259" s="67">
        <v>0</v>
      </c>
      <c r="AJ2259" s="67">
        <v>0</v>
      </c>
      <c r="AK2259" s="67">
        <v>0</v>
      </c>
      <c r="AL2259" s="67">
        <v>0</v>
      </c>
      <c r="AM2259" s="67">
        <v>13184999058</v>
      </c>
      <c r="AN2259" s="67">
        <v>6899682569</v>
      </c>
      <c r="AO2259" s="67">
        <v>6296653143</v>
      </c>
      <c r="AP2259" s="67">
        <v>46326170469</v>
      </c>
      <c r="AQ2259" s="67">
        <v>48656156650</v>
      </c>
      <c r="AR2259" s="67">
        <v>27607042380</v>
      </c>
      <c r="AS2259" s="67">
        <v>22263743855</v>
      </c>
      <c r="AT2259" s="67">
        <v>5343298525</v>
      </c>
      <c r="AU2259" s="67">
        <v>5324000000</v>
      </c>
      <c r="AV2259" s="67">
        <v>7267000000</v>
      </c>
      <c r="AW2259" s="67">
        <v>4528791309</v>
      </c>
      <c r="AX2259" s="67">
        <v>3565135494</v>
      </c>
      <c r="AY2259" s="67">
        <v>1634899394</v>
      </c>
      <c r="AZ2259" s="67">
        <v>1930236100</v>
      </c>
      <c r="BA2259" s="67">
        <v>320509430</v>
      </c>
      <c r="BB2259" s="67">
        <v>0</v>
      </c>
      <c r="BC2259" s="67">
        <v>220544991</v>
      </c>
      <c r="BD2259" s="67">
        <v>38610599</v>
      </c>
      <c r="BE2259" s="67">
        <v>383990796</v>
      </c>
      <c r="BF2259" s="67">
        <v>0</v>
      </c>
      <c r="BG2259" s="67"/>
      <c r="BH2259" s="67">
        <v>41340</v>
      </c>
      <c r="BI2259" s="67"/>
      <c r="BJ2259" s="67">
        <v>41340</v>
      </c>
      <c r="BK2259" s="67">
        <v>0</v>
      </c>
      <c r="BL2259" s="67"/>
      <c r="BM2259" s="67"/>
      <c r="BN2259" s="67"/>
      <c r="BO2259" s="67"/>
      <c r="BP2259" s="67"/>
      <c r="BQ2259" s="67"/>
      <c r="BR2259" s="67"/>
      <c r="BS2259" s="67"/>
      <c r="BT2259" s="67"/>
      <c r="BU2259" s="67"/>
      <c r="BV2259" s="67"/>
      <c r="BW2259" s="67"/>
      <c r="BX2259" s="67"/>
      <c r="BY2259" s="67"/>
      <c r="BZ2259" s="67">
        <v>9175251756</v>
      </c>
      <c r="CA2259" s="67">
        <v>4619753637</v>
      </c>
      <c r="CB2259" s="67">
        <v>4555498119</v>
      </c>
      <c r="CC2259" s="67">
        <v>39368126785</v>
      </c>
      <c r="CD2259" s="67">
        <v>41310000000</v>
      </c>
    </row>
    <row r="2260" spans="1:82">
      <c r="A2260" t="s">
        <v>2557</v>
      </c>
      <c r="B2260" t="s">
        <v>2558</v>
      </c>
      <c r="C2260" t="s">
        <v>70</v>
      </c>
      <c r="D2260" t="s">
        <v>63</v>
      </c>
      <c r="E2260" t="s">
        <v>153</v>
      </c>
      <c r="F2260" s="67">
        <v>2016</v>
      </c>
      <c r="G2260" t="s">
        <v>2580</v>
      </c>
      <c r="H2260" s="67">
        <v>2803186</v>
      </c>
      <c r="I2260" s="67">
        <v>29023821256</v>
      </c>
      <c r="J2260" s="67">
        <v>6099480502</v>
      </c>
      <c r="K2260" s="67">
        <v>8589698760</v>
      </c>
      <c r="L2260" s="67">
        <v>6420967209</v>
      </c>
      <c r="M2260" s="67">
        <v>5183674919</v>
      </c>
      <c r="N2260" s="67">
        <v>396703139</v>
      </c>
      <c r="O2260" s="67">
        <v>0</v>
      </c>
      <c r="P2260" s="67">
        <v>387424034</v>
      </c>
      <c r="Q2260" s="67">
        <v>45468839</v>
      </c>
      <c r="R2260" s="67">
        <v>405930954</v>
      </c>
      <c r="S2260" s="67">
        <v>0</v>
      </c>
      <c r="T2260" s="67">
        <v>0</v>
      </c>
      <c r="U2260" s="67">
        <v>31147</v>
      </c>
      <c r="V2260" s="67"/>
      <c r="W2260" s="67">
        <v>31147</v>
      </c>
      <c r="X2260" s="67">
        <v>0</v>
      </c>
      <c r="Y2260" s="67">
        <v>0</v>
      </c>
      <c r="Z2260" s="67">
        <v>0</v>
      </c>
      <c r="AA2260" s="67">
        <v>0</v>
      </c>
      <c r="AB2260" s="67">
        <v>0</v>
      </c>
      <c r="AC2260" s="67">
        <v>0</v>
      </c>
      <c r="AD2260" s="67">
        <v>0</v>
      </c>
      <c r="AE2260" s="67">
        <v>0</v>
      </c>
      <c r="AF2260" s="67">
        <v>0</v>
      </c>
      <c r="AG2260" s="67">
        <v>0</v>
      </c>
      <c r="AH2260" s="67">
        <v>0</v>
      </c>
      <c r="AI2260" s="67">
        <v>0</v>
      </c>
      <c r="AJ2260" s="67">
        <v>0</v>
      </c>
      <c r="AK2260" s="67">
        <v>0</v>
      </c>
      <c r="AL2260" s="67">
        <v>0</v>
      </c>
      <c r="AM2260" s="67">
        <v>13317663691</v>
      </c>
      <c r="AN2260" s="67">
        <v>6947519070</v>
      </c>
      <c r="AO2260" s="67">
        <v>6380040012</v>
      </c>
      <c r="AP2260" s="67">
        <v>46211010754</v>
      </c>
      <c r="AQ2260" s="67">
        <v>48659124879</v>
      </c>
      <c r="AR2260" s="67">
        <v>24790286300</v>
      </c>
      <c r="AS2260" s="67">
        <v>19992166371</v>
      </c>
      <c r="AT2260" s="67">
        <v>4798119929</v>
      </c>
      <c r="AU2260" s="67">
        <v>5298000000</v>
      </c>
      <c r="AV2260" s="67">
        <v>7461000000</v>
      </c>
      <c r="AW2260" s="67">
        <v>5111890760</v>
      </c>
      <c r="AX2260" s="67">
        <v>4164685129</v>
      </c>
      <c r="AY2260" s="67">
        <v>1934788079</v>
      </c>
      <c r="AZ2260" s="67">
        <v>2229897050</v>
      </c>
      <c r="BA2260" s="67">
        <v>273548616</v>
      </c>
      <c r="BB2260" s="67">
        <v>0</v>
      </c>
      <c r="BC2260" s="67">
        <v>252891590</v>
      </c>
      <c r="BD2260" s="67">
        <v>40597147</v>
      </c>
      <c r="BE2260" s="67">
        <v>380168279</v>
      </c>
      <c r="BF2260" s="67">
        <v>0</v>
      </c>
      <c r="BG2260" s="67"/>
      <c r="BH2260" s="67">
        <v>22803</v>
      </c>
      <c r="BI2260" s="67"/>
      <c r="BJ2260" s="67">
        <v>22803</v>
      </c>
      <c r="BK2260" s="67">
        <v>0</v>
      </c>
      <c r="BL2260" s="67"/>
      <c r="BM2260" s="67"/>
      <c r="BN2260" s="67"/>
      <c r="BO2260" s="67"/>
      <c r="BP2260" s="67"/>
      <c r="BQ2260" s="67"/>
      <c r="BR2260" s="67"/>
      <c r="BS2260" s="67"/>
      <c r="BT2260" s="67"/>
      <c r="BU2260" s="67"/>
      <c r="BV2260" s="67"/>
      <c r="BW2260" s="67"/>
      <c r="BX2260" s="67"/>
      <c r="BY2260" s="67"/>
      <c r="BZ2260" s="67">
        <v>9237875987</v>
      </c>
      <c r="CA2260" s="67">
        <v>4649202539</v>
      </c>
      <c r="CB2260" s="67">
        <v>4588673448</v>
      </c>
      <c r="CC2260" s="67">
        <v>36977075851</v>
      </c>
      <c r="CD2260" s="67">
        <v>39140000000</v>
      </c>
    </row>
    <row r="2261" spans="1:82">
      <c r="A2261" t="s">
        <v>2557</v>
      </c>
      <c r="B2261" t="s">
        <v>2558</v>
      </c>
      <c r="C2261" t="s">
        <v>70</v>
      </c>
      <c r="D2261" t="s">
        <v>63</v>
      </c>
      <c r="E2261" t="s">
        <v>153</v>
      </c>
      <c r="F2261" s="67">
        <v>2017</v>
      </c>
      <c r="G2261" t="s">
        <v>2581</v>
      </c>
      <c r="H2261" s="67">
        <v>2755189</v>
      </c>
      <c r="I2261" s="67">
        <v>28930368219</v>
      </c>
      <c r="J2261" s="67">
        <v>6196609273</v>
      </c>
      <c r="K2261" s="67">
        <v>9523937823</v>
      </c>
      <c r="L2261" s="67">
        <v>6419586869</v>
      </c>
      <c r="M2261" s="67">
        <v>5182333098</v>
      </c>
      <c r="N2261" s="67">
        <v>396678652</v>
      </c>
      <c r="O2261" s="67">
        <v>0</v>
      </c>
      <c r="P2261" s="67">
        <v>387424034</v>
      </c>
      <c r="Q2261" s="67">
        <v>45468839</v>
      </c>
      <c r="R2261" s="67">
        <v>405930954</v>
      </c>
      <c r="S2261" s="67">
        <v>0</v>
      </c>
      <c r="T2261" s="67">
        <v>0</v>
      </c>
      <c r="U2261" s="67">
        <v>25640</v>
      </c>
      <c r="V2261" s="67"/>
      <c r="W2261" s="67">
        <v>25640</v>
      </c>
      <c r="X2261" s="67">
        <v>0</v>
      </c>
      <c r="Y2261" s="67">
        <v>0</v>
      </c>
      <c r="Z2261" s="67">
        <v>0</v>
      </c>
      <c r="AA2261" s="67">
        <v>0</v>
      </c>
      <c r="AB2261" s="67">
        <v>0</v>
      </c>
      <c r="AC2261" s="67">
        <v>0</v>
      </c>
      <c r="AD2261" s="67">
        <v>0</v>
      </c>
      <c r="AE2261" s="67">
        <v>0</v>
      </c>
      <c r="AF2261" s="67">
        <v>0</v>
      </c>
      <c r="AG2261" s="67">
        <v>0</v>
      </c>
      <c r="AH2261" s="67">
        <v>0</v>
      </c>
      <c r="AI2261" s="67">
        <v>0</v>
      </c>
      <c r="AJ2261" s="67">
        <v>0</v>
      </c>
      <c r="AK2261" s="67">
        <v>0</v>
      </c>
      <c r="AL2261" s="67">
        <v>0</v>
      </c>
      <c r="AM2261" s="67">
        <v>13127898923</v>
      </c>
      <c r="AN2261" s="67">
        <v>6764179147</v>
      </c>
      <c r="AO2261" s="67">
        <v>6368405422</v>
      </c>
      <c r="AP2261" s="67">
        <v>45125260314</v>
      </c>
      <c r="AQ2261" s="67">
        <v>48431673005</v>
      </c>
      <c r="AR2261" s="67">
        <v>25791698042</v>
      </c>
      <c r="AS2261" s="67">
        <v>20799756486</v>
      </c>
      <c r="AT2261" s="67">
        <v>4991941557</v>
      </c>
      <c r="AU2261" s="67">
        <v>5736000000</v>
      </c>
      <c r="AV2261" s="67">
        <v>8816000000</v>
      </c>
      <c r="AW2261" s="67">
        <v>6055688321</v>
      </c>
      <c r="AX2261" s="67">
        <v>4967538107</v>
      </c>
      <c r="AY2261" s="67">
        <v>2329752802</v>
      </c>
      <c r="AZ2261" s="67">
        <v>2637785304</v>
      </c>
      <c r="BA2261" s="67">
        <v>333970549</v>
      </c>
      <c r="BB2261" s="67">
        <v>0</v>
      </c>
      <c r="BC2261" s="67">
        <v>324936287</v>
      </c>
      <c r="BD2261" s="67">
        <v>44374283</v>
      </c>
      <c r="BE2261" s="67">
        <v>384869095</v>
      </c>
      <c r="BF2261" s="67">
        <v>0</v>
      </c>
      <c r="BG2261" s="67"/>
      <c r="BH2261" s="67">
        <v>25364</v>
      </c>
      <c r="BI2261" s="67"/>
      <c r="BJ2261" s="67">
        <v>25364</v>
      </c>
      <c r="BK2261" s="67">
        <v>0</v>
      </c>
      <c r="BL2261" s="67"/>
      <c r="BM2261" s="67"/>
      <c r="BN2261" s="67"/>
      <c r="BO2261" s="67"/>
      <c r="BP2261" s="67"/>
      <c r="BQ2261" s="67"/>
      <c r="BR2261" s="67"/>
      <c r="BS2261" s="67"/>
      <c r="BT2261" s="67"/>
      <c r="BU2261" s="67"/>
      <c r="BV2261" s="67"/>
      <c r="BW2261" s="67"/>
      <c r="BX2261" s="67"/>
      <c r="BY2261" s="67"/>
      <c r="BZ2261" s="67">
        <v>8889918424</v>
      </c>
      <c r="CA2261" s="67">
        <v>4463720883</v>
      </c>
      <c r="CB2261" s="67">
        <v>4426197541</v>
      </c>
      <c r="CC2261" s="67">
        <v>37657330151</v>
      </c>
      <c r="CD2261" s="67">
        <v>40740000000</v>
      </c>
    </row>
    <row r="2262" spans="1:82">
      <c r="A2262" t="s">
        <v>2557</v>
      </c>
      <c r="B2262" t="s">
        <v>2558</v>
      </c>
      <c r="C2262" t="s">
        <v>70</v>
      </c>
      <c r="D2262" t="s">
        <v>63</v>
      </c>
      <c r="E2262" t="s">
        <v>153</v>
      </c>
      <c r="F2262" s="67">
        <v>2018</v>
      </c>
      <c r="G2262" t="s">
        <v>2582</v>
      </c>
      <c r="H2262" s="67">
        <v>2707203</v>
      </c>
      <c r="I2262" s="67">
        <v>29014594024</v>
      </c>
      <c r="J2262" s="67">
        <v>5756642799</v>
      </c>
      <c r="K2262" s="67">
        <v>9937573682</v>
      </c>
      <c r="L2262" s="67">
        <v>6283127526</v>
      </c>
      <c r="M2262" s="67">
        <v>5047703809</v>
      </c>
      <c r="N2262" s="67">
        <v>396654166</v>
      </c>
      <c r="O2262" s="67">
        <v>0</v>
      </c>
      <c r="P2262" s="67">
        <v>387424034</v>
      </c>
      <c r="Q2262" s="67">
        <v>45468839</v>
      </c>
      <c r="R2262" s="67">
        <v>405930954</v>
      </c>
      <c r="S2262" s="67">
        <v>0</v>
      </c>
      <c r="T2262" s="67">
        <v>0</v>
      </c>
      <c r="U2262" s="67">
        <v>20133</v>
      </c>
      <c r="V2262" s="67"/>
      <c r="W2262" s="67">
        <v>20133</v>
      </c>
      <c r="X2262" s="67">
        <v>0</v>
      </c>
      <c r="Y2262" s="67">
        <v>0</v>
      </c>
      <c r="Z2262" s="67">
        <v>0</v>
      </c>
      <c r="AA2262" s="67">
        <v>0</v>
      </c>
      <c r="AB2262" s="67">
        <v>0</v>
      </c>
      <c r="AC2262" s="67">
        <v>0</v>
      </c>
      <c r="AD2262" s="67">
        <v>0</v>
      </c>
      <c r="AE2262" s="67">
        <v>0</v>
      </c>
      <c r="AF2262" s="67">
        <v>0</v>
      </c>
      <c r="AG2262" s="67">
        <v>0</v>
      </c>
      <c r="AH2262" s="67">
        <v>0</v>
      </c>
      <c r="AI2262" s="67">
        <v>0</v>
      </c>
      <c r="AJ2262" s="67">
        <v>0</v>
      </c>
      <c r="AK2262" s="67">
        <v>0</v>
      </c>
      <c r="AL2262" s="67">
        <v>0</v>
      </c>
      <c r="AM2262" s="67">
        <v>12929998718</v>
      </c>
      <c r="AN2262" s="67">
        <v>6574492373</v>
      </c>
      <c r="AO2262" s="67">
        <v>6356739558</v>
      </c>
      <c r="AP2262" s="67">
        <v>44029142852</v>
      </c>
      <c r="AQ2262" s="67">
        <v>48226648224</v>
      </c>
      <c r="AR2262" s="67">
        <v>29514775623</v>
      </c>
      <c r="AS2262" s="67">
        <v>23802238405</v>
      </c>
      <c r="AT2262" s="67">
        <v>5712537217</v>
      </c>
      <c r="AU2262" s="67">
        <v>5491000000</v>
      </c>
      <c r="AV2262" s="67">
        <v>9479000000</v>
      </c>
      <c r="AW2262" s="67">
        <v>6340654966</v>
      </c>
      <c r="AX2262" s="67">
        <v>5148402948</v>
      </c>
      <c r="AY2262" s="67">
        <v>2432865887</v>
      </c>
      <c r="AZ2262" s="67">
        <v>2715537061</v>
      </c>
      <c r="BA2262" s="67">
        <v>385027121</v>
      </c>
      <c r="BB2262" s="67">
        <v>0</v>
      </c>
      <c r="BC2262" s="67">
        <v>367574985</v>
      </c>
      <c r="BD2262" s="67">
        <v>44865603</v>
      </c>
      <c r="BE2262" s="67">
        <v>394784310</v>
      </c>
      <c r="BF2262" s="67">
        <v>0</v>
      </c>
      <c r="BG2262" s="67"/>
      <c r="BH2262" s="67">
        <v>27434</v>
      </c>
      <c r="BI2262" s="67"/>
      <c r="BJ2262" s="67">
        <v>27434</v>
      </c>
      <c r="BK2262" s="67">
        <v>0</v>
      </c>
      <c r="BL2262" s="67"/>
      <c r="BM2262" s="67"/>
      <c r="BN2262" s="67"/>
      <c r="BO2262" s="67"/>
      <c r="BP2262" s="67"/>
      <c r="BQ2262" s="67"/>
      <c r="BR2262" s="67"/>
      <c r="BS2262" s="67"/>
      <c r="BT2262" s="67"/>
      <c r="BU2262" s="67"/>
      <c r="BV2262" s="67"/>
      <c r="BW2262" s="67"/>
      <c r="BX2262" s="67"/>
      <c r="BY2262" s="67"/>
      <c r="BZ2262" s="67">
        <v>12148886477</v>
      </c>
      <c r="CA2262" s="67">
        <v>6095399770</v>
      </c>
      <c r="CB2262" s="67">
        <v>6053486707</v>
      </c>
      <c r="CC2262" s="67">
        <v>44016344500</v>
      </c>
      <c r="CD2262" s="67">
        <v>48000000000</v>
      </c>
    </row>
    <row r="2263" spans="1:82">
      <c r="A2263" t="s">
        <v>2557</v>
      </c>
      <c r="B2263" t="s">
        <v>2558</v>
      </c>
      <c r="C2263" t="s">
        <v>70</v>
      </c>
      <c r="D2263" t="s">
        <v>63</v>
      </c>
      <c r="E2263" t="s">
        <v>153</v>
      </c>
      <c r="F2263" s="67">
        <v>2019</v>
      </c>
      <c r="G2263" t="s">
        <v>2583</v>
      </c>
      <c r="H2263" s="67">
        <v>2664224</v>
      </c>
      <c r="I2263" s="67">
        <v>29279144942</v>
      </c>
      <c r="J2263" s="67">
        <v>5302000000</v>
      </c>
      <c r="K2263" s="67">
        <v>10080000000</v>
      </c>
      <c r="L2263" s="67">
        <v>6293220966</v>
      </c>
      <c r="M2263" s="67">
        <v>5057767460</v>
      </c>
      <c r="N2263" s="67">
        <v>396629680</v>
      </c>
      <c r="O2263" s="67">
        <v>0</v>
      </c>
      <c r="P2263" s="67">
        <v>387424034</v>
      </c>
      <c r="Q2263" s="67">
        <v>45468839</v>
      </c>
      <c r="R2263" s="67">
        <v>405930954</v>
      </c>
      <c r="S2263" s="67">
        <v>0</v>
      </c>
      <c r="T2263" s="67">
        <v>0</v>
      </c>
      <c r="U2263" s="67">
        <v>15039</v>
      </c>
      <c r="V2263" s="67"/>
      <c r="W2263" s="67">
        <v>15039</v>
      </c>
      <c r="X2263" s="67">
        <v>0</v>
      </c>
      <c r="Y2263" s="67">
        <v>0</v>
      </c>
      <c r="Z2263" s="67">
        <v>0</v>
      </c>
      <c r="AA2263" s="67">
        <v>0</v>
      </c>
      <c r="AB2263" s="67">
        <v>0</v>
      </c>
      <c r="AC2263" s="67">
        <v>0</v>
      </c>
      <c r="AD2263" s="67">
        <v>0</v>
      </c>
      <c r="AE2263" s="67">
        <v>0</v>
      </c>
      <c r="AF2263" s="67">
        <v>0</v>
      </c>
      <c r="AG2263" s="67">
        <v>0</v>
      </c>
      <c r="AH2263" s="67">
        <v>0</v>
      </c>
      <c r="AI2263" s="67">
        <v>0</v>
      </c>
      <c r="AJ2263" s="67">
        <v>0</v>
      </c>
      <c r="AK2263" s="67">
        <v>0</v>
      </c>
      <c r="AL2263" s="67">
        <v>0</v>
      </c>
      <c r="AM2263" s="67">
        <v>12723010335</v>
      </c>
      <c r="AN2263" s="67">
        <v>6378017681</v>
      </c>
      <c r="AO2263" s="67">
        <v>6344992654</v>
      </c>
      <c r="AP2263" s="67">
        <v>43517391282</v>
      </c>
      <c r="AQ2263" s="67">
        <v>48295391282</v>
      </c>
      <c r="AR2263" s="67">
        <v>29279144942</v>
      </c>
      <c r="AS2263" s="67">
        <v>23612213663</v>
      </c>
      <c r="AT2263" s="67">
        <v>5666931279</v>
      </c>
      <c r="AU2263" s="67">
        <v>5302000000</v>
      </c>
      <c r="AV2263" s="67">
        <v>10080000000</v>
      </c>
      <c r="AW2263" s="67">
        <v>6293220966</v>
      </c>
      <c r="AX2263" s="67">
        <v>5057767460</v>
      </c>
      <c r="AY2263" s="67">
        <v>2406467677</v>
      </c>
      <c r="AZ2263" s="67">
        <v>2651299783</v>
      </c>
      <c r="BA2263" s="67">
        <v>396629680</v>
      </c>
      <c r="BB2263" s="67">
        <v>0</v>
      </c>
      <c r="BC2263" s="67">
        <v>387424034</v>
      </c>
      <c r="BD2263" s="67">
        <v>45468839</v>
      </c>
      <c r="BE2263" s="67">
        <v>405930954</v>
      </c>
      <c r="BF2263" s="67">
        <v>0</v>
      </c>
      <c r="BG2263" s="67"/>
      <c r="BH2263" s="67">
        <v>15039</v>
      </c>
      <c r="BI2263" s="67"/>
      <c r="BJ2263" s="67">
        <v>15039</v>
      </c>
      <c r="BK2263" s="67">
        <v>0</v>
      </c>
      <c r="BL2263" s="67"/>
      <c r="BM2263" s="67"/>
      <c r="BN2263" s="67"/>
      <c r="BO2263" s="67"/>
      <c r="BP2263" s="67"/>
      <c r="BQ2263" s="67"/>
      <c r="BR2263" s="67"/>
      <c r="BS2263" s="67"/>
      <c r="BT2263" s="67"/>
      <c r="BU2263" s="67"/>
      <c r="BV2263" s="67"/>
      <c r="BW2263" s="67"/>
      <c r="BX2263" s="67"/>
      <c r="BY2263" s="67"/>
      <c r="BZ2263" s="67">
        <v>12723010335</v>
      </c>
      <c r="CA2263" s="67">
        <v>6378017681</v>
      </c>
      <c r="CB2263" s="67">
        <v>6344992654</v>
      </c>
      <c r="CC2263" s="67">
        <v>43517391282</v>
      </c>
      <c r="CD2263" s="67">
        <v>48300000000</v>
      </c>
    </row>
    <row r="2264" spans="1:82">
      <c r="A2264" t="s">
        <v>2557</v>
      </c>
      <c r="B2264" t="s">
        <v>2558</v>
      </c>
      <c r="C2264" t="s">
        <v>70</v>
      </c>
      <c r="D2264" t="s">
        <v>63</v>
      </c>
      <c r="E2264" t="s">
        <v>153</v>
      </c>
      <c r="F2264" s="67">
        <v>2020</v>
      </c>
      <c r="G2264" t="s">
        <v>2584</v>
      </c>
      <c r="H2264" s="67">
        <v>2635130</v>
      </c>
      <c r="I2264" s="67">
        <v>29432355791</v>
      </c>
      <c r="J2264" s="67">
        <v>5733093490</v>
      </c>
      <c r="K2264" s="67">
        <v>10568975677</v>
      </c>
      <c r="L2264" s="67">
        <v>6299831202</v>
      </c>
      <c r="M2264" s="67">
        <v>5064476561</v>
      </c>
      <c r="N2264" s="67">
        <v>396605193</v>
      </c>
      <c r="O2264" s="67">
        <v>0</v>
      </c>
      <c r="P2264" s="67">
        <v>387424034</v>
      </c>
      <c r="Q2264" s="67">
        <v>45468839</v>
      </c>
      <c r="R2264" s="67">
        <v>405930954</v>
      </c>
      <c r="S2264" s="67">
        <v>0</v>
      </c>
      <c r="T2264" s="67">
        <v>0</v>
      </c>
      <c r="U2264" s="67">
        <v>11322</v>
      </c>
      <c r="V2264" s="67"/>
      <c r="W2264" s="67">
        <v>11322</v>
      </c>
      <c r="X2264" s="67">
        <v>0</v>
      </c>
      <c r="Y2264" s="67">
        <v>0</v>
      </c>
      <c r="Z2264" s="67">
        <v>0</v>
      </c>
      <c r="AA2264" s="67">
        <v>0</v>
      </c>
      <c r="AB2264" s="67">
        <v>0</v>
      </c>
      <c r="AC2264" s="67">
        <v>0</v>
      </c>
      <c r="AD2264" s="67">
        <v>0</v>
      </c>
      <c r="AE2264" s="67">
        <v>0</v>
      </c>
      <c r="AF2264" s="67">
        <v>0</v>
      </c>
      <c r="AG2264" s="67">
        <v>0</v>
      </c>
      <c r="AH2264" s="67">
        <v>0</v>
      </c>
      <c r="AI2264" s="67">
        <v>0</v>
      </c>
      <c r="AJ2264" s="67">
        <v>0</v>
      </c>
      <c r="AK2264" s="67">
        <v>0</v>
      </c>
      <c r="AL2264" s="67">
        <v>0</v>
      </c>
      <c r="AM2264" s="67">
        <v>12496606027</v>
      </c>
      <c r="AN2264" s="67">
        <v>6169644047</v>
      </c>
      <c r="AO2264" s="67">
        <v>6328352733</v>
      </c>
      <c r="AP2264" s="67">
        <v>43403228382</v>
      </c>
      <c r="AQ2264" s="67">
        <v>48237067773</v>
      </c>
      <c r="AR2264" s="67">
        <v>30303700934</v>
      </c>
      <c r="AS2264" s="67">
        <v>24438468495</v>
      </c>
      <c r="AT2264" s="67">
        <v>5865232439</v>
      </c>
      <c r="AU2264" s="67">
        <v>5949000000</v>
      </c>
      <c r="AV2264" s="67">
        <v>10967000000</v>
      </c>
      <c r="AW2264" s="67">
        <v>5184714049</v>
      </c>
      <c r="AX2264" s="67">
        <v>4078467791</v>
      </c>
      <c r="AY2264" s="67">
        <v>1918254449</v>
      </c>
      <c r="AZ2264" s="67">
        <v>2160213342</v>
      </c>
      <c r="BA2264" s="67">
        <v>387482722</v>
      </c>
      <c r="BB2264" s="67">
        <v>0</v>
      </c>
      <c r="BC2264" s="67">
        <v>260243089</v>
      </c>
      <c r="BD2264" s="67">
        <v>47414007</v>
      </c>
      <c r="BE2264" s="67">
        <v>411106439</v>
      </c>
      <c r="BF2264" s="67">
        <v>0</v>
      </c>
      <c r="BG2264" s="67"/>
      <c r="BH2264" s="67">
        <v>3612</v>
      </c>
      <c r="BI2264" s="67"/>
      <c r="BJ2264" s="67">
        <v>3612</v>
      </c>
      <c r="BK2264" s="67">
        <v>0</v>
      </c>
      <c r="BL2264" s="67"/>
      <c r="BM2264" s="67"/>
      <c r="BN2264" s="67"/>
      <c r="BO2264" s="67"/>
      <c r="BP2264" s="67"/>
      <c r="BQ2264" s="67"/>
      <c r="BR2264" s="67"/>
      <c r="BS2264" s="67"/>
      <c r="BT2264" s="67"/>
      <c r="BU2264" s="67"/>
      <c r="BV2264" s="67"/>
      <c r="BW2264" s="67"/>
      <c r="BX2264" s="67"/>
      <c r="BY2264" s="67"/>
      <c r="BZ2264" s="67">
        <v>12502837045</v>
      </c>
      <c r="CA2264" s="67">
        <v>6262999209</v>
      </c>
      <c r="CB2264" s="67">
        <v>6239837836</v>
      </c>
      <c r="CC2264" s="67">
        <v>42973255640</v>
      </c>
      <c r="CD2264" s="67">
        <v>47990000000</v>
      </c>
    </row>
    <row r="2265" spans="1:82">
      <c r="A2265" t="s">
        <v>2585</v>
      </c>
      <c r="B2265" t="s">
        <v>2586</v>
      </c>
      <c r="C2265" t="s">
        <v>69</v>
      </c>
      <c r="D2265" t="s">
        <v>68</v>
      </c>
      <c r="E2265" t="s">
        <v>153</v>
      </c>
      <c r="F2265" s="67">
        <v>1995</v>
      </c>
      <c r="G2265" t="s">
        <v>2587</v>
      </c>
      <c r="H2265" s="67">
        <v>13869138</v>
      </c>
      <c r="I2265" s="67">
        <v>4825321749</v>
      </c>
      <c r="J2265" s="67">
        <v>5338077318</v>
      </c>
      <c r="K2265" s="67">
        <v>34246678400</v>
      </c>
      <c r="L2265" s="67">
        <v>73395997707</v>
      </c>
      <c r="M2265" s="67">
        <v>48436516192</v>
      </c>
      <c r="N2265" s="67">
        <v>17106584924</v>
      </c>
      <c r="O2265" s="67">
        <v>346106666</v>
      </c>
      <c r="P2265" s="67">
        <v>750764502</v>
      </c>
      <c r="Q2265" s="67">
        <v>2909713309</v>
      </c>
      <c r="R2265" s="67">
        <v>3711630409</v>
      </c>
      <c r="S2265" s="67">
        <v>685200476</v>
      </c>
      <c r="T2265" s="67">
        <v>799638579</v>
      </c>
      <c r="U2265" s="67">
        <v>7892979578</v>
      </c>
      <c r="V2265" s="67">
        <v>9235253</v>
      </c>
      <c r="W2265" s="67">
        <v>0</v>
      </c>
      <c r="X2265" s="67">
        <v>0</v>
      </c>
      <c r="Y2265" s="67">
        <v>3851000000</v>
      </c>
      <c r="Z2265" s="67">
        <v>0</v>
      </c>
      <c r="AA2265" s="67">
        <v>0</v>
      </c>
      <c r="AB2265" s="67"/>
      <c r="AC2265" s="67">
        <v>0</v>
      </c>
      <c r="AD2265" s="67">
        <v>0</v>
      </c>
      <c r="AE2265" s="67">
        <v>3850913207</v>
      </c>
      <c r="AF2265" s="67">
        <v>0</v>
      </c>
      <c r="AG2265" s="67">
        <v>0</v>
      </c>
      <c r="AH2265" s="67">
        <v>0</v>
      </c>
      <c r="AI2265" s="67">
        <v>0</v>
      </c>
      <c r="AJ2265" s="67">
        <v>0</v>
      </c>
      <c r="AK2265" s="67">
        <v>0</v>
      </c>
      <c r="AL2265" s="67">
        <v>0</v>
      </c>
      <c r="AM2265" s="67">
        <v>38060648524</v>
      </c>
      <c r="AN2265" s="67">
        <v>11599152851</v>
      </c>
      <c r="AO2265" s="67">
        <v>26489508669</v>
      </c>
      <c r="AP2265" s="67">
        <v>85384290234</v>
      </c>
      <c r="AQ2265" s="67">
        <v>116793134481</v>
      </c>
      <c r="AR2265" s="67">
        <v>5267891165</v>
      </c>
      <c r="AS2265" s="67">
        <v>4248299326</v>
      </c>
      <c r="AT2265" s="67">
        <v>1019591838</v>
      </c>
      <c r="AU2265" s="67">
        <v>669000000</v>
      </c>
      <c r="AV2265" s="67">
        <v>4292000000</v>
      </c>
      <c r="AW2265" s="67">
        <v>36667583772</v>
      </c>
      <c r="AX2265" s="67">
        <v>26807804838</v>
      </c>
      <c r="AY2265" s="67">
        <v>11945873840</v>
      </c>
      <c r="AZ2265" s="67">
        <v>14861930998</v>
      </c>
      <c r="BA2265" s="67">
        <v>7260185446</v>
      </c>
      <c r="BB2265" s="67">
        <v>90128756</v>
      </c>
      <c r="BC2265" s="67">
        <v>77925897</v>
      </c>
      <c r="BD2265" s="67">
        <v>902912379</v>
      </c>
      <c r="BE2265" s="67">
        <v>940526588</v>
      </c>
      <c r="BF2265" s="67">
        <v>109162221</v>
      </c>
      <c r="BG2265" s="67">
        <v>478937648</v>
      </c>
      <c r="BH2265" s="67">
        <v>1301312</v>
      </c>
      <c r="BI2265" s="67"/>
      <c r="BJ2265" s="67"/>
      <c r="BK2265" s="67">
        <v>0</v>
      </c>
      <c r="BL2265" s="67">
        <v>1301312</v>
      </c>
      <c r="BM2265" s="67"/>
      <c r="BN2265" s="67"/>
      <c r="BO2265" s="67">
        <v>1301312</v>
      </c>
      <c r="BP2265" s="67"/>
      <c r="BQ2265" s="67"/>
      <c r="BR2265" s="67"/>
      <c r="BS2265" s="67"/>
      <c r="BT2265" s="67"/>
      <c r="BU2265" s="67"/>
      <c r="BV2265" s="67"/>
      <c r="BW2265" s="67"/>
      <c r="BX2265" s="67"/>
      <c r="BY2265" s="67"/>
      <c r="BZ2265" s="67">
        <v>23276510391</v>
      </c>
      <c r="CA2265" s="67">
        <v>8165356018</v>
      </c>
      <c r="CB2265" s="67">
        <v>15111154373</v>
      </c>
      <c r="CC2265" s="67">
        <v>61590286641</v>
      </c>
      <c r="CD2265" s="67">
        <v>65210000000</v>
      </c>
    </row>
    <row r="2266" spans="1:82">
      <c r="A2266" t="s">
        <v>2585</v>
      </c>
      <c r="B2266" t="s">
        <v>2586</v>
      </c>
      <c r="C2266" t="s">
        <v>69</v>
      </c>
      <c r="D2266" t="s">
        <v>68</v>
      </c>
      <c r="E2266" t="s">
        <v>153</v>
      </c>
      <c r="F2266" s="67">
        <v>1996</v>
      </c>
      <c r="G2266" t="s">
        <v>2588</v>
      </c>
      <c r="H2266" s="67">
        <v>14317454</v>
      </c>
      <c r="I2266" s="67">
        <v>4881515677</v>
      </c>
      <c r="J2266" s="67">
        <v>5210350504</v>
      </c>
      <c r="K2266" s="67">
        <v>29016721796</v>
      </c>
      <c r="L2266" s="67">
        <v>73547960182</v>
      </c>
      <c r="M2266" s="67">
        <v>48590535814</v>
      </c>
      <c r="N2266" s="67">
        <v>17021105584</v>
      </c>
      <c r="O2266" s="67">
        <v>345456439</v>
      </c>
      <c r="P2266" s="67">
        <v>747040588</v>
      </c>
      <c r="Q2266" s="67">
        <v>2895280656</v>
      </c>
      <c r="R2266" s="67">
        <v>3693220116</v>
      </c>
      <c r="S2266" s="67">
        <v>682281047</v>
      </c>
      <c r="T2266" s="67">
        <v>861247437</v>
      </c>
      <c r="U2266" s="67">
        <v>7816589888</v>
      </c>
      <c r="V2266" s="67">
        <v>9235253</v>
      </c>
      <c r="W2266" s="67">
        <v>0</v>
      </c>
      <c r="X2266" s="67">
        <v>0</v>
      </c>
      <c r="Y2266" s="67">
        <v>3851000000</v>
      </c>
      <c r="Z2266" s="67">
        <v>0</v>
      </c>
      <c r="AA2266" s="67">
        <v>0</v>
      </c>
      <c r="AB2266" s="67"/>
      <c r="AC2266" s="67">
        <v>0</v>
      </c>
      <c r="AD2266" s="67">
        <v>0</v>
      </c>
      <c r="AE2266" s="67">
        <v>3850913207</v>
      </c>
      <c r="AF2266" s="67">
        <v>0</v>
      </c>
      <c r="AG2266" s="67">
        <v>0</v>
      </c>
      <c r="AH2266" s="67">
        <v>0</v>
      </c>
      <c r="AI2266" s="67">
        <v>0</v>
      </c>
      <c r="AJ2266" s="67">
        <v>0</v>
      </c>
      <c r="AK2266" s="67">
        <v>0</v>
      </c>
      <c r="AL2266" s="67">
        <v>0</v>
      </c>
      <c r="AM2266" s="67">
        <v>39753652013</v>
      </c>
      <c r="AN2266" s="67">
        <v>12121590071</v>
      </c>
      <c r="AO2266" s="67">
        <v>27659797762</v>
      </c>
      <c r="AP2266" s="67">
        <v>92825299139</v>
      </c>
      <c r="AQ2266" s="67">
        <v>118981499040</v>
      </c>
      <c r="AR2266" s="67">
        <v>5850362552</v>
      </c>
      <c r="AS2266" s="67">
        <v>4718034316</v>
      </c>
      <c r="AT2266" s="67">
        <v>1132328236</v>
      </c>
      <c r="AU2266" s="67">
        <v>782000000</v>
      </c>
      <c r="AV2266" s="67">
        <v>4355000000</v>
      </c>
      <c r="AW2266" s="67">
        <v>37488341148</v>
      </c>
      <c r="AX2266" s="67">
        <v>27066819013</v>
      </c>
      <c r="AY2266" s="67">
        <v>12197947244</v>
      </c>
      <c r="AZ2266" s="67">
        <v>14868871769</v>
      </c>
      <c r="BA2266" s="67">
        <v>7369272000</v>
      </c>
      <c r="BB2266" s="67">
        <v>117232410</v>
      </c>
      <c r="BC2266" s="67">
        <v>74985297</v>
      </c>
      <c r="BD2266" s="67">
        <v>926051400</v>
      </c>
      <c r="BE2266" s="67">
        <v>1208552498</v>
      </c>
      <c r="BF2266" s="67">
        <v>157117724</v>
      </c>
      <c r="BG2266" s="67">
        <v>568310805</v>
      </c>
      <c r="BH2266" s="67">
        <v>4347335</v>
      </c>
      <c r="BI2266" s="67"/>
      <c r="BJ2266" s="67"/>
      <c r="BK2266" s="67">
        <v>0</v>
      </c>
      <c r="BL2266" s="67">
        <v>4347335</v>
      </c>
      <c r="BM2266" s="67"/>
      <c r="BN2266" s="67"/>
      <c r="BO2266" s="67">
        <v>4347335</v>
      </c>
      <c r="BP2266" s="67"/>
      <c r="BQ2266" s="67"/>
      <c r="BR2266" s="67"/>
      <c r="BS2266" s="67"/>
      <c r="BT2266" s="67"/>
      <c r="BU2266" s="67"/>
      <c r="BV2266" s="67"/>
      <c r="BW2266" s="67"/>
      <c r="BX2266" s="67"/>
      <c r="BY2266" s="67"/>
      <c r="BZ2266" s="67">
        <v>30315520654</v>
      </c>
      <c r="CA2266" s="67">
        <v>10649188890</v>
      </c>
      <c r="CB2266" s="67">
        <v>19666331764</v>
      </c>
      <c r="CC2266" s="67">
        <v>70085571688</v>
      </c>
      <c r="CD2266" s="67">
        <v>73660000000</v>
      </c>
    </row>
    <row r="2267" spans="1:82">
      <c r="A2267" t="s">
        <v>2585</v>
      </c>
      <c r="B2267" t="s">
        <v>2586</v>
      </c>
      <c r="C2267" t="s">
        <v>69</v>
      </c>
      <c r="D2267" t="s">
        <v>68</v>
      </c>
      <c r="E2267" t="s">
        <v>153</v>
      </c>
      <c r="F2267" s="67">
        <v>1997</v>
      </c>
      <c r="G2267" t="s">
        <v>2589</v>
      </c>
      <c r="H2267" s="67">
        <v>14778903</v>
      </c>
      <c r="I2267" s="67">
        <v>4946397107</v>
      </c>
      <c r="J2267" s="67">
        <v>5445758191</v>
      </c>
      <c r="K2267" s="67">
        <v>22458969962</v>
      </c>
      <c r="L2267" s="67">
        <v>74889676867</v>
      </c>
      <c r="M2267" s="67">
        <v>49777549122</v>
      </c>
      <c r="N2267" s="67">
        <v>16935626245</v>
      </c>
      <c r="O2267" s="67">
        <v>344806211</v>
      </c>
      <c r="P2267" s="67">
        <v>743316673</v>
      </c>
      <c r="Q2267" s="67">
        <v>2880848003</v>
      </c>
      <c r="R2267" s="67">
        <v>3674809823</v>
      </c>
      <c r="S2267" s="67">
        <v>676855200</v>
      </c>
      <c r="T2267" s="67">
        <v>951339594</v>
      </c>
      <c r="U2267" s="67">
        <v>7716077137</v>
      </c>
      <c r="V2267" s="67">
        <v>9235253</v>
      </c>
      <c r="W2267" s="67">
        <v>0</v>
      </c>
      <c r="X2267" s="67">
        <v>0</v>
      </c>
      <c r="Y2267" s="67">
        <v>3851000000</v>
      </c>
      <c r="Z2267" s="67">
        <v>0</v>
      </c>
      <c r="AA2267" s="67">
        <v>0</v>
      </c>
      <c r="AB2267" s="67"/>
      <c r="AC2267" s="67">
        <v>0</v>
      </c>
      <c r="AD2267" s="67">
        <v>0</v>
      </c>
      <c r="AE2267" s="67">
        <v>3850913207</v>
      </c>
      <c r="AF2267" s="67">
        <v>0</v>
      </c>
      <c r="AG2267" s="67">
        <v>0</v>
      </c>
      <c r="AH2267" s="67">
        <v>0</v>
      </c>
      <c r="AI2267" s="67">
        <v>0</v>
      </c>
      <c r="AJ2267" s="67">
        <v>0</v>
      </c>
      <c r="AK2267" s="67">
        <v>0</v>
      </c>
      <c r="AL2267" s="67">
        <v>0</v>
      </c>
      <c r="AM2267" s="67">
        <v>41514164695</v>
      </c>
      <c r="AN2267" s="67">
        <v>12663893573</v>
      </c>
      <c r="AO2267" s="67">
        <v>28877951287</v>
      </c>
      <c r="AP2267" s="67">
        <v>102840858187</v>
      </c>
      <c r="AQ2267" s="67">
        <v>122295544086</v>
      </c>
      <c r="AR2267" s="67">
        <v>5181452970</v>
      </c>
      <c r="AS2267" s="67">
        <v>4178591105</v>
      </c>
      <c r="AT2267" s="67">
        <v>1002861865</v>
      </c>
      <c r="AU2267" s="67">
        <v>854000000</v>
      </c>
      <c r="AV2267" s="67">
        <v>3522000000</v>
      </c>
      <c r="AW2267" s="67">
        <v>35595731867</v>
      </c>
      <c r="AX2267" s="67">
        <v>26403298759</v>
      </c>
      <c r="AY2267" s="67">
        <v>11837278845</v>
      </c>
      <c r="AZ2267" s="67">
        <v>14566019914</v>
      </c>
      <c r="BA2267" s="67">
        <v>6221092892</v>
      </c>
      <c r="BB2267" s="67">
        <v>100941999</v>
      </c>
      <c r="BC2267" s="67">
        <v>80866497</v>
      </c>
      <c r="BD2267" s="67">
        <v>949863769</v>
      </c>
      <c r="BE2267" s="67">
        <v>1044639633</v>
      </c>
      <c r="BF2267" s="67">
        <v>133051608</v>
      </c>
      <c r="BG2267" s="67">
        <v>661976711</v>
      </c>
      <c r="BH2267" s="67">
        <v>198736</v>
      </c>
      <c r="BI2267" s="67"/>
      <c r="BJ2267" s="67"/>
      <c r="BK2267" s="67">
        <v>0</v>
      </c>
      <c r="BL2267" s="67">
        <v>198736</v>
      </c>
      <c r="BM2267" s="67"/>
      <c r="BN2267" s="67"/>
      <c r="BO2267" s="67">
        <v>198736</v>
      </c>
      <c r="BP2267" s="67"/>
      <c r="BQ2267" s="67"/>
      <c r="BR2267" s="67"/>
      <c r="BS2267" s="67"/>
      <c r="BT2267" s="67"/>
      <c r="BU2267" s="67"/>
      <c r="BV2267" s="67"/>
      <c r="BW2267" s="67"/>
      <c r="BX2267" s="67"/>
      <c r="BY2267" s="67"/>
      <c r="BZ2267" s="67">
        <v>25881032594</v>
      </c>
      <c r="CA2267" s="67">
        <v>9077885741</v>
      </c>
      <c r="CB2267" s="67">
        <v>16803146853</v>
      </c>
      <c r="CC2267" s="67">
        <v>63990416168</v>
      </c>
      <c r="CD2267" s="67">
        <v>66660000000</v>
      </c>
    </row>
    <row r="2268" spans="1:82">
      <c r="A2268" t="s">
        <v>2585</v>
      </c>
      <c r="B2268" t="s">
        <v>2586</v>
      </c>
      <c r="C2268" t="s">
        <v>69</v>
      </c>
      <c r="D2268" t="s">
        <v>68</v>
      </c>
      <c r="E2268" t="s">
        <v>153</v>
      </c>
      <c r="F2268" s="67">
        <v>1998</v>
      </c>
      <c r="G2268" t="s">
        <v>2590</v>
      </c>
      <c r="H2268" s="67">
        <v>15250934</v>
      </c>
      <c r="I2268" s="67">
        <v>5052447878</v>
      </c>
      <c r="J2268" s="67">
        <v>4334913077</v>
      </c>
      <c r="K2268" s="67">
        <v>27294341892</v>
      </c>
      <c r="L2268" s="67">
        <v>76369044103</v>
      </c>
      <c r="M2268" s="67">
        <v>51105304500</v>
      </c>
      <c r="N2268" s="67">
        <v>16850146905</v>
      </c>
      <c r="O2268" s="67">
        <v>344157206</v>
      </c>
      <c r="P2268" s="67">
        <v>739592759</v>
      </c>
      <c r="Q2268" s="67">
        <v>2866415349</v>
      </c>
      <c r="R2268" s="67">
        <v>3656399530</v>
      </c>
      <c r="S2268" s="67">
        <v>668397155</v>
      </c>
      <c r="T2268" s="67">
        <v>994025317</v>
      </c>
      <c r="U2268" s="67">
        <v>7699995097</v>
      </c>
      <c r="V2268" s="67">
        <v>9235253</v>
      </c>
      <c r="W2268" s="67">
        <v>0</v>
      </c>
      <c r="X2268" s="67">
        <v>0</v>
      </c>
      <c r="Y2268" s="67">
        <v>3851000000</v>
      </c>
      <c r="Z2268" s="67">
        <v>0</v>
      </c>
      <c r="AA2268" s="67">
        <v>0</v>
      </c>
      <c r="AB2268" s="67"/>
      <c r="AC2268" s="67">
        <v>0</v>
      </c>
      <c r="AD2268" s="67">
        <v>0</v>
      </c>
      <c r="AE2268" s="67">
        <v>3850913207</v>
      </c>
      <c r="AF2268" s="67">
        <v>0</v>
      </c>
      <c r="AG2268" s="67">
        <v>0</v>
      </c>
      <c r="AH2268" s="67">
        <v>0</v>
      </c>
      <c r="AI2268" s="67">
        <v>0</v>
      </c>
      <c r="AJ2268" s="67">
        <v>0</v>
      </c>
      <c r="AK2268" s="67">
        <v>0</v>
      </c>
      <c r="AL2268" s="67">
        <v>0</v>
      </c>
      <c r="AM2268" s="67">
        <v>43333441498</v>
      </c>
      <c r="AN2268" s="67">
        <v>13223385849</v>
      </c>
      <c r="AO2268" s="67">
        <v>30139249271</v>
      </c>
      <c r="AP2268" s="67">
        <v>101299670303</v>
      </c>
      <c r="AQ2268" s="67">
        <v>125828342870</v>
      </c>
      <c r="AR2268" s="67">
        <v>5226296530</v>
      </c>
      <c r="AS2268" s="67">
        <v>4214755266</v>
      </c>
      <c r="AT2268" s="67">
        <v>1011541264</v>
      </c>
      <c r="AU2268" s="67">
        <v>722000000</v>
      </c>
      <c r="AV2268" s="67">
        <v>4546000000</v>
      </c>
      <c r="AW2268" s="67">
        <v>40428586172</v>
      </c>
      <c r="AX2268" s="67">
        <v>31134795413</v>
      </c>
      <c r="AY2268" s="67">
        <v>14027172171</v>
      </c>
      <c r="AZ2268" s="67">
        <v>17107623242</v>
      </c>
      <c r="BA2268" s="67">
        <v>6163963618</v>
      </c>
      <c r="BB2268" s="67">
        <v>103502976</v>
      </c>
      <c r="BC2268" s="67">
        <v>99980396</v>
      </c>
      <c r="BD2268" s="67">
        <v>959351201</v>
      </c>
      <c r="BE2268" s="67">
        <v>1078702124</v>
      </c>
      <c r="BF2268" s="67">
        <v>132693003</v>
      </c>
      <c r="BG2268" s="67">
        <v>755597440</v>
      </c>
      <c r="BH2268" s="67">
        <v>809605</v>
      </c>
      <c r="BI2268" s="67"/>
      <c r="BJ2268" s="67"/>
      <c r="BK2268" s="67">
        <v>0</v>
      </c>
      <c r="BL2268" s="67">
        <v>809605</v>
      </c>
      <c r="BM2268" s="67"/>
      <c r="BN2268" s="67"/>
      <c r="BO2268" s="67">
        <v>809605</v>
      </c>
      <c r="BP2268" s="67"/>
      <c r="BQ2268" s="67"/>
      <c r="BR2268" s="67"/>
      <c r="BS2268" s="67"/>
      <c r="BT2268" s="67"/>
      <c r="BU2268" s="67"/>
      <c r="BV2268" s="67"/>
      <c r="BW2268" s="67"/>
      <c r="BX2268" s="67"/>
      <c r="BY2268" s="67"/>
      <c r="BZ2268" s="67">
        <v>29572715609</v>
      </c>
      <c r="CA2268" s="67">
        <v>6810544696</v>
      </c>
      <c r="CB2268" s="67">
        <v>22762170913</v>
      </c>
      <c r="CC2268" s="67">
        <v>71404407916</v>
      </c>
      <c r="CD2268" s="67">
        <v>75230000000</v>
      </c>
    </row>
    <row r="2269" spans="1:82">
      <c r="A2269" t="s">
        <v>2585</v>
      </c>
      <c r="B2269" t="s">
        <v>2586</v>
      </c>
      <c r="C2269" t="s">
        <v>69</v>
      </c>
      <c r="D2269" t="s">
        <v>68</v>
      </c>
      <c r="E2269" t="s">
        <v>153</v>
      </c>
      <c r="F2269" s="67">
        <v>1999</v>
      </c>
      <c r="G2269" t="s">
        <v>2591</v>
      </c>
      <c r="H2269" s="67">
        <v>15730885</v>
      </c>
      <c r="I2269" s="67">
        <v>5152226917</v>
      </c>
      <c r="J2269" s="67">
        <v>4243750294</v>
      </c>
      <c r="K2269" s="67">
        <v>22573256068</v>
      </c>
      <c r="L2269" s="67">
        <v>77863164157</v>
      </c>
      <c r="M2269" s="67">
        <v>52446337430</v>
      </c>
      <c r="N2269" s="67">
        <v>16764667566</v>
      </c>
      <c r="O2269" s="67">
        <v>343506979</v>
      </c>
      <c r="P2269" s="67">
        <v>735868844</v>
      </c>
      <c r="Q2269" s="67">
        <v>2851982696</v>
      </c>
      <c r="R2269" s="67">
        <v>3637989237</v>
      </c>
      <c r="S2269" s="67">
        <v>658475566</v>
      </c>
      <c r="T2269" s="67">
        <v>1003230031</v>
      </c>
      <c r="U2269" s="67">
        <v>7675872037</v>
      </c>
      <c r="V2269" s="67">
        <v>9235253</v>
      </c>
      <c r="W2269" s="67">
        <v>0</v>
      </c>
      <c r="X2269" s="67">
        <v>0</v>
      </c>
      <c r="Y2269" s="67">
        <v>3851000000</v>
      </c>
      <c r="Z2269" s="67">
        <v>0</v>
      </c>
      <c r="AA2269" s="67">
        <v>0</v>
      </c>
      <c r="AB2269" s="67"/>
      <c r="AC2269" s="67">
        <v>0</v>
      </c>
      <c r="AD2269" s="67">
        <v>0</v>
      </c>
      <c r="AE2269" s="67">
        <v>3850913207</v>
      </c>
      <c r="AF2269" s="67">
        <v>0</v>
      </c>
      <c r="AG2269" s="67">
        <v>0</v>
      </c>
      <c r="AH2269" s="67">
        <v>0</v>
      </c>
      <c r="AI2269" s="67">
        <v>0</v>
      </c>
      <c r="AJ2269" s="67">
        <v>0</v>
      </c>
      <c r="AK2269" s="67">
        <v>0</v>
      </c>
      <c r="AL2269" s="67">
        <v>0</v>
      </c>
      <c r="AM2269" s="67">
        <v>45223236122</v>
      </c>
      <c r="AN2269" s="67">
        <v>13804120986</v>
      </c>
      <c r="AO2269" s="67">
        <v>31450873495</v>
      </c>
      <c r="AP2269" s="67">
        <v>109735489996</v>
      </c>
      <c r="AQ2269" s="67">
        <v>129492390676</v>
      </c>
      <c r="AR2269" s="67">
        <v>5122849425</v>
      </c>
      <c r="AS2269" s="67">
        <v>4131330182</v>
      </c>
      <c r="AT2269" s="67">
        <v>991519244</v>
      </c>
      <c r="AU2269" s="67">
        <v>777000000</v>
      </c>
      <c r="AV2269" s="67">
        <v>4133000000</v>
      </c>
      <c r="AW2269" s="67">
        <v>32056635934</v>
      </c>
      <c r="AX2269" s="67">
        <v>25447758296</v>
      </c>
      <c r="AY2269" s="67">
        <v>11241921457</v>
      </c>
      <c r="AZ2269" s="67">
        <v>14205836840</v>
      </c>
      <c r="BA2269" s="67">
        <v>3680456680</v>
      </c>
      <c r="BB2269" s="67">
        <v>99040186</v>
      </c>
      <c r="BC2269" s="67">
        <v>100715546</v>
      </c>
      <c r="BD2269" s="67">
        <v>971731569</v>
      </c>
      <c r="BE2269" s="67">
        <v>1048300278</v>
      </c>
      <c r="BF2269" s="67">
        <v>152309703</v>
      </c>
      <c r="BG2269" s="67">
        <v>556323675</v>
      </c>
      <c r="BH2269" s="67">
        <v>481070</v>
      </c>
      <c r="BI2269" s="67"/>
      <c r="BJ2269" s="67"/>
      <c r="BK2269" s="67">
        <v>0</v>
      </c>
      <c r="BL2269" s="67">
        <v>481070</v>
      </c>
      <c r="BM2269" s="67"/>
      <c r="BN2269" s="67"/>
      <c r="BO2269" s="67">
        <v>481070</v>
      </c>
      <c r="BP2269" s="67"/>
      <c r="BQ2269" s="67"/>
      <c r="BR2269" s="67"/>
      <c r="BS2269" s="67"/>
      <c r="BT2269" s="67"/>
      <c r="BU2269" s="67"/>
      <c r="BV2269" s="67"/>
      <c r="BW2269" s="67"/>
      <c r="BX2269" s="67"/>
      <c r="BY2269" s="67"/>
      <c r="BZ2269" s="67">
        <v>28339971117</v>
      </c>
      <c r="CA2269" s="67">
        <v>6522924749</v>
      </c>
      <c r="CB2269" s="67">
        <v>21817046368</v>
      </c>
      <c r="CC2269" s="67">
        <v>62163937546</v>
      </c>
      <c r="CD2269" s="67">
        <v>65520000000</v>
      </c>
    </row>
    <row r="2270" spans="1:82">
      <c r="A2270" t="s">
        <v>2585</v>
      </c>
      <c r="B2270" t="s">
        <v>2586</v>
      </c>
      <c r="C2270" t="s">
        <v>69</v>
      </c>
      <c r="D2270" t="s">
        <v>68</v>
      </c>
      <c r="E2270" t="s">
        <v>153</v>
      </c>
      <c r="F2270" s="67">
        <v>2000</v>
      </c>
      <c r="G2270" t="s">
        <v>2592</v>
      </c>
      <c r="H2270" s="67">
        <v>16216431</v>
      </c>
      <c r="I2270" s="67">
        <v>5290053431</v>
      </c>
      <c r="J2270" s="67">
        <v>3935412462</v>
      </c>
      <c r="K2270" s="67">
        <v>20428989755</v>
      </c>
      <c r="L2270" s="67">
        <v>79387669864</v>
      </c>
      <c r="M2270" s="67">
        <v>53774092807</v>
      </c>
      <c r="N2270" s="67">
        <v>16679188226</v>
      </c>
      <c r="O2270" s="67">
        <v>342857974</v>
      </c>
      <c r="P2270" s="67">
        <v>732144930</v>
      </c>
      <c r="Q2270" s="67">
        <v>2837550043</v>
      </c>
      <c r="R2270" s="67">
        <v>3619578944</v>
      </c>
      <c r="S2270" s="67">
        <v>647367481</v>
      </c>
      <c r="T2270" s="67">
        <v>1047797439</v>
      </c>
      <c r="U2270" s="67">
        <v>7659789996</v>
      </c>
      <c r="V2270" s="67">
        <v>9235253</v>
      </c>
      <c r="W2270" s="67">
        <v>0</v>
      </c>
      <c r="X2270" s="67">
        <v>0</v>
      </c>
      <c r="Y2270" s="67">
        <v>3851000000</v>
      </c>
      <c r="Z2270" s="67">
        <v>0</v>
      </c>
      <c r="AA2270" s="67">
        <v>0</v>
      </c>
      <c r="AB2270" s="67"/>
      <c r="AC2270" s="67">
        <v>0</v>
      </c>
      <c r="AD2270" s="67">
        <v>0</v>
      </c>
      <c r="AE2270" s="67">
        <v>3850913207</v>
      </c>
      <c r="AF2270" s="67">
        <v>0</v>
      </c>
      <c r="AG2270" s="67">
        <v>0</v>
      </c>
      <c r="AH2270" s="67">
        <v>0</v>
      </c>
      <c r="AI2270" s="67">
        <v>0</v>
      </c>
      <c r="AJ2270" s="67">
        <v>0</v>
      </c>
      <c r="AK2270" s="67">
        <v>0</v>
      </c>
      <c r="AL2270" s="67">
        <v>0</v>
      </c>
      <c r="AM2270" s="67">
        <v>47183057843</v>
      </c>
      <c r="AN2270" s="67">
        <v>14406654838</v>
      </c>
      <c r="AO2270" s="67">
        <v>32810650052</v>
      </c>
      <c r="AP2270" s="67">
        <v>115702377168</v>
      </c>
      <c r="AQ2270" s="67">
        <v>133356856489</v>
      </c>
      <c r="AR2270" s="67">
        <v>5248108161</v>
      </c>
      <c r="AS2270" s="67">
        <v>4232345291</v>
      </c>
      <c r="AT2270" s="67">
        <v>1015762870</v>
      </c>
      <c r="AU2270" s="67">
        <v>806000000</v>
      </c>
      <c r="AV2270" s="67">
        <v>4184000000</v>
      </c>
      <c r="AW2270" s="67">
        <v>30875405682</v>
      </c>
      <c r="AX2270" s="67">
        <v>24101189245</v>
      </c>
      <c r="AY2270" s="67">
        <v>10724566383</v>
      </c>
      <c r="AZ2270" s="67">
        <v>13376622861</v>
      </c>
      <c r="BA2270" s="67">
        <v>3724244976</v>
      </c>
      <c r="BB2270" s="67">
        <v>105677194</v>
      </c>
      <c r="BC2270" s="67">
        <v>111742795</v>
      </c>
      <c r="BD2270" s="67">
        <v>996264799</v>
      </c>
      <c r="BE2270" s="67">
        <v>1134396981</v>
      </c>
      <c r="BF2270" s="67">
        <v>165591790</v>
      </c>
      <c r="BG2270" s="67">
        <v>536297902</v>
      </c>
      <c r="BH2270" s="67">
        <v>154535</v>
      </c>
      <c r="BI2270" s="67"/>
      <c r="BJ2270" s="67"/>
      <c r="BK2270" s="67">
        <v>0</v>
      </c>
      <c r="BL2270" s="67">
        <v>154535</v>
      </c>
      <c r="BM2270" s="67"/>
      <c r="BN2270" s="67"/>
      <c r="BO2270" s="67">
        <v>154535</v>
      </c>
      <c r="BP2270" s="67"/>
      <c r="BQ2270" s="67"/>
      <c r="BR2270" s="67"/>
      <c r="BS2270" s="67"/>
      <c r="BT2270" s="67"/>
      <c r="BU2270" s="67"/>
      <c r="BV2270" s="67"/>
      <c r="BW2270" s="67"/>
      <c r="BX2270" s="67"/>
      <c r="BY2270" s="67"/>
      <c r="BZ2270" s="67">
        <v>26094179029</v>
      </c>
      <c r="CA2270" s="67">
        <v>6815582893</v>
      </c>
      <c r="CB2270" s="67">
        <v>19278596137</v>
      </c>
      <c r="CC2270" s="67">
        <v>58839847408</v>
      </c>
      <c r="CD2270" s="67">
        <v>62220000000</v>
      </c>
    </row>
    <row r="2271" spans="1:82">
      <c r="A2271" t="s">
        <v>2585</v>
      </c>
      <c r="B2271" t="s">
        <v>2586</v>
      </c>
      <c r="C2271" t="s">
        <v>69</v>
      </c>
      <c r="D2271" t="s">
        <v>68</v>
      </c>
      <c r="E2271" t="s">
        <v>153</v>
      </c>
      <c r="F2271" s="67">
        <v>2001</v>
      </c>
      <c r="G2271" t="s">
        <v>2593</v>
      </c>
      <c r="H2271" s="67">
        <v>16709665</v>
      </c>
      <c r="I2271" s="67">
        <v>5501857190</v>
      </c>
      <c r="J2271" s="67">
        <v>4488252123</v>
      </c>
      <c r="K2271" s="67">
        <v>19314867250</v>
      </c>
      <c r="L2271" s="67">
        <v>79901580892</v>
      </c>
      <c r="M2271" s="67">
        <v>54229512906</v>
      </c>
      <c r="N2271" s="67">
        <v>16618764160</v>
      </c>
      <c r="O2271" s="67">
        <v>342207747</v>
      </c>
      <c r="P2271" s="67">
        <v>729511535</v>
      </c>
      <c r="Q2271" s="67">
        <v>2827343881</v>
      </c>
      <c r="R2271" s="67">
        <v>3606559963</v>
      </c>
      <c r="S2271" s="67">
        <v>633748981</v>
      </c>
      <c r="T2271" s="67">
        <v>1095006487</v>
      </c>
      <c r="U2271" s="67">
        <v>7659789996</v>
      </c>
      <c r="V2271" s="67">
        <v>9235253</v>
      </c>
      <c r="W2271" s="67">
        <v>0</v>
      </c>
      <c r="X2271" s="67">
        <v>0</v>
      </c>
      <c r="Y2271" s="67">
        <v>3851000000</v>
      </c>
      <c r="Z2271" s="67">
        <v>0</v>
      </c>
      <c r="AA2271" s="67">
        <v>0</v>
      </c>
      <c r="AB2271" s="67"/>
      <c r="AC2271" s="67">
        <v>0</v>
      </c>
      <c r="AD2271" s="67">
        <v>0</v>
      </c>
      <c r="AE2271" s="67">
        <v>3850913207</v>
      </c>
      <c r="AF2271" s="67">
        <v>0</v>
      </c>
      <c r="AG2271" s="67">
        <v>0</v>
      </c>
      <c r="AH2271" s="67">
        <v>0</v>
      </c>
      <c r="AI2271" s="67">
        <v>0</v>
      </c>
      <c r="AJ2271" s="67">
        <v>0</v>
      </c>
      <c r="AK2271" s="67">
        <v>0</v>
      </c>
      <c r="AL2271" s="67">
        <v>0</v>
      </c>
      <c r="AM2271" s="67">
        <v>49248332595</v>
      </c>
      <c r="AN2271" s="67">
        <v>15037979668</v>
      </c>
      <c r="AO2271" s="67">
        <v>34246240232</v>
      </c>
      <c r="AP2271" s="67">
        <v>120557062614</v>
      </c>
      <c r="AQ2271" s="67">
        <v>136774589400</v>
      </c>
      <c r="AR2271" s="67">
        <v>5601668001</v>
      </c>
      <c r="AS2271" s="67">
        <v>4517474194</v>
      </c>
      <c r="AT2271" s="67">
        <v>1084193807</v>
      </c>
      <c r="AU2271" s="67">
        <v>992000000</v>
      </c>
      <c r="AV2271" s="67">
        <v>4269000000</v>
      </c>
      <c r="AW2271" s="67">
        <v>28859903067</v>
      </c>
      <c r="AX2271" s="67">
        <v>21730896800</v>
      </c>
      <c r="AY2271" s="67">
        <v>10460156618</v>
      </c>
      <c r="AZ2271" s="67">
        <v>11270740182</v>
      </c>
      <c r="BA2271" s="67">
        <v>3702718785</v>
      </c>
      <c r="BB2271" s="67">
        <v>120551116</v>
      </c>
      <c r="BC2271" s="67">
        <v>109537346</v>
      </c>
      <c r="BD2271" s="67">
        <v>1047345731</v>
      </c>
      <c r="BE2271" s="67">
        <v>1332663350</v>
      </c>
      <c r="BF2271" s="67">
        <v>192444706</v>
      </c>
      <c r="BG2271" s="67">
        <v>623745235</v>
      </c>
      <c r="BH2271" s="67">
        <v>0</v>
      </c>
      <c r="BI2271" s="67"/>
      <c r="BJ2271" s="67"/>
      <c r="BK2271" s="67">
        <v>0</v>
      </c>
      <c r="BL2271" s="67"/>
      <c r="BM2271" s="67"/>
      <c r="BN2271" s="67"/>
      <c r="BO2271" s="67"/>
      <c r="BP2271" s="67"/>
      <c r="BQ2271" s="67"/>
      <c r="BR2271" s="67"/>
      <c r="BS2271" s="67"/>
      <c r="BT2271" s="67"/>
      <c r="BU2271" s="67"/>
      <c r="BV2271" s="67"/>
      <c r="BW2271" s="67"/>
      <c r="BX2271" s="67"/>
      <c r="BY2271" s="67"/>
      <c r="BZ2271" s="67">
        <v>32407070606</v>
      </c>
      <c r="CA2271" s="67">
        <v>8459543596</v>
      </c>
      <c r="CB2271" s="67">
        <v>23947527010</v>
      </c>
      <c r="CC2271" s="67">
        <v>63591641674</v>
      </c>
      <c r="CD2271" s="67">
        <v>66870000000</v>
      </c>
    </row>
    <row r="2272" spans="1:82">
      <c r="A2272" t="s">
        <v>2585</v>
      </c>
      <c r="B2272" t="s">
        <v>2586</v>
      </c>
      <c r="C2272" t="s">
        <v>69</v>
      </c>
      <c r="D2272" t="s">
        <v>68</v>
      </c>
      <c r="E2272" t="s">
        <v>153</v>
      </c>
      <c r="F2272" s="67">
        <v>2002</v>
      </c>
      <c r="G2272" t="s">
        <v>2594</v>
      </c>
      <c r="H2272" s="67">
        <v>17211934</v>
      </c>
      <c r="I2272" s="67">
        <v>5526297690</v>
      </c>
      <c r="J2272" s="67">
        <v>3759417009</v>
      </c>
      <c r="K2272" s="67">
        <v>18513575290</v>
      </c>
      <c r="L2272" s="67">
        <v>79731258499</v>
      </c>
      <c r="M2272" s="67">
        <v>54229512906</v>
      </c>
      <c r="N2272" s="67">
        <v>16558340094</v>
      </c>
      <c r="O2272" s="67">
        <v>341558742</v>
      </c>
      <c r="P2272" s="67">
        <v>726878140</v>
      </c>
      <c r="Q2272" s="67">
        <v>2817137718</v>
      </c>
      <c r="R2272" s="67">
        <v>3593540982</v>
      </c>
      <c r="S2272" s="67">
        <v>618879278</v>
      </c>
      <c r="T2272" s="67">
        <v>1039295061</v>
      </c>
      <c r="U2272" s="67">
        <v>7659789996</v>
      </c>
      <c r="V2272" s="67">
        <v>9235253</v>
      </c>
      <c r="W2272" s="67">
        <v>0</v>
      </c>
      <c r="X2272" s="67">
        <v>0</v>
      </c>
      <c r="Y2272" s="67">
        <v>3851000000</v>
      </c>
      <c r="Z2272" s="67">
        <v>0</v>
      </c>
      <c r="AA2272" s="67">
        <v>0</v>
      </c>
      <c r="AB2272" s="67"/>
      <c r="AC2272" s="67">
        <v>0</v>
      </c>
      <c r="AD2272" s="67">
        <v>0</v>
      </c>
      <c r="AE2272" s="67">
        <v>3850913207</v>
      </c>
      <c r="AF2272" s="67">
        <v>0</v>
      </c>
      <c r="AG2272" s="67">
        <v>0</v>
      </c>
      <c r="AH2272" s="67">
        <v>0</v>
      </c>
      <c r="AI2272" s="67">
        <v>0</v>
      </c>
      <c r="AJ2272" s="67">
        <v>0</v>
      </c>
      <c r="AK2272" s="67">
        <v>0</v>
      </c>
      <c r="AL2272" s="67">
        <v>0</v>
      </c>
      <c r="AM2272" s="67">
        <v>51297206123</v>
      </c>
      <c r="AN2272" s="67">
        <v>15514297051</v>
      </c>
      <c r="AO2272" s="67">
        <v>35792646127</v>
      </c>
      <c r="AP2272" s="67">
        <v>123714264742</v>
      </c>
      <c r="AQ2272" s="67">
        <v>139426908671</v>
      </c>
      <c r="AR2272" s="67">
        <v>6379369896</v>
      </c>
      <c r="AS2272" s="67">
        <v>5144653142</v>
      </c>
      <c r="AT2272" s="67">
        <v>1234716754</v>
      </c>
      <c r="AU2272" s="67">
        <v>968000000</v>
      </c>
      <c r="AV2272" s="67">
        <v>4767000000</v>
      </c>
      <c r="AW2272" s="67">
        <v>28884434354</v>
      </c>
      <c r="AX2272" s="67">
        <v>20833705692</v>
      </c>
      <c r="AY2272" s="67">
        <v>9999002359</v>
      </c>
      <c r="AZ2272" s="67">
        <v>10834703333</v>
      </c>
      <c r="BA2272" s="67">
        <v>4553219301</v>
      </c>
      <c r="BB2272" s="67">
        <v>139265863</v>
      </c>
      <c r="BC2272" s="67">
        <v>80131347</v>
      </c>
      <c r="BD2272" s="67">
        <v>1101529370</v>
      </c>
      <c r="BE2272" s="67">
        <v>1311434439</v>
      </c>
      <c r="BF2272" s="67">
        <v>269588302</v>
      </c>
      <c r="BG2272" s="67">
        <v>595560041</v>
      </c>
      <c r="BH2272" s="67">
        <v>0</v>
      </c>
      <c r="BI2272" s="67"/>
      <c r="BJ2272" s="67"/>
      <c r="BK2272" s="67">
        <v>0</v>
      </c>
      <c r="BL2272" s="67"/>
      <c r="BM2272" s="67"/>
      <c r="BN2272" s="67"/>
      <c r="BO2272" s="67"/>
      <c r="BP2272" s="67"/>
      <c r="BQ2272" s="67"/>
      <c r="BR2272" s="67"/>
      <c r="BS2272" s="67"/>
      <c r="BT2272" s="67"/>
      <c r="BU2272" s="67"/>
      <c r="BV2272" s="67"/>
      <c r="BW2272" s="67"/>
      <c r="BX2272" s="67"/>
      <c r="BY2272" s="67"/>
      <c r="BZ2272" s="67">
        <v>34762732051</v>
      </c>
      <c r="CA2272" s="67">
        <v>9159611370</v>
      </c>
      <c r="CB2272" s="67">
        <v>25603120681</v>
      </c>
      <c r="CC2272" s="67">
        <v>66227536301</v>
      </c>
      <c r="CD2272" s="67">
        <v>70030000000</v>
      </c>
    </row>
    <row r="2273" spans="1:82">
      <c r="A2273" t="s">
        <v>2585</v>
      </c>
      <c r="B2273" t="s">
        <v>2586</v>
      </c>
      <c r="C2273" t="s">
        <v>69</v>
      </c>
      <c r="D2273" t="s">
        <v>68</v>
      </c>
      <c r="E2273" t="s">
        <v>153</v>
      </c>
      <c r="F2273" s="67">
        <v>2003</v>
      </c>
      <c r="G2273" t="s">
        <v>2595</v>
      </c>
      <c r="H2273" s="67">
        <v>17724310</v>
      </c>
      <c r="I2273" s="67">
        <v>5697265203</v>
      </c>
      <c r="J2273" s="67">
        <v>4267102518</v>
      </c>
      <c r="K2273" s="67">
        <v>20541357399</v>
      </c>
      <c r="L2273" s="67">
        <v>79854117705</v>
      </c>
      <c r="M2273" s="67">
        <v>54229512906</v>
      </c>
      <c r="N2273" s="67">
        <v>16497916028</v>
      </c>
      <c r="O2273" s="67">
        <v>340908515</v>
      </c>
      <c r="P2273" s="67">
        <v>724244745</v>
      </c>
      <c r="Q2273" s="67">
        <v>2806931556</v>
      </c>
      <c r="R2273" s="67">
        <v>3580522001</v>
      </c>
      <c r="S2273" s="67">
        <v>602853713</v>
      </c>
      <c r="T2273" s="67">
        <v>1187353688</v>
      </c>
      <c r="U2273" s="67">
        <v>7659789996</v>
      </c>
      <c r="V2273" s="67">
        <v>9235253</v>
      </c>
      <c r="W2273" s="67">
        <v>0</v>
      </c>
      <c r="X2273" s="67">
        <v>0</v>
      </c>
      <c r="Y2273" s="67">
        <v>3851000000</v>
      </c>
      <c r="Z2273" s="67">
        <v>0</v>
      </c>
      <c r="AA2273" s="67">
        <v>0</v>
      </c>
      <c r="AB2273" s="67"/>
      <c r="AC2273" s="67">
        <v>0</v>
      </c>
      <c r="AD2273" s="67">
        <v>0</v>
      </c>
      <c r="AE2273" s="67">
        <v>3850913207</v>
      </c>
      <c r="AF2273" s="67">
        <v>0</v>
      </c>
      <c r="AG2273" s="67">
        <v>0</v>
      </c>
      <c r="AH2273" s="67">
        <v>0</v>
      </c>
      <c r="AI2273" s="67">
        <v>0</v>
      </c>
      <c r="AJ2273" s="67">
        <v>0</v>
      </c>
      <c r="AK2273" s="67">
        <v>0</v>
      </c>
      <c r="AL2273" s="67">
        <v>0</v>
      </c>
      <c r="AM2273" s="67">
        <v>53687499464</v>
      </c>
      <c r="AN2273" s="67">
        <v>16101786480</v>
      </c>
      <c r="AO2273" s="67">
        <v>37572924553</v>
      </c>
      <c r="AP2273" s="67">
        <v>125649681757</v>
      </c>
      <c r="AQ2273" s="67">
        <v>143065738105</v>
      </c>
      <c r="AR2273" s="67">
        <v>6467940852</v>
      </c>
      <c r="AS2273" s="67">
        <v>5216081332</v>
      </c>
      <c r="AT2273" s="67">
        <v>1251859520</v>
      </c>
      <c r="AU2273" s="67">
        <v>1080000000</v>
      </c>
      <c r="AV2273" s="67">
        <v>5199000000</v>
      </c>
      <c r="AW2273" s="67">
        <v>32378265934</v>
      </c>
      <c r="AX2273" s="67">
        <v>20063066194</v>
      </c>
      <c r="AY2273" s="67">
        <v>9561353655</v>
      </c>
      <c r="AZ2273" s="67">
        <v>10501712540</v>
      </c>
      <c r="BA2273" s="67">
        <v>8143039129</v>
      </c>
      <c r="BB2273" s="67">
        <v>155204131</v>
      </c>
      <c r="BC2273" s="67">
        <v>87482846</v>
      </c>
      <c r="BD2273" s="67">
        <v>1150066651</v>
      </c>
      <c r="BE2273" s="67">
        <v>1561580789</v>
      </c>
      <c r="BF2273" s="67">
        <v>465114607</v>
      </c>
      <c r="BG2273" s="67">
        <v>752711586</v>
      </c>
      <c r="BH2273" s="67">
        <v>0</v>
      </c>
      <c r="BI2273" s="67"/>
      <c r="BJ2273" s="67"/>
      <c r="BK2273" s="67">
        <v>0</v>
      </c>
      <c r="BL2273" s="67"/>
      <c r="BM2273" s="67"/>
      <c r="BN2273" s="67"/>
      <c r="BO2273" s="67"/>
      <c r="BP2273" s="67"/>
      <c r="BQ2273" s="67"/>
      <c r="BR2273" s="67"/>
      <c r="BS2273" s="67"/>
      <c r="BT2273" s="67"/>
      <c r="BU2273" s="67"/>
      <c r="BV2273" s="67"/>
      <c r="BW2273" s="67"/>
      <c r="BX2273" s="67"/>
      <c r="BY2273" s="67"/>
      <c r="BZ2273" s="67">
        <v>39919375212</v>
      </c>
      <c r="CA2273" s="67">
        <v>10523076443</v>
      </c>
      <c r="CB2273" s="67">
        <v>29396298769</v>
      </c>
      <c r="CC2273" s="67">
        <v>74646581997</v>
      </c>
      <c r="CD2273" s="67">
        <v>78770000000</v>
      </c>
    </row>
    <row r="2274" spans="1:82">
      <c r="A2274" t="s">
        <v>2585</v>
      </c>
      <c r="B2274" t="s">
        <v>2586</v>
      </c>
      <c r="C2274" t="s">
        <v>69</v>
      </c>
      <c r="D2274" t="s">
        <v>68</v>
      </c>
      <c r="E2274" t="s">
        <v>153</v>
      </c>
      <c r="F2274" s="67">
        <v>2004</v>
      </c>
      <c r="G2274" t="s">
        <v>2596</v>
      </c>
      <c r="H2274" s="67">
        <v>18250774</v>
      </c>
      <c r="I2274" s="67">
        <v>5980455683</v>
      </c>
      <c r="J2274" s="67">
        <v>4285399828</v>
      </c>
      <c r="K2274" s="67">
        <v>14385213501</v>
      </c>
      <c r="L2274" s="67">
        <v>79810341511</v>
      </c>
      <c r="M2274" s="67">
        <v>54229512906</v>
      </c>
      <c r="N2274" s="67">
        <v>16437491962</v>
      </c>
      <c r="O2274" s="67">
        <v>340258287</v>
      </c>
      <c r="P2274" s="67">
        <v>721611350</v>
      </c>
      <c r="Q2274" s="67">
        <v>2796725394</v>
      </c>
      <c r="R2274" s="67">
        <v>3567503020</v>
      </c>
      <c r="S2274" s="67">
        <v>583270091</v>
      </c>
      <c r="T2274" s="67">
        <v>1237578026</v>
      </c>
      <c r="U2274" s="67">
        <v>7659789996</v>
      </c>
      <c r="V2274" s="67">
        <v>9235253</v>
      </c>
      <c r="W2274" s="67">
        <v>0</v>
      </c>
      <c r="X2274" s="67">
        <v>0</v>
      </c>
      <c r="Y2274" s="67">
        <v>3851000000</v>
      </c>
      <c r="Z2274" s="67">
        <v>0</v>
      </c>
      <c r="AA2274" s="67">
        <v>0</v>
      </c>
      <c r="AB2274" s="67"/>
      <c r="AC2274" s="67">
        <v>0</v>
      </c>
      <c r="AD2274" s="67">
        <v>0</v>
      </c>
      <c r="AE2274" s="67">
        <v>3850913207</v>
      </c>
      <c r="AF2274" s="67">
        <v>0</v>
      </c>
      <c r="AG2274" s="67">
        <v>0</v>
      </c>
      <c r="AH2274" s="67">
        <v>0</v>
      </c>
      <c r="AI2274" s="67">
        <v>0</v>
      </c>
      <c r="AJ2274" s="67">
        <v>0</v>
      </c>
      <c r="AK2274" s="67">
        <v>0</v>
      </c>
      <c r="AL2274" s="67">
        <v>0</v>
      </c>
      <c r="AM2274" s="67">
        <v>56418861137</v>
      </c>
      <c r="AN2274" s="67">
        <v>16975675605</v>
      </c>
      <c r="AO2274" s="67">
        <v>39438895927</v>
      </c>
      <c r="AP2274" s="67">
        <v>135744365921</v>
      </c>
      <c r="AQ2274" s="67">
        <v>146910551095</v>
      </c>
      <c r="AR2274" s="67">
        <v>5911130958</v>
      </c>
      <c r="AS2274" s="67">
        <v>4767041095</v>
      </c>
      <c r="AT2274" s="67">
        <v>1144089863</v>
      </c>
      <c r="AU2274" s="67">
        <v>1236000000</v>
      </c>
      <c r="AV2274" s="67">
        <v>4149000000</v>
      </c>
      <c r="AW2274" s="67">
        <v>35477442378</v>
      </c>
      <c r="AX2274" s="67">
        <v>23880640749</v>
      </c>
      <c r="AY2274" s="67">
        <v>11428868226</v>
      </c>
      <c r="AZ2274" s="67">
        <v>12451772523</v>
      </c>
      <c r="BA2274" s="67">
        <v>7626975175</v>
      </c>
      <c r="BB2274" s="67">
        <v>120329193</v>
      </c>
      <c r="BC2274" s="67">
        <v>175700843</v>
      </c>
      <c r="BD2274" s="67">
        <v>1211016214</v>
      </c>
      <c r="BE2274" s="67">
        <v>1241112679</v>
      </c>
      <c r="BF2274" s="67">
        <v>333587756</v>
      </c>
      <c r="BG2274" s="67">
        <v>888079769</v>
      </c>
      <c r="BH2274" s="67">
        <v>986613</v>
      </c>
      <c r="BI2274" s="67"/>
      <c r="BJ2274" s="67"/>
      <c r="BK2274" s="67">
        <v>0</v>
      </c>
      <c r="BL2274" s="67">
        <v>986613</v>
      </c>
      <c r="BM2274" s="67"/>
      <c r="BN2274" s="67"/>
      <c r="BO2274" s="67">
        <v>986613</v>
      </c>
      <c r="BP2274" s="67"/>
      <c r="BQ2274" s="67"/>
      <c r="BR2274" s="67"/>
      <c r="BS2274" s="67"/>
      <c r="BT2274" s="67"/>
      <c r="BU2274" s="67"/>
      <c r="BV2274" s="67"/>
      <c r="BW2274" s="67"/>
      <c r="BX2274" s="67"/>
      <c r="BY2274" s="67"/>
      <c r="BZ2274" s="67">
        <v>30994629269</v>
      </c>
      <c r="CA2274" s="67">
        <v>8159897958</v>
      </c>
      <c r="CB2274" s="67">
        <v>22834731310</v>
      </c>
      <c r="CC2274" s="67">
        <v>69471189218</v>
      </c>
      <c r="CD2274" s="67">
        <v>72380000000</v>
      </c>
    </row>
    <row r="2275" spans="1:82">
      <c r="A2275" t="s">
        <v>2585</v>
      </c>
      <c r="B2275" t="s">
        <v>2586</v>
      </c>
      <c r="C2275" t="s">
        <v>69</v>
      </c>
      <c r="D2275" t="s">
        <v>68</v>
      </c>
      <c r="E2275" t="s">
        <v>153</v>
      </c>
      <c r="F2275" s="67">
        <v>2005</v>
      </c>
      <c r="G2275" t="s">
        <v>2597</v>
      </c>
      <c r="H2275" s="67">
        <v>18792171</v>
      </c>
      <c r="I2275" s="67">
        <v>6273132376</v>
      </c>
      <c r="J2275" s="67">
        <v>3518008578</v>
      </c>
      <c r="K2275" s="67">
        <v>5618268487</v>
      </c>
      <c r="L2275" s="67">
        <v>79805834436</v>
      </c>
      <c r="M2275" s="67">
        <v>54295900676</v>
      </c>
      <c r="N2275" s="67">
        <v>16377067896</v>
      </c>
      <c r="O2275" s="67">
        <v>339609282</v>
      </c>
      <c r="P2275" s="67">
        <v>718977955</v>
      </c>
      <c r="Q2275" s="67">
        <v>2786519231</v>
      </c>
      <c r="R2275" s="67">
        <v>3554484039</v>
      </c>
      <c r="S2275" s="67">
        <v>561657999</v>
      </c>
      <c r="T2275" s="67">
        <v>1257675060</v>
      </c>
      <c r="U2275" s="67">
        <v>7579274142</v>
      </c>
      <c r="V2275" s="67">
        <v>9235253</v>
      </c>
      <c r="W2275" s="67">
        <v>0</v>
      </c>
      <c r="X2275" s="67">
        <v>0</v>
      </c>
      <c r="Y2275" s="67">
        <v>3851000000</v>
      </c>
      <c r="Z2275" s="67">
        <v>0</v>
      </c>
      <c r="AA2275" s="67">
        <v>0</v>
      </c>
      <c r="AB2275" s="67"/>
      <c r="AC2275" s="67">
        <v>0</v>
      </c>
      <c r="AD2275" s="67">
        <v>0</v>
      </c>
      <c r="AE2275" s="67">
        <v>3850913207</v>
      </c>
      <c r="AF2275" s="67">
        <v>0</v>
      </c>
      <c r="AG2275" s="67">
        <v>0</v>
      </c>
      <c r="AH2275" s="67">
        <v>0</v>
      </c>
      <c r="AI2275" s="67">
        <v>0</v>
      </c>
      <c r="AJ2275" s="67">
        <v>0</v>
      </c>
      <c r="AK2275" s="67">
        <v>0</v>
      </c>
      <c r="AL2275" s="67">
        <v>0</v>
      </c>
      <c r="AM2275" s="67">
        <v>59329511937</v>
      </c>
      <c r="AN2275" s="67">
        <v>17914788459</v>
      </c>
      <c r="AO2275" s="67">
        <v>41421087596</v>
      </c>
      <c r="AP2275" s="67">
        <v>147752468564</v>
      </c>
      <c r="AQ2275" s="67">
        <v>150535079096</v>
      </c>
      <c r="AR2275" s="67">
        <v>6559863185</v>
      </c>
      <c r="AS2275" s="67">
        <v>5290212246</v>
      </c>
      <c r="AT2275" s="67">
        <v>1269650939</v>
      </c>
      <c r="AU2275" s="67">
        <v>1201000000</v>
      </c>
      <c r="AV2275" s="67">
        <v>1918000000</v>
      </c>
      <c r="AW2275" s="67">
        <v>44514211801</v>
      </c>
      <c r="AX2275" s="67">
        <v>32364018431</v>
      </c>
      <c r="AY2275" s="67">
        <v>15566242777</v>
      </c>
      <c r="AZ2275" s="67">
        <v>16797775654</v>
      </c>
      <c r="BA2275" s="67">
        <v>7768003605</v>
      </c>
      <c r="BB2275" s="67">
        <v>136350422</v>
      </c>
      <c r="BC2275" s="67">
        <v>202166242</v>
      </c>
      <c r="BD2275" s="67">
        <v>1290053661</v>
      </c>
      <c r="BE2275" s="67">
        <v>1435813994</v>
      </c>
      <c r="BF2275" s="67">
        <v>324838939</v>
      </c>
      <c r="BG2275" s="67">
        <v>992966506</v>
      </c>
      <c r="BH2275" s="67">
        <v>341957</v>
      </c>
      <c r="BI2275" s="67"/>
      <c r="BJ2275" s="67"/>
      <c r="BK2275" s="67">
        <v>0</v>
      </c>
      <c r="BL2275" s="67">
        <v>341957</v>
      </c>
      <c r="BM2275" s="67"/>
      <c r="BN2275" s="67"/>
      <c r="BO2275" s="67">
        <v>341957</v>
      </c>
      <c r="BP2275" s="67"/>
      <c r="BQ2275" s="67"/>
      <c r="BR2275" s="67"/>
      <c r="BS2275" s="67"/>
      <c r="BT2275" s="67"/>
      <c r="BU2275" s="67"/>
      <c r="BV2275" s="67"/>
      <c r="BW2275" s="67"/>
      <c r="BX2275" s="67"/>
      <c r="BY2275" s="67"/>
      <c r="BZ2275" s="67">
        <v>35072336612</v>
      </c>
      <c r="CA2275" s="67">
        <v>9234841330</v>
      </c>
      <c r="CB2275" s="67">
        <v>25837495283</v>
      </c>
      <c r="CC2275" s="67">
        <v>85429753554</v>
      </c>
      <c r="CD2275" s="67">
        <v>86150000000</v>
      </c>
    </row>
    <row r="2276" spans="1:82">
      <c r="A2276" t="s">
        <v>2585</v>
      </c>
      <c r="B2276" t="s">
        <v>2586</v>
      </c>
      <c r="C2276" t="s">
        <v>69</v>
      </c>
      <c r="D2276" t="s">
        <v>68</v>
      </c>
      <c r="E2276" t="s">
        <v>153</v>
      </c>
      <c r="F2276" s="67">
        <v>2006</v>
      </c>
      <c r="G2276" t="s">
        <v>2598</v>
      </c>
      <c r="H2276" s="67">
        <v>19350299</v>
      </c>
      <c r="I2276" s="67">
        <v>6675631897</v>
      </c>
      <c r="J2276" s="67">
        <v>4003821520</v>
      </c>
      <c r="K2276" s="67">
        <v>6079779177</v>
      </c>
      <c r="L2276" s="67">
        <v>79686160198</v>
      </c>
      <c r="M2276" s="67">
        <v>54295900676</v>
      </c>
      <c r="N2276" s="67">
        <v>16316643830</v>
      </c>
      <c r="O2276" s="67">
        <v>338959055</v>
      </c>
      <c r="P2276" s="67">
        <v>716344560</v>
      </c>
      <c r="Q2276" s="67">
        <v>2776313069</v>
      </c>
      <c r="R2276" s="67">
        <v>3541465058</v>
      </c>
      <c r="S2276" s="67">
        <v>540678616</v>
      </c>
      <c r="T2276" s="67">
        <v>1238129693</v>
      </c>
      <c r="U2276" s="67">
        <v>7559145178</v>
      </c>
      <c r="V2276" s="67">
        <v>9235253</v>
      </c>
      <c r="W2276" s="67">
        <v>0</v>
      </c>
      <c r="X2276" s="67">
        <v>0</v>
      </c>
      <c r="Y2276" s="67">
        <v>3851000000</v>
      </c>
      <c r="Z2276" s="67">
        <v>0</v>
      </c>
      <c r="AA2276" s="67">
        <v>0</v>
      </c>
      <c r="AB2276" s="67"/>
      <c r="AC2276" s="67">
        <v>0</v>
      </c>
      <c r="AD2276" s="67">
        <v>0</v>
      </c>
      <c r="AE2276" s="67">
        <v>3850913207</v>
      </c>
      <c r="AF2276" s="67">
        <v>0</v>
      </c>
      <c r="AG2276" s="67">
        <v>0</v>
      </c>
      <c r="AH2276" s="67">
        <v>0</v>
      </c>
      <c r="AI2276" s="67">
        <v>0</v>
      </c>
      <c r="AJ2276" s="67">
        <v>0</v>
      </c>
      <c r="AK2276" s="67">
        <v>0</v>
      </c>
      <c r="AL2276" s="67">
        <v>0</v>
      </c>
      <c r="AM2276" s="67">
        <v>61549798830</v>
      </c>
      <c r="AN2276" s="67">
        <v>18566562520</v>
      </c>
      <c r="AO2276" s="67">
        <v>42986603200</v>
      </c>
      <c r="AP2276" s="67">
        <v>150451200547</v>
      </c>
      <c r="AQ2276" s="67">
        <v>153342656830</v>
      </c>
      <c r="AR2276" s="67">
        <v>6807912856</v>
      </c>
      <c r="AS2276" s="67">
        <v>5490252303</v>
      </c>
      <c r="AT2276" s="67">
        <v>1317660553</v>
      </c>
      <c r="AU2276" s="67">
        <v>1514000000</v>
      </c>
      <c r="AV2276" s="67">
        <v>2299000000</v>
      </c>
      <c r="AW2276" s="67">
        <v>49014894970</v>
      </c>
      <c r="AX2276" s="67">
        <v>35467973496</v>
      </c>
      <c r="AY2276" s="67">
        <v>17026549328</v>
      </c>
      <c r="AZ2276" s="67">
        <v>18441424167</v>
      </c>
      <c r="BA2276" s="67">
        <v>8811253398</v>
      </c>
      <c r="BB2276" s="67">
        <v>144798395</v>
      </c>
      <c r="BC2276" s="67">
        <v>280827289</v>
      </c>
      <c r="BD2276" s="67">
        <v>1382188646</v>
      </c>
      <c r="BE2276" s="67">
        <v>1567269282</v>
      </c>
      <c r="BF2276" s="67">
        <v>295697491</v>
      </c>
      <c r="BG2276" s="67">
        <v>1064886973</v>
      </c>
      <c r="BH2276" s="67">
        <v>6345334</v>
      </c>
      <c r="BI2276" s="67"/>
      <c r="BJ2276" s="67"/>
      <c r="BK2276" s="67">
        <v>0</v>
      </c>
      <c r="BL2276" s="67">
        <v>6345334</v>
      </c>
      <c r="BM2276" s="67"/>
      <c r="BN2276" s="67"/>
      <c r="BO2276" s="67">
        <v>6345334</v>
      </c>
      <c r="BP2276" s="67"/>
      <c r="BQ2276" s="67"/>
      <c r="BR2276" s="67"/>
      <c r="BS2276" s="67"/>
      <c r="BT2276" s="67"/>
      <c r="BU2276" s="67"/>
      <c r="BV2276" s="67"/>
      <c r="BW2276" s="67"/>
      <c r="BX2276" s="67"/>
      <c r="BY2276" s="67"/>
      <c r="BZ2276" s="67">
        <v>37940045668</v>
      </c>
      <c r="CA2276" s="67">
        <v>9982207256</v>
      </c>
      <c r="CB2276" s="67">
        <v>27957838412</v>
      </c>
      <c r="CC2276" s="67">
        <v>92984198827</v>
      </c>
      <c r="CD2276" s="67">
        <v>93770000000</v>
      </c>
    </row>
    <row r="2277" spans="1:82">
      <c r="A2277" t="s">
        <v>2585</v>
      </c>
      <c r="B2277" t="s">
        <v>2586</v>
      </c>
      <c r="C2277" t="s">
        <v>69</v>
      </c>
      <c r="D2277" t="s">
        <v>68</v>
      </c>
      <c r="E2277" t="s">
        <v>153</v>
      </c>
      <c r="F2277" s="67">
        <v>2007</v>
      </c>
      <c r="G2277" t="s">
        <v>2599</v>
      </c>
      <c r="H2277" s="67">
        <v>19924958</v>
      </c>
      <c r="I2277" s="67">
        <v>7216454909</v>
      </c>
      <c r="J2277" s="67">
        <v>4949147558</v>
      </c>
      <c r="K2277" s="67">
        <v>9073437189</v>
      </c>
      <c r="L2277" s="67">
        <v>79796324144</v>
      </c>
      <c r="M2277" s="67">
        <v>54295900676</v>
      </c>
      <c r="N2277" s="67">
        <v>16256219764</v>
      </c>
      <c r="O2277" s="67">
        <v>338310050</v>
      </c>
      <c r="P2277" s="67">
        <v>713711165</v>
      </c>
      <c r="Q2277" s="67">
        <v>2766106907</v>
      </c>
      <c r="R2277" s="67">
        <v>3528446077</v>
      </c>
      <c r="S2277" s="67">
        <v>523033513</v>
      </c>
      <c r="T2277" s="67">
        <v>1395873358</v>
      </c>
      <c r="U2277" s="67">
        <v>7498758287</v>
      </c>
      <c r="V2277" s="67">
        <v>9235253</v>
      </c>
      <c r="W2277" s="67">
        <v>0</v>
      </c>
      <c r="X2277" s="67">
        <v>0</v>
      </c>
      <c r="Y2277" s="67">
        <v>3851000000</v>
      </c>
      <c r="Z2277" s="67">
        <v>0</v>
      </c>
      <c r="AA2277" s="67">
        <v>0</v>
      </c>
      <c r="AB2277" s="67"/>
      <c r="AC2277" s="67">
        <v>0</v>
      </c>
      <c r="AD2277" s="67">
        <v>0</v>
      </c>
      <c r="AE2277" s="67">
        <v>3850913207</v>
      </c>
      <c r="AF2277" s="67">
        <v>0</v>
      </c>
      <c r="AG2277" s="67">
        <v>0</v>
      </c>
      <c r="AH2277" s="67">
        <v>0</v>
      </c>
      <c r="AI2277" s="67">
        <v>0</v>
      </c>
      <c r="AJ2277" s="67">
        <v>0</v>
      </c>
      <c r="AK2277" s="67">
        <v>0</v>
      </c>
      <c r="AL2277" s="67">
        <v>0</v>
      </c>
      <c r="AM2277" s="67">
        <v>63857148647</v>
      </c>
      <c r="AN2277" s="67">
        <v>19244465965</v>
      </c>
      <c r="AO2277" s="67">
        <v>44613034509</v>
      </c>
      <c r="AP2277" s="67">
        <v>151287919569</v>
      </c>
      <c r="AQ2277" s="67">
        <v>156561278242</v>
      </c>
      <c r="AR2277" s="67">
        <v>8687423657</v>
      </c>
      <c r="AS2277" s="67">
        <v>7005986820</v>
      </c>
      <c r="AT2277" s="67">
        <v>1681436837</v>
      </c>
      <c r="AU2277" s="67">
        <v>2064000000</v>
      </c>
      <c r="AV2277" s="67">
        <v>3784000000</v>
      </c>
      <c r="AW2277" s="67">
        <v>66078930935</v>
      </c>
      <c r="AX2277" s="67">
        <v>47043065497</v>
      </c>
      <c r="AY2277" s="67">
        <v>22614729850</v>
      </c>
      <c r="AZ2277" s="67">
        <v>24428335648</v>
      </c>
      <c r="BA2277" s="67">
        <v>13440721598</v>
      </c>
      <c r="BB2277" s="67">
        <v>187094547</v>
      </c>
      <c r="BC2277" s="67">
        <v>290384238</v>
      </c>
      <c r="BD2277" s="67">
        <v>1477461771</v>
      </c>
      <c r="BE2277" s="67">
        <v>2088958264</v>
      </c>
      <c r="BF2277" s="67">
        <v>244685661</v>
      </c>
      <c r="BG2277" s="67">
        <v>1306559359</v>
      </c>
      <c r="BH2277" s="67">
        <v>107899</v>
      </c>
      <c r="BI2277" s="67"/>
      <c r="BJ2277" s="67"/>
      <c r="BK2277" s="67">
        <v>0</v>
      </c>
      <c r="BL2277" s="67">
        <v>107899</v>
      </c>
      <c r="BM2277" s="67"/>
      <c r="BN2277" s="67"/>
      <c r="BO2277" s="67">
        <v>107899</v>
      </c>
      <c r="BP2277" s="67"/>
      <c r="BQ2277" s="67"/>
      <c r="BR2277" s="67"/>
      <c r="BS2277" s="67"/>
      <c r="BT2277" s="67"/>
      <c r="BU2277" s="67"/>
      <c r="BV2277" s="67"/>
      <c r="BW2277" s="67"/>
      <c r="BX2277" s="67"/>
      <c r="BY2277" s="67"/>
      <c r="BZ2277" s="67">
        <v>50400471349</v>
      </c>
      <c r="CA2277" s="67">
        <v>13245757698</v>
      </c>
      <c r="CB2277" s="67">
        <v>37154713652</v>
      </c>
      <c r="CC2277" s="67">
        <v>123446933840</v>
      </c>
      <c r="CD2277" s="67">
        <v>125200000000</v>
      </c>
    </row>
    <row r="2278" spans="1:82">
      <c r="A2278" t="s">
        <v>2585</v>
      </c>
      <c r="B2278" t="s">
        <v>2586</v>
      </c>
      <c r="C2278" t="s">
        <v>69</v>
      </c>
      <c r="D2278" t="s">
        <v>68</v>
      </c>
      <c r="E2278" t="s">
        <v>153</v>
      </c>
      <c r="F2278" s="67">
        <v>2008</v>
      </c>
      <c r="G2278" t="s">
        <v>2600</v>
      </c>
      <c r="H2278" s="67">
        <v>20513599</v>
      </c>
      <c r="I2278" s="67">
        <v>8275276786</v>
      </c>
      <c r="J2278" s="67">
        <v>5017421466</v>
      </c>
      <c r="K2278" s="67">
        <v>11969851998</v>
      </c>
      <c r="L2278" s="67">
        <v>79676144642</v>
      </c>
      <c r="M2278" s="67">
        <v>54298556184</v>
      </c>
      <c r="N2278" s="67">
        <v>16195795698</v>
      </c>
      <c r="O2278" s="67">
        <v>337659823</v>
      </c>
      <c r="P2278" s="67">
        <v>711077770</v>
      </c>
      <c r="Q2278" s="67">
        <v>2755900745</v>
      </c>
      <c r="R2278" s="67">
        <v>3515427096</v>
      </c>
      <c r="S2278" s="67">
        <v>511261497</v>
      </c>
      <c r="T2278" s="67">
        <v>1357381788</v>
      </c>
      <c r="U2278" s="67">
        <v>7496745391</v>
      </c>
      <c r="V2278" s="67">
        <v>9235253</v>
      </c>
      <c r="W2278" s="67">
        <v>0</v>
      </c>
      <c r="X2278" s="67">
        <v>0</v>
      </c>
      <c r="Y2278" s="67">
        <v>3851000000</v>
      </c>
      <c r="Z2278" s="67">
        <v>0</v>
      </c>
      <c r="AA2278" s="67">
        <v>0</v>
      </c>
      <c r="AB2278" s="67"/>
      <c r="AC2278" s="67">
        <v>0</v>
      </c>
      <c r="AD2278" s="67">
        <v>0</v>
      </c>
      <c r="AE2278" s="67">
        <v>3850913207</v>
      </c>
      <c r="AF2278" s="67">
        <v>0</v>
      </c>
      <c r="AG2278" s="67">
        <v>0</v>
      </c>
      <c r="AH2278" s="67">
        <v>0</v>
      </c>
      <c r="AI2278" s="67">
        <v>0</v>
      </c>
      <c r="AJ2278" s="67">
        <v>0</v>
      </c>
      <c r="AK2278" s="67">
        <v>0</v>
      </c>
      <c r="AL2278" s="67">
        <v>0</v>
      </c>
      <c r="AM2278" s="67">
        <v>66259385387</v>
      </c>
      <c r="AN2278" s="67">
        <v>19950655507</v>
      </c>
      <c r="AO2278" s="67">
        <v>46306014083</v>
      </c>
      <c r="AP2278" s="67">
        <v>152243524003</v>
      </c>
      <c r="AQ2278" s="67">
        <v>160287620066</v>
      </c>
      <c r="AR2278" s="67">
        <v>9923944084</v>
      </c>
      <c r="AS2278" s="67">
        <v>8003180713</v>
      </c>
      <c r="AT2278" s="67">
        <v>1920763371</v>
      </c>
      <c r="AU2278" s="67">
        <v>2287000000</v>
      </c>
      <c r="AV2278" s="67">
        <v>5456000000</v>
      </c>
      <c r="AW2278" s="67">
        <v>75145577770</v>
      </c>
      <c r="AX2278" s="67">
        <v>53848483952</v>
      </c>
      <c r="AY2278" s="67">
        <v>25873873837</v>
      </c>
      <c r="AZ2278" s="67">
        <v>27974610115</v>
      </c>
      <c r="BA2278" s="67">
        <v>15243675908</v>
      </c>
      <c r="BB2278" s="67">
        <v>225916901</v>
      </c>
      <c r="BC2278" s="67">
        <v>323465987</v>
      </c>
      <c r="BD2278" s="67">
        <v>1553235265</v>
      </c>
      <c r="BE2278" s="67">
        <v>2628194892</v>
      </c>
      <c r="BF2278" s="67">
        <v>94236337</v>
      </c>
      <c r="BG2278" s="67">
        <v>1228368529</v>
      </c>
      <c r="BH2278" s="67">
        <v>7663376</v>
      </c>
      <c r="BI2278" s="67"/>
      <c r="BJ2278" s="67"/>
      <c r="BK2278" s="67">
        <v>0</v>
      </c>
      <c r="BL2278" s="67">
        <v>7663376</v>
      </c>
      <c r="BM2278" s="67"/>
      <c r="BN2278" s="67"/>
      <c r="BO2278" s="67">
        <v>7663376</v>
      </c>
      <c r="BP2278" s="67"/>
      <c r="BQ2278" s="67"/>
      <c r="BR2278" s="67"/>
      <c r="BS2278" s="67"/>
      <c r="BT2278" s="67"/>
      <c r="BU2278" s="67"/>
      <c r="BV2278" s="67"/>
      <c r="BW2278" s="67"/>
      <c r="BX2278" s="67"/>
      <c r="BY2278" s="67"/>
      <c r="BZ2278" s="67">
        <v>64098287785</v>
      </c>
      <c r="CA2278" s="67">
        <v>16834795815</v>
      </c>
      <c r="CB2278" s="67">
        <v>47263491970</v>
      </c>
      <c r="CC2278" s="67">
        <v>146006473015</v>
      </c>
      <c r="CD2278" s="67">
        <v>149200000000</v>
      </c>
    </row>
    <row r="2279" spans="1:82">
      <c r="A2279" t="s">
        <v>2585</v>
      </c>
      <c r="B2279" t="s">
        <v>2586</v>
      </c>
      <c r="C2279" t="s">
        <v>69</v>
      </c>
      <c r="D2279" t="s">
        <v>68</v>
      </c>
      <c r="E2279" t="s">
        <v>153</v>
      </c>
      <c r="F2279" s="67">
        <v>2009</v>
      </c>
      <c r="G2279" t="s">
        <v>2601</v>
      </c>
      <c r="H2279" s="67">
        <v>21117092</v>
      </c>
      <c r="I2279" s="67">
        <v>9097891574</v>
      </c>
      <c r="J2279" s="67">
        <v>5146728042</v>
      </c>
      <c r="K2279" s="67">
        <v>14890474910</v>
      </c>
      <c r="L2279" s="67">
        <v>79658102896</v>
      </c>
      <c r="M2279" s="67">
        <v>54298556184</v>
      </c>
      <c r="N2279" s="67">
        <v>16135371632</v>
      </c>
      <c r="O2279" s="67">
        <v>337010818</v>
      </c>
      <c r="P2279" s="67">
        <v>708444375</v>
      </c>
      <c r="Q2279" s="67">
        <v>2745694582</v>
      </c>
      <c r="R2279" s="67">
        <v>3502408115</v>
      </c>
      <c r="S2279" s="67">
        <v>506801845</v>
      </c>
      <c r="T2279" s="67">
        <v>1422207605</v>
      </c>
      <c r="U2279" s="67">
        <v>7396100572</v>
      </c>
      <c r="V2279" s="67">
        <v>9235253</v>
      </c>
      <c r="W2279" s="67">
        <v>0</v>
      </c>
      <c r="X2279" s="67">
        <v>0</v>
      </c>
      <c r="Y2279" s="67">
        <v>3851000000</v>
      </c>
      <c r="Z2279" s="67">
        <v>0</v>
      </c>
      <c r="AA2279" s="67">
        <v>0</v>
      </c>
      <c r="AB2279" s="67"/>
      <c r="AC2279" s="67">
        <v>0</v>
      </c>
      <c r="AD2279" s="67">
        <v>0</v>
      </c>
      <c r="AE2279" s="67">
        <v>3850913207</v>
      </c>
      <c r="AF2279" s="67">
        <v>0</v>
      </c>
      <c r="AG2279" s="67">
        <v>0</v>
      </c>
      <c r="AH2279" s="67">
        <v>0</v>
      </c>
      <c r="AI2279" s="67">
        <v>0</v>
      </c>
      <c r="AJ2279" s="67">
        <v>0</v>
      </c>
      <c r="AK2279" s="67">
        <v>0</v>
      </c>
      <c r="AL2279" s="67">
        <v>0</v>
      </c>
      <c r="AM2279" s="67">
        <v>68678963706</v>
      </c>
      <c r="AN2279" s="67">
        <v>20651312416</v>
      </c>
      <c r="AO2279" s="67">
        <v>48020021440</v>
      </c>
      <c r="AP2279" s="67">
        <v>152843054306</v>
      </c>
      <c r="AQ2279" s="67">
        <v>163656622170</v>
      </c>
      <c r="AR2279" s="67">
        <v>9893597833</v>
      </c>
      <c r="AS2279" s="67">
        <v>7978707930</v>
      </c>
      <c r="AT2279" s="67">
        <v>1914889903</v>
      </c>
      <c r="AU2279" s="67">
        <v>2556000000</v>
      </c>
      <c r="AV2279" s="67">
        <v>7395000000</v>
      </c>
      <c r="AW2279" s="67">
        <v>78066078261</v>
      </c>
      <c r="AX2279" s="67">
        <v>55913032217</v>
      </c>
      <c r="AY2279" s="67">
        <v>26901763912</v>
      </c>
      <c r="AZ2279" s="67">
        <v>29011268305</v>
      </c>
      <c r="BA2279" s="67">
        <v>16178637037</v>
      </c>
      <c r="BB2279" s="67">
        <v>215946430</v>
      </c>
      <c r="BC2279" s="67">
        <v>241129190</v>
      </c>
      <c r="BD2279" s="67">
        <v>1624091721</v>
      </c>
      <c r="BE2279" s="67">
        <v>2356616203</v>
      </c>
      <c r="BF2279" s="67">
        <v>219466381</v>
      </c>
      <c r="BG2279" s="67">
        <v>1317159081</v>
      </c>
      <c r="BH2279" s="67">
        <v>3107817</v>
      </c>
      <c r="BI2279" s="67"/>
      <c r="BJ2279" s="67"/>
      <c r="BK2279" s="67">
        <v>0</v>
      </c>
      <c r="BL2279" s="67">
        <v>3107817</v>
      </c>
      <c r="BM2279" s="67"/>
      <c r="BN2279" s="67"/>
      <c r="BO2279" s="67">
        <v>3107817</v>
      </c>
      <c r="BP2279" s="67"/>
      <c r="BQ2279" s="67"/>
      <c r="BR2279" s="67"/>
      <c r="BS2279" s="67"/>
      <c r="BT2279" s="67"/>
      <c r="BU2279" s="67"/>
      <c r="BV2279" s="67"/>
      <c r="BW2279" s="67"/>
      <c r="BX2279" s="67"/>
      <c r="BY2279" s="67"/>
      <c r="BZ2279" s="67">
        <v>59207837713</v>
      </c>
      <c r="CA2279" s="67">
        <v>15544661270</v>
      </c>
      <c r="CB2279" s="67">
        <v>43663176443</v>
      </c>
      <c r="CC2279" s="67">
        <v>142331621624</v>
      </c>
      <c r="CD2279" s="67">
        <v>147200000000</v>
      </c>
    </row>
    <row r="2280" spans="1:82">
      <c r="A2280" t="s">
        <v>2585</v>
      </c>
      <c r="B2280" t="s">
        <v>2586</v>
      </c>
      <c r="C2280" t="s">
        <v>69</v>
      </c>
      <c r="D2280" t="s">
        <v>68</v>
      </c>
      <c r="E2280" t="s">
        <v>153</v>
      </c>
      <c r="F2280" s="67">
        <v>2010</v>
      </c>
      <c r="G2280" t="s">
        <v>2602</v>
      </c>
      <c r="H2280" s="67">
        <v>21731053</v>
      </c>
      <c r="I2280" s="67">
        <v>9673745893</v>
      </c>
      <c r="J2280" s="67">
        <v>4524921712</v>
      </c>
      <c r="K2280" s="67">
        <v>14201434537</v>
      </c>
      <c r="L2280" s="67">
        <v>79526613538</v>
      </c>
      <c r="M2280" s="67">
        <v>54298556184</v>
      </c>
      <c r="N2280" s="67">
        <v>16074947566</v>
      </c>
      <c r="O2280" s="67">
        <v>336360591</v>
      </c>
      <c r="P2280" s="67">
        <v>705810980</v>
      </c>
      <c r="Q2280" s="67">
        <v>2735488420</v>
      </c>
      <c r="R2280" s="67">
        <v>3489389134</v>
      </c>
      <c r="S2280" s="67">
        <v>504897112</v>
      </c>
      <c r="T2280" s="67">
        <v>1365134140</v>
      </c>
      <c r="U2280" s="67">
        <v>7378464687</v>
      </c>
      <c r="V2280" s="67">
        <v>9235253</v>
      </c>
      <c r="W2280" s="67">
        <v>0</v>
      </c>
      <c r="X2280" s="67">
        <v>0</v>
      </c>
      <c r="Y2280" s="67">
        <v>4740000000</v>
      </c>
      <c r="Z2280" s="67">
        <v>0</v>
      </c>
      <c r="AA2280" s="67">
        <v>0</v>
      </c>
      <c r="AB2280" s="67"/>
      <c r="AC2280" s="67">
        <v>0</v>
      </c>
      <c r="AD2280" s="67">
        <v>0</v>
      </c>
      <c r="AE2280" s="67">
        <v>4739585486</v>
      </c>
      <c r="AF2280" s="67">
        <v>0</v>
      </c>
      <c r="AG2280" s="67">
        <v>0</v>
      </c>
      <c r="AH2280" s="67">
        <v>0</v>
      </c>
      <c r="AI2280" s="67">
        <v>0</v>
      </c>
      <c r="AJ2280" s="67">
        <v>0</v>
      </c>
      <c r="AK2280" s="67">
        <v>0</v>
      </c>
      <c r="AL2280" s="67">
        <v>0</v>
      </c>
      <c r="AM2280" s="67">
        <v>71299087287</v>
      </c>
      <c r="AN2280" s="67">
        <v>21422255674</v>
      </c>
      <c r="AO2280" s="67">
        <v>49866002239</v>
      </c>
      <c r="AP2280" s="67">
        <v>156228678004</v>
      </c>
      <c r="AQ2280" s="67">
        <v>166650728199</v>
      </c>
      <c r="AR2280" s="67">
        <v>8389344748</v>
      </c>
      <c r="AS2280" s="67">
        <v>6765600603</v>
      </c>
      <c r="AT2280" s="67">
        <v>1623744145</v>
      </c>
      <c r="AU2280" s="67">
        <v>2455000000</v>
      </c>
      <c r="AV2280" s="67">
        <v>7705000000</v>
      </c>
      <c r="AW2280" s="67">
        <v>74020762641</v>
      </c>
      <c r="AX2280" s="67">
        <v>54033563630</v>
      </c>
      <c r="AY2280" s="67">
        <v>26059123298</v>
      </c>
      <c r="AZ2280" s="67">
        <v>27974440331</v>
      </c>
      <c r="BA2280" s="67">
        <v>13825359289</v>
      </c>
      <c r="BB2280" s="67">
        <v>227919659</v>
      </c>
      <c r="BC2280" s="67">
        <v>312438737</v>
      </c>
      <c r="BD2280" s="67">
        <v>1719074491</v>
      </c>
      <c r="BE2280" s="67">
        <v>2446263313</v>
      </c>
      <c r="BF2280" s="67">
        <v>237955054</v>
      </c>
      <c r="BG2280" s="67">
        <v>1218188467</v>
      </c>
      <c r="BH2280" s="67">
        <v>431781217</v>
      </c>
      <c r="BI2280" s="67"/>
      <c r="BJ2280" s="67"/>
      <c r="BK2280" s="67">
        <v>0</v>
      </c>
      <c r="BL2280" s="67">
        <v>431781217</v>
      </c>
      <c r="BM2280" s="67"/>
      <c r="BN2280" s="67"/>
      <c r="BO2280" s="67">
        <v>12780819</v>
      </c>
      <c r="BP2280" s="67"/>
      <c r="BQ2280" s="67"/>
      <c r="BR2280" s="67">
        <v>419000397</v>
      </c>
      <c r="BS2280" s="67"/>
      <c r="BT2280" s="67"/>
      <c r="BU2280" s="67"/>
      <c r="BV2280" s="67"/>
      <c r="BW2280" s="67"/>
      <c r="BX2280" s="67"/>
      <c r="BY2280" s="67"/>
      <c r="BZ2280" s="67">
        <v>60788111984</v>
      </c>
      <c r="CA2280" s="67">
        <v>15952146014</v>
      </c>
      <c r="CB2280" s="67">
        <v>44835965970</v>
      </c>
      <c r="CC2280" s="67">
        <v>138380000590</v>
      </c>
      <c r="CD2280" s="67">
        <v>143600000000</v>
      </c>
    </row>
    <row r="2281" spans="1:82">
      <c r="A2281" t="s">
        <v>2585</v>
      </c>
      <c r="B2281" t="s">
        <v>2586</v>
      </c>
      <c r="C2281" t="s">
        <v>69</v>
      </c>
      <c r="D2281" t="s">
        <v>68</v>
      </c>
      <c r="E2281" t="s">
        <v>153</v>
      </c>
      <c r="F2281" s="67">
        <v>2011</v>
      </c>
      <c r="G2281" t="s">
        <v>2603</v>
      </c>
      <c r="H2281" s="67">
        <v>22348158</v>
      </c>
      <c r="I2281" s="67">
        <v>10266087304</v>
      </c>
      <c r="J2281" s="67">
        <v>4521897533</v>
      </c>
      <c r="K2281" s="67">
        <v>14420913727</v>
      </c>
      <c r="L2281" s="67">
        <v>79470589811</v>
      </c>
      <c r="M2281" s="67">
        <v>54298556184</v>
      </c>
      <c r="N2281" s="67">
        <v>16058054621</v>
      </c>
      <c r="O2281" s="67">
        <v>336284812</v>
      </c>
      <c r="P2281" s="67">
        <v>705068310</v>
      </c>
      <c r="Q2281" s="67">
        <v>2732610077</v>
      </c>
      <c r="R2281" s="67">
        <v>3485717519</v>
      </c>
      <c r="S2281" s="67">
        <v>500812102</v>
      </c>
      <c r="T2281" s="67">
        <v>1329254329</v>
      </c>
      <c r="U2281" s="67">
        <v>7377073387</v>
      </c>
      <c r="V2281" s="67">
        <v>9235253</v>
      </c>
      <c r="W2281" s="67">
        <v>0</v>
      </c>
      <c r="X2281" s="67">
        <v>0</v>
      </c>
      <c r="Y2281" s="67">
        <v>4740000000</v>
      </c>
      <c r="Z2281" s="67">
        <v>0</v>
      </c>
      <c r="AA2281" s="67">
        <v>0</v>
      </c>
      <c r="AB2281" s="67"/>
      <c r="AC2281" s="67">
        <v>0</v>
      </c>
      <c r="AD2281" s="67">
        <v>0</v>
      </c>
      <c r="AE2281" s="67">
        <v>4739585486</v>
      </c>
      <c r="AF2281" s="67">
        <v>0</v>
      </c>
      <c r="AG2281" s="67">
        <v>0</v>
      </c>
      <c r="AH2281" s="67">
        <v>0</v>
      </c>
      <c r="AI2281" s="67">
        <v>0</v>
      </c>
      <c r="AJ2281" s="67">
        <v>0</v>
      </c>
      <c r="AK2281" s="67">
        <v>0</v>
      </c>
      <c r="AL2281" s="67">
        <v>0</v>
      </c>
      <c r="AM2281" s="67">
        <v>75405689168</v>
      </c>
      <c r="AN2281" s="67">
        <v>22822411385</v>
      </c>
      <c r="AO2281" s="67">
        <v>52585266834</v>
      </c>
      <c r="AP2281" s="67">
        <v>160731765613</v>
      </c>
      <c r="AQ2281" s="67">
        <v>171270398508</v>
      </c>
      <c r="AR2281" s="67">
        <v>9255393228</v>
      </c>
      <c r="AS2281" s="67">
        <v>7464026797</v>
      </c>
      <c r="AT2281" s="67">
        <v>1791366431</v>
      </c>
      <c r="AU2281" s="67">
        <v>2686000000</v>
      </c>
      <c r="AV2281" s="67">
        <v>8566000000</v>
      </c>
      <c r="AW2281" s="67">
        <v>83152370881</v>
      </c>
      <c r="AX2281" s="67">
        <v>60719431581</v>
      </c>
      <c r="AY2281" s="67">
        <v>29125570647</v>
      </c>
      <c r="AZ2281" s="67">
        <v>31593860934</v>
      </c>
      <c r="BA2281" s="67">
        <v>15685483437</v>
      </c>
      <c r="BB2281" s="67">
        <v>283192519</v>
      </c>
      <c r="BC2281" s="67">
        <v>372721035</v>
      </c>
      <c r="BD2281" s="67">
        <v>1846167594</v>
      </c>
      <c r="BE2281" s="67">
        <v>2830773282</v>
      </c>
      <c r="BF2281" s="67">
        <v>143470447</v>
      </c>
      <c r="BG2281" s="67">
        <v>1271130986</v>
      </c>
      <c r="BH2281" s="67">
        <v>1321172456</v>
      </c>
      <c r="BI2281" s="67"/>
      <c r="BJ2281" s="67"/>
      <c r="BK2281" s="67">
        <v>0</v>
      </c>
      <c r="BL2281" s="67">
        <v>1321172456</v>
      </c>
      <c r="BM2281" s="67"/>
      <c r="BN2281" s="67"/>
      <c r="BO2281" s="67">
        <v>261510</v>
      </c>
      <c r="BP2281" s="67"/>
      <c r="BQ2281" s="67"/>
      <c r="BR2281" s="67">
        <v>1320910945</v>
      </c>
      <c r="BS2281" s="67"/>
      <c r="BT2281" s="67"/>
      <c r="BU2281" s="67"/>
      <c r="BV2281" s="67"/>
      <c r="BW2281" s="67"/>
      <c r="BX2281" s="67"/>
      <c r="BY2281" s="67"/>
      <c r="BZ2281" s="67">
        <v>80961032591</v>
      </c>
      <c r="CA2281" s="67">
        <v>24760399898</v>
      </c>
      <c r="CB2281" s="67">
        <v>56200632693</v>
      </c>
      <c r="CC2281" s="67">
        <v>168809969155</v>
      </c>
      <c r="CD2281" s="67">
        <v>174700000000</v>
      </c>
    </row>
    <row r="2282" spans="1:82">
      <c r="A2282" t="s">
        <v>2585</v>
      </c>
      <c r="B2282" t="s">
        <v>2586</v>
      </c>
      <c r="C2282" t="s">
        <v>69</v>
      </c>
      <c r="D2282" t="s">
        <v>68</v>
      </c>
      <c r="E2282" t="s">
        <v>153</v>
      </c>
      <c r="F2282" s="67">
        <v>2012</v>
      </c>
      <c r="G2282" t="s">
        <v>2604</v>
      </c>
      <c r="H2282" s="67">
        <v>22966240</v>
      </c>
      <c r="I2282" s="67">
        <v>10903624118</v>
      </c>
      <c r="J2282" s="67">
        <v>4420814695</v>
      </c>
      <c r="K2282" s="67">
        <v>14698890357</v>
      </c>
      <c r="L2282" s="67">
        <v>79511483119</v>
      </c>
      <c r="M2282" s="67">
        <v>54298556184</v>
      </c>
      <c r="N2282" s="67">
        <v>16041161676</v>
      </c>
      <c r="O2282" s="67">
        <v>336207812</v>
      </c>
      <c r="P2282" s="67">
        <v>704325639</v>
      </c>
      <c r="Q2282" s="67">
        <v>2729731734</v>
      </c>
      <c r="R2282" s="67">
        <v>3482045905</v>
      </c>
      <c r="S2282" s="67">
        <v>488810591</v>
      </c>
      <c r="T2282" s="67">
        <v>1410988351</v>
      </c>
      <c r="U2282" s="67">
        <v>7377055548</v>
      </c>
      <c r="V2282" s="67">
        <v>9235253</v>
      </c>
      <c r="W2282" s="67">
        <v>0</v>
      </c>
      <c r="X2282" s="67">
        <v>0</v>
      </c>
      <c r="Y2282" s="67">
        <v>4740000000</v>
      </c>
      <c r="Z2282" s="67">
        <v>0</v>
      </c>
      <c r="AA2282" s="67">
        <v>0</v>
      </c>
      <c r="AB2282" s="67"/>
      <c r="AC2282" s="67">
        <v>0</v>
      </c>
      <c r="AD2282" s="67">
        <v>0</v>
      </c>
      <c r="AE2282" s="67">
        <v>4739585486</v>
      </c>
      <c r="AF2282" s="67">
        <v>0</v>
      </c>
      <c r="AG2282" s="67">
        <v>0</v>
      </c>
      <c r="AH2282" s="67">
        <v>0</v>
      </c>
      <c r="AI2282" s="67">
        <v>0</v>
      </c>
      <c r="AJ2282" s="67">
        <v>0</v>
      </c>
      <c r="AK2282" s="67">
        <v>0</v>
      </c>
      <c r="AL2282" s="67">
        <v>0</v>
      </c>
      <c r="AM2282" s="67">
        <v>79715590830</v>
      </c>
      <c r="AN2282" s="67">
        <v>24292345462</v>
      </c>
      <c r="AO2282" s="67">
        <v>55423671232</v>
      </c>
      <c r="AP2282" s="67">
        <v>165355783607</v>
      </c>
      <c r="AQ2282" s="67">
        <v>176122921768</v>
      </c>
      <c r="AR2282" s="67">
        <v>9902270717</v>
      </c>
      <c r="AS2282" s="67">
        <v>7985702191</v>
      </c>
      <c r="AT2282" s="67">
        <v>1916568526</v>
      </c>
      <c r="AU2282" s="67">
        <v>2776000000</v>
      </c>
      <c r="AV2282" s="67">
        <v>9230000000</v>
      </c>
      <c r="AW2282" s="67">
        <v>95265935961</v>
      </c>
      <c r="AX2282" s="67">
        <v>70147585402</v>
      </c>
      <c r="AY2282" s="67">
        <v>33768650714</v>
      </c>
      <c r="AZ2282" s="67">
        <v>36378934688</v>
      </c>
      <c r="BA2282" s="67">
        <v>18111699230</v>
      </c>
      <c r="BB2282" s="67">
        <v>298472357</v>
      </c>
      <c r="BC2282" s="67">
        <v>438149382</v>
      </c>
      <c r="BD2282" s="67">
        <v>1965516500</v>
      </c>
      <c r="BE2282" s="67">
        <v>2837427723</v>
      </c>
      <c r="BF2282" s="67">
        <v>270470929</v>
      </c>
      <c r="BG2282" s="67">
        <v>1196614438</v>
      </c>
      <c r="BH2282" s="67">
        <v>1103078804</v>
      </c>
      <c r="BI2282" s="67"/>
      <c r="BJ2282" s="67"/>
      <c r="BK2282" s="67">
        <v>0</v>
      </c>
      <c r="BL2282" s="67">
        <v>1103078804</v>
      </c>
      <c r="BM2282" s="67"/>
      <c r="BN2282" s="67"/>
      <c r="BO2282" s="67">
        <v>19046101</v>
      </c>
      <c r="BP2282" s="67"/>
      <c r="BQ2282" s="67"/>
      <c r="BR2282" s="67">
        <v>1083961675</v>
      </c>
      <c r="BS2282" s="67"/>
      <c r="BT2282" s="67"/>
      <c r="BU2282" s="67"/>
      <c r="BV2282" s="67"/>
      <c r="BW2282" s="67">
        <v>71028</v>
      </c>
      <c r="BX2282" s="67"/>
      <c r="BY2282" s="67"/>
      <c r="BZ2282" s="67">
        <v>81236670244</v>
      </c>
      <c r="CA2282" s="67">
        <v>24844574900</v>
      </c>
      <c r="CB2282" s="67">
        <v>56392095344</v>
      </c>
      <c r="CC2282" s="67">
        <v>181053955726</v>
      </c>
      <c r="CD2282" s="67">
        <v>187500000000</v>
      </c>
    </row>
    <row r="2283" spans="1:82">
      <c r="A2283" t="s">
        <v>2585</v>
      </c>
      <c r="B2283" t="s">
        <v>2586</v>
      </c>
      <c r="C2283" t="s">
        <v>69</v>
      </c>
      <c r="D2283" t="s">
        <v>68</v>
      </c>
      <c r="E2283" t="s">
        <v>153</v>
      </c>
      <c r="F2283" s="67">
        <v>2013</v>
      </c>
      <c r="G2283" t="s">
        <v>2605</v>
      </c>
      <c r="H2283" s="67">
        <v>23588073</v>
      </c>
      <c r="I2283" s="67">
        <v>11457908395</v>
      </c>
      <c r="J2283" s="67">
        <v>4300816480</v>
      </c>
      <c r="K2283" s="67">
        <v>15078439862</v>
      </c>
      <c r="L2283" s="67">
        <v>79526651827</v>
      </c>
      <c r="M2283" s="67">
        <v>54298556186</v>
      </c>
      <c r="N2283" s="67">
        <v>16024268731</v>
      </c>
      <c r="O2283" s="67">
        <v>336132033</v>
      </c>
      <c r="P2283" s="67">
        <v>703582969</v>
      </c>
      <c r="Q2283" s="67">
        <v>2726853391</v>
      </c>
      <c r="R2283" s="67">
        <v>3478374291</v>
      </c>
      <c r="S2283" s="67">
        <v>470186250</v>
      </c>
      <c r="T2283" s="67">
        <v>1476171370</v>
      </c>
      <c r="U2283" s="67">
        <v>7377053235</v>
      </c>
      <c r="V2283" s="67">
        <v>9235253</v>
      </c>
      <c r="W2283" s="67">
        <v>0</v>
      </c>
      <c r="X2283" s="67">
        <v>0</v>
      </c>
      <c r="Y2283" s="67">
        <v>4740000000</v>
      </c>
      <c r="Z2283" s="67">
        <v>0</v>
      </c>
      <c r="AA2283" s="67">
        <v>0</v>
      </c>
      <c r="AB2283" s="67"/>
      <c r="AC2283" s="67">
        <v>0</v>
      </c>
      <c r="AD2283" s="67">
        <v>0</v>
      </c>
      <c r="AE2283" s="67">
        <v>4739585486</v>
      </c>
      <c r="AF2283" s="67">
        <v>0</v>
      </c>
      <c r="AG2283" s="67">
        <v>0</v>
      </c>
      <c r="AH2283" s="67">
        <v>0</v>
      </c>
      <c r="AI2283" s="67">
        <v>0</v>
      </c>
      <c r="AJ2283" s="67">
        <v>0</v>
      </c>
      <c r="AK2283" s="67">
        <v>0</v>
      </c>
      <c r="AL2283" s="67">
        <v>0</v>
      </c>
      <c r="AM2283" s="67">
        <v>82485438543</v>
      </c>
      <c r="AN2283" s="67">
        <v>25131140883</v>
      </c>
      <c r="AO2283" s="67">
        <v>57354766887</v>
      </c>
      <c r="AP2283" s="67">
        <v>168138341231</v>
      </c>
      <c r="AQ2283" s="67">
        <v>179288541733</v>
      </c>
      <c r="AR2283" s="67">
        <v>11208438377</v>
      </c>
      <c r="AS2283" s="67">
        <v>9039063208</v>
      </c>
      <c r="AT2283" s="67">
        <v>2169375170</v>
      </c>
      <c r="AU2283" s="67">
        <v>2858000000</v>
      </c>
      <c r="AV2283" s="67">
        <v>10020000000</v>
      </c>
      <c r="AW2283" s="67">
        <v>89038818312</v>
      </c>
      <c r="AX2283" s="67">
        <v>62274436600</v>
      </c>
      <c r="AY2283" s="67">
        <v>29783184498</v>
      </c>
      <c r="AZ2283" s="67">
        <v>32491252102</v>
      </c>
      <c r="BA2283" s="67">
        <v>18917041045</v>
      </c>
      <c r="BB2283" s="67">
        <v>337072093</v>
      </c>
      <c r="BC2283" s="67">
        <v>447706332</v>
      </c>
      <c r="BD2283" s="67">
        <v>2113218646</v>
      </c>
      <c r="BE2283" s="67">
        <v>3044392140</v>
      </c>
      <c r="BF2283" s="67">
        <v>520916074</v>
      </c>
      <c r="BG2283" s="67">
        <v>1384035384</v>
      </c>
      <c r="BH2283" s="67">
        <v>2724594181</v>
      </c>
      <c r="BI2283" s="67"/>
      <c r="BJ2283" s="67"/>
      <c r="BK2283" s="67">
        <v>0</v>
      </c>
      <c r="BL2283" s="67">
        <v>2724594181</v>
      </c>
      <c r="BM2283" s="67"/>
      <c r="BN2283" s="67"/>
      <c r="BO2283" s="67"/>
      <c r="BP2283" s="67"/>
      <c r="BQ2283" s="67"/>
      <c r="BR2283" s="67">
        <v>2724452106</v>
      </c>
      <c r="BS2283" s="67"/>
      <c r="BT2283" s="67"/>
      <c r="BU2283" s="67"/>
      <c r="BV2283" s="67"/>
      <c r="BW2283" s="67">
        <v>142075</v>
      </c>
      <c r="BX2283" s="67"/>
      <c r="BY2283" s="67"/>
      <c r="BZ2283" s="67">
        <v>86873353438</v>
      </c>
      <c r="CA2283" s="67">
        <v>26571633837</v>
      </c>
      <c r="CB2283" s="67">
        <v>60301719601</v>
      </c>
      <c r="CC2283" s="67">
        <v>182683204310</v>
      </c>
      <c r="CD2283" s="67">
        <v>189800000000</v>
      </c>
    </row>
    <row r="2284" spans="1:82">
      <c r="A2284" t="s">
        <v>2585</v>
      </c>
      <c r="B2284" t="s">
        <v>2586</v>
      </c>
      <c r="C2284" t="s">
        <v>69</v>
      </c>
      <c r="D2284" t="s">
        <v>68</v>
      </c>
      <c r="E2284" t="s">
        <v>153</v>
      </c>
      <c r="F2284" s="67">
        <v>2014</v>
      </c>
      <c r="G2284" t="s">
        <v>2606</v>
      </c>
      <c r="H2284" s="67">
        <v>24215976</v>
      </c>
      <c r="I2284" s="67">
        <v>12004313804</v>
      </c>
      <c r="J2284" s="67">
        <v>4386246108</v>
      </c>
      <c r="K2284" s="67">
        <v>15393000169</v>
      </c>
      <c r="L2284" s="67">
        <v>79611834035</v>
      </c>
      <c r="M2284" s="67">
        <v>54298556186</v>
      </c>
      <c r="N2284" s="67">
        <v>16007375786</v>
      </c>
      <c r="O2284" s="67">
        <v>336055033</v>
      </c>
      <c r="P2284" s="67">
        <v>702840299</v>
      </c>
      <c r="Q2284" s="67">
        <v>2723975048</v>
      </c>
      <c r="R2284" s="67">
        <v>3474702676</v>
      </c>
      <c r="S2284" s="67">
        <v>450717242</v>
      </c>
      <c r="T2284" s="67">
        <v>1620733019</v>
      </c>
      <c r="U2284" s="67">
        <v>7377048702</v>
      </c>
      <c r="V2284" s="67">
        <v>9235253</v>
      </c>
      <c r="W2284" s="67">
        <v>0</v>
      </c>
      <c r="X2284" s="67">
        <v>0</v>
      </c>
      <c r="Y2284" s="67">
        <v>4740000000</v>
      </c>
      <c r="Z2284" s="67">
        <v>0</v>
      </c>
      <c r="AA2284" s="67">
        <v>0</v>
      </c>
      <c r="AB2284" s="67"/>
      <c r="AC2284" s="67">
        <v>0</v>
      </c>
      <c r="AD2284" s="67">
        <v>0</v>
      </c>
      <c r="AE2284" s="67">
        <v>4739585486</v>
      </c>
      <c r="AF2284" s="67">
        <v>0</v>
      </c>
      <c r="AG2284" s="67">
        <v>0</v>
      </c>
      <c r="AH2284" s="67">
        <v>0</v>
      </c>
      <c r="AI2284" s="67">
        <v>0</v>
      </c>
      <c r="AJ2284" s="67">
        <v>0</v>
      </c>
      <c r="AK2284" s="67">
        <v>0</v>
      </c>
      <c r="AL2284" s="67">
        <v>0</v>
      </c>
      <c r="AM2284" s="67">
        <v>85288715443</v>
      </c>
      <c r="AN2284" s="67">
        <v>25979228159</v>
      </c>
      <c r="AO2284" s="67">
        <v>59310008629</v>
      </c>
      <c r="AP2284" s="67">
        <v>171280800692</v>
      </c>
      <c r="AQ2284" s="67">
        <v>182616160104</v>
      </c>
      <c r="AR2284" s="67">
        <v>11679185589</v>
      </c>
      <c r="AS2284" s="67">
        <v>9418698056</v>
      </c>
      <c r="AT2284" s="67">
        <v>2260487533</v>
      </c>
      <c r="AU2284" s="67">
        <v>3092000000</v>
      </c>
      <c r="AV2284" s="67">
        <v>10851000000</v>
      </c>
      <c r="AW2284" s="67">
        <v>90824580587</v>
      </c>
      <c r="AX2284" s="67">
        <v>61123257253</v>
      </c>
      <c r="AY2284" s="67">
        <v>29379919682</v>
      </c>
      <c r="AZ2284" s="67">
        <v>31743337571</v>
      </c>
      <c r="BA2284" s="67">
        <v>21760182126</v>
      </c>
      <c r="BB2284" s="67">
        <v>352229688</v>
      </c>
      <c r="BC2284" s="67">
        <v>544010978</v>
      </c>
      <c r="BD2284" s="67">
        <v>2230728966</v>
      </c>
      <c r="BE2284" s="67">
        <v>3068750585</v>
      </c>
      <c r="BF2284" s="67">
        <v>164755493</v>
      </c>
      <c r="BG2284" s="67">
        <v>1580665499</v>
      </c>
      <c r="BH2284" s="67">
        <v>108032092</v>
      </c>
      <c r="BI2284" s="67">
        <v>108032092</v>
      </c>
      <c r="BJ2284" s="67"/>
      <c r="BK2284" s="67">
        <v>0</v>
      </c>
      <c r="BL2284" s="67">
        <v>0</v>
      </c>
      <c r="BM2284" s="67"/>
      <c r="BN2284" s="67"/>
      <c r="BO2284" s="67"/>
      <c r="BP2284" s="67"/>
      <c r="BQ2284" s="67"/>
      <c r="BR2284" s="67">
        <v>0</v>
      </c>
      <c r="BS2284" s="67"/>
      <c r="BT2284" s="67"/>
      <c r="BU2284" s="67"/>
      <c r="BV2284" s="67"/>
      <c r="BW2284" s="67">
        <v>0</v>
      </c>
      <c r="BX2284" s="67"/>
      <c r="BY2284" s="67"/>
      <c r="BZ2284" s="67">
        <v>88202358963</v>
      </c>
      <c r="CA2284" s="67">
        <v>26986185419</v>
      </c>
      <c r="CB2284" s="67">
        <v>61216173544</v>
      </c>
      <c r="CC2284" s="67">
        <v>183055157231</v>
      </c>
      <c r="CD2284" s="67">
        <v>190800000000</v>
      </c>
    </row>
    <row r="2285" spans="1:82">
      <c r="A2285" t="s">
        <v>2585</v>
      </c>
      <c r="B2285" t="s">
        <v>2586</v>
      </c>
      <c r="C2285" t="s">
        <v>69</v>
      </c>
      <c r="D2285" t="s">
        <v>68</v>
      </c>
      <c r="E2285" t="s">
        <v>153</v>
      </c>
      <c r="F2285" s="67">
        <v>2015</v>
      </c>
      <c r="G2285" t="s">
        <v>2607</v>
      </c>
      <c r="H2285" s="67">
        <v>24850912</v>
      </c>
      <c r="I2285" s="67">
        <v>12558138859</v>
      </c>
      <c r="J2285" s="67">
        <v>4295194365</v>
      </c>
      <c r="K2285" s="67">
        <v>13771830148</v>
      </c>
      <c r="L2285" s="67">
        <v>79718596588</v>
      </c>
      <c r="M2285" s="67">
        <v>54298556186</v>
      </c>
      <c r="N2285" s="67">
        <v>15990482841</v>
      </c>
      <c r="O2285" s="67">
        <v>335979255</v>
      </c>
      <c r="P2285" s="67">
        <v>702097628</v>
      </c>
      <c r="Q2285" s="67">
        <v>2721096705</v>
      </c>
      <c r="R2285" s="67">
        <v>3471031062</v>
      </c>
      <c r="S2285" s="67">
        <v>436385817</v>
      </c>
      <c r="T2285" s="67">
        <v>1790523634</v>
      </c>
      <c r="U2285" s="67">
        <v>6883832338</v>
      </c>
      <c r="V2285" s="67">
        <v>8617800</v>
      </c>
      <c r="W2285" s="67">
        <v>0</v>
      </c>
      <c r="X2285" s="67">
        <v>0</v>
      </c>
      <c r="Y2285" s="67">
        <v>4740000000</v>
      </c>
      <c r="Z2285" s="67">
        <v>0</v>
      </c>
      <c r="AA2285" s="67">
        <v>0</v>
      </c>
      <c r="AB2285" s="67"/>
      <c r="AC2285" s="67">
        <v>0</v>
      </c>
      <c r="AD2285" s="67">
        <v>0</v>
      </c>
      <c r="AE2285" s="67">
        <v>4739585486</v>
      </c>
      <c r="AF2285" s="67">
        <v>0</v>
      </c>
      <c r="AG2285" s="67">
        <v>0</v>
      </c>
      <c r="AH2285" s="67">
        <v>0</v>
      </c>
      <c r="AI2285" s="67">
        <v>0</v>
      </c>
      <c r="AJ2285" s="67">
        <v>0</v>
      </c>
      <c r="AK2285" s="67">
        <v>0</v>
      </c>
      <c r="AL2285" s="67">
        <v>0</v>
      </c>
      <c r="AM2285" s="67">
        <v>88109393535</v>
      </c>
      <c r="AN2285" s="67">
        <v>26829054331</v>
      </c>
      <c r="AO2285" s="67">
        <v>61280941108</v>
      </c>
      <c r="AP2285" s="67">
        <v>176185119428</v>
      </c>
      <c r="AQ2285" s="67">
        <v>185893260960</v>
      </c>
      <c r="AR2285" s="67">
        <v>11174399847</v>
      </c>
      <c r="AS2285" s="67">
        <v>9011612780</v>
      </c>
      <c r="AT2285" s="67">
        <v>2162787067</v>
      </c>
      <c r="AU2285" s="67">
        <v>3252000000</v>
      </c>
      <c r="AV2285" s="67">
        <v>10427000000</v>
      </c>
      <c r="AW2285" s="67">
        <v>90447225527</v>
      </c>
      <c r="AX2285" s="67">
        <v>58909404396</v>
      </c>
      <c r="AY2285" s="67">
        <v>28249262459</v>
      </c>
      <c r="AZ2285" s="67">
        <v>30660141937</v>
      </c>
      <c r="BA2285" s="67">
        <v>23707189160</v>
      </c>
      <c r="BB2285" s="67">
        <v>329356636</v>
      </c>
      <c r="BC2285" s="67">
        <v>511664379</v>
      </c>
      <c r="BD2285" s="67">
        <v>2304270187</v>
      </c>
      <c r="BE2285" s="67">
        <v>2774706109</v>
      </c>
      <c r="BF2285" s="67">
        <v>298068127</v>
      </c>
      <c r="BG2285" s="67">
        <v>1612566533</v>
      </c>
      <c r="BH2285" s="67">
        <v>38181970</v>
      </c>
      <c r="BI2285" s="67">
        <v>38181970</v>
      </c>
      <c r="BJ2285" s="67"/>
      <c r="BK2285" s="67">
        <v>0</v>
      </c>
      <c r="BL2285" s="67">
        <v>0</v>
      </c>
      <c r="BM2285" s="67"/>
      <c r="BN2285" s="67"/>
      <c r="BO2285" s="67"/>
      <c r="BP2285" s="67"/>
      <c r="BQ2285" s="67"/>
      <c r="BR2285" s="67">
        <v>0</v>
      </c>
      <c r="BS2285" s="67"/>
      <c r="BT2285" s="67"/>
      <c r="BU2285" s="67"/>
      <c r="BV2285" s="67"/>
      <c r="BW2285" s="67">
        <v>0</v>
      </c>
      <c r="BX2285" s="67"/>
      <c r="BY2285" s="67"/>
      <c r="BZ2285" s="67">
        <v>80280359722</v>
      </c>
      <c r="CA2285" s="67">
        <v>24565622548</v>
      </c>
      <c r="CB2285" s="67">
        <v>55714737174</v>
      </c>
      <c r="CC2285" s="67">
        <v>174765167066</v>
      </c>
      <c r="CD2285" s="67">
        <v>181900000000</v>
      </c>
    </row>
    <row r="2286" spans="1:82">
      <c r="A2286" t="s">
        <v>2585</v>
      </c>
      <c r="B2286" t="s">
        <v>2586</v>
      </c>
      <c r="C2286" t="s">
        <v>69</v>
      </c>
      <c r="D2286" t="s">
        <v>68</v>
      </c>
      <c r="E2286" t="s">
        <v>153</v>
      </c>
      <c r="F2286" s="67">
        <v>2016</v>
      </c>
      <c r="G2286" t="s">
        <v>2608</v>
      </c>
      <c r="H2286" s="67">
        <v>25501941</v>
      </c>
      <c r="I2286" s="67">
        <v>13236981692</v>
      </c>
      <c r="J2286" s="67">
        <v>4896468727</v>
      </c>
      <c r="K2286" s="67">
        <v>13432591899</v>
      </c>
      <c r="L2286" s="67">
        <v>79615223961</v>
      </c>
      <c r="M2286" s="67">
        <v>54298556186</v>
      </c>
      <c r="N2286" s="67">
        <v>15973335594</v>
      </c>
      <c r="O2286" s="67">
        <v>336210256</v>
      </c>
      <c r="P2286" s="67">
        <v>701355408</v>
      </c>
      <c r="Q2286" s="67">
        <v>2718220105</v>
      </c>
      <c r="R2286" s="67">
        <v>3467361670</v>
      </c>
      <c r="S2286" s="67">
        <v>428349658</v>
      </c>
      <c r="T2286" s="67">
        <v>1697569385</v>
      </c>
      <c r="U2286" s="67">
        <v>6019361804</v>
      </c>
      <c r="V2286" s="67">
        <v>7535578</v>
      </c>
      <c r="W2286" s="67">
        <v>0</v>
      </c>
      <c r="X2286" s="67">
        <v>0</v>
      </c>
      <c r="Y2286" s="67">
        <v>4740000000</v>
      </c>
      <c r="Z2286" s="67">
        <v>0</v>
      </c>
      <c r="AA2286" s="67">
        <v>0</v>
      </c>
      <c r="AB2286" s="67"/>
      <c r="AC2286" s="67">
        <v>0</v>
      </c>
      <c r="AD2286" s="67">
        <v>0</v>
      </c>
      <c r="AE2286" s="67">
        <v>4739585486</v>
      </c>
      <c r="AF2286" s="67">
        <v>0</v>
      </c>
      <c r="AG2286" s="67">
        <v>0</v>
      </c>
      <c r="AH2286" s="67">
        <v>0</v>
      </c>
      <c r="AI2286" s="67">
        <v>0</v>
      </c>
      <c r="AJ2286" s="67">
        <v>0</v>
      </c>
      <c r="AK2286" s="67">
        <v>0</v>
      </c>
      <c r="AL2286" s="67">
        <v>0</v>
      </c>
      <c r="AM2286" s="67">
        <v>91203738329</v>
      </c>
      <c r="AN2286" s="67">
        <v>27819114015</v>
      </c>
      <c r="AO2286" s="67">
        <v>63384956128</v>
      </c>
      <c r="AP2286" s="67">
        <v>180334206967</v>
      </c>
      <c r="AQ2286" s="67">
        <v>189155078102</v>
      </c>
      <c r="AR2286" s="67">
        <v>12023947868</v>
      </c>
      <c r="AS2286" s="67">
        <v>9696732152</v>
      </c>
      <c r="AT2286" s="67">
        <v>2327215716</v>
      </c>
      <c r="AU2286" s="67">
        <v>3931000000</v>
      </c>
      <c r="AV2286" s="67">
        <v>10784000000</v>
      </c>
      <c r="AW2286" s="67">
        <v>96466960928</v>
      </c>
      <c r="AX2286" s="67">
        <v>63006725992</v>
      </c>
      <c r="AY2286" s="67">
        <v>30277436074</v>
      </c>
      <c r="AZ2286" s="67">
        <v>32729289917</v>
      </c>
      <c r="BA2286" s="67">
        <v>25302047666</v>
      </c>
      <c r="BB2286" s="67">
        <v>327791040</v>
      </c>
      <c r="BC2286" s="67">
        <v>670456773</v>
      </c>
      <c r="BD2286" s="67">
        <v>2407327053</v>
      </c>
      <c r="BE2286" s="67">
        <v>2903502707</v>
      </c>
      <c r="BF2286" s="67">
        <v>353460241</v>
      </c>
      <c r="BG2286" s="67">
        <v>1495649457</v>
      </c>
      <c r="BH2286" s="67">
        <v>11257349</v>
      </c>
      <c r="BI2286" s="67">
        <v>11257349</v>
      </c>
      <c r="BJ2286" s="67"/>
      <c r="BK2286" s="67">
        <v>0</v>
      </c>
      <c r="BL2286" s="67">
        <v>0</v>
      </c>
      <c r="BM2286" s="67"/>
      <c r="BN2286" s="67"/>
      <c r="BO2286" s="67"/>
      <c r="BP2286" s="67"/>
      <c r="BQ2286" s="67"/>
      <c r="BR2286" s="67">
        <v>0</v>
      </c>
      <c r="BS2286" s="67"/>
      <c r="BT2286" s="67"/>
      <c r="BU2286" s="67"/>
      <c r="BV2286" s="67"/>
      <c r="BW2286" s="67">
        <v>0</v>
      </c>
      <c r="BX2286" s="67"/>
      <c r="BY2286" s="67"/>
      <c r="BZ2286" s="67">
        <v>83692989890</v>
      </c>
      <c r="CA2286" s="67">
        <v>25617788915</v>
      </c>
      <c r="CB2286" s="67">
        <v>58075200975</v>
      </c>
      <c r="CC2286" s="67">
        <v>185342156036</v>
      </c>
      <c r="CD2286" s="67">
        <v>192200000000</v>
      </c>
    </row>
    <row r="2287" spans="1:82">
      <c r="A2287" t="s">
        <v>2585</v>
      </c>
      <c r="B2287" t="s">
        <v>2586</v>
      </c>
      <c r="C2287" t="s">
        <v>69</v>
      </c>
      <c r="D2287" t="s">
        <v>68</v>
      </c>
      <c r="E2287" t="s">
        <v>153</v>
      </c>
      <c r="F2287" s="67">
        <v>2017</v>
      </c>
      <c r="G2287" t="s">
        <v>2609</v>
      </c>
      <c r="H2287" s="67">
        <v>26169542</v>
      </c>
      <c r="I2287" s="67">
        <v>13890911959</v>
      </c>
      <c r="J2287" s="67">
        <v>5752696252</v>
      </c>
      <c r="K2287" s="67">
        <v>14405824886</v>
      </c>
      <c r="L2287" s="67">
        <v>79437583620</v>
      </c>
      <c r="M2287" s="67">
        <v>54298556186</v>
      </c>
      <c r="N2287" s="67">
        <v>15956188346</v>
      </c>
      <c r="O2287" s="67">
        <v>336440036</v>
      </c>
      <c r="P2287" s="67">
        <v>700612625</v>
      </c>
      <c r="Q2287" s="67">
        <v>2715341326</v>
      </c>
      <c r="R2287" s="67">
        <v>3463689500</v>
      </c>
      <c r="S2287" s="67">
        <v>421206377</v>
      </c>
      <c r="T2287" s="67">
        <v>1500014353</v>
      </c>
      <c r="U2287" s="67">
        <v>5374560915</v>
      </c>
      <c r="V2287" s="67">
        <v>6728359</v>
      </c>
      <c r="W2287" s="67">
        <v>0</v>
      </c>
      <c r="X2287" s="67">
        <v>0</v>
      </c>
      <c r="Y2287" s="67">
        <v>4615000000</v>
      </c>
      <c r="Z2287" s="67">
        <v>0</v>
      </c>
      <c r="AA2287" s="67">
        <v>0</v>
      </c>
      <c r="AB2287" s="67"/>
      <c r="AC2287" s="67">
        <v>0</v>
      </c>
      <c r="AD2287" s="67">
        <v>0</v>
      </c>
      <c r="AE2287" s="67">
        <v>4615171367</v>
      </c>
      <c r="AF2287" s="67">
        <v>0</v>
      </c>
      <c r="AG2287" s="67">
        <v>0</v>
      </c>
      <c r="AH2287" s="67">
        <v>0</v>
      </c>
      <c r="AI2287" s="67">
        <v>0</v>
      </c>
      <c r="AJ2287" s="67">
        <v>0</v>
      </c>
      <c r="AK2287" s="67">
        <v>0</v>
      </c>
      <c r="AL2287" s="67">
        <v>0</v>
      </c>
      <c r="AM2287" s="67">
        <v>94387591915</v>
      </c>
      <c r="AN2287" s="67">
        <v>28837744224</v>
      </c>
      <c r="AO2287" s="67">
        <v>65549991199</v>
      </c>
      <c r="AP2287" s="67">
        <v>183466352324</v>
      </c>
      <c r="AQ2287" s="67">
        <v>192467584034</v>
      </c>
      <c r="AR2287" s="67">
        <v>14187875322</v>
      </c>
      <c r="AS2287" s="67">
        <v>11441834937</v>
      </c>
      <c r="AT2287" s="67">
        <v>2746040385</v>
      </c>
      <c r="AU2287" s="67">
        <v>5016000000</v>
      </c>
      <c r="AV2287" s="67">
        <v>12561000000</v>
      </c>
      <c r="AW2287" s="67">
        <v>89982088579</v>
      </c>
      <c r="AX2287" s="67">
        <v>57206753680</v>
      </c>
      <c r="AY2287" s="67">
        <v>27354830852</v>
      </c>
      <c r="AZ2287" s="67">
        <v>29851922829</v>
      </c>
      <c r="BA2287" s="67">
        <v>24364442881</v>
      </c>
      <c r="BB2287" s="67">
        <v>346853305</v>
      </c>
      <c r="BC2287" s="67">
        <v>624142324</v>
      </c>
      <c r="BD2287" s="67">
        <v>2544458600</v>
      </c>
      <c r="BE2287" s="67">
        <v>3228855514</v>
      </c>
      <c r="BF2287" s="67">
        <v>431381806</v>
      </c>
      <c r="BG2287" s="67">
        <v>1235200469</v>
      </c>
      <c r="BH2287" s="67">
        <v>22085855</v>
      </c>
      <c r="BI2287" s="67">
        <v>22085855</v>
      </c>
      <c r="BJ2287" s="67"/>
      <c r="BK2287" s="67">
        <v>0</v>
      </c>
      <c r="BL2287" s="67">
        <v>0</v>
      </c>
      <c r="BM2287" s="67"/>
      <c r="BN2287" s="67"/>
      <c r="BO2287" s="67"/>
      <c r="BP2287" s="67"/>
      <c r="BQ2287" s="67"/>
      <c r="BR2287" s="67">
        <v>0</v>
      </c>
      <c r="BS2287" s="67"/>
      <c r="BT2287" s="67"/>
      <c r="BU2287" s="67"/>
      <c r="BV2287" s="67"/>
      <c r="BW2287" s="67">
        <v>0</v>
      </c>
      <c r="BX2287" s="67"/>
      <c r="BY2287" s="67"/>
      <c r="BZ2287" s="67">
        <v>93863368911</v>
      </c>
      <c r="CA2287" s="67">
        <v>28744297326</v>
      </c>
      <c r="CB2287" s="67">
        <v>65119071585</v>
      </c>
      <c r="CC2287" s="67">
        <v>190510418667</v>
      </c>
      <c r="CD2287" s="67">
        <v>198100000000</v>
      </c>
    </row>
    <row r="2288" spans="1:82">
      <c r="A2288" t="s">
        <v>2585</v>
      </c>
      <c r="B2288" t="s">
        <v>2586</v>
      </c>
      <c r="C2288" t="s">
        <v>69</v>
      </c>
      <c r="D2288" t="s">
        <v>68</v>
      </c>
      <c r="E2288" t="s">
        <v>153</v>
      </c>
      <c r="F2288" s="67">
        <v>2018</v>
      </c>
      <c r="G2288" t="s">
        <v>2610</v>
      </c>
      <c r="H2288" s="67">
        <v>26846541</v>
      </c>
      <c r="I2288" s="67">
        <v>14673474765</v>
      </c>
      <c r="J2288" s="67">
        <v>3630889645</v>
      </c>
      <c r="K2288" s="67">
        <v>11879071183</v>
      </c>
      <c r="L2288" s="67">
        <v>79742894012</v>
      </c>
      <c r="M2288" s="67">
        <v>54298556186</v>
      </c>
      <c r="N2288" s="67">
        <v>15939041099</v>
      </c>
      <c r="O2288" s="67">
        <v>336671038</v>
      </c>
      <c r="P2288" s="67">
        <v>699869842</v>
      </c>
      <c r="Q2288" s="67">
        <v>2712462548</v>
      </c>
      <c r="R2288" s="67">
        <v>3460017330</v>
      </c>
      <c r="S2288" s="67">
        <v>411141400</v>
      </c>
      <c r="T2288" s="67">
        <v>1884926157</v>
      </c>
      <c r="U2288" s="67">
        <v>4858644187</v>
      </c>
      <c r="V2288" s="67">
        <v>6082488</v>
      </c>
      <c r="W2288" s="67">
        <v>0</v>
      </c>
      <c r="X2288" s="67">
        <v>0</v>
      </c>
      <c r="Y2288" s="67">
        <v>4740000000</v>
      </c>
      <c r="Z2288" s="67">
        <v>0</v>
      </c>
      <c r="AA2288" s="67">
        <v>0</v>
      </c>
      <c r="AB2288" s="67"/>
      <c r="AC2288" s="67">
        <v>0</v>
      </c>
      <c r="AD2288" s="67">
        <v>0</v>
      </c>
      <c r="AE2288" s="67">
        <v>4739585486</v>
      </c>
      <c r="AF2288" s="67">
        <v>0</v>
      </c>
      <c r="AG2288" s="67">
        <v>0</v>
      </c>
      <c r="AH2288" s="67">
        <v>0</v>
      </c>
      <c r="AI2288" s="67">
        <v>0</v>
      </c>
      <c r="AJ2288" s="67">
        <v>0</v>
      </c>
      <c r="AK2288" s="67">
        <v>0</v>
      </c>
      <c r="AL2288" s="67">
        <v>0</v>
      </c>
      <c r="AM2288" s="67">
        <v>97528366519</v>
      </c>
      <c r="AN2288" s="67">
        <v>29843701842</v>
      </c>
      <c r="AO2288" s="67">
        <v>67684698952</v>
      </c>
      <c r="AP2288" s="67">
        <v>188337798887</v>
      </c>
      <c r="AQ2288" s="67">
        <v>196654956400</v>
      </c>
      <c r="AR2288" s="67">
        <v>16216514427</v>
      </c>
      <c r="AS2288" s="67">
        <v>13077834215</v>
      </c>
      <c r="AT2288" s="67">
        <v>3138680212</v>
      </c>
      <c r="AU2288" s="67">
        <v>3438000000</v>
      </c>
      <c r="AV2288" s="67">
        <v>11248000000</v>
      </c>
      <c r="AW2288" s="67">
        <v>78030643855</v>
      </c>
      <c r="AX2288" s="67">
        <v>54170392883</v>
      </c>
      <c r="AY2288" s="67">
        <v>26071052656</v>
      </c>
      <c r="AZ2288" s="67">
        <v>28099340228</v>
      </c>
      <c r="BA2288" s="67">
        <v>14589786329</v>
      </c>
      <c r="BB2288" s="67">
        <v>347087060</v>
      </c>
      <c r="BC2288" s="67">
        <v>646196824</v>
      </c>
      <c r="BD2288" s="67">
        <v>2632746192</v>
      </c>
      <c r="BE2288" s="67">
        <v>3371896018</v>
      </c>
      <c r="BF2288" s="67">
        <v>416229114</v>
      </c>
      <c r="BG2288" s="67">
        <v>1856309434</v>
      </c>
      <c r="BH2288" s="67">
        <v>34338611</v>
      </c>
      <c r="BI2288" s="67">
        <v>34338611</v>
      </c>
      <c r="BJ2288" s="67"/>
      <c r="BK2288" s="67">
        <v>0</v>
      </c>
      <c r="BL2288" s="67">
        <v>0</v>
      </c>
      <c r="BM2288" s="67"/>
      <c r="BN2288" s="67"/>
      <c r="BO2288" s="67"/>
      <c r="BP2288" s="67"/>
      <c r="BQ2288" s="67"/>
      <c r="BR2288" s="67">
        <v>0</v>
      </c>
      <c r="BS2288" s="67"/>
      <c r="BT2288" s="67"/>
      <c r="BU2288" s="67"/>
      <c r="BV2288" s="67"/>
      <c r="BW2288" s="67">
        <v>0</v>
      </c>
      <c r="BX2288" s="67"/>
      <c r="BY2288" s="67"/>
      <c r="BZ2288" s="67">
        <v>97145608410</v>
      </c>
      <c r="CA2288" s="67">
        <v>29758783710</v>
      </c>
      <c r="CB2288" s="67">
        <v>67386824700</v>
      </c>
      <c r="CC2288" s="67">
        <v>183617105303</v>
      </c>
      <c r="CD2288" s="67">
        <v>191400000000</v>
      </c>
    </row>
    <row r="2289" spans="1:82">
      <c r="A2289" t="s">
        <v>2585</v>
      </c>
      <c r="B2289" t="s">
        <v>2586</v>
      </c>
      <c r="C2289" t="s">
        <v>69</v>
      </c>
      <c r="D2289" t="s">
        <v>68</v>
      </c>
      <c r="E2289" t="s">
        <v>153</v>
      </c>
      <c r="F2289" s="67">
        <v>2019</v>
      </c>
      <c r="G2289" t="s">
        <v>2611</v>
      </c>
      <c r="H2289" s="67">
        <v>27533134</v>
      </c>
      <c r="I2289" s="67">
        <v>15627879870</v>
      </c>
      <c r="J2289" s="67">
        <v>3555000000</v>
      </c>
      <c r="K2289" s="67">
        <v>10356000000</v>
      </c>
      <c r="L2289" s="67">
        <v>79548744722</v>
      </c>
      <c r="M2289" s="67">
        <v>54298556186</v>
      </c>
      <c r="N2289" s="67">
        <v>15921893852</v>
      </c>
      <c r="O2289" s="67">
        <v>336900817</v>
      </c>
      <c r="P2289" s="67">
        <v>699127621</v>
      </c>
      <c r="Q2289" s="67">
        <v>2709585947</v>
      </c>
      <c r="R2289" s="67">
        <v>3456347938</v>
      </c>
      <c r="S2289" s="67">
        <v>401076423</v>
      </c>
      <c r="T2289" s="67">
        <v>1725255938</v>
      </c>
      <c r="U2289" s="67">
        <v>4629719211</v>
      </c>
      <c r="V2289" s="67">
        <v>5661121</v>
      </c>
      <c r="W2289" s="67">
        <v>0</v>
      </c>
      <c r="X2289" s="67">
        <v>0</v>
      </c>
      <c r="Y2289" s="67">
        <v>4624000000</v>
      </c>
      <c r="Z2289" s="67">
        <v>0</v>
      </c>
      <c r="AA2289" s="67">
        <v>0</v>
      </c>
      <c r="AB2289" s="67"/>
      <c r="AC2289" s="67">
        <v>0</v>
      </c>
      <c r="AD2289" s="67">
        <v>0</v>
      </c>
      <c r="AE2289" s="67">
        <v>4624058090</v>
      </c>
      <c r="AF2289" s="67">
        <v>0</v>
      </c>
      <c r="AG2289" s="67">
        <v>0</v>
      </c>
      <c r="AH2289" s="67">
        <v>0</v>
      </c>
      <c r="AI2289" s="67">
        <v>0</v>
      </c>
      <c r="AJ2289" s="67">
        <v>0</v>
      </c>
      <c r="AK2289" s="67">
        <v>0</v>
      </c>
      <c r="AL2289" s="67">
        <v>0</v>
      </c>
      <c r="AM2289" s="67">
        <v>100639246102</v>
      </c>
      <c r="AN2289" s="67">
        <v>30840928525</v>
      </c>
      <c r="AO2289" s="67">
        <v>69798317577</v>
      </c>
      <c r="AP2289" s="67">
        <v>193644589905</v>
      </c>
      <c r="AQ2289" s="67">
        <v>200445589905</v>
      </c>
      <c r="AR2289" s="67">
        <v>15627879870</v>
      </c>
      <c r="AS2289" s="67">
        <v>12603128927</v>
      </c>
      <c r="AT2289" s="67">
        <v>3024750943</v>
      </c>
      <c r="AU2289" s="67">
        <v>3555000000</v>
      </c>
      <c r="AV2289" s="67">
        <v>10356000000</v>
      </c>
      <c r="AW2289" s="67">
        <v>79548744722</v>
      </c>
      <c r="AX2289" s="67">
        <v>54298556186</v>
      </c>
      <c r="AY2289" s="67">
        <v>26264875700</v>
      </c>
      <c r="AZ2289" s="67">
        <v>28033680486</v>
      </c>
      <c r="BA2289" s="67">
        <v>15921893852</v>
      </c>
      <c r="BB2289" s="67">
        <v>336900817</v>
      </c>
      <c r="BC2289" s="67">
        <v>699127621</v>
      </c>
      <c r="BD2289" s="67">
        <v>2709585947</v>
      </c>
      <c r="BE2289" s="67">
        <v>3456347938</v>
      </c>
      <c r="BF2289" s="67">
        <v>401076423</v>
      </c>
      <c r="BG2289" s="67">
        <v>1725255938</v>
      </c>
      <c r="BH2289" s="67">
        <v>4629719211</v>
      </c>
      <c r="BI2289" s="67">
        <v>5661121</v>
      </c>
      <c r="BJ2289" s="67"/>
      <c r="BK2289" s="67">
        <v>0</v>
      </c>
      <c r="BL2289" s="67">
        <v>4624058090</v>
      </c>
      <c r="BM2289" s="67"/>
      <c r="BN2289" s="67"/>
      <c r="BO2289" s="67"/>
      <c r="BP2289" s="67"/>
      <c r="BQ2289" s="67"/>
      <c r="BR2289" s="67">
        <v>4624058090</v>
      </c>
      <c r="BS2289" s="67"/>
      <c r="BT2289" s="67"/>
      <c r="BU2289" s="67"/>
      <c r="BV2289" s="67"/>
      <c r="BW2289" s="67">
        <v>0</v>
      </c>
      <c r="BX2289" s="67"/>
      <c r="BY2289" s="67"/>
      <c r="BZ2289" s="67">
        <v>100639246102</v>
      </c>
      <c r="CA2289" s="67">
        <v>30840928525</v>
      </c>
      <c r="CB2289" s="67">
        <v>69798317577</v>
      </c>
      <c r="CC2289" s="67">
        <v>193644589905</v>
      </c>
      <c r="CD2289" s="67">
        <v>200400000000</v>
      </c>
    </row>
    <row r="2290" spans="1:82">
      <c r="A2290" t="s">
        <v>2585</v>
      </c>
      <c r="B2290" t="s">
        <v>2586</v>
      </c>
      <c r="C2290" t="s">
        <v>69</v>
      </c>
      <c r="D2290" t="s">
        <v>68</v>
      </c>
      <c r="E2290" t="s">
        <v>153</v>
      </c>
      <c r="F2290" s="67">
        <v>2020</v>
      </c>
      <c r="G2290" t="s">
        <v>2612</v>
      </c>
      <c r="H2290" s="67">
        <v>28225177</v>
      </c>
      <c r="I2290" s="67">
        <v>16209897374</v>
      </c>
      <c r="J2290" s="67">
        <v>3847342727</v>
      </c>
      <c r="K2290" s="67">
        <v>9133240393</v>
      </c>
      <c r="L2290" s="67">
        <v>79379010500</v>
      </c>
      <c r="M2290" s="67">
        <v>54298556186</v>
      </c>
      <c r="N2290" s="67">
        <v>15904746604</v>
      </c>
      <c r="O2290" s="67">
        <v>337131819</v>
      </c>
      <c r="P2290" s="67">
        <v>698384839</v>
      </c>
      <c r="Q2290" s="67">
        <v>2706707169</v>
      </c>
      <c r="R2290" s="67">
        <v>3452675768</v>
      </c>
      <c r="S2290" s="67">
        <v>391011445</v>
      </c>
      <c r="T2290" s="67">
        <v>1592143242</v>
      </c>
      <c r="U2290" s="67">
        <v>2463246238</v>
      </c>
      <c r="V2290" s="67">
        <v>5342836</v>
      </c>
      <c r="W2290" s="67">
        <v>0</v>
      </c>
      <c r="X2290" s="67">
        <v>0</v>
      </c>
      <c r="Y2290" s="67">
        <v>2459000000</v>
      </c>
      <c r="Z2290" s="67">
        <v>0</v>
      </c>
      <c r="AA2290" s="67">
        <v>0</v>
      </c>
      <c r="AB2290" s="67"/>
      <c r="AC2290" s="67">
        <v>0</v>
      </c>
      <c r="AD2290" s="67">
        <v>0</v>
      </c>
      <c r="AE2290" s="67">
        <v>2459371746</v>
      </c>
      <c r="AF2290" s="67">
        <v>0</v>
      </c>
      <c r="AG2290" s="67">
        <v>0</v>
      </c>
      <c r="AH2290" s="67">
        <v>0</v>
      </c>
      <c r="AI2290" s="67">
        <v>0</v>
      </c>
      <c r="AJ2290" s="67">
        <v>0</v>
      </c>
      <c r="AK2290" s="67">
        <v>0</v>
      </c>
      <c r="AL2290" s="67">
        <v>0</v>
      </c>
      <c r="AM2290" s="67">
        <v>103772161034</v>
      </c>
      <c r="AN2290" s="67">
        <v>31845288117</v>
      </c>
      <c r="AO2290" s="67">
        <v>71926906581</v>
      </c>
      <c r="AP2290" s="67">
        <v>195902677436</v>
      </c>
      <c r="AQ2290" s="67">
        <v>201157766723</v>
      </c>
      <c r="AR2290" s="67">
        <v>16465559537</v>
      </c>
      <c r="AS2290" s="67">
        <v>13278677046</v>
      </c>
      <c r="AT2290" s="67">
        <v>3186882491</v>
      </c>
      <c r="AU2290" s="67">
        <v>4009000000</v>
      </c>
      <c r="AV2290" s="67">
        <v>9517000000</v>
      </c>
      <c r="AW2290" s="67">
        <v>75068943679</v>
      </c>
      <c r="AX2290" s="67">
        <v>49867385991</v>
      </c>
      <c r="AY2290" s="67">
        <v>24080176183</v>
      </c>
      <c r="AZ2290" s="67">
        <v>25787209807</v>
      </c>
      <c r="BA2290" s="67">
        <v>16836456036</v>
      </c>
      <c r="BB2290" s="67">
        <v>331870883</v>
      </c>
      <c r="BC2290" s="67">
        <v>148500294</v>
      </c>
      <c r="BD2290" s="67">
        <v>2765349969</v>
      </c>
      <c r="BE2290" s="67">
        <v>3198255536</v>
      </c>
      <c r="BF2290" s="67">
        <v>385923731</v>
      </c>
      <c r="BG2290" s="67">
        <v>1535201239</v>
      </c>
      <c r="BH2290" s="67">
        <v>3863904577</v>
      </c>
      <c r="BI2290" s="67">
        <v>0</v>
      </c>
      <c r="BJ2290" s="67"/>
      <c r="BK2290" s="67">
        <v>0</v>
      </c>
      <c r="BL2290" s="67">
        <v>3863904577</v>
      </c>
      <c r="BM2290" s="67"/>
      <c r="BN2290" s="67"/>
      <c r="BO2290" s="67"/>
      <c r="BP2290" s="67"/>
      <c r="BQ2290" s="67"/>
      <c r="BR2290" s="67">
        <v>3863904577</v>
      </c>
      <c r="BS2290" s="67"/>
      <c r="BT2290" s="67"/>
      <c r="BU2290" s="67"/>
      <c r="BV2290" s="67"/>
      <c r="BW2290" s="67">
        <v>0</v>
      </c>
      <c r="BX2290" s="67"/>
      <c r="BY2290" s="67"/>
      <c r="BZ2290" s="67">
        <v>92134208808</v>
      </c>
      <c r="CA2290" s="67">
        <v>28244059225</v>
      </c>
      <c r="CB2290" s="67">
        <v>63890149583</v>
      </c>
      <c r="CC2290" s="67">
        <v>182024616601</v>
      </c>
      <c r="CD2290" s="67">
        <v>187500000000</v>
      </c>
    </row>
    <row r="2291" spans="1:82">
      <c r="A2291" t="s">
        <v>2613</v>
      </c>
      <c r="B2291" t="s">
        <v>2614</v>
      </c>
      <c r="C2291" t="s">
        <v>71</v>
      </c>
      <c r="D2291" t="s">
        <v>67</v>
      </c>
      <c r="E2291" t="s">
        <v>153</v>
      </c>
      <c r="F2291" s="67">
        <v>1995</v>
      </c>
      <c r="G2291" t="s">
        <v>2615</v>
      </c>
      <c r="H2291" s="67">
        <v>258208</v>
      </c>
      <c r="I2291" s="67">
        <v>345643844</v>
      </c>
      <c r="J2291" s="67">
        <v>169597663</v>
      </c>
      <c r="K2291" s="67">
        <v>513198122</v>
      </c>
      <c r="L2291" s="67">
        <v>482219379</v>
      </c>
      <c r="M2291" s="67">
        <v>348560570</v>
      </c>
      <c r="N2291" s="67">
        <v>648103</v>
      </c>
      <c r="O2291" s="67">
        <v>0</v>
      </c>
      <c r="P2291" s="67">
        <v>0</v>
      </c>
      <c r="Q2291" s="67">
        <v>0</v>
      </c>
      <c r="R2291" s="67">
        <v>0</v>
      </c>
      <c r="S2291" s="67">
        <v>84437732</v>
      </c>
      <c r="T2291" s="67">
        <v>0</v>
      </c>
      <c r="U2291" s="67">
        <v>0</v>
      </c>
      <c r="V2291" s="67">
        <v>0</v>
      </c>
      <c r="W2291" s="67">
        <v>0</v>
      </c>
      <c r="X2291" s="67">
        <v>0</v>
      </c>
      <c r="Y2291" s="67">
        <v>0</v>
      </c>
      <c r="Z2291" s="67">
        <v>0</v>
      </c>
      <c r="AA2291" s="67">
        <v>0</v>
      </c>
      <c r="AB2291" s="67">
        <v>0</v>
      </c>
      <c r="AC2291" s="67">
        <v>0</v>
      </c>
      <c r="AD2291" s="67">
        <v>0</v>
      </c>
      <c r="AE2291" s="67">
        <v>0</v>
      </c>
      <c r="AF2291" s="67">
        <v>0</v>
      </c>
      <c r="AG2291" s="67">
        <v>0</v>
      </c>
      <c r="AH2291" s="67">
        <v>0</v>
      </c>
      <c r="AI2291" s="67">
        <v>0</v>
      </c>
      <c r="AJ2291" s="67">
        <v>0</v>
      </c>
      <c r="AK2291" s="67">
        <v>0</v>
      </c>
      <c r="AL2291" s="67">
        <v>0</v>
      </c>
      <c r="AM2291" s="67">
        <v>6448946172</v>
      </c>
      <c r="AN2291" s="67">
        <v>1337590153</v>
      </c>
      <c r="AO2291" s="67">
        <v>5251512736</v>
      </c>
      <c r="AP2291" s="67">
        <v>5917410064</v>
      </c>
      <c r="AQ2291" s="67">
        <v>6631845860</v>
      </c>
      <c r="AR2291" s="67">
        <v>1023317678</v>
      </c>
      <c r="AS2291" s="67">
        <v>825256192</v>
      </c>
      <c r="AT2291" s="67">
        <v>198061486</v>
      </c>
      <c r="AU2291" s="67">
        <v>77000000</v>
      </c>
      <c r="AV2291" s="67">
        <v>233000000</v>
      </c>
      <c r="AW2291" s="67">
        <v>617041382</v>
      </c>
      <c r="AX2291" s="67">
        <v>128525894</v>
      </c>
      <c r="AY2291" s="67">
        <v>64262947</v>
      </c>
      <c r="AZ2291" s="67">
        <v>64262947</v>
      </c>
      <c r="BA2291" s="67">
        <v>288582</v>
      </c>
      <c r="BB2291" s="67">
        <v>0</v>
      </c>
      <c r="BC2291" s="67"/>
      <c r="BD2291" s="67"/>
      <c r="BE2291" s="67"/>
      <c r="BF2291" s="67">
        <v>488226906</v>
      </c>
      <c r="BG2291" s="67"/>
      <c r="BH2291" s="67">
        <v>0</v>
      </c>
      <c r="BI2291" s="67"/>
      <c r="BJ2291" s="67"/>
      <c r="BK2291" s="67">
        <v>0</v>
      </c>
      <c r="BL2291" s="67"/>
      <c r="BM2291" s="67"/>
      <c r="BN2291" s="67"/>
      <c r="BO2291" s="67"/>
      <c r="BP2291" s="67"/>
      <c r="BQ2291" s="67"/>
      <c r="BR2291" s="67"/>
      <c r="BS2291" s="67"/>
      <c r="BT2291" s="67"/>
      <c r="BU2291" s="67"/>
      <c r="BV2291" s="67"/>
      <c r="BW2291" s="67"/>
      <c r="BX2291" s="67"/>
      <c r="BY2291" s="67"/>
      <c r="BZ2291" s="67">
        <v>2368033090</v>
      </c>
      <c r="CA2291" s="67">
        <v>763431356</v>
      </c>
      <c r="CB2291" s="67">
        <v>1604601734</v>
      </c>
      <c r="CC2291" s="67">
        <v>3852392150</v>
      </c>
      <c r="CD2291" s="67">
        <v>4008000000</v>
      </c>
    </row>
    <row r="2292" spans="1:82">
      <c r="A2292" t="s">
        <v>2613</v>
      </c>
      <c r="B2292" t="s">
        <v>2614</v>
      </c>
      <c r="C2292" t="s">
        <v>71</v>
      </c>
      <c r="D2292" t="s">
        <v>67</v>
      </c>
      <c r="E2292" t="s">
        <v>153</v>
      </c>
      <c r="F2292" s="67">
        <v>1996</v>
      </c>
      <c r="G2292" t="s">
        <v>2616</v>
      </c>
      <c r="H2292" s="67">
        <v>263841</v>
      </c>
      <c r="I2292" s="67">
        <v>386195334</v>
      </c>
      <c r="J2292" s="67">
        <v>234268782</v>
      </c>
      <c r="K2292" s="67">
        <v>512074241</v>
      </c>
      <c r="L2292" s="67">
        <v>484013079</v>
      </c>
      <c r="M2292" s="67">
        <v>348560570</v>
      </c>
      <c r="N2292" s="67">
        <v>648103</v>
      </c>
      <c r="O2292" s="67">
        <v>0</v>
      </c>
      <c r="P2292" s="67">
        <v>0</v>
      </c>
      <c r="Q2292" s="67">
        <v>0</v>
      </c>
      <c r="R2292" s="67">
        <v>0</v>
      </c>
      <c r="S2292" s="67">
        <v>84832900</v>
      </c>
      <c r="T2292" s="67">
        <v>0</v>
      </c>
      <c r="U2292" s="67">
        <v>0</v>
      </c>
      <c r="V2292" s="67">
        <v>0</v>
      </c>
      <c r="W2292" s="67">
        <v>0</v>
      </c>
      <c r="X2292" s="67">
        <v>0</v>
      </c>
      <c r="Y2292" s="67">
        <v>0</v>
      </c>
      <c r="Z2292" s="67">
        <v>0</v>
      </c>
      <c r="AA2292" s="67">
        <v>0</v>
      </c>
      <c r="AB2292" s="67">
        <v>0</v>
      </c>
      <c r="AC2292" s="67">
        <v>0</v>
      </c>
      <c r="AD2292" s="67">
        <v>0</v>
      </c>
      <c r="AE2292" s="67">
        <v>0</v>
      </c>
      <c r="AF2292" s="67">
        <v>0</v>
      </c>
      <c r="AG2292" s="67">
        <v>0</v>
      </c>
      <c r="AH2292" s="67">
        <v>0</v>
      </c>
      <c r="AI2292" s="67">
        <v>0</v>
      </c>
      <c r="AJ2292" s="67">
        <v>0</v>
      </c>
      <c r="AK2292" s="67">
        <v>0</v>
      </c>
      <c r="AL2292" s="67">
        <v>0</v>
      </c>
      <c r="AM2292" s="67">
        <v>6704358951</v>
      </c>
      <c r="AN2292" s="67">
        <v>1448276228</v>
      </c>
      <c r="AO2292" s="67">
        <v>5355086445</v>
      </c>
      <c r="AP2292" s="67">
        <v>6298354904</v>
      </c>
      <c r="AQ2292" s="67">
        <v>6973983640</v>
      </c>
      <c r="AR2292" s="67">
        <v>1069069232</v>
      </c>
      <c r="AS2292" s="67">
        <v>862152606</v>
      </c>
      <c r="AT2292" s="67">
        <v>206916625</v>
      </c>
      <c r="AU2292" s="67">
        <v>113000000</v>
      </c>
      <c r="AV2292" s="67">
        <v>247000000</v>
      </c>
      <c r="AW2292" s="67">
        <v>666145139</v>
      </c>
      <c r="AX2292" s="67">
        <v>133518450</v>
      </c>
      <c r="AY2292" s="67">
        <v>66759225</v>
      </c>
      <c r="AZ2292" s="67">
        <v>66759225</v>
      </c>
      <c r="BA2292" s="67">
        <v>289087</v>
      </c>
      <c r="BB2292" s="67">
        <v>0</v>
      </c>
      <c r="BC2292" s="67"/>
      <c r="BD2292" s="67"/>
      <c r="BE2292" s="67"/>
      <c r="BF2292" s="67">
        <v>532337602</v>
      </c>
      <c r="BG2292" s="67"/>
      <c r="BH2292" s="67">
        <v>0</v>
      </c>
      <c r="BI2292" s="67"/>
      <c r="BJ2292" s="67"/>
      <c r="BK2292" s="67">
        <v>0</v>
      </c>
      <c r="BL2292" s="67"/>
      <c r="BM2292" s="67"/>
      <c r="BN2292" s="67"/>
      <c r="BO2292" s="67"/>
      <c r="BP2292" s="67"/>
      <c r="BQ2292" s="67"/>
      <c r="BR2292" s="67"/>
      <c r="BS2292" s="67"/>
      <c r="BT2292" s="67"/>
      <c r="BU2292" s="67"/>
      <c r="BV2292" s="67"/>
      <c r="BW2292" s="67"/>
      <c r="BX2292" s="67"/>
      <c r="BY2292" s="67"/>
      <c r="BZ2292" s="67">
        <v>2671433309</v>
      </c>
      <c r="CA2292" s="67">
        <v>859064522</v>
      </c>
      <c r="CB2292" s="67">
        <v>1812368787</v>
      </c>
      <c r="CC2292" s="67">
        <v>4272647679</v>
      </c>
      <c r="CD2292" s="67">
        <v>4407000000</v>
      </c>
    </row>
    <row r="2293" spans="1:82">
      <c r="A2293" t="s">
        <v>2613</v>
      </c>
      <c r="B2293" t="s">
        <v>2614</v>
      </c>
      <c r="C2293" t="s">
        <v>71</v>
      </c>
      <c r="D2293" t="s">
        <v>67</v>
      </c>
      <c r="E2293" t="s">
        <v>153</v>
      </c>
      <c r="F2293" s="67">
        <v>1997</v>
      </c>
      <c r="G2293" t="s">
        <v>2617</v>
      </c>
      <c r="H2293" s="67">
        <v>269040</v>
      </c>
      <c r="I2293" s="67">
        <v>440447920</v>
      </c>
      <c r="J2293" s="67">
        <v>233194733</v>
      </c>
      <c r="K2293" s="67">
        <v>501079592</v>
      </c>
      <c r="L2293" s="67">
        <v>483175892</v>
      </c>
      <c r="M2293" s="67">
        <v>348560570</v>
      </c>
      <c r="N2293" s="67">
        <v>648103</v>
      </c>
      <c r="O2293" s="67">
        <v>0</v>
      </c>
      <c r="P2293" s="67">
        <v>0</v>
      </c>
      <c r="Q2293" s="67">
        <v>0</v>
      </c>
      <c r="R2293" s="67">
        <v>0</v>
      </c>
      <c r="S2293" s="67">
        <v>84654147</v>
      </c>
      <c r="T2293" s="67">
        <v>0</v>
      </c>
      <c r="U2293" s="67">
        <v>0</v>
      </c>
      <c r="V2293" s="67">
        <v>0</v>
      </c>
      <c r="W2293" s="67">
        <v>0</v>
      </c>
      <c r="X2293" s="67">
        <v>0</v>
      </c>
      <c r="Y2293" s="67">
        <v>0</v>
      </c>
      <c r="Z2293" s="67">
        <v>0</v>
      </c>
      <c r="AA2293" s="67">
        <v>0</v>
      </c>
      <c r="AB2293" s="67">
        <v>0</v>
      </c>
      <c r="AC2293" s="67">
        <v>0</v>
      </c>
      <c r="AD2293" s="67">
        <v>0</v>
      </c>
      <c r="AE2293" s="67">
        <v>0</v>
      </c>
      <c r="AF2293" s="67">
        <v>0</v>
      </c>
      <c r="AG2293" s="67">
        <v>0</v>
      </c>
      <c r="AH2293" s="67">
        <v>0</v>
      </c>
      <c r="AI2293" s="67">
        <v>0</v>
      </c>
      <c r="AJ2293" s="67">
        <v>0</v>
      </c>
      <c r="AK2293" s="67">
        <v>0</v>
      </c>
      <c r="AL2293" s="67">
        <v>0</v>
      </c>
      <c r="AM2293" s="67">
        <v>6977347967</v>
      </c>
      <c r="AN2293" s="67">
        <v>1576965085</v>
      </c>
      <c r="AO2293" s="67">
        <v>5455311040</v>
      </c>
      <c r="AP2293" s="67">
        <v>6686359171</v>
      </c>
      <c r="AQ2293" s="67">
        <v>7360872795</v>
      </c>
      <c r="AR2293" s="67">
        <v>1157659486</v>
      </c>
      <c r="AS2293" s="67">
        <v>933596360</v>
      </c>
      <c r="AT2293" s="67">
        <v>224063126</v>
      </c>
      <c r="AU2293" s="67">
        <v>121000000</v>
      </c>
      <c r="AV2293" s="67">
        <v>260000000</v>
      </c>
      <c r="AW2293" s="67">
        <v>763821977</v>
      </c>
      <c r="AX2293" s="67">
        <v>120211573</v>
      </c>
      <c r="AY2293" s="67">
        <v>60105786</v>
      </c>
      <c r="AZ2293" s="67">
        <v>60105786</v>
      </c>
      <c r="BA2293" s="67">
        <v>241794</v>
      </c>
      <c r="BB2293" s="67">
        <v>0</v>
      </c>
      <c r="BC2293" s="67"/>
      <c r="BD2293" s="67"/>
      <c r="BE2293" s="67"/>
      <c r="BF2293" s="67">
        <v>643368611</v>
      </c>
      <c r="BG2293" s="67"/>
      <c r="BH2293" s="67">
        <v>0</v>
      </c>
      <c r="BI2293" s="67"/>
      <c r="BJ2293" s="67"/>
      <c r="BK2293" s="67">
        <v>0</v>
      </c>
      <c r="BL2293" s="67"/>
      <c r="BM2293" s="67"/>
      <c r="BN2293" s="67"/>
      <c r="BO2293" s="67"/>
      <c r="BP2293" s="67"/>
      <c r="BQ2293" s="67"/>
      <c r="BR2293" s="67"/>
      <c r="BS2293" s="67"/>
      <c r="BT2293" s="67"/>
      <c r="BU2293" s="67"/>
      <c r="BV2293" s="67"/>
      <c r="BW2293" s="67"/>
      <c r="BX2293" s="67"/>
      <c r="BY2293" s="67"/>
      <c r="BZ2293" s="67">
        <v>3038722053</v>
      </c>
      <c r="CA2293" s="67">
        <v>973164964</v>
      </c>
      <c r="CB2293" s="67">
        <v>2065557089</v>
      </c>
      <c r="CC2293" s="67">
        <v>4821203517</v>
      </c>
      <c r="CD2293" s="67">
        <v>4960000000</v>
      </c>
    </row>
    <row r="2294" spans="1:82">
      <c r="A2294" t="s">
        <v>2613</v>
      </c>
      <c r="B2294" t="s">
        <v>2614</v>
      </c>
      <c r="C2294" t="s">
        <v>71</v>
      </c>
      <c r="D2294" t="s">
        <v>67</v>
      </c>
      <c r="E2294" t="s">
        <v>153</v>
      </c>
      <c r="F2294" s="67">
        <v>1998</v>
      </c>
      <c r="G2294" t="s">
        <v>2618</v>
      </c>
      <c r="H2294" s="67">
        <v>273796</v>
      </c>
      <c r="I2294" s="67">
        <v>495220551</v>
      </c>
      <c r="J2294" s="67">
        <v>293201671</v>
      </c>
      <c r="K2294" s="67">
        <v>574675275</v>
      </c>
      <c r="L2294" s="67">
        <v>482034803</v>
      </c>
      <c r="M2294" s="67">
        <v>348560570</v>
      </c>
      <c r="N2294" s="67">
        <v>648103</v>
      </c>
      <c r="O2294" s="67">
        <v>0</v>
      </c>
      <c r="P2294" s="67">
        <v>0</v>
      </c>
      <c r="Q2294" s="67">
        <v>0</v>
      </c>
      <c r="R2294" s="67">
        <v>0</v>
      </c>
      <c r="S2294" s="67">
        <v>84411764</v>
      </c>
      <c r="T2294" s="67">
        <v>0</v>
      </c>
      <c r="U2294" s="67">
        <v>0</v>
      </c>
      <c r="V2294" s="67">
        <v>0</v>
      </c>
      <c r="W2294" s="67">
        <v>0</v>
      </c>
      <c r="X2294" s="67">
        <v>0</v>
      </c>
      <c r="Y2294" s="67">
        <v>0</v>
      </c>
      <c r="Z2294" s="67">
        <v>0</v>
      </c>
      <c r="AA2294" s="67">
        <v>0</v>
      </c>
      <c r="AB2294" s="67">
        <v>0</v>
      </c>
      <c r="AC2294" s="67">
        <v>0</v>
      </c>
      <c r="AD2294" s="67">
        <v>0</v>
      </c>
      <c r="AE2294" s="67">
        <v>0</v>
      </c>
      <c r="AF2294" s="67">
        <v>0</v>
      </c>
      <c r="AG2294" s="67">
        <v>0</v>
      </c>
      <c r="AH2294" s="67">
        <v>0</v>
      </c>
      <c r="AI2294" s="67">
        <v>0</v>
      </c>
      <c r="AJ2294" s="67">
        <v>0</v>
      </c>
      <c r="AK2294" s="67">
        <v>0</v>
      </c>
      <c r="AL2294" s="67">
        <v>0</v>
      </c>
      <c r="AM2294" s="67">
        <v>7244733029</v>
      </c>
      <c r="AN2294" s="67">
        <v>1702263055</v>
      </c>
      <c r="AO2294" s="67">
        <v>5561909056</v>
      </c>
      <c r="AP2294" s="67">
        <v>7023512940</v>
      </c>
      <c r="AQ2294" s="67">
        <v>7734632841</v>
      </c>
      <c r="AR2294" s="67">
        <v>1188204649</v>
      </c>
      <c r="AS2294" s="67">
        <v>958229556</v>
      </c>
      <c r="AT2294" s="67">
        <v>229975093</v>
      </c>
      <c r="AU2294" s="67">
        <v>150000000</v>
      </c>
      <c r="AV2294" s="67">
        <v>294000000</v>
      </c>
      <c r="AW2294" s="67">
        <v>592229403</v>
      </c>
      <c r="AX2294" s="67">
        <v>114101468</v>
      </c>
      <c r="AY2294" s="67">
        <v>57050734</v>
      </c>
      <c r="AZ2294" s="67">
        <v>57050734</v>
      </c>
      <c r="BA2294" s="67">
        <v>241894</v>
      </c>
      <c r="BB2294" s="67">
        <v>0</v>
      </c>
      <c r="BC2294" s="67"/>
      <c r="BD2294" s="67"/>
      <c r="BE2294" s="67"/>
      <c r="BF2294" s="67">
        <v>477886042</v>
      </c>
      <c r="BG2294" s="67"/>
      <c r="BH2294" s="67">
        <v>0</v>
      </c>
      <c r="BI2294" s="67"/>
      <c r="BJ2294" s="67"/>
      <c r="BK2294" s="67">
        <v>0</v>
      </c>
      <c r="BL2294" s="67"/>
      <c r="BM2294" s="67"/>
      <c r="BN2294" s="67"/>
      <c r="BO2294" s="67"/>
      <c r="BP2294" s="67"/>
      <c r="BQ2294" s="67"/>
      <c r="BR2294" s="67"/>
      <c r="BS2294" s="67"/>
      <c r="BT2294" s="67"/>
      <c r="BU2294" s="67"/>
      <c r="BV2294" s="67"/>
      <c r="BW2294" s="67"/>
      <c r="BX2294" s="67"/>
      <c r="BY2294" s="67"/>
      <c r="BZ2294" s="67">
        <v>3244057121</v>
      </c>
      <c r="CA2294" s="67">
        <v>1035065233</v>
      </c>
      <c r="CB2294" s="67">
        <v>2208991888</v>
      </c>
      <c r="CC2294" s="67">
        <v>4880491174</v>
      </c>
      <c r="CD2294" s="67">
        <v>5024000000</v>
      </c>
    </row>
    <row r="2295" spans="1:82">
      <c r="A2295" t="s">
        <v>2613</v>
      </c>
      <c r="B2295" t="s">
        <v>2614</v>
      </c>
      <c r="C2295" t="s">
        <v>71</v>
      </c>
      <c r="D2295" t="s">
        <v>67</v>
      </c>
      <c r="E2295" t="s">
        <v>153</v>
      </c>
      <c r="F2295" s="67">
        <v>1999</v>
      </c>
      <c r="G2295" t="s">
        <v>2619</v>
      </c>
      <c r="H2295" s="67">
        <v>278111</v>
      </c>
      <c r="I2295" s="67">
        <v>560128035</v>
      </c>
      <c r="J2295" s="67">
        <v>301877201</v>
      </c>
      <c r="K2295" s="67">
        <v>603754401</v>
      </c>
      <c r="L2295" s="67">
        <v>478743267</v>
      </c>
      <c r="M2295" s="67">
        <v>348560570</v>
      </c>
      <c r="N2295" s="67">
        <v>648103</v>
      </c>
      <c r="O2295" s="67">
        <v>0</v>
      </c>
      <c r="P2295" s="67">
        <v>0</v>
      </c>
      <c r="Q2295" s="67">
        <v>0</v>
      </c>
      <c r="R2295" s="67">
        <v>0</v>
      </c>
      <c r="S2295" s="67">
        <v>83700609</v>
      </c>
      <c r="T2295" s="67">
        <v>0</v>
      </c>
      <c r="U2295" s="67">
        <v>0</v>
      </c>
      <c r="V2295" s="67">
        <v>0</v>
      </c>
      <c r="W2295" s="67">
        <v>0</v>
      </c>
      <c r="X2295" s="67">
        <v>0</v>
      </c>
      <c r="Y2295" s="67">
        <v>0</v>
      </c>
      <c r="Z2295" s="67">
        <v>0</v>
      </c>
      <c r="AA2295" s="67">
        <v>0</v>
      </c>
      <c r="AB2295" s="67">
        <v>0</v>
      </c>
      <c r="AC2295" s="67">
        <v>0</v>
      </c>
      <c r="AD2295" s="67">
        <v>0</v>
      </c>
      <c r="AE2295" s="67">
        <v>0</v>
      </c>
      <c r="AF2295" s="67">
        <v>0</v>
      </c>
      <c r="AG2295" s="67">
        <v>0</v>
      </c>
      <c r="AH2295" s="67">
        <v>0</v>
      </c>
      <c r="AI2295" s="67">
        <v>0</v>
      </c>
      <c r="AJ2295" s="67">
        <v>0</v>
      </c>
      <c r="AK2295" s="67">
        <v>0</v>
      </c>
      <c r="AL2295" s="67">
        <v>0</v>
      </c>
      <c r="AM2295" s="67">
        <v>7526286209</v>
      </c>
      <c r="AN2295" s="67">
        <v>1844654788</v>
      </c>
      <c r="AO2295" s="67">
        <v>5665052476</v>
      </c>
      <c r="AP2295" s="67">
        <v>7412539650</v>
      </c>
      <c r="AQ2295" s="67">
        <v>8153440036</v>
      </c>
      <c r="AR2295" s="67">
        <v>1405228431</v>
      </c>
      <c r="AS2295" s="67">
        <v>1133248735</v>
      </c>
      <c r="AT2295" s="67">
        <v>271979696</v>
      </c>
      <c r="AU2295" s="67">
        <v>159000000</v>
      </c>
      <c r="AV2295" s="67">
        <v>318000000</v>
      </c>
      <c r="AW2295" s="67">
        <v>527523044</v>
      </c>
      <c r="AX2295" s="67">
        <v>98513873</v>
      </c>
      <c r="AY2295" s="67">
        <v>49256937</v>
      </c>
      <c r="AZ2295" s="67">
        <v>49256937</v>
      </c>
      <c r="BA2295" s="67">
        <v>242135</v>
      </c>
      <c r="BB2295" s="67">
        <v>0</v>
      </c>
      <c r="BC2295" s="67"/>
      <c r="BD2295" s="67"/>
      <c r="BE2295" s="67"/>
      <c r="BF2295" s="67">
        <v>428767035</v>
      </c>
      <c r="BG2295" s="67"/>
      <c r="BH2295" s="67">
        <v>0</v>
      </c>
      <c r="BI2295" s="67"/>
      <c r="BJ2295" s="67"/>
      <c r="BK2295" s="67">
        <v>0</v>
      </c>
      <c r="BL2295" s="67"/>
      <c r="BM2295" s="67"/>
      <c r="BN2295" s="67"/>
      <c r="BO2295" s="67"/>
      <c r="BP2295" s="67"/>
      <c r="BQ2295" s="67"/>
      <c r="BR2295" s="67"/>
      <c r="BS2295" s="67"/>
      <c r="BT2295" s="67"/>
      <c r="BU2295" s="67"/>
      <c r="BV2295" s="67"/>
      <c r="BW2295" s="67"/>
      <c r="BX2295" s="67"/>
      <c r="BY2295" s="67"/>
      <c r="BZ2295" s="67">
        <v>3537077538</v>
      </c>
      <c r="CA2295" s="67">
        <v>1126656370</v>
      </c>
      <c r="CB2295" s="67">
        <v>2410421168</v>
      </c>
      <c r="CC2295" s="67">
        <v>5310829012</v>
      </c>
      <c r="CD2295" s="67">
        <v>5470000000</v>
      </c>
    </row>
    <row r="2296" spans="1:82">
      <c r="A2296" t="s">
        <v>2613</v>
      </c>
      <c r="B2296" t="s">
        <v>2614</v>
      </c>
      <c r="C2296" t="s">
        <v>71</v>
      </c>
      <c r="D2296" t="s">
        <v>67</v>
      </c>
      <c r="E2296" t="s">
        <v>153</v>
      </c>
      <c r="F2296" s="67">
        <v>2000</v>
      </c>
      <c r="G2296" t="s">
        <v>2620</v>
      </c>
      <c r="H2296" s="67">
        <v>282507</v>
      </c>
      <c r="I2296" s="67">
        <v>611205029</v>
      </c>
      <c r="J2296" s="67">
        <v>318913850</v>
      </c>
      <c r="K2296" s="67">
        <v>651275875</v>
      </c>
      <c r="L2296" s="67">
        <v>484257533</v>
      </c>
      <c r="M2296" s="67">
        <v>392130642</v>
      </c>
      <c r="N2296" s="67">
        <v>648103</v>
      </c>
      <c r="O2296" s="67">
        <v>0</v>
      </c>
      <c r="P2296" s="67">
        <v>0</v>
      </c>
      <c r="Q2296" s="67">
        <v>0</v>
      </c>
      <c r="R2296" s="67">
        <v>0</v>
      </c>
      <c r="S2296" s="67">
        <v>82858267</v>
      </c>
      <c r="T2296" s="67">
        <v>0</v>
      </c>
      <c r="U2296" s="67">
        <v>0</v>
      </c>
      <c r="V2296" s="67">
        <v>0</v>
      </c>
      <c r="W2296" s="67">
        <v>0</v>
      </c>
      <c r="X2296" s="67">
        <v>0</v>
      </c>
      <c r="Y2296" s="67">
        <v>0</v>
      </c>
      <c r="Z2296" s="67">
        <v>0</v>
      </c>
      <c r="AA2296" s="67">
        <v>0</v>
      </c>
      <c r="AB2296" s="67">
        <v>0</v>
      </c>
      <c r="AC2296" s="67">
        <v>0</v>
      </c>
      <c r="AD2296" s="67">
        <v>0</v>
      </c>
      <c r="AE2296" s="67">
        <v>0</v>
      </c>
      <c r="AF2296" s="67">
        <v>0</v>
      </c>
      <c r="AG2296" s="67">
        <v>0</v>
      </c>
      <c r="AH2296" s="67">
        <v>0</v>
      </c>
      <c r="AI2296" s="67">
        <v>0</v>
      </c>
      <c r="AJ2296" s="67">
        <v>0</v>
      </c>
      <c r="AK2296" s="67">
        <v>0</v>
      </c>
      <c r="AL2296" s="67">
        <v>0</v>
      </c>
      <c r="AM2296" s="67">
        <v>7819572696</v>
      </c>
      <c r="AN2296" s="67">
        <v>1996725425</v>
      </c>
      <c r="AO2296" s="67">
        <v>5774229655</v>
      </c>
      <c r="AP2296" s="67">
        <v>7759176445</v>
      </c>
      <c r="AQ2296" s="67">
        <v>8541257974</v>
      </c>
      <c r="AR2296" s="67">
        <v>1469784809</v>
      </c>
      <c r="AS2296" s="67">
        <v>1185310330</v>
      </c>
      <c r="AT2296" s="67">
        <v>284474479</v>
      </c>
      <c r="AU2296" s="67">
        <v>166000000</v>
      </c>
      <c r="AV2296" s="67">
        <v>339000000</v>
      </c>
      <c r="AW2296" s="67">
        <v>691170799</v>
      </c>
      <c r="AX2296" s="67">
        <v>103982077</v>
      </c>
      <c r="AY2296" s="67">
        <v>51991039</v>
      </c>
      <c r="AZ2296" s="67">
        <v>51991039</v>
      </c>
      <c r="BA2296" s="67">
        <v>242718</v>
      </c>
      <c r="BB2296" s="67">
        <v>0</v>
      </c>
      <c r="BC2296" s="67"/>
      <c r="BD2296" s="67"/>
      <c r="BE2296" s="67"/>
      <c r="BF2296" s="67">
        <v>586946004</v>
      </c>
      <c r="BG2296" s="67"/>
      <c r="BH2296" s="67">
        <v>0</v>
      </c>
      <c r="BI2296" s="67"/>
      <c r="BJ2296" s="67"/>
      <c r="BK2296" s="67">
        <v>0</v>
      </c>
      <c r="BL2296" s="67"/>
      <c r="BM2296" s="67"/>
      <c r="BN2296" s="67"/>
      <c r="BO2296" s="67"/>
      <c r="BP2296" s="67"/>
      <c r="BQ2296" s="67"/>
      <c r="BR2296" s="67"/>
      <c r="BS2296" s="67"/>
      <c r="BT2296" s="67"/>
      <c r="BU2296" s="67"/>
      <c r="BV2296" s="67"/>
      <c r="BW2296" s="67"/>
      <c r="BX2296" s="67"/>
      <c r="BY2296" s="67"/>
      <c r="BZ2296" s="67">
        <v>3706443666</v>
      </c>
      <c r="CA2296" s="67">
        <v>1179022178</v>
      </c>
      <c r="CB2296" s="67">
        <v>2527421488</v>
      </c>
      <c r="CC2296" s="67">
        <v>5694399274</v>
      </c>
      <c r="CD2296" s="67">
        <v>5867000000</v>
      </c>
    </row>
    <row r="2297" spans="1:82">
      <c r="A2297" t="s">
        <v>2613</v>
      </c>
      <c r="B2297" t="s">
        <v>2614</v>
      </c>
      <c r="C2297" t="s">
        <v>71</v>
      </c>
      <c r="D2297" t="s">
        <v>67</v>
      </c>
      <c r="E2297" t="s">
        <v>153</v>
      </c>
      <c r="F2297" s="67">
        <v>2001</v>
      </c>
      <c r="G2297" t="s">
        <v>2621</v>
      </c>
      <c r="H2297" s="67">
        <v>287324</v>
      </c>
      <c r="I2297" s="67">
        <v>675138832</v>
      </c>
      <c r="J2297" s="67">
        <v>291974912</v>
      </c>
      <c r="K2297" s="67">
        <v>683183128</v>
      </c>
      <c r="L2297" s="67">
        <v>484552574</v>
      </c>
      <c r="M2297" s="67">
        <v>435700713</v>
      </c>
      <c r="N2297" s="67">
        <v>648103</v>
      </c>
      <c r="O2297" s="67">
        <v>0</v>
      </c>
      <c r="P2297" s="67">
        <v>0</v>
      </c>
      <c r="Q2297" s="67">
        <v>0</v>
      </c>
      <c r="R2297" s="67">
        <v>0</v>
      </c>
      <c r="S2297" s="67">
        <v>81642602</v>
      </c>
      <c r="T2297" s="67">
        <v>0</v>
      </c>
      <c r="U2297" s="67">
        <v>0</v>
      </c>
      <c r="V2297" s="67">
        <v>0</v>
      </c>
      <c r="W2297" s="67">
        <v>0</v>
      </c>
      <c r="X2297" s="67">
        <v>0</v>
      </c>
      <c r="Y2297" s="67">
        <v>0</v>
      </c>
      <c r="Z2297" s="67">
        <v>0</v>
      </c>
      <c r="AA2297" s="67">
        <v>0</v>
      </c>
      <c r="AB2297" s="67">
        <v>0</v>
      </c>
      <c r="AC2297" s="67">
        <v>0</v>
      </c>
      <c r="AD2297" s="67">
        <v>0</v>
      </c>
      <c r="AE2297" s="67">
        <v>0</v>
      </c>
      <c r="AF2297" s="67">
        <v>0</v>
      </c>
      <c r="AG2297" s="67">
        <v>0</v>
      </c>
      <c r="AH2297" s="67">
        <v>0</v>
      </c>
      <c r="AI2297" s="67">
        <v>0</v>
      </c>
      <c r="AJ2297" s="67">
        <v>0</v>
      </c>
      <c r="AK2297" s="67">
        <v>0</v>
      </c>
      <c r="AL2297" s="67">
        <v>0</v>
      </c>
      <c r="AM2297" s="67">
        <v>8021801566</v>
      </c>
      <c r="AN2297" s="67">
        <v>2058543546</v>
      </c>
      <c r="AO2297" s="67">
        <v>5909868975</v>
      </c>
      <c r="AP2297" s="67">
        <v>8041376829</v>
      </c>
      <c r="AQ2297" s="67">
        <v>8878869714</v>
      </c>
      <c r="AR2297" s="67">
        <v>1553032399</v>
      </c>
      <c r="AS2297" s="67">
        <v>1252445483</v>
      </c>
      <c r="AT2297" s="67">
        <v>300586916</v>
      </c>
      <c r="AU2297" s="67">
        <v>153000000</v>
      </c>
      <c r="AV2297" s="67">
        <v>358000000</v>
      </c>
      <c r="AW2297" s="67">
        <v>776419044</v>
      </c>
      <c r="AX2297" s="67">
        <v>82040130</v>
      </c>
      <c r="AY2297" s="67">
        <v>41020065</v>
      </c>
      <c r="AZ2297" s="67">
        <v>41020065</v>
      </c>
      <c r="BA2297" s="67">
        <v>238812</v>
      </c>
      <c r="BB2297" s="67">
        <v>0</v>
      </c>
      <c r="BC2297" s="67"/>
      <c r="BD2297" s="67"/>
      <c r="BE2297" s="67"/>
      <c r="BF2297" s="67">
        <v>694140102</v>
      </c>
      <c r="BG2297" s="67"/>
      <c r="BH2297" s="67">
        <v>0</v>
      </c>
      <c r="BI2297" s="67"/>
      <c r="BJ2297" s="67"/>
      <c r="BK2297" s="67">
        <v>0</v>
      </c>
      <c r="BL2297" s="67"/>
      <c r="BM2297" s="67"/>
      <c r="BN2297" s="67"/>
      <c r="BO2297" s="67"/>
      <c r="BP2297" s="67"/>
      <c r="BQ2297" s="67"/>
      <c r="BR2297" s="67"/>
      <c r="BS2297" s="67"/>
      <c r="BT2297" s="67"/>
      <c r="BU2297" s="67"/>
      <c r="BV2297" s="67"/>
      <c r="BW2297" s="67"/>
      <c r="BX2297" s="67"/>
      <c r="BY2297" s="67"/>
      <c r="BZ2297" s="67">
        <v>5145250453</v>
      </c>
      <c r="CA2297" s="67">
        <v>1638532446</v>
      </c>
      <c r="CB2297" s="67">
        <v>3506718007</v>
      </c>
      <c r="CC2297" s="67">
        <v>7269701896</v>
      </c>
      <c r="CD2297" s="67">
        <v>7475000000</v>
      </c>
    </row>
    <row r="2298" spans="1:82">
      <c r="A2298" t="s">
        <v>2613</v>
      </c>
      <c r="B2298" t="s">
        <v>2614</v>
      </c>
      <c r="C2298" t="s">
        <v>71</v>
      </c>
      <c r="D2298" t="s">
        <v>67</v>
      </c>
      <c r="E2298" t="s">
        <v>153</v>
      </c>
      <c r="F2298" s="67">
        <v>2002</v>
      </c>
      <c r="G2298" t="s">
        <v>2622</v>
      </c>
      <c r="H2298" s="67">
        <v>292284</v>
      </c>
      <c r="I2298" s="67">
        <v>737756899</v>
      </c>
      <c r="J2298" s="67">
        <v>410320585</v>
      </c>
      <c r="K2298" s="67">
        <v>818809381</v>
      </c>
      <c r="L2298" s="67">
        <v>487186999</v>
      </c>
      <c r="M2298" s="67">
        <v>522840855</v>
      </c>
      <c r="N2298" s="67">
        <v>648103</v>
      </c>
      <c r="O2298" s="67">
        <v>0</v>
      </c>
      <c r="P2298" s="67">
        <v>0</v>
      </c>
      <c r="Q2298" s="67">
        <v>0</v>
      </c>
      <c r="R2298" s="67">
        <v>0</v>
      </c>
      <c r="S2298" s="67">
        <v>80196662</v>
      </c>
      <c r="T2298" s="67">
        <v>0</v>
      </c>
      <c r="U2298" s="67">
        <v>0</v>
      </c>
      <c r="V2298" s="67">
        <v>0</v>
      </c>
      <c r="W2298" s="67">
        <v>0</v>
      </c>
      <c r="X2298" s="67">
        <v>0</v>
      </c>
      <c r="Y2298" s="67">
        <v>0</v>
      </c>
      <c r="Z2298" s="67">
        <v>0</v>
      </c>
      <c r="AA2298" s="67">
        <v>0</v>
      </c>
      <c r="AB2298" s="67">
        <v>0</v>
      </c>
      <c r="AC2298" s="67">
        <v>0</v>
      </c>
      <c r="AD2298" s="67">
        <v>0</v>
      </c>
      <c r="AE2298" s="67">
        <v>0</v>
      </c>
      <c r="AF2298" s="67">
        <v>0</v>
      </c>
      <c r="AG2298" s="67">
        <v>0</v>
      </c>
      <c r="AH2298" s="67">
        <v>0</v>
      </c>
      <c r="AI2298" s="67">
        <v>0</v>
      </c>
      <c r="AJ2298" s="67">
        <v>0</v>
      </c>
      <c r="AK2298" s="67">
        <v>0</v>
      </c>
      <c r="AL2298" s="67">
        <v>0</v>
      </c>
      <c r="AM2298" s="67">
        <v>8215473716</v>
      </c>
      <c r="AN2298" s="67">
        <v>2120439473</v>
      </c>
      <c r="AO2298" s="67">
        <v>6036246689</v>
      </c>
      <c r="AP2298" s="67">
        <v>8292576428</v>
      </c>
      <c r="AQ2298" s="67">
        <v>9197084174</v>
      </c>
      <c r="AR2298" s="67">
        <v>1815942316</v>
      </c>
      <c r="AS2298" s="67">
        <v>1464469610</v>
      </c>
      <c r="AT2298" s="67">
        <v>351472706</v>
      </c>
      <c r="AU2298" s="67">
        <v>224000000</v>
      </c>
      <c r="AV2298" s="67">
        <v>447000000</v>
      </c>
      <c r="AW2298" s="67">
        <v>941916815</v>
      </c>
      <c r="AX2298" s="67">
        <v>119602235</v>
      </c>
      <c r="AY2298" s="67">
        <v>59801118</v>
      </c>
      <c r="AZ2298" s="67">
        <v>59801118</v>
      </c>
      <c r="BA2298" s="67">
        <v>235014</v>
      </c>
      <c r="BB2298" s="67">
        <v>0</v>
      </c>
      <c r="BC2298" s="67"/>
      <c r="BD2298" s="67"/>
      <c r="BE2298" s="67"/>
      <c r="BF2298" s="67">
        <v>822079565</v>
      </c>
      <c r="BG2298" s="67"/>
      <c r="BH2298" s="67">
        <v>0</v>
      </c>
      <c r="BI2298" s="67"/>
      <c r="BJ2298" s="67"/>
      <c r="BK2298" s="67">
        <v>0</v>
      </c>
      <c r="BL2298" s="67"/>
      <c r="BM2298" s="67"/>
      <c r="BN2298" s="67"/>
      <c r="BO2298" s="67"/>
      <c r="BP2298" s="67"/>
      <c r="BQ2298" s="67"/>
      <c r="BR2298" s="67"/>
      <c r="BS2298" s="67"/>
      <c r="BT2298" s="67"/>
      <c r="BU2298" s="67"/>
      <c r="BV2298" s="67"/>
      <c r="BW2298" s="67"/>
      <c r="BX2298" s="67"/>
      <c r="BY2298" s="67"/>
      <c r="BZ2298" s="67">
        <v>5028049548</v>
      </c>
      <c r="CA2298" s="67">
        <v>1603138182</v>
      </c>
      <c r="CB2298" s="67">
        <v>3424911366</v>
      </c>
      <c r="CC2298" s="67">
        <v>7562908679</v>
      </c>
      <c r="CD2298" s="67">
        <v>7786000000</v>
      </c>
    </row>
    <row r="2299" spans="1:82">
      <c r="A2299" t="s">
        <v>2613</v>
      </c>
      <c r="B2299" t="s">
        <v>2614</v>
      </c>
      <c r="C2299" t="s">
        <v>71</v>
      </c>
      <c r="D2299" t="s">
        <v>67</v>
      </c>
      <c r="E2299" t="s">
        <v>153</v>
      </c>
      <c r="F2299" s="67">
        <v>2003</v>
      </c>
      <c r="G2299" t="s">
        <v>2623</v>
      </c>
      <c r="H2299" s="67">
        <v>297226</v>
      </c>
      <c r="I2299" s="67">
        <v>836187021</v>
      </c>
      <c r="J2299" s="67">
        <v>521304352</v>
      </c>
      <c r="K2299" s="67">
        <v>944284396</v>
      </c>
      <c r="L2299" s="67">
        <v>478930398</v>
      </c>
      <c r="M2299" s="67">
        <v>522840855</v>
      </c>
      <c r="N2299" s="67">
        <v>648103</v>
      </c>
      <c r="O2299" s="67">
        <v>0</v>
      </c>
      <c r="P2299" s="67">
        <v>0</v>
      </c>
      <c r="Q2299" s="67">
        <v>0</v>
      </c>
      <c r="R2299" s="67">
        <v>0</v>
      </c>
      <c r="S2299" s="67">
        <v>78585507</v>
      </c>
      <c r="T2299" s="67">
        <v>0</v>
      </c>
      <c r="U2299" s="67">
        <v>0</v>
      </c>
      <c r="V2299" s="67">
        <v>0</v>
      </c>
      <c r="W2299" s="67">
        <v>0</v>
      </c>
      <c r="X2299" s="67">
        <v>0</v>
      </c>
      <c r="Y2299" s="67">
        <v>0</v>
      </c>
      <c r="Z2299" s="67">
        <v>0</v>
      </c>
      <c r="AA2299" s="67">
        <v>0</v>
      </c>
      <c r="AB2299" s="67">
        <v>0</v>
      </c>
      <c r="AC2299" s="67">
        <v>0</v>
      </c>
      <c r="AD2299" s="67">
        <v>0</v>
      </c>
      <c r="AE2299" s="67">
        <v>0</v>
      </c>
      <c r="AF2299" s="67">
        <v>0</v>
      </c>
      <c r="AG2299" s="67">
        <v>0</v>
      </c>
      <c r="AH2299" s="67">
        <v>0</v>
      </c>
      <c r="AI2299" s="67">
        <v>0</v>
      </c>
      <c r="AJ2299" s="67">
        <v>0</v>
      </c>
      <c r="AK2299" s="67">
        <v>0</v>
      </c>
      <c r="AL2299" s="67">
        <v>0</v>
      </c>
      <c r="AM2299" s="67">
        <v>8409282946</v>
      </c>
      <c r="AN2299" s="67">
        <v>2182413609</v>
      </c>
      <c r="AO2299" s="67">
        <v>6162783511</v>
      </c>
      <c r="AP2299" s="67">
        <v>8620363244</v>
      </c>
      <c r="AQ2299" s="67">
        <v>9586951939</v>
      </c>
      <c r="AR2299" s="67">
        <v>2063184587</v>
      </c>
      <c r="AS2299" s="67">
        <v>1663858538</v>
      </c>
      <c r="AT2299" s="67">
        <v>399326049</v>
      </c>
      <c r="AU2299" s="67">
        <v>281000000</v>
      </c>
      <c r="AV2299" s="67">
        <v>509000000</v>
      </c>
      <c r="AW2299" s="67">
        <v>818562858</v>
      </c>
      <c r="AX2299" s="67">
        <v>153887160</v>
      </c>
      <c r="AY2299" s="67">
        <v>76943580</v>
      </c>
      <c r="AZ2299" s="67">
        <v>76943580</v>
      </c>
      <c r="BA2299" s="67">
        <v>257024</v>
      </c>
      <c r="BB2299" s="67">
        <v>0</v>
      </c>
      <c r="BC2299" s="67"/>
      <c r="BD2299" s="67"/>
      <c r="BE2299" s="67"/>
      <c r="BF2299" s="67">
        <v>664418674</v>
      </c>
      <c r="BG2299" s="67"/>
      <c r="BH2299" s="67">
        <v>0</v>
      </c>
      <c r="BI2299" s="67"/>
      <c r="BJ2299" s="67"/>
      <c r="BK2299" s="67">
        <v>0</v>
      </c>
      <c r="BL2299" s="67"/>
      <c r="BM2299" s="67"/>
      <c r="BN2299" s="67"/>
      <c r="BO2299" s="67"/>
      <c r="BP2299" s="67"/>
      <c r="BQ2299" s="67"/>
      <c r="BR2299" s="67"/>
      <c r="BS2299" s="67"/>
      <c r="BT2299" s="67"/>
      <c r="BU2299" s="67"/>
      <c r="BV2299" s="67"/>
      <c r="BW2299" s="67"/>
      <c r="BX2299" s="67"/>
      <c r="BY2299" s="67"/>
      <c r="BZ2299" s="67">
        <v>5964677603</v>
      </c>
      <c r="CA2299" s="67">
        <v>1902072859</v>
      </c>
      <c r="CB2299" s="67">
        <v>4062604744</v>
      </c>
      <c r="CC2299" s="67">
        <v>8618425048</v>
      </c>
      <c r="CD2299" s="67">
        <v>8846000000</v>
      </c>
    </row>
    <row r="2300" spans="1:82">
      <c r="A2300" t="s">
        <v>2613</v>
      </c>
      <c r="B2300" t="s">
        <v>2614</v>
      </c>
      <c r="C2300" t="s">
        <v>71</v>
      </c>
      <c r="D2300" t="s">
        <v>67</v>
      </c>
      <c r="E2300" t="s">
        <v>153</v>
      </c>
      <c r="F2300" s="67">
        <v>2004</v>
      </c>
      <c r="G2300" t="s">
        <v>2624</v>
      </c>
      <c r="H2300" s="67">
        <v>302135</v>
      </c>
      <c r="I2300" s="67">
        <v>982163281</v>
      </c>
      <c r="J2300" s="67">
        <v>737808786</v>
      </c>
      <c r="K2300" s="67">
        <v>1149170207</v>
      </c>
      <c r="L2300" s="67">
        <v>460502717</v>
      </c>
      <c r="M2300" s="67">
        <v>479270784</v>
      </c>
      <c r="N2300" s="67">
        <v>648103</v>
      </c>
      <c r="O2300" s="67">
        <v>0</v>
      </c>
      <c r="P2300" s="67">
        <v>0</v>
      </c>
      <c r="Q2300" s="67">
        <v>0</v>
      </c>
      <c r="R2300" s="67">
        <v>0</v>
      </c>
      <c r="S2300" s="67">
        <v>76567763</v>
      </c>
      <c r="T2300" s="67">
        <v>0</v>
      </c>
      <c r="U2300" s="67">
        <v>0</v>
      </c>
      <c r="V2300" s="67">
        <v>0</v>
      </c>
      <c r="W2300" s="67">
        <v>0</v>
      </c>
      <c r="X2300" s="67">
        <v>0</v>
      </c>
      <c r="Y2300" s="67">
        <v>0</v>
      </c>
      <c r="Z2300" s="67">
        <v>0</v>
      </c>
      <c r="AA2300" s="67">
        <v>0</v>
      </c>
      <c r="AB2300" s="67">
        <v>0</v>
      </c>
      <c r="AC2300" s="67">
        <v>0</v>
      </c>
      <c r="AD2300" s="67">
        <v>0</v>
      </c>
      <c r="AE2300" s="67">
        <v>0</v>
      </c>
      <c r="AF2300" s="67">
        <v>0</v>
      </c>
      <c r="AG2300" s="67">
        <v>0</v>
      </c>
      <c r="AH2300" s="67">
        <v>0</v>
      </c>
      <c r="AI2300" s="67">
        <v>0</v>
      </c>
      <c r="AJ2300" s="67">
        <v>0</v>
      </c>
      <c r="AK2300" s="67">
        <v>0</v>
      </c>
      <c r="AL2300" s="67">
        <v>0</v>
      </c>
      <c r="AM2300" s="67">
        <v>8603274449</v>
      </c>
      <c r="AN2300" s="67">
        <v>2244465862</v>
      </c>
      <c r="AO2300" s="67">
        <v>6289479119</v>
      </c>
      <c r="AP2300" s="67">
        <v>8989979726</v>
      </c>
      <c r="AQ2300" s="67">
        <v>10038174678</v>
      </c>
      <c r="AR2300" s="67">
        <v>1945849024</v>
      </c>
      <c r="AS2300" s="67">
        <v>1569233084</v>
      </c>
      <c r="AT2300" s="67">
        <v>376615940</v>
      </c>
      <c r="AU2300" s="67">
        <v>391000000</v>
      </c>
      <c r="AV2300" s="67">
        <v>609000000</v>
      </c>
      <c r="AW2300" s="67">
        <v>833828848</v>
      </c>
      <c r="AX2300" s="67">
        <v>205029089</v>
      </c>
      <c r="AY2300" s="67">
        <v>102514545</v>
      </c>
      <c r="AZ2300" s="67">
        <v>102514545</v>
      </c>
      <c r="BA2300" s="67">
        <v>262627</v>
      </c>
      <c r="BB2300" s="67">
        <v>0</v>
      </c>
      <c r="BC2300" s="67"/>
      <c r="BD2300" s="67"/>
      <c r="BE2300" s="67"/>
      <c r="BF2300" s="67">
        <v>628537132</v>
      </c>
      <c r="BG2300" s="67"/>
      <c r="BH2300" s="67">
        <v>0</v>
      </c>
      <c r="BI2300" s="67"/>
      <c r="BJ2300" s="67"/>
      <c r="BK2300" s="67">
        <v>0</v>
      </c>
      <c r="BL2300" s="67"/>
      <c r="BM2300" s="67"/>
      <c r="BN2300" s="67"/>
      <c r="BO2300" s="67"/>
      <c r="BP2300" s="67"/>
      <c r="BQ2300" s="67"/>
      <c r="BR2300" s="67"/>
      <c r="BS2300" s="67"/>
      <c r="BT2300" s="67"/>
      <c r="BU2300" s="67"/>
      <c r="BV2300" s="67"/>
      <c r="BW2300" s="67"/>
      <c r="BX2300" s="67"/>
      <c r="BY2300" s="67"/>
      <c r="BZ2300" s="67">
        <v>6542431472</v>
      </c>
      <c r="CA2300" s="67">
        <v>2096250358</v>
      </c>
      <c r="CB2300" s="67">
        <v>4446181114</v>
      </c>
      <c r="CC2300" s="67">
        <v>9104109343</v>
      </c>
      <c r="CD2300" s="67">
        <v>9322000000</v>
      </c>
    </row>
    <row r="2301" spans="1:82">
      <c r="A2301" t="s">
        <v>2613</v>
      </c>
      <c r="B2301" t="s">
        <v>2614</v>
      </c>
      <c r="C2301" t="s">
        <v>71</v>
      </c>
      <c r="D2301" t="s">
        <v>67</v>
      </c>
      <c r="E2301" t="s">
        <v>153</v>
      </c>
      <c r="F2301" s="67">
        <v>2005</v>
      </c>
      <c r="G2301" t="s">
        <v>2625</v>
      </c>
      <c r="H2301" s="67">
        <v>307018</v>
      </c>
      <c r="I2301" s="67">
        <v>1180517442</v>
      </c>
      <c r="J2301" s="67">
        <v>653828066</v>
      </c>
      <c r="K2301" s="67">
        <v>1376578179</v>
      </c>
      <c r="L2301" s="67">
        <v>427255912</v>
      </c>
      <c r="M2301" s="67">
        <v>392130642</v>
      </c>
      <c r="N2301" s="67">
        <v>648103</v>
      </c>
      <c r="O2301" s="67">
        <v>0</v>
      </c>
      <c r="P2301" s="67">
        <v>0</v>
      </c>
      <c r="Q2301" s="67">
        <v>0</v>
      </c>
      <c r="R2301" s="67">
        <v>0</v>
      </c>
      <c r="S2301" s="67">
        <v>74177653</v>
      </c>
      <c r="T2301" s="67">
        <v>0</v>
      </c>
      <c r="U2301" s="67">
        <v>0</v>
      </c>
      <c r="V2301" s="67">
        <v>0</v>
      </c>
      <c r="W2301" s="67">
        <v>0</v>
      </c>
      <c r="X2301" s="67">
        <v>0</v>
      </c>
      <c r="Y2301" s="67">
        <v>0</v>
      </c>
      <c r="Z2301" s="67">
        <v>0</v>
      </c>
      <c r="AA2301" s="67">
        <v>0</v>
      </c>
      <c r="AB2301" s="67">
        <v>0</v>
      </c>
      <c r="AC2301" s="67">
        <v>0</v>
      </c>
      <c r="AD2301" s="67">
        <v>0</v>
      </c>
      <c r="AE2301" s="67">
        <v>0</v>
      </c>
      <c r="AF2301" s="67">
        <v>0</v>
      </c>
      <c r="AG2301" s="67">
        <v>0</v>
      </c>
      <c r="AH2301" s="67">
        <v>0</v>
      </c>
      <c r="AI2301" s="67">
        <v>0</v>
      </c>
      <c r="AJ2301" s="67">
        <v>0</v>
      </c>
      <c r="AK2301" s="67">
        <v>0</v>
      </c>
      <c r="AL2301" s="67">
        <v>0</v>
      </c>
      <c r="AM2301" s="67">
        <v>8797392183</v>
      </c>
      <c r="AN2301" s="67">
        <v>2306596304</v>
      </c>
      <c r="AO2301" s="67">
        <v>6416333658</v>
      </c>
      <c r="AP2301" s="67">
        <v>9228216272</v>
      </c>
      <c r="AQ2301" s="67">
        <v>10548879757</v>
      </c>
      <c r="AR2301" s="67">
        <v>2218108895</v>
      </c>
      <c r="AS2301" s="67">
        <v>1788797496</v>
      </c>
      <c r="AT2301" s="67">
        <v>429311399</v>
      </c>
      <c r="AU2301" s="67">
        <v>351000000</v>
      </c>
      <c r="AV2301" s="67">
        <v>739000000</v>
      </c>
      <c r="AW2301" s="67">
        <v>607710910</v>
      </c>
      <c r="AX2301" s="67">
        <v>161580350</v>
      </c>
      <c r="AY2301" s="67">
        <v>80790175</v>
      </c>
      <c r="AZ2301" s="67">
        <v>80790175</v>
      </c>
      <c r="BA2301" s="67">
        <v>248868</v>
      </c>
      <c r="BB2301" s="67">
        <v>0</v>
      </c>
      <c r="BC2301" s="67"/>
      <c r="BD2301" s="67"/>
      <c r="BE2301" s="67"/>
      <c r="BF2301" s="67">
        <v>445881692</v>
      </c>
      <c r="BG2301" s="67"/>
      <c r="BH2301" s="67">
        <v>0</v>
      </c>
      <c r="BI2301" s="67"/>
      <c r="BJ2301" s="67"/>
      <c r="BK2301" s="67">
        <v>0</v>
      </c>
      <c r="BL2301" s="67"/>
      <c r="BM2301" s="67"/>
      <c r="BN2301" s="67"/>
      <c r="BO2301" s="67"/>
      <c r="BP2301" s="67"/>
      <c r="BQ2301" s="67"/>
      <c r="BR2301" s="67"/>
      <c r="BS2301" s="67"/>
      <c r="BT2301" s="67"/>
      <c r="BU2301" s="67"/>
      <c r="BV2301" s="67"/>
      <c r="BW2301" s="67"/>
      <c r="BX2301" s="67"/>
      <c r="BY2301" s="67"/>
      <c r="BZ2301" s="67">
        <v>6083564199</v>
      </c>
      <c r="CA2301" s="67">
        <v>1937728617</v>
      </c>
      <c r="CB2301" s="67">
        <v>4145835582</v>
      </c>
      <c r="CC2301" s="67">
        <v>8521384005</v>
      </c>
      <c r="CD2301" s="67">
        <v>8909000000</v>
      </c>
    </row>
    <row r="2302" spans="1:82">
      <c r="A2302" t="s">
        <v>2613</v>
      </c>
      <c r="B2302" t="s">
        <v>2614</v>
      </c>
      <c r="C2302" t="s">
        <v>71</v>
      </c>
      <c r="D2302" t="s">
        <v>67</v>
      </c>
      <c r="E2302" t="s">
        <v>153</v>
      </c>
      <c r="F2302" s="67">
        <v>2006</v>
      </c>
      <c r="G2302" t="s">
        <v>2626</v>
      </c>
      <c r="H2302" s="67">
        <v>314401</v>
      </c>
      <c r="I2302" s="67">
        <v>1407736131</v>
      </c>
      <c r="J2302" s="67">
        <v>801393516</v>
      </c>
      <c r="K2302" s="67">
        <v>1778658459</v>
      </c>
      <c r="L2302" s="67">
        <v>381368806</v>
      </c>
      <c r="M2302" s="67">
        <v>304990499</v>
      </c>
      <c r="N2302" s="67">
        <v>648103</v>
      </c>
      <c r="O2302" s="67">
        <v>0</v>
      </c>
      <c r="P2302" s="67">
        <v>0</v>
      </c>
      <c r="Q2302" s="67">
        <v>0</v>
      </c>
      <c r="R2302" s="67">
        <v>0</v>
      </c>
      <c r="S2302" s="67">
        <v>71931246</v>
      </c>
      <c r="T2302" s="67">
        <v>0</v>
      </c>
      <c r="U2302" s="67">
        <v>0</v>
      </c>
      <c r="V2302" s="67">
        <v>0</v>
      </c>
      <c r="W2302" s="67">
        <v>0</v>
      </c>
      <c r="X2302" s="67">
        <v>0</v>
      </c>
      <c r="Y2302" s="67">
        <v>0</v>
      </c>
      <c r="Z2302" s="67">
        <v>0</v>
      </c>
      <c r="AA2302" s="67">
        <v>0</v>
      </c>
      <c r="AB2302" s="67">
        <v>0</v>
      </c>
      <c r="AC2302" s="67">
        <v>0</v>
      </c>
      <c r="AD2302" s="67">
        <v>0</v>
      </c>
      <c r="AE2302" s="67">
        <v>0</v>
      </c>
      <c r="AF2302" s="67">
        <v>0</v>
      </c>
      <c r="AG2302" s="67">
        <v>0</v>
      </c>
      <c r="AH2302" s="67">
        <v>0</v>
      </c>
      <c r="AI2302" s="67">
        <v>0</v>
      </c>
      <c r="AJ2302" s="67">
        <v>0</v>
      </c>
      <c r="AK2302" s="67">
        <v>0</v>
      </c>
      <c r="AL2302" s="67">
        <v>0</v>
      </c>
      <c r="AM2302" s="67">
        <v>9354174406</v>
      </c>
      <c r="AN2302" s="67">
        <v>2430739618</v>
      </c>
      <c r="AO2302" s="67">
        <v>6850604810</v>
      </c>
      <c r="AP2302" s="67">
        <v>9762147237</v>
      </c>
      <c r="AQ2302" s="67">
        <v>11390789832</v>
      </c>
      <c r="AR2302" s="67">
        <v>2539199797</v>
      </c>
      <c r="AS2302" s="67">
        <v>2047741772</v>
      </c>
      <c r="AT2302" s="67">
        <v>491458025</v>
      </c>
      <c r="AU2302" s="67">
        <v>442000000</v>
      </c>
      <c r="AV2302" s="67">
        <v>981000000</v>
      </c>
      <c r="AW2302" s="67">
        <v>388258298</v>
      </c>
      <c r="AX2302" s="67">
        <v>188572891</v>
      </c>
      <c r="AY2302" s="67">
        <v>94286446</v>
      </c>
      <c r="AZ2302" s="67">
        <v>94286446</v>
      </c>
      <c r="BA2302" s="67">
        <v>351685</v>
      </c>
      <c r="BB2302" s="67">
        <v>0</v>
      </c>
      <c r="BC2302" s="67"/>
      <c r="BD2302" s="67"/>
      <c r="BE2302" s="67"/>
      <c r="BF2302" s="67">
        <v>199333722</v>
      </c>
      <c r="BG2302" s="67"/>
      <c r="BH2302" s="67">
        <v>0</v>
      </c>
      <c r="BI2302" s="67"/>
      <c r="BJ2302" s="67"/>
      <c r="BK2302" s="67">
        <v>0</v>
      </c>
      <c r="BL2302" s="67"/>
      <c r="BM2302" s="67"/>
      <c r="BN2302" s="67"/>
      <c r="BO2302" s="67"/>
      <c r="BP2302" s="67"/>
      <c r="BQ2302" s="67"/>
      <c r="BR2302" s="67"/>
      <c r="BS2302" s="67"/>
      <c r="BT2302" s="67"/>
      <c r="BU2302" s="67"/>
      <c r="BV2302" s="67"/>
      <c r="BW2302" s="67"/>
      <c r="BX2302" s="67"/>
      <c r="BY2302" s="67"/>
      <c r="BZ2302" s="67">
        <v>8043813579</v>
      </c>
      <c r="CA2302" s="67">
        <v>2513435819</v>
      </c>
      <c r="CB2302" s="67">
        <v>5530377760</v>
      </c>
      <c r="CC2302" s="67">
        <v>10432271673</v>
      </c>
      <c r="CD2302" s="67">
        <v>10970000000</v>
      </c>
    </row>
    <row r="2303" spans="1:82">
      <c r="A2303" t="s">
        <v>2613</v>
      </c>
      <c r="B2303" t="s">
        <v>2614</v>
      </c>
      <c r="C2303" t="s">
        <v>71</v>
      </c>
      <c r="D2303" t="s">
        <v>67</v>
      </c>
      <c r="E2303" t="s">
        <v>153</v>
      </c>
      <c r="F2303" s="67">
        <v>2007</v>
      </c>
      <c r="G2303" t="s">
        <v>2627</v>
      </c>
      <c r="H2303" s="67">
        <v>325126</v>
      </c>
      <c r="I2303" s="67">
        <v>1693809996</v>
      </c>
      <c r="J2303" s="67">
        <v>847176894</v>
      </c>
      <c r="K2303" s="67">
        <v>2341196266</v>
      </c>
      <c r="L2303" s="67">
        <v>378413448</v>
      </c>
      <c r="M2303" s="67">
        <v>304990499</v>
      </c>
      <c r="N2303" s="67">
        <v>648103</v>
      </c>
      <c r="O2303" s="67">
        <v>0</v>
      </c>
      <c r="P2303" s="67">
        <v>0</v>
      </c>
      <c r="Q2303" s="67">
        <v>0</v>
      </c>
      <c r="R2303" s="67">
        <v>0</v>
      </c>
      <c r="S2303" s="67">
        <v>69820177</v>
      </c>
      <c r="T2303" s="67">
        <v>0</v>
      </c>
      <c r="U2303" s="67">
        <v>0</v>
      </c>
      <c r="V2303" s="67">
        <v>0</v>
      </c>
      <c r="W2303" s="67">
        <v>0</v>
      </c>
      <c r="X2303" s="67">
        <v>0</v>
      </c>
      <c r="Y2303" s="67">
        <v>0</v>
      </c>
      <c r="Z2303" s="67">
        <v>0</v>
      </c>
      <c r="AA2303" s="67">
        <v>0</v>
      </c>
      <c r="AB2303" s="67">
        <v>0</v>
      </c>
      <c r="AC2303" s="67">
        <v>0</v>
      </c>
      <c r="AD2303" s="67">
        <v>0</v>
      </c>
      <c r="AE2303" s="67">
        <v>0</v>
      </c>
      <c r="AF2303" s="67">
        <v>0</v>
      </c>
      <c r="AG2303" s="67">
        <v>0</v>
      </c>
      <c r="AH2303" s="67">
        <v>0</v>
      </c>
      <c r="AI2303" s="67">
        <v>0</v>
      </c>
      <c r="AJ2303" s="67">
        <v>0</v>
      </c>
      <c r="AK2303" s="67">
        <v>0</v>
      </c>
      <c r="AL2303" s="67">
        <v>0</v>
      </c>
      <c r="AM2303" s="67">
        <v>10093550826</v>
      </c>
      <c r="AN2303" s="67">
        <v>2553569148</v>
      </c>
      <c r="AO2303" s="67">
        <v>7479988991</v>
      </c>
      <c r="AP2303" s="67">
        <v>10366591581</v>
      </c>
      <c r="AQ2303" s="67">
        <v>12515635317</v>
      </c>
      <c r="AR2303" s="67">
        <v>2567825098</v>
      </c>
      <c r="AS2303" s="67">
        <v>2070826692</v>
      </c>
      <c r="AT2303" s="67">
        <v>496998406</v>
      </c>
      <c r="AU2303" s="67">
        <v>499000000</v>
      </c>
      <c r="AV2303" s="67">
        <v>1379000000</v>
      </c>
      <c r="AW2303" s="67">
        <v>155130015</v>
      </c>
      <c r="AX2303" s="67">
        <v>153132770</v>
      </c>
      <c r="AY2303" s="67">
        <v>76566385</v>
      </c>
      <c r="AZ2303" s="67">
        <v>76566385</v>
      </c>
      <c r="BA2303" s="67">
        <v>612534</v>
      </c>
      <c r="BB2303" s="67">
        <v>0</v>
      </c>
      <c r="BC2303" s="67"/>
      <c r="BD2303" s="67"/>
      <c r="BE2303" s="67"/>
      <c r="BF2303" s="67">
        <v>1384711</v>
      </c>
      <c r="BG2303" s="67"/>
      <c r="BH2303" s="67">
        <v>0</v>
      </c>
      <c r="BI2303" s="67"/>
      <c r="BJ2303" s="67"/>
      <c r="BK2303" s="67">
        <v>0</v>
      </c>
      <c r="BL2303" s="67"/>
      <c r="BM2303" s="67"/>
      <c r="BN2303" s="67"/>
      <c r="BO2303" s="67"/>
      <c r="BP2303" s="67"/>
      <c r="BQ2303" s="67"/>
      <c r="BR2303" s="67"/>
      <c r="BS2303" s="67"/>
      <c r="BT2303" s="67"/>
      <c r="BU2303" s="67"/>
      <c r="BV2303" s="67"/>
      <c r="BW2303" s="67"/>
      <c r="BX2303" s="67"/>
      <c r="BY2303" s="67"/>
      <c r="BZ2303" s="67">
        <v>9653426822</v>
      </c>
      <c r="CA2303" s="67">
        <v>2896227141</v>
      </c>
      <c r="CB2303" s="67">
        <v>6757199681</v>
      </c>
      <c r="CC2303" s="67">
        <v>11496381934</v>
      </c>
      <c r="CD2303" s="67">
        <v>12380000000</v>
      </c>
    </row>
    <row r="2304" spans="1:82">
      <c r="A2304" t="s">
        <v>2613</v>
      </c>
      <c r="B2304" t="s">
        <v>2614</v>
      </c>
      <c r="C2304" t="s">
        <v>71</v>
      </c>
      <c r="D2304" t="s">
        <v>67</v>
      </c>
      <c r="E2304" t="s">
        <v>153</v>
      </c>
      <c r="F2304" s="67">
        <v>2008</v>
      </c>
      <c r="G2304" t="s">
        <v>2628</v>
      </c>
      <c r="H2304" s="67">
        <v>336883</v>
      </c>
      <c r="I2304" s="67">
        <v>2045501021</v>
      </c>
      <c r="J2304" s="67">
        <v>601568808</v>
      </c>
      <c r="K2304" s="67">
        <v>2510830011</v>
      </c>
      <c r="L2304" s="67">
        <v>378376673</v>
      </c>
      <c r="M2304" s="67">
        <v>304990499</v>
      </c>
      <c r="N2304" s="67">
        <v>648103</v>
      </c>
      <c r="O2304" s="67">
        <v>0</v>
      </c>
      <c r="P2304" s="67">
        <v>0</v>
      </c>
      <c r="Q2304" s="67">
        <v>0</v>
      </c>
      <c r="R2304" s="67">
        <v>0</v>
      </c>
      <c r="S2304" s="67">
        <v>68316236</v>
      </c>
      <c r="T2304" s="67">
        <v>0</v>
      </c>
      <c r="U2304" s="67">
        <v>0</v>
      </c>
      <c r="V2304" s="67">
        <v>0</v>
      </c>
      <c r="W2304" s="67">
        <v>0</v>
      </c>
      <c r="X2304" s="67">
        <v>0</v>
      </c>
      <c r="Y2304" s="67">
        <v>0</v>
      </c>
      <c r="Z2304" s="67">
        <v>0</v>
      </c>
      <c r="AA2304" s="67">
        <v>0</v>
      </c>
      <c r="AB2304" s="67">
        <v>0</v>
      </c>
      <c r="AC2304" s="67">
        <v>0</v>
      </c>
      <c r="AD2304" s="67">
        <v>0</v>
      </c>
      <c r="AE2304" s="67">
        <v>0</v>
      </c>
      <c r="AF2304" s="67">
        <v>0</v>
      </c>
      <c r="AG2304" s="67">
        <v>0</v>
      </c>
      <c r="AH2304" s="67">
        <v>0</v>
      </c>
      <c r="AI2304" s="67">
        <v>0</v>
      </c>
      <c r="AJ2304" s="67">
        <v>0</v>
      </c>
      <c r="AK2304" s="67">
        <v>0</v>
      </c>
      <c r="AL2304" s="67">
        <v>0</v>
      </c>
      <c r="AM2304" s="67">
        <v>10876578418</v>
      </c>
      <c r="AN2304" s="67">
        <v>2674575364</v>
      </c>
      <c r="AO2304" s="67">
        <v>8156039536</v>
      </c>
      <c r="AP2304" s="67">
        <v>11308124789</v>
      </c>
      <c r="AQ2304" s="67">
        <v>13757220666</v>
      </c>
      <c r="AR2304" s="67">
        <v>3387958963</v>
      </c>
      <c r="AS2304" s="67">
        <v>2732224971</v>
      </c>
      <c r="AT2304" s="67">
        <v>655733993</v>
      </c>
      <c r="AU2304" s="67">
        <v>397000000</v>
      </c>
      <c r="AV2304" s="67">
        <v>1657000000</v>
      </c>
      <c r="AW2304" s="67">
        <v>180003998</v>
      </c>
      <c r="AX2304" s="67">
        <v>179437814</v>
      </c>
      <c r="AY2304" s="67">
        <v>89718907</v>
      </c>
      <c r="AZ2304" s="67">
        <v>89718907</v>
      </c>
      <c r="BA2304" s="67">
        <v>566184</v>
      </c>
      <c r="BB2304" s="67">
        <v>0</v>
      </c>
      <c r="BC2304" s="67"/>
      <c r="BD2304" s="67"/>
      <c r="BE2304" s="67"/>
      <c r="BF2304" s="67">
        <v>0</v>
      </c>
      <c r="BG2304" s="67"/>
      <c r="BH2304" s="67">
        <v>0</v>
      </c>
      <c r="BI2304" s="67"/>
      <c r="BJ2304" s="67"/>
      <c r="BK2304" s="67">
        <v>0</v>
      </c>
      <c r="BL2304" s="67"/>
      <c r="BM2304" s="67"/>
      <c r="BN2304" s="67"/>
      <c r="BO2304" s="67"/>
      <c r="BP2304" s="67"/>
      <c r="BQ2304" s="67"/>
      <c r="BR2304" s="67"/>
      <c r="BS2304" s="67"/>
      <c r="BT2304" s="67"/>
      <c r="BU2304" s="67"/>
      <c r="BV2304" s="67"/>
      <c r="BW2304" s="67"/>
      <c r="BX2304" s="67"/>
      <c r="BY2304" s="67"/>
      <c r="BZ2304" s="67">
        <v>12512097724</v>
      </c>
      <c r="CA2304" s="67">
        <v>3593952611</v>
      </c>
      <c r="CB2304" s="67">
        <v>8918145114</v>
      </c>
      <c r="CC2304" s="67">
        <v>14820060686</v>
      </c>
      <c r="CD2304" s="67">
        <v>16080000000</v>
      </c>
    </row>
    <row r="2305" spans="1:82">
      <c r="A2305" t="s">
        <v>2613</v>
      </c>
      <c r="B2305" t="s">
        <v>2614</v>
      </c>
      <c r="C2305" t="s">
        <v>71</v>
      </c>
      <c r="D2305" t="s">
        <v>67</v>
      </c>
      <c r="E2305" t="s">
        <v>153</v>
      </c>
      <c r="F2305" s="67">
        <v>2009</v>
      </c>
      <c r="G2305" t="s">
        <v>2629</v>
      </c>
      <c r="H2305" s="67">
        <v>349037</v>
      </c>
      <c r="I2305" s="67">
        <v>2215577102</v>
      </c>
      <c r="J2305" s="67">
        <v>620435852</v>
      </c>
      <c r="K2305" s="67">
        <v>2752821690</v>
      </c>
      <c r="L2305" s="67">
        <v>378376673</v>
      </c>
      <c r="M2305" s="67">
        <v>304990499</v>
      </c>
      <c r="N2305" s="67">
        <v>648103</v>
      </c>
      <c r="O2305" s="67">
        <v>0</v>
      </c>
      <c r="P2305" s="67">
        <v>0</v>
      </c>
      <c r="Q2305" s="67">
        <v>0</v>
      </c>
      <c r="R2305" s="67">
        <v>0</v>
      </c>
      <c r="S2305" s="67">
        <v>67906459</v>
      </c>
      <c r="T2305" s="67">
        <v>0</v>
      </c>
      <c r="U2305" s="67">
        <v>0</v>
      </c>
      <c r="V2305" s="67">
        <v>0</v>
      </c>
      <c r="W2305" s="67">
        <v>0</v>
      </c>
      <c r="X2305" s="67">
        <v>0</v>
      </c>
      <c r="Y2305" s="67">
        <v>0</v>
      </c>
      <c r="Z2305" s="67">
        <v>0</v>
      </c>
      <c r="AA2305" s="67">
        <v>0</v>
      </c>
      <c r="AB2305" s="67">
        <v>0</v>
      </c>
      <c r="AC2305" s="67">
        <v>0</v>
      </c>
      <c r="AD2305" s="67">
        <v>0</v>
      </c>
      <c r="AE2305" s="67">
        <v>0</v>
      </c>
      <c r="AF2305" s="67">
        <v>0</v>
      </c>
      <c r="AG2305" s="67">
        <v>0</v>
      </c>
      <c r="AH2305" s="67">
        <v>0</v>
      </c>
      <c r="AI2305" s="67">
        <v>0</v>
      </c>
      <c r="AJ2305" s="67">
        <v>0</v>
      </c>
      <c r="AK2305" s="67">
        <v>0</v>
      </c>
      <c r="AL2305" s="67">
        <v>0</v>
      </c>
      <c r="AM2305" s="67">
        <v>11658516625</v>
      </c>
      <c r="AN2305" s="67">
        <v>2789976989</v>
      </c>
      <c r="AO2305" s="67">
        <v>8835990858</v>
      </c>
      <c r="AP2305" s="67">
        <v>12068157535</v>
      </c>
      <c r="AQ2305" s="67">
        <v>14743831468</v>
      </c>
      <c r="AR2305" s="67">
        <v>3926902496</v>
      </c>
      <c r="AS2305" s="67">
        <v>3166856851</v>
      </c>
      <c r="AT2305" s="67">
        <v>760045644</v>
      </c>
      <c r="AU2305" s="67">
        <v>428000000</v>
      </c>
      <c r="AV2305" s="67">
        <v>1899000000</v>
      </c>
      <c r="AW2305" s="67">
        <v>174396844</v>
      </c>
      <c r="AX2305" s="67">
        <v>173843389</v>
      </c>
      <c r="AY2305" s="67">
        <v>86921695</v>
      </c>
      <c r="AZ2305" s="67">
        <v>86921695</v>
      </c>
      <c r="BA2305" s="67">
        <v>553455</v>
      </c>
      <c r="BB2305" s="67">
        <v>0</v>
      </c>
      <c r="BC2305" s="67"/>
      <c r="BD2305" s="67"/>
      <c r="BE2305" s="67"/>
      <c r="BF2305" s="67">
        <v>0</v>
      </c>
      <c r="BG2305" s="67"/>
      <c r="BH2305" s="67">
        <v>0</v>
      </c>
      <c r="BI2305" s="67"/>
      <c r="BJ2305" s="67"/>
      <c r="BK2305" s="67">
        <v>0</v>
      </c>
      <c r="BL2305" s="67"/>
      <c r="BM2305" s="67"/>
      <c r="BN2305" s="67"/>
      <c r="BO2305" s="67"/>
      <c r="BP2305" s="67"/>
      <c r="BQ2305" s="67"/>
      <c r="BR2305" s="67"/>
      <c r="BS2305" s="67"/>
      <c r="BT2305" s="67"/>
      <c r="BU2305" s="67"/>
      <c r="BV2305" s="67"/>
      <c r="BW2305" s="67"/>
      <c r="BX2305" s="67"/>
      <c r="BY2305" s="67"/>
      <c r="BZ2305" s="67">
        <v>13355283057</v>
      </c>
      <c r="CA2305" s="67">
        <v>3682626676</v>
      </c>
      <c r="CB2305" s="67">
        <v>9672656381</v>
      </c>
      <c r="CC2305" s="67">
        <v>15985582397</v>
      </c>
      <c r="CD2305" s="67">
        <v>17460000000</v>
      </c>
    </row>
    <row r="2306" spans="1:82">
      <c r="A2306" t="s">
        <v>2613</v>
      </c>
      <c r="B2306" t="s">
        <v>2614</v>
      </c>
      <c r="C2306" t="s">
        <v>71</v>
      </c>
      <c r="D2306" t="s">
        <v>67</v>
      </c>
      <c r="E2306" t="s">
        <v>153</v>
      </c>
      <c r="F2306" s="67">
        <v>2010</v>
      </c>
      <c r="G2306" t="s">
        <v>2630</v>
      </c>
      <c r="H2306" s="67">
        <v>361575</v>
      </c>
      <c r="I2306" s="67">
        <v>2404799627</v>
      </c>
      <c r="J2306" s="67">
        <v>731978591</v>
      </c>
      <c r="K2306" s="67">
        <v>2983905265</v>
      </c>
      <c r="L2306" s="67">
        <v>373676962</v>
      </c>
      <c r="M2306" s="67">
        <v>300633492</v>
      </c>
      <c r="N2306" s="67">
        <v>648103</v>
      </c>
      <c r="O2306" s="67">
        <v>0</v>
      </c>
      <c r="P2306" s="67">
        <v>0</v>
      </c>
      <c r="Q2306" s="67">
        <v>0</v>
      </c>
      <c r="R2306" s="67">
        <v>0</v>
      </c>
      <c r="S2306" s="67">
        <v>67845614</v>
      </c>
      <c r="T2306" s="67">
        <v>0</v>
      </c>
      <c r="U2306" s="67">
        <v>0</v>
      </c>
      <c r="V2306" s="67">
        <v>0</v>
      </c>
      <c r="W2306" s="67">
        <v>0</v>
      </c>
      <c r="X2306" s="67">
        <v>0</v>
      </c>
      <c r="Y2306" s="67">
        <v>0</v>
      </c>
      <c r="Z2306" s="67">
        <v>0</v>
      </c>
      <c r="AA2306" s="67">
        <v>0</v>
      </c>
      <c r="AB2306" s="67">
        <v>0</v>
      </c>
      <c r="AC2306" s="67">
        <v>0</v>
      </c>
      <c r="AD2306" s="67">
        <v>0</v>
      </c>
      <c r="AE2306" s="67">
        <v>0</v>
      </c>
      <c r="AF2306" s="67">
        <v>0</v>
      </c>
      <c r="AG2306" s="67">
        <v>0</v>
      </c>
      <c r="AH2306" s="67">
        <v>0</v>
      </c>
      <c r="AI2306" s="67">
        <v>0</v>
      </c>
      <c r="AJ2306" s="67">
        <v>0</v>
      </c>
      <c r="AK2306" s="67">
        <v>0</v>
      </c>
      <c r="AL2306" s="67">
        <v>0</v>
      </c>
      <c r="AM2306" s="67">
        <v>12908505520</v>
      </c>
      <c r="AN2306" s="67">
        <v>3023329190</v>
      </c>
      <c r="AO2306" s="67">
        <v>9861790244</v>
      </c>
      <c r="AP2306" s="67">
        <v>13358344229</v>
      </c>
      <c r="AQ2306" s="67">
        <v>16188535283</v>
      </c>
      <c r="AR2306" s="67">
        <v>4097741834</v>
      </c>
      <c r="AS2306" s="67">
        <v>3304630511</v>
      </c>
      <c r="AT2306" s="67">
        <v>793111323</v>
      </c>
      <c r="AU2306" s="67">
        <v>536000000</v>
      </c>
      <c r="AV2306" s="67">
        <v>2185000000</v>
      </c>
      <c r="AW2306" s="67">
        <v>326509761</v>
      </c>
      <c r="AX2306" s="67">
        <v>236197510</v>
      </c>
      <c r="AY2306" s="67">
        <v>118098755</v>
      </c>
      <c r="AZ2306" s="67">
        <v>118098755</v>
      </c>
      <c r="BA2306" s="67">
        <v>1034773</v>
      </c>
      <c r="BB2306" s="67">
        <v>0</v>
      </c>
      <c r="BC2306" s="67"/>
      <c r="BD2306" s="67"/>
      <c r="BE2306" s="67"/>
      <c r="BF2306" s="67">
        <v>89277478</v>
      </c>
      <c r="BG2306" s="67"/>
      <c r="BH2306" s="67">
        <v>0</v>
      </c>
      <c r="BI2306" s="67"/>
      <c r="BJ2306" s="67"/>
      <c r="BK2306" s="67">
        <v>0</v>
      </c>
      <c r="BL2306" s="67"/>
      <c r="BM2306" s="67"/>
      <c r="BN2306" s="67"/>
      <c r="BO2306" s="67"/>
      <c r="BP2306" s="67"/>
      <c r="BQ2306" s="67"/>
      <c r="BR2306" s="67"/>
      <c r="BS2306" s="67"/>
      <c r="BT2306" s="67"/>
      <c r="BU2306" s="67"/>
      <c r="BV2306" s="67"/>
      <c r="BW2306" s="67"/>
      <c r="BX2306" s="67"/>
      <c r="BY2306" s="67"/>
      <c r="BZ2306" s="67">
        <v>14703533873</v>
      </c>
      <c r="CA2306" s="67">
        <v>3902947868</v>
      </c>
      <c r="CB2306" s="67">
        <v>10800586004</v>
      </c>
      <c r="CC2306" s="67">
        <v>17478785467</v>
      </c>
      <c r="CD2306" s="67">
        <v>19130000000</v>
      </c>
    </row>
    <row r="2307" spans="1:82">
      <c r="A2307" t="s">
        <v>2613</v>
      </c>
      <c r="B2307" t="s">
        <v>2614</v>
      </c>
      <c r="C2307" t="s">
        <v>71</v>
      </c>
      <c r="D2307" t="s">
        <v>67</v>
      </c>
      <c r="E2307" t="s">
        <v>153</v>
      </c>
      <c r="F2307" s="67">
        <v>2011</v>
      </c>
      <c r="G2307" t="s">
        <v>2631</v>
      </c>
      <c r="H2307" s="67">
        <v>374440</v>
      </c>
      <c r="I2307" s="67">
        <v>2678931915</v>
      </c>
      <c r="J2307" s="67">
        <v>692183585</v>
      </c>
      <c r="K2307" s="67">
        <v>3046098686</v>
      </c>
      <c r="L2307" s="67">
        <v>373349039</v>
      </c>
      <c r="M2307" s="67">
        <v>300633492</v>
      </c>
      <c r="N2307" s="67">
        <v>648103</v>
      </c>
      <c r="O2307" s="67">
        <v>0</v>
      </c>
      <c r="P2307" s="67">
        <v>0</v>
      </c>
      <c r="Q2307" s="67">
        <v>0</v>
      </c>
      <c r="R2307" s="67">
        <v>0</v>
      </c>
      <c r="S2307" s="67">
        <v>67411326</v>
      </c>
      <c r="T2307" s="67">
        <v>0</v>
      </c>
      <c r="U2307" s="67">
        <v>0</v>
      </c>
      <c r="V2307" s="67">
        <v>0</v>
      </c>
      <c r="W2307" s="67">
        <v>0</v>
      </c>
      <c r="X2307" s="67">
        <v>0</v>
      </c>
      <c r="Y2307" s="67">
        <v>0</v>
      </c>
      <c r="Z2307" s="67">
        <v>0</v>
      </c>
      <c r="AA2307" s="67">
        <v>0</v>
      </c>
      <c r="AB2307" s="67">
        <v>0</v>
      </c>
      <c r="AC2307" s="67">
        <v>0</v>
      </c>
      <c r="AD2307" s="67">
        <v>0</v>
      </c>
      <c r="AE2307" s="67">
        <v>0</v>
      </c>
      <c r="AF2307" s="67">
        <v>0</v>
      </c>
      <c r="AG2307" s="67">
        <v>0</v>
      </c>
      <c r="AH2307" s="67">
        <v>0</v>
      </c>
      <c r="AI2307" s="67">
        <v>0</v>
      </c>
      <c r="AJ2307" s="67">
        <v>0</v>
      </c>
      <c r="AK2307" s="67">
        <v>0</v>
      </c>
      <c r="AL2307" s="67">
        <v>0</v>
      </c>
      <c r="AM2307" s="67">
        <v>14358975953</v>
      </c>
      <c r="AN2307" s="67">
        <v>3295333926</v>
      </c>
      <c r="AO2307" s="67">
        <v>11048927609</v>
      </c>
      <c r="AP2307" s="67">
        <v>15027599154</v>
      </c>
      <c r="AQ2307" s="67">
        <v>17931689160</v>
      </c>
      <c r="AR2307" s="67">
        <v>3685859839</v>
      </c>
      <c r="AS2307" s="67">
        <v>2972467612</v>
      </c>
      <c r="AT2307" s="67">
        <v>713392227</v>
      </c>
      <c r="AU2307" s="67">
        <v>564000000</v>
      </c>
      <c r="AV2307" s="67">
        <v>2482000000</v>
      </c>
      <c r="AW2307" s="67">
        <v>236459440</v>
      </c>
      <c r="AX2307" s="67">
        <v>235357082</v>
      </c>
      <c r="AY2307" s="67">
        <v>117678541</v>
      </c>
      <c r="AZ2307" s="67">
        <v>117678541</v>
      </c>
      <c r="BA2307" s="67">
        <v>1102358</v>
      </c>
      <c r="BB2307" s="67">
        <v>0</v>
      </c>
      <c r="BC2307" s="67"/>
      <c r="BD2307" s="67"/>
      <c r="BE2307" s="67"/>
      <c r="BF2307" s="67">
        <v>0</v>
      </c>
      <c r="BG2307" s="67"/>
      <c r="BH2307" s="67">
        <v>0</v>
      </c>
      <c r="BI2307" s="67"/>
      <c r="BJ2307" s="67"/>
      <c r="BK2307" s="67">
        <v>0</v>
      </c>
      <c r="BL2307" s="67"/>
      <c r="BM2307" s="67"/>
      <c r="BN2307" s="67"/>
      <c r="BO2307" s="67"/>
      <c r="BP2307" s="67"/>
      <c r="BQ2307" s="67"/>
      <c r="BR2307" s="67"/>
      <c r="BS2307" s="67"/>
      <c r="BT2307" s="67"/>
      <c r="BU2307" s="67"/>
      <c r="BV2307" s="67"/>
      <c r="BW2307" s="67"/>
      <c r="BX2307" s="67"/>
      <c r="BY2307" s="67"/>
      <c r="BZ2307" s="67">
        <v>15209710500</v>
      </c>
      <c r="CA2307" s="67">
        <v>3896600487</v>
      </c>
      <c r="CB2307" s="67">
        <v>11313110013</v>
      </c>
      <c r="CC2307" s="67">
        <v>17214029779</v>
      </c>
      <c r="CD2307" s="67">
        <v>19130000000</v>
      </c>
    </row>
    <row r="2308" spans="1:82">
      <c r="A2308" t="s">
        <v>2613</v>
      </c>
      <c r="B2308" t="s">
        <v>2614</v>
      </c>
      <c r="C2308" t="s">
        <v>71</v>
      </c>
      <c r="D2308" t="s">
        <v>67</v>
      </c>
      <c r="E2308" t="s">
        <v>153</v>
      </c>
      <c r="F2308" s="67">
        <v>2012</v>
      </c>
      <c r="G2308" t="s">
        <v>2632</v>
      </c>
      <c r="H2308" s="67">
        <v>387539</v>
      </c>
      <c r="I2308" s="67">
        <v>2927408319</v>
      </c>
      <c r="J2308" s="67">
        <v>709461095</v>
      </c>
      <c r="K2308" s="67">
        <v>2972874416</v>
      </c>
      <c r="L2308" s="67">
        <v>346422192</v>
      </c>
      <c r="M2308" s="67">
        <v>278848456</v>
      </c>
      <c r="N2308" s="67">
        <v>648103</v>
      </c>
      <c r="O2308" s="67">
        <v>0</v>
      </c>
      <c r="P2308" s="67">
        <v>0</v>
      </c>
      <c r="Q2308" s="67">
        <v>0</v>
      </c>
      <c r="R2308" s="67">
        <v>0</v>
      </c>
      <c r="S2308" s="67">
        <v>66085456</v>
      </c>
      <c r="T2308" s="67">
        <v>0</v>
      </c>
      <c r="U2308" s="67">
        <v>0</v>
      </c>
      <c r="V2308" s="67">
        <v>0</v>
      </c>
      <c r="W2308" s="67">
        <v>0</v>
      </c>
      <c r="X2308" s="67">
        <v>0</v>
      </c>
      <c r="Y2308" s="67">
        <v>0</v>
      </c>
      <c r="Z2308" s="67">
        <v>0</v>
      </c>
      <c r="AA2308" s="67">
        <v>0</v>
      </c>
      <c r="AB2308" s="67">
        <v>0</v>
      </c>
      <c r="AC2308" s="67">
        <v>0</v>
      </c>
      <c r="AD2308" s="67">
        <v>0</v>
      </c>
      <c r="AE2308" s="67">
        <v>0</v>
      </c>
      <c r="AF2308" s="67">
        <v>0</v>
      </c>
      <c r="AG2308" s="67">
        <v>0</v>
      </c>
      <c r="AH2308" s="67">
        <v>0</v>
      </c>
      <c r="AI2308" s="67">
        <v>0</v>
      </c>
      <c r="AJ2308" s="67">
        <v>0</v>
      </c>
      <c r="AK2308" s="67">
        <v>0</v>
      </c>
      <c r="AL2308" s="67">
        <v>0</v>
      </c>
      <c r="AM2308" s="67">
        <v>15951612007</v>
      </c>
      <c r="AN2308" s="67">
        <v>3599056881</v>
      </c>
      <c r="AO2308" s="67">
        <v>12345022534</v>
      </c>
      <c r="AP2308" s="67">
        <v>16956063820</v>
      </c>
      <c r="AQ2308" s="67">
        <v>19757537064</v>
      </c>
      <c r="AR2308" s="67">
        <v>3768228248</v>
      </c>
      <c r="AS2308" s="67">
        <v>3038893748</v>
      </c>
      <c r="AT2308" s="67">
        <v>729334500</v>
      </c>
      <c r="AU2308" s="67">
        <v>641000000</v>
      </c>
      <c r="AV2308" s="67">
        <v>2686000000</v>
      </c>
      <c r="AW2308" s="67">
        <v>185681163</v>
      </c>
      <c r="AX2308" s="67">
        <v>184730461</v>
      </c>
      <c r="AY2308" s="67">
        <v>92365231</v>
      </c>
      <c r="AZ2308" s="67">
        <v>92365231</v>
      </c>
      <c r="BA2308" s="67">
        <v>950702</v>
      </c>
      <c r="BB2308" s="67">
        <v>0</v>
      </c>
      <c r="BC2308" s="67"/>
      <c r="BD2308" s="67"/>
      <c r="BE2308" s="67"/>
      <c r="BF2308" s="67">
        <v>0</v>
      </c>
      <c r="BG2308" s="67"/>
      <c r="BH2308" s="67">
        <v>0</v>
      </c>
      <c r="BI2308" s="67"/>
      <c r="BJ2308" s="67"/>
      <c r="BK2308" s="67">
        <v>0</v>
      </c>
      <c r="BL2308" s="67"/>
      <c r="BM2308" s="67"/>
      <c r="BN2308" s="67"/>
      <c r="BO2308" s="67"/>
      <c r="BP2308" s="67"/>
      <c r="BQ2308" s="67"/>
      <c r="BR2308" s="67"/>
      <c r="BS2308" s="67"/>
      <c r="BT2308" s="67"/>
      <c r="BU2308" s="67"/>
      <c r="BV2308" s="67"/>
      <c r="BW2308" s="67"/>
      <c r="BX2308" s="67"/>
      <c r="BY2308" s="67"/>
      <c r="BZ2308" s="67">
        <v>15329224019</v>
      </c>
      <c r="CA2308" s="67">
        <v>3799531952</v>
      </c>
      <c r="CB2308" s="67">
        <v>11529692067</v>
      </c>
      <c r="CC2308" s="67">
        <v>17238133430</v>
      </c>
      <c r="CD2308" s="67">
        <v>19280000000</v>
      </c>
    </row>
    <row r="2309" spans="1:82">
      <c r="A2309" t="s">
        <v>2613</v>
      </c>
      <c r="B2309" t="s">
        <v>2614</v>
      </c>
      <c r="C2309" t="s">
        <v>71</v>
      </c>
      <c r="D2309" t="s">
        <v>67</v>
      </c>
      <c r="E2309" t="s">
        <v>153</v>
      </c>
      <c r="F2309" s="67">
        <v>2013</v>
      </c>
      <c r="G2309" t="s">
        <v>2633</v>
      </c>
      <c r="H2309" s="67">
        <v>400728</v>
      </c>
      <c r="I2309" s="67">
        <v>3205967405</v>
      </c>
      <c r="J2309" s="67">
        <v>925485001</v>
      </c>
      <c r="K2309" s="67">
        <v>3281846582</v>
      </c>
      <c r="L2309" s="67">
        <v>343395339</v>
      </c>
      <c r="M2309" s="67">
        <v>278848456</v>
      </c>
      <c r="N2309" s="67">
        <v>648103</v>
      </c>
      <c r="O2309" s="67">
        <v>0</v>
      </c>
      <c r="P2309" s="67">
        <v>0</v>
      </c>
      <c r="Q2309" s="67">
        <v>0</v>
      </c>
      <c r="R2309" s="67">
        <v>0</v>
      </c>
      <c r="S2309" s="67">
        <v>63929983</v>
      </c>
      <c r="T2309" s="67">
        <v>0</v>
      </c>
      <c r="U2309" s="67">
        <v>0</v>
      </c>
      <c r="V2309" s="67">
        <v>0</v>
      </c>
      <c r="W2309" s="67">
        <v>0</v>
      </c>
      <c r="X2309" s="67">
        <v>0</v>
      </c>
      <c r="Y2309" s="67">
        <v>0</v>
      </c>
      <c r="Z2309" s="67">
        <v>0</v>
      </c>
      <c r="AA2309" s="67">
        <v>0</v>
      </c>
      <c r="AB2309" s="67">
        <v>0</v>
      </c>
      <c r="AC2309" s="67">
        <v>0</v>
      </c>
      <c r="AD2309" s="67">
        <v>0</v>
      </c>
      <c r="AE2309" s="67">
        <v>0</v>
      </c>
      <c r="AF2309" s="67">
        <v>0</v>
      </c>
      <c r="AG2309" s="67">
        <v>0</v>
      </c>
      <c r="AH2309" s="67">
        <v>0</v>
      </c>
      <c r="AI2309" s="67">
        <v>0</v>
      </c>
      <c r="AJ2309" s="67">
        <v>0</v>
      </c>
      <c r="AK2309" s="67">
        <v>0</v>
      </c>
      <c r="AL2309" s="67">
        <v>0</v>
      </c>
      <c r="AM2309" s="67">
        <v>17685855479</v>
      </c>
      <c r="AN2309" s="67">
        <v>3930247698</v>
      </c>
      <c r="AO2309" s="67">
        <v>13754408983</v>
      </c>
      <c r="AP2309" s="67">
        <v>18858111386</v>
      </c>
      <c r="AQ2309" s="67">
        <v>21744695110</v>
      </c>
      <c r="AR2309" s="67">
        <v>4052200764</v>
      </c>
      <c r="AS2309" s="67">
        <v>3267903842</v>
      </c>
      <c r="AT2309" s="67">
        <v>784296922</v>
      </c>
      <c r="AU2309" s="67">
        <v>868000000</v>
      </c>
      <c r="AV2309" s="67">
        <v>3078000000</v>
      </c>
      <c r="AW2309" s="67">
        <v>380361846</v>
      </c>
      <c r="AX2309" s="67">
        <v>178280057</v>
      </c>
      <c r="AY2309" s="67">
        <v>89140029</v>
      </c>
      <c r="AZ2309" s="67">
        <v>89140029</v>
      </c>
      <c r="BA2309" s="67">
        <v>755934</v>
      </c>
      <c r="BB2309" s="67">
        <v>0</v>
      </c>
      <c r="BC2309" s="67"/>
      <c r="BD2309" s="67"/>
      <c r="BE2309" s="67"/>
      <c r="BF2309" s="67">
        <v>201325855</v>
      </c>
      <c r="BG2309" s="67"/>
      <c r="BH2309" s="67">
        <v>0</v>
      </c>
      <c r="BI2309" s="67"/>
      <c r="BJ2309" s="67"/>
      <c r="BK2309" s="67">
        <v>0</v>
      </c>
      <c r="BL2309" s="67"/>
      <c r="BM2309" s="67"/>
      <c r="BN2309" s="67"/>
      <c r="BO2309" s="67"/>
      <c r="BP2309" s="67"/>
      <c r="BQ2309" s="67"/>
      <c r="BR2309" s="67"/>
      <c r="BS2309" s="67"/>
      <c r="BT2309" s="67"/>
      <c r="BU2309" s="67"/>
      <c r="BV2309" s="67"/>
      <c r="BW2309" s="67"/>
      <c r="BX2309" s="67"/>
      <c r="BY2309" s="67"/>
      <c r="BZ2309" s="67">
        <v>17317204148</v>
      </c>
      <c r="CA2309" s="67">
        <v>4163114380</v>
      </c>
      <c r="CB2309" s="67">
        <v>13154089768</v>
      </c>
      <c r="CC2309" s="67">
        <v>19539766758</v>
      </c>
      <c r="CD2309" s="67">
        <v>21750000000</v>
      </c>
    </row>
    <row r="2310" spans="1:82">
      <c r="A2310" t="s">
        <v>2613</v>
      </c>
      <c r="B2310" t="s">
        <v>2614</v>
      </c>
      <c r="C2310" t="s">
        <v>71</v>
      </c>
      <c r="D2310" t="s">
        <v>67</v>
      </c>
      <c r="E2310" t="s">
        <v>153</v>
      </c>
      <c r="F2310" s="67">
        <v>2014</v>
      </c>
      <c r="G2310" t="s">
        <v>2634</v>
      </c>
      <c r="H2310" s="67">
        <v>416738</v>
      </c>
      <c r="I2310" s="67">
        <v>3582412525</v>
      </c>
      <c r="J2310" s="67">
        <v>1129707700</v>
      </c>
      <c r="K2310" s="67">
        <v>3757687625</v>
      </c>
      <c r="L2310" s="67">
        <v>340306426</v>
      </c>
      <c r="M2310" s="67">
        <v>278848456</v>
      </c>
      <c r="N2310" s="67">
        <v>648103</v>
      </c>
      <c r="O2310" s="67">
        <v>0</v>
      </c>
      <c r="P2310" s="67">
        <v>0</v>
      </c>
      <c r="Q2310" s="67">
        <v>0</v>
      </c>
      <c r="R2310" s="67">
        <v>0</v>
      </c>
      <c r="S2310" s="67">
        <v>61784076</v>
      </c>
      <c r="T2310" s="67">
        <v>0</v>
      </c>
      <c r="U2310" s="67">
        <v>0</v>
      </c>
      <c r="V2310" s="67">
        <v>0</v>
      </c>
      <c r="W2310" s="67">
        <v>0</v>
      </c>
      <c r="X2310" s="67">
        <v>0</v>
      </c>
      <c r="Y2310" s="67">
        <v>0</v>
      </c>
      <c r="Z2310" s="67">
        <v>0</v>
      </c>
      <c r="AA2310" s="67">
        <v>0</v>
      </c>
      <c r="AB2310" s="67">
        <v>0</v>
      </c>
      <c r="AC2310" s="67">
        <v>0</v>
      </c>
      <c r="AD2310" s="67">
        <v>0</v>
      </c>
      <c r="AE2310" s="67">
        <v>0</v>
      </c>
      <c r="AF2310" s="67">
        <v>0</v>
      </c>
      <c r="AG2310" s="67">
        <v>0</v>
      </c>
      <c r="AH2310" s="67">
        <v>0</v>
      </c>
      <c r="AI2310" s="67">
        <v>0</v>
      </c>
      <c r="AJ2310" s="67">
        <v>0</v>
      </c>
      <c r="AK2310" s="67">
        <v>0</v>
      </c>
      <c r="AL2310" s="67">
        <v>0</v>
      </c>
      <c r="AM2310" s="67">
        <v>19776268309</v>
      </c>
      <c r="AN2310" s="67">
        <v>4366652487</v>
      </c>
      <c r="AO2310" s="67">
        <v>15411061043</v>
      </c>
      <c r="AP2310" s="67">
        <v>21047378647</v>
      </c>
      <c r="AQ2310" s="67">
        <v>24164440789</v>
      </c>
      <c r="AR2310" s="67">
        <v>4318629472</v>
      </c>
      <c r="AS2310" s="67">
        <v>3482765703</v>
      </c>
      <c r="AT2310" s="67">
        <v>835863769</v>
      </c>
      <c r="AU2310" s="67">
        <v>1082000000</v>
      </c>
      <c r="AV2310" s="67">
        <v>3599000000</v>
      </c>
      <c r="AW2310" s="67">
        <v>206618750</v>
      </c>
      <c r="AX2310" s="67">
        <v>205787307</v>
      </c>
      <c r="AY2310" s="67">
        <v>102893653</v>
      </c>
      <c r="AZ2310" s="67">
        <v>102893653</v>
      </c>
      <c r="BA2310" s="67">
        <v>831443</v>
      </c>
      <c r="BB2310" s="67">
        <v>0</v>
      </c>
      <c r="BC2310" s="67"/>
      <c r="BD2310" s="67"/>
      <c r="BE2310" s="67"/>
      <c r="BF2310" s="67">
        <v>0</v>
      </c>
      <c r="BG2310" s="67"/>
      <c r="BH2310" s="67">
        <v>0</v>
      </c>
      <c r="BI2310" s="67"/>
      <c r="BJ2310" s="67"/>
      <c r="BK2310" s="67">
        <v>0</v>
      </c>
      <c r="BL2310" s="67"/>
      <c r="BM2310" s="67"/>
      <c r="BN2310" s="67"/>
      <c r="BO2310" s="67"/>
      <c r="BP2310" s="67"/>
      <c r="BQ2310" s="67"/>
      <c r="BR2310" s="67"/>
      <c r="BS2310" s="67"/>
      <c r="BT2310" s="67"/>
      <c r="BU2310" s="67"/>
      <c r="BV2310" s="67"/>
      <c r="BW2310" s="67"/>
      <c r="BX2310" s="67"/>
      <c r="BY2310" s="67"/>
      <c r="BZ2310" s="67">
        <v>19332019653</v>
      </c>
      <c r="CA2310" s="67">
        <v>4563018973</v>
      </c>
      <c r="CB2310" s="67">
        <v>14769000680</v>
      </c>
      <c r="CC2310" s="67">
        <v>21340267874</v>
      </c>
      <c r="CD2310" s="67">
        <v>23860000000</v>
      </c>
    </row>
    <row r="2311" spans="1:82">
      <c r="A2311" t="s">
        <v>2613</v>
      </c>
      <c r="B2311" t="s">
        <v>2614</v>
      </c>
      <c r="C2311" t="s">
        <v>71</v>
      </c>
      <c r="D2311" t="s">
        <v>67</v>
      </c>
      <c r="E2311" t="s">
        <v>153</v>
      </c>
      <c r="F2311" s="67">
        <v>2015</v>
      </c>
      <c r="G2311" t="s">
        <v>2635</v>
      </c>
      <c r="H2311" s="67">
        <v>435582</v>
      </c>
      <c r="I2311" s="67">
        <v>4044729372</v>
      </c>
      <c r="J2311" s="67">
        <v>1093185141</v>
      </c>
      <c r="K2311" s="67">
        <v>4062470421</v>
      </c>
      <c r="L2311" s="67">
        <v>339624985</v>
      </c>
      <c r="M2311" s="67">
        <v>278848456</v>
      </c>
      <c r="N2311" s="67">
        <v>648103</v>
      </c>
      <c r="O2311" s="67">
        <v>0</v>
      </c>
      <c r="P2311" s="67">
        <v>0</v>
      </c>
      <c r="Q2311" s="67">
        <v>0</v>
      </c>
      <c r="R2311" s="67">
        <v>0</v>
      </c>
      <c r="S2311" s="67">
        <v>60244706</v>
      </c>
      <c r="T2311" s="67">
        <v>0</v>
      </c>
      <c r="U2311" s="67">
        <v>0</v>
      </c>
      <c r="V2311" s="67">
        <v>0</v>
      </c>
      <c r="W2311" s="67">
        <v>0</v>
      </c>
      <c r="X2311" s="67">
        <v>0</v>
      </c>
      <c r="Y2311" s="67">
        <v>0</v>
      </c>
      <c r="Z2311" s="67">
        <v>0</v>
      </c>
      <c r="AA2311" s="67">
        <v>0</v>
      </c>
      <c r="AB2311" s="67">
        <v>0</v>
      </c>
      <c r="AC2311" s="67">
        <v>0</v>
      </c>
      <c r="AD2311" s="67">
        <v>0</v>
      </c>
      <c r="AE2311" s="67">
        <v>0</v>
      </c>
      <c r="AF2311" s="67">
        <v>0</v>
      </c>
      <c r="AG2311" s="67">
        <v>0</v>
      </c>
      <c r="AH2311" s="67">
        <v>0</v>
      </c>
      <c r="AI2311" s="67">
        <v>0</v>
      </c>
      <c r="AJ2311" s="67">
        <v>0</v>
      </c>
      <c r="AK2311" s="67">
        <v>0</v>
      </c>
      <c r="AL2311" s="67">
        <v>0</v>
      </c>
      <c r="AM2311" s="67">
        <v>22270997390</v>
      </c>
      <c r="AN2311" s="67">
        <v>4932734165</v>
      </c>
      <c r="AO2311" s="67">
        <v>17338625862</v>
      </c>
      <c r="AP2311" s="67">
        <v>23682384254</v>
      </c>
      <c r="AQ2311" s="67">
        <v>27064570566</v>
      </c>
      <c r="AR2311" s="67">
        <v>4765234208</v>
      </c>
      <c r="AS2311" s="67">
        <v>3842930813</v>
      </c>
      <c r="AT2311" s="67">
        <v>922303395</v>
      </c>
      <c r="AU2311" s="67">
        <v>1057000000</v>
      </c>
      <c r="AV2311" s="67">
        <v>3928000000</v>
      </c>
      <c r="AW2311" s="67">
        <v>254779831</v>
      </c>
      <c r="AX2311" s="67">
        <v>213260877</v>
      </c>
      <c r="AY2311" s="67">
        <v>106630438</v>
      </c>
      <c r="AZ2311" s="67">
        <v>106630438</v>
      </c>
      <c r="BA2311" s="67">
        <v>1037632</v>
      </c>
      <c r="BB2311" s="67">
        <v>0</v>
      </c>
      <c r="BC2311" s="67"/>
      <c r="BD2311" s="67"/>
      <c r="BE2311" s="67"/>
      <c r="BF2311" s="67">
        <v>40481322</v>
      </c>
      <c r="BG2311" s="67"/>
      <c r="BH2311" s="67">
        <v>0</v>
      </c>
      <c r="BI2311" s="67"/>
      <c r="BJ2311" s="67"/>
      <c r="BK2311" s="67">
        <v>0</v>
      </c>
      <c r="BL2311" s="67"/>
      <c r="BM2311" s="67"/>
      <c r="BN2311" s="67"/>
      <c r="BO2311" s="67"/>
      <c r="BP2311" s="67"/>
      <c r="BQ2311" s="67"/>
      <c r="BR2311" s="67"/>
      <c r="BS2311" s="67"/>
      <c r="BT2311" s="67"/>
      <c r="BU2311" s="67"/>
      <c r="BV2311" s="67"/>
      <c r="BW2311" s="67"/>
      <c r="BX2311" s="67"/>
      <c r="BY2311" s="67"/>
      <c r="BZ2311" s="67">
        <v>21580941407</v>
      </c>
      <c r="CA2311" s="67">
        <v>5056680291</v>
      </c>
      <c r="CB2311" s="67">
        <v>16524261116</v>
      </c>
      <c r="CC2311" s="67">
        <v>23729955447</v>
      </c>
      <c r="CD2311" s="67">
        <v>26600000000</v>
      </c>
    </row>
    <row r="2312" spans="1:82">
      <c r="A2312" t="s">
        <v>2613</v>
      </c>
      <c r="B2312" t="s">
        <v>2614</v>
      </c>
      <c r="C2312" t="s">
        <v>71</v>
      </c>
      <c r="D2312" t="s">
        <v>67</v>
      </c>
      <c r="E2312" t="s">
        <v>153</v>
      </c>
      <c r="F2312" s="67">
        <v>2016</v>
      </c>
      <c r="G2312" t="s">
        <v>2636</v>
      </c>
      <c r="H2312" s="67">
        <v>454252</v>
      </c>
      <c r="I2312" s="67">
        <v>4481266725</v>
      </c>
      <c r="J2312" s="67">
        <v>1029062659</v>
      </c>
      <c r="K2312" s="67">
        <v>4640043530</v>
      </c>
      <c r="L2312" s="67">
        <v>338870895</v>
      </c>
      <c r="M2312" s="67">
        <v>278848456</v>
      </c>
      <c r="N2312" s="67">
        <v>648103</v>
      </c>
      <c r="O2312" s="67">
        <v>0</v>
      </c>
      <c r="P2312" s="67">
        <v>0</v>
      </c>
      <c r="Q2312" s="67">
        <v>0</v>
      </c>
      <c r="R2312" s="67">
        <v>0</v>
      </c>
      <c r="S2312" s="67">
        <v>59384733</v>
      </c>
      <c r="T2312" s="67">
        <v>0</v>
      </c>
      <c r="U2312" s="67">
        <v>0</v>
      </c>
      <c r="V2312" s="67">
        <v>0</v>
      </c>
      <c r="W2312" s="67">
        <v>0</v>
      </c>
      <c r="X2312" s="67">
        <v>0</v>
      </c>
      <c r="Y2312" s="67">
        <v>0</v>
      </c>
      <c r="Z2312" s="67">
        <v>0</v>
      </c>
      <c r="AA2312" s="67">
        <v>0</v>
      </c>
      <c r="AB2312" s="67">
        <v>0</v>
      </c>
      <c r="AC2312" s="67">
        <v>0</v>
      </c>
      <c r="AD2312" s="67">
        <v>0</v>
      </c>
      <c r="AE2312" s="67">
        <v>0</v>
      </c>
      <c r="AF2312" s="67">
        <v>0</v>
      </c>
      <c r="AG2312" s="67">
        <v>0</v>
      </c>
      <c r="AH2312" s="67">
        <v>0</v>
      </c>
      <c r="AI2312" s="67">
        <v>0</v>
      </c>
      <c r="AJ2312" s="67">
        <v>0</v>
      </c>
      <c r="AK2312" s="67">
        <v>0</v>
      </c>
      <c r="AL2312" s="67">
        <v>0</v>
      </c>
      <c r="AM2312" s="67">
        <v>25036794678</v>
      </c>
      <c r="AN2312" s="67">
        <v>5567864201</v>
      </c>
      <c r="AO2312" s="67">
        <v>19467810237</v>
      </c>
      <c r="AP2312" s="67">
        <v>26235019814</v>
      </c>
      <c r="AQ2312" s="67">
        <v>30184740994</v>
      </c>
      <c r="AR2312" s="67">
        <v>4861828118</v>
      </c>
      <c r="AS2312" s="67">
        <v>3920829128</v>
      </c>
      <c r="AT2312" s="67">
        <v>940998991</v>
      </c>
      <c r="AU2312" s="67">
        <v>1000000000</v>
      </c>
      <c r="AV2312" s="67">
        <v>4509000000</v>
      </c>
      <c r="AW2312" s="67">
        <v>297825260</v>
      </c>
      <c r="AX2312" s="67">
        <v>251811482</v>
      </c>
      <c r="AY2312" s="67">
        <v>125905741</v>
      </c>
      <c r="AZ2312" s="67">
        <v>125905741</v>
      </c>
      <c r="BA2312" s="67">
        <v>1244286</v>
      </c>
      <c r="BB2312" s="67">
        <v>0</v>
      </c>
      <c r="BC2312" s="67"/>
      <c r="BD2312" s="67"/>
      <c r="BE2312" s="67"/>
      <c r="BF2312" s="67">
        <v>44769491</v>
      </c>
      <c r="BG2312" s="67"/>
      <c r="BH2312" s="67">
        <v>0</v>
      </c>
      <c r="BI2312" s="67"/>
      <c r="BJ2312" s="67"/>
      <c r="BK2312" s="67">
        <v>0</v>
      </c>
      <c r="BL2312" s="67"/>
      <c r="BM2312" s="67"/>
      <c r="BN2312" s="67"/>
      <c r="BO2312" s="67"/>
      <c r="BP2312" s="67"/>
      <c r="BQ2312" s="67"/>
      <c r="BR2312" s="67"/>
      <c r="BS2312" s="67"/>
      <c r="BT2312" s="67"/>
      <c r="BU2312" s="67"/>
      <c r="BV2312" s="67"/>
      <c r="BW2312" s="67"/>
      <c r="BX2312" s="67"/>
      <c r="BY2312" s="67"/>
      <c r="BZ2312" s="67">
        <v>22419897439</v>
      </c>
      <c r="CA2312" s="67">
        <v>5215534875</v>
      </c>
      <c r="CB2312" s="67">
        <v>17204362564</v>
      </c>
      <c r="CC2312" s="67">
        <v>24070550816</v>
      </c>
      <c r="CD2312" s="67">
        <v>27580000000</v>
      </c>
    </row>
    <row r="2313" spans="1:82">
      <c r="A2313" t="s">
        <v>2613</v>
      </c>
      <c r="B2313" t="s">
        <v>2614</v>
      </c>
      <c r="C2313" t="s">
        <v>71</v>
      </c>
      <c r="D2313" t="s">
        <v>67</v>
      </c>
      <c r="E2313" t="s">
        <v>153</v>
      </c>
      <c r="F2313" s="67">
        <v>2017</v>
      </c>
      <c r="G2313" t="s">
        <v>2637</v>
      </c>
      <c r="H2313" s="67">
        <v>472442</v>
      </c>
      <c r="I2313" s="67">
        <v>4918305942</v>
      </c>
      <c r="J2313" s="67">
        <v>1203038010</v>
      </c>
      <c r="K2313" s="67">
        <v>5424680545</v>
      </c>
      <c r="L2313" s="67">
        <v>338100179</v>
      </c>
      <c r="M2313" s="67">
        <v>278848456</v>
      </c>
      <c r="N2313" s="67">
        <v>648103</v>
      </c>
      <c r="O2313" s="67">
        <v>0</v>
      </c>
      <c r="P2313" s="67">
        <v>0</v>
      </c>
      <c r="Q2313" s="67">
        <v>0</v>
      </c>
      <c r="R2313" s="67">
        <v>0</v>
      </c>
      <c r="S2313" s="67">
        <v>58559061</v>
      </c>
      <c r="T2313" s="67">
        <v>0</v>
      </c>
      <c r="U2313" s="67">
        <v>0</v>
      </c>
      <c r="V2313" s="67">
        <v>0</v>
      </c>
      <c r="W2313" s="67">
        <v>0</v>
      </c>
      <c r="X2313" s="67">
        <v>0</v>
      </c>
      <c r="Y2313" s="67">
        <v>0</v>
      </c>
      <c r="Z2313" s="67">
        <v>0</v>
      </c>
      <c r="AA2313" s="67">
        <v>0</v>
      </c>
      <c r="AB2313" s="67">
        <v>0</v>
      </c>
      <c r="AC2313" s="67">
        <v>0</v>
      </c>
      <c r="AD2313" s="67">
        <v>0</v>
      </c>
      <c r="AE2313" s="67">
        <v>0</v>
      </c>
      <c r="AF2313" s="67">
        <v>0</v>
      </c>
      <c r="AG2313" s="67">
        <v>0</v>
      </c>
      <c r="AH2313" s="67">
        <v>0</v>
      </c>
      <c r="AI2313" s="67">
        <v>0</v>
      </c>
      <c r="AJ2313" s="67">
        <v>0</v>
      </c>
      <c r="AK2313" s="67">
        <v>0</v>
      </c>
      <c r="AL2313" s="67">
        <v>0</v>
      </c>
      <c r="AM2313" s="67">
        <v>28410951424</v>
      </c>
      <c r="AN2313" s="67">
        <v>6252344524</v>
      </c>
      <c r="AO2313" s="67">
        <v>22159050457</v>
      </c>
      <c r="AP2313" s="67">
        <v>29426504425</v>
      </c>
      <c r="AQ2313" s="67">
        <v>33892866475</v>
      </c>
      <c r="AR2313" s="67">
        <v>5058944104</v>
      </c>
      <c r="AS2313" s="67">
        <v>4079793632</v>
      </c>
      <c r="AT2313" s="67">
        <v>979150472</v>
      </c>
      <c r="AU2313" s="67">
        <v>1202000000</v>
      </c>
      <c r="AV2313" s="67">
        <v>5420000000</v>
      </c>
      <c r="AW2313" s="67">
        <v>289689614</v>
      </c>
      <c r="AX2313" s="67">
        <v>237950455</v>
      </c>
      <c r="AY2313" s="67">
        <v>118975227</v>
      </c>
      <c r="AZ2313" s="67">
        <v>118975227</v>
      </c>
      <c r="BA2313" s="67">
        <v>1064673</v>
      </c>
      <c r="BB2313" s="67">
        <v>0</v>
      </c>
      <c r="BC2313" s="67"/>
      <c r="BD2313" s="67"/>
      <c r="BE2313" s="67"/>
      <c r="BF2313" s="67">
        <v>50674486</v>
      </c>
      <c r="BG2313" s="67"/>
      <c r="BH2313" s="67">
        <v>0</v>
      </c>
      <c r="BI2313" s="67"/>
      <c r="BJ2313" s="67"/>
      <c r="BK2313" s="67">
        <v>0</v>
      </c>
      <c r="BL2313" s="67"/>
      <c r="BM2313" s="67"/>
      <c r="BN2313" s="67"/>
      <c r="BO2313" s="67"/>
      <c r="BP2313" s="67"/>
      <c r="BQ2313" s="67"/>
      <c r="BR2313" s="67"/>
      <c r="BS2313" s="67"/>
      <c r="BT2313" s="67"/>
      <c r="BU2313" s="67"/>
      <c r="BV2313" s="67"/>
      <c r="BW2313" s="67"/>
      <c r="BX2313" s="67"/>
      <c r="BY2313" s="67"/>
      <c r="BZ2313" s="67">
        <v>30445205982</v>
      </c>
      <c r="CA2313" s="67">
        <v>6659749382</v>
      </c>
      <c r="CB2313" s="67">
        <v>23785456600</v>
      </c>
      <c r="CC2313" s="67">
        <v>31575839699</v>
      </c>
      <c r="CD2313" s="67">
        <v>35790000000</v>
      </c>
    </row>
    <row r="2314" spans="1:82">
      <c r="A2314" t="s">
        <v>2613</v>
      </c>
      <c r="B2314" t="s">
        <v>2614</v>
      </c>
      <c r="C2314" t="s">
        <v>71</v>
      </c>
      <c r="D2314" t="s">
        <v>67</v>
      </c>
      <c r="E2314" t="s">
        <v>153</v>
      </c>
      <c r="F2314" s="67">
        <v>2018</v>
      </c>
      <c r="G2314" t="s">
        <v>2638</v>
      </c>
      <c r="H2314" s="67">
        <v>489758</v>
      </c>
      <c r="I2314" s="67">
        <v>5517983166</v>
      </c>
      <c r="J2314" s="67">
        <v>1138499539</v>
      </c>
      <c r="K2314" s="67">
        <v>7546568245</v>
      </c>
      <c r="L2314" s="67">
        <v>337135026</v>
      </c>
      <c r="M2314" s="67">
        <v>278848456</v>
      </c>
      <c r="N2314" s="67">
        <v>648103</v>
      </c>
      <c r="O2314" s="67">
        <v>0</v>
      </c>
      <c r="P2314" s="67">
        <v>0</v>
      </c>
      <c r="Q2314" s="67">
        <v>0</v>
      </c>
      <c r="R2314" s="67">
        <v>0</v>
      </c>
      <c r="S2314" s="67">
        <v>57618412</v>
      </c>
      <c r="T2314" s="67">
        <v>0</v>
      </c>
      <c r="U2314" s="67">
        <v>0</v>
      </c>
      <c r="V2314" s="67">
        <v>0</v>
      </c>
      <c r="W2314" s="67">
        <v>0</v>
      </c>
      <c r="X2314" s="67">
        <v>0</v>
      </c>
      <c r="Y2314" s="67">
        <v>0</v>
      </c>
      <c r="Z2314" s="67">
        <v>0</v>
      </c>
      <c r="AA2314" s="67">
        <v>0</v>
      </c>
      <c r="AB2314" s="67">
        <v>0</v>
      </c>
      <c r="AC2314" s="67">
        <v>0</v>
      </c>
      <c r="AD2314" s="67">
        <v>0</v>
      </c>
      <c r="AE2314" s="67">
        <v>0</v>
      </c>
      <c r="AF2314" s="67">
        <v>0</v>
      </c>
      <c r="AG2314" s="67">
        <v>0</v>
      </c>
      <c r="AH2314" s="67">
        <v>0</v>
      </c>
      <c r="AI2314" s="67">
        <v>0</v>
      </c>
      <c r="AJ2314" s="67">
        <v>0</v>
      </c>
      <c r="AK2314" s="67">
        <v>0</v>
      </c>
      <c r="AL2314" s="67">
        <v>0</v>
      </c>
      <c r="AM2314" s="67">
        <v>32183413934</v>
      </c>
      <c r="AN2314" s="67">
        <v>7017720834</v>
      </c>
      <c r="AO2314" s="67">
        <v>25165811253</v>
      </c>
      <c r="AP2314" s="67">
        <v>31630911474</v>
      </c>
      <c r="AQ2314" s="67">
        <v>38163117082</v>
      </c>
      <c r="AR2314" s="67">
        <v>5694839169</v>
      </c>
      <c r="AS2314" s="67">
        <v>4592612233</v>
      </c>
      <c r="AT2314" s="67">
        <v>1102226936</v>
      </c>
      <c r="AU2314" s="67">
        <v>1136000000</v>
      </c>
      <c r="AV2314" s="67">
        <v>7530000000</v>
      </c>
      <c r="AW2314" s="67">
        <v>301314788</v>
      </c>
      <c r="AX2314" s="67">
        <v>247057017</v>
      </c>
      <c r="AY2314" s="67">
        <v>123528509</v>
      </c>
      <c r="AZ2314" s="67">
        <v>123528509</v>
      </c>
      <c r="BA2314" s="67">
        <v>581646</v>
      </c>
      <c r="BB2314" s="67">
        <v>0</v>
      </c>
      <c r="BC2314" s="67"/>
      <c r="BD2314" s="67"/>
      <c r="BE2314" s="67"/>
      <c r="BF2314" s="67">
        <v>53676125</v>
      </c>
      <c r="BG2314" s="67"/>
      <c r="BH2314" s="67">
        <v>0</v>
      </c>
      <c r="BI2314" s="67"/>
      <c r="BJ2314" s="67"/>
      <c r="BK2314" s="67">
        <v>0</v>
      </c>
      <c r="BL2314" s="67"/>
      <c r="BM2314" s="67"/>
      <c r="BN2314" s="67"/>
      <c r="BO2314" s="67"/>
      <c r="BP2314" s="67"/>
      <c r="BQ2314" s="67"/>
      <c r="BR2314" s="67"/>
      <c r="BS2314" s="67"/>
      <c r="BT2314" s="67"/>
      <c r="BU2314" s="67"/>
      <c r="BV2314" s="67"/>
      <c r="BW2314" s="67"/>
      <c r="BX2314" s="67"/>
      <c r="BY2314" s="67"/>
      <c r="BZ2314" s="67">
        <v>34389166166</v>
      </c>
      <c r="CA2314" s="67">
        <v>7474112800</v>
      </c>
      <c r="CB2314" s="67">
        <v>26915053366</v>
      </c>
      <c r="CC2314" s="67">
        <v>33991320124</v>
      </c>
      <c r="CD2314" s="67">
        <v>40390000000</v>
      </c>
    </row>
    <row r="2315" spans="1:82">
      <c r="A2315" t="s">
        <v>2613</v>
      </c>
      <c r="B2315" t="s">
        <v>2614</v>
      </c>
      <c r="C2315" t="s">
        <v>71</v>
      </c>
      <c r="D2315" t="s">
        <v>67</v>
      </c>
      <c r="E2315" t="s">
        <v>153</v>
      </c>
      <c r="F2315" s="67">
        <v>2019</v>
      </c>
      <c r="G2315" t="s">
        <v>2639</v>
      </c>
      <c r="H2315" s="67">
        <v>504508</v>
      </c>
      <c r="I2315" s="67">
        <v>5983296091</v>
      </c>
      <c r="J2315" s="67">
        <v>1563000000</v>
      </c>
      <c r="K2315" s="67">
        <v>9055000000</v>
      </c>
      <c r="L2315" s="67">
        <v>336174323</v>
      </c>
      <c r="M2315" s="67">
        <v>278848456</v>
      </c>
      <c r="N2315" s="67">
        <v>648103</v>
      </c>
      <c r="O2315" s="67">
        <v>0</v>
      </c>
      <c r="P2315" s="67">
        <v>0</v>
      </c>
      <c r="Q2315" s="67">
        <v>0</v>
      </c>
      <c r="R2315" s="67">
        <v>0</v>
      </c>
      <c r="S2315" s="67">
        <v>56677763</v>
      </c>
      <c r="T2315" s="67">
        <v>0</v>
      </c>
      <c r="U2315" s="67">
        <v>0</v>
      </c>
      <c r="V2315" s="67">
        <v>0</v>
      </c>
      <c r="W2315" s="67">
        <v>0</v>
      </c>
      <c r="X2315" s="67">
        <v>0</v>
      </c>
      <c r="Y2315" s="67">
        <v>0</v>
      </c>
      <c r="Z2315" s="67">
        <v>0</v>
      </c>
      <c r="AA2315" s="67">
        <v>0</v>
      </c>
      <c r="AB2315" s="67">
        <v>0</v>
      </c>
      <c r="AC2315" s="67">
        <v>0</v>
      </c>
      <c r="AD2315" s="67">
        <v>0</v>
      </c>
      <c r="AE2315" s="67">
        <v>0</v>
      </c>
      <c r="AF2315" s="67">
        <v>0</v>
      </c>
      <c r="AG2315" s="67">
        <v>0</v>
      </c>
      <c r="AH2315" s="67">
        <v>0</v>
      </c>
      <c r="AI2315" s="67">
        <v>0</v>
      </c>
      <c r="AJ2315" s="67">
        <v>0</v>
      </c>
      <c r="AK2315" s="67">
        <v>0</v>
      </c>
      <c r="AL2315" s="67">
        <v>0</v>
      </c>
      <c r="AM2315" s="67">
        <v>36079355769</v>
      </c>
      <c r="AN2315" s="67">
        <v>7803988062</v>
      </c>
      <c r="AO2315" s="67">
        <v>28275367707</v>
      </c>
      <c r="AP2315" s="67">
        <v>34906826183</v>
      </c>
      <c r="AQ2315" s="67">
        <v>42398826183</v>
      </c>
      <c r="AR2315" s="67">
        <v>5983296091</v>
      </c>
      <c r="AS2315" s="67">
        <v>4825238783</v>
      </c>
      <c r="AT2315" s="67">
        <v>1158057308</v>
      </c>
      <c r="AU2315" s="67">
        <v>1563000000</v>
      </c>
      <c r="AV2315" s="67">
        <v>9055000000</v>
      </c>
      <c r="AW2315" s="67">
        <v>336174323</v>
      </c>
      <c r="AX2315" s="67">
        <v>278848456</v>
      </c>
      <c r="AY2315" s="67">
        <v>139424228</v>
      </c>
      <c r="AZ2315" s="67">
        <v>139424228</v>
      </c>
      <c r="BA2315" s="67">
        <v>648103</v>
      </c>
      <c r="BB2315" s="67">
        <v>0</v>
      </c>
      <c r="BC2315" s="67"/>
      <c r="BD2315" s="67"/>
      <c r="BE2315" s="67"/>
      <c r="BF2315" s="67">
        <v>56677763</v>
      </c>
      <c r="BG2315" s="67"/>
      <c r="BH2315" s="67">
        <v>0</v>
      </c>
      <c r="BI2315" s="67"/>
      <c r="BJ2315" s="67"/>
      <c r="BK2315" s="67">
        <v>0</v>
      </c>
      <c r="BL2315" s="67"/>
      <c r="BM2315" s="67"/>
      <c r="BN2315" s="67"/>
      <c r="BO2315" s="67"/>
      <c r="BP2315" s="67"/>
      <c r="BQ2315" s="67"/>
      <c r="BR2315" s="67"/>
      <c r="BS2315" s="67"/>
      <c r="BT2315" s="67"/>
      <c r="BU2315" s="67"/>
      <c r="BV2315" s="67"/>
      <c r="BW2315" s="67"/>
      <c r="BX2315" s="67"/>
      <c r="BY2315" s="67"/>
      <c r="BZ2315" s="67">
        <v>36079355769</v>
      </c>
      <c r="CA2315" s="67">
        <v>7803988062</v>
      </c>
      <c r="CB2315" s="67">
        <v>28275367707</v>
      </c>
      <c r="CC2315" s="67">
        <v>34906826183</v>
      </c>
      <c r="CD2315" s="67">
        <v>42400000000</v>
      </c>
    </row>
    <row r="2316" spans="1:82">
      <c r="A2316" t="s">
        <v>2613</v>
      </c>
      <c r="B2316" t="s">
        <v>2614</v>
      </c>
      <c r="C2316" t="s">
        <v>71</v>
      </c>
      <c r="D2316" t="s">
        <v>67</v>
      </c>
      <c r="E2316" t="s">
        <v>153</v>
      </c>
      <c r="F2316" s="67">
        <v>2020</v>
      </c>
      <c r="G2316" t="s">
        <v>2640</v>
      </c>
      <c r="H2316" s="67">
        <v>514438</v>
      </c>
      <c r="I2316" s="67">
        <v>6425791523</v>
      </c>
      <c r="J2316" s="67">
        <v>1800664951</v>
      </c>
      <c r="K2316" s="67">
        <v>10364976234</v>
      </c>
      <c r="L2316" s="67">
        <v>335216908</v>
      </c>
      <c r="M2316" s="67">
        <v>278848456</v>
      </c>
      <c r="N2316" s="67">
        <v>648103</v>
      </c>
      <c r="O2316" s="67">
        <v>0</v>
      </c>
      <c r="P2316" s="67">
        <v>0</v>
      </c>
      <c r="Q2316" s="67">
        <v>0</v>
      </c>
      <c r="R2316" s="67">
        <v>0</v>
      </c>
      <c r="S2316" s="67">
        <v>55737114</v>
      </c>
      <c r="T2316" s="67">
        <v>0</v>
      </c>
      <c r="U2316" s="67">
        <v>0</v>
      </c>
      <c r="V2316" s="67">
        <v>0</v>
      </c>
      <c r="W2316" s="67">
        <v>0</v>
      </c>
      <c r="X2316" s="67">
        <v>0</v>
      </c>
      <c r="Y2316" s="67">
        <v>0</v>
      </c>
      <c r="Z2316" s="67">
        <v>0</v>
      </c>
      <c r="AA2316" s="67">
        <v>0</v>
      </c>
      <c r="AB2316" s="67">
        <v>0</v>
      </c>
      <c r="AC2316" s="67">
        <v>0</v>
      </c>
      <c r="AD2316" s="67">
        <v>0</v>
      </c>
      <c r="AE2316" s="67">
        <v>0</v>
      </c>
      <c r="AF2316" s="67">
        <v>0</v>
      </c>
      <c r="AG2316" s="67">
        <v>0</v>
      </c>
      <c r="AH2316" s="67">
        <v>0</v>
      </c>
      <c r="AI2316" s="67">
        <v>0</v>
      </c>
      <c r="AJ2316" s="67">
        <v>0</v>
      </c>
      <c r="AK2316" s="67">
        <v>0</v>
      </c>
      <c r="AL2316" s="67">
        <v>0</v>
      </c>
      <c r="AM2316" s="67">
        <v>40191462488</v>
      </c>
      <c r="AN2316" s="67">
        <v>8631566455</v>
      </c>
      <c r="AO2316" s="67">
        <v>31560091590</v>
      </c>
      <c r="AP2316" s="67">
        <v>38325985734</v>
      </c>
      <c r="AQ2316" s="67">
        <v>46662967647</v>
      </c>
      <c r="AR2316" s="67">
        <v>6773125339</v>
      </c>
      <c r="AS2316" s="67">
        <v>5462197854</v>
      </c>
      <c r="AT2316" s="67">
        <v>1310927485</v>
      </c>
      <c r="AU2316" s="67">
        <v>1776000000</v>
      </c>
      <c r="AV2316" s="67">
        <v>10223000000</v>
      </c>
      <c r="AW2316" s="67">
        <v>346498020</v>
      </c>
      <c r="AX2316" s="67">
        <v>286033323</v>
      </c>
      <c r="AY2316" s="67">
        <v>143016662</v>
      </c>
      <c r="AZ2316" s="67">
        <v>143016662</v>
      </c>
      <c r="BA2316" s="67">
        <v>785294</v>
      </c>
      <c r="BB2316" s="67">
        <v>0</v>
      </c>
      <c r="BC2316" s="67"/>
      <c r="BD2316" s="67"/>
      <c r="BE2316" s="67"/>
      <c r="BF2316" s="67">
        <v>59679402</v>
      </c>
      <c r="BG2316" s="67"/>
      <c r="BH2316" s="67">
        <v>0</v>
      </c>
      <c r="BI2316" s="67"/>
      <c r="BJ2316" s="67"/>
      <c r="BK2316" s="67">
        <v>0</v>
      </c>
      <c r="BL2316" s="67"/>
      <c r="BM2316" s="67"/>
      <c r="BN2316" s="67"/>
      <c r="BO2316" s="67"/>
      <c r="BP2316" s="67"/>
      <c r="BQ2316" s="67"/>
      <c r="BR2316" s="67"/>
      <c r="BS2316" s="67"/>
      <c r="BT2316" s="67"/>
      <c r="BU2316" s="67"/>
      <c r="BV2316" s="67"/>
      <c r="BW2316" s="67"/>
      <c r="BX2316" s="67"/>
      <c r="BY2316" s="67"/>
      <c r="BZ2316" s="67">
        <v>23963516231</v>
      </c>
      <c r="CA2316" s="67">
        <v>5171970463</v>
      </c>
      <c r="CB2316" s="67">
        <v>18791545768</v>
      </c>
      <c r="CC2316" s="67">
        <v>22636139590</v>
      </c>
      <c r="CD2316" s="67">
        <v>31080000000</v>
      </c>
    </row>
    <row r="2317" spans="1:82">
      <c r="A2317" t="s">
        <v>2641</v>
      </c>
      <c r="B2317" t="s">
        <v>2642</v>
      </c>
      <c r="C2317" t="s">
        <v>71</v>
      </c>
      <c r="D2317" t="s">
        <v>64</v>
      </c>
      <c r="E2317" t="s">
        <v>153</v>
      </c>
      <c r="F2317" s="67">
        <v>1995</v>
      </c>
      <c r="G2317" t="s">
        <v>2643</v>
      </c>
      <c r="H2317" s="67">
        <v>89969572</v>
      </c>
      <c r="I2317" s="67">
        <v>1087597380937</v>
      </c>
      <c r="J2317" s="67">
        <v>355602943191</v>
      </c>
      <c r="K2317" s="67">
        <v>1245926832701</v>
      </c>
      <c r="L2317" s="67">
        <v>628764279787</v>
      </c>
      <c r="M2317" s="67">
        <v>423740327353</v>
      </c>
      <c r="N2317" s="67">
        <v>33273052048</v>
      </c>
      <c r="O2317" s="67">
        <v>32939554043</v>
      </c>
      <c r="P2317" s="67">
        <v>20059940265</v>
      </c>
      <c r="Q2317" s="67">
        <v>16498168261</v>
      </c>
      <c r="R2317" s="67">
        <v>93909024093</v>
      </c>
      <c r="S2317" s="67">
        <v>4013237424</v>
      </c>
      <c r="T2317" s="67">
        <v>2403106325</v>
      </c>
      <c r="U2317" s="67">
        <v>667642002570</v>
      </c>
      <c r="V2317" s="67">
        <v>485816449071</v>
      </c>
      <c r="W2317" s="67">
        <v>20311633192</v>
      </c>
      <c r="X2317" s="67">
        <v>4525878404</v>
      </c>
      <c r="Y2317" s="67">
        <v>66780000000</v>
      </c>
      <c r="Z2317" s="67"/>
      <c r="AA2317" s="67">
        <v>13335797494</v>
      </c>
      <c r="AB2317" s="67">
        <v>41052329768</v>
      </c>
      <c r="AC2317" s="67">
        <v>5416240488</v>
      </c>
      <c r="AD2317" s="67">
        <v>210888588</v>
      </c>
      <c r="AE2317" s="67">
        <v>0</v>
      </c>
      <c r="AF2317" s="67">
        <v>0</v>
      </c>
      <c r="AG2317" s="67">
        <v>2640821465</v>
      </c>
      <c r="AH2317" s="67"/>
      <c r="AI2317" s="67">
        <v>2971901422</v>
      </c>
      <c r="AJ2317" s="67">
        <v>0</v>
      </c>
      <c r="AK2317" s="67">
        <v>1155235427</v>
      </c>
      <c r="AL2317" s="67">
        <v>0</v>
      </c>
      <c r="AM2317" s="67">
        <v>2630521377623</v>
      </c>
      <c r="AN2317" s="67">
        <v>930124560307</v>
      </c>
      <c r="AO2317" s="67">
        <v>1702466566994</v>
      </c>
      <c r="AP2317" s="67">
        <v>3676620047571</v>
      </c>
      <c r="AQ2317" s="67">
        <v>4686033744702</v>
      </c>
      <c r="AR2317" s="67">
        <v>1023961172166</v>
      </c>
      <c r="AS2317" s="67">
        <v>825775138844</v>
      </c>
      <c r="AT2317" s="67">
        <v>198186033323</v>
      </c>
      <c r="AU2317" s="67">
        <v>66311000000</v>
      </c>
      <c r="AV2317" s="67">
        <v>232334000000</v>
      </c>
      <c r="AW2317" s="67">
        <v>251068258154</v>
      </c>
      <c r="AX2317" s="67">
        <v>148033515154</v>
      </c>
      <c r="AY2317" s="67">
        <v>59660127102</v>
      </c>
      <c r="AZ2317" s="67">
        <v>88373388052</v>
      </c>
      <c r="BA2317" s="67">
        <v>16088958192</v>
      </c>
      <c r="BB2317" s="67">
        <v>6418713556</v>
      </c>
      <c r="BC2317" s="67">
        <v>5033571844</v>
      </c>
      <c r="BD2317" s="67">
        <v>9366888160</v>
      </c>
      <c r="BE2317" s="67">
        <v>59175660691</v>
      </c>
      <c r="BF2317" s="67">
        <v>6740012689</v>
      </c>
      <c r="BG2317" s="67">
        <v>210937868</v>
      </c>
      <c r="BH2317" s="67">
        <v>170622712715</v>
      </c>
      <c r="BI2317" s="67">
        <v>140572864101</v>
      </c>
      <c r="BJ2317" s="67">
        <v>10201461754</v>
      </c>
      <c r="BK2317" s="67">
        <v>0</v>
      </c>
      <c r="BL2317" s="67">
        <v>19848386860</v>
      </c>
      <c r="BM2317" s="67"/>
      <c r="BN2317" s="67">
        <v>12214395572</v>
      </c>
      <c r="BO2317" s="67">
        <v>1781618894</v>
      </c>
      <c r="BP2317" s="67">
        <v>1205733303</v>
      </c>
      <c r="BQ2317" s="67">
        <v>331893968</v>
      </c>
      <c r="BR2317" s="67"/>
      <c r="BS2317" s="67">
        <v>0</v>
      </c>
      <c r="BT2317" s="67">
        <v>1586942827</v>
      </c>
      <c r="BU2317" s="67">
        <v>0</v>
      </c>
      <c r="BV2317" s="67">
        <v>1885341851</v>
      </c>
      <c r="BW2317" s="67"/>
      <c r="BX2317" s="67">
        <v>842460445</v>
      </c>
      <c r="BY2317" s="67"/>
      <c r="BZ2317" s="67">
        <v>1904381652971</v>
      </c>
      <c r="CA2317" s="67">
        <v>735408974689</v>
      </c>
      <c r="CB2317" s="67">
        <v>1168972678282</v>
      </c>
      <c r="CC2317" s="67">
        <v>3184010796006</v>
      </c>
      <c r="CD2317" s="67">
        <v>3350000000000</v>
      </c>
    </row>
    <row r="2318" spans="1:82">
      <c r="A2318" t="s">
        <v>2641</v>
      </c>
      <c r="B2318" t="s">
        <v>2642</v>
      </c>
      <c r="C2318" t="s">
        <v>71</v>
      </c>
      <c r="D2318" t="s">
        <v>64</v>
      </c>
      <c r="E2318" t="s">
        <v>153</v>
      </c>
      <c r="F2318" s="67">
        <v>1996</v>
      </c>
      <c r="G2318" t="s">
        <v>2644</v>
      </c>
      <c r="H2318" s="67">
        <v>91586555</v>
      </c>
      <c r="I2318" s="67">
        <v>1127759381318</v>
      </c>
      <c r="J2318" s="67">
        <v>291305993974</v>
      </c>
      <c r="K2318" s="67">
        <v>983395177012</v>
      </c>
      <c r="L2318" s="67">
        <v>628925297031</v>
      </c>
      <c r="M2318" s="67">
        <v>424199201476</v>
      </c>
      <c r="N2318" s="67">
        <v>33167213609</v>
      </c>
      <c r="O2318" s="67">
        <v>32805186293</v>
      </c>
      <c r="P2318" s="67">
        <v>19996131488</v>
      </c>
      <c r="Q2318" s="67">
        <v>16445689145</v>
      </c>
      <c r="R2318" s="67">
        <v>93610308348</v>
      </c>
      <c r="S2318" s="67">
        <v>4058217082</v>
      </c>
      <c r="T2318" s="67">
        <v>2744786002</v>
      </c>
      <c r="U2318" s="67">
        <v>654327810703</v>
      </c>
      <c r="V2318" s="67">
        <v>476531568127</v>
      </c>
      <c r="W2318" s="67">
        <v>19187920708</v>
      </c>
      <c r="X2318" s="67">
        <v>4487365458</v>
      </c>
      <c r="Y2318" s="67">
        <v>66260000000</v>
      </c>
      <c r="Z2318" s="67"/>
      <c r="AA2318" s="67">
        <v>13335797494</v>
      </c>
      <c r="AB2318" s="67">
        <v>40563681792</v>
      </c>
      <c r="AC2318" s="67">
        <v>5376742493</v>
      </c>
      <c r="AD2318" s="67">
        <v>210888588</v>
      </c>
      <c r="AE2318" s="67">
        <v>0</v>
      </c>
      <c r="AF2318" s="67">
        <v>0</v>
      </c>
      <c r="AG2318" s="67">
        <v>2640821465</v>
      </c>
      <c r="AH2318" s="67"/>
      <c r="AI2318" s="67">
        <v>2971901422</v>
      </c>
      <c r="AJ2318" s="67">
        <v>0</v>
      </c>
      <c r="AK2318" s="67">
        <v>1155235427</v>
      </c>
      <c r="AL2318" s="67">
        <v>0</v>
      </c>
      <c r="AM2318" s="67">
        <v>2775868923935</v>
      </c>
      <c r="AN2318" s="67">
        <v>984801769099</v>
      </c>
      <c r="AO2318" s="67">
        <v>1792762485574</v>
      </c>
      <c r="AP2318" s="67">
        <v>4116884165240</v>
      </c>
      <c r="AQ2318" s="67">
        <v>4874094194173</v>
      </c>
      <c r="AR2318" s="67">
        <v>1122778771125</v>
      </c>
      <c r="AS2318" s="67">
        <v>905466750907</v>
      </c>
      <c r="AT2318" s="67">
        <v>217312020218</v>
      </c>
      <c r="AU2318" s="67">
        <v>72996000000</v>
      </c>
      <c r="AV2318" s="67">
        <v>246421000000</v>
      </c>
      <c r="AW2318" s="67">
        <v>281698764998</v>
      </c>
      <c r="AX2318" s="67">
        <v>174541780669</v>
      </c>
      <c r="AY2318" s="67">
        <v>72679498719</v>
      </c>
      <c r="AZ2318" s="67">
        <v>101862281950</v>
      </c>
      <c r="BA2318" s="67">
        <v>12914706930</v>
      </c>
      <c r="BB2318" s="67">
        <v>6953974668</v>
      </c>
      <c r="BC2318" s="67">
        <v>5536414423</v>
      </c>
      <c r="BD2318" s="67">
        <v>9627097877</v>
      </c>
      <c r="BE2318" s="67">
        <v>59933045499</v>
      </c>
      <c r="BF2318" s="67">
        <v>10691397156</v>
      </c>
      <c r="BG2318" s="67">
        <v>1500347776</v>
      </c>
      <c r="BH2318" s="67">
        <v>234361054156</v>
      </c>
      <c r="BI2318" s="67">
        <v>204615537081</v>
      </c>
      <c r="BJ2318" s="67">
        <v>15708874743</v>
      </c>
      <c r="BK2318" s="67">
        <v>0</v>
      </c>
      <c r="BL2318" s="67">
        <v>14036642331</v>
      </c>
      <c r="BM2318" s="67"/>
      <c r="BN2318" s="67">
        <v>6887843631</v>
      </c>
      <c r="BO2318" s="67">
        <v>2021185262</v>
      </c>
      <c r="BP2318" s="67">
        <v>1396272028</v>
      </c>
      <c r="BQ2318" s="67">
        <v>417161751</v>
      </c>
      <c r="BR2318" s="67"/>
      <c r="BS2318" s="67">
        <v>0</v>
      </c>
      <c r="BT2318" s="67">
        <v>1490851444</v>
      </c>
      <c r="BU2318" s="67">
        <v>0</v>
      </c>
      <c r="BV2318" s="67">
        <v>1648477392</v>
      </c>
      <c r="BW2318" s="67"/>
      <c r="BX2318" s="67">
        <v>174850824</v>
      </c>
      <c r="BY2318" s="67"/>
      <c r="BZ2318" s="67">
        <v>2034680434475</v>
      </c>
      <c r="CA2318" s="67">
        <v>786127804842</v>
      </c>
      <c r="CB2318" s="67">
        <v>1248552629633</v>
      </c>
      <c r="CC2318" s="67">
        <v>3500094024753</v>
      </c>
      <c r="CD2318" s="67">
        <v>3674000000000</v>
      </c>
    </row>
    <row r="2319" spans="1:82">
      <c r="A2319" t="s">
        <v>2641</v>
      </c>
      <c r="B2319" t="s">
        <v>2642</v>
      </c>
      <c r="C2319" t="s">
        <v>71</v>
      </c>
      <c r="D2319" t="s">
        <v>64</v>
      </c>
      <c r="E2319" t="s">
        <v>153</v>
      </c>
      <c r="F2319" s="67">
        <v>1997</v>
      </c>
      <c r="G2319" t="s">
        <v>2645</v>
      </c>
      <c r="H2319" s="67">
        <v>93183094</v>
      </c>
      <c r="I2319" s="67">
        <v>1178792007497</v>
      </c>
      <c r="J2319" s="67">
        <v>289592653466</v>
      </c>
      <c r="K2319" s="67">
        <v>902880378567</v>
      </c>
      <c r="L2319" s="67">
        <v>627896984284</v>
      </c>
      <c r="M2319" s="67">
        <v>424199201476</v>
      </c>
      <c r="N2319" s="67">
        <v>33061375170</v>
      </c>
      <c r="O2319" s="67">
        <v>32670818543</v>
      </c>
      <c r="P2319" s="67">
        <v>19932322710</v>
      </c>
      <c r="Q2319" s="67">
        <v>16393210028</v>
      </c>
      <c r="R2319" s="67">
        <v>93311592604</v>
      </c>
      <c r="S2319" s="67">
        <v>4068690934</v>
      </c>
      <c r="T2319" s="67">
        <v>2307341735</v>
      </c>
      <c r="U2319" s="67">
        <v>971755427722</v>
      </c>
      <c r="V2319" s="67">
        <v>745235373233</v>
      </c>
      <c r="W2319" s="67">
        <v>19050106913</v>
      </c>
      <c r="X2319" s="67">
        <v>4448478782</v>
      </c>
      <c r="Y2319" s="67">
        <v>65620000000</v>
      </c>
      <c r="Z2319" s="67"/>
      <c r="AA2319" s="67">
        <v>13335797494</v>
      </c>
      <c r="AB2319" s="67">
        <v>39974255589</v>
      </c>
      <c r="AC2319" s="67">
        <v>5333843580</v>
      </c>
      <c r="AD2319" s="67">
        <v>210888588</v>
      </c>
      <c r="AE2319" s="67">
        <v>0</v>
      </c>
      <c r="AF2319" s="67">
        <v>0</v>
      </c>
      <c r="AG2319" s="67">
        <v>2640821465</v>
      </c>
      <c r="AH2319" s="67"/>
      <c r="AI2319" s="67">
        <v>2971901422</v>
      </c>
      <c r="AJ2319" s="67">
        <v>0</v>
      </c>
      <c r="AK2319" s="67">
        <v>1155235427</v>
      </c>
      <c r="AL2319" s="67">
        <v>0</v>
      </c>
      <c r="AM2319" s="67">
        <v>2981870587409</v>
      </c>
      <c r="AN2319" s="67">
        <v>1081601714309</v>
      </c>
      <c r="AO2319" s="67">
        <v>1899256216876</v>
      </c>
      <c r="AP2319" s="67">
        <v>4610527569466</v>
      </c>
      <c r="AQ2319" s="67">
        <v>5269506328151</v>
      </c>
      <c r="AR2319" s="67">
        <v>1322356512283</v>
      </c>
      <c r="AS2319" s="67">
        <v>1066416542164</v>
      </c>
      <c r="AT2319" s="67">
        <v>255939970119</v>
      </c>
      <c r="AU2319" s="67">
        <v>87534000000</v>
      </c>
      <c r="AV2319" s="67">
        <v>272910000000</v>
      </c>
      <c r="AW2319" s="67">
        <v>297463252010</v>
      </c>
      <c r="AX2319" s="67">
        <v>184852249045</v>
      </c>
      <c r="AY2319" s="67">
        <v>74621163116</v>
      </c>
      <c r="AZ2319" s="67">
        <v>110231085929</v>
      </c>
      <c r="BA2319" s="67">
        <v>16107320476</v>
      </c>
      <c r="BB2319" s="67">
        <v>8030400851</v>
      </c>
      <c r="BC2319" s="67">
        <v>6016467354</v>
      </c>
      <c r="BD2319" s="67">
        <v>9888017461</v>
      </c>
      <c r="BE2319" s="67">
        <v>60656287164</v>
      </c>
      <c r="BF2319" s="67">
        <v>11333811876</v>
      </c>
      <c r="BG2319" s="67">
        <v>578697784</v>
      </c>
      <c r="BH2319" s="67">
        <v>304691857277</v>
      </c>
      <c r="BI2319" s="67">
        <v>273749678602</v>
      </c>
      <c r="BJ2319" s="67">
        <v>17479307032</v>
      </c>
      <c r="BK2319" s="67">
        <v>0</v>
      </c>
      <c r="BL2319" s="67">
        <v>13462871644</v>
      </c>
      <c r="BM2319" s="67"/>
      <c r="BN2319" s="67">
        <v>6459124939</v>
      </c>
      <c r="BO2319" s="67">
        <v>1395966428</v>
      </c>
      <c r="BP2319" s="67">
        <v>1418767967</v>
      </c>
      <c r="BQ2319" s="67">
        <v>285819504</v>
      </c>
      <c r="BR2319" s="67"/>
      <c r="BS2319" s="67">
        <v>0</v>
      </c>
      <c r="BT2319" s="67">
        <v>1288654784</v>
      </c>
      <c r="BU2319" s="67">
        <v>0</v>
      </c>
      <c r="BV2319" s="67">
        <v>2473183395</v>
      </c>
      <c r="BW2319" s="67"/>
      <c r="BX2319" s="67">
        <v>141354629</v>
      </c>
      <c r="BY2319" s="67"/>
      <c r="BZ2319" s="67">
        <v>2492786445504</v>
      </c>
      <c r="CA2319" s="67">
        <v>956577716042</v>
      </c>
      <c r="CB2319" s="67">
        <v>1536208729461</v>
      </c>
      <c r="CC2319" s="67">
        <v>4231922067074</v>
      </c>
      <c r="CD2319" s="67">
        <v>4417000000000</v>
      </c>
    </row>
    <row r="2320" spans="1:82">
      <c r="A2320" t="s">
        <v>2641</v>
      </c>
      <c r="B2320" t="s">
        <v>2642</v>
      </c>
      <c r="C2320" t="s">
        <v>71</v>
      </c>
      <c r="D2320" t="s">
        <v>64</v>
      </c>
      <c r="E2320" t="s">
        <v>153</v>
      </c>
      <c r="F2320" s="67">
        <v>1998</v>
      </c>
      <c r="G2320" t="s">
        <v>2646</v>
      </c>
      <c r="H2320" s="67">
        <v>94767284</v>
      </c>
      <c r="I2320" s="67">
        <v>1236535581013</v>
      </c>
      <c r="J2320" s="67">
        <v>260419113943</v>
      </c>
      <c r="K2320" s="67">
        <v>786730897623</v>
      </c>
      <c r="L2320" s="67">
        <v>627209416405</v>
      </c>
      <c r="M2320" s="67">
        <v>424259054562</v>
      </c>
      <c r="N2320" s="67">
        <v>32955536731</v>
      </c>
      <c r="O2320" s="67">
        <v>32536419960</v>
      </c>
      <c r="P2320" s="67">
        <v>19868513933</v>
      </c>
      <c r="Q2320" s="67">
        <v>16340730912</v>
      </c>
      <c r="R2320" s="67">
        <v>93012876859</v>
      </c>
      <c r="S2320" s="67">
        <v>4066349862</v>
      </c>
      <c r="T2320" s="67">
        <v>2149683713</v>
      </c>
      <c r="U2320" s="67">
        <v>984338149034</v>
      </c>
      <c r="V2320" s="67">
        <v>784353736068</v>
      </c>
      <c r="W2320" s="67">
        <v>9021503051</v>
      </c>
      <c r="X2320" s="67">
        <v>4525878404</v>
      </c>
      <c r="Y2320" s="67">
        <v>64950000000</v>
      </c>
      <c r="Z2320" s="67"/>
      <c r="AA2320" s="67">
        <v>13335797494</v>
      </c>
      <c r="AB2320" s="67">
        <v>39348130219</v>
      </c>
      <c r="AC2320" s="67">
        <v>5289748657</v>
      </c>
      <c r="AD2320" s="67">
        <v>210888588</v>
      </c>
      <c r="AE2320" s="67">
        <v>0</v>
      </c>
      <c r="AF2320" s="67">
        <v>0</v>
      </c>
      <c r="AG2320" s="67">
        <v>2640821465</v>
      </c>
      <c r="AH2320" s="67"/>
      <c r="AI2320" s="67">
        <v>2971901422</v>
      </c>
      <c r="AJ2320" s="67">
        <v>0</v>
      </c>
      <c r="AK2320" s="67">
        <v>1155235427</v>
      </c>
      <c r="AL2320" s="67">
        <v>0</v>
      </c>
      <c r="AM2320" s="67">
        <v>3087664222022</v>
      </c>
      <c r="AN2320" s="67">
        <v>1126010601768</v>
      </c>
      <c r="AO2320" s="67">
        <v>1960066982207</v>
      </c>
      <c r="AP2320" s="67">
        <v>4907437969817</v>
      </c>
      <c r="AQ2320" s="67">
        <v>5453539107562</v>
      </c>
      <c r="AR2320" s="67">
        <v>1368873409143</v>
      </c>
      <c r="AS2320" s="67">
        <v>1103930168664</v>
      </c>
      <c r="AT2320" s="67">
        <v>264943240479</v>
      </c>
      <c r="AU2320" s="67">
        <v>91254000000</v>
      </c>
      <c r="AV2320" s="67">
        <v>275680000000</v>
      </c>
      <c r="AW2320" s="67">
        <v>304702158585</v>
      </c>
      <c r="AX2320" s="67">
        <v>193040816061</v>
      </c>
      <c r="AY2320" s="67">
        <v>79086244038</v>
      </c>
      <c r="AZ2320" s="67">
        <v>113954572023</v>
      </c>
      <c r="BA2320" s="67">
        <v>14393124725</v>
      </c>
      <c r="BB2320" s="67">
        <v>8139730441</v>
      </c>
      <c r="BC2320" s="67">
        <v>6106890800</v>
      </c>
      <c r="BD2320" s="67">
        <v>10097960074</v>
      </c>
      <c r="BE2320" s="67">
        <v>61231852493</v>
      </c>
      <c r="BF2320" s="67">
        <v>11691783990</v>
      </c>
      <c r="BG2320" s="67">
        <v>0</v>
      </c>
      <c r="BH2320" s="67">
        <v>235115750573</v>
      </c>
      <c r="BI2320" s="67">
        <v>216441396110</v>
      </c>
      <c r="BJ2320" s="67">
        <v>7597242337</v>
      </c>
      <c r="BK2320" s="67">
        <v>0</v>
      </c>
      <c r="BL2320" s="67">
        <v>11077112126</v>
      </c>
      <c r="BM2320" s="67"/>
      <c r="BN2320" s="67">
        <v>2429442593</v>
      </c>
      <c r="BO2320" s="67">
        <v>1371752743</v>
      </c>
      <c r="BP2320" s="67">
        <v>2692678281</v>
      </c>
      <c r="BQ2320" s="67">
        <v>239616313</v>
      </c>
      <c r="BR2320" s="67"/>
      <c r="BS2320" s="67">
        <v>0</v>
      </c>
      <c r="BT2320" s="67">
        <v>2223791543</v>
      </c>
      <c r="BU2320" s="67">
        <v>0</v>
      </c>
      <c r="BV2320" s="67">
        <v>2119830653</v>
      </c>
      <c r="BW2320" s="67"/>
      <c r="BX2320" s="67">
        <v>0</v>
      </c>
      <c r="BY2320" s="67"/>
      <c r="BZ2320" s="67">
        <v>2673111776797</v>
      </c>
      <c r="CA2320" s="67">
        <v>1026355092132</v>
      </c>
      <c r="CB2320" s="67">
        <v>1646756684665</v>
      </c>
      <c r="CC2320" s="67">
        <v>4397377095100</v>
      </c>
      <c r="CD2320" s="67">
        <v>4582000000000</v>
      </c>
    </row>
    <row r="2321" spans="1:82">
      <c r="A2321" t="s">
        <v>2641</v>
      </c>
      <c r="B2321" t="s">
        <v>2642</v>
      </c>
      <c r="C2321" t="s">
        <v>71</v>
      </c>
      <c r="D2321" t="s">
        <v>64</v>
      </c>
      <c r="E2321" t="s">
        <v>153</v>
      </c>
      <c r="F2321" s="67">
        <v>1999</v>
      </c>
      <c r="G2321" t="s">
        <v>2647</v>
      </c>
      <c r="H2321" s="67">
        <v>96334810</v>
      </c>
      <c r="I2321" s="67">
        <v>1297269268911</v>
      </c>
      <c r="J2321" s="67">
        <v>231929070363</v>
      </c>
      <c r="K2321" s="67">
        <v>825246468855</v>
      </c>
      <c r="L2321" s="67">
        <v>628697803024</v>
      </c>
      <c r="M2321" s="67">
        <v>424263044799</v>
      </c>
      <c r="N2321" s="67">
        <v>32849698292</v>
      </c>
      <c r="O2321" s="67">
        <v>32402052210</v>
      </c>
      <c r="P2321" s="67">
        <v>19804705156</v>
      </c>
      <c r="Q2321" s="67">
        <v>16288251795</v>
      </c>
      <c r="R2321" s="67">
        <v>92714161114</v>
      </c>
      <c r="S2321" s="67">
        <v>4066487077</v>
      </c>
      <c r="T2321" s="67">
        <v>2861763715</v>
      </c>
      <c r="U2321" s="67">
        <v>629515521426</v>
      </c>
      <c r="V2321" s="67">
        <v>471791331747</v>
      </c>
      <c r="W2321" s="67">
        <v>9127513663</v>
      </c>
      <c r="X2321" s="67">
        <v>4487286975</v>
      </c>
      <c r="Y2321" s="67">
        <v>64270000000</v>
      </c>
      <c r="Z2321" s="67"/>
      <c r="AA2321" s="67">
        <v>13335797494</v>
      </c>
      <c r="AB2321" s="67">
        <v>38735827238</v>
      </c>
      <c r="AC2321" s="67">
        <v>5215619615</v>
      </c>
      <c r="AD2321" s="67">
        <v>210888588</v>
      </c>
      <c r="AE2321" s="67">
        <v>0</v>
      </c>
      <c r="AF2321" s="67">
        <v>0</v>
      </c>
      <c r="AG2321" s="67">
        <v>2640821465</v>
      </c>
      <c r="AH2321" s="67"/>
      <c r="AI2321" s="67">
        <v>2971901422</v>
      </c>
      <c r="AJ2321" s="67">
        <v>0</v>
      </c>
      <c r="AK2321" s="67">
        <v>1155235427</v>
      </c>
      <c r="AL2321" s="67">
        <v>0</v>
      </c>
      <c r="AM2321" s="67">
        <v>3188311164696</v>
      </c>
      <c r="AN2321" s="67">
        <v>1159030622319</v>
      </c>
      <c r="AO2321" s="67">
        <v>2028060523663</v>
      </c>
      <c r="AP2321" s="67">
        <v>4957351051897</v>
      </c>
      <c r="AQ2321" s="67">
        <v>5550480469018</v>
      </c>
      <c r="AR2321" s="67">
        <v>1518813899368</v>
      </c>
      <c r="AS2321" s="67">
        <v>1224849918845</v>
      </c>
      <c r="AT2321" s="67">
        <v>293963980523</v>
      </c>
      <c r="AU2321" s="67">
        <v>94750000000</v>
      </c>
      <c r="AV2321" s="67">
        <v>337138000000</v>
      </c>
      <c r="AW2321" s="67">
        <v>322679986361</v>
      </c>
      <c r="AX2321" s="67">
        <v>196678323328</v>
      </c>
      <c r="AY2321" s="67">
        <v>79408761419</v>
      </c>
      <c r="AZ2321" s="67">
        <v>117269561910</v>
      </c>
      <c r="BA2321" s="67">
        <v>13752292835</v>
      </c>
      <c r="BB2321" s="67">
        <v>9148173672</v>
      </c>
      <c r="BC2321" s="67">
        <v>5980445005</v>
      </c>
      <c r="BD2321" s="67">
        <v>10350035509</v>
      </c>
      <c r="BE2321" s="67">
        <v>61765234019</v>
      </c>
      <c r="BF2321" s="67">
        <v>17293020581</v>
      </c>
      <c r="BG2321" s="67">
        <v>7712461411</v>
      </c>
      <c r="BH2321" s="67">
        <v>97228951396</v>
      </c>
      <c r="BI2321" s="67">
        <v>81580805354</v>
      </c>
      <c r="BJ2321" s="67">
        <v>6690595017</v>
      </c>
      <c r="BK2321" s="67">
        <v>0</v>
      </c>
      <c r="BL2321" s="67">
        <v>8957551025</v>
      </c>
      <c r="BM2321" s="67"/>
      <c r="BN2321" s="67">
        <v>1459068214</v>
      </c>
      <c r="BO2321" s="67">
        <v>874582015</v>
      </c>
      <c r="BP2321" s="67">
        <v>2499938821</v>
      </c>
      <c r="BQ2321" s="67">
        <v>203307498</v>
      </c>
      <c r="BR2321" s="67"/>
      <c r="BS2321" s="67">
        <v>0</v>
      </c>
      <c r="BT2321" s="67">
        <v>1772761632</v>
      </c>
      <c r="BU2321" s="67">
        <v>0</v>
      </c>
      <c r="BV2321" s="67">
        <v>2147892846</v>
      </c>
      <c r="BW2321" s="67"/>
      <c r="BX2321" s="67">
        <v>0</v>
      </c>
      <c r="BY2321" s="67"/>
      <c r="BZ2321" s="67">
        <v>3057614509444</v>
      </c>
      <c r="CA2321" s="67">
        <v>1208007225303</v>
      </c>
      <c r="CB2321" s="67">
        <v>1849607284141</v>
      </c>
      <c r="CC2321" s="67">
        <v>4753949346569</v>
      </c>
      <c r="CD2321" s="67">
        <v>4996000000000</v>
      </c>
    </row>
    <row r="2322" spans="1:82">
      <c r="A2322" t="s">
        <v>2641</v>
      </c>
      <c r="B2322" t="s">
        <v>2642</v>
      </c>
      <c r="C2322" t="s">
        <v>71</v>
      </c>
      <c r="D2322" t="s">
        <v>64</v>
      </c>
      <c r="E2322" t="s">
        <v>153</v>
      </c>
      <c r="F2322" s="67">
        <v>2000</v>
      </c>
      <c r="G2322" t="s">
        <v>2648</v>
      </c>
      <c r="H2322" s="67">
        <v>97873442</v>
      </c>
      <c r="I2322" s="67">
        <v>1360925899407</v>
      </c>
      <c r="J2322" s="67">
        <v>255297294549</v>
      </c>
      <c r="K2322" s="67">
        <v>735076286709</v>
      </c>
      <c r="L2322" s="67">
        <v>628054834872</v>
      </c>
      <c r="M2322" s="67">
        <v>424279005668</v>
      </c>
      <c r="N2322" s="67">
        <v>32743859853</v>
      </c>
      <c r="O2322" s="67">
        <v>32267684460</v>
      </c>
      <c r="P2322" s="67">
        <v>19740896379</v>
      </c>
      <c r="Q2322" s="67">
        <v>16235772679</v>
      </c>
      <c r="R2322" s="67">
        <v>92415445370</v>
      </c>
      <c r="S2322" s="67">
        <v>4045085665</v>
      </c>
      <c r="T2322" s="67">
        <v>2889868047</v>
      </c>
      <c r="U2322" s="67">
        <v>630872558599</v>
      </c>
      <c r="V2322" s="67">
        <v>470476244208</v>
      </c>
      <c r="W2322" s="67">
        <v>8851886073</v>
      </c>
      <c r="X2322" s="67">
        <v>4444890968</v>
      </c>
      <c r="Y2322" s="67">
        <v>64580000000</v>
      </c>
      <c r="Z2322" s="67"/>
      <c r="AA2322" s="67">
        <v>13335797494</v>
      </c>
      <c r="AB2322" s="67">
        <v>38163787387</v>
      </c>
      <c r="AC2322" s="67">
        <v>5135045295</v>
      </c>
      <c r="AD2322" s="67">
        <v>1180976091</v>
      </c>
      <c r="AE2322" s="67">
        <v>0</v>
      </c>
      <c r="AF2322" s="67">
        <v>0</v>
      </c>
      <c r="AG2322" s="67">
        <v>2640821465</v>
      </c>
      <c r="AH2322" s="67"/>
      <c r="AI2322" s="67">
        <v>2971901422</v>
      </c>
      <c r="AJ2322" s="67">
        <v>0</v>
      </c>
      <c r="AK2322" s="67">
        <v>1155235427</v>
      </c>
      <c r="AL2322" s="67">
        <v>0</v>
      </c>
      <c r="AM2322" s="67">
        <v>3290539587536</v>
      </c>
      <c r="AN2322" s="67">
        <v>1212410163675</v>
      </c>
      <c r="AO2322" s="67">
        <v>2074768180782</v>
      </c>
      <c r="AP2322" s="67">
        <v>5251587745729</v>
      </c>
      <c r="AQ2322" s="67">
        <v>5736343042188</v>
      </c>
      <c r="AR2322" s="67">
        <v>1947070348859</v>
      </c>
      <c r="AS2322" s="67">
        <v>1570218023273</v>
      </c>
      <c r="AT2322" s="67">
        <v>376852325586</v>
      </c>
      <c r="AU2322" s="67">
        <v>114196000000</v>
      </c>
      <c r="AV2322" s="67">
        <v>328804000000</v>
      </c>
      <c r="AW2322" s="67">
        <v>329359135506</v>
      </c>
      <c r="AX2322" s="67">
        <v>193824298021</v>
      </c>
      <c r="AY2322" s="67">
        <v>76104249353</v>
      </c>
      <c r="AZ2322" s="67">
        <v>117720048668</v>
      </c>
      <c r="BA2322" s="67">
        <v>11875925009</v>
      </c>
      <c r="BB2322" s="67">
        <v>10412856052</v>
      </c>
      <c r="BC2322" s="67">
        <v>6714124675</v>
      </c>
      <c r="BD2322" s="67">
        <v>10707106204</v>
      </c>
      <c r="BE2322" s="67">
        <v>62940101970</v>
      </c>
      <c r="BF2322" s="67">
        <v>20715208095</v>
      </c>
      <c r="BG2322" s="67">
        <v>12169515481</v>
      </c>
      <c r="BH2322" s="67">
        <v>355175807297</v>
      </c>
      <c r="BI2322" s="67">
        <v>328539555261</v>
      </c>
      <c r="BJ2322" s="67">
        <v>16935992143</v>
      </c>
      <c r="BK2322" s="67">
        <v>0</v>
      </c>
      <c r="BL2322" s="67">
        <v>9700259894</v>
      </c>
      <c r="BM2322" s="67"/>
      <c r="BN2322" s="67">
        <v>1354932815</v>
      </c>
      <c r="BO2322" s="67">
        <v>983478403</v>
      </c>
      <c r="BP2322" s="67">
        <v>2066485583</v>
      </c>
      <c r="BQ2322" s="67">
        <v>645727977</v>
      </c>
      <c r="BR2322" s="67"/>
      <c r="BS2322" s="67">
        <v>0</v>
      </c>
      <c r="BT2322" s="67">
        <v>2116446841</v>
      </c>
      <c r="BU2322" s="67">
        <v>0</v>
      </c>
      <c r="BV2322" s="67">
        <v>2533188274</v>
      </c>
      <c r="BW2322" s="67"/>
      <c r="BX2322" s="67">
        <v>0</v>
      </c>
      <c r="BY2322" s="67"/>
      <c r="BZ2322" s="67">
        <v>3697842566214</v>
      </c>
      <c r="CA2322" s="67">
        <v>1460106159418</v>
      </c>
      <c r="CB2322" s="67">
        <v>2237736406796</v>
      </c>
      <c r="CC2322" s="67">
        <v>6114839857876</v>
      </c>
      <c r="CD2322" s="67">
        <v>6329000000000</v>
      </c>
    </row>
    <row r="2323" spans="1:82">
      <c r="A2323" t="s">
        <v>2641</v>
      </c>
      <c r="B2323" t="s">
        <v>2642</v>
      </c>
      <c r="C2323" t="s">
        <v>71</v>
      </c>
      <c r="D2323" t="s">
        <v>64</v>
      </c>
      <c r="E2323" t="s">
        <v>153</v>
      </c>
      <c r="F2323" s="67">
        <v>2001</v>
      </c>
      <c r="G2323" t="s">
        <v>2649</v>
      </c>
      <c r="H2323" s="67">
        <v>99394288</v>
      </c>
      <c r="I2323" s="67">
        <v>1413319001311</v>
      </c>
      <c r="J2323" s="67">
        <v>300876926705</v>
      </c>
      <c r="K2323" s="67">
        <v>764674734773</v>
      </c>
      <c r="L2323" s="67">
        <v>624494152257</v>
      </c>
      <c r="M2323" s="67">
        <v>425156851780</v>
      </c>
      <c r="N2323" s="67">
        <v>32675000463</v>
      </c>
      <c r="O2323" s="67">
        <v>32133285877</v>
      </c>
      <c r="P2323" s="67">
        <v>19699381845</v>
      </c>
      <c r="Q2323" s="67">
        <v>16201629319</v>
      </c>
      <c r="R2323" s="67">
        <v>92221098363</v>
      </c>
      <c r="S2323" s="67">
        <v>3992792018</v>
      </c>
      <c r="T2323" s="67">
        <v>2485223370</v>
      </c>
      <c r="U2323" s="67">
        <v>606803349569</v>
      </c>
      <c r="V2323" s="67">
        <v>451931313311</v>
      </c>
      <c r="W2323" s="67">
        <v>8449045748</v>
      </c>
      <c r="X2323" s="67">
        <v>4525878404</v>
      </c>
      <c r="Y2323" s="67">
        <v>74660000000</v>
      </c>
      <c r="Z2323" s="67"/>
      <c r="AA2323" s="67">
        <v>24004435489</v>
      </c>
      <c r="AB2323" s="67">
        <v>37528655790</v>
      </c>
      <c r="AC2323" s="67">
        <v>5055524235</v>
      </c>
      <c r="AD2323" s="67">
        <v>316332881</v>
      </c>
      <c r="AE2323" s="67">
        <v>0</v>
      </c>
      <c r="AF2323" s="67">
        <v>0</v>
      </c>
      <c r="AG2323" s="67">
        <v>2640821465</v>
      </c>
      <c r="AH2323" s="67"/>
      <c r="AI2323" s="67">
        <v>3962535229</v>
      </c>
      <c r="AJ2323" s="67">
        <v>0</v>
      </c>
      <c r="AK2323" s="67">
        <v>1155235427</v>
      </c>
      <c r="AL2323" s="67">
        <v>0</v>
      </c>
      <c r="AM2323" s="67">
        <v>3352718084275</v>
      </c>
      <c r="AN2323" s="67">
        <v>1228505127611</v>
      </c>
      <c r="AO2323" s="67">
        <v>2122187728259</v>
      </c>
      <c r="AP2323" s="67">
        <v>5362371194666</v>
      </c>
      <c r="AQ2323" s="67">
        <v>5853574196580</v>
      </c>
      <c r="AR2323" s="67">
        <v>2288640128298</v>
      </c>
      <c r="AS2323" s="67">
        <v>1845677522821</v>
      </c>
      <c r="AT2323" s="67">
        <v>442962605477</v>
      </c>
      <c r="AU2323" s="67">
        <v>143154000000</v>
      </c>
      <c r="AV2323" s="67">
        <v>363824000000</v>
      </c>
      <c r="AW2323" s="67">
        <v>316871981345</v>
      </c>
      <c r="AX2323" s="67">
        <v>181516362146</v>
      </c>
      <c r="AY2323" s="67">
        <v>80502042922</v>
      </c>
      <c r="AZ2323" s="67">
        <v>101014319224</v>
      </c>
      <c r="BA2323" s="67">
        <v>12008194074</v>
      </c>
      <c r="BB2323" s="67">
        <v>11317115008</v>
      </c>
      <c r="BC2323" s="67">
        <v>6756028224</v>
      </c>
      <c r="BD2323" s="67">
        <v>11004979196</v>
      </c>
      <c r="BE2323" s="67">
        <v>63877271814</v>
      </c>
      <c r="BF2323" s="67">
        <v>19728549189</v>
      </c>
      <c r="BG2323" s="67">
        <v>10663481696</v>
      </c>
      <c r="BH2323" s="67">
        <v>300126488336</v>
      </c>
      <c r="BI2323" s="67">
        <v>273950895667</v>
      </c>
      <c r="BJ2323" s="67">
        <v>18932602881</v>
      </c>
      <c r="BK2323" s="67">
        <v>0</v>
      </c>
      <c r="BL2323" s="67">
        <v>7242989787</v>
      </c>
      <c r="BM2323" s="67"/>
      <c r="BN2323" s="67">
        <v>993508681</v>
      </c>
      <c r="BO2323" s="67">
        <v>510781240</v>
      </c>
      <c r="BP2323" s="67">
        <v>1711754648</v>
      </c>
      <c r="BQ2323" s="67">
        <v>221227135</v>
      </c>
      <c r="BR2323" s="67"/>
      <c r="BS2323" s="67">
        <v>0</v>
      </c>
      <c r="BT2323" s="67">
        <v>1703592959</v>
      </c>
      <c r="BU2323" s="67">
        <v>0</v>
      </c>
      <c r="BV2323" s="67">
        <v>2102125123</v>
      </c>
      <c r="BW2323" s="67"/>
      <c r="BX2323" s="67">
        <v>0</v>
      </c>
      <c r="BY2323" s="67"/>
      <c r="BZ2323" s="67">
        <v>4830874880893</v>
      </c>
      <c r="CA2323" s="67">
        <v>2074418380454</v>
      </c>
      <c r="CB2323" s="67">
        <v>2756456500439</v>
      </c>
      <c r="CC2323" s="67">
        <v>7515843478871</v>
      </c>
      <c r="CD2323" s="67">
        <v>7737000000000</v>
      </c>
    </row>
    <row r="2324" spans="1:82">
      <c r="A2324" t="s">
        <v>2641</v>
      </c>
      <c r="B2324" t="s">
        <v>2642</v>
      </c>
      <c r="C2324" t="s">
        <v>71</v>
      </c>
      <c r="D2324" t="s">
        <v>64</v>
      </c>
      <c r="E2324" t="s">
        <v>153</v>
      </c>
      <c r="F2324" s="67">
        <v>2002</v>
      </c>
      <c r="G2324" t="s">
        <v>2650</v>
      </c>
      <c r="H2324" s="67">
        <v>100900000</v>
      </c>
      <c r="I2324" s="67">
        <v>1461055933507</v>
      </c>
      <c r="J2324" s="67">
        <v>307096976267</v>
      </c>
      <c r="K2324" s="67">
        <v>707821469904</v>
      </c>
      <c r="L2324" s="67">
        <v>620142966059</v>
      </c>
      <c r="M2324" s="67">
        <v>425156851780</v>
      </c>
      <c r="N2324" s="67">
        <v>32606141074</v>
      </c>
      <c r="O2324" s="67">
        <v>31998918127</v>
      </c>
      <c r="P2324" s="67">
        <v>19657867311</v>
      </c>
      <c r="Q2324" s="67">
        <v>16167485959</v>
      </c>
      <c r="R2324" s="67">
        <v>92026751356</v>
      </c>
      <c r="S2324" s="67">
        <v>3920798465</v>
      </c>
      <c r="T2324" s="67">
        <v>2174239866</v>
      </c>
      <c r="U2324" s="67">
        <v>559722453054</v>
      </c>
      <c r="V2324" s="67">
        <v>428220772040</v>
      </c>
      <c r="W2324" s="67">
        <v>4494849934</v>
      </c>
      <c r="X2324" s="67">
        <v>4484827827</v>
      </c>
      <c r="Y2324" s="67">
        <v>73970000000</v>
      </c>
      <c r="Z2324" s="67"/>
      <c r="AA2324" s="67">
        <v>24004435489</v>
      </c>
      <c r="AB2324" s="67">
        <v>36895330255</v>
      </c>
      <c r="AC2324" s="67">
        <v>4993852404</v>
      </c>
      <c r="AD2324" s="67">
        <v>316332881</v>
      </c>
      <c r="AE2324" s="67">
        <v>0</v>
      </c>
      <c r="AF2324" s="67">
        <v>0</v>
      </c>
      <c r="AG2324" s="67">
        <v>2640821465</v>
      </c>
      <c r="AH2324" s="67"/>
      <c r="AI2324" s="67">
        <v>3962535229</v>
      </c>
      <c r="AJ2324" s="67">
        <v>0</v>
      </c>
      <c r="AK2324" s="67">
        <v>1155235427</v>
      </c>
      <c r="AL2324" s="67">
        <v>0</v>
      </c>
      <c r="AM2324" s="67">
        <v>3416513199282</v>
      </c>
      <c r="AN2324" s="67">
        <v>1261718416570</v>
      </c>
      <c r="AO2324" s="67">
        <v>2149886191547</v>
      </c>
      <c r="AP2324" s="67">
        <v>5533365196060</v>
      </c>
      <c r="AQ2324" s="67">
        <v>5960347586284</v>
      </c>
      <c r="AR2324" s="67">
        <v>2482495952218</v>
      </c>
      <c r="AS2324" s="67">
        <v>2002012864692</v>
      </c>
      <c r="AT2324" s="67">
        <v>480483087526</v>
      </c>
      <c r="AU2324" s="67">
        <v>153464000000</v>
      </c>
      <c r="AV2324" s="67">
        <v>353716000000</v>
      </c>
      <c r="AW2324" s="67">
        <v>314459512340</v>
      </c>
      <c r="AX2324" s="67">
        <v>173088564611</v>
      </c>
      <c r="AY2324" s="67">
        <v>76657494316</v>
      </c>
      <c r="AZ2324" s="67">
        <v>96431070295</v>
      </c>
      <c r="BA2324" s="67">
        <v>12230155249</v>
      </c>
      <c r="BB2324" s="67">
        <v>11696438273</v>
      </c>
      <c r="BC2324" s="67">
        <v>7018476763</v>
      </c>
      <c r="BD2324" s="67">
        <v>11246740713</v>
      </c>
      <c r="BE2324" s="67">
        <v>64318273784</v>
      </c>
      <c r="BF2324" s="67">
        <v>21872656747</v>
      </c>
      <c r="BG2324" s="67">
        <v>12988206201</v>
      </c>
      <c r="BH2324" s="67">
        <v>291330361883</v>
      </c>
      <c r="BI2324" s="67">
        <v>273053065864</v>
      </c>
      <c r="BJ2324" s="67">
        <v>10044307077</v>
      </c>
      <c r="BK2324" s="67">
        <v>0</v>
      </c>
      <c r="BL2324" s="67">
        <v>8232988941</v>
      </c>
      <c r="BM2324" s="67"/>
      <c r="BN2324" s="67">
        <v>1263691328</v>
      </c>
      <c r="BO2324" s="67">
        <v>1160119947</v>
      </c>
      <c r="BP2324" s="67">
        <v>2073603270</v>
      </c>
      <c r="BQ2324" s="67">
        <v>215873742</v>
      </c>
      <c r="BR2324" s="67"/>
      <c r="BS2324" s="67">
        <v>0</v>
      </c>
      <c r="BT2324" s="67">
        <v>1960791413</v>
      </c>
      <c r="BU2324" s="67">
        <v>0</v>
      </c>
      <c r="BV2324" s="67">
        <v>1558909243</v>
      </c>
      <c r="BW2324" s="67"/>
      <c r="BX2324" s="67">
        <v>0</v>
      </c>
      <c r="BY2324" s="67"/>
      <c r="BZ2324" s="67">
        <v>4794446425315</v>
      </c>
      <c r="CA2324" s="67">
        <v>2055206295462</v>
      </c>
      <c r="CB2324" s="67">
        <v>2739240129853</v>
      </c>
      <c r="CC2324" s="67">
        <v>7682480251756</v>
      </c>
      <c r="CD2324" s="67">
        <v>7883000000000</v>
      </c>
    </row>
    <row r="2325" spans="1:82">
      <c r="A2325" t="s">
        <v>2641</v>
      </c>
      <c r="B2325" t="s">
        <v>2642</v>
      </c>
      <c r="C2325" t="s">
        <v>71</v>
      </c>
      <c r="D2325" t="s">
        <v>64</v>
      </c>
      <c r="E2325" t="s">
        <v>153</v>
      </c>
      <c r="F2325" s="67">
        <v>2003</v>
      </c>
      <c r="G2325" t="s">
        <v>2651</v>
      </c>
      <c r="H2325" s="67">
        <v>102400000</v>
      </c>
      <c r="I2325" s="67">
        <v>1508212852844</v>
      </c>
      <c r="J2325" s="67">
        <v>327242842799</v>
      </c>
      <c r="K2325" s="67">
        <v>733626746862</v>
      </c>
      <c r="L2325" s="67">
        <v>614515716480</v>
      </c>
      <c r="M2325" s="67">
        <v>425156851780</v>
      </c>
      <c r="N2325" s="67">
        <v>32537281684</v>
      </c>
      <c r="O2325" s="67">
        <v>31864550377</v>
      </c>
      <c r="P2325" s="67">
        <v>19616352778</v>
      </c>
      <c r="Q2325" s="67">
        <v>16133342598</v>
      </c>
      <c r="R2325" s="67">
        <v>91832404349</v>
      </c>
      <c r="S2325" s="67">
        <v>3840905480</v>
      </c>
      <c r="T2325" s="67">
        <v>1734247405</v>
      </c>
      <c r="U2325" s="67">
        <v>388790860119</v>
      </c>
      <c r="V2325" s="67">
        <v>288871536837</v>
      </c>
      <c r="W2325" s="67">
        <v>4463046750</v>
      </c>
      <c r="X2325" s="67">
        <v>4440110952</v>
      </c>
      <c r="Y2325" s="67">
        <v>73390000000</v>
      </c>
      <c r="Z2325" s="67"/>
      <c r="AA2325" s="67">
        <v>24004435489</v>
      </c>
      <c r="AB2325" s="67">
        <v>36398856013</v>
      </c>
      <c r="AC2325" s="67">
        <v>4915209059</v>
      </c>
      <c r="AD2325" s="67">
        <v>316332881</v>
      </c>
      <c r="AE2325" s="67">
        <v>0</v>
      </c>
      <c r="AF2325" s="67">
        <v>0</v>
      </c>
      <c r="AG2325" s="67">
        <v>2640821465</v>
      </c>
      <c r="AH2325" s="67"/>
      <c r="AI2325" s="67">
        <v>3962535229</v>
      </c>
      <c r="AJ2325" s="67">
        <v>0</v>
      </c>
      <c r="AK2325" s="67">
        <v>1155235427</v>
      </c>
      <c r="AL2325" s="67">
        <v>0</v>
      </c>
      <c r="AM2325" s="67">
        <v>3524851112586</v>
      </c>
      <c r="AN2325" s="67">
        <v>1312063302636</v>
      </c>
      <c r="AO2325" s="67">
        <v>2206849579181</v>
      </c>
      <c r="AP2325" s="67">
        <v>5614152638379</v>
      </c>
      <c r="AQ2325" s="67">
        <v>6053987593113</v>
      </c>
      <c r="AR2325" s="67">
        <v>2354519740588</v>
      </c>
      <c r="AS2325" s="67">
        <v>1898806242410</v>
      </c>
      <c r="AT2325" s="67">
        <v>455713498178</v>
      </c>
      <c r="AU2325" s="67">
        <v>170967000000</v>
      </c>
      <c r="AV2325" s="67">
        <v>383281000000</v>
      </c>
      <c r="AW2325" s="67">
        <v>317633498427</v>
      </c>
      <c r="AX2325" s="67">
        <v>184033430629</v>
      </c>
      <c r="AY2325" s="67">
        <v>82738855827</v>
      </c>
      <c r="AZ2325" s="67">
        <v>101294574802</v>
      </c>
      <c r="BA2325" s="67">
        <v>12071596069</v>
      </c>
      <c r="BB2325" s="67">
        <v>11025277797</v>
      </c>
      <c r="BC2325" s="67">
        <v>7394138397</v>
      </c>
      <c r="BD2325" s="67">
        <v>11527867144</v>
      </c>
      <c r="BE2325" s="67">
        <v>64841782263</v>
      </c>
      <c r="BF2325" s="67">
        <v>20326640522</v>
      </c>
      <c r="BG2325" s="67">
        <v>6412765606</v>
      </c>
      <c r="BH2325" s="67">
        <v>234171939476</v>
      </c>
      <c r="BI2325" s="67">
        <v>213455471920</v>
      </c>
      <c r="BJ2325" s="67">
        <v>10410912885</v>
      </c>
      <c r="BK2325" s="67">
        <v>0</v>
      </c>
      <c r="BL2325" s="67">
        <v>10305554671</v>
      </c>
      <c r="BM2325" s="67"/>
      <c r="BN2325" s="67">
        <v>1945992978</v>
      </c>
      <c r="BO2325" s="67">
        <v>1620740080</v>
      </c>
      <c r="BP2325" s="67">
        <v>2754910177</v>
      </c>
      <c r="BQ2325" s="67">
        <v>274554231</v>
      </c>
      <c r="BR2325" s="67"/>
      <c r="BS2325" s="67">
        <v>0</v>
      </c>
      <c r="BT2325" s="67">
        <v>2055574485</v>
      </c>
      <c r="BU2325" s="67">
        <v>0</v>
      </c>
      <c r="BV2325" s="67">
        <v>1653782720</v>
      </c>
      <c r="BW2325" s="67"/>
      <c r="BX2325" s="67">
        <v>0</v>
      </c>
      <c r="BY2325" s="67"/>
      <c r="BZ2325" s="67">
        <v>4265963925001</v>
      </c>
      <c r="CA2325" s="67">
        <v>1502919667539</v>
      </c>
      <c r="CB2325" s="67">
        <v>2763044257462</v>
      </c>
      <c r="CC2325" s="67">
        <v>6959975103492</v>
      </c>
      <c r="CD2325" s="67">
        <v>7172000000000</v>
      </c>
    </row>
    <row r="2326" spans="1:82">
      <c r="A2326" t="s">
        <v>2641</v>
      </c>
      <c r="B2326" t="s">
        <v>2642</v>
      </c>
      <c r="C2326" t="s">
        <v>71</v>
      </c>
      <c r="D2326" t="s">
        <v>64</v>
      </c>
      <c r="E2326" t="s">
        <v>153</v>
      </c>
      <c r="F2326" s="67">
        <v>2004</v>
      </c>
      <c r="G2326" t="s">
        <v>2652</v>
      </c>
      <c r="H2326" s="67">
        <v>103900000</v>
      </c>
      <c r="I2326" s="67">
        <v>1561299497511</v>
      </c>
      <c r="J2326" s="67">
        <v>353873427066</v>
      </c>
      <c r="K2326" s="67">
        <v>786610889942</v>
      </c>
      <c r="L2326" s="67">
        <v>616624728972</v>
      </c>
      <c r="M2326" s="67">
        <v>425236655972</v>
      </c>
      <c r="N2326" s="67">
        <v>32468422294</v>
      </c>
      <c r="O2326" s="67">
        <v>31730151794</v>
      </c>
      <c r="P2326" s="67">
        <v>19574838244</v>
      </c>
      <c r="Q2326" s="67">
        <v>16099199238</v>
      </c>
      <c r="R2326" s="67">
        <v>91638057342</v>
      </c>
      <c r="S2326" s="67">
        <v>3753378748</v>
      </c>
      <c r="T2326" s="67">
        <v>2199110725</v>
      </c>
      <c r="U2326" s="67">
        <v>365484859558</v>
      </c>
      <c r="V2326" s="67">
        <v>269695516727</v>
      </c>
      <c r="W2326" s="67">
        <v>4441844628</v>
      </c>
      <c r="X2326" s="67">
        <v>4525878404</v>
      </c>
      <c r="Y2326" s="67">
        <v>72910000000</v>
      </c>
      <c r="Z2326" s="67"/>
      <c r="AA2326" s="67">
        <v>24004435489</v>
      </c>
      <c r="AB2326" s="67">
        <v>35917239636</v>
      </c>
      <c r="AC2326" s="67">
        <v>4915209059</v>
      </c>
      <c r="AD2326" s="67">
        <v>316332881</v>
      </c>
      <c r="AE2326" s="67">
        <v>0</v>
      </c>
      <c r="AF2326" s="67">
        <v>0</v>
      </c>
      <c r="AG2326" s="67">
        <v>2640821465</v>
      </c>
      <c r="AH2326" s="67"/>
      <c r="AI2326" s="67">
        <v>3962535229</v>
      </c>
      <c r="AJ2326" s="67">
        <v>0</v>
      </c>
      <c r="AK2326" s="67">
        <v>1155235427</v>
      </c>
      <c r="AL2326" s="67">
        <v>0</v>
      </c>
      <c r="AM2326" s="67">
        <v>3646604226192</v>
      </c>
      <c r="AN2326" s="67">
        <v>1377595169215</v>
      </c>
      <c r="AO2326" s="67">
        <v>2264829172155</v>
      </c>
      <c r="AP2326" s="67">
        <v>5756860250924</v>
      </c>
      <c r="AQ2326" s="67">
        <v>6228731822473</v>
      </c>
      <c r="AR2326" s="67">
        <v>2405914850342</v>
      </c>
      <c r="AS2326" s="67">
        <v>1940253911566</v>
      </c>
      <c r="AT2326" s="67">
        <v>465660938776</v>
      </c>
      <c r="AU2326" s="67">
        <v>193548000000</v>
      </c>
      <c r="AV2326" s="67">
        <v>430230000000</v>
      </c>
      <c r="AW2326" s="67">
        <v>332117658031</v>
      </c>
      <c r="AX2326" s="67">
        <v>193878561954</v>
      </c>
      <c r="AY2326" s="67">
        <v>87519937637</v>
      </c>
      <c r="AZ2326" s="67">
        <v>106358624317</v>
      </c>
      <c r="BA2326" s="67">
        <v>11963941399</v>
      </c>
      <c r="BB2326" s="67">
        <v>11517623638</v>
      </c>
      <c r="BC2326" s="67">
        <v>8534356001</v>
      </c>
      <c r="BD2326" s="67">
        <v>11890520240</v>
      </c>
      <c r="BE2326" s="67">
        <v>66074987118</v>
      </c>
      <c r="BF2326" s="67">
        <v>19542717211</v>
      </c>
      <c r="BG2326" s="67">
        <v>8714950471</v>
      </c>
      <c r="BH2326" s="67">
        <v>320922264680</v>
      </c>
      <c r="BI2326" s="67">
        <v>282318918496</v>
      </c>
      <c r="BJ2326" s="67">
        <v>12493768290</v>
      </c>
      <c r="BK2326" s="67">
        <v>20084389</v>
      </c>
      <c r="BL2326" s="67">
        <v>26089493505</v>
      </c>
      <c r="BM2326" s="67"/>
      <c r="BN2326" s="67">
        <v>11487073354</v>
      </c>
      <c r="BO2326" s="67">
        <v>2589991676</v>
      </c>
      <c r="BP2326" s="67">
        <v>4251440296</v>
      </c>
      <c r="BQ2326" s="67">
        <v>583568556</v>
      </c>
      <c r="BR2326" s="67"/>
      <c r="BS2326" s="67">
        <v>0</v>
      </c>
      <c r="BT2326" s="67">
        <v>3294945966</v>
      </c>
      <c r="BU2326" s="67">
        <v>0</v>
      </c>
      <c r="BV2326" s="67">
        <v>2544779508</v>
      </c>
      <c r="BW2326" s="67"/>
      <c r="BX2326" s="67">
        <v>1337694148</v>
      </c>
      <c r="BY2326" s="67"/>
      <c r="BZ2326" s="67">
        <v>4346294860879</v>
      </c>
      <c r="CA2326" s="67">
        <v>1527597401255</v>
      </c>
      <c r="CB2326" s="67">
        <v>2818697459624</v>
      </c>
      <c r="CC2326" s="67">
        <v>7168567633933</v>
      </c>
      <c r="CD2326" s="67">
        <v>7405000000000</v>
      </c>
    </row>
    <row r="2327" spans="1:82">
      <c r="A2327" t="s">
        <v>2641</v>
      </c>
      <c r="B2327" t="s">
        <v>2642</v>
      </c>
      <c r="C2327" t="s">
        <v>71</v>
      </c>
      <c r="D2327" t="s">
        <v>64</v>
      </c>
      <c r="E2327" t="s">
        <v>153</v>
      </c>
      <c r="F2327" s="67">
        <v>2005</v>
      </c>
      <c r="G2327" t="s">
        <v>2653</v>
      </c>
      <c r="H2327" s="67">
        <v>105400000</v>
      </c>
      <c r="I2327" s="67">
        <v>1619514215389</v>
      </c>
      <c r="J2327" s="67">
        <v>438634547011</v>
      </c>
      <c r="K2327" s="67">
        <v>889611871936</v>
      </c>
      <c r="L2327" s="67">
        <v>617488415937</v>
      </c>
      <c r="M2327" s="67">
        <v>425236655972</v>
      </c>
      <c r="N2327" s="67">
        <v>32399562905</v>
      </c>
      <c r="O2327" s="67">
        <v>31595784044</v>
      </c>
      <c r="P2327" s="67">
        <v>19533323710</v>
      </c>
      <c r="Q2327" s="67">
        <v>16065055878</v>
      </c>
      <c r="R2327" s="67">
        <v>91443710335</v>
      </c>
      <c r="S2327" s="67">
        <v>3675915079</v>
      </c>
      <c r="T2327" s="67">
        <v>2418926688</v>
      </c>
      <c r="U2327" s="67">
        <v>339994448123</v>
      </c>
      <c r="V2327" s="67">
        <v>246059468432</v>
      </c>
      <c r="W2327" s="67">
        <v>4391775001</v>
      </c>
      <c r="X2327" s="67">
        <v>4525878603</v>
      </c>
      <c r="Y2327" s="67">
        <v>75630000000</v>
      </c>
      <c r="Z2327" s="67"/>
      <c r="AA2327" s="67">
        <v>26671594987</v>
      </c>
      <c r="AB2327" s="67">
        <v>35391844331</v>
      </c>
      <c r="AC2327" s="67">
        <v>4915209059</v>
      </c>
      <c r="AD2327" s="67">
        <v>316332881</v>
      </c>
      <c r="AE2327" s="67">
        <v>0</v>
      </c>
      <c r="AF2327" s="67">
        <v>0</v>
      </c>
      <c r="AG2327" s="67">
        <v>2640821465</v>
      </c>
      <c r="AH2327" s="67"/>
      <c r="AI2327" s="67">
        <v>3962535229</v>
      </c>
      <c r="AJ2327" s="67">
        <v>0</v>
      </c>
      <c r="AK2327" s="67">
        <v>1732853141</v>
      </c>
      <c r="AL2327" s="67">
        <v>0</v>
      </c>
      <c r="AM2327" s="67">
        <v>3817921167689</v>
      </c>
      <c r="AN2327" s="67">
        <v>1475857441627</v>
      </c>
      <c r="AO2327" s="67">
        <v>2340648984706</v>
      </c>
      <c r="AP2327" s="67">
        <v>5921860019216</v>
      </c>
      <c r="AQ2327" s="67">
        <v>6445240463079</v>
      </c>
      <c r="AR2327" s="67">
        <v>2506297952492</v>
      </c>
      <c r="AS2327" s="67">
        <v>2021208026203</v>
      </c>
      <c r="AT2327" s="67">
        <v>485089926289</v>
      </c>
      <c r="AU2327" s="67">
        <v>249475000000</v>
      </c>
      <c r="AV2327" s="67">
        <v>505970000000</v>
      </c>
      <c r="AW2327" s="67">
        <v>337915960468</v>
      </c>
      <c r="AX2327" s="67">
        <v>193332446334</v>
      </c>
      <c r="AY2327" s="67">
        <v>85851757017</v>
      </c>
      <c r="AZ2327" s="67">
        <v>107480689316</v>
      </c>
      <c r="BA2327" s="67">
        <v>11945471227</v>
      </c>
      <c r="BB2327" s="67">
        <v>12780446202</v>
      </c>
      <c r="BC2327" s="67">
        <v>9410654765</v>
      </c>
      <c r="BD2327" s="67">
        <v>12155834548</v>
      </c>
      <c r="BE2327" s="67">
        <v>67587769812</v>
      </c>
      <c r="BF2327" s="67">
        <v>16172093083</v>
      </c>
      <c r="BG2327" s="67">
        <v>14531244498</v>
      </c>
      <c r="BH2327" s="67">
        <v>448776521963</v>
      </c>
      <c r="BI2327" s="67">
        <v>379560524713</v>
      </c>
      <c r="BJ2327" s="67">
        <v>21979100680</v>
      </c>
      <c r="BK2327" s="67">
        <v>2085580375</v>
      </c>
      <c r="BL2327" s="67">
        <v>45151316195</v>
      </c>
      <c r="BM2327" s="67"/>
      <c r="BN2327" s="67">
        <v>19689761110</v>
      </c>
      <c r="BO2327" s="67">
        <v>3238055377</v>
      </c>
      <c r="BP2327" s="67">
        <v>8844064277</v>
      </c>
      <c r="BQ2327" s="67">
        <v>620820512</v>
      </c>
      <c r="BR2327" s="67"/>
      <c r="BS2327" s="67">
        <v>0</v>
      </c>
      <c r="BT2327" s="67">
        <v>3694029097</v>
      </c>
      <c r="BU2327" s="67">
        <v>0</v>
      </c>
      <c r="BV2327" s="67">
        <v>3742798895</v>
      </c>
      <c r="BW2327" s="67"/>
      <c r="BX2327" s="67">
        <v>5321786927</v>
      </c>
      <c r="BY2327" s="67"/>
      <c r="BZ2327" s="67">
        <v>4733017886277</v>
      </c>
      <c r="CA2327" s="67">
        <v>1752483026514</v>
      </c>
      <c r="CB2327" s="67">
        <v>2980534859763</v>
      </c>
      <c r="CC2327" s="67">
        <v>7769513321199</v>
      </c>
      <c r="CD2327" s="67">
        <v>8026000000000</v>
      </c>
    </row>
    <row r="2328" spans="1:82">
      <c r="A2328" t="s">
        <v>2641</v>
      </c>
      <c r="B2328" t="s">
        <v>2642</v>
      </c>
      <c r="C2328" t="s">
        <v>71</v>
      </c>
      <c r="D2328" t="s">
        <v>64</v>
      </c>
      <c r="E2328" t="s">
        <v>153</v>
      </c>
      <c r="F2328" s="67">
        <v>2006</v>
      </c>
      <c r="G2328" t="s">
        <v>2654</v>
      </c>
      <c r="H2328" s="67">
        <v>106900000</v>
      </c>
      <c r="I2328" s="67">
        <v>1686032296680</v>
      </c>
      <c r="J2328" s="67">
        <v>473833924258</v>
      </c>
      <c r="K2328" s="67">
        <v>1006022465422</v>
      </c>
      <c r="L2328" s="67">
        <v>619332374354</v>
      </c>
      <c r="M2328" s="67">
        <v>425236655972</v>
      </c>
      <c r="N2328" s="67">
        <v>32330703515</v>
      </c>
      <c r="O2328" s="67">
        <v>31461385462</v>
      </c>
      <c r="P2328" s="67">
        <v>19491809176</v>
      </c>
      <c r="Q2328" s="67">
        <v>16030912518</v>
      </c>
      <c r="R2328" s="67">
        <v>91249363328</v>
      </c>
      <c r="S2328" s="67">
        <v>3612943545</v>
      </c>
      <c r="T2328" s="67">
        <v>2657859340</v>
      </c>
      <c r="U2328" s="67">
        <v>314927848755</v>
      </c>
      <c r="V2328" s="67">
        <v>225653550186</v>
      </c>
      <c r="W2328" s="67">
        <v>4176087180</v>
      </c>
      <c r="X2328" s="67">
        <v>4469658299</v>
      </c>
      <c r="Y2328" s="67">
        <v>74400000000</v>
      </c>
      <c r="Z2328" s="67"/>
      <c r="AA2328" s="67">
        <v>26671594987</v>
      </c>
      <c r="AB2328" s="67">
        <v>34660846994</v>
      </c>
      <c r="AC2328" s="67">
        <v>4915209059</v>
      </c>
      <c r="AD2328" s="67">
        <v>316332881</v>
      </c>
      <c r="AE2328" s="67">
        <v>0</v>
      </c>
      <c r="AF2328" s="67">
        <v>0</v>
      </c>
      <c r="AG2328" s="67">
        <v>2640821465</v>
      </c>
      <c r="AH2328" s="67"/>
      <c r="AI2328" s="67">
        <v>3467218325</v>
      </c>
      <c r="AJ2328" s="67">
        <v>0</v>
      </c>
      <c r="AK2328" s="67">
        <v>1732853141</v>
      </c>
      <c r="AL2328" s="67">
        <v>0</v>
      </c>
      <c r="AM2328" s="67">
        <v>3977758554515</v>
      </c>
      <c r="AN2328" s="67">
        <v>1561568207089</v>
      </c>
      <c r="AO2328" s="67">
        <v>2416738881989</v>
      </c>
      <c r="AP2328" s="67">
        <v>6038968141120</v>
      </c>
      <c r="AQ2328" s="67">
        <v>6650559354674</v>
      </c>
      <c r="AR2328" s="67">
        <v>2745507872837</v>
      </c>
      <c r="AS2328" s="67">
        <v>2214119252288</v>
      </c>
      <c r="AT2328" s="67">
        <v>531388620549</v>
      </c>
      <c r="AU2328" s="67">
        <v>279276000000</v>
      </c>
      <c r="AV2328" s="67">
        <v>592946000000</v>
      </c>
      <c r="AW2328" s="67">
        <v>378875401545</v>
      </c>
      <c r="AX2328" s="67">
        <v>229200354021</v>
      </c>
      <c r="AY2328" s="67">
        <v>102836089754</v>
      </c>
      <c r="AZ2328" s="67">
        <v>126364264268</v>
      </c>
      <c r="BA2328" s="67">
        <v>16180024601</v>
      </c>
      <c r="BB2328" s="67">
        <v>13757047783</v>
      </c>
      <c r="BC2328" s="67">
        <v>9798813949</v>
      </c>
      <c r="BD2328" s="67">
        <v>12490394596</v>
      </c>
      <c r="BE2328" s="67">
        <v>69965992318</v>
      </c>
      <c r="BF2328" s="67">
        <v>8604134548</v>
      </c>
      <c r="BG2328" s="67">
        <v>18878639728</v>
      </c>
      <c r="BH2328" s="67">
        <v>528134817681</v>
      </c>
      <c r="BI2328" s="67">
        <v>439893660541</v>
      </c>
      <c r="BJ2328" s="67">
        <v>10856049266</v>
      </c>
      <c r="BK2328" s="67">
        <v>2890321438</v>
      </c>
      <c r="BL2328" s="67">
        <v>74494786436</v>
      </c>
      <c r="BM2328" s="67"/>
      <c r="BN2328" s="67">
        <v>34244063598</v>
      </c>
      <c r="BO2328" s="67">
        <v>5726522352</v>
      </c>
      <c r="BP2328" s="67">
        <v>11039692678</v>
      </c>
      <c r="BQ2328" s="67">
        <v>1063967855</v>
      </c>
      <c r="BR2328" s="67"/>
      <c r="BS2328" s="67">
        <v>0</v>
      </c>
      <c r="BT2328" s="67">
        <v>7228802672</v>
      </c>
      <c r="BU2328" s="67">
        <v>0</v>
      </c>
      <c r="BV2328" s="67">
        <v>10777793247</v>
      </c>
      <c r="BW2328" s="67"/>
      <c r="BX2328" s="67">
        <v>4413944034</v>
      </c>
      <c r="BY2328" s="67"/>
      <c r="BZ2328" s="67">
        <v>5156026598818</v>
      </c>
      <c r="CA2328" s="67">
        <v>1894188542111</v>
      </c>
      <c r="CB2328" s="67">
        <v>3261838056707</v>
      </c>
      <c r="CC2328" s="67">
        <v>8494874690880</v>
      </c>
      <c r="CD2328" s="67">
        <v>8809000000000</v>
      </c>
    </row>
    <row r="2329" spans="1:82">
      <c r="A2329" t="s">
        <v>2641</v>
      </c>
      <c r="B2329" t="s">
        <v>2642</v>
      </c>
      <c r="C2329" t="s">
        <v>71</v>
      </c>
      <c r="D2329" t="s">
        <v>64</v>
      </c>
      <c r="E2329" t="s">
        <v>153</v>
      </c>
      <c r="F2329" s="67">
        <v>2007</v>
      </c>
      <c r="G2329" t="s">
        <v>2655</v>
      </c>
      <c r="H2329" s="67">
        <v>108300000</v>
      </c>
      <c r="I2329" s="67">
        <v>1757776463963</v>
      </c>
      <c r="J2329" s="67">
        <v>525736248082</v>
      </c>
      <c r="K2329" s="67">
        <v>1047487358645</v>
      </c>
      <c r="L2329" s="67">
        <v>616917084055</v>
      </c>
      <c r="M2329" s="67">
        <v>425755383259</v>
      </c>
      <c r="N2329" s="67">
        <v>32261844126</v>
      </c>
      <c r="O2329" s="67">
        <v>31327017712</v>
      </c>
      <c r="P2329" s="67">
        <v>19450294643</v>
      </c>
      <c r="Q2329" s="67">
        <v>15996769158</v>
      </c>
      <c r="R2329" s="67">
        <v>91055016321</v>
      </c>
      <c r="S2329" s="67">
        <v>3575949233</v>
      </c>
      <c r="T2329" s="67">
        <v>2386680122</v>
      </c>
      <c r="U2329" s="67">
        <v>302055634237</v>
      </c>
      <c r="V2329" s="67">
        <v>211017017436</v>
      </c>
      <c r="W2329" s="67">
        <v>3954195814</v>
      </c>
      <c r="X2329" s="67">
        <v>4525878404</v>
      </c>
      <c r="Y2329" s="67">
        <v>80570000000</v>
      </c>
      <c r="Z2329" s="67"/>
      <c r="AA2329" s="67">
        <v>33784020317</v>
      </c>
      <c r="AB2329" s="67">
        <v>33713146369</v>
      </c>
      <c r="AC2329" s="67">
        <v>4915209059</v>
      </c>
      <c r="AD2329" s="67">
        <v>316332881</v>
      </c>
      <c r="AE2329" s="67">
        <v>0</v>
      </c>
      <c r="AF2329" s="67">
        <v>0</v>
      </c>
      <c r="AG2329" s="67">
        <v>2640821465</v>
      </c>
      <c r="AH2329" s="67"/>
      <c r="AI2329" s="67">
        <v>3467218325</v>
      </c>
      <c r="AJ2329" s="67">
        <v>0</v>
      </c>
      <c r="AK2329" s="67">
        <v>1732853141</v>
      </c>
      <c r="AL2329" s="67">
        <v>0</v>
      </c>
      <c r="AM2329" s="67">
        <v>4091118757326</v>
      </c>
      <c r="AN2329" s="67">
        <v>1617352063872</v>
      </c>
      <c r="AO2329" s="67">
        <v>2474880410212</v>
      </c>
      <c r="AP2329" s="67">
        <v>6205705523583</v>
      </c>
      <c r="AQ2329" s="67">
        <v>6824003424680</v>
      </c>
      <c r="AR2329" s="67">
        <v>2931506957814</v>
      </c>
      <c r="AS2329" s="67">
        <v>2364118514366</v>
      </c>
      <c r="AT2329" s="67">
        <v>567388443448</v>
      </c>
      <c r="AU2329" s="67">
        <v>322159000000</v>
      </c>
      <c r="AV2329" s="67">
        <v>641876000000</v>
      </c>
      <c r="AW2329" s="67">
        <v>394400282177</v>
      </c>
      <c r="AX2329" s="67">
        <v>259217604076</v>
      </c>
      <c r="AY2329" s="67">
        <v>117271363991</v>
      </c>
      <c r="AZ2329" s="67">
        <v>141946240085</v>
      </c>
      <c r="BA2329" s="67">
        <v>17083201933</v>
      </c>
      <c r="BB2329" s="67">
        <v>14685560794</v>
      </c>
      <c r="BC2329" s="67">
        <v>10332532827</v>
      </c>
      <c r="BD2329" s="67">
        <v>12721236537</v>
      </c>
      <c r="BE2329" s="67">
        <v>72149149237</v>
      </c>
      <c r="BF2329" s="67">
        <v>60587749</v>
      </c>
      <c r="BG2329" s="67">
        <v>8150409024</v>
      </c>
      <c r="BH2329" s="67">
        <v>602744194298</v>
      </c>
      <c r="BI2329" s="67">
        <v>477535967388</v>
      </c>
      <c r="BJ2329" s="67">
        <v>31740387436</v>
      </c>
      <c r="BK2329" s="67">
        <v>813619028</v>
      </c>
      <c r="BL2329" s="67">
        <v>92654220446</v>
      </c>
      <c r="BM2329" s="67">
        <v>6929722</v>
      </c>
      <c r="BN2329" s="67">
        <v>37333217522</v>
      </c>
      <c r="BO2329" s="67">
        <v>5053023026</v>
      </c>
      <c r="BP2329" s="67">
        <v>23244365497</v>
      </c>
      <c r="BQ2329" s="67">
        <v>2251876265</v>
      </c>
      <c r="BR2329" s="67"/>
      <c r="BS2329" s="67">
        <v>0</v>
      </c>
      <c r="BT2329" s="67">
        <v>8045765879</v>
      </c>
      <c r="BU2329" s="67">
        <v>677189</v>
      </c>
      <c r="BV2329" s="67">
        <v>10503622921</v>
      </c>
      <c r="BW2329" s="67"/>
      <c r="BX2329" s="67">
        <v>6214742425</v>
      </c>
      <c r="BY2329" s="67"/>
      <c r="BZ2329" s="67">
        <v>5142268602872</v>
      </c>
      <c r="CA2329" s="67">
        <v>2039716773660</v>
      </c>
      <c r="CB2329" s="67">
        <v>3102551829212</v>
      </c>
      <c r="CC2329" s="67">
        <v>8751203037160</v>
      </c>
      <c r="CD2329" s="67">
        <v>9071000000000</v>
      </c>
    </row>
    <row r="2330" spans="1:82">
      <c r="A2330" t="s">
        <v>2641</v>
      </c>
      <c r="B2330" t="s">
        <v>2642</v>
      </c>
      <c r="C2330" t="s">
        <v>71</v>
      </c>
      <c r="D2330" t="s">
        <v>64</v>
      </c>
      <c r="E2330" t="s">
        <v>153</v>
      </c>
      <c r="F2330" s="67">
        <v>2008</v>
      </c>
      <c r="G2330" t="s">
        <v>2656</v>
      </c>
      <c r="H2330" s="67">
        <v>109700000</v>
      </c>
      <c r="I2330" s="67">
        <v>1836158149172</v>
      </c>
      <c r="J2330" s="67">
        <v>502980869567</v>
      </c>
      <c r="K2330" s="67">
        <v>956792371234</v>
      </c>
      <c r="L2330" s="67">
        <v>612285467941</v>
      </c>
      <c r="M2330" s="67">
        <v>412408131550</v>
      </c>
      <c r="N2330" s="67">
        <v>32192984736</v>
      </c>
      <c r="O2330" s="67">
        <v>31192649962</v>
      </c>
      <c r="P2330" s="67">
        <v>19408780109</v>
      </c>
      <c r="Q2330" s="67">
        <v>15962625798</v>
      </c>
      <c r="R2330" s="67">
        <v>90860669314</v>
      </c>
      <c r="S2330" s="67">
        <v>3528442346</v>
      </c>
      <c r="T2330" s="67">
        <v>3422816324</v>
      </c>
      <c r="U2330" s="67">
        <v>294598424177</v>
      </c>
      <c r="V2330" s="67">
        <v>200581697529</v>
      </c>
      <c r="W2330" s="67">
        <v>3805780958</v>
      </c>
      <c r="X2330" s="67">
        <v>4525878404</v>
      </c>
      <c r="Y2330" s="67">
        <v>84710000000</v>
      </c>
      <c r="Z2330" s="67"/>
      <c r="AA2330" s="67">
        <v>33784020317</v>
      </c>
      <c r="AB2330" s="67">
        <v>33713146369</v>
      </c>
      <c r="AC2330" s="67">
        <v>4915209059</v>
      </c>
      <c r="AD2330" s="67">
        <v>991176362</v>
      </c>
      <c r="AE2330" s="67">
        <v>0</v>
      </c>
      <c r="AF2330" s="67">
        <v>0</v>
      </c>
      <c r="AG2330" s="67">
        <v>2640821465</v>
      </c>
      <c r="AH2330" s="67"/>
      <c r="AI2330" s="67">
        <v>6934436651</v>
      </c>
      <c r="AJ2330" s="67">
        <v>0</v>
      </c>
      <c r="AK2330" s="67">
        <v>1732853141</v>
      </c>
      <c r="AL2330" s="67">
        <v>0</v>
      </c>
      <c r="AM2330" s="67">
        <v>4164543609420</v>
      </c>
      <c r="AN2330" s="67">
        <v>1650540873263</v>
      </c>
      <c r="AO2330" s="67">
        <v>2514988050139</v>
      </c>
      <c r="AP2330" s="67">
        <v>6441365966554</v>
      </c>
      <c r="AQ2330" s="67">
        <v>6970764491384</v>
      </c>
      <c r="AR2330" s="67">
        <v>3176238389542</v>
      </c>
      <c r="AS2330" s="67">
        <v>2561482572211</v>
      </c>
      <c r="AT2330" s="67">
        <v>614755817331</v>
      </c>
      <c r="AU2330" s="67">
        <v>324011000000</v>
      </c>
      <c r="AV2330" s="67">
        <v>616348000000</v>
      </c>
      <c r="AW2330" s="67">
        <v>442776546380</v>
      </c>
      <c r="AX2330" s="67">
        <v>285800372492</v>
      </c>
      <c r="AY2330" s="67">
        <v>130319171293</v>
      </c>
      <c r="AZ2330" s="67">
        <v>155481201199</v>
      </c>
      <c r="BA2330" s="67">
        <v>18875113402</v>
      </c>
      <c r="BB2330" s="67">
        <v>15487651322</v>
      </c>
      <c r="BC2330" s="67">
        <v>10825818457</v>
      </c>
      <c r="BD2330" s="67">
        <v>13016604670</v>
      </c>
      <c r="BE2330" s="67">
        <v>73654528641</v>
      </c>
      <c r="BF2330" s="67">
        <v>0</v>
      </c>
      <c r="BG2330" s="67">
        <v>25116457396</v>
      </c>
      <c r="BH2330" s="67">
        <v>756145883975</v>
      </c>
      <c r="BI2330" s="67">
        <v>617501532728</v>
      </c>
      <c r="BJ2330" s="67">
        <v>38326911314</v>
      </c>
      <c r="BK2330" s="67">
        <v>11244700270</v>
      </c>
      <c r="BL2330" s="67">
        <v>89072739663</v>
      </c>
      <c r="BM2330" s="67">
        <v>3002987</v>
      </c>
      <c r="BN2330" s="67">
        <v>23565966542</v>
      </c>
      <c r="BO2330" s="67">
        <v>6061625326</v>
      </c>
      <c r="BP2330" s="67">
        <v>32371160962</v>
      </c>
      <c r="BQ2330" s="67">
        <v>2450244137</v>
      </c>
      <c r="BR2330" s="67"/>
      <c r="BS2330" s="67">
        <v>2897032599</v>
      </c>
      <c r="BT2330" s="67">
        <v>8059350300</v>
      </c>
      <c r="BU2330" s="67">
        <v>1028919</v>
      </c>
      <c r="BV2330" s="67">
        <v>8233296477</v>
      </c>
      <c r="BW2330" s="67"/>
      <c r="BX2330" s="67">
        <v>5430031413</v>
      </c>
      <c r="BY2330" s="67"/>
      <c r="BZ2330" s="67">
        <v>5114102867950</v>
      </c>
      <c r="CA2330" s="67">
        <v>2105076260191</v>
      </c>
      <c r="CB2330" s="67">
        <v>3009026607759</v>
      </c>
      <c r="CC2330" s="67">
        <v>9196926687846</v>
      </c>
      <c r="CD2330" s="67">
        <v>9489000000000</v>
      </c>
    </row>
    <row r="2331" spans="1:82">
      <c r="A2331" t="s">
        <v>2641</v>
      </c>
      <c r="B2331" t="s">
        <v>2642</v>
      </c>
      <c r="C2331" t="s">
        <v>71</v>
      </c>
      <c r="D2331" t="s">
        <v>64</v>
      </c>
      <c r="E2331" t="s">
        <v>153</v>
      </c>
      <c r="F2331" s="67">
        <v>2009</v>
      </c>
      <c r="G2331" t="s">
        <v>2657</v>
      </c>
      <c r="H2331" s="67">
        <v>111000000</v>
      </c>
      <c r="I2331" s="67">
        <v>1896145825098</v>
      </c>
      <c r="J2331" s="67">
        <v>477170968751</v>
      </c>
      <c r="K2331" s="67">
        <v>953802358135</v>
      </c>
      <c r="L2331" s="67">
        <v>601751475547</v>
      </c>
      <c r="M2331" s="67">
        <v>409722720370</v>
      </c>
      <c r="N2331" s="67">
        <v>32124125346</v>
      </c>
      <c r="O2331" s="67">
        <v>31058251379</v>
      </c>
      <c r="P2331" s="67">
        <v>19367265575</v>
      </c>
      <c r="Q2331" s="67">
        <v>15928482438</v>
      </c>
      <c r="R2331" s="67">
        <v>90666322307</v>
      </c>
      <c r="S2331" s="67">
        <v>3485166187</v>
      </c>
      <c r="T2331" s="67">
        <v>2332570947</v>
      </c>
      <c r="U2331" s="67">
        <v>292181353902</v>
      </c>
      <c r="V2331" s="67">
        <v>198728159478</v>
      </c>
      <c r="W2331" s="67">
        <v>3647350393</v>
      </c>
      <c r="X2331" s="67">
        <v>4478246430</v>
      </c>
      <c r="Y2331" s="67">
        <v>85330000000</v>
      </c>
      <c r="Z2331" s="67"/>
      <c r="AA2331" s="67">
        <v>33784020317</v>
      </c>
      <c r="AB2331" s="67">
        <v>33713146369</v>
      </c>
      <c r="AC2331" s="67">
        <v>4915209059</v>
      </c>
      <c r="AD2331" s="67">
        <v>1180976091</v>
      </c>
      <c r="AE2331" s="67">
        <v>0</v>
      </c>
      <c r="AF2331" s="67">
        <v>0</v>
      </c>
      <c r="AG2331" s="67">
        <v>2640821465</v>
      </c>
      <c r="AH2331" s="67"/>
      <c r="AI2331" s="67">
        <v>7429753554</v>
      </c>
      <c r="AJ2331" s="67">
        <v>0</v>
      </c>
      <c r="AK2331" s="67">
        <v>1668673395</v>
      </c>
      <c r="AL2331" s="67">
        <v>0</v>
      </c>
      <c r="AM2331" s="67">
        <v>4196479090937</v>
      </c>
      <c r="AN2331" s="67">
        <v>1686008949026</v>
      </c>
      <c r="AO2331" s="67">
        <v>2511021639566</v>
      </c>
      <c r="AP2331" s="67">
        <v>6526626632924</v>
      </c>
      <c r="AQ2331" s="67">
        <v>7061766769177</v>
      </c>
      <c r="AR2331" s="67">
        <v>2492268109545</v>
      </c>
      <c r="AS2331" s="67">
        <v>2009893636730</v>
      </c>
      <c r="AT2331" s="67">
        <v>482374472815</v>
      </c>
      <c r="AU2331" s="67">
        <v>323668000000</v>
      </c>
      <c r="AV2331" s="67">
        <v>646970000000</v>
      </c>
      <c r="AW2331" s="67">
        <v>365610617314</v>
      </c>
      <c r="AX2331" s="67">
        <v>236106630892</v>
      </c>
      <c r="AY2331" s="67">
        <v>106926608604</v>
      </c>
      <c r="AZ2331" s="67">
        <v>129180022288</v>
      </c>
      <c r="BA2331" s="67">
        <v>16385377948</v>
      </c>
      <c r="BB2331" s="67">
        <v>13411451094</v>
      </c>
      <c r="BC2331" s="67">
        <v>9220250923</v>
      </c>
      <c r="BD2331" s="67">
        <v>13219835482</v>
      </c>
      <c r="BE2331" s="67">
        <v>74422620337</v>
      </c>
      <c r="BF2331" s="67">
        <v>0</v>
      </c>
      <c r="BG2331" s="67">
        <v>2844450639</v>
      </c>
      <c r="BH2331" s="67">
        <v>366986069747</v>
      </c>
      <c r="BI2331" s="67">
        <v>279412289913</v>
      </c>
      <c r="BJ2331" s="67">
        <v>34270303694</v>
      </c>
      <c r="BK2331" s="67">
        <v>4896218132</v>
      </c>
      <c r="BL2331" s="67">
        <v>48407258008</v>
      </c>
      <c r="BM2331" s="67">
        <v>3274328</v>
      </c>
      <c r="BN2331" s="67">
        <v>12751347446</v>
      </c>
      <c r="BO2331" s="67">
        <v>7720701278</v>
      </c>
      <c r="BP2331" s="67">
        <v>6781200828</v>
      </c>
      <c r="BQ2331" s="67">
        <v>2371389852</v>
      </c>
      <c r="BR2331" s="67"/>
      <c r="BS2331" s="67">
        <v>2860755738</v>
      </c>
      <c r="BT2331" s="67">
        <v>7682284755</v>
      </c>
      <c r="BU2331" s="67"/>
      <c r="BV2331" s="67">
        <v>6588914302</v>
      </c>
      <c r="BW2331" s="67"/>
      <c r="BX2331" s="67">
        <v>1647389480</v>
      </c>
      <c r="BY2331" s="67"/>
      <c r="BZ2331" s="67">
        <v>4635312246093</v>
      </c>
      <c r="CA2331" s="67">
        <v>1833428650675</v>
      </c>
      <c r="CB2331" s="67">
        <v>2801883595418</v>
      </c>
      <c r="CC2331" s="67">
        <v>7536875042700</v>
      </c>
      <c r="CD2331" s="67">
        <v>7860000000000</v>
      </c>
    </row>
    <row r="2332" spans="1:82">
      <c r="A2332" t="s">
        <v>2641</v>
      </c>
      <c r="B2332" t="s">
        <v>2642</v>
      </c>
      <c r="C2332" t="s">
        <v>71</v>
      </c>
      <c r="D2332" t="s">
        <v>64</v>
      </c>
      <c r="E2332" t="s">
        <v>153</v>
      </c>
      <c r="F2332" s="67">
        <v>2010</v>
      </c>
      <c r="G2332" t="s">
        <v>2658</v>
      </c>
      <c r="H2332" s="67">
        <v>112500000</v>
      </c>
      <c r="I2332" s="67">
        <v>1962176574405</v>
      </c>
      <c r="J2332" s="67">
        <v>557496354374</v>
      </c>
      <c r="K2332" s="67">
        <v>1137066264743</v>
      </c>
      <c r="L2332" s="67">
        <v>602874448077</v>
      </c>
      <c r="M2332" s="67">
        <v>406231286796</v>
      </c>
      <c r="N2332" s="67">
        <v>32055265957</v>
      </c>
      <c r="O2332" s="67">
        <v>30923883629</v>
      </c>
      <c r="P2332" s="67">
        <v>19325751041</v>
      </c>
      <c r="Q2332" s="67">
        <v>15894339078</v>
      </c>
      <c r="R2332" s="67">
        <v>90471975300</v>
      </c>
      <c r="S2332" s="67">
        <v>3463495717</v>
      </c>
      <c r="T2332" s="67">
        <v>3242595571</v>
      </c>
      <c r="U2332" s="67">
        <v>294363952280</v>
      </c>
      <c r="V2332" s="67">
        <v>199022311230</v>
      </c>
      <c r="W2332" s="67">
        <v>3808318939</v>
      </c>
      <c r="X2332" s="67">
        <v>4421050688</v>
      </c>
      <c r="Y2332" s="67">
        <v>86320000000</v>
      </c>
      <c r="Z2332" s="67"/>
      <c r="AA2332" s="67">
        <v>33784020317</v>
      </c>
      <c r="AB2332" s="67">
        <v>33713146369</v>
      </c>
      <c r="AC2332" s="67">
        <v>4915209059</v>
      </c>
      <c r="AD2332" s="67">
        <v>1180976091</v>
      </c>
      <c r="AE2332" s="67">
        <v>0</v>
      </c>
      <c r="AF2332" s="67">
        <v>0</v>
      </c>
      <c r="AG2332" s="67">
        <v>2640821465</v>
      </c>
      <c r="AH2332" s="67"/>
      <c r="AI2332" s="67">
        <v>8420387361</v>
      </c>
      <c r="AJ2332" s="67">
        <v>0</v>
      </c>
      <c r="AK2332" s="67">
        <v>1668673395</v>
      </c>
      <c r="AL2332" s="67">
        <v>0</v>
      </c>
      <c r="AM2332" s="67">
        <v>4292172999833</v>
      </c>
      <c r="AN2332" s="67">
        <v>1725212703502</v>
      </c>
      <c r="AO2332" s="67">
        <v>2567486725432</v>
      </c>
      <c r="AP2332" s="67">
        <v>6572457591975</v>
      </c>
      <c r="AQ2332" s="67">
        <v>7230012961084</v>
      </c>
      <c r="AR2332" s="67">
        <v>2508569780921</v>
      </c>
      <c r="AS2332" s="67">
        <v>2023040145904</v>
      </c>
      <c r="AT2332" s="67">
        <v>485529635017</v>
      </c>
      <c r="AU2332" s="67">
        <v>393872000000</v>
      </c>
      <c r="AV2332" s="67">
        <v>803339000000</v>
      </c>
      <c r="AW2332" s="67">
        <v>452287318370</v>
      </c>
      <c r="AX2332" s="67">
        <v>283919060365</v>
      </c>
      <c r="AY2332" s="67">
        <v>129708374670</v>
      </c>
      <c r="AZ2332" s="67">
        <v>154210685695</v>
      </c>
      <c r="BA2332" s="67">
        <v>34285413665</v>
      </c>
      <c r="BB2332" s="67">
        <v>15164985898</v>
      </c>
      <c r="BC2332" s="67">
        <v>9283473820</v>
      </c>
      <c r="BD2332" s="67">
        <v>13462551192</v>
      </c>
      <c r="BE2332" s="67">
        <v>75696698793</v>
      </c>
      <c r="BF2332" s="67">
        <v>1682269367</v>
      </c>
      <c r="BG2332" s="67">
        <v>18792865269</v>
      </c>
      <c r="BH2332" s="67">
        <v>199994923521</v>
      </c>
      <c r="BI2332" s="67">
        <v>91484564362</v>
      </c>
      <c r="BJ2332" s="67">
        <v>8382705747</v>
      </c>
      <c r="BK2332" s="67">
        <v>7563011503</v>
      </c>
      <c r="BL2332" s="67">
        <v>92564641908</v>
      </c>
      <c r="BM2332" s="67">
        <v>3609234</v>
      </c>
      <c r="BN2332" s="67">
        <v>24960720131</v>
      </c>
      <c r="BO2332" s="67">
        <v>12464858508</v>
      </c>
      <c r="BP2332" s="67">
        <v>29006955513</v>
      </c>
      <c r="BQ2332" s="67">
        <v>3015306313</v>
      </c>
      <c r="BR2332" s="67"/>
      <c r="BS2332" s="67">
        <v>518274112</v>
      </c>
      <c r="BT2332" s="67">
        <v>10162861276</v>
      </c>
      <c r="BU2332" s="67"/>
      <c r="BV2332" s="67">
        <v>9840254375</v>
      </c>
      <c r="BW2332" s="67"/>
      <c r="BX2332" s="67">
        <v>2591802446</v>
      </c>
      <c r="BY2332" s="67"/>
      <c r="BZ2332" s="67">
        <v>5090393787585</v>
      </c>
      <c r="CA2332" s="67">
        <v>2196554171977</v>
      </c>
      <c r="CB2332" s="67">
        <v>2893839615608</v>
      </c>
      <c r="CC2332" s="67">
        <v>7841778810396</v>
      </c>
      <c r="CD2332" s="67">
        <v>8251000000000</v>
      </c>
    </row>
    <row r="2333" spans="1:82">
      <c r="A2333" t="s">
        <v>2641</v>
      </c>
      <c r="B2333" t="s">
        <v>2642</v>
      </c>
      <c r="C2333" t="s">
        <v>71</v>
      </c>
      <c r="D2333" t="s">
        <v>64</v>
      </c>
      <c r="E2333" t="s">
        <v>153</v>
      </c>
      <c r="F2333" s="67">
        <v>2011</v>
      </c>
      <c r="G2333" t="s">
        <v>2659</v>
      </c>
      <c r="H2333" s="67">
        <v>114200000</v>
      </c>
      <c r="I2333" s="67">
        <v>2038471854111</v>
      </c>
      <c r="J2333" s="67">
        <v>570245611383</v>
      </c>
      <c r="K2333" s="67">
        <v>1088699117873</v>
      </c>
      <c r="L2333" s="67">
        <v>600054124866</v>
      </c>
      <c r="M2333" s="67">
        <v>404296035083</v>
      </c>
      <c r="N2333" s="67">
        <v>31973008569</v>
      </c>
      <c r="O2333" s="67">
        <v>30886545551</v>
      </c>
      <c r="P2333" s="67">
        <v>19290392497</v>
      </c>
      <c r="Q2333" s="67">
        <v>15865258672</v>
      </c>
      <c r="R2333" s="67">
        <v>90306447071</v>
      </c>
      <c r="S2333" s="67">
        <v>3457488933</v>
      </c>
      <c r="T2333" s="67">
        <v>3165269374</v>
      </c>
      <c r="U2333" s="67">
        <v>289844156426</v>
      </c>
      <c r="V2333" s="67">
        <v>194082853891</v>
      </c>
      <c r="W2333" s="67">
        <v>3881259242</v>
      </c>
      <c r="X2333" s="67">
        <v>4525878404</v>
      </c>
      <c r="Y2333" s="67">
        <v>85830000000</v>
      </c>
      <c r="Z2333" s="67"/>
      <c r="AA2333" s="67">
        <v>33784020317</v>
      </c>
      <c r="AB2333" s="67">
        <v>33713146369</v>
      </c>
      <c r="AC2333" s="67">
        <v>4915209059</v>
      </c>
      <c r="AD2333" s="67">
        <v>1180976091</v>
      </c>
      <c r="AE2333" s="67">
        <v>0</v>
      </c>
      <c r="AF2333" s="67">
        <v>0</v>
      </c>
      <c r="AG2333" s="67">
        <v>2640821465</v>
      </c>
      <c r="AH2333" s="67"/>
      <c r="AI2333" s="67">
        <v>7925070458</v>
      </c>
      <c r="AJ2333" s="67">
        <v>0</v>
      </c>
      <c r="AK2333" s="67">
        <v>1668673395</v>
      </c>
      <c r="AL2333" s="67">
        <v>0</v>
      </c>
      <c r="AM2333" s="67">
        <v>4427460277664</v>
      </c>
      <c r="AN2333" s="67">
        <v>1789821763310</v>
      </c>
      <c r="AO2333" s="67">
        <v>2637433779395</v>
      </c>
      <c r="AP2333" s="67">
        <v>6841521544546</v>
      </c>
      <c r="AQ2333" s="67">
        <v>7429580771100</v>
      </c>
      <c r="AR2333" s="67">
        <v>2443434625634</v>
      </c>
      <c r="AS2333" s="67">
        <v>1970511794866</v>
      </c>
      <c r="AT2333" s="67">
        <v>472922830768</v>
      </c>
      <c r="AU2333" s="67">
        <v>416607000000</v>
      </c>
      <c r="AV2333" s="67">
        <v>795376000000</v>
      </c>
      <c r="AW2333" s="67">
        <v>478501519251</v>
      </c>
      <c r="AX2333" s="67">
        <v>311726353612</v>
      </c>
      <c r="AY2333" s="67">
        <v>142204415630</v>
      </c>
      <c r="AZ2333" s="67">
        <v>169521937982</v>
      </c>
      <c r="BA2333" s="67">
        <v>28991765310</v>
      </c>
      <c r="BB2333" s="67">
        <v>16845332465</v>
      </c>
      <c r="BC2333" s="67">
        <v>9158498325</v>
      </c>
      <c r="BD2333" s="67">
        <v>13778831982</v>
      </c>
      <c r="BE2333" s="67">
        <v>77290505038</v>
      </c>
      <c r="BF2333" s="67">
        <v>0</v>
      </c>
      <c r="BG2333" s="67">
        <v>20710232520</v>
      </c>
      <c r="BH2333" s="67">
        <v>847692221809</v>
      </c>
      <c r="BI2333" s="67">
        <v>638611999295</v>
      </c>
      <c r="BJ2333" s="67">
        <v>48275340907</v>
      </c>
      <c r="BK2333" s="67">
        <v>16914239869</v>
      </c>
      <c r="BL2333" s="67">
        <v>143890641737</v>
      </c>
      <c r="BM2333" s="67">
        <v>3616719</v>
      </c>
      <c r="BN2333" s="67">
        <v>50157803409</v>
      </c>
      <c r="BO2333" s="67">
        <v>23419083400</v>
      </c>
      <c r="BP2333" s="67">
        <v>30239437797</v>
      </c>
      <c r="BQ2333" s="67">
        <v>3940543118</v>
      </c>
      <c r="BR2333" s="67"/>
      <c r="BS2333" s="67">
        <v>1823702036</v>
      </c>
      <c r="BT2333" s="67">
        <v>20885758942</v>
      </c>
      <c r="BU2333" s="67"/>
      <c r="BV2333" s="67">
        <v>10687260214</v>
      </c>
      <c r="BW2333" s="67"/>
      <c r="BX2333" s="67">
        <v>2733436101</v>
      </c>
      <c r="BY2333" s="67"/>
      <c r="BZ2333" s="67">
        <v>5611057652065</v>
      </c>
      <c r="CA2333" s="67">
        <v>2293919265106</v>
      </c>
      <c r="CB2333" s="67">
        <v>3317138386959</v>
      </c>
      <c r="CC2333" s="67">
        <v>9001917018759</v>
      </c>
      <c r="CD2333" s="67">
        <v>9381000000000</v>
      </c>
    </row>
    <row r="2334" spans="1:82">
      <c r="A2334" t="s">
        <v>2641</v>
      </c>
      <c r="B2334" t="s">
        <v>2642</v>
      </c>
      <c r="C2334" t="s">
        <v>71</v>
      </c>
      <c r="D2334" t="s">
        <v>64</v>
      </c>
      <c r="E2334" t="s">
        <v>153</v>
      </c>
      <c r="F2334" s="67">
        <v>2012</v>
      </c>
      <c r="G2334" t="s">
        <v>2660</v>
      </c>
      <c r="H2334" s="67">
        <v>115800000</v>
      </c>
      <c r="I2334" s="67">
        <v>2119886155793</v>
      </c>
      <c r="J2334" s="67">
        <v>632837527783</v>
      </c>
      <c r="K2334" s="67">
        <v>1318247174931</v>
      </c>
      <c r="L2334" s="67">
        <v>593884432387</v>
      </c>
      <c r="M2334" s="67">
        <v>401063965192</v>
      </c>
      <c r="N2334" s="67">
        <v>31890751181</v>
      </c>
      <c r="O2334" s="67">
        <v>30849238305</v>
      </c>
      <c r="P2334" s="67">
        <v>19255033953</v>
      </c>
      <c r="Q2334" s="67">
        <v>15836178266</v>
      </c>
      <c r="R2334" s="67">
        <v>90140918842</v>
      </c>
      <c r="S2334" s="67">
        <v>3428950970</v>
      </c>
      <c r="T2334" s="67">
        <v>2784492515</v>
      </c>
      <c r="U2334" s="67">
        <v>286987763129</v>
      </c>
      <c r="V2334" s="67">
        <v>191485150109</v>
      </c>
      <c r="W2334" s="67">
        <v>3875041181</v>
      </c>
      <c r="X2334" s="67">
        <v>4467008349</v>
      </c>
      <c r="Y2334" s="67">
        <v>86710000000</v>
      </c>
      <c r="Z2334" s="67"/>
      <c r="AA2334" s="67">
        <v>33784020317</v>
      </c>
      <c r="AB2334" s="67">
        <v>33713146369</v>
      </c>
      <c r="AC2334" s="67">
        <v>4810472976</v>
      </c>
      <c r="AD2334" s="67">
        <v>1180976091</v>
      </c>
      <c r="AE2334" s="67">
        <v>0</v>
      </c>
      <c r="AF2334" s="67">
        <v>0</v>
      </c>
      <c r="AG2334" s="67">
        <v>2640821465</v>
      </c>
      <c r="AH2334" s="67"/>
      <c r="AI2334" s="67">
        <v>8915704265</v>
      </c>
      <c r="AJ2334" s="67">
        <v>0</v>
      </c>
      <c r="AK2334" s="67">
        <v>1668673395</v>
      </c>
      <c r="AL2334" s="67">
        <v>0</v>
      </c>
      <c r="AM2334" s="67">
        <v>4619729403582</v>
      </c>
      <c r="AN2334" s="67">
        <v>1887791476305</v>
      </c>
      <c r="AO2334" s="67">
        <v>2730130065299</v>
      </c>
      <c r="AP2334" s="67">
        <v>6912555889169</v>
      </c>
      <c r="AQ2334" s="67">
        <v>7673883948009</v>
      </c>
      <c r="AR2334" s="67">
        <v>2467947295420</v>
      </c>
      <c r="AS2334" s="67">
        <v>1990280076951</v>
      </c>
      <c r="AT2334" s="67">
        <v>477667218468</v>
      </c>
      <c r="AU2334" s="67">
        <v>481344000000</v>
      </c>
      <c r="AV2334" s="67">
        <v>1002675000000</v>
      </c>
      <c r="AW2334" s="67">
        <v>491230820631</v>
      </c>
      <c r="AX2334" s="67">
        <v>330294171526</v>
      </c>
      <c r="AY2334" s="67">
        <v>151148660305</v>
      </c>
      <c r="AZ2334" s="67">
        <v>179145511221</v>
      </c>
      <c r="BA2334" s="67">
        <v>28665158587</v>
      </c>
      <c r="BB2334" s="67">
        <v>17046922301</v>
      </c>
      <c r="BC2334" s="67">
        <v>9792197599</v>
      </c>
      <c r="BD2334" s="67">
        <v>13972146754</v>
      </c>
      <c r="BE2334" s="67">
        <v>78662239312</v>
      </c>
      <c r="BF2334" s="67">
        <v>0</v>
      </c>
      <c r="BG2334" s="67">
        <v>12797984551</v>
      </c>
      <c r="BH2334" s="67">
        <v>872197000495</v>
      </c>
      <c r="BI2334" s="67">
        <v>686867604030</v>
      </c>
      <c r="BJ2334" s="67">
        <v>58017633852</v>
      </c>
      <c r="BK2334" s="67">
        <v>2188831030</v>
      </c>
      <c r="BL2334" s="67">
        <v>125122931583</v>
      </c>
      <c r="BM2334" s="67">
        <v>15140883</v>
      </c>
      <c r="BN2334" s="67">
        <v>44784161156</v>
      </c>
      <c r="BO2334" s="67">
        <v>24180593986</v>
      </c>
      <c r="BP2334" s="67">
        <v>22164433135</v>
      </c>
      <c r="BQ2334" s="67">
        <v>3244990593</v>
      </c>
      <c r="BR2334" s="67"/>
      <c r="BS2334" s="67">
        <v>2113825410</v>
      </c>
      <c r="BT2334" s="67">
        <v>17044619421</v>
      </c>
      <c r="BU2334" s="67"/>
      <c r="BV2334" s="67">
        <v>9465509781</v>
      </c>
      <c r="BW2334" s="67"/>
      <c r="BX2334" s="67">
        <v>2109657217</v>
      </c>
      <c r="BY2334" s="67"/>
      <c r="BZ2334" s="67">
        <v>5199689971342</v>
      </c>
      <c r="CA2334" s="67">
        <v>2293411009109</v>
      </c>
      <c r="CB2334" s="67">
        <v>2906278962234</v>
      </c>
      <c r="CC2334" s="67">
        <v>8509734087888</v>
      </c>
      <c r="CD2334" s="67">
        <v>9031000000000</v>
      </c>
    </row>
    <row r="2335" spans="1:82">
      <c r="A2335" t="s">
        <v>2641</v>
      </c>
      <c r="B2335" t="s">
        <v>2642</v>
      </c>
      <c r="C2335" t="s">
        <v>71</v>
      </c>
      <c r="D2335" t="s">
        <v>64</v>
      </c>
      <c r="E2335" t="s">
        <v>153</v>
      </c>
      <c r="F2335" s="67">
        <v>2013</v>
      </c>
      <c r="G2335" t="s">
        <v>2661</v>
      </c>
      <c r="H2335" s="67">
        <v>117300000</v>
      </c>
      <c r="I2335" s="67">
        <v>2193243307355</v>
      </c>
      <c r="J2335" s="67">
        <v>672363350831</v>
      </c>
      <c r="K2335" s="67">
        <v>1402404092148</v>
      </c>
      <c r="L2335" s="67">
        <v>587765063902</v>
      </c>
      <c r="M2335" s="67">
        <v>396970009903</v>
      </c>
      <c r="N2335" s="67">
        <v>31808493794</v>
      </c>
      <c r="O2335" s="67">
        <v>30811900226</v>
      </c>
      <c r="P2335" s="67">
        <v>19219675409</v>
      </c>
      <c r="Q2335" s="67">
        <v>15807097859</v>
      </c>
      <c r="R2335" s="67">
        <v>89975390613</v>
      </c>
      <c r="S2335" s="67">
        <v>3354090941</v>
      </c>
      <c r="T2335" s="67">
        <v>2445328295</v>
      </c>
      <c r="U2335" s="67">
        <v>289744725429</v>
      </c>
      <c r="V2335" s="67">
        <v>192405615883</v>
      </c>
      <c r="W2335" s="67">
        <v>3740773729</v>
      </c>
      <c r="X2335" s="67">
        <v>4410249872</v>
      </c>
      <c r="Y2335" s="67">
        <v>87570000000</v>
      </c>
      <c r="Z2335" s="67"/>
      <c r="AA2335" s="67">
        <v>33784020317</v>
      </c>
      <c r="AB2335" s="67">
        <v>33713146369</v>
      </c>
      <c r="AC2335" s="67">
        <v>6657354198</v>
      </c>
      <c r="AD2335" s="67">
        <v>1180976091</v>
      </c>
      <c r="AE2335" s="67">
        <v>0</v>
      </c>
      <c r="AF2335" s="67">
        <v>0</v>
      </c>
      <c r="AG2335" s="67">
        <v>2640821465</v>
      </c>
      <c r="AH2335" s="67"/>
      <c r="AI2335" s="67">
        <v>7925070458</v>
      </c>
      <c r="AJ2335" s="67">
        <v>0</v>
      </c>
      <c r="AK2335" s="67">
        <v>1668673395</v>
      </c>
      <c r="AL2335" s="67">
        <v>0</v>
      </c>
      <c r="AM2335" s="67">
        <v>4730322048829</v>
      </c>
      <c r="AN2335" s="67">
        <v>1936111914794</v>
      </c>
      <c r="AO2335" s="67">
        <v>2792224385278</v>
      </c>
      <c r="AP2335" s="67">
        <v>7038605473033</v>
      </c>
      <c r="AQ2335" s="67">
        <v>7845985954177</v>
      </c>
      <c r="AR2335" s="67">
        <v>2561735878944</v>
      </c>
      <c r="AS2335" s="67">
        <v>2065916031407</v>
      </c>
      <c r="AT2335" s="67">
        <v>495819847538</v>
      </c>
      <c r="AU2335" s="67">
        <v>530874000000</v>
      </c>
      <c r="AV2335" s="67">
        <v>1107288000000</v>
      </c>
      <c r="AW2335" s="67">
        <v>503206594576</v>
      </c>
      <c r="AX2335" s="67">
        <v>329826456333</v>
      </c>
      <c r="AY2335" s="67">
        <v>149360784493</v>
      </c>
      <c r="AZ2335" s="67">
        <v>180465671840</v>
      </c>
      <c r="BA2335" s="67">
        <v>34424379426</v>
      </c>
      <c r="BB2335" s="67">
        <v>18380345930</v>
      </c>
      <c r="BC2335" s="67">
        <v>10520731219</v>
      </c>
      <c r="BD2335" s="67">
        <v>14203267555</v>
      </c>
      <c r="BE2335" s="67">
        <v>79911937173</v>
      </c>
      <c r="BF2335" s="67">
        <v>7403459641</v>
      </c>
      <c r="BG2335" s="67">
        <v>8536017299</v>
      </c>
      <c r="BH2335" s="67">
        <v>836787283222</v>
      </c>
      <c r="BI2335" s="67">
        <v>688698915263</v>
      </c>
      <c r="BJ2335" s="67">
        <v>54946286289</v>
      </c>
      <c r="BK2335" s="67">
        <v>572349425</v>
      </c>
      <c r="BL2335" s="67">
        <v>92569732245</v>
      </c>
      <c r="BM2335" s="67"/>
      <c r="BN2335" s="67">
        <v>30154785979</v>
      </c>
      <c r="BO2335" s="67">
        <v>14643151895</v>
      </c>
      <c r="BP2335" s="67">
        <v>25964124390</v>
      </c>
      <c r="BQ2335" s="67">
        <v>2538431676</v>
      </c>
      <c r="BR2335" s="67"/>
      <c r="BS2335" s="67">
        <v>616658850</v>
      </c>
      <c r="BT2335" s="67">
        <v>10429440200</v>
      </c>
      <c r="BU2335" s="67"/>
      <c r="BV2335" s="67">
        <v>6824584732</v>
      </c>
      <c r="BW2335" s="67"/>
      <c r="BX2335" s="67">
        <v>1398554523</v>
      </c>
      <c r="BY2335" s="67"/>
      <c r="BZ2335" s="67">
        <v>6243688911618</v>
      </c>
      <c r="CA2335" s="67">
        <v>2482768601651</v>
      </c>
      <c r="CB2335" s="67">
        <v>3760920309966</v>
      </c>
      <c r="CC2335" s="67">
        <v>9569004668359</v>
      </c>
      <c r="CD2335" s="67">
        <v>10150000000000</v>
      </c>
    </row>
    <row r="2336" spans="1:82">
      <c r="A2336" t="s">
        <v>2641</v>
      </c>
      <c r="B2336" t="s">
        <v>2642</v>
      </c>
      <c r="C2336" t="s">
        <v>71</v>
      </c>
      <c r="D2336" t="s">
        <v>64</v>
      </c>
      <c r="E2336" t="s">
        <v>153</v>
      </c>
      <c r="F2336" s="67">
        <v>2014</v>
      </c>
      <c r="G2336" t="s">
        <v>2662</v>
      </c>
      <c r="H2336" s="67">
        <v>118800000</v>
      </c>
      <c r="I2336" s="67">
        <v>2268692737924</v>
      </c>
      <c r="J2336" s="67">
        <v>707342513180</v>
      </c>
      <c r="K2336" s="67">
        <v>1366752116855</v>
      </c>
      <c r="L2336" s="67">
        <v>589377220062</v>
      </c>
      <c r="M2336" s="67">
        <v>394025235118</v>
      </c>
      <c r="N2336" s="67">
        <v>31726236406</v>
      </c>
      <c r="O2336" s="67">
        <v>30774592980</v>
      </c>
      <c r="P2336" s="67">
        <v>19184316864</v>
      </c>
      <c r="Q2336" s="67">
        <v>15778017453</v>
      </c>
      <c r="R2336" s="67">
        <v>89809862385</v>
      </c>
      <c r="S2336" s="67">
        <v>3266067683</v>
      </c>
      <c r="T2336" s="67">
        <v>3395224424</v>
      </c>
      <c r="U2336" s="67">
        <v>285086383673</v>
      </c>
      <c r="V2336" s="67">
        <v>187418406637</v>
      </c>
      <c r="W2336" s="67">
        <v>3489247037</v>
      </c>
      <c r="X2336" s="67">
        <v>4525878404</v>
      </c>
      <c r="Y2336" s="67">
        <v>94050000000</v>
      </c>
      <c r="Z2336" s="67"/>
      <c r="AA2336" s="67">
        <v>40896445647</v>
      </c>
      <c r="AB2336" s="67">
        <v>33713146369</v>
      </c>
      <c r="AC2336" s="67">
        <v>6525064857</v>
      </c>
      <c r="AD2336" s="67">
        <v>1180976091</v>
      </c>
      <c r="AE2336" s="67">
        <v>0</v>
      </c>
      <c r="AF2336" s="67">
        <v>0</v>
      </c>
      <c r="AG2336" s="67">
        <v>2640821465</v>
      </c>
      <c r="AH2336" s="67"/>
      <c r="AI2336" s="67">
        <v>7429753554</v>
      </c>
      <c r="AJ2336" s="67">
        <v>0</v>
      </c>
      <c r="AK2336" s="67">
        <v>1668673395</v>
      </c>
      <c r="AL2336" s="67">
        <v>0</v>
      </c>
      <c r="AM2336" s="67">
        <v>4814228909951</v>
      </c>
      <c r="AN2336" s="67">
        <v>1946271505595</v>
      </c>
      <c r="AO2336" s="67">
        <v>2866070402873</v>
      </c>
      <c r="AP2336" s="67">
        <v>7251460998717</v>
      </c>
      <c r="AQ2336" s="67">
        <v>7988915495835</v>
      </c>
      <c r="AR2336" s="67">
        <v>2554314241821</v>
      </c>
      <c r="AS2336" s="67">
        <v>2059930840178</v>
      </c>
      <c r="AT2336" s="67">
        <v>494383401643</v>
      </c>
      <c r="AU2336" s="67">
        <v>580936000000</v>
      </c>
      <c r="AV2336" s="67">
        <v>1122505000000</v>
      </c>
      <c r="AW2336" s="67">
        <v>524539289815</v>
      </c>
      <c r="AX2336" s="67">
        <v>333389621599</v>
      </c>
      <c r="AY2336" s="67">
        <v>150241082059</v>
      </c>
      <c r="AZ2336" s="67">
        <v>183148539541</v>
      </c>
      <c r="BA2336" s="67">
        <v>46383355354</v>
      </c>
      <c r="BB2336" s="67">
        <v>18980576069</v>
      </c>
      <c r="BC2336" s="67">
        <v>12207900400</v>
      </c>
      <c r="BD2336" s="67">
        <v>14425004552</v>
      </c>
      <c r="BE2336" s="67">
        <v>81298393834</v>
      </c>
      <c r="BF2336" s="67">
        <v>0</v>
      </c>
      <c r="BG2336" s="67">
        <v>17854438006</v>
      </c>
      <c r="BH2336" s="67">
        <v>317258331040</v>
      </c>
      <c r="BI2336" s="67">
        <v>202246172261</v>
      </c>
      <c r="BJ2336" s="67">
        <v>47416823769</v>
      </c>
      <c r="BK2336" s="67">
        <v>63123754</v>
      </c>
      <c r="BL2336" s="67">
        <v>67532211256</v>
      </c>
      <c r="BM2336" s="67"/>
      <c r="BN2336" s="67">
        <v>29103028784</v>
      </c>
      <c r="BO2336" s="67">
        <v>8901535190</v>
      </c>
      <c r="BP2336" s="67">
        <v>9706513019</v>
      </c>
      <c r="BQ2336" s="67">
        <v>2624504361</v>
      </c>
      <c r="BR2336" s="67"/>
      <c r="BS2336" s="67">
        <v>199723813</v>
      </c>
      <c r="BT2336" s="67">
        <v>6848162078</v>
      </c>
      <c r="BU2336" s="67"/>
      <c r="BV2336" s="67">
        <v>8635986006</v>
      </c>
      <c r="BW2336" s="67"/>
      <c r="BX2336" s="67">
        <v>1512758004</v>
      </c>
      <c r="BY2336" s="67"/>
      <c r="BZ2336" s="67">
        <v>6099352956658</v>
      </c>
      <c r="CA2336" s="67">
        <v>2555162350541</v>
      </c>
      <c r="CB2336" s="67">
        <v>3544190606116</v>
      </c>
      <c r="CC2336" s="67">
        <v>8953895819332</v>
      </c>
      <c r="CD2336" s="67">
        <v>9495000000000</v>
      </c>
    </row>
    <row r="2337" spans="1:82">
      <c r="A2337" t="s">
        <v>2641</v>
      </c>
      <c r="B2337" t="s">
        <v>2642</v>
      </c>
      <c r="C2337" t="s">
        <v>71</v>
      </c>
      <c r="D2337" t="s">
        <v>64</v>
      </c>
      <c r="E2337" t="s">
        <v>153</v>
      </c>
      <c r="F2337" s="67">
        <v>2015</v>
      </c>
      <c r="G2337" t="s">
        <v>2663</v>
      </c>
      <c r="H2337" s="67">
        <v>120100000</v>
      </c>
      <c r="I2337" s="67">
        <v>2349434373304</v>
      </c>
      <c r="J2337" s="67">
        <v>674331703729</v>
      </c>
      <c r="K2337" s="67">
        <v>1273467667983</v>
      </c>
      <c r="L2337" s="67">
        <v>586065079680</v>
      </c>
      <c r="M2337" s="67">
        <v>393753900881</v>
      </c>
      <c r="N2337" s="67">
        <v>31643979018</v>
      </c>
      <c r="O2337" s="67">
        <v>30737254902</v>
      </c>
      <c r="P2337" s="67">
        <v>19148958320</v>
      </c>
      <c r="Q2337" s="67">
        <v>15748937047</v>
      </c>
      <c r="R2337" s="67">
        <v>89644334156</v>
      </c>
      <c r="S2337" s="67">
        <v>3182136104</v>
      </c>
      <c r="T2337" s="67">
        <v>2693391757</v>
      </c>
      <c r="U2337" s="67">
        <v>274561186927</v>
      </c>
      <c r="V2337" s="67">
        <v>185486937472</v>
      </c>
      <c r="W2337" s="67">
        <v>2624326843</v>
      </c>
      <c r="X2337" s="67">
        <v>4525878404</v>
      </c>
      <c r="Y2337" s="67">
        <v>94930000000</v>
      </c>
      <c r="Z2337" s="67"/>
      <c r="AA2337" s="67">
        <v>40896445647</v>
      </c>
      <c r="AB2337" s="67">
        <v>33713146369</v>
      </c>
      <c r="AC2337" s="67">
        <v>6408307577</v>
      </c>
      <c r="AD2337" s="67">
        <v>1180976091</v>
      </c>
      <c r="AE2337" s="67">
        <v>0</v>
      </c>
      <c r="AF2337" s="67">
        <v>0</v>
      </c>
      <c r="AG2337" s="67">
        <v>2640821465</v>
      </c>
      <c r="AH2337" s="67"/>
      <c r="AI2337" s="67">
        <v>8420387361</v>
      </c>
      <c r="AJ2337" s="67">
        <v>0</v>
      </c>
      <c r="AK2337" s="67">
        <v>1668673395</v>
      </c>
      <c r="AL2337" s="67">
        <v>0</v>
      </c>
      <c r="AM2337" s="67">
        <v>4974894804660</v>
      </c>
      <c r="AN2337" s="67">
        <v>2021550055743</v>
      </c>
      <c r="AO2337" s="67">
        <v>2951042242484</v>
      </c>
      <c r="AP2337" s="67">
        <v>7559994537165</v>
      </c>
      <c r="AQ2337" s="67">
        <v>8211907940857</v>
      </c>
      <c r="AR2337" s="67">
        <v>2266646912294</v>
      </c>
      <c r="AS2337" s="67">
        <v>1827941058302</v>
      </c>
      <c r="AT2337" s="67">
        <v>438705853992</v>
      </c>
      <c r="AU2337" s="67">
        <v>568892000000</v>
      </c>
      <c r="AV2337" s="67">
        <v>1074346000000</v>
      </c>
      <c r="AW2337" s="67">
        <v>468558048986</v>
      </c>
      <c r="AX2337" s="67">
        <v>300178732588</v>
      </c>
      <c r="AY2337" s="67">
        <v>137123146100</v>
      </c>
      <c r="AZ2337" s="67">
        <v>163055586487</v>
      </c>
      <c r="BA2337" s="67">
        <v>36764265384</v>
      </c>
      <c r="BB2337" s="67">
        <v>16833042303</v>
      </c>
      <c r="BC2337" s="67">
        <v>13768623787</v>
      </c>
      <c r="BD2337" s="67">
        <v>14576663748</v>
      </c>
      <c r="BE2337" s="67">
        <v>81959654158</v>
      </c>
      <c r="BF2337" s="67">
        <v>2365218311</v>
      </c>
      <c r="BG2337" s="67">
        <v>2111848708</v>
      </c>
      <c r="BH2337" s="67">
        <v>201910035522</v>
      </c>
      <c r="BI2337" s="67">
        <v>131060223502</v>
      </c>
      <c r="BJ2337" s="67">
        <v>19469655849</v>
      </c>
      <c r="BK2337" s="67">
        <v>22293462</v>
      </c>
      <c r="BL2337" s="67">
        <v>51357862710</v>
      </c>
      <c r="BM2337" s="67"/>
      <c r="BN2337" s="67">
        <v>23729282400</v>
      </c>
      <c r="BO2337" s="67">
        <v>9342843587</v>
      </c>
      <c r="BP2337" s="67">
        <v>1544063004</v>
      </c>
      <c r="BQ2337" s="67">
        <v>2128755387</v>
      </c>
      <c r="BR2337" s="67"/>
      <c r="BS2337" s="67">
        <v>278100618</v>
      </c>
      <c r="BT2337" s="67">
        <v>5058283428</v>
      </c>
      <c r="BU2337" s="67"/>
      <c r="BV2337" s="67">
        <v>8740927190</v>
      </c>
      <c r="BW2337" s="67"/>
      <c r="BX2337" s="67">
        <v>535607097</v>
      </c>
      <c r="BY2337" s="67"/>
      <c r="BZ2337" s="67">
        <v>5659018813003</v>
      </c>
      <c r="CA2337" s="67">
        <v>2310486701103</v>
      </c>
      <c r="CB2337" s="67">
        <v>3348532111901</v>
      </c>
      <c r="CC2337" s="67">
        <v>8090679809805</v>
      </c>
      <c r="CD2337" s="67">
        <v>8596000000000</v>
      </c>
    </row>
    <row r="2338" spans="1:82">
      <c r="A2338" t="s">
        <v>2641</v>
      </c>
      <c r="B2338" t="s">
        <v>2642</v>
      </c>
      <c r="C2338" t="s">
        <v>71</v>
      </c>
      <c r="D2338" t="s">
        <v>64</v>
      </c>
      <c r="E2338" t="s">
        <v>153</v>
      </c>
      <c r="F2338" s="67">
        <v>2016</v>
      </c>
      <c r="G2338" t="s">
        <v>2664</v>
      </c>
      <c r="H2338" s="67">
        <v>121500000</v>
      </c>
      <c r="I2338" s="67">
        <v>2429308036227</v>
      </c>
      <c r="J2338" s="67">
        <v>688318247127</v>
      </c>
      <c r="K2338" s="67">
        <v>1223949844329</v>
      </c>
      <c r="L2338" s="67">
        <v>584401286827</v>
      </c>
      <c r="M2338" s="67">
        <v>392389249067</v>
      </c>
      <c r="N2338" s="67">
        <v>31594958051</v>
      </c>
      <c r="O2338" s="67">
        <v>30785353500</v>
      </c>
      <c r="P2338" s="67">
        <v>19112075502</v>
      </c>
      <c r="Q2338" s="67">
        <v>15718603011</v>
      </c>
      <c r="R2338" s="67">
        <v>89471670157</v>
      </c>
      <c r="S2338" s="67">
        <v>3122642627</v>
      </c>
      <c r="T2338" s="67">
        <v>2679808811</v>
      </c>
      <c r="U2338" s="67">
        <v>235645909155</v>
      </c>
      <c r="V2338" s="67">
        <v>145943391650</v>
      </c>
      <c r="W2338" s="67">
        <v>2128832668</v>
      </c>
      <c r="X2338" s="67">
        <v>4525878404</v>
      </c>
      <c r="Y2338" s="67">
        <v>96320000000</v>
      </c>
      <c r="Z2338" s="67"/>
      <c r="AA2338" s="67">
        <v>40896445647</v>
      </c>
      <c r="AB2338" s="67">
        <v>33713146369</v>
      </c>
      <c r="AC2338" s="67">
        <v>6313781085</v>
      </c>
      <c r="AD2338" s="67">
        <v>1180976091</v>
      </c>
      <c r="AE2338" s="67">
        <v>0</v>
      </c>
      <c r="AF2338" s="67">
        <v>0</v>
      </c>
      <c r="AG2338" s="67">
        <v>2640821465</v>
      </c>
      <c r="AH2338" s="67"/>
      <c r="AI2338" s="67">
        <v>9906338072</v>
      </c>
      <c r="AJ2338" s="67">
        <v>0</v>
      </c>
      <c r="AK2338" s="67">
        <v>1668673395</v>
      </c>
      <c r="AL2338" s="67">
        <v>0</v>
      </c>
      <c r="AM2338" s="67">
        <v>5116388170732</v>
      </c>
      <c r="AN2338" s="67">
        <v>2085867643620</v>
      </c>
      <c r="AO2338" s="67">
        <v>3027714154962</v>
      </c>
      <c r="AP2338" s="67">
        <v>7819300829195</v>
      </c>
      <c r="AQ2338" s="67">
        <v>8395664557658</v>
      </c>
      <c r="AR2338" s="67">
        <v>2134762248456</v>
      </c>
      <c r="AS2338" s="67">
        <v>1721582458432</v>
      </c>
      <c r="AT2338" s="67">
        <v>413179790024</v>
      </c>
      <c r="AU2338" s="67">
        <v>597077000000</v>
      </c>
      <c r="AV2338" s="67">
        <v>1061707000000</v>
      </c>
      <c r="AW2338" s="67">
        <v>496621493213</v>
      </c>
      <c r="AX2338" s="67">
        <v>314841637361</v>
      </c>
      <c r="AY2338" s="67">
        <v>146210152695</v>
      </c>
      <c r="AZ2338" s="67">
        <v>168631484666</v>
      </c>
      <c r="BA2338" s="67">
        <v>48430224481</v>
      </c>
      <c r="BB2338" s="67">
        <v>18164943829</v>
      </c>
      <c r="BC2338" s="67">
        <v>15158057230</v>
      </c>
      <c r="BD2338" s="67">
        <v>14678794745</v>
      </c>
      <c r="BE2338" s="67">
        <v>82938403589</v>
      </c>
      <c r="BF2338" s="67">
        <v>2409431978</v>
      </c>
      <c r="BG2338" s="67">
        <v>0</v>
      </c>
      <c r="BH2338" s="67">
        <v>167903438812</v>
      </c>
      <c r="BI2338" s="67">
        <v>100787115943</v>
      </c>
      <c r="BJ2338" s="67">
        <v>2187457259</v>
      </c>
      <c r="BK2338" s="67">
        <v>1846753424</v>
      </c>
      <c r="BL2338" s="67">
        <v>63082112185</v>
      </c>
      <c r="BM2338" s="67"/>
      <c r="BN2338" s="67">
        <v>28807490044</v>
      </c>
      <c r="BO2338" s="67">
        <v>12075527641</v>
      </c>
      <c r="BP2338" s="67">
        <v>2539809037</v>
      </c>
      <c r="BQ2338" s="67">
        <v>2436834605</v>
      </c>
      <c r="BR2338" s="67"/>
      <c r="BS2338" s="67">
        <v>0</v>
      </c>
      <c r="BT2338" s="67">
        <v>6300957684</v>
      </c>
      <c r="BU2338" s="67"/>
      <c r="BV2338" s="67">
        <v>10408615515</v>
      </c>
      <c r="BW2338" s="67"/>
      <c r="BX2338" s="67">
        <v>512877659</v>
      </c>
      <c r="BY2338" s="67"/>
      <c r="BZ2338" s="67">
        <v>5304786666864</v>
      </c>
      <c r="CA2338" s="67">
        <v>2314983766817</v>
      </c>
      <c r="CB2338" s="67">
        <v>2989802900047</v>
      </c>
      <c r="CC2338" s="67">
        <v>7639443847345</v>
      </c>
      <c r="CD2338" s="67">
        <v>8104000000000</v>
      </c>
    </row>
    <row r="2339" spans="1:82">
      <c r="A2339" t="s">
        <v>2641</v>
      </c>
      <c r="B2339" t="s">
        <v>2642</v>
      </c>
      <c r="C2339" t="s">
        <v>71</v>
      </c>
      <c r="D2339" t="s">
        <v>64</v>
      </c>
      <c r="E2339" t="s">
        <v>153</v>
      </c>
      <c r="F2339" s="67">
        <v>2017</v>
      </c>
      <c r="G2339" t="s">
        <v>2665</v>
      </c>
      <c r="H2339" s="67">
        <v>122800000</v>
      </c>
      <c r="I2339" s="67">
        <v>2503050243248</v>
      </c>
      <c r="J2339" s="67">
        <v>691203375507</v>
      </c>
      <c r="K2339" s="67">
        <v>1267997803533</v>
      </c>
      <c r="L2339" s="67">
        <v>578791394394</v>
      </c>
      <c r="M2339" s="67">
        <v>386834877057</v>
      </c>
      <c r="N2339" s="67">
        <v>31545937084</v>
      </c>
      <c r="O2339" s="67">
        <v>30833421266</v>
      </c>
      <c r="P2339" s="67">
        <v>19075189796</v>
      </c>
      <c r="Q2339" s="67">
        <v>15688266601</v>
      </c>
      <c r="R2339" s="67">
        <v>89298992644</v>
      </c>
      <c r="S2339" s="67">
        <v>3113631802</v>
      </c>
      <c r="T2339" s="67">
        <v>2786031994</v>
      </c>
      <c r="U2339" s="67">
        <v>221312051513</v>
      </c>
      <c r="V2339" s="67">
        <v>134412260965</v>
      </c>
      <c r="W2339" s="67">
        <v>2009683634</v>
      </c>
      <c r="X2339" s="67">
        <v>4525878404</v>
      </c>
      <c r="Y2339" s="67">
        <v>91560000000</v>
      </c>
      <c r="Z2339" s="67"/>
      <c r="AA2339" s="67">
        <v>40236768198</v>
      </c>
      <c r="AB2339" s="67">
        <v>30571321936</v>
      </c>
      <c r="AC2339" s="67">
        <v>6178963922</v>
      </c>
      <c r="AD2339" s="67">
        <v>1129730164</v>
      </c>
      <c r="AE2339" s="67">
        <v>0</v>
      </c>
      <c r="AF2339" s="67">
        <v>0</v>
      </c>
      <c r="AG2339" s="67">
        <v>2204729055</v>
      </c>
      <c r="AH2339" s="67"/>
      <c r="AI2339" s="67">
        <v>9573980430</v>
      </c>
      <c r="AJ2339" s="67">
        <v>0</v>
      </c>
      <c r="AK2339" s="67">
        <v>1668673395</v>
      </c>
      <c r="AL2339" s="67">
        <v>0</v>
      </c>
      <c r="AM2339" s="67">
        <v>5243960418465</v>
      </c>
      <c r="AN2339" s="67">
        <v>2124578670712</v>
      </c>
      <c r="AO2339" s="67">
        <v>3117381452510</v>
      </c>
      <c r="AP2339" s="67">
        <v>7966208269743</v>
      </c>
      <c r="AQ2339" s="67">
        <v>8570413508837</v>
      </c>
      <c r="AR2339" s="67">
        <v>2335433451233</v>
      </c>
      <c r="AS2339" s="67">
        <v>1883414073575</v>
      </c>
      <c r="AT2339" s="67">
        <v>452019377658</v>
      </c>
      <c r="AU2339" s="67">
        <v>635803000000</v>
      </c>
      <c r="AV2339" s="67">
        <v>1166367000000</v>
      </c>
      <c r="AW2339" s="67">
        <v>530216132163</v>
      </c>
      <c r="AX2339" s="67">
        <v>342027407635</v>
      </c>
      <c r="AY2339" s="67">
        <v>159634461658</v>
      </c>
      <c r="AZ2339" s="67">
        <v>182392945977</v>
      </c>
      <c r="BA2339" s="67">
        <v>47099512167</v>
      </c>
      <c r="BB2339" s="67">
        <v>22346623355</v>
      </c>
      <c r="BC2339" s="67">
        <v>16516614374</v>
      </c>
      <c r="BD2339" s="67">
        <v>14949764299</v>
      </c>
      <c r="BE2339" s="67">
        <v>84431050287</v>
      </c>
      <c r="BF2339" s="67">
        <v>2845160046</v>
      </c>
      <c r="BG2339" s="67">
        <v>0</v>
      </c>
      <c r="BH2339" s="67">
        <v>156281812872</v>
      </c>
      <c r="BI2339" s="67">
        <v>61642521066</v>
      </c>
      <c r="BJ2339" s="67">
        <v>0</v>
      </c>
      <c r="BK2339" s="67">
        <v>8766389164</v>
      </c>
      <c r="BL2339" s="67">
        <v>85872902642</v>
      </c>
      <c r="BM2339" s="67"/>
      <c r="BN2339" s="67">
        <v>46464853103</v>
      </c>
      <c r="BO2339" s="67">
        <v>9546399285</v>
      </c>
      <c r="BP2339" s="67">
        <v>5040797504</v>
      </c>
      <c r="BQ2339" s="67">
        <v>3269565391</v>
      </c>
      <c r="BR2339" s="67"/>
      <c r="BS2339" s="67">
        <v>0</v>
      </c>
      <c r="BT2339" s="67">
        <v>5027238768</v>
      </c>
      <c r="BU2339" s="67"/>
      <c r="BV2339" s="67">
        <v>15546065374</v>
      </c>
      <c r="BW2339" s="67"/>
      <c r="BX2339" s="67">
        <v>977983217</v>
      </c>
      <c r="BY2339" s="67"/>
      <c r="BZ2339" s="67">
        <v>5096375212202</v>
      </c>
      <c r="CA2339" s="67">
        <v>2078168701767</v>
      </c>
      <c r="CB2339" s="67">
        <v>3018206510435</v>
      </c>
      <c r="CC2339" s="67">
        <v>7587742608469</v>
      </c>
      <c r="CD2339" s="67">
        <v>8118000000000</v>
      </c>
    </row>
    <row r="2340" spans="1:82">
      <c r="A2340" t="s">
        <v>2641</v>
      </c>
      <c r="B2340" t="s">
        <v>2642</v>
      </c>
      <c r="C2340" t="s">
        <v>71</v>
      </c>
      <c r="D2340" t="s">
        <v>64</v>
      </c>
      <c r="E2340" t="s">
        <v>153</v>
      </c>
      <c r="F2340" s="67">
        <v>2018</v>
      </c>
      <c r="G2340" t="s">
        <v>2666</v>
      </c>
      <c r="H2340" s="67">
        <v>124000000</v>
      </c>
      <c r="I2340" s="67">
        <v>2574175450294</v>
      </c>
      <c r="J2340" s="67">
        <v>647484303762</v>
      </c>
      <c r="K2340" s="67">
        <v>1228156577946</v>
      </c>
      <c r="L2340" s="67">
        <v>576856923503</v>
      </c>
      <c r="M2340" s="67">
        <v>385119086891</v>
      </c>
      <c r="N2340" s="67">
        <v>31496916117</v>
      </c>
      <c r="O2340" s="67">
        <v>30881519864</v>
      </c>
      <c r="P2340" s="67">
        <v>19038304091</v>
      </c>
      <c r="Q2340" s="67">
        <v>15657930191</v>
      </c>
      <c r="R2340" s="67">
        <v>89126315131</v>
      </c>
      <c r="S2340" s="67">
        <v>3135676432</v>
      </c>
      <c r="T2340" s="67">
        <v>2837650593</v>
      </c>
      <c r="U2340" s="67">
        <v>220921338637</v>
      </c>
      <c r="V2340" s="67">
        <v>123470579829</v>
      </c>
      <c r="W2340" s="67">
        <v>1940919193</v>
      </c>
      <c r="X2340" s="67">
        <v>4525878404</v>
      </c>
      <c r="Y2340" s="67">
        <v>99610000000</v>
      </c>
      <c r="Z2340" s="67"/>
      <c r="AA2340" s="67">
        <v>44452658312</v>
      </c>
      <c r="AB2340" s="67">
        <v>33713146369</v>
      </c>
      <c r="AC2340" s="67">
        <v>6048359796</v>
      </c>
      <c r="AD2340" s="67">
        <v>1180976091</v>
      </c>
      <c r="AE2340" s="67">
        <v>0</v>
      </c>
      <c r="AF2340" s="67">
        <v>0</v>
      </c>
      <c r="AG2340" s="67">
        <v>2640821465</v>
      </c>
      <c r="AH2340" s="67"/>
      <c r="AI2340" s="67">
        <v>9906338072</v>
      </c>
      <c r="AJ2340" s="67">
        <v>0</v>
      </c>
      <c r="AK2340" s="67">
        <v>1668673395</v>
      </c>
      <c r="AL2340" s="67">
        <v>0</v>
      </c>
      <c r="AM2340" s="67">
        <v>5372929113244</v>
      </c>
      <c r="AN2340" s="67">
        <v>2163747401115</v>
      </c>
      <c r="AO2340" s="67">
        <v>3208207395463</v>
      </c>
      <c r="AP2340" s="67">
        <v>8163466611182</v>
      </c>
      <c r="AQ2340" s="67">
        <v>8756026624533</v>
      </c>
      <c r="AR2340" s="67">
        <v>2514682071589</v>
      </c>
      <c r="AS2340" s="67">
        <v>2027969412571</v>
      </c>
      <c r="AT2340" s="67">
        <v>486712659017</v>
      </c>
      <c r="AU2340" s="67">
        <v>624768000000</v>
      </c>
      <c r="AV2340" s="67">
        <v>1185068000000</v>
      </c>
      <c r="AW2340" s="67">
        <v>551825843778</v>
      </c>
      <c r="AX2340" s="67">
        <v>368202135412</v>
      </c>
      <c r="AY2340" s="67">
        <v>172626984423</v>
      </c>
      <c r="AZ2340" s="67">
        <v>195575150988</v>
      </c>
      <c r="BA2340" s="67">
        <v>34289229910</v>
      </c>
      <c r="BB2340" s="67">
        <v>26399595326</v>
      </c>
      <c r="BC2340" s="67">
        <v>17498039584</v>
      </c>
      <c r="BD2340" s="67">
        <v>15354172406</v>
      </c>
      <c r="BE2340" s="67">
        <v>87081230587</v>
      </c>
      <c r="BF2340" s="67">
        <v>3001440553</v>
      </c>
      <c r="BG2340" s="67">
        <v>0</v>
      </c>
      <c r="BH2340" s="67">
        <v>221947854976</v>
      </c>
      <c r="BI2340" s="67">
        <v>125370823430</v>
      </c>
      <c r="BJ2340" s="67">
        <v>0</v>
      </c>
      <c r="BK2340" s="67">
        <v>11094646614</v>
      </c>
      <c r="BL2340" s="67">
        <v>85482384931</v>
      </c>
      <c r="BM2340" s="67"/>
      <c r="BN2340" s="67">
        <v>51660381573</v>
      </c>
      <c r="BO2340" s="67">
        <v>7595986992</v>
      </c>
      <c r="BP2340" s="67">
        <v>6128585751</v>
      </c>
      <c r="BQ2340" s="67">
        <v>2134761486</v>
      </c>
      <c r="BR2340" s="67"/>
      <c r="BS2340" s="67">
        <v>0</v>
      </c>
      <c r="BT2340" s="67">
        <v>4089214331</v>
      </c>
      <c r="BU2340" s="67"/>
      <c r="BV2340" s="67">
        <v>11839351883</v>
      </c>
      <c r="BW2340" s="67"/>
      <c r="BX2340" s="67">
        <v>2034102915</v>
      </c>
      <c r="BY2340" s="67"/>
      <c r="BZ2340" s="67">
        <v>5580450588380</v>
      </c>
      <c r="CA2340" s="67">
        <v>2447694841677</v>
      </c>
      <c r="CB2340" s="67">
        <v>3132755746703</v>
      </c>
      <c r="CC2340" s="67">
        <v>8308606358722</v>
      </c>
      <c r="CD2340" s="67">
        <v>8869000000000</v>
      </c>
    </row>
    <row r="2341" spans="1:82">
      <c r="A2341" t="s">
        <v>2641</v>
      </c>
      <c r="B2341" t="s">
        <v>2642</v>
      </c>
      <c r="C2341" t="s">
        <v>71</v>
      </c>
      <c r="D2341" t="s">
        <v>64</v>
      </c>
      <c r="E2341" t="s">
        <v>153</v>
      </c>
      <c r="F2341" s="67">
        <v>2019</v>
      </c>
      <c r="G2341" t="s">
        <v>2667</v>
      </c>
      <c r="H2341" s="67">
        <v>125100000</v>
      </c>
      <c r="I2341" s="67">
        <v>2632938936799</v>
      </c>
      <c r="J2341" s="67">
        <v>653946000000</v>
      </c>
      <c r="K2341" s="67">
        <v>1274759000000</v>
      </c>
      <c r="L2341" s="67">
        <v>574666592830</v>
      </c>
      <c r="M2341" s="67">
        <v>383483100917</v>
      </c>
      <c r="N2341" s="67">
        <v>31447895150</v>
      </c>
      <c r="O2341" s="67">
        <v>30929587629</v>
      </c>
      <c r="P2341" s="67">
        <v>19001421272</v>
      </c>
      <c r="Q2341" s="67">
        <v>15627596155</v>
      </c>
      <c r="R2341" s="67">
        <v>88953651133</v>
      </c>
      <c r="S2341" s="67">
        <v>3157721061</v>
      </c>
      <c r="T2341" s="67">
        <v>2065619513</v>
      </c>
      <c r="U2341" s="67">
        <v>209820575323</v>
      </c>
      <c r="V2341" s="67">
        <v>115862936892</v>
      </c>
      <c r="W2341" s="67">
        <v>1936133722</v>
      </c>
      <c r="X2341" s="67">
        <v>4525878404</v>
      </c>
      <c r="Y2341" s="67">
        <v>95320000000</v>
      </c>
      <c r="Z2341" s="67"/>
      <c r="AA2341" s="67">
        <v>43816985298</v>
      </c>
      <c r="AB2341" s="67">
        <v>31030446827</v>
      </c>
      <c r="AC2341" s="67">
        <v>5891775278</v>
      </c>
      <c r="AD2341" s="67">
        <v>1126355947</v>
      </c>
      <c r="AE2341" s="67">
        <v>0</v>
      </c>
      <c r="AF2341" s="67">
        <v>0</v>
      </c>
      <c r="AG2341" s="67">
        <v>2218290030</v>
      </c>
      <c r="AH2341" s="67"/>
      <c r="AI2341" s="67">
        <v>9571008529</v>
      </c>
      <c r="AJ2341" s="67">
        <v>0</v>
      </c>
      <c r="AK2341" s="67">
        <v>1668673395</v>
      </c>
      <c r="AL2341" s="67">
        <v>0</v>
      </c>
      <c r="AM2341" s="67">
        <v>5503583340185</v>
      </c>
      <c r="AN2341" s="67">
        <v>2203378747670</v>
      </c>
      <c r="AO2341" s="67">
        <v>3300204592515</v>
      </c>
      <c r="AP2341" s="67">
        <v>8300196445137</v>
      </c>
      <c r="AQ2341" s="67">
        <v>8921009445137</v>
      </c>
      <c r="AR2341" s="67">
        <v>2632938936799</v>
      </c>
      <c r="AS2341" s="67">
        <v>2123337852257</v>
      </c>
      <c r="AT2341" s="67">
        <v>509601084542</v>
      </c>
      <c r="AU2341" s="67">
        <v>653946000000</v>
      </c>
      <c r="AV2341" s="67">
        <v>1274759000000</v>
      </c>
      <c r="AW2341" s="67">
        <v>574666592830</v>
      </c>
      <c r="AX2341" s="67">
        <v>383483100917</v>
      </c>
      <c r="AY2341" s="67">
        <v>179655835411</v>
      </c>
      <c r="AZ2341" s="67">
        <v>203827265505</v>
      </c>
      <c r="BA2341" s="67">
        <v>31447895150</v>
      </c>
      <c r="BB2341" s="67">
        <v>30929587629</v>
      </c>
      <c r="BC2341" s="67">
        <v>19001421272</v>
      </c>
      <c r="BD2341" s="67">
        <v>15627596155</v>
      </c>
      <c r="BE2341" s="67">
        <v>88953651133</v>
      </c>
      <c r="BF2341" s="67">
        <v>3157721061</v>
      </c>
      <c r="BG2341" s="67">
        <v>2065619513</v>
      </c>
      <c r="BH2341" s="67">
        <v>209820575323</v>
      </c>
      <c r="BI2341" s="67">
        <v>115862936892</v>
      </c>
      <c r="BJ2341" s="67">
        <v>0</v>
      </c>
      <c r="BK2341" s="67">
        <v>4525878404</v>
      </c>
      <c r="BL2341" s="67">
        <v>89431760027</v>
      </c>
      <c r="BM2341" s="67"/>
      <c r="BN2341" s="67">
        <v>43816985298</v>
      </c>
      <c r="BO2341" s="67">
        <v>31030446827</v>
      </c>
      <c r="BP2341" s="67">
        <v>0</v>
      </c>
      <c r="BQ2341" s="67">
        <v>1126355947</v>
      </c>
      <c r="BR2341" s="67"/>
      <c r="BS2341" s="67">
        <v>0</v>
      </c>
      <c r="BT2341" s="67">
        <v>2218290030</v>
      </c>
      <c r="BU2341" s="67"/>
      <c r="BV2341" s="67">
        <v>9571008529</v>
      </c>
      <c r="BW2341" s="67"/>
      <c r="BX2341" s="67">
        <v>1668673395</v>
      </c>
      <c r="BY2341" s="67"/>
      <c r="BZ2341" s="67">
        <v>5503583340185</v>
      </c>
      <c r="CA2341" s="67">
        <v>2203378747670</v>
      </c>
      <c r="CB2341" s="67">
        <v>3300204592515</v>
      </c>
      <c r="CC2341" s="67">
        <v>8300196445137</v>
      </c>
      <c r="CD2341" s="67">
        <v>8921000000000</v>
      </c>
    </row>
    <row r="2342" spans="1:82">
      <c r="A2342" t="s">
        <v>2641</v>
      </c>
      <c r="B2342" t="s">
        <v>2642</v>
      </c>
      <c r="C2342" t="s">
        <v>71</v>
      </c>
      <c r="D2342" t="s">
        <v>64</v>
      </c>
      <c r="E2342" t="s">
        <v>153</v>
      </c>
      <c r="F2342" s="67">
        <v>2020</v>
      </c>
      <c r="G2342" t="s">
        <v>2668</v>
      </c>
      <c r="H2342" s="67">
        <v>126000000</v>
      </c>
      <c r="I2342" s="67">
        <v>2665837313054</v>
      </c>
      <c r="J2342" s="67">
        <v>716592513723</v>
      </c>
      <c r="K2342" s="67">
        <v>1237068778566</v>
      </c>
      <c r="L2342" s="67">
        <v>578885475047</v>
      </c>
      <c r="M2342" s="67">
        <v>387600997393</v>
      </c>
      <c r="N2342" s="67">
        <v>31398874183</v>
      </c>
      <c r="O2342" s="67">
        <v>30977686227</v>
      </c>
      <c r="P2342" s="67">
        <v>18964535567</v>
      </c>
      <c r="Q2342" s="67">
        <v>15597259745</v>
      </c>
      <c r="R2342" s="67">
        <v>88780973620</v>
      </c>
      <c r="S2342" s="67">
        <v>3179765691</v>
      </c>
      <c r="T2342" s="67">
        <v>2341038736</v>
      </c>
      <c r="U2342" s="67">
        <v>222111772945</v>
      </c>
      <c r="V2342" s="67">
        <v>115862936892</v>
      </c>
      <c r="W2342" s="67">
        <v>1936133722</v>
      </c>
      <c r="X2342" s="67">
        <v>4525878404</v>
      </c>
      <c r="Y2342" s="67">
        <v>103000000000</v>
      </c>
      <c r="Z2342" s="67"/>
      <c r="AA2342" s="67">
        <v>47119817811</v>
      </c>
      <c r="AB2342" s="67">
        <v>33713146369</v>
      </c>
      <c r="AC2342" s="67">
        <v>5812429761</v>
      </c>
      <c r="AD2342" s="67">
        <v>1126355947</v>
      </c>
      <c r="AE2342" s="67">
        <v>0</v>
      </c>
      <c r="AF2342" s="67">
        <v>0</v>
      </c>
      <c r="AG2342" s="67">
        <v>2640821465</v>
      </c>
      <c r="AH2342" s="67"/>
      <c r="AI2342" s="67">
        <v>10896971880</v>
      </c>
      <c r="AJ2342" s="67">
        <v>0</v>
      </c>
      <c r="AK2342" s="67">
        <v>1668673395</v>
      </c>
      <c r="AL2342" s="67">
        <v>0</v>
      </c>
      <c r="AM2342" s="67">
        <v>5636189244569</v>
      </c>
      <c r="AN2342" s="67">
        <v>2243356834841</v>
      </c>
      <c r="AO2342" s="67">
        <v>3393203020193</v>
      </c>
      <c r="AP2342" s="67">
        <v>8582202659840</v>
      </c>
      <c r="AQ2342" s="67">
        <v>9085411421562</v>
      </c>
      <c r="AR2342" s="67">
        <v>2726094968907</v>
      </c>
      <c r="AS2342" s="67">
        <v>2198463684602</v>
      </c>
      <c r="AT2342" s="67">
        <v>527631284305</v>
      </c>
      <c r="AU2342" s="67">
        <v>740934000000</v>
      </c>
      <c r="AV2342" s="67">
        <v>1279090000000</v>
      </c>
      <c r="AW2342" s="67">
        <v>551209027882</v>
      </c>
      <c r="AX2342" s="67">
        <v>359283972809</v>
      </c>
      <c r="AY2342" s="67">
        <v>168011875876</v>
      </c>
      <c r="AZ2342" s="67">
        <v>191272096934</v>
      </c>
      <c r="BA2342" s="67">
        <v>38207651542</v>
      </c>
      <c r="BB2342" s="67">
        <v>32126064565</v>
      </c>
      <c r="BC2342" s="67">
        <v>8416732006</v>
      </c>
      <c r="BD2342" s="67">
        <v>15947248656</v>
      </c>
      <c r="BE2342" s="67">
        <v>90166684119</v>
      </c>
      <c r="BF2342" s="67">
        <v>3314001569</v>
      </c>
      <c r="BG2342" s="67">
        <v>3746672615</v>
      </c>
      <c r="BH2342" s="67">
        <v>114126180634</v>
      </c>
      <c r="BI2342" s="67">
        <v>8725100725</v>
      </c>
      <c r="BJ2342" s="67">
        <v>0</v>
      </c>
      <c r="BK2342" s="67">
        <v>859501118</v>
      </c>
      <c r="BL2342" s="67">
        <v>104541578791</v>
      </c>
      <c r="BM2342" s="67"/>
      <c r="BN2342" s="67">
        <v>33487066303</v>
      </c>
      <c r="BO2342" s="67">
        <v>45354215610</v>
      </c>
      <c r="BP2342" s="67">
        <v>3123386659</v>
      </c>
      <c r="BQ2342" s="67">
        <v>1891017062</v>
      </c>
      <c r="BR2342" s="67"/>
      <c r="BS2342" s="67">
        <v>0</v>
      </c>
      <c r="BT2342" s="67">
        <v>7035503686</v>
      </c>
      <c r="BU2342" s="67"/>
      <c r="BV2342" s="67">
        <v>12316276714</v>
      </c>
      <c r="BW2342" s="67"/>
      <c r="BX2342" s="67">
        <v>1334112756</v>
      </c>
      <c r="BY2342" s="67"/>
      <c r="BZ2342" s="67">
        <v>4760303919325</v>
      </c>
      <c r="CA2342" s="67">
        <v>1958425741145</v>
      </c>
      <c r="CB2342" s="67">
        <v>2801878178180</v>
      </c>
      <c r="CC2342" s="67">
        <v>7613578096747</v>
      </c>
      <c r="CD2342" s="67">
        <v>8152000000000</v>
      </c>
    </row>
    <row r="2343" spans="1:82">
      <c r="A2343" t="s">
        <v>2669</v>
      </c>
      <c r="B2343" t="s">
        <v>2670</v>
      </c>
      <c r="C2343" t="s">
        <v>71</v>
      </c>
      <c r="D2343" t="s">
        <v>63</v>
      </c>
      <c r="E2343" t="s">
        <v>153</v>
      </c>
      <c r="F2343" s="67">
        <v>1995</v>
      </c>
      <c r="G2343" t="s">
        <v>2671</v>
      </c>
      <c r="H2343" s="67">
        <v>1983964</v>
      </c>
      <c r="I2343" s="67">
        <v>9867866343</v>
      </c>
      <c r="J2343" s="67">
        <v>872823252</v>
      </c>
      <c r="K2343" s="67">
        <v>2512484075</v>
      </c>
      <c r="L2343" s="67">
        <v>12146551630</v>
      </c>
      <c r="M2343" s="67">
        <v>10522437877</v>
      </c>
      <c r="N2343" s="67">
        <v>391158800</v>
      </c>
      <c r="O2343" s="67">
        <v>0</v>
      </c>
      <c r="P2343" s="67">
        <v>275157141</v>
      </c>
      <c r="Q2343" s="67">
        <v>93899256</v>
      </c>
      <c r="R2343" s="67">
        <v>551247212</v>
      </c>
      <c r="S2343" s="67">
        <v>0</v>
      </c>
      <c r="T2343" s="67">
        <v>419751952</v>
      </c>
      <c r="U2343" s="67">
        <v>2661637860</v>
      </c>
      <c r="V2343" s="67">
        <v>0</v>
      </c>
      <c r="W2343" s="67">
        <v>0</v>
      </c>
      <c r="X2343" s="67">
        <v>0</v>
      </c>
      <c r="Y2343" s="67">
        <v>2420000000</v>
      </c>
      <c r="Z2343" s="67">
        <v>0</v>
      </c>
      <c r="AA2343" s="67">
        <v>556159882</v>
      </c>
      <c r="AB2343" s="67">
        <v>528587684</v>
      </c>
      <c r="AC2343" s="67"/>
      <c r="AD2343" s="67">
        <v>484992295</v>
      </c>
      <c r="AE2343" s="67"/>
      <c r="AF2343" s="67">
        <v>0</v>
      </c>
      <c r="AG2343" s="67"/>
      <c r="AH2343" s="67">
        <v>0</v>
      </c>
      <c r="AI2343" s="67">
        <v>850264181</v>
      </c>
      <c r="AJ2343" s="67">
        <v>0</v>
      </c>
      <c r="AK2343" s="67">
        <v>0</v>
      </c>
      <c r="AL2343" s="67">
        <v>0</v>
      </c>
      <c r="AM2343" s="67">
        <v>26042404028</v>
      </c>
      <c r="AN2343" s="67">
        <v>10287138663</v>
      </c>
      <c r="AO2343" s="67">
        <v>15935810698</v>
      </c>
      <c r="AP2343" s="67">
        <v>49196333609</v>
      </c>
      <c r="AQ2343" s="67">
        <v>52971710249</v>
      </c>
      <c r="AR2343" s="67">
        <v>12353758455</v>
      </c>
      <c r="AS2343" s="67">
        <v>9962708432</v>
      </c>
      <c r="AT2343" s="67">
        <v>2391050024</v>
      </c>
      <c r="AU2343" s="67">
        <v>560000000</v>
      </c>
      <c r="AV2343" s="67">
        <v>1612000000</v>
      </c>
      <c r="AW2343" s="67">
        <v>8950636986</v>
      </c>
      <c r="AX2343" s="67">
        <v>7106558588</v>
      </c>
      <c r="AY2343" s="67">
        <v>3087235218</v>
      </c>
      <c r="AZ2343" s="67">
        <v>4019323371</v>
      </c>
      <c r="BA2343" s="67">
        <v>223243090</v>
      </c>
      <c r="BB2343" s="67">
        <v>0</v>
      </c>
      <c r="BC2343" s="67">
        <v>1004650988</v>
      </c>
      <c r="BD2343" s="67">
        <v>60552766</v>
      </c>
      <c r="BE2343" s="67">
        <v>343031917</v>
      </c>
      <c r="BF2343" s="67">
        <v>0</v>
      </c>
      <c r="BG2343" s="67">
        <v>212599636</v>
      </c>
      <c r="BH2343" s="67">
        <v>738977346</v>
      </c>
      <c r="BI2343" s="67"/>
      <c r="BJ2343" s="67"/>
      <c r="BK2343" s="67">
        <v>117327021</v>
      </c>
      <c r="BL2343" s="67">
        <v>621650326</v>
      </c>
      <c r="BM2343" s="67"/>
      <c r="BN2343" s="67">
        <v>330153984</v>
      </c>
      <c r="BO2343" s="67"/>
      <c r="BP2343" s="67">
        <v>2613542</v>
      </c>
      <c r="BQ2343" s="67">
        <v>125821625</v>
      </c>
      <c r="BR2343" s="67">
        <v>0</v>
      </c>
      <c r="BS2343" s="67"/>
      <c r="BT2343" s="67"/>
      <c r="BU2343" s="67"/>
      <c r="BV2343" s="67">
        <v>163061175</v>
      </c>
      <c r="BW2343" s="67"/>
      <c r="BX2343" s="67"/>
      <c r="BY2343" s="67"/>
      <c r="BZ2343" s="67">
        <v>19057707380</v>
      </c>
      <c r="CA2343" s="67">
        <v>8575765661</v>
      </c>
      <c r="CB2343" s="67">
        <v>10481941719</v>
      </c>
      <c r="CC2343" s="67">
        <v>40049080168</v>
      </c>
      <c r="CD2343" s="67">
        <v>41100000000</v>
      </c>
    </row>
    <row r="2344" spans="1:82">
      <c r="A2344" t="s">
        <v>2669</v>
      </c>
      <c r="B2344" t="s">
        <v>2670</v>
      </c>
      <c r="C2344" t="s">
        <v>71</v>
      </c>
      <c r="D2344" t="s">
        <v>63</v>
      </c>
      <c r="E2344" t="s">
        <v>153</v>
      </c>
      <c r="F2344" s="67">
        <v>1996</v>
      </c>
      <c r="G2344" t="s">
        <v>2672</v>
      </c>
      <c r="H2344" s="67">
        <v>1994226</v>
      </c>
      <c r="I2344" s="67">
        <v>10086085513</v>
      </c>
      <c r="J2344" s="67">
        <v>713392925</v>
      </c>
      <c r="K2344" s="67">
        <v>1974379566</v>
      </c>
      <c r="L2344" s="67">
        <v>12200121636</v>
      </c>
      <c r="M2344" s="67">
        <v>10546965705</v>
      </c>
      <c r="N2344" s="67">
        <v>393083218</v>
      </c>
      <c r="O2344" s="67">
        <v>0</v>
      </c>
      <c r="P2344" s="67">
        <v>276497935</v>
      </c>
      <c r="Q2344" s="67">
        <v>94356812</v>
      </c>
      <c r="R2344" s="67">
        <v>553933346</v>
      </c>
      <c r="S2344" s="67">
        <v>0</v>
      </c>
      <c r="T2344" s="67">
        <v>445429662</v>
      </c>
      <c r="U2344" s="67">
        <v>2602876372</v>
      </c>
      <c r="V2344" s="67">
        <v>0</v>
      </c>
      <c r="W2344" s="67">
        <v>0</v>
      </c>
      <c r="X2344" s="67">
        <v>0</v>
      </c>
      <c r="Y2344" s="67">
        <v>2387000000</v>
      </c>
      <c r="Z2344" s="67">
        <v>0</v>
      </c>
      <c r="AA2344" s="67">
        <v>548141338</v>
      </c>
      <c r="AB2344" s="67">
        <v>528587684</v>
      </c>
      <c r="AC2344" s="67"/>
      <c r="AD2344" s="67">
        <v>473481038</v>
      </c>
      <c r="AE2344" s="67"/>
      <c r="AF2344" s="67">
        <v>0</v>
      </c>
      <c r="AG2344" s="67"/>
      <c r="AH2344" s="67">
        <v>0</v>
      </c>
      <c r="AI2344" s="67">
        <v>837250824</v>
      </c>
      <c r="AJ2344" s="67">
        <v>0</v>
      </c>
      <c r="AK2344" s="67">
        <v>0</v>
      </c>
      <c r="AL2344" s="67">
        <v>0</v>
      </c>
      <c r="AM2344" s="67">
        <v>24973047967</v>
      </c>
      <c r="AN2344" s="67">
        <v>9782621613</v>
      </c>
      <c r="AO2344" s="67">
        <v>15386120438</v>
      </c>
      <c r="AP2344" s="67">
        <v>48975247737</v>
      </c>
      <c r="AQ2344" s="67">
        <v>52329814505</v>
      </c>
      <c r="AR2344" s="67">
        <v>12286515252</v>
      </c>
      <c r="AS2344" s="67">
        <v>9908480042</v>
      </c>
      <c r="AT2344" s="67">
        <v>2378035210</v>
      </c>
      <c r="AU2344" s="67">
        <v>469000000</v>
      </c>
      <c r="AV2344" s="67">
        <v>1298000000</v>
      </c>
      <c r="AW2344" s="67">
        <v>6820592205</v>
      </c>
      <c r="AX2344" s="67">
        <v>5902024841</v>
      </c>
      <c r="AY2344" s="67">
        <v>2562533788</v>
      </c>
      <c r="AZ2344" s="67">
        <v>3339491054</v>
      </c>
      <c r="BA2344" s="67">
        <v>231808260</v>
      </c>
      <c r="BB2344" s="67">
        <v>0</v>
      </c>
      <c r="BC2344" s="67">
        <v>25730249</v>
      </c>
      <c r="BD2344" s="67">
        <v>61902610</v>
      </c>
      <c r="BE2344" s="67">
        <v>350880761</v>
      </c>
      <c r="BF2344" s="67">
        <v>0</v>
      </c>
      <c r="BG2344" s="67">
        <v>248245484</v>
      </c>
      <c r="BH2344" s="67">
        <v>495929250</v>
      </c>
      <c r="BI2344" s="67"/>
      <c r="BJ2344" s="67"/>
      <c r="BK2344" s="67">
        <v>0</v>
      </c>
      <c r="BL2344" s="67">
        <v>495929250</v>
      </c>
      <c r="BM2344" s="67"/>
      <c r="BN2344" s="67">
        <v>195006588</v>
      </c>
      <c r="BO2344" s="67"/>
      <c r="BP2344" s="67">
        <v>1961753</v>
      </c>
      <c r="BQ2344" s="67">
        <v>140317274</v>
      </c>
      <c r="BR2344" s="67">
        <v>0</v>
      </c>
      <c r="BS2344" s="67"/>
      <c r="BT2344" s="67">
        <v>16570090</v>
      </c>
      <c r="BU2344" s="67"/>
      <c r="BV2344" s="67">
        <v>142073545</v>
      </c>
      <c r="BW2344" s="67"/>
      <c r="BX2344" s="67"/>
      <c r="BY2344" s="67"/>
      <c r="BZ2344" s="67">
        <v>17963585505</v>
      </c>
      <c r="CA2344" s="67">
        <v>8067731200</v>
      </c>
      <c r="CB2344" s="67">
        <v>9895854304</v>
      </c>
      <c r="CC2344" s="67">
        <v>36737622212</v>
      </c>
      <c r="CD2344" s="67">
        <v>37570000000</v>
      </c>
    </row>
    <row r="2345" spans="1:82">
      <c r="A2345" t="s">
        <v>2669</v>
      </c>
      <c r="B2345" t="s">
        <v>2670</v>
      </c>
      <c r="C2345" t="s">
        <v>71</v>
      </c>
      <c r="D2345" t="s">
        <v>63</v>
      </c>
      <c r="E2345" t="s">
        <v>153</v>
      </c>
      <c r="F2345" s="67">
        <v>1997</v>
      </c>
      <c r="G2345" t="s">
        <v>2673</v>
      </c>
      <c r="H2345" s="67">
        <v>1996869</v>
      </c>
      <c r="I2345" s="67">
        <v>10255428108</v>
      </c>
      <c r="J2345" s="67">
        <v>822907888</v>
      </c>
      <c r="K2345" s="67">
        <v>1982186884</v>
      </c>
      <c r="L2345" s="67">
        <v>12167365358</v>
      </c>
      <c r="M2345" s="67">
        <v>10489734109</v>
      </c>
      <c r="N2345" s="67">
        <v>395007636</v>
      </c>
      <c r="O2345" s="67">
        <v>0</v>
      </c>
      <c r="P2345" s="67">
        <v>277838729</v>
      </c>
      <c r="Q2345" s="67">
        <v>94814367</v>
      </c>
      <c r="R2345" s="67">
        <v>556619480</v>
      </c>
      <c r="S2345" s="67">
        <v>0</v>
      </c>
      <c r="T2345" s="67">
        <v>471631407</v>
      </c>
      <c r="U2345" s="67">
        <v>2536419127</v>
      </c>
      <c r="V2345" s="67">
        <v>0</v>
      </c>
      <c r="W2345" s="67">
        <v>0</v>
      </c>
      <c r="X2345" s="67">
        <v>0</v>
      </c>
      <c r="Y2345" s="67">
        <v>2354000000</v>
      </c>
      <c r="Z2345" s="67">
        <v>0</v>
      </c>
      <c r="AA2345" s="67">
        <v>540193988</v>
      </c>
      <c r="AB2345" s="67">
        <v>528587684</v>
      </c>
      <c r="AC2345" s="67"/>
      <c r="AD2345" s="67">
        <v>461048880</v>
      </c>
      <c r="AE2345" s="67"/>
      <c r="AF2345" s="67">
        <v>0</v>
      </c>
      <c r="AG2345" s="67"/>
      <c r="AH2345" s="67">
        <v>0</v>
      </c>
      <c r="AI2345" s="67">
        <v>824222717</v>
      </c>
      <c r="AJ2345" s="67">
        <v>0</v>
      </c>
      <c r="AK2345" s="67">
        <v>0</v>
      </c>
      <c r="AL2345" s="67">
        <v>0</v>
      </c>
      <c r="AM2345" s="67">
        <v>26034899478</v>
      </c>
      <c r="AN2345" s="67">
        <v>10201795997</v>
      </c>
      <c r="AO2345" s="67">
        <v>16036215407</v>
      </c>
      <c r="AP2345" s="67">
        <v>50297169839</v>
      </c>
      <c r="AQ2345" s="67">
        <v>53585734364</v>
      </c>
      <c r="AR2345" s="67">
        <v>10783315875</v>
      </c>
      <c r="AS2345" s="67">
        <v>8696222480</v>
      </c>
      <c r="AT2345" s="67">
        <v>2087093395</v>
      </c>
      <c r="AU2345" s="67">
        <v>548000000</v>
      </c>
      <c r="AV2345" s="67">
        <v>1320000000</v>
      </c>
      <c r="AW2345" s="67">
        <v>6333010602</v>
      </c>
      <c r="AX2345" s="67">
        <v>5559511786</v>
      </c>
      <c r="AY2345" s="67">
        <v>2472073762</v>
      </c>
      <c r="AZ2345" s="67">
        <v>3087438024</v>
      </c>
      <c r="BA2345" s="67">
        <v>214140424</v>
      </c>
      <c r="BB2345" s="67">
        <v>0</v>
      </c>
      <c r="BC2345" s="67">
        <v>21319349</v>
      </c>
      <c r="BD2345" s="67">
        <v>62912526</v>
      </c>
      <c r="BE2345" s="67">
        <v>359156908</v>
      </c>
      <c r="BF2345" s="67">
        <v>0</v>
      </c>
      <c r="BG2345" s="67">
        <v>115969609</v>
      </c>
      <c r="BH2345" s="67">
        <v>666686351</v>
      </c>
      <c r="BI2345" s="67"/>
      <c r="BJ2345" s="67"/>
      <c r="BK2345" s="67">
        <v>0</v>
      </c>
      <c r="BL2345" s="67">
        <v>666686351</v>
      </c>
      <c r="BM2345" s="67"/>
      <c r="BN2345" s="67">
        <v>284316510</v>
      </c>
      <c r="BO2345" s="67"/>
      <c r="BP2345" s="67">
        <v>1997575</v>
      </c>
      <c r="BQ2345" s="67">
        <v>149135466</v>
      </c>
      <c r="BR2345" s="67">
        <v>0</v>
      </c>
      <c r="BS2345" s="67"/>
      <c r="BT2345" s="67">
        <v>16449186</v>
      </c>
      <c r="BU2345" s="67"/>
      <c r="BV2345" s="67">
        <v>214787614</v>
      </c>
      <c r="BW2345" s="67"/>
      <c r="BX2345" s="67"/>
      <c r="BY2345" s="67"/>
      <c r="BZ2345" s="67">
        <v>15198139882</v>
      </c>
      <c r="CA2345" s="67">
        <v>6818205029</v>
      </c>
      <c r="CB2345" s="67">
        <v>8379934853</v>
      </c>
      <c r="CC2345" s="67">
        <v>32209152710</v>
      </c>
      <c r="CD2345" s="67">
        <v>32980000000</v>
      </c>
    </row>
    <row r="2346" spans="1:82">
      <c r="A2346" t="s">
        <v>2669</v>
      </c>
      <c r="B2346" t="s">
        <v>2670</v>
      </c>
      <c r="C2346" t="s">
        <v>71</v>
      </c>
      <c r="D2346" t="s">
        <v>63</v>
      </c>
      <c r="E2346" t="s">
        <v>153</v>
      </c>
      <c r="F2346" s="67">
        <v>1998</v>
      </c>
      <c r="G2346" t="s">
        <v>2674</v>
      </c>
      <c r="H2346" s="67">
        <v>2007523</v>
      </c>
      <c r="I2346" s="67">
        <v>10432697887</v>
      </c>
      <c r="J2346" s="67">
        <v>970793817</v>
      </c>
      <c r="K2346" s="67">
        <v>2639065653</v>
      </c>
      <c r="L2346" s="67">
        <v>12304213203</v>
      </c>
      <c r="M2346" s="67">
        <v>10555141646</v>
      </c>
      <c r="N2346" s="67">
        <v>396932053</v>
      </c>
      <c r="O2346" s="67">
        <v>0</v>
      </c>
      <c r="P2346" s="67">
        <v>279179523</v>
      </c>
      <c r="Q2346" s="67">
        <v>95271922</v>
      </c>
      <c r="R2346" s="67">
        <v>559305614</v>
      </c>
      <c r="S2346" s="67">
        <v>0</v>
      </c>
      <c r="T2346" s="67">
        <v>567529793</v>
      </c>
      <c r="U2346" s="67">
        <v>2462450071</v>
      </c>
      <c r="V2346" s="67">
        <v>0</v>
      </c>
      <c r="W2346" s="67">
        <v>0</v>
      </c>
      <c r="X2346" s="67">
        <v>0</v>
      </c>
      <c r="Y2346" s="67">
        <v>2315000000</v>
      </c>
      <c r="Z2346" s="67">
        <v>0</v>
      </c>
      <c r="AA2346" s="67">
        <v>528016293</v>
      </c>
      <c r="AB2346" s="67">
        <v>528587684</v>
      </c>
      <c r="AC2346" s="67"/>
      <c r="AD2346" s="67">
        <v>448156272</v>
      </c>
      <c r="AE2346" s="67"/>
      <c r="AF2346" s="67">
        <v>0</v>
      </c>
      <c r="AG2346" s="67"/>
      <c r="AH2346" s="67">
        <v>0</v>
      </c>
      <c r="AI2346" s="67">
        <v>810515314</v>
      </c>
      <c r="AJ2346" s="67">
        <v>0</v>
      </c>
      <c r="AK2346" s="67">
        <v>0</v>
      </c>
      <c r="AL2346" s="67">
        <v>0</v>
      </c>
      <c r="AM2346" s="67">
        <v>27163194757</v>
      </c>
      <c r="AN2346" s="67">
        <v>10934966364</v>
      </c>
      <c r="AO2346" s="67">
        <v>16367942677</v>
      </c>
      <c r="AP2346" s="67">
        <v>51213493194</v>
      </c>
      <c r="AQ2346" s="67">
        <v>55030128140</v>
      </c>
      <c r="AR2346" s="67">
        <v>10317790634</v>
      </c>
      <c r="AS2346" s="67">
        <v>8320798898</v>
      </c>
      <c r="AT2346" s="67">
        <v>1996991736</v>
      </c>
      <c r="AU2346" s="67">
        <v>650000000</v>
      </c>
      <c r="AV2346" s="67">
        <v>1767000000</v>
      </c>
      <c r="AW2346" s="67">
        <v>5536025197</v>
      </c>
      <c r="AX2346" s="67">
        <v>4684336037</v>
      </c>
      <c r="AY2346" s="67">
        <v>2025806546</v>
      </c>
      <c r="AZ2346" s="67">
        <v>2658529492</v>
      </c>
      <c r="BA2346" s="67">
        <v>183816402</v>
      </c>
      <c r="BB2346" s="67">
        <v>0</v>
      </c>
      <c r="BC2346" s="67">
        <v>22054499</v>
      </c>
      <c r="BD2346" s="67">
        <v>63360963</v>
      </c>
      <c r="BE2346" s="67">
        <v>366915352</v>
      </c>
      <c r="BF2346" s="67">
        <v>0</v>
      </c>
      <c r="BG2346" s="67">
        <v>215541944</v>
      </c>
      <c r="BH2346" s="67">
        <v>391601849</v>
      </c>
      <c r="BI2346" s="67"/>
      <c r="BJ2346" s="67"/>
      <c r="BK2346" s="67">
        <v>0</v>
      </c>
      <c r="BL2346" s="67">
        <v>391601849</v>
      </c>
      <c r="BM2346" s="67"/>
      <c r="BN2346" s="67">
        <v>135175503</v>
      </c>
      <c r="BO2346" s="67"/>
      <c r="BP2346" s="67">
        <v>3480331</v>
      </c>
      <c r="BQ2346" s="67">
        <v>96710187</v>
      </c>
      <c r="BR2346" s="67">
        <v>0</v>
      </c>
      <c r="BS2346" s="67"/>
      <c r="BT2346" s="67">
        <v>13212944</v>
      </c>
      <c r="BU2346" s="67"/>
      <c r="BV2346" s="67">
        <v>143022883</v>
      </c>
      <c r="BW2346" s="67"/>
      <c r="BX2346" s="67"/>
      <c r="BY2346" s="67"/>
      <c r="BZ2346" s="67">
        <v>14703714483</v>
      </c>
      <c r="CA2346" s="67">
        <v>6596614628</v>
      </c>
      <c r="CB2346" s="67">
        <v>8107099855</v>
      </c>
      <c r="CC2346" s="67">
        <v>29832132163</v>
      </c>
      <c r="CD2346" s="67">
        <v>30950000000</v>
      </c>
    </row>
    <row r="2347" spans="1:82">
      <c r="A2347" t="s">
        <v>2669</v>
      </c>
      <c r="B2347" t="s">
        <v>2670</v>
      </c>
      <c r="C2347" t="s">
        <v>71</v>
      </c>
      <c r="D2347" t="s">
        <v>63</v>
      </c>
      <c r="E2347" t="s">
        <v>153</v>
      </c>
      <c r="F2347" s="67">
        <v>1999</v>
      </c>
      <c r="G2347" t="s">
        <v>2675</v>
      </c>
      <c r="H2347" s="67">
        <v>2017142</v>
      </c>
      <c r="I2347" s="67">
        <v>10600433104</v>
      </c>
      <c r="J2347" s="67">
        <v>1314695373</v>
      </c>
      <c r="K2347" s="67">
        <v>2859348970</v>
      </c>
      <c r="L2347" s="67">
        <v>12408102040</v>
      </c>
      <c r="M2347" s="67">
        <v>10481558165</v>
      </c>
      <c r="N2347" s="67">
        <v>398856471</v>
      </c>
      <c r="O2347" s="67">
        <v>0</v>
      </c>
      <c r="P2347" s="67">
        <v>280520317</v>
      </c>
      <c r="Q2347" s="67">
        <v>95729477</v>
      </c>
      <c r="R2347" s="67">
        <v>561991749</v>
      </c>
      <c r="S2347" s="67">
        <v>0</v>
      </c>
      <c r="T2347" s="67">
        <v>727884471</v>
      </c>
      <c r="U2347" s="67">
        <v>2395354628</v>
      </c>
      <c r="V2347" s="67">
        <v>0</v>
      </c>
      <c r="W2347" s="67">
        <v>0</v>
      </c>
      <c r="X2347" s="67">
        <v>0</v>
      </c>
      <c r="Y2347" s="67">
        <v>2277000000</v>
      </c>
      <c r="Z2347" s="67">
        <v>0</v>
      </c>
      <c r="AA2347" s="67">
        <v>519491907</v>
      </c>
      <c r="AB2347" s="67">
        <v>528587684</v>
      </c>
      <c r="AC2347" s="67"/>
      <c r="AD2347" s="67">
        <v>436184564</v>
      </c>
      <c r="AE2347" s="67"/>
      <c r="AF2347" s="67">
        <v>0</v>
      </c>
      <c r="AG2347" s="67"/>
      <c r="AH2347" s="67">
        <v>0</v>
      </c>
      <c r="AI2347" s="67">
        <v>793164170</v>
      </c>
      <c r="AJ2347" s="67">
        <v>0</v>
      </c>
      <c r="AK2347" s="67">
        <v>0</v>
      </c>
      <c r="AL2347" s="67">
        <v>0</v>
      </c>
      <c r="AM2347" s="67">
        <v>28595157206</v>
      </c>
      <c r="AN2347" s="67">
        <v>11932894745</v>
      </c>
      <c r="AO2347" s="67">
        <v>16732871514</v>
      </c>
      <c r="AP2347" s="67">
        <v>53044240571</v>
      </c>
      <c r="AQ2347" s="67">
        <v>56705381693</v>
      </c>
      <c r="AR2347" s="67">
        <v>9586525102</v>
      </c>
      <c r="AS2347" s="67">
        <v>7731068631</v>
      </c>
      <c r="AT2347" s="67">
        <v>1855456471</v>
      </c>
      <c r="AU2347" s="67">
        <v>869000000</v>
      </c>
      <c r="AV2347" s="67">
        <v>1890000000</v>
      </c>
      <c r="AW2347" s="67">
        <v>5924645273</v>
      </c>
      <c r="AX2347" s="67">
        <v>4810026385</v>
      </c>
      <c r="AY2347" s="67">
        <v>2091475120</v>
      </c>
      <c r="AZ2347" s="67">
        <v>2718551264</v>
      </c>
      <c r="BA2347" s="67">
        <v>204140509</v>
      </c>
      <c r="BB2347" s="67">
        <v>0</v>
      </c>
      <c r="BC2347" s="67">
        <v>58811998</v>
      </c>
      <c r="BD2347" s="67">
        <v>63380256</v>
      </c>
      <c r="BE2347" s="67">
        <v>369019184</v>
      </c>
      <c r="BF2347" s="67">
        <v>0</v>
      </c>
      <c r="BG2347" s="67">
        <v>419266941</v>
      </c>
      <c r="BH2347" s="67">
        <v>364357373</v>
      </c>
      <c r="BI2347" s="67"/>
      <c r="BJ2347" s="67"/>
      <c r="BK2347" s="67">
        <v>0</v>
      </c>
      <c r="BL2347" s="67">
        <v>364357373</v>
      </c>
      <c r="BM2347" s="67"/>
      <c r="BN2347" s="67">
        <v>122659456</v>
      </c>
      <c r="BO2347" s="67"/>
      <c r="BP2347" s="67">
        <v>3152776</v>
      </c>
      <c r="BQ2347" s="67">
        <v>55920801</v>
      </c>
      <c r="BR2347" s="67">
        <v>0</v>
      </c>
      <c r="BS2347" s="67"/>
      <c r="BT2347" s="67">
        <v>10627600</v>
      </c>
      <c r="BU2347" s="67"/>
      <c r="BV2347" s="67">
        <v>171996740</v>
      </c>
      <c r="BW2347" s="67"/>
      <c r="BX2347" s="67"/>
      <c r="BY2347" s="67"/>
      <c r="BZ2347" s="67">
        <v>14102214005</v>
      </c>
      <c r="CA2347" s="67">
        <v>6342223311</v>
      </c>
      <c r="CB2347" s="67">
        <v>7759990694</v>
      </c>
      <c r="CC2347" s="67">
        <v>28956741753</v>
      </c>
      <c r="CD2347" s="67">
        <v>29980000000</v>
      </c>
    </row>
    <row r="2348" spans="1:82">
      <c r="A2348" t="s">
        <v>2669</v>
      </c>
      <c r="B2348" t="s">
        <v>2670</v>
      </c>
      <c r="C2348" t="s">
        <v>71</v>
      </c>
      <c r="D2348" t="s">
        <v>63</v>
      </c>
      <c r="E2348" t="s">
        <v>153</v>
      </c>
      <c r="F2348" s="67">
        <v>2000</v>
      </c>
      <c r="G2348" t="s">
        <v>2676</v>
      </c>
      <c r="H2348" s="67">
        <v>2026350</v>
      </c>
      <c r="I2348" s="67">
        <v>10759130525</v>
      </c>
      <c r="J2348" s="67">
        <v>1284300038</v>
      </c>
      <c r="K2348" s="67">
        <v>2980143734</v>
      </c>
      <c r="L2348" s="67">
        <v>11935319766</v>
      </c>
      <c r="M2348" s="67">
        <v>10097288873</v>
      </c>
      <c r="N2348" s="67">
        <v>400780888</v>
      </c>
      <c r="O2348" s="67">
        <v>0</v>
      </c>
      <c r="P2348" s="67">
        <v>281861111</v>
      </c>
      <c r="Q2348" s="67">
        <v>96187032</v>
      </c>
      <c r="R2348" s="67">
        <v>564677883</v>
      </c>
      <c r="S2348" s="67">
        <v>0</v>
      </c>
      <c r="T2348" s="67">
        <v>613120829</v>
      </c>
      <c r="U2348" s="67">
        <v>2343468017</v>
      </c>
      <c r="V2348" s="67">
        <v>0</v>
      </c>
      <c r="W2348" s="67">
        <v>0</v>
      </c>
      <c r="X2348" s="67">
        <v>0</v>
      </c>
      <c r="Y2348" s="67">
        <v>2245000000</v>
      </c>
      <c r="Z2348" s="67">
        <v>0</v>
      </c>
      <c r="AA2348" s="67">
        <v>509937101</v>
      </c>
      <c r="AB2348" s="67">
        <v>528587684</v>
      </c>
      <c r="AC2348" s="67"/>
      <c r="AD2348" s="67">
        <v>430521025</v>
      </c>
      <c r="AE2348" s="67"/>
      <c r="AF2348" s="67">
        <v>0</v>
      </c>
      <c r="AG2348" s="67"/>
      <c r="AH2348" s="67">
        <v>0</v>
      </c>
      <c r="AI2348" s="67">
        <v>775813026</v>
      </c>
      <c r="AJ2348" s="67">
        <v>0</v>
      </c>
      <c r="AK2348" s="67">
        <v>0</v>
      </c>
      <c r="AL2348" s="67">
        <v>0</v>
      </c>
      <c r="AM2348" s="67">
        <v>29105825865</v>
      </c>
      <c r="AN2348" s="67">
        <v>12155488108</v>
      </c>
      <c r="AO2348" s="67">
        <v>17020800225</v>
      </c>
      <c r="AP2348" s="67">
        <v>53166033242</v>
      </c>
      <c r="AQ2348" s="67">
        <v>56991339083</v>
      </c>
      <c r="AR2348" s="67">
        <v>8537978067</v>
      </c>
      <c r="AS2348" s="67">
        <v>6885466183</v>
      </c>
      <c r="AT2348" s="67">
        <v>1652511884</v>
      </c>
      <c r="AU2348" s="67">
        <v>905000000</v>
      </c>
      <c r="AV2348" s="67">
        <v>2100000000</v>
      </c>
      <c r="AW2348" s="67">
        <v>5265242976</v>
      </c>
      <c r="AX2348" s="67">
        <v>4348431403</v>
      </c>
      <c r="AY2348" s="67">
        <v>1901709118</v>
      </c>
      <c r="AZ2348" s="67">
        <v>2446722285</v>
      </c>
      <c r="BA2348" s="67">
        <v>234998934</v>
      </c>
      <c r="BB2348" s="67">
        <v>0</v>
      </c>
      <c r="BC2348" s="67">
        <v>64693197</v>
      </c>
      <c r="BD2348" s="67">
        <v>64739356</v>
      </c>
      <c r="BE2348" s="67">
        <v>379919901</v>
      </c>
      <c r="BF2348" s="67">
        <v>0</v>
      </c>
      <c r="BG2348" s="67">
        <v>172460184</v>
      </c>
      <c r="BH2348" s="67">
        <v>571398192</v>
      </c>
      <c r="BI2348" s="67"/>
      <c r="BJ2348" s="67"/>
      <c r="BK2348" s="67">
        <v>152996473</v>
      </c>
      <c r="BL2348" s="67">
        <v>418401718</v>
      </c>
      <c r="BM2348" s="67"/>
      <c r="BN2348" s="67">
        <v>172078631</v>
      </c>
      <c r="BO2348" s="67"/>
      <c r="BP2348" s="67">
        <v>3360372</v>
      </c>
      <c r="BQ2348" s="67">
        <v>76029392</v>
      </c>
      <c r="BR2348" s="67"/>
      <c r="BS2348" s="67"/>
      <c r="BT2348" s="67">
        <v>0</v>
      </c>
      <c r="BU2348" s="67"/>
      <c r="BV2348" s="67">
        <v>166933323</v>
      </c>
      <c r="BW2348" s="67"/>
      <c r="BX2348" s="67"/>
      <c r="BY2348" s="67"/>
      <c r="BZ2348" s="67">
        <v>13272643918</v>
      </c>
      <c r="CA2348" s="67">
        <v>5986885901</v>
      </c>
      <c r="CB2348" s="67">
        <v>7285758017</v>
      </c>
      <c r="CC2348" s="67">
        <v>26452263153</v>
      </c>
      <c r="CD2348" s="67">
        <v>27650000000</v>
      </c>
    </row>
    <row r="2349" spans="1:82">
      <c r="A2349" t="s">
        <v>2669</v>
      </c>
      <c r="B2349" t="s">
        <v>2670</v>
      </c>
      <c r="C2349" t="s">
        <v>71</v>
      </c>
      <c r="D2349" t="s">
        <v>63</v>
      </c>
      <c r="E2349" t="s">
        <v>153</v>
      </c>
      <c r="F2349" s="67">
        <v>2001</v>
      </c>
      <c r="G2349" t="s">
        <v>2677</v>
      </c>
      <c r="H2349" s="67">
        <v>2034882</v>
      </c>
      <c r="I2349" s="67">
        <v>10973848890</v>
      </c>
      <c r="J2349" s="67">
        <v>2301366599</v>
      </c>
      <c r="K2349" s="67">
        <v>3557270646</v>
      </c>
      <c r="L2349" s="67">
        <v>11872589596</v>
      </c>
      <c r="M2349" s="67">
        <v>10154520469</v>
      </c>
      <c r="N2349" s="67">
        <v>402203284</v>
      </c>
      <c r="O2349" s="67">
        <v>0</v>
      </c>
      <c r="P2349" s="67">
        <v>281945886</v>
      </c>
      <c r="Q2349" s="67">
        <v>96215962</v>
      </c>
      <c r="R2349" s="67">
        <v>564847719</v>
      </c>
      <c r="S2349" s="67">
        <v>0</v>
      </c>
      <c r="T2349" s="67">
        <v>328045845</v>
      </c>
      <c r="U2349" s="67">
        <v>2297271007</v>
      </c>
      <c r="V2349" s="67">
        <v>0</v>
      </c>
      <c r="W2349" s="67">
        <v>0</v>
      </c>
      <c r="X2349" s="67">
        <v>0</v>
      </c>
      <c r="Y2349" s="67">
        <v>2217000000</v>
      </c>
      <c r="Z2349" s="67">
        <v>0</v>
      </c>
      <c r="AA2349" s="67">
        <v>500569644</v>
      </c>
      <c r="AB2349" s="67">
        <v>528587684</v>
      </c>
      <c r="AC2349" s="67"/>
      <c r="AD2349" s="67">
        <v>423061730</v>
      </c>
      <c r="AE2349" s="67"/>
      <c r="AF2349" s="67">
        <v>0</v>
      </c>
      <c r="AG2349" s="67"/>
      <c r="AH2349" s="67">
        <v>0</v>
      </c>
      <c r="AI2349" s="67">
        <v>765228829</v>
      </c>
      <c r="AJ2349" s="67">
        <v>0</v>
      </c>
      <c r="AK2349" s="67">
        <v>0</v>
      </c>
      <c r="AL2349" s="67">
        <v>0</v>
      </c>
      <c r="AM2349" s="67">
        <v>30322415010</v>
      </c>
      <c r="AN2349" s="67">
        <v>12945847927</v>
      </c>
      <c r="AO2349" s="67">
        <v>17412534730</v>
      </c>
      <c r="AP2349" s="67">
        <v>55451578826</v>
      </c>
      <c r="AQ2349" s="67">
        <v>58317551536</v>
      </c>
      <c r="AR2349" s="67">
        <v>7513612143</v>
      </c>
      <c r="AS2349" s="67">
        <v>6059364632</v>
      </c>
      <c r="AT2349" s="67">
        <v>1454247512</v>
      </c>
      <c r="AU2349" s="67">
        <v>1706000000</v>
      </c>
      <c r="AV2349" s="67">
        <v>2637000000</v>
      </c>
      <c r="AW2349" s="67">
        <v>5238657855</v>
      </c>
      <c r="AX2349" s="67">
        <v>4598436984</v>
      </c>
      <c r="AY2349" s="67">
        <v>2077634726</v>
      </c>
      <c r="AZ2349" s="67">
        <v>2520802258</v>
      </c>
      <c r="BA2349" s="67">
        <v>149334057</v>
      </c>
      <c r="BB2349" s="67">
        <v>0</v>
      </c>
      <c r="BC2349" s="67">
        <v>36022349</v>
      </c>
      <c r="BD2349" s="67">
        <v>66388967</v>
      </c>
      <c r="BE2349" s="67">
        <v>388475498</v>
      </c>
      <c r="BF2349" s="67">
        <v>0</v>
      </c>
      <c r="BG2349" s="67">
        <v>0</v>
      </c>
      <c r="BH2349" s="67">
        <v>916841184</v>
      </c>
      <c r="BI2349" s="67"/>
      <c r="BJ2349" s="67"/>
      <c r="BK2349" s="67">
        <v>666306889</v>
      </c>
      <c r="BL2349" s="67">
        <v>250534295</v>
      </c>
      <c r="BM2349" s="67"/>
      <c r="BN2349" s="67">
        <v>140094194</v>
      </c>
      <c r="BO2349" s="67"/>
      <c r="BP2349" s="67">
        <v>1679176</v>
      </c>
      <c r="BQ2349" s="67">
        <v>40804431</v>
      </c>
      <c r="BR2349" s="67">
        <v>0</v>
      </c>
      <c r="BS2349" s="67"/>
      <c r="BT2349" s="67">
        <v>8914647</v>
      </c>
      <c r="BU2349" s="67"/>
      <c r="BV2349" s="67">
        <v>59041847</v>
      </c>
      <c r="BW2349" s="67"/>
      <c r="BX2349" s="67"/>
      <c r="BY2349" s="67"/>
      <c r="BZ2349" s="67">
        <v>13086987354</v>
      </c>
      <c r="CA2349" s="67">
        <v>5931467571</v>
      </c>
      <c r="CB2349" s="67">
        <v>7155519782</v>
      </c>
      <c r="CC2349" s="67">
        <v>25825098535</v>
      </c>
      <c r="CD2349" s="67">
        <v>26760000000</v>
      </c>
    </row>
    <row r="2350" spans="1:82">
      <c r="A2350" t="s">
        <v>2669</v>
      </c>
      <c r="B2350" t="s">
        <v>2670</v>
      </c>
      <c r="C2350" t="s">
        <v>71</v>
      </c>
      <c r="D2350" t="s">
        <v>63</v>
      </c>
      <c r="E2350" t="s">
        <v>153</v>
      </c>
      <c r="F2350" s="67">
        <v>2002</v>
      </c>
      <c r="G2350" t="s">
        <v>2678</v>
      </c>
      <c r="H2350" s="67">
        <v>2020157</v>
      </c>
      <c r="I2350" s="67">
        <v>11122852029</v>
      </c>
      <c r="J2350" s="67">
        <v>1870904300</v>
      </c>
      <c r="K2350" s="67">
        <v>3935623210</v>
      </c>
      <c r="L2350" s="67">
        <v>12642049857</v>
      </c>
      <c r="M2350" s="67">
        <v>10906707170</v>
      </c>
      <c r="N2350" s="67">
        <v>403625680</v>
      </c>
      <c r="O2350" s="67">
        <v>0</v>
      </c>
      <c r="P2350" s="67">
        <v>282030661</v>
      </c>
      <c r="Q2350" s="67">
        <v>96244892</v>
      </c>
      <c r="R2350" s="67">
        <v>565017556</v>
      </c>
      <c r="S2350" s="67">
        <v>0</v>
      </c>
      <c r="T2350" s="67">
        <v>396694417</v>
      </c>
      <c r="U2350" s="67">
        <v>2250164035</v>
      </c>
      <c r="V2350" s="67">
        <v>0</v>
      </c>
      <c r="W2350" s="67">
        <v>0</v>
      </c>
      <c r="X2350" s="67">
        <v>0</v>
      </c>
      <c r="Y2350" s="67">
        <v>2198000000</v>
      </c>
      <c r="Z2350" s="67">
        <v>0</v>
      </c>
      <c r="AA2350" s="67">
        <v>491202187</v>
      </c>
      <c r="AB2350" s="67">
        <v>528587684</v>
      </c>
      <c r="AC2350" s="67"/>
      <c r="AD2350" s="67">
        <v>418595363</v>
      </c>
      <c r="AE2350" s="67"/>
      <c r="AF2350" s="67">
        <v>0</v>
      </c>
      <c r="AG2350" s="67"/>
      <c r="AH2350" s="67">
        <v>0</v>
      </c>
      <c r="AI2350" s="67">
        <v>759763218</v>
      </c>
      <c r="AJ2350" s="67">
        <v>0</v>
      </c>
      <c r="AK2350" s="67">
        <v>0</v>
      </c>
      <c r="AL2350" s="67">
        <v>0</v>
      </c>
      <c r="AM2350" s="67">
        <v>30154692554</v>
      </c>
      <c r="AN2350" s="67">
        <v>13124045734</v>
      </c>
      <c r="AO2350" s="67">
        <v>17042053690</v>
      </c>
      <c r="AP2350" s="67">
        <v>55113277106</v>
      </c>
      <c r="AQ2350" s="67">
        <v>59029557944</v>
      </c>
      <c r="AR2350" s="67">
        <v>7162831402</v>
      </c>
      <c r="AS2350" s="67">
        <v>5776476937</v>
      </c>
      <c r="AT2350" s="67">
        <v>1386354465</v>
      </c>
      <c r="AU2350" s="67">
        <v>1419000000</v>
      </c>
      <c r="AV2350" s="67">
        <v>2985000000</v>
      </c>
      <c r="AW2350" s="67">
        <v>5330028086</v>
      </c>
      <c r="AX2350" s="67">
        <v>4669748783</v>
      </c>
      <c r="AY2350" s="67">
        <v>2093373902</v>
      </c>
      <c r="AZ2350" s="67">
        <v>2576374881</v>
      </c>
      <c r="BA2350" s="67">
        <v>154738574</v>
      </c>
      <c r="BB2350" s="67">
        <v>0</v>
      </c>
      <c r="BC2350" s="67">
        <v>40433248</v>
      </c>
      <c r="BD2350" s="67">
        <v>68185809</v>
      </c>
      <c r="BE2350" s="67">
        <v>396921672</v>
      </c>
      <c r="BF2350" s="67">
        <v>0</v>
      </c>
      <c r="BG2350" s="67">
        <v>0</v>
      </c>
      <c r="BH2350" s="67">
        <v>469488463</v>
      </c>
      <c r="BI2350" s="67"/>
      <c r="BJ2350" s="67"/>
      <c r="BK2350" s="67">
        <v>278793780</v>
      </c>
      <c r="BL2350" s="67">
        <v>190694682</v>
      </c>
      <c r="BM2350" s="67"/>
      <c r="BN2350" s="67">
        <v>154191821</v>
      </c>
      <c r="BO2350" s="67"/>
      <c r="BP2350" s="67"/>
      <c r="BQ2350" s="67">
        <v>9871774</v>
      </c>
      <c r="BR2350" s="67">
        <v>0</v>
      </c>
      <c r="BS2350" s="67"/>
      <c r="BT2350" s="67">
        <v>12402335</v>
      </c>
      <c r="BU2350" s="67"/>
      <c r="BV2350" s="67">
        <v>14228752</v>
      </c>
      <c r="BW2350" s="67"/>
      <c r="BX2350" s="67"/>
      <c r="BY2350" s="67"/>
      <c r="BZ2350" s="67">
        <v>13601305600</v>
      </c>
      <c r="CA2350" s="67">
        <v>6177023961</v>
      </c>
      <c r="CB2350" s="67">
        <v>7424281639</v>
      </c>
      <c r="CC2350" s="67">
        <v>24997653551</v>
      </c>
      <c r="CD2350" s="67">
        <v>26560000000</v>
      </c>
    </row>
    <row r="2351" spans="1:82">
      <c r="A2351" t="s">
        <v>2669</v>
      </c>
      <c r="B2351" t="s">
        <v>2670</v>
      </c>
      <c r="C2351" t="s">
        <v>71</v>
      </c>
      <c r="D2351" t="s">
        <v>63</v>
      </c>
      <c r="E2351" t="s">
        <v>153</v>
      </c>
      <c r="F2351" s="67">
        <v>2003</v>
      </c>
      <c r="G2351" t="s">
        <v>2679</v>
      </c>
      <c r="H2351" s="67">
        <v>2022725</v>
      </c>
      <c r="I2351" s="67">
        <v>11285980115</v>
      </c>
      <c r="J2351" s="67">
        <v>2532205459</v>
      </c>
      <c r="K2351" s="67">
        <v>5155920666</v>
      </c>
      <c r="L2351" s="67">
        <v>12735756018</v>
      </c>
      <c r="M2351" s="67">
        <v>10636901071</v>
      </c>
      <c r="N2351" s="67">
        <v>405048075</v>
      </c>
      <c r="O2351" s="67">
        <v>0</v>
      </c>
      <c r="P2351" s="67">
        <v>282115435</v>
      </c>
      <c r="Q2351" s="67">
        <v>96273822</v>
      </c>
      <c r="R2351" s="67">
        <v>565187393</v>
      </c>
      <c r="S2351" s="67">
        <v>0</v>
      </c>
      <c r="T2351" s="67">
        <v>720023948</v>
      </c>
      <c r="U2351" s="67">
        <v>2206492510</v>
      </c>
      <c r="V2351" s="67">
        <v>0</v>
      </c>
      <c r="W2351" s="67">
        <v>0</v>
      </c>
      <c r="X2351" s="67">
        <v>0</v>
      </c>
      <c r="Y2351" s="67">
        <v>2185000000</v>
      </c>
      <c r="Z2351" s="67">
        <v>0</v>
      </c>
      <c r="AA2351" s="67">
        <v>481834729</v>
      </c>
      <c r="AB2351" s="67">
        <v>528587684</v>
      </c>
      <c r="AC2351" s="67"/>
      <c r="AD2351" s="67">
        <v>416983787</v>
      </c>
      <c r="AE2351" s="67"/>
      <c r="AF2351" s="67">
        <v>0</v>
      </c>
      <c r="AG2351" s="67"/>
      <c r="AH2351" s="67">
        <v>0</v>
      </c>
      <c r="AI2351" s="67">
        <v>757941348</v>
      </c>
      <c r="AJ2351" s="67">
        <v>0</v>
      </c>
      <c r="AK2351" s="67">
        <v>0</v>
      </c>
      <c r="AL2351" s="67">
        <v>0</v>
      </c>
      <c r="AM2351" s="67">
        <v>29528255718</v>
      </c>
      <c r="AN2351" s="67">
        <v>13112997270</v>
      </c>
      <c r="AO2351" s="67">
        <v>16411022057</v>
      </c>
      <c r="AP2351" s="67">
        <v>54514539545</v>
      </c>
      <c r="AQ2351" s="67">
        <v>58691367927</v>
      </c>
      <c r="AR2351" s="67">
        <v>8134091554</v>
      </c>
      <c r="AS2351" s="67">
        <v>6559751254</v>
      </c>
      <c r="AT2351" s="67">
        <v>1574340301</v>
      </c>
      <c r="AU2351" s="67">
        <v>1937000000</v>
      </c>
      <c r="AV2351" s="67">
        <v>3944000000</v>
      </c>
      <c r="AW2351" s="67">
        <v>6369115933</v>
      </c>
      <c r="AX2351" s="67">
        <v>5009126508</v>
      </c>
      <c r="AY2351" s="67">
        <v>2222748667</v>
      </c>
      <c r="AZ2351" s="67">
        <v>2786377841</v>
      </c>
      <c r="BA2351" s="67">
        <v>217298921</v>
      </c>
      <c r="BB2351" s="67">
        <v>0</v>
      </c>
      <c r="BC2351" s="67">
        <v>63222897</v>
      </c>
      <c r="BD2351" s="67">
        <v>69443817</v>
      </c>
      <c r="BE2351" s="67">
        <v>410212365</v>
      </c>
      <c r="BF2351" s="67">
        <v>0</v>
      </c>
      <c r="BG2351" s="67">
        <v>599811425</v>
      </c>
      <c r="BH2351" s="67">
        <v>515755304</v>
      </c>
      <c r="BI2351" s="67"/>
      <c r="BJ2351" s="67"/>
      <c r="BK2351" s="67">
        <v>298062557</v>
      </c>
      <c r="BL2351" s="67">
        <v>217692747</v>
      </c>
      <c r="BM2351" s="67"/>
      <c r="BN2351" s="67">
        <v>166230533</v>
      </c>
      <c r="BO2351" s="67"/>
      <c r="BP2351" s="67"/>
      <c r="BQ2351" s="67">
        <v>18763971</v>
      </c>
      <c r="BR2351" s="67">
        <v>0</v>
      </c>
      <c r="BS2351" s="67"/>
      <c r="BT2351" s="67">
        <v>14586685</v>
      </c>
      <c r="BU2351" s="67"/>
      <c r="BV2351" s="67">
        <v>18111557</v>
      </c>
      <c r="BW2351" s="67"/>
      <c r="BX2351" s="67"/>
      <c r="BY2351" s="67"/>
      <c r="BZ2351" s="67">
        <v>17358297762</v>
      </c>
      <c r="CA2351" s="67">
        <v>7869114609</v>
      </c>
      <c r="CB2351" s="67">
        <v>9489183153</v>
      </c>
      <c r="CC2351" s="67">
        <v>30370260553</v>
      </c>
      <c r="CD2351" s="67">
        <v>32380000000</v>
      </c>
    </row>
    <row r="2352" spans="1:82">
      <c r="A2352" t="s">
        <v>2669</v>
      </c>
      <c r="B2352" t="s">
        <v>2670</v>
      </c>
      <c r="C2352" t="s">
        <v>71</v>
      </c>
      <c r="D2352" t="s">
        <v>63</v>
      </c>
      <c r="E2352" t="s">
        <v>153</v>
      </c>
      <c r="F2352" s="67">
        <v>2004</v>
      </c>
      <c r="G2352" t="s">
        <v>2680</v>
      </c>
      <c r="H2352" s="67">
        <v>2016186</v>
      </c>
      <c r="I2352" s="67">
        <v>11474999480</v>
      </c>
      <c r="J2352" s="67">
        <v>2818070712</v>
      </c>
      <c r="K2352" s="67">
        <v>6208685148</v>
      </c>
      <c r="L2352" s="67">
        <v>12501264093</v>
      </c>
      <c r="M2352" s="67">
        <v>10318039317</v>
      </c>
      <c r="N2352" s="67">
        <v>406470471</v>
      </c>
      <c r="O2352" s="67">
        <v>0</v>
      </c>
      <c r="P2352" s="67">
        <v>282200210</v>
      </c>
      <c r="Q2352" s="67">
        <v>96302752</v>
      </c>
      <c r="R2352" s="67">
        <v>565357230</v>
      </c>
      <c r="S2352" s="67">
        <v>0</v>
      </c>
      <c r="T2352" s="67">
        <v>776617096</v>
      </c>
      <c r="U2352" s="67">
        <v>2163758907</v>
      </c>
      <c r="V2352" s="67">
        <v>0</v>
      </c>
      <c r="W2352" s="67">
        <v>0</v>
      </c>
      <c r="X2352" s="67">
        <v>0</v>
      </c>
      <c r="Y2352" s="67">
        <v>2172000000</v>
      </c>
      <c r="Z2352" s="67">
        <v>0</v>
      </c>
      <c r="AA2352" s="67">
        <v>472467272</v>
      </c>
      <c r="AB2352" s="67">
        <v>528587684</v>
      </c>
      <c r="AC2352" s="67"/>
      <c r="AD2352" s="67">
        <v>414681535</v>
      </c>
      <c r="AE2352" s="67"/>
      <c r="AF2352" s="67">
        <v>0</v>
      </c>
      <c r="AG2352" s="67"/>
      <c r="AH2352" s="67">
        <v>0</v>
      </c>
      <c r="AI2352" s="67">
        <v>755772455</v>
      </c>
      <c r="AJ2352" s="67">
        <v>0</v>
      </c>
      <c r="AK2352" s="67">
        <v>0</v>
      </c>
      <c r="AL2352" s="67">
        <v>0</v>
      </c>
      <c r="AM2352" s="67">
        <v>29598768132</v>
      </c>
      <c r="AN2352" s="67">
        <v>12984915133</v>
      </c>
      <c r="AO2352" s="67">
        <v>16617131457</v>
      </c>
      <c r="AP2352" s="67">
        <v>53852665971</v>
      </c>
      <c r="AQ2352" s="67">
        <v>58729947527</v>
      </c>
      <c r="AR2352" s="67">
        <v>8642791234</v>
      </c>
      <c r="AS2352" s="67">
        <v>6969992930</v>
      </c>
      <c r="AT2352" s="67">
        <v>1672798303</v>
      </c>
      <c r="AU2352" s="67">
        <v>2146000000</v>
      </c>
      <c r="AV2352" s="67">
        <v>4728000000</v>
      </c>
      <c r="AW2352" s="67">
        <v>8132001279</v>
      </c>
      <c r="AX2352" s="67">
        <v>6793488224</v>
      </c>
      <c r="AY2352" s="67">
        <v>3060283544</v>
      </c>
      <c r="AZ2352" s="67">
        <v>3733204681</v>
      </c>
      <c r="BA2352" s="67">
        <v>249272052</v>
      </c>
      <c r="BB2352" s="67">
        <v>0</v>
      </c>
      <c r="BC2352" s="67">
        <v>75720447</v>
      </c>
      <c r="BD2352" s="67">
        <v>70917868</v>
      </c>
      <c r="BE2352" s="67">
        <v>427190216</v>
      </c>
      <c r="BF2352" s="67">
        <v>0</v>
      </c>
      <c r="BG2352" s="67">
        <v>515412472</v>
      </c>
      <c r="BH2352" s="67">
        <v>2128480443</v>
      </c>
      <c r="BI2352" s="67"/>
      <c r="BJ2352" s="67"/>
      <c r="BK2352" s="67">
        <v>1724616126</v>
      </c>
      <c r="BL2352" s="67">
        <v>403864316</v>
      </c>
      <c r="BM2352" s="67"/>
      <c r="BN2352" s="67">
        <v>314907307</v>
      </c>
      <c r="BO2352" s="67"/>
      <c r="BP2352" s="67"/>
      <c r="BQ2352" s="67"/>
      <c r="BR2352" s="67">
        <v>72212579</v>
      </c>
      <c r="BS2352" s="67"/>
      <c r="BT2352" s="67">
        <v>16744431</v>
      </c>
      <c r="BU2352" s="67"/>
      <c r="BV2352" s="67"/>
      <c r="BW2352" s="67"/>
      <c r="BX2352" s="67"/>
      <c r="BY2352" s="67"/>
      <c r="BZ2352" s="67">
        <v>19172746174</v>
      </c>
      <c r="CA2352" s="67">
        <v>8671145001</v>
      </c>
      <c r="CB2352" s="67">
        <v>10501601173</v>
      </c>
      <c r="CC2352" s="67">
        <v>35494019130</v>
      </c>
      <c r="CD2352" s="67">
        <v>38080000000</v>
      </c>
    </row>
    <row r="2353" spans="1:82">
      <c r="A2353" t="s">
        <v>2669</v>
      </c>
      <c r="B2353" t="s">
        <v>2670</v>
      </c>
      <c r="C2353" t="s">
        <v>71</v>
      </c>
      <c r="D2353" t="s">
        <v>63</v>
      </c>
      <c r="E2353" t="s">
        <v>153</v>
      </c>
      <c r="F2353" s="67">
        <v>2005</v>
      </c>
      <c r="G2353" t="s">
        <v>2681</v>
      </c>
      <c r="H2353" s="67">
        <v>2005330</v>
      </c>
      <c r="I2353" s="67">
        <v>11585638598</v>
      </c>
      <c r="J2353" s="67">
        <v>3205681842</v>
      </c>
      <c r="K2353" s="67">
        <v>6399606904</v>
      </c>
      <c r="L2353" s="67">
        <v>12227884571</v>
      </c>
      <c r="M2353" s="67">
        <v>10040057275</v>
      </c>
      <c r="N2353" s="67">
        <v>407892867</v>
      </c>
      <c r="O2353" s="67">
        <v>0</v>
      </c>
      <c r="P2353" s="67">
        <v>282284985</v>
      </c>
      <c r="Q2353" s="67">
        <v>96331682</v>
      </c>
      <c r="R2353" s="67">
        <v>565527067</v>
      </c>
      <c r="S2353" s="67">
        <v>0</v>
      </c>
      <c r="T2353" s="67">
        <v>781802422</v>
      </c>
      <c r="U2353" s="67">
        <v>2122645433</v>
      </c>
      <c r="V2353" s="67">
        <v>0</v>
      </c>
      <c r="W2353" s="67">
        <v>0</v>
      </c>
      <c r="X2353" s="67">
        <v>0</v>
      </c>
      <c r="Y2353" s="67">
        <v>2162000000</v>
      </c>
      <c r="Z2353" s="67">
        <v>0</v>
      </c>
      <c r="AA2353" s="67">
        <v>462843771</v>
      </c>
      <c r="AB2353" s="67">
        <v>528587684</v>
      </c>
      <c r="AC2353" s="67"/>
      <c r="AD2353" s="67">
        <v>414681535</v>
      </c>
      <c r="AE2353" s="67"/>
      <c r="AF2353" s="67">
        <v>0</v>
      </c>
      <c r="AG2353" s="67"/>
      <c r="AH2353" s="67">
        <v>0</v>
      </c>
      <c r="AI2353" s="67">
        <v>755772455</v>
      </c>
      <c r="AJ2353" s="67">
        <v>0</v>
      </c>
      <c r="AK2353" s="67">
        <v>0</v>
      </c>
      <c r="AL2353" s="67">
        <v>0</v>
      </c>
      <c r="AM2353" s="67">
        <v>29829595401</v>
      </c>
      <c r="AN2353" s="67">
        <v>13101204421</v>
      </c>
      <c r="AO2353" s="67">
        <v>16730870424</v>
      </c>
      <c r="AP2353" s="67">
        <v>54139353912</v>
      </c>
      <c r="AQ2353" s="67">
        <v>58771136965</v>
      </c>
      <c r="AR2353" s="67">
        <v>8909944862</v>
      </c>
      <c r="AS2353" s="67">
        <v>7185439405</v>
      </c>
      <c r="AT2353" s="67">
        <v>1724505457</v>
      </c>
      <c r="AU2353" s="67">
        <v>2454000000</v>
      </c>
      <c r="AV2353" s="67">
        <v>4899000000</v>
      </c>
      <c r="AW2353" s="67">
        <v>8019115962</v>
      </c>
      <c r="AX2353" s="67">
        <v>6618859301</v>
      </c>
      <c r="AY2353" s="67">
        <v>3004771791</v>
      </c>
      <c r="AZ2353" s="67">
        <v>3614087510</v>
      </c>
      <c r="BA2353" s="67">
        <v>246220757</v>
      </c>
      <c r="BB2353" s="67">
        <v>0</v>
      </c>
      <c r="BC2353" s="67">
        <v>85277397</v>
      </c>
      <c r="BD2353" s="67">
        <v>73752281</v>
      </c>
      <c r="BE2353" s="67">
        <v>445396355</v>
      </c>
      <c r="BF2353" s="67">
        <v>0</v>
      </c>
      <c r="BG2353" s="67">
        <v>549609871</v>
      </c>
      <c r="BH2353" s="67">
        <v>1316851822</v>
      </c>
      <c r="BI2353" s="67"/>
      <c r="BJ2353" s="67"/>
      <c r="BK2353" s="67">
        <v>1134024011</v>
      </c>
      <c r="BL2353" s="67">
        <v>182827811</v>
      </c>
      <c r="BM2353" s="67"/>
      <c r="BN2353" s="67">
        <v>23614394</v>
      </c>
      <c r="BO2353" s="67"/>
      <c r="BP2353" s="67">
        <v>4578839</v>
      </c>
      <c r="BQ2353" s="67"/>
      <c r="BR2353" s="67">
        <v>154634578</v>
      </c>
      <c r="BS2353" s="67"/>
      <c r="BT2353" s="67"/>
      <c r="BU2353" s="67"/>
      <c r="BV2353" s="67"/>
      <c r="BW2353" s="67"/>
      <c r="BX2353" s="67"/>
      <c r="BY2353" s="67"/>
      <c r="BZ2353" s="67">
        <v>21115058344</v>
      </c>
      <c r="CA2353" s="67">
        <v>9542813770</v>
      </c>
      <c r="CB2353" s="67">
        <v>11572244575</v>
      </c>
      <c r="CC2353" s="67">
        <v>36915970990</v>
      </c>
      <c r="CD2353" s="67">
        <v>39360000000</v>
      </c>
    </row>
    <row r="2354" spans="1:82">
      <c r="A2354" t="s">
        <v>2669</v>
      </c>
      <c r="B2354" t="s">
        <v>2670</v>
      </c>
      <c r="C2354" t="s">
        <v>71</v>
      </c>
      <c r="D2354" t="s">
        <v>63</v>
      </c>
      <c r="E2354" t="s">
        <v>153</v>
      </c>
      <c r="F2354" s="67">
        <v>2006</v>
      </c>
      <c r="G2354" t="s">
        <v>2682</v>
      </c>
      <c r="H2354" s="67">
        <v>1994287</v>
      </c>
      <c r="I2354" s="67">
        <v>11739068042</v>
      </c>
      <c r="J2354" s="67">
        <v>4131035788</v>
      </c>
      <c r="K2354" s="67">
        <v>7422954931</v>
      </c>
      <c r="L2354" s="67">
        <v>12294292401</v>
      </c>
      <c r="M2354" s="67">
        <v>10007353506</v>
      </c>
      <c r="N2354" s="67">
        <v>409817284</v>
      </c>
      <c r="O2354" s="67">
        <v>0</v>
      </c>
      <c r="P2354" s="67">
        <v>282369759</v>
      </c>
      <c r="Q2354" s="67">
        <v>96360612</v>
      </c>
      <c r="R2354" s="67">
        <v>565696903</v>
      </c>
      <c r="S2354" s="67">
        <v>0</v>
      </c>
      <c r="T2354" s="67">
        <v>864550152</v>
      </c>
      <c r="U2354" s="67">
        <v>2092482021</v>
      </c>
      <c r="V2354" s="67">
        <v>0</v>
      </c>
      <c r="W2354" s="67">
        <v>0</v>
      </c>
      <c r="X2354" s="67">
        <v>0</v>
      </c>
      <c r="Y2354" s="67">
        <v>2157000000</v>
      </c>
      <c r="Z2354" s="67">
        <v>0</v>
      </c>
      <c r="AA2354" s="67">
        <v>458348328</v>
      </c>
      <c r="AB2354" s="67">
        <v>528587684</v>
      </c>
      <c r="AC2354" s="67"/>
      <c r="AD2354" s="67">
        <v>414681535</v>
      </c>
      <c r="AE2354" s="67"/>
      <c r="AF2354" s="67">
        <v>0</v>
      </c>
      <c r="AG2354" s="67"/>
      <c r="AH2354" s="67">
        <v>0</v>
      </c>
      <c r="AI2354" s="67">
        <v>755772455</v>
      </c>
      <c r="AJ2354" s="67">
        <v>0</v>
      </c>
      <c r="AK2354" s="67">
        <v>0</v>
      </c>
      <c r="AL2354" s="67">
        <v>0</v>
      </c>
      <c r="AM2354" s="67">
        <v>30665013360</v>
      </c>
      <c r="AN2354" s="67">
        <v>13015893933</v>
      </c>
      <c r="AO2354" s="67">
        <v>17690802667</v>
      </c>
      <c r="AP2354" s="67">
        <v>55112171332</v>
      </c>
      <c r="AQ2354" s="67">
        <v>59743555461</v>
      </c>
      <c r="AR2354" s="67">
        <v>8609921103</v>
      </c>
      <c r="AS2354" s="67">
        <v>6943484760</v>
      </c>
      <c r="AT2354" s="67">
        <v>1666436342</v>
      </c>
      <c r="AU2354" s="67">
        <v>3264000000</v>
      </c>
      <c r="AV2354" s="67">
        <v>5865000000</v>
      </c>
      <c r="AW2354" s="67">
        <v>9091842026</v>
      </c>
      <c r="AX2354" s="67">
        <v>7317136731</v>
      </c>
      <c r="AY2354" s="67">
        <v>3275628762</v>
      </c>
      <c r="AZ2354" s="67">
        <v>4041507970</v>
      </c>
      <c r="BA2354" s="67">
        <v>314256143</v>
      </c>
      <c r="BB2354" s="67">
        <v>0</v>
      </c>
      <c r="BC2354" s="67">
        <v>114683395</v>
      </c>
      <c r="BD2354" s="67">
        <v>75605716</v>
      </c>
      <c r="BE2354" s="67">
        <v>465493248</v>
      </c>
      <c r="BF2354" s="67">
        <v>0</v>
      </c>
      <c r="BG2354" s="67">
        <v>804666793</v>
      </c>
      <c r="BH2354" s="67">
        <v>4015145246</v>
      </c>
      <c r="BI2354" s="67"/>
      <c r="BJ2354" s="67"/>
      <c r="BK2354" s="67">
        <v>1177929885</v>
      </c>
      <c r="BL2354" s="67">
        <v>2837215361</v>
      </c>
      <c r="BM2354" s="67"/>
      <c r="BN2354" s="67">
        <v>91994741</v>
      </c>
      <c r="BO2354" s="67"/>
      <c r="BP2354" s="67">
        <v>4744608</v>
      </c>
      <c r="BQ2354" s="67">
        <v>292483560</v>
      </c>
      <c r="BR2354" s="67">
        <v>1858889782</v>
      </c>
      <c r="BS2354" s="67"/>
      <c r="BT2354" s="67"/>
      <c r="BU2354" s="67"/>
      <c r="BV2354" s="67">
        <v>589102669</v>
      </c>
      <c r="BW2354" s="67"/>
      <c r="BX2354" s="67"/>
      <c r="BY2354" s="67"/>
      <c r="BZ2354" s="67">
        <v>23205288158</v>
      </c>
      <c r="CA2354" s="67">
        <v>10488855047</v>
      </c>
      <c r="CB2354" s="67">
        <v>12716433111</v>
      </c>
      <c r="CC2354" s="67">
        <v>42321196532</v>
      </c>
      <c r="CD2354" s="67">
        <v>44920000000</v>
      </c>
    </row>
    <row r="2355" spans="1:82">
      <c r="A2355" t="s">
        <v>2669</v>
      </c>
      <c r="B2355" t="s">
        <v>2670</v>
      </c>
      <c r="C2355" t="s">
        <v>71</v>
      </c>
      <c r="D2355" t="s">
        <v>63</v>
      </c>
      <c r="E2355" t="s">
        <v>153</v>
      </c>
      <c r="F2355" s="67">
        <v>2007</v>
      </c>
      <c r="G2355" t="s">
        <v>2683</v>
      </c>
      <c r="H2355" s="67">
        <v>1982933</v>
      </c>
      <c r="I2355" s="67">
        <v>11999862935</v>
      </c>
      <c r="J2355" s="67">
        <v>4895358636</v>
      </c>
      <c r="K2355" s="67">
        <v>9456520855</v>
      </c>
      <c r="L2355" s="67">
        <v>10735257557</v>
      </c>
      <c r="M2355" s="67">
        <v>8797314030</v>
      </c>
      <c r="N2355" s="67">
        <v>411741702</v>
      </c>
      <c r="O2355" s="67">
        <v>0</v>
      </c>
      <c r="P2355" s="67">
        <v>282454534</v>
      </c>
      <c r="Q2355" s="67">
        <v>96389542</v>
      </c>
      <c r="R2355" s="67">
        <v>565866740</v>
      </c>
      <c r="S2355" s="67">
        <v>0</v>
      </c>
      <c r="T2355" s="67">
        <v>529283106</v>
      </c>
      <c r="U2355" s="67">
        <v>2059390496</v>
      </c>
      <c r="V2355" s="67">
        <v>0</v>
      </c>
      <c r="W2355" s="67">
        <v>0</v>
      </c>
      <c r="X2355" s="67">
        <v>0</v>
      </c>
      <c r="Y2355" s="67">
        <v>2134000000</v>
      </c>
      <c r="Z2355" s="67">
        <v>0</v>
      </c>
      <c r="AA2355" s="67">
        <v>451791108</v>
      </c>
      <c r="AB2355" s="67">
        <v>528587684</v>
      </c>
      <c r="AC2355" s="67"/>
      <c r="AD2355" s="67">
        <v>407498511</v>
      </c>
      <c r="AE2355" s="67"/>
      <c r="AF2355" s="67">
        <v>0</v>
      </c>
      <c r="AG2355" s="67"/>
      <c r="AH2355" s="67">
        <v>0</v>
      </c>
      <c r="AI2355" s="67">
        <v>746229326</v>
      </c>
      <c r="AJ2355" s="67">
        <v>0</v>
      </c>
      <c r="AK2355" s="67">
        <v>0</v>
      </c>
      <c r="AL2355" s="67">
        <v>0</v>
      </c>
      <c r="AM2355" s="67">
        <v>31811696331</v>
      </c>
      <c r="AN2355" s="67">
        <v>13789380596</v>
      </c>
      <c r="AO2355" s="67">
        <v>18037426544</v>
      </c>
      <c r="AP2355" s="67">
        <v>53387077241</v>
      </c>
      <c r="AQ2355" s="67">
        <v>59374072884</v>
      </c>
      <c r="AR2355" s="67">
        <v>10132269697</v>
      </c>
      <c r="AS2355" s="67">
        <v>8171185239</v>
      </c>
      <c r="AT2355" s="67">
        <v>1961084457</v>
      </c>
      <c r="AU2355" s="67">
        <v>3955000000</v>
      </c>
      <c r="AV2355" s="67">
        <v>7640000000</v>
      </c>
      <c r="AW2355" s="67">
        <v>11043974800</v>
      </c>
      <c r="AX2355" s="67">
        <v>9808233431</v>
      </c>
      <c r="AY2355" s="67">
        <v>4363249256</v>
      </c>
      <c r="AZ2355" s="67">
        <v>5444984175</v>
      </c>
      <c r="BA2355" s="67">
        <v>297326946</v>
      </c>
      <c r="BB2355" s="67">
        <v>0</v>
      </c>
      <c r="BC2355" s="67">
        <v>160997843</v>
      </c>
      <c r="BD2355" s="67">
        <v>77941006</v>
      </c>
      <c r="BE2355" s="67">
        <v>475907415</v>
      </c>
      <c r="BF2355" s="67">
        <v>0</v>
      </c>
      <c r="BG2355" s="67">
        <v>223568159</v>
      </c>
      <c r="BH2355" s="67">
        <v>10232485406</v>
      </c>
      <c r="BI2355" s="67"/>
      <c r="BJ2355" s="67"/>
      <c r="BK2355" s="67">
        <v>1647175288</v>
      </c>
      <c r="BL2355" s="67">
        <v>8585310118</v>
      </c>
      <c r="BM2355" s="67"/>
      <c r="BN2355" s="67">
        <v>91512594</v>
      </c>
      <c r="BO2355" s="67"/>
      <c r="BP2355" s="67"/>
      <c r="BQ2355" s="67">
        <v>882393005</v>
      </c>
      <c r="BR2355" s="67">
        <v>6673001791</v>
      </c>
      <c r="BS2355" s="67"/>
      <c r="BT2355" s="67"/>
      <c r="BU2355" s="67"/>
      <c r="BV2355" s="67">
        <v>938402728</v>
      </c>
      <c r="BW2355" s="67"/>
      <c r="BX2355" s="67"/>
      <c r="BY2355" s="67"/>
      <c r="BZ2355" s="67">
        <v>27094085858</v>
      </c>
      <c r="CA2355" s="67">
        <v>12225845130</v>
      </c>
      <c r="CB2355" s="67">
        <v>14868240728</v>
      </c>
      <c r="CC2355" s="67">
        <v>54817815761</v>
      </c>
      <c r="CD2355" s="67">
        <v>58500000000</v>
      </c>
    </row>
    <row r="2356" spans="1:82">
      <c r="A2356" t="s">
        <v>2669</v>
      </c>
      <c r="B2356" t="s">
        <v>2670</v>
      </c>
      <c r="C2356" t="s">
        <v>71</v>
      </c>
      <c r="D2356" t="s">
        <v>63</v>
      </c>
      <c r="E2356" t="s">
        <v>153</v>
      </c>
      <c r="F2356" s="67">
        <v>2008</v>
      </c>
      <c r="G2356" t="s">
        <v>2684</v>
      </c>
      <c r="H2356" s="67">
        <v>1971493</v>
      </c>
      <c r="I2356" s="67">
        <v>12380656246</v>
      </c>
      <c r="J2356" s="67">
        <v>3941856169</v>
      </c>
      <c r="K2356" s="67">
        <v>9414752124</v>
      </c>
      <c r="L2356" s="67">
        <v>10590031072</v>
      </c>
      <c r="M2356" s="67">
        <v>8691026777</v>
      </c>
      <c r="N2356" s="67">
        <v>413666120</v>
      </c>
      <c r="O2356" s="67">
        <v>0</v>
      </c>
      <c r="P2356" s="67">
        <v>282539309</v>
      </c>
      <c r="Q2356" s="67">
        <v>96418472</v>
      </c>
      <c r="R2356" s="67">
        <v>566036577</v>
      </c>
      <c r="S2356" s="67">
        <v>0</v>
      </c>
      <c r="T2356" s="67">
        <v>440212895</v>
      </c>
      <c r="U2356" s="67">
        <v>2011700672</v>
      </c>
      <c r="V2356" s="67">
        <v>0</v>
      </c>
      <c r="W2356" s="67">
        <v>0</v>
      </c>
      <c r="X2356" s="67">
        <v>0</v>
      </c>
      <c r="Y2356" s="67">
        <v>2093000000</v>
      </c>
      <c r="Z2356" s="67">
        <v>0</v>
      </c>
      <c r="AA2356" s="67">
        <v>444859190</v>
      </c>
      <c r="AB2356" s="67">
        <v>528587684</v>
      </c>
      <c r="AC2356" s="67"/>
      <c r="AD2356" s="67">
        <v>394145452</v>
      </c>
      <c r="AE2356" s="67"/>
      <c r="AF2356" s="67">
        <v>0</v>
      </c>
      <c r="AG2356" s="67"/>
      <c r="AH2356" s="67">
        <v>0</v>
      </c>
      <c r="AI2356" s="67">
        <v>725407954</v>
      </c>
      <c r="AJ2356" s="67">
        <v>0</v>
      </c>
      <c r="AK2356" s="67">
        <v>0</v>
      </c>
      <c r="AL2356" s="67">
        <v>0</v>
      </c>
      <c r="AM2356" s="67">
        <v>33183442163</v>
      </c>
      <c r="AN2356" s="67">
        <v>14219512415</v>
      </c>
      <c r="AO2356" s="67">
        <v>18984750654</v>
      </c>
      <c r="AP2356" s="67">
        <v>53855292669</v>
      </c>
      <c r="AQ2356" s="67">
        <v>60517592629</v>
      </c>
      <c r="AR2356" s="67">
        <v>10946351157</v>
      </c>
      <c r="AS2356" s="67">
        <v>8827702546</v>
      </c>
      <c r="AT2356" s="67">
        <v>2118648611</v>
      </c>
      <c r="AU2356" s="67">
        <v>3450000000</v>
      </c>
      <c r="AV2356" s="67">
        <v>8240000000</v>
      </c>
      <c r="AW2356" s="67">
        <v>13430349436</v>
      </c>
      <c r="AX2356" s="67">
        <v>12147601158</v>
      </c>
      <c r="AY2356" s="67">
        <v>5325537798</v>
      </c>
      <c r="AZ2356" s="67">
        <v>6822063359</v>
      </c>
      <c r="BA2356" s="67">
        <v>375140250</v>
      </c>
      <c r="BB2356" s="67">
        <v>0</v>
      </c>
      <c r="BC2356" s="67">
        <v>192609292</v>
      </c>
      <c r="BD2356" s="67">
        <v>79578832</v>
      </c>
      <c r="BE2356" s="67">
        <v>488696317</v>
      </c>
      <c r="BF2356" s="67">
        <v>0</v>
      </c>
      <c r="BG2356" s="67">
        <v>146723588</v>
      </c>
      <c r="BH2356" s="67">
        <v>6651208480</v>
      </c>
      <c r="BI2356" s="67"/>
      <c r="BJ2356" s="67"/>
      <c r="BK2356" s="67">
        <v>5007906958</v>
      </c>
      <c r="BL2356" s="67">
        <v>1643301522</v>
      </c>
      <c r="BM2356" s="67"/>
      <c r="BN2356" s="67">
        <v>76417682</v>
      </c>
      <c r="BO2356" s="67"/>
      <c r="BP2356" s="67"/>
      <c r="BQ2356" s="67">
        <v>542727284</v>
      </c>
      <c r="BR2356" s="67">
        <v>627133609</v>
      </c>
      <c r="BS2356" s="67"/>
      <c r="BT2356" s="67"/>
      <c r="BU2356" s="67"/>
      <c r="BV2356" s="67">
        <v>397022946</v>
      </c>
      <c r="BW2356" s="67"/>
      <c r="BX2356" s="67"/>
      <c r="BY2356" s="67"/>
      <c r="BZ2356" s="67">
        <v>34033057033</v>
      </c>
      <c r="CA2356" s="67">
        <v>14469251332</v>
      </c>
      <c r="CB2356" s="67">
        <v>19563805700</v>
      </c>
      <c r="CC2356" s="67">
        <v>60270966105</v>
      </c>
      <c r="CD2356" s="67">
        <v>65060000000</v>
      </c>
    </row>
    <row r="2357" spans="1:82">
      <c r="A2357" t="s">
        <v>2669</v>
      </c>
      <c r="B2357" t="s">
        <v>2670</v>
      </c>
      <c r="C2357" t="s">
        <v>71</v>
      </c>
      <c r="D2357" t="s">
        <v>63</v>
      </c>
      <c r="E2357" t="s">
        <v>153</v>
      </c>
      <c r="F2357" s="67">
        <v>2009</v>
      </c>
      <c r="G2357" t="s">
        <v>2685</v>
      </c>
      <c r="H2357" s="67">
        <v>1958782</v>
      </c>
      <c r="I2357" s="67">
        <v>12765072214</v>
      </c>
      <c r="J2357" s="67">
        <v>4321157278</v>
      </c>
      <c r="K2357" s="67">
        <v>10558864067</v>
      </c>
      <c r="L2357" s="67">
        <v>10298821036</v>
      </c>
      <c r="M2357" s="67">
        <v>8282229659</v>
      </c>
      <c r="N2357" s="67">
        <v>415590537</v>
      </c>
      <c r="O2357" s="67">
        <v>0</v>
      </c>
      <c r="P2357" s="67">
        <v>282624083</v>
      </c>
      <c r="Q2357" s="67">
        <v>96447402</v>
      </c>
      <c r="R2357" s="67">
        <v>566206414</v>
      </c>
      <c r="S2357" s="67">
        <v>0</v>
      </c>
      <c r="T2357" s="67">
        <v>665616025</v>
      </c>
      <c r="U2357" s="67">
        <v>1951745710</v>
      </c>
      <c r="V2357" s="67">
        <v>0</v>
      </c>
      <c r="W2357" s="67">
        <v>0</v>
      </c>
      <c r="X2357" s="67">
        <v>0</v>
      </c>
      <c r="Y2357" s="67">
        <v>2044000000</v>
      </c>
      <c r="Z2357" s="67">
        <v>0</v>
      </c>
      <c r="AA2357" s="67">
        <v>436990526</v>
      </c>
      <c r="AB2357" s="67">
        <v>528587684</v>
      </c>
      <c r="AC2357" s="67"/>
      <c r="AD2357" s="67">
        <v>378029692</v>
      </c>
      <c r="AE2357" s="67"/>
      <c r="AF2357" s="67">
        <v>0</v>
      </c>
      <c r="AG2357" s="67"/>
      <c r="AH2357" s="67">
        <v>0</v>
      </c>
      <c r="AI2357" s="67">
        <v>700248795</v>
      </c>
      <c r="AJ2357" s="67">
        <v>0</v>
      </c>
      <c r="AK2357" s="67">
        <v>0</v>
      </c>
      <c r="AL2357" s="67">
        <v>0</v>
      </c>
      <c r="AM2357" s="67">
        <v>34602359435</v>
      </c>
      <c r="AN2357" s="67">
        <v>14702288536</v>
      </c>
      <c r="AO2357" s="67">
        <v>19927275615</v>
      </c>
      <c r="AP2357" s="67">
        <v>54258815718</v>
      </c>
      <c r="AQ2357" s="67">
        <v>61679277490</v>
      </c>
      <c r="AR2357" s="67">
        <v>9541099082</v>
      </c>
      <c r="AS2357" s="67">
        <v>7694434744</v>
      </c>
      <c r="AT2357" s="67">
        <v>1846664338</v>
      </c>
      <c r="AU2357" s="67">
        <v>3754000000</v>
      </c>
      <c r="AV2357" s="67">
        <v>9173000000</v>
      </c>
      <c r="AW2357" s="67">
        <v>11657669305</v>
      </c>
      <c r="AX2357" s="67">
        <v>9913279046</v>
      </c>
      <c r="AY2357" s="67">
        <v>4500109414</v>
      </c>
      <c r="AZ2357" s="67">
        <v>5413169632</v>
      </c>
      <c r="BA2357" s="67">
        <v>324997394</v>
      </c>
      <c r="BB2357" s="67">
        <v>0</v>
      </c>
      <c r="BC2357" s="67">
        <v>170554793</v>
      </c>
      <c r="BD2357" s="67">
        <v>82434991</v>
      </c>
      <c r="BE2357" s="67">
        <v>490620853</v>
      </c>
      <c r="BF2357" s="67">
        <v>0</v>
      </c>
      <c r="BG2357" s="67">
        <v>675782227</v>
      </c>
      <c r="BH2357" s="67">
        <v>2840362852</v>
      </c>
      <c r="BI2357" s="67"/>
      <c r="BJ2357" s="67"/>
      <c r="BK2357" s="67">
        <v>1615269923</v>
      </c>
      <c r="BL2357" s="67">
        <v>1225092929</v>
      </c>
      <c r="BM2357" s="67"/>
      <c r="BN2357" s="67">
        <v>432645217</v>
      </c>
      <c r="BO2357" s="67"/>
      <c r="BP2357" s="67"/>
      <c r="BQ2357" s="67">
        <v>426845021</v>
      </c>
      <c r="BR2357" s="67">
        <v>0</v>
      </c>
      <c r="BS2357" s="67"/>
      <c r="BT2357" s="67"/>
      <c r="BU2357" s="67"/>
      <c r="BV2357" s="67">
        <v>365602691</v>
      </c>
      <c r="BW2357" s="67"/>
      <c r="BX2357" s="67"/>
      <c r="BY2357" s="67"/>
      <c r="BZ2357" s="67">
        <v>32940666815</v>
      </c>
      <c r="CA2357" s="67">
        <v>14780796644</v>
      </c>
      <c r="CB2357" s="67">
        <v>18159870171</v>
      </c>
      <c r="CC2357" s="67">
        <v>51560798054</v>
      </c>
      <c r="CD2357" s="67">
        <v>56980000000</v>
      </c>
    </row>
    <row r="2358" spans="1:82">
      <c r="A2358" t="s">
        <v>2669</v>
      </c>
      <c r="B2358" t="s">
        <v>2670</v>
      </c>
      <c r="C2358" t="s">
        <v>71</v>
      </c>
      <c r="D2358" t="s">
        <v>63</v>
      </c>
      <c r="E2358" t="s">
        <v>153</v>
      </c>
      <c r="F2358" s="67">
        <v>2010</v>
      </c>
      <c r="G2358" t="s">
        <v>2686</v>
      </c>
      <c r="H2358" s="67">
        <v>1946298</v>
      </c>
      <c r="I2358" s="67">
        <v>13101315298</v>
      </c>
      <c r="J2358" s="67">
        <v>4558512366</v>
      </c>
      <c r="K2358" s="67">
        <v>10372316570</v>
      </c>
      <c r="L2358" s="67">
        <v>11969647850</v>
      </c>
      <c r="M2358" s="67">
        <v>9148879553</v>
      </c>
      <c r="N2358" s="67">
        <v>417514955</v>
      </c>
      <c r="O2358" s="67">
        <v>0</v>
      </c>
      <c r="P2358" s="67">
        <v>282708858</v>
      </c>
      <c r="Q2358" s="67">
        <v>96476332</v>
      </c>
      <c r="R2358" s="67">
        <v>566376251</v>
      </c>
      <c r="S2358" s="67">
        <v>0</v>
      </c>
      <c r="T2358" s="67">
        <v>1274051981</v>
      </c>
      <c r="U2358" s="67">
        <v>1890775688</v>
      </c>
      <c r="V2358" s="67">
        <v>0</v>
      </c>
      <c r="W2358" s="67">
        <v>0</v>
      </c>
      <c r="X2358" s="67">
        <v>0</v>
      </c>
      <c r="Y2358" s="67">
        <v>1994000000</v>
      </c>
      <c r="Z2358" s="67">
        <v>0</v>
      </c>
      <c r="AA2358" s="67">
        <v>429871258</v>
      </c>
      <c r="AB2358" s="67">
        <v>528587684</v>
      </c>
      <c r="AC2358" s="67"/>
      <c r="AD2358" s="67">
        <v>360532580</v>
      </c>
      <c r="AE2358" s="67"/>
      <c r="AF2358" s="67">
        <v>0</v>
      </c>
      <c r="AG2358" s="67"/>
      <c r="AH2358" s="67">
        <v>0</v>
      </c>
      <c r="AI2358" s="67">
        <v>675089637</v>
      </c>
      <c r="AJ2358" s="67">
        <v>0</v>
      </c>
      <c r="AK2358" s="67">
        <v>0</v>
      </c>
      <c r="AL2358" s="67">
        <v>0</v>
      </c>
      <c r="AM2358" s="67">
        <v>34764200701</v>
      </c>
      <c r="AN2358" s="67">
        <v>14822329750</v>
      </c>
      <c r="AO2358" s="67">
        <v>19964152500</v>
      </c>
      <c r="AP2358" s="67">
        <v>56976986596</v>
      </c>
      <c r="AQ2358" s="67">
        <v>63875191456</v>
      </c>
      <c r="AR2358" s="67">
        <v>9034034420</v>
      </c>
      <c r="AS2358" s="67">
        <v>7285511629</v>
      </c>
      <c r="AT2358" s="67">
        <v>1748522791</v>
      </c>
      <c r="AU2358" s="67">
        <v>4020000000</v>
      </c>
      <c r="AV2358" s="67">
        <v>9147000000</v>
      </c>
      <c r="AW2358" s="67">
        <v>13738539375</v>
      </c>
      <c r="AX2358" s="67">
        <v>10588234333</v>
      </c>
      <c r="AY2358" s="67">
        <v>4837324257</v>
      </c>
      <c r="AZ2358" s="67">
        <v>5750910076</v>
      </c>
      <c r="BA2358" s="67">
        <v>276648394</v>
      </c>
      <c r="BB2358" s="67">
        <v>0</v>
      </c>
      <c r="BC2358" s="67">
        <v>146294844</v>
      </c>
      <c r="BD2358" s="67">
        <v>81773489</v>
      </c>
      <c r="BE2358" s="67">
        <v>498405432</v>
      </c>
      <c r="BF2358" s="67">
        <v>0</v>
      </c>
      <c r="BG2358" s="67">
        <v>2147182884</v>
      </c>
      <c r="BH2358" s="67">
        <v>4682844840</v>
      </c>
      <c r="BI2358" s="67"/>
      <c r="BJ2358" s="67"/>
      <c r="BK2358" s="67">
        <v>2772263786</v>
      </c>
      <c r="BL2358" s="67">
        <v>1910581055</v>
      </c>
      <c r="BM2358" s="67"/>
      <c r="BN2358" s="67">
        <v>712540487</v>
      </c>
      <c r="BO2358" s="67"/>
      <c r="BP2358" s="67"/>
      <c r="BQ2358" s="67">
        <v>529565526</v>
      </c>
      <c r="BR2358" s="67">
        <v>150474795</v>
      </c>
      <c r="BS2358" s="67"/>
      <c r="BT2358" s="67"/>
      <c r="BU2358" s="67"/>
      <c r="BV2358" s="67">
        <v>518000246</v>
      </c>
      <c r="BW2358" s="67"/>
      <c r="BX2358" s="67"/>
      <c r="BY2358" s="67"/>
      <c r="BZ2358" s="67">
        <v>32557765572</v>
      </c>
      <c r="CA2358" s="67">
        <v>14590966826</v>
      </c>
      <c r="CB2358" s="67">
        <v>17966798746</v>
      </c>
      <c r="CC2358" s="67">
        <v>54886184208</v>
      </c>
      <c r="CD2358" s="67">
        <v>60010000000</v>
      </c>
    </row>
    <row r="2359" spans="1:82">
      <c r="A2359" t="s">
        <v>2669</v>
      </c>
      <c r="B2359" t="s">
        <v>2670</v>
      </c>
      <c r="C2359" t="s">
        <v>71</v>
      </c>
      <c r="D2359" t="s">
        <v>63</v>
      </c>
      <c r="E2359" t="s">
        <v>153</v>
      </c>
      <c r="F2359" s="67">
        <v>2011</v>
      </c>
      <c r="G2359" t="s">
        <v>2687</v>
      </c>
      <c r="H2359" s="67">
        <v>1937398</v>
      </c>
      <c r="I2359" s="67">
        <v>13558807258</v>
      </c>
      <c r="J2359" s="67">
        <v>5431619304</v>
      </c>
      <c r="K2359" s="67">
        <v>11405636598</v>
      </c>
      <c r="L2359" s="67">
        <v>11268145499</v>
      </c>
      <c r="M2359" s="67">
        <v>9140703611</v>
      </c>
      <c r="N2359" s="67">
        <v>419439372</v>
      </c>
      <c r="O2359" s="67">
        <v>0</v>
      </c>
      <c r="P2359" s="67">
        <v>284708717</v>
      </c>
      <c r="Q2359" s="67">
        <v>97158797</v>
      </c>
      <c r="R2359" s="67">
        <v>570382748</v>
      </c>
      <c r="S2359" s="67">
        <v>0</v>
      </c>
      <c r="T2359" s="67">
        <v>751004891</v>
      </c>
      <c r="U2359" s="67">
        <v>1911515292</v>
      </c>
      <c r="V2359" s="67">
        <v>0</v>
      </c>
      <c r="W2359" s="67">
        <v>0</v>
      </c>
      <c r="X2359" s="67">
        <v>0</v>
      </c>
      <c r="Y2359" s="67">
        <v>1943000000</v>
      </c>
      <c r="Z2359" s="67">
        <v>0</v>
      </c>
      <c r="AA2359" s="67">
        <v>422845665</v>
      </c>
      <c r="AB2359" s="67">
        <v>528587684</v>
      </c>
      <c r="AC2359" s="67"/>
      <c r="AD2359" s="67">
        <v>341654118</v>
      </c>
      <c r="AE2359" s="67"/>
      <c r="AF2359" s="67">
        <v>0</v>
      </c>
      <c r="AG2359" s="67"/>
      <c r="AH2359" s="67">
        <v>0</v>
      </c>
      <c r="AI2359" s="67">
        <v>649930479</v>
      </c>
      <c r="AJ2359" s="67">
        <v>0</v>
      </c>
      <c r="AK2359" s="67">
        <v>0</v>
      </c>
      <c r="AL2359" s="67">
        <v>0</v>
      </c>
      <c r="AM2359" s="67">
        <v>35983183024</v>
      </c>
      <c r="AN2359" s="67">
        <v>15821047170</v>
      </c>
      <c r="AO2359" s="67">
        <v>20155296532</v>
      </c>
      <c r="AP2359" s="67">
        <v>57466728215</v>
      </c>
      <c r="AQ2359" s="67">
        <v>64565781044</v>
      </c>
      <c r="AR2359" s="67">
        <v>10587848704</v>
      </c>
      <c r="AS2359" s="67">
        <v>8538587664</v>
      </c>
      <c r="AT2359" s="67">
        <v>2049261039</v>
      </c>
      <c r="AU2359" s="67">
        <v>4977000000</v>
      </c>
      <c r="AV2359" s="67">
        <v>10451000000</v>
      </c>
      <c r="AW2359" s="67">
        <v>14052131800</v>
      </c>
      <c r="AX2359" s="67">
        <v>11923188449</v>
      </c>
      <c r="AY2359" s="67">
        <v>5441235365</v>
      </c>
      <c r="AZ2359" s="67">
        <v>6481953084</v>
      </c>
      <c r="BA2359" s="67">
        <v>353850122</v>
      </c>
      <c r="BB2359" s="67">
        <v>0</v>
      </c>
      <c r="BC2359" s="67">
        <v>177906293</v>
      </c>
      <c r="BD2359" s="67">
        <v>83841231</v>
      </c>
      <c r="BE2359" s="67">
        <v>510933547</v>
      </c>
      <c r="BF2359" s="67">
        <v>0</v>
      </c>
      <c r="BG2359" s="67">
        <v>1002412158</v>
      </c>
      <c r="BH2359" s="67">
        <v>6269944814</v>
      </c>
      <c r="BI2359" s="67"/>
      <c r="BJ2359" s="67"/>
      <c r="BK2359" s="67">
        <v>4244956660</v>
      </c>
      <c r="BL2359" s="67">
        <v>2024988154</v>
      </c>
      <c r="BM2359" s="67"/>
      <c r="BN2359" s="67">
        <v>847658506</v>
      </c>
      <c r="BO2359" s="67"/>
      <c r="BP2359" s="67"/>
      <c r="BQ2359" s="67">
        <v>501711698</v>
      </c>
      <c r="BR2359" s="67">
        <v>88275775</v>
      </c>
      <c r="BS2359" s="67"/>
      <c r="BT2359" s="67">
        <v>103468672</v>
      </c>
      <c r="BU2359" s="67"/>
      <c r="BV2359" s="67">
        <v>483873503</v>
      </c>
      <c r="BW2359" s="67"/>
      <c r="BX2359" s="67"/>
      <c r="BY2359" s="67"/>
      <c r="BZ2359" s="67">
        <v>35507722038</v>
      </c>
      <c r="CA2359" s="67">
        <v>15890686416</v>
      </c>
      <c r="CB2359" s="67">
        <v>19617035623</v>
      </c>
      <c r="CC2359" s="67">
        <v>60943647356</v>
      </c>
      <c r="CD2359" s="67">
        <v>66420000000</v>
      </c>
    </row>
    <row r="2360" spans="1:82">
      <c r="A2360" t="s">
        <v>2669</v>
      </c>
      <c r="B2360" t="s">
        <v>2670</v>
      </c>
      <c r="C2360" t="s">
        <v>71</v>
      </c>
      <c r="D2360" t="s">
        <v>63</v>
      </c>
      <c r="E2360" t="s">
        <v>153</v>
      </c>
      <c r="F2360" s="67">
        <v>2012</v>
      </c>
      <c r="G2360" t="s">
        <v>2688</v>
      </c>
      <c r="H2360" s="67">
        <v>1929821</v>
      </c>
      <c r="I2360" s="67">
        <v>14075130720</v>
      </c>
      <c r="J2360" s="67">
        <v>5544602736</v>
      </c>
      <c r="K2360" s="67">
        <v>11745177715</v>
      </c>
      <c r="L2360" s="67">
        <v>12409754539</v>
      </c>
      <c r="M2360" s="67">
        <v>10358919028</v>
      </c>
      <c r="N2360" s="67">
        <v>421363790</v>
      </c>
      <c r="O2360" s="67">
        <v>0</v>
      </c>
      <c r="P2360" s="67">
        <v>286708575</v>
      </c>
      <c r="Q2360" s="67">
        <v>97841262</v>
      </c>
      <c r="R2360" s="67">
        <v>574389245</v>
      </c>
      <c r="S2360" s="67">
        <v>0</v>
      </c>
      <c r="T2360" s="67">
        <v>545399013</v>
      </c>
      <c r="U2360" s="67">
        <v>1855506308</v>
      </c>
      <c r="V2360" s="67">
        <v>0</v>
      </c>
      <c r="W2360" s="67">
        <v>0</v>
      </c>
      <c r="X2360" s="67">
        <v>0</v>
      </c>
      <c r="Y2360" s="67">
        <v>1895000000</v>
      </c>
      <c r="Z2360" s="67">
        <v>0</v>
      </c>
      <c r="AA2360" s="67">
        <v>416101096</v>
      </c>
      <c r="AB2360" s="67">
        <v>528587684</v>
      </c>
      <c r="AC2360" s="67"/>
      <c r="AD2360" s="67">
        <v>324617458</v>
      </c>
      <c r="AE2360" s="67"/>
      <c r="AF2360" s="67">
        <v>0</v>
      </c>
      <c r="AG2360" s="67"/>
      <c r="AH2360" s="67">
        <v>0</v>
      </c>
      <c r="AI2360" s="67">
        <v>625638877</v>
      </c>
      <c r="AJ2360" s="67">
        <v>0</v>
      </c>
      <c r="AK2360" s="67">
        <v>0</v>
      </c>
      <c r="AL2360" s="67">
        <v>0</v>
      </c>
      <c r="AM2360" s="67">
        <v>36292323314</v>
      </c>
      <c r="AN2360" s="67">
        <v>15855352454</v>
      </c>
      <c r="AO2360" s="67">
        <v>20426608165</v>
      </c>
      <c r="AP2360" s="67">
        <v>59039674414</v>
      </c>
      <c r="AQ2360" s="67">
        <v>66255045776</v>
      </c>
      <c r="AR2360" s="67">
        <v>9409535341</v>
      </c>
      <c r="AS2360" s="67">
        <v>7588334953</v>
      </c>
      <c r="AT2360" s="67">
        <v>1821200389</v>
      </c>
      <c r="AU2360" s="67">
        <v>5249000000</v>
      </c>
      <c r="AV2360" s="67">
        <v>11119000000</v>
      </c>
      <c r="AW2360" s="67">
        <v>11419269126</v>
      </c>
      <c r="AX2360" s="67">
        <v>10154334116</v>
      </c>
      <c r="AY2360" s="67">
        <v>4570237579</v>
      </c>
      <c r="AZ2360" s="67">
        <v>5584096537</v>
      </c>
      <c r="BA2360" s="67">
        <v>385133063</v>
      </c>
      <c r="BB2360" s="67">
        <v>0</v>
      </c>
      <c r="BC2360" s="67">
        <v>174230543</v>
      </c>
      <c r="BD2360" s="67">
        <v>85879661</v>
      </c>
      <c r="BE2360" s="67">
        <v>522731522</v>
      </c>
      <c r="BF2360" s="67">
        <v>0</v>
      </c>
      <c r="BG2360" s="67">
        <v>96960221</v>
      </c>
      <c r="BH2360" s="67">
        <v>3893717933</v>
      </c>
      <c r="BI2360" s="67"/>
      <c r="BJ2360" s="67"/>
      <c r="BK2360" s="67">
        <v>2236168897</v>
      </c>
      <c r="BL2360" s="67">
        <v>1657549035</v>
      </c>
      <c r="BM2360" s="67"/>
      <c r="BN2360" s="67">
        <v>852245750</v>
      </c>
      <c r="BO2360" s="67"/>
      <c r="BP2360" s="67"/>
      <c r="BQ2360" s="67">
        <v>352001166</v>
      </c>
      <c r="BR2360" s="67">
        <v>25169173</v>
      </c>
      <c r="BS2360" s="67"/>
      <c r="BT2360" s="67">
        <v>73827210</v>
      </c>
      <c r="BU2360" s="67"/>
      <c r="BV2360" s="67">
        <v>354305736</v>
      </c>
      <c r="BW2360" s="67"/>
      <c r="BX2360" s="67"/>
      <c r="BY2360" s="67"/>
      <c r="BZ2360" s="67">
        <v>33944509982</v>
      </c>
      <c r="CA2360" s="67">
        <v>13991750745</v>
      </c>
      <c r="CB2360" s="67">
        <v>19952759237</v>
      </c>
      <c r="CC2360" s="67">
        <v>52797032383</v>
      </c>
      <c r="CD2360" s="67">
        <v>58670000000</v>
      </c>
    </row>
    <row r="2361" spans="1:82">
      <c r="A2361" t="s">
        <v>2669</v>
      </c>
      <c r="B2361" t="s">
        <v>2670</v>
      </c>
      <c r="C2361" t="s">
        <v>71</v>
      </c>
      <c r="D2361" t="s">
        <v>63</v>
      </c>
      <c r="E2361" t="s">
        <v>153</v>
      </c>
      <c r="F2361" s="67">
        <v>2013</v>
      </c>
      <c r="G2361" t="s">
        <v>2689</v>
      </c>
      <c r="H2361" s="67">
        <v>1922716</v>
      </c>
      <c r="I2361" s="67">
        <v>14617904902</v>
      </c>
      <c r="J2361" s="67">
        <v>5513581910</v>
      </c>
      <c r="K2361" s="67">
        <v>12239843532</v>
      </c>
      <c r="L2361" s="67">
        <v>12535750562</v>
      </c>
      <c r="M2361" s="67">
        <v>10301687432</v>
      </c>
      <c r="N2361" s="67">
        <v>423288208</v>
      </c>
      <c r="O2361" s="67">
        <v>0</v>
      </c>
      <c r="P2361" s="67">
        <v>288708433</v>
      </c>
      <c r="Q2361" s="67">
        <v>98523728</v>
      </c>
      <c r="R2361" s="67">
        <v>578395743</v>
      </c>
      <c r="S2361" s="67">
        <v>0</v>
      </c>
      <c r="T2361" s="67">
        <v>830054507</v>
      </c>
      <c r="U2361" s="67">
        <v>1810033919</v>
      </c>
      <c r="V2361" s="67">
        <v>0</v>
      </c>
      <c r="W2361" s="67">
        <v>0</v>
      </c>
      <c r="X2361" s="67">
        <v>0</v>
      </c>
      <c r="Y2361" s="67">
        <v>1845000000</v>
      </c>
      <c r="Z2361" s="67">
        <v>0</v>
      </c>
      <c r="AA2361" s="67">
        <v>406546290</v>
      </c>
      <c r="AB2361" s="67">
        <v>528587684</v>
      </c>
      <c r="AC2361" s="67"/>
      <c r="AD2361" s="67">
        <v>308041247</v>
      </c>
      <c r="AE2361" s="67"/>
      <c r="AF2361" s="67">
        <v>0</v>
      </c>
      <c r="AG2361" s="67"/>
      <c r="AH2361" s="67">
        <v>0</v>
      </c>
      <c r="AI2361" s="67">
        <v>601347276</v>
      </c>
      <c r="AJ2361" s="67">
        <v>0</v>
      </c>
      <c r="AK2361" s="67">
        <v>0</v>
      </c>
      <c r="AL2361" s="67">
        <v>0</v>
      </c>
      <c r="AM2361" s="67">
        <v>38226978240</v>
      </c>
      <c r="AN2361" s="67">
        <v>16889403303</v>
      </c>
      <c r="AO2361" s="67">
        <v>21340857637</v>
      </c>
      <c r="AP2361" s="67">
        <v>60993375694</v>
      </c>
      <c r="AQ2361" s="67">
        <v>68577234305</v>
      </c>
      <c r="AR2361" s="67">
        <v>10281908350</v>
      </c>
      <c r="AS2361" s="67">
        <v>8291861572</v>
      </c>
      <c r="AT2361" s="67">
        <v>1990046777</v>
      </c>
      <c r="AU2361" s="67">
        <v>5365000000</v>
      </c>
      <c r="AV2361" s="67">
        <v>11910000000</v>
      </c>
      <c r="AW2361" s="67">
        <v>13884292517</v>
      </c>
      <c r="AX2361" s="67">
        <v>11902147418</v>
      </c>
      <c r="AY2361" s="67">
        <v>5370972633</v>
      </c>
      <c r="AZ2361" s="67">
        <v>6531174785</v>
      </c>
      <c r="BA2361" s="67">
        <v>326068364</v>
      </c>
      <c r="BB2361" s="67">
        <v>0</v>
      </c>
      <c r="BC2361" s="67">
        <v>198490492</v>
      </c>
      <c r="BD2361" s="67">
        <v>87806308</v>
      </c>
      <c r="BE2361" s="67">
        <v>537876477</v>
      </c>
      <c r="BF2361" s="67">
        <v>0</v>
      </c>
      <c r="BG2361" s="67">
        <v>831903459</v>
      </c>
      <c r="BH2361" s="67">
        <v>1980818614</v>
      </c>
      <c r="BI2361" s="67"/>
      <c r="BJ2361" s="67"/>
      <c r="BK2361" s="67">
        <v>0</v>
      </c>
      <c r="BL2361" s="67">
        <v>1980818614</v>
      </c>
      <c r="BM2361" s="67"/>
      <c r="BN2361" s="67">
        <v>746188310</v>
      </c>
      <c r="BO2361" s="67">
        <v>165918548</v>
      </c>
      <c r="BP2361" s="67"/>
      <c r="BQ2361" s="67">
        <v>263518050</v>
      </c>
      <c r="BR2361" s="67">
        <v>439988274</v>
      </c>
      <c r="BS2361" s="67"/>
      <c r="BT2361" s="67">
        <v>48907268</v>
      </c>
      <c r="BU2361" s="67"/>
      <c r="BV2361" s="67">
        <v>316298165</v>
      </c>
      <c r="BW2361" s="67"/>
      <c r="BX2361" s="67"/>
      <c r="BY2361" s="67"/>
      <c r="BZ2361" s="67">
        <v>38648598346</v>
      </c>
      <c r="CA2361" s="67">
        <v>16552549979</v>
      </c>
      <c r="CB2361" s="67">
        <v>22096048367</v>
      </c>
      <c r="CC2361" s="67">
        <v>58250617826</v>
      </c>
      <c r="CD2361" s="67">
        <v>64800000000</v>
      </c>
    </row>
    <row r="2362" spans="1:82">
      <c r="A2362" t="s">
        <v>2669</v>
      </c>
      <c r="B2362" t="s">
        <v>2670</v>
      </c>
      <c r="C2362" t="s">
        <v>71</v>
      </c>
      <c r="D2362" t="s">
        <v>63</v>
      </c>
      <c r="E2362" t="s">
        <v>153</v>
      </c>
      <c r="F2362" s="67">
        <v>2014</v>
      </c>
      <c r="G2362" t="s">
        <v>2690</v>
      </c>
      <c r="H2362" s="67">
        <v>1917557</v>
      </c>
      <c r="I2362" s="67">
        <v>15197790008</v>
      </c>
      <c r="J2362" s="67">
        <v>5537402441</v>
      </c>
      <c r="K2362" s="67">
        <v>11507655995</v>
      </c>
      <c r="L2362" s="67">
        <v>12421939357</v>
      </c>
      <c r="M2362" s="67">
        <v>10309863375</v>
      </c>
      <c r="N2362" s="67">
        <v>425212625</v>
      </c>
      <c r="O2362" s="67">
        <v>0</v>
      </c>
      <c r="P2362" s="67">
        <v>290708292</v>
      </c>
      <c r="Q2362" s="67">
        <v>99206193</v>
      </c>
      <c r="R2362" s="67">
        <v>582402240</v>
      </c>
      <c r="S2362" s="67">
        <v>0</v>
      </c>
      <c r="T2362" s="67">
        <v>632326970</v>
      </c>
      <c r="U2362" s="67">
        <v>1733261039</v>
      </c>
      <c r="V2362" s="67">
        <v>0</v>
      </c>
      <c r="W2362" s="67">
        <v>0</v>
      </c>
      <c r="X2362" s="67">
        <v>0</v>
      </c>
      <c r="Y2362" s="67">
        <v>1780000000</v>
      </c>
      <c r="Z2362" s="67">
        <v>0</v>
      </c>
      <c r="AA2362" s="67">
        <v>396054738</v>
      </c>
      <c r="AB2362" s="67">
        <v>517993527</v>
      </c>
      <c r="AC2362" s="67"/>
      <c r="AD2362" s="67">
        <v>291465036</v>
      </c>
      <c r="AE2362" s="67"/>
      <c r="AF2362" s="67">
        <v>0</v>
      </c>
      <c r="AG2362" s="67"/>
      <c r="AH2362" s="67">
        <v>0</v>
      </c>
      <c r="AI2362" s="67">
        <v>574533686</v>
      </c>
      <c r="AJ2362" s="67">
        <v>0</v>
      </c>
      <c r="AK2362" s="67">
        <v>0</v>
      </c>
      <c r="AL2362" s="67">
        <v>0</v>
      </c>
      <c r="AM2362" s="67">
        <v>39013824723</v>
      </c>
      <c r="AN2362" s="67">
        <v>16887657736</v>
      </c>
      <c r="AO2362" s="67">
        <v>22113985596</v>
      </c>
      <c r="AP2362" s="67">
        <v>62801077799</v>
      </c>
      <c r="AQ2362" s="67">
        <v>69561426128</v>
      </c>
      <c r="AR2362" s="67">
        <v>10058751437</v>
      </c>
      <c r="AS2362" s="67">
        <v>8111896320</v>
      </c>
      <c r="AT2362" s="67">
        <v>1946855117</v>
      </c>
      <c r="AU2362" s="67">
        <v>5373000000</v>
      </c>
      <c r="AV2362" s="67">
        <v>11166000000</v>
      </c>
      <c r="AW2362" s="67">
        <v>12268042745</v>
      </c>
      <c r="AX2362" s="67">
        <v>10886724273</v>
      </c>
      <c r="AY2362" s="67">
        <v>4861321559</v>
      </c>
      <c r="AZ2362" s="67">
        <v>6025402713</v>
      </c>
      <c r="BA2362" s="67">
        <v>324911848</v>
      </c>
      <c r="BB2362" s="67">
        <v>0</v>
      </c>
      <c r="BC2362" s="67">
        <v>219074691</v>
      </c>
      <c r="BD2362" s="67">
        <v>89945156</v>
      </c>
      <c r="BE2362" s="67">
        <v>547164443</v>
      </c>
      <c r="BF2362" s="67">
        <v>0</v>
      </c>
      <c r="BG2362" s="67">
        <v>200222334</v>
      </c>
      <c r="BH2362" s="67">
        <v>1887563105</v>
      </c>
      <c r="BI2362" s="67"/>
      <c r="BJ2362" s="67"/>
      <c r="BK2362" s="67">
        <v>0</v>
      </c>
      <c r="BL2362" s="67">
        <v>1887563105</v>
      </c>
      <c r="BM2362" s="67"/>
      <c r="BN2362" s="67">
        <v>611625072</v>
      </c>
      <c r="BO2362" s="67">
        <v>123601633</v>
      </c>
      <c r="BP2362" s="67"/>
      <c r="BQ2362" s="67">
        <v>368605108</v>
      </c>
      <c r="BR2362" s="67">
        <v>384276175</v>
      </c>
      <c r="BS2362" s="67"/>
      <c r="BT2362" s="67">
        <v>21914197</v>
      </c>
      <c r="BU2362" s="67"/>
      <c r="BV2362" s="67">
        <v>377540920</v>
      </c>
      <c r="BW2362" s="67"/>
      <c r="BX2362" s="67"/>
      <c r="BY2362" s="67"/>
      <c r="BZ2362" s="67">
        <v>40621056880</v>
      </c>
      <c r="CA2362" s="67">
        <v>17230567095</v>
      </c>
      <c r="CB2362" s="67">
        <v>23390489785</v>
      </c>
      <c r="CC2362" s="67">
        <v>59042414167</v>
      </c>
      <c r="CD2362" s="67">
        <v>64840000000</v>
      </c>
    </row>
    <row r="2363" spans="1:82">
      <c r="A2363" t="s">
        <v>2669</v>
      </c>
      <c r="B2363" t="s">
        <v>2670</v>
      </c>
      <c r="C2363" t="s">
        <v>71</v>
      </c>
      <c r="D2363" t="s">
        <v>63</v>
      </c>
      <c r="E2363" t="s">
        <v>153</v>
      </c>
      <c r="F2363" s="67">
        <v>2015</v>
      </c>
      <c r="G2363" t="s">
        <v>2691</v>
      </c>
      <c r="H2363" s="67">
        <v>1912430</v>
      </c>
      <c r="I2363" s="67">
        <v>15885056132</v>
      </c>
      <c r="J2363" s="67">
        <v>4923504328</v>
      </c>
      <c r="K2363" s="67">
        <v>10904481872</v>
      </c>
      <c r="L2363" s="67">
        <v>12622742347</v>
      </c>
      <c r="M2363" s="67">
        <v>10318039317</v>
      </c>
      <c r="N2363" s="67">
        <v>427137043</v>
      </c>
      <c r="O2363" s="67">
        <v>0</v>
      </c>
      <c r="P2363" s="67">
        <v>292708150</v>
      </c>
      <c r="Q2363" s="67">
        <v>99888658</v>
      </c>
      <c r="R2363" s="67">
        <v>586408737</v>
      </c>
      <c r="S2363" s="67">
        <v>0</v>
      </c>
      <c r="T2363" s="67">
        <v>977425172</v>
      </c>
      <c r="U2363" s="67">
        <v>1657753810</v>
      </c>
      <c r="V2363" s="67">
        <v>0</v>
      </c>
      <c r="W2363" s="67">
        <v>0</v>
      </c>
      <c r="X2363" s="67">
        <v>0</v>
      </c>
      <c r="Y2363" s="67">
        <v>1718000000</v>
      </c>
      <c r="Z2363" s="67">
        <v>0</v>
      </c>
      <c r="AA2363" s="67">
        <v>387155654</v>
      </c>
      <c r="AB2363" s="67">
        <v>507615578</v>
      </c>
      <c r="AC2363" s="67"/>
      <c r="AD2363" s="67">
        <v>276270177</v>
      </c>
      <c r="AE2363" s="67"/>
      <c r="AF2363" s="67">
        <v>0</v>
      </c>
      <c r="AG2363" s="67"/>
      <c r="AH2363" s="67">
        <v>0</v>
      </c>
      <c r="AI2363" s="67">
        <v>547144906</v>
      </c>
      <c r="AJ2363" s="67">
        <v>0</v>
      </c>
      <c r="AK2363" s="67">
        <v>0</v>
      </c>
      <c r="AL2363" s="67">
        <v>0</v>
      </c>
      <c r="AM2363" s="67">
        <v>40084710482</v>
      </c>
      <c r="AN2363" s="67">
        <v>17728895248</v>
      </c>
      <c r="AO2363" s="67">
        <v>22370686352</v>
      </c>
      <c r="AP2363" s="67">
        <v>64516268444</v>
      </c>
      <c r="AQ2363" s="67">
        <v>71239833965</v>
      </c>
      <c r="AR2363" s="67">
        <v>9178506614</v>
      </c>
      <c r="AS2363" s="67">
        <v>7402021463</v>
      </c>
      <c r="AT2363" s="67">
        <v>1776485151</v>
      </c>
      <c r="AU2363" s="67">
        <v>4763000000</v>
      </c>
      <c r="AV2363" s="67">
        <v>10549000000</v>
      </c>
      <c r="AW2363" s="67">
        <v>11595582807</v>
      </c>
      <c r="AX2363" s="67">
        <v>9766455020</v>
      </c>
      <c r="AY2363" s="67">
        <v>4431272414</v>
      </c>
      <c r="AZ2363" s="67">
        <v>5335182606</v>
      </c>
      <c r="BA2363" s="67">
        <v>390587083</v>
      </c>
      <c r="BB2363" s="67">
        <v>0</v>
      </c>
      <c r="BC2363" s="67">
        <v>197020192</v>
      </c>
      <c r="BD2363" s="67">
        <v>91311708</v>
      </c>
      <c r="BE2363" s="67">
        <v>555302706</v>
      </c>
      <c r="BF2363" s="67">
        <v>0</v>
      </c>
      <c r="BG2363" s="67">
        <v>594906097</v>
      </c>
      <c r="BH2363" s="67">
        <v>1221832645</v>
      </c>
      <c r="BI2363" s="67"/>
      <c r="BJ2363" s="67"/>
      <c r="BK2363" s="67">
        <v>0</v>
      </c>
      <c r="BL2363" s="67">
        <v>1221832645</v>
      </c>
      <c r="BM2363" s="67"/>
      <c r="BN2363" s="67">
        <v>530392666</v>
      </c>
      <c r="BO2363" s="67">
        <v>85860581</v>
      </c>
      <c r="BP2363" s="67"/>
      <c r="BQ2363" s="67">
        <v>286085322</v>
      </c>
      <c r="BR2363" s="67"/>
      <c r="BS2363" s="67"/>
      <c r="BT2363" s="67">
        <v>6335216</v>
      </c>
      <c r="BU2363" s="67"/>
      <c r="BV2363" s="67">
        <v>313158861</v>
      </c>
      <c r="BW2363" s="67"/>
      <c r="BX2363" s="67"/>
      <c r="BY2363" s="67"/>
      <c r="BZ2363" s="67">
        <v>35542201817</v>
      </c>
      <c r="CA2363" s="67">
        <v>14717185355</v>
      </c>
      <c r="CB2363" s="67">
        <v>20825016462</v>
      </c>
      <c r="CC2363" s="67">
        <v>51752123883</v>
      </c>
      <c r="CD2363" s="67">
        <v>57540000000</v>
      </c>
    </row>
    <row r="2364" spans="1:82">
      <c r="A2364" t="s">
        <v>2669</v>
      </c>
      <c r="B2364" t="s">
        <v>2670</v>
      </c>
      <c r="C2364" t="s">
        <v>71</v>
      </c>
      <c r="D2364" t="s">
        <v>63</v>
      </c>
      <c r="E2364" t="s">
        <v>153</v>
      </c>
      <c r="F2364" s="67">
        <v>2016</v>
      </c>
      <c r="G2364" t="s">
        <v>2692</v>
      </c>
      <c r="H2364" s="67">
        <v>1906313</v>
      </c>
      <c r="I2364" s="67">
        <v>16678871760</v>
      </c>
      <c r="J2364" s="67">
        <v>5382942818</v>
      </c>
      <c r="K2364" s="67">
        <v>11738856437</v>
      </c>
      <c r="L2364" s="67">
        <v>12667955121</v>
      </c>
      <c r="M2364" s="67">
        <v>10342567144</v>
      </c>
      <c r="N2364" s="67">
        <v>429061461</v>
      </c>
      <c r="O2364" s="67">
        <v>0</v>
      </c>
      <c r="P2364" s="67">
        <v>294848122</v>
      </c>
      <c r="Q2364" s="67">
        <v>100618939</v>
      </c>
      <c r="R2364" s="67">
        <v>590695937</v>
      </c>
      <c r="S2364" s="67">
        <v>0</v>
      </c>
      <c r="T2364" s="67">
        <v>994273418</v>
      </c>
      <c r="U2364" s="67">
        <v>1584293443</v>
      </c>
      <c r="V2364" s="67">
        <v>0</v>
      </c>
      <c r="W2364" s="67">
        <v>0</v>
      </c>
      <c r="X2364" s="67">
        <v>0</v>
      </c>
      <c r="Y2364" s="67">
        <v>1661000000</v>
      </c>
      <c r="Z2364" s="67">
        <v>0</v>
      </c>
      <c r="AA2364" s="67">
        <v>376945125</v>
      </c>
      <c r="AB2364" s="67">
        <v>496934939</v>
      </c>
      <c r="AC2364" s="67"/>
      <c r="AD2364" s="67">
        <v>265455581</v>
      </c>
      <c r="AE2364" s="67"/>
      <c r="AF2364" s="67">
        <v>0</v>
      </c>
      <c r="AG2364" s="67"/>
      <c r="AH2364" s="67">
        <v>0</v>
      </c>
      <c r="AI2364" s="67">
        <v>521855614</v>
      </c>
      <c r="AJ2364" s="67">
        <v>0</v>
      </c>
      <c r="AK2364" s="67">
        <v>0</v>
      </c>
      <c r="AL2364" s="67">
        <v>0</v>
      </c>
      <c r="AM2364" s="67">
        <v>41207702003</v>
      </c>
      <c r="AN2364" s="67">
        <v>17913465236</v>
      </c>
      <c r="AO2364" s="67">
        <v>23296701572</v>
      </c>
      <c r="AP2364" s="67">
        <v>65960758834</v>
      </c>
      <c r="AQ2364" s="67">
        <v>72891935639</v>
      </c>
      <c r="AR2364" s="67">
        <v>9388368734</v>
      </c>
      <c r="AS2364" s="67">
        <v>7571265108</v>
      </c>
      <c r="AT2364" s="67">
        <v>1817103626</v>
      </c>
      <c r="AU2364" s="67">
        <v>5195000000</v>
      </c>
      <c r="AV2364" s="67">
        <v>11329000000</v>
      </c>
      <c r="AW2364" s="67">
        <v>11473112779</v>
      </c>
      <c r="AX2364" s="67">
        <v>9638639499</v>
      </c>
      <c r="AY2364" s="67">
        <v>4349652453</v>
      </c>
      <c r="AZ2364" s="67">
        <v>5288987046</v>
      </c>
      <c r="BA2364" s="67">
        <v>361168682</v>
      </c>
      <c r="BB2364" s="67">
        <v>0</v>
      </c>
      <c r="BC2364" s="67">
        <v>208047441</v>
      </c>
      <c r="BD2364" s="67">
        <v>92550283</v>
      </c>
      <c r="BE2364" s="67">
        <v>562861340</v>
      </c>
      <c r="BF2364" s="67">
        <v>0</v>
      </c>
      <c r="BG2364" s="67">
        <v>609845534</v>
      </c>
      <c r="BH2364" s="67">
        <v>1136240648</v>
      </c>
      <c r="BI2364" s="67"/>
      <c r="BJ2364" s="67"/>
      <c r="BK2364" s="67">
        <v>0</v>
      </c>
      <c r="BL2364" s="67">
        <v>1136240648</v>
      </c>
      <c r="BM2364" s="67"/>
      <c r="BN2364" s="67">
        <v>407685912</v>
      </c>
      <c r="BO2364" s="67">
        <v>92483926</v>
      </c>
      <c r="BP2364" s="67"/>
      <c r="BQ2364" s="67">
        <v>311216251</v>
      </c>
      <c r="BR2364" s="67"/>
      <c r="BS2364" s="67"/>
      <c r="BT2364" s="67"/>
      <c r="BU2364" s="67"/>
      <c r="BV2364" s="67">
        <v>324854558</v>
      </c>
      <c r="BW2364" s="67"/>
      <c r="BX2364" s="67"/>
      <c r="BY2364" s="67"/>
      <c r="BZ2364" s="67">
        <v>40335168187</v>
      </c>
      <c r="CA2364" s="67">
        <v>17833198038</v>
      </c>
      <c r="CB2364" s="67">
        <v>22501970149</v>
      </c>
      <c r="CC2364" s="67">
        <v>56198890348</v>
      </c>
      <c r="CD2364" s="67">
        <v>62330000000</v>
      </c>
    </row>
    <row r="2365" spans="1:82">
      <c r="A2365" t="s">
        <v>2669</v>
      </c>
      <c r="B2365" t="s">
        <v>2670</v>
      </c>
      <c r="C2365" t="s">
        <v>71</v>
      </c>
      <c r="D2365" t="s">
        <v>63</v>
      </c>
      <c r="E2365" t="s">
        <v>153</v>
      </c>
      <c r="F2365" s="67">
        <v>2017</v>
      </c>
      <c r="G2365" t="s">
        <v>2693</v>
      </c>
      <c r="H2365" s="67">
        <v>1898657</v>
      </c>
      <c r="I2365" s="67">
        <v>17637869972</v>
      </c>
      <c r="J2365" s="67">
        <v>6029875135</v>
      </c>
      <c r="K2365" s="67">
        <v>13462427225</v>
      </c>
      <c r="L2365" s="67">
        <v>12499099452</v>
      </c>
      <c r="M2365" s="67">
        <v>10350743086</v>
      </c>
      <c r="N2365" s="67">
        <v>430985878</v>
      </c>
      <c r="O2365" s="67">
        <v>0</v>
      </c>
      <c r="P2365" s="67">
        <v>294795138</v>
      </c>
      <c r="Q2365" s="67">
        <v>100600857</v>
      </c>
      <c r="R2365" s="67">
        <v>590589789</v>
      </c>
      <c r="S2365" s="67">
        <v>0</v>
      </c>
      <c r="T2365" s="67">
        <v>581824941</v>
      </c>
      <c r="U2365" s="67">
        <v>1695864154</v>
      </c>
      <c r="V2365" s="67">
        <v>0</v>
      </c>
      <c r="W2365" s="67">
        <v>0</v>
      </c>
      <c r="X2365" s="67">
        <v>0</v>
      </c>
      <c r="Y2365" s="67">
        <v>1663000000</v>
      </c>
      <c r="Z2365" s="67">
        <v>0</v>
      </c>
      <c r="AA2365" s="67">
        <v>367176741</v>
      </c>
      <c r="AB2365" s="67">
        <v>482578776</v>
      </c>
      <c r="AC2365" s="67"/>
      <c r="AD2365" s="67">
        <v>312975666</v>
      </c>
      <c r="AE2365" s="67"/>
      <c r="AF2365" s="67">
        <v>0</v>
      </c>
      <c r="AG2365" s="67"/>
      <c r="AH2365" s="67">
        <v>0</v>
      </c>
      <c r="AI2365" s="67">
        <v>500325447</v>
      </c>
      <c r="AJ2365" s="67">
        <v>0</v>
      </c>
      <c r="AK2365" s="67">
        <v>0</v>
      </c>
      <c r="AL2365" s="67">
        <v>0</v>
      </c>
      <c r="AM2365" s="67">
        <v>42587646930</v>
      </c>
      <c r="AN2365" s="67">
        <v>18457685485</v>
      </c>
      <c r="AO2365" s="67">
        <v>24132807550</v>
      </c>
      <c r="AP2365" s="67">
        <v>67101355268</v>
      </c>
      <c r="AQ2365" s="67">
        <v>74883315656</v>
      </c>
      <c r="AR2365" s="67">
        <v>10379008509</v>
      </c>
      <c r="AS2365" s="67">
        <v>8370168153</v>
      </c>
      <c r="AT2365" s="67">
        <v>2008840357</v>
      </c>
      <c r="AU2365" s="67">
        <v>5898000000</v>
      </c>
      <c r="AV2365" s="67">
        <v>13168000000</v>
      </c>
      <c r="AW2365" s="67">
        <v>10062601605</v>
      </c>
      <c r="AX2365" s="67">
        <v>8736553415</v>
      </c>
      <c r="AY2365" s="67">
        <v>3916686008</v>
      </c>
      <c r="AZ2365" s="67">
        <v>4819867407</v>
      </c>
      <c r="BA2365" s="67">
        <v>412427676</v>
      </c>
      <c r="BB2365" s="67">
        <v>0</v>
      </c>
      <c r="BC2365" s="67">
        <v>243334640</v>
      </c>
      <c r="BD2365" s="67">
        <v>94686669</v>
      </c>
      <c r="BE2365" s="67">
        <v>575599206</v>
      </c>
      <c r="BF2365" s="67">
        <v>0</v>
      </c>
      <c r="BG2365" s="67">
        <v>0</v>
      </c>
      <c r="BH2365" s="67">
        <v>1589202692</v>
      </c>
      <c r="BI2365" s="67"/>
      <c r="BJ2365" s="67"/>
      <c r="BK2365" s="67">
        <v>0</v>
      </c>
      <c r="BL2365" s="67">
        <v>1589202692</v>
      </c>
      <c r="BM2365" s="67"/>
      <c r="BN2365" s="67">
        <v>509121799</v>
      </c>
      <c r="BO2365" s="67">
        <v>167163219</v>
      </c>
      <c r="BP2365" s="67"/>
      <c r="BQ2365" s="67">
        <v>451099180</v>
      </c>
      <c r="BR2365" s="67"/>
      <c r="BS2365" s="67"/>
      <c r="BT2365" s="67"/>
      <c r="BU2365" s="67"/>
      <c r="BV2365" s="67">
        <v>461818494</v>
      </c>
      <c r="BW2365" s="67"/>
      <c r="BX2365" s="67"/>
      <c r="BY2365" s="67"/>
      <c r="BZ2365" s="67">
        <v>40650113161</v>
      </c>
      <c r="CA2365" s="67">
        <v>17421292999</v>
      </c>
      <c r="CB2365" s="67">
        <v>23228820162</v>
      </c>
      <c r="CC2365" s="67">
        <v>55410925968</v>
      </c>
      <c r="CD2365" s="67">
        <v>62680000000</v>
      </c>
    </row>
    <row r="2366" spans="1:82">
      <c r="A2366" t="s">
        <v>2669</v>
      </c>
      <c r="B2366" t="s">
        <v>2670</v>
      </c>
      <c r="C2366" t="s">
        <v>71</v>
      </c>
      <c r="D2366" t="s">
        <v>63</v>
      </c>
      <c r="E2366" t="s">
        <v>153</v>
      </c>
      <c r="F2366" s="67">
        <v>2018</v>
      </c>
      <c r="G2366" t="s">
        <v>2694</v>
      </c>
      <c r="H2366" s="67">
        <v>1889051</v>
      </c>
      <c r="I2366" s="67">
        <v>18429979627</v>
      </c>
      <c r="J2366" s="67">
        <v>6538734265</v>
      </c>
      <c r="K2366" s="67">
        <v>13795933245</v>
      </c>
      <c r="L2366" s="67">
        <v>12595695442</v>
      </c>
      <c r="M2366" s="67">
        <v>10334391202</v>
      </c>
      <c r="N2366" s="67">
        <v>432910296</v>
      </c>
      <c r="O2366" s="67">
        <v>0</v>
      </c>
      <c r="P2366" s="67">
        <v>294795138</v>
      </c>
      <c r="Q2366" s="67">
        <v>100600857</v>
      </c>
      <c r="R2366" s="67">
        <v>590589789</v>
      </c>
      <c r="S2366" s="67">
        <v>0</v>
      </c>
      <c r="T2366" s="67">
        <v>938739344</v>
      </c>
      <c r="U2366" s="67">
        <v>1620132035</v>
      </c>
      <c r="V2366" s="67">
        <v>0</v>
      </c>
      <c r="W2366" s="67">
        <v>0</v>
      </c>
      <c r="X2366" s="67">
        <v>0</v>
      </c>
      <c r="Y2366" s="67">
        <v>1601000000</v>
      </c>
      <c r="Z2366" s="67">
        <v>0</v>
      </c>
      <c r="AA2366" s="67">
        <v>358777879</v>
      </c>
      <c r="AB2366" s="67">
        <v>461563430</v>
      </c>
      <c r="AC2366" s="67"/>
      <c r="AD2366" s="67">
        <v>301545908</v>
      </c>
      <c r="AE2366" s="67"/>
      <c r="AF2366" s="67">
        <v>0</v>
      </c>
      <c r="AG2366" s="67"/>
      <c r="AH2366" s="67">
        <v>0</v>
      </c>
      <c r="AI2366" s="67">
        <v>479504075</v>
      </c>
      <c r="AJ2366" s="67">
        <v>0</v>
      </c>
      <c r="AK2366" s="67">
        <v>0</v>
      </c>
      <c r="AL2366" s="67">
        <v>0</v>
      </c>
      <c r="AM2366" s="67">
        <v>43986591330</v>
      </c>
      <c r="AN2366" s="67">
        <v>19008643448</v>
      </c>
      <c r="AO2366" s="67">
        <v>24979119083</v>
      </c>
      <c r="AP2366" s="67">
        <v>69442567831</v>
      </c>
      <c r="AQ2366" s="67">
        <v>76845697534</v>
      </c>
      <c r="AR2366" s="67">
        <v>11446442184</v>
      </c>
      <c r="AS2366" s="67">
        <v>9231001761</v>
      </c>
      <c r="AT2366" s="67">
        <v>2215440423</v>
      </c>
      <c r="AU2366" s="67">
        <v>6489000000</v>
      </c>
      <c r="AV2366" s="67">
        <v>13691000000</v>
      </c>
      <c r="AW2366" s="67">
        <v>12812259280</v>
      </c>
      <c r="AX2366" s="67">
        <v>10915899687</v>
      </c>
      <c r="AY2366" s="67">
        <v>4929671100</v>
      </c>
      <c r="AZ2366" s="67">
        <v>5986228587</v>
      </c>
      <c r="BA2366" s="67">
        <v>451644053</v>
      </c>
      <c r="BB2366" s="67">
        <v>0</v>
      </c>
      <c r="BC2366" s="67">
        <v>284503038</v>
      </c>
      <c r="BD2366" s="67">
        <v>97302609</v>
      </c>
      <c r="BE2366" s="67">
        <v>586781318</v>
      </c>
      <c r="BF2366" s="67">
        <v>0</v>
      </c>
      <c r="BG2366" s="67">
        <v>476128575</v>
      </c>
      <c r="BH2366" s="67">
        <v>1551817167</v>
      </c>
      <c r="BI2366" s="67"/>
      <c r="BJ2366" s="67"/>
      <c r="BK2366" s="67">
        <v>0</v>
      </c>
      <c r="BL2366" s="67">
        <v>1551817167</v>
      </c>
      <c r="BM2366" s="67"/>
      <c r="BN2366" s="67">
        <v>469133855</v>
      </c>
      <c r="BO2366" s="67">
        <v>192841201</v>
      </c>
      <c r="BP2366" s="67"/>
      <c r="BQ2366" s="67">
        <v>432849794</v>
      </c>
      <c r="BR2366" s="67"/>
      <c r="BS2366" s="67"/>
      <c r="BT2366" s="67"/>
      <c r="BU2366" s="67"/>
      <c r="BV2366" s="67">
        <v>456992316</v>
      </c>
      <c r="BW2366" s="67"/>
      <c r="BX2366" s="67"/>
      <c r="BY2366" s="67"/>
      <c r="BZ2366" s="67">
        <v>47149323298</v>
      </c>
      <c r="CA2366" s="67">
        <v>19851665159</v>
      </c>
      <c r="CB2366" s="67">
        <v>27297658139</v>
      </c>
      <c r="CC2366" s="67">
        <v>65757841929</v>
      </c>
      <c r="CD2366" s="67">
        <v>72960000000</v>
      </c>
    </row>
    <row r="2367" spans="1:82">
      <c r="A2367" t="s">
        <v>2669</v>
      </c>
      <c r="B2367" t="s">
        <v>2670</v>
      </c>
      <c r="C2367" t="s">
        <v>71</v>
      </c>
      <c r="D2367" t="s">
        <v>63</v>
      </c>
      <c r="E2367" t="s">
        <v>153</v>
      </c>
      <c r="F2367" s="67">
        <v>2019</v>
      </c>
      <c r="G2367" t="s">
        <v>2695</v>
      </c>
      <c r="H2367" s="67">
        <v>1876262</v>
      </c>
      <c r="I2367" s="67">
        <v>19279766671</v>
      </c>
      <c r="J2367" s="67">
        <v>6559000000</v>
      </c>
      <c r="K2367" s="67">
        <v>14123000000</v>
      </c>
      <c r="L2367" s="67">
        <v>12373192116</v>
      </c>
      <c r="M2367" s="67">
        <v>10342567144</v>
      </c>
      <c r="N2367" s="67">
        <v>434834713</v>
      </c>
      <c r="O2367" s="67">
        <v>0</v>
      </c>
      <c r="P2367" s="67">
        <v>294795138</v>
      </c>
      <c r="Q2367" s="67">
        <v>100600857</v>
      </c>
      <c r="R2367" s="67">
        <v>590589789</v>
      </c>
      <c r="S2367" s="67">
        <v>0</v>
      </c>
      <c r="T2367" s="67">
        <v>609804474</v>
      </c>
      <c r="U2367" s="67">
        <v>1536771220</v>
      </c>
      <c r="V2367" s="67">
        <v>0</v>
      </c>
      <c r="W2367" s="67">
        <v>0</v>
      </c>
      <c r="X2367" s="67">
        <v>0</v>
      </c>
      <c r="Y2367" s="67">
        <v>1537000000</v>
      </c>
      <c r="Z2367" s="67">
        <v>0</v>
      </c>
      <c r="AA2367" s="67">
        <v>351548075</v>
      </c>
      <c r="AB2367" s="67">
        <v>444980332</v>
      </c>
      <c r="AC2367" s="67"/>
      <c r="AD2367" s="67">
        <v>286765453</v>
      </c>
      <c r="AE2367" s="67"/>
      <c r="AF2367" s="67">
        <v>0</v>
      </c>
      <c r="AG2367" s="67"/>
      <c r="AH2367" s="67">
        <v>0</v>
      </c>
      <c r="AI2367" s="67">
        <v>453477359</v>
      </c>
      <c r="AJ2367" s="67">
        <v>0</v>
      </c>
      <c r="AK2367" s="67">
        <v>0</v>
      </c>
      <c r="AL2367" s="67">
        <v>0</v>
      </c>
      <c r="AM2367" s="67">
        <v>45402443963</v>
      </c>
      <c r="AN2367" s="67">
        <v>19566526198</v>
      </c>
      <c r="AO2367" s="67">
        <v>25835917765</v>
      </c>
      <c r="AP2367" s="67">
        <v>71028173970</v>
      </c>
      <c r="AQ2367" s="67">
        <v>78592173970</v>
      </c>
      <c r="AR2367" s="67">
        <v>19279766671</v>
      </c>
      <c r="AS2367" s="67">
        <v>15548198929</v>
      </c>
      <c r="AT2367" s="67">
        <v>3731567743</v>
      </c>
      <c r="AU2367" s="67">
        <v>6559000000</v>
      </c>
      <c r="AV2367" s="67">
        <v>14123000000</v>
      </c>
      <c r="AW2367" s="67">
        <v>12373192116</v>
      </c>
      <c r="AX2367" s="67">
        <v>10342567144</v>
      </c>
      <c r="AY2367" s="67">
        <v>4688466566</v>
      </c>
      <c r="AZ2367" s="67">
        <v>5654100578</v>
      </c>
      <c r="BA2367" s="67">
        <v>434834713</v>
      </c>
      <c r="BB2367" s="67">
        <v>0</v>
      </c>
      <c r="BC2367" s="67">
        <v>294795138</v>
      </c>
      <c r="BD2367" s="67">
        <v>100600857</v>
      </c>
      <c r="BE2367" s="67">
        <v>590589789</v>
      </c>
      <c r="BF2367" s="67">
        <v>0</v>
      </c>
      <c r="BG2367" s="67">
        <v>609804474</v>
      </c>
      <c r="BH2367" s="67">
        <v>1536771220</v>
      </c>
      <c r="BI2367" s="67"/>
      <c r="BJ2367" s="67"/>
      <c r="BK2367" s="67">
        <v>0</v>
      </c>
      <c r="BL2367" s="67">
        <v>1536771220</v>
      </c>
      <c r="BM2367" s="67"/>
      <c r="BN2367" s="67">
        <v>351548075</v>
      </c>
      <c r="BO2367" s="67">
        <v>444980332</v>
      </c>
      <c r="BP2367" s="67"/>
      <c r="BQ2367" s="67">
        <v>286765453</v>
      </c>
      <c r="BR2367" s="67"/>
      <c r="BS2367" s="67"/>
      <c r="BT2367" s="67"/>
      <c r="BU2367" s="67"/>
      <c r="BV2367" s="67">
        <v>453477359</v>
      </c>
      <c r="BW2367" s="67"/>
      <c r="BX2367" s="67"/>
      <c r="BY2367" s="67"/>
      <c r="BZ2367" s="67">
        <v>45402443963</v>
      </c>
      <c r="CA2367" s="67">
        <v>19566526198</v>
      </c>
      <c r="CB2367" s="67">
        <v>25835917765</v>
      </c>
      <c r="CC2367" s="67">
        <v>71028173970</v>
      </c>
      <c r="CD2367" s="67">
        <v>78590000000</v>
      </c>
    </row>
    <row r="2368" spans="1:82">
      <c r="A2368" t="s">
        <v>2669</v>
      </c>
      <c r="B2368" t="s">
        <v>2670</v>
      </c>
      <c r="C2368" t="s">
        <v>71</v>
      </c>
      <c r="D2368" t="s">
        <v>63</v>
      </c>
      <c r="E2368" t="s">
        <v>153</v>
      </c>
      <c r="F2368" s="67">
        <v>2020</v>
      </c>
      <c r="G2368" t="s">
        <v>2696</v>
      </c>
      <c r="H2368" s="67">
        <v>1856124</v>
      </c>
      <c r="I2368" s="67">
        <v>19850858661</v>
      </c>
      <c r="J2368" s="67">
        <v>7077069546</v>
      </c>
      <c r="K2368" s="67">
        <v>15862635775</v>
      </c>
      <c r="L2368" s="67">
        <v>12378139152</v>
      </c>
      <c r="M2368" s="67">
        <v>10318039317</v>
      </c>
      <c r="N2368" s="67">
        <v>436759131</v>
      </c>
      <c r="O2368" s="67">
        <v>0</v>
      </c>
      <c r="P2368" s="67">
        <v>294795138</v>
      </c>
      <c r="Q2368" s="67">
        <v>100600857</v>
      </c>
      <c r="R2368" s="67">
        <v>590589789</v>
      </c>
      <c r="S2368" s="67">
        <v>0</v>
      </c>
      <c r="T2368" s="67">
        <v>669266976</v>
      </c>
      <c r="U2368" s="67">
        <v>1484776022</v>
      </c>
      <c r="V2368" s="67">
        <v>0</v>
      </c>
      <c r="W2368" s="67">
        <v>0</v>
      </c>
      <c r="X2368" s="67">
        <v>0</v>
      </c>
      <c r="Y2368" s="67">
        <v>1484000000</v>
      </c>
      <c r="Z2368" s="67">
        <v>0</v>
      </c>
      <c r="AA2368" s="67">
        <v>344774467</v>
      </c>
      <c r="AB2368" s="67">
        <v>425960578</v>
      </c>
      <c r="AC2368" s="67"/>
      <c r="AD2368" s="67">
        <v>286765453</v>
      </c>
      <c r="AE2368" s="67"/>
      <c r="AF2368" s="67">
        <v>0</v>
      </c>
      <c r="AG2368" s="67"/>
      <c r="AH2368" s="67">
        <v>0</v>
      </c>
      <c r="AI2368" s="67">
        <v>426583086</v>
      </c>
      <c r="AJ2368" s="67">
        <v>0</v>
      </c>
      <c r="AK2368" s="67">
        <v>0</v>
      </c>
      <c r="AL2368" s="67">
        <v>0</v>
      </c>
      <c r="AM2368" s="67">
        <v>46830197207</v>
      </c>
      <c r="AN2368" s="67">
        <v>20129497533</v>
      </c>
      <c r="AO2368" s="67">
        <v>26700802824</v>
      </c>
      <c r="AP2368" s="67">
        <v>71758230573</v>
      </c>
      <c r="AQ2368" s="67">
        <v>80382302506</v>
      </c>
      <c r="AR2368" s="67">
        <v>20292077527</v>
      </c>
      <c r="AS2368" s="67">
        <v>16364578651</v>
      </c>
      <c r="AT2368" s="67">
        <v>3927498876</v>
      </c>
      <c r="AU2368" s="67">
        <v>7162000000</v>
      </c>
      <c r="AV2368" s="67">
        <v>16053000000</v>
      </c>
      <c r="AW2368" s="67">
        <v>11855400830</v>
      </c>
      <c r="AX2368" s="67">
        <v>10549187164</v>
      </c>
      <c r="AY2368" s="67">
        <v>4779296218</v>
      </c>
      <c r="AZ2368" s="67">
        <v>5769890945</v>
      </c>
      <c r="BA2368" s="67">
        <v>419059995</v>
      </c>
      <c r="BB2368" s="67">
        <v>0</v>
      </c>
      <c r="BC2368" s="67">
        <v>185992942</v>
      </c>
      <c r="BD2368" s="67">
        <v>101184404</v>
      </c>
      <c r="BE2368" s="67">
        <v>599976325</v>
      </c>
      <c r="BF2368" s="67">
        <v>0</v>
      </c>
      <c r="BG2368" s="67">
        <v>0</v>
      </c>
      <c r="BH2368" s="67">
        <v>1749220093</v>
      </c>
      <c r="BI2368" s="67"/>
      <c r="BJ2368" s="67"/>
      <c r="BK2368" s="67">
        <v>0</v>
      </c>
      <c r="BL2368" s="67">
        <v>1749220093</v>
      </c>
      <c r="BM2368" s="67"/>
      <c r="BN2368" s="67">
        <v>390376376</v>
      </c>
      <c r="BO2368" s="67">
        <v>615932054</v>
      </c>
      <c r="BP2368" s="67"/>
      <c r="BQ2368" s="67">
        <v>343065996</v>
      </c>
      <c r="BR2368" s="67"/>
      <c r="BS2368" s="67"/>
      <c r="BT2368" s="67"/>
      <c r="BU2368" s="67"/>
      <c r="BV2368" s="67">
        <v>399845667</v>
      </c>
      <c r="BW2368" s="67"/>
      <c r="BX2368" s="67"/>
      <c r="BY2368" s="67"/>
      <c r="BZ2368" s="67">
        <v>45607510696</v>
      </c>
      <c r="CA2368" s="67">
        <v>19647930470</v>
      </c>
      <c r="CB2368" s="67">
        <v>25959580227</v>
      </c>
      <c r="CC2368" s="67">
        <v>70613209146</v>
      </c>
      <c r="CD2368" s="67">
        <v>79500000000</v>
      </c>
    </row>
    <row r="2369" spans="1:82">
      <c r="A2369" t="s">
        <v>2697</v>
      </c>
      <c r="B2369" t="s">
        <v>2698</v>
      </c>
      <c r="C2369" t="s">
        <v>69</v>
      </c>
      <c r="D2369" t="s">
        <v>68</v>
      </c>
      <c r="E2369" t="s">
        <v>153</v>
      </c>
      <c r="F2369" s="67">
        <v>1995</v>
      </c>
      <c r="G2369" t="s">
        <v>2699</v>
      </c>
      <c r="H2369" s="67">
        <v>9921094</v>
      </c>
      <c r="I2369" s="67">
        <v>925360710</v>
      </c>
      <c r="J2369" s="67">
        <v>1507297769</v>
      </c>
      <c r="K2369" s="67">
        <v>4990315074</v>
      </c>
      <c r="L2369" s="67">
        <v>111234811639</v>
      </c>
      <c r="M2369" s="67">
        <v>88415861830</v>
      </c>
      <c r="N2369" s="67">
        <v>9162850207</v>
      </c>
      <c r="O2369" s="67">
        <v>0</v>
      </c>
      <c r="P2369" s="67">
        <v>5346933297</v>
      </c>
      <c r="Q2369" s="67">
        <v>3653897548</v>
      </c>
      <c r="R2369" s="67">
        <v>4234525288</v>
      </c>
      <c r="S2369" s="67">
        <v>0</v>
      </c>
      <c r="T2369" s="67">
        <v>369996432</v>
      </c>
      <c r="U2369" s="67">
        <v>41875541534</v>
      </c>
      <c r="V2369" s="67">
        <v>0</v>
      </c>
      <c r="W2369" s="67">
        <v>0</v>
      </c>
      <c r="X2369" s="67">
        <v>0</v>
      </c>
      <c r="Y2369" s="67">
        <v>44370000000</v>
      </c>
      <c r="Z2369" s="67">
        <v>0</v>
      </c>
      <c r="AA2369" s="67">
        <v>0</v>
      </c>
      <c r="AB2369" s="67">
        <v>44340672161</v>
      </c>
      <c r="AC2369" s="67"/>
      <c r="AD2369" s="67">
        <v>0</v>
      </c>
      <c r="AE2369" s="67">
        <v>0</v>
      </c>
      <c r="AF2369" s="67">
        <v>22117300</v>
      </c>
      <c r="AG2369" s="67">
        <v>8716735</v>
      </c>
      <c r="AH2369" s="67">
        <v>0</v>
      </c>
      <c r="AI2369" s="67">
        <v>0</v>
      </c>
      <c r="AJ2369" s="67">
        <v>0</v>
      </c>
      <c r="AK2369" s="67">
        <v>0</v>
      </c>
      <c r="AL2369" s="67">
        <v>0</v>
      </c>
      <c r="AM2369" s="67">
        <v>50437009125</v>
      </c>
      <c r="AN2369" s="67">
        <v>8483605632</v>
      </c>
      <c r="AO2369" s="67">
        <v>41843169417</v>
      </c>
      <c r="AP2369" s="67">
        <v>171806131102</v>
      </c>
      <c r="AQ2369" s="67">
        <v>177534413775</v>
      </c>
      <c r="AR2369" s="67">
        <v>2356006097</v>
      </c>
      <c r="AS2369" s="67">
        <v>1900004917</v>
      </c>
      <c r="AT2369" s="67">
        <v>456001180</v>
      </c>
      <c r="AU2369" s="67">
        <v>975000000</v>
      </c>
      <c r="AV2369" s="67">
        <v>3228000000</v>
      </c>
      <c r="AW2369" s="67">
        <v>28147836885</v>
      </c>
      <c r="AX2369" s="67">
        <v>22044172649</v>
      </c>
      <c r="AY2369" s="67">
        <v>8512916516</v>
      </c>
      <c r="AZ2369" s="67">
        <v>13531256133</v>
      </c>
      <c r="BA2369" s="67">
        <v>3828125075</v>
      </c>
      <c r="BB2369" s="67">
        <v>0</v>
      </c>
      <c r="BC2369" s="67">
        <v>19113899</v>
      </c>
      <c r="BD2369" s="67">
        <v>1273814912</v>
      </c>
      <c r="BE2369" s="67">
        <v>663209458</v>
      </c>
      <c r="BF2369" s="67">
        <v>0</v>
      </c>
      <c r="BG2369" s="67">
        <v>319400893</v>
      </c>
      <c r="BH2369" s="67">
        <v>267111492</v>
      </c>
      <c r="BI2369" s="67"/>
      <c r="BJ2369" s="67"/>
      <c r="BK2369" s="67">
        <v>0</v>
      </c>
      <c r="BL2369" s="67">
        <v>267111492</v>
      </c>
      <c r="BM2369" s="67"/>
      <c r="BN2369" s="67"/>
      <c r="BO2369" s="67">
        <v>267111492</v>
      </c>
      <c r="BP2369" s="67"/>
      <c r="BQ2369" s="67"/>
      <c r="BR2369" s="67"/>
      <c r="BS2369" s="67"/>
      <c r="BT2369" s="67"/>
      <c r="BU2369" s="67"/>
      <c r="BV2369" s="67"/>
      <c r="BW2369" s="67"/>
      <c r="BX2369" s="67"/>
      <c r="BY2369" s="67"/>
      <c r="BZ2369" s="67">
        <v>10231394260</v>
      </c>
      <c r="CA2369" s="67">
        <v>1963030587</v>
      </c>
      <c r="CB2369" s="67">
        <v>8268363674</v>
      </c>
      <c r="CC2369" s="67">
        <v>38749348735</v>
      </c>
      <c r="CD2369" s="67">
        <v>41000000000</v>
      </c>
    </row>
    <row r="2370" spans="1:82">
      <c r="A2370" t="s">
        <v>2697</v>
      </c>
      <c r="B2370" t="s">
        <v>2698</v>
      </c>
      <c r="C2370" t="s">
        <v>69</v>
      </c>
      <c r="D2370" t="s">
        <v>68</v>
      </c>
      <c r="E2370" t="s">
        <v>153</v>
      </c>
      <c r="F2370" s="67">
        <v>1996</v>
      </c>
      <c r="G2370" t="s">
        <v>2700</v>
      </c>
      <c r="H2370" s="67">
        <v>10131906</v>
      </c>
      <c r="I2370" s="67">
        <v>1097154054</v>
      </c>
      <c r="J2370" s="67">
        <v>981365264</v>
      </c>
      <c r="K2370" s="67">
        <v>4853270989</v>
      </c>
      <c r="L2370" s="67">
        <v>114154131373</v>
      </c>
      <c r="M2370" s="67">
        <v>91488786679</v>
      </c>
      <c r="N2370" s="67">
        <v>9162850207</v>
      </c>
      <c r="O2370" s="67">
        <v>0</v>
      </c>
      <c r="P2370" s="67">
        <v>5346933297</v>
      </c>
      <c r="Q2370" s="67">
        <v>3653897548</v>
      </c>
      <c r="R2370" s="67">
        <v>4234525288</v>
      </c>
      <c r="S2370" s="67">
        <v>0</v>
      </c>
      <c r="T2370" s="67">
        <v>348618861</v>
      </c>
      <c r="U2370" s="67">
        <v>41688337303</v>
      </c>
      <c r="V2370" s="67">
        <v>0</v>
      </c>
      <c r="W2370" s="67">
        <v>0</v>
      </c>
      <c r="X2370" s="67">
        <v>0</v>
      </c>
      <c r="Y2370" s="67">
        <v>44170000000</v>
      </c>
      <c r="Z2370" s="67">
        <v>0</v>
      </c>
      <c r="AA2370" s="67">
        <v>0</v>
      </c>
      <c r="AB2370" s="67">
        <v>44142447585</v>
      </c>
      <c r="AC2370" s="67"/>
      <c r="AD2370" s="67">
        <v>0</v>
      </c>
      <c r="AE2370" s="67">
        <v>0</v>
      </c>
      <c r="AF2370" s="67">
        <v>22117300</v>
      </c>
      <c r="AG2370" s="67">
        <v>8716735</v>
      </c>
      <c r="AH2370" s="67">
        <v>0</v>
      </c>
      <c r="AI2370" s="67">
        <v>0</v>
      </c>
      <c r="AJ2370" s="67">
        <v>0</v>
      </c>
      <c r="AK2370" s="67">
        <v>0</v>
      </c>
      <c r="AL2370" s="67">
        <v>0</v>
      </c>
      <c r="AM2370" s="67">
        <v>51801622931</v>
      </c>
      <c r="AN2370" s="67">
        <v>8694075177</v>
      </c>
      <c r="AO2370" s="67">
        <v>42997604424</v>
      </c>
      <c r="AP2370" s="67">
        <v>176387391183</v>
      </c>
      <c r="AQ2370" s="67">
        <v>183562943336</v>
      </c>
      <c r="AR2370" s="67">
        <v>2249177209</v>
      </c>
      <c r="AS2370" s="67">
        <v>1813852588</v>
      </c>
      <c r="AT2370" s="67">
        <v>435324621</v>
      </c>
      <c r="AU2370" s="67">
        <v>678000000</v>
      </c>
      <c r="AV2370" s="67">
        <v>3353000000</v>
      </c>
      <c r="AW2370" s="67">
        <v>27154620138</v>
      </c>
      <c r="AX2370" s="67">
        <v>20992374927</v>
      </c>
      <c r="AY2370" s="67">
        <v>8583704053</v>
      </c>
      <c r="AZ2370" s="67">
        <v>12408670874</v>
      </c>
      <c r="BA2370" s="67">
        <v>3829962333</v>
      </c>
      <c r="BB2370" s="67">
        <v>0</v>
      </c>
      <c r="BC2370" s="67">
        <v>19849049</v>
      </c>
      <c r="BD2370" s="67">
        <v>1320461759</v>
      </c>
      <c r="BE2370" s="67">
        <v>681342395</v>
      </c>
      <c r="BF2370" s="67">
        <v>0</v>
      </c>
      <c r="BG2370" s="67">
        <v>310629675</v>
      </c>
      <c r="BH2370" s="67">
        <v>387279268</v>
      </c>
      <c r="BI2370" s="67"/>
      <c r="BJ2370" s="67"/>
      <c r="BK2370" s="67">
        <v>0</v>
      </c>
      <c r="BL2370" s="67">
        <v>387279268</v>
      </c>
      <c r="BM2370" s="67"/>
      <c r="BN2370" s="67"/>
      <c r="BO2370" s="67">
        <v>387279268</v>
      </c>
      <c r="BP2370" s="67"/>
      <c r="BQ2370" s="67"/>
      <c r="BR2370" s="67"/>
      <c r="BS2370" s="67"/>
      <c r="BT2370" s="67"/>
      <c r="BU2370" s="67"/>
      <c r="BV2370" s="67"/>
      <c r="BW2370" s="67"/>
      <c r="BX2370" s="67"/>
      <c r="BY2370" s="67"/>
      <c r="BZ2370" s="67">
        <v>10134801378</v>
      </c>
      <c r="CA2370" s="67">
        <v>1942214645</v>
      </c>
      <c r="CB2370" s="67">
        <v>8192586733</v>
      </c>
      <c r="CC2370" s="67">
        <v>37250877992</v>
      </c>
      <c r="CD2370" s="67">
        <v>39930000000</v>
      </c>
    </row>
    <row r="2371" spans="1:82">
      <c r="A2371" t="s">
        <v>2697</v>
      </c>
      <c r="B2371" t="s">
        <v>2698</v>
      </c>
      <c r="C2371" t="s">
        <v>69</v>
      </c>
      <c r="D2371" t="s">
        <v>68</v>
      </c>
      <c r="E2371" t="s">
        <v>153</v>
      </c>
      <c r="F2371" s="67">
        <v>1997</v>
      </c>
      <c r="G2371" t="s">
        <v>2701</v>
      </c>
      <c r="H2371" s="67">
        <v>10359301</v>
      </c>
      <c r="I2371" s="67">
        <v>1275058589</v>
      </c>
      <c r="J2371" s="67">
        <v>894872281</v>
      </c>
      <c r="K2371" s="67">
        <v>5239942074</v>
      </c>
      <c r="L2371" s="67">
        <v>116659398891</v>
      </c>
      <c r="M2371" s="67">
        <v>93985070090</v>
      </c>
      <c r="N2371" s="67">
        <v>9162850207</v>
      </c>
      <c r="O2371" s="67">
        <v>0</v>
      </c>
      <c r="P2371" s="67">
        <v>5346933297</v>
      </c>
      <c r="Q2371" s="67">
        <v>3653897548</v>
      </c>
      <c r="R2371" s="67">
        <v>4234525288</v>
      </c>
      <c r="S2371" s="67">
        <v>0</v>
      </c>
      <c r="T2371" s="67">
        <v>376574147</v>
      </c>
      <c r="U2371" s="67">
        <v>41584710566</v>
      </c>
      <c r="V2371" s="67">
        <v>0</v>
      </c>
      <c r="W2371" s="67">
        <v>0</v>
      </c>
      <c r="X2371" s="67">
        <v>0</v>
      </c>
      <c r="Y2371" s="67">
        <v>44060000000</v>
      </c>
      <c r="Z2371" s="67">
        <v>0</v>
      </c>
      <c r="AA2371" s="67">
        <v>0</v>
      </c>
      <c r="AB2371" s="67">
        <v>44032432946</v>
      </c>
      <c r="AC2371" s="67"/>
      <c r="AD2371" s="67">
        <v>0</v>
      </c>
      <c r="AE2371" s="67">
        <v>0</v>
      </c>
      <c r="AF2371" s="67">
        <v>22117300</v>
      </c>
      <c r="AG2371" s="67">
        <v>8716735</v>
      </c>
      <c r="AH2371" s="67">
        <v>0</v>
      </c>
      <c r="AI2371" s="67">
        <v>0</v>
      </c>
      <c r="AJ2371" s="67">
        <v>0</v>
      </c>
      <c r="AK2371" s="67">
        <v>0</v>
      </c>
      <c r="AL2371" s="67">
        <v>0</v>
      </c>
      <c r="AM2371" s="67">
        <v>53225961958</v>
      </c>
      <c r="AN2371" s="67">
        <v>8922866996</v>
      </c>
      <c r="AO2371" s="67">
        <v>44191950395</v>
      </c>
      <c r="AP2371" s="67">
        <v>181138382922</v>
      </c>
      <c r="AQ2371" s="67">
        <v>189051544597</v>
      </c>
      <c r="AR2371" s="67">
        <v>2053024207</v>
      </c>
      <c r="AS2371" s="67">
        <v>1655664683</v>
      </c>
      <c r="AT2371" s="67">
        <v>397359524</v>
      </c>
      <c r="AU2371" s="67">
        <v>616000000</v>
      </c>
      <c r="AV2371" s="67">
        <v>3607000000</v>
      </c>
      <c r="AW2371" s="67">
        <v>25673535452</v>
      </c>
      <c r="AX2371" s="67">
        <v>19730490926</v>
      </c>
      <c r="AY2371" s="67">
        <v>8054020999</v>
      </c>
      <c r="AZ2371" s="67">
        <v>11676469926</v>
      </c>
      <c r="BA2371" s="67">
        <v>3559686230</v>
      </c>
      <c r="BB2371" s="67">
        <v>0</v>
      </c>
      <c r="BC2371" s="67">
        <v>18378749</v>
      </c>
      <c r="BD2371" s="67">
        <v>1358921243</v>
      </c>
      <c r="BE2371" s="67">
        <v>660925755</v>
      </c>
      <c r="BF2371" s="67">
        <v>0</v>
      </c>
      <c r="BG2371" s="67">
        <v>345132549</v>
      </c>
      <c r="BH2371" s="67">
        <v>407630881</v>
      </c>
      <c r="BI2371" s="67"/>
      <c r="BJ2371" s="67"/>
      <c r="BK2371" s="67">
        <v>0</v>
      </c>
      <c r="BL2371" s="67">
        <v>407630881</v>
      </c>
      <c r="BM2371" s="67"/>
      <c r="BN2371" s="67"/>
      <c r="BO2371" s="67">
        <v>405496967</v>
      </c>
      <c r="BP2371" s="67"/>
      <c r="BQ2371" s="67"/>
      <c r="BR2371" s="67"/>
      <c r="BS2371" s="67"/>
      <c r="BT2371" s="67">
        <v>2133914</v>
      </c>
      <c r="BU2371" s="67"/>
      <c r="BV2371" s="67"/>
      <c r="BW2371" s="67"/>
      <c r="BX2371" s="67"/>
      <c r="BY2371" s="67"/>
      <c r="BZ2371" s="67">
        <v>9707034594</v>
      </c>
      <c r="CA2371" s="67">
        <v>1871139586</v>
      </c>
      <c r="CB2371" s="67">
        <v>7835895008</v>
      </c>
      <c r="CC2371" s="67">
        <v>34850225133</v>
      </c>
      <c r="CD2371" s="67">
        <v>37840000000</v>
      </c>
    </row>
    <row r="2372" spans="1:82">
      <c r="A2372" t="s">
        <v>2697</v>
      </c>
      <c r="B2372" t="s">
        <v>2698</v>
      </c>
      <c r="C2372" t="s">
        <v>69</v>
      </c>
      <c r="D2372" t="s">
        <v>68</v>
      </c>
      <c r="E2372" t="s">
        <v>153</v>
      </c>
      <c r="F2372" s="67">
        <v>1998</v>
      </c>
      <c r="G2372" t="s">
        <v>2702</v>
      </c>
      <c r="H2372" s="67">
        <v>10620475</v>
      </c>
      <c r="I2372" s="67">
        <v>1413637673</v>
      </c>
      <c r="J2372" s="67">
        <v>896456591</v>
      </c>
      <c r="K2372" s="67">
        <v>4793668969</v>
      </c>
      <c r="L2372" s="67">
        <v>116659398891</v>
      </c>
      <c r="M2372" s="67">
        <v>93985070090</v>
      </c>
      <c r="N2372" s="67">
        <v>9162850207</v>
      </c>
      <c r="O2372" s="67">
        <v>0</v>
      </c>
      <c r="P2372" s="67">
        <v>5346933297</v>
      </c>
      <c r="Q2372" s="67">
        <v>3653897548</v>
      </c>
      <c r="R2372" s="67">
        <v>4234525288</v>
      </c>
      <c r="S2372" s="67">
        <v>0</v>
      </c>
      <c r="T2372" s="67">
        <v>376574147</v>
      </c>
      <c r="U2372" s="67">
        <v>41192595461</v>
      </c>
      <c r="V2372" s="67">
        <v>0</v>
      </c>
      <c r="W2372" s="67">
        <v>0</v>
      </c>
      <c r="X2372" s="67">
        <v>0</v>
      </c>
      <c r="Y2372" s="67">
        <v>43650000000</v>
      </c>
      <c r="Z2372" s="67">
        <v>0</v>
      </c>
      <c r="AA2372" s="67">
        <v>0</v>
      </c>
      <c r="AB2372" s="67">
        <v>43617609902</v>
      </c>
      <c r="AC2372" s="67"/>
      <c r="AD2372" s="67">
        <v>0</v>
      </c>
      <c r="AE2372" s="67">
        <v>0</v>
      </c>
      <c r="AF2372" s="67">
        <v>22117300</v>
      </c>
      <c r="AG2372" s="67">
        <v>8613379</v>
      </c>
      <c r="AH2372" s="67">
        <v>0</v>
      </c>
      <c r="AI2372" s="67">
        <v>0</v>
      </c>
      <c r="AJ2372" s="67">
        <v>0</v>
      </c>
      <c r="AK2372" s="67">
        <v>0</v>
      </c>
      <c r="AL2372" s="67">
        <v>0</v>
      </c>
      <c r="AM2372" s="67">
        <v>54882041516</v>
      </c>
      <c r="AN2372" s="67">
        <v>9195427075</v>
      </c>
      <c r="AO2372" s="67">
        <v>45572952083</v>
      </c>
      <c r="AP2372" s="67">
        <v>183895699968</v>
      </c>
      <c r="AQ2372" s="67">
        <v>191390588830</v>
      </c>
      <c r="AR2372" s="67">
        <v>1939332206</v>
      </c>
      <c r="AS2372" s="67">
        <v>1563977586</v>
      </c>
      <c r="AT2372" s="67">
        <v>375354621</v>
      </c>
      <c r="AU2372" s="67">
        <v>642000000</v>
      </c>
      <c r="AV2372" s="67">
        <v>3433000000</v>
      </c>
      <c r="AW2372" s="67">
        <v>30106211286</v>
      </c>
      <c r="AX2372" s="67">
        <v>23851009472</v>
      </c>
      <c r="AY2372" s="67">
        <v>9759695974</v>
      </c>
      <c r="AZ2372" s="67">
        <v>14091313498</v>
      </c>
      <c r="BA2372" s="67">
        <v>3740023051</v>
      </c>
      <c r="BB2372" s="67">
        <v>0</v>
      </c>
      <c r="BC2372" s="67">
        <v>20584199</v>
      </c>
      <c r="BD2372" s="67">
        <v>1410879540</v>
      </c>
      <c r="BE2372" s="67">
        <v>715633873</v>
      </c>
      <c r="BF2372" s="67">
        <v>0</v>
      </c>
      <c r="BG2372" s="67">
        <v>368081151</v>
      </c>
      <c r="BH2372" s="67">
        <v>1364010771</v>
      </c>
      <c r="BI2372" s="67"/>
      <c r="BJ2372" s="67"/>
      <c r="BK2372" s="67">
        <v>0</v>
      </c>
      <c r="BL2372" s="67">
        <v>1364010771</v>
      </c>
      <c r="BM2372" s="67"/>
      <c r="BN2372" s="67"/>
      <c r="BO2372" s="67">
        <v>1361693133</v>
      </c>
      <c r="BP2372" s="67"/>
      <c r="BQ2372" s="67"/>
      <c r="BR2372" s="67"/>
      <c r="BS2372" s="67"/>
      <c r="BT2372" s="67">
        <v>2317638</v>
      </c>
      <c r="BU2372" s="67"/>
      <c r="BV2372" s="67"/>
      <c r="BW2372" s="67"/>
      <c r="BX2372" s="67"/>
      <c r="BY2372" s="67"/>
      <c r="BZ2372" s="67">
        <v>10568444988</v>
      </c>
      <c r="CA2372" s="67">
        <v>2044210365</v>
      </c>
      <c r="CB2372" s="67">
        <v>8524234623</v>
      </c>
      <c r="CC2372" s="67">
        <v>41186999251</v>
      </c>
      <c r="CD2372" s="67">
        <v>43980000000</v>
      </c>
    </row>
    <row r="2373" spans="1:82">
      <c r="A2373" t="s">
        <v>2697</v>
      </c>
      <c r="B2373" t="s">
        <v>2698</v>
      </c>
      <c r="C2373" t="s">
        <v>69</v>
      </c>
      <c r="D2373" t="s">
        <v>68</v>
      </c>
      <c r="E2373" t="s">
        <v>153</v>
      </c>
      <c r="F2373" s="67">
        <v>1999</v>
      </c>
      <c r="G2373" t="s">
        <v>2703</v>
      </c>
      <c r="H2373" s="67">
        <v>10916993</v>
      </c>
      <c r="I2373" s="67">
        <v>1520167565</v>
      </c>
      <c r="J2373" s="67">
        <v>1010535792</v>
      </c>
      <c r="K2373" s="67">
        <v>4645637971</v>
      </c>
      <c r="L2373" s="67">
        <v>116659398891</v>
      </c>
      <c r="M2373" s="67">
        <v>93985070090</v>
      </c>
      <c r="N2373" s="67">
        <v>9162850207</v>
      </c>
      <c r="O2373" s="67">
        <v>0</v>
      </c>
      <c r="P2373" s="67">
        <v>5346933297</v>
      </c>
      <c r="Q2373" s="67">
        <v>3653897548</v>
      </c>
      <c r="R2373" s="67">
        <v>4234525288</v>
      </c>
      <c r="S2373" s="67">
        <v>0</v>
      </c>
      <c r="T2373" s="67">
        <v>376574147</v>
      </c>
      <c r="U2373" s="67">
        <v>40699095991</v>
      </c>
      <c r="V2373" s="67">
        <v>0</v>
      </c>
      <c r="W2373" s="67">
        <v>0</v>
      </c>
      <c r="X2373" s="67">
        <v>0</v>
      </c>
      <c r="Y2373" s="67">
        <v>43130000000</v>
      </c>
      <c r="Z2373" s="67">
        <v>0</v>
      </c>
      <c r="AA2373" s="67">
        <v>0</v>
      </c>
      <c r="AB2373" s="67">
        <v>43095059424</v>
      </c>
      <c r="AC2373" s="67"/>
      <c r="AD2373" s="67">
        <v>0</v>
      </c>
      <c r="AE2373" s="67">
        <v>0</v>
      </c>
      <c r="AF2373" s="67">
        <v>22117300</v>
      </c>
      <c r="AG2373" s="67">
        <v>8510023</v>
      </c>
      <c r="AH2373" s="67">
        <v>0</v>
      </c>
      <c r="AI2373" s="67">
        <v>0</v>
      </c>
      <c r="AJ2373" s="67">
        <v>0</v>
      </c>
      <c r="AK2373" s="67">
        <v>0</v>
      </c>
      <c r="AL2373" s="67">
        <v>0</v>
      </c>
      <c r="AM2373" s="67">
        <v>56744956805</v>
      </c>
      <c r="AN2373" s="67">
        <v>9503935982</v>
      </c>
      <c r="AO2373" s="67">
        <v>47124147691</v>
      </c>
      <c r="AP2373" s="67">
        <v>186588634758</v>
      </c>
      <c r="AQ2373" s="67">
        <v>193621414910</v>
      </c>
      <c r="AR2373" s="67">
        <v>2228546180</v>
      </c>
      <c r="AS2373" s="67">
        <v>1797214661</v>
      </c>
      <c r="AT2373" s="67">
        <v>431331519</v>
      </c>
      <c r="AU2373" s="67">
        <v>715000000</v>
      </c>
      <c r="AV2373" s="67">
        <v>3287000000</v>
      </c>
      <c r="AW2373" s="67">
        <v>28360544840</v>
      </c>
      <c r="AX2373" s="67">
        <v>23235723134</v>
      </c>
      <c r="AY2373" s="67">
        <v>9462266409</v>
      </c>
      <c r="AZ2373" s="67">
        <v>13773456726</v>
      </c>
      <c r="BA2373" s="67">
        <v>2525486209</v>
      </c>
      <c r="BB2373" s="67">
        <v>0</v>
      </c>
      <c r="BC2373" s="67">
        <v>26465399</v>
      </c>
      <c r="BD2373" s="67">
        <v>1466135559</v>
      </c>
      <c r="BE2373" s="67">
        <v>843149556</v>
      </c>
      <c r="BF2373" s="67">
        <v>0</v>
      </c>
      <c r="BG2373" s="67">
        <v>263584983</v>
      </c>
      <c r="BH2373" s="67">
        <v>1367718405</v>
      </c>
      <c r="BI2373" s="67"/>
      <c r="BJ2373" s="67"/>
      <c r="BK2373" s="67">
        <v>0</v>
      </c>
      <c r="BL2373" s="67">
        <v>1367718405</v>
      </c>
      <c r="BM2373" s="67"/>
      <c r="BN2373" s="67"/>
      <c r="BO2373" s="67">
        <v>1365529703</v>
      </c>
      <c r="BP2373" s="67"/>
      <c r="BQ2373" s="67"/>
      <c r="BR2373" s="67"/>
      <c r="BS2373" s="67"/>
      <c r="BT2373" s="67">
        <v>2188702</v>
      </c>
      <c r="BU2373" s="67"/>
      <c r="BV2373" s="67"/>
      <c r="BW2373" s="67"/>
      <c r="BX2373" s="67"/>
      <c r="BY2373" s="67"/>
      <c r="BZ2373" s="67">
        <v>12553329172</v>
      </c>
      <c r="CA2373" s="67">
        <v>2395169955</v>
      </c>
      <c r="CB2373" s="67">
        <v>10158159218</v>
      </c>
      <c r="CC2373" s="67">
        <v>41938138597</v>
      </c>
      <c r="CD2373" s="67">
        <v>44510000000</v>
      </c>
    </row>
    <row r="2374" spans="1:82">
      <c r="A2374" t="s">
        <v>2697</v>
      </c>
      <c r="B2374" t="s">
        <v>2698</v>
      </c>
      <c r="C2374" t="s">
        <v>69</v>
      </c>
      <c r="D2374" t="s">
        <v>68</v>
      </c>
      <c r="E2374" t="s">
        <v>153</v>
      </c>
      <c r="F2374" s="67">
        <v>2000</v>
      </c>
      <c r="G2374" t="s">
        <v>2704</v>
      </c>
      <c r="H2374" s="67">
        <v>11239101</v>
      </c>
      <c r="I2374" s="67">
        <v>1635252143</v>
      </c>
      <c r="J2374" s="67">
        <v>877978513</v>
      </c>
      <c r="K2374" s="67">
        <v>4426890040</v>
      </c>
      <c r="L2374" s="67">
        <v>119030277182</v>
      </c>
      <c r="M2374" s="67">
        <v>96356539315</v>
      </c>
      <c r="N2374" s="67">
        <v>9162850207</v>
      </c>
      <c r="O2374" s="67">
        <v>0</v>
      </c>
      <c r="P2374" s="67">
        <v>5346933297</v>
      </c>
      <c r="Q2374" s="67">
        <v>3653897548</v>
      </c>
      <c r="R2374" s="67">
        <v>4234525288</v>
      </c>
      <c r="S2374" s="67">
        <v>0</v>
      </c>
      <c r="T2374" s="67">
        <v>389729575</v>
      </c>
      <c r="U2374" s="67">
        <v>40130739139</v>
      </c>
      <c r="V2374" s="67">
        <v>0</v>
      </c>
      <c r="W2374" s="67">
        <v>0</v>
      </c>
      <c r="X2374" s="67">
        <v>0</v>
      </c>
      <c r="Y2374" s="67">
        <v>42520000000</v>
      </c>
      <c r="Z2374" s="67">
        <v>0</v>
      </c>
      <c r="AA2374" s="67">
        <v>0</v>
      </c>
      <c r="AB2374" s="67">
        <v>42493066637</v>
      </c>
      <c r="AC2374" s="67"/>
      <c r="AD2374" s="67">
        <v>0</v>
      </c>
      <c r="AE2374" s="67">
        <v>0</v>
      </c>
      <c r="AF2374" s="67">
        <v>22117300</v>
      </c>
      <c r="AG2374" s="67">
        <v>8406667</v>
      </c>
      <c r="AH2374" s="67">
        <v>0</v>
      </c>
      <c r="AI2374" s="67">
        <v>0</v>
      </c>
      <c r="AJ2374" s="67">
        <v>0</v>
      </c>
      <c r="AK2374" s="67">
        <v>0</v>
      </c>
      <c r="AL2374" s="67">
        <v>0</v>
      </c>
      <c r="AM2374" s="67">
        <v>58734066645</v>
      </c>
      <c r="AN2374" s="67">
        <v>9832167886</v>
      </c>
      <c r="AO2374" s="67">
        <v>48781753062</v>
      </c>
      <c r="AP2374" s="67">
        <v>191356344485</v>
      </c>
      <c r="AQ2374" s="67">
        <v>198686790423</v>
      </c>
      <c r="AR2374" s="67">
        <v>2048233109</v>
      </c>
      <c r="AS2374" s="67">
        <v>1651800894</v>
      </c>
      <c r="AT2374" s="67">
        <v>396432215</v>
      </c>
      <c r="AU2374" s="67">
        <v>617000000</v>
      </c>
      <c r="AV2374" s="67">
        <v>3111000000</v>
      </c>
      <c r="AW2374" s="67">
        <v>21749295086</v>
      </c>
      <c r="AX2374" s="67">
        <v>16676025201</v>
      </c>
      <c r="AY2374" s="67">
        <v>6511534093</v>
      </c>
      <c r="AZ2374" s="67">
        <v>10164491108</v>
      </c>
      <c r="BA2374" s="67">
        <v>2522401955</v>
      </c>
      <c r="BB2374" s="67">
        <v>0</v>
      </c>
      <c r="BC2374" s="67">
        <v>34552049</v>
      </c>
      <c r="BD2374" s="67">
        <v>1539429924</v>
      </c>
      <c r="BE2374" s="67">
        <v>725711858</v>
      </c>
      <c r="BF2374" s="67">
        <v>0</v>
      </c>
      <c r="BG2374" s="67">
        <v>251174100</v>
      </c>
      <c r="BH2374" s="67">
        <v>815571708</v>
      </c>
      <c r="BI2374" s="67"/>
      <c r="BJ2374" s="67"/>
      <c r="BK2374" s="67">
        <v>0</v>
      </c>
      <c r="BL2374" s="67">
        <v>815571708</v>
      </c>
      <c r="BM2374" s="67"/>
      <c r="BN2374" s="67"/>
      <c r="BO2374" s="67">
        <v>813207037</v>
      </c>
      <c r="BP2374" s="67"/>
      <c r="BQ2374" s="67"/>
      <c r="BR2374" s="67"/>
      <c r="BS2374" s="67"/>
      <c r="BT2374" s="67">
        <v>2364671</v>
      </c>
      <c r="BU2374" s="67"/>
      <c r="BV2374" s="67"/>
      <c r="BW2374" s="67"/>
      <c r="BX2374" s="67"/>
      <c r="BY2374" s="67"/>
      <c r="BZ2374" s="67">
        <v>10784886842</v>
      </c>
      <c r="CA2374" s="67">
        <v>2052721631</v>
      </c>
      <c r="CB2374" s="67">
        <v>8732165211</v>
      </c>
      <c r="CC2374" s="67">
        <v>32903986744</v>
      </c>
      <c r="CD2374" s="67">
        <v>35400000000</v>
      </c>
    </row>
    <row r="2375" spans="1:82">
      <c r="A2375" t="s">
        <v>2697</v>
      </c>
      <c r="B2375" t="s">
        <v>2698</v>
      </c>
      <c r="C2375" t="s">
        <v>69</v>
      </c>
      <c r="D2375" t="s">
        <v>68</v>
      </c>
      <c r="E2375" t="s">
        <v>153</v>
      </c>
      <c r="F2375" s="67">
        <v>2001</v>
      </c>
      <c r="G2375" t="s">
        <v>2705</v>
      </c>
      <c r="H2375" s="67">
        <v>11583824</v>
      </c>
      <c r="I2375" s="67">
        <v>1784879768</v>
      </c>
      <c r="J2375" s="67">
        <v>1053838508</v>
      </c>
      <c r="K2375" s="67">
        <v>4165300084</v>
      </c>
      <c r="L2375" s="67">
        <v>121186468407</v>
      </c>
      <c r="M2375" s="67">
        <v>98039034324</v>
      </c>
      <c r="N2375" s="67">
        <v>9162850207</v>
      </c>
      <c r="O2375" s="67">
        <v>0</v>
      </c>
      <c r="P2375" s="67">
        <v>5346933297</v>
      </c>
      <c r="Q2375" s="67">
        <v>3653897548</v>
      </c>
      <c r="R2375" s="67">
        <v>4234525288</v>
      </c>
      <c r="S2375" s="67">
        <v>0</v>
      </c>
      <c r="T2375" s="67">
        <v>591994291</v>
      </c>
      <c r="U2375" s="67">
        <v>39442504653</v>
      </c>
      <c r="V2375" s="67">
        <v>0</v>
      </c>
      <c r="W2375" s="67">
        <v>0</v>
      </c>
      <c r="X2375" s="67">
        <v>0</v>
      </c>
      <c r="Y2375" s="67">
        <v>41790000000</v>
      </c>
      <c r="Z2375" s="67">
        <v>0</v>
      </c>
      <c r="AA2375" s="67">
        <v>0</v>
      </c>
      <c r="AB2375" s="67">
        <v>41763269825</v>
      </c>
      <c r="AC2375" s="67"/>
      <c r="AD2375" s="67">
        <v>0</v>
      </c>
      <c r="AE2375" s="67">
        <v>0</v>
      </c>
      <c r="AF2375" s="67">
        <v>22117300</v>
      </c>
      <c r="AG2375" s="67">
        <v>8303311</v>
      </c>
      <c r="AH2375" s="67">
        <v>0</v>
      </c>
      <c r="AI2375" s="67">
        <v>0</v>
      </c>
      <c r="AJ2375" s="67">
        <v>0</v>
      </c>
      <c r="AK2375" s="67">
        <v>0</v>
      </c>
      <c r="AL2375" s="67">
        <v>0</v>
      </c>
      <c r="AM2375" s="67">
        <v>61003671728</v>
      </c>
      <c r="AN2375" s="67">
        <v>10192665369</v>
      </c>
      <c r="AO2375" s="67">
        <v>50689437522</v>
      </c>
      <c r="AP2375" s="67">
        <v>197560135066</v>
      </c>
      <c r="AQ2375" s="67">
        <v>204039979415</v>
      </c>
      <c r="AR2375" s="67">
        <v>2114205640</v>
      </c>
      <c r="AS2375" s="67">
        <v>1705004548</v>
      </c>
      <c r="AT2375" s="67">
        <v>409201092</v>
      </c>
      <c r="AU2375" s="67">
        <v>779000000</v>
      </c>
      <c r="AV2375" s="67">
        <v>3079000000</v>
      </c>
      <c r="AW2375" s="67">
        <v>23088973843</v>
      </c>
      <c r="AX2375" s="67">
        <v>17744971880</v>
      </c>
      <c r="AY2375" s="67">
        <v>8090114680</v>
      </c>
      <c r="AZ2375" s="67">
        <v>9654857200</v>
      </c>
      <c r="BA2375" s="67">
        <v>2449115933</v>
      </c>
      <c r="BB2375" s="67">
        <v>0</v>
      </c>
      <c r="BC2375" s="67">
        <v>66898647</v>
      </c>
      <c r="BD2375" s="67">
        <v>1729490518</v>
      </c>
      <c r="BE2375" s="67">
        <v>849916178</v>
      </c>
      <c r="BF2375" s="67">
        <v>0</v>
      </c>
      <c r="BG2375" s="67">
        <v>248580686</v>
      </c>
      <c r="BH2375" s="67">
        <v>1503464566</v>
      </c>
      <c r="BI2375" s="67"/>
      <c r="BJ2375" s="67"/>
      <c r="BK2375" s="67">
        <v>0</v>
      </c>
      <c r="BL2375" s="67">
        <v>1503464566</v>
      </c>
      <c r="BM2375" s="67"/>
      <c r="BN2375" s="67"/>
      <c r="BO2375" s="67">
        <v>1503464566</v>
      </c>
      <c r="BP2375" s="67"/>
      <c r="BQ2375" s="67"/>
      <c r="BR2375" s="67"/>
      <c r="BS2375" s="67"/>
      <c r="BT2375" s="67"/>
      <c r="BU2375" s="67"/>
      <c r="BV2375" s="67"/>
      <c r="BW2375" s="67"/>
      <c r="BX2375" s="67"/>
      <c r="BY2375" s="67"/>
      <c r="BZ2375" s="67">
        <v>13166887110</v>
      </c>
      <c r="CA2375" s="67">
        <v>2498951605</v>
      </c>
      <c r="CB2375" s="67">
        <v>10667935505</v>
      </c>
      <c r="CC2375" s="67">
        <v>37573531159</v>
      </c>
      <c r="CD2375" s="67">
        <v>39870000000</v>
      </c>
    </row>
    <row r="2376" spans="1:82">
      <c r="A2376" t="s">
        <v>2697</v>
      </c>
      <c r="B2376" t="s">
        <v>2698</v>
      </c>
      <c r="C2376" t="s">
        <v>69</v>
      </c>
      <c r="D2376" t="s">
        <v>68</v>
      </c>
      <c r="E2376" t="s">
        <v>153</v>
      </c>
      <c r="F2376" s="67">
        <v>2002</v>
      </c>
      <c r="G2376" t="s">
        <v>2706</v>
      </c>
      <c r="H2376" s="67">
        <v>11952660</v>
      </c>
      <c r="I2376" s="67">
        <v>1940628887</v>
      </c>
      <c r="J2376" s="67">
        <v>1572632451</v>
      </c>
      <c r="K2376" s="67">
        <v>4925263304</v>
      </c>
      <c r="L2376" s="67">
        <v>122739647474</v>
      </c>
      <c r="M2376" s="67">
        <v>99062510538</v>
      </c>
      <c r="N2376" s="67">
        <v>9162850207</v>
      </c>
      <c r="O2376" s="67">
        <v>0</v>
      </c>
      <c r="P2376" s="67">
        <v>5346933297</v>
      </c>
      <c r="Q2376" s="67">
        <v>3653897548</v>
      </c>
      <c r="R2376" s="67">
        <v>4234525288</v>
      </c>
      <c r="S2376" s="67">
        <v>0</v>
      </c>
      <c r="T2376" s="67">
        <v>1042707501</v>
      </c>
      <c r="U2376" s="67">
        <v>38427542073</v>
      </c>
      <c r="V2376" s="67">
        <v>0</v>
      </c>
      <c r="W2376" s="67">
        <v>0</v>
      </c>
      <c r="X2376" s="67">
        <v>0</v>
      </c>
      <c r="Y2376" s="67">
        <v>40720000000</v>
      </c>
      <c r="Z2376" s="67">
        <v>0</v>
      </c>
      <c r="AA2376" s="67">
        <v>0</v>
      </c>
      <c r="AB2376" s="67">
        <v>40688587665</v>
      </c>
      <c r="AC2376" s="67"/>
      <c r="AD2376" s="67">
        <v>0</v>
      </c>
      <c r="AE2376" s="67">
        <v>0</v>
      </c>
      <c r="AF2376" s="67">
        <v>22117300</v>
      </c>
      <c r="AG2376" s="67">
        <v>8303311</v>
      </c>
      <c r="AH2376" s="67">
        <v>0</v>
      </c>
      <c r="AI2376" s="67">
        <v>0</v>
      </c>
      <c r="AJ2376" s="67">
        <v>0</v>
      </c>
      <c r="AK2376" s="67">
        <v>0</v>
      </c>
      <c r="AL2376" s="67">
        <v>0</v>
      </c>
      <c r="AM2376" s="67">
        <v>63285407305</v>
      </c>
      <c r="AN2376" s="67">
        <v>10560330731</v>
      </c>
      <c r="AO2376" s="67">
        <v>52601190816</v>
      </c>
      <c r="AP2376" s="67">
        <v>203207813699</v>
      </c>
      <c r="AQ2376" s="67">
        <v>208620084969</v>
      </c>
      <c r="AR2376" s="67">
        <v>2385427777</v>
      </c>
      <c r="AS2376" s="67">
        <v>1923732079</v>
      </c>
      <c r="AT2376" s="67">
        <v>461695699</v>
      </c>
      <c r="AU2376" s="67">
        <v>1221000000</v>
      </c>
      <c r="AV2376" s="67">
        <v>3824000000</v>
      </c>
      <c r="AW2376" s="67">
        <v>26308394997</v>
      </c>
      <c r="AX2376" s="67">
        <v>20346425477</v>
      </c>
      <c r="AY2376" s="67">
        <v>9275574638</v>
      </c>
      <c r="AZ2376" s="67">
        <v>11070850839</v>
      </c>
      <c r="BA2376" s="67">
        <v>2947293718</v>
      </c>
      <c r="BB2376" s="67">
        <v>0</v>
      </c>
      <c r="BC2376" s="67">
        <v>77190747</v>
      </c>
      <c r="BD2376" s="67">
        <v>1823551997</v>
      </c>
      <c r="BE2376" s="67">
        <v>957685087</v>
      </c>
      <c r="BF2376" s="67">
        <v>0</v>
      </c>
      <c r="BG2376" s="67">
        <v>156247972</v>
      </c>
      <c r="BH2376" s="67">
        <v>2048345237</v>
      </c>
      <c r="BI2376" s="67"/>
      <c r="BJ2376" s="67"/>
      <c r="BK2376" s="67">
        <v>0</v>
      </c>
      <c r="BL2376" s="67">
        <v>2048345237</v>
      </c>
      <c r="BM2376" s="67"/>
      <c r="BN2376" s="67"/>
      <c r="BO2376" s="67">
        <v>2048345237</v>
      </c>
      <c r="BP2376" s="67"/>
      <c r="BQ2376" s="67"/>
      <c r="BR2376" s="67"/>
      <c r="BS2376" s="67"/>
      <c r="BT2376" s="67"/>
      <c r="BU2376" s="67"/>
      <c r="BV2376" s="67"/>
      <c r="BW2376" s="67"/>
      <c r="BX2376" s="67"/>
      <c r="BY2376" s="67"/>
      <c r="BZ2376" s="67">
        <v>14713696918</v>
      </c>
      <c r="CA2376" s="67">
        <v>2786423143</v>
      </c>
      <c r="CB2376" s="67">
        <v>11927273776</v>
      </c>
      <c r="CC2376" s="67">
        <v>42852864930</v>
      </c>
      <c r="CD2376" s="67">
        <v>45460000000</v>
      </c>
    </row>
    <row r="2377" spans="1:82">
      <c r="A2377" t="s">
        <v>2697</v>
      </c>
      <c r="B2377" t="s">
        <v>2698</v>
      </c>
      <c r="C2377" t="s">
        <v>69</v>
      </c>
      <c r="D2377" t="s">
        <v>68</v>
      </c>
      <c r="E2377" t="s">
        <v>153</v>
      </c>
      <c r="F2377" s="67">
        <v>2003</v>
      </c>
      <c r="G2377" t="s">
        <v>2707</v>
      </c>
      <c r="H2377" s="67">
        <v>12342165</v>
      </c>
      <c r="I2377" s="67">
        <v>2127118483</v>
      </c>
      <c r="J2377" s="67">
        <v>1765130243</v>
      </c>
      <c r="K2377" s="67">
        <v>5894647223</v>
      </c>
      <c r="L2377" s="67">
        <v>125439588982</v>
      </c>
      <c r="M2377" s="67">
        <v>101663637824</v>
      </c>
      <c r="N2377" s="67">
        <v>9162850207</v>
      </c>
      <c r="O2377" s="67">
        <v>0</v>
      </c>
      <c r="P2377" s="67">
        <v>5346933297</v>
      </c>
      <c r="Q2377" s="67">
        <v>3653897548</v>
      </c>
      <c r="R2377" s="67">
        <v>4234525288</v>
      </c>
      <c r="S2377" s="67">
        <v>0</v>
      </c>
      <c r="T2377" s="67">
        <v>1407211542</v>
      </c>
      <c r="U2377" s="67">
        <v>37082803059</v>
      </c>
      <c r="V2377" s="67">
        <v>0</v>
      </c>
      <c r="W2377" s="67">
        <v>0</v>
      </c>
      <c r="X2377" s="67">
        <v>0</v>
      </c>
      <c r="Y2377" s="67">
        <v>39300000000</v>
      </c>
      <c r="Z2377" s="67">
        <v>0</v>
      </c>
      <c r="AA2377" s="67">
        <v>0</v>
      </c>
      <c r="AB2377" s="67">
        <v>39264725291</v>
      </c>
      <c r="AC2377" s="67"/>
      <c r="AD2377" s="67">
        <v>0</v>
      </c>
      <c r="AE2377" s="67">
        <v>0</v>
      </c>
      <c r="AF2377" s="67">
        <v>22117300</v>
      </c>
      <c r="AG2377" s="67">
        <v>8303311</v>
      </c>
      <c r="AH2377" s="67">
        <v>0</v>
      </c>
      <c r="AI2377" s="67">
        <v>0</v>
      </c>
      <c r="AJ2377" s="67">
        <v>0</v>
      </c>
      <c r="AK2377" s="67">
        <v>0</v>
      </c>
      <c r="AL2377" s="67">
        <v>0</v>
      </c>
      <c r="AM2377" s="67">
        <v>65706695614</v>
      </c>
      <c r="AN2377" s="67">
        <v>10953138522</v>
      </c>
      <c r="AO2377" s="67">
        <v>54626753459</v>
      </c>
      <c r="AP2377" s="67">
        <v>208821007682</v>
      </c>
      <c r="AQ2377" s="67">
        <v>214595048825</v>
      </c>
      <c r="AR2377" s="67">
        <v>2998533738</v>
      </c>
      <c r="AS2377" s="67">
        <v>2418172370</v>
      </c>
      <c r="AT2377" s="67">
        <v>580361369</v>
      </c>
      <c r="AU2377" s="67">
        <v>1352000000</v>
      </c>
      <c r="AV2377" s="67">
        <v>4515000000</v>
      </c>
      <c r="AW2377" s="67">
        <v>33881884612</v>
      </c>
      <c r="AX2377" s="67">
        <v>25812934822</v>
      </c>
      <c r="AY2377" s="67">
        <v>11509001251</v>
      </c>
      <c r="AZ2377" s="67">
        <v>14303933571</v>
      </c>
      <c r="BA2377" s="67">
        <v>4651986486</v>
      </c>
      <c r="BB2377" s="67">
        <v>0</v>
      </c>
      <c r="BC2377" s="67">
        <v>99980396</v>
      </c>
      <c r="BD2377" s="67">
        <v>1941850269</v>
      </c>
      <c r="BE2377" s="67">
        <v>1155183291</v>
      </c>
      <c r="BF2377" s="67">
        <v>0</v>
      </c>
      <c r="BG2377" s="67">
        <v>219949347</v>
      </c>
      <c r="BH2377" s="67">
        <v>590279538</v>
      </c>
      <c r="BI2377" s="67"/>
      <c r="BJ2377" s="67"/>
      <c r="BK2377" s="67">
        <v>0</v>
      </c>
      <c r="BL2377" s="67">
        <v>590279538</v>
      </c>
      <c r="BM2377" s="67"/>
      <c r="BN2377" s="67"/>
      <c r="BO2377" s="67">
        <v>590279538</v>
      </c>
      <c r="BP2377" s="67"/>
      <c r="BQ2377" s="67"/>
      <c r="BR2377" s="67"/>
      <c r="BS2377" s="67"/>
      <c r="BT2377" s="67"/>
      <c r="BU2377" s="67"/>
      <c r="BV2377" s="67"/>
      <c r="BW2377" s="67"/>
      <c r="BX2377" s="67"/>
      <c r="BY2377" s="67"/>
      <c r="BZ2377" s="67">
        <v>17388149603</v>
      </c>
      <c r="CA2377" s="67">
        <v>3283144032</v>
      </c>
      <c r="CB2377" s="67">
        <v>14105005571</v>
      </c>
      <c r="CC2377" s="67">
        <v>51695847491</v>
      </c>
      <c r="CD2377" s="67">
        <v>54860000000</v>
      </c>
    </row>
    <row r="2378" spans="1:82">
      <c r="A2378" t="s">
        <v>2697</v>
      </c>
      <c r="B2378" t="s">
        <v>2698</v>
      </c>
      <c r="C2378" t="s">
        <v>69</v>
      </c>
      <c r="D2378" t="s">
        <v>68</v>
      </c>
      <c r="E2378" t="s">
        <v>153</v>
      </c>
      <c r="F2378" s="67">
        <v>2004</v>
      </c>
      <c r="G2378" t="s">
        <v>2708</v>
      </c>
      <c r="H2378" s="67">
        <v>12751995</v>
      </c>
      <c r="I2378" s="67">
        <v>2340553110</v>
      </c>
      <c r="J2378" s="67">
        <v>1886267765</v>
      </c>
      <c r="K2378" s="67">
        <v>6755533267</v>
      </c>
      <c r="L2378" s="67">
        <v>123192326189</v>
      </c>
      <c r="M2378" s="67">
        <v>99329612858</v>
      </c>
      <c r="N2378" s="67">
        <v>9162850207</v>
      </c>
      <c r="O2378" s="67">
        <v>0</v>
      </c>
      <c r="P2378" s="67">
        <v>5346933297</v>
      </c>
      <c r="Q2378" s="67">
        <v>3653897548</v>
      </c>
      <c r="R2378" s="67">
        <v>4234525288</v>
      </c>
      <c r="S2378" s="67">
        <v>0</v>
      </c>
      <c r="T2378" s="67">
        <v>1365064837</v>
      </c>
      <c r="U2378" s="67">
        <v>35990076604</v>
      </c>
      <c r="V2378" s="67">
        <v>0</v>
      </c>
      <c r="W2378" s="67">
        <v>0</v>
      </c>
      <c r="X2378" s="67">
        <v>0</v>
      </c>
      <c r="Y2378" s="67">
        <v>38140000000</v>
      </c>
      <c r="Z2378" s="67">
        <v>0</v>
      </c>
      <c r="AA2378" s="67">
        <v>0</v>
      </c>
      <c r="AB2378" s="67">
        <v>38107703692</v>
      </c>
      <c r="AC2378" s="67"/>
      <c r="AD2378" s="67">
        <v>0</v>
      </c>
      <c r="AE2378" s="67">
        <v>0</v>
      </c>
      <c r="AF2378" s="67">
        <v>22117300</v>
      </c>
      <c r="AG2378" s="67">
        <v>8303311</v>
      </c>
      <c r="AH2378" s="67">
        <v>0</v>
      </c>
      <c r="AI2378" s="67">
        <v>0</v>
      </c>
      <c r="AJ2378" s="67">
        <v>0</v>
      </c>
      <c r="AK2378" s="67">
        <v>0</v>
      </c>
      <c r="AL2378" s="67">
        <v>0</v>
      </c>
      <c r="AM2378" s="67">
        <v>68125199282</v>
      </c>
      <c r="AN2378" s="67">
        <v>11350023629</v>
      </c>
      <c r="AO2378" s="67">
        <v>56644699541</v>
      </c>
      <c r="AP2378" s="67">
        <v>209571567474</v>
      </c>
      <c r="AQ2378" s="67">
        <v>215866678809</v>
      </c>
      <c r="AR2378" s="67">
        <v>3512512546</v>
      </c>
      <c r="AS2378" s="67">
        <v>2832671408</v>
      </c>
      <c r="AT2378" s="67">
        <v>679841138</v>
      </c>
      <c r="AU2378" s="67">
        <v>1400000000</v>
      </c>
      <c r="AV2378" s="67">
        <v>5014000000</v>
      </c>
      <c r="AW2378" s="67">
        <v>34695871937</v>
      </c>
      <c r="AX2378" s="67">
        <v>26873010851</v>
      </c>
      <c r="AY2378" s="67">
        <v>11437953422</v>
      </c>
      <c r="AZ2378" s="67">
        <v>15435057429</v>
      </c>
      <c r="BA2378" s="67">
        <v>4026951886</v>
      </c>
      <c r="BB2378" s="67">
        <v>0</v>
      </c>
      <c r="BC2378" s="67">
        <v>104391296</v>
      </c>
      <c r="BD2378" s="67">
        <v>2042636559</v>
      </c>
      <c r="BE2378" s="67">
        <v>1336563694</v>
      </c>
      <c r="BF2378" s="67">
        <v>0</v>
      </c>
      <c r="BG2378" s="67">
        <v>312317651</v>
      </c>
      <c r="BH2378" s="67">
        <v>754969400</v>
      </c>
      <c r="BI2378" s="67"/>
      <c r="BJ2378" s="67"/>
      <c r="BK2378" s="67">
        <v>0</v>
      </c>
      <c r="BL2378" s="67">
        <v>754969400</v>
      </c>
      <c r="BM2378" s="67"/>
      <c r="BN2378" s="67"/>
      <c r="BO2378" s="67">
        <v>754969400</v>
      </c>
      <c r="BP2378" s="67"/>
      <c r="BQ2378" s="67"/>
      <c r="BR2378" s="67"/>
      <c r="BS2378" s="67"/>
      <c r="BT2378" s="67"/>
      <c r="BU2378" s="67"/>
      <c r="BV2378" s="67"/>
      <c r="BW2378" s="67"/>
      <c r="BX2378" s="67"/>
      <c r="BY2378" s="67"/>
      <c r="BZ2378" s="67">
        <v>19937030848</v>
      </c>
      <c r="CA2378" s="67">
        <v>3750314962</v>
      </c>
      <c r="CB2378" s="67">
        <v>16186715886</v>
      </c>
      <c r="CC2378" s="67">
        <v>55286384731</v>
      </c>
      <c r="CD2378" s="67">
        <v>58900000000</v>
      </c>
    </row>
    <row r="2379" spans="1:82">
      <c r="A2379" t="s">
        <v>2697</v>
      </c>
      <c r="B2379" t="s">
        <v>2698</v>
      </c>
      <c r="C2379" t="s">
        <v>69</v>
      </c>
      <c r="D2379" t="s">
        <v>68</v>
      </c>
      <c r="E2379" t="s">
        <v>153</v>
      </c>
      <c r="F2379" s="67">
        <v>2005</v>
      </c>
      <c r="G2379" t="s">
        <v>2709</v>
      </c>
      <c r="H2379" s="67">
        <v>13180551</v>
      </c>
      <c r="I2379" s="67">
        <v>2578123052</v>
      </c>
      <c r="J2379" s="67">
        <v>1696864342</v>
      </c>
      <c r="K2379" s="67">
        <v>5745278747</v>
      </c>
      <c r="L2379" s="67">
        <v>124674661215</v>
      </c>
      <c r="M2379" s="67">
        <v>100829879174</v>
      </c>
      <c r="N2379" s="67">
        <v>9162850207</v>
      </c>
      <c r="O2379" s="67">
        <v>0</v>
      </c>
      <c r="P2379" s="67">
        <v>5346933297</v>
      </c>
      <c r="Q2379" s="67">
        <v>3653897548</v>
      </c>
      <c r="R2379" s="67">
        <v>4234525288</v>
      </c>
      <c r="S2379" s="67">
        <v>0</v>
      </c>
      <c r="T2379" s="67">
        <v>1371297221</v>
      </c>
      <c r="U2379" s="67">
        <v>35990076604</v>
      </c>
      <c r="V2379" s="67">
        <v>0</v>
      </c>
      <c r="W2379" s="67">
        <v>0</v>
      </c>
      <c r="X2379" s="67">
        <v>0</v>
      </c>
      <c r="Y2379" s="67">
        <v>37170000000</v>
      </c>
      <c r="Z2379" s="67">
        <v>0</v>
      </c>
      <c r="AA2379" s="67">
        <v>0</v>
      </c>
      <c r="AB2379" s="67">
        <v>37144256015</v>
      </c>
      <c r="AC2379" s="67"/>
      <c r="AD2379" s="67">
        <v>0</v>
      </c>
      <c r="AE2379" s="67">
        <v>0</v>
      </c>
      <c r="AF2379" s="67">
        <v>22117300</v>
      </c>
      <c r="AG2379" s="67">
        <v>8303311</v>
      </c>
      <c r="AH2379" s="67">
        <v>0</v>
      </c>
      <c r="AI2379" s="67">
        <v>0</v>
      </c>
      <c r="AJ2379" s="67">
        <v>0</v>
      </c>
      <c r="AK2379" s="67">
        <v>0</v>
      </c>
      <c r="AL2379" s="67">
        <v>0</v>
      </c>
      <c r="AM2379" s="67">
        <v>70613496171</v>
      </c>
      <c r="AN2379" s="67">
        <v>11759476882</v>
      </c>
      <c r="AO2379" s="67">
        <v>58719568967</v>
      </c>
      <c r="AP2379" s="67">
        <v>215346120765</v>
      </c>
      <c r="AQ2379" s="67">
        <v>221103924552</v>
      </c>
      <c r="AR2379" s="67">
        <v>3881659046</v>
      </c>
      <c r="AS2379" s="67">
        <v>3130370198</v>
      </c>
      <c r="AT2379" s="67">
        <v>751288848</v>
      </c>
      <c r="AU2379" s="67">
        <v>1340000000</v>
      </c>
      <c r="AV2379" s="67">
        <v>4537000000</v>
      </c>
      <c r="AW2379" s="67">
        <v>45904768888</v>
      </c>
      <c r="AX2379" s="67">
        <v>37437393529</v>
      </c>
      <c r="AY2379" s="67">
        <v>16185266908</v>
      </c>
      <c r="AZ2379" s="67">
        <v>21252126621</v>
      </c>
      <c r="BA2379" s="67">
        <v>4237711492</v>
      </c>
      <c r="BB2379" s="67">
        <v>0</v>
      </c>
      <c r="BC2379" s="67">
        <v>109537346</v>
      </c>
      <c r="BD2379" s="67">
        <v>2146383024</v>
      </c>
      <c r="BE2379" s="67">
        <v>1530953706</v>
      </c>
      <c r="BF2379" s="67">
        <v>0</v>
      </c>
      <c r="BG2379" s="67">
        <v>442789791</v>
      </c>
      <c r="BH2379" s="67">
        <v>0</v>
      </c>
      <c r="BI2379" s="67"/>
      <c r="BJ2379" s="67"/>
      <c r="BK2379" s="67">
        <v>0</v>
      </c>
      <c r="BL2379" s="67">
        <v>0</v>
      </c>
      <c r="BM2379" s="67"/>
      <c r="BN2379" s="67"/>
      <c r="BO2379" s="67">
        <v>0</v>
      </c>
      <c r="BP2379" s="67"/>
      <c r="BQ2379" s="67"/>
      <c r="BR2379" s="67"/>
      <c r="BS2379" s="67"/>
      <c r="BT2379" s="67"/>
      <c r="BU2379" s="67"/>
      <c r="BV2379" s="67"/>
      <c r="BW2379" s="67"/>
      <c r="BX2379" s="67"/>
      <c r="BY2379" s="67"/>
      <c r="BZ2379" s="67">
        <v>22811842289</v>
      </c>
      <c r="CA2379" s="67">
        <v>4280633712</v>
      </c>
      <c r="CB2379" s="67">
        <v>18531208577</v>
      </c>
      <c r="CC2379" s="67">
        <v>69401270223</v>
      </c>
      <c r="CD2379" s="67">
        <v>72600000000</v>
      </c>
    </row>
    <row r="2380" spans="1:82">
      <c r="A2380" t="s">
        <v>2697</v>
      </c>
      <c r="B2380" t="s">
        <v>2698</v>
      </c>
      <c r="C2380" t="s">
        <v>69</v>
      </c>
      <c r="D2380" t="s">
        <v>68</v>
      </c>
      <c r="E2380" t="s">
        <v>153</v>
      </c>
      <c r="F2380" s="67">
        <v>2006</v>
      </c>
      <c r="G2380" t="s">
        <v>2710</v>
      </c>
      <c r="H2380" s="67">
        <v>13623541</v>
      </c>
      <c r="I2380" s="67">
        <v>2866602558</v>
      </c>
      <c r="J2380" s="67">
        <v>2078862117</v>
      </c>
      <c r="K2380" s="67">
        <v>3635202803</v>
      </c>
      <c r="L2380" s="67">
        <v>124858451975</v>
      </c>
      <c r="M2380" s="67">
        <v>101014604138</v>
      </c>
      <c r="N2380" s="67">
        <v>9162850207</v>
      </c>
      <c r="O2380" s="67">
        <v>0</v>
      </c>
      <c r="P2380" s="67">
        <v>5346933297</v>
      </c>
      <c r="Q2380" s="67">
        <v>3653897548</v>
      </c>
      <c r="R2380" s="67">
        <v>4234525288</v>
      </c>
      <c r="S2380" s="67">
        <v>0</v>
      </c>
      <c r="T2380" s="67">
        <v>1369998123</v>
      </c>
      <c r="U2380" s="67">
        <v>35990076604</v>
      </c>
      <c r="V2380" s="67">
        <v>0</v>
      </c>
      <c r="W2380" s="67">
        <v>0</v>
      </c>
      <c r="X2380" s="67">
        <v>0</v>
      </c>
      <c r="Y2380" s="67">
        <v>36050000000</v>
      </c>
      <c r="Z2380" s="67">
        <v>0</v>
      </c>
      <c r="AA2380" s="67">
        <v>0</v>
      </c>
      <c r="AB2380" s="67">
        <v>36020221019</v>
      </c>
      <c r="AC2380" s="67"/>
      <c r="AD2380" s="67">
        <v>0</v>
      </c>
      <c r="AE2380" s="67">
        <v>0</v>
      </c>
      <c r="AF2380" s="67">
        <v>22117300</v>
      </c>
      <c r="AG2380" s="67">
        <v>8303311</v>
      </c>
      <c r="AH2380" s="67">
        <v>0</v>
      </c>
      <c r="AI2380" s="67">
        <v>0</v>
      </c>
      <c r="AJ2380" s="67">
        <v>0</v>
      </c>
      <c r="AK2380" s="67">
        <v>0</v>
      </c>
      <c r="AL2380" s="67">
        <v>0</v>
      </c>
      <c r="AM2380" s="67">
        <v>73605284018</v>
      </c>
      <c r="AN2380" s="67">
        <v>12230138835</v>
      </c>
      <c r="AO2380" s="67">
        <v>61239223661</v>
      </c>
      <c r="AP2380" s="67">
        <v>222560067719</v>
      </c>
      <c r="AQ2380" s="67">
        <v>225325965923</v>
      </c>
      <c r="AR2380" s="67">
        <v>4011860841</v>
      </c>
      <c r="AS2380" s="67">
        <v>3235371646</v>
      </c>
      <c r="AT2380" s="67">
        <v>776489195</v>
      </c>
      <c r="AU2380" s="67">
        <v>1667000000</v>
      </c>
      <c r="AV2380" s="67">
        <v>2915000000</v>
      </c>
      <c r="AW2380" s="67">
        <v>46347019536</v>
      </c>
      <c r="AX2380" s="67">
        <v>37329664998</v>
      </c>
      <c r="AY2380" s="67">
        <v>15749947951</v>
      </c>
      <c r="AZ2380" s="67">
        <v>21579717047</v>
      </c>
      <c r="BA2380" s="67">
        <v>4343495961</v>
      </c>
      <c r="BB2380" s="67">
        <v>0</v>
      </c>
      <c r="BC2380" s="67">
        <v>128945300</v>
      </c>
      <c r="BD2380" s="67">
        <v>2280428671</v>
      </c>
      <c r="BE2380" s="67">
        <v>1692299111</v>
      </c>
      <c r="BF2380" s="67">
        <v>0</v>
      </c>
      <c r="BG2380" s="67">
        <v>572185495</v>
      </c>
      <c r="BH2380" s="67">
        <v>5148886760</v>
      </c>
      <c r="BI2380" s="67"/>
      <c r="BJ2380" s="67"/>
      <c r="BK2380" s="67">
        <v>0</v>
      </c>
      <c r="BL2380" s="67">
        <v>5148886760</v>
      </c>
      <c r="BM2380" s="67"/>
      <c r="BN2380" s="67"/>
      <c r="BO2380" s="67">
        <v>5148886760</v>
      </c>
      <c r="BP2380" s="67"/>
      <c r="BQ2380" s="67"/>
      <c r="BR2380" s="67"/>
      <c r="BS2380" s="67"/>
      <c r="BT2380" s="67"/>
      <c r="BU2380" s="67"/>
      <c r="BV2380" s="67"/>
      <c r="BW2380" s="67"/>
      <c r="BX2380" s="67"/>
      <c r="BY2380" s="67"/>
      <c r="BZ2380" s="67">
        <v>24684739860</v>
      </c>
      <c r="CA2380" s="67">
        <v>4620407787</v>
      </c>
      <c r="CB2380" s="67">
        <v>20064332073</v>
      </c>
      <c r="CC2380" s="67">
        <v>78944506996</v>
      </c>
      <c r="CD2380" s="67">
        <v>80190000000</v>
      </c>
    </row>
    <row r="2381" spans="1:82">
      <c r="A2381" t="s">
        <v>2697</v>
      </c>
      <c r="B2381" t="s">
        <v>2698</v>
      </c>
      <c r="C2381" t="s">
        <v>69</v>
      </c>
      <c r="D2381" t="s">
        <v>68</v>
      </c>
      <c r="E2381" t="s">
        <v>153</v>
      </c>
      <c r="F2381" s="67">
        <v>2007</v>
      </c>
      <c r="G2381" t="s">
        <v>2711</v>
      </c>
      <c r="H2381" s="67">
        <v>14080912</v>
      </c>
      <c r="I2381" s="67">
        <v>3168463602</v>
      </c>
      <c r="J2381" s="67">
        <v>2386856232</v>
      </c>
      <c r="K2381" s="67">
        <v>3970715494</v>
      </c>
      <c r="L2381" s="67">
        <v>125223101499</v>
      </c>
      <c r="M2381" s="67">
        <v>101341617266</v>
      </c>
      <c r="N2381" s="67">
        <v>9162850207</v>
      </c>
      <c r="O2381" s="67">
        <v>0</v>
      </c>
      <c r="P2381" s="67">
        <v>5346933297</v>
      </c>
      <c r="Q2381" s="67">
        <v>3653897548</v>
      </c>
      <c r="R2381" s="67">
        <v>4234525288</v>
      </c>
      <c r="S2381" s="67">
        <v>0</v>
      </c>
      <c r="T2381" s="67">
        <v>1407474650</v>
      </c>
      <c r="U2381" s="67">
        <v>34670777223</v>
      </c>
      <c r="V2381" s="67">
        <v>0</v>
      </c>
      <c r="W2381" s="67">
        <v>0</v>
      </c>
      <c r="X2381" s="67">
        <v>0</v>
      </c>
      <c r="Y2381" s="67">
        <v>34730000000</v>
      </c>
      <c r="Z2381" s="67">
        <v>0</v>
      </c>
      <c r="AA2381" s="67">
        <v>0</v>
      </c>
      <c r="AB2381" s="67">
        <v>34699816625</v>
      </c>
      <c r="AC2381" s="67"/>
      <c r="AD2381" s="67">
        <v>0</v>
      </c>
      <c r="AE2381" s="67">
        <v>0</v>
      </c>
      <c r="AF2381" s="67">
        <v>22117300</v>
      </c>
      <c r="AG2381" s="67">
        <v>8303311</v>
      </c>
      <c r="AH2381" s="67">
        <v>0</v>
      </c>
      <c r="AI2381" s="67">
        <v>0</v>
      </c>
      <c r="AJ2381" s="67">
        <v>0</v>
      </c>
      <c r="AK2381" s="67">
        <v>0</v>
      </c>
      <c r="AL2381" s="67">
        <v>0</v>
      </c>
      <c r="AM2381" s="67">
        <v>76694029095</v>
      </c>
      <c r="AN2381" s="67">
        <v>12721165192</v>
      </c>
      <c r="AO2381" s="67">
        <v>63834622101</v>
      </c>
      <c r="AP2381" s="67">
        <v>226712537255</v>
      </c>
      <c r="AQ2381" s="67">
        <v>229150226426</v>
      </c>
      <c r="AR2381" s="67">
        <v>4921957416</v>
      </c>
      <c r="AS2381" s="67">
        <v>3969320496</v>
      </c>
      <c r="AT2381" s="67">
        <v>952636919</v>
      </c>
      <c r="AU2381" s="67">
        <v>1941000000</v>
      </c>
      <c r="AV2381" s="67">
        <v>3229000000</v>
      </c>
      <c r="AW2381" s="67">
        <v>52825237111</v>
      </c>
      <c r="AX2381" s="67">
        <v>41300276751</v>
      </c>
      <c r="AY2381" s="67">
        <v>16147079960</v>
      </c>
      <c r="AZ2381" s="67">
        <v>25153196791</v>
      </c>
      <c r="BA2381" s="67">
        <v>6217201012</v>
      </c>
      <c r="BB2381" s="67">
        <v>0</v>
      </c>
      <c r="BC2381" s="67">
        <v>166879043</v>
      </c>
      <c r="BD2381" s="67">
        <v>2419520035</v>
      </c>
      <c r="BE2381" s="67">
        <v>1998742604</v>
      </c>
      <c r="BF2381" s="67">
        <v>0</v>
      </c>
      <c r="BG2381" s="67">
        <v>722617666</v>
      </c>
      <c r="BH2381" s="67">
        <v>6113703079</v>
      </c>
      <c r="BI2381" s="67"/>
      <c r="BJ2381" s="67"/>
      <c r="BK2381" s="67">
        <v>0</v>
      </c>
      <c r="BL2381" s="67">
        <v>6113703079</v>
      </c>
      <c r="BM2381" s="67"/>
      <c r="BN2381" s="67"/>
      <c r="BO2381" s="67">
        <v>6113703079</v>
      </c>
      <c r="BP2381" s="67"/>
      <c r="BQ2381" s="67"/>
      <c r="BR2381" s="67"/>
      <c r="BS2381" s="67"/>
      <c r="BT2381" s="67"/>
      <c r="BU2381" s="67"/>
      <c r="BV2381" s="67"/>
      <c r="BW2381" s="67"/>
      <c r="BX2381" s="67"/>
      <c r="BY2381" s="67"/>
      <c r="BZ2381" s="67">
        <v>29258067967</v>
      </c>
      <c r="CA2381" s="67">
        <v>5462106010</v>
      </c>
      <c r="CB2381" s="67">
        <v>23795961957</v>
      </c>
      <c r="CC2381" s="67">
        <v>91830965573</v>
      </c>
      <c r="CD2381" s="67">
        <v>93120000000</v>
      </c>
    </row>
    <row r="2382" spans="1:82">
      <c r="A2382" t="s">
        <v>2697</v>
      </c>
      <c r="B2382" t="s">
        <v>2698</v>
      </c>
      <c r="C2382" t="s">
        <v>69</v>
      </c>
      <c r="D2382" t="s">
        <v>68</v>
      </c>
      <c r="E2382" t="s">
        <v>153</v>
      </c>
      <c r="F2382" s="67">
        <v>2008</v>
      </c>
      <c r="G2382" t="s">
        <v>2712</v>
      </c>
      <c r="H2382" s="67">
        <v>14551117</v>
      </c>
      <c r="I2382" s="67">
        <v>3617194950</v>
      </c>
      <c r="J2382" s="67">
        <v>2200989866</v>
      </c>
      <c r="K2382" s="67">
        <v>3884961130</v>
      </c>
      <c r="L2382" s="67">
        <v>125154888713</v>
      </c>
      <c r="M2382" s="67">
        <v>101226788220</v>
      </c>
      <c r="N2382" s="67">
        <v>9162850207</v>
      </c>
      <c r="O2382" s="67">
        <v>0</v>
      </c>
      <c r="P2382" s="67">
        <v>5346933297</v>
      </c>
      <c r="Q2382" s="67">
        <v>3653897548</v>
      </c>
      <c r="R2382" s="67">
        <v>4234525288</v>
      </c>
      <c r="S2382" s="67">
        <v>0</v>
      </c>
      <c r="T2382" s="67">
        <v>1441752764</v>
      </c>
      <c r="U2382" s="67">
        <v>33430371220</v>
      </c>
      <c r="V2382" s="67">
        <v>0</v>
      </c>
      <c r="W2382" s="67">
        <v>0</v>
      </c>
      <c r="X2382" s="67">
        <v>0</v>
      </c>
      <c r="Y2382" s="67">
        <v>33490000000</v>
      </c>
      <c r="Z2382" s="67">
        <v>0</v>
      </c>
      <c r="AA2382" s="67">
        <v>0</v>
      </c>
      <c r="AB2382" s="67">
        <v>33458371688</v>
      </c>
      <c r="AC2382" s="67"/>
      <c r="AD2382" s="67">
        <v>0</v>
      </c>
      <c r="AE2382" s="67">
        <v>0</v>
      </c>
      <c r="AF2382" s="67">
        <v>22117300</v>
      </c>
      <c r="AG2382" s="67">
        <v>8303311</v>
      </c>
      <c r="AH2382" s="67">
        <v>0</v>
      </c>
      <c r="AI2382" s="67">
        <v>0</v>
      </c>
      <c r="AJ2382" s="67">
        <v>0</v>
      </c>
      <c r="AK2382" s="67">
        <v>0</v>
      </c>
      <c r="AL2382" s="67">
        <v>0</v>
      </c>
      <c r="AM2382" s="67">
        <v>79851483481</v>
      </c>
      <c r="AN2382" s="67">
        <v>13226634546</v>
      </c>
      <c r="AO2382" s="67">
        <v>66483670098</v>
      </c>
      <c r="AP2382" s="67">
        <v>230325019507</v>
      </c>
      <c r="AQ2382" s="67">
        <v>233003660978</v>
      </c>
      <c r="AR2382" s="67">
        <v>5787025481</v>
      </c>
      <c r="AS2382" s="67">
        <v>4666956033</v>
      </c>
      <c r="AT2382" s="67">
        <v>1120069448</v>
      </c>
      <c r="AU2382" s="67">
        <v>1954000000</v>
      </c>
      <c r="AV2382" s="67">
        <v>3449000000</v>
      </c>
      <c r="AW2382" s="67">
        <v>67040038493</v>
      </c>
      <c r="AX2382" s="67">
        <v>53404633980</v>
      </c>
      <c r="AY2382" s="67">
        <v>21920708732</v>
      </c>
      <c r="AZ2382" s="67">
        <v>31483925248</v>
      </c>
      <c r="BA2382" s="67">
        <v>7445180610</v>
      </c>
      <c r="BB2382" s="67">
        <v>0</v>
      </c>
      <c r="BC2382" s="67">
        <v>210252891</v>
      </c>
      <c r="BD2382" s="67">
        <v>2536534899</v>
      </c>
      <c r="BE2382" s="67">
        <v>2410900581</v>
      </c>
      <c r="BF2382" s="67">
        <v>0</v>
      </c>
      <c r="BG2382" s="67">
        <v>1032535531</v>
      </c>
      <c r="BH2382" s="67">
        <v>6249490051</v>
      </c>
      <c r="BI2382" s="67"/>
      <c r="BJ2382" s="67"/>
      <c r="BK2382" s="67">
        <v>0</v>
      </c>
      <c r="BL2382" s="67">
        <v>6249490051</v>
      </c>
      <c r="BM2382" s="67"/>
      <c r="BN2382" s="67"/>
      <c r="BO2382" s="67">
        <v>6249490051</v>
      </c>
      <c r="BP2382" s="67"/>
      <c r="BQ2382" s="67"/>
      <c r="BR2382" s="67"/>
      <c r="BS2382" s="67"/>
      <c r="BT2382" s="67"/>
      <c r="BU2382" s="67"/>
      <c r="BV2382" s="67"/>
      <c r="BW2382" s="67"/>
      <c r="BX2382" s="67"/>
      <c r="BY2382" s="67"/>
      <c r="BZ2382" s="67">
        <v>36102552451</v>
      </c>
      <c r="CA2382" s="67">
        <v>6721640331</v>
      </c>
      <c r="CB2382" s="67">
        <v>29380912120</v>
      </c>
      <c r="CC2382" s="67">
        <v>113684106475</v>
      </c>
      <c r="CD2382" s="67">
        <v>115200000000</v>
      </c>
    </row>
    <row r="2383" spans="1:82">
      <c r="A2383" t="s">
        <v>2697</v>
      </c>
      <c r="B2383" t="s">
        <v>2698</v>
      </c>
      <c r="C2383" t="s">
        <v>69</v>
      </c>
      <c r="D2383" t="s">
        <v>68</v>
      </c>
      <c r="E2383" t="s">
        <v>153</v>
      </c>
      <c r="F2383" s="67">
        <v>2009</v>
      </c>
      <c r="G2383" t="s">
        <v>2713</v>
      </c>
      <c r="H2383" s="67">
        <v>15032635</v>
      </c>
      <c r="I2383" s="67">
        <v>4070987895</v>
      </c>
      <c r="J2383" s="67">
        <v>2806558170</v>
      </c>
      <c r="K2383" s="67">
        <v>4728165566</v>
      </c>
      <c r="L2383" s="67">
        <v>126355158480</v>
      </c>
      <c r="M2383" s="67">
        <v>102460950736</v>
      </c>
      <c r="N2383" s="67">
        <v>9162850207</v>
      </c>
      <c r="O2383" s="67">
        <v>0</v>
      </c>
      <c r="P2383" s="67">
        <v>5346933297</v>
      </c>
      <c r="Q2383" s="67">
        <v>3653897548</v>
      </c>
      <c r="R2383" s="67">
        <v>4234525288</v>
      </c>
      <c r="S2383" s="67">
        <v>0</v>
      </c>
      <c r="T2383" s="67">
        <v>1405854888</v>
      </c>
      <c r="U2383" s="67">
        <v>32385230768</v>
      </c>
      <c r="V2383" s="67">
        <v>0</v>
      </c>
      <c r="W2383" s="67">
        <v>0</v>
      </c>
      <c r="X2383" s="67">
        <v>0</v>
      </c>
      <c r="Y2383" s="67">
        <v>32440000000</v>
      </c>
      <c r="Z2383" s="67">
        <v>0</v>
      </c>
      <c r="AA2383" s="67">
        <v>0</v>
      </c>
      <c r="AB2383" s="67">
        <v>32412355851</v>
      </c>
      <c r="AC2383" s="67"/>
      <c r="AD2383" s="67">
        <v>0</v>
      </c>
      <c r="AE2383" s="67">
        <v>0</v>
      </c>
      <c r="AF2383" s="67">
        <v>22117300</v>
      </c>
      <c r="AG2383" s="67">
        <v>8303311</v>
      </c>
      <c r="AH2383" s="67">
        <v>0</v>
      </c>
      <c r="AI2383" s="67">
        <v>0</v>
      </c>
      <c r="AJ2383" s="67">
        <v>0</v>
      </c>
      <c r="AK2383" s="67">
        <v>0</v>
      </c>
      <c r="AL2383" s="67">
        <v>0</v>
      </c>
      <c r="AM2383" s="67">
        <v>83047319453</v>
      </c>
      <c r="AN2383" s="67">
        <v>13743317715</v>
      </c>
      <c r="AO2383" s="67">
        <v>69159061944</v>
      </c>
      <c r="AP2383" s="67">
        <v>235378581980</v>
      </c>
      <c r="AQ2383" s="67">
        <v>237832524026</v>
      </c>
      <c r="AR2383" s="67">
        <v>5563160613</v>
      </c>
      <c r="AS2383" s="67">
        <v>4486419849</v>
      </c>
      <c r="AT2383" s="67">
        <v>1076740764</v>
      </c>
      <c r="AU2383" s="67">
        <v>2553000000</v>
      </c>
      <c r="AV2383" s="67">
        <v>4301000000</v>
      </c>
      <c r="AW2383" s="67">
        <v>77901604178</v>
      </c>
      <c r="AX2383" s="67">
        <v>64408017265</v>
      </c>
      <c r="AY2383" s="67">
        <v>27210284787</v>
      </c>
      <c r="AZ2383" s="67">
        <v>37197732478</v>
      </c>
      <c r="BA2383" s="67">
        <v>7612071833</v>
      </c>
      <c r="BB2383" s="67">
        <v>0</v>
      </c>
      <c r="BC2383" s="67">
        <v>144089394</v>
      </c>
      <c r="BD2383" s="67">
        <v>2626575323</v>
      </c>
      <c r="BE2383" s="67">
        <v>2507342281</v>
      </c>
      <c r="BF2383" s="67">
        <v>0</v>
      </c>
      <c r="BG2383" s="67">
        <v>603508081</v>
      </c>
      <c r="BH2383" s="67">
        <v>9616666810</v>
      </c>
      <c r="BI2383" s="67"/>
      <c r="BJ2383" s="67"/>
      <c r="BK2383" s="67">
        <v>0</v>
      </c>
      <c r="BL2383" s="67">
        <v>9616666810</v>
      </c>
      <c r="BM2383" s="67"/>
      <c r="BN2383" s="67"/>
      <c r="BO2383" s="67">
        <v>9616666810</v>
      </c>
      <c r="BP2383" s="67"/>
      <c r="BQ2383" s="67"/>
      <c r="BR2383" s="67"/>
      <c r="BS2383" s="67"/>
      <c r="BT2383" s="67"/>
      <c r="BU2383" s="67"/>
      <c r="BV2383" s="67"/>
      <c r="BW2383" s="67"/>
      <c r="BX2383" s="67"/>
      <c r="BY2383" s="67"/>
      <c r="BZ2383" s="67">
        <v>37769703669</v>
      </c>
      <c r="CA2383" s="67">
        <v>7016611566</v>
      </c>
      <c r="CB2383" s="67">
        <v>30753092102</v>
      </c>
      <c r="CC2383" s="67">
        <v>129103135269</v>
      </c>
      <c r="CD2383" s="67">
        <v>130900000000</v>
      </c>
    </row>
    <row r="2384" spans="1:82">
      <c r="A2384" t="s">
        <v>2697</v>
      </c>
      <c r="B2384" t="s">
        <v>2698</v>
      </c>
      <c r="C2384" t="s">
        <v>69</v>
      </c>
      <c r="D2384" t="s">
        <v>68</v>
      </c>
      <c r="E2384" t="s">
        <v>153</v>
      </c>
      <c r="F2384" s="67">
        <v>2010</v>
      </c>
      <c r="G2384" t="s">
        <v>2714</v>
      </c>
      <c r="H2384" s="67">
        <v>15529181</v>
      </c>
      <c r="I2384" s="67">
        <v>4572561816</v>
      </c>
      <c r="J2384" s="67">
        <v>2587680704</v>
      </c>
      <c r="K2384" s="67">
        <v>5359108483</v>
      </c>
      <c r="L2384" s="67">
        <v>126397225376</v>
      </c>
      <c r="M2384" s="67">
        <v>102474929925</v>
      </c>
      <c r="N2384" s="67">
        <v>9162850207</v>
      </c>
      <c r="O2384" s="67">
        <v>0</v>
      </c>
      <c r="P2384" s="67">
        <v>5346933297</v>
      </c>
      <c r="Q2384" s="67">
        <v>3653897548</v>
      </c>
      <c r="R2384" s="67">
        <v>4234525288</v>
      </c>
      <c r="S2384" s="67">
        <v>0</v>
      </c>
      <c r="T2384" s="67">
        <v>1446357164</v>
      </c>
      <c r="U2384" s="67">
        <v>31310320129</v>
      </c>
      <c r="V2384" s="67">
        <v>0</v>
      </c>
      <c r="W2384" s="67">
        <v>0</v>
      </c>
      <c r="X2384" s="67">
        <v>0</v>
      </c>
      <c r="Y2384" s="67">
        <v>31370000000</v>
      </c>
      <c r="Z2384" s="67">
        <v>0</v>
      </c>
      <c r="AA2384" s="67">
        <v>0</v>
      </c>
      <c r="AB2384" s="67">
        <v>31335742272</v>
      </c>
      <c r="AC2384" s="67"/>
      <c r="AD2384" s="67">
        <v>0</v>
      </c>
      <c r="AE2384" s="67">
        <v>0</v>
      </c>
      <c r="AF2384" s="67">
        <v>22117300</v>
      </c>
      <c r="AG2384" s="67">
        <v>8303311</v>
      </c>
      <c r="AH2384" s="67">
        <v>0</v>
      </c>
      <c r="AI2384" s="67">
        <v>0</v>
      </c>
      <c r="AJ2384" s="67">
        <v>0</v>
      </c>
      <c r="AK2384" s="67">
        <v>0</v>
      </c>
      <c r="AL2384" s="67">
        <v>0</v>
      </c>
      <c r="AM2384" s="67">
        <v>86298641342</v>
      </c>
      <c r="AN2384" s="67">
        <v>14274950842</v>
      </c>
      <c r="AO2384" s="67">
        <v>71874017505</v>
      </c>
      <c r="AP2384" s="67">
        <v>237708055683</v>
      </c>
      <c r="AQ2384" s="67">
        <v>241121465014</v>
      </c>
      <c r="AR2384" s="67">
        <v>5952571977</v>
      </c>
      <c r="AS2384" s="67">
        <v>4800461271</v>
      </c>
      <c r="AT2384" s="67">
        <v>1152110705</v>
      </c>
      <c r="AU2384" s="67">
        <v>2380000000</v>
      </c>
      <c r="AV2384" s="67">
        <v>4929000000</v>
      </c>
      <c r="AW2384" s="67">
        <v>80064443486</v>
      </c>
      <c r="AX2384" s="67">
        <v>67134180517</v>
      </c>
      <c r="AY2384" s="67">
        <v>30067736824</v>
      </c>
      <c r="AZ2384" s="67">
        <v>37066443693</v>
      </c>
      <c r="BA2384" s="67">
        <v>6801398560</v>
      </c>
      <c r="BB2384" s="67">
        <v>0</v>
      </c>
      <c r="BC2384" s="67">
        <v>152911194</v>
      </c>
      <c r="BD2384" s="67">
        <v>2740587845</v>
      </c>
      <c r="BE2384" s="67">
        <v>2619380515</v>
      </c>
      <c r="BF2384" s="67">
        <v>0</v>
      </c>
      <c r="BG2384" s="67">
        <v>615984856</v>
      </c>
      <c r="BH2384" s="67">
        <v>9417346186</v>
      </c>
      <c r="BI2384" s="67"/>
      <c r="BJ2384" s="67"/>
      <c r="BK2384" s="67">
        <v>0</v>
      </c>
      <c r="BL2384" s="67">
        <v>9417346186</v>
      </c>
      <c r="BM2384" s="67"/>
      <c r="BN2384" s="67"/>
      <c r="BO2384" s="67">
        <v>9403065148</v>
      </c>
      <c r="BP2384" s="67">
        <v>12330183</v>
      </c>
      <c r="BQ2384" s="67"/>
      <c r="BR2384" s="67"/>
      <c r="BS2384" s="67">
        <v>1950855</v>
      </c>
      <c r="BT2384" s="67"/>
      <c r="BU2384" s="67"/>
      <c r="BV2384" s="67"/>
      <c r="BW2384" s="67"/>
      <c r="BX2384" s="67"/>
      <c r="BY2384" s="67"/>
      <c r="BZ2384" s="67">
        <v>39646121175</v>
      </c>
      <c r="CA2384" s="67">
        <v>7345620603</v>
      </c>
      <c r="CB2384" s="67">
        <v>32300500572</v>
      </c>
      <c r="CC2384" s="67">
        <v>132531482823</v>
      </c>
      <c r="CD2384" s="67">
        <v>135100000000</v>
      </c>
    </row>
    <row r="2385" spans="1:82">
      <c r="A2385" t="s">
        <v>2697</v>
      </c>
      <c r="B2385" t="s">
        <v>2698</v>
      </c>
      <c r="C2385" t="s">
        <v>69</v>
      </c>
      <c r="D2385" t="s">
        <v>68</v>
      </c>
      <c r="E2385" t="s">
        <v>153</v>
      </c>
      <c r="F2385" s="67">
        <v>2011</v>
      </c>
      <c r="G2385" t="s">
        <v>2715</v>
      </c>
      <c r="H2385" s="67">
        <v>16039734</v>
      </c>
      <c r="I2385" s="67">
        <v>5233945469</v>
      </c>
      <c r="J2385" s="67">
        <v>3029801218</v>
      </c>
      <c r="K2385" s="67">
        <v>5378451588</v>
      </c>
      <c r="L2385" s="67">
        <v>127998886439</v>
      </c>
      <c r="M2385" s="67">
        <v>103972699972</v>
      </c>
      <c r="N2385" s="67">
        <v>9162850207</v>
      </c>
      <c r="O2385" s="67">
        <v>0</v>
      </c>
      <c r="P2385" s="67">
        <v>5346933297</v>
      </c>
      <c r="Q2385" s="67">
        <v>3653897548</v>
      </c>
      <c r="R2385" s="67">
        <v>4234525288</v>
      </c>
      <c r="S2385" s="67">
        <v>0</v>
      </c>
      <c r="T2385" s="67">
        <v>1511246316</v>
      </c>
      <c r="U2385" s="67">
        <v>30398154583</v>
      </c>
      <c r="V2385" s="67">
        <v>0</v>
      </c>
      <c r="W2385" s="67">
        <v>0</v>
      </c>
      <c r="X2385" s="67">
        <v>0</v>
      </c>
      <c r="Y2385" s="67">
        <v>30440000000</v>
      </c>
      <c r="Z2385" s="67">
        <v>0</v>
      </c>
      <c r="AA2385" s="67">
        <v>0</v>
      </c>
      <c r="AB2385" s="67">
        <v>30411710790</v>
      </c>
      <c r="AC2385" s="67"/>
      <c r="AD2385" s="67">
        <v>0</v>
      </c>
      <c r="AE2385" s="67">
        <v>0</v>
      </c>
      <c r="AF2385" s="67">
        <v>22110567</v>
      </c>
      <c r="AG2385" s="67">
        <v>8303311</v>
      </c>
      <c r="AH2385" s="67">
        <v>0</v>
      </c>
      <c r="AI2385" s="67">
        <v>0</v>
      </c>
      <c r="AJ2385" s="67">
        <v>0</v>
      </c>
      <c r="AK2385" s="67">
        <v>0</v>
      </c>
      <c r="AL2385" s="67">
        <v>0</v>
      </c>
      <c r="AM2385" s="67">
        <v>90095796652</v>
      </c>
      <c r="AN2385" s="67">
        <v>14869927391</v>
      </c>
      <c r="AO2385" s="67">
        <v>75092836863</v>
      </c>
      <c r="AP2385" s="67">
        <v>244103115025</v>
      </c>
      <c r="AQ2385" s="67">
        <v>246847254449</v>
      </c>
      <c r="AR2385" s="67">
        <v>5881466884</v>
      </c>
      <c r="AS2385" s="67">
        <v>4743118455</v>
      </c>
      <c r="AT2385" s="67">
        <v>1138348429</v>
      </c>
      <c r="AU2385" s="67">
        <v>2869000000</v>
      </c>
      <c r="AV2385" s="67">
        <v>5093000000</v>
      </c>
      <c r="AW2385" s="67">
        <v>99282506996</v>
      </c>
      <c r="AX2385" s="67">
        <v>84299390900</v>
      </c>
      <c r="AY2385" s="67">
        <v>38554749469</v>
      </c>
      <c r="AZ2385" s="67">
        <v>45744641431</v>
      </c>
      <c r="BA2385" s="67">
        <v>7966745382</v>
      </c>
      <c r="BB2385" s="67">
        <v>0</v>
      </c>
      <c r="BC2385" s="67">
        <v>160262693</v>
      </c>
      <c r="BD2385" s="67">
        <v>2859021809</v>
      </c>
      <c r="BE2385" s="67">
        <v>3184452234</v>
      </c>
      <c r="BF2385" s="67">
        <v>0</v>
      </c>
      <c r="BG2385" s="67">
        <v>812633978</v>
      </c>
      <c r="BH2385" s="67">
        <v>14709136365</v>
      </c>
      <c r="BI2385" s="67"/>
      <c r="BJ2385" s="67"/>
      <c r="BK2385" s="67">
        <v>0</v>
      </c>
      <c r="BL2385" s="67">
        <v>14709136365</v>
      </c>
      <c r="BM2385" s="67"/>
      <c r="BN2385" s="67"/>
      <c r="BO2385" s="67">
        <v>14365549737</v>
      </c>
      <c r="BP2385" s="67">
        <v>274213421</v>
      </c>
      <c r="BQ2385" s="67"/>
      <c r="BR2385" s="67"/>
      <c r="BS2385" s="67">
        <v>48382392</v>
      </c>
      <c r="BT2385" s="67">
        <v>20990815</v>
      </c>
      <c r="BU2385" s="67"/>
      <c r="BV2385" s="67"/>
      <c r="BW2385" s="67"/>
      <c r="BX2385" s="67"/>
      <c r="BY2385" s="67"/>
      <c r="BZ2385" s="67">
        <v>63829761256</v>
      </c>
      <c r="CA2385" s="67">
        <v>20377751536</v>
      </c>
      <c r="CB2385" s="67">
        <v>43452009721</v>
      </c>
      <c r="CC2385" s="67">
        <v>181478871501</v>
      </c>
      <c r="CD2385" s="67">
        <v>183700000000</v>
      </c>
    </row>
    <row r="2386" spans="1:82">
      <c r="A2386" t="s">
        <v>2697</v>
      </c>
      <c r="B2386" t="s">
        <v>2698</v>
      </c>
      <c r="C2386" t="s">
        <v>69</v>
      </c>
      <c r="D2386" t="s">
        <v>68</v>
      </c>
      <c r="E2386" t="s">
        <v>153</v>
      </c>
      <c r="F2386" s="67">
        <v>2012</v>
      </c>
      <c r="G2386" t="s">
        <v>2716</v>
      </c>
      <c r="H2386" s="67">
        <v>16514687</v>
      </c>
      <c r="I2386" s="67">
        <v>5547725681</v>
      </c>
      <c r="J2386" s="67">
        <v>2593917921</v>
      </c>
      <c r="K2386" s="67">
        <v>6328878977</v>
      </c>
      <c r="L2386" s="67">
        <v>128102143157</v>
      </c>
      <c r="M2386" s="67">
        <v>103972699972</v>
      </c>
      <c r="N2386" s="67">
        <v>9162850207</v>
      </c>
      <c r="O2386" s="67">
        <v>0</v>
      </c>
      <c r="P2386" s="67">
        <v>5346933297</v>
      </c>
      <c r="Q2386" s="67">
        <v>3653897548</v>
      </c>
      <c r="R2386" s="67">
        <v>4234525288</v>
      </c>
      <c r="S2386" s="67">
        <v>0</v>
      </c>
      <c r="T2386" s="67">
        <v>1640054407</v>
      </c>
      <c r="U2386" s="67">
        <v>29501038889</v>
      </c>
      <c r="V2386" s="67">
        <v>0</v>
      </c>
      <c r="W2386" s="67">
        <v>0</v>
      </c>
      <c r="X2386" s="67">
        <v>0</v>
      </c>
      <c r="Y2386" s="67">
        <v>29530000000</v>
      </c>
      <c r="Z2386" s="67">
        <v>0</v>
      </c>
      <c r="AA2386" s="67">
        <v>0</v>
      </c>
      <c r="AB2386" s="67">
        <v>29503740580</v>
      </c>
      <c r="AC2386" s="67"/>
      <c r="AD2386" s="67">
        <v>0</v>
      </c>
      <c r="AE2386" s="67">
        <v>0</v>
      </c>
      <c r="AF2386" s="67">
        <v>22034824</v>
      </c>
      <c r="AG2386" s="67">
        <v>8096598</v>
      </c>
      <c r="AH2386" s="67">
        <v>0</v>
      </c>
      <c r="AI2386" s="67">
        <v>0</v>
      </c>
      <c r="AJ2386" s="67">
        <v>0</v>
      </c>
      <c r="AK2386" s="67">
        <v>0</v>
      </c>
      <c r="AL2386" s="67">
        <v>0</v>
      </c>
      <c r="AM2386" s="67">
        <v>93516465746</v>
      </c>
      <c r="AN2386" s="67">
        <v>15414098778</v>
      </c>
      <c r="AO2386" s="67">
        <v>77985937448</v>
      </c>
      <c r="AP2386" s="67">
        <v>245832879758</v>
      </c>
      <c r="AQ2386" s="67">
        <v>250049181891</v>
      </c>
      <c r="AR2386" s="67">
        <v>6036178964</v>
      </c>
      <c r="AS2386" s="67">
        <v>4867886261</v>
      </c>
      <c r="AT2386" s="67">
        <v>1168292703</v>
      </c>
      <c r="AU2386" s="67">
        <v>2587000000</v>
      </c>
      <c r="AV2386" s="67">
        <v>6312000000</v>
      </c>
      <c r="AW2386" s="67">
        <v>99648529895</v>
      </c>
      <c r="AX2386" s="67">
        <v>83139119904</v>
      </c>
      <c r="AY2386" s="67">
        <v>38443243488</v>
      </c>
      <c r="AZ2386" s="67">
        <v>44695876415</v>
      </c>
      <c r="BA2386" s="67">
        <v>9237868043</v>
      </c>
      <c r="BB2386" s="67">
        <v>0</v>
      </c>
      <c r="BC2386" s="67">
        <v>105861596</v>
      </c>
      <c r="BD2386" s="67">
        <v>2967615743</v>
      </c>
      <c r="BE2386" s="67">
        <v>3048920635</v>
      </c>
      <c r="BF2386" s="67">
        <v>0</v>
      </c>
      <c r="BG2386" s="67">
        <v>1149143975</v>
      </c>
      <c r="BH2386" s="67">
        <v>17991372432</v>
      </c>
      <c r="BI2386" s="67"/>
      <c r="BJ2386" s="67"/>
      <c r="BK2386" s="67">
        <v>0</v>
      </c>
      <c r="BL2386" s="67">
        <v>17991372432</v>
      </c>
      <c r="BM2386" s="67"/>
      <c r="BN2386" s="67"/>
      <c r="BO2386" s="67">
        <v>17681128145</v>
      </c>
      <c r="BP2386" s="67">
        <v>263756845</v>
      </c>
      <c r="BQ2386" s="67"/>
      <c r="BR2386" s="67"/>
      <c r="BS2386" s="67">
        <v>23017240</v>
      </c>
      <c r="BT2386" s="67">
        <v>23470202</v>
      </c>
      <c r="BU2386" s="67"/>
      <c r="BV2386" s="67"/>
      <c r="BW2386" s="67"/>
      <c r="BX2386" s="67"/>
      <c r="BY2386" s="67"/>
      <c r="BZ2386" s="67">
        <v>73085753630</v>
      </c>
      <c r="CA2386" s="67">
        <v>19014760332</v>
      </c>
      <c r="CB2386" s="67">
        <v>54070993298</v>
      </c>
      <c r="CC2386" s="67">
        <v>193036834921</v>
      </c>
      <c r="CD2386" s="67">
        <v>196800000000</v>
      </c>
    </row>
    <row r="2387" spans="1:82">
      <c r="A2387" t="s">
        <v>2697</v>
      </c>
      <c r="B2387" t="s">
        <v>2698</v>
      </c>
      <c r="C2387" t="s">
        <v>69</v>
      </c>
      <c r="D2387" t="s">
        <v>68</v>
      </c>
      <c r="E2387" t="s">
        <v>153</v>
      </c>
      <c r="F2387" s="67">
        <v>2013</v>
      </c>
      <c r="G2387" t="s">
        <v>2717</v>
      </c>
      <c r="H2387" s="67">
        <v>17004033</v>
      </c>
      <c r="I2387" s="67">
        <v>6072844062</v>
      </c>
      <c r="J2387" s="67">
        <v>2905329357</v>
      </c>
      <c r="K2387" s="67">
        <v>6582386824</v>
      </c>
      <c r="L2387" s="67">
        <v>127266369643</v>
      </c>
      <c r="M2387" s="67">
        <v>102849372452</v>
      </c>
      <c r="N2387" s="67">
        <v>9162850207</v>
      </c>
      <c r="O2387" s="67">
        <v>0</v>
      </c>
      <c r="P2387" s="67">
        <v>5346933297</v>
      </c>
      <c r="Q2387" s="67">
        <v>3653897548</v>
      </c>
      <c r="R2387" s="67">
        <v>4234525288</v>
      </c>
      <c r="S2387" s="67">
        <v>0</v>
      </c>
      <c r="T2387" s="67">
        <v>1974062520</v>
      </c>
      <c r="U2387" s="67">
        <v>28466366083</v>
      </c>
      <c r="V2387" s="67">
        <v>0</v>
      </c>
      <c r="W2387" s="67">
        <v>0</v>
      </c>
      <c r="X2387" s="67">
        <v>0</v>
      </c>
      <c r="Y2387" s="67">
        <v>28490000000</v>
      </c>
      <c r="Z2387" s="67">
        <v>0</v>
      </c>
      <c r="AA2387" s="67">
        <v>0</v>
      </c>
      <c r="AB2387" s="67">
        <v>28461384274</v>
      </c>
      <c r="AC2387" s="67"/>
      <c r="AD2387" s="67">
        <v>0</v>
      </c>
      <c r="AE2387" s="67">
        <v>0</v>
      </c>
      <c r="AF2387" s="67">
        <v>22003265</v>
      </c>
      <c r="AG2387" s="67">
        <v>7775161</v>
      </c>
      <c r="AH2387" s="67">
        <v>0</v>
      </c>
      <c r="AI2387" s="67">
        <v>0</v>
      </c>
      <c r="AJ2387" s="67">
        <v>0</v>
      </c>
      <c r="AK2387" s="67">
        <v>0</v>
      </c>
      <c r="AL2387" s="67">
        <v>0</v>
      </c>
      <c r="AM2387" s="67">
        <v>97166802027</v>
      </c>
      <c r="AN2387" s="67">
        <v>16004136763</v>
      </c>
      <c r="AO2387" s="67">
        <v>81050771016</v>
      </c>
      <c r="AP2387" s="67">
        <v>248901627916</v>
      </c>
      <c r="AQ2387" s="67">
        <v>252949865660</v>
      </c>
      <c r="AR2387" s="67">
        <v>7019894433</v>
      </c>
      <c r="AS2387" s="67">
        <v>5661205188</v>
      </c>
      <c r="AT2387" s="67">
        <v>1358689245</v>
      </c>
      <c r="AU2387" s="67">
        <v>2880000000</v>
      </c>
      <c r="AV2387" s="67">
        <v>6525000000</v>
      </c>
      <c r="AW2387" s="67">
        <v>100658467610</v>
      </c>
      <c r="AX2387" s="67">
        <v>82936150638</v>
      </c>
      <c r="AY2387" s="67">
        <v>38445662865</v>
      </c>
      <c r="AZ2387" s="67">
        <v>44490487773</v>
      </c>
      <c r="BA2387" s="67">
        <v>9801191694</v>
      </c>
      <c r="BB2387" s="67">
        <v>0</v>
      </c>
      <c r="BC2387" s="67">
        <v>131003722</v>
      </c>
      <c r="BD2387" s="67">
        <v>3032924793</v>
      </c>
      <c r="BE2387" s="67">
        <v>3245121244</v>
      </c>
      <c r="BF2387" s="67">
        <v>0</v>
      </c>
      <c r="BG2387" s="67">
        <v>1512075519</v>
      </c>
      <c r="BH2387" s="67">
        <v>11119982866</v>
      </c>
      <c r="BI2387" s="67"/>
      <c r="BJ2387" s="67"/>
      <c r="BK2387" s="67">
        <v>0</v>
      </c>
      <c r="BL2387" s="67">
        <v>11119982866</v>
      </c>
      <c r="BM2387" s="67"/>
      <c r="BN2387" s="67"/>
      <c r="BO2387" s="67">
        <v>10903219038</v>
      </c>
      <c r="BP2387" s="67">
        <v>193506451</v>
      </c>
      <c r="BQ2387" s="67"/>
      <c r="BR2387" s="67"/>
      <c r="BS2387" s="67">
        <v>10531123</v>
      </c>
      <c r="BT2387" s="67">
        <v>12726253</v>
      </c>
      <c r="BU2387" s="67"/>
      <c r="BV2387" s="67"/>
      <c r="BW2387" s="67"/>
      <c r="BX2387" s="67"/>
      <c r="BY2387" s="67"/>
      <c r="BZ2387" s="67">
        <v>77492460722</v>
      </c>
      <c r="CA2387" s="67">
        <v>20163027910</v>
      </c>
      <c r="CB2387" s="67">
        <v>57329432812</v>
      </c>
      <c r="CC2387" s="67">
        <v>192645805630</v>
      </c>
      <c r="CD2387" s="67">
        <v>196300000000</v>
      </c>
    </row>
    <row r="2388" spans="1:82">
      <c r="A2388" t="s">
        <v>2697</v>
      </c>
      <c r="B2388" t="s">
        <v>2698</v>
      </c>
      <c r="C2388" t="s">
        <v>69</v>
      </c>
      <c r="D2388" t="s">
        <v>68</v>
      </c>
      <c r="E2388" t="s">
        <v>153</v>
      </c>
      <c r="F2388" s="67">
        <v>2014</v>
      </c>
      <c r="G2388" t="s">
        <v>2718</v>
      </c>
      <c r="H2388" s="67">
        <v>17551814</v>
      </c>
      <c r="I2388" s="67">
        <v>6674182804</v>
      </c>
      <c r="J2388" s="67">
        <v>2649886426</v>
      </c>
      <c r="K2388" s="67">
        <v>7931660049</v>
      </c>
      <c r="L2388" s="67">
        <v>127346410404</v>
      </c>
      <c r="M2388" s="67">
        <v>102849372452</v>
      </c>
      <c r="N2388" s="67">
        <v>9162850207</v>
      </c>
      <c r="O2388" s="67">
        <v>0</v>
      </c>
      <c r="P2388" s="67">
        <v>5346933297</v>
      </c>
      <c r="Q2388" s="67">
        <v>3653897548</v>
      </c>
      <c r="R2388" s="67">
        <v>4234525288</v>
      </c>
      <c r="S2388" s="67">
        <v>0</v>
      </c>
      <c r="T2388" s="67">
        <v>2051605550</v>
      </c>
      <c r="U2388" s="67">
        <v>27425460603</v>
      </c>
      <c r="V2388" s="67">
        <v>0</v>
      </c>
      <c r="W2388" s="67">
        <v>0</v>
      </c>
      <c r="X2388" s="67">
        <v>0</v>
      </c>
      <c r="Y2388" s="67">
        <v>27440000000</v>
      </c>
      <c r="Z2388" s="67">
        <v>0</v>
      </c>
      <c r="AA2388" s="67">
        <v>0</v>
      </c>
      <c r="AB2388" s="67">
        <v>27409472527</v>
      </c>
      <c r="AC2388" s="67"/>
      <c r="AD2388" s="67">
        <v>0</v>
      </c>
      <c r="AE2388" s="67">
        <v>0</v>
      </c>
      <c r="AF2388" s="67">
        <v>21971706</v>
      </c>
      <c r="AG2388" s="67">
        <v>7453724</v>
      </c>
      <c r="AH2388" s="67">
        <v>0</v>
      </c>
      <c r="AI2388" s="67">
        <v>0</v>
      </c>
      <c r="AJ2388" s="67">
        <v>0</v>
      </c>
      <c r="AK2388" s="67">
        <v>0</v>
      </c>
      <c r="AL2388" s="67">
        <v>0</v>
      </c>
      <c r="AM2388" s="67">
        <v>101506720331</v>
      </c>
      <c r="AN2388" s="67">
        <v>16715840211</v>
      </c>
      <c r="AO2388" s="67">
        <v>84676035810</v>
      </c>
      <c r="AP2388" s="67">
        <v>252498609281</v>
      </c>
      <c r="AQ2388" s="67">
        <v>258171090243</v>
      </c>
      <c r="AR2388" s="67">
        <v>7905998111</v>
      </c>
      <c r="AS2388" s="67">
        <v>6375804928</v>
      </c>
      <c r="AT2388" s="67">
        <v>1530193183</v>
      </c>
      <c r="AU2388" s="67">
        <v>2650000000</v>
      </c>
      <c r="AV2388" s="67">
        <v>7932000000</v>
      </c>
      <c r="AW2388" s="67">
        <v>93036719505</v>
      </c>
      <c r="AX2388" s="67">
        <v>72945150945</v>
      </c>
      <c r="AY2388" s="67">
        <v>34078424004</v>
      </c>
      <c r="AZ2388" s="67">
        <v>38866726941</v>
      </c>
      <c r="BA2388" s="67">
        <v>11680337774</v>
      </c>
      <c r="BB2388" s="67">
        <v>0</v>
      </c>
      <c r="BC2388" s="67">
        <v>157248574</v>
      </c>
      <c r="BD2388" s="67">
        <v>3095052022</v>
      </c>
      <c r="BE2388" s="67">
        <v>3520127698</v>
      </c>
      <c r="BF2388" s="67">
        <v>0</v>
      </c>
      <c r="BG2388" s="67">
        <v>1638802491</v>
      </c>
      <c r="BH2388" s="67">
        <v>8616433771</v>
      </c>
      <c r="BI2388" s="67"/>
      <c r="BJ2388" s="67"/>
      <c r="BK2388" s="67">
        <v>0</v>
      </c>
      <c r="BL2388" s="67">
        <v>8616433771</v>
      </c>
      <c r="BM2388" s="67"/>
      <c r="BN2388" s="67"/>
      <c r="BO2388" s="67">
        <v>8480609285</v>
      </c>
      <c r="BP2388" s="67">
        <v>111523747</v>
      </c>
      <c r="BQ2388" s="67"/>
      <c r="BR2388" s="67"/>
      <c r="BS2388" s="67">
        <v>14802314</v>
      </c>
      <c r="BT2388" s="67">
        <v>9498425</v>
      </c>
      <c r="BU2388" s="67"/>
      <c r="BV2388" s="67"/>
      <c r="BW2388" s="67"/>
      <c r="BX2388" s="67"/>
      <c r="BY2388" s="67"/>
      <c r="BZ2388" s="67">
        <v>94286582702</v>
      </c>
      <c r="CA2388" s="67">
        <v>21957719690</v>
      </c>
      <c r="CB2388" s="67">
        <v>72328863012</v>
      </c>
      <c r="CC2388" s="67">
        <v>198563734090</v>
      </c>
      <c r="CD2388" s="67">
        <v>203800000000</v>
      </c>
    </row>
    <row r="2389" spans="1:82">
      <c r="A2389" t="s">
        <v>2697</v>
      </c>
      <c r="B2389" t="s">
        <v>2698</v>
      </c>
      <c r="C2389" t="s">
        <v>69</v>
      </c>
      <c r="D2389" t="s">
        <v>68</v>
      </c>
      <c r="E2389" t="s">
        <v>153</v>
      </c>
      <c r="F2389" s="67">
        <v>2015</v>
      </c>
      <c r="G2389" t="s">
        <v>2719</v>
      </c>
      <c r="H2389" s="67">
        <v>18112907</v>
      </c>
      <c r="I2389" s="67">
        <v>7480703095</v>
      </c>
      <c r="J2389" s="67">
        <v>3049626655</v>
      </c>
      <c r="K2389" s="67">
        <v>7489031456</v>
      </c>
      <c r="L2389" s="67">
        <v>127384430636</v>
      </c>
      <c r="M2389" s="67">
        <v>102849372452</v>
      </c>
      <c r="N2389" s="67">
        <v>9162850207</v>
      </c>
      <c r="O2389" s="67">
        <v>0</v>
      </c>
      <c r="P2389" s="67">
        <v>5346933297</v>
      </c>
      <c r="Q2389" s="67">
        <v>3653897548</v>
      </c>
      <c r="R2389" s="67">
        <v>4234525288</v>
      </c>
      <c r="S2389" s="67">
        <v>0</v>
      </c>
      <c r="T2389" s="67">
        <v>2088892968</v>
      </c>
      <c r="U2389" s="67">
        <v>26425384004</v>
      </c>
      <c r="V2389" s="67">
        <v>0</v>
      </c>
      <c r="W2389" s="67">
        <v>0</v>
      </c>
      <c r="X2389" s="67">
        <v>0</v>
      </c>
      <c r="Y2389" s="67">
        <v>26430000000</v>
      </c>
      <c r="Z2389" s="67">
        <v>0</v>
      </c>
      <c r="AA2389" s="67">
        <v>0</v>
      </c>
      <c r="AB2389" s="67">
        <v>26400763572</v>
      </c>
      <c r="AC2389" s="67"/>
      <c r="AD2389" s="67">
        <v>0</v>
      </c>
      <c r="AE2389" s="67">
        <v>0</v>
      </c>
      <c r="AF2389" s="67">
        <v>21908587</v>
      </c>
      <c r="AG2389" s="67">
        <v>7132287</v>
      </c>
      <c r="AH2389" s="67">
        <v>0</v>
      </c>
      <c r="AI2389" s="67">
        <v>0</v>
      </c>
      <c r="AJ2389" s="67">
        <v>0</v>
      </c>
      <c r="AK2389" s="67">
        <v>0</v>
      </c>
      <c r="AL2389" s="67">
        <v>0</v>
      </c>
      <c r="AM2389" s="67">
        <v>105290417063</v>
      </c>
      <c r="AN2389" s="67">
        <v>17777579691</v>
      </c>
      <c r="AO2389" s="67">
        <v>87184780489</v>
      </c>
      <c r="AP2389" s="67">
        <v>258662126141</v>
      </c>
      <c r="AQ2389" s="67">
        <v>263323948962</v>
      </c>
      <c r="AR2389" s="67">
        <v>7383761849</v>
      </c>
      <c r="AS2389" s="67">
        <v>5954646653</v>
      </c>
      <c r="AT2389" s="67">
        <v>1429115197</v>
      </c>
      <c r="AU2389" s="67">
        <v>3094000000</v>
      </c>
      <c r="AV2389" s="67">
        <v>7598000000</v>
      </c>
      <c r="AW2389" s="67">
        <v>92145933455</v>
      </c>
      <c r="AX2389" s="67">
        <v>72216141998</v>
      </c>
      <c r="AY2389" s="67">
        <v>33795276653</v>
      </c>
      <c r="AZ2389" s="67">
        <v>38420865344</v>
      </c>
      <c r="BA2389" s="67">
        <v>11970065005</v>
      </c>
      <c r="BB2389" s="67">
        <v>0</v>
      </c>
      <c r="BC2389" s="67">
        <v>136737894</v>
      </c>
      <c r="BD2389" s="67">
        <v>3180433578</v>
      </c>
      <c r="BE2389" s="67">
        <v>3211322379</v>
      </c>
      <c r="BF2389" s="67">
        <v>0</v>
      </c>
      <c r="BG2389" s="67">
        <v>1431232600</v>
      </c>
      <c r="BH2389" s="67">
        <v>7172302339</v>
      </c>
      <c r="BI2389" s="67"/>
      <c r="BJ2389" s="67"/>
      <c r="BK2389" s="67">
        <v>0</v>
      </c>
      <c r="BL2389" s="67">
        <v>7172302339</v>
      </c>
      <c r="BM2389" s="67"/>
      <c r="BN2389" s="67"/>
      <c r="BO2389" s="67">
        <v>7130964348</v>
      </c>
      <c r="BP2389" s="67"/>
      <c r="BQ2389" s="67"/>
      <c r="BR2389" s="67"/>
      <c r="BS2389" s="67">
        <v>34538905</v>
      </c>
      <c r="BT2389" s="67">
        <v>6799086</v>
      </c>
      <c r="BU2389" s="67"/>
      <c r="BV2389" s="67"/>
      <c r="BW2389" s="67"/>
      <c r="BX2389" s="67"/>
      <c r="BY2389" s="67"/>
      <c r="BZ2389" s="67">
        <v>94256418786</v>
      </c>
      <c r="CA2389" s="67">
        <v>21127241816</v>
      </c>
      <c r="CB2389" s="67">
        <v>73129176970</v>
      </c>
      <c r="CC2389" s="67">
        <v>196454416428</v>
      </c>
      <c r="CD2389" s="67">
        <v>201000000000</v>
      </c>
    </row>
    <row r="2390" spans="1:82">
      <c r="A2390" t="s">
        <v>2697</v>
      </c>
      <c r="B2390" t="s">
        <v>2698</v>
      </c>
      <c r="C2390" t="s">
        <v>69</v>
      </c>
      <c r="D2390" t="s">
        <v>68</v>
      </c>
      <c r="E2390" t="s">
        <v>153</v>
      </c>
      <c r="F2390" s="67">
        <v>2016</v>
      </c>
      <c r="G2390" t="s">
        <v>2720</v>
      </c>
      <c r="H2390" s="67">
        <v>18700106</v>
      </c>
      <c r="I2390" s="67">
        <v>8417643871</v>
      </c>
      <c r="J2390" s="67">
        <v>2931871208</v>
      </c>
      <c r="K2390" s="67">
        <v>8741412651</v>
      </c>
      <c r="L2390" s="67">
        <v>127536681184</v>
      </c>
      <c r="M2390" s="67">
        <v>102849372452</v>
      </c>
      <c r="N2390" s="67">
        <v>9162850207</v>
      </c>
      <c r="O2390" s="67">
        <v>0</v>
      </c>
      <c r="P2390" s="67">
        <v>5346933297</v>
      </c>
      <c r="Q2390" s="67">
        <v>3653897548</v>
      </c>
      <c r="R2390" s="67">
        <v>4234525288</v>
      </c>
      <c r="S2390" s="67">
        <v>0</v>
      </c>
      <c r="T2390" s="67">
        <v>2258918662</v>
      </c>
      <c r="U2390" s="67">
        <v>25388323415</v>
      </c>
      <c r="V2390" s="67">
        <v>0</v>
      </c>
      <c r="W2390" s="67">
        <v>0</v>
      </c>
      <c r="X2390" s="67">
        <v>0</v>
      </c>
      <c r="Y2390" s="67">
        <v>25390000000</v>
      </c>
      <c r="Z2390" s="67">
        <v>0</v>
      </c>
      <c r="AA2390" s="67">
        <v>0</v>
      </c>
      <c r="AB2390" s="67">
        <v>25361634769</v>
      </c>
      <c r="AC2390" s="67"/>
      <c r="AD2390" s="67">
        <v>0</v>
      </c>
      <c r="AE2390" s="67">
        <v>0</v>
      </c>
      <c r="AF2390" s="67">
        <v>21778142</v>
      </c>
      <c r="AG2390" s="67">
        <v>6810850</v>
      </c>
      <c r="AH2390" s="67">
        <v>0</v>
      </c>
      <c r="AI2390" s="67">
        <v>0</v>
      </c>
      <c r="AJ2390" s="67">
        <v>0</v>
      </c>
      <c r="AK2390" s="67">
        <v>0</v>
      </c>
      <c r="AL2390" s="67">
        <v>0</v>
      </c>
      <c r="AM2390" s="67">
        <v>109835203085</v>
      </c>
      <c r="AN2390" s="67">
        <v>18102217075</v>
      </c>
      <c r="AO2390" s="67">
        <v>91536128447</v>
      </c>
      <c r="AP2390" s="67">
        <v>263042906375</v>
      </c>
      <c r="AQ2390" s="67">
        <v>269045842208</v>
      </c>
      <c r="AR2390" s="67">
        <v>8242656939</v>
      </c>
      <c r="AS2390" s="67">
        <v>6647303983</v>
      </c>
      <c r="AT2390" s="67">
        <v>1595352956</v>
      </c>
      <c r="AU2390" s="67">
        <v>2921000000</v>
      </c>
      <c r="AV2390" s="67">
        <v>8709000000</v>
      </c>
      <c r="AW2390" s="67">
        <v>113760932923</v>
      </c>
      <c r="AX2390" s="67">
        <v>92637088629</v>
      </c>
      <c r="AY2390" s="67">
        <v>41854730763</v>
      </c>
      <c r="AZ2390" s="67">
        <v>50782357866</v>
      </c>
      <c r="BA2390" s="67">
        <v>12607269744</v>
      </c>
      <c r="BB2390" s="67">
        <v>0</v>
      </c>
      <c r="BC2390" s="67">
        <v>148206238</v>
      </c>
      <c r="BD2390" s="67">
        <v>3225198443</v>
      </c>
      <c r="BE2390" s="67">
        <v>3437083004</v>
      </c>
      <c r="BF2390" s="67">
        <v>0</v>
      </c>
      <c r="BG2390" s="67">
        <v>1706086865</v>
      </c>
      <c r="BH2390" s="67">
        <v>10410661415</v>
      </c>
      <c r="BI2390" s="67"/>
      <c r="BJ2390" s="67"/>
      <c r="BK2390" s="67">
        <v>0</v>
      </c>
      <c r="BL2390" s="67">
        <v>10410661415</v>
      </c>
      <c r="BM2390" s="67"/>
      <c r="BN2390" s="67"/>
      <c r="BO2390" s="67">
        <v>10374596718</v>
      </c>
      <c r="BP2390" s="67"/>
      <c r="BQ2390" s="67"/>
      <c r="BR2390" s="67"/>
      <c r="BS2390" s="67">
        <v>26183001</v>
      </c>
      <c r="BT2390" s="67">
        <v>9881695</v>
      </c>
      <c r="BU2390" s="67"/>
      <c r="BV2390" s="67"/>
      <c r="BW2390" s="67"/>
      <c r="BX2390" s="67"/>
      <c r="BY2390" s="67"/>
      <c r="BZ2390" s="67">
        <v>91248207371</v>
      </c>
      <c r="CA2390" s="67">
        <v>17976687343</v>
      </c>
      <c r="CB2390" s="67">
        <v>73271520028</v>
      </c>
      <c r="CC2390" s="67">
        <v>217874458647</v>
      </c>
      <c r="CD2390" s="67">
        <v>223700000000</v>
      </c>
    </row>
    <row r="2391" spans="1:82">
      <c r="A2391" t="s">
        <v>2697</v>
      </c>
      <c r="B2391" t="s">
        <v>2698</v>
      </c>
      <c r="C2391" t="s">
        <v>69</v>
      </c>
      <c r="D2391" t="s">
        <v>68</v>
      </c>
      <c r="E2391" t="s">
        <v>153</v>
      </c>
      <c r="F2391" s="67">
        <v>2017</v>
      </c>
      <c r="G2391" t="s">
        <v>2721</v>
      </c>
      <c r="H2391" s="67">
        <v>19311355</v>
      </c>
      <c r="I2391" s="67">
        <v>9287013170</v>
      </c>
      <c r="J2391" s="67">
        <v>2850589500</v>
      </c>
      <c r="K2391" s="67">
        <v>10386403958</v>
      </c>
      <c r="L2391" s="67">
        <v>127595555874</v>
      </c>
      <c r="M2391" s="67">
        <v>102849372452</v>
      </c>
      <c r="N2391" s="67">
        <v>9162850207</v>
      </c>
      <c r="O2391" s="67">
        <v>0</v>
      </c>
      <c r="P2391" s="67">
        <v>5346933297</v>
      </c>
      <c r="Q2391" s="67">
        <v>3653897548</v>
      </c>
      <c r="R2391" s="67">
        <v>4234525288</v>
      </c>
      <c r="S2391" s="67">
        <v>0</v>
      </c>
      <c r="T2391" s="67">
        <v>2328650656</v>
      </c>
      <c r="U2391" s="67">
        <v>24337774638</v>
      </c>
      <c r="V2391" s="67">
        <v>0</v>
      </c>
      <c r="W2391" s="67">
        <v>0</v>
      </c>
      <c r="X2391" s="67">
        <v>0</v>
      </c>
      <c r="Y2391" s="67">
        <v>24340000000</v>
      </c>
      <c r="Z2391" s="67">
        <v>0</v>
      </c>
      <c r="AA2391" s="67">
        <v>0</v>
      </c>
      <c r="AB2391" s="67">
        <v>24310637904</v>
      </c>
      <c r="AC2391" s="67"/>
      <c r="AD2391" s="67">
        <v>0</v>
      </c>
      <c r="AE2391" s="67">
        <v>0</v>
      </c>
      <c r="AF2391" s="67">
        <v>21621456</v>
      </c>
      <c r="AG2391" s="67">
        <v>6489412</v>
      </c>
      <c r="AH2391" s="67">
        <v>0</v>
      </c>
      <c r="AI2391" s="67">
        <v>0</v>
      </c>
      <c r="AJ2391" s="67">
        <v>0</v>
      </c>
      <c r="AK2391" s="67">
        <v>0</v>
      </c>
      <c r="AL2391" s="67">
        <v>0</v>
      </c>
      <c r="AM2391" s="67">
        <v>114610261803</v>
      </c>
      <c r="AN2391" s="67">
        <v>18414863177</v>
      </c>
      <c r="AO2391" s="67">
        <v>96128942526</v>
      </c>
      <c r="AP2391" s="67">
        <v>266706609151</v>
      </c>
      <c r="AQ2391" s="67">
        <v>274394834173</v>
      </c>
      <c r="AR2391" s="67">
        <v>9452973571</v>
      </c>
      <c r="AS2391" s="67">
        <v>7623365783</v>
      </c>
      <c r="AT2391" s="67">
        <v>1829607788</v>
      </c>
      <c r="AU2391" s="67">
        <v>2890000000</v>
      </c>
      <c r="AV2391" s="67">
        <v>10530000000</v>
      </c>
      <c r="AW2391" s="67">
        <v>121738975601</v>
      </c>
      <c r="AX2391" s="67">
        <v>99750407921</v>
      </c>
      <c r="AY2391" s="67">
        <v>44687013696</v>
      </c>
      <c r="AZ2391" s="67">
        <v>55063394224</v>
      </c>
      <c r="BA2391" s="67">
        <v>12870778627</v>
      </c>
      <c r="BB2391" s="67">
        <v>0</v>
      </c>
      <c r="BC2391" s="67">
        <v>151734949</v>
      </c>
      <c r="BD2391" s="67">
        <v>3330352033</v>
      </c>
      <c r="BE2391" s="67">
        <v>3765367828</v>
      </c>
      <c r="BF2391" s="67">
        <v>0</v>
      </c>
      <c r="BG2391" s="67">
        <v>1870334243</v>
      </c>
      <c r="BH2391" s="67">
        <v>10500809244</v>
      </c>
      <c r="BI2391" s="67"/>
      <c r="BJ2391" s="67"/>
      <c r="BK2391" s="67">
        <v>0</v>
      </c>
      <c r="BL2391" s="67">
        <v>10500809244</v>
      </c>
      <c r="BM2391" s="67"/>
      <c r="BN2391" s="67"/>
      <c r="BO2391" s="67">
        <v>10477908498</v>
      </c>
      <c r="BP2391" s="67"/>
      <c r="BQ2391" s="67"/>
      <c r="BR2391" s="67"/>
      <c r="BS2391" s="67">
        <v>14880283</v>
      </c>
      <c r="BT2391" s="67">
        <v>8020463</v>
      </c>
      <c r="BU2391" s="67"/>
      <c r="BV2391" s="67"/>
      <c r="BW2391" s="67"/>
      <c r="BX2391" s="67"/>
      <c r="BY2391" s="67"/>
      <c r="BZ2391" s="67">
        <v>108327715571</v>
      </c>
      <c r="CA2391" s="67">
        <v>22219931861</v>
      </c>
      <c r="CB2391" s="67">
        <v>86107783710</v>
      </c>
      <c r="CC2391" s="67">
        <v>242380473987</v>
      </c>
      <c r="CD2391" s="67">
        <v>250000000000</v>
      </c>
    </row>
    <row r="2392" spans="1:82">
      <c r="A2392" t="s">
        <v>2697</v>
      </c>
      <c r="B2392" t="s">
        <v>2698</v>
      </c>
      <c r="C2392" t="s">
        <v>69</v>
      </c>
      <c r="D2392" t="s">
        <v>68</v>
      </c>
      <c r="E2392" t="s">
        <v>153</v>
      </c>
      <c r="F2392" s="67">
        <v>2018</v>
      </c>
      <c r="G2392" t="s">
        <v>2722</v>
      </c>
      <c r="H2392" s="67">
        <v>19934298</v>
      </c>
      <c r="I2392" s="67">
        <v>10254630916</v>
      </c>
      <c r="J2392" s="67">
        <v>3109565622</v>
      </c>
      <c r="K2392" s="67">
        <v>10279661433</v>
      </c>
      <c r="L2392" s="67">
        <v>127693073093</v>
      </c>
      <c r="M2392" s="67">
        <v>102849372452</v>
      </c>
      <c r="N2392" s="67">
        <v>9162850207</v>
      </c>
      <c r="O2392" s="67">
        <v>0</v>
      </c>
      <c r="P2392" s="67">
        <v>5346933297</v>
      </c>
      <c r="Q2392" s="67">
        <v>3653897548</v>
      </c>
      <c r="R2392" s="67">
        <v>4234525288</v>
      </c>
      <c r="S2392" s="67">
        <v>0</v>
      </c>
      <c r="T2392" s="67">
        <v>2441142727</v>
      </c>
      <c r="U2392" s="67">
        <v>23156746027</v>
      </c>
      <c r="V2392" s="67">
        <v>0</v>
      </c>
      <c r="W2392" s="67">
        <v>0</v>
      </c>
      <c r="X2392" s="67">
        <v>0</v>
      </c>
      <c r="Y2392" s="67">
        <v>23160000000</v>
      </c>
      <c r="Z2392" s="67">
        <v>0</v>
      </c>
      <c r="AA2392" s="67">
        <v>0</v>
      </c>
      <c r="AB2392" s="67">
        <v>23129346501</v>
      </c>
      <c r="AC2392" s="67"/>
      <c r="AD2392" s="67">
        <v>0</v>
      </c>
      <c r="AE2392" s="67">
        <v>0</v>
      </c>
      <c r="AF2392" s="67">
        <v>21448932</v>
      </c>
      <c r="AG2392" s="67">
        <v>6272365</v>
      </c>
      <c r="AH2392" s="67">
        <v>0</v>
      </c>
      <c r="AI2392" s="67">
        <v>0</v>
      </c>
      <c r="AJ2392" s="67">
        <v>0</v>
      </c>
      <c r="AK2392" s="67">
        <v>0</v>
      </c>
      <c r="AL2392" s="67">
        <v>0</v>
      </c>
      <c r="AM2392" s="67">
        <v>119556437604</v>
      </c>
      <c r="AN2392" s="67">
        <v>18732662126</v>
      </c>
      <c r="AO2392" s="67">
        <v>100829598435</v>
      </c>
      <c r="AP2392" s="67">
        <v>272885959464</v>
      </c>
      <c r="AQ2392" s="67">
        <v>280132500145</v>
      </c>
      <c r="AR2392" s="67">
        <v>10761140335</v>
      </c>
      <c r="AS2392" s="67">
        <v>8678338980</v>
      </c>
      <c r="AT2392" s="67">
        <v>2082801355</v>
      </c>
      <c r="AU2392" s="67">
        <v>3162000000</v>
      </c>
      <c r="AV2392" s="67">
        <v>10453000000</v>
      </c>
      <c r="AW2392" s="67">
        <v>131322349531</v>
      </c>
      <c r="AX2392" s="67">
        <v>111741173183</v>
      </c>
      <c r="AY2392" s="67">
        <v>50732655912</v>
      </c>
      <c r="AZ2392" s="67">
        <v>61008517271</v>
      </c>
      <c r="BA2392" s="67">
        <v>9380764065</v>
      </c>
      <c r="BB2392" s="67">
        <v>0</v>
      </c>
      <c r="BC2392" s="67">
        <v>169819643</v>
      </c>
      <c r="BD2392" s="67">
        <v>3611746810</v>
      </c>
      <c r="BE2392" s="67">
        <v>4183215932</v>
      </c>
      <c r="BF2392" s="67">
        <v>0</v>
      </c>
      <c r="BG2392" s="67">
        <v>2235629899</v>
      </c>
      <c r="BH2392" s="67">
        <v>10279428954</v>
      </c>
      <c r="BI2392" s="67"/>
      <c r="BJ2392" s="67"/>
      <c r="BK2392" s="67">
        <v>0</v>
      </c>
      <c r="BL2392" s="67">
        <v>10279428954</v>
      </c>
      <c r="BM2392" s="67"/>
      <c r="BN2392" s="67"/>
      <c r="BO2392" s="67">
        <v>10258911569</v>
      </c>
      <c r="BP2392" s="67"/>
      <c r="BQ2392" s="67"/>
      <c r="BR2392" s="67"/>
      <c r="BS2392" s="67">
        <v>13346949</v>
      </c>
      <c r="BT2392" s="67">
        <v>7170436</v>
      </c>
      <c r="BU2392" s="67"/>
      <c r="BV2392" s="67"/>
      <c r="BW2392" s="67"/>
      <c r="BX2392" s="67"/>
      <c r="BY2392" s="67"/>
      <c r="BZ2392" s="67">
        <v>126624670636</v>
      </c>
      <c r="CA2392" s="67">
        <v>19419547011</v>
      </c>
      <c r="CB2392" s="67">
        <v>107205123624</v>
      </c>
      <c r="CC2392" s="67">
        <v>271696589456</v>
      </c>
      <c r="CD2392" s="67">
        <v>279000000000</v>
      </c>
    </row>
    <row r="2393" spans="1:82">
      <c r="A2393" t="s">
        <v>2697</v>
      </c>
      <c r="B2393" t="s">
        <v>2698</v>
      </c>
      <c r="C2393" t="s">
        <v>69</v>
      </c>
      <c r="D2393" t="s">
        <v>68</v>
      </c>
      <c r="E2393" t="s">
        <v>153</v>
      </c>
      <c r="F2393" s="67">
        <v>2019</v>
      </c>
      <c r="G2393" t="s">
        <v>2723</v>
      </c>
      <c r="H2393" s="67">
        <v>20567424</v>
      </c>
      <c r="I2393" s="67">
        <v>11455608657</v>
      </c>
      <c r="J2393" s="67">
        <v>3855000000</v>
      </c>
      <c r="K2393" s="67">
        <v>12093000000</v>
      </c>
      <c r="L2393" s="67">
        <v>127769615894</v>
      </c>
      <c r="M2393" s="67">
        <v>102849372452</v>
      </c>
      <c r="N2393" s="67">
        <v>9162850207</v>
      </c>
      <c r="O2393" s="67">
        <v>0</v>
      </c>
      <c r="P2393" s="67">
        <v>5346933297</v>
      </c>
      <c r="Q2393" s="67">
        <v>3653897548</v>
      </c>
      <c r="R2393" s="67">
        <v>4234525288</v>
      </c>
      <c r="S2393" s="67">
        <v>0</v>
      </c>
      <c r="T2393" s="67">
        <v>2522037102</v>
      </c>
      <c r="U2393" s="67">
        <v>21758131128</v>
      </c>
      <c r="V2393" s="67">
        <v>0</v>
      </c>
      <c r="W2393" s="67">
        <v>0</v>
      </c>
      <c r="X2393" s="67">
        <v>0</v>
      </c>
      <c r="Y2393" s="67">
        <v>21760000000</v>
      </c>
      <c r="Z2393" s="67">
        <v>0</v>
      </c>
      <c r="AA2393" s="67">
        <v>0</v>
      </c>
      <c r="AB2393" s="67">
        <v>21730872121</v>
      </c>
      <c r="AC2393" s="67"/>
      <c r="AD2393" s="67">
        <v>0</v>
      </c>
      <c r="AE2393" s="67">
        <v>0</v>
      </c>
      <c r="AF2393" s="67">
        <v>21255368</v>
      </c>
      <c r="AG2393" s="67">
        <v>6003639</v>
      </c>
      <c r="AH2393" s="67">
        <v>0</v>
      </c>
      <c r="AI2393" s="67">
        <v>0</v>
      </c>
      <c r="AJ2393" s="67">
        <v>0</v>
      </c>
      <c r="AK2393" s="67">
        <v>0</v>
      </c>
      <c r="AL2393" s="67">
        <v>0</v>
      </c>
      <c r="AM2393" s="67">
        <v>124695875965</v>
      </c>
      <c r="AN2393" s="67">
        <v>19055696485</v>
      </c>
      <c r="AO2393" s="67">
        <v>105640179480</v>
      </c>
      <c r="AP2393" s="67">
        <v>277441231645</v>
      </c>
      <c r="AQ2393" s="67">
        <v>285679231645</v>
      </c>
      <c r="AR2393" s="67">
        <v>11455608657</v>
      </c>
      <c r="AS2393" s="67">
        <v>9238394078</v>
      </c>
      <c r="AT2393" s="67">
        <v>2217214579</v>
      </c>
      <c r="AU2393" s="67">
        <v>3855000000</v>
      </c>
      <c r="AV2393" s="67">
        <v>12093000000</v>
      </c>
      <c r="AW2393" s="67">
        <v>127769615894</v>
      </c>
      <c r="AX2393" s="67">
        <v>102849372452</v>
      </c>
      <c r="AY2393" s="67">
        <v>46788682479</v>
      </c>
      <c r="AZ2393" s="67">
        <v>56060689973</v>
      </c>
      <c r="BA2393" s="67">
        <v>9162850207</v>
      </c>
      <c r="BB2393" s="67">
        <v>0</v>
      </c>
      <c r="BC2393" s="67">
        <v>5346933297</v>
      </c>
      <c r="BD2393" s="67">
        <v>3653897548</v>
      </c>
      <c r="BE2393" s="67">
        <v>4234525288</v>
      </c>
      <c r="BF2393" s="67">
        <v>0</v>
      </c>
      <c r="BG2393" s="67">
        <v>2522037102</v>
      </c>
      <c r="BH2393" s="67">
        <v>21758131128</v>
      </c>
      <c r="BI2393" s="67"/>
      <c r="BJ2393" s="67"/>
      <c r="BK2393" s="67">
        <v>0</v>
      </c>
      <c r="BL2393" s="67">
        <v>21758131128</v>
      </c>
      <c r="BM2393" s="67"/>
      <c r="BN2393" s="67"/>
      <c r="BO2393" s="67">
        <v>21730872121</v>
      </c>
      <c r="BP2393" s="67"/>
      <c r="BQ2393" s="67"/>
      <c r="BR2393" s="67"/>
      <c r="BS2393" s="67">
        <v>21255368</v>
      </c>
      <c r="BT2393" s="67">
        <v>6003639</v>
      </c>
      <c r="BU2393" s="67"/>
      <c r="BV2393" s="67"/>
      <c r="BW2393" s="67"/>
      <c r="BX2393" s="67"/>
      <c r="BY2393" s="67"/>
      <c r="BZ2393" s="67">
        <v>124695875965</v>
      </c>
      <c r="CA2393" s="67">
        <v>19055696485</v>
      </c>
      <c r="CB2393" s="67">
        <v>105640179480</v>
      </c>
      <c r="CC2393" s="67">
        <v>277441231645</v>
      </c>
      <c r="CD2393" s="67">
        <v>285700000000</v>
      </c>
    </row>
    <row r="2394" spans="1:82">
      <c r="A2394" t="s">
        <v>2697</v>
      </c>
      <c r="B2394" t="s">
        <v>2698</v>
      </c>
      <c r="C2394" t="s">
        <v>69</v>
      </c>
      <c r="D2394" t="s">
        <v>68</v>
      </c>
      <c r="E2394" t="s">
        <v>153</v>
      </c>
      <c r="F2394" s="67">
        <v>2020</v>
      </c>
      <c r="G2394" t="s">
        <v>2724</v>
      </c>
      <c r="H2394" s="67">
        <v>21224040</v>
      </c>
      <c r="I2394" s="67">
        <v>12228892715</v>
      </c>
      <c r="J2394" s="67">
        <v>5031955418</v>
      </c>
      <c r="K2394" s="67">
        <v>13662147258</v>
      </c>
      <c r="L2394" s="67">
        <v>127832475846</v>
      </c>
      <c r="M2394" s="67">
        <v>102849372452</v>
      </c>
      <c r="N2394" s="67">
        <v>9162850207</v>
      </c>
      <c r="O2394" s="67">
        <v>0</v>
      </c>
      <c r="P2394" s="67">
        <v>5346933297</v>
      </c>
      <c r="Q2394" s="67">
        <v>3653897548</v>
      </c>
      <c r="R2394" s="67">
        <v>4234525288</v>
      </c>
      <c r="S2394" s="67">
        <v>0</v>
      </c>
      <c r="T2394" s="67">
        <v>2586954210</v>
      </c>
      <c r="U2394" s="67">
        <v>20206889811</v>
      </c>
      <c r="V2394" s="67">
        <v>0</v>
      </c>
      <c r="W2394" s="67">
        <v>0</v>
      </c>
      <c r="X2394" s="67">
        <v>0</v>
      </c>
      <c r="Y2394" s="67">
        <v>20210000000</v>
      </c>
      <c r="Z2394" s="67">
        <v>0</v>
      </c>
      <c r="AA2394" s="67">
        <v>0</v>
      </c>
      <c r="AB2394" s="67">
        <v>20180654288</v>
      </c>
      <c r="AC2394" s="67"/>
      <c r="AD2394" s="67">
        <v>0</v>
      </c>
      <c r="AE2394" s="67">
        <v>0</v>
      </c>
      <c r="AF2394" s="67">
        <v>21061804</v>
      </c>
      <c r="AG2394" s="67">
        <v>5724578</v>
      </c>
      <c r="AH2394" s="67">
        <v>0</v>
      </c>
      <c r="AI2394" s="67">
        <v>0</v>
      </c>
      <c r="AJ2394" s="67">
        <v>0</v>
      </c>
      <c r="AK2394" s="67">
        <v>0</v>
      </c>
      <c r="AL2394" s="67">
        <v>0</v>
      </c>
      <c r="AM2394" s="67">
        <v>129916886439</v>
      </c>
      <c r="AN2394" s="67">
        <v>19380571280</v>
      </c>
      <c r="AO2394" s="67">
        <v>110542963279</v>
      </c>
      <c r="AP2394" s="67">
        <v>281222091993</v>
      </c>
      <c r="AQ2394" s="67">
        <v>289804480679</v>
      </c>
      <c r="AR2394" s="67">
        <v>12473476737</v>
      </c>
      <c r="AS2394" s="67">
        <v>10059255433</v>
      </c>
      <c r="AT2394" s="67">
        <v>2414221304</v>
      </c>
      <c r="AU2394" s="67">
        <v>5054000000</v>
      </c>
      <c r="AV2394" s="67">
        <v>13722000000</v>
      </c>
      <c r="AW2394" s="67">
        <v>137826298404</v>
      </c>
      <c r="AX2394" s="67">
        <v>112294974695</v>
      </c>
      <c r="AY2394" s="67">
        <v>50829395392</v>
      </c>
      <c r="AZ2394" s="67">
        <v>61465579303</v>
      </c>
      <c r="BA2394" s="67">
        <v>9457921138</v>
      </c>
      <c r="BB2394" s="67">
        <v>0</v>
      </c>
      <c r="BC2394" s="67">
        <v>5501776117</v>
      </c>
      <c r="BD2394" s="67">
        <v>3677401075</v>
      </c>
      <c r="BE2394" s="67">
        <v>4279894322</v>
      </c>
      <c r="BF2394" s="67">
        <v>0</v>
      </c>
      <c r="BG2394" s="67">
        <v>2614331057</v>
      </c>
      <c r="BH2394" s="67">
        <v>24833815416</v>
      </c>
      <c r="BI2394" s="67"/>
      <c r="BJ2394" s="67"/>
      <c r="BK2394" s="67">
        <v>0</v>
      </c>
      <c r="BL2394" s="67">
        <v>24833815416</v>
      </c>
      <c r="BM2394" s="67"/>
      <c r="BN2394" s="67"/>
      <c r="BO2394" s="67">
        <v>24825959468</v>
      </c>
      <c r="BP2394" s="67"/>
      <c r="BQ2394" s="67"/>
      <c r="BR2394" s="67"/>
      <c r="BS2394" s="67">
        <v>7855948</v>
      </c>
      <c r="BT2394" s="67">
        <v>0</v>
      </c>
      <c r="BU2394" s="67"/>
      <c r="BV2394" s="67"/>
      <c r="BW2394" s="67"/>
      <c r="BX2394" s="67"/>
      <c r="BY2394" s="67"/>
      <c r="BZ2394" s="67">
        <v>126030800431</v>
      </c>
      <c r="CA2394" s="67">
        <v>19251570126</v>
      </c>
      <c r="CB2394" s="67">
        <v>106779230305</v>
      </c>
      <c r="CC2394" s="67">
        <v>292496390989</v>
      </c>
      <c r="CD2394" s="67">
        <v>301200000000</v>
      </c>
    </row>
    <row r="2395" spans="1:82">
      <c r="A2395" t="s">
        <v>2725</v>
      </c>
      <c r="B2395" t="s">
        <v>2726</v>
      </c>
      <c r="C2395" t="s">
        <v>210</v>
      </c>
      <c r="D2395" t="s">
        <v>65</v>
      </c>
      <c r="E2395" t="s">
        <v>153</v>
      </c>
      <c r="F2395" s="67">
        <v>1995</v>
      </c>
      <c r="G2395" t="s">
        <v>2727</v>
      </c>
      <c r="H2395" s="67">
        <v>377419</v>
      </c>
      <c r="I2395" s="67">
        <v>4991228940</v>
      </c>
      <c r="J2395" s="67">
        <v>7364599665</v>
      </c>
      <c r="K2395" s="67">
        <v>5594372319</v>
      </c>
      <c r="L2395" s="67">
        <v>489147680</v>
      </c>
      <c r="M2395" s="67">
        <v>277178322</v>
      </c>
      <c r="N2395" s="67">
        <v>0</v>
      </c>
      <c r="O2395" s="67">
        <v>0</v>
      </c>
      <c r="P2395" s="67">
        <v>2266754</v>
      </c>
      <c r="Q2395" s="67">
        <v>335615</v>
      </c>
      <c r="R2395" s="67">
        <v>92013</v>
      </c>
      <c r="S2395" s="67">
        <v>265894165</v>
      </c>
      <c r="T2395" s="67">
        <v>0</v>
      </c>
      <c r="U2395" s="67">
        <v>0</v>
      </c>
      <c r="V2395" s="67">
        <v>0</v>
      </c>
      <c r="W2395" s="67">
        <v>0</v>
      </c>
      <c r="X2395" s="67">
        <v>0</v>
      </c>
      <c r="Y2395" s="67">
        <v>0</v>
      </c>
      <c r="Z2395" s="67">
        <v>0</v>
      </c>
      <c r="AA2395" s="67">
        <v>0</v>
      </c>
      <c r="AB2395" s="67">
        <v>0</v>
      </c>
      <c r="AC2395" s="67">
        <v>0</v>
      </c>
      <c r="AD2395" s="67">
        <v>0</v>
      </c>
      <c r="AE2395" s="67">
        <v>0</v>
      </c>
      <c r="AF2395" s="67">
        <v>0</v>
      </c>
      <c r="AG2395" s="67">
        <v>0</v>
      </c>
      <c r="AH2395" s="67">
        <v>0</v>
      </c>
      <c r="AI2395" s="67">
        <v>0</v>
      </c>
      <c r="AJ2395" s="67">
        <v>0</v>
      </c>
      <c r="AK2395" s="67">
        <v>0</v>
      </c>
      <c r="AL2395" s="67">
        <v>0</v>
      </c>
      <c r="AM2395" s="67">
        <v>48859445020</v>
      </c>
      <c r="AN2395" s="67">
        <v>14124440598</v>
      </c>
      <c r="AO2395" s="67">
        <v>35023890285</v>
      </c>
      <c r="AP2395" s="67">
        <v>52049188587</v>
      </c>
      <c r="AQ2395" s="67">
        <v>85128996963</v>
      </c>
      <c r="AR2395" s="67">
        <v>4886365115</v>
      </c>
      <c r="AS2395" s="67">
        <v>3940617028</v>
      </c>
      <c r="AT2395" s="67">
        <v>945748087</v>
      </c>
      <c r="AU2395" s="67">
        <v>4543000000</v>
      </c>
      <c r="AV2395" s="67">
        <v>3451000000</v>
      </c>
      <c r="AW2395" s="67">
        <v>510766030</v>
      </c>
      <c r="AX2395" s="67">
        <v>456181285</v>
      </c>
      <c r="AY2395" s="67">
        <v>192553869</v>
      </c>
      <c r="AZ2395" s="67">
        <v>263627415</v>
      </c>
      <c r="BA2395" s="67">
        <v>0</v>
      </c>
      <c r="BB2395" s="67">
        <v>0</v>
      </c>
      <c r="BC2395" s="67">
        <v>0</v>
      </c>
      <c r="BD2395" s="67">
        <v>164884</v>
      </c>
      <c r="BE2395" s="67">
        <v>61807</v>
      </c>
      <c r="BF2395" s="67">
        <v>54358054</v>
      </c>
      <c r="BG2395" s="67"/>
      <c r="BH2395" s="67">
        <v>0</v>
      </c>
      <c r="BI2395" s="67"/>
      <c r="BJ2395" s="67"/>
      <c r="BK2395" s="67">
        <v>0</v>
      </c>
      <c r="BL2395" s="67"/>
      <c r="BM2395" s="67"/>
      <c r="BN2395" s="67"/>
      <c r="BO2395" s="67"/>
      <c r="BP2395" s="67"/>
      <c r="BQ2395" s="67"/>
      <c r="BR2395" s="67"/>
      <c r="BS2395" s="67"/>
      <c r="BT2395" s="67"/>
      <c r="BU2395" s="67"/>
      <c r="BV2395" s="67"/>
      <c r="BW2395" s="67"/>
      <c r="BX2395" s="67"/>
      <c r="BY2395" s="67"/>
      <c r="BZ2395" s="67">
        <v>22765170566</v>
      </c>
      <c r="CA2395" s="67">
        <v>7807212856</v>
      </c>
      <c r="CB2395" s="67">
        <v>14957957710</v>
      </c>
      <c r="CC2395" s="67">
        <v>29254301711</v>
      </c>
      <c r="CD2395" s="67">
        <v>28160000000</v>
      </c>
    </row>
    <row r="2396" spans="1:82">
      <c r="A2396" t="s">
        <v>2725</v>
      </c>
      <c r="B2396" t="s">
        <v>2726</v>
      </c>
      <c r="C2396" t="s">
        <v>210</v>
      </c>
      <c r="D2396" t="s">
        <v>65</v>
      </c>
      <c r="E2396" t="s">
        <v>153</v>
      </c>
      <c r="F2396" s="67">
        <v>1996</v>
      </c>
      <c r="G2396" t="s">
        <v>2728</v>
      </c>
      <c r="H2396" s="67">
        <v>379905</v>
      </c>
      <c r="I2396" s="67">
        <v>5364049463</v>
      </c>
      <c r="J2396" s="67">
        <v>8463316734</v>
      </c>
      <c r="K2396" s="67">
        <v>6974929388</v>
      </c>
      <c r="L2396" s="67">
        <v>488072284</v>
      </c>
      <c r="M2396" s="67">
        <v>277178322</v>
      </c>
      <c r="N2396" s="67">
        <v>0</v>
      </c>
      <c r="O2396" s="67">
        <v>0</v>
      </c>
      <c r="P2396" s="67">
        <v>2266754</v>
      </c>
      <c r="Q2396" s="67">
        <v>335615</v>
      </c>
      <c r="R2396" s="67">
        <v>92013</v>
      </c>
      <c r="S2396" s="67">
        <v>259755411</v>
      </c>
      <c r="T2396" s="67">
        <v>0</v>
      </c>
      <c r="U2396" s="67">
        <v>0</v>
      </c>
      <c r="V2396" s="67">
        <v>0</v>
      </c>
      <c r="W2396" s="67">
        <v>0</v>
      </c>
      <c r="X2396" s="67">
        <v>0</v>
      </c>
      <c r="Y2396" s="67">
        <v>0</v>
      </c>
      <c r="Z2396" s="67">
        <v>0</v>
      </c>
      <c r="AA2396" s="67">
        <v>0</v>
      </c>
      <c r="AB2396" s="67">
        <v>0</v>
      </c>
      <c r="AC2396" s="67">
        <v>0</v>
      </c>
      <c r="AD2396" s="67">
        <v>0</v>
      </c>
      <c r="AE2396" s="67">
        <v>0</v>
      </c>
      <c r="AF2396" s="67">
        <v>0</v>
      </c>
      <c r="AG2396" s="67">
        <v>0</v>
      </c>
      <c r="AH2396" s="67">
        <v>0</v>
      </c>
      <c r="AI2396" s="67">
        <v>0</v>
      </c>
      <c r="AJ2396" s="67">
        <v>0</v>
      </c>
      <c r="AK2396" s="67">
        <v>0</v>
      </c>
      <c r="AL2396" s="67">
        <v>0</v>
      </c>
      <c r="AM2396" s="67">
        <v>50170194197</v>
      </c>
      <c r="AN2396" s="67">
        <v>14691380548</v>
      </c>
      <c r="AO2396" s="67">
        <v>35722847810</v>
      </c>
      <c r="AP2396" s="67">
        <v>53583312526</v>
      </c>
      <c r="AQ2396" s="67">
        <v>87653974433</v>
      </c>
      <c r="AR2396" s="67">
        <v>5667226856</v>
      </c>
      <c r="AS2396" s="67">
        <v>4570344239</v>
      </c>
      <c r="AT2396" s="67">
        <v>1096882617</v>
      </c>
      <c r="AU2396" s="67">
        <v>5328000000</v>
      </c>
      <c r="AV2396" s="67">
        <v>4391000000</v>
      </c>
      <c r="AW2396" s="67">
        <v>584927822</v>
      </c>
      <c r="AX2396" s="67">
        <v>536716355</v>
      </c>
      <c r="AY2396" s="67">
        <v>225249252</v>
      </c>
      <c r="AZ2396" s="67">
        <v>311467103</v>
      </c>
      <c r="BA2396" s="67">
        <v>0</v>
      </c>
      <c r="BB2396" s="67">
        <v>0</v>
      </c>
      <c r="BC2396" s="67">
        <v>0</v>
      </c>
      <c r="BD2396" s="67">
        <v>167903</v>
      </c>
      <c r="BE2396" s="67">
        <v>62938</v>
      </c>
      <c r="BF2396" s="67">
        <v>47980626</v>
      </c>
      <c r="BG2396" s="67"/>
      <c r="BH2396" s="67">
        <v>0</v>
      </c>
      <c r="BI2396" s="67"/>
      <c r="BJ2396" s="67"/>
      <c r="BK2396" s="67">
        <v>0</v>
      </c>
      <c r="BL2396" s="67"/>
      <c r="BM2396" s="67"/>
      <c r="BN2396" s="67"/>
      <c r="BO2396" s="67"/>
      <c r="BP2396" s="67"/>
      <c r="BQ2396" s="67"/>
      <c r="BR2396" s="67"/>
      <c r="BS2396" s="67"/>
      <c r="BT2396" s="67"/>
      <c r="BU2396" s="67"/>
      <c r="BV2396" s="67"/>
      <c r="BW2396" s="67"/>
      <c r="BX2396" s="67"/>
      <c r="BY2396" s="67"/>
      <c r="BZ2396" s="67">
        <v>23903807552</v>
      </c>
      <c r="CA2396" s="67">
        <v>8182042696</v>
      </c>
      <c r="CB2396" s="67">
        <v>15721764856</v>
      </c>
      <c r="CC2396" s="67">
        <v>31092962230</v>
      </c>
      <c r="CD2396" s="67">
        <v>30160000000</v>
      </c>
    </row>
    <row r="2397" spans="1:82">
      <c r="A2397" t="s">
        <v>2725</v>
      </c>
      <c r="B2397" t="s">
        <v>2726</v>
      </c>
      <c r="C2397" t="s">
        <v>210</v>
      </c>
      <c r="D2397" t="s">
        <v>65</v>
      </c>
      <c r="E2397" t="s">
        <v>153</v>
      </c>
      <c r="F2397" s="67">
        <v>1997</v>
      </c>
      <c r="G2397" t="s">
        <v>2729</v>
      </c>
      <c r="H2397" s="67">
        <v>382791</v>
      </c>
      <c r="I2397" s="67">
        <v>5780734468</v>
      </c>
      <c r="J2397" s="67">
        <v>9022815193</v>
      </c>
      <c r="K2397" s="67">
        <v>7750347146</v>
      </c>
      <c r="L2397" s="67">
        <v>446827276</v>
      </c>
      <c r="M2397" s="67">
        <v>251980293</v>
      </c>
      <c r="N2397" s="67">
        <v>0</v>
      </c>
      <c r="O2397" s="67">
        <v>0</v>
      </c>
      <c r="P2397" s="67">
        <v>2266754</v>
      </c>
      <c r="Q2397" s="67">
        <v>335615</v>
      </c>
      <c r="R2397" s="67">
        <v>92013</v>
      </c>
      <c r="S2397" s="67">
        <v>253400323</v>
      </c>
      <c r="T2397" s="67">
        <v>0</v>
      </c>
      <c r="U2397" s="67">
        <v>0</v>
      </c>
      <c r="V2397" s="67">
        <v>0</v>
      </c>
      <c r="W2397" s="67">
        <v>0</v>
      </c>
      <c r="X2397" s="67">
        <v>0</v>
      </c>
      <c r="Y2397" s="67">
        <v>0</v>
      </c>
      <c r="Z2397" s="67">
        <v>0</v>
      </c>
      <c r="AA2397" s="67">
        <v>0</v>
      </c>
      <c r="AB2397" s="67">
        <v>0</v>
      </c>
      <c r="AC2397" s="67">
        <v>0</v>
      </c>
      <c r="AD2397" s="67">
        <v>0</v>
      </c>
      <c r="AE2397" s="67">
        <v>0</v>
      </c>
      <c r="AF2397" s="67">
        <v>0</v>
      </c>
      <c r="AG2397" s="67">
        <v>0</v>
      </c>
      <c r="AH2397" s="67">
        <v>0</v>
      </c>
      <c r="AI2397" s="67">
        <v>0</v>
      </c>
      <c r="AJ2397" s="67">
        <v>0</v>
      </c>
      <c r="AK2397" s="67">
        <v>0</v>
      </c>
      <c r="AL2397" s="67">
        <v>0</v>
      </c>
      <c r="AM2397" s="67">
        <v>51441662780</v>
      </c>
      <c r="AN2397" s="67">
        <v>15337137883</v>
      </c>
      <c r="AO2397" s="67">
        <v>36287424623</v>
      </c>
      <c r="AP2397" s="67">
        <v>55108172766</v>
      </c>
      <c r="AQ2397" s="67">
        <v>90057979108</v>
      </c>
      <c r="AR2397" s="67">
        <v>5220003687</v>
      </c>
      <c r="AS2397" s="67">
        <v>4209680393</v>
      </c>
      <c r="AT2397" s="67">
        <v>1010323294</v>
      </c>
      <c r="AU2397" s="67">
        <v>5857000000</v>
      </c>
      <c r="AV2397" s="67">
        <v>5031000000</v>
      </c>
      <c r="AW2397" s="67">
        <v>470420748</v>
      </c>
      <c r="AX2397" s="67">
        <v>415733443</v>
      </c>
      <c r="AY2397" s="67">
        <v>162976117</v>
      </c>
      <c r="AZ2397" s="67">
        <v>252757326</v>
      </c>
      <c r="BA2397" s="67">
        <v>0</v>
      </c>
      <c r="BB2397" s="67">
        <v>0</v>
      </c>
      <c r="BC2397" s="67">
        <v>0</v>
      </c>
      <c r="BD2397" s="67">
        <v>186664</v>
      </c>
      <c r="BE2397" s="67">
        <v>64024</v>
      </c>
      <c r="BF2397" s="67">
        <v>54436618</v>
      </c>
      <c r="BG2397" s="67"/>
      <c r="BH2397" s="67">
        <v>0</v>
      </c>
      <c r="BI2397" s="67"/>
      <c r="BJ2397" s="67"/>
      <c r="BK2397" s="67">
        <v>0</v>
      </c>
      <c r="BL2397" s="67"/>
      <c r="BM2397" s="67"/>
      <c r="BN2397" s="67"/>
      <c r="BO2397" s="67"/>
      <c r="BP2397" s="67"/>
      <c r="BQ2397" s="67"/>
      <c r="BR2397" s="67"/>
      <c r="BS2397" s="67"/>
      <c r="BT2397" s="67"/>
      <c r="BU2397" s="67"/>
      <c r="BV2397" s="67"/>
      <c r="BW2397" s="67"/>
      <c r="BX2397" s="67"/>
      <c r="BY2397" s="67"/>
      <c r="BZ2397" s="67">
        <v>23052587453</v>
      </c>
      <c r="CA2397" s="67">
        <v>7873569845</v>
      </c>
      <c r="CB2397" s="67">
        <v>15179017608</v>
      </c>
      <c r="CC2397" s="67">
        <v>29569011888</v>
      </c>
      <c r="CD2397" s="67">
        <v>28740000000</v>
      </c>
    </row>
    <row r="2398" spans="1:82">
      <c r="A2398" t="s">
        <v>2725</v>
      </c>
      <c r="B2398" t="s">
        <v>2726</v>
      </c>
      <c r="C2398" t="s">
        <v>210</v>
      </c>
      <c r="D2398" t="s">
        <v>65</v>
      </c>
      <c r="E2398" t="s">
        <v>153</v>
      </c>
      <c r="F2398" s="67">
        <v>1998</v>
      </c>
      <c r="G2398" t="s">
        <v>2730</v>
      </c>
      <c r="H2398" s="67">
        <v>385287</v>
      </c>
      <c r="I2398" s="67">
        <v>6228988854</v>
      </c>
      <c r="J2398" s="67">
        <v>12875110616</v>
      </c>
      <c r="K2398" s="67">
        <v>11760180504</v>
      </c>
      <c r="L2398" s="67">
        <v>406365614</v>
      </c>
      <c r="M2398" s="67">
        <v>226782264</v>
      </c>
      <c r="N2398" s="67">
        <v>0</v>
      </c>
      <c r="O2398" s="67">
        <v>0</v>
      </c>
      <c r="P2398" s="67">
        <v>2266754</v>
      </c>
      <c r="Q2398" s="67">
        <v>335615</v>
      </c>
      <c r="R2398" s="67">
        <v>92013</v>
      </c>
      <c r="S2398" s="67">
        <v>248879440</v>
      </c>
      <c r="T2398" s="67">
        <v>0</v>
      </c>
      <c r="U2398" s="67">
        <v>0</v>
      </c>
      <c r="V2398" s="67">
        <v>0</v>
      </c>
      <c r="W2398" s="67">
        <v>0</v>
      </c>
      <c r="X2398" s="67">
        <v>0</v>
      </c>
      <c r="Y2398" s="67">
        <v>0</v>
      </c>
      <c r="Z2398" s="67">
        <v>0</v>
      </c>
      <c r="AA2398" s="67">
        <v>0</v>
      </c>
      <c r="AB2398" s="67">
        <v>0</v>
      </c>
      <c r="AC2398" s="67">
        <v>0</v>
      </c>
      <c r="AD2398" s="67">
        <v>0</v>
      </c>
      <c r="AE2398" s="67">
        <v>0</v>
      </c>
      <c r="AF2398" s="67">
        <v>0</v>
      </c>
      <c r="AG2398" s="67">
        <v>0</v>
      </c>
      <c r="AH2398" s="67">
        <v>0</v>
      </c>
      <c r="AI2398" s="67">
        <v>0</v>
      </c>
      <c r="AJ2398" s="67">
        <v>0</v>
      </c>
      <c r="AK2398" s="67">
        <v>0</v>
      </c>
      <c r="AL2398" s="67">
        <v>0</v>
      </c>
      <c r="AM2398" s="67">
        <v>52498704346</v>
      </c>
      <c r="AN2398" s="67">
        <v>15706491894</v>
      </c>
      <c r="AO2398" s="67">
        <v>36966824825</v>
      </c>
      <c r="AP2398" s="67">
        <v>57163876244</v>
      </c>
      <c r="AQ2398" s="67">
        <v>92148588909</v>
      </c>
      <c r="AR2398" s="67">
        <v>5735718774</v>
      </c>
      <c r="AS2398" s="67">
        <v>4625579656</v>
      </c>
      <c r="AT2398" s="67">
        <v>1110139117</v>
      </c>
      <c r="AU2398" s="67">
        <v>8557000000</v>
      </c>
      <c r="AV2398" s="67">
        <v>7816000000</v>
      </c>
      <c r="AW2398" s="67">
        <v>509047569</v>
      </c>
      <c r="AX2398" s="67">
        <v>446643703</v>
      </c>
      <c r="AY2398" s="67">
        <v>179828032</v>
      </c>
      <c r="AZ2398" s="67">
        <v>266815671</v>
      </c>
      <c r="BA2398" s="67">
        <v>0</v>
      </c>
      <c r="BB2398" s="67">
        <v>0</v>
      </c>
      <c r="BC2398" s="67">
        <v>0</v>
      </c>
      <c r="BD2398" s="67">
        <v>187946</v>
      </c>
      <c r="BE2398" s="67">
        <v>64744</v>
      </c>
      <c r="BF2398" s="67">
        <v>62151176</v>
      </c>
      <c r="BG2398" s="67"/>
      <c r="BH2398" s="67">
        <v>0</v>
      </c>
      <c r="BI2398" s="67"/>
      <c r="BJ2398" s="67"/>
      <c r="BK2398" s="67">
        <v>0</v>
      </c>
      <c r="BL2398" s="67"/>
      <c r="BM2398" s="67"/>
      <c r="BN2398" s="67"/>
      <c r="BO2398" s="67"/>
      <c r="BP2398" s="67"/>
      <c r="BQ2398" s="67"/>
      <c r="BR2398" s="67"/>
      <c r="BS2398" s="67"/>
      <c r="BT2398" s="67"/>
      <c r="BU2398" s="67"/>
      <c r="BV2398" s="67"/>
      <c r="BW2398" s="67"/>
      <c r="BX2398" s="67"/>
      <c r="BY2398" s="67"/>
      <c r="BZ2398" s="67">
        <v>24125224361</v>
      </c>
      <c r="CA2398" s="67">
        <v>8223845956</v>
      </c>
      <c r="CB2398" s="67">
        <v>15901378405</v>
      </c>
      <c r="CC2398" s="67">
        <v>31110990703</v>
      </c>
      <c r="CD2398" s="67">
        <v>30370000000</v>
      </c>
    </row>
    <row r="2399" spans="1:82">
      <c r="A2399" t="s">
        <v>2725</v>
      </c>
      <c r="B2399" t="s">
        <v>2726</v>
      </c>
      <c r="C2399" t="s">
        <v>210</v>
      </c>
      <c r="D2399" t="s">
        <v>65</v>
      </c>
      <c r="E2399" t="s">
        <v>153</v>
      </c>
      <c r="F2399" s="67">
        <v>1999</v>
      </c>
      <c r="G2399" t="s">
        <v>2731</v>
      </c>
      <c r="H2399" s="67">
        <v>387578</v>
      </c>
      <c r="I2399" s="67">
        <v>6676113765</v>
      </c>
      <c r="J2399" s="67">
        <v>15154603001</v>
      </c>
      <c r="K2399" s="67">
        <v>14185250539</v>
      </c>
      <c r="L2399" s="67">
        <v>405433645</v>
      </c>
      <c r="M2399" s="67">
        <v>226782264</v>
      </c>
      <c r="N2399" s="67">
        <v>0</v>
      </c>
      <c r="O2399" s="67">
        <v>0</v>
      </c>
      <c r="P2399" s="67">
        <v>2266754</v>
      </c>
      <c r="Q2399" s="67">
        <v>335615</v>
      </c>
      <c r="R2399" s="67">
        <v>92013</v>
      </c>
      <c r="S2399" s="67">
        <v>244702452</v>
      </c>
      <c r="T2399" s="67">
        <v>0</v>
      </c>
      <c r="U2399" s="67">
        <v>0</v>
      </c>
      <c r="V2399" s="67">
        <v>0</v>
      </c>
      <c r="W2399" s="67">
        <v>0</v>
      </c>
      <c r="X2399" s="67">
        <v>0</v>
      </c>
      <c r="Y2399" s="67">
        <v>0</v>
      </c>
      <c r="Z2399" s="67">
        <v>0</v>
      </c>
      <c r="AA2399" s="67">
        <v>0</v>
      </c>
      <c r="AB2399" s="67">
        <v>0</v>
      </c>
      <c r="AC2399" s="67">
        <v>0</v>
      </c>
      <c r="AD2399" s="67">
        <v>0</v>
      </c>
      <c r="AE2399" s="67">
        <v>0</v>
      </c>
      <c r="AF2399" s="67">
        <v>0</v>
      </c>
      <c r="AG2399" s="67">
        <v>0</v>
      </c>
      <c r="AH2399" s="67">
        <v>0</v>
      </c>
      <c r="AI2399" s="67">
        <v>0</v>
      </c>
      <c r="AJ2399" s="67">
        <v>0</v>
      </c>
      <c r="AK2399" s="67">
        <v>0</v>
      </c>
      <c r="AL2399" s="67">
        <v>0</v>
      </c>
      <c r="AM2399" s="67">
        <v>53588180745</v>
      </c>
      <c r="AN2399" s="67">
        <v>16188592977</v>
      </c>
      <c r="AO2399" s="67">
        <v>37545567907</v>
      </c>
      <c r="AP2399" s="67">
        <v>59054360146</v>
      </c>
      <c r="AQ2399" s="67">
        <v>94227991868</v>
      </c>
      <c r="AR2399" s="67">
        <v>5553495490</v>
      </c>
      <c r="AS2399" s="67">
        <v>4478625395</v>
      </c>
      <c r="AT2399" s="67">
        <v>1074870095</v>
      </c>
      <c r="AU2399" s="67">
        <v>10287000000</v>
      </c>
      <c r="AV2399" s="67">
        <v>9629000000</v>
      </c>
      <c r="AW2399" s="67">
        <v>504849192</v>
      </c>
      <c r="AX2399" s="67">
        <v>429257568</v>
      </c>
      <c r="AY2399" s="67">
        <v>169792560</v>
      </c>
      <c r="AZ2399" s="67">
        <v>259465008</v>
      </c>
      <c r="BA2399" s="67">
        <v>0</v>
      </c>
      <c r="BB2399" s="67">
        <v>0</v>
      </c>
      <c r="BC2399" s="67">
        <v>0</v>
      </c>
      <c r="BD2399" s="67">
        <v>192943</v>
      </c>
      <c r="BE2399" s="67">
        <v>65657</v>
      </c>
      <c r="BF2399" s="67">
        <v>75333025</v>
      </c>
      <c r="BG2399" s="67"/>
      <c r="BH2399" s="67">
        <v>0</v>
      </c>
      <c r="BI2399" s="67"/>
      <c r="BJ2399" s="67"/>
      <c r="BK2399" s="67">
        <v>0</v>
      </c>
      <c r="BL2399" s="67"/>
      <c r="BM2399" s="67"/>
      <c r="BN2399" s="67"/>
      <c r="BO2399" s="67"/>
      <c r="BP2399" s="67"/>
      <c r="BQ2399" s="67"/>
      <c r="BR2399" s="67"/>
      <c r="BS2399" s="67"/>
      <c r="BT2399" s="67"/>
      <c r="BU2399" s="67"/>
      <c r="BV2399" s="67"/>
      <c r="BW2399" s="67"/>
      <c r="BX2399" s="67"/>
      <c r="BY2399" s="67"/>
      <c r="BZ2399" s="67">
        <v>24554171289</v>
      </c>
      <c r="CA2399" s="67">
        <v>8354084180</v>
      </c>
      <c r="CB2399" s="67">
        <v>16200087109</v>
      </c>
      <c r="CC2399" s="67">
        <v>31270515971</v>
      </c>
      <c r="CD2399" s="67">
        <v>30610000000</v>
      </c>
    </row>
    <row r="2400" spans="1:82">
      <c r="A2400" t="s">
        <v>2725</v>
      </c>
      <c r="B2400" t="s">
        <v>2726</v>
      </c>
      <c r="C2400" t="s">
        <v>210</v>
      </c>
      <c r="D2400" t="s">
        <v>65</v>
      </c>
      <c r="E2400" t="s">
        <v>153</v>
      </c>
      <c r="F2400" s="67">
        <v>2000</v>
      </c>
      <c r="G2400" t="s">
        <v>2732</v>
      </c>
      <c r="H2400" s="67">
        <v>390087</v>
      </c>
      <c r="I2400" s="67">
        <v>7143321867</v>
      </c>
      <c r="J2400" s="67">
        <v>15409665602</v>
      </c>
      <c r="K2400" s="67">
        <v>15097385304</v>
      </c>
      <c r="L2400" s="67">
        <v>404523556</v>
      </c>
      <c r="M2400" s="67">
        <v>226782264</v>
      </c>
      <c r="N2400" s="67">
        <v>0</v>
      </c>
      <c r="O2400" s="67">
        <v>0</v>
      </c>
      <c r="P2400" s="67">
        <v>2266754</v>
      </c>
      <c r="Q2400" s="67">
        <v>335615</v>
      </c>
      <c r="R2400" s="67">
        <v>92013</v>
      </c>
      <c r="S2400" s="67">
        <v>240937136</v>
      </c>
      <c r="T2400" s="67">
        <v>0</v>
      </c>
      <c r="U2400" s="67">
        <v>0</v>
      </c>
      <c r="V2400" s="67">
        <v>0</v>
      </c>
      <c r="W2400" s="67">
        <v>0</v>
      </c>
      <c r="X2400" s="67">
        <v>0</v>
      </c>
      <c r="Y2400" s="67">
        <v>0</v>
      </c>
      <c r="Z2400" s="67">
        <v>0</v>
      </c>
      <c r="AA2400" s="67">
        <v>0</v>
      </c>
      <c r="AB2400" s="67">
        <v>0</v>
      </c>
      <c r="AC2400" s="67">
        <v>0</v>
      </c>
      <c r="AD2400" s="67">
        <v>0</v>
      </c>
      <c r="AE2400" s="67">
        <v>0</v>
      </c>
      <c r="AF2400" s="67">
        <v>0</v>
      </c>
      <c r="AG2400" s="67">
        <v>0</v>
      </c>
      <c r="AH2400" s="67">
        <v>0</v>
      </c>
      <c r="AI2400" s="67">
        <v>0</v>
      </c>
      <c r="AJ2400" s="67">
        <v>0</v>
      </c>
      <c r="AK2400" s="67">
        <v>0</v>
      </c>
      <c r="AL2400" s="67">
        <v>0</v>
      </c>
      <c r="AM2400" s="67">
        <v>53841980080</v>
      </c>
      <c r="AN2400" s="67">
        <v>16169685021</v>
      </c>
      <c r="AO2400" s="67">
        <v>37838053681</v>
      </c>
      <c r="AP2400" s="67">
        <v>59358373264</v>
      </c>
      <c r="AQ2400" s="67">
        <v>95379422031</v>
      </c>
      <c r="AR2400" s="67">
        <v>5688873034</v>
      </c>
      <c r="AS2400" s="67">
        <v>4587800834</v>
      </c>
      <c r="AT2400" s="67">
        <v>1101072200</v>
      </c>
      <c r="AU2400" s="67">
        <v>10708000000</v>
      </c>
      <c r="AV2400" s="67">
        <v>10491000000</v>
      </c>
      <c r="AW2400" s="67">
        <v>441353336</v>
      </c>
      <c r="AX2400" s="67">
        <v>379020491</v>
      </c>
      <c r="AY2400" s="67">
        <v>147931388</v>
      </c>
      <c r="AZ2400" s="67">
        <v>231089103</v>
      </c>
      <c r="BA2400" s="67">
        <v>0</v>
      </c>
      <c r="BB2400" s="67">
        <v>0</v>
      </c>
      <c r="BC2400" s="67">
        <v>0</v>
      </c>
      <c r="BD2400" s="67">
        <v>202894</v>
      </c>
      <c r="BE2400" s="67">
        <v>67144</v>
      </c>
      <c r="BF2400" s="67">
        <v>62062807</v>
      </c>
      <c r="BG2400" s="67"/>
      <c r="BH2400" s="67">
        <v>0</v>
      </c>
      <c r="BI2400" s="67"/>
      <c r="BJ2400" s="67"/>
      <c r="BK2400" s="67">
        <v>0</v>
      </c>
      <c r="BL2400" s="67"/>
      <c r="BM2400" s="67"/>
      <c r="BN2400" s="67"/>
      <c r="BO2400" s="67"/>
      <c r="BP2400" s="67"/>
      <c r="BQ2400" s="67"/>
      <c r="BR2400" s="67"/>
      <c r="BS2400" s="67"/>
      <c r="BT2400" s="67"/>
      <c r="BU2400" s="67"/>
      <c r="BV2400" s="67"/>
      <c r="BW2400" s="67"/>
      <c r="BX2400" s="67"/>
      <c r="BY2400" s="67"/>
      <c r="BZ2400" s="67">
        <v>23339970902</v>
      </c>
      <c r="CA2400" s="67">
        <v>7926580955</v>
      </c>
      <c r="CB2400" s="67">
        <v>15413389948</v>
      </c>
      <c r="CC2400" s="67">
        <v>29687197273</v>
      </c>
      <c r="CD2400" s="67">
        <v>29470000000</v>
      </c>
    </row>
    <row r="2401" spans="1:82">
      <c r="A2401" t="s">
        <v>2725</v>
      </c>
      <c r="B2401" t="s">
        <v>2726</v>
      </c>
      <c r="C2401" t="s">
        <v>210</v>
      </c>
      <c r="D2401" t="s">
        <v>65</v>
      </c>
      <c r="E2401" t="s">
        <v>153</v>
      </c>
      <c r="F2401" s="67">
        <v>2001</v>
      </c>
      <c r="G2401" t="s">
        <v>2733</v>
      </c>
      <c r="H2401" s="67">
        <v>393028</v>
      </c>
      <c r="I2401" s="67">
        <v>7520354488</v>
      </c>
      <c r="J2401" s="67">
        <v>14133613657</v>
      </c>
      <c r="K2401" s="67">
        <v>13435950860</v>
      </c>
      <c r="L2401" s="67">
        <v>442886151</v>
      </c>
      <c r="M2401" s="67">
        <v>251980293</v>
      </c>
      <c r="N2401" s="67">
        <v>0</v>
      </c>
      <c r="O2401" s="67">
        <v>0</v>
      </c>
      <c r="P2401" s="67">
        <v>2266754</v>
      </c>
      <c r="Q2401" s="67">
        <v>335615</v>
      </c>
      <c r="R2401" s="67">
        <v>92013</v>
      </c>
      <c r="S2401" s="67">
        <v>236673120</v>
      </c>
      <c r="T2401" s="67">
        <v>0</v>
      </c>
      <c r="U2401" s="67">
        <v>0</v>
      </c>
      <c r="V2401" s="67">
        <v>0</v>
      </c>
      <c r="W2401" s="67">
        <v>0</v>
      </c>
      <c r="X2401" s="67">
        <v>0</v>
      </c>
      <c r="Y2401" s="67">
        <v>0</v>
      </c>
      <c r="Z2401" s="67">
        <v>0</v>
      </c>
      <c r="AA2401" s="67">
        <v>0</v>
      </c>
      <c r="AB2401" s="67">
        <v>0</v>
      </c>
      <c r="AC2401" s="67">
        <v>0</v>
      </c>
      <c r="AD2401" s="67">
        <v>0</v>
      </c>
      <c r="AE2401" s="67">
        <v>0</v>
      </c>
      <c r="AF2401" s="67">
        <v>0</v>
      </c>
      <c r="AG2401" s="67">
        <v>0</v>
      </c>
      <c r="AH2401" s="67">
        <v>0</v>
      </c>
      <c r="AI2401" s="67">
        <v>0</v>
      </c>
      <c r="AJ2401" s="67">
        <v>0</v>
      </c>
      <c r="AK2401" s="67">
        <v>0</v>
      </c>
      <c r="AL2401" s="67">
        <v>0</v>
      </c>
      <c r="AM2401" s="67">
        <v>55008670254</v>
      </c>
      <c r="AN2401" s="67">
        <v>16017968519</v>
      </c>
      <c r="AO2401" s="67">
        <v>39276099890</v>
      </c>
      <c r="AP2401" s="67">
        <v>60944507987</v>
      </c>
      <c r="AQ2401" s="67">
        <v>97412312145</v>
      </c>
      <c r="AR2401" s="67">
        <v>6571442371</v>
      </c>
      <c r="AS2401" s="67">
        <v>5299550299</v>
      </c>
      <c r="AT2401" s="67">
        <v>1271892072</v>
      </c>
      <c r="AU2401" s="67">
        <v>10109000000</v>
      </c>
      <c r="AV2401" s="67">
        <v>9610000000</v>
      </c>
      <c r="AW2401" s="67">
        <v>289603450</v>
      </c>
      <c r="AX2401" s="67">
        <v>261066810</v>
      </c>
      <c r="AY2401" s="67">
        <v>109112436</v>
      </c>
      <c r="AZ2401" s="67">
        <v>151954374</v>
      </c>
      <c r="BA2401" s="67">
        <v>0</v>
      </c>
      <c r="BB2401" s="67">
        <v>0</v>
      </c>
      <c r="BC2401" s="67">
        <v>0</v>
      </c>
      <c r="BD2401" s="67">
        <v>207196</v>
      </c>
      <c r="BE2401" s="67">
        <v>68539</v>
      </c>
      <c r="BF2401" s="67">
        <v>28260905</v>
      </c>
      <c r="BG2401" s="67"/>
      <c r="BH2401" s="67">
        <v>0</v>
      </c>
      <c r="BI2401" s="67"/>
      <c r="BJ2401" s="67"/>
      <c r="BK2401" s="67">
        <v>0</v>
      </c>
      <c r="BL2401" s="67"/>
      <c r="BM2401" s="67"/>
      <c r="BN2401" s="67"/>
      <c r="BO2401" s="67"/>
      <c r="BP2401" s="67"/>
      <c r="BQ2401" s="67"/>
      <c r="BR2401" s="67"/>
      <c r="BS2401" s="67"/>
      <c r="BT2401" s="67"/>
      <c r="BU2401" s="67"/>
      <c r="BV2401" s="67"/>
      <c r="BW2401" s="67"/>
      <c r="BX2401" s="67"/>
      <c r="BY2401" s="67"/>
      <c r="BZ2401" s="67">
        <v>24313517174</v>
      </c>
      <c r="CA2401" s="67">
        <v>8251032352</v>
      </c>
      <c r="CB2401" s="67">
        <v>16062484822</v>
      </c>
      <c r="CC2401" s="67">
        <v>31673562994</v>
      </c>
      <c r="CD2401" s="67">
        <v>31170000000</v>
      </c>
    </row>
    <row r="2402" spans="1:82">
      <c r="A2402" t="s">
        <v>2725</v>
      </c>
      <c r="B2402" t="s">
        <v>2726</v>
      </c>
      <c r="C2402" t="s">
        <v>210</v>
      </c>
      <c r="D2402" t="s">
        <v>65</v>
      </c>
      <c r="E2402" t="s">
        <v>153</v>
      </c>
      <c r="F2402" s="67">
        <v>2002</v>
      </c>
      <c r="G2402" t="s">
        <v>2734</v>
      </c>
      <c r="H2402" s="67">
        <v>395969</v>
      </c>
      <c r="I2402" s="67">
        <v>7753400082</v>
      </c>
      <c r="J2402" s="67">
        <v>18530621270</v>
      </c>
      <c r="K2402" s="67">
        <v>16338797933</v>
      </c>
      <c r="L2402" s="67">
        <v>441700421</v>
      </c>
      <c r="M2402" s="67">
        <v>251980293</v>
      </c>
      <c r="N2402" s="67">
        <v>0</v>
      </c>
      <c r="O2402" s="67">
        <v>0</v>
      </c>
      <c r="P2402" s="67">
        <v>2266754</v>
      </c>
      <c r="Q2402" s="67">
        <v>335615</v>
      </c>
      <c r="R2402" s="67">
        <v>92013</v>
      </c>
      <c r="S2402" s="67">
        <v>232468280</v>
      </c>
      <c r="T2402" s="67">
        <v>0</v>
      </c>
      <c r="U2402" s="67">
        <v>0</v>
      </c>
      <c r="V2402" s="67">
        <v>0</v>
      </c>
      <c r="W2402" s="67">
        <v>0</v>
      </c>
      <c r="X2402" s="67">
        <v>0</v>
      </c>
      <c r="Y2402" s="67">
        <v>0</v>
      </c>
      <c r="Z2402" s="67">
        <v>0</v>
      </c>
      <c r="AA2402" s="67">
        <v>0</v>
      </c>
      <c r="AB2402" s="67">
        <v>0</v>
      </c>
      <c r="AC2402" s="67">
        <v>0</v>
      </c>
      <c r="AD2402" s="67">
        <v>0</v>
      </c>
      <c r="AE2402" s="67">
        <v>0</v>
      </c>
      <c r="AF2402" s="67">
        <v>0</v>
      </c>
      <c r="AG2402" s="67">
        <v>0</v>
      </c>
      <c r="AH2402" s="67">
        <v>0</v>
      </c>
      <c r="AI2402" s="67">
        <v>0</v>
      </c>
      <c r="AJ2402" s="67">
        <v>0</v>
      </c>
      <c r="AK2402" s="67">
        <v>0</v>
      </c>
      <c r="AL2402" s="67">
        <v>0</v>
      </c>
      <c r="AM2402" s="67">
        <v>56284104056</v>
      </c>
      <c r="AN2402" s="67">
        <v>17005949305</v>
      </c>
      <c r="AO2402" s="67">
        <v>39431871375</v>
      </c>
      <c r="AP2402" s="67">
        <v>65038117070</v>
      </c>
      <c r="AQ2402" s="67">
        <v>99165199828</v>
      </c>
      <c r="AR2402" s="67">
        <v>7272275677</v>
      </c>
      <c r="AS2402" s="67">
        <v>5864738449</v>
      </c>
      <c r="AT2402" s="67">
        <v>1407537228</v>
      </c>
      <c r="AU2402" s="67">
        <v>13544000000</v>
      </c>
      <c r="AV2402" s="67">
        <v>11942000000</v>
      </c>
      <c r="AW2402" s="67">
        <v>328865477</v>
      </c>
      <c r="AX2402" s="67">
        <v>262297928</v>
      </c>
      <c r="AY2402" s="67">
        <v>109008120</v>
      </c>
      <c r="AZ2402" s="67">
        <v>153289808</v>
      </c>
      <c r="BA2402" s="67">
        <v>0</v>
      </c>
      <c r="BB2402" s="67">
        <v>0</v>
      </c>
      <c r="BC2402" s="67">
        <v>0</v>
      </c>
      <c r="BD2402" s="67">
        <v>226263</v>
      </c>
      <c r="BE2402" s="67">
        <v>69488</v>
      </c>
      <c r="BF2402" s="67">
        <v>66271798</v>
      </c>
      <c r="BG2402" s="67"/>
      <c r="BH2402" s="67">
        <v>0</v>
      </c>
      <c r="BI2402" s="67"/>
      <c r="BJ2402" s="67"/>
      <c r="BK2402" s="67">
        <v>0</v>
      </c>
      <c r="BL2402" s="67"/>
      <c r="BM2402" s="67"/>
      <c r="BN2402" s="67"/>
      <c r="BO2402" s="67"/>
      <c r="BP2402" s="67"/>
      <c r="BQ2402" s="67"/>
      <c r="BR2402" s="67"/>
      <c r="BS2402" s="67"/>
      <c r="BT2402" s="67"/>
      <c r="BU2402" s="67"/>
      <c r="BV2402" s="67"/>
      <c r="BW2402" s="67"/>
      <c r="BX2402" s="67"/>
      <c r="BY2402" s="67"/>
      <c r="BZ2402" s="67">
        <v>26009213113</v>
      </c>
      <c r="CA2402" s="67">
        <v>8821804281</v>
      </c>
      <c r="CB2402" s="67">
        <v>17187408832</v>
      </c>
      <c r="CC2402" s="67">
        <v>35212354266</v>
      </c>
      <c r="CD2402" s="67">
        <v>33610000000</v>
      </c>
    </row>
    <row r="2403" spans="1:82">
      <c r="A2403" t="s">
        <v>2725</v>
      </c>
      <c r="B2403" t="s">
        <v>2726</v>
      </c>
      <c r="C2403" t="s">
        <v>210</v>
      </c>
      <c r="D2403" t="s">
        <v>65</v>
      </c>
      <c r="E2403" t="s">
        <v>153</v>
      </c>
      <c r="F2403" s="67">
        <v>2003</v>
      </c>
      <c r="G2403" t="s">
        <v>2735</v>
      </c>
      <c r="H2403" s="67">
        <v>398582</v>
      </c>
      <c r="I2403" s="67">
        <v>8230081648</v>
      </c>
      <c r="J2403" s="67">
        <v>25150316805</v>
      </c>
      <c r="K2403" s="67">
        <v>22192568239</v>
      </c>
      <c r="L2403" s="67">
        <v>450548264</v>
      </c>
      <c r="M2403" s="67">
        <v>262059505</v>
      </c>
      <c r="N2403" s="67">
        <v>0</v>
      </c>
      <c r="O2403" s="67">
        <v>0</v>
      </c>
      <c r="P2403" s="67">
        <v>2266754</v>
      </c>
      <c r="Q2403" s="67">
        <v>335615</v>
      </c>
      <c r="R2403" s="67">
        <v>92013</v>
      </c>
      <c r="S2403" s="67">
        <v>229122995</v>
      </c>
      <c r="T2403" s="67">
        <v>0</v>
      </c>
      <c r="U2403" s="67">
        <v>0</v>
      </c>
      <c r="V2403" s="67">
        <v>0</v>
      </c>
      <c r="W2403" s="67">
        <v>0</v>
      </c>
      <c r="X2403" s="67">
        <v>0</v>
      </c>
      <c r="Y2403" s="67">
        <v>0</v>
      </c>
      <c r="Z2403" s="67">
        <v>0</v>
      </c>
      <c r="AA2403" s="67">
        <v>0</v>
      </c>
      <c r="AB2403" s="67">
        <v>0</v>
      </c>
      <c r="AC2403" s="67">
        <v>0</v>
      </c>
      <c r="AD2403" s="67">
        <v>0</v>
      </c>
      <c r="AE2403" s="67">
        <v>0</v>
      </c>
      <c r="AF2403" s="67">
        <v>0</v>
      </c>
      <c r="AG2403" s="67">
        <v>0</v>
      </c>
      <c r="AH2403" s="67">
        <v>0</v>
      </c>
      <c r="AI2403" s="67">
        <v>0</v>
      </c>
      <c r="AJ2403" s="67">
        <v>0</v>
      </c>
      <c r="AK2403" s="67">
        <v>0</v>
      </c>
      <c r="AL2403" s="67">
        <v>0</v>
      </c>
      <c r="AM2403" s="67">
        <v>56747693048</v>
      </c>
      <c r="AN2403" s="67">
        <v>16819188335</v>
      </c>
      <c r="AO2403" s="67">
        <v>40151300593</v>
      </c>
      <c r="AP2403" s="67">
        <v>68193826490</v>
      </c>
      <c r="AQ2403" s="67">
        <v>100530434525</v>
      </c>
      <c r="AR2403" s="67">
        <v>8971722441</v>
      </c>
      <c r="AS2403" s="67">
        <v>7235260033</v>
      </c>
      <c r="AT2403" s="67">
        <v>1736462408</v>
      </c>
      <c r="AU2403" s="67">
        <v>18622000000</v>
      </c>
      <c r="AV2403" s="67">
        <v>16432000000</v>
      </c>
      <c r="AW2403" s="67">
        <v>636583320</v>
      </c>
      <c r="AX2403" s="67">
        <v>305681656</v>
      </c>
      <c r="AY2403" s="67">
        <v>127146862</v>
      </c>
      <c r="AZ2403" s="67">
        <v>178534794</v>
      </c>
      <c r="BA2403" s="67">
        <v>0</v>
      </c>
      <c r="BB2403" s="67">
        <v>0</v>
      </c>
      <c r="BC2403" s="67">
        <v>0</v>
      </c>
      <c r="BD2403" s="67">
        <v>231909</v>
      </c>
      <c r="BE2403" s="67">
        <v>70737</v>
      </c>
      <c r="BF2403" s="67">
        <v>330599017</v>
      </c>
      <c r="BG2403" s="67"/>
      <c r="BH2403" s="67">
        <v>0</v>
      </c>
      <c r="BI2403" s="67"/>
      <c r="BJ2403" s="67"/>
      <c r="BK2403" s="67">
        <v>0</v>
      </c>
      <c r="BL2403" s="67"/>
      <c r="BM2403" s="67"/>
      <c r="BN2403" s="67"/>
      <c r="BO2403" s="67"/>
      <c r="BP2403" s="67"/>
      <c r="BQ2403" s="67"/>
      <c r="BR2403" s="67"/>
      <c r="BS2403" s="67"/>
      <c r="BT2403" s="67"/>
      <c r="BU2403" s="67"/>
      <c r="BV2403" s="67"/>
      <c r="BW2403" s="67"/>
      <c r="BX2403" s="67"/>
      <c r="BY2403" s="67"/>
      <c r="BZ2403" s="67">
        <v>31690696705</v>
      </c>
      <c r="CA2403" s="67">
        <v>10747855036</v>
      </c>
      <c r="CB2403" s="67">
        <v>20942841669</v>
      </c>
      <c r="CC2403" s="67">
        <v>43489002466</v>
      </c>
      <c r="CD2403" s="67">
        <v>41300000000</v>
      </c>
    </row>
    <row r="2404" spans="1:82">
      <c r="A2404" t="s">
        <v>2725</v>
      </c>
      <c r="B2404" t="s">
        <v>2726</v>
      </c>
      <c r="C2404" t="s">
        <v>210</v>
      </c>
      <c r="D2404" t="s">
        <v>65</v>
      </c>
      <c r="E2404" t="s">
        <v>153</v>
      </c>
      <c r="F2404" s="67">
        <v>2004</v>
      </c>
      <c r="G2404" t="s">
        <v>2736</v>
      </c>
      <c r="H2404" s="67">
        <v>401268</v>
      </c>
      <c r="I2404" s="67">
        <v>8700073574</v>
      </c>
      <c r="J2404" s="67">
        <v>30820184690</v>
      </c>
      <c r="K2404" s="67">
        <v>27636601644</v>
      </c>
      <c r="L2404" s="67">
        <v>439996560</v>
      </c>
      <c r="M2404" s="67">
        <v>251980293</v>
      </c>
      <c r="N2404" s="67">
        <v>0</v>
      </c>
      <c r="O2404" s="67">
        <v>0</v>
      </c>
      <c r="P2404" s="67">
        <v>2266754</v>
      </c>
      <c r="Q2404" s="67">
        <v>335615</v>
      </c>
      <c r="R2404" s="67">
        <v>92013</v>
      </c>
      <c r="S2404" s="67">
        <v>225548284</v>
      </c>
      <c r="T2404" s="67">
        <v>0</v>
      </c>
      <c r="U2404" s="67">
        <v>0</v>
      </c>
      <c r="V2404" s="67">
        <v>0</v>
      </c>
      <c r="W2404" s="67">
        <v>0</v>
      </c>
      <c r="X2404" s="67">
        <v>0</v>
      </c>
      <c r="Y2404" s="67">
        <v>0</v>
      </c>
      <c r="Z2404" s="67">
        <v>0</v>
      </c>
      <c r="AA2404" s="67">
        <v>0</v>
      </c>
      <c r="AB2404" s="67">
        <v>0</v>
      </c>
      <c r="AC2404" s="67">
        <v>0</v>
      </c>
      <c r="AD2404" s="67">
        <v>0</v>
      </c>
      <c r="AE2404" s="67">
        <v>0</v>
      </c>
      <c r="AF2404" s="67">
        <v>0</v>
      </c>
      <c r="AG2404" s="67">
        <v>0</v>
      </c>
      <c r="AH2404" s="67">
        <v>0</v>
      </c>
      <c r="AI2404" s="67">
        <v>0</v>
      </c>
      <c r="AJ2404" s="67">
        <v>0</v>
      </c>
      <c r="AK2404" s="67">
        <v>0</v>
      </c>
      <c r="AL2404" s="67">
        <v>0</v>
      </c>
      <c r="AM2404" s="67">
        <v>56246403594</v>
      </c>
      <c r="AN2404" s="67">
        <v>16139930047</v>
      </c>
      <c r="AO2404" s="67">
        <v>40463121030</v>
      </c>
      <c r="AP2404" s="67">
        <v>69186452746</v>
      </c>
      <c r="AQ2404" s="67">
        <v>100868209136</v>
      </c>
      <c r="AR2404" s="67">
        <v>10471655082</v>
      </c>
      <c r="AS2404" s="67">
        <v>8444883131</v>
      </c>
      <c r="AT2404" s="67">
        <v>2026771951</v>
      </c>
      <c r="AU2404" s="67">
        <v>23457000000</v>
      </c>
      <c r="AV2404" s="67">
        <v>21034000000</v>
      </c>
      <c r="AW2404" s="67">
        <v>1509895460</v>
      </c>
      <c r="AX2404" s="67">
        <v>300460719</v>
      </c>
      <c r="AY2404" s="67">
        <v>125159283</v>
      </c>
      <c r="AZ2404" s="67">
        <v>175301436</v>
      </c>
      <c r="BA2404" s="67">
        <v>0</v>
      </c>
      <c r="BB2404" s="67">
        <v>0</v>
      </c>
      <c r="BC2404" s="67">
        <v>0</v>
      </c>
      <c r="BD2404" s="67">
        <v>261978</v>
      </c>
      <c r="BE2404" s="67">
        <v>72511</v>
      </c>
      <c r="BF2404" s="67">
        <v>1209100251</v>
      </c>
      <c r="BG2404" s="67"/>
      <c r="BH2404" s="67">
        <v>0</v>
      </c>
      <c r="BI2404" s="67"/>
      <c r="BJ2404" s="67"/>
      <c r="BK2404" s="67">
        <v>0</v>
      </c>
      <c r="BL2404" s="67"/>
      <c r="BM2404" s="67"/>
      <c r="BN2404" s="67"/>
      <c r="BO2404" s="67"/>
      <c r="BP2404" s="67"/>
      <c r="BQ2404" s="67"/>
      <c r="BR2404" s="67"/>
      <c r="BS2404" s="67"/>
      <c r="BT2404" s="67"/>
      <c r="BU2404" s="67"/>
      <c r="BV2404" s="67"/>
      <c r="BW2404" s="67"/>
      <c r="BX2404" s="67"/>
      <c r="BY2404" s="67"/>
      <c r="BZ2404" s="67">
        <v>35008124280</v>
      </c>
      <c r="CA2404" s="67">
        <v>11879036494</v>
      </c>
      <c r="CB2404" s="67">
        <v>23129087786</v>
      </c>
      <c r="CC2404" s="67">
        <v>49412674821</v>
      </c>
      <c r="CD2404" s="67">
        <v>46990000000</v>
      </c>
    </row>
    <row r="2405" spans="1:82">
      <c r="A2405" t="s">
        <v>2725</v>
      </c>
      <c r="B2405" t="s">
        <v>2726</v>
      </c>
      <c r="C2405" t="s">
        <v>210</v>
      </c>
      <c r="D2405" t="s">
        <v>65</v>
      </c>
      <c r="E2405" t="s">
        <v>153</v>
      </c>
      <c r="F2405" s="67">
        <v>2005</v>
      </c>
      <c r="G2405" t="s">
        <v>2737</v>
      </c>
      <c r="H2405" s="67">
        <v>403834</v>
      </c>
      <c r="I2405" s="67">
        <v>9309638051</v>
      </c>
      <c r="J2405" s="67">
        <v>35004472919</v>
      </c>
      <c r="K2405" s="67">
        <v>32355189304</v>
      </c>
      <c r="L2405" s="67">
        <v>427096447</v>
      </c>
      <c r="M2405" s="67">
        <v>234341672</v>
      </c>
      <c r="N2405" s="67">
        <v>0</v>
      </c>
      <c r="O2405" s="67">
        <v>0</v>
      </c>
      <c r="P2405" s="67">
        <v>2266754</v>
      </c>
      <c r="Q2405" s="67">
        <v>335615</v>
      </c>
      <c r="R2405" s="67">
        <v>92013</v>
      </c>
      <c r="S2405" s="67">
        <v>221901561</v>
      </c>
      <c r="T2405" s="67">
        <v>0</v>
      </c>
      <c r="U2405" s="67">
        <v>0</v>
      </c>
      <c r="V2405" s="67">
        <v>0</v>
      </c>
      <c r="W2405" s="67">
        <v>0</v>
      </c>
      <c r="X2405" s="67">
        <v>0</v>
      </c>
      <c r="Y2405" s="67">
        <v>0</v>
      </c>
      <c r="Z2405" s="67">
        <v>0</v>
      </c>
      <c r="AA2405" s="67">
        <v>0</v>
      </c>
      <c r="AB2405" s="67">
        <v>0</v>
      </c>
      <c r="AC2405" s="67">
        <v>0</v>
      </c>
      <c r="AD2405" s="67">
        <v>0</v>
      </c>
      <c r="AE2405" s="67">
        <v>0</v>
      </c>
      <c r="AF2405" s="67">
        <v>0</v>
      </c>
      <c r="AG2405" s="67">
        <v>0</v>
      </c>
      <c r="AH2405" s="67">
        <v>0</v>
      </c>
      <c r="AI2405" s="67">
        <v>0</v>
      </c>
      <c r="AJ2405" s="67">
        <v>0</v>
      </c>
      <c r="AK2405" s="67">
        <v>0</v>
      </c>
      <c r="AL2405" s="67">
        <v>0</v>
      </c>
      <c r="AM2405" s="67">
        <v>58239709437</v>
      </c>
      <c r="AN2405" s="67">
        <v>17681401781</v>
      </c>
      <c r="AO2405" s="67">
        <v>40700824435</v>
      </c>
      <c r="AP2405" s="67">
        <v>71530145401</v>
      </c>
      <c r="AQ2405" s="67">
        <v>103590621472</v>
      </c>
      <c r="AR2405" s="67">
        <v>11670530862</v>
      </c>
      <c r="AS2405" s="67">
        <v>9411718437</v>
      </c>
      <c r="AT2405" s="67">
        <v>2258812425</v>
      </c>
      <c r="AU2405" s="67">
        <v>27443000000</v>
      </c>
      <c r="AV2405" s="67">
        <v>25366000000</v>
      </c>
      <c r="AW2405" s="67">
        <v>1085188140</v>
      </c>
      <c r="AX2405" s="67">
        <v>303252897</v>
      </c>
      <c r="AY2405" s="67">
        <v>128062476</v>
      </c>
      <c r="AZ2405" s="67">
        <v>175190421</v>
      </c>
      <c r="BA2405" s="67">
        <v>0</v>
      </c>
      <c r="BB2405" s="67">
        <v>0</v>
      </c>
      <c r="BC2405" s="67">
        <v>0</v>
      </c>
      <c r="BD2405" s="67">
        <v>266779</v>
      </c>
      <c r="BE2405" s="67">
        <v>74656</v>
      </c>
      <c r="BF2405" s="67">
        <v>781593808</v>
      </c>
      <c r="BG2405" s="67"/>
      <c r="BH2405" s="67">
        <v>0</v>
      </c>
      <c r="BI2405" s="67"/>
      <c r="BJ2405" s="67"/>
      <c r="BK2405" s="67">
        <v>0</v>
      </c>
      <c r="BL2405" s="67"/>
      <c r="BM2405" s="67"/>
      <c r="BN2405" s="67"/>
      <c r="BO2405" s="67"/>
      <c r="BP2405" s="67"/>
      <c r="BQ2405" s="67"/>
      <c r="BR2405" s="67"/>
      <c r="BS2405" s="67"/>
      <c r="BT2405" s="67"/>
      <c r="BU2405" s="67"/>
      <c r="BV2405" s="67"/>
      <c r="BW2405" s="67"/>
      <c r="BX2405" s="67"/>
      <c r="BY2405" s="67"/>
      <c r="BZ2405" s="67">
        <v>37177705928</v>
      </c>
      <c r="CA2405" s="67">
        <v>12618278237</v>
      </c>
      <c r="CB2405" s="67">
        <v>24559427692</v>
      </c>
      <c r="CC2405" s="67">
        <v>52010424930</v>
      </c>
      <c r="CD2405" s="67">
        <v>49930000000</v>
      </c>
    </row>
    <row r="2406" spans="1:82">
      <c r="A2406" t="s">
        <v>2725</v>
      </c>
      <c r="B2406" t="s">
        <v>2726</v>
      </c>
      <c r="C2406" t="s">
        <v>210</v>
      </c>
      <c r="D2406" t="s">
        <v>65</v>
      </c>
      <c r="E2406" t="s">
        <v>153</v>
      </c>
      <c r="F2406" s="67">
        <v>2006</v>
      </c>
      <c r="G2406" t="s">
        <v>2738</v>
      </c>
      <c r="H2406" s="67">
        <v>405308</v>
      </c>
      <c r="I2406" s="67">
        <v>9904887933</v>
      </c>
      <c r="J2406" s="67">
        <v>44787869861</v>
      </c>
      <c r="K2406" s="67">
        <v>42453345428</v>
      </c>
      <c r="L2406" s="67">
        <v>422771607</v>
      </c>
      <c r="M2406" s="67">
        <v>234341672</v>
      </c>
      <c r="N2406" s="67">
        <v>0</v>
      </c>
      <c r="O2406" s="67">
        <v>0</v>
      </c>
      <c r="P2406" s="67">
        <v>2266754</v>
      </c>
      <c r="Q2406" s="67">
        <v>335615</v>
      </c>
      <c r="R2406" s="67">
        <v>92013</v>
      </c>
      <c r="S2406" s="67">
        <v>218815603</v>
      </c>
      <c r="T2406" s="67">
        <v>0</v>
      </c>
      <c r="U2406" s="67">
        <v>0</v>
      </c>
      <c r="V2406" s="67">
        <v>0</v>
      </c>
      <c r="W2406" s="67">
        <v>0</v>
      </c>
      <c r="X2406" s="67">
        <v>0</v>
      </c>
      <c r="Y2406" s="67">
        <v>0</v>
      </c>
      <c r="Z2406" s="67">
        <v>0</v>
      </c>
      <c r="AA2406" s="67">
        <v>0</v>
      </c>
      <c r="AB2406" s="67">
        <v>0</v>
      </c>
      <c r="AC2406" s="67">
        <v>0</v>
      </c>
      <c r="AD2406" s="67">
        <v>0</v>
      </c>
      <c r="AE2406" s="67">
        <v>0</v>
      </c>
      <c r="AF2406" s="67">
        <v>0</v>
      </c>
      <c r="AG2406" s="67">
        <v>0</v>
      </c>
      <c r="AH2406" s="67">
        <v>0</v>
      </c>
      <c r="AI2406" s="67">
        <v>0</v>
      </c>
      <c r="AJ2406" s="67">
        <v>0</v>
      </c>
      <c r="AK2406" s="67">
        <v>0</v>
      </c>
      <c r="AL2406" s="67">
        <v>0</v>
      </c>
      <c r="AM2406" s="67">
        <v>59269971897</v>
      </c>
      <c r="AN2406" s="67">
        <v>18085117032</v>
      </c>
      <c r="AO2406" s="67">
        <v>41313668587</v>
      </c>
      <c r="AP2406" s="67">
        <v>73610897502</v>
      </c>
      <c r="AQ2406" s="67">
        <v>105342941917</v>
      </c>
      <c r="AR2406" s="67">
        <v>11788881956</v>
      </c>
      <c r="AS2406" s="67">
        <v>9507162868</v>
      </c>
      <c r="AT2406" s="67">
        <v>2281719088</v>
      </c>
      <c r="AU2406" s="67">
        <v>36087000000</v>
      </c>
      <c r="AV2406" s="67">
        <v>34206000000</v>
      </c>
      <c r="AW2406" s="67">
        <v>1223560916</v>
      </c>
      <c r="AX2406" s="67">
        <v>326020809</v>
      </c>
      <c r="AY2406" s="67">
        <v>139885386</v>
      </c>
      <c r="AZ2406" s="67">
        <v>186135423</v>
      </c>
      <c r="BA2406" s="67">
        <v>0</v>
      </c>
      <c r="BB2406" s="67">
        <v>0</v>
      </c>
      <c r="BC2406" s="67">
        <v>0</v>
      </c>
      <c r="BD2406" s="67">
        <v>272162</v>
      </c>
      <c r="BE2406" s="67">
        <v>77092</v>
      </c>
      <c r="BF2406" s="67">
        <v>897190852</v>
      </c>
      <c r="BG2406" s="67"/>
      <c r="BH2406" s="67">
        <v>0</v>
      </c>
      <c r="BI2406" s="67"/>
      <c r="BJ2406" s="67"/>
      <c r="BK2406" s="67">
        <v>0</v>
      </c>
      <c r="BL2406" s="67"/>
      <c r="BM2406" s="67"/>
      <c r="BN2406" s="67"/>
      <c r="BO2406" s="67"/>
      <c r="BP2406" s="67"/>
      <c r="BQ2406" s="67"/>
      <c r="BR2406" s="67"/>
      <c r="BS2406" s="67"/>
      <c r="BT2406" s="67"/>
      <c r="BU2406" s="67"/>
      <c r="BV2406" s="67"/>
      <c r="BW2406" s="67"/>
      <c r="BX2406" s="67"/>
      <c r="BY2406" s="67"/>
      <c r="BZ2406" s="67">
        <v>39177835256</v>
      </c>
      <c r="CA2406" s="67">
        <v>13300791075</v>
      </c>
      <c r="CB2406" s="67">
        <v>25877044181</v>
      </c>
      <c r="CC2406" s="67">
        <v>54071278128</v>
      </c>
      <c r="CD2406" s="67">
        <v>52190000000</v>
      </c>
    </row>
    <row r="2407" spans="1:82">
      <c r="A2407" t="s">
        <v>2725</v>
      </c>
      <c r="B2407" t="s">
        <v>2726</v>
      </c>
      <c r="C2407" t="s">
        <v>210</v>
      </c>
      <c r="D2407" t="s">
        <v>65</v>
      </c>
      <c r="E2407" t="s">
        <v>153</v>
      </c>
      <c r="F2407" s="67">
        <v>2007</v>
      </c>
      <c r="G2407" t="s">
        <v>2739</v>
      </c>
      <c r="H2407" s="67">
        <v>406724</v>
      </c>
      <c r="I2407" s="67">
        <v>10530655681</v>
      </c>
      <c r="J2407" s="67">
        <v>61862209927</v>
      </c>
      <c r="K2407" s="67">
        <v>59859260455</v>
      </c>
      <c r="L2407" s="67">
        <v>421978298</v>
      </c>
      <c r="M2407" s="67">
        <v>234341672</v>
      </c>
      <c r="N2407" s="67">
        <v>0</v>
      </c>
      <c r="O2407" s="67">
        <v>0</v>
      </c>
      <c r="P2407" s="67">
        <v>2266754</v>
      </c>
      <c r="Q2407" s="67">
        <v>335615</v>
      </c>
      <c r="R2407" s="67">
        <v>92013</v>
      </c>
      <c r="S2407" s="67">
        <v>218185611</v>
      </c>
      <c r="T2407" s="67">
        <v>0</v>
      </c>
      <c r="U2407" s="67">
        <v>0</v>
      </c>
      <c r="V2407" s="67">
        <v>0</v>
      </c>
      <c r="W2407" s="67">
        <v>0</v>
      </c>
      <c r="X2407" s="67">
        <v>0</v>
      </c>
      <c r="Y2407" s="67">
        <v>0</v>
      </c>
      <c r="Z2407" s="67">
        <v>0</v>
      </c>
      <c r="AA2407" s="67">
        <v>0</v>
      </c>
      <c r="AB2407" s="67">
        <v>0</v>
      </c>
      <c r="AC2407" s="67">
        <v>0</v>
      </c>
      <c r="AD2407" s="67">
        <v>0</v>
      </c>
      <c r="AE2407" s="67">
        <v>0</v>
      </c>
      <c r="AF2407" s="67">
        <v>0</v>
      </c>
      <c r="AG2407" s="67">
        <v>0</v>
      </c>
      <c r="AH2407" s="67">
        <v>0</v>
      </c>
      <c r="AI2407" s="67">
        <v>0</v>
      </c>
      <c r="AJ2407" s="67">
        <v>0</v>
      </c>
      <c r="AK2407" s="67">
        <v>0</v>
      </c>
      <c r="AL2407" s="67">
        <v>0</v>
      </c>
      <c r="AM2407" s="67">
        <v>61211624730</v>
      </c>
      <c r="AN2407" s="67">
        <v>19564850500</v>
      </c>
      <c r="AO2407" s="67">
        <v>41661327379</v>
      </c>
      <c r="AP2407" s="67">
        <v>76637278573</v>
      </c>
      <c r="AQ2407" s="67">
        <v>107636585237</v>
      </c>
      <c r="AR2407" s="67">
        <v>13351825914</v>
      </c>
      <c r="AS2407" s="67">
        <v>10767601543</v>
      </c>
      <c r="AT2407" s="67">
        <v>2584224370</v>
      </c>
      <c r="AU2407" s="67">
        <v>50467000000</v>
      </c>
      <c r="AV2407" s="67">
        <v>48833000000</v>
      </c>
      <c r="AW2407" s="67">
        <v>873654935</v>
      </c>
      <c r="AX2407" s="67">
        <v>375681887</v>
      </c>
      <c r="AY2407" s="67">
        <v>161140483</v>
      </c>
      <c r="AZ2407" s="67">
        <v>214541404</v>
      </c>
      <c r="BA2407" s="67">
        <v>0</v>
      </c>
      <c r="BB2407" s="67">
        <v>0</v>
      </c>
      <c r="BC2407" s="67">
        <v>0</v>
      </c>
      <c r="BD2407" s="67">
        <v>276184</v>
      </c>
      <c r="BE2407" s="67">
        <v>79313</v>
      </c>
      <c r="BF2407" s="67">
        <v>497617553</v>
      </c>
      <c r="BG2407" s="67"/>
      <c r="BH2407" s="67">
        <v>0</v>
      </c>
      <c r="BI2407" s="67"/>
      <c r="BJ2407" s="67"/>
      <c r="BK2407" s="67">
        <v>0</v>
      </c>
      <c r="BL2407" s="67"/>
      <c r="BM2407" s="67"/>
      <c r="BN2407" s="67"/>
      <c r="BO2407" s="67"/>
      <c r="BP2407" s="67"/>
      <c r="BQ2407" s="67"/>
      <c r="BR2407" s="67"/>
      <c r="BS2407" s="67"/>
      <c r="BT2407" s="67"/>
      <c r="BU2407" s="67"/>
      <c r="BV2407" s="67"/>
      <c r="BW2407" s="67"/>
      <c r="BX2407" s="67"/>
      <c r="BY2407" s="67"/>
      <c r="BZ2407" s="67">
        <v>44550415199</v>
      </c>
      <c r="CA2407" s="67">
        <v>15124105181</v>
      </c>
      <c r="CB2407" s="67">
        <v>29426310018</v>
      </c>
      <c r="CC2407" s="67">
        <v>60409896049</v>
      </c>
      <c r="CD2407" s="67">
        <v>58780000000</v>
      </c>
    </row>
    <row r="2408" spans="1:82">
      <c r="A2408" t="s">
        <v>2725</v>
      </c>
      <c r="B2408" t="s">
        <v>2726</v>
      </c>
      <c r="C2408" t="s">
        <v>210</v>
      </c>
      <c r="D2408" t="s">
        <v>65</v>
      </c>
      <c r="E2408" t="s">
        <v>153</v>
      </c>
      <c r="F2408" s="67">
        <v>2008</v>
      </c>
      <c r="G2408" t="s">
        <v>2740</v>
      </c>
      <c r="H2408" s="67">
        <v>409379</v>
      </c>
      <c r="I2408" s="67">
        <v>11024026663</v>
      </c>
      <c r="J2408" s="67">
        <v>243437506198</v>
      </c>
      <c r="K2408" s="67">
        <v>243368138390</v>
      </c>
      <c r="L2408" s="67">
        <v>421537988</v>
      </c>
      <c r="M2408" s="67">
        <v>234341672</v>
      </c>
      <c r="N2408" s="67">
        <v>0</v>
      </c>
      <c r="O2408" s="67">
        <v>0</v>
      </c>
      <c r="P2408" s="67">
        <v>2266754</v>
      </c>
      <c r="Q2408" s="67">
        <v>335615</v>
      </c>
      <c r="R2408" s="67">
        <v>92013</v>
      </c>
      <c r="S2408" s="67">
        <v>217387251</v>
      </c>
      <c r="T2408" s="67">
        <v>0</v>
      </c>
      <c r="U2408" s="67">
        <v>0</v>
      </c>
      <c r="V2408" s="67">
        <v>0</v>
      </c>
      <c r="W2408" s="67">
        <v>0</v>
      </c>
      <c r="X2408" s="67">
        <v>0</v>
      </c>
      <c r="Y2408" s="67">
        <v>0</v>
      </c>
      <c r="Z2408" s="67">
        <v>0</v>
      </c>
      <c r="AA2408" s="67">
        <v>0</v>
      </c>
      <c r="AB2408" s="67">
        <v>0</v>
      </c>
      <c r="AC2408" s="67">
        <v>0</v>
      </c>
      <c r="AD2408" s="67">
        <v>0</v>
      </c>
      <c r="AE2408" s="67">
        <v>0</v>
      </c>
      <c r="AF2408" s="67">
        <v>0</v>
      </c>
      <c r="AG2408" s="67">
        <v>0</v>
      </c>
      <c r="AH2408" s="67">
        <v>0</v>
      </c>
      <c r="AI2408" s="67">
        <v>0</v>
      </c>
      <c r="AJ2408" s="67">
        <v>0</v>
      </c>
      <c r="AK2408" s="67">
        <v>0</v>
      </c>
      <c r="AL2408" s="67">
        <v>0</v>
      </c>
      <c r="AM2408" s="67">
        <v>62447836337</v>
      </c>
      <c r="AN2408" s="67">
        <v>20714087498</v>
      </c>
      <c r="AO2408" s="67">
        <v>41700386688</v>
      </c>
      <c r="AP2408" s="67">
        <v>74635226256</v>
      </c>
      <c r="AQ2408" s="67">
        <v>108715439577</v>
      </c>
      <c r="AR2408" s="67">
        <v>14874924885</v>
      </c>
      <c r="AS2408" s="67">
        <v>11995907165</v>
      </c>
      <c r="AT2408" s="67">
        <v>2879017720</v>
      </c>
      <c r="AU2408" s="67">
        <v>207053000000</v>
      </c>
      <c r="AV2408" s="67">
        <v>206994000000</v>
      </c>
      <c r="AW2408" s="67">
        <v>451055671</v>
      </c>
      <c r="AX2408" s="67">
        <v>448870212</v>
      </c>
      <c r="AY2408" s="67">
        <v>189679328</v>
      </c>
      <c r="AZ2408" s="67">
        <v>259190884</v>
      </c>
      <c r="BA2408" s="67">
        <v>0</v>
      </c>
      <c r="BB2408" s="67">
        <v>0</v>
      </c>
      <c r="BC2408" s="67">
        <v>1822278</v>
      </c>
      <c r="BD2408" s="67">
        <v>282207</v>
      </c>
      <c r="BE2408" s="67">
        <v>80973</v>
      </c>
      <c r="BF2408" s="67">
        <v>0</v>
      </c>
      <c r="BG2408" s="67"/>
      <c r="BH2408" s="67">
        <v>0</v>
      </c>
      <c r="BI2408" s="67"/>
      <c r="BJ2408" s="67"/>
      <c r="BK2408" s="67">
        <v>0</v>
      </c>
      <c r="BL2408" s="67"/>
      <c r="BM2408" s="67"/>
      <c r="BN2408" s="67"/>
      <c r="BO2408" s="67"/>
      <c r="BP2408" s="67"/>
      <c r="BQ2408" s="67"/>
      <c r="BR2408" s="67"/>
      <c r="BS2408" s="67"/>
      <c r="BT2408" s="67"/>
      <c r="BU2408" s="67"/>
      <c r="BV2408" s="67"/>
      <c r="BW2408" s="67"/>
      <c r="BX2408" s="67"/>
      <c r="BY2408" s="67"/>
      <c r="BZ2408" s="67">
        <v>50704540076</v>
      </c>
      <c r="CA2408" s="67">
        <v>17209736913</v>
      </c>
      <c r="CB2408" s="67">
        <v>33494803162</v>
      </c>
      <c r="CC2408" s="67">
        <v>66089520631</v>
      </c>
      <c r="CD2408" s="67">
        <v>66030000000</v>
      </c>
    </row>
    <row r="2409" spans="1:82">
      <c r="A2409" t="s">
        <v>2725</v>
      </c>
      <c r="B2409" t="s">
        <v>2726</v>
      </c>
      <c r="C2409" t="s">
        <v>210</v>
      </c>
      <c r="D2409" t="s">
        <v>65</v>
      </c>
      <c r="E2409" t="s">
        <v>153</v>
      </c>
      <c r="F2409" s="67">
        <v>2009</v>
      </c>
      <c r="G2409" t="s">
        <v>2741</v>
      </c>
      <c r="H2409" s="67">
        <v>412477</v>
      </c>
      <c r="I2409" s="67">
        <v>11363558764</v>
      </c>
      <c r="J2409" s="67">
        <v>255806216791</v>
      </c>
      <c r="K2409" s="67">
        <v>254689048430</v>
      </c>
      <c r="L2409" s="67">
        <v>421537988</v>
      </c>
      <c r="M2409" s="67">
        <v>234341672</v>
      </c>
      <c r="N2409" s="67">
        <v>0</v>
      </c>
      <c r="O2409" s="67">
        <v>0</v>
      </c>
      <c r="P2409" s="67">
        <v>2266754</v>
      </c>
      <c r="Q2409" s="67">
        <v>335615</v>
      </c>
      <c r="R2409" s="67">
        <v>92013</v>
      </c>
      <c r="S2409" s="67">
        <v>216730760</v>
      </c>
      <c r="T2409" s="67">
        <v>0</v>
      </c>
      <c r="U2409" s="67">
        <v>0</v>
      </c>
      <c r="V2409" s="67">
        <v>0</v>
      </c>
      <c r="W2409" s="67">
        <v>0</v>
      </c>
      <c r="X2409" s="67">
        <v>0</v>
      </c>
      <c r="Y2409" s="67">
        <v>0</v>
      </c>
      <c r="Z2409" s="67">
        <v>0</v>
      </c>
      <c r="AA2409" s="67">
        <v>0</v>
      </c>
      <c r="AB2409" s="67">
        <v>0</v>
      </c>
      <c r="AC2409" s="67">
        <v>0</v>
      </c>
      <c r="AD2409" s="67">
        <v>0</v>
      </c>
      <c r="AE2409" s="67">
        <v>0</v>
      </c>
      <c r="AF2409" s="67">
        <v>0</v>
      </c>
      <c r="AG2409" s="67">
        <v>0</v>
      </c>
      <c r="AH2409" s="67">
        <v>0</v>
      </c>
      <c r="AI2409" s="67">
        <v>0</v>
      </c>
      <c r="AJ2409" s="67">
        <v>0</v>
      </c>
      <c r="AK2409" s="67">
        <v>0</v>
      </c>
      <c r="AL2409" s="67">
        <v>0</v>
      </c>
      <c r="AM2409" s="67">
        <v>62840264268</v>
      </c>
      <c r="AN2409" s="67">
        <v>21062521867</v>
      </c>
      <c r="AO2409" s="67">
        <v>41738578578</v>
      </c>
      <c r="AP2409" s="67">
        <v>76539854901</v>
      </c>
      <c r="AQ2409" s="67">
        <v>109010312625</v>
      </c>
      <c r="AR2409" s="67">
        <v>14399598577</v>
      </c>
      <c r="AS2409" s="67">
        <v>11612579498</v>
      </c>
      <c r="AT2409" s="67">
        <v>2787019079</v>
      </c>
      <c r="AU2409" s="67">
        <v>222108000000</v>
      </c>
      <c r="AV2409" s="67">
        <v>221138000000</v>
      </c>
      <c r="AW2409" s="67">
        <v>375527730</v>
      </c>
      <c r="AX2409" s="67">
        <v>373322436</v>
      </c>
      <c r="AY2409" s="67">
        <v>155746076</v>
      </c>
      <c r="AZ2409" s="67">
        <v>217576360</v>
      </c>
      <c r="BA2409" s="67">
        <v>0</v>
      </c>
      <c r="BB2409" s="67">
        <v>0</v>
      </c>
      <c r="BC2409" s="67">
        <v>1837113</v>
      </c>
      <c r="BD2409" s="67">
        <v>286549</v>
      </c>
      <c r="BE2409" s="67">
        <v>81632</v>
      </c>
      <c r="BF2409" s="67">
        <v>0</v>
      </c>
      <c r="BG2409" s="67"/>
      <c r="BH2409" s="67">
        <v>0</v>
      </c>
      <c r="BI2409" s="67"/>
      <c r="BJ2409" s="67"/>
      <c r="BK2409" s="67">
        <v>0</v>
      </c>
      <c r="BL2409" s="67"/>
      <c r="BM2409" s="67"/>
      <c r="BN2409" s="67"/>
      <c r="BO2409" s="67"/>
      <c r="BP2409" s="67"/>
      <c r="BQ2409" s="67"/>
      <c r="BR2409" s="67"/>
      <c r="BS2409" s="67"/>
      <c r="BT2409" s="67"/>
      <c r="BU2409" s="67"/>
      <c r="BV2409" s="67"/>
      <c r="BW2409" s="67"/>
      <c r="BX2409" s="67"/>
      <c r="BY2409" s="67"/>
      <c r="BZ2409" s="67">
        <v>49018310024</v>
      </c>
      <c r="CA2409" s="67">
        <v>16624275997</v>
      </c>
      <c r="CB2409" s="67">
        <v>32394034027</v>
      </c>
      <c r="CC2409" s="67">
        <v>64763436331</v>
      </c>
      <c r="CD2409" s="67">
        <v>63790000000</v>
      </c>
    </row>
    <row r="2410" spans="1:82">
      <c r="A2410" t="s">
        <v>2725</v>
      </c>
      <c r="B2410" t="s">
        <v>2726</v>
      </c>
      <c r="C2410" t="s">
        <v>210</v>
      </c>
      <c r="D2410" t="s">
        <v>65</v>
      </c>
      <c r="E2410" t="s">
        <v>153</v>
      </c>
      <c r="F2410" s="67">
        <v>2010</v>
      </c>
      <c r="G2410" t="s">
        <v>2742</v>
      </c>
      <c r="H2410" s="67">
        <v>414508</v>
      </c>
      <c r="I2410" s="67">
        <v>11927454851</v>
      </c>
      <c r="J2410" s="67">
        <v>263153004165</v>
      </c>
      <c r="K2410" s="67">
        <v>262076340225</v>
      </c>
      <c r="L2410" s="67">
        <v>467933666</v>
      </c>
      <c r="M2410" s="67">
        <v>260295642</v>
      </c>
      <c r="N2410" s="67">
        <v>0</v>
      </c>
      <c r="O2410" s="67">
        <v>0</v>
      </c>
      <c r="P2410" s="67">
        <v>2266754</v>
      </c>
      <c r="Q2410" s="67">
        <v>335615</v>
      </c>
      <c r="R2410" s="67">
        <v>92013</v>
      </c>
      <c r="S2410" s="67">
        <v>215453462</v>
      </c>
      <c r="T2410" s="67">
        <v>0</v>
      </c>
      <c r="U2410" s="67">
        <v>0</v>
      </c>
      <c r="V2410" s="67">
        <v>0</v>
      </c>
      <c r="W2410" s="67">
        <v>0</v>
      </c>
      <c r="X2410" s="67">
        <v>0</v>
      </c>
      <c r="Y2410" s="67">
        <v>0</v>
      </c>
      <c r="Z2410" s="67">
        <v>0</v>
      </c>
      <c r="AA2410" s="67">
        <v>0</v>
      </c>
      <c r="AB2410" s="67">
        <v>0</v>
      </c>
      <c r="AC2410" s="67">
        <v>0</v>
      </c>
      <c r="AD2410" s="67">
        <v>0</v>
      </c>
      <c r="AE2410" s="67">
        <v>0</v>
      </c>
      <c r="AF2410" s="67">
        <v>0</v>
      </c>
      <c r="AG2410" s="67">
        <v>0</v>
      </c>
      <c r="AH2410" s="67">
        <v>0</v>
      </c>
      <c r="AI2410" s="67">
        <v>0</v>
      </c>
      <c r="AJ2410" s="67">
        <v>0</v>
      </c>
      <c r="AK2410" s="67">
        <v>0</v>
      </c>
      <c r="AL2410" s="67">
        <v>0</v>
      </c>
      <c r="AM2410" s="67">
        <v>64820713446</v>
      </c>
      <c r="AN2410" s="67">
        <v>21998234203</v>
      </c>
      <c r="AO2410" s="67">
        <v>42759309541</v>
      </c>
      <c r="AP2410" s="67">
        <v>79177631667</v>
      </c>
      <c r="AQ2410" s="67">
        <v>109846982171</v>
      </c>
      <c r="AR2410" s="67">
        <v>12805941252</v>
      </c>
      <c r="AS2410" s="67">
        <v>10327371978</v>
      </c>
      <c r="AT2410" s="67">
        <v>2478569275</v>
      </c>
      <c r="AU2410" s="67">
        <v>231950000000</v>
      </c>
      <c r="AV2410" s="67">
        <v>231001000000</v>
      </c>
      <c r="AW2410" s="67">
        <v>380431365</v>
      </c>
      <c r="AX2410" s="67">
        <v>378165412</v>
      </c>
      <c r="AY2410" s="67">
        <v>160346233</v>
      </c>
      <c r="AZ2410" s="67">
        <v>217819179</v>
      </c>
      <c r="BA2410" s="67">
        <v>0</v>
      </c>
      <c r="BB2410" s="67">
        <v>0</v>
      </c>
      <c r="BC2410" s="67">
        <v>1903795</v>
      </c>
      <c r="BD2410" s="67">
        <v>279403</v>
      </c>
      <c r="BE2410" s="67">
        <v>82755</v>
      </c>
      <c r="BF2410" s="67">
        <v>0</v>
      </c>
      <c r="BG2410" s="67"/>
      <c r="BH2410" s="67">
        <v>0</v>
      </c>
      <c r="BI2410" s="67"/>
      <c r="BJ2410" s="67"/>
      <c r="BK2410" s="67">
        <v>0</v>
      </c>
      <c r="BL2410" s="67"/>
      <c r="BM2410" s="67"/>
      <c r="BN2410" s="67"/>
      <c r="BO2410" s="67"/>
      <c r="BP2410" s="67"/>
      <c r="BQ2410" s="67"/>
      <c r="BR2410" s="67"/>
      <c r="BS2410" s="67"/>
      <c r="BT2410" s="67"/>
      <c r="BU2410" s="67"/>
      <c r="BV2410" s="67"/>
      <c r="BW2410" s="67"/>
      <c r="BX2410" s="67"/>
      <c r="BY2410" s="67"/>
      <c r="BZ2410" s="67">
        <v>48782095887</v>
      </c>
      <c r="CA2410" s="67">
        <v>18164487898</v>
      </c>
      <c r="CB2410" s="67">
        <v>30617607989</v>
      </c>
      <c r="CC2410" s="67">
        <v>62917468504</v>
      </c>
      <c r="CD2410" s="67">
        <v>61970000000</v>
      </c>
    </row>
    <row r="2411" spans="1:82">
      <c r="A2411" t="s">
        <v>2725</v>
      </c>
      <c r="B2411" t="s">
        <v>2726</v>
      </c>
      <c r="C2411" t="s">
        <v>210</v>
      </c>
      <c r="D2411" t="s">
        <v>65</v>
      </c>
      <c r="E2411" t="s">
        <v>153</v>
      </c>
      <c r="F2411" s="67">
        <v>2011</v>
      </c>
      <c r="G2411" t="s">
        <v>2743</v>
      </c>
      <c r="H2411" s="67">
        <v>416268</v>
      </c>
      <c r="I2411" s="67">
        <v>12236956308</v>
      </c>
      <c r="J2411" s="67">
        <v>274452022714</v>
      </c>
      <c r="K2411" s="67">
        <v>274014577856</v>
      </c>
      <c r="L2411" s="67">
        <v>467933666</v>
      </c>
      <c r="M2411" s="67">
        <v>260295642</v>
      </c>
      <c r="N2411" s="67">
        <v>0</v>
      </c>
      <c r="O2411" s="67">
        <v>0</v>
      </c>
      <c r="P2411" s="67">
        <v>2266754</v>
      </c>
      <c r="Q2411" s="67">
        <v>335615</v>
      </c>
      <c r="R2411" s="67">
        <v>92013</v>
      </c>
      <c r="S2411" s="67">
        <v>213430808</v>
      </c>
      <c r="T2411" s="67">
        <v>0</v>
      </c>
      <c r="U2411" s="67">
        <v>0</v>
      </c>
      <c r="V2411" s="67">
        <v>0</v>
      </c>
      <c r="W2411" s="67">
        <v>0</v>
      </c>
      <c r="X2411" s="67">
        <v>0</v>
      </c>
      <c r="Y2411" s="67">
        <v>0</v>
      </c>
      <c r="Z2411" s="67">
        <v>0</v>
      </c>
      <c r="AA2411" s="67">
        <v>0</v>
      </c>
      <c r="AB2411" s="67">
        <v>0</v>
      </c>
      <c r="AC2411" s="67">
        <v>0</v>
      </c>
      <c r="AD2411" s="67">
        <v>0</v>
      </c>
      <c r="AE2411" s="67">
        <v>0</v>
      </c>
      <c r="AF2411" s="67">
        <v>0</v>
      </c>
      <c r="AG2411" s="67">
        <v>0</v>
      </c>
      <c r="AH2411" s="67">
        <v>0</v>
      </c>
      <c r="AI2411" s="67">
        <v>0</v>
      </c>
      <c r="AJ2411" s="67">
        <v>0</v>
      </c>
      <c r="AK2411" s="67">
        <v>0</v>
      </c>
      <c r="AL2411" s="67">
        <v>0</v>
      </c>
      <c r="AM2411" s="67">
        <v>67793033661</v>
      </c>
      <c r="AN2411" s="67">
        <v>23377675781</v>
      </c>
      <c r="AO2411" s="67">
        <v>44310514101</v>
      </c>
      <c r="AP2411" s="67">
        <v>81794251519</v>
      </c>
      <c r="AQ2411" s="67">
        <v>110830006922</v>
      </c>
      <c r="AR2411" s="67">
        <v>13683235508</v>
      </c>
      <c r="AS2411" s="67">
        <v>11034867345</v>
      </c>
      <c r="AT2411" s="67">
        <v>2648368163</v>
      </c>
      <c r="AU2411" s="67">
        <v>249077000000</v>
      </c>
      <c r="AV2411" s="67">
        <v>248680000000</v>
      </c>
      <c r="AW2411" s="67">
        <v>405720275</v>
      </c>
      <c r="AX2411" s="67">
        <v>403405048</v>
      </c>
      <c r="AY2411" s="67">
        <v>168158652</v>
      </c>
      <c r="AZ2411" s="67">
        <v>235246396</v>
      </c>
      <c r="BA2411" s="67">
        <v>0</v>
      </c>
      <c r="BB2411" s="67">
        <v>0</v>
      </c>
      <c r="BC2411" s="67">
        <v>1943350</v>
      </c>
      <c r="BD2411" s="67">
        <v>287402</v>
      </c>
      <c r="BE2411" s="67">
        <v>84474</v>
      </c>
      <c r="BF2411" s="67">
        <v>0</v>
      </c>
      <c r="BG2411" s="67"/>
      <c r="BH2411" s="67">
        <v>0</v>
      </c>
      <c r="BI2411" s="67"/>
      <c r="BJ2411" s="67"/>
      <c r="BK2411" s="67">
        <v>0</v>
      </c>
      <c r="BL2411" s="67"/>
      <c r="BM2411" s="67"/>
      <c r="BN2411" s="67"/>
      <c r="BO2411" s="67"/>
      <c r="BP2411" s="67"/>
      <c r="BQ2411" s="67"/>
      <c r="BR2411" s="67"/>
      <c r="BS2411" s="67"/>
      <c r="BT2411" s="67"/>
      <c r="BU2411" s="67"/>
      <c r="BV2411" s="67"/>
      <c r="BW2411" s="67"/>
      <c r="BX2411" s="67"/>
      <c r="BY2411" s="67"/>
      <c r="BZ2411" s="67">
        <v>58658690966</v>
      </c>
      <c r="CA2411" s="67">
        <v>21010931719</v>
      </c>
      <c r="CB2411" s="67">
        <v>37647759247</v>
      </c>
      <c r="CC2411" s="67">
        <v>73144646749</v>
      </c>
      <c r="CD2411" s="67">
        <v>72750000000</v>
      </c>
    </row>
    <row r="2412" spans="1:82">
      <c r="A2412" t="s">
        <v>2725</v>
      </c>
      <c r="B2412" t="s">
        <v>2726</v>
      </c>
      <c r="C2412" t="s">
        <v>210</v>
      </c>
      <c r="D2412" t="s">
        <v>65</v>
      </c>
      <c r="E2412" t="s">
        <v>153</v>
      </c>
      <c r="F2412" s="67">
        <v>2012</v>
      </c>
      <c r="G2412" t="s">
        <v>2744</v>
      </c>
      <c r="H2412" s="67">
        <v>420028</v>
      </c>
      <c r="I2412" s="67">
        <v>12568413349</v>
      </c>
      <c r="J2412" s="67">
        <v>290458178878</v>
      </c>
      <c r="K2412" s="67">
        <v>288673664858</v>
      </c>
      <c r="L2412" s="67">
        <v>466582813</v>
      </c>
      <c r="M2412" s="67">
        <v>259539702</v>
      </c>
      <c r="N2412" s="67">
        <v>0</v>
      </c>
      <c r="O2412" s="67">
        <v>0</v>
      </c>
      <c r="P2412" s="67">
        <v>2266754</v>
      </c>
      <c r="Q2412" s="67">
        <v>335615</v>
      </c>
      <c r="R2412" s="67">
        <v>92013</v>
      </c>
      <c r="S2412" s="67">
        <v>212044493</v>
      </c>
      <c r="T2412" s="67">
        <v>0</v>
      </c>
      <c r="U2412" s="67">
        <v>0</v>
      </c>
      <c r="V2412" s="67">
        <v>0</v>
      </c>
      <c r="W2412" s="67">
        <v>0</v>
      </c>
      <c r="X2412" s="67">
        <v>0</v>
      </c>
      <c r="Y2412" s="67">
        <v>0</v>
      </c>
      <c r="Z2412" s="67">
        <v>0</v>
      </c>
      <c r="AA2412" s="67">
        <v>0</v>
      </c>
      <c r="AB2412" s="67">
        <v>0</v>
      </c>
      <c r="AC2412" s="67">
        <v>0</v>
      </c>
      <c r="AD2412" s="67">
        <v>0</v>
      </c>
      <c r="AE2412" s="67">
        <v>0</v>
      </c>
      <c r="AF2412" s="67">
        <v>0</v>
      </c>
      <c r="AG2412" s="67">
        <v>0</v>
      </c>
      <c r="AH2412" s="67">
        <v>0</v>
      </c>
      <c r="AI2412" s="67">
        <v>0</v>
      </c>
      <c r="AJ2412" s="67">
        <v>0</v>
      </c>
      <c r="AK2412" s="67">
        <v>0</v>
      </c>
      <c r="AL2412" s="67">
        <v>0</v>
      </c>
      <c r="AM2412" s="67">
        <v>71307999123</v>
      </c>
      <c r="AN2412" s="67">
        <v>25876190016</v>
      </c>
      <c r="AO2412" s="67">
        <v>45362980298</v>
      </c>
      <c r="AP2412" s="67">
        <v>86995353877</v>
      </c>
      <c r="AQ2412" s="67">
        <v>111955881175</v>
      </c>
      <c r="AR2412" s="67">
        <v>12930614929</v>
      </c>
      <c r="AS2412" s="67">
        <v>10427915265</v>
      </c>
      <c r="AT2412" s="67">
        <v>2502699664</v>
      </c>
      <c r="AU2412" s="67">
        <v>269866000000</v>
      </c>
      <c r="AV2412" s="67">
        <v>268208000000</v>
      </c>
      <c r="AW2412" s="67">
        <v>379463893</v>
      </c>
      <c r="AX2412" s="67">
        <v>377097792</v>
      </c>
      <c r="AY2412" s="67">
        <v>155241429</v>
      </c>
      <c r="AZ2412" s="67">
        <v>221856362</v>
      </c>
      <c r="BA2412" s="67">
        <v>0</v>
      </c>
      <c r="BB2412" s="67">
        <v>0</v>
      </c>
      <c r="BC2412" s="67">
        <v>1986570</v>
      </c>
      <c r="BD2412" s="67">
        <v>293477</v>
      </c>
      <c r="BE2412" s="67">
        <v>86055</v>
      </c>
      <c r="BF2412" s="67">
        <v>0</v>
      </c>
      <c r="BG2412" s="67"/>
      <c r="BH2412" s="67">
        <v>0</v>
      </c>
      <c r="BI2412" s="67"/>
      <c r="BJ2412" s="67"/>
      <c r="BK2412" s="67">
        <v>0</v>
      </c>
      <c r="BL2412" s="67"/>
      <c r="BM2412" s="67"/>
      <c r="BN2412" s="67"/>
      <c r="BO2412" s="67"/>
      <c r="BP2412" s="67"/>
      <c r="BQ2412" s="67"/>
      <c r="BR2412" s="67"/>
      <c r="BS2412" s="67"/>
      <c r="BT2412" s="67"/>
      <c r="BU2412" s="67"/>
      <c r="BV2412" s="67"/>
      <c r="BW2412" s="67"/>
      <c r="BX2412" s="67"/>
      <c r="BY2412" s="67"/>
      <c r="BZ2412" s="67">
        <v>60225378494</v>
      </c>
      <c r="CA2412" s="67">
        <v>20201681081</v>
      </c>
      <c r="CB2412" s="67">
        <v>40023697412</v>
      </c>
      <c r="CC2412" s="67">
        <v>75193457316</v>
      </c>
      <c r="CD2412" s="67">
        <v>73540000000</v>
      </c>
    </row>
    <row r="2413" spans="1:82">
      <c r="A2413" t="s">
        <v>2725</v>
      </c>
      <c r="B2413" t="s">
        <v>2726</v>
      </c>
      <c r="C2413" t="s">
        <v>210</v>
      </c>
      <c r="D2413" t="s">
        <v>65</v>
      </c>
      <c r="E2413" t="s">
        <v>153</v>
      </c>
      <c r="F2413" s="67">
        <v>2013</v>
      </c>
      <c r="G2413" t="s">
        <v>2745</v>
      </c>
      <c r="H2413" s="67">
        <v>425967</v>
      </c>
      <c r="I2413" s="67">
        <v>12926894301</v>
      </c>
      <c r="J2413" s="67">
        <v>305870648613</v>
      </c>
      <c r="K2413" s="67">
        <v>303018735109</v>
      </c>
      <c r="L2413" s="67">
        <v>463431700</v>
      </c>
      <c r="M2413" s="67">
        <v>257775840</v>
      </c>
      <c r="N2413" s="67">
        <v>0</v>
      </c>
      <c r="O2413" s="67">
        <v>0</v>
      </c>
      <c r="P2413" s="67">
        <v>2266754</v>
      </c>
      <c r="Q2413" s="67">
        <v>335615</v>
      </c>
      <c r="R2413" s="67">
        <v>92013</v>
      </c>
      <c r="S2413" s="67">
        <v>209816898</v>
      </c>
      <c r="T2413" s="67">
        <v>0</v>
      </c>
      <c r="U2413" s="67">
        <v>0</v>
      </c>
      <c r="V2413" s="67">
        <v>0</v>
      </c>
      <c r="W2413" s="67">
        <v>0</v>
      </c>
      <c r="X2413" s="67">
        <v>0</v>
      </c>
      <c r="Y2413" s="67">
        <v>0</v>
      </c>
      <c r="Z2413" s="67">
        <v>0</v>
      </c>
      <c r="AA2413" s="67">
        <v>0</v>
      </c>
      <c r="AB2413" s="67">
        <v>0</v>
      </c>
      <c r="AC2413" s="67">
        <v>0</v>
      </c>
      <c r="AD2413" s="67">
        <v>0</v>
      </c>
      <c r="AE2413" s="67">
        <v>0</v>
      </c>
      <c r="AF2413" s="67">
        <v>0</v>
      </c>
      <c r="AG2413" s="67">
        <v>0</v>
      </c>
      <c r="AH2413" s="67">
        <v>0</v>
      </c>
      <c r="AI2413" s="67">
        <v>0</v>
      </c>
      <c r="AJ2413" s="67">
        <v>0</v>
      </c>
      <c r="AK2413" s="67">
        <v>0</v>
      </c>
      <c r="AL2413" s="67">
        <v>0</v>
      </c>
      <c r="AM2413" s="67">
        <v>75587735373</v>
      </c>
      <c r="AN2413" s="67">
        <v>28324962539</v>
      </c>
      <c r="AO2413" s="67">
        <v>47268842333</v>
      </c>
      <c r="AP2413" s="67">
        <v>92703099772</v>
      </c>
      <c r="AQ2413" s="67">
        <v>113276347997</v>
      </c>
      <c r="AR2413" s="67">
        <v>12740973543</v>
      </c>
      <c r="AS2413" s="67">
        <v>10274978663</v>
      </c>
      <c r="AT2413" s="67">
        <v>2465994879</v>
      </c>
      <c r="AU2413" s="67">
        <v>287540000000</v>
      </c>
      <c r="AV2413" s="67">
        <v>284859000000</v>
      </c>
      <c r="AW2413" s="67">
        <v>394702456</v>
      </c>
      <c r="AX2413" s="67">
        <v>392208199</v>
      </c>
      <c r="AY2413" s="67">
        <v>161389763</v>
      </c>
      <c r="AZ2413" s="67">
        <v>230818436</v>
      </c>
      <c r="BA2413" s="67">
        <v>0</v>
      </c>
      <c r="BB2413" s="67">
        <v>0</v>
      </c>
      <c r="BC2413" s="67">
        <v>2107486</v>
      </c>
      <c r="BD2413" s="67">
        <v>299210</v>
      </c>
      <c r="BE2413" s="67">
        <v>87561</v>
      </c>
      <c r="BF2413" s="67">
        <v>0</v>
      </c>
      <c r="BG2413" s="67"/>
      <c r="BH2413" s="67">
        <v>0</v>
      </c>
      <c r="BI2413" s="67"/>
      <c r="BJ2413" s="67"/>
      <c r="BK2413" s="67">
        <v>0</v>
      </c>
      <c r="BL2413" s="67"/>
      <c r="BM2413" s="67"/>
      <c r="BN2413" s="67"/>
      <c r="BO2413" s="67"/>
      <c r="BP2413" s="67"/>
      <c r="BQ2413" s="67"/>
      <c r="BR2413" s="67"/>
      <c r="BS2413" s="67"/>
      <c r="BT2413" s="67"/>
      <c r="BU2413" s="67"/>
      <c r="BV2413" s="67"/>
      <c r="BW2413" s="67"/>
      <c r="BX2413" s="67"/>
      <c r="BY2413" s="67"/>
      <c r="BZ2413" s="67">
        <v>71697624369</v>
      </c>
      <c r="CA2413" s="67">
        <v>25811591654</v>
      </c>
      <c r="CB2413" s="67">
        <v>45886032715</v>
      </c>
      <c r="CC2413" s="67">
        <v>87514300367</v>
      </c>
      <c r="CD2413" s="67">
        <v>84830000000</v>
      </c>
    </row>
    <row r="2414" spans="1:82">
      <c r="A2414" t="s">
        <v>2725</v>
      </c>
      <c r="B2414" t="s">
        <v>2726</v>
      </c>
      <c r="C2414" t="s">
        <v>210</v>
      </c>
      <c r="D2414" t="s">
        <v>65</v>
      </c>
      <c r="E2414" t="s">
        <v>153</v>
      </c>
      <c r="F2414" s="67">
        <v>2014</v>
      </c>
      <c r="G2414" t="s">
        <v>2746</v>
      </c>
      <c r="H2414" s="67">
        <v>434558</v>
      </c>
      <c r="I2414" s="67">
        <v>13383531151</v>
      </c>
      <c r="J2414" s="67">
        <v>286484128537</v>
      </c>
      <c r="K2414" s="67">
        <v>281773568521</v>
      </c>
      <c r="L2414" s="67">
        <v>463431700</v>
      </c>
      <c r="M2414" s="67">
        <v>257775840</v>
      </c>
      <c r="N2414" s="67">
        <v>0</v>
      </c>
      <c r="O2414" s="67">
        <v>0</v>
      </c>
      <c r="P2414" s="67">
        <v>2266754</v>
      </c>
      <c r="Q2414" s="67">
        <v>335615</v>
      </c>
      <c r="R2414" s="67">
        <v>92013</v>
      </c>
      <c r="S2414" s="67">
        <v>208264388</v>
      </c>
      <c r="T2414" s="67">
        <v>0</v>
      </c>
      <c r="U2414" s="67">
        <v>0</v>
      </c>
      <c r="V2414" s="67">
        <v>0</v>
      </c>
      <c r="W2414" s="67">
        <v>0</v>
      </c>
      <c r="X2414" s="67">
        <v>0</v>
      </c>
      <c r="Y2414" s="67">
        <v>0</v>
      </c>
      <c r="Z2414" s="67">
        <v>0</v>
      </c>
      <c r="AA2414" s="67">
        <v>0</v>
      </c>
      <c r="AB2414" s="67">
        <v>0</v>
      </c>
      <c r="AC2414" s="67">
        <v>0</v>
      </c>
      <c r="AD2414" s="67">
        <v>0</v>
      </c>
      <c r="AE2414" s="67">
        <v>0</v>
      </c>
      <c r="AF2414" s="67">
        <v>0</v>
      </c>
      <c r="AG2414" s="67">
        <v>0</v>
      </c>
      <c r="AH2414" s="67">
        <v>0</v>
      </c>
      <c r="AI2414" s="67">
        <v>0</v>
      </c>
      <c r="AJ2414" s="67">
        <v>0</v>
      </c>
      <c r="AK2414" s="67">
        <v>0</v>
      </c>
      <c r="AL2414" s="67">
        <v>0</v>
      </c>
      <c r="AM2414" s="67">
        <v>79741967578</v>
      </c>
      <c r="AN2414" s="67">
        <v>30523975404</v>
      </c>
      <c r="AO2414" s="67">
        <v>49278276405</v>
      </c>
      <c r="AP2414" s="67">
        <v>99150417005</v>
      </c>
      <c r="AQ2414" s="67">
        <v>114630278233</v>
      </c>
      <c r="AR2414" s="67">
        <v>14981439251</v>
      </c>
      <c r="AS2414" s="67">
        <v>12081805847</v>
      </c>
      <c r="AT2414" s="67">
        <v>2899633403</v>
      </c>
      <c r="AU2414" s="67">
        <v>270151000000</v>
      </c>
      <c r="AV2414" s="67">
        <v>265709000000</v>
      </c>
      <c r="AW2414" s="67">
        <v>384290180</v>
      </c>
      <c r="AX2414" s="67">
        <v>381757680</v>
      </c>
      <c r="AY2414" s="67">
        <v>158097851</v>
      </c>
      <c r="AZ2414" s="67">
        <v>223659829</v>
      </c>
      <c r="BA2414" s="67">
        <v>0</v>
      </c>
      <c r="BB2414" s="67">
        <v>0</v>
      </c>
      <c r="BC2414" s="67">
        <v>2137875</v>
      </c>
      <c r="BD2414" s="67">
        <v>305427</v>
      </c>
      <c r="BE2414" s="67">
        <v>89199</v>
      </c>
      <c r="BF2414" s="67">
        <v>0</v>
      </c>
      <c r="BG2414" s="67"/>
      <c r="BH2414" s="67">
        <v>0</v>
      </c>
      <c r="BI2414" s="67"/>
      <c r="BJ2414" s="67"/>
      <c r="BK2414" s="67">
        <v>0</v>
      </c>
      <c r="BL2414" s="67"/>
      <c r="BM2414" s="67"/>
      <c r="BN2414" s="67"/>
      <c r="BO2414" s="67"/>
      <c r="BP2414" s="67"/>
      <c r="BQ2414" s="67"/>
      <c r="BR2414" s="67"/>
      <c r="BS2414" s="67"/>
      <c r="BT2414" s="67"/>
      <c r="BU2414" s="67"/>
      <c r="BV2414" s="67"/>
      <c r="BW2414" s="67"/>
      <c r="BX2414" s="67"/>
      <c r="BY2414" s="67"/>
      <c r="BZ2414" s="67">
        <v>72386447174</v>
      </c>
      <c r="CA2414" s="67">
        <v>25799483971</v>
      </c>
      <c r="CB2414" s="67">
        <v>46586963203</v>
      </c>
      <c r="CC2414" s="67">
        <v>92194176605</v>
      </c>
      <c r="CD2414" s="67">
        <v>87750000000</v>
      </c>
    </row>
    <row r="2415" spans="1:82">
      <c r="A2415" t="s">
        <v>2725</v>
      </c>
      <c r="B2415" t="s">
        <v>2726</v>
      </c>
      <c r="C2415" t="s">
        <v>210</v>
      </c>
      <c r="D2415" t="s">
        <v>65</v>
      </c>
      <c r="E2415" t="s">
        <v>153</v>
      </c>
      <c r="F2415" s="67">
        <v>2015</v>
      </c>
      <c r="G2415" t="s">
        <v>2747</v>
      </c>
      <c r="H2415" s="67">
        <v>445053</v>
      </c>
      <c r="I2415" s="67">
        <v>14521151935</v>
      </c>
      <c r="J2415" s="67">
        <v>257458376361</v>
      </c>
      <c r="K2415" s="67">
        <v>248099953395</v>
      </c>
      <c r="L2415" s="67">
        <v>463431700</v>
      </c>
      <c r="M2415" s="67">
        <v>257775840</v>
      </c>
      <c r="N2415" s="67">
        <v>0</v>
      </c>
      <c r="O2415" s="67">
        <v>0</v>
      </c>
      <c r="P2415" s="67">
        <v>2266754</v>
      </c>
      <c r="Q2415" s="67">
        <v>335615</v>
      </c>
      <c r="R2415" s="67">
        <v>92013</v>
      </c>
      <c r="S2415" s="67">
        <v>207493585</v>
      </c>
      <c r="T2415" s="67">
        <v>0</v>
      </c>
      <c r="U2415" s="67">
        <v>0</v>
      </c>
      <c r="V2415" s="67">
        <v>0</v>
      </c>
      <c r="W2415" s="67">
        <v>0</v>
      </c>
      <c r="X2415" s="67">
        <v>0</v>
      </c>
      <c r="Y2415" s="67">
        <v>0</v>
      </c>
      <c r="Z2415" s="67">
        <v>0</v>
      </c>
      <c r="AA2415" s="67">
        <v>0</v>
      </c>
      <c r="AB2415" s="67">
        <v>0</v>
      </c>
      <c r="AC2415" s="67">
        <v>0</v>
      </c>
      <c r="AD2415" s="67">
        <v>0</v>
      </c>
      <c r="AE2415" s="67">
        <v>0</v>
      </c>
      <c r="AF2415" s="67">
        <v>0</v>
      </c>
      <c r="AG2415" s="67">
        <v>0</v>
      </c>
      <c r="AH2415" s="67">
        <v>0</v>
      </c>
      <c r="AI2415" s="67">
        <v>0</v>
      </c>
      <c r="AJ2415" s="67">
        <v>0</v>
      </c>
      <c r="AK2415" s="67">
        <v>0</v>
      </c>
      <c r="AL2415" s="67">
        <v>0</v>
      </c>
      <c r="AM2415" s="67">
        <v>83321122352</v>
      </c>
      <c r="AN2415" s="67">
        <v>31787421938</v>
      </c>
      <c r="AO2415" s="67">
        <v>51595676778</v>
      </c>
      <c r="AP2415" s="67">
        <v>107817957576</v>
      </c>
      <c r="AQ2415" s="67">
        <v>116064618098</v>
      </c>
      <c r="AR2415" s="67">
        <v>14030944102</v>
      </c>
      <c r="AS2415" s="67">
        <v>11315277501</v>
      </c>
      <c r="AT2415" s="67">
        <v>2715666600</v>
      </c>
      <c r="AU2415" s="67">
        <v>245452000000</v>
      </c>
      <c r="AV2415" s="67">
        <v>236530000000</v>
      </c>
      <c r="AW2415" s="67">
        <v>363546443</v>
      </c>
      <c r="AX2415" s="67">
        <v>360987499</v>
      </c>
      <c r="AY2415" s="67">
        <v>160637370</v>
      </c>
      <c r="AZ2415" s="67">
        <v>200350129</v>
      </c>
      <c r="BA2415" s="67">
        <v>0</v>
      </c>
      <c r="BB2415" s="67">
        <v>0</v>
      </c>
      <c r="BC2415" s="67">
        <v>2159264</v>
      </c>
      <c r="BD2415" s="67">
        <v>309589</v>
      </c>
      <c r="BE2415" s="67">
        <v>90091</v>
      </c>
      <c r="BF2415" s="67">
        <v>0</v>
      </c>
      <c r="BG2415" s="67"/>
      <c r="BH2415" s="67">
        <v>0</v>
      </c>
      <c r="BI2415" s="67"/>
      <c r="BJ2415" s="67"/>
      <c r="BK2415" s="67">
        <v>0</v>
      </c>
      <c r="BL2415" s="67"/>
      <c r="BM2415" s="67"/>
      <c r="BN2415" s="67"/>
      <c r="BO2415" s="67"/>
      <c r="BP2415" s="67"/>
      <c r="BQ2415" s="67"/>
      <c r="BR2415" s="67"/>
      <c r="BS2415" s="67"/>
      <c r="BT2415" s="67"/>
      <c r="BU2415" s="67"/>
      <c r="BV2415" s="67"/>
      <c r="BW2415" s="67"/>
      <c r="BX2415" s="67"/>
      <c r="BY2415" s="67"/>
      <c r="BZ2415" s="67">
        <v>67759761753</v>
      </c>
      <c r="CA2415" s="67">
        <v>27293464636</v>
      </c>
      <c r="CB2415" s="67">
        <v>40466297117</v>
      </c>
      <c r="CC2415" s="67">
        <v>91076252298</v>
      </c>
      <c r="CD2415" s="67">
        <v>82150000000</v>
      </c>
    </row>
    <row r="2416" spans="1:82">
      <c r="A2416" t="s">
        <v>2725</v>
      </c>
      <c r="B2416" t="s">
        <v>2726</v>
      </c>
      <c r="C2416" t="s">
        <v>210</v>
      </c>
      <c r="D2416" t="s">
        <v>65</v>
      </c>
      <c r="E2416" t="s">
        <v>153</v>
      </c>
      <c r="F2416" s="67">
        <v>2016</v>
      </c>
      <c r="G2416" t="s">
        <v>2748</v>
      </c>
      <c r="H2416" s="67">
        <v>455356</v>
      </c>
      <c r="I2416" s="67">
        <v>15566640595</v>
      </c>
      <c r="J2416" s="67">
        <v>250111258507</v>
      </c>
      <c r="K2416" s="67">
        <v>244581254600</v>
      </c>
      <c r="L2416" s="67">
        <v>468174346</v>
      </c>
      <c r="M2416" s="67">
        <v>261555544</v>
      </c>
      <c r="N2416" s="67">
        <v>0</v>
      </c>
      <c r="O2416" s="67">
        <v>0</v>
      </c>
      <c r="P2416" s="67">
        <v>2461047</v>
      </c>
      <c r="Q2416" s="67">
        <v>364382</v>
      </c>
      <c r="R2416" s="67">
        <v>99899</v>
      </c>
      <c r="S2416" s="67">
        <v>205182451</v>
      </c>
      <c r="T2416" s="67">
        <v>0</v>
      </c>
      <c r="U2416" s="67">
        <v>0</v>
      </c>
      <c r="V2416" s="67">
        <v>0</v>
      </c>
      <c r="W2416" s="67">
        <v>0</v>
      </c>
      <c r="X2416" s="67">
        <v>0</v>
      </c>
      <c r="Y2416" s="67">
        <v>0</v>
      </c>
      <c r="Z2416" s="67">
        <v>0</v>
      </c>
      <c r="AA2416" s="67">
        <v>0</v>
      </c>
      <c r="AB2416" s="67">
        <v>0</v>
      </c>
      <c r="AC2416" s="67">
        <v>0</v>
      </c>
      <c r="AD2416" s="67">
        <v>0</v>
      </c>
      <c r="AE2416" s="67">
        <v>0</v>
      </c>
      <c r="AF2416" s="67">
        <v>0</v>
      </c>
      <c r="AG2416" s="67">
        <v>0</v>
      </c>
      <c r="AH2416" s="67">
        <v>0</v>
      </c>
      <c r="AI2416" s="67">
        <v>0</v>
      </c>
      <c r="AJ2416" s="67">
        <v>0</v>
      </c>
      <c r="AK2416" s="67">
        <v>0</v>
      </c>
      <c r="AL2416" s="67">
        <v>0</v>
      </c>
      <c r="AM2416" s="67">
        <v>88380598577</v>
      </c>
      <c r="AN2416" s="67">
        <v>33953531721</v>
      </c>
      <c r="AO2416" s="67">
        <v>54471086321</v>
      </c>
      <c r="AP2416" s="67">
        <v>109345269655</v>
      </c>
      <c r="AQ2416" s="67">
        <v>117910949569</v>
      </c>
      <c r="AR2416" s="67">
        <v>14543084436</v>
      </c>
      <c r="AS2416" s="67">
        <v>11728293900</v>
      </c>
      <c r="AT2416" s="67">
        <v>2814790536</v>
      </c>
      <c r="AU2416" s="67">
        <v>239980000000</v>
      </c>
      <c r="AV2416" s="67">
        <v>234674000000</v>
      </c>
      <c r="AW2416" s="67">
        <v>553408467</v>
      </c>
      <c r="AX2416" s="67">
        <v>345224804</v>
      </c>
      <c r="AY2416" s="67">
        <v>153416193</v>
      </c>
      <c r="AZ2416" s="67">
        <v>191808610</v>
      </c>
      <c r="BA2416" s="67">
        <v>0</v>
      </c>
      <c r="BB2416" s="67">
        <v>0</v>
      </c>
      <c r="BC2416" s="67">
        <v>2317990</v>
      </c>
      <c r="BD2416" s="67">
        <v>332950</v>
      </c>
      <c r="BE2416" s="67">
        <v>96714</v>
      </c>
      <c r="BF2416" s="67">
        <v>205436009</v>
      </c>
      <c r="BG2416" s="67"/>
      <c r="BH2416" s="67">
        <v>0</v>
      </c>
      <c r="BI2416" s="67"/>
      <c r="BJ2416" s="67"/>
      <c r="BK2416" s="67">
        <v>0</v>
      </c>
      <c r="BL2416" s="67"/>
      <c r="BM2416" s="67"/>
      <c r="BN2416" s="67"/>
      <c r="BO2416" s="67"/>
      <c r="BP2416" s="67"/>
      <c r="BQ2416" s="67"/>
      <c r="BR2416" s="67"/>
      <c r="BS2416" s="67"/>
      <c r="BT2416" s="67"/>
      <c r="BU2416" s="67"/>
      <c r="BV2416" s="67"/>
      <c r="BW2416" s="67"/>
      <c r="BX2416" s="67"/>
      <c r="BY2416" s="67"/>
      <c r="BZ2416" s="67">
        <v>74289656211</v>
      </c>
      <c r="CA2416" s="67">
        <v>30044596169</v>
      </c>
      <c r="CB2416" s="67">
        <v>44245060042</v>
      </c>
      <c r="CC2416" s="67">
        <v>94692149114</v>
      </c>
      <c r="CD2416" s="67">
        <v>89390000000</v>
      </c>
    </row>
    <row r="2417" spans="1:82">
      <c r="A2417" t="s">
        <v>2725</v>
      </c>
      <c r="B2417" t="s">
        <v>2726</v>
      </c>
      <c r="C2417" t="s">
        <v>210</v>
      </c>
      <c r="D2417" t="s">
        <v>65</v>
      </c>
      <c r="E2417" t="s">
        <v>153</v>
      </c>
      <c r="F2417" s="67">
        <v>2017</v>
      </c>
      <c r="G2417" t="s">
        <v>2749</v>
      </c>
      <c r="H2417" s="67">
        <v>467999</v>
      </c>
      <c r="I2417" s="67">
        <v>16442252361</v>
      </c>
      <c r="J2417" s="67">
        <v>295070676076</v>
      </c>
      <c r="K2417" s="67">
        <v>286745430627</v>
      </c>
      <c r="L2417" s="67">
        <v>466405089</v>
      </c>
      <c r="M2417" s="67">
        <v>261555544</v>
      </c>
      <c r="N2417" s="67">
        <v>0</v>
      </c>
      <c r="O2417" s="67">
        <v>0</v>
      </c>
      <c r="P2417" s="67">
        <v>2720105</v>
      </c>
      <c r="Q2417" s="67">
        <v>402739</v>
      </c>
      <c r="R2417" s="67">
        <v>110415</v>
      </c>
      <c r="S2417" s="67">
        <v>202384918</v>
      </c>
      <c r="T2417" s="67">
        <v>0</v>
      </c>
      <c r="U2417" s="67">
        <v>0</v>
      </c>
      <c r="V2417" s="67">
        <v>0</v>
      </c>
      <c r="W2417" s="67">
        <v>0</v>
      </c>
      <c r="X2417" s="67">
        <v>0</v>
      </c>
      <c r="Y2417" s="67">
        <v>0</v>
      </c>
      <c r="Z2417" s="67">
        <v>0</v>
      </c>
      <c r="AA2417" s="67">
        <v>0</v>
      </c>
      <c r="AB2417" s="67">
        <v>0</v>
      </c>
      <c r="AC2417" s="67">
        <v>0</v>
      </c>
      <c r="AD2417" s="67">
        <v>0</v>
      </c>
      <c r="AE2417" s="67">
        <v>0</v>
      </c>
      <c r="AF2417" s="67">
        <v>0</v>
      </c>
      <c r="AG2417" s="67">
        <v>0</v>
      </c>
      <c r="AH2417" s="67">
        <v>0</v>
      </c>
      <c r="AI2417" s="67">
        <v>0</v>
      </c>
      <c r="AJ2417" s="67">
        <v>0</v>
      </c>
      <c r="AK2417" s="67">
        <v>0</v>
      </c>
      <c r="AL2417" s="67">
        <v>0</v>
      </c>
      <c r="AM2417" s="67">
        <v>93834133432</v>
      </c>
      <c r="AN2417" s="67">
        <v>36430158435</v>
      </c>
      <c r="AO2417" s="67">
        <v>57422834292</v>
      </c>
      <c r="AP2417" s="67">
        <v>119099760304</v>
      </c>
      <c r="AQ2417" s="67">
        <v>119771112042</v>
      </c>
      <c r="AR2417" s="67">
        <v>16053118211</v>
      </c>
      <c r="AS2417" s="67">
        <v>12946063074</v>
      </c>
      <c r="AT2417" s="67">
        <v>3107055138</v>
      </c>
      <c r="AU2417" s="67">
        <v>286981000000</v>
      </c>
      <c r="AV2417" s="67">
        <v>278884000000</v>
      </c>
      <c r="AW2417" s="67">
        <v>482322530</v>
      </c>
      <c r="AX2417" s="67">
        <v>352747329</v>
      </c>
      <c r="AY2417" s="67">
        <v>154998665</v>
      </c>
      <c r="AZ2417" s="67">
        <v>197748664</v>
      </c>
      <c r="BA2417" s="67">
        <v>0</v>
      </c>
      <c r="BB2417" s="67">
        <v>0</v>
      </c>
      <c r="BC2417" s="67">
        <v>2561418</v>
      </c>
      <c r="BD2417" s="67">
        <v>363780</v>
      </c>
      <c r="BE2417" s="67">
        <v>104377</v>
      </c>
      <c r="BF2417" s="67">
        <v>126545626</v>
      </c>
      <c r="BG2417" s="67"/>
      <c r="BH2417" s="67">
        <v>0</v>
      </c>
      <c r="BI2417" s="67"/>
      <c r="BJ2417" s="67"/>
      <c r="BK2417" s="67">
        <v>0</v>
      </c>
      <c r="BL2417" s="67"/>
      <c r="BM2417" s="67"/>
      <c r="BN2417" s="67"/>
      <c r="BO2417" s="67"/>
      <c r="BP2417" s="67"/>
      <c r="BQ2417" s="67"/>
      <c r="BR2417" s="67"/>
      <c r="BS2417" s="67"/>
      <c r="BT2417" s="67"/>
      <c r="BU2417" s="67"/>
      <c r="BV2417" s="67"/>
      <c r="BW2417" s="67"/>
      <c r="BX2417" s="67"/>
      <c r="BY2417" s="67"/>
      <c r="BZ2417" s="67">
        <v>85298804063</v>
      </c>
      <c r="CA2417" s="67">
        <v>34239192726</v>
      </c>
      <c r="CB2417" s="67">
        <v>51059611337</v>
      </c>
      <c r="CC2417" s="67">
        <v>109931244805</v>
      </c>
      <c r="CD2417" s="67">
        <v>101800000000</v>
      </c>
    </row>
    <row r="2418" spans="1:82">
      <c r="A2418" t="s">
        <v>2725</v>
      </c>
      <c r="B2418" t="s">
        <v>2726</v>
      </c>
      <c r="C2418" t="s">
        <v>210</v>
      </c>
      <c r="D2418" t="s">
        <v>65</v>
      </c>
      <c r="E2418" t="s">
        <v>153</v>
      </c>
      <c r="F2418" s="67">
        <v>2018</v>
      </c>
      <c r="G2418" t="s">
        <v>2750</v>
      </c>
      <c r="H2418" s="67">
        <v>484630</v>
      </c>
      <c r="I2418" s="67">
        <v>17322911056</v>
      </c>
      <c r="J2418" s="67">
        <v>284569305795</v>
      </c>
      <c r="K2418" s="67">
        <v>276200098646</v>
      </c>
      <c r="L2418" s="67">
        <v>464577085</v>
      </c>
      <c r="M2418" s="67">
        <v>261555544</v>
      </c>
      <c r="N2418" s="67">
        <v>0</v>
      </c>
      <c r="O2418" s="67">
        <v>0</v>
      </c>
      <c r="P2418" s="67">
        <v>2979162</v>
      </c>
      <c r="Q2418" s="67">
        <v>441095</v>
      </c>
      <c r="R2418" s="67">
        <v>120931</v>
      </c>
      <c r="S2418" s="67">
        <v>199589470</v>
      </c>
      <c r="T2418" s="67">
        <v>0</v>
      </c>
      <c r="U2418" s="67">
        <v>0</v>
      </c>
      <c r="V2418" s="67">
        <v>0</v>
      </c>
      <c r="W2418" s="67">
        <v>0</v>
      </c>
      <c r="X2418" s="67">
        <v>0</v>
      </c>
      <c r="Y2418" s="67">
        <v>0</v>
      </c>
      <c r="Z2418" s="67">
        <v>0</v>
      </c>
      <c r="AA2418" s="67">
        <v>0</v>
      </c>
      <c r="AB2418" s="67">
        <v>0</v>
      </c>
      <c r="AC2418" s="67">
        <v>0</v>
      </c>
      <c r="AD2418" s="67">
        <v>0</v>
      </c>
      <c r="AE2418" s="67">
        <v>0</v>
      </c>
      <c r="AF2418" s="67">
        <v>0</v>
      </c>
      <c r="AG2418" s="67">
        <v>0</v>
      </c>
      <c r="AH2418" s="67">
        <v>0</v>
      </c>
      <c r="AI2418" s="67">
        <v>0</v>
      </c>
      <c r="AJ2418" s="67">
        <v>0</v>
      </c>
      <c r="AK2418" s="67">
        <v>0</v>
      </c>
      <c r="AL2418" s="67">
        <v>0</v>
      </c>
      <c r="AM2418" s="67">
        <v>99343979118</v>
      </c>
      <c r="AN2418" s="67">
        <v>38937338437</v>
      </c>
      <c r="AO2418" s="67">
        <v>60411174333</v>
      </c>
      <c r="AP2418" s="67">
        <v>125428061432</v>
      </c>
      <c r="AQ2418" s="67">
        <v>121662239828</v>
      </c>
      <c r="AR2418" s="67">
        <v>17844058562</v>
      </c>
      <c r="AS2418" s="67">
        <v>14390369808</v>
      </c>
      <c r="AT2418" s="67">
        <v>3453688754</v>
      </c>
      <c r="AU2418" s="67">
        <v>279972000000</v>
      </c>
      <c r="AV2418" s="67">
        <v>271738000000</v>
      </c>
      <c r="AW2418" s="67">
        <v>408036988</v>
      </c>
      <c r="AX2418" s="67">
        <v>243072399</v>
      </c>
      <c r="AY2418" s="67">
        <v>99701416</v>
      </c>
      <c r="AZ2418" s="67">
        <v>143370983</v>
      </c>
      <c r="BA2418" s="67">
        <v>0</v>
      </c>
      <c r="BB2418" s="67">
        <v>0</v>
      </c>
      <c r="BC2418" s="67">
        <v>2779801</v>
      </c>
      <c r="BD2418" s="67">
        <v>402126</v>
      </c>
      <c r="BE2418" s="67">
        <v>112838</v>
      </c>
      <c r="BF2418" s="67">
        <v>161669824</v>
      </c>
      <c r="BG2418" s="67"/>
      <c r="BH2418" s="67">
        <v>0</v>
      </c>
      <c r="BI2418" s="67"/>
      <c r="BJ2418" s="67"/>
      <c r="BK2418" s="67">
        <v>0</v>
      </c>
      <c r="BL2418" s="67"/>
      <c r="BM2418" s="67"/>
      <c r="BN2418" s="67"/>
      <c r="BO2418" s="67"/>
      <c r="BP2418" s="67"/>
      <c r="BQ2418" s="67"/>
      <c r="BR2418" s="67"/>
      <c r="BS2418" s="67"/>
      <c r="BT2418" s="67"/>
      <c r="BU2418" s="67"/>
      <c r="BV2418" s="67"/>
      <c r="BW2418" s="67"/>
      <c r="BX2418" s="67"/>
      <c r="BY2418" s="67"/>
      <c r="BZ2418" s="67">
        <v>100026818418</v>
      </c>
      <c r="CA2418" s="67">
        <v>39842181253</v>
      </c>
      <c r="CB2418" s="67">
        <v>60184637166</v>
      </c>
      <c r="CC2418" s="67">
        <v>126512913969</v>
      </c>
      <c r="CD2418" s="67">
        <v>118300000000</v>
      </c>
    </row>
    <row r="2419" spans="1:82">
      <c r="A2419" t="s">
        <v>2725</v>
      </c>
      <c r="B2419" t="s">
        <v>2726</v>
      </c>
      <c r="C2419" t="s">
        <v>210</v>
      </c>
      <c r="D2419" t="s">
        <v>65</v>
      </c>
      <c r="E2419" t="s">
        <v>153</v>
      </c>
      <c r="F2419" s="67">
        <v>2019</v>
      </c>
      <c r="G2419" t="s">
        <v>2751</v>
      </c>
      <c r="H2419" s="67">
        <v>504062</v>
      </c>
      <c r="I2419" s="67">
        <v>18293561919</v>
      </c>
      <c r="J2419" s="67">
        <v>281694000000</v>
      </c>
      <c r="K2419" s="67">
        <v>273281000000</v>
      </c>
      <c r="L2419" s="67">
        <v>461890754</v>
      </c>
      <c r="M2419" s="67">
        <v>261555544</v>
      </c>
      <c r="N2419" s="67">
        <v>0</v>
      </c>
      <c r="O2419" s="67">
        <v>0</v>
      </c>
      <c r="P2419" s="67">
        <v>2979162</v>
      </c>
      <c r="Q2419" s="67">
        <v>441095</v>
      </c>
      <c r="R2419" s="67">
        <v>120931</v>
      </c>
      <c r="S2419" s="67">
        <v>196794022</v>
      </c>
      <c r="T2419" s="67">
        <v>0</v>
      </c>
      <c r="U2419" s="67">
        <v>0</v>
      </c>
      <c r="V2419" s="67">
        <v>0</v>
      </c>
      <c r="W2419" s="67">
        <v>0</v>
      </c>
      <c r="X2419" s="67">
        <v>0</v>
      </c>
      <c r="Y2419" s="67">
        <v>0</v>
      </c>
      <c r="Z2419" s="67">
        <v>0</v>
      </c>
      <c r="AA2419" s="67">
        <v>0</v>
      </c>
      <c r="AB2419" s="67">
        <v>0</v>
      </c>
      <c r="AC2419" s="67">
        <v>0</v>
      </c>
      <c r="AD2419" s="67">
        <v>0</v>
      </c>
      <c r="AE2419" s="67">
        <v>0</v>
      </c>
      <c r="AF2419" s="67">
        <v>0</v>
      </c>
      <c r="AG2419" s="67">
        <v>0</v>
      </c>
      <c r="AH2419" s="67">
        <v>0</v>
      </c>
      <c r="AI2419" s="67">
        <v>0</v>
      </c>
      <c r="AJ2419" s="67">
        <v>0</v>
      </c>
      <c r="AK2419" s="67">
        <v>0</v>
      </c>
      <c r="AL2419" s="67">
        <v>0</v>
      </c>
      <c r="AM2419" s="67">
        <v>104912584251</v>
      </c>
      <c r="AN2419" s="67">
        <v>41475713970</v>
      </c>
      <c r="AO2419" s="67">
        <v>63436870281</v>
      </c>
      <c r="AP2419" s="67">
        <v>132081036925</v>
      </c>
      <c r="AQ2419" s="67">
        <v>123668036925</v>
      </c>
      <c r="AR2419" s="67">
        <v>18293561919</v>
      </c>
      <c r="AS2419" s="67">
        <v>14752872516</v>
      </c>
      <c r="AT2419" s="67">
        <v>3540689404</v>
      </c>
      <c r="AU2419" s="67">
        <v>281694000000</v>
      </c>
      <c r="AV2419" s="67">
        <v>273281000000</v>
      </c>
      <c r="AW2419" s="67">
        <v>461890754</v>
      </c>
      <c r="AX2419" s="67">
        <v>261555544</v>
      </c>
      <c r="AY2419" s="67">
        <v>109733478</v>
      </c>
      <c r="AZ2419" s="67">
        <v>151822066</v>
      </c>
      <c r="BA2419" s="67">
        <v>0</v>
      </c>
      <c r="BB2419" s="67">
        <v>0</v>
      </c>
      <c r="BC2419" s="67">
        <v>2979162</v>
      </c>
      <c r="BD2419" s="67">
        <v>441095</v>
      </c>
      <c r="BE2419" s="67">
        <v>120931</v>
      </c>
      <c r="BF2419" s="67">
        <v>196794022</v>
      </c>
      <c r="BG2419" s="67"/>
      <c r="BH2419" s="67">
        <v>0</v>
      </c>
      <c r="BI2419" s="67"/>
      <c r="BJ2419" s="67"/>
      <c r="BK2419" s="67">
        <v>0</v>
      </c>
      <c r="BL2419" s="67"/>
      <c r="BM2419" s="67"/>
      <c r="BN2419" s="67"/>
      <c r="BO2419" s="67"/>
      <c r="BP2419" s="67"/>
      <c r="BQ2419" s="67"/>
      <c r="BR2419" s="67"/>
      <c r="BS2419" s="67"/>
      <c r="BT2419" s="67"/>
      <c r="BU2419" s="67"/>
      <c r="BV2419" s="67"/>
      <c r="BW2419" s="67"/>
      <c r="BX2419" s="67"/>
      <c r="BY2419" s="67"/>
      <c r="BZ2419" s="67">
        <v>104912584251</v>
      </c>
      <c r="CA2419" s="67">
        <v>41475713970</v>
      </c>
      <c r="CB2419" s="67">
        <v>63436870281</v>
      </c>
      <c r="CC2419" s="67">
        <v>132081036925</v>
      </c>
      <c r="CD2419" s="67">
        <v>123700000000</v>
      </c>
    </row>
    <row r="2420" spans="1:82">
      <c r="A2420" t="s">
        <v>2725</v>
      </c>
      <c r="B2420" t="s">
        <v>2726</v>
      </c>
      <c r="C2420" t="s">
        <v>210</v>
      </c>
      <c r="D2420" t="s">
        <v>65</v>
      </c>
      <c r="E2420" t="s">
        <v>153</v>
      </c>
      <c r="F2420" s="67">
        <v>2020</v>
      </c>
      <c r="G2420" t="s">
        <v>2752</v>
      </c>
      <c r="H2420" s="67">
        <v>515332</v>
      </c>
      <c r="I2420" s="67">
        <v>19485483668</v>
      </c>
      <c r="J2420" s="67">
        <v>315330459428</v>
      </c>
      <c r="K2420" s="67">
        <v>305766529837</v>
      </c>
      <c r="L2420" s="67">
        <v>458882949</v>
      </c>
      <c r="M2420" s="67">
        <v>261555544</v>
      </c>
      <c r="N2420" s="67">
        <v>0</v>
      </c>
      <c r="O2420" s="67">
        <v>0</v>
      </c>
      <c r="P2420" s="67">
        <v>2979162</v>
      </c>
      <c r="Q2420" s="67">
        <v>441095</v>
      </c>
      <c r="R2420" s="67">
        <v>120931</v>
      </c>
      <c r="S2420" s="67">
        <v>193998575</v>
      </c>
      <c r="T2420" s="67">
        <v>0</v>
      </c>
      <c r="U2420" s="67">
        <v>0</v>
      </c>
      <c r="V2420" s="67">
        <v>0</v>
      </c>
      <c r="W2420" s="67">
        <v>0</v>
      </c>
      <c r="X2420" s="67">
        <v>0</v>
      </c>
      <c r="Y2420" s="67">
        <v>0</v>
      </c>
      <c r="Z2420" s="67">
        <v>0</v>
      </c>
      <c r="AA2420" s="67">
        <v>0</v>
      </c>
      <c r="AB2420" s="67">
        <v>0</v>
      </c>
      <c r="AC2420" s="67">
        <v>0</v>
      </c>
      <c r="AD2420" s="67">
        <v>0</v>
      </c>
      <c r="AE2420" s="67">
        <v>0</v>
      </c>
      <c r="AF2420" s="67">
        <v>0</v>
      </c>
      <c r="AG2420" s="67">
        <v>0</v>
      </c>
      <c r="AH2420" s="67">
        <v>0</v>
      </c>
      <c r="AI2420" s="67">
        <v>0</v>
      </c>
      <c r="AJ2420" s="67">
        <v>0</v>
      </c>
      <c r="AK2420" s="67">
        <v>0</v>
      </c>
      <c r="AL2420" s="67">
        <v>0</v>
      </c>
      <c r="AM2420" s="67">
        <v>110532794872</v>
      </c>
      <c r="AN2420" s="67">
        <v>44042116738</v>
      </c>
      <c r="AO2420" s="67">
        <v>66494928127</v>
      </c>
      <c r="AP2420" s="67">
        <v>140249261600</v>
      </c>
      <c r="AQ2420" s="67">
        <v>125615467617</v>
      </c>
      <c r="AR2420" s="67">
        <v>19704260141</v>
      </c>
      <c r="AS2420" s="67">
        <v>15890532372</v>
      </c>
      <c r="AT2420" s="67">
        <v>3813727769</v>
      </c>
      <c r="AU2420" s="67">
        <v>317344000000</v>
      </c>
      <c r="AV2420" s="67">
        <v>307719000000</v>
      </c>
      <c r="AW2420" s="67">
        <v>475980419</v>
      </c>
      <c r="AX2420" s="67">
        <v>240297389</v>
      </c>
      <c r="AY2420" s="67">
        <v>98528360</v>
      </c>
      <c r="AZ2420" s="67">
        <v>141769029</v>
      </c>
      <c r="BA2420" s="67">
        <v>0</v>
      </c>
      <c r="BB2420" s="67">
        <v>0</v>
      </c>
      <c r="BC2420" s="67">
        <v>3166509</v>
      </c>
      <c r="BD2420" s="67">
        <v>469764</v>
      </c>
      <c r="BE2420" s="67">
        <v>128536</v>
      </c>
      <c r="BF2420" s="67">
        <v>231918221</v>
      </c>
      <c r="BG2420" s="67"/>
      <c r="BH2420" s="67">
        <v>0</v>
      </c>
      <c r="BI2420" s="67"/>
      <c r="BJ2420" s="67"/>
      <c r="BK2420" s="67">
        <v>0</v>
      </c>
      <c r="BL2420" s="67"/>
      <c r="BM2420" s="67"/>
      <c r="BN2420" s="67"/>
      <c r="BO2420" s="67"/>
      <c r="BP2420" s="67"/>
      <c r="BQ2420" s="67"/>
      <c r="BR2420" s="67"/>
      <c r="BS2420" s="67"/>
      <c r="BT2420" s="67"/>
      <c r="BU2420" s="67"/>
      <c r="BV2420" s="67"/>
      <c r="BW2420" s="67"/>
      <c r="BX2420" s="67"/>
      <c r="BY2420" s="67"/>
      <c r="BZ2420" s="67">
        <v>101631675023</v>
      </c>
      <c r="CA2420" s="67">
        <v>39890608488</v>
      </c>
      <c r="CB2420" s="67">
        <v>61741066534</v>
      </c>
      <c r="CC2420" s="67">
        <v>131436915582</v>
      </c>
      <c r="CD2420" s="67">
        <v>121800000000</v>
      </c>
    </row>
    <row r="2421" spans="1:82">
      <c r="A2421" t="s">
        <v>2753</v>
      </c>
      <c r="B2421" t="s">
        <v>2754</v>
      </c>
      <c r="C2421" t="s">
        <v>71</v>
      </c>
      <c r="D2421" t="s">
        <v>63</v>
      </c>
      <c r="E2421" t="s">
        <v>153</v>
      </c>
      <c r="F2421" s="67">
        <v>1995</v>
      </c>
      <c r="G2421" t="s">
        <v>2755</v>
      </c>
      <c r="H2421" s="67">
        <v>611712</v>
      </c>
      <c r="I2421" s="67"/>
      <c r="J2421" s="67"/>
      <c r="K2421" s="67"/>
      <c r="L2421" s="67"/>
      <c r="M2421" s="67"/>
      <c r="N2421" s="67"/>
      <c r="O2421" s="67"/>
      <c r="P2421" s="67"/>
      <c r="Q2421" s="67"/>
      <c r="R2421" s="67"/>
      <c r="S2421" s="67"/>
      <c r="T2421" s="67"/>
      <c r="U2421" s="67"/>
      <c r="V2421" s="67"/>
      <c r="W2421" s="67"/>
      <c r="X2421" s="67"/>
      <c r="Y2421" s="67"/>
      <c r="Z2421" s="67"/>
      <c r="AA2421" s="67"/>
      <c r="AB2421" s="67"/>
      <c r="AC2421" s="67"/>
      <c r="AD2421" s="67"/>
      <c r="AE2421" s="67"/>
      <c r="AF2421" s="67"/>
      <c r="AG2421" s="67"/>
      <c r="AH2421" s="67"/>
      <c r="AI2421" s="67"/>
      <c r="AJ2421" s="67"/>
      <c r="AK2421" s="67"/>
      <c r="AL2421" s="67"/>
      <c r="AM2421" s="67"/>
      <c r="AN2421" s="67"/>
      <c r="AO2421" s="67"/>
      <c r="AP2421" s="67"/>
      <c r="AQ2421" s="67"/>
      <c r="AR2421" s="67"/>
      <c r="AS2421" s="67"/>
      <c r="AT2421" s="67"/>
      <c r="AU2421" s="67"/>
      <c r="AV2421" s="67"/>
      <c r="AW2421" s="67"/>
      <c r="AX2421" s="67"/>
      <c r="AY2421" s="67"/>
      <c r="AZ2421" s="67"/>
      <c r="BA2421" s="67"/>
      <c r="BB2421" s="67"/>
      <c r="BC2421" s="67"/>
      <c r="BD2421" s="67"/>
      <c r="BE2421" s="67"/>
      <c r="BF2421" s="67"/>
      <c r="BG2421" s="67"/>
      <c r="BH2421" s="67"/>
      <c r="BI2421" s="67"/>
      <c r="BJ2421" s="67"/>
      <c r="BK2421" s="67"/>
      <c r="BL2421" s="67"/>
      <c r="BM2421" s="67"/>
      <c r="BN2421" s="67"/>
      <c r="BO2421" s="67"/>
      <c r="BP2421" s="67"/>
      <c r="BQ2421" s="67"/>
      <c r="BR2421" s="67"/>
      <c r="BS2421" s="67"/>
      <c r="BT2421" s="67"/>
      <c r="BU2421" s="67"/>
      <c r="BV2421" s="67"/>
      <c r="BW2421" s="67"/>
      <c r="BX2421" s="67"/>
      <c r="BY2421" s="67"/>
      <c r="BZ2421" s="67"/>
      <c r="CA2421" s="67"/>
      <c r="CB2421" s="67"/>
      <c r="CC2421" s="67"/>
      <c r="CD2421" s="67"/>
    </row>
    <row r="2422" spans="1:82">
      <c r="A2422" t="s">
        <v>2753</v>
      </c>
      <c r="B2422" t="s">
        <v>2754</v>
      </c>
      <c r="C2422" t="s">
        <v>71</v>
      </c>
      <c r="D2422" t="s">
        <v>63</v>
      </c>
      <c r="E2422" t="s">
        <v>153</v>
      </c>
      <c r="F2422" s="67">
        <v>1996</v>
      </c>
      <c r="G2422" t="s">
        <v>2756</v>
      </c>
      <c r="H2422" s="67">
        <v>611003</v>
      </c>
      <c r="I2422" s="67"/>
      <c r="J2422" s="67"/>
      <c r="K2422" s="67"/>
      <c r="L2422" s="67"/>
      <c r="M2422" s="67"/>
      <c r="N2422" s="67"/>
      <c r="O2422" s="67"/>
      <c r="P2422" s="67"/>
      <c r="Q2422" s="67"/>
      <c r="R2422" s="67"/>
      <c r="S2422" s="67"/>
      <c r="T2422" s="67"/>
      <c r="U2422" s="67"/>
      <c r="V2422" s="67"/>
      <c r="W2422" s="67"/>
      <c r="X2422" s="67"/>
      <c r="Y2422" s="67"/>
      <c r="Z2422" s="67"/>
      <c r="AA2422" s="67"/>
      <c r="AB2422" s="67"/>
      <c r="AC2422" s="67"/>
      <c r="AD2422" s="67"/>
      <c r="AE2422" s="67"/>
      <c r="AF2422" s="67"/>
      <c r="AG2422" s="67"/>
      <c r="AH2422" s="67"/>
      <c r="AI2422" s="67"/>
      <c r="AJ2422" s="67"/>
      <c r="AK2422" s="67"/>
      <c r="AL2422" s="67"/>
      <c r="AM2422" s="67"/>
      <c r="AN2422" s="67"/>
      <c r="AO2422" s="67"/>
      <c r="AP2422" s="67"/>
      <c r="AQ2422" s="67"/>
      <c r="AR2422" s="67"/>
      <c r="AS2422" s="67"/>
      <c r="AT2422" s="67"/>
      <c r="AU2422" s="67"/>
      <c r="AV2422" s="67"/>
      <c r="AW2422" s="67"/>
      <c r="AX2422" s="67"/>
      <c r="AY2422" s="67"/>
      <c r="AZ2422" s="67"/>
      <c r="BA2422" s="67"/>
      <c r="BB2422" s="67"/>
      <c r="BC2422" s="67"/>
      <c r="BD2422" s="67"/>
      <c r="BE2422" s="67"/>
      <c r="BF2422" s="67"/>
      <c r="BG2422" s="67"/>
      <c r="BH2422" s="67"/>
      <c r="BI2422" s="67"/>
      <c r="BJ2422" s="67"/>
      <c r="BK2422" s="67"/>
      <c r="BL2422" s="67"/>
      <c r="BM2422" s="67"/>
      <c r="BN2422" s="67"/>
      <c r="BO2422" s="67"/>
      <c r="BP2422" s="67"/>
      <c r="BQ2422" s="67"/>
      <c r="BR2422" s="67"/>
      <c r="BS2422" s="67"/>
      <c r="BT2422" s="67"/>
      <c r="BU2422" s="67"/>
      <c r="BV2422" s="67"/>
      <c r="BW2422" s="67"/>
      <c r="BX2422" s="67"/>
      <c r="BY2422" s="67"/>
      <c r="BZ2422" s="67"/>
      <c r="CA2422" s="67"/>
      <c r="CB2422" s="67"/>
      <c r="CC2422" s="67"/>
      <c r="CD2422" s="67"/>
    </row>
    <row r="2423" spans="1:82">
      <c r="A2423" t="s">
        <v>2753</v>
      </c>
      <c r="B2423" t="s">
        <v>2754</v>
      </c>
      <c r="C2423" t="s">
        <v>71</v>
      </c>
      <c r="D2423" t="s">
        <v>63</v>
      </c>
      <c r="E2423" t="s">
        <v>153</v>
      </c>
      <c r="F2423" s="67">
        <v>1997</v>
      </c>
      <c r="G2423" t="s">
        <v>2757</v>
      </c>
      <c r="H2423" s="67">
        <v>609520</v>
      </c>
      <c r="I2423" s="67"/>
      <c r="J2423" s="67"/>
      <c r="K2423" s="67"/>
      <c r="L2423" s="67"/>
      <c r="M2423" s="67"/>
      <c r="N2423" s="67"/>
      <c r="O2423" s="67"/>
      <c r="P2423" s="67"/>
      <c r="Q2423" s="67"/>
      <c r="R2423" s="67"/>
      <c r="S2423" s="67"/>
      <c r="T2423" s="67"/>
      <c r="U2423" s="67"/>
      <c r="V2423" s="67"/>
      <c r="W2423" s="67"/>
      <c r="X2423" s="67"/>
      <c r="Y2423" s="67"/>
      <c r="Z2423" s="67"/>
      <c r="AA2423" s="67"/>
      <c r="AB2423" s="67"/>
      <c r="AC2423" s="67"/>
      <c r="AD2423" s="67"/>
      <c r="AE2423" s="67"/>
      <c r="AF2423" s="67"/>
      <c r="AG2423" s="67"/>
      <c r="AH2423" s="67"/>
      <c r="AI2423" s="67"/>
      <c r="AJ2423" s="67"/>
      <c r="AK2423" s="67"/>
      <c r="AL2423" s="67"/>
      <c r="AM2423" s="67"/>
      <c r="AN2423" s="67"/>
      <c r="AO2423" s="67"/>
      <c r="AP2423" s="67"/>
      <c r="AQ2423" s="67"/>
      <c r="AR2423" s="67"/>
      <c r="AS2423" s="67"/>
      <c r="AT2423" s="67"/>
      <c r="AU2423" s="67"/>
      <c r="AV2423" s="67"/>
      <c r="AW2423" s="67"/>
      <c r="AX2423" s="67"/>
      <c r="AY2423" s="67"/>
      <c r="AZ2423" s="67"/>
      <c r="BA2423" s="67"/>
      <c r="BB2423" s="67"/>
      <c r="BC2423" s="67"/>
      <c r="BD2423" s="67"/>
      <c r="BE2423" s="67"/>
      <c r="BF2423" s="67"/>
      <c r="BG2423" s="67"/>
      <c r="BH2423" s="67"/>
      <c r="BI2423" s="67"/>
      <c r="BJ2423" s="67"/>
      <c r="BK2423" s="67"/>
      <c r="BL2423" s="67"/>
      <c r="BM2423" s="67"/>
      <c r="BN2423" s="67"/>
      <c r="BO2423" s="67"/>
      <c r="BP2423" s="67"/>
      <c r="BQ2423" s="67"/>
      <c r="BR2423" s="67"/>
      <c r="BS2423" s="67"/>
      <c r="BT2423" s="67"/>
      <c r="BU2423" s="67"/>
      <c r="BV2423" s="67"/>
      <c r="BW2423" s="67"/>
      <c r="BX2423" s="67"/>
      <c r="BY2423" s="67"/>
      <c r="BZ2423" s="67"/>
      <c r="CA2423" s="67"/>
      <c r="CB2423" s="67"/>
      <c r="CC2423" s="67"/>
      <c r="CD2423" s="67"/>
    </row>
    <row r="2424" spans="1:82">
      <c r="A2424" t="s">
        <v>2753</v>
      </c>
      <c r="B2424" t="s">
        <v>2754</v>
      </c>
      <c r="C2424" t="s">
        <v>71</v>
      </c>
      <c r="D2424" t="s">
        <v>63</v>
      </c>
      <c r="E2424" t="s">
        <v>153</v>
      </c>
      <c r="F2424" s="67">
        <v>1998</v>
      </c>
      <c r="G2424" t="s">
        <v>2758</v>
      </c>
      <c r="H2424" s="67">
        <v>607662</v>
      </c>
      <c r="I2424" s="67"/>
      <c r="J2424" s="67"/>
      <c r="K2424" s="67"/>
      <c r="L2424" s="67"/>
      <c r="M2424" s="67"/>
      <c r="N2424" s="67"/>
      <c r="O2424" s="67"/>
      <c r="P2424" s="67"/>
      <c r="Q2424" s="67"/>
      <c r="R2424" s="67"/>
      <c r="S2424" s="67"/>
      <c r="T2424" s="67"/>
      <c r="U2424" s="67"/>
      <c r="V2424" s="67"/>
      <c r="W2424" s="67"/>
      <c r="X2424" s="67"/>
      <c r="Y2424" s="67"/>
      <c r="Z2424" s="67"/>
      <c r="AA2424" s="67"/>
      <c r="AB2424" s="67"/>
      <c r="AC2424" s="67"/>
      <c r="AD2424" s="67"/>
      <c r="AE2424" s="67"/>
      <c r="AF2424" s="67"/>
      <c r="AG2424" s="67"/>
      <c r="AH2424" s="67"/>
      <c r="AI2424" s="67"/>
      <c r="AJ2424" s="67"/>
      <c r="AK2424" s="67"/>
      <c r="AL2424" s="67"/>
      <c r="AM2424" s="67"/>
      <c r="AN2424" s="67"/>
      <c r="AO2424" s="67"/>
      <c r="AP2424" s="67"/>
      <c r="AQ2424" s="67"/>
      <c r="AR2424" s="67"/>
      <c r="AS2424" s="67"/>
      <c r="AT2424" s="67"/>
      <c r="AU2424" s="67"/>
      <c r="AV2424" s="67"/>
      <c r="AW2424" s="67"/>
      <c r="AX2424" s="67"/>
      <c r="AY2424" s="67"/>
      <c r="AZ2424" s="67"/>
      <c r="BA2424" s="67"/>
      <c r="BB2424" s="67"/>
      <c r="BC2424" s="67"/>
      <c r="BD2424" s="67"/>
      <c r="BE2424" s="67"/>
      <c r="BF2424" s="67"/>
      <c r="BG2424" s="67"/>
      <c r="BH2424" s="67"/>
      <c r="BI2424" s="67"/>
      <c r="BJ2424" s="67"/>
      <c r="BK2424" s="67"/>
      <c r="BL2424" s="67"/>
      <c r="BM2424" s="67"/>
      <c r="BN2424" s="67"/>
      <c r="BO2424" s="67"/>
      <c r="BP2424" s="67"/>
      <c r="BQ2424" s="67"/>
      <c r="BR2424" s="67"/>
      <c r="BS2424" s="67"/>
      <c r="BT2424" s="67"/>
      <c r="BU2424" s="67"/>
      <c r="BV2424" s="67"/>
      <c r="BW2424" s="67"/>
      <c r="BX2424" s="67"/>
      <c r="BY2424" s="67"/>
      <c r="BZ2424" s="67"/>
      <c r="CA2424" s="67"/>
      <c r="CB2424" s="67"/>
      <c r="CC2424" s="67"/>
      <c r="CD2424" s="67"/>
    </row>
    <row r="2425" spans="1:82">
      <c r="A2425" t="s">
        <v>2753</v>
      </c>
      <c r="B2425" t="s">
        <v>2754</v>
      </c>
      <c r="C2425" t="s">
        <v>71</v>
      </c>
      <c r="D2425" t="s">
        <v>63</v>
      </c>
      <c r="E2425" t="s">
        <v>153</v>
      </c>
      <c r="F2425" s="67">
        <v>1999</v>
      </c>
      <c r="G2425" t="s">
        <v>2759</v>
      </c>
      <c r="H2425" s="67">
        <v>606001</v>
      </c>
      <c r="I2425" s="67"/>
      <c r="J2425" s="67"/>
      <c r="K2425" s="67"/>
      <c r="L2425" s="67"/>
      <c r="M2425" s="67"/>
      <c r="N2425" s="67"/>
      <c r="O2425" s="67"/>
      <c r="P2425" s="67"/>
      <c r="Q2425" s="67"/>
      <c r="R2425" s="67"/>
      <c r="S2425" s="67"/>
      <c r="T2425" s="67"/>
      <c r="U2425" s="67"/>
      <c r="V2425" s="67"/>
      <c r="W2425" s="67"/>
      <c r="X2425" s="67"/>
      <c r="Y2425" s="67"/>
      <c r="Z2425" s="67"/>
      <c r="AA2425" s="67"/>
      <c r="AB2425" s="67"/>
      <c r="AC2425" s="67"/>
      <c r="AD2425" s="67"/>
      <c r="AE2425" s="67"/>
      <c r="AF2425" s="67"/>
      <c r="AG2425" s="67"/>
      <c r="AH2425" s="67"/>
      <c r="AI2425" s="67"/>
      <c r="AJ2425" s="67"/>
      <c r="AK2425" s="67"/>
      <c r="AL2425" s="67"/>
      <c r="AM2425" s="67"/>
      <c r="AN2425" s="67"/>
      <c r="AO2425" s="67"/>
      <c r="AP2425" s="67"/>
      <c r="AQ2425" s="67"/>
      <c r="AR2425" s="67"/>
      <c r="AS2425" s="67"/>
      <c r="AT2425" s="67"/>
      <c r="AU2425" s="67"/>
      <c r="AV2425" s="67"/>
      <c r="AW2425" s="67"/>
      <c r="AX2425" s="67"/>
      <c r="AY2425" s="67"/>
      <c r="AZ2425" s="67"/>
      <c r="BA2425" s="67"/>
      <c r="BB2425" s="67"/>
      <c r="BC2425" s="67"/>
      <c r="BD2425" s="67"/>
      <c r="BE2425" s="67"/>
      <c r="BF2425" s="67"/>
      <c r="BG2425" s="67"/>
      <c r="BH2425" s="67"/>
      <c r="BI2425" s="67"/>
      <c r="BJ2425" s="67"/>
      <c r="BK2425" s="67"/>
      <c r="BL2425" s="67"/>
      <c r="BM2425" s="67"/>
      <c r="BN2425" s="67"/>
      <c r="BO2425" s="67"/>
      <c r="BP2425" s="67"/>
      <c r="BQ2425" s="67"/>
      <c r="BR2425" s="67"/>
      <c r="BS2425" s="67"/>
      <c r="BT2425" s="67"/>
      <c r="BU2425" s="67"/>
      <c r="BV2425" s="67"/>
      <c r="BW2425" s="67"/>
      <c r="BX2425" s="67"/>
      <c r="BY2425" s="67"/>
      <c r="BZ2425" s="67"/>
      <c r="CA2425" s="67"/>
      <c r="CB2425" s="67"/>
      <c r="CC2425" s="67"/>
      <c r="CD2425" s="67"/>
    </row>
    <row r="2426" spans="1:82">
      <c r="A2426" t="s">
        <v>2753</v>
      </c>
      <c r="B2426" t="s">
        <v>2754</v>
      </c>
      <c r="C2426" t="s">
        <v>71</v>
      </c>
      <c r="D2426" t="s">
        <v>63</v>
      </c>
      <c r="E2426" t="s">
        <v>153</v>
      </c>
      <c r="F2426" s="67">
        <v>2000</v>
      </c>
      <c r="G2426" t="s">
        <v>2760</v>
      </c>
      <c r="H2426" s="67">
        <v>604950</v>
      </c>
      <c r="I2426" s="67"/>
      <c r="J2426" s="67"/>
      <c r="K2426" s="67"/>
      <c r="L2426" s="67"/>
      <c r="M2426" s="67"/>
      <c r="N2426" s="67"/>
      <c r="O2426" s="67"/>
      <c r="P2426" s="67"/>
      <c r="Q2426" s="67"/>
      <c r="R2426" s="67"/>
      <c r="S2426" s="67"/>
      <c r="T2426" s="67"/>
      <c r="U2426" s="67"/>
      <c r="V2426" s="67"/>
      <c r="W2426" s="67"/>
      <c r="X2426" s="67"/>
      <c r="Y2426" s="67"/>
      <c r="Z2426" s="67"/>
      <c r="AA2426" s="67"/>
      <c r="AB2426" s="67"/>
      <c r="AC2426" s="67"/>
      <c r="AD2426" s="67"/>
      <c r="AE2426" s="67"/>
      <c r="AF2426" s="67"/>
      <c r="AG2426" s="67"/>
      <c r="AH2426" s="67"/>
      <c r="AI2426" s="67"/>
      <c r="AJ2426" s="67"/>
      <c r="AK2426" s="67"/>
      <c r="AL2426" s="67"/>
      <c r="AM2426" s="67"/>
      <c r="AN2426" s="67"/>
      <c r="AO2426" s="67"/>
      <c r="AP2426" s="67"/>
      <c r="AQ2426" s="67"/>
      <c r="AR2426" s="67"/>
      <c r="AS2426" s="67"/>
      <c r="AT2426" s="67"/>
      <c r="AU2426" s="67"/>
      <c r="AV2426" s="67"/>
      <c r="AW2426" s="67"/>
      <c r="AX2426" s="67"/>
      <c r="AY2426" s="67"/>
      <c r="AZ2426" s="67"/>
      <c r="BA2426" s="67"/>
      <c r="BB2426" s="67"/>
      <c r="BC2426" s="67"/>
      <c r="BD2426" s="67"/>
      <c r="BE2426" s="67"/>
      <c r="BF2426" s="67"/>
      <c r="BG2426" s="67"/>
      <c r="BH2426" s="67"/>
      <c r="BI2426" s="67"/>
      <c r="BJ2426" s="67"/>
      <c r="BK2426" s="67"/>
      <c r="BL2426" s="67"/>
      <c r="BM2426" s="67"/>
      <c r="BN2426" s="67"/>
      <c r="BO2426" s="67"/>
      <c r="BP2426" s="67"/>
      <c r="BQ2426" s="67"/>
      <c r="BR2426" s="67"/>
      <c r="BS2426" s="67"/>
      <c r="BT2426" s="67"/>
      <c r="BU2426" s="67"/>
      <c r="BV2426" s="67"/>
      <c r="BW2426" s="67"/>
      <c r="BX2426" s="67"/>
      <c r="BY2426" s="67"/>
      <c r="BZ2426" s="67"/>
      <c r="CA2426" s="67"/>
      <c r="CB2426" s="67"/>
      <c r="CC2426" s="67"/>
      <c r="CD2426" s="67"/>
    </row>
    <row r="2427" spans="1:82">
      <c r="A2427" t="s">
        <v>2753</v>
      </c>
      <c r="B2427" t="s">
        <v>2754</v>
      </c>
      <c r="C2427" t="s">
        <v>71</v>
      </c>
      <c r="D2427" t="s">
        <v>63</v>
      </c>
      <c r="E2427" t="s">
        <v>153</v>
      </c>
      <c r="F2427" s="67">
        <v>2001</v>
      </c>
      <c r="G2427" t="s">
        <v>2761</v>
      </c>
      <c r="H2427" s="67">
        <v>607389</v>
      </c>
      <c r="I2427" s="67"/>
      <c r="J2427" s="67"/>
      <c r="K2427" s="67"/>
      <c r="L2427" s="67"/>
      <c r="M2427" s="67"/>
      <c r="N2427" s="67"/>
      <c r="O2427" s="67"/>
      <c r="P2427" s="67"/>
      <c r="Q2427" s="67"/>
      <c r="R2427" s="67"/>
      <c r="S2427" s="67"/>
      <c r="T2427" s="67"/>
      <c r="U2427" s="67"/>
      <c r="V2427" s="67"/>
      <c r="W2427" s="67"/>
      <c r="X2427" s="67"/>
      <c r="Y2427" s="67"/>
      <c r="Z2427" s="67"/>
      <c r="AA2427" s="67"/>
      <c r="AB2427" s="67"/>
      <c r="AC2427" s="67"/>
      <c r="AD2427" s="67"/>
      <c r="AE2427" s="67"/>
      <c r="AF2427" s="67"/>
      <c r="AG2427" s="67"/>
      <c r="AH2427" s="67"/>
      <c r="AI2427" s="67"/>
      <c r="AJ2427" s="67"/>
      <c r="AK2427" s="67"/>
      <c r="AL2427" s="67"/>
      <c r="AM2427" s="67"/>
      <c r="AN2427" s="67"/>
      <c r="AO2427" s="67"/>
      <c r="AP2427" s="67"/>
      <c r="AQ2427" s="67"/>
      <c r="AR2427" s="67"/>
      <c r="AS2427" s="67"/>
      <c r="AT2427" s="67"/>
      <c r="AU2427" s="67"/>
      <c r="AV2427" s="67"/>
      <c r="AW2427" s="67"/>
      <c r="AX2427" s="67"/>
      <c r="AY2427" s="67"/>
      <c r="AZ2427" s="67"/>
      <c r="BA2427" s="67"/>
      <c r="BB2427" s="67"/>
      <c r="BC2427" s="67"/>
      <c r="BD2427" s="67"/>
      <c r="BE2427" s="67"/>
      <c r="BF2427" s="67"/>
      <c r="BG2427" s="67"/>
      <c r="BH2427" s="67"/>
      <c r="BI2427" s="67"/>
      <c r="BJ2427" s="67"/>
      <c r="BK2427" s="67"/>
      <c r="BL2427" s="67"/>
      <c r="BM2427" s="67"/>
      <c r="BN2427" s="67"/>
      <c r="BO2427" s="67"/>
      <c r="BP2427" s="67"/>
      <c r="BQ2427" s="67"/>
      <c r="BR2427" s="67"/>
      <c r="BS2427" s="67"/>
      <c r="BT2427" s="67"/>
      <c r="BU2427" s="67"/>
      <c r="BV2427" s="67"/>
      <c r="BW2427" s="67"/>
      <c r="BX2427" s="67"/>
      <c r="BY2427" s="67"/>
      <c r="BZ2427" s="67"/>
      <c r="CA2427" s="67"/>
      <c r="CB2427" s="67"/>
      <c r="CC2427" s="67"/>
      <c r="CD2427" s="67"/>
    </row>
    <row r="2428" spans="1:82">
      <c r="A2428" t="s">
        <v>2753</v>
      </c>
      <c r="B2428" t="s">
        <v>2754</v>
      </c>
      <c r="C2428" t="s">
        <v>71</v>
      </c>
      <c r="D2428" t="s">
        <v>63</v>
      </c>
      <c r="E2428" t="s">
        <v>153</v>
      </c>
      <c r="F2428" s="67">
        <v>2002</v>
      </c>
      <c r="G2428" t="s">
        <v>2762</v>
      </c>
      <c r="H2428" s="67">
        <v>609828</v>
      </c>
      <c r="I2428" s="67"/>
      <c r="J2428" s="67"/>
      <c r="K2428" s="67"/>
      <c r="L2428" s="67"/>
      <c r="M2428" s="67"/>
      <c r="N2428" s="67"/>
      <c r="O2428" s="67"/>
      <c r="P2428" s="67"/>
      <c r="Q2428" s="67"/>
      <c r="R2428" s="67"/>
      <c r="S2428" s="67"/>
      <c r="T2428" s="67"/>
      <c r="U2428" s="67"/>
      <c r="V2428" s="67"/>
      <c r="W2428" s="67"/>
      <c r="X2428" s="67"/>
      <c r="Y2428" s="67"/>
      <c r="Z2428" s="67"/>
      <c r="AA2428" s="67"/>
      <c r="AB2428" s="67"/>
      <c r="AC2428" s="67"/>
      <c r="AD2428" s="67"/>
      <c r="AE2428" s="67"/>
      <c r="AF2428" s="67"/>
      <c r="AG2428" s="67"/>
      <c r="AH2428" s="67"/>
      <c r="AI2428" s="67"/>
      <c r="AJ2428" s="67"/>
      <c r="AK2428" s="67"/>
      <c r="AL2428" s="67"/>
      <c r="AM2428" s="67"/>
      <c r="AN2428" s="67"/>
      <c r="AO2428" s="67"/>
      <c r="AP2428" s="67"/>
      <c r="AQ2428" s="67"/>
      <c r="AR2428" s="67"/>
      <c r="AS2428" s="67"/>
      <c r="AT2428" s="67"/>
      <c r="AU2428" s="67"/>
      <c r="AV2428" s="67"/>
      <c r="AW2428" s="67"/>
      <c r="AX2428" s="67"/>
      <c r="AY2428" s="67"/>
      <c r="AZ2428" s="67"/>
      <c r="BA2428" s="67"/>
      <c r="BB2428" s="67"/>
      <c r="BC2428" s="67"/>
      <c r="BD2428" s="67"/>
      <c r="BE2428" s="67"/>
      <c r="BF2428" s="67"/>
      <c r="BG2428" s="67"/>
      <c r="BH2428" s="67"/>
      <c r="BI2428" s="67"/>
      <c r="BJ2428" s="67"/>
      <c r="BK2428" s="67"/>
      <c r="BL2428" s="67"/>
      <c r="BM2428" s="67"/>
      <c r="BN2428" s="67"/>
      <c r="BO2428" s="67"/>
      <c r="BP2428" s="67"/>
      <c r="BQ2428" s="67"/>
      <c r="BR2428" s="67"/>
      <c r="BS2428" s="67"/>
      <c r="BT2428" s="67"/>
      <c r="BU2428" s="67"/>
      <c r="BV2428" s="67"/>
      <c r="BW2428" s="67"/>
      <c r="BX2428" s="67"/>
      <c r="BY2428" s="67"/>
      <c r="BZ2428" s="67"/>
      <c r="CA2428" s="67"/>
      <c r="CB2428" s="67"/>
      <c r="CC2428" s="67"/>
      <c r="CD2428" s="67"/>
    </row>
    <row r="2429" spans="1:82">
      <c r="A2429" t="s">
        <v>2753</v>
      </c>
      <c r="B2429" t="s">
        <v>2754</v>
      </c>
      <c r="C2429" t="s">
        <v>71</v>
      </c>
      <c r="D2429" t="s">
        <v>63</v>
      </c>
      <c r="E2429" t="s">
        <v>153</v>
      </c>
      <c r="F2429" s="67">
        <v>2003</v>
      </c>
      <c r="G2429" t="s">
        <v>2763</v>
      </c>
      <c r="H2429" s="67">
        <v>612267</v>
      </c>
      <c r="I2429" s="67"/>
      <c r="J2429" s="67"/>
      <c r="K2429" s="67"/>
      <c r="L2429" s="67"/>
      <c r="M2429" s="67"/>
      <c r="N2429" s="67"/>
      <c r="O2429" s="67"/>
      <c r="P2429" s="67"/>
      <c r="Q2429" s="67"/>
      <c r="R2429" s="67"/>
      <c r="S2429" s="67"/>
      <c r="T2429" s="67"/>
      <c r="U2429" s="67"/>
      <c r="V2429" s="67"/>
      <c r="W2429" s="67"/>
      <c r="X2429" s="67"/>
      <c r="Y2429" s="67"/>
      <c r="Z2429" s="67"/>
      <c r="AA2429" s="67"/>
      <c r="AB2429" s="67"/>
      <c r="AC2429" s="67"/>
      <c r="AD2429" s="67"/>
      <c r="AE2429" s="67"/>
      <c r="AF2429" s="67"/>
      <c r="AG2429" s="67"/>
      <c r="AH2429" s="67"/>
      <c r="AI2429" s="67"/>
      <c r="AJ2429" s="67"/>
      <c r="AK2429" s="67"/>
      <c r="AL2429" s="67"/>
      <c r="AM2429" s="67"/>
      <c r="AN2429" s="67"/>
      <c r="AO2429" s="67"/>
      <c r="AP2429" s="67"/>
      <c r="AQ2429" s="67"/>
      <c r="AR2429" s="67"/>
      <c r="AS2429" s="67"/>
      <c r="AT2429" s="67"/>
      <c r="AU2429" s="67"/>
      <c r="AV2429" s="67"/>
      <c r="AW2429" s="67"/>
      <c r="AX2429" s="67"/>
      <c r="AY2429" s="67"/>
      <c r="AZ2429" s="67"/>
      <c r="BA2429" s="67"/>
      <c r="BB2429" s="67"/>
      <c r="BC2429" s="67"/>
      <c r="BD2429" s="67"/>
      <c r="BE2429" s="67"/>
      <c r="BF2429" s="67"/>
      <c r="BG2429" s="67"/>
      <c r="BH2429" s="67"/>
      <c r="BI2429" s="67"/>
      <c r="BJ2429" s="67"/>
      <c r="BK2429" s="67"/>
      <c r="BL2429" s="67">
        <v>0</v>
      </c>
      <c r="BM2429" s="67"/>
      <c r="BN2429" s="67"/>
      <c r="BO2429" s="67"/>
      <c r="BP2429" s="67"/>
      <c r="BQ2429" s="67"/>
      <c r="BR2429" s="67"/>
      <c r="BS2429" s="67"/>
      <c r="BT2429" s="67"/>
      <c r="BU2429" s="67"/>
      <c r="BV2429" s="67"/>
      <c r="BW2429" s="67"/>
      <c r="BX2429" s="67"/>
      <c r="BY2429" s="67"/>
      <c r="BZ2429" s="67"/>
      <c r="CA2429" s="67"/>
      <c r="CB2429" s="67"/>
      <c r="CC2429" s="67"/>
      <c r="CD2429" s="67"/>
    </row>
    <row r="2430" spans="1:82">
      <c r="A2430" t="s">
        <v>2753</v>
      </c>
      <c r="B2430" t="s">
        <v>2754</v>
      </c>
      <c r="C2430" t="s">
        <v>71</v>
      </c>
      <c r="D2430" t="s">
        <v>63</v>
      </c>
      <c r="E2430" t="s">
        <v>153</v>
      </c>
      <c r="F2430" s="67">
        <v>2004</v>
      </c>
      <c r="G2430" t="s">
        <v>2764</v>
      </c>
      <c r="H2430" s="67">
        <v>613353</v>
      </c>
      <c r="I2430" s="67"/>
      <c r="J2430" s="67"/>
      <c r="K2430" s="67"/>
      <c r="L2430" s="67"/>
      <c r="M2430" s="67"/>
      <c r="N2430" s="67"/>
      <c r="O2430" s="67"/>
      <c r="P2430" s="67"/>
      <c r="Q2430" s="67"/>
      <c r="R2430" s="67"/>
      <c r="S2430" s="67"/>
      <c r="T2430" s="67"/>
      <c r="U2430" s="67"/>
      <c r="V2430" s="67"/>
      <c r="W2430" s="67"/>
      <c r="X2430" s="67"/>
      <c r="Y2430" s="67"/>
      <c r="Z2430" s="67"/>
      <c r="AA2430" s="67"/>
      <c r="AB2430" s="67"/>
      <c r="AC2430" s="67"/>
      <c r="AD2430" s="67"/>
      <c r="AE2430" s="67"/>
      <c r="AF2430" s="67"/>
      <c r="AG2430" s="67"/>
      <c r="AH2430" s="67"/>
      <c r="AI2430" s="67"/>
      <c r="AJ2430" s="67"/>
      <c r="AK2430" s="67"/>
      <c r="AL2430" s="67"/>
      <c r="AM2430" s="67"/>
      <c r="AN2430" s="67"/>
      <c r="AO2430" s="67"/>
      <c r="AP2430" s="67"/>
      <c r="AQ2430" s="67"/>
      <c r="AR2430" s="67"/>
      <c r="AS2430" s="67"/>
      <c r="AT2430" s="67"/>
      <c r="AU2430" s="67"/>
      <c r="AV2430" s="67"/>
      <c r="AW2430" s="67"/>
      <c r="AX2430" s="67"/>
      <c r="AY2430" s="67"/>
      <c r="AZ2430" s="67"/>
      <c r="BA2430" s="67"/>
      <c r="BB2430" s="67"/>
      <c r="BC2430" s="67"/>
      <c r="BD2430" s="67"/>
      <c r="BE2430" s="67"/>
      <c r="BF2430" s="67"/>
      <c r="BG2430" s="67"/>
      <c r="BH2430" s="67"/>
      <c r="BI2430" s="67"/>
      <c r="BJ2430" s="67"/>
      <c r="BK2430" s="67"/>
      <c r="BL2430" s="67">
        <v>62967259</v>
      </c>
      <c r="BM2430" s="67"/>
      <c r="BN2430" s="67"/>
      <c r="BO2430" s="67"/>
      <c r="BP2430" s="67"/>
      <c r="BQ2430" s="67"/>
      <c r="BR2430" s="67"/>
      <c r="BS2430" s="67"/>
      <c r="BT2430" s="67"/>
      <c r="BU2430" s="67"/>
      <c r="BV2430" s="67"/>
      <c r="BW2430" s="67"/>
      <c r="BX2430" s="67"/>
      <c r="BY2430" s="67"/>
      <c r="BZ2430" s="67"/>
      <c r="CA2430" s="67"/>
      <c r="CB2430" s="67"/>
      <c r="CC2430" s="67"/>
      <c r="CD2430" s="67">
        <v>11760000000</v>
      </c>
    </row>
    <row r="2431" spans="1:82">
      <c r="A2431" t="s">
        <v>2753</v>
      </c>
      <c r="B2431" t="s">
        <v>2754</v>
      </c>
      <c r="C2431" t="s">
        <v>71</v>
      </c>
      <c r="D2431" t="s">
        <v>63</v>
      </c>
      <c r="E2431" t="s">
        <v>153</v>
      </c>
      <c r="F2431" s="67">
        <v>2005</v>
      </c>
      <c r="G2431" t="s">
        <v>2765</v>
      </c>
      <c r="H2431" s="67">
        <v>614261</v>
      </c>
      <c r="I2431" s="67"/>
      <c r="J2431" s="67"/>
      <c r="K2431" s="67"/>
      <c r="L2431" s="67"/>
      <c r="M2431" s="67"/>
      <c r="N2431" s="67"/>
      <c r="O2431" s="67"/>
      <c r="P2431" s="67"/>
      <c r="Q2431" s="67"/>
      <c r="R2431" s="67"/>
      <c r="S2431" s="67"/>
      <c r="T2431" s="67"/>
      <c r="U2431" s="67"/>
      <c r="V2431" s="67"/>
      <c r="W2431" s="67"/>
      <c r="X2431" s="67"/>
      <c r="Y2431" s="67"/>
      <c r="Z2431" s="67"/>
      <c r="AA2431" s="67"/>
      <c r="AB2431" s="67"/>
      <c r="AC2431" s="67"/>
      <c r="AD2431" s="67"/>
      <c r="AE2431" s="67"/>
      <c r="AF2431" s="67"/>
      <c r="AG2431" s="67"/>
      <c r="AH2431" s="67"/>
      <c r="AI2431" s="67"/>
      <c r="AJ2431" s="67"/>
      <c r="AK2431" s="67"/>
      <c r="AL2431" s="67"/>
      <c r="AM2431" s="67"/>
      <c r="AN2431" s="67"/>
      <c r="AO2431" s="67"/>
      <c r="AP2431" s="67"/>
      <c r="AQ2431" s="67"/>
      <c r="AR2431" s="67"/>
      <c r="AS2431" s="67"/>
      <c r="AT2431" s="67"/>
      <c r="AU2431" s="67"/>
      <c r="AV2431" s="67"/>
      <c r="AW2431" s="67"/>
      <c r="AX2431" s="67"/>
      <c r="AY2431" s="67"/>
      <c r="AZ2431" s="67"/>
      <c r="BA2431" s="67"/>
      <c r="BB2431" s="67"/>
      <c r="BC2431" s="67"/>
      <c r="BD2431" s="67"/>
      <c r="BE2431" s="67"/>
      <c r="BF2431" s="67"/>
      <c r="BG2431" s="67"/>
      <c r="BH2431" s="67"/>
      <c r="BI2431" s="67"/>
      <c r="BJ2431" s="67"/>
      <c r="BK2431" s="67"/>
      <c r="BL2431" s="67">
        <v>74835659</v>
      </c>
      <c r="BM2431" s="67"/>
      <c r="BN2431" s="67"/>
      <c r="BO2431" s="67"/>
      <c r="BP2431" s="67"/>
      <c r="BQ2431" s="67"/>
      <c r="BR2431" s="67"/>
      <c r="BS2431" s="67"/>
      <c r="BT2431" s="67"/>
      <c r="BU2431" s="67"/>
      <c r="BV2431" s="67"/>
      <c r="BW2431" s="67"/>
      <c r="BX2431" s="67"/>
      <c r="BY2431" s="67"/>
      <c r="BZ2431" s="67"/>
      <c r="CA2431" s="67"/>
      <c r="CB2431" s="67"/>
      <c r="CC2431" s="67"/>
      <c r="CD2431" s="67">
        <v>12630000000</v>
      </c>
    </row>
    <row r="2432" spans="1:82">
      <c r="A2432" t="s">
        <v>2753</v>
      </c>
      <c r="B2432" t="s">
        <v>2754</v>
      </c>
      <c r="C2432" t="s">
        <v>71</v>
      </c>
      <c r="D2432" t="s">
        <v>63</v>
      </c>
      <c r="E2432" t="s">
        <v>153</v>
      </c>
      <c r="F2432" s="67">
        <v>2006</v>
      </c>
      <c r="G2432" t="s">
        <v>2766</v>
      </c>
      <c r="H2432" s="67">
        <v>615025</v>
      </c>
      <c r="I2432" s="67"/>
      <c r="J2432" s="67"/>
      <c r="K2432" s="67"/>
      <c r="L2432" s="67"/>
      <c r="M2432" s="67"/>
      <c r="N2432" s="67"/>
      <c r="O2432" s="67"/>
      <c r="P2432" s="67"/>
      <c r="Q2432" s="67"/>
      <c r="R2432" s="67"/>
      <c r="S2432" s="67"/>
      <c r="T2432" s="67"/>
      <c r="U2432" s="67"/>
      <c r="V2432" s="67"/>
      <c r="W2432" s="67"/>
      <c r="X2432" s="67"/>
      <c r="Y2432" s="67"/>
      <c r="Z2432" s="67"/>
      <c r="AA2432" s="67"/>
      <c r="AB2432" s="67"/>
      <c r="AC2432" s="67"/>
      <c r="AD2432" s="67"/>
      <c r="AE2432" s="67"/>
      <c r="AF2432" s="67"/>
      <c r="AG2432" s="67"/>
      <c r="AH2432" s="67"/>
      <c r="AI2432" s="67"/>
      <c r="AJ2432" s="67"/>
      <c r="AK2432" s="67"/>
      <c r="AL2432" s="67"/>
      <c r="AM2432" s="67"/>
      <c r="AN2432" s="67"/>
      <c r="AO2432" s="67"/>
      <c r="AP2432" s="67"/>
      <c r="AQ2432" s="67"/>
      <c r="AR2432" s="67"/>
      <c r="AS2432" s="67"/>
      <c r="AT2432" s="67"/>
      <c r="AU2432" s="67"/>
      <c r="AV2432" s="67"/>
      <c r="AW2432" s="67"/>
      <c r="AX2432" s="67"/>
      <c r="AY2432" s="67"/>
      <c r="AZ2432" s="67"/>
      <c r="BA2432" s="67"/>
      <c r="BB2432" s="67"/>
      <c r="BC2432" s="67"/>
      <c r="BD2432" s="67"/>
      <c r="BE2432" s="67"/>
      <c r="BF2432" s="67"/>
      <c r="BG2432" s="67"/>
      <c r="BH2432" s="67"/>
      <c r="BI2432" s="67"/>
      <c r="BJ2432" s="67"/>
      <c r="BK2432" s="67"/>
      <c r="BL2432" s="67">
        <v>187605214</v>
      </c>
      <c r="BM2432" s="67"/>
      <c r="BN2432" s="67"/>
      <c r="BO2432" s="67"/>
      <c r="BP2432" s="67"/>
      <c r="BQ2432" s="67"/>
      <c r="BR2432" s="67"/>
      <c r="BS2432" s="67"/>
      <c r="BT2432" s="67"/>
      <c r="BU2432" s="67"/>
      <c r="BV2432" s="67"/>
      <c r="BW2432" s="67"/>
      <c r="BX2432" s="67"/>
      <c r="BY2432" s="67"/>
      <c r="BZ2432" s="67"/>
      <c r="CA2432" s="67"/>
      <c r="CB2432" s="67"/>
      <c r="CC2432" s="67"/>
      <c r="CD2432" s="67">
        <v>14100000000</v>
      </c>
    </row>
    <row r="2433" spans="1:82">
      <c r="A2433" t="s">
        <v>2753</v>
      </c>
      <c r="B2433" t="s">
        <v>2754</v>
      </c>
      <c r="C2433" t="s">
        <v>71</v>
      </c>
      <c r="D2433" t="s">
        <v>63</v>
      </c>
      <c r="E2433" t="s">
        <v>153</v>
      </c>
      <c r="F2433" s="67">
        <v>2007</v>
      </c>
      <c r="G2433" t="s">
        <v>2767</v>
      </c>
      <c r="H2433" s="67">
        <v>615875</v>
      </c>
      <c r="I2433" s="67">
        <v>3375881850</v>
      </c>
      <c r="J2433" s="67">
        <v>1930523482</v>
      </c>
      <c r="K2433" s="67">
        <v>5396209814</v>
      </c>
      <c r="L2433" s="67">
        <v>4346642561</v>
      </c>
      <c r="M2433" s="67">
        <v>2164717557</v>
      </c>
      <c r="N2433" s="67">
        <v>628546101</v>
      </c>
      <c r="O2433" s="67">
        <v>0</v>
      </c>
      <c r="P2433" s="67">
        <v>869654146</v>
      </c>
      <c r="Q2433" s="67">
        <v>77291232</v>
      </c>
      <c r="R2433" s="67">
        <v>622880784</v>
      </c>
      <c r="S2433" s="67">
        <v>1717247</v>
      </c>
      <c r="T2433" s="67">
        <v>0</v>
      </c>
      <c r="U2433" s="67">
        <v>868026014</v>
      </c>
      <c r="V2433" s="67">
        <v>0</v>
      </c>
      <c r="W2433" s="67">
        <v>0</v>
      </c>
      <c r="X2433" s="67">
        <v>420219316</v>
      </c>
      <c r="Y2433" s="67">
        <v>424700000</v>
      </c>
      <c r="Z2433" s="67">
        <v>165942729</v>
      </c>
      <c r="AA2433" s="67">
        <v>0</v>
      </c>
      <c r="AB2433" s="67">
        <v>0</v>
      </c>
      <c r="AC2433" s="67">
        <v>0</v>
      </c>
      <c r="AD2433" s="67">
        <v>38419889</v>
      </c>
      <c r="AE2433" s="67">
        <v>0</v>
      </c>
      <c r="AF2433" s="67">
        <v>0</v>
      </c>
      <c r="AG2433" s="67">
        <v>0</v>
      </c>
      <c r="AH2433" s="67">
        <v>0</v>
      </c>
      <c r="AI2433" s="67">
        <v>220371174</v>
      </c>
      <c r="AJ2433" s="67">
        <v>0</v>
      </c>
      <c r="AK2433" s="67">
        <v>0</v>
      </c>
      <c r="AL2433" s="67">
        <v>0</v>
      </c>
      <c r="AM2433" s="67">
        <v>11846957681</v>
      </c>
      <c r="AN2433" s="67">
        <v>5334355427</v>
      </c>
      <c r="AO2433" s="67">
        <v>6517628425</v>
      </c>
      <c r="AP2433" s="67">
        <v>16284001146</v>
      </c>
      <c r="AQ2433" s="67">
        <v>20338197360</v>
      </c>
      <c r="AR2433" s="67">
        <v>4170585709</v>
      </c>
      <c r="AS2433" s="67">
        <v>3363375572</v>
      </c>
      <c r="AT2433" s="67">
        <v>807210137</v>
      </c>
      <c r="AU2433" s="67">
        <v>1460000000</v>
      </c>
      <c r="AV2433" s="67">
        <v>4081000000</v>
      </c>
      <c r="AW2433" s="67">
        <v>2339915669</v>
      </c>
      <c r="AX2433" s="67">
        <v>1119708397</v>
      </c>
      <c r="AY2433" s="67">
        <v>350078418</v>
      </c>
      <c r="AZ2433" s="67">
        <v>769629979</v>
      </c>
      <c r="BA2433" s="67">
        <v>236920636</v>
      </c>
      <c r="BB2433" s="67">
        <v>0</v>
      </c>
      <c r="BC2433" s="67">
        <v>485198980</v>
      </c>
      <c r="BD2433" s="67">
        <v>55747080</v>
      </c>
      <c r="BE2433" s="67">
        <v>442298880</v>
      </c>
      <c r="BF2433" s="67">
        <v>41695</v>
      </c>
      <c r="BG2433" s="67"/>
      <c r="BH2433" s="67">
        <v>579810646</v>
      </c>
      <c r="BI2433" s="67"/>
      <c r="BJ2433" s="67"/>
      <c r="BK2433" s="67">
        <v>333904097</v>
      </c>
      <c r="BL2433" s="67">
        <v>245906548</v>
      </c>
      <c r="BM2433" s="67">
        <v>245906548</v>
      </c>
      <c r="BN2433" s="67"/>
      <c r="BO2433" s="67"/>
      <c r="BP2433" s="67"/>
      <c r="BQ2433" s="67"/>
      <c r="BR2433" s="67"/>
      <c r="BS2433" s="67"/>
      <c r="BT2433" s="67"/>
      <c r="BU2433" s="67"/>
      <c r="BV2433" s="67"/>
      <c r="BW2433" s="67"/>
      <c r="BX2433" s="67"/>
      <c r="BY2433" s="67"/>
      <c r="BZ2433" s="67">
        <v>12287946033</v>
      </c>
      <c r="CA2433" s="67">
        <v>5046258077</v>
      </c>
      <c r="CB2433" s="67">
        <v>7241687957</v>
      </c>
      <c r="CC2433" s="67">
        <v>16757258057</v>
      </c>
      <c r="CD2433" s="67">
        <v>19380000000</v>
      </c>
    </row>
    <row r="2434" spans="1:82">
      <c r="A2434" t="s">
        <v>2753</v>
      </c>
      <c r="B2434" t="s">
        <v>2754</v>
      </c>
      <c r="C2434" t="s">
        <v>71</v>
      </c>
      <c r="D2434" t="s">
        <v>63</v>
      </c>
      <c r="E2434" t="s">
        <v>153</v>
      </c>
      <c r="F2434" s="67">
        <v>2008</v>
      </c>
      <c r="G2434" t="s">
        <v>2768</v>
      </c>
      <c r="H2434" s="67">
        <v>616969</v>
      </c>
      <c r="I2434" s="67">
        <v>3805584109</v>
      </c>
      <c r="J2434" s="67">
        <v>1418825447</v>
      </c>
      <c r="K2434" s="67">
        <v>7374974429</v>
      </c>
      <c r="L2434" s="67">
        <v>4396387838</v>
      </c>
      <c r="M2434" s="67">
        <v>2160506044</v>
      </c>
      <c r="N2434" s="67">
        <v>637168755</v>
      </c>
      <c r="O2434" s="67">
        <v>0</v>
      </c>
      <c r="P2434" s="67">
        <v>892453218</v>
      </c>
      <c r="Q2434" s="67">
        <v>79317518</v>
      </c>
      <c r="R2434" s="67">
        <v>639210384</v>
      </c>
      <c r="S2434" s="67">
        <v>1713581</v>
      </c>
      <c r="T2434" s="67">
        <v>0</v>
      </c>
      <c r="U2434" s="67">
        <v>860847050</v>
      </c>
      <c r="V2434" s="67">
        <v>0</v>
      </c>
      <c r="W2434" s="67">
        <v>0</v>
      </c>
      <c r="X2434" s="67">
        <v>416689196</v>
      </c>
      <c r="Y2434" s="67">
        <v>423400000</v>
      </c>
      <c r="Z2434" s="67">
        <v>164633083</v>
      </c>
      <c r="AA2434" s="67">
        <v>0</v>
      </c>
      <c r="AB2434" s="67">
        <v>0</v>
      </c>
      <c r="AC2434" s="67">
        <v>0</v>
      </c>
      <c r="AD2434" s="67">
        <v>38419889</v>
      </c>
      <c r="AE2434" s="67">
        <v>0</v>
      </c>
      <c r="AF2434" s="67">
        <v>0</v>
      </c>
      <c r="AG2434" s="67">
        <v>0</v>
      </c>
      <c r="AH2434" s="67">
        <v>0</v>
      </c>
      <c r="AI2434" s="67">
        <v>220371174</v>
      </c>
      <c r="AJ2434" s="67">
        <v>0</v>
      </c>
      <c r="AK2434" s="67">
        <v>0</v>
      </c>
      <c r="AL2434" s="67">
        <v>0</v>
      </c>
      <c r="AM2434" s="67">
        <v>12239380087</v>
      </c>
      <c r="AN2434" s="67">
        <v>5541403984</v>
      </c>
      <c r="AO2434" s="67">
        <v>6707855902</v>
      </c>
      <c r="AP2434" s="67">
        <v>14889662060</v>
      </c>
      <c r="AQ2434" s="67">
        <v>21259711895</v>
      </c>
      <c r="AR2434" s="67">
        <v>5252247346</v>
      </c>
      <c r="AS2434" s="67">
        <v>4235683343</v>
      </c>
      <c r="AT2434" s="67">
        <v>1016564002</v>
      </c>
      <c r="AU2434" s="67">
        <v>1167000000</v>
      </c>
      <c r="AV2434" s="67">
        <v>6066000000</v>
      </c>
      <c r="AW2434" s="67">
        <v>2784504682</v>
      </c>
      <c r="AX2434" s="67">
        <v>1326293748</v>
      </c>
      <c r="AY2434" s="67">
        <v>437861958</v>
      </c>
      <c r="AZ2434" s="67">
        <v>888431790</v>
      </c>
      <c r="BA2434" s="67">
        <v>269858730</v>
      </c>
      <c r="BB2434" s="67">
        <v>0</v>
      </c>
      <c r="BC2434" s="67">
        <v>631493824</v>
      </c>
      <c r="BD2434" s="67">
        <v>61531155</v>
      </c>
      <c r="BE2434" s="67">
        <v>495327225</v>
      </c>
      <c r="BF2434" s="67">
        <v>0</v>
      </c>
      <c r="BG2434" s="67"/>
      <c r="BH2434" s="67">
        <v>1343686578</v>
      </c>
      <c r="BI2434" s="67"/>
      <c r="BJ2434" s="67"/>
      <c r="BK2434" s="67">
        <v>1225267605</v>
      </c>
      <c r="BL2434" s="67">
        <v>118418973</v>
      </c>
      <c r="BM2434" s="67">
        <v>118418973</v>
      </c>
      <c r="BN2434" s="67"/>
      <c r="BO2434" s="67"/>
      <c r="BP2434" s="67"/>
      <c r="BQ2434" s="67"/>
      <c r="BR2434" s="67"/>
      <c r="BS2434" s="67"/>
      <c r="BT2434" s="67"/>
      <c r="BU2434" s="67"/>
      <c r="BV2434" s="67"/>
      <c r="BW2434" s="67"/>
      <c r="BX2434" s="67"/>
      <c r="BY2434" s="67"/>
      <c r="BZ2434" s="67">
        <v>15401690426</v>
      </c>
      <c r="CA2434" s="67">
        <v>6308419364</v>
      </c>
      <c r="CB2434" s="67">
        <v>9093271063</v>
      </c>
      <c r="CC2434" s="67">
        <v>19883129032</v>
      </c>
      <c r="CD2434" s="67">
        <v>24780000000</v>
      </c>
    </row>
    <row r="2435" spans="1:82">
      <c r="A2435" t="s">
        <v>2753</v>
      </c>
      <c r="B2435" t="s">
        <v>2754</v>
      </c>
      <c r="C2435" t="s">
        <v>71</v>
      </c>
      <c r="D2435" t="s">
        <v>63</v>
      </c>
      <c r="E2435" t="s">
        <v>153</v>
      </c>
      <c r="F2435" s="67">
        <v>2009</v>
      </c>
      <c r="G2435" t="s">
        <v>2769</v>
      </c>
      <c r="H2435" s="67">
        <v>618294</v>
      </c>
      <c r="I2435" s="67">
        <v>4046427933</v>
      </c>
      <c r="J2435" s="67">
        <v>1871859258</v>
      </c>
      <c r="K2435" s="67">
        <v>8779995216</v>
      </c>
      <c r="L2435" s="67">
        <v>4456827755</v>
      </c>
      <c r="M2435" s="67">
        <v>2164717557</v>
      </c>
      <c r="N2435" s="67">
        <v>645791409</v>
      </c>
      <c r="O2435" s="67">
        <v>0</v>
      </c>
      <c r="P2435" s="67">
        <v>915252290</v>
      </c>
      <c r="Q2435" s="67">
        <v>81343804</v>
      </c>
      <c r="R2435" s="67">
        <v>655539983</v>
      </c>
      <c r="S2435" s="67">
        <v>1711645</v>
      </c>
      <c r="T2435" s="67">
        <v>0</v>
      </c>
      <c r="U2435" s="67">
        <v>854976753</v>
      </c>
      <c r="V2435" s="67">
        <v>0</v>
      </c>
      <c r="W2435" s="67">
        <v>0</v>
      </c>
      <c r="X2435" s="67">
        <v>413880946</v>
      </c>
      <c r="Y2435" s="67">
        <v>422100000</v>
      </c>
      <c r="Z2435" s="67">
        <v>163314095</v>
      </c>
      <c r="AA2435" s="67">
        <v>0</v>
      </c>
      <c r="AB2435" s="67">
        <v>0</v>
      </c>
      <c r="AC2435" s="67">
        <v>0</v>
      </c>
      <c r="AD2435" s="67">
        <v>38419889</v>
      </c>
      <c r="AE2435" s="67">
        <v>0</v>
      </c>
      <c r="AF2435" s="67">
        <v>0</v>
      </c>
      <c r="AG2435" s="67">
        <v>0</v>
      </c>
      <c r="AH2435" s="67">
        <v>0</v>
      </c>
      <c r="AI2435" s="67">
        <v>220371174</v>
      </c>
      <c r="AJ2435" s="67">
        <v>0</v>
      </c>
      <c r="AK2435" s="67">
        <v>0</v>
      </c>
      <c r="AL2435" s="67">
        <v>0</v>
      </c>
      <c r="AM2435" s="67">
        <v>12076117942</v>
      </c>
      <c r="AN2435" s="67">
        <v>5444174937</v>
      </c>
      <c r="AO2435" s="67">
        <v>6639305640</v>
      </c>
      <c r="AP2435" s="67">
        <v>14001440729</v>
      </c>
      <c r="AQ2435" s="67">
        <v>21409099197</v>
      </c>
      <c r="AR2435" s="67">
        <v>5468667018</v>
      </c>
      <c r="AS2435" s="67">
        <v>4410215337</v>
      </c>
      <c r="AT2435" s="67">
        <v>1058451681</v>
      </c>
      <c r="AU2435" s="67">
        <v>1593000000</v>
      </c>
      <c r="AV2435" s="67">
        <v>7472000000</v>
      </c>
      <c r="AW2435" s="67">
        <v>2401368017</v>
      </c>
      <c r="AX2435" s="67">
        <v>1036028964</v>
      </c>
      <c r="AY2435" s="67">
        <v>354434290</v>
      </c>
      <c r="AZ2435" s="67">
        <v>681594674</v>
      </c>
      <c r="BA2435" s="67">
        <v>177423319</v>
      </c>
      <c r="BB2435" s="67">
        <v>0</v>
      </c>
      <c r="BC2435" s="67">
        <v>582238776</v>
      </c>
      <c r="BD2435" s="67">
        <v>66695543</v>
      </c>
      <c r="BE2435" s="67">
        <v>538981414</v>
      </c>
      <c r="BF2435" s="67">
        <v>0</v>
      </c>
      <c r="BG2435" s="67"/>
      <c r="BH2435" s="67">
        <v>235952853</v>
      </c>
      <c r="BI2435" s="67"/>
      <c r="BJ2435" s="67"/>
      <c r="BK2435" s="67">
        <v>227175356</v>
      </c>
      <c r="BL2435" s="67">
        <v>8777496</v>
      </c>
      <c r="BM2435" s="67">
        <v>8777496</v>
      </c>
      <c r="BN2435" s="67"/>
      <c r="BO2435" s="67"/>
      <c r="BP2435" s="67"/>
      <c r="BQ2435" s="67"/>
      <c r="BR2435" s="67"/>
      <c r="BS2435" s="67"/>
      <c r="BT2435" s="67"/>
      <c r="BU2435" s="67"/>
      <c r="BV2435" s="67"/>
      <c r="BW2435" s="67"/>
      <c r="BX2435" s="67"/>
      <c r="BY2435" s="67"/>
      <c r="BZ2435" s="67">
        <v>13024050882</v>
      </c>
      <c r="CA2435" s="67">
        <v>5733263708</v>
      </c>
      <c r="CB2435" s="67">
        <v>7290787173</v>
      </c>
      <c r="CC2435" s="67">
        <v>15251038769</v>
      </c>
      <c r="CD2435" s="67">
        <v>21130000000</v>
      </c>
    </row>
    <row r="2436" spans="1:82">
      <c r="A2436" t="s">
        <v>2753</v>
      </c>
      <c r="B2436" t="s">
        <v>2754</v>
      </c>
      <c r="C2436" t="s">
        <v>71</v>
      </c>
      <c r="D2436" t="s">
        <v>63</v>
      </c>
      <c r="E2436" t="s">
        <v>153</v>
      </c>
      <c r="F2436" s="67">
        <v>2010</v>
      </c>
      <c r="G2436" t="s">
        <v>2770</v>
      </c>
      <c r="H2436" s="67">
        <v>619428</v>
      </c>
      <c r="I2436" s="67">
        <v>4199725344</v>
      </c>
      <c r="J2436" s="67">
        <v>1929723771</v>
      </c>
      <c r="K2436" s="67">
        <v>9329916744</v>
      </c>
      <c r="L2436" s="67">
        <v>4506787977</v>
      </c>
      <c r="M2436" s="67">
        <v>2156294532</v>
      </c>
      <c r="N2436" s="67">
        <v>654414063</v>
      </c>
      <c r="O2436" s="67">
        <v>0</v>
      </c>
      <c r="P2436" s="67">
        <v>938051362</v>
      </c>
      <c r="Q2436" s="67">
        <v>83370091</v>
      </c>
      <c r="R2436" s="67">
        <v>671869582</v>
      </c>
      <c r="S2436" s="67">
        <v>1705397</v>
      </c>
      <c r="T2436" s="67">
        <v>0</v>
      </c>
      <c r="U2436" s="67">
        <v>843686598</v>
      </c>
      <c r="V2436" s="67">
        <v>0</v>
      </c>
      <c r="W2436" s="67">
        <v>0</v>
      </c>
      <c r="X2436" s="67">
        <v>408194018</v>
      </c>
      <c r="Y2436" s="67">
        <v>422000000</v>
      </c>
      <c r="Z2436" s="67">
        <v>163224216</v>
      </c>
      <c r="AA2436" s="67">
        <v>0</v>
      </c>
      <c r="AB2436" s="67">
        <v>0</v>
      </c>
      <c r="AC2436" s="67">
        <v>0</v>
      </c>
      <c r="AD2436" s="67">
        <v>38419889</v>
      </c>
      <c r="AE2436" s="67">
        <v>0</v>
      </c>
      <c r="AF2436" s="67">
        <v>0</v>
      </c>
      <c r="AG2436" s="67">
        <v>0</v>
      </c>
      <c r="AH2436" s="67">
        <v>0</v>
      </c>
      <c r="AI2436" s="67">
        <v>220371174</v>
      </c>
      <c r="AJ2436" s="67">
        <v>0</v>
      </c>
      <c r="AK2436" s="67">
        <v>0</v>
      </c>
      <c r="AL2436" s="67">
        <v>0</v>
      </c>
      <c r="AM2436" s="67">
        <v>12072234000</v>
      </c>
      <c r="AN2436" s="67">
        <v>5456724915</v>
      </c>
      <c r="AO2436" s="67">
        <v>6623512831</v>
      </c>
      <c r="AP2436" s="67">
        <v>13720553566</v>
      </c>
      <c r="AQ2436" s="67">
        <v>21616004791</v>
      </c>
      <c r="AR2436" s="67">
        <v>5641330691</v>
      </c>
      <c r="AS2436" s="67">
        <v>4549460235</v>
      </c>
      <c r="AT2436" s="67">
        <v>1091870456</v>
      </c>
      <c r="AU2436" s="67">
        <v>1653000000</v>
      </c>
      <c r="AV2436" s="67">
        <v>7992000000</v>
      </c>
      <c r="AW2436" s="67">
        <v>2802859770</v>
      </c>
      <c r="AX2436" s="67">
        <v>1199945100</v>
      </c>
      <c r="AY2436" s="67">
        <v>432789555</v>
      </c>
      <c r="AZ2436" s="67">
        <v>767155545</v>
      </c>
      <c r="BA2436" s="67">
        <v>386278655</v>
      </c>
      <c r="BB2436" s="67">
        <v>0</v>
      </c>
      <c r="BC2436" s="67">
        <v>562389727</v>
      </c>
      <c r="BD2436" s="67">
        <v>73726875</v>
      </c>
      <c r="BE2436" s="67">
        <v>579144009</v>
      </c>
      <c r="BF2436" s="67">
        <v>1375404</v>
      </c>
      <c r="BG2436" s="67"/>
      <c r="BH2436" s="67">
        <v>898868674</v>
      </c>
      <c r="BI2436" s="67"/>
      <c r="BJ2436" s="67"/>
      <c r="BK2436" s="67">
        <v>860000342</v>
      </c>
      <c r="BL2436" s="67">
        <v>38868332</v>
      </c>
      <c r="BM2436" s="67">
        <v>11969609</v>
      </c>
      <c r="BN2436" s="67"/>
      <c r="BO2436" s="67"/>
      <c r="BP2436" s="67"/>
      <c r="BQ2436" s="67"/>
      <c r="BR2436" s="67"/>
      <c r="BS2436" s="67"/>
      <c r="BT2436" s="67"/>
      <c r="BU2436" s="67"/>
      <c r="BV2436" s="67">
        <v>26898723</v>
      </c>
      <c r="BW2436" s="67"/>
      <c r="BX2436" s="67"/>
      <c r="BY2436" s="67"/>
      <c r="BZ2436" s="67">
        <v>12853685682</v>
      </c>
      <c r="CA2436" s="67">
        <v>5646664817</v>
      </c>
      <c r="CB2436" s="67">
        <v>7207020865</v>
      </c>
      <c r="CC2436" s="67">
        <v>15857744818</v>
      </c>
      <c r="CD2436" s="67">
        <v>22200000000</v>
      </c>
    </row>
    <row r="2437" spans="1:82">
      <c r="A2437" t="s">
        <v>2753</v>
      </c>
      <c r="B2437" t="s">
        <v>2754</v>
      </c>
      <c r="C2437" t="s">
        <v>71</v>
      </c>
      <c r="D2437" t="s">
        <v>63</v>
      </c>
      <c r="E2437" t="s">
        <v>153</v>
      </c>
      <c r="F2437" s="67">
        <v>2011</v>
      </c>
      <c r="G2437" t="s">
        <v>2771</v>
      </c>
      <c r="H2437" s="67">
        <v>620079</v>
      </c>
      <c r="I2437" s="67">
        <v>4322359330</v>
      </c>
      <c r="J2437" s="67">
        <v>1698352013</v>
      </c>
      <c r="K2437" s="67">
        <v>9234295363</v>
      </c>
      <c r="L2437" s="67">
        <v>4510539350</v>
      </c>
      <c r="M2437" s="67">
        <v>2160506044</v>
      </c>
      <c r="N2437" s="67">
        <v>654414063</v>
      </c>
      <c r="O2437" s="67">
        <v>0</v>
      </c>
      <c r="P2437" s="67">
        <v>938051362</v>
      </c>
      <c r="Q2437" s="67">
        <v>83370091</v>
      </c>
      <c r="R2437" s="67">
        <v>671869582</v>
      </c>
      <c r="S2437" s="67">
        <v>1693675</v>
      </c>
      <c r="T2437" s="67">
        <v>0</v>
      </c>
      <c r="U2437" s="67">
        <v>859367659</v>
      </c>
      <c r="V2437" s="67">
        <v>0</v>
      </c>
      <c r="W2437" s="67">
        <v>0</v>
      </c>
      <c r="X2437" s="67">
        <v>416689196</v>
      </c>
      <c r="Y2437" s="67">
        <v>421000000</v>
      </c>
      <c r="Z2437" s="67">
        <v>163104452</v>
      </c>
      <c r="AA2437" s="67">
        <v>0</v>
      </c>
      <c r="AB2437" s="67">
        <v>0</v>
      </c>
      <c r="AC2437" s="67">
        <v>0</v>
      </c>
      <c r="AD2437" s="67">
        <v>38419889</v>
      </c>
      <c r="AE2437" s="67">
        <v>0</v>
      </c>
      <c r="AF2437" s="67">
        <v>0</v>
      </c>
      <c r="AG2437" s="67">
        <v>0</v>
      </c>
      <c r="AH2437" s="67">
        <v>0</v>
      </c>
      <c r="AI2437" s="67">
        <v>219496061</v>
      </c>
      <c r="AJ2437" s="67">
        <v>0</v>
      </c>
      <c r="AK2437" s="67">
        <v>0</v>
      </c>
      <c r="AL2437" s="67">
        <v>0</v>
      </c>
      <c r="AM2437" s="67">
        <v>12151911471</v>
      </c>
      <c r="AN2437" s="67">
        <v>5547044594</v>
      </c>
      <c r="AO2437" s="67">
        <v>6615965448</v>
      </c>
      <c r="AP2437" s="67">
        <v>13883705997</v>
      </c>
      <c r="AQ2437" s="67">
        <v>21858596629</v>
      </c>
      <c r="AR2437" s="67">
        <v>5811199071</v>
      </c>
      <c r="AS2437" s="67">
        <v>4686450864</v>
      </c>
      <c r="AT2437" s="67">
        <v>1124748207</v>
      </c>
      <c r="AU2437" s="67">
        <v>1505000000</v>
      </c>
      <c r="AV2437" s="67">
        <v>8183000000</v>
      </c>
      <c r="AW2437" s="67">
        <v>3224389161</v>
      </c>
      <c r="AX2437" s="67">
        <v>1375063770</v>
      </c>
      <c r="AY2437" s="67">
        <v>414359448</v>
      </c>
      <c r="AZ2437" s="67">
        <v>960704322</v>
      </c>
      <c r="BA2437" s="67">
        <v>505299760</v>
      </c>
      <c r="BB2437" s="67">
        <v>0</v>
      </c>
      <c r="BC2437" s="67">
        <v>680748872</v>
      </c>
      <c r="BD2437" s="67">
        <v>73851233</v>
      </c>
      <c r="BE2437" s="67">
        <v>589425526</v>
      </c>
      <c r="BF2437" s="67">
        <v>0</v>
      </c>
      <c r="BG2437" s="67"/>
      <c r="BH2437" s="67">
        <v>1300195806</v>
      </c>
      <c r="BI2437" s="67"/>
      <c r="BJ2437" s="67"/>
      <c r="BK2437" s="67">
        <v>1112753676</v>
      </c>
      <c r="BL2437" s="67">
        <v>187442130</v>
      </c>
      <c r="BM2437" s="67">
        <v>45141801</v>
      </c>
      <c r="BN2437" s="67"/>
      <c r="BO2437" s="67"/>
      <c r="BP2437" s="67"/>
      <c r="BQ2437" s="67">
        <v>27925141</v>
      </c>
      <c r="BR2437" s="67"/>
      <c r="BS2437" s="67"/>
      <c r="BT2437" s="67"/>
      <c r="BU2437" s="67"/>
      <c r="BV2437" s="67">
        <v>114375189</v>
      </c>
      <c r="BW2437" s="67"/>
      <c r="BX2437" s="67"/>
      <c r="BY2437" s="67"/>
      <c r="BZ2437" s="67">
        <v>13392112855</v>
      </c>
      <c r="CA2437" s="67">
        <v>5892080218</v>
      </c>
      <c r="CB2437" s="67">
        <v>7500032637</v>
      </c>
      <c r="CC2437" s="67">
        <v>17049896894</v>
      </c>
      <c r="CD2437" s="67">
        <v>23730000000</v>
      </c>
    </row>
    <row r="2438" spans="1:82">
      <c r="A2438" t="s">
        <v>2753</v>
      </c>
      <c r="B2438" t="s">
        <v>2754</v>
      </c>
      <c r="C2438" t="s">
        <v>71</v>
      </c>
      <c r="D2438" t="s">
        <v>63</v>
      </c>
      <c r="E2438" t="s">
        <v>153</v>
      </c>
      <c r="F2438" s="67">
        <v>2012</v>
      </c>
      <c r="G2438" t="s">
        <v>2772</v>
      </c>
      <c r="H2438" s="67">
        <v>620601</v>
      </c>
      <c r="I2438" s="67">
        <v>4433568966</v>
      </c>
      <c r="J2438" s="67">
        <v>1996995409</v>
      </c>
      <c r="K2438" s="67">
        <v>9670745535</v>
      </c>
      <c r="L2438" s="67">
        <v>4510539350</v>
      </c>
      <c r="M2438" s="67">
        <v>2160506044</v>
      </c>
      <c r="N2438" s="67">
        <v>654414063</v>
      </c>
      <c r="O2438" s="67">
        <v>0</v>
      </c>
      <c r="P2438" s="67">
        <v>938051362</v>
      </c>
      <c r="Q2438" s="67">
        <v>83370091</v>
      </c>
      <c r="R2438" s="67">
        <v>671869582</v>
      </c>
      <c r="S2438" s="67">
        <v>1686264</v>
      </c>
      <c r="T2438" s="67">
        <v>0</v>
      </c>
      <c r="U2438" s="67">
        <v>847530974</v>
      </c>
      <c r="V2438" s="67">
        <v>0</v>
      </c>
      <c r="W2438" s="67">
        <v>0</v>
      </c>
      <c r="X2438" s="67">
        <v>411448302</v>
      </c>
      <c r="Y2438" s="67">
        <v>415800000</v>
      </c>
      <c r="Z2438" s="67">
        <v>162792283</v>
      </c>
      <c r="AA2438" s="67">
        <v>0</v>
      </c>
      <c r="AB2438" s="67">
        <v>0</v>
      </c>
      <c r="AC2438" s="67">
        <v>0</v>
      </c>
      <c r="AD2438" s="67">
        <v>37867348</v>
      </c>
      <c r="AE2438" s="67">
        <v>0</v>
      </c>
      <c r="AF2438" s="67">
        <v>0</v>
      </c>
      <c r="AG2438" s="67">
        <v>0</v>
      </c>
      <c r="AH2438" s="67">
        <v>0</v>
      </c>
      <c r="AI2438" s="67">
        <v>215120494</v>
      </c>
      <c r="AJ2438" s="67">
        <v>0</v>
      </c>
      <c r="AK2438" s="67">
        <v>0</v>
      </c>
      <c r="AL2438" s="67">
        <v>0</v>
      </c>
      <c r="AM2438" s="67">
        <v>12588119401</v>
      </c>
      <c r="AN2438" s="67">
        <v>5756851082</v>
      </c>
      <c r="AO2438" s="67">
        <v>6843478206</v>
      </c>
      <c r="AP2438" s="67">
        <v>14278869518</v>
      </c>
      <c r="AQ2438" s="67">
        <v>22390974442</v>
      </c>
      <c r="AR2438" s="67">
        <v>5428655013</v>
      </c>
      <c r="AS2438" s="67">
        <v>4377947591</v>
      </c>
      <c r="AT2438" s="67">
        <v>1050707422</v>
      </c>
      <c r="AU2438" s="67">
        <v>1843000000</v>
      </c>
      <c r="AV2438" s="67">
        <v>8925000000</v>
      </c>
      <c r="AW2438" s="67">
        <v>2835864050</v>
      </c>
      <c r="AX2438" s="67">
        <v>1092143247</v>
      </c>
      <c r="AY2438" s="67">
        <v>349873200</v>
      </c>
      <c r="AZ2438" s="67">
        <v>742270048</v>
      </c>
      <c r="BA2438" s="67">
        <v>433101649</v>
      </c>
      <c r="BB2438" s="67">
        <v>0</v>
      </c>
      <c r="BC2438" s="67">
        <v>632228974</v>
      </c>
      <c r="BD2438" s="67">
        <v>76352128</v>
      </c>
      <c r="BE2438" s="67">
        <v>602038051</v>
      </c>
      <c r="BF2438" s="67">
        <v>0</v>
      </c>
      <c r="BG2438" s="67"/>
      <c r="BH2438" s="67">
        <v>732692921</v>
      </c>
      <c r="BI2438" s="67"/>
      <c r="BJ2438" s="67"/>
      <c r="BK2438" s="67">
        <v>584968511</v>
      </c>
      <c r="BL2438" s="67">
        <v>147724410</v>
      </c>
      <c r="BM2438" s="67"/>
      <c r="BN2438" s="67"/>
      <c r="BO2438" s="67"/>
      <c r="BP2438" s="67"/>
      <c r="BQ2438" s="67">
        <v>28835261</v>
      </c>
      <c r="BR2438" s="67"/>
      <c r="BS2438" s="67"/>
      <c r="BT2438" s="67"/>
      <c r="BU2438" s="67"/>
      <c r="BV2438" s="67">
        <v>118889149</v>
      </c>
      <c r="BW2438" s="67"/>
      <c r="BX2438" s="67"/>
      <c r="BY2438" s="67"/>
      <c r="BZ2438" s="67">
        <v>12315879436</v>
      </c>
      <c r="CA2438" s="67">
        <v>5404657971</v>
      </c>
      <c r="CB2438" s="67">
        <v>6911221466</v>
      </c>
      <c r="CC2438" s="67">
        <v>14231091420</v>
      </c>
      <c r="CD2438" s="67">
        <v>21310000000</v>
      </c>
    </row>
    <row r="2439" spans="1:82">
      <c r="A2439" t="s">
        <v>2753</v>
      </c>
      <c r="B2439" t="s">
        <v>2754</v>
      </c>
      <c r="C2439" t="s">
        <v>71</v>
      </c>
      <c r="D2439" t="s">
        <v>63</v>
      </c>
      <c r="E2439" t="s">
        <v>153</v>
      </c>
      <c r="F2439" s="67">
        <v>2013</v>
      </c>
      <c r="G2439" t="s">
        <v>2773</v>
      </c>
      <c r="H2439" s="67">
        <v>621207</v>
      </c>
      <c r="I2439" s="67">
        <v>4575307056</v>
      </c>
      <c r="J2439" s="67">
        <v>2260283998</v>
      </c>
      <c r="K2439" s="67">
        <v>10139472867</v>
      </c>
      <c r="L2439" s="67">
        <v>3260216680</v>
      </c>
      <c r="M2439" s="67">
        <v>939714842</v>
      </c>
      <c r="N2439" s="67">
        <v>654414063</v>
      </c>
      <c r="O2439" s="67">
        <v>0</v>
      </c>
      <c r="P2439" s="67">
        <v>938051362</v>
      </c>
      <c r="Q2439" s="67">
        <v>83370091</v>
      </c>
      <c r="R2439" s="67">
        <v>671869582</v>
      </c>
      <c r="S2439" s="67">
        <v>1671775</v>
      </c>
      <c r="T2439" s="67">
        <v>0</v>
      </c>
      <c r="U2439" s="67">
        <v>832139526</v>
      </c>
      <c r="V2439" s="67">
        <v>0</v>
      </c>
      <c r="W2439" s="67">
        <v>0</v>
      </c>
      <c r="X2439" s="67">
        <v>406483245</v>
      </c>
      <c r="Y2439" s="67">
        <v>406800000</v>
      </c>
      <c r="Z2439" s="67">
        <v>162792283</v>
      </c>
      <c r="AA2439" s="67">
        <v>0</v>
      </c>
      <c r="AB2439" s="67">
        <v>0</v>
      </c>
      <c r="AC2439" s="67">
        <v>0</v>
      </c>
      <c r="AD2439" s="67">
        <v>36965787</v>
      </c>
      <c r="AE2439" s="67">
        <v>0</v>
      </c>
      <c r="AF2439" s="67">
        <v>0</v>
      </c>
      <c r="AG2439" s="67">
        <v>0</v>
      </c>
      <c r="AH2439" s="67">
        <v>0</v>
      </c>
      <c r="AI2439" s="67">
        <v>207069450</v>
      </c>
      <c r="AJ2439" s="67">
        <v>0</v>
      </c>
      <c r="AK2439" s="67">
        <v>0</v>
      </c>
      <c r="AL2439" s="67">
        <v>0</v>
      </c>
      <c r="AM2439" s="67">
        <v>12747417403</v>
      </c>
      <c r="AN2439" s="67">
        <v>5937736299</v>
      </c>
      <c r="AO2439" s="67">
        <v>6831360458</v>
      </c>
      <c r="AP2439" s="67">
        <v>13430298758</v>
      </c>
      <c r="AQ2439" s="67">
        <v>21809065991</v>
      </c>
      <c r="AR2439" s="67">
        <v>5566741990</v>
      </c>
      <c r="AS2439" s="67">
        <v>4489308057</v>
      </c>
      <c r="AT2439" s="67">
        <v>1077433934</v>
      </c>
      <c r="AU2439" s="67">
        <v>2132000000</v>
      </c>
      <c r="AV2439" s="67">
        <v>9564000000</v>
      </c>
      <c r="AW2439" s="67">
        <v>3006220404</v>
      </c>
      <c r="AX2439" s="67">
        <v>1186614096</v>
      </c>
      <c r="AY2439" s="67">
        <v>351286271</v>
      </c>
      <c r="AZ2439" s="67">
        <v>835327825</v>
      </c>
      <c r="BA2439" s="67">
        <v>442884275</v>
      </c>
      <c r="BB2439" s="67">
        <v>0</v>
      </c>
      <c r="BC2439" s="67">
        <v>682954322</v>
      </c>
      <c r="BD2439" s="67">
        <v>76273125</v>
      </c>
      <c r="BE2439" s="67">
        <v>612451107</v>
      </c>
      <c r="BF2439" s="67">
        <v>5043479</v>
      </c>
      <c r="BG2439" s="67"/>
      <c r="BH2439" s="67">
        <v>469844934</v>
      </c>
      <c r="BI2439" s="67"/>
      <c r="BJ2439" s="67"/>
      <c r="BK2439" s="67">
        <v>346773761</v>
      </c>
      <c r="BL2439" s="67">
        <v>123071173</v>
      </c>
      <c r="BM2439" s="67">
        <v>5087912</v>
      </c>
      <c r="BN2439" s="67"/>
      <c r="BO2439" s="67"/>
      <c r="BP2439" s="67"/>
      <c r="BQ2439" s="67">
        <v>15741755</v>
      </c>
      <c r="BR2439" s="67"/>
      <c r="BS2439" s="67"/>
      <c r="BT2439" s="67"/>
      <c r="BU2439" s="67"/>
      <c r="BV2439" s="67">
        <v>102241506</v>
      </c>
      <c r="BW2439" s="67"/>
      <c r="BX2439" s="67"/>
      <c r="BY2439" s="67"/>
      <c r="BZ2439" s="67">
        <v>13199085755</v>
      </c>
      <c r="CA2439" s="67">
        <v>5786860474</v>
      </c>
      <c r="CB2439" s="67">
        <v>7412225281</v>
      </c>
      <c r="CC2439" s="67">
        <v>14809893083</v>
      </c>
      <c r="CD2439" s="67">
        <v>22240000000</v>
      </c>
    </row>
    <row r="2440" spans="1:82">
      <c r="A2440" t="s">
        <v>2753</v>
      </c>
      <c r="B2440" t="s">
        <v>2754</v>
      </c>
      <c r="C2440" t="s">
        <v>71</v>
      </c>
      <c r="D2440" t="s">
        <v>63</v>
      </c>
      <c r="E2440" t="s">
        <v>153</v>
      </c>
      <c r="F2440" s="67">
        <v>2014</v>
      </c>
      <c r="G2440" t="s">
        <v>2774</v>
      </c>
      <c r="H2440" s="67">
        <v>621810</v>
      </c>
      <c r="I2440" s="67">
        <v>4703262301</v>
      </c>
      <c r="J2440" s="67">
        <v>2347998240</v>
      </c>
      <c r="K2440" s="67">
        <v>10093509486</v>
      </c>
      <c r="L2440" s="67">
        <v>3300360375</v>
      </c>
      <c r="M2440" s="67">
        <v>969995618</v>
      </c>
      <c r="N2440" s="67">
        <v>654414063</v>
      </c>
      <c r="O2440" s="67">
        <v>0</v>
      </c>
      <c r="P2440" s="67">
        <v>938051362</v>
      </c>
      <c r="Q2440" s="67">
        <v>83370091</v>
      </c>
      <c r="R2440" s="67">
        <v>671869582</v>
      </c>
      <c r="S2440" s="67">
        <v>1660131</v>
      </c>
      <c r="T2440" s="67">
        <v>0</v>
      </c>
      <c r="U2440" s="67">
        <v>835975931</v>
      </c>
      <c r="V2440" s="67">
        <v>0</v>
      </c>
      <c r="W2440" s="67">
        <v>0</v>
      </c>
      <c r="X2440" s="67">
        <v>416689196</v>
      </c>
      <c r="Y2440" s="67">
        <v>398100000</v>
      </c>
      <c r="Z2440" s="67">
        <v>162672519</v>
      </c>
      <c r="AA2440" s="67">
        <v>0</v>
      </c>
      <c r="AB2440" s="67">
        <v>0</v>
      </c>
      <c r="AC2440" s="67">
        <v>0</v>
      </c>
      <c r="AD2440" s="67">
        <v>36413246</v>
      </c>
      <c r="AE2440" s="67">
        <v>0</v>
      </c>
      <c r="AF2440" s="67">
        <v>0</v>
      </c>
      <c r="AG2440" s="67">
        <v>0</v>
      </c>
      <c r="AH2440" s="67">
        <v>0</v>
      </c>
      <c r="AI2440" s="67">
        <v>199018407</v>
      </c>
      <c r="AJ2440" s="67">
        <v>0</v>
      </c>
      <c r="AK2440" s="67">
        <v>0</v>
      </c>
      <c r="AL2440" s="67">
        <v>0</v>
      </c>
      <c r="AM2440" s="67">
        <v>13768435902</v>
      </c>
      <c r="AN2440" s="67">
        <v>6385219241</v>
      </c>
      <c r="AO2440" s="67">
        <v>7403839007</v>
      </c>
      <c r="AP2440" s="67">
        <v>14754730825</v>
      </c>
      <c r="AQ2440" s="67">
        <v>22914815258</v>
      </c>
      <c r="AR2440" s="67">
        <v>5779191142</v>
      </c>
      <c r="AS2440" s="67">
        <v>4660638018</v>
      </c>
      <c r="AT2440" s="67">
        <v>1118553124</v>
      </c>
      <c r="AU2440" s="67">
        <v>2199000000</v>
      </c>
      <c r="AV2440" s="67">
        <v>9453000000</v>
      </c>
      <c r="AW2440" s="67">
        <v>3003493696</v>
      </c>
      <c r="AX2440" s="67">
        <v>1133509304</v>
      </c>
      <c r="AY2440" s="67">
        <v>312086827</v>
      </c>
      <c r="AZ2440" s="67">
        <v>821422477</v>
      </c>
      <c r="BA2440" s="67">
        <v>471351306</v>
      </c>
      <c r="BB2440" s="67">
        <v>0</v>
      </c>
      <c r="BC2440" s="67">
        <v>705008821</v>
      </c>
      <c r="BD2440" s="67">
        <v>77474006</v>
      </c>
      <c r="BE2440" s="67">
        <v>616150259</v>
      </c>
      <c r="BF2440" s="67">
        <v>0</v>
      </c>
      <c r="BG2440" s="67"/>
      <c r="BH2440" s="67">
        <v>468543782</v>
      </c>
      <c r="BI2440" s="67"/>
      <c r="BJ2440" s="67"/>
      <c r="BK2440" s="67">
        <v>280134903</v>
      </c>
      <c r="BL2440" s="67">
        <v>188408879</v>
      </c>
      <c r="BM2440" s="67">
        <v>11408541</v>
      </c>
      <c r="BN2440" s="67"/>
      <c r="BO2440" s="67"/>
      <c r="BP2440" s="67"/>
      <c r="BQ2440" s="67">
        <v>35203804</v>
      </c>
      <c r="BR2440" s="67"/>
      <c r="BS2440" s="67"/>
      <c r="BT2440" s="67"/>
      <c r="BU2440" s="67"/>
      <c r="BV2440" s="67">
        <v>141796534</v>
      </c>
      <c r="BW2440" s="67"/>
      <c r="BX2440" s="67"/>
      <c r="BY2440" s="67"/>
      <c r="BZ2440" s="67">
        <v>13189964008</v>
      </c>
      <c r="CA2440" s="67">
        <v>5774787618</v>
      </c>
      <c r="CB2440" s="67">
        <v>7415176390</v>
      </c>
      <c r="CC2440" s="67">
        <v>15187192629</v>
      </c>
      <c r="CD2440" s="67">
        <v>22440000000</v>
      </c>
    </row>
    <row r="2441" spans="1:82">
      <c r="A2441" t="s">
        <v>2753</v>
      </c>
      <c r="B2441" t="s">
        <v>2754</v>
      </c>
      <c r="C2441" t="s">
        <v>71</v>
      </c>
      <c r="D2441" t="s">
        <v>63</v>
      </c>
      <c r="E2441" t="s">
        <v>153</v>
      </c>
      <c r="F2441" s="67">
        <v>2015</v>
      </c>
      <c r="G2441" t="s">
        <v>2775</v>
      </c>
      <c r="H2441" s="67">
        <v>622159</v>
      </c>
      <c r="I2441" s="67">
        <v>4867147785</v>
      </c>
      <c r="J2441" s="67">
        <v>2335322072</v>
      </c>
      <c r="K2441" s="67">
        <v>10040517994</v>
      </c>
      <c r="L2441" s="67">
        <v>3305974759</v>
      </c>
      <c r="M2441" s="67">
        <v>974544052</v>
      </c>
      <c r="N2441" s="67">
        <v>654414063</v>
      </c>
      <c r="O2441" s="67">
        <v>0</v>
      </c>
      <c r="P2441" s="67">
        <v>938051362</v>
      </c>
      <c r="Q2441" s="67">
        <v>83370091</v>
      </c>
      <c r="R2441" s="67">
        <v>671869582</v>
      </c>
      <c r="S2441" s="67">
        <v>1653004</v>
      </c>
      <c r="T2441" s="67">
        <v>0</v>
      </c>
      <c r="U2441" s="67">
        <v>813678714</v>
      </c>
      <c r="V2441" s="67">
        <v>0</v>
      </c>
      <c r="W2441" s="67">
        <v>0</v>
      </c>
      <c r="X2441" s="67">
        <v>416689196</v>
      </c>
      <c r="Y2441" s="67">
        <v>384100000</v>
      </c>
      <c r="Z2441" s="67">
        <v>162368203</v>
      </c>
      <c r="AA2441" s="67">
        <v>0</v>
      </c>
      <c r="AB2441" s="67">
        <v>0</v>
      </c>
      <c r="AC2441" s="67">
        <v>0</v>
      </c>
      <c r="AD2441" s="67">
        <v>35308166</v>
      </c>
      <c r="AE2441" s="67">
        <v>0</v>
      </c>
      <c r="AF2441" s="67">
        <v>0</v>
      </c>
      <c r="AG2441" s="67">
        <v>0</v>
      </c>
      <c r="AH2441" s="67">
        <v>0</v>
      </c>
      <c r="AI2441" s="67">
        <v>186416773</v>
      </c>
      <c r="AJ2441" s="67">
        <v>0</v>
      </c>
      <c r="AK2441" s="67">
        <v>0</v>
      </c>
      <c r="AL2441" s="67">
        <v>0</v>
      </c>
      <c r="AM2441" s="67">
        <v>14193985114</v>
      </c>
      <c r="AN2441" s="67">
        <v>6698463388</v>
      </c>
      <c r="AO2441" s="67">
        <v>7529743197</v>
      </c>
      <c r="AP2441" s="67">
        <v>15392457619</v>
      </c>
      <c r="AQ2441" s="67">
        <v>23466179402</v>
      </c>
      <c r="AR2441" s="67">
        <v>4569301216</v>
      </c>
      <c r="AS2441" s="67">
        <v>3684920335</v>
      </c>
      <c r="AT2441" s="67">
        <v>884380880</v>
      </c>
      <c r="AU2441" s="67">
        <v>2221000000</v>
      </c>
      <c r="AV2441" s="67">
        <v>9549000000</v>
      </c>
      <c r="AW2441" s="67">
        <v>2860823752</v>
      </c>
      <c r="AX2441" s="67">
        <v>1000932846</v>
      </c>
      <c r="AY2441" s="67">
        <v>317080513</v>
      </c>
      <c r="AZ2441" s="67">
        <v>683852333</v>
      </c>
      <c r="BA2441" s="67">
        <v>460975535</v>
      </c>
      <c r="BB2441" s="67">
        <v>0</v>
      </c>
      <c r="BC2441" s="67">
        <v>696187022</v>
      </c>
      <c r="BD2441" s="67">
        <v>78474652</v>
      </c>
      <c r="BE2441" s="67">
        <v>622319146</v>
      </c>
      <c r="BF2441" s="67">
        <v>1934551</v>
      </c>
      <c r="BG2441" s="67"/>
      <c r="BH2441" s="67">
        <v>320101986</v>
      </c>
      <c r="BI2441" s="67"/>
      <c r="BJ2441" s="67"/>
      <c r="BK2441" s="67">
        <v>170791256</v>
      </c>
      <c r="BL2441" s="67">
        <v>149310730</v>
      </c>
      <c r="BM2441" s="67">
        <v>2956085</v>
      </c>
      <c r="BN2441" s="67"/>
      <c r="BO2441" s="67"/>
      <c r="BP2441" s="67"/>
      <c r="BQ2441" s="67">
        <v>27872532</v>
      </c>
      <c r="BR2441" s="67"/>
      <c r="BS2441" s="67"/>
      <c r="BT2441" s="67"/>
      <c r="BU2441" s="67"/>
      <c r="BV2441" s="67">
        <v>118482113</v>
      </c>
      <c r="BW2441" s="67"/>
      <c r="BX2441" s="67"/>
      <c r="BY2441" s="67"/>
      <c r="BZ2441" s="67">
        <v>11860856779</v>
      </c>
      <c r="CA2441" s="67">
        <v>5186622832</v>
      </c>
      <c r="CB2441" s="67">
        <v>6674233947</v>
      </c>
      <c r="CC2441" s="67">
        <v>12283083733</v>
      </c>
      <c r="CD2441" s="67">
        <v>19610000000</v>
      </c>
    </row>
    <row r="2442" spans="1:82">
      <c r="A2442" t="s">
        <v>2753</v>
      </c>
      <c r="B2442" t="s">
        <v>2754</v>
      </c>
      <c r="C2442" t="s">
        <v>71</v>
      </c>
      <c r="D2442" t="s">
        <v>63</v>
      </c>
      <c r="E2442" t="s">
        <v>153</v>
      </c>
      <c r="F2442" s="67">
        <v>2016</v>
      </c>
      <c r="G2442" t="s">
        <v>2776</v>
      </c>
      <c r="H2442" s="67">
        <v>622303</v>
      </c>
      <c r="I2442" s="67">
        <v>5168509448</v>
      </c>
      <c r="J2442" s="67">
        <v>2562032780</v>
      </c>
      <c r="K2442" s="67">
        <v>10200686067</v>
      </c>
      <c r="L2442" s="67">
        <v>3425753460</v>
      </c>
      <c r="M2442" s="67">
        <v>1076883812</v>
      </c>
      <c r="N2442" s="67">
        <v>654414063</v>
      </c>
      <c r="O2442" s="67">
        <v>0</v>
      </c>
      <c r="P2442" s="67">
        <v>938051362</v>
      </c>
      <c r="Q2442" s="67">
        <v>83370091</v>
      </c>
      <c r="R2442" s="67">
        <v>671869582</v>
      </c>
      <c r="S2442" s="67">
        <v>1632824</v>
      </c>
      <c r="T2442" s="67">
        <v>0</v>
      </c>
      <c r="U2442" s="67">
        <v>792066703</v>
      </c>
      <c r="V2442" s="67">
        <v>0</v>
      </c>
      <c r="W2442" s="67">
        <v>0</v>
      </c>
      <c r="X2442" s="67">
        <v>416689196</v>
      </c>
      <c r="Y2442" s="67">
        <v>370600000</v>
      </c>
      <c r="Z2442" s="67">
        <v>162270036</v>
      </c>
      <c r="AA2442" s="67">
        <v>0</v>
      </c>
      <c r="AB2442" s="67">
        <v>0</v>
      </c>
      <c r="AC2442" s="67">
        <v>0</v>
      </c>
      <c r="AD2442" s="67">
        <v>34295175</v>
      </c>
      <c r="AE2442" s="67">
        <v>0</v>
      </c>
      <c r="AF2442" s="67">
        <v>0</v>
      </c>
      <c r="AG2442" s="67">
        <v>0</v>
      </c>
      <c r="AH2442" s="67">
        <v>0</v>
      </c>
      <c r="AI2442" s="67">
        <v>174046170</v>
      </c>
      <c r="AJ2442" s="67">
        <v>0</v>
      </c>
      <c r="AK2442" s="67">
        <v>0</v>
      </c>
      <c r="AL2442" s="67">
        <v>0</v>
      </c>
      <c r="AM2442" s="67">
        <v>14459382768</v>
      </c>
      <c r="AN2442" s="67">
        <v>6747984316</v>
      </c>
      <c r="AO2442" s="67">
        <v>7737292407</v>
      </c>
      <c r="AP2442" s="67">
        <v>16168134806</v>
      </c>
      <c r="AQ2442" s="67">
        <v>24100289415</v>
      </c>
      <c r="AR2442" s="67">
        <v>4921811826</v>
      </c>
      <c r="AS2442" s="67">
        <v>3969203086</v>
      </c>
      <c r="AT2442" s="67">
        <v>952608741</v>
      </c>
      <c r="AU2442" s="67">
        <v>2430000000</v>
      </c>
      <c r="AV2442" s="67">
        <v>9675000000</v>
      </c>
      <c r="AW2442" s="67">
        <v>2916758535</v>
      </c>
      <c r="AX2442" s="67">
        <v>1059108540</v>
      </c>
      <c r="AY2442" s="67">
        <v>355651741</v>
      </c>
      <c r="AZ2442" s="67">
        <v>703456799</v>
      </c>
      <c r="BA2442" s="67">
        <v>428918714</v>
      </c>
      <c r="BB2442" s="67">
        <v>0</v>
      </c>
      <c r="BC2442" s="67">
        <v>718976671</v>
      </c>
      <c r="BD2442" s="67">
        <v>78905089</v>
      </c>
      <c r="BE2442" s="67">
        <v>628862974</v>
      </c>
      <c r="BF2442" s="67">
        <v>1986547</v>
      </c>
      <c r="BG2442" s="67"/>
      <c r="BH2442" s="67">
        <v>495521052</v>
      </c>
      <c r="BI2442" s="67"/>
      <c r="BJ2442" s="67"/>
      <c r="BK2442" s="67">
        <v>320042896</v>
      </c>
      <c r="BL2442" s="67">
        <v>175478156</v>
      </c>
      <c r="BM2442" s="67">
        <v>452862</v>
      </c>
      <c r="BN2442" s="67"/>
      <c r="BO2442" s="67"/>
      <c r="BP2442" s="67"/>
      <c r="BQ2442" s="67">
        <v>42890001</v>
      </c>
      <c r="BR2442" s="67"/>
      <c r="BS2442" s="67"/>
      <c r="BT2442" s="67"/>
      <c r="BU2442" s="67"/>
      <c r="BV2442" s="67">
        <v>132135292</v>
      </c>
      <c r="BW2442" s="67"/>
      <c r="BX2442" s="67"/>
      <c r="BY2442" s="67"/>
      <c r="BZ2442" s="67">
        <v>12888739127</v>
      </c>
      <c r="CA2442" s="67">
        <v>5631287571</v>
      </c>
      <c r="CB2442" s="67">
        <v>7257451556</v>
      </c>
      <c r="CC2442" s="67">
        <v>13977830541</v>
      </c>
      <c r="CD2442" s="67">
        <v>21220000000</v>
      </c>
    </row>
    <row r="2443" spans="1:82">
      <c r="A2443" t="s">
        <v>2753</v>
      </c>
      <c r="B2443" t="s">
        <v>2754</v>
      </c>
      <c r="C2443" t="s">
        <v>71</v>
      </c>
      <c r="D2443" t="s">
        <v>63</v>
      </c>
      <c r="E2443" t="s">
        <v>153</v>
      </c>
      <c r="F2443" s="67">
        <v>2017</v>
      </c>
      <c r="G2443" t="s">
        <v>2777</v>
      </c>
      <c r="H2443" s="67">
        <v>622373</v>
      </c>
      <c r="I2443" s="67">
        <v>5554693233</v>
      </c>
      <c r="J2443" s="67">
        <v>3164644006</v>
      </c>
      <c r="K2443" s="67">
        <v>11978893289</v>
      </c>
      <c r="L2443" s="67">
        <v>3428575292</v>
      </c>
      <c r="M2443" s="67">
        <v>1079410720</v>
      </c>
      <c r="N2443" s="67">
        <v>654414063</v>
      </c>
      <c r="O2443" s="67">
        <v>0</v>
      </c>
      <c r="P2443" s="67">
        <v>938051362</v>
      </c>
      <c r="Q2443" s="67">
        <v>83370091</v>
      </c>
      <c r="R2443" s="67">
        <v>671869582</v>
      </c>
      <c r="S2443" s="67">
        <v>1607199</v>
      </c>
      <c r="T2443" s="67">
        <v>0</v>
      </c>
      <c r="U2443" s="67">
        <v>771063538</v>
      </c>
      <c r="V2443" s="67">
        <v>0</v>
      </c>
      <c r="W2443" s="67">
        <v>0</v>
      </c>
      <c r="X2443" s="67">
        <v>416689196</v>
      </c>
      <c r="Y2443" s="67">
        <v>354000000</v>
      </c>
      <c r="Z2443" s="67">
        <v>161484704</v>
      </c>
      <c r="AA2443" s="67">
        <v>0</v>
      </c>
      <c r="AB2443" s="67">
        <v>0</v>
      </c>
      <c r="AC2443" s="67">
        <v>0</v>
      </c>
      <c r="AD2443" s="67">
        <v>32637554</v>
      </c>
      <c r="AE2443" s="67">
        <v>0</v>
      </c>
      <c r="AF2443" s="67">
        <v>0</v>
      </c>
      <c r="AG2443" s="67">
        <v>0</v>
      </c>
      <c r="AH2443" s="67">
        <v>0</v>
      </c>
      <c r="AI2443" s="67">
        <v>159846580</v>
      </c>
      <c r="AJ2443" s="67">
        <v>0</v>
      </c>
      <c r="AK2443" s="67">
        <v>0</v>
      </c>
      <c r="AL2443" s="67">
        <v>0</v>
      </c>
      <c r="AM2443" s="67">
        <v>14882239843</v>
      </c>
      <c r="AN2443" s="67">
        <v>6779076603</v>
      </c>
      <c r="AO2443" s="67">
        <v>8114519459</v>
      </c>
      <c r="AP2443" s="67">
        <v>15824146403</v>
      </c>
      <c r="AQ2443" s="67">
        <v>24828304593</v>
      </c>
      <c r="AR2443" s="67">
        <v>5448157704</v>
      </c>
      <c r="AS2443" s="67">
        <v>4393675568</v>
      </c>
      <c r="AT2443" s="67">
        <v>1054482136</v>
      </c>
      <c r="AU2443" s="67">
        <v>3073000000</v>
      </c>
      <c r="AV2443" s="67">
        <v>11632000000</v>
      </c>
      <c r="AW2443" s="67">
        <v>3206923230</v>
      </c>
      <c r="AX2443" s="67">
        <v>1110366599</v>
      </c>
      <c r="AY2443" s="67">
        <v>357245243</v>
      </c>
      <c r="AZ2443" s="67">
        <v>753121357</v>
      </c>
      <c r="BA2443" s="67">
        <v>549994039</v>
      </c>
      <c r="BB2443" s="67">
        <v>0</v>
      </c>
      <c r="BC2443" s="67">
        <v>816016467</v>
      </c>
      <c r="BD2443" s="67">
        <v>80205112</v>
      </c>
      <c r="BE2443" s="67">
        <v>649321915</v>
      </c>
      <c r="BF2443" s="67">
        <v>1019098</v>
      </c>
      <c r="BG2443" s="67"/>
      <c r="BH2443" s="67">
        <v>811264567</v>
      </c>
      <c r="BI2443" s="67"/>
      <c r="BJ2443" s="67"/>
      <c r="BK2443" s="67">
        <v>505513483</v>
      </c>
      <c r="BL2443" s="67">
        <v>305751085</v>
      </c>
      <c r="BM2443" s="67">
        <v>105868292</v>
      </c>
      <c r="BN2443" s="67"/>
      <c r="BO2443" s="67"/>
      <c r="BP2443" s="67"/>
      <c r="BQ2443" s="67">
        <v>50668115</v>
      </c>
      <c r="BR2443" s="67"/>
      <c r="BS2443" s="67"/>
      <c r="BT2443" s="67"/>
      <c r="BU2443" s="67"/>
      <c r="BV2443" s="67">
        <v>149214677</v>
      </c>
      <c r="BW2443" s="67"/>
      <c r="BX2443" s="67"/>
      <c r="BY2443" s="67"/>
      <c r="BZ2443" s="67">
        <v>13738110207</v>
      </c>
      <c r="CA2443" s="67">
        <v>5994806320</v>
      </c>
      <c r="CB2443" s="67">
        <v>7743303886</v>
      </c>
      <c r="CC2443" s="67">
        <v>14645455708</v>
      </c>
      <c r="CD2443" s="67">
        <v>23200000000</v>
      </c>
    </row>
    <row r="2444" spans="1:82">
      <c r="A2444" t="s">
        <v>2753</v>
      </c>
      <c r="B2444" t="s">
        <v>2754</v>
      </c>
      <c r="C2444" t="s">
        <v>71</v>
      </c>
      <c r="D2444" t="s">
        <v>63</v>
      </c>
      <c r="E2444" t="s">
        <v>153</v>
      </c>
      <c r="F2444" s="67">
        <v>2018</v>
      </c>
      <c r="G2444" t="s">
        <v>2778</v>
      </c>
      <c r="H2444" s="67">
        <v>622227</v>
      </c>
      <c r="I2444" s="67">
        <v>6016173260</v>
      </c>
      <c r="J2444" s="67">
        <v>3383188273</v>
      </c>
      <c r="K2444" s="67">
        <v>12147763528</v>
      </c>
      <c r="L2444" s="67">
        <v>3430787725</v>
      </c>
      <c r="M2444" s="67">
        <v>1081516476</v>
      </c>
      <c r="N2444" s="67">
        <v>654414063</v>
      </c>
      <c r="O2444" s="67">
        <v>0</v>
      </c>
      <c r="P2444" s="67">
        <v>938051362</v>
      </c>
      <c r="Q2444" s="67">
        <v>83370091</v>
      </c>
      <c r="R2444" s="67">
        <v>671869582</v>
      </c>
      <c r="S2444" s="67">
        <v>1578235</v>
      </c>
      <c r="T2444" s="67">
        <v>0</v>
      </c>
      <c r="U2444" s="67">
        <v>760822155</v>
      </c>
      <c r="V2444" s="67">
        <v>0</v>
      </c>
      <c r="W2444" s="67">
        <v>0</v>
      </c>
      <c r="X2444" s="67">
        <v>416689196</v>
      </c>
      <c r="Y2444" s="67">
        <v>344000000</v>
      </c>
      <c r="Z2444" s="67">
        <v>159914038</v>
      </c>
      <c r="AA2444" s="67">
        <v>0</v>
      </c>
      <c r="AB2444" s="67">
        <v>0</v>
      </c>
      <c r="AC2444" s="67">
        <v>0</v>
      </c>
      <c r="AD2444" s="67">
        <v>31210158</v>
      </c>
      <c r="AE2444" s="67">
        <v>0</v>
      </c>
      <c r="AF2444" s="67">
        <v>0</v>
      </c>
      <c r="AG2444" s="67">
        <v>0</v>
      </c>
      <c r="AH2444" s="67">
        <v>0</v>
      </c>
      <c r="AI2444" s="67">
        <v>152845673</v>
      </c>
      <c r="AJ2444" s="67">
        <v>0</v>
      </c>
      <c r="AK2444" s="67">
        <v>0</v>
      </c>
      <c r="AL2444" s="67">
        <v>0</v>
      </c>
      <c r="AM2444" s="67">
        <v>15304196958</v>
      </c>
      <c r="AN2444" s="67">
        <v>6810751466</v>
      </c>
      <c r="AO2444" s="67">
        <v>8496255210</v>
      </c>
      <c r="AP2444" s="67">
        <v>16753019470</v>
      </c>
      <c r="AQ2444" s="67">
        <v>25611314511</v>
      </c>
      <c r="AR2444" s="67">
        <v>6315977428</v>
      </c>
      <c r="AS2444" s="67">
        <v>5093530184</v>
      </c>
      <c r="AT2444" s="67">
        <v>1222447244</v>
      </c>
      <c r="AU2444" s="67">
        <v>3371000000</v>
      </c>
      <c r="AV2444" s="67">
        <v>12104000000</v>
      </c>
      <c r="AW2444" s="67">
        <v>3458754945</v>
      </c>
      <c r="AX2444" s="67">
        <v>1114323317</v>
      </c>
      <c r="AY2444" s="67">
        <v>347127348</v>
      </c>
      <c r="AZ2444" s="67">
        <v>767195969</v>
      </c>
      <c r="BA2444" s="67">
        <v>697797266</v>
      </c>
      <c r="BB2444" s="67">
        <v>0</v>
      </c>
      <c r="BC2444" s="67">
        <v>899823563</v>
      </c>
      <c r="BD2444" s="67">
        <v>81917932</v>
      </c>
      <c r="BE2444" s="67">
        <v>663608683</v>
      </c>
      <c r="BF2444" s="67">
        <v>1284184</v>
      </c>
      <c r="BG2444" s="67"/>
      <c r="BH2444" s="67">
        <v>964508491</v>
      </c>
      <c r="BI2444" s="67"/>
      <c r="BJ2444" s="67"/>
      <c r="BK2444" s="67">
        <v>712515663</v>
      </c>
      <c r="BL2444" s="67">
        <v>251992828</v>
      </c>
      <c r="BM2444" s="67">
        <v>57326063</v>
      </c>
      <c r="BN2444" s="67"/>
      <c r="BO2444" s="67"/>
      <c r="BP2444" s="67"/>
      <c r="BQ2444" s="67">
        <v>43703730</v>
      </c>
      <c r="BR2444" s="67"/>
      <c r="BS2444" s="67"/>
      <c r="BT2444" s="67"/>
      <c r="BU2444" s="67"/>
      <c r="BV2444" s="67">
        <v>150963035</v>
      </c>
      <c r="BW2444" s="67"/>
      <c r="BX2444" s="67"/>
      <c r="BY2444" s="67"/>
      <c r="BZ2444" s="67">
        <v>15754758876</v>
      </c>
      <c r="CA2444" s="67">
        <v>6864311775</v>
      </c>
      <c r="CB2444" s="67">
        <v>8890447101</v>
      </c>
      <c r="CC2444" s="67">
        <v>17760999740</v>
      </c>
      <c r="CD2444" s="67">
        <v>26490000000</v>
      </c>
    </row>
    <row r="2445" spans="1:82">
      <c r="A2445" t="s">
        <v>2753</v>
      </c>
      <c r="B2445" t="s">
        <v>2754</v>
      </c>
      <c r="C2445" t="s">
        <v>71</v>
      </c>
      <c r="D2445" t="s">
        <v>63</v>
      </c>
      <c r="E2445" t="s">
        <v>153</v>
      </c>
      <c r="F2445" s="67">
        <v>2019</v>
      </c>
      <c r="G2445" t="s">
        <v>2779</v>
      </c>
      <c r="H2445" s="67">
        <v>622028</v>
      </c>
      <c r="I2445" s="67">
        <v>6444580916</v>
      </c>
      <c r="J2445" s="67">
        <v>3778000000</v>
      </c>
      <c r="K2445" s="67">
        <v>12649000000</v>
      </c>
      <c r="L2445" s="67">
        <v>3431613147</v>
      </c>
      <c r="M2445" s="67">
        <v>1082358778</v>
      </c>
      <c r="N2445" s="67">
        <v>654414063</v>
      </c>
      <c r="O2445" s="67">
        <v>0</v>
      </c>
      <c r="P2445" s="67">
        <v>938051362</v>
      </c>
      <c r="Q2445" s="67">
        <v>83370091</v>
      </c>
      <c r="R2445" s="67">
        <v>671869582</v>
      </c>
      <c r="S2445" s="67">
        <v>1549271</v>
      </c>
      <c r="T2445" s="67">
        <v>0</v>
      </c>
      <c r="U2445" s="67">
        <v>748686260</v>
      </c>
      <c r="V2445" s="67">
        <v>0</v>
      </c>
      <c r="W2445" s="67">
        <v>0</v>
      </c>
      <c r="X2445" s="67">
        <v>416689196</v>
      </c>
      <c r="Y2445" s="67">
        <v>332000000</v>
      </c>
      <c r="Z2445" s="67">
        <v>158994877</v>
      </c>
      <c r="AA2445" s="67">
        <v>0</v>
      </c>
      <c r="AB2445" s="67">
        <v>0</v>
      </c>
      <c r="AC2445" s="67">
        <v>0</v>
      </c>
      <c r="AD2445" s="67">
        <v>29782762</v>
      </c>
      <c r="AE2445" s="67">
        <v>0</v>
      </c>
      <c r="AF2445" s="67">
        <v>0</v>
      </c>
      <c r="AG2445" s="67">
        <v>0</v>
      </c>
      <c r="AH2445" s="67">
        <v>0</v>
      </c>
      <c r="AI2445" s="67">
        <v>143219425</v>
      </c>
      <c r="AJ2445" s="67">
        <v>0</v>
      </c>
      <c r="AK2445" s="67">
        <v>0</v>
      </c>
      <c r="AL2445" s="67">
        <v>0</v>
      </c>
      <c r="AM2445" s="67">
        <v>15725650362</v>
      </c>
      <c r="AN2445" s="67">
        <v>6843027471</v>
      </c>
      <c r="AO2445" s="67">
        <v>8882622891</v>
      </c>
      <c r="AP2445" s="67">
        <v>17479530685</v>
      </c>
      <c r="AQ2445" s="67">
        <v>26350530685</v>
      </c>
      <c r="AR2445" s="67">
        <v>6444580916</v>
      </c>
      <c r="AS2445" s="67">
        <v>5197242674</v>
      </c>
      <c r="AT2445" s="67">
        <v>1247338242</v>
      </c>
      <c r="AU2445" s="67">
        <v>3778000000</v>
      </c>
      <c r="AV2445" s="67">
        <v>12649000000</v>
      </c>
      <c r="AW2445" s="67">
        <v>3431613147</v>
      </c>
      <c r="AX2445" s="67">
        <v>1082358778</v>
      </c>
      <c r="AY2445" s="67">
        <v>341842096</v>
      </c>
      <c r="AZ2445" s="67">
        <v>740516682</v>
      </c>
      <c r="BA2445" s="67">
        <v>654414063</v>
      </c>
      <c r="BB2445" s="67">
        <v>0</v>
      </c>
      <c r="BC2445" s="67">
        <v>938051362</v>
      </c>
      <c r="BD2445" s="67">
        <v>83370091</v>
      </c>
      <c r="BE2445" s="67">
        <v>671869582</v>
      </c>
      <c r="BF2445" s="67">
        <v>1549271</v>
      </c>
      <c r="BG2445" s="67"/>
      <c r="BH2445" s="67">
        <v>748686260</v>
      </c>
      <c r="BI2445" s="67"/>
      <c r="BJ2445" s="67"/>
      <c r="BK2445" s="67">
        <v>416689196</v>
      </c>
      <c r="BL2445" s="67">
        <v>331997064</v>
      </c>
      <c r="BM2445" s="67">
        <v>158994877</v>
      </c>
      <c r="BN2445" s="67"/>
      <c r="BO2445" s="67"/>
      <c r="BP2445" s="67"/>
      <c r="BQ2445" s="67">
        <v>29782762</v>
      </c>
      <c r="BR2445" s="67"/>
      <c r="BS2445" s="67"/>
      <c r="BT2445" s="67"/>
      <c r="BU2445" s="67"/>
      <c r="BV2445" s="67">
        <v>143219425</v>
      </c>
      <c r="BW2445" s="67"/>
      <c r="BX2445" s="67"/>
      <c r="BY2445" s="67"/>
      <c r="BZ2445" s="67">
        <v>15725650362</v>
      </c>
      <c r="CA2445" s="67">
        <v>6843027471</v>
      </c>
      <c r="CB2445" s="67">
        <v>8882622891</v>
      </c>
      <c r="CC2445" s="67">
        <v>17479530685</v>
      </c>
      <c r="CD2445" s="67">
        <v>26350000000</v>
      </c>
    </row>
    <row r="2446" spans="1:82">
      <c r="A2446" t="s">
        <v>2753</v>
      </c>
      <c r="B2446" t="s">
        <v>2754</v>
      </c>
      <c r="C2446" t="s">
        <v>71</v>
      </c>
      <c r="D2446" t="s">
        <v>63</v>
      </c>
      <c r="E2446" t="s">
        <v>153</v>
      </c>
      <c r="F2446" s="67">
        <v>2020</v>
      </c>
      <c r="G2446" t="s">
        <v>2780</v>
      </c>
      <c r="H2446" s="67">
        <v>621306</v>
      </c>
      <c r="I2446" s="67">
        <v>6855537854</v>
      </c>
      <c r="J2446" s="67">
        <v>4652895622</v>
      </c>
      <c r="K2446" s="67">
        <v>14830916814</v>
      </c>
      <c r="L2446" s="67">
        <v>3436110737</v>
      </c>
      <c r="M2446" s="67">
        <v>1086359716</v>
      </c>
      <c r="N2446" s="67">
        <v>654414063</v>
      </c>
      <c r="O2446" s="67">
        <v>0</v>
      </c>
      <c r="P2446" s="67">
        <v>938051362</v>
      </c>
      <c r="Q2446" s="67">
        <v>83370091</v>
      </c>
      <c r="R2446" s="67">
        <v>671869582</v>
      </c>
      <c r="S2446" s="67">
        <v>1520307</v>
      </c>
      <c r="T2446" s="67">
        <v>0</v>
      </c>
      <c r="U2446" s="67">
        <v>737131650</v>
      </c>
      <c r="V2446" s="67">
        <v>0</v>
      </c>
      <c r="W2446" s="67">
        <v>0</v>
      </c>
      <c r="X2446" s="67">
        <v>416689196</v>
      </c>
      <c r="Y2446" s="67">
        <v>321700000</v>
      </c>
      <c r="Z2446" s="67">
        <v>157473835</v>
      </c>
      <c r="AA2446" s="67">
        <v>0</v>
      </c>
      <c r="AB2446" s="67">
        <v>0</v>
      </c>
      <c r="AC2446" s="67">
        <v>0</v>
      </c>
      <c r="AD2446" s="67">
        <v>29782762</v>
      </c>
      <c r="AE2446" s="67">
        <v>0</v>
      </c>
      <c r="AF2446" s="67">
        <v>0</v>
      </c>
      <c r="AG2446" s="67">
        <v>0</v>
      </c>
      <c r="AH2446" s="67">
        <v>0</v>
      </c>
      <c r="AI2446" s="67">
        <v>134468291</v>
      </c>
      <c r="AJ2446" s="67">
        <v>0</v>
      </c>
      <c r="AK2446" s="67">
        <v>0</v>
      </c>
      <c r="AL2446" s="67">
        <v>0</v>
      </c>
      <c r="AM2446" s="67">
        <v>16145268402</v>
      </c>
      <c r="AN2446" s="67">
        <v>6875230225</v>
      </c>
      <c r="AO2446" s="67">
        <v>9272815255</v>
      </c>
      <c r="AP2446" s="67">
        <v>17072915841</v>
      </c>
      <c r="AQ2446" s="67">
        <v>27076700105</v>
      </c>
      <c r="AR2446" s="67">
        <v>6982920601</v>
      </c>
      <c r="AS2446" s="67">
        <v>5631387581</v>
      </c>
      <c r="AT2446" s="67">
        <v>1351533020</v>
      </c>
      <c r="AU2446" s="67">
        <v>4641000000</v>
      </c>
      <c r="AV2446" s="67">
        <v>14793000000</v>
      </c>
      <c r="AW2446" s="67">
        <v>2691398719</v>
      </c>
      <c r="AX2446" s="67">
        <v>1077410110</v>
      </c>
      <c r="AY2446" s="67">
        <v>331956366</v>
      </c>
      <c r="AZ2446" s="67">
        <v>745453744</v>
      </c>
      <c r="BA2446" s="67">
        <v>723270961</v>
      </c>
      <c r="BB2446" s="67">
        <v>0</v>
      </c>
      <c r="BC2446" s="67">
        <v>132326995</v>
      </c>
      <c r="BD2446" s="67">
        <v>84202284</v>
      </c>
      <c r="BE2446" s="67">
        <v>672374012</v>
      </c>
      <c r="BF2446" s="67">
        <v>1814357</v>
      </c>
      <c r="BG2446" s="67"/>
      <c r="BH2446" s="67">
        <v>503758405</v>
      </c>
      <c r="BI2446" s="67"/>
      <c r="BJ2446" s="67"/>
      <c r="BK2446" s="67">
        <v>283703377</v>
      </c>
      <c r="BL2446" s="67">
        <v>220055028</v>
      </c>
      <c r="BM2446" s="67">
        <v>71580125</v>
      </c>
      <c r="BN2446" s="67"/>
      <c r="BO2446" s="67"/>
      <c r="BP2446" s="67"/>
      <c r="BQ2446" s="67">
        <v>23523133</v>
      </c>
      <c r="BR2446" s="67"/>
      <c r="BS2446" s="67"/>
      <c r="BT2446" s="67"/>
      <c r="BU2446" s="67"/>
      <c r="BV2446" s="67">
        <v>124951771</v>
      </c>
      <c r="BW2446" s="67"/>
      <c r="BX2446" s="67"/>
      <c r="BY2446" s="67"/>
      <c r="BZ2446" s="67">
        <v>13598632589</v>
      </c>
      <c r="CA2446" s="67">
        <v>5911820603</v>
      </c>
      <c r="CB2446" s="67">
        <v>7686811987</v>
      </c>
      <c r="CC2446" s="67">
        <v>13624710315</v>
      </c>
      <c r="CD2446" s="67">
        <v>23780000000</v>
      </c>
    </row>
    <row r="2447" spans="1:82">
      <c r="A2447" t="s">
        <v>2781</v>
      </c>
      <c r="B2447" t="s">
        <v>2782</v>
      </c>
      <c r="C2447" t="s">
        <v>70</v>
      </c>
      <c r="D2447" t="s">
        <v>62</v>
      </c>
      <c r="E2447" t="s">
        <v>153</v>
      </c>
      <c r="F2447" s="67">
        <v>1995</v>
      </c>
      <c r="G2447" t="s">
        <v>2783</v>
      </c>
      <c r="H2447" s="67">
        <v>2330334</v>
      </c>
      <c r="I2447" s="67">
        <v>5761193719</v>
      </c>
      <c r="J2447" s="67">
        <v>3404711484</v>
      </c>
      <c r="K2447" s="67">
        <v>17097842037</v>
      </c>
      <c r="L2447" s="67">
        <v>11543859995</v>
      </c>
      <c r="M2447" s="67">
        <v>6723169291</v>
      </c>
      <c r="N2447" s="67">
        <v>401894531</v>
      </c>
      <c r="O2447" s="67">
        <v>0</v>
      </c>
      <c r="P2447" s="67">
        <v>448972431</v>
      </c>
      <c r="Q2447" s="67">
        <v>696232877</v>
      </c>
      <c r="R2447" s="67">
        <v>3514194791</v>
      </c>
      <c r="S2447" s="67">
        <v>0</v>
      </c>
      <c r="T2447" s="67">
        <v>0</v>
      </c>
      <c r="U2447" s="67">
        <v>133418254831</v>
      </c>
      <c r="V2447" s="67">
        <v>5526279353</v>
      </c>
      <c r="W2447" s="67">
        <v>0</v>
      </c>
      <c r="X2447" s="67">
        <v>95686667203</v>
      </c>
      <c r="Y2447" s="67">
        <v>39090000000</v>
      </c>
      <c r="Z2447" s="67">
        <v>0</v>
      </c>
      <c r="AA2447" s="67">
        <v>9166744452</v>
      </c>
      <c r="AB2447" s="67">
        <v>15124032515</v>
      </c>
      <c r="AC2447" s="67">
        <v>12360664671</v>
      </c>
      <c r="AD2447" s="67">
        <v>148499352</v>
      </c>
      <c r="AE2447" s="67">
        <v>0</v>
      </c>
      <c r="AF2447" s="67">
        <v>0</v>
      </c>
      <c r="AG2447" s="67">
        <v>163675182</v>
      </c>
      <c r="AH2447" s="67">
        <v>0</v>
      </c>
      <c r="AI2447" s="67">
        <v>1773278796</v>
      </c>
      <c r="AJ2447" s="67">
        <v>0</v>
      </c>
      <c r="AK2447" s="67">
        <v>349203306</v>
      </c>
      <c r="AL2447" s="67">
        <v>0</v>
      </c>
      <c r="AM2447" s="67">
        <v>20868622936</v>
      </c>
      <c r="AN2447" s="67">
        <v>9857024001</v>
      </c>
      <c r="AO2447" s="67">
        <v>11076236455</v>
      </c>
      <c r="AP2447" s="67">
        <v>124783506296</v>
      </c>
      <c r="AQ2447" s="67">
        <v>141406039788</v>
      </c>
      <c r="AR2447" s="67">
        <v>14508039777</v>
      </c>
      <c r="AS2447" s="67">
        <v>11700032079</v>
      </c>
      <c r="AT2447" s="67">
        <v>2808007699</v>
      </c>
      <c r="AU2447" s="67">
        <v>275000000</v>
      </c>
      <c r="AV2447" s="67">
        <v>1381000000</v>
      </c>
      <c r="AW2447" s="67">
        <v>6268777092</v>
      </c>
      <c r="AX2447" s="67">
        <v>4985919321</v>
      </c>
      <c r="AY2447" s="67">
        <v>387579868</v>
      </c>
      <c r="AZ2447" s="67">
        <v>4598339454</v>
      </c>
      <c r="BA2447" s="67">
        <v>435247443</v>
      </c>
      <c r="BB2447" s="67">
        <v>0</v>
      </c>
      <c r="BC2447" s="67">
        <v>24259949</v>
      </c>
      <c r="BD2447" s="67">
        <v>467497359</v>
      </c>
      <c r="BE2447" s="67">
        <v>355853020</v>
      </c>
      <c r="BF2447" s="67">
        <v>0</v>
      </c>
      <c r="BG2447" s="67"/>
      <c r="BH2447" s="67">
        <v>6031550260</v>
      </c>
      <c r="BI2447" s="67"/>
      <c r="BJ2447" s="67"/>
      <c r="BK2447" s="67">
        <v>620797176</v>
      </c>
      <c r="BL2447" s="67">
        <v>5410753083</v>
      </c>
      <c r="BM2447" s="67"/>
      <c r="BN2447" s="67">
        <v>4505492942</v>
      </c>
      <c r="BO2447" s="67">
        <v>597349930</v>
      </c>
      <c r="BP2447" s="67"/>
      <c r="BQ2447" s="67"/>
      <c r="BR2447" s="67"/>
      <c r="BS2447" s="67"/>
      <c r="BT2447" s="67">
        <v>42236534</v>
      </c>
      <c r="BU2447" s="67">
        <v>0</v>
      </c>
      <c r="BV2447" s="67"/>
      <c r="BW2447" s="67"/>
      <c r="BX2447" s="67">
        <v>265673677</v>
      </c>
      <c r="BY2447" s="67"/>
      <c r="BZ2447" s="67">
        <v>6081287917</v>
      </c>
      <c r="CA2447" s="67">
        <v>2310078013</v>
      </c>
      <c r="CB2447" s="67">
        <v>3771209904</v>
      </c>
      <c r="CC2447" s="67">
        <v>31783655046</v>
      </c>
      <c r="CD2447" s="67">
        <v>32890000000</v>
      </c>
    </row>
    <row r="2448" spans="1:82">
      <c r="A2448" t="s">
        <v>2781</v>
      </c>
      <c r="B2448" t="s">
        <v>2782</v>
      </c>
      <c r="C2448" t="s">
        <v>70</v>
      </c>
      <c r="D2448" t="s">
        <v>62</v>
      </c>
      <c r="E2448" t="s">
        <v>153</v>
      </c>
      <c r="F2448" s="67">
        <v>1996</v>
      </c>
      <c r="G2448" t="s">
        <v>2784</v>
      </c>
      <c r="H2448" s="67">
        <v>2357033</v>
      </c>
      <c r="I2448" s="67">
        <v>5908913050</v>
      </c>
      <c r="J2448" s="67">
        <v>2275722495</v>
      </c>
      <c r="K2448" s="67">
        <v>11842185573</v>
      </c>
      <c r="L2448" s="67">
        <v>11541283718</v>
      </c>
      <c r="M2448" s="67">
        <v>6723169291</v>
      </c>
      <c r="N2448" s="67">
        <v>401029668</v>
      </c>
      <c r="O2448" s="67">
        <v>0</v>
      </c>
      <c r="P2448" s="67">
        <v>448695980</v>
      </c>
      <c r="Q2448" s="67">
        <v>695804178</v>
      </c>
      <c r="R2448" s="67">
        <v>3512030955</v>
      </c>
      <c r="S2448" s="67">
        <v>0</v>
      </c>
      <c r="T2448" s="67">
        <v>0</v>
      </c>
      <c r="U2448" s="67">
        <v>132708642402</v>
      </c>
      <c r="V2448" s="67">
        <v>5526279353</v>
      </c>
      <c r="W2448" s="67">
        <v>0</v>
      </c>
      <c r="X2448" s="67">
        <v>95501738838</v>
      </c>
      <c r="Y2448" s="67">
        <v>38940000000</v>
      </c>
      <c r="Z2448" s="67">
        <v>0</v>
      </c>
      <c r="AA2448" s="67">
        <v>9114009249</v>
      </c>
      <c r="AB2448" s="67">
        <v>15030300856</v>
      </c>
      <c r="AC2448" s="67">
        <v>12360664671</v>
      </c>
      <c r="AD2448" s="67">
        <v>148499352</v>
      </c>
      <c r="AE2448" s="67">
        <v>0</v>
      </c>
      <c r="AF2448" s="67">
        <v>0</v>
      </c>
      <c r="AG2448" s="67">
        <v>161983744</v>
      </c>
      <c r="AH2448" s="67">
        <v>0</v>
      </c>
      <c r="AI2448" s="67">
        <v>1773278796</v>
      </c>
      <c r="AJ2448" s="67">
        <v>0</v>
      </c>
      <c r="AK2448" s="67">
        <v>349203306</v>
      </c>
      <c r="AL2448" s="67">
        <v>0</v>
      </c>
      <c r="AM2448" s="67">
        <v>21420844745</v>
      </c>
      <c r="AN2448" s="67">
        <v>10130915420</v>
      </c>
      <c r="AO2448" s="67">
        <v>11360339230</v>
      </c>
      <c r="AP2448" s="67">
        <v>131564989116</v>
      </c>
      <c r="AQ2448" s="67">
        <v>143471699350</v>
      </c>
      <c r="AR2448" s="67">
        <v>9202395644</v>
      </c>
      <c r="AS2448" s="67">
        <v>7421286810</v>
      </c>
      <c r="AT2448" s="67">
        <v>1781108834</v>
      </c>
      <c r="AU2448" s="67">
        <v>270000000</v>
      </c>
      <c r="AV2448" s="67">
        <v>1405000000</v>
      </c>
      <c r="AW2448" s="67">
        <v>6759891691</v>
      </c>
      <c r="AX2448" s="67">
        <v>5504065647</v>
      </c>
      <c r="AY2448" s="67">
        <v>446178074</v>
      </c>
      <c r="AZ2448" s="67">
        <v>5057887573</v>
      </c>
      <c r="BA2448" s="67">
        <v>435535498</v>
      </c>
      <c r="BB2448" s="67">
        <v>0</v>
      </c>
      <c r="BC2448" s="67">
        <v>14702999</v>
      </c>
      <c r="BD2448" s="67">
        <v>475819002</v>
      </c>
      <c r="BE2448" s="67">
        <v>329768543</v>
      </c>
      <c r="BF2448" s="67">
        <v>0</v>
      </c>
      <c r="BG2448" s="67"/>
      <c r="BH2448" s="67">
        <v>3570191517</v>
      </c>
      <c r="BI2448" s="67"/>
      <c r="BJ2448" s="67"/>
      <c r="BK2448" s="67">
        <v>342555159</v>
      </c>
      <c r="BL2448" s="67">
        <v>3227636359</v>
      </c>
      <c r="BM2448" s="67"/>
      <c r="BN2448" s="67">
        <v>2087976883</v>
      </c>
      <c r="BO2448" s="67">
        <v>1057639079</v>
      </c>
      <c r="BP2448" s="67"/>
      <c r="BQ2448" s="67"/>
      <c r="BR2448" s="67"/>
      <c r="BS2448" s="67"/>
      <c r="BT2448" s="67">
        <v>23030072</v>
      </c>
      <c r="BU2448" s="67">
        <v>0</v>
      </c>
      <c r="BV2448" s="67"/>
      <c r="BW2448" s="67"/>
      <c r="BX2448" s="67">
        <v>58990324</v>
      </c>
      <c r="BY2448" s="67"/>
      <c r="BZ2448" s="67">
        <v>5668346127</v>
      </c>
      <c r="CA2448" s="67">
        <v>2158217334</v>
      </c>
      <c r="CB2448" s="67">
        <v>3510128792</v>
      </c>
      <c r="CC2448" s="67">
        <v>24065824979</v>
      </c>
      <c r="CD2448" s="67">
        <v>25200000000</v>
      </c>
    </row>
    <row r="2449" spans="1:82">
      <c r="A2449" t="s">
        <v>2781</v>
      </c>
      <c r="B2449" t="s">
        <v>2782</v>
      </c>
      <c r="C2449" t="s">
        <v>70</v>
      </c>
      <c r="D2449" t="s">
        <v>62</v>
      </c>
      <c r="E2449" t="s">
        <v>153</v>
      </c>
      <c r="F2449" s="67">
        <v>1997</v>
      </c>
      <c r="G2449" t="s">
        <v>2785</v>
      </c>
      <c r="H2449" s="67">
        <v>2381771</v>
      </c>
      <c r="I2449" s="67">
        <v>6111713027</v>
      </c>
      <c r="J2449" s="67">
        <v>2326942926</v>
      </c>
      <c r="K2449" s="67">
        <v>9962031520</v>
      </c>
      <c r="L2449" s="67">
        <v>12319155657</v>
      </c>
      <c r="M2449" s="67">
        <v>7314622501</v>
      </c>
      <c r="N2449" s="67">
        <v>400164804</v>
      </c>
      <c r="O2449" s="67">
        <v>0</v>
      </c>
      <c r="P2449" s="67">
        <v>448419529</v>
      </c>
      <c r="Q2449" s="67">
        <v>695375478</v>
      </c>
      <c r="R2449" s="67">
        <v>3509867119</v>
      </c>
      <c r="S2449" s="67">
        <v>0</v>
      </c>
      <c r="T2449" s="67">
        <v>0</v>
      </c>
      <c r="U2449" s="67">
        <v>131853549283</v>
      </c>
      <c r="V2449" s="67">
        <v>5526279353</v>
      </c>
      <c r="W2449" s="67">
        <v>0</v>
      </c>
      <c r="X2449" s="67">
        <v>95313457517</v>
      </c>
      <c r="Y2449" s="67">
        <v>38740000000</v>
      </c>
      <c r="Z2449" s="67">
        <v>0</v>
      </c>
      <c r="AA2449" s="67">
        <v>9060781738</v>
      </c>
      <c r="AB2449" s="67">
        <v>14885125001</v>
      </c>
      <c r="AC2449" s="67">
        <v>12360664671</v>
      </c>
      <c r="AD2449" s="67">
        <v>148499352</v>
      </c>
      <c r="AE2449" s="67">
        <v>0</v>
      </c>
      <c r="AF2449" s="67">
        <v>0</v>
      </c>
      <c r="AG2449" s="67">
        <v>160453396</v>
      </c>
      <c r="AH2449" s="67">
        <v>0</v>
      </c>
      <c r="AI2449" s="67">
        <v>1773278796</v>
      </c>
      <c r="AJ2449" s="67">
        <v>0</v>
      </c>
      <c r="AK2449" s="67">
        <v>349203306</v>
      </c>
      <c r="AL2449" s="67">
        <v>0</v>
      </c>
      <c r="AM2449" s="67">
        <v>21984621906</v>
      </c>
      <c r="AN2449" s="67">
        <v>10413710075</v>
      </c>
      <c r="AO2449" s="67">
        <v>11648214504</v>
      </c>
      <c r="AP2449" s="67">
        <v>138240757553</v>
      </c>
      <c r="AQ2449" s="67">
        <v>148220201527</v>
      </c>
      <c r="AR2449" s="67">
        <v>6661600699</v>
      </c>
      <c r="AS2449" s="67">
        <v>5372258628</v>
      </c>
      <c r="AT2449" s="67">
        <v>1289342071</v>
      </c>
      <c r="AU2449" s="67">
        <v>377000000</v>
      </c>
      <c r="AV2449" s="67">
        <v>1614000000</v>
      </c>
      <c r="AW2449" s="67">
        <v>4498932653</v>
      </c>
      <c r="AX2449" s="67">
        <v>3324425359</v>
      </c>
      <c r="AY2449" s="67">
        <v>276639745</v>
      </c>
      <c r="AZ2449" s="67">
        <v>3047785614</v>
      </c>
      <c r="BA2449" s="67">
        <v>382836936</v>
      </c>
      <c r="BB2449" s="67">
        <v>0</v>
      </c>
      <c r="BC2449" s="67">
        <v>18378749</v>
      </c>
      <c r="BD2449" s="67">
        <v>483903694</v>
      </c>
      <c r="BE2449" s="67">
        <v>289387915</v>
      </c>
      <c r="BF2449" s="67">
        <v>0</v>
      </c>
      <c r="BG2449" s="67"/>
      <c r="BH2449" s="67">
        <v>3860195831</v>
      </c>
      <c r="BI2449" s="67"/>
      <c r="BJ2449" s="67"/>
      <c r="BK2449" s="67">
        <v>248089698</v>
      </c>
      <c r="BL2449" s="67">
        <v>3612106132</v>
      </c>
      <c r="BM2449" s="67"/>
      <c r="BN2449" s="67">
        <v>2656660285</v>
      </c>
      <c r="BO2449" s="67">
        <v>850622178</v>
      </c>
      <c r="BP2449" s="67"/>
      <c r="BQ2449" s="67"/>
      <c r="BR2449" s="67"/>
      <c r="BS2449" s="67"/>
      <c r="BT2449" s="67">
        <v>32680767</v>
      </c>
      <c r="BU2449" s="67">
        <v>0</v>
      </c>
      <c r="BV2449" s="67"/>
      <c r="BW2449" s="67"/>
      <c r="BX2449" s="67">
        <v>72142902</v>
      </c>
      <c r="BY2449" s="67"/>
      <c r="BZ2449" s="67">
        <v>4172628439</v>
      </c>
      <c r="CA2449" s="67">
        <v>1587295888</v>
      </c>
      <c r="CB2449" s="67">
        <v>2585332551</v>
      </c>
      <c r="CC2449" s="67">
        <v>17956357622</v>
      </c>
      <c r="CD2449" s="67">
        <v>19190000000</v>
      </c>
    </row>
    <row r="2450" spans="1:82">
      <c r="A2450" t="s">
        <v>2781</v>
      </c>
      <c r="B2450" t="s">
        <v>2782</v>
      </c>
      <c r="C2450" t="s">
        <v>70</v>
      </c>
      <c r="D2450" t="s">
        <v>62</v>
      </c>
      <c r="E2450" t="s">
        <v>153</v>
      </c>
      <c r="F2450" s="67">
        <v>1998</v>
      </c>
      <c r="G2450" t="s">
        <v>2786</v>
      </c>
      <c r="H2450" s="67">
        <v>2405148</v>
      </c>
      <c r="I2450" s="67">
        <v>6294726144</v>
      </c>
      <c r="J2450" s="67">
        <v>1100606897</v>
      </c>
      <c r="K2450" s="67">
        <v>10955271732</v>
      </c>
      <c r="L2450" s="67">
        <v>12333013138</v>
      </c>
      <c r="M2450" s="67">
        <v>7328299360</v>
      </c>
      <c r="N2450" s="67">
        <v>399299941</v>
      </c>
      <c r="O2450" s="67">
        <v>0</v>
      </c>
      <c r="P2450" s="67">
        <v>448143078</v>
      </c>
      <c r="Q2450" s="67">
        <v>694946779</v>
      </c>
      <c r="R2450" s="67">
        <v>3507703283</v>
      </c>
      <c r="S2450" s="67">
        <v>0</v>
      </c>
      <c r="T2450" s="67">
        <v>0</v>
      </c>
      <c r="U2450" s="67">
        <v>130840717257</v>
      </c>
      <c r="V2450" s="67">
        <v>5526279353</v>
      </c>
      <c r="W2450" s="67">
        <v>0</v>
      </c>
      <c r="X2450" s="67">
        <v>95132029490</v>
      </c>
      <c r="Y2450" s="67">
        <v>38510000000</v>
      </c>
      <c r="Z2450" s="67">
        <v>0</v>
      </c>
      <c r="AA2450" s="67">
        <v>9006965450</v>
      </c>
      <c r="AB2450" s="67">
        <v>14709253276</v>
      </c>
      <c r="AC2450" s="67">
        <v>12360664671</v>
      </c>
      <c r="AD2450" s="67">
        <v>148499352</v>
      </c>
      <c r="AE2450" s="67">
        <v>0</v>
      </c>
      <c r="AF2450" s="67">
        <v>0</v>
      </c>
      <c r="AG2450" s="67">
        <v>158600869</v>
      </c>
      <c r="AH2450" s="67">
        <v>0</v>
      </c>
      <c r="AI2450" s="67">
        <v>1773278796</v>
      </c>
      <c r="AJ2450" s="67">
        <v>0</v>
      </c>
      <c r="AK2450" s="67">
        <v>349203306</v>
      </c>
      <c r="AL2450" s="67">
        <v>0</v>
      </c>
      <c r="AM2450" s="67">
        <v>22534420630</v>
      </c>
      <c r="AN2450" s="67">
        <v>10691946288</v>
      </c>
      <c r="AO2450" s="67">
        <v>11927307418</v>
      </c>
      <c r="AP2450" s="67">
        <v>137979162006</v>
      </c>
      <c r="AQ2450" s="67">
        <v>150604571121</v>
      </c>
      <c r="AR2450" s="67">
        <v>7538652463</v>
      </c>
      <c r="AS2450" s="67">
        <v>6079558438</v>
      </c>
      <c r="AT2450" s="67">
        <v>1459094025</v>
      </c>
      <c r="AU2450" s="67">
        <v>195000000</v>
      </c>
      <c r="AV2450" s="67">
        <v>1941000000</v>
      </c>
      <c r="AW2450" s="67">
        <v>4604496001</v>
      </c>
      <c r="AX2450" s="67">
        <v>3490826157</v>
      </c>
      <c r="AY2450" s="67">
        <v>254805588</v>
      </c>
      <c r="AZ2450" s="67">
        <v>3236020569</v>
      </c>
      <c r="BA2450" s="67">
        <v>316518706</v>
      </c>
      <c r="BB2450" s="67">
        <v>0</v>
      </c>
      <c r="BC2450" s="67">
        <v>34552049</v>
      </c>
      <c r="BD2450" s="67">
        <v>487055029</v>
      </c>
      <c r="BE2450" s="67">
        <v>275544061</v>
      </c>
      <c r="BF2450" s="67">
        <v>0</v>
      </c>
      <c r="BG2450" s="67"/>
      <c r="BH2450" s="67">
        <v>1643905190</v>
      </c>
      <c r="BI2450" s="67">
        <v>0</v>
      </c>
      <c r="BJ2450" s="67"/>
      <c r="BK2450" s="67">
        <v>60294726</v>
      </c>
      <c r="BL2450" s="67">
        <v>1583610464</v>
      </c>
      <c r="BM2450" s="67"/>
      <c r="BN2450" s="67">
        <v>841518601</v>
      </c>
      <c r="BO2450" s="67">
        <v>728906253</v>
      </c>
      <c r="BP2450" s="67"/>
      <c r="BQ2450" s="67"/>
      <c r="BR2450" s="67"/>
      <c r="BS2450" s="67"/>
      <c r="BT2450" s="67">
        <v>13185610</v>
      </c>
      <c r="BU2450" s="67">
        <v>0</v>
      </c>
      <c r="BV2450" s="67"/>
      <c r="BW2450" s="67"/>
      <c r="BX2450" s="67">
        <v>0</v>
      </c>
      <c r="BY2450" s="67"/>
      <c r="BZ2450" s="67">
        <v>5113953523</v>
      </c>
      <c r="CA2450" s="67">
        <v>1944846396</v>
      </c>
      <c r="CB2450" s="67">
        <v>3169107126</v>
      </c>
      <c r="CC2450" s="67">
        <v>17155007177</v>
      </c>
      <c r="CD2450" s="67">
        <v>18900000000</v>
      </c>
    </row>
    <row r="2451" spans="1:82">
      <c r="A2451" t="s">
        <v>2781</v>
      </c>
      <c r="B2451" t="s">
        <v>2782</v>
      </c>
      <c r="C2451" t="s">
        <v>70</v>
      </c>
      <c r="D2451" t="s">
        <v>62</v>
      </c>
      <c r="E2451" t="s">
        <v>153</v>
      </c>
      <c r="F2451" s="67">
        <v>1999</v>
      </c>
      <c r="G2451" t="s">
        <v>2787</v>
      </c>
      <c r="H2451" s="67">
        <v>2428488</v>
      </c>
      <c r="I2451" s="67">
        <v>6420787388</v>
      </c>
      <c r="J2451" s="67">
        <v>1296056179</v>
      </c>
      <c r="K2451" s="67">
        <v>13747640441</v>
      </c>
      <c r="L2451" s="67">
        <v>12413433139</v>
      </c>
      <c r="M2451" s="67">
        <v>7393562380</v>
      </c>
      <c r="N2451" s="67">
        <v>398435077</v>
      </c>
      <c r="O2451" s="67">
        <v>0</v>
      </c>
      <c r="P2451" s="67">
        <v>447866627</v>
      </c>
      <c r="Q2451" s="67">
        <v>694518079</v>
      </c>
      <c r="R2451" s="67">
        <v>3505539448</v>
      </c>
      <c r="S2451" s="67">
        <v>0</v>
      </c>
      <c r="T2451" s="67">
        <v>0</v>
      </c>
      <c r="U2451" s="67">
        <v>129599510778</v>
      </c>
      <c r="V2451" s="67">
        <v>5525269421</v>
      </c>
      <c r="W2451" s="67">
        <v>0</v>
      </c>
      <c r="X2451" s="67">
        <v>94945700989</v>
      </c>
      <c r="Y2451" s="67">
        <v>38250000000</v>
      </c>
      <c r="Z2451" s="67">
        <v>0</v>
      </c>
      <c r="AA2451" s="67">
        <v>8952716555</v>
      </c>
      <c r="AB2451" s="67">
        <v>14510905932</v>
      </c>
      <c r="AC2451" s="67">
        <v>12360664671</v>
      </c>
      <c r="AD2451" s="67">
        <v>148499352</v>
      </c>
      <c r="AE2451" s="67">
        <v>0</v>
      </c>
      <c r="AF2451" s="67">
        <v>0</v>
      </c>
      <c r="AG2451" s="67">
        <v>156998030</v>
      </c>
      <c r="AH2451" s="67">
        <v>0</v>
      </c>
      <c r="AI2451" s="67">
        <v>1773278796</v>
      </c>
      <c r="AJ2451" s="67">
        <v>0</v>
      </c>
      <c r="AK2451" s="67">
        <v>349203306</v>
      </c>
      <c r="AL2451" s="67">
        <v>0</v>
      </c>
      <c r="AM2451" s="67">
        <v>23097211701</v>
      </c>
      <c r="AN2451" s="67">
        <v>10977856524</v>
      </c>
      <c r="AO2451" s="67">
        <v>12212276997</v>
      </c>
      <c r="AP2451" s="67">
        <v>137778637060</v>
      </c>
      <c r="AQ2451" s="67">
        <v>152931886337</v>
      </c>
      <c r="AR2451" s="67">
        <v>8145861592</v>
      </c>
      <c r="AS2451" s="67">
        <v>6569243219</v>
      </c>
      <c r="AT2451" s="67">
        <v>1576618373</v>
      </c>
      <c r="AU2451" s="67">
        <v>247000000</v>
      </c>
      <c r="AV2451" s="67">
        <v>2620000000</v>
      </c>
      <c r="AW2451" s="67">
        <v>4382764349</v>
      </c>
      <c r="AX2451" s="67">
        <v>3346357278</v>
      </c>
      <c r="AY2451" s="67">
        <v>187486547</v>
      </c>
      <c r="AZ2451" s="67">
        <v>3158870732</v>
      </c>
      <c r="BA2451" s="67">
        <v>255567278</v>
      </c>
      <c r="BB2451" s="67">
        <v>0</v>
      </c>
      <c r="BC2451" s="67">
        <v>31611449</v>
      </c>
      <c r="BD2451" s="67">
        <v>490110380</v>
      </c>
      <c r="BE2451" s="67">
        <v>259117964</v>
      </c>
      <c r="BF2451" s="67">
        <v>0</v>
      </c>
      <c r="BG2451" s="67"/>
      <c r="BH2451" s="67">
        <v>1342274653</v>
      </c>
      <c r="BI2451" s="67">
        <v>0</v>
      </c>
      <c r="BJ2451" s="67"/>
      <c r="BK2451" s="67">
        <v>0</v>
      </c>
      <c r="BL2451" s="67">
        <v>1342274653</v>
      </c>
      <c r="BM2451" s="67"/>
      <c r="BN2451" s="67">
        <v>667184659</v>
      </c>
      <c r="BO2451" s="67">
        <v>662066717</v>
      </c>
      <c r="BP2451" s="67"/>
      <c r="BQ2451" s="67"/>
      <c r="BR2451" s="67"/>
      <c r="BS2451" s="67"/>
      <c r="BT2451" s="67">
        <v>13023278</v>
      </c>
      <c r="BU2451" s="67"/>
      <c r="BV2451" s="67"/>
      <c r="BW2451" s="67"/>
      <c r="BX2451" s="67">
        <v>0</v>
      </c>
      <c r="BY2451" s="67"/>
      <c r="BZ2451" s="67">
        <v>4517379262</v>
      </c>
      <c r="CA2451" s="67">
        <v>1718508745</v>
      </c>
      <c r="CB2451" s="67">
        <v>2798870516</v>
      </c>
      <c r="CC2451" s="67">
        <v>16015279856</v>
      </c>
      <c r="CD2451" s="67">
        <v>18390000000</v>
      </c>
    </row>
    <row r="2452" spans="1:82">
      <c r="A2452" t="s">
        <v>2781</v>
      </c>
      <c r="B2452" t="s">
        <v>2782</v>
      </c>
      <c r="C2452" t="s">
        <v>70</v>
      </c>
      <c r="D2452" t="s">
        <v>62</v>
      </c>
      <c r="E2452" t="s">
        <v>153</v>
      </c>
      <c r="F2452" s="67">
        <v>2000</v>
      </c>
      <c r="G2452" t="s">
        <v>2788</v>
      </c>
      <c r="H2452" s="67">
        <v>2450979</v>
      </c>
      <c r="I2452" s="67">
        <v>6595760154</v>
      </c>
      <c r="J2452" s="67">
        <v>1382379775</v>
      </c>
      <c r="K2452" s="67">
        <v>12323868671</v>
      </c>
      <c r="L2452" s="67">
        <v>12424579901</v>
      </c>
      <c r="M2452" s="67">
        <v>7404231465</v>
      </c>
      <c r="N2452" s="67">
        <v>397570214</v>
      </c>
      <c r="O2452" s="67">
        <v>0</v>
      </c>
      <c r="P2452" s="67">
        <v>447590176</v>
      </c>
      <c r="Q2452" s="67">
        <v>694089379</v>
      </c>
      <c r="R2452" s="67">
        <v>3503375612</v>
      </c>
      <c r="S2452" s="67">
        <v>0</v>
      </c>
      <c r="T2452" s="67">
        <v>0</v>
      </c>
      <c r="U2452" s="67">
        <v>128543064676</v>
      </c>
      <c r="V2452" s="67">
        <v>5523249557</v>
      </c>
      <c r="W2452" s="67">
        <v>0</v>
      </c>
      <c r="X2452" s="67">
        <v>94762799135</v>
      </c>
      <c r="Y2452" s="67">
        <v>37980000000</v>
      </c>
      <c r="Z2452" s="67">
        <v>0</v>
      </c>
      <c r="AA2452" s="67">
        <v>8897905271</v>
      </c>
      <c r="AB2452" s="67">
        <v>14299759971</v>
      </c>
      <c r="AC2452" s="67">
        <v>12360664671</v>
      </c>
      <c r="AD2452" s="67">
        <v>148499352</v>
      </c>
      <c r="AE2452" s="67">
        <v>0</v>
      </c>
      <c r="AF2452" s="67">
        <v>0</v>
      </c>
      <c r="AG2452" s="67">
        <v>155395191</v>
      </c>
      <c r="AH2452" s="67">
        <v>0</v>
      </c>
      <c r="AI2452" s="67">
        <v>1773278796</v>
      </c>
      <c r="AJ2452" s="67">
        <v>0</v>
      </c>
      <c r="AK2452" s="67">
        <v>349203306</v>
      </c>
      <c r="AL2452" s="67">
        <v>0</v>
      </c>
      <c r="AM2452" s="67">
        <v>23743112496</v>
      </c>
      <c r="AN2452" s="67">
        <v>11298316352</v>
      </c>
      <c r="AO2452" s="67">
        <v>12544579615</v>
      </c>
      <c r="AP2452" s="67">
        <v>141977121928</v>
      </c>
      <c r="AQ2452" s="67">
        <v>155576270063</v>
      </c>
      <c r="AR2452" s="67">
        <v>5411444752</v>
      </c>
      <c r="AS2452" s="67">
        <v>4364068349</v>
      </c>
      <c r="AT2452" s="67">
        <v>1047376404</v>
      </c>
      <c r="AU2452" s="67">
        <v>294000000</v>
      </c>
      <c r="AV2452" s="67">
        <v>2621000000</v>
      </c>
      <c r="AW2452" s="67">
        <v>4333037979</v>
      </c>
      <c r="AX2452" s="67">
        <v>3373200850</v>
      </c>
      <c r="AY2452" s="67">
        <v>268495023</v>
      </c>
      <c r="AZ2452" s="67">
        <v>3104705827</v>
      </c>
      <c r="BA2452" s="67">
        <v>153054094</v>
      </c>
      <c r="BB2452" s="67">
        <v>0</v>
      </c>
      <c r="BC2452" s="67">
        <v>31611449</v>
      </c>
      <c r="BD2452" s="67">
        <v>496575202</v>
      </c>
      <c r="BE2452" s="67">
        <v>278596384</v>
      </c>
      <c r="BF2452" s="67">
        <v>0</v>
      </c>
      <c r="BG2452" s="67"/>
      <c r="BH2452" s="67">
        <v>1665436743</v>
      </c>
      <c r="BI2452" s="67">
        <v>0</v>
      </c>
      <c r="BJ2452" s="67"/>
      <c r="BK2452" s="67">
        <v>525293760</v>
      </c>
      <c r="BL2452" s="67">
        <v>1140142983</v>
      </c>
      <c r="BM2452" s="67"/>
      <c r="BN2452" s="67">
        <v>889266292</v>
      </c>
      <c r="BO2452" s="67">
        <v>226013708</v>
      </c>
      <c r="BP2452" s="67"/>
      <c r="BQ2452" s="67"/>
      <c r="BR2452" s="67"/>
      <c r="BS2452" s="67"/>
      <c r="BT2452" s="67">
        <v>18136240</v>
      </c>
      <c r="BU2452" s="67"/>
      <c r="BV2452" s="67"/>
      <c r="BW2452" s="67"/>
      <c r="BX2452" s="67">
        <v>6726743</v>
      </c>
      <c r="BY2452" s="67"/>
      <c r="BZ2452" s="67">
        <v>4771073847</v>
      </c>
      <c r="CA2452" s="67">
        <v>1818727946</v>
      </c>
      <c r="CB2452" s="67">
        <v>2952345901</v>
      </c>
      <c r="CC2452" s="67">
        <v>13853993321</v>
      </c>
      <c r="CD2452" s="67">
        <v>16180000000</v>
      </c>
    </row>
    <row r="2453" spans="1:82">
      <c r="A2453" t="s">
        <v>2781</v>
      </c>
      <c r="B2453" t="s">
        <v>2782</v>
      </c>
      <c r="C2453" t="s">
        <v>70</v>
      </c>
      <c r="D2453" t="s">
        <v>62</v>
      </c>
      <c r="E2453" t="s">
        <v>153</v>
      </c>
      <c r="F2453" s="67">
        <v>2001</v>
      </c>
      <c r="G2453" t="s">
        <v>2789</v>
      </c>
      <c r="H2453" s="67">
        <v>2472601</v>
      </c>
      <c r="I2453" s="67">
        <v>6711343573</v>
      </c>
      <c r="J2453" s="67">
        <v>1300728383</v>
      </c>
      <c r="K2453" s="67">
        <v>11949888988</v>
      </c>
      <c r="L2453" s="67">
        <v>12398833645</v>
      </c>
      <c r="M2453" s="67">
        <v>7384907936</v>
      </c>
      <c r="N2453" s="67">
        <v>396784867</v>
      </c>
      <c r="O2453" s="67">
        <v>0</v>
      </c>
      <c r="P2453" s="67">
        <v>447339142</v>
      </c>
      <c r="Q2453" s="67">
        <v>693700095</v>
      </c>
      <c r="R2453" s="67">
        <v>3501410721</v>
      </c>
      <c r="S2453" s="67">
        <v>0</v>
      </c>
      <c r="T2453" s="67">
        <v>0</v>
      </c>
      <c r="U2453" s="67">
        <v>127895456772</v>
      </c>
      <c r="V2453" s="67">
        <v>5521436826</v>
      </c>
      <c r="W2453" s="67">
        <v>0</v>
      </c>
      <c r="X2453" s="67">
        <v>94571754390</v>
      </c>
      <c r="Y2453" s="67">
        <v>37680000000</v>
      </c>
      <c r="Z2453" s="67">
        <v>0</v>
      </c>
      <c r="AA2453" s="67">
        <v>8843731217</v>
      </c>
      <c r="AB2453" s="67">
        <v>14054026528</v>
      </c>
      <c r="AC2453" s="67">
        <v>12360664671</v>
      </c>
      <c r="AD2453" s="67">
        <v>148499352</v>
      </c>
      <c r="AE2453" s="67">
        <v>0</v>
      </c>
      <c r="AF2453" s="67">
        <v>0</v>
      </c>
      <c r="AG2453" s="67">
        <v>153381575</v>
      </c>
      <c r="AH2453" s="67">
        <v>0</v>
      </c>
      <c r="AI2453" s="67">
        <v>1773278796</v>
      </c>
      <c r="AJ2453" s="67">
        <v>0</v>
      </c>
      <c r="AK2453" s="67">
        <v>349203306</v>
      </c>
      <c r="AL2453" s="67">
        <v>0</v>
      </c>
      <c r="AM2453" s="67">
        <v>24447498190</v>
      </c>
      <c r="AN2453" s="67">
        <v>11636975793</v>
      </c>
      <c r="AO2453" s="67">
        <v>12914364168</v>
      </c>
      <c r="AP2453" s="67">
        <v>144363512036</v>
      </c>
      <c r="AQ2453" s="67">
        <v>157791267947</v>
      </c>
      <c r="AR2453" s="67">
        <v>5250479515</v>
      </c>
      <c r="AS2453" s="67">
        <v>4234257674</v>
      </c>
      <c r="AT2453" s="67">
        <v>1016221842</v>
      </c>
      <c r="AU2453" s="67">
        <v>294000000</v>
      </c>
      <c r="AV2453" s="67">
        <v>2701000000</v>
      </c>
      <c r="AW2453" s="67">
        <v>2705396134</v>
      </c>
      <c r="AX2453" s="67">
        <v>1690615097</v>
      </c>
      <c r="AY2453" s="67">
        <v>315140476</v>
      </c>
      <c r="AZ2453" s="67">
        <v>1375474621</v>
      </c>
      <c r="BA2453" s="67">
        <v>184573824</v>
      </c>
      <c r="BB2453" s="67">
        <v>0</v>
      </c>
      <c r="BC2453" s="67">
        <v>36022349</v>
      </c>
      <c r="BD2453" s="67">
        <v>483461984</v>
      </c>
      <c r="BE2453" s="67">
        <v>310722881</v>
      </c>
      <c r="BF2453" s="67">
        <v>0</v>
      </c>
      <c r="BG2453" s="67"/>
      <c r="BH2453" s="67">
        <v>1240324758</v>
      </c>
      <c r="BI2453" s="67">
        <v>0</v>
      </c>
      <c r="BJ2453" s="67"/>
      <c r="BK2453" s="67">
        <v>1057186121</v>
      </c>
      <c r="BL2453" s="67">
        <v>183138637</v>
      </c>
      <c r="BM2453" s="67"/>
      <c r="BN2453" s="67">
        <v>61691357</v>
      </c>
      <c r="BO2453" s="67">
        <v>118192829</v>
      </c>
      <c r="BP2453" s="67"/>
      <c r="BQ2453" s="67"/>
      <c r="BR2453" s="67"/>
      <c r="BS2453" s="67"/>
      <c r="BT2453" s="67">
        <v>3254452</v>
      </c>
      <c r="BU2453" s="67"/>
      <c r="BV2453" s="67"/>
      <c r="BW2453" s="67"/>
      <c r="BX2453" s="67">
        <v>0</v>
      </c>
      <c r="BY2453" s="67"/>
      <c r="BZ2453" s="67">
        <v>4582583062</v>
      </c>
      <c r="CA2453" s="67">
        <v>1746914725</v>
      </c>
      <c r="CB2453" s="67">
        <v>2835668337</v>
      </c>
      <c r="CC2453" s="67">
        <v>11371783470</v>
      </c>
      <c r="CD2453" s="67">
        <v>13780000000</v>
      </c>
    </row>
    <row r="2454" spans="1:82">
      <c r="A2454" t="s">
        <v>2781</v>
      </c>
      <c r="B2454" t="s">
        <v>2782</v>
      </c>
      <c r="C2454" t="s">
        <v>70</v>
      </c>
      <c r="D2454" t="s">
        <v>62</v>
      </c>
      <c r="E2454" t="s">
        <v>153</v>
      </c>
      <c r="F2454" s="67">
        <v>2002</v>
      </c>
      <c r="G2454" t="s">
        <v>2790</v>
      </c>
      <c r="H2454" s="67">
        <v>2494617</v>
      </c>
      <c r="I2454" s="67">
        <v>6802965049</v>
      </c>
      <c r="J2454" s="67">
        <v>1885137738</v>
      </c>
      <c r="K2454" s="67">
        <v>12577814350</v>
      </c>
      <c r="L2454" s="67">
        <v>12394190769</v>
      </c>
      <c r="M2454" s="67">
        <v>7384255305</v>
      </c>
      <c r="N2454" s="67">
        <v>395999519</v>
      </c>
      <c r="O2454" s="67">
        <v>0</v>
      </c>
      <c r="P2454" s="67">
        <v>447088108</v>
      </c>
      <c r="Q2454" s="67">
        <v>693310810</v>
      </c>
      <c r="R2454" s="67">
        <v>3499445830</v>
      </c>
      <c r="S2454" s="67">
        <v>0</v>
      </c>
      <c r="T2454" s="67">
        <v>0</v>
      </c>
      <c r="U2454" s="67">
        <v>126761443846</v>
      </c>
      <c r="V2454" s="67">
        <v>5519396763</v>
      </c>
      <c r="W2454" s="67">
        <v>0</v>
      </c>
      <c r="X2454" s="67">
        <v>94382330854</v>
      </c>
      <c r="Y2454" s="67">
        <v>37340000000</v>
      </c>
      <c r="Z2454" s="67">
        <v>0</v>
      </c>
      <c r="AA2454" s="67">
        <v>8785976908</v>
      </c>
      <c r="AB2454" s="67">
        <v>13769439398</v>
      </c>
      <c r="AC2454" s="67">
        <v>12360664671</v>
      </c>
      <c r="AD2454" s="67">
        <v>148499352</v>
      </c>
      <c r="AE2454" s="67">
        <v>0</v>
      </c>
      <c r="AF2454" s="67">
        <v>0</v>
      </c>
      <c r="AG2454" s="67">
        <v>151190760</v>
      </c>
      <c r="AH2454" s="67">
        <v>0</v>
      </c>
      <c r="AI2454" s="67">
        <v>1773278796</v>
      </c>
      <c r="AJ2454" s="67">
        <v>0</v>
      </c>
      <c r="AK2454" s="67">
        <v>349203306</v>
      </c>
      <c r="AL2454" s="67">
        <v>0</v>
      </c>
      <c r="AM2454" s="67">
        <v>25137331947</v>
      </c>
      <c r="AN2454" s="67">
        <v>11971177478</v>
      </c>
      <c r="AO2454" s="67">
        <v>13274775779</v>
      </c>
      <c r="AP2454" s="67">
        <v>147215983692</v>
      </c>
      <c r="AQ2454" s="67">
        <v>159820309854</v>
      </c>
      <c r="AR2454" s="67">
        <v>4831096936</v>
      </c>
      <c r="AS2454" s="67">
        <v>3896045916</v>
      </c>
      <c r="AT2454" s="67">
        <v>935051020</v>
      </c>
      <c r="AU2454" s="67">
        <v>430000000</v>
      </c>
      <c r="AV2454" s="67">
        <v>2869000000</v>
      </c>
      <c r="AW2454" s="67">
        <v>2752240326</v>
      </c>
      <c r="AX2454" s="67">
        <v>1632238155</v>
      </c>
      <c r="AY2454" s="67">
        <v>306342358</v>
      </c>
      <c r="AZ2454" s="67">
        <v>1325895798</v>
      </c>
      <c r="BA2454" s="67">
        <v>204626707</v>
      </c>
      <c r="BB2454" s="67">
        <v>0</v>
      </c>
      <c r="BC2454" s="67">
        <v>105126446</v>
      </c>
      <c r="BD2454" s="67">
        <v>468023053</v>
      </c>
      <c r="BE2454" s="67">
        <v>342225965</v>
      </c>
      <c r="BF2454" s="67">
        <v>0</v>
      </c>
      <c r="BG2454" s="67"/>
      <c r="BH2454" s="67">
        <v>1970576747</v>
      </c>
      <c r="BI2454" s="67">
        <v>0</v>
      </c>
      <c r="BJ2454" s="67"/>
      <c r="BK2454" s="67">
        <v>711286504</v>
      </c>
      <c r="BL2454" s="67">
        <v>1259290243</v>
      </c>
      <c r="BM2454" s="67"/>
      <c r="BN2454" s="67">
        <v>0</v>
      </c>
      <c r="BO2454" s="67">
        <v>1257230227</v>
      </c>
      <c r="BP2454" s="67"/>
      <c r="BQ2454" s="67"/>
      <c r="BR2454" s="67"/>
      <c r="BS2454" s="67"/>
      <c r="BT2454" s="67">
        <v>2060017</v>
      </c>
      <c r="BU2454" s="67"/>
      <c r="BV2454" s="67"/>
      <c r="BW2454" s="67"/>
      <c r="BX2454" s="67">
        <v>0</v>
      </c>
      <c r="BY2454" s="67"/>
      <c r="BZ2454" s="67">
        <v>4878370409</v>
      </c>
      <c r="CA2454" s="67">
        <v>1859689963</v>
      </c>
      <c r="CB2454" s="67">
        <v>3018680446</v>
      </c>
      <c r="CC2454" s="67">
        <v>11993284417</v>
      </c>
      <c r="CD2454" s="67">
        <v>14430000000</v>
      </c>
    </row>
    <row r="2455" spans="1:82">
      <c r="A2455" t="s">
        <v>2781</v>
      </c>
      <c r="B2455" t="s">
        <v>2782</v>
      </c>
      <c r="C2455" t="s">
        <v>70</v>
      </c>
      <c r="D2455" t="s">
        <v>62</v>
      </c>
      <c r="E2455" t="s">
        <v>153</v>
      </c>
      <c r="F2455" s="67">
        <v>2003</v>
      </c>
      <c r="G2455" t="s">
        <v>2791</v>
      </c>
      <c r="H2455" s="67">
        <v>2516454</v>
      </c>
      <c r="I2455" s="67">
        <v>6966232580</v>
      </c>
      <c r="J2455" s="67">
        <v>2285244534</v>
      </c>
      <c r="K2455" s="67">
        <v>13340323474</v>
      </c>
      <c r="L2455" s="67">
        <v>11465838174</v>
      </c>
      <c r="M2455" s="67">
        <v>6484953593</v>
      </c>
      <c r="N2455" s="67">
        <v>395214172</v>
      </c>
      <c r="O2455" s="67">
        <v>0</v>
      </c>
      <c r="P2455" s="67">
        <v>446837075</v>
      </c>
      <c r="Q2455" s="67">
        <v>692921526</v>
      </c>
      <c r="R2455" s="67">
        <v>3497480939</v>
      </c>
      <c r="S2455" s="67">
        <v>0</v>
      </c>
      <c r="T2455" s="67">
        <v>0</v>
      </c>
      <c r="U2455" s="67">
        <v>125286730694</v>
      </c>
      <c r="V2455" s="67">
        <v>5515548922</v>
      </c>
      <c r="W2455" s="67">
        <v>0</v>
      </c>
      <c r="X2455" s="67">
        <v>94178058518</v>
      </c>
      <c r="Y2455" s="67">
        <v>37030000000</v>
      </c>
      <c r="Z2455" s="67">
        <v>0</v>
      </c>
      <c r="AA2455" s="67">
        <v>8729000427</v>
      </c>
      <c r="AB2455" s="67">
        <v>13517691646</v>
      </c>
      <c r="AC2455" s="67">
        <v>12360664671</v>
      </c>
      <c r="AD2455" s="67">
        <v>148499352</v>
      </c>
      <c r="AE2455" s="67">
        <v>0</v>
      </c>
      <c r="AF2455" s="67">
        <v>0</v>
      </c>
      <c r="AG2455" s="67">
        <v>149016054</v>
      </c>
      <c r="AH2455" s="67">
        <v>0</v>
      </c>
      <c r="AI2455" s="67">
        <v>1773278796</v>
      </c>
      <c r="AJ2455" s="67">
        <v>0</v>
      </c>
      <c r="AK2455" s="67">
        <v>349203306</v>
      </c>
      <c r="AL2455" s="67">
        <v>0</v>
      </c>
      <c r="AM2455" s="67">
        <v>25638759600</v>
      </c>
      <c r="AN2455" s="67">
        <v>12260310902</v>
      </c>
      <c r="AO2455" s="67">
        <v>13505292525</v>
      </c>
      <c r="AP2455" s="67">
        <v>147135802059</v>
      </c>
      <c r="AQ2455" s="67">
        <v>159519851538</v>
      </c>
      <c r="AR2455" s="67">
        <v>4821248251</v>
      </c>
      <c r="AS2455" s="67">
        <v>3888103428</v>
      </c>
      <c r="AT2455" s="67">
        <v>933144823</v>
      </c>
      <c r="AU2455" s="67">
        <v>548000000</v>
      </c>
      <c r="AV2455" s="67">
        <v>3199000000</v>
      </c>
      <c r="AW2455" s="67">
        <v>3050914530</v>
      </c>
      <c r="AX2455" s="67">
        <v>1832700812</v>
      </c>
      <c r="AY2455" s="67">
        <v>427220178</v>
      </c>
      <c r="AZ2455" s="67">
        <v>1405480634</v>
      </c>
      <c r="BA2455" s="67">
        <v>266790206</v>
      </c>
      <c r="BB2455" s="67">
        <v>0</v>
      </c>
      <c r="BC2455" s="67">
        <v>113213095</v>
      </c>
      <c r="BD2455" s="67">
        <v>447282816</v>
      </c>
      <c r="BE2455" s="67">
        <v>390927601</v>
      </c>
      <c r="BF2455" s="67">
        <v>0</v>
      </c>
      <c r="BG2455" s="67"/>
      <c r="BH2455" s="67">
        <v>1648598083</v>
      </c>
      <c r="BI2455" s="67">
        <v>0</v>
      </c>
      <c r="BJ2455" s="67"/>
      <c r="BK2455" s="67">
        <v>770514877</v>
      </c>
      <c r="BL2455" s="67">
        <v>878083206</v>
      </c>
      <c r="BM2455" s="67"/>
      <c r="BN2455" s="67">
        <v>0</v>
      </c>
      <c r="BO2455" s="67">
        <v>875331640</v>
      </c>
      <c r="BP2455" s="67"/>
      <c r="BQ2455" s="67"/>
      <c r="BR2455" s="67"/>
      <c r="BS2455" s="67"/>
      <c r="BT2455" s="67">
        <v>2751567</v>
      </c>
      <c r="BU2455" s="67"/>
      <c r="BV2455" s="67"/>
      <c r="BW2455" s="67"/>
      <c r="BX2455" s="67">
        <v>0</v>
      </c>
      <c r="BY2455" s="67"/>
      <c r="BZ2455" s="67">
        <v>5634484647</v>
      </c>
      <c r="CA2455" s="67">
        <v>2148561463</v>
      </c>
      <c r="CB2455" s="67">
        <v>3485923183</v>
      </c>
      <c r="CC2455" s="67">
        <v>12504245511</v>
      </c>
      <c r="CD2455" s="67">
        <v>15160000000</v>
      </c>
    </row>
    <row r="2456" spans="1:82">
      <c r="A2456" t="s">
        <v>2781</v>
      </c>
      <c r="B2456" t="s">
        <v>2782</v>
      </c>
      <c r="C2456" t="s">
        <v>70</v>
      </c>
      <c r="D2456" t="s">
        <v>62</v>
      </c>
      <c r="E2456" t="s">
        <v>153</v>
      </c>
      <c r="F2456" s="67">
        <v>2004</v>
      </c>
      <c r="G2456" t="s">
        <v>2792</v>
      </c>
      <c r="H2456" s="67">
        <v>2537949</v>
      </c>
      <c r="I2456" s="67">
        <v>7113715398</v>
      </c>
      <c r="J2456" s="67">
        <v>1941736274</v>
      </c>
      <c r="K2456" s="67">
        <v>12667517596</v>
      </c>
      <c r="L2456" s="67">
        <v>11454621230</v>
      </c>
      <c r="M2456" s="67">
        <v>6478217315</v>
      </c>
      <c r="N2456" s="67">
        <v>394428825</v>
      </c>
      <c r="O2456" s="67">
        <v>0</v>
      </c>
      <c r="P2456" s="67">
        <v>446586041</v>
      </c>
      <c r="Q2456" s="67">
        <v>692532241</v>
      </c>
      <c r="R2456" s="67">
        <v>3495516049</v>
      </c>
      <c r="S2456" s="67">
        <v>0</v>
      </c>
      <c r="T2456" s="67">
        <v>0</v>
      </c>
      <c r="U2456" s="67">
        <v>124203964425</v>
      </c>
      <c r="V2456" s="67">
        <v>5510489162</v>
      </c>
      <c r="W2456" s="67">
        <v>0</v>
      </c>
      <c r="X2456" s="67">
        <v>93982444911</v>
      </c>
      <c r="Y2456" s="67">
        <v>36720000000</v>
      </c>
      <c r="Z2456" s="67">
        <v>0</v>
      </c>
      <c r="AA2456" s="67">
        <v>8672069370</v>
      </c>
      <c r="AB2456" s="67">
        <v>13267962537</v>
      </c>
      <c r="AC2456" s="67">
        <v>12360664671</v>
      </c>
      <c r="AD2456" s="67">
        <v>148499352</v>
      </c>
      <c r="AE2456" s="67">
        <v>0</v>
      </c>
      <c r="AF2456" s="67">
        <v>0</v>
      </c>
      <c r="AG2456" s="67">
        <v>146841349</v>
      </c>
      <c r="AH2456" s="67">
        <v>0</v>
      </c>
      <c r="AI2456" s="67">
        <v>1773278796</v>
      </c>
      <c r="AJ2456" s="67">
        <v>0</v>
      </c>
      <c r="AK2456" s="67">
        <v>349203306</v>
      </c>
      <c r="AL2456" s="67">
        <v>0</v>
      </c>
      <c r="AM2456" s="67">
        <v>26409289463</v>
      </c>
      <c r="AN2456" s="67">
        <v>12598600939</v>
      </c>
      <c r="AO2456" s="67">
        <v>13931707655</v>
      </c>
      <c r="AP2456" s="67">
        <v>149121733936</v>
      </c>
      <c r="AQ2456" s="67">
        <v>161574289986</v>
      </c>
      <c r="AR2456" s="67">
        <v>4655156571</v>
      </c>
      <c r="AS2456" s="67">
        <v>3754158525</v>
      </c>
      <c r="AT2456" s="67">
        <v>900998046</v>
      </c>
      <c r="AU2456" s="67">
        <v>504000000</v>
      </c>
      <c r="AV2456" s="67">
        <v>3288000000</v>
      </c>
      <c r="AW2456" s="67">
        <v>3633520580</v>
      </c>
      <c r="AX2456" s="67">
        <v>2229175952</v>
      </c>
      <c r="AY2456" s="67">
        <v>512319070</v>
      </c>
      <c r="AZ2456" s="67">
        <v>1716856881</v>
      </c>
      <c r="BA2456" s="67">
        <v>329041051</v>
      </c>
      <c r="BB2456" s="67">
        <v>0</v>
      </c>
      <c r="BC2456" s="67">
        <v>150705744</v>
      </c>
      <c r="BD2456" s="67">
        <v>436441882</v>
      </c>
      <c r="BE2456" s="67">
        <v>488155951</v>
      </c>
      <c r="BF2456" s="67">
        <v>0</v>
      </c>
      <c r="BG2456" s="67"/>
      <c r="BH2456" s="67">
        <v>7516374843</v>
      </c>
      <c r="BI2456" s="67">
        <v>0</v>
      </c>
      <c r="BJ2456" s="67"/>
      <c r="BK2456" s="67">
        <v>2648516473</v>
      </c>
      <c r="BL2456" s="67">
        <v>4867858369</v>
      </c>
      <c r="BM2456" s="67"/>
      <c r="BN2456" s="67">
        <v>3158868407</v>
      </c>
      <c r="BO2456" s="67">
        <v>1160392267</v>
      </c>
      <c r="BP2456" s="67">
        <v>9672967</v>
      </c>
      <c r="BQ2456" s="67"/>
      <c r="BR2456" s="67"/>
      <c r="BS2456" s="67"/>
      <c r="BT2456" s="67">
        <v>51795624</v>
      </c>
      <c r="BU2456" s="67"/>
      <c r="BV2456" s="67"/>
      <c r="BW2456" s="67"/>
      <c r="BX2456" s="67">
        <v>487129104</v>
      </c>
      <c r="BY2456" s="67"/>
      <c r="BZ2456" s="67">
        <v>6431738807</v>
      </c>
      <c r="CA2456" s="67">
        <v>2454181068</v>
      </c>
      <c r="CB2456" s="67">
        <v>3977557739</v>
      </c>
      <c r="CC2456" s="67">
        <v>19452790801</v>
      </c>
      <c r="CD2456" s="67">
        <v>22240000000</v>
      </c>
    </row>
    <row r="2457" spans="1:82">
      <c r="A2457" t="s">
        <v>2781</v>
      </c>
      <c r="B2457" t="s">
        <v>2782</v>
      </c>
      <c r="C2457" t="s">
        <v>70</v>
      </c>
      <c r="D2457" t="s">
        <v>62</v>
      </c>
      <c r="E2457" t="s">
        <v>153</v>
      </c>
      <c r="F2457" s="67">
        <v>2005</v>
      </c>
      <c r="G2457" t="s">
        <v>2793</v>
      </c>
      <c r="H2457" s="67">
        <v>2559255</v>
      </c>
      <c r="I2457" s="67">
        <v>7257858973</v>
      </c>
      <c r="J2457" s="67">
        <v>3264189183</v>
      </c>
      <c r="K2457" s="67">
        <v>11587017100</v>
      </c>
      <c r="L2457" s="67">
        <v>11437173816</v>
      </c>
      <c r="M2457" s="67">
        <v>6465454138</v>
      </c>
      <c r="N2457" s="67">
        <v>393643478</v>
      </c>
      <c r="O2457" s="67">
        <v>0</v>
      </c>
      <c r="P2457" s="67">
        <v>446335007</v>
      </c>
      <c r="Q2457" s="67">
        <v>692142957</v>
      </c>
      <c r="R2457" s="67">
        <v>3493551158</v>
      </c>
      <c r="S2457" s="67">
        <v>0</v>
      </c>
      <c r="T2457" s="67">
        <v>0</v>
      </c>
      <c r="U2457" s="67">
        <v>123152857442</v>
      </c>
      <c r="V2457" s="67">
        <v>5504524365</v>
      </c>
      <c r="W2457" s="67">
        <v>0</v>
      </c>
      <c r="X2457" s="67">
        <v>93783478350</v>
      </c>
      <c r="Y2457" s="67">
        <v>36260000000</v>
      </c>
      <c r="Z2457" s="67">
        <v>0</v>
      </c>
      <c r="AA2457" s="67">
        <v>8614965270</v>
      </c>
      <c r="AB2457" s="67">
        <v>12867563533</v>
      </c>
      <c r="AC2457" s="67">
        <v>12359950952</v>
      </c>
      <c r="AD2457" s="67">
        <v>148499352</v>
      </c>
      <c r="AE2457" s="67">
        <v>0</v>
      </c>
      <c r="AF2457" s="67">
        <v>0</v>
      </c>
      <c r="AG2457" s="67">
        <v>144586098</v>
      </c>
      <c r="AH2457" s="67">
        <v>0</v>
      </c>
      <c r="AI2457" s="67">
        <v>1773278796</v>
      </c>
      <c r="AJ2457" s="67">
        <v>0</v>
      </c>
      <c r="AK2457" s="67">
        <v>349203306</v>
      </c>
      <c r="AL2457" s="67">
        <v>0</v>
      </c>
      <c r="AM2457" s="67">
        <v>27104381404</v>
      </c>
      <c r="AN2457" s="67">
        <v>12899470447</v>
      </c>
      <c r="AO2457" s="67">
        <v>14319387396</v>
      </c>
      <c r="AP2457" s="67">
        <v>153790012082</v>
      </c>
      <c r="AQ2457" s="67">
        <v>162897918855</v>
      </c>
      <c r="AR2457" s="67">
        <v>5215554333</v>
      </c>
      <c r="AS2457" s="67">
        <v>4206092204</v>
      </c>
      <c r="AT2457" s="67">
        <v>1009462129</v>
      </c>
      <c r="AU2457" s="67">
        <v>955000000</v>
      </c>
      <c r="AV2457" s="67">
        <v>3390000000</v>
      </c>
      <c r="AW2457" s="67">
        <v>3498062816</v>
      </c>
      <c r="AX2457" s="67">
        <v>2079552499</v>
      </c>
      <c r="AY2457" s="67">
        <v>486284827</v>
      </c>
      <c r="AZ2457" s="67">
        <v>1593267672</v>
      </c>
      <c r="BA2457" s="67">
        <v>223670384</v>
      </c>
      <c r="BB2457" s="67">
        <v>0</v>
      </c>
      <c r="BC2457" s="67">
        <v>149235444</v>
      </c>
      <c r="BD2457" s="67">
        <v>427227799</v>
      </c>
      <c r="BE2457" s="67">
        <v>618376691</v>
      </c>
      <c r="BF2457" s="67">
        <v>0</v>
      </c>
      <c r="BG2457" s="67"/>
      <c r="BH2457" s="67">
        <v>11799991149</v>
      </c>
      <c r="BI2457" s="67">
        <v>0</v>
      </c>
      <c r="BJ2457" s="67"/>
      <c r="BK2457" s="67">
        <v>2982295601</v>
      </c>
      <c r="BL2457" s="67">
        <v>8817695547</v>
      </c>
      <c r="BM2457" s="67"/>
      <c r="BN2457" s="67">
        <v>5315430774</v>
      </c>
      <c r="BO2457" s="67">
        <v>1937077921</v>
      </c>
      <c r="BP2457" s="67">
        <v>97888074</v>
      </c>
      <c r="BQ2457" s="67"/>
      <c r="BR2457" s="67"/>
      <c r="BS2457" s="67"/>
      <c r="BT2457" s="67">
        <v>72002515</v>
      </c>
      <c r="BU2457" s="67">
        <v>0</v>
      </c>
      <c r="BV2457" s="67">
        <v>255767284</v>
      </c>
      <c r="BW2457" s="67"/>
      <c r="BX2457" s="67">
        <v>1139528979</v>
      </c>
      <c r="BY2457" s="67"/>
      <c r="BZ2457" s="67">
        <v>9462829555</v>
      </c>
      <c r="CA2457" s="67">
        <v>3609350463</v>
      </c>
      <c r="CB2457" s="67">
        <v>5853479092</v>
      </c>
      <c r="CC2457" s="67">
        <v>27541437853</v>
      </c>
      <c r="CD2457" s="67">
        <v>29980000000</v>
      </c>
    </row>
    <row r="2458" spans="1:82">
      <c r="A2458" t="s">
        <v>2781</v>
      </c>
      <c r="B2458" t="s">
        <v>2782</v>
      </c>
      <c r="C2458" t="s">
        <v>70</v>
      </c>
      <c r="D2458" t="s">
        <v>62</v>
      </c>
      <c r="E2458" t="s">
        <v>153</v>
      </c>
      <c r="F2458" s="67">
        <v>2006</v>
      </c>
      <c r="G2458" t="s">
        <v>2794</v>
      </c>
      <c r="H2458" s="67">
        <v>2581242</v>
      </c>
      <c r="I2458" s="67">
        <v>7574273385</v>
      </c>
      <c r="J2458" s="67">
        <v>5724029641</v>
      </c>
      <c r="K2458" s="67">
        <v>12065994301</v>
      </c>
      <c r="L2458" s="67">
        <v>11480607709</v>
      </c>
      <c r="M2458" s="67">
        <v>6510826125</v>
      </c>
      <c r="N2458" s="67">
        <v>392858131</v>
      </c>
      <c r="O2458" s="67">
        <v>0</v>
      </c>
      <c r="P2458" s="67">
        <v>446083973</v>
      </c>
      <c r="Q2458" s="67">
        <v>691753672</v>
      </c>
      <c r="R2458" s="67">
        <v>3491586267</v>
      </c>
      <c r="S2458" s="67">
        <v>0</v>
      </c>
      <c r="T2458" s="67">
        <v>0</v>
      </c>
      <c r="U2458" s="67">
        <v>121897751470</v>
      </c>
      <c r="V2458" s="67">
        <v>5498969739</v>
      </c>
      <c r="W2458" s="67">
        <v>0</v>
      </c>
      <c r="X2458" s="67">
        <v>93506546372</v>
      </c>
      <c r="Y2458" s="67">
        <v>35680000000</v>
      </c>
      <c r="Z2458" s="67">
        <v>0</v>
      </c>
      <c r="AA2458" s="67">
        <v>8560220175</v>
      </c>
      <c r="AB2458" s="67">
        <v>12365608025</v>
      </c>
      <c r="AC2458" s="67">
        <v>12356371488</v>
      </c>
      <c r="AD2458" s="67">
        <v>148499352</v>
      </c>
      <c r="AE2458" s="67">
        <v>0</v>
      </c>
      <c r="AF2458" s="67">
        <v>0</v>
      </c>
      <c r="AG2458" s="67">
        <v>142330848</v>
      </c>
      <c r="AH2458" s="67">
        <v>0</v>
      </c>
      <c r="AI2458" s="67">
        <v>1758403072</v>
      </c>
      <c r="AJ2458" s="67">
        <v>0</v>
      </c>
      <c r="AK2458" s="67">
        <v>349203306</v>
      </c>
      <c r="AL2458" s="67">
        <v>0</v>
      </c>
      <c r="AM2458" s="67">
        <v>27883414721</v>
      </c>
      <c r="AN2458" s="67">
        <v>13236274976</v>
      </c>
      <c r="AO2458" s="67">
        <v>14754210282</v>
      </c>
      <c r="AP2458" s="67">
        <v>158152809260</v>
      </c>
      <c r="AQ2458" s="67">
        <v>164476104570</v>
      </c>
      <c r="AR2458" s="67">
        <v>5961672500</v>
      </c>
      <c r="AS2458" s="67">
        <v>4807800403</v>
      </c>
      <c r="AT2458" s="67">
        <v>1153872097</v>
      </c>
      <c r="AU2458" s="67">
        <v>1760000000</v>
      </c>
      <c r="AV2458" s="67">
        <v>3710000000</v>
      </c>
      <c r="AW2458" s="67">
        <v>4413294035</v>
      </c>
      <c r="AX2458" s="67">
        <v>2580150211</v>
      </c>
      <c r="AY2458" s="67">
        <v>688945891</v>
      </c>
      <c r="AZ2458" s="67">
        <v>1891204320</v>
      </c>
      <c r="BA2458" s="67">
        <v>342463446</v>
      </c>
      <c r="BB2458" s="67">
        <v>0</v>
      </c>
      <c r="BC2458" s="67">
        <v>191874142</v>
      </c>
      <c r="BD2458" s="67">
        <v>462191931</v>
      </c>
      <c r="BE2458" s="67">
        <v>836614306</v>
      </c>
      <c r="BF2458" s="67">
        <v>0</v>
      </c>
      <c r="BG2458" s="67"/>
      <c r="BH2458" s="67">
        <v>24161551695</v>
      </c>
      <c r="BI2458" s="67">
        <v>0</v>
      </c>
      <c r="BJ2458" s="67"/>
      <c r="BK2458" s="67">
        <v>3568842923</v>
      </c>
      <c r="BL2458" s="67">
        <v>20592708772</v>
      </c>
      <c r="BM2458" s="67"/>
      <c r="BN2458" s="67">
        <v>13923711342</v>
      </c>
      <c r="BO2458" s="67">
        <v>3099407208</v>
      </c>
      <c r="BP2458" s="67">
        <v>98743200</v>
      </c>
      <c r="BQ2458" s="67"/>
      <c r="BR2458" s="67"/>
      <c r="BS2458" s="67"/>
      <c r="BT2458" s="67">
        <v>120613193</v>
      </c>
      <c r="BU2458" s="67"/>
      <c r="BV2458" s="67">
        <v>2182691498</v>
      </c>
      <c r="BW2458" s="67"/>
      <c r="BX2458" s="67">
        <v>1167542331</v>
      </c>
      <c r="BY2458" s="67"/>
      <c r="BZ2458" s="67">
        <v>10576708149</v>
      </c>
      <c r="CA2458" s="67">
        <v>4027293859</v>
      </c>
      <c r="CB2458" s="67">
        <v>6549414291</v>
      </c>
      <c r="CC2458" s="67">
        <v>43163226379</v>
      </c>
      <c r="CD2458" s="67">
        <v>45110000000</v>
      </c>
    </row>
    <row r="2459" spans="1:82">
      <c r="A2459" t="s">
        <v>2781</v>
      </c>
      <c r="B2459" t="s">
        <v>2782</v>
      </c>
      <c r="C2459" t="s">
        <v>70</v>
      </c>
      <c r="D2459" t="s">
        <v>62</v>
      </c>
      <c r="E2459" t="s">
        <v>153</v>
      </c>
      <c r="F2459" s="67">
        <v>2007</v>
      </c>
      <c r="G2459" t="s">
        <v>2795</v>
      </c>
      <c r="H2459" s="67">
        <v>2605643</v>
      </c>
      <c r="I2459" s="67">
        <v>7950339867</v>
      </c>
      <c r="J2459" s="67">
        <v>7811003621</v>
      </c>
      <c r="K2459" s="67">
        <v>12616862286</v>
      </c>
      <c r="L2459" s="67">
        <v>11473784856</v>
      </c>
      <c r="M2459" s="67">
        <v>6508141829</v>
      </c>
      <c r="N2459" s="67">
        <v>392072784</v>
      </c>
      <c r="O2459" s="67">
        <v>0</v>
      </c>
      <c r="P2459" s="67">
        <v>445832939</v>
      </c>
      <c r="Q2459" s="67">
        <v>691364388</v>
      </c>
      <c r="R2459" s="67">
        <v>3489621376</v>
      </c>
      <c r="S2459" s="67">
        <v>0</v>
      </c>
      <c r="T2459" s="67">
        <v>0</v>
      </c>
      <c r="U2459" s="67">
        <v>120367003861</v>
      </c>
      <c r="V2459" s="67">
        <v>5488547241</v>
      </c>
      <c r="W2459" s="67">
        <v>0</v>
      </c>
      <c r="X2459" s="67">
        <v>93198516658</v>
      </c>
      <c r="Y2459" s="67">
        <v>35080000000</v>
      </c>
      <c r="Z2459" s="67">
        <v>0</v>
      </c>
      <c r="AA2459" s="67">
        <v>8504114098</v>
      </c>
      <c r="AB2459" s="67">
        <v>11896096491</v>
      </c>
      <c r="AC2459" s="67">
        <v>12352536349</v>
      </c>
      <c r="AD2459" s="67">
        <v>148499352</v>
      </c>
      <c r="AE2459" s="67">
        <v>0</v>
      </c>
      <c r="AF2459" s="67">
        <v>0</v>
      </c>
      <c r="AG2459" s="67">
        <v>140689509</v>
      </c>
      <c r="AH2459" s="67">
        <v>0</v>
      </c>
      <c r="AI2459" s="67">
        <v>1686829962</v>
      </c>
      <c r="AJ2459" s="67">
        <v>0</v>
      </c>
      <c r="AK2459" s="67">
        <v>349203306</v>
      </c>
      <c r="AL2459" s="67">
        <v>0</v>
      </c>
      <c r="AM2459" s="67">
        <v>28613443616</v>
      </c>
      <c r="AN2459" s="67">
        <v>13547509381</v>
      </c>
      <c r="AO2459" s="67">
        <v>15162656613</v>
      </c>
      <c r="AP2459" s="67">
        <v>160780390681</v>
      </c>
      <c r="AQ2459" s="67">
        <v>165228950494</v>
      </c>
      <c r="AR2459" s="67">
        <v>6920183262</v>
      </c>
      <c r="AS2459" s="67">
        <v>5580792954</v>
      </c>
      <c r="AT2459" s="67">
        <v>1339390309</v>
      </c>
      <c r="AU2459" s="67">
        <v>2633000000</v>
      </c>
      <c r="AV2459" s="67">
        <v>4253000000</v>
      </c>
      <c r="AW2459" s="67">
        <v>5250052805</v>
      </c>
      <c r="AX2459" s="67">
        <v>3000095356</v>
      </c>
      <c r="AY2459" s="67">
        <v>731210275</v>
      </c>
      <c r="AZ2459" s="67">
        <v>2268885081</v>
      </c>
      <c r="BA2459" s="67">
        <v>458372808</v>
      </c>
      <c r="BB2459" s="67">
        <v>0</v>
      </c>
      <c r="BC2459" s="67">
        <v>256567340</v>
      </c>
      <c r="BD2459" s="67">
        <v>497230667</v>
      </c>
      <c r="BE2459" s="67">
        <v>1037786635</v>
      </c>
      <c r="BF2459" s="67">
        <v>0</v>
      </c>
      <c r="BG2459" s="67"/>
      <c r="BH2459" s="67">
        <v>27762695224</v>
      </c>
      <c r="BI2459" s="67">
        <v>0</v>
      </c>
      <c r="BJ2459" s="67"/>
      <c r="BK2459" s="67">
        <v>5224573484</v>
      </c>
      <c r="BL2459" s="67">
        <v>22538121740</v>
      </c>
      <c r="BM2459" s="67"/>
      <c r="BN2459" s="67">
        <v>15036818910</v>
      </c>
      <c r="BO2459" s="67">
        <v>3219835606</v>
      </c>
      <c r="BP2459" s="67">
        <v>334567330</v>
      </c>
      <c r="BQ2459" s="67"/>
      <c r="BR2459" s="67"/>
      <c r="BS2459" s="67"/>
      <c r="BT2459" s="67">
        <v>141914719</v>
      </c>
      <c r="BU2459" s="67">
        <v>0</v>
      </c>
      <c r="BV2459" s="67">
        <v>2327541983</v>
      </c>
      <c r="BW2459" s="67"/>
      <c r="BX2459" s="67">
        <v>1477443192</v>
      </c>
      <c r="BY2459" s="67"/>
      <c r="BZ2459" s="67">
        <v>7973246841</v>
      </c>
      <c r="CA2459" s="67">
        <v>2700487392</v>
      </c>
      <c r="CB2459" s="67">
        <v>5272759449</v>
      </c>
      <c r="CC2459" s="67">
        <v>46286178133</v>
      </c>
      <c r="CD2459" s="67">
        <v>47910000000</v>
      </c>
    </row>
    <row r="2460" spans="1:82">
      <c r="A2460" t="s">
        <v>2781</v>
      </c>
      <c r="B2460" t="s">
        <v>2782</v>
      </c>
      <c r="C2460" t="s">
        <v>70</v>
      </c>
      <c r="D2460" t="s">
        <v>62</v>
      </c>
      <c r="E2460" t="s">
        <v>153</v>
      </c>
      <c r="F2460" s="67">
        <v>2008</v>
      </c>
      <c r="G2460" t="s">
        <v>2796</v>
      </c>
      <c r="H2460" s="67">
        <v>2633887</v>
      </c>
      <c r="I2460" s="67">
        <v>8369938102</v>
      </c>
      <c r="J2460" s="67">
        <v>2439002236</v>
      </c>
      <c r="K2460" s="67">
        <v>12092999678</v>
      </c>
      <c r="L2460" s="67">
        <v>11459270630</v>
      </c>
      <c r="M2460" s="67">
        <v>6498324001</v>
      </c>
      <c r="N2460" s="67">
        <v>391287437</v>
      </c>
      <c r="O2460" s="67">
        <v>0</v>
      </c>
      <c r="P2460" s="67">
        <v>445581906</v>
      </c>
      <c r="Q2460" s="67">
        <v>690975104</v>
      </c>
      <c r="R2460" s="67">
        <v>3487656486</v>
      </c>
      <c r="S2460" s="67">
        <v>0</v>
      </c>
      <c r="T2460" s="67">
        <v>0</v>
      </c>
      <c r="U2460" s="67">
        <v>130961074197</v>
      </c>
      <c r="V2460" s="67">
        <v>5465025924</v>
      </c>
      <c r="W2460" s="67">
        <v>0</v>
      </c>
      <c r="X2460" s="67">
        <v>92851062089</v>
      </c>
      <c r="Y2460" s="67">
        <v>35360000000</v>
      </c>
      <c r="Z2460" s="67">
        <v>0</v>
      </c>
      <c r="AA2460" s="67">
        <v>8447805995</v>
      </c>
      <c r="AB2460" s="67">
        <v>11532470098</v>
      </c>
      <c r="AC2460" s="67">
        <v>12346888040</v>
      </c>
      <c r="AD2460" s="67">
        <v>148499352</v>
      </c>
      <c r="AE2460" s="67">
        <v>0</v>
      </c>
      <c r="AF2460" s="67">
        <v>0</v>
      </c>
      <c r="AG2460" s="67">
        <v>139041968</v>
      </c>
      <c r="AH2460" s="67">
        <v>0</v>
      </c>
      <c r="AI2460" s="67">
        <v>1585896870</v>
      </c>
      <c r="AJ2460" s="67">
        <v>0</v>
      </c>
      <c r="AK2460" s="67">
        <v>1164011020</v>
      </c>
      <c r="AL2460" s="67">
        <v>0</v>
      </c>
      <c r="AM2460" s="67">
        <v>29038977765</v>
      </c>
      <c r="AN2460" s="67">
        <v>13753833080</v>
      </c>
      <c r="AO2460" s="67">
        <v>15385505640</v>
      </c>
      <c r="AP2460" s="67">
        <v>164428499803</v>
      </c>
      <c r="AQ2460" s="67">
        <v>174845348812</v>
      </c>
      <c r="AR2460" s="67">
        <v>8824914344</v>
      </c>
      <c r="AS2460" s="67">
        <v>7116866406</v>
      </c>
      <c r="AT2460" s="67">
        <v>1708047938</v>
      </c>
      <c r="AU2460" s="67">
        <v>1052000000</v>
      </c>
      <c r="AV2460" s="67">
        <v>5216000000</v>
      </c>
      <c r="AW2460" s="67">
        <v>7874982220</v>
      </c>
      <c r="AX2460" s="67">
        <v>5042363533</v>
      </c>
      <c r="AY2460" s="67">
        <v>1325629403</v>
      </c>
      <c r="AZ2460" s="67">
        <v>3716734130</v>
      </c>
      <c r="BA2460" s="67">
        <v>723029998</v>
      </c>
      <c r="BB2460" s="67">
        <v>0</v>
      </c>
      <c r="BC2460" s="67">
        <v>199960792</v>
      </c>
      <c r="BD2460" s="67">
        <v>531658723</v>
      </c>
      <c r="BE2460" s="67">
        <v>1377969173</v>
      </c>
      <c r="BF2460" s="67">
        <v>0</v>
      </c>
      <c r="BG2460" s="67"/>
      <c r="BH2460" s="67">
        <v>42250088495</v>
      </c>
      <c r="BI2460" s="67">
        <v>974589846</v>
      </c>
      <c r="BJ2460" s="67"/>
      <c r="BK2460" s="67">
        <v>18201421788</v>
      </c>
      <c r="BL2460" s="67">
        <v>23074076860</v>
      </c>
      <c r="BM2460" s="67"/>
      <c r="BN2460" s="67">
        <v>13254594352</v>
      </c>
      <c r="BO2460" s="67">
        <v>2082358385</v>
      </c>
      <c r="BP2460" s="67">
        <v>2165706775</v>
      </c>
      <c r="BQ2460" s="67"/>
      <c r="BR2460" s="67"/>
      <c r="BS2460" s="67"/>
      <c r="BT2460" s="67">
        <v>145166040</v>
      </c>
      <c r="BU2460" s="67">
        <v>0</v>
      </c>
      <c r="BV2460" s="67">
        <v>1050328148</v>
      </c>
      <c r="BW2460" s="67"/>
      <c r="BX2460" s="67">
        <v>4375923160</v>
      </c>
      <c r="BY2460" s="67"/>
      <c r="BZ2460" s="67">
        <v>12947266907</v>
      </c>
      <c r="CA2460" s="67">
        <v>4108102695</v>
      </c>
      <c r="CB2460" s="67">
        <v>8839164212</v>
      </c>
      <c r="CC2460" s="67">
        <v>67733251965</v>
      </c>
      <c r="CD2460" s="67">
        <v>71900000000</v>
      </c>
    </row>
    <row r="2461" spans="1:82">
      <c r="A2461" t="s">
        <v>2781</v>
      </c>
      <c r="B2461" t="s">
        <v>2782</v>
      </c>
      <c r="C2461" t="s">
        <v>70</v>
      </c>
      <c r="D2461" t="s">
        <v>62</v>
      </c>
      <c r="E2461" t="s">
        <v>153</v>
      </c>
      <c r="F2461" s="67">
        <v>2009</v>
      </c>
      <c r="G2461" t="s">
        <v>2797</v>
      </c>
      <c r="H2461" s="67">
        <v>2666713</v>
      </c>
      <c r="I2461" s="67">
        <v>8500837005</v>
      </c>
      <c r="J2461" s="67">
        <v>4032842947</v>
      </c>
      <c r="K2461" s="67">
        <v>12703886142</v>
      </c>
      <c r="L2461" s="67">
        <v>11439838535</v>
      </c>
      <c r="M2461" s="67">
        <v>6484877332</v>
      </c>
      <c r="N2461" s="67">
        <v>390502089</v>
      </c>
      <c r="O2461" s="67">
        <v>0</v>
      </c>
      <c r="P2461" s="67">
        <v>445330872</v>
      </c>
      <c r="Q2461" s="67">
        <v>690585819</v>
      </c>
      <c r="R2461" s="67">
        <v>3485691595</v>
      </c>
      <c r="S2461" s="67">
        <v>0</v>
      </c>
      <c r="T2461" s="67">
        <v>0</v>
      </c>
      <c r="U2461" s="67">
        <v>135671366415</v>
      </c>
      <c r="V2461" s="67">
        <v>5432538541</v>
      </c>
      <c r="W2461" s="67">
        <v>0</v>
      </c>
      <c r="X2461" s="67">
        <v>92318642308</v>
      </c>
      <c r="Y2461" s="67">
        <v>35570000000</v>
      </c>
      <c r="Z2461" s="67">
        <v>0</v>
      </c>
      <c r="AA2461" s="67">
        <v>8392951450</v>
      </c>
      <c r="AB2461" s="67">
        <v>11216479533</v>
      </c>
      <c r="AC2461" s="67">
        <v>12317327635</v>
      </c>
      <c r="AD2461" s="67">
        <v>148499352</v>
      </c>
      <c r="AE2461" s="67">
        <v>0</v>
      </c>
      <c r="AF2461" s="67">
        <v>0</v>
      </c>
      <c r="AG2461" s="67">
        <v>137434780</v>
      </c>
      <c r="AH2461" s="67">
        <v>0</v>
      </c>
      <c r="AI2461" s="67">
        <v>1492205907</v>
      </c>
      <c r="AJ2461" s="67">
        <v>0</v>
      </c>
      <c r="AK2461" s="67">
        <v>1862417632</v>
      </c>
      <c r="AL2461" s="67">
        <v>0</v>
      </c>
      <c r="AM2461" s="67">
        <v>29712035947</v>
      </c>
      <c r="AN2461" s="67">
        <v>13846678904</v>
      </c>
      <c r="AO2461" s="67">
        <v>15897171691</v>
      </c>
      <c r="AP2461" s="67">
        <v>170401515517</v>
      </c>
      <c r="AQ2461" s="67">
        <v>179231343622</v>
      </c>
      <c r="AR2461" s="67">
        <v>8147604806</v>
      </c>
      <c r="AS2461" s="67">
        <v>6570649037</v>
      </c>
      <c r="AT2461" s="67">
        <v>1576955769</v>
      </c>
      <c r="AU2461" s="67">
        <v>1872000000</v>
      </c>
      <c r="AV2461" s="67">
        <v>5897000000</v>
      </c>
      <c r="AW2461" s="67">
        <v>8423233539</v>
      </c>
      <c r="AX2461" s="67">
        <v>5952999738</v>
      </c>
      <c r="AY2461" s="67">
        <v>1647352883</v>
      </c>
      <c r="AZ2461" s="67">
        <v>4305646854</v>
      </c>
      <c r="BA2461" s="67">
        <v>602763540</v>
      </c>
      <c r="BB2461" s="67">
        <v>0</v>
      </c>
      <c r="BC2461" s="67">
        <v>185992942</v>
      </c>
      <c r="BD2461" s="67">
        <v>558204833</v>
      </c>
      <c r="BE2461" s="67">
        <v>1123272487</v>
      </c>
      <c r="BF2461" s="67">
        <v>0</v>
      </c>
      <c r="BG2461" s="67"/>
      <c r="BH2461" s="67">
        <v>26890090747</v>
      </c>
      <c r="BI2461" s="67">
        <v>0</v>
      </c>
      <c r="BJ2461" s="67"/>
      <c r="BK2461" s="67">
        <v>11254099986</v>
      </c>
      <c r="BL2461" s="67">
        <v>15635990760</v>
      </c>
      <c r="BM2461" s="67"/>
      <c r="BN2461" s="67">
        <v>7918887697</v>
      </c>
      <c r="BO2461" s="67">
        <v>3536817985</v>
      </c>
      <c r="BP2461" s="67">
        <v>858448161</v>
      </c>
      <c r="BQ2461" s="67"/>
      <c r="BR2461" s="67"/>
      <c r="BS2461" s="67"/>
      <c r="BT2461" s="67">
        <v>155168306</v>
      </c>
      <c r="BU2461" s="67">
        <v>0</v>
      </c>
      <c r="BV2461" s="67">
        <v>887897039</v>
      </c>
      <c r="BW2461" s="67"/>
      <c r="BX2461" s="67">
        <v>2278771573</v>
      </c>
      <c r="BY2461" s="67"/>
      <c r="BZ2461" s="67">
        <v>11945557509</v>
      </c>
      <c r="CA2461" s="67">
        <v>5221127665</v>
      </c>
      <c r="CB2461" s="67">
        <v>6724429844</v>
      </c>
      <c r="CC2461" s="67">
        <v>51381486601</v>
      </c>
      <c r="CD2461" s="67">
        <v>55410000000</v>
      </c>
    </row>
    <row r="2462" spans="1:82">
      <c r="A2462" t="s">
        <v>2781</v>
      </c>
      <c r="B2462" t="s">
        <v>2782</v>
      </c>
      <c r="C2462" t="s">
        <v>70</v>
      </c>
      <c r="D2462" t="s">
        <v>62</v>
      </c>
      <c r="E2462" t="s">
        <v>153</v>
      </c>
      <c r="F2462" s="67">
        <v>2010</v>
      </c>
      <c r="G2462" t="s">
        <v>2798</v>
      </c>
      <c r="H2462" s="67">
        <v>2702520</v>
      </c>
      <c r="I2462" s="67">
        <v>8804943104</v>
      </c>
      <c r="J2462" s="67">
        <v>7241269671</v>
      </c>
      <c r="K2462" s="67">
        <v>24883422219</v>
      </c>
      <c r="L2462" s="67">
        <v>11432495634</v>
      </c>
      <c r="M2462" s="67">
        <v>6481470819</v>
      </c>
      <c r="N2462" s="67">
        <v>389716742</v>
      </c>
      <c r="O2462" s="67">
        <v>0</v>
      </c>
      <c r="P2462" s="67">
        <v>445079838</v>
      </c>
      <c r="Q2462" s="67">
        <v>690196535</v>
      </c>
      <c r="R2462" s="67">
        <v>3483726704</v>
      </c>
      <c r="S2462" s="67">
        <v>0</v>
      </c>
      <c r="T2462" s="67">
        <v>0</v>
      </c>
      <c r="U2462" s="67">
        <v>134292338815</v>
      </c>
      <c r="V2462" s="67">
        <v>5380799723</v>
      </c>
      <c r="W2462" s="67">
        <v>0</v>
      </c>
      <c r="X2462" s="67">
        <v>91389652694</v>
      </c>
      <c r="Y2462" s="67">
        <v>35180000000</v>
      </c>
      <c r="Z2462" s="67">
        <v>0</v>
      </c>
      <c r="AA2462" s="67">
        <v>8336928867</v>
      </c>
      <c r="AB2462" s="67">
        <v>11012471662</v>
      </c>
      <c r="AC2462" s="67">
        <v>12287946204</v>
      </c>
      <c r="AD2462" s="67">
        <v>148499352</v>
      </c>
      <c r="AE2462" s="67">
        <v>0</v>
      </c>
      <c r="AF2462" s="67">
        <v>0</v>
      </c>
      <c r="AG2462" s="67">
        <v>135073130</v>
      </c>
      <c r="AH2462" s="67">
        <v>0</v>
      </c>
      <c r="AI2462" s="67">
        <v>1399885077</v>
      </c>
      <c r="AJ2462" s="67">
        <v>0</v>
      </c>
      <c r="AK2462" s="67">
        <v>1862417632</v>
      </c>
      <c r="AL2462" s="67">
        <v>0</v>
      </c>
      <c r="AM2462" s="67">
        <v>30604867775</v>
      </c>
      <c r="AN2462" s="67">
        <v>14314369601</v>
      </c>
      <c r="AO2462" s="67">
        <v>16329098943</v>
      </c>
      <c r="AP2462" s="67">
        <v>162464676937</v>
      </c>
      <c r="AQ2462" s="67">
        <v>179821401644</v>
      </c>
      <c r="AR2462" s="67">
        <v>9465937280</v>
      </c>
      <c r="AS2462" s="67">
        <v>7633820387</v>
      </c>
      <c r="AT2462" s="67">
        <v>1832116893</v>
      </c>
      <c r="AU2462" s="67">
        <v>3699000000</v>
      </c>
      <c r="AV2462" s="67">
        <v>12711000000</v>
      </c>
      <c r="AW2462" s="67">
        <v>8601779172</v>
      </c>
      <c r="AX2462" s="67">
        <v>5422428075</v>
      </c>
      <c r="AY2462" s="67">
        <v>1794837381</v>
      </c>
      <c r="AZ2462" s="67">
        <v>3627590693</v>
      </c>
      <c r="BA2462" s="67">
        <v>617832681</v>
      </c>
      <c r="BB2462" s="67">
        <v>0</v>
      </c>
      <c r="BC2462" s="67">
        <v>211723191</v>
      </c>
      <c r="BD2462" s="67">
        <v>588012734</v>
      </c>
      <c r="BE2462" s="67">
        <v>1761782492</v>
      </c>
      <c r="BF2462" s="67">
        <v>0</v>
      </c>
      <c r="BG2462" s="67"/>
      <c r="BH2462" s="67">
        <v>71294900047</v>
      </c>
      <c r="BI2462" s="67">
        <v>0</v>
      </c>
      <c r="BJ2462" s="67"/>
      <c r="BK2462" s="67">
        <v>44476387693</v>
      </c>
      <c r="BL2462" s="67">
        <v>26818512355</v>
      </c>
      <c r="BM2462" s="67"/>
      <c r="BN2462" s="67">
        <v>14293985860</v>
      </c>
      <c r="BO2462" s="67">
        <v>2697873090</v>
      </c>
      <c r="BP2462" s="67">
        <v>4741743533</v>
      </c>
      <c r="BQ2462" s="67"/>
      <c r="BR2462" s="67"/>
      <c r="BS2462" s="67"/>
      <c r="BT2462" s="67">
        <v>259457722</v>
      </c>
      <c r="BU2462" s="67">
        <v>0</v>
      </c>
      <c r="BV2462" s="67">
        <v>1071435938</v>
      </c>
      <c r="BW2462" s="67"/>
      <c r="BX2462" s="67">
        <v>3754016212</v>
      </c>
      <c r="BY2462" s="67"/>
      <c r="BZ2462" s="67">
        <v>14604716320</v>
      </c>
      <c r="CA2462" s="67">
        <v>6370885771</v>
      </c>
      <c r="CB2462" s="67">
        <v>8233830549</v>
      </c>
      <c r="CC2462" s="67">
        <v>94955332820</v>
      </c>
      <c r="CD2462" s="67">
        <v>104000000000</v>
      </c>
    </row>
    <row r="2463" spans="1:82">
      <c r="A2463" t="s">
        <v>2781</v>
      </c>
      <c r="B2463" t="s">
        <v>2782</v>
      </c>
      <c r="C2463" t="s">
        <v>70</v>
      </c>
      <c r="D2463" t="s">
        <v>62</v>
      </c>
      <c r="E2463" t="s">
        <v>153</v>
      </c>
      <c r="F2463" s="67">
        <v>2011</v>
      </c>
      <c r="G2463" t="s">
        <v>2799</v>
      </c>
      <c r="H2463" s="67">
        <v>2743938</v>
      </c>
      <c r="I2463" s="67">
        <v>9565667791</v>
      </c>
      <c r="J2463" s="67">
        <v>7356601357</v>
      </c>
      <c r="K2463" s="67">
        <v>33299726466</v>
      </c>
      <c r="L2463" s="67">
        <v>11470546890</v>
      </c>
      <c r="M2463" s="67">
        <v>6480209256</v>
      </c>
      <c r="N2463" s="67">
        <v>409543224</v>
      </c>
      <c r="O2463" s="67">
        <v>0</v>
      </c>
      <c r="P2463" s="67">
        <v>445044881</v>
      </c>
      <c r="Q2463" s="67">
        <v>690142327</v>
      </c>
      <c r="R2463" s="67">
        <v>3483453093</v>
      </c>
      <c r="S2463" s="67">
        <v>0</v>
      </c>
      <c r="T2463" s="67">
        <v>0</v>
      </c>
      <c r="U2463" s="67">
        <v>135348028060</v>
      </c>
      <c r="V2463" s="67">
        <v>5320446185</v>
      </c>
      <c r="W2463" s="67">
        <v>0</v>
      </c>
      <c r="X2463" s="67">
        <v>92851062089</v>
      </c>
      <c r="Y2463" s="67">
        <v>34860000000</v>
      </c>
      <c r="Z2463" s="67">
        <v>0</v>
      </c>
      <c r="AA2463" s="67">
        <v>8281684976</v>
      </c>
      <c r="AB2463" s="67">
        <v>10886837110</v>
      </c>
      <c r="AC2463" s="67">
        <v>12219702024</v>
      </c>
      <c r="AD2463" s="67">
        <v>148499352</v>
      </c>
      <c r="AE2463" s="67">
        <v>0</v>
      </c>
      <c r="AF2463" s="67">
        <v>0</v>
      </c>
      <c r="AG2463" s="67">
        <v>132760693</v>
      </c>
      <c r="AH2463" s="67">
        <v>0</v>
      </c>
      <c r="AI2463" s="67">
        <v>1326419879</v>
      </c>
      <c r="AJ2463" s="67">
        <v>0</v>
      </c>
      <c r="AK2463" s="67">
        <v>1862417632</v>
      </c>
      <c r="AL2463" s="67">
        <v>0</v>
      </c>
      <c r="AM2463" s="67">
        <v>32642922260</v>
      </c>
      <c r="AN2463" s="67">
        <v>15103937690</v>
      </c>
      <c r="AO2463" s="67">
        <v>17545460540</v>
      </c>
      <c r="AP2463" s="67">
        <v>158037411029</v>
      </c>
      <c r="AQ2463" s="67">
        <v>183566684381</v>
      </c>
      <c r="AR2463" s="67">
        <v>12435665602</v>
      </c>
      <c r="AS2463" s="67">
        <v>10028762582</v>
      </c>
      <c r="AT2463" s="67">
        <v>2406903020</v>
      </c>
      <c r="AU2463" s="67">
        <v>4074000000</v>
      </c>
      <c r="AV2463" s="67">
        <v>18441000000</v>
      </c>
      <c r="AW2463" s="67">
        <v>12262902387</v>
      </c>
      <c r="AX2463" s="67">
        <v>8129944136</v>
      </c>
      <c r="AY2463" s="67">
        <v>2371340824</v>
      </c>
      <c r="AZ2463" s="67">
        <v>5758603312</v>
      </c>
      <c r="BA2463" s="67">
        <v>834722040</v>
      </c>
      <c r="BB2463" s="67">
        <v>0</v>
      </c>
      <c r="BC2463" s="67">
        <v>144824544</v>
      </c>
      <c r="BD2463" s="67">
        <v>602490924</v>
      </c>
      <c r="BE2463" s="67">
        <v>2550920743</v>
      </c>
      <c r="BF2463" s="67">
        <v>0</v>
      </c>
      <c r="BG2463" s="67"/>
      <c r="BH2463" s="67">
        <v>124810774326</v>
      </c>
      <c r="BI2463" s="67">
        <v>2938012820</v>
      </c>
      <c r="BJ2463" s="67"/>
      <c r="BK2463" s="67">
        <v>87551143486</v>
      </c>
      <c r="BL2463" s="67">
        <v>34321618020</v>
      </c>
      <c r="BM2463" s="67"/>
      <c r="BN2463" s="67">
        <v>16864357767</v>
      </c>
      <c r="BO2463" s="67">
        <v>2999121336</v>
      </c>
      <c r="BP2463" s="67">
        <v>9200540153</v>
      </c>
      <c r="BQ2463" s="67"/>
      <c r="BR2463" s="67"/>
      <c r="BS2463" s="67"/>
      <c r="BT2463" s="67">
        <v>515797351</v>
      </c>
      <c r="BU2463" s="67">
        <v>2804681</v>
      </c>
      <c r="BV2463" s="67">
        <v>1001049359</v>
      </c>
      <c r="BW2463" s="67"/>
      <c r="BX2463" s="67">
        <v>3737947372</v>
      </c>
      <c r="BY2463" s="67"/>
      <c r="BZ2463" s="67">
        <v>22005542634</v>
      </c>
      <c r="CA2463" s="67">
        <v>8285314694</v>
      </c>
      <c r="CB2463" s="67">
        <v>13720227940</v>
      </c>
      <c r="CC2463" s="67">
        <v>157147884949</v>
      </c>
      <c r="CD2463" s="67">
        <v>171500000000</v>
      </c>
    </row>
    <row r="2464" spans="1:82">
      <c r="A2464" t="s">
        <v>2781</v>
      </c>
      <c r="B2464" t="s">
        <v>2782</v>
      </c>
      <c r="C2464" t="s">
        <v>70</v>
      </c>
      <c r="D2464" t="s">
        <v>62</v>
      </c>
      <c r="E2464" t="s">
        <v>153</v>
      </c>
      <c r="F2464" s="67">
        <v>2012</v>
      </c>
      <c r="G2464" t="s">
        <v>2800</v>
      </c>
      <c r="H2464" s="67">
        <v>2792349</v>
      </c>
      <c r="I2464" s="67">
        <v>10435306302</v>
      </c>
      <c r="J2464" s="67">
        <v>9509623281</v>
      </c>
      <c r="K2464" s="67">
        <v>41050426621</v>
      </c>
      <c r="L2464" s="67">
        <v>11494232165</v>
      </c>
      <c r="M2464" s="67">
        <v>6473405064</v>
      </c>
      <c r="N2464" s="67">
        <v>429369705</v>
      </c>
      <c r="O2464" s="67">
        <v>0</v>
      </c>
      <c r="P2464" s="67">
        <v>445009925</v>
      </c>
      <c r="Q2464" s="67">
        <v>690088119</v>
      </c>
      <c r="R2464" s="67">
        <v>3483179482</v>
      </c>
      <c r="S2464" s="67">
        <v>0</v>
      </c>
      <c r="T2464" s="67">
        <v>0</v>
      </c>
      <c r="U2464" s="67">
        <v>133946302611</v>
      </c>
      <c r="V2464" s="67">
        <v>5249919643</v>
      </c>
      <c r="W2464" s="67">
        <v>0</v>
      </c>
      <c r="X2464" s="67">
        <v>91825831612</v>
      </c>
      <c r="Y2464" s="67">
        <v>34490000000</v>
      </c>
      <c r="Z2464" s="67">
        <v>0</v>
      </c>
      <c r="AA2464" s="67">
        <v>8228041730</v>
      </c>
      <c r="AB2464" s="67">
        <v>10768153351</v>
      </c>
      <c r="AC2464" s="67">
        <v>12098724673</v>
      </c>
      <c r="AD2464" s="67">
        <v>148499352</v>
      </c>
      <c r="AE2464" s="67">
        <v>0</v>
      </c>
      <c r="AF2464" s="67">
        <v>0</v>
      </c>
      <c r="AG2464" s="67">
        <v>130102719</v>
      </c>
      <c r="AH2464" s="67">
        <v>0</v>
      </c>
      <c r="AI2464" s="67">
        <v>1258043745</v>
      </c>
      <c r="AJ2464" s="67">
        <v>0</v>
      </c>
      <c r="AK2464" s="67">
        <v>1862417632</v>
      </c>
      <c r="AL2464" s="67">
        <v>0</v>
      </c>
      <c r="AM2464" s="67">
        <v>33488440852</v>
      </c>
      <c r="AN2464" s="67">
        <v>15513346249</v>
      </c>
      <c r="AO2464" s="67">
        <v>17987188484</v>
      </c>
      <c r="AP2464" s="67">
        <v>153003076599</v>
      </c>
      <c r="AQ2464" s="67">
        <v>184535825604</v>
      </c>
      <c r="AR2464" s="67">
        <v>13115409795</v>
      </c>
      <c r="AS2464" s="67">
        <v>10576943383</v>
      </c>
      <c r="AT2464" s="67">
        <v>2538466412</v>
      </c>
      <c r="AU2464" s="67">
        <v>6021000000</v>
      </c>
      <c r="AV2464" s="67">
        <v>25991000000</v>
      </c>
      <c r="AW2464" s="67">
        <v>12039582191</v>
      </c>
      <c r="AX2464" s="67">
        <v>7662621869</v>
      </c>
      <c r="AY2464" s="67">
        <v>2314936304</v>
      </c>
      <c r="AZ2464" s="67">
        <v>5347685565</v>
      </c>
      <c r="BA2464" s="67">
        <v>590423181</v>
      </c>
      <c r="BB2464" s="67">
        <v>0</v>
      </c>
      <c r="BC2464" s="67">
        <v>158057244</v>
      </c>
      <c r="BD2464" s="67">
        <v>616136577</v>
      </c>
      <c r="BE2464" s="67">
        <v>3012343320</v>
      </c>
      <c r="BF2464" s="67">
        <v>0</v>
      </c>
      <c r="BG2464" s="67"/>
      <c r="BH2464" s="67">
        <v>73188138415</v>
      </c>
      <c r="BI2464" s="67">
        <v>5295350828</v>
      </c>
      <c r="BJ2464" s="67"/>
      <c r="BK2464" s="67">
        <v>37759477579</v>
      </c>
      <c r="BL2464" s="67">
        <v>30133310007</v>
      </c>
      <c r="BM2464" s="67"/>
      <c r="BN2464" s="67">
        <v>13788266857</v>
      </c>
      <c r="BO2464" s="67">
        <v>2325314306</v>
      </c>
      <c r="BP2464" s="67">
        <v>9996588356</v>
      </c>
      <c r="BQ2464" s="67"/>
      <c r="BR2464" s="67"/>
      <c r="BS2464" s="67"/>
      <c r="BT2464" s="67">
        <v>371516923</v>
      </c>
      <c r="BU2464" s="67">
        <v>0</v>
      </c>
      <c r="BV2464" s="67">
        <v>838365311</v>
      </c>
      <c r="BW2464" s="67"/>
      <c r="BX2464" s="67">
        <v>2813258253</v>
      </c>
      <c r="BY2464" s="67"/>
      <c r="BZ2464" s="67">
        <v>27667150353</v>
      </c>
      <c r="CA2464" s="67">
        <v>10407166895</v>
      </c>
      <c r="CB2464" s="67">
        <v>17259983458</v>
      </c>
      <c r="CC2464" s="67">
        <v>106040280754</v>
      </c>
      <c r="CD2464" s="67">
        <v>126000000000</v>
      </c>
    </row>
    <row r="2465" spans="1:82">
      <c r="A2465" t="s">
        <v>2781</v>
      </c>
      <c r="B2465" t="s">
        <v>2782</v>
      </c>
      <c r="C2465" t="s">
        <v>70</v>
      </c>
      <c r="D2465" t="s">
        <v>62</v>
      </c>
      <c r="E2465" t="s">
        <v>153</v>
      </c>
      <c r="F2465" s="67">
        <v>2013</v>
      </c>
      <c r="G2465" t="s">
        <v>2801</v>
      </c>
      <c r="H2465" s="67">
        <v>2845153</v>
      </c>
      <c r="I2465" s="67">
        <v>11111425362</v>
      </c>
      <c r="J2465" s="67">
        <v>6150925859</v>
      </c>
      <c r="K2465" s="67">
        <v>41426907350</v>
      </c>
      <c r="L2465" s="67">
        <v>11517438608</v>
      </c>
      <c r="M2465" s="67">
        <v>6471269925</v>
      </c>
      <c r="N2465" s="67">
        <v>449196187</v>
      </c>
      <c r="O2465" s="67">
        <v>0</v>
      </c>
      <c r="P2465" s="67">
        <v>444974968</v>
      </c>
      <c r="Q2465" s="67">
        <v>690033911</v>
      </c>
      <c r="R2465" s="67">
        <v>3482905871</v>
      </c>
      <c r="S2465" s="67">
        <v>0</v>
      </c>
      <c r="T2465" s="67">
        <v>0</v>
      </c>
      <c r="U2465" s="67">
        <v>132417250355</v>
      </c>
      <c r="V2465" s="67">
        <v>5149312981</v>
      </c>
      <c r="W2465" s="67">
        <v>0</v>
      </c>
      <c r="X2465" s="67">
        <v>90869797283</v>
      </c>
      <c r="Y2465" s="67">
        <v>34070000000</v>
      </c>
      <c r="Z2465" s="67">
        <v>0</v>
      </c>
      <c r="AA2465" s="67">
        <v>8174485006</v>
      </c>
      <c r="AB2465" s="67">
        <v>10643392850</v>
      </c>
      <c r="AC2465" s="67">
        <v>11937627499</v>
      </c>
      <c r="AD2465" s="67">
        <v>148499352</v>
      </c>
      <c r="AE2465" s="67">
        <v>0</v>
      </c>
      <c r="AF2465" s="67">
        <v>0</v>
      </c>
      <c r="AG2465" s="67">
        <v>127808243</v>
      </c>
      <c r="AH2465" s="67">
        <v>0</v>
      </c>
      <c r="AI2465" s="67">
        <v>1180272416</v>
      </c>
      <c r="AJ2465" s="67">
        <v>0</v>
      </c>
      <c r="AK2465" s="67">
        <v>1862417632</v>
      </c>
      <c r="AL2465" s="67">
        <v>0</v>
      </c>
      <c r="AM2465" s="67">
        <v>33938105435</v>
      </c>
      <c r="AN2465" s="67">
        <v>15613944133</v>
      </c>
      <c r="AO2465" s="67">
        <v>18304439106</v>
      </c>
      <c r="AP2465" s="67">
        <v>149928339048</v>
      </c>
      <c r="AQ2465" s="67">
        <v>185374644876</v>
      </c>
      <c r="AR2465" s="67">
        <v>13510494934</v>
      </c>
      <c r="AS2465" s="67">
        <v>10895560431</v>
      </c>
      <c r="AT2465" s="67">
        <v>2614934503</v>
      </c>
      <c r="AU2465" s="67">
        <v>4303000000</v>
      </c>
      <c r="AV2465" s="67">
        <v>28981000000</v>
      </c>
      <c r="AW2465" s="67">
        <v>11166541597</v>
      </c>
      <c r="AX2465" s="67">
        <v>6730135505</v>
      </c>
      <c r="AY2465" s="67">
        <v>1764683949</v>
      </c>
      <c r="AZ2465" s="67">
        <v>4965451556</v>
      </c>
      <c r="BA2465" s="67">
        <v>564207962</v>
      </c>
      <c r="BB2465" s="67">
        <v>0</v>
      </c>
      <c r="BC2465" s="67">
        <v>173495393</v>
      </c>
      <c r="BD2465" s="67">
        <v>615453719</v>
      </c>
      <c r="BE2465" s="67">
        <v>3083249018</v>
      </c>
      <c r="BF2465" s="67">
        <v>0</v>
      </c>
      <c r="BG2465" s="67"/>
      <c r="BH2465" s="67">
        <v>50759780671</v>
      </c>
      <c r="BI2465" s="67">
        <v>7238196192</v>
      </c>
      <c r="BJ2465" s="67"/>
      <c r="BK2465" s="67">
        <v>18538552988</v>
      </c>
      <c r="BL2465" s="67">
        <v>24983031492</v>
      </c>
      <c r="BM2465" s="67"/>
      <c r="BN2465" s="67">
        <v>10616996452</v>
      </c>
      <c r="BO2465" s="67">
        <v>0</v>
      </c>
      <c r="BP2465" s="67">
        <v>11443460908</v>
      </c>
      <c r="BQ2465" s="67">
        <v>5466866</v>
      </c>
      <c r="BR2465" s="67"/>
      <c r="BS2465" s="67"/>
      <c r="BT2465" s="67">
        <v>152379147</v>
      </c>
      <c r="BU2465" s="67">
        <v>0</v>
      </c>
      <c r="BV2465" s="67">
        <v>705487799</v>
      </c>
      <c r="BW2465" s="67"/>
      <c r="BX2465" s="67">
        <v>2059240321</v>
      </c>
      <c r="BY2465" s="67"/>
      <c r="BZ2465" s="67">
        <v>29224452698</v>
      </c>
      <c r="CA2465" s="67">
        <v>10995262421</v>
      </c>
      <c r="CB2465" s="67">
        <v>18229190277</v>
      </c>
      <c r="CC2465" s="67">
        <v>79983269901</v>
      </c>
      <c r="CD2465" s="67">
        <v>104700000000</v>
      </c>
    </row>
    <row r="2466" spans="1:82">
      <c r="A2466" t="s">
        <v>2781</v>
      </c>
      <c r="B2466" t="s">
        <v>2782</v>
      </c>
      <c r="C2466" t="s">
        <v>70</v>
      </c>
      <c r="D2466" t="s">
        <v>62</v>
      </c>
      <c r="E2466" t="s">
        <v>153</v>
      </c>
      <c r="F2466" s="67">
        <v>2014</v>
      </c>
      <c r="G2466" t="s">
        <v>2802</v>
      </c>
      <c r="H2466" s="67">
        <v>2902823</v>
      </c>
      <c r="I2466" s="67">
        <v>11454840210</v>
      </c>
      <c r="J2466" s="67">
        <v>5084715920</v>
      </c>
      <c r="K2466" s="67">
        <v>39823270966</v>
      </c>
      <c r="L2466" s="67">
        <v>11526284282</v>
      </c>
      <c r="M2466" s="67">
        <v>6451504877</v>
      </c>
      <c r="N2466" s="67">
        <v>469022668</v>
      </c>
      <c r="O2466" s="67">
        <v>0</v>
      </c>
      <c r="P2466" s="67">
        <v>444940012</v>
      </c>
      <c r="Q2466" s="67">
        <v>689979703</v>
      </c>
      <c r="R2466" s="67">
        <v>3482632260</v>
      </c>
      <c r="S2466" s="67">
        <v>0</v>
      </c>
      <c r="T2466" s="67">
        <v>0</v>
      </c>
      <c r="U2466" s="67">
        <v>132043210326</v>
      </c>
      <c r="V2466" s="67">
        <v>5007402424</v>
      </c>
      <c r="W2466" s="67">
        <v>0</v>
      </c>
      <c r="X2466" s="67">
        <v>92851062089</v>
      </c>
      <c r="Y2466" s="67">
        <v>33630000000</v>
      </c>
      <c r="Z2466" s="67">
        <v>0</v>
      </c>
      <c r="AA2466" s="67">
        <v>8092808839</v>
      </c>
      <c r="AB2466" s="67">
        <v>10492639712</v>
      </c>
      <c r="AC2466" s="67">
        <v>11792872282</v>
      </c>
      <c r="AD2466" s="67">
        <v>148394527</v>
      </c>
      <c r="AE2466" s="67">
        <v>0</v>
      </c>
      <c r="AF2466" s="67">
        <v>0</v>
      </c>
      <c r="AG2466" s="67">
        <v>124248169</v>
      </c>
      <c r="AH2466" s="67">
        <v>0</v>
      </c>
      <c r="AI2466" s="67">
        <v>1112287748</v>
      </c>
      <c r="AJ2466" s="67">
        <v>0</v>
      </c>
      <c r="AK2466" s="67">
        <v>1862417632</v>
      </c>
      <c r="AL2466" s="67">
        <v>0</v>
      </c>
      <c r="AM2466" s="67">
        <v>34909010496</v>
      </c>
      <c r="AN2466" s="67">
        <v>16195279405</v>
      </c>
      <c r="AO2466" s="67">
        <v>18714091283</v>
      </c>
      <c r="AP2466" s="67">
        <v>152292238779</v>
      </c>
      <c r="AQ2466" s="67">
        <v>187474094309</v>
      </c>
      <c r="AR2466" s="67">
        <v>12663337240</v>
      </c>
      <c r="AS2466" s="67">
        <v>10212368742</v>
      </c>
      <c r="AT2466" s="67">
        <v>2450968498</v>
      </c>
      <c r="AU2466" s="67">
        <v>3993000000</v>
      </c>
      <c r="AV2466" s="67">
        <v>31273000000</v>
      </c>
      <c r="AW2466" s="67">
        <v>12133821457</v>
      </c>
      <c r="AX2466" s="67">
        <v>7443265266</v>
      </c>
      <c r="AY2466" s="67">
        <v>2123428958</v>
      </c>
      <c r="AZ2466" s="67">
        <v>5319836309</v>
      </c>
      <c r="BA2466" s="67">
        <v>877960071</v>
      </c>
      <c r="BB2466" s="67">
        <v>0</v>
      </c>
      <c r="BC2466" s="67">
        <v>188933542</v>
      </c>
      <c r="BD2466" s="67">
        <v>627555281</v>
      </c>
      <c r="BE2466" s="67">
        <v>2996107297</v>
      </c>
      <c r="BF2466" s="67">
        <v>0</v>
      </c>
      <c r="BG2466" s="67"/>
      <c r="BH2466" s="67">
        <v>41185627206</v>
      </c>
      <c r="BI2466" s="67">
        <v>8214534814</v>
      </c>
      <c r="BJ2466" s="67"/>
      <c r="BK2466" s="67">
        <v>14076380321</v>
      </c>
      <c r="BL2466" s="67">
        <v>18894712072</v>
      </c>
      <c r="BM2466" s="67"/>
      <c r="BN2466" s="67">
        <v>8249482114</v>
      </c>
      <c r="BO2466" s="67">
        <v>0</v>
      </c>
      <c r="BP2466" s="67">
        <v>7630223664</v>
      </c>
      <c r="BQ2466" s="67">
        <v>11488097</v>
      </c>
      <c r="BR2466" s="67"/>
      <c r="BS2466" s="67"/>
      <c r="BT2466" s="67">
        <v>78106035</v>
      </c>
      <c r="BU2466" s="67">
        <v>0</v>
      </c>
      <c r="BV2466" s="67">
        <v>876067745</v>
      </c>
      <c r="BW2466" s="67"/>
      <c r="BX2466" s="67">
        <v>2049344417</v>
      </c>
      <c r="BY2466" s="67"/>
      <c r="BZ2466" s="67">
        <v>37450156534</v>
      </c>
      <c r="CA2466" s="67">
        <v>17451226604</v>
      </c>
      <c r="CB2466" s="67">
        <v>19998929930</v>
      </c>
      <c r="CC2466" s="67">
        <v>76152942437</v>
      </c>
      <c r="CD2466" s="67">
        <v>103400000000</v>
      </c>
    </row>
    <row r="2467" spans="1:82">
      <c r="A2467" t="s">
        <v>2781</v>
      </c>
      <c r="B2467" t="s">
        <v>2782</v>
      </c>
      <c r="C2467" t="s">
        <v>70</v>
      </c>
      <c r="D2467" t="s">
        <v>62</v>
      </c>
      <c r="E2467" t="s">
        <v>153</v>
      </c>
      <c r="F2467" s="67">
        <v>2015</v>
      </c>
      <c r="G2467" t="s">
        <v>2803</v>
      </c>
      <c r="H2467" s="67">
        <v>2964749</v>
      </c>
      <c r="I2467" s="67">
        <v>11475997898</v>
      </c>
      <c r="J2467" s="67">
        <v>4616585084</v>
      </c>
      <c r="K2467" s="67">
        <v>39188580451</v>
      </c>
      <c r="L2467" s="67">
        <v>11557053590</v>
      </c>
      <c r="M2467" s="67">
        <v>6450506637</v>
      </c>
      <c r="N2467" s="67">
        <v>488849149</v>
      </c>
      <c r="O2467" s="67">
        <v>0</v>
      </c>
      <c r="P2467" s="67">
        <v>444905056</v>
      </c>
      <c r="Q2467" s="67">
        <v>689925495</v>
      </c>
      <c r="R2467" s="67">
        <v>3482358649</v>
      </c>
      <c r="S2467" s="67">
        <v>0</v>
      </c>
      <c r="T2467" s="67">
        <v>0</v>
      </c>
      <c r="U2467" s="67">
        <v>130255664340</v>
      </c>
      <c r="V2467" s="67">
        <v>4802507165</v>
      </c>
      <c r="W2467" s="67">
        <v>0</v>
      </c>
      <c r="X2467" s="67">
        <v>92851062089</v>
      </c>
      <c r="Y2467" s="67">
        <v>33050000000</v>
      </c>
      <c r="Z2467" s="67">
        <v>0</v>
      </c>
      <c r="AA2467" s="67">
        <v>7984224527</v>
      </c>
      <c r="AB2467" s="67">
        <v>10253232740</v>
      </c>
      <c r="AC2467" s="67">
        <v>11631839027</v>
      </c>
      <c r="AD2467" s="67">
        <v>148132464</v>
      </c>
      <c r="AE2467" s="67">
        <v>0</v>
      </c>
      <c r="AF2467" s="67">
        <v>0</v>
      </c>
      <c r="AG2467" s="67">
        <v>120100119</v>
      </c>
      <c r="AH2467" s="67">
        <v>0</v>
      </c>
      <c r="AI2467" s="67">
        <v>1051479964</v>
      </c>
      <c r="AJ2467" s="67">
        <v>0</v>
      </c>
      <c r="AK2467" s="67">
        <v>1862417632</v>
      </c>
      <c r="AL2467" s="67">
        <v>0</v>
      </c>
      <c r="AM2467" s="67">
        <v>35591794926</v>
      </c>
      <c r="AN2467" s="67">
        <v>16495136904</v>
      </c>
      <c r="AO2467" s="67">
        <v>19097188486</v>
      </c>
      <c r="AP2467" s="67">
        <v>152841799868</v>
      </c>
      <c r="AQ2467" s="67">
        <v>188114498886</v>
      </c>
      <c r="AR2467" s="67">
        <v>12748913720</v>
      </c>
      <c r="AS2467" s="67">
        <v>10281382032</v>
      </c>
      <c r="AT2467" s="67">
        <v>2467531688</v>
      </c>
      <c r="AU2467" s="67">
        <v>3833000000</v>
      </c>
      <c r="AV2467" s="67">
        <v>32537000000</v>
      </c>
      <c r="AW2467" s="67">
        <v>10926621394</v>
      </c>
      <c r="AX2467" s="67">
        <v>6563140732</v>
      </c>
      <c r="AY2467" s="67">
        <v>1513778903</v>
      </c>
      <c r="AZ2467" s="67">
        <v>5049361829</v>
      </c>
      <c r="BA2467" s="67">
        <v>679607581</v>
      </c>
      <c r="BB2467" s="67">
        <v>0</v>
      </c>
      <c r="BC2467" s="67">
        <v>205106842</v>
      </c>
      <c r="BD2467" s="67">
        <v>631311676</v>
      </c>
      <c r="BE2467" s="67">
        <v>2847454563</v>
      </c>
      <c r="BF2467" s="67">
        <v>0</v>
      </c>
      <c r="BG2467" s="67"/>
      <c r="BH2467" s="67">
        <v>25222988009</v>
      </c>
      <c r="BI2467" s="67">
        <v>3670596772</v>
      </c>
      <c r="BJ2467" s="67"/>
      <c r="BK2467" s="67">
        <v>11716661582</v>
      </c>
      <c r="BL2467" s="67">
        <v>9835729655</v>
      </c>
      <c r="BM2467" s="67"/>
      <c r="BN2467" s="67">
        <v>5021127255</v>
      </c>
      <c r="BO2467" s="67">
        <v>508089564</v>
      </c>
      <c r="BP2467" s="67">
        <v>2768553023</v>
      </c>
      <c r="BQ2467" s="67">
        <v>3260816</v>
      </c>
      <c r="BR2467" s="67"/>
      <c r="BS2467" s="67"/>
      <c r="BT2467" s="67">
        <v>33369224</v>
      </c>
      <c r="BU2467" s="67">
        <v>0</v>
      </c>
      <c r="BV2467" s="67">
        <v>728821859</v>
      </c>
      <c r="BW2467" s="67"/>
      <c r="BX2467" s="67">
        <v>772507915</v>
      </c>
      <c r="BY2467" s="67"/>
      <c r="BZ2467" s="67">
        <v>37196151996</v>
      </c>
      <c r="CA2467" s="67">
        <v>17339556732</v>
      </c>
      <c r="CB2467" s="67">
        <v>19856595263</v>
      </c>
      <c r="CC2467" s="67">
        <v>57390675119</v>
      </c>
      <c r="CD2467" s="67">
        <v>86090000000</v>
      </c>
    </row>
    <row r="2468" spans="1:82">
      <c r="A2468" t="s">
        <v>2781</v>
      </c>
      <c r="B2468" t="s">
        <v>2782</v>
      </c>
      <c r="C2468" t="s">
        <v>70</v>
      </c>
      <c r="D2468" t="s">
        <v>62</v>
      </c>
      <c r="E2468" t="s">
        <v>153</v>
      </c>
      <c r="F2468" s="67">
        <v>2016</v>
      </c>
      <c r="G2468" t="s">
        <v>2804</v>
      </c>
      <c r="H2468" s="67">
        <v>3029555</v>
      </c>
      <c r="I2468" s="67">
        <v>11494336093</v>
      </c>
      <c r="J2468" s="67">
        <v>5076333310</v>
      </c>
      <c r="K2468" s="67">
        <v>40242435047</v>
      </c>
      <c r="L2468" s="67">
        <v>11550405510</v>
      </c>
      <c r="M2468" s="67">
        <v>6444626155</v>
      </c>
      <c r="N2468" s="67">
        <v>488868783</v>
      </c>
      <c r="O2468" s="67">
        <v>0</v>
      </c>
      <c r="P2468" s="67">
        <v>444870225</v>
      </c>
      <c r="Q2468" s="67">
        <v>689871482</v>
      </c>
      <c r="R2468" s="67">
        <v>3482086021</v>
      </c>
      <c r="S2468" s="67">
        <v>0</v>
      </c>
      <c r="T2468" s="67">
        <v>0</v>
      </c>
      <c r="U2468" s="67">
        <v>128942221751</v>
      </c>
      <c r="V2468" s="67">
        <v>4568439673</v>
      </c>
      <c r="W2468" s="67">
        <v>0</v>
      </c>
      <c r="X2468" s="67">
        <v>92851062089</v>
      </c>
      <c r="Y2468" s="67">
        <v>32420000000</v>
      </c>
      <c r="Z2468" s="67">
        <v>0</v>
      </c>
      <c r="AA2468" s="67">
        <v>7848385986</v>
      </c>
      <c r="AB2468" s="67">
        <v>9950311331</v>
      </c>
      <c r="AC2468" s="67">
        <v>11502701351</v>
      </c>
      <c r="AD2468" s="67">
        <v>148027638</v>
      </c>
      <c r="AE2468" s="67">
        <v>0</v>
      </c>
      <c r="AF2468" s="67">
        <v>0</v>
      </c>
      <c r="AG2468" s="67">
        <v>117033704</v>
      </c>
      <c r="AH2468" s="67">
        <v>0</v>
      </c>
      <c r="AI2468" s="67">
        <v>993020979</v>
      </c>
      <c r="AJ2468" s="67">
        <v>0</v>
      </c>
      <c r="AK2468" s="67">
        <v>1862417632</v>
      </c>
      <c r="AL2468" s="67">
        <v>0</v>
      </c>
      <c r="AM2468" s="67">
        <v>34894048929</v>
      </c>
      <c r="AN2468" s="67">
        <v>16299040969</v>
      </c>
      <c r="AO2468" s="67">
        <v>18595049603</v>
      </c>
      <c r="AP2468" s="67">
        <v>150471209227</v>
      </c>
      <c r="AQ2468" s="67">
        <v>186108447104</v>
      </c>
      <c r="AR2468" s="67">
        <v>12390683468</v>
      </c>
      <c r="AS2468" s="67">
        <v>9992486668</v>
      </c>
      <c r="AT2468" s="67">
        <v>2398196800</v>
      </c>
      <c r="AU2468" s="67">
        <v>4246000000</v>
      </c>
      <c r="AV2468" s="67">
        <v>33660000000</v>
      </c>
      <c r="AW2468" s="67">
        <v>11372804315</v>
      </c>
      <c r="AX2468" s="67">
        <v>6940644860</v>
      </c>
      <c r="AY2468" s="67">
        <v>1654187580</v>
      </c>
      <c r="AZ2468" s="67">
        <v>5286457280</v>
      </c>
      <c r="BA2468" s="67">
        <v>771198253</v>
      </c>
      <c r="BB2468" s="67">
        <v>0</v>
      </c>
      <c r="BC2468" s="67">
        <v>278621839</v>
      </c>
      <c r="BD2468" s="67">
        <v>642349499</v>
      </c>
      <c r="BE2468" s="67">
        <v>2739989864</v>
      </c>
      <c r="BF2468" s="67">
        <v>0</v>
      </c>
      <c r="BG2468" s="67"/>
      <c r="BH2468" s="67">
        <v>47174736455</v>
      </c>
      <c r="BI2468" s="67">
        <v>2667306892</v>
      </c>
      <c r="BJ2468" s="67"/>
      <c r="BK2468" s="67">
        <v>35774139935</v>
      </c>
      <c r="BL2468" s="67">
        <v>8733289628</v>
      </c>
      <c r="BM2468" s="67"/>
      <c r="BN2468" s="67">
        <v>4284280138</v>
      </c>
      <c r="BO2468" s="67">
        <v>0</v>
      </c>
      <c r="BP2468" s="67">
        <v>2926309359</v>
      </c>
      <c r="BQ2468" s="67">
        <v>70636259</v>
      </c>
      <c r="BR2468" s="67"/>
      <c r="BS2468" s="67"/>
      <c r="BT2468" s="67">
        <v>32465092</v>
      </c>
      <c r="BU2468" s="67">
        <v>0</v>
      </c>
      <c r="BV2468" s="67">
        <v>799426795</v>
      </c>
      <c r="BW2468" s="67"/>
      <c r="BX2468" s="67">
        <v>620171984</v>
      </c>
      <c r="BY2468" s="67"/>
      <c r="BZ2468" s="67">
        <v>35704652484</v>
      </c>
      <c r="CA2468" s="67">
        <v>16647220362</v>
      </c>
      <c r="CB2468" s="67">
        <v>19057432122</v>
      </c>
      <c r="CC2468" s="67">
        <v>77228876722</v>
      </c>
      <c r="CD2468" s="67">
        <v>106600000000</v>
      </c>
    </row>
    <row r="2469" spans="1:82">
      <c r="A2469" t="s">
        <v>2781</v>
      </c>
      <c r="B2469" t="s">
        <v>2782</v>
      </c>
      <c r="C2469" t="s">
        <v>70</v>
      </c>
      <c r="D2469" t="s">
        <v>62</v>
      </c>
      <c r="E2469" t="s">
        <v>153</v>
      </c>
      <c r="F2469" s="67">
        <v>2017</v>
      </c>
      <c r="G2469" t="s">
        <v>2805</v>
      </c>
      <c r="H2469" s="67">
        <v>3096030</v>
      </c>
      <c r="I2469" s="67">
        <v>11801008422</v>
      </c>
      <c r="J2469" s="67">
        <v>6200665285</v>
      </c>
      <c r="K2469" s="67">
        <v>43078004570</v>
      </c>
      <c r="L2469" s="67">
        <v>11544694549</v>
      </c>
      <c r="M2469" s="67">
        <v>6439314313</v>
      </c>
      <c r="N2469" s="67">
        <v>488888417</v>
      </c>
      <c r="O2469" s="67">
        <v>0</v>
      </c>
      <c r="P2469" s="67">
        <v>444835394</v>
      </c>
      <c r="Q2469" s="67">
        <v>689817469</v>
      </c>
      <c r="R2469" s="67">
        <v>3481813392</v>
      </c>
      <c r="S2469" s="67">
        <v>0</v>
      </c>
      <c r="T2469" s="67">
        <v>0</v>
      </c>
      <c r="U2469" s="67">
        <v>128741244655</v>
      </c>
      <c r="V2469" s="67">
        <v>4331202489</v>
      </c>
      <c r="W2469" s="67">
        <v>0</v>
      </c>
      <c r="X2469" s="67">
        <v>92851062089</v>
      </c>
      <c r="Y2469" s="67">
        <v>32260000000</v>
      </c>
      <c r="Z2469" s="67">
        <v>0</v>
      </c>
      <c r="AA2469" s="67">
        <v>7698267094</v>
      </c>
      <c r="AB2469" s="67">
        <v>9537301007</v>
      </c>
      <c r="AC2469" s="67">
        <v>11397533298</v>
      </c>
      <c r="AD2469" s="67">
        <v>145564243</v>
      </c>
      <c r="AE2469" s="67">
        <v>0</v>
      </c>
      <c r="AF2469" s="67">
        <v>0</v>
      </c>
      <c r="AG2469" s="67">
        <v>113476368</v>
      </c>
      <c r="AH2469" s="67">
        <v>0</v>
      </c>
      <c r="AI2469" s="67">
        <v>927646087</v>
      </c>
      <c r="AJ2469" s="67">
        <v>0</v>
      </c>
      <c r="AK2469" s="67">
        <v>2444423142</v>
      </c>
      <c r="AL2469" s="67">
        <v>0</v>
      </c>
      <c r="AM2469" s="67">
        <v>36559372825</v>
      </c>
      <c r="AN2469" s="67">
        <v>17066703405</v>
      </c>
      <c r="AO2469" s="67">
        <v>19492685592</v>
      </c>
      <c r="AP2469" s="67">
        <v>151627871833</v>
      </c>
      <c r="AQ2469" s="67">
        <v>188673846701</v>
      </c>
      <c r="AR2469" s="67">
        <v>11627324351</v>
      </c>
      <c r="AS2469" s="67">
        <v>9376874477</v>
      </c>
      <c r="AT2469" s="67">
        <v>2250449874</v>
      </c>
      <c r="AU2469" s="67">
        <v>5410000000</v>
      </c>
      <c r="AV2469" s="67">
        <v>37585000000</v>
      </c>
      <c r="AW2469" s="67">
        <v>9899250534</v>
      </c>
      <c r="AX2469" s="67">
        <v>5243065724</v>
      </c>
      <c r="AY2469" s="67">
        <v>1102704739</v>
      </c>
      <c r="AZ2469" s="67">
        <v>4140360985</v>
      </c>
      <c r="BA2469" s="67">
        <v>847012808</v>
      </c>
      <c r="BB2469" s="67">
        <v>0</v>
      </c>
      <c r="BC2469" s="67">
        <v>339639286</v>
      </c>
      <c r="BD2469" s="67">
        <v>656151092</v>
      </c>
      <c r="BE2469" s="67">
        <v>2813381624</v>
      </c>
      <c r="BF2469" s="67">
        <v>0</v>
      </c>
      <c r="BG2469" s="67"/>
      <c r="BH2469" s="67">
        <v>108379878702</v>
      </c>
      <c r="BI2469" s="67">
        <v>3338085662</v>
      </c>
      <c r="BJ2469" s="67"/>
      <c r="BK2469" s="67">
        <v>86900266459</v>
      </c>
      <c r="BL2469" s="67">
        <v>18141526581</v>
      </c>
      <c r="BM2469" s="67"/>
      <c r="BN2469" s="67">
        <v>9010468413</v>
      </c>
      <c r="BO2469" s="67">
        <v>0</v>
      </c>
      <c r="BP2469" s="67">
        <v>6246425862</v>
      </c>
      <c r="BQ2469" s="67">
        <v>163740513</v>
      </c>
      <c r="BR2469" s="67"/>
      <c r="BS2469" s="67"/>
      <c r="BT2469" s="67">
        <v>72271003</v>
      </c>
      <c r="BU2469" s="67">
        <v>0</v>
      </c>
      <c r="BV2469" s="67">
        <v>932985008</v>
      </c>
      <c r="BW2469" s="67"/>
      <c r="BX2469" s="67">
        <v>1715635781</v>
      </c>
      <c r="BY2469" s="67"/>
      <c r="BZ2469" s="67">
        <v>33993792044</v>
      </c>
      <c r="CA2469" s="67">
        <v>15852444414</v>
      </c>
      <c r="CB2469" s="67">
        <v>18141347630</v>
      </c>
      <c r="CC2469" s="67">
        <v>131725245630</v>
      </c>
      <c r="CD2469" s="67">
        <v>163900000000</v>
      </c>
    </row>
    <row r="2470" spans="1:82">
      <c r="A2470" t="s">
        <v>2781</v>
      </c>
      <c r="B2470" t="s">
        <v>2782</v>
      </c>
      <c r="C2470" t="s">
        <v>70</v>
      </c>
      <c r="D2470" t="s">
        <v>62</v>
      </c>
      <c r="E2470" t="s">
        <v>153</v>
      </c>
      <c r="F2470" s="67">
        <v>2018</v>
      </c>
      <c r="G2470" t="s">
        <v>2806</v>
      </c>
      <c r="H2470" s="67">
        <v>3163991</v>
      </c>
      <c r="I2470" s="67">
        <v>12321304894</v>
      </c>
      <c r="J2470" s="67">
        <v>5786948613</v>
      </c>
      <c r="K2470" s="67">
        <v>42692293256</v>
      </c>
      <c r="L2470" s="67">
        <v>11542448187</v>
      </c>
      <c r="M2470" s="67">
        <v>6437374015</v>
      </c>
      <c r="N2470" s="67">
        <v>488908051</v>
      </c>
      <c r="O2470" s="67">
        <v>0</v>
      </c>
      <c r="P2470" s="67">
        <v>444800563</v>
      </c>
      <c r="Q2470" s="67">
        <v>689763456</v>
      </c>
      <c r="R2470" s="67">
        <v>3481540763</v>
      </c>
      <c r="S2470" s="67">
        <v>0</v>
      </c>
      <c r="T2470" s="67">
        <v>0</v>
      </c>
      <c r="U2470" s="67">
        <v>128183998438</v>
      </c>
      <c r="V2470" s="67">
        <v>4129216083</v>
      </c>
      <c r="W2470" s="67">
        <v>0</v>
      </c>
      <c r="X2470" s="67">
        <v>92851062089</v>
      </c>
      <c r="Y2470" s="67">
        <v>31490000000</v>
      </c>
      <c r="Z2470" s="67">
        <v>0</v>
      </c>
      <c r="AA2470" s="67">
        <v>7560832666</v>
      </c>
      <c r="AB2470" s="67">
        <v>9124269873</v>
      </c>
      <c r="AC2470" s="67">
        <v>11233581076</v>
      </c>
      <c r="AD2470" s="67">
        <v>141685707</v>
      </c>
      <c r="AE2470" s="67">
        <v>0</v>
      </c>
      <c r="AF2470" s="67">
        <v>0</v>
      </c>
      <c r="AG2470" s="67">
        <v>108482599</v>
      </c>
      <c r="AH2470" s="67">
        <v>0</v>
      </c>
      <c r="AI2470" s="67">
        <v>874145677</v>
      </c>
      <c r="AJ2470" s="67">
        <v>0</v>
      </c>
      <c r="AK2470" s="67">
        <v>2444423142</v>
      </c>
      <c r="AL2470" s="67">
        <v>0</v>
      </c>
      <c r="AM2470" s="67">
        <v>38261108972</v>
      </c>
      <c r="AN2470" s="67">
        <v>17851166762</v>
      </c>
      <c r="AO2470" s="67">
        <v>20409945679</v>
      </c>
      <c r="AP2470" s="67">
        <v>153387215724</v>
      </c>
      <c r="AQ2470" s="67">
        <v>190395213973</v>
      </c>
      <c r="AR2470" s="67">
        <v>13650043503</v>
      </c>
      <c r="AS2470" s="67">
        <v>11008099600</v>
      </c>
      <c r="AT2470" s="67">
        <v>2641943904</v>
      </c>
      <c r="AU2470" s="67">
        <v>5393000000</v>
      </c>
      <c r="AV2470" s="67">
        <v>39786000000</v>
      </c>
      <c r="AW2470" s="67">
        <v>11482050773</v>
      </c>
      <c r="AX2470" s="67">
        <v>6683122479</v>
      </c>
      <c r="AY2470" s="67">
        <v>1379519341</v>
      </c>
      <c r="AZ2470" s="67">
        <v>5303603138</v>
      </c>
      <c r="BA2470" s="67">
        <v>508943163</v>
      </c>
      <c r="BB2470" s="67">
        <v>0</v>
      </c>
      <c r="BC2470" s="67">
        <v>386688884</v>
      </c>
      <c r="BD2470" s="67">
        <v>674004268</v>
      </c>
      <c r="BE2470" s="67">
        <v>3229291979</v>
      </c>
      <c r="BF2470" s="67">
        <v>0</v>
      </c>
      <c r="BG2470" s="67"/>
      <c r="BH2470" s="67">
        <v>128199214959</v>
      </c>
      <c r="BI2470" s="67">
        <v>4824726592</v>
      </c>
      <c r="BJ2470" s="67"/>
      <c r="BK2470" s="67">
        <v>104903603887</v>
      </c>
      <c r="BL2470" s="67">
        <v>18470884480</v>
      </c>
      <c r="BM2470" s="67"/>
      <c r="BN2470" s="67">
        <v>9518971501</v>
      </c>
      <c r="BO2470" s="67">
        <v>0</v>
      </c>
      <c r="BP2470" s="67">
        <v>5278501219</v>
      </c>
      <c r="BQ2470" s="67">
        <v>174022536</v>
      </c>
      <c r="BR2470" s="67"/>
      <c r="BS2470" s="67"/>
      <c r="BT2470" s="67">
        <v>67187646</v>
      </c>
      <c r="BU2470" s="67">
        <v>0</v>
      </c>
      <c r="BV2470" s="67">
        <v>907703688</v>
      </c>
      <c r="BW2470" s="67"/>
      <c r="BX2470" s="67">
        <v>2524497890</v>
      </c>
      <c r="BY2470" s="67"/>
      <c r="BZ2470" s="67">
        <v>37522311545</v>
      </c>
      <c r="CA2470" s="67">
        <v>17499485016</v>
      </c>
      <c r="CB2470" s="67">
        <v>20022826529</v>
      </c>
      <c r="CC2470" s="67">
        <v>156460620781</v>
      </c>
      <c r="CD2470" s="67">
        <v>190900000000</v>
      </c>
    </row>
    <row r="2471" spans="1:82">
      <c r="A2471" t="s">
        <v>2781</v>
      </c>
      <c r="B2471" t="s">
        <v>2782</v>
      </c>
      <c r="C2471" t="s">
        <v>70</v>
      </c>
      <c r="D2471" t="s">
        <v>62</v>
      </c>
      <c r="E2471" t="s">
        <v>153</v>
      </c>
      <c r="F2471" s="67">
        <v>2019</v>
      </c>
      <c r="G2471" t="s">
        <v>2807</v>
      </c>
      <c r="H2471" s="67">
        <v>3232430</v>
      </c>
      <c r="I2471" s="67">
        <v>13119711275</v>
      </c>
      <c r="J2471" s="67">
        <v>6017000000</v>
      </c>
      <c r="K2471" s="67">
        <v>42988000000</v>
      </c>
      <c r="L2471" s="67">
        <v>11538668356</v>
      </c>
      <c r="M2471" s="67">
        <v>6433997363</v>
      </c>
      <c r="N2471" s="67">
        <v>488927684</v>
      </c>
      <c r="O2471" s="67">
        <v>0</v>
      </c>
      <c r="P2471" s="67">
        <v>444765732</v>
      </c>
      <c r="Q2471" s="67">
        <v>689709442</v>
      </c>
      <c r="R2471" s="67">
        <v>3481268135</v>
      </c>
      <c r="S2471" s="67">
        <v>0</v>
      </c>
      <c r="T2471" s="67">
        <v>0</v>
      </c>
      <c r="U2471" s="67">
        <v>129366947627</v>
      </c>
      <c r="V2471" s="67">
        <v>3933199787</v>
      </c>
      <c r="W2471" s="67">
        <v>0</v>
      </c>
      <c r="X2471" s="67">
        <v>92851062089</v>
      </c>
      <c r="Y2471" s="67">
        <v>32580000000</v>
      </c>
      <c r="Z2471" s="67">
        <v>0</v>
      </c>
      <c r="AA2471" s="67">
        <v>7424485811</v>
      </c>
      <c r="AB2471" s="67">
        <v>8694423645</v>
      </c>
      <c r="AC2471" s="67">
        <v>11100949161</v>
      </c>
      <c r="AD2471" s="67">
        <v>135605839</v>
      </c>
      <c r="AE2471" s="67">
        <v>0</v>
      </c>
      <c r="AF2471" s="67">
        <v>0</v>
      </c>
      <c r="AG2471" s="67">
        <v>103649920</v>
      </c>
      <c r="AH2471" s="67">
        <v>0</v>
      </c>
      <c r="AI2471" s="67">
        <v>816730602</v>
      </c>
      <c r="AJ2471" s="67">
        <v>0</v>
      </c>
      <c r="AK2471" s="67">
        <v>4306840773</v>
      </c>
      <c r="AL2471" s="67">
        <v>0</v>
      </c>
      <c r="AM2471" s="67">
        <v>40000593206</v>
      </c>
      <c r="AN2471" s="67">
        <v>18653045191</v>
      </c>
      <c r="AO2471" s="67">
        <v>21347548015</v>
      </c>
      <c r="AP2471" s="67">
        <v>157054920464</v>
      </c>
      <c r="AQ2471" s="67">
        <v>194025920464</v>
      </c>
      <c r="AR2471" s="67">
        <v>13119711275</v>
      </c>
      <c r="AS2471" s="67">
        <v>10580412319</v>
      </c>
      <c r="AT2471" s="67">
        <v>2539298956</v>
      </c>
      <c r="AU2471" s="67">
        <v>6017000000</v>
      </c>
      <c r="AV2471" s="67">
        <v>42988000000</v>
      </c>
      <c r="AW2471" s="67">
        <v>11538668356</v>
      </c>
      <c r="AX2471" s="67">
        <v>6433997363</v>
      </c>
      <c r="AY2471" s="67">
        <v>1385603479</v>
      </c>
      <c r="AZ2471" s="67">
        <v>5048393884</v>
      </c>
      <c r="BA2471" s="67">
        <v>488927684</v>
      </c>
      <c r="BB2471" s="67">
        <v>0</v>
      </c>
      <c r="BC2471" s="67">
        <v>444765732</v>
      </c>
      <c r="BD2471" s="67">
        <v>689709442</v>
      </c>
      <c r="BE2471" s="67">
        <v>3481268135</v>
      </c>
      <c r="BF2471" s="67">
        <v>0</v>
      </c>
      <c r="BG2471" s="67"/>
      <c r="BH2471" s="67">
        <v>129366947627</v>
      </c>
      <c r="BI2471" s="67">
        <v>3933199787</v>
      </c>
      <c r="BJ2471" s="67"/>
      <c r="BK2471" s="67">
        <v>92851062089</v>
      </c>
      <c r="BL2471" s="67">
        <v>32582685751</v>
      </c>
      <c r="BM2471" s="67"/>
      <c r="BN2471" s="67">
        <v>7424485811</v>
      </c>
      <c r="BO2471" s="67">
        <v>8694423645</v>
      </c>
      <c r="BP2471" s="67">
        <v>11100949161</v>
      </c>
      <c r="BQ2471" s="67">
        <v>135605839</v>
      </c>
      <c r="BR2471" s="67"/>
      <c r="BS2471" s="67"/>
      <c r="BT2471" s="67">
        <v>103649920</v>
      </c>
      <c r="BU2471" s="67">
        <v>0</v>
      </c>
      <c r="BV2471" s="67">
        <v>816730602</v>
      </c>
      <c r="BW2471" s="67"/>
      <c r="BX2471" s="67">
        <v>4306840773</v>
      </c>
      <c r="BY2471" s="67"/>
      <c r="BZ2471" s="67">
        <v>40000593206</v>
      </c>
      <c r="CA2471" s="67">
        <v>18653045191</v>
      </c>
      <c r="CB2471" s="67">
        <v>21347548015</v>
      </c>
      <c r="CC2471" s="67">
        <v>157054920464</v>
      </c>
      <c r="CD2471" s="67">
        <v>194000000000</v>
      </c>
    </row>
    <row r="2472" spans="1:82">
      <c r="A2472" t="s">
        <v>2781</v>
      </c>
      <c r="B2472" t="s">
        <v>2782</v>
      </c>
      <c r="C2472" t="s">
        <v>70</v>
      </c>
      <c r="D2472" t="s">
        <v>62</v>
      </c>
      <c r="E2472" t="s">
        <v>153</v>
      </c>
      <c r="F2472" s="67">
        <v>2020</v>
      </c>
      <c r="G2472" t="s">
        <v>2808</v>
      </c>
      <c r="H2472" s="67">
        <v>3294335</v>
      </c>
      <c r="I2472" s="67">
        <v>13381199630</v>
      </c>
      <c r="J2472" s="67">
        <v>7181765085</v>
      </c>
      <c r="K2472" s="67">
        <v>43651861798</v>
      </c>
      <c r="L2472" s="67">
        <v>11497638114</v>
      </c>
      <c r="M2472" s="67">
        <v>6395750220</v>
      </c>
      <c r="N2472" s="67">
        <v>488947318</v>
      </c>
      <c r="O2472" s="67">
        <v>0</v>
      </c>
      <c r="P2472" s="67">
        <v>444730901</v>
      </c>
      <c r="Q2472" s="67">
        <v>689655429</v>
      </c>
      <c r="R2472" s="67">
        <v>3480995506</v>
      </c>
      <c r="S2472" s="67">
        <v>0</v>
      </c>
      <c r="T2472" s="67">
        <v>0</v>
      </c>
      <c r="U2472" s="67">
        <v>127884545706</v>
      </c>
      <c r="V2472" s="67">
        <v>3746740353</v>
      </c>
      <c r="W2472" s="67">
        <v>0</v>
      </c>
      <c r="X2472" s="67">
        <v>92851062089</v>
      </c>
      <c r="Y2472" s="67">
        <v>-1756000000</v>
      </c>
      <c r="Z2472" s="67">
        <v>0</v>
      </c>
      <c r="AA2472" s="67">
        <v>7293943243</v>
      </c>
      <c r="AB2472" s="67">
        <v>8356228000</v>
      </c>
      <c r="AC2472" s="67">
        <v>10918311287</v>
      </c>
      <c r="AD2472" s="67">
        <v>135605839</v>
      </c>
      <c r="AE2472" s="67">
        <v>0</v>
      </c>
      <c r="AF2472" s="67">
        <v>0</v>
      </c>
      <c r="AG2472" s="67">
        <v>99058874</v>
      </c>
      <c r="AH2472" s="67">
        <v>0</v>
      </c>
      <c r="AI2472" s="67">
        <v>761925303</v>
      </c>
      <c r="AJ2472" s="67">
        <v>0</v>
      </c>
      <c r="AK2472" s="67">
        <v>-29321437589</v>
      </c>
      <c r="AL2472" s="67">
        <v>0</v>
      </c>
      <c r="AM2472" s="67">
        <v>41768068844</v>
      </c>
      <c r="AN2472" s="67">
        <v>19467783030</v>
      </c>
      <c r="AO2472" s="67">
        <v>22300289363</v>
      </c>
      <c r="AP2472" s="67">
        <v>159022065453</v>
      </c>
      <c r="AQ2472" s="67">
        <v>195084153215</v>
      </c>
      <c r="AR2472" s="67">
        <v>13752047980</v>
      </c>
      <c r="AS2472" s="67">
        <v>11090361274</v>
      </c>
      <c r="AT2472" s="67">
        <v>2661686706</v>
      </c>
      <c r="AU2472" s="67">
        <v>7447000000</v>
      </c>
      <c r="AV2472" s="67">
        <v>45264000000</v>
      </c>
      <c r="AW2472" s="67">
        <v>12508359897</v>
      </c>
      <c r="AX2472" s="67">
        <v>7861585009</v>
      </c>
      <c r="AY2472" s="67">
        <v>1586652112</v>
      </c>
      <c r="AZ2472" s="67">
        <v>6274932897</v>
      </c>
      <c r="BA2472" s="67">
        <v>652406310</v>
      </c>
      <c r="BB2472" s="67">
        <v>0</v>
      </c>
      <c r="BC2472" s="67">
        <v>36022349</v>
      </c>
      <c r="BD2472" s="67">
        <v>696000264</v>
      </c>
      <c r="BE2472" s="67">
        <v>3262345966</v>
      </c>
      <c r="BF2472" s="67">
        <v>0</v>
      </c>
      <c r="BG2472" s="67"/>
      <c r="BH2472" s="67">
        <v>61459102835</v>
      </c>
      <c r="BI2472" s="67">
        <v>1126537227</v>
      </c>
      <c r="BJ2472" s="67"/>
      <c r="BK2472" s="67">
        <v>46520862030</v>
      </c>
      <c r="BL2472" s="67">
        <v>13811703578</v>
      </c>
      <c r="BM2472" s="67"/>
      <c r="BN2472" s="67">
        <v>7784482825</v>
      </c>
      <c r="BO2472" s="67">
        <v>12553246405</v>
      </c>
      <c r="BP2472" s="67">
        <v>14398067877</v>
      </c>
      <c r="BQ2472" s="67">
        <v>109778031</v>
      </c>
      <c r="BR2472" s="67"/>
      <c r="BS2472" s="67"/>
      <c r="BT2472" s="67">
        <v>140021011</v>
      </c>
      <c r="BU2472" s="67">
        <v>0</v>
      </c>
      <c r="BV2472" s="67">
        <v>672669483</v>
      </c>
      <c r="BW2472" s="67"/>
      <c r="BX2472" s="67">
        <v>-21846562053</v>
      </c>
      <c r="BY2472" s="67"/>
      <c r="BZ2472" s="67">
        <v>37517364773</v>
      </c>
      <c r="CA2472" s="67">
        <v>17493556134</v>
      </c>
      <c r="CB2472" s="67">
        <v>20023808639</v>
      </c>
      <c r="CC2472" s="67">
        <v>87419875484</v>
      </c>
      <c r="CD2472" s="67">
        <v>125200000000</v>
      </c>
    </row>
    <row r="2473" spans="1:82">
      <c r="A2473" t="s">
        <v>2809</v>
      </c>
      <c r="B2473" t="s">
        <v>2810</v>
      </c>
      <c r="C2473" t="s">
        <v>69</v>
      </c>
      <c r="D2473" t="s">
        <v>68</v>
      </c>
      <c r="E2473" t="s">
        <v>153</v>
      </c>
      <c r="F2473" s="67">
        <v>1995</v>
      </c>
      <c r="G2473" t="s">
        <v>2811</v>
      </c>
      <c r="H2473" s="67">
        <v>15594830</v>
      </c>
      <c r="I2473" s="67">
        <v>1584266341</v>
      </c>
      <c r="J2473" s="67">
        <v>6269581578</v>
      </c>
      <c r="K2473" s="67">
        <v>69764635803</v>
      </c>
      <c r="L2473" s="67">
        <v>97560448623</v>
      </c>
      <c r="M2473" s="67">
        <v>67629996712</v>
      </c>
      <c r="N2473" s="67">
        <v>28336326131</v>
      </c>
      <c r="O2473" s="67">
        <v>542299090</v>
      </c>
      <c r="P2473" s="67">
        <v>272447606</v>
      </c>
      <c r="Q2473" s="67">
        <v>2200088787</v>
      </c>
      <c r="R2473" s="67">
        <v>4348162590</v>
      </c>
      <c r="S2473" s="67">
        <v>738391792</v>
      </c>
      <c r="T2473" s="67">
        <v>929581643</v>
      </c>
      <c r="U2473" s="67">
        <v>1353788978</v>
      </c>
      <c r="V2473" s="67"/>
      <c r="W2473" s="67">
        <v>210829226</v>
      </c>
      <c r="X2473" s="67">
        <v>1812510004</v>
      </c>
      <c r="Y2473" s="67">
        <v>346700000</v>
      </c>
      <c r="Z2473" s="67">
        <v>2008772</v>
      </c>
      <c r="AA2473" s="67">
        <v>0</v>
      </c>
      <c r="AB2473" s="67">
        <v>344726049</v>
      </c>
      <c r="AC2473" s="67">
        <v>0</v>
      </c>
      <c r="AD2473" s="67">
        <v>0</v>
      </c>
      <c r="AE2473" s="67">
        <v>0</v>
      </c>
      <c r="AF2473" s="67">
        <v>0</v>
      </c>
      <c r="AG2473" s="67">
        <v>0</v>
      </c>
      <c r="AH2473" s="67">
        <v>0</v>
      </c>
      <c r="AI2473" s="67">
        <v>0</v>
      </c>
      <c r="AJ2473" s="67">
        <v>0</v>
      </c>
      <c r="AK2473" s="67">
        <v>0</v>
      </c>
      <c r="AL2473" s="67">
        <v>0</v>
      </c>
      <c r="AM2473" s="67">
        <v>37707407302</v>
      </c>
      <c r="AN2473" s="67">
        <v>16058131178</v>
      </c>
      <c r="AO2473" s="67">
        <v>21849482131</v>
      </c>
      <c r="AP2473" s="67">
        <v>61915249511</v>
      </c>
      <c r="AQ2473" s="67">
        <v>127665876157</v>
      </c>
      <c r="AR2473" s="67">
        <v>4497417291</v>
      </c>
      <c r="AS2473" s="67">
        <v>3626949428</v>
      </c>
      <c r="AT2473" s="67">
        <v>870467863</v>
      </c>
      <c r="AU2473" s="67">
        <v>706000000</v>
      </c>
      <c r="AV2473" s="67">
        <v>7856000000</v>
      </c>
      <c r="AW2473" s="67">
        <v>32194614323</v>
      </c>
      <c r="AX2473" s="67">
        <v>12668979084</v>
      </c>
      <c r="AY2473" s="67">
        <v>5582008190</v>
      </c>
      <c r="AZ2473" s="67">
        <v>7086970894</v>
      </c>
      <c r="BA2473" s="67">
        <v>13816731285</v>
      </c>
      <c r="BB2473" s="67">
        <v>70021317</v>
      </c>
      <c r="BC2473" s="67">
        <v>3937063163</v>
      </c>
      <c r="BD2473" s="67">
        <v>802502245</v>
      </c>
      <c r="BE2473" s="67">
        <v>750256364</v>
      </c>
      <c r="BF2473" s="67">
        <v>149060864</v>
      </c>
      <c r="BG2473" s="67">
        <v>0</v>
      </c>
      <c r="BH2473" s="67">
        <v>15048418</v>
      </c>
      <c r="BI2473" s="67"/>
      <c r="BJ2473" s="67">
        <v>179243</v>
      </c>
      <c r="BK2473" s="67">
        <v>5427567</v>
      </c>
      <c r="BL2473" s="67">
        <v>9441608</v>
      </c>
      <c r="BM2473" s="67">
        <v>1775734</v>
      </c>
      <c r="BN2473" s="67"/>
      <c r="BO2473" s="67">
        <v>7665874</v>
      </c>
      <c r="BP2473" s="67"/>
      <c r="BQ2473" s="67"/>
      <c r="BR2473" s="67"/>
      <c r="BS2473" s="67"/>
      <c r="BT2473" s="67"/>
      <c r="BU2473" s="67"/>
      <c r="BV2473" s="67"/>
      <c r="BW2473" s="67"/>
      <c r="BX2473" s="67"/>
      <c r="BY2473" s="67"/>
      <c r="BZ2473" s="67">
        <v>20213653362</v>
      </c>
      <c r="CA2473" s="67">
        <v>5501527706</v>
      </c>
      <c r="CB2473" s="67">
        <v>14712125657</v>
      </c>
      <c r="CC2473" s="67">
        <v>49770733394</v>
      </c>
      <c r="CD2473" s="67">
        <v>56920000000</v>
      </c>
    </row>
    <row r="2474" spans="1:82">
      <c r="A2474" t="s">
        <v>2809</v>
      </c>
      <c r="B2474" t="s">
        <v>2810</v>
      </c>
      <c r="C2474" t="s">
        <v>69</v>
      </c>
      <c r="D2474" t="s">
        <v>68</v>
      </c>
      <c r="E2474" t="s">
        <v>153</v>
      </c>
      <c r="F2474" s="67">
        <v>1996</v>
      </c>
      <c r="G2474" t="s">
        <v>2812</v>
      </c>
      <c r="H2474" s="67">
        <v>16079553</v>
      </c>
      <c r="I2474" s="67">
        <v>1652339911</v>
      </c>
      <c r="J2474" s="67">
        <v>4922031855</v>
      </c>
      <c r="K2474" s="67">
        <v>48042140811</v>
      </c>
      <c r="L2474" s="67">
        <v>97542777031</v>
      </c>
      <c r="M2474" s="67">
        <v>68037395118</v>
      </c>
      <c r="N2474" s="67">
        <v>28189611133</v>
      </c>
      <c r="O2474" s="67">
        <v>540957756</v>
      </c>
      <c r="P2474" s="67">
        <v>271036494</v>
      </c>
      <c r="Q2474" s="67">
        <v>2188693677</v>
      </c>
      <c r="R2474" s="67">
        <v>4325641776</v>
      </c>
      <c r="S2474" s="67">
        <v>735299576</v>
      </c>
      <c r="T2474" s="67">
        <v>1101272183</v>
      </c>
      <c r="U2474" s="67">
        <v>1333482283</v>
      </c>
      <c r="V2474" s="67"/>
      <c r="W2474" s="67">
        <v>135767155</v>
      </c>
      <c r="X2474" s="67">
        <v>1812358961</v>
      </c>
      <c r="Y2474" s="67">
        <v>341600000</v>
      </c>
      <c r="Z2474" s="67">
        <v>1987599</v>
      </c>
      <c r="AA2474" s="67">
        <v>0</v>
      </c>
      <c r="AB2474" s="67">
        <v>339634963</v>
      </c>
      <c r="AC2474" s="67">
        <v>0</v>
      </c>
      <c r="AD2474" s="67">
        <v>0</v>
      </c>
      <c r="AE2474" s="67">
        <v>0</v>
      </c>
      <c r="AF2474" s="67">
        <v>0</v>
      </c>
      <c r="AG2474" s="67">
        <v>0</v>
      </c>
      <c r="AH2474" s="67">
        <v>0</v>
      </c>
      <c r="AI2474" s="67">
        <v>0</v>
      </c>
      <c r="AJ2474" s="67">
        <v>0</v>
      </c>
      <c r="AK2474" s="67">
        <v>0</v>
      </c>
      <c r="AL2474" s="67">
        <v>0</v>
      </c>
      <c r="AM2474" s="67">
        <v>39079085461</v>
      </c>
      <c r="AN2474" s="67">
        <v>16602760084</v>
      </c>
      <c r="AO2474" s="67">
        <v>22664418579</v>
      </c>
      <c r="AP2474" s="67">
        <v>85306923265</v>
      </c>
      <c r="AQ2474" s="67">
        <v>129660397386</v>
      </c>
      <c r="AR2474" s="67">
        <v>4674332847</v>
      </c>
      <c r="AS2474" s="67">
        <v>3769623264</v>
      </c>
      <c r="AT2474" s="67">
        <v>904709583</v>
      </c>
      <c r="AU2474" s="67">
        <v>823000000</v>
      </c>
      <c r="AV2474" s="67">
        <v>8033000000</v>
      </c>
      <c r="AW2474" s="67">
        <v>39810531259</v>
      </c>
      <c r="AX2474" s="67">
        <v>19880780103</v>
      </c>
      <c r="AY2474" s="67">
        <v>9048169038</v>
      </c>
      <c r="AZ2474" s="67">
        <v>10832611065</v>
      </c>
      <c r="BA2474" s="67">
        <v>13666950222</v>
      </c>
      <c r="BB2474" s="67">
        <v>91090335</v>
      </c>
      <c r="BC2474" s="67">
        <v>4111955020</v>
      </c>
      <c r="BD2474" s="67">
        <v>832597624</v>
      </c>
      <c r="BE2474" s="67">
        <v>987587270</v>
      </c>
      <c r="BF2474" s="67">
        <v>239570686</v>
      </c>
      <c r="BG2474" s="67">
        <v>0</v>
      </c>
      <c r="BH2474" s="67">
        <v>4945638</v>
      </c>
      <c r="BI2474" s="67"/>
      <c r="BJ2474" s="67">
        <v>207247</v>
      </c>
      <c r="BK2474" s="67">
        <v>2300671</v>
      </c>
      <c r="BL2474" s="67">
        <v>2437720</v>
      </c>
      <c r="BM2474" s="67">
        <v>2437720</v>
      </c>
      <c r="BN2474" s="67"/>
      <c r="BO2474" s="67"/>
      <c r="BP2474" s="67"/>
      <c r="BQ2474" s="67"/>
      <c r="BR2474" s="67"/>
      <c r="BS2474" s="67"/>
      <c r="BT2474" s="67"/>
      <c r="BU2474" s="67"/>
      <c r="BV2474" s="67"/>
      <c r="BW2474" s="67"/>
      <c r="BX2474" s="67"/>
      <c r="BY2474" s="67"/>
      <c r="BZ2474" s="67">
        <v>24640220460</v>
      </c>
      <c r="CA2474" s="67">
        <v>6697275749</v>
      </c>
      <c r="CB2474" s="67">
        <v>17942944711</v>
      </c>
      <c r="CC2474" s="67">
        <v>61920030204</v>
      </c>
      <c r="CD2474" s="67">
        <v>69130000000</v>
      </c>
    </row>
    <row r="2475" spans="1:82">
      <c r="A2475" t="s">
        <v>2809</v>
      </c>
      <c r="B2475" t="s">
        <v>2810</v>
      </c>
      <c r="C2475" t="s">
        <v>69</v>
      </c>
      <c r="D2475" t="s">
        <v>68</v>
      </c>
      <c r="E2475" t="s">
        <v>153</v>
      </c>
      <c r="F2475" s="67">
        <v>1997</v>
      </c>
      <c r="G2475" t="s">
        <v>2813</v>
      </c>
      <c r="H2475" s="67">
        <v>16521724</v>
      </c>
      <c r="I2475" s="67">
        <v>1738005607</v>
      </c>
      <c r="J2475" s="67">
        <v>5693216215</v>
      </c>
      <c r="K2475" s="67">
        <v>45451028468</v>
      </c>
      <c r="L2475" s="67">
        <v>97608050722</v>
      </c>
      <c r="M2475" s="67">
        <v>68444793538</v>
      </c>
      <c r="N2475" s="67">
        <v>28042896136</v>
      </c>
      <c r="O2475" s="67">
        <v>539616422</v>
      </c>
      <c r="P2475" s="67">
        <v>269625383</v>
      </c>
      <c r="Q2475" s="67">
        <v>2177298567</v>
      </c>
      <c r="R2475" s="67">
        <v>4303120961</v>
      </c>
      <c r="S2475" s="67">
        <v>729960032</v>
      </c>
      <c r="T2475" s="67">
        <v>2396309406</v>
      </c>
      <c r="U2475" s="67">
        <v>1337711907</v>
      </c>
      <c r="V2475" s="67"/>
      <c r="W2475" s="67">
        <v>156054201</v>
      </c>
      <c r="X2475" s="67">
        <v>1812223023</v>
      </c>
      <c r="Y2475" s="67">
        <v>341600000</v>
      </c>
      <c r="Z2475" s="67">
        <v>1964843</v>
      </c>
      <c r="AA2475" s="67">
        <v>0</v>
      </c>
      <c r="AB2475" s="67">
        <v>339634963</v>
      </c>
      <c r="AC2475" s="67">
        <v>0</v>
      </c>
      <c r="AD2475" s="67">
        <v>0</v>
      </c>
      <c r="AE2475" s="67">
        <v>0</v>
      </c>
      <c r="AF2475" s="67">
        <v>0</v>
      </c>
      <c r="AG2475" s="67">
        <v>0</v>
      </c>
      <c r="AH2475" s="67">
        <v>0</v>
      </c>
      <c r="AI2475" s="67">
        <v>0</v>
      </c>
      <c r="AJ2475" s="67">
        <v>0</v>
      </c>
      <c r="AK2475" s="67">
        <v>0</v>
      </c>
      <c r="AL2475" s="67">
        <v>0</v>
      </c>
      <c r="AM2475" s="67">
        <v>40211782322</v>
      </c>
      <c r="AN2475" s="67">
        <v>17089208913</v>
      </c>
      <c r="AO2475" s="67">
        <v>23318679839</v>
      </c>
      <c r="AP2475" s="67">
        <v>90039731110</v>
      </c>
      <c r="AQ2475" s="67">
        <v>131508367553</v>
      </c>
      <c r="AR2475" s="67">
        <v>4943867077</v>
      </c>
      <c r="AS2475" s="67">
        <v>3986989578</v>
      </c>
      <c r="AT2475" s="67">
        <v>956877499</v>
      </c>
      <c r="AU2475" s="67">
        <v>1022000000</v>
      </c>
      <c r="AV2475" s="67">
        <v>8159000000</v>
      </c>
      <c r="AW2475" s="67">
        <v>43442211565</v>
      </c>
      <c r="AX2475" s="67">
        <v>24069087038</v>
      </c>
      <c r="AY2475" s="67">
        <v>10592428084</v>
      </c>
      <c r="AZ2475" s="67">
        <v>13476658954</v>
      </c>
      <c r="BA2475" s="67">
        <v>12677984962</v>
      </c>
      <c r="BB2475" s="67">
        <v>106603516</v>
      </c>
      <c r="BC2475" s="67">
        <v>4279700452</v>
      </c>
      <c r="BD2475" s="67">
        <v>868305747</v>
      </c>
      <c r="BE2475" s="67">
        <v>1194291259</v>
      </c>
      <c r="BF2475" s="67">
        <v>246238591</v>
      </c>
      <c r="BG2475" s="67">
        <v>0</v>
      </c>
      <c r="BH2475" s="67">
        <v>3538450</v>
      </c>
      <c r="BI2475" s="67"/>
      <c r="BJ2475" s="67">
        <v>252402</v>
      </c>
      <c r="BK2475" s="67">
        <v>2005419</v>
      </c>
      <c r="BL2475" s="67">
        <v>1280629</v>
      </c>
      <c r="BM2475" s="67">
        <v>1131577</v>
      </c>
      <c r="BN2475" s="67"/>
      <c r="BO2475" s="67">
        <v>149052</v>
      </c>
      <c r="BP2475" s="67"/>
      <c r="BQ2475" s="67"/>
      <c r="BR2475" s="67"/>
      <c r="BS2475" s="67"/>
      <c r="BT2475" s="67"/>
      <c r="BU2475" s="67"/>
      <c r="BV2475" s="67"/>
      <c r="BW2475" s="67"/>
      <c r="BX2475" s="67"/>
      <c r="BY2475" s="67"/>
      <c r="BZ2475" s="67">
        <v>30978760303</v>
      </c>
      <c r="CA2475" s="67">
        <v>8422547806</v>
      </c>
      <c r="CB2475" s="67">
        <v>22556212496</v>
      </c>
      <c r="CC2475" s="67">
        <v>72231377395</v>
      </c>
      <c r="CD2475" s="67">
        <v>79370000000</v>
      </c>
    </row>
    <row r="2476" spans="1:82">
      <c r="A2476" t="s">
        <v>2809</v>
      </c>
      <c r="B2476" t="s">
        <v>2810</v>
      </c>
      <c r="C2476" t="s">
        <v>69</v>
      </c>
      <c r="D2476" t="s">
        <v>68</v>
      </c>
      <c r="E2476" t="s">
        <v>153</v>
      </c>
      <c r="F2476" s="67">
        <v>1998</v>
      </c>
      <c r="G2476" t="s">
        <v>2814</v>
      </c>
      <c r="H2476" s="67">
        <v>16923195</v>
      </c>
      <c r="I2476" s="67">
        <v>1811385355</v>
      </c>
      <c r="J2476" s="67">
        <v>6097899796</v>
      </c>
      <c r="K2476" s="67">
        <v>50105965111</v>
      </c>
      <c r="L2476" s="67">
        <v>116166322770</v>
      </c>
      <c r="M2476" s="67">
        <v>68852191944</v>
      </c>
      <c r="N2476" s="67">
        <v>27896181138</v>
      </c>
      <c r="O2476" s="67">
        <v>538275088</v>
      </c>
      <c r="P2476" s="67">
        <v>268214271</v>
      </c>
      <c r="Q2476" s="67">
        <v>2165903457</v>
      </c>
      <c r="R2476" s="67">
        <v>4280600146</v>
      </c>
      <c r="S2476" s="67">
        <v>721386858</v>
      </c>
      <c r="T2476" s="67">
        <v>16769260397</v>
      </c>
      <c r="U2476" s="67">
        <v>1363589537</v>
      </c>
      <c r="V2476" s="67"/>
      <c r="W2476" s="67">
        <v>195067751</v>
      </c>
      <c r="X2476" s="67">
        <v>1812510004</v>
      </c>
      <c r="Y2476" s="67">
        <v>341500000</v>
      </c>
      <c r="Z2476" s="67">
        <v>1948616</v>
      </c>
      <c r="AA2476" s="67">
        <v>0</v>
      </c>
      <c r="AB2476" s="67">
        <v>339505528</v>
      </c>
      <c r="AC2476" s="67">
        <v>0</v>
      </c>
      <c r="AD2476" s="67">
        <v>0</v>
      </c>
      <c r="AE2476" s="67">
        <v>0</v>
      </c>
      <c r="AF2476" s="67">
        <v>0</v>
      </c>
      <c r="AG2476" s="67">
        <v>0</v>
      </c>
      <c r="AH2476" s="67">
        <v>0</v>
      </c>
      <c r="AI2476" s="67">
        <v>0</v>
      </c>
      <c r="AJ2476" s="67">
        <v>0</v>
      </c>
      <c r="AK2476" s="67">
        <v>0</v>
      </c>
      <c r="AL2476" s="67">
        <v>0</v>
      </c>
      <c r="AM2476" s="67">
        <v>41084043619</v>
      </c>
      <c r="AN2476" s="67">
        <v>17417210971</v>
      </c>
      <c r="AO2476" s="67">
        <v>23846322512</v>
      </c>
      <c r="AP2476" s="67">
        <v>100964236801</v>
      </c>
      <c r="AQ2476" s="67">
        <v>146507547902</v>
      </c>
      <c r="AR2476" s="67">
        <v>5159197093</v>
      </c>
      <c r="AS2476" s="67">
        <v>4160642817</v>
      </c>
      <c r="AT2476" s="67">
        <v>998554276</v>
      </c>
      <c r="AU2476" s="67">
        <v>1111000000</v>
      </c>
      <c r="AV2476" s="67">
        <v>9129000000</v>
      </c>
      <c r="AW2476" s="67">
        <v>55772578824</v>
      </c>
      <c r="AX2476" s="67">
        <v>25574955912</v>
      </c>
      <c r="AY2476" s="67">
        <v>11347439252</v>
      </c>
      <c r="AZ2476" s="67">
        <v>14227516659</v>
      </c>
      <c r="BA2476" s="67">
        <v>13231286521</v>
      </c>
      <c r="BB2476" s="67">
        <v>117996231</v>
      </c>
      <c r="BC2476" s="67">
        <v>4411219117</v>
      </c>
      <c r="BD2476" s="67">
        <v>902324171</v>
      </c>
      <c r="BE2476" s="67">
        <v>1360301447</v>
      </c>
      <c r="BF2476" s="67">
        <v>244224389</v>
      </c>
      <c r="BG2476" s="67">
        <v>9930271036</v>
      </c>
      <c r="BH2476" s="67">
        <v>2099851</v>
      </c>
      <c r="BI2476" s="67"/>
      <c r="BJ2476" s="67">
        <v>259359</v>
      </c>
      <c r="BK2476" s="67">
        <v>91211</v>
      </c>
      <c r="BL2476" s="67">
        <v>1749281</v>
      </c>
      <c r="BM2476" s="67">
        <v>602342</v>
      </c>
      <c r="BN2476" s="67"/>
      <c r="BO2476" s="67">
        <v>1146940</v>
      </c>
      <c r="BP2476" s="67"/>
      <c r="BQ2476" s="67"/>
      <c r="BR2476" s="67"/>
      <c r="BS2476" s="67"/>
      <c r="BT2476" s="67"/>
      <c r="BU2476" s="67"/>
      <c r="BV2476" s="67"/>
      <c r="BW2476" s="67"/>
      <c r="BX2476" s="67"/>
      <c r="BY2476" s="67"/>
      <c r="BZ2476" s="67">
        <v>33741305452</v>
      </c>
      <c r="CA2476" s="67">
        <v>9193522078</v>
      </c>
      <c r="CB2476" s="67">
        <v>24547783374</v>
      </c>
      <c r="CC2476" s="67">
        <v>86657181220</v>
      </c>
      <c r="CD2476" s="67">
        <v>94680000000</v>
      </c>
    </row>
    <row r="2477" spans="1:82">
      <c r="A2477" t="s">
        <v>2809</v>
      </c>
      <c r="B2477" t="s">
        <v>2810</v>
      </c>
      <c r="C2477" t="s">
        <v>69</v>
      </c>
      <c r="D2477" t="s">
        <v>68</v>
      </c>
      <c r="E2477" t="s">
        <v>153</v>
      </c>
      <c r="F2477" s="67">
        <v>1999</v>
      </c>
      <c r="G2477" t="s">
        <v>2815</v>
      </c>
      <c r="H2477" s="67">
        <v>17337893</v>
      </c>
      <c r="I2477" s="67">
        <v>1909346487</v>
      </c>
      <c r="J2477" s="67">
        <v>6268973695</v>
      </c>
      <c r="K2477" s="67">
        <v>51570978496</v>
      </c>
      <c r="L2477" s="67">
        <v>118638328338</v>
      </c>
      <c r="M2477" s="67">
        <v>69259590364</v>
      </c>
      <c r="N2477" s="67">
        <v>27749466141</v>
      </c>
      <c r="O2477" s="67">
        <v>536933753</v>
      </c>
      <c r="P2477" s="67">
        <v>266803160</v>
      </c>
      <c r="Q2477" s="67">
        <v>2154508347</v>
      </c>
      <c r="R2477" s="67">
        <v>4258079332</v>
      </c>
      <c r="S2477" s="67">
        <v>711277150</v>
      </c>
      <c r="T2477" s="67">
        <v>18844263220</v>
      </c>
      <c r="U2477" s="67">
        <v>1314861606</v>
      </c>
      <c r="V2477" s="67"/>
      <c r="W2477" s="67">
        <v>156054201</v>
      </c>
      <c r="X2477" s="67">
        <v>1812381618</v>
      </c>
      <c r="Y2477" s="67">
        <v>341100000</v>
      </c>
      <c r="Z2477" s="67">
        <v>1936743</v>
      </c>
      <c r="AA2477" s="67">
        <v>0</v>
      </c>
      <c r="AB2477" s="67">
        <v>339138797</v>
      </c>
      <c r="AC2477" s="67">
        <v>0</v>
      </c>
      <c r="AD2477" s="67">
        <v>0</v>
      </c>
      <c r="AE2477" s="67">
        <v>0</v>
      </c>
      <c r="AF2477" s="67">
        <v>0</v>
      </c>
      <c r="AG2477" s="67">
        <v>0</v>
      </c>
      <c r="AH2477" s="67">
        <v>0</v>
      </c>
      <c r="AI2477" s="67">
        <v>0</v>
      </c>
      <c r="AJ2477" s="67">
        <v>0</v>
      </c>
      <c r="AK2477" s="67">
        <v>0</v>
      </c>
      <c r="AL2477" s="67">
        <v>0</v>
      </c>
      <c r="AM2477" s="67">
        <v>41992869024</v>
      </c>
      <c r="AN2477" s="67">
        <v>17754382169</v>
      </c>
      <c r="AO2477" s="67">
        <v>24398585462</v>
      </c>
      <c r="AP2477" s="67">
        <v>103038203413</v>
      </c>
      <c r="AQ2477" s="67">
        <v>149890164105</v>
      </c>
      <c r="AR2477" s="67">
        <v>5231655765</v>
      </c>
      <c r="AS2477" s="67">
        <v>4219077230</v>
      </c>
      <c r="AT2477" s="67">
        <v>1012578535</v>
      </c>
      <c r="AU2477" s="67">
        <v>1175000000</v>
      </c>
      <c r="AV2477" s="67">
        <v>9666000000</v>
      </c>
      <c r="AW2477" s="67">
        <v>51621905550</v>
      </c>
      <c r="AX2477" s="67">
        <v>27071113540</v>
      </c>
      <c r="AY2477" s="67">
        <v>11314144780</v>
      </c>
      <c r="AZ2477" s="67">
        <v>15756968760</v>
      </c>
      <c r="BA2477" s="67">
        <v>8687984021</v>
      </c>
      <c r="BB2477" s="67">
        <v>128265820</v>
      </c>
      <c r="BC2477" s="67">
        <v>4499255250</v>
      </c>
      <c r="BD2477" s="67">
        <v>942899717</v>
      </c>
      <c r="BE2477" s="67">
        <v>1540193022</v>
      </c>
      <c r="BF2477" s="67">
        <v>268420874</v>
      </c>
      <c r="BG2477" s="67">
        <v>8483773306</v>
      </c>
      <c r="BH2477" s="67">
        <v>1723401</v>
      </c>
      <c r="BI2477" s="67"/>
      <c r="BJ2477" s="67">
        <v>318380</v>
      </c>
      <c r="BK2477" s="67">
        <v>0</v>
      </c>
      <c r="BL2477" s="67">
        <v>1405021</v>
      </c>
      <c r="BM2477" s="67">
        <v>262480</v>
      </c>
      <c r="BN2477" s="67"/>
      <c r="BO2477" s="67">
        <v>1142541</v>
      </c>
      <c r="BP2477" s="67"/>
      <c r="BQ2477" s="67"/>
      <c r="BR2477" s="67"/>
      <c r="BS2477" s="67"/>
      <c r="BT2477" s="67"/>
      <c r="BU2477" s="67"/>
      <c r="BV2477" s="67"/>
      <c r="BW2477" s="67"/>
      <c r="BX2477" s="67"/>
      <c r="BY2477" s="67"/>
      <c r="BZ2477" s="67">
        <v>37820622723</v>
      </c>
      <c r="CA2477" s="67">
        <v>10327440109</v>
      </c>
      <c r="CB2477" s="67">
        <v>27493182614</v>
      </c>
      <c r="CC2477" s="67">
        <v>86184907439</v>
      </c>
      <c r="CD2477" s="67">
        <v>94680000000</v>
      </c>
    </row>
    <row r="2478" spans="1:82">
      <c r="A2478" t="s">
        <v>2809</v>
      </c>
      <c r="B2478" t="s">
        <v>2810</v>
      </c>
      <c r="C2478" t="s">
        <v>69</v>
      </c>
      <c r="D2478" t="s">
        <v>68</v>
      </c>
      <c r="E2478" t="s">
        <v>153</v>
      </c>
      <c r="F2478" s="67">
        <v>2000</v>
      </c>
      <c r="G2478" t="s">
        <v>2816</v>
      </c>
      <c r="H2478" s="67">
        <v>17768505</v>
      </c>
      <c r="I2478" s="67">
        <v>2103129741</v>
      </c>
      <c r="J2478" s="67">
        <v>6419157013</v>
      </c>
      <c r="K2478" s="67">
        <v>48787486856</v>
      </c>
      <c r="L2478" s="67">
        <v>122090856557</v>
      </c>
      <c r="M2478" s="67">
        <v>69666988769</v>
      </c>
      <c r="N2478" s="67">
        <v>27602751143</v>
      </c>
      <c r="O2478" s="67">
        <v>535590759</v>
      </c>
      <c r="P2478" s="67">
        <v>265392048</v>
      </c>
      <c r="Q2478" s="67">
        <v>2143113236</v>
      </c>
      <c r="R2478" s="67">
        <v>4235558517</v>
      </c>
      <c r="S2478" s="67">
        <v>699841590</v>
      </c>
      <c r="T2478" s="67">
        <v>21672251700</v>
      </c>
      <c r="U2478" s="67">
        <v>1313066368</v>
      </c>
      <c r="V2478" s="67"/>
      <c r="W2478" s="67">
        <v>156054201</v>
      </c>
      <c r="X2478" s="67">
        <v>1812260784</v>
      </c>
      <c r="Y2478" s="67">
        <v>340600000</v>
      </c>
      <c r="Z2478" s="67">
        <v>1920913</v>
      </c>
      <c r="AA2478" s="67">
        <v>0</v>
      </c>
      <c r="AB2478" s="67">
        <v>338728922</v>
      </c>
      <c r="AC2478" s="67">
        <v>0</v>
      </c>
      <c r="AD2478" s="67">
        <v>0</v>
      </c>
      <c r="AE2478" s="67">
        <v>0</v>
      </c>
      <c r="AF2478" s="67">
        <v>0</v>
      </c>
      <c r="AG2478" s="67">
        <v>0</v>
      </c>
      <c r="AH2478" s="67">
        <v>0</v>
      </c>
      <c r="AI2478" s="67">
        <v>0</v>
      </c>
      <c r="AJ2478" s="67">
        <v>0</v>
      </c>
      <c r="AK2478" s="67">
        <v>0</v>
      </c>
      <c r="AL2478" s="67">
        <v>0</v>
      </c>
      <c r="AM2478" s="67">
        <v>42888313958</v>
      </c>
      <c r="AN2478" s="67">
        <v>18092053237</v>
      </c>
      <c r="AO2478" s="67">
        <v>24940049850</v>
      </c>
      <c r="AP2478" s="67">
        <v>110480532930</v>
      </c>
      <c r="AQ2478" s="67">
        <v>154352883752</v>
      </c>
      <c r="AR2478" s="67">
        <v>5290912858</v>
      </c>
      <c r="AS2478" s="67">
        <v>4266865208</v>
      </c>
      <c r="AT2478" s="67">
        <v>1024047650</v>
      </c>
      <c r="AU2478" s="67">
        <v>1356000000</v>
      </c>
      <c r="AV2478" s="67">
        <v>10306000000</v>
      </c>
      <c r="AW2478" s="67">
        <v>39449918161</v>
      </c>
      <c r="AX2478" s="67">
        <v>13970104409</v>
      </c>
      <c r="AY2478" s="67">
        <v>6255991719</v>
      </c>
      <c r="AZ2478" s="67">
        <v>7714112690</v>
      </c>
      <c r="BA2478" s="67">
        <v>8599786881</v>
      </c>
      <c r="BB2478" s="67">
        <v>127774045</v>
      </c>
      <c r="BC2478" s="67">
        <v>4664141752</v>
      </c>
      <c r="BD2478" s="67">
        <v>1009465907</v>
      </c>
      <c r="BE2478" s="67">
        <v>1453314352</v>
      </c>
      <c r="BF2478" s="67">
        <v>266463914</v>
      </c>
      <c r="BG2478" s="67">
        <v>9358866900</v>
      </c>
      <c r="BH2478" s="67">
        <v>4298471</v>
      </c>
      <c r="BI2478" s="67"/>
      <c r="BJ2478" s="67">
        <v>868212</v>
      </c>
      <c r="BK2478" s="67">
        <v>2487782</v>
      </c>
      <c r="BL2478" s="67">
        <v>942477</v>
      </c>
      <c r="BM2478" s="67">
        <v>231615</v>
      </c>
      <c r="BN2478" s="67"/>
      <c r="BO2478" s="67">
        <v>710861</v>
      </c>
      <c r="BP2478" s="67"/>
      <c r="BQ2478" s="67"/>
      <c r="BR2478" s="67"/>
      <c r="BS2478" s="67"/>
      <c r="BT2478" s="67"/>
      <c r="BU2478" s="67"/>
      <c r="BV2478" s="67"/>
      <c r="BW2478" s="67"/>
      <c r="BX2478" s="67"/>
      <c r="BY2478" s="67"/>
      <c r="BZ2478" s="67">
        <v>32517874781</v>
      </c>
      <c r="CA2478" s="67">
        <v>8903735383</v>
      </c>
      <c r="CB2478" s="67">
        <v>23614139398</v>
      </c>
      <c r="CC2478" s="67">
        <v>68313004271</v>
      </c>
      <c r="CD2478" s="67">
        <v>77260000000</v>
      </c>
    </row>
    <row r="2479" spans="1:82">
      <c r="A2479" t="s">
        <v>2809</v>
      </c>
      <c r="B2479" t="s">
        <v>2810</v>
      </c>
      <c r="C2479" t="s">
        <v>69</v>
      </c>
      <c r="D2479" t="s">
        <v>68</v>
      </c>
      <c r="E2479" t="s">
        <v>153</v>
      </c>
      <c r="F2479" s="67">
        <v>2001</v>
      </c>
      <c r="G2479" t="s">
        <v>2817</v>
      </c>
      <c r="H2479" s="67">
        <v>18220716</v>
      </c>
      <c r="I2479" s="67">
        <v>2227366269</v>
      </c>
      <c r="J2479" s="67">
        <v>6510497216</v>
      </c>
      <c r="K2479" s="67">
        <v>46506651779</v>
      </c>
      <c r="L2479" s="67">
        <v>132615052708</v>
      </c>
      <c r="M2479" s="67">
        <v>70079197830</v>
      </c>
      <c r="N2479" s="67">
        <v>27457586862</v>
      </c>
      <c r="O2479" s="67">
        <v>534249425</v>
      </c>
      <c r="P2479" s="67">
        <v>263964274</v>
      </c>
      <c r="Q2479" s="67">
        <v>2131583570</v>
      </c>
      <c r="R2479" s="67">
        <v>4212771771</v>
      </c>
      <c r="S2479" s="67">
        <v>685748484</v>
      </c>
      <c r="T2479" s="67">
        <v>29042681347</v>
      </c>
      <c r="U2479" s="67">
        <v>1205246225</v>
      </c>
      <c r="V2479" s="67"/>
      <c r="W2479" s="67">
        <v>156054201</v>
      </c>
      <c r="X2479" s="67">
        <v>1601050503</v>
      </c>
      <c r="Y2479" s="67">
        <v>340100000</v>
      </c>
      <c r="Z2479" s="67">
        <v>1905082</v>
      </c>
      <c r="AA2479" s="67">
        <v>0</v>
      </c>
      <c r="AB2479" s="67">
        <v>338232756</v>
      </c>
      <c r="AC2479" s="67">
        <v>0</v>
      </c>
      <c r="AD2479" s="67">
        <v>0</v>
      </c>
      <c r="AE2479" s="67">
        <v>0</v>
      </c>
      <c r="AF2479" s="67">
        <v>0</v>
      </c>
      <c r="AG2479" s="67">
        <v>0</v>
      </c>
      <c r="AH2479" s="67">
        <v>0</v>
      </c>
      <c r="AI2479" s="67">
        <v>0</v>
      </c>
      <c r="AJ2479" s="67">
        <v>0</v>
      </c>
      <c r="AK2479" s="67">
        <v>0</v>
      </c>
      <c r="AL2479" s="67">
        <v>0</v>
      </c>
      <c r="AM2479" s="67">
        <v>44051388510</v>
      </c>
      <c r="AN2479" s="67">
        <v>18510540790</v>
      </c>
      <c r="AO2479" s="67">
        <v>25654003471</v>
      </c>
      <c r="AP2479" s="67">
        <v>122020433894</v>
      </c>
      <c r="AQ2479" s="67">
        <v>163286872757</v>
      </c>
      <c r="AR2479" s="67">
        <v>4439244886</v>
      </c>
      <c r="AS2479" s="67">
        <v>3580036199</v>
      </c>
      <c r="AT2479" s="67">
        <v>859208688</v>
      </c>
      <c r="AU2479" s="67">
        <v>1500000000</v>
      </c>
      <c r="AV2479" s="67">
        <v>10715000000</v>
      </c>
      <c r="AW2479" s="67">
        <v>45052920646</v>
      </c>
      <c r="AX2479" s="67">
        <v>14206196416</v>
      </c>
      <c r="AY2479" s="67">
        <v>6892043120</v>
      </c>
      <c r="AZ2479" s="67">
        <v>7314153296</v>
      </c>
      <c r="BA2479" s="67">
        <v>8285835786</v>
      </c>
      <c r="BB2479" s="67">
        <v>115431453</v>
      </c>
      <c r="BC2479" s="67">
        <v>4921433344</v>
      </c>
      <c r="BD2479" s="67">
        <v>1075492093</v>
      </c>
      <c r="BE2479" s="67">
        <v>1384570197</v>
      </c>
      <c r="BF2479" s="67">
        <v>255423358</v>
      </c>
      <c r="BG2479" s="67">
        <v>14808538000</v>
      </c>
      <c r="BH2479" s="67">
        <v>12084958</v>
      </c>
      <c r="BI2479" s="67"/>
      <c r="BJ2479" s="67">
        <v>1465493</v>
      </c>
      <c r="BK2479" s="67">
        <v>9639302</v>
      </c>
      <c r="BL2479" s="67">
        <v>980162</v>
      </c>
      <c r="BM2479" s="67">
        <v>0</v>
      </c>
      <c r="BN2479" s="67"/>
      <c r="BO2479" s="67">
        <v>980162</v>
      </c>
      <c r="BP2479" s="67"/>
      <c r="BQ2479" s="67"/>
      <c r="BR2479" s="67"/>
      <c r="BS2479" s="67"/>
      <c r="BT2479" s="67"/>
      <c r="BU2479" s="67"/>
      <c r="BV2479" s="67"/>
      <c r="BW2479" s="67"/>
      <c r="BX2479" s="67"/>
      <c r="BY2479" s="67"/>
      <c r="BZ2479" s="67">
        <v>38030616970</v>
      </c>
      <c r="CA2479" s="67">
        <v>10418438160</v>
      </c>
      <c r="CB2479" s="67">
        <v>27612178810</v>
      </c>
      <c r="CC2479" s="67">
        <v>78319867460</v>
      </c>
      <c r="CD2479" s="67">
        <v>87530000000</v>
      </c>
    </row>
    <row r="2480" spans="1:82">
      <c r="A2480" t="s">
        <v>2809</v>
      </c>
      <c r="B2480" t="s">
        <v>2810</v>
      </c>
      <c r="C2480" t="s">
        <v>69</v>
      </c>
      <c r="D2480" t="s">
        <v>68</v>
      </c>
      <c r="E2480" t="s">
        <v>153</v>
      </c>
      <c r="F2480" s="67">
        <v>2002</v>
      </c>
      <c r="G2480" t="s">
        <v>2818</v>
      </c>
      <c r="H2480" s="67">
        <v>18694946</v>
      </c>
      <c r="I2480" s="67">
        <v>2419191098</v>
      </c>
      <c r="J2480" s="67">
        <v>6764988103</v>
      </c>
      <c r="K2480" s="67">
        <v>40024940599</v>
      </c>
      <c r="L2480" s="67">
        <v>135906992425</v>
      </c>
      <c r="M2480" s="67">
        <v>70491406890</v>
      </c>
      <c r="N2480" s="67">
        <v>27312422581</v>
      </c>
      <c r="O2480" s="67">
        <v>532908091</v>
      </c>
      <c r="P2480" s="67">
        <v>262536500</v>
      </c>
      <c r="Q2480" s="67">
        <v>2120053904</v>
      </c>
      <c r="R2480" s="67">
        <v>4189985026</v>
      </c>
      <c r="S2480" s="67">
        <v>670265481</v>
      </c>
      <c r="T2480" s="67">
        <v>31085798783</v>
      </c>
      <c r="U2480" s="67">
        <v>1363637585</v>
      </c>
      <c r="V2480" s="67"/>
      <c r="W2480" s="67">
        <v>351121953</v>
      </c>
      <c r="X2480" s="67">
        <v>1600718210</v>
      </c>
      <c r="Y2480" s="67">
        <v>339600000</v>
      </c>
      <c r="Z2480" s="67">
        <v>1887273</v>
      </c>
      <c r="AA2480" s="67">
        <v>0</v>
      </c>
      <c r="AB2480" s="67">
        <v>337758164</v>
      </c>
      <c r="AC2480" s="67">
        <v>0</v>
      </c>
      <c r="AD2480" s="67">
        <v>0</v>
      </c>
      <c r="AE2480" s="67">
        <v>0</v>
      </c>
      <c r="AF2480" s="67">
        <v>0</v>
      </c>
      <c r="AG2480" s="67">
        <v>0</v>
      </c>
      <c r="AH2480" s="67">
        <v>0</v>
      </c>
      <c r="AI2480" s="67">
        <v>0</v>
      </c>
      <c r="AJ2480" s="67">
        <v>0</v>
      </c>
      <c r="AK2480" s="67">
        <v>0</v>
      </c>
      <c r="AL2480" s="67">
        <v>0</v>
      </c>
      <c r="AM2480" s="67">
        <v>45239583241</v>
      </c>
      <c r="AN2480" s="67">
        <v>18936320029</v>
      </c>
      <c r="AO2480" s="67">
        <v>26384512326</v>
      </c>
      <c r="AP2480" s="67">
        <v>133440397083</v>
      </c>
      <c r="AQ2480" s="67">
        <v>167953750280</v>
      </c>
      <c r="AR2480" s="67">
        <v>5417744792</v>
      </c>
      <c r="AS2480" s="67">
        <v>4369149026</v>
      </c>
      <c r="AT2480" s="67">
        <v>1048595766</v>
      </c>
      <c r="AU2480" s="67">
        <v>1820000000</v>
      </c>
      <c r="AV2480" s="67">
        <v>10768000000</v>
      </c>
      <c r="AW2480" s="67">
        <v>41610560089</v>
      </c>
      <c r="AX2480" s="67">
        <v>12276772290</v>
      </c>
      <c r="AY2480" s="67">
        <v>5843769575</v>
      </c>
      <c r="AZ2480" s="67">
        <v>6433002715</v>
      </c>
      <c r="BA2480" s="67">
        <v>9885298641</v>
      </c>
      <c r="BB2480" s="67">
        <v>117448968</v>
      </c>
      <c r="BC2480" s="67">
        <v>47784748</v>
      </c>
      <c r="BD2480" s="67">
        <v>1133344334</v>
      </c>
      <c r="BE2480" s="67">
        <v>1458235988</v>
      </c>
      <c r="BF2480" s="67">
        <v>250509471</v>
      </c>
      <c r="BG2480" s="67">
        <v>16441165648</v>
      </c>
      <c r="BH2480" s="67">
        <v>13237673</v>
      </c>
      <c r="BI2480" s="67"/>
      <c r="BJ2480" s="67">
        <v>2434509</v>
      </c>
      <c r="BK2480" s="67">
        <v>9899268</v>
      </c>
      <c r="BL2480" s="67">
        <v>903896</v>
      </c>
      <c r="BM2480" s="67">
        <v>0</v>
      </c>
      <c r="BN2480" s="67"/>
      <c r="BO2480" s="67">
        <v>903896</v>
      </c>
      <c r="BP2480" s="67"/>
      <c r="BQ2480" s="67"/>
      <c r="BR2480" s="67"/>
      <c r="BS2480" s="67"/>
      <c r="BT2480" s="67"/>
      <c r="BU2480" s="67"/>
      <c r="BV2480" s="67"/>
      <c r="BW2480" s="67"/>
      <c r="BX2480" s="67"/>
      <c r="BY2480" s="67"/>
      <c r="BZ2480" s="67">
        <v>43382572420</v>
      </c>
      <c r="CA2480" s="67">
        <v>11887141025</v>
      </c>
      <c r="CB2480" s="67">
        <v>31495431396</v>
      </c>
      <c r="CC2480" s="67">
        <v>81476114974</v>
      </c>
      <c r="CD2480" s="67">
        <v>90420000000</v>
      </c>
    </row>
    <row r="2481" spans="1:82">
      <c r="A2481" t="s">
        <v>2809</v>
      </c>
      <c r="B2481" t="s">
        <v>2810</v>
      </c>
      <c r="C2481" t="s">
        <v>69</v>
      </c>
      <c r="D2481" t="s">
        <v>68</v>
      </c>
      <c r="E2481" t="s">
        <v>153</v>
      </c>
      <c r="F2481" s="67">
        <v>2003</v>
      </c>
      <c r="G2481" t="s">
        <v>2819</v>
      </c>
      <c r="H2481" s="67">
        <v>19186754</v>
      </c>
      <c r="I2481" s="67">
        <v>2580224243</v>
      </c>
      <c r="J2481" s="67">
        <v>6248425165</v>
      </c>
      <c r="K2481" s="67">
        <v>38939112111</v>
      </c>
      <c r="L2481" s="67">
        <v>129166085507</v>
      </c>
      <c r="M2481" s="67">
        <v>70903615965</v>
      </c>
      <c r="N2481" s="67">
        <v>27167258300</v>
      </c>
      <c r="O2481" s="67">
        <v>531566757</v>
      </c>
      <c r="P2481" s="67">
        <v>261108726</v>
      </c>
      <c r="Q2481" s="67">
        <v>2108524238</v>
      </c>
      <c r="R2481" s="67">
        <v>4167198281</v>
      </c>
      <c r="S2481" s="67">
        <v>653568687</v>
      </c>
      <c r="T2481" s="67">
        <v>26661088273</v>
      </c>
      <c r="U2481" s="67">
        <v>1363357905</v>
      </c>
      <c r="V2481" s="67"/>
      <c r="W2481" s="67">
        <v>351121953</v>
      </c>
      <c r="X2481" s="67">
        <v>1600438781</v>
      </c>
      <c r="Y2481" s="67">
        <v>339300000</v>
      </c>
      <c r="Z2481" s="67">
        <v>1869464</v>
      </c>
      <c r="AA2481" s="67">
        <v>0</v>
      </c>
      <c r="AB2481" s="67">
        <v>337391433</v>
      </c>
      <c r="AC2481" s="67">
        <v>0</v>
      </c>
      <c r="AD2481" s="67">
        <v>0</v>
      </c>
      <c r="AE2481" s="67">
        <v>0</v>
      </c>
      <c r="AF2481" s="67">
        <v>0</v>
      </c>
      <c r="AG2481" s="67">
        <v>0</v>
      </c>
      <c r="AH2481" s="67">
        <v>0</v>
      </c>
      <c r="AI2481" s="67">
        <v>0</v>
      </c>
      <c r="AJ2481" s="67">
        <v>0</v>
      </c>
      <c r="AK2481" s="67">
        <v>0</v>
      </c>
      <c r="AL2481" s="67">
        <v>0</v>
      </c>
      <c r="AM2481" s="67">
        <v>46462293592</v>
      </c>
      <c r="AN2481" s="67">
        <v>19370744316</v>
      </c>
      <c r="AO2481" s="67">
        <v>27151270018</v>
      </c>
      <c r="AP2481" s="67">
        <v>132232055586</v>
      </c>
      <c r="AQ2481" s="67">
        <v>165993175196</v>
      </c>
      <c r="AR2481" s="67">
        <v>5012323884</v>
      </c>
      <c r="AS2481" s="67">
        <v>4042196680</v>
      </c>
      <c r="AT2481" s="67">
        <v>970127203</v>
      </c>
      <c r="AU2481" s="67">
        <v>1816000000</v>
      </c>
      <c r="AV2481" s="67">
        <v>11317000000</v>
      </c>
      <c r="AW2481" s="67">
        <v>53184023480</v>
      </c>
      <c r="AX2481" s="67">
        <v>19981801441</v>
      </c>
      <c r="AY2481" s="67">
        <v>9573379457</v>
      </c>
      <c r="AZ2481" s="67">
        <v>10408421983</v>
      </c>
      <c r="BA2481" s="67">
        <v>15570802587</v>
      </c>
      <c r="BB2481" s="67">
        <v>128646108</v>
      </c>
      <c r="BC2481" s="67">
        <v>77925897</v>
      </c>
      <c r="BD2481" s="67">
        <v>1187550559</v>
      </c>
      <c r="BE2481" s="67">
        <v>1613293191</v>
      </c>
      <c r="BF2481" s="67">
        <v>359620936</v>
      </c>
      <c r="BG2481" s="67">
        <v>14264382761</v>
      </c>
      <c r="BH2481" s="67">
        <v>14515424</v>
      </c>
      <c r="BI2481" s="67"/>
      <c r="BJ2481" s="67">
        <v>3111629</v>
      </c>
      <c r="BK2481" s="67">
        <v>10315660</v>
      </c>
      <c r="BL2481" s="67">
        <v>1088135</v>
      </c>
      <c r="BM2481" s="67">
        <v>0</v>
      </c>
      <c r="BN2481" s="67"/>
      <c r="BO2481" s="67">
        <v>1088135</v>
      </c>
      <c r="BP2481" s="67"/>
      <c r="BQ2481" s="67"/>
      <c r="BR2481" s="67"/>
      <c r="BS2481" s="67"/>
      <c r="BT2481" s="67"/>
      <c r="BU2481" s="67"/>
      <c r="BV2481" s="67"/>
      <c r="BW2481" s="67"/>
      <c r="BX2481" s="67"/>
      <c r="BY2481" s="67"/>
      <c r="BZ2481" s="67">
        <v>31478061413</v>
      </c>
      <c r="CA2481" s="67">
        <v>12252658290</v>
      </c>
      <c r="CB2481" s="67">
        <v>19225403123</v>
      </c>
      <c r="CC2481" s="67">
        <v>80187924201</v>
      </c>
      <c r="CD2481" s="67">
        <v>89690000000</v>
      </c>
    </row>
    <row r="2482" spans="1:82">
      <c r="A2482" t="s">
        <v>2809</v>
      </c>
      <c r="B2482" t="s">
        <v>2810</v>
      </c>
      <c r="C2482" t="s">
        <v>69</v>
      </c>
      <c r="D2482" t="s">
        <v>68</v>
      </c>
      <c r="E2482" t="s">
        <v>153</v>
      </c>
      <c r="F2482" s="67">
        <v>2004</v>
      </c>
      <c r="G2482" t="s">
        <v>2820</v>
      </c>
      <c r="H2482" s="67">
        <v>19694411</v>
      </c>
      <c r="I2482" s="67">
        <v>2719209320</v>
      </c>
      <c r="J2482" s="67">
        <v>6771378158</v>
      </c>
      <c r="K2482" s="67">
        <v>36653348935</v>
      </c>
      <c r="L2482" s="67">
        <v>131788839786</v>
      </c>
      <c r="M2482" s="67">
        <v>71315825026</v>
      </c>
      <c r="N2482" s="67">
        <v>27022094019</v>
      </c>
      <c r="O2482" s="67">
        <v>530225422</v>
      </c>
      <c r="P2482" s="67">
        <v>259680952</v>
      </c>
      <c r="Q2482" s="67">
        <v>2096994572</v>
      </c>
      <c r="R2482" s="67">
        <v>4144411535</v>
      </c>
      <c r="S2482" s="67">
        <v>633050146</v>
      </c>
      <c r="T2482" s="67">
        <v>28618360438</v>
      </c>
      <c r="U2482" s="67">
        <v>1363332974</v>
      </c>
      <c r="V2482" s="67"/>
      <c r="W2482" s="67">
        <v>351121953</v>
      </c>
      <c r="X2482" s="67">
        <v>1601050503</v>
      </c>
      <c r="Y2482" s="67">
        <v>337900000</v>
      </c>
      <c r="Z2482" s="67">
        <v>1845718</v>
      </c>
      <c r="AA2482" s="67">
        <v>0</v>
      </c>
      <c r="AB2482" s="67">
        <v>336032371</v>
      </c>
      <c r="AC2482" s="67">
        <v>0</v>
      </c>
      <c r="AD2482" s="67">
        <v>0</v>
      </c>
      <c r="AE2482" s="67">
        <v>0</v>
      </c>
      <c r="AF2482" s="67">
        <v>0</v>
      </c>
      <c r="AG2482" s="67">
        <v>0</v>
      </c>
      <c r="AH2482" s="67">
        <v>0</v>
      </c>
      <c r="AI2482" s="67">
        <v>0</v>
      </c>
      <c r="AJ2482" s="67">
        <v>0</v>
      </c>
      <c r="AK2482" s="67">
        <v>0</v>
      </c>
      <c r="AL2482" s="67">
        <v>0</v>
      </c>
      <c r="AM2482" s="67">
        <v>47733794100</v>
      </c>
      <c r="AN2482" s="67">
        <v>19817741735</v>
      </c>
      <c r="AO2482" s="67">
        <v>27968782641</v>
      </c>
      <c r="AP2482" s="67">
        <v>138898021776</v>
      </c>
      <c r="AQ2482" s="67">
        <v>169969695834</v>
      </c>
      <c r="AR2482" s="67">
        <v>5553835693</v>
      </c>
      <c r="AS2482" s="67">
        <v>4478899753</v>
      </c>
      <c r="AT2482" s="67">
        <v>1074935941</v>
      </c>
      <c r="AU2482" s="67">
        <v>2126000000</v>
      </c>
      <c r="AV2482" s="67">
        <v>11508000000</v>
      </c>
      <c r="AW2482" s="67">
        <v>60186754747</v>
      </c>
      <c r="AX2482" s="67">
        <v>25726241327</v>
      </c>
      <c r="AY2482" s="67">
        <v>12325896901</v>
      </c>
      <c r="AZ2482" s="67">
        <v>13400344425</v>
      </c>
      <c r="BA2482" s="67">
        <v>13447896913</v>
      </c>
      <c r="BB2482" s="67">
        <v>151757220</v>
      </c>
      <c r="BC2482" s="67">
        <v>70574397</v>
      </c>
      <c r="BD2482" s="67">
        <v>1251903061</v>
      </c>
      <c r="BE2482" s="67">
        <v>1945024397</v>
      </c>
      <c r="BF2482" s="67">
        <v>335557023</v>
      </c>
      <c r="BG2482" s="67">
        <v>17257800410</v>
      </c>
      <c r="BH2482" s="67">
        <v>1626872139</v>
      </c>
      <c r="BI2482" s="67"/>
      <c r="BJ2482" s="67">
        <v>1609691498</v>
      </c>
      <c r="BK2482" s="67">
        <v>15070916</v>
      </c>
      <c r="BL2482" s="67">
        <v>2109725</v>
      </c>
      <c r="BM2482" s="67">
        <v>722575</v>
      </c>
      <c r="BN2482" s="67"/>
      <c r="BO2482" s="67">
        <v>1387150</v>
      </c>
      <c r="BP2482" s="67"/>
      <c r="BQ2482" s="67"/>
      <c r="BR2482" s="67"/>
      <c r="BS2482" s="67"/>
      <c r="BT2482" s="67"/>
      <c r="BU2482" s="67"/>
      <c r="BV2482" s="67"/>
      <c r="BW2482" s="67"/>
      <c r="BX2482" s="67"/>
      <c r="BY2482" s="67"/>
      <c r="BZ2482" s="67">
        <v>37757235310</v>
      </c>
      <c r="CA2482" s="67">
        <v>14693863497</v>
      </c>
      <c r="CB2482" s="67">
        <v>23063371813</v>
      </c>
      <c r="CC2482" s="67">
        <v>95742697889</v>
      </c>
      <c r="CD2482" s="67">
        <v>105100000000</v>
      </c>
    </row>
    <row r="2483" spans="1:82">
      <c r="A2483" t="s">
        <v>2809</v>
      </c>
      <c r="B2483" t="s">
        <v>2810</v>
      </c>
      <c r="C2483" t="s">
        <v>69</v>
      </c>
      <c r="D2483" t="s">
        <v>68</v>
      </c>
      <c r="E2483" t="s">
        <v>153</v>
      </c>
      <c r="F2483" s="67">
        <v>2005</v>
      </c>
      <c r="G2483" t="s">
        <v>2821</v>
      </c>
      <c r="H2483" s="67">
        <v>20211114</v>
      </c>
      <c r="I2483" s="67">
        <v>2876910696</v>
      </c>
      <c r="J2483" s="67">
        <v>6652719200</v>
      </c>
      <c r="K2483" s="67">
        <v>36151528538</v>
      </c>
      <c r="L2483" s="67">
        <v>137023082183</v>
      </c>
      <c r="M2483" s="67">
        <v>71728034086</v>
      </c>
      <c r="N2483" s="67">
        <v>26876929738</v>
      </c>
      <c r="O2483" s="67">
        <v>528884088</v>
      </c>
      <c r="P2483" s="67">
        <v>258253178</v>
      </c>
      <c r="Q2483" s="67">
        <v>2085464906</v>
      </c>
      <c r="R2483" s="67">
        <v>4121624790</v>
      </c>
      <c r="S2483" s="67">
        <v>610412998</v>
      </c>
      <c r="T2483" s="67">
        <v>32532904770</v>
      </c>
      <c r="U2483" s="67">
        <v>1363325080</v>
      </c>
      <c r="V2483" s="67"/>
      <c r="W2483" s="67">
        <v>351121953</v>
      </c>
      <c r="X2483" s="67">
        <v>1601050574</v>
      </c>
      <c r="Y2483" s="67">
        <v>336700000</v>
      </c>
      <c r="Z2483" s="67">
        <v>1831866</v>
      </c>
      <c r="AA2483" s="67">
        <v>0</v>
      </c>
      <c r="AB2483" s="67">
        <v>334824317</v>
      </c>
      <c r="AC2483" s="67">
        <v>0</v>
      </c>
      <c r="AD2483" s="67">
        <v>0</v>
      </c>
      <c r="AE2483" s="67">
        <v>0</v>
      </c>
      <c r="AF2483" s="67">
        <v>0</v>
      </c>
      <c r="AG2483" s="67">
        <v>0</v>
      </c>
      <c r="AH2483" s="67">
        <v>0</v>
      </c>
      <c r="AI2483" s="67">
        <v>0</v>
      </c>
      <c r="AJ2483" s="67">
        <v>0</v>
      </c>
      <c r="AK2483" s="67">
        <v>0</v>
      </c>
      <c r="AL2483" s="67">
        <v>0</v>
      </c>
      <c r="AM2483" s="67">
        <v>49028992144</v>
      </c>
      <c r="AN2483" s="67">
        <v>20268503364</v>
      </c>
      <c r="AO2483" s="67">
        <v>28806149531</v>
      </c>
      <c r="AP2483" s="67">
        <v>145430539226</v>
      </c>
      <c r="AQ2483" s="67">
        <v>175867207607</v>
      </c>
      <c r="AR2483" s="67">
        <v>5968803844</v>
      </c>
      <c r="AS2483" s="67">
        <v>4813551487</v>
      </c>
      <c r="AT2483" s="67">
        <v>1155252357</v>
      </c>
      <c r="AU2483" s="67">
        <v>2223000000</v>
      </c>
      <c r="AV2483" s="67">
        <v>12080000000</v>
      </c>
      <c r="AW2483" s="67">
        <v>71151376643</v>
      </c>
      <c r="AX2483" s="67">
        <v>31287062803</v>
      </c>
      <c r="AY2483" s="67">
        <v>14955679152</v>
      </c>
      <c r="AZ2483" s="67">
        <v>16331383651</v>
      </c>
      <c r="BA2483" s="67">
        <v>13953992285</v>
      </c>
      <c r="BB2483" s="67">
        <v>167095342</v>
      </c>
      <c r="BC2483" s="67">
        <v>101450696</v>
      </c>
      <c r="BD2483" s="67">
        <v>1337832279</v>
      </c>
      <c r="BE2483" s="67">
        <v>2173227037</v>
      </c>
      <c r="BF2483" s="67">
        <v>295301555</v>
      </c>
      <c r="BG2483" s="67">
        <v>21835414647</v>
      </c>
      <c r="BH2483" s="67">
        <v>3044189426</v>
      </c>
      <c r="BI2483" s="67"/>
      <c r="BJ2483" s="67">
        <v>3038805601</v>
      </c>
      <c r="BK2483" s="67">
        <v>2172518</v>
      </c>
      <c r="BL2483" s="67">
        <v>3211307</v>
      </c>
      <c r="BM2483" s="67">
        <v>1056979</v>
      </c>
      <c r="BN2483" s="67"/>
      <c r="BO2483" s="67">
        <v>2154328</v>
      </c>
      <c r="BP2483" s="67"/>
      <c r="BQ2483" s="67"/>
      <c r="BR2483" s="67"/>
      <c r="BS2483" s="67"/>
      <c r="BT2483" s="67"/>
      <c r="BU2483" s="67"/>
      <c r="BV2483" s="67"/>
      <c r="BW2483" s="67"/>
      <c r="BX2483" s="67"/>
      <c r="BY2483" s="67"/>
      <c r="BZ2483" s="67">
        <v>42123124467</v>
      </c>
      <c r="CA2483" s="67">
        <v>16391874504</v>
      </c>
      <c r="CB2483" s="67">
        <v>25731249963</v>
      </c>
      <c r="CC2483" s="67">
        <v>112430494381</v>
      </c>
      <c r="CD2483" s="67">
        <v>122300000000</v>
      </c>
    </row>
    <row r="2484" spans="1:82">
      <c r="A2484" t="s">
        <v>2809</v>
      </c>
      <c r="B2484" t="s">
        <v>2810</v>
      </c>
      <c r="C2484" t="s">
        <v>69</v>
      </c>
      <c r="D2484" t="s">
        <v>68</v>
      </c>
      <c r="E2484" t="s">
        <v>153</v>
      </c>
      <c r="F2484" s="67">
        <v>2006</v>
      </c>
      <c r="G2484" t="s">
        <v>2822</v>
      </c>
      <c r="H2484" s="67">
        <v>20735982</v>
      </c>
      <c r="I2484" s="67">
        <v>3042765743</v>
      </c>
      <c r="J2484" s="67">
        <v>7333365771</v>
      </c>
      <c r="K2484" s="67">
        <v>38662032874</v>
      </c>
      <c r="L2484" s="67">
        <v>141699572618</v>
      </c>
      <c r="M2484" s="67">
        <v>72140243147</v>
      </c>
      <c r="N2484" s="67">
        <v>26731765457</v>
      </c>
      <c r="O2484" s="67">
        <v>527542754</v>
      </c>
      <c r="P2484" s="67">
        <v>256825403</v>
      </c>
      <c r="Q2484" s="67">
        <v>2073935239</v>
      </c>
      <c r="R2484" s="67">
        <v>4098838044</v>
      </c>
      <c r="S2484" s="67">
        <v>588509208</v>
      </c>
      <c r="T2484" s="67">
        <v>36096709854</v>
      </c>
      <c r="U2484" s="67">
        <v>1363303121</v>
      </c>
      <c r="V2484" s="67"/>
      <c r="W2484" s="67">
        <v>351121953</v>
      </c>
      <c r="X2484" s="67">
        <v>1600740936</v>
      </c>
      <c r="Y2484" s="67">
        <v>335300000</v>
      </c>
      <c r="Z2484" s="67">
        <v>1813032</v>
      </c>
      <c r="AA2484" s="67">
        <v>0</v>
      </c>
      <c r="AB2484" s="67">
        <v>333465255</v>
      </c>
      <c r="AC2484" s="67">
        <v>0</v>
      </c>
      <c r="AD2484" s="67">
        <v>0</v>
      </c>
      <c r="AE2484" s="67">
        <v>0</v>
      </c>
      <c r="AF2484" s="67">
        <v>0</v>
      </c>
      <c r="AG2484" s="67">
        <v>0</v>
      </c>
      <c r="AH2484" s="67">
        <v>0</v>
      </c>
      <c r="AI2484" s="67">
        <v>0</v>
      </c>
      <c r="AJ2484" s="67">
        <v>0</v>
      </c>
      <c r="AK2484" s="67">
        <v>0</v>
      </c>
      <c r="AL2484" s="67">
        <v>0</v>
      </c>
      <c r="AM2484" s="67">
        <v>50280857369</v>
      </c>
      <c r="AN2484" s="67">
        <v>20694029716</v>
      </c>
      <c r="AO2484" s="67">
        <v>29625293695</v>
      </c>
      <c r="AP2484" s="67">
        <v>148839981130</v>
      </c>
      <c r="AQ2484" s="67">
        <v>181271464151</v>
      </c>
      <c r="AR2484" s="67">
        <v>5778307545</v>
      </c>
      <c r="AS2484" s="67">
        <v>4659925439</v>
      </c>
      <c r="AT2484" s="67">
        <v>1118382105</v>
      </c>
      <c r="AU2484" s="67">
        <v>2775000000</v>
      </c>
      <c r="AV2484" s="67">
        <v>14630000000</v>
      </c>
      <c r="AW2484" s="67">
        <v>84534583704</v>
      </c>
      <c r="AX2484" s="67">
        <v>39450655494</v>
      </c>
      <c r="AY2484" s="67">
        <v>18879048900</v>
      </c>
      <c r="AZ2484" s="67">
        <v>20571606594</v>
      </c>
      <c r="BA2484" s="67">
        <v>14136802809</v>
      </c>
      <c r="BB2484" s="67">
        <v>171295336</v>
      </c>
      <c r="BC2484" s="67">
        <v>106596746</v>
      </c>
      <c r="BD2484" s="67">
        <v>1430216057</v>
      </c>
      <c r="BE2484" s="67">
        <v>2330385103</v>
      </c>
      <c r="BF2484" s="67">
        <v>239753096</v>
      </c>
      <c r="BG2484" s="67">
        <v>26668879063</v>
      </c>
      <c r="BH2484" s="67">
        <v>4354133240</v>
      </c>
      <c r="BI2484" s="67"/>
      <c r="BJ2484" s="67">
        <v>4299615490</v>
      </c>
      <c r="BK2484" s="67">
        <v>33451340</v>
      </c>
      <c r="BL2484" s="67">
        <v>21066410</v>
      </c>
      <c r="BM2484" s="67">
        <v>3087964</v>
      </c>
      <c r="BN2484" s="67"/>
      <c r="BO2484" s="67">
        <v>17978446</v>
      </c>
      <c r="BP2484" s="67"/>
      <c r="BQ2484" s="67"/>
      <c r="BR2484" s="67"/>
      <c r="BS2484" s="67"/>
      <c r="BT2484" s="67"/>
      <c r="BU2484" s="67"/>
      <c r="BV2484" s="67"/>
      <c r="BW2484" s="67"/>
      <c r="BX2484" s="67"/>
      <c r="BY2484" s="67"/>
      <c r="BZ2484" s="67">
        <v>45457379948</v>
      </c>
      <c r="CA2484" s="67">
        <v>17699906490</v>
      </c>
      <c r="CB2484" s="67">
        <v>27757473457</v>
      </c>
      <c r="CC2484" s="67">
        <v>128269404437</v>
      </c>
      <c r="CD2484" s="67">
        <v>140100000000</v>
      </c>
    </row>
    <row r="2485" spans="1:82">
      <c r="A2485" t="s">
        <v>2809</v>
      </c>
      <c r="B2485" t="s">
        <v>2810</v>
      </c>
      <c r="C2485" t="s">
        <v>69</v>
      </c>
      <c r="D2485" t="s">
        <v>68</v>
      </c>
      <c r="E2485" t="s">
        <v>153</v>
      </c>
      <c r="F2485" s="67">
        <v>2007</v>
      </c>
      <c r="G2485" t="s">
        <v>2823</v>
      </c>
      <c r="H2485" s="67">
        <v>21280513</v>
      </c>
      <c r="I2485" s="67">
        <v>3215884072</v>
      </c>
      <c r="J2485" s="67">
        <v>8060267763</v>
      </c>
      <c r="K2485" s="67">
        <v>28438690279</v>
      </c>
      <c r="L2485" s="67">
        <v>145746723021</v>
      </c>
      <c r="M2485" s="67">
        <v>72552452207</v>
      </c>
      <c r="N2485" s="67">
        <v>26586601175</v>
      </c>
      <c r="O2485" s="67">
        <v>526199760</v>
      </c>
      <c r="P2485" s="67">
        <v>255397629</v>
      </c>
      <c r="Q2485" s="67">
        <v>2062405573</v>
      </c>
      <c r="R2485" s="67">
        <v>4076051299</v>
      </c>
      <c r="S2485" s="67">
        <v>570185183</v>
      </c>
      <c r="T2485" s="67">
        <v>39398073682</v>
      </c>
      <c r="U2485" s="67">
        <v>1363268517</v>
      </c>
      <c r="V2485" s="67"/>
      <c r="W2485" s="67">
        <v>351121953</v>
      </c>
      <c r="X2485" s="67">
        <v>1601050503</v>
      </c>
      <c r="Y2485" s="67">
        <v>333400000</v>
      </c>
      <c r="Z2485" s="67">
        <v>1791128</v>
      </c>
      <c r="AA2485" s="67">
        <v>0</v>
      </c>
      <c r="AB2485" s="67">
        <v>331631601</v>
      </c>
      <c r="AC2485" s="67">
        <v>0</v>
      </c>
      <c r="AD2485" s="67">
        <v>0</v>
      </c>
      <c r="AE2485" s="67">
        <v>0</v>
      </c>
      <c r="AF2485" s="67">
        <v>0</v>
      </c>
      <c r="AG2485" s="67">
        <v>0</v>
      </c>
      <c r="AH2485" s="67">
        <v>0</v>
      </c>
      <c r="AI2485" s="67">
        <v>0</v>
      </c>
      <c r="AJ2485" s="67">
        <v>0</v>
      </c>
      <c r="AK2485" s="67">
        <v>0</v>
      </c>
      <c r="AL2485" s="67">
        <v>0</v>
      </c>
      <c r="AM2485" s="67">
        <v>51570938941</v>
      </c>
      <c r="AN2485" s="67">
        <v>21127551580</v>
      </c>
      <c r="AO2485" s="67">
        <v>30474813256</v>
      </c>
      <c r="AP2485" s="67">
        <v>164536471059</v>
      </c>
      <c r="AQ2485" s="67">
        <v>186219258964</v>
      </c>
      <c r="AR2485" s="67">
        <v>5571682728</v>
      </c>
      <c r="AS2485" s="67">
        <v>4493292523</v>
      </c>
      <c r="AT2485" s="67">
        <v>1078390205</v>
      </c>
      <c r="AU2485" s="67">
        <v>3309000000</v>
      </c>
      <c r="AV2485" s="67">
        <v>11675000000</v>
      </c>
      <c r="AW2485" s="67">
        <v>103512344291</v>
      </c>
      <c r="AX2485" s="67">
        <v>47989473324</v>
      </c>
      <c r="AY2485" s="67">
        <v>22967096131</v>
      </c>
      <c r="AZ2485" s="67">
        <v>25022377193</v>
      </c>
      <c r="BA2485" s="67">
        <v>20101400501</v>
      </c>
      <c r="BB2485" s="67">
        <v>189161150</v>
      </c>
      <c r="BC2485" s="67">
        <v>133797295</v>
      </c>
      <c r="BD2485" s="67">
        <v>1509606580</v>
      </c>
      <c r="BE2485" s="67">
        <v>2649347186</v>
      </c>
      <c r="BF2485" s="67">
        <v>166460769</v>
      </c>
      <c r="BG2485" s="67">
        <v>30773097486</v>
      </c>
      <c r="BH2485" s="67">
        <v>4366581569</v>
      </c>
      <c r="BI2485" s="67"/>
      <c r="BJ2485" s="67">
        <v>4325266615</v>
      </c>
      <c r="BK2485" s="67">
        <v>27661830</v>
      </c>
      <c r="BL2485" s="67">
        <v>13653124</v>
      </c>
      <c r="BM2485" s="67">
        <v>3186946</v>
      </c>
      <c r="BN2485" s="67"/>
      <c r="BO2485" s="67">
        <v>10466177</v>
      </c>
      <c r="BP2485" s="67"/>
      <c r="BQ2485" s="67"/>
      <c r="BR2485" s="67"/>
      <c r="BS2485" s="67"/>
      <c r="BT2485" s="67"/>
      <c r="BU2485" s="67"/>
      <c r="BV2485" s="67"/>
      <c r="BW2485" s="67"/>
      <c r="BX2485" s="67"/>
      <c r="BY2485" s="67"/>
      <c r="BZ2485" s="67">
        <v>52264537533</v>
      </c>
      <c r="CA2485" s="67">
        <v>20385666189</v>
      </c>
      <c r="CB2485" s="67">
        <v>31878871344</v>
      </c>
      <c r="CC2485" s="67">
        <v>157349146121</v>
      </c>
      <c r="CD2485" s="67">
        <v>165700000000</v>
      </c>
    </row>
    <row r="2486" spans="1:82">
      <c r="A2486" t="s">
        <v>2809</v>
      </c>
      <c r="B2486" t="s">
        <v>2810</v>
      </c>
      <c r="C2486" t="s">
        <v>69</v>
      </c>
      <c r="D2486" t="s">
        <v>68</v>
      </c>
      <c r="E2486" t="s">
        <v>153</v>
      </c>
      <c r="F2486" s="67">
        <v>2008</v>
      </c>
      <c r="G2486" t="s">
        <v>2824</v>
      </c>
      <c r="H2486" s="67">
        <v>21845571</v>
      </c>
      <c r="I2486" s="67">
        <v>3577560236</v>
      </c>
      <c r="J2486" s="67">
        <v>7443557003</v>
      </c>
      <c r="K2486" s="67">
        <v>26317303138</v>
      </c>
      <c r="L2486" s="67">
        <v>143315942293</v>
      </c>
      <c r="M2486" s="67">
        <v>72964661267</v>
      </c>
      <c r="N2486" s="67">
        <v>26441436894</v>
      </c>
      <c r="O2486" s="67">
        <v>524858426</v>
      </c>
      <c r="P2486" s="67">
        <v>253969855</v>
      </c>
      <c r="Q2486" s="67">
        <v>2050875907</v>
      </c>
      <c r="R2486" s="67">
        <v>4053264554</v>
      </c>
      <c r="S2486" s="67">
        <v>558046335</v>
      </c>
      <c r="T2486" s="67">
        <v>37070440492</v>
      </c>
      <c r="U2486" s="67">
        <v>1363224815</v>
      </c>
      <c r="V2486" s="67"/>
      <c r="W2486" s="67">
        <v>351121953</v>
      </c>
      <c r="X2486" s="67">
        <v>1601050503</v>
      </c>
      <c r="Y2486" s="67">
        <v>331300000</v>
      </c>
      <c r="Z2486" s="67">
        <v>1774021</v>
      </c>
      <c r="AA2486" s="67">
        <v>0</v>
      </c>
      <c r="AB2486" s="67">
        <v>329539078</v>
      </c>
      <c r="AC2486" s="67">
        <v>0</v>
      </c>
      <c r="AD2486" s="67">
        <v>0</v>
      </c>
      <c r="AE2486" s="67">
        <v>0</v>
      </c>
      <c r="AF2486" s="67">
        <v>0</v>
      </c>
      <c r="AG2486" s="67">
        <v>0</v>
      </c>
      <c r="AH2486" s="67">
        <v>0</v>
      </c>
      <c r="AI2486" s="67">
        <v>0</v>
      </c>
      <c r="AJ2486" s="67">
        <v>0</v>
      </c>
      <c r="AK2486" s="67">
        <v>0</v>
      </c>
      <c r="AL2486" s="67">
        <v>0</v>
      </c>
      <c r="AM2486" s="67">
        <v>52887791702</v>
      </c>
      <c r="AN2486" s="67">
        <v>21570867773</v>
      </c>
      <c r="AO2486" s="67">
        <v>31342209241</v>
      </c>
      <c r="AP2486" s="67">
        <v>166630646843</v>
      </c>
      <c r="AQ2486" s="67">
        <v>186473881620</v>
      </c>
      <c r="AR2486" s="67">
        <v>5948220589</v>
      </c>
      <c r="AS2486" s="67">
        <v>4796952088</v>
      </c>
      <c r="AT2486" s="67">
        <v>1151268501</v>
      </c>
      <c r="AU2486" s="67">
        <v>3499000000</v>
      </c>
      <c r="AV2486" s="67">
        <v>12371000000</v>
      </c>
      <c r="AW2486" s="67">
        <v>112356201938</v>
      </c>
      <c r="AX2486" s="67">
        <v>50267482921</v>
      </c>
      <c r="AY2486" s="67">
        <v>23993081048</v>
      </c>
      <c r="AZ2486" s="67">
        <v>26274401873</v>
      </c>
      <c r="BA2486" s="67">
        <v>23815971847</v>
      </c>
      <c r="BB2486" s="67">
        <v>220820998</v>
      </c>
      <c r="BC2486" s="67">
        <v>156586944</v>
      </c>
      <c r="BD2486" s="67">
        <v>1565147364</v>
      </c>
      <c r="BE2486" s="67">
        <v>3166129424</v>
      </c>
      <c r="BF2486" s="67">
        <v>70066071</v>
      </c>
      <c r="BG2486" s="67">
        <v>33093996370</v>
      </c>
      <c r="BH2486" s="67">
        <v>6529686814</v>
      </c>
      <c r="BI2486" s="67"/>
      <c r="BJ2486" s="67">
        <v>6397244397</v>
      </c>
      <c r="BK2486" s="67">
        <v>89674209</v>
      </c>
      <c r="BL2486" s="67">
        <v>42768208</v>
      </c>
      <c r="BM2486" s="67">
        <v>959428</v>
      </c>
      <c r="BN2486" s="67"/>
      <c r="BO2486" s="67">
        <v>41808780</v>
      </c>
      <c r="BP2486" s="67"/>
      <c r="BQ2486" s="67"/>
      <c r="BR2486" s="67"/>
      <c r="BS2486" s="67"/>
      <c r="BT2486" s="67"/>
      <c r="BU2486" s="67"/>
      <c r="BV2486" s="67"/>
      <c r="BW2486" s="67"/>
      <c r="BX2486" s="67"/>
      <c r="BY2486" s="67"/>
      <c r="BZ2486" s="67">
        <v>62883864829</v>
      </c>
      <c r="CA2486" s="67">
        <v>24593747389</v>
      </c>
      <c r="CB2486" s="67">
        <v>38290117440</v>
      </c>
      <c r="CC2486" s="67">
        <v>178845974170</v>
      </c>
      <c r="CD2486" s="67">
        <v>187700000000</v>
      </c>
    </row>
    <row r="2487" spans="1:82">
      <c r="A2487" t="s">
        <v>2809</v>
      </c>
      <c r="B2487" t="s">
        <v>2810</v>
      </c>
      <c r="C2487" t="s">
        <v>69</v>
      </c>
      <c r="D2487" t="s">
        <v>68</v>
      </c>
      <c r="E2487" t="s">
        <v>153</v>
      </c>
      <c r="F2487" s="67">
        <v>2009</v>
      </c>
      <c r="G2487" t="s">
        <v>2825</v>
      </c>
      <c r="H2487" s="67">
        <v>22436660</v>
      </c>
      <c r="I2487" s="67">
        <v>3967904420</v>
      </c>
      <c r="J2487" s="67">
        <v>7600227503</v>
      </c>
      <c r="K2487" s="67">
        <v>28078618273</v>
      </c>
      <c r="L2487" s="67">
        <v>148369303150</v>
      </c>
      <c r="M2487" s="67">
        <v>73376870328</v>
      </c>
      <c r="N2487" s="67">
        <v>26296272613</v>
      </c>
      <c r="O2487" s="67">
        <v>523517091</v>
      </c>
      <c r="P2487" s="67">
        <v>252542081</v>
      </c>
      <c r="Q2487" s="67">
        <v>2039346241</v>
      </c>
      <c r="R2487" s="67">
        <v>4030477808</v>
      </c>
      <c r="S2487" s="67">
        <v>553662254</v>
      </c>
      <c r="T2487" s="67">
        <v>41573638107</v>
      </c>
      <c r="U2487" s="67">
        <v>1362975476</v>
      </c>
      <c r="V2487" s="67"/>
      <c r="W2487" s="67">
        <v>351121953</v>
      </c>
      <c r="X2487" s="67">
        <v>1600763523</v>
      </c>
      <c r="Y2487" s="67">
        <v>324900000</v>
      </c>
      <c r="Z2487" s="67">
        <v>1763250</v>
      </c>
      <c r="AA2487" s="67">
        <v>0</v>
      </c>
      <c r="AB2487" s="67">
        <v>323110502</v>
      </c>
      <c r="AC2487" s="67">
        <v>0</v>
      </c>
      <c r="AD2487" s="67">
        <v>0</v>
      </c>
      <c r="AE2487" s="67">
        <v>0</v>
      </c>
      <c r="AF2487" s="67">
        <v>0</v>
      </c>
      <c r="AG2487" s="67">
        <v>0</v>
      </c>
      <c r="AH2487" s="67">
        <v>0</v>
      </c>
      <c r="AI2487" s="67">
        <v>0</v>
      </c>
      <c r="AJ2487" s="67">
        <v>0</v>
      </c>
      <c r="AK2487" s="67">
        <v>0</v>
      </c>
      <c r="AL2487" s="67">
        <v>0</v>
      </c>
      <c r="AM2487" s="67">
        <v>54226622280</v>
      </c>
      <c r="AN2487" s="67">
        <v>22021899467</v>
      </c>
      <c r="AO2487" s="67">
        <v>32224788550</v>
      </c>
      <c r="AP2487" s="67">
        <v>171191690330</v>
      </c>
      <c r="AQ2487" s="67">
        <v>192511135630</v>
      </c>
      <c r="AR2487" s="67">
        <v>4904722273</v>
      </c>
      <c r="AS2487" s="67">
        <v>3955421188</v>
      </c>
      <c r="AT2487" s="67">
        <v>949301085</v>
      </c>
      <c r="AU2487" s="67">
        <v>3708000000</v>
      </c>
      <c r="AV2487" s="67">
        <v>13699000000</v>
      </c>
      <c r="AW2487" s="67">
        <v>131083797938</v>
      </c>
      <c r="AX2487" s="67">
        <v>64154931401</v>
      </c>
      <c r="AY2487" s="67">
        <v>30591774566</v>
      </c>
      <c r="AZ2487" s="67">
        <v>33563156835</v>
      </c>
      <c r="BA2487" s="67">
        <v>24207219949</v>
      </c>
      <c r="BB2487" s="67">
        <v>205160446</v>
      </c>
      <c r="BC2487" s="67">
        <v>159527543</v>
      </c>
      <c r="BD2487" s="67">
        <v>1596630109</v>
      </c>
      <c r="BE2487" s="67">
        <v>3005267295</v>
      </c>
      <c r="BF2487" s="67">
        <v>121459892</v>
      </c>
      <c r="BG2487" s="67">
        <v>37633601301</v>
      </c>
      <c r="BH2487" s="67">
        <v>5471357978</v>
      </c>
      <c r="BI2487" s="67"/>
      <c r="BJ2487" s="67">
        <v>5371554905</v>
      </c>
      <c r="BK2487" s="67">
        <v>33995063</v>
      </c>
      <c r="BL2487" s="67">
        <v>65808010</v>
      </c>
      <c r="BM2487" s="67">
        <v>692552</v>
      </c>
      <c r="BN2487" s="67"/>
      <c r="BO2487" s="67">
        <v>65115458</v>
      </c>
      <c r="BP2487" s="67"/>
      <c r="BQ2487" s="67"/>
      <c r="BR2487" s="67"/>
      <c r="BS2487" s="67"/>
      <c r="BT2487" s="67"/>
      <c r="BU2487" s="67"/>
      <c r="BV2487" s="67"/>
      <c r="BW2487" s="67"/>
      <c r="BX2487" s="67"/>
      <c r="BY2487" s="67"/>
      <c r="BZ2487" s="67">
        <v>59824780680</v>
      </c>
      <c r="CA2487" s="67">
        <v>23451271154</v>
      </c>
      <c r="CB2487" s="67">
        <v>36373509526</v>
      </c>
      <c r="CC2487" s="67">
        <v>191293658868</v>
      </c>
      <c r="CD2487" s="67">
        <v>201300000000</v>
      </c>
    </row>
    <row r="2488" spans="1:82">
      <c r="A2488" t="s">
        <v>2809</v>
      </c>
      <c r="B2488" t="s">
        <v>2810</v>
      </c>
      <c r="C2488" t="s">
        <v>69</v>
      </c>
      <c r="D2488" t="s">
        <v>68</v>
      </c>
      <c r="E2488" t="s">
        <v>153</v>
      </c>
      <c r="F2488" s="67">
        <v>2010</v>
      </c>
      <c r="G2488" t="s">
        <v>2826</v>
      </c>
      <c r="H2488" s="67">
        <v>23073723</v>
      </c>
      <c r="I2488" s="67">
        <v>4453158669</v>
      </c>
      <c r="J2488" s="67">
        <v>7050112543</v>
      </c>
      <c r="K2488" s="67">
        <v>27084683717</v>
      </c>
      <c r="L2488" s="67">
        <v>147873649268</v>
      </c>
      <c r="M2488" s="67">
        <v>73789079388</v>
      </c>
      <c r="N2488" s="67">
        <v>26151108332</v>
      </c>
      <c r="O2488" s="67">
        <v>522175757</v>
      </c>
      <c r="P2488" s="67">
        <v>251114307</v>
      </c>
      <c r="Q2488" s="67">
        <v>2027816575</v>
      </c>
      <c r="R2488" s="67">
        <v>4007691063</v>
      </c>
      <c r="S2488" s="67">
        <v>552101747</v>
      </c>
      <c r="T2488" s="67">
        <v>40830463337</v>
      </c>
      <c r="U2488" s="67">
        <v>1362569375</v>
      </c>
      <c r="V2488" s="67"/>
      <c r="W2488" s="67">
        <v>351121953</v>
      </c>
      <c r="X2488" s="67">
        <v>1600476542</v>
      </c>
      <c r="Y2488" s="67">
        <v>313800000</v>
      </c>
      <c r="Z2488" s="67">
        <v>1756103</v>
      </c>
      <c r="AA2488" s="67">
        <v>0</v>
      </c>
      <c r="AB2488" s="67">
        <v>312087005</v>
      </c>
      <c r="AC2488" s="67">
        <v>0</v>
      </c>
      <c r="AD2488" s="67">
        <v>0</v>
      </c>
      <c r="AE2488" s="67">
        <v>0</v>
      </c>
      <c r="AF2488" s="67">
        <v>0</v>
      </c>
      <c r="AG2488" s="67">
        <v>0</v>
      </c>
      <c r="AH2488" s="67">
        <v>0</v>
      </c>
      <c r="AI2488" s="67">
        <v>0</v>
      </c>
      <c r="AJ2488" s="67">
        <v>0</v>
      </c>
      <c r="AK2488" s="67">
        <v>0</v>
      </c>
      <c r="AL2488" s="67">
        <v>0</v>
      </c>
      <c r="AM2488" s="67">
        <v>55705830237</v>
      </c>
      <c r="AN2488" s="67">
        <v>22509880648</v>
      </c>
      <c r="AO2488" s="67">
        <v>33210779257</v>
      </c>
      <c r="AP2488" s="67">
        <v>173552881284</v>
      </c>
      <c r="AQ2488" s="67">
        <v>194102667022</v>
      </c>
      <c r="AR2488" s="67">
        <v>5032076253</v>
      </c>
      <c r="AS2488" s="67">
        <v>4058126011</v>
      </c>
      <c r="AT2488" s="67">
        <v>973950243</v>
      </c>
      <c r="AU2488" s="67">
        <v>3867000000</v>
      </c>
      <c r="AV2488" s="67">
        <v>14856000000</v>
      </c>
      <c r="AW2488" s="67">
        <v>132839402764</v>
      </c>
      <c r="AX2488" s="67">
        <v>70291542000</v>
      </c>
      <c r="AY2488" s="67">
        <v>33253198400</v>
      </c>
      <c r="AZ2488" s="67">
        <v>37038343600</v>
      </c>
      <c r="BA2488" s="67">
        <v>21721256850</v>
      </c>
      <c r="BB2488" s="67">
        <v>186609677</v>
      </c>
      <c r="BC2488" s="67">
        <v>99245246</v>
      </c>
      <c r="BD2488" s="67">
        <v>1630530301</v>
      </c>
      <c r="BE2488" s="67">
        <v>2796484688</v>
      </c>
      <c r="BF2488" s="67">
        <v>179868364</v>
      </c>
      <c r="BG2488" s="67">
        <v>35933865638</v>
      </c>
      <c r="BH2488" s="67">
        <v>5876385706</v>
      </c>
      <c r="BI2488" s="67">
        <v>104414056</v>
      </c>
      <c r="BJ2488" s="67">
        <v>5687280262</v>
      </c>
      <c r="BK2488" s="67">
        <v>52723137</v>
      </c>
      <c r="BL2488" s="67">
        <v>31968251</v>
      </c>
      <c r="BM2488" s="67">
        <v>1764003</v>
      </c>
      <c r="BN2488" s="67"/>
      <c r="BO2488" s="67">
        <v>30204248</v>
      </c>
      <c r="BP2488" s="67"/>
      <c r="BQ2488" s="67"/>
      <c r="BR2488" s="67"/>
      <c r="BS2488" s="67"/>
      <c r="BT2488" s="67"/>
      <c r="BU2488" s="67"/>
      <c r="BV2488" s="67"/>
      <c r="BW2488" s="67"/>
      <c r="BX2488" s="67"/>
      <c r="BY2488" s="67"/>
      <c r="BZ2488" s="67">
        <v>55332982682</v>
      </c>
      <c r="CA2488" s="67">
        <v>21728605536</v>
      </c>
      <c r="CB2488" s="67">
        <v>33604377146</v>
      </c>
      <c r="CC2488" s="67">
        <v>188091847405</v>
      </c>
      <c r="CD2488" s="67">
        <v>199100000000</v>
      </c>
    </row>
    <row r="2489" spans="1:82">
      <c r="A2489" t="s">
        <v>2809</v>
      </c>
      <c r="B2489" t="s">
        <v>2810</v>
      </c>
      <c r="C2489" t="s">
        <v>69</v>
      </c>
      <c r="D2489" t="s">
        <v>68</v>
      </c>
      <c r="E2489" t="s">
        <v>153</v>
      </c>
      <c r="F2489" s="67">
        <v>2011</v>
      </c>
      <c r="G2489" t="s">
        <v>2827</v>
      </c>
      <c r="H2489" s="67">
        <v>23760421</v>
      </c>
      <c r="I2489" s="67">
        <v>5050135873</v>
      </c>
      <c r="J2489" s="67">
        <v>7893386658</v>
      </c>
      <c r="K2489" s="67">
        <v>30522297753</v>
      </c>
      <c r="L2489" s="67">
        <v>148649387289</v>
      </c>
      <c r="M2489" s="67">
        <v>74173090538</v>
      </c>
      <c r="N2489" s="67">
        <v>26164092997</v>
      </c>
      <c r="O2489" s="67">
        <v>522091094</v>
      </c>
      <c r="P2489" s="67">
        <v>249784202</v>
      </c>
      <c r="Q2489" s="67">
        <v>2017075617</v>
      </c>
      <c r="R2489" s="67">
        <v>3986463087</v>
      </c>
      <c r="S2489" s="67">
        <v>548124155</v>
      </c>
      <c r="T2489" s="67">
        <v>41230257025</v>
      </c>
      <c r="U2489" s="67">
        <v>1361026211</v>
      </c>
      <c r="V2489" s="67"/>
      <c r="W2489" s="67">
        <v>351121953</v>
      </c>
      <c r="X2489" s="67">
        <v>1601050503</v>
      </c>
      <c r="Y2489" s="67">
        <v>311500000</v>
      </c>
      <c r="Z2489" s="67">
        <v>1738294</v>
      </c>
      <c r="AA2489" s="67">
        <v>0</v>
      </c>
      <c r="AB2489" s="67">
        <v>309800330</v>
      </c>
      <c r="AC2489" s="67">
        <v>0</v>
      </c>
      <c r="AD2489" s="67">
        <v>0</v>
      </c>
      <c r="AE2489" s="67">
        <v>0</v>
      </c>
      <c r="AF2489" s="67">
        <v>0</v>
      </c>
      <c r="AG2489" s="67">
        <v>0</v>
      </c>
      <c r="AH2489" s="67">
        <v>0</v>
      </c>
      <c r="AI2489" s="67">
        <v>0</v>
      </c>
      <c r="AJ2489" s="67">
        <v>0</v>
      </c>
      <c r="AK2489" s="67">
        <v>0</v>
      </c>
      <c r="AL2489" s="67">
        <v>0</v>
      </c>
      <c r="AM2489" s="67">
        <v>57420103955</v>
      </c>
      <c r="AN2489" s="67">
        <v>23065205340</v>
      </c>
      <c r="AO2489" s="67">
        <v>34364486606</v>
      </c>
      <c r="AP2489" s="67">
        <v>173634763035</v>
      </c>
      <c r="AQ2489" s="67">
        <v>197074131873</v>
      </c>
      <c r="AR2489" s="67">
        <v>7195147534</v>
      </c>
      <c r="AS2489" s="67">
        <v>5802538334</v>
      </c>
      <c r="AT2489" s="67">
        <v>1392609200</v>
      </c>
      <c r="AU2489" s="67">
        <v>4813000000</v>
      </c>
      <c r="AV2489" s="67">
        <v>18611000000</v>
      </c>
      <c r="AW2489" s="67">
        <v>146861452653</v>
      </c>
      <c r="AX2489" s="67">
        <v>77546569343</v>
      </c>
      <c r="AY2489" s="67">
        <v>36613720370</v>
      </c>
      <c r="AZ2489" s="67">
        <v>40932848974</v>
      </c>
      <c r="BA2489" s="67">
        <v>24829288491</v>
      </c>
      <c r="BB2489" s="67">
        <v>283602921</v>
      </c>
      <c r="BC2489" s="67">
        <v>125710645</v>
      </c>
      <c r="BD2489" s="67">
        <v>1682677447</v>
      </c>
      <c r="BE2489" s="67">
        <v>3582454415</v>
      </c>
      <c r="BF2489" s="67">
        <v>109379543</v>
      </c>
      <c r="BG2489" s="67">
        <v>38701769848</v>
      </c>
      <c r="BH2489" s="67">
        <v>13532393287</v>
      </c>
      <c r="BI2489" s="67">
        <v>797250140</v>
      </c>
      <c r="BJ2489" s="67">
        <v>8019427632</v>
      </c>
      <c r="BK2489" s="67">
        <v>4683796964</v>
      </c>
      <c r="BL2489" s="67">
        <v>31918551</v>
      </c>
      <c r="BM2489" s="67">
        <v>2890895</v>
      </c>
      <c r="BN2489" s="67"/>
      <c r="BO2489" s="67">
        <v>29027656</v>
      </c>
      <c r="BP2489" s="67"/>
      <c r="BQ2489" s="67"/>
      <c r="BR2489" s="67"/>
      <c r="BS2489" s="67"/>
      <c r="BT2489" s="67"/>
      <c r="BU2489" s="67"/>
      <c r="BV2489" s="67"/>
      <c r="BW2489" s="67"/>
      <c r="BX2489" s="67"/>
      <c r="BY2489" s="67"/>
      <c r="BZ2489" s="67">
        <v>70278158526</v>
      </c>
      <c r="CA2489" s="67">
        <v>27592685125</v>
      </c>
      <c r="CB2489" s="67">
        <v>42685473401</v>
      </c>
      <c r="CC2489" s="67">
        <v>224069152000</v>
      </c>
      <c r="CD2489" s="67">
        <v>237900000000</v>
      </c>
    </row>
    <row r="2490" spans="1:82">
      <c r="A2490" t="s">
        <v>2809</v>
      </c>
      <c r="B2490" t="s">
        <v>2810</v>
      </c>
      <c r="C2490" t="s">
        <v>69</v>
      </c>
      <c r="D2490" t="s">
        <v>68</v>
      </c>
      <c r="E2490" t="s">
        <v>153</v>
      </c>
      <c r="F2490" s="67">
        <v>2012</v>
      </c>
      <c r="G2490" t="s">
        <v>2828</v>
      </c>
      <c r="H2490" s="67">
        <v>24487611</v>
      </c>
      <c r="I2490" s="67">
        <v>6299551336</v>
      </c>
      <c r="J2490" s="67">
        <v>9705580808</v>
      </c>
      <c r="K2490" s="67">
        <v>40785177850</v>
      </c>
      <c r="L2490" s="67">
        <v>145099573004</v>
      </c>
      <c r="M2490" s="67">
        <v>74557101673</v>
      </c>
      <c r="N2490" s="67">
        <v>26177077662</v>
      </c>
      <c r="O2490" s="67">
        <v>522006430</v>
      </c>
      <c r="P2490" s="67">
        <v>248454097</v>
      </c>
      <c r="Q2490" s="67">
        <v>2006334659</v>
      </c>
      <c r="R2490" s="67">
        <v>3965235111</v>
      </c>
      <c r="S2490" s="67">
        <v>535783613</v>
      </c>
      <c r="T2490" s="67">
        <v>37146474875</v>
      </c>
      <c r="U2490" s="67">
        <v>1346769031</v>
      </c>
      <c r="V2490" s="67"/>
      <c r="W2490" s="67">
        <v>351121953</v>
      </c>
      <c r="X2490" s="67">
        <v>1563629724</v>
      </c>
      <c r="Y2490" s="67">
        <v>309100000</v>
      </c>
      <c r="Z2490" s="67">
        <v>1717809</v>
      </c>
      <c r="AA2490" s="67">
        <v>0</v>
      </c>
      <c r="AB2490" s="67">
        <v>307405794</v>
      </c>
      <c r="AC2490" s="67">
        <v>0</v>
      </c>
      <c r="AD2490" s="67">
        <v>0</v>
      </c>
      <c r="AE2490" s="67">
        <v>0</v>
      </c>
      <c r="AF2490" s="67">
        <v>0</v>
      </c>
      <c r="AG2490" s="67">
        <v>0</v>
      </c>
      <c r="AH2490" s="67">
        <v>0</v>
      </c>
      <c r="AI2490" s="67">
        <v>0</v>
      </c>
      <c r="AJ2490" s="67">
        <v>0</v>
      </c>
      <c r="AK2490" s="67">
        <v>0</v>
      </c>
      <c r="AL2490" s="67">
        <v>0</v>
      </c>
      <c r="AM2490" s="67">
        <v>59319018152</v>
      </c>
      <c r="AN2490" s="67">
        <v>23671080649</v>
      </c>
      <c r="AO2490" s="67">
        <v>35652681238</v>
      </c>
      <c r="AP2490" s="67">
        <v>164746062895</v>
      </c>
      <c r="AQ2490" s="67">
        <v>197511316753</v>
      </c>
      <c r="AR2490" s="67">
        <v>9232359585</v>
      </c>
      <c r="AS2490" s="67">
        <v>7445451278</v>
      </c>
      <c r="AT2490" s="67">
        <v>1786908307</v>
      </c>
      <c r="AU2490" s="67">
        <v>6072000000</v>
      </c>
      <c r="AV2490" s="67">
        <v>25516000000</v>
      </c>
      <c r="AW2490" s="67">
        <v>146269676836</v>
      </c>
      <c r="AX2490" s="67">
        <v>74720041095</v>
      </c>
      <c r="AY2490" s="67">
        <v>35310084685</v>
      </c>
      <c r="AZ2490" s="67">
        <v>39409956410</v>
      </c>
      <c r="BA2490" s="67">
        <v>28637363484</v>
      </c>
      <c r="BB2490" s="67">
        <v>362747146</v>
      </c>
      <c r="BC2490" s="67">
        <v>164673593</v>
      </c>
      <c r="BD2490" s="67">
        <v>1728172525</v>
      </c>
      <c r="BE2490" s="67">
        <v>4089422204</v>
      </c>
      <c r="BF2490" s="67">
        <v>194555113</v>
      </c>
      <c r="BG2490" s="67">
        <v>36372701676</v>
      </c>
      <c r="BH2490" s="67">
        <v>15382800019</v>
      </c>
      <c r="BI2490" s="67">
        <v>856201975</v>
      </c>
      <c r="BJ2490" s="67">
        <v>9101618583</v>
      </c>
      <c r="BK2490" s="67">
        <v>5388723909</v>
      </c>
      <c r="BL2490" s="67">
        <v>36255552</v>
      </c>
      <c r="BM2490" s="67">
        <v>1488473</v>
      </c>
      <c r="BN2490" s="67"/>
      <c r="BO2490" s="67">
        <v>34767078</v>
      </c>
      <c r="BP2490" s="67"/>
      <c r="BQ2490" s="67"/>
      <c r="BR2490" s="67"/>
      <c r="BS2490" s="67"/>
      <c r="BT2490" s="67"/>
      <c r="BU2490" s="67"/>
      <c r="BV2490" s="67"/>
      <c r="BW2490" s="67"/>
      <c r="BX2490" s="67"/>
      <c r="BY2490" s="67"/>
      <c r="BZ2490" s="67">
        <v>79880695858</v>
      </c>
      <c r="CA2490" s="67">
        <v>31314332256</v>
      </c>
      <c r="CB2490" s="67">
        <v>48566363602</v>
      </c>
      <c r="CC2490" s="67">
        <v>231321532298</v>
      </c>
      <c r="CD2490" s="67">
        <v>250800000000</v>
      </c>
    </row>
    <row r="2491" spans="1:82">
      <c r="A2491" t="s">
        <v>2809</v>
      </c>
      <c r="B2491" t="s">
        <v>2810</v>
      </c>
      <c r="C2491" t="s">
        <v>69</v>
      </c>
      <c r="D2491" t="s">
        <v>68</v>
      </c>
      <c r="E2491" t="s">
        <v>153</v>
      </c>
      <c r="F2491" s="67">
        <v>2013</v>
      </c>
      <c r="G2491" t="s">
        <v>2829</v>
      </c>
      <c r="H2491" s="67">
        <v>25251731</v>
      </c>
      <c r="I2491" s="67">
        <v>7712524138</v>
      </c>
      <c r="J2491" s="67">
        <v>12749140583</v>
      </c>
      <c r="K2491" s="67">
        <v>53193474122</v>
      </c>
      <c r="L2491" s="67">
        <v>144614778030</v>
      </c>
      <c r="M2491" s="67">
        <v>74941112808</v>
      </c>
      <c r="N2491" s="67">
        <v>26190062327</v>
      </c>
      <c r="O2491" s="67">
        <v>521923427</v>
      </c>
      <c r="P2491" s="67">
        <v>247123993</v>
      </c>
      <c r="Q2491" s="67">
        <v>1995593701</v>
      </c>
      <c r="R2491" s="67">
        <v>3944007135</v>
      </c>
      <c r="S2491" s="67">
        <v>516486459</v>
      </c>
      <c r="T2491" s="67">
        <v>36312549391</v>
      </c>
      <c r="U2491" s="67">
        <v>1330695206</v>
      </c>
      <c r="V2491" s="67"/>
      <c r="W2491" s="67">
        <v>351121953</v>
      </c>
      <c r="X2491" s="67">
        <v>1516655506</v>
      </c>
      <c r="Y2491" s="67">
        <v>305300000</v>
      </c>
      <c r="Z2491" s="67">
        <v>1701978</v>
      </c>
      <c r="AA2491" s="67">
        <v>0</v>
      </c>
      <c r="AB2491" s="67">
        <v>303565906</v>
      </c>
      <c r="AC2491" s="67">
        <v>0</v>
      </c>
      <c r="AD2491" s="67">
        <v>0</v>
      </c>
      <c r="AE2491" s="67">
        <v>0</v>
      </c>
      <c r="AF2491" s="67">
        <v>0</v>
      </c>
      <c r="AG2491" s="67">
        <v>0</v>
      </c>
      <c r="AH2491" s="67">
        <v>0</v>
      </c>
      <c r="AI2491" s="67">
        <v>0</v>
      </c>
      <c r="AJ2491" s="67">
        <v>0</v>
      </c>
      <c r="AK2491" s="67">
        <v>0</v>
      </c>
      <c r="AL2491" s="67">
        <v>0</v>
      </c>
      <c r="AM2491" s="67">
        <v>61392296716</v>
      </c>
      <c r="AN2491" s="67">
        <v>24325499267</v>
      </c>
      <c r="AO2491" s="67">
        <v>37067642519</v>
      </c>
      <c r="AP2491" s="67">
        <v>157267027868</v>
      </c>
      <c r="AQ2491" s="67">
        <v>200715564109</v>
      </c>
      <c r="AR2491" s="67">
        <v>10905054605</v>
      </c>
      <c r="AS2491" s="67">
        <v>8794398875</v>
      </c>
      <c r="AT2491" s="67">
        <v>2110655730</v>
      </c>
      <c r="AU2491" s="67">
        <v>8316000000</v>
      </c>
      <c r="AV2491" s="67">
        <v>34697000000</v>
      </c>
      <c r="AW2491" s="67">
        <v>144484131046</v>
      </c>
      <c r="AX2491" s="67">
        <v>71301460308</v>
      </c>
      <c r="AY2491" s="67">
        <v>33355116363</v>
      </c>
      <c r="AZ2491" s="67">
        <v>37946343946</v>
      </c>
      <c r="BA2491" s="67">
        <v>29252730864</v>
      </c>
      <c r="BB2491" s="67">
        <v>412364073</v>
      </c>
      <c r="BC2491" s="67">
        <v>167614193</v>
      </c>
      <c r="BD2491" s="67">
        <v>1755943384</v>
      </c>
      <c r="BE2491" s="67">
        <v>4214387630</v>
      </c>
      <c r="BF2491" s="67">
        <v>340928895</v>
      </c>
      <c r="BG2491" s="67">
        <v>37038701699</v>
      </c>
      <c r="BH2491" s="67">
        <v>13556374075</v>
      </c>
      <c r="BI2491" s="67">
        <v>132367808</v>
      </c>
      <c r="BJ2491" s="67">
        <v>9132687692</v>
      </c>
      <c r="BK2491" s="67">
        <v>4247862635</v>
      </c>
      <c r="BL2491" s="67">
        <v>43455940</v>
      </c>
      <c r="BM2491" s="67">
        <v>583859</v>
      </c>
      <c r="BN2491" s="67"/>
      <c r="BO2491" s="67">
        <v>42872081</v>
      </c>
      <c r="BP2491" s="67"/>
      <c r="BQ2491" s="67"/>
      <c r="BR2491" s="67"/>
      <c r="BS2491" s="67"/>
      <c r="BT2491" s="67"/>
      <c r="BU2491" s="67"/>
      <c r="BV2491" s="67"/>
      <c r="BW2491" s="67"/>
      <c r="BX2491" s="67"/>
      <c r="BY2491" s="67"/>
      <c r="BZ2491" s="67">
        <v>81511800947</v>
      </c>
      <c r="CA2491" s="67">
        <v>31941151941</v>
      </c>
      <c r="CB2491" s="67">
        <v>49570649006</v>
      </c>
      <c r="CC2491" s="67">
        <v>224076360674</v>
      </c>
      <c r="CD2491" s="67">
        <v>250500000000</v>
      </c>
    </row>
    <row r="2492" spans="1:82">
      <c r="A2492" t="s">
        <v>2809</v>
      </c>
      <c r="B2492" t="s">
        <v>2810</v>
      </c>
      <c r="C2492" t="s">
        <v>69</v>
      </c>
      <c r="D2492" t="s">
        <v>68</v>
      </c>
      <c r="E2492" t="s">
        <v>153</v>
      </c>
      <c r="F2492" s="67">
        <v>2014</v>
      </c>
      <c r="G2492" t="s">
        <v>2830</v>
      </c>
      <c r="H2492" s="67">
        <v>26038704</v>
      </c>
      <c r="I2492" s="67">
        <v>9338249158</v>
      </c>
      <c r="J2492" s="67">
        <v>14559565935</v>
      </c>
      <c r="K2492" s="67">
        <v>62395363623</v>
      </c>
      <c r="L2492" s="67">
        <v>148798153493</v>
      </c>
      <c r="M2492" s="67">
        <v>75325123942</v>
      </c>
      <c r="N2492" s="67">
        <v>26203046992</v>
      </c>
      <c r="O2492" s="67">
        <v>521838764</v>
      </c>
      <c r="P2492" s="67">
        <v>245793888</v>
      </c>
      <c r="Q2492" s="67">
        <v>1984852743</v>
      </c>
      <c r="R2492" s="67">
        <v>3922779159</v>
      </c>
      <c r="S2492" s="67">
        <v>496273075</v>
      </c>
      <c r="T2492" s="67">
        <v>40123588853</v>
      </c>
      <c r="U2492" s="67">
        <v>21644999559</v>
      </c>
      <c r="V2492" s="67"/>
      <c r="W2492" s="67">
        <v>7802710056</v>
      </c>
      <c r="X2492" s="67">
        <v>13533408028</v>
      </c>
      <c r="Y2492" s="67">
        <v>301000000</v>
      </c>
      <c r="Z2492" s="67">
        <v>1688127</v>
      </c>
      <c r="AA2492" s="67">
        <v>0</v>
      </c>
      <c r="AB2492" s="67">
        <v>299294570</v>
      </c>
      <c r="AC2492" s="67">
        <v>0</v>
      </c>
      <c r="AD2492" s="67">
        <v>0</v>
      </c>
      <c r="AE2492" s="67">
        <v>0</v>
      </c>
      <c r="AF2492" s="67">
        <v>0</v>
      </c>
      <c r="AG2492" s="67">
        <v>0</v>
      </c>
      <c r="AH2492" s="67">
        <v>0</v>
      </c>
      <c r="AI2492" s="67">
        <v>0</v>
      </c>
      <c r="AJ2492" s="67">
        <v>0</v>
      </c>
      <c r="AK2492" s="67">
        <v>0</v>
      </c>
      <c r="AL2492" s="67">
        <v>0</v>
      </c>
      <c r="AM2492" s="67">
        <v>63614224849</v>
      </c>
      <c r="AN2492" s="67">
        <v>25021090065</v>
      </c>
      <c r="AO2492" s="67">
        <v>38592012874</v>
      </c>
      <c r="AP2492" s="67">
        <v>194769818404</v>
      </c>
      <c r="AQ2492" s="67">
        <v>244166921667</v>
      </c>
      <c r="AR2492" s="67">
        <v>12568546420</v>
      </c>
      <c r="AS2492" s="67">
        <v>10135924532</v>
      </c>
      <c r="AT2492" s="67">
        <v>2432621888</v>
      </c>
      <c r="AU2492" s="67">
        <v>9740000000</v>
      </c>
      <c r="AV2492" s="67">
        <v>41741000000</v>
      </c>
      <c r="AW2492" s="67">
        <v>151672419817</v>
      </c>
      <c r="AX2492" s="67">
        <v>69932492498</v>
      </c>
      <c r="AY2492" s="67">
        <v>32230043269</v>
      </c>
      <c r="AZ2492" s="67">
        <v>37702449228</v>
      </c>
      <c r="BA2492" s="67">
        <v>33820669241</v>
      </c>
      <c r="BB2492" s="67">
        <v>459336200</v>
      </c>
      <c r="BC2492" s="67">
        <v>165408743</v>
      </c>
      <c r="BD2492" s="67">
        <v>1795702201</v>
      </c>
      <c r="BE2492" s="67">
        <v>4405569146</v>
      </c>
      <c r="BF2492" s="67">
        <v>138939297</v>
      </c>
      <c r="BG2492" s="67">
        <v>40954302491</v>
      </c>
      <c r="BH2492" s="67">
        <v>17497138146</v>
      </c>
      <c r="BI2492" s="67">
        <v>521102408</v>
      </c>
      <c r="BJ2492" s="67">
        <v>13171060513</v>
      </c>
      <c r="BK2492" s="67">
        <v>3772557153</v>
      </c>
      <c r="BL2492" s="67">
        <v>32418072</v>
      </c>
      <c r="BM2492" s="67">
        <v>220810</v>
      </c>
      <c r="BN2492" s="67"/>
      <c r="BO2492" s="67">
        <v>32197261</v>
      </c>
      <c r="BP2492" s="67"/>
      <c r="BQ2492" s="67"/>
      <c r="BR2492" s="67"/>
      <c r="BS2492" s="67"/>
      <c r="BT2492" s="67"/>
      <c r="BU2492" s="67"/>
      <c r="BV2492" s="67"/>
      <c r="BW2492" s="67"/>
      <c r="BX2492" s="67"/>
      <c r="BY2492" s="67"/>
      <c r="BZ2492" s="67">
        <v>86807842973</v>
      </c>
      <c r="CA2492" s="67">
        <v>34072911449</v>
      </c>
      <c r="CB2492" s="67">
        <v>52734931524</v>
      </c>
      <c r="CC2492" s="67">
        <v>236544947355</v>
      </c>
      <c r="CD2492" s="67">
        <v>268500000000</v>
      </c>
    </row>
    <row r="2493" spans="1:82">
      <c r="A2493" t="s">
        <v>2809</v>
      </c>
      <c r="B2493" t="s">
        <v>2810</v>
      </c>
      <c r="C2493" t="s">
        <v>69</v>
      </c>
      <c r="D2493" t="s">
        <v>68</v>
      </c>
      <c r="E2493" t="s">
        <v>153</v>
      </c>
      <c r="F2493" s="67">
        <v>2015</v>
      </c>
      <c r="G2493" t="s">
        <v>2831</v>
      </c>
      <c r="H2493" s="67">
        <v>26843246</v>
      </c>
      <c r="I2493" s="67">
        <v>10581095966</v>
      </c>
      <c r="J2493" s="67">
        <v>13439585758</v>
      </c>
      <c r="K2493" s="67">
        <v>69306976567</v>
      </c>
      <c r="L2493" s="67">
        <v>150921666328</v>
      </c>
      <c r="M2493" s="67">
        <v>75709135092</v>
      </c>
      <c r="N2493" s="67">
        <v>26216031657</v>
      </c>
      <c r="O2493" s="67">
        <v>521754100</v>
      </c>
      <c r="P2493" s="67">
        <v>244463784</v>
      </c>
      <c r="Q2493" s="67">
        <v>1974111785</v>
      </c>
      <c r="R2493" s="67">
        <v>3901551183</v>
      </c>
      <c r="S2493" s="67">
        <v>481470422</v>
      </c>
      <c r="T2493" s="67">
        <v>41923396266</v>
      </c>
      <c r="U2493" s="67">
        <v>21618472071</v>
      </c>
      <c r="V2493" s="67"/>
      <c r="W2493" s="67">
        <v>7802710056</v>
      </c>
      <c r="X2493" s="67">
        <v>13533408028</v>
      </c>
      <c r="Y2493" s="67">
        <v>296700000</v>
      </c>
      <c r="Z2493" s="67">
        <v>1682190</v>
      </c>
      <c r="AA2493" s="67">
        <v>0</v>
      </c>
      <c r="AB2493" s="67">
        <v>295044807</v>
      </c>
      <c r="AC2493" s="67">
        <v>0</v>
      </c>
      <c r="AD2493" s="67">
        <v>0</v>
      </c>
      <c r="AE2493" s="67">
        <v>0</v>
      </c>
      <c r="AF2493" s="67">
        <v>0</v>
      </c>
      <c r="AG2493" s="67">
        <v>0</v>
      </c>
      <c r="AH2493" s="67">
        <v>0</v>
      </c>
      <c r="AI2493" s="67">
        <v>0</v>
      </c>
      <c r="AJ2493" s="67">
        <v>0</v>
      </c>
      <c r="AK2493" s="67">
        <v>0</v>
      </c>
      <c r="AL2493" s="67">
        <v>0</v>
      </c>
      <c r="AM2493" s="67">
        <v>65943572761</v>
      </c>
      <c r="AN2493" s="67">
        <v>25744570300</v>
      </c>
      <c r="AO2493" s="67">
        <v>40198609681</v>
      </c>
      <c r="AP2493" s="67">
        <v>193525829832</v>
      </c>
      <c r="AQ2493" s="67">
        <v>250271804612</v>
      </c>
      <c r="AR2493" s="67">
        <v>11336330015</v>
      </c>
      <c r="AS2493" s="67">
        <v>9142201625</v>
      </c>
      <c r="AT2493" s="67">
        <v>2194128390</v>
      </c>
      <c r="AU2493" s="67">
        <v>9310000000</v>
      </c>
      <c r="AV2493" s="67">
        <v>48011000000</v>
      </c>
      <c r="AW2493" s="67">
        <v>139514447994</v>
      </c>
      <c r="AX2493" s="67">
        <v>59636384541</v>
      </c>
      <c r="AY2493" s="67">
        <v>26971522089</v>
      </c>
      <c r="AZ2493" s="67">
        <v>32664862452</v>
      </c>
      <c r="BA2493" s="67">
        <v>34185396455</v>
      </c>
      <c r="BB2493" s="67">
        <v>436955120</v>
      </c>
      <c r="BC2493" s="67">
        <v>148500294</v>
      </c>
      <c r="BD2493" s="67">
        <v>1819650029</v>
      </c>
      <c r="BE2493" s="67">
        <v>3972011800</v>
      </c>
      <c r="BF2493" s="67">
        <v>255567570</v>
      </c>
      <c r="BG2493" s="67">
        <v>39059982184</v>
      </c>
      <c r="BH2493" s="67">
        <v>10608445897</v>
      </c>
      <c r="BI2493" s="67">
        <v>226318263</v>
      </c>
      <c r="BJ2493" s="67">
        <v>8107091636</v>
      </c>
      <c r="BK2493" s="67">
        <v>2247181021</v>
      </c>
      <c r="BL2493" s="67">
        <v>27854977</v>
      </c>
      <c r="BM2493" s="67">
        <v>295609</v>
      </c>
      <c r="BN2493" s="67"/>
      <c r="BO2493" s="67">
        <v>27559369</v>
      </c>
      <c r="BP2493" s="67"/>
      <c r="BQ2493" s="67"/>
      <c r="BR2493" s="67"/>
      <c r="BS2493" s="67"/>
      <c r="BT2493" s="67"/>
      <c r="BU2493" s="67"/>
      <c r="BV2493" s="67"/>
      <c r="BW2493" s="67"/>
      <c r="BX2493" s="67"/>
      <c r="BY2493" s="67"/>
      <c r="BZ2493" s="67">
        <v>78433485726</v>
      </c>
      <c r="CA2493" s="67">
        <v>30834453821</v>
      </c>
      <c r="CB2493" s="67">
        <v>47599031905</v>
      </c>
      <c r="CC2493" s="67">
        <v>201191709632</v>
      </c>
      <c r="CD2493" s="67">
        <v>239900000000</v>
      </c>
    </row>
    <row r="2494" spans="1:82">
      <c r="A2494" t="s">
        <v>2809</v>
      </c>
      <c r="B2494" t="s">
        <v>2810</v>
      </c>
      <c r="C2494" t="s">
        <v>69</v>
      </c>
      <c r="D2494" t="s">
        <v>68</v>
      </c>
      <c r="E2494" t="s">
        <v>153</v>
      </c>
      <c r="F2494" s="67">
        <v>2016</v>
      </c>
      <c r="G2494" t="s">
        <v>2832</v>
      </c>
      <c r="H2494" s="67">
        <v>27696493</v>
      </c>
      <c r="I2494" s="67">
        <v>11639675670</v>
      </c>
      <c r="J2494" s="67">
        <v>10672621311</v>
      </c>
      <c r="K2494" s="67">
        <v>67578925035</v>
      </c>
      <c r="L2494" s="67">
        <v>147324497283</v>
      </c>
      <c r="M2494" s="67">
        <v>76288998830</v>
      </c>
      <c r="N2494" s="67">
        <v>25880525558</v>
      </c>
      <c r="O2494" s="67">
        <v>518633174</v>
      </c>
      <c r="P2494" s="67">
        <v>242455302</v>
      </c>
      <c r="Q2494" s="67">
        <v>1957892744</v>
      </c>
      <c r="R2494" s="67">
        <v>3869496557</v>
      </c>
      <c r="S2494" s="67">
        <v>473342840</v>
      </c>
      <c r="T2494" s="67">
        <v>38242596342</v>
      </c>
      <c r="U2494" s="67">
        <v>21594030329</v>
      </c>
      <c r="V2494" s="67"/>
      <c r="W2494" s="67">
        <v>7802710056</v>
      </c>
      <c r="X2494" s="67">
        <v>13533408028</v>
      </c>
      <c r="Y2494" s="67">
        <v>291500000</v>
      </c>
      <c r="Z2494" s="67">
        <v>1672296</v>
      </c>
      <c r="AA2494" s="67">
        <v>0</v>
      </c>
      <c r="AB2494" s="67">
        <v>289824286</v>
      </c>
      <c r="AC2494" s="67">
        <v>0</v>
      </c>
      <c r="AD2494" s="67">
        <v>0</v>
      </c>
      <c r="AE2494" s="67">
        <v>0</v>
      </c>
      <c r="AF2494" s="67">
        <v>0</v>
      </c>
      <c r="AG2494" s="67">
        <v>0</v>
      </c>
      <c r="AH2494" s="67">
        <v>0</v>
      </c>
      <c r="AI2494" s="67">
        <v>0</v>
      </c>
      <c r="AJ2494" s="67">
        <v>0</v>
      </c>
      <c r="AK2494" s="67">
        <v>0</v>
      </c>
      <c r="AL2494" s="67">
        <v>0</v>
      </c>
      <c r="AM2494" s="67">
        <v>68617602156</v>
      </c>
      <c r="AN2494" s="67">
        <v>26762154888</v>
      </c>
      <c r="AO2494" s="67">
        <v>41855341040</v>
      </c>
      <c r="AP2494" s="67">
        <v>193245037205</v>
      </c>
      <c r="AQ2494" s="67">
        <v>250509243433</v>
      </c>
      <c r="AR2494" s="67">
        <v>8814079626</v>
      </c>
      <c r="AS2494" s="67">
        <v>7108128731</v>
      </c>
      <c r="AT2494" s="67">
        <v>1705950895</v>
      </c>
      <c r="AU2494" s="67">
        <v>8681000000</v>
      </c>
      <c r="AV2494" s="67">
        <v>54968000000</v>
      </c>
      <c r="AW2494" s="67">
        <v>144997012703</v>
      </c>
      <c r="AX2494" s="67">
        <v>68471393442</v>
      </c>
      <c r="AY2494" s="67">
        <v>31319968811</v>
      </c>
      <c r="AZ2494" s="67">
        <v>37151424631</v>
      </c>
      <c r="BA2494" s="67">
        <v>35762995783</v>
      </c>
      <c r="BB2494" s="67">
        <v>344641684</v>
      </c>
      <c r="BC2494" s="67">
        <v>83807097</v>
      </c>
      <c r="BD2494" s="67">
        <v>1840830422</v>
      </c>
      <c r="BE2494" s="67">
        <v>2957520885</v>
      </c>
      <c r="BF2494" s="67">
        <v>317885052</v>
      </c>
      <c r="BG2494" s="67">
        <v>35217938340</v>
      </c>
      <c r="BH2494" s="67">
        <v>10422012195</v>
      </c>
      <c r="BI2494" s="67">
        <v>152001159</v>
      </c>
      <c r="BJ2494" s="67">
        <v>5698733245</v>
      </c>
      <c r="BK2494" s="67">
        <v>4446700033</v>
      </c>
      <c r="BL2494" s="67">
        <v>124577758</v>
      </c>
      <c r="BM2494" s="67">
        <v>1132</v>
      </c>
      <c r="BN2494" s="67"/>
      <c r="BO2494" s="67">
        <v>124576626</v>
      </c>
      <c r="BP2494" s="67"/>
      <c r="BQ2494" s="67"/>
      <c r="BR2494" s="67"/>
      <c r="BS2494" s="67"/>
      <c r="BT2494" s="67"/>
      <c r="BU2494" s="67"/>
      <c r="BV2494" s="67"/>
      <c r="BW2494" s="67"/>
      <c r="BX2494" s="67"/>
      <c r="BY2494" s="67"/>
      <c r="BZ2494" s="67">
        <v>58991750106</v>
      </c>
      <c r="CA2494" s="67">
        <v>23167925126</v>
      </c>
      <c r="CB2494" s="67">
        <v>35823824980</v>
      </c>
      <c r="CC2494" s="67">
        <v>176937854630</v>
      </c>
      <c r="CD2494" s="67">
        <v>223200000000</v>
      </c>
    </row>
    <row r="2495" spans="1:82">
      <c r="A2495" t="s">
        <v>2809</v>
      </c>
      <c r="B2495" t="s">
        <v>2810</v>
      </c>
      <c r="C2495" t="s">
        <v>69</v>
      </c>
      <c r="D2495" t="s">
        <v>68</v>
      </c>
      <c r="E2495" t="s">
        <v>153</v>
      </c>
      <c r="F2495" s="67">
        <v>2017</v>
      </c>
      <c r="G2495" t="s">
        <v>2833</v>
      </c>
      <c r="H2495" s="67">
        <v>28569441</v>
      </c>
      <c r="I2495" s="67">
        <v>12585759215</v>
      </c>
      <c r="J2495" s="67">
        <v>10758086440</v>
      </c>
      <c r="K2495" s="67">
        <v>63089614035</v>
      </c>
      <c r="L2495" s="67">
        <v>143810381736</v>
      </c>
      <c r="M2495" s="67">
        <v>76701401356</v>
      </c>
      <c r="N2495" s="67">
        <v>25545019459</v>
      </c>
      <c r="O2495" s="67">
        <v>515512248</v>
      </c>
      <c r="P2495" s="67">
        <v>241026857</v>
      </c>
      <c r="Q2495" s="67">
        <v>1946357667</v>
      </c>
      <c r="R2495" s="67">
        <v>3846699117</v>
      </c>
      <c r="S2495" s="67">
        <v>466150267</v>
      </c>
      <c r="T2495" s="67">
        <v>34480778105</v>
      </c>
      <c r="U2495" s="67">
        <v>21562168440</v>
      </c>
      <c r="V2495" s="67"/>
      <c r="W2495" s="67">
        <v>7802710056</v>
      </c>
      <c r="X2495" s="67">
        <v>13533408028</v>
      </c>
      <c r="Y2495" s="67">
        <v>234500000</v>
      </c>
      <c r="Z2495" s="67">
        <v>1670317</v>
      </c>
      <c r="AA2495" s="67">
        <v>0</v>
      </c>
      <c r="AB2495" s="67">
        <v>232786854</v>
      </c>
      <c r="AC2495" s="67">
        <v>0</v>
      </c>
      <c r="AD2495" s="67">
        <v>0</v>
      </c>
      <c r="AE2495" s="67">
        <v>0</v>
      </c>
      <c r="AF2495" s="67">
        <v>0</v>
      </c>
      <c r="AG2495" s="67">
        <v>0</v>
      </c>
      <c r="AH2495" s="67">
        <v>0</v>
      </c>
      <c r="AI2495" s="67">
        <v>0</v>
      </c>
      <c r="AJ2495" s="67">
        <v>0</v>
      </c>
      <c r="AK2495" s="67">
        <v>0</v>
      </c>
      <c r="AL2495" s="67">
        <v>0</v>
      </c>
      <c r="AM2495" s="67">
        <v>71368354140</v>
      </c>
      <c r="AN2495" s="67">
        <v>27827683541</v>
      </c>
      <c r="AO2495" s="67">
        <v>43540627594</v>
      </c>
      <c r="AP2495" s="67">
        <v>197422088271</v>
      </c>
      <c r="AQ2495" s="67">
        <v>250133675223</v>
      </c>
      <c r="AR2495" s="67">
        <v>10833765360</v>
      </c>
      <c r="AS2495" s="67">
        <v>8736907548</v>
      </c>
      <c r="AT2495" s="67">
        <v>2096857812</v>
      </c>
      <c r="AU2495" s="67">
        <v>10073000000</v>
      </c>
      <c r="AV2495" s="67">
        <v>59072000000</v>
      </c>
      <c r="AW2495" s="67">
        <v>150180186190</v>
      </c>
      <c r="AX2495" s="67">
        <v>76921410182</v>
      </c>
      <c r="AY2495" s="67">
        <v>34852699780</v>
      </c>
      <c r="AZ2495" s="67">
        <v>42068710403</v>
      </c>
      <c r="BA2495" s="67">
        <v>35886396320</v>
      </c>
      <c r="BB2495" s="67">
        <v>399585349</v>
      </c>
      <c r="BC2495" s="67">
        <v>120564595</v>
      </c>
      <c r="BD2495" s="67">
        <v>1866914648</v>
      </c>
      <c r="BE2495" s="67">
        <v>3250500057</v>
      </c>
      <c r="BF2495" s="67">
        <v>417918587</v>
      </c>
      <c r="BG2495" s="67">
        <v>31316896452</v>
      </c>
      <c r="BH2495" s="67">
        <v>24986763143</v>
      </c>
      <c r="BI2495" s="67"/>
      <c r="BJ2495" s="67">
        <v>6538146843</v>
      </c>
      <c r="BK2495" s="67">
        <v>18410317127</v>
      </c>
      <c r="BL2495" s="67">
        <v>38299173</v>
      </c>
      <c r="BM2495" s="67">
        <v>264671</v>
      </c>
      <c r="BN2495" s="67"/>
      <c r="BO2495" s="67">
        <v>38034502</v>
      </c>
      <c r="BP2495" s="67"/>
      <c r="BQ2495" s="67"/>
      <c r="BR2495" s="67"/>
      <c r="BS2495" s="67"/>
      <c r="BT2495" s="67"/>
      <c r="BU2495" s="67"/>
      <c r="BV2495" s="67"/>
      <c r="BW2495" s="67"/>
      <c r="BX2495" s="67"/>
      <c r="BY2495" s="67"/>
      <c r="BZ2495" s="67">
        <v>66247225141</v>
      </c>
      <c r="CA2495" s="67">
        <v>25940887004</v>
      </c>
      <c r="CB2495" s="67">
        <v>40306338138</v>
      </c>
      <c r="CC2495" s="67">
        <v>203248939833</v>
      </c>
      <c r="CD2495" s="67">
        <v>252200000000</v>
      </c>
    </row>
    <row r="2496" spans="1:82">
      <c r="A2496" t="s">
        <v>2809</v>
      </c>
      <c r="B2496" t="s">
        <v>2810</v>
      </c>
      <c r="C2496" t="s">
        <v>69</v>
      </c>
      <c r="D2496" t="s">
        <v>68</v>
      </c>
      <c r="E2496" t="s">
        <v>153</v>
      </c>
      <c r="F2496" s="67">
        <v>2018</v>
      </c>
      <c r="G2496" t="s">
        <v>2834</v>
      </c>
      <c r="H2496" s="67">
        <v>29423878</v>
      </c>
      <c r="I2496" s="67">
        <v>14871180289</v>
      </c>
      <c r="J2496" s="67">
        <v>12063418372</v>
      </c>
      <c r="K2496" s="67">
        <v>66594961792</v>
      </c>
      <c r="L2496" s="67">
        <v>143346879774</v>
      </c>
      <c r="M2496" s="67">
        <v>77040773530</v>
      </c>
      <c r="N2496" s="67">
        <v>25209513360</v>
      </c>
      <c r="O2496" s="67">
        <v>512391322</v>
      </c>
      <c r="P2496" s="67">
        <v>239851369</v>
      </c>
      <c r="Q2496" s="67">
        <v>1936865280</v>
      </c>
      <c r="R2496" s="67">
        <v>3827938764</v>
      </c>
      <c r="S2496" s="67">
        <v>455982759</v>
      </c>
      <c r="T2496" s="67">
        <v>34091440371</v>
      </c>
      <c r="U2496" s="67">
        <v>21561785593</v>
      </c>
      <c r="V2496" s="67"/>
      <c r="W2496" s="67">
        <v>7802710056</v>
      </c>
      <c r="X2496" s="67">
        <v>13533408028</v>
      </c>
      <c r="Y2496" s="67">
        <v>230900000</v>
      </c>
      <c r="Z2496" s="67">
        <v>1666360</v>
      </c>
      <c r="AA2496" s="67">
        <v>0</v>
      </c>
      <c r="AB2496" s="67">
        <v>229205835</v>
      </c>
      <c r="AC2496" s="67">
        <v>0</v>
      </c>
      <c r="AD2496" s="67">
        <v>0</v>
      </c>
      <c r="AE2496" s="67">
        <v>0</v>
      </c>
      <c r="AF2496" s="67">
        <v>0</v>
      </c>
      <c r="AG2496" s="67">
        <v>0</v>
      </c>
      <c r="AH2496" s="67">
        <v>0</v>
      </c>
      <c r="AI2496" s="67">
        <v>0</v>
      </c>
      <c r="AJ2496" s="67">
        <v>0</v>
      </c>
      <c r="AK2496" s="67">
        <v>0</v>
      </c>
      <c r="AL2496" s="67">
        <v>0</v>
      </c>
      <c r="AM2496" s="67">
        <v>74141989763</v>
      </c>
      <c r="AN2496" s="67">
        <v>28902061106</v>
      </c>
      <c r="AO2496" s="67">
        <v>45239919076</v>
      </c>
      <c r="AP2496" s="67">
        <v>199490744414</v>
      </c>
      <c r="AQ2496" s="67">
        <v>254314652028</v>
      </c>
      <c r="AR2496" s="67">
        <v>16624290331</v>
      </c>
      <c r="AS2496" s="67">
        <v>13406685751</v>
      </c>
      <c r="AT2496" s="67">
        <v>3217604580</v>
      </c>
      <c r="AU2496" s="67">
        <v>11737000000</v>
      </c>
      <c r="AV2496" s="67">
        <v>64793000000</v>
      </c>
      <c r="AW2496" s="67">
        <v>140048617786</v>
      </c>
      <c r="AX2496" s="67">
        <v>75453626677</v>
      </c>
      <c r="AY2496" s="67">
        <v>33666936254</v>
      </c>
      <c r="AZ2496" s="67">
        <v>41786690423</v>
      </c>
      <c r="BA2496" s="67">
        <v>25322861918</v>
      </c>
      <c r="BB2496" s="67">
        <v>468211968</v>
      </c>
      <c r="BC2496" s="67">
        <v>243334640</v>
      </c>
      <c r="BD2496" s="67">
        <v>1906614049</v>
      </c>
      <c r="BE2496" s="67">
        <v>3680003683</v>
      </c>
      <c r="BF2496" s="67">
        <v>431866919</v>
      </c>
      <c r="BG2496" s="67">
        <v>32542097932</v>
      </c>
      <c r="BH2496" s="67">
        <v>37037757723</v>
      </c>
      <c r="BI2496" s="67"/>
      <c r="BJ2496" s="67">
        <v>8710986384</v>
      </c>
      <c r="BK2496" s="67">
        <v>28297358415</v>
      </c>
      <c r="BL2496" s="67">
        <v>29412924</v>
      </c>
      <c r="BM2496" s="67">
        <v>1194001</v>
      </c>
      <c r="BN2496" s="67"/>
      <c r="BO2496" s="67">
        <v>28218923</v>
      </c>
      <c r="BP2496" s="67"/>
      <c r="BQ2496" s="67"/>
      <c r="BR2496" s="67"/>
      <c r="BS2496" s="67"/>
      <c r="BT2496" s="67"/>
      <c r="BU2496" s="67"/>
      <c r="BV2496" s="67"/>
      <c r="BW2496" s="67"/>
      <c r="BX2496" s="67"/>
      <c r="BY2496" s="67"/>
      <c r="BZ2496" s="67">
        <v>75148944694</v>
      </c>
      <c r="CA2496" s="67">
        <v>29345991611</v>
      </c>
      <c r="CB2496" s="67">
        <v>45802953084</v>
      </c>
      <c r="CC2496" s="67">
        <v>215803610534</v>
      </c>
      <c r="CD2496" s="67">
        <v>268900000000</v>
      </c>
    </row>
    <row r="2497" spans="1:82">
      <c r="A2497" t="s">
        <v>2809</v>
      </c>
      <c r="B2497" t="s">
        <v>2810</v>
      </c>
      <c r="C2497" t="s">
        <v>69</v>
      </c>
      <c r="D2497" t="s">
        <v>68</v>
      </c>
      <c r="E2497" t="s">
        <v>153</v>
      </c>
      <c r="F2497" s="67">
        <v>2019</v>
      </c>
      <c r="G2497" t="s">
        <v>2835</v>
      </c>
      <c r="H2497" s="67">
        <v>30285595</v>
      </c>
      <c r="I2497" s="67">
        <v>17166372872</v>
      </c>
      <c r="J2497" s="67">
        <v>12950000000</v>
      </c>
      <c r="K2497" s="67">
        <v>69001000000</v>
      </c>
      <c r="L2497" s="67">
        <v>145451099498</v>
      </c>
      <c r="M2497" s="67">
        <v>77040773530</v>
      </c>
      <c r="N2497" s="67">
        <v>24874007262</v>
      </c>
      <c r="O2497" s="67">
        <v>509270396</v>
      </c>
      <c r="P2497" s="67">
        <v>238188590</v>
      </c>
      <c r="Q2497" s="67">
        <v>1923437886</v>
      </c>
      <c r="R2497" s="67">
        <v>3801401429</v>
      </c>
      <c r="S2497" s="67">
        <v>445815251</v>
      </c>
      <c r="T2497" s="67">
        <v>36618205155</v>
      </c>
      <c r="U2497" s="67">
        <v>21556033457</v>
      </c>
      <c r="V2497" s="67"/>
      <c r="W2497" s="67">
        <v>7802710056</v>
      </c>
      <c r="X2497" s="67">
        <v>13533408028</v>
      </c>
      <c r="Y2497" s="67">
        <v>219900000</v>
      </c>
      <c r="Z2497" s="67">
        <v>1646745</v>
      </c>
      <c r="AA2497" s="67">
        <v>0</v>
      </c>
      <c r="AB2497" s="67">
        <v>218268627</v>
      </c>
      <c r="AC2497" s="67">
        <v>0</v>
      </c>
      <c r="AD2497" s="67">
        <v>0</v>
      </c>
      <c r="AE2497" s="67">
        <v>0</v>
      </c>
      <c r="AF2497" s="67">
        <v>0</v>
      </c>
      <c r="AG2497" s="67">
        <v>0</v>
      </c>
      <c r="AH2497" s="67">
        <v>0</v>
      </c>
      <c r="AI2497" s="67">
        <v>0</v>
      </c>
      <c r="AJ2497" s="67">
        <v>0</v>
      </c>
      <c r="AK2497" s="67">
        <v>0</v>
      </c>
      <c r="AL2497" s="67">
        <v>0</v>
      </c>
      <c r="AM2497" s="67">
        <v>76938644776</v>
      </c>
      <c r="AN2497" s="67">
        <v>29985342429</v>
      </c>
      <c r="AO2497" s="67">
        <v>46953302347</v>
      </c>
      <c r="AP2497" s="67">
        <v>205061150602</v>
      </c>
      <c r="AQ2497" s="67">
        <v>261112150602</v>
      </c>
      <c r="AR2497" s="67">
        <v>17166372872</v>
      </c>
      <c r="AS2497" s="67">
        <v>13843849090</v>
      </c>
      <c r="AT2497" s="67">
        <v>3322523782</v>
      </c>
      <c r="AU2497" s="67">
        <v>12950000000</v>
      </c>
      <c r="AV2497" s="67">
        <v>69001000000</v>
      </c>
      <c r="AW2497" s="67">
        <v>145451099498</v>
      </c>
      <c r="AX2497" s="67">
        <v>77040773530</v>
      </c>
      <c r="AY2497" s="67">
        <v>34196136959</v>
      </c>
      <c r="AZ2497" s="67">
        <v>42844636572</v>
      </c>
      <c r="BA2497" s="67">
        <v>24874007262</v>
      </c>
      <c r="BB2497" s="67">
        <v>509270396</v>
      </c>
      <c r="BC2497" s="67">
        <v>238188590</v>
      </c>
      <c r="BD2497" s="67">
        <v>1923437886</v>
      </c>
      <c r="BE2497" s="67">
        <v>3801401429</v>
      </c>
      <c r="BF2497" s="67">
        <v>445815251</v>
      </c>
      <c r="BG2497" s="67">
        <v>36618205155</v>
      </c>
      <c r="BH2497" s="67">
        <v>21556033457</v>
      </c>
      <c r="BI2497" s="67"/>
      <c r="BJ2497" s="67">
        <v>7802710056</v>
      </c>
      <c r="BK2497" s="67">
        <v>13533408028</v>
      </c>
      <c r="BL2497" s="67">
        <v>219915373</v>
      </c>
      <c r="BM2497" s="67">
        <v>1646745</v>
      </c>
      <c r="BN2497" s="67"/>
      <c r="BO2497" s="67">
        <v>218268627</v>
      </c>
      <c r="BP2497" s="67"/>
      <c r="BQ2497" s="67"/>
      <c r="BR2497" s="67"/>
      <c r="BS2497" s="67"/>
      <c r="BT2497" s="67"/>
      <c r="BU2497" s="67"/>
      <c r="BV2497" s="67"/>
      <c r="BW2497" s="67"/>
      <c r="BX2497" s="67"/>
      <c r="BY2497" s="67"/>
      <c r="BZ2497" s="67">
        <v>76938644776</v>
      </c>
      <c r="CA2497" s="67">
        <v>29985342429</v>
      </c>
      <c r="CB2497" s="67">
        <v>46953302347</v>
      </c>
      <c r="CC2497" s="67">
        <v>205061150602</v>
      </c>
      <c r="CD2497" s="67">
        <v>261100000000</v>
      </c>
    </row>
    <row r="2498" spans="1:82">
      <c r="A2498" t="s">
        <v>2809</v>
      </c>
      <c r="B2498" t="s">
        <v>2810</v>
      </c>
      <c r="C2498" t="s">
        <v>69</v>
      </c>
      <c r="D2498" t="s">
        <v>68</v>
      </c>
      <c r="E2498" t="s">
        <v>153</v>
      </c>
      <c r="F2498" s="67">
        <v>2020</v>
      </c>
      <c r="G2498" t="s">
        <v>2836</v>
      </c>
      <c r="H2498" s="67">
        <v>31178239</v>
      </c>
      <c r="I2498" s="67">
        <v>19178501215</v>
      </c>
      <c r="J2498" s="67">
        <v>13110247410</v>
      </c>
      <c r="K2498" s="67">
        <v>71024550335</v>
      </c>
      <c r="L2498" s="67">
        <v>146993541167</v>
      </c>
      <c r="M2498" s="67">
        <v>77040773530</v>
      </c>
      <c r="N2498" s="67">
        <v>24538501163</v>
      </c>
      <c r="O2498" s="67">
        <v>506149470</v>
      </c>
      <c r="P2498" s="67">
        <v>236755893</v>
      </c>
      <c r="Q2498" s="67">
        <v>1911868467</v>
      </c>
      <c r="R2498" s="67">
        <v>3778536118</v>
      </c>
      <c r="S2498" s="67">
        <v>435647743</v>
      </c>
      <c r="T2498" s="67">
        <v>38515927683</v>
      </c>
      <c r="U2498" s="67">
        <v>21536937743</v>
      </c>
      <c r="V2498" s="67"/>
      <c r="W2498" s="67">
        <v>7802710056</v>
      </c>
      <c r="X2498" s="67">
        <v>13533408028</v>
      </c>
      <c r="Y2498" s="67">
        <v>210600000</v>
      </c>
      <c r="Z2498" s="67">
        <v>1630867</v>
      </c>
      <c r="AA2498" s="67">
        <v>0</v>
      </c>
      <c r="AB2498" s="67">
        <v>208992494</v>
      </c>
      <c r="AC2498" s="67">
        <v>0</v>
      </c>
      <c r="AD2498" s="67">
        <v>0</v>
      </c>
      <c r="AE2498" s="67">
        <v>0</v>
      </c>
      <c r="AF2498" s="67">
        <v>0</v>
      </c>
      <c r="AG2498" s="67">
        <v>0</v>
      </c>
      <c r="AH2498" s="67">
        <v>0</v>
      </c>
      <c r="AI2498" s="67">
        <v>0</v>
      </c>
      <c r="AJ2498" s="67">
        <v>0</v>
      </c>
      <c r="AK2498" s="67">
        <v>0</v>
      </c>
      <c r="AL2498" s="67">
        <v>0</v>
      </c>
      <c r="AM2498" s="67">
        <v>79756939636</v>
      </c>
      <c r="AN2498" s="67">
        <v>31076990841</v>
      </c>
      <c r="AO2498" s="67">
        <v>48679937711</v>
      </c>
      <c r="AP2498" s="67">
        <v>209694982612</v>
      </c>
      <c r="AQ2498" s="67">
        <v>267289531437</v>
      </c>
      <c r="AR2498" s="67">
        <v>19195093412</v>
      </c>
      <c r="AS2498" s="67">
        <v>15479914042</v>
      </c>
      <c r="AT2498" s="67">
        <v>3715179370</v>
      </c>
      <c r="AU2498" s="67">
        <v>13567000000</v>
      </c>
      <c r="AV2498" s="67">
        <v>73499000000</v>
      </c>
      <c r="AW2498" s="67">
        <v>140792586237</v>
      </c>
      <c r="AX2498" s="67">
        <v>70247660262</v>
      </c>
      <c r="AY2498" s="67">
        <v>30682583491</v>
      </c>
      <c r="AZ2498" s="67">
        <v>39565076771</v>
      </c>
      <c r="BA2498" s="67">
        <v>25554823476</v>
      </c>
      <c r="BB2498" s="67">
        <v>506603509</v>
      </c>
      <c r="BC2498" s="67">
        <v>83071947</v>
      </c>
      <c r="BD2498" s="67">
        <v>1898696353</v>
      </c>
      <c r="BE2498" s="67">
        <v>3488389571</v>
      </c>
      <c r="BF2498" s="67">
        <v>459763583</v>
      </c>
      <c r="BG2498" s="67">
        <v>38553577538</v>
      </c>
      <c r="BH2498" s="67">
        <v>9880010238</v>
      </c>
      <c r="BI2498" s="67"/>
      <c r="BJ2498" s="67">
        <v>6057019192</v>
      </c>
      <c r="BK2498" s="67">
        <v>3519378827</v>
      </c>
      <c r="BL2498" s="67">
        <v>303612219</v>
      </c>
      <c r="BM2498" s="67">
        <v>735513</v>
      </c>
      <c r="BN2498" s="67"/>
      <c r="BO2498" s="67">
        <v>302876706</v>
      </c>
      <c r="BP2498" s="67"/>
      <c r="BQ2498" s="67"/>
      <c r="BR2498" s="67"/>
      <c r="BS2498" s="67"/>
      <c r="BT2498" s="67"/>
      <c r="BU2498" s="67"/>
      <c r="BV2498" s="67"/>
      <c r="BW2498" s="67"/>
      <c r="BX2498" s="67"/>
      <c r="BY2498" s="67"/>
      <c r="BZ2498" s="67">
        <v>70796457299</v>
      </c>
      <c r="CA2498" s="67">
        <v>27530053852</v>
      </c>
      <c r="CB2498" s="67">
        <v>43266403447</v>
      </c>
      <c r="CC2498" s="67">
        <v>180732147185</v>
      </c>
      <c r="CD2498" s="67">
        <v>240700000000</v>
      </c>
    </row>
    <row r="2499" spans="1:82">
      <c r="A2499" t="s">
        <v>2837</v>
      </c>
      <c r="B2499" t="s">
        <v>2838</v>
      </c>
      <c r="C2499" t="s">
        <v>70</v>
      </c>
      <c r="D2499" t="s">
        <v>68</v>
      </c>
      <c r="E2499" t="s">
        <v>153</v>
      </c>
      <c r="F2499" s="67">
        <v>1995</v>
      </c>
      <c r="G2499" t="s">
        <v>2839</v>
      </c>
      <c r="H2499" s="67">
        <v>2380341</v>
      </c>
      <c r="I2499" s="67">
        <v>6340264062</v>
      </c>
      <c r="J2499" s="67">
        <v>610427316</v>
      </c>
      <c r="K2499" s="67">
        <v>8390953262</v>
      </c>
      <c r="L2499" s="67">
        <v>8907502067</v>
      </c>
      <c r="M2499" s="67">
        <v>4779718760</v>
      </c>
      <c r="N2499" s="67">
        <v>577933380</v>
      </c>
      <c r="O2499" s="67">
        <v>449621367</v>
      </c>
      <c r="P2499" s="67">
        <v>14202063</v>
      </c>
      <c r="Q2499" s="67">
        <v>65605972</v>
      </c>
      <c r="R2499" s="67">
        <v>224320530</v>
      </c>
      <c r="S2499" s="67">
        <v>3555859016</v>
      </c>
      <c r="T2499" s="67">
        <v>0</v>
      </c>
      <c r="U2499" s="67">
        <v>12887110869</v>
      </c>
      <c r="V2499" s="67">
        <v>0</v>
      </c>
      <c r="W2499" s="67">
        <v>0</v>
      </c>
      <c r="X2499" s="67">
        <v>0</v>
      </c>
      <c r="Y2499" s="67">
        <v>17960000000</v>
      </c>
      <c r="Z2499" s="67">
        <v>0</v>
      </c>
      <c r="AA2499" s="67">
        <v>1667317268</v>
      </c>
      <c r="AB2499" s="67">
        <v>10056002640</v>
      </c>
      <c r="AC2499" s="67">
        <v>6234526984</v>
      </c>
      <c r="AD2499" s="67">
        <v>0</v>
      </c>
      <c r="AE2499" s="67">
        <v>0</v>
      </c>
      <c r="AF2499" s="67">
        <v>0</v>
      </c>
      <c r="AG2499" s="67">
        <v>0</v>
      </c>
      <c r="AH2499" s="67">
        <v>0</v>
      </c>
      <c r="AI2499" s="67">
        <v>0</v>
      </c>
      <c r="AJ2499" s="67">
        <v>0</v>
      </c>
      <c r="AK2499" s="67">
        <v>0</v>
      </c>
      <c r="AL2499" s="67">
        <v>0</v>
      </c>
      <c r="AM2499" s="67">
        <v>15857939422</v>
      </c>
      <c r="AN2499" s="67">
        <v>2943776754</v>
      </c>
      <c r="AO2499" s="67">
        <v>12951240988</v>
      </c>
      <c r="AP2499" s="67">
        <v>38295900944</v>
      </c>
      <c r="AQ2499" s="67">
        <v>46162637420</v>
      </c>
      <c r="AR2499" s="67">
        <v>7312485783</v>
      </c>
      <c r="AS2499" s="67">
        <v>5897165954</v>
      </c>
      <c r="AT2499" s="67">
        <v>1415319829</v>
      </c>
      <c r="AU2499" s="67">
        <v>189000000</v>
      </c>
      <c r="AV2499" s="67">
        <v>2598000000</v>
      </c>
      <c r="AW2499" s="67">
        <v>3379317955</v>
      </c>
      <c r="AX2499" s="67">
        <v>2656202232</v>
      </c>
      <c r="AY2499" s="67">
        <v>484534494</v>
      </c>
      <c r="AZ2499" s="67">
        <v>2171667738</v>
      </c>
      <c r="BA2499" s="67">
        <v>432325092</v>
      </c>
      <c r="BB2499" s="67">
        <v>66349317</v>
      </c>
      <c r="BC2499" s="67">
        <v>78704511</v>
      </c>
      <c r="BD2499" s="67">
        <v>31734648</v>
      </c>
      <c r="BE2499" s="67">
        <v>114002155</v>
      </c>
      <c r="BF2499" s="67">
        <v>0</v>
      </c>
      <c r="BG2499" s="67"/>
      <c r="BH2499" s="67">
        <v>40957095</v>
      </c>
      <c r="BI2499" s="67"/>
      <c r="BJ2499" s="67"/>
      <c r="BK2499" s="67">
        <v>0</v>
      </c>
      <c r="BL2499" s="67">
        <v>40957095</v>
      </c>
      <c r="BM2499" s="67"/>
      <c r="BN2499" s="67"/>
      <c r="BO2499" s="67">
        <v>40957095</v>
      </c>
      <c r="BP2499" s="67">
        <v>0</v>
      </c>
      <c r="BQ2499" s="67"/>
      <c r="BR2499" s="67"/>
      <c r="BS2499" s="67"/>
      <c r="BT2499" s="67"/>
      <c r="BU2499" s="67"/>
      <c r="BV2499" s="67"/>
      <c r="BW2499" s="67"/>
      <c r="BX2499" s="67"/>
      <c r="BY2499" s="67"/>
      <c r="BZ2499" s="67">
        <v>11047273140</v>
      </c>
      <c r="CA2499" s="67">
        <v>2290221758</v>
      </c>
      <c r="CB2499" s="67">
        <v>8757051383</v>
      </c>
      <c r="CC2499" s="67">
        <v>19371033974</v>
      </c>
      <c r="CD2499" s="67">
        <v>21780000000</v>
      </c>
    </row>
    <row r="2500" spans="1:82">
      <c r="A2500" t="s">
        <v>2837</v>
      </c>
      <c r="B2500" t="s">
        <v>2838</v>
      </c>
      <c r="C2500" t="s">
        <v>70</v>
      </c>
      <c r="D2500" t="s">
        <v>68</v>
      </c>
      <c r="E2500" t="s">
        <v>153</v>
      </c>
      <c r="F2500" s="67">
        <v>1996</v>
      </c>
      <c r="G2500" t="s">
        <v>2840</v>
      </c>
      <c r="H2500" s="67">
        <v>2428816</v>
      </c>
      <c r="I2500" s="67">
        <v>6363648759</v>
      </c>
      <c r="J2500" s="67">
        <v>907089941</v>
      </c>
      <c r="K2500" s="67">
        <v>8404465987</v>
      </c>
      <c r="L2500" s="67">
        <v>8880420690</v>
      </c>
      <c r="M2500" s="67">
        <v>4778516616</v>
      </c>
      <c r="N2500" s="67">
        <v>568465646</v>
      </c>
      <c r="O2500" s="67">
        <v>447477396</v>
      </c>
      <c r="P2500" s="67">
        <v>14029932</v>
      </c>
      <c r="Q2500" s="67">
        <v>64810819</v>
      </c>
      <c r="R2500" s="67">
        <v>221601735</v>
      </c>
      <c r="S2500" s="67">
        <v>3539413621</v>
      </c>
      <c r="T2500" s="67">
        <v>0</v>
      </c>
      <c r="U2500" s="67">
        <v>12870683922</v>
      </c>
      <c r="V2500" s="67">
        <v>0</v>
      </c>
      <c r="W2500" s="67">
        <v>0</v>
      </c>
      <c r="X2500" s="67">
        <v>0</v>
      </c>
      <c r="Y2500" s="67">
        <v>17930000000</v>
      </c>
      <c r="Z2500" s="67">
        <v>0</v>
      </c>
      <c r="AA2500" s="67">
        <v>1667317268</v>
      </c>
      <c r="AB2500" s="67">
        <v>10032035586</v>
      </c>
      <c r="AC2500" s="67">
        <v>6234526984</v>
      </c>
      <c r="AD2500" s="67">
        <v>0</v>
      </c>
      <c r="AE2500" s="67">
        <v>0</v>
      </c>
      <c r="AF2500" s="67">
        <v>0</v>
      </c>
      <c r="AG2500" s="67">
        <v>0</v>
      </c>
      <c r="AH2500" s="67">
        <v>0</v>
      </c>
      <c r="AI2500" s="67">
        <v>0</v>
      </c>
      <c r="AJ2500" s="67">
        <v>0</v>
      </c>
      <c r="AK2500" s="67">
        <v>0</v>
      </c>
      <c r="AL2500" s="67">
        <v>0</v>
      </c>
      <c r="AM2500" s="67">
        <v>16225058399</v>
      </c>
      <c r="AN2500" s="67">
        <v>3052037415</v>
      </c>
      <c r="AO2500" s="67">
        <v>13205351947</v>
      </c>
      <c r="AP2500" s="67">
        <v>39060634306</v>
      </c>
      <c r="AQ2500" s="67">
        <v>46729583265</v>
      </c>
      <c r="AR2500" s="67">
        <v>6714783858</v>
      </c>
      <c r="AS2500" s="67">
        <v>5415148272</v>
      </c>
      <c r="AT2500" s="67">
        <v>1299635585</v>
      </c>
      <c r="AU2500" s="67">
        <v>294000000</v>
      </c>
      <c r="AV2500" s="67">
        <v>2724000000</v>
      </c>
      <c r="AW2500" s="67">
        <v>3734643761</v>
      </c>
      <c r="AX2500" s="67">
        <v>3022592793</v>
      </c>
      <c r="AY2500" s="67">
        <v>569518059</v>
      </c>
      <c r="AZ2500" s="67">
        <v>2453074735</v>
      </c>
      <c r="BA2500" s="67">
        <v>415148986</v>
      </c>
      <c r="BB2500" s="67">
        <v>67454166</v>
      </c>
      <c r="BC2500" s="67">
        <v>81258785</v>
      </c>
      <c r="BD2500" s="67">
        <v>32523810</v>
      </c>
      <c r="BE2500" s="67">
        <v>115665221</v>
      </c>
      <c r="BF2500" s="67">
        <v>0</v>
      </c>
      <c r="BG2500" s="67"/>
      <c r="BH2500" s="67">
        <v>244844434</v>
      </c>
      <c r="BI2500" s="67"/>
      <c r="BJ2500" s="67"/>
      <c r="BK2500" s="67">
        <v>0</v>
      </c>
      <c r="BL2500" s="67">
        <v>244844434</v>
      </c>
      <c r="BM2500" s="67"/>
      <c r="BN2500" s="67"/>
      <c r="BO2500" s="67">
        <v>16908242</v>
      </c>
      <c r="BP2500" s="67">
        <v>227936191</v>
      </c>
      <c r="BQ2500" s="67"/>
      <c r="BR2500" s="67"/>
      <c r="BS2500" s="67"/>
      <c r="BT2500" s="67"/>
      <c r="BU2500" s="67"/>
      <c r="BV2500" s="67"/>
      <c r="BW2500" s="67"/>
      <c r="BX2500" s="67"/>
      <c r="BY2500" s="67"/>
      <c r="BZ2500" s="67">
        <v>11220716680</v>
      </c>
      <c r="CA2500" s="67">
        <v>2322035860</v>
      </c>
      <c r="CB2500" s="67">
        <v>8898680819</v>
      </c>
      <c r="CC2500" s="67">
        <v>19484988732</v>
      </c>
      <c r="CD2500" s="67">
        <v>21910000000</v>
      </c>
    </row>
    <row r="2501" spans="1:82">
      <c r="A2501" t="s">
        <v>2837</v>
      </c>
      <c r="B2501" t="s">
        <v>2838</v>
      </c>
      <c r="C2501" t="s">
        <v>70</v>
      </c>
      <c r="D2501" t="s">
        <v>68</v>
      </c>
      <c r="E2501" t="s">
        <v>153</v>
      </c>
      <c r="F2501" s="67">
        <v>1997</v>
      </c>
      <c r="G2501" t="s">
        <v>2841</v>
      </c>
      <c r="H2501" s="67">
        <v>2484278</v>
      </c>
      <c r="I2501" s="67">
        <v>6376808105</v>
      </c>
      <c r="J2501" s="67">
        <v>1132393391</v>
      </c>
      <c r="K2501" s="67">
        <v>8224596787</v>
      </c>
      <c r="L2501" s="67">
        <v>8857028583</v>
      </c>
      <c r="M2501" s="67">
        <v>4778516616</v>
      </c>
      <c r="N2501" s="67">
        <v>558997911</v>
      </c>
      <c r="O2501" s="67">
        <v>445333425</v>
      </c>
      <c r="P2501" s="67">
        <v>13857801</v>
      </c>
      <c r="Q2501" s="67">
        <v>64015666</v>
      </c>
      <c r="R2501" s="67">
        <v>218882941</v>
      </c>
      <c r="S2501" s="67">
        <v>3520244002</v>
      </c>
      <c r="T2501" s="67">
        <v>0</v>
      </c>
      <c r="U2501" s="67">
        <v>22092655696</v>
      </c>
      <c r="V2501" s="67">
        <v>0</v>
      </c>
      <c r="W2501" s="67">
        <v>0</v>
      </c>
      <c r="X2501" s="67">
        <v>0</v>
      </c>
      <c r="Y2501" s="67">
        <v>22610000000</v>
      </c>
      <c r="Z2501" s="67">
        <v>0</v>
      </c>
      <c r="AA2501" s="67">
        <v>1667317268</v>
      </c>
      <c r="AB2501" s="67">
        <v>10028248150</v>
      </c>
      <c r="AC2501" s="67">
        <v>10910422222</v>
      </c>
      <c r="AD2501" s="67">
        <v>0</v>
      </c>
      <c r="AE2501" s="67">
        <v>0</v>
      </c>
      <c r="AF2501" s="67">
        <v>0</v>
      </c>
      <c r="AG2501" s="67">
        <v>0</v>
      </c>
      <c r="AH2501" s="67">
        <v>0</v>
      </c>
      <c r="AI2501" s="67">
        <v>0</v>
      </c>
      <c r="AJ2501" s="67">
        <v>0</v>
      </c>
      <c r="AK2501" s="67">
        <v>0</v>
      </c>
      <c r="AL2501" s="67">
        <v>0</v>
      </c>
      <c r="AM2501" s="67">
        <v>16677649814</v>
      </c>
      <c r="AN2501" s="67">
        <v>3179376305</v>
      </c>
      <c r="AO2501" s="67">
        <v>13526500792</v>
      </c>
      <c r="AP2501" s="67">
        <v>40252168181</v>
      </c>
      <c r="AQ2501" s="67">
        <v>47563580990</v>
      </c>
      <c r="AR2501" s="67">
        <v>6796807438</v>
      </c>
      <c r="AS2501" s="67">
        <v>5481296321</v>
      </c>
      <c r="AT2501" s="67">
        <v>1315511117</v>
      </c>
      <c r="AU2501" s="67">
        <v>384000000</v>
      </c>
      <c r="AV2501" s="67">
        <v>2789000000</v>
      </c>
      <c r="AW2501" s="67">
        <v>3701363508</v>
      </c>
      <c r="AX2501" s="67">
        <v>3023486861</v>
      </c>
      <c r="AY2501" s="67">
        <v>490058413</v>
      </c>
      <c r="AZ2501" s="67">
        <v>2533428448</v>
      </c>
      <c r="BA2501" s="67">
        <v>373191080</v>
      </c>
      <c r="BB2501" s="67">
        <v>71904981</v>
      </c>
      <c r="BC2501" s="67">
        <v>83411983</v>
      </c>
      <c r="BD2501" s="67">
        <v>33152398</v>
      </c>
      <c r="BE2501" s="67">
        <v>116216204</v>
      </c>
      <c r="BF2501" s="67">
        <v>0</v>
      </c>
      <c r="BG2501" s="67"/>
      <c r="BH2501" s="67">
        <v>52141297</v>
      </c>
      <c r="BI2501" s="67"/>
      <c r="BJ2501" s="67"/>
      <c r="BK2501" s="67">
        <v>0</v>
      </c>
      <c r="BL2501" s="67">
        <v>52141297</v>
      </c>
      <c r="BM2501" s="67"/>
      <c r="BN2501" s="67"/>
      <c r="BO2501" s="67"/>
      <c r="BP2501" s="67">
        <v>52141297</v>
      </c>
      <c r="BQ2501" s="67"/>
      <c r="BR2501" s="67"/>
      <c r="BS2501" s="67"/>
      <c r="BT2501" s="67"/>
      <c r="BU2501" s="67"/>
      <c r="BV2501" s="67"/>
      <c r="BW2501" s="67"/>
      <c r="BX2501" s="67"/>
      <c r="BY2501" s="67"/>
      <c r="BZ2501" s="67">
        <v>11117370306</v>
      </c>
      <c r="CA2501" s="67">
        <v>2297579166</v>
      </c>
      <c r="CB2501" s="67">
        <v>8819791140</v>
      </c>
      <c r="CC2501" s="67">
        <v>19262682548</v>
      </c>
      <c r="CD2501" s="67">
        <v>21670000000</v>
      </c>
    </row>
    <row r="2502" spans="1:82">
      <c r="A2502" t="s">
        <v>2837</v>
      </c>
      <c r="B2502" t="s">
        <v>2838</v>
      </c>
      <c r="C2502" t="s">
        <v>70</v>
      </c>
      <c r="D2502" t="s">
        <v>68</v>
      </c>
      <c r="E2502" t="s">
        <v>153</v>
      </c>
      <c r="F2502" s="67">
        <v>1998</v>
      </c>
      <c r="G2502" t="s">
        <v>2842</v>
      </c>
      <c r="H2502" s="67">
        <v>2550501</v>
      </c>
      <c r="I2502" s="67">
        <v>6481044676</v>
      </c>
      <c r="J2502" s="67">
        <v>483157017</v>
      </c>
      <c r="K2502" s="67">
        <v>8224588097</v>
      </c>
      <c r="L2502" s="67">
        <v>8834477238</v>
      </c>
      <c r="M2502" s="67">
        <v>4778516616</v>
      </c>
      <c r="N2502" s="67">
        <v>549530177</v>
      </c>
      <c r="O2502" s="67">
        <v>442883172</v>
      </c>
      <c r="P2502" s="67">
        <v>13685670</v>
      </c>
      <c r="Q2502" s="67">
        <v>63220513</v>
      </c>
      <c r="R2502" s="67">
        <v>216164147</v>
      </c>
      <c r="S2502" s="67">
        <v>3496497057</v>
      </c>
      <c r="T2502" s="67">
        <v>0</v>
      </c>
      <c r="U2502" s="67">
        <v>22092655696</v>
      </c>
      <c r="V2502" s="67">
        <v>0</v>
      </c>
      <c r="W2502" s="67">
        <v>0</v>
      </c>
      <c r="X2502" s="67">
        <v>0</v>
      </c>
      <c r="Y2502" s="67">
        <v>22610000000</v>
      </c>
      <c r="Z2502" s="67">
        <v>0</v>
      </c>
      <c r="AA2502" s="67">
        <v>1667317268</v>
      </c>
      <c r="AB2502" s="67">
        <v>10028248150</v>
      </c>
      <c r="AC2502" s="67">
        <v>10910422222</v>
      </c>
      <c r="AD2502" s="67">
        <v>0</v>
      </c>
      <c r="AE2502" s="67">
        <v>0</v>
      </c>
      <c r="AF2502" s="67">
        <v>0</v>
      </c>
      <c r="AG2502" s="67">
        <v>0</v>
      </c>
      <c r="AH2502" s="67">
        <v>0</v>
      </c>
      <c r="AI2502" s="67">
        <v>0</v>
      </c>
      <c r="AJ2502" s="67">
        <v>0</v>
      </c>
      <c r="AK2502" s="67">
        <v>0</v>
      </c>
      <c r="AL2502" s="67">
        <v>0</v>
      </c>
      <c r="AM2502" s="67">
        <v>17299478246</v>
      </c>
      <c r="AN2502" s="67">
        <v>3343745127</v>
      </c>
      <c r="AO2502" s="67">
        <v>13980520274</v>
      </c>
      <c r="AP2502" s="67">
        <v>40832950897</v>
      </c>
      <c r="AQ2502" s="67">
        <v>48656518257</v>
      </c>
      <c r="AR2502" s="67">
        <v>5799969189</v>
      </c>
      <c r="AS2502" s="67">
        <v>4677394507</v>
      </c>
      <c r="AT2502" s="67">
        <v>1122574682</v>
      </c>
      <c r="AU2502" s="67">
        <v>177000000</v>
      </c>
      <c r="AV2502" s="67">
        <v>3013000000</v>
      </c>
      <c r="AW2502" s="67">
        <v>3905525090</v>
      </c>
      <c r="AX2502" s="67">
        <v>3225893258</v>
      </c>
      <c r="AY2502" s="67">
        <v>562021451</v>
      </c>
      <c r="AZ2502" s="67">
        <v>2663871807</v>
      </c>
      <c r="BA2502" s="67">
        <v>372388720</v>
      </c>
      <c r="BB2502" s="67">
        <v>72047758</v>
      </c>
      <c r="BC2502" s="67">
        <v>85065455</v>
      </c>
      <c r="BD2502" s="67">
        <v>33835639</v>
      </c>
      <c r="BE2502" s="67">
        <v>116294259</v>
      </c>
      <c r="BF2502" s="67">
        <v>0</v>
      </c>
      <c r="BG2502" s="67"/>
      <c r="BH2502" s="67">
        <v>1028830492</v>
      </c>
      <c r="BI2502" s="67"/>
      <c r="BJ2502" s="67"/>
      <c r="BK2502" s="67">
        <v>0</v>
      </c>
      <c r="BL2502" s="67">
        <v>1028830492</v>
      </c>
      <c r="BM2502" s="67"/>
      <c r="BN2502" s="67"/>
      <c r="BO2502" s="67"/>
      <c r="BP2502" s="67">
        <v>1028830492</v>
      </c>
      <c r="BQ2502" s="67"/>
      <c r="BR2502" s="67"/>
      <c r="BS2502" s="67"/>
      <c r="BT2502" s="67"/>
      <c r="BU2502" s="67"/>
      <c r="BV2502" s="67"/>
      <c r="BW2502" s="67"/>
      <c r="BX2502" s="67"/>
      <c r="BY2502" s="67"/>
      <c r="BZ2502" s="67">
        <v>11303917950</v>
      </c>
      <c r="CA2502" s="67">
        <v>2333923851</v>
      </c>
      <c r="CB2502" s="67">
        <v>8969994099</v>
      </c>
      <c r="CC2502" s="67">
        <v>19202242721</v>
      </c>
      <c r="CD2502" s="67">
        <v>22040000000</v>
      </c>
    </row>
    <row r="2503" spans="1:82">
      <c r="A2503" t="s">
        <v>2837</v>
      </c>
      <c r="B2503" t="s">
        <v>2838</v>
      </c>
      <c r="C2503" t="s">
        <v>70</v>
      </c>
      <c r="D2503" t="s">
        <v>68</v>
      </c>
      <c r="E2503" t="s">
        <v>153</v>
      </c>
      <c r="F2503" s="67">
        <v>1999</v>
      </c>
      <c r="G2503" t="s">
        <v>2843</v>
      </c>
      <c r="H2503" s="67">
        <v>2620611</v>
      </c>
      <c r="I2503" s="67">
        <v>6588665194</v>
      </c>
      <c r="J2503" s="67">
        <v>569156607</v>
      </c>
      <c r="K2503" s="67">
        <v>7716399713</v>
      </c>
      <c r="L2503" s="67">
        <v>8813024654</v>
      </c>
      <c r="M2503" s="67">
        <v>4778516616</v>
      </c>
      <c r="N2503" s="67">
        <v>540062443</v>
      </c>
      <c r="O2503" s="67">
        <v>440739201</v>
      </c>
      <c r="P2503" s="67">
        <v>13513539</v>
      </c>
      <c r="Q2503" s="67">
        <v>62425360</v>
      </c>
      <c r="R2503" s="67">
        <v>213445352</v>
      </c>
      <c r="S2503" s="67">
        <v>3460276080</v>
      </c>
      <c r="T2503" s="67">
        <v>0</v>
      </c>
      <c r="U2503" s="67">
        <v>22092655696</v>
      </c>
      <c r="V2503" s="67">
        <v>0</v>
      </c>
      <c r="W2503" s="67">
        <v>0</v>
      </c>
      <c r="X2503" s="67">
        <v>0</v>
      </c>
      <c r="Y2503" s="67">
        <v>22610000000</v>
      </c>
      <c r="Z2503" s="67">
        <v>0</v>
      </c>
      <c r="AA2503" s="67">
        <v>1667317268</v>
      </c>
      <c r="AB2503" s="67">
        <v>10028248150</v>
      </c>
      <c r="AC2503" s="67">
        <v>10910422222</v>
      </c>
      <c r="AD2503" s="67">
        <v>0</v>
      </c>
      <c r="AE2503" s="67">
        <v>0</v>
      </c>
      <c r="AF2503" s="67">
        <v>0</v>
      </c>
      <c r="AG2503" s="67">
        <v>0</v>
      </c>
      <c r="AH2503" s="67">
        <v>0</v>
      </c>
      <c r="AI2503" s="67">
        <v>0</v>
      </c>
      <c r="AJ2503" s="67">
        <v>0</v>
      </c>
      <c r="AK2503" s="67">
        <v>0</v>
      </c>
      <c r="AL2503" s="67">
        <v>0</v>
      </c>
      <c r="AM2503" s="67">
        <v>17964586800</v>
      </c>
      <c r="AN2503" s="67">
        <v>3520772465</v>
      </c>
      <c r="AO2503" s="67">
        <v>14465848384</v>
      </c>
      <c r="AP2503" s="67">
        <v>42599806910</v>
      </c>
      <c r="AQ2503" s="67">
        <v>49829802512</v>
      </c>
      <c r="AR2503" s="67">
        <v>6113518403</v>
      </c>
      <c r="AS2503" s="67">
        <v>4930256776</v>
      </c>
      <c r="AT2503" s="67">
        <v>1183261626</v>
      </c>
      <c r="AU2503" s="67">
        <v>217000000</v>
      </c>
      <c r="AV2503" s="67">
        <v>2942000000</v>
      </c>
      <c r="AW2503" s="67">
        <v>2945670803</v>
      </c>
      <c r="AX2503" s="67">
        <v>2430809647</v>
      </c>
      <c r="AY2503" s="67">
        <v>493561730</v>
      </c>
      <c r="AZ2503" s="67">
        <v>1937247918</v>
      </c>
      <c r="BA2503" s="67">
        <v>205759937</v>
      </c>
      <c r="BB2503" s="67">
        <v>71135739</v>
      </c>
      <c r="BC2503" s="67">
        <v>86893375</v>
      </c>
      <c r="BD2503" s="67">
        <v>34466410</v>
      </c>
      <c r="BE2503" s="67">
        <v>116605695</v>
      </c>
      <c r="BF2503" s="67">
        <v>0</v>
      </c>
      <c r="BG2503" s="67"/>
      <c r="BH2503" s="67">
        <v>457730945</v>
      </c>
      <c r="BI2503" s="67"/>
      <c r="BJ2503" s="67"/>
      <c r="BK2503" s="67">
        <v>0</v>
      </c>
      <c r="BL2503" s="67">
        <v>457730945</v>
      </c>
      <c r="BM2503" s="67"/>
      <c r="BN2503" s="67"/>
      <c r="BO2503" s="67"/>
      <c r="BP2503" s="67">
        <v>457730945</v>
      </c>
      <c r="BQ2503" s="67"/>
      <c r="BR2503" s="67"/>
      <c r="BS2503" s="67"/>
      <c r="BT2503" s="67"/>
      <c r="BU2503" s="67"/>
      <c r="BV2503" s="67"/>
      <c r="BW2503" s="67"/>
      <c r="BX2503" s="67"/>
      <c r="BY2503" s="67"/>
      <c r="BZ2503" s="67">
        <v>11095838758</v>
      </c>
      <c r="CA2503" s="67">
        <v>2284337907</v>
      </c>
      <c r="CB2503" s="67">
        <v>8811500851</v>
      </c>
      <c r="CC2503" s="67">
        <v>17887758909</v>
      </c>
      <c r="CD2503" s="67">
        <v>20610000000</v>
      </c>
    </row>
    <row r="2504" spans="1:82">
      <c r="A2504" t="s">
        <v>2837</v>
      </c>
      <c r="B2504" t="s">
        <v>2838</v>
      </c>
      <c r="C2504" t="s">
        <v>70</v>
      </c>
      <c r="D2504" t="s">
        <v>68</v>
      </c>
      <c r="E2504" t="s">
        <v>153</v>
      </c>
      <c r="F2504" s="67">
        <v>2000</v>
      </c>
      <c r="G2504" t="s">
        <v>2844</v>
      </c>
      <c r="H2504" s="67">
        <v>2695003</v>
      </c>
      <c r="I2504" s="67">
        <v>6734886827</v>
      </c>
      <c r="J2504" s="67">
        <v>558840099</v>
      </c>
      <c r="K2504" s="67">
        <v>7605305713</v>
      </c>
      <c r="L2504" s="67">
        <v>8791476854</v>
      </c>
      <c r="M2504" s="67">
        <v>4778516616</v>
      </c>
      <c r="N2504" s="67">
        <v>530594709</v>
      </c>
      <c r="O2504" s="67">
        <v>438595230</v>
      </c>
      <c r="P2504" s="67">
        <v>13341408</v>
      </c>
      <c r="Q2504" s="67">
        <v>61630207</v>
      </c>
      <c r="R2504" s="67">
        <v>210726558</v>
      </c>
      <c r="S2504" s="67">
        <v>3416085136</v>
      </c>
      <c r="T2504" s="67">
        <v>0</v>
      </c>
      <c r="U2504" s="67">
        <v>22092655696</v>
      </c>
      <c r="V2504" s="67">
        <v>0</v>
      </c>
      <c r="W2504" s="67">
        <v>0</v>
      </c>
      <c r="X2504" s="67">
        <v>0</v>
      </c>
      <c r="Y2504" s="67">
        <v>22610000000</v>
      </c>
      <c r="Z2504" s="67">
        <v>0</v>
      </c>
      <c r="AA2504" s="67">
        <v>1667317268</v>
      </c>
      <c r="AB2504" s="67">
        <v>10028248150</v>
      </c>
      <c r="AC2504" s="67">
        <v>10910422222</v>
      </c>
      <c r="AD2504" s="67">
        <v>0</v>
      </c>
      <c r="AE2504" s="67">
        <v>0</v>
      </c>
      <c r="AF2504" s="67">
        <v>0</v>
      </c>
      <c r="AG2504" s="67">
        <v>0</v>
      </c>
      <c r="AH2504" s="67">
        <v>0</v>
      </c>
      <c r="AI2504" s="67">
        <v>0</v>
      </c>
      <c r="AJ2504" s="67">
        <v>0</v>
      </c>
      <c r="AK2504" s="67">
        <v>0</v>
      </c>
      <c r="AL2504" s="67">
        <v>0</v>
      </c>
      <c r="AM2504" s="67">
        <v>18659685688</v>
      </c>
      <c r="AN2504" s="67">
        <v>3706835231</v>
      </c>
      <c r="AO2504" s="67">
        <v>14972987037</v>
      </c>
      <c r="AP2504" s="67">
        <v>44030894561</v>
      </c>
      <c r="AQ2504" s="67">
        <v>51147325138</v>
      </c>
      <c r="AR2504" s="67">
        <v>5467695079</v>
      </c>
      <c r="AS2504" s="67">
        <v>4409431515</v>
      </c>
      <c r="AT2504" s="67">
        <v>1058263564</v>
      </c>
      <c r="AU2504" s="67">
        <v>220000000</v>
      </c>
      <c r="AV2504" s="67">
        <v>2994000000</v>
      </c>
      <c r="AW2504" s="67">
        <v>2756934395</v>
      </c>
      <c r="AX2504" s="67">
        <v>2248932359</v>
      </c>
      <c r="AY2504" s="67">
        <v>464996013</v>
      </c>
      <c r="AZ2504" s="67">
        <v>1783936346</v>
      </c>
      <c r="BA2504" s="67">
        <v>195340036</v>
      </c>
      <c r="BB2504" s="67">
        <v>69352276</v>
      </c>
      <c r="BC2504" s="67">
        <v>89662790</v>
      </c>
      <c r="BD2504" s="67">
        <v>35725686</v>
      </c>
      <c r="BE2504" s="67">
        <v>117921249</v>
      </c>
      <c r="BF2504" s="67">
        <v>0</v>
      </c>
      <c r="BG2504" s="67"/>
      <c r="BH2504" s="67">
        <v>588522624</v>
      </c>
      <c r="BI2504" s="67"/>
      <c r="BJ2504" s="67"/>
      <c r="BK2504" s="67">
        <v>0</v>
      </c>
      <c r="BL2504" s="67">
        <v>588522624</v>
      </c>
      <c r="BM2504" s="67"/>
      <c r="BN2504" s="67"/>
      <c r="BO2504" s="67"/>
      <c r="BP2504" s="67">
        <v>588522624</v>
      </c>
      <c r="BQ2504" s="67"/>
      <c r="BR2504" s="67"/>
      <c r="BS2504" s="67"/>
      <c r="BT2504" s="67"/>
      <c r="BU2504" s="67"/>
      <c r="BV2504" s="67"/>
      <c r="BW2504" s="67"/>
      <c r="BX2504" s="67"/>
      <c r="BY2504" s="67"/>
      <c r="BZ2504" s="67">
        <v>9965957893</v>
      </c>
      <c r="CA2504" s="67">
        <v>2048837114</v>
      </c>
      <c r="CB2504" s="67">
        <v>7917120779</v>
      </c>
      <c r="CC2504" s="67">
        <v>16005109990</v>
      </c>
      <c r="CD2504" s="67">
        <v>18780000000</v>
      </c>
    </row>
    <row r="2505" spans="1:82">
      <c r="A2505" t="s">
        <v>2837</v>
      </c>
      <c r="B2505" t="s">
        <v>2838</v>
      </c>
      <c r="C2505" t="s">
        <v>70</v>
      </c>
      <c r="D2505" t="s">
        <v>68</v>
      </c>
      <c r="E2505" t="s">
        <v>153</v>
      </c>
      <c r="F2505" s="67">
        <v>2001</v>
      </c>
      <c r="G2505" t="s">
        <v>2845</v>
      </c>
      <c r="H2505" s="67">
        <v>2761823</v>
      </c>
      <c r="I2505" s="67">
        <v>6919497515</v>
      </c>
      <c r="J2505" s="67">
        <v>693781069</v>
      </c>
      <c r="K2505" s="67">
        <v>7663127257</v>
      </c>
      <c r="L2505" s="67">
        <v>8759831858</v>
      </c>
      <c r="M2505" s="67">
        <v>4773948474</v>
      </c>
      <c r="N2505" s="67">
        <v>522871355</v>
      </c>
      <c r="O2505" s="67">
        <v>436451259</v>
      </c>
      <c r="P2505" s="67">
        <v>13169277</v>
      </c>
      <c r="Q2505" s="67">
        <v>60835054</v>
      </c>
      <c r="R2505" s="67">
        <v>208007763</v>
      </c>
      <c r="S2505" s="67">
        <v>3346892714</v>
      </c>
      <c r="T2505" s="67">
        <v>0</v>
      </c>
      <c r="U2505" s="67">
        <v>22092655696</v>
      </c>
      <c r="V2505" s="67">
        <v>0</v>
      </c>
      <c r="W2505" s="67">
        <v>0</v>
      </c>
      <c r="X2505" s="67">
        <v>0</v>
      </c>
      <c r="Y2505" s="67">
        <v>22610000000</v>
      </c>
      <c r="Z2505" s="67">
        <v>0</v>
      </c>
      <c r="AA2505" s="67">
        <v>1667317268</v>
      </c>
      <c r="AB2505" s="67">
        <v>10028248150</v>
      </c>
      <c r="AC2505" s="67">
        <v>10910422222</v>
      </c>
      <c r="AD2505" s="67">
        <v>0</v>
      </c>
      <c r="AE2505" s="67">
        <v>0</v>
      </c>
      <c r="AF2505" s="67">
        <v>0</v>
      </c>
      <c r="AG2505" s="67">
        <v>0</v>
      </c>
      <c r="AH2505" s="67">
        <v>0</v>
      </c>
      <c r="AI2505" s="67">
        <v>0</v>
      </c>
      <c r="AJ2505" s="67">
        <v>0</v>
      </c>
      <c r="AK2505" s="67">
        <v>0</v>
      </c>
      <c r="AL2505" s="67">
        <v>0</v>
      </c>
      <c r="AM2505" s="67">
        <v>19270216793</v>
      </c>
      <c r="AN2505" s="67">
        <v>3839177187</v>
      </c>
      <c r="AO2505" s="67">
        <v>15451337151</v>
      </c>
      <c r="AP2505" s="67">
        <v>45392595177</v>
      </c>
      <c r="AQ2505" s="67">
        <v>52400765878</v>
      </c>
      <c r="AR2505" s="67">
        <v>5329600638</v>
      </c>
      <c r="AS2505" s="67">
        <v>4298065031</v>
      </c>
      <c r="AT2505" s="67">
        <v>1031535607</v>
      </c>
      <c r="AU2505" s="67">
        <v>286000000</v>
      </c>
      <c r="AV2505" s="67">
        <v>3159000000</v>
      </c>
      <c r="AW2505" s="67">
        <v>1753964227</v>
      </c>
      <c r="AX2505" s="67">
        <v>1269292386</v>
      </c>
      <c r="AY2505" s="67">
        <v>359079852</v>
      </c>
      <c r="AZ2505" s="67">
        <v>910212535</v>
      </c>
      <c r="BA2505" s="67">
        <v>180890804</v>
      </c>
      <c r="BB2505" s="67">
        <v>71574563</v>
      </c>
      <c r="BC2505" s="67">
        <v>85723350</v>
      </c>
      <c r="BD2505" s="67">
        <v>34363828</v>
      </c>
      <c r="BE2505" s="67">
        <v>112119296</v>
      </c>
      <c r="BF2505" s="67">
        <v>0</v>
      </c>
      <c r="BG2505" s="67"/>
      <c r="BH2505" s="67">
        <v>1504188968</v>
      </c>
      <c r="BI2505" s="67"/>
      <c r="BJ2505" s="67"/>
      <c r="BK2505" s="67">
        <v>0</v>
      </c>
      <c r="BL2505" s="67">
        <v>1504188968</v>
      </c>
      <c r="BM2505" s="67"/>
      <c r="BN2505" s="67"/>
      <c r="BO2505" s="67"/>
      <c r="BP2505" s="67">
        <v>1504188968</v>
      </c>
      <c r="BQ2505" s="67"/>
      <c r="BR2505" s="67"/>
      <c r="BS2505" s="67"/>
      <c r="BT2505" s="67"/>
      <c r="BU2505" s="67"/>
      <c r="BV2505" s="67"/>
      <c r="BW2505" s="67"/>
      <c r="BX2505" s="67"/>
      <c r="BY2505" s="67"/>
      <c r="BZ2505" s="67">
        <v>9798614192</v>
      </c>
      <c r="CA2505" s="67">
        <v>2019387605</v>
      </c>
      <c r="CB2505" s="67">
        <v>7779226587</v>
      </c>
      <c r="CC2505" s="67">
        <v>15513368025</v>
      </c>
      <c r="CD2505" s="67">
        <v>18390000000</v>
      </c>
    </row>
    <row r="2506" spans="1:82">
      <c r="A2506" t="s">
        <v>2837</v>
      </c>
      <c r="B2506" t="s">
        <v>2838</v>
      </c>
      <c r="C2506" t="s">
        <v>70</v>
      </c>
      <c r="D2506" t="s">
        <v>68</v>
      </c>
      <c r="E2506" t="s">
        <v>153</v>
      </c>
      <c r="F2506" s="67">
        <v>2002</v>
      </c>
      <c r="G2506" t="s">
        <v>2846</v>
      </c>
      <c r="H2506" s="67">
        <v>2821703</v>
      </c>
      <c r="I2506" s="67">
        <v>7265821691</v>
      </c>
      <c r="J2506" s="67">
        <v>742482016</v>
      </c>
      <c r="K2506" s="67">
        <v>7350104989</v>
      </c>
      <c r="L2506" s="67">
        <v>8721978796</v>
      </c>
      <c r="M2506" s="67">
        <v>4767937762</v>
      </c>
      <c r="N2506" s="67">
        <v>515148001</v>
      </c>
      <c r="O2506" s="67">
        <v>434001006</v>
      </c>
      <c r="P2506" s="67">
        <v>12997146</v>
      </c>
      <c r="Q2506" s="67">
        <v>60039901</v>
      </c>
      <c r="R2506" s="67">
        <v>205288969</v>
      </c>
      <c r="S2506" s="67">
        <v>3262907956</v>
      </c>
      <c r="T2506" s="67">
        <v>0</v>
      </c>
      <c r="U2506" s="67">
        <v>22092655696</v>
      </c>
      <c r="V2506" s="67">
        <v>0</v>
      </c>
      <c r="W2506" s="67">
        <v>0</v>
      </c>
      <c r="X2506" s="67">
        <v>0</v>
      </c>
      <c r="Y2506" s="67">
        <v>22610000000</v>
      </c>
      <c r="Z2506" s="67">
        <v>0</v>
      </c>
      <c r="AA2506" s="67">
        <v>1667317268</v>
      </c>
      <c r="AB2506" s="67">
        <v>10028248150</v>
      </c>
      <c r="AC2506" s="67">
        <v>10910422222</v>
      </c>
      <c r="AD2506" s="67">
        <v>0</v>
      </c>
      <c r="AE2506" s="67">
        <v>0</v>
      </c>
      <c r="AF2506" s="67">
        <v>0</v>
      </c>
      <c r="AG2506" s="67">
        <v>0</v>
      </c>
      <c r="AH2506" s="67">
        <v>0</v>
      </c>
      <c r="AI2506" s="67">
        <v>0</v>
      </c>
      <c r="AJ2506" s="67">
        <v>0</v>
      </c>
      <c r="AK2506" s="67">
        <v>0</v>
      </c>
      <c r="AL2506" s="67">
        <v>0</v>
      </c>
      <c r="AM2506" s="67">
        <v>19800546148</v>
      </c>
      <c r="AN2506" s="67">
        <v>3969843740</v>
      </c>
      <c r="AO2506" s="67">
        <v>15850456784</v>
      </c>
      <c r="AP2506" s="67">
        <v>47235520509</v>
      </c>
      <c r="AQ2506" s="67">
        <v>53853312228</v>
      </c>
      <c r="AR2506" s="67">
        <v>5293674690</v>
      </c>
      <c r="AS2506" s="67">
        <v>4269092492</v>
      </c>
      <c r="AT2506" s="67">
        <v>1024582198</v>
      </c>
      <c r="AU2506" s="67">
        <v>318000000</v>
      </c>
      <c r="AV2506" s="67">
        <v>3148000000</v>
      </c>
      <c r="AW2506" s="67">
        <v>1931944576</v>
      </c>
      <c r="AX2506" s="67">
        <v>1430343819</v>
      </c>
      <c r="AY2506" s="67">
        <v>410545674</v>
      </c>
      <c r="AZ2506" s="67">
        <v>1019798145</v>
      </c>
      <c r="BA2506" s="67">
        <v>208365355</v>
      </c>
      <c r="BB2506" s="67">
        <v>74841779</v>
      </c>
      <c r="BC2506" s="67">
        <v>81121074</v>
      </c>
      <c r="BD2506" s="67">
        <v>32352432</v>
      </c>
      <c r="BE2506" s="67">
        <v>104920116</v>
      </c>
      <c r="BF2506" s="67">
        <v>0</v>
      </c>
      <c r="BG2506" s="67"/>
      <c r="BH2506" s="67">
        <v>1841837526</v>
      </c>
      <c r="BI2506" s="67"/>
      <c r="BJ2506" s="67"/>
      <c r="BK2506" s="67">
        <v>0</v>
      </c>
      <c r="BL2506" s="67">
        <v>1841837526</v>
      </c>
      <c r="BM2506" s="67"/>
      <c r="BN2506" s="67"/>
      <c r="BO2506" s="67"/>
      <c r="BP2506" s="67">
        <v>1841837526</v>
      </c>
      <c r="BQ2506" s="67"/>
      <c r="BR2506" s="67"/>
      <c r="BS2506" s="67"/>
      <c r="BT2506" s="67"/>
      <c r="BU2506" s="67"/>
      <c r="BV2506" s="67"/>
      <c r="BW2506" s="67"/>
      <c r="BX2506" s="67"/>
      <c r="BY2506" s="67"/>
      <c r="BZ2506" s="67">
        <v>9686607489</v>
      </c>
      <c r="CA2506" s="67">
        <v>2006839532</v>
      </c>
      <c r="CB2506" s="67">
        <v>7679767956</v>
      </c>
      <c r="CC2506" s="67">
        <v>15924064281</v>
      </c>
      <c r="CD2506" s="67">
        <v>18750000000</v>
      </c>
    </row>
    <row r="2507" spans="1:82">
      <c r="A2507" t="s">
        <v>2837</v>
      </c>
      <c r="B2507" t="s">
        <v>2838</v>
      </c>
      <c r="C2507" t="s">
        <v>70</v>
      </c>
      <c r="D2507" t="s">
        <v>68</v>
      </c>
      <c r="E2507" t="s">
        <v>153</v>
      </c>
      <c r="F2507" s="67">
        <v>2003</v>
      </c>
      <c r="G2507" t="s">
        <v>2847</v>
      </c>
      <c r="H2507" s="67">
        <v>2883326</v>
      </c>
      <c r="I2507" s="67">
        <v>7737196540</v>
      </c>
      <c r="J2507" s="67">
        <v>657254244</v>
      </c>
      <c r="K2507" s="67">
        <v>7567305619</v>
      </c>
      <c r="L2507" s="67">
        <v>8665824751</v>
      </c>
      <c r="M2507" s="67">
        <v>4767937762</v>
      </c>
      <c r="N2507" s="67">
        <v>507424647</v>
      </c>
      <c r="O2507" s="67">
        <v>431857035</v>
      </c>
      <c r="P2507" s="67">
        <v>12825016</v>
      </c>
      <c r="Q2507" s="67">
        <v>59244748</v>
      </c>
      <c r="R2507" s="67">
        <v>202570174</v>
      </c>
      <c r="S2507" s="67">
        <v>3187975565</v>
      </c>
      <c r="T2507" s="67">
        <v>0</v>
      </c>
      <c r="U2507" s="67">
        <v>22092655696</v>
      </c>
      <c r="V2507" s="67">
        <v>0</v>
      </c>
      <c r="W2507" s="67">
        <v>0</v>
      </c>
      <c r="X2507" s="67">
        <v>0</v>
      </c>
      <c r="Y2507" s="67">
        <v>22610000000</v>
      </c>
      <c r="Z2507" s="67">
        <v>0</v>
      </c>
      <c r="AA2507" s="67">
        <v>1667317268</v>
      </c>
      <c r="AB2507" s="67">
        <v>10028248150</v>
      </c>
      <c r="AC2507" s="67">
        <v>10910422222</v>
      </c>
      <c r="AD2507" s="67">
        <v>0</v>
      </c>
      <c r="AE2507" s="67">
        <v>0</v>
      </c>
      <c r="AF2507" s="67">
        <v>0</v>
      </c>
      <c r="AG2507" s="67">
        <v>0</v>
      </c>
      <c r="AH2507" s="67">
        <v>0</v>
      </c>
      <c r="AI2507" s="67">
        <v>0</v>
      </c>
      <c r="AJ2507" s="67">
        <v>0</v>
      </c>
      <c r="AK2507" s="67">
        <v>0</v>
      </c>
      <c r="AL2507" s="67">
        <v>0</v>
      </c>
      <c r="AM2507" s="67">
        <v>20372060606</v>
      </c>
      <c r="AN2507" s="67">
        <v>4106887554</v>
      </c>
      <c r="AO2507" s="67">
        <v>16284527417</v>
      </c>
      <c r="AP2507" s="67">
        <v>48623358679</v>
      </c>
      <c r="AQ2507" s="67">
        <v>55540176233</v>
      </c>
      <c r="AR2507" s="67">
        <v>5791100405</v>
      </c>
      <c r="AS2507" s="67">
        <v>4670242262</v>
      </c>
      <c r="AT2507" s="67">
        <v>1120858143</v>
      </c>
      <c r="AU2507" s="67">
        <v>296000000</v>
      </c>
      <c r="AV2507" s="67">
        <v>3408000000</v>
      </c>
      <c r="AW2507" s="67">
        <v>3665725259</v>
      </c>
      <c r="AX2507" s="67">
        <v>1877286339</v>
      </c>
      <c r="AY2507" s="67">
        <v>566190334</v>
      </c>
      <c r="AZ2507" s="67">
        <v>1311096006</v>
      </c>
      <c r="BA2507" s="67">
        <v>348570165</v>
      </c>
      <c r="BB2507" s="67">
        <v>84014864</v>
      </c>
      <c r="BC2507" s="67">
        <v>76502501</v>
      </c>
      <c r="BD2507" s="67">
        <v>30526974</v>
      </c>
      <c r="BE2507" s="67">
        <v>97793720</v>
      </c>
      <c r="BF2507" s="67">
        <v>1151030695</v>
      </c>
      <c r="BG2507" s="67"/>
      <c r="BH2507" s="67">
        <v>719627537</v>
      </c>
      <c r="BI2507" s="67"/>
      <c r="BJ2507" s="67"/>
      <c r="BK2507" s="67">
        <v>0</v>
      </c>
      <c r="BL2507" s="67">
        <v>719627537</v>
      </c>
      <c r="BM2507" s="67"/>
      <c r="BN2507" s="67"/>
      <c r="BO2507" s="67"/>
      <c r="BP2507" s="67">
        <v>719627537</v>
      </c>
      <c r="BQ2507" s="67"/>
      <c r="BR2507" s="67"/>
      <c r="BS2507" s="67"/>
      <c r="BT2507" s="67"/>
      <c r="BU2507" s="67"/>
      <c r="BV2507" s="67"/>
      <c r="BW2507" s="67"/>
      <c r="BX2507" s="67"/>
      <c r="BY2507" s="67"/>
      <c r="BZ2507" s="67">
        <v>10852423771</v>
      </c>
      <c r="CA2507" s="67">
        <v>2260175160</v>
      </c>
      <c r="CB2507" s="67">
        <v>8592248611</v>
      </c>
      <c r="CC2507" s="67">
        <v>17916876972</v>
      </c>
      <c r="CD2507" s="67">
        <v>21030000000</v>
      </c>
    </row>
    <row r="2508" spans="1:82">
      <c r="A2508" t="s">
        <v>2837</v>
      </c>
      <c r="B2508" t="s">
        <v>2838</v>
      </c>
      <c r="C2508" t="s">
        <v>70</v>
      </c>
      <c r="D2508" t="s">
        <v>68</v>
      </c>
      <c r="E2508" t="s">
        <v>153</v>
      </c>
      <c r="F2508" s="67">
        <v>2004</v>
      </c>
      <c r="G2508" t="s">
        <v>2848</v>
      </c>
      <c r="H2508" s="67">
        <v>2946575</v>
      </c>
      <c r="I2508" s="67">
        <v>8162969192</v>
      </c>
      <c r="J2508" s="67">
        <v>678000315</v>
      </c>
      <c r="K2508" s="67">
        <v>8226537944</v>
      </c>
      <c r="L2508" s="67">
        <v>8606131092</v>
      </c>
      <c r="M2508" s="67">
        <v>4767817548</v>
      </c>
      <c r="N2508" s="67">
        <v>499701292</v>
      </c>
      <c r="O2508" s="67">
        <v>429713064</v>
      </c>
      <c r="P2508" s="67">
        <v>12652885</v>
      </c>
      <c r="Q2508" s="67">
        <v>58449595</v>
      </c>
      <c r="R2508" s="67">
        <v>199851380</v>
      </c>
      <c r="S2508" s="67">
        <v>3130472291</v>
      </c>
      <c r="T2508" s="67">
        <v>0</v>
      </c>
      <c r="U2508" s="67">
        <v>22092655696</v>
      </c>
      <c r="V2508" s="67">
        <v>0</v>
      </c>
      <c r="W2508" s="67">
        <v>0</v>
      </c>
      <c r="X2508" s="67">
        <v>0</v>
      </c>
      <c r="Y2508" s="67">
        <v>22610000000</v>
      </c>
      <c r="Z2508" s="67">
        <v>0</v>
      </c>
      <c r="AA2508" s="67">
        <v>1667317268</v>
      </c>
      <c r="AB2508" s="67">
        <v>10028248150</v>
      </c>
      <c r="AC2508" s="67">
        <v>10910422222</v>
      </c>
      <c r="AD2508" s="67">
        <v>0</v>
      </c>
      <c r="AE2508" s="67">
        <v>0</v>
      </c>
      <c r="AF2508" s="67">
        <v>0</v>
      </c>
      <c r="AG2508" s="67">
        <v>0</v>
      </c>
      <c r="AH2508" s="67">
        <v>0</v>
      </c>
      <c r="AI2508" s="67">
        <v>0</v>
      </c>
      <c r="AJ2508" s="67">
        <v>0</v>
      </c>
      <c r="AK2508" s="67">
        <v>0</v>
      </c>
      <c r="AL2508" s="67">
        <v>0</v>
      </c>
      <c r="AM2508" s="67">
        <v>20951206452</v>
      </c>
      <c r="AN2508" s="67">
        <v>4244298233</v>
      </c>
      <c r="AO2508" s="67">
        <v>16725921232</v>
      </c>
      <c r="AP2508" s="67">
        <v>49514284231</v>
      </c>
      <c r="AQ2508" s="67">
        <v>57048725499</v>
      </c>
      <c r="AR2508" s="67">
        <v>6841208699</v>
      </c>
      <c r="AS2508" s="67">
        <v>5517103790</v>
      </c>
      <c r="AT2508" s="67">
        <v>1324104909</v>
      </c>
      <c r="AU2508" s="67">
        <v>337000000</v>
      </c>
      <c r="AV2508" s="67">
        <v>4089000000</v>
      </c>
      <c r="AW2508" s="67">
        <v>3030594596</v>
      </c>
      <c r="AX2508" s="67">
        <v>1905858725</v>
      </c>
      <c r="AY2508" s="67">
        <v>526961586</v>
      </c>
      <c r="AZ2508" s="67">
        <v>1378897139</v>
      </c>
      <c r="BA2508" s="67">
        <v>304336780</v>
      </c>
      <c r="BB2508" s="67">
        <v>95943762</v>
      </c>
      <c r="BC2508" s="67">
        <v>71790874</v>
      </c>
      <c r="BD2508" s="67">
        <v>28665498</v>
      </c>
      <c r="BE2508" s="67">
        <v>90992695</v>
      </c>
      <c r="BF2508" s="67">
        <v>533006262</v>
      </c>
      <c r="BG2508" s="67"/>
      <c r="BH2508" s="67">
        <v>4049488717</v>
      </c>
      <c r="BI2508" s="67"/>
      <c r="BJ2508" s="67"/>
      <c r="BK2508" s="67">
        <v>0</v>
      </c>
      <c r="BL2508" s="67">
        <v>4049488717</v>
      </c>
      <c r="BM2508" s="67"/>
      <c r="BN2508" s="67"/>
      <c r="BO2508" s="67"/>
      <c r="BP2508" s="67">
        <v>4049488717</v>
      </c>
      <c r="BQ2508" s="67"/>
      <c r="BR2508" s="67"/>
      <c r="BS2508" s="67"/>
      <c r="BT2508" s="67"/>
      <c r="BU2508" s="67"/>
      <c r="BV2508" s="67"/>
      <c r="BW2508" s="67"/>
      <c r="BX2508" s="67"/>
      <c r="BY2508" s="67"/>
      <c r="BZ2508" s="67">
        <v>12052343100</v>
      </c>
      <c r="CA2508" s="67">
        <v>2522826396</v>
      </c>
      <c r="CB2508" s="67">
        <v>9529516704</v>
      </c>
      <c r="CC2508" s="67">
        <v>22221635112</v>
      </c>
      <c r="CD2508" s="67">
        <v>25970000000</v>
      </c>
    </row>
    <row r="2509" spans="1:82">
      <c r="A2509" t="s">
        <v>2837</v>
      </c>
      <c r="B2509" t="s">
        <v>2838</v>
      </c>
      <c r="C2509" t="s">
        <v>70</v>
      </c>
      <c r="D2509" t="s">
        <v>68</v>
      </c>
      <c r="E2509" t="s">
        <v>153</v>
      </c>
      <c r="F2509" s="67">
        <v>2005</v>
      </c>
      <c r="G2509" t="s">
        <v>2849</v>
      </c>
      <c r="H2509" s="67">
        <v>3012360</v>
      </c>
      <c r="I2509" s="67">
        <v>8628438336</v>
      </c>
      <c r="J2509" s="67">
        <v>559821562</v>
      </c>
      <c r="K2509" s="67">
        <v>7577328379</v>
      </c>
      <c r="L2509" s="67">
        <v>8563311188</v>
      </c>
      <c r="M2509" s="67">
        <v>4767817548</v>
      </c>
      <c r="N2509" s="67">
        <v>491977938</v>
      </c>
      <c r="O2509" s="67">
        <v>427262811</v>
      </c>
      <c r="P2509" s="67">
        <v>12480754</v>
      </c>
      <c r="Q2509" s="67">
        <v>57654441</v>
      </c>
      <c r="R2509" s="67">
        <v>197132586</v>
      </c>
      <c r="S2509" s="67">
        <v>3086321891</v>
      </c>
      <c r="T2509" s="67">
        <v>0</v>
      </c>
      <c r="U2509" s="67">
        <v>22092655696</v>
      </c>
      <c r="V2509" s="67">
        <v>0</v>
      </c>
      <c r="W2509" s="67">
        <v>0</v>
      </c>
      <c r="X2509" s="67">
        <v>0</v>
      </c>
      <c r="Y2509" s="67">
        <v>22610000000</v>
      </c>
      <c r="Z2509" s="67">
        <v>0</v>
      </c>
      <c r="AA2509" s="67">
        <v>1667317268</v>
      </c>
      <c r="AB2509" s="67">
        <v>10028248150</v>
      </c>
      <c r="AC2509" s="67">
        <v>10910422222</v>
      </c>
      <c r="AD2509" s="67">
        <v>0</v>
      </c>
      <c r="AE2509" s="67">
        <v>0</v>
      </c>
      <c r="AF2509" s="67">
        <v>0</v>
      </c>
      <c r="AG2509" s="67">
        <v>0</v>
      </c>
      <c r="AH2509" s="67">
        <v>0</v>
      </c>
      <c r="AI2509" s="67">
        <v>0</v>
      </c>
      <c r="AJ2509" s="67">
        <v>0</v>
      </c>
      <c r="AK2509" s="67">
        <v>0</v>
      </c>
      <c r="AL2509" s="67">
        <v>0</v>
      </c>
      <c r="AM2509" s="67">
        <v>21579585045</v>
      </c>
      <c r="AN2509" s="67">
        <v>4394519623</v>
      </c>
      <c r="AO2509" s="67">
        <v>17203650817</v>
      </c>
      <c r="AP2509" s="67">
        <v>51496275249</v>
      </c>
      <c r="AQ2509" s="67">
        <v>58485507578</v>
      </c>
      <c r="AR2509" s="67">
        <v>7074823490</v>
      </c>
      <c r="AS2509" s="67">
        <v>5705502815</v>
      </c>
      <c r="AT2509" s="67">
        <v>1369320676</v>
      </c>
      <c r="AU2509" s="67">
        <v>312000000</v>
      </c>
      <c r="AV2509" s="67">
        <v>4223000000</v>
      </c>
      <c r="AW2509" s="67">
        <v>3593781623</v>
      </c>
      <c r="AX2509" s="67">
        <v>2315700477</v>
      </c>
      <c r="AY2509" s="67">
        <v>689741858</v>
      </c>
      <c r="AZ2509" s="67">
        <v>1625958619</v>
      </c>
      <c r="BA2509" s="67">
        <v>287304604</v>
      </c>
      <c r="BB2509" s="67">
        <v>113889095</v>
      </c>
      <c r="BC2509" s="67">
        <v>66914015</v>
      </c>
      <c r="BD2509" s="67">
        <v>26731970</v>
      </c>
      <c r="BE2509" s="67">
        <v>84103845</v>
      </c>
      <c r="BF2509" s="67">
        <v>699137617</v>
      </c>
      <c r="BG2509" s="67"/>
      <c r="BH2509" s="67">
        <v>10476882658</v>
      </c>
      <c r="BI2509" s="67"/>
      <c r="BJ2509" s="67"/>
      <c r="BK2509" s="67">
        <v>0</v>
      </c>
      <c r="BL2509" s="67">
        <v>10476882658</v>
      </c>
      <c r="BM2509" s="67"/>
      <c r="BN2509" s="67"/>
      <c r="BO2509" s="67"/>
      <c r="BP2509" s="67">
        <v>10476882658</v>
      </c>
      <c r="BQ2509" s="67"/>
      <c r="BR2509" s="67"/>
      <c r="BS2509" s="67"/>
      <c r="BT2509" s="67"/>
      <c r="BU2509" s="67"/>
      <c r="BV2509" s="67"/>
      <c r="BW2509" s="67"/>
      <c r="BX2509" s="67"/>
      <c r="BY2509" s="67"/>
      <c r="BZ2509" s="67">
        <v>14676815791</v>
      </c>
      <c r="CA2509" s="67">
        <v>3089450525</v>
      </c>
      <c r="CB2509" s="67">
        <v>11587365266</v>
      </c>
      <c r="CC2509" s="67">
        <v>31911303563</v>
      </c>
      <c r="CD2509" s="67">
        <v>35820000000</v>
      </c>
    </row>
    <row r="2510" spans="1:82">
      <c r="A2510" t="s">
        <v>2837</v>
      </c>
      <c r="B2510" t="s">
        <v>2838</v>
      </c>
      <c r="C2510" t="s">
        <v>70</v>
      </c>
      <c r="D2510" t="s">
        <v>68</v>
      </c>
      <c r="E2510" t="s">
        <v>153</v>
      </c>
      <c r="F2510" s="67">
        <v>2006</v>
      </c>
      <c r="G2510" t="s">
        <v>2850</v>
      </c>
      <c r="H2510" s="67">
        <v>3081229</v>
      </c>
      <c r="I2510" s="67">
        <v>9170413588</v>
      </c>
      <c r="J2510" s="67">
        <v>989692681</v>
      </c>
      <c r="K2510" s="67">
        <v>6235401669</v>
      </c>
      <c r="L2510" s="67">
        <v>8532646639</v>
      </c>
      <c r="M2510" s="67">
        <v>4767817548</v>
      </c>
      <c r="N2510" s="67">
        <v>484254584</v>
      </c>
      <c r="O2510" s="67">
        <v>425118840</v>
      </c>
      <c r="P2510" s="67">
        <v>12308623</v>
      </c>
      <c r="Q2510" s="67">
        <v>56859288</v>
      </c>
      <c r="R2510" s="67">
        <v>194413791</v>
      </c>
      <c r="S2510" s="67">
        <v>3058905979</v>
      </c>
      <c r="T2510" s="67">
        <v>0</v>
      </c>
      <c r="U2510" s="67">
        <v>22092655696</v>
      </c>
      <c r="V2510" s="67">
        <v>0</v>
      </c>
      <c r="W2510" s="67">
        <v>0</v>
      </c>
      <c r="X2510" s="67">
        <v>0</v>
      </c>
      <c r="Y2510" s="67">
        <v>22610000000</v>
      </c>
      <c r="Z2510" s="67">
        <v>0</v>
      </c>
      <c r="AA2510" s="67">
        <v>1667317268</v>
      </c>
      <c r="AB2510" s="67">
        <v>10028248150</v>
      </c>
      <c r="AC2510" s="67">
        <v>10910422222</v>
      </c>
      <c r="AD2510" s="67">
        <v>0</v>
      </c>
      <c r="AE2510" s="67">
        <v>0</v>
      </c>
      <c r="AF2510" s="67">
        <v>0</v>
      </c>
      <c r="AG2510" s="67">
        <v>0</v>
      </c>
      <c r="AH2510" s="67">
        <v>0</v>
      </c>
      <c r="AI2510" s="67">
        <v>0</v>
      </c>
      <c r="AJ2510" s="67">
        <v>0</v>
      </c>
      <c r="AK2510" s="67">
        <v>0</v>
      </c>
      <c r="AL2510" s="67">
        <v>0</v>
      </c>
      <c r="AM2510" s="67">
        <v>22275687233</v>
      </c>
      <c r="AN2510" s="67">
        <v>4557364364</v>
      </c>
      <c r="AO2510" s="67">
        <v>17736595382</v>
      </c>
      <c r="AP2510" s="67">
        <v>54647065139</v>
      </c>
      <c r="AQ2510" s="67">
        <v>59896560932</v>
      </c>
      <c r="AR2510" s="67">
        <v>7770903920</v>
      </c>
      <c r="AS2510" s="67">
        <v>6266858000</v>
      </c>
      <c r="AT2510" s="67">
        <v>1504045920</v>
      </c>
      <c r="AU2510" s="67">
        <v>586000000</v>
      </c>
      <c r="AV2510" s="67">
        <v>3692000000</v>
      </c>
      <c r="AW2510" s="67">
        <v>3932387220</v>
      </c>
      <c r="AX2510" s="67">
        <v>2739818115</v>
      </c>
      <c r="AY2510" s="67">
        <v>860932831</v>
      </c>
      <c r="AZ2510" s="67">
        <v>1878885284</v>
      </c>
      <c r="BA2510" s="67">
        <v>281602427</v>
      </c>
      <c r="BB2510" s="67">
        <v>133068853</v>
      </c>
      <c r="BC2510" s="67">
        <v>74973137</v>
      </c>
      <c r="BD2510" s="67">
        <v>29982085</v>
      </c>
      <c r="BE2510" s="67">
        <v>100303177</v>
      </c>
      <c r="BF2510" s="67">
        <v>572639426</v>
      </c>
      <c r="BG2510" s="67"/>
      <c r="BH2510" s="67">
        <v>13799505848</v>
      </c>
      <c r="BI2510" s="67">
        <v>2658378276</v>
      </c>
      <c r="BJ2510" s="67"/>
      <c r="BK2510" s="67">
        <v>0</v>
      </c>
      <c r="BL2510" s="67">
        <v>11141127572</v>
      </c>
      <c r="BM2510" s="67"/>
      <c r="BN2510" s="67">
        <v>210368067</v>
      </c>
      <c r="BO2510" s="67">
        <v>21931934</v>
      </c>
      <c r="BP2510" s="67">
        <v>10908827571</v>
      </c>
      <c r="BQ2510" s="67"/>
      <c r="BR2510" s="67"/>
      <c r="BS2510" s="67"/>
      <c r="BT2510" s="67"/>
      <c r="BU2510" s="67"/>
      <c r="BV2510" s="67"/>
      <c r="BW2510" s="67"/>
      <c r="BX2510" s="67"/>
      <c r="BY2510" s="67"/>
      <c r="BZ2510" s="67">
        <v>17148834474</v>
      </c>
      <c r="CA2510" s="67">
        <v>3623800708</v>
      </c>
      <c r="CB2510" s="67">
        <v>13525033766</v>
      </c>
      <c r="CC2510" s="67">
        <v>39545631462</v>
      </c>
      <c r="CD2510" s="67">
        <v>42650000000</v>
      </c>
    </row>
    <row r="2511" spans="1:82">
      <c r="A2511" t="s">
        <v>2837</v>
      </c>
      <c r="B2511" t="s">
        <v>2838</v>
      </c>
      <c r="C2511" t="s">
        <v>70</v>
      </c>
      <c r="D2511" t="s">
        <v>68</v>
      </c>
      <c r="E2511" t="s">
        <v>153</v>
      </c>
      <c r="F2511" s="67">
        <v>2007</v>
      </c>
      <c r="G2511" t="s">
        <v>2851</v>
      </c>
      <c r="H2511" s="67">
        <v>3153508</v>
      </c>
      <c r="I2511" s="67">
        <v>9842160483</v>
      </c>
      <c r="J2511" s="67">
        <v>1083371092</v>
      </c>
      <c r="K2511" s="67">
        <v>6141202413</v>
      </c>
      <c r="L2511" s="67">
        <v>8511012685</v>
      </c>
      <c r="M2511" s="67">
        <v>4767817548</v>
      </c>
      <c r="N2511" s="67">
        <v>476531230</v>
      </c>
      <c r="O2511" s="67">
        <v>422974869</v>
      </c>
      <c r="P2511" s="67">
        <v>12136492</v>
      </c>
      <c r="Q2511" s="67">
        <v>56064135</v>
      </c>
      <c r="R2511" s="67">
        <v>191694997</v>
      </c>
      <c r="S2511" s="67">
        <v>3050577894</v>
      </c>
      <c r="T2511" s="67">
        <v>0</v>
      </c>
      <c r="U2511" s="67">
        <v>21753099436</v>
      </c>
      <c r="V2511" s="67">
        <v>0</v>
      </c>
      <c r="W2511" s="67">
        <v>0</v>
      </c>
      <c r="X2511" s="67">
        <v>0</v>
      </c>
      <c r="Y2511" s="67">
        <v>22600000000</v>
      </c>
      <c r="Z2511" s="67">
        <v>0</v>
      </c>
      <c r="AA2511" s="67">
        <v>1663194977</v>
      </c>
      <c r="AB2511" s="67">
        <v>10021795481</v>
      </c>
      <c r="AC2511" s="67">
        <v>10910422222</v>
      </c>
      <c r="AD2511" s="67">
        <v>0</v>
      </c>
      <c r="AE2511" s="67">
        <v>0</v>
      </c>
      <c r="AF2511" s="67">
        <v>0</v>
      </c>
      <c r="AG2511" s="67">
        <v>0</v>
      </c>
      <c r="AH2511" s="67">
        <v>0</v>
      </c>
      <c r="AI2511" s="67">
        <v>0</v>
      </c>
      <c r="AJ2511" s="67">
        <v>0</v>
      </c>
      <c r="AK2511" s="67">
        <v>0</v>
      </c>
      <c r="AL2511" s="67">
        <v>0</v>
      </c>
      <c r="AM2511" s="67">
        <v>22924682622</v>
      </c>
      <c r="AN2511" s="67">
        <v>4704180213</v>
      </c>
      <c r="AO2511" s="67">
        <v>18238692463</v>
      </c>
      <c r="AP2511" s="67">
        <v>55732113164</v>
      </c>
      <c r="AQ2511" s="67">
        <v>60803940715</v>
      </c>
      <c r="AR2511" s="67">
        <v>8861742636</v>
      </c>
      <c r="AS2511" s="67">
        <v>7146566642</v>
      </c>
      <c r="AT2511" s="67">
        <v>1715175994</v>
      </c>
      <c r="AU2511" s="67">
        <v>688000000</v>
      </c>
      <c r="AV2511" s="67">
        <v>3900000000</v>
      </c>
      <c r="AW2511" s="67">
        <v>5003163858</v>
      </c>
      <c r="AX2511" s="67">
        <v>3305910127</v>
      </c>
      <c r="AY2511" s="67">
        <v>983661582</v>
      </c>
      <c r="AZ2511" s="67">
        <v>2322248545</v>
      </c>
      <c r="BA2511" s="67">
        <v>415745157</v>
      </c>
      <c r="BB2511" s="67">
        <v>155701139</v>
      </c>
      <c r="BC2511" s="67">
        <v>83596614</v>
      </c>
      <c r="BD2511" s="67">
        <v>33231560</v>
      </c>
      <c r="BE2511" s="67">
        <v>110481356</v>
      </c>
      <c r="BF2511" s="67">
        <v>898497906</v>
      </c>
      <c r="BG2511" s="67"/>
      <c r="BH2511" s="67">
        <v>29387086129</v>
      </c>
      <c r="BI2511" s="67">
        <v>0</v>
      </c>
      <c r="BJ2511" s="67"/>
      <c r="BK2511" s="67">
        <v>0</v>
      </c>
      <c r="BL2511" s="67">
        <v>29387086129</v>
      </c>
      <c r="BM2511" s="67"/>
      <c r="BN2511" s="67">
        <v>3091403132</v>
      </c>
      <c r="BO2511" s="67">
        <v>676105610</v>
      </c>
      <c r="BP2511" s="67">
        <v>25619577386</v>
      </c>
      <c r="BQ2511" s="67"/>
      <c r="BR2511" s="67"/>
      <c r="BS2511" s="67"/>
      <c r="BT2511" s="67"/>
      <c r="BU2511" s="67"/>
      <c r="BV2511" s="67"/>
      <c r="BW2511" s="67"/>
      <c r="BX2511" s="67"/>
      <c r="BY2511" s="67"/>
      <c r="BZ2511" s="67">
        <v>18859571332</v>
      </c>
      <c r="CA2511" s="67">
        <v>4003509238</v>
      </c>
      <c r="CB2511" s="67">
        <v>14856062094</v>
      </c>
      <c r="CC2511" s="67">
        <v>58899563955</v>
      </c>
      <c r="CD2511" s="67">
        <v>62110000000</v>
      </c>
    </row>
    <row r="2512" spans="1:82">
      <c r="A2512" t="s">
        <v>2837</v>
      </c>
      <c r="B2512" t="s">
        <v>2838</v>
      </c>
      <c r="C2512" t="s">
        <v>70</v>
      </c>
      <c r="D2512" t="s">
        <v>68</v>
      </c>
      <c r="E2512" t="s">
        <v>153</v>
      </c>
      <c r="F2512" s="67">
        <v>2008</v>
      </c>
      <c r="G2512" t="s">
        <v>2852</v>
      </c>
      <c r="H2512" s="67">
        <v>3233336</v>
      </c>
      <c r="I2512" s="67">
        <v>10349118460</v>
      </c>
      <c r="J2512" s="67">
        <v>952017786</v>
      </c>
      <c r="K2512" s="67">
        <v>6976574095</v>
      </c>
      <c r="L2512" s="67">
        <v>8485836348</v>
      </c>
      <c r="M2512" s="67">
        <v>4767817548</v>
      </c>
      <c r="N2512" s="67">
        <v>468807875</v>
      </c>
      <c r="O2512" s="67">
        <v>420830898</v>
      </c>
      <c r="P2512" s="67">
        <v>11964361</v>
      </c>
      <c r="Q2512" s="67">
        <v>55268982</v>
      </c>
      <c r="R2512" s="67">
        <v>188976202</v>
      </c>
      <c r="S2512" s="67">
        <v>3035613442</v>
      </c>
      <c r="T2512" s="67">
        <v>0</v>
      </c>
      <c r="U2512" s="67">
        <v>21718252198</v>
      </c>
      <c r="V2512" s="67">
        <v>0</v>
      </c>
      <c r="W2512" s="67">
        <v>0</v>
      </c>
      <c r="X2512" s="67">
        <v>0</v>
      </c>
      <c r="Y2512" s="67">
        <v>22520000000</v>
      </c>
      <c r="Z2512" s="67">
        <v>0</v>
      </c>
      <c r="AA2512" s="67">
        <v>1637010935</v>
      </c>
      <c r="AB2512" s="67">
        <v>9976686921</v>
      </c>
      <c r="AC2512" s="67">
        <v>10910422222</v>
      </c>
      <c r="AD2512" s="67">
        <v>0</v>
      </c>
      <c r="AE2512" s="67">
        <v>0</v>
      </c>
      <c r="AF2512" s="67">
        <v>0</v>
      </c>
      <c r="AG2512" s="67">
        <v>0</v>
      </c>
      <c r="AH2512" s="67">
        <v>0</v>
      </c>
      <c r="AI2512" s="67">
        <v>0</v>
      </c>
      <c r="AJ2512" s="67">
        <v>0</v>
      </c>
      <c r="AK2512" s="67">
        <v>0</v>
      </c>
      <c r="AL2512" s="67">
        <v>0</v>
      </c>
      <c r="AM2512" s="67">
        <v>23728341715</v>
      </c>
      <c r="AN2512" s="67">
        <v>4888110938</v>
      </c>
      <c r="AO2512" s="67">
        <v>18858185820</v>
      </c>
      <c r="AP2512" s="67">
        <v>55843455305</v>
      </c>
      <c r="AQ2512" s="67">
        <v>61812077389</v>
      </c>
      <c r="AR2512" s="67">
        <v>10814917941</v>
      </c>
      <c r="AS2512" s="67">
        <v>8721708017</v>
      </c>
      <c r="AT2512" s="67">
        <v>2093209924</v>
      </c>
      <c r="AU2512" s="67">
        <v>649000000</v>
      </c>
      <c r="AV2512" s="67">
        <v>4756000000</v>
      </c>
      <c r="AW2512" s="67">
        <v>5665205856</v>
      </c>
      <c r="AX2512" s="67">
        <v>3919096595</v>
      </c>
      <c r="AY2512" s="67">
        <v>1225706059</v>
      </c>
      <c r="AZ2512" s="67">
        <v>2693390537</v>
      </c>
      <c r="BA2512" s="67">
        <v>467959144</v>
      </c>
      <c r="BB2512" s="67">
        <v>193368277</v>
      </c>
      <c r="BC2512" s="67">
        <v>91961796</v>
      </c>
      <c r="BD2512" s="67">
        <v>36281962</v>
      </c>
      <c r="BE2512" s="67">
        <v>120984051</v>
      </c>
      <c r="BF2512" s="67">
        <v>835554030</v>
      </c>
      <c r="BG2512" s="67"/>
      <c r="BH2512" s="67">
        <v>36247829381</v>
      </c>
      <c r="BI2512" s="67">
        <v>1050381319</v>
      </c>
      <c r="BJ2512" s="67"/>
      <c r="BK2512" s="67">
        <v>0</v>
      </c>
      <c r="BL2512" s="67">
        <v>35197448061</v>
      </c>
      <c r="BM2512" s="67"/>
      <c r="BN2512" s="67">
        <v>3070380862</v>
      </c>
      <c r="BO2512" s="67">
        <v>716949858</v>
      </c>
      <c r="BP2512" s="67">
        <v>31410117341</v>
      </c>
      <c r="BQ2512" s="67"/>
      <c r="BR2512" s="67"/>
      <c r="BS2512" s="67"/>
      <c r="BT2512" s="67"/>
      <c r="BU2512" s="67"/>
      <c r="BV2512" s="67"/>
      <c r="BW2512" s="67"/>
      <c r="BX2512" s="67"/>
      <c r="BY2512" s="67"/>
      <c r="BZ2512" s="67">
        <v>22712249086</v>
      </c>
      <c r="CA2512" s="67">
        <v>4847847382</v>
      </c>
      <c r="CB2512" s="67">
        <v>17864401705</v>
      </c>
      <c r="CC2512" s="67">
        <v>71333202264</v>
      </c>
      <c r="CD2512" s="67">
        <v>75440000000</v>
      </c>
    </row>
    <row r="2513" spans="1:82">
      <c r="A2513" t="s">
        <v>2837</v>
      </c>
      <c r="B2513" t="s">
        <v>2838</v>
      </c>
      <c r="C2513" t="s">
        <v>70</v>
      </c>
      <c r="D2513" t="s">
        <v>68</v>
      </c>
      <c r="E2513" t="s">
        <v>153</v>
      </c>
      <c r="F2513" s="67">
        <v>2009</v>
      </c>
      <c r="G2513" t="s">
        <v>2853</v>
      </c>
      <c r="H2513" s="67">
        <v>3322616</v>
      </c>
      <c r="I2513" s="67">
        <v>10842272785</v>
      </c>
      <c r="J2513" s="67">
        <v>961469219</v>
      </c>
      <c r="K2513" s="67">
        <v>7255505032</v>
      </c>
      <c r="L2513" s="67">
        <v>8450135501</v>
      </c>
      <c r="M2513" s="67">
        <v>4766615405</v>
      </c>
      <c r="N2513" s="67">
        <v>461084521</v>
      </c>
      <c r="O2513" s="67">
        <v>418380645</v>
      </c>
      <c r="P2513" s="67">
        <v>11792230</v>
      </c>
      <c r="Q2513" s="67">
        <v>54473829</v>
      </c>
      <c r="R2513" s="67">
        <v>186257408</v>
      </c>
      <c r="S2513" s="67">
        <v>2998388229</v>
      </c>
      <c r="T2513" s="67">
        <v>0</v>
      </c>
      <c r="U2513" s="67">
        <v>31253122459</v>
      </c>
      <c r="V2513" s="67">
        <v>0</v>
      </c>
      <c r="W2513" s="67">
        <v>0</v>
      </c>
      <c r="X2513" s="67">
        <v>0</v>
      </c>
      <c r="Y2513" s="67">
        <v>28610000000</v>
      </c>
      <c r="Z2513" s="67">
        <v>0</v>
      </c>
      <c r="AA2513" s="67">
        <v>1609911647</v>
      </c>
      <c r="AB2513" s="67">
        <v>9851360871</v>
      </c>
      <c r="AC2513" s="67">
        <v>17144949206</v>
      </c>
      <c r="AD2513" s="67">
        <v>0</v>
      </c>
      <c r="AE2513" s="67">
        <v>0</v>
      </c>
      <c r="AF2513" s="67">
        <v>0</v>
      </c>
      <c r="AG2513" s="67">
        <v>0</v>
      </c>
      <c r="AH2513" s="67">
        <v>0</v>
      </c>
      <c r="AI2513" s="67">
        <v>0</v>
      </c>
      <c r="AJ2513" s="67">
        <v>0</v>
      </c>
      <c r="AK2513" s="67">
        <v>0</v>
      </c>
      <c r="AL2513" s="67">
        <v>0</v>
      </c>
      <c r="AM2513" s="67">
        <v>24577191339</v>
      </c>
      <c r="AN2513" s="67">
        <v>5086446447</v>
      </c>
      <c r="AO2513" s="67">
        <v>19508180106</v>
      </c>
      <c r="AP2513" s="67">
        <v>66744115843</v>
      </c>
      <c r="AQ2513" s="67">
        <v>72804634878</v>
      </c>
      <c r="AR2513" s="67">
        <v>9599903352</v>
      </c>
      <c r="AS2513" s="67">
        <v>7741857542</v>
      </c>
      <c r="AT2513" s="67">
        <v>1858045810</v>
      </c>
      <c r="AU2513" s="67">
        <v>670000000</v>
      </c>
      <c r="AV2513" s="67">
        <v>5056000000</v>
      </c>
      <c r="AW2513" s="67">
        <v>5017511980</v>
      </c>
      <c r="AX2513" s="67">
        <v>3487356707</v>
      </c>
      <c r="AY2513" s="67">
        <v>962139613</v>
      </c>
      <c r="AZ2513" s="67">
        <v>2525217093</v>
      </c>
      <c r="BA2513" s="67">
        <v>480711008</v>
      </c>
      <c r="BB2513" s="67">
        <v>180566275</v>
      </c>
      <c r="BC2513" s="67">
        <v>100437041</v>
      </c>
      <c r="BD2513" s="67">
        <v>38661803</v>
      </c>
      <c r="BE2513" s="67">
        <v>129221140</v>
      </c>
      <c r="BF2513" s="67">
        <v>600558006</v>
      </c>
      <c r="BG2513" s="67"/>
      <c r="BH2513" s="67">
        <v>16631368234</v>
      </c>
      <c r="BI2513" s="67">
        <v>0</v>
      </c>
      <c r="BJ2513" s="67"/>
      <c r="BK2513" s="67">
        <v>0</v>
      </c>
      <c r="BL2513" s="67">
        <v>16631368234</v>
      </c>
      <c r="BM2513" s="67"/>
      <c r="BN2513" s="67">
        <v>2089556415</v>
      </c>
      <c r="BO2513" s="67">
        <v>1974688111</v>
      </c>
      <c r="BP2513" s="67">
        <v>12567123708</v>
      </c>
      <c r="BQ2513" s="67"/>
      <c r="BR2513" s="67"/>
      <c r="BS2513" s="67"/>
      <c r="BT2513" s="67"/>
      <c r="BU2513" s="67"/>
      <c r="BV2513" s="67"/>
      <c r="BW2513" s="67"/>
      <c r="BX2513" s="67"/>
      <c r="BY2513" s="67"/>
      <c r="BZ2513" s="67">
        <v>20586118125</v>
      </c>
      <c r="CA2513" s="67">
        <v>4431470639</v>
      </c>
      <c r="CB2513" s="67">
        <v>16154647486</v>
      </c>
      <c r="CC2513" s="67">
        <v>47448901691</v>
      </c>
      <c r="CD2513" s="67">
        <v>51830000000</v>
      </c>
    </row>
    <row r="2514" spans="1:82">
      <c r="A2514" t="s">
        <v>2837</v>
      </c>
      <c r="B2514" t="s">
        <v>2838</v>
      </c>
      <c r="C2514" t="s">
        <v>70</v>
      </c>
      <c r="D2514" t="s">
        <v>68</v>
      </c>
      <c r="E2514" t="s">
        <v>153</v>
      </c>
      <c r="F2514" s="67">
        <v>2010</v>
      </c>
      <c r="G2514" t="s">
        <v>2854</v>
      </c>
      <c r="H2514" s="67">
        <v>3419461</v>
      </c>
      <c r="I2514" s="67">
        <v>11358354240</v>
      </c>
      <c r="J2514" s="67">
        <v>1162512729</v>
      </c>
      <c r="K2514" s="67">
        <v>7002080154</v>
      </c>
      <c r="L2514" s="67">
        <v>8415316545</v>
      </c>
      <c r="M2514" s="67">
        <v>4773828261</v>
      </c>
      <c r="N2514" s="67">
        <v>453361167</v>
      </c>
      <c r="O2514" s="67">
        <v>416236674</v>
      </c>
      <c r="P2514" s="67">
        <v>11620099</v>
      </c>
      <c r="Q2514" s="67">
        <v>53678676</v>
      </c>
      <c r="R2514" s="67">
        <v>183538614</v>
      </c>
      <c r="S2514" s="67">
        <v>2927694695</v>
      </c>
      <c r="T2514" s="67">
        <v>0</v>
      </c>
      <c r="U2514" s="67">
        <v>31145816634</v>
      </c>
      <c r="V2514" s="67">
        <v>0</v>
      </c>
      <c r="W2514" s="67">
        <v>0</v>
      </c>
      <c r="X2514" s="67">
        <v>0</v>
      </c>
      <c r="Y2514" s="67">
        <v>28420000000</v>
      </c>
      <c r="Z2514" s="67">
        <v>0</v>
      </c>
      <c r="AA2514" s="67">
        <v>1579915859</v>
      </c>
      <c r="AB2514" s="67">
        <v>9691046128</v>
      </c>
      <c r="AC2514" s="67">
        <v>17144949206</v>
      </c>
      <c r="AD2514" s="67">
        <v>0</v>
      </c>
      <c r="AE2514" s="67">
        <v>0</v>
      </c>
      <c r="AF2514" s="67">
        <v>0</v>
      </c>
      <c r="AG2514" s="67">
        <v>0</v>
      </c>
      <c r="AH2514" s="67">
        <v>0</v>
      </c>
      <c r="AI2514" s="67">
        <v>0</v>
      </c>
      <c r="AJ2514" s="67">
        <v>0</v>
      </c>
      <c r="AK2514" s="67">
        <v>0</v>
      </c>
      <c r="AL2514" s="67">
        <v>0</v>
      </c>
      <c r="AM2514" s="67">
        <v>25418094657</v>
      </c>
      <c r="AN2514" s="67">
        <v>5290817318</v>
      </c>
      <c r="AO2514" s="67">
        <v>20143646446</v>
      </c>
      <c r="AP2514" s="67">
        <v>68480975503</v>
      </c>
      <c r="AQ2514" s="67">
        <v>74095316146</v>
      </c>
      <c r="AR2514" s="67">
        <v>10070810758</v>
      </c>
      <c r="AS2514" s="67">
        <v>8121621579</v>
      </c>
      <c r="AT2514" s="67">
        <v>1949189179</v>
      </c>
      <c r="AU2514" s="67">
        <v>861000000</v>
      </c>
      <c r="AV2514" s="67">
        <v>5186000000</v>
      </c>
      <c r="AW2514" s="67">
        <v>5376447922</v>
      </c>
      <c r="AX2514" s="67">
        <v>3862001782</v>
      </c>
      <c r="AY2514" s="67">
        <v>1214324788</v>
      </c>
      <c r="AZ2514" s="67">
        <v>2647676994</v>
      </c>
      <c r="BA2514" s="67">
        <v>404280593</v>
      </c>
      <c r="BB2514" s="67">
        <v>216635775</v>
      </c>
      <c r="BC2514" s="67">
        <v>108974390</v>
      </c>
      <c r="BD2514" s="67">
        <v>41481644</v>
      </c>
      <c r="BE2514" s="67">
        <v>138963242</v>
      </c>
      <c r="BF2514" s="67">
        <v>604110496</v>
      </c>
      <c r="BG2514" s="67"/>
      <c r="BH2514" s="67">
        <v>35986654472</v>
      </c>
      <c r="BI2514" s="67">
        <v>0</v>
      </c>
      <c r="BJ2514" s="67"/>
      <c r="BK2514" s="67">
        <v>0</v>
      </c>
      <c r="BL2514" s="67">
        <v>35986654472</v>
      </c>
      <c r="BM2514" s="67"/>
      <c r="BN2514" s="67">
        <v>2988882443</v>
      </c>
      <c r="BO2514" s="67">
        <v>2205529585</v>
      </c>
      <c r="BP2514" s="67">
        <v>30792242445</v>
      </c>
      <c r="BQ2514" s="67"/>
      <c r="BR2514" s="67"/>
      <c r="BS2514" s="67"/>
      <c r="BT2514" s="67"/>
      <c r="BU2514" s="67"/>
      <c r="BV2514" s="67"/>
      <c r="BW2514" s="67"/>
      <c r="BX2514" s="67"/>
      <c r="BY2514" s="67"/>
      <c r="BZ2514" s="67">
        <v>24526417137</v>
      </c>
      <c r="CA2514" s="67">
        <v>5331521699</v>
      </c>
      <c r="CB2514" s="67">
        <v>19194895438</v>
      </c>
      <c r="CC2514" s="67">
        <v>71635330290</v>
      </c>
      <c r="CD2514" s="67">
        <v>75960000000</v>
      </c>
    </row>
    <row r="2515" spans="1:82">
      <c r="A2515" t="s">
        <v>2837</v>
      </c>
      <c r="B2515" t="s">
        <v>2838</v>
      </c>
      <c r="C2515" t="s">
        <v>70</v>
      </c>
      <c r="D2515" t="s">
        <v>68</v>
      </c>
      <c r="E2515" t="s">
        <v>153</v>
      </c>
      <c r="F2515" s="67">
        <v>2011</v>
      </c>
      <c r="G2515" t="s">
        <v>2855</v>
      </c>
      <c r="H2515" s="67">
        <v>3524249</v>
      </c>
      <c r="I2515" s="67">
        <v>11882039809</v>
      </c>
      <c r="J2515" s="67">
        <v>1962307235</v>
      </c>
      <c r="K2515" s="67">
        <v>8169892428</v>
      </c>
      <c r="L2515" s="67">
        <v>8372485681</v>
      </c>
      <c r="M2515" s="67">
        <v>4767817548</v>
      </c>
      <c r="N2515" s="67">
        <v>444823678</v>
      </c>
      <c r="O2515" s="67">
        <v>422362306</v>
      </c>
      <c r="P2515" s="67">
        <v>11447969</v>
      </c>
      <c r="Q2515" s="67">
        <v>52883523</v>
      </c>
      <c r="R2515" s="67">
        <v>180819819</v>
      </c>
      <c r="S2515" s="67">
        <v>2856979774</v>
      </c>
      <c r="T2515" s="67">
        <v>0</v>
      </c>
      <c r="U2515" s="67">
        <v>31067330725</v>
      </c>
      <c r="V2515" s="67">
        <v>0</v>
      </c>
      <c r="W2515" s="67">
        <v>0</v>
      </c>
      <c r="X2515" s="67">
        <v>0</v>
      </c>
      <c r="Y2515" s="67">
        <v>28220000000</v>
      </c>
      <c r="Z2515" s="67">
        <v>0</v>
      </c>
      <c r="AA2515" s="67">
        <v>1549624275</v>
      </c>
      <c r="AB2515" s="67">
        <v>9524619386</v>
      </c>
      <c r="AC2515" s="67">
        <v>17144949206</v>
      </c>
      <c r="AD2515" s="67">
        <v>0</v>
      </c>
      <c r="AE2515" s="67">
        <v>0</v>
      </c>
      <c r="AF2515" s="67">
        <v>0</v>
      </c>
      <c r="AG2515" s="67">
        <v>0</v>
      </c>
      <c r="AH2515" s="67">
        <v>0</v>
      </c>
      <c r="AI2515" s="67">
        <v>0</v>
      </c>
      <c r="AJ2515" s="67">
        <v>0</v>
      </c>
      <c r="AK2515" s="67">
        <v>0</v>
      </c>
      <c r="AL2515" s="67">
        <v>0</v>
      </c>
      <c r="AM2515" s="67">
        <v>26265599929</v>
      </c>
      <c r="AN2515" s="67">
        <v>5503569884</v>
      </c>
      <c r="AO2515" s="67">
        <v>20776751397</v>
      </c>
      <c r="AP2515" s="67">
        <v>69082069641</v>
      </c>
      <c r="AQ2515" s="67">
        <v>75243029507</v>
      </c>
      <c r="AR2515" s="67">
        <v>10486668193</v>
      </c>
      <c r="AS2515" s="67">
        <v>8456990478</v>
      </c>
      <c r="AT2515" s="67">
        <v>2029677715</v>
      </c>
      <c r="AU2515" s="67">
        <v>1536000000</v>
      </c>
      <c r="AV2515" s="67">
        <v>6395000000</v>
      </c>
      <c r="AW2515" s="67">
        <v>5249845955</v>
      </c>
      <c r="AX2515" s="67">
        <v>3757859118</v>
      </c>
      <c r="AY2515" s="67">
        <v>1186092072</v>
      </c>
      <c r="AZ2515" s="67">
        <v>2571767046</v>
      </c>
      <c r="BA2515" s="67">
        <v>446401886</v>
      </c>
      <c r="BB2515" s="67">
        <v>261697653</v>
      </c>
      <c r="BC2515" s="67">
        <v>111441180</v>
      </c>
      <c r="BD2515" s="67">
        <v>42110817</v>
      </c>
      <c r="BE2515" s="67">
        <v>139749213</v>
      </c>
      <c r="BF2515" s="67">
        <v>490586089</v>
      </c>
      <c r="BG2515" s="67"/>
      <c r="BH2515" s="67">
        <v>36170318119</v>
      </c>
      <c r="BI2515" s="67">
        <v>0</v>
      </c>
      <c r="BJ2515" s="67"/>
      <c r="BK2515" s="67">
        <v>0</v>
      </c>
      <c r="BL2515" s="67">
        <v>36170318119</v>
      </c>
      <c r="BM2515" s="67"/>
      <c r="BN2515" s="67">
        <v>2689129141</v>
      </c>
      <c r="BO2515" s="67">
        <v>1957481793</v>
      </c>
      <c r="BP2515" s="67">
        <v>31523707185</v>
      </c>
      <c r="BQ2515" s="67"/>
      <c r="BR2515" s="67"/>
      <c r="BS2515" s="67"/>
      <c r="BT2515" s="67"/>
      <c r="BU2515" s="67"/>
      <c r="BV2515" s="67"/>
      <c r="BW2515" s="67"/>
      <c r="BX2515" s="67"/>
      <c r="BY2515" s="67"/>
      <c r="BZ2515" s="67">
        <v>29300747947</v>
      </c>
      <c r="CA2515" s="67">
        <v>6438663133</v>
      </c>
      <c r="CB2515" s="67">
        <v>22862084814</v>
      </c>
      <c r="CC2515" s="67">
        <v>76348580214</v>
      </c>
      <c r="CD2515" s="67">
        <v>81210000000</v>
      </c>
    </row>
    <row r="2516" spans="1:82">
      <c r="A2516" t="s">
        <v>2837</v>
      </c>
      <c r="B2516" t="s">
        <v>2838</v>
      </c>
      <c r="C2516" t="s">
        <v>70</v>
      </c>
      <c r="D2516" t="s">
        <v>68</v>
      </c>
      <c r="E2516" t="s">
        <v>153</v>
      </c>
      <c r="F2516" s="67">
        <v>2012</v>
      </c>
      <c r="G2516" t="s">
        <v>2856</v>
      </c>
      <c r="H2516" s="67">
        <v>3636113</v>
      </c>
      <c r="I2516" s="67">
        <v>12499451020</v>
      </c>
      <c r="J2516" s="67">
        <v>2432026689</v>
      </c>
      <c r="K2516" s="67">
        <v>9968021258</v>
      </c>
      <c r="L2516" s="67">
        <v>8333647373</v>
      </c>
      <c r="M2516" s="67">
        <v>4767817548</v>
      </c>
      <c r="N2516" s="67">
        <v>436286189</v>
      </c>
      <c r="O2516" s="67">
        <v>428487937</v>
      </c>
      <c r="P2516" s="67">
        <v>11275838</v>
      </c>
      <c r="Q2516" s="67">
        <v>52088370</v>
      </c>
      <c r="R2516" s="67">
        <v>178101025</v>
      </c>
      <c r="S2516" s="67">
        <v>2769817631</v>
      </c>
      <c r="T2516" s="67">
        <v>0</v>
      </c>
      <c r="U2516" s="67">
        <v>30708491337</v>
      </c>
      <c r="V2516" s="67">
        <v>0</v>
      </c>
      <c r="W2516" s="67">
        <v>0</v>
      </c>
      <c r="X2516" s="67">
        <v>0</v>
      </c>
      <c r="Y2516" s="67">
        <v>27840000000</v>
      </c>
      <c r="Z2516" s="67">
        <v>0</v>
      </c>
      <c r="AA2516" s="67">
        <v>1520715800</v>
      </c>
      <c r="AB2516" s="67">
        <v>9360857877</v>
      </c>
      <c r="AC2516" s="67">
        <v>16962589292</v>
      </c>
      <c r="AD2516" s="67">
        <v>0</v>
      </c>
      <c r="AE2516" s="67">
        <v>0</v>
      </c>
      <c r="AF2516" s="67">
        <v>0</v>
      </c>
      <c r="AG2516" s="67">
        <v>0</v>
      </c>
      <c r="AH2516" s="67">
        <v>0</v>
      </c>
      <c r="AI2516" s="67">
        <v>0</v>
      </c>
      <c r="AJ2516" s="67">
        <v>0</v>
      </c>
      <c r="AK2516" s="67">
        <v>0</v>
      </c>
      <c r="AL2516" s="67">
        <v>0</v>
      </c>
      <c r="AM2516" s="67">
        <v>27100630911</v>
      </c>
      <c r="AN2516" s="67">
        <v>5720049211</v>
      </c>
      <c r="AO2516" s="67">
        <v>21393026413</v>
      </c>
      <c r="AP2516" s="67">
        <v>68745847787</v>
      </c>
      <c r="AQ2516" s="67">
        <v>76287589622</v>
      </c>
      <c r="AR2516" s="67">
        <v>10872353837</v>
      </c>
      <c r="AS2516" s="67">
        <v>8768027288</v>
      </c>
      <c r="AT2516" s="67">
        <v>2104326549</v>
      </c>
      <c r="AU2516" s="67">
        <v>1997000000</v>
      </c>
      <c r="AV2516" s="67">
        <v>8185000000</v>
      </c>
      <c r="AW2516" s="67">
        <v>5953000587</v>
      </c>
      <c r="AX2516" s="67">
        <v>4382255102</v>
      </c>
      <c r="AY2516" s="67">
        <v>1450676988</v>
      </c>
      <c r="AZ2516" s="67">
        <v>2931578114</v>
      </c>
      <c r="BA2516" s="67">
        <v>502572712</v>
      </c>
      <c r="BB2516" s="67">
        <v>260366387</v>
      </c>
      <c r="BC2516" s="67">
        <v>36757498</v>
      </c>
      <c r="BD2516" s="67">
        <v>42385716</v>
      </c>
      <c r="BE2516" s="67">
        <v>140188128</v>
      </c>
      <c r="BF2516" s="67">
        <v>588475044</v>
      </c>
      <c r="BG2516" s="67"/>
      <c r="BH2516" s="67">
        <v>25129583433</v>
      </c>
      <c r="BI2516" s="67">
        <v>0</v>
      </c>
      <c r="BJ2516" s="67"/>
      <c r="BK2516" s="67">
        <v>0</v>
      </c>
      <c r="BL2516" s="67">
        <v>25129583433</v>
      </c>
      <c r="BM2516" s="67"/>
      <c r="BN2516" s="67">
        <v>2170885117</v>
      </c>
      <c r="BO2516" s="67">
        <v>682526221</v>
      </c>
      <c r="BP2516" s="67">
        <v>22276172096</v>
      </c>
      <c r="BQ2516" s="67"/>
      <c r="BR2516" s="67"/>
      <c r="BS2516" s="67"/>
      <c r="BT2516" s="67"/>
      <c r="BU2516" s="67"/>
      <c r="BV2516" s="67"/>
      <c r="BW2516" s="67"/>
      <c r="BX2516" s="67"/>
      <c r="BY2516" s="67"/>
      <c r="BZ2516" s="67">
        <v>28241623357</v>
      </c>
      <c r="CA2516" s="67">
        <v>6277966293</v>
      </c>
      <c r="CB2516" s="67">
        <v>21963657063</v>
      </c>
      <c r="CC2516" s="67">
        <v>64008561214</v>
      </c>
      <c r="CD2516" s="67">
        <v>70200000000</v>
      </c>
    </row>
    <row r="2517" spans="1:82">
      <c r="A2517" t="s">
        <v>2837</v>
      </c>
      <c r="B2517" t="s">
        <v>2838</v>
      </c>
      <c r="C2517" t="s">
        <v>70</v>
      </c>
      <c r="D2517" t="s">
        <v>68</v>
      </c>
      <c r="E2517" t="s">
        <v>153</v>
      </c>
      <c r="F2517" s="67">
        <v>2013</v>
      </c>
      <c r="G2517" t="s">
        <v>2857</v>
      </c>
      <c r="H2517" s="67">
        <v>3742959</v>
      </c>
      <c r="I2517" s="67">
        <v>13097794950</v>
      </c>
      <c r="J2517" s="67">
        <v>2630313877</v>
      </c>
      <c r="K2517" s="67">
        <v>12054533182</v>
      </c>
      <c r="L2517" s="67">
        <v>8295776171</v>
      </c>
      <c r="M2517" s="67">
        <v>4767817548</v>
      </c>
      <c r="N2517" s="67">
        <v>427748699</v>
      </c>
      <c r="O2517" s="67">
        <v>434919851</v>
      </c>
      <c r="P2517" s="67">
        <v>11103707</v>
      </c>
      <c r="Q2517" s="67">
        <v>51293217</v>
      </c>
      <c r="R2517" s="67">
        <v>175382230</v>
      </c>
      <c r="S2517" s="67">
        <v>2682849631</v>
      </c>
      <c r="T2517" s="67">
        <v>0</v>
      </c>
      <c r="U2517" s="67">
        <v>22726371744</v>
      </c>
      <c r="V2517" s="67">
        <v>0</v>
      </c>
      <c r="W2517" s="67">
        <v>0</v>
      </c>
      <c r="X2517" s="67">
        <v>0</v>
      </c>
      <c r="Y2517" s="67">
        <v>22860000000</v>
      </c>
      <c r="Z2517" s="67">
        <v>0</v>
      </c>
      <c r="AA2517" s="67">
        <v>1489849832</v>
      </c>
      <c r="AB2517" s="67">
        <v>9207516826</v>
      </c>
      <c r="AC2517" s="67">
        <v>12158243748</v>
      </c>
      <c r="AD2517" s="67">
        <v>0</v>
      </c>
      <c r="AE2517" s="67">
        <v>0</v>
      </c>
      <c r="AF2517" s="67">
        <v>0</v>
      </c>
      <c r="AG2517" s="67">
        <v>0</v>
      </c>
      <c r="AH2517" s="67">
        <v>0</v>
      </c>
      <c r="AI2517" s="67">
        <v>0</v>
      </c>
      <c r="AJ2517" s="67">
        <v>0</v>
      </c>
      <c r="AK2517" s="67">
        <v>0</v>
      </c>
      <c r="AL2517" s="67">
        <v>0</v>
      </c>
      <c r="AM2517" s="67">
        <v>27749833767</v>
      </c>
      <c r="AN2517" s="67">
        <v>5920571891</v>
      </c>
      <c r="AO2517" s="67">
        <v>21837821282</v>
      </c>
      <c r="AP2517" s="67">
        <v>60328345697</v>
      </c>
      <c r="AQ2517" s="67">
        <v>69993499044</v>
      </c>
      <c r="AR2517" s="67">
        <v>11490062114</v>
      </c>
      <c r="AS2517" s="67">
        <v>9266179125</v>
      </c>
      <c r="AT2517" s="67">
        <v>2223882990</v>
      </c>
      <c r="AU2517" s="67">
        <v>2249000000</v>
      </c>
      <c r="AV2517" s="67">
        <v>10307000000</v>
      </c>
      <c r="AW2517" s="67">
        <v>6094702531</v>
      </c>
      <c r="AX2517" s="67">
        <v>4543409577</v>
      </c>
      <c r="AY2517" s="67">
        <v>1497256751</v>
      </c>
      <c r="AZ2517" s="67">
        <v>3046152826</v>
      </c>
      <c r="BA2517" s="67">
        <v>503372883</v>
      </c>
      <c r="BB2517" s="67">
        <v>279936370</v>
      </c>
      <c r="BC2517" s="67">
        <v>36757498</v>
      </c>
      <c r="BD2517" s="67">
        <v>42540356</v>
      </c>
      <c r="BE2517" s="67">
        <v>140422079</v>
      </c>
      <c r="BF2517" s="67">
        <v>548263768</v>
      </c>
      <c r="BG2517" s="67"/>
      <c r="BH2517" s="67">
        <v>24866007945</v>
      </c>
      <c r="BI2517" s="67">
        <v>0</v>
      </c>
      <c r="BJ2517" s="67"/>
      <c r="BK2517" s="67">
        <v>0</v>
      </c>
      <c r="BL2517" s="67">
        <v>24866007945</v>
      </c>
      <c r="BM2517" s="67"/>
      <c r="BN2517" s="67">
        <v>1798202493</v>
      </c>
      <c r="BO2517" s="67">
        <v>454846135</v>
      </c>
      <c r="BP2517" s="67">
        <v>22612959317</v>
      </c>
      <c r="BQ2517" s="67"/>
      <c r="BR2517" s="67"/>
      <c r="BS2517" s="67"/>
      <c r="BT2517" s="67"/>
      <c r="BU2517" s="67"/>
      <c r="BV2517" s="67"/>
      <c r="BW2517" s="67"/>
      <c r="BX2517" s="67"/>
      <c r="BY2517" s="67"/>
      <c r="BZ2517" s="67">
        <v>30355142575</v>
      </c>
      <c r="CA2517" s="67">
        <v>6789845555</v>
      </c>
      <c r="CB2517" s="67">
        <v>23565297020</v>
      </c>
      <c r="CC2517" s="67">
        <v>64747915166</v>
      </c>
      <c r="CD2517" s="67">
        <v>72810000000</v>
      </c>
    </row>
    <row r="2518" spans="1:82">
      <c r="A2518" t="s">
        <v>2837</v>
      </c>
      <c r="B2518" t="s">
        <v>2838</v>
      </c>
      <c r="C2518" t="s">
        <v>70</v>
      </c>
      <c r="D2518" t="s">
        <v>68</v>
      </c>
      <c r="E2518" t="s">
        <v>153</v>
      </c>
      <c r="F2518" s="67">
        <v>2014</v>
      </c>
      <c r="G2518" t="s">
        <v>2858</v>
      </c>
      <c r="H2518" s="67">
        <v>3843174</v>
      </c>
      <c r="I2518" s="67">
        <v>13671902962</v>
      </c>
      <c r="J2518" s="67">
        <v>1550972630</v>
      </c>
      <c r="K2518" s="67">
        <v>12039523883</v>
      </c>
      <c r="L2518" s="67">
        <v>8259934733</v>
      </c>
      <c r="M2518" s="67">
        <v>4767817548</v>
      </c>
      <c r="N2518" s="67">
        <v>419211210</v>
      </c>
      <c r="O2518" s="67">
        <v>441045482</v>
      </c>
      <c r="P2518" s="67">
        <v>10931576</v>
      </c>
      <c r="Q2518" s="67">
        <v>50498064</v>
      </c>
      <c r="R2518" s="67">
        <v>172663436</v>
      </c>
      <c r="S2518" s="67">
        <v>2602569367</v>
      </c>
      <c r="T2518" s="67">
        <v>0</v>
      </c>
      <c r="U2518" s="67">
        <v>22366198112</v>
      </c>
      <c r="V2518" s="67">
        <v>0</v>
      </c>
      <c r="W2518" s="67">
        <v>0</v>
      </c>
      <c r="X2518" s="67">
        <v>0</v>
      </c>
      <c r="Y2518" s="67">
        <v>22450000000</v>
      </c>
      <c r="Z2518" s="67">
        <v>0</v>
      </c>
      <c r="AA2518" s="67">
        <v>1458738051</v>
      </c>
      <c r="AB2518" s="67">
        <v>9016882558</v>
      </c>
      <c r="AC2518" s="67">
        <v>11971597596</v>
      </c>
      <c r="AD2518" s="67">
        <v>0</v>
      </c>
      <c r="AE2518" s="67">
        <v>0</v>
      </c>
      <c r="AF2518" s="67">
        <v>0</v>
      </c>
      <c r="AG2518" s="67">
        <v>0</v>
      </c>
      <c r="AH2518" s="67">
        <v>0</v>
      </c>
      <c r="AI2518" s="67">
        <v>0</v>
      </c>
      <c r="AJ2518" s="67">
        <v>0</v>
      </c>
      <c r="AK2518" s="67">
        <v>0</v>
      </c>
      <c r="AL2518" s="67">
        <v>0</v>
      </c>
      <c r="AM2518" s="67">
        <v>28454327210</v>
      </c>
      <c r="AN2518" s="67">
        <v>6118406760</v>
      </c>
      <c r="AO2518" s="67">
        <v>22341961131</v>
      </c>
      <c r="AP2518" s="67">
        <v>60287837924</v>
      </c>
      <c r="AQ2518" s="67">
        <v>70902393364</v>
      </c>
      <c r="AR2518" s="67">
        <v>12095713331</v>
      </c>
      <c r="AS2518" s="67">
        <v>9754607525</v>
      </c>
      <c r="AT2518" s="67">
        <v>2341105806</v>
      </c>
      <c r="AU2518" s="67">
        <v>1373000000</v>
      </c>
      <c r="AV2518" s="67">
        <v>10658000000</v>
      </c>
      <c r="AW2518" s="67">
        <v>6674095548</v>
      </c>
      <c r="AX2518" s="67">
        <v>5059041392</v>
      </c>
      <c r="AY2518" s="67">
        <v>1698922916</v>
      </c>
      <c r="AZ2518" s="67">
        <v>3360118476</v>
      </c>
      <c r="BA2518" s="67">
        <v>549339392</v>
      </c>
      <c r="BB2518" s="67">
        <v>255143228</v>
      </c>
      <c r="BC2518" s="67">
        <v>30876299</v>
      </c>
      <c r="BD2518" s="67">
        <v>42866390</v>
      </c>
      <c r="BE2518" s="67">
        <v>140528332</v>
      </c>
      <c r="BF2518" s="67">
        <v>596300514</v>
      </c>
      <c r="BG2518" s="67"/>
      <c r="BH2518" s="67">
        <v>15491230359</v>
      </c>
      <c r="BI2518" s="67">
        <v>0</v>
      </c>
      <c r="BJ2518" s="67"/>
      <c r="BK2518" s="67">
        <v>0</v>
      </c>
      <c r="BL2518" s="67">
        <v>15491230359</v>
      </c>
      <c r="BM2518" s="67"/>
      <c r="BN2518" s="67">
        <v>1152590436</v>
      </c>
      <c r="BO2518" s="67">
        <v>236643560</v>
      </c>
      <c r="BP2518" s="67">
        <v>14101996363</v>
      </c>
      <c r="BQ2518" s="67"/>
      <c r="BR2518" s="67"/>
      <c r="BS2518" s="67"/>
      <c r="BT2518" s="67"/>
      <c r="BU2518" s="67"/>
      <c r="BV2518" s="67"/>
      <c r="BW2518" s="67"/>
      <c r="BX2518" s="67"/>
      <c r="BY2518" s="67"/>
      <c r="BZ2518" s="67">
        <v>27374942637</v>
      </c>
      <c r="CA2518" s="67">
        <v>6124496990</v>
      </c>
      <c r="CB2518" s="67">
        <v>21250445648</v>
      </c>
      <c r="CC2518" s="67">
        <v>52350981875</v>
      </c>
      <c r="CD2518" s="67">
        <v>61640000000</v>
      </c>
    </row>
    <row r="2519" spans="1:82">
      <c r="A2519" t="s">
        <v>2837</v>
      </c>
      <c r="B2519" t="s">
        <v>2838</v>
      </c>
      <c r="C2519" t="s">
        <v>70</v>
      </c>
      <c r="D2519" t="s">
        <v>68</v>
      </c>
      <c r="E2519" t="s">
        <v>153</v>
      </c>
      <c r="F2519" s="67">
        <v>2015</v>
      </c>
      <c r="G2519" t="s">
        <v>2859</v>
      </c>
      <c r="H2519" s="67">
        <v>3946220</v>
      </c>
      <c r="I2519" s="67">
        <v>14090566209</v>
      </c>
      <c r="J2519" s="67">
        <v>1388535109</v>
      </c>
      <c r="K2519" s="67">
        <v>11688204917</v>
      </c>
      <c r="L2519" s="67">
        <v>8218641405</v>
      </c>
      <c r="M2519" s="67">
        <v>4767817548</v>
      </c>
      <c r="N2519" s="67">
        <v>410673721</v>
      </c>
      <c r="O2519" s="67">
        <v>447171114</v>
      </c>
      <c r="P2519" s="67">
        <v>10759445</v>
      </c>
      <c r="Q2519" s="67">
        <v>49702911</v>
      </c>
      <c r="R2519" s="67">
        <v>169944642</v>
      </c>
      <c r="S2519" s="67">
        <v>2519758585</v>
      </c>
      <c r="T2519" s="67">
        <v>0</v>
      </c>
      <c r="U2519" s="67">
        <v>21966832028</v>
      </c>
      <c r="V2519" s="67">
        <v>0</v>
      </c>
      <c r="W2519" s="67">
        <v>0</v>
      </c>
      <c r="X2519" s="67">
        <v>0</v>
      </c>
      <c r="Y2519" s="67">
        <v>22020000000</v>
      </c>
      <c r="Z2519" s="67">
        <v>0</v>
      </c>
      <c r="AA2519" s="67">
        <v>1431616640</v>
      </c>
      <c r="AB2519" s="67">
        <v>8824003883</v>
      </c>
      <c r="AC2519" s="67">
        <v>11764206056</v>
      </c>
      <c r="AD2519" s="67">
        <v>0</v>
      </c>
      <c r="AE2519" s="67">
        <v>0</v>
      </c>
      <c r="AF2519" s="67">
        <v>0</v>
      </c>
      <c r="AG2519" s="67">
        <v>0</v>
      </c>
      <c r="AH2519" s="67">
        <v>0</v>
      </c>
      <c r="AI2519" s="67">
        <v>0</v>
      </c>
      <c r="AJ2519" s="67">
        <v>0</v>
      </c>
      <c r="AK2519" s="67">
        <v>0</v>
      </c>
      <c r="AL2519" s="67">
        <v>0</v>
      </c>
      <c r="AM2519" s="67">
        <v>29200905995</v>
      </c>
      <c r="AN2519" s="67">
        <v>6325623661</v>
      </c>
      <c r="AO2519" s="67">
        <v>22879266717</v>
      </c>
      <c r="AP2519" s="67">
        <v>61571355783</v>
      </c>
      <c r="AQ2519" s="67">
        <v>72008011503</v>
      </c>
      <c r="AR2519" s="67">
        <v>11769383585</v>
      </c>
      <c r="AS2519" s="67">
        <v>9491438375</v>
      </c>
      <c r="AT2519" s="67">
        <v>2277945210</v>
      </c>
      <c r="AU2519" s="67">
        <v>1269000000</v>
      </c>
      <c r="AV2519" s="67">
        <v>10682000000</v>
      </c>
      <c r="AW2519" s="67">
        <v>5983566782</v>
      </c>
      <c r="AX2519" s="67">
        <v>4326965810</v>
      </c>
      <c r="AY2519" s="67">
        <v>1320422300</v>
      </c>
      <c r="AZ2519" s="67">
        <v>3006543510</v>
      </c>
      <c r="BA2519" s="67">
        <v>566794675</v>
      </c>
      <c r="BB2519" s="67">
        <v>235473825</v>
      </c>
      <c r="BC2519" s="67">
        <v>22789649</v>
      </c>
      <c r="BD2519" s="67">
        <v>42679837</v>
      </c>
      <c r="BE2519" s="67">
        <v>139699407</v>
      </c>
      <c r="BF2519" s="67">
        <v>649163578</v>
      </c>
      <c r="BG2519" s="67"/>
      <c r="BH2519" s="67">
        <v>3876382064</v>
      </c>
      <c r="BI2519" s="67">
        <v>0</v>
      </c>
      <c r="BJ2519" s="67"/>
      <c r="BK2519" s="67">
        <v>0</v>
      </c>
      <c r="BL2519" s="67">
        <v>3876382064</v>
      </c>
      <c r="BM2519" s="67"/>
      <c r="BN2519" s="67">
        <v>1440138963</v>
      </c>
      <c r="BO2519" s="67">
        <v>414890212</v>
      </c>
      <c r="BP2519" s="67">
        <v>2021352889</v>
      </c>
      <c r="BQ2519" s="67"/>
      <c r="BR2519" s="67"/>
      <c r="BS2519" s="67"/>
      <c r="BT2519" s="67"/>
      <c r="BU2519" s="67"/>
      <c r="BV2519" s="67"/>
      <c r="BW2519" s="67"/>
      <c r="BX2519" s="67"/>
      <c r="BY2519" s="67"/>
      <c r="BZ2519" s="67">
        <v>25130109313</v>
      </c>
      <c r="CA2519" s="67">
        <v>5622630282</v>
      </c>
      <c r="CB2519" s="67">
        <v>19507479031</v>
      </c>
      <c r="CC2519" s="67">
        <v>37346441745</v>
      </c>
      <c r="CD2519" s="67">
        <v>46760000000</v>
      </c>
    </row>
    <row r="2520" spans="1:82">
      <c r="A2520" t="s">
        <v>2837</v>
      </c>
      <c r="B2520" t="s">
        <v>2838</v>
      </c>
      <c r="C2520" t="s">
        <v>70</v>
      </c>
      <c r="D2520" t="s">
        <v>68</v>
      </c>
      <c r="E2520" t="s">
        <v>153</v>
      </c>
      <c r="F2520" s="67">
        <v>2016</v>
      </c>
      <c r="G2520" t="s">
        <v>2860</v>
      </c>
      <c r="H2520" s="67">
        <v>4051890</v>
      </c>
      <c r="I2520" s="67">
        <v>14407696509</v>
      </c>
      <c r="J2520" s="67">
        <v>1344483731</v>
      </c>
      <c r="K2520" s="67">
        <v>11437276200</v>
      </c>
      <c r="L2520" s="67">
        <v>8160752978</v>
      </c>
      <c r="M2520" s="67">
        <v>4767817548</v>
      </c>
      <c r="N2520" s="67">
        <v>403231762</v>
      </c>
      <c r="O2520" s="67">
        <v>453603027</v>
      </c>
      <c r="P2520" s="67">
        <v>10587314</v>
      </c>
      <c r="Q2520" s="67">
        <v>48907758</v>
      </c>
      <c r="R2520" s="67">
        <v>167225847</v>
      </c>
      <c r="S2520" s="67">
        <v>2412748239</v>
      </c>
      <c r="T2520" s="67">
        <v>0</v>
      </c>
      <c r="U2520" s="67">
        <v>21567295533</v>
      </c>
      <c r="V2520" s="67">
        <v>0</v>
      </c>
      <c r="W2520" s="67">
        <v>0</v>
      </c>
      <c r="X2520" s="67">
        <v>0</v>
      </c>
      <c r="Y2520" s="67">
        <v>21630000000</v>
      </c>
      <c r="Z2520" s="67">
        <v>0</v>
      </c>
      <c r="AA2520" s="67">
        <v>1394744632</v>
      </c>
      <c r="AB2520" s="67">
        <v>8647577509</v>
      </c>
      <c r="AC2520" s="67">
        <v>11583295669</v>
      </c>
      <c r="AD2520" s="67">
        <v>0</v>
      </c>
      <c r="AE2520" s="67">
        <v>0</v>
      </c>
      <c r="AF2520" s="67">
        <v>0</v>
      </c>
      <c r="AG2520" s="67">
        <v>0</v>
      </c>
      <c r="AH2520" s="67">
        <v>0</v>
      </c>
      <c r="AI2520" s="67">
        <v>0</v>
      </c>
      <c r="AJ2520" s="67">
        <v>0</v>
      </c>
      <c r="AK2520" s="67">
        <v>0</v>
      </c>
      <c r="AL2520" s="67">
        <v>0</v>
      </c>
      <c r="AM2520" s="67">
        <v>29962054677</v>
      </c>
      <c r="AN2520" s="67">
        <v>6537895170</v>
      </c>
      <c r="AO2520" s="67">
        <v>23426479568</v>
      </c>
      <c r="AP2520" s="67">
        <v>62924755100</v>
      </c>
      <c r="AQ2520" s="67">
        <v>73151353640</v>
      </c>
      <c r="AR2520" s="67">
        <v>11079123882</v>
      </c>
      <c r="AS2520" s="67">
        <v>8934777324</v>
      </c>
      <c r="AT2520" s="67">
        <v>2144346558</v>
      </c>
      <c r="AU2520" s="67">
        <v>1247000000</v>
      </c>
      <c r="AV2520" s="67">
        <v>10608000000</v>
      </c>
      <c r="AW2520" s="67">
        <v>6917172135</v>
      </c>
      <c r="AX2520" s="67">
        <v>4825029078</v>
      </c>
      <c r="AY2520" s="67">
        <v>1347842190</v>
      </c>
      <c r="AZ2520" s="67">
        <v>3477186888</v>
      </c>
      <c r="BA2520" s="67">
        <v>603327201</v>
      </c>
      <c r="BB2520" s="67">
        <v>290775749</v>
      </c>
      <c r="BC2520" s="67">
        <v>24259949</v>
      </c>
      <c r="BD2520" s="67">
        <v>42386886</v>
      </c>
      <c r="BE2520" s="67">
        <v>137658428</v>
      </c>
      <c r="BF2520" s="67">
        <v>993734843</v>
      </c>
      <c r="BG2520" s="67"/>
      <c r="BH2520" s="67">
        <v>5836786864</v>
      </c>
      <c r="BI2520" s="67">
        <v>0</v>
      </c>
      <c r="BJ2520" s="67"/>
      <c r="BK2520" s="67">
        <v>0</v>
      </c>
      <c r="BL2520" s="67">
        <v>5836786864</v>
      </c>
      <c r="BM2520" s="67"/>
      <c r="BN2520" s="67">
        <v>581408407</v>
      </c>
      <c r="BO2520" s="67">
        <v>275076740</v>
      </c>
      <c r="BP2520" s="67">
        <v>4980301718</v>
      </c>
      <c r="BQ2520" s="67"/>
      <c r="BR2520" s="67"/>
      <c r="BS2520" s="67"/>
      <c r="BT2520" s="67"/>
      <c r="BU2520" s="67"/>
      <c r="BV2520" s="67"/>
      <c r="BW2520" s="67"/>
      <c r="BX2520" s="67"/>
      <c r="BY2520" s="67"/>
      <c r="BZ2520" s="67">
        <v>26379511759</v>
      </c>
      <c r="CA2520" s="67">
        <v>5899392670</v>
      </c>
      <c r="CB2520" s="67">
        <v>20480119090</v>
      </c>
      <c r="CC2520" s="67">
        <v>40851594640</v>
      </c>
      <c r="CD2520" s="67">
        <v>50210000000</v>
      </c>
    </row>
    <row r="2521" spans="1:82">
      <c r="A2521" t="s">
        <v>2837</v>
      </c>
      <c r="B2521" t="s">
        <v>2838</v>
      </c>
      <c r="C2521" t="s">
        <v>70</v>
      </c>
      <c r="D2521" t="s">
        <v>68</v>
      </c>
      <c r="E2521" t="s">
        <v>153</v>
      </c>
      <c r="F2521" s="67">
        <v>2017</v>
      </c>
      <c r="G2521" t="s">
        <v>2861</v>
      </c>
      <c r="H2521" s="67">
        <v>4160015</v>
      </c>
      <c r="I2521" s="67">
        <v>14503936996</v>
      </c>
      <c r="J2521" s="67">
        <v>1483247241</v>
      </c>
      <c r="K2521" s="67">
        <v>11768992324</v>
      </c>
      <c r="L2521" s="67">
        <v>8079845712</v>
      </c>
      <c r="M2521" s="67">
        <v>4767817548</v>
      </c>
      <c r="N2521" s="67">
        <v>395789804</v>
      </c>
      <c r="O2521" s="67">
        <v>459728659</v>
      </c>
      <c r="P2521" s="67">
        <v>10416449</v>
      </c>
      <c r="Q2521" s="67">
        <v>48118452</v>
      </c>
      <c r="R2521" s="67">
        <v>164527044</v>
      </c>
      <c r="S2521" s="67">
        <v>2288043444</v>
      </c>
      <c r="T2521" s="67">
        <v>0</v>
      </c>
      <c r="U2521" s="67">
        <v>21179752786</v>
      </c>
      <c r="V2521" s="67">
        <v>0</v>
      </c>
      <c r="W2521" s="67">
        <v>0</v>
      </c>
      <c r="X2521" s="67">
        <v>0</v>
      </c>
      <c r="Y2521" s="67">
        <v>21250000000</v>
      </c>
      <c r="Z2521" s="67">
        <v>0</v>
      </c>
      <c r="AA2521" s="67">
        <v>1367854285</v>
      </c>
      <c r="AB2521" s="67">
        <v>8504757113</v>
      </c>
      <c r="AC2521" s="67">
        <v>11376496409</v>
      </c>
      <c r="AD2521" s="67">
        <v>0</v>
      </c>
      <c r="AE2521" s="67">
        <v>0</v>
      </c>
      <c r="AF2521" s="67">
        <v>0</v>
      </c>
      <c r="AG2521" s="67">
        <v>0</v>
      </c>
      <c r="AH2521" s="67">
        <v>0</v>
      </c>
      <c r="AI2521" s="67">
        <v>0</v>
      </c>
      <c r="AJ2521" s="67">
        <v>0</v>
      </c>
      <c r="AK2521" s="67">
        <v>0</v>
      </c>
      <c r="AL2521" s="67">
        <v>0</v>
      </c>
      <c r="AM2521" s="67">
        <v>30804575388</v>
      </c>
      <c r="AN2521" s="67">
        <v>6772053193</v>
      </c>
      <c r="AO2521" s="67">
        <v>24033560184</v>
      </c>
      <c r="AP2521" s="67">
        <v>63649743253</v>
      </c>
      <c r="AQ2521" s="67">
        <v>74011276682</v>
      </c>
      <c r="AR2521" s="67">
        <v>10989753814</v>
      </c>
      <c r="AS2521" s="67">
        <v>8862704689</v>
      </c>
      <c r="AT2521" s="67">
        <v>2127049125</v>
      </c>
      <c r="AU2521" s="67">
        <v>1407000000</v>
      </c>
      <c r="AV2521" s="67">
        <v>11164000000</v>
      </c>
      <c r="AW2521" s="67">
        <v>7453689918</v>
      </c>
      <c r="AX2521" s="67">
        <v>5000156812</v>
      </c>
      <c r="AY2521" s="67">
        <v>1439181202</v>
      </c>
      <c r="AZ2521" s="67">
        <v>3560975610</v>
      </c>
      <c r="BA2521" s="67">
        <v>582390382</v>
      </c>
      <c r="BB2521" s="67">
        <v>340274130</v>
      </c>
      <c r="BC2521" s="67">
        <v>17643599</v>
      </c>
      <c r="BD2521" s="67">
        <v>42860493</v>
      </c>
      <c r="BE2521" s="67">
        <v>138182747</v>
      </c>
      <c r="BF2521" s="67">
        <v>1332181754</v>
      </c>
      <c r="BG2521" s="67"/>
      <c r="BH2521" s="67">
        <v>8266077658</v>
      </c>
      <c r="BI2521" s="67">
        <v>0</v>
      </c>
      <c r="BJ2521" s="67"/>
      <c r="BK2521" s="67">
        <v>0</v>
      </c>
      <c r="BL2521" s="67">
        <v>8266077658</v>
      </c>
      <c r="BM2521" s="67"/>
      <c r="BN2521" s="67">
        <v>994762248</v>
      </c>
      <c r="BO2521" s="67">
        <v>120297639</v>
      </c>
      <c r="BP2521" s="67">
        <v>7151017771</v>
      </c>
      <c r="BQ2521" s="67"/>
      <c r="BR2521" s="67"/>
      <c r="BS2521" s="67"/>
      <c r="BT2521" s="67"/>
      <c r="BU2521" s="67"/>
      <c r="BV2521" s="67"/>
      <c r="BW2521" s="67"/>
      <c r="BX2521" s="67"/>
      <c r="BY2521" s="67"/>
      <c r="BZ2521" s="67">
        <v>27912193999</v>
      </c>
      <c r="CA2521" s="67">
        <v>6238116112</v>
      </c>
      <c r="CB2521" s="67">
        <v>21674077887</v>
      </c>
      <c r="CC2521" s="67">
        <v>44864715388</v>
      </c>
      <c r="CD2521" s="67">
        <v>54620000000</v>
      </c>
    </row>
    <row r="2522" spans="1:82">
      <c r="A2522" t="s">
        <v>2837</v>
      </c>
      <c r="B2522" t="s">
        <v>2838</v>
      </c>
      <c r="C2522" t="s">
        <v>70</v>
      </c>
      <c r="D2522" t="s">
        <v>68</v>
      </c>
      <c r="E2522" t="s">
        <v>153</v>
      </c>
      <c r="F2522" s="67">
        <v>2018</v>
      </c>
      <c r="G2522" t="s">
        <v>2862</v>
      </c>
      <c r="H2522" s="67">
        <v>4270712</v>
      </c>
      <c r="I2522" s="67">
        <v>14884542316</v>
      </c>
      <c r="J2522" s="67">
        <v>1441408359</v>
      </c>
      <c r="K2522" s="67">
        <v>12038675352</v>
      </c>
      <c r="L2522" s="67">
        <v>7980675345</v>
      </c>
      <c r="M2522" s="67">
        <v>4767817548</v>
      </c>
      <c r="N2522" s="67">
        <v>388347845</v>
      </c>
      <c r="O2522" s="67">
        <v>466160572</v>
      </c>
      <c r="P2522" s="67">
        <v>10242420</v>
      </c>
      <c r="Q2522" s="67">
        <v>47314529</v>
      </c>
      <c r="R2522" s="67">
        <v>161778263</v>
      </c>
      <c r="S2522" s="67">
        <v>2155596613</v>
      </c>
      <c r="T2522" s="67">
        <v>0</v>
      </c>
      <c r="U2522" s="67">
        <v>20833890898</v>
      </c>
      <c r="V2522" s="67">
        <v>0</v>
      </c>
      <c r="W2522" s="67">
        <v>0</v>
      </c>
      <c r="X2522" s="67">
        <v>0</v>
      </c>
      <c r="Y2522" s="67">
        <v>20860000000</v>
      </c>
      <c r="Z2522" s="67">
        <v>0</v>
      </c>
      <c r="AA2522" s="67">
        <v>1344263574</v>
      </c>
      <c r="AB2522" s="67">
        <v>8322479251</v>
      </c>
      <c r="AC2522" s="67">
        <v>11193918287</v>
      </c>
      <c r="AD2522" s="67">
        <v>0</v>
      </c>
      <c r="AE2522" s="67">
        <v>0</v>
      </c>
      <c r="AF2522" s="67">
        <v>0</v>
      </c>
      <c r="AG2522" s="67">
        <v>0</v>
      </c>
      <c r="AH2522" s="67">
        <v>0</v>
      </c>
      <c r="AI2522" s="67">
        <v>0</v>
      </c>
      <c r="AJ2522" s="67">
        <v>0</v>
      </c>
      <c r="AK2522" s="67">
        <v>0</v>
      </c>
      <c r="AL2522" s="67">
        <v>0</v>
      </c>
      <c r="AM2522" s="67">
        <v>31668675584</v>
      </c>
      <c r="AN2522" s="67">
        <v>7012111360</v>
      </c>
      <c r="AO2522" s="67">
        <v>24656825167</v>
      </c>
      <c r="AP2522" s="67">
        <v>64509396892</v>
      </c>
      <c r="AQ2522" s="67">
        <v>75172762624</v>
      </c>
      <c r="AR2522" s="67">
        <v>11677502516</v>
      </c>
      <c r="AS2522" s="67">
        <v>9417340739</v>
      </c>
      <c r="AT2522" s="67">
        <v>2260161777</v>
      </c>
      <c r="AU2522" s="67">
        <v>1409000000</v>
      </c>
      <c r="AV2522" s="67">
        <v>11768000000</v>
      </c>
      <c r="AW2522" s="67">
        <v>8176796594</v>
      </c>
      <c r="AX2522" s="67">
        <v>5550593155</v>
      </c>
      <c r="AY2522" s="67">
        <v>1644948158</v>
      </c>
      <c r="AZ2522" s="67">
        <v>3905644997</v>
      </c>
      <c r="BA2522" s="67">
        <v>353776178</v>
      </c>
      <c r="BB2522" s="67">
        <v>408852648</v>
      </c>
      <c r="BC2522" s="67">
        <v>4410900</v>
      </c>
      <c r="BD2522" s="67">
        <v>43648590</v>
      </c>
      <c r="BE2522" s="67">
        <v>137849355</v>
      </c>
      <c r="BF2522" s="67">
        <v>1677665768</v>
      </c>
      <c r="BG2522" s="67"/>
      <c r="BH2522" s="67">
        <v>6041951590</v>
      </c>
      <c r="BI2522" s="67"/>
      <c r="BJ2522" s="67"/>
      <c r="BK2522" s="67">
        <v>0</v>
      </c>
      <c r="BL2522" s="67">
        <v>6041951590</v>
      </c>
      <c r="BM2522" s="67"/>
      <c r="BN2522" s="67">
        <v>839916978</v>
      </c>
      <c r="BO2522" s="67">
        <v>193523968</v>
      </c>
      <c r="BP2522" s="67">
        <v>5008510644</v>
      </c>
      <c r="BQ2522" s="67"/>
      <c r="BR2522" s="67"/>
      <c r="BS2522" s="67"/>
      <c r="BT2522" s="67"/>
      <c r="BU2522" s="67"/>
      <c r="BV2522" s="67"/>
      <c r="BW2522" s="67"/>
      <c r="BX2522" s="67"/>
      <c r="BY2522" s="67"/>
      <c r="BZ2522" s="67">
        <v>30451068231</v>
      </c>
      <c r="CA2522" s="67">
        <v>6798919550</v>
      </c>
      <c r="CB2522" s="67">
        <v>23652148681</v>
      </c>
      <c r="CC2522" s="67">
        <v>45988318931</v>
      </c>
      <c r="CD2522" s="67">
        <v>56350000000</v>
      </c>
    </row>
    <row r="2523" spans="1:82">
      <c r="A2523" t="s">
        <v>2837</v>
      </c>
      <c r="B2523" t="s">
        <v>2838</v>
      </c>
      <c r="C2523" t="s">
        <v>70</v>
      </c>
      <c r="D2523" t="s">
        <v>68</v>
      </c>
      <c r="E2523" t="s">
        <v>153</v>
      </c>
      <c r="F2523" s="67">
        <v>2019</v>
      </c>
      <c r="G2523" t="s">
        <v>2863</v>
      </c>
      <c r="H2523" s="67">
        <v>4383849</v>
      </c>
      <c r="I2523" s="67">
        <v>15287404696</v>
      </c>
      <c r="J2523" s="67">
        <v>1770000000</v>
      </c>
      <c r="K2523" s="67">
        <v>11000000000</v>
      </c>
      <c r="L2523" s="67">
        <v>7859835658</v>
      </c>
      <c r="M2523" s="67">
        <v>4767817548</v>
      </c>
      <c r="N2523" s="67">
        <v>380905887</v>
      </c>
      <c r="O2523" s="67">
        <v>472286204</v>
      </c>
      <c r="P2523" s="67">
        <v>10071554</v>
      </c>
      <c r="Q2523" s="67">
        <v>46525222</v>
      </c>
      <c r="R2523" s="67">
        <v>159079460</v>
      </c>
      <c r="S2523" s="67">
        <v>2023149782</v>
      </c>
      <c r="T2523" s="67">
        <v>0</v>
      </c>
      <c r="U2523" s="67">
        <v>20485597896</v>
      </c>
      <c r="V2523" s="67">
        <v>0</v>
      </c>
      <c r="W2523" s="67">
        <v>0</v>
      </c>
      <c r="X2523" s="67">
        <v>0</v>
      </c>
      <c r="Y2523" s="67">
        <v>20490000000</v>
      </c>
      <c r="Z2523" s="67">
        <v>0</v>
      </c>
      <c r="AA2523" s="67">
        <v>1321208736</v>
      </c>
      <c r="AB2523" s="67">
        <v>8137415920</v>
      </c>
      <c r="AC2523" s="67">
        <v>11026973240</v>
      </c>
      <c r="AD2523" s="67">
        <v>0</v>
      </c>
      <c r="AE2523" s="67">
        <v>0</v>
      </c>
      <c r="AF2523" s="67">
        <v>0</v>
      </c>
      <c r="AG2523" s="67">
        <v>0</v>
      </c>
      <c r="AH2523" s="67">
        <v>0</v>
      </c>
      <c r="AI2523" s="67">
        <v>0</v>
      </c>
      <c r="AJ2523" s="67">
        <v>0</v>
      </c>
      <c r="AK2523" s="67">
        <v>0</v>
      </c>
      <c r="AL2523" s="67">
        <v>0</v>
      </c>
      <c r="AM2523" s="67">
        <v>32555393867</v>
      </c>
      <c r="AN2523" s="67">
        <v>7258355118</v>
      </c>
      <c r="AO2523" s="67">
        <v>25297038749</v>
      </c>
      <c r="AP2523" s="67">
        <v>66958232117</v>
      </c>
      <c r="AQ2523" s="67">
        <v>76188232117</v>
      </c>
      <c r="AR2523" s="67">
        <v>15287404696</v>
      </c>
      <c r="AS2523" s="67">
        <v>12328552174</v>
      </c>
      <c r="AT2523" s="67">
        <v>2958852522</v>
      </c>
      <c r="AU2523" s="67">
        <v>1770000000</v>
      </c>
      <c r="AV2523" s="67">
        <v>11000000000</v>
      </c>
      <c r="AW2523" s="67">
        <v>7859835658</v>
      </c>
      <c r="AX2523" s="67">
        <v>4767817548</v>
      </c>
      <c r="AY2523" s="67">
        <v>1307587682</v>
      </c>
      <c r="AZ2523" s="67">
        <v>3460229866</v>
      </c>
      <c r="BA2523" s="67">
        <v>380905887</v>
      </c>
      <c r="BB2523" s="67">
        <v>472286204</v>
      </c>
      <c r="BC2523" s="67">
        <v>10071554</v>
      </c>
      <c r="BD2523" s="67">
        <v>46525222</v>
      </c>
      <c r="BE2523" s="67">
        <v>159079460</v>
      </c>
      <c r="BF2523" s="67">
        <v>2023149782</v>
      </c>
      <c r="BG2523" s="67"/>
      <c r="BH2523" s="67">
        <v>20485597896</v>
      </c>
      <c r="BI2523" s="67"/>
      <c r="BJ2523" s="67"/>
      <c r="BK2523" s="67">
        <v>0</v>
      </c>
      <c r="BL2523" s="67">
        <v>20485597896</v>
      </c>
      <c r="BM2523" s="67"/>
      <c r="BN2523" s="67">
        <v>1321208736</v>
      </c>
      <c r="BO2523" s="67">
        <v>8137415920</v>
      </c>
      <c r="BP2523" s="67">
        <v>11026973240</v>
      </c>
      <c r="BQ2523" s="67"/>
      <c r="BR2523" s="67"/>
      <c r="BS2523" s="67"/>
      <c r="BT2523" s="67"/>
      <c r="BU2523" s="67"/>
      <c r="BV2523" s="67"/>
      <c r="BW2523" s="67"/>
      <c r="BX2523" s="67"/>
      <c r="BY2523" s="67"/>
      <c r="BZ2523" s="67">
        <v>32555393867</v>
      </c>
      <c r="CA2523" s="67">
        <v>7258355118</v>
      </c>
      <c r="CB2523" s="67">
        <v>25297038749</v>
      </c>
      <c r="CC2523" s="67">
        <v>66958232117</v>
      </c>
      <c r="CD2523" s="67">
        <v>76190000000</v>
      </c>
    </row>
    <row r="2524" spans="1:82">
      <c r="A2524" t="s">
        <v>2837</v>
      </c>
      <c r="B2524" t="s">
        <v>2838</v>
      </c>
      <c r="C2524" t="s">
        <v>70</v>
      </c>
      <c r="D2524" t="s">
        <v>68</v>
      </c>
      <c r="E2524" t="s">
        <v>153</v>
      </c>
      <c r="F2524" s="67">
        <v>2020</v>
      </c>
      <c r="G2524" t="s">
        <v>2864</v>
      </c>
      <c r="H2524" s="67">
        <v>4498604</v>
      </c>
      <c r="I2524" s="67">
        <v>15861316001</v>
      </c>
      <c r="J2524" s="67">
        <v>2439793942</v>
      </c>
      <c r="K2524" s="67">
        <v>11961631871</v>
      </c>
      <c r="L2524" s="67">
        <v>7719873843</v>
      </c>
      <c r="M2524" s="67">
        <v>4767817548</v>
      </c>
      <c r="N2524" s="67">
        <v>373463928</v>
      </c>
      <c r="O2524" s="67">
        <v>478718117</v>
      </c>
      <c r="P2524" s="67">
        <v>9897525</v>
      </c>
      <c r="Q2524" s="67">
        <v>45721299</v>
      </c>
      <c r="R2524" s="67">
        <v>156330678</v>
      </c>
      <c r="S2524" s="67">
        <v>1890702952</v>
      </c>
      <c r="T2524" s="67">
        <v>0</v>
      </c>
      <c r="U2524" s="67">
        <v>19974426803</v>
      </c>
      <c r="V2524" s="67">
        <v>0</v>
      </c>
      <c r="W2524" s="67">
        <v>0</v>
      </c>
      <c r="X2524" s="67">
        <v>0</v>
      </c>
      <c r="Y2524" s="67">
        <v>19980000000</v>
      </c>
      <c r="Z2524" s="67">
        <v>0</v>
      </c>
      <c r="AA2524" s="67">
        <v>1296938761</v>
      </c>
      <c r="AB2524" s="67">
        <v>7847166078</v>
      </c>
      <c r="AC2524" s="67">
        <v>10836820167</v>
      </c>
      <c r="AD2524" s="67">
        <v>0</v>
      </c>
      <c r="AE2524" s="67">
        <v>0</v>
      </c>
      <c r="AF2524" s="67">
        <v>0</v>
      </c>
      <c r="AG2524" s="67">
        <v>0</v>
      </c>
      <c r="AH2524" s="67">
        <v>0</v>
      </c>
      <c r="AI2524" s="67">
        <v>0</v>
      </c>
      <c r="AJ2524" s="67">
        <v>0</v>
      </c>
      <c r="AK2524" s="67">
        <v>0</v>
      </c>
      <c r="AL2524" s="67">
        <v>0</v>
      </c>
      <c r="AM2524" s="67">
        <v>33453271590</v>
      </c>
      <c r="AN2524" s="67">
        <v>7508268081</v>
      </c>
      <c r="AO2524" s="67">
        <v>25945270454</v>
      </c>
      <c r="AP2524" s="67">
        <v>67306894238</v>
      </c>
      <c r="AQ2524" s="67">
        <v>76848017896</v>
      </c>
      <c r="AR2524" s="67">
        <v>16246122869</v>
      </c>
      <c r="AS2524" s="67">
        <v>13101711991</v>
      </c>
      <c r="AT2524" s="67">
        <v>3144410878</v>
      </c>
      <c r="AU2524" s="67">
        <v>2498000000</v>
      </c>
      <c r="AV2524" s="67">
        <v>12247000000</v>
      </c>
      <c r="AW2524" s="67">
        <v>9193801600</v>
      </c>
      <c r="AX2524" s="67">
        <v>5663045950</v>
      </c>
      <c r="AY2524" s="67">
        <v>1461480300</v>
      </c>
      <c r="AZ2524" s="67">
        <v>4201565650</v>
      </c>
      <c r="BA2524" s="67">
        <v>400407158</v>
      </c>
      <c r="BB2524" s="67">
        <v>552797466</v>
      </c>
      <c r="BC2524" s="67">
        <v>4704960</v>
      </c>
      <c r="BD2524" s="67">
        <v>46337454</v>
      </c>
      <c r="BE2524" s="67">
        <v>157874816</v>
      </c>
      <c r="BF2524" s="67">
        <v>2368633797</v>
      </c>
      <c r="BG2524" s="67"/>
      <c r="BH2524" s="67">
        <v>28652739493</v>
      </c>
      <c r="BI2524" s="67"/>
      <c r="BJ2524" s="67"/>
      <c r="BK2524" s="67">
        <v>0</v>
      </c>
      <c r="BL2524" s="67">
        <v>28652739493</v>
      </c>
      <c r="BM2524" s="67"/>
      <c r="BN2524" s="67">
        <v>1783853125</v>
      </c>
      <c r="BO2524" s="67">
        <v>12242301263</v>
      </c>
      <c r="BP2524" s="67">
        <v>14626585105</v>
      </c>
      <c r="BQ2524" s="67"/>
      <c r="BR2524" s="67"/>
      <c r="BS2524" s="67"/>
      <c r="BT2524" s="67"/>
      <c r="BU2524" s="67"/>
      <c r="BV2524" s="67"/>
      <c r="BW2524" s="67"/>
      <c r="BX2524" s="67"/>
      <c r="BY2524" s="67"/>
      <c r="BZ2524" s="67">
        <v>34469931194</v>
      </c>
      <c r="CA2524" s="67">
        <v>7672002033</v>
      </c>
      <c r="CB2524" s="67">
        <v>26797929161</v>
      </c>
      <c r="CC2524" s="67">
        <v>78813595156</v>
      </c>
      <c r="CD2524" s="67">
        <v>88560000000</v>
      </c>
    </row>
    <row r="2525" spans="1:82">
      <c r="A2525" t="s">
        <v>2865</v>
      </c>
      <c r="B2525" t="s">
        <v>2866</v>
      </c>
      <c r="C2525" t="s">
        <v>210</v>
      </c>
      <c r="D2525" t="s">
        <v>68</v>
      </c>
      <c r="E2525" t="s">
        <v>153</v>
      </c>
      <c r="F2525" s="67">
        <v>1995</v>
      </c>
      <c r="G2525" t="s">
        <v>2867</v>
      </c>
      <c r="H2525" s="67">
        <v>1122457</v>
      </c>
      <c r="I2525" s="67">
        <v>3497494740</v>
      </c>
      <c r="J2525" s="67">
        <v>3847451841</v>
      </c>
      <c r="K2525" s="67">
        <v>5028904094</v>
      </c>
      <c r="L2525" s="67">
        <v>5024177560</v>
      </c>
      <c r="M2525" s="67">
        <v>4026407732</v>
      </c>
      <c r="N2525" s="67">
        <v>9368810</v>
      </c>
      <c r="O2525" s="67">
        <v>0</v>
      </c>
      <c r="P2525" s="67">
        <v>495555654</v>
      </c>
      <c r="Q2525" s="67">
        <v>33467270</v>
      </c>
      <c r="R2525" s="67">
        <v>19247689</v>
      </c>
      <c r="S2525" s="67">
        <v>113250527</v>
      </c>
      <c r="T2525" s="67">
        <v>371573253</v>
      </c>
      <c r="U2525" s="67">
        <v>0</v>
      </c>
      <c r="V2525" s="67">
        <v>0</v>
      </c>
      <c r="W2525" s="67">
        <v>0</v>
      </c>
      <c r="X2525" s="67">
        <v>0</v>
      </c>
      <c r="Y2525" s="67">
        <v>0</v>
      </c>
      <c r="Z2525" s="67">
        <v>0</v>
      </c>
      <c r="AA2525" s="67">
        <v>0</v>
      </c>
      <c r="AB2525" s="67">
        <v>0</v>
      </c>
      <c r="AC2525" s="67">
        <v>0</v>
      </c>
      <c r="AD2525" s="67">
        <v>0</v>
      </c>
      <c r="AE2525" s="67">
        <v>0</v>
      </c>
      <c r="AF2525" s="67">
        <v>0</v>
      </c>
      <c r="AG2525" s="67">
        <v>0</v>
      </c>
      <c r="AH2525" s="67">
        <v>0</v>
      </c>
      <c r="AI2525" s="67">
        <v>0</v>
      </c>
      <c r="AJ2525" s="67">
        <v>0</v>
      </c>
      <c r="AK2525" s="67">
        <v>0</v>
      </c>
      <c r="AL2525" s="67">
        <v>0</v>
      </c>
      <c r="AM2525" s="67">
        <v>36416477812</v>
      </c>
      <c r="AN2525" s="67">
        <v>8041853142</v>
      </c>
      <c r="AO2525" s="67">
        <v>28420351728</v>
      </c>
      <c r="AP2525" s="67">
        <v>48585431780</v>
      </c>
      <c r="AQ2525" s="67">
        <v>59644188082</v>
      </c>
      <c r="AR2525" s="67">
        <v>3930713763</v>
      </c>
      <c r="AS2525" s="67">
        <v>3169930454</v>
      </c>
      <c r="AT2525" s="67">
        <v>760783309</v>
      </c>
      <c r="AU2525" s="67">
        <v>1244000000</v>
      </c>
      <c r="AV2525" s="67">
        <v>1626000000</v>
      </c>
      <c r="AW2525" s="67">
        <v>3603671349</v>
      </c>
      <c r="AX2525" s="67">
        <v>3003283307</v>
      </c>
      <c r="AY2525" s="67">
        <v>1445990601</v>
      </c>
      <c r="AZ2525" s="67">
        <v>1557292706</v>
      </c>
      <c r="BA2525" s="67">
        <v>12421344</v>
      </c>
      <c r="BB2525" s="67">
        <v>0</v>
      </c>
      <c r="BC2525" s="67">
        <v>150950794</v>
      </c>
      <c r="BD2525" s="67">
        <v>20948738</v>
      </c>
      <c r="BE2525" s="67">
        <v>17906998</v>
      </c>
      <c r="BF2525" s="67">
        <v>172021405</v>
      </c>
      <c r="BG2525" s="67">
        <v>226138763</v>
      </c>
      <c r="BH2525" s="67">
        <v>0</v>
      </c>
      <c r="BI2525" s="67"/>
      <c r="BJ2525" s="67"/>
      <c r="BK2525" s="67">
        <v>0</v>
      </c>
      <c r="BL2525" s="67"/>
      <c r="BM2525" s="67"/>
      <c r="BN2525" s="67"/>
      <c r="BO2525" s="67"/>
      <c r="BP2525" s="67"/>
      <c r="BQ2525" s="67"/>
      <c r="BR2525" s="67"/>
      <c r="BS2525" s="67"/>
      <c r="BT2525" s="67"/>
      <c r="BU2525" s="67"/>
      <c r="BV2525" s="67"/>
      <c r="BW2525" s="67"/>
      <c r="BX2525" s="67"/>
      <c r="BY2525" s="67"/>
      <c r="BZ2525" s="67">
        <v>24563797770</v>
      </c>
      <c r="CA2525" s="67">
        <v>6292301334</v>
      </c>
      <c r="CB2525" s="67">
        <v>18271496436</v>
      </c>
      <c r="CC2525" s="67">
        <v>31716182882</v>
      </c>
      <c r="CD2525" s="67">
        <v>32100000000</v>
      </c>
    </row>
    <row r="2526" spans="1:82">
      <c r="A2526" t="s">
        <v>2865</v>
      </c>
      <c r="B2526" t="s">
        <v>2866</v>
      </c>
      <c r="C2526" t="s">
        <v>210</v>
      </c>
      <c r="D2526" t="s">
        <v>68</v>
      </c>
      <c r="E2526" t="s">
        <v>153</v>
      </c>
      <c r="F2526" s="67">
        <v>1996</v>
      </c>
      <c r="G2526" t="s">
        <v>2868</v>
      </c>
      <c r="H2526" s="67">
        <v>1133996</v>
      </c>
      <c r="I2526" s="67">
        <v>3795477373</v>
      </c>
      <c r="J2526" s="67">
        <v>3758938024</v>
      </c>
      <c r="K2526" s="67">
        <v>5076743323</v>
      </c>
      <c r="L2526" s="67">
        <v>4918978194</v>
      </c>
      <c r="M2526" s="67">
        <v>3987692274</v>
      </c>
      <c r="N2526" s="67">
        <v>9388272</v>
      </c>
      <c r="O2526" s="67">
        <v>0</v>
      </c>
      <c r="P2526" s="67">
        <v>496582589</v>
      </c>
      <c r="Q2526" s="67">
        <v>33536624</v>
      </c>
      <c r="R2526" s="67">
        <v>19287575</v>
      </c>
      <c r="S2526" s="67">
        <v>112768002</v>
      </c>
      <c r="T2526" s="67">
        <v>289001419</v>
      </c>
      <c r="U2526" s="67">
        <v>0</v>
      </c>
      <c r="V2526" s="67">
        <v>0</v>
      </c>
      <c r="W2526" s="67">
        <v>0</v>
      </c>
      <c r="X2526" s="67">
        <v>0</v>
      </c>
      <c r="Y2526" s="67">
        <v>0</v>
      </c>
      <c r="Z2526" s="67">
        <v>0</v>
      </c>
      <c r="AA2526" s="67">
        <v>0</v>
      </c>
      <c r="AB2526" s="67">
        <v>0</v>
      </c>
      <c r="AC2526" s="67">
        <v>0</v>
      </c>
      <c r="AD2526" s="67">
        <v>0</v>
      </c>
      <c r="AE2526" s="67">
        <v>0</v>
      </c>
      <c r="AF2526" s="67">
        <v>0</v>
      </c>
      <c r="AG2526" s="67">
        <v>0</v>
      </c>
      <c r="AH2526" s="67">
        <v>0</v>
      </c>
      <c r="AI2526" s="67">
        <v>0</v>
      </c>
      <c r="AJ2526" s="67">
        <v>0</v>
      </c>
      <c r="AK2526" s="67">
        <v>0</v>
      </c>
      <c r="AL2526" s="67">
        <v>0</v>
      </c>
      <c r="AM2526" s="67">
        <v>37377815047</v>
      </c>
      <c r="AN2526" s="67">
        <v>8318158018</v>
      </c>
      <c r="AO2526" s="67">
        <v>29093044121</v>
      </c>
      <c r="AP2526" s="67">
        <v>49932452075</v>
      </c>
      <c r="AQ2526" s="67">
        <v>61248721715</v>
      </c>
      <c r="AR2526" s="67">
        <v>3929957185</v>
      </c>
      <c r="AS2526" s="67">
        <v>3169320310</v>
      </c>
      <c r="AT2526" s="67">
        <v>760636874</v>
      </c>
      <c r="AU2526" s="67">
        <v>1295000000</v>
      </c>
      <c r="AV2526" s="67">
        <v>1749000000</v>
      </c>
      <c r="AW2526" s="67">
        <v>3557779604</v>
      </c>
      <c r="AX2526" s="67">
        <v>2969326011</v>
      </c>
      <c r="AY2526" s="67">
        <v>1457503571</v>
      </c>
      <c r="AZ2526" s="67">
        <v>1511822440</v>
      </c>
      <c r="BA2526" s="67">
        <v>15074184</v>
      </c>
      <c r="BB2526" s="67">
        <v>0</v>
      </c>
      <c r="BC2526" s="67">
        <v>172760243</v>
      </c>
      <c r="BD2526" s="67">
        <v>21380263</v>
      </c>
      <c r="BE2526" s="67">
        <v>18277568</v>
      </c>
      <c r="BF2526" s="67">
        <v>216272929</v>
      </c>
      <c r="BG2526" s="67">
        <v>144688405</v>
      </c>
      <c r="BH2526" s="67">
        <v>0</v>
      </c>
      <c r="BI2526" s="67"/>
      <c r="BJ2526" s="67"/>
      <c r="BK2526" s="67">
        <v>0</v>
      </c>
      <c r="BL2526" s="67"/>
      <c r="BM2526" s="67"/>
      <c r="BN2526" s="67"/>
      <c r="BO2526" s="67"/>
      <c r="BP2526" s="67"/>
      <c r="BQ2526" s="67"/>
      <c r="BR2526" s="67"/>
      <c r="BS2526" s="67"/>
      <c r="BT2526" s="67"/>
      <c r="BU2526" s="67"/>
      <c r="BV2526" s="67"/>
      <c r="BW2526" s="67"/>
      <c r="BX2526" s="67"/>
      <c r="BY2526" s="67"/>
      <c r="BZ2526" s="67">
        <v>26410742925</v>
      </c>
      <c r="CA2526" s="67">
        <v>6772796838</v>
      </c>
      <c r="CB2526" s="67">
        <v>19637946087</v>
      </c>
      <c r="CC2526" s="67">
        <v>33444479713</v>
      </c>
      <c r="CD2526" s="67">
        <v>33900000000</v>
      </c>
    </row>
    <row r="2527" spans="1:82">
      <c r="A2527" t="s">
        <v>2865</v>
      </c>
      <c r="B2527" t="s">
        <v>2866</v>
      </c>
      <c r="C2527" t="s">
        <v>210</v>
      </c>
      <c r="D2527" t="s">
        <v>68</v>
      </c>
      <c r="E2527" t="s">
        <v>153</v>
      </c>
      <c r="F2527" s="67">
        <v>1997</v>
      </c>
      <c r="G2527" t="s">
        <v>2869</v>
      </c>
      <c r="H2527" s="67">
        <v>1148284</v>
      </c>
      <c r="I2527" s="67">
        <v>4141619194</v>
      </c>
      <c r="J2527" s="67">
        <v>3067485458</v>
      </c>
      <c r="K2527" s="67">
        <v>4713983410</v>
      </c>
      <c r="L2527" s="67">
        <v>4859964180</v>
      </c>
      <c r="M2527" s="67">
        <v>3948976815</v>
      </c>
      <c r="N2527" s="67">
        <v>9407733</v>
      </c>
      <c r="O2527" s="67">
        <v>0</v>
      </c>
      <c r="P2527" s="67">
        <v>497609524</v>
      </c>
      <c r="Q2527" s="67">
        <v>33605978</v>
      </c>
      <c r="R2527" s="67">
        <v>19327462</v>
      </c>
      <c r="S2527" s="67">
        <v>111871213</v>
      </c>
      <c r="T2527" s="67">
        <v>255972685</v>
      </c>
      <c r="U2527" s="67">
        <v>0</v>
      </c>
      <c r="V2527" s="67">
        <v>0</v>
      </c>
      <c r="W2527" s="67">
        <v>0</v>
      </c>
      <c r="X2527" s="67">
        <v>0</v>
      </c>
      <c r="Y2527" s="67">
        <v>0</v>
      </c>
      <c r="Z2527" s="67">
        <v>0</v>
      </c>
      <c r="AA2527" s="67">
        <v>0</v>
      </c>
      <c r="AB2527" s="67">
        <v>0</v>
      </c>
      <c r="AC2527" s="67">
        <v>0</v>
      </c>
      <c r="AD2527" s="67">
        <v>0</v>
      </c>
      <c r="AE2527" s="67">
        <v>0</v>
      </c>
      <c r="AF2527" s="67">
        <v>0</v>
      </c>
      <c r="AG2527" s="67">
        <v>0</v>
      </c>
      <c r="AH2527" s="67">
        <v>0</v>
      </c>
      <c r="AI2527" s="67">
        <v>0</v>
      </c>
      <c r="AJ2527" s="67">
        <v>0</v>
      </c>
      <c r="AK2527" s="67">
        <v>0</v>
      </c>
      <c r="AL2527" s="67">
        <v>0</v>
      </c>
      <c r="AM2527" s="67">
        <v>38295058560</v>
      </c>
      <c r="AN2527" s="67">
        <v>8593824735</v>
      </c>
      <c r="AO2527" s="67">
        <v>29721217963</v>
      </c>
      <c r="AP2527" s="67">
        <v>51292900499</v>
      </c>
      <c r="AQ2527" s="67">
        <v>62794733932</v>
      </c>
      <c r="AR2527" s="67">
        <v>3759701923</v>
      </c>
      <c r="AS2527" s="67">
        <v>3032017680</v>
      </c>
      <c r="AT2527" s="67">
        <v>727684243</v>
      </c>
      <c r="AU2527" s="67">
        <v>1129000000</v>
      </c>
      <c r="AV2527" s="67">
        <v>1735000000</v>
      </c>
      <c r="AW2527" s="67">
        <v>6860053927</v>
      </c>
      <c r="AX2527" s="67">
        <v>6313646659</v>
      </c>
      <c r="AY2527" s="67">
        <v>3126749250</v>
      </c>
      <c r="AZ2527" s="67">
        <v>3186897410</v>
      </c>
      <c r="BA2527" s="67">
        <v>13669522</v>
      </c>
      <c r="BB2527" s="67">
        <v>0</v>
      </c>
      <c r="BC2527" s="67">
        <v>163203293</v>
      </c>
      <c r="BD2527" s="67">
        <v>21820054</v>
      </c>
      <c r="BE2527" s="67">
        <v>18598784</v>
      </c>
      <c r="BF2527" s="67">
        <v>243707637</v>
      </c>
      <c r="BG2527" s="67">
        <v>85407977</v>
      </c>
      <c r="BH2527" s="67">
        <v>0</v>
      </c>
      <c r="BI2527" s="67"/>
      <c r="BJ2527" s="67"/>
      <c r="BK2527" s="67">
        <v>0</v>
      </c>
      <c r="BL2527" s="67"/>
      <c r="BM2527" s="67"/>
      <c r="BN2527" s="67"/>
      <c r="BO2527" s="67"/>
      <c r="BP2527" s="67"/>
      <c r="BQ2527" s="67"/>
      <c r="BR2527" s="67"/>
      <c r="BS2527" s="67"/>
      <c r="BT2527" s="67"/>
      <c r="BU2527" s="67"/>
      <c r="BV2527" s="67"/>
      <c r="BW2527" s="67"/>
      <c r="BX2527" s="67"/>
      <c r="BY2527" s="67"/>
      <c r="BZ2527" s="67">
        <v>23954475275</v>
      </c>
      <c r="CA2527" s="67">
        <v>6137745220</v>
      </c>
      <c r="CB2527" s="67">
        <v>17816730055</v>
      </c>
      <c r="CC2527" s="67">
        <v>33968231126</v>
      </c>
      <c r="CD2527" s="67">
        <v>34570000000</v>
      </c>
    </row>
    <row r="2528" spans="1:82">
      <c r="A2528" t="s">
        <v>2865</v>
      </c>
      <c r="B2528" t="s">
        <v>2866</v>
      </c>
      <c r="C2528" t="s">
        <v>210</v>
      </c>
      <c r="D2528" t="s">
        <v>68</v>
      </c>
      <c r="E2528" t="s">
        <v>153</v>
      </c>
      <c r="F2528" s="67">
        <v>1998</v>
      </c>
      <c r="G2528" t="s">
        <v>2870</v>
      </c>
      <c r="H2528" s="67">
        <v>1160421</v>
      </c>
      <c r="I2528" s="67">
        <v>4456543616</v>
      </c>
      <c r="J2528" s="67">
        <v>2706543829</v>
      </c>
      <c r="K2528" s="67">
        <v>4436289884</v>
      </c>
      <c r="L2528" s="67">
        <v>4865962346</v>
      </c>
      <c r="M2528" s="67">
        <v>3948976815</v>
      </c>
      <c r="N2528" s="67">
        <v>9427195</v>
      </c>
      <c r="O2528" s="67">
        <v>0</v>
      </c>
      <c r="P2528" s="67">
        <v>498636458</v>
      </c>
      <c r="Q2528" s="67">
        <v>33675332</v>
      </c>
      <c r="R2528" s="67">
        <v>19367349</v>
      </c>
      <c r="S2528" s="67">
        <v>110473260</v>
      </c>
      <c r="T2528" s="67">
        <v>289001419</v>
      </c>
      <c r="U2528" s="67">
        <v>0</v>
      </c>
      <c r="V2528" s="67">
        <v>0</v>
      </c>
      <c r="W2528" s="67">
        <v>0</v>
      </c>
      <c r="X2528" s="67">
        <v>0</v>
      </c>
      <c r="Y2528" s="67">
        <v>0</v>
      </c>
      <c r="Z2528" s="67">
        <v>0</v>
      </c>
      <c r="AA2528" s="67">
        <v>0</v>
      </c>
      <c r="AB2528" s="67">
        <v>0</v>
      </c>
      <c r="AC2528" s="67">
        <v>0</v>
      </c>
      <c r="AD2528" s="67">
        <v>0</v>
      </c>
      <c r="AE2528" s="67">
        <v>0</v>
      </c>
      <c r="AF2528" s="67">
        <v>0</v>
      </c>
      <c r="AG2528" s="67">
        <v>0</v>
      </c>
      <c r="AH2528" s="67">
        <v>0</v>
      </c>
      <c r="AI2528" s="67">
        <v>0</v>
      </c>
      <c r="AJ2528" s="67">
        <v>0</v>
      </c>
      <c r="AK2528" s="67">
        <v>0</v>
      </c>
      <c r="AL2528" s="67">
        <v>0</v>
      </c>
      <c r="AM2528" s="67">
        <v>39177392779</v>
      </c>
      <c r="AN2528" s="67">
        <v>8862813760</v>
      </c>
      <c r="AO2528" s="67">
        <v>30322058827</v>
      </c>
      <c r="AP2528" s="67">
        <v>52677659505</v>
      </c>
      <c r="AQ2528" s="67">
        <v>64285806822</v>
      </c>
      <c r="AR2528" s="67">
        <v>3958783172</v>
      </c>
      <c r="AS2528" s="67">
        <v>3192567074</v>
      </c>
      <c r="AT2528" s="67">
        <v>766216098</v>
      </c>
      <c r="AU2528" s="67">
        <v>1064000000</v>
      </c>
      <c r="AV2528" s="67">
        <v>1744000000</v>
      </c>
      <c r="AW2528" s="67">
        <v>6672072842</v>
      </c>
      <c r="AX2528" s="67">
        <v>6203150856</v>
      </c>
      <c r="AY2528" s="67">
        <v>3064352680</v>
      </c>
      <c r="AZ2528" s="67">
        <v>3138798175</v>
      </c>
      <c r="BA2528" s="67">
        <v>21261169</v>
      </c>
      <c r="BB2528" s="67">
        <v>0</v>
      </c>
      <c r="BC2528" s="67">
        <v>164673593</v>
      </c>
      <c r="BD2528" s="67">
        <v>20300410</v>
      </c>
      <c r="BE2528" s="67">
        <v>18806241</v>
      </c>
      <c r="BF2528" s="67">
        <v>157827506</v>
      </c>
      <c r="BG2528" s="67">
        <v>86053066</v>
      </c>
      <c r="BH2528" s="67">
        <v>0</v>
      </c>
      <c r="BI2528" s="67"/>
      <c r="BJ2528" s="67"/>
      <c r="BK2528" s="67">
        <v>0</v>
      </c>
      <c r="BL2528" s="67"/>
      <c r="BM2528" s="67"/>
      <c r="BN2528" s="67"/>
      <c r="BO2528" s="67"/>
      <c r="BP2528" s="67"/>
      <c r="BQ2528" s="67"/>
      <c r="BR2528" s="67"/>
      <c r="BS2528" s="67"/>
      <c r="BT2528" s="67"/>
      <c r="BU2528" s="67"/>
      <c r="BV2528" s="67"/>
      <c r="BW2528" s="67"/>
      <c r="BX2528" s="67"/>
      <c r="BY2528" s="67"/>
      <c r="BZ2528" s="67">
        <v>23090092775</v>
      </c>
      <c r="CA2528" s="67">
        <v>5898864836</v>
      </c>
      <c r="CB2528" s="67">
        <v>17191227939</v>
      </c>
      <c r="CC2528" s="67">
        <v>33040948789</v>
      </c>
      <c r="CD2528" s="67">
        <v>33720000000</v>
      </c>
    </row>
    <row r="2529" spans="1:82">
      <c r="A2529" t="s">
        <v>2865</v>
      </c>
      <c r="B2529" t="s">
        <v>2866</v>
      </c>
      <c r="C2529" t="s">
        <v>210</v>
      </c>
      <c r="D2529" t="s">
        <v>68</v>
      </c>
      <c r="E2529" t="s">
        <v>153</v>
      </c>
      <c r="F2529" s="67">
        <v>1999</v>
      </c>
      <c r="G2529" t="s">
        <v>2871</v>
      </c>
      <c r="H2529" s="67">
        <v>1175267</v>
      </c>
      <c r="I2529" s="67">
        <v>4891925220</v>
      </c>
      <c r="J2529" s="67">
        <v>2957533720</v>
      </c>
      <c r="K2529" s="67">
        <v>4142450689</v>
      </c>
      <c r="L2529" s="67">
        <v>4738407181</v>
      </c>
      <c r="M2529" s="67">
        <v>3871545896</v>
      </c>
      <c r="N2529" s="67">
        <v>9446656</v>
      </c>
      <c r="O2529" s="67">
        <v>0</v>
      </c>
      <c r="P2529" s="67">
        <v>499663393</v>
      </c>
      <c r="Q2529" s="67">
        <v>33744686</v>
      </c>
      <c r="R2529" s="67">
        <v>19407236</v>
      </c>
      <c r="S2529" s="67">
        <v>108833411</v>
      </c>
      <c r="T2529" s="67">
        <v>82571834</v>
      </c>
      <c r="U2529" s="67">
        <v>0</v>
      </c>
      <c r="V2529" s="67">
        <v>0</v>
      </c>
      <c r="W2529" s="67">
        <v>0</v>
      </c>
      <c r="X2529" s="67">
        <v>0</v>
      </c>
      <c r="Y2529" s="67">
        <v>0</v>
      </c>
      <c r="Z2529" s="67">
        <v>0</v>
      </c>
      <c r="AA2529" s="67">
        <v>0</v>
      </c>
      <c r="AB2529" s="67">
        <v>0</v>
      </c>
      <c r="AC2529" s="67">
        <v>0</v>
      </c>
      <c r="AD2529" s="67">
        <v>0</v>
      </c>
      <c r="AE2529" s="67">
        <v>0</v>
      </c>
      <c r="AF2529" s="67">
        <v>0</v>
      </c>
      <c r="AG2529" s="67">
        <v>0</v>
      </c>
      <c r="AH2529" s="67">
        <v>0</v>
      </c>
      <c r="AI2529" s="67">
        <v>0</v>
      </c>
      <c r="AJ2529" s="67">
        <v>0</v>
      </c>
      <c r="AK2529" s="67">
        <v>0</v>
      </c>
      <c r="AL2529" s="67">
        <v>0</v>
      </c>
      <c r="AM2529" s="67">
        <v>39973083623</v>
      </c>
      <c r="AN2529" s="67">
        <v>9112821915</v>
      </c>
      <c r="AO2529" s="67">
        <v>30856192189</v>
      </c>
      <c r="AP2529" s="67">
        <v>54382267096</v>
      </c>
      <c r="AQ2529" s="67">
        <v>65672398177</v>
      </c>
      <c r="AR2529" s="67">
        <v>4520293261</v>
      </c>
      <c r="AS2529" s="67">
        <v>3645397791</v>
      </c>
      <c r="AT2529" s="67">
        <v>874895470</v>
      </c>
      <c r="AU2529" s="67">
        <v>1243000000</v>
      </c>
      <c r="AV2529" s="67">
        <v>1741000000</v>
      </c>
      <c r="AW2529" s="67">
        <v>3972538942</v>
      </c>
      <c r="AX2529" s="67">
        <v>3552656220</v>
      </c>
      <c r="AY2529" s="67">
        <v>1740665261</v>
      </c>
      <c r="AZ2529" s="67">
        <v>1811990959</v>
      </c>
      <c r="BA2529" s="67">
        <v>21507509</v>
      </c>
      <c r="BB2529" s="67">
        <v>0</v>
      </c>
      <c r="BC2529" s="67">
        <v>175945893</v>
      </c>
      <c r="BD2529" s="67">
        <v>20639512</v>
      </c>
      <c r="BE2529" s="67">
        <v>19161293</v>
      </c>
      <c r="BF2529" s="67">
        <v>182628515</v>
      </c>
      <c r="BG2529" s="67">
        <v>0</v>
      </c>
      <c r="BH2529" s="67">
        <v>0</v>
      </c>
      <c r="BI2529" s="67"/>
      <c r="BJ2529" s="67"/>
      <c r="BK2529" s="67">
        <v>0</v>
      </c>
      <c r="BL2529" s="67"/>
      <c r="BM2529" s="67"/>
      <c r="BN2529" s="67"/>
      <c r="BO2529" s="67"/>
      <c r="BP2529" s="67"/>
      <c r="BQ2529" s="67"/>
      <c r="BR2529" s="67"/>
      <c r="BS2529" s="67"/>
      <c r="BT2529" s="67"/>
      <c r="BU2529" s="67"/>
      <c r="BV2529" s="67"/>
      <c r="BW2529" s="67"/>
      <c r="BX2529" s="67"/>
      <c r="BY2529" s="67"/>
      <c r="BZ2529" s="67">
        <v>22597407788</v>
      </c>
      <c r="CA2529" s="67">
        <v>5767603661</v>
      </c>
      <c r="CB2529" s="67">
        <v>16829804127</v>
      </c>
      <c r="CC2529" s="67">
        <v>30592239991</v>
      </c>
      <c r="CD2529" s="67">
        <v>31090000000</v>
      </c>
    </row>
    <row r="2530" spans="1:82">
      <c r="A2530" t="s">
        <v>2865</v>
      </c>
      <c r="B2530" t="s">
        <v>2866</v>
      </c>
      <c r="C2530" t="s">
        <v>210</v>
      </c>
      <c r="D2530" t="s">
        <v>68</v>
      </c>
      <c r="E2530" t="s">
        <v>153</v>
      </c>
      <c r="F2530" s="67">
        <v>2000</v>
      </c>
      <c r="G2530" t="s">
        <v>2872</v>
      </c>
      <c r="H2530" s="67">
        <v>1186873</v>
      </c>
      <c r="I2530" s="67">
        <v>5265590739</v>
      </c>
      <c r="J2530" s="67">
        <v>3260783994</v>
      </c>
      <c r="K2530" s="67">
        <v>4388814312</v>
      </c>
      <c r="L2530" s="67">
        <v>4814246253</v>
      </c>
      <c r="M2530" s="67">
        <v>3910261356</v>
      </c>
      <c r="N2530" s="67">
        <v>9466118</v>
      </c>
      <c r="O2530" s="67">
        <v>0</v>
      </c>
      <c r="P2530" s="67">
        <v>500690327</v>
      </c>
      <c r="Q2530" s="67">
        <v>33814040</v>
      </c>
      <c r="R2530" s="67">
        <v>19447123</v>
      </c>
      <c r="S2530" s="67">
        <v>106997457</v>
      </c>
      <c r="T2530" s="67">
        <v>261821524</v>
      </c>
      <c r="U2530" s="67">
        <v>0</v>
      </c>
      <c r="V2530" s="67">
        <v>0</v>
      </c>
      <c r="W2530" s="67">
        <v>0</v>
      </c>
      <c r="X2530" s="67">
        <v>0</v>
      </c>
      <c r="Y2530" s="67">
        <v>0</v>
      </c>
      <c r="Z2530" s="67">
        <v>0</v>
      </c>
      <c r="AA2530" s="67">
        <v>0</v>
      </c>
      <c r="AB2530" s="67">
        <v>0</v>
      </c>
      <c r="AC2530" s="67">
        <v>0</v>
      </c>
      <c r="AD2530" s="67">
        <v>0</v>
      </c>
      <c r="AE2530" s="67">
        <v>0</v>
      </c>
      <c r="AF2530" s="67">
        <v>0</v>
      </c>
      <c r="AG2530" s="67">
        <v>0</v>
      </c>
      <c r="AH2530" s="67">
        <v>0</v>
      </c>
      <c r="AI2530" s="67">
        <v>0</v>
      </c>
      <c r="AJ2530" s="67">
        <v>0</v>
      </c>
      <c r="AK2530" s="67">
        <v>0</v>
      </c>
      <c r="AL2530" s="67">
        <v>0</v>
      </c>
      <c r="AM2530" s="67">
        <v>40794810669</v>
      </c>
      <c r="AN2530" s="67">
        <v>9373410532</v>
      </c>
      <c r="AO2530" s="67">
        <v>31398529544</v>
      </c>
      <c r="AP2530" s="67">
        <v>55919008343</v>
      </c>
      <c r="AQ2530" s="67">
        <v>67424202571</v>
      </c>
      <c r="AR2530" s="67">
        <v>5193672038</v>
      </c>
      <c r="AS2530" s="67">
        <v>4188445192</v>
      </c>
      <c r="AT2530" s="67">
        <v>1005226846</v>
      </c>
      <c r="AU2530" s="67">
        <v>1428000000</v>
      </c>
      <c r="AV2530" s="67">
        <v>1922000000</v>
      </c>
      <c r="AW2530" s="67">
        <v>5109045110</v>
      </c>
      <c r="AX2530" s="67">
        <v>4654829514</v>
      </c>
      <c r="AY2530" s="67">
        <v>2301193614</v>
      </c>
      <c r="AZ2530" s="67">
        <v>2353635900</v>
      </c>
      <c r="BA2530" s="67">
        <v>13449512</v>
      </c>
      <c r="BB2530" s="67">
        <v>0</v>
      </c>
      <c r="BC2530" s="67">
        <v>179376593</v>
      </c>
      <c r="BD2530" s="67">
        <v>20935418</v>
      </c>
      <c r="BE2530" s="67">
        <v>16112960</v>
      </c>
      <c r="BF2530" s="67">
        <v>158431151</v>
      </c>
      <c r="BG2530" s="67">
        <v>65909961</v>
      </c>
      <c r="BH2530" s="67">
        <v>0</v>
      </c>
      <c r="BI2530" s="67"/>
      <c r="BJ2530" s="67"/>
      <c r="BK2530" s="67">
        <v>0</v>
      </c>
      <c r="BL2530" s="67"/>
      <c r="BM2530" s="67"/>
      <c r="BN2530" s="67"/>
      <c r="BO2530" s="67"/>
      <c r="BP2530" s="67"/>
      <c r="BQ2530" s="67"/>
      <c r="BR2530" s="67"/>
      <c r="BS2530" s="67"/>
      <c r="BT2530" s="67"/>
      <c r="BU2530" s="67"/>
      <c r="BV2530" s="67"/>
      <c r="BW2530" s="67"/>
      <c r="BX2530" s="67"/>
      <c r="BY2530" s="67"/>
      <c r="BZ2530" s="67">
        <v>26752626766</v>
      </c>
      <c r="CA2530" s="67">
        <v>7701665864</v>
      </c>
      <c r="CB2530" s="67">
        <v>19050960902</v>
      </c>
      <c r="CC2530" s="67">
        <v>36561343915</v>
      </c>
      <c r="CD2530" s="67">
        <v>37060000000</v>
      </c>
    </row>
    <row r="2531" spans="1:82">
      <c r="A2531" t="s">
        <v>2865</v>
      </c>
      <c r="B2531" t="s">
        <v>2866</v>
      </c>
      <c r="C2531" t="s">
        <v>210</v>
      </c>
      <c r="D2531" t="s">
        <v>68</v>
      </c>
      <c r="E2531" t="s">
        <v>153</v>
      </c>
      <c r="F2531" s="67">
        <v>2001</v>
      </c>
      <c r="G2531" t="s">
        <v>2873</v>
      </c>
      <c r="H2531" s="67">
        <v>1196287</v>
      </c>
      <c r="I2531" s="67">
        <v>5663349965</v>
      </c>
      <c r="J2531" s="67">
        <v>3980212638</v>
      </c>
      <c r="K2531" s="67">
        <v>4238048949</v>
      </c>
      <c r="L2531" s="67">
        <v>4838806779</v>
      </c>
      <c r="M2531" s="67">
        <v>3948976815</v>
      </c>
      <c r="N2531" s="67">
        <v>9385936</v>
      </c>
      <c r="O2531" s="67">
        <v>0</v>
      </c>
      <c r="P2531" s="67">
        <v>496463178</v>
      </c>
      <c r="Q2531" s="67">
        <v>33528560</v>
      </c>
      <c r="R2531" s="67">
        <v>19282937</v>
      </c>
      <c r="S2531" s="67">
        <v>104746580</v>
      </c>
      <c r="T2531" s="67">
        <v>193273139</v>
      </c>
      <c r="U2531" s="67">
        <v>0</v>
      </c>
      <c r="V2531" s="67">
        <v>0</v>
      </c>
      <c r="W2531" s="67">
        <v>0</v>
      </c>
      <c r="X2531" s="67">
        <v>0</v>
      </c>
      <c r="Y2531" s="67">
        <v>0</v>
      </c>
      <c r="Z2531" s="67">
        <v>0</v>
      </c>
      <c r="AA2531" s="67">
        <v>0</v>
      </c>
      <c r="AB2531" s="67">
        <v>0</v>
      </c>
      <c r="AC2531" s="67">
        <v>0</v>
      </c>
      <c r="AD2531" s="67">
        <v>0</v>
      </c>
      <c r="AE2531" s="67">
        <v>0</v>
      </c>
      <c r="AF2531" s="67">
        <v>0</v>
      </c>
      <c r="AG2531" s="67">
        <v>0</v>
      </c>
      <c r="AH2531" s="67">
        <v>0</v>
      </c>
      <c r="AI2531" s="67">
        <v>0</v>
      </c>
      <c r="AJ2531" s="67">
        <v>0</v>
      </c>
      <c r="AK2531" s="67">
        <v>0</v>
      </c>
      <c r="AL2531" s="67">
        <v>0</v>
      </c>
      <c r="AM2531" s="67">
        <v>40688517889</v>
      </c>
      <c r="AN2531" s="67">
        <v>8967142568</v>
      </c>
      <c r="AO2531" s="67">
        <v>31849076926</v>
      </c>
      <c r="AP2531" s="67">
        <v>57125834223</v>
      </c>
      <c r="AQ2531" s="67">
        <v>68033563569</v>
      </c>
      <c r="AR2531" s="67">
        <v>5556459038</v>
      </c>
      <c r="AS2531" s="67">
        <v>4481015353</v>
      </c>
      <c r="AT2531" s="67">
        <v>1075443685</v>
      </c>
      <c r="AU2531" s="67">
        <v>1837000000</v>
      </c>
      <c r="AV2531" s="67">
        <v>1956000000</v>
      </c>
      <c r="AW2531" s="67">
        <v>5698703813</v>
      </c>
      <c r="AX2531" s="67">
        <v>5220027108</v>
      </c>
      <c r="AY2531" s="67">
        <v>2597557074</v>
      </c>
      <c r="AZ2531" s="67">
        <v>2622470034</v>
      </c>
      <c r="BA2531" s="67">
        <v>13283190</v>
      </c>
      <c r="BB2531" s="67">
        <v>0</v>
      </c>
      <c r="BC2531" s="67">
        <v>200940992</v>
      </c>
      <c r="BD2531" s="67">
        <v>20669786</v>
      </c>
      <c r="BE2531" s="67">
        <v>14763452</v>
      </c>
      <c r="BF2531" s="67">
        <v>195895110</v>
      </c>
      <c r="BG2531" s="67">
        <v>33124175</v>
      </c>
      <c r="BH2531" s="67">
        <v>0</v>
      </c>
      <c r="BI2531" s="67"/>
      <c r="BJ2531" s="67"/>
      <c r="BK2531" s="67">
        <v>0</v>
      </c>
      <c r="BL2531" s="67"/>
      <c r="BM2531" s="67"/>
      <c r="BN2531" s="67"/>
      <c r="BO2531" s="67"/>
      <c r="BP2531" s="67"/>
      <c r="BQ2531" s="67"/>
      <c r="BR2531" s="67"/>
      <c r="BS2531" s="67"/>
      <c r="BT2531" s="67"/>
      <c r="BU2531" s="67"/>
      <c r="BV2531" s="67"/>
      <c r="BW2531" s="67"/>
      <c r="BX2531" s="67"/>
      <c r="BY2531" s="67"/>
      <c r="BZ2531" s="67">
        <v>26174045007</v>
      </c>
      <c r="CA2531" s="67">
        <v>7533807298</v>
      </c>
      <c r="CB2531" s="67">
        <v>18640237710</v>
      </c>
      <c r="CC2531" s="67">
        <v>37310207859</v>
      </c>
      <c r="CD2531" s="67">
        <v>37430000000</v>
      </c>
    </row>
    <row r="2532" spans="1:82">
      <c r="A2532" t="s">
        <v>2865</v>
      </c>
      <c r="B2532" t="s">
        <v>2866</v>
      </c>
      <c r="C2532" t="s">
        <v>210</v>
      </c>
      <c r="D2532" t="s">
        <v>68</v>
      </c>
      <c r="E2532" t="s">
        <v>153</v>
      </c>
      <c r="F2532" s="67">
        <v>2002</v>
      </c>
      <c r="G2532" t="s">
        <v>2874</v>
      </c>
      <c r="H2532" s="67">
        <v>1204621</v>
      </c>
      <c r="I2532" s="67">
        <v>6058044204</v>
      </c>
      <c r="J2532" s="67">
        <v>32453750826</v>
      </c>
      <c r="K2532" s="67">
        <v>4293912202</v>
      </c>
      <c r="L2532" s="67">
        <v>4765956051</v>
      </c>
      <c r="M2532" s="67">
        <v>3871545896</v>
      </c>
      <c r="N2532" s="67">
        <v>9305754</v>
      </c>
      <c r="O2532" s="67">
        <v>0</v>
      </c>
      <c r="P2532" s="67">
        <v>492236028</v>
      </c>
      <c r="Q2532" s="67">
        <v>33243080</v>
      </c>
      <c r="R2532" s="67">
        <v>19118752</v>
      </c>
      <c r="S2532" s="67">
        <v>102288902</v>
      </c>
      <c r="T2532" s="67">
        <v>236155445</v>
      </c>
      <c r="U2532" s="67">
        <v>0</v>
      </c>
      <c r="V2532" s="67">
        <v>0</v>
      </c>
      <c r="W2532" s="67">
        <v>0</v>
      </c>
      <c r="X2532" s="67">
        <v>0</v>
      </c>
      <c r="Y2532" s="67">
        <v>0</v>
      </c>
      <c r="Z2532" s="67">
        <v>0</v>
      </c>
      <c r="AA2532" s="67">
        <v>0</v>
      </c>
      <c r="AB2532" s="67">
        <v>0</v>
      </c>
      <c r="AC2532" s="67">
        <v>0</v>
      </c>
      <c r="AD2532" s="67">
        <v>0</v>
      </c>
      <c r="AE2532" s="67">
        <v>0</v>
      </c>
      <c r="AF2532" s="67">
        <v>0</v>
      </c>
      <c r="AG2532" s="67">
        <v>0</v>
      </c>
      <c r="AH2532" s="67">
        <v>0</v>
      </c>
      <c r="AI2532" s="67">
        <v>0</v>
      </c>
      <c r="AJ2532" s="67">
        <v>0</v>
      </c>
      <c r="AK2532" s="67">
        <v>0</v>
      </c>
      <c r="AL2532" s="67">
        <v>0</v>
      </c>
      <c r="AM2532" s="67">
        <v>42286402791</v>
      </c>
      <c r="AN2532" s="67">
        <v>9526623466</v>
      </c>
      <c r="AO2532" s="67">
        <v>32835592593</v>
      </c>
      <c r="AP2532" s="67">
        <v>89929828009</v>
      </c>
      <c r="AQ2532" s="67">
        <v>70071598236</v>
      </c>
      <c r="AR2532" s="67">
        <v>6371366083</v>
      </c>
      <c r="AS2532" s="67">
        <v>5138198454</v>
      </c>
      <c r="AT2532" s="67">
        <v>1233167629</v>
      </c>
      <c r="AU2532" s="67">
        <v>15940000000</v>
      </c>
      <c r="AV2532" s="67">
        <v>2109000000</v>
      </c>
      <c r="AW2532" s="67">
        <v>3100953529</v>
      </c>
      <c r="AX2532" s="67">
        <v>2543416099</v>
      </c>
      <c r="AY2532" s="67">
        <v>1258547585</v>
      </c>
      <c r="AZ2532" s="67">
        <v>1284868514</v>
      </c>
      <c r="BA2532" s="67">
        <v>12837482</v>
      </c>
      <c r="BB2532" s="67">
        <v>0</v>
      </c>
      <c r="BC2532" s="67">
        <v>203146442</v>
      </c>
      <c r="BD2532" s="67">
        <v>20336225</v>
      </c>
      <c r="BE2532" s="67">
        <v>14480501</v>
      </c>
      <c r="BF2532" s="67">
        <v>208395883</v>
      </c>
      <c r="BG2532" s="67">
        <v>98340897</v>
      </c>
      <c r="BH2532" s="67">
        <v>0</v>
      </c>
      <c r="BI2532" s="67"/>
      <c r="BJ2532" s="67"/>
      <c r="BK2532" s="67">
        <v>0</v>
      </c>
      <c r="BL2532" s="67"/>
      <c r="BM2532" s="67"/>
      <c r="BN2532" s="67"/>
      <c r="BO2532" s="67"/>
      <c r="BP2532" s="67"/>
      <c r="BQ2532" s="67"/>
      <c r="BR2532" s="67"/>
      <c r="BS2532" s="67"/>
      <c r="BT2532" s="67"/>
      <c r="BU2532" s="67"/>
      <c r="BV2532" s="67"/>
      <c r="BW2532" s="67"/>
      <c r="BX2532" s="67"/>
      <c r="BY2532" s="67"/>
      <c r="BZ2532" s="67">
        <v>22339319794</v>
      </c>
      <c r="CA2532" s="67">
        <v>5499178656</v>
      </c>
      <c r="CB2532" s="67">
        <v>16840141139</v>
      </c>
      <c r="CC2532" s="67">
        <v>45642639407</v>
      </c>
      <c r="CD2532" s="67">
        <v>31810000000</v>
      </c>
    </row>
    <row r="2533" spans="1:82">
      <c r="A2533" t="s">
        <v>2865</v>
      </c>
      <c r="B2533" t="s">
        <v>2866</v>
      </c>
      <c r="C2533" t="s">
        <v>210</v>
      </c>
      <c r="D2533" t="s">
        <v>68</v>
      </c>
      <c r="E2533" t="s">
        <v>153</v>
      </c>
      <c r="F2533" s="67">
        <v>2003</v>
      </c>
      <c r="G2533" t="s">
        <v>2875</v>
      </c>
      <c r="H2533" s="67">
        <v>1213370</v>
      </c>
      <c r="I2533" s="67">
        <v>6547253382</v>
      </c>
      <c r="J2533" s="67">
        <v>49134128121</v>
      </c>
      <c r="K2533" s="67">
        <v>4629528480</v>
      </c>
      <c r="L2533" s="67">
        <v>4784347990</v>
      </c>
      <c r="M2533" s="67">
        <v>3832830438</v>
      </c>
      <c r="N2533" s="67">
        <v>9225573</v>
      </c>
      <c r="O2533" s="67">
        <v>0</v>
      </c>
      <c r="P2533" s="67">
        <v>488008879</v>
      </c>
      <c r="Q2533" s="67">
        <v>32957600</v>
      </c>
      <c r="R2533" s="67">
        <v>18954567</v>
      </c>
      <c r="S2533" s="67">
        <v>99640183</v>
      </c>
      <c r="T2533" s="67">
        <v>324342164</v>
      </c>
      <c r="U2533" s="67">
        <v>0</v>
      </c>
      <c r="V2533" s="67">
        <v>0</v>
      </c>
      <c r="W2533" s="67">
        <v>0</v>
      </c>
      <c r="X2533" s="67">
        <v>0</v>
      </c>
      <c r="Y2533" s="67">
        <v>0</v>
      </c>
      <c r="Z2533" s="67">
        <v>0</v>
      </c>
      <c r="AA2533" s="67">
        <v>0</v>
      </c>
      <c r="AB2533" s="67">
        <v>0</v>
      </c>
      <c r="AC2533" s="67">
        <v>0</v>
      </c>
      <c r="AD2533" s="67">
        <v>0</v>
      </c>
      <c r="AE2533" s="67">
        <v>0</v>
      </c>
      <c r="AF2533" s="67">
        <v>0</v>
      </c>
      <c r="AG2533" s="67">
        <v>0</v>
      </c>
      <c r="AH2533" s="67">
        <v>0</v>
      </c>
      <c r="AI2533" s="67">
        <v>0</v>
      </c>
      <c r="AJ2533" s="67">
        <v>0</v>
      </c>
      <c r="AK2533" s="67">
        <v>0</v>
      </c>
      <c r="AL2533" s="67">
        <v>0</v>
      </c>
      <c r="AM2533" s="67">
        <v>44562095164</v>
      </c>
      <c r="AN2533" s="67">
        <v>10454697039</v>
      </c>
      <c r="AO2533" s="67">
        <v>34133300764</v>
      </c>
      <c r="AP2533" s="67">
        <v>108703268766</v>
      </c>
      <c r="AQ2533" s="67">
        <v>72474895983</v>
      </c>
      <c r="AR2533" s="67">
        <v>7975480141</v>
      </c>
      <c r="AS2533" s="67">
        <v>6431838824</v>
      </c>
      <c r="AT2533" s="67">
        <v>1543641318</v>
      </c>
      <c r="AU2533" s="67">
        <v>25079000000</v>
      </c>
      <c r="AV2533" s="67">
        <v>2363000000</v>
      </c>
      <c r="AW2533" s="67">
        <v>3426893772</v>
      </c>
      <c r="AX2533" s="67">
        <v>2708444592</v>
      </c>
      <c r="AY2533" s="67">
        <v>1340440110</v>
      </c>
      <c r="AZ2533" s="67">
        <v>1368004482</v>
      </c>
      <c r="BA2533" s="67">
        <v>15216391</v>
      </c>
      <c r="BB2533" s="67">
        <v>0</v>
      </c>
      <c r="BC2533" s="67">
        <v>235247990</v>
      </c>
      <c r="BD2533" s="67">
        <v>20120066</v>
      </c>
      <c r="BE2533" s="67">
        <v>14449166</v>
      </c>
      <c r="BF2533" s="67">
        <v>230687285</v>
      </c>
      <c r="BG2533" s="67">
        <v>202728281</v>
      </c>
      <c r="BH2533" s="67">
        <v>0</v>
      </c>
      <c r="BI2533" s="67"/>
      <c r="BJ2533" s="67"/>
      <c r="BK2533" s="67">
        <v>0</v>
      </c>
      <c r="BL2533" s="67"/>
      <c r="BM2533" s="67"/>
      <c r="BN2533" s="67"/>
      <c r="BO2533" s="67"/>
      <c r="BP2533" s="67"/>
      <c r="BQ2533" s="67"/>
      <c r="BR2533" s="67"/>
      <c r="BS2533" s="67"/>
      <c r="BT2533" s="67"/>
      <c r="BU2533" s="67"/>
      <c r="BV2533" s="67"/>
      <c r="BW2533" s="67"/>
      <c r="BX2533" s="67"/>
      <c r="BY2533" s="67"/>
      <c r="BZ2533" s="67">
        <v>27164322433</v>
      </c>
      <c r="CA2533" s="67">
        <v>7002957997</v>
      </c>
      <c r="CB2533" s="67">
        <v>20161364436</v>
      </c>
      <c r="CC2533" s="67">
        <v>61282696346</v>
      </c>
      <c r="CD2533" s="67">
        <v>38570000000</v>
      </c>
    </row>
    <row r="2534" spans="1:82">
      <c r="A2534" t="s">
        <v>2865</v>
      </c>
      <c r="B2534" t="s">
        <v>2866</v>
      </c>
      <c r="C2534" t="s">
        <v>210</v>
      </c>
      <c r="D2534" t="s">
        <v>68</v>
      </c>
      <c r="E2534" t="s">
        <v>153</v>
      </c>
      <c r="F2534" s="67">
        <v>2004</v>
      </c>
      <c r="G2534" t="s">
        <v>2876</v>
      </c>
      <c r="H2534" s="67">
        <v>1221003</v>
      </c>
      <c r="I2534" s="67">
        <v>7038070541</v>
      </c>
      <c r="J2534" s="67">
        <v>64375042611</v>
      </c>
      <c r="K2534" s="67">
        <v>5551379161</v>
      </c>
      <c r="L2534" s="67">
        <v>4743070929</v>
      </c>
      <c r="M2534" s="67">
        <v>3794114979</v>
      </c>
      <c r="N2534" s="67">
        <v>9145391</v>
      </c>
      <c r="O2534" s="67">
        <v>0</v>
      </c>
      <c r="P2534" s="67">
        <v>483781730</v>
      </c>
      <c r="Q2534" s="67">
        <v>32672120</v>
      </c>
      <c r="R2534" s="67">
        <v>18790382</v>
      </c>
      <c r="S2534" s="67">
        <v>96403385</v>
      </c>
      <c r="T2534" s="67">
        <v>336149936</v>
      </c>
      <c r="U2534" s="67">
        <v>0</v>
      </c>
      <c r="V2534" s="67">
        <v>0</v>
      </c>
      <c r="W2534" s="67">
        <v>0</v>
      </c>
      <c r="X2534" s="67">
        <v>0</v>
      </c>
      <c r="Y2534" s="67">
        <v>0</v>
      </c>
      <c r="Z2534" s="67">
        <v>0</v>
      </c>
      <c r="AA2534" s="67">
        <v>0</v>
      </c>
      <c r="AB2534" s="67">
        <v>0</v>
      </c>
      <c r="AC2534" s="67">
        <v>0</v>
      </c>
      <c r="AD2534" s="67">
        <v>0</v>
      </c>
      <c r="AE2534" s="67">
        <v>0</v>
      </c>
      <c r="AF2534" s="67">
        <v>0</v>
      </c>
      <c r="AG2534" s="67">
        <v>0</v>
      </c>
      <c r="AH2534" s="67">
        <v>0</v>
      </c>
      <c r="AI2534" s="67">
        <v>0</v>
      </c>
      <c r="AJ2534" s="67">
        <v>0</v>
      </c>
      <c r="AK2534" s="67">
        <v>0</v>
      </c>
      <c r="AL2534" s="67">
        <v>0</v>
      </c>
      <c r="AM2534" s="67">
        <v>44084980170</v>
      </c>
      <c r="AN2534" s="67">
        <v>10164267117</v>
      </c>
      <c r="AO2534" s="67">
        <v>33991606476</v>
      </c>
      <c r="AP2534" s="67">
        <v>121723951589</v>
      </c>
      <c r="AQ2534" s="67">
        <v>72761014283</v>
      </c>
      <c r="AR2534" s="67">
        <v>9378161086</v>
      </c>
      <c r="AS2534" s="67">
        <v>7563033134</v>
      </c>
      <c r="AT2534" s="67">
        <v>1815127952</v>
      </c>
      <c r="AU2534" s="67">
        <v>34406000000</v>
      </c>
      <c r="AV2534" s="67">
        <v>2967000000</v>
      </c>
      <c r="AW2534" s="67">
        <v>3538888843</v>
      </c>
      <c r="AX2534" s="67">
        <v>2777800357</v>
      </c>
      <c r="AY2534" s="67">
        <v>1371128099</v>
      </c>
      <c r="AZ2534" s="67">
        <v>1406672257</v>
      </c>
      <c r="BA2534" s="67">
        <v>10973792</v>
      </c>
      <c r="BB2534" s="67">
        <v>0</v>
      </c>
      <c r="BC2534" s="67">
        <v>275435453</v>
      </c>
      <c r="BD2534" s="67">
        <v>19915038</v>
      </c>
      <c r="BE2534" s="67">
        <v>14258363</v>
      </c>
      <c r="BF2534" s="67">
        <v>214468041</v>
      </c>
      <c r="BG2534" s="67">
        <v>226037799</v>
      </c>
      <c r="BH2534" s="67">
        <v>0</v>
      </c>
      <c r="BI2534" s="67"/>
      <c r="BJ2534" s="67"/>
      <c r="BK2534" s="67">
        <v>0</v>
      </c>
      <c r="BL2534" s="67"/>
      <c r="BM2534" s="67"/>
      <c r="BN2534" s="67"/>
      <c r="BO2534" s="67"/>
      <c r="BP2534" s="67"/>
      <c r="BQ2534" s="67"/>
      <c r="BR2534" s="67"/>
      <c r="BS2534" s="67"/>
      <c r="BT2534" s="67"/>
      <c r="BU2534" s="67"/>
      <c r="BV2534" s="67"/>
      <c r="BW2534" s="67"/>
      <c r="BX2534" s="67"/>
      <c r="BY2534" s="67"/>
      <c r="BZ2534" s="67">
        <v>31647324679</v>
      </c>
      <c r="CA2534" s="67">
        <v>9250016437</v>
      </c>
      <c r="CB2534" s="67">
        <v>22397308242</v>
      </c>
      <c r="CC2534" s="67">
        <v>76003374607</v>
      </c>
      <c r="CD2534" s="67">
        <v>44560000000</v>
      </c>
    </row>
    <row r="2535" spans="1:82">
      <c r="A2535" t="s">
        <v>2865</v>
      </c>
      <c r="B2535" t="s">
        <v>2866</v>
      </c>
      <c r="C2535" t="s">
        <v>210</v>
      </c>
      <c r="D2535" t="s">
        <v>68</v>
      </c>
      <c r="E2535" t="s">
        <v>153</v>
      </c>
      <c r="F2535" s="67">
        <v>2005</v>
      </c>
      <c r="G2535" t="s">
        <v>2877</v>
      </c>
      <c r="H2535" s="67">
        <v>1228254</v>
      </c>
      <c r="I2535" s="67">
        <v>7503802811</v>
      </c>
      <c r="J2535" s="67">
        <v>91218837064</v>
      </c>
      <c r="K2535" s="67">
        <v>5866105824</v>
      </c>
      <c r="L2535" s="67">
        <v>4635021974</v>
      </c>
      <c r="M2535" s="67">
        <v>3716684061</v>
      </c>
      <c r="N2535" s="67">
        <v>9065209</v>
      </c>
      <c r="O2535" s="67">
        <v>0</v>
      </c>
      <c r="P2535" s="67">
        <v>479554580</v>
      </c>
      <c r="Q2535" s="67">
        <v>32386640</v>
      </c>
      <c r="R2535" s="67">
        <v>18626197</v>
      </c>
      <c r="S2535" s="67">
        <v>92831320</v>
      </c>
      <c r="T2535" s="67">
        <v>314984023</v>
      </c>
      <c r="U2535" s="67">
        <v>0</v>
      </c>
      <c r="V2535" s="67">
        <v>0</v>
      </c>
      <c r="W2535" s="67">
        <v>0</v>
      </c>
      <c r="X2535" s="67">
        <v>0</v>
      </c>
      <c r="Y2535" s="67">
        <v>0</v>
      </c>
      <c r="Z2535" s="67">
        <v>0</v>
      </c>
      <c r="AA2535" s="67">
        <v>0</v>
      </c>
      <c r="AB2535" s="67">
        <v>0</v>
      </c>
      <c r="AC2535" s="67">
        <v>0</v>
      </c>
      <c r="AD2535" s="67">
        <v>0</v>
      </c>
      <c r="AE2535" s="67">
        <v>0</v>
      </c>
      <c r="AF2535" s="67">
        <v>0</v>
      </c>
      <c r="AG2535" s="67">
        <v>0</v>
      </c>
      <c r="AH2535" s="67">
        <v>0</v>
      </c>
      <c r="AI2535" s="67">
        <v>0</v>
      </c>
      <c r="AJ2535" s="67">
        <v>0</v>
      </c>
      <c r="AK2535" s="67">
        <v>0</v>
      </c>
      <c r="AL2535" s="67">
        <v>0</v>
      </c>
      <c r="AM2535" s="67">
        <v>44633891383</v>
      </c>
      <c r="AN2535" s="67">
        <v>10360575219</v>
      </c>
      <c r="AO2535" s="67">
        <v>34318634361</v>
      </c>
      <c r="AP2535" s="67">
        <v>146545745524</v>
      </c>
      <c r="AQ2535" s="67">
        <v>73540039562</v>
      </c>
      <c r="AR2535" s="67">
        <v>9914409693</v>
      </c>
      <c r="AS2535" s="67">
        <v>7995491688</v>
      </c>
      <c r="AT2535" s="67">
        <v>1918918005</v>
      </c>
      <c r="AU2535" s="67">
        <v>51160000000</v>
      </c>
      <c r="AV2535" s="67">
        <v>3290000000</v>
      </c>
      <c r="AW2535" s="67">
        <v>3614705006</v>
      </c>
      <c r="AX2535" s="67">
        <v>2950269879</v>
      </c>
      <c r="AY2535" s="67">
        <v>1455399803</v>
      </c>
      <c r="AZ2535" s="67">
        <v>1494870076</v>
      </c>
      <c r="BA2535" s="67">
        <v>10425271</v>
      </c>
      <c r="BB2535" s="67">
        <v>0</v>
      </c>
      <c r="BC2535" s="67">
        <v>277920625</v>
      </c>
      <c r="BD2535" s="67">
        <v>20191968</v>
      </c>
      <c r="BE2535" s="67">
        <v>14015321</v>
      </c>
      <c r="BF2535" s="67">
        <v>145481084</v>
      </c>
      <c r="BG2535" s="67">
        <v>196400858</v>
      </c>
      <c r="BH2535" s="67">
        <v>0</v>
      </c>
      <c r="BI2535" s="67"/>
      <c r="BJ2535" s="67"/>
      <c r="BK2535" s="67">
        <v>0</v>
      </c>
      <c r="BL2535" s="67"/>
      <c r="BM2535" s="67"/>
      <c r="BN2535" s="67"/>
      <c r="BO2535" s="67"/>
      <c r="BP2535" s="67"/>
      <c r="BQ2535" s="67"/>
      <c r="BR2535" s="67"/>
      <c r="BS2535" s="67"/>
      <c r="BT2535" s="67"/>
      <c r="BU2535" s="67"/>
      <c r="BV2535" s="67"/>
      <c r="BW2535" s="67"/>
      <c r="BX2535" s="67"/>
      <c r="BY2535" s="67"/>
      <c r="BZ2535" s="67">
        <v>30502715419</v>
      </c>
      <c r="CA2535" s="67">
        <v>8959040781</v>
      </c>
      <c r="CB2535" s="67">
        <v>21543674637</v>
      </c>
      <c r="CC2535" s="67">
        <v>91901830118</v>
      </c>
      <c r="CD2535" s="67">
        <v>44030000000</v>
      </c>
    </row>
    <row r="2536" spans="1:82">
      <c r="A2536" t="s">
        <v>2865</v>
      </c>
      <c r="B2536" t="s">
        <v>2866</v>
      </c>
      <c r="C2536" t="s">
        <v>210</v>
      </c>
      <c r="D2536" t="s">
        <v>68</v>
      </c>
      <c r="E2536" t="s">
        <v>153</v>
      </c>
      <c r="F2536" s="67">
        <v>2006</v>
      </c>
      <c r="G2536" t="s">
        <v>2878</v>
      </c>
      <c r="H2536" s="67">
        <v>1233996</v>
      </c>
      <c r="I2536" s="67">
        <v>8097607915</v>
      </c>
      <c r="J2536" s="67">
        <v>119753057554</v>
      </c>
      <c r="K2536" s="67">
        <v>8737143789</v>
      </c>
      <c r="L2536" s="67">
        <v>4466867066</v>
      </c>
      <c r="M2536" s="67">
        <v>3639253143</v>
      </c>
      <c r="N2536" s="67">
        <v>8985027</v>
      </c>
      <c r="O2536" s="67">
        <v>0</v>
      </c>
      <c r="P2536" s="67">
        <v>475327431</v>
      </c>
      <c r="Q2536" s="67">
        <v>32101161</v>
      </c>
      <c r="R2536" s="67">
        <v>18462012</v>
      </c>
      <c r="S2536" s="67">
        <v>89363829</v>
      </c>
      <c r="T2536" s="67">
        <v>211438943</v>
      </c>
      <c r="U2536" s="67">
        <v>0</v>
      </c>
      <c r="V2536" s="67">
        <v>0</v>
      </c>
      <c r="W2536" s="67">
        <v>0</v>
      </c>
      <c r="X2536" s="67">
        <v>0</v>
      </c>
      <c r="Y2536" s="67">
        <v>0</v>
      </c>
      <c r="Z2536" s="67">
        <v>0</v>
      </c>
      <c r="AA2536" s="67">
        <v>0</v>
      </c>
      <c r="AB2536" s="67">
        <v>0</v>
      </c>
      <c r="AC2536" s="67">
        <v>0</v>
      </c>
      <c r="AD2536" s="67">
        <v>0</v>
      </c>
      <c r="AE2536" s="67">
        <v>0</v>
      </c>
      <c r="AF2536" s="67">
        <v>0</v>
      </c>
      <c r="AG2536" s="67">
        <v>0</v>
      </c>
      <c r="AH2536" s="67">
        <v>0</v>
      </c>
      <c r="AI2536" s="67">
        <v>0</v>
      </c>
      <c r="AJ2536" s="67">
        <v>0</v>
      </c>
      <c r="AK2536" s="67">
        <v>0</v>
      </c>
      <c r="AL2536" s="67">
        <v>0</v>
      </c>
      <c r="AM2536" s="67">
        <v>45453249077</v>
      </c>
      <c r="AN2536" s="67">
        <v>10731155540</v>
      </c>
      <c r="AO2536" s="67">
        <v>34750255534</v>
      </c>
      <c r="AP2536" s="67">
        <v>172435042866</v>
      </c>
      <c r="AQ2536" s="67">
        <v>74361977888</v>
      </c>
      <c r="AR2536" s="67">
        <v>9825956144</v>
      </c>
      <c r="AS2536" s="67">
        <v>7924158180</v>
      </c>
      <c r="AT2536" s="67">
        <v>1901797963</v>
      </c>
      <c r="AU2536" s="67">
        <v>73150000000</v>
      </c>
      <c r="AV2536" s="67">
        <v>5337000000</v>
      </c>
      <c r="AW2536" s="67">
        <v>3146864251</v>
      </c>
      <c r="AX2536" s="67">
        <v>2614878918</v>
      </c>
      <c r="AY2536" s="67">
        <v>1286393517</v>
      </c>
      <c r="AZ2536" s="67">
        <v>1328485401</v>
      </c>
      <c r="BA2536" s="67">
        <v>14062339</v>
      </c>
      <c r="BB2536" s="67">
        <v>0</v>
      </c>
      <c r="BC2536" s="67">
        <v>294078654</v>
      </c>
      <c r="BD2536" s="67">
        <v>22632691</v>
      </c>
      <c r="BE2536" s="67">
        <v>14767884</v>
      </c>
      <c r="BF2536" s="67">
        <v>81499744</v>
      </c>
      <c r="BG2536" s="67">
        <v>104944021</v>
      </c>
      <c r="BH2536" s="67">
        <v>0</v>
      </c>
      <c r="BI2536" s="67"/>
      <c r="BJ2536" s="67"/>
      <c r="BK2536" s="67">
        <v>0</v>
      </c>
      <c r="BL2536" s="67"/>
      <c r="BM2536" s="67"/>
      <c r="BN2536" s="67"/>
      <c r="BO2536" s="67"/>
      <c r="BP2536" s="67"/>
      <c r="BQ2536" s="67"/>
      <c r="BR2536" s="67"/>
      <c r="BS2536" s="67"/>
      <c r="BT2536" s="67"/>
      <c r="BU2536" s="67"/>
      <c r="BV2536" s="67"/>
      <c r="BW2536" s="67"/>
      <c r="BX2536" s="67"/>
      <c r="BY2536" s="67"/>
      <c r="BZ2536" s="67">
        <v>26220548788</v>
      </c>
      <c r="CA2536" s="67">
        <v>5481062055</v>
      </c>
      <c r="CB2536" s="67">
        <v>20739486733</v>
      </c>
      <c r="CC2536" s="67">
        <v>107006369183</v>
      </c>
      <c r="CD2536" s="67">
        <v>39190000000</v>
      </c>
    </row>
    <row r="2537" spans="1:82">
      <c r="A2537" t="s">
        <v>2865</v>
      </c>
      <c r="B2537" t="s">
        <v>2866</v>
      </c>
      <c r="C2537" t="s">
        <v>210</v>
      </c>
      <c r="D2537" t="s">
        <v>68</v>
      </c>
      <c r="E2537" t="s">
        <v>153</v>
      </c>
      <c r="F2537" s="67">
        <v>2007</v>
      </c>
      <c r="G2537" t="s">
        <v>2879</v>
      </c>
      <c r="H2537" s="67">
        <v>1239630</v>
      </c>
      <c r="I2537" s="67">
        <v>8734295416</v>
      </c>
      <c r="J2537" s="67">
        <v>214453007724</v>
      </c>
      <c r="K2537" s="67">
        <v>25409131267</v>
      </c>
      <c r="L2537" s="67">
        <v>4395653830</v>
      </c>
      <c r="M2537" s="67">
        <v>3561822225</v>
      </c>
      <c r="N2537" s="67">
        <v>8904846</v>
      </c>
      <c r="O2537" s="67">
        <v>0</v>
      </c>
      <c r="P2537" s="67">
        <v>471100281</v>
      </c>
      <c r="Q2537" s="67">
        <v>31815681</v>
      </c>
      <c r="R2537" s="67">
        <v>18297827</v>
      </c>
      <c r="S2537" s="67">
        <v>86447432</v>
      </c>
      <c r="T2537" s="67">
        <v>231008468</v>
      </c>
      <c r="U2537" s="67">
        <v>0</v>
      </c>
      <c r="V2537" s="67">
        <v>0</v>
      </c>
      <c r="W2537" s="67">
        <v>0</v>
      </c>
      <c r="X2537" s="67">
        <v>0</v>
      </c>
      <c r="Y2537" s="67">
        <v>0</v>
      </c>
      <c r="Z2537" s="67">
        <v>0</v>
      </c>
      <c r="AA2537" s="67">
        <v>0</v>
      </c>
      <c r="AB2537" s="67">
        <v>0</v>
      </c>
      <c r="AC2537" s="67">
        <v>0</v>
      </c>
      <c r="AD2537" s="67">
        <v>0</v>
      </c>
      <c r="AE2537" s="67">
        <v>0</v>
      </c>
      <c r="AF2537" s="67">
        <v>0</v>
      </c>
      <c r="AG2537" s="67">
        <v>0</v>
      </c>
      <c r="AH2537" s="67">
        <v>0</v>
      </c>
      <c r="AI2537" s="67">
        <v>0</v>
      </c>
      <c r="AJ2537" s="67">
        <v>0</v>
      </c>
      <c r="AK2537" s="67">
        <v>0</v>
      </c>
      <c r="AL2537" s="67">
        <v>0</v>
      </c>
      <c r="AM2537" s="67">
        <v>45969614394</v>
      </c>
      <c r="AN2537" s="67">
        <v>10818503450</v>
      </c>
      <c r="AO2537" s="67">
        <v>35176395353</v>
      </c>
      <c r="AP2537" s="67">
        <v>250633894459</v>
      </c>
      <c r="AQ2537" s="67">
        <v>74912121293</v>
      </c>
      <c r="AR2537" s="67">
        <v>10949894278</v>
      </c>
      <c r="AS2537" s="67">
        <v>8830559902</v>
      </c>
      <c r="AT2537" s="67">
        <v>2119334376</v>
      </c>
      <c r="AU2537" s="67">
        <v>142560000000</v>
      </c>
      <c r="AV2537" s="67">
        <v>16891000000</v>
      </c>
      <c r="AW2537" s="67">
        <v>3231165936</v>
      </c>
      <c r="AX2537" s="67">
        <v>2720360382</v>
      </c>
      <c r="AY2537" s="67">
        <v>1337766326</v>
      </c>
      <c r="AZ2537" s="67">
        <v>1382594055</v>
      </c>
      <c r="BA2537" s="67">
        <v>16734656</v>
      </c>
      <c r="BB2537" s="67">
        <v>0</v>
      </c>
      <c r="BC2537" s="67">
        <v>320524447</v>
      </c>
      <c r="BD2537" s="67">
        <v>20401185</v>
      </c>
      <c r="BE2537" s="67">
        <v>15391332</v>
      </c>
      <c r="BF2537" s="67">
        <v>505420</v>
      </c>
      <c r="BG2537" s="67">
        <v>137248515</v>
      </c>
      <c r="BH2537" s="67">
        <v>0</v>
      </c>
      <c r="BI2537" s="67"/>
      <c r="BJ2537" s="67"/>
      <c r="BK2537" s="67">
        <v>0</v>
      </c>
      <c r="BL2537" s="67"/>
      <c r="BM2537" s="67"/>
      <c r="BN2537" s="67"/>
      <c r="BO2537" s="67"/>
      <c r="BP2537" s="67"/>
      <c r="BQ2537" s="67"/>
      <c r="BR2537" s="67"/>
      <c r="BS2537" s="67"/>
      <c r="BT2537" s="67"/>
      <c r="BU2537" s="67"/>
      <c r="BV2537" s="67"/>
      <c r="BW2537" s="67"/>
      <c r="BX2537" s="67"/>
      <c r="BY2537" s="67"/>
      <c r="BZ2537" s="67">
        <v>28632131339</v>
      </c>
      <c r="CA2537" s="67">
        <v>6529748882</v>
      </c>
      <c r="CB2537" s="67">
        <v>22102382457</v>
      </c>
      <c r="CC2537" s="67">
        <v>168482191553</v>
      </c>
      <c r="CD2537" s="67">
        <v>42810000000</v>
      </c>
    </row>
    <row r="2538" spans="1:82">
      <c r="A2538" t="s">
        <v>2865</v>
      </c>
      <c r="B2538" t="s">
        <v>2866</v>
      </c>
      <c r="C2538" t="s">
        <v>210</v>
      </c>
      <c r="D2538" t="s">
        <v>68</v>
      </c>
      <c r="E2538" t="s">
        <v>153</v>
      </c>
      <c r="F2538" s="67">
        <v>2008</v>
      </c>
      <c r="G2538" t="s">
        <v>2880</v>
      </c>
      <c r="H2538" s="67">
        <v>1244121</v>
      </c>
      <c r="I2538" s="67">
        <v>9376970467</v>
      </c>
      <c r="J2538" s="67">
        <v>182021583384</v>
      </c>
      <c r="K2538" s="67">
        <v>20250667132</v>
      </c>
      <c r="L2538" s="67">
        <v>4422969776</v>
      </c>
      <c r="M2538" s="67">
        <v>3523106766</v>
      </c>
      <c r="N2538" s="67">
        <v>8824664</v>
      </c>
      <c r="O2538" s="67">
        <v>0</v>
      </c>
      <c r="P2538" s="67">
        <v>466873132</v>
      </c>
      <c r="Q2538" s="67">
        <v>31530201</v>
      </c>
      <c r="R2538" s="67">
        <v>18133642</v>
      </c>
      <c r="S2538" s="67">
        <v>84501742</v>
      </c>
      <c r="T2538" s="67">
        <v>297313650</v>
      </c>
      <c r="U2538" s="67">
        <v>0</v>
      </c>
      <c r="V2538" s="67">
        <v>0</v>
      </c>
      <c r="W2538" s="67">
        <v>0</v>
      </c>
      <c r="X2538" s="67">
        <v>0</v>
      </c>
      <c r="Y2538" s="67">
        <v>0</v>
      </c>
      <c r="Z2538" s="67">
        <v>0</v>
      </c>
      <c r="AA2538" s="67">
        <v>0</v>
      </c>
      <c r="AB2538" s="67">
        <v>0</v>
      </c>
      <c r="AC2538" s="67">
        <v>0</v>
      </c>
      <c r="AD2538" s="67">
        <v>0</v>
      </c>
      <c r="AE2538" s="67">
        <v>0</v>
      </c>
      <c r="AF2538" s="67">
        <v>0</v>
      </c>
      <c r="AG2538" s="67">
        <v>0</v>
      </c>
      <c r="AH2538" s="67">
        <v>0</v>
      </c>
      <c r="AI2538" s="67">
        <v>0</v>
      </c>
      <c r="AJ2538" s="67">
        <v>0</v>
      </c>
      <c r="AK2538" s="67">
        <v>0</v>
      </c>
      <c r="AL2538" s="67">
        <v>0</v>
      </c>
      <c r="AM2538" s="67">
        <v>47386942271</v>
      </c>
      <c r="AN2538" s="67">
        <v>11514276937</v>
      </c>
      <c r="AO2538" s="67">
        <v>35916703610</v>
      </c>
      <c r="AP2538" s="67">
        <v>226351121019</v>
      </c>
      <c r="AQ2538" s="67">
        <v>75649147685</v>
      </c>
      <c r="AR2538" s="67">
        <v>12426545333</v>
      </c>
      <c r="AS2538" s="67">
        <v>10021407527</v>
      </c>
      <c r="AT2538" s="67">
        <v>2405137806</v>
      </c>
      <c r="AU2538" s="67">
        <v>132777000000</v>
      </c>
      <c r="AV2538" s="67">
        <v>14772000000</v>
      </c>
      <c r="AW2538" s="67">
        <v>3713784481</v>
      </c>
      <c r="AX2538" s="67">
        <v>3000949246</v>
      </c>
      <c r="AY2538" s="67">
        <v>1472807298</v>
      </c>
      <c r="AZ2538" s="67">
        <v>1528141947</v>
      </c>
      <c r="BA2538" s="67">
        <v>20298461</v>
      </c>
      <c r="BB2538" s="67">
        <v>0</v>
      </c>
      <c r="BC2538" s="67">
        <v>335906609</v>
      </c>
      <c r="BD2538" s="67">
        <v>21275590</v>
      </c>
      <c r="BE2538" s="67">
        <v>15921477</v>
      </c>
      <c r="BF2538" s="67">
        <v>0</v>
      </c>
      <c r="BG2538" s="67">
        <v>319433097</v>
      </c>
      <c r="BH2538" s="67">
        <v>0</v>
      </c>
      <c r="BI2538" s="67"/>
      <c r="BJ2538" s="67"/>
      <c r="BK2538" s="67">
        <v>0</v>
      </c>
      <c r="BL2538" s="67"/>
      <c r="BM2538" s="67"/>
      <c r="BN2538" s="67"/>
      <c r="BO2538" s="67"/>
      <c r="BP2538" s="67"/>
      <c r="BQ2538" s="67"/>
      <c r="BR2538" s="67"/>
      <c r="BS2538" s="67"/>
      <c r="BT2538" s="67"/>
      <c r="BU2538" s="67"/>
      <c r="BV2538" s="67"/>
      <c r="BW2538" s="67"/>
      <c r="BX2538" s="67"/>
      <c r="BY2538" s="67"/>
      <c r="BZ2538" s="67">
        <v>33956631592</v>
      </c>
      <c r="CA2538" s="67">
        <v>7865043943</v>
      </c>
      <c r="CB2538" s="67">
        <v>26091587649</v>
      </c>
      <c r="CC2538" s="67">
        <v>168101961406</v>
      </c>
      <c r="CD2538" s="67">
        <v>50100000000</v>
      </c>
    </row>
    <row r="2539" spans="1:82">
      <c r="A2539" t="s">
        <v>2865</v>
      </c>
      <c r="B2539" t="s">
        <v>2866</v>
      </c>
      <c r="C2539" t="s">
        <v>210</v>
      </c>
      <c r="D2539" t="s">
        <v>68</v>
      </c>
      <c r="E2539" t="s">
        <v>153</v>
      </c>
      <c r="F2539" s="67">
        <v>2009</v>
      </c>
      <c r="G2539" t="s">
        <v>2881</v>
      </c>
      <c r="H2539" s="67">
        <v>1247429</v>
      </c>
      <c r="I2539" s="67">
        <v>10114342590</v>
      </c>
      <c r="J2539" s="67">
        <v>433046432358</v>
      </c>
      <c r="K2539" s="67">
        <v>319569938926</v>
      </c>
      <c r="L2539" s="67">
        <v>4459940556</v>
      </c>
      <c r="M2539" s="67">
        <v>3523106766</v>
      </c>
      <c r="N2539" s="67">
        <v>8744482</v>
      </c>
      <c r="O2539" s="67">
        <v>0</v>
      </c>
      <c r="P2539" s="67">
        <v>462645982</v>
      </c>
      <c r="Q2539" s="67">
        <v>31244721</v>
      </c>
      <c r="R2539" s="67">
        <v>17969457</v>
      </c>
      <c r="S2539" s="67">
        <v>83764647</v>
      </c>
      <c r="T2539" s="67">
        <v>336356366</v>
      </c>
      <c r="U2539" s="67">
        <v>0</v>
      </c>
      <c r="V2539" s="67">
        <v>0</v>
      </c>
      <c r="W2539" s="67">
        <v>0</v>
      </c>
      <c r="X2539" s="67">
        <v>0</v>
      </c>
      <c r="Y2539" s="67">
        <v>0</v>
      </c>
      <c r="Z2539" s="67">
        <v>0</v>
      </c>
      <c r="AA2539" s="67">
        <v>0</v>
      </c>
      <c r="AB2539" s="67">
        <v>0</v>
      </c>
      <c r="AC2539" s="67">
        <v>0</v>
      </c>
      <c r="AD2539" s="67">
        <v>0</v>
      </c>
      <c r="AE2539" s="67">
        <v>0</v>
      </c>
      <c r="AF2539" s="67">
        <v>0</v>
      </c>
      <c r="AG2539" s="67">
        <v>0</v>
      </c>
      <c r="AH2539" s="67">
        <v>0</v>
      </c>
      <c r="AI2539" s="67">
        <v>0</v>
      </c>
      <c r="AJ2539" s="67">
        <v>0</v>
      </c>
      <c r="AK2539" s="67">
        <v>0</v>
      </c>
      <c r="AL2539" s="67">
        <v>0</v>
      </c>
      <c r="AM2539" s="67">
        <v>48186466093</v>
      </c>
      <c r="AN2539" s="67">
        <v>11907812898</v>
      </c>
      <c r="AO2539" s="67">
        <v>36344278497</v>
      </c>
      <c r="AP2539" s="67">
        <v>175702539428</v>
      </c>
      <c r="AQ2539" s="67">
        <v>76108319914</v>
      </c>
      <c r="AR2539" s="67">
        <v>10228308311</v>
      </c>
      <c r="AS2539" s="67">
        <v>8248635735</v>
      </c>
      <c r="AT2539" s="67">
        <v>1979672576</v>
      </c>
      <c r="AU2539" s="67">
        <v>323837000000</v>
      </c>
      <c r="AV2539" s="67">
        <v>238978000000</v>
      </c>
      <c r="AW2539" s="67">
        <v>5556496288</v>
      </c>
      <c r="AX2539" s="67">
        <v>4807300394</v>
      </c>
      <c r="AY2539" s="67">
        <v>2372641352</v>
      </c>
      <c r="AZ2539" s="67">
        <v>2434659042</v>
      </c>
      <c r="BA2539" s="67">
        <v>25514682</v>
      </c>
      <c r="BB2539" s="67">
        <v>0</v>
      </c>
      <c r="BC2539" s="67">
        <v>340619486</v>
      </c>
      <c r="BD2539" s="67">
        <v>21839002</v>
      </c>
      <c r="BE2539" s="67">
        <v>16215057</v>
      </c>
      <c r="BF2539" s="67">
        <v>0</v>
      </c>
      <c r="BG2539" s="67">
        <v>345007666</v>
      </c>
      <c r="BH2539" s="67">
        <v>0</v>
      </c>
      <c r="BI2539" s="67"/>
      <c r="BJ2539" s="67"/>
      <c r="BK2539" s="67">
        <v>0</v>
      </c>
      <c r="BL2539" s="67"/>
      <c r="BM2539" s="67"/>
      <c r="BN2539" s="67"/>
      <c r="BO2539" s="67"/>
      <c r="BP2539" s="67"/>
      <c r="BQ2539" s="67"/>
      <c r="BR2539" s="67"/>
      <c r="BS2539" s="67"/>
      <c r="BT2539" s="67"/>
      <c r="BU2539" s="67"/>
      <c r="BV2539" s="67"/>
      <c r="BW2539" s="67"/>
      <c r="BX2539" s="67"/>
      <c r="BY2539" s="67"/>
      <c r="BZ2539" s="67">
        <v>32985503174</v>
      </c>
      <c r="CA2539" s="67">
        <v>7198247259</v>
      </c>
      <c r="CB2539" s="67">
        <v>25787255915</v>
      </c>
      <c r="CC2539" s="67">
        <v>133629307773</v>
      </c>
      <c r="CD2539" s="67">
        <v>48770000000</v>
      </c>
    </row>
    <row r="2540" spans="1:82">
      <c r="A2540" t="s">
        <v>2865</v>
      </c>
      <c r="B2540" t="s">
        <v>2866</v>
      </c>
      <c r="C2540" t="s">
        <v>210</v>
      </c>
      <c r="D2540" t="s">
        <v>68</v>
      </c>
      <c r="E2540" t="s">
        <v>153</v>
      </c>
      <c r="F2540" s="67">
        <v>2010</v>
      </c>
      <c r="G2540" t="s">
        <v>2882</v>
      </c>
      <c r="H2540" s="67">
        <v>1250400</v>
      </c>
      <c r="I2540" s="67">
        <v>10844466393</v>
      </c>
      <c r="J2540" s="67">
        <v>584862569938</v>
      </c>
      <c r="K2540" s="67">
        <v>415954843833</v>
      </c>
      <c r="L2540" s="67">
        <v>4406185809</v>
      </c>
      <c r="M2540" s="67">
        <v>3523106766</v>
      </c>
      <c r="N2540" s="67">
        <v>8664300</v>
      </c>
      <c r="O2540" s="67">
        <v>0</v>
      </c>
      <c r="P2540" s="67">
        <v>458418833</v>
      </c>
      <c r="Q2540" s="67">
        <v>30959241</v>
      </c>
      <c r="R2540" s="67">
        <v>17805272</v>
      </c>
      <c r="S2540" s="67">
        <v>83449832</v>
      </c>
      <c r="T2540" s="67">
        <v>277620268</v>
      </c>
      <c r="U2540" s="67">
        <v>0</v>
      </c>
      <c r="V2540" s="67">
        <v>0</v>
      </c>
      <c r="W2540" s="67">
        <v>0</v>
      </c>
      <c r="X2540" s="67">
        <v>0</v>
      </c>
      <c r="Y2540" s="67">
        <v>0</v>
      </c>
      <c r="Z2540" s="67">
        <v>0</v>
      </c>
      <c r="AA2540" s="67">
        <v>0</v>
      </c>
      <c r="AB2540" s="67">
        <v>0</v>
      </c>
      <c r="AC2540" s="67">
        <v>0</v>
      </c>
      <c r="AD2540" s="67">
        <v>0</v>
      </c>
      <c r="AE2540" s="67">
        <v>0</v>
      </c>
      <c r="AF2540" s="67">
        <v>0</v>
      </c>
      <c r="AG2540" s="67">
        <v>0</v>
      </c>
      <c r="AH2540" s="67">
        <v>0</v>
      </c>
      <c r="AI2540" s="67">
        <v>0</v>
      </c>
      <c r="AJ2540" s="67">
        <v>0</v>
      </c>
      <c r="AK2540" s="67">
        <v>0</v>
      </c>
      <c r="AL2540" s="67">
        <v>0</v>
      </c>
      <c r="AM2540" s="67">
        <v>49278669751</v>
      </c>
      <c r="AN2540" s="67">
        <v>12477830336</v>
      </c>
      <c r="AO2540" s="67">
        <v>36902269353</v>
      </c>
      <c r="AP2540" s="67">
        <v>231559732047</v>
      </c>
      <c r="AQ2540" s="67">
        <v>76364488227</v>
      </c>
      <c r="AR2540" s="67">
        <v>10024411215</v>
      </c>
      <c r="AS2540" s="67">
        <v>8084202593</v>
      </c>
      <c r="AT2540" s="67">
        <v>1940208622</v>
      </c>
      <c r="AU2540" s="67">
        <v>450192000000</v>
      </c>
      <c r="AV2540" s="67">
        <v>320177000000</v>
      </c>
      <c r="AW2540" s="67">
        <v>5123219489</v>
      </c>
      <c r="AX2540" s="67">
        <v>4385329634</v>
      </c>
      <c r="AY2540" s="67">
        <v>2160362525</v>
      </c>
      <c r="AZ2540" s="67">
        <v>2224967109</v>
      </c>
      <c r="BA2540" s="67">
        <v>16687456</v>
      </c>
      <c r="BB2540" s="67">
        <v>0</v>
      </c>
      <c r="BC2540" s="67">
        <v>370133869</v>
      </c>
      <c r="BD2540" s="67">
        <v>23546253</v>
      </c>
      <c r="BE2540" s="67">
        <v>17128871</v>
      </c>
      <c r="BF2540" s="67">
        <v>19755361</v>
      </c>
      <c r="BG2540" s="67">
        <v>290638044</v>
      </c>
      <c r="BH2540" s="67">
        <v>0</v>
      </c>
      <c r="BI2540" s="67"/>
      <c r="BJ2540" s="67"/>
      <c r="BK2540" s="67">
        <v>0</v>
      </c>
      <c r="BL2540" s="67"/>
      <c r="BM2540" s="67"/>
      <c r="BN2540" s="67"/>
      <c r="BO2540" s="67"/>
      <c r="BP2540" s="67"/>
      <c r="BQ2540" s="67"/>
      <c r="BR2540" s="67"/>
      <c r="BS2540" s="67"/>
      <c r="BT2540" s="67"/>
      <c r="BU2540" s="67"/>
      <c r="BV2540" s="67"/>
      <c r="BW2540" s="67"/>
      <c r="BX2540" s="67"/>
      <c r="BY2540" s="67"/>
      <c r="BZ2540" s="67">
        <v>39216739416</v>
      </c>
      <c r="CA2540" s="67">
        <v>9299248883</v>
      </c>
      <c r="CB2540" s="67">
        <v>29917490533</v>
      </c>
      <c r="CC2540" s="67">
        <v>184379370121</v>
      </c>
      <c r="CD2540" s="67">
        <v>54360000000</v>
      </c>
    </row>
    <row r="2541" spans="1:82">
      <c r="A2541" t="s">
        <v>2865</v>
      </c>
      <c r="B2541" t="s">
        <v>2866</v>
      </c>
      <c r="C2541" t="s">
        <v>210</v>
      </c>
      <c r="D2541" t="s">
        <v>68</v>
      </c>
      <c r="E2541" t="s">
        <v>153</v>
      </c>
      <c r="F2541" s="67">
        <v>2011</v>
      </c>
      <c r="G2541" t="s">
        <v>2883</v>
      </c>
      <c r="H2541" s="67">
        <v>1252404</v>
      </c>
      <c r="I2541" s="67">
        <v>11595772815</v>
      </c>
      <c r="J2541" s="67">
        <v>532124062922</v>
      </c>
      <c r="K2541" s="67">
        <v>485328298656</v>
      </c>
      <c r="L2541" s="67">
        <v>4215946897</v>
      </c>
      <c r="M2541" s="67">
        <v>3445675848</v>
      </c>
      <c r="N2541" s="67">
        <v>8601245</v>
      </c>
      <c r="O2541" s="67">
        <v>0</v>
      </c>
      <c r="P2541" s="67">
        <v>458203893</v>
      </c>
      <c r="Q2541" s="67">
        <v>30944725</v>
      </c>
      <c r="R2541" s="67">
        <v>17796923</v>
      </c>
      <c r="S2541" s="67">
        <v>82774657</v>
      </c>
      <c r="T2541" s="67">
        <v>155482763</v>
      </c>
      <c r="U2541" s="67">
        <v>0</v>
      </c>
      <c r="V2541" s="67">
        <v>0</v>
      </c>
      <c r="W2541" s="67">
        <v>0</v>
      </c>
      <c r="X2541" s="67">
        <v>0</v>
      </c>
      <c r="Y2541" s="67">
        <v>0</v>
      </c>
      <c r="Z2541" s="67">
        <v>0</v>
      </c>
      <c r="AA2541" s="67">
        <v>0</v>
      </c>
      <c r="AB2541" s="67">
        <v>0</v>
      </c>
      <c r="AC2541" s="67">
        <v>0</v>
      </c>
      <c r="AD2541" s="67">
        <v>0</v>
      </c>
      <c r="AE2541" s="67">
        <v>0</v>
      </c>
      <c r="AF2541" s="67">
        <v>0</v>
      </c>
      <c r="AG2541" s="67">
        <v>0</v>
      </c>
      <c r="AH2541" s="67">
        <v>0</v>
      </c>
      <c r="AI2541" s="67">
        <v>0</v>
      </c>
      <c r="AJ2541" s="67">
        <v>0</v>
      </c>
      <c r="AK2541" s="67">
        <v>0</v>
      </c>
      <c r="AL2541" s="67">
        <v>0</v>
      </c>
      <c r="AM2541" s="67">
        <v>49464788710</v>
      </c>
      <c r="AN2541" s="67">
        <v>12601478932</v>
      </c>
      <c r="AO2541" s="67">
        <v>36965971582</v>
      </c>
      <c r="AP2541" s="67">
        <v>110960979357</v>
      </c>
      <c r="AQ2541" s="67">
        <v>76460870997</v>
      </c>
      <c r="AR2541" s="67">
        <v>11071437184</v>
      </c>
      <c r="AS2541" s="67">
        <v>8928578375</v>
      </c>
      <c r="AT2541" s="67">
        <v>2142858810</v>
      </c>
      <c r="AU2541" s="67">
        <v>436313000000</v>
      </c>
      <c r="AV2541" s="67">
        <v>397943000000</v>
      </c>
      <c r="AW2541" s="67">
        <v>5388659044</v>
      </c>
      <c r="AX2541" s="67">
        <v>4798331489</v>
      </c>
      <c r="AY2541" s="67">
        <v>2354594389</v>
      </c>
      <c r="AZ2541" s="67">
        <v>2443737100</v>
      </c>
      <c r="BA2541" s="67">
        <v>13061374</v>
      </c>
      <c r="BB2541" s="67">
        <v>0</v>
      </c>
      <c r="BC2541" s="67">
        <v>381990861</v>
      </c>
      <c r="BD2541" s="67">
        <v>25283889</v>
      </c>
      <c r="BE2541" s="67">
        <v>17317852</v>
      </c>
      <c r="BF2541" s="67">
        <v>0</v>
      </c>
      <c r="BG2541" s="67">
        <v>152673579</v>
      </c>
      <c r="BH2541" s="67">
        <v>0</v>
      </c>
      <c r="BI2541" s="67"/>
      <c r="BJ2541" s="67"/>
      <c r="BK2541" s="67">
        <v>0</v>
      </c>
      <c r="BL2541" s="67"/>
      <c r="BM2541" s="67"/>
      <c r="BN2541" s="67"/>
      <c r="BO2541" s="67"/>
      <c r="BP2541" s="67"/>
      <c r="BQ2541" s="67"/>
      <c r="BR2541" s="67"/>
      <c r="BS2541" s="67"/>
      <c r="BT2541" s="67"/>
      <c r="BU2541" s="67"/>
      <c r="BV2541" s="67"/>
      <c r="BW2541" s="67"/>
      <c r="BX2541" s="67"/>
      <c r="BY2541" s="67"/>
      <c r="BZ2541" s="67">
        <v>43782708621</v>
      </c>
      <c r="CA2541" s="67">
        <v>11627961363</v>
      </c>
      <c r="CB2541" s="67">
        <v>32154747258</v>
      </c>
      <c r="CC2541" s="67">
        <v>98612804850</v>
      </c>
      <c r="CD2541" s="67">
        <v>60240000000</v>
      </c>
    </row>
    <row r="2542" spans="1:82">
      <c r="A2542" t="s">
        <v>2865</v>
      </c>
      <c r="B2542" t="s">
        <v>2866</v>
      </c>
      <c r="C2542" t="s">
        <v>210</v>
      </c>
      <c r="D2542" t="s">
        <v>68</v>
      </c>
      <c r="E2542" t="s">
        <v>153</v>
      </c>
      <c r="F2542" s="67">
        <v>2012</v>
      </c>
      <c r="G2542" t="s">
        <v>2884</v>
      </c>
      <c r="H2542" s="67">
        <v>1255882</v>
      </c>
      <c r="I2542" s="67">
        <v>12347730157</v>
      </c>
      <c r="J2542" s="67">
        <v>529867554734</v>
      </c>
      <c r="K2542" s="67">
        <v>485060060589</v>
      </c>
      <c r="L2542" s="67">
        <v>4170385597</v>
      </c>
      <c r="M2542" s="67">
        <v>3368244930</v>
      </c>
      <c r="N2542" s="67">
        <v>8538189</v>
      </c>
      <c r="O2542" s="67">
        <v>0</v>
      </c>
      <c r="P2542" s="67">
        <v>457988953</v>
      </c>
      <c r="Q2542" s="67">
        <v>30930209</v>
      </c>
      <c r="R2542" s="67">
        <v>17788575</v>
      </c>
      <c r="S2542" s="67">
        <v>80791037</v>
      </c>
      <c r="T2542" s="67">
        <v>203911144</v>
      </c>
      <c r="U2542" s="67">
        <v>0</v>
      </c>
      <c r="V2542" s="67">
        <v>0</v>
      </c>
      <c r="W2542" s="67">
        <v>0</v>
      </c>
      <c r="X2542" s="67">
        <v>0</v>
      </c>
      <c r="Y2542" s="67">
        <v>0</v>
      </c>
      <c r="Z2542" s="67">
        <v>0</v>
      </c>
      <c r="AA2542" s="67">
        <v>0</v>
      </c>
      <c r="AB2542" s="67">
        <v>0</v>
      </c>
      <c r="AC2542" s="67">
        <v>0</v>
      </c>
      <c r="AD2542" s="67">
        <v>0</v>
      </c>
      <c r="AE2542" s="67">
        <v>0</v>
      </c>
      <c r="AF2542" s="67">
        <v>0</v>
      </c>
      <c r="AG2542" s="67">
        <v>0</v>
      </c>
      <c r="AH2542" s="67">
        <v>0</v>
      </c>
      <c r="AI2542" s="67">
        <v>0</v>
      </c>
      <c r="AJ2542" s="67">
        <v>0</v>
      </c>
      <c r="AK2542" s="67">
        <v>0</v>
      </c>
      <c r="AL2542" s="67">
        <v>0</v>
      </c>
      <c r="AM2542" s="67">
        <v>50465042611</v>
      </c>
      <c r="AN2542" s="67">
        <v>12940096111</v>
      </c>
      <c r="AO2542" s="67">
        <v>37625236283</v>
      </c>
      <c r="AP2542" s="67">
        <v>110830837847</v>
      </c>
      <c r="AQ2542" s="67">
        <v>76695823506</v>
      </c>
      <c r="AR2542" s="67">
        <v>12152667173</v>
      </c>
      <c r="AS2542" s="67">
        <v>9800538043</v>
      </c>
      <c r="AT2542" s="67">
        <v>2352129130</v>
      </c>
      <c r="AU2542" s="67">
        <v>451199000000</v>
      </c>
      <c r="AV2542" s="67">
        <v>413044000000</v>
      </c>
      <c r="AW2542" s="67">
        <v>5518174017</v>
      </c>
      <c r="AX2542" s="67">
        <v>4851650464</v>
      </c>
      <c r="AY2542" s="67">
        <v>2375924073</v>
      </c>
      <c r="AZ2542" s="67">
        <v>2475726391</v>
      </c>
      <c r="BA2542" s="67">
        <v>10679920</v>
      </c>
      <c r="BB2542" s="67">
        <v>0</v>
      </c>
      <c r="BC2542" s="67">
        <v>389675668</v>
      </c>
      <c r="BD2542" s="67">
        <v>26767026</v>
      </c>
      <c r="BE2542" s="67">
        <v>17299210</v>
      </c>
      <c r="BF2542" s="67">
        <v>0</v>
      </c>
      <c r="BG2542" s="67">
        <v>222101730</v>
      </c>
      <c r="BH2542" s="67">
        <v>0</v>
      </c>
      <c r="BI2542" s="67"/>
      <c r="BJ2542" s="67"/>
      <c r="BK2542" s="67">
        <v>0</v>
      </c>
      <c r="BL2542" s="67"/>
      <c r="BM2542" s="67"/>
      <c r="BN2542" s="67"/>
      <c r="BO2542" s="67"/>
      <c r="BP2542" s="67"/>
      <c r="BQ2542" s="67"/>
      <c r="BR2542" s="67"/>
      <c r="BS2542" s="67"/>
      <c r="BT2542" s="67"/>
      <c r="BU2542" s="67"/>
      <c r="BV2542" s="67"/>
      <c r="BW2542" s="67"/>
      <c r="BX2542" s="67"/>
      <c r="BY2542" s="67"/>
      <c r="BZ2542" s="67">
        <v>43958033160</v>
      </c>
      <c r="CA2542" s="67">
        <v>11624923467</v>
      </c>
      <c r="CB2542" s="67">
        <v>32333109692</v>
      </c>
      <c r="CC2542" s="67">
        <v>99783874350</v>
      </c>
      <c r="CD2542" s="67">
        <v>61630000000</v>
      </c>
    </row>
    <row r="2543" spans="1:82">
      <c r="A2543" t="s">
        <v>2865</v>
      </c>
      <c r="B2543" t="s">
        <v>2866</v>
      </c>
      <c r="C2543" t="s">
        <v>210</v>
      </c>
      <c r="D2543" t="s">
        <v>68</v>
      </c>
      <c r="E2543" t="s">
        <v>153</v>
      </c>
      <c r="F2543" s="67">
        <v>2013</v>
      </c>
      <c r="G2543" t="s">
        <v>2885</v>
      </c>
      <c r="H2543" s="67">
        <v>1258927</v>
      </c>
      <c r="I2543" s="67">
        <v>13054475979</v>
      </c>
      <c r="J2543" s="67">
        <v>460685258467</v>
      </c>
      <c r="K2543" s="67">
        <v>445749405688</v>
      </c>
      <c r="L2543" s="67">
        <v>4175275477</v>
      </c>
      <c r="M2543" s="67">
        <v>3329529471</v>
      </c>
      <c r="N2543" s="67">
        <v>8475134</v>
      </c>
      <c r="O2543" s="67">
        <v>0</v>
      </c>
      <c r="P2543" s="67">
        <v>457774014</v>
      </c>
      <c r="Q2543" s="67">
        <v>30915693</v>
      </c>
      <c r="R2543" s="67">
        <v>17780226</v>
      </c>
      <c r="S2543" s="67">
        <v>77712790</v>
      </c>
      <c r="T2543" s="67">
        <v>260982043</v>
      </c>
      <c r="U2543" s="67">
        <v>0</v>
      </c>
      <c r="V2543" s="67">
        <v>0</v>
      </c>
      <c r="W2543" s="67">
        <v>0</v>
      </c>
      <c r="X2543" s="67">
        <v>0</v>
      </c>
      <c r="Y2543" s="67">
        <v>0</v>
      </c>
      <c r="Z2543" s="67">
        <v>0</v>
      </c>
      <c r="AA2543" s="67">
        <v>0</v>
      </c>
      <c r="AB2543" s="67">
        <v>0</v>
      </c>
      <c r="AC2543" s="67">
        <v>0</v>
      </c>
      <c r="AD2543" s="67">
        <v>0</v>
      </c>
      <c r="AE2543" s="67">
        <v>0</v>
      </c>
      <c r="AF2543" s="67">
        <v>0</v>
      </c>
      <c r="AG2543" s="67">
        <v>0</v>
      </c>
      <c r="AH2543" s="67">
        <v>0</v>
      </c>
      <c r="AI2543" s="67">
        <v>0</v>
      </c>
      <c r="AJ2543" s="67">
        <v>0</v>
      </c>
      <c r="AK2543" s="67">
        <v>0</v>
      </c>
      <c r="AL2543" s="67">
        <v>0</v>
      </c>
      <c r="AM2543" s="67">
        <v>52031361554</v>
      </c>
      <c r="AN2543" s="67">
        <v>13822356756</v>
      </c>
      <c r="AO2543" s="67">
        <v>38260657218</v>
      </c>
      <c r="AP2543" s="67">
        <v>84121272712</v>
      </c>
      <c r="AQ2543" s="67">
        <v>77025788072</v>
      </c>
      <c r="AR2543" s="67">
        <v>13273723729</v>
      </c>
      <c r="AS2543" s="67">
        <v>10704615910</v>
      </c>
      <c r="AT2543" s="67">
        <v>2569107818</v>
      </c>
      <c r="AU2543" s="67">
        <v>406188000000</v>
      </c>
      <c r="AV2543" s="67">
        <v>393019000000</v>
      </c>
      <c r="AW2543" s="67">
        <v>5578795423</v>
      </c>
      <c r="AX2543" s="67">
        <v>4758359036</v>
      </c>
      <c r="AY2543" s="67">
        <v>2332204220</v>
      </c>
      <c r="AZ2543" s="67">
        <v>2426154816</v>
      </c>
      <c r="BA2543" s="67">
        <v>5470000</v>
      </c>
      <c r="BB2543" s="67">
        <v>0</v>
      </c>
      <c r="BC2543" s="67">
        <v>390364634</v>
      </c>
      <c r="BD2543" s="67">
        <v>27200719</v>
      </c>
      <c r="BE2543" s="67">
        <v>17638410</v>
      </c>
      <c r="BF2543" s="67">
        <v>83333350</v>
      </c>
      <c r="BG2543" s="67">
        <v>296429275</v>
      </c>
      <c r="BH2543" s="67">
        <v>0</v>
      </c>
      <c r="BI2543" s="67"/>
      <c r="BJ2543" s="67"/>
      <c r="BK2543" s="67">
        <v>0</v>
      </c>
      <c r="BL2543" s="67"/>
      <c r="BM2543" s="67"/>
      <c r="BN2543" s="67"/>
      <c r="BO2543" s="67"/>
      <c r="BP2543" s="67"/>
      <c r="BQ2543" s="67"/>
      <c r="BR2543" s="67"/>
      <c r="BS2543" s="67"/>
      <c r="BT2543" s="67"/>
      <c r="BU2543" s="67"/>
      <c r="BV2543" s="67"/>
      <c r="BW2543" s="67"/>
      <c r="BX2543" s="67"/>
      <c r="BY2543" s="67"/>
      <c r="BZ2543" s="67">
        <v>47220792989</v>
      </c>
      <c r="CA2543" s="67">
        <v>14032594559</v>
      </c>
      <c r="CB2543" s="67">
        <v>33188198429</v>
      </c>
      <c r="CC2543" s="67">
        <v>79242312141</v>
      </c>
      <c r="CD2543" s="67">
        <v>66070000000</v>
      </c>
    </row>
    <row r="2544" spans="1:82">
      <c r="A2544" t="s">
        <v>2865</v>
      </c>
      <c r="B2544" t="s">
        <v>2866</v>
      </c>
      <c r="C2544" t="s">
        <v>210</v>
      </c>
      <c r="D2544" t="s">
        <v>68</v>
      </c>
      <c r="E2544" t="s">
        <v>153</v>
      </c>
      <c r="F2544" s="67">
        <v>2014</v>
      </c>
      <c r="G2544" t="s">
        <v>2886</v>
      </c>
      <c r="H2544" s="67">
        <v>1261208</v>
      </c>
      <c r="I2544" s="67">
        <v>13679043216</v>
      </c>
      <c r="J2544" s="67">
        <v>487089817485</v>
      </c>
      <c r="K2544" s="67">
        <v>472072364869</v>
      </c>
      <c r="L2544" s="67">
        <v>4163960719</v>
      </c>
      <c r="M2544" s="67">
        <v>3329529471</v>
      </c>
      <c r="N2544" s="67">
        <v>8412078</v>
      </c>
      <c r="O2544" s="67">
        <v>0</v>
      </c>
      <c r="P2544" s="67">
        <v>457559074</v>
      </c>
      <c r="Q2544" s="67">
        <v>30901177</v>
      </c>
      <c r="R2544" s="67">
        <v>17771878</v>
      </c>
      <c r="S2544" s="67">
        <v>74494936</v>
      </c>
      <c r="T2544" s="67">
        <v>249972466</v>
      </c>
      <c r="U2544" s="67">
        <v>0</v>
      </c>
      <c r="V2544" s="67">
        <v>0</v>
      </c>
      <c r="W2544" s="67">
        <v>0</v>
      </c>
      <c r="X2544" s="67">
        <v>0</v>
      </c>
      <c r="Y2544" s="67">
        <v>0</v>
      </c>
      <c r="Z2544" s="67">
        <v>0</v>
      </c>
      <c r="AA2544" s="67">
        <v>0</v>
      </c>
      <c r="AB2544" s="67">
        <v>0</v>
      </c>
      <c r="AC2544" s="67">
        <v>0</v>
      </c>
      <c r="AD2544" s="67">
        <v>0</v>
      </c>
      <c r="AE2544" s="67">
        <v>0</v>
      </c>
      <c r="AF2544" s="67">
        <v>0</v>
      </c>
      <c r="AG2544" s="67">
        <v>0</v>
      </c>
      <c r="AH2544" s="67">
        <v>0</v>
      </c>
      <c r="AI2544" s="67">
        <v>0</v>
      </c>
      <c r="AJ2544" s="67">
        <v>0</v>
      </c>
      <c r="AK2544" s="67">
        <v>0</v>
      </c>
      <c r="AL2544" s="67">
        <v>0</v>
      </c>
      <c r="AM2544" s="67">
        <v>52957247692</v>
      </c>
      <c r="AN2544" s="67">
        <v>14175031550</v>
      </c>
      <c r="AO2544" s="67">
        <v>38817324881</v>
      </c>
      <c r="AP2544" s="67">
        <v>85566654802</v>
      </c>
      <c r="AQ2544" s="67">
        <v>77260104459</v>
      </c>
      <c r="AR2544" s="67">
        <v>14622609775</v>
      </c>
      <c r="AS2544" s="67">
        <v>11792427238</v>
      </c>
      <c r="AT2544" s="67">
        <v>2830182537</v>
      </c>
      <c r="AU2544" s="67">
        <v>443288000000</v>
      </c>
      <c r="AV2544" s="67">
        <v>429621000000</v>
      </c>
      <c r="AW2544" s="67">
        <v>5050470487</v>
      </c>
      <c r="AX2544" s="67">
        <v>4303251002</v>
      </c>
      <c r="AY2544" s="67">
        <v>2123291364</v>
      </c>
      <c r="AZ2544" s="67">
        <v>2179959637</v>
      </c>
      <c r="BA2544" s="67">
        <v>3952869</v>
      </c>
      <c r="BB2544" s="67">
        <v>0</v>
      </c>
      <c r="BC2544" s="67">
        <v>415056880</v>
      </c>
      <c r="BD2544" s="67">
        <v>28360111</v>
      </c>
      <c r="BE2544" s="67">
        <v>17126941</v>
      </c>
      <c r="BF2544" s="67">
        <v>0</v>
      </c>
      <c r="BG2544" s="67">
        <v>282722684</v>
      </c>
      <c r="BH2544" s="67">
        <v>0</v>
      </c>
      <c r="BI2544" s="67"/>
      <c r="BJ2544" s="67"/>
      <c r="BK2544" s="67">
        <v>0</v>
      </c>
      <c r="BL2544" s="67"/>
      <c r="BM2544" s="67"/>
      <c r="BN2544" s="67"/>
      <c r="BO2544" s="67"/>
      <c r="BP2544" s="67"/>
      <c r="BQ2544" s="67"/>
      <c r="BR2544" s="67"/>
      <c r="BS2544" s="67"/>
      <c r="BT2544" s="67"/>
      <c r="BU2544" s="67"/>
      <c r="BV2544" s="67"/>
      <c r="BW2544" s="67"/>
      <c r="BX2544" s="67"/>
      <c r="BY2544" s="67"/>
      <c r="BZ2544" s="67">
        <v>50175572486</v>
      </c>
      <c r="CA2544" s="67">
        <v>14902584700</v>
      </c>
      <c r="CB2544" s="67">
        <v>35272987786</v>
      </c>
      <c r="CC2544" s="67">
        <v>83515652748</v>
      </c>
      <c r="CD2544" s="67">
        <v>69850000000</v>
      </c>
    </row>
    <row r="2545" spans="1:82">
      <c r="A2545" t="s">
        <v>2865</v>
      </c>
      <c r="B2545" t="s">
        <v>2866</v>
      </c>
      <c r="C2545" t="s">
        <v>210</v>
      </c>
      <c r="D2545" t="s">
        <v>68</v>
      </c>
      <c r="E2545" t="s">
        <v>153</v>
      </c>
      <c r="F2545" s="67">
        <v>2015</v>
      </c>
      <c r="G2545" t="s">
        <v>2887</v>
      </c>
      <c r="H2545" s="67">
        <v>1262879</v>
      </c>
      <c r="I2545" s="67">
        <v>14234272426</v>
      </c>
      <c r="J2545" s="67">
        <v>464879456075</v>
      </c>
      <c r="K2545" s="67">
        <v>450523583411</v>
      </c>
      <c r="L2545" s="67">
        <v>4248776411</v>
      </c>
      <c r="M2545" s="67">
        <v>3329529471</v>
      </c>
      <c r="N2545" s="67">
        <v>8349023</v>
      </c>
      <c r="O2545" s="67">
        <v>0</v>
      </c>
      <c r="P2545" s="67">
        <v>457344134</v>
      </c>
      <c r="Q2545" s="67">
        <v>30886662</v>
      </c>
      <c r="R2545" s="67">
        <v>17763530</v>
      </c>
      <c r="S2545" s="67">
        <v>72126225</v>
      </c>
      <c r="T2545" s="67">
        <v>335489362</v>
      </c>
      <c r="U2545" s="67">
        <v>0</v>
      </c>
      <c r="V2545" s="67">
        <v>0</v>
      </c>
      <c r="W2545" s="67">
        <v>0</v>
      </c>
      <c r="X2545" s="67">
        <v>0</v>
      </c>
      <c r="Y2545" s="67">
        <v>0</v>
      </c>
      <c r="Z2545" s="67">
        <v>0</v>
      </c>
      <c r="AA2545" s="67">
        <v>0</v>
      </c>
      <c r="AB2545" s="67">
        <v>0</v>
      </c>
      <c r="AC2545" s="67">
        <v>0</v>
      </c>
      <c r="AD2545" s="67">
        <v>0</v>
      </c>
      <c r="AE2545" s="67">
        <v>0</v>
      </c>
      <c r="AF2545" s="67">
        <v>0</v>
      </c>
      <c r="AG2545" s="67">
        <v>0</v>
      </c>
      <c r="AH2545" s="67">
        <v>0</v>
      </c>
      <c r="AI2545" s="67">
        <v>0</v>
      </c>
      <c r="AJ2545" s="67">
        <v>0</v>
      </c>
      <c r="AK2545" s="67">
        <v>0</v>
      </c>
      <c r="AL2545" s="67">
        <v>0</v>
      </c>
      <c r="AM2545" s="67">
        <v>53892512231</v>
      </c>
      <c r="AN2545" s="67">
        <v>14759871438</v>
      </c>
      <c r="AO2545" s="67">
        <v>39121992223</v>
      </c>
      <c r="AP2545" s="67">
        <v>86591388511</v>
      </c>
      <c r="AQ2545" s="67">
        <v>77490215023</v>
      </c>
      <c r="AR2545" s="67">
        <v>13581449663</v>
      </c>
      <c r="AS2545" s="67">
        <v>10952781986</v>
      </c>
      <c r="AT2545" s="67">
        <v>2628667677</v>
      </c>
      <c r="AU2545" s="67">
        <v>428518000000</v>
      </c>
      <c r="AV2545" s="67">
        <v>415285000000</v>
      </c>
      <c r="AW2545" s="67">
        <v>4277704025</v>
      </c>
      <c r="AX2545" s="67">
        <v>3437007112</v>
      </c>
      <c r="AY2545" s="67">
        <v>1695753129</v>
      </c>
      <c r="AZ2545" s="67">
        <v>1741253983</v>
      </c>
      <c r="BA2545" s="67">
        <v>3358235</v>
      </c>
      <c r="BB2545" s="67">
        <v>0</v>
      </c>
      <c r="BC2545" s="67">
        <v>411683983</v>
      </c>
      <c r="BD2545" s="67">
        <v>28896386</v>
      </c>
      <c r="BE2545" s="67">
        <v>17218930</v>
      </c>
      <c r="BF2545" s="67">
        <v>28088188</v>
      </c>
      <c r="BG2545" s="67">
        <v>351451191</v>
      </c>
      <c r="BH2545" s="67">
        <v>0</v>
      </c>
      <c r="BI2545" s="67"/>
      <c r="BJ2545" s="67"/>
      <c r="BK2545" s="67">
        <v>0</v>
      </c>
      <c r="BL2545" s="67"/>
      <c r="BM2545" s="67"/>
      <c r="BN2545" s="67"/>
      <c r="BO2545" s="67"/>
      <c r="BP2545" s="67"/>
      <c r="BQ2545" s="67"/>
      <c r="BR2545" s="67"/>
      <c r="BS2545" s="67"/>
      <c r="BT2545" s="67"/>
      <c r="BU2545" s="67"/>
      <c r="BV2545" s="67"/>
      <c r="BW2545" s="67"/>
      <c r="BX2545" s="67"/>
      <c r="BY2545" s="67"/>
      <c r="BZ2545" s="67">
        <v>45851953045</v>
      </c>
      <c r="CA2545" s="67">
        <v>13625389060</v>
      </c>
      <c r="CB2545" s="67">
        <v>32226563985</v>
      </c>
      <c r="CC2545" s="67">
        <v>76944106733</v>
      </c>
      <c r="CD2545" s="67">
        <v>63710000000</v>
      </c>
    </row>
    <row r="2546" spans="1:82">
      <c r="A2546" t="s">
        <v>2865</v>
      </c>
      <c r="B2546" t="s">
        <v>2866</v>
      </c>
      <c r="C2546" t="s">
        <v>210</v>
      </c>
      <c r="D2546" t="s">
        <v>68</v>
      </c>
      <c r="E2546" t="s">
        <v>153</v>
      </c>
      <c r="F2546" s="67">
        <v>2016</v>
      </c>
      <c r="G2546" t="s">
        <v>2888</v>
      </c>
      <c r="H2546" s="67">
        <v>1263747</v>
      </c>
      <c r="I2546" s="67">
        <v>14829184116</v>
      </c>
      <c r="J2546" s="67">
        <v>466184243056</v>
      </c>
      <c r="K2546" s="67">
        <v>459246088637</v>
      </c>
      <c r="L2546" s="67">
        <v>4186779904</v>
      </c>
      <c r="M2546" s="67">
        <v>3329529471</v>
      </c>
      <c r="N2546" s="67">
        <v>8362257</v>
      </c>
      <c r="O2546" s="67">
        <v>0</v>
      </c>
      <c r="P2546" s="67">
        <v>457224723</v>
      </c>
      <c r="Q2546" s="67">
        <v>30878597</v>
      </c>
      <c r="R2546" s="67">
        <v>17758892</v>
      </c>
      <c r="S2546" s="67">
        <v>70798002</v>
      </c>
      <c r="T2546" s="67">
        <v>273863249</v>
      </c>
      <c r="U2546" s="67">
        <v>0</v>
      </c>
      <c r="V2546" s="67">
        <v>0</v>
      </c>
      <c r="W2546" s="67">
        <v>0</v>
      </c>
      <c r="X2546" s="67">
        <v>0</v>
      </c>
      <c r="Y2546" s="67">
        <v>0</v>
      </c>
      <c r="Z2546" s="67">
        <v>0</v>
      </c>
      <c r="AA2546" s="67">
        <v>0</v>
      </c>
      <c r="AB2546" s="67">
        <v>0</v>
      </c>
      <c r="AC2546" s="67">
        <v>0</v>
      </c>
      <c r="AD2546" s="67">
        <v>0</v>
      </c>
      <c r="AE2546" s="67">
        <v>0</v>
      </c>
      <c r="AF2546" s="67">
        <v>0</v>
      </c>
      <c r="AG2546" s="67">
        <v>0</v>
      </c>
      <c r="AH2546" s="67">
        <v>0</v>
      </c>
      <c r="AI2546" s="67">
        <v>0</v>
      </c>
      <c r="AJ2546" s="67">
        <v>0</v>
      </c>
      <c r="AK2546" s="67">
        <v>0</v>
      </c>
      <c r="AL2546" s="67">
        <v>0</v>
      </c>
      <c r="AM2546" s="67">
        <v>54360135900</v>
      </c>
      <c r="AN2546" s="67">
        <v>14684431316</v>
      </c>
      <c r="AO2546" s="67">
        <v>39680551375</v>
      </c>
      <c r="AP2546" s="67">
        <v>80173497296</v>
      </c>
      <c r="AQ2546" s="67">
        <v>77633947832</v>
      </c>
      <c r="AR2546" s="67">
        <v>14170800095</v>
      </c>
      <c r="AS2546" s="67">
        <v>11428064593</v>
      </c>
      <c r="AT2546" s="67">
        <v>2742735502</v>
      </c>
      <c r="AU2546" s="67">
        <v>433922000000</v>
      </c>
      <c r="AV2546" s="67">
        <v>427464000000</v>
      </c>
      <c r="AW2546" s="67">
        <v>4311815682</v>
      </c>
      <c r="AX2546" s="67">
        <v>3526248411</v>
      </c>
      <c r="AY2546" s="67">
        <v>1741368829</v>
      </c>
      <c r="AZ2546" s="67">
        <v>1784879582</v>
      </c>
      <c r="BA2546" s="67">
        <v>11277858</v>
      </c>
      <c r="BB2546" s="67">
        <v>0</v>
      </c>
      <c r="BC2546" s="67">
        <v>430129708</v>
      </c>
      <c r="BD2546" s="67">
        <v>29296032</v>
      </c>
      <c r="BE2546" s="67">
        <v>16636942</v>
      </c>
      <c r="BF2546" s="67">
        <v>34800755</v>
      </c>
      <c r="BG2546" s="67">
        <v>263425977</v>
      </c>
      <c r="BH2546" s="67">
        <v>0</v>
      </c>
      <c r="BI2546" s="67"/>
      <c r="BJ2546" s="67"/>
      <c r="BK2546" s="67">
        <v>0</v>
      </c>
      <c r="BL2546" s="67"/>
      <c r="BM2546" s="67"/>
      <c r="BN2546" s="67"/>
      <c r="BO2546" s="67"/>
      <c r="BP2546" s="67"/>
      <c r="BQ2546" s="67"/>
      <c r="BR2546" s="67"/>
      <c r="BS2546" s="67"/>
      <c r="BT2546" s="67"/>
      <c r="BU2546" s="67"/>
      <c r="BV2546" s="67"/>
      <c r="BW2546" s="67"/>
      <c r="BX2546" s="67"/>
      <c r="BY2546" s="67"/>
      <c r="BZ2546" s="67">
        <v>50815858335</v>
      </c>
      <c r="CA2546" s="67">
        <v>14055055346</v>
      </c>
      <c r="CB2546" s="67">
        <v>36760802989</v>
      </c>
      <c r="CC2546" s="67">
        <v>75756474112</v>
      </c>
      <c r="CD2546" s="67">
        <v>69300000000</v>
      </c>
    </row>
    <row r="2547" spans="1:82">
      <c r="A2547" t="s">
        <v>2865</v>
      </c>
      <c r="B2547" t="s">
        <v>2866</v>
      </c>
      <c r="C2547" t="s">
        <v>210</v>
      </c>
      <c r="D2547" t="s">
        <v>68</v>
      </c>
      <c r="E2547" t="s">
        <v>153</v>
      </c>
      <c r="F2547" s="67">
        <v>2017</v>
      </c>
      <c r="G2547" t="s">
        <v>2889</v>
      </c>
      <c r="H2547" s="67">
        <v>1264887</v>
      </c>
      <c r="I2547" s="67">
        <v>15482311772</v>
      </c>
      <c r="J2547" s="67">
        <v>507359483354</v>
      </c>
      <c r="K2547" s="67">
        <v>500111268661</v>
      </c>
      <c r="L2547" s="67">
        <v>4165942364</v>
      </c>
      <c r="M2547" s="67">
        <v>3329529471</v>
      </c>
      <c r="N2547" s="67">
        <v>8375490</v>
      </c>
      <c r="O2547" s="67">
        <v>0</v>
      </c>
      <c r="P2547" s="67">
        <v>461523519</v>
      </c>
      <c r="Q2547" s="67">
        <v>31168916</v>
      </c>
      <c r="R2547" s="67">
        <v>17925859</v>
      </c>
      <c r="S2547" s="67">
        <v>69617354</v>
      </c>
      <c r="T2547" s="67">
        <v>247165023</v>
      </c>
      <c r="U2547" s="67">
        <v>0</v>
      </c>
      <c r="V2547" s="67">
        <v>0</v>
      </c>
      <c r="W2547" s="67">
        <v>0</v>
      </c>
      <c r="X2547" s="67">
        <v>0</v>
      </c>
      <c r="Y2547" s="67">
        <v>0</v>
      </c>
      <c r="Z2547" s="67">
        <v>0</v>
      </c>
      <c r="AA2547" s="67">
        <v>0</v>
      </c>
      <c r="AB2547" s="67">
        <v>0</v>
      </c>
      <c r="AC2547" s="67">
        <v>0</v>
      </c>
      <c r="AD2547" s="67">
        <v>0</v>
      </c>
      <c r="AE2547" s="67">
        <v>0</v>
      </c>
      <c r="AF2547" s="67">
        <v>0</v>
      </c>
      <c r="AG2547" s="67">
        <v>0</v>
      </c>
      <c r="AH2547" s="67">
        <v>0</v>
      </c>
      <c r="AI2547" s="67">
        <v>0</v>
      </c>
      <c r="AJ2547" s="67">
        <v>0</v>
      </c>
      <c r="AK2547" s="67">
        <v>0</v>
      </c>
      <c r="AL2547" s="67">
        <v>0</v>
      </c>
      <c r="AM2547" s="67">
        <v>55227001184</v>
      </c>
      <c r="AN2547" s="67">
        <v>15028997164</v>
      </c>
      <c r="AO2547" s="67">
        <v>40200047947</v>
      </c>
      <c r="AP2547" s="67">
        <v>81856223272</v>
      </c>
      <c r="AQ2547" s="67">
        <v>77845995022</v>
      </c>
      <c r="AR2547" s="67">
        <v>15606265721</v>
      </c>
      <c r="AS2547" s="67">
        <v>12585698162</v>
      </c>
      <c r="AT2547" s="67">
        <v>3020567559</v>
      </c>
      <c r="AU2547" s="67">
        <v>489565000000</v>
      </c>
      <c r="AV2547" s="67">
        <v>482571000000</v>
      </c>
      <c r="AW2547" s="67">
        <v>4548761753</v>
      </c>
      <c r="AX2547" s="67">
        <v>3777326359</v>
      </c>
      <c r="AY2547" s="67">
        <v>1867772005</v>
      </c>
      <c r="AZ2547" s="67">
        <v>1909554354</v>
      </c>
      <c r="BA2547" s="67">
        <v>11449461</v>
      </c>
      <c r="BB2547" s="67">
        <v>0</v>
      </c>
      <c r="BC2547" s="67">
        <v>423954331</v>
      </c>
      <c r="BD2547" s="67">
        <v>29912830</v>
      </c>
      <c r="BE2547" s="67">
        <v>16989989</v>
      </c>
      <c r="BF2547" s="67">
        <v>49500489</v>
      </c>
      <c r="BG2547" s="67">
        <v>239628296</v>
      </c>
      <c r="BH2547" s="67">
        <v>0</v>
      </c>
      <c r="BI2547" s="67"/>
      <c r="BJ2547" s="67"/>
      <c r="BK2547" s="67">
        <v>0</v>
      </c>
      <c r="BL2547" s="67"/>
      <c r="BM2547" s="67"/>
      <c r="BN2547" s="67"/>
      <c r="BO2547" s="67"/>
      <c r="BP2547" s="67"/>
      <c r="BQ2547" s="67"/>
      <c r="BR2547" s="67"/>
      <c r="BS2547" s="67"/>
      <c r="BT2547" s="67"/>
      <c r="BU2547" s="67"/>
      <c r="BV2547" s="67"/>
      <c r="BW2547" s="67"/>
      <c r="BX2547" s="67"/>
      <c r="BY2547" s="67"/>
      <c r="BZ2547" s="67">
        <v>54781660215</v>
      </c>
      <c r="CA2547" s="67">
        <v>15113081760</v>
      </c>
      <c r="CB2547" s="67">
        <v>39668578455</v>
      </c>
      <c r="CC2547" s="67">
        <v>81930687689</v>
      </c>
      <c r="CD2547" s="67">
        <v>74940000000</v>
      </c>
    </row>
    <row r="2548" spans="1:82">
      <c r="A2548" t="s">
        <v>2865</v>
      </c>
      <c r="B2548" t="s">
        <v>2866</v>
      </c>
      <c r="C2548" t="s">
        <v>210</v>
      </c>
      <c r="D2548" t="s">
        <v>68</v>
      </c>
      <c r="E2548" t="s">
        <v>153</v>
      </c>
      <c r="F2548" s="67">
        <v>2018</v>
      </c>
      <c r="G2548" t="s">
        <v>2890</v>
      </c>
      <c r="H2548" s="67">
        <v>1265577</v>
      </c>
      <c r="I2548" s="67">
        <v>16273098707</v>
      </c>
      <c r="J2548" s="67">
        <v>478317466328</v>
      </c>
      <c r="K2548" s="67">
        <v>458115849102</v>
      </c>
      <c r="L2548" s="67">
        <v>4267648326</v>
      </c>
      <c r="M2548" s="67">
        <v>3329529471</v>
      </c>
      <c r="N2548" s="67">
        <v>8388724</v>
      </c>
      <c r="O2548" s="67">
        <v>0</v>
      </c>
      <c r="P2548" s="67">
        <v>462001163</v>
      </c>
      <c r="Q2548" s="67">
        <v>31201173</v>
      </c>
      <c r="R2548" s="67">
        <v>17944411</v>
      </c>
      <c r="S2548" s="67">
        <v>67953806</v>
      </c>
      <c r="T2548" s="67">
        <v>342673111</v>
      </c>
      <c r="U2548" s="67">
        <v>0</v>
      </c>
      <c r="V2548" s="67">
        <v>0</v>
      </c>
      <c r="W2548" s="67">
        <v>0</v>
      </c>
      <c r="X2548" s="67">
        <v>0</v>
      </c>
      <c r="Y2548" s="67">
        <v>0</v>
      </c>
      <c r="Z2548" s="67">
        <v>0</v>
      </c>
      <c r="AA2548" s="67">
        <v>0</v>
      </c>
      <c r="AB2548" s="67">
        <v>0</v>
      </c>
      <c r="AC2548" s="67">
        <v>0</v>
      </c>
      <c r="AD2548" s="67">
        <v>0</v>
      </c>
      <c r="AE2548" s="67">
        <v>0</v>
      </c>
      <c r="AF2548" s="67">
        <v>0</v>
      </c>
      <c r="AG2548" s="67">
        <v>0</v>
      </c>
      <c r="AH2548" s="67">
        <v>0</v>
      </c>
      <c r="AI2548" s="67">
        <v>0</v>
      </c>
      <c r="AJ2548" s="67">
        <v>0</v>
      </c>
      <c r="AK2548" s="67">
        <v>0</v>
      </c>
      <c r="AL2548" s="67">
        <v>0</v>
      </c>
      <c r="AM2548" s="67">
        <v>56100560193</v>
      </c>
      <c r="AN2548" s="67">
        <v>15376956614</v>
      </c>
      <c r="AO2548" s="67">
        <v>40724111767</v>
      </c>
      <c r="AP2548" s="67">
        <v>96790995678</v>
      </c>
      <c r="AQ2548" s="67">
        <v>78096720567</v>
      </c>
      <c r="AR2548" s="67">
        <v>16909164869</v>
      </c>
      <c r="AS2548" s="67">
        <v>13636423282</v>
      </c>
      <c r="AT2548" s="67">
        <v>3272741588</v>
      </c>
      <c r="AU2548" s="67">
        <v>476385000000</v>
      </c>
      <c r="AV2548" s="67">
        <v>456265000000</v>
      </c>
      <c r="AW2548" s="67">
        <v>3978564654</v>
      </c>
      <c r="AX2548" s="67">
        <v>3028818486</v>
      </c>
      <c r="AY2548" s="67">
        <v>1501199820</v>
      </c>
      <c r="AZ2548" s="67">
        <v>1527618666</v>
      </c>
      <c r="BA2548" s="67">
        <v>8247659</v>
      </c>
      <c r="BB2548" s="67">
        <v>0</v>
      </c>
      <c r="BC2548" s="67">
        <v>453069810</v>
      </c>
      <c r="BD2548" s="67">
        <v>30723193</v>
      </c>
      <c r="BE2548" s="67">
        <v>17447266</v>
      </c>
      <c r="BF2548" s="67">
        <v>57895374</v>
      </c>
      <c r="BG2548" s="67">
        <v>382362864</v>
      </c>
      <c r="BH2548" s="67">
        <v>0</v>
      </c>
      <c r="BI2548" s="67"/>
      <c r="BJ2548" s="67"/>
      <c r="BK2548" s="67">
        <v>0</v>
      </c>
      <c r="BL2548" s="67"/>
      <c r="BM2548" s="67"/>
      <c r="BN2548" s="67"/>
      <c r="BO2548" s="67"/>
      <c r="BP2548" s="67"/>
      <c r="BQ2548" s="67"/>
      <c r="BR2548" s="67"/>
      <c r="BS2548" s="67"/>
      <c r="BT2548" s="67"/>
      <c r="BU2548" s="67"/>
      <c r="BV2548" s="67"/>
      <c r="BW2548" s="67"/>
      <c r="BX2548" s="67"/>
      <c r="BY2548" s="67"/>
      <c r="BZ2548" s="67">
        <v>58342005100</v>
      </c>
      <c r="CA2548" s="67">
        <v>16100115454</v>
      </c>
      <c r="CB2548" s="67">
        <v>42241889646</v>
      </c>
      <c r="CC2548" s="67">
        <v>99349734622</v>
      </c>
      <c r="CD2548" s="67">
        <v>79230000000</v>
      </c>
    </row>
    <row r="2549" spans="1:82">
      <c r="A2549" t="s">
        <v>2865</v>
      </c>
      <c r="B2549" t="s">
        <v>2866</v>
      </c>
      <c r="C2549" t="s">
        <v>210</v>
      </c>
      <c r="D2549" t="s">
        <v>68</v>
      </c>
      <c r="E2549" t="s">
        <v>153</v>
      </c>
      <c r="F2549" s="67">
        <v>2019</v>
      </c>
      <c r="G2549" t="s">
        <v>2891</v>
      </c>
      <c r="H2549" s="67">
        <v>1265985</v>
      </c>
      <c r="I2549" s="67">
        <v>17174171919</v>
      </c>
      <c r="J2549" s="67">
        <v>472508000000</v>
      </c>
      <c r="K2549" s="67">
        <v>461526000000</v>
      </c>
      <c r="L2549" s="67">
        <v>4187282983</v>
      </c>
      <c r="M2549" s="67">
        <v>3329529471</v>
      </c>
      <c r="N2549" s="67">
        <v>8401958</v>
      </c>
      <c r="O2549" s="67">
        <v>0</v>
      </c>
      <c r="P2549" s="67">
        <v>462478807</v>
      </c>
      <c r="Q2549" s="67">
        <v>31233431</v>
      </c>
      <c r="R2549" s="67">
        <v>17962963</v>
      </c>
      <c r="S2549" s="67">
        <v>66290258</v>
      </c>
      <c r="T2549" s="67">
        <v>271386094</v>
      </c>
      <c r="U2549" s="67">
        <v>0</v>
      </c>
      <c r="V2549" s="67">
        <v>0</v>
      </c>
      <c r="W2549" s="67">
        <v>0</v>
      </c>
      <c r="X2549" s="67">
        <v>0</v>
      </c>
      <c r="Y2549" s="67">
        <v>0</v>
      </c>
      <c r="Z2549" s="67">
        <v>0</v>
      </c>
      <c r="AA2549" s="67">
        <v>0</v>
      </c>
      <c r="AB2549" s="67">
        <v>0</v>
      </c>
      <c r="AC2549" s="67">
        <v>0</v>
      </c>
      <c r="AD2549" s="67">
        <v>0</v>
      </c>
      <c r="AE2549" s="67">
        <v>0</v>
      </c>
      <c r="AF2549" s="67">
        <v>0</v>
      </c>
      <c r="AG2549" s="67">
        <v>0</v>
      </c>
      <c r="AH2549" s="67">
        <v>0</v>
      </c>
      <c r="AI2549" s="67">
        <v>0</v>
      </c>
      <c r="AJ2549" s="67">
        <v>0</v>
      </c>
      <c r="AK2549" s="67">
        <v>0</v>
      </c>
      <c r="AL2549" s="67">
        <v>0</v>
      </c>
      <c r="AM2549" s="67">
        <v>56981114991</v>
      </c>
      <c r="AN2549" s="67">
        <v>15728336960</v>
      </c>
      <c r="AO2549" s="67">
        <v>41252778031</v>
      </c>
      <c r="AP2549" s="67">
        <v>89324569894</v>
      </c>
      <c r="AQ2549" s="67">
        <v>78342569894</v>
      </c>
      <c r="AR2549" s="67">
        <v>17174171919</v>
      </c>
      <c r="AS2549" s="67">
        <v>13850138645</v>
      </c>
      <c r="AT2549" s="67">
        <v>3324033275</v>
      </c>
      <c r="AU2549" s="67">
        <v>472508000000</v>
      </c>
      <c r="AV2549" s="67">
        <v>461526000000</v>
      </c>
      <c r="AW2549" s="67">
        <v>4187282983</v>
      </c>
      <c r="AX2549" s="67">
        <v>3329529471</v>
      </c>
      <c r="AY2549" s="67">
        <v>1652007249</v>
      </c>
      <c r="AZ2549" s="67">
        <v>1677522223</v>
      </c>
      <c r="BA2549" s="67">
        <v>8401958</v>
      </c>
      <c r="BB2549" s="67">
        <v>0</v>
      </c>
      <c r="BC2549" s="67">
        <v>462478807</v>
      </c>
      <c r="BD2549" s="67">
        <v>31233431</v>
      </c>
      <c r="BE2549" s="67">
        <v>17962963</v>
      </c>
      <c r="BF2549" s="67">
        <v>66290258</v>
      </c>
      <c r="BG2549" s="67">
        <v>271386094</v>
      </c>
      <c r="BH2549" s="67">
        <v>0</v>
      </c>
      <c r="BI2549" s="67"/>
      <c r="BJ2549" s="67"/>
      <c r="BK2549" s="67">
        <v>0</v>
      </c>
      <c r="BL2549" s="67"/>
      <c r="BM2549" s="67"/>
      <c r="BN2549" s="67"/>
      <c r="BO2549" s="67"/>
      <c r="BP2549" s="67"/>
      <c r="BQ2549" s="67"/>
      <c r="BR2549" s="67"/>
      <c r="BS2549" s="67"/>
      <c r="BT2549" s="67"/>
      <c r="BU2549" s="67"/>
      <c r="BV2549" s="67"/>
      <c r="BW2549" s="67"/>
      <c r="BX2549" s="67"/>
      <c r="BY2549" s="67"/>
      <c r="BZ2549" s="67">
        <v>56981114991</v>
      </c>
      <c r="CA2549" s="67">
        <v>15728336960</v>
      </c>
      <c r="CB2549" s="67">
        <v>41252778031</v>
      </c>
      <c r="CC2549" s="67">
        <v>89324569894</v>
      </c>
      <c r="CD2549" s="67">
        <v>78340000000</v>
      </c>
    </row>
    <row r="2550" spans="1:82">
      <c r="A2550" t="s">
        <v>2865</v>
      </c>
      <c r="B2550" t="s">
        <v>2866</v>
      </c>
      <c r="C2550" t="s">
        <v>210</v>
      </c>
      <c r="D2550" t="s">
        <v>68</v>
      </c>
      <c r="E2550" t="s">
        <v>153</v>
      </c>
      <c r="F2550" s="67">
        <v>2020</v>
      </c>
      <c r="G2550" t="s">
        <v>2892</v>
      </c>
      <c r="H2550" s="67">
        <v>1266014</v>
      </c>
      <c r="I2550" s="67">
        <v>17654665999</v>
      </c>
      <c r="J2550" s="67">
        <v>474796422092</v>
      </c>
      <c r="K2550" s="67">
        <v>457832234972</v>
      </c>
      <c r="L2550" s="67">
        <v>4236030274</v>
      </c>
      <c r="M2550" s="67">
        <v>3329529471</v>
      </c>
      <c r="N2550" s="67">
        <v>8415192</v>
      </c>
      <c r="O2550" s="67">
        <v>0</v>
      </c>
      <c r="P2550" s="67">
        <v>462956451</v>
      </c>
      <c r="Q2550" s="67">
        <v>31265688</v>
      </c>
      <c r="R2550" s="67">
        <v>17981515</v>
      </c>
      <c r="S2550" s="67">
        <v>64626710</v>
      </c>
      <c r="T2550" s="67">
        <v>319002519</v>
      </c>
      <c r="U2550" s="67">
        <v>0</v>
      </c>
      <c r="V2550" s="67">
        <v>0</v>
      </c>
      <c r="W2550" s="67">
        <v>0</v>
      </c>
      <c r="X2550" s="67">
        <v>0</v>
      </c>
      <c r="Y2550" s="67">
        <v>0</v>
      </c>
      <c r="Z2550" s="67">
        <v>0</v>
      </c>
      <c r="AA2550" s="67">
        <v>0</v>
      </c>
      <c r="AB2550" s="67">
        <v>0</v>
      </c>
      <c r="AC2550" s="67">
        <v>0</v>
      </c>
      <c r="AD2550" s="67">
        <v>0</v>
      </c>
      <c r="AE2550" s="67">
        <v>0</v>
      </c>
      <c r="AF2550" s="67">
        <v>0</v>
      </c>
      <c r="AG2550" s="67">
        <v>0</v>
      </c>
      <c r="AH2550" s="67">
        <v>0</v>
      </c>
      <c r="AI2550" s="67">
        <v>0</v>
      </c>
      <c r="AJ2550" s="67">
        <v>0</v>
      </c>
      <c r="AK2550" s="67">
        <v>0</v>
      </c>
      <c r="AL2550" s="67">
        <v>0</v>
      </c>
      <c r="AM2550" s="67">
        <v>57867005118</v>
      </c>
      <c r="AN2550" s="67">
        <v>16082668815</v>
      </c>
      <c r="AO2550" s="67">
        <v>41784791205</v>
      </c>
      <c r="AP2550" s="67">
        <v>96656074299</v>
      </c>
      <c r="AQ2550" s="67">
        <v>78529626835</v>
      </c>
      <c r="AR2550" s="67">
        <v>17949735326</v>
      </c>
      <c r="AS2550" s="67">
        <v>14475593005</v>
      </c>
      <c r="AT2550" s="67">
        <v>3474142321</v>
      </c>
      <c r="AU2550" s="67">
        <v>487050000000</v>
      </c>
      <c r="AV2550" s="67">
        <v>469648000000</v>
      </c>
      <c r="AW2550" s="67">
        <v>3525638970</v>
      </c>
      <c r="AX2550" s="67">
        <v>2974060811</v>
      </c>
      <c r="AY2550" s="67">
        <v>1475873182</v>
      </c>
      <c r="AZ2550" s="67">
        <v>1498187629</v>
      </c>
      <c r="BA2550" s="67">
        <v>7257919</v>
      </c>
      <c r="BB2550" s="67">
        <v>0</v>
      </c>
      <c r="BC2550" s="67">
        <v>126935895</v>
      </c>
      <c r="BD2550" s="67">
        <v>31688225</v>
      </c>
      <c r="BE2550" s="67">
        <v>18149942</v>
      </c>
      <c r="BF2550" s="67">
        <v>74685143</v>
      </c>
      <c r="BG2550" s="67">
        <v>292861036</v>
      </c>
      <c r="BH2550" s="67">
        <v>0</v>
      </c>
      <c r="BI2550" s="67"/>
      <c r="BJ2550" s="67"/>
      <c r="BK2550" s="67">
        <v>0</v>
      </c>
      <c r="BL2550" s="67"/>
      <c r="BM2550" s="67"/>
      <c r="BN2550" s="67"/>
      <c r="BO2550" s="67"/>
      <c r="BP2550" s="67"/>
      <c r="BQ2550" s="67"/>
      <c r="BR2550" s="67"/>
      <c r="BS2550" s="67"/>
      <c r="BT2550" s="67"/>
      <c r="BU2550" s="67"/>
      <c r="BV2550" s="67"/>
      <c r="BW2550" s="67"/>
      <c r="BX2550" s="67"/>
      <c r="BY2550" s="67"/>
      <c r="BZ2550" s="67">
        <v>45117566180</v>
      </c>
      <c r="CA2550" s="67">
        <v>12464175885</v>
      </c>
      <c r="CB2550" s="67">
        <v>32653390295</v>
      </c>
      <c r="CC2550" s="67">
        <v>83994940476</v>
      </c>
      <c r="CD2550" s="67">
        <v>66590000000</v>
      </c>
    </row>
    <row r="2551" spans="1:82">
      <c r="A2551" t="s">
        <v>2893</v>
      </c>
      <c r="B2551" t="s">
        <v>2894</v>
      </c>
      <c r="C2551" t="s">
        <v>69</v>
      </c>
      <c r="D2551" t="s">
        <v>68</v>
      </c>
      <c r="E2551" t="s">
        <v>153</v>
      </c>
      <c r="F2551" s="67">
        <v>1995</v>
      </c>
      <c r="G2551" t="s">
        <v>2895</v>
      </c>
      <c r="H2551" s="67">
        <v>10112816</v>
      </c>
      <c r="I2551" s="67">
        <v>2315561626</v>
      </c>
      <c r="J2551" s="67">
        <v>11013965852</v>
      </c>
      <c r="K2551" s="67">
        <v>117513815914</v>
      </c>
      <c r="L2551" s="67">
        <v>113801423472</v>
      </c>
      <c r="M2551" s="67">
        <v>94381692695</v>
      </c>
      <c r="N2551" s="67">
        <v>10082980298</v>
      </c>
      <c r="O2551" s="67">
        <v>0</v>
      </c>
      <c r="P2551" s="67">
        <v>65697498</v>
      </c>
      <c r="Q2551" s="67">
        <v>977256656</v>
      </c>
      <c r="R2551" s="67">
        <v>3232087213</v>
      </c>
      <c r="S2551" s="67">
        <v>0</v>
      </c>
      <c r="T2551" s="67">
        <v>792498594</v>
      </c>
      <c r="U2551" s="67">
        <v>25516341</v>
      </c>
      <c r="V2551" s="67">
        <v>0</v>
      </c>
      <c r="W2551" s="67">
        <v>0</v>
      </c>
      <c r="X2551" s="67">
        <v>23021664</v>
      </c>
      <c r="Y2551" s="67">
        <v>3870834.5</v>
      </c>
      <c r="Z2551" s="67">
        <v>0</v>
      </c>
      <c r="AA2551" s="67">
        <v>0</v>
      </c>
      <c r="AB2551" s="67">
        <v>0</v>
      </c>
      <c r="AC2551" s="67">
        <v>2951365</v>
      </c>
      <c r="AD2551" s="67">
        <v>0</v>
      </c>
      <c r="AE2551" s="67">
        <v>0</v>
      </c>
      <c r="AF2551" s="67">
        <v>919470</v>
      </c>
      <c r="AG2551" s="67">
        <v>0</v>
      </c>
      <c r="AH2551" s="67">
        <v>0</v>
      </c>
      <c r="AI2551" s="67">
        <v>0</v>
      </c>
      <c r="AJ2551" s="67">
        <v>0</v>
      </c>
      <c r="AK2551" s="67">
        <v>0</v>
      </c>
      <c r="AL2551" s="67">
        <v>0</v>
      </c>
      <c r="AM2551" s="67">
        <v>34788673925</v>
      </c>
      <c r="AN2551" s="67">
        <v>13410981425</v>
      </c>
      <c r="AO2551" s="67">
        <v>21250657380</v>
      </c>
      <c r="AP2551" s="67">
        <v>31995086132</v>
      </c>
      <c r="AQ2551" s="67">
        <v>146475666438</v>
      </c>
      <c r="AR2551" s="67">
        <v>1792170888</v>
      </c>
      <c r="AS2551" s="67">
        <v>1445299104</v>
      </c>
      <c r="AT2551" s="67">
        <v>346871785</v>
      </c>
      <c r="AU2551" s="67">
        <v>233000000</v>
      </c>
      <c r="AV2551" s="67">
        <v>2486000000</v>
      </c>
      <c r="AW2551" s="67">
        <v>22805277562</v>
      </c>
      <c r="AX2551" s="67">
        <v>16247979440</v>
      </c>
      <c r="AY2551" s="67">
        <v>7904257818</v>
      </c>
      <c r="AZ2551" s="67">
        <v>8343721622</v>
      </c>
      <c r="BA2551" s="67">
        <v>5705953076</v>
      </c>
      <c r="BB2551" s="67">
        <v>0</v>
      </c>
      <c r="BC2551" s="67">
        <v>16173299</v>
      </c>
      <c r="BD2551" s="67">
        <v>304469401</v>
      </c>
      <c r="BE2551" s="67">
        <v>498358532</v>
      </c>
      <c r="BF2551" s="67">
        <v>0</v>
      </c>
      <c r="BG2551" s="67">
        <v>32343814</v>
      </c>
      <c r="BH2551" s="67">
        <v>5050051</v>
      </c>
      <c r="BI2551" s="67"/>
      <c r="BJ2551" s="67"/>
      <c r="BK2551" s="67">
        <v>5050051</v>
      </c>
      <c r="BL2551" s="67"/>
      <c r="BM2551" s="67"/>
      <c r="BN2551" s="67"/>
      <c r="BO2551" s="67"/>
      <c r="BP2551" s="67"/>
      <c r="BQ2551" s="67"/>
      <c r="BR2551" s="67"/>
      <c r="BS2551" s="67"/>
      <c r="BT2551" s="67"/>
      <c r="BU2551" s="67"/>
      <c r="BV2551" s="67"/>
      <c r="BW2551" s="67"/>
      <c r="BX2551" s="67"/>
      <c r="BY2551" s="67"/>
      <c r="BZ2551" s="67">
        <v>12461087492</v>
      </c>
      <c r="CA2551" s="67">
        <v>5172559579</v>
      </c>
      <c r="CB2551" s="67">
        <v>7288527914</v>
      </c>
      <c r="CC2551" s="67">
        <v>34810585994</v>
      </c>
      <c r="CD2551" s="67">
        <v>37060000000</v>
      </c>
    </row>
    <row r="2552" spans="1:82">
      <c r="A2552" t="s">
        <v>2893</v>
      </c>
      <c r="B2552" t="s">
        <v>2894</v>
      </c>
      <c r="C2552" t="s">
        <v>69</v>
      </c>
      <c r="D2552" t="s">
        <v>68</v>
      </c>
      <c r="E2552" t="s">
        <v>153</v>
      </c>
      <c r="F2552" s="67">
        <v>1996</v>
      </c>
      <c r="G2552" t="s">
        <v>2896</v>
      </c>
      <c r="H2552" s="67">
        <v>10310528</v>
      </c>
      <c r="I2552" s="67">
        <v>2334613877</v>
      </c>
      <c r="J2552" s="67">
        <v>11989148436</v>
      </c>
      <c r="K2552" s="67">
        <v>88492969543</v>
      </c>
      <c r="L2552" s="67">
        <v>115260934933</v>
      </c>
      <c r="M2552" s="67">
        <v>96586872424</v>
      </c>
      <c r="N2552" s="67">
        <v>9954327878</v>
      </c>
      <c r="O2552" s="67">
        <v>0</v>
      </c>
      <c r="P2552" s="67">
        <v>64859239</v>
      </c>
      <c r="Q2552" s="67">
        <v>964787482</v>
      </c>
      <c r="R2552" s="67">
        <v>3190847834</v>
      </c>
      <c r="S2552" s="67">
        <v>0</v>
      </c>
      <c r="T2552" s="67">
        <v>805506778</v>
      </c>
      <c r="U2552" s="67">
        <v>25516341</v>
      </c>
      <c r="V2552" s="67">
        <v>0</v>
      </c>
      <c r="W2552" s="67">
        <v>0</v>
      </c>
      <c r="X2552" s="67">
        <v>23021664</v>
      </c>
      <c r="Y2552" s="67">
        <v>3870834.5</v>
      </c>
      <c r="Z2552" s="67">
        <v>0</v>
      </c>
      <c r="AA2552" s="67">
        <v>0</v>
      </c>
      <c r="AB2552" s="67">
        <v>0</v>
      </c>
      <c r="AC2552" s="67">
        <v>2951365</v>
      </c>
      <c r="AD2552" s="67">
        <v>0</v>
      </c>
      <c r="AE2552" s="67">
        <v>0</v>
      </c>
      <c r="AF2552" s="67">
        <v>919470</v>
      </c>
      <c r="AG2552" s="67">
        <v>0</v>
      </c>
      <c r="AH2552" s="67">
        <v>0</v>
      </c>
      <c r="AI2552" s="67">
        <v>0</v>
      </c>
      <c r="AJ2552" s="67">
        <v>0</v>
      </c>
      <c r="AK2552" s="67">
        <v>0</v>
      </c>
      <c r="AL2552" s="67">
        <v>0</v>
      </c>
      <c r="AM2552" s="67">
        <v>36200707766</v>
      </c>
      <c r="AN2552" s="67">
        <v>13877778816</v>
      </c>
      <c r="AO2552" s="67">
        <v>22200514872</v>
      </c>
      <c r="AP2552" s="67">
        <v>64596707098</v>
      </c>
      <c r="AQ2552" s="67">
        <v>149895573225</v>
      </c>
      <c r="AR2552" s="67">
        <v>2041528992</v>
      </c>
      <c r="AS2552" s="67">
        <v>1646394348</v>
      </c>
      <c r="AT2552" s="67">
        <v>395134644</v>
      </c>
      <c r="AU2552" s="67">
        <v>349000000</v>
      </c>
      <c r="AV2552" s="67">
        <v>2576000000</v>
      </c>
      <c r="AW2552" s="67">
        <v>22668314195</v>
      </c>
      <c r="AX2552" s="67">
        <v>16100352556</v>
      </c>
      <c r="AY2552" s="67">
        <v>7791224405</v>
      </c>
      <c r="AZ2552" s="67">
        <v>8309128150</v>
      </c>
      <c r="BA2552" s="67">
        <v>5421612647</v>
      </c>
      <c r="BB2552" s="67">
        <v>0</v>
      </c>
      <c r="BC2552" s="67">
        <v>22789649</v>
      </c>
      <c r="BD2552" s="67">
        <v>310097829</v>
      </c>
      <c r="BE2552" s="67">
        <v>813461514</v>
      </c>
      <c r="BF2552" s="67">
        <v>0</v>
      </c>
      <c r="BG2552" s="67">
        <v>0</v>
      </c>
      <c r="BH2552" s="67">
        <v>4398462</v>
      </c>
      <c r="BI2552" s="67"/>
      <c r="BJ2552" s="67"/>
      <c r="BK2552" s="67">
        <v>4398462</v>
      </c>
      <c r="BL2552" s="67"/>
      <c r="BM2552" s="67"/>
      <c r="BN2552" s="67"/>
      <c r="BO2552" s="67"/>
      <c r="BP2552" s="67"/>
      <c r="BQ2552" s="67"/>
      <c r="BR2552" s="67"/>
      <c r="BS2552" s="67"/>
      <c r="BT2552" s="67"/>
      <c r="BU2552" s="67"/>
      <c r="BV2552" s="67"/>
      <c r="BW2552" s="67"/>
      <c r="BX2552" s="67"/>
      <c r="BY2552" s="67"/>
      <c r="BZ2552" s="67">
        <v>20716815638</v>
      </c>
      <c r="CA2552" s="67">
        <v>8565487066</v>
      </c>
      <c r="CB2552" s="67">
        <v>12151328572</v>
      </c>
      <c r="CC2552" s="67">
        <v>43204057286</v>
      </c>
      <c r="CD2552" s="67">
        <v>45430000000</v>
      </c>
    </row>
    <row r="2553" spans="1:82">
      <c r="A2553" t="s">
        <v>2893</v>
      </c>
      <c r="B2553" t="s">
        <v>2894</v>
      </c>
      <c r="C2553" t="s">
        <v>69</v>
      </c>
      <c r="D2553" t="s">
        <v>68</v>
      </c>
      <c r="E2553" t="s">
        <v>153</v>
      </c>
      <c r="F2553" s="67">
        <v>1997</v>
      </c>
      <c r="G2553" t="s">
        <v>2897</v>
      </c>
      <c r="H2553" s="67">
        <v>10512678</v>
      </c>
      <c r="I2553" s="67">
        <v>2374006603</v>
      </c>
      <c r="J2553" s="67">
        <v>8530191610</v>
      </c>
      <c r="K2553" s="67">
        <v>79101001903</v>
      </c>
      <c r="L2553" s="67">
        <v>115805494975</v>
      </c>
      <c r="M2553" s="67">
        <v>97689462288</v>
      </c>
      <c r="N2553" s="67">
        <v>9825675457</v>
      </c>
      <c r="O2553" s="67">
        <v>0</v>
      </c>
      <c r="P2553" s="67">
        <v>64020981</v>
      </c>
      <c r="Q2553" s="67">
        <v>952318308</v>
      </c>
      <c r="R2553" s="67">
        <v>3149608455</v>
      </c>
      <c r="S2553" s="67">
        <v>0</v>
      </c>
      <c r="T2553" s="67">
        <v>896564066</v>
      </c>
      <c r="U2553" s="67">
        <v>25516341</v>
      </c>
      <c r="V2553" s="67">
        <v>0</v>
      </c>
      <c r="W2553" s="67">
        <v>0</v>
      </c>
      <c r="X2553" s="67">
        <v>23021664</v>
      </c>
      <c r="Y2553" s="67">
        <v>3870834.5</v>
      </c>
      <c r="Z2553" s="67">
        <v>0</v>
      </c>
      <c r="AA2553" s="67">
        <v>0</v>
      </c>
      <c r="AB2553" s="67">
        <v>0</v>
      </c>
      <c r="AC2553" s="67">
        <v>2951365</v>
      </c>
      <c r="AD2553" s="67">
        <v>0</v>
      </c>
      <c r="AE2553" s="67">
        <v>0</v>
      </c>
      <c r="AF2553" s="67">
        <v>919470</v>
      </c>
      <c r="AG2553" s="67">
        <v>0</v>
      </c>
      <c r="AH2553" s="67">
        <v>0</v>
      </c>
      <c r="AI2553" s="67">
        <v>0</v>
      </c>
      <c r="AJ2553" s="67">
        <v>0</v>
      </c>
      <c r="AK2553" s="67">
        <v>0</v>
      </c>
      <c r="AL2553" s="67">
        <v>0</v>
      </c>
      <c r="AM2553" s="67">
        <v>37662010029</v>
      </c>
      <c r="AN2553" s="67">
        <v>14363969737</v>
      </c>
      <c r="AO2553" s="67">
        <v>23180258652</v>
      </c>
      <c r="AP2553" s="67">
        <v>76951067529</v>
      </c>
      <c r="AQ2553" s="67">
        <v>153137222776</v>
      </c>
      <c r="AR2553" s="67">
        <v>1575084013</v>
      </c>
      <c r="AS2553" s="67">
        <v>1270229043</v>
      </c>
      <c r="AT2553" s="67">
        <v>304854970</v>
      </c>
      <c r="AU2553" s="67">
        <v>271000000</v>
      </c>
      <c r="AV2553" s="67">
        <v>2513000000</v>
      </c>
      <c r="AW2553" s="67">
        <v>23877119091</v>
      </c>
      <c r="AX2553" s="67">
        <v>17783328899</v>
      </c>
      <c r="AY2553" s="67">
        <v>8680079052</v>
      </c>
      <c r="AZ2553" s="67">
        <v>9103249847</v>
      </c>
      <c r="BA2553" s="67">
        <v>4804961065</v>
      </c>
      <c r="BB2553" s="67">
        <v>0</v>
      </c>
      <c r="BC2553" s="67">
        <v>23524799</v>
      </c>
      <c r="BD2553" s="67">
        <v>315543040</v>
      </c>
      <c r="BE2553" s="67">
        <v>949761287</v>
      </c>
      <c r="BF2553" s="67">
        <v>0</v>
      </c>
      <c r="BG2553" s="67">
        <v>0</v>
      </c>
      <c r="BH2553" s="67">
        <v>4418664</v>
      </c>
      <c r="BI2553" s="67"/>
      <c r="BJ2553" s="67"/>
      <c r="BK2553" s="67">
        <v>4418664</v>
      </c>
      <c r="BL2553" s="67"/>
      <c r="BM2553" s="67"/>
      <c r="BN2553" s="67"/>
      <c r="BO2553" s="67"/>
      <c r="BP2553" s="67"/>
      <c r="BQ2553" s="67"/>
      <c r="BR2553" s="67"/>
      <c r="BS2553" s="67"/>
      <c r="BT2553" s="67"/>
      <c r="BU2553" s="67"/>
      <c r="BV2553" s="67"/>
      <c r="BW2553" s="67"/>
      <c r="BX2553" s="67"/>
      <c r="BY2553" s="67"/>
      <c r="BZ2553" s="67">
        <v>23749673450</v>
      </c>
      <c r="CA2553" s="67">
        <v>9786595930</v>
      </c>
      <c r="CB2553" s="67">
        <v>13963077521</v>
      </c>
      <c r="CC2553" s="67">
        <v>46964295219</v>
      </c>
      <c r="CD2553" s="67">
        <v>49210000000</v>
      </c>
    </row>
    <row r="2554" spans="1:82">
      <c r="A2554" t="s">
        <v>2893</v>
      </c>
      <c r="B2554" t="s">
        <v>2894</v>
      </c>
      <c r="C2554" t="s">
        <v>69</v>
      </c>
      <c r="D2554" t="s">
        <v>68</v>
      </c>
      <c r="E2554" t="s">
        <v>153</v>
      </c>
      <c r="F2554" s="67">
        <v>1998</v>
      </c>
      <c r="G2554" t="s">
        <v>2898</v>
      </c>
      <c r="H2554" s="67">
        <v>10732456</v>
      </c>
      <c r="I2554" s="67">
        <v>2400329859</v>
      </c>
      <c r="J2554" s="67">
        <v>9922245386</v>
      </c>
      <c r="K2554" s="67">
        <v>67369377593</v>
      </c>
      <c r="L2554" s="67">
        <v>118505635218</v>
      </c>
      <c r="M2554" s="67">
        <v>100997231901</v>
      </c>
      <c r="N2554" s="67">
        <v>9697023037</v>
      </c>
      <c r="O2554" s="67">
        <v>0</v>
      </c>
      <c r="P2554" s="67">
        <v>63182723</v>
      </c>
      <c r="Q2554" s="67">
        <v>939849134</v>
      </c>
      <c r="R2554" s="67">
        <v>3108369076</v>
      </c>
      <c r="S2554" s="67">
        <v>0</v>
      </c>
      <c r="T2554" s="67">
        <v>948596802</v>
      </c>
      <c r="U2554" s="67">
        <v>25516341</v>
      </c>
      <c r="V2554" s="67">
        <v>0</v>
      </c>
      <c r="W2554" s="67">
        <v>0</v>
      </c>
      <c r="X2554" s="67">
        <v>23021664</v>
      </c>
      <c r="Y2554" s="67">
        <v>3870834.5</v>
      </c>
      <c r="Z2554" s="67">
        <v>0</v>
      </c>
      <c r="AA2554" s="67">
        <v>0</v>
      </c>
      <c r="AB2554" s="67">
        <v>0</v>
      </c>
      <c r="AC2554" s="67">
        <v>2951365</v>
      </c>
      <c r="AD2554" s="67">
        <v>0</v>
      </c>
      <c r="AE2554" s="67">
        <v>0</v>
      </c>
      <c r="AF2554" s="67">
        <v>919470</v>
      </c>
      <c r="AG2554" s="67">
        <v>0</v>
      </c>
      <c r="AH2554" s="67">
        <v>0</v>
      </c>
      <c r="AI2554" s="67">
        <v>0</v>
      </c>
      <c r="AJ2554" s="67">
        <v>0</v>
      </c>
      <c r="AK2554" s="67">
        <v>0</v>
      </c>
      <c r="AL2554" s="67">
        <v>0</v>
      </c>
      <c r="AM2554" s="67">
        <v>39163277349</v>
      </c>
      <c r="AN2554" s="67">
        <v>14875456132</v>
      </c>
      <c r="AO2554" s="67">
        <v>24173445511</v>
      </c>
      <c r="AP2554" s="67">
        <v>93428391314</v>
      </c>
      <c r="AQ2554" s="67">
        <v>157627890703</v>
      </c>
      <c r="AR2554" s="67">
        <v>1967738423</v>
      </c>
      <c r="AS2554" s="67">
        <v>1586885825</v>
      </c>
      <c r="AT2554" s="67">
        <v>380852598</v>
      </c>
      <c r="AU2554" s="67">
        <v>409000000</v>
      </c>
      <c r="AV2554" s="67">
        <v>2777000000</v>
      </c>
      <c r="AW2554" s="67">
        <v>30193542446</v>
      </c>
      <c r="AX2554" s="67">
        <v>23721331486</v>
      </c>
      <c r="AY2554" s="67">
        <v>11675688838</v>
      </c>
      <c r="AZ2554" s="67">
        <v>12045642648</v>
      </c>
      <c r="BA2554" s="67">
        <v>4938091753</v>
      </c>
      <c r="BB2554" s="67">
        <v>0</v>
      </c>
      <c r="BC2554" s="67">
        <v>18378749</v>
      </c>
      <c r="BD2554" s="67">
        <v>317206913</v>
      </c>
      <c r="BE2554" s="67">
        <v>624291704</v>
      </c>
      <c r="BF2554" s="67">
        <v>0</v>
      </c>
      <c r="BG2554" s="67">
        <v>574241841</v>
      </c>
      <c r="BH2554" s="67">
        <v>208295</v>
      </c>
      <c r="BI2554" s="67"/>
      <c r="BJ2554" s="67"/>
      <c r="BK2554" s="67">
        <v>208295</v>
      </c>
      <c r="BL2554" s="67"/>
      <c r="BM2554" s="67"/>
      <c r="BN2554" s="67"/>
      <c r="BO2554" s="67"/>
      <c r="BP2554" s="67"/>
      <c r="BQ2554" s="67"/>
      <c r="BR2554" s="67"/>
      <c r="BS2554" s="67"/>
      <c r="BT2554" s="67"/>
      <c r="BU2554" s="67"/>
      <c r="BV2554" s="67"/>
      <c r="BW2554" s="67"/>
      <c r="BX2554" s="67"/>
      <c r="BY2554" s="67"/>
      <c r="BZ2554" s="67">
        <v>15654824006</v>
      </c>
      <c r="CA2554" s="67">
        <v>6434815417</v>
      </c>
      <c r="CB2554" s="67">
        <v>9220008588</v>
      </c>
      <c r="CC2554" s="67">
        <v>45448313169</v>
      </c>
      <c r="CD2554" s="67">
        <v>47820000000</v>
      </c>
    </row>
    <row r="2555" spans="1:82">
      <c r="A2555" t="s">
        <v>2893</v>
      </c>
      <c r="B2555" t="s">
        <v>2894</v>
      </c>
      <c r="C2555" t="s">
        <v>69</v>
      </c>
      <c r="D2555" t="s">
        <v>68</v>
      </c>
      <c r="E2555" t="s">
        <v>153</v>
      </c>
      <c r="F2555" s="67">
        <v>1999</v>
      </c>
      <c r="G2555" t="s">
        <v>2899</v>
      </c>
      <c r="H2555" s="67">
        <v>10973956</v>
      </c>
      <c r="I2555" s="67">
        <v>2439964934</v>
      </c>
      <c r="J2555" s="67">
        <v>7103484901</v>
      </c>
      <c r="K2555" s="67">
        <v>54013290848</v>
      </c>
      <c r="L2555" s="67">
        <v>120334397971</v>
      </c>
      <c r="M2555" s="67">
        <v>103202411629</v>
      </c>
      <c r="N2555" s="67">
        <v>9568370616</v>
      </c>
      <c r="O2555" s="67">
        <v>0</v>
      </c>
      <c r="P2555" s="67">
        <v>62344465</v>
      </c>
      <c r="Q2555" s="67">
        <v>927379960</v>
      </c>
      <c r="R2555" s="67">
        <v>3067129698</v>
      </c>
      <c r="S2555" s="67">
        <v>0</v>
      </c>
      <c r="T2555" s="67">
        <v>977615059</v>
      </c>
      <c r="U2555" s="67">
        <v>25516341</v>
      </c>
      <c r="V2555" s="67">
        <v>0</v>
      </c>
      <c r="W2555" s="67">
        <v>0</v>
      </c>
      <c r="X2555" s="67">
        <v>22293718</v>
      </c>
      <c r="Y2555" s="67">
        <v>3870834.5</v>
      </c>
      <c r="Z2555" s="67">
        <v>0</v>
      </c>
      <c r="AA2555" s="67">
        <v>0</v>
      </c>
      <c r="AB2555" s="67">
        <v>0</v>
      </c>
      <c r="AC2555" s="67">
        <v>2951365</v>
      </c>
      <c r="AD2555" s="67">
        <v>0</v>
      </c>
      <c r="AE2555" s="67">
        <v>0</v>
      </c>
      <c r="AF2555" s="67">
        <v>919470</v>
      </c>
      <c r="AG2555" s="67">
        <v>0</v>
      </c>
      <c r="AH2555" s="67">
        <v>0</v>
      </c>
      <c r="AI2555" s="67">
        <v>0</v>
      </c>
      <c r="AJ2555" s="67">
        <v>0</v>
      </c>
      <c r="AK2555" s="67">
        <v>0</v>
      </c>
      <c r="AL2555" s="67">
        <v>0</v>
      </c>
      <c r="AM2555" s="67">
        <v>40708958815</v>
      </c>
      <c r="AN2555" s="67">
        <v>15446037515</v>
      </c>
      <c r="AO2555" s="67">
        <v>25146239851</v>
      </c>
      <c r="AP2555" s="67">
        <v>110044731908</v>
      </c>
      <c r="AQ2555" s="67">
        <v>161298494030</v>
      </c>
      <c r="AR2555" s="67">
        <v>1860077308</v>
      </c>
      <c r="AS2555" s="67">
        <v>1500062345</v>
      </c>
      <c r="AT2555" s="67">
        <v>360014963</v>
      </c>
      <c r="AU2555" s="67">
        <v>424000000</v>
      </c>
      <c r="AV2555" s="67">
        <v>3224000000</v>
      </c>
      <c r="AW2555" s="67">
        <v>28192515477</v>
      </c>
      <c r="AX2555" s="67">
        <v>23430398842</v>
      </c>
      <c r="AY2555" s="67">
        <v>11524510996</v>
      </c>
      <c r="AZ2555" s="67">
        <v>11905887847</v>
      </c>
      <c r="BA2555" s="67">
        <v>3800419944</v>
      </c>
      <c r="BB2555" s="67">
        <v>0</v>
      </c>
      <c r="BC2555" s="67">
        <v>30876299</v>
      </c>
      <c r="BD2555" s="67">
        <v>297493858</v>
      </c>
      <c r="BE2555" s="67">
        <v>633326534</v>
      </c>
      <c r="BF2555" s="67">
        <v>0</v>
      </c>
      <c r="BG2555" s="67">
        <v>0</v>
      </c>
      <c r="BH2555" s="67">
        <v>0</v>
      </c>
      <c r="BI2555" s="67"/>
      <c r="BJ2555" s="67"/>
      <c r="BK2555" s="67">
        <v>0</v>
      </c>
      <c r="BL2555" s="67"/>
      <c r="BM2555" s="67"/>
      <c r="BN2555" s="67"/>
      <c r="BO2555" s="67"/>
      <c r="BP2555" s="67"/>
      <c r="BQ2555" s="67"/>
      <c r="BR2555" s="67"/>
      <c r="BS2555" s="67"/>
      <c r="BT2555" s="67"/>
      <c r="BU2555" s="67"/>
      <c r="BV2555" s="67"/>
      <c r="BW2555" s="67"/>
      <c r="BX2555" s="67"/>
      <c r="BY2555" s="67"/>
      <c r="BZ2555" s="67">
        <v>15839616275</v>
      </c>
      <c r="CA2555" s="67">
        <v>6500732475</v>
      </c>
      <c r="CB2555" s="67">
        <v>9338883800</v>
      </c>
      <c r="CC2555" s="67">
        <v>43092209060</v>
      </c>
      <c r="CD2555" s="67">
        <v>45890000000</v>
      </c>
    </row>
    <row r="2556" spans="1:82">
      <c r="A2556" t="s">
        <v>2893</v>
      </c>
      <c r="B2556" t="s">
        <v>2894</v>
      </c>
      <c r="C2556" t="s">
        <v>69</v>
      </c>
      <c r="D2556" t="s">
        <v>68</v>
      </c>
      <c r="E2556" t="s">
        <v>153</v>
      </c>
      <c r="F2556" s="67">
        <v>2000</v>
      </c>
      <c r="G2556" t="s">
        <v>2900</v>
      </c>
      <c r="H2556" s="67">
        <v>11229387</v>
      </c>
      <c r="I2556" s="67">
        <v>2472105830</v>
      </c>
      <c r="J2556" s="67">
        <v>5042283253</v>
      </c>
      <c r="K2556" s="67">
        <v>40157260987</v>
      </c>
      <c r="L2556" s="67">
        <v>121140503440</v>
      </c>
      <c r="M2556" s="67">
        <v>104305001493</v>
      </c>
      <c r="N2556" s="67">
        <v>9439718196</v>
      </c>
      <c r="O2556" s="67">
        <v>0</v>
      </c>
      <c r="P2556" s="67">
        <v>61506206</v>
      </c>
      <c r="Q2556" s="67">
        <v>914910787</v>
      </c>
      <c r="R2556" s="67">
        <v>3025890319</v>
      </c>
      <c r="S2556" s="67">
        <v>0</v>
      </c>
      <c r="T2556" s="67">
        <v>1032049306</v>
      </c>
      <c r="U2556" s="67">
        <v>25516341</v>
      </c>
      <c r="V2556" s="67">
        <v>0</v>
      </c>
      <c r="W2556" s="67">
        <v>0</v>
      </c>
      <c r="X2556" s="67">
        <v>21387355</v>
      </c>
      <c r="Y2556" s="67">
        <v>3870834.5</v>
      </c>
      <c r="Z2556" s="67">
        <v>0</v>
      </c>
      <c r="AA2556" s="67">
        <v>0</v>
      </c>
      <c r="AB2556" s="67">
        <v>0</v>
      </c>
      <c r="AC2556" s="67">
        <v>2951365</v>
      </c>
      <c r="AD2556" s="67">
        <v>0</v>
      </c>
      <c r="AE2556" s="67">
        <v>0</v>
      </c>
      <c r="AF2556" s="67">
        <v>919470</v>
      </c>
      <c r="AG2556" s="67">
        <v>0</v>
      </c>
      <c r="AH2556" s="67">
        <v>0</v>
      </c>
      <c r="AI2556" s="67">
        <v>0</v>
      </c>
      <c r="AJ2556" s="67">
        <v>0</v>
      </c>
      <c r="AK2556" s="67">
        <v>0</v>
      </c>
      <c r="AL2556" s="67">
        <v>0</v>
      </c>
      <c r="AM2556" s="67">
        <v>42296513582</v>
      </c>
      <c r="AN2556" s="67">
        <v>16067818317</v>
      </c>
      <c r="AO2556" s="67">
        <v>26104909818</v>
      </c>
      <c r="AP2556" s="67">
        <v>126278803779</v>
      </c>
      <c r="AQ2556" s="67">
        <v>164126422512</v>
      </c>
      <c r="AR2556" s="67">
        <v>1712475624</v>
      </c>
      <c r="AS2556" s="67">
        <v>1381028729</v>
      </c>
      <c r="AT2556" s="67">
        <v>331446895</v>
      </c>
      <c r="AU2556" s="67">
        <v>390000000</v>
      </c>
      <c r="AV2556" s="67">
        <v>3106000000</v>
      </c>
      <c r="AW2556" s="67">
        <v>29688325733</v>
      </c>
      <c r="AX2556" s="67">
        <v>24995625231</v>
      </c>
      <c r="AY2556" s="67">
        <v>12291547642</v>
      </c>
      <c r="AZ2556" s="67">
        <v>12704077589</v>
      </c>
      <c r="BA2556" s="67">
        <v>3736188858</v>
      </c>
      <c r="BB2556" s="67">
        <v>0</v>
      </c>
      <c r="BC2556" s="67">
        <v>21319349</v>
      </c>
      <c r="BD2556" s="67">
        <v>313425099</v>
      </c>
      <c r="BE2556" s="67">
        <v>621767197</v>
      </c>
      <c r="BF2556" s="67">
        <v>0</v>
      </c>
      <c r="BG2556" s="67">
        <v>0</v>
      </c>
      <c r="BH2556" s="67">
        <v>8824187</v>
      </c>
      <c r="BI2556" s="67"/>
      <c r="BJ2556" s="67"/>
      <c r="BK2556" s="67">
        <v>8824187</v>
      </c>
      <c r="BL2556" s="67"/>
      <c r="BM2556" s="67"/>
      <c r="BN2556" s="67"/>
      <c r="BO2556" s="67"/>
      <c r="BP2556" s="67"/>
      <c r="BQ2556" s="67"/>
      <c r="BR2556" s="67"/>
      <c r="BS2556" s="67"/>
      <c r="BT2556" s="67"/>
      <c r="BU2556" s="67"/>
      <c r="BV2556" s="67"/>
      <c r="BW2556" s="67"/>
      <c r="BX2556" s="67"/>
      <c r="BY2556" s="67"/>
      <c r="BZ2556" s="67">
        <v>15247199729</v>
      </c>
      <c r="CA2556" s="67">
        <v>6253736499</v>
      </c>
      <c r="CB2556" s="67">
        <v>8993463230</v>
      </c>
      <c r="CC2556" s="67">
        <v>43940825274</v>
      </c>
      <c r="CD2556" s="67">
        <v>46660000000</v>
      </c>
    </row>
    <row r="2557" spans="1:82">
      <c r="A2557" t="s">
        <v>2893</v>
      </c>
      <c r="B2557" t="s">
        <v>2894</v>
      </c>
      <c r="C2557" t="s">
        <v>69</v>
      </c>
      <c r="D2557" t="s">
        <v>68</v>
      </c>
      <c r="E2557" t="s">
        <v>153</v>
      </c>
      <c r="F2557" s="67">
        <v>2001</v>
      </c>
      <c r="G2557" t="s">
        <v>2901</v>
      </c>
      <c r="H2557" s="67">
        <v>11498818</v>
      </c>
      <c r="I2557" s="67">
        <v>2507489227</v>
      </c>
      <c r="J2557" s="67">
        <v>4225347579</v>
      </c>
      <c r="K2557" s="67">
        <v>33001966625</v>
      </c>
      <c r="L2557" s="67">
        <v>123099984893</v>
      </c>
      <c r="M2557" s="67">
        <v>106510181242</v>
      </c>
      <c r="N2557" s="67">
        <v>9311065775</v>
      </c>
      <c r="O2557" s="67">
        <v>0</v>
      </c>
      <c r="P2557" s="67">
        <v>60667948</v>
      </c>
      <c r="Q2557" s="67">
        <v>902441613</v>
      </c>
      <c r="R2557" s="67">
        <v>2984650940</v>
      </c>
      <c r="S2557" s="67">
        <v>0</v>
      </c>
      <c r="T2557" s="67">
        <v>1064359634</v>
      </c>
      <c r="U2557" s="67">
        <v>27466164</v>
      </c>
      <c r="V2557" s="67">
        <v>0</v>
      </c>
      <c r="W2557" s="67">
        <v>0</v>
      </c>
      <c r="X2557" s="67">
        <v>23021664</v>
      </c>
      <c r="Y2557" s="67">
        <v>3870834.5</v>
      </c>
      <c r="Z2557" s="67">
        <v>0</v>
      </c>
      <c r="AA2557" s="67">
        <v>0</v>
      </c>
      <c r="AB2557" s="67">
        <v>0</v>
      </c>
      <c r="AC2557" s="67">
        <v>2951365</v>
      </c>
      <c r="AD2557" s="67">
        <v>0</v>
      </c>
      <c r="AE2557" s="67">
        <v>0</v>
      </c>
      <c r="AF2557" s="67">
        <v>919470</v>
      </c>
      <c r="AG2557" s="67">
        <v>0</v>
      </c>
      <c r="AH2557" s="67">
        <v>0</v>
      </c>
      <c r="AI2557" s="67">
        <v>0</v>
      </c>
      <c r="AJ2557" s="67">
        <v>0</v>
      </c>
      <c r="AK2557" s="67">
        <v>0</v>
      </c>
      <c r="AL2557" s="67">
        <v>0</v>
      </c>
      <c r="AM2557" s="67">
        <v>43592933508</v>
      </c>
      <c r="AN2557" s="67">
        <v>16562807893</v>
      </c>
      <c r="AO2557" s="67">
        <v>26902223208</v>
      </c>
      <c r="AP2557" s="67">
        <v>136587294971</v>
      </c>
      <c r="AQ2557" s="67">
        <v>167463742949</v>
      </c>
      <c r="AR2557" s="67">
        <v>1607449208</v>
      </c>
      <c r="AS2557" s="67">
        <v>1296330007</v>
      </c>
      <c r="AT2557" s="67">
        <v>311119202</v>
      </c>
      <c r="AU2557" s="67">
        <v>401000000</v>
      </c>
      <c r="AV2557" s="67">
        <v>3132000000</v>
      </c>
      <c r="AW2557" s="67">
        <v>38673972853</v>
      </c>
      <c r="AX2557" s="67">
        <v>33901849647</v>
      </c>
      <c r="AY2557" s="67">
        <v>16866207976</v>
      </c>
      <c r="AZ2557" s="67">
        <v>17035641671</v>
      </c>
      <c r="BA2557" s="67">
        <v>3793832813</v>
      </c>
      <c r="BB2557" s="67">
        <v>0</v>
      </c>
      <c r="BC2557" s="67">
        <v>29405999</v>
      </c>
      <c r="BD2557" s="67">
        <v>336747397</v>
      </c>
      <c r="BE2557" s="67">
        <v>612136998</v>
      </c>
      <c r="BF2557" s="67">
        <v>0</v>
      </c>
      <c r="BG2557" s="67">
        <v>0</v>
      </c>
      <c r="BH2557" s="67">
        <v>11990435</v>
      </c>
      <c r="BI2557" s="67"/>
      <c r="BJ2557" s="67"/>
      <c r="BK2557" s="67">
        <v>11990435</v>
      </c>
      <c r="BL2557" s="67"/>
      <c r="BM2557" s="67"/>
      <c r="BN2557" s="67"/>
      <c r="BO2557" s="67"/>
      <c r="BP2557" s="67"/>
      <c r="BQ2557" s="67"/>
      <c r="BR2557" s="67"/>
      <c r="BS2557" s="67"/>
      <c r="BT2557" s="67"/>
      <c r="BU2557" s="67"/>
      <c r="BV2557" s="67"/>
      <c r="BW2557" s="67"/>
      <c r="BX2557" s="67"/>
      <c r="BY2557" s="67"/>
      <c r="BZ2557" s="67">
        <v>15641861263</v>
      </c>
      <c r="CA2557" s="67">
        <v>6412938916</v>
      </c>
      <c r="CB2557" s="67">
        <v>9228922347</v>
      </c>
      <c r="CC2557" s="67">
        <v>53204273759</v>
      </c>
      <c r="CD2557" s="67">
        <v>55940000000</v>
      </c>
    </row>
    <row r="2558" spans="1:82">
      <c r="A2558" t="s">
        <v>2893</v>
      </c>
      <c r="B2558" t="s">
        <v>2894</v>
      </c>
      <c r="C2558" t="s">
        <v>69</v>
      </c>
      <c r="D2558" t="s">
        <v>68</v>
      </c>
      <c r="E2558" t="s">
        <v>153</v>
      </c>
      <c r="F2558" s="67">
        <v>2002</v>
      </c>
      <c r="G2558" t="s">
        <v>2902</v>
      </c>
      <c r="H2558" s="67">
        <v>11784498</v>
      </c>
      <c r="I2558" s="67">
        <v>2504740313</v>
      </c>
      <c r="J2558" s="67">
        <v>3406901605</v>
      </c>
      <c r="K2558" s="67">
        <v>30349891659</v>
      </c>
      <c r="L2558" s="67">
        <v>122838262088</v>
      </c>
      <c r="M2558" s="67">
        <v>106510181242</v>
      </c>
      <c r="N2558" s="67">
        <v>9182413355</v>
      </c>
      <c r="O2558" s="67">
        <v>0</v>
      </c>
      <c r="P2558" s="67">
        <v>59829690</v>
      </c>
      <c r="Q2558" s="67">
        <v>889972439</v>
      </c>
      <c r="R2558" s="67">
        <v>2943411562</v>
      </c>
      <c r="S2558" s="67">
        <v>0</v>
      </c>
      <c r="T2558" s="67">
        <v>1111814489</v>
      </c>
      <c r="U2558" s="67">
        <v>26645887</v>
      </c>
      <c r="V2558" s="67">
        <v>0</v>
      </c>
      <c r="W2558" s="67">
        <v>0</v>
      </c>
      <c r="X2558" s="67">
        <v>22334121</v>
      </c>
      <c r="Y2558" s="67">
        <v>3870834.5</v>
      </c>
      <c r="Z2558" s="67">
        <v>0</v>
      </c>
      <c r="AA2558" s="67">
        <v>0</v>
      </c>
      <c r="AB2558" s="67">
        <v>0</v>
      </c>
      <c r="AC2558" s="67">
        <v>2951365</v>
      </c>
      <c r="AD2558" s="67">
        <v>0</v>
      </c>
      <c r="AE2558" s="67">
        <v>0</v>
      </c>
      <c r="AF2558" s="67">
        <v>919470</v>
      </c>
      <c r="AG2558" s="67">
        <v>0</v>
      </c>
      <c r="AH2558" s="67">
        <v>0</v>
      </c>
      <c r="AI2558" s="67">
        <v>0</v>
      </c>
      <c r="AJ2558" s="67">
        <v>0</v>
      </c>
      <c r="AK2558" s="67">
        <v>0</v>
      </c>
      <c r="AL2558" s="67">
        <v>0</v>
      </c>
      <c r="AM2558" s="67">
        <v>44945357666</v>
      </c>
      <c r="AN2558" s="67">
        <v>17097905510</v>
      </c>
      <c r="AO2558" s="67">
        <v>27712875880</v>
      </c>
      <c r="AP2558" s="67">
        <v>140727829071</v>
      </c>
      <c r="AQ2558" s="67">
        <v>169162173313</v>
      </c>
      <c r="AR2558" s="67">
        <v>1523760301</v>
      </c>
      <c r="AS2558" s="67">
        <v>1228838953</v>
      </c>
      <c r="AT2558" s="67">
        <v>294921349</v>
      </c>
      <c r="AU2558" s="67">
        <v>371000000</v>
      </c>
      <c r="AV2558" s="67">
        <v>3305000000</v>
      </c>
      <c r="AW2558" s="67">
        <v>34338071111</v>
      </c>
      <c r="AX2558" s="67">
        <v>28069708395</v>
      </c>
      <c r="AY2558" s="67">
        <v>13972242681</v>
      </c>
      <c r="AZ2558" s="67">
        <v>14097465714</v>
      </c>
      <c r="BA2558" s="67">
        <v>4629945940</v>
      </c>
      <c r="BB2558" s="67">
        <v>0</v>
      </c>
      <c r="BC2558" s="67">
        <v>33081749</v>
      </c>
      <c r="BD2558" s="67">
        <v>358685244</v>
      </c>
      <c r="BE2558" s="67">
        <v>1246649783</v>
      </c>
      <c r="BF2558" s="67">
        <v>0</v>
      </c>
      <c r="BG2558" s="67">
        <v>0</v>
      </c>
      <c r="BH2558" s="67">
        <v>10203522</v>
      </c>
      <c r="BI2558" s="67"/>
      <c r="BJ2558" s="67"/>
      <c r="BK2558" s="67">
        <v>10203522</v>
      </c>
      <c r="BL2558" s="67"/>
      <c r="BM2558" s="67"/>
      <c r="BN2558" s="67"/>
      <c r="BO2558" s="67"/>
      <c r="BP2558" s="67"/>
      <c r="BQ2558" s="67"/>
      <c r="BR2558" s="67"/>
      <c r="BS2558" s="67"/>
      <c r="BT2558" s="67"/>
      <c r="BU2558" s="67"/>
      <c r="BV2558" s="67"/>
      <c r="BW2558" s="67"/>
      <c r="BX2558" s="67"/>
      <c r="BY2558" s="67"/>
      <c r="BZ2558" s="67">
        <v>31887730664</v>
      </c>
      <c r="CA2558" s="67">
        <v>13071384710</v>
      </c>
      <c r="CB2558" s="67">
        <v>18816345954</v>
      </c>
      <c r="CC2558" s="67">
        <v>64825765598</v>
      </c>
      <c r="CD2558" s="67">
        <v>67760000000</v>
      </c>
    </row>
    <row r="2559" spans="1:82">
      <c r="A2559" t="s">
        <v>2893</v>
      </c>
      <c r="B2559" t="s">
        <v>2894</v>
      </c>
      <c r="C2559" t="s">
        <v>69</v>
      </c>
      <c r="D2559" t="s">
        <v>68</v>
      </c>
      <c r="E2559" t="s">
        <v>153</v>
      </c>
      <c r="F2559" s="67">
        <v>2003</v>
      </c>
      <c r="G2559" t="s">
        <v>2903</v>
      </c>
      <c r="H2559" s="67">
        <v>12087965</v>
      </c>
      <c r="I2559" s="67">
        <v>2535024048</v>
      </c>
      <c r="J2559" s="67">
        <v>2832590406</v>
      </c>
      <c r="K2559" s="67">
        <v>30337210852</v>
      </c>
      <c r="L2559" s="67">
        <v>125555444632</v>
      </c>
      <c r="M2559" s="67">
        <v>109817950834</v>
      </c>
      <c r="N2559" s="67">
        <v>9053760934</v>
      </c>
      <c r="O2559" s="67">
        <v>0</v>
      </c>
      <c r="P2559" s="67">
        <v>58991431</v>
      </c>
      <c r="Q2559" s="67">
        <v>877503265</v>
      </c>
      <c r="R2559" s="67">
        <v>2902172183</v>
      </c>
      <c r="S2559" s="67">
        <v>0</v>
      </c>
      <c r="T2559" s="67">
        <v>1174088669</v>
      </c>
      <c r="U2559" s="67">
        <v>25738130</v>
      </c>
      <c r="V2559" s="67">
        <v>0</v>
      </c>
      <c r="W2559" s="67">
        <v>0</v>
      </c>
      <c r="X2559" s="67">
        <v>21573255</v>
      </c>
      <c r="Y2559" s="67">
        <v>3870834.5</v>
      </c>
      <c r="Z2559" s="67">
        <v>0</v>
      </c>
      <c r="AA2559" s="67">
        <v>0</v>
      </c>
      <c r="AB2559" s="67">
        <v>0</v>
      </c>
      <c r="AC2559" s="67">
        <v>2951365</v>
      </c>
      <c r="AD2559" s="67">
        <v>0</v>
      </c>
      <c r="AE2559" s="67">
        <v>0</v>
      </c>
      <c r="AF2559" s="67">
        <v>919470</v>
      </c>
      <c r="AG2559" s="67">
        <v>0</v>
      </c>
      <c r="AH2559" s="67">
        <v>0</v>
      </c>
      <c r="AI2559" s="67">
        <v>0</v>
      </c>
      <c r="AJ2559" s="67">
        <v>0</v>
      </c>
      <c r="AK2559" s="67">
        <v>0</v>
      </c>
      <c r="AL2559" s="67">
        <v>0</v>
      </c>
      <c r="AM2559" s="67">
        <v>46333744214</v>
      </c>
      <c r="AN2559" s="67">
        <v>17656465860</v>
      </c>
      <c r="AO2559" s="67">
        <v>28534772771</v>
      </c>
      <c r="AP2559" s="67">
        <v>144958492188</v>
      </c>
      <c r="AQ2559" s="67">
        <v>173498493999</v>
      </c>
      <c r="AR2559" s="67">
        <v>1222503459</v>
      </c>
      <c r="AS2559" s="67">
        <v>985889887</v>
      </c>
      <c r="AT2559" s="67">
        <v>236613573</v>
      </c>
      <c r="AU2559" s="67">
        <v>338000000</v>
      </c>
      <c r="AV2559" s="67">
        <v>3620000000</v>
      </c>
      <c r="AW2559" s="67">
        <v>39093739603</v>
      </c>
      <c r="AX2559" s="67">
        <v>31002336454</v>
      </c>
      <c r="AY2559" s="67">
        <v>15410754836</v>
      </c>
      <c r="AZ2559" s="67">
        <v>15591581618</v>
      </c>
      <c r="BA2559" s="67">
        <v>6505048176</v>
      </c>
      <c r="BB2559" s="67">
        <v>0</v>
      </c>
      <c r="BC2559" s="67">
        <v>48519898</v>
      </c>
      <c r="BD2559" s="67">
        <v>393503254</v>
      </c>
      <c r="BE2559" s="67">
        <v>1144331821</v>
      </c>
      <c r="BF2559" s="67">
        <v>0</v>
      </c>
      <c r="BG2559" s="67">
        <v>0</v>
      </c>
      <c r="BH2559" s="67">
        <v>16355039</v>
      </c>
      <c r="BI2559" s="67"/>
      <c r="BJ2559" s="67"/>
      <c r="BK2559" s="67">
        <v>16355039</v>
      </c>
      <c r="BL2559" s="67"/>
      <c r="BM2559" s="67"/>
      <c r="BN2559" s="67"/>
      <c r="BO2559" s="67"/>
      <c r="BP2559" s="67"/>
      <c r="BQ2559" s="67"/>
      <c r="BR2559" s="67"/>
      <c r="BS2559" s="67"/>
      <c r="BT2559" s="67"/>
      <c r="BU2559" s="67"/>
      <c r="BV2559" s="67"/>
      <c r="BW2559" s="67"/>
      <c r="BX2559" s="67"/>
      <c r="BY2559" s="67"/>
      <c r="BZ2559" s="67">
        <v>28339763702</v>
      </c>
      <c r="CA2559" s="67">
        <v>11614266181</v>
      </c>
      <c r="CB2559" s="67">
        <v>16725497522</v>
      </c>
      <c r="CC2559" s="67">
        <v>65390361803</v>
      </c>
      <c r="CD2559" s="67">
        <v>68670000000</v>
      </c>
    </row>
    <row r="2560" spans="1:82">
      <c r="A2560" t="s">
        <v>2893</v>
      </c>
      <c r="B2560" t="s">
        <v>2894</v>
      </c>
      <c r="C2560" t="s">
        <v>69</v>
      </c>
      <c r="D2560" t="s">
        <v>68</v>
      </c>
      <c r="E2560" t="s">
        <v>153</v>
      </c>
      <c r="F2560" s="67">
        <v>2004</v>
      </c>
      <c r="G2560" t="s">
        <v>2904</v>
      </c>
      <c r="H2560" s="67">
        <v>12411342</v>
      </c>
      <c r="I2560" s="67">
        <v>2617767125</v>
      </c>
      <c r="J2560" s="67">
        <v>2850394135</v>
      </c>
      <c r="K2560" s="67">
        <v>29353795011</v>
      </c>
      <c r="L2560" s="67">
        <v>125221753277</v>
      </c>
      <c r="M2560" s="67">
        <v>109817950834</v>
      </c>
      <c r="N2560" s="67">
        <v>8925108514</v>
      </c>
      <c r="O2560" s="67">
        <v>0</v>
      </c>
      <c r="P2560" s="67">
        <v>58153173</v>
      </c>
      <c r="Q2560" s="67">
        <v>865034091</v>
      </c>
      <c r="R2560" s="67">
        <v>2860932804</v>
      </c>
      <c r="S2560" s="67">
        <v>0</v>
      </c>
      <c r="T2560" s="67">
        <v>1263685038</v>
      </c>
      <c r="U2560" s="67">
        <v>27466164</v>
      </c>
      <c r="V2560" s="67">
        <v>0</v>
      </c>
      <c r="W2560" s="67">
        <v>0</v>
      </c>
      <c r="X2560" s="67">
        <v>23021664</v>
      </c>
      <c r="Y2560" s="67">
        <v>3870834.5</v>
      </c>
      <c r="Z2560" s="67">
        <v>0</v>
      </c>
      <c r="AA2560" s="67">
        <v>0</v>
      </c>
      <c r="AB2560" s="67">
        <v>0</v>
      </c>
      <c r="AC2560" s="67">
        <v>2951365</v>
      </c>
      <c r="AD2560" s="67">
        <v>0</v>
      </c>
      <c r="AE2560" s="67">
        <v>0</v>
      </c>
      <c r="AF2560" s="67">
        <v>919470</v>
      </c>
      <c r="AG2560" s="67">
        <v>0</v>
      </c>
      <c r="AH2560" s="67">
        <v>0</v>
      </c>
      <c r="AI2560" s="67">
        <v>0</v>
      </c>
      <c r="AJ2560" s="67">
        <v>0</v>
      </c>
      <c r="AK2560" s="67">
        <v>0</v>
      </c>
      <c r="AL2560" s="67">
        <v>0</v>
      </c>
      <c r="AM2560" s="67">
        <v>47787823988</v>
      </c>
      <c r="AN2560" s="67">
        <v>18239618330</v>
      </c>
      <c r="AO2560" s="67">
        <v>29397688952</v>
      </c>
      <c r="AP2560" s="67">
        <v>148000704591</v>
      </c>
      <c r="AQ2560" s="67">
        <v>175530632704</v>
      </c>
      <c r="AR2560" s="67">
        <v>1169732769</v>
      </c>
      <c r="AS2560" s="67">
        <v>943332878</v>
      </c>
      <c r="AT2560" s="67">
        <v>226399891</v>
      </c>
      <c r="AU2560" s="67">
        <v>379000000</v>
      </c>
      <c r="AV2560" s="67">
        <v>3903000000</v>
      </c>
      <c r="AW2560" s="67">
        <v>41849206755</v>
      </c>
      <c r="AX2560" s="67">
        <v>34883176226</v>
      </c>
      <c r="AY2560" s="67">
        <v>17312579569</v>
      </c>
      <c r="AZ2560" s="67">
        <v>17570596657</v>
      </c>
      <c r="BA2560" s="67">
        <v>5230071832</v>
      </c>
      <c r="BB2560" s="67">
        <v>0</v>
      </c>
      <c r="BC2560" s="67">
        <v>55136248</v>
      </c>
      <c r="BD2560" s="67">
        <v>430739678</v>
      </c>
      <c r="BE2560" s="67">
        <v>1239640841</v>
      </c>
      <c r="BF2560" s="67">
        <v>0</v>
      </c>
      <c r="BG2560" s="67">
        <v>10441930</v>
      </c>
      <c r="BH2560" s="67">
        <v>33089097</v>
      </c>
      <c r="BI2560" s="67"/>
      <c r="BJ2560" s="67"/>
      <c r="BK2560" s="67">
        <v>33089097</v>
      </c>
      <c r="BL2560" s="67"/>
      <c r="BM2560" s="67"/>
      <c r="BN2560" s="67"/>
      <c r="BO2560" s="67"/>
      <c r="BP2560" s="67"/>
      <c r="BQ2560" s="67"/>
      <c r="BR2560" s="67"/>
      <c r="BS2560" s="67"/>
      <c r="BT2560" s="67"/>
      <c r="BU2560" s="67"/>
      <c r="BV2560" s="67"/>
      <c r="BW2560" s="67"/>
      <c r="BX2560" s="67"/>
      <c r="BY2560" s="67"/>
      <c r="BZ2560" s="67">
        <v>29524429430</v>
      </c>
      <c r="CA2560" s="67">
        <v>12114117574</v>
      </c>
      <c r="CB2560" s="67">
        <v>17410311856</v>
      </c>
      <c r="CC2560" s="67">
        <v>69052458051</v>
      </c>
      <c r="CD2560" s="67">
        <v>72580000000</v>
      </c>
    </row>
    <row r="2561" spans="1:82">
      <c r="A2561" t="s">
        <v>2893</v>
      </c>
      <c r="B2561" t="s">
        <v>2894</v>
      </c>
      <c r="C2561" t="s">
        <v>69</v>
      </c>
      <c r="D2561" t="s">
        <v>68</v>
      </c>
      <c r="E2561" t="s">
        <v>153</v>
      </c>
      <c r="F2561" s="67">
        <v>2005</v>
      </c>
      <c r="G2561" t="s">
        <v>2905</v>
      </c>
      <c r="H2561" s="67">
        <v>12755648</v>
      </c>
      <c r="I2561" s="67">
        <v>2783330445</v>
      </c>
      <c r="J2561" s="67">
        <v>2528440233</v>
      </c>
      <c r="K2561" s="67">
        <v>24033215414</v>
      </c>
      <c r="L2561" s="67">
        <v>129070526918</v>
      </c>
      <c r="M2561" s="67">
        <v>114228310312</v>
      </c>
      <c r="N2561" s="67">
        <v>8796456093</v>
      </c>
      <c r="O2561" s="67">
        <v>0</v>
      </c>
      <c r="P2561" s="67">
        <v>57314915</v>
      </c>
      <c r="Q2561" s="67">
        <v>852564917</v>
      </c>
      <c r="R2561" s="67">
        <v>2819693425</v>
      </c>
      <c r="S2561" s="67">
        <v>0</v>
      </c>
      <c r="T2561" s="67">
        <v>1321101160</v>
      </c>
      <c r="U2561" s="67">
        <v>27466166</v>
      </c>
      <c r="V2561" s="67">
        <v>0</v>
      </c>
      <c r="W2561" s="67">
        <v>0</v>
      </c>
      <c r="X2561" s="67">
        <v>23021665</v>
      </c>
      <c r="Y2561" s="67">
        <v>3870834.5</v>
      </c>
      <c r="Z2561" s="67">
        <v>0</v>
      </c>
      <c r="AA2561" s="67">
        <v>0</v>
      </c>
      <c r="AB2561" s="67">
        <v>0</v>
      </c>
      <c r="AC2561" s="67">
        <v>2951365</v>
      </c>
      <c r="AD2561" s="67">
        <v>0</v>
      </c>
      <c r="AE2561" s="67">
        <v>0</v>
      </c>
      <c r="AF2561" s="67">
        <v>919470</v>
      </c>
      <c r="AG2561" s="67">
        <v>0</v>
      </c>
      <c r="AH2561" s="67">
        <v>0</v>
      </c>
      <c r="AI2561" s="67">
        <v>0</v>
      </c>
      <c r="AJ2561" s="67">
        <v>0</v>
      </c>
      <c r="AK2561" s="67">
        <v>0</v>
      </c>
      <c r="AL2561" s="67">
        <v>0</v>
      </c>
      <c r="AM2561" s="67">
        <v>49313610746</v>
      </c>
      <c r="AN2561" s="67">
        <v>18847803064</v>
      </c>
      <c r="AO2561" s="67">
        <v>30305819289</v>
      </c>
      <c r="AP2561" s="67">
        <v>158805870913</v>
      </c>
      <c r="AQ2561" s="67">
        <v>181067940128</v>
      </c>
      <c r="AR2561" s="67">
        <v>1163930665</v>
      </c>
      <c r="AS2561" s="67">
        <v>938653762</v>
      </c>
      <c r="AT2561" s="67">
        <v>225276903</v>
      </c>
      <c r="AU2561" s="67">
        <v>388000000</v>
      </c>
      <c r="AV2561" s="67">
        <v>3688000000</v>
      </c>
      <c r="AW2561" s="67">
        <v>44979418008</v>
      </c>
      <c r="AX2561" s="67">
        <v>37258170378</v>
      </c>
      <c r="AY2561" s="67">
        <v>18485005669</v>
      </c>
      <c r="AZ2561" s="67">
        <v>18773164709</v>
      </c>
      <c r="BA2561" s="67">
        <v>5891677997</v>
      </c>
      <c r="BB2561" s="67">
        <v>0</v>
      </c>
      <c r="BC2561" s="67">
        <v>35287199</v>
      </c>
      <c r="BD2561" s="67">
        <v>488024133</v>
      </c>
      <c r="BE2561" s="67">
        <v>1303766332</v>
      </c>
      <c r="BF2561" s="67">
        <v>0</v>
      </c>
      <c r="BG2561" s="67">
        <v>2491969</v>
      </c>
      <c r="BH2561" s="67">
        <v>27086327</v>
      </c>
      <c r="BI2561" s="67"/>
      <c r="BJ2561" s="67"/>
      <c r="BK2561" s="67">
        <v>27086327</v>
      </c>
      <c r="BL2561" s="67"/>
      <c r="BM2561" s="67"/>
      <c r="BN2561" s="67"/>
      <c r="BO2561" s="67"/>
      <c r="BP2561" s="67"/>
      <c r="BQ2561" s="67"/>
      <c r="BR2561" s="67"/>
      <c r="BS2561" s="67"/>
      <c r="BT2561" s="67"/>
      <c r="BU2561" s="67"/>
      <c r="BV2561" s="67"/>
      <c r="BW2561" s="67"/>
      <c r="BX2561" s="67"/>
      <c r="BY2561" s="67"/>
      <c r="BZ2561" s="67">
        <v>33201063508</v>
      </c>
      <c r="CA2561" s="67">
        <v>14472442940</v>
      </c>
      <c r="CB2561" s="67">
        <v>18728620568</v>
      </c>
      <c r="CC2561" s="67">
        <v>76071498508</v>
      </c>
      <c r="CD2561" s="67">
        <v>79370000000</v>
      </c>
    </row>
    <row r="2562" spans="1:82">
      <c r="A2562" t="s">
        <v>2893</v>
      </c>
      <c r="B2562" t="s">
        <v>2894</v>
      </c>
      <c r="C2562" t="s">
        <v>69</v>
      </c>
      <c r="D2562" t="s">
        <v>68</v>
      </c>
      <c r="E2562" t="s">
        <v>153</v>
      </c>
      <c r="F2562" s="67">
        <v>2006</v>
      </c>
      <c r="G2562" t="s">
        <v>2906</v>
      </c>
      <c r="H2562" s="67">
        <v>13118307</v>
      </c>
      <c r="I2562" s="67">
        <v>3101212739</v>
      </c>
      <c r="J2562" s="67">
        <v>2252735891</v>
      </c>
      <c r="K2562" s="67">
        <v>7718765107</v>
      </c>
      <c r="L2562" s="67">
        <v>130954061779</v>
      </c>
      <c r="M2562" s="67">
        <v>116543749032</v>
      </c>
      <c r="N2562" s="67">
        <v>8667803673</v>
      </c>
      <c r="O2562" s="67">
        <v>0</v>
      </c>
      <c r="P2562" s="67">
        <v>56476656</v>
      </c>
      <c r="Q2562" s="67">
        <v>840095744</v>
      </c>
      <c r="R2562" s="67">
        <v>2778454047</v>
      </c>
      <c r="S2562" s="67">
        <v>0</v>
      </c>
      <c r="T2562" s="67">
        <v>1353326435</v>
      </c>
      <c r="U2562" s="67">
        <v>26710846</v>
      </c>
      <c r="V2562" s="67">
        <v>0</v>
      </c>
      <c r="W2562" s="67">
        <v>0</v>
      </c>
      <c r="X2562" s="67">
        <v>22388569</v>
      </c>
      <c r="Y2562" s="67">
        <v>3870834.5</v>
      </c>
      <c r="Z2562" s="67">
        <v>0</v>
      </c>
      <c r="AA2562" s="67">
        <v>0</v>
      </c>
      <c r="AB2562" s="67">
        <v>0</v>
      </c>
      <c r="AC2562" s="67">
        <v>2951365</v>
      </c>
      <c r="AD2562" s="67">
        <v>0</v>
      </c>
      <c r="AE2562" s="67">
        <v>0</v>
      </c>
      <c r="AF2562" s="67">
        <v>919470</v>
      </c>
      <c r="AG2562" s="67">
        <v>0</v>
      </c>
      <c r="AH2562" s="67">
        <v>0</v>
      </c>
      <c r="AI2562" s="67">
        <v>0</v>
      </c>
      <c r="AJ2562" s="67">
        <v>0</v>
      </c>
      <c r="AK2562" s="67">
        <v>0</v>
      </c>
      <c r="AL2562" s="67">
        <v>0</v>
      </c>
      <c r="AM2562" s="67">
        <v>50265204251</v>
      </c>
      <c r="AN2562" s="67">
        <v>19145459775</v>
      </c>
      <c r="AO2562" s="67">
        <v>30973257063</v>
      </c>
      <c r="AP2562" s="67">
        <v>178246395758</v>
      </c>
      <c r="AQ2562" s="67">
        <v>184260363231</v>
      </c>
      <c r="AR2562" s="67">
        <v>1043366423</v>
      </c>
      <c r="AS2562" s="67">
        <v>841424534</v>
      </c>
      <c r="AT2562" s="67">
        <v>201941888</v>
      </c>
      <c r="AU2562" s="67">
        <v>394000000</v>
      </c>
      <c r="AV2562" s="67">
        <v>1350000000</v>
      </c>
      <c r="AW2562" s="67">
        <v>55478009636</v>
      </c>
      <c r="AX2562" s="67">
        <v>47048351544</v>
      </c>
      <c r="AY2562" s="67">
        <v>23368221405</v>
      </c>
      <c r="AZ2562" s="67">
        <v>23680130139</v>
      </c>
      <c r="BA2562" s="67">
        <v>6316842246</v>
      </c>
      <c r="BB2562" s="67">
        <v>0</v>
      </c>
      <c r="BC2562" s="67">
        <v>33081749</v>
      </c>
      <c r="BD2562" s="67">
        <v>511334505</v>
      </c>
      <c r="BE2562" s="67">
        <v>1425769392</v>
      </c>
      <c r="BF2562" s="67">
        <v>0</v>
      </c>
      <c r="BG2562" s="67">
        <v>142630200</v>
      </c>
      <c r="BH2562" s="67">
        <v>35512105</v>
      </c>
      <c r="BI2562" s="67"/>
      <c r="BJ2562" s="67"/>
      <c r="BK2562" s="67">
        <v>35512105</v>
      </c>
      <c r="BL2562" s="67"/>
      <c r="BM2562" s="67"/>
      <c r="BN2562" s="67"/>
      <c r="BO2562" s="67"/>
      <c r="BP2562" s="67"/>
      <c r="BQ2562" s="67"/>
      <c r="BR2562" s="67"/>
      <c r="BS2562" s="67"/>
      <c r="BT2562" s="67"/>
      <c r="BU2562" s="67"/>
      <c r="BV2562" s="67"/>
      <c r="BW2562" s="67"/>
      <c r="BX2562" s="67"/>
      <c r="BY2562" s="67"/>
      <c r="BZ2562" s="67">
        <v>36368410069</v>
      </c>
      <c r="CA2562" s="67">
        <v>15922534131</v>
      </c>
      <c r="CB2562" s="67">
        <v>20445875937</v>
      </c>
      <c r="CC2562" s="67">
        <v>91969298233</v>
      </c>
      <c r="CD2562" s="67">
        <v>92930000000</v>
      </c>
    </row>
    <row r="2563" spans="1:82">
      <c r="A2563" t="s">
        <v>2893</v>
      </c>
      <c r="B2563" t="s">
        <v>2894</v>
      </c>
      <c r="C2563" t="s">
        <v>69</v>
      </c>
      <c r="D2563" t="s">
        <v>68</v>
      </c>
      <c r="E2563" t="s">
        <v>153</v>
      </c>
      <c r="F2563" s="67">
        <v>2007</v>
      </c>
      <c r="G2563" t="s">
        <v>2907</v>
      </c>
      <c r="H2563" s="67">
        <v>13495463</v>
      </c>
      <c r="I2563" s="67">
        <v>3482883249</v>
      </c>
      <c r="J2563" s="67">
        <v>2658803460</v>
      </c>
      <c r="K2563" s="67">
        <v>8474273977</v>
      </c>
      <c r="L2563" s="67">
        <v>124322171238</v>
      </c>
      <c r="M2563" s="67">
        <v>109928209827</v>
      </c>
      <c r="N2563" s="67">
        <v>8539151252</v>
      </c>
      <c r="O2563" s="67">
        <v>0</v>
      </c>
      <c r="P2563" s="67">
        <v>55638398</v>
      </c>
      <c r="Q2563" s="67">
        <v>827626570</v>
      </c>
      <c r="R2563" s="67">
        <v>2737214668</v>
      </c>
      <c r="S2563" s="67">
        <v>0</v>
      </c>
      <c r="T2563" s="67">
        <v>1390229652</v>
      </c>
      <c r="U2563" s="67">
        <v>27466164</v>
      </c>
      <c r="V2563" s="67">
        <v>0</v>
      </c>
      <c r="W2563" s="67">
        <v>0</v>
      </c>
      <c r="X2563" s="67">
        <v>23021664</v>
      </c>
      <c r="Y2563" s="67">
        <v>3870834.5</v>
      </c>
      <c r="Z2563" s="67">
        <v>0</v>
      </c>
      <c r="AA2563" s="67">
        <v>0</v>
      </c>
      <c r="AB2563" s="67">
        <v>0</v>
      </c>
      <c r="AC2563" s="67">
        <v>2951365</v>
      </c>
      <c r="AD2563" s="67">
        <v>0</v>
      </c>
      <c r="AE2563" s="67">
        <v>0</v>
      </c>
      <c r="AF2563" s="67">
        <v>919470</v>
      </c>
      <c r="AG2563" s="67">
        <v>0</v>
      </c>
      <c r="AH2563" s="67">
        <v>0</v>
      </c>
      <c r="AI2563" s="67">
        <v>0</v>
      </c>
      <c r="AJ2563" s="67">
        <v>0</v>
      </c>
      <c r="AK2563" s="67">
        <v>0</v>
      </c>
      <c r="AL2563" s="67">
        <v>0</v>
      </c>
      <c r="AM2563" s="67">
        <v>51241057513</v>
      </c>
      <c r="AN2563" s="67">
        <v>19437780276</v>
      </c>
      <c r="AO2563" s="67">
        <v>31675398180</v>
      </c>
      <c r="AP2563" s="67">
        <v>173297564939</v>
      </c>
      <c r="AQ2563" s="67">
        <v>179977378857</v>
      </c>
      <c r="AR2563" s="67">
        <v>1047573269</v>
      </c>
      <c r="AS2563" s="67">
        <v>844817152</v>
      </c>
      <c r="AT2563" s="67">
        <v>202756117</v>
      </c>
      <c r="AU2563" s="67">
        <v>502000000</v>
      </c>
      <c r="AV2563" s="67">
        <v>1600000000</v>
      </c>
      <c r="AW2563" s="67">
        <v>72653131114</v>
      </c>
      <c r="AX2563" s="67">
        <v>62375510027</v>
      </c>
      <c r="AY2563" s="67">
        <v>30975080068</v>
      </c>
      <c r="AZ2563" s="67">
        <v>31400429959</v>
      </c>
      <c r="BA2563" s="67">
        <v>8019366443</v>
      </c>
      <c r="BB2563" s="67">
        <v>0</v>
      </c>
      <c r="BC2563" s="67">
        <v>31611449</v>
      </c>
      <c r="BD2563" s="67">
        <v>521831599</v>
      </c>
      <c r="BE2563" s="67">
        <v>1580868999</v>
      </c>
      <c r="BF2563" s="67">
        <v>0</v>
      </c>
      <c r="BG2563" s="67">
        <v>123942597</v>
      </c>
      <c r="BH2563" s="67">
        <v>48668242</v>
      </c>
      <c r="BI2563" s="67"/>
      <c r="BJ2563" s="67"/>
      <c r="BK2563" s="67">
        <v>48668242</v>
      </c>
      <c r="BL2563" s="67"/>
      <c r="BM2563" s="67"/>
      <c r="BN2563" s="67"/>
      <c r="BO2563" s="67"/>
      <c r="BP2563" s="67"/>
      <c r="BQ2563" s="67"/>
      <c r="BR2563" s="67"/>
      <c r="BS2563" s="67"/>
      <c r="BT2563" s="67"/>
      <c r="BU2563" s="67"/>
      <c r="BV2563" s="67"/>
      <c r="BW2563" s="67"/>
      <c r="BX2563" s="67"/>
      <c r="BY2563" s="67"/>
      <c r="BZ2563" s="67">
        <v>40768982706</v>
      </c>
      <c r="CA2563" s="67">
        <v>17941334911</v>
      </c>
      <c r="CB2563" s="67">
        <v>22827647795</v>
      </c>
      <c r="CC2563" s="67">
        <v>113420355331</v>
      </c>
      <c r="CD2563" s="67">
        <v>114500000000</v>
      </c>
    </row>
    <row r="2564" spans="1:82">
      <c r="A2564" t="s">
        <v>2893</v>
      </c>
      <c r="B2564" t="s">
        <v>2894</v>
      </c>
      <c r="C2564" t="s">
        <v>69</v>
      </c>
      <c r="D2564" t="s">
        <v>68</v>
      </c>
      <c r="E2564" t="s">
        <v>153</v>
      </c>
      <c r="F2564" s="67">
        <v>2008</v>
      </c>
      <c r="G2564" t="s">
        <v>2908</v>
      </c>
      <c r="H2564" s="67">
        <v>13889423</v>
      </c>
      <c r="I2564" s="67">
        <v>3966085448</v>
      </c>
      <c r="J2564" s="67">
        <v>2387254417</v>
      </c>
      <c r="K2564" s="67">
        <v>9651328572</v>
      </c>
      <c r="L2564" s="67">
        <v>133766539759</v>
      </c>
      <c r="M2564" s="67">
        <v>119851518645</v>
      </c>
      <c r="N2564" s="67">
        <v>8410498832</v>
      </c>
      <c r="O2564" s="67">
        <v>0</v>
      </c>
      <c r="P2564" s="67">
        <v>54800140</v>
      </c>
      <c r="Q2564" s="67">
        <v>815157396</v>
      </c>
      <c r="R2564" s="67">
        <v>2695975289</v>
      </c>
      <c r="S2564" s="67">
        <v>0</v>
      </c>
      <c r="T2564" s="67">
        <v>1613970417</v>
      </c>
      <c r="U2564" s="67">
        <v>27466164</v>
      </c>
      <c r="V2564" s="67">
        <v>0</v>
      </c>
      <c r="W2564" s="67">
        <v>0</v>
      </c>
      <c r="X2564" s="67">
        <v>23021664</v>
      </c>
      <c r="Y2564" s="67">
        <v>3870834.5</v>
      </c>
      <c r="Z2564" s="67">
        <v>0</v>
      </c>
      <c r="AA2564" s="67">
        <v>0</v>
      </c>
      <c r="AB2564" s="67">
        <v>0</v>
      </c>
      <c r="AC2564" s="67">
        <v>2951365</v>
      </c>
      <c r="AD2564" s="67">
        <v>0</v>
      </c>
      <c r="AE2564" s="67">
        <v>0</v>
      </c>
      <c r="AF2564" s="67">
        <v>919470</v>
      </c>
      <c r="AG2564" s="67">
        <v>0</v>
      </c>
      <c r="AH2564" s="67">
        <v>0</v>
      </c>
      <c r="AI2564" s="67">
        <v>0</v>
      </c>
      <c r="AJ2564" s="67">
        <v>0</v>
      </c>
      <c r="AK2564" s="67">
        <v>0</v>
      </c>
      <c r="AL2564" s="67">
        <v>0</v>
      </c>
      <c r="AM2564" s="67">
        <v>52148923526</v>
      </c>
      <c r="AN2564" s="67">
        <v>19678405292</v>
      </c>
      <c r="AO2564" s="67">
        <v>32370672266</v>
      </c>
      <c r="AP2564" s="67">
        <v>182158486425</v>
      </c>
      <c r="AQ2564" s="67">
        <v>189993639014</v>
      </c>
      <c r="AR2564" s="67">
        <v>1695944811</v>
      </c>
      <c r="AS2564" s="67">
        <v>1367697428</v>
      </c>
      <c r="AT2564" s="67">
        <v>328247383</v>
      </c>
      <c r="AU2564" s="67">
        <v>490000000</v>
      </c>
      <c r="AV2564" s="67">
        <v>1981000000</v>
      </c>
      <c r="AW2564" s="67">
        <v>98895156946</v>
      </c>
      <c r="AX2564" s="67">
        <v>86491476776</v>
      </c>
      <c r="AY2564" s="67">
        <v>43000519651</v>
      </c>
      <c r="AZ2564" s="67">
        <v>43490957124</v>
      </c>
      <c r="BA2564" s="67">
        <v>9676740742</v>
      </c>
      <c r="BB2564" s="67">
        <v>0</v>
      </c>
      <c r="BC2564" s="67">
        <v>31611449</v>
      </c>
      <c r="BD2564" s="67">
        <v>542746552</v>
      </c>
      <c r="BE2564" s="67">
        <v>1897573355</v>
      </c>
      <c r="BF2564" s="67">
        <v>0</v>
      </c>
      <c r="BG2564" s="67">
        <v>255008073</v>
      </c>
      <c r="BH2564" s="67">
        <v>103017964</v>
      </c>
      <c r="BI2564" s="67"/>
      <c r="BJ2564" s="67"/>
      <c r="BK2564" s="67">
        <v>103017964</v>
      </c>
      <c r="BL2564" s="67"/>
      <c r="BM2564" s="67"/>
      <c r="BN2564" s="67"/>
      <c r="BO2564" s="67"/>
      <c r="BP2564" s="67"/>
      <c r="BQ2564" s="67"/>
      <c r="BR2564" s="67"/>
      <c r="BS2564" s="67"/>
      <c r="BT2564" s="67"/>
      <c r="BU2564" s="67"/>
      <c r="BV2564" s="67"/>
      <c r="BW2564" s="67"/>
      <c r="BX2564" s="67"/>
      <c r="BY2564" s="67"/>
      <c r="BZ2564" s="67">
        <v>52039172994</v>
      </c>
      <c r="CA2564" s="67">
        <v>23004334832</v>
      </c>
      <c r="CB2564" s="67">
        <v>29034838162</v>
      </c>
      <c r="CC2564" s="67">
        <v>151242292715</v>
      </c>
      <c r="CD2564" s="67">
        <v>152700000000</v>
      </c>
    </row>
    <row r="2565" spans="1:82">
      <c r="A2565" t="s">
        <v>2893</v>
      </c>
      <c r="B2565" t="s">
        <v>2894</v>
      </c>
      <c r="C2565" t="s">
        <v>69</v>
      </c>
      <c r="D2565" t="s">
        <v>68</v>
      </c>
      <c r="E2565" t="s">
        <v>153</v>
      </c>
      <c r="F2565" s="67">
        <v>2009</v>
      </c>
      <c r="G2565" t="s">
        <v>2909</v>
      </c>
      <c r="H2565" s="67">
        <v>14298932</v>
      </c>
      <c r="I2565" s="67">
        <v>4171873694</v>
      </c>
      <c r="J2565" s="67">
        <v>2026569856</v>
      </c>
      <c r="K2565" s="67">
        <v>9714953499</v>
      </c>
      <c r="L2565" s="67">
        <v>134671816397</v>
      </c>
      <c r="M2565" s="67">
        <v>120954108510</v>
      </c>
      <c r="N2565" s="67">
        <v>8281846412</v>
      </c>
      <c r="O2565" s="67">
        <v>0</v>
      </c>
      <c r="P2565" s="67">
        <v>53961881</v>
      </c>
      <c r="Q2565" s="67">
        <v>802688222</v>
      </c>
      <c r="R2565" s="67">
        <v>2654735911</v>
      </c>
      <c r="S2565" s="67">
        <v>0</v>
      </c>
      <c r="T2565" s="67">
        <v>1761308113</v>
      </c>
      <c r="U2565" s="67">
        <v>26724578</v>
      </c>
      <c r="V2565" s="67">
        <v>0</v>
      </c>
      <c r="W2565" s="67">
        <v>0</v>
      </c>
      <c r="X2565" s="67">
        <v>22400079</v>
      </c>
      <c r="Y2565" s="67">
        <v>3870834.5</v>
      </c>
      <c r="Z2565" s="67">
        <v>0</v>
      </c>
      <c r="AA2565" s="67">
        <v>0</v>
      </c>
      <c r="AB2565" s="67">
        <v>0</v>
      </c>
      <c r="AC2565" s="67">
        <v>2951365</v>
      </c>
      <c r="AD2565" s="67">
        <v>0</v>
      </c>
      <c r="AE2565" s="67">
        <v>0</v>
      </c>
      <c r="AF2565" s="67">
        <v>919470</v>
      </c>
      <c r="AG2565" s="67">
        <v>0</v>
      </c>
      <c r="AH2565" s="67">
        <v>0</v>
      </c>
      <c r="AI2565" s="67">
        <v>0</v>
      </c>
      <c r="AJ2565" s="67">
        <v>0</v>
      </c>
      <c r="AK2565" s="67">
        <v>0</v>
      </c>
      <c r="AL2565" s="67">
        <v>0</v>
      </c>
      <c r="AM2565" s="67">
        <v>53045797501</v>
      </c>
      <c r="AN2565" s="67">
        <v>19891651310</v>
      </c>
      <c r="AO2565" s="67">
        <v>33091907991</v>
      </c>
      <c r="AP2565" s="67">
        <v>184066636694</v>
      </c>
      <c r="AQ2565" s="67">
        <v>192033907865</v>
      </c>
      <c r="AR2565" s="67">
        <v>2524492026</v>
      </c>
      <c r="AS2565" s="67">
        <v>2035880666</v>
      </c>
      <c r="AT2565" s="67">
        <v>488611360</v>
      </c>
      <c r="AU2565" s="67">
        <v>451000000</v>
      </c>
      <c r="AV2565" s="67">
        <v>2162000000</v>
      </c>
      <c r="AW2565" s="67">
        <v>126243268315</v>
      </c>
      <c r="AX2565" s="67">
        <v>114206522845</v>
      </c>
      <c r="AY2565" s="67">
        <v>56819288905</v>
      </c>
      <c r="AZ2565" s="67">
        <v>57387233940</v>
      </c>
      <c r="BA2565" s="67">
        <v>8839907162</v>
      </c>
      <c r="BB2565" s="67">
        <v>0</v>
      </c>
      <c r="BC2565" s="67">
        <v>33816899</v>
      </c>
      <c r="BD2565" s="67">
        <v>544596751</v>
      </c>
      <c r="BE2565" s="67">
        <v>2207872951</v>
      </c>
      <c r="BF2565" s="67">
        <v>0</v>
      </c>
      <c r="BG2565" s="67">
        <v>410551706</v>
      </c>
      <c r="BH2565" s="67">
        <v>38026688</v>
      </c>
      <c r="BI2565" s="67"/>
      <c r="BJ2565" s="67"/>
      <c r="BK2565" s="67">
        <v>38026688</v>
      </c>
      <c r="BL2565" s="67"/>
      <c r="BM2565" s="67"/>
      <c r="BN2565" s="67"/>
      <c r="BO2565" s="67"/>
      <c r="BP2565" s="67"/>
      <c r="BQ2565" s="67"/>
      <c r="BR2565" s="67"/>
      <c r="BS2565" s="67"/>
      <c r="BT2565" s="67"/>
      <c r="BU2565" s="67"/>
      <c r="BV2565" s="67"/>
      <c r="BW2565" s="67"/>
      <c r="BX2565" s="67"/>
      <c r="BY2565" s="67"/>
      <c r="BZ2565" s="67">
        <v>63032374627</v>
      </c>
      <c r="CA2565" s="67">
        <v>27945577615</v>
      </c>
      <c r="CB2565" s="67">
        <v>35086797012</v>
      </c>
      <c r="CC2565" s="67">
        <v>190127161655</v>
      </c>
      <c r="CD2565" s="67">
        <v>191800000000</v>
      </c>
    </row>
    <row r="2566" spans="1:82">
      <c r="A2566" t="s">
        <v>2893</v>
      </c>
      <c r="B2566" t="s">
        <v>2894</v>
      </c>
      <c r="C2566" t="s">
        <v>69</v>
      </c>
      <c r="D2566" t="s">
        <v>68</v>
      </c>
      <c r="E2566" t="s">
        <v>153</v>
      </c>
      <c r="F2566" s="67">
        <v>2010</v>
      </c>
      <c r="G2566" t="s">
        <v>2910</v>
      </c>
      <c r="H2566" s="67">
        <v>14718422</v>
      </c>
      <c r="I2566" s="67">
        <v>4328767185</v>
      </c>
      <c r="J2566" s="67">
        <v>2844741444</v>
      </c>
      <c r="K2566" s="67">
        <v>18620506128</v>
      </c>
      <c r="L2566" s="67">
        <v>138944561784</v>
      </c>
      <c r="M2566" s="67">
        <v>125364467987</v>
      </c>
      <c r="N2566" s="67">
        <v>8153193991</v>
      </c>
      <c r="O2566" s="67">
        <v>0</v>
      </c>
      <c r="P2566" s="67">
        <v>53123623</v>
      </c>
      <c r="Q2566" s="67">
        <v>790219048</v>
      </c>
      <c r="R2566" s="67">
        <v>2613496532</v>
      </c>
      <c r="S2566" s="67">
        <v>0</v>
      </c>
      <c r="T2566" s="67">
        <v>1840668042</v>
      </c>
      <c r="U2566" s="67">
        <v>25982991</v>
      </c>
      <c r="V2566" s="67">
        <v>0</v>
      </c>
      <c r="W2566" s="67">
        <v>0</v>
      </c>
      <c r="X2566" s="67">
        <v>21778493</v>
      </c>
      <c r="Y2566" s="67">
        <v>3870834.5</v>
      </c>
      <c r="Z2566" s="67">
        <v>0</v>
      </c>
      <c r="AA2566" s="67">
        <v>0</v>
      </c>
      <c r="AB2566" s="67">
        <v>0</v>
      </c>
      <c r="AC2566" s="67">
        <v>2951365</v>
      </c>
      <c r="AD2566" s="67">
        <v>0</v>
      </c>
      <c r="AE2566" s="67">
        <v>0</v>
      </c>
      <c r="AF2566" s="67">
        <v>919470</v>
      </c>
      <c r="AG2566" s="67">
        <v>0</v>
      </c>
      <c r="AH2566" s="67">
        <v>0</v>
      </c>
      <c r="AI2566" s="67">
        <v>0</v>
      </c>
      <c r="AJ2566" s="67">
        <v>0</v>
      </c>
      <c r="AK2566" s="67">
        <v>0</v>
      </c>
      <c r="AL2566" s="67">
        <v>0</v>
      </c>
      <c r="AM2566" s="67">
        <v>53957688128</v>
      </c>
      <c r="AN2566" s="67">
        <v>20095211547</v>
      </c>
      <c r="AO2566" s="67">
        <v>33845504683</v>
      </c>
      <c r="AP2566" s="67">
        <v>180512591497</v>
      </c>
      <c r="AQ2566" s="67">
        <v>197140290516</v>
      </c>
      <c r="AR2566" s="67">
        <v>3314713129</v>
      </c>
      <c r="AS2566" s="67">
        <v>2673155749</v>
      </c>
      <c r="AT2566" s="67">
        <v>641557380</v>
      </c>
      <c r="AU2566" s="67">
        <v>680000000</v>
      </c>
      <c r="AV2566" s="67">
        <v>4451000000</v>
      </c>
      <c r="AW2566" s="67">
        <v>116481219344</v>
      </c>
      <c r="AX2566" s="67">
        <v>105483562487</v>
      </c>
      <c r="AY2566" s="67">
        <v>52496967077</v>
      </c>
      <c r="AZ2566" s="67">
        <v>52986595410</v>
      </c>
      <c r="BA2566" s="67">
        <v>7409948736</v>
      </c>
      <c r="BB2566" s="67">
        <v>0</v>
      </c>
      <c r="BC2566" s="67">
        <v>33081749</v>
      </c>
      <c r="BD2566" s="67">
        <v>543135774</v>
      </c>
      <c r="BE2566" s="67">
        <v>2205808212</v>
      </c>
      <c r="BF2566" s="67">
        <v>0</v>
      </c>
      <c r="BG2566" s="67">
        <v>805682387</v>
      </c>
      <c r="BH2566" s="67">
        <v>78969790</v>
      </c>
      <c r="BI2566" s="67"/>
      <c r="BJ2566" s="67"/>
      <c r="BK2566" s="67">
        <v>78969790</v>
      </c>
      <c r="BL2566" s="67"/>
      <c r="BM2566" s="67"/>
      <c r="BN2566" s="67"/>
      <c r="BO2566" s="67"/>
      <c r="BP2566" s="67"/>
      <c r="BQ2566" s="67"/>
      <c r="BR2566" s="67"/>
      <c r="BS2566" s="67"/>
      <c r="BT2566" s="67"/>
      <c r="BU2566" s="67"/>
      <c r="BV2566" s="67"/>
      <c r="BW2566" s="67"/>
      <c r="BX2566" s="67"/>
      <c r="BY2566" s="67"/>
      <c r="BZ2566" s="67">
        <v>71494758422</v>
      </c>
      <c r="CA2566" s="67">
        <v>31740081863</v>
      </c>
      <c r="CB2566" s="67">
        <v>39754676559</v>
      </c>
      <c r="CC2566" s="67">
        <v>187598660686</v>
      </c>
      <c r="CD2566" s="67">
        <v>191400000000</v>
      </c>
    </row>
    <row r="2567" spans="1:82">
      <c r="A2567" t="s">
        <v>2893</v>
      </c>
      <c r="B2567" t="s">
        <v>2894</v>
      </c>
      <c r="C2567" t="s">
        <v>69</v>
      </c>
      <c r="D2567" t="s">
        <v>68</v>
      </c>
      <c r="E2567" t="s">
        <v>153</v>
      </c>
      <c r="F2567" s="67">
        <v>2011</v>
      </c>
      <c r="G2567" t="s">
        <v>2911</v>
      </c>
      <c r="H2567" s="67">
        <v>15146094</v>
      </c>
      <c r="I2567" s="67">
        <v>4441190939</v>
      </c>
      <c r="J2567" s="67">
        <v>2114600932</v>
      </c>
      <c r="K2567" s="67">
        <v>18580500840</v>
      </c>
      <c r="L2567" s="67">
        <v>136568346790</v>
      </c>
      <c r="M2567" s="67">
        <v>123159288238</v>
      </c>
      <c r="N2567" s="67">
        <v>8024541571</v>
      </c>
      <c r="O2567" s="67">
        <v>0</v>
      </c>
      <c r="P2567" s="67">
        <v>52285365</v>
      </c>
      <c r="Q2567" s="67">
        <v>777749874</v>
      </c>
      <c r="R2567" s="67">
        <v>2572257153</v>
      </c>
      <c r="S2567" s="67">
        <v>0</v>
      </c>
      <c r="T2567" s="67">
        <v>1882799549</v>
      </c>
      <c r="U2567" s="67">
        <v>27466164</v>
      </c>
      <c r="V2567" s="67">
        <v>0</v>
      </c>
      <c r="W2567" s="67">
        <v>0</v>
      </c>
      <c r="X2567" s="67">
        <v>23021664</v>
      </c>
      <c r="Y2567" s="67">
        <v>3870834.5</v>
      </c>
      <c r="Z2567" s="67">
        <v>0</v>
      </c>
      <c r="AA2567" s="67">
        <v>0</v>
      </c>
      <c r="AB2567" s="67">
        <v>0</v>
      </c>
      <c r="AC2567" s="67">
        <v>2951365</v>
      </c>
      <c r="AD2567" s="67">
        <v>0</v>
      </c>
      <c r="AE2567" s="67">
        <v>0</v>
      </c>
      <c r="AF2567" s="67">
        <v>919470</v>
      </c>
      <c r="AG2567" s="67">
        <v>0</v>
      </c>
      <c r="AH2567" s="67">
        <v>0</v>
      </c>
      <c r="AI2567" s="67">
        <v>0</v>
      </c>
      <c r="AJ2567" s="67">
        <v>0</v>
      </c>
      <c r="AK2567" s="67">
        <v>0</v>
      </c>
      <c r="AL2567" s="67">
        <v>0</v>
      </c>
      <c r="AM2567" s="67">
        <v>55797114460</v>
      </c>
      <c r="AN2567" s="67">
        <v>20615113734</v>
      </c>
      <c r="AO2567" s="67">
        <v>35184028284</v>
      </c>
      <c r="AP2567" s="67">
        <v>180811109662</v>
      </c>
      <c r="AQ2567" s="67">
        <v>197575541465</v>
      </c>
      <c r="AR2567" s="67">
        <v>3643781897</v>
      </c>
      <c r="AS2567" s="67">
        <v>2938533788</v>
      </c>
      <c r="AT2567" s="67">
        <v>705248109</v>
      </c>
      <c r="AU2567" s="67">
        <v>544000000</v>
      </c>
      <c r="AV2567" s="67">
        <v>4780000000</v>
      </c>
      <c r="AW2567" s="67">
        <v>130216578482</v>
      </c>
      <c r="AX2567" s="67">
        <v>117892645052</v>
      </c>
      <c r="AY2567" s="67">
        <v>58676081682</v>
      </c>
      <c r="AZ2567" s="67">
        <v>59216563370</v>
      </c>
      <c r="BA2567" s="67">
        <v>8235113649</v>
      </c>
      <c r="BB2567" s="67">
        <v>0</v>
      </c>
      <c r="BC2567" s="67">
        <v>26465399</v>
      </c>
      <c r="BD2567" s="67">
        <v>571008945</v>
      </c>
      <c r="BE2567" s="67">
        <v>2210501744</v>
      </c>
      <c r="BF2567" s="67">
        <v>0</v>
      </c>
      <c r="BG2567" s="67">
        <v>1280843694</v>
      </c>
      <c r="BH2567" s="67">
        <v>98528062</v>
      </c>
      <c r="BI2567" s="67"/>
      <c r="BJ2567" s="67"/>
      <c r="BK2567" s="67">
        <v>98528062</v>
      </c>
      <c r="BL2567" s="67"/>
      <c r="BM2567" s="67"/>
      <c r="BN2567" s="67"/>
      <c r="BO2567" s="67"/>
      <c r="BP2567" s="67"/>
      <c r="BQ2567" s="67"/>
      <c r="BR2567" s="67"/>
      <c r="BS2567" s="67"/>
      <c r="BT2567" s="67"/>
      <c r="BU2567" s="67"/>
      <c r="BV2567" s="67"/>
      <c r="BW2567" s="67"/>
      <c r="BX2567" s="67"/>
      <c r="BY2567" s="67"/>
      <c r="BZ2567" s="67">
        <v>76176746261</v>
      </c>
      <c r="CA2567" s="67">
        <v>26741154738</v>
      </c>
      <c r="CB2567" s="67">
        <v>49435591523</v>
      </c>
      <c r="CC2567" s="67">
        <v>205899634701</v>
      </c>
      <c r="CD2567" s="67">
        <v>210100000000</v>
      </c>
    </row>
    <row r="2568" spans="1:82">
      <c r="A2568" t="s">
        <v>2893</v>
      </c>
      <c r="B2568" t="s">
        <v>2894</v>
      </c>
      <c r="C2568" t="s">
        <v>69</v>
      </c>
      <c r="D2568" t="s">
        <v>68</v>
      </c>
      <c r="E2568" t="s">
        <v>153</v>
      </c>
      <c r="F2568" s="67">
        <v>2012</v>
      </c>
      <c r="G2568" t="s">
        <v>2912</v>
      </c>
      <c r="H2568" s="67">
        <v>15581251</v>
      </c>
      <c r="I2568" s="67">
        <v>4550297135</v>
      </c>
      <c r="J2568" s="67">
        <v>2153976045</v>
      </c>
      <c r="K2568" s="67">
        <v>8827455399</v>
      </c>
      <c r="L2568" s="67">
        <v>136362808947</v>
      </c>
      <c r="M2568" s="67">
        <v>123159288238</v>
      </c>
      <c r="N2568" s="67">
        <v>7895889150</v>
      </c>
      <c r="O2568" s="67">
        <v>0</v>
      </c>
      <c r="P2568" s="67">
        <v>51447106</v>
      </c>
      <c r="Q2568" s="67">
        <v>765280700</v>
      </c>
      <c r="R2568" s="67">
        <v>2531017774</v>
      </c>
      <c r="S2568" s="67">
        <v>0</v>
      </c>
      <c r="T2568" s="67">
        <v>1871702567</v>
      </c>
      <c r="U2568" s="67">
        <v>26849351</v>
      </c>
      <c r="V2568" s="67">
        <v>0</v>
      </c>
      <c r="W2568" s="67">
        <v>0</v>
      </c>
      <c r="X2568" s="67">
        <v>22400079</v>
      </c>
      <c r="Y2568" s="67">
        <v>3870834.5</v>
      </c>
      <c r="Z2568" s="67">
        <v>0</v>
      </c>
      <c r="AA2568" s="67">
        <v>0</v>
      </c>
      <c r="AB2568" s="67">
        <v>0</v>
      </c>
      <c r="AC2568" s="67">
        <v>2951365</v>
      </c>
      <c r="AD2568" s="67">
        <v>0</v>
      </c>
      <c r="AE2568" s="67">
        <v>0</v>
      </c>
      <c r="AF2568" s="67">
        <v>919470</v>
      </c>
      <c r="AG2568" s="67">
        <v>0</v>
      </c>
      <c r="AH2568" s="67">
        <v>0</v>
      </c>
      <c r="AI2568" s="67">
        <v>0</v>
      </c>
      <c r="AJ2568" s="67">
        <v>0</v>
      </c>
      <c r="AK2568" s="67">
        <v>0</v>
      </c>
      <c r="AL2568" s="67">
        <v>0</v>
      </c>
      <c r="AM2568" s="67">
        <v>57875183188</v>
      </c>
      <c r="AN2568" s="67">
        <v>21368594064</v>
      </c>
      <c r="AO2568" s="67">
        <v>36507577830</v>
      </c>
      <c r="AP2568" s="67">
        <v>192944495344</v>
      </c>
      <c r="AQ2568" s="67">
        <v>199922916651</v>
      </c>
      <c r="AR2568" s="67">
        <v>3135885884</v>
      </c>
      <c r="AS2568" s="67">
        <v>2528940229</v>
      </c>
      <c r="AT2568" s="67">
        <v>606945655</v>
      </c>
      <c r="AU2568" s="67">
        <v>672000000</v>
      </c>
      <c r="AV2568" s="67">
        <v>2754000000</v>
      </c>
      <c r="AW2568" s="67">
        <v>126181129980</v>
      </c>
      <c r="AX2568" s="67">
        <v>113065326132</v>
      </c>
      <c r="AY2568" s="67">
        <v>56231955577</v>
      </c>
      <c r="AZ2568" s="67">
        <v>56833370555</v>
      </c>
      <c r="BA2568" s="67">
        <v>9160398088</v>
      </c>
      <c r="BB2568" s="67">
        <v>0</v>
      </c>
      <c r="BC2568" s="67">
        <v>25730249</v>
      </c>
      <c r="BD2568" s="67">
        <v>592350911</v>
      </c>
      <c r="BE2568" s="67">
        <v>2149873351</v>
      </c>
      <c r="BF2568" s="67">
        <v>0</v>
      </c>
      <c r="BG2568" s="67">
        <v>1187451250</v>
      </c>
      <c r="BH2568" s="67">
        <v>92350601</v>
      </c>
      <c r="BI2568" s="67"/>
      <c r="BJ2568" s="67"/>
      <c r="BK2568" s="67">
        <v>60918347</v>
      </c>
      <c r="BL2568" s="67">
        <v>31432254</v>
      </c>
      <c r="BM2568" s="67"/>
      <c r="BN2568" s="67"/>
      <c r="BO2568" s="67"/>
      <c r="BP2568" s="67"/>
      <c r="BQ2568" s="67"/>
      <c r="BR2568" s="67"/>
      <c r="BS2568" s="67">
        <v>31432254</v>
      </c>
      <c r="BT2568" s="67"/>
      <c r="BU2568" s="67"/>
      <c r="BV2568" s="67"/>
      <c r="BW2568" s="67"/>
      <c r="BX2568" s="67"/>
      <c r="BY2568" s="67"/>
      <c r="BZ2568" s="67">
        <v>59926137503</v>
      </c>
      <c r="CA2568" s="67">
        <v>20987951254</v>
      </c>
      <c r="CB2568" s="67">
        <v>38938186249</v>
      </c>
      <c r="CC2568" s="67">
        <v>187253503968</v>
      </c>
      <c r="CD2568" s="67">
        <v>189300000000</v>
      </c>
    </row>
    <row r="2569" spans="1:82">
      <c r="A2569" t="s">
        <v>2893</v>
      </c>
      <c r="B2569" t="s">
        <v>2894</v>
      </c>
      <c r="C2569" t="s">
        <v>69</v>
      </c>
      <c r="D2569" t="s">
        <v>68</v>
      </c>
      <c r="E2569" t="s">
        <v>153</v>
      </c>
      <c r="F2569" s="67">
        <v>2013</v>
      </c>
      <c r="G2569" t="s">
        <v>2913</v>
      </c>
      <c r="H2569" s="67">
        <v>16024775</v>
      </c>
      <c r="I2569" s="67">
        <v>4684942871</v>
      </c>
      <c r="J2569" s="67">
        <v>2213548004</v>
      </c>
      <c r="K2569" s="67">
        <v>7723494571</v>
      </c>
      <c r="L2569" s="67">
        <v>136485388726</v>
      </c>
      <c r="M2569" s="67">
        <v>123490065195</v>
      </c>
      <c r="N2569" s="67">
        <v>7767236730</v>
      </c>
      <c r="O2569" s="67">
        <v>0</v>
      </c>
      <c r="P2569" s="67">
        <v>50608848</v>
      </c>
      <c r="Q2569" s="67">
        <v>752811527</v>
      </c>
      <c r="R2569" s="67">
        <v>2489778396</v>
      </c>
      <c r="S2569" s="67">
        <v>0</v>
      </c>
      <c r="T2569" s="67">
        <v>1859514899</v>
      </c>
      <c r="U2569" s="67">
        <v>26663927</v>
      </c>
      <c r="V2569" s="67">
        <v>0</v>
      </c>
      <c r="W2569" s="67">
        <v>0</v>
      </c>
      <c r="X2569" s="67">
        <v>22400079</v>
      </c>
      <c r="Y2569" s="67">
        <v>3849079.5</v>
      </c>
      <c r="Z2569" s="67">
        <v>0</v>
      </c>
      <c r="AA2569" s="67">
        <v>0</v>
      </c>
      <c r="AB2569" s="67">
        <v>0</v>
      </c>
      <c r="AC2569" s="67">
        <v>2951365</v>
      </c>
      <c r="AD2569" s="67">
        <v>0</v>
      </c>
      <c r="AE2569" s="67">
        <v>0</v>
      </c>
      <c r="AF2569" s="67">
        <v>897715</v>
      </c>
      <c r="AG2569" s="67">
        <v>0</v>
      </c>
      <c r="AH2569" s="67">
        <v>0</v>
      </c>
      <c r="AI2569" s="67">
        <v>0</v>
      </c>
      <c r="AJ2569" s="67">
        <v>0</v>
      </c>
      <c r="AK2569" s="67">
        <v>0</v>
      </c>
      <c r="AL2569" s="67">
        <v>0</v>
      </c>
      <c r="AM2569" s="67">
        <v>60112056877</v>
      </c>
      <c r="AN2569" s="67">
        <v>22185786237</v>
      </c>
      <c r="AO2569" s="67">
        <v>37926595352</v>
      </c>
      <c r="AP2569" s="67">
        <v>196565174725</v>
      </c>
      <c r="AQ2569" s="67">
        <v>202394683891</v>
      </c>
      <c r="AR2569" s="67">
        <v>3086758642</v>
      </c>
      <c r="AS2569" s="67">
        <v>2489321486</v>
      </c>
      <c r="AT2569" s="67">
        <v>597437157</v>
      </c>
      <c r="AU2569" s="67">
        <v>879000000</v>
      </c>
      <c r="AV2569" s="67">
        <v>3067000000</v>
      </c>
      <c r="AW2569" s="67">
        <v>140934414949</v>
      </c>
      <c r="AX2569" s="67">
        <v>127945404091</v>
      </c>
      <c r="AY2569" s="67">
        <v>63677957226</v>
      </c>
      <c r="AZ2569" s="67">
        <v>64267446865</v>
      </c>
      <c r="BA2569" s="67">
        <v>9131717708</v>
      </c>
      <c r="BB2569" s="67">
        <v>0</v>
      </c>
      <c r="BC2569" s="67">
        <v>24259949</v>
      </c>
      <c r="BD2569" s="67">
        <v>622858995</v>
      </c>
      <c r="BE2569" s="67">
        <v>1968136620</v>
      </c>
      <c r="BF2569" s="67">
        <v>0</v>
      </c>
      <c r="BG2569" s="67">
        <v>1242037585</v>
      </c>
      <c r="BH2569" s="67">
        <v>58550873</v>
      </c>
      <c r="BI2569" s="67"/>
      <c r="BJ2569" s="67"/>
      <c r="BK2569" s="67">
        <v>44587688</v>
      </c>
      <c r="BL2569" s="67">
        <v>13963184</v>
      </c>
      <c r="BM2569" s="67"/>
      <c r="BN2569" s="67"/>
      <c r="BO2569" s="67"/>
      <c r="BP2569" s="67"/>
      <c r="BQ2569" s="67"/>
      <c r="BR2569" s="67"/>
      <c r="BS2569" s="67">
        <v>13963184</v>
      </c>
      <c r="BT2569" s="67"/>
      <c r="BU2569" s="67"/>
      <c r="BV2569" s="67"/>
      <c r="BW2569" s="67"/>
      <c r="BX2569" s="67"/>
      <c r="BY2569" s="67"/>
      <c r="BZ2569" s="67">
        <v>55218697463</v>
      </c>
      <c r="CA2569" s="67">
        <v>19289078437</v>
      </c>
      <c r="CB2569" s="67">
        <v>35929619027</v>
      </c>
      <c r="CC2569" s="67">
        <v>197110421927</v>
      </c>
      <c r="CD2569" s="67">
        <v>199300000000</v>
      </c>
    </row>
    <row r="2570" spans="1:82">
      <c r="A2570" t="s">
        <v>2893</v>
      </c>
      <c r="B2570" t="s">
        <v>2894</v>
      </c>
      <c r="C2570" t="s">
        <v>69</v>
      </c>
      <c r="D2570" t="s">
        <v>68</v>
      </c>
      <c r="E2570" t="s">
        <v>153</v>
      </c>
      <c r="F2570" s="67">
        <v>2014</v>
      </c>
      <c r="G2570" t="s">
        <v>2914</v>
      </c>
      <c r="H2570" s="67">
        <v>16477966</v>
      </c>
      <c r="I2570" s="67">
        <v>4844795436</v>
      </c>
      <c r="J2570" s="67">
        <v>2321094959</v>
      </c>
      <c r="K2570" s="67">
        <v>6947010768</v>
      </c>
      <c r="L2570" s="67">
        <v>137449436311</v>
      </c>
      <c r="M2570" s="67">
        <v>124592655080</v>
      </c>
      <c r="N2570" s="67">
        <v>7638584309</v>
      </c>
      <c r="O2570" s="67">
        <v>0</v>
      </c>
      <c r="P2570" s="67">
        <v>49770590</v>
      </c>
      <c r="Q2570" s="67">
        <v>740342353</v>
      </c>
      <c r="R2570" s="67">
        <v>2448539017</v>
      </c>
      <c r="S2570" s="67">
        <v>0</v>
      </c>
      <c r="T2570" s="67">
        <v>1965416526</v>
      </c>
      <c r="U2570" s="67">
        <v>27078586</v>
      </c>
      <c r="V2570" s="67">
        <v>0</v>
      </c>
      <c r="W2570" s="67">
        <v>0</v>
      </c>
      <c r="X2570" s="67">
        <v>23021664</v>
      </c>
      <c r="Y2570" s="67">
        <v>3828031.5</v>
      </c>
      <c r="Z2570" s="67">
        <v>0</v>
      </c>
      <c r="AA2570" s="67">
        <v>0</v>
      </c>
      <c r="AB2570" s="67">
        <v>0</v>
      </c>
      <c r="AC2570" s="67">
        <v>2951365</v>
      </c>
      <c r="AD2570" s="67">
        <v>0</v>
      </c>
      <c r="AE2570" s="67">
        <v>0</v>
      </c>
      <c r="AF2570" s="67">
        <v>876667</v>
      </c>
      <c r="AG2570" s="67">
        <v>0</v>
      </c>
      <c r="AH2570" s="67">
        <v>0</v>
      </c>
      <c r="AI2570" s="67">
        <v>0</v>
      </c>
      <c r="AJ2570" s="67">
        <v>0</v>
      </c>
      <c r="AK2570" s="67">
        <v>0</v>
      </c>
      <c r="AL2570" s="67">
        <v>0</v>
      </c>
      <c r="AM2570" s="67">
        <v>62473128687</v>
      </c>
      <c r="AN2570" s="67">
        <v>23060297245</v>
      </c>
      <c r="AO2570" s="67">
        <v>39413266434</v>
      </c>
      <c r="AP2570" s="67">
        <v>200717645735</v>
      </c>
      <c r="AQ2570" s="67">
        <v>205691017074</v>
      </c>
      <c r="AR2570" s="67">
        <v>3669996146</v>
      </c>
      <c r="AS2570" s="67">
        <v>2959674311</v>
      </c>
      <c r="AT2570" s="67">
        <v>710321835</v>
      </c>
      <c r="AU2570" s="67">
        <v>1141000000</v>
      </c>
      <c r="AV2570" s="67">
        <v>3415000000</v>
      </c>
      <c r="AW2570" s="67">
        <v>144567217249</v>
      </c>
      <c r="AX2570" s="67">
        <v>131425114061</v>
      </c>
      <c r="AY2570" s="67">
        <v>65372394115</v>
      </c>
      <c r="AZ2570" s="67">
        <v>66052719945</v>
      </c>
      <c r="BA2570" s="67">
        <v>9616962050</v>
      </c>
      <c r="BB2570" s="67">
        <v>0</v>
      </c>
      <c r="BC2570" s="67">
        <v>26465399</v>
      </c>
      <c r="BD2570" s="67">
        <v>642361993</v>
      </c>
      <c r="BE2570" s="67">
        <v>2156764889</v>
      </c>
      <c r="BF2570" s="67">
        <v>0</v>
      </c>
      <c r="BG2570" s="67">
        <v>699548857</v>
      </c>
      <c r="BH2570" s="67">
        <v>40246915</v>
      </c>
      <c r="BI2570" s="67"/>
      <c r="BJ2570" s="67"/>
      <c r="BK2570" s="67">
        <v>31036289</v>
      </c>
      <c r="BL2570" s="67">
        <v>9210626</v>
      </c>
      <c r="BM2570" s="67"/>
      <c r="BN2570" s="67"/>
      <c r="BO2570" s="67"/>
      <c r="BP2570" s="67"/>
      <c r="BQ2570" s="67"/>
      <c r="BR2570" s="67"/>
      <c r="BS2570" s="67">
        <v>9210626</v>
      </c>
      <c r="BT2570" s="67"/>
      <c r="BU2570" s="67"/>
      <c r="BV2570" s="67"/>
      <c r="BW2570" s="67"/>
      <c r="BX2570" s="67"/>
      <c r="BY2570" s="67"/>
      <c r="BZ2570" s="67">
        <v>57357127352</v>
      </c>
      <c r="CA2570" s="67">
        <v>21454617214</v>
      </c>
      <c r="CB2570" s="67">
        <v>35902510138</v>
      </c>
      <c r="CC2570" s="67">
        <v>203360587662</v>
      </c>
      <c r="CD2570" s="67">
        <v>205600000000</v>
      </c>
    </row>
    <row r="2571" spans="1:82">
      <c r="A2571" t="s">
        <v>2893</v>
      </c>
      <c r="B2571" t="s">
        <v>2894</v>
      </c>
      <c r="C2571" t="s">
        <v>69</v>
      </c>
      <c r="D2571" t="s">
        <v>68</v>
      </c>
      <c r="E2571" t="s">
        <v>153</v>
      </c>
      <c r="F2571" s="67">
        <v>2015</v>
      </c>
      <c r="G2571" t="s">
        <v>2915</v>
      </c>
      <c r="H2571" s="67">
        <v>16938942</v>
      </c>
      <c r="I2571" s="67">
        <v>5016172083</v>
      </c>
      <c r="J2571" s="67">
        <v>1834499454</v>
      </c>
      <c r="K2571" s="67">
        <v>4959324730</v>
      </c>
      <c r="L2571" s="67">
        <v>137238124455</v>
      </c>
      <c r="M2571" s="67">
        <v>124592655080</v>
      </c>
      <c r="N2571" s="67">
        <v>7509931889</v>
      </c>
      <c r="O2571" s="67">
        <v>0</v>
      </c>
      <c r="P2571" s="67">
        <v>48932331</v>
      </c>
      <c r="Q2571" s="67">
        <v>727873179</v>
      </c>
      <c r="R2571" s="67">
        <v>2407299638</v>
      </c>
      <c r="S2571" s="67">
        <v>0</v>
      </c>
      <c r="T2571" s="67">
        <v>1955435247</v>
      </c>
      <c r="U2571" s="67">
        <v>26891457</v>
      </c>
      <c r="V2571" s="67">
        <v>0</v>
      </c>
      <c r="W2571" s="67">
        <v>0</v>
      </c>
      <c r="X2571" s="67">
        <v>23021664</v>
      </c>
      <c r="Y2571" s="67">
        <v>3808737.4</v>
      </c>
      <c r="Z2571" s="67">
        <v>0</v>
      </c>
      <c r="AA2571" s="67">
        <v>0</v>
      </c>
      <c r="AB2571" s="67">
        <v>0</v>
      </c>
      <c r="AC2571" s="67">
        <v>2951365</v>
      </c>
      <c r="AD2571" s="67">
        <v>0</v>
      </c>
      <c r="AE2571" s="67">
        <v>0</v>
      </c>
      <c r="AF2571" s="67">
        <v>857372</v>
      </c>
      <c r="AG2571" s="67">
        <v>0</v>
      </c>
      <c r="AH2571" s="67">
        <v>0</v>
      </c>
      <c r="AI2571" s="67">
        <v>0</v>
      </c>
      <c r="AJ2571" s="67">
        <v>0</v>
      </c>
      <c r="AK2571" s="67">
        <v>0</v>
      </c>
      <c r="AL2571" s="67">
        <v>0</v>
      </c>
      <c r="AM2571" s="67">
        <v>64942906462</v>
      </c>
      <c r="AN2571" s="67">
        <v>23976932566</v>
      </c>
      <c r="AO2571" s="67">
        <v>40966325537</v>
      </c>
      <c r="AP2571" s="67">
        <v>204711789009</v>
      </c>
      <c r="AQ2571" s="67">
        <v>207947562445</v>
      </c>
      <c r="AR2571" s="67">
        <v>4255349296</v>
      </c>
      <c r="AS2571" s="67">
        <v>3431733303</v>
      </c>
      <c r="AT2571" s="67">
        <v>823615993</v>
      </c>
      <c r="AU2571" s="67">
        <v>1099000000</v>
      </c>
      <c r="AV2571" s="67">
        <v>2971000000</v>
      </c>
      <c r="AW2571" s="67">
        <v>133730966879</v>
      </c>
      <c r="AX2571" s="67">
        <v>120249305858</v>
      </c>
      <c r="AY2571" s="67">
        <v>59759765067</v>
      </c>
      <c r="AZ2571" s="67">
        <v>60489540791</v>
      </c>
      <c r="BA2571" s="67">
        <v>9247833518</v>
      </c>
      <c r="BB2571" s="67">
        <v>0</v>
      </c>
      <c r="BC2571" s="67">
        <v>28670849</v>
      </c>
      <c r="BD2571" s="67">
        <v>646217282</v>
      </c>
      <c r="BE2571" s="67">
        <v>2189233542</v>
      </c>
      <c r="BF2571" s="67">
        <v>0</v>
      </c>
      <c r="BG2571" s="67">
        <v>1369705830</v>
      </c>
      <c r="BH2571" s="67">
        <v>27587623</v>
      </c>
      <c r="BI2571" s="67"/>
      <c r="BJ2571" s="67"/>
      <c r="BK2571" s="67">
        <v>16708083</v>
      </c>
      <c r="BL2571" s="67">
        <v>10879541</v>
      </c>
      <c r="BM2571" s="67"/>
      <c r="BN2571" s="67"/>
      <c r="BO2571" s="67"/>
      <c r="BP2571" s="67"/>
      <c r="BQ2571" s="67"/>
      <c r="BR2571" s="67"/>
      <c r="BS2571" s="67">
        <v>10879541</v>
      </c>
      <c r="BT2571" s="67"/>
      <c r="BU2571" s="67"/>
      <c r="BV2571" s="67"/>
      <c r="BW2571" s="67"/>
      <c r="BX2571" s="67"/>
      <c r="BY2571" s="67"/>
      <c r="BZ2571" s="67">
        <v>60984875986</v>
      </c>
      <c r="CA2571" s="67">
        <v>22783684156</v>
      </c>
      <c r="CB2571" s="67">
        <v>38201191830</v>
      </c>
      <c r="CC2571" s="67">
        <v>197126779784</v>
      </c>
      <c r="CD2571" s="67">
        <v>199000000000</v>
      </c>
    </row>
    <row r="2572" spans="1:82">
      <c r="A2572" t="s">
        <v>2893</v>
      </c>
      <c r="B2572" t="s">
        <v>2894</v>
      </c>
      <c r="C2572" t="s">
        <v>69</v>
      </c>
      <c r="D2572" t="s">
        <v>68</v>
      </c>
      <c r="E2572" t="s">
        <v>153</v>
      </c>
      <c r="F2572" s="67">
        <v>2016</v>
      </c>
      <c r="G2572" t="s">
        <v>2916</v>
      </c>
      <c r="H2572" s="67">
        <v>17405624</v>
      </c>
      <c r="I2572" s="67">
        <v>5195572944</v>
      </c>
      <c r="J2572" s="67">
        <v>1562116396</v>
      </c>
      <c r="K2572" s="67">
        <v>4354450884</v>
      </c>
      <c r="L2572" s="67">
        <v>137011398928</v>
      </c>
      <c r="M2572" s="67">
        <v>124592655080</v>
      </c>
      <c r="N2572" s="67">
        <v>7381279468</v>
      </c>
      <c r="O2572" s="67">
        <v>0</v>
      </c>
      <c r="P2572" s="67">
        <v>48094073</v>
      </c>
      <c r="Q2572" s="67">
        <v>715404005</v>
      </c>
      <c r="R2572" s="67">
        <v>2366060259</v>
      </c>
      <c r="S2572" s="67">
        <v>0</v>
      </c>
      <c r="T2572" s="67">
        <v>1942752267</v>
      </c>
      <c r="U2572" s="67">
        <v>26731593</v>
      </c>
      <c r="V2572" s="67">
        <v>0</v>
      </c>
      <c r="W2572" s="67">
        <v>0</v>
      </c>
      <c r="X2572" s="67">
        <v>23021664</v>
      </c>
      <c r="Y2572" s="67">
        <v>3787689.4</v>
      </c>
      <c r="Z2572" s="67">
        <v>0</v>
      </c>
      <c r="AA2572" s="67">
        <v>0</v>
      </c>
      <c r="AB2572" s="67">
        <v>0</v>
      </c>
      <c r="AC2572" s="67">
        <v>2951365</v>
      </c>
      <c r="AD2572" s="67">
        <v>0</v>
      </c>
      <c r="AE2572" s="67">
        <v>0</v>
      </c>
      <c r="AF2572" s="67">
        <v>836324</v>
      </c>
      <c r="AG2572" s="67">
        <v>0</v>
      </c>
      <c r="AH2572" s="67">
        <v>0</v>
      </c>
      <c r="AI2572" s="67">
        <v>0</v>
      </c>
      <c r="AJ2572" s="67">
        <v>0</v>
      </c>
      <c r="AK2572" s="67">
        <v>0</v>
      </c>
      <c r="AL2572" s="67">
        <v>0</v>
      </c>
      <c r="AM2572" s="67">
        <v>67556460715</v>
      </c>
      <c r="AN2572" s="67">
        <v>24948172418</v>
      </c>
      <c r="AO2572" s="67">
        <v>42608544985</v>
      </c>
      <c r="AP2572" s="67">
        <v>207465864194</v>
      </c>
      <c r="AQ2572" s="67">
        <v>210274004156</v>
      </c>
      <c r="AR2572" s="67">
        <v>3928717416</v>
      </c>
      <c r="AS2572" s="67">
        <v>3168320497</v>
      </c>
      <c r="AT2572" s="67">
        <v>760396919</v>
      </c>
      <c r="AU2572" s="67">
        <v>1139000000</v>
      </c>
      <c r="AV2572" s="67">
        <v>3175000000</v>
      </c>
      <c r="AW2572" s="67">
        <v>130752618542</v>
      </c>
      <c r="AX2572" s="67">
        <v>117208913326</v>
      </c>
      <c r="AY2572" s="67">
        <v>58171673481</v>
      </c>
      <c r="AZ2572" s="67">
        <v>59037239845</v>
      </c>
      <c r="BA2572" s="67">
        <v>9525576529</v>
      </c>
      <c r="BB2572" s="67">
        <v>0</v>
      </c>
      <c r="BC2572" s="67">
        <v>22054499</v>
      </c>
      <c r="BD2572" s="67">
        <v>666377050</v>
      </c>
      <c r="BE2572" s="67">
        <v>1938313226</v>
      </c>
      <c r="BF2572" s="67">
        <v>0</v>
      </c>
      <c r="BG2572" s="67">
        <v>1391383912</v>
      </c>
      <c r="BH2572" s="67">
        <v>24699856</v>
      </c>
      <c r="BI2572" s="67"/>
      <c r="BJ2572" s="67"/>
      <c r="BK2572" s="67">
        <v>21174128</v>
      </c>
      <c r="BL2572" s="67">
        <v>3525728</v>
      </c>
      <c r="BM2572" s="67"/>
      <c r="BN2572" s="67"/>
      <c r="BO2572" s="67"/>
      <c r="BP2572" s="67">
        <v>1416237</v>
      </c>
      <c r="BQ2572" s="67"/>
      <c r="BR2572" s="67"/>
      <c r="BS2572" s="67">
        <v>2109491</v>
      </c>
      <c r="BT2572" s="67"/>
      <c r="BU2572" s="67"/>
      <c r="BV2572" s="67"/>
      <c r="BW2572" s="67"/>
      <c r="BX2572" s="67"/>
      <c r="BY2572" s="67"/>
      <c r="BZ2572" s="67">
        <v>52515490504</v>
      </c>
      <c r="CA2572" s="67">
        <v>19582571581</v>
      </c>
      <c r="CB2572" s="67">
        <v>32932918923</v>
      </c>
      <c r="CC2572" s="67">
        <v>185185526317</v>
      </c>
      <c r="CD2572" s="67">
        <v>187200000000</v>
      </c>
    </row>
    <row r="2573" spans="1:82">
      <c r="A2573" t="s">
        <v>2893</v>
      </c>
      <c r="B2573" t="s">
        <v>2894</v>
      </c>
      <c r="C2573" t="s">
        <v>69</v>
      </c>
      <c r="D2573" t="s">
        <v>68</v>
      </c>
      <c r="E2573" t="s">
        <v>153</v>
      </c>
      <c r="F2573" s="67">
        <v>2017</v>
      </c>
      <c r="G2573" t="s">
        <v>2917</v>
      </c>
      <c r="H2573" s="67">
        <v>17881167</v>
      </c>
      <c r="I2573" s="67">
        <v>5397576282</v>
      </c>
      <c r="J2573" s="67">
        <v>1868914353</v>
      </c>
      <c r="K2573" s="67">
        <v>7244502216</v>
      </c>
      <c r="L2573" s="67">
        <v>136701691595</v>
      </c>
      <c r="M2573" s="67">
        <v>124592655080</v>
      </c>
      <c r="N2573" s="67">
        <v>7252627048</v>
      </c>
      <c r="O2573" s="67">
        <v>0</v>
      </c>
      <c r="P2573" s="67">
        <v>47255815</v>
      </c>
      <c r="Q2573" s="67">
        <v>702934831</v>
      </c>
      <c r="R2573" s="67">
        <v>2324820881</v>
      </c>
      <c r="S2573" s="67">
        <v>0</v>
      </c>
      <c r="T2573" s="67">
        <v>1820225180</v>
      </c>
      <c r="U2573" s="67">
        <v>26692245</v>
      </c>
      <c r="V2573" s="67">
        <v>0</v>
      </c>
      <c r="W2573" s="67">
        <v>0</v>
      </c>
      <c r="X2573" s="67">
        <v>23021664</v>
      </c>
      <c r="Y2573" s="67">
        <v>3728375.9</v>
      </c>
      <c r="Z2573" s="67">
        <v>0</v>
      </c>
      <c r="AA2573" s="67">
        <v>0</v>
      </c>
      <c r="AB2573" s="67">
        <v>0</v>
      </c>
      <c r="AC2573" s="67">
        <v>2897313</v>
      </c>
      <c r="AD2573" s="67">
        <v>0</v>
      </c>
      <c r="AE2573" s="67">
        <v>0</v>
      </c>
      <c r="AF2573" s="67">
        <v>831062</v>
      </c>
      <c r="AG2573" s="67">
        <v>0</v>
      </c>
      <c r="AH2573" s="67">
        <v>0</v>
      </c>
      <c r="AI2573" s="67">
        <v>0</v>
      </c>
      <c r="AJ2573" s="67">
        <v>0</v>
      </c>
      <c r="AK2573" s="67">
        <v>0</v>
      </c>
      <c r="AL2573" s="67">
        <v>0</v>
      </c>
      <c r="AM2573" s="67">
        <v>70326896928</v>
      </c>
      <c r="AN2573" s="67">
        <v>25983204810</v>
      </c>
      <c r="AO2573" s="67">
        <v>44343804863</v>
      </c>
      <c r="AP2573" s="67">
        <v>207107352388</v>
      </c>
      <c r="AQ2573" s="67">
        <v>212532971621</v>
      </c>
      <c r="AR2573" s="67">
        <v>4818800387</v>
      </c>
      <c r="AS2573" s="67">
        <v>3886129344</v>
      </c>
      <c r="AT2573" s="67">
        <v>932671043</v>
      </c>
      <c r="AU2573" s="67">
        <v>1520000000</v>
      </c>
      <c r="AV2573" s="67">
        <v>5892000000</v>
      </c>
      <c r="AW2573" s="67">
        <v>142136803092</v>
      </c>
      <c r="AX2573" s="67">
        <v>128057968257</v>
      </c>
      <c r="AY2573" s="67">
        <v>63591061472</v>
      </c>
      <c r="AZ2573" s="67">
        <v>64466906785</v>
      </c>
      <c r="BA2573" s="67">
        <v>9821639652</v>
      </c>
      <c r="BB2573" s="67">
        <v>0</v>
      </c>
      <c r="BC2573" s="67">
        <v>25730249</v>
      </c>
      <c r="BD2573" s="67">
        <v>674345172</v>
      </c>
      <c r="BE2573" s="67">
        <v>2191615288</v>
      </c>
      <c r="BF2573" s="67">
        <v>0</v>
      </c>
      <c r="BG2573" s="67">
        <v>1365504474</v>
      </c>
      <c r="BH2573" s="67">
        <v>51221215</v>
      </c>
      <c r="BI2573" s="67"/>
      <c r="BJ2573" s="67"/>
      <c r="BK2573" s="67">
        <v>45429734</v>
      </c>
      <c r="BL2573" s="67">
        <v>5791481</v>
      </c>
      <c r="BM2573" s="67"/>
      <c r="BN2573" s="67"/>
      <c r="BO2573" s="67"/>
      <c r="BP2573" s="67">
        <v>2666207</v>
      </c>
      <c r="BQ2573" s="67"/>
      <c r="BR2573" s="67"/>
      <c r="BS2573" s="67">
        <v>3125274</v>
      </c>
      <c r="BT2573" s="67"/>
      <c r="BU2573" s="67"/>
      <c r="BV2573" s="67"/>
      <c r="BW2573" s="67"/>
      <c r="BX2573" s="67"/>
      <c r="BY2573" s="67"/>
      <c r="BZ2573" s="67">
        <v>60277196515</v>
      </c>
      <c r="CA2573" s="67">
        <v>22415164933</v>
      </c>
      <c r="CB2573" s="67">
        <v>37862031582</v>
      </c>
      <c r="CC2573" s="67">
        <v>202912021209</v>
      </c>
      <c r="CD2573" s="67">
        <v>207300000000</v>
      </c>
    </row>
    <row r="2574" spans="1:82">
      <c r="A2574" t="s">
        <v>2893</v>
      </c>
      <c r="B2574" t="s">
        <v>2894</v>
      </c>
      <c r="C2574" t="s">
        <v>69</v>
      </c>
      <c r="D2574" t="s">
        <v>68</v>
      </c>
      <c r="E2574" t="s">
        <v>153</v>
      </c>
      <c r="F2574" s="67">
        <v>2018</v>
      </c>
      <c r="G2574" t="s">
        <v>2918</v>
      </c>
      <c r="H2574" s="67">
        <v>18367883</v>
      </c>
      <c r="I2574" s="67">
        <v>5614899641</v>
      </c>
      <c r="J2574" s="67">
        <v>1758683074</v>
      </c>
      <c r="K2574" s="67">
        <v>7062075004</v>
      </c>
      <c r="L2574" s="67">
        <v>136158720813</v>
      </c>
      <c r="M2574" s="67">
        <v>124592655080</v>
      </c>
      <c r="N2574" s="67">
        <v>7123974627</v>
      </c>
      <c r="O2574" s="67">
        <v>0</v>
      </c>
      <c r="P2574" s="67">
        <v>46417556</v>
      </c>
      <c r="Q2574" s="67">
        <v>690465657</v>
      </c>
      <c r="R2574" s="67">
        <v>2283581502</v>
      </c>
      <c r="S2574" s="67">
        <v>0</v>
      </c>
      <c r="T2574" s="67">
        <v>1359690439</v>
      </c>
      <c r="U2574" s="67">
        <v>26646199</v>
      </c>
      <c r="V2574" s="67">
        <v>0</v>
      </c>
      <c r="W2574" s="67">
        <v>0</v>
      </c>
      <c r="X2574" s="67">
        <v>23021664</v>
      </c>
      <c r="Y2574" s="67">
        <v>3639715.4</v>
      </c>
      <c r="Z2574" s="67">
        <v>0</v>
      </c>
      <c r="AA2574" s="67">
        <v>0</v>
      </c>
      <c r="AB2574" s="67">
        <v>0</v>
      </c>
      <c r="AC2574" s="67">
        <v>2826193</v>
      </c>
      <c r="AD2574" s="67">
        <v>0</v>
      </c>
      <c r="AE2574" s="67">
        <v>0</v>
      </c>
      <c r="AF2574" s="67">
        <v>813522</v>
      </c>
      <c r="AG2574" s="67">
        <v>0</v>
      </c>
      <c r="AH2574" s="67">
        <v>0</v>
      </c>
      <c r="AI2574" s="67">
        <v>0</v>
      </c>
      <c r="AJ2574" s="67">
        <v>0</v>
      </c>
      <c r="AK2574" s="67">
        <v>0</v>
      </c>
      <c r="AL2574" s="67">
        <v>0</v>
      </c>
      <c r="AM2574" s="67">
        <v>73182947180</v>
      </c>
      <c r="AN2574" s="67">
        <v>27050370893</v>
      </c>
      <c r="AO2574" s="67">
        <v>46132603458</v>
      </c>
      <c r="AP2574" s="67">
        <v>209605400846</v>
      </c>
      <c r="AQ2574" s="67">
        <v>214931620444</v>
      </c>
      <c r="AR2574" s="67">
        <v>5383224385</v>
      </c>
      <c r="AS2574" s="67">
        <v>4341309988</v>
      </c>
      <c r="AT2574" s="67">
        <v>1041914397</v>
      </c>
      <c r="AU2574" s="67">
        <v>1608000000</v>
      </c>
      <c r="AV2574" s="67">
        <v>6457000000</v>
      </c>
      <c r="AW2574" s="67">
        <v>116160556292</v>
      </c>
      <c r="AX2574" s="67">
        <v>104871883296</v>
      </c>
      <c r="AY2574" s="67">
        <v>51981957560</v>
      </c>
      <c r="AZ2574" s="67">
        <v>52889925736</v>
      </c>
      <c r="BA2574" s="67">
        <v>7560669910</v>
      </c>
      <c r="BB2574" s="67">
        <v>0</v>
      </c>
      <c r="BC2574" s="67">
        <v>40433248</v>
      </c>
      <c r="BD2574" s="67">
        <v>684678622</v>
      </c>
      <c r="BE2574" s="67">
        <v>2231999684</v>
      </c>
      <c r="BF2574" s="67">
        <v>0</v>
      </c>
      <c r="BG2574" s="67">
        <v>770891531</v>
      </c>
      <c r="BH2574" s="67">
        <v>50059068</v>
      </c>
      <c r="BI2574" s="67"/>
      <c r="BJ2574" s="67"/>
      <c r="BK2574" s="67">
        <v>48248934</v>
      </c>
      <c r="BL2574" s="67">
        <v>1810133</v>
      </c>
      <c r="BM2574" s="67"/>
      <c r="BN2574" s="67"/>
      <c r="BO2574" s="67"/>
      <c r="BP2574" s="67">
        <v>1229831</v>
      </c>
      <c r="BQ2574" s="67"/>
      <c r="BR2574" s="67"/>
      <c r="BS2574" s="67">
        <v>580302</v>
      </c>
      <c r="BT2574" s="67"/>
      <c r="BU2574" s="67"/>
      <c r="BV2574" s="67"/>
      <c r="BW2574" s="67"/>
      <c r="BX2574" s="67"/>
      <c r="BY2574" s="67"/>
      <c r="BZ2574" s="67">
        <v>67306405646</v>
      </c>
      <c r="CA2574" s="67">
        <v>24952074330</v>
      </c>
      <c r="CB2574" s="67">
        <v>42354331316</v>
      </c>
      <c r="CC2574" s="67">
        <v>184051245390</v>
      </c>
      <c r="CD2574" s="67">
        <v>188900000000</v>
      </c>
    </row>
    <row r="2575" spans="1:82">
      <c r="A2575" t="s">
        <v>2893</v>
      </c>
      <c r="B2575" t="s">
        <v>2894</v>
      </c>
      <c r="C2575" t="s">
        <v>69</v>
      </c>
      <c r="D2575" t="s">
        <v>68</v>
      </c>
      <c r="E2575" t="s">
        <v>153</v>
      </c>
      <c r="F2575" s="67">
        <v>2019</v>
      </c>
      <c r="G2575" t="s">
        <v>2919</v>
      </c>
      <c r="H2575" s="67">
        <v>18867337</v>
      </c>
      <c r="I2575" s="67">
        <v>5854762378</v>
      </c>
      <c r="J2575" s="67">
        <v>1636000000</v>
      </c>
      <c r="K2575" s="67">
        <v>7203000000</v>
      </c>
      <c r="L2575" s="67">
        <v>136194612436</v>
      </c>
      <c r="M2575" s="67">
        <v>124592655080</v>
      </c>
      <c r="N2575" s="67">
        <v>6995322207</v>
      </c>
      <c r="O2575" s="67">
        <v>0</v>
      </c>
      <c r="P2575" s="67">
        <v>45579298</v>
      </c>
      <c r="Q2575" s="67">
        <v>677996484</v>
      </c>
      <c r="R2575" s="67">
        <v>2242342123</v>
      </c>
      <c r="S2575" s="67">
        <v>0</v>
      </c>
      <c r="T2575" s="67">
        <v>1640717244</v>
      </c>
      <c r="U2575" s="67">
        <v>26621415</v>
      </c>
      <c r="V2575" s="67">
        <v>0</v>
      </c>
      <c r="W2575" s="67">
        <v>0</v>
      </c>
      <c r="X2575" s="67">
        <v>23021664</v>
      </c>
      <c r="Y2575" s="67">
        <v>3599751.1</v>
      </c>
      <c r="Z2575" s="67">
        <v>0</v>
      </c>
      <c r="AA2575" s="67">
        <v>0</v>
      </c>
      <c r="AB2575" s="67">
        <v>0</v>
      </c>
      <c r="AC2575" s="67">
        <v>2789737</v>
      </c>
      <c r="AD2575" s="67">
        <v>0</v>
      </c>
      <c r="AE2575" s="67">
        <v>0</v>
      </c>
      <c r="AF2575" s="67">
        <v>810014</v>
      </c>
      <c r="AG2575" s="67">
        <v>0</v>
      </c>
      <c r="AH2575" s="67">
        <v>0</v>
      </c>
      <c r="AI2575" s="67">
        <v>0</v>
      </c>
      <c r="AJ2575" s="67">
        <v>0</v>
      </c>
      <c r="AK2575" s="67">
        <v>0</v>
      </c>
      <c r="AL2575" s="67">
        <v>0</v>
      </c>
      <c r="AM2575" s="67">
        <v>76126955822</v>
      </c>
      <c r="AN2575" s="67">
        <v>28150551790</v>
      </c>
      <c r="AO2575" s="67">
        <v>47976404032</v>
      </c>
      <c r="AP2575" s="67">
        <v>212635952051</v>
      </c>
      <c r="AQ2575" s="67">
        <v>218202952051</v>
      </c>
      <c r="AR2575" s="67">
        <v>5854762378</v>
      </c>
      <c r="AS2575" s="67">
        <v>4721582563</v>
      </c>
      <c r="AT2575" s="67">
        <v>1133179815</v>
      </c>
      <c r="AU2575" s="67">
        <v>1636000000</v>
      </c>
      <c r="AV2575" s="67">
        <v>7203000000</v>
      </c>
      <c r="AW2575" s="67">
        <v>136194612436</v>
      </c>
      <c r="AX2575" s="67">
        <v>124592655080</v>
      </c>
      <c r="AY2575" s="67">
        <v>61795325857</v>
      </c>
      <c r="AZ2575" s="67">
        <v>62797329223</v>
      </c>
      <c r="BA2575" s="67">
        <v>6995322207</v>
      </c>
      <c r="BB2575" s="67">
        <v>0</v>
      </c>
      <c r="BC2575" s="67">
        <v>45579298</v>
      </c>
      <c r="BD2575" s="67">
        <v>677996484</v>
      </c>
      <c r="BE2575" s="67">
        <v>2242342123</v>
      </c>
      <c r="BF2575" s="67">
        <v>0</v>
      </c>
      <c r="BG2575" s="67">
        <v>1640717244</v>
      </c>
      <c r="BH2575" s="67">
        <v>26621415</v>
      </c>
      <c r="BI2575" s="67"/>
      <c r="BJ2575" s="67"/>
      <c r="BK2575" s="67">
        <v>23021664</v>
      </c>
      <c r="BL2575" s="67">
        <v>3599751</v>
      </c>
      <c r="BM2575" s="67"/>
      <c r="BN2575" s="67"/>
      <c r="BO2575" s="67"/>
      <c r="BP2575" s="67">
        <v>2789737</v>
      </c>
      <c r="BQ2575" s="67"/>
      <c r="BR2575" s="67"/>
      <c r="BS2575" s="67">
        <v>810014</v>
      </c>
      <c r="BT2575" s="67"/>
      <c r="BU2575" s="67"/>
      <c r="BV2575" s="67"/>
      <c r="BW2575" s="67"/>
      <c r="BX2575" s="67"/>
      <c r="BY2575" s="67"/>
      <c r="BZ2575" s="67">
        <v>76126955822</v>
      </c>
      <c r="CA2575" s="67">
        <v>28150551790</v>
      </c>
      <c r="CB2575" s="67">
        <v>47976404032</v>
      </c>
      <c r="CC2575" s="67">
        <v>212635952051</v>
      </c>
      <c r="CD2575" s="67">
        <v>218200000000</v>
      </c>
    </row>
    <row r="2576" spans="1:82">
      <c r="A2576" t="s">
        <v>2893</v>
      </c>
      <c r="B2576" t="s">
        <v>2894</v>
      </c>
      <c r="C2576" t="s">
        <v>69</v>
      </c>
      <c r="D2576" t="s">
        <v>68</v>
      </c>
      <c r="E2576" t="s">
        <v>153</v>
      </c>
      <c r="F2576" s="67">
        <v>2020</v>
      </c>
      <c r="G2576" t="s">
        <v>2920</v>
      </c>
      <c r="H2576" s="67">
        <v>19377061</v>
      </c>
      <c r="I2576" s="67">
        <v>6061306407</v>
      </c>
      <c r="J2576" s="67">
        <v>1243722535</v>
      </c>
      <c r="K2576" s="67">
        <v>6988229284</v>
      </c>
      <c r="L2576" s="67">
        <v>136006463378</v>
      </c>
      <c r="M2576" s="67">
        <v>124592655080</v>
      </c>
      <c r="N2576" s="67">
        <v>6866669786</v>
      </c>
      <c r="O2576" s="67">
        <v>0</v>
      </c>
      <c r="P2576" s="67">
        <v>44741040</v>
      </c>
      <c r="Q2576" s="67">
        <v>665527310</v>
      </c>
      <c r="R2576" s="67">
        <v>2201102745</v>
      </c>
      <c r="S2576" s="67">
        <v>0</v>
      </c>
      <c r="T2576" s="67">
        <v>1640717244</v>
      </c>
      <c r="U2576" s="67">
        <v>26555246</v>
      </c>
      <c r="V2576" s="67">
        <v>0</v>
      </c>
      <c r="W2576" s="67">
        <v>0</v>
      </c>
      <c r="X2576" s="67">
        <v>23021664</v>
      </c>
      <c r="Y2576" s="67">
        <v>3554004.1</v>
      </c>
      <c r="Z2576" s="67">
        <v>0</v>
      </c>
      <c r="AA2576" s="67">
        <v>0</v>
      </c>
      <c r="AB2576" s="67">
        <v>0</v>
      </c>
      <c r="AC2576" s="67">
        <v>2747065</v>
      </c>
      <c r="AD2576" s="67">
        <v>0</v>
      </c>
      <c r="AE2576" s="67">
        <v>0</v>
      </c>
      <c r="AF2576" s="67">
        <v>806940</v>
      </c>
      <c r="AG2576" s="67">
        <v>0</v>
      </c>
      <c r="AH2576" s="67">
        <v>0</v>
      </c>
      <c r="AI2576" s="67">
        <v>0</v>
      </c>
      <c r="AJ2576" s="67">
        <v>0</v>
      </c>
      <c r="AK2576" s="67">
        <v>0</v>
      </c>
      <c r="AL2576" s="67">
        <v>0</v>
      </c>
      <c r="AM2576" s="67">
        <v>79128879399</v>
      </c>
      <c r="AN2576" s="67">
        <v>29272646545</v>
      </c>
      <c r="AO2576" s="67">
        <v>49856261319</v>
      </c>
      <c r="AP2576" s="67">
        <v>215552129214</v>
      </c>
      <c r="AQ2576" s="67">
        <v>221294007083</v>
      </c>
      <c r="AR2576" s="67">
        <v>6126339275</v>
      </c>
      <c r="AS2576" s="67">
        <v>4940596189</v>
      </c>
      <c r="AT2576" s="67">
        <v>1185743085</v>
      </c>
      <c r="AU2576" s="67">
        <v>1351000000</v>
      </c>
      <c r="AV2576" s="67">
        <v>7591000000</v>
      </c>
      <c r="AW2576" s="67">
        <v>131223142330</v>
      </c>
      <c r="AX2576" s="67">
        <v>119775755903</v>
      </c>
      <c r="AY2576" s="67">
        <v>59001369386</v>
      </c>
      <c r="AZ2576" s="67">
        <v>60774386516</v>
      </c>
      <c r="BA2576" s="67">
        <v>7038206326</v>
      </c>
      <c r="BB2576" s="67">
        <v>0</v>
      </c>
      <c r="BC2576" s="67">
        <v>25730249</v>
      </c>
      <c r="BD2576" s="67">
        <v>653533274</v>
      </c>
      <c r="BE2576" s="67">
        <v>2230453257</v>
      </c>
      <c r="BF2576" s="67">
        <v>0</v>
      </c>
      <c r="BG2576" s="67">
        <v>1499463322</v>
      </c>
      <c r="BH2576" s="67">
        <v>20137903</v>
      </c>
      <c r="BI2576" s="67"/>
      <c r="BJ2576" s="67"/>
      <c r="BK2576" s="67">
        <v>15352996</v>
      </c>
      <c r="BL2576" s="67">
        <v>4784907</v>
      </c>
      <c r="BM2576" s="67"/>
      <c r="BN2576" s="67"/>
      <c r="BO2576" s="67"/>
      <c r="BP2576" s="67">
        <v>4062836</v>
      </c>
      <c r="BQ2576" s="67"/>
      <c r="BR2576" s="67"/>
      <c r="BS2576" s="67">
        <v>722071</v>
      </c>
      <c r="BT2576" s="67"/>
      <c r="BU2576" s="67"/>
      <c r="BV2576" s="67"/>
      <c r="BW2576" s="67"/>
      <c r="BX2576" s="67"/>
      <c r="BY2576" s="67"/>
      <c r="BZ2576" s="67">
        <v>83519684149</v>
      </c>
      <c r="CA2576" s="67">
        <v>30804762063</v>
      </c>
      <c r="CB2576" s="67">
        <v>52714922086</v>
      </c>
      <c r="CC2576" s="67">
        <v>214649303658</v>
      </c>
      <c r="CD2576" s="67">
        <v>220900000000</v>
      </c>
    </row>
    <row r="2577" spans="1:82">
      <c r="A2577" t="s">
        <v>2921</v>
      </c>
      <c r="B2577" t="s">
        <v>2922</v>
      </c>
      <c r="C2577" t="s">
        <v>71</v>
      </c>
      <c r="D2577" t="s">
        <v>62</v>
      </c>
      <c r="E2577" t="s">
        <v>153</v>
      </c>
      <c r="F2577" s="67">
        <v>1995</v>
      </c>
      <c r="G2577" t="s">
        <v>2923</v>
      </c>
      <c r="H2577" s="67">
        <v>20136888</v>
      </c>
      <c r="I2577" s="67">
        <v>66214074789</v>
      </c>
      <c r="J2577" s="67">
        <v>70580294597</v>
      </c>
      <c r="K2577" s="67">
        <v>153662318141</v>
      </c>
      <c r="L2577" s="67">
        <v>397693181297</v>
      </c>
      <c r="M2577" s="67">
        <v>173556523240</v>
      </c>
      <c r="N2577" s="67">
        <v>162267367881</v>
      </c>
      <c r="O2577" s="67">
        <v>2514716975</v>
      </c>
      <c r="P2577" s="67">
        <v>17164044693</v>
      </c>
      <c r="Q2577" s="67">
        <v>4144995070</v>
      </c>
      <c r="R2577" s="67">
        <v>18115332858</v>
      </c>
      <c r="S2577" s="67">
        <v>4231085993</v>
      </c>
      <c r="T2577" s="67">
        <v>4803859158</v>
      </c>
      <c r="U2577" s="67">
        <v>178403086375</v>
      </c>
      <c r="V2577" s="67">
        <v>66119418550</v>
      </c>
      <c r="W2577" s="67">
        <v>113809114614</v>
      </c>
      <c r="X2577" s="67">
        <v>22089381</v>
      </c>
      <c r="Y2577" s="67">
        <v>10610000000</v>
      </c>
      <c r="Z2577" s="67">
        <v>250140574</v>
      </c>
      <c r="AA2577" s="67"/>
      <c r="AB2577" s="67">
        <v>3560920270</v>
      </c>
      <c r="AC2577" s="67">
        <v>6788357788</v>
      </c>
      <c r="AD2577" s="67">
        <v>0</v>
      </c>
      <c r="AE2577" s="67">
        <v>0</v>
      </c>
      <c r="AF2577" s="67">
        <v>0</v>
      </c>
      <c r="AG2577" s="67">
        <v>6965795</v>
      </c>
      <c r="AH2577" s="67">
        <v>0</v>
      </c>
      <c r="AI2577" s="67">
        <v>0</v>
      </c>
      <c r="AJ2577" s="67">
        <v>0</v>
      </c>
      <c r="AK2577" s="67">
        <v>0</v>
      </c>
      <c r="AL2577" s="67">
        <v>0</v>
      </c>
      <c r="AM2577" s="67">
        <v>794912785761</v>
      </c>
      <c r="AN2577" s="67">
        <v>272287058784</v>
      </c>
      <c r="AO2577" s="67">
        <v>525224675134</v>
      </c>
      <c r="AP2577" s="67">
        <v>1338261012849</v>
      </c>
      <c r="AQ2577" s="67">
        <v>1539921795480</v>
      </c>
      <c r="AR2577" s="67">
        <v>91380938147</v>
      </c>
      <c r="AS2577" s="67">
        <v>73694304958</v>
      </c>
      <c r="AT2577" s="67">
        <v>17686633190</v>
      </c>
      <c r="AU2577" s="67">
        <v>40101000000</v>
      </c>
      <c r="AV2577" s="67">
        <v>87305000000</v>
      </c>
      <c r="AW2577" s="67">
        <v>313576506383</v>
      </c>
      <c r="AX2577" s="67">
        <v>46180061719</v>
      </c>
      <c r="AY2577" s="67">
        <v>22825528043</v>
      </c>
      <c r="AZ2577" s="67">
        <v>23354533676</v>
      </c>
      <c r="BA2577" s="67">
        <v>198373957519</v>
      </c>
      <c r="BB2577" s="67">
        <v>1649378038</v>
      </c>
      <c r="BC2577" s="67">
        <v>3708096448</v>
      </c>
      <c r="BD2577" s="67">
        <v>1555145189</v>
      </c>
      <c r="BE2577" s="67">
        <v>11345437171</v>
      </c>
      <c r="BF2577" s="67">
        <v>43583182495</v>
      </c>
      <c r="BG2577" s="67">
        <v>7181247803</v>
      </c>
      <c r="BH2577" s="67">
        <v>44304498050</v>
      </c>
      <c r="BI2577" s="67">
        <v>23227166147</v>
      </c>
      <c r="BJ2577" s="67">
        <v>20502397433</v>
      </c>
      <c r="BK2577" s="67">
        <v>22846568</v>
      </c>
      <c r="BL2577" s="67">
        <v>552087902</v>
      </c>
      <c r="BM2577" s="67">
        <v>30757355</v>
      </c>
      <c r="BN2577" s="67">
        <v>127219297</v>
      </c>
      <c r="BO2577" s="67">
        <v>336038701</v>
      </c>
      <c r="BP2577" s="67">
        <v>54363295</v>
      </c>
      <c r="BQ2577" s="67"/>
      <c r="BR2577" s="67"/>
      <c r="BS2577" s="67"/>
      <c r="BT2577" s="67">
        <v>3709254</v>
      </c>
      <c r="BU2577" s="67">
        <v>0</v>
      </c>
      <c r="BV2577" s="67"/>
      <c r="BW2577" s="67"/>
      <c r="BX2577" s="67"/>
      <c r="BY2577" s="67"/>
      <c r="BZ2577" s="67">
        <v>626680168879</v>
      </c>
      <c r="CA2577" s="67">
        <v>241213367312</v>
      </c>
      <c r="CB2577" s="67">
        <v>385466801567</v>
      </c>
      <c r="CC2577" s="67">
        <v>1028738111460</v>
      </c>
      <c r="CD2577" s="67">
        <v>1076000000000</v>
      </c>
    </row>
    <row r="2578" spans="1:82">
      <c r="A2578" t="s">
        <v>2921</v>
      </c>
      <c r="B2578" t="s">
        <v>2922</v>
      </c>
      <c r="C2578" t="s">
        <v>71</v>
      </c>
      <c r="D2578" t="s">
        <v>62</v>
      </c>
      <c r="E2578" t="s">
        <v>153</v>
      </c>
      <c r="F2578" s="67">
        <v>1996</v>
      </c>
      <c r="G2578" t="s">
        <v>2924</v>
      </c>
      <c r="H2578" s="67">
        <v>20689051</v>
      </c>
      <c r="I2578" s="67">
        <v>77229811873</v>
      </c>
      <c r="J2578" s="67">
        <v>80170813231</v>
      </c>
      <c r="K2578" s="67">
        <v>180405163739</v>
      </c>
      <c r="L2578" s="67">
        <v>393844191025</v>
      </c>
      <c r="M2578" s="67">
        <v>173434440670</v>
      </c>
      <c r="N2578" s="67">
        <v>161520919109</v>
      </c>
      <c r="O2578" s="67">
        <v>2513111294</v>
      </c>
      <c r="P2578" s="67">
        <v>17085088090</v>
      </c>
      <c r="Q2578" s="67">
        <v>4125927610</v>
      </c>
      <c r="R2578" s="67">
        <v>18032000219</v>
      </c>
      <c r="S2578" s="67">
        <v>4151823584</v>
      </c>
      <c r="T2578" s="67">
        <v>4003735357</v>
      </c>
      <c r="U2578" s="67">
        <v>174404457043</v>
      </c>
      <c r="V2578" s="67">
        <v>63639940354</v>
      </c>
      <c r="W2578" s="67">
        <v>113241488104</v>
      </c>
      <c r="X2578" s="67">
        <v>20747451</v>
      </c>
      <c r="Y2578" s="67">
        <v>10510000000</v>
      </c>
      <c r="Z2578" s="67">
        <v>249828218</v>
      </c>
      <c r="AA2578" s="67"/>
      <c r="AB2578" s="67">
        <v>3470180954</v>
      </c>
      <c r="AC2578" s="67">
        <v>6786084394</v>
      </c>
      <c r="AD2578" s="67">
        <v>0</v>
      </c>
      <c r="AE2578" s="67">
        <v>0</v>
      </c>
      <c r="AF2578" s="67">
        <v>0</v>
      </c>
      <c r="AG2578" s="67">
        <v>5613731</v>
      </c>
      <c r="AH2578" s="67">
        <v>0</v>
      </c>
      <c r="AI2578" s="67">
        <v>0</v>
      </c>
      <c r="AJ2578" s="67">
        <v>0</v>
      </c>
      <c r="AK2578" s="67">
        <v>0</v>
      </c>
      <c r="AL2578" s="67">
        <v>0</v>
      </c>
      <c r="AM2578" s="67">
        <v>835378683533</v>
      </c>
      <c r="AN2578" s="67">
        <v>288756421771</v>
      </c>
      <c r="AO2578" s="67">
        <v>548838598254</v>
      </c>
      <c r="AP2578" s="67">
        <v>1375894874927</v>
      </c>
      <c r="AQ2578" s="67">
        <v>1597843230333</v>
      </c>
      <c r="AR2578" s="67">
        <v>105610587650</v>
      </c>
      <c r="AS2578" s="67">
        <v>85169828750</v>
      </c>
      <c r="AT2578" s="67">
        <v>20440758900</v>
      </c>
      <c r="AU2578" s="67">
        <v>47139000000</v>
      </c>
      <c r="AV2578" s="67">
        <v>106075000000</v>
      </c>
      <c r="AW2578" s="67">
        <v>285430375218</v>
      </c>
      <c r="AX2578" s="67">
        <v>45357700418</v>
      </c>
      <c r="AY2578" s="67">
        <v>22449468584</v>
      </c>
      <c r="AZ2578" s="67">
        <v>22908231834</v>
      </c>
      <c r="BA2578" s="67">
        <v>174581085195</v>
      </c>
      <c r="BB2578" s="67">
        <v>1721466818</v>
      </c>
      <c r="BC2578" s="67">
        <v>4213879628</v>
      </c>
      <c r="BD2578" s="67">
        <v>1620083881</v>
      </c>
      <c r="BE2578" s="67">
        <v>11450234564</v>
      </c>
      <c r="BF2578" s="67">
        <v>41089278166</v>
      </c>
      <c r="BG2578" s="67">
        <v>5396646547</v>
      </c>
      <c r="BH2578" s="67">
        <v>58766873835</v>
      </c>
      <c r="BI2578" s="67">
        <v>29271986425</v>
      </c>
      <c r="BJ2578" s="67">
        <v>28904061557</v>
      </c>
      <c r="BK2578" s="67">
        <v>25543266</v>
      </c>
      <c r="BL2578" s="67">
        <v>565282586</v>
      </c>
      <c r="BM2578" s="67">
        <v>46969016</v>
      </c>
      <c r="BN2578" s="67">
        <v>60902420</v>
      </c>
      <c r="BO2578" s="67">
        <v>355810272</v>
      </c>
      <c r="BP2578" s="67">
        <v>98342511</v>
      </c>
      <c r="BQ2578" s="67"/>
      <c r="BR2578" s="67"/>
      <c r="BS2578" s="67"/>
      <c r="BT2578" s="67">
        <v>3258367</v>
      </c>
      <c r="BU2578" s="67">
        <v>0</v>
      </c>
      <c r="BV2578" s="67"/>
      <c r="BW2578" s="67"/>
      <c r="BX2578" s="67"/>
      <c r="BY2578" s="67"/>
      <c r="BZ2578" s="67">
        <v>493137293126</v>
      </c>
      <c r="CA2578" s="67">
        <v>189658760846</v>
      </c>
      <c r="CB2578" s="67">
        <v>303478532279</v>
      </c>
      <c r="CC2578" s="67">
        <v>884009129829</v>
      </c>
      <c r="CD2578" s="67">
        <v>942900000000</v>
      </c>
    </row>
    <row r="2579" spans="1:82">
      <c r="A2579" t="s">
        <v>2921</v>
      </c>
      <c r="B2579" t="s">
        <v>2922</v>
      </c>
      <c r="C2579" t="s">
        <v>71</v>
      </c>
      <c r="D2579" t="s">
        <v>62</v>
      </c>
      <c r="E2579" t="s">
        <v>153</v>
      </c>
      <c r="F2579" s="67">
        <v>1997</v>
      </c>
      <c r="G2579" t="s">
        <v>2925</v>
      </c>
      <c r="H2579" s="67">
        <v>21249178</v>
      </c>
      <c r="I2579" s="67">
        <v>89429102930</v>
      </c>
      <c r="J2579" s="67">
        <v>74364207796</v>
      </c>
      <c r="K2579" s="67">
        <v>159675388906</v>
      </c>
      <c r="L2579" s="67">
        <v>391440795852</v>
      </c>
      <c r="M2579" s="67">
        <v>173374645175</v>
      </c>
      <c r="N2579" s="67">
        <v>160774470337</v>
      </c>
      <c r="O2579" s="67">
        <v>2511505614</v>
      </c>
      <c r="P2579" s="67">
        <v>17006131488</v>
      </c>
      <c r="Q2579" s="67">
        <v>4106860151</v>
      </c>
      <c r="R2579" s="67">
        <v>17948667580</v>
      </c>
      <c r="S2579" s="67">
        <v>4038673964</v>
      </c>
      <c r="T2579" s="67">
        <v>4207077433</v>
      </c>
      <c r="U2579" s="67">
        <v>183117428845</v>
      </c>
      <c r="V2579" s="67">
        <v>64135835994</v>
      </c>
      <c r="W2579" s="67">
        <v>123458765176</v>
      </c>
      <c r="X2579" s="67">
        <v>19405521</v>
      </c>
      <c r="Y2579" s="67">
        <v>10430000000</v>
      </c>
      <c r="Z2579" s="67">
        <v>249457962</v>
      </c>
      <c r="AA2579" s="67"/>
      <c r="AB2579" s="67">
        <v>3388968980</v>
      </c>
      <c r="AC2579" s="67">
        <v>6782239956</v>
      </c>
      <c r="AD2579" s="67">
        <v>0</v>
      </c>
      <c r="AE2579" s="67">
        <v>0</v>
      </c>
      <c r="AF2579" s="67">
        <v>0</v>
      </c>
      <c r="AG2579" s="67">
        <v>4395655</v>
      </c>
      <c r="AH2579" s="67">
        <v>0</v>
      </c>
      <c r="AI2579" s="67">
        <v>0</v>
      </c>
      <c r="AJ2579" s="67">
        <v>0</v>
      </c>
      <c r="AK2579" s="67">
        <v>0</v>
      </c>
      <c r="AL2579" s="67">
        <v>0</v>
      </c>
      <c r="AM2579" s="67">
        <v>873090086224</v>
      </c>
      <c r="AN2579" s="67">
        <v>301706329326</v>
      </c>
      <c r="AO2579" s="67">
        <v>573716145972</v>
      </c>
      <c r="AP2579" s="67">
        <v>1454606280413</v>
      </c>
      <c r="AQ2579" s="67">
        <v>1663309762281</v>
      </c>
      <c r="AR2579" s="67">
        <v>109123324998</v>
      </c>
      <c r="AS2579" s="67">
        <v>88002681450</v>
      </c>
      <c r="AT2579" s="67">
        <v>21120643548</v>
      </c>
      <c r="AU2579" s="67">
        <v>44889000000</v>
      </c>
      <c r="AV2579" s="67">
        <v>96386000000</v>
      </c>
      <c r="AW2579" s="67">
        <v>237866772573</v>
      </c>
      <c r="AX2579" s="67">
        <v>37967735280</v>
      </c>
      <c r="AY2579" s="67">
        <v>18817136591</v>
      </c>
      <c r="AZ2579" s="67">
        <v>19150598689</v>
      </c>
      <c r="BA2579" s="67">
        <v>143644656089</v>
      </c>
      <c r="BB2579" s="67">
        <v>1605933081</v>
      </c>
      <c r="BC2579" s="67">
        <v>3620613602</v>
      </c>
      <c r="BD2579" s="67">
        <v>1675431047</v>
      </c>
      <c r="BE2579" s="67">
        <v>11621381579</v>
      </c>
      <c r="BF2579" s="67">
        <v>32983875152</v>
      </c>
      <c r="BG2579" s="67">
        <v>4747146743</v>
      </c>
      <c r="BH2579" s="67">
        <v>63027561757</v>
      </c>
      <c r="BI2579" s="67">
        <v>26975226745</v>
      </c>
      <c r="BJ2579" s="67">
        <v>35576575422</v>
      </c>
      <c r="BK2579" s="67">
        <v>3750788</v>
      </c>
      <c r="BL2579" s="67">
        <v>472008802</v>
      </c>
      <c r="BM2579" s="67">
        <v>38501208</v>
      </c>
      <c r="BN2579" s="67">
        <v>44922311</v>
      </c>
      <c r="BO2579" s="67">
        <v>301673699</v>
      </c>
      <c r="BP2579" s="67">
        <v>84556162</v>
      </c>
      <c r="BQ2579" s="67"/>
      <c r="BR2579" s="67"/>
      <c r="BS2579" s="67"/>
      <c r="BT2579" s="67">
        <v>2355421</v>
      </c>
      <c r="BU2579" s="67">
        <v>0</v>
      </c>
      <c r="BV2579" s="67"/>
      <c r="BW2579" s="67"/>
      <c r="BX2579" s="67"/>
      <c r="BY2579" s="67"/>
      <c r="BZ2579" s="67">
        <v>489902302022</v>
      </c>
      <c r="CA2579" s="67">
        <v>188272371892</v>
      </c>
      <c r="CB2579" s="67">
        <v>301629930131</v>
      </c>
      <c r="CC2579" s="67">
        <v>848422961351</v>
      </c>
      <c r="CD2579" s="67">
        <v>899900000000</v>
      </c>
    </row>
    <row r="2580" spans="1:82">
      <c r="A2580" t="s">
        <v>2921</v>
      </c>
      <c r="B2580" t="s">
        <v>2922</v>
      </c>
      <c r="C2580" t="s">
        <v>71</v>
      </c>
      <c r="D2580" t="s">
        <v>62</v>
      </c>
      <c r="E2580" t="s">
        <v>153</v>
      </c>
      <c r="F2580" s="67">
        <v>1998</v>
      </c>
      <c r="G2580" t="s">
        <v>2926</v>
      </c>
      <c r="H2580" s="67">
        <v>21810542</v>
      </c>
      <c r="I2580" s="67">
        <v>93507050031</v>
      </c>
      <c r="J2580" s="67">
        <v>79291725924</v>
      </c>
      <c r="K2580" s="67">
        <v>135533677911</v>
      </c>
      <c r="L2580" s="67">
        <v>388078951063</v>
      </c>
      <c r="M2580" s="67">
        <v>173025837960</v>
      </c>
      <c r="N2580" s="67">
        <v>160028021566</v>
      </c>
      <c r="O2580" s="67">
        <v>2509899933</v>
      </c>
      <c r="P2580" s="67">
        <v>16927174885</v>
      </c>
      <c r="Q2580" s="67">
        <v>4087792691</v>
      </c>
      <c r="R2580" s="67">
        <v>17865334941</v>
      </c>
      <c r="S2580" s="67">
        <v>3933141324</v>
      </c>
      <c r="T2580" s="67">
        <v>3780136983</v>
      </c>
      <c r="U2580" s="67">
        <v>173452275459</v>
      </c>
      <c r="V2580" s="67">
        <v>56532102860</v>
      </c>
      <c r="W2580" s="67">
        <v>121755885646</v>
      </c>
      <c r="X2580" s="67">
        <v>22089381</v>
      </c>
      <c r="Y2580" s="67">
        <v>10290000000</v>
      </c>
      <c r="Z2580" s="67">
        <v>248985619</v>
      </c>
      <c r="AA2580" s="67"/>
      <c r="AB2580" s="67">
        <v>3260206391</v>
      </c>
      <c r="AC2580" s="67">
        <v>6779060901</v>
      </c>
      <c r="AD2580" s="67">
        <v>0</v>
      </c>
      <c r="AE2580" s="67">
        <v>0</v>
      </c>
      <c r="AF2580" s="67">
        <v>0</v>
      </c>
      <c r="AG2580" s="67">
        <v>3177579</v>
      </c>
      <c r="AH2580" s="67">
        <v>0</v>
      </c>
      <c r="AI2580" s="67">
        <v>0</v>
      </c>
      <c r="AJ2580" s="67">
        <v>0</v>
      </c>
      <c r="AK2580" s="67">
        <v>0</v>
      </c>
      <c r="AL2580" s="67">
        <v>0</v>
      </c>
      <c r="AM2580" s="67">
        <v>906380691334</v>
      </c>
      <c r="AN2580" s="67">
        <v>312038288561</v>
      </c>
      <c r="AO2580" s="67">
        <v>596985465955</v>
      </c>
      <c r="AP2580" s="67">
        <v>1515489305144</v>
      </c>
      <c r="AQ2580" s="67">
        <v>1694746482287</v>
      </c>
      <c r="AR2580" s="67">
        <v>88106619595</v>
      </c>
      <c r="AS2580" s="67">
        <v>71053725480</v>
      </c>
      <c r="AT2580" s="67">
        <v>17052894115</v>
      </c>
      <c r="AU2580" s="67">
        <v>50386000000</v>
      </c>
      <c r="AV2580" s="67">
        <v>86125000000</v>
      </c>
      <c r="AW2580" s="67">
        <v>172017901212</v>
      </c>
      <c r="AX2580" s="67">
        <v>30440521965</v>
      </c>
      <c r="AY2580" s="67">
        <v>14984461512</v>
      </c>
      <c r="AZ2580" s="67">
        <v>15456060454</v>
      </c>
      <c r="BA2580" s="67">
        <v>100277949241</v>
      </c>
      <c r="BB2580" s="67">
        <v>1262986458</v>
      </c>
      <c r="BC2580" s="67">
        <v>2379680453</v>
      </c>
      <c r="BD2580" s="67">
        <v>1735025376</v>
      </c>
      <c r="BE2580" s="67">
        <v>11679581027</v>
      </c>
      <c r="BF2580" s="67">
        <v>22652739829</v>
      </c>
      <c r="BG2580" s="67">
        <v>1589416864</v>
      </c>
      <c r="BH2580" s="67">
        <v>46305051333</v>
      </c>
      <c r="BI2580" s="67">
        <v>13172048909</v>
      </c>
      <c r="BJ2580" s="67">
        <v>32695352544</v>
      </c>
      <c r="BK2580" s="67">
        <v>5841363</v>
      </c>
      <c r="BL2580" s="67">
        <v>431808517</v>
      </c>
      <c r="BM2580" s="67">
        <v>16062440</v>
      </c>
      <c r="BN2580" s="67">
        <v>16363853</v>
      </c>
      <c r="BO2580" s="67">
        <v>200675578</v>
      </c>
      <c r="BP2580" s="67">
        <v>196802425</v>
      </c>
      <c r="BQ2580" s="67"/>
      <c r="BR2580" s="67"/>
      <c r="BS2580" s="67"/>
      <c r="BT2580" s="67">
        <v>1904221</v>
      </c>
      <c r="BU2580" s="67">
        <v>0</v>
      </c>
      <c r="BV2580" s="67"/>
      <c r="BW2580" s="67"/>
      <c r="BX2580" s="67"/>
      <c r="BY2580" s="67"/>
      <c r="BZ2580" s="67">
        <v>359285071031</v>
      </c>
      <c r="CA2580" s="67">
        <v>137883046750</v>
      </c>
      <c r="CB2580" s="67">
        <v>221402024281</v>
      </c>
      <c r="CC2580" s="67">
        <v>629975643172</v>
      </c>
      <c r="CD2580" s="67">
        <v>665700000000</v>
      </c>
    </row>
    <row r="2581" spans="1:82">
      <c r="A2581" t="s">
        <v>2921</v>
      </c>
      <c r="B2581" t="s">
        <v>2922</v>
      </c>
      <c r="C2581" t="s">
        <v>71</v>
      </c>
      <c r="D2581" t="s">
        <v>62</v>
      </c>
      <c r="E2581" t="s">
        <v>153</v>
      </c>
      <c r="F2581" s="67">
        <v>1999</v>
      </c>
      <c r="G2581" t="s">
        <v>2927</v>
      </c>
      <c r="H2581" s="67">
        <v>22368655</v>
      </c>
      <c r="I2581" s="67">
        <v>96909625792</v>
      </c>
      <c r="J2581" s="67">
        <v>95747951487</v>
      </c>
      <c r="K2581" s="67">
        <v>151280936259</v>
      </c>
      <c r="L2581" s="67">
        <v>388691872291</v>
      </c>
      <c r="M2581" s="67">
        <v>173085633455</v>
      </c>
      <c r="N2581" s="67">
        <v>159281572794</v>
      </c>
      <c r="O2581" s="67">
        <v>2508289994</v>
      </c>
      <c r="P2581" s="67">
        <v>16848218283</v>
      </c>
      <c r="Q2581" s="67">
        <v>4068725232</v>
      </c>
      <c r="R2581" s="67">
        <v>17782002302</v>
      </c>
      <c r="S2581" s="67">
        <v>3834734511</v>
      </c>
      <c r="T2581" s="67">
        <v>5861082135</v>
      </c>
      <c r="U2581" s="67">
        <v>168402647197</v>
      </c>
      <c r="V2581" s="67">
        <v>56036207221</v>
      </c>
      <c r="W2581" s="67">
        <v>117072967047</v>
      </c>
      <c r="X2581" s="67">
        <v>20565214</v>
      </c>
      <c r="Y2581" s="67">
        <v>10190000000</v>
      </c>
      <c r="Z2581" s="67">
        <v>248714741</v>
      </c>
      <c r="AA2581" s="67"/>
      <c r="AB2581" s="67">
        <v>3162809416</v>
      </c>
      <c r="AC2581" s="67">
        <v>6772111173</v>
      </c>
      <c r="AD2581" s="67">
        <v>0</v>
      </c>
      <c r="AE2581" s="67">
        <v>0</v>
      </c>
      <c r="AF2581" s="67">
        <v>0</v>
      </c>
      <c r="AG2581" s="67">
        <v>2324926</v>
      </c>
      <c r="AH2581" s="67">
        <v>0</v>
      </c>
      <c r="AI2581" s="67">
        <v>0</v>
      </c>
      <c r="AJ2581" s="67">
        <v>0</v>
      </c>
      <c r="AK2581" s="67">
        <v>0</v>
      </c>
      <c r="AL2581" s="67">
        <v>0</v>
      </c>
      <c r="AM2581" s="67">
        <v>943408429440</v>
      </c>
      <c r="AN2581" s="67">
        <v>326220027130</v>
      </c>
      <c r="AO2581" s="67">
        <v>619669940916</v>
      </c>
      <c r="AP2581" s="67">
        <v>1562781053196</v>
      </c>
      <c r="AQ2581" s="67">
        <v>1734234355840</v>
      </c>
      <c r="AR2581" s="67">
        <v>86002750361</v>
      </c>
      <c r="AS2581" s="67">
        <v>69357056743</v>
      </c>
      <c r="AT2581" s="67">
        <v>16645693618</v>
      </c>
      <c r="AU2581" s="67">
        <v>62513000000</v>
      </c>
      <c r="AV2581" s="67">
        <v>98770000000</v>
      </c>
      <c r="AW2581" s="67">
        <v>173771970904</v>
      </c>
      <c r="AX2581" s="67">
        <v>28473655205</v>
      </c>
      <c r="AY2581" s="67">
        <v>14074905009</v>
      </c>
      <c r="AZ2581" s="67">
        <v>14398750196</v>
      </c>
      <c r="BA2581" s="67">
        <v>95561043723</v>
      </c>
      <c r="BB2581" s="67">
        <v>1317485756</v>
      </c>
      <c r="BC2581" s="67">
        <v>3236865318</v>
      </c>
      <c r="BD2581" s="67">
        <v>1850068848</v>
      </c>
      <c r="BE2581" s="67">
        <v>11876333184</v>
      </c>
      <c r="BF2581" s="67">
        <v>26548945991</v>
      </c>
      <c r="BG2581" s="67">
        <v>4907572880</v>
      </c>
      <c r="BH2581" s="67">
        <v>46444135099</v>
      </c>
      <c r="BI2581" s="67">
        <v>16279759063</v>
      </c>
      <c r="BJ2581" s="67">
        <v>29832957825</v>
      </c>
      <c r="BK2581" s="67">
        <v>0</v>
      </c>
      <c r="BL2581" s="67">
        <v>331418211</v>
      </c>
      <c r="BM2581" s="67">
        <v>7349447</v>
      </c>
      <c r="BN2581" s="67">
        <v>6762685</v>
      </c>
      <c r="BO2581" s="67">
        <v>172435300</v>
      </c>
      <c r="BP2581" s="67">
        <v>144148666</v>
      </c>
      <c r="BQ2581" s="67"/>
      <c r="BR2581" s="67"/>
      <c r="BS2581" s="67"/>
      <c r="BT2581" s="67">
        <v>722112</v>
      </c>
      <c r="BU2581" s="67">
        <v>0</v>
      </c>
      <c r="BV2581" s="67"/>
      <c r="BW2581" s="67"/>
      <c r="BX2581" s="67"/>
      <c r="BY2581" s="67"/>
      <c r="BZ2581" s="67">
        <v>386641771978</v>
      </c>
      <c r="CA2581" s="67">
        <v>148486499419</v>
      </c>
      <c r="CB2581" s="67">
        <v>238155272560</v>
      </c>
      <c r="CC2581" s="67">
        <v>656603628343</v>
      </c>
      <c r="CD2581" s="67">
        <v>692900000000</v>
      </c>
    </row>
    <row r="2582" spans="1:82">
      <c r="A2582" t="s">
        <v>2921</v>
      </c>
      <c r="B2582" t="s">
        <v>2922</v>
      </c>
      <c r="C2582" t="s">
        <v>71</v>
      </c>
      <c r="D2582" t="s">
        <v>62</v>
      </c>
      <c r="E2582" t="s">
        <v>153</v>
      </c>
      <c r="F2582" s="67">
        <v>2000</v>
      </c>
      <c r="G2582" t="s">
        <v>2928</v>
      </c>
      <c r="H2582" s="67">
        <v>22945150</v>
      </c>
      <c r="I2582" s="67">
        <v>102903157180</v>
      </c>
      <c r="J2582" s="67">
        <v>98058346856</v>
      </c>
      <c r="K2582" s="67">
        <v>145022387725</v>
      </c>
      <c r="L2582" s="67">
        <v>386098371146</v>
      </c>
      <c r="M2582" s="67">
        <v>172876349142</v>
      </c>
      <c r="N2582" s="67">
        <v>158535124022</v>
      </c>
      <c r="O2582" s="67">
        <v>2506684314</v>
      </c>
      <c r="P2582" s="67">
        <v>16769261680</v>
      </c>
      <c r="Q2582" s="67">
        <v>4049657772</v>
      </c>
      <c r="R2582" s="67">
        <v>17698669663</v>
      </c>
      <c r="S2582" s="67">
        <v>3778733791</v>
      </c>
      <c r="T2582" s="67">
        <v>5612552931</v>
      </c>
      <c r="U2582" s="67">
        <v>168387468016</v>
      </c>
      <c r="V2582" s="67">
        <v>56036207221</v>
      </c>
      <c r="W2582" s="67">
        <v>117072967047</v>
      </c>
      <c r="X2582" s="67">
        <v>18444633</v>
      </c>
      <c r="Y2582" s="67">
        <v>10080000000</v>
      </c>
      <c r="Z2582" s="67">
        <v>248335512</v>
      </c>
      <c r="AA2582" s="67"/>
      <c r="AB2582" s="67">
        <v>3063834116</v>
      </c>
      <c r="AC2582" s="67">
        <v>6765873904</v>
      </c>
      <c r="AD2582" s="67">
        <v>0</v>
      </c>
      <c r="AE2582" s="67">
        <v>0</v>
      </c>
      <c r="AF2582" s="67">
        <v>0</v>
      </c>
      <c r="AG2582" s="67">
        <v>1868879</v>
      </c>
      <c r="AH2582" s="67">
        <v>0</v>
      </c>
      <c r="AI2582" s="67">
        <v>0</v>
      </c>
      <c r="AJ2582" s="67">
        <v>0</v>
      </c>
      <c r="AK2582" s="67">
        <v>0</v>
      </c>
      <c r="AL2582" s="67">
        <v>0</v>
      </c>
      <c r="AM2582" s="67">
        <v>983937847795</v>
      </c>
      <c r="AN2582" s="67">
        <v>340179723829</v>
      </c>
      <c r="AO2582" s="67">
        <v>646356180451</v>
      </c>
      <c r="AP2582" s="67">
        <v>1619496551179</v>
      </c>
      <c r="AQ2582" s="67">
        <v>1781916548986</v>
      </c>
      <c r="AR2582" s="67">
        <v>97512277602</v>
      </c>
      <c r="AS2582" s="67">
        <v>78638933550</v>
      </c>
      <c r="AT2582" s="67">
        <v>18873344052</v>
      </c>
      <c r="AU2582" s="67">
        <v>65004000000</v>
      </c>
      <c r="AV2582" s="67">
        <v>96137000000</v>
      </c>
      <c r="AW2582" s="67">
        <v>176436932886</v>
      </c>
      <c r="AX2582" s="67">
        <v>29373882623</v>
      </c>
      <c r="AY2582" s="67">
        <v>14512879579</v>
      </c>
      <c r="AZ2582" s="67">
        <v>14861003045</v>
      </c>
      <c r="BA2582" s="67">
        <v>94892104356</v>
      </c>
      <c r="BB2582" s="67">
        <v>1447678324</v>
      </c>
      <c r="BC2582" s="67">
        <v>4317535773</v>
      </c>
      <c r="BD2582" s="67">
        <v>1987184310</v>
      </c>
      <c r="BE2582" s="67">
        <v>12095947715</v>
      </c>
      <c r="BF2582" s="67">
        <v>27665015859</v>
      </c>
      <c r="BG2582" s="67">
        <v>4657583925</v>
      </c>
      <c r="BH2582" s="67">
        <v>70816034133</v>
      </c>
      <c r="BI2582" s="67">
        <v>27033587267</v>
      </c>
      <c r="BJ2582" s="67">
        <v>43644746831</v>
      </c>
      <c r="BK2582" s="67">
        <v>21739547</v>
      </c>
      <c r="BL2582" s="67">
        <v>115960488</v>
      </c>
      <c r="BM2582" s="67">
        <v>3561086</v>
      </c>
      <c r="BN2582" s="67"/>
      <c r="BO2582" s="67">
        <v>55488056</v>
      </c>
      <c r="BP2582" s="67">
        <v>56911347</v>
      </c>
      <c r="BQ2582" s="67"/>
      <c r="BR2582" s="67"/>
      <c r="BS2582" s="67"/>
      <c r="BT2582" s="67"/>
      <c r="BU2582" s="67">
        <v>0</v>
      </c>
      <c r="BV2582" s="67"/>
      <c r="BW2582" s="67"/>
      <c r="BX2582" s="67"/>
      <c r="BY2582" s="67"/>
      <c r="BZ2582" s="67">
        <v>449367459777</v>
      </c>
      <c r="CA2582" s="67">
        <v>171845522204</v>
      </c>
      <c r="CB2582" s="67">
        <v>277521937573</v>
      </c>
      <c r="CC2582" s="67">
        <v>762999704399</v>
      </c>
      <c r="CD2582" s="67">
        <v>794100000000</v>
      </c>
    </row>
    <row r="2583" spans="1:82">
      <c r="A2583" t="s">
        <v>2921</v>
      </c>
      <c r="B2583" t="s">
        <v>2922</v>
      </c>
      <c r="C2583" t="s">
        <v>71</v>
      </c>
      <c r="D2583" t="s">
        <v>62</v>
      </c>
      <c r="E2583" t="s">
        <v>153</v>
      </c>
      <c r="F2583" s="67">
        <v>2001</v>
      </c>
      <c r="G2583" t="s">
        <v>2929</v>
      </c>
      <c r="H2583" s="67">
        <v>23542517</v>
      </c>
      <c r="I2583" s="67">
        <v>108319300926</v>
      </c>
      <c r="J2583" s="67">
        <v>99911725734</v>
      </c>
      <c r="K2583" s="67">
        <v>147025865952</v>
      </c>
      <c r="L2583" s="67">
        <v>383193694859</v>
      </c>
      <c r="M2583" s="67">
        <v>173083141955</v>
      </c>
      <c r="N2583" s="67">
        <v>157936370906</v>
      </c>
      <c r="O2583" s="67">
        <v>2505078633</v>
      </c>
      <c r="P2583" s="67">
        <v>16705927780</v>
      </c>
      <c r="Q2583" s="67">
        <v>4034363084</v>
      </c>
      <c r="R2583" s="67">
        <v>17631825589</v>
      </c>
      <c r="S2583" s="67">
        <v>3724667217</v>
      </c>
      <c r="T2583" s="67">
        <v>4869692129</v>
      </c>
      <c r="U2583" s="67">
        <v>190917348922</v>
      </c>
      <c r="V2583" s="67">
        <v>69921285117</v>
      </c>
      <c r="W2583" s="67">
        <v>123884485058</v>
      </c>
      <c r="X2583" s="67">
        <v>22089381</v>
      </c>
      <c r="Y2583" s="67">
        <v>9959000000</v>
      </c>
      <c r="Z2583" s="67">
        <v>248127275</v>
      </c>
      <c r="AA2583" s="67"/>
      <c r="AB2583" s="67">
        <v>2948300757</v>
      </c>
      <c r="AC2583" s="67">
        <v>6761094731</v>
      </c>
      <c r="AD2583" s="67">
        <v>0</v>
      </c>
      <c r="AE2583" s="67">
        <v>0</v>
      </c>
      <c r="AF2583" s="67">
        <v>0</v>
      </c>
      <c r="AG2583" s="67">
        <v>1868879</v>
      </c>
      <c r="AH2583" s="67">
        <v>0</v>
      </c>
      <c r="AI2583" s="67">
        <v>0</v>
      </c>
      <c r="AJ2583" s="67">
        <v>0</v>
      </c>
      <c r="AK2583" s="67">
        <v>0</v>
      </c>
      <c r="AL2583" s="67">
        <v>0</v>
      </c>
      <c r="AM2583" s="67">
        <v>1017867623934</v>
      </c>
      <c r="AN2583" s="67">
        <v>349353151284</v>
      </c>
      <c r="AO2583" s="67">
        <v>671657385283</v>
      </c>
      <c r="AP2583" s="67">
        <v>1677777020948</v>
      </c>
      <c r="AQ2583" s="67">
        <v>1840191589084</v>
      </c>
      <c r="AR2583" s="67">
        <v>101115053534</v>
      </c>
      <c r="AS2583" s="67">
        <v>81544398011</v>
      </c>
      <c r="AT2583" s="67">
        <v>19570655523</v>
      </c>
      <c r="AU2583" s="67">
        <v>67171000000</v>
      </c>
      <c r="AV2583" s="67">
        <v>98846000000</v>
      </c>
      <c r="AW2583" s="67">
        <v>200200168686</v>
      </c>
      <c r="AX2583" s="67">
        <v>49884544679</v>
      </c>
      <c r="AY2583" s="67">
        <v>24879703572</v>
      </c>
      <c r="AZ2583" s="67">
        <v>25004841107</v>
      </c>
      <c r="BA2583" s="67">
        <v>92085933220</v>
      </c>
      <c r="BB2583" s="67">
        <v>1438083941</v>
      </c>
      <c r="BC2583" s="67">
        <v>5606988821</v>
      </c>
      <c r="BD2583" s="67">
        <v>2137234284</v>
      </c>
      <c r="BE2583" s="67">
        <v>12536353052</v>
      </c>
      <c r="BF2583" s="67">
        <v>32743034687</v>
      </c>
      <c r="BG2583" s="67">
        <v>3767996003</v>
      </c>
      <c r="BH2583" s="67">
        <v>77745368996</v>
      </c>
      <c r="BI2583" s="67">
        <v>35427601193</v>
      </c>
      <c r="BJ2583" s="67">
        <v>42071227105</v>
      </c>
      <c r="BK2583" s="67">
        <v>126883031</v>
      </c>
      <c r="BL2583" s="67">
        <v>119657667</v>
      </c>
      <c r="BM2583" s="67">
        <v>0</v>
      </c>
      <c r="BN2583" s="67"/>
      <c r="BO2583" s="67">
        <v>25548889</v>
      </c>
      <c r="BP2583" s="67">
        <v>94108777</v>
      </c>
      <c r="BQ2583" s="67"/>
      <c r="BR2583" s="67"/>
      <c r="BS2583" s="67"/>
      <c r="BT2583" s="67"/>
      <c r="BU2583" s="67">
        <v>0</v>
      </c>
      <c r="BV2583" s="67"/>
      <c r="BW2583" s="67"/>
      <c r="BX2583" s="67"/>
      <c r="BY2583" s="67"/>
      <c r="BZ2583" s="67">
        <v>445371760595</v>
      </c>
      <c r="CA2583" s="67">
        <v>169346063287</v>
      </c>
      <c r="CB2583" s="67">
        <v>276025697308</v>
      </c>
      <c r="CC2583" s="67">
        <v>792757351811</v>
      </c>
      <c r="CD2583" s="67">
        <v>824400000000</v>
      </c>
    </row>
    <row r="2584" spans="1:82">
      <c r="A2584" t="s">
        <v>2921</v>
      </c>
      <c r="B2584" t="s">
        <v>2922</v>
      </c>
      <c r="C2584" t="s">
        <v>71</v>
      </c>
      <c r="D2584" t="s">
        <v>62</v>
      </c>
      <c r="E2584" t="s">
        <v>153</v>
      </c>
      <c r="F2584" s="67">
        <v>2002</v>
      </c>
      <c r="G2584" t="s">
        <v>2930</v>
      </c>
      <c r="H2584" s="67">
        <v>24142445</v>
      </c>
      <c r="I2584" s="67">
        <v>113655689818</v>
      </c>
      <c r="J2584" s="67">
        <v>108871568197</v>
      </c>
      <c r="K2584" s="67">
        <v>154804272142</v>
      </c>
      <c r="L2584" s="67">
        <v>381999927929</v>
      </c>
      <c r="M2584" s="67">
        <v>175337931724</v>
      </c>
      <c r="N2584" s="67">
        <v>157337617790</v>
      </c>
      <c r="O2584" s="67">
        <v>2503472953</v>
      </c>
      <c r="P2584" s="67">
        <v>16642593880</v>
      </c>
      <c r="Q2584" s="67">
        <v>4019068397</v>
      </c>
      <c r="R2584" s="67">
        <v>17564981515</v>
      </c>
      <c r="S2584" s="67">
        <v>3674436563</v>
      </c>
      <c r="T2584" s="67">
        <v>4174355720</v>
      </c>
      <c r="U2584" s="67">
        <v>199582862434</v>
      </c>
      <c r="V2584" s="67">
        <v>75210838601</v>
      </c>
      <c r="W2584" s="67">
        <v>126296897726</v>
      </c>
      <c r="X2584" s="67">
        <v>20139993</v>
      </c>
      <c r="Y2584" s="67">
        <v>9839000000</v>
      </c>
      <c r="Z2584" s="67">
        <v>248018924</v>
      </c>
      <c r="AA2584" s="67"/>
      <c r="AB2584" s="67">
        <v>2834517903</v>
      </c>
      <c r="AC2584" s="67">
        <v>6754136372</v>
      </c>
      <c r="AD2584" s="67">
        <v>0</v>
      </c>
      <c r="AE2584" s="67">
        <v>0</v>
      </c>
      <c r="AF2584" s="67">
        <v>0</v>
      </c>
      <c r="AG2584" s="67">
        <v>1868879</v>
      </c>
      <c r="AH2584" s="67">
        <v>0</v>
      </c>
      <c r="AI2584" s="67">
        <v>0</v>
      </c>
      <c r="AJ2584" s="67">
        <v>0</v>
      </c>
      <c r="AK2584" s="67">
        <v>0</v>
      </c>
      <c r="AL2584" s="67">
        <v>0</v>
      </c>
      <c r="AM2584" s="67">
        <v>1059287574930</v>
      </c>
      <c r="AN2584" s="67">
        <v>362659588417</v>
      </c>
      <c r="AO2584" s="67">
        <v>700059329379</v>
      </c>
      <c r="AP2584" s="67">
        <v>1735068962320</v>
      </c>
      <c r="AQ2584" s="67">
        <v>1893314710718</v>
      </c>
      <c r="AR2584" s="67">
        <v>105135798311</v>
      </c>
      <c r="AS2584" s="67">
        <v>84786934121</v>
      </c>
      <c r="AT2584" s="67">
        <v>20348864189</v>
      </c>
      <c r="AU2584" s="67">
        <v>74518000000</v>
      </c>
      <c r="AV2584" s="67">
        <v>105957000000</v>
      </c>
      <c r="AW2584" s="67">
        <v>215600076261</v>
      </c>
      <c r="AX2584" s="67">
        <v>66046608683</v>
      </c>
      <c r="AY2584" s="67">
        <v>32952006255</v>
      </c>
      <c r="AZ2584" s="67">
        <v>33094602429</v>
      </c>
      <c r="BA2584" s="67">
        <v>89450749693</v>
      </c>
      <c r="BB2584" s="67">
        <v>1496820065</v>
      </c>
      <c r="BC2584" s="67">
        <v>5942952357</v>
      </c>
      <c r="BD2584" s="67">
        <v>2250246753</v>
      </c>
      <c r="BE2584" s="67">
        <v>12898871864</v>
      </c>
      <c r="BF2584" s="67">
        <v>34660943010</v>
      </c>
      <c r="BG2584" s="67">
        <v>2852883837</v>
      </c>
      <c r="BH2584" s="67">
        <v>80034128845</v>
      </c>
      <c r="BI2584" s="67">
        <v>39217300426</v>
      </c>
      <c r="BJ2584" s="67">
        <v>40385529543</v>
      </c>
      <c r="BK2584" s="67">
        <v>35984340</v>
      </c>
      <c r="BL2584" s="67">
        <v>395314535</v>
      </c>
      <c r="BM2584" s="67">
        <v>0</v>
      </c>
      <c r="BN2584" s="67"/>
      <c r="BO2584" s="67">
        <v>300252887</v>
      </c>
      <c r="BP2584" s="67">
        <v>95061648</v>
      </c>
      <c r="BQ2584" s="67"/>
      <c r="BR2584" s="67"/>
      <c r="BS2584" s="67"/>
      <c r="BT2584" s="67"/>
      <c r="BU2584" s="67">
        <v>0</v>
      </c>
      <c r="BV2584" s="67"/>
      <c r="BW2584" s="67"/>
      <c r="BX2584" s="67"/>
      <c r="BY2584" s="67"/>
      <c r="BZ2584" s="67">
        <v>481809252925</v>
      </c>
      <c r="CA2584" s="67">
        <v>182152226998</v>
      </c>
      <c r="CB2584" s="67">
        <v>299657025927</v>
      </c>
      <c r="CC2584" s="67">
        <v>851140256342</v>
      </c>
      <c r="CD2584" s="67">
        <v>882600000000</v>
      </c>
    </row>
    <row r="2585" spans="1:82">
      <c r="A2585" t="s">
        <v>2921</v>
      </c>
      <c r="B2585" t="s">
        <v>2922</v>
      </c>
      <c r="C2585" t="s">
        <v>71</v>
      </c>
      <c r="D2585" t="s">
        <v>62</v>
      </c>
      <c r="E2585" t="s">
        <v>153</v>
      </c>
      <c r="F2585" s="67">
        <v>2003</v>
      </c>
      <c r="G2585" t="s">
        <v>2931</v>
      </c>
      <c r="H2585" s="67">
        <v>24739411</v>
      </c>
      <c r="I2585" s="67">
        <v>119121675028</v>
      </c>
      <c r="J2585" s="67">
        <v>127011039018</v>
      </c>
      <c r="K2585" s="67">
        <v>171711536575</v>
      </c>
      <c r="L2585" s="67">
        <v>381959455810</v>
      </c>
      <c r="M2585" s="67">
        <v>177299723390</v>
      </c>
      <c r="N2585" s="67">
        <v>156738864673</v>
      </c>
      <c r="O2585" s="67">
        <v>2501867272</v>
      </c>
      <c r="P2585" s="67">
        <v>16579259980</v>
      </c>
      <c r="Q2585" s="67">
        <v>4003773709</v>
      </c>
      <c r="R2585" s="67">
        <v>17498137440</v>
      </c>
      <c r="S2585" s="67">
        <v>3632200885</v>
      </c>
      <c r="T2585" s="67">
        <v>4222659201</v>
      </c>
      <c r="U2585" s="67">
        <v>203632017412</v>
      </c>
      <c r="V2585" s="67">
        <v>79839197899</v>
      </c>
      <c r="W2585" s="67">
        <v>123487146501</v>
      </c>
      <c r="X2585" s="67">
        <v>19173583</v>
      </c>
      <c r="Y2585" s="67">
        <v>9708000000</v>
      </c>
      <c r="Z2585" s="67">
        <v>247951205</v>
      </c>
      <c r="AA2585" s="67"/>
      <c r="AB2585" s="67">
        <v>2711437282</v>
      </c>
      <c r="AC2585" s="67">
        <v>6746662821</v>
      </c>
      <c r="AD2585" s="67">
        <v>0</v>
      </c>
      <c r="AE2585" s="67">
        <v>0</v>
      </c>
      <c r="AF2585" s="67">
        <v>0</v>
      </c>
      <c r="AG2585" s="67">
        <v>1868879</v>
      </c>
      <c r="AH2585" s="67">
        <v>0</v>
      </c>
      <c r="AI2585" s="67">
        <v>0</v>
      </c>
      <c r="AJ2585" s="67">
        <v>0</v>
      </c>
      <c r="AK2585" s="67">
        <v>0</v>
      </c>
      <c r="AL2585" s="67">
        <v>0</v>
      </c>
      <c r="AM2585" s="67">
        <v>1100742546102</v>
      </c>
      <c r="AN2585" s="67">
        <v>377245888016</v>
      </c>
      <c r="AO2585" s="67">
        <v>726995740774</v>
      </c>
      <c r="AP2585" s="67">
        <v>1791177222501</v>
      </c>
      <c r="AQ2585" s="67">
        <v>1942481547383</v>
      </c>
      <c r="AR2585" s="67">
        <v>110755596662</v>
      </c>
      <c r="AS2585" s="67">
        <v>89319029566</v>
      </c>
      <c r="AT2585" s="67">
        <v>21436567096</v>
      </c>
      <c r="AU2585" s="67">
        <v>87881000000</v>
      </c>
      <c r="AV2585" s="67">
        <v>118810000000</v>
      </c>
      <c r="AW2585" s="67">
        <v>266258683508</v>
      </c>
      <c r="AX2585" s="67">
        <v>81682945668</v>
      </c>
      <c r="AY2585" s="67">
        <v>40765656806</v>
      </c>
      <c r="AZ2585" s="67">
        <v>40917288862</v>
      </c>
      <c r="BA2585" s="67">
        <v>127419944886</v>
      </c>
      <c r="BB2585" s="67">
        <v>1560358480</v>
      </c>
      <c r="BC2585" s="67">
        <v>4998284645</v>
      </c>
      <c r="BD2585" s="67">
        <v>2406695478</v>
      </c>
      <c r="BE2585" s="67">
        <v>13372889625</v>
      </c>
      <c r="BF2585" s="67">
        <v>31704655175</v>
      </c>
      <c r="BG2585" s="67">
        <v>3112909550</v>
      </c>
      <c r="BH2585" s="67">
        <v>89577990524</v>
      </c>
      <c r="BI2585" s="67">
        <v>48997811435</v>
      </c>
      <c r="BJ2585" s="67">
        <v>40208749412</v>
      </c>
      <c r="BK2585" s="67">
        <v>17194665</v>
      </c>
      <c r="BL2585" s="67">
        <v>354235013</v>
      </c>
      <c r="BM2585" s="67">
        <v>0</v>
      </c>
      <c r="BN2585" s="67"/>
      <c r="BO2585" s="67">
        <v>213026510</v>
      </c>
      <c r="BP2585" s="67">
        <v>141208503</v>
      </c>
      <c r="BQ2585" s="67"/>
      <c r="BR2585" s="67"/>
      <c r="BS2585" s="67"/>
      <c r="BT2585" s="67"/>
      <c r="BU2585" s="67">
        <v>0</v>
      </c>
      <c r="BV2585" s="67"/>
      <c r="BW2585" s="67"/>
      <c r="BX2585" s="67"/>
      <c r="BY2585" s="67"/>
      <c r="BZ2585" s="67">
        <v>525312205705</v>
      </c>
      <c r="CA2585" s="67">
        <v>197883511298</v>
      </c>
      <c r="CB2585" s="67">
        <v>327428694407</v>
      </c>
      <c r="CC2585" s="67">
        <v>960975476399</v>
      </c>
      <c r="CD2585" s="67">
        <v>991900000000</v>
      </c>
    </row>
    <row r="2586" spans="1:82">
      <c r="A2586" t="s">
        <v>2921</v>
      </c>
      <c r="B2586" t="s">
        <v>2922</v>
      </c>
      <c r="C2586" t="s">
        <v>71</v>
      </c>
      <c r="D2586" t="s">
        <v>62</v>
      </c>
      <c r="E2586" t="s">
        <v>153</v>
      </c>
      <c r="F2586" s="67">
        <v>2004</v>
      </c>
      <c r="G2586" t="s">
        <v>2932</v>
      </c>
      <c r="H2586" s="67">
        <v>25333247</v>
      </c>
      <c r="I2586" s="67">
        <v>124702706854</v>
      </c>
      <c r="J2586" s="67">
        <v>168541446847</v>
      </c>
      <c r="K2586" s="67">
        <v>203341577675</v>
      </c>
      <c r="L2586" s="67">
        <v>381241597332</v>
      </c>
      <c r="M2586" s="67">
        <v>177684906234</v>
      </c>
      <c r="N2586" s="67">
        <v>156140111557</v>
      </c>
      <c r="O2586" s="67">
        <v>2500257333</v>
      </c>
      <c r="P2586" s="67">
        <v>16515926080</v>
      </c>
      <c r="Q2586" s="67">
        <v>3988479021</v>
      </c>
      <c r="R2586" s="67">
        <v>17431293366</v>
      </c>
      <c r="S2586" s="67">
        <v>3588587714</v>
      </c>
      <c r="T2586" s="67">
        <v>4479485697</v>
      </c>
      <c r="U2586" s="67">
        <v>215765968562</v>
      </c>
      <c r="V2586" s="67">
        <v>87608229579</v>
      </c>
      <c r="W2586" s="67">
        <v>120890255218</v>
      </c>
      <c r="X2586" s="67">
        <v>22089381</v>
      </c>
      <c r="Y2586" s="67">
        <v>9561000000</v>
      </c>
      <c r="Z2586" s="67">
        <v>247941047</v>
      </c>
      <c r="AA2586" s="67"/>
      <c r="AB2586" s="67">
        <v>2575443096</v>
      </c>
      <c r="AC2586" s="67">
        <v>6735635715</v>
      </c>
      <c r="AD2586" s="67">
        <v>0</v>
      </c>
      <c r="AE2586" s="67">
        <v>0</v>
      </c>
      <c r="AF2586" s="67">
        <v>0</v>
      </c>
      <c r="AG2586" s="67">
        <v>1868879</v>
      </c>
      <c r="AH2586" s="67">
        <v>0</v>
      </c>
      <c r="AI2586" s="67">
        <v>0</v>
      </c>
      <c r="AJ2586" s="67">
        <v>0</v>
      </c>
      <c r="AK2586" s="67">
        <v>0</v>
      </c>
      <c r="AL2586" s="67">
        <v>0</v>
      </c>
      <c r="AM2586" s="67">
        <v>1146341635982</v>
      </c>
      <c r="AN2586" s="67">
        <v>391619321096</v>
      </c>
      <c r="AO2586" s="67">
        <v>758572481116</v>
      </c>
      <c r="AP2586" s="67">
        <v>1870580906856</v>
      </c>
      <c r="AQ2586" s="67">
        <v>1999879734847</v>
      </c>
      <c r="AR2586" s="67">
        <v>117364254183</v>
      </c>
      <c r="AS2586" s="67">
        <v>94648592083</v>
      </c>
      <c r="AT2586" s="67">
        <v>22715662100</v>
      </c>
      <c r="AU2586" s="67">
        <v>118274000000</v>
      </c>
      <c r="AV2586" s="67">
        <v>142695000000</v>
      </c>
      <c r="AW2586" s="67">
        <v>242760352774</v>
      </c>
      <c r="AX2586" s="67">
        <v>92869787761</v>
      </c>
      <c r="AY2586" s="67">
        <v>46365253200</v>
      </c>
      <c r="AZ2586" s="67">
        <v>46504534561</v>
      </c>
      <c r="BA2586" s="67">
        <v>92399496000</v>
      </c>
      <c r="BB2586" s="67">
        <v>1669162844</v>
      </c>
      <c r="BC2586" s="67">
        <v>6750882174</v>
      </c>
      <c r="BD2586" s="67">
        <v>2627529531</v>
      </c>
      <c r="BE2586" s="67">
        <v>13925172875</v>
      </c>
      <c r="BF2586" s="67">
        <v>28863944108</v>
      </c>
      <c r="BG2586" s="67">
        <v>3654377482</v>
      </c>
      <c r="BH2586" s="67">
        <v>90320041658</v>
      </c>
      <c r="BI2586" s="67">
        <v>75522725122</v>
      </c>
      <c r="BJ2586" s="67">
        <v>14149927910</v>
      </c>
      <c r="BK2586" s="67">
        <v>257470384</v>
      </c>
      <c r="BL2586" s="67">
        <v>389918241</v>
      </c>
      <c r="BM2586" s="67">
        <v>206450</v>
      </c>
      <c r="BN2586" s="67"/>
      <c r="BO2586" s="67">
        <v>197973481</v>
      </c>
      <c r="BP2586" s="67">
        <v>191738311</v>
      </c>
      <c r="BQ2586" s="67"/>
      <c r="BR2586" s="67"/>
      <c r="BS2586" s="67"/>
      <c r="BT2586" s="67"/>
      <c r="BU2586" s="67">
        <v>0</v>
      </c>
      <c r="BV2586" s="67"/>
      <c r="BW2586" s="67"/>
      <c r="BX2586" s="67"/>
      <c r="BY2586" s="67"/>
      <c r="BZ2586" s="67">
        <v>593820841029</v>
      </c>
      <c r="CA2586" s="67">
        <v>222900163741</v>
      </c>
      <c r="CB2586" s="67">
        <v>370920677288</v>
      </c>
      <c r="CC2586" s="67">
        <v>1019844489643</v>
      </c>
      <c r="CD2586" s="67">
        <v>1044000000000</v>
      </c>
    </row>
    <row r="2587" spans="1:82">
      <c r="A2587" t="s">
        <v>2921</v>
      </c>
      <c r="B2587" t="s">
        <v>2922</v>
      </c>
      <c r="C2587" t="s">
        <v>71</v>
      </c>
      <c r="D2587" t="s">
        <v>62</v>
      </c>
      <c r="E2587" t="s">
        <v>153</v>
      </c>
      <c r="F2587" s="67">
        <v>2005</v>
      </c>
      <c r="G2587" t="s">
        <v>2933</v>
      </c>
      <c r="H2587" s="67">
        <v>25923536</v>
      </c>
      <c r="I2587" s="67">
        <v>130618930448</v>
      </c>
      <c r="J2587" s="67">
        <v>166997449203</v>
      </c>
      <c r="K2587" s="67">
        <v>193248860917</v>
      </c>
      <c r="L2587" s="67">
        <v>380696333446</v>
      </c>
      <c r="M2587" s="67">
        <v>177752425320</v>
      </c>
      <c r="N2587" s="67">
        <v>155541358441</v>
      </c>
      <c r="O2587" s="67">
        <v>2498651652</v>
      </c>
      <c r="P2587" s="67">
        <v>16452592180</v>
      </c>
      <c r="Q2587" s="67">
        <v>3973184334</v>
      </c>
      <c r="R2587" s="67">
        <v>17364449292</v>
      </c>
      <c r="S2587" s="67">
        <v>3547521724</v>
      </c>
      <c r="T2587" s="67">
        <v>4911334405</v>
      </c>
      <c r="U2587" s="67">
        <v>216314015304</v>
      </c>
      <c r="V2587" s="67">
        <v>86847856266</v>
      </c>
      <c r="W2587" s="67">
        <v>124806878137</v>
      </c>
      <c r="X2587" s="67">
        <v>22089382</v>
      </c>
      <c r="Y2587" s="67">
        <v>9427000000</v>
      </c>
      <c r="Z2587" s="67">
        <v>247937661</v>
      </c>
      <c r="AA2587" s="67"/>
      <c r="AB2587" s="67">
        <v>2454313859</v>
      </c>
      <c r="AC2587" s="67">
        <v>6723363085</v>
      </c>
      <c r="AD2587" s="67">
        <v>0</v>
      </c>
      <c r="AE2587" s="67">
        <v>0</v>
      </c>
      <c r="AF2587" s="67">
        <v>0</v>
      </c>
      <c r="AG2587" s="67">
        <v>1868879</v>
      </c>
      <c r="AH2587" s="67">
        <v>0</v>
      </c>
      <c r="AI2587" s="67">
        <v>0</v>
      </c>
      <c r="AJ2587" s="67">
        <v>0</v>
      </c>
      <c r="AK2587" s="67">
        <v>0</v>
      </c>
      <c r="AL2587" s="67">
        <v>0</v>
      </c>
      <c r="AM2587" s="67">
        <v>1193699578718</v>
      </c>
      <c r="AN2587" s="67">
        <v>407492681084</v>
      </c>
      <c r="AO2587" s="67">
        <v>790265358080</v>
      </c>
      <c r="AP2587" s="67">
        <v>1930802562624</v>
      </c>
      <c r="AQ2587" s="67">
        <v>2050004297086</v>
      </c>
      <c r="AR2587" s="67">
        <v>141584394641</v>
      </c>
      <c r="AS2587" s="67">
        <v>114180963420</v>
      </c>
      <c r="AT2587" s="67">
        <v>27403431221</v>
      </c>
      <c r="AU2587" s="67">
        <v>120677000000</v>
      </c>
      <c r="AV2587" s="67">
        <v>139647000000</v>
      </c>
      <c r="AW2587" s="67">
        <v>264353284122</v>
      </c>
      <c r="AX2587" s="67">
        <v>92518052810</v>
      </c>
      <c r="AY2587" s="67">
        <v>46181061184</v>
      </c>
      <c r="AZ2587" s="67">
        <v>46336991626</v>
      </c>
      <c r="BA2587" s="67">
        <v>122650278223</v>
      </c>
      <c r="BB2587" s="67">
        <v>1839710491</v>
      </c>
      <c r="BC2587" s="67">
        <v>7637473037</v>
      </c>
      <c r="BD2587" s="67">
        <v>2879797613</v>
      </c>
      <c r="BE2587" s="67">
        <v>14575212257</v>
      </c>
      <c r="BF2587" s="67">
        <v>17661539003</v>
      </c>
      <c r="BG2587" s="67">
        <v>4591220688</v>
      </c>
      <c r="BH2587" s="67">
        <v>190284521178</v>
      </c>
      <c r="BI2587" s="67">
        <v>113085848113</v>
      </c>
      <c r="BJ2587" s="67">
        <v>76014534702</v>
      </c>
      <c r="BK2587" s="67">
        <v>336511615</v>
      </c>
      <c r="BL2587" s="67">
        <v>847626749</v>
      </c>
      <c r="BM2587" s="67">
        <v>527031</v>
      </c>
      <c r="BN2587" s="67"/>
      <c r="BO2587" s="67">
        <v>293796120</v>
      </c>
      <c r="BP2587" s="67">
        <v>553303597</v>
      </c>
      <c r="BQ2587" s="67"/>
      <c r="BR2587" s="67"/>
      <c r="BS2587" s="67"/>
      <c r="BT2587" s="67"/>
      <c r="BU2587" s="67">
        <v>0</v>
      </c>
      <c r="BV2587" s="67"/>
      <c r="BW2587" s="67"/>
      <c r="BX2587" s="67"/>
      <c r="BY2587" s="67"/>
      <c r="BZ2587" s="67">
        <v>660652275542</v>
      </c>
      <c r="CA2587" s="67">
        <v>247064976792</v>
      </c>
      <c r="CB2587" s="67">
        <v>413587298750</v>
      </c>
      <c r="CC2587" s="67">
        <v>1237904475483</v>
      </c>
      <c r="CD2587" s="67">
        <v>1257000000000</v>
      </c>
    </row>
    <row r="2588" spans="1:82">
      <c r="A2588" t="s">
        <v>2921</v>
      </c>
      <c r="B2588" t="s">
        <v>2922</v>
      </c>
      <c r="C2588" t="s">
        <v>71</v>
      </c>
      <c r="D2588" t="s">
        <v>62</v>
      </c>
      <c r="E2588" t="s">
        <v>153</v>
      </c>
      <c r="F2588" s="67">
        <v>2006</v>
      </c>
      <c r="G2588" t="s">
        <v>2934</v>
      </c>
      <c r="H2588" s="67">
        <v>26509413</v>
      </c>
      <c r="I2588" s="67">
        <v>136868123043</v>
      </c>
      <c r="J2588" s="67">
        <v>221088524942</v>
      </c>
      <c r="K2588" s="67">
        <v>230062637338</v>
      </c>
      <c r="L2588" s="67">
        <v>378783177917</v>
      </c>
      <c r="M2588" s="67">
        <v>176277219795</v>
      </c>
      <c r="N2588" s="67">
        <v>154942605325</v>
      </c>
      <c r="O2588" s="67">
        <v>2497045972</v>
      </c>
      <c r="P2588" s="67">
        <v>16389258280</v>
      </c>
      <c r="Q2588" s="67">
        <v>3957889646</v>
      </c>
      <c r="R2588" s="67">
        <v>17297605217</v>
      </c>
      <c r="S2588" s="67">
        <v>3518288908</v>
      </c>
      <c r="T2588" s="67">
        <v>5103847152</v>
      </c>
      <c r="U2588" s="67">
        <v>194207819663</v>
      </c>
      <c r="V2588" s="67">
        <v>71342852616</v>
      </c>
      <c r="W2588" s="67">
        <v>126191886866</v>
      </c>
      <c r="X2588" s="67">
        <v>17113749</v>
      </c>
      <c r="Y2588" s="67">
        <v>9288000000</v>
      </c>
      <c r="Z2588" s="67">
        <v>247929644</v>
      </c>
      <c r="AA2588" s="67"/>
      <c r="AB2588" s="67">
        <v>2332352414</v>
      </c>
      <c r="AC2588" s="67">
        <v>6705811653</v>
      </c>
      <c r="AD2588" s="67">
        <v>0</v>
      </c>
      <c r="AE2588" s="67">
        <v>0</v>
      </c>
      <c r="AF2588" s="67">
        <v>0</v>
      </c>
      <c r="AG2588" s="67">
        <v>1868879</v>
      </c>
      <c r="AH2588" s="67">
        <v>0</v>
      </c>
      <c r="AI2588" s="67">
        <v>0</v>
      </c>
      <c r="AJ2588" s="67">
        <v>0</v>
      </c>
      <c r="AK2588" s="67">
        <v>0</v>
      </c>
      <c r="AL2588" s="67">
        <v>0</v>
      </c>
      <c r="AM2588" s="67">
        <v>1246372219235</v>
      </c>
      <c r="AN2588" s="67">
        <v>425324039860</v>
      </c>
      <c r="AO2588" s="67">
        <v>825309053150</v>
      </c>
      <c r="AP2588" s="67">
        <v>1974503469659</v>
      </c>
      <c r="AQ2588" s="67">
        <v>2071294720160</v>
      </c>
      <c r="AR2588" s="67">
        <v>153035227460</v>
      </c>
      <c r="AS2588" s="67">
        <v>123415506017</v>
      </c>
      <c r="AT2588" s="67">
        <v>29619721444</v>
      </c>
      <c r="AU2588" s="67">
        <v>165531000000</v>
      </c>
      <c r="AV2588" s="67">
        <v>172250000000</v>
      </c>
      <c r="AW2588" s="67">
        <v>333710590034</v>
      </c>
      <c r="AX2588" s="67">
        <v>135524785227</v>
      </c>
      <c r="AY2588" s="67">
        <v>67678008707</v>
      </c>
      <c r="AZ2588" s="67">
        <v>67846776519</v>
      </c>
      <c r="BA2588" s="67">
        <v>154224480623</v>
      </c>
      <c r="BB2588" s="67">
        <v>1992590986</v>
      </c>
      <c r="BC2588" s="67">
        <v>9027641631</v>
      </c>
      <c r="BD2588" s="67">
        <v>3019401458</v>
      </c>
      <c r="BE2588" s="67">
        <v>14731621374</v>
      </c>
      <c r="BF2588" s="67">
        <v>9886637288</v>
      </c>
      <c r="BG2588" s="67">
        <v>5303431448</v>
      </c>
      <c r="BH2588" s="67">
        <v>188978842932</v>
      </c>
      <c r="BI2588" s="67">
        <v>102731704318</v>
      </c>
      <c r="BJ2588" s="67">
        <v>85014865261</v>
      </c>
      <c r="BK2588" s="67">
        <v>394070306</v>
      </c>
      <c r="BL2588" s="67">
        <v>838203047</v>
      </c>
      <c r="BM2588" s="67">
        <v>26120819</v>
      </c>
      <c r="BN2588" s="67"/>
      <c r="BO2588" s="67">
        <v>446138832</v>
      </c>
      <c r="BP2588" s="67">
        <v>365943396</v>
      </c>
      <c r="BQ2588" s="67"/>
      <c r="BR2588" s="67"/>
      <c r="BS2588" s="67"/>
      <c r="BT2588" s="67"/>
      <c r="BU2588" s="67">
        <v>0</v>
      </c>
      <c r="BV2588" s="67"/>
      <c r="BW2588" s="67"/>
      <c r="BX2588" s="67"/>
      <c r="BY2588" s="67"/>
      <c r="BZ2588" s="67">
        <v>751147872828</v>
      </c>
      <c r="CA2588" s="67">
        <v>280075602929</v>
      </c>
      <c r="CB2588" s="67">
        <v>471072269898</v>
      </c>
      <c r="CC2588" s="67">
        <v>1420153533254</v>
      </c>
      <c r="CD2588" s="67">
        <v>1427000000000</v>
      </c>
    </row>
    <row r="2589" spans="1:82">
      <c r="A2589" t="s">
        <v>2921</v>
      </c>
      <c r="B2589" t="s">
        <v>2922</v>
      </c>
      <c r="C2589" t="s">
        <v>71</v>
      </c>
      <c r="D2589" t="s">
        <v>62</v>
      </c>
      <c r="E2589" t="s">
        <v>153</v>
      </c>
      <c r="F2589" s="67">
        <v>2007</v>
      </c>
      <c r="G2589" t="s">
        <v>2935</v>
      </c>
      <c r="H2589" s="67">
        <v>27092604</v>
      </c>
      <c r="I2589" s="67">
        <v>144201622909</v>
      </c>
      <c r="J2589" s="67">
        <v>310391001557</v>
      </c>
      <c r="K2589" s="67">
        <v>316996680895</v>
      </c>
      <c r="L2589" s="67">
        <v>378544202130</v>
      </c>
      <c r="M2589" s="67">
        <v>177074493547</v>
      </c>
      <c r="N2589" s="67">
        <v>154343852209</v>
      </c>
      <c r="O2589" s="67">
        <v>2495440292</v>
      </c>
      <c r="P2589" s="67">
        <v>16325924380</v>
      </c>
      <c r="Q2589" s="67">
        <v>3942594958</v>
      </c>
      <c r="R2589" s="67">
        <v>17230761143</v>
      </c>
      <c r="S2589" s="67">
        <v>3488362616</v>
      </c>
      <c r="T2589" s="67">
        <v>5051531365</v>
      </c>
      <c r="U2589" s="67">
        <v>221495973566</v>
      </c>
      <c r="V2589" s="67">
        <v>90219946612</v>
      </c>
      <c r="W2589" s="67">
        <v>124892022114</v>
      </c>
      <c r="X2589" s="67">
        <v>22089381</v>
      </c>
      <c r="Y2589" s="67">
        <v>9175000000</v>
      </c>
      <c r="Z2589" s="67">
        <v>247774218</v>
      </c>
      <c r="AA2589" s="67"/>
      <c r="AB2589" s="67">
        <v>2231999667</v>
      </c>
      <c r="AC2589" s="67">
        <v>6693482058</v>
      </c>
      <c r="AD2589" s="67">
        <v>0</v>
      </c>
      <c r="AE2589" s="67">
        <v>0</v>
      </c>
      <c r="AF2589" s="67">
        <v>0</v>
      </c>
      <c r="AG2589" s="67">
        <v>1868879</v>
      </c>
      <c r="AH2589" s="67">
        <v>0</v>
      </c>
      <c r="AI2589" s="67">
        <v>0</v>
      </c>
      <c r="AJ2589" s="67">
        <v>0</v>
      </c>
      <c r="AK2589" s="67">
        <v>0</v>
      </c>
      <c r="AL2589" s="67">
        <v>0</v>
      </c>
      <c r="AM2589" s="67">
        <v>1300176452034</v>
      </c>
      <c r="AN2589" s="67">
        <v>442703893797</v>
      </c>
      <c r="AO2589" s="67">
        <v>862068271200</v>
      </c>
      <c r="AP2589" s="67">
        <v>2066345417610</v>
      </c>
      <c r="AQ2589" s="67">
        <v>2156163651637</v>
      </c>
      <c r="AR2589" s="67">
        <v>171973287305</v>
      </c>
      <c r="AS2589" s="67">
        <v>138688134923</v>
      </c>
      <c r="AT2589" s="67">
        <v>33285152382</v>
      </c>
      <c r="AU2589" s="67">
        <v>237104000000</v>
      </c>
      <c r="AV2589" s="67">
        <v>242150000000</v>
      </c>
      <c r="AW2589" s="67">
        <v>412942398570</v>
      </c>
      <c r="AX2589" s="67">
        <v>166108062147</v>
      </c>
      <c r="AY2589" s="67">
        <v>82930967017</v>
      </c>
      <c r="AZ2589" s="67">
        <v>83177095130</v>
      </c>
      <c r="BA2589" s="67">
        <v>207508790146</v>
      </c>
      <c r="BB2589" s="67">
        <v>2249786492</v>
      </c>
      <c r="BC2589" s="67">
        <v>13194471660</v>
      </c>
      <c r="BD2589" s="67">
        <v>3111338429</v>
      </c>
      <c r="BE2589" s="67">
        <v>14805100287</v>
      </c>
      <c r="BF2589" s="67">
        <v>75440623</v>
      </c>
      <c r="BG2589" s="67">
        <v>5889408785</v>
      </c>
      <c r="BH2589" s="67">
        <v>238738843970</v>
      </c>
      <c r="BI2589" s="67">
        <v>145213853486</v>
      </c>
      <c r="BJ2589" s="67">
        <v>91195402701</v>
      </c>
      <c r="BK2589" s="67">
        <v>777563216</v>
      </c>
      <c r="BL2589" s="67">
        <v>1552024567</v>
      </c>
      <c r="BM2589" s="67">
        <v>57798193</v>
      </c>
      <c r="BN2589" s="67"/>
      <c r="BO2589" s="67">
        <v>482030842</v>
      </c>
      <c r="BP2589" s="67">
        <v>1012195532</v>
      </c>
      <c r="BQ2589" s="67"/>
      <c r="BR2589" s="67"/>
      <c r="BS2589" s="67"/>
      <c r="BT2589" s="67"/>
      <c r="BU2589" s="67">
        <v>0</v>
      </c>
      <c r="BV2589" s="67"/>
      <c r="BW2589" s="67"/>
      <c r="BX2589" s="67"/>
      <c r="BY2589" s="67"/>
      <c r="BZ2589" s="67">
        <v>932086345955</v>
      </c>
      <c r="CA2589" s="67">
        <v>346839123537</v>
      </c>
      <c r="CB2589" s="67">
        <v>585247222417</v>
      </c>
      <c r="CC2589" s="67">
        <v>1750694875800</v>
      </c>
      <c r="CD2589" s="67">
        <v>1756000000000</v>
      </c>
    </row>
    <row r="2590" spans="1:82">
      <c r="A2590" t="s">
        <v>2921</v>
      </c>
      <c r="B2590" t="s">
        <v>2922</v>
      </c>
      <c r="C2590" t="s">
        <v>71</v>
      </c>
      <c r="D2590" t="s">
        <v>62</v>
      </c>
      <c r="E2590" t="s">
        <v>153</v>
      </c>
      <c r="F2590" s="67">
        <v>2008</v>
      </c>
      <c r="G2590" t="s">
        <v>2936</v>
      </c>
      <c r="H2590" s="67">
        <v>27664296</v>
      </c>
      <c r="I2590" s="67">
        <v>151450178260</v>
      </c>
      <c r="J2590" s="67">
        <v>288022982273</v>
      </c>
      <c r="K2590" s="67">
        <v>251077157892</v>
      </c>
      <c r="L2590" s="67">
        <v>379576195116</v>
      </c>
      <c r="M2590" s="67">
        <v>178150813102</v>
      </c>
      <c r="N2590" s="67">
        <v>153745099093</v>
      </c>
      <c r="O2590" s="67">
        <v>2493830352</v>
      </c>
      <c r="P2590" s="67">
        <v>16262590480</v>
      </c>
      <c r="Q2590" s="67">
        <v>3927300271</v>
      </c>
      <c r="R2590" s="67">
        <v>17163917069</v>
      </c>
      <c r="S2590" s="67">
        <v>3451907305</v>
      </c>
      <c r="T2590" s="67">
        <v>5842072378</v>
      </c>
      <c r="U2590" s="67">
        <v>222967626692</v>
      </c>
      <c r="V2590" s="67">
        <v>91195208035</v>
      </c>
      <c r="W2590" s="67">
        <v>124832421352</v>
      </c>
      <c r="X2590" s="67">
        <v>22089381</v>
      </c>
      <c r="Y2590" s="67">
        <v>9076000000</v>
      </c>
      <c r="Z2590" s="67">
        <v>247508783</v>
      </c>
      <c r="AA2590" s="67"/>
      <c r="AB2590" s="67">
        <v>2148405858</v>
      </c>
      <c r="AC2590" s="67">
        <v>6678658237</v>
      </c>
      <c r="AD2590" s="67">
        <v>0</v>
      </c>
      <c r="AE2590" s="67">
        <v>0</v>
      </c>
      <c r="AF2590" s="67">
        <v>0</v>
      </c>
      <c r="AG2590" s="67">
        <v>1868879</v>
      </c>
      <c r="AH2590" s="67">
        <v>0</v>
      </c>
      <c r="AI2590" s="67">
        <v>0</v>
      </c>
      <c r="AJ2590" s="67">
        <v>0</v>
      </c>
      <c r="AK2590" s="67">
        <v>0</v>
      </c>
      <c r="AL2590" s="67">
        <v>0</v>
      </c>
      <c r="AM2590" s="67">
        <v>1342946730739</v>
      </c>
      <c r="AN2590" s="67">
        <v>453046632480</v>
      </c>
      <c r="AO2590" s="67">
        <v>895416582489</v>
      </c>
      <c r="AP2590" s="67">
        <v>2163611745188</v>
      </c>
      <c r="AQ2590" s="67">
        <v>2202171848399</v>
      </c>
      <c r="AR2590" s="67">
        <v>186269640353</v>
      </c>
      <c r="AS2590" s="67">
        <v>150217451898</v>
      </c>
      <c r="AT2590" s="67">
        <v>36052188455</v>
      </c>
      <c r="AU2590" s="67">
        <v>231988000000</v>
      </c>
      <c r="AV2590" s="67">
        <v>202230000000</v>
      </c>
      <c r="AW2590" s="67">
        <v>469596151360</v>
      </c>
      <c r="AX2590" s="67">
        <v>212923217896</v>
      </c>
      <c r="AY2590" s="67">
        <v>106323663849</v>
      </c>
      <c r="AZ2590" s="67">
        <v>106599554047</v>
      </c>
      <c r="BA2590" s="67">
        <v>214375635905</v>
      </c>
      <c r="BB2590" s="67">
        <v>2581689353</v>
      </c>
      <c r="BC2590" s="67">
        <v>13639237392</v>
      </c>
      <c r="BD2590" s="67">
        <v>3168926630</v>
      </c>
      <c r="BE2590" s="67">
        <v>14904009587</v>
      </c>
      <c r="BF2590" s="67">
        <v>0</v>
      </c>
      <c r="BG2590" s="67">
        <v>8003434597</v>
      </c>
      <c r="BH2590" s="67">
        <v>306249587393</v>
      </c>
      <c r="BI2590" s="67">
        <v>204399284338</v>
      </c>
      <c r="BJ2590" s="67">
        <v>97816382923</v>
      </c>
      <c r="BK2590" s="67">
        <v>2138444524</v>
      </c>
      <c r="BL2590" s="67">
        <v>1895475608</v>
      </c>
      <c r="BM2590" s="67">
        <v>52030167</v>
      </c>
      <c r="BN2590" s="67"/>
      <c r="BO2590" s="67">
        <v>310667017</v>
      </c>
      <c r="BP2590" s="67">
        <v>1532778424</v>
      </c>
      <c r="BQ2590" s="67"/>
      <c r="BR2590" s="67"/>
      <c r="BS2590" s="67"/>
      <c r="BT2590" s="67"/>
      <c r="BU2590" s="67">
        <v>0</v>
      </c>
      <c r="BV2590" s="67"/>
      <c r="BW2590" s="67"/>
      <c r="BX2590" s="67"/>
      <c r="BY2590" s="67"/>
      <c r="BZ2590" s="67">
        <v>1217435844623</v>
      </c>
      <c r="CA2590" s="67">
        <v>462609046190</v>
      </c>
      <c r="CB2590" s="67">
        <v>754826798433</v>
      </c>
      <c r="CC2590" s="67">
        <v>2209309223729</v>
      </c>
      <c r="CD2590" s="67">
        <v>2180000000000</v>
      </c>
    </row>
    <row r="2591" spans="1:82">
      <c r="A2591" t="s">
        <v>2921</v>
      </c>
      <c r="B2591" t="s">
        <v>2922</v>
      </c>
      <c r="C2591" t="s">
        <v>71</v>
      </c>
      <c r="D2591" t="s">
        <v>62</v>
      </c>
      <c r="E2591" t="s">
        <v>153</v>
      </c>
      <c r="F2591" s="67">
        <v>2009</v>
      </c>
      <c r="G2591" t="s">
        <v>2937</v>
      </c>
      <c r="H2591" s="67">
        <v>28217204</v>
      </c>
      <c r="I2591" s="67">
        <v>157833518850</v>
      </c>
      <c r="J2591" s="67">
        <v>321377132136</v>
      </c>
      <c r="K2591" s="67">
        <v>284834420626</v>
      </c>
      <c r="L2591" s="67">
        <v>380043205103</v>
      </c>
      <c r="M2591" s="67">
        <v>179884883425</v>
      </c>
      <c r="N2591" s="67">
        <v>153146345977</v>
      </c>
      <c r="O2591" s="67">
        <v>2492224672</v>
      </c>
      <c r="P2591" s="67">
        <v>16199256580</v>
      </c>
      <c r="Q2591" s="67">
        <v>3912005583</v>
      </c>
      <c r="R2591" s="67">
        <v>17097072994</v>
      </c>
      <c r="S2591" s="67">
        <v>3413845937</v>
      </c>
      <c r="T2591" s="67">
        <v>5264728909</v>
      </c>
      <c r="U2591" s="67">
        <v>224331439351</v>
      </c>
      <c r="V2591" s="67">
        <v>95804612046</v>
      </c>
      <c r="W2591" s="67">
        <v>118664284936</v>
      </c>
      <c r="X2591" s="67">
        <v>10282607</v>
      </c>
      <c r="Y2591" s="67">
        <v>8986000000</v>
      </c>
      <c r="Z2591" s="67">
        <v>247009055</v>
      </c>
      <c r="AA2591" s="67"/>
      <c r="AB2591" s="67">
        <v>2076979496</v>
      </c>
      <c r="AC2591" s="67">
        <v>6660509309</v>
      </c>
      <c r="AD2591" s="67">
        <v>0</v>
      </c>
      <c r="AE2591" s="67">
        <v>0</v>
      </c>
      <c r="AF2591" s="67">
        <v>0</v>
      </c>
      <c r="AG2591" s="67">
        <v>1868879</v>
      </c>
      <c r="AH2591" s="67">
        <v>0</v>
      </c>
      <c r="AI2591" s="67">
        <v>0</v>
      </c>
      <c r="AJ2591" s="67">
        <v>0</v>
      </c>
      <c r="AK2591" s="67">
        <v>0</v>
      </c>
      <c r="AL2591" s="67">
        <v>0</v>
      </c>
      <c r="AM2591" s="67">
        <v>1402164123165</v>
      </c>
      <c r="AN2591" s="67">
        <v>477024199965</v>
      </c>
      <c r="AO2591" s="67">
        <v>930091591753</v>
      </c>
      <c r="AP2591" s="67">
        <v>2222714087979</v>
      </c>
      <c r="AQ2591" s="67">
        <v>2260108013749</v>
      </c>
      <c r="AR2591" s="67">
        <v>177921475695</v>
      </c>
      <c r="AS2591" s="67">
        <v>143485061045</v>
      </c>
      <c r="AT2591" s="67">
        <v>34436414651</v>
      </c>
      <c r="AU2591" s="67">
        <v>260363000000</v>
      </c>
      <c r="AV2591" s="67">
        <v>230758000000</v>
      </c>
      <c r="AW2591" s="67">
        <v>446712278125</v>
      </c>
      <c r="AX2591" s="67">
        <v>238001665077</v>
      </c>
      <c r="AY2591" s="67">
        <v>118825597076</v>
      </c>
      <c r="AZ2591" s="67">
        <v>119176068000</v>
      </c>
      <c r="BA2591" s="67">
        <v>169318026273</v>
      </c>
      <c r="BB2591" s="67">
        <v>2317035889</v>
      </c>
      <c r="BC2591" s="67">
        <v>12667369132</v>
      </c>
      <c r="BD2591" s="67">
        <v>3202254004</v>
      </c>
      <c r="BE2591" s="67">
        <v>14668091620</v>
      </c>
      <c r="BF2591" s="67">
        <v>0</v>
      </c>
      <c r="BG2591" s="67">
        <v>6537836130</v>
      </c>
      <c r="BH2591" s="67">
        <v>201772289605</v>
      </c>
      <c r="BI2591" s="67">
        <v>111357824645</v>
      </c>
      <c r="BJ2591" s="67">
        <v>87596286209</v>
      </c>
      <c r="BK2591" s="67">
        <v>1113644081</v>
      </c>
      <c r="BL2591" s="67">
        <v>1704534669</v>
      </c>
      <c r="BM2591" s="67">
        <v>50509478</v>
      </c>
      <c r="BN2591" s="67">
        <v>11549125</v>
      </c>
      <c r="BO2591" s="67">
        <v>727263254</v>
      </c>
      <c r="BP2591" s="67">
        <v>915212812</v>
      </c>
      <c r="BQ2591" s="67"/>
      <c r="BR2591" s="67"/>
      <c r="BS2591" s="67"/>
      <c r="BT2591" s="67"/>
      <c r="BU2591" s="67">
        <v>0</v>
      </c>
      <c r="BV2591" s="67"/>
      <c r="BW2591" s="67"/>
      <c r="BX2591" s="67"/>
      <c r="BY2591" s="67"/>
      <c r="BZ2591" s="67">
        <v>1109113451001</v>
      </c>
      <c r="CA2591" s="67">
        <v>420970214539</v>
      </c>
      <c r="CB2591" s="67">
        <v>688143236461</v>
      </c>
      <c r="CC2591" s="67">
        <v>1965124494426</v>
      </c>
      <c r="CD2591" s="67">
        <v>1936000000000</v>
      </c>
    </row>
    <row r="2592" spans="1:82">
      <c r="A2592" t="s">
        <v>2921</v>
      </c>
      <c r="B2592" t="s">
        <v>2922</v>
      </c>
      <c r="C2592" t="s">
        <v>71</v>
      </c>
      <c r="D2592" t="s">
        <v>62</v>
      </c>
      <c r="E2592" t="s">
        <v>153</v>
      </c>
      <c r="F2592" s="67">
        <v>2010</v>
      </c>
      <c r="G2592" t="s">
        <v>2938</v>
      </c>
      <c r="H2592" s="67">
        <v>28717731</v>
      </c>
      <c r="I2592" s="67">
        <v>165694160178</v>
      </c>
      <c r="J2592" s="67">
        <v>372228497829</v>
      </c>
      <c r="K2592" s="67">
        <v>369195564471</v>
      </c>
      <c r="L2592" s="67">
        <v>383719984999</v>
      </c>
      <c r="M2592" s="67">
        <v>184102959661</v>
      </c>
      <c r="N2592" s="67">
        <v>152547592860</v>
      </c>
      <c r="O2592" s="67">
        <v>2490618991</v>
      </c>
      <c r="P2592" s="67">
        <v>16135922680</v>
      </c>
      <c r="Q2592" s="67">
        <v>3896710895</v>
      </c>
      <c r="R2592" s="67">
        <v>17030228920</v>
      </c>
      <c r="S2592" s="67">
        <v>3378051446</v>
      </c>
      <c r="T2592" s="67">
        <v>4913048399</v>
      </c>
      <c r="U2592" s="67">
        <v>219624424169</v>
      </c>
      <c r="V2592" s="67">
        <v>94170080965</v>
      </c>
      <c r="W2592" s="67">
        <v>113078285576</v>
      </c>
      <c r="X2592" s="67">
        <v>35326442</v>
      </c>
      <c r="Y2592" s="67">
        <v>8879000000</v>
      </c>
      <c r="Z2592" s="67">
        <v>246563068</v>
      </c>
      <c r="AA2592" s="67"/>
      <c r="AB2592" s="67">
        <v>1996800607</v>
      </c>
      <c r="AC2592" s="67">
        <v>6633336042</v>
      </c>
      <c r="AD2592" s="67">
        <v>0</v>
      </c>
      <c r="AE2592" s="67">
        <v>0</v>
      </c>
      <c r="AF2592" s="67">
        <v>0</v>
      </c>
      <c r="AG2592" s="67">
        <v>1868879</v>
      </c>
      <c r="AH2592" s="67">
        <v>0</v>
      </c>
      <c r="AI2592" s="67">
        <v>0</v>
      </c>
      <c r="AJ2592" s="67">
        <v>0</v>
      </c>
      <c r="AK2592" s="67">
        <v>0</v>
      </c>
      <c r="AL2592" s="67">
        <v>0</v>
      </c>
      <c r="AM2592" s="67">
        <v>1461130588096</v>
      </c>
      <c r="AN2592" s="67">
        <v>495424059669</v>
      </c>
      <c r="AO2592" s="67">
        <v>971190523943</v>
      </c>
      <c r="AP2592" s="67">
        <v>2246522095735</v>
      </c>
      <c r="AQ2592" s="67">
        <v>2317153483261</v>
      </c>
      <c r="AR2592" s="67">
        <v>205456557894</v>
      </c>
      <c r="AS2592" s="67">
        <v>165690772495</v>
      </c>
      <c r="AT2592" s="67">
        <v>39765785399</v>
      </c>
      <c r="AU2592" s="67">
        <v>306454000000</v>
      </c>
      <c r="AV2592" s="67">
        <v>303957000000</v>
      </c>
      <c r="AW2592" s="67">
        <v>483249647546</v>
      </c>
      <c r="AX2592" s="67">
        <v>259563156707</v>
      </c>
      <c r="AY2592" s="67">
        <v>129586746949</v>
      </c>
      <c r="AZ2592" s="67">
        <v>129976409757</v>
      </c>
      <c r="BA2592" s="67">
        <v>179232895415</v>
      </c>
      <c r="BB2592" s="67">
        <v>2742965271</v>
      </c>
      <c r="BC2592" s="67">
        <v>14422907260</v>
      </c>
      <c r="BD2592" s="67">
        <v>3216762936</v>
      </c>
      <c r="BE2592" s="67">
        <v>14475391257</v>
      </c>
      <c r="BF2592" s="67">
        <v>2600968081</v>
      </c>
      <c r="BG2592" s="67">
        <v>6994600620</v>
      </c>
      <c r="BH2592" s="67">
        <v>252865209466</v>
      </c>
      <c r="BI2592" s="67">
        <v>131000599594</v>
      </c>
      <c r="BJ2592" s="67">
        <v>113198884563</v>
      </c>
      <c r="BK2592" s="67">
        <v>2477777461</v>
      </c>
      <c r="BL2592" s="67">
        <v>6187947848</v>
      </c>
      <c r="BM2592" s="67">
        <v>24331664</v>
      </c>
      <c r="BN2592" s="67"/>
      <c r="BO2592" s="67">
        <v>896328176</v>
      </c>
      <c r="BP2592" s="67">
        <v>5267288008</v>
      </c>
      <c r="BQ2592" s="67"/>
      <c r="BR2592" s="67"/>
      <c r="BS2592" s="67"/>
      <c r="BT2592" s="67"/>
      <c r="BU2592" s="67">
        <v>0</v>
      </c>
      <c r="BV2592" s="67"/>
      <c r="BW2592" s="67"/>
      <c r="BX2592" s="67"/>
      <c r="BY2592" s="67"/>
      <c r="BZ2592" s="67">
        <v>1369904722088</v>
      </c>
      <c r="CA2592" s="67">
        <v>519490841651</v>
      </c>
      <c r="CB2592" s="67">
        <v>850413880437</v>
      </c>
      <c r="CC2592" s="67">
        <v>2313973136994</v>
      </c>
      <c r="CD2592" s="67">
        <v>2311000000000</v>
      </c>
    </row>
    <row r="2593" spans="1:82">
      <c r="A2593" t="s">
        <v>2921</v>
      </c>
      <c r="B2593" t="s">
        <v>2922</v>
      </c>
      <c r="C2593" t="s">
        <v>71</v>
      </c>
      <c r="D2593" t="s">
        <v>62</v>
      </c>
      <c r="E2593" t="s">
        <v>153</v>
      </c>
      <c r="F2593" s="67">
        <v>2011</v>
      </c>
      <c r="G2593" t="s">
        <v>2939</v>
      </c>
      <c r="H2593" s="67">
        <v>29184133</v>
      </c>
      <c r="I2593" s="67">
        <v>174023875507</v>
      </c>
      <c r="J2593" s="67">
        <v>419207860161</v>
      </c>
      <c r="K2593" s="67">
        <v>407391709961</v>
      </c>
      <c r="L2593" s="67">
        <v>389915840128</v>
      </c>
      <c r="M2593" s="67">
        <v>187623421467</v>
      </c>
      <c r="N2593" s="67">
        <v>153379374216</v>
      </c>
      <c r="O2593" s="67">
        <v>2487748358</v>
      </c>
      <c r="P2593" s="67">
        <v>16223905449</v>
      </c>
      <c r="Q2593" s="67">
        <v>3917958110</v>
      </c>
      <c r="R2593" s="67">
        <v>17123087986</v>
      </c>
      <c r="S2593" s="67">
        <v>3329928958</v>
      </c>
      <c r="T2593" s="67">
        <v>6108053162</v>
      </c>
      <c r="U2593" s="67">
        <v>226186315592</v>
      </c>
      <c r="V2593" s="67">
        <v>98572769521</v>
      </c>
      <c r="W2593" s="67">
        <v>115709987441</v>
      </c>
      <c r="X2593" s="67">
        <v>22089381</v>
      </c>
      <c r="Y2593" s="67">
        <v>8705000000</v>
      </c>
      <c r="Z2593" s="67">
        <v>246353138</v>
      </c>
      <c r="AA2593" s="67"/>
      <c r="AB2593" s="67">
        <v>1888757115</v>
      </c>
      <c r="AC2593" s="67">
        <v>6567573967</v>
      </c>
      <c r="AD2593" s="67">
        <v>0</v>
      </c>
      <c r="AE2593" s="67">
        <v>0</v>
      </c>
      <c r="AF2593" s="67">
        <v>0</v>
      </c>
      <c r="AG2593" s="67">
        <v>1868879</v>
      </c>
      <c r="AH2593" s="67">
        <v>0</v>
      </c>
      <c r="AI2593" s="67">
        <v>0</v>
      </c>
      <c r="AJ2593" s="67">
        <v>0</v>
      </c>
      <c r="AK2593" s="67">
        <v>0</v>
      </c>
      <c r="AL2593" s="67">
        <v>0</v>
      </c>
      <c r="AM2593" s="67">
        <v>1546120478303</v>
      </c>
      <c r="AN2593" s="67">
        <v>533455811826</v>
      </c>
      <c r="AO2593" s="67">
        <v>1016800027361</v>
      </c>
      <c r="AP2593" s="67">
        <v>2349768139081</v>
      </c>
      <c r="AQ2593" s="67">
        <v>2409368774726</v>
      </c>
      <c r="AR2593" s="67">
        <v>227851163800</v>
      </c>
      <c r="AS2593" s="67">
        <v>183750938548</v>
      </c>
      <c r="AT2593" s="67">
        <v>44100225252</v>
      </c>
      <c r="AU2593" s="67">
        <v>356088000000</v>
      </c>
      <c r="AV2593" s="67">
        <v>346051000000</v>
      </c>
      <c r="AW2593" s="67">
        <v>572534525119</v>
      </c>
      <c r="AX2593" s="67">
        <v>368995640379</v>
      </c>
      <c r="AY2593" s="67">
        <v>184266310542</v>
      </c>
      <c r="AZ2593" s="67">
        <v>184729329837</v>
      </c>
      <c r="BA2593" s="67">
        <v>160386034735</v>
      </c>
      <c r="BB2593" s="67">
        <v>2963103793</v>
      </c>
      <c r="BC2593" s="67">
        <v>15686630058</v>
      </c>
      <c r="BD2593" s="67">
        <v>3355092929</v>
      </c>
      <c r="BE2593" s="67">
        <v>14919879468</v>
      </c>
      <c r="BF2593" s="67">
        <v>0</v>
      </c>
      <c r="BG2593" s="67">
        <v>6228143756</v>
      </c>
      <c r="BH2593" s="67">
        <v>409720155039</v>
      </c>
      <c r="BI2593" s="67">
        <v>229887287569</v>
      </c>
      <c r="BJ2593" s="67">
        <v>163441909033</v>
      </c>
      <c r="BK2593" s="67">
        <v>3919017437</v>
      </c>
      <c r="BL2593" s="67">
        <v>12471941001</v>
      </c>
      <c r="BM2593" s="67">
        <v>51955657</v>
      </c>
      <c r="BN2593" s="67"/>
      <c r="BO2593" s="67">
        <v>1043996581</v>
      </c>
      <c r="BP2593" s="67">
        <v>10975116828</v>
      </c>
      <c r="BQ2593" s="67"/>
      <c r="BR2593" s="67"/>
      <c r="BS2593" s="67"/>
      <c r="BT2593" s="67"/>
      <c r="BU2593" s="67">
        <v>400871934</v>
      </c>
      <c r="BV2593" s="67"/>
      <c r="BW2593" s="67"/>
      <c r="BX2593" s="67"/>
      <c r="BY2593" s="67"/>
      <c r="BZ2593" s="67">
        <v>1601549324853</v>
      </c>
      <c r="CA2593" s="67">
        <v>607450449611</v>
      </c>
      <c r="CB2593" s="67">
        <v>994098875242</v>
      </c>
      <c r="CC2593" s="67">
        <v>2821692168811</v>
      </c>
      <c r="CD2593" s="67">
        <v>2812000000000</v>
      </c>
    </row>
    <row r="2594" spans="1:82">
      <c r="A2594" t="s">
        <v>2921</v>
      </c>
      <c r="B2594" t="s">
        <v>2922</v>
      </c>
      <c r="C2594" t="s">
        <v>71</v>
      </c>
      <c r="D2594" t="s">
        <v>62</v>
      </c>
      <c r="E2594" t="s">
        <v>153</v>
      </c>
      <c r="F2594" s="67">
        <v>2012</v>
      </c>
      <c r="G2594" t="s">
        <v>2940</v>
      </c>
      <c r="H2594" s="67">
        <v>29660212</v>
      </c>
      <c r="I2594" s="67">
        <v>185504464353</v>
      </c>
      <c r="J2594" s="67">
        <v>461894136244</v>
      </c>
      <c r="K2594" s="67">
        <v>470825752426</v>
      </c>
      <c r="L2594" s="67">
        <v>401225397231</v>
      </c>
      <c r="M2594" s="67">
        <v>195062981873</v>
      </c>
      <c r="N2594" s="67">
        <v>154211155572</v>
      </c>
      <c r="O2594" s="67">
        <v>2484873467</v>
      </c>
      <c r="P2594" s="67">
        <v>16311888219</v>
      </c>
      <c r="Q2594" s="67">
        <v>3939205325</v>
      </c>
      <c r="R2594" s="67">
        <v>17215947051</v>
      </c>
      <c r="S2594" s="67">
        <v>3256767284</v>
      </c>
      <c r="T2594" s="67">
        <v>7130606705</v>
      </c>
      <c r="U2594" s="67">
        <v>219328457104</v>
      </c>
      <c r="V2594" s="67">
        <v>97228235890</v>
      </c>
      <c r="W2594" s="67">
        <v>112093519671</v>
      </c>
      <c r="X2594" s="67">
        <v>5798462</v>
      </c>
      <c r="Y2594" s="67">
        <v>8434000000</v>
      </c>
      <c r="Z2594" s="67">
        <v>246043321</v>
      </c>
      <c r="AA2594" s="67"/>
      <c r="AB2594" s="67">
        <v>1767685271</v>
      </c>
      <c r="AC2594" s="67">
        <v>6418269289</v>
      </c>
      <c r="AD2594" s="67">
        <v>0</v>
      </c>
      <c r="AE2594" s="67">
        <v>0</v>
      </c>
      <c r="AF2594" s="67">
        <v>0</v>
      </c>
      <c r="AG2594" s="67">
        <v>1868879</v>
      </c>
      <c r="AH2594" s="67">
        <v>0</v>
      </c>
      <c r="AI2594" s="67">
        <v>0</v>
      </c>
      <c r="AJ2594" s="67">
        <v>0</v>
      </c>
      <c r="AK2594" s="67">
        <v>0</v>
      </c>
      <c r="AL2594" s="67">
        <v>0</v>
      </c>
      <c r="AM2594" s="67">
        <v>1622588662895</v>
      </c>
      <c r="AN2594" s="67">
        <v>568546685803</v>
      </c>
      <c r="AO2594" s="67">
        <v>1057072515594</v>
      </c>
      <c r="AP2594" s="67">
        <v>2403414456654</v>
      </c>
      <c r="AQ2594" s="67">
        <v>2483853727593</v>
      </c>
      <c r="AR2594" s="67">
        <v>243799738401</v>
      </c>
      <c r="AS2594" s="67">
        <v>196612692259</v>
      </c>
      <c r="AT2594" s="67">
        <v>47187046142</v>
      </c>
      <c r="AU2594" s="67">
        <v>398874000000</v>
      </c>
      <c r="AV2594" s="67">
        <v>406587000000</v>
      </c>
      <c r="AW2594" s="67">
        <v>616830748344</v>
      </c>
      <c r="AX2594" s="67">
        <v>393970832956</v>
      </c>
      <c r="AY2594" s="67">
        <v>196755932551</v>
      </c>
      <c r="AZ2594" s="67">
        <v>197214900405</v>
      </c>
      <c r="BA2594" s="67">
        <v>177718821270</v>
      </c>
      <c r="BB2594" s="67">
        <v>2884246481</v>
      </c>
      <c r="BC2594" s="67">
        <v>15960840997</v>
      </c>
      <c r="BD2594" s="67">
        <v>3454971713</v>
      </c>
      <c r="BE2594" s="67">
        <v>15202189685</v>
      </c>
      <c r="BF2594" s="67">
        <v>0</v>
      </c>
      <c r="BG2594" s="67">
        <v>7638845242</v>
      </c>
      <c r="BH2594" s="67">
        <v>406198320370</v>
      </c>
      <c r="BI2594" s="67">
        <v>231542219562</v>
      </c>
      <c r="BJ2594" s="67">
        <v>160479997454</v>
      </c>
      <c r="BK2594" s="67">
        <v>1968722129</v>
      </c>
      <c r="BL2594" s="67">
        <v>12207381225</v>
      </c>
      <c r="BM2594" s="67">
        <v>22699219</v>
      </c>
      <c r="BN2594" s="67"/>
      <c r="BO2594" s="67">
        <v>755510984</v>
      </c>
      <c r="BP2594" s="67">
        <v>11425750861</v>
      </c>
      <c r="BQ2594" s="67"/>
      <c r="BR2594" s="67"/>
      <c r="BS2594" s="67"/>
      <c r="BT2594" s="67">
        <v>3420162</v>
      </c>
      <c r="BU2594" s="67">
        <v>0</v>
      </c>
      <c r="BV2594" s="67"/>
      <c r="BW2594" s="67"/>
      <c r="BX2594" s="67"/>
      <c r="BY2594" s="67"/>
      <c r="BZ2594" s="67">
        <v>1732734518248</v>
      </c>
      <c r="CA2594" s="67">
        <v>657251582332</v>
      </c>
      <c r="CB2594" s="67">
        <v>1075482935915</v>
      </c>
      <c r="CC2594" s="67">
        <v>2991850325362</v>
      </c>
      <c r="CD2594" s="67">
        <v>3000000000000</v>
      </c>
    </row>
    <row r="2595" spans="1:82">
      <c r="A2595" t="s">
        <v>2921</v>
      </c>
      <c r="B2595" t="s">
        <v>2922</v>
      </c>
      <c r="C2595" t="s">
        <v>71</v>
      </c>
      <c r="D2595" t="s">
        <v>62</v>
      </c>
      <c r="E2595" t="s">
        <v>153</v>
      </c>
      <c r="F2595" s="67">
        <v>2013</v>
      </c>
      <c r="G2595" t="s">
        <v>2941</v>
      </c>
      <c r="H2595" s="67">
        <v>30134807</v>
      </c>
      <c r="I2595" s="67">
        <v>198189749264</v>
      </c>
      <c r="J2595" s="67">
        <v>466620741698</v>
      </c>
      <c r="K2595" s="67">
        <v>484255199169</v>
      </c>
      <c r="L2595" s="67">
        <v>410156064527</v>
      </c>
      <c r="M2595" s="67">
        <v>200795878203</v>
      </c>
      <c r="N2595" s="67">
        <v>155042936928</v>
      </c>
      <c r="O2595" s="67">
        <v>2482002834</v>
      </c>
      <c r="P2595" s="67">
        <v>16399870988</v>
      </c>
      <c r="Q2595" s="67">
        <v>3960452540</v>
      </c>
      <c r="R2595" s="67">
        <v>17308806116</v>
      </c>
      <c r="S2595" s="67">
        <v>3167978621</v>
      </c>
      <c r="T2595" s="67">
        <v>8719947069</v>
      </c>
      <c r="U2595" s="67">
        <v>227822873482</v>
      </c>
      <c r="V2595" s="67">
        <v>100180937197</v>
      </c>
      <c r="W2595" s="67">
        <v>112059562294</v>
      </c>
      <c r="X2595" s="67">
        <v>1010003805</v>
      </c>
      <c r="Y2595" s="67">
        <v>8076000000</v>
      </c>
      <c r="Z2595" s="67">
        <v>245836777</v>
      </c>
      <c r="AA2595" s="67"/>
      <c r="AB2595" s="67">
        <v>1634962522</v>
      </c>
      <c r="AC2595" s="67">
        <v>6193813234</v>
      </c>
      <c r="AD2595" s="67">
        <v>0</v>
      </c>
      <c r="AE2595" s="67">
        <v>0</v>
      </c>
      <c r="AF2595" s="67">
        <v>0</v>
      </c>
      <c r="AG2595" s="67">
        <v>1680442</v>
      </c>
      <c r="AH2595" s="67">
        <v>0</v>
      </c>
      <c r="AI2595" s="67">
        <v>0</v>
      </c>
      <c r="AJ2595" s="67">
        <v>0</v>
      </c>
      <c r="AK2595" s="67">
        <v>0</v>
      </c>
      <c r="AL2595" s="67">
        <v>0</v>
      </c>
      <c r="AM2595" s="67">
        <v>1712744017299</v>
      </c>
      <c r="AN2595" s="67">
        <v>619148192790</v>
      </c>
      <c r="AO2595" s="67">
        <v>1094743072107</v>
      </c>
      <c r="AP2595" s="67">
        <v>2514523680351</v>
      </c>
      <c r="AQ2595" s="67">
        <v>2588315496862</v>
      </c>
      <c r="AR2595" s="67">
        <v>255844460130</v>
      </c>
      <c r="AS2595" s="67">
        <v>206326177524</v>
      </c>
      <c r="AT2595" s="67">
        <v>49518282606</v>
      </c>
      <c r="AU2595" s="67">
        <v>411438000000</v>
      </c>
      <c r="AV2595" s="67">
        <v>426987000000</v>
      </c>
      <c r="AW2595" s="67">
        <v>536086465275</v>
      </c>
      <c r="AX2595" s="67">
        <v>315001151131</v>
      </c>
      <c r="AY2595" s="67">
        <v>157255422105</v>
      </c>
      <c r="AZ2595" s="67">
        <v>157745729026</v>
      </c>
      <c r="BA2595" s="67">
        <v>163890873290</v>
      </c>
      <c r="BB2595" s="67">
        <v>2753188226</v>
      </c>
      <c r="BC2595" s="67">
        <v>17116496750</v>
      </c>
      <c r="BD2595" s="67">
        <v>3518937945</v>
      </c>
      <c r="BE2595" s="67">
        <v>15570432342</v>
      </c>
      <c r="BF2595" s="67">
        <v>10956195084</v>
      </c>
      <c r="BG2595" s="67">
        <v>7279190508</v>
      </c>
      <c r="BH2595" s="67">
        <v>359070292965</v>
      </c>
      <c r="BI2595" s="67">
        <v>219878588951</v>
      </c>
      <c r="BJ2595" s="67">
        <v>123424237439</v>
      </c>
      <c r="BK2595" s="67">
        <v>1284920640</v>
      </c>
      <c r="BL2595" s="67">
        <v>14482545936</v>
      </c>
      <c r="BM2595" s="67">
        <v>17432356</v>
      </c>
      <c r="BN2595" s="67"/>
      <c r="BO2595" s="67">
        <v>391319348</v>
      </c>
      <c r="BP2595" s="67">
        <v>14073539930</v>
      </c>
      <c r="BQ2595" s="67"/>
      <c r="BR2595" s="67"/>
      <c r="BS2595" s="67"/>
      <c r="BT2595" s="67">
        <v>254301</v>
      </c>
      <c r="BU2595" s="67">
        <v>0</v>
      </c>
      <c r="BV2595" s="67"/>
      <c r="BW2595" s="67"/>
      <c r="BX2595" s="67"/>
      <c r="BY2595" s="67"/>
      <c r="BZ2595" s="67">
        <v>1797676460854</v>
      </c>
      <c r="CA2595" s="67">
        <v>681811289780</v>
      </c>
      <c r="CB2595" s="67">
        <v>1115865171073</v>
      </c>
      <c r="CC2595" s="67">
        <v>2933128679224</v>
      </c>
      <c r="CD2595" s="67">
        <v>2949000000000</v>
      </c>
    </row>
    <row r="2596" spans="1:82">
      <c r="A2596" t="s">
        <v>2921</v>
      </c>
      <c r="B2596" t="s">
        <v>2922</v>
      </c>
      <c r="C2596" t="s">
        <v>71</v>
      </c>
      <c r="D2596" t="s">
        <v>62</v>
      </c>
      <c r="E2596" t="s">
        <v>153</v>
      </c>
      <c r="F2596" s="67">
        <v>2014</v>
      </c>
      <c r="G2596" t="s">
        <v>2942</v>
      </c>
      <c r="H2596" s="67">
        <v>30606459</v>
      </c>
      <c r="I2596" s="67">
        <v>211413742706</v>
      </c>
      <c r="J2596" s="67">
        <v>455658724018</v>
      </c>
      <c r="K2596" s="67">
        <v>462703621327</v>
      </c>
      <c r="L2596" s="67">
        <v>413017900359</v>
      </c>
      <c r="M2596" s="67">
        <v>201535847877</v>
      </c>
      <c r="N2596" s="67">
        <v>155874718284</v>
      </c>
      <c r="O2596" s="67">
        <v>2479127942</v>
      </c>
      <c r="P2596" s="67">
        <v>16487853757</v>
      </c>
      <c r="Q2596" s="67">
        <v>3981699754</v>
      </c>
      <c r="R2596" s="67">
        <v>17401665182</v>
      </c>
      <c r="S2596" s="67">
        <v>3089742314</v>
      </c>
      <c r="T2596" s="67">
        <v>10489646400</v>
      </c>
      <c r="U2596" s="67">
        <v>229441530569</v>
      </c>
      <c r="V2596" s="67">
        <v>94908256292</v>
      </c>
      <c r="W2596" s="67">
        <v>122246795220</v>
      </c>
      <c r="X2596" s="67">
        <v>994022138</v>
      </c>
      <c r="Y2596" s="67">
        <v>7742000000</v>
      </c>
      <c r="Z2596" s="67">
        <v>245482943</v>
      </c>
      <c r="AA2596" s="67"/>
      <c r="AB2596" s="67">
        <v>1525254615</v>
      </c>
      <c r="AC2596" s="67">
        <v>5969542009</v>
      </c>
      <c r="AD2596" s="67">
        <v>0</v>
      </c>
      <c r="AE2596" s="67">
        <v>0</v>
      </c>
      <c r="AF2596" s="67">
        <v>0</v>
      </c>
      <c r="AG2596" s="67">
        <v>1636348</v>
      </c>
      <c r="AH2596" s="67">
        <v>0</v>
      </c>
      <c r="AI2596" s="67">
        <v>0</v>
      </c>
      <c r="AJ2596" s="67">
        <v>0</v>
      </c>
      <c r="AK2596" s="67">
        <v>0</v>
      </c>
      <c r="AL2596" s="67">
        <v>0</v>
      </c>
      <c r="AM2596" s="67">
        <v>1777071222050</v>
      </c>
      <c r="AN2596" s="67">
        <v>652515274605</v>
      </c>
      <c r="AO2596" s="67">
        <v>1125067286163</v>
      </c>
      <c r="AP2596" s="67">
        <v>2608102323755</v>
      </c>
      <c r="AQ2596" s="67">
        <v>2658108422522</v>
      </c>
      <c r="AR2596" s="67">
        <v>262785486971</v>
      </c>
      <c r="AS2596" s="67">
        <v>211923779815</v>
      </c>
      <c r="AT2596" s="67">
        <v>50861707156</v>
      </c>
      <c r="AU2596" s="67">
        <v>414400000000</v>
      </c>
      <c r="AV2596" s="67">
        <v>420807000000</v>
      </c>
      <c r="AW2596" s="67">
        <v>569199441319</v>
      </c>
      <c r="AX2596" s="67">
        <v>313181683618</v>
      </c>
      <c r="AY2596" s="67">
        <v>156347243315</v>
      </c>
      <c r="AZ2596" s="67">
        <v>156834440303</v>
      </c>
      <c r="BA2596" s="67">
        <v>205272168800</v>
      </c>
      <c r="BB2596" s="67">
        <v>2637936115</v>
      </c>
      <c r="BC2596" s="67">
        <v>17988384614</v>
      </c>
      <c r="BD2596" s="67">
        <v>3640447161</v>
      </c>
      <c r="BE2596" s="67">
        <v>15833611937</v>
      </c>
      <c r="BF2596" s="67">
        <v>0</v>
      </c>
      <c r="BG2596" s="67">
        <v>10645209074</v>
      </c>
      <c r="BH2596" s="67">
        <v>346005637770</v>
      </c>
      <c r="BI2596" s="67">
        <v>159353921146</v>
      </c>
      <c r="BJ2596" s="67">
        <v>177897080364</v>
      </c>
      <c r="BK2596" s="67">
        <v>694810163</v>
      </c>
      <c r="BL2596" s="67">
        <v>8059826097</v>
      </c>
      <c r="BM2596" s="67">
        <v>216893570</v>
      </c>
      <c r="BN2596" s="67"/>
      <c r="BO2596" s="67">
        <v>309435213</v>
      </c>
      <c r="BP2596" s="67">
        <v>7533421344</v>
      </c>
      <c r="BQ2596" s="67"/>
      <c r="BR2596" s="67"/>
      <c r="BS2596" s="67"/>
      <c r="BT2596" s="67">
        <v>75970</v>
      </c>
      <c r="BU2596" s="67">
        <v>0</v>
      </c>
      <c r="BV2596" s="67"/>
      <c r="BW2596" s="67"/>
      <c r="BX2596" s="67"/>
      <c r="BY2596" s="67"/>
      <c r="BZ2596" s="67">
        <v>1883426654701</v>
      </c>
      <c r="CA2596" s="67">
        <v>714577219214</v>
      </c>
      <c r="CB2596" s="67">
        <v>1168849435486</v>
      </c>
      <c r="CC2596" s="67">
        <v>3055010220761</v>
      </c>
      <c r="CD2596" s="67">
        <v>3061000000000</v>
      </c>
    </row>
    <row r="2597" spans="1:82">
      <c r="A2597" t="s">
        <v>2921</v>
      </c>
      <c r="B2597" t="s">
        <v>2922</v>
      </c>
      <c r="C2597" t="s">
        <v>71</v>
      </c>
      <c r="D2597" t="s">
        <v>62</v>
      </c>
      <c r="E2597" t="s">
        <v>153</v>
      </c>
      <c r="F2597" s="67">
        <v>2015</v>
      </c>
      <c r="G2597" t="s">
        <v>2943</v>
      </c>
      <c r="H2597" s="67">
        <v>31068833</v>
      </c>
      <c r="I2597" s="67">
        <v>224959597649</v>
      </c>
      <c r="J2597" s="67">
        <v>415933358509</v>
      </c>
      <c r="K2597" s="67">
        <v>389980061164</v>
      </c>
      <c r="L2597" s="67">
        <v>428380779133</v>
      </c>
      <c r="M2597" s="67">
        <v>213519121125</v>
      </c>
      <c r="N2597" s="67">
        <v>156706499640</v>
      </c>
      <c r="O2597" s="67">
        <v>2476257309</v>
      </c>
      <c r="P2597" s="67">
        <v>16575836526</v>
      </c>
      <c r="Q2597" s="67">
        <v>4002946969</v>
      </c>
      <c r="R2597" s="67">
        <v>17494524247</v>
      </c>
      <c r="S2597" s="67">
        <v>3022952865</v>
      </c>
      <c r="T2597" s="67">
        <v>11471297801</v>
      </c>
      <c r="U2597" s="67">
        <v>198267916681</v>
      </c>
      <c r="V2597" s="67">
        <v>79564754858</v>
      </c>
      <c r="W2597" s="67">
        <v>110323242858</v>
      </c>
      <c r="X2597" s="67">
        <v>994022138</v>
      </c>
      <c r="Y2597" s="67">
        <v>7381000000</v>
      </c>
      <c r="Z2597" s="67">
        <v>186228439</v>
      </c>
      <c r="AA2597" s="67"/>
      <c r="AB2597" s="67">
        <v>1401628755</v>
      </c>
      <c r="AC2597" s="67">
        <v>5791829150</v>
      </c>
      <c r="AD2597" s="67">
        <v>0</v>
      </c>
      <c r="AE2597" s="67">
        <v>0</v>
      </c>
      <c r="AF2597" s="67">
        <v>0</v>
      </c>
      <c r="AG2597" s="67">
        <v>1597979</v>
      </c>
      <c r="AH2597" s="67">
        <v>0</v>
      </c>
      <c r="AI2597" s="67">
        <v>0</v>
      </c>
      <c r="AJ2597" s="67">
        <v>0</v>
      </c>
      <c r="AK2597" s="67">
        <v>0</v>
      </c>
      <c r="AL2597" s="67">
        <v>0</v>
      </c>
      <c r="AM2597" s="67">
        <v>1829829767581</v>
      </c>
      <c r="AN2597" s="67">
        <v>675599501340</v>
      </c>
      <c r="AO2597" s="67">
        <v>1154574990481</v>
      </c>
      <c r="AP2597" s="67">
        <v>2701079028624</v>
      </c>
      <c r="AQ2597" s="67">
        <v>2706859749720</v>
      </c>
      <c r="AR2597" s="67">
        <v>234329393469</v>
      </c>
      <c r="AS2597" s="67">
        <v>188975317314</v>
      </c>
      <c r="AT2597" s="67">
        <v>45354076155</v>
      </c>
      <c r="AU2597" s="67">
        <v>386232000000</v>
      </c>
      <c r="AV2597" s="67">
        <v>362132000000</v>
      </c>
      <c r="AW2597" s="67">
        <v>424207812858</v>
      </c>
      <c r="AX2597" s="67">
        <v>253665718862</v>
      </c>
      <c r="AY2597" s="67">
        <v>126635466908</v>
      </c>
      <c r="AZ2597" s="67">
        <v>127030251954</v>
      </c>
      <c r="BA2597" s="67">
        <v>127308642019</v>
      </c>
      <c r="BB2597" s="67">
        <v>2171339417</v>
      </c>
      <c r="BC2597" s="67">
        <v>14110468523</v>
      </c>
      <c r="BD2597" s="67">
        <v>3721582134</v>
      </c>
      <c r="BE2597" s="67">
        <v>16077058584</v>
      </c>
      <c r="BF2597" s="67">
        <v>2811566887</v>
      </c>
      <c r="BG2597" s="67">
        <v>4341436432</v>
      </c>
      <c r="BH2597" s="67">
        <v>76929232683</v>
      </c>
      <c r="BI2597" s="67">
        <v>57132304474</v>
      </c>
      <c r="BJ2597" s="67">
        <v>18613018633</v>
      </c>
      <c r="BK2597" s="67">
        <v>0</v>
      </c>
      <c r="BL2597" s="67">
        <v>1183909576</v>
      </c>
      <c r="BM2597" s="67">
        <v>244821022</v>
      </c>
      <c r="BN2597" s="67"/>
      <c r="BO2597" s="67">
        <v>188695051</v>
      </c>
      <c r="BP2597" s="67">
        <v>749476440</v>
      </c>
      <c r="BQ2597" s="67"/>
      <c r="BR2597" s="67"/>
      <c r="BS2597" s="67"/>
      <c r="BT2597" s="67">
        <v>917063</v>
      </c>
      <c r="BU2597" s="67">
        <v>0</v>
      </c>
      <c r="BV2597" s="67"/>
      <c r="BW2597" s="67"/>
      <c r="BX2597" s="67"/>
      <c r="BY2597" s="67"/>
      <c r="BZ2597" s="67">
        <v>1736637027997</v>
      </c>
      <c r="CA2597" s="67">
        <v>658535295867</v>
      </c>
      <c r="CB2597" s="67">
        <v>1078101732129</v>
      </c>
      <c r="CC2597" s="67">
        <v>2496203467007</v>
      </c>
      <c r="CD2597" s="67">
        <v>2472000000000</v>
      </c>
    </row>
    <row r="2598" spans="1:82">
      <c r="A2598" t="s">
        <v>2921</v>
      </c>
      <c r="B2598" t="s">
        <v>2922</v>
      </c>
      <c r="C2598" t="s">
        <v>71</v>
      </c>
      <c r="D2598" t="s">
        <v>62</v>
      </c>
      <c r="E2598" t="s">
        <v>153</v>
      </c>
      <c r="F2598" s="67">
        <v>2016</v>
      </c>
      <c r="G2598" t="s">
        <v>2944</v>
      </c>
      <c r="H2598" s="67">
        <v>31526418</v>
      </c>
      <c r="I2598" s="67">
        <v>238657298666</v>
      </c>
      <c r="J2598" s="67">
        <v>405346444354</v>
      </c>
      <c r="K2598" s="67">
        <v>390333847492</v>
      </c>
      <c r="L2598" s="67">
        <v>429909189504</v>
      </c>
      <c r="M2598" s="67">
        <v>213544783315</v>
      </c>
      <c r="N2598" s="67">
        <v>156142639572</v>
      </c>
      <c r="O2598" s="67">
        <v>2474668665</v>
      </c>
      <c r="P2598" s="67">
        <v>16448453377</v>
      </c>
      <c r="Q2598" s="67">
        <v>3972184842</v>
      </c>
      <c r="R2598" s="67">
        <v>17360081103</v>
      </c>
      <c r="S2598" s="67">
        <v>2974096878</v>
      </c>
      <c r="T2598" s="67">
        <v>15728236893</v>
      </c>
      <c r="U2598" s="67">
        <v>186830126729</v>
      </c>
      <c r="V2598" s="67">
        <v>74756069873</v>
      </c>
      <c r="W2598" s="67">
        <v>104207652270</v>
      </c>
      <c r="X2598" s="67">
        <v>994022138</v>
      </c>
      <c r="Y2598" s="67">
        <v>7215000000</v>
      </c>
      <c r="Z2598" s="67">
        <v>186228439</v>
      </c>
      <c r="AA2598" s="67"/>
      <c r="AB2598" s="67">
        <v>1265835447</v>
      </c>
      <c r="AC2598" s="67">
        <v>5761794475</v>
      </c>
      <c r="AD2598" s="67">
        <v>0</v>
      </c>
      <c r="AE2598" s="67">
        <v>0</v>
      </c>
      <c r="AF2598" s="67">
        <v>0</v>
      </c>
      <c r="AG2598" s="67">
        <v>1576053</v>
      </c>
      <c r="AH2598" s="67">
        <v>0</v>
      </c>
      <c r="AI2598" s="67">
        <v>0</v>
      </c>
      <c r="AJ2598" s="67">
        <v>0</v>
      </c>
      <c r="AK2598" s="67">
        <v>0</v>
      </c>
      <c r="AL2598" s="67">
        <v>0</v>
      </c>
      <c r="AM2598" s="67">
        <v>1871154350396</v>
      </c>
      <c r="AN2598" s="67">
        <v>693437057162</v>
      </c>
      <c r="AO2598" s="67">
        <v>1177966017428</v>
      </c>
      <c r="AP2598" s="67">
        <v>2742177345233</v>
      </c>
      <c r="AQ2598" s="67">
        <v>2752651871193</v>
      </c>
      <c r="AR2598" s="67">
        <v>235975834781</v>
      </c>
      <c r="AS2598" s="67">
        <v>190303092565</v>
      </c>
      <c r="AT2598" s="67">
        <v>45672742216</v>
      </c>
      <c r="AU2598" s="67">
        <v>384270000000</v>
      </c>
      <c r="AV2598" s="67">
        <v>370038000000</v>
      </c>
      <c r="AW2598" s="67">
        <v>432759254558</v>
      </c>
      <c r="AX2598" s="67">
        <v>265551553752</v>
      </c>
      <c r="AY2598" s="67">
        <v>132657433746</v>
      </c>
      <c r="AZ2598" s="67">
        <v>132894120006</v>
      </c>
      <c r="BA2598" s="67">
        <v>117689302008</v>
      </c>
      <c r="BB2598" s="67">
        <v>2148653367</v>
      </c>
      <c r="BC2598" s="67">
        <v>14469221708</v>
      </c>
      <c r="BD2598" s="67">
        <v>3714822719</v>
      </c>
      <c r="BE2598" s="67">
        <v>16218740099</v>
      </c>
      <c r="BF2598" s="67">
        <v>3002585871</v>
      </c>
      <c r="BG2598" s="67">
        <v>9964375034</v>
      </c>
      <c r="BH2598" s="67">
        <v>118557766251</v>
      </c>
      <c r="BI2598" s="67">
        <v>47701164040</v>
      </c>
      <c r="BJ2598" s="67">
        <v>68913105403</v>
      </c>
      <c r="BK2598" s="67">
        <v>618669070</v>
      </c>
      <c r="BL2598" s="67">
        <v>1324827738</v>
      </c>
      <c r="BM2598" s="67">
        <v>2642536</v>
      </c>
      <c r="BN2598" s="67"/>
      <c r="BO2598" s="67">
        <v>186979429</v>
      </c>
      <c r="BP2598" s="67">
        <v>1134715582</v>
      </c>
      <c r="BQ2598" s="67"/>
      <c r="BR2598" s="67"/>
      <c r="BS2598" s="67"/>
      <c r="BT2598" s="67">
        <v>490191</v>
      </c>
      <c r="BU2598" s="67">
        <v>0</v>
      </c>
      <c r="BV2598" s="67"/>
      <c r="BW2598" s="67"/>
      <c r="BX2598" s="67"/>
      <c r="BY2598" s="67"/>
      <c r="BZ2598" s="67">
        <v>1721326555447</v>
      </c>
      <c r="CA2598" s="67">
        <v>652319251819</v>
      </c>
      <c r="CB2598" s="67">
        <v>1069007303628</v>
      </c>
      <c r="CC2598" s="67">
        <v>2522851411036</v>
      </c>
      <c r="CD2598" s="67">
        <v>2509000000000</v>
      </c>
    </row>
    <row r="2599" spans="1:82">
      <c r="A2599" t="s">
        <v>2921</v>
      </c>
      <c r="B2599" t="s">
        <v>2922</v>
      </c>
      <c r="C2599" t="s">
        <v>71</v>
      </c>
      <c r="D2599" t="s">
        <v>62</v>
      </c>
      <c r="E2599" t="s">
        <v>153</v>
      </c>
      <c r="F2599" s="67">
        <v>2017</v>
      </c>
      <c r="G2599" t="s">
        <v>2945</v>
      </c>
      <c r="H2599" s="67">
        <v>31975806</v>
      </c>
      <c r="I2599" s="67">
        <v>253447001726</v>
      </c>
      <c r="J2599" s="67">
        <v>423562228311</v>
      </c>
      <c r="K2599" s="67">
        <v>432364882447</v>
      </c>
      <c r="L2599" s="67">
        <v>432900078557</v>
      </c>
      <c r="M2599" s="67">
        <v>213544783315</v>
      </c>
      <c r="N2599" s="67">
        <v>155578779505</v>
      </c>
      <c r="O2599" s="67">
        <v>2473075762</v>
      </c>
      <c r="P2599" s="67">
        <v>16405745362</v>
      </c>
      <c r="Q2599" s="67">
        <v>3961871159</v>
      </c>
      <c r="R2599" s="67">
        <v>17315006068</v>
      </c>
      <c r="S2599" s="67">
        <v>2936001953</v>
      </c>
      <c r="T2599" s="67">
        <v>20761148044</v>
      </c>
      <c r="U2599" s="67">
        <v>179704455776</v>
      </c>
      <c r="V2599" s="67">
        <v>72019548483</v>
      </c>
      <c r="W2599" s="67">
        <v>99975135638</v>
      </c>
      <c r="X2599" s="67">
        <v>994022138</v>
      </c>
      <c r="Y2599" s="67">
        <v>7112000000</v>
      </c>
      <c r="Z2599" s="67">
        <v>182842468</v>
      </c>
      <c r="AA2599" s="67"/>
      <c r="AB2599" s="67">
        <v>1201296320</v>
      </c>
      <c r="AC2599" s="67">
        <v>5726418249</v>
      </c>
      <c r="AD2599" s="67">
        <v>0</v>
      </c>
      <c r="AE2599" s="67">
        <v>0</v>
      </c>
      <c r="AF2599" s="67">
        <v>0</v>
      </c>
      <c r="AG2599" s="67">
        <v>1554128</v>
      </c>
      <c r="AH2599" s="67">
        <v>0</v>
      </c>
      <c r="AI2599" s="67">
        <v>0</v>
      </c>
      <c r="AJ2599" s="67">
        <v>0</v>
      </c>
      <c r="AK2599" s="67">
        <v>0</v>
      </c>
      <c r="AL2599" s="67">
        <v>0</v>
      </c>
      <c r="AM2599" s="67">
        <v>1926087398888</v>
      </c>
      <c r="AN2599" s="67">
        <v>718646845661</v>
      </c>
      <c r="AO2599" s="67">
        <v>1207549732141</v>
      </c>
      <c r="AP2599" s="67">
        <v>2785976950619</v>
      </c>
      <c r="AQ2599" s="67">
        <v>2811548702113</v>
      </c>
      <c r="AR2599" s="67">
        <v>241833851790</v>
      </c>
      <c r="AS2599" s="67">
        <v>195027299830</v>
      </c>
      <c r="AT2599" s="67">
        <v>46806551959</v>
      </c>
      <c r="AU2599" s="67">
        <v>417083000000</v>
      </c>
      <c r="AV2599" s="67">
        <v>425751000000</v>
      </c>
      <c r="AW2599" s="67">
        <v>506905198373</v>
      </c>
      <c r="AX2599" s="67">
        <v>295146481448</v>
      </c>
      <c r="AY2599" s="67">
        <v>147451884624</v>
      </c>
      <c r="AZ2599" s="67">
        <v>147694596825</v>
      </c>
      <c r="BA2599" s="67">
        <v>153107477475</v>
      </c>
      <c r="BB2599" s="67">
        <v>2221539345</v>
      </c>
      <c r="BC2599" s="67">
        <v>14931631039</v>
      </c>
      <c r="BD2599" s="67">
        <v>3769343986</v>
      </c>
      <c r="BE2599" s="67">
        <v>16374551747</v>
      </c>
      <c r="BF2599" s="67">
        <v>2902260656</v>
      </c>
      <c r="BG2599" s="67">
        <v>18451912677</v>
      </c>
      <c r="BH2599" s="67">
        <v>143793552092</v>
      </c>
      <c r="BI2599" s="67">
        <v>53271033754</v>
      </c>
      <c r="BJ2599" s="67">
        <v>84757456572</v>
      </c>
      <c r="BK2599" s="67">
        <v>2004057626</v>
      </c>
      <c r="BL2599" s="67">
        <v>3761004139</v>
      </c>
      <c r="BM2599" s="67">
        <v>237538958</v>
      </c>
      <c r="BN2599" s="67"/>
      <c r="BO2599" s="67">
        <v>270101005</v>
      </c>
      <c r="BP2599" s="67">
        <v>3251495177</v>
      </c>
      <c r="BQ2599" s="67"/>
      <c r="BR2599" s="67"/>
      <c r="BS2599" s="67"/>
      <c r="BT2599" s="67">
        <v>1869000</v>
      </c>
      <c r="BU2599" s="67">
        <v>0</v>
      </c>
      <c r="BV2599" s="67"/>
      <c r="BW2599" s="67"/>
      <c r="BX2599" s="67"/>
      <c r="BY2599" s="67"/>
      <c r="BZ2599" s="67">
        <v>1807364043975</v>
      </c>
      <c r="CA2599" s="67">
        <v>684361218761</v>
      </c>
      <c r="CB2599" s="67">
        <v>1123002825214</v>
      </c>
      <c r="CC2599" s="67">
        <v>2691228646230</v>
      </c>
      <c r="CD2599" s="67">
        <v>2700000000000</v>
      </c>
    </row>
    <row r="2600" spans="1:82">
      <c r="A2600" t="s">
        <v>2921</v>
      </c>
      <c r="B2600" t="s">
        <v>2922</v>
      </c>
      <c r="C2600" t="s">
        <v>71</v>
      </c>
      <c r="D2600" t="s">
        <v>62</v>
      </c>
      <c r="E2600" t="s">
        <v>153</v>
      </c>
      <c r="F2600" s="67">
        <v>2018</v>
      </c>
      <c r="G2600" t="s">
        <v>2946</v>
      </c>
      <c r="H2600" s="67">
        <v>32399271</v>
      </c>
      <c r="I2600" s="67">
        <v>267845709543</v>
      </c>
      <c r="J2600" s="67">
        <v>414253983735</v>
      </c>
      <c r="K2600" s="67">
        <v>433443351338</v>
      </c>
      <c r="L2600" s="67">
        <v>432333770927</v>
      </c>
      <c r="M2600" s="67">
        <v>213544783315</v>
      </c>
      <c r="N2600" s="67">
        <v>155014919437</v>
      </c>
      <c r="O2600" s="67">
        <v>2471487118</v>
      </c>
      <c r="P2600" s="67">
        <v>16363037347</v>
      </c>
      <c r="Q2600" s="67">
        <v>3951557477</v>
      </c>
      <c r="R2600" s="67">
        <v>17269931034</v>
      </c>
      <c r="S2600" s="67">
        <v>2917668400</v>
      </c>
      <c r="T2600" s="67">
        <v>20821137852</v>
      </c>
      <c r="U2600" s="67">
        <v>180175134908</v>
      </c>
      <c r="V2600" s="67">
        <v>72019548483</v>
      </c>
      <c r="W2600" s="67">
        <v>99975135638</v>
      </c>
      <c r="X2600" s="67">
        <v>1248050017</v>
      </c>
      <c r="Y2600" s="67">
        <v>6982000000</v>
      </c>
      <c r="Z2600" s="67">
        <v>186228439</v>
      </c>
      <c r="AA2600" s="67"/>
      <c r="AB2600" s="67">
        <v>1140344295</v>
      </c>
      <c r="AC2600" s="67">
        <v>5653965372</v>
      </c>
      <c r="AD2600" s="67">
        <v>0</v>
      </c>
      <c r="AE2600" s="67">
        <v>0</v>
      </c>
      <c r="AF2600" s="67">
        <v>0</v>
      </c>
      <c r="AG2600" s="67">
        <v>1383110</v>
      </c>
      <c r="AH2600" s="67">
        <v>0</v>
      </c>
      <c r="AI2600" s="67">
        <v>0</v>
      </c>
      <c r="AJ2600" s="67">
        <v>0</v>
      </c>
      <c r="AK2600" s="67">
        <v>0</v>
      </c>
      <c r="AL2600" s="67">
        <v>0</v>
      </c>
      <c r="AM2600" s="67">
        <v>1981663986467</v>
      </c>
      <c r="AN2600" s="67">
        <v>744187968133</v>
      </c>
      <c r="AO2600" s="67">
        <v>1237502864256</v>
      </c>
      <c r="AP2600" s="67">
        <v>2843899891502</v>
      </c>
      <c r="AQ2600" s="67">
        <v>2871209971922</v>
      </c>
      <c r="AR2600" s="67">
        <v>273204178907</v>
      </c>
      <c r="AS2600" s="67">
        <v>220325950732</v>
      </c>
      <c r="AT2600" s="67">
        <v>52878228176</v>
      </c>
      <c r="AU2600" s="67">
        <v>411526000000</v>
      </c>
      <c r="AV2600" s="67">
        <v>430589000000</v>
      </c>
      <c r="AW2600" s="67">
        <v>482536103799</v>
      </c>
      <c r="AX2600" s="67">
        <v>246557481164</v>
      </c>
      <c r="AY2600" s="67">
        <v>123137446528</v>
      </c>
      <c r="AZ2600" s="67">
        <v>123420034636</v>
      </c>
      <c r="BA2600" s="67">
        <v>172406070837</v>
      </c>
      <c r="BB2600" s="67">
        <v>2458090265</v>
      </c>
      <c r="BC2600" s="67">
        <v>16007890595</v>
      </c>
      <c r="BD2600" s="67">
        <v>3855106562</v>
      </c>
      <c r="BE2600" s="67">
        <v>16797382470</v>
      </c>
      <c r="BF2600" s="67">
        <v>2900797751</v>
      </c>
      <c r="BG2600" s="67">
        <v>21553284155</v>
      </c>
      <c r="BH2600" s="67">
        <v>214441344505</v>
      </c>
      <c r="BI2600" s="67">
        <v>98913720058</v>
      </c>
      <c r="BJ2600" s="67">
        <v>109761632411</v>
      </c>
      <c r="BK2600" s="67">
        <v>2467924373</v>
      </c>
      <c r="BL2600" s="67">
        <v>3298067663</v>
      </c>
      <c r="BM2600" s="67">
        <v>220948414</v>
      </c>
      <c r="BN2600" s="67"/>
      <c r="BO2600" s="67">
        <v>208260848</v>
      </c>
      <c r="BP2600" s="67">
        <v>2868015409</v>
      </c>
      <c r="BQ2600" s="67"/>
      <c r="BR2600" s="67"/>
      <c r="BS2600" s="67"/>
      <c r="BT2600" s="67">
        <v>842993</v>
      </c>
      <c r="BU2600" s="67">
        <v>0</v>
      </c>
      <c r="BV2600" s="67"/>
      <c r="BW2600" s="67"/>
      <c r="BX2600" s="67"/>
      <c r="BY2600" s="67"/>
      <c r="BZ2600" s="67">
        <v>2018989505556</v>
      </c>
      <c r="CA2600" s="67">
        <v>763680029158</v>
      </c>
      <c r="CB2600" s="67">
        <v>1255309476398</v>
      </c>
      <c r="CC2600" s="67">
        <v>2970108132767</v>
      </c>
      <c r="CD2600" s="67">
        <v>2989000000000</v>
      </c>
    </row>
    <row r="2601" spans="1:82">
      <c r="A2601" t="s">
        <v>2921</v>
      </c>
      <c r="B2601" t="s">
        <v>2922</v>
      </c>
      <c r="C2601" t="s">
        <v>71</v>
      </c>
      <c r="D2601" t="s">
        <v>62</v>
      </c>
      <c r="E2601" t="s">
        <v>153</v>
      </c>
      <c r="F2601" s="67">
        <v>2019</v>
      </c>
      <c r="G2601" t="s">
        <v>2947</v>
      </c>
      <c r="H2601" s="67">
        <v>32804020</v>
      </c>
      <c r="I2601" s="67">
        <v>280827695769</v>
      </c>
      <c r="J2601" s="67">
        <v>433541000000</v>
      </c>
      <c r="K2601" s="67">
        <v>444919000000</v>
      </c>
      <c r="L2601" s="67">
        <v>431330726033</v>
      </c>
      <c r="M2601" s="67">
        <v>213544783315</v>
      </c>
      <c r="N2601" s="67">
        <v>154451059369</v>
      </c>
      <c r="O2601" s="67">
        <v>2469894215</v>
      </c>
      <c r="P2601" s="67">
        <v>16320329332</v>
      </c>
      <c r="Q2601" s="67">
        <v>3941243794</v>
      </c>
      <c r="R2601" s="67">
        <v>17224855999</v>
      </c>
      <c r="S2601" s="67">
        <v>2899334846</v>
      </c>
      <c r="T2601" s="67">
        <v>20479225163</v>
      </c>
      <c r="U2601" s="67">
        <v>180088636309</v>
      </c>
      <c r="V2601" s="67">
        <v>72019548483</v>
      </c>
      <c r="W2601" s="67">
        <v>99975135638</v>
      </c>
      <c r="X2601" s="67">
        <v>1248050017</v>
      </c>
      <c r="Y2601" s="67">
        <v>6846000000</v>
      </c>
      <c r="Z2601" s="67">
        <v>184704752</v>
      </c>
      <c r="AA2601" s="67"/>
      <c r="AB2601" s="67">
        <v>1068028332</v>
      </c>
      <c r="AC2601" s="67">
        <v>5591973804</v>
      </c>
      <c r="AD2601" s="67">
        <v>0</v>
      </c>
      <c r="AE2601" s="67">
        <v>0</v>
      </c>
      <c r="AF2601" s="67">
        <v>0</v>
      </c>
      <c r="AG2601" s="67">
        <v>1195283</v>
      </c>
      <c r="AH2601" s="67">
        <v>0</v>
      </c>
      <c r="AI2601" s="67">
        <v>0</v>
      </c>
      <c r="AJ2601" s="67">
        <v>0</v>
      </c>
      <c r="AK2601" s="67">
        <v>0</v>
      </c>
      <c r="AL2601" s="67">
        <v>0</v>
      </c>
      <c r="AM2601" s="67">
        <v>2037892855645</v>
      </c>
      <c r="AN2601" s="67">
        <v>770063808981</v>
      </c>
      <c r="AO2601" s="67">
        <v>1267829046664</v>
      </c>
      <c r="AP2601" s="67">
        <v>2918761913756</v>
      </c>
      <c r="AQ2601" s="67">
        <v>2930139913756</v>
      </c>
      <c r="AR2601" s="67">
        <v>280827695769</v>
      </c>
      <c r="AS2601" s="67">
        <v>226473948201</v>
      </c>
      <c r="AT2601" s="67">
        <v>54353747568</v>
      </c>
      <c r="AU2601" s="67">
        <v>433541000000</v>
      </c>
      <c r="AV2601" s="67">
        <v>444919000000</v>
      </c>
      <c r="AW2601" s="67">
        <v>431330726033</v>
      </c>
      <c r="AX2601" s="67">
        <v>213544783315</v>
      </c>
      <c r="AY2601" s="67">
        <v>106618090163</v>
      </c>
      <c r="AZ2601" s="67">
        <v>106926693152</v>
      </c>
      <c r="BA2601" s="67">
        <v>154451059369</v>
      </c>
      <c r="BB2601" s="67">
        <v>2469894215</v>
      </c>
      <c r="BC2601" s="67">
        <v>16320329332</v>
      </c>
      <c r="BD2601" s="67">
        <v>3941243794</v>
      </c>
      <c r="BE2601" s="67">
        <v>17224855999</v>
      </c>
      <c r="BF2601" s="67">
        <v>2899334846</v>
      </c>
      <c r="BG2601" s="67">
        <v>20479225163</v>
      </c>
      <c r="BH2601" s="67">
        <v>180088636309</v>
      </c>
      <c r="BI2601" s="67">
        <v>72019548483</v>
      </c>
      <c r="BJ2601" s="67">
        <v>99975135638</v>
      </c>
      <c r="BK2601" s="67">
        <v>1248050017</v>
      </c>
      <c r="BL2601" s="67">
        <v>6845902171</v>
      </c>
      <c r="BM2601" s="67">
        <v>184704752</v>
      </c>
      <c r="BN2601" s="67"/>
      <c r="BO2601" s="67">
        <v>1068028332</v>
      </c>
      <c r="BP2601" s="67">
        <v>5591973804</v>
      </c>
      <c r="BQ2601" s="67"/>
      <c r="BR2601" s="67"/>
      <c r="BS2601" s="67"/>
      <c r="BT2601" s="67">
        <v>1195283</v>
      </c>
      <c r="BU2601" s="67">
        <v>0</v>
      </c>
      <c r="BV2601" s="67"/>
      <c r="BW2601" s="67"/>
      <c r="BX2601" s="67"/>
      <c r="BY2601" s="67"/>
      <c r="BZ2601" s="67">
        <v>2037892855645</v>
      </c>
      <c r="CA2601" s="67">
        <v>770063808981</v>
      </c>
      <c r="CB2601" s="67">
        <v>1267829046664</v>
      </c>
      <c r="CC2601" s="67">
        <v>2918761913756</v>
      </c>
      <c r="CD2601" s="67">
        <v>2930000000000</v>
      </c>
    </row>
    <row r="2602" spans="1:82">
      <c r="A2602" t="s">
        <v>2921</v>
      </c>
      <c r="B2602" t="s">
        <v>2922</v>
      </c>
      <c r="C2602" t="s">
        <v>71</v>
      </c>
      <c r="D2602" t="s">
        <v>62</v>
      </c>
      <c r="E2602" t="s">
        <v>153</v>
      </c>
      <c r="F2602" s="67">
        <v>2020</v>
      </c>
      <c r="G2602" t="s">
        <v>2948</v>
      </c>
      <c r="H2602" s="67">
        <v>33199993</v>
      </c>
      <c r="I2602" s="67">
        <v>286984763217</v>
      </c>
      <c r="J2602" s="67">
        <v>477346544291</v>
      </c>
      <c r="K2602" s="67">
        <v>459532698054</v>
      </c>
      <c r="L2602" s="67">
        <v>430491021295</v>
      </c>
      <c r="M2602" s="67">
        <v>213544783315</v>
      </c>
      <c r="N2602" s="67">
        <v>153887199301</v>
      </c>
      <c r="O2602" s="67">
        <v>2468305571</v>
      </c>
      <c r="P2602" s="67">
        <v>16277621317</v>
      </c>
      <c r="Q2602" s="67">
        <v>3930930111</v>
      </c>
      <c r="R2602" s="67">
        <v>17179780964</v>
      </c>
      <c r="S2602" s="67">
        <v>2881001293</v>
      </c>
      <c r="T2602" s="67">
        <v>20304337733</v>
      </c>
      <c r="U2602" s="67">
        <v>179897185819</v>
      </c>
      <c r="V2602" s="67">
        <v>72019548483</v>
      </c>
      <c r="W2602" s="67">
        <v>99975135638</v>
      </c>
      <c r="X2602" s="67">
        <v>1248050017</v>
      </c>
      <c r="Y2602" s="67">
        <v>6782000000</v>
      </c>
      <c r="Z2602" s="67">
        <v>287807588</v>
      </c>
      <c r="AA2602" s="67"/>
      <c r="AB2602" s="67">
        <v>977604682</v>
      </c>
      <c r="AC2602" s="67">
        <v>5515085037</v>
      </c>
      <c r="AD2602" s="67">
        <v>0</v>
      </c>
      <c r="AE2602" s="67">
        <v>0</v>
      </c>
      <c r="AF2602" s="67">
        <v>0</v>
      </c>
      <c r="AG2602" s="67">
        <v>1111723</v>
      </c>
      <c r="AH2602" s="67">
        <v>0</v>
      </c>
      <c r="AI2602" s="67">
        <v>0</v>
      </c>
      <c r="AJ2602" s="67">
        <v>0</v>
      </c>
      <c r="AK2602" s="67">
        <v>0</v>
      </c>
      <c r="AL2602" s="67">
        <v>0</v>
      </c>
      <c r="AM2602" s="67">
        <v>2094673872349</v>
      </c>
      <c r="AN2602" s="67">
        <v>796236081170</v>
      </c>
      <c r="AO2602" s="67">
        <v>1298463945266</v>
      </c>
      <c r="AP2602" s="67">
        <v>3010472049468</v>
      </c>
      <c r="AQ2602" s="67">
        <v>2982967580370</v>
      </c>
      <c r="AR2602" s="67">
        <v>294947661166</v>
      </c>
      <c r="AS2602" s="67">
        <v>237861017069</v>
      </c>
      <c r="AT2602" s="67">
        <v>57086644097</v>
      </c>
      <c r="AU2602" s="67">
        <v>471911000000</v>
      </c>
      <c r="AV2602" s="67">
        <v>454300000000</v>
      </c>
      <c r="AW2602" s="67">
        <v>466449664837</v>
      </c>
      <c r="AX2602" s="67">
        <v>259050129326</v>
      </c>
      <c r="AY2602" s="67">
        <v>129370338029</v>
      </c>
      <c r="AZ2602" s="67">
        <v>129679791298</v>
      </c>
      <c r="BA2602" s="67">
        <v>146625825297</v>
      </c>
      <c r="BB2602" s="67">
        <v>2487428051</v>
      </c>
      <c r="BC2602" s="67">
        <v>2489217798</v>
      </c>
      <c r="BD2602" s="67">
        <v>3981809074</v>
      </c>
      <c r="BE2602" s="67">
        <v>17374433159</v>
      </c>
      <c r="BF2602" s="67">
        <v>2897871942</v>
      </c>
      <c r="BG2602" s="67">
        <v>31542950188</v>
      </c>
      <c r="BH2602" s="67">
        <v>122247833047</v>
      </c>
      <c r="BI2602" s="67">
        <v>28770836883</v>
      </c>
      <c r="BJ2602" s="67">
        <v>83538225422</v>
      </c>
      <c r="BK2602" s="67">
        <v>382590387</v>
      </c>
      <c r="BL2602" s="67">
        <v>9556180355</v>
      </c>
      <c r="BM2602" s="67">
        <v>39178554</v>
      </c>
      <c r="BN2602" s="67"/>
      <c r="BO2602" s="67">
        <v>1131419527</v>
      </c>
      <c r="BP2602" s="67">
        <v>8383783886</v>
      </c>
      <c r="BQ2602" s="67"/>
      <c r="BR2602" s="67"/>
      <c r="BS2602" s="67"/>
      <c r="BT2602" s="67">
        <v>1798388</v>
      </c>
      <c r="BU2602" s="67">
        <v>0</v>
      </c>
      <c r="BV2602" s="67"/>
      <c r="BW2602" s="67"/>
      <c r="BX2602" s="67"/>
      <c r="BY2602" s="67"/>
      <c r="BZ2602" s="67">
        <v>1866753698854</v>
      </c>
      <c r="CA2602" s="67">
        <v>704704517178</v>
      </c>
      <c r="CB2602" s="67">
        <v>1162049181676</v>
      </c>
      <c r="CC2602" s="67">
        <v>2768009857904</v>
      </c>
      <c r="CD2602" s="67">
        <v>2750000000000</v>
      </c>
    </row>
    <row r="2603" spans="1:82">
      <c r="A2603" t="s">
        <v>2949</v>
      </c>
      <c r="B2603" t="s">
        <v>2950</v>
      </c>
      <c r="C2603" t="s">
        <v>71</v>
      </c>
      <c r="D2603" t="s">
        <v>68</v>
      </c>
      <c r="E2603" t="s">
        <v>153</v>
      </c>
      <c r="F2603" s="67">
        <v>1995</v>
      </c>
      <c r="G2603" t="s">
        <v>2951</v>
      </c>
      <c r="H2603" s="67">
        <v>1605370</v>
      </c>
      <c r="I2603" s="67">
        <v>2560418376</v>
      </c>
      <c r="J2603" s="67">
        <v>9636581967</v>
      </c>
      <c r="K2603" s="67">
        <v>9185538383</v>
      </c>
      <c r="L2603" s="67">
        <v>20531352487</v>
      </c>
      <c r="M2603" s="67">
        <v>9644914476</v>
      </c>
      <c r="N2603" s="67">
        <v>2393409221</v>
      </c>
      <c r="O2603" s="67">
        <v>0</v>
      </c>
      <c r="P2603" s="67">
        <v>415762058</v>
      </c>
      <c r="Q2603" s="67">
        <v>1356271213</v>
      </c>
      <c r="R2603" s="67">
        <v>3853996924</v>
      </c>
      <c r="S2603" s="67">
        <v>500841063</v>
      </c>
      <c r="T2603" s="67">
        <v>1588763976</v>
      </c>
      <c r="U2603" s="67">
        <v>10811521041</v>
      </c>
      <c r="V2603" s="67">
        <v>0</v>
      </c>
      <c r="W2603" s="67">
        <v>0</v>
      </c>
      <c r="X2603" s="67">
        <v>0</v>
      </c>
      <c r="Y2603" s="67">
        <v>8840000000</v>
      </c>
      <c r="Z2603" s="67">
        <v>0</v>
      </c>
      <c r="AA2603" s="67">
        <v>588547624</v>
      </c>
      <c r="AB2603" s="67">
        <v>4640768704</v>
      </c>
      <c r="AC2603" s="67">
        <v>15279678</v>
      </c>
      <c r="AD2603" s="67">
        <v>114757654</v>
      </c>
      <c r="AE2603" s="67">
        <v>0</v>
      </c>
      <c r="AF2603" s="67">
        <v>0</v>
      </c>
      <c r="AG2603" s="67">
        <v>47181295</v>
      </c>
      <c r="AH2603" s="67"/>
      <c r="AI2603" s="67">
        <v>3433237610</v>
      </c>
      <c r="AJ2603" s="67">
        <v>0</v>
      </c>
      <c r="AK2603" s="67">
        <v>0</v>
      </c>
      <c r="AL2603" s="67"/>
      <c r="AM2603" s="67">
        <v>40499217262</v>
      </c>
      <c r="AN2603" s="67">
        <v>12181812081</v>
      </c>
      <c r="AO2603" s="67">
        <v>29012296864</v>
      </c>
      <c r="AP2603" s="67">
        <v>62597122374</v>
      </c>
      <c r="AQ2603" s="67">
        <v>67858883869</v>
      </c>
      <c r="AR2603" s="67">
        <v>4996733720</v>
      </c>
      <c r="AS2603" s="67">
        <v>4029623968</v>
      </c>
      <c r="AT2603" s="67">
        <v>967109752</v>
      </c>
      <c r="AU2603" s="67">
        <v>2692000000</v>
      </c>
      <c r="AV2603" s="67">
        <v>2566000000</v>
      </c>
      <c r="AW2603" s="67">
        <v>11037809245</v>
      </c>
      <c r="AX2603" s="67">
        <v>3477499649</v>
      </c>
      <c r="AY2603" s="67">
        <v>402450646</v>
      </c>
      <c r="AZ2603" s="67">
        <v>3075049003</v>
      </c>
      <c r="BA2603" s="67">
        <v>493769716</v>
      </c>
      <c r="BB2603" s="67">
        <v>0</v>
      </c>
      <c r="BC2603" s="67">
        <v>1457433151</v>
      </c>
      <c r="BD2603" s="67">
        <v>749789849</v>
      </c>
      <c r="BE2603" s="67">
        <v>974934866</v>
      </c>
      <c r="BF2603" s="67">
        <v>2781594549</v>
      </c>
      <c r="BG2603" s="67">
        <v>1102787466</v>
      </c>
      <c r="BH2603" s="67">
        <v>1072408778</v>
      </c>
      <c r="BI2603" s="67"/>
      <c r="BJ2603" s="67"/>
      <c r="BK2603" s="67">
        <v>0</v>
      </c>
      <c r="BL2603" s="67">
        <v>1072408778</v>
      </c>
      <c r="BM2603" s="67"/>
      <c r="BN2603" s="67">
        <v>499823236</v>
      </c>
      <c r="BO2603" s="67">
        <v>210992350</v>
      </c>
      <c r="BP2603" s="67"/>
      <c r="BQ2603" s="67">
        <v>52304858</v>
      </c>
      <c r="BR2603" s="67"/>
      <c r="BS2603" s="67"/>
      <c r="BT2603" s="67">
        <v>33519565</v>
      </c>
      <c r="BU2603" s="67">
        <v>0</v>
      </c>
      <c r="BV2603" s="67">
        <v>275768769</v>
      </c>
      <c r="BW2603" s="67"/>
      <c r="BX2603" s="67"/>
      <c r="BY2603" s="67"/>
      <c r="BZ2603" s="67">
        <v>25032265075</v>
      </c>
      <c r="CA2603" s="67">
        <v>11417418551</v>
      </c>
      <c r="CB2603" s="67">
        <v>13614846524</v>
      </c>
      <c r="CC2603" s="67">
        <v>42265216818</v>
      </c>
      <c r="CD2603" s="67">
        <v>42140000000</v>
      </c>
    </row>
    <row r="2604" spans="1:82">
      <c r="A2604" t="s">
        <v>2949</v>
      </c>
      <c r="B2604" t="s">
        <v>2950</v>
      </c>
      <c r="C2604" t="s">
        <v>71</v>
      </c>
      <c r="D2604" t="s">
        <v>68</v>
      </c>
      <c r="E2604" t="s">
        <v>153</v>
      </c>
      <c r="F2604" s="67">
        <v>1996</v>
      </c>
      <c r="G2604" t="s">
        <v>2952</v>
      </c>
      <c r="H2604" s="67">
        <v>1650066</v>
      </c>
      <c r="I2604" s="67">
        <v>2744839615</v>
      </c>
      <c r="J2604" s="67">
        <v>7137931386</v>
      </c>
      <c r="K2604" s="67">
        <v>7536375075</v>
      </c>
      <c r="L2604" s="67">
        <v>19976699737</v>
      </c>
      <c r="M2604" s="67">
        <v>9644914476</v>
      </c>
      <c r="N2604" s="67">
        <v>2373210734</v>
      </c>
      <c r="O2604" s="67">
        <v>0</v>
      </c>
      <c r="P2604" s="67">
        <v>412253354</v>
      </c>
      <c r="Q2604" s="67">
        <v>1344825353</v>
      </c>
      <c r="R2604" s="67">
        <v>3821472228</v>
      </c>
      <c r="S2604" s="67">
        <v>498219571</v>
      </c>
      <c r="T2604" s="67">
        <v>1196476575</v>
      </c>
      <c r="U2604" s="67">
        <v>10592918001</v>
      </c>
      <c r="V2604" s="67">
        <v>0</v>
      </c>
      <c r="W2604" s="67">
        <v>0</v>
      </c>
      <c r="X2604" s="67">
        <v>0</v>
      </c>
      <c r="Y2604" s="67">
        <v>8743000000</v>
      </c>
      <c r="Z2604" s="67">
        <v>0</v>
      </c>
      <c r="AA2604" s="67">
        <v>576881065</v>
      </c>
      <c r="AB2604" s="67">
        <v>4592732908</v>
      </c>
      <c r="AC2604" s="67">
        <v>15279678</v>
      </c>
      <c r="AD2604" s="67">
        <v>110281990</v>
      </c>
      <c r="AE2604" s="67">
        <v>0</v>
      </c>
      <c r="AF2604" s="67">
        <v>0</v>
      </c>
      <c r="AG2604" s="67">
        <v>42377881</v>
      </c>
      <c r="AH2604" s="67"/>
      <c r="AI2604" s="67">
        <v>3404980468</v>
      </c>
      <c r="AJ2604" s="67">
        <v>0</v>
      </c>
      <c r="AK2604" s="67">
        <v>0</v>
      </c>
      <c r="AL2604" s="67"/>
      <c r="AM2604" s="67">
        <v>40312215716</v>
      </c>
      <c r="AN2604" s="67">
        <v>12135514026</v>
      </c>
      <c r="AO2604" s="67">
        <v>28858443472</v>
      </c>
      <c r="AP2604" s="67">
        <v>62938362976</v>
      </c>
      <c r="AQ2604" s="67">
        <v>67732813121</v>
      </c>
      <c r="AR2604" s="67">
        <v>4719108553</v>
      </c>
      <c r="AS2604" s="67">
        <v>3805732704</v>
      </c>
      <c r="AT2604" s="67">
        <v>913375849</v>
      </c>
      <c r="AU2604" s="67">
        <v>2096000000</v>
      </c>
      <c r="AV2604" s="67">
        <v>2213000000</v>
      </c>
      <c r="AW2604" s="67">
        <v>9699810113</v>
      </c>
      <c r="AX2604" s="67">
        <v>2882976026</v>
      </c>
      <c r="AY2604" s="67">
        <v>434005618</v>
      </c>
      <c r="AZ2604" s="67">
        <v>2448970409</v>
      </c>
      <c r="BA2604" s="67">
        <v>505523734</v>
      </c>
      <c r="BB2604" s="67">
        <v>0</v>
      </c>
      <c r="BC2604" s="67">
        <v>1534339107</v>
      </c>
      <c r="BD2604" s="67">
        <v>768978062</v>
      </c>
      <c r="BE2604" s="67">
        <v>977544401</v>
      </c>
      <c r="BF2604" s="67">
        <v>2425856334</v>
      </c>
      <c r="BG2604" s="67">
        <v>604592450</v>
      </c>
      <c r="BH2604" s="67">
        <v>926414879</v>
      </c>
      <c r="BI2604" s="67"/>
      <c r="BJ2604" s="67"/>
      <c r="BK2604" s="67">
        <v>0</v>
      </c>
      <c r="BL2604" s="67">
        <v>926414879</v>
      </c>
      <c r="BM2604" s="67"/>
      <c r="BN2604" s="67">
        <v>243582482</v>
      </c>
      <c r="BO2604" s="67">
        <v>230811463</v>
      </c>
      <c r="BP2604" s="67"/>
      <c r="BQ2604" s="67">
        <v>66110603</v>
      </c>
      <c r="BR2604" s="67"/>
      <c r="BS2604" s="67"/>
      <c r="BT2604" s="67">
        <v>29311035</v>
      </c>
      <c r="BU2604" s="67"/>
      <c r="BV2604" s="67">
        <v>356599296</v>
      </c>
      <c r="BW2604" s="67"/>
      <c r="BX2604" s="67"/>
      <c r="BY2604" s="67"/>
      <c r="BZ2604" s="67">
        <v>24400278597</v>
      </c>
      <c r="CA2604" s="67">
        <v>11149629577</v>
      </c>
      <c r="CB2604" s="67">
        <v>13250649020</v>
      </c>
      <c r="CC2604" s="67">
        <v>39628612143</v>
      </c>
      <c r="CD2604" s="67">
        <v>39750000000</v>
      </c>
    </row>
    <row r="2605" spans="1:82">
      <c r="A2605" t="s">
        <v>2949</v>
      </c>
      <c r="B2605" t="s">
        <v>2950</v>
      </c>
      <c r="C2605" t="s">
        <v>71</v>
      </c>
      <c r="D2605" t="s">
        <v>68</v>
      </c>
      <c r="E2605" t="s">
        <v>153</v>
      </c>
      <c r="F2605" s="67">
        <v>1997</v>
      </c>
      <c r="G2605" t="s">
        <v>2953</v>
      </c>
      <c r="H2605" s="67">
        <v>1693242</v>
      </c>
      <c r="I2605" s="67">
        <v>2874137456</v>
      </c>
      <c r="J2605" s="67">
        <v>5915820530</v>
      </c>
      <c r="K2605" s="67">
        <v>6443903085</v>
      </c>
      <c r="L2605" s="67">
        <v>19613801381</v>
      </c>
      <c r="M2605" s="67">
        <v>9644914476</v>
      </c>
      <c r="N2605" s="67">
        <v>2353012246</v>
      </c>
      <c r="O2605" s="67">
        <v>0</v>
      </c>
      <c r="P2605" s="67">
        <v>408744650</v>
      </c>
      <c r="Q2605" s="67">
        <v>1333379493</v>
      </c>
      <c r="R2605" s="67">
        <v>3788947531</v>
      </c>
      <c r="S2605" s="67">
        <v>497589475</v>
      </c>
      <c r="T2605" s="67">
        <v>854626125</v>
      </c>
      <c r="U2605" s="67">
        <v>10413104482</v>
      </c>
      <c r="V2605" s="67">
        <v>0</v>
      </c>
      <c r="W2605" s="67">
        <v>0</v>
      </c>
      <c r="X2605" s="67">
        <v>0</v>
      </c>
      <c r="Y2605" s="67">
        <v>8645000000</v>
      </c>
      <c r="Z2605" s="67">
        <v>0</v>
      </c>
      <c r="AA2605" s="67">
        <v>569193979</v>
      </c>
      <c r="AB2605" s="67">
        <v>4543644398</v>
      </c>
      <c r="AC2605" s="67">
        <v>15279678</v>
      </c>
      <c r="AD2605" s="67">
        <v>106010853</v>
      </c>
      <c r="AE2605" s="67">
        <v>0</v>
      </c>
      <c r="AF2605" s="67">
        <v>0</v>
      </c>
      <c r="AG2605" s="67">
        <v>39426217</v>
      </c>
      <c r="AH2605" s="67"/>
      <c r="AI2605" s="67">
        <v>3371415286</v>
      </c>
      <c r="AJ2605" s="67">
        <v>0</v>
      </c>
      <c r="AK2605" s="67">
        <v>0</v>
      </c>
      <c r="AL2605" s="67"/>
      <c r="AM2605" s="67">
        <v>40035098013</v>
      </c>
      <c r="AN2605" s="67">
        <v>12062340442</v>
      </c>
      <c r="AO2605" s="67">
        <v>28639572269</v>
      </c>
      <c r="AP2605" s="67">
        <v>63180515532</v>
      </c>
      <c r="AQ2605" s="67">
        <v>67512302609</v>
      </c>
      <c r="AR2605" s="67">
        <v>4857566153</v>
      </c>
      <c r="AS2605" s="67">
        <v>3917392059</v>
      </c>
      <c r="AT2605" s="67">
        <v>940174094</v>
      </c>
      <c r="AU2605" s="67">
        <v>1826000000</v>
      </c>
      <c r="AV2605" s="67">
        <v>1989000000</v>
      </c>
      <c r="AW2605" s="67">
        <v>8514466833</v>
      </c>
      <c r="AX2605" s="67">
        <v>2259136584</v>
      </c>
      <c r="AY2605" s="67">
        <v>562952869</v>
      </c>
      <c r="AZ2605" s="67">
        <v>1696183715</v>
      </c>
      <c r="BA2605" s="67">
        <v>483119557</v>
      </c>
      <c r="BB2605" s="67">
        <v>0</v>
      </c>
      <c r="BC2605" s="67">
        <v>1601345031</v>
      </c>
      <c r="BD2605" s="67">
        <v>795042821</v>
      </c>
      <c r="BE2605" s="67">
        <v>1018180246</v>
      </c>
      <c r="BF2605" s="67">
        <v>2160088208</v>
      </c>
      <c r="BG2605" s="67">
        <v>197554386</v>
      </c>
      <c r="BH2605" s="67">
        <v>1443977881</v>
      </c>
      <c r="BI2605" s="67"/>
      <c r="BJ2605" s="67"/>
      <c r="BK2605" s="67">
        <v>0</v>
      </c>
      <c r="BL2605" s="67">
        <v>1443977881</v>
      </c>
      <c r="BM2605" s="67"/>
      <c r="BN2605" s="67">
        <v>277704487</v>
      </c>
      <c r="BO2605" s="67">
        <v>348627414</v>
      </c>
      <c r="BP2605" s="67"/>
      <c r="BQ2605" s="67">
        <v>79389967</v>
      </c>
      <c r="BR2605" s="67"/>
      <c r="BS2605" s="67"/>
      <c r="BT2605" s="67">
        <v>39855619</v>
      </c>
      <c r="BU2605" s="67"/>
      <c r="BV2605" s="67">
        <v>698400394</v>
      </c>
      <c r="BW2605" s="67"/>
      <c r="BX2605" s="67"/>
      <c r="BY2605" s="67"/>
      <c r="BZ2605" s="67">
        <v>24430406198</v>
      </c>
      <c r="CA2605" s="67">
        <v>11161861818</v>
      </c>
      <c r="CB2605" s="67">
        <v>13268544380</v>
      </c>
      <c r="CC2605" s="67">
        <v>39083417065</v>
      </c>
      <c r="CD2605" s="67">
        <v>39250000000</v>
      </c>
    </row>
    <row r="2606" spans="1:82">
      <c r="A2606" t="s">
        <v>2949</v>
      </c>
      <c r="B2606" t="s">
        <v>2950</v>
      </c>
      <c r="C2606" t="s">
        <v>71</v>
      </c>
      <c r="D2606" t="s">
        <v>68</v>
      </c>
      <c r="E2606" t="s">
        <v>153</v>
      </c>
      <c r="F2606" s="67">
        <v>1998</v>
      </c>
      <c r="G2606" t="s">
        <v>2954</v>
      </c>
      <c r="H2606" s="67">
        <v>1735953</v>
      </c>
      <c r="I2606" s="67">
        <v>3065855772</v>
      </c>
      <c r="J2606" s="67">
        <v>4601581847</v>
      </c>
      <c r="K2606" s="67">
        <v>6195029814</v>
      </c>
      <c r="L2606" s="67">
        <v>19902883594</v>
      </c>
      <c r="M2606" s="67">
        <v>9644914476</v>
      </c>
      <c r="N2606" s="67">
        <v>2332813759</v>
      </c>
      <c r="O2606" s="67">
        <v>0</v>
      </c>
      <c r="P2606" s="67">
        <v>405235946</v>
      </c>
      <c r="Q2606" s="67">
        <v>1321933633</v>
      </c>
      <c r="R2606" s="67">
        <v>3756422835</v>
      </c>
      <c r="S2606" s="67">
        <v>496572455</v>
      </c>
      <c r="T2606" s="67">
        <v>1389818222</v>
      </c>
      <c r="U2606" s="67">
        <v>10225623230</v>
      </c>
      <c r="V2606" s="67">
        <v>0</v>
      </c>
      <c r="W2606" s="67">
        <v>0</v>
      </c>
      <c r="X2606" s="67">
        <v>0</v>
      </c>
      <c r="Y2606" s="67">
        <v>8537000000</v>
      </c>
      <c r="Z2606" s="67">
        <v>0</v>
      </c>
      <c r="AA2606" s="67">
        <v>559935817</v>
      </c>
      <c r="AB2606" s="67">
        <v>4488331145</v>
      </c>
      <c r="AC2606" s="67">
        <v>15279678</v>
      </c>
      <c r="AD2606" s="67">
        <v>102232808</v>
      </c>
      <c r="AE2606" s="67">
        <v>0</v>
      </c>
      <c r="AF2606" s="67">
        <v>0</v>
      </c>
      <c r="AG2606" s="67">
        <v>36572014</v>
      </c>
      <c r="AH2606" s="67"/>
      <c r="AI2606" s="67">
        <v>3334308605</v>
      </c>
      <c r="AJ2606" s="67">
        <v>0</v>
      </c>
      <c r="AK2606" s="67">
        <v>0</v>
      </c>
      <c r="AL2606" s="67"/>
      <c r="AM2606" s="67">
        <v>41911224912</v>
      </c>
      <c r="AN2606" s="67">
        <v>12622929827</v>
      </c>
      <c r="AO2606" s="67">
        <v>29991031596</v>
      </c>
      <c r="AP2606" s="67">
        <v>65296750233</v>
      </c>
      <c r="AQ2606" s="67">
        <v>70042666225</v>
      </c>
      <c r="AR2606" s="67">
        <v>4461136132</v>
      </c>
      <c r="AS2606" s="67">
        <v>3597690429</v>
      </c>
      <c r="AT2606" s="67">
        <v>863445703</v>
      </c>
      <c r="AU2606" s="67">
        <v>1493000000</v>
      </c>
      <c r="AV2606" s="67">
        <v>2010000000</v>
      </c>
      <c r="AW2606" s="67">
        <v>10502936969</v>
      </c>
      <c r="AX2606" s="67">
        <v>2793954496</v>
      </c>
      <c r="AY2606" s="67">
        <v>539299318</v>
      </c>
      <c r="AZ2606" s="67">
        <v>2254655178</v>
      </c>
      <c r="BA2606" s="67">
        <v>502891009</v>
      </c>
      <c r="BB2606" s="67">
        <v>0</v>
      </c>
      <c r="BC2606" s="67">
        <v>1669652413</v>
      </c>
      <c r="BD2606" s="67">
        <v>815155580</v>
      </c>
      <c r="BE2606" s="67">
        <v>949105534</v>
      </c>
      <c r="BF2606" s="67">
        <v>3204093821</v>
      </c>
      <c r="BG2606" s="67">
        <v>568084116</v>
      </c>
      <c r="BH2606" s="67">
        <v>983359679</v>
      </c>
      <c r="BI2606" s="67"/>
      <c r="BJ2606" s="67"/>
      <c r="BK2606" s="67">
        <v>0</v>
      </c>
      <c r="BL2606" s="67">
        <v>983359679</v>
      </c>
      <c r="BM2606" s="67"/>
      <c r="BN2606" s="67">
        <v>65022851</v>
      </c>
      <c r="BO2606" s="67">
        <v>269891856</v>
      </c>
      <c r="BP2606" s="67"/>
      <c r="BQ2606" s="67">
        <v>72261277</v>
      </c>
      <c r="BR2606" s="67"/>
      <c r="BS2606" s="67"/>
      <c r="BT2606" s="67">
        <v>39044605</v>
      </c>
      <c r="BU2606" s="67"/>
      <c r="BV2606" s="67">
        <v>537139090</v>
      </c>
      <c r="BW2606" s="67"/>
      <c r="BX2606" s="67"/>
      <c r="BY2606" s="67"/>
      <c r="BZ2606" s="67">
        <v>22100630199</v>
      </c>
      <c r="CA2606" s="67">
        <v>10104676955</v>
      </c>
      <c r="CB2606" s="67">
        <v>11995953244</v>
      </c>
      <c r="CC2606" s="67">
        <v>37531062979</v>
      </c>
      <c r="CD2606" s="67">
        <v>38050000000</v>
      </c>
    </row>
    <row r="2607" spans="1:82">
      <c r="A2607" t="s">
        <v>2949</v>
      </c>
      <c r="B2607" t="s">
        <v>2950</v>
      </c>
      <c r="C2607" t="s">
        <v>71</v>
      </c>
      <c r="D2607" t="s">
        <v>68</v>
      </c>
      <c r="E2607" t="s">
        <v>153</v>
      </c>
      <c r="F2607" s="67">
        <v>1999</v>
      </c>
      <c r="G2607" t="s">
        <v>2955</v>
      </c>
      <c r="H2607" s="67">
        <v>1778277</v>
      </c>
      <c r="I2607" s="67">
        <v>3258692677</v>
      </c>
      <c r="J2607" s="67">
        <v>3744306286</v>
      </c>
      <c r="K2607" s="67">
        <v>6274718444</v>
      </c>
      <c r="L2607" s="67">
        <v>19975763498</v>
      </c>
      <c r="M2607" s="67">
        <v>9644914476</v>
      </c>
      <c r="N2607" s="67">
        <v>2312615272</v>
      </c>
      <c r="O2607" s="67">
        <v>0</v>
      </c>
      <c r="P2607" s="67">
        <v>401727242</v>
      </c>
      <c r="Q2607" s="67">
        <v>1310487773</v>
      </c>
      <c r="R2607" s="67">
        <v>3723898139</v>
      </c>
      <c r="S2607" s="67">
        <v>492454845</v>
      </c>
      <c r="T2607" s="67">
        <v>1637799901</v>
      </c>
      <c r="U2607" s="67">
        <v>10061113811</v>
      </c>
      <c r="V2607" s="67">
        <v>0</v>
      </c>
      <c r="W2607" s="67">
        <v>0</v>
      </c>
      <c r="X2607" s="67">
        <v>0</v>
      </c>
      <c r="Y2607" s="67">
        <v>8445000000</v>
      </c>
      <c r="Z2607" s="67">
        <v>0</v>
      </c>
      <c r="AA2607" s="67">
        <v>556052142</v>
      </c>
      <c r="AB2607" s="67">
        <v>4445261413</v>
      </c>
      <c r="AC2607" s="67">
        <v>15279678</v>
      </c>
      <c r="AD2607" s="67">
        <v>98457266</v>
      </c>
      <c r="AE2607" s="67">
        <v>0</v>
      </c>
      <c r="AF2607" s="67">
        <v>0</v>
      </c>
      <c r="AG2607" s="67">
        <v>34970876</v>
      </c>
      <c r="AH2607" s="67"/>
      <c r="AI2607" s="67">
        <v>3294754219</v>
      </c>
      <c r="AJ2607" s="67">
        <v>0</v>
      </c>
      <c r="AK2607" s="67">
        <v>0</v>
      </c>
      <c r="AL2607" s="67"/>
      <c r="AM2607" s="67">
        <v>43839161600</v>
      </c>
      <c r="AN2607" s="67">
        <v>13194521132</v>
      </c>
      <c r="AO2607" s="67">
        <v>31388796889</v>
      </c>
      <c r="AP2607" s="67">
        <v>67042337222</v>
      </c>
      <c r="AQ2607" s="67">
        <v>72360365361</v>
      </c>
      <c r="AR2607" s="67">
        <v>4450648828</v>
      </c>
      <c r="AS2607" s="67">
        <v>3589232926</v>
      </c>
      <c r="AT2607" s="67">
        <v>861415902</v>
      </c>
      <c r="AU2607" s="67">
        <v>1277000000</v>
      </c>
      <c r="AV2607" s="67">
        <v>2140000000</v>
      </c>
      <c r="AW2607" s="67">
        <v>10399134968</v>
      </c>
      <c r="AX2607" s="67">
        <v>2510729095</v>
      </c>
      <c r="AY2607" s="67">
        <v>461692532</v>
      </c>
      <c r="AZ2607" s="67">
        <v>2049036563</v>
      </c>
      <c r="BA2607" s="67">
        <v>288964730</v>
      </c>
      <c r="BB2607" s="67">
        <v>0</v>
      </c>
      <c r="BC2607" s="67">
        <v>1814525784</v>
      </c>
      <c r="BD2607" s="67">
        <v>829870216</v>
      </c>
      <c r="BE2607" s="67">
        <v>947988563</v>
      </c>
      <c r="BF2607" s="67">
        <v>3363009297</v>
      </c>
      <c r="BG2607" s="67">
        <v>644047284</v>
      </c>
      <c r="BH2607" s="67">
        <v>967043696</v>
      </c>
      <c r="BI2607" s="67"/>
      <c r="BJ2607" s="67"/>
      <c r="BK2607" s="67">
        <v>0</v>
      </c>
      <c r="BL2607" s="67">
        <v>967043696</v>
      </c>
      <c r="BM2607" s="67"/>
      <c r="BN2607" s="67"/>
      <c r="BO2607" s="67">
        <v>280113005</v>
      </c>
      <c r="BP2607" s="67"/>
      <c r="BQ2607" s="67">
        <v>59610561</v>
      </c>
      <c r="BR2607" s="67"/>
      <c r="BS2607" s="67"/>
      <c r="BT2607" s="67">
        <v>23298984</v>
      </c>
      <c r="BU2607" s="67"/>
      <c r="BV2607" s="67">
        <v>604021145</v>
      </c>
      <c r="BW2607" s="67"/>
      <c r="BX2607" s="67"/>
      <c r="BY2607" s="67"/>
      <c r="BZ2607" s="67">
        <v>21048563376</v>
      </c>
      <c r="CA2607" s="67">
        <v>9623966327</v>
      </c>
      <c r="CB2607" s="67">
        <v>11424597049</v>
      </c>
      <c r="CC2607" s="67">
        <v>36002390868</v>
      </c>
      <c r="CD2607" s="67">
        <v>36870000000</v>
      </c>
    </row>
    <row r="2608" spans="1:82">
      <c r="A2608" t="s">
        <v>2949</v>
      </c>
      <c r="B2608" t="s">
        <v>2950</v>
      </c>
      <c r="C2608" t="s">
        <v>71</v>
      </c>
      <c r="D2608" t="s">
        <v>68</v>
      </c>
      <c r="E2608" t="s">
        <v>153</v>
      </c>
      <c r="F2608" s="67">
        <v>2000</v>
      </c>
      <c r="G2608" t="s">
        <v>2956</v>
      </c>
      <c r="H2608" s="67">
        <v>1819141</v>
      </c>
      <c r="I2608" s="67">
        <v>3402735943</v>
      </c>
      <c r="J2608" s="67">
        <v>3375195758</v>
      </c>
      <c r="K2608" s="67">
        <v>5037688874</v>
      </c>
      <c r="L2608" s="67">
        <v>20047184434</v>
      </c>
      <c r="M2608" s="67">
        <v>9644914476</v>
      </c>
      <c r="N2608" s="67">
        <v>2292416784</v>
      </c>
      <c r="O2608" s="67">
        <v>0</v>
      </c>
      <c r="P2608" s="67">
        <v>398218538</v>
      </c>
      <c r="Q2608" s="67">
        <v>1299041913</v>
      </c>
      <c r="R2608" s="67">
        <v>3691373442</v>
      </c>
      <c r="S2608" s="67">
        <v>486455816</v>
      </c>
      <c r="T2608" s="67">
        <v>1879827218</v>
      </c>
      <c r="U2608" s="67">
        <v>9921919836</v>
      </c>
      <c r="V2608" s="67">
        <v>0</v>
      </c>
      <c r="W2608" s="67">
        <v>0</v>
      </c>
      <c r="X2608" s="67">
        <v>0</v>
      </c>
      <c r="Y2608" s="67">
        <v>8356000000</v>
      </c>
      <c r="Z2608" s="67">
        <v>0</v>
      </c>
      <c r="AA2608" s="67">
        <v>556052142</v>
      </c>
      <c r="AB2608" s="67">
        <v>4399376815</v>
      </c>
      <c r="AC2608" s="67">
        <v>15279678</v>
      </c>
      <c r="AD2608" s="67">
        <v>95706586</v>
      </c>
      <c r="AE2608" s="67">
        <v>0</v>
      </c>
      <c r="AF2608" s="67">
        <v>0</v>
      </c>
      <c r="AG2608" s="67">
        <v>34297702</v>
      </c>
      <c r="AH2608" s="67"/>
      <c r="AI2608" s="67">
        <v>3255199833</v>
      </c>
      <c r="AJ2608" s="67">
        <v>0</v>
      </c>
      <c r="AK2608" s="67">
        <v>0</v>
      </c>
      <c r="AL2608" s="67"/>
      <c r="AM2608" s="67">
        <v>45818869984</v>
      </c>
      <c r="AN2608" s="67">
        <v>13783750152</v>
      </c>
      <c r="AO2608" s="67">
        <v>32819537229</v>
      </c>
      <c r="AP2608" s="67">
        <v>70289895132</v>
      </c>
      <c r="AQ2608" s="67">
        <v>74600814517</v>
      </c>
      <c r="AR2608" s="67">
        <v>4162524491</v>
      </c>
      <c r="AS2608" s="67">
        <v>3356874589</v>
      </c>
      <c r="AT2608" s="67">
        <v>805649901</v>
      </c>
      <c r="AU2608" s="67">
        <v>1210000000</v>
      </c>
      <c r="AV2608" s="67">
        <v>1806000000</v>
      </c>
      <c r="AW2608" s="67">
        <v>9142392443</v>
      </c>
      <c r="AX2608" s="67">
        <v>2271949312</v>
      </c>
      <c r="AY2608" s="67">
        <v>455337305</v>
      </c>
      <c r="AZ2608" s="67">
        <v>1816612007</v>
      </c>
      <c r="BA2608" s="67">
        <v>342502616</v>
      </c>
      <c r="BB2608" s="67">
        <v>0</v>
      </c>
      <c r="BC2608" s="67">
        <v>106596746</v>
      </c>
      <c r="BD2608" s="67">
        <v>858658422</v>
      </c>
      <c r="BE2608" s="67">
        <v>961142953</v>
      </c>
      <c r="BF2608" s="67">
        <v>3737386782</v>
      </c>
      <c r="BG2608" s="67">
        <v>864155613</v>
      </c>
      <c r="BH2608" s="67">
        <v>1021370612</v>
      </c>
      <c r="BI2608" s="67"/>
      <c r="BJ2608" s="67"/>
      <c r="BK2608" s="67">
        <v>0</v>
      </c>
      <c r="BL2608" s="67">
        <v>1021370612</v>
      </c>
      <c r="BM2608" s="67"/>
      <c r="BN2608" s="67">
        <v>53955206</v>
      </c>
      <c r="BO2608" s="67">
        <v>309091814</v>
      </c>
      <c r="BP2608" s="67"/>
      <c r="BQ2608" s="67">
        <v>52283479</v>
      </c>
      <c r="BR2608" s="67"/>
      <c r="BS2608" s="67"/>
      <c r="BT2608" s="67">
        <v>20044168</v>
      </c>
      <c r="BU2608" s="67"/>
      <c r="BV2608" s="67">
        <v>585995945</v>
      </c>
      <c r="BW2608" s="67"/>
      <c r="BX2608" s="67"/>
      <c r="BY2608" s="67"/>
      <c r="BZ2608" s="67">
        <v>21348938726</v>
      </c>
      <c r="CA2608" s="67">
        <v>9768310010</v>
      </c>
      <c r="CB2608" s="67">
        <v>11580628716</v>
      </c>
      <c r="CC2608" s="67">
        <v>35079226272</v>
      </c>
      <c r="CD2608" s="67">
        <v>35680000000</v>
      </c>
    </row>
    <row r="2609" spans="1:82">
      <c r="A2609" t="s">
        <v>2949</v>
      </c>
      <c r="B2609" t="s">
        <v>2950</v>
      </c>
      <c r="C2609" t="s">
        <v>71</v>
      </c>
      <c r="D2609" t="s">
        <v>68</v>
      </c>
      <c r="E2609" t="s">
        <v>153</v>
      </c>
      <c r="F2609" s="67">
        <v>2001</v>
      </c>
      <c r="G2609" t="s">
        <v>2957</v>
      </c>
      <c r="H2609" s="67">
        <v>1856402</v>
      </c>
      <c r="I2609" s="67">
        <v>3660888308</v>
      </c>
      <c r="J2609" s="67">
        <v>2674898176</v>
      </c>
      <c r="K2609" s="67">
        <v>3481613499</v>
      </c>
      <c r="L2609" s="67">
        <v>19762914851</v>
      </c>
      <c r="M2609" s="67">
        <v>9644914476</v>
      </c>
      <c r="N2609" s="67">
        <v>2272218069</v>
      </c>
      <c r="O2609" s="67">
        <v>0</v>
      </c>
      <c r="P2609" s="67">
        <v>394709794</v>
      </c>
      <c r="Q2609" s="67">
        <v>1287595924</v>
      </c>
      <c r="R2609" s="67">
        <v>3658848379</v>
      </c>
      <c r="S2609" s="67">
        <v>479426818</v>
      </c>
      <c r="T2609" s="67">
        <v>1770547156</v>
      </c>
      <c r="U2609" s="67">
        <v>9776318775</v>
      </c>
      <c r="V2609" s="67">
        <v>0</v>
      </c>
      <c r="W2609" s="67">
        <v>0</v>
      </c>
      <c r="X2609" s="67">
        <v>0</v>
      </c>
      <c r="Y2609" s="67">
        <v>8257000000</v>
      </c>
      <c r="Z2609" s="67">
        <v>0</v>
      </c>
      <c r="AA2609" s="67">
        <v>553141976</v>
      </c>
      <c r="AB2609" s="67">
        <v>4344063561</v>
      </c>
      <c r="AC2609" s="67">
        <v>15279678</v>
      </c>
      <c r="AD2609" s="67">
        <v>92613915</v>
      </c>
      <c r="AE2609" s="67">
        <v>0</v>
      </c>
      <c r="AF2609" s="67">
        <v>0</v>
      </c>
      <c r="AG2609" s="67">
        <v>33651190</v>
      </c>
      <c r="AH2609" s="67"/>
      <c r="AI2609" s="67">
        <v>3218590927</v>
      </c>
      <c r="AJ2609" s="67">
        <v>0</v>
      </c>
      <c r="AK2609" s="67">
        <v>0</v>
      </c>
      <c r="AL2609" s="67"/>
      <c r="AM2609" s="67">
        <v>47213508177</v>
      </c>
      <c r="AN2609" s="67">
        <v>14191283920</v>
      </c>
      <c r="AO2609" s="67">
        <v>33842627766</v>
      </c>
      <c r="AP2609" s="67">
        <v>72932916973</v>
      </c>
      <c r="AQ2609" s="67">
        <v>76246049954</v>
      </c>
      <c r="AR2609" s="67">
        <v>3782085795</v>
      </c>
      <c r="AS2609" s="67">
        <v>3050069189</v>
      </c>
      <c r="AT2609" s="67">
        <v>732016605</v>
      </c>
      <c r="AU2609" s="67">
        <v>1008000000</v>
      </c>
      <c r="AV2609" s="67">
        <v>1312000000</v>
      </c>
      <c r="AW2609" s="67">
        <v>7852893878</v>
      </c>
      <c r="AX2609" s="67">
        <v>1453961787</v>
      </c>
      <c r="AY2609" s="67">
        <v>581336292</v>
      </c>
      <c r="AZ2609" s="67">
        <v>872625495</v>
      </c>
      <c r="BA2609" s="67">
        <v>332324045</v>
      </c>
      <c r="BB2609" s="67">
        <v>0</v>
      </c>
      <c r="BC2609" s="67">
        <v>183787492</v>
      </c>
      <c r="BD2609" s="67">
        <v>873988543</v>
      </c>
      <c r="BE2609" s="67">
        <v>871726429</v>
      </c>
      <c r="BF2609" s="67">
        <v>3350929391</v>
      </c>
      <c r="BG2609" s="67">
        <v>786176190</v>
      </c>
      <c r="BH2609" s="67">
        <v>915679759</v>
      </c>
      <c r="BI2609" s="67"/>
      <c r="BJ2609" s="67"/>
      <c r="BK2609" s="67">
        <v>0</v>
      </c>
      <c r="BL2609" s="67">
        <v>915679759</v>
      </c>
      <c r="BM2609" s="67"/>
      <c r="BN2609" s="67">
        <v>48288160</v>
      </c>
      <c r="BO2609" s="67">
        <v>333661362</v>
      </c>
      <c r="BP2609" s="67"/>
      <c r="BQ2609" s="67">
        <v>59342889</v>
      </c>
      <c r="BR2609" s="67"/>
      <c r="BS2609" s="67"/>
      <c r="BT2609" s="67">
        <v>27422012</v>
      </c>
      <c r="BU2609" s="67"/>
      <c r="BV2609" s="67">
        <v>446965336</v>
      </c>
      <c r="BW2609" s="67"/>
      <c r="BX2609" s="67"/>
      <c r="BY2609" s="67"/>
      <c r="BZ2609" s="67">
        <v>18345850891</v>
      </c>
      <c r="CA2609" s="67">
        <v>8384054277</v>
      </c>
      <c r="CB2609" s="67">
        <v>9961796614</v>
      </c>
      <c r="CC2609" s="67">
        <v>30592510322</v>
      </c>
      <c r="CD2609" s="67">
        <v>30900000000</v>
      </c>
    </row>
    <row r="2610" spans="1:82">
      <c r="A2610" t="s">
        <v>2949</v>
      </c>
      <c r="B2610" t="s">
        <v>2950</v>
      </c>
      <c r="C2610" t="s">
        <v>71</v>
      </c>
      <c r="D2610" t="s">
        <v>68</v>
      </c>
      <c r="E2610" t="s">
        <v>153</v>
      </c>
      <c r="F2610" s="67">
        <v>2002</v>
      </c>
      <c r="G2610" t="s">
        <v>2958</v>
      </c>
      <c r="H2610" s="67">
        <v>1888525</v>
      </c>
      <c r="I2610" s="67">
        <v>3904882653</v>
      </c>
      <c r="J2610" s="67">
        <v>3599974085</v>
      </c>
      <c r="K2610" s="67">
        <v>6594061929</v>
      </c>
      <c r="L2610" s="67">
        <v>19896299685</v>
      </c>
      <c r="M2610" s="67">
        <v>9644914476</v>
      </c>
      <c r="N2610" s="67">
        <v>2252019354</v>
      </c>
      <c r="O2610" s="67">
        <v>0</v>
      </c>
      <c r="P2610" s="67">
        <v>391201050</v>
      </c>
      <c r="Q2610" s="67">
        <v>1276149935</v>
      </c>
      <c r="R2610" s="67">
        <v>3626323317</v>
      </c>
      <c r="S2610" s="67">
        <v>472744880</v>
      </c>
      <c r="T2610" s="67">
        <v>2016777552</v>
      </c>
      <c r="U2610" s="67">
        <v>9605312882</v>
      </c>
      <c r="V2610" s="67">
        <v>0</v>
      </c>
      <c r="W2610" s="67">
        <v>0</v>
      </c>
      <c r="X2610" s="67">
        <v>0</v>
      </c>
      <c r="Y2610" s="67">
        <v>8149000000</v>
      </c>
      <c r="Z2610" s="67">
        <v>0</v>
      </c>
      <c r="AA2610" s="67">
        <v>546725110</v>
      </c>
      <c r="AB2610" s="67">
        <v>4282136518</v>
      </c>
      <c r="AC2610" s="67">
        <v>15279678</v>
      </c>
      <c r="AD2610" s="67">
        <v>88989473</v>
      </c>
      <c r="AE2610" s="67">
        <v>0</v>
      </c>
      <c r="AF2610" s="67">
        <v>0</v>
      </c>
      <c r="AG2610" s="67">
        <v>32231328</v>
      </c>
      <c r="AH2610" s="67"/>
      <c r="AI2610" s="67">
        <v>3183389264</v>
      </c>
      <c r="AJ2610" s="67">
        <v>0</v>
      </c>
      <c r="AK2610" s="67">
        <v>0</v>
      </c>
      <c r="AL2610" s="67"/>
      <c r="AM2610" s="67">
        <v>48667897465</v>
      </c>
      <c r="AN2610" s="67">
        <v>14611257530</v>
      </c>
      <c r="AO2610" s="67">
        <v>34919641287</v>
      </c>
      <c r="AP2610" s="67">
        <v>72729354825</v>
      </c>
      <c r="AQ2610" s="67">
        <v>78239536846</v>
      </c>
      <c r="AR2610" s="67">
        <v>3733727945</v>
      </c>
      <c r="AS2610" s="67">
        <v>3011070923</v>
      </c>
      <c r="AT2610" s="67">
        <v>722657022</v>
      </c>
      <c r="AU2610" s="67">
        <v>1426000000</v>
      </c>
      <c r="AV2610" s="67">
        <v>2612000000</v>
      </c>
      <c r="AW2610" s="67">
        <v>8529688839</v>
      </c>
      <c r="AX2610" s="67">
        <v>1428662985</v>
      </c>
      <c r="AY2610" s="67">
        <v>564153859</v>
      </c>
      <c r="AZ2610" s="67">
        <v>864509127</v>
      </c>
      <c r="BA2610" s="67">
        <v>392134056</v>
      </c>
      <c r="BB2610" s="67">
        <v>0</v>
      </c>
      <c r="BC2610" s="67">
        <v>179376593</v>
      </c>
      <c r="BD2610" s="67">
        <v>880353909</v>
      </c>
      <c r="BE2610" s="67">
        <v>820714032</v>
      </c>
      <c r="BF2610" s="67">
        <v>3687064649</v>
      </c>
      <c r="BG2610" s="67">
        <v>1141382615</v>
      </c>
      <c r="BH2610" s="67">
        <v>754977362</v>
      </c>
      <c r="BI2610" s="67"/>
      <c r="BJ2610" s="67"/>
      <c r="BK2610" s="67">
        <v>0</v>
      </c>
      <c r="BL2610" s="67">
        <v>754977362</v>
      </c>
      <c r="BM2610" s="67"/>
      <c r="BN2610" s="67">
        <v>30595957</v>
      </c>
      <c r="BO2610" s="67">
        <v>303805278</v>
      </c>
      <c r="BP2610" s="67"/>
      <c r="BQ2610" s="67">
        <v>44118855</v>
      </c>
      <c r="BR2610" s="67"/>
      <c r="BS2610" s="67"/>
      <c r="BT2610" s="67">
        <v>28508626</v>
      </c>
      <c r="BU2610" s="67"/>
      <c r="BV2610" s="67">
        <v>347948644</v>
      </c>
      <c r="BW2610" s="67"/>
      <c r="BX2610" s="67"/>
      <c r="BY2610" s="67"/>
      <c r="BZ2610" s="67">
        <v>16430549952</v>
      </c>
      <c r="CA2610" s="67">
        <v>7505257263</v>
      </c>
      <c r="CB2610" s="67">
        <v>8925292689</v>
      </c>
      <c r="CC2610" s="67">
        <v>28262944097</v>
      </c>
      <c r="CD2610" s="67">
        <v>29450000000</v>
      </c>
    </row>
    <row r="2611" spans="1:82">
      <c r="A2611" t="s">
        <v>2949</v>
      </c>
      <c r="B2611" t="s">
        <v>2950</v>
      </c>
      <c r="C2611" t="s">
        <v>71</v>
      </c>
      <c r="D2611" t="s">
        <v>68</v>
      </c>
      <c r="E2611" t="s">
        <v>153</v>
      </c>
      <c r="F2611" s="67">
        <v>2003</v>
      </c>
      <c r="G2611" t="s">
        <v>2959</v>
      </c>
      <c r="H2611" s="67">
        <v>1915425</v>
      </c>
      <c r="I2611" s="67">
        <v>4092553786</v>
      </c>
      <c r="J2611" s="67">
        <v>6934801965</v>
      </c>
      <c r="K2611" s="67">
        <v>9470257933</v>
      </c>
      <c r="L2611" s="67">
        <v>19714884745</v>
      </c>
      <c r="M2611" s="67">
        <v>9644914476</v>
      </c>
      <c r="N2611" s="67">
        <v>2231820639</v>
      </c>
      <c r="O2611" s="67">
        <v>0</v>
      </c>
      <c r="P2611" s="67">
        <v>387692307</v>
      </c>
      <c r="Q2611" s="67">
        <v>1264703946</v>
      </c>
      <c r="R2611" s="67">
        <v>3593798254</v>
      </c>
      <c r="S2611" s="67">
        <v>466916351</v>
      </c>
      <c r="T2611" s="67">
        <v>1994711385</v>
      </c>
      <c r="U2611" s="67">
        <v>9399833743</v>
      </c>
      <c r="V2611" s="67">
        <v>0</v>
      </c>
      <c r="W2611" s="67">
        <v>0</v>
      </c>
      <c r="X2611" s="67">
        <v>0</v>
      </c>
      <c r="Y2611" s="67">
        <v>8032000000</v>
      </c>
      <c r="Z2611" s="67">
        <v>0</v>
      </c>
      <c r="AA2611" s="67">
        <v>537398077</v>
      </c>
      <c r="AB2611" s="67">
        <v>4221628350</v>
      </c>
      <c r="AC2611" s="67">
        <v>15279678</v>
      </c>
      <c r="AD2611" s="67">
        <v>85319117</v>
      </c>
      <c r="AE2611" s="67">
        <v>0</v>
      </c>
      <c r="AF2611" s="67">
        <v>0</v>
      </c>
      <c r="AG2611" s="67">
        <v>29193900</v>
      </c>
      <c r="AH2611" s="67"/>
      <c r="AI2611" s="67">
        <v>3143450319</v>
      </c>
      <c r="AJ2611" s="67">
        <v>0</v>
      </c>
      <c r="AK2611" s="67">
        <v>0</v>
      </c>
      <c r="AL2611" s="67"/>
      <c r="AM2611" s="67">
        <v>50019125003</v>
      </c>
      <c r="AN2611" s="67">
        <v>14995793329</v>
      </c>
      <c r="AO2611" s="67">
        <v>35931657441</v>
      </c>
      <c r="AP2611" s="67">
        <v>74256621528</v>
      </c>
      <c r="AQ2611" s="67">
        <v>79648318489</v>
      </c>
      <c r="AR2611" s="67">
        <v>5948809819</v>
      </c>
      <c r="AS2611" s="67">
        <v>4797427274</v>
      </c>
      <c r="AT2611" s="67">
        <v>1151382546</v>
      </c>
      <c r="AU2611" s="67">
        <v>2943000000</v>
      </c>
      <c r="AV2611" s="67">
        <v>4019000000</v>
      </c>
      <c r="AW2611" s="67">
        <v>10958905599</v>
      </c>
      <c r="AX2611" s="67">
        <v>1920502265</v>
      </c>
      <c r="AY2611" s="67">
        <v>766969995</v>
      </c>
      <c r="AZ2611" s="67">
        <v>1153532270</v>
      </c>
      <c r="BA2611" s="67">
        <v>700214135</v>
      </c>
      <c r="BB2611" s="67">
        <v>0</v>
      </c>
      <c r="BC2611" s="67">
        <v>281562438</v>
      </c>
      <c r="BD2611" s="67">
        <v>889435809</v>
      </c>
      <c r="BE2611" s="67">
        <v>1207223922</v>
      </c>
      <c r="BF2611" s="67">
        <v>4452499641</v>
      </c>
      <c r="BG2611" s="67">
        <v>1507467390</v>
      </c>
      <c r="BH2611" s="67">
        <v>870160583</v>
      </c>
      <c r="BI2611" s="67"/>
      <c r="BJ2611" s="67"/>
      <c r="BK2611" s="67">
        <v>0</v>
      </c>
      <c r="BL2611" s="67">
        <v>870160583</v>
      </c>
      <c r="BM2611" s="67"/>
      <c r="BN2611" s="67">
        <v>56787607</v>
      </c>
      <c r="BO2611" s="67">
        <v>395554246</v>
      </c>
      <c r="BP2611" s="67"/>
      <c r="BQ2611" s="67">
        <v>66168530</v>
      </c>
      <c r="BR2611" s="67"/>
      <c r="BS2611" s="67"/>
      <c r="BT2611" s="67">
        <v>32707158</v>
      </c>
      <c r="BU2611" s="67"/>
      <c r="BV2611" s="67">
        <v>318943042</v>
      </c>
      <c r="BW2611" s="67"/>
      <c r="BX2611" s="67"/>
      <c r="BY2611" s="67"/>
      <c r="BZ2611" s="67">
        <v>25131558772</v>
      </c>
      <c r="CA2611" s="67">
        <v>11470833603</v>
      </c>
      <c r="CB2611" s="67">
        <v>13660725169</v>
      </c>
      <c r="CC2611" s="67">
        <v>41833434773</v>
      </c>
      <c r="CD2611" s="67">
        <v>42910000000</v>
      </c>
    </row>
    <row r="2612" spans="1:82">
      <c r="A2612" t="s">
        <v>2949</v>
      </c>
      <c r="B2612" t="s">
        <v>2950</v>
      </c>
      <c r="C2612" t="s">
        <v>71</v>
      </c>
      <c r="D2612" t="s">
        <v>68</v>
      </c>
      <c r="E2612" t="s">
        <v>153</v>
      </c>
      <c r="F2612" s="67">
        <v>2004</v>
      </c>
      <c r="G2612" t="s">
        <v>2960</v>
      </c>
      <c r="H2612" s="67">
        <v>1939406</v>
      </c>
      <c r="I2612" s="67">
        <v>4285758891</v>
      </c>
      <c r="J2612" s="67">
        <v>8458231581</v>
      </c>
      <c r="K2612" s="67">
        <v>11838808890</v>
      </c>
      <c r="L2612" s="67">
        <v>19629937042</v>
      </c>
      <c r="M2612" s="67">
        <v>9644914476</v>
      </c>
      <c r="N2612" s="67">
        <v>2211621924</v>
      </c>
      <c r="O2612" s="67">
        <v>0</v>
      </c>
      <c r="P2612" s="67">
        <v>384183563</v>
      </c>
      <c r="Q2612" s="67">
        <v>1253257957</v>
      </c>
      <c r="R2612" s="67">
        <v>3561273191</v>
      </c>
      <c r="S2612" s="67">
        <v>462427354</v>
      </c>
      <c r="T2612" s="67">
        <v>2016427295</v>
      </c>
      <c r="U2612" s="67">
        <v>9133954490</v>
      </c>
      <c r="V2612" s="67">
        <v>0</v>
      </c>
      <c r="W2612" s="67">
        <v>0</v>
      </c>
      <c r="X2612" s="67">
        <v>0</v>
      </c>
      <c r="Y2612" s="67">
        <v>7902000000</v>
      </c>
      <c r="Z2612" s="67">
        <v>0</v>
      </c>
      <c r="AA2612" s="67">
        <v>527300524</v>
      </c>
      <c r="AB2612" s="67">
        <v>4166132016</v>
      </c>
      <c r="AC2612" s="67">
        <v>15279678</v>
      </c>
      <c r="AD2612" s="67">
        <v>80092686</v>
      </c>
      <c r="AE2612" s="67">
        <v>0</v>
      </c>
      <c r="AF2612" s="67">
        <v>0</v>
      </c>
      <c r="AG2612" s="67">
        <v>26054276</v>
      </c>
      <c r="AH2612" s="67"/>
      <c r="AI2612" s="67">
        <v>3086842467</v>
      </c>
      <c r="AJ2612" s="67">
        <v>0</v>
      </c>
      <c r="AK2612" s="67">
        <v>0</v>
      </c>
      <c r="AL2612" s="67"/>
      <c r="AM2612" s="67">
        <v>51533779399</v>
      </c>
      <c r="AN2612" s="67">
        <v>15434023342</v>
      </c>
      <c r="AO2612" s="67">
        <v>37051699965</v>
      </c>
      <c r="AP2612" s="67">
        <v>74812918771</v>
      </c>
      <c r="AQ2612" s="67">
        <v>81367571493</v>
      </c>
      <c r="AR2612" s="67">
        <v>7628310248</v>
      </c>
      <c r="AS2612" s="67">
        <v>6151863103</v>
      </c>
      <c r="AT2612" s="67">
        <v>1476447145</v>
      </c>
      <c r="AU2612" s="67">
        <v>3738000000</v>
      </c>
      <c r="AV2612" s="67">
        <v>5232000000</v>
      </c>
      <c r="AW2612" s="67">
        <v>11743653211</v>
      </c>
      <c r="AX2612" s="67">
        <v>3338486988</v>
      </c>
      <c r="AY2612" s="67">
        <v>1476850232</v>
      </c>
      <c r="AZ2612" s="67">
        <v>1861636756</v>
      </c>
      <c r="BA2612" s="67">
        <v>763467572</v>
      </c>
      <c r="BB2612" s="67">
        <v>0</v>
      </c>
      <c r="BC2612" s="67">
        <v>313173887</v>
      </c>
      <c r="BD2612" s="67">
        <v>906061378</v>
      </c>
      <c r="BE2612" s="67">
        <v>1619585863</v>
      </c>
      <c r="BF2612" s="67">
        <v>3030047483</v>
      </c>
      <c r="BG2612" s="67">
        <v>1772830040</v>
      </c>
      <c r="BH2612" s="67">
        <v>928166722</v>
      </c>
      <c r="BI2612" s="67"/>
      <c r="BJ2612" s="67"/>
      <c r="BK2612" s="67">
        <v>0</v>
      </c>
      <c r="BL2612" s="67">
        <v>928166722</v>
      </c>
      <c r="BM2612" s="67"/>
      <c r="BN2612" s="67">
        <v>225572321</v>
      </c>
      <c r="BO2612" s="67">
        <v>339184531</v>
      </c>
      <c r="BP2612" s="67"/>
      <c r="BQ2612" s="67">
        <v>84550228</v>
      </c>
      <c r="BR2612" s="67"/>
      <c r="BS2612" s="67"/>
      <c r="BT2612" s="67">
        <v>30677242</v>
      </c>
      <c r="BU2612" s="67"/>
      <c r="BV2612" s="67">
        <v>248182399</v>
      </c>
      <c r="BW2612" s="67"/>
      <c r="BX2612" s="67"/>
      <c r="BY2612" s="67"/>
      <c r="BZ2612" s="67">
        <v>32130922204</v>
      </c>
      <c r="CA2612" s="67">
        <v>14678948765</v>
      </c>
      <c r="CB2612" s="67">
        <v>17451973439</v>
      </c>
      <c r="CC2612" s="67">
        <v>50937052385</v>
      </c>
      <c r="CD2612" s="67">
        <v>52430000000</v>
      </c>
    </row>
    <row r="2613" spans="1:82">
      <c r="A2613" t="s">
        <v>2949</v>
      </c>
      <c r="B2613" t="s">
        <v>2950</v>
      </c>
      <c r="C2613" t="s">
        <v>71</v>
      </c>
      <c r="D2613" t="s">
        <v>68</v>
      </c>
      <c r="E2613" t="s">
        <v>153</v>
      </c>
      <c r="F2613" s="67">
        <v>2005</v>
      </c>
      <c r="G2613" t="s">
        <v>2961</v>
      </c>
      <c r="H2613" s="67">
        <v>1962865</v>
      </c>
      <c r="I2613" s="67">
        <v>4479453780</v>
      </c>
      <c r="J2613" s="67">
        <v>10477386915</v>
      </c>
      <c r="K2613" s="67">
        <v>9185411839</v>
      </c>
      <c r="L2613" s="67">
        <v>19813755715</v>
      </c>
      <c r="M2613" s="67">
        <v>9644914476</v>
      </c>
      <c r="N2613" s="67">
        <v>2191423209</v>
      </c>
      <c r="O2613" s="67">
        <v>0</v>
      </c>
      <c r="P2613" s="67">
        <v>380674820</v>
      </c>
      <c r="Q2613" s="67">
        <v>1241811968</v>
      </c>
      <c r="R2613" s="67">
        <v>3528748128</v>
      </c>
      <c r="S2613" s="67">
        <v>460021297</v>
      </c>
      <c r="T2613" s="67">
        <v>2196809448</v>
      </c>
      <c r="U2613" s="67">
        <v>8921400779</v>
      </c>
      <c r="V2613" s="67">
        <v>0</v>
      </c>
      <c r="W2613" s="67">
        <v>0</v>
      </c>
      <c r="X2613" s="67">
        <v>0</v>
      </c>
      <c r="Y2613" s="67">
        <v>7778000000</v>
      </c>
      <c r="Z2613" s="67">
        <v>0</v>
      </c>
      <c r="AA2613" s="67">
        <v>521514366</v>
      </c>
      <c r="AB2613" s="67">
        <v>4115670401</v>
      </c>
      <c r="AC2613" s="67">
        <v>15279678</v>
      </c>
      <c r="AD2613" s="67">
        <v>76102879</v>
      </c>
      <c r="AE2613" s="67">
        <v>0</v>
      </c>
      <c r="AF2613" s="67">
        <v>0</v>
      </c>
      <c r="AG2613" s="67">
        <v>24174679</v>
      </c>
      <c r="AH2613" s="67"/>
      <c r="AI2613" s="67">
        <v>3025062247</v>
      </c>
      <c r="AJ2613" s="67">
        <v>0</v>
      </c>
      <c r="AK2613" s="67">
        <v>0</v>
      </c>
      <c r="AL2613" s="67"/>
      <c r="AM2613" s="67">
        <v>53221607823</v>
      </c>
      <c r="AN2613" s="67">
        <v>16038886057</v>
      </c>
      <c r="AO2613" s="67">
        <v>38065356824</v>
      </c>
      <c r="AP2613" s="67">
        <v>81096314536</v>
      </c>
      <c r="AQ2613" s="67">
        <v>83497244857</v>
      </c>
      <c r="AR2613" s="67">
        <v>8487387503</v>
      </c>
      <c r="AS2613" s="67">
        <v>6844667341</v>
      </c>
      <c r="AT2613" s="67">
        <v>1642720162</v>
      </c>
      <c r="AU2613" s="67">
        <v>4736000000</v>
      </c>
      <c r="AV2613" s="67">
        <v>4152000000</v>
      </c>
      <c r="AW2613" s="67">
        <v>12243094614</v>
      </c>
      <c r="AX2613" s="67">
        <v>4114097277</v>
      </c>
      <c r="AY2613" s="67">
        <v>1817670910</v>
      </c>
      <c r="AZ2613" s="67">
        <v>2296426367</v>
      </c>
      <c r="BA2613" s="67">
        <v>752175547</v>
      </c>
      <c r="BB2613" s="67">
        <v>0</v>
      </c>
      <c r="BC2613" s="67">
        <v>266124289</v>
      </c>
      <c r="BD2613" s="67">
        <v>930148679</v>
      </c>
      <c r="BE2613" s="67">
        <v>1776214181</v>
      </c>
      <c r="BF2613" s="67">
        <v>2446503039</v>
      </c>
      <c r="BG2613" s="67">
        <v>1957831602</v>
      </c>
      <c r="BH2613" s="67">
        <v>1429291688</v>
      </c>
      <c r="BI2613" s="67"/>
      <c r="BJ2613" s="67"/>
      <c r="BK2613" s="67">
        <v>0</v>
      </c>
      <c r="BL2613" s="67">
        <v>1429291688</v>
      </c>
      <c r="BM2613" s="67"/>
      <c r="BN2613" s="67">
        <v>331074970</v>
      </c>
      <c r="BO2613" s="67">
        <v>515633908</v>
      </c>
      <c r="BP2613" s="67"/>
      <c r="BQ2613" s="67">
        <v>106740380</v>
      </c>
      <c r="BR2613" s="67"/>
      <c r="BS2613" s="67"/>
      <c r="BT2613" s="67">
        <v>37957526</v>
      </c>
      <c r="BU2613" s="67"/>
      <c r="BV2613" s="67">
        <v>437884904</v>
      </c>
      <c r="BW2613" s="67"/>
      <c r="BX2613" s="67"/>
      <c r="BY2613" s="67"/>
      <c r="BZ2613" s="67">
        <v>35860541835</v>
      </c>
      <c r="CA2613" s="67">
        <v>16414477403</v>
      </c>
      <c r="CB2613" s="67">
        <v>19446064432</v>
      </c>
      <c r="CC2613" s="67">
        <v>58604315640</v>
      </c>
      <c r="CD2613" s="67">
        <v>58020000000</v>
      </c>
    </row>
    <row r="2614" spans="1:82">
      <c r="A2614" t="s">
        <v>2949</v>
      </c>
      <c r="B2614" t="s">
        <v>2950</v>
      </c>
      <c r="C2614" t="s">
        <v>71</v>
      </c>
      <c r="D2614" t="s">
        <v>68</v>
      </c>
      <c r="E2614" t="s">
        <v>153</v>
      </c>
      <c r="F2614" s="67">
        <v>2006</v>
      </c>
      <c r="G2614" t="s">
        <v>2962</v>
      </c>
      <c r="H2614" s="67">
        <v>1986558</v>
      </c>
      <c r="I2614" s="67">
        <v>4798076120</v>
      </c>
      <c r="J2614" s="67">
        <v>12633665589</v>
      </c>
      <c r="K2614" s="67">
        <v>9906277656</v>
      </c>
      <c r="L2614" s="67">
        <v>19527619903</v>
      </c>
      <c r="M2614" s="67">
        <v>9644914476</v>
      </c>
      <c r="N2614" s="67">
        <v>2171224495</v>
      </c>
      <c r="O2614" s="67">
        <v>0</v>
      </c>
      <c r="P2614" s="67">
        <v>377166076</v>
      </c>
      <c r="Q2614" s="67">
        <v>1230365979</v>
      </c>
      <c r="R2614" s="67">
        <v>3496223065</v>
      </c>
      <c r="S2614" s="67">
        <v>459569100</v>
      </c>
      <c r="T2614" s="67">
        <v>2039894488</v>
      </c>
      <c r="U2614" s="67">
        <v>8707529960</v>
      </c>
      <c r="V2614" s="67">
        <v>0</v>
      </c>
      <c r="W2614" s="67">
        <v>0</v>
      </c>
      <c r="X2614" s="67">
        <v>0</v>
      </c>
      <c r="Y2614" s="67">
        <v>7639000000</v>
      </c>
      <c r="Z2614" s="67">
        <v>0</v>
      </c>
      <c r="AA2614" s="67">
        <v>515870093</v>
      </c>
      <c r="AB2614" s="67">
        <v>4053812013</v>
      </c>
      <c r="AC2614" s="67">
        <v>15279678</v>
      </c>
      <c r="AD2614" s="67">
        <v>72118080</v>
      </c>
      <c r="AE2614" s="67">
        <v>0</v>
      </c>
      <c r="AF2614" s="67">
        <v>0</v>
      </c>
      <c r="AG2614" s="67">
        <v>22086029</v>
      </c>
      <c r="AH2614" s="67"/>
      <c r="AI2614" s="67">
        <v>2960156900</v>
      </c>
      <c r="AJ2614" s="67">
        <v>0</v>
      </c>
      <c r="AK2614" s="67">
        <v>0</v>
      </c>
      <c r="AL2614" s="67"/>
      <c r="AM2614" s="67">
        <v>55158130338</v>
      </c>
      <c r="AN2614" s="67">
        <v>16749982776</v>
      </c>
      <c r="AO2614" s="67">
        <v>39196631540</v>
      </c>
      <c r="AP2614" s="67">
        <v>84103616376</v>
      </c>
      <c r="AQ2614" s="67">
        <v>85635784302</v>
      </c>
      <c r="AR2614" s="67">
        <v>8647728321</v>
      </c>
      <c r="AS2614" s="67">
        <v>6973974452</v>
      </c>
      <c r="AT2614" s="67">
        <v>1673753869</v>
      </c>
      <c r="AU2614" s="67">
        <v>5994000000</v>
      </c>
      <c r="AV2614" s="67">
        <v>4700000000</v>
      </c>
      <c r="AW2614" s="67">
        <v>11970135229</v>
      </c>
      <c r="AX2614" s="67">
        <v>4818650793</v>
      </c>
      <c r="AY2614" s="67">
        <v>2141534400</v>
      </c>
      <c r="AZ2614" s="67">
        <v>2677116393</v>
      </c>
      <c r="BA2614" s="67">
        <v>724961257</v>
      </c>
      <c r="BB2614" s="67">
        <v>0</v>
      </c>
      <c r="BC2614" s="67">
        <v>348461086</v>
      </c>
      <c r="BD2614" s="67">
        <v>955048164</v>
      </c>
      <c r="BE2614" s="67">
        <v>1960835999</v>
      </c>
      <c r="BF2614" s="67">
        <v>1380717133</v>
      </c>
      <c r="BG2614" s="67">
        <v>1781460798</v>
      </c>
      <c r="BH2614" s="67">
        <v>4382329642</v>
      </c>
      <c r="BI2614" s="67"/>
      <c r="BJ2614" s="67"/>
      <c r="BK2614" s="67">
        <v>0</v>
      </c>
      <c r="BL2614" s="67">
        <v>4382329642</v>
      </c>
      <c r="BM2614" s="67"/>
      <c r="BN2614" s="67">
        <v>523003654</v>
      </c>
      <c r="BO2614" s="67">
        <v>956815793</v>
      </c>
      <c r="BP2614" s="67"/>
      <c r="BQ2614" s="67">
        <v>169781541</v>
      </c>
      <c r="BR2614" s="67"/>
      <c r="BS2614" s="67"/>
      <c r="BT2614" s="67">
        <v>74712886</v>
      </c>
      <c r="BU2614" s="67"/>
      <c r="BV2614" s="67">
        <v>2658015768</v>
      </c>
      <c r="BW2614" s="67"/>
      <c r="BX2614" s="67"/>
      <c r="BY2614" s="67"/>
      <c r="BZ2614" s="67">
        <v>38132529392</v>
      </c>
      <c r="CA2614" s="67">
        <v>17464243933</v>
      </c>
      <c r="CB2614" s="67">
        <v>20668285459</v>
      </c>
      <c r="CC2614" s="67">
        <v>64426722584</v>
      </c>
      <c r="CD2614" s="67">
        <v>63130000000</v>
      </c>
    </row>
    <row r="2615" spans="1:82">
      <c r="A2615" t="s">
        <v>2949</v>
      </c>
      <c r="B2615" t="s">
        <v>2950</v>
      </c>
      <c r="C2615" t="s">
        <v>71</v>
      </c>
      <c r="D2615" t="s">
        <v>68</v>
      </c>
      <c r="E2615" t="s">
        <v>153</v>
      </c>
      <c r="F2615" s="67">
        <v>2007</v>
      </c>
      <c r="G2615" t="s">
        <v>2963</v>
      </c>
      <c r="H2615" s="67">
        <v>2011492</v>
      </c>
      <c r="I2615" s="67">
        <v>5169936245</v>
      </c>
      <c r="J2615" s="67">
        <v>16567334366</v>
      </c>
      <c r="K2615" s="67">
        <v>10197565212</v>
      </c>
      <c r="L2615" s="67">
        <v>19564909451</v>
      </c>
      <c r="M2615" s="67">
        <v>9641933048</v>
      </c>
      <c r="N2615" s="67">
        <v>2151025780</v>
      </c>
      <c r="O2615" s="67">
        <v>0</v>
      </c>
      <c r="P2615" s="67">
        <v>373657332</v>
      </c>
      <c r="Q2615" s="67">
        <v>1218919990</v>
      </c>
      <c r="R2615" s="67">
        <v>3463698003</v>
      </c>
      <c r="S2615" s="67">
        <v>461197544</v>
      </c>
      <c r="T2615" s="67">
        <v>2108895040</v>
      </c>
      <c r="U2615" s="67">
        <v>8531127090</v>
      </c>
      <c r="V2615" s="67">
        <v>0</v>
      </c>
      <c r="W2615" s="67">
        <v>0</v>
      </c>
      <c r="X2615" s="67">
        <v>0</v>
      </c>
      <c r="Y2615" s="67">
        <v>7515000000</v>
      </c>
      <c r="Z2615" s="67">
        <v>0</v>
      </c>
      <c r="AA2615" s="67">
        <v>512627484</v>
      </c>
      <c r="AB2615" s="67">
        <v>3989962623</v>
      </c>
      <c r="AC2615" s="67">
        <v>15279678</v>
      </c>
      <c r="AD2615" s="67">
        <v>68826168</v>
      </c>
      <c r="AE2615" s="67">
        <v>0</v>
      </c>
      <c r="AF2615" s="67">
        <v>0</v>
      </c>
      <c r="AG2615" s="67">
        <v>19906602</v>
      </c>
      <c r="AH2615" s="67"/>
      <c r="AI2615" s="67">
        <v>2908269488</v>
      </c>
      <c r="AJ2615" s="67">
        <v>0</v>
      </c>
      <c r="AK2615" s="67">
        <v>0</v>
      </c>
      <c r="AL2615" s="67"/>
      <c r="AM2615" s="67">
        <v>57016925043</v>
      </c>
      <c r="AN2615" s="67">
        <v>17440038719</v>
      </c>
      <c r="AO2615" s="67">
        <v>40270496945</v>
      </c>
      <c r="AP2615" s="67">
        <v>88846862980</v>
      </c>
      <c r="AQ2615" s="67">
        <v>87867377480</v>
      </c>
      <c r="AR2615" s="67">
        <v>8454475057</v>
      </c>
      <c r="AS2615" s="67">
        <v>6818125046</v>
      </c>
      <c r="AT2615" s="67">
        <v>1636350011</v>
      </c>
      <c r="AU2615" s="67">
        <v>8375000000</v>
      </c>
      <c r="AV2615" s="67">
        <v>5155000000</v>
      </c>
      <c r="AW2615" s="67">
        <v>11920166432</v>
      </c>
      <c r="AX2615" s="67">
        <v>5223312916</v>
      </c>
      <c r="AY2615" s="67">
        <v>2278115905</v>
      </c>
      <c r="AZ2615" s="67">
        <v>2945197011</v>
      </c>
      <c r="BA2615" s="67">
        <v>1174358346</v>
      </c>
      <c r="BB2615" s="67">
        <v>0</v>
      </c>
      <c r="BC2615" s="67">
        <v>397716134</v>
      </c>
      <c r="BD2615" s="67">
        <v>973091473</v>
      </c>
      <c r="BE2615" s="67">
        <v>2166128325</v>
      </c>
      <c r="BF2615" s="67">
        <v>6247517</v>
      </c>
      <c r="BG2615" s="67">
        <v>1979311721</v>
      </c>
      <c r="BH2615" s="67">
        <v>6452481275</v>
      </c>
      <c r="BI2615" s="67"/>
      <c r="BJ2615" s="67"/>
      <c r="BK2615" s="67">
        <v>0</v>
      </c>
      <c r="BL2615" s="67">
        <v>6452481275</v>
      </c>
      <c r="BM2615" s="67"/>
      <c r="BN2615" s="67">
        <v>584826000</v>
      </c>
      <c r="BO2615" s="67">
        <v>876416530</v>
      </c>
      <c r="BP2615" s="67"/>
      <c r="BQ2615" s="67">
        <v>278831196</v>
      </c>
      <c r="BR2615" s="67"/>
      <c r="BS2615" s="67"/>
      <c r="BT2615" s="67">
        <v>68591709</v>
      </c>
      <c r="BU2615" s="67"/>
      <c r="BV2615" s="67">
        <v>4643815840</v>
      </c>
      <c r="BW2615" s="67"/>
      <c r="BX2615" s="67"/>
      <c r="BY2615" s="67"/>
      <c r="BZ2615" s="67">
        <v>42062993147</v>
      </c>
      <c r="CA2615" s="67">
        <v>19294053998</v>
      </c>
      <c r="CB2615" s="67">
        <v>22768939149</v>
      </c>
      <c r="CC2615" s="67">
        <v>72110115911</v>
      </c>
      <c r="CD2615" s="67">
        <v>68890000000</v>
      </c>
    </row>
    <row r="2616" spans="1:82">
      <c r="A2616" t="s">
        <v>2949</v>
      </c>
      <c r="B2616" t="s">
        <v>2950</v>
      </c>
      <c r="C2616" t="s">
        <v>71</v>
      </c>
      <c r="D2616" t="s">
        <v>68</v>
      </c>
      <c r="E2616" t="s">
        <v>153</v>
      </c>
      <c r="F2616" s="67">
        <v>2008</v>
      </c>
      <c r="G2616" t="s">
        <v>2964</v>
      </c>
      <c r="H2616" s="67">
        <v>2038552</v>
      </c>
      <c r="I2616" s="67">
        <v>5645425458</v>
      </c>
      <c r="J2616" s="67">
        <v>12275892101</v>
      </c>
      <c r="K2616" s="67">
        <v>8549605799</v>
      </c>
      <c r="L2616" s="67">
        <v>18928688835</v>
      </c>
      <c r="M2616" s="67">
        <v>9641933048</v>
      </c>
      <c r="N2616" s="67">
        <v>2130827065</v>
      </c>
      <c r="O2616" s="67">
        <v>0</v>
      </c>
      <c r="P2616" s="67">
        <v>370148589</v>
      </c>
      <c r="Q2616" s="67">
        <v>1207474001</v>
      </c>
      <c r="R2616" s="67">
        <v>3431172940</v>
      </c>
      <c r="S2616" s="67">
        <v>463394665</v>
      </c>
      <c r="T2616" s="67">
        <v>1753734839</v>
      </c>
      <c r="U2616" s="67">
        <v>8139272139</v>
      </c>
      <c r="V2616" s="67">
        <v>0</v>
      </c>
      <c r="W2616" s="67">
        <v>0</v>
      </c>
      <c r="X2616" s="67">
        <v>0</v>
      </c>
      <c r="Y2616" s="67">
        <v>7266000000</v>
      </c>
      <c r="Z2616" s="67">
        <v>0</v>
      </c>
      <c r="AA2616" s="67">
        <v>509220206</v>
      </c>
      <c r="AB2616" s="67">
        <v>3932841448</v>
      </c>
      <c r="AC2616" s="67">
        <v>15279678</v>
      </c>
      <c r="AD2616" s="67">
        <v>65892388</v>
      </c>
      <c r="AE2616" s="67">
        <v>0</v>
      </c>
      <c r="AF2616" s="67">
        <v>0</v>
      </c>
      <c r="AG2616" s="67">
        <v>17818161</v>
      </c>
      <c r="AH2616" s="67"/>
      <c r="AI2616" s="67">
        <v>2724471745</v>
      </c>
      <c r="AJ2616" s="67">
        <v>0</v>
      </c>
      <c r="AK2616" s="67">
        <v>0</v>
      </c>
      <c r="AL2616" s="67"/>
      <c r="AM2616" s="67">
        <v>58892161413</v>
      </c>
      <c r="AN2616" s="67">
        <v>18144129642</v>
      </c>
      <c r="AO2616" s="67">
        <v>41341007779</v>
      </c>
      <c r="AP2616" s="67">
        <v>89407910901</v>
      </c>
      <c r="AQ2616" s="67">
        <v>89584933641</v>
      </c>
      <c r="AR2616" s="67">
        <v>7637033442</v>
      </c>
      <c r="AS2616" s="67">
        <v>6158897937</v>
      </c>
      <c r="AT2616" s="67">
        <v>1478135505</v>
      </c>
      <c r="AU2616" s="67">
        <v>6770000000</v>
      </c>
      <c r="AV2616" s="67">
        <v>4715000000</v>
      </c>
      <c r="AW2616" s="67">
        <v>12989379981</v>
      </c>
      <c r="AX2616" s="67">
        <v>6016640389</v>
      </c>
      <c r="AY2616" s="67">
        <v>2636689499</v>
      </c>
      <c r="AZ2616" s="67">
        <v>3379950890</v>
      </c>
      <c r="BA2616" s="67">
        <v>1538049016</v>
      </c>
      <c r="BB2616" s="67">
        <v>0</v>
      </c>
      <c r="BC2616" s="67">
        <v>356547735</v>
      </c>
      <c r="BD2616" s="67">
        <v>986503831</v>
      </c>
      <c r="BE2616" s="67">
        <v>2109251002</v>
      </c>
      <c r="BF2616" s="67">
        <v>0</v>
      </c>
      <c r="BG2616" s="67">
        <v>1982388008</v>
      </c>
      <c r="BH2616" s="67">
        <v>2605645951</v>
      </c>
      <c r="BI2616" s="67"/>
      <c r="BJ2616" s="67"/>
      <c r="BK2616" s="67">
        <v>0</v>
      </c>
      <c r="BL2616" s="67">
        <v>2605645951</v>
      </c>
      <c r="BM2616" s="67"/>
      <c r="BN2616" s="67">
        <v>651161440</v>
      </c>
      <c r="BO2616" s="67">
        <v>686908718</v>
      </c>
      <c r="BP2616" s="67"/>
      <c r="BQ2616" s="67">
        <v>172025859</v>
      </c>
      <c r="BR2616" s="67"/>
      <c r="BS2616" s="67"/>
      <c r="BT2616" s="67">
        <v>50493070</v>
      </c>
      <c r="BU2616" s="67"/>
      <c r="BV2616" s="67">
        <v>1045056865</v>
      </c>
      <c r="BW2616" s="67"/>
      <c r="BX2616" s="67"/>
      <c r="BY2616" s="67"/>
      <c r="BZ2616" s="67">
        <v>41739598101</v>
      </c>
      <c r="CA2616" s="67">
        <v>19169775049</v>
      </c>
      <c r="CB2616" s="67">
        <v>22569823052</v>
      </c>
      <c r="CC2616" s="67">
        <v>67026657476</v>
      </c>
      <c r="CD2616" s="67">
        <v>64970000000</v>
      </c>
    </row>
    <row r="2617" spans="1:82">
      <c r="A2617" t="s">
        <v>2949</v>
      </c>
      <c r="B2617" t="s">
        <v>2950</v>
      </c>
      <c r="C2617" t="s">
        <v>71</v>
      </c>
      <c r="D2617" t="s">
        <v>68</v>
      </c>
      <c r="E2617" t="s">
        <v>153</v>
      </c>
      <c r="F2617" s="67">
        <v>2009</v>
      </c>
      <c r="G2617" t="s">
        <v>2965</v>
      </c>
      <c r="H2617" s="67">
        <v>2067919</v>
      </c>
      <c r="I2617" s="67">
        <v>6206859367</v>
      </c>
      <c r="J2617" s="67">
        <v>18556607238</v>
      </c>
      <c r="K2617" s="67">
        <v>7044254439</v>
      </c>
      <c r="L2617" s="67">
        <v>18723713406</v>
      </c>
      <c r="M2617" s="67">
        <v>9641933048</v>
      </c>
      <c r="N2617" s="67">
        <v>2110628350</v>
      </c>
      <c r="O2617" s="67">
        <v>0</v>
      </c>
      <c r="P2617" s="67">
        <v>366639845</v>
      </c>
      <c r="Q2617" s="67">
        <v>1196028012</v>
      </c>
      <c r="R2617" s="67">
        <v>3398647877</v>
      </c>
      <c r="S2617" s="67">
        <v>465000889</v>
      </c>
      <c r="T2617" s="67">
        <v>1672825562</v>
      </c>
      <c r="U2617" s="67">
        <v>7782729301</v>
      </c>
      <c r="V2617" s="67">
        <v>0</v>
      </c>
      <c r="W2617" s="67">
        <v>0</v>
      </c>
      <c r="X2617" s="67">
        <v>0</v>
      </c>
      <c r="Y2617" s="67">
        <v>7027000000</v>
      </c>
      <c r="Z2617" s="67">
        <v>0</v>
      </c>
      <c r="AA2617" s="67">
        <v>505351549</v>
      </c>
      <c r="AB2617" s="67">
        <v>3884187754</v>
      </c>
      <c r="AC2617" s="67">
        <v>15279678</v>
      </c>
      <c r="AD2617" s="67">
        <v>61979382</v>
      </c>
      <c r="AE2617" s="67">
        <v>0</v>
      </c>
      <c r="AF2617" s="67">
        <v>0</v>
      </c>
      <c r="AG2617" s="67">
        <v>15729719</v>
      </c>
      <c r="AH2617" s="67"/>
      <c r="AI2617" s="67">
        <v>2544342752</v>
      </c>
      <c r="AJ2617" s="67">
        <v>0</v>
      </c>
      <c r="AK2617" s="67">
        <v>0</v>
      </c>
      <c r="AL2617" s="67"/>
      <c r="AM2617" s="67">
        <v>60754778508</v>
      </c>
      <c r="AN2617" s="67">
        <v>18862428015</v>
      </c>
      <c r="AO2617" s="67">
        <v>42380339682</v>
      </c>
      <c r="AP2617" s="67">
        <v>97927012774</v>
      </c>
      <c r="AQ2617" s="67">
        <v>91830337609</v>
      </c>
      <c r="AR2617" s="67">
        <v>7065091125</v>
      </c>
      <c r="AS2617" s="67">
        <v>5697654133</v>
      </c>
      <c r="AT2617" s="67">
        <v>1367436992</v>
      </c>
      <c r="AU2617" s="67">
        <v>11201000000</v>
      </c>
      <c r="AV2617" s="67">
        <v>4252000000</v>
      </c>
      <c r="AW2617" s="67">
        <v>12720397559</v>
      </c>
      <c r="AX2617" s="67">
        <v>5640833456</v>
      </c>
      <c r="AY2617" s="67">
        <v>2424671429</v>
      </c>
      <c r="AZ2617" s="67">
        <v>3216162028</v>
      </c>
      <c r="BA2617" s="67">
        <v>1635885082</v>
      </c>
      <c r="BB2617" s="67">
        <v>0</v>
      </c>
      <c r="BC2617" s="67">
        <v>372721035</v>
      </c>
      <c r="BD2617" s="67">
        <v>989051886</v>
      </c>
      <c r="BE2617" s="67">
        <v>2190464414</v>
      </c>
      <c r="BF2617" s="67">
        <v>0</v>
      </c>
      <c r="BG2617" s="67">
        <v>1891441686</v>
      </c>
      <c r="BH2617" s="67">
        <v>1923979643</v>
      </c>
      <c r="BI2617" s="67"/>
      <c r="BJ2617" s="67"/>
      <c r="BK2617" s="67">
        <v>0</v>
      </c>
      <c r="BL2617" s="67">
        <v>1923979643</v>
      </c>
      <c r="BM2617" s="67"/>
      <c r="BN2617" s="67"/>
      <c r="BO2617" s="67">
        <v>868305352</v>
      </c>
      <c r="BP2617" s="67"/>
      <c r="BQ2617" s="67">
        <v>142907199</v>
      </c>
      <c r="BR2617" s="67"/>
      <c r="BS2617" s="67"/>
      <c r="BT2617" s="67">
        <v>41311360</v>
      </c>
      <c r="BU2617" s="67"/>
      <c r="BV2617" s="67">
        <v>871455732</v>
      </c>
      <c r="BW2617" s="67"/>
      <c r="BX2617" s="67"/>
      <c r="BY2617" s="67"/>
      <c r="BZ2617" s="67">
        <v>60017542180</v>
      </c>
      <c r="CA2617" s="67">
        <v>26539127930</v>
      </c>
      <c r="CB2617" s="67">
        <v>33478414250</v>
      </c>
      <c r="CC2617" s="67">
        <v>88676010507</v>
      </c>
      <c r="CD2617" s="67">
        <v>81730000000</v>
      </c>
    </row>
    <row r="2618" spans="1:82">
      <c r="A2618" t="s">
        <v>2949</v>
      </c>
      <c r="B2618" t="s">
        <v>2950</v>
      </c>
      <c r="C2618" t="s">
        <v>71</v>
      </c>
      <c r="D2618" t="s">
        <v>68</v>
      </c>
      <c r="E2618" t="s">
        <v>153</v>
      </c>
      <c r="F2618" s="67">
        <v>2010</v>
      </c>
      <c r="G2618" t="s">
        <v>2966</v>
      </c>
      <c r="H2618" s="67">
        <v>2099271</v>
      </c>
      <c r="I2618" s="67">
        <v>6714468963</v>
      </c>
      <c r="J2618" s="67">
        <v>17817252452</v>
      </c>
      <c r="K2618" s="67">
        <v>8783041372</v>
      </c>
      <c r="L2618" s="67">
        <v>18805192998</v>
      </c>
      <c r="M2618" s="67">
        <v>9642181501</v>
      </c>
      <c r="N2618" s="67">
        <v>2090429635</v>
      </c>
      <c r="O2618" s="67">
        <v>0</v>
      </c>
      <c r="P2618" s="67">
        <v>363131102</v>
      </c>
      <c r="Q2618" s="67">
        <v>1184582023</v>
      </c>
      <c r="R2618" s="67">
        <v>3366122814</v>
      </c>
      <c r="S2618" s="67">
        <v>465028481</v>
      </c>
      <c r="T2618" s="67">
        <v>1763542024</v>
      </c>
      <c r="U2618" s="67">
        <v>7418058862</v>
      </c>
      <c r="V2618" s="67">
        <v>0</v>
      </c>
      <c r="W2618" s="67">
        <v>0</v>
      </c>
      <c r="X2618" s="67">
        <v>0</v>
      </c>
      <c r="Y2618" s="67">
        <v>6792000000</v>
      </c>
      <c r="Z2618" s="67">
        <v>0</v>
      </c>
      <c r="AA2618" s="67">
        <v>505351549</v>
      </c>
      <c r="AB2618" s="67">
        <v>3837914110</v>
      </c>
      <c r="AC2618" s="67">
        <v>15279678</v>
      </c>
      <c r="AD2618" s="67">
        <v>59160805</v>
      </c>
      <c r="AE2618" s="67">
        <v>0</v>
      </c>
      <c r="AF2618" s="67">
        <v>0</v>
      </c>
      <c r="AG2618" s="67">
        <v>14963958</v>
      </c>
      <c r="AH2618" s="67"/>
      <c r="AI2618" s="67">
        <v>2359642090</v>
      </c>
      <c r="AJ2618" s="67">
        <v>0</v>
      </c>
      <c r="AK2618" s="67">
        <v>0</v>
      </c>
      <c r="AL2618" s="67"/>
      <c r="AM2618" s="67">
        <v>62774275017</v>
      </c>
      <c r="AN2618" s="67">
        <v>19645311073</v>
      </c>
      <c r="AO2618" s="67">
        <v>43513178728</v>
      </c>
      <c r="AP2618" s="67">
        <v>98544217831</v>
      </c>
      <c r="AQ2618" s="67">
        <v>94309913919</v>
      </c>
      <c r="AR2618" s="67">
        <v>7504378279</v>
      </c>
      <c r="AS2618" s="67">
        <v>6051917967</v>
      </c>
      <c r="AT2618" s="67">
        <v>1452460312</v>
      </c>
      <c r="AU2618" s="67">
        <v>11279000000</v>
      </c>
      <c r="AV2618" s="67">
        <v>5560000000</v>
      </c>
      <c r="AW2618" s="67">
        <v>14365768649</v>
      </c>
      <c r="AX2618" s="67">
        <v>6316955394</v>
      </c>
      <c r="AY2618" s="67">
        <v>2758500823</v>
      </c>
      <c r="AZ2618" s="67">
        <v>3558454572</v>
      </c>
      <c r="BA2618" s="67">
        <v>1358548483</v>
      </c>
      <c r="BB2618" s="67">
        <v>0</v>
      </c>
      <c r="BC2618" s="67">
        <v>346255636</v>
      </c>
      <c r="BD2618" s="67">
        <v>992890694</v>
      </c>
      <c r="BE2618" s="67">
        <v>2801267499</v>
      </c>
      <c r="BF2618" s="67">
        <v>261840879</v>
      </c>
      <c r="BG2618" s="67">
        <v>2288010064</v>
      </c>
      <c r="BH2618" s="67">
        <v>3341981157</v>
      </c>
      <c r="BI2618" s="67"/>
      <c r="BJ2618" s="67"/>
      <c r="BK2618" s="67">
        <v>0</v>
      </c>
      <c r="BL2618" s="67">
        <v>3341981157</v>
      </c>
      <c r="BM2618" s="67"/>
      <c r="BN2618" s="67"/>
      <c r="BO2618" s="67">
        <v>1444116703</v>
      </c>
      <c r="BP2618" s="67"/>
      <c r="BQ2618" s="67">
        <v>183578375</v>
      </c>
      <c r="BR2618" s="67"/>
      <c r="BS2618" s="67"/>
      <c r="BT2618" s="67">
        <v>65616137</v>
      </c>
      <c r="BU2618" s="67"/>
      <c r="BV2618" s="67">
        <v>1648669943</v>
      </c>
      <c r="BW2618" s="67"/>
      <c r="BX2618" s="67"/>
      <c r="BY2618" s="67"/>
      <c r="BZ2618" s="67">
        <v>78315742667</v>
      </c>
      <c r="CA2618" s="67">
        <v>34658882021</v>
      </c>
      <c r="CB2618" s="67">
        <v>43656860646</v>
      </c>
      <c r="CC2618" s="67">
        <v>109246870753</v>
      </c>
      <c r="CD2618" s="67">
        <v>103500000000</v>
      </c>
    </row>
    <row r="2619" spans="1:82">
      <c r="A2619" t="s">
        <v>2949</v>
      </c>
      <c r="B2619" t="s">
        <v>2950</v>
      </c>
      <c r="C2619" t="s">
        <v>71</v>
      </c>
      <c r="D2619" t="s">
        <v>68</v>
      </c>
      <c r="E2619" t="s">
        <v>153</v>
      </c>
      <c r="F2619" s="67">
        <v>2011</v>
      </c>
      <c r="G2619" t="s">
        <v>2967</v>
      </c>
      <c r="H2619" s="67">
        <v>2132340</v>
      </c>
      <c r="I2619" s="67">
        <v>7148612938</v>
      </c>
      <c r="J2619" s="67">
        <v>15377776787</v>
      </c>
      <c r="K2619" s="67">
        <v>9148137413</v>
      </c>
      <c r="L2619" s="67">
        <v>19456943659</v>
      </c>
      <c r="M2619" s="67">
        <v>9642181501</v>
      </c>
      <c r="N2619" s="67">
        <v>2070231318</v>
      </c>
      <c r="O2619" s="67">
        <v>0</v>
      </c>
      <c r="P2619" s="67">
        <v>359622427</v>
      </c>
      <c r="Q2619" s="67">
        <v>1173136259</v>
      </c>
      <c r="R2619" s="67">
        <v>3333598393</v>
      </c>
      <c r="S2619" s="67">
        <v>463092817</v>
      </c>
      <c r="T2619" s="67">
        <v>2154778655</v>
      </c>
      <c r="U2619" s="67">
        <v>7034074646</v>
      </c>
      <c r="V2619" s="67">
        <v>0</v>
      </c>
      <c r="W2619" s="67">
        <v>0</v>
      </c>
      <c r="X2619" s="67">
        <v>0</v>
      </c>
      <c r="Y2619" s="67">
        <v>6536000000</v>
      </c>
      <c r="Z2619" s="67">
        <v>0</v>
      </c>
      <c r="AA2619" s="67">
        <v>505351549</v>
      </c>
      <c r="AB2619" s="67">
        <v>3776696505</v>
      </c>
      <c r="AC2619" s="67">
        <v>15279678</v>
      </c>
      <c r="AD2619" s="67">
        <v>56294366</v>
      </c>
      <c r="AE2619" s="67">
        <v>0</v>
      </c>
      <c r="AF2619" s="67">
        <v>0</v>
      </c>
      <c r="AG2619" s="67">
        <v>13745700</v>
      </c>
      <c r="AH2619" s="67"/>
      <c r="AI2619" s="67">
        <v>2168551759</v>
      </c>
      <c r="AJ2619" s="67">
        <v>0</v>
      </c>
      <c r="AK2619" s="67">
        <v>0</v>
      </c>
      <c r="AL2619" s="67"/>
      <c r="AM2619" s="67">
        <v>66844721083</v>
      </c>
      <c r="AN2619" s="67">
        <v>20994303951</v>
      </c>
      <c r="AO2619" s="67">
        <v>46202955634</v>
      </c>
      <c r="AP2619" s="67">
        <v>102248440072</v>
      </c>
      <c r="AQ2619" s="67">
        <v>99186818440</v>
      </c>
      <c r="AR2619" s="67">
        <v>7717547518</v>
      </c>
      <c r="AS2619" s="67">
        <v>6223828643</v>
      </c>
      <c r="AT2619" s="67">
        <v>1493718874</v>
      </c>
      <c r="AU2619" s="67">
        <v>10222000000</v>
      </c>
      <c r="AV2619" s="67">
        <v>6081000000</v>
      </c>
      <c r="AW2619" s="67">
        <v>16191696225</v>
      </c>
      <c r="AX2619" s="67">
        <v>6733033035</v>
      </c>
      <c r="AY2619" s="67">
        <v>2841939146</v>
      </c>
      <c r="AZ2619" s="67">
        <v>3891093888</v>
      </c>
      <c r="BA2619" s="67">
        <v>1483196580</v>
      </c>
      <c r="BB2619" s="67">
        <v>0</v>
      </c>
      <c r="BC2619" s="67">
        <v>379337384</v>
      </c>
      <c r="BD2619" s="67">
        <v>1005288403</v>
      </c>
      <c r="BE2619" s="67">
        <v>3068849105</v>
      </c>
      <c r="BF2619" s="67">
        <v>0</v>
      </c>
      <c r="BG2619" s="67">
        <v>3521991717</v>
      </c>
      <c r="BH2619" s="67">
        <v>3103712061</v>
      </c>
      <c r="BI2619" s="67"/>
      <c r="BJ2619" s="67"/>
      <c r="BK2619" s="67">
        <v>0</v>
      </c>
      <c r="BL2619" s="67">
        <v>3103712061</v>
      </c>
      <c r="BM2619" s="67"/>
      <c r="BN2619" s="67">
        <v>317404667</v>
      </c>
      <c r="BO2619" s="67">
        <v>1179229306</v>
      </c>
      <c r="BP2619" s="67"/>
      <c r="BQ2619" s="67">
        <v>149985055</v>
      </c>
      <c r="BR2619" s="67"/>
      <c r="BS2619" s="67"/>
      <c r="BT2619" s="67">
        <v>90946096</v>
      </c>
      <c r="BU2619" s="67"/>
      <c r="BV2619" s="67">
        <v>1366146938</v>
      </c>
      <c r="BW2619" s="67"/>
      <c r="BX2619" s="67"/>
      <c r="BY2619" s="67"/>
      <c r="BZ2619" s="67">
        <v>88780000714</v>
      </c>
      <c r="CA2619" s="67">
        <v>39298465876</v>
      </c>
      <c r="CB2619" s="67">
        <v>49481534838</v>
      </c>
      <c r="CC2619" s="67">
        <v>119933956517</v>
      </c>
      <c r="CD2619" s="67">
        <v>115800000000</v>
      </c>
    </row>
    <row r="2620" spans="1:82">
      <c r="A2620" t="s">
        <v>2949</v>
      </c>
      <c r="B2620" t="s">
        <v>2950</v>
      </c>
      <c r="C2620" t="s">
        <v>71</v>
      </c>
      <c r="D2620" t="s">
        <v>68</v>
      </c>
      <c r="E2620" t="s">
        <v>153</v>
      </c>
      <c r="F2620" s="67">
        <v>2012</v>
      </c>
      <c r="G2620" t="s">
        <v>2968</v>
      </c>
      <c r="H2620" s="67">
        <v>2167470</v>
      </c>
      <c r="I2620" s="67">
        <v>7836268487</v>
      </c>
      <c r="J2620" s="67">
        <v>16835157271</v>
      </c>
      <c r="K2620" s="67">
        <v>8391500564</v>
      </c>
      <c r="L2620" s="67">
        <v>19191151256</v>
      </c>
      <c r="M2620" s="67">
        <v>9642181501</v>
      </c>
      <c r="N2620" s="67">
        <v>2050033001</v>
      </c>
      <c r="O2620" s="67">
        <v>0</v>
      </c>
      <c r="P2620" s="67">
        <v>356113753</v>
      </c>
      <c r="Q2620" s="67">
        <v>1161690496</v>
      </c>
      <c r="R2620" s="67">
        <v>3301073971</v>
      </c>
      <c r="S2620" s="67">
        <v>459621541</v>
      </c>
      <c r="T2620" s="67">
        <v>2048650903</v>
      </c>
      <c r="U2620" s="67">
        <v>6717039582</v>
      </c>
      <c r="V2620" s="67">
        <v>0</v>
      </c>
      <c r="W2620" s="67">
        <v>0</v>
      </c>
      <c r="X2620" s="67">
        <v>0</v>
      </c>
      <c r="Y2620" s="67">
        <v>6303000000</v>
      </c>
      <c r="Z2620" s="67">
        <v>0</v>
      </c>
      <c r="AA2620" s="67">
        <v>503606484</v>
      </c>
      <c r="AB2620" s="67">
        <v>3729713423</v>
      </c>
      <c r="AC2620" s="67">
        <v>15279678</v>
      </c>
      <c r="AD2620" s="67">
        <v>53751274</v>
      </c>
      <c r="AE2620" s="67">
        <v>0</v>
      </c>
      <c r="AF2620" s="67">
        <v>0</v>
      </c>
      <c r="AG2620" s="67">
        <v>12067986</v>
      </c>
      <c r="AH2620" s="67"/>
      <c r="AI2620" s="67">
        <v>1988741828</v>
      </c>
      <c r="AJ2620" s="67">
        <v>0</v>
      </c>
      <c r="AK2620" s="67">
        <v>0</v>
      </c>
      <c r="AL2620" s="67"/>
      <c r="AM2620" s="67">
        <v>71077781755</v>
      </c>
      <c r="AN2620" s="67">
        <v>22409446902</v>
      </c>
      <c r="AO2620" s="67">
        <v>48979783517</v>
      </c>
      <c r="AP2620" s="67">
        <v>109170276726</v>
      </c>
      <c r="AQ2620" s="67">
        <v>103860252771</v>
      </c>
      <c r="AR2620" s="67">
        <v>8441321123</v>
      </c>
      <c r="AS2620" s="67">
        <v>6807517034</v>
      </c>
      <c r="AT2620" s="67">
        <v>1633804088</v>
      </c>
      <c r="AU2620" s="67">
        <v>11943000000</v>
      </c>
      <c r="AV2620" s="67">
        <v>5953000000</v>
      </c>
      <c r="AW2620" s="67">
        <v>16143092777</v>
      </c>
      <c r="AX2620" s="67">
        <v>6945606325</v>
      </c>
      <c r="AY2620" s="67">
        <v>2869019349</v>
      </c>
      <c r="AZ2620" s="67">
        <v>4076586977</v>
      </c>
      <c r="BA2620" s="67">
        <v>1768614394</v>
      </c>
      <c r="BB2620" s="67">
        <v>0</v>
      </c>
      <c r="BC2620" s="67">
        <v>305822387</v>
      </c>
      <c r="BD2620" s="67">
        <v>1014960007</v>
      </c>
      <c r="BE2620" s="67">
        <v>3195955102</v>
      </c>
      <c r="BF2620" s="67">
        <v>0</v>
      </c>
      <c r="BG2620" s="67">
        <v>2912134560</v>
      </c>
      <c r="BH2620" s="67">
        <v>2809625022</v>
      </c>
      <c r="BI2620" s="67"/>
      <c r="BJ2620" s="67"/>
      <c r="BK2620" s="67">
        <v>0</v>
      </c>
      <c r="BL2620" s="67">
        <v>2809625022</v>
      </c>
      <c r="BM2620" s="67"/>
      <c r="BN2620" s="67">
        <v>309870225</v>
      </c>
      <c r="BO2620" s="67">
        <v>1407636218</v>
      </c>
      <c r="BP2620" s="67"/>
      <c r="BQ2620" s="67">
        <v>126820434</v>
      </c>
      <c r="BR2620" s="67"/>
      <c r="BS2620" s="67"/>
      <c r="BT2620" s="67">
        <v>11651493</v>
      </c>
      <c r="BU2620" s="67"/>
      <c r="BV2620" s="67">
        <v>953646652</v>
      </c>
      <c r="BW2620" s="67"/>
      <c r="BX2620" s="67"/>
      <c r="BY2620" s="67"/>
      <c r="BZ2620" s="67">
        <v>90832312259</v>
      </c>
      <c r="CA2620" s="67">
        <v>40171577006</v>
      </c>
      <c r="CB2620" s="67">
        <v>50660735253</v>
      </c>
      <c r="CC2620" s="67">
        <v>124216351180</v>
      </c>
      <c r="CD2620" s="67">
        <v>118200000000</v>
      </c>
    </row>
    <row r="2621" spans="1:82">
      <c r="A2621" t="s">
        <v>2949</v>
      </c>
      <c r="B2621" t="s">
        <v>2950</v>
      </c>
      <c r="C2621" t="s">
        <v>71</v>
      </c>
      <c r="D2621" t="s">
        <v>68</v>
      </c>
      <c r="E2621" t="s">
        <v>153</v>
      </c>
      <c r="F2621" s="67">
        <v>2013</v>
      </c>
      <c r="G2621" t="s">
        <v>2969</v>
      </c>
      <c r="H2621" s="67">
        <v>2204510</v>
      </c>
      <c r="I2621" s="67">
        <v>8637013229</v>
      </c>
      <c r="J2621" s="67">
        <v>13919930350</v>
      </c>
      <c r="K2621" s="67">
        <v>8898183325</v>
      </c>
      <c r="L2621" s="67">
        <v>19222970452</v>
      </c>
      <c r="M2621" s="67">
        <v>9642181501</v>
      </c>
      <c r="N2621" s="67">
        <v>2029834685</v>
      </c>
      <c r="O2621" s="67">
        <v>0</v>
      </c>
      <c r="P2621" s="67">
        <v>352605078</v>
      </c>
      <c r="Q2621" s="67">
        <v>1150244733</v>
      </c>
      <c r="R2621" s="67">
        <v>3268549549</v>
      </c>
      <c r="S2621" s="67">
        <v>457910104</v>
      </c>
      <c r="T2621" s="67">
        <v>2114499145</v>
      </c>
      <c r="U2621" s="67">
        <v>6359643465</v>
      </c>
      <c r="V2621" s="67">
        <v>0</v>
      </c>
      <c r="W2621" s="67">
        <v>0</v>
      </c>
      <c r="X2621" s="67">
        <v>0</v>
      </c>
      <c r="Y2621" s="67">
        <v>6063000000</v>
      </c>
      <c r="Z2621" s="67">
        <v>0</v>
      </c>
      <c r="AA2621" s="67">
        <v>500862021</v>
      </c>
      <c r="AB2621" s="67">
        <v>3677031954</v>
      </c>
      <c r="AC2621" s="67">
        <v>15279678</v>
      </c>
      <c r="AD2621" s="67">
        <v>51246861</v>
      </c>
      <c r="AE2621" s="67">
        <v>0</v>
      </c>
      <c r="AF2621" s="67">
        <v>0</v>
      </c>
      <c r="AG2621" s="67">
        <v>12000738</v>
      </c>
      <c r="AH2621" s="67"/>
      <c r="AI2621" s="67">
        <v>1806866881</v>
      </c>
      <c r="AJ2621" s="67">
        <v>0</v>
      </c>
      <c r="AK2621" s="67">
        <v>0</v>
      </c>
      <c r="AL2621" s="67"/>
      <c r="AM2621" s="67">
        <v>75775047414</v>
      </c>
      <c r="AN2621" s="67">
        <v>24818136813</v>
      </c>
      <c r="AO2621" s="67">
        <v>50712963789</v>
      </c>
      <c r="AP2621" s="67">
        <v>112689868503</v>
      </c>
      <c r="AQ2621" s="67">
        <v>109239783863</v>
      </c>
      <c r="AR2621" s="67">
        <v>8834320467</v>
      </c>
      <c r="AS2621" s="67">
        <v>7124451990</v>
      </c>
      <c r="AT2621" s="67">
        <v>1709868478</v>
      </c>
      <c r="AU2621" s="67">
        <v>10428000000</v>
      </c>
      <c r="AV2621" s="67">
        <v>6666000000</v>
      </c>
      <c r="AW2621" s="67">
        <v>17008630032</v>
      </c>
      <c r="AX2621" s="67">
        <v>6643114822</v>
      </c>
      <c r="AY2621" s="67">
        <v>2688725103</v>
      </c>
      <c r="AZ2621" s="67">
        <v>3954389718</v>
      </c>
      <c r="BA2621" s="67">
        <v>1795084054</v>
      </c>
      <c r="BB2621" s="67">
        <v>0</v>
      </c>
      <c r="BC2621" s="67">
        <v>262448539</v>
      </c>
      <c r="BD2621" s="67">
        <v>1026034904</v>
      </c>
      <c r="BE2621" s="67">
        <v>2951212327</v>
      </c>
      <c r="BF2621" s="67">
        <v>1481584883</v>
      </c>
      <c r="BG2621" s="67">
        <v>2849150503</v>
      </c>
      <c r="BH2621" s="67">
        <v>1312932399</v>
      </c>
      <c r="BI2621" s="67"/>
      <c r="BJ2621" s="67"/>
      <c r="BK2621" s="67">
        <v>0</v>
      </c>
      <c r="BL2621" s="67">
        <v>1312932399</v>
      </c>
      <c r="BM2621" s="67"/>
      <c r="BN2621" s="67">
        <v>236443275</v>
      </c>
      <c r="BO2621" s="67">
        <v>235337469</v>
      </c>
      <c r="BP2621" s="67"/>
      <c r="BQ2621" s="67">
        <v>30936730</v>
      </c>
      <c r="BR2621" s="67"/>
      <c r="BS2621" s="67"/>
      <c r="BT2621" s="67">
        <v>3351058</v>
      </c>
      <c r="BU2621" s="67"/>
      <c r="BV2621" s="67">
        <v>806863867</v>
      </c>
      <c r="BW2621" s="67"/>
      <c r="BX2621" s="67"/>
      <c r="BY2621" s="67"/>
      <c r="BZ2621" s="67">
        <v>84795301266</v>
      </c>
      <c r="CA2621" s="67">
        <v>36111334245</v>
      </c>
      <c r="CB2621" s="67">
        <v>48683967021</v>
      </c>
      <c r="CC2621" s="67">
        <v>115713184165</v>
      </c>
      <c r="CD2621" s="67">
        <v>112000000000</v>
      </c>
    </row>
    <row r="2622" spans="1:82">
      <c r="A2622" t="s">
        <v>2949</v>
      </c>
      <c r="B2622" t="s">
        <v>2950</v>
      </c>
      <c r="C2622" t="s">
        <v>71</v>
      </c>
      <c r="D2622" t="s">
        <v>68</v>
      </c>
      <c r="E2622" t="s">
        <v>153</v>
      </c>
      <c r="F2622" s="67">
        <v>2014</v>
      </c>
      <c r="G2622" t="s">
        <v>2970</v>
      </c>
      <c r="H2622" s="67">
        <v>2243001</v>
      </c>
      <c r="I2622" s="67">
        <v>9718495141</v>
      </c>
      <c r="J2622" s="67">
        <v>12078983426</v>
      </c>
      <c r="K2622" s="67">
        <v>9395328030</v>
      </c>
      <c r="L2622" s="67">
        <v>19110037537</v>
      </c>
      <c r="M2622" s="67">
        <v>9642181501</v>
      </c>
      <c r="N2622" s="67">
        <v>2009636368</v>
      </c>
      <c r="O2622" s="67">
        <v>0</v>
      </c>
      <c r="P2622" s="67">
        <v>349096404</v>
      </c>
      <c r="Q2622" s="67">
        <v>1138798969</v>
      </c>
      <c r="R2622" s="67">
        <v>3236025128</v>
      </c>
      <c r="S2622" s="67">
        <v>458523240</v>
      </c>
      <c r="T2622" s="67">
        <v>2086478617</v>
      </c>
      <c r="U2622" s="67">
        <v>5972193968</v>
      </c>
      <c r="V2622" s="67">
        <v>0</v>
      </c>
      <c r="W2622" s="67">
        <v>0</v>
      </c>
      <c r="X2622" s="67">
        <v>0</v>
      </c>
      <c r="Y2622" s="67">
        <v>5844000000</v>
      </c>
      <c r="Z2622" s="67">
        <v>0</v>
      </c>
      <c r="AA2622" s="67">
        <v>498324687</v>
      </c>
      <c r="AB2622" s="67">
        <v>3635953225</v>
      </c>
      <c r="AC2622" s="67">
        <v>15279678</v>
      </c>
      <c r="AD2622" s="67">
        <v>48185912</v>
      </c>
      <c r="AE2622" s="67">
        <v>0</v>
      </c>
      <c r="AF2622" s="67">
        <v>0</v>
      </c>
      <c r="AG2622" s="67">
        <v>11903277</v>
      </c>
      <c r="AH2622" s="67"/>
      <c r="AI2622" s="67">
        <v>1634602169</v>
      </c>
      <c r="AJ2622" s="67">
        <v>0</v>
      </c>
      <c r="AK2622" s="67">
        <v>0</v>
      </c>
      <c r="AL2622" s="67"/>
      <c r="AM2622" s="67">
        <v>77081115486</v>
      </c>
      <c r="AN2622" s="67">
        <v>24966212722</v>
      </c>
      <c r="AO2622" s="67">
        <v>52125041557</v>
      </c>
      <c r="AP2622" s="67">
        <v>113117915409</v>
      </c>
      <c r="AQ2622" s="67">
        <v>111323082969</v>
      </c>
      <c r="AR2622" s="67">
        <v>9664247896</v>
      </c>
      <c r="AS2622" s="67">
        <v>7793748304</v>
      </c>
      <c r="AT2622" s="67">
        <v>1870499593</v>
      </c>
      <c r="AU2622" s="67">
        <v>9533000000</v>
      </c>
      <c r="AV2622" s="67">
        <v>7415000000</v>
      </c>
      <c r="AW2622" s="67">
        <v>16791238799</v>
      </c>
      <c r="AX2622" s="67">
        <v>7435096546</v>
      </c>
      <c r="AY2622" s="67">
        <v>3329842004</v>
      </c>
      <c r="AZ2622" s="67">
        <v>4105254542</v>
      </c>
      <c r="BA2622" s="67">
        <v>2114592371</v>
      </c>
      <c r="BB2622" s="67">
        <v>0</v>
      </c>
      <c r="BC2622" s="67">
        <v>405802783</v>
      </c>
      <c r="BD2622" s="67">
        <v>1044570007</v>
      </c>
      <c r="BE2622" s="67">
        <v>3047302234</v>
      </c>
      <c r="BF2622" s="67">
        <v>0</v>
      </c>
      <c r="BG2622" s="67">
        <v>2743874858</v>
      </c>
      <c r="BH2622" s="67">
        <v>2393313057</v>
      </c>
      <c r="BI2622" s="67"/>
      <c r="BJ2622" s="67"/>
      <c r="BK2622" s="67">
        <v>0</v>
      </c>
      <c r="BL2622" s="67">
        <v>2393313057</v>
      </c>
      <c r="BM2622" s="67"/>
      <c r="BN2622" s="67">
        <v>199361079</v>
      </c>
      <c r="BO2622" s="67">
        <v>937240147</v>
      </c>
      <c r="BP2622" s="67"/>
      <c r="BQ2622" s="67">
        <v>120469931</v>
      </c>
      <c r="BR2622" s="67"/>
      <c r="BS2622" s="67"/>
      <c r="BT2622" s="67">
        <v>7840341</v>
      </c>
      <c r="BU2622" s="67"/>
      <c r="BV2622" s="67">
        <v>1128401559</v>
      </c>
      <c r="BW2622" s="67"/>
      <c r="BX2622" s="67"/>
      <c r="BY2622" s="67"/>
      <c r="BZ2622" s="67">
        <v>89989836898</v>
      </c>
      <c r="CA2622" s="67">
        <v>48462785918</v>
      </c>
      <c r="CB2622" s="67">
        <v>41527050981</v>
      </c>
      <c r="CC2622" s="67">
        <v>120956636651</v>
      </c>
      <c r="CD2622" s="67">
        <v>118800000000</v>
      </c>
    </row>
    <row r="2623" spans="1:82">
      <c r="A2623" t="s">
        <v>2949</v>
      </c>
      <c r="B2623" t="s">
        <v>2950</v>
      </c>
      <c r="C2623" t="s">
        <v>71</v>
      </c>
      <c r="D2623" t="s">
        <v>68</v>
      </c>
      <c r="E2623" t="s">
        <v>153</v>
      </c>
      <c r="F2623" s="67">
        <v>2015</v>
      </c>
      <c r="G2623" t="s">
        <v>2971</v>
      </c>
      <c r="H2623" s="67">
        <v>2282704</v>
      </c>
      <c r="I2623" s="67">
        <v>10662736053</v>
      </c>
      <c r="J2623" s="67">
        <v>9971711606</v>
      </c>
      <c r="K2623" s="67">
        <v>10075877206</v>
      </c>
      <c r="L2623" s="67">
        <v>18982915724</v>
      </c>
      <c r="M2623" s="67">
        <v>9642181501</v>
      </c>
      <c r="N2623" s="67">
        <v>1989438051</v>
      </c>
      <c r="O2623" s="67">
        <v>0</v>
      </c>
      <c r="P2623" s="67">
        <v>345587729</v>
      </c>
      <c r="Q2623" s="67">
        <v>1127353206</v>
      </c>
      <c r="R2623" s="67">
        <v>3203500706</v>
      </c>
      <c r="S2623" s="67">
        <v>460452458</v>
      </c>
      <c r="T2623" s="67">
        <v>2054255009</v>
      </c>
      <c r="U2623" s="67">
        <v>5658699537</v>
      </c>
      <c r="V2623" s="67">
        <v>0</v>
      </c>
      <c r="W2623" s="67">
        <v>0</v>
      </c>
      <c r="X2623" s="67">
        <v>0</v>
      </c>
      <c r="Y2623" s="67">
        <v>5627000000</v>
      </c>
      <c r="Z2623" s="67">
        <v>0</v>
      </c>
      <c r="AA2623" s="67">
        <v>495606115</v>
      </c>
      <c r="AB2623" s="67">
        <v>3586979140</v>
      </c>
      <c r="AC2623" s="67">
        <v>15279678</v>
      </c>
      <c r="AD2623" s="67">
        <v>44846695</v>
      </c>
      <c r="AE2623" s="67">
        <v>0</v>
      </c>
      <c r="AF2623" s="67">
        <v>0</v>
      </c>
      <c r="AG2623" s="67">
        <v>11824613</v>
      </c>
      <c r="AH2623" s="67"/>
      <c r="AI2623" s="67">
        <v>1472934821</v>
      </c>
      <c r="AJ2623" s="67">
        <v>0</v>
      </c>
      <c r="AK2623" s="67">
        <v>0</v>
      </c>
      <c r="AL2623" s="67"/>
      <c r="AM2623" s="67">
        <v>76533236505</v>
      </c>
      <c r="AN2623" s="67">
        <v>24504182915</v>
      </c>
      <c r="AO2623" s="67">
        <v>52237143473</v>
      </c>
      <c r="AP2623" s="67">
        <v>110802447850</v>
      </c>
      <c r="AQ2623" s="67">
        <v>111401046629</v>
      </c>
      <c r="AR2623" s="67">
        <v>9630689663</v>
      </c>
      <c r="AS2623" s="67">
        <v>7766685212</v>
      </c>
      <c r="AT2623" s="67">
        <v>1864004451</v>
      </c>
      <c r="AU2623" s="67">
        <v>8137000000</v>
      </c>
      <c r="AV2623" s="67">
        <v>8222000000</v>
      </c>
      <c r="AW2623" s="67">
        <v>14977805510</v>
      </c>
      <c r="AX2623" s="67">
        <v>5565199039</v>
      </c>
      <c r="AY2623" s="67">
        <v>2405015958</v>
      </c>
      <c r="AZ2623" s="67">
        <v>3160183081</v>
      </c>
      <c r="BA2623" s="67">
        <v>2421812686</v>
      </c>
      <c r="BB2623" s="67">
        <v>0</v>
      </c>
      <c r="BC2623" s="67">
        <v>396980984</v>
      </c>
      <c r="BD2623" s="67">
        <v>1051890075</v>
      </c>
      <c r="BE2623" s="67">
        <v>2777681110</v>
      </c>
      <c r="BF2623" s="67">
        <v>401007257</v>
      </c>
      <c r="BG2623" s="67">
        <v>2363234359</v>
      </c>
      <c r="BH2623" s="67">
        <v>1908485509</v>
      </c>
      <c r="BI2623" s="67"/>
      <c r="BJ2623" s="67"/>
      <c r="BK2623" s="67">
        <v>0</v>
      </c>
      <c r="BL2623" s="67">
        <v>1908485509</v>
      </c>
      <c r="BM2623" s="67"/>
      <c r="BN2623" s="67">
        <v>274040559</v>
      </c>
      <c r="BO2623" s="67">
        <v>965531176</v>
      </c>
      <c r="BP2623" s="67"/>
      <c r="BQ2623" s="67">
        <v>85204777</v>
      </c>
      <c r="BR2623" s="67"/>
      <c r="BS2623" s="67"/>
      <c r="BT2623" s="67">
        <v>3704783</v>
      </c>
      <c r="BU2623" s="67"/>
      <c r="BV2623" s="67">
        <v>580004215</v>
      </c>
      <c r="BW2623" s="67"/>
      <c r="BX2623" s="67"/>
      <c r="BY2623" s="67"/>
      <c r="BZ2623" s="67">
        <v>76514490911</v>
      </c>
      <c r="CA2623" s="67">
        <v>26988393198</v>
      </c>
      <c r="CB2623" s="67">
        <v>49526097712</v>
      </c>
      <c r="CC2623" s="67">
        <v>102946471593</v>
      </c>
      <c r="CD2623" s="67">
        <v>103000000000</v>
      </c>
    </row>
    <row r="2624" spans="1:82">
      <c r="A2624" t="s">
        <v>2949</v>
      </c>
      <c r="B2624" t="s">
        <v>2950</v>
      </c>
      <c r="C2624" t="s">
        <v>71</v>
      </c>
      <c r="D2624" t="s">
        <v>68</v>
      </c>
      <c r="E2624" t="s">
        <v>153</v>
      </c>
      <c r="F2624" s="67">
        <v>2016</v>
      </c>
      <c r="G2624" t="s">
        <v>2972</v>
      </c>
      <c r="H2624" s="67">
        <v>2323352</v>
      </c>
      <c r="I2624" s="67">
        <v>11124768491</v>
      </c>
      <c r="J2624" s="67">
        <v>10164032718</v>
      </c>
      <c r="K2624" s="67">
        <v>11307658632</v>
      </c>
      <c r="L2624" s="67">
        <v>18804422031</v>
      </c>
      <c r="M2624" s="67">
        <v>9642429953</v>
      </c>
      <c r="N2624" s="67">
        <v>1969239166</v>
      </c>
      <c r="O2624" s="67">
        <v>0</v>
      </c>
      <c r="P2624" s="67">
        <v>342078956</v>
      </c>
      <c r="Q2624" s="67">
        <v>1115907120</v>
      </c>
      <c r="R2624" s="67">
        <v>3170975369</v>
      </c>
      <c r="S2624" s="67">
        <v>461682050</v>
      </c>
      <c r="T2624" s="67">
        <v>1986655483</v>
      </c>
      <c r="U2624" s="67">
        <v>5380300897</v>
      </c>
      <c r="V2624" s="67">
        <v>0</v>
      </c>
      <c r="W2624" s="67">
        <v>0</v>
      </c>
      <c r="X2624" s="67">
        <v>0</v>
      </c>
      <c r="Y2624" s="67">
        <v>5364000000</v>
      </c>
      <c r="Z2624" s="67">
        <v>0</v>
      </c>
      <c r="AA2624" s="67">
        <v>488356589</v>
      </c>
      <c r="AB2624" s="67">
        <v>3449462657</v>
      </c>
      <c r="AC2624" s="67">
        <v>15279678</v>
      </c>
      <c r="AD2624" s="67">
        <v>42342282</v>
      </c>
      <c r="AE2624" s="67">
        <v>0</v>
      </c>
      <c r="AF2624" s="67">
        <v>0</v>
      </c>
      <c r="AG2624" s="67">
        <v>11776648</v>
      </c>
      <c r="AH2624" s="67"/>
      <c r="AI2624" s="67">
        <v>1357219014</v>
      </c>
      <c r="AJ2624" s="67">
        <v>0</v>
      </c>
      <c r="AK2624" s="67">
        <v>0</v>
      </c>
      <c r="AL2624" s="67"/>
      <c r="AM2624" s="67">
        <v>75951624454</v>
      </c>
      <c r="AN2624" s="67">
        <v>23992734962</v>
      </c>
      <c r="AO2624" s="67">
        <v>52221850326</v>
      </c>
      <c r="AP2624" s="67">
        <v>109309297570</v>
      </c>
      <c r="AQ2624" s="67">
        <v>110995198871</v>
      </c>
      <c r="AR2624" s="67">
        <v>10026025760</v>
      </c>
      <c r="AS2624" s="67">
        <v>8085504645</v>
      </c>
      <c r="AT2624" s="67">
        <v>1940521115</v>
      </c>
      <c r="AU2624" s="67">
        <v>8852000000</v>
      </c>
      <c r="AV2624" s="67">
        <v>9848000000</v>
      </c>
      <c r="AW2624" s="67">
        <v>14448919825</v>
      </c>
      <c r="AX2624" s="67">
        <v>5540461047</v>
      </c>
      <c r="AY2624" s="67">
        <v>2361211235</v>
      </c>
      <c r="AZ2624" s="67">
        <v>3179249812</v>
      </c>
      <c r="BA2624" s="67">
        <v>2545086832</v>
      </c>
      <c r="BB2624" s="67">
        <v>0</v>
      </c>
      <c r="BC2624" s="67">
        <v>216869241</v>
      </c>
      <c r="BD2624" s="67">
        <v>1056218806</v>
      </c>
      <c r="BE2624" s="67">
        <v>2627430583</v>
      </c>
      <c r="BF2624" s="67">
        <v>431775440</v>
      </c>
      <c r="BG2624" s="67">
        <v>2031077876</v>
      </c>
      <c r="BH2624" s="67">
        <v>2524237835</v>
      </c>
      <c r="BI2624" s="67"/>
      <c r="BJ2624" s="67"/>
      <c r="BK2624" s="67">
        <v>0</v>
      </c>
      <c r="BL2624" s="67">
        <v>2524237835</v>
      </c>
      <c r="BM2624" s="67"/>
      <c r="BN2624" s="67">
        <v>325725857</v>
      </c>
      <c r="BO2624" s="67">
        <v>1486960988</v>
      </c>
      <c r="BP2624" s="67"/>
      <c r="BQ2624" s="67">
        <v>85620013</v>
      </c>
      <c r="BR2624" s="67"/>
      <c r="BS2624" s="67"/>
      <c r="BT2624" s="67">
        <v>3703998</v>
      </c>
      <c r="BU2624" s="67"/>
      <c r="BV2624" s="67">
        <v>622226979</v>
      </c>
      <c r="BW2624" s="67"/>
      <c r="BX2624" s="67"/>
      <c r="BY2624" s="67"/>
      <c r="BZ2624" s="67">
        <v>71710419100</v>
      </c>
      <c r="CA2624" s="67">
        <v>25287491769</v>
      </c>
      <c r="CB2624" s="67">
        <v>46422927331</v>
      </c>
      <c r="CC2624" s="67">
        <v>97713602521</v>
      </c>
      <c r="CD2624" s="67">
        <v>98710000000</v>
      </c>
    </row>
    <row r="2625" spans="1:82">
      <c r="A2625" t="s">
        <v>2949</v>
      </c>
      <c r="B2625" t="s">
        <v>2950</v>
      </c>
      <c r="C2625" t="s">
        <v>71</v>
      </c>
      <c r="D2625" t="s">
        <v>68</v>
      </c>
      <c r="E2625" t="s">
        <v>153</v>
      </c>
      <c r="F2625" s="67">
        <v>2017</v>
      </c>
      <c r="G2625" t="s">
        <v>2973</v>
      </c>
      <c r="H2625" s="67">
        <v>2364534</v>
      </c>
      <c r="I2625" s="67">
        <v>11453841660</v>
      </c>
      <c r="J2625" s="67">
        <v>12497311917</v>
      </c>
      <c r="K2625" s="67">
        <v>13328086222</v>
      </c>
      <c r="L2625" s="67">
        <v>18837079801</v>
      </c>
      <c r="M2625" s="67">
        <v>9642429953</v>
      </c>
      <c r="N2625" s="67">
        <v>1949040280</v>
      </c>
      <c r="O2625" s="67">
        <v>0</v>
      </c>
      <c r="P2625" s="67">
        <v>338570183</v>
      </c>
      <c r="Q2625" s="67">
        <v>1104461034</v>
      </c>
      <c r="R2625" s="67">
        <v>3138450031</v>
      </c>
      <c r="S2625" s="67">
        <v>461665793</v>
      </c>
      <c r="T2625" s="67">
        <v>2075270405</v>
      </c>
      <c r="U2625" s="67">
        <v>5081994018</v>
      </c>
      <c r="V2625" s="67">
        <v>0</v>
      </c>
      <c r="W2625" s="67">
        <v>0</v>
      </c>
      <c r="X2625" s="67">
        <v>0</v>
      </c>
      <c r="Y2625" s="67">
        <v>5081000000</v>
      </c>
      <c r="Z2625" s="67">
        <v>0</v>
      </c>
      <c r="AA2625" s="67">
        <v>479733278</v>
      </c>
      <c r="AB2625" s="67">
        <v>3298329548</v>
      </c>
      <c r="AC2625" s="67">
        <v>15279678</v>
      </c>
      <c r="AD2625" s="67">
        <v>40255272</v>
      </c>
      <c r="AE2625" s="67">
        <v>0</v>
      </c>
      <c r="AF2625" s="67">
        <v>0</v>
      </c>
      <c r="AG2625" s="67">
        <v>11734880</v>
      </c>
      <c r="AH2625" s="67"/>
      <c r="AI2625" s="67">
        <v>1235717043</v>
      </c>
      <c r="AJ2625" s="67">
        <v>0</v>
      </c>
      <c r="AK2625" s="67">
        <v>0</v>
      </c>
      <c r="AL2625" s="67"/>
      <c r="AM2625" s="67">
        <v>77852758844</v>
      </c>
      <c r="AN2625" s="67">
        <v>25602448946</v>
      </c>
      <c r="AO2625" s="67">
        <v>52366575187</v>
      </c>
      <c r="AP2625" s="67">
        <v>111677622010</v>
      </c>
      <c r="AQ2625" s="67">
        <v>113016721378</v>
      </c>
      <c r="AR2625" s="67">
        <v>12982306047</v>
      </c>
      <c r="AS2625" s="67">
        <v>10469601651</v>
      </c>
      <c r="AT2625" s="67">
        <v>2512704396</v>
      </c>
      <c r="AU2625" s="67">
        <v>11553000000</v>
      </c>
      <c r="AV2625" s="67">
        <v>12321000000</v>
      </c>
      <c r="AW2625" s="67">
        <v>15986329531</v>
      </c>
      <c r="AX2625" s="67">
        <v>6132005015</v>
      </c>
      <c r="AY2625" s="67">
        <v>2685185145</v>
      </c>
      <c r="AZ2625" s="67">
        <v>3446819870</v>
      </c>
      <c r="BA2625" s="67">
        <v>2466789332</v>
      </c>
      <c r="BB2625" s="67">
        <v>0</v>
      </c>
      <c r="BC2625" s="67">
        <v>330082336</v>
      </c>
      <c r="BD2625" s="67">
        <v>1079696095</v>
      </c>
      <c r="BE2625" s="67">
        <v>3159957153</v>
      </c>
      <c r="BF2625" s="67">
        <v>445588711</v>
      </c>
      <c r="BG2625" s="67">
        <v>2372210888</v>
      </c>
      <c r="BH2625" s="67">
        <v>3393644869</v>
      </c>
      <c r="BI2625" s="67"/>
      <c r="BJ2625" s="67"/>
      <c r="BK2625" s="67">
        <v>0</v>
      </c>
      <c r="BL2625" s="67">
        <v>3393644869</v>
      </c>
      <c r="BM2625" s="67"/>
      <c r="BN2625" s="67">
        <v>699712720</v>
      </c>
      <c r="BO2625" s="67">
        <v>1292622044</v>
      </c>
      <c r="BP2625" s="67">
        <v>1605424</v>
      </c>
      <c r="BQ2625" s="67">
        <v>123702912</v>
      </c>
      <c r="BR2625" s="67"/>
      <c r="BS2625" s="67"/>
      <c r="BT2625" s="67">
        <v>31918368</v>
      </c>
      <c r="BU2625" s="67"/>
      <c r="BV2625" s="67">
        <v>1244083401</v>
      </c>
      <c r="BW2625" s="67"/>
      <c r="BX2625" s="67"/>
      <c r="BY2625" s="67"/>
      <c r="BZ2625" s="67">
        <v>86024885286</v>
      </c>
      <c r="CA2625" s="67">
        <v>30424329249</v>
      </c>
      <c r="CB2625" s="67">
        <v>55600556036</v>
      </c>
      <c r="CC2625" s="67">
        <v>117619165732</v>
      </c>
      <c r="CD2625" s="67">
        <v>118400000000</v>
      </c>
    </row>
    <row r="2626" spans="1:82">
      <c r="A2626" t="s">
        <v>2949</v>
      </c>
      <c r="B2626" t="s">
        <v>2950</v>
      </c>
      <c r="C2626" t="s">
        <v>71</v>
      </c>
      <c r="D2626" t="s">
        <v>68</v>
      </c>
      <c r="E2626" t="s">
        <v>153</v>
      </c>
      <c r="F2626" s="67">
        <v>2018</v>
      </c>
      <c r="G2626" t="s">
        <v>2974</v>
      </c>
      <c r="H2626" s="67">
        <v>2405680</v>
      </c>
      <c r="I2626" s="67">
        <v>11807289190</v>
      </c>
      <c r="J2626" s="67">
        <v>10303782887</v>
      </c>
      <c r="K2626" s="67">
        <v>12828386022</v>
      </c>
      <c r="L2626" s="67">
        <v>18103807661</v>
      </c>
      <c r="M2626" s="67">
        <v>9642429953</v>
      </c>
      <c r="N2626" s="67">
        <v>1928841394</v>
      </c>
      <c r="O2626" s="67">
        <v>0</v>
      </c>
      <c r="P2626" s="67">
        <v>335061410</v>
      </c>
      <c r="Q2626" s="67">
        <v>1093014949</v>
      </c>
      <c r="R2626" s="67">
        <v>3105924693</v>
      </c>
      <c r="S2626" s="67">
        <v>462244666</v>
      </c>
      <c r="T2626" s="67">
        <v>1536225485</v>
      </c>
      <c r="U2626" s="67">
        <v>4778075148</v>
      </c>
      <c r="V2626" s="67">
        <v>0</v>
      </c>
      <c r="W2626" s="67">
        <v>0</v>
      </c>
      <c r="X2626" s="67">
        <v>0</v>
      </c>
      <c r="Y2626" s="67">
        <v>4780000000</v>
      </c>
      <c r="Z2626" s="67">
        <v>0</v>
      </c>
      <c r="AA2626" s="67">
        <v>471689412</v>
      </c>
      <c r="AB2626" s="67">
        <v>3131909201</v>
      </c>
      <c r="AC2626" s="67">
        <v>15250342</v>
      </c>
      <c r="AD2626" s="67">
        <v>38279569</v>
      </c>
      <c r="AE2626" s="67">
        <v>0</v>
      </c>
      <c r="AF2626" s="67">
        <v>0</v>
      </c>
      <c r="AG2626" s="67">
        <v>11246602</v>
      </c>
      <c r="AH2626" s="67"/>
      <c r="AI2626" s="67">
        <v>1111273335</v>
      </c>
      <c r="AJ2626" s="67">
        <v>0</v>
      </c>
      <c r="AK2626" s="67">
        <v>0</v>
      </c>
      <c r="AL2626" s="67"/>
      <c r="AM2626" s="67">
        <v>79716347045</v>
      </c>
      <c r="AN2626" s="67">
        <v>27231480709</v>
      </c>
      <c r="AO2626" s="67">
        <v>52513891978</v>
      </c>
      <c r="AP2626" s="67">
        <v>111749494056</v>
      </c>
      <c r="AQ2626" s="67">
        <v>114428595774</v>
      </c>
      <c r="AR2626" s="67">
        <v>13209922495</v>
      </c>
      <c r="AS2626" s="67">
        <v>10653163302</v>
      </c>
      <c r="AT2626" s="67">
        <v>2556759193</v>
      </c>
      <c r="AU2626" s="67">
        <v>9934000000</v>
      </c>
      <c r="AV2626" s="67">
        <v>12368000000</v>
      </c>
      <c r="AW2626" s="67">
        <v>17735065220</v>
      </c>
      <c r="AX2626" s="67">
        <v>9396801071</v>
      </c>
      <c r="AY2626" s="67">
        <v>4368624023</v>
      </c>
      <c r="AZ2626" s="67">
        <v>5028177048</v>
      </c>
      <c r="BA2626" s="67">
        <v>1508939076</v>
      </c>
      <c r="BB2626" s="67">
        <v>0</v>
      </c>
      <c r="BC2626" s="67">
        <v>358753185</v>
      </c>
      <c r="BD2626" s="67">
        <v>1098023192</v>
      </c>
      <c r="BE2626" s="67">
        <v>3352778576</v>
      </c>
      <c r="BF2626" s="67">
        <v>454206125</v>
      </c>
      <c r="BG2626" s="67">
        <v>1565563994</v>
      </c>
      <c r="BH2626" s="67">
        <v>2175022116</v>
      </c>
      <c r="BI2626" s="67"/>
      <c r="BJ2626" s="67"/>
      <c r="BK2626" s="67">
        <v>0</v>
      </c>
      <c r="BL2626" s="67">
        <v>2175022116</v>
      </c>
      <c r="BM2626" s="67"/>
      <c r="BN2626" s="67">
        <v>728231942</v>
      </c>
      <c r="BO2626" s="67">
        <v>725618461</v>
      </c>
      <c r="BP2626" s="67">
        <v>6426497</v>
      </c>
      <c r="BQ2626" s="67">
        <v>90313318</v>
      </c>
      <c r="BR2626" s="67"/>
      <c r="BS2626" s="67"/>
      <c r="BT2626" s="67">
        <v>15321807</v>
      </c>
      <c r="BU2626" s="67"/>
      <c r="BV2626" s="67">
        <v>609110092</v>
      </c>
      <c r="BW2626" s="67"/>
      <c r="BX2626" s="67"/>
      <c r="BY2626" s="67"/>
      <c r="BZ2626" s="67">
        <v>88924616646</v>
      </c>
      <c r="CA2626" s="67">
        <v>31520361718</v>
      </c>
      <c r="CB2626" s="67">
        <v>57404254928</v>
      </c>
      <c r="CC2626" s="67">
        <v>119610626476</v>
      </c>
      <c r="CD2626" s="67">
        <v>122000000000</v>
      </c>
    </row>
    <row r="2627" spans="1:82">
      <c r="A2627" t="s">
        <v>2949</v>
      </c>
      <c r="B2627" t="s">
        <v>2950</v>
      </c>
      <c r="C2627" t="s">
        <v>71</v>
      </c>
      <c r="D2627" t="s">
        <v>68</v>
      </c>
      <c r="E2627" t="s">
        <v>153</v>
      </c>
      <c r="F2627" s="67">
        <v>2019</v>
      </c>
      <c r="G2627" t="s">
        <v>2975</v>
      </c>
      <c r="H2627" s="67">
        <v>2446644</v>
      </c>
      <c r="I2627" s="67">
        <v>12131718528</v>
      </c>
      <c r="J2627" s="67">
        <v>10428000000</v>
      </c>
      <c r="K2627" s="67">
        <v>11599000000</v>
      </c>
      <c r="L2627" s="67">
        <v>18029987465</v>
      </c>
      <c r="M2627" s="67">
        <v>9642429953</v>
      </c>
      <c r="N2627" s="67">
        <v>1908642509</v>
      </c>
      <c r="O2627" s="67">
        <v>0</v>
      </c>
      <c r="P2627" s="67">
        <v>331552636</v>
      </c>
      <c r="Q2627" s="67">
        <v>1081568863</v>
      </c>
      <c r="R2627" s="67">
        <v>3073399356</v>
      </c>
      <c r="S2627" s="67">
        <v>462823538</v>
      </c>
      <c r="T2627" s="67">
        <v>1529570609</v>
      </c>
      <c r="U2627" s="67">
        <v>4517394189</v>
      </c>
      <c r="V2627" s="67">
        <v>0</v>
      </c>
      <c r="W2627" s="67">
        <v>0</v>
      </c>
      <c r="X2627" s="67">
        <v>0</v>
      </c>
      <c r="Y2627" s="67">
        <v>4517000000</v>
      </c>
      <c r="Z2627" s="67">
        <v>0</v>
      </c>
      <c r="AA2627" s="67">
        <v>463830408</v>
      </c>
      <c r="AB2627" s="67">
        <v>2990685334</v>
      </c>
      <c r="AC2627" s="67">
        <v>15094265</v>
      </c>
      <c r="AD2627" s="67">
        <v>35997770</v>
      </c>
      <c r="AE2627" s="67">
        <v>0</v>
      </c>
      <c r="AF2627" s="67">
        <v>0</v>
      </c>
      <c r="AG2627" s="67">
        <v>10921780</v>
      </c>
      <c r="AH2627" s="67"/>
      <c r="AI2627" s="67">
        <v>1000864631</v>
      </c>
      <c r="AJ2627" s="67">
        <v>0</v>
      </c>
      <c r="AK2627" s="67">
        <v>0</v>
      </c>
      <c r="AL2627" s="67"/>
      <c r="AM2627" s="67">
        <v>81544085957</v>
      </c>
      <c r="AN2627" s="67">
        <v>28880247790</v>
      </c>
      <c r="AO2627" s="67">
        <v>52663838167</v>
      </c>
      <c r="AP2627" s="67">
        <v>115052186138</v>
      </c>
      <c r="AQ2627" s="67">
        <v>116223186138</v>
      </c>
      <c r="AR2627" s="67">
        <v>12131718528</v>
      </c>
      <c r="AS2627" s="67">
        <v>9783643974</v>
      </c>
      <c r="AT2627" s="67">
        <v>2348074554</v>
      </c>
      <c r="AU2627" s="67">
        <v>10428000000</v>
      </c>
      <c r="AV2627" s="67">
        <v>11599000000</v>
      </c>
      <c r="AW2627" s="67">
        <v>18029987465</v>
      </c>
      <c r="AX2627" s="67">
        <v>9642429953</v>
      </c>
      <c r="AY2627" s="67">
        <v>4527184773</v>
      </c>
      <c r="AZ2627" s="67">
        <v>5115245180</v>
      </c>
      <c r="BA2627" s="67">
        <v>1908642509</v>
      </c>
      <c r="BB2627" s="67">
        <v>0</v>
      </c>
      <c r="BC2627" s="67">
        <v>331552636</v>
      </c>
      <c r="BD2627" s="67">
        <v>1081568863</v>
      </c>
      <c r="BE2627" s="67">
        <v>3073399356</v>
      </c>
      <c r="BF2627" s="67">
        <v>462823538</v>
      </c>
      <c r="BG2627" s="67">
        <v>1529570609</v>
      </c>
      <c r="BH2627" s="67">
        <v>4517394189</v>
      </c>
      <c r="BI2627" s="67"/>
      <c r="BJ2627" s="67"/>
      <c r="BK2627" s="67">
        <v>0</v>
      </c>
      <c r="BL2627" s="67">
        <v>4517394189</v>
      </c>
      <c r="BM2627" s="67"/>
      <c r="BN2627" s="67">
        <v>463830408</v>
      </c>
      <c r="BO2627" s="67">
        <v>2990685334</v>
      </c>
      <c r="BP2627" s="67">
        <v>15094265</v>
      </c>
      <c r="BQ2627" s="67">
        <v>35997770</v>
      </c>
      <c r="BR2627" s="67"/>
      <c r="BS2627" s="67"/>
      <c r="BT2627" s="67">
        <v>10921780</v>
      </c>
      <c r="BU2627" s="67">
        <v>0</v>
      </c>
      <c r="BV2627" s="67">
        <v>1000864631</v>
      </c>
      <c r="BW2627" s="67"/>
      <c r="BX2627" s="67"/>
      <c r="BY2627" s="67"/>
      <c r="BZ2627" s="67">
        <v>81544085957</v>
      </c>
      <c r="CA2627" s="67">
        <v>28880247790</v>
      </c>
      <c r="CB2627" s="67">
        <v>52663838167</v>
      </c>
      <c r="CC2627" s="67">
        <v>115052186138</v>
      </c>
      <c r="CD2627" s="67">
        <v>116200000000</v>
      </c>
    </row>
    <row r="2628" spans="1:82">
      <c r="A2628" t="s">
        <v>2949</v>
      </c>
      <c r="B2628" t="s">
        <v>2950</v>
      </c>
      <c r="C2628" t="s">
        <v>71</v>
      </c>
      <c r="D2628" t="s">
        <v>68</v>
      </c>
      <c r="E2628" t="s">
        <v>153</v>
      </c>
      <c r="F2628" s="67">
        <v>2020</v>
      </c>
      <c r="G2628" t="s">
        <v>2976</v>
      </c>
      <c r="H2628" s="67">
        <v>2489098</v>
      </c>
      <c r="I2628" s="67">
        <v>12134688650</v>
      </c>
      <c r="J2628" s="67">
        <v>10404133264</v>
      </c>
      <c r="K2628" s="67">
        <v>11098785758</v>
      </c>
      <c r="L2628" s="67">
        <v>18366448974</v>
      </c>
      <c r="M2628" s="67">
        <v>9642429953</v>
      </c>
      <c r="N2628" s="67">
        <v>1888443623</v>
      </c>
      <c r="O2628" s="67">
        <v>0</v>
      </c>
      <c r="P2628" s="67">
        <v>328043863</v>
      </c>
      <c r="Q2628" s="67">
        <v>1070122777</v>
      </c>
      <c r="R2628" s="67">
        <v>3040874018</v>
      </c>
      <c r="S2628" s="67">
        <v>463402411</v>
      </c>
      <c r="T2628" s="67">
        <v>1920456984</v>
      </c>
      <c r="U2628" s="67">
        <v>4260191009</v>
      </c>
      <c r="V2628" s="67">
        <v>0</v>
      </c>
      <c r="W2628" s="67">
        <v>0</v>
      </c>
      <c r="X2628" s="67">
        <v>0</v>
      </c>
      <c r="Y2628" s="67">
        <v>4250000000</v>
      </c>
      <c r="Z2628" s="67">
        <v>0</v>
      </c>
      <c r="AA2628" s="67">
        <v>456000920</v>
      </c>
      <c r="AB2628" s="67">
        <v>2841337262</v>
      </c>
      <c r="AC2628" s="67">
        <v>15094265</v>
      </c>
      <c r="AD2628" s="67">
        <v>35997770</v>
      </c>
      <c r="AE2628" s="67">
        <v>0</v>
      </c>
      <c r="AF2628" s="67">
        <v>0</v>
      </c>
      <c r="AG2628" s="67">
        <v>10488776</v>
      </c>
      <c r="AH2628" s="67"/>
      <c r="AI2628" s="67">
        <v>891391595</v>
      </c>
      <c r="AJ2628" s="67">
        <v>0</v>
      </c>
      <c r="AK2628" s="67">
        <v>0</v>
      </c>
      <c r="AL2628" s="67"/>
      <c r="AM2628" s="67">
        <v>83330668506</v>
      </c>
      <c r="AN2628" s="67">
        <v>30546536353</v>
      </c>
      <c r="AO2628" s="67">
        <v>52811885630</v>
      </c>
      <c r="AP2628" s="67">
        <v>117291851192</v>
      </c>
      <c r="AQ2628" s="67">
        <v>117842885349</v>
      </c>
      <c r="AR2628" s="67">
        <v>12470658045</v>
      </c>
      <c r="AS2628" s="67">
        <v>10056982294</v>
      </c>
      <c r="AT2628" s="67">
        <v>2413675751</v>
      </c>
      <c r="AU2628" s="67">
        <v>10634000000</v>
      </c>
      <c r="AV2628" s="67">
        <v>11344000000</v>
      </c>
      <c r="AW2628" s="67">
        <v>18525084198</v>
      </c>
      <c r="AX2628" s="67">
        <v>10076959547</v>
      </c>
      <c r="AY2628" s="67">
        <v>4757600644</v>
      </c>
      <c r="AZ2628" s="67">
        <v>5319358903</v>
      </c>
      <c r="BA2628" s="67">
        <v>2168362980</v>
      </c>
      <c r="BB2628" s="67">
        <v>0</v>
      </c>
      <c r="BC2628" s="67">
        <v>113948245</v>
      </c>
      <c r="BD2628" s="67">
        <v>1081781190</v>
      </c>
      <c r="BE2628" s="67">
        <v>2593547474</v>
      </c>
      <c r="BF2628" s="67">
        <v>471440952</v>
      </c>
      <c r="BG2628" s="67">
        <v>2019043810</v>
      </c>
      <c r="BH2628" s="67">
        <v>5385772111</v>
      </c>
      <c r="BI2628" s="67"/>
      <c r="BJ2628" s="67"/>
      <c r="BK2628" s="67">
        <v>0</v>
      </c>
      <c r="BL2628" s="67">
        <v>5385772111</v>
      </c>
      <c r="BM2628" s="67"/>
      <c r="BN2628" s="67">
        <v>657514483</v>
      </c>
      <c r="BO2628" s="67">
        <v>3881538763</v>
      </c>
      <c r="BP2628" s="67"/>
      <c r="BQ2628" s="67">
        <v>48905350</v>
      </c>
      <c r="BR2628" s="67"/>
      <c r="BS2628" s="67"/>
      <c r="BT2628" s="67">
        <v>24267690</v>
      </c>
      <c r="BU2628" s="67">
        <v>0</v>
      </c>
      <c r="BV2628" s="67">
        <v>773545825</v>
      </c>
      <c r="BW2628" s="67"/>
      <c r="BX2628" s="67"/>
      <c r="BY2628" s="67"/>
      <c r="BZ2628" s="67">
        <v>69190510793</v>
      </c>
      <c r="CA2628" s="67">
        <v>24487850326</v>
      </c>
      <c r="CB2628" s="67">
        <v>44702660466</v>
      </c>
      <c r="CC2628" s="67">
        <v>104862025147</v>
      </c>
      <c r="CD2628" s="67">
        <v>105600000000</v>
      </c>
    </row>
    <row r="2629" spans="1:82">
      <c r="A2629" t="s">
        <v>2977</v>
      </c>
      <c r="B2629" t="s">
        <v>2978</v>
      </c>
      <c r="C2629" t="s">
        <v>69</v>
      </c>
      <c r="D2629" t="s">
        <v>68</v>
      </c>
      <c r="E2629" t="s">
        <v>153</v>
      </c>
      <c r="F2629" s="67">
        <v>1995</v>
      </c>
      <c r="G2629" t="s">
        <v>2979</v>
      </c>
      <c r="H2629" s="67">
        <v>9813918</v>
      </c>
      <c r="I2629" s="67">
        <v>6041077705</v>
      </c>
      <c r="J2629" s="67">
        <v>325711100</v>
      </c>
      <c r="K2629" s="67">
        <v>2639217880</v>
      </c>
      <c r="L2629" s="67">
        <v>78524092366</v>
      </c>
      <c r="M2629" s="67">
        <v>75310251744</v>
      </c>
      <c r="N2629" s="67">
        <v>853438589</v>
      </c>
      <c r="O2629" s="67">
        <v>0</v>
      </c>
      <c r="P2629" s="67">
        <v>143211606</v>
      </c>
      <c r="Q2629" s="67">
        <v>467332413</v>
      </c>
      <c r="R2629" s="67">
        <v>732776273</v>
      </c>
      <c r="S2629" s="67">
        <v>0</v>
      </c>
      <c r="T2629" s="67">
        <v>0</v>
      </c>
      <c r="U2629" s="67">
        <v>6300976609</v>
      </c>
      <c r="V2629" s="67">
        <v>3267877290</v>
      </c>
      <c r="W2629" s="67">
        <v>42961454</v>
      </c>
      <c r="X2629" s="67">
        <v>609723835</v>
      </c>
      <c r="Y2629" s="67">
        <v>2237000000</v>
      </c>
      <c r="Z2629" s="67">
        <v>0</v>
      </c>
      <c r="AA2629" s="67">
        <v>0</v>
      </c>
      <c r="AB2629" s="67">
        <v>2236350423</v>
      </c>
      <c r="AC2629" s="67">
        <v>0</v>
      </c>
      <c r="AD2629" s="67">
        <v>0</v>
      </c>
      <c r="AE2629" s="67">
        <v>0</v>
      </c>
      <c r="AF2629" s="67">
        <v>0</v>
      </c>
      <c r="AG2629" s="67">
        <v>454647</v>
      </c>
      <c r="AH2629" s="67"/>
      <c r="AI2629" s="67">
        <v>0</v>
      </c>
      <c r="AJ2629" s="67">
        <v>0</v>
      </c>
      <c r="AK2629" s="67">
        <v>0</v>
      </c>
      <c r="AL2629" s="67">
        <v>0</v>
      </c>
      <c r="AM2629" s="67">
        <v>22385594200</v>
      </c>
      <c r="AN2629" s="67">
        <v>12679954095</v>
      </c>
      <c r="AO2629" s="67">
        <v>9870366871</v>
      </c>
      <c r="AP2629" s="67">
        <v>99538482803</v>
      </c>
      <c r="AQ2629" s="67">
        <v>102660244213</v>
      </c>
      <c r="AR2629" s="67">
        <v>6106643896</v>
      </c>
      <c r="AS2629" s="67">
        <v>4924712819</v>
      </c>
      <c r="AT2629" s="67">
        <v>1181931077</v>
      </c>
      <c r="AU2629" s="67">
        <v>204000000</v>
      </c>
      <c r="AV2629" s="67">
        <v>1653000000</v>
      </c>
      <c r="AW2629" s="67">
        <v>14412296931</v>
      </c>
      <c r="AX2629" s="67">
        <v>12891907242</v>
      </c>
      <c r="AY2629" s="67">
        <v>3673715262</v>
      </c>
      <c r="AZ2629" s="67">
        <v>9218191980</v>
      </c>
      <c r="BA2629" s="67">
        <v>613585629</v>
      </c>
      <c r="BB2629" s="67">
        <v>0</v>
      </c>
      <c r="BC2629" s="67">
        <v>376366549</v>
      </c>
      <c r="BD2629" s="67">
        <v>223232114</v>
      </c>
      <c r="BE2629" s="67">
        <v>307205397</v>
      </c>
      <c r="BF2629" s="67">
        <v>0</v>
      </c>
      <c r="BG2629" s="67"/>
      <c r="BH2629" s="67">
        <v>0</v>
      </c>
      <c r="BI2629" s="67"/>
      <c r="BJ2629" s="67"/>
      <c r="BK2629" s="67">
        <v>0</v>
      </c>
      <c r="BL2629" s="67">
        <v>0</v>
      </c>
      <c r="BM2629" s="67"/>
      <c r="BN2629" s="67"/>
      <c r="BO2629" s="67"/>
      <c r="BP2629" s="67"/>
      <c r="BQ2629" s="67"/>
      <c r="BR2629" s="67"/>
      <c r="BS2629" s="67"/>
      <c r="BT2629" s="67"/>
      <c r="BU2629" s="67">
        <v>0</v>
      </c>
      <c r="BV2629" s="67"/>
      <c r="BW2629" s="67"/>
      <c r="BX2629" s="67"/>
      <c r="BY2629" s="67"/>
      <c r="BZ2629" s="67">
        <v>13167940450</v>
      </c>
      <c r="CA2629" s="67">
        <v>4251008696</v>
      </c>
      <c r="CB2629" s="67">
        <v>8916931754</v>
      </c>
      <c r="CC2629" s="67">
        <v>32237881278</v>
      </c>
      <c r="CD2629" s="67">
        <v>33690000000</v>
      </c>
    </row>
    <row r="2630" spans="1:82">
      <c r="A2630" t="s">
        <v>2977</v>
      </c>
      <c r="B2630" t="s">
        <v>2978</v>
      </c>
      <c r="C2630" t="s">
        <v>69</v>
      </c>
      <c r="D2630" t="s">
        <v>68</v>
      </c>
      <c r="E2630" t="s">
        <v>153</v>
      </c>
      <c r="F2630" s="67">
        <v>1996</v>
      </c>
      <c r="G2630" t="s">
        <v>2980</v>
      </c>
      <c r="H2630" s="67">
        <v>10149937</v>
      </c>
      <c r="I2630" s="67">
        <v>6145140643</v>
      </c>
      <c r="J2630" s="67">
        <v>289636537</v>
      </c>
      <c r="K2630" s="67">
        <v>2488447944</v>
      </c>
      <c r="L2630" s="67">
        <v>78252050009</v>
      </c>
      <c r="M2630" s="67">
        <v>75310251744</v>
      </c>
      <c r="N2630" s="67">
        <v>821218874</v>
      </c>
      <c r="O2630" s="67">
        <v>0</v>
      </c>
      <c r="P2630" s="67">
        <v>137813223</v>
      </c>
      <c r="Q2630" s="67">
        <v>449716247</v>
      </c>
      <c r="R2630" s="67">
        <v>705154161</v>
      </c>
      <c r="S2630" s="67">
        <v>0</v>
      </c>
      <c r="T2630" s="67">
        <v>0</v>
      </c>
      <c r="U2630" s="67">
        <v>6300976609</v>
      </c>
      <c r="V2630" s="67">
        <v>3267877290</v>
      </c>
      <c r="W2630" s="67">
        <v>42961454</v>
      </c>
      <c r="X2630" s="67">
        <v>608138553</v>
      </c>
      <c r="Y2630" s="67">
        <v>2237000000</v>
      </c>
      <c r="Z2630" s="67">
        <v>0</v>
      </c>
      <c r="AA2630" s="67">
        <v>0</v>
      </c>
      <c r="AB2630" s="67">
        <v>2236350423</v>
      </c>
      <c r="AC2630" s="67">
        <v>0</v>
      </c>
      <c r="AD2630" s="67">
        <v>0</v>
      </c>
      <c r="AE2630" s="67">
        <v>0</v>
      </c>
      <c r="AF2630" s="67">
        <v>0</v>
      </c>
      <c r="AG2630" s="67">
        <v>454647</v>
      </c>
      <c r="AH2630" s="67"/>
      <c r="AI2630" s="67">
        <v>0</v>
      </c>
      <c r="AJ2630" s="67">
        <v>0</v>
      </c>
      <c r="AK2630" s="67">
        <v>0</v>
      </c>
      <c r="AL2630" s="67">
        <v>0</v>
      </c>
      <c r="AM2630" s="67">
        <v>23291009566</v>
      </c>
      <c r="AN2630" s="67">
        <v>13158971854</v>
      </c>
      <c r="AO2630" s="67">
        <v>10282134795</v>
      </c>
      <c r="AP2630" s="67">
        <v>101354494035</v>
      </c>
      <c r="AQ2630" s="67">
        <v>104403553151</v>
      </c>
      <c r="AR2630" s="67">
        <v>6917807261</v>
      </c>
      <c r="AS2630" s="67">
        <v>5578876824</v>
      </c>
      <c r="AT2630" s="67">
        <v>1338930438</v>
      </c>
      <c r="AU2630" s="67">
        <v>191000000</v>
      </c>
      <c r="AV2630" s="67">
        <v>1641000000</v>
      </c>
      <c r="AW2630" s="67">
        <v>14909441900</v>
      </c>
      <c r="AX2630" s="67">
        <v>13790917090</v>
      </c>
      <c r="AY2630" s="67">
        <v>4451752513</v>
      </c>
      <c r="AZ2630" s="67">
        <v>9339164577</v>
      </c>
      <c r="BA2630" s="67">
        <v>574306558</v>
      </c>
      <c r="BB2630" s="67">
        <v>0</v>
      </c>
      <c r="BC2630" s="67">
        <v>18819840</v>
      </c>
      <c r="BD2630" s="67">
        <v>223871919</v>
      </c>
      <c r="BE2630" s="67">
        <v>301526493</v>
      </c>
      <c r="BF2630" s="67">
        <v>0</v>
      </c>
      <c r="BG2630" s="67"/>
      <c r="BH2630" s="67">
        <v>0</v>
      </c>
      <c r="BI2630" s="67"/>
      <c r="BJ2630" s="67"/>
      <c r="BK2630" s="67">
        <v>0</v>
      </c>
      <c r="BL2630" s="67">
        <v>0</v>
      </c>
      <c r="BM2630" s="67"/>
      <c r="BN2630" s="67"/>
      <c r="BO2630" s="67"/>
      <c r="BP2630" s="67"/>
      <c r="BQ2630" s="67"/>
      <c r="BR2630" s="67"/>
      <c r="BS2630" s="67"/>
      <c r="BT2630" s="67"/>
      <c r="BU2630" s="67">
        <v>0</v>
      </c>
      <c r="BV2630" s="67"/>
      <c r="BW2630" s="67"/>
      <c r="BX2630" s="67"/>
      <c r="BY2630" s="67"/>
      <c r="BZ2630" s="67">
        <v>13083317934</v>
      </c>
      <c r="CA2630" s="67">
        <v>4208145010</v>
      </c>
      <c r="CB2630" s="67">
        <v>8875172924</v>
      </c>
      <c r="CC2630" s="67">
        <v>33460567096</v>
      </c>
      <c r="CD2630" s="67">
        <v>34910000000</v>
      </c>
    </row>
    <row r="2631" spans="1:82">
      <c r="A2631" t="s">
        <v>2977</v>
      </c>
      <c r="B2631" t="s">
        <v>2978</v>
      </c>
      <c r="C2631" t="s">
        <v>69</v>
      </c>
      <c r="D2631" t="s">
        <v>68</v>
      </c>
      <c r="E2631" t="s">
        <v>153</v>
      </c>
      <c r="F2631" s="67">
        <v>1997</v>
      </c>
      <c r="G2631" t="s">
        <v>2981</v>
      </c>
      <c r="H2631" s="67">
        <v>10494201</v>
      </c>
      <c r="I2631" s="67">
        <v>6260090523</v>
      </c>
      <c r="J2631" s="67">
        <v>359462230</v>
      </c>
      <c r="K2631" s="67">
        <v>2358602584</v>
      </c>
      <c r="L2631" s="67">
        <v>78022284915</v>
      </c>
      <c r="M2631" s="67">
        <v>75310251744</v>
      </c>
      <c r="N2631" s="67">
        <v>788999158</v>
      </c>
      <c r="O2631" s="67">
        <v>0</v>
      </c>
      <c r="P2631" s="67">
        <v>132414839</v>
      </c>
      <c r="Q2631" s="67">
        <v>432100081</v>
      </c>
      <c r="R2631" s="67">
        <v>677532048</v>
      </c>
      <c r="S2631" s="67">
        <v>0</v>
      </c>
      <c r="T2631" s="67">
        <v>0</v>
      </c>
      <c r="U2631" s="67">
        <v>6300976609</v>
      </c>
      <c r="V2631" s="67">
        <v>3267877290</v>
      </c>
      <c r="W2631" s="67">
        <v>42961454</v>
      </c>
      <c r="X2631" s="67">
        <v>606718768</v>
      </c>
      <c r="Y2631" s="67">
        <v>2237000000</v>
      </c>
      <c r="Z2631" s="67">
        <v>0</v>
      </c>
      <c r="AA2631" s="67">
        <v>0</v>
      </c>
      <c r="AB2631" s="67">
        <v>2236350423</v>
      </c>
      <c r="AC2631" s="67">
        <v>0</v>
      </c>
      <c r="AD2631" s="67">
        <v>0</v>
      </c>
      <c r="AE2631" s="67">
        <v>0</v>
      </c>
      <c r="AF2631" s="67">
        <v>0</v>
      </c>
      <c r="AG2631" s="67">
        <v>454647</v>
      </c>
      <c r="AH2631" s="67"/>
      <c r="AI2631" s="67">
        <v>0</v>
      </c>
      <c r="AJ2631" s="67">
        <v>0</v>
      </c>
      <c r="AK2631" s="67">
        <v>0</v>
      </c>
      <c r="AL2631" s="67">
        <v>0</v>
      </c>
      <c r="AM2631" s="67">
        <v>24197533926</v>
      </c>
      <c r="AN2631" s="67">
        <v>13640125703</v>
      </c>
      <c r="AO2631" s="67">
        <v>10693822211</v>
      </c>
      <c r="AP2631" s="67">
        <v>103342681584</v>
      </c>
      <c r="AQ2631" s="67">
        <v>106124330506</v>
      </c>
      <c r="AR2631" s="67">
        <v>6047576453</v>
      </c>
      <c r="AS2631" s="67">
        <v>4877077785</v>
      </c>
      <c r="AT2631" s="67">
        <v>1170498668</v>
      </c>
      <c r="AU2631" s="67">
        <v>244000000</v>
      </c>
      <c r="AV2631" s="67">
        <v>1601000000</v>
      </c>
      <c r="AW2631" s="67">
        <v>14531629657</v>
      </c>
      <c r="AX2631" s="67">
        <v>13484832166</v>
      </c>
      <c r="AY2631" s="67">
        <v>3995095296</v>
      </c>
      <c r="AZ2631" s="67">
        <v>9489736870</v>
      </c>
      <c r="BA2631" s="67">
        <v>501866801</v>
      </c>
      <c r="BB2631" s="67">
        <v>0</v>
      </c>
      <c r="BC2631" s="67">
        <v>21025289</v>
      </c>
      <c r="BD2631" s="67">
        <v>222600565</v>
      </c>
      <c r="BE2631" s="67">
        <v>301304835</v>
      </c>
      <c r="BF2631" s="67">
        <v>0</v>
      </c>
      <c r="BG2631" s="67"/>
      <c r="BH2631" s="67">
        <v>24318988</v>
      </c>
      <c r="BI2631" s="67"/>
      <c r="BJ2631" s="67"/>
      <c r="BK2631" s="67">
        <v>0</v>
      </c>
      <c r="BL2631" s="67">
        <v>24318988</v>
      </c>
      <c r="BM2631" s="67"/>
      <c r="BN2631" s="67"/>
      <c r="BO2631" s="67">
        <v>24318988</v>
      </c>
      <c r="BP2631" s="67"/>
      <c r="BQ2631" s="67"/>
      <c r="BR2631" s="67"/>
      <c r="BS2631" s="67"/>
      <c r="BT2631" s="67"/>
      <c r="BU2631" s="67">
        <v>0</v>
      </c>
      <c r="BV2631" s="67"/>
      <c r="BW2631" s="67"/>
      <c r="BX2631" s="67"/>
      <c r="BY2631" s="67"/>
      <c r="BZ2631" s="67">
        <v>11998933525</v>
      </c>
      <c r="CA2631" s="67">
        <v>3850212127</v>
      </c>
      <c r="CB2631" s="67">
        <v>8148721397</v>
      </c>
      <c r="CC2631" s="67">
        <v>31245458622</v>
      </c>
      <c r="CD2631" s="67">
        <v>32600000000</v>
      </c>
    </row>
    <row r="2632" spans="1:82">
      <c r="A2632" t="s">
        <v>2977</v>
      </c>
      <c r="B2632" t="s">
        <v>2978</v>
      </c>
      <c r="C2632" t="s">
        <v>69</v>
      </c>
      <c r="D2632" t="s">
        <v>68</v>
      </c>
      <c r="E2632" t="s">
        <v>153</v>
      </c>
      <c r="F2632" s="67">
        <v>1998</v>
      </c>
      <c r="G2632" t="s">
        <v>2982</v>
      </c>
      <c r="H2632" s="67">
        <v>10854920</v>
      </c>
      <c r="I2632" s="67">
        <v>6401529134</v>
      </c>
      <c r="J2632" s="67">
        <v>317051753</v>
      </c>
      <c r="K2632" s="67">
        <v>2450457769</v>
      </c>
      <c r="L2632" s="67">
        <v>77823584652</v>
      </c>
      <c r="M2632" s="67">
        <v>75310251744</v>
      </c>
      <c r="N2632" s="67">
        <v>756779442</v>
      </c>
      <c r="O2632" s="67">
        <v>0</v>
      </c>
      <c r="P2632" s="67">
        <v>127016456</v>
      </c>
      <c r="Q2632" s="67">
        <v>414483915</v>
      </c>
      <c r="R2632" s="67">
        <v>649909936</v>
      </c>
      <c r="S2632" s="67">
        <v>0</v>
      </c>
      <c r="T2632" s="67">
        <v>0</v>
      </c>
      <c r="U2632" s="67">
        <v>6223940440</v>
      </c>
      <c r="V2632" s="67">
        <v>3267877290</v>
      </c>
      <c r="W2632" s="67">
        <v>42961454</v>
      </c>
      <c r="X2632" s="67">
        <v>609723835</v>
      </c>
      <c r="Y2632" s="67">
        <v>2209000000</v>
      </c>
      <c r="Z2632" s="67">
        <v>0</v>
      </c>
      <c r="AA2632" s="67">
        <v>0</v>
      </c>
      <c r="AB2632" s="67">
        <v>2209008651</v>
      </c>
      <c r="AC2632" s="67">
        <v>0</v>
      </c>
      <c r="AD2632" s="67">
        <v>0</v>
      </c>
      <c r="AE2632" s="67">
        <v>0</v>
      </c>
      <c r="AF2632" s="67">
        <v>0</v>
      </c>
      <c r="AG2632" s="67">
        <v>454647</v>
      </c>
      <c r="AH2632" s="67"/>
      <c r="AI2632" s="67">
        <v>0</v>
      </c>
      <c r="AJ2632" s="67">
        <v>0</v>
      </c>
      <c r="AK2632" s="67">
        <v>0</v>
      </c>
      <c r="AL2632" s="67">
        <v>0</v>
      </c>
      <c r="AM2632" s="67">
        <v>25143851790</v>
      </c>
      <c r="AN2632" s="67">
        <v>14141335414</v>
      </c>
      <c r="AO2632" s="67">
        <v>11123979905</v>
      </c>
      <c r="AP2632" s="67">
        <v>104908210387</v>
      </c>
      <c r="AQ2632" s="67">
        <v>107874953767</v>
      </c>
      <c r="AR2632" s="67">
        <v>6115183230</v>
      </c>
      <c r="AS2632" s="67">
        <v>4931599379</v>
      </c>
      <c r="AT2632" s="67">
        <v>1183583851</v>
      </c>
      <c r="AU2632" s="67">
        <v>225000000</v>
      </c>
      <c r="AV2632" s="67">
        <v>1739000000</v>
      </c>
      <c r="AW2632" s="67">
        <v>20504693662</v>
      </c>
      <c r="AX2632" s="67">
        <v>19471435759</v>
      </c>
      <c r="AY2632" s="67">
        <v>6621350182</v>
      </c>
      <c r="AZ2632" s="67">
        <v>12850085578</v>
      </c>
      <c r="BA2632" s="67">
        <v>495825899</v>
      </c>
      <c r="BB2632" s="67">
        <v>0</v>
      </c>
      <c r="BC2632" s="67">
        <v>19849049</v>
      </c>
      <c r="BD2632" s="67">
        <v>215434623</v>
      </c>
      <c r="BE2632" s="67">
        <v>302148331</v>
      </c>
      <c r="BF2632" s="67">
        <v>0</v>
      </c>
      <c r="BG2632" s="67"/>
      <c r="BH2632" s="67">
        <v>65935129</v>
      </c>
      <c r="BI2632" s="67"/>
      <c r="BJ2632" s="67"/>
      <c r="BK2632" s="67">
        <v>0</v>
      </c>
      <c r="BL2632" s="67">
        <v>65935129</v>
      </c>
      <c r="BM2632" s="67"/>
      <c r="BN2632" s="67"/>
      <c r="BO2632" s="67">
        <v>65935129</v>
      </c>
      <c r="BP2632" s="67"/>
      <c r="BQ2632" s="67"/>
      <c r="BR2632" s="67"/>
      <c r="BS2632" s="67"/>
      <c r="BT2632" s="67"/>
      <c r="BU2632" s="67">
        <v>0</v>
      </c>
      <c r="BV2632" s="67"/>
      <c r="BW2632" s="67"/>
      <c r="BX2632" s="67"/>
      <c r="BY2632" s="67"/>
      <c r="BZ2632" s="67">
        <v>15017136453</v>
      </c>
      <c r="CA2632" s="67">
        <v>4810358989</v>
      </c>
      <c r="CB2632" s="67">
        <v>10206777464</v>
      </c>
      <c r="CC2632" s="67">
        <v>40188948474</v>
      </c>
      <c r="CD2632" s="67">
        <v>41700000000</v>
      </c>
    </row>
    <row r="2633" spans="1:82">
      <c r="A2633" t="s">
        <v>2977</v>
      </c>
      <c r="B2633" t="s">
        <v>2978</v>
      </c>
      <c r="C2633" t="s">
        <v>69</v>
      </c>
      <c r="D2633" t="s">
        <v>68</v>
      </c>
      <c r="E2633" t="s">
        <v>153</v>
      </c>
      <c r="F2633" s="67">
        <v>1999</v>
      </c>
      <c r="G2633" t="s">
        <v>2983</v>
      </c>
      <c r="H2633" s="67">
        <v>11231469</v>
      </c>
      <c r="I2633" s="67">
        <v>6517498996</v>
      </c>
      <c r="J2633" s="67">
        <v>359138422</v>
      </c>
      <c r="K2633" s="67">
        <v>2284639600</v>
      </c>
      <c r="L2633" s="67">
        <v>79716172915</v>
      </c>
      <c r="M2633" s="67">
        <v>77402203184</v>
      </c>
      <c r="N2633" s="67">
        <v>724559726</v>
      </c>
      <c r="O2633" s="67">
        <v>0</v>
      </c>
      <c r="P2633" s="67">
        <v>121618073</v>
      </c>
      <c r="Q2633" s="67">
        <v>396867749</v>
      </c>
      <c r="R2633" s="67">
        <v>622287823</v>
      </c>
      <c r="S2633" s="67">
        <v>0</v>
      </c>
      <c r="T2633" s="67">
        <v>0</v>
      </c>
      <c r="U2633" s="67">
        <v>6146904271</v>
      </c>
      <c r="V2633" s="67">
        <v>3267877290</v>
      </c>
      <c r="W2633" s="67">
        <v>42961454</v>
      </c>
      <c r="X2633" s="67">
        <v>608260498</v>
      </c>
      <c r="Y2633" s="67">
        <v>2182000000</v>
      </c>
      <c r="Z2633" s="67">
        <v>0</v>
      </c>
      <c r="AA2633" s="67">
        <v>0</v>
      </c>
      <c r="AB2633" s="67">
        <v>2181666878</v>
      </c>
      <c r="AC2633" s="67">
        <v>0</v>
      </c>
      <c r="AD2633" s="67">
        <v>0</v>
      </c>
      <c r="AE2633" s="67">
        <v>0</v>
      </c>
      <c r="AF2633" s="67">
        <v>0</v>
      </c>
      <c r="AG2633" s="67">
        <v>454647</v>
      </c>
      <c r="AH2633" s="67"/>
      <c r="AI2633" s="67">
        <v>0</v>
      </c>
      <c r="AJ2633" s="67">
        <v>0</v>
      </c>
      <c r="AK2633" s="67">
        <v>0</v>
      </c>
      <c r="AL2633" s="67">
        <v>0</v>
      </c>
      <c r="AM2633" s="67">
        <v>26087607029</v>
      </c>
      <c r="AN2633" s="67">
        <v>14649916688</v>
      </c>
      <c r="AO2633" s="67">
        <v>11549738573</v>
      </c>
      <c r="AP2633" s="67">
        <v>108155379139</v>
      </c>
      <c r="AQ2633" s="67">
        <v>110890847702</v>
      </c>
      <c r="AR2633" s="67">
        <v>6512932224</v>
      </c>
      <c r="AS2633" s="67">
        <v>5252364697</v>
      </c>
      <c r="AT2633" s="67">
        <v>1260567527</v>
      </c>
      <c r="AU2633" s="67">
        <v>249000000</v>
      </c>
      <c r="AV2633" s="67">
        <v>1584000000</v>
      </c>
      <c r="AW2633" s="67">
        <v>18440450918</v>
      </c>
      <c r="AX2633" s="67">
        <v>17615218424</v>
      </c>
      <c r="AY2633" s="67">
        <v>6285877651</v>
      </c>
      <c r="AZ2633" s="67">
        <v>11329340772</v>
      </c>
      <c r="BA2633" s="67">
        <v>297066340</v>
      </c>
      <c r="BB2633" s="67">
        <v>0</v>
      </c>
      <c r="BC2633" s="67">
        <v>18452265</v>
      </c>
      <c r="BD2633" s="67">
        <v>216298174</v>
      </c>
      <c r="BE2633" s="67">
        <v>293415716</v>
      </c>
      <c r="BF2633" s="67">
        <v>0</v>
      </c>
      <c r="BG2633" s="67"/>
      <c r="BH2633" s="67">
        <v>1262808</v>
      </c>
      <c r="BI2633" s="67"/>
      <c r="BJ2633" s="67"/>
      <c r="BK2633" s="67">
        <v>0</v>
      </c>
      <c r="BL2633" s="67">
        <v>1262808</v>
      </c>
      <c r="BM2633" s="67"/>
      <c r="BN2633" s="67"/>
      <c r="BO2633" s="67">
        <v>1262808</v>
      </c>
      <c r="BP2633" s="67"/>
      <c r="BQ2633" s="67"/>
      <c r="BR2633" s="67"/>
      <c r="BS2633" s="67"/>
      <c r="BT2633" s="67"/>
      <c r="BU2633" s="67">
        <v>0</v>
      </c>
      <c r="BV2633" s="67"/>
      <c r="BW2633" s="67"/>
      <c r="BX2633" s="67"/>
      <c r="BY2633" s="67"/>
      <c r="BZ2633" s="67">
        <v>14667184784</v>
      </c>
      <c r="CA2633" s="67">
        <v>4689043913</v>
      </c>
      <c r="CB2633" s="67">
        <v>9978140872</v>
      </c>
      <c r="CC2633" s="67">
        <v>38286830735</v>
      </c>
      <c r="CD2633" s="67">
        <v>39620000000</v>
      </c>
    </row>
    <row r="2634" spans="1:82">
      <c r="A2634" t="s">
        <v>2977</v>
      </c>
      <c r="B2634" t="s">
        <v>2978</v>
      </c>
      <c r="C2634" t="s">
        <v>69</v>
      </c>
      <c r="D2634" t="s">
        <v>68</v>
      </c>
      <c r="E2634" t="s">
        <v>153</v>
      </c>
      <c r="F2634" s="67">
        <v>2000</v>
      </c>
      <c r="G2634" t="s">
        <v>2984</v>
      </c>
      <c r="H2634" s="67">
        <v>11622665</v>
      </c>
      <c r="I2634" s="67">
        <v>6656811920</v>
      </c>
      <c r="J2634" s="67">
        <v>354623114</v>
      </c>
      <c r="K2634" s="67">
        <v>2479558450</v>
      </c>
      <c r="L2634" s="67">
        <v>79538496237</v>
      </c>
      <c r="M2634" s="67">
        <v>77402203184</v>
      </c>
      <c r="N2634" s="67">
        <v>692340010</v>
      </c>
      <c r="O2634" s="67">
        <v>0</v>
      </c>
      <c r="P2634" s="67">
        <v>116219690</v>
      </c>
      <c r="Q2634" s="67">
        <v>379251583</v>
      </c>
      <c r="R2634" s="67">
        <v>594665711</v>
      </c>
      <c r="S2634" s="67">
        <v>0</v>
      </c>
      <c r="T2634" s="67">
        <v>0</v>
      </c>
      <c r="U2634" s="67">
        <v>6145286512</v>
      </c>
      <c r="V2634" s="67">
        <v>3267877290</v>
      </c>
      <c r="W2634" s="67">
        <v>42961454</v>
      </c>
      <c r="X2634" s="67">
        <v>606884264</v>
      </c>
      <c r="Y2634" s="67">
        <v>2182000000</v>
      </c>
      <c r="Z2634" s="67">
        <v>0</v>
      </c>
      <c r="AA2634" s="67">
        <v>0</v>
      </c>
      <c r="AB2634" s="67">
        <v>2181092701</v>
      </c>
      <c r="AC2634" s="67">
        <v>0</v>
      </c>
      <c r="AD2634" s="67">
        <v>0</v>
      </c>
      <c r="AE2634" s="67">
        <v>0</v>
      </c>
      <c r="AF2634" s="67">
        <v>0</v>
      </c>
      <c r="AG2634" s="67">
        <v>454647</v>
      </c>
      <c r="AH2634" s="67"/>
      <c r="AI2634" s="67">
        <v>0</v>
      </c>
      <c r="AJ2634" s="67">
        <v>0</v>
      </c>
      <c r="AK2634" s="67">
        <v>0</v>
      </c>
      <c r="AL2634" s="67">
        <v>0</v>
      </c>
      <c r="AM2634" s="67">
        <v>27079428905</v>
      </c>
      <c r="AN2634" s="67">
        <v>15179000958</v>
      </c>
      <c r="AO2634" s="67">
        <v>11999181984</v>
      </c>
      <c r="AP2634" s="67">
        <v>109831906672</v>
      </c>
      <c r="AQ2634" s="67">
        <v>112779854205</v>
      </c>
      <c r="AR2634" s="67">
        <v>6293462888</v>
      </c>
      <c r="AS2634" s="67">
        <v>5075373297</v>
      </c>
      <c r="AT2634" s="67">
        <v>1218089591</v>
      </c>
      <c r="AU2634" s="67">
        <v>253000000</v>
      </c>
      <c r="AV2634" s="67">
        <v>1769000000</v>
      </c>
      <c r="AW2634" s="67">
        <v>13624850782</v>
      </c>
      <c r="AX2634" s="67">
        <v>12896333330</v>
      </c>
      <c r="AY2634" s="67">
        <v>4403876430</v>
      </c>
      <c r="AZ2634" s="67">
        <v>8492456900</v>
      </c>
      <c r="BA2634" s="67">
        <v>293346629</v>
      </c>
      <c r="BB2634" s="67">
        <v>0</v>
      </c>
      <c r="BC2634" s="67">
        <v>16981965</v>
      </c>
      <c r="BD2634" s="67">
        <v>189807003</v>
      </c>
      <c r="BE2634" s="67">
        <v>228381855</v>
      </c>
      <c r="BF2634" s="67">
        <v>0</v>
      </c>
      <c r="BG2634" s="67"/>
      <c r="BH2634" s="67">
        <v>772675</v>
      </c>
      <c r="BI2634" s="67"/>
      <c r="BJ2634" s="67"/>
      <c r="BK2634" s="67">
        <v>0</v>
      </c>
      <c r="BL2634" s="67">
        <v>772675</v>
      </c>
      <c r="BM2634" s="67"/>
      <c r="BN2634" s="67"/>
      <c r="BO2634" s="67">
        <v>772675</v>
      </c>
      <c r="BP2634" s="67"/>
      <c r="BQ2634" s="67"/>
      <c r="BR2634" s="67"/>
      <c r="BS2634" s="67"/>
      <c r="BT2634" s="67"/>
      <c r="BU2634" s="67">
        <v>0</v>
      </c>
      <c r="BV2634" s="67"/>
      <c r="BW2634" s="67"/>
      <c r="BX2634" s="67"/>
      <c r="BY2634" s="67"/>
      <c r="BZ2634" s="67">
        <v>12855001723</v>
      </c>
      <c r="CA2634" s="67">
        <v>4103546011</v>
      </c>
      <c r="CB2634" s="67">
        <v>8751455713</v>
      </c>
      <c r="CC2634" s="67">
        <v>31258088068</v>
      </c>
      <c r="CD2634" s="67">
        <v>32770000000</v>
      </c>
    </row>
    <row r="2635" spans="1:82">
      <c r="A2635" t="s">
        <v>2977</v>
      </c>
      <c r="B2635" t="s">
        <v>2978</v>
      </c>
      <c r="C2635" t="s">
        <v>69</v>
      </c>
      <c r="D2635" t="s">
        <v>68</v>
      </c>
      <c r="E2635" t="s">
        <v>153</v>
      </c>
      <c r="F2635" s="67">
        <v>2001</v>
      </c>
      <c r="G2635" t="s">
        <v>2985</v>
      </c>
      <c r="H2635" s="67">
        <v>12031430</v>
      </c>
      <c r="I2635" s="67">
        <v>6848179628</v>
      </c>
      <c r="J2635" s="67">
        <v>454171683</v>
      </c>
      <c r="K2635" s="67">
        <v>2152261654</v>
      </c>
      <c r="L2635" s="67">
        <v>81542120771</v>
      </c>
      <c r="M2635" s="67">
        <v>79494154623</v>
      </c>
      <c r="N2635" s="67">
        <v>685853240</v>
      </c>
      <c r="O2635" s="67">
        <v>0</v>
      </c>
      <c r="P2635" s="67">
        <v>115132838</v>
      </c>
      <c r="Q2635" s="67">
        <v>375704933</v>
      </c>
      <c r="R2635" s="67">
        <v>589104572</v>
      </c>
      <c r="S2635" s="67">
        <v>0</v>
      </c>
      <c r="T2635" s="67">
        <v>0</v>
      </c>
      <c r="U2635" s="67">
        <v>6156065698</v>
      </c>
      <c r="V2635" s="67">
        <v>3267877290</v>
      </c>
      <c r="W2635" s="67">
        <v>42961454</v>
      </c>
      <c r="X2635" s="67">
        <v>609723835</v>
      </c>
      <c r="Y2635" s="67">
        <v>2181000000</v>
      </c>
      <c r="Z2635" s="67">
        <v>0</v>
      </c>
      <c r="AA2635" s="67">
        <v>0</v>
      </c>
      <c r="AB2635" s="67">
        <v>2180409157</v>
      </c>
      <c r="AC2635" s="67">
        <v>0</v>
      </c>
      <c r="AD2635" s="67">
        <v>0</v>
      </c>
      <c r="AE2635" s="67">
        <v>0</v>
      </c>
      <c r="AF2635" s="67">
        <v>0</v>
      </c>
      <c r="AG2635" s="67">
        <v>454647</v>
      </c>
      <c r="AH2635" s="67"/>
      <c r="AI2635" s="67">
        <v>0</v>
      </c>
      <c r="AJ2635" s="67">
        <v>0</v>
      </c>
      <c r="AK2635" s="67">
        <v>0</v>
      </c>
      <c r="AL2635" s="67">
        <v>0</v>
      </c>
      <c r="AM2635" s="67">
        <v>28118027708</v>
      </c>
      <c r="AN2635" s="67">
        <v>15705727385</v>
      </c>
      <c r="AO2635" s="67">
        <v>12479989207</v>
      </c>
      <c r="AP2635" s="67">
        <v>113842079150</v>
      </c>
      <c r="AQ2635" s="67">
        <v>116229502342</v>
      </c>
      <c r="AR2635" s="67">
        <v>5648564878</v>
      </c>
      <c r="AS2635" s="67">
        <v>4555294256</v>
      </c>
      <c r="AT2635" s="67">
        <v>1093270621</v>
      </c>
      <c r="AU2635" s="67">
        <v>337000000</v>
      </c>
      <c r="AV2635" s="67">
        <v>1597000000</v>
      </c>
      <c r="AW2635" s="67">
        <v>16011805108</v>
      </c>
      <c r="AX2635" s="67">
        <v>15279086957</v>
      </c>
      <c r="AY2635" s="67">
        <v>6803976864</v>
      </c>
      <c r="AZ2635" s="67">
        <v>8475110093</v>
      </c>
      <c r="BA2635" s="67">
        <v>277673496</v>
      </c>
      <c r="BB2635" s="67">
        <v>0</v>
      </c>
      <c r="BC2635" s="67">
        <v>22128014</v>
      </c>
      <c r="BD2635" s="67">
        <v>200752839</v>
      </c>
      <c r="BE2635" s="67">
        <v>232163802</v>
      </c>
      <c r="BF2635" s="67">
        <v>0</v>
      </c>
      <c r="BG2635" s="67"/>
      <c r="BH2635" s="67">
        <v>7837412</v>
      </c>
      <c r="BI2635" s="67"/>
      <c r="BJ2635" s="67"/>
      <c r="BK2635" s="67">
        <v>6500827</v>
      </c>
      <c r="BL2635" s="67">
        <v>1336585</v>
      </c>
      <c r="BM2635" s="67"/>
      <c r="BN2635" s="67"/>
      <c r="BO2635" s="67">
        <v>1336585</v>
      </c>
      <c r="BP2635" s="67"/>
      <c r="BQ2635" s="67"/>
      <c r="BR2635" s="67"/>
      <c r="BS2635" s="67"/>
      <c r="BT2635" s="67"/>
      <c r="BU2635" s="67">
        <v>0</v>
      </c>
      <c r="BV2635" s="67"/>
      <c r="BW2635" s="67"/>
      <c r="BX2635" s="67"/>
      <c r="BY2635" s="67"/>
      <c r="BZ2635" s="67">
        <v>13063664995</v>
      </c>
      <c r="CA2635" s="67">
        <v>4166774456</v>
      </c>
      <c r="CB2635" s="67">
        <v>8896890539</v>
      </c>
      <c r="CC2635" s="67">
        <v>33471872393</v>
      </c>
      <c r="CD2635" s="67">
        <v>34730000000</v>
      </c>
    </row>
    <row r="2636" spans="1:82">
      <c r="A2636" t="s">
        <v>2977</v>
      </c>
      <c r="B2636" t="s">
        <v>2978</v>
      </c>
      <c r="C2636" t="s">
        <v>69</v>
      </c>
      <c r="D2636" t="s">
        <v>68</v>
      </c>
      <c r="E2636" t="s">
        <v>153</v>
      </c>
      <c r="F2636" s="67">
        <v>2002</v>
      </c>
      <c r="G2636" t="s">
        <v>2986</v>
      </c>
      <c r="H2636" s="67">
        <v>12456517</v>
      </c>
      <c r="I2636" s="67">
        <v>7046084920</v>
      </c>
      <c r="J2636" s="67">
        <v>357181970</v>
      </c>
      <c r="K2636" s="67">
        <v>2676238434</v>
      </c>
      <c r="L2636" s="67">
        <v>81509064158</v>
      </c>
      <c r="M2636" s="67">
        <v>79494154623</v>
      </c>
      <c r="N2636" s="67">
        <v>679366469</v>
      </c>
      <c r="O2636" s="67">
        <v>0</v>
      </c>
      <c r="P2636" s="67">
        <v>114045985</v>
      </c>
      <c r="Q2636" s="67">
        <v>372158284</v>
      </c>
      <c r="R2636" s="67">
        <v>583543434</v>
      </c>
      <c r="S2636" s="67">
        <v>0</v>
      </c>
      <c r="T2636" s="67">
        <v>0</v>
      </c>
      <c r="U2636" s="67">
        <v>6148031991</v>
      </c>
      <c r="V2636" s="67">
        <v>3267877290</v>
      </c>
      <c r="W2636" s="67">
        <v>42961454</v>
      </c>
      <c r="X2636" s="67">
        <v>608129843</v>
      </c>
      <c r="Y2636" s="67">
        <v>2180000000</v>
      </c>
      <c r="Z2636" s="67">
        <v>0</v>
      </c>
      <c r="AA2636" s="67">
        <v>0</v>
      </c>
      <c r="AB2636" s="67">
        <v>2179588904</v>
      </c>
      <c r="AC2636" s="67">
        <v>0</v>
      </c>
      <c r="AD2636" s="67">
        <v>0</v>
      </c>
      <c r="AE2636" s="67">
        <v>0</v>
      </c>
      <c r="AF2636" s="67">
        <v>0</v>
      </c>
      <c r="AG2636" s="67">
        <v>454647</v>
      </c>
      <c r="AH2636" s="67"/>
      <c r="AI2636" s="67">
        <v>0</v>
      </c>
      <c r="AJ2636" s="67">
        <v>0</v>
      </c>
      <c r="AK2636" s="67">
        <v>0</v>
      </c>
      <c r="AL2636" s="67">
        <v>0</v>
      </c>
      <c r="AM2636" s="67">
        <v>29036393701</v>
      </c>
      <c r="AN2636" s="67">
        <v>16167982489</v>
      </c>
      <c r="AO2636" s="67">
        <v>12906500027</v>
      </c>
      <c r="AP2636" s="67">
        <v>114964996013</v>
      </c>
      <c r="AQ2636" s="67">
        <v>118110027370</v>
      </c>
      <c r="AR2636" s="67">
        <v>6010898690</v>
      </c>
      <c r="AS2636" s="67">
        <v>4847498943</v>
      </c>
      <c r="AT2636" s="67">
        <v>1163399746</v>
      </c>
      <c r="AU2636" s="67">
        <v>272000000</v>
      </c>
      <c r="AV2636" s="67">
        <v>2038000000</v>
      </c>
      <c r="AW2636" s="67">
        <v>19720010528</v>
      </c>
      <c r="AX2636" s="67">
        <v>18937641068</v>
      </c>
      <c r="AY2636" s="67">
        <v>8555823874</v>
      </c>
      <c r="AZ2636" s="67">
        <v>10381817195</v>
      </c>
      <c r="BA2636" s="67">
        <v>325982497</v>
      </c>
      <c r="BB2636" s="67">
        <v>0</v>
      </c>
      <c r="BC2636" s="67">
        <v>14850030</v>
      </c>
      <c r="BD2636" s="67">
        <v>207980661</v>
      </c>
      <c r="BE2636" s="67">
        <v>233556272</v>
      </c>
      <c r="BF2636" s="67">
        <v>0</v>
      </c>
      <c r="BG2636" s="67"/>
      <c r="BH2636" s="67">
        <v>1488769</v>
      </c>
      <c r="BI2636" s="67"/>
      <c r="BJ2636" s="67"/>
      <c r="BK2636" s="67">
        <v>0</v>
      </c>
      <c r="BL2636" s="67">
        <v>1488769</v>
      </c>
      <c r="BM2636" s="67"/>
      <c r="BN2636" s="67"/>
      <c r="BO2636" s="67">
        <v>1488769</v>
      </c>
      <c r="BP2636" s="67"/>
      <c r="BQ2636" s="67"/>
      <c r="BR2636" s="67"/>
      <c r="BS2636" s="67"/>
      <c r="BT2636" s="67"/>
      <c r="BU2636" s="67">
        <v>0</v>
      </c>
      <c r="BV2636" s="67"/>
      <c r="BW2636" s="67"/>
      <c r="BX2636" s="67"/>
      <c r="BY2636" s="67"/>
      <c r="BZ2636" s="67">
        <v>14965125339</v>
      </c>
      <c r="CA2636" s="67">
        <v>4768057799</v>
      </c>
      <c r="CB2636" s="67">
        <v>10197067540</v>
      </c>
      <c r="CC2636" s="67">
        <v>38931523326</v>
      </c>
      <c r="CD2636" s="67">
        <v>40700000000</v>
      </c>
    </row>
    <row r="2637" spans="1:82">
      <c r="A2637" t="s">
        <v>2977</v>
      </c>
      <c r="B2637" t="s">
        <v>2978</v>
      </c>
      <c r="C2637" t="s">
        <v>69</v>
      </c>
      <c r="D2637" t="s">
        <v>68</v>
      </c>
      <c r="E2637" t="s">
        <v>153</v>
      </c>
      <c r="F2637" s="67">
        <v>2003</v>
      </c>
      <c r="G2637" t="s">
        <v>2987</v>
      </c>
      <c r="H2637" s="67">
        <v>12900790</v>
      </c>
      <c r="I2637" s="67">
        <v>7224353579</v>
      </c>
      <c r="J2637" s="67">
        <v>560581042</v>
      </c>
      <c r="K2637" s="67">
        <v>2794896911</v>
      </c>
      <c r="L2637" s="67">
        <v>82317742871</v>
      </c>
      <c r="M2637" s="67">
        <v>80356038619</v>
      </c>
      <c r="N2637" s="67">
        <v>672879699</v>
      </c>
      <c r="O2637" s="67">
        <v>0</v>
      </c>
      <c r="P2637" s="67">
        <v>112959133</v>
      </c>
      <c r="Q2637" s="67">
        <v>368611635</v>
      </c>
      <c r="R2637" s="67">
        <v>577982295</v>
      </c>
      <c r="S2637" s="67">
        <v>0</v>
      </c>
      <c r="T2637" s="67">
        <v>0</v>
      </c>
      <c r="U2637" s="67">
        <v>6141493141</v>
      </c>
      <c r="V2637" s="67">
        <v>3267877290</v>
      </c>
      <c r="W2637" s="67">
        <v>42961454</v>
      </c>
      <c r="X2637" s="67">
        <v>606483589</v>
      </c>
      <c r="Y2637" s="67">
        <v>2179000000</v>
      </c>
      <c r="Z2637" s="67">
        <v>0</v>
      </c>
      <c r="AA2637" s="67">
        <v>0</v>
      </c>
      <c r="AB2637" s="67">
        <v>2178823334</v>
      </c>
      <c r="AC2637" s="67">
        <v>0</v>
      </c>
      <c r="AD2637" s="67">
        <v>0</v>
      </c>
      <c r="AE2637" s="67">
        <v>0</v>
      </c>
      <c r="AF2637" s="67">
        <v>0</v>
      </c>
      <c r="AG2637" s="67">
        <v>454647</v>
      </c>
      <c r="AH2637" s="67"/>
      <c r="AI2637" s="67">
        <v>0</v>
      </c>
      <c r="AJ2637" s="67">
        <v>0</v>
      </c>
      <c r="AK2637" s="67">
        <v>0</v>
      </c>
      <c r="AL2637" s="67">
        <v>0</v>
      </c>
      <c r="AM2637" s="67">
        <v>29961041463</v>
      </c>
      <c r="AN2637" s="67">
        <v>16643497522</v>
      </c>
      <c r="AO2637" s="67">
        <v>13341006404</v>
      </c>
      <c r="AP2637" s="67">
        <v>117698548934</v>
      </c>
      <c r="AQ2637" s="67">
        <v>120549292495</v>
      </c>
      <c r="AR2637" s="67">
        <v>7766161573</v>
      </c>
      <c r="AS2637" s="67">
        <v>6263033526</v>
      </c>
      <c r="AT2637" s="67">
        <v>1503128046</v>
      </c>
      <c r="AU2637" s="67">
        <v>420000000</v>
      </c>
      <c r="AV2637" s="67">
        <v>2094000000</v>
      </c>
      <c r="AW2637" s="67">
        <v>19656516622</v>
      </c>
      <c r="AX2637" s="67">
        <v>18677429751</v>
      </c>
      <c r="AY2637" s="67">
        <v>8255040313</v>
      </c>
      <c r="AZ2637" s="67">
        <v>10422389439</v>
      </c>
      <c r="BA2637" s="67">
        <v>509942797</v>
      </c>
      <c r="BB2637" s="67">
        <v>0</v>
      </c>
      <c r="BC2637" s="67">
        <v>20216624</v>
      </c>
      <c r="BD2637" s="67">
        <v>214534784</v>
      </c>
      <c r="BE2637" s="67">
        <v>234392665</v>
      </c>
      <c r="BF2637" s="67">
        <v>0</v>
      </c>
      <c r="BG2637" s="67"/>
      <c r="BH2637" s="67">
        <v>1309258</v>
      </c>
      <c r="BI2637" s="67"/>
      <c r="BJ2637" s="67"/>
      <c r="BK2637" s="67">
        <v>791098</v>
      </c>
      <c r="BL2637" s="67">
        <v>518160</v>
      </c>
      <c r="BM2637" s="67"/>
      <c r="BN2637" s="67"/>
      <c r="BO2637" s="67">
        <v>518160</v>
      </c>
      <c r="BP2637" s="67"/>
      <c r="BQ2637" s="67"/>
      <c r="BR2637" s="67"/>
      <c r="BS2637" s="67"/>
      <c r="BT2637" s="67"/>
      <c r="BU2637" s="67">
        <v>0</v>
      </c>
      <c r="BV2637" s="67"/>
      <c r="BW2637" s="67"/>
      <c r="BX2637" s="67"/>
      <c r="BY2637" s="67"/>
      <c r="BZ2637" s="67">
        <v>19073581663</v>
      </c>
      <c r="CA2637" s="67">
        <v>10232528945</v>
      </c>
      <c r="CB2637" s="67">
        <v>8841052718</v>
      </c>
      <c r="CC2637" s="67">
        <v>44823569116</v>
      </c>
      <c r="CD2637" s="67">
        <v>46500000000</v>
      </c>
    </row>
    <row r="2638" spans="1:82">
      <c r="A2638" t="s">
        <v>2977</v>
      </c>
      <c r="B2638" t="s">
        <v>2978</v>
      </c>
      <c r="C2638" t="s">
        <v>69</v>
      </c>
      <c r="D2638" t="s">
        <v>68</v>
      </c>
      <c r="E2638" t="s">
        <v>153</v>
      </c>
      <c r="F2638" s="67">
        <v>2004</v>
      </c>
      <c r="G2638" t="s">
        <v>2988</v>
      </c>
      <c r="H2638" s="67">
        <v>13366885</v>
      </c>
      <c r="I2638" s="67">
        <v>7421358737</v>
      </c>
      <c r="J2638" s="67">
        <v>548463350</v>
      </c>
      <c r="K2638" s="67">
        <v>2984599105</v>
      </c>
      <c r="L2638" s="67">
        <v>82403693020</v>
      </c>
      <c r="M2638" s="67">
        <v>80481555694</v>
      </c>
      <c r="N2638" s="67">
        <v>666392929</v>
      </c>
      <c r="O2638" s="67">
        <v>0</v>
      </c>
      <c r="P2638" s="67">
        <v>111872281</v>
      </c>
      <c r="Q2638" s="67">
        <v>365064986</v>
      </c>
      <c r="R2638" s="67">
        <v>572421156</v>
      </c>
      <c r="S2638" s="67">
        <v>0</v>
      </c>
      <c r="T2638" s="67">
        <v>0</v>
      </c>
      <c r="U2638" s="67">
        <v>6162518698</v>
      </c>
      <c r="V2638" s="67">
        <v>3267877290</v>
      </c>
      <c r="W2638" s="67">
        <v>42961454</v>
      </c>
      <c r="X2638" s="67">
        <v>609723835</v>
      </c>
      <c r="Y2638" s="67">
        <v>2178000000</v>
      </c>
      <c r="Z2638" s="67">
        <v>0</v>
      </c>
      <c r="AA2638" s="67">
        <v>0</v>
      </c>
      <c r="AB2638" s="67">
        <v>2178003081</v>
      </c>
      <c r="AC2638" s="67">
        <v>0</v>
      </c>
      <c r="AD2638" s="67">
        <v>0</v>
      </c>
      <c r="AE2638" s="67">
        <v>0</v>
      </c>
      <c r="AF2638" s="67">
        <v>0</v>
      </c>
      <c r="AG2638" s="67">
        <v>454647</v>
      </c>
      <c r="AH2638" s="67"/>
      <c r="AI2638" s="67">
        <v>0</v>
      </c>
      <c r="AJ2638" s="67">
        <v>0</v>
      </c>
      <c r="AK2638" s="67">
        <v>0</v>
      </c>
      <c r="AL2638" s="67">
        <v>0</v>
      </c>
      <c r="AM2638" s="67">
        <v>30905778705</v>
      </c>
      <c r="AN2638" s="67">
        <v>17138320596</v>
      </c>
      <c r="AO2638" s="67">
        <v>13789507979</v>
      </c>
      <c r="AP2638" s="67">
        <v>119633762056</v>
      </c>
      <c r="AQ2638" s="67">
        <v>122697549531</v>
      </c>
      <c r="AR2638" s="67">
        <v>8960008422</v>
      </c>
      <c r="AS2638" s="67">
        <v>7225813244</v>
      </c>
      <c r="AT2638" s="67">
        <v>1734195178</v>
      </c>
      <c r="AU2638" s="67">
        <v>412000000</v>
      </c>
      <c r="AV2638" s="67">
        <v>2242000000</v>
      </c>
      <c r="AW2638" s="67">
        <v>21796797548</v>
      </c>
      <c r="AX2638" s="67">
        <v>20876241344</v>
      </c>
      <c r="AY2638" s="67">
        <v>9078163802</v>
      </c>
      <c r="AZ2638" s="67">
        <v>11798077543</v>
      </c>
      <c r="BA2638" s="67">
        <v>435306603</v>
      </c>
      <c r="BB2638" s="67">
        <v>0</v>
      </c>
      <c r="BC2638" s="67">
        <v>23745343</v>
      </c>
      <c r="BD2638" s="67">
        <v>223135438</v>
      </c>
      <c r="BE2638" s="67">
        <v>238368819</v>
      </c>
      <c r="BF2638" s="67">
        <v>0</v>
      </c>
      <c r="BG2638" s="67"/>
      <c r="BH2638" s="67">
        <v>61814341</v>
      </c>
      <c r="BI2638" s="67"/>
      <c r="BJ2638" s="67"/>
      <c r="BK2638" s="67">
        <v>44871292</v>
      </c>
      <c r="BL2638" s="67">
        <v>16943049</v>
      </c>
      <c r="BM2638" s="67"/>
      <c r="BN2638" s="67"/>
      <c r="BO2638" s="67">
        <v>16943049</v>
      </c>
      <c r="BP2638" s="67"/>
      <c r="BQ2638" s="67"/>
      <c r="BR2638" s="67"/>
      <c r="BS2638" s="67"/>
      <c r="BT2638" s="67"/>
      <c r="BU2638" s="67">
        <v>0</v>
      </c>
      <c r="BV2638" s="67"/>
      <c r="BW2638" s="67"/>
      <c r="BX2638" s="67"/>
      <c r="BY2638" s="67"/>
      <c r="BZ2638" s="67">
        <v>22099633484</v>
      </c>
      <c r="CA2638" s="67">
        <v>11840895889</v>
      </c>
      <c r="CB2638" s="67">
        <v>10258737595</v>
      </c>
      <c r="CC2638" s="67">
        <v>51088253795</v>
      </c>
      <c r="CD2638" s="67">
        <v>52920000000</v>
      </c>
    </row>
    <row r="2639" spans="1:82">
      <c r="A2639" t="s">
        <v>2977</v>
      </c>
      <c r="B2639" t="s">
        <v>2978</v>
      </c>
      <c r="C2639" t="s">
        <v>69</v>
      </c>
      <c r="D2639" t="s">
        <v>68</v>
      </c>
      <c r="E2639" t="s">
        <v>153</v>
      </c>
      <c r="F2639" s="67">
        <v>2005</v>
      </c>
      <c r="G2639" t="s">
        <v>2989</v>
      </c>
      <c r="H2639" s="67">
        <v>13855221</v>
      </c>
      <c r="I2639" s="67">
        <v>7719574933</v>
      </c>
      <c r="J2639" s="67">
        <v>493971292</v>
      </c>
      <c r="K2639" s="67">
        <v>2577295217</v>
      </c>
      <c r="L2639" s="67">
        <v>91632876323</v>
      </c>
      <c r="M2639" s="67">
        <v>89880693499</v>
      </c>
      <c r="N2639" s="67">
        <v>659906158</v>
      </c>
      <c r="O2639" s="67">
        <v>0</v>
      </c>
      <c r="P2639" s="67">
        <v>110785428</v>
      </c>
      <c r="Q2639" s="67">
        <v>361518337</v>
      </c>
      <c r="R2639" s="67">
        <v>566860018</v>
      </c>
      <c r="S2639" s="67">
        <v>0</v>
      </c>
      <c r="T2639" s="67">
        <v>0</v>
      </c>
      <c r="U2639" s="67">
        <v>6134734554</v>
      </c>
      <c r="V2639" s="67">
        <v>3267877290</v>
      </c>
      <c r="W2639" s="67">
        <v>42961454</v>
      </c>
      <c r="X2639" s="67">
        <v>609723862</v>
      </c>
      <c r="Y2639" s="67">
        <v>2160000000</v>
      </c>
      <c r="Z2639" s="67">
        <v>0</v>
      </c>
      <c r="AA2639" s="67">
        <v>0</v>
      </c>
      <c r="AB2639" s="67">
        <v>2159301308</v>
      </c>
      <c r="AC2639" s="67">
        <v>0</v>
      </c>
      <c r="AD2639" s="67">
        <v>0</v>
      </c>
      <c r="AE2639" s="67">
        <v>0</v>
      </c>
      <c r="AF2639" s="67">
        <v>0</v>
      </c>
      <c r="AG2639" s="67">
        <v>454647</v>
      </c>
      <c r="AH2639" s="67"/>
      <c r="AI2639" s="67">
        <v>0</v>
      </c>
      <c r="AJ2639" s="67">
        <v>0</v>
      </c>
      <c r="AK2639" s="67">
        <v>0</v>
      </c>
      <c r="AL2639" s="67">
        <v>0</v>
      </c>
      <c r="AM2639" s="67">
        <v>31935516329</v>
      </c>
      <c r="AN2639" s="67">
        <v>17676389184</v>
      </c>
      <c r="AO2639" s="67">
        <v>14279605550</v>
      </c>
      <c r="AP2639" s="67">
        <v>128300524561</v>
      </c>
      <c r="AQ2639" s="67">
        <v>131054582016</v>
      </c>
      <c r="AR2639" s="67">
        <v>10288899686</v>
      </c>
      <c r="AS2639" s="67">
        <v>8297499746</v>
      </c>
      <c r="AT2639" s="67">
        <v>1991399939</v>
      </c>
      <c r="AU2639" s="67">
        <v>400000000</v>
      </c>
      <c r="AV2639" s="67">
        <v>2087000000</v>
      </c>
      <c r="AW2639" s="67">
        <v>32992064740</v>
      </c>
      <c r="AX2639" s="67">
        <v>32028066223</v>
      </c>
      <c r="AY2639" s="67">
        <v>14415386284</v>
      </c>
      <c r="AZ2639" s="67">
        <v>17612679939</v>
      </c>
      <c r="BA2639" s="67">
        <v>450802239</v>
      </c>
      <c r="BB2639" s="67">
        <v>0</v>
      </c>
      <c r="BC2639" s="67">
        <v>32273085</v>
      </c>
      <c r="BD2639" s="67">
        <v>237468055</v>
      </c>
      <c r="BE2639" s="67">
        <v>243455138</v>
      </c>
      <c r="BF2639" s="67">
        <v>0</v>
      </c>
      <c r="BG2639" s="67"/>
      <c r="BH2639" s="67">
        <v>103862045</v>
      </c>
      <c r="BI2639" s="67"/>
      <c r="BJ2639" s="67"/>
      <c r="BK2639" s="67">
        <v>23484065</v>
      </c>
      <c r="BL2639" s="67">
        <v>80377980</v>
      </c>
      <c r="BM2639" s="67"/>
      <c r="BN2639" s="67"/>
      <c r="BO2639" s="67">
        <v>80377980</v>
      </c>
      <c r="BP2639" s="67"/>
      <c r="BQ2639" s="67"/>
      <c r="BR2639" s="67"/>
      <c r="BS2639" s="67"/>
      <c r="BT2639" s="67"/>
      <c r="BU2639" s="67">
        <v>0</v>
      </c>
      <c r="BV2639" s="67"/>
      <c r="BW2639" s="67"/>
      <c r="BX2639" s="67"/>
      <c r="BY2639" s="67"/>
      <c r="BZ2639" s="67">
        <v>26007894073</v>
      </c>
      <c r="CA2639" s="67">
        <v>13927546537</v>
      </c>
      <c r="CB2639" s="67">
        <v>12080347536</v>
      </c>
      <c r="CC2639" s="67">
        <v>67705720544</v>
      </c>
      <c r="CD2639" s="67">
        <v>69390000000</v>
      </c>
    </row>
    <row r="2640" spans="1:82">
      <c r="A2640" t="s">
        <v>2977</v>
      </c>
      <c r="B2640" t="s">
        <v>2978</v>
      </c>
      <c r="C2640" t="s">
        <v>69</v>
      </c>
      <c r="D2640" t="s">
        <v>68</v>
      </c>
      <c r="E2640" t="s">
        <v>153</v>
      </c>
      <c r="F2640" s="67">
        <v>2006</v>
      </c>
      <c r="G2640" t="s">
        <v>2990</v>
      </c>
      <c r="H2640" s="67">
        <v>14365168</v>
      </c>
      <c r="I2640" s="67">
        <v>8044134754</v>
      </c>
      <c r="J2640" s="67">
        <v>701155363</v>
      </c>
      <c r="K2640" s="67">
        <v>1123329896</v>
      </c>
      <c r="L2640" s="67">
        <v>91658812081</v>
      </c>
      <c r="M2640" s="67">
        <v>89930900334</v>
      </c>
      <c r="N2640" s="67">
        <v>653419388</v>
      </c>
      <c r="O2640" s="67">
        <v>0</v>
      </c>
      <c r="P2640" s="67">
        <v>109698576</v>
      </c>
      <c r="Q2640" s="67">
        <v>357971688</v>
      </c>
      <c r="R2640" s="67">
        <v>561298879</v>
      </c>
      <c r="S2640" s="67">
        <v>0</v>
      </c>
      <c r="T2640" s="67">
        <v>0</v>
      </c>
      <c r="U2640" s="67">
        <v>5801638015</v>
      </c>
      <c r="V2640" s="67">
        <v>3267877290</v>
      </c>
      <c r="W2640" s="67">
        <v>42961454</v>
      </c>
      <c r="X2640" s="67">
        <v>608190842</v>
      </c>
      <c r="Y2640" s="67">
        <v>2024000000</v>
      </c>
      <c r="Z2640" s="67">
        <v>0</v>
      </c>
      <c r="AA2640" s="67">
        <v>0</v>
      </c>
      <c r="AB2640" s="67">
        <v>2023631434</v>
      </c>
      <c r="AC2640" s="67">
        <v>0</v>
      </c>
      <c r="AD2640" s="67">
        <v>0</v>
      </c>
      <c r="AE2640" s="67">
        <v>0</v>
      </c>
      <c r="AF2640" s="67">
        <v>0</v>
      </c>
      <c r="AG2640" s="67">
        <v>454647</v>
      </c>
      <c r="AH2640" s="67"/>
      <c r="AI2640" s="67">
        <v>0</v>
      </c>
      <c r="AJ2640" s="67">
        <v>0</v>
      </c>
      <c r="AK2640" s="67">
        <v>0</v>
      </c>
      <c r="AL2640" s="67">
        <v>0</v>
      </c>
      <c r="AM2640" s="67">
        <v>33288096718</v>
      </c>
      <c r="AN2640" s="67">
        <v>18378788240</v>
      </c>
      <c r="AO2640" s="67">
        <v>14927564038</v>
      </c>
      <c r="AP2640" s="67">
        <v>132791028947</v>
      </c>
      <c r="AQ2640" s="67">
        <v>133797890836</v>
      </c>
      <c r="AR2640" s="67">
        <v>10866222737</v>
      </c>
      <c r="AS2640" s="67">
        <v>8763082853</v>
      </c>
      <c r="AT2640" s="67">
        <v>2103139885</v>
      </c>
      <c r="AU2640" s="67">
        <v>568000000</v>
      </c>
      <c r="AV2640" s="67">
        <v>910000000</v>
      </c>
      <c r="AW2640" s="67">
        <v>41335539517</v>
      </c>
      <c r="AX2640" s="67">
        <v>40359372587</v>
      </c>
      <c r="AY2640" s="67">
        <v>18298887979</v>
      </c>
      <c r="AZ2640" s="67">
        <v>22060484607</v>
      </c>
      <c r="BA2640" s="67">
        <v>449080585</v>
      </c>
      <c r="BB2640" s="67">
        <v>0</v>
      </c>
      <c r="BC2640" s="67">
        <v>28670849</v>
      </c>
      <c r="BD2640" s="67">
        <v>249910454</v>
      </c>
      <c r="BE2640" s="67">
        <v>248505042</v>
      </c>
      <c r="BF2640" s="67">
        <v>0</v>
      </c>
      <c r="BG2640" s="67"/>
      <c r="BH2640" s="67">
        <v>404428644</v>
      </c>
      <c r="BI2640" s="67"/>
      <c r="BJ2640" s="67"/>
      <c r="BK2640" s="67">
        <v>26103871</v>
      </c>
      <c r="BL2640" s="67">
        <v>378324774</v>
      </c>
      <c r="BM2640" s="67"/>
      <c r="BN2640" s="67"/>
      <c r="BO2640" s="67">
        <v>378324774</v>
      </c>
      <c r="BP2640" s="67"/>
      <c r="BQ2640" s="67"/>
      <c r="BR2640" s="67"/>
      <c r="BS2640" s="67"/>
      <c r="BT2640" s="67"/>
      <c r="BU2640" s="67">
        <v>0</v>
      </c>
      <c r="BV2640" s="67"/>
      <c r="BW2640" s="67"/>
      <c r="BX2640" s="67"/>
      <c r="BY2640" s="67"/>
      <c r="BZ2640" s="67">
        <v>28622411214</v>
      </c>
      <c r="CA2640" s="67">
        <v>15317175726</v>
      </c>
      <c r="CB2640" s="67">
        <v>13305235488</v>
      </c>
      <c r="CC2640" s="67">
        <v>80886602112</v>
      </c>
      <c r="CD2640" s="67">
        <v>81230000000</v>
      </c>
    </row>
    <row r="2641" spans="1:82">
      <c r="A2641" t="s">
        <v>2977</v>
      </c>
      <c r="B2641" t="s">
        <v>2978</v>
      </c>
      <c r="C2641" t="s">
        <v>69</v>
      </c>
      <c r="D2641" t="s">
        <v>68</v>
      </c>
      <c r="E2641" t="s">
        <v>153</v>
      </c>
      <c r="F2641" s="67">
        <v>2007</v>
      </c>
      <c r="G2641" t="s">
        <v>2991</v>
      </c>
      <c r="H2641" s="67">
        <v>14897873</v>
      </c>
      <c r="I2641" s="67">
        <v>8379872642</v>
      </c>
      <c r="J2641" s="67">
        <v>1010451680</v>
      </c>
      <c r="K2641" s="67">
        <v>1559476096</v>
      </c>
      <c r="L2641" s="67">
        <v>93287870972</v>
      </c>
      <c r="M2641" s="67">
        <v>91589817832</v>
      </c>
      <c r="N2641" s="67">
        <v>646932617</v>
      </c>
      <c r="O2641" s="67">
        <v>0</v>
      </c>
      <c r="P2641" s="67">
        <v>108611724</v>
      </c>
      <c r="Q2641" s="67">
        <v>354425039</v>
      </c>
      <c r="R2641" s="67">
        <v>555737741</v>
      </c>
      <c r="S2641" s="67">
        <v>0</v>
      </c>
      <c r="T2641" s="67">
        <v>0</v>
      </c>
      <c r="U2641" s="67">
        <v>5621137605</v>
      </c>
      <c r="V2641" s="67">
        <v>3267877290</v>
      </c>
      <c r="W2641" s="67">
        <v>42961454</v>
      </c>
      <c r="X2641" s="67">
        <v>609723835</v>
      </c>
      <c r="Y2641" s="67">
        <v>1953000000</v>
      </c>
      <c r="Z2641" s="67">
        <v>0</v>
      </c>
      <c r="AA2641" s="67">
        <v>0</v>
      </c>
      <c r="AB2641" s="67">
        <v>1952132699</v>
      </c>
      <c r="AC2641" s="67">
        <v>0</v>
      </c>
      <c r="AD2641" s="67">
        <v>0</v>
      </c>
      <c r="AE2641" s="67">
        <v>0</v>
      </c>
      <c r="AF2641" s="67">
        <v>0</v>
      </c>
      <c r="AG2641" s="67">
        <v>454647</v>
      </c>
      <c r="AH2641" s="67"/>
      <c r="AI2641" s="67">
        <v>0</v>
      </c>
      <c r="AJ2641" s="67">
        <v>0</v>
      </c>
      <c r="AK2641" s="67">
        <v>0</v>
      </c>
      <c r="AL2641" s="67">
        <v>0</v>
      </c>
      <c r="AM2641" s="67">
        <v>34705038573</v>
      </c>
      <c r="AN2641" s="67">
        <v>19121318431</v>
      </c>
      <c r="AO2641" s="67">
        <v>15600242439</v>
      </c>
      <c r="AP2641" s="67">
        <v>136613549330</v>
      </c>
      <c r="AQ2641" s="67">
        <v>137658170598</v>
      </c>
      <c r="AR2641" s="67">
        <v>12136495626</v>
      </c>
      <c r="AS2641" s="67">
        <v>9787496473</v>
      </c>
      <c r="AT2641" s="67">
        <v>2348999153</v>
      </c>
      <c r="AU2641" s="67">
        <v>819000000</v>
      </c>
      <c r="AV2641" s="67">
        <v>1264000000</v>
      </c>
      <c r="AW2641" s="67">
        <v>50309946442</v>
      </c>
      <c r="AX2641" s="67">
        <v>49141477783</v>
      </c>
      <c r="AY2641" s="67">
        <v>22175119020</v>
      </c>
      <c r="AZ2641" s="67">
        <v>26966358763</v>
      </c>
      <c r="BA2641" s="67">
        <v>627737893</v>
      </c>
      <c r="BB2641" s="67">
        <v>0</v>
      </c>
      <c r="BC2641" s="67">
        <v>32346599</v>
      </c>
      <c r="BD2641" s="67">
        <v>255810511</v>
      </c>
      <c r="BE2641" s="67">
        <v>252573655</v>
      </c>
      <c r="BF2641" s="67">
        <v>0</v>
      </c>
      <c r="BG2641" s="67"/>
      <c r="BH2641" s="67">
        <v>251536320</v>
      </c>
      <c r="BI2641" s="67"/>
      <c r="BJ2641" s="67"/>
      <c r="BK2641" s="67">
        <v>40689884</v>
      </c>
      <c r="BL2641" s="67">
        <v>210846436</v>
      </c>
      <c r="BM2641" s="67"/>
      <c r="BN2641" s="67"/>
      <c r="BO2641" s="67">
        <v>210610855</v>
      </c>
      <c r="BP2641" s="67"/>
      <c r="BQ2641" s="67"/>
      <c r="BR2641" s="67"/>
      <c r="BS2641" s="67"/>
      <c r="BT2641" s="67"/>
      <c r="BU2641" s="67">
        <v>235581</v>
      </c>
      <c r="BV2641" s="67"/>
      <c r="BW2641" s="67"/>
      <c r="BX2641" s="67"/>
      <c r="BY2641" s="67"/>
      <c r="BZ2641" s="67">
        <v>30345148408</v>
      </c>
      <c r="CA2641" s="67">
        <v>16235374679</v>
      </c>
      <c r="CB2641" s="67">
        <v>14109773729</v>
      </c>
      <c r="CC2641" s="67">
        <v>92598126796</v>
      </c>
      <c r="CD2641" s="67">
        <v>93040000000</v>
      </c>
    </row>
    <row r="2642" spans="1:82">
      <c r="A2642" t="s">
        <v>2977</v>
      </c>
      <c r="B2642" t="s">
        <v>2978</v>
      </c>
      <c r="C2642" t="s">
        <v>69</v>
      </c>
      <c r="D2642" t="s">
        <v>68</v>
      </c>
      <c r="E2642" t="s">
        <v>153</v>
      </c>
      <c r="F2642" s="67">
        <v>2008</v>
      </c>
      <c r="G2642" t="s">
        <v>2992</v>
      </c>
      <c r="H2642" s="67">
        <v>15455175</v>
      </c>
      <c r="I2642" s="67">
        <v>8959434290</v>
      </c>
      <c r="J2642" s="67">
        <v>1069655323</v>
      </c>
      <c r="K2642" s="67">
        <v>1976368333</v>
      </c>
      <c r="L2642" s="67">
        <v>93268619179</v>
      </c>
      <c r="M2642" s="67">
        <v>91589817832</v>
      </c>
      <c r="N2642" s="67">
        <v>640445847</v>
      </c>
      <c r="O2642" s="67">
        <v>0</v>
      </c>
      <c r="P2642" s="67">
        <v>107524871</v>
      </c>
      <c r="Q2642" s="67">
        <v>350878390</v>
      </c>
      <c r="R2642" s="67">
        <v>550176602</v>
      </c>
      <c r="S2642" s="67">
        <v>0</v>
      </c>
      <c r="T2642" s="67">
        <v>0</v>
      </c>
      <c r="U2642" s="67">
        <v>5411975178</v>
      </c>
      <c r="V2642" s="67">
        <v>3267877290</v>
      </c>
      <c r="W2642" s="67">
        <v>42961454</v>
      </c>
      <c r="X2642" s="67">
        <v>609723835</v>
      </c>
      <c r="Y2642" s="67">
        <v>1859000000</v>
      </c>
      <c r="Z2642" s="67">
        <v>0</v>
      </c>
      <c r="AA2642" s="67">
        <v>0</v>
      </c>
      <c r="AB2642" s="67">
        <v>1858432445</v>
      </c>
      <c r="AC2642" s="67">
        <v>0</v>
      </c>
      <c r="AD2642" s="67">
        <v>0</v>
      </c>
      <c r="AE2642" s="67">
        <v>0</v>
      </c>
      <c r="AF2642" s="67">
        <v>0</v>
      </c>
      <c r="AG2642" s="67">
        <v>454647</v>
      </c>
      <c r="AH2642" s="67"/>
      <c r="AI2642" s="67">
        <v>0</v>
      </c>
      <c r="AJ2642" s="67">
        <v>0</v>
      </c>
      <c r="AK2642" s="67">
        <v>0</v>
      </c>
      <c r="AL2642" s="67">
        <v>0</v>
      </c>
      <c r="AM2642" s="67">
        <v>36227662497</v>
      </c>
      <c r="AN2642" s="67">
        <v>19922479999</v>
      </c>
      <c r="AO2642" s="67">
        <v>16320167582</v>
      </c>
      <c r="AP2642" s="67">
        <v>139186716428</v>
      </c>
      <c r="AQ2642" s="67">
        <v>140571319593</v>
      </c>
      <c r="AR2642" s="67">
        <v>13550745741</v>
      </c>
      <c r="AS2642" s="67">
        <v>10928020759</v>
      </c>
      <c r="AT2642" s="67">
        <v>2622724982</v>
      </c>
      <c r="AU2642" s="67">
        <v>965000000</v>
      </c>
      <c r="AV2642" s="67">
        <v>1783000000</v>
      </c>
      <c r="AW2642" s="67">
        <v>73723445445</v>
      </c>
      <c r="AX2642" s="67">
        <v>72413177239</v>
      </c>
      <c r="AY2642" s="67">
        <v>33408844098</v>
      </c>
      <c r="AZ2642" s="67">
        <v>39004333141</v>
      </c>
      <c r="BA2642" s="67">
        <v>730266835</v>
      </c>
      <c r="BB2642" s="67">
        <v>0</v>
      </c>
      <c r="BC2642" s="67">
        <v>63222897</v>
      </c>
      <c r="BD2642" s="67">
        <v>261936479</v>
      </c>
      <c r="BE2642" s="67">
        <v>254841996</v>
      </c>
      <c r="BF2642" s="67">
        <v>0</v>
      </c>
      <c r="BG2642" s="67"/>
      <c r="BH2642" s="67">
        <v>364293554</v>
      </c>
      <c r="BI2642" s="67"/>
      <c r="BJ2642" s="67"/>
      <c r="BK2642" s="67">
        <v>107305482</v>
      </c>
      <c r="BL2642" s="67">
        <v>256988072</v>
      </c>
      <c r="BM2642" s="67"/>
      <c r="BN2642" s="67"/>
      <c r="BO2642" s="67">
        <v>256401358</v>
      </c>
      <c r="BP2642" s="67"/>
      <c r="BQ2642" s="67"/>
      <c r="BR2642" s="67"/>
      <c r="BS2642" s="67"/>
      <c r="BT2642" s="67"/>
      <c r="BU2642" s="67">
        <v>586714</v>
      </c>
      <c r="BV2642" s="67"/>
      <c r="BW2642" s="67"/>
      <c r="BX2642" s="67"/>
      <c r="BY2642" s="67"/>
      <c r="BZ2642" s="67">
        <v>36646176016</v>
      </c>
      <c r="CA2642" s="67">
        <v>19595078969</v>
      </c>
      <c r="CB2642" s="67">
        <v>17051097047</v>
      </c>
      <c r="CC2642" s="67">
        <v>123466660756</v>
      </c>
      <c r="CD2642" s="67">
        <v>124300000000</v>
      </c>
    </row>
    <row r="2643" spans="1:82">
      <c r="A2643" t="s">
        <v>2977</v>
      </c>
      <c r="B2643" t="s">
        <v>2978</v>
      </c>
      <c r="C2643" t="s">
        <v>69</v>
      </c>
      <c r="D2643" t="s">
        <v>68</v>
      </c>
      <c r="E2643" t="s">
        <v>153</v>
      </c>
      <c r="F2643" s="67">
        <v>2009</v>
      </c>
      <c r="G2643" t="s">
        <v>2993</v>
      </c>
      <c r="H2643" s="67">
        <v>16037915</v>
      </c>
      <c r="I2643" s="67">
        <v>9593506484</v>
      </c>
      <c r="J2643" s="67">
        <v>1109741511</v>
      </c>
      <c r="K2643" s="67">
        <v>3977216598</v>
      </c>
      <c r="L2643" s="67">
        <v>93249322286</v>
      </c>
      <c r="M2643" s="67">
        <v>91589817832</v>
      </c>
      <c r="N2643" s="67">
        <v>633959076</v>
      </c>
      <c r="O2643" s="67">
        <v>0</v>
      </c>
      <c r="P2643" s="67">
        <v>106438019</v>
      </c>
      <c r="Q2643" s="67">
        <v>347331741</v>
      </c>
      <c r="R2643" s="67">
        <v>544615464</v>
      </c>
      <c r="S2643" s="67">
        <v>0</v>
      </c>
      <c r="T2643" s="67">
        <v>0</v>
      </c>
      <c r="U2643" s="67">
        <v>5261287372</v>
      </c>
      <c r="V2643" s="67">
        <v>3267877290</v>
      </c>
      <c r="W2643" s="67">
        <v>42961454</v>
      </c>
      <c r="X2643" s="67">
        <v>608060160</v>
      </c>
      <c r="Y2643" s="67">
        <v>1796000000</v>
      </c>
      <c r="Z2643" s="67">
        <v>0</v>
      </c>
      <c r="AA2643" s="67">
        <v>0</v>
      </c>
      <c r="AB2643" s="67">
        <v>1795163583</v>
      </c>
      <c r="AC2643" s="67">
        <v>0</v>
      </c>
      <c r="AD2643" s="67">
        <v>0</v>
      </c>
      <c r="AE2643" s="67">
        <v>0</v>
      </c>
      <c r="AF2643" s="67">
        <v>0</v>
      </c>
      <c r="AG2643" s="67">
        <v>454647</v>
      </c>
      <c r="AH2643" s="67"/>
      <c r="AI2643" s="67">
        <v>0</v>
      </c>
      <c r="AJ2643" s="67">
        <v>0</v>
      </c>
      <c r="AK2643" s="67">
        <v>0</v>
      </c>
      <c r="AL2643" s="67">
        <v>0</v>
      </c>
      <c r="AM2643" s="67">
        <v>37808419861</v>
      </c>
      <c r="AN2643" s="67">
        <v>20761887256</v>
      </c>
      <c r="AO2643" s="67">
        <v>17060463458</v>
      </c>
      <c r="AP2643" s="67">
        <v>140239767764</v>
      </c>
      <c r="AQ2643" s="67">
        <v>143567036633</v>
      </c>
      <c r="AR2643" s="67">
        <v>13486819286</v>
      </c>
      <c r="AS2643" s="67">
        <v>10876467166</v>
      </c>
      <c r="AT2643" s="67">
        <v>2610352120</v>
      </c>
      <c r="AU2643" s="67">
        <v>1007000000</v>
      </c>
      <c r="AV2643" s="67">
        <v>3609000000</v>
      </c>
      <c r="AW2643" s="67">
        <v>56648936779</v>
      </c>
      <c r="AX2643" s="67">
        <v>55350828787</v>
      </c>
      <c r="AY2643" s="67">
        <v>24632947414</v>
      </c>
      <c r="AZ2643" s="67">
        <v>30717881374</v>
      </c>
      <c r="BA2643" s="67">
        <v>728773284</v>
      </c>
      <c r="BB2643" s="67">
        <v>0</v>
      </c>
      <c r="BC2643" s="67">
        <v>50725348</v>
      </c>
      <c r="BD2643" s="67">
        <v>264726406</v>
      </c>
      <c r="BE2643" s="67">
        <v>253882954</v>
      </c>
      <c r="BF2643" s="67">
        <v>0</v>
      </c>
      <c r="BG2643" s="67"/>
      <c r="BH2643" s="67">
        <v>300544271</v>
      </c>
      <c r="BI2643" s="67"/>
      <c r="BJ2643" s="67"/>
      <c r="BK2643" s="67">
        <v>31500848</v>
      </c>
      <c r="BL2643" s="67">
        <v>269043424</v>
      </c>
      <c r="BM2643" s="67"/>
      <c r="BN2643" s="67"/>
      <c r="BO2643" s="67">
        <v>269043424</v>
      </c>
      <c r="BP2643" s="67"/>
      <c r="BQ2643" s="67"/>
      <c r="BR2643" s="67"/>
      <c r="BS2643" s="67"/>
      <c r="BT2643" s="67"/>
      <c r="BU2643" s="67"/>
      <c r="BV2643" s="67"/>
      <c r="BW2643" s="67"/>
      <c r="BX2643" s="67"/>
      <c r="BY2643" s="67"/>
      <c r="BZ2643" s="67">
        <v>34825617149</v>
      </c>
      <c r="CA2643" s="67">
        <v>18621494751</v>
      </c>
      <c r="CB2643" s="67">
        <v>16204122398</v>
      </c>
      <c r="CC2643" s="67">
        <v>102659917484</v>
      </c>
      <c r="CD2643" s="67">
        <v>105300000000</v>
      </c>
    </row>
    <row r="2644" spans="1:82">
      <c r="A2644" t="s">
        <v>2977</v>
      </c>
      <c r="B2644" t="s">
        <v>2978</v>
      </c>
      <c r="C2644" t="s">
        <v>69</v>
      </c>
      <c r="D2644" t="s">
        <v>68</v>
      </c>
      <c r="E2644" t="s">
        <v>153</v>
      </c>
      <c r="F2644" s="67">
        <v>2010</v>
      </c>
      <c r="G2644" t="s">
        <v>2994</v>
      </c>
      <c r="H2644" s="67">
        <v>16647543</v>
      </c>
      <c r="I2644" s="67">
        <v>10345920128</v>
      </c>
      <c r="J2644" s="67">
        <v>1256129198</v>
      </c>
      <c r="K2644" s="67">
        <v>5695764249</v>
      </c>
      <c r="L2644" s="67">
        <v>93647966225</v>
      </c>
      <c r="M2644" s="67">
        <v>92008208115</v>
      </c>
      <c r="N2644" s="67">
        <v>627472306</v>
      </c>
      <c r="O2644" s="67">
        <v>0</v>
      </c>
      <c r="P2644" s="67">
        <v>105351167</v>
      </c>
      <c r="Q2644" s="67">
        <v>343785092</v>
      </c>
      <c r="R2644" s="67">
        <v>539054325</v>
      </c>
      <c r="S2644" s="67">
        <v>0</v>
      </c>
      <c r="T2644" s="67">
        <v>0</v>
      </c>
      <c r="U2644" s="67">
        <v>5122600110</v>
      </c>
      <c r="V2644" s="67">
        <v>3267877290</v>
      </c>
      <c r="W2644" s="67">
        <v>42961454</v>
      </c>
      <c r="X2644" s="67">
        <v>605664817</v>
      </c>
      <c r="Y2644" s="67">
        <v>1741000000</v>
      </c>
      <c r="Z2644" s="67">
        <v>0</v>
      </c>
      <c r="AA2644" s="67">
        <v>0</v>
      </c>
      <c r="AB2644" s="67">
        <v>1740890165</v>
      </c>
      <c r="AC2644" s="67">
        <v>0</v>
      </c>
      <c r="AD2644" s="67">
        <v>0</v>
      </c>
      <c r="AE2644" s="67">
        <v>0</v>
      </c>
      <c r="AF2644" s="67">
        <v>0</v>
      </c>
      <c r="AG2644" s="67">
        <v>454647</v>
      </c>
      <c r="AH2644" s="67"/>
      <c r="AI2644" s="67">
        <v>0</v>
      </c>
      <c r="AJ2644" s="67">
        <v>0</v>
      </c>
      <c r="AK2644" s="67">
        <v>0</v>
      </c>
      <c r="AL2644" s="67">
        <v>0</v>
      </c>
      <c r="AM2644" s="67">
        <v>39519183218</v>
      </c>
      <c r="AN2644" s="67">
        <v>21671033994</v>
      </c>
      <c r="AO2644" s="67">
        <v>17861077705</v>
      </c>
      <c r="AP2644" s="67">
        <v>142265956639</v>
      </c>
      <c r="AQ2644" s="67">
        <v>147123794693</v>
      </c>
      <c r="AR2644" s="67">
        <v>13407767674</v>
      </c>
      <c r="AS2644" s="67">
        <v>10812715866</v>
      </c>
      <c r="AT2644" s="67">
        <v>2595051808</v>
      </c>
      <c r="AU2644" s="67">
        <v>1149000000</v>
      </c>
      <c r="AV2644" s="67">
        <v>5210000000</v>
      </c>
      <c r="AW2644" s="67">
        <v>75130954795</v>
      </c>
      <c r="AX2644" s="67">
        <v>73896895249</v>
      </c>
      <c r="AY2644" s="67">
        <v>34068534343</v>
      </c>
      <c r="AZ2644" s="67">
        <v>39828360905</v>
      </c>
      <c r="BA2644" s="67">
        <v>632144931</v>
      </c>
      <c r="BB2644" s="67">
        <v>0</v>
      </c>
      <c r="BC2644" s="67">
        <v>77558322</v>
      </c>
      <c r="BD2644" s="67">
        <v>270045745</v>
      </c>
      <c r="BE2644" s="67">
        <v>254310549</v>
      </c>
      <c r="BF2644" s="67">
        <v>0</v>
      </c>
      <c r="BG2644" s="67"/>
      <c r="BH2644" s="67">
        <v>507369963</v>
      </c>
      <c r="BI2644" s="67"/>
      <c r="BJ2644" s="67"/>
      <c r="BK2644" s="67">
        <v>98012113</v>
      </c>
      <c r="BL2644" s="67">
        <v>409357850</v>
      </c>
      <c r="BM2644" s="67"/>
      <c r="BN2644" s="67"/>
      <c r="BO2644" s="67">
        <v>409357850</v>
      </c>
      <c r="BP2644" s="67"/>
      <c r="BQ2644" s="67"/>
      <c r="BR2644" s="67"/>
      <c r="BS2644" s="67"/>
      <c r="BT2644" s="67"/>
      <c r="BU2644" s="67"/>
      <c r="BV2644" s="67"/>
      <c r="BW2644" s="67"/>
      <c r="BX2644" s="67"/>
      <c r="BY2644" s="67"/>
      <c r="BZ2644" s="67">
        <v>33555289443</v>
      </c>
      <c r="CA2644" s="67">
        <v>17948851215</v>
      </c>
      <c r="CB2644" s="67">
        <v>15606438227</v>
      </c>
      <c r="CC2644" s="67">
        <v>118540381875</v>
      </c>
      <c r="CD2644" s="67">
        <v>122600000000</v>
      </c>
    </row>
    <row r="2645" spans="1:82">
      <c r="A2645" t="s">
        <v>2977</v>
      </c>
      <c r="B2645" t="s">
        <v>2978</v>
      </c>
      <c r="C2645" t="s">
        <v>69</v>
      </c>
      <c r="D2645" t="s">
        <v>68</v>
      </c>
      <c r="E2645" t="s">
        <v>153</v>
      </c>
      <c r="F2645" s="67">
        <v>2011</v>
      </c>
      <c r="G2645" t="s">
        <v>2995</v>
      </c>
      <c r="H2645" s="67">
        <v>17283112</v>
      </c>
      <c r="I2645" s="67">
        <v>11076443797</v>
      </c>
      <c r="J2645" s="67">
        <v>1580239693</v>
      </c>
      <c r="K2645" s="67">
        <v>3724395566</v>
      </c>
      <c r="L2645" s="67">
        <v>94676830324</v>
      </c>
      <c r="M2645" s="67">
        <v>93054183821</v>
      </c>
      <c r="N2645" s="67">
        <v>620985535</v>
      </c>
      <c r="O2645" s="67">
        <v>0</v>
      </c>
      <c r="P2645" s="67">
        <v>104264315</v>
      </c>
      <c r="Q2645" s="67">
        <v>340238443</v>
      </c>
      <c r="R2645" s="67">
        <v>533493186</v>
      </c>
      <c r="S2645" s="67">
        <v>0</v>
      </c>
      <c r="T2645" s="67">
        <v>0</v>
      </c>
      <c r="U2645" s="67">
        <v>5008891072</v>
      </c>
      <c r="V2645" s="67">
        <v>3267877290</v>
      </c>
      <c r="W2645" s="67">
        <v>42961454</v>
      </c>
      <c r="X2645" s="67">
        <v>609723835</v>
      </c>
      <c r="Y2645" s="67">
        <v>1688000000</v>
      </c>
      <c r="Z2645" s="67">
        <v>0</v>
      </c>
      <c r="AA2645" s="67">
        <v>0</v>
      </c>
      <c r="AB2645" s="67">
        <v>1687573709</v>
      </c>
      <c r="AC2645" s="67">
        <v>0</v>
      </c>
      <c r="AD2645" s="67">
        <v>0</v>
      </c>
      <c r="AE2645" s="67">
        <v>0</v>
      </c>
      <c r="AF2645" s="67">
        <v>0</v>
      </c>
      <c r="AG2645" s="67">
        <v>454647</v>
      </c>
      <c r="AH2645" s="67"/>
      <c r="AI2645" s="67">
        <v>0</v>
      </c>
      <c r="AJ2645" s="67">
        <v>0</v>
      </c>
      <c r="AK2645" s="67">
        <v>0</v>
      </c>
      <c r="AL2645" s="67">
        <v>0</v>
      </c>
      <c r="AM2645" s="67">
        <v>41375286429</v>
      </c>
      <c r="AN2645" s="67">
        <v>22654392591</v>
      </c>
      <c r="AO2645" s="67">
        <v>18732701085</v>
      </c>
      <c r="AP2645" s="67">
        <v>148694129979</v>
      </c>
      <c r="AQ2645" s="67">
        <v>151186378168</v>
      </c>
      <c r="AR2645" s="67">
        <v>14493028937</v>
      </c>
      <c r="AS2645" s="67">
        <v>11687926562</v>
      </c>
      <c r="AT2645" s="67">
        <v>2805102375</v>
      </c>
      <c r="AU2645" s="67">
        <v>1488000000</v>
      </c>
      <c r="AV2645" s="67">
        <v>3507000000</v>
      </c>
      <c r="AW2645" s="67">
        <v>69675377206</v>
      </c>
      <c r="AX2645" s="67">
        <v>68393664948</v>
      </c>
      <c r="AY2645" s="67">
        <v>30971611381</v>
      </c>
      <c r="AZ2645" s="67">
        <v>37422053567</v>
      </c>
      <c r="BA2645" s="67">
        <v>705290885</v>
      </c>
      <c r="BB2645" s="67">
        <v>0</v>
      </c>
      <c r="BC2645" s="67">
        <v>39698098</v>
      </c>
      <c r="BD2645" s="67">
        <v>279807008</v>
      </c>
      <c r="BE2645" s="67">
        <v>256916268</v>
      </c>
      <c r="BF2645" s="67">
        <v>0</v>
      </c>
      <c r="BG2645" s="67"/>
      <c r="BH2645" s="67">
        <v>501264419</v>
      </c>
      <c r="BI2645" s="67">
        <v>0</v>
      </c>
      <c r="BJ2645" s="67"/>
      <c r="BK2645" s="67">
        <v>132868033</v>
      </c>
      <c r="BL2645" s="67">
        <v>368396386</v>
      </c>
      <c r="BM2645" s="67"/>
      <c r="BN2645" s="67"/>
      <c r="BO2645" s="67">
        <v>368396386</v>
      </c>
      <c r="BP2645" s="67"/>
      <c r="BQ2645" s="67"/>
      <c r="BR2645" s="67"/>
      <c r="BS2645" s="67"/>
      <c r="BT2645" s="67"/>
      <c r="BU2645" s="67"/>
      <c r="BV2645" s="67"/>
      <c r="BW2645" s="67"/>
      <c r="BX2645" s="67"/>
      <c r="BY2645" s="67"/>
      <c r="BZ2645" s="67">
        <v>38319005476</v>
      </c>
      <c r="CA2645" s="67">
        <v>20505137040</v>
      </c>
      <c r="CB2645" s="67">
        <v>17813868437</v>
      </c>
      <c r="CC2645" s="67">
        <v>120969676039</v>
      </c>
      <c r="CD2645" s="67">
        <v>123000000000</v>
      </c>
    </row>
    <row r="2646" spans="1:82">
      <c r="A2646" t="s">
        <v>2977</v>
      </c>
      <c r="B2646" t="s">
        <v>2978</v>
      </c>
      <c r="C2646" t="s">
        <v>69</v>
      </c>
      <c r="D2646" t="s">
        <v>68</v>
      </c>
      <c r="E2646" t="s">
        <v>153</v>
      </c>
      <c r="F2646" s="67">
        <v>2012</v>
      </c>
      <c r="G2646" t="s">
        <v>2996</v>
      </c>
      <c r="H2646" s="67">
        <v>17954407</v>
      </c>
      <c r="I2646" s="67">
        <v>11805294640</v>
      </c>
      <c r="J2646" s="67">
        <v>1782401998</v>
      </c>
      <c r="K2646" s="67">
        <v>5661187842</v>
      </c>
      <c r="L2646" s="67">
        <v>95286989147</v>
      </c>
      <c r="M2646" s="67">
        <v>93681769272</v>
      </c>
      <c r="N2646" s="67">
        <v>614498765</v>
      </c>
      <c r="O2646" s="67">
        <v>0</v>
      </c>
      <c r="P2646" s="67">
        <v>103177462</v>
      </c>
      <c r="Q2646" s="67">
        <v>336691793</v>
      </c>
      <c r="R2646" s="67">
        <v>527932048</v>
      </c>
      <c r="S2646" s="67">
        <v>0</v>
      </c>
      <c r="T2646" s="67">
        <v>0</v>
      </c>
      <c r="U2646" s="67">
        <v>4928319006</v>
      </c>
      <c r="V2646" s="67">
        <v>3244217759</v>
      </c>
      <c r="W2646" s="67">
        <v>42961454</v>
      </c>
      <c r="X2646" s="67">
        <v>607537540</v>
      </c>
      <c r="Y2646" s="67">
        <v>1635000000</v>
      </c>
      <c r="Z2646" s="67">
        <v>0</v>
      </c>
      <c r="AA2646" s="67">
        <v>0</v>
      </c>
      <c r="AB2646" s="67">
        <v>1634694721</v>
      </c>
      <c r="AC2646" s="67">
        <v>0</v>
      </c>
      <c r="AD2646" s="67">
        <v>0</v>
      </c>
      <c r="AE2646" s="67">
        <v>0</v>
      </c>
      <c r="AF2646" s="67">
        <v>0</v>
      </c>
      <c r="AG2646" s="67">
        <v>454647</v>
      </c>
      <c r="AH2646" s="67"/>
      <c r="AI2646" s="67">
        <v>0</v>
      </c>
      <c r="AJ2646" s="67">
        <v>0</v>
      </c>
      <c r="AK2646" s="67">
        <v>0</v>
      </c>
      <c r="AL2646" s="67">
        <v>0</v>
      </c>
      <c r="AM2646" s="67">
        <v>41238606489</v>
      </c>
      <c r="AN2646" s="67">
        <v>22225046918</v>
      </c>
      <c r="AO2646" s="67">
        <v>19014209564</v>
      </c>
      <c r="AP2646" s="67">
        <v>148386337650</v>
      </c>
      <c r="AQ2646" s="67">
        <v>152584360736</v>
      </c>
      <c r="AR2646" s="67">
        <v>14171687256</v>
      </c>
      <c r="AS2646" s="67">
        <v>11428780046</v>
      </c>
      <c r="AT2646" s="67">
        <v>2742907211</v>
      </c>
      <c r="AU2646" s="67">
        <v>1686000000</v>
      </c>
      <c r="AV2646" s="67">
        <v>5355000000</v>
      </c>
      <c r="AW2646" s="67">
        <v>85372183762</v>
      </c>
      <c r="AX2646" s="67">
        <v>83989679088</v>
      </c>
      <c r="AY2646" s="67">
        <v>38457952050</v>
      </c>
      <c r="AZ2646" s="67">
        <v>45531727038</v>
      </c>
      <c r="BA2646" s="67">
        <v>797144905</v>
      </c>
      <c r="BB2646" s="67">
        <v>0</v>
      </c>
      <c r="BC2646" s="67">
        <v>37492648</v>
      </c>
      <c r="BD2646" s="67">
        <v>288873284</v>
      </c>
      <c r="BE2646" s="67">
        <v>258993836</v>
      </c>
      <c r="BF2646" s="67">
        <v>0</v>
      </c>
      <c r="BG2646" s="67"/>
      <c r="BH2646" s="67">
        <v>7371842452</v>
      </c>
      <c r="BI2646" s="67">
        <v>7032218572</v>
      </c>
      <c r="BJ2646" s="67"/>
      <c r="BK2646" s="67">
        <v>79858073</v>
      </c>
      <c r="BL2646" s="67">
        <v>259765807</v>
      </c>
      <c r="BM2646" s="67"/>
      <c r="BN2646" s="67"/>
      <c r="BO2646" s="67">
        <v>257799698</v>
      </c>
      <c r="BP2646" s="67"/>
      <c r="BQ2646" s="67"/>
      <c r="BR2646" s="67"/>
      <c r="BS2646" s="67"/>
      <c r="BT2646" s="67">
        <v>1966109</v>
      </c>
      <c r="BU2646" s="67"/>
      <c r="BV2646" s="67"/>
      <c r="BW2646" s="67"/>
      <c r="BX2646" s="67"/>
      <c r="BY2646" s="67"/>
      <c r="BZ2646" s="67">
        <v>34908490061</v>
      </c>
      <c r="CA2646" s="67">
        <v>18688656214</v>
      </c>
      <c r="CB2646" s="67">
        <v>16219833847</v>
      </c>
      <c r="CC2646" s="67">
        <v>138155203531</v>
      </c>
      <c r="CD2646" s="67">
        <v>141800000000</v>
      </c>
    </row>
    <row r="2647" spans="1:82">
      <c r="A2647" t="s">
        <v>2977</v>
      </c>
      <c r="B2647" t="s">
        <v>2978</v>
      </c>
      <c r="C2647" t="s">
        <v>69</v>
      </c>
      <c r="D2647" t="s">
        <v>68</v>
      </c>
      <c r="E2647" t="s">
        <v>153</v>
      </c>
      <c r="F2647" s="67">
        <v>2013</v>
      </c>
      <c r="G2647" t="s">
        <v>2997</v>
      </c>
      <c r="H2647" s="67">
        <v>18653199</v>
      </c>
      <c r="I2647" s="67">
        <v>12587225928</v>
      </c>
      <c r="J2647" s="67">
        <v>2270462303</v>
      </c>
      <c r="K2647" s="67">
        <v>7371510064</v>
      </c>
      <c r="L2647" s="67">
        <v>97148814775</v>
      </c>
      <c r="M2647" s="67">
        <v>95564525570</v>
      </c>
      <c r="N2647" s="67">
        <v>608011994</v>
      </c>
      <c r="O2647" s="67">
        <v>0</v>
      </c>
      <c r="P2647" s="67">
        <v>102090610</v>
      </c>
      <c r="Q2647" s="67">
        <v>333145144</v>
      </c>
      <c r="R2647" s="67">
        <v>522370909</v>
      </c>
      <c r="S2647" s="67">
        <v>0</v>
      </c>
      <c r="T2647" s="67">
        <v>0</v>
      </c>
      <c r="U2647" s="67">
        <v>4712460756</v>
      </c>
      <c r="V2647" s="67">
        <v>3099498200</v>
      </c>
      <c r="W2647" s="67">
        <v>42961454</v>
      </c>
      <c r="X2647" s="67">
        <v>605429637</v>
      </c>
      <c r="Y2647" s="67">
        <v>1589000000</v>
      </c>
      <c r="Z2647" s="67">
        <v>0</v>
      </c>
      <c r="AA2647" s="67">
        <v>0</v>
      </c>
      <c r="AB2647" s="67">
        <v>1588842569</v>
      </c>
      <c r="AC2647" s="67">
        <v>0</v>
      </c>
      <c r="AD2647" s="67">
        <v>0</v>
      </c>
      <c r="AE2647" s="67">
        <v>0</v>
      </c>
      <c r="AF2647" s="67">
        <v>0</v>
      </c>
      <c r="AG2647" s="67">
        <v>421245</v>
      </c>
      <c r="AH2647" s="67"/>
      <c r="AI2647" s="67">
        <v>0</v>
      </c>
      <c r="AJ2647" s="67">
        <v>0</v>
      </c>
      <c r="AK2647" s="67">
        <v>0</v>
      </c>
      <c r="AL2647" s="67">
        <v>0</v>
      </c>
      <c r="AM2647" s="67">
        <v>42302226252</v>
      </c>
      <c r="AN2647" s="67">
        <v>22756778731</v>
      </c>
      <c r="AO2647" s="67">
        <v>19545624475</v>
      </c>
      <c r="AP2647" s="67">
        <v>150568510232</v>
      </c>
      <c r="AQ2647" s="67">
        <v>155916470207</v>
      </c>
      <c r="AR2647" s="67">
        <v>15968824045</v>
      </c>
      <c r="AS2647" s="67">
        <v>12878083907</v>
      </c>
      <c r="AT2647" s="67">
        <v>3090740138</v>
      </c>
      <c r="AU2647" s="67">
        <v>2197000000</v>
      </c>
      <c r="AV2647" s="67">
        <v>7133000000</v>
      </c>
      <c r="AW2647" s="67">
        <v>71245126949</v>
      </c>
      <c r="AX2647" s="67">
        <v>69841692347</v>
      </c>
      <c r="AY2647" s="67">
        <v>31406407188</v>
      </c>
      <c r="AZ2647" s="67">
        <v>38435285158</v>
      </c>
      <c r="BA2647" s="67">
        <v>803505016</v>
      </c>
      <c r="BB2647" s="67">
        <v>0</v>
      </c>
      <c r="BC2647" s="67">
        <v>43373848</v>
      </c>
      <c r="BD2647" s="67">
        <v>295802884</v>
      </c>
      <c r="BE2647" s="67">
        <v>260752855</v>
      </c>
      <c r="BF2647" s="67">
        <v>0</v>
      </c>
      <c r="BG2647" s="67"/>
      <c r="BH2647" s="67">
        <v>9632599301</v>
      </c>
      <c r="BI2647" s="67">
        <v>9348860977</v>
      </c>
      <c r="BJ2647" s="67"/>
      <c r="BK2647" s="67">
        <v>54233063</v>
      </c>
      <c r="BL2647" s="67">
        <v>229505262</v>
      </c>
      <c r="BM2647" s="67"/>
      <c r="BN2647" s="67"/>
      <c r="BO2647" s="67">
        <v>228776155</v>
      </c>
      <c r="BP2647" s="67"/>
      <c r="BQ2647" s="67"/>
      <c r="BR2647" s="67"/>
      <c r="BS2647" s="67"/>
      <c r="BT2647" s="67">
        <v>729107</v>
      </c>
      <c r="BU2647" s="67"/>
      <c r="BV2647" s="67"/>
      <c r="BW2647" s="67"/>
      <c r="BX2647" s="67"/>
      <c r="BY2647" s="67"/>
      <c r="BZ2647" s="67">
        <v>38727938642</v>
      </c>
      <c r="CA2647" s="67">
        <v>20743380235</v>
      </c>
      <c r="CB2647" s="67">
        <v>17984558408</v>
      </c>
      <c r="CC2647" s="67">
        <v>130638488938</v>
      </c>
      <c r="CD2647" s="67">
        <v>135600000000</v>
      </c>
    </row>
    <row r="2648" spans="1:82">
      <c r="A2648" t="s">
        <v>2977</v>
      </c>
      <c r="B2648" t="s">
        <v>2978</v>
      </c>
      <c r="C2648" t="s">
        <v>69</v>
      </c>
      <c r="D2648" t="s">
        <v>68</v>
      </c>
      <c r="E2648" t="s">
        <v>153</v>
      </c>
      <c r="F2648" s="67">
        <v>2014</v>
      </c>
      <c r="G2648" t="s">
        <v>2998</v>
      </c>
      <c r="H2648" s="67">
        <v>19372014</v>
      </c>
      <c r="I2648" s="67">
        <v>13472517678</v>
      </c>
      <c r="J2648" s="67">
        <v>2180166339</v>
      </c>
      <c r="K2648" s="67">
        <v>8602790333</v>
      </c>
      <c r="L2648" s="67">
        <v>97128990697</v>
      </c>
      <c r="M2648" s="67">
        <v>95564525570</v>
      </c>
      <c r="N2648" s="67">
        <v>601525224</v>
      </c>
      <c r="O2648" s="67">
        <v>0</v>
      </c>
      <c r="P2648" s="67">
        <v>101003758</v>
      </c>
      <c r="Q2648" s="67">
        <v>329598495</v>
      </c>
      <c r="R2648" s="67">
        <v>516809771</v>
      </c>
      <c r="S2648" s="67">
        <v>0</v>
      </c>
      <c r="T2648" s="67">
        <v>0</v>
      </c>
      <c r="U2648" s="67">
        <v>4649067986</v>
      </c>
      <c r="V2648" s="67">
        <v>3099498200</v>
      </c>
      <c r="W2648" s="67">
        <v>42961454</v>
      </c>
      <c r="X2648" s="67">
        <v>52262043</v>
      </c>
      <c r="Y2648" s="67">
        <v>1558000000</v>
      </c>
      <c r="Z2648" s="67">
        <v>0</v>
      </c>
      <c r="AA2648" s="67">
        <v>0</v>
      </c>
      <c r="AB2648" s="67">
        <v>1557399530</v>
      </c>
      <c r="AC2648" s="67">
        <v>0</v>
      </c>
      <c r="AD2648" s="67">
        <v>0</v>
      </c>
      <c r="AE2648" s="67">
        <v>0</v>
      </c>
      <c r="AF2648" s="67">
        <v>0</v>
      </c>
      <c r="AG2648" s="67">
        <v>390788</v>
      </c>
      <c r="AH2648" s="67"/>
      <c r="AI2648" s="67">
        <v>0</v>
      </c>
      <c r="AJ2648" s="67">
        <v>0</v>
      </c>
      <c r="AK2648" s="67">
        <v>0</v>
      </c>
      <c r="AL2648" s="67">
        <v>0</v>
      </c>
      <c r="AM2648" s="67">
        <v>43312288212</v>
      </c>
      <c r="AN2648" s="67">
        <v>23281205432</v>
      </c>
      <c r="AO2648" s="67">
        <v>20031111878</v>
      </c>
      <c r="AP2648" s="67">
        <v>151381072150</v>
      </c>
      <c r="AQ2648" s="67">
        <v>158029075797</v>
      </c>
      <c r="AR2648" s="67">
        <v>17247594101</v>
      </c>
      <c r="AS2648" s="67">
        <v>13909350081</v>
      </c>
      <c r="AT2648" s="67">
        <v>3338244020</v>
      </c>
      <c r="AU2648" s="67">
        <v>2090000000</v>
      </c>
      <c r="AV2648" s="67">
        <v>8247000000</v>
      </c>
      <c r="AW2648" s="67">
        <v>82242015573</v>
      </c>
      <c r="AX2648" s="67">
        <v>80729669608</v>
      </c>
      <c r="AY2648" s="67">
        <v>37543667820</v>
      </c>
      <c r="AZ2648" s="67">
        <v>43186001789</v>
      </c>
      <c r="BA2648" s="67">
        <v>873838570</v>
      </c>
      <c r="BB2648" s="67">
        <v>0</v>
      </c>
      <c r="BC2648" s="67">
        <v>73514997</v>
      </c>
      <c r="BD2648" s="67">
        <v>302172590</v>
      </c>
      <c r="BE2648" s="67">
        <v>262819808</v>
      </c>
      <c r="BF2648" s="67">
        <v>0</v>
      </c>
      <c r="BG2648" s="67"/>
      <c r="BH2648" s="67">
        <v>8300685256</v>
      </c>
      <c r="BI2648" s="67">
        <v>8135979393</v>
      </c>
      <c r="BJ2648" s="67"/>
      <c r="BK2648" s="67">
        <v>42409759</v>
      </c>
      <c r="BL2648" s="67">
        <v>122296104</v>
      </c>
      <c r="BM2648" s="67"/>
      <c r="BN2648" s="67"/>
      <c r="BO2648" s="67">
        <v>121665492</v>
      </c>
      <c r="BP2648" s="67"/>
      <c r="BQ2648" s="67"/>
      <c r="BR2648" s="67"/>
      <c r="BS2648" s="67"/>
      <c r="BT2648" s="67">
        <v>630612</v>
      </c>
      <c r="BU2648" s="67"/>
      <c r="BV2648" s="67"/>
      <c r="BW2648" s="67"/>
      <c r="BX2648" s="67"/>
      <c r="BY2648" s="67"/>
      <c r="BZ2648" s="67">
        <v>42976797784</v>
      </c>
      <c r="CA2648" s="67">
        <v>23029008155</v>
      </c>
      <c r="CB2648" s="67">
        <v>19947789629</v>
      </c>
      <c r="CC2648" s="67">
        <v>144610092714</v>
      </c>
      <c r="CD2648" s="67">
        <v>150800000000</v>
      </c>
    </row>
    <row r="2649" spans="1:82">
      <c r="A2649" t="s">
        <v>2977</v>
      </c>
      <c r="B2649" t="s">
        <v>2978</v>
      </c>
      <c r="C2649" t="s">
        <v>69</v>
      </c>
      <c r="D2649" t="s">
        <v>68</v>
      </c>
      <c r="E2649" t="s">
        <v>153</v>
      </c>
      <c r="F2649" s="67">
        <v>2015</v>
      </c>
      <c r="G2649" t="s">
        <v>2999</v>
      </c>
      <c r="H2649" s="67">
        <v>20128124</v>
      </c>
      <c r="I2649" s="67">
        <v>14535494877</v>
      </c>
      <c r="J2649" s="67">
        <v>2064798022</v>
      </c>
      <c r="K2649" s="67">
        <v>8871916706</v>
      </c>
      <c r="L2649" s="67">
        <v>97140654900</v>
      </c>
      <c r="M2649" s="67">
        <v>95595904832</v>
      </c>
      <c r="N2649" s="67">
        <v>595038453</v>
      </c>
      <c r="O2649" s="67">
        <v>0</v>
      </c>
      <c r="P2649" s="67">
        <v>99916905</v>
      </c>
      <c r="Q2649" s="67">
        <v>326051846</v>
      </c>
      <c r="R2649" s="67">
        <v>511248632</v>
      </c>
      <c r="S2649" s="67">
        <v>0</v>
      </c>
      <c r="T2649" s="67">
        <v>0</v>
      </c>
      <c r="U2649" s="67">
        <v>4647472126</v>
      </c>
      <c r="V2649" s="67">
        <v>3099498200</v>
      </c>
      <c r="W2649" s="67">
        <v>42961454</v>
      </c>
      <c r="X2649" s="67">
        <v>52262043</v>
      </c>
      <c r="Y2649" s="67">
        <v>1538000000</v>
      </c>
      <c r="Z2649" s="67">
        <v>0</v>
      </c>
      <c r="AA2649" s="67">
        <v>0</v>
      </c>
      <c r="AB2649" s="67">
        <v>1537385353</v>
      </c>
      <c r="AC2649" s="67">
        <v>0</v>
      </c>
      <c r="AD2649" s="67">
        <v>0</v>
      </c>
      <c r="AE2649" s="67">
        <v>0</v>
      </c>
      <c r="AF2649" s="67">
        <v>0</v>
      </c>
      <c r="AG2649" s="67">
        <v>360330</v>
      </c>
      <c r="AH2649" s="67"/>
      <c r="AI2649" s="67">
        <v>0</v>
      </c>
      <c r="AJ2649" s="67">
        <v>0</v>
      </c>
      <c r="AK2649" s="67">
        <v>0</v>
      </c>
      <c r="AL2649" s="67">
        <v>0</v>
      </c>
      <c r="AM2649" s="67">
        <v>45261317894</v>
      </c>
      <c r="AN2649" s="67">
        <v>24327756801</v>
      </c>
      <c r="AO2649" s="67">
        <v>20933585238</v>
      </c>
      <c r="AP2649" s="67">
        <v>154346817582</v>
      </c>
      <c r="AQ2649" s="67">
        <v>161346294737</v>
      </c>
      <c r="AR2649" s="67">
        <v>15435792809</v>
      </c>
      <c r="AS2649" s="67">
        <v>12448220007</v>
      </c>
      <c r="AT2649" s="67">
        <v>2987572802</v>
      </c>
      <c r="AU2649" s="67">
        <v>1968000000</v>
      </c>
      <c r="AV2649" s="67">
        <v>8456000000</v>
      </c>
      <c r="AW2649" s="67">
        <v>80145408050</v>
      </c>
      <c r="AX2649" s="67">
        <v>78628773127</v>
      </c>
      <c r="AY2649" s="67">
        <v>36177617680</v>
      </c>
      <c r="AZ2649" s="67">
        <v>42451155447</v>
      </c>
      <c r="BA2649" s="67">
        <v>890345386</v>
      </c>
      <c r="BB2649" s="67">
        <v>0</v>
      </c>
      <c r="BC2649" s="67">
        <v>58811998</v>
      </c>
      <c r="BD2649" s="67">
        <v>304884554</v>
      </c>
      <c r="BE2649" s="67">
        <v>262592985</v>
      </c>
      <c r="BF2649" s="67">
        <v>0</v>
      </c>
      <c r="BG2649" s="67"/>
      <c r="BH2649" s="67">
        <v>3535460147</v>
      </c>
      <c r="BI2649" s="67">
        <v>3382916572</v>
      </c>
      <c r="BJ2649" s="67"/>
      <c r="BK2649" s="67">
        <v>21582883</v>
      </c>
      <c r="BL2649" s="67">
        <v>130960692</v>
      </c>
      <c r="BM2649" s="67"/>
      <c r="BN2649" s="67"/>
      <c r="BO2649" s="67">
        <v>130349744</v>
      </c>
      <c r="BP2649" s="67"/>
      <c r="BQ2649" s="67"/>
      <c r="BR2649" s="67"/>
      <c r="BS2649" s="67"/>
      <c r="BT2649" s="67">
        <v>610948</v>
      </c>
      <c r="BU2649" s="67"/>
      <c r="BV2649" s="67"/>
      <c r="BW2649" s="67"/>
      <c r="BX2649" s="67"/>
      <c r="BY2649" s="67"/>
      <c r="BZ2649" s="67">
        <v>38254934124</v>
      </c>
      <c r="CA2649" s="67">
        <v>20516229827</v>
      </c>
      <c r="CB2649" s="67">
        <v>17738704297</v>
      </c>
      <c r="CC2649" s="67">
        <v>130883595130</v>
      </c>
      <c r="CD2649" s="67">
        <v>137400000000</v>
      </c>
    </row>
    <row r="2650" spans="1:82">
      <c r="A2650" t="s">
        <v>2977</v>
      </c>
      <c r="B2650" t="s">
        <v>2978</v>
      </c>
      <c r="C2650" t="s">
        <v>69</v>
      </c>
      <c r="D2650" t="s">
        <v>68</v>
      </c>
      <c r="E2650" t="s">
        <v>153</v>
      </c>
      <c r="F2650" s="67">
        <v>2016</v>
      </c>
      <c r="G2650" t="s">
        <v>3000</v>
      </c>
      <c r="H2650" s="67">
        <v>20921743</v>
      </c>
      <c r="I2650" s="67">
        <v>15373981824</v>
      </c>
      <c r="J2650" s="67">
        <v>2000240661</v>
      </c>
      <c r="K2650" s="67">
        <v>9556361339</v>
      </c>
      <c r="L2650" s="67">
        <v>98580794122</v>
      </c>
      <c r="M2650" s="67">
        <v>97060270847</v>
      </c>
      <c r="N2650" s="67">
        <v>588551683</v>
      </c>
      <c r="O2650" s="67">
        <v>0</v>
      </c>
      <c r="P2650" s="67">
        <v>98830053</v>
      </c>
      <c r="Q2650" s="67">
        <v>322505197</v>
      </c>
      <c r="R2650" s="67">
        <v>505687494</v>
      </c>
      <c r="S2650" s="67">
        <v>0</v>
      </c>
      <c r="T2650" s="67">
        <v>0</v>
      </c>
      <c r="U2650" s="67">
        <v>4641943826</v>
      </c>
      <c r="V2650" s="67">
        <v>3099498200</v>
      </c>
      <c r="W2650" s="67">
        <v>42961454</v>
      </c>
      <c r="X2650" s="67">
        <v>52262043</v>
      </c>
      <c r="Y2650" s="67">
        <v>1504000000</v>
      </c>
      <c r="Z2650" s="67">
        <v>0</v>
      </c>
      <c r="AA2650" s="67">
        <v>0</v>
      </c>
      <c r="AB2650" s="67">
        <v>1504028391</v>
      </c>
      <c r="AC2650" s="67">
        <v>0</v>
      </c>
      <c r="AD2650" s="67">
        <v>0</v>
      </c>
      <c r="AE2650" s="67">
        <v>0</v>
      </c>
      <c r="AF2650" s="67">
        <v>0</v>
      </c>
      <c r="AG2650" s="67">
        <v>329873</v>
      </c>
      <c r="AH2650" s="67"/>
      <c r="AI2650" s="67">
        <v>0</v>
      </c>
      <c r="AJ2650" s="67">
        <v>0</v>
      </c>
      <c r="AK2650" s="67">
        <v>0</v>
      </c>
      <c r="AL2650" s="67">
        <v>0</v>
      </c>
      <c r="AM2650" s="67">
        <v>47341239564</v>
      </c>
      <c r="AN2650" s="67">
        <v>25439604253</v>
      </c>
      <c r="AO2650" s="67">
        <v>21901635899</v>
      </c>
      <c r="AP2650" s="67">
        <v>158078145956</v>
      </c>
      <c r="AQ2650" s="67">
        <v>165781961625</v>
      </c>
      <c r="AR2650" s="67">
        <v>16601382932</v>
      </c>
      <c r="AS2650" s="67">
        <v>13388212042</v>
      </c>
      <c r="AT2650" s="67">
        <v>3213170890</v>
      </c>
      <c r="AU2650" s="67">
        <v>1938000000</v>
      </c>
      <c r="AV2650" s="67">
        <v>9259000000</v>
      </c>
      <c r="AW2650" s="67">
        <v>87651687676</v>
      </c>
      <c r="AX2650" s="67">
        <v>86054942439</v>
      </c>
      <c r="AY2650" s="67">
        <v>38792023280</v>
      </c>
      <c r="AZ2650" s="67">
        <v>47262919159</v>
      </c>
      <c r="BA2650" s="67">
        <v>918827218</v>
      </c>
      <c r="BB2650" s="67">
        <v>0</v>
      </c>
      <c r="BC2650" s="67">
        <v>61752597</v>
      </c>
      <c r="BD2650" s="67">
        <v>309822311</v>
      </c>
      <c r="BE2650" s="67">
        <v>306343111</v>
      </c>
      <c r="BF2650" s="67">
        <v>0</v>
      </c>
      <c r="BG2650" s="67"/>
      <c r="BH2650" s="67">
        <v>3280955269</v>
      </c>
      <c r="BI2650" s="67">
        <v>3005345547</v>
      </c>
      <c r="BJ2650" s="67"/>
      <c r="BK2650" s="67">
        <v>44579482</v>
      </c>
      <c r="BL2650" s="67">
        <v>231030240</v>
      </c>
      <c r="BM2650" s="67"/>
      <c r="BN2650" s="67"/>
      <c r="BO2650" s="67">
        <v>230446613</v>
      </c>
      <c r="BP2650" s="67"/>
      <c r="BQ2650" s="67"/>
      <c r="BR2650" s="67"/>
      <c r="BS2650" s="67"/>
      <c r="BT2650" s="67">
        <v>583627</v>
      </c>
      <c r="BU2650" s="67"/>
      <c r="BV2650" s="67"/>
      <c r="BW2650" s="67"/>
      <c r="BX2650" s="67"/>
      <c r="BY2650" s="67"/>
      <c r="BZ2650" s="67">
        <v>43405943909</v>
      </c>
      <c r="CA2650" s="67">
        <v>23289223910</v>
      </c>
      <c r="CB2650" s="67">
        <v>20116719999</v>
      </c>
      <c r="CC2650" s="67">
        <v>143618969787</v>
      </c>
      <c r="CD2650" s="67">
        <v>150900000000</v>
      </c>
    </row>
    <row r="2651" spans="1:82">
      <c r="A2651" t="s">
        <v>2977</v>
      </c>
      <c r="B2651" t="s">
        <v>2978</v>
      </c>
      <c r="C2651" t="s">
        <v>69</v>
      </c>
      <c r="D2651" t="s">
        <v>68</v>
      </c>
      <c r="E2651" t="s">
        <v>153</v>
      </c>
      <c r="F2651" s="67">
        <v>2017</v>
      </c>
      <c r="G2651" t="s">
        <v>3001</v>
      </c>
      <c r="H2651" s="67">
        <v>21737922</v>
      </c>
      <c r="I2651" s="67">
        <v>16332035696</v>
      </c>
      <c r="J2651" s="67">
        <v>2364512451</v>
      </c>
      <c r="K2651" s="67">
        <v>11092625714</v>
      </c>
      <c r="L2651" s="67">
        <v>98978248287</v>
      </c>
      <c r="M2651" s="67">
        <v>97478661130</v>
      </c>
      <c r="N2651" s="67">
        <v>582064912</v>
      </c>
      <c r="O2651" s="67">
        <v>0</v>
      </c>
      <c r="P2651" s="67">
        <v>97743201</v>
      </c>
      <c r="Q2651" s="67">
        <v>318958548</v>
      </c>
      <c r="R2651" s="67">
        <v>500126355</v>
      </c>
      <c r="S2651" s="67">
        <v>0</v>
      </c>
      <c r="T2651" s="67">
        <v>0</v>
      </c>
      <c r="U2651" s="67">
        <v>4636654616</v>
      </c>
      <c r="V2651" s="67">
        <v>3099498200</v>
      </c>
      <c r="W2651" s="67">
        <v>42961454</v>
      </c>
      <c r="X2651" s="67">
        <v>52262043</v>
      </c>
      <c r="Y2651" s="67">
        <v>1477000000</v>
      </c>
      <c r="Z2651" s="67">
        <v>0</v>
      </c>
      <c r="AA2651" s="67">
        <v>0</v>
      </c>
      <c r="AB2651" s="67">
        <v>1476713960</v>
      </c>
      <c r="AC2651" s="67">
        <v>0</v>
      </c>
      <c r="AD2651" s="67">
        <v>0</v>
      </c>
      <c r="AE2651" s="67">
        <v>0</v>
      </c>
      <c r="AF2651" s="67">
        <v>0</v>
      </c>
      <c r="AG2651" s="67">
        <v>299416</v>
      </c>
      <c r="AH2651" s="67"/>
      <c r="AI2651" s="67">
        <v>0</v>
      </c>
      <c r="AJ2651" s="67">
        <v>0</v>
      </c>
      <c r="AK2651" s="67">
        <v>0</v>
      </c>
      <c r="AL2651" s="67">
        <v>0</v>
      </c>
      <c r="AM2651" s="67">
        <v>49472432195</v>
      </c>
      <c r="AN2651" s="67">
        <v>26584702683</v>
      </c>
      <c r="AO2651" s="67">
        <v>22887729765</v>
      </c>
      <c r="AP2651" s="67">
        <v>160557641128</v>
      </c>
      <c r="AQ2651" s="67">
        <v>169365909557</v>
      </c>
      <c r="AR2651" s="67">
        <v>17035431930</v>
      </c>
      <c r="AS2651" s="67">
        <v>13738251557</v>
      </c>
      <c r="AT2651" s="67">
        <v>3297180374</v>
      </c>
      <c r="AU2651" s="67">
        <v>2355000000</v>
      </c>
      <c r="AV2651" s="67">
        <v>11048000000</v>
      </c>
      <c r="AW2651" s="67">
        <v>90946750459</v>
      </c>
      <c r="AX2651" s="67">
        <v>89317774159</v>
      </c>
      <c r="AY2651" s="67">
        <v>40201053427</v>
      </c>
      <c r="AZ2651" s="67">
        <v>49116720732</v>
      </c>
      <c r="BA2651" s="67">
        <v>884354632</v>
      </c>
      <c r="BB2651" s="67">
        <v>0</v>
      </c>
      <c r="BC2651" s="67">
        <v>66898647</v>
      </c>
      <c r="BD2651" s="67">
        <v>313780890</v>
      </c>
      <c r="BE2651" s="67">
        <v>363942131</v>
      </c>
      <c r="BF2651" s="67">
        <v>0</v>
      </c>
      <c r="BG2651" s="67"/>
      <c r="BH2651" s="67">
        <v>3858161611</v>
      </c>
      <c r="BI2651" s="67">
        <v>3576790118</v>
      </c>
      <c r="BJ2651" s="67"/>
      <c r="BK2651" s="67">
        <v>76472778</v>
      </c>
      <c r="BL2651" s="67">
        <v>204898714</v>
      </c>
      <c r="BM2651" s="67"/>
      <c r="BN2651" s="67"/>
      <c r="BO2651" s="67">
        <v>204786019</v>
      </c>
      <c r="BP2651" s="67"/>
      <c r="BQ2651" s="67"/>
      <c r="BR2651" s="67"/>
      <c r="BS2651" s="67"/>
      <c r="BT2651" s="67">
        <v>112695</v>
      </c>
      <c r="BU2651" s="67"/>
      <c r="BV2651" s="67"/>
      <c r="BW2651" s="67"/>
      <c r="BX2651" s="67"/>
      <c r="BY2651" s="67"/>
      <c r="BZ2651" s="67">
        <v>46687623615</v>
      </c>
      <c r="CA2651" s="67">
        <v>25063483780</v>
      </c>
      <c r="CB2651" s="67">
        <v>21624139835</v>
      </c>
      <c r="CC2651" s="67">
        <v>149834967615</v>
      </c>
      <c r="CD2651" s="67">
        <v>158500000000</v>
      </c>
    </row>
    <row r="2652" spans="1:82">
      <c r="A2652" t="s">
        <v>2977</v>
      </c>
      <c r="B2652" t="s">
        <v>2978</v>
      </c>
      <c r="C2652" t="s">
        <v>69</v>
      </c>
      <c r="D2652" t="s">
        <v>68</v>
      </c>
      <c r="E2652" t="s">
        <v>153</v>
      </c>
      <c r="F2652" s="67">
        <v>2018</v>
      </c>
      <c r="G2652" t="s">
        <v>3002</v>
      </c>
      <c r="H2652" s="67">
        <v>22577058</v>
      </c>
      <c r="I2652" s="67">
        <v>17460752724</v>
      </c>
      <c r="J2652" s="67">
        <v>2056490349</v>
      </c>
      <c r="K2652" s="67">
        <v>12435477200</v>
      </c>
      <c r="L2652" s="67">
        <v>98960449369</v>
      </c>
      <c r="M2652" s="67">
        <v>97478661130</v>
      </c>
      <c r="N2652" s="67">
        <v>575578142</v>
      </c>
      <c r="O2652" s="67">
        <v>0</v>
      </c>
      <c r="P2652" s="67">
        <v>96656348</v>
      </c>
      <c r="Q2652" s="67">
        <v>315411899</v>
      </c>
      <c r="R2652" s="67">
        <v>494565217</v>
      </c>
      <c r="S2652" s="67">
        <v>0</v>
      </c>
      <c r="T2652" s="67">
        <v>0</v>
      </c>
      <c r="U2652" s="67">
        <v>4633807190</v>
      </c>
      <c r="V2652" s="67">
        <v>3099498200</v>
      </c>
      <c r="W2652" s="67">
        <v>42961454</v>
      </c>
      <c r="X2652" s="67">
        <v>52262043</v>
      </c>
      <c r="Y2652" s="67">
        <v>1452000000</v>
      </c>
      <c r="Z2652" s="67">
        <v>0</v>
      </c>
      <c r="AA2652" s="67">
        <v>0</v>
      </c>
      <c r="AB2652" s="67">
        <v>1451723580</v>
      </c>
      <c r="AC2652" s="67">
        <v>0</v>
      </c>
      <c r="AD2652" s="67">
        <v>0</v>
      </c>
      <c r="AE2652" s="67">
        <v>0</v>
      </c>
      <c r="AF2652" s="67">
        <v>0</v>
      </c>
      <c r="AG2652" s="67">
        <v>287233</v>
      </c>
      <c r="AH2652" s="67"/>
      <c r="AI2652" s="67">
        <v>0</v>
      </c>
      <c r="AJ2652" s="67">
        <v>0</v>
      </c>
      <c r="AK2652" s="67">
        <v>0</v>
      </c>
      <c r="AL2652" s="67">
        <v>0</v>
      </c>
      <c r="AM2652" s="67">
        <v>51625145059</v>
      </c>
      <c r="AN2652" s="67">
        <v>27741364015</v>
      </c>
      <c r="AO2652" s="67">
        <v>23883781105</v>
      </c>
      <c r="AP2652" s="67">
        <v>162261217049</v>
      </c>
      <c r="AQ2652" s="67">
        <v>172689120385</v>
      </c>
      <c r="AR2652" s="67">
        <v>18937891693</v>
      </c>
      <c r="AS2652" s="67">
        <v>15272493301</v>
      </c>
      <c r="AT2652" s="67">
        <v>3665398392</v>
      </c>
      <c r="AU2652" s="67">
        <v>2109000000</v>
      </c>
      <c r="AV2652" s="67">
        <v>12753000000</v>
      </c>
      <c r="AW2652" s="67">
        <v>100943769734</v>
      </c>
      <c r="AX2652" s="67">
        <v>99508223074</v>
      </c>
      <c r="AY2652" s="67">
        <v>45166701516</v>
      </c>
      <c r="AZ2652" s="67">
        <v>54341521559</v>
      </c>
      <c r="BA2652" s="67">
        <v>567478283</v>
      </c>
      <c r="BB2652" s="67">
        <v>0</v>
      </c>
      <c r="BC2652" s="67">
        <v>83807097</v>
      </c>
      <c r="BD2652" s="67">
        <v>323709935</v>
      </c>
      <c r="BE2652" s="67">
        <v>460551345</v>
      </c>
      <c r="BF2652" s="67">
        <v>0</v>
      </c>
      <c r="BG2652" s="67"/>
      <c r="BH2652" s="67">
        <v>4632002759</v>
      </c>
      <c r="BI2652" s="67">
        <v>4402873608</v>
      </c>
      <c r="BJ2652" s="67">
        <v>44850954</v>
      </c>
      <c r="BK2652" s="67">
        <v>97216135</v>
      </c>
      <c r="BL2652" s="67">
        <v>87062062</v>
      </c>
      <c r="BM2652" s="67"/>
      <c r="BN2652" s="67"/>
      <c r="BO2652" s="67">
        <v>86939007</v>
      </c>
      <c r="BP2652" s="67"/>
      <c r="BQ2652" s="67"/>
      <c r="BR2652" s="67"/>
      <c r="BS2652" s="67"/>
      <c r="BT2652" s="67">
        <v>123055</v>
      </c>
      <c r="BU2652" s="67"/>
      <c r="BV2652" s="67"/>
      <c r="BW2652" s="67"/>
      <c r="BX2652" s="67"/>
      <c r="BY2652" s="67"/>
      <c r="BZ2652" s="67">
        <v>53360972134</v>
      </c>
      <c r="CA2652" s="67">
        <v>28660728847</v>
      </c>
      <c r="CB2652" s="67">
        <v>24700243287</v>
      </c>
      <c r="CC2652" s="67">
        <v>167230636321</v>
      </c>
      <c r="CD2652" s="67">
        <v>177900000000</v>
      </c>
    </row>
    <row r="2653" spans="1:82">
      <c r="A2653" t="s">
        <v>2977</v>
      </c>
      <c r="B2653" t="s">
        <v>2978</v>
      </c>
      <c r="C2653" t="s">
        <v>69</v>
      </c>
      <c r="D2653" t="s">
        <v>68</v>
      </c>
      <c r="E2653" t="s">
        <v>153</v>
      </c>
      <c r="F2653" s="67">
        <v>2019</v>
      </c>
      <c r="G2653" t="s">
        <v>3003</v>
      </c>
      <c r="H2653" s="67">
        <v>23443393</v>
      </c>
      <c r="I2653" s="67">
        <v>18779358810</v>
      </c>
      <c r="J2653" s="67">
        <v>2730000000</v>
      </c>
      <c r="K2653" s="67">
        <v>14424000000</v>
      </c>
      <c r="L2653" s="67">
        <v>98944191325</v>
      </c>
      <c r="M2653" s="67">
        <v>97478661130</v>
      </c>
      <c r="N2653" s="67">
        <v>569091372</v>
      </c>
      <c r="O2653" s="67">
        <v>0</v>
      </c>
      <c r="P2653" s="67">
        <v>95569496</v>
      </c>
      <c r="Q2653" s="67">
        <v>311865250</v>
      </c>
      <c r="R2653" s="67">
        <v>489004078</v>
      </c>
      <c r="S2653" s="67">
        <v>0</v>
      </c>
      <c r="T2653" s="67">
        <v>0</v>
      </c>
      <c r="U2653" s="67">
        <v>4618042767</v>
      </c>
      <c r="V2653" s="67">
        <v>3099498200</v>
      </c>
      <c r="W2653" s="67">
        <v>41625667</v>
      </c>
      <c r="X2653" s="67">
        <v>52262043</v>
      </c>
      <c r="Y2653" s="67">
        <v>1425000000</v>
      </c>
      <c r="Z2653" s="67">
        <v>0</v>
      </c>
      <c r="AA2653" s="67">
        <v>0</v>
      </c>
      <c r="AB2653" s="67">
        <v>1424381807</v>
      </c>
      <c r="AC2653" s="67">
        <v>0</v>
      </c>
      <c r="AD2653" s="67">
        <v>0</v>
      </c>
      <c r="AE2653" s="67">
        <v>0</v>
      </c>
      <c r="AF2653" s="67">
        <v>0</v>
      </c>
      <c r="AG2653" s="67">
        <v>275050</v>
      </c>
      <c r="AH2653" s="67"/>
      <c r="AI2653" s="67">
        <v>0</v>
      </c>
      <c r="AJ2653" s="67">
        <v>0</v>
      </c>
      <c r="AK2653" s="67">
        <v>0</v>
      </c>
      <c r="AL2653" s="67">
        <v>0</v>
      </c>
      <c r="AM2653" s="67">
        <v>53799549817</v>
      </c>
      <c r="AN2653" s="67">
        <v>28909680476</v>
      </c>
      <c r="AO2653" s="67">
        <v>24889869342</v>
      </c>
      <c r="AP2653" s="67">
        <v>164447142720</v>
      </c>
      <c r="AQ2653" s="67">
        <v>176141142720</v>
      </c>
      <c r="AR2653" s="67">
        <v>18779358810</v>
      </c>
      <c r="AS2653" s="67">
        <v>15144644202</v>
      </c>
      <c r="AT2653" s="67">
        <v>3634714608</v>
      </c>
      <c r="AU2653" s="67">
        <v>2730000000</v>
      </c>
      <c r="AV2653" s="67">
        <v>14424000000</v>
      </c>
      <c r="AW2653" s="67">
        <v>98944191325</v>
      </c>
      <c r="AX2653" s="67">
        <v>97478661130</v>
      </c>
      <c r="AY2653" s="67">
        <v>44343163333</v>
      </c>
      <c r="AZ2653" s="67">
        <v>53135497797</v>
      </c>
      <c r="BA2653" s="67">
        <v>569091372</v>
      </c>
      <c r="BB2653" s="67">
        <v>0</v>
      </c>
      <c r="BC2653" s="67">
        <v>95569496</v>
      </c>
      <c r="BD2653" s="67">
        <v>311865250</v>
      </c>
      <c r="BE2653" s="67">
        <v>489004078</v>
      </c>
      <c r="BF2653" s="67">
        <v>0</v>
      </c>
      <c r="BG2653" s="67"/>
      <c r="BH2653" s="67">
        <v>4618042767</v>
      </c>
      <c r="BI2653" s="67">
        <v>3099498200</v>
      </c>
      <c r="BJ2653" s="67">
        <v>41625667</v>
      </c>
      <c r="BK2653" s="67">
        <v>52262043</v>
      </c>
      <c r="BL2653" s="67">
        <v>1424656857</v>
      </c>
      <c r="BM2653" s="67"/>
      <c r="BN2653" s="67"/>
      <c r="BO2653" s="67">
        <v>1424381807</v>
      </c>
      <c r="BP2653" s="67"/>
      <c r="BQ2653" s="67"/>
      <c r="BR2653" s="67"/>
      <c r="BS2653" s="67"/>
      <c r="BT2653" s="67">
        <v>275050</v>
      </c>
      <c r="BU2653" s="67"/>
      <c r="BV2653" s="67"/>
      <c r="BW2653" s="67"/>
      <c r="BX2653" s="67"/>
      <c r="BY2653" s="67"/>
      <c r="BZ2653" s="67">
        <v>53799549817</v>
      </c>
      <c r="CA2653" s="67">
        <v>28909680476</v>
      </c>
      <c r="CB2653" s="67">
        <v>24889869342</v>
      </c>
      <c r="CC2653" s="67">
        <v>164447142720</v>
      </c>
      <c r="CD2653" s="67">
        <v>176100000000</v>
      </c>
    </row>
    <row r="2654" spans="1:82">
      <c r="A2654" t="s">
        <v>2977</v>
      </c>
      <c r="B2654" t="s">
        <v>2978</v>
      </c>
      <c r="C2654" t="s">
        <v>69</v>
      </c>
      <c r="D2654" t="s">
        <v>68</v>
      </c>
      <c r="E2654" t="s">
        <v>153</v>
      </c>
      <c r="F2654" s="67">
        <v>2020</v>
      </c>
      <c r="G2654" t="s">
        <v>3004</v>
      </c>
      <c r="H2654" s="67">
        <v>24333639</v>
      </c>
      <c r="I2654" s="67">
        <v>20155884054</v>
      </c>
      <c r="J2654" s="67">
        <v>2850018401</v>
      </c>
      <c r="K2654" s="67">
        <v>16520909963</v>
      </c>
      <c r="L2654" s="67">
        <v>98924878085</v>
      </c>
      <c r="M2654" s="67">
        <v>97478661130</v>
      </c>
      <c r="N2654" s="67">
        <v>562604601</v>
      </c>
      <c r="O2654" s="67">
        <v>0</v>
      </c>
      <c r="P2654" s="67">
        <v>94482644</v>
      </c>
      <c r="Q2654" s="67">
        <v>308318601</v>
      </c>
      <c r="R2654" s="67">
        <v>483442939</v>
      </c>
      <c r="S2654" s="67">
        <v>0</v>
      </c>
      <c r="T2654" s="67">
        <v>0</v>
      </c>
      <c r="U2654" s="67">
        <v>4419169990</v>
      </c>
      <c r="V2654" s="67">
        <v>3099498200</v>
      </c>
      <c r="W2654" s="67">
        <v>40160526</v>
      </c>
      <c r="X2654" s="67">
        <v>52262043</v>
      </c>
      <c r="Y2654" s="67">
        <v>1282000000</v>
      </c>
      <c r="Z2654" s="67">
        <v>0</v>
      </c>
      <c r="AA2654" s="67">
        <v>0</v>
      </c>
      <c r="AB2654" s="67">
        <v>1281548388</v>
      </c>
      <c r="AC2654" s="67">
        <v>0</v>
      </c>
      <c r="AD2654" s="67">
        <v>0</v>
      </c>
      <c r="AE2654" s="67">
        <v>0</v>
      </c>
      <c r="AF2654" s="67">
        <v>0</v>
      </c>
      <c r="AG2654" s="67">
        <v>262867</v>
      </c>
      <c r="AH2654" s="67"/>
      <c r="AI2654" s="67">
        <v>0</v>
      </c>
      <c r="AJ2654" s="67">
        <v>0</v>
      </c>
      <c r="AK2654" s="67">
        <v>0</v>
      </c>
      <c r="AL2654" s="67">
        <v>0</v>
      </c>
      <c r="AM2654" s="67">
        <v>55994220669</v>
      </c>
      <c r="AN2654" s="67">
        <v>30088885886</v>
      </c>
      <c r="AO2654" s="67">
        <v>25905334845</v>
      </c>
      <c r="AP2654" s="67">
        <v>165772762707</v>
      </c>
      <c r="AQ2654" s="67">
        <v>179394945250</v>
      </c>
      <c r="AR2654" s="67">
        <v>20149152379</v>
      </c>
      <c r="AS2654" s="67">
        <v>16249316435</v>
      </c>
      <c r="AT2654" s="67">
        <v>3899835944</v>
      </c>
      <c r="AU2654" s="67">
        <v>2913000000</v>
      </c>
      <c r="AV2654" s="67">
        <v>16886000000</v>
      </c>
      <c r="AW2654" s="67">
        <v>111530598430</v>
      </c>
      <c r="AX2654" s="67">
        <v>109378229172</v>
      </c>
      <c r="AY2654" s="67">
        <v>49122585299</v>
      </c>
      <c r="AZ2654" s="67">
        <v>60255643874</v>
      </c>
      <c r="BA2654" s="67">
        <v>577956473</v>
      </c>
      <c r="BB2654" s="67">
        <v>0</v>
      </c>
      <c r="BC2654" s="67">
        <v>778078283</v>
      </c>
      <c r="BD2654" s="67">
        <v>307173455</v>
      </c>
      <c r="BE2654" s="67">
        <v>489161046</v>
      </c>
      <c r="BF2654" s="67">
        <v>0</v>
      </c>
      <c r="BG2654" s="67"/>
      <c r="BH2654" s="67">
        <v>2830334532</v>
      </c>
      <c r="BI2654" s="67">
        <v>1299283052</v>
      </c>
      <c r="BJ2654" s="67">
        <v>32548707</v>
      </c>
      <c r="BK2654" s="67">
        <v>33150516</v>
      </c>
      <c r="BL2654" s="67">
        <v>1465352258</v>
      </c>
      <c r="BM2654" s="67"/>
      <c r="BN2654" s="67"/>
      <c r="BO2654" s="67">
        <v>1465352258</v>
      </c>
      <c r="BP2654" s="67"/>
      <c r="BQ2654" s="67"/>
      <c r="BR2654" s="67"/>
      <c r="BS2654" s="67"/>
      <c r="BT2654" s="67">
        <v>0</v>
      </c>
      <c r="BU2654" s="67"/>
      <c r="BV2654" s="67"/>
      <c r="BW2654" s="67"/>
      <c r="BX2654" s="67"/>
      <c r="BY2654" s="67"/>
      <c r="BZ2654" s="67">
        <v>57899919154</v>
      </c>
      <c r="CA2654" s="67">
        <v>31127724181</v>
      </c>
      <c r="CB2654" s="67">
        <v>26772194973</v>
      </c>
      <c r="CC2654" s="67">
        <v>178437004495</v>
      </c>
      <c r="CD2654" s="67">
        <v>192400000000</v>
      </c>
    </row>
    <row r="2655" spans="1:82">
      <c r="A2655" t="s">
        <v>3005</v>
      </c>
      <c r="B2655" t="s">
        <v>3006</v>
      </c>
      <c r="C2655" t="s">
        <v>70</v>
      </c>
      <c r="D2655" t="s">
        <v>68</v>
      </c>
      <c r="E2655" t="s">
        <v>153</v>
      </c>
      <c r="F2655" s="67">
        <v>1995</v>
      </c>
      <c r="G2655" t="s">
        <v>3007</v>
      </c>
      <c r="H2655" s="67">
        <v>108200000</v>
      </c>
      <c r="I2655" s="67">
        <v>754158872334</v>
      </c>
      <c r="J2655" s="67">
        <v>126518517597</v>
      </c>
      <c r="K2655" s="67">
        <v>748298916066</v>
      </c>
      <c r="L2655" s="67">
        <v>1112926602760</v>
      </c>
      <c r="M2655" s="67">
        <v>939664044521</v>
      </c>
      <c r="N2655" s="67">
        <v>116209563494</v>
      </c>
      <c r="O2655" s="67">
        <v>2339610030</v>
      </c>
      <c r="P2655" s="67">
        <v>1275913205</v>
      </c>
      <c r="Q2655" s="67">
        <v>9256622102</v>
      </c>
      <c r="R2655" s="67">
        <v>24322749466</v>
      </c>
      <c r="S2655" s="67">
        <v>3441614972</v>
      </c>
      <c r="T2655" s="67">
        <v>18508243384</v>
      </c>
      <c r="U2655" s="67">
        <v>378352216649</v>
      </c>
      <c r="V2655" s="67">
        <v>342494875952</v>
      </c>
      <c r="W2655" s="67">
        <v>43363247880</v>
      </c>
      <c r="X2655" s="67">
        <v>20509181</v>
      </c>
      <c r="Y2655" s="67">
        <v>1103000000</v>
      </c>
      <c r="Z2655" s="67">
        <v>0</v>
      </c>
      <c r="AA2655" s="67">
        <v>0</v>
      </c>
      <c r="AB2655" s="67">
        <v>438405994</v>
      </c>
      <c r="AC2655" s="67">
        <v>5674120</v>
      </c>
      <c r="AD2655" s="67">
        <v>337136947</v>
      </c>
      <c r="AE2655" s="67">
        <v>0</v>
      </c>
      <c r="AF2655" s="67">
        <v>0</v>
      </c>
      <c r="AG2655" s="67">
        <v>0</v>
      </c>
      <c r="AH2655" s="67">
        <v>0</v>
      </c>
      <c r="AI2655" s="67">
        <v>322215878</v>
      </c>
      <c r="AJ2655" s="67">
        <v>0</v>
      </c>
      <c r="AK2655" s="67">
        <v>0</v>
      </c>
      <c r="AL2655" s="67"/>
      <c r="AM2655" s="67">
        <v>498332486546</v>
      </c>
      <c r="AN2655" s="67">
        <v>234977741209</v>
      </c>
      <c r="AO2655" s="67">
        <v>266393795139</v>
      </c>
      <c r="AP2655" s="67">
        <v>1948048098660</v>
      </c>
      <c r="AQ2655" s="67">
        <v>2612338638512</v>
      </c>
      <c r="AR2655" s="67">
        <v>1142192543553</v>
      </c>
      <c r="AS2655" s="67">
        <v>921123018995</v>
      </c>
      <c r="AT2655" s="67">
        <v>221069524559</v>
      </c>
      <c r="AU2655" s="67">
        <v>7957000000</v>
      </c>
      <c r="AV2655" s="67">
        <v>47062000000</v>
      </c>
      <c r="AW2655" s="67">
        <v>483683933907</v>
      </c>
      <c r="AX2655" s="67">
        <v>393451161037</v>
      </c>
      <c r="AY2655" s="67">
        <v>184028661325</v>
      </c>
      <c r="AZ2655" s="67">
        <v>209422499712</v>
      </c>
      <c r="BA2655" s="67">
        <v>56698618079</v>
      </c>
      <c r="BB2655" s="67">
        <v>378949840</v>
      </c>
      <c r="BC2655" s="67">
        <v>34552049</v>
      </c>
      <c r="BD2655" s="67">
        <v>4334883624</v>
      </c>
      <c r="BE2655" s="67">
        <v>15949970447</v>
      </c>
      <c r="BF2655" s="67">
        <v>0</v>
      </c>
      <c r="BG2655" s="67">
        <v>12835798832</v>
      </c>
      <c r="BH2655" s="67">
        <v>132209173038</v>
      </c>
      <c r="BI2655" s="67">
        <v>129384888446</v>
      </c>
      <c r="BJ2655" s="67">
        <v>2821164751</v>
      </c>
      <c r="BK2655" s="67">
        <v>2948616</v>
      </c>
      <c r="BL2655" s="67">
        <v>171225</v>
      </c>
      <c r="BM2655" s="67"/>
      <c r="BN2655" s="67"/>
      <c r="BO2655" s="67">
        <v>171225</v>
      </c>
      <c r="BP2655" s="67">
        <v>0</v>
      </c>
      <c r="BQ2655" s="67"/>
      <c r="BR2655" s="67"/>
      <c r="BS2655" s="67"/>
      <c r="BT2655" s="67"/>
      <c r="BU2655" s="67">
        <v>0</v>
      </c>
      <c r="BV2655" s="67"/>
      <c r="BW2655" s="67"/>
      <c r="BX2655" s="67"/>
      <c r="BY2655" s="67"/>
      <c r="BZ2655" s="67">
        <v>1248470766242</v>
      </c>
      <c r="CA2655" s="67">
        <v>946123175950</v>
      </c>
      <c r="CB2655" s="67">
        <v>302347590292</v>
      </c>
      <c r="CC2655" s="67">
        <v>2967451416741</v>
      </c>
      <c r="CD2655" s="67">
        <v>3007000000000</v>
      </c>
    </row>
    <row r="2656" spans="1:82">
      <c r="A2656" t="s">
        <v>3005</v>
      </c>
      <c r="B2656" t="s">
        <v>3006</v>
      </c>
      <c r="C2656" t="s">
        <v>70</v>
      </c>
      <c r="D2656" t="s">
        <v>68</v>
      </c>
      <c r="E2656" t="s">
        <v>153</v>
      </c>
      <c r="F2656" s="67">
        <v>1996</v>
      </c>
      <c r="G2656" t="s">
        <v>3008</v>
      </c>
      <c r="H2656" s="67">
        <v>111000000</v>
      </c>
      <c r="I2656" s="67">
        <v>771530378456</v>
      </c>
      <c r="J2656" s="67">
        <v>119422792420</v>
      </c>
      <c r="K2656" s="67">
        <v>551369460608</v>
      </c>
      <c r="L2656" s="67">
        <v>1114444019672</v>
      </c>
      <c r="M2656" s="67">
        <v>942011571866</v>
      </c>
      <c r="N2656" s="67">
        <v>115792520568</v>
      </c>
      <c r="O2656" s="67">
        <v>2335174500</v>
      </c>
      <c r="P2656" s="67">
        <v>1267808711</v>
      </c>
      <c r="Q2656" s="67">
        <v>9197824815</v>
      </c>
      <c r="R2656" s="67">
        <v>24168253402</v>
      </c>
      <c r="S2656" s="67">
        <v>3415279732</v>
      </c>
      <c r="T2656" s="67">
        <v>18508243384</v>
      </c>
      <c r="U2656" s="67">
        <v>378354408299</v>
      </c>
      <c r="V2656" s="67">
        <v>342494875952</v>
      </c>
      <c r="W2656" s="67">
        <v>43375730105</v>
      </c>
      <c r="X2656" s="67">
        <v>20508318</v>
      </c>
      <c r="Y2656" s="67">
        <v>1103000000</v>
      </c>
      <c r="Z2656" s="67">
        <v>0</v>
      </c>
      <c r="AA2656" s="67">
        <v>0</v>
      </c>
      <c r="AB2656" s="67">
        <v>438296875</v>
      </c>
      <c r="AC2656" s="67">
        <v>5321151</v>
      </c>
      <c r="AD2656" s="67">
        <v>337136947</v>
      </c>
      <c r="AE2656" s="67">
        <v>0</v>
      </c>
      <c r="AF2656" s="67">
        <v>0</v>
      </c>
      <c r="AG2656" s="67">
        <v>0</v>
      </c>
      <c r="AH2656" s="67">
        <v>0</v>
      </c>
      <c r="AI2656" s="67">
        <v>322215878</v>
      </c>
      <c r="AJ2656" s="67">
        <v>0</v>
      </c>
      <c r="AK2656" s="67">
        <v>0</v>
      </c>
      <c r="AL2656" s="67"/>
      <c r="AM2656" s="67">
        <v>521907641948</v>
      </c>
      <c r="AN2656" s="67">
        <v>246216793298</v>
      </c>
      <c r="AO2656" s="67">
        <v>278561033759</v>
      </c>
      <c r="AP2656" s="67">
        <v>2222828752923</v>
      </c>
      <c r="AQ2656" s="67">
        <v>2688190185202</v>
      </c>
      <c r="AR2656" s="67">
        <v>1152359210895</v>
      </c>
      <c r="AS2656" s="67">
        <v>929321944270</v>
      </c>
      <c r="AT2656" s="67">
        <v>223037266625</v>
      </c>
      <c r="AU2656" s="67">
        <v>9709000000</v>
      </c>
      <c r="AV2656" s="67">
        <v>44826000000</v>
      </c>
      <c r="AW2656" s="67">
        <v>504202137905</v>
      </c>
      <c r="AX2656" s="67">
        <v>414251892813</v>
      </c>
      <c r="AY2656" s="67">
        <v>198693611808</v>
      </c>
      <c r="AZ2656" s="67">
        <v>215558281004</v>
      </c>
      <c r="BA2656" s="67">
        <v>56021282744</v>
      </c>
      <c r="BB2656" s="67">
        <v>414154167</v>
      </c>
      <c r="BC2656" s="67">
        <v>42638698</v>
      </c>
      <c r="BD2656" s="67">
        <v>4559798357</v>
      </c>
      <c r="BE2656" s="67">
        <v>16208677702</v>
      </c>
      <c r="BF2656" s="67">
        <v>0</v>
      </c>
      <c r="BG2656" s="67">
        <v>12703693425</v>
      </c>
      <c r="BH2656" s="67">
        <v>166638586929</v>
      </c>
      <c r="BI2656" s="67">
        <v>163330490145</v>
      </c>
      <c r="BJ2656" s="67">
        <v>3305925521</v>
      </c>
      <c r="BK2656" s="67">
        <v>949907</v>
      </c>
      <c r="BL2656" s="67">
        <v>1221356</v>
      </c>
      <c r="BM2656" s="67"/>
      <c r="BN2656" s="67"/>
      <c r="BO2656" s="67">
        <v>536770</v>
      </c>
      <c r="BP2656" s="67">
        <v>684587</v>
      </c>
      <c r="BQ2656" s="67"/>
      <c r="BR2656" s="67"/>
      <c r="BS2656" s="67"/>
      <c r="BT2656" s="67"/>
      <c r="BU2656" s="67">
        <v>0</v>
      </c>
      <c r="BV2656" s="67"/>
      <c r="BW2656" s="67"/>
      <c r="BX2656" s="67"/>
      <c r="BY2656" s="67"/>
      <c r="BZ2656" s="67">
        <v>1572746758041</v>
      </c>
      <c r="CA2656" s="67">
        <v>1192500064318</v>
      </c>
      <c r="CB2656" s="67">
        <v>380246693723</v>
      </c>
      <c r="CC2656" s="67">
        <v>3360829693771</v>
      </c>
      <c r="CD2656" s="67">
        <v>3396000000000</v>
      </c>
    </row>
    <row r="2657" spans="1:82">
      <c r="A2657" t="s">
        <v>3005</v>
      </c>
      <c r="B2657" t="s">
        <v>3006</v>
      </c>
      <c r="C2657" t="s">
        <v>70</v>
      </c>
      <c r="D2657" t="s">
        <v>68</v>
      </c>
      <c r="E2657" t="s">
        <v>153</v>
      </c>
      <c r="F2657" s="67">
        <v>1997</v>
      </c>
      <c r="G2657" t="s">
        <v>3009</v>
      </c>
      <c r="H2657" s="67">
        <v>113800000</v>
      </c>
      <c r="I2657" s="67">
        <v>790550777079</v>
      </c>
      <c r="J2657" s="67">
        <v>155393391602</v>
      </c>
      <c r="K2657" s="67">
        <v>506833379946</v>
      </c>
      <c r="L2657" s="67">
        <v>1116487847991</v>
      </c>
      <c r="M2657" s="67">
        <v>944359099080</v>
      </c>
      <c r="N2657" s="67">
        <v>115375477642</v>
      </c>
      <c r="O2657" s="67">
        <v>2330738970</v>
      </c>
      <c r="P2657" s="67">
        <v>1259704218</v>
      </c>
      <c r="Q2657" s="67">
        <v>9139027528</v>
      </c>
      <c r="R2657" s="67">
        <v>24013757338</v>
      </c>
      <c r="S2657" s="67">
        <v>3378825512</v>
      </c>
      <c r="T2657" s="67">
        <v>18821200954</v>
      </c>
      <c r="U2657" s="67">
        <v>378374175043</v>
      </c>
      <c r="V2657" s="67">
        <v>342494875952</v>
      </c>
      <c r="W2657" s="67">
        <v>43475587900</v>
      </c>
      <c r="X2657" s="67">
        <v>20507238</v>
      </c>
      <c r="Y2657" s="67">
        <v>1103000000</v>
      </c>
      <c r="Z2657" s="67">
        <v>0</v>
      </c>
      <c r="AA2657" s="67">
        <v>0</v>
      </c>
      <c r="AB2657" s="67">
        <v>438165932</v>
      </c>
      <c r="AC2657" s="67">
        <v>5088191</v>
      </c>
      <c r="AD2657" s="67">
        <v>337136947</v>
      </c>
      <c r="AE2657" s="67">
        <v>0</v>
      </c>
      <c r="AF2657" s="67">
        <v>0</v>
      </c>
      <c r="AG2657" s="67">
        <v>0</v>
      </c>
      <c r="AH2657" s="67">
        <v>0</v>
      </c>
      <c r="AI2657" s="67">
        <v>322215878</v>
      </c>
      <c r="AJ2657" s="67">
        <v>0</v>
      </c>
      <c r="AK2657" s="67">
        <v>0</v>
      </c>
      <c r="AL2657" s="67"/>
      <c r="AM2657" s="67">
        <v>546274778938</v>
      </c>
      <c r="AN2657" s="67">
        <v>257894397786</v>
      </c>
      <c r="AO2657" s="67">
        <v>290921425887</v>
      </c>
      <c r="AP2657" s="67">
        <v>2354231916245</v>
      </c>
      <c r="AQ2657" s="67">
        <v>2769957255319</v>
      </c>
      <c r="AR2657" s="67">
        <v>1178667974513</v>
      </c>
      <c r="AS2657" s="67">
        <v>950538689123</v>
      </c>
      <c r="AT2657" s="67">
        <v>228129285390</v>
      </c>
      <c r="AU2657" s="67">
        <v>13711000000</v>
      </c>
      <c r="AV2657" s="67">
        <v>44720000000</v>
      </c>
      <c r="AW2657" s="67">
        <v>542904911587</v>
      </c>
      <c r="AX2657" s="67">
        <v>456985803624</v>
      </c>
      <c r="AY2657" s="67">
        <v>218844715537</v>
      </c>
      <c r="AZ2657" s="67">
        <v>238141088088</v>
      </c>
      <c r="BA2657" s="67">
        <v>52324237354</v>
      </c>
      <c r="BB2657" s="67">
        <v>421287460</v>
      </c>
      <c r="BC2657" s="67">
        <v>61017448</v>
      </c>
      <c r="BD2657" s="67">
        <v>4789560369</v>
      </c>
      <c r="BE2657" s="67">
        <v>16370402753</v>
      </c>
      <c r="BF2657" s="67">
        <v>0</v>
      </c>
      <c r="BG2657" s="67">
        <v>11952602579</v>
      </c>
      <c r="BH2657" s="67">
        <v>142006159106</v>
      </c>
      <c r="BI2657" s="67">
        <v>138356160580</v>
      </c>
      <c r="BJ2657" s="67">
        <v>3648602387</v>
      </c>
      <c r="BK2657" s="67">
        <v>1150004</v>
      </c>
      <c r="BL2657" s="67">
        <v>246136</v>
      </c>
      <c r="BM2657" s="67"/>
      <c r="BN2657" s="67"/>
      <c r="BO2657" s="67">
        <v>149052</v>
      </c>
      <c r="BP2657" s="67">
        <v>97084</v>
      </c>
      <c r="BQ2657" s="67"/>
      <c r="BR2657" s="67"/>
      <c r="BS2657" s="67"/>
      <c r="BT2657" s="67"/>
      <c r="BU2657" s="67">
        <v>0</v>
      </c>
      <c r="BV2657" s="67"/>
      <c r="BW2657" s="67"/>
      <c r="BX2657" s="67"/>
      <c r="BY2657" s="67"/>
      <c r="BZ2657" s="67">
        <v>1782088225457</v>
      </c>
      <c r="CA2657" s="67">
        <v>1351342222395</v>
      </c>
      <c r="CB2657" s="67">
        <v>430746003062</v>
      </c>
      <c r="CC2657" s="67">
        <v>3614658270662</v>
      </c>
      <c r="CD2657" s="67">
        <v>3646000000000</v>
      </c>
    </row>
    <row r="2658" spans="1:82">
      <c r="A2658" t="s">
        <v>3005</v>
      </c>
      <c r="B2658" t="s">
        <v>3006</v>
      </c>
      <c r="C2658" t="s">
        <v>70</v>
      </c>
      <c r="D2658" t="s">
        <v>68</v>
      </c>
      <c r="E2658" t="s">
        <v>153</v>
      </c>
      <c r="F2658" s="67">
        <v>1998</v>
      </c>
      <c r="G2658" t="s">
        <v>3010</v>
      </c>
      <c r="H2658" s="67">
        <v>116700000</v>
      </c>
      <c r="I2658" s="67">
        <v>809665914671</v>
      </c>
      <c r="J2658" s="67">
        <v>148968087898</v>
      </c>
      <c r="K2658" s="67">
        <v>460834603634</v>
      </c>
      <c r="L2658" s="67">
        <v>1118957427157</v>
      </c>
      <c r="M2658" s="67">
        <v>946706626426</v>
      </c>
      <c r="N2658" s="67">
        <v>114958434717</v>
      </c>
      <c r="O2658" s="67">
        <v>2326300903</v>
      </c>
      <c r="P2658" s="67">
        <v>1251599724</v>
      </c>
      <c r="Q2658" s="67">
        <v>9080230241</v>
      </c>
      <c r="R2658" s="67">
        <v>23859261274</v>
      </c>
      <c r="S2658" s="67">
        <v>3333804380</v>
      </c>
      <c r="T2658" s="67">
        <v>19433655553</v>
      </c>
      <c r="U2658" s="67">
        <v>408386693970</v>
      </c>
      <c r="V2658" s="67">
        <v>369989183259</v>
      </c>
      <c r="W2658" s="67">
        <v>43837572411</v>
      </c>
      <c r="X2658" s="67">
        <v>20509181</v>
      </c>
      <c r="Y2658" s="67">
        <v>1102000000</v>
      </c>
      <c r="Z2658" s="67">
        <v>0</v>
      </c>
      <c r="AA2658" s="67">
        <v>0</v>
      </c>
      <c r="AB2658" s="67">
        <v>438034989</v>
      </c>
      <c r="AC2658" s="67">
        <v>4968181</v>
      </c>
      <c r="AD2658" s="67">
        <v>337136947</v>
      </c>
      <c r="AE2658" s="67">
        <v>0</v>
      </c>
      <c r="AF2658" s="67">
        <v>0</v>
      </c>
      <c r="AG2658" s="67">
        <v>0</v>
      </c>
      <c r="AH2658" s="67">
        <v>0</v>
      </c>
      <c r="AI2658" s="67">
        <v>322215878</v>
      </c>
      <c r="AJ2658" s="67">
        <v>0</v>
      </c>
      <c r="AK2658" s="67">
        <v>0</v>
      </c>
      <c r="AL2658" s="67"/>
      <c r="AM2658" s="67">
        <v>571707747253</v>
      </c>
      <c r="AN2658" s="67">
        <v>270110026998</v>
      </c>
      <c r="AO2658" s="67">
        <v>303727753740</v>
      </c>
      <c r="AP2658" s="67">
        <v>2495825403782</v>
      </c>
      <c r="AQ2658" s="67">
        <v>2862957033402</v>
      </c>
      <c r="AR2658" s="67">
        <v>1188503224662</v>
      </c>
      <c r="AS2658" s="67">
        <v>958470342469</v>
      </c>
      <c r="AT2658" s="67">
        <v>230032882193</v>
      </c>
      <c r="AU2658" s="67">
        <v>14458000000</v>
      </c>
      <c r="AV2658" s="67">
        <v>44726000000</v>
      </c>
      <c r="AW2658" s="67">
        <v>597943475876</v>
      </c>
      <c r="AX2658" s="67">
        <v>508552343991</v>
      </c>
      <c r="AY2658" s="67">
        <v>241925592982</v>
      </c>
      <c r="AZ2658" s="67">
        <v>266626751009</v>
      </c>
      <c r="BA2658" s="67">
        <v>54799230291</v>
      </c>
      <c r="BB2658" s="67">
        <v>404274241</v>
      </c>
      <c r="BC2658" s="67">
        <v>59547148</v>
      </c>
      <c r="BD2658" s="67">
        <v>4971345822</v>
      </c>
      <c r="BE2658" s="67">
        <v>16452835917</v>
      </c>
      <c r="BF2658" s="67">
        <v>0</v>
      </c>
      <c r="BG2658" s="67">
        <v>12703898467</v>
      </c>
      <c r="BH2658" s="67">
        <v>89988219018</v>
      </c>
      <c r="BI2658" s="67">
        <v>89987481582</v>
      </c>
      <c r="BJ2658" s="67">
        <v>0</v>
      </c>
      <c r="BK2658" s="67">
        <v>62766</v>
      </c>
      <c r="BL2658" s="67">
        <v>674671</v>
      </c>
      <c r="BM2658" s="67"/>
      <c r="BN2658" s="67"/>
      <c r="BO2658" s="67">
        <v>674671</v>
      </c>
      <c r="BP2658" s="67"/>
      <c r="BQ2658" s="67"/>
      <c r="BR2658" s="67"/>
      <c r="BS2658" s="67"/>
      <c r="BT2658" s="67"/>
      <c r="BU2658" s="67">
        <v>0</v>
      </c>
      <c r="BV2658" s="67"/>
      <c r="BW2658" s="67"/>
      <c r="BX2658" s="67"/>
      <c r="BY2658" s="67"/>
      <c r="BZ2658" s="67">
        <v>2032760594443</v>
      </c>
      <c r="CA2658" s="67">
        <v>1541748963433</v>
      </c>
      <c r="CB2658" s="67">
        <v>491011631010</v>
      </c>
      <c r="CC2658" s="67">
        <v>3878927513998</v>
      </c>
      <c r="CD2658" s="67">
        <v>3909000000000</v>
      </c>
    </row>
    <row r="2659" spans="1:82">
      <c r="A2659" t="s">
        <v>3005</v>
      </c>
      <c r="B2659" t="s">
        <v>3006</v>
      </c>
      <c r="C2659" t="s">
        <v>70</v>
      </c>
      <c r="D2659" t="s">
        <v>68</v>
      </c>
      <c r="E2659" t="s">
        <v>153</v>
      </c>
      <c r="F2659" s="67">
        <v>1999</v>
      </c>
      <c r="G2659" t="s">
        <v>3011</v>
      </c>
      <c r="H2659" s="67">
        <v>119700000</v>
      </c>
      <c r="I2659" s="67">
        <v>829923875373</v>
      </c>
      <c r="J2659" s="67">
        <v>97586186155</v>
      </c>
      <c r="K2659" s="67">
        <v>439775655910</v>
      </c>
      <c r="L2659" s="67">
        <v>1122335522571</v>
      </c>
      <c r="M2659" s="67">
        <v>949054153640</v>
      </c>
      <c r="N2659" s="67">
        <v>114541391791</v>
      </c>
      <c r="O2659" s="67">
        <v>2321865373</v>
      </c>
      <c r="P2659" s="67">
        <v>1243495230</v>
      </c>
      <c r="Q2659" s="67">
        <v>9021432954</v>
      </c>
      <c r="R2659" s="67">
        <v>23704765209</v>
      </c>
      <c r="S2659" s="67">
        <v>3272269081</v>
      </c>
      <c r="T2659" s="67">
        <v>20688850968</v>
      </c>
      <c r="U2659" s="67">
        <v>524771214631</v>
      </c>
      <c r="V2659" s="67">
        <v>476874947311</v>
      </c>
      <c r="W2659" s="67">
        <v>43837572411</v>
      </c>
      <c r="X2659" s="67">
        <v>20507454</v>
      </c>
      <c r="Y2659" s="67">
        <v>1102000000</v>
      </c>
      <c r="Z2659" s="67">
        <v>0</v>
      </c>
      <c r="AA2659" s="67">
        <v>0</v>
      </c>
      <c r="AB2659" s="67">
        <v>437816750</v>
      </c>
      <c r="AC2659" s="67">
        <v>4968181</v>
      </c>
      <c r="AD2659" s="67">
        <v>337136947</v>
      </c>
      <c r="AE2659" s="67">
        <v>0</v>
      </c>
      <c r="AF2659" s="67">
        <v>0</v>
      </c>
      <c r="AG2659" s="67">
        <v>0</v>
      </c>
      <c r="AH2659" s="67">
        <v>0</v>
      </c>
      <c r="AI2659" s="67">
        <v>322215878</v>
      </c>
      <c r="AJ2659" s="67">
        <v>0</v>
      </c>
      <c r="AK2659" s="67">
        <v>0</v>
      </c>
      <c r="AL2659" s="67"/>
      <c r="AM2659" s="67">
        <v>597973509912</v>
      </c>
      <c r="AN2659" s="67">
        <v>282746925592</v>
      </c>
      <c r="AO2659" s="67">
        <v>316880402101</v>
      </c>
      <c r="AP2659" s="67">
        <v>2625130562466</v>
      </c>
      <c r="AQ2659" s="67">
        <v>2972962969479</v>
      </c>
      <c r="AR2659" s="67">
        <v>1000098385889</v>
      </c>
      <c r="AS2659" s="67">
        <v>806530956362</v>
      </c>
      <c r="AT2659" s="67">
        <v>193567429527</v>
      </c>
      <c r="AU2659" s="67">
        <v>10098000000</v>
      </c>
      <c r="AV2659" s="67">
        <v>45507000000</v>
      </c>
      <c r="AW2659" s="67">
        <v>539944676791</v>
      </c>
      <c r="AX2659" s="67">
        <v>467029784611</v>
      </c>
      <c r="AY2659" s="67">
        <v>226643443193</v>
      </c>
      <c r="AZ2659" s="67">
        <v>240386341418</v>
      </c>
      <c r="BA2659" s="67">
        <v>39662961634</v>
      </c>
      <c r="BB2659" s="67">
        <v>428901671</v>
      </c>
      <c r="BC2659" s="67">
        <v>72779847</v>
      </c>
      <c r="BD2659" s="67">
        <v>5112890331</v>
      </c>
      <c r="BE2659" s="67">
        <v>14493500535</v>
      </c>
      <c r="BF2659" s="67">
        <v>0</v>
      </c>
      <c r="BG2659" s="67">
        <v>13143858162</v>
      </c>
      <c r="BH2659" s="67">
        <v>140877442024</v>
      </c>
      <c r="BI2659" s="67">
        <v>137511674109</v>
      </c>
      <c r="BJ2659" s="67">
        <v>3363362565</v>
      </c>
      <c r="BK2659" s="67">
        <v>0</v>
      </c>
      <c r="BL2659" s="67">
        <v>2405349</v>
      </c>
      <c r="BM2659" s="67"/>
      <c r="BN2659" s="67"/>
      <c r="BO2659" s="67">
        <v>2405349</v>
      </c>
      <c r="BP2659" s="67"/>
      <c r="BQ2659" s="67"/>
      <c r="BR2659" s="67"/>
      <c r="BS2659" s="67"/>
      <c r="BT2659" s="67"/>
      <c r="BU2659" s="67">
        <v>0</v>
      </c>
      <c r="BV2659" s="67"/>
      <c r="BW2659" s="67"/>
      <c r="BX2659" s="67"/>
      <c r="BY2659" s="67"/>
      <c r="BZ2659" s="67">
        <v>515247165108</v>
      </c>
      <c r="CA2659" s="67">
        <v>390811882995</v>
      </c>
      <c r="CB2659" s="67">
        <v>124435282113</v>
      </c>
      <c r="CC2659" s="67">
        <v>2160758669812</v>
      </c>
      <c r="CD2659" s="67">
        <v>2196000000000</v>
      </c>
    </row>
    <row r="2660" spans="1:82">
      <c r="A2660" t="s">
        <v>3005</v>
      </c>
      <c r="B2660" t="s">
        <v>3006</v>
      </c>
      <c r="C2660" t="s">
        <v>70</v>
      </c>
      <c r="D2660" t="s">
        <v>68</v>
      </c>
      <c r="E2660" t="s">
        <v>153</v>
      </c>
      <c r="F2660" s="67">
        <v>2000</v>
      </c>
      <c r="G2660" t="s">
        <v>3012</v>
      </c>
      <c r="H2660" s="67">
        <v>122900000</v>
      </c>
      <c r="I2660" s="67">
        <v>853304569707</v>
      </c>
      <c r="J2660" s="67">
        <v>139473080874</v>
      </c>
      <c r="K2660" s="67">
        <v>432788593920</v>
      </c>
      <c r="L2660" s="67">
        <v>1123625072284</v>
      </c>
      <c r="M2660" s="67">
        <v>951401680985</v>
      </c>
      <c r="N2660" s="67">
        <v>114124348866</v>
      </c>
      <c r="O2660" s="67">
        <v>2317427306</v>
      </c>
      <c r="P2660" s="67">
        <v>1235390737</v>
      </c>
      <c r="Q2660" s="67">
        <v>8962635667</v>
      </c>
      <c r="R2660" s="67">
        <v>23550269145</v>
      </c>
      <c r="S2660" s="67">
        <v>3209914906</v>
      </c>
      <c r="T2660" s="67">
        <v>20307917668</v>
      </c>
      <c r="U2660" s="67">
        <v>527157464733</v>
      </c>
      <c r="V2660" s="67">
        <v>476874947311</v>
      </c>
      <c r="W2660" s="67">
        <v>51252013758</v>
      </c>
      <c r="X2660" s="67">
        <v>20507131</v>
      </c>
      <c r="Y2660" s="67">
        <v>1101000000</v>
      </c>
      <c r="Z2660" s="67">
        <v>0</v>
      </c>
      <c r="AA2660" s="67">
        <v>0</v>
      </c>
      <c r="AB2660" s="67">
        <v>436943796</v>
      </c>
      <c r="AC2660" s="67">
        <v>4968181</v>
      </c>
      <c r="AD2660" s="67">
        <v>337136947</v>
      </c>
      <c r="AE2660" s="67">
        <v>0</v>
      </c>
      <c r="AF2660" s="67">
        <v>0</v>
      </c>
      <c r="AG2660" s="67">
        <v>0</v>
      </c>
      <c r="AH2660" s="67">
        <v>0</v>
      </c>
      <c r="AI2660" s="67">
        <v>322215878</v>
      </c>
      <c r="AJ2660" s="67">
        <v>0</v>
      </c>
      <c r="AK2660" s="67">
        <v>0</v>
      </c>
      <c r="AL2660" s="67"/>
      <c r="AM2660" s="67">
        <v>625486261483</v>
      </c>
      <c r="AN2660" s="67">
        <v>295989922455</v>
      </c>
      <c r="AO2660" s="67">
        <v>330638239603</v>
      </c>
      <c r="AP2660" s="67">
        <v>2710136426831</v>
      </c>
      <c r="AQ2660" s="67">
        <v>3042343623442</v>
      </c>
      <c r="AR2660" s="67">
        <v>835262945950</v>
      </c>
      <c r="AS2660" s="67">
        <v>673599149960</v>
      </c>
      <c r="AT2660" s="67">
        <v>161663795990</v>
      </c>
      <c r="AU2660" s="67">
        <v>15433000000</v>
      </c>
      <c r="AV2660" s="67">
        <v>47889000000</v>
      </c>
      <c r="AW2660" s="67">
        <v>503834955417</v>
      </c>
      <c r="AX2660" s="67">
        <v>430466406124</v>
      </c>
      <c r="AY2660" s="67">
        <v>210393071021</v>
      </c>
      <c r="AZ2660" s="67">
        <v>220073335103</v>
      </c>
      <c r="BA2660" s="67">
        <v>39476485920</v>
      </c>
      <c r="BB2660" s="67">
        <v>468682202</v>
      </c>
      <c r="BC2660" s="67">
        <v>136737894</v>
      </c>
      <c r="BD2660" s="67">
        <v>5364077584</v>
      </c>
      <c r="BE2660" s="67">
        <v>16652991372</v>
      </c>
      <c r="BF2660" s="67">
        <v>0</v>
      </c>
      <c r="BG2660" s="67">
        <v>11269574320</v>
      </c>
      <c r="BH2660" s="67">
        <v>308263051295</v>
      </c>
      <c r="BI2660" s="67">
        <v>297719477636</v>
      </c>
      <c r="BJ2660" s="67">
        <v>10540533446</v>
      </c>
      <c r="BK2660" s="67">
        <v>481482</v>
      </c>
      <c r="BL2660" s="67">
        <v>2558731</v>
      </c>
      <c r="BM2660" s="67"/>
      <c r="BN2660" s="67"/>
      <c r="BO2660" s="67">
        <v>1607165</v>
      </c>
      <c r="BP2660" s="67">
        <v>951566</v>
      </c>
      <c r="BQ2660" s="67"/>
      <c r="BR2660" s="67"/>
      <c r="BS2660" s="67"/>
      <c r="BT2660" s="67"/>
      <c r="BU2660" s="67">
        <v>0</v>
      </c>
      <c r="BV2660" s="67"/>
      <c r="BW2660" s="67"/>
      <c r="BX2660" s="67"/>
      <c r="BY2660" s="67"/>
      <c r="BZ2660" s="67">
        <v>540866211999</v>
      </c>
      <c r="CA2660" s="67">
        <v>410287117343</v>
      </c>
      <c r="CB2660" s="67">
        <v>130579094656</v>
      </c>
      <c r="CC2660" s="67">
        <v>2155771164660</v>
      </c>
      <c r="CD2660" s="67">
        <v>2188000000000</v>
      </c>
    </row>
    <row r="2661" spans="1:82">
      <c r="A2661" t="s">
        <v>3005</v>
      </c>
      <c r="B2661" t="s">
        <v>3006</v>
      </c>
      <c r="C2661" t="s">
        <v>70</v>
      </c>
      <c r="D2661" t="s">
        <v>68</v>
      </c>
      <c r="E2661" t="s">
        <v>153</v>
      </c>
      <c r="F2661" s="67">
        <v>2001</v>
      </c>
      <c r="G2661" t="s">
        <v>3013</v>
      </c>
      <c r="H2661" s="67">
        <v>126200000</v>
      </c>
      <c r="I2661" s="67">
        <v>867721018858</v>
      </c>
      <c r="J2661" s="67">
        <v>130678776203</v>
      </c>
      <c r="K2661" s="67">
        <v>369859937302</v>
      </c>
      <c r="L2661" s="67">
        <v>1125495146759</v>
      </c>
      <c r="M2661" s="67">
        <v>953749222601</v>
      </c>
      <c r="N2661" s="67">
        <v>113707198303</v>
      </c>
      <c r="O2661" s="67">
        <v>2312991776</v>
      </c>
      <c r="P2661" s="67">
        <v>1227286193</v>
      </c>
      <c r="Q2661" s="67">
        <v>8903838020</v>
      </c>
      <c r="R2661" s="67">
        <v>23395772135</v>
      </c>
      <c r="S2661" s="67">
        <v>3141401708</v>
      </c>
      <c r="T2661" s="67">
        <v>20363324618</v>
      </c>
      <c r="U2661" s="67">
        <v>573706143349</v>
      </c>
      <c r="V2661" s="67">
        <v>518083520345</v>
      </c>
      <c r="W2661" s="67">
        <v>57826401397</v>
      </c>
      <c r="X2661" s="67">
        <v>20509181</v>
      </c>
      <c r="Y2661" s="67">
        <v>1100000000</v>
      </c>
      <c r="Z2661" s="67">
        <v>0</v>
      </c>
      <c r="AA2661" s="67">
        <v>0</v>
      </c>
      <c r="AB2661" s="67">
        <v>435808956</v>
      </c>
      <c r="AC2661" s="67">
        <v>4791697</v>
      </c>
      <c r="AD2661" s="67">
        <v>337136947</v>
      </c>
      <c r="AE2661" s="67">
        <v>0</v>
      </c>
      <c r="AF2661" s="67">
        <v>0</v>
      </c>
      <c r="AG2661" s="67">
        <v>0</v>
      </c>
      <c r="AH2661" s="67">
        <v>0</v>
      </c>
      <c r="AI2661" s="67">
        <v>322215878</v>
      </c>
      <c r="AJ2661" s="67">
        <v>0</v>
      </c>
      <c r="AK2661" s="67">
        <v>0</v>
      </c>
      <c r="AL2661" s="67"/>
      <c r="AM2661" s="67">
        <v>654865094481</v>
      </c>
      <c r="AN2661" s="67">
        <v>309813982616</v>
      </c>
      <c r="AO2661" s="67">
        <v>346443623025</v>
      </c>
      <c r="AP2661" s="67">
        <v>2866256787630</v>
      </c>
      <c r="AQ2661" s="67">
        <v>3133993494786</v>
      </c>
      <c r="AR2661" s="67">
        <v>832104887140</v>
      </c>
      <c r="AS2661" s="67">
        <v>671052328338</v>
      </c>
      <c r="AT2661" s="67">
        <v>161052558801</v>
      </c>
      <c r="AU2661" s="67">
        <v>17189000000</v>
      </c>
      <c r="AV2661" s="67">
        <v>48650000000</v>
      </c>
      <c r="AW2661" s="67">
        <v>570140287185</v>
      </c>
      <c r="AX2661" s="67">
        <v>500215998751</v>
      </c>
      <c r="AY2661" s="67">
        <v>247971626053</v>
      </c>
      <c r="AZ2661" s="67">
        <v>252244372698</v>
      </c>
      <c r="BA2661" s="67">
        <v>38078963829</v>
      </c>
      <c r="BB2661" s="67">
        <v>462580039</v>
      </c>
      <c r="BC2661" s="67">
        <v>123505195</v>
      </c>
      <c r="BD2661" s="67">
        <v>4907152802</v>
      </c>
      <c r="BE2661" s="67">
        <v>15095052506</v>
      </c>
      <c r="BF2661" s="67">
        <v>0</v>
      </c>
      <c r="BG2661" s="67">
        <v>11257034063</v>
      </c>
      <c r="BH2661" s="67">
        <v>276520374771</v>
      </c>
      <c r="BI2661" s="67">
        <v>260558125163</v>
      </c>
      <c r="BJ2661" s="67">
        <v>15956964448</v>
      </c>
      <c r="BK2661" s="67">
        <v>1066045</v>
      </c>
      <c r="BL2661" s="67">
        <v>4219116</v>
      </c>
      <c r="BM2661" s="67"/>
      <c r="BN2661" s="67"/>
      <c r="BO2661" s="67">
        <v>1648455</v>
      </c>
      <c r="BP2661" s="67">
        <v>2570661</v>
      </c>
      <c r="BQ2661" s="67"/>
      <c r="BR2661" s="67"/>
      <c r="BS2661" s="67"/>
      <c r="BT2661" s="67"/>
      <c r="BU2661" s="67">
        <v>0</v>
      </c>
      <c r="BV2661" s="67"/>
      <c r="BW2661" s="67"/>
      <c r="BX2661" s="67"/>
      <c r="BY2661" s="67"/>
      <c r="BZ2661" s="67">
        <v>719993743260</v>
      </c>
      <c r="CA2661" s="67">
        <v>546068064836</v>
      </c>
      <c r="CB2661" s="67">
        <v>173925678424</v>
      </c>
      <c r="CC2661" s="67">
        <v>2367298292356</v>
      </c>
      <c r="CD2661" s="67">
        <v>2399000000000</v>
      </c>
    </row>
    <row r="2662" spans="1:82">
      <c r="A2662" t="s">
        <v>3005</v>
      </c>
      <c r="B2662" t="s">
        <v>3006</v>
      </c>
      <c r="C2662" t="s">
        <v>70</v>
      </c>
      <c r="D2662" t="s">
        <v>68</v>
      </c>
      <c r="E2662" t="s">
        <v>153</v>
      </c>
      <c r="F2662" s="67">
        <v>2002</v>
      </c>
      <c r="G2662" t="s">
        <v>3014</v>
      </c>
      <c r="H2662" s="67">
        <v>129600000</v>
      </c>
      <c r="I2662" s="67">
        <v>885188301319</v>
      </c>
      <c r="J2662" s="67">
        <v>101539902338</v>
      </c>
      <c r="K2662" s="67">
        <v>355982355943</v>
      </c>
      <c r="L2662" s="67">
        <v>1132034317370</v>
      </c>
      <c r="M2662" s="67">
        <v>956096764217</v>
      </c>
      <c r="N2662" s="67">
        <v>113290047740</v>
      </c>
      <c r="O2662" s="67">
        <v>2308553709</v>
      </c>
      <c r="P2662" s="67">
        <v>1219181650</v>
      </c>
      <c r="Q2662" s="67">
        <v>8845040373</v>
      </c>
      <c r="R2662" s="67">
        <v>23241275125</v>
      </c>
      <c r="S2662" s="67">
        <v>3080005268</v>
      </c>
      <c r="T2662" s="67">
        <v>24606692753</v>
      </c>
      <c r="U2662" s="67">
        <v>625122834503</v>
      </c>
      <c r="V2662" s="67">
        <v>564833709145</v>
      </c>
      <c r="W2662" s="67">
        <v>62377420446</v>
      </c>
      <c r="X2662" s="67">
        <v>20504540</v>
      </c>
      <c r="Y2662" s="67">
        <v>1099000000</v>
      </c>
      <c r="Z2662" s="67">
        <v>0</v>
      </c>
      <c r="AA2662" s="67">
        <v>0</v>
      </c>
      <c r="AB2662" s="67">
        <v>435001474</v>
      </c>
      <c r="AC2662" s="67">
        <v>4615212</v>
      </c>
      <c r="AD2662" s="67">
        <v>337136947</v>
      </c>
      <c r="AE2662" s="67">
        <v>0</v>
      </c>
      <c r="AF2662" s="67">
        <v>0</v>
      </c>
      <c r="AG2662" s="67">
        <v>0</v>
      </c>
      <c r="AH2662" s="67">
        <v>0</v>
      </c>
      <c r="AI2662" s="67">
        <v>322215878</v>
      </c>
      <c r="AJ2662" s="67">
        <v>0</v>
      </c>
      <c r="AK2662" s="67">
        <v>0</v>
      </c>
      <c r="AL2662" s="67"/>
      <c r="AM2662" s="67">
        <v>685816454903</v>
      </c>
      <c r="AN2662" s="67">
        <v>324400557223</v>
      </c>
      <c r="AO2662" s="67">
        <v>363015833531</v>
      </c>
      <c r="AP2662" s="67">
        <v>2981410541587</v>
      </c>
      <c r="AQ2662" s="67">
        <v>3237395175320</v>
      </c>
      <c r="AR2662" s="67">
        <v>666771276471</v>
      </c>
      <c r="AS2662" s="67">
        <v>537718771348</v>
      </c>
      <c r="AT2662" s="67">
        <v>129052505123</v>
      </c>
      <c r="AU2662" s="67">
        <v>15076000000</v>
      </c>
      <c r="AV2662" s="67">
        <v>52854000000</v>
      </c>
      <c r="AW2662" s="67">
        <v>638345814165</v>
      </c>
      <c r="AX2662" s="67">
        <v>559344319077</v>
      </c>
      <c r="AY2662" s="67">
        <v>277709673034</v>
      </c>
      <c r="AZ2662" s="67">
        <v>281634646043</v>
      </c>
      <c r="BA2662" s="67">
        <v>45429892946</v>
      </c>
      <c r="BB2662" s="67">
        <v>504859986</v>
      </c>
      <c r="BC2662" s="67">
        <v>188198392</v>
      </c>
      <c r="BD2662" s="67">
        <v>4512752073</v>
      </c>
      <c r="BE2662" s="67">
        <v>13294363084</v>
      </c>
      <c r="BF2662" s="67">
        <v>0</v>
      </c>
      <c r="BG2662" s="67">
        <v>15071428607</v>
      </c>
      <c r="BH2662" s="67">
        <v>270267970283</v>
      </c>
      <c r="BI2662" s="67">
        <v>257373549183</v>
      </c>
      <c r="BJ2662" s="67">
        <v>12879031598</v>
      </c>
      <c r="BK2662" s="67">
        <v>9985859</v>
      </c>
      <c r="BL2662" s="67">
        <v>5403642</v>
      </c>
      <c r="BM2662" s="67"/>
      <c r="BN2662" s="67"/>
      <c r="BO2662" s="67">
        <v>2126813</v>
      </c>
      <c r="BP2662" s="67">
        <v>3276829</v>
      </c>
      <c r="BQ2662" s="67"/>
      <c r="BR2662" s="67"/>
      <c r="BS2662" s="67"/>
      <c r="BT2662" s="67"/>
      <c r="BU2662" s="67">
        <v>0</v>
      </c>
      <c r="BV2662" s="67"/>
      <c r="BW2662" s="67"/>
      <c r="BX2662" s="67"/>
      <c r="BY2662" s="67"/>
      <c r="BZ2662" s="67">
        <v>953303263782</v>
      </c>
      <c r="CA2662" s="67">
        <v>722944997492</v>
      </c>
      <c r="CB2662" s="67">
        <v>230358266290</v>
      </c>
      <c r="CC2662" s="67">
        <v>2490910324701</v>
      </c>
      <c r="CD2662" s="67">
        <v>2529000000000</v>
      </c>
    </row>
    <row r="2663" spans="1:82">
      <c r="A2663" t="s">
        <v>3005</v>
      </c>
      <c r="B2663" t="s">
        <v>3006</v>
      </c>
      <c r="C2663" t="s">
        <v>70</v>
      </c>
      <c r="D2663" t="s">
        <v>68</v>
      </c>
      <c r="E2663" t="s">
        <v>153</v>
      </c>
      <c r="F2663" s="67">
        <v>2003</v>
      </c>
      <c r="G2663" t="s">
        <v>3015</v>
      </c>
      <c r="H2663" s="67">
        <v>133100000</v>
      </c>
      <c r="I2663" s="67">
        <v>910240952339</v>
      </c>
      <c r="J2663" s="67">
        <v>98548700676</v>
      </c>
      <c r="K2663" s="67">
        <v>342927033936</v>
      </c>
      <c r="L2663" s="67">
        <v>1135010979159</v>
      </c>
      <c r="M2663" s="67">
        <v>958444305964</v>
      </c>
      <c r="N2663" s="67">
        <v>112872897177</v>
      </c>
      <c r="O2663" s="67">
        <v>2304118179</v>
      </c>
      <c r="P2663" s="67">
        <v>1211077107</v>
      </c>
      <c r="Q2663" s="67">
        <v>8786242726</v>
      </c>
      <c r="R2663" s="67">
        <v>23086778115</v>
      </c>
      <c r="S2663" s="67">
        <v>3029890939</v>
      </c>
      <c r="T2663" s="67">
        <v>25576305973</v>
      </c>
      <c r="U2663" s="67">
        <v>642036420498</v>
      </c>
      <c r="V2663" s="67">
        <v>579731940257</v>
      </c>
      <c r="W2663" s="67">
        <v>64758109136</v>
      </c>
      <c r="X2663" s="67">
        <v>20502057</v>
      </c>
      <c r="Y2663" s="67">
        <v>1098000000</v>
      </c>
      <c r="Z2663" s="67">
        <v>0</v>
      </c>
      <c r="AA2663" s="67">
        <v>0</v>
      </c>
      <c r="AB2663" s="67">
        <v>434128520</v>
      </c>
      <c r="AC2663" s="67">
        <v>4438728</v>
      </c>
      <c r="AD2663" s="67">
        <v>337136947</v>
      </c>
      <c r="AE2663" s="67">
        <v>0</v>
      </c>
      <c r="AF2663" s="67">
        <v>0</v>
      </c>
      <c r="AG2663" s="67">
        <v>0</v>
      </c>
      <c r="AH2663" s="67">
        <v>0</v>
      </c>
      <c r="AI2663" s="67">
        <v>322215878</v>
      </c>
      <c r="AJ2663" s="67">
        <v>0</v>
      </c>
      <c r="AK2663" s="67">
        <v>0</v>
      </c>
      <c r="AL2663" s="67"/>
      <c r="AM2663" s="67">
        <v>716857258246</v>
      </c>
      <c r="AN2663" s="67">
        <v>339066010284</v>
      </c>
      <c r="AO2663" s="67">
        <v>379506965299</v>
      </c>
      <c r="AP2663" s="67">
        <v>3085726091596</v>
      </c>
      <c r="AQ2663" s="67">
        <v>3326551190950</v>
      </c>
      <c r="AR2663" s="67">
        <v>472486450532</v>
      </c>
      <c r="AS2663" s="67">
        <v>381037460106</v>
      </c>
      <c r="AT2663" s="67">
        <v>91448990426</v>
      </c>
      <c r="AU2663" s="67">
        <v>16685000000</v>
      </c>
      <c r="AV2663" s="67">
        <v>58060000000</v>
      </c>
      <c r="AW2663" s="67">
        <v>674842878701</v>
      </c>
      <c r="AX2663" s="67">
        <v>572031716498</v>
      </c>
      <c r="AY2663" s="67">
        <v>283932350403</v>
      </c>
      <c r="AZ2663" s="67">
        <v>288099366094</v>
      </c>
      <c r="BA2663" s="67">
        <v>67035086320</v>
      </c>
      <c r="BB2663" s="67">
        <v>507817991</v>
      </c>
      <c r="BC2663" s="67">
        <v>42638698</v>
      </c>
      <c r="BD2663" s="67">
        <v>4078558747</v>
      </c>
      <c r="BE2663" s="67">
        <v>11619467702</v>
      </c>
      <c r="BF2663" s="67">
        <v>377239188</v>
      </c>
      <c r="BG2663" s="67">
        <v>19150353556</v>
      </c>
      <c r="BH2663" s="67">
        <v>358628419716</v>
      </c>
      <c r="BI2663" s="67">
        <v>334046205142</v>
      </c>
      <c r="BJ2663" s="67">
        <v>24574732015</v>
      </c>
      <c r="BK2663" s="67">
        <v>6618959</v>
      </c>
      <c r="BL2663" s="67">
        <v>863600</v>
      </c>
      <c r="BM2663" s="67"/>
      <c r="BN2663" s="67"/>
      <c r="BO2663" s="67">
        <v>863600</v>
      </c>
      <c r="BP2663" s="67"/>
      <c r="BQ2663" s="67"/>
      <c r="BR2663" s="67"/>
      <c r="BS2663" s="67"/>
      <c r="BT2663" s="67"/>
      <c r="BU2663" s="67">
        <v>0</v>
      </c>
      <c r="BV2663" s="67"/>
      <c r="BW2663" s="67"/>
      <c r="BX2663" s="67"/>
      <c r="BY2663" s="67"/>
      <c r="BZ2663" s="67">
        <v>950636848388</v>
      </c>
      <c r="CA2663" s="67">
        <v>720786508490</v>
      </c>
      <c r="CB2663" s="67">
        <v>229850339898</v>
      </c>
      <c r="CC2663" s="67">
        <v>2415219597336</v>
      </c>
      <c r="CD2663" s="67">
        <v>2457000000000</v>
      </c>
    </row>
    <row r="2664" spans="1:82">
      <c r="A2664" t="s">
        <v>3005</v>
      </c>
      <c r="B2664" t="s">
        <v>3006</v>
      </c>
      <c r="C2664" t="s">
        <v>70</v>
      </c>
      <c r="D2664" t="s">
        <v>68</v>
      </c>
      <c r="E2664" t="s">
        <v>153</v>
      </c>
      <c r="F2664" s="67">
        <v>2004</v>
      </c>
      <c r="G2664" t="s">
        <v>3016</v>
      </c>
      <c r="H2664" s="67">
        <v>136800000</v>
      </c>
      <c r="I2664" s="67">
        <v>923461685781</v>
      </c>
      <c r="J2664" s="67">
        <v>136754053853</v>
      </c>
      <c r="K2664" s="67">
        <v>329034588447</v>
      </c>
      <c r="L2664" s="67">
        <v>1138997273704</v>
      </c>
      <c r="M2664" s="67">
        <v>960791847580</v>
      </c>
      <c r="N2664" s="67">
        <v>112455746615</v>
      </c>
      <c r="O2664" s="67">
        <v>2299682649</v>
      </c>
      <c r="P2664" s="67">
        <v>1202972564</v>
      </c>
      <c r="Q2664" s="67">
        <v>8727445079</v>
      </c>
      <c r="R2664" s="67">
        <v>22932281105</v>
      </c>
      <c r="S2664" s="67">
        <v>2978036870</v>
      </c>
      <c r="T2664" s="67">
        <v>27248980056</v>
      </c>
      <c r="U2664" s="67">
        <v>652947950003</v>
      </c>
      <c r="V2664" s="67">
        <v>589943641715</v>
      </c>
      <c r="W2664" s="67">
        <v>65268303638</v>
      </c>
      <c r="X2664" s="67">
        <v>20509181</v>
      </c>
      <c r="Y2664" s="67">
        <v>1097000000</v>
      </c>
      <c r="Z2664" s="67">
        <v>0</v>
      </c>
      <c r="AA2664" s="67">
        <v>0</v>
      </c>
      <c r="AB2664" s="67">
        <v>433037327</v>
      </c>
      <c r="AC2664" s="67">
        <v>4438728</v>
      </c>
      <c r="AD2664" s="67">
        <v>337136947</v>
      </c>
      <c r="AE2664" s="67">
        <v>0</v>
      </c>
      <c r="AF2664" s="67">
        <v>0</v>
      </c>
      <c r="AG2664" s="67">
        <v>0</v>
      </c>
      <c r="AH2664" s="67">
        <v>0</v>
      </c>
      <c r="AI2664" s="67">
        <v>322215878</v>
      </c>
      <c r="AJ2664" s="67">
        <v>0</v>
      </c>
      <c r="AK2664" s="67">
        <v>0</v>
      </c>
      <c r="AL2664" s="67"/>
      <c r="AM2664" s="67">
        <v>749909106237</v>
      </c>
      <c r="AN2664" s="67">
        <v>354667131738</v>
      </c>
      <c r="AO2664" s="67">
        <v>397056422570</v>
      </c>
      <c r="AP2664" s="67">
        <v>3185647618409</v>
      </c>
      <c r="AQ2664" s="67">
        <v>3400284534935</v>
      </c>
      <c r="AR2664" s="67">
        <v>514668236693</v>
      </c>
      <c r="AS2664" s="67">
        <v>415055029591</v>
      </c>
      <c r="AT2664" s="67">
        <v>99613207102</v>
      </c>
      <c r="AU2664" s="67">
        <v>26626000000</v>
      </c>
      <c r="AV2664" s="67">
        <v>64063000000</v>
      </c>
      <c r="AW2664" s="67">
        <v>738576175027</v>
      </c>
      <c r="AX2664" s="67">
        <v>645962595628</v>
      </c>
      <c r="AY2664" s="67">
        <v>320070669023</v>
      </c>
      <c r="AZ2664" s="67">
        <v>325891926605</v>
      </c>
      <c r="BA2664" s="67">
        <v>55385152205</v>
      </c>
      <c r="BB2664" s="67">
        <v>590160428</v>
      </c>
      <c r="BC2664" s="67">
        <v>36022349</v>
      </c>
      <c r="BD2664" s="67">
        <v>3635710223</v>
      </c>
      <c r="BE2664" s="67">
        <v>10022401597</v>
      </c>
      <c r="BF2664" s="67">
        <v>254374419</v>
      </c>
      <c r="BG2664" s="67">
        <v>22689758178</v>
      </c>
      <c r="BH2664" s="67">
        <v>488474465267</v>
      </c>
      <c r="BI2664" s="67">
        <v>460104573321</v>
      </c>
      <c r="BJ2664" s="67">
        <v>28361828219</v>
      </c>
      <c r="BK2664" s="67">
        <v>7320610</v>
      </c>
      <c r="BL2664" s="67">
        <v>743116</v>
      </c>
      <c r="BM2664" s="67"/>
      <c r="BN2664" s="67"/>
      <c r="BO2664" s="67">
        <v>743116</v>
      </c>
      <c r="BP2664" s="67"/>
      <c r="BQ2664" s="67"/>
      <c r="BR2664" s="67"/>
      <c r="BS2664" s="67"/>
      <c r="BT2664" s="67"/>
      <c r="BU2664" s="67">
        <v>0</v>
      </c>
      <c r="BV2664" s="67"/>
      <c r="BW2664" s="67"/>
      <c r="BX2664" s="67"/>
      <c r="BY2664" s="67"/>
      <c r="BZ2664" s="67">
        <v>719195400494</v>
      </c>
      <c r="CA2664" s="67">
        <v>303633056496</v>
      </c>
      <c r="CB2664" s="67">
        <v>415562343998</v>
      </c>
      <c r="CC2664" s="67">
        <v>2423477277481</v>
      </c>
      <c r="CD2664" s="67">
        <v>2461000000000</v>
      </c>
    </row>
    <row r="2665" spans="1:82">
      <c r="A2665" t="s">
        <v>3005</v>
      </c>
      <c r="B2665" t="s">
        <v>3006</v>
      </c>
      <c r="C2665" t="s">
        <v>70</v>
      </c>
      <c r="D2665" t="s">
        <v>68</v>
      </c>
      <c r="E2665" t="s">
        <v>153</v>
      </c>
      <c r="F2665" s="67">
        <v>2005</v>
      </c>
      <c r="G2665" t="s">
        <v>3017</v>
      </c>
      <c r="H2665" s="67">
        <v>140500000</v>
      </c>
      <c r="I2665" s="67">
        <v>937253910724</v>
      </c>
      <c r="J2665" s="67">
        <v>181950418556</v>
      </c>
      <c r="K2665" s="67">
        <v>279854333240</v>
      </c>
      <c r="L2665" s="67">
        <v>1150719409393</v>
      </c>
      <c r="M2665" s="67">
        <v>963139389197</v>
      </c>
      <c r="N2665" s="67">
        <v>112038596052</v>
      </c>
      <c r="O2665" s="67">
        <v>2295244582</v>
      </c>
      <c r="P2665" s="67">
        <v>1194868020</v>
      </c>
      <c r="Q2665" s="67">
        <v>8668647432</v>
      </c>
      <c r="R2665" s="67">
        <v>22777784095</v>
      </c>
      <c r="S2665" s="67">
        <v>2928239340</v>
      </c>
      <c r="T2665" s="67">
        <v>35061662927</v>
      </c>
      <c r="U2665" s="67">
        <v>658376184097</v>
      </c>
      <c r="V2665" s="67">
        <v>595600365228</v>
      </c>
      <c r="W2665" s="67">
        <v>64305924130</v>
      </c>
      <c r="X2665" s="67">
        <v>20509182</v>
      </c>
      <c r="Y2665" s="67">
        <v>1096000000</v>
      </c>
      <c r="Z2665" s="67">
        <v>0</v>
      </c>
      <c r="AA2665" s="67">
        <v>0</v>
      </c>
      <c r="AB2665" s="67">
        <v>432382612</v>
      </c>
      <c r="AC2665" s="67">
        <v>4438728</v>
      </c>
      <c r="AD2665" s="67">
        <v>337136947</v>
      </c>
      <c r="AE2665" s="67">
        <v>0</v>
      </c>
      <c r="AF2665" s="67">
        <v>0</v>
      </c>
      <c r="AG2665" s="67">
        <v>0</v>
      </c>
      <c r="AH2665" s="67">
        <v>0</v>
      </c>
      <c r="AI2665" s="67">
        <v>322215878</v>
      </c>
      <c r="AJ2665" s="67">
        <v>0</v>
      </c>
      <c r="AK2665" s="67">
        <v>0</v>
      </c>
      <c r="AL2665" s="67"/>
      <c r="AM2665" s="67">
        <v>784034113055</v>
      </c>
      <c r="AN2665" s="67">
        <v>370785634841</v>
      </c>
      <c r="AO2665" s="67">
        <v>415141693803</v>
      </c>
      <c r="AP2665" s="67">
        <v>3320026461337</v>
      </c>
      <c r="AQ2665" s="67">
        <v>3470739122578</v>
      </c>
      <c r="AR2665" s="67">
        <v>511147665716</v>
      </c>
      <c r="AS2665" s="67">
        <v>412215859449</v>
      </c>
      <c r="AT2665" s="67">
        <v>98931806268</v>
      </c>
      <c r="AU2665" s="67">
        <v>41754000000</v>
      </c>
      <c r="AV2665" s="67">
        <v>64221000000</v>
      </c>
      <c r="AW2665" s="67">
        <v>864039967952</v>
      </c>
      <c r="AX2665" s="67">
        <v>760020651527</v>
      </c>
      <c r="AY2665" s="67">
        <v>376736928017</v>
      </c>
      <c r="AZ2665" s="67">
        <v>383283723510</v>
      </c>
      <c r="BA2665" s="67">
        <v>59941490857</v>
      </c>
      <c r="BB2665" s="67">
        <v>702424261</v>
      </c>
      <c r="BC2665" s="67">
        <v>102185846</v>
      </c>
      <c r="BD2665" s="67">
        <v>3008877303</v>
      </c>
      <c r="BE2665" s="67">
        <v>8288731200</v>
      </c>
      <c r="BF2665" s="67">
        <v>374674521</v>
      </c>
      <c r="BG2665" s="67">
        <v>31600932437</v>
      </c>
      <c r="BH2665" s="67">
        <v>782471625205</v>
      </c>
      <c r="BI2665" s="67">
        <v>746821652638</v>
      </c>
      <c r="BJ2665" s="67">
        <v>35617010007</v>
      </c>
      <c r="BK2665" s="67">
        <v>5979966</v>
      </c>
      <c r="BL2665" s="67">
        <v>26982594</v>
      </c>
      <c r="BM2665" s="67"/>
      <c r="BN2665" s="67"/>
      <c r="BO2665" s="67">
        <v>1025870</v>
      </c>
      <c r="BP2665" s="67">
        <v>20795545</v>
      </c>
      <c r="BQ2665" s="67">
        <v>5161178</v>
      </c>
      <c r="BR2665" s="67"/>
      <c r="BS2665" s="67"/>
      <c r="BT2665" s="67"/>
      <c r="BU2665" s="67">
        <v>0</v>
      </c>
      <c r="BV2665" s="67"/>
      <c r="BW2665" s="67"/>
      <c r="BX2665" s="67"/>
      <c r="BY2665" s="67"/>
      <c r="BZ2665" s="67">
        <v>913713207749</v>
      </c>
      <c r="CA2665" s="67">
        <v>385419216008</v>
      </c>
      <c r="CB2665" s="67">
        <v>528293991741</v>
      </c>
      <c r="CC2665" s="67">
        <v>3048905466623</v>
      </c>
      <c r="CD2665" s="67">
        <v>3071000000000</v>
      </c>
    </row>
    <row r="2666" spans="1:82">
      <c r="A2666" t="s">
        <v>3005</v>
      </c>
      <c r="B2666" t="s">
        <v>3006</v>
      </c>
      <c r="C2666" t="s">
        <v>70</v>
      </c>
      <c r="D2666" t="s">
        <v>68</v>
      </c>
      <c r="E2666" t="s">
        <v>153</v>
      </c>
      <c r="F2666" s="67">
        <v>2006</v>
      </c>
      <c r="G2666" t="s">
        <v>3018</v>
      </c>
      <c r="H2666" s="67">
        <v>144300000</v>
      </c>
      <c r="I2666" s="67">
        <v>967812586148</v>
      </c>
      <c r="J2666" s="67">
        <v>243586462193</v>
      </c>
      <c r="K2666" s="67">
        <v>222274257347</v>
      </c>
      <c r="L2666" s="67">
        <v>1145244653428</v>
      </c>
      <c r="M2666" s="67">
        <v>965486930943</v>
      </c>
      <c r="N2666" s="67">
        <v>111621445489</v>
      </c>
      <c r="O2666" s="67">
        <v>2290809052</v>
      </c>
      <c r="P2666" s="67">
        <v>1186763477</v>
      </c>
      <c r="Q2666" s="67">
        <v>8609849784</v>
      </c>
      <c r="R2666" s="67">
        <v>22623287085</v>
      </c>
      <c r="S2666" s="67">
        <v>2884639419</v>
      </c>
      <c r="T2666" s="67">
        <v>28357741614</v>
      </c>
      <c r="U2666" s="67">
        <v>675623543636</v>
      </c>
      <c r="V2666" s="67">
        <v>611715449655</v>
      </c>
      <c r="W2666" s="67">
        <v>64994942922</v>
      </c>
      <c r="X2666" s="67">
        <v>20508319</v>
      </c>
      <c r="Y2666" s="67">
        <v>1095000000</v>
      </c>
      <c r="Z2666" s="67">
        <v>0</v>
      </c>
      <c r="AA2666" s="67">
        <v>0</v>
      </c>
      <c r="AB2666" s="67">
        <v>431727897</v>
      </c>
      <c r="AC2666" s="67">
        <v>4015165</v>
      </c>
      <c r="AD2666" s="67">
        <v>336864989</v>
      </c>
      <c r="AE2666" s="67">
        <v>0</v>
      </c>
      <c r="AF2666" s="67">
        <v>0</v>
      </c>
      <c r="AG2666" s="67">
        <v>0</v>
      </c>
      <c r="AH2666" s="67">
        <v>0</v>
      </c>
      <c r="AI2666" s="67">
        <v>322215878</v>
      </c>
      <c r="AJ2666" s="67">
        <v>0</v>
      </c>
      <c r="AK2666" s="67">
        <v>0</v>
      </c>
      <c r="AL2666" s="67"/>
      <c r="AM2666" s="67">
        <v>820427047118</v>
      </c>
      <c r="AN2666" s="67">
        <v>387298520157</v>
      </c>
      <c r="AO2666" s="67">
        <v>434982605670</v>
      </c>
      <c r="AP2666" s="67">
        <v>3480676017516</v>
      </c>
      <c r="AQ2666" s="67">
        <v>3554632218488</v>
      </c>
      <c r="AR2666" s="67">
        <v>480281489134</v>
      </c>
      <c r="AS2666" s="67">
        <v>387323781560</v>
      </c>
      <c r="AT2666" s="67">
        <v>92957707574</v>
      </c>
      <c r="AU2666" s="67">
        <v>60496000000</v>
      </c>
      <c r="AV2666" s="67">
        <v>55203000000</v>
      </c>
      <c r="AW2666" s="67">
        <v>1043844200891</v>
      </c>
      <c r="AX2666" s="67">
        <v>938017749636</v>
      </c>
      <c r="AY2666" s="67">
        <v>465270578075</v>
      </c>
      <c r="AZ2666" s="67">
        <v>472747171561</v>
      </c>
      <c r="BA2666" s="67">
        <v>63377374629</v>
      </c>
      <c r="BB2666" s="67">
        <v>879781576</v>
      </c>
      <c r="BC2666" s="67">
        <v>153646344</v>
      </c>
      <c r="BD2666" s="67">
        <v>3832048039</v>
      </c>
      <c r="BE2666" s="67">
        <v>10445278802</v>
      </c>
      <c r="BF2666" s="67">
        <v>476889791</v>
      </c>
      <c r="BG2666" s="67">
        <v>26661432073</v>
      </c>
      <c r="BH2666" s="67">
        <v>894944888102</v>
      </c>
      <c r="BI2666" s="67">
        <v>842591693922</v>
      </c>
      <c r="BJ2666" s="67">
        <v>52286872596</v>
      </c>
      <c r="BK2666" s="67">
        <v>6737305</v>
      </c>
      <c r="BL2666" s="67">
        <v>59584278</v>
      </c>
      <c r="BM2666" s="67"/>
      <c r="BN2666" s="67"/>
      <c r="BO2666" s="67">
        <v>8460445</v>
      </c>
      <c r="BP2666" s="67">
        <v>21834585</v>
      </c>
      <c r="BQ2666" s="67">
        <v>29289248</v>
      </c>
      <c r="BR2666" s="67"/>
      <c r="BS2666" s="67"/>
      <c r="BT2666" s="67"/>
      <c r="BU2666" s="67">
        <v>0</v>
      </c>
      <c r="BV2666" s="67"/>
      <c r="BW2666" s="67"/>
      <c r="BX2666" s="67"/>
      <c r="BY2666" s="67"/>
      <c r="BZ2666" s="67">
        <v>1214718951698</v>
      </c>
      <c r="CA2666" s="67">
        <v>512349515185</v>
      </c>
      <c r="CB2666" s="67">
        <v>702369436513</v>
      </c>
      <c r="CC2666" s="67">
        <v>3639082529825</v>
      </c>
      <c r="CD2666" s="67">
        <v>3634000000000</v>
      </c>
    </row>
    <row r="2667" spans="1:82">
      <c r="A2667" t="s">
        <v>3005</v>
      </c>
      <c r="B2667" t="s">
        <v>3006</v>
      </c>
      <c r="C2667" t="s">
        <v>70</v>
      </c>
      <c r="D2667" t="s">
        <v>68</v>
      </c>
      <c r="E2667" t="s">
        <v>153</v>
      </c>
      <c r="F2667" s="67">
        <v>2007</v>
      </c>
      <c r="G2667" t="s">
        <v>3019</v>
      </c>
      <c r="H2667" s="67">
        <v>148300000</v>
      </c>
      <c r="I2667" s="67">
        <v>983933929198</v>
      </c>
      <c r="J2667" s="67">
        <v>288484516673</v>
      </c>
      <c r="K2667" s="67">
        <v>255860133664</v>
      </c>
      <c r="L2667" s="67">
        <v>1141959097562</v>
      </c>
      <c r="M2667" s="67">
        <v>967834472560</v>
      </c>
      <c r="N2667" s="67">
        <v>111204294926</v>
      </c>
      <c r="O2667" s="67">
        <v>2286370985</v>
      </c>
      <c r="P2667" s="67">
        <v>1178658934</v>
      </c>
      <c r="Q2667" s="67">
        <v>8551052137</v>
      </c>
      <c r="R2667" s="67">
        <v>22468790075</v>
      </c>
      <c r="S2667" s="67">
        <v>2867860661</v>
      </c>
      <c r="T2667" s="67">
        <v>23560993828</v>
      </c>
      <c r="U2667" s="67">
        <v>676309509086</v>
      </c>
      <c r="V2667" s="67">
        <v>611715449655</v>
      </c>
      <c r="W2667" s="67">
        <v>66055932004</v>
      </c>
      <c r="X2667" s="67">
        <v>20509181</v>
      </c>
      <c r="Y2667" s="67">
        <v>1092000000</v>
      </c>
      <c r="Z2667" s="67">
        <v>0</v>
      </c>
      <c r="AA2667" s="67">
        <v>0</v>
      </c>
      <c r="AB2667" s="67">
        <v>430854943</v>
      </c>
      <c r="AC2667" s="67">
        <v>3392669</v>
      </c>
      <c r="AD2667" s="67">
        <v>335981126</v>
      </c>
      <c r="AE2667" s="67">
        <v>0</v>
      </c>
      <c r="AF2667" s="67">
        <v>0</v>
      </c>
      <c r="AG2667" s="67">
        <v>0</v>
      </c>
      <c r="AH2667" s="67">
        <v>0</v>
      </c>
      <c r="AI2667" s="67">
        <v>322215878</v>
      </c>
      <c r="AJ2667" s="67">
        <v>0</v>
      </c>
      <c r="AK2667" s="67">
        <v>0</v>
      </c>
      <c r="AL2667" s="67"/>
      <c r="AM2667" s="67">
        <v>858535749354</v>
      </c>
      <c r="AN2667" s="67">
        <v>404685111703</v>
      </c>
      <c r="AO2667" s="67">
        <v>455682259790</v>
      </c>
      <c r="AP2667" s="67">
        <v>3522114675663</v>
      </c>
      <c r="AQ2667" s="67">
        <v>3615791217491</v>
      </c>
      <c r="AR2667" s="67">
        <v>514339443540</v>
      </c>
      <c r="AS2667" s="67">
        <v>414789873823</v>
      </c>
      <c r="AT2667" s="67">
        <v>99549569717</v>
      </c>
      <c r="AU2667" s="67">
        <v>75507000000</v>
      </c>
      <c r="AV2667" s="67">
        <v>66968000000</v>
      </c>
      <c r="AW2667" s="67">
        <v>1012804332766</v>
      </c>
      <c r="AX2667" s="67">
        <v>882849314327</v>
      </c>
      <c r="AY2667" s="67">
        <v>437206439392</v>
      </c>
      <c r="AZ2667" s="67">
        <v>445642874935</v>
      </c>
      <c r="BA2667" s="67">
        <v>86120590807</v>
      </c>
      <c r="BB2667" s="67">
        <v>942126628</v>
      </c>
      <c r="BC2667" s="67">
        <v>247745540</v>
      </c>
      <c r="BD2667" s="67">
        <v>4723549627</v>
      </c>
      <c r="BE2667" s="67">
        <v>12640178272</v>
      </c>
      <c r="BF2667" s="67">
        <v>446178017</v>
      </c>
      <c r="BG2667" s="67">
        <v>24834649548</v>
      </c>
      <c r="BH2667" s="67">
        <v>964491962817</v>
      </c>
      <c r="BI2667" s="67">
        <v>898645246985</v>
      </c>
      <c r="BJ2667" s="67">
        <v>65340526176</v>
      </c>
      <c r="BK2667" s="67">
        <v>27363023</v>
      </c>
      <c r="BL2667" s="67">
        <v>478826632</v>
      </c>
      <c r="BM2667" s="67"/>
      <c r="BN2667" s="67"/>
      <c r="BO2667" s="67">
        <v>19421772</v>
      </c>
      <c r="BP2667" s="67">
        <v>38667746</v>
      </c>
      <c r="BQ2667" s="67">
        <v>416768412</v>
      </c>
      <c r="BR2667" s="67"/>
      <c r="BS2667" s="67"/>
      <c r="BT2667" s="67"/>
      <c r="BU2667" s="67">
        <v>3968702</v>
      </c>
      <c r="BV2667" s="67"/>
      <c r="BW2667" s="67"/>
      <c r="BX2667" s="67"/>
      <c r="BY2667" s="67"/>
      <c r="BZ2667" s="67">
        <v>1389929298082</v>
      </c>
      <c r="CA2667" s="67">
        <v>586018265684</v>
      </c>
      <c r="CB2667" s="67">
        <v>803911032398</v>
      </c>
      <c r="CC2667" s="67">
        <v>3890104037204</v>
      </c>
      <c r="CD2667" s="67">
        <v>3882000000000</v>
      </c>
    </row>
    <row r="2668" spans="1:82">
      <c r="A2668" t="s">
        <v>3005</v>
      </c>
      <c r="B2668" t="s">
        <v>3006</v>
      </c>
      <c r="C2668" t="s">
        <v>70</v>
      </c>
      <c r="D2668" t="s">
        <v>68</v>
      </c>
      <c r="E2668" t="s">
        <v>153</v>
      </c>
      <c r="F2668" s="67">
        <v>2008</v>
      </c>
      <c r="G2668" t="s">
        <v>3020</v>
      </c>
      <c r="H2668" s="67">
        <v>152400000</v>
      </c>
      <c r="I2668" s="67">
        <v>998486912568</v>
      </c>
      <c r="J2668" s="67">
        <v>312903311811</v>
      </c>
      <c r="K2668" s="67">
        <v>263147908466</v>
      </c>
      <c r="L2668" s="67">
        <v>1142340076038</v>
      </c>
      <c r="M2668" s="67">
        <v>970182014176</v>
      </c>
      <c r="N2668" s="67">
        <v>110787144363</v>
      </c>
      <c r="O2668" s="67">
        <v>2281935455</v>
      </c>
      <c r="P2668" s="67">
        <v>1170554391</v>
      </c>
      <c r="Q2668" s="67">
        <v>8492254490</v>
      </c>
      <c r="R2668" s="67">
        <v>22314293064</v>
      </c>
      <c r="S2668" s="67">
        <v>2848902202</v>
      </c>
      <c r="T2668" s="67">
        <v>22149319628</v>
      </c>
      <c r="U2668" s="67">
        <v>676298955956</v>
      </c>
      <c r="V2668" s="67">
        <v>611715449655</v>
      </c>
      <c r="W2668" s="67">
        <v>66055932004</v>
      </c>
      <c r="X2668" s="67">
        <v>20509181</v>
      </c>
      <c r="Y2668" s="67">
        <v>1081000000</v>
      </c>
      <c r="Z2668" s="67">
        <v>0</v>
      </c>
      <c r="AA2668" s="67">
        <v>0</v>
      </c>
      <c r="AB2668" s="67">
        <v>426926650</v>
      </c>
      <c r="AC2668" s="67">
        <v>2983931</v>
      </c>
      <c r="AD2668" s="67">
        <v>329318155</v>
      </c>
      <c r="AE2668" s="67">
        <v>0</v>
      </c>
      <c r="AF2668" s="67">
        <v>0</v>
      </c>
      <c r="AG2668" s="67">
        <v>0</v>
      </c>
      <c r="AH2668" s="67">
        <v>0</v>
      </c>
      <c r="AI2668" s="67">
        <v>322215878</v>
      </c>
      <c r="AJ2668" s="67">
        <v>0</v>
      </c>
      <c r="AK2668" s="67">
        <v>0</v>
      </c>
      <c r="AL2668" s="67"/>
      <c r="AM2668" s="67">
        <v>898380918753</v>
      </c>
      <c r="AN2668" s="67">
        <v>422929981020</v>
      </c>
      <c r="AO2668" s="67">
        <v>477271657224</v>
      </c>
      <c r="AP2668" s="67">
        <v>3587313927486</v>
      </c>
      <c r="AQ2668" s="67">
        <v>3679540277305</v>
      </c>
      <c r="AR2668" s="67">
        <v>563609490977</v>
      </c>
      <c r="AS2668" s="67">
        <v>454523783046</v>
      </c>
      <c r="AT2668" s="67">
        <v>109085707931</v>
      </c>
      <c r="AU2668" s="67">
        <v>91383000000</v>
      </c>
      <c r="AV2668" s="67">
        <v>76852000000</v>
      </c>
      <c r="AW2668" s="67">
        <v>1371732402166</v>
      </c>
      <c r="AX2668" s="67">
        <v>1215900868092</v>
      </c>
      <c r="AY2668" s="67">
        <v>602847422325</v>
      </c>
      <c r="AZ2668" s="67">
        <v>613053445767</v>
      </c>
      <c r="BA2668" s="67">
        <v>105740449975</v>
      </c>
      <c r="BB2668" s="67">
        <v>1052529008</v>
      </c>
      <c r="BC2668" s="67">
        <v>704273671</v>
      </c>
      <c r="BD2668" s="67">
        <v>5591356085</v>
      </c>
      <c r="BE2668" s="67">
        <v>14809662662</v>
      </c>
      <c r="BF2668" s="67">
        <v>566647579</v>
      </c>
      <c r="BG2668" s="67">
        <v>27366615094</v>
      </c>
      <c r="BH2668" s="67">
        <v>1246312604905</v>
      </c>
      <c r="BI2668" s="67">
        <v>1157972641932</v>
      </c>
      <c r="BJ2668" s="67">
        <v>88043960715</v>
      </c>
      <c r="BK2668" s="67">
        <v>77947196</v>
      </c>
      <c r="BL2668" s="67">
        <v>218055062</v>
      </c>
      <c r="BM2668" s="67"/>
      <c r="BN2668" s="67"/>
      <c r="BO2668" s="67">
        <v>31699385</v>
      </c>
      <c r="BP2668" s="67">
        <v>44331994</v>
      </c>
      <c r="BQ2668" s="67">
        <v>116490577</v>
      </c>
      <c r="BR2668" s="67"/>
      <c r="BS2668" s="67"/>
      <c r="BT2668" s="67"/>
      <c r="BU2668" s="67">
        <v>11046924</v>
      </c>
      <c r="BV2668" s="67">
        <v>14486182</v>
      </c>
      <c r="BW2668" s="67"/>
      <c r="BX2668" s="67"/>
      <c r="BY2668" s="67"/>
      <c r="BZ2668" s="67">
        <v>1659515729961</v>
      </c>
      <c r="CA2668" s="67">
        <v>699301740961</v>
      </c>
      <c r="CB2668" s="67">
        <v>960213989000</v>
      </c>
      <c r="CC2668" s="67">
        <v>4855701228009</v>
      </c>
      <c r="CD2668" s="67">
        <v>4841000000000</v>
      </c>
    </row>
    <row r="2669" spans="1:82">
      <c r="A2669" t="s">
        <v>3005</v>
      </c>
      <c r="B2669" t="s">
        <v>3006</v>
      </c>
      <c r="C2669" t="s">
        <v>70</v>
      </c>
      <c r="D2669" t="s">
        <v>68</v>
      </c>
      <c r="E2669" t="s">
        <v>153</v>
      </c>
      <c r="F2669" s="67">
        <v>2009</v>
      </c>
      <c r="G2669" t="s">
        <v>3021</v>
      </c>
      <c r="H2669" s="67">
        <v>156600000</v>
      </c>
      <c r="I2669" s="67">
        <v>1016889186434</v>
      </c>
      <c r="J2669" s="67">
        <v>253067031716</v>
      </c>
      <c r="K2669" s="67">
        <v>269704530321</v>
      </c>
      <c r="L2669" s="67">
        <v>1141137539015</v>
      </c>
      <c r="M2669" s="67">
        <v>972529555923</v>
      </c>
      <c r="N2669" s="67">
        <v>110369993801</v>
      </c>
      <c r="O2669" s="67">
        <v>2277497388</v>
      </c>
      <c r="P2669" s="67">
        <v>1162449847</v>
      </c>
      <c r="Q2669" s="67">
        <v>8433456843</v>
      </c>
      <c r="R2669" s="67">
        <v>22159796054</v>
      </c>
      <c r="S2669" s="67">
        <v>2821540769</v>
      </c>
      <c r="T2669" s="67">
        <v>20136968802</v>
      </c>
      <c r="U2669" s="67">
        <v>676293664543</v>
      </c>
      <c r="V2669" s="67">
        <v>611715449655</v>
      </c>
      <c r="W2669" s="67">
        <v>66055932004</v>
      </c>
      <c r="X2669" s="67">
        <v>20505511</v>
      </c>
      <c r="Y2669" s="67">
        <v>1074000000</v>
      </c>
      <c r="Z2669" s="67">
        <v>0</v>
      </c>
      <c r="AA2669" s="67">
        <v>0</v>
      </c>
      <c r="AB2669" s="67">
        <v>422561880</v>
      </c>
      <c r="AC2669" s="67">
        <v>2547809</v>
      </c>
      <c r="AD2669" s="67">
        <v>326938523</v>
      </c>
      <c r="AE2669" s="67">
        <v>0</v>
      </c>
      <c r="AF2669" s="67">
        <v>0</v>
      </c>
      <c r="AG2669" s="67">
        <v>0</v>
      </c>
      <c r="AH2669" s="67">
        <v>0</v>
      </c>
      <c r="AI2669" s="67">
        <v>321641904</v>
      </c>
      <c r="AJ2669" s="67">
        <v>0</v>
      </c>
      <c r="AK2669" s="67">
        <v>0</v>
      </c>
      <c r="AL2669" s="67"/>
      <c r="AM2669" s="67">
        <v>936069717975</v>
      </c>
      <c r="AN2669" s="67">
        <v>440162828277</v>
      </c>
      <c r="AO2669" s="67">
        <v>497713315977</v>
      </c>
      <c r="AP2669" s="67">
        <v>3633228586799</v>
      </c>
      <c r="AQ2669" s="67">
        <v>3746363160249</v>
      </c>
      <c r="AR2669" s="67">
        <v>472112102124</v>
      </c>
      <c r="AS2669" s="67">
        <v>380735566229</v>
      </c>
      <c r="AT2669" s="67">
        <v>91376535895</v>
      </c>
      <c r="AU2669" s="67">
        <v>83187000000</v>
      </c>
      <c r="AV2669" s="67">
        <v>88656000000</v>
      </c>
      <c r="AW2669" s="67">
        <v>732045801321</v>
      </c>
      <c r="AX2669" s="67">
        <v>578648317775</v>
      </c>
      <c r="AY2669" s="67">
        <v>283124947630</v>
      </c>
      <c r="AZ2669" s="67">
        <v>295523370146</v>
      </c>
      <c r="BA2669" s="67">
        <v>104542559626</v>
      </c>
      <c r="BB2669" s="67">
        <v>827287084</v>
      </c>
      <c r="BC2669" s="67">
        <v>581503626</v>
      </c>
      <c r="BD2669" s="67">
        <v>6384406301</v>
      </c>
      <c r="BE2669" s="67">
        <v>16854415402</v>
      </c>
      <c r="BF2669" s="67">
        <v>522532202</v>
      </c>
      <c r="BG2669" s="67">
        <v>23684779303</v>
      </c>
      <c r="BH2669" s="67">
        <v>686320013229</v>
      </c>
      <c r="BI2669" s="67">
        <v>632967132305</v>
      </c>
      <c r="BJ2669" s="67">
        <v>52999240266</v>
      </c>
      <c r="BK2669" s="67">
        <v>31396247</v>
      </c>
      <c r="BL2669" s="67">
        <v>322244410</v>
      </c>
      <c r="BM2669" s="67"/>
      <c r="BN2669" s="67"/>
      <c r="BO2669" s="67">
        <v>108324561</v>
      </c>
      <c r="BP2669" s="67">
        <v>16068595</v>
      </c>
      <c r="BQ2669" s="67">
        <v>135934980</v>
      </c>
      <c r="BR2669" s="67"/>
      <c r="BS2669" s="67"/>
      <c r="BT2669" s="67"/>
      <c r="BU2669" s="67">
        <v>0</v>
      </c>
      <c r="BV2669" s="67">
        <v>61916275</v>
      </c>
      <c r="BW2669" s="67"/>
      <c r="BX2669" s="67"/>
      <c r="BY2669" s="67"/>
      <c r="BZ2669" s="67">
        <v>1562488614270</v>
      </c>
      <c r="CA2669" s="67">
        <v>657939354268</v>
      </c>
      <c r="CB2669" s="67">
        <v>904549260002</v>
      </c>
      <c r="CC2669" s="67">
        <v>3447497530943</v>
      </c>
      <c r="CD2669" s="67">
        <v>3453000000000</v>
      </c>
    </row>
    <row r="2670" spans="1:82">
      <c r="A2670" t="s">
        <v>3005</v>
      </c>
      <c r="B2670" t="s">
        <v>3006</v>
      </c>
      <c r="C2670" t="s">
        <v>70</v>
      </c>
      <c r="D2670" t="s">
        <v>68</v>
      </c>
      <c r="E2670" t="s">
        <v>153</v>
      </c>
      <c r="F2670" s="67">
        <v>2010</v>
      </c>
      <c r="G2670" t="s">
        <v>3022</v>
      </c>
      <c r="H2670" s="67">
        <v>161000000</v>
      </c>
      <c r="I2670" s="67">
        <v>1036042537665</v>
      </c>
      <c r="J2670" s="67">
        <v>215646386502</v>
      </c>
      <c r="K2670" s="67">
        <v>249502644474</v>
      </c>
      <c r="L2670" s="67">
        <v>1146908259560</v>
      </c>
      <c r="M2670" s="67">
        <v>974877097539</v>
      </c>
      <c r="N2670" s="67">
        <v>109952843238</v>
      </c>
      <c r="O2670" s="67">
        <v>2273061858</v>
      </c>
      <c r="P2670" s="67">
        <v>1154345304</v>
      </c>
      <c r="Q2670" s="67">
        <v>8374659196</v>
      </c>
      <c r="R2670" s="67">
        <v>22005299044</v>
      </c>
      <c r="S2670" s="67">
        <v>2783339639</v>
      </c>
      <c r="T2670" s="67">
        <v>22825711795</v>
      </c>
      <c r="U2670" s="67">
        <v>675181843449</v>
      </c>
      <c r="V2670" s="67">
        <v>611715449655</v>
      </c>
      <c r="W2670" s="67">
        <v>64627592225</v>
      </c>
      <c r="X2670" s="67">
        <v>20501410</v>
      </c>
      <c r="Y2670" s="67">
        <v>1037000000</v>
      </c>
      <c r="Z2670" s="67">
        <v>0</v>
      </c>
      <c r="AA2670" s="67">
        <v>0</v>
      </c>
      <c r="AB2670" s="67">
        <v>393099684</v>
      </c>
      <c r="AC2670" s="67">
        <v>1848930</v>
      </c>
      <c r="AD2670" s="67">
        <v>323403069</v>
      </c>
      <c r="AE2670" s="67">
        <v>0</v>
      </c>
      <c r="AF2670" s="67">
        <v>0</v>
      </c>
      <c r="AG2670" s="67">
        <v>0</v>
      </c>
      <c r="AH2670" s="67">
        <v>0</v>
      </c>
      <c r="AI2670" s="67">
        <v>318772033</v>
      </c>
      <c r="AJ2670" s="67">
        <v>0</v>
      </c>
      <c r="AK2670" s="67">
        <v>0</v>
      </c>
      <c r="AL2670" s="67"/>
      <c r="AM2670" s="67">
        <v>975605330414</v>
      </c>
      <c r="AN2670" s="67">
        <v>458252035025</v>
      </c>
      <c r="AO2670" s="67">
        <v>519032182434</v>
      </c>
      <c r="AP2670" s="67">
        <v>3731128161358</v>
      </c>
      <c r="AQ2670" s="67">
        <v>3832812155475</v>
      </c>
      <c r="AR2670" s="67">
        <v>435969463495</v>
      </c>
      <c r="AS2670" s="67">
        <v>351588277012</v>
      </c>
      <c r="AT2670" s="67">
        <v>84381186483</v>
      </c>
      <c r="AU2670" s="67">
        <v>80612000000</v>
      </c>
      <c r="AV2670" s="67">
        <v>93268000000</v>
      </c>
      <c r="AW2670" s="67">
        <v>963291235129</v>
      </c>
      <c r="AX2670" s="67">
        <v>812631935142</v>
      </c>
      <c r="AY2670" s="67">
        <v>399858023775</v>
      </c>
      <c r="AZ2670" s="67">
        <v>412773911367</v>
      </c>
      <c r="BA2670" s="67">
        <v>95502940342</v>
      </c>
      <c r="BB2670" s="67">
        <v>930593209</v>
      </c>
      <c r="BC2670" s="67">
        <v>541070378</v>
      </c>
      <c r="BD2670" s="67">
        <v>7264480743</v>
      </c>
      <c r="BE2670" s="67">
        <v>19037382636</v>
      </c>
      <c r="BF2670" s="67">
        <v>804966419</v>
      </c>
      <c r="BG2670" s="67">
        <v>26577866259</v>
      </c>
      <c r="BH2670" s="67">
        <v>998808021644</v>
      </c>
      <c r="BI2670" s="67">
        <v>927279082342</v>
      </c>
      <c r="BJ2670" s="67">
        <v>70922531559</v>
      </c>
      <c r="BK2670" s="67">
        <v>54421162</v>
      </c>
      <c r="BL2670" s="67">
        <v>551986580</v>
      </c>
      <c r="BM2670" s="67"/>
      <c r="BN2670" s="67"/>
      <c r="BO2670" s="67">
        <v>187046111</v>
      </c>
      <c r="BP2670" s="67">
        <v>25920351</v>
      </c>
      <c r="BQ2670" s="67">
        <v>114913595</v>
      </c>
      <c r="BR2670" s="67"/>
      <c r="BS2670" s="67"/>
      <c r="BT2670" s="67"/>
      <c r="BU2670" s="67">
        <v>16363878</v>
      </c>
      <c r="BV2670" s="67">
        <v>207742645</v>
      </c>
      <c r="BW2670" s="67"/>
      <c r="BX2670" s="67"/>
      <c r="BY2670" s="67"/>
      <c r="BZ2670" s="67">
        <v>2811572148281</v>
      </c>
      <c r="CA2670" s="67">
        <v>750502260759</v>
      </c>
      <c r="CB2670" s="67">
        <v>2061069887523</v>
      </c>
      <c r="CC2670" s="67">
        <v>5196984868549</v>
      </c>
      <c r="CD2670" s="67">
        <v>5210000000000</v>
      </c>
    </row>
    <row r="2671" spans="1:82">
      <c r="A2671" t="s">
        <v>3005</v>
      </c>
      <c r="B2671" t="s">
        <v>3006</v>
      </c>
      <c r="C2671" t="s">
        <v>70</v>
      </c>
      <c r="D2671" t="s">
        <v>68</v>
      </c>
      <c r="E2671" t="s">
        <v>153</v>
      </c>
      <c r="F2671" s="67">
        <v>2011</v>
      </c>
      <c r="G2671" t="s">
        <v>3023</v>
      </c>
      <c r="H2671" s="67">
        <v>165500000</v>
      </c>
      <c r="I2671" s="67">
        <v>1050344436340</v>
      </c>
      <c r="J2671" s="67">
        <v>212853095433</v>
      </c>
      <c r="K2671" s="67">
        <v>265923369893</v>
      </c>
      <c r="L2671" s="67">
        <v>1142658973185</v>
      </c>
      <c r="M2671" s="67">
        <v>977224639155</v>
      </c>
      <c r="N2671" s="67">
        <v>109535692675</v>
      </c>
      <c r="O2671" s="67">
        <v>2271704302</v>
      </c>
      <c r="P2671" s="67">
        <v>1146240761</v>
      </c>
      <c r="Q2671" s="67">
        <v>8315861549</v>
      </c>
      <c r="R2671" s="67">
        <v>21850802034</v>
      </c>
      <c r="S2671" s="67">
        <v>2727697399</v>
      </c>
      <c r="T2671" s="67">
        <v>18693477249</v>
      </c>
      <c r="U2671" s="67">
        <v>659094270382</v>
      </c>
      <c r="V2671" s="67">
        <v>596044352248</v>
      </c>
      <c r="W2671" s="67">
        <v>64602846950</v>
      </c>
      <c r="X2671" s="67">
        <v>20509181</v>
      </c>
      <c r="Y2671" s="67">
        <v>947500000</v>
      </c>
      <c r="Z2671" s="67">
        <v>0</v>
      </c>
      <c r="AA2671" s="67">
        <v>0</v>
      </c>
      <c r="AB2671" s="67">
        <v>311914965</v>
      </c>
      <c r="AC2671" s="67">
        <v>1404189</v>
      </c>
      <c r="AD2671" s="67">
        <v>321159416</v>
      </c>
      <c r="AE2671" s="67">
        <v>0</v>
      </c>
      <c r="AF2671" s="67">
        <v>0</v>
      </c>
      <c r="AG2671" s="67">
        <v>0</v>
      </c>
      <c r="AH2671" s="67">
        <v>0</v>
      </c>
      <c r="AI2671" s="67">
        <v>313032291</v>
      </c>
      <c r="AJ2671" s="67">
        <v>0</v>
      </c>
      <c r="AK2671" s="67">
        <v>0</v>
      </c>
      <c r="AL2671" s="67"/>
      <c r="AM2671" s="67">
        <v>1015652760352</v>
      </c>
      <c r="AN2671" s="67">
        <v>476178372136</v>
      </c>
      <c r="AO2671" s="67">
        <v>540889814687</v>
      </c>
      <c r="AP2671" s="67">
        <v>3755648431442</v>
      </c>
      <c r="AQ2671" s="67">
        <v>3873137985265</v>
      </c>
      <c r="AR2671" s="67">
        <v>460755985907</v>
      </c>
      <c r="AS2671" s="67">
        <v>371577407990</v>
      </c>
      <c r="AT2671" s="67">
        <v>89178577917</v>
      </c>
      <c r="AU2671" s="67">
        <v>88193000000</v>
      </c>
      <c r="AV2671" s="67">
        <v>110182000000</v>
      </c>
      <c r="AW2671" s="67">
        <v>958678735224</v>
      </c>
      <c r="AX2671" s="67">
        <v>798444964630</v>
      </c>
      <c r="AY2671" s="67">
        <v>389733377315</v>
      </c>
      <c r="AZ2671" s="67">
        <v>408711587316</v>
      </c>
      <c r="BA2671" s="67">
        <v>108455322458</v>
      </c>
      <c r="BB2671" s="67">
        <v>1104515320</v>
      </c>
      <c r="BC2671" s="67">
        <v>505783179</v>
      </c>
      <c r="BD2671" s="67">
        <v>7443841968</v>
      </c>
      <c r="BE2671" s="67">
        <v>19265760312</v>
      </c>
      <c r="BF2671" s="67">
        <v>868414983</v>
      </c>
      <c r="BG2671" s="67">
        <v>22590132373</v>
      </c>
      <c r="BH2671" s="67">
        <v>1532058949988</v>
      </c>
      <c r="BI2671" s="67">
        <v>1416682099945</v>
      </c>
      <c r="BJ2671" s="67">
        <v>114719262979</v>
      </c>
      <c r="BK2671" s="67">
        <v>58652701</v>
      </c>
      <c r="BL2671" s="67">
        <v>598934363</v>
      </c>
      <c r="BM2671" s="67"/>
      <c r="BN2671" s="67"/>
      <c r="BO2671" s="67">
        <v>135448783</v>
      </c>
      <c r="BP2671" s="67">
        <v>21299261</v>
      </c>
      <c r="BQ2671" s="67">
        <v>308160228</v>
      </c>
      <c r="BR2671" s="67"/>
      <c r="BS2671" s="67"/>
      <c r="BT2671" s="67"/>
      <c r="BU2671" s="67">
        <v>68253999</v>
      </c>
      <c r="BV2671" s="67">
        <v>65772092</v>
      </c>
      <c r="BW2671" s="67"/>
      <c r="BX2671" s="67"/>
      <c r="BY2671" s="67"/>
      <c r="BZ2671" s="67">
        <v>1238136602025</v>
      </c>
      <c r="CA2671" s="67">
        <v>548464250846</v>
      </c>
      <c r="CB2671" s="67">
        <v>689672351179</v>
      </c>
      <c r="CC2671" s="67">
        <v>4167641273144</v>
      </c>
      <c r="CD2671" s="67">
        <v>4190000000000</v>
      </c>
    </row>
    <row r="2672" spans="1:82">
      <c r="A2672" t="s">
        <v>3005</v>
      </c>
      <c r="B2672" t="s">
        <v>3006</v>
      </c>
      <c r="C2672" t="s">
        <v>70</v>
      </c>
      <c r="D2672" t="s">
        <v>68</v>
      </c>
      <c r="E2672" t="s">
        <v>153</v>
      </c>
      <c r="F2672" s="67">
        <v>2012</v>
      </c>
      <c r="G2672" t="s">
        <v>3024</v>
      </c>
      <c r="H2672" s="67">
        <v>170100000</v>
      </c>
      <c r="I2672" s="67">
        <v>1065356907596</v>
      </c>
      <c r="J2672" s="67">
        <v>227636669452</v>
      </c>
      <c r="K2672" s="67">
        <v>292005614483</v>
      </c>
      <c r="L2672" s="67">
        <v>1143889811530</v>
      </c>
      <c r="M2672" s="67">
        <v>979572180771</v>
      </c>
      <c r="N2672" s="67">
        <v>109118542112</v>
      </c>
      <c r="O2672" s="67">
        <v>2270346745</v>
      </c>
      <c r="P2672" s="67">
        <v>1138136218</v>
      </c>
      <c r="Q2672" s="67">
        <v>8257063902</v>
      </c>
      <c r="R2672" s="67">
        <v>21696305024</v>
      </c>
      <c r="S2672" s="67">
        <v>2671466991</v>
      </c>
      <c r="T2672" s="67">
        <v>18450514490</v>
      </c>
      <c r="U2672" s="67">
        <v>673368634237</v>
      </c>
      <c r="V2672" s="67">
        <v>610712367869</v>
      </c>
      <c r="W2672" s="67">
        <v>63888768963</v>
      </c>
      <c r="X2672" s="67">
        <v>20504000</v>
      </c>
      <c r="Y2672" s="67">
        <v>878300000</v>
      </c>
      <c r="Z2672" s="67">
        <v>0</v>
      </c>
      <c r="AA2672" s="67">
        <v>0</v>
      </c>
      <c r="AB2672" s="67">
        <v>251201016</v>
      </c>
      <c r="AC2672" s="67">
        <v>910033</v>
      </c>
      <c r="AD2672" s="67">
        <v>314972372</v>
      </c>
      <c r="AE2672" s="67">
        <v>0</v>
      </c>
      <c r="AF2672" s="67">
        <v>0</v>
      </c>
      <c r="AG2672" s="67">
        <v>0</v>
      </c>
      <c r="AH2672" s="67">
        <v>0</v>
      </c>
      <c r="AI2672" s="67">
        <v>311252971</v>
      </c>
      <c r="AJ2672" s="67">
        <v>0</v>
      </c>
      <c r="AK2672" s="67">
        <v>0</v>
      </c>
      <c r="AL2672" s="67"/>
      <c r="AM2672" s="67">
        <v>1012470973589</v>
      </c>
      <c r="AN2672" s="67">
        <v>473600356742</v>
      </c>
      <c r="AO2672" s="67">
        <v>540178496293</v>
      </c>
      <c r="AP2672" s="67">
        <v>3768947255532</v>
      </c>
      <c r="AQ2672" s="67">
        <v>3905373425812</v>
      </c>
      <c r="AR2672" s="67">
        <v>541626622963</v>
      </c>
      <c r="AS2672" s="67">
        <v>436795663680</v>
      </c>
      <c r="AT2672" s="67">
        <v>104830959283</v>
      </c>
      <c r="AU2672" s="67">
        <v>105842000000</v>
      </c>
      <c r="AV2672" s="67">
        <v>135771000000</v>
      </c>
      <c r="AW2672" s="67">
        <v>1077709520109</v>
      </c>
      <c r="AX2672" s="67">
        <v>902970448844</v>
      </c>
      <c r="AY2672" s="67">
        <v>441493183305</v>
      </c>
      <c r="AZ2672" s="67">
        <v>461477265540</v>
      </c>
      <c r="BA2672" s="67">
        <v>123900523795</v>
      </c>
      <c r="BB2672" s="67">
        <v>1300651770</v>
      </c>
      <c r="BC2672" s="67">
        <v>469025681</v>
      </c>
      <c r="BD2672" s="67">
        <v>7553569509</v>
      </c>
      <c r="BE2672" s="67">
        <v>19510621380</v>
      </c>
      <c r="BF2672" s="67">
        <v>944460508</v>
      </c>
      <c r="BG2672" s="67">
        <v>21060218622</v>
      </c>
      <c r="BH2672" s="67">
        <v>1535544117282</v>
      </c>
      <c r="BI2672" s="67">
        <v>1403061010925</v>
      </c>
      <c r="BJ2672" s="67">
        <v>131824605597</v>
      </c>
      <c r="BK2672" s="67">
        <v>58973337</v>
      </c>
      <c r="BL2672" s="67">
        <v>599527423</v>
      </c>
      <c r="BM2672" s="67"/>
      <c r="BN2672" s="67"/>
      <c r="BO2672" s="67">
        <v>87496445</v>
      </c>
      <c r="BP2672" s="67">
        <v>1916141</v>
      </c>
      <c r="BQ2672" s="67">
        <v>297934104</v>
      </c>
      <c r="BR2672" s="67"/>
      <c r="BS2672" s="67"/>
      <c r="BT2672" s="67"/>
      <c r="BU2672" s="67">
        <v>30700986</v>
      </c>
      <c r="BV2672" s="67">
        <v>181479749</v>
      </c>
      <c r="BW2672" s="67"/>
      <c r="BX2672" s="67"/>
      <c r="BY2672" s="67"/>
      <c r="BZ2672" s="67">
        <v>1388938482535</v>
      </c>
      <c r="CA2672" s="67">
        <v>615182729197</v>
      </c>
      <c r="CB2672" s="67">
        <v>773755753338</v>
      </c>
      <c r="CC2672" s="67">
        <v>4513889742889</v>
      </c>
      <c r="CD2672" s="67">
        <v>4544000000000</v>
      </c>
    </row>
    <row r="2673" spans="1:82">
      <c r="A2673" t="s">
        <v>3005</v>
      </c>
      <c r="B2673" t="s">
        <v>3006</v>
      </c>
      <c r="C2673" t="s">
        <v>70</v>
      </c>
      <c r="D2673" t="s">
        <v>68</v>
      </c>
      <c r="E2673" t="s">
        <v>153</v>
      </c>
      <c r="F2673" s="67">
        <v>2013</v>
      </c>
      <c r="G2673" t="s">
        <v>3025</v>
      </c>
      <c r="H2673" s="67">
        <v>174700000</v>
      </c>
      <c r="I2673" s="67">
        <v>1084676048860</v>
      </c>
      <c r="J2673" s="67">
        <v>216886646385</v>
      </c>
      <c r="K2673" s="67">
        <v>316040152485</v>
      </c>
      <c r="L2673" s="67">
        <v>1146448657104</v>
      </c>
      <c r="M2673" s="67">
        <v>981919722518</v>
      </c>
      <c r="N2673" s="67">
        <v>108701391550</v>
      </c>
      <c r="O2673" s="67">
        <v>2268986651</v>
      </c>
      <c r="P2673" s="67">
        <v>1130031674</v>
      </c>
      <c r="Q2673" s="67">
        <v>8198266255</v>
      </c>
      <c r="R2673" s="67">
        <v>21541808014</v>
      </c>
      <c r="S2673" s="67">
        <v>2617801440</v>
      </c>
      <c r="T2673" s="67">
        <v>19261562541</v>
      </c>
      <c r="U2673" s="67">
        <v>672089040129</v>
      </c>
      <c r="V2673" s="67">
        <v>609594178337</v>
      </c>
      <c r="W2673" s="67">
        <v>63747367381</v>
      </c>
      <c r="X2673" s="67">
        <v>20499251</v>
      </c>
      <c r="Y2673" s="67">
        <v>768800000</v>
      </c>
      <c r="Z2673" s="67">
        <v>0</v>
      </c>
      <c r="AA2673" s="67">
        <v>0</v>
      </c>
      <c r="AB2673" s="67">
        <v>157292993</v>
      </c>
      <c r="AC2673" s="67">
        <v>902973</v>
      </c>
      <c r="AD2673" s="67">
        <v>307289559</v>
      </c>
      <c r="AE2673" s="67">
        <v>0</v>
      </c>
      <c r="AF2673" s="67">
        <v>0</v>
      </c>
      <c r="AG2673" s="67">
        <v>0</v>
      </c>
      <c r="AH2673" s="67">
        <v>0</v>
      </c>
      <c r="AI2673" s="67">
        <v>303332127</v>
      </c>
      <c r="AJ2673" s="67">
        <v>0</v>
      </c>
      <c r="AK2673" s="67">
        <v>0</v>
      </c>
      <c r="AL2673" s="67"/>
      <c r="AM2673" s="67">
        <v>1006692358779</v>
      </c>
      <c r="AN2673" s="67">
        <v>469841341967</v>
      </c>
      <c r="AO2673" s="67">
        <v>538055046454</v>
      </c>
      <c r="AP2673" s="67">
        <v>3741915491930</v>
      </c>
      <c r="AQ2673" s="67">
        <v>3906878603225</v>
      </c>
      <c r="AR2673" s="67">
        <v>618312557164</v>
      </c>
      <c r="AS2673" s="67">
        <v>498639159003</v>
      </c>
      <c r="AT2673" s="67">
        <v>119673398161</v>
      </c>
      <c r="AU2673" s="67">
        <v>109391000000</v>
      </c>
      <c r="AV2673" s="67">
        <v>159401000000</v>
      </c>
      <c r="AW2673" s="67">
        <v>1064653419093</v>
      </c>
      <c r="AX2673" s="67">
        <v>884638622137</v>
      </c>
      <c r="AY2673" s="67">
        <v>432181062319</v>
      </c>
      <c r="AZ2673" s="67">
        <v>452457559819</v>
      </c>
      <c r="BA2673" s="67">
        <v>126562705259</v>
      </c>
      <c r="BB2673" s="67">
        <v>1487072079</v>
      </c>
      <c r="BC2673" s="67">
        <v>452852381</v>
      </c>
      <c r="BD2673" s="67">
        <v>7614094395</v>
      </c>
      <c r="BE2673" s="67">
        <v>19724514998</v>
      </c>
      <c r="BF2673" s="67">
        <v>988749197</v>
      </c>
      <c r="BG2673" s="67">
        <v>23184808646</v>
      </c>
      <c r="BH2673" s="67">
        <v>1301399853457</v>
      </c>
      <c r="BI2673" s="67">
        <v>1187661575645</v>
      </c>
      <c r="BJ2673" s="67">
        <v>113170027422</v>
      </c>
      <c r="BK2673" s="67">
        <v>41920300</v>
      </c>
      <c r="BL2673" s="67">
        <v>526330090</v>
      </c>
      <c r="BM2673" s="67"/>
      <c r="BN2673" s="67"/>
      <c r="BO2673" s="67">
        <v>63773171</v>
      </c>
      <c r="BP2673" s="67">
        <v>3761557</v>
      </c>
      <c r="BQ2673" s="67">
        <v>261069577</v>
      </c>
      <c r="BR2673" s="67"/>
      <c r="BS2673" s="67"/>
      <c r="BT2673" s="67"/>
      <c r="BU2673" s="67">
        <v>108650509</v>
      </c>
      <c r="BV2673" s="67">
        <v>89075277</v>
      </c>
      <c r="BW2673" s="67"/>
      <c r="BX2673" s="67"/>
      <c r="BY2673" s="67"/>
      <c r="BZ2673" s="67">
        <v>1523389844232</v>
      </c>
      <c r="CA2673" s="67">
        <v>674787404537</v>
      </c>
      <c r="CB2673" s="67">
        <v>848602439695</v>
      </c>
      <c r="CC2673" s="67">
        <v>4457745673945</v>
      </c>
      <c r="CD2673" s="67">
        <v>4508000000000</v>
      </c>
    </row>
    <row r="2674" spans="1:82">
      <c r="A2674" t="s">
        <v>3005</v>
      </c>
      <c r="B2674" t="s">
        <v>3006</v>
      </c>
      <c r="C2674" t="s">
        <v>70</v>
      </c>
      <c r="D2674" t="s">
        <v>68</v>
      </c>
      <c r="E2674" t="s">
        <v>153</v>
      </c>
      <c r="F2674" s="67">
        <v>2014</v>
      </c>
      <c r="G2674" t="s">
        <v>3026</v>
      </c>
      <c r="H2674" s="67">
        <v>179400000</v>
      </c>
      <c r="I2674" s="67">
        <v>1111872807726</v>
      </c>
      <c r="J2674" s="67">
        <v>188424882581</v>
      </c>
      <c r="K2674" s="67">
        <v>339086995358</v>
      </c>
      <c r="L2674" s="67">
        <v>1148127629861</v>
      </c>
      <c r="M2674" s="67">
        <v>984267264134</v>
      </c>
      <c r="N2674" s="67">
        <v>108284240987</v>
      </c>
      <c r="O2674" s="67">
        <v>2267629095</v>
      </c>
      <c r="P2674" s="67">
        <v>1121927131</v>
      </c>
      <c r="Q2674" s="67">
        <v>8139468608</v>
      </c>
      <c r="R2674" s="67">
        <v>21387311004</v>
      </c>
      <c r="S2674" s="67">
        <v>2586056711</v>
      </c>
      <c r="T2674" s="67">
        <v>19332230379</v>
      </c>
      <c r="U2674" s="67">
        <v>680927288627</v>
      </c>
      <c r="V2674" s="67">
        <v>615793552652</v>
      </c>
      <c r="W2674" s="67">
        <v>66455207646</v>
      </c>
      <c r="X2674" s="67">
        <v>37132413</v>
      </c>
      <c r="Y2674" s="67">
        <v>620300000</v>
      </c>
      <c r="Z2674" s="67">
        <v>0</v>
      </c>
      <c r="AA2674" s="67">
        <v>0</v>
      </c>
      <c r="AB2674" s="67">
        <v>20653874</v>
      </c>
      <c r="AC2674" s="67">
        <v>888855</v>
      </c>
      <c r="AD2674" s="67">
        <v>299470767</v>
      </c>
      <c r="AE2674" s="67">
        <v>0</v>
      </c>
      <c r="AF2674" s="67">
        <v>0</v>
      </c>
      <c r="AG2674" s="67">
        <v>0</v>
      </c>
      <c r="AH2674" s="67">
        <v>0</v>
      </c>
      <c r="AI2674" s="67">
        <v>299314308</v>
      </c>
      <c r="AJ2674" s="67">
        <v>0</v>
      </c>
      <c r="AK2674" s="67">
        <v>0</v>
      </c>
      <c r="AL2674" s="67"/>
      <c r="AM2674" s="67">
        <v>1056322872781</v>
      </c>
      <c r="AN2674" s="67">
        <v>487817145207</v>
      </c>
      <c r="AO2674" s="67">
        <v>569349316793</v>
      </c>
      <c r="AP2674" s="67">
        <v>3800993317753</v>
      </c>
      <c r="AQ2674" s="67">
        <v>3998462301840</v>
      </c>
      <c r="AR2674" s="67">
        <v>689884344552</v>
      </c>
      <c r="AS2674" s="67">
        <v>556358342381</v>
      </c>
      <c r="AT2674" s="67">
        <v>133526002171</v>
      </c>
      <c r="AU2674" s="67">
        <v>102698000000</v>
      </c>
      <c r="AV2674" s="67">
        <v>184814000000</v>
      </c>
      <c r="AW2674" s="67">
        <v>1305388847310</v>
      </c>
      <c r="AX2674" s="67">
        <v>1111294652085</v>
      </c>
      <c r="AY2674" s="67">
        <v>550341875886</v>
      </c>
      <c r="AZ2674" s="67">
        <v>560952776200</v>
      </c>
      <c r="BA2674" s="67">
        <v>140071442966</v>
      </c>
      <c r="BB2674" s="67">
        <v>1669054084</v>
      </c>
      <c r="BC2674" s="67">
        <v>444765732</v>
      </c>
      <c r="BD2674" s="67">
        <v>7646587074</v>
      </c>
      <c r="BE2674" s="67">
        <v>19885074492</v>
      </c>
      <c r="BF2674" s="67">
        <v>1116762227</v>
      </c>
      <c r="BG2674" s="67">
        <v>23260508649</v>
      </c>
      <c r="BH2674" s="67">
        <v>1168426825200</v>
      </c>
      <c r="BI2674" s="67">
        <v>1046928252043</v>
      </c>
      <c r="BJ2674" s="67">
        <v>120998604966</v>
      </c>
      <c r="BK2674" s="67">
        <v>32039006</v>
      </c>
      <c r="BL2674" s="67">
        <v>467929184</v>
      </c>
      <c r="BM2674" s="67"/>
      <c r="BN2674" s="67"/>
      <c r="BO2674" s="67">
        <v>2516947</v>
      </c>
      <c r="BP2674" s="67">
        <v>2165247</v>
      </c>
      <c r="BQ2674" s="67">
        <v>256627346</v>
      </c>
      <c r="BR2674" s="67"/>
      <c r="BS2674" s="67"/>
      <c r="BT2674" s="67"/>
      <c r="BU2674" s="67">
        <v>73613821</v>
      </c>
      <c r="BV2674" s="67">
        <v>133005823</v>
      </c>
      <c r="BW2674" s="67"/>
      <c r="BX2674" s="67"/>
      <c r="BY2674" s="67"/>
      <c r="BZ2674" s="67">
        <v>1651665282426</v>
      </c>
      <c r="CA2674" s="67">
        <v>731403253251</v>
      </c>
      <c r="CB2674" s="67">
        <v>920262029176</v>
      </c>
      <c r="CC2674" s="67">
        <v>4733249299488</v>
      </c>
      <c r="CD2674" s="67">
        <v>4815000000000</v>
      </c>
    </row>
    <row r="2675" spans="1:82">
      <c r="A2675" t="s">
        <v>3005</v>
      </c>
      <c r="B2675" t="s">
        <v>3006</v>
      </c>
      <c r="C2675" t="s">
        <v>70</v>
      </c>
      <c r="D2675" t="s">
        <v>68</v>
      </c>
      <c r="E2675" t="s">
        <v>153</v>
      </c>
      <c r="F2675" s="67">
        <v>2015</v>
      </c>
      <c r="G2675" t="s">
        <v>3027</v>
      </c>
      <c r="H2675" s="67">
        <v>184000000</v>
      </c>
      <c r="I2675" s="67">
        <v>1138403057177</v>
      </c>
      <c r="J2675" s="67">
        <v>127911271707</v>
      </c>
      <c r="K2675" s="67">
        <v>307211242282</v>
      </c>
      <c r="L2675" s="67">
        <v>1152016148150</v>
      </c>
      <c r="M2675" s="67">
        <v>986614805750</v>
      </c>
      <c r="N2675" s="67">
        <v>107867090424</v>
      </c>
      <c r="O2675" s="67">
        <v>2266271539</v>
      </c>
      <c r="P2675" s="67">
        <v>1113822588</v>
      </c>
      <c r="Q2675" s="67">
        <v>8080670961</v>
      </c>
      <c r="R2675" s="67">
        <v>21232813993</v>
      </c>
      <c r="S2675" s="67">
        <v>2576123477</v>
      </c>
      <c r="T2675" s="67">
        <v>21604487420</v>
      </c>
      <c r="U2675" s="67">
        <v>674135918771</v>
      </c>
      <c r="V2675" s="67">
        <v>609446182664</v>
      </c>
      <c r="W2675" s="67">
        <v>65959542506</v>
      </c>
      <c r="X2675" s="67">
        <v>37132413</v>
      </c>
      <c r="Y2675" s="67">
        <v>608200000</v>
      </c>
      <c r="Z2675" s="67">
        <v>0</v>
      </c>
      <c r="AA2675" s="67">
        <v>0</v>
      </c>
      <c r="AB2675" s="67">
        <v>20304692</v>
      </c>
      <c r="AC2675" s="67">
        <v>874736</v>
      </c>
      <c r="AD2675" s="67">
        <v>291719965</v>
      </c>
      <c r="AE2675" s="67">
        <v>0</v>
      </c>
      <c r="AF2675" s="67">
        <v>0</v>
      </c>
      <c r="AG2675" s="67">
        <v>0</v>
      </c>
      <c r="AH2675" s="67">
        <v>0</v>
      </c>
      <c r="AI2675" s="67">
        <v>295296489</v>
      </c>
      <c r="AJ2675" s="67">
        <v>0</v>
      </c>
      <c r="AK2675" s="67">
        <v>0</v>
      </c>
      <c r="AL2675" s="67"/>
      <c r="AM2675" s="67">
        <v>1107586028357</v>
      </c>
      <c r="AN2675" s="67">
        <v>506264693202</v>
      </c>
      <c r="AO2675" s="67">
        <v>601866652323</v>
      </c>
      <c r="AP2675" s="67">
        <v>3880399246035</v>
      </c>
      <c r="AQ2675" s="67">
        <v>4076126914016</v>
      </c>
      <c r="AR2675" s="67">
        <v>650288434276</v>
      </c>
      <c r="AS2675" s="67">
        <v>524426156674</v>
      </c>
      <c r="AT2675" s="67">
        <v>125862277602</v>
      </c>
      <c r="AU2675" s="67">
        <v>75997000000</v>
      </c>
      <c r="AV2675" s="67">
        <v>182526000000</v>
      </c>
      <c r="AW2675" s="67">
        <v>1270722437250</v>
      </c>
      <c r="AX2675" s="67">
        <v>1077781704871</v>
      </c>
      <c r="AY2675" s="67">
        <v>534106192781</v>
      </c>
      <c r="AZ2675" s="67">
        <v>543675512090</v>
      </c>
      <c r="BA2675" s="67">
        <v>140453563390</v>
      </c>
      <c r="BB2675" s="67">
        <v>1500528451</v>
      </c>
      <c r="BC2675" s="67">
        <v>338904136</v>
      </c>
      <c r="BD2675" s="67">
        <v>7689060846</v>
      </c>
      <c r="BE2675" s="67">
        <v>19946816679</v>
      </c>
      <c r="BF2675" s="67">
        <v>1308205622</v>
      </c>
      <c r="BG2675" s="67">
        <v>21703653255</v>
      </c>
      <c r="BH2675" s="67">
        <v>502301632089</v>
      </c>
      <c r="BI2675" s="67">
        <v>430843929915</v>
      </c>
      <c r="BJ2675" s="67">
        <v>71055493257</v>
      </c>
      <c r="BK2675" s="67">
        <v>20735511</v>
      </c>
      <c r="BL2675" s="67">
        <v>381473406</v>
      </c>
      <c r="BM2675" s="67"/>
      <c r="BN2675" s="67"/>
      <c r="BO2675" s="67">
        <v>626398</v>
      </c>
      <c r="BP2675" s="67">
        <v>629161</v>
      </c>
      <c r="BQ2675" s="67">
        <v>221783404</v>
      </c>
      <c r="BR2675" s="67"/>
      <c r="BS2675" s="67"/>
      <c r="BT2675" s="67"/>
      <c r="BU2675" s="67">
        <v>0</v>
      </c>
      <c r="BV2675" s="67">
        <v>158434443</v>
      </c>
      <c r="BW2675" s="67"/>
      <c r="BX2675" s="67"/>
      <c r="BY2675" s="67"/>
      <c r="BZ2675" s="67">
        <v>1396842762316</v>
      </c>
      <c r="CA2675" s="67">
        <v>617748246092</v>
      </c>
      <c r="CB2675" s="67">
        <v>779094516224</v>
      </c>
      <c r="CC2675" s="67">
        <v>3713626265931</v>
      </c>
      <c r="CD2675" s="67">
        <v>3820000000000</v>
      </c>
    </row>
    <row r="2676" spans="1:82">
      <c r="A2676" t="s">
        <v>3005</v>
      </c>
      <c r="B2676" t="s">
        <v>3006</v>
      </c>
      <c r="C2676" t="s">
        <v>70</v>
      </c>
      <c r="D2676" t="s">
        <v>68</v>
      </c>
      <c r="E2676" t="s">
        <v>153</v>
      </c>
      <c r="F2676" s="67">
        <v>2016</v>
      </c>
      <c r="G2676" t="s">
        <v>3028</v>
      </c>
      <c r="H2676" s="67">
        <v>188700000</v>
      </c>
      <c r="I2676" s="67">
        <v>1158693693805</v>
      </c>
      <c r="J2676" s="67">
        <v>95106500219</v>
      </c>
      <c r="K2676" s="67">
        <v>187697255703</v>
      </c>
      <c r="L2676" s="67">
        <v>1159005454318</v>
      </c>
      <c r="M2676" s="67">
        <v>988962291330</v>
      </c>
      <c r="N2676" s="67">
        <v>107693835524</v>
      </c>
      <c r="O2676" s="67">
        <v>2263406714</v>
      </c>
      <c r="P2676" s="67">
        <v>1105718238</v>
      </c>
      <c r="Q2676" s="67">
        <v>8021874714</v>
      </c>
      <c r="R2676" s="67">
        <v>21078320664</v>
      </c>
      <c r="S2676" s="67">
        <v>2559208541</v>
      </c>
      <c r="T2676" s="67">
        <v>27416176796</v>
      </c>
      <c r="U2676" s="67">
        <v>683706631725</v>
      </c>
      <c r="V2676" s="67">
        <v>615875772471</v>
      </c>
      <c r="W2676" s="67">
        <v>68342729165</v>
      </c>
      <c r="X2676" s="67">
        <v>37132413</v>
      </c>
      <c r="Y2676" s="67">
        <v>589200000</v>
      </c>
      <c r="Z2676" s="67">
        <v>0</v>
      </c>
      <c r="AA2676" s="67">
        <v>0</v>
      </c>
      <c r="AB2676" s="67">
        <v>20195573</v>
      </c>
      <c r="AC2676" s="67">
        <v>832379</v>
      </c>
      <c r="AD2676" s="67">
        <v>281045614</v>
      </c>
      <c r="AE2676" s="67">
        <v>0</v>
      </c>
      <c r="AF2676" s="67">
        <v>0</v>
      </c>
      <c r="AG2676" s="67">
        <v>0</v>
      </c>
      <c r="AH2676" s="67">
        <v>0</v>
      </c>
      <c r="AI2676" s="67">
        <v>287146055</v>
      </c>
      <c r="AJ2676" s="67">
        <v>0</v>
      </c>
      <c r="AK2676" s="67">
        <v>0</v>
      </c>
      <c r="AL2676" s="67"/>
      <c r="AM2676" s="67">
        <v>1161449319491</v>
      </c>
      <c r="AN2676" s="67">
        <v>525568346451</v>
      </c>
      <c r="AO2676" s="67">
        <v>636187531489</v>
      </c>
      <c r="AP2676" s="67">
        <v>4073056977228</v>
      </c>
      <c r="AQ2676" s="67">
        <v>4170825364588</v>
      </c>
      <c r="AR2676" s="67">
        <v>618383348533</v>
      </c>
      <c r="AS2676" s="67">
        <v>498696248817</v>
      </c>
      <c r="AT2676" s="67">
        <v>119687099716</v>
      </c>
      <c r="AU2676" s="67">
        <v>65364000000</v>
      </c>
      <c r="AV2676" s="67">
        <v>128999000000</v>
      </c>
      <c r="AW2676" s="67">
        <v>1373357780467</v>
      </c>
      <c r="AX2676" s="67">
        <v>1167864692138</v>
      </c>
      <c r="AY2676" s="67">
        <v>579193298452</v>
      </c>
      <c r="AZ2676" s="67">
        <v>588671393686</v>
      </c>
      <c r="BA2676" s="67">
        <v>147417195352</v>
      </c>
      <c r="BB2676" s="67">
        <v>1443645707</v>
      </c>
      <c r="BC2676" s="67">
        <v>799843167</v>
      </c>
      <c r="BD2676" s="67">
        <v>7599682244</v>
      </c>
      <c r="BE2676" s="67">
        <v>20015559925</v>
      </c>
      <c r="BF2676" s="67">
        <v>1296987342</v>
      </c>
      <c r="BG2676" s="67">
        <v>26920174592</v>
      </c>
      <c r="BH2676" s="67">
        <v>310361485152</v>
      </c>
      <c r="BI2676" s="67">
        <v>262642663285</v>
      </c>
      <c r="BJ2676" s="67">
        <v>47274972879</v>
      </c>
      <c r="BK2676" s="67">
        <v>36432599</v>
      </c>
      <c r="BL2676" s="67">
        <v>407416388</v>
      </c>
      <c r="BM2676" s="67"/>
      <c r="BN2676" s="67"/>
      <c r="BO2676" s="67">
        <v>4759712</v>
      </c>
      <c r="BP2676" s="67">
        <v>760959</v>
      </c>
      <c r="BQ2676" s="67">
        <v>249858138</v>
      </c>
      <c r="BR2676" s="67"/>
      <c r="BS2676" s="67"/>
      <c r="BT2676" s="67"/>
      <c r="BU2676" s="67">
        <v>0</v>
      </c>
      <c r="BV2676" s="67">
        <v>152037579</v>
      </c>
      <c r="BW2676" s="67"/>
      <c r="BX2676" s="67"/>
      <c r="BY2676" s="67"/>
      <c r="BZ2676" s="67">
        <v>1140775187061</v>
      </c>
      <c r="CA2676" s="67">
        <v>503869992616</v>
      </c>
      <c r="CB2676" s="67">
        <v>636905194445</v>
      </c>
      <c r="CC2676" s="67">
        <v>3379242801213</v>
      </c>
      <c r="CD2676" s="67">
        <v>3443000000000</v>
      </c>
    </row>
    <row r="2677" spans="1:82">
      <c r="A2677" t="s">
        <v>3005</v>
      </c>
      <c r="B2677" t="s">
        <v>3006</v>
      </c>
      <c r="C2677" t="s">
        <v>70</v>
      </c>
      <c r="D2677" t="s">
        <v>68</v>
      </c>
      <c r="E2677" t="s">
        <v>153</v>
      </c>
      <c r="F2677" s="67">
        <v>2017</v>
      </c>
      <c r="G2677" t="s">
        <v>3029</v>
      </c>
      <c r="H2677" s="67">
        <v>193500000</v>
      </c>
      <c r="I2677" s="67">
        <v>1176397135525</v>
      </c>
      <c r="J2677" s="67">
        <v>97860572086</v>
      </c>
      <c r="K2677" s="67">
        <v>169553399517</v>
      </c>
      <c r="L2677" s="67">
        <v>1159713691470</v>
      </c>
      <c r="M2677" s="67">
        <v>991309716555</v>
      </c>
      <c r="N2677" s="67">
        <v>107520580623</v>
      </c>
      <c r="O2677" s="67">
        <v>2260541890</v>
      </c>
      <c r="P2677" s="67">
        <v>1097614097</v>
      </c>
      <c r="Q2677" s="67">
        <v>7963079987</v>
      </c>
      <c r="R2677" s="67">
        <v>20923831326</v>
      </c>
      <c r="S2677" s="67">
        <v>2544558741</v>
      </c>
      <c r="T2677" s="67">
        <v>26058364950</v>
      </c>
      <c r="U2677" s="67">
        <v>686329101646</v>
      </c>
      <c r="V2677" s="67">
        <v>615875772471</v>
      </c>
      <c r="W2677" s="67">
        <v>70235854519</v>
      </c>
      <c r="X2677" s="67">
        <v>37132413</v>
      </c>
      <c r="Y2677" s="67">
        <v>572000000</v>
      </c>
      <c r="Z2677" s="67">
        <v>0</v>
      </c>
      <c r="AA2677" s="67">
        <v>0</v>
      </c>
      <c r="AB2677" s="67">
        <v>19693624</v>
      </c>
      <c r="AC2677" s="67">
        <v>818261</v>
      </c>
      <c r="AD2677" s="67">
        <v>272003011</v>
      </c>
      <c r="AE2677" s="67">
        <v>0</v>
      </c>
      <c r="AF2677" s="67">
        <v>0</v>
      </c>
      <c r="AG2677" s="67">
        <v>0</v>
      </c>
      <c r="AH2677" s="67">
        <v>0</v>
      </c>
      <c r="AI2677" s="67">
        <v>279454801</v>
      </c>
      <c r="AJ2677" s="67">
        <v>0</v>
      </c>
      <c r="AK2677" s="67">
        <v>0</v>
      </c>
      <c r="AL2677" s="67"/>
      <c r="AM2677" s="67">
        <v>1219827250058</v>
      </c>
      <c r="AN2677" s="67">
        <v>546557909646</v>
      </c>
      <c r="AO2677" s="67">
        <v>673402070016</v>
      </c>
      <c r="AP2677" s="67">
        <v>4175031140708</v>
      </c>
      <c r="AQ2677" s="67">
        <v>4250369747093</v>
      </c>
      <c r="AR2677" s="67">
        <v>617189439524</v>
      </c>
      <c r="AS2677" s="67">
        <v>497733418971</v>
      </c>
      <c r="AT2677" s="67">
        <v>119456020553</v>
      </c>
      <c r="AU2677" s="67">
        <v>78370000000</v>
      </c>
      <c r="AV2677" s="67">
        <v>135784000000</v>
      </c>
      <c r="AW2677" s="67">
        <v>1236627450053</v>
      </c>
      <c r="AX2677" s="67">
        <v>1027056481533</v>
      </c>
      <c r="AY2677" s="67">
        <v>509057001885</v>
      </c>
      <c r="AZ2677" s="67">
        <v>517999479648</v>
      </c>
      <c r="BA2677" s="67">
        <v>150559023238</v>
      </c>
      <c r="BB2677" s="67">
        <v>1506540229</v>
      </c>
      <c r="BC2677" s="67">
        <v>1922417171</v>
      </c>
      <c r="BD2677" s="67">
        <v>7678032468</v>
      </c>
      <c r="BE2677" s="67">
        <v>20212013671</v>
      </c>
      <c r="BF2677" s="67">
        <v>2100016778</v>
      </c>
      <c r="BG2677" s="67">
        <v>25592924963</v>
      </c>
      <c r="BH2677" s="67">
        <v>439270497915</v>
      </c>
      <c r="BI2677" s="67">
        <v>380077678294</v>
      </c>
      <c r="BJ2677" s="67">
        <v>58454174333</v>
      </c>
      <c r="BK2677" s="67">
        <v>55510494</v>
      </c>
      <c r="BL2677" s="67">
        <v>683134793</v>
      </c>
      <c r="BM2677" s="67"/>
      <c r="BN2677" s="67"/>
      <c r="BO2677" s="67">
        <v>7032291</v>
      </c>
      <c r="BP2677" s="67">
        <v>1199314</v>
      </c>
      <c r="BQ2677" s="67">
        <v>376722705</v>
      </c>
      <c r="BR2677" s="67"/>
      <c r="BS2677" s="67"/>
      <c r="BT2677" s="67"/>
      <c r="BU2677" s="67">
        <v>0</v>
      </c>
      <c r="BV2677" s="67">
        <v>298180483</v>
      </c>
      <c r="BW2677" s="67"/>
      <c r="BX2677" s="67"/>
      <c r="BY2677" s="67"/>
      <c r="BZ2677" s="67">
        <v>1060050969165</v>
      </c>
      <c r="CA2677" s="67">
        <v>467668422685</v>
      </c>
      <c r="CB2677" s="67">
        <v>592382546480</v>
      </c>
      <c r="CC2677" s="67">
        <v>3295724356657</v>
      </c>
      <c r="CD2677" s="67">
        <v>3353000000000</v>
      </c>
    </row>
    <row r="2678" spans="1:82">
      <c r="A2678" t="s">
        <v>3005</v>
      </c>
      <c r="B2678" t="s">
        <v>3006</v>
      </c>
      <c r="C2678" t="s">
        <v>70</v>
      </c>
      <c r="D2678" t="s">
        <v>68</v>
      </c>
      <c r="E2678" t="s">
        <v>153</v>
      </c>
      <c r="F2678" s="67">
        <v>2018</v>
      </c>
      <c r="G2678" t="s">
        <v>3030</v>
      </c>
      <c r="H2678" s="67">
        <v>198400000</v>
      </c>
      <c r="I2678" s="67">
        <v>1200299909349</v>
      </c>
      <c r="J2678" s="67">
        <v>98185136471</v>
      </c>
      <c r="K2678" s="67">
        <v>160938293867</v>
      </c>
      <c r="L2678" s="67">
        <v>1161450152870</v>
      </c>
      <c r="M2678" s="67">
        <v>993657172023</v>
      </c>
      <c r="N2678" s="67">
        <v>107347325723</v>
      </c>
      <c r="O2678" s="67">
        <v>2257679603</v>
      </c>
      <c r="P2678" s="67">
        <v>1089509851</v>
      </c>
      <c r="Q2678" s="67">
        <v>7904284501</v>
      </c>
      <c r="R2678" s="67">
        <v>20769339992</v>
      </c>
      <c r="S2678" s="67">
        <v>2527705334</v>
      </c>
      <c r="T2678" s="67">
        <v>25883610116</v>
      </c>
      <c r="U2678" s="67">
        <v>679301862631</v>
      </c>
      <c r="V2678" s="67">
        <v>607966225931</v>
      </c>
      <c r="W2678" s="67">
        <v>70836591031</v>
      </c>
      <c r="X2678" s="67">
        <v>37132413</v>
      </c>
      <c r="Y2678" s="67">
        <v>543400000</v>
      </c>
      <c r="Z2678" s="67">
        <v>0</v>
      </c>
      <c r="AA2678" s="67">
        <v>0</v>
      </c>
      <c r="AB2678" s="67">
        <v>18035012</v>
      </c>
      <c r="AC2678" s="67">
        <v>804142</v>
      </c>
      <c r="AD2678" s="67">
        <v>257725217</v>
      </c>
      <c r="AE2678" s="67">
        <v>0</v>
      </c>
      <c r="AF2678" s="67">
        <v>0</v>
      </c>
      <c r="AG2678" s="67">
        <v>0</v>
      </c>
      <c r="AH2678" s="67">
        <v>0</v>
      </c>
      <c r="AI2678" s="67">
        <v>266827369</v>
      </c>
      <c r="AJ2678" s="67">
        <v>0</v>
      </c>
      <c r="AK2678" s="67">
        <v>0</v>
      </c>
      <c r="AL2678" s="67"/>
      <c r="AM2678" s="67">
        <v>1279441125702</v>
      </c>
      <c r="AN2678" s="67">
        <v>568001886996</v>
      </c>
      <c r="AO2678" s="67">
        <v>711471622889</v>
      </c>
      <c r="AP2678" s="67">
        <v>4260007149304</v>
      </c>
      <c r="AQ2678" s="67">
        <v>4324754631628</v>
      </c>
      <c r="AR2678" s="67">
        <v>854857576634</v>
      </c>
      <c r="AS2678" s="67">
        <v>689401271479</v>
      </c>
      <c r="AT2678" s="67">
        <v>165456305155</v>
      </c>
      <c r="AU2678" s="67">
        <v>88140000000</v>
      </c>
      <c r="AV2678" s="67">
        <v>144473000000</v>
      </c>
      <c r="AW2678" s="67">
        <v>1236369033758</v>
      </c>
      <c r="AX2678" s="67">
        <v>1065142002777</v>
      </c>
      <c r="AY2678" s="67">
        <v>528591558896</v>
      </c>
      <c r="AZ2678" s="67">
        <v>536550443881</v>
      </c>
      <c r="BA2678" s="67">
        <v>110533107435</v>
      </c>
      <c r="BB2678" s="67">
        <v>1853663829</v>
      </c>
      <c r="BC2678" s="67">
        <v>1453391491</v>
      </c>
      <c r="BD2678" s="67">
        <v>7824555534</v>
      </c>
      <c r="BE2678" s="67">
        <v>20499676906</v>
      </c>
      <c r="BF2678" s="67">
        <v>2305434352</v>
      </c>
      <c r="BG2678" s="67">
        <v>26757201434</v>
      </c>
      <c r="BH2678" s="67">
        <v>661717035926</v>
      </c>
      <c r="BI2678" s="67">
        <v>582415538707</v>
      </c>
      <c r="BJ2678" s="67">
        <v>78834172782</v>
      </c>
      <c r="BK2678" s="67">
        <v>66839586</v>
      </c>
      <c r="BL2678" s="67">
        <v>400484850</v>
      </c>
      <c r="BM2678" s="67"/>
      <c r="BN2678" s="67"/>
      <c r="BO2678" s="67">
        <v>2075106</v>
      </c>
      <c r="BP2678" s="67">
        <v>899909</v>
      </c>
      <c r="BQ2678" s="67">
        <v>181307396</v>
      </c>
      <c r="BR2678" s="67"/>
      <c r="BS2678" s="67"/>
      <c r="BT2678" s="67"/>
      <c r="BU2678" s="67">
        <v>0</v>
      </c>
      <c r="BV2678" s="67">
        <v>216202439</v>
      </c>
      <c r="BW2678" s="67"/>
      <c r="BX2678" s="67"/>
      <c r="BY2678" s="67"/>
      <c r="BZ2678" s="67">
        <v>1189849999117</v>
      </c>
      <c r="CA2678" s="67">
        <v>524313614370</v>
      </c>
      <c r="CB2678" s="67">
        <v>665536384747</v>
      </c>
      <c r="CC2678" s="67">
        <v>3886460645434</v>
      </c>
      <c r="CD2678" s="67">
        <v>3943000000000</v>
      </c>
    </row>
    <row r="2679" spans="1:82">
      <c r="A2679" t="s">
        <v>3005</v>
      </c>
      <c r="B2679" t="s">
        <v>3006</v>
      </c>
      <c r="C2679" t="s">
        <v>70</v>
      </c>
      <c r="D2679" t="s">
        <v>68</v>
      </c>
      <c r="E2679" t="s">
        <v>153</v>
      </c>
      <c r="F2679" s="67">
        <v>2019</v>
      </c>
      <c r="G2679" t="s">
        <v>3031</v>
      </c>
      <c r="H2679" s="67">
        <v>203300000</v>
      </c>
      <c r="I2679" s="67">
        <v>1230460220149</v>
      </c>
      <c r="J2679" s="67">
        <v>89669000000</v>
      </c>
      <c r="K2679" s="67">
        <v>157075000000</v>
      </c>
      <c r="L2679" s="67">
        <v>1165854367509</v>
      </c>
      <c r="M2679" s="67">
        <v>996004627360</v>
      </c>
      <c r="N2679" s="67">
        <v>107174070822</v>
      </c>
      <c r="O2679" s="67">
        <v>2254814778</v>
      </c>
      <c r="P2679" s="67">
        <v>1081405606</v>
      </c>
      <c r="Q2679" s="67">
        <v>7845489014</v>
      </c>
      <c r="R2679" s="67">
        <v>20614848658</v>
      </c>
      <c r="S2679" s="67">
        <v>2510851926</v>
      </c>
      <c r="T2679" s="67">
        <v>28368259344</v>
      </c>
      <c r="U2679" s="67">
        <v>679082375442</v>
      </c>
      <c r="V2679" s="67">
        <v>606617820907</v>
      </c>
      <c r="W2679" s="67">
        <v>71910482239</v>
      </c>
      <c r="X2679" s="67">
        <v>37132413</v>
      </c>
      <c r="Y2679" s="67">
        <v>516900000</v>
      </c>
      <c r="Z2679" s="67">
        <v>0</v>
      </c>
      <c r="AA2679" s="67">
        <v>0</v>
      </c>
      <c r="AB2679" s="67">
        <v>17293001</v>
      </c>
      <c r="AC2679" s="67">
        <v>790023</v>
      </c>
      <c r="AD2679" s="67">
        <v>247526793</v>
      </c>
      <c r="AE2679" s="67">
        <v>0</v>
      </c>
      <c r="AF2679" s="67">
        <v>0</v>
      </c>
      <c r="AG2679" s="67">
        <v>0</v>
      </c>
      <c r="AH2679" s="67">
        <v>0</v>
      </c>
      <c r="AI2679" s="67">
        <v>251330066</v>
      </c>
      <c r="AJ2679" s="67">
        <v>0</v>
      </c>
      <c r="AK2679" s="67">
        <v>0</v>
      </c>
      <c r="AL2679" s="67"/>
      <c r="AM2679" s="67">
        <v>1340320788490</v>
      </c>
      <c r="AN2679" s="67">
        <v>589908607152</v>
      </c>
      <c r="AO2679" s="67">
        <v>750412181338</v>
      </c>
      <c r="AP2679" s="67">
        <v>4348311751591</v>
      </c>
      <c r="AQ2679" s="67">
        <v>4415717751591</v>
      </c>
      <c r="AR2679" s="67">
        <v>1230460220149</v>
      </c>
      <c r="AS2679" s="67">
        <v>992306629153</v>
      </c>
      <c r="AT2679" s="67">
        <v>238153590997</v>
      </c>
      <c r="AU2679" s="67">
        <v>89669000000</v>
      </c>
      <c r="AV2679" s="67">
        <v>157075000000</v>
      </c>
      <c r="AW2679" s="67">
        <v>1165854367509</v>
      </c>
      <c r="AX2679" s="67">
        <v>996004627360</v>
      </c>
      <c r="AY2679" s="67">
        <v>494388603947</v>
      </c>
      <c r="AZ2679" s="67">
        <v>501616023413</v>
      </c>
      <c r="BA2679" s="67">
        <v>107174070822</v>
      </c>
      <c r="BB2679" s="67">
        <v>2254814778</v>
      </c>
      <c r="BC2679" s="67">
        <v>1081405606</v>
      </c>
      <c r="BD2679" s="67">
        <v>7845489014</v>
      </c>
      <c r="BE2679" s="67">
        <v>20614848658</v>
      </c>
      <c r="BF2679" s="67">
        <v>2510851926</v>
      </c>
      <c r="BG2679" s="67">
        <v>28368259344</v>
      </c>
      <c r="BH2679" s="67">
        <v>679082375442</v>
      </c>
      <c r="BI2679" s="67">
        <v>606617820907</v>
      </c>
      <c r="BJ2679" s="67">
        <v>71910482239</v>
      </c>
      <c r="BK2679" s="67">
        <v>37132413</v>
      </c>
      <c r="BL2679" s="67">
        <v>516939883</v>
      </c>
      <c r="BM2679" s="67"/>
      <c r="BN2679" s="67"/>
      <c r="BO2679" s="67">
        <v>17293001</v>
      </c>
      <c r="BP2679" s="67">
        <v>790023</v>
      </c>
      <c r="BQ2679" s="67">
        <v>247526793</v>
      </c>
      <c r="BR2679" s="67"/>
      <c r="BS2679" s="67"/>
      <c r="BT2679" s="67"/>
      <c r="BU2679" s="67">
        <v>0</v>
      </c>
      <c r="BV2679" s="67">
        <v>251330066</v>
      </c>
      <c r="BW2679" s="67"/>
      <c r="BX2679" s="67"/>
      <c r="BY2679" s="67"/>
      <c r="BZ2679" s="67">
        <v>1340320788490</v>
      </c>
      <c r="CA2679" s="67">
        <v>589908607152</v>
      </c>
      <c r="CB2679" s="67">
        <v>750412181338</v>
      </c>
      <c r="CC2679" s="67">
        <v>4348311751591</v>
      </c>
      <c r="CD2679" s="67">
        <v>4416000000000</v>
      </c>
    </row>
    <row r="2680" spans="1:82">
      <c r="A2680" t="s">
        <v>3005</v>
      </c>
      <c r="B2680" t="s">
        <v>3006</v>
      </c>
      <c r="C2680" t="s">
        <v>70</v>
      </c>
      <c r="D2680" t="s">
        <v>68</v>
      </c>
      <c r="E2680" t="s">
        <v>153</v>
      </c>
      <c r="F2680" s="67">
        <v>2020</v>
      </c>
      <c r="G2680" t="s">
        <v>3032</v>
      </c>
      <c r="H2680" s="67">
        <v>208300000</v>
      </c>
      <c r="I2680" s="67">
        <v>1247836709103</v>
      </c>
      <c r="J2680" s="67">
        <v>77172713632</v>
      </c>
      <c r="K2680" s="67">
        <v>144872045737</v>
      </c>
      <c r="L2680" s="67">
        <v>1166206463543</v>
      </c>
      <c r="M2680" s="67">
        <v>998352082827</v>
      </c>
      <c r="N2680" s="67">
        <v>107000815922</v>
      </c>
      <c r="O2680" s="67">
        <v>2251949954</v>
      </c>
      <c r="P2680" s="67">
        <v>1073301360</v>
      </c>
      <c r="Q2680" s="67">
        <v>7786693527</v>
      </c>
      <c r="R2680" s="67">
        <v>20460357325</v>
      </c>
      <c r="S2680" s="67">
        <v>2493998519</v>
      </c>
      <c r="T2680" s="67">
        <v>26773799415</v>
      </c>
      <c r="U2680" s="67">
        <v>679058340202</v>
      </c>
      <c r="V2680" s="67">
        <v>606617820907</v>
      </c>
      <c r="W2680" s="67">
        <v>71910482239</v>
      </c>
      <c r="X2680" s="67">
        <v>37132413</v>
      </c>
      <c r="Y2680" s="67">
        <v>502900000</v>
      </c>
      <c r="Z2680" s="67">
        <v>0</v>
      </c>
      <c r="AA2680" s="67">
        <v>0</v>
      </c>
      <c r="AB2680" s="67">
        <v>16463695</v>
      </c>
      <c r="AC2680" s="67">
        <v>784376</v>
      </c>
      <c r="AD2680" s="67">
        <v>247526793</v>
      </c>
      <c r="AE2680" s="67">
        <v>0</v>
      </c>
      <c r="AF2680" s="67">
        <v>0</v>
      </c>
      <c r="AG2680" s="67">
        <v>0</v>
      </c>
      <c r="AH2680" s="67">
        <v>0</v>
      </c>
      <c r="AI2680" s="67">
        <v>238128660</v>
      </c>
      <c r="AJ2680" s="67">
        <v>0</v>
      </c>
      <c r="AK2680" s="67">
        <v>0</v>
      </c>
      <c r="AL2680" s="67"/>
      <c r="AM2680" s="67">
        <v>1402266707802</v>
      </c>
      <c r="AN2680" s="67">
        <v>612186884407</v>
      </c>
      <c r="AO2680" s="67">
        <v>790111397447</v>
      </c>
      <c r="AP2680" s="67">
        <v>4426743830286</v>
      </c>
      <c r="AQ2680" s="67">
        <v>4494600594749</v>
      </c>
      <c r="AR2680" s="67">
        <v>1282312323533</v>
      </c>
      <c r="AS2680" s="67">
        <v>1034122841559</v>
      </c>
      <c r="AT2680" s="67">
        <v>248189481974</v>
      </c>
      <c r="AU2680" s="67">
        <v>87662000000</v>
      </c>
      <c r="AV2680" s="67">
        <v>164563000000</v>
      </c>
      <c r="AW2680" s="67">
        <v>1187764787918</v>
      </c>
      <c r="AX2680" s="67">
        <v>1017004112710</v>
      </c>
      <c r="AY2680" s="67">
        <v>505479501309</v>
      </c>
      <c r="AZ2680" s="67">
        <v>511524611401</v>
      </c>
      <c r="BA2680" s="67">
        <v>110251378175</v>
      </c>
      <c r="BB2680" s="67">
        <v>2289952434</v>
      </c>
      <c r="BC2680" s="67">
        <v>235983140</v>
      </c>
      <c r="BD2680" s="67">
        <v>7656999925</v>
      </c>
      <c r="BE2680" s="67">
        <v>20716593757</v>
      </c>
      <c r="BF2680" s="67">
        <v>2716269501</v>
      </c>
      <c r="BG2680" s="67">
        <v>26893498276</v>
      </c>
      <c r="BH2680" s="67">
        <v>284695916487</v>
      </c>
      <c r="BI2680" s="67">
        <v>226566259886</v>
      </c>
      <c r="BJ2680" s="67">
        <v>57685320635</v>
      </c>
      <c r="BK2680" s="67">
        <v>19696292</v>
      </c>
      <c r="BL2680" s="67">
        <v>424639675</v>
      </c>
      <c r="BM2680" s="67"/>
      <c r="BN2680" s="67"/>
      <c r="BO2680" s="67">
        <v>23018664</v>
      </c>
      <c r="BP2680" s="67">
        <v>2337449</v>
      </c>
      <c r="BQ2680" s="67">
        <v>159061480</v>
      </c>
      <c r="BR2680" s="67"/>
      <c r="BS2680" s="67"/>
      <c r="BT2680" s="67"/>
      <c r="BU2680" s="67">
        <v>0</v>
      </c>
      <c r="BV2680" s="67">
        <v>240222082</v>
      </c>
      <c r="BW2680" s="67"/>
      <c r="BX2680" s="67"/>
      <c r="BY2680" s="67"/>
      <c r="BZ2680" s="67">
        <v>1218275235687</v>
      </c>
      <c r="CA2680" s="67">
        <v>535637001032</v>
      </c>
      <c r="CB2680" s="67">
        <v>682638234655</v>
      </c>
      <c r="CC2680" s="67">
        <v>3896147263624</v>
      </c>
      <c r="CD2680" s="67">
        <v>3973000000000</v>
      </c>
    </row>
    <row r="2681" spans="1:82">
      <c r="A2681" t="s">
        <v>3033</v>
      </c>
      <c r="B2681" t="s">
        <v>3034</v>
      </c>
      <c r="C2681" t="s">
        <v>70</v>
      </c>
      <c r="D2681" t="s">
        <v>64</v>
      </c>
      <c r="E2681" t="s">
        <v>153</v>
      </c>
      <c r="F2681" s="67">
        <v>1995</v>
      </c>
      <c r="G2681" t="s">
        <v>3035</v>
      </c>
      <c r="H2681" s="67">
        <v>4721929</v>
      </c>
      <c r="I2681" s="67">
        <v>8894481312</v>
      </c>
      <c r="J2681" s="67">
        <v>1413691377</v>
      </c>
      <c r="K2681" s="67">
        <v>64252857244</v>
      </c>
      <c r="L2681" s="67">
        <v>34540933894</v>
      </c>
      <c r="M2681" s="67">
        <v>16477953292</v>
      </c>
      <c r="N2681" s="67">
        <v>6303890324</v>
      </c>
      <c r="O2681" s="67">
        <v>345931615</v>
      </c>
      <c r="P2681" s="67">
        <v>4983362748</v>
      </c>
      <c r="Q2681" s="67">
        <v>1250562041</v>
      </c>
      <c r="R2681" s="67">
        <v>4967703392</v>
      </c>
      <c r="S2681" s="67">
        <v>1008773346</v>
      </c>
      <c r="T2681" s="67">
        <v>132787778</v>
      </c>
      <c r="U2681" s="67">
        <v>5165141158</v>
      </c>
      <c r="V2681" s="67">
        <v>0</v>
      </c>
      <c r="W2681" s="67">
        <v>0</v>
      </c>
      <c r="X2681" s="67">
        <v>0</v>
      </c>
      <c r="Y2681" s="67">
        <v>6582000000</v>
      </c>
      <c r="Z2681" s="67">
        <v>0</v>
      </c>
      <c r="AA2681" s="67">
        <v>0</v>
      </c>
      <c r="AB2681" s="67">
        <v>6477955765</v>
      </c>
      <c r="AC2681" s="67">
        <v>0</v>
      </c>
      <c r="AD2681" s="67">
        <v>0</v>
      </c>
      <c r="AE2681" s="67">
        <v>0</v>
      </c>
      <c r="AF2681" s="67">
        <v>0</v>
      </c>
      <c r="AG2681" s="67">
        <v>104509863</v>
      </c>
      <c r="AH2681" s="67">
        <v>0</v>
      </c>
      <c r="AI2681" s="67">
        <v>0</v>
      </c>
      <c r="AJ2681" s="67">
        <v>0</v>
      </c>
      <c r="AK2681" s="67">
        <v>0</v>
      </c>
      <c r="AL2681" s="67">
        <v>0</v>
      </c>
      <c r="AM2681" s="67">
        <v>26659055316</v>
      </c>
      <c r="AN2681" s="67">
        <v>9220145639</v>
      </c>
      <c r="AO2681" s="67">
        <v>17841442631</v>
      </c>
      <c r="AP2681" s="67">
        <v>1975430032</v>
      </c>
      <c r="AQ2681" s="67">
        <v>64926754112</v>
      </c>
      <c r="AR2681" s="67">
        <v>7500652647</v>
      </c>
      <c r="AS2681" s="67">
        <v>6048913425</v>
      </c>
      <c r="AT2681" s="67">
        <v>1451739222</v>
      </c>
      <c r="AU2681" s="67">
        <v>242000000</v>
      </c>
      <c r="AV2681" s="67">
        <v>10999000000</v>
      </c>
      <c r="AW2681" s="67">
        <v>10832569162</v>
      </c>
      <c r="AX2681" s="67">
        <v>6892947343</v>
      </c>
      <c r="AY2681" s="67">
        <v>3037457864</v>
      </c>
      <c r="AZ2681" s="67">
        <v>3855489479</v>
      </c>
      <c r="BA2681" s="67">
        <v>2016539833</v>
      </c>
      <c r="BB2681" s="67">
        <v>39122421</v>
      </c>
      <c r="BC2681" s="67">
        <v>37492648</v>
      </c>
      <c r="BD2681" s="67">
        <v>833942445</v>
      </c>
      <c r="BE2681" s="67">
        <v>1012524472</v>
      </c>
      <c r="BF2681" s="67">
        <v>0</v>
      </c>
      <c r="BG2681" s="67">
        <v>0</v>
      </c>
      <c r="BH2681" s="67">
        <v>4492057</v>
      </c>
      <c r="BI2681" s="67"/>
      <c r="BJ2681" s="67"/>
      <c r="BK2681" s="67">
        <v>0</v>
      </c>
      <c r="BL2681" s="67">
        <v>4492057</v>
      </c>
      <c r="BM2681" s="67"/>
      <c r="BN2681" s="67"/>
      <c r="BO2681" s="67">
        <v>0</v>
      </c>
      <c r="BP2681" s="67"/>
      <c r="BQ2681" s="67"/>
      <c r="BR2681" s="67"/>
      <c r="BS2681" s="67"/>
      <c r="BT2681" s="67">
        <v>4492057</v>
      </c>
      <c r="BU2681" s="67"/>
      <c r="BV2681" s="67"/>
      <c r="BW2681" s="67"/>
      <c r="BX2681" s="67"/>
      <c r="BY2681" s="67"/>
      <c r="BZ2681" s="67">
        <v>24657356742</v>
      </c>
      <c r="CA2681" s="67">
        <v>9549875170</v>
      </c>
      <c r="CB2681" s="67">
        <v>15107481571</v>
      </c>
      <c r="CC2681" s="67">
        <v>32238070609</v>
      </c>
      <c r="CD2681" s="67">
        <v>43000000000</v>
      </c>
    </row>
    <row r="2682" spans="1:82">
      <c r="A2682" t="s">
        <v>3033</v>
      </c>
      <c r="B2682" t="s">
        <v>3034</v>
      </c>
      <c r="C2682" t="s">
        <v>70</v>
      </c>
      <c r="D2682" t="s">
        <v>64</v>
      </c>
      <c r="E2682" t="s">
        <v>153</v>
      </c>
      <c r="F2682" s="67">
        <v>1996</v>
      </c>
      <c r="G2682" t="s">
        <v>3036</v>
      </c>
      <c r="H2682" s="67">
        <v>4812391</v>
      </c>
      <c r="I2682" s="67">
        <v>9154994532</v>
      </c>
      <c r="J2682" s="67">
        <v>2705777459</v>
      </c>
      <c r="K2682" s="67">
        <v>34986696937</v>
      </c>
      <c r="L2682" s="67">
        <v>34817704921</v>
      </c>
      <c r="M2682" s="67">
        <v>16843486633</v>
      </c>
      <c r="N2682" s="67">
        <v>6197032528</v>
      </c>
      <c r="O2682" s="67">
        <v>346663820</v>
      </c>
      <c r="P2682" s="67">
        <v>4898889237</v>
      </c>
      <c r="Q2682" s="67">
        <v>1229363631</v>
      </c>
      <c r="R2682" s="67">
        <v>4883495324</v>
      </c>
      <c r="S2682" s="67">
        <v>1015001948</v>
      </c>
      <c r="T2682" s="67">
        <v>134769685</v>
      </c>
      <c r="U2682" s="67">
        <v>5142702089</v>
      </c>
      <c r="V2682" s="67">
        <v>0</v>
      </c>
      <c r="W2682" s="67">
        <v>0</v>
      </c>
      <c r="X2682" s="67">
        <v>0</v>
      </c>
      <c r="Y2682" s="67">
        <v>6552000000</v>
      </c>
      <c r="Z2682" s="67">
        <v>0</v>
      </c>
      <c r="AA2682" s="67">
        <v>0</v>
      </c>
      <c r="AB2682" s="67">
        <v>6448040173</v>
      </c>
      <c r="AC2682" s="67">
        <v>0</v>
      </c>
      <c r="AD2682" s="67">
        <v>0</v>
      </c>
      <c r="AE2682" s="67">
        <v>0</v>
      </c>
      <c r="AF2682" s="67">
        <v>0</v>
      </c>
      <c r="AG2682" s="67">
        <v>104079169</v>
      </c>
      <c r="AH2682" s="67">
        <v>0</v>
      </c>
      <c r="AI2682" s="67">
        <v>0</v>
      </c>
      <c r="AJ2682" s="67">
        <v>0</v>
      </c>
      <c r="AK2682" s="67">
        <v>0</v>
      </c>
      <c r="AL2682" s="67">
        <v>0</v>
      </c>
      <c r="AM2682" s="67">
        <v>27980207464</v>
      </c>
      <c r="AN2682" s="67">
        <v>9678485816</v>
      </c>
      <c r="AO2682" s="67">
        <v>18723887738</v>
      </c>
      <c r="AP2682" s="67">
        <v>33979233453</v>
      </c>
      <c r="AQ2682" s="67">
        <v>67229972617</v>
      </c>
      <c r="AR2682" s="67">
        <v>7604184608</v>
      </c>
      <c r="AS2682" s="67">
        <v>6132406942</v>
      </c>
      <c r="AT2682" s="67">
        <v>1471777666</v>
      </c>
      <c r="AU2682" s="67">
        <v>517000000</v>
      </c>
      <c r="AV2682" s="67">
        <v>6685000000</v>
      </c>
      <c r="AW2682" s="67">
        <v>10043009997</v>
      </c>
      <c r="AX2682" s="67">
        <v>6475598948</v>
      </c>
      <c r="AY2682" s="67">
        <v>2846040367</v>
      </c>
      <c r="AZ2682" s="67">
        <v>3629558582</v>
      </c>
      <c r="BA2682" s="67">
        <v>1599627425</v>
      </c>
      <c r="BB2682" s="67">
        <v>39033078</v>
      </c>
      <c r="BC2682" s="67">
        <v>40433248</v>
      </c>
      <c r="BD2682" s="67">
        <v>832618286</v>
      </c>
      <c r="BE2682" s="67">
        <v>1055699012</v>
      </c>
      <c r="BF2682" s="67">
        <v>0</v>
      </c>
      <c r="BG2682" s="67">
        <v>0</v>
      </c>
      <c r="BH2682" s="67">
        <v>27071203</v>
      </c>
      <c r="BI2682" s="67"/>
      <c r="BJ2682" s="67"/>
      <c r="BK2682" s="67">
        <v>0</v>
      </c>
      <c r="BL2682" s="67">
        <v>27071203</v>
      </c>
      <c r="BM2682" s="67"/>
      <c r="BN2682" s="67"/>
      <c r="BO2682" s="67">
        <v>24318018</v>
      </c>
      <c r="BP2682" s="67"/>
      <c r="BQ2682" s="67"/>
      <c r="BR2682" s="67"/>
      <c r="BS2682" s="67"/>
      <c r="BT2682" s="67">
        <v>2753185</v>
      </c>
      <c r="BU2682" s="67"/>
      <c r="BV2682" s="67"/>
      <c r="BW2682" s="67"/>
      <c r="BX2682" s="67"/>
      <c r="BY2682" s="67"/>
      <c r="BZ2682" s="67">
        <v>25638289487</v>
      </c>
      <c r="CA2682" s="67">
        <v>9929014010</v>
      </c>
      <c r="CB2682" s="67">
        <v>15709275477</v>
      </c>
      <c r="CC2682" s="67">
        <v>37144555295</v>
      </c>
      <c r="CD2682" s="67">
        <v>43310000000</v>
      </c>
    </row>
    <row r="2683" spans="1:82">
      <c r="A2683" t="s">
        <v>3033</v>
      </c>
      <c r="B2683" t="s">
        <v>3034</v>
      </c>
      <c r="C2683" t="s">
        <v>70</v>
      </c>
      <c r="D2683" t="s">
        <v>64</v>
      </c>
      <c r="E2683" t="s">
        <v>153</v>
      </c>
      <c r="F2683" s="67">
        <v>1997</v>
      </c>
      <c r="G2683" t="s">
        <v>3037</v>
      </c>
      <c r="H2683" s="67">
        <v>4895962</v>
      </c>
      <c r="I2683" s="67">
        <v>9474017876</v>
      </c>
      <c r="J2683" s="67">
        <v>3455075222</v>
      </c>
      <c r="K2683" s="67">
        <v>33573171990</v>
      </c>
      <c r="L2683" s="67">
        <v>35324158017</v>
      </c>
      <c r="M2683" s="67">
        <v>17400834490</v>
      </c>
      <c r="N2683" s="67">
        <v>6090174731</v>
      </c>
      <c r="O2683" s="67">
        <v>347396024</v>
      </c>
      <c r="P2683" s="67">
        <v>4814415725</v>
      </c>
      <c r="Q2683" s="67">
        <v>1208165221</v>
      </c>
      <c r="R2683" s="67">
        <v>4799287256</v>
      </c>
      <c r="S2683" s="67">
        <v>1013268595</v>
      </c>
      <c r="T2683" s="67">
        <v>134769685</v>
      </c>
      <c r="U2683" s="67">
        <v>5121466928</v>
      </c>
      <c r="V2683" s="67">
        <v>0</v>
      </c>
      <c r="W2683" s="67">
        <v>0</v>
      </c>
      <c r="X2683" s="67">
        <v>0</v>
      </c>
      <c r="Y2683" s="67">
        <v>6518000000</v>
      </c>
      <c r="Z2683" s="67">
        <v>0</v>
      </c>
      <c r="AA2683" s="67">
        <v>0</v>
      </c>
      <c r="AB2683" s="67">
        <v>6413941855</v>
      </c>
      <c r="AC2683" s="67">
        <v>0</v>
      </c>
      <c r="AD2683" s="67">
        <v>0</v>
      </c>
      <c r="AE2683" s="67">
        <v>0</v>
      </c>
      <c r="AF2683" s="67">
        <v>0</v>
      </c>
      <c r="AG2683" s="67">
        <v>103747867</v>
      </c>
      <c r="AH2683" s="67">
        <v>0</v>
      </c>
      <c r="AI2683" s="67">
        <v>0</v>
      </c>
      <c r="AJ2683" s="67">
        <v>0</v>
      </c>
      <c r="AK2683" s="67">
        <v>0</v>
      </c>
      <c r="AL2683" s="67">
        <v>0</v>
      </c>
      <c r="AM2683" s="67">
        <v>29293204463</v>
      </c>
      <c r="AN2683" s="67">
        <v>10132055879</v>
      </c>
      <c r="AO2683" s="67">
        <v>19603258988</v>
      </c>
      <c r="AP2683" s="67">
        <v>38151798733</v>
      </c>
      <c r="AQ2683" s="67">
        <v>69683418611</v>
      </c>
      <c r="AR2683" s="67">
        <v>7853909863</v>
      </c>
      <c r="AS2683" s="67">
        <v>6333798276</v>
      </c>
      <c r="AT2683" s="67">
        <v>1520111586</v>
      </c>
      <c r="AU2683" s="67">
        <v>721000000</v>
      </c>
      <c r="AV2683" s="67">
        <v>7006000000</v>
      </c>
      <c r="AW2683" s="67">
        <v>10845140716</v>
      </c>
      <c r="AX2683" s="67">
        <v>6798817375</v>
      </c>
      <c r="AY2683" s="67">
        <v>2999866073</v>
      </c>
      <c r="AZ2683" s="67">
        <v>3798951302</v>
      </c>
      <c r="BA2683" s="67">
        <v>2032501591</v>
      </c>
      <c r="BB2683" s="67">
        <v>38993071</v>
      </c>
      <c r="BC2683" s="67">
        <v>60282298</v>
      </c>
      <c r="BD2683" s="67">
        <v>835231894</v>
      </c>
      <c r="BE2683" s="67">
        <v>1075761024</v>
      </c>
      <c r="BF2683" s="67">
        <v>0</v>
      </c>
      <c r="BG2683" s="67">
        <v>3553463</v>
      </c>
      <c r="BH2683" s="67">
        <v>3506893</v>
      </c>
      <c r="BI2683" s="67"/>
      <c r="BJ2683" s="67"/>
      <c r="BK2683" s="67">
        <v>0</v>
      </c>
      <c r="BL2683" s="67">
        <v>3506893</v>
      </c>
      <c r="BM2683" s="67"/>
      <c r="BN2683" s="67"/>
      <c r="BO2683" s="67">
        <v>0</v>
      </c>
      <c r="BP2683" s="67"/>
      <c r="BQ2683" s="67"/>
      <c r="BR2683" s="67"/>
      <c r="BS2683" s="67"/>
      <c r="BT2683" s="67">
        <v>3506893</v>
      </c>
      <c r="BU2683" s="67"/>
      <c r="BV2683" s="67"/>
      <c r="BW2683" s="67"/>
      <c r="BX2683" s="67"/>
      <c r="BY2683" s="67"/>
      <c r="BZ2683" s="67">
        <v>25970584567</v>
      </c>
      <c r="CA2683" s="67">
        <v>10052589021</v>
      </c>
      <c r="CB2683" s="67">
        <v>15917995546</v>
      </c>
      <c r="CC2683" s="67">
        <v>38388142038</v>
      </c>
      <c r="CD2683" s="67">
        <v>44670000000</v>
      </c>
    </row>
    <row r="2684" spans="1:82">
      <c r="A2684" t="s">
        <v>3033</v>
      </c>
      <c r="B2684" t="s">
        <v>3034</v>
      </c>
      <c r="C2684" t="s">
        <v>70</v>
      </c>
      <c r="D2684" t="s">
        <v>64</v>
      </c>
      <c r="E2684" t="s">
        <v>153</v>
      </c>
      <c r="F2684" s="67">
        <v>1998</v>
      </c>
      <c r="G2684" t="s">
        <v>3038</v>
      </c>
      <c r="H2684" s="67">
        <v>4974552</v>
      </c>
      <c r="I2684" s="67">
        <v>9825435395</v>
      </c>
      <c r="J2684" s="67">
        <v>3064690492</v>
      </c>
      <c r="K2684" s="67">
        <v>30998729697</v>
      </c>
      <c r="L2684" s="67">
        <v>35603975956</v>
      </c>
      <c r="M2684" s="67">
        <v>17780844396</v>
      </c>
      <c r="N2684" s="67">
        <v>5983316935</v>
      </c>
      <c r="O2684" s="67">
        <v>348128229</v>
      </c>
      <c r="P2684" s="67">
        <v>4729942214</v>
      </c>
      <c r="Q2684" s="67">
        <v>1186966811</v>
      </c>
      <c r="R2684" s="67">
        <v>4715079189</v>
      </c>
      <c r="S2684" s="67">
        <v>1010327182</v>
      </c>
      <c r="T2684" s="67">
        <v>117328902</v>
      </c>
      <c r="U2684" s="67">
        <v>5096935021</v>
      </c>
      <c r="V2684" s="67">
        <v>0</v>
      </c>
      <c r="W2684" s="67">
        <v>0</v>
      </c>
      <c r="X2684" s="67">
        <v>0</v>
      </c>
      <c r="Y2684" s="67">
        <v>6459000000</v>
      </c>
      <c r="Z2684" s="67">
        <v>0</v>
      </c>
      <c r="AA2684" s="67">
        <v>0</v>
      </c>
      <c r="AB2684" s="67">
        <v>6355701926</v>
      </c>
      <c r="AC2684" s="67">
        <v>0</v>
      </c>
      <c r="AD2684" s="67">
        <v>0</v>
      </c>
      <c r="AE2684" s="67">
        <v>0</v>
      </c>
      <c r="AF2684" s="67">
        <v>0</v>
      </c>
      <c r="AG2684" s="67">
        <v>103250913</v>
      </c>
      <c r="AH2684" s="67">
        <v>0</v>
      </c>
      <c r="AI2684" s="67">
        <v>0</v>
      </c>
      <c r="AJ2684" s="67">
        <v>0</v>
      </c>
      <c r="AK2684" s="67">
        <v>0</v>
      </c>
      <c r="AL2684" s="67">
        <v>0</v>
      </c>
      <c r="AM2684" s="67">
        <v>30642525849</v>
      </c>
      <c r="AN2684" s="67">
        <v>10598653029</v>
      </c>
      <c r="AO2684" s="67">
        <v>20506373023</v>
      </c>
      <c r="AP2684" s="67">
        <v>43055626274</v>
      </c>
      <c r="AQ2684" s="67">
        <v>72080271668</v>
      </c>
      <c r="AR2684" s="67">
        <v>8247504565</v>
      </c>
      <c r="AS2684" s="67">
        <v>6651213359</v>
      </c>
      <c r="AT2684" s="67">
        <v>1596291206</v>
      </c>
      <c r="AU2684" s="67">
        <v>723000000</v>
      </c>
      <c r="AV2684" s="67">
        <v>7313000000</v>
      </c>
      <c r="AW2684" s="67">
        <v>11827993824</v>
      </c>
      <c r="AX2684" s="67">
        <v>7957712764</v>
      </c>
      <c r="AY2684" s="67">
        <v>3557751098</v>
      </c>
      <c r="AZ2684" s="67">
        <v>4399961666</v>
      </c>
      <c r="BA2684" s="67">
        <v>1788542357</v>
      </c>
      <c r="BB2684" s="67">
        <v>40449696</v>
      </c>
      <c r="BC2684" s="67">
        <v>75720447</v>
      </c>
      <c r="BD2684" s="67">
        <v>829674905</v>
      </c>
      <c r="BE2684" s="67">
        <v>1135893655</v>
      </c>
      <c r="BF2684" s="67">
        <v>0</v>
      </c>
      <c r="BG2684" s="67">
        <v>0</v>
      </c>
      <c r="BH2684" s="67">
        <v>6178444</v>
      </c>
      <c r="BI2684" s="67"/>
      <c r="BJ2684" s="67"/>
      <c r="BK2684" s="67">
        <v>0</v>
      </c>
      <c r="BL2684" s="67">
        <v>6178444</v>
      </c>
      <c r="BM2684" s="67"/>
      <c r="BN2684" s="67"/>
      <c r="BO2684" s="67">
        <v>0</v>
      </c>
      <c r="BP2684" s="67"/>
      <c r="BQ2684" s="67"/>
      <c r="BR2684" s="67"/>
      <c r="BS2684" s="67"/>
      <c r="BT2684" s="67">
        <v>6178444</v>
      </c>
      <c r="BU2684" s="67"/>
      <c r="BV2684" s="67"/>
      <c r="BW2684" s="67"/>
      <c r="BX2684" s="67"/>
      <c r="BY2684" s="67"/>
      <c r="BZ2684" s="67">
        <v>27066675489</v>
      </c>
      <c r="CA2684" s="67">
        <v>10499769578</v>
      </c>
      <c r="CB2684" s="67">
        <v>16566905911</v>
      </c>
      <c r="CC2684" s="67">
        <v>40558352322</v>
      </c>
      <c r="CD2684" s="67">
        <v>47150000000</v>
      </c>
    </row>
    <row r="2685" spans="1:82">
      <c r="A2685" t="s">
        <v>3033</v>
      </c>
      <c r="B2685" t="s">
        <v>3034</v>
      </c>
      <c r="C2685" t="s">
        <v>70</v>
      </c>
      <c r="D2685" t="s">
        <v>64</v>
      </c>
      <c r="E2685" t="s">
        <v>153</v>
      </c>
      <c r="F2685" s="67">
        <v>1999</v>
      </c>
      <c r="G2685" t="s">
        <v>3039</v>
      </c>
      <c r="H2685" s="67">
        <v>5049878</v>
      </c>
      <c r="I2685" s="67">
        <v>10423512297</v>
      </c>
      <c r="J2685" s="67">
        <v>3331296452</v>
      </c>
      <c r="K2685" s="67">
        <v>29055460932</v>
      </c>
      <c r="L2685" s="67">
        <v>35938958624</v>
      </c>
      <c r="M2685" s="67">
        <v>18160854302</v>
      </c>
      <c r="N2685" s="67">
        <v>5876459139</v>
      </c>
      <c r="O2685" s="67">
        <v>348860433</v>
      </c>
      <c r="P2685" s="67">
        <v>4645468703</v>
      </c>
      <c r="Q2685" s="67">
        <v>1165768401</v>
      </c>
      <c r="R2685" s="67">
        <v>4630871121</v>
      </c>
      <c r="S2685" s="67">
        <v>1008197497</v>
      </c>
      <c r="T2685" s="67">
        <v>155777900</v>
      </c>
      <c r="U2685" s="67">
        <v>5046090580</v>
      </c>
      <c r="V2685" s="67">
        <v>0</v>
      </c>
      <c r="W2685" s="67">
        <v>0</v>
      </c>
      <c r="X2685" s="67">
        <v>0</v>
      </c>
      <c r="Y2685" s="67">
        <v>6371000000</v>
      </c>
      <c r="Z2685" s="67">
        <v>0</v>
      </c>
      <c r="AA2685" s="67">
        <v>0</v>
      </c>
      <c r="AB2685" s="67">
        <v>6268546623</v>
      </c>
      <c r="AC2685" s="67">
        <v>0</v>
      </c>
      <c r="AD2685" s="67">
        <v>0</v>
      </c>
      <c r="AE2685" s="67">
        <v>0</v>
      </c>
      <c r="AF2685" s="67">
        <v>0</v>
      </c>
      <c r="AG2685" s="67">
        <v>102588307</v>
      </c>
      <c r="AH2685" s="67">
        <v>0</v>
      </c>
      <c r="AI2685" s="67">
        <v>0</v>
      </c>
      <c r="AJ2685" s="67">
        <v>0</v>
      </c>
      <c r="AK2685" s="67">
        <v>0</v>
      </c>
      <c r="AL2685" s="67">
        <v>0</v>
      </c>
      <c r="AM2685" s="67">
        <v>32037694686</v>
      </c>
      <c r="AN2685" s="67">
        <v>11261363309</v>
      </c>
      <c r="AO2685" s="67">
        <v>21223071396</v>
      </c>
      <c r="AP2685" s="67">
        <v>47967253714</v>
      </c>
      <c r="AQ2685" s="67">
        <v>74864092110</v>
      </c>
      <c r="AR2685" s="67">
        <v>8723720103</v>
      </c>
      <c r="AS2685" s="67">
        <v>7035258147</v>
      </c>
      <c r="AT2685" s="67">
        <v>1688461955</v>
      </c>
      <c r="AU2685" s="67">
        <v>874000000</v>
      </c>
      <c r="AV2685" s="67">
        <v>7623000000</v>
      </c>
      <c r="AW2685" s="67">
        <v>10900925761</v>
      </c>
      <c r="AX2685" s="67">
        <v>7064527903</v>
      </c>
      <c r="AY2685" s="67">
        <v>2924682647</v>
      </c>
      <c r="AZ2685" s="67">
        <v>4139845255</v>
      </c>
      <c r="BA2685" s="67">
        <v>1571799138</v>
      </c>
      <c r="BB2685" s="67">
        <v>40323362</v>
      </c>
      <c r="BC2685" s="67">
        <v>94099196</v>
      </c>
      <c r="BD2685" s="67">
        <v>835605033</v>
      </c>
      <c r="BE2685" s="67">
        <v>1189964148</v>
      </c>
      <c r="BF2685" s="67">
        <v>0</v>
      </c>
      <c r="BG2685" s="67">
        <v>104606980</v>
      </c>
      <c r="BH2685" s="67">
        <v>96057841</v>
      </c>
      <c r="BI2685" s="67"/>
      <c r="BJ2685" s="67"/>
      <c r="BK2685" s="67">
        <v>0</v>
      </c>
      <c r="BL2685" s="67">
        <v>96057841</v>
      </c>
      <c r="BM2685" s="67"/>
      <c r="BN2685" s="67"/>
      <c r="BO2685" s="67">
        <v>93519238</v>
      </c>
      <c r="BP2685" s="67"/>
      <c r="BQ2685" s="67"/>
      <c r="BR2685" s="67"/>
      <c r="BS2685" s="67"/>
      <c r="BT2685" s="67">
        <v>2538604</v>
      </c>
      <c r="BU2685" s="67"/>
      <c r="BV2685" s="67"/>
      <c r="BW2685" s="67"/>
      <c r="BX2685" s="67"/>
      <c r="BY2685" s="67"/>
      <c r="BZ2685" s="67">
        <v>26312227557</v>
      </c>
      <c r="CA2685" s="67">
        <v>10146682826</v>
      </c>
      <c r="CB2685" s="67">
        <v>16165544731</v>
      </c>
      <c r="CC2685" s="67">
        <v>39283931261</v>
      </c>
      <c r="CD2685" s="67">
        <v>46030000000</v>
      </c>
    </row>
    <row r="2686" spans="1:82">
      <c r="A2686" t="s">
        <v>3033</v>
      </c>
      <c r="B2686" t="s">
        <v>3034</v>
      </c>
      <c r="C2686" t="s">
        <v>70</v>
      </c>
      <c r="D2686" t="s">
        <v>64</v>
      </c>
      <c r="E2686" t="s">
        <v>153</v>
      </c>
      <c r="F2686" s="67">
        <v>2000</v>
      </c>
      <c r="G2686" t="s">
        <v>3040</v>
      </c>
      <c r="H2686" s="67">
        <v>5123222</v>
      </c>
      <c r="I2686" s="67">
        <v>10901260950</v>
      </c>
      <c r="J2686" s="67">
        <v>3307121181</v>
      </c>
      <c r="K2686" s="67">
        <v>29482860730</v>
      </c>
      <c r="L2686" s="67">
        <v>36094386675</v>
      </c>
      <c r="M2686" s="67">
        <v>18606008762</v>
      </c>
      <c r="N2686" s="67">
        <v>5769601343</v>
      </c>
      <c r="O2686" s="67">
        <v>349592638</v>
      </c>
      <c r="P2686" s="67">
        <v>4560995191</v>
      </c>
      <c r="Q2686" s="67">
        <v>1144569991</v>
      </c>
      <c r="R2686" s="67">
        <v>4546663053</v>
      </c>
      <c r="S2686" s="67">
        <v>1001600222</v>
      </c>
      <c r="T2686" s="67">
        <v>83150914</v>
      </c>
      <c r="U2686" s="67">
        <v>4966088752</v>
      </c>
      <c r="V2686" s="67">
        <v>0</v>
      </c>
      <c r="W2686" s="67">
        <v>0</v>
      </c>
      <c r="X2686" s="67">
        <v>0</v>
      </c>
      <c r="Y2686" s="67">
        <v>6270000000</v>
      </c>
      <c r="Z2686" s="67">
        <v>0</v>
      </c>
      <c r="AA2686" s="67">
        <v>0</v>
      </c>
      <c r="AB2686" s="67">
        <v>6167433742</v>
      </c>
      <c r="AC2686" s="67">
        <v>0</v>
      </c>
      <c r="AD2686" s="67">
        <v>0</v>
      </c>
      <c r="AE2686" s="67">
        <v>0</v>
      </c>
      <c r="AF2686" s="67">
        <v>0</v>
      </c>
      <c r="AG2686" s="67">
        <v>102293448</v>
      </c>
      <c r="AH2686" s="67">
        <v>0</v>
      </c>
      <c r="AI2686" s="67">
        <v>0</v>
      </c>
      <c r="AJ2686" s="67">
        <v>0</v>
      </c>
      <c r="AK2686" s="67">
        <v>0</v>
      </c>
      <c r="AL2686" s="67">
        <v>0</v>
      </c>
      <c r="AM2686" s="67">
        <v>33407135558</v>
      </c>
      <c r="AN2686" s="67">
        <v>11934584509</v>
      </c>
      <c r="AO2686" s="67">
        <v>21906349834</v>
      </c>
      <c r="AP2686" s="67">
        <v>50042684597</v>
      </c>
      <c r="AQ2686" s="67">
        <v>77307060610</v>
      </c>
      <c r="AR2686" s="67">
        <v>9204695408</v>
      </c>
      <c r="AS2686" s="67">
        <v>7423141458</v>
      </c>
      <c r="AT2686" s="67">
        <v>1781553950</v>
      </c>
      <c r="AU2686" s="67">
        <v>929000000</v>
      </c>
      <c r="AV2686" s="67">
        <v>8282000000</v>
      </c>
      <c r="AW2686" s="67">
        <v>13850901761</v>
      </c>
      <c r="AX2686" s="67">
        <v>7633019419</v>
      </c>
      <c r="AY2686" s="67">
        <v>3120832454</v>
      </c>
      <c r="AZ2686" s="67">
        <v>4512186966</v>
      </c>
      <c r="BA2686" s="67">
        <v>1522278723</v>
      </c>
      <c r="BB2686" s="67">
        <v>41484693</v>
      </c>
      <c r="BC2686" s="67">
        <v>2564348742</v>
      </c>
      <c r="BD2686" s="67">
        <v>837666718</v>
      </c>
      <c r="BE2686" s="67">
        <v>1252103466</v>
      </c>
      <c r="BF2686" s="67">
        <v>0</v>
      </c>
      <c r="BG2686" s="67">
        <v>0</v>
      </c>
      <c r="BH2686" s="67">
        <v>162082379</v>
      </c>
      <c r="BI2686" s="67"/>
      <c r="BJ2686" s="67"/>
      <c r="BK2686" s="67">
        <v>0</v>
      </c>
      <c r="BL2686" s="67">
        <v>162082379</v>
      </c>
      <c r="BM2686" s="67"/>
      <c r="BN2686" s="67"/>
      <c r="BO2686" s="67">
        <v>159572696</v>
      </c>
      <c r="BP2686" s="67"/>
      <c r="BQ2686" s="67"/>
      <c r="BR2686" s="67"/>
      <c r="BS2686" s="67"/>
      <c r="BT2686" s="67">
        <v>2509682</v>
      </c>
      <c r="BU2686" s="67"/>
      <c r="BV2686" s="67"/>
      <c r="BW2686" s="67"/>
      <c r="BX2686" s="67"/>
      <c r="BY2686" s="67"/>
      <c r="BZ2686" s="67">
        <v>27781584712</v>
      </c>
      <c r="CA2686" s="67">
        <v>10708566606</v>
      </c>
      <c r="CB2686" s="67">
        <v>17073018106</v>
      </c>
      <c r="CC2686" s="67">
        <v>43646264260</v>
      </c>
      <c r="CD2686" s="67">
        <v>51000000000</v>
      </c>
    </row>
    <row r="2687" spans="1:82">
      <c r="A2687" t="s">
        <v>3033</v>
      </c>
      <c r="B2687" t="s">
        <v>3034</v>
      </c>
      <c r="C2687" t="s">
        <v>70</v>
      </c>
      <c r="D2687" t="s">
        <v>64</v>
      </c>
      <c r="E2687" t="s">
        <v>153</v>
      </c>
      <c r="F2687" s="67">
        <v>2001</v>
      </c>
      <c r="G2687" t="s">
        <v>3041</v>
      </c>
      <c r="H2687" s="67">
        <v>5192764</v>
      </c>
      <c r="I2687" s="67">
        <v>11320134943</v>
      </c>
      <c r="J2687" s="67">
        <v>4003704137</v>
      </c>
      <c r="K2687" s="67">
        <v>29826252295</v>
      </c>
      <c r="L2687" s="67">
        <v>35851521040</v>
      </c>
      <c r="M2687" s="67">
        <v>18729059587</v>
      </c>
      <c r="N2687" s="67">
        <v>5640178015</v>
      </c>
      <c r="O2687" s="67">
        <v>350324843</v>
      </c>
      <c r="P2687" s="67">
        <v>4458683409</v>
      </c>
      <c r="Q2687" s="67">
        <v>1118895113</v>
      </c>
      <c r="R2687" s="67">
        <v>4444672767</v>
      </c>
      <c r="S2687" s="67">
        <v>987921785</v>
      </c>
      <c r="T2687" s="67">
        <v>78047503</v>
      </c>
      <c r="U2687" s="67">
        <v>4926503132</v>
      </c>
      <c r="V2687" s="67">
        <v>0</v>
      </c>
      <c r="W2687" s="67">
        <v>0</v>
      </c>
      <c r="X2687" s="67">
        <v>0</v>
      </c>
      <c r="Y2687" s="67">
        <v>6186000000</v>
      </c>
      <c r="Z2687" s="67">
        <v>0</v>
      </c>
      <c r="AA2687" s="67">
        <v>0</v>
      </c>
      <c r="AB2687" s="67">
        <v>6083938325</v>
      </c>
      <c r="AC2687" s="67">
        <v>0</v>
      </c>
      <c r="AD2687" s="67">
        <v>0</v>
      </c>
      <c r="AE2687" s="67">
        <v>0</v>
      </c>
      <c r="AF2687" s="67">
        <v>0</v>
      </c>
      <c r="AG2687" s="67">
        <v>102033210</v>
      </c>
      <c r="AH2687" s="67">
        <v>0</v>
      </c>
      <c r="AI2687" s="67">
        <v>0</v>
      </c>
      <c r="AJ2687" s="67">
        <v>0</v>
      </c>
      <c r="AK2687" s="67">
        <v>0</v>
      </c>
      <c r="AL2687" s="67">
        <v>0</v>
      </c>
      <c r="AM2687" s="67">
        <v>34705826707</v>
      </c>
      <c r="AN2687" s="67">
        <v>12598965189</v>
      </c>
      <c r="AO2687" s="67">
        <v>22530174911</v>
      </c>
      <c r="AP2687" s="67">
        <v>52085588035</v>
      </c>
      <c r="AQ2687" s="67">
        <v>79320907939</v>
      </c>
      <c r="AR2687" s="67">
        <v>9716199690</v>
      </c>
      <c r="AS2687" s="67">
        <v>7835644911</v>
      </c>
      <c r="AT2687" s="67">
        <v>1880554779</v>
      </c>
      <c r="AU2687" s="67">
        <v>1192000000</v>
      </c>
      <c r="AV2687" s="67">
        <v>8880000000</v>
      </c>
      <c r="AW2687" s="67">
        <v>13087833381</v>
      </c>
      <c r="AX2687" s="67">
        <v>6964999452</v>
      </c>
      <c r="AY2687" s="67">
        <v>2998211387</v>
      </c>
      <c r="AZ2687" s="67">
        <v>3966788065</v>
      </c>
      <c r="BA2687" s="67">
        <v>1496604431</v>
      </c>
      <c r="BB2687" s="67">
        <v>42746364</v>
      </c>
      <c r="BC2687" s="67">
        <v>2484235551</v>
      </c>
      <c r="BD2687" s="67">
        <v>787796681</v>
      </c>
      <c r="BE2687" s="67">
        <v>1311450901</v>
      </c>
      <c r="BF2687" s="67">
        <v>0</v>
      </c>
      <c r="BG2687" s="67">
        <v>0</v>
      </c>
      <c r="BH2687" s="67">
        <v>3084797</v>
      </c>
      <c r="BI2687" s="67"/>
      <c r="BJ2687" s="67"/>
      <c r="BK2687" s="67">
        <v>0</v>
      </c>
      <c r="BL2687" s="67">
        <v>3084797</v>
      </c>
      <c r="BM2687" s="67"/>
      <c r="BN2687" s="67"/>
      <c r="BO2687" s="67">
        <v>0</v>
      </c>
      <c r="BP2687" s="67"/>
      <c r="BQ2687" s="67"/>
      <c r="BR2687" s="67"/>
      <c r="BS2687" s="67"/>
      <c r="BT2687" s="67">
        <v>3084797</v>
      </c>
      <c r="BU2687" s="67"/>
      <c r="BV2687" s="67"/>
      <c r="BW2687" s="67"/>
      <c r="BX2687" s="67"/>
      <c r="BY2687" s="67"/>
      <c r="BZ2687" s="67">
        <v>29258998016</v>
      </c>
      <c r="CA2687" s="67">
        <v>11279239349</v>
      </c>
      <c r="CB2687" s="67">
        <v>17979758667</v>
      </c>
      <c r="CC2687" s="67">
        <v>44378115884</v>
      </c>
      <c r="CD2687" s="67">
        <v>52070000000</v>
      </c>
    </row>
    <row r="2688" spans="1:82">
      <c r="A2688" t="s">
        <v>3033</v>
      </c>
      <c r="B2688" t="s">
        <v>3034</v>
      </c>
      <c r="C2688" t="s">
        <v>70</v>
      </c>
      <c r="D2688" t="s">
        <v>64</v>
      </c>
      <c r="E2688" t="s">
        <v>153</v>
      </c>
      <c r="F2688" s="67">
        <v>2002</v>
      </c>
      <c r="G2688" t="s">
        <v>3042</v>
      </c>
      <c r="H2688" s="67">
        <v>5259006</v>
      </c>
      <c r="I2688" s="67">
        <v>11674131017</v>
      </c>
      <c r="J2688" s="67">
        <v>3062584098</v>
      </c>
      <c r="K2688" s="67">
        <v>30350661650</v>
      </c>
      <c r="L2688" s="67">
        <v>35849003489</v>
      </c>
      <c r="M2688" s="67">
        <v>19101831207</v>
      </c>
      <c r="N2688" s="67">
        <v>5510754687</v>
      </c>
      <c r="O2688" s="67">
        <v>351057047</v>
      </c>
      <c r="P2688" s="67">
        <v>4356371626</v>
      </c>
      <c r="Q2688" s="67">
        <v>1093220235</v>
      </c>
      <c r="R2688" s="67">
        <v>4342682481</v>
      </c>
      <c r="S2688" s="67">
        <v>969854714</v>
      </c>
      <c r="T2688" s="67">
        <v>120170957</v>
      </c>
      <c r="U2688" s="67">
        <v>4882816683</v>
      </c>
      <c r="V2688" s="67">
        <v>0</v>
      </c>
      <c r="W2688" s="67">
        <v>0</v>
      </c>
      <c r="X2688" s="67">
        <v>0</v>
      </c>
      <c r="Y2688" s="67">
        <v>6098000000</v>
      </c>
      <c r="Z2688" s="67">
        <v>0</v>
      </c>
      <c r="AA2688" s="67">
        <v>0</v>
      </c>
      <c r="AB2688" s="67">
        <v>5996646629</v>
      </c>
      <c r="AC2688" s="67">
        <v>0</v>
      </c>
      <c r="AD2688" s="67">
        <v>0</v>
      </c>
      <c r="AE2688" s="67">
        <v>0</v>
      </c>
      <c r="AF2688" s="67">
        <v>0</v>
      </c>
      <c r="AG2688" s="67">
        <v>101619413</v>
      </c>
      <c r="AH2688" s="67">
        <v>0</v>
      </c>
      <c r="AI2688" s="67">
        <v>0</v>
      </c>
      <c r="AJ2688" s="67">
        <v>0</v>
      </c>
      <c r="AK2688" s="67">
        <v>0</v>
      </c>
      <c r="AL2688" s="67">
        <v>0</v>
      </c>
      <c r="AM2688" s="67">
        <v>36018092314</v>
      </c>
      <c r="AN2688" s="67">
        <v>13282251111</v>
      </c>
      <c r="AO2688" s="67">
        <v>23137874036</v>
      </c>
      <c r="AP2688" s="67">
        <v>53339644304</v>
      </c>
      <c r="AQ2688" s="67">
        <v>81463417594</v>
      </c>
      <c r="AR2688" s="67">
        <v>9558199068</v>
      </c>
      <c r="AS2688" s="67">
        <v>7708225055</v>
      </c>
      <c r="AT2688" s="67">
        <v>1849974013</v>
      </c>
      <c r="AU2688" s="67">
        <v>946000000</v>
      </c>
      <c r="AV2688" s="67">
        <v>9375000000</v>
      </c>
      <c r="AW2688" s="67">
        <v>12733989778</v>
      </c>
      <c r="AX2688" s="67">
        <v>6906322932</v>
      </c>
      <c r="AY2688" s="67">
        <v>2989597985</v>
      </c>
      <c r="AZ2688" s="67">
        <v>3916724947</v>
      </c>
      <c r="BA2688" s="67">
        <v>1387850179</v>
      </c>
      <c r="BB2688" s="67">
        <v>42370536</v>
      </c>
      <c r="BC2688" s="67">
        <v>2384883325</v>
      </c>
      <c r="BD2688" s="67">
        <v>732486237</v>
      </c>
      <c r="BE2688" s="67">
        <v>1280076569</v>
      </c>
      <c r="BF2688" s="67">
        <v>0</v>
      </c>
      <c r="BG2688" s="67">
        <v>0</v>
      </c>
      <c r="BH2688" s="67">
        <v>48509314</v>
      </c>
      <c r="BI2688" s="67"/>
      <c r="BJ2688" s="67"/>
      <c r="BK2688" s="67">
        <v>0</v>
      </c>
      <c r="BL2688" s="67">
        <v>48509314</v>
      </c>
      <c r="BM2688" s="67"/>
      <c r="BN2688" s="67"/>
      <c r="BO2688" s="67">
        <v>45234917</v>
      </c>
      <c r="BP2688" s="67"/>
      <c r="BQ2688" s="67"/>
      <c r="BR2688" s="67"/>
      <c r="BS2688" s="67"/>
      <c r="BT2688" s="67">
        <v>3274396</v>
      </c>
      <c r="BU2688" s="67"/>
      <c r="BV2688" s="67"/>
      <c r="BW2688" s="67"/>
      <c r="BX2688" s="67"/>
      <c r="BY2688" s="67"/>
      <c r="BZ2688" s="67">
        <v>35013585146</v>
      </c>
      <c r="CA2688" s="67">
        <v>14564063802</v>
      </c>
      <c r="CB2688" s="67">
        <v>20449521344</v>
      </c>
      <c r="CC2688" s="67">
        <v>48925283306</v>
      </c>
      <c r="CD2688" s="67">
        <v>57350000000</v>
      </c>
    </row>
    <row r="2689" spans="1:82">
      <c r="A2689" t="s">
        <v>3033</v>
      </c>
      <c r="B2689" t="s">
        <v>3034</v>
      </c>
      <c r="C2689" t="s">
        <v>70</v>
      </c>
      <c r="D2689" t="s">
        <v>64</v>
      </c>
      <c r="E2689" t="s">
        <v>153</v>
      </c>
      <c r="F2689" s="67">
        <v>2003</v>
      </c>
      <c r="G2689" t="s">
        <v>3043</v>
      </c>
      <c r="H2689" s="67">
        <v>5323062</v>
      </c>
      <c r="I2689" s="67">
        <v>12017661748</v>
      </c>
      <c r="J2689" s="67">
        <v>2388799411</v>
      </c>
      <c r="K2689" s="67">
        <v>30587085380</v>
      </c>
      <c r="L2689" s="67">
        <v>35678793542</v>
      </c>
      <c r="M2689" s="67">
        <v>19311741441</v>
      </c>
      <c r="N2689" s="67">
        <v>5381331359</v>
      </c>
      <c r="O2689" s="67">
        <v>351793146</v>
      </c>
      <c r="P2689" s="67">
        <v>4254059843</v>
      </c>
      <c r="Q2689" s="67">
        <v>1067545356</v>
      </c>
      <c r="R2689" s="67">
        <v>4240692196</v>
      </c>
      <c r="S2689" s="67">
        <v>950594983</v>
      </c>
      <c r="T2689" s="67">
        <v>118000769</v>
      </c>
      <c r="U2689" s="67">
        <v>4838432688</v>
      </c>
      <c r="V2689" s="67">
        <v>0</v>
      </c>
      <c r="W2689" s="67">
        <v>0</v>
      </c>
      <c r="X2689" s="67">
        <v>0</v>
      </c>
      <c r="Y2689" s="67">
        <v>6009000000</v>
      </c>
      <c r="Z2689" s="67">
        <v>0</v>
      </c>
      <c r="AA2689" s="67">
        <v>0</v>
      </c>
      <c r="AB2689" s="67">
        <v>5907900071</v>
      </c>
      <c r="AC2689" s="67">
        <v>0</v>
      </c>
      <c r="AD2689" s="67">
        <v>0</v>
      </c>
      <c r="AE2689" s="67">
        <v>0</v>
      </c>
      <c r="AF2689" s="67">
        <v>0</v>
      </c>
      <c r="AG2689" s="67">
        <v>101205285</v>
      </c>
      <c r="AH2689" s="67">
        <v>0</v>
      </c>
      <c r="AI2689" s="67">
        <v>0</v>
      </c>
      <c r="AJ2689" s="67">
        <v>0</v>
      </c>
      <c r="AK2689" s="67">
        <v>0</v>
      </c>
      <c r="AL2689" s="67">
        <v>0</v>
      </c>
      <c r="AM2689" s="67">
        <v>37399275686</v>
      </c>
      <c r="AN2689" s="67">
        <v>13998945406</v>
      </c>
      <c r="AO2689" s="67">
        <v>23770644298</v>
      </c>
      <c r="AP2689" s="67">
        <v>55002422029</v>
      </c>
      <c r="AQ2689" s="67">
        <v>83614093547</v>
      </c>
      <c r="AR2689" s="67">
        <v>9869608103</v>
      </c>
      <c r="AS2689" s="67">
        <v>7959361373</v>
      </c>
      <c r="AT2689" s="67">
        <v>1910246730</v>
      </c>
      <c r="AU2689" s="67">
        <v>777000000</v>
      </c>
      <c r="AV2689" s="67">
        <v>9949000000</v>
      </c>
      <c r="AW2689" s="67">
        <v>14094179367</v>
      </c>
      <c r="AX2689" s="67">
        <v>7657426731</v>
      </c>
      <c r="AY2689" s="67">
        <v>3378605996</v>
      </c>
      <c r="AZ2689" s="67">
        <v>4278820735</v>
      </c>
      <c r="BA2689" s="67">
        <v>1466314570</v>
      </c>
      <c r="BB2689" s="67">
        <v>42833944</v>
      </c>
      <c r="BC2689" s="67">
        <v>2251814590</v>
      </c>
      <c r="BD2689" s="67">
        <v>681208702</v>
      </c>
      <c r="BE2689" s="67">
        <v>1304215717</v>
      </c>
      <c r="BF2689" s="67">
        <v>690365113</v>
      </c>
      <c r="BG2689" s="67">
        <v>0</v>
      </c>
      <c r="BH2689" s="67">
        <v>3869230</v>
      </c>
      <c r="BI2689" s="67"/>
      <c r="BJ2689" s="67"/>
      <c r="BK2689" s="67">
        <v>0</v>
      </c>
      <c r="BL2689" s="67">
        <v>3869230</v>
      </c>
      <c r="BM2689" s="67"/>
      <c r="BN2689" s="67"/>
      <c r="BO2689" s="67">
        <v>0</v>
      </c>
      <c r="BP2689" s="67"/>
      <c r="BQ2689" s="67"/>
      <c r="BR2689" s="67"/>
      <c r="BS2689" s="67"/>
      <c r="BT2689" s="67">
        <v>3869230</v>
      </c>
      <c r="BU2689" s="67"/>
      <c r="BV2689" s="67"/>
      <c r="BW2689" s="67"/>
      <c r="BX2689" s="67"/>
      <c r="BY2689" s="67"/>
      <c r="BZ2689" s="67">
        <v>35487774985</v>
      </c>
      <c r="CA2689" s="67">
        <v>14795406390</v>
      </c>
      <c r="CB2689" s="67">
        <v>20692368595</v>
      </c>
      <c r="CC2689" s="67">
        <v>50283431684</v>
      </c>
      <c r="CD2689" s="67">
        <v>59460000000</v>
      </c>
    </row>
    <row r="2690" spans="1:82">
      <c r="A2690" t="s">
        <v>3033</v>
      </c>
      <c r="B2690" t="s">
        <v>3034</v>
      </c>
      <c r="C2690" t="s">
        <v>70</v>
      </c>
      <c r="D2690" t="s">
        <v>64</v>
      </c>
      <c r="E2690" t="s">
        <v>153</v>
      </c>
      <c r="F2690" s="67">
        <v>2004</v>
      </c>
      <c r="G2690" t="s">
        <v>3044</v>
      </c>
      <c r="H2690" s="67">
        <v>5386223</v>
      </c>
      <c r="I2690" s="67">
        <v>12398631939</v>
      </c>
      <c r="J2690" s="67">
        <v>2808806600</v>
      </c>
      <c r="K2690" s="67">
        <v>25582531154</v>
      </c>
      <c r="L2690" s="67">
        <v>34933575608</v>
      </c>
      <c r="M2690" s="67">
        <v>18953446386</v>
      </c>
      <c r="N2690" s="67">
        <v>5251908031</v>
      </c>
      <c r="O2690" s="67">
        <v>352525351</v>
      </c>
      <c r="P2690" s="67">
        <v>4151748061</v>
      </c>
      <c r="Q2690" s="67">
        <v>1041870478</v>
      </c>
      <c r="R2690" s="67">
        <v>4138701910</v>
      </c>
      <c r="S2690" s="67">
        <v>929410765</v>
      </c>
      <c r="T2690" s="67">
        <v>127232492</v>
      </c>
      <c r="U2690" s="67">
        <v>4792985596</v>
      </c>
      <c r="V2690" s="67">
        <v>0</v>
      </c>
      <c r="W2690" s="67">
        <v>0</v>
      </c>
      <c r="X2690" s="67">
        <v>0</v>
      </c>
      <c r="Y2690" s="67">
        <v>5920000000</v>
      </c>
      <c r="Z2690" s="67">
        <v>0</v>
      </c>
      <c r="AA2690" s="67">
        <v>0</v>
      </c>
      <c r="AB2690" s="67">
        <v>5819244442</v>
      </c>
      <c r="AC2690" s="67">
        <v>0</v>
      </c>
      <c r="AD2690" s="67">
        <v>0</v>
      </c>
      <c r="AE2690" s="67">
        <v>0</v>
      </c>
      <c r="AF2690" s="67">
        <v>0</v>
      </c>
      <c r="AG2690" s="67">
        <v>100791156</v>
      </c>
      <c r="AH2690" s="67">
        <v>0</v>
      </c>
      <c r="AI2690" s="67">
        <v>0</v>
      </c>
      <c r="AJ2690" s="67">
        <v>0</v>
      </c>
      <c r="AK2690" s="67">
        <v>0</v>
      </c>
      <c r="AL2690" s="67">
        <v>0</v>
      </c>
      <c r="AM2690" s="67">
        <v>39238198125</v>
      </c>
      <c r="AN2690" s="67">
        <v>14711603209</v>
      </c>
      <c r="AO2690" s="67">
        <v>24909949445</v>
      </c>
      <c r="AP2690" s="67">
        <v>62739449112</v>
      </c>
      <c r="AQ2690" s="67">
        <v>86085509284</v>
      </c>
      <c r="AR2690" s="67">
        <v>10966816423</v>
      </c>
      <c r="AS2690" s="67">
        <v>8844206793</v>
      </c>
      <c r="AT2690" s="67">
        <v>2122609630</v>
      </c>
      <c r="AU2690" s="67">
        <v>991000000</v>
      </c>
      <c r="AV2690" s="67">
        <v>9026000000</v>
      </c>
      <c r="AW2690" s="67">
        <v>13309180383</v>
      </c>
      <c r="AX2690" s="67">
        <v>7361797934</v>
      </c>
      <c r="AY2690" s="67">
        <v>3241641923</v>
      </c>
      <c r="AZ2690" s="67">
        <v>4120156011</v>
      </c>
      <c r="BA2690" s="67">
        <v>1519681239</v>
      </c>
      <c r="BB2690" s="67">
        <v>45041472</v>
      </c>
      <c r="BC2690" s="67">
        <v>2123495085</v>
      </c>
      <c r="BD2690" s="67">
        <v>632977621</v>
      </c>
      <c r="BE2690" s="67">
        <v>1419562320</v>
      </c>
      <c r="BF2690" s="67">
        <v>202859626</v>
      </c>
      <c r="BG2690" s="67">
        <v>3765086</v>
      </c>
      <c r="BH2690" s="67">
        <v>249834048</v>
      </c>
      <c r="BI2690" s="67"/>
      <c r="BJ2690" s="67"/>
      <c r="BK2690" s="67">
        <v>0</v>
      </c>
      <c r="BL2690" s="67">
        <v>249834048</v>
      </c>
      <c r="BM2690" s="67"/>
      <c r="BN2690" s="67"/>
      <c r="BO2690" s="67">
        <v>241996032</v>
      </c>
      <c r="BP2690" s="67"/>
      <c r="BQ2690" s="67"/>
      <c r="BR2690" s="67"/>
      <c r="BS2690" s="67"/>
      <c r="BT2690" s="67">
        <v>7838016</v>
      </c>
      <c r="BU2690" s="67"/>
      <c r="BV2690" s="67"/>
      <c r="BW2690" s="67"/>
      <c r="BX2690" s="67"/>
      <c r="BY2690" s="67"/>
      <c r="BZ2690" s="67">
        <v>38554488597</v>
      </c>
      <c r="CA2690" s="67">
        <v>16074104429</v>
      </c>
      <c r="CB2690" s="67">
        <v>22480384168</v>
      </c>
      <c r="CC2690" s="67">
        <v>55045319451</v>
      </c>
      <c r="CD2690" s="67">
        <v>63080000000</v>
      </c>
    </row>
    <row r="2691" spans="1:82">
      <c r="A2691" t="s">
        <v>3033</v>
      </c>
      <c r="B2691" t="s">
        <v>3034</v>
      </c>
      <c r="C2691" t="s">
        <v>70</v>
      </c>
      <c r="D2691" t="s">
        <v>64</v>
      </c>
      <c r="E2691" t="s">
        <v>153</v>
      </c>
      <c r="F2691" s="67">
        <v>2005</v>
      </c>
      <c r="G2691" t="s">
        <v>3045</v>
      </c>
      <c r="H2691" s="67">
        <v>5454678</v>
      </c>
      <c r="I2691" s="67">
        <v>12856438849</v>
      </c>
      <c r="J2691" s="67">
        <v>3504132233</v>
      </c>
      <c r="K2691" s="67">
        <v>21270470567</v>
      </c>
      <c r="L2691" s="67">
        <v>34909101124</v>
      </c>
      <c r="M2691" s="67">
        <v>19203167182</v>
      </c>
      <c r="N2691" s="67">
        <v>5122484704</v>
      </c>
      <c r="O2691" s="67">
        <v>353257556</v>
      </c>
      <c r="P2691" s="67">
        <v>4049436278</v>
      </c>
      <c r="Q2691" s="67">
        <v>1016195600</v>
      </c>
      <c r="R2691" s="67">
        <v>4036711625</v>
      </c>
      <c r="S2691" s="67">
        <v>910235994</v>
      </c>
      <c r="T2691" s="67">
        <v>171851167</v>
      </c>
      <c r="U2691" s="67">
        <v>4714751551</v>
      </c>
      <c r="V2691" s="67">
        <v>0</v>
      </c>
      <c r="W2691" s="67">
        <v>0</v>
      </c>
      <c r="X2691" s="67">
        <v>0</v>
      </c>
      <c r="Y2691" s="67">
        <v>5821000000</v>
      </c>
      <c r="Z2691" s="67">
        <v>0</v>
      </c>
      <c r="AA2691" s="67">
        <v>0</v>
      </c>
      <c r="AB2691" s="67">
        <v>5721154944</v>
      </c>
      <c r="AC2691" s="67">
        <v>0</v>
      </c>
      <c r="AD2691" s="67">
        <v>0</v>
      </c>
      <c r="AE2691" s="67">
        <v>0</v>
      </c>
      <c r="AF2691" s="67">
        <v>0</v>
      </c>
      <c r="AG2691" s="67">
        <v>100294202</v>
      </c>
      <c r="AH2691" s="67">
        <v>0</v>
      </c>
      <c r="AI2691" s="67">
        <v>0</v>
      </c>
      <c r="AJ2691" s="67">
        <v>0</v>
      </c>
      <c r="AK2691" s="67">
        <v>0</v>
      </c>
      <c r="AL2691" s="67">
        <v>0</v>
      </c>
      <c r="AM2691" s="67">
        <v>41276591737</v>
      </c>
      <c r="AN2691" s="67">
        <v>15878337412</v>
      </c>
      <c r="AO2691" s="67">
        <v>25726879323</v>
      </c>
      <c r="AP2691" s="67">
        <v>70633595062</v>
      </c>
      <c r="AQ2691" s="67">
        <v>89235468457</v>
      </c>
      <c r="AR2691" s="67">
        <v>11886121742</v>
      </c>
      <c r="AS2691" s="67">
        <v>9585582050</v>
      </c>
      <c r="AT2691" s="67">
        <v>2300539692</v>
      </c>
      <c r="AU2691" s="67">
        <v>1355000000</v>
      </c>
      <c r="AV2691" s="67">
        <v>8225000000</v>
      </c>
      <c r="AW2691" s="67">
        <v>16238694123</v>
      </c>
      <c r="AX2691" s="67">
        <v>10135301155</v>
      </c>
      <c r="AY2691" s="67">
        <v>4628340212</v>
      </c>
      <c r="AZ2691" s="67">
        <v>5506960943</v>
      </c>
      <c r="BA2691" s="67">
        <v>1483308681</v>
      </c>
      <c r="BB2691" s="67">
        <v>47897337</v>
      </c>
      <c r="BC2691" s="67">
        <v>1994038638</v>
      </c>
      <c r="BD2691" s="67">
        <v>580828241</v>
      </c>
      <c r="BE2691" s="67">
        <v>1549043228</v>
      </c>
      <c r="BF2691" s="67">
        <v>282713664</v>
      </c>
      <c r="BG2691" s="67">
        <v>165563178</v>
      </c>
      <c r="BH2691" s="67">
        <v>148251643</v>
      </c>
      <c r="BI2691" s="67"/>
      <c r="BJ2691" s="67"/>
      <c r="BK2691" s="67">
        <v>0</v>
      </c>
      <c r="BL2691" s="67">
        <v>148251643</v>
      </c>
      <c r="BM2691" s="67"/>
      <c r="BN2691" s="67"/>
      <c r="BO2691" s="67">
        <v>139563152</v>
      </c>
      <c r="BP2691" s="67"/>
      <c r="BQ2691" s="67"/>
      <c r="BR2691" s="67"/>
      <c r="BS2691" s="67"/>
      <c r="BT2691" s="67">
        <v>8688490</v>
      </c>
      <c r="BU2691" s="67"/>
      <c r="BV2691" s="67"/>
      <c r="BW2691" s="67"/>
      <c r="BX2691" s="67"/>
      <c r="BY2691" s="67"/>
      <c r="BZ2691" s="67">
        <v>41451090425</v>
      </c>
      <c r="CA2691" s="67">
        <v>17301386511</v>
      </c>
      <c r="CB2691" s="67">
        <v>24149703914</v>
      </c>
      <c r="CC2691" s="67">
        <v>62854157932</v>
      </c>
      <c r="CD2691" s="67">
        <v>69720000000</v>
      </c>
    </row>
    <row r="2692" spans="1:82">
      <c r="A2692" t="s">
        <v>3033</v>
      </c>
      <c r="B2692" t="s">
        <v>3034</v>
      </c>
      <c r="C2692" t="s">
        <v>70</v>
      </c>
      <c r="D2692" t="s">
        <v>64</v>
      </c>
      <c r="E2692" t="s">
        <v>153</v>
      </c>
      <c r="F2692" s="67">
        <v>2006</v>
      </c>
      <c r="G2692" t="s">
        <v>3046</v>
      </c>
      <c r="H2692" s="67">
        <v>5529811</v>
      </c>
      <c r="I2692" s="67">
        <v>13327591667</v>
      </c>
      <c r="J2692" s="67">
        <v>3893086163</v>
      </c>
      <c r="K2692" s="67">
        <v>18861208678</v>
      </c>
      <c r="L2692" s="67">
        <v>34079065497</v>
      </c>
      <c r="M2692" s="67">
        <v>18819538134</v>
      </c>
      <c r="N2692" s="67">
        <v>4993061376</v>
      </c>
      <c r="O2692" s="67">
        <v>353989760</v>
      </c>
      <c r="P2692" s="67">
        <v>3947124495</v>
      </c>
      <c r="Q2692" s="67">
        <v>990520722</v>
      </c>
      <c r="R2692" s="67">
        <v>3934721339</v>
      </c>
      <c r="S2692" s="67">
        <v>894595237</v>
      </c>
      <c r="T2692" s="67">
        <v>122008185</v>
      </c>
      <c r="U2692" s="67">
        <v>4648390066</v>
      </c>
      <c r="V2692" s="67">
        <v>0</v>
      </c>
      <c r="W2692" s="67">
        <v>0</v>
      </c>
      <c r="X2692" s="67">
        <v>0</v>
      </c>
      <c r="Y2692" s="67">
        <v>5737000000</v>
      </c>
      <c r="Z2692" s="67">
        <v>0</v>
      </c>
      <c r="AA2692" s="67">
        <v>0</v>
      </c>
      <c r="AB2692" s="67">
        <v>5637636795</v>
      </c>
      <c r="AC2692" s="67">
        <v>0</v>
      </c>
      <c r="AD2692" s="67">
        <v>0</v>
      </c>
      <c r="AE2692" s="67">
        <v>0</v>
      </c>
      <c r="AF2692" s="67">
        <v>0</v>
      </c>
      <c r="AG2692" s="67">
        <v>99797414</v>
      </c>
      <c r="AH2692" s="67">
        <v>0</v>
      </c>
      <c r="AI2692" s="67">
        <v>0</v>
      </c>
      <c r="AJ2692" s="67">
        <v>0</v>
      </c>
      <c r="AK2692" s="67">
        <v>0</v>
      </c>
      <c r="AL2692" s="67">
        <v>0</v>
      </c>
      <c r="AM2692" s="67">
        <v>43121063214</v>
      </c>
      <c r="AN2692" s="67">
        <v>16934341916</v>
      </c>
      <c r="AO2692" s="67">
        <v>26460244802</v>
      </c>
      <c r="AP2692" s="67">
        <v>75688984186</v>
      </c>
      <c r="AQ2692" s="67">
        <v>91603676427</v>
      </c>
      <c r="AR2692" s="67">
        <v>13085094314</v>
      </c>
      <c r="AS2692" s="67">
        <v>10552495414</v>
      </c>
      <c r="AT2692" s="67">
        <v>2532598899</v>
      </c>
      <c r="AU2692" s="67">
        <v>1643000000</v>
      </c>
      <c r="AV2692" s="67">
        <v>7960000000</v>
      </c>
      <c r="AW2692" s="67">
        <v>15719360429</v>
      </c>
      <c r="AX2692" s="67">
        <v>8786289741</v>
      </c>
      <c r="AY2692" s="67">
        <v>3913795313</v>
      </c>
      <c r="AZ2692" s="67">
        <v>4872494428</v>
      </c>
      <c r="BA2692" s="67">
        <v>2169496291</v>
      </c>
      <c r="BB2692" s="67">
        <v>50012359</v>
      </c>
      <c r="BC2692" s="67">
        <v>2146371154</v>
      </c>
      <c r="BD2692" s="67">
        <v>617449389</v>
      </c>
      <c r="BE2692" s="67">
        <v>1657441702</v>
      </c>
      <c r="BF2692" s="67">
        <v>264038795</v>
      </c>
      <c r="BG2692" s="67">
        <v>28260997</v>
      </c>
      <c r="BH2692" s="67">
        <v>352999465</v>
      </c>
      <c r="BI2692" s="67"/>
      <c r="BJ2692" s="67"/>
      <c r="BK2692" s="67">
        <v>0</v>
      </c>
      <c r="BL2692" s="67">
        <v>352999465</v>
      </c>
      <c r="BM2692" s="67"/>
      <c r="BN2692" s="67"/>
      <c r="BO2692" s="67">
        <v>335238917</v>
      </c>
      <c r="BP2692" s="67"/>
      <c r="BQ2692" s="67"/>
      <c r="BR2692" s="67"/>
      <c r="BS2692" s="67"/>
      <c r="BT2692" s="67">
        <v>17760548</v>
      </c>
      <c r="BU2692" s="67"/>
      <c r="BV2692" s="67"/>
      <c r="BW2692" s="67"/>
      <c r="BX2692" s="67"/>
      <c r="BY2692" s="67"/>
      <c r="BZ2692" s="67">
        <v>41897009463</v>
      </c>
      <c r="CA2692" s="67">
        <v>18562882232</v>
      </c>
      <c r="CB2692" s="67">
        <v>23334127231</v>
      </c>
      <c r="CC2692" s="67">
        <v>64737463671</v>
      </c>
      <c r="CD2692" s="67">
        <v>71050000000</v>
      </c>
    </row>
    <row r="2693" spans="1:82">
      <c r="A2693" t="s">
        <v>3033</v>
      </c>
      <c r="B2693" t="s">
        <v>3034</v>
      </c>
      <c r="C2693" t="s">
        <v>70</v>
      </c>
      <c r="D2693" t="s">
        <v>64</v>
      </c>
      <c r="E2693" t="s">
        <v>153</v>
      </c>
      <c r="F2693" s="67">
        <v>2007</v>
      </c>
      <c r="G2693" t="s">
        <v>3047</v>
      </c>
      <c r="H2693" s="67">
        <v>5607453</v>
      </c>
      <c r="I2693" s="67">
        <v>13903501487</v>
      </c>
      <c r="J2693" s="67">
        <v>4117365198</v>
      </c>
      <c r="K2693" s="67">
        <v>16136830564</v>
      </c>
      <c r="L2693" s="67">
        <v>33654780305</v>
      </c>
      <c r="M2693" s="67">
        <v>18765251006</v>
      </c>
      <c r="N2693" s="67">
        <v>4863638048</v>
      </c>
      <c r="O2693" s="67">
        <v>354721965</v>
      </c>
      <c r="P2693" s="67">
        <v>3844812712</v>
      </c>
      <c r="Q2693" s="67">
        <v>964845843</v>
      </c>
      <c r="R2693" s="67">
        <v>3832731053</v>
      </c>
      <c r="S2693" s="67">
        <v>886937717</v>
      </c>
      <c r="T2693" s="67">
        <v>121385866</v>
      </c>
      <c r="U2693" s="67">
        <v>4583242259</v>
      </c>
      <c r="V2693" s="67">
        <v>0</v>
      </c>
      <c r="W2693" s="67">
        <v>0</v>
      </c>
      <c r="X2693" s="67">
        <v>0</v>
      </c>
      <c r="Y2693" s="67">
        <v>5655000000</v>
      </c>
      <c r="Z2693" s="67">
        <v>0</v>
      </c>
      <c r="AA2693" s="67">
        <v>0</v>
      </c>
      <c r="AB2693" s="67">
        <v>5555914491</v>
      </c>
      <c r="AC2693" s="67">
        <v>0</v>
      </c>
      <c r="AD2693" s="67">
        <v>0</v>
      </c>
      <c r="AE2693" s="67">
        <v>0</v>
      </c>
      <c r="AF2693" s="67">
        <v>0</v>
      </c>
      <c r="AG2693" s="67">
        <v>99312222</v>
      </c>
      <c r="AH2693" s="67">
        <v>0</v>
      </c>
      <c r="AI2693" s="67">
        <v>0</v>
      </c>
      <c r="AJ2693" s="67">
        <v>0</v>
      </c>
      <c r="AK2693" s="67">
        <v>0</v>
      </c>
      <c r="AL2693" s="67">
        <v>0</v>
      </c>
      <c r="AM2693" s="67">
        <v>45149291441</v>
      </c>
      <c r="AN2693" s="67">
        <v>17881510359</v>
      </c>
      <c r="AO2693" s="67">
        <v>27519057253</v>
      </c>
      <c r="AP2693" s="67">
        <v>81529860568</v>
      </c>
      <c r="AQ2693" s="67">
        <v>94499359636</v>
      </c>
      <c r="AR2693" s="67">
        <v>13798512974</v>
      </c>
      <c r="AS2693" s="67">
        <v>11127833043</v>
      </c>
      <c r="AT2693" s="67">
        <v>2670679930</v>
      </c>
      <c r="AU2693" s="67">
        <v>1931000000</v>
      </c>
      <c r="AV2693" s="67">
        <v>7568000000</v>
      </c>
      <c r="AW2693" s="67">
        <v>17751708755</v>
      </c>
      <c r="AX2693" s="67">
        <v>10259515501</v>
      </c>
      <c r="AY2693" s="67">
        <v>4592634193</v>
      </c>
      <c r="AZ2693" s="67">
        <v>5666881308</v>
      </c>
      <c r="BA2693" s="67">
        <v>2249138352</v>
      </c>
      <c r="BB2693" s="67">
        <v>53085056</v>
      </c>
      <c r="BC2693" s="67">
        <v>2331586936</v>
      </c>
      <c r="BD2693" s="67">
        <v>661182516</v>
      </c>
      <c r="BE2693" s="67">
        <v>1819109476</v>
      </c>
      <c r="BF2693" s="67">
        <v>330405204</v>
      </c>
      <c r="BG2693" s="67">
        <v>47685713</v>
      </c>
      <c r="BH2693" s="67">
        <v>459960007</v>
      </c>
      <c r="BI2693" s="67"/>
      <c r="BJ2693" s="67"/>
      <c r="BK2693" s="67">
        <v>0</v>
      </c>
      <c r="BL2693" s="67">
        <v>459960007</v>
      </c>
      <c r="BM2693" s="67"/>
      <c r="BN2693" s="67"/>
      <c r="BO2693" s="67">
        <v>436988130</v>
      </c>
      <c r="BP2693" s="67"/>
      <c r="BQ2693" s="67"/>
      <c r="BR2693" s="67"/>
      <c r="BS2693" s="67"/>
      <c r="BT2693" s="67">
        <v>22971877</v>
      </c>
      <c r="BU2693" s="67"/>
      <c r="BV2693" s="67"/>
      <c r="BW2693" s="67"/>
      <c r="BX2693" s="67"/>
      <c r="BY2693" s="67"/>
      <c r="BZ2693" s="67">
        <v>46158679469</v>
      </c>
      <c r="CA2693" s="67">
        <v>20441007313</v>
      </c>
      <c r="CB2693" s="67">
        <v>25717672156</v>
      </c>
      <c r="CC2693" s="67">
        <v>72531861204</v>
      </c>
      <c r="CD2693" s="67">
        <v>78170000000</v>
      </c>
    </row>
    <row r="2694" spans="1:82">
      <c r="A2694" t="s">
        <v>3033</v>
      </c>
      <c r="B2694" t="s">
        <v>3034</v>
      </c>
      <c r="C2694" t="s">
        <v>70</v>
      </c>
      <c r="D2694" t="s">
        <v>64</v>
      </c>
      <c r="E2694" t="s">
        <v>153</v>
      </c>
      <c r="F2694" s="67">
        <v>2008</v>
      </c>
      <c r="G2694" t="s">
        <v>3048</v>
      </c>
      <c r="H2694" s="67">
        <v>5687744</v>
      </c>
      <c r="I2694" s="67">
        <v>14554724081</v>
      </c>
      <c r="J2694" s="67">
        <v>3993081423</v>
      </c>
      <c r="K2694" s="67">
        <v>15507889752</v>
      </c>
      <c r="L2694" s="67">
        <v>33241933884</v>
      </c>
      <c r="M2694" s="67">
        <v>18530006780</v>
      </c>
      <c r="N2694" s="67">
        <v>4734214720</v>
      </c>
      <c r="O2694" s="67">
        <v>355454169</v>
      </c>
      <c r="P2694" s="67">
        <v>3742500930</v>
      </c>
      <c r="Q2694" s="67">
        <v>939170965</v>
      </c>
      <c r="R2694" s="67">
        <v>3730740768</v>
      </c>
      <c r="S2694" s="67">
        <v>876902059</v>
      </c>
      <c r="T2694" s="67">
        <v>211756867</v>
      </c>
      <c r="U2694" s="67">
        <v>4526438675</v>
      </c>
      <c r="V2694" s="67">
        <v>0</v>
      </c>
      <c r="W2694" s="67">
        <v>0</v>
      </c>
      <c r="X2694" s="67">
        <v>0</v>
      </c>
      <c r="Y2694" s="67">
        <v>5580000000</v>
      </c>
      <c r="Z2694" s="67">
        <v>0</v>
      </c>
      <c r="AA2694" s="67">
        <v>0</v>
      </c>
      <c r="AB2694" s="67">
        <v>5480898190</v>
      </c>
      <c r="AC2694" s="67">
        <v>0</v>
      </c>
      <c r="AD2694" s="67">
        <v>0</v>
      </c>
      <c r="AE2694" s="67">
        <v>0</v>
      </c>
      <c r="AF2694" s="67">
        <v>0</v>
      </c>
      <c r="AG2694" s="67">
        <v>98745694</v>
      </c>
      <c r="AH2694" s="67">
        <v>0</v>
      </c>
      <c r="AI2694" s="67">
        <v>0</v>
      </c>
      <c r="AJ2694" s="67">
        <v>0</v>
      </c>
      <c r="AK2694" s="67">
        <v>0</v>
      </c>
      <c r="AL2694" s="67">
        <v>0</v>
      </c>
      <c r="AM2694" s="67">
        <v>46406936112</v>
      </c>
      <c r="AN2694" s="67">
        <v>18510173295</v>
      </c>
      <c r="AO2694" s="67">
        <v>28126898429</v>
      </c>
      <c r="AP2694" s="67">
        <v>84147160050</v>
      </c>
      <c r="AQ2694" s="67">
        <v>96494627364</v>
      </c>
      <c r="AR2694" s="67">
        <v>15817832971</v>
      </c>
      <c r="AS2694" s="67">
        <v>12756316912</v>
      </c>
      <c r="AT2694" s="67">
        <v>3061516059</v>
      </c>
      <c r="AU2694" s="67">
        <v>2244000000</v>
      </c>
      <c r="AV2694" s="67">
        <v>8715000000</v>
      </c>
      <c r="AW2694" s="67">
        <v>20993331476</v>
      </c>
      <c r="AX2694" s="67">
        <v>12510346549</v>
      </c>
      <c r="AY2694" s="67">
        <v>5542767004</v>
      </c>
      <c r="AZ2694" s="67">
        <v>6967579545</v>
      </c>
      <c r="BA2694" s="67">
        <v>2409099026</v>
      </c>
      <c r="BB2694" s="67">
        <v>59678529</v>
      </c>
      <c r="BC2694" s="67">
        <v>2477613303</v>
      </c>
      <c r="BD2694" s="67">
        <v>701909721</v>
      </c>
      <c r="BE2694" s="67">
        <v>2082176681</v>
      </c>
      <c r="BF2694" s="67">
        <v>389507042</v>
      </c>
      <c r="BG2694" s="67">
        <v>363000624</v>
      </c>
      <c r="BH2694" s="67">
        <v>98559536</v>
      </c>
      <c r="BI2694" s="67"/>
      <c r="BJ2694" s="67"/>
      <c r="BK2694" s="67">
        <v>0</v>
      </c>
      <c r="BL2694" s="67">
        <v>98559536</v>
      </c>
      <c r="BM2694" s="67"/>
      <c r="BN2694" s="67"/>
      <c r="BO2694" s="67">
        <v>75369569</v>
      </c>
      <c r="BP2694" s="67"/>
      <c r="BQ2694" s="67"/>
      <c r="BR2694" s="67"/>
      <c r="BS2694" s="67"/>
      <c r="BT2694" s="67">
        <v>23189967</v>
      </c>
      <c r="BU2694" s="67"/>
      <c r="BV2694" s="67"/>
      <c r="BW2694" s="67"/>
      <c r="BX2694" s="67"/>
      <c r="BY2694" s="67"/>
      <c r="BZ2694" s="67">
        <v>53621750403</v>
      </c>
      <c r="CA2694" s="67">
        <v>23747222655</v>
      </c>
      <c r="CB2694" s="67">
        <v>29874527749</v>
      </c>
      <c r="CC2694" s="67">
        <v>84060474387</v>
      </c>
      <c r="CD2694" s="67">
        <v>90530000000</v>
      </c>
    </row>
    <row r="2695" spans="1:82">
      <c r="A2695" t="s">
        <v>3033</v>
      </c>
      <c r="B2695" t="s">
        <v>3034</v>
      </c>
      <c r="C2695" t="s">
        <v>70</v>
      </c>
      <c r="D2695" t="s">
        <v>64</v>
      </c>
      <c r="E2695" t="s">
        <v>153</v>
      </c>
      <c r="F2695" s="67">
        <v>2009</v>
      </c>
      <c r="G2695" t="s">
        <v>3049</v>
      </c>
      <c r="H2695" s="67">
        <v>5770639</v>
      </c>
      <c r="I2695" s="67">
        <v>14897346711</v>
      </c>
      <c r="J2695" s="67">
        <v>4976900939</v>
      </c>
      <c r="K2695" s="67">
        <v>18057569544</v>
      </c>
      <c r="L2695" s="67">
        <v>32666897033</v>
      </c>
      <c r="M2695" s="67">
        <v>18475719648</v>
      </c>
      <c r="N2695" s="67">
        <v>4604791392</v>
      </c>
      <c r="O2695" s="67">
        <v>356186374</v>
      </c>
      <c r="P2695" s="67">
        <v>3640189147</v>
      </c>
      <c r="Q2695" s="67">
        <v>913496087</v>
      </c>
      <c r="R2695" s="67">
        <v>3628750482</v>
      </c>
      <c r="S2695" s="67">
        <v>867360015</v>
      </c>
      <c r="T2695" s="67">
        <v>117669790</v>
      </c>
      <c r="U2695" s="67">
        <v>4478690377</v>
      </c>
      <c r="V2695" s="67">
        <v>0</v>
      </c>
      <c r="W2695" s="67">
        <v>0</v>
      </c>
      <c r="X2695" s="67">
        <v>0</v>
      </c>
      <c r="Y2695" s="67">
        <v>5512000000</v>
      </c>
      <c r="Z2695" s="67">
        <v>0</v>
      </c>
      <c r="AA2695" s="67">
        <v>0</v>
      </c>
      <c r="AB2695" s="67">
        <v>5413610841</v>
      </c>
      <c r="AC2695" s="67">
        <v>0</v>
      </c>
      <c r="AD2695" s="67">
        <v>0</v>
      </c>
      <c r="AE2695" s="67">
        <v>0</v>
      </c>
      <c r="AF2695" s="67">
        <v>0</v>
      </c>
      <c r="AG2695" s="67">
        <v>98129471</v>
      </c>
      <c r="AH2695" s="67">
        <v>0</v>
      </c>
      <c r="AI2695" s="67">
        <v>0</v>
      </c>
      <c r="AJ2695" s="67">
        <v>0</v>
      </c>
      <c r="AK2695" s="67">
        <v>0</v>
      </c>
      <c r="AL2695" s="67">
        <v>0</v>
      </c>
      <c r="AM2695" s="67">
        <v>47374865655</v>
      </c>
      <c r="AN2695" s="67">
        <v>19095283054</v>
      </c>
      <c r="AO2695" s="67">
        <v>28475569985</v>
      </c>
      <c r="AP2695" s="67">
        <v>83380722743</v>
      </c>
      <c r="AQ2695" s="67">
        <v>97621853168</v>
      </c>
      <c r="AR2695" s="67">
        <v>15659557786</v>
      </c>
      <c r="AS2695" s="67">
        <v>12628675634</v>
      </c>
      <c r="AT2695" s="67">
        <v>3030882152</v>
      </c>
      <c r="AU2695" s="67">
        <v>2900000000</v>
      </c>
      <c r="AV2695" s="67">
        <v>10522000000</v>
      </c>
      <c r="AW2695" s="67">
        <v>22121973497</v>
      </c>
      <c r="AX2695" s="67">
        <v>14036101142</v>
      </c>
      <c r="AY2695" s="67">
        <v>6235872876</v>
      </c>
      <c r="AZ2695" s="67">
        <v>7800228266</v>
      </c>
      <c r="BA2695" s="67">
        <v>2191575599</v>
      </c>
      <c r="BB2695" s="67">
        <v>61215580</v>
      </c>
      <c r="BC2695" s="67">
        <v>2607475491</v>
      </c>
      <c r="BD2695" s="67">
        <v>735771022</v>
      </c>
      <c r="BE2695" s="67">
        <v>2033591428</v>
      </c>
      <c r="BF2695" s="67">
        <v>413967558</v>
      </c>
      <c r="BG2695" s="67">
        <v>42275675</v>
      </c>
      <c r="BH2695" s="67">
        <v>71662552</v>
      </c>
      <c r="BI2695" s="67"/>
      <c r="BJ2695" s="67"/>
      <c r="BK2695" s="67">
        <v>0</v>
      </c>
      <c r="BL2695" s="67">
        <v>71662552</v>
      </c>
      <c r="BM2695" s="67"/>
      <c r="BN2695" s="67"/>
      <c r="BO2695" s="67">
        <v>47405881</v>
      </c>
      <c r="BP2695" s="67"/>
      <c r="BQ2695" s="67"/>
      <c r="BR2695" s="67"/>
      <c r="BS2695" s="67"/>
      <c r="BT2695" s="67">
        <v>24256671</v>
      </c>
      <c r="BU2695" s="67"/>
      <c r="BV2695" s="67"/>
      <c r="BW2695" s="67"/>
      <c r="BX2695" s="67"/>
      <c r="BY2695" s="67"/>
      <c r="BZ2695" s="67">
        <v>51590419177</v>
      </c>
      <c r="CA2695" s="67">
        <v>22828686005</v>
      </c>
      <c r="CB2695" s="67">
        <v>28761733172</v>
      </c>
      <c r="CC2695" s="67">
        <v>81821613012</v>
      </c>
      <c r="CD2695" s="67">
        <v>89440000000</v>
      </c>
    </row>
    <row r="2696" spans="1:82">
      <c r="A2696" t="s">
        <v>3033</v>
      </c>
      <c r="B2696" t="s">
        <v>3034</v>
      </c>
      <c r="C2696" t="s">
        <v>70</v>
      </c>
      <c r="D2696" t="s">
        <v>64</v>
      </c>
      <c r="E2696" t="s">
        <v>153</v>
      </c>
      <c r="F2696" s="67">
        <v>2010</v>
      </c>
      <c r="G2696" t="s">
        <v>3050</v>
      </c>
      <c r="H2696" s="67">
        <v>5855734</v>
      </c>
      <c r="I2696" s="67">
        <v>15299255145</v>
      </c>
      <c r="J2696" s="67">
        <v>5774001363</v>
      </c>
      <c r="K2696" s="67">
        <v>18845246838</v>
      </c>
      <c r="L2696" s="67">
        <v>32140861497</v>
      </c>
      <c r="M2696" s="67">
        <v>18189807437</v>
      </c>
      <c r="N2696" s="67">
        <v>4475368065</v>
      </c>
      <c r="O2696" s="67">
        <v>356918579</v>
      </c>
      <c r="P2696" s="67">
        <v>3537877364</v>
      </c>
      <c r="Q2696" s="67">
        <v>887821209</v>
      </c>
      <c r="R2696" s="67">
        <v>3526760196</v>
      </c>
      <c r="S2696" s="67">
        <v>861748706</v>
      </c>
      <c r="T2696" s="67">
        <v>199607777</v>
      </c>
      <c r="U2696" s="67">
        <v>4432695960</v>
      </c>
      <c r="V2696" s="67">
        <v>0</v>
      </c>
      <c r="W2696" s="67">
        <v>0</v>
      </c>
      <c r="X2696" s="67">
        <v>0</v>
      </c>
      <c r="Y2696" s="67">
        <v>5452000000</v>
      </c>
      <c r="Z2696" s="67">
        <v>0</v>
      </c>
      <c r="AA2696" s="67">
        <v>0</v>
      </c>
      <c r="AB2696" s="67">
        <v>5354734410</v>
      </c>
      <c r="AC2696" s="67">
        <v>0</v>
      </c>
      <c r="AD2696" s="67">
        <v>0</v>
      </c>
      <c r="AE2696" s="67">
        <v>0</v>
      </c>
      <c r="AF2696" s="67">
        <v>0</v>
      </c>
      <c r="AG2696" s="67">
        <v>97385531</v>
      </c>
      <c r="AH2696" s="67">
        <v>0</v>
      </c>
      <c r="AI2696" s="67">
        <v>0</v>
      </c>
      <c r="AJ2696" s="67">
        <v>0</v>
      </c>
      <c r="AK2696" s="67">
        <v>0</v>
      </c>
      <c r="AL2696" s="67">
        <v>0</v>
      </c>
      <c r="AM2696" s="67">
        <v>49572217308</v>
      </c>
      <c r="AN2696" s="67">
        <v>20238128433</v>
      </c>
      <c r="AO2696" s="67">
        <v>29492461767</v>
      </c>
      <c r="AP2696" s="67">
        <v>85684001680</v>
      </c>
      <c r="AQ2696" s="67">
        <v>100092694255</v>
      </c>
      <c r="AR2696" s="67">
        <v>16355841212</v>
      </c>
      <c r="AS2696" s="67">
        <v>13190194525</v>
      </c>
      <c r="AT2696" s="67">
        <v>3165646686</v>
      </c>
      <c r="AU2696" s="67">
        <v>3548000000</v>
      </c>
      <c r="AV2696" s="67">
        <v>11580000000</v>
      </c>
      <c r="AW2696" s="67">
        <v>25141630082</v>
      </c>
      <c r="AX2696" s="67">
        <v>13627033553</v>
      </c>
      <c r="AY2696" s="67">
        <v>6013416764</v>
      </c>
      <c r="AZ2696" s="67">
        <v>7613616789</v>
      </c>
      <c r="BA2696" s="67">
        <v>4953739422</v>
      </c>
      <c r="BB2696" s="67">
        <v>62833096</v>
      </c>
      <c r="BC2696" s="67">
        <v>2776392867</v>
      </c>
      <c r="BD2696" s="67">
        <v>773259882</v>
      </c>
      <c r="BE2696" s="67">
        <v>2146292948</v>
      </c>
      <c r="BF2696" s="67">
        <v>472267168</v>
      </c>
      <c r="BG2696" s="67">
        <v>329811146</v>
      </c>
      <c r="BH2696" s="67">
        <v>1304598682</v>
      </c>
      <c r="BI2696" s="67"/>
      <c r="BJ2696" s="67"/>
      <c r="BK2696" s="67">
        <v>0</v>
      </c>
      <c r="BL2696" s="67">
        <v>1304598682</v>
      </c>
      <c r="BM2696" s="67"/>
      <c r="BN2696" s="67"/>
      <c r="BO2696" s="67">
        <v>1265564977</v>
      </c>
      <c r="BP2696" s="67"/>
      <c r="BQ2696" s="67"/>
      <c r="BR2696" s="67"/>
      <c r="BS2696" s="67"/>
      <c r="BT2696" s="67">
        <v>39033706</v>
      </c>
      <c r="BU2696" s="67"/>
      <c r="BV2696" s="67"/>
      <c r="BW2696" s="67"/>
      <c r="BX2696" s="67"/>
      <c r="BY2696" s="67"/>
      <c r="BZ2696" s="67">
        <v>51684564331</v>
      </c>
      <c r="CA2696" s="67">
        <v>23121074647</v>
      </c>
      <c r="CB2696" s="67">
        <v>28563489684</v>
      </c>
      <c r="CC2696" s="67">
        <v>86454634307</v>
      </c>
      <c r="CD2696" s="67">
        <v>94490000000</v>
      </c>
    </row>
    <row r="2697" spans="1:82">
      <c r="A2697" t="s">
        <v>3033</v>
      </c>
      <c r="B2697" t="s">
        <v>3034</v>
      </c>
      <c r="C2697" t="s">
        <v>70</v>
      </c>
      <c r="D2697" t="s">
        <v>64</v>
      </c>
      <c r="E2697" t="s">
        <v>153</v>
      </c>
      <c r="F2697" s="67">
        <v>2011</v>
      </c>
      <c r="G2697" t="s">
        <v>3051</v>
      </c>
      <c r="H2697" s="67">
        <v>5942553</v>
      </c>
      <c r="I2697" s="67">
        <v>15898575334</v>
      </c>
      <c r="J2697" s="67">
        <v>5375347526</v>
      </c>
      <c r="K2697" s="67">
        <v>19900831443</v>
      </c>
      <c r="L2697" s="67">
        <v>32080030139</v>
      </c>
      <c r="M2697" s="67">
        <v>18352306909</v>
      </c>
      <c r="N2697" s="67">
        <v>4415394672</v>
      </c>
      <c r="O2697" s="67">
        <v>354795964</v>
      </c>
      <c r="P2697" s="67">
        <v>3490467451</v>
      </c>
      <c r="Q2697" s="67">
        <v>875923813</v>
      </c>
      <c r="R2697" s="67">
        <v>3479499260</v>
      </c>
      <c r="S2697" s="67">
        <v>858626158</v>
      </c>
      <c r="T2697" s="67">
        <v>175933896</v>
      </c>
      <c r="U2697" s="67">
        <v>4341812317</v>
      </c>
      <c r="V2697" s="67">
        <v>0</v>
      </c>
      <c r="W2697" s="67">
        <v>0</v>
      </c>
      <c r="X2697" s="67">
        <v>0</v>
      </c>
      <c r="Y2697" s="67">
        <v>5340000000</v>
      </c>
      <c r="Z2697" s="67">
        <v>0</v>
      </c>
      <c r="AA2697" s="67">
        <v>0</v>
      </c>
      <c r="AB2697" s="67">
        <v>5243346568</v>
      </c>
      <c r="AC2697" s="67">
        <v>0</v>
      </c>
      <c r="AD2697" s="67">
        <v>0</v>
      </c>
      <c r="AE2697" s="67">
        <v>0</v>
      </c>
      <c r="AF2697" s="67">
        <v>0</v>
      </c>
      <c r="AG2697" s="67">
        <v>96226800</v>
      </c>
      <c r="AH2697" s="67">
        <v>0</v>
      </c>
      <c r="AI2697" s="67">
        <v>0</v>
      </c>
      <c r="AJ2697" s="67">
        <v>0</v>
      </c>
      <c r="AK2697" s="67">
        <v>0</v>
      </c>
      <c r="AL2697" s="67">
        <v>0</v>
      </c>
      <c r="AM2697" s="67">
        <v>52366714985</v>
      </c>
      <c r="AN2697" s="67">
        <v>21678476599</v>
      </c>
      <c r="AO2697" s="67">
        <v>30806067931</v>
      </c>
      <c r="AP2697" s="67">
        <v>88029853994</v>
      </c>
      <c r="AQ2697" s="67">
        <v>103604595053</v>
      </c>
      <c r="AR2697" s="67">
        <v>17918850132</v>
      </c>
      <c r="AS2697" s="67">
        <v>14450685590</v>
      </c>
      <c r="AT2697" s="67">
        <v>3468164542</v>
      </c>
      <c r="AU2697" s="67">
        <v>3570000000</v>
      </c>
      <c r="AV2697" s="67">
        <v>13217000000</v>
      </c>
      <c r="AW2697" s="67">
        <v>26663568500</v>
      </c>
      <c r="AX2697" s="67">
        <v>15804327102</v>
      </c>
      <c r="AY2697" s="67">
        <v>7136579135</v>
      </c>
      <c r="AZ2697" s="67">
        <v>8667747966</v>
      </c>
      <c r="BA2697" s="67">
        <v>4231755962</v>
      </c>
      <c r="BB2697" s="67">
        <v>69244979</v>
      </c>
      <c r="BC2697" s="67">
        <v>2815350728</v>
      </c>
      <c r="BD2697" s="67">
        <v>780900894</v>
      </c>
      <c r="BE2697" s="67">
        <v>2395193915</v>
      </c>
      <c r="BF2697" s="67">
        <v>314164206</v>
      </c>
      <c r="BG2697" s="67">
        <v>252630715</v>
      </c>
      <c r="BH2697" s="67">
        <v>3058727259</v>
      </c>
      <c r="BI2697" s="67"/>
      <c r="BJ2697" s="67"/>
      <c r="BK2697" s="67">
        <v>0</v>
      </c>
      <c r="BL2697" s="67">
        <v>3058727259</v>
      </c>
      <c r="BM2697" s="67"/>
      <c r="BN2697" s="67"/>
      <c r="BO2697" s="67">
        <v>2944087382</v>
      </c>
      <c r="BP2697" s="67"/>
      <c r="BQ2697" s="67"/>
      <c r="BR2697" s="67"/>
      <c r="BS2697" s="67"/>
      <c r="BT2697" s="67">
        <v>114639877</v>
      </c>
      <c r="BU2697" s="67"/>
      <c r="BV2697" s="67"/>
      <c r="BW2697" s="67"/>
      <c r="BX2697" s="67"/>
      <c r="BY2697" s="67"/>
      <c r="BZ2697" s="67">
        <v>58115253412</v>
      </c>
      <c r="CA2697" s="67">
        <v>26006269313</v>
      </c>
      <c r="CB2697" s="67">
        <v>32108984099</v>
      </c>
      <c r="CC2697" s="67">
        <v>96109399303</v>
      </c>
      <c r="CD2697" s="67">
        <v>105800000000</v>
      </c>
    </row>
    <row r="2698" spans="1:82">
      <c r="A2698" t="s">
        <v>3033</v>
      </c>
      <c r="B2698" t="s">
        <v>3034</v>
      </c>
      <c r="C2698" t="s">
        <v>70</v>
      </c>
      <c r="D2698" t="s">
        <v>64</v>
      </c>
      <c r="E2698" t="s">
        <v>153</v>
      </c>
      <c r="F2698" s="67">
        <v>2012</v>
      </c>
      <c r="G2698" t="s">
        <v>3052</v>
      </c>
      <c r="H2698" s="67">
        <v>6030607</v>
      </c>
      <c r="I2698" s="67">
        <v>16718503887</v>
      </c>
      <c r="J2698" s="67">
        <v>5216888799</v>
      </c>
      <c r="K2698" s="67">
        <v>19262034493</v>
      </c>
      <c r="L2698" s="67">
        <v>32019141589</v>
      </c>
      <c r="M2698" s="67">
        <v>18468481368</v>
      </c>
      <c r="N2698" s="67">
        <v>4355421279</v>
      </c>
      <c r="O2698" s="67">
        <v>352677245</v>
      </c>
      <c r="P2698" s="67">
        <v>3443057537</v>
      </c>
      <c r="Q2698" s="67">
        <v>864026417</v>
      </c>
      <c r="R2698" s="67">
        <v>3432238324</v>
      </c>
      <c r="S2698" s="67">
        <v>851208919</v>
      </c>
      <c r="T2698" s="67">
        <v>165723110</v>
      </c>
      <c r="U2698" s="67">
        <v>4223608451</v>
      </c>
      <c r="V2698" s="67">
        <v>0</v>
      </c>
      <c r="W2698" s="67">
        <v>0</v>
      </c>
      <c r="X2698" s="67">
        <v>0</v>
      </c>
      <c r="Y2698" s="67">
        <v>5193000000</v>
      </c>
      <c r="Z2698" s="67">
        <v>0</v>
      </c>
      <c r="AA2698" s="67">
        <v>0</v>
      </c>
      <c r="AB2698" s="67">
        <v>5097974069</v>
      </c>
      <c r="AC2698" s="67">
        <v>0</v>
      </c>
      <c r="AD2698" s="67">
        <v>0</v>
      </c>
      <c r="AE2698" s="67">
        <v>0</v>
      </c>
      <c r="AF2698" s="67">
        <v>0</v>
      </c>
      <c r="AG2698" s="67">
        <v>94901590</v>
      </c>
      <c r="AH2698" s="67">
        <v>0</v>
      </c>
      <c r="AI2698" s="67">
        <v>0</v>
      </c>
      <c r="AJ2698" s="67">
        <v>0</v>
      </c>
      <c r="AK2698" s="67">
        <v>0</v>
      </c>
      <c r="AL2698" s="67">
        <v>0</v>
      </c>
      <c r="AM2698" s="67">
        <v>55230602435</v>
      </c>
      <c r="AN2698" s="67">
        <v>23179156795</v>
      </c>
      <c r="AO2698" s="67">
        <v>32132604963</v>
      </c>
      <c r="AP2698" s="67">
        <v>92439652610</v>
      </c>
      <c r="AQ2698" s="67">
        <v>107327984373</v>
      </c>
      <c r="AR2698" s="67">
        <v>19002733525</v>
      </c>
      <c r="AS2698" s="67">
        <v>15324785101</v>
      </c>
      <c r="AT2698" s="67">
        <v>3677948424</v>
      </c>
      <c r="AU2698" s="67">
        <v>3714000000</v>
      </c>
      <c r="AV2698" s="67">
        <v>13713000000</v>
      </c>
      <c r="AW2698" s="67">
        <v>28731054203</v>
      </c>
      <c r="AX2698" s="67">
        <v>17748959921</v>
      </c>
      <c r="AY2698" s="67">
        <v>7827298575</v>
      </c>
      <c r="AZ2698" s="67">
        <v>9921661346</v>
      </c>
      <c r="BA2698" s="67">
        <v>4144565345</v>
      </c>
      <c r="BB2698" s="67">
        <v>73392125</v>
      </c>
      <c r="BC2698" s="67">
        <v>2889136772</v>
      </c>
      <c r="BD2698" s="67">
        <v>779438116</v>
      </c>
      <c r="BE2698" s="67">
        <v>2580857707</v>
      </c>
      <c r="BF2698" s="67">
        <v>294242125</v>
      </c>
      <c r="BG2698" s="67">
        <v>220462092</v>
      </c>
      <c r="BH2698" s="67">
        <v>3133205997</v>
      </c>
      <c r="BI2698" s="67"/>
      <c r="BJ2698" s="67"/>
      <c r="BK2698" s="67">
        <v>0</v>
      </c>
      <c r="BL2698" s="67">
        <v>3133205997</v>
      </c>
      <c r="BM2698" s="67"/>
      <c r="BN2698" s="67"/>
      <c r="BO2698" s="67">
        <v>3024272841</v>
      </c>
      <c r="BP2698" s="67"/>
      <c r="BQ2698" s="67"/>
      <c r="BR2698" s="67"/>
      <c r="BS2698" s="67"/>
      <c r="BT2698" s="67">
        <v>108933156</v>
      </c>
      <c r="BU2698" s="67"/>
      <c r="BV2698" s="67"/>
      <c r="BW2698" s="67"/>
      <c r="BX2698" s="67"/>
      <c r="BY2698" s="67"/>
      <c r="BZ2698" s="67">
        <v>62004838869</v>
      </c>
      <c r="CA2698" s="67">
        <v>27747930561</v>
      </c>
      <c r="CB2698" s="67">
        <v>34256908308</v>
      </c>
      <c r="CC2698" s="67">
        <v>102872832595</v>
      </c>
      <c r="CD2698" s="67">
        <v>112900000000</v>
      </c>
    </row>
    <row r="2699" spans="1:82">
      <c r="A2699" t="s">
        <v>3033</v>
      </c>
      <c r="B2699" t="s">
        <v>3034</v>
      </c>
      <c r="C2699" t="s">
        <v>70</v>
      </c>
      <c r="D2699" t="s">
        <v>64</v>
      </c>
      <c r="E2699" t="s">
        <v>153</v>
      </c>
      <c r="F2699" s="67">
        <v>2013</v>
      </c>
      <c r="G2699" t="s">
        <v>3053</v>
      </c>
      <c r="H2699" s="67">
        <v>6119379</v>
      </c>
      <c r="I2699" s="67">
        <v>17580453604</v>
      </c>
      <c r="J2699" s="67">
        <v>5199829858</v>
      </c>
      <c r="K2699" s="67">
        <v>19953658752</v>
      </c>
      <c r="L2699" s="67">
        <v>31719404558</v>
      </c>
      <c r="M2699" s="67">
        <v>18330953973</v>
      </c>
      <c r="N2699" s="67">
        <v>4295447886</v>
      </c>
      <c r="O2699" s="67">
        <v>350554630</v>
      </c>
      <c r="P2699" s="67">
        <v>3395647624</v>
      </c>
      <c r="Q2699" s="67">
        <v>852129022</v>
      </c>
      <c r="R2699" s="67">
        <v>3384977388</v>
      </c>
      <c r="S2699" s="67">
        <v>832760316</v>
      </c>
      <c r="T2699" s="67">
        <v>180470481</v>
      </c>
      <c r="U2699" s="67">
        <v>4094162475</v>
      </c>
      <c r="V2699" s="67">
        <v>0</v>
      </c>
      <c r="W2699" s="67">
        <v>0</v>
      </c>
      <c r="X2699" s="67">
        <v>0</v>
      </c>
      <c r="Y2699" s="67">
        <v>5033000000</v>
      </c>
      <c r="Z2699" s="67">
        <v>0</v>
      </c>
      <c r="AA2699" s="67">
        <v>0</v>
      </c>
      <c r="AB2699" s="67">
        <v>4939280493</v>
      </c>
      <c r="AC2699" s="67">
        <v>0</v>
      </c>
      <c r="AD2699" s="67">
        <v>0</v>
      </c>
      <c r="AE2699" s="67">
        <v>0</v>
      </c>
      <c r="AF2699" s="67">
        <v>0</v>
      </c>
      <c r="AG2699" s="67">
        <v>93257169</v>
      </c>
      <c r="AH2699" s="67">
        <v>0</v>
      </c>
      <c r="AI2699" s="67">
        <v>0</v>
      </c>
      <c r="AJ2699" s="67">
        <v>0</v>
      </c>
      <c r="AK2699" s="67">
        <v>0</v>
      </c>
      <c r="AL2699" s="67">
        <v>0</v>
      </c>
      <c r="AM2699" s="67">
        <v>57375406566</v>
      </c>
      <c r="AN2699" s="67">
        <v>24459697481</v>
      </c>
      <c r="AO2699" s="67">
        <v>32959584721</v>
      </c>
      <c r="AP2699" s="67">
        <v>94623953449</v>
      </c>
      <c r="AQ2699" s="67">
        <v>110102990480</v>
      </c>
      <c r="AR2699" s="67">
        <v>19740298127</v>
      </c>
      <c r="AS2699" s="67">
        <v>15919595264</v>
      </c>
      <c r="AT2699" s="67">
        <v>3820702863</v>
      </c>
      <c r="AU2699" s="67">
        <v>3966000000</v>
      </c>
      <c r="AV2699" s="67">
        <v>15219000000</v>
      </c>
      <c r="AW2699" s="67">
        <v>29975532200</v>
      </c>
      <c r="AX2699" s="67">
        <v>17874663322</v>
      </c>
      <c r="AY2699" s="67">
        <v>7817563562</v>
      </c>
      <c r="AZ2699" s="67">
        <v>10057099760</v>
      </c>
      <c r="BA2699" s="67">
        <v>5056680756</v>
      </c>
      <c r="BB2699" s="67">
        <v>76251380</v>
      </c>
      <c r="BC2699" s="67">
        <v>2968833320</v>
      </c>
      <c r="BD2699" s="67">
        <v>775568645</v>
      </c>
      <c r="BE2699" s="67">
        <v>2691369049</v>
      </c>
      <c r="BF2699" s="67">
        <v>368234185</v>
      </c>
      <c r="BG2699" s="67">
        <v>163931542</v>
      </c>
      <c r="BH2699" s="67">
        <v>2172785193</v>
      </c>
      <c r="BI2699" s="67"/>
      <c r="BJ2699" s="67"/>
      <c r="BK2699" s="67">
        <v>0</v>
      </c>
      <c r="BL2699" s="67">
        <v>2172785193</v>
      </c>
      <c r="BM2699" s="67"/>
      <c r="BN2699" s="67"/>
      <c r="BO2699" s="67">
        <v>2095975924</v>
      </c>
      <c r="BP2699" s="67"/>
      <c r="BQ2699" s="67"/>
      <c r="BR2699" s="67"/>
      <c r="BS2699" s="67"/>
      <c r="BT2699" s="67">
        <v>76809268</v>
      </c>
      <c r="BU2699" s="67"/>
      <c r="BV2699" s="67"/>
      <c r="BW2699" s="67"/>
      <c r="BX2699" s="67"/>
      <c r="BY2699" s="67"/>
      <c r="BZ2699" s="67">
        <v>64432323299</v>
      </c>
      <c r="CA2699" s="67">
        <v>28812270950</v>
      </c>
      <c r="CB2699" s="67">
        <v>35620052349</v>
      </c>
      <c r="CC2699" s="67">
        <v>105067938818</v>
      </c>
      <c r="CD2699" s="67">
        <v>116300000000</v>
      </c>
    </row>
    <row r="2700" spans="1:82">
      <c r="A2700" t="s">
        <v>3033</v>
      </c>
      <c r="B2700" t="s">
        <v>3034</v>
      </c>
      <c r="C2700" t="s">
        <v>70</v>
      </c>
      <c r="D2700" t="s">
        <v>64</v>
      </c>
      <c r="E2700" t="s">
        <v>153</v>
      </c>
      <c r="F2700" s="67">
        <v>2014</v>
      </c>
      <c r="G2700" t="s">
        <v>3054</v>
      </c>
      <c r="H2700" s="67">
        <v>6208676</v>
      </c>
      <c r="I2700" s="67">
        <v>18457663854</v>
      </c>
      <c r="J2700" s="67">
        <v>5358856211</v>
      </c>
      <c r="K2700" s="67">
        <v>20198955943</v>
      </c>
      <c r="L2700" s="67">
        <v>31506929826</v>
      </c>
      <c r="M2700" s="67">
        <v>18330953973</v>
      </c>
      <c r="N2700" s="67">
        <v>4235474493</v>
      </c>
      <c r="O2700" s="67">
        <v>348435911</v>
      </c>
      <c r="P2700" s="67">
        <v>3348237710</v>
      </c>
      <c r="Q2700" s="67">
        <v>840231626</v>
      </c>
      <c r="R2700" s="67">
        <v>3337716452</v>
      </c>
      <c r="S2700" s="67">
        <v>810945462</v>
      </c>
      <c r="T2700" s="67">
        <v>156455713</v>
      </c>
      <c r="U2700" s="67">
        <v>3934372040</v>
      </c>
      <c r="V2700" s="67">
        <v>0</v>
      </c>
      <c r="W2700" s="67">
        <v>0</v>
      </c>
      <c r="X2700" s="67">
        <v>0</v>
      </c>
      <c r="Y2700" s="67">
        <v>4834000000</v>
      </c>
      <c r="Z2700" s="67">
        <v>0</v>
      </c>
      <c r="AA2700" s="67">
        <v>0</v>
      </c>
      <c r="AB2700" s="67">
        <v>4743510678</v>
      </c>
      <c r="AC2700" s="67">
        <v>0</v>
      </c>
      <c r="AD2700" s="67">
        <v>0</v>
      </c>
      <c r="AE2700" s="67">
        <v>0</v>
      </c>
      <c r="AF2700" s="67">
        <v>0</v>
      </c>
      <c r="AG2700" s="67">
        <v>90978470</v>
      </c>
      <c r="AH2700" s="67">
        <v>0</v>
      </c>
      <c r="AI2700" s="67">
        <v>0</v>
      </c>
      <c r="AJ2700" s="67">
        <v>0</v>
      </c>
      <c r="AK2700" s="67">
        <v>0</v>
      </c>
      <c r="AL2700" s="67">
        <v>0</v>
      </c>
      <c r="AM2700" s="67">
        <v>59973965704</v>
      </c>
      <c r="AN2700" s="67">
        <v>25652786395</v>
      </c>
      <c r="AO2700" s="67">
        <v>34359755451</v>
      </c>
      <c r="AP2700" s="67">
        <v>97959825910</v>
      </c>
      <c r="AQ2700" s="67">
        <v>113429414686</v>
      </c>
      <c r="AR2700" s="67">
        <v>20646990504</v>
      </c>
      <c r="AS2700" s="67">
        <v>16650798794</v>
      </c>
      <c r="AT2700" s="67">
        <v>3996191711</v>
      </c>
      <c r="AU2700" s="67">
        <v>4334000000</v>
      </c>
      <c r="AV2700" s="67">
        <v>16336000000</v>
      </c>
      <c r="AW2700" s="67">
        <v>31410745104</v>
      </c>
      <c r="AX2700" s="67">
        <v>17108012457</v>
      </c>
      <c r="AY2700" s="67">
        <v>7406291170</v>
      </c>
      <c r="AZ2700" s="67">
        <v>9701721287</v>
      </c>
      <c r="BA2700" s="67">
        <v>6937010523</v>
      </c>
      <c r="BB2700" s="67">
        <v>82132403</v>
      </c>
      <c r="BC2700" s="67">
        <v>3031483040</v>
      </c>
      <c r="BD2700" s="67">
        <v>770418155</v>
      </c>
      <c r="BE2700" s="67">
        <v>2911300250</v>
      </c>
      <c r="BF2700" s="67">
        <v>483662032</v>
      </c>
      <c r="BG2700" s="67">
        <v>86726243</v>
      </c>
      <c r="BH2700" s="67">
        <v>948126309</v>
      </c>
      <c r="BI2700" s="67"/>
      <c r="BJ2700" s="67"/>
      <c r="BK2700" s="67">
        <v>0</v>
      </c>
      <c r="BL2700" s="67">
        <v>948126309</v>
      </c>
      <c r="BM2700" s="67"/>
      <c r="BN2700" s="67"/>
      <c r="BO2700" s="67">
        <v>905417586</v>
      </c>
      <c r="BP2700" s="67"/>
      <c r="BQ2700" s="67"/>
      <c r="BR2700" s="67"/>
      <c r="BS2700" s="67"/>
      <c r="BT2700" s="67">
        <v>42708723</v>
      </c>
      <c r="BU2700" s="67"/>
      <c r="BV2700" s="67"/>
      <c r="BW2700" s="67"/>
      <c r="BX2700" s="67"/>
      <c r="BY2700" s="67"/>
      <c r="BZ2700" s="67">
        <v>69236836362</v>
      </c>
      <c r="CA2700" s="67">
        <v>30920849910</v>
      </c>
      <c r="CB2700" s="67">
        <v>38315986452</v>
      </c>
      <c r="CC2700" s="67">
        <v>110240698280</v>
      </c>
      <c r="CD2700" s="67">
        <v>122200000000</v>
      </c>
    </row>
    <row r="2701" spans="1:82">
      <c r="A2701" t="s">
        <v>3033</v>
      </c>
      <c r="B2701" t="s">
        <v>3034</v>
      </c>
      <c r="C2701" t="s">
        <v>70</v>
      </c>
      <c r="D2701" t="s">
        <v>64</v>
      </c>
      <c r="E2701" t="s">
        <v>153</v>
      </c>
      <c r="F2701" s="67">
        <v>2015</v>
      </c>
      <c r="G2701" t="s">
        <v>3055</v>
      </c>
      <c r="H2701" s="67">
        <v>6298598</v>
      </c>
      <c r="I2701" s="67">
        <v>19572257006</v>
      </c>
      <c r="J2701" s="67">
        <v>5270581403</v>
      </c>
      <c r="K2701" s="67">
        <v>20764878006</v>
      </c>
      <c r="L2701" s="67">
        <v>31287703770</v>
      </c>
      <c r="M2701" s="67">
        <v>18330953973</v>
      </c>
      <c r="N2701" s="67">
        <v>4175501100</v>
      </c>
      <c r="O2701" s="67">
        <v>346313296</v>
      </c>
      <c r="P2701" s="67">
        <v>3300827797</v>
      </c>
      <c r="Q2701" s="67">
        <v>828334231</v>
      </c>
      <c r="R2701" s="67">
        <v>3290455516</v>
      </c>
      <c r="S2701" s="67">
        <v>790294853</v>
      </c>
      <c r="T2701" s="67">
        <v>116659018</v>
      </c>
      <c r="U2701" s="67">
        <v>3934372040</v>
      </c>
      <c r="V2701" s="67">
        <v>0</v>
      </c>
      <c r="W2701" s="67">
        <v>0</v>
      </c>
      <c r="X2701" s="67">
        <v>0</v>
      </c>
      <c r="Y2701" s="67">
        <v>4635000000</v>
      </c>
      <c r="Z2701" s="67">
        <v>0</v>
      </c>
      <c r="AA2701" s="67">
        <v>0</v>
      </c>
      <c r="AB2701" s="67">
        <v>4546922504</v>
      </c>
      <c r="AC2701" s="67">
        <v>0</v>
      </c>
      <c r="AD2701" s="67">
        <v>0</v>
      </c>
      <c r="AE2701" s="67">
        <v>0</v>
      </c>
      <c r="AF2701" s="67">
        <v>0</v>
      </c>
      <c r="AG2701" s="67">
        <v>88215406</v>
      </c>
      <c r="AH2701" s="67">
        <v>0</v>
      </c>
      <c r="AI2701" s="67">
        <v>0</v>
      </c>
      <c r="AJ2701" s="67">
        <v>0</v>
      </c>
      <c r="AK2701" s="67">
        <v>0</v>
      </c>
      <c r="AL2701" s="67">
        <v>0</v>
      </c>
      <c r="AM2701" s="67">
        <v>61905649237</v>
      </c>
      <c r="AN2701" s="67">
        <v>26726157955</v>
      </c>
      <c r="AO2701" s="67">
        <v>35202054301</v>
      </c>
      <c r="AP2701" s="67">
        <v>100416144735</v>
      </c>
      <c r="AQ2701" s="67">
        <v>116397180937</v>
      </c>
      <c r="AR2701" s="67">
        <v>21176237537</v>
      </c>
      <c r="AS2701" s="67">
        <v>17077610917</v>
      </c>
      <c r="AT2701" s="67">
        <v>4098626620</v>
      </c>
      <c r="AU2701" s="67">
        <v>4433000000</v>
      </c>
      <c r="AV2701" s="67">
        <v>17465000000</v>
      </c>
      <c r="AW2701" s="67">
        <v>28409202254</v>
      </c>
      <c r="AX2701" s="67">
        <v>15710674041</v>
      </c>
      <c r="AY2701" s="67">
        <v>6692693167</v>
      </c>
      <c r="AZ2701" s="67">
        <v>9017980874</v>
      </c>
      <c r="BA2701" s="67">
        <v>5324164551</v>
      </c>
      <c r="BB2701" s="67">
        <v>87659040</v>
      </c>
      <c r="BC2701" s="67">
        <v>3031250779</v>
      </c>
      <c r="BD2701" s="67">
        <v>770050148</v>
      </c>
      <c r="BE2701" s="67">
        <v>3006483288</v>
      </c>
      <c r="BF2701" s="67">
        <v>478920408</v>
      </c>
      <c r="BG2701" s="67">
        <v>0</v>
      </c>
      <c r="BH2701" s="67">
        <v>0</v>
      </c>
      <c r="BI2701" s="67"/>
      <c r="BJ2701" s="67"/>
      <c r="BK2701" s="67">
        <v>0</v>
      </c>
      <c r="BL2701" s="67">
        <v>0</v>
      </c>
      <c r="BM2701" s="67"/>
      <c r="BN2701" s="67"/>
      <c r="BO2701" s="67">
        <v>0</v>
      </c>
      <c r="BP2701" s="67"/>
      <c r="BQ2701" s="67"/>
      <c r="BR2701" s="67"/>
      <c r="BS2701" s="67"/>
      <c r="BT2701" s="67">
        <v>0</v>
      </c>
      <c r="BU2701" s="67"/>
      <c r="BV2701" s="67"/>
      <c r="BW2701" s="67"/>
      <c r="BX2701" s="67"/>
      <c r="BY2701" s="67"/>
      <c r="BZ2701" s="67">
        <v>74235770355</v>
      </c>
      <c r="CA2701" s="67">
        <v>33083072401</v>
      </c>
      <c r="CB2701" s="67">
        <v>41152697954</v>
      </c>
      <c r="CC2701" s="67">
        <v>110789210146</v>
      </c>
      <c r="CD2701" s="67">
        <v>123800000000</v>
      </c>
    </row>
    <row r="2702" spans="1:82">
      <c r="A2702" t="s">
        <v>3033</v>
      </c>
      <c r="B2702" t="s">
        <v>3034</v>
      </c>
      <c r="C2702" t="s">
        <v>70</v>
      </c>
      <c r="D2702" t="s">
        <v>64</v>
      </c>
      <c r="E2702" t="s">
        <v>153</v>
      </c>
      <c r="F2702" s="67">
        <v>2016</v>
      </c>
      <c r="G2702" t="s">
        <v>3056</v>
      </c>
      <c r="H2702" s="67">
        <v>6389235</v>
      </c>
      <c r="I2702" s="67">
        <v>20667659206</v>
      </c>
      <c r="J2702" s="67">
        <v>5410486790</v>
      </c>
      <c r="K2702" s="67">
        <v>21409954305</v>
      </c>
      <c r="L2702" s="67">
        <v>30930403527</v>
      </c>
      <c r="M2702" s="67">
        <v>18330953973</v>
      </c>
      <c r="N2702" s="67">
        <v>4068643304</v>
      </c>
      <c r="O2702" s="67">
        <v>344085525</v>
      </c>
      <c r="P2702" s="67">
        <v>3216354286</v>
      </c>
      <c r="Q2702" s="67">
        <v>807135821</v>
      </c>
      <c r="R2702" s="67">
        <v>3206247448</v>
      </c>
      <c r="S2702" s="67">
        <v>774061716</v>
      </c>
      <c r="T2702" s="67">
        <v>168753446</v>
      </c>
      <c r="U2702" s="67">
        <v>3934372040</v>
      </c>
      <c r="V2702" s="67">
        <v>0</v>
      </c>
      <c r="W2702" s="67">
        <v>0</v>
      </c>
      <c r="X2702" s="67">
        <v>0</v>
      </c>
      <c r="Y2702" s="67">
        <v>4477000000</v>
      </c>
      <c r="Z2702" s="67">
        <v>0</v>
      </c>
      <c r="AA2702" s="67">
        <v>0</v>
      </c>
      <c r="AB2702" s="67">
        <v>4392025208</v>
      </c>
      <c r="AC2702" s="67">
        <v>0</v>
      </c>
      <c r="AD2702" s="67">
        <v>0</v>
      </c>
      <c r="AE2702" s="67">
        <v>0</v>
      </c>
      <c r="AF2702" s="67">
        <v>0</v>
      </c>
      <c r="AG2702" s="67">
        <v>85154170</v>
      </c>
      <c r="AH2702" s="67">
        <v>0</v>
      </c>
      <c r="AI2702" s="67">
        <v>0</v>
      </c>
      <c r="AJ2702" s="67">
        <v>0</v>
      </c>
      <c r="AK2702" s="67">
        <v>0</v>
      </c>
      <c r="AL2702" s="67">
        <v>0</v>
      </c>
      <c r="AM2702" s="67">
        <v>64512415916</v>
      </c>
      <c r="AN2702" s="67">
        <v>28103415175</v>
      </c>
      <c r="AO2702" s="67">
        <v>36419808825</v>
      </c>
      <c r="AP2702" s="67">
        <v>103546224022</v>
      </c>
      <c r="AQ2702" s="67">
        <v>119914148516</v>
      </c>
      <c r="AR2702" s="67">
        <v>21207362009</v>
      </c>
      <c r="AS2702" s="67">
        <v>17102711298</v>
      </c>
      <c r="AT2702" s="67">
        <v>4104650711</v>
      </c>
      <c r="AU2702" s="67">
        <v>4711000000</v>
      </c>
      <c r="AV2702" s="67">
        <v>18642000000</v>
      </c>
      <c r="AW2702" s="67">
        <v>32203799565</v>
      </c>
      <c r="AX2702" s="67">
        <v>17662298600</v>
      </c>
      <c r="AY2702" s="67">
        <v>7569695403</v>
      </c>
      <c r="AZ2702" s="67">
        <v>10092603197</v>
      </c>
      <c r="BA2702" s="67">
        <v>7155378331</v>
      </c>
      <c r="BB2702" s="67">
        <v>152129706</v>
      </c>
      <c r="BC2702" s="67">
        <v>2992578034</v>
      </c>
      <c r="BD2702" s="67">
        <v>760321226</v>
      </c>
      <c r="BE2702" s="67">
        <v>2958140186</v>
      </c>
      <c r="BF2702" s="67">
        <v>522953483</v>
      </c>
      <c r="BG2702" s="67">
        <v>0</v>
      </c>
      <c r="BH2702" s="67">
        <v>291637997</v>
      </c>
      <c r="BI2702" s="67"/>
      <c r="BJ2702" s="67"/>
      <c r="BK2702" s="67">
        <v>0</v>
      </c>
      <c r="BL2702" s="67">
        <v>291637997</v>
      </c>
      <c r="BM2702" s="67"/>
      <c r="BN2702" s="67"/>
      <c r="BO2702" s="67">
        <v>274625171</v>
      </c>
      <c r="BP2702" s="67"/>
      <c r="BQ2702" s="67"/>
      <c r="BR2702" s="67"/>
      <c r="BS2702" s="67"/>
      <c r="BT2702" s="67">
        <v>17012826</v>
      </c>
      <c r="BU2702" s="67"/>
      <c r="BV2702" s="67"/>
      <c r="BW2702" s="67"/>
      <c r="BX2702" s="67"/>
      <c r="BY2702" s="67"/>
      <c r="BZ2702" s="67">
        <v>76585744425</v>
      </c>
      <c r="CA2702" s="67">
        <v>34135717703</v>
      </c>
      <c r="CB2702" s="67">
        <v>42450026722</v>
      </c>
      <c r="CC2702" s="67">
        <v>116357543997</v>
      </c>
      <c r="CD2702" s="67">
        <v>130300000000</v>
      </c>
    </row>
    <row r="2703" spans="1:82">
      <c r="A2703" t="s">
        <v>3033</v>
      </c>
      <c r="B2703" t="s">
        <v>3034</v>
      </c>
      <c r="C2703" t="s">
        <v>70</v>
      </c>
      <c r="D2703" t="s">
        <v>64</v>
      </c>
      <c r="E2703" t="s">
        <v>153</v>
      </c>
      <c r="F2703" s="67">
        <v>2017</v>
      </c>
      <c r="G2703" t="s">
        <v>3057</v>
      </c>
      <c r="H2703" s="67">
        <v>6480532</v>
      </c>
      <c r="I2703" s="67">
        <v>21764723835</v>
      </c>
      <c r="J2703" s="67">
        <v>5582558152</v>
      </c>
      <c r="K2703" s="67">
        <v>21906674810</v>
      </c>
      <c r="L2703" s="67">
        <v>30583485189</v>
      </c>
      <c r="M2703" s="67">
        <v>18330953973</v>
      </c>
      <c r="N2703" s="67">
        <v>3961785507</v>
      </c>
      <c r="O2703" s="67">
        <v>341853859</v>
      </c>
      <c r="P2703" s="67">
        <v>3131880774</v>
      </c>
      <c r="Q2703" s="67">
        <v>785937411</v>
      </c>
      <c r="R2703" s="67">
        <v>3122039380</v>
      </c>
      <c r="S2703" s="67">
        <v>768462016</v>
      </c>
      <c r="T2703" s="67">
        <v>185423267</v>
      </c>
      <c r="U2703" s="67">
        <v>3934372040</v>
      </c>
      <c r="V2703" s="67">
        <v>0</v>
      </c>
      <c r="W2703" s="67">
        <v>0</v>
      </c>
      <c r="X2703" s="67">
        <v>0</v>
      </c>
      <c r="Y2703" s="67">
        <v>4283000000</v>
      </c>
      <c r="Z2703" s="67">
        <v>0</v>
      </c>
      <c r="AA2703" s="67">
        <v>0</v>
      </c>
      <c r="AB2703" s="67">
        <v>4201279212</v>
      </c>
      <c r="AC2703" s="67">
        <v>0</v>
      </c>
      <c r="AD2703" s="67">
        <v>0</v>
      </c>
      <c r="AE2703" s="67">
        <v>0</v>
      </c>
      <c r="AF2703" s="67">
        <v>0</v>
      </c>
      <c r="AG2703" s="67">
        <v>82092934</v>
      </c>
      <c r="AH2703" s="67">
        <v>0</v>
      </c>
      <c r="AI2703" s="67">
        <v>0</v>
      </c>
      <c r="AJ2703" s="67">
        <v>0</v>
      </c>
      <c r="AK2703" s="67">
        <v>0</v>
      </c>
      <c r="AL2703" s="67">
        <v>0</v>
      </c>
      <c r="AM2703" s="67">
        <v>67037541439</v>
      </c>
      <c r="AN2703" s="67">
        <v>29396878101</v>
      </c>
      <c r="AO2703" s="67">
        <v>37645305889</v>
      </c>
      <c r="AP2703" s="67">
        <v>106669097327</v>
      </c>
      <c r="AQ2703" s="67">
        <v>123249542686</v>
      </c>
      <c r="AR2703" s="67">
        <v>21815593283</v>
      </c>
      <c r="AS2703" s="67">
        <v>17593220390</v>
      </c>
      <c r="AT2703" s="67">
        <v>4222372894</v>
      </c>
      <c r="AU2703" s="67">
        <v>5048000000</v>
      </c>
      <c r="AV2703" s="67">
        <v>19809000000</v>
      </c>
      <c r="AW2703" s="67">
        <v>31718505797</v>
      </c>
      <c r="AX2703" s="67">
        <v>18058296189</v>
      </c>
      <c r="AY2703" s="67">
        <v>7768610284</v>
      </c>
      <c r="AZ2703" s="67">
        <v>10289685904</v>
      </c>
      <c r="BA2703" s="67">
        <v>6141329577</v>
      </c>
      <c r="BB2703" s="67">
        <v>215143829</v>
      </c>
      <c r="BC2703" s="67">
        <v>2987997698</v>
      </c>
      <c r="BD2703" s="67">
        <v>753032460</v>
      </c>
      <c r="BE2703" s="67">
        <v>2947500550</v>
      </c>
      <c r="BF2703" s="67">
        <v>615205494</v>
      </c>
      <c r="BG2703" s="67">
        <v>0</v>
      </c>
      <c r="BH2703" s="67">
        <v>0</v>
      </c>
      <c r="BI2703" s="67"/>
      <c r="BJ2703" s="67"/>
      <c r="BK2703" s="67">
        <v>0</v>
      </c>
      <c r="BL2703" s="67">
        <v>0</v>
      </c>
      <c r="BM2703" s="67"/>
      <c r="BN2703" s="67"/>
      <c r="BO2703" s="67">
        <v>0</v>
      </c>
      <c r="BP2703" s="67"/>
      <c r="BQ2703" s="67"/>
      <c r="BR2703" s="67"/>
      <c r="BS2703" s="67"/>
      <c r="BT2703" s="67">
        <v>0</v>
      </c>
      <c r="BU2703" s="67"/>
      <c r="BV2703" s="67"/>
      <c r="BW2703" s="67"/>
      <c r="BX2703" s="67"/>
      <c r="BY2703" s="67"/>
      <c r="BZ2703" s="67">
        <v>79090769201</v>
      </c>
      <c r="CA2703" s="67">
        <v>35182104472</v>
      </c>
      <c r="CB2703" s="67">
        <v>43908664729</v>
      </c>
      <c r="CC2703" s="67">
        <v>117863868281</v>
      </c>
      <c r="CD2703" s="67">
        <v>132600000000</v>
      </c>
    </row>
    <row r="2704" spans="1:82">
      <c r="A2704" t="s">
        <v>3033</v>
      </c>
      <c r="B2704" t="s">
        <v>3034</v>
      </c>
      <c r="C2704" t="s">
        <v>70</v>
      </c>
      <c r="D2704" t="s">
        <v>64</v>
      </c>
      <c r="E2704" t="s">
        <v>153</v>
      </c>
      <c r="F2704" s="67">
        <v>2018</v>
      </c>
      <c r="G2704" t="s">
        <v>3058</v>
      </c>
      <c r="H2704" s="67">
        <v>6572233</v>
      </c>
      <c r="I2704" s="67">
        <v>22424513450</v>
      </c>
      <c r="J2704" s="67">
        <v>5196104791</v>
      </c>
      <c r="K2704" s="67">
        <v>21530483286</v>
      </c>
      <c r="L2704" s="67">
        <v>30264566597</v>
      </c>
      <c r="M2704" s="67">
        <v>18330953973</v>
      </c>
      <c r="N2704" s="67">
        <v>3854927711</v>
      </c>
      <c r="O2704" s="67">
        <v>339626087</v>
      </c>
      <c r="P2704" s="67">
        <v>3047407263</v>
      </c>
      <c r="Q2704" s="67">
        <v>764739001</v>
      </c>
      <c r="R2704" s="67">
        <v>3037831313</v>
      </c>
      <c r="S2704" s="67">
        <v>769510221</v>
      </c>
      <c r="T2704" s="67">
        <v>162890965</v>
      </c>
      <c r="U2704" s="67">
        <v>3934372040</v>
      </c>
      <c r="V2704" s="67">
        <v>0</v>
      </c>
      <c r="W2704" s="67">
        <v>0</v>
      </c>
      <c r="X2704" s="67">
        <v>0</v>
      </c>
      <c r="Y2704" s="67">
        <v>4113000000</v>
      </c>
      <c r="Z2704" s="67">
        <v>0</v>
      </c>
      <c r="AA2704" s="67">
        <v>0</v>
      </c>
      <c r="AB2704" s="67">
        <v>4033583680</v>
      </c>
      <c r="AC2704" s="67">
        <v>0</v>
      </c>
      <c r="AD2704" s="67">
        <v>0</v>
      </c>
      <c r="AE2704" s="67">
        <v>0</v>
      </c>
      <c r="AF2704" s="67">
        <v>0</v>
      </c>
      <c r="AG2704" s="67">
        <v>79369958</v>
      </c>
      <c r="AH2704" s="67">
        <v>0</v>
      </c>
      <c r="AI2704" s="67">
        <v>0</v>
      </c>
      <c r="AJ2704" s="67">
        <v>0</v>
      </c>
      <c r="AK2704" s="67">
        <v>0</v>
      </c>
      <c r="AL2704" s="67">
        <v>0</v>
      </c>
      <c r="AM2704" s="67">
        <v>69603871204</v>
      </c>
      <c r="AN2704" s="67">
        <v>30713365138</v>
      </c>
      <c r="AO2704" s="67">
        <v>38891642037</v>
      </c>
      <c r="AP2704" s="67">
        <v>109816775299</v>
      </c>
      <c r="AQ2704" s="67">
        <v>126239739745</v>
      </c>
      <c r="AR2704" s="67">
        <v>22724182478</v>
      </c>
      <c r="AS2704" s="67">
        <v>18325953611</v>
      </c>
      <c r="AT2704" s="67">
        <v>4398228867</v>
      </c>
      <c r="AU2704" s="67">
        <v>4931000000</v>
      </c>
      <c r="AV2704" s="67">
        <v>20432000000</v>
      </c>
      <c r="AW2704" s="67">
        <v>29921476687</v>
      </c>
      <c r="AX2704" s="67">
        <v>18166245101</v>
      </c>
      <c r="AY2704" s="67">
        <v>7790120247</v>
      </c>
      <c r="AZ2704" s="67">
        <v>10376124854</v>
      </c>
      <c r="BA2704" s="67">
        <v>4142483648</v>
      </c>
      <c r="BB2704" s="67">
        <v>273193137</v>
      </c>
      <c r="BC2704" s="67">
        <v>2982956760</v>
      </c>
      <c r="BD2704" s="67">
        <v>749869990</v>
      </c>
      <c r="BE2704" s="67">
        <v>2913846092</v>
      </c>
      <c r="BF2704" s="67">
        <v>692881959</v>
      </c>
      <c r="BG2704" s="67">
        <v>0</v>
      </c>
      <c r="BH2704" s="67">
        <v>0</v>
      </c>
      <c r="BI2704" s="67"/>
      <c r="BJ2704" s="67"/>
      <c r="BK2704" s="67">
        <v>0</v>
      </c>
      <c r="BL2704" s="67">
        <v>0</v>
      </c>
      <c r="BM2704" s="67"/>
      <c r="BN2704" s="67"/>
      <c r="BO2704" s="67">
        <v>0</v>
      </c>
      <c r="BP2704" s="67"/>
      <c r="BQ2704" s="67"/>
      <c r="BR2704" s="67"/>
      <c r="BS2704" s="67"/>
      <c r="BT2704" s="67">
        <v>0</v>
      </c>
      <c r="BU2704" s="67"/>
      <c r="BV2704" s="67"/>
      <c r="BW2704" s="67"/>
      <c r="BX2704" s="67"/>
      <c r="BY2704" s="67"/>
      <c r="BZ2704" s="67">
        <v>75382820087</v>
      </c>
      <c r="CA2704" s="67">
        <v>33494284061</v>
      </c>
      <c r="CB2704" s="67">
        <v>41888536026</v>
      </c>
      <c r="CC2704" s="67">
        <v>112527479252</v>
      </c>
      <c r="CD2704" s="67">
        <v>128000000000</v>
      </c>
    </row>
    <row r="2705" spans="1:82">
      <c r="A2705" t="s">
        <v>3033</v>
      </c>
      <c r="B2705" t="s">
        <v>3034</v>
      </c>
      <c r="C2705" t="s">
        <v>70</v>
      </c>
      <c r="D2705" t="s">
        <v>64</v>
      </c>
      <c r="E2705" t="s">
        <v>153</v>
      </c>
      <c r="F2705" s="67">
        <v>2019</v>
      </c>
      <c r="G2705" t="s">
        <v>3059</v>
      </c>
      <c r="H2705" s="67">
        <v>6663924</v>
      </c>
      <c r="I2705" s="67">
        <v>22651999435</v>
      </c>
      <c r="J2705" s="67">
        <v>5820000000</v>
      </c>
      <c r="K2705" s="67">
        <v>20690000000</v>
      </c>
      <c r="L2705" s="67">
        <v>29937048148</v>
      </c>
      <c r="M2705" s="67">
        <v>18330953973</v>
      </c>
      <c r="N2705" s="67">
        <v>3748069915</v>
      </c>
      <c r="O2705" s="67">
        <v>337394421</v>
      </c>
      <c r="P2705" s="67">
        <v>2962933752</v>
      </c>
      <c r="Q2705" s="67">
        <v>743540590</v>
      </c>
      <c r="R2705" s="67">
        <v>2953623245</v>
      </c>
      <c r="S2705" s="67">
        <v>770558425</v>
      </c>
      <c r="T2705" s="67">
        <v>89973827</v>
      </c>
      <c r="U2705" s="67">
        <v>3934372040</v>
      </c>
      <c r="V2705" s="67">
        <v>0</v>
      </c>
      <c r="W2705" s="67">
        <v>0</v>
      </c>
      <c r="X2705" s="67">
        <v>0</v>
      </c>
      <c r="Y2705" s="67">
        <v>3934000000</v>
      </c>
      <c r="Z2705" s="67">
        <v>0</v>
      </c>
      <c r="AA2705" s="67">
        <v>0</v>
      </c>
      <c r="AB2705" s="67">
        <v>3858477447</v>
      </c>
      <c r="AC2705" s="67">
        <v>0</v>
      </c>
      <c r="AD2705" s="67">
        <v>0</v>
      </c>
      <c r="AE2705" s="67">
        <v>0</v>
      </c>
      <c r="AF2705" s="67">
        <v>0</v>
      </c>
      <c r="AG2705" s="67">
        <v>75894594</v>
      </c>
      <c r="AH2705" s="67">
        <v>0</v>
      </c>
      <c r="AI2705" s="67">
        <v>0</v>
      </c>
      <c r="AJ2705" s="67">
        <v>0</v>
      </c>
      <c r="AK2705" s="67">
        <v>0</v>
      </c>
      <c r="AL2705" s="67">
        <v>0</v>
      </c>
      <c r="AM2705" s="67">
        <v>72212316556</v>
      </c>
      <c r="AN2705" s="67">
        <v>32053206340</v>
      </c>
      <c r="AO2705" s="67">
        <v>40159110217</v>
      </c>
      <c r="AP2705" s="67">
        <v>113865736180</v>
      </c>
      <c r="AQ2705" s="67">
        <v>128735736180</v>
      </c>
      <c r="AR2705" s="67">
        <v>22651999435</v>
      </c>
      <c r="AS2705" s="67">
        <v>18267741480</v>
      </c>
      <c r="AT2705" s="67">
        <v>4384257955</v>
      </c>
      <c r="AU2705" s="67">
        <v>5820000000</v>
      </c>
      <c r="AV2705" s="67">
        <v>20690000000</v>
      </c>
      <c r="AW2705" s="67">
        <v>29937048148</v>
      </c>
      <c r="AX2705" s="67">
        <v>18330953973</v>
      </c>
      <c r="AY2705" s="67">
        <v>7910118094</v>
      </c>
      <c r="AZ2705" s="67">
        <v>10420835880</v>
      </c>
      <c r="BA2705" s="67">
        <v>3748069915</v>
      </c>
      <c r="BB2705" s="67">
        <v>337394421</v>
      </c>
      <c r="BC2705" s="67">
        <v>2962933752</v>
      </c>
      <c r="BD2705" s="67">
        <v>743540590</v>
      </c>
      <c r="BE2705" s="67">
        <v>2953623245</v>
      </c>
      <c r="BF2705" s="67">
        <v>770558425</v>
      </c>
      <c r="BG2705" s="67">
        <v>89973827</v>
      </c>
      <c r="BH2705" s="67">
        <v>3934372040</v>
      </c>
      <c r="BI2705" s="67"/>
      <c r="BJ2705" s="67"/>
      <c r="BK2705" s="67">
        <v>0</v>
      </c>
      <c r="BL2705" s="67">
        <v>3934372040</v>
      </c>
      <c r="BM2705" s="67"/>
      <c r="BN2705" s="67"/>
      <c r="BO2705" s="67">
        <v>3858477447</v>
      </c>
      <c r="BP2705" s="67"/>
      <c r="BQ2705" s="67"/>
      <c r="BR2705" s="67"/>
      <c r="BS2705" s="67"/>
      <c r="BT2705" s="67">
        <v>75894594</v>
      </c>
      <c r="BU2705" s="67"/>
      <c r="BV2705" s="67"/>
      <c r="BW2705" s="67"/>
      <c r="BX2705" s="67"/>
      <c r="BY2705" s="67"/>
      <c r="BZ2705" s="67">
        <v>72212316556</v>
      </c>
      <c r="CA2705" s="67">
        <v>32053206340</v>
      </c>
      <c r="CB2705" s="67">
        <v>40159110217</v>
      </c>
      <c r="CC2705" s="67">
        <v>113865736180</v>
      </c>
      <c r="CD2705" s="67">
        <v>128700000000</v>
      </c>
    </row>
    <row r="2706" spans="1:82">
      <c r="A2706" t="s">
        <v>3033</v>
      </c>
      <c r="B2706" t="s">
        <v>3034</v>
      </c>
      <c r="C2706" t="s">
        <v>70</v>
      </c>
      <c r="D2706" t="s">
        <v>64</v>
      </c>
      <c r="E2706" t="s">
        <v>153</v>
      </c>
      <c r="F2706" s="67">
        <v>2020</v>
      </c>
      <c r="G2706" t="s">
        <v>3060</v>
      </c>
      <c r="H2706" s="67">
        <v>6755895</v>
      </c>
      <c r="I2706" s="67">
        <v>23047542175</v>
      </c>
      <c r="J2706" s="67">
        <v>6953967828</v>
      </c>
      <c r="K2706" s="67">
        <v>20999825454</v>
      </c>
      <c r="L2706" s="67">
        <v>29680734556</v>
      </c>
      <c r="M2706" s="67">
        <v>18330953973</v>
      </c>
      <c r="N2706" s="67">
        <v>3641212119</v>
      </c>
      <c r="O2706" s="67">
        <v>335166650</v>
      </c>
      <c r="P2706" s="67">
        <v>2878460240</v>
      </c>
      <c r="Q2706" s="67">
        <v>722342180</v>
      </c>
      <c r="R2706" s="67">
        <v>2869415177</v>
      </c>
      <c r="S2706" s="67">
        <v>771606630</v>
      </c>
      <c r="T2706" s="67">
        <v>227709436</v>
      </c>
      <c r="U2706" s="67">
        <v>3722721018</v>
      </c>
      <c r="V2706" s="67">
        <v>0</v>
      </c>
      <c r="W2706" s="67">
        <v>0</v>
      </c>
      <c r="X2706" s="67">
        <v>0</v>
      </c>
      <c r="Y2706" s="67">
        <v>3723000000</v>
      </c>
      <c r="Z2706" s="67">
        <v>0</v>
      </c>
      <c r="AA2706" s="67">
        <v>0</v>
      </c>
      <c r="AB2706" s="67">
        <v>3649568413</v>
      </c>
      <c r="AC2706" s="67">
        <v>0</v>
      </c>
      <c r="AD2706" s="67">
        <v>0</v>
      </c>
      <c r="AE2706" s="67">
        <v>0</v>
      </c>
      <c r="AF2706" s="67">
        <v>0</v>
      </c>
      <c r="AG2706" s="67">
        <v>72952626</v>
      </c>
      <c r="AH2706" s="67">
        <v>0</v>
      </c>
      <c r="AI2706" s="67">
        <v>0</v>
      </c>
      <c r="AJ2706" s="67">
        <v>0</v>
      </c>
      <c r="AK2706" s="67">
        <v>0</v>
      </c>
      <c r="AL2706" s="67">
        <v>0</v>
      </c>
      <c r="AM2706" s="67">
        <v>74856335177</v>
      </c>
      <c r="AN2706" s="67">
        <v>33413471718</v>
      </c>
      <c r="AO2706" s="67">
        <v>41443958320</v>
      </c>
      <c r="AP2706" s="67">
        <v>117175590361</v>
      </c>
      <c r="AQ2706" s="67">
        <v>131085243408</v>
      </c>
      <c r="AR2706" s="67">
        <v>23522975121</v>
      </c>
      <c r="AS2706" s="67">
        <v>18970141226</v>
      </c>
      <c r="AT2706" s="67">
        <v>4552833894</v>
      </c>
      <c r="AU2706" s="67">
        <v>7210000000</v>
      </c>
      <c r="AV2706" s="67">
        <v>21773000000</v>
      </c>
      <c r="AW2706" s="67">
        <v>31743082522</v>
      </c>
      <c r="AX2706" s="67">
        <v>19024986565</v>
      </c>
      <c r="AY2706" s="67">
        <v>8319932468</v>
      </c>
      <c r="AZ2706" s="67">
        <v>10705054097</v>
      </c>
      <c r="BA2706" s="67">
        <v>4863801381</v>
      </c>
      <c r="BB2706" s="67">
        <v>407024309</v>
      </c>
      <c r="BC2706" s="67">
        <v>2928362897</v>
      </c>
      <c r="BD2706" s="67">
        <v>733442499</v>
      </c>
      <c r="BE2706" s="67">
        <v>2917290689</v>
      </c>
      <c r="BF2706" s="67">
        <v>848234891</v>
      </c>
      <c r="BG2706" s="67">
        <v>19939292</v>
      </c>
      <c r="BH2706" s="67">
        <v>5030836360</v>
      </c>
      <c r="BI2706" s="67"/>
      <c r="BJ2706" s="67"/>
      <c r="BK2706" s="67">
        <v>0</v>
      </c>
      <c r="BL2706" s="67">
        <v>5030836360</v>
      </c>
      <c r="BM2706" s="67"/>
      <c r="BN2706" s="67"/>
      <c r="BO2706" s="67">
        <v>4898735169</v>
      </c>
      <c r="BP2706" s="67"/>
      <c r="BQ2706" s="67"/>
      <c r="BR2706" s="67"/>
      <c r="BS2706" s="67"/>
      <c r="BT2706" s="67">
        <v>132101192</v>
      </c>
      <c r="BU2706" s="67"/>
      <c r="BV2706" s="67"/>
      <c r="BW2706" s="67"/>
      <c r="BX2706" s="67"/>
      <c r="BY2706" s="67"/>
      <c r="BZ2706" s="67">
        <v>71709897511</v>
      </c>
      <c r="CA2706" s="67">
        <v>31800175668</v>
      </c>
      <c r="CB2706" s="67">
        <v>39909721843</v>
      </c>
      <c r="CC2706" s="67">
        <v>117443791514</v>
      </c>
      <c r="CD2706" s="67">
        <v>132000000000</v>
      </c>
    </row>
    <row r="2707" spans="1:82">
      <c r="A2707" t="s">
        <v>3061</v>
      </c>
      <c r="B2707" t="s">
        <v>3062</v>
      </c>
      <c r="C2707" t="s">
        <v>210</v>
      </c>
      <c r="D2707" t="s">
        <v>63</v>
      </c>
      <c r="E2707" t="s">
        <v>153</v>
      </c>
      <c r="F2707" s="67">
        <v>1995</v>
      </c>
      <c r="G2707" t="s">
        <v>3063</v>
      </c>
      <c r="H2707" s="67">
        <v>15459006</v>
      </c>
      <c r="I2707" s="67">
        <v>1661040678355</v>
      </c>
      <c r="J2707" s="67">
        <v>1002470996942</v>
      </c>
      <c r="K2707" s="67">
        <v>922827294703</v>
      </c>
      <c r="L2707" s="67">
        <v>56223366097</v>
      </c>
      <c r="M2707" s="67">
        <v>48838567203</v>
      </c>
      <c r="N2707" s="67">
        <v>988636006</v>
      </c>
      <c r="O2707" s="67">
        <v>0</v>
      </c>
      <c r="P2707" s="67">
        <v>4150810326</v>
      </c>
      <c r="Q2707" s="67">
        <v>425434383</v>
      </c>
      <c r="R2707" s="67">
        <v>988246953</v>
      </c>
      <c r="S2707" s="67">
        <v>782524217</v>
      </c>
      <c r="T2707" s="67">
        <v>0</v>
      </c>
      <c r="U2707" s="67">
        <v>125142700585</v>
      </c>
      <c r="V2707" s="67">
        <v>2103937733</v>
      </c>
      <c r="W2707" s="67">
        <v>122164103602</v>
      </c>
      <c r="X2707" s="67">
        <v>0</v>
      </c>
      <c r="Y2707" s="67">
        <v>0</v>
      </c>
      <c r="Z2707" s="67">
        <v>0</v>
      </c>
      <c r="AA2707" s="67">
        <v>0</v>
      </c>
      <c r="AB2707" s="67">
        <v>0</v>
      </c>
      <c r="AC2707" s="67">
        <v>0</v>
      </c>
      <c r="AD2707" s="67">
        <v>0</v>
      </c>
      <c r="AE2707" s="67">
        <v>0</v>
      </c>
      <c r="AF2707" s="67">
        <v>0</v>
      </c>
      <c r="AG2707" s="67">
        <v>0</v>
      </c>
      <c r="AH2707" s="67">
        <v>0</v>
      </c>
      <c r="AI2707" s="67">
        <v>0</v>
      </c>
      <c r="AJ2707" s="67">
        <v>0</v>
      </c>
      <c r="AK2707" s="67">
        <v>0</v>
      </c>
      <c r="AL2707" s="67">
        <v>0</v>
      </c>
      <c r="AM2707" s="67">
        <v>5230422467928</v>
      </c>
      <c r="AN2707" s="67">
        <v>1588221789859</v>
      </c>
      <c r="AO2707" s="67">
        <v>3619071628463</v>
      </c>
      <c r="AP2707" s="67">
        <v>7126855435276</v>
      </c>
      <c r="AQ2707" s="67">
        <v>7782648880009</v>
      </c>
      <c r="AR2707" s="67">
        <v>2064318079516</v>
      </c>
      <c r="AS2707" s="67">
        <v>1664772644771</v>
      </c>
      <c r="AT2707" s="67">
        <v>399545434745</v>
      </c>
      <c r="AU2707" s="67">
        <v>637554000000</v>
      </c>
      <c r="AV2707" s="67">
        <v>586902000000</v>
      </c>
      <c r="AW2707" s="67">
        <v>47623530217</v>
      </c>
      <c r="AX2707" s="67">
        <v>41935082133</v>
      </c>
      <c r="AY2707" s="67">
        <v>12874305129</v>
      </c>
      <c r="AZ2707" s="67">
        <v>29060777004</v>
      </c>
      <c r="BA2707" s="67">
        <v>432562798</v>
      </c>
      <c r="BB2707" s="67">
        <v>0</v>
      </c>
      <c r="BC2707" s="67">
        <v>2786259697</v>
      </c>
      <c r="BD2707" s="67">
        <v>271462969</v>
      </c>
      <c r="BE2707" s="67">
        <v>701347853</v>
      </c>
      <c r="BF2707" s="67">
        <v>1496814767</v>
      </c>
      <c r="BG2707" s="67"/>
      <c r="BH2707" s="67">
        <v>38568230373</v>
      </c>
      <c r="BI2707" s="67">
        <v>1307923451</v>
      </c>
      <c r="BJ2707" s="67">
        <v>37260306922</v>
      </c>
      <c r="BK2707" s="67">
        <v>0</v>
      </c>
      <c r="BL2707" s="67"/>
      <c r="BM2707" s="67"/>
      <c r="BN2707" s="67"/>
      <c r="BO2707" s="67"/>
      <c r="BP2707" s="67"/>
      <c r="BQ2707" s="67"/>
      <c r="BR2707" s="67"/>
      <c r="BS2707" s="67"/>
      <c r="BT2707" s="67"/>
      <c r="BU2707" s="67"/>
      <c r="BV2707" s="67"/>
      <c r="BW2707" s="67"/>
      <c r="BX2707" s="67"/>
      <c r="BY2707" s="67"/>
      <c r="BZ2707" s="67">
        <v>3965279625734</v>
      </c>
      <c r="CA2707" s="67">
        <v>1153533441181</v>
      </c>
      <c r="CB2707" s="67">
        <v>2811746184553</v>
      </c>
      <c r="CC2707" s="67">
        <v>6166441465839</v>
      </c>
      <c r="CD2707" s="67">
        <v>6116000000000</v>
      </c>
    </row>
    <row r="2708" spans="1:82">
      <c r="A2708" t="s">
        <v>3061</v>
      </c>
      <c r="B2708" t="s">
        <v>3062</v>
      </c>
      <c r="C2708" t="s">
        <v>210</v>
      </c>
      <c r="D2708" t="s">
        <v>63</v>
      </c>
      <c r="E2708" t="s">
        <v>153</v>
      </c>
      <c r="F2708" s="67">
        <v>1996</v>
      </c>
      <c r="G2708" t="s">
        <v>3064</v>
      </c>
      <c r="H2708" s="67">
        <v>15530498</v>
      </c>
      <c r="I2708" s="67">
        <v>1708263896960</v>
      </c>
      <c r="J2708" s="67">
        <v>1053136466267</v>
      </c>
      <c r="K2708" s="67">
        <v>1015517080468</v>
      </c>
      <c r="L2708" s="67">
        <v>56629057978</v>
      </c>
      <c r="M2708" s="67">
        <v>49261304290</v>
      </c>
      <c r="N2708" s="67">
        <v>992611141</v>
      </c>
      <c r="O2708" s="67">
        <v>0</v>
      </c>
      <c r="P2708" s="67">
        <v>4167500019</v>
      </c>
      <c r="Q2708" s="67">
        <v>427144981</v>
      </c>
      <c r="R2708" s="67">
        <v>992220524</v>
      </c>
      <c r="S2708" s="67">
        <v>765640083</v>
      </c>
      <c r="T2708" s="67">
        <v>0</v>
      </c>
      <c r="U2708" s="67">
        <v>123552553951</v>
      </c>
      <c r="V2708" s="67">
        <v>1987049206</v>
      </c>
      <c r="W2708" s="67">
        <v>120787254074</v>
      </c>
      <c r="X2708" s="67">
        <v>0</v>
      </c>
      <c r="Y2708" s="67">
        <v>0</v>
      </c>
      <c r="Z2708" s="67">
        <v>0</v>
      </c>
      <c r="AA2708" s="67">
        <v>0</v>
      </c>
      <c r="AB2708" s="67">
        <v>0</v>
      </c>
      <c r="AC2708" s="67">
        <v>0</v>
      </c>
      <c r="AD2708" s="67">
        <v>0</v>
      </c>
      <c r="AE2708" s="67">
        <v>0</v>
      </c>
      <c r="AF2708" s="67">
        <v>0</v>
      </c>
      <c r="AG2708" s="67">
        <v>0</v>
      </c>
      <c r="AH2708" s="67">
        <v>0</v>
      </c>
      <c r="AI2708" s="67">
        <v>0</v>
      </c>
      <c r="AJ2708" s="67">
        <v>0</v>
      </c>
      <c r="AK2708" s="67">
        <v>0</v>
      </c>
      <c r="AL2708" s="67">
        <v>0</v>
      </c>
      <c r="AM2708" s="67">
        <v>5364516364296</v>
      </c>
      <c r="AN2708" s="67">
        <v>1647999447099</v>
      </c>
      <c r="AO2708" s="67">
        <v>3694203321547</v>
      </c>
      <c r="AP2708" s="67">
        <v>7263809806124</v>
      </c>
      <c r="AQ2708" s="67">
        <v>7966037437857</v>
      </c>
      <c r="AR2708" s="67">
        <v>2060560129129</v>
      </c>
      <c r="AS2708" s="67">
        <v>1661742039620</v>
      </c>
      <c r="AT2708" s="67">
        <v>398818089509</v>
      </c>
      <c r="AU2708" s="67">
        <v>683934000000</v>
      </c>
      <c r="AV2708" s="67">
        <v>659503000000</v>
      </c>
      <c r="AW2708" s="67">
        <v>40043119332</v>
      </c>
      <c r="AX2708" s="67">
        <v>34475387466</v>
      </c>
      <c r="AY2708" s="67">
        <v>9844951236</v>
      </c>
      <c r="AZ2708" s="67">
        <v>24630436230</v>
      </c>
      <c r="BA2708" s="67">
        <v>402581772</v>
      </c>
      <c r="BB2708" s="67">
        <v>0</v>
      </c>
      <c r="BC2708" s="67">
        <v>2850316493</v>
      </c>
      <c r="BD2708" s="67">
        <v>278652549</v>
      </c>
      <c r="BE2708" s="67">
        <v>710086125</v>
      </c>
      <c r="BF2708" s="67">
        <v>1326094927</v>
      </c>
      <c r="BG2708" s="67"/>
      <c r="BH2708" s="67">
        <v>51310317052</v>
      </c>
      <c r="BI2708" s="67">
        <v>1515133829</v>
      </c>
      <c r="BJ2708" s="67">
        <v>49795183224</v>
      </c>
      <c r="BK2708" s="67">
        <v>0</v>
      </c>
      <c r="BL2708" s="67"/>
      <c r="BM2708" s="67"/>
      <c r="BN2708" s="67"/>
      <c r="BO2708" s="67"/>
      <c r="BP2708" s="67"/>
      <c r="BQ2708" s="67"/>
      <c r="BR2708" s="67"/>
      <c r="BS2708" s="67"/>
      <c r="BT2708" s="67"/>
      <c r="BU2708" s="67"/>
      <c r="BV2708" s="67"/>
      <c r="BW2708" s="67"/>
      <c r="BX2708" s="67"/>
      <c r="BY2708" s="67"/>
      <c r="BZ2708" s="67">
        <v>3878244119084</v>
      </c>
      <c r="CA2708" s="67">
        <v>1126312265365</v>
      </c>
      <c r="CB2708" s="67">
        <v>2751931853719</v>
      </c>
      <c r="CC2708" s="67">
        <v>6054588684597</v>
      </c>
      <c r="CD2708" s="67">
        <v>6030000000000</v>
      </c>
    </row>
    <row r="2709" spans="1:82">
      <c r="A2709" t="s">
        <v>3061</v>
      </c>
      <c r="B2709" t="s">
        <v>3062</v>
      </c>
      <c r="C2709" t="s">
        <v>210</v>
      </c>
      <c r="D2709" t="s">
        <v>63</v>
      </c>
      <c r="E2709" t="s">
        <v>153</v>
      </c>
      <c r="F2709" s="67">
        <v>1997</v>
      </c>
      <c r="G2709" t="s">
        <v>3065</v>
      </c>
      <c r="H2709" s="67">
        <v>15610650</v>
      </c>
      <c r="I2709" s="67">
        <v>1759735933535</v>
      </c>
      <c r="J2709" s="67">
        <v>1114615411923</v>
      </c>
      <c r="K2709" s="67">
        <v>1088559945093</v>
      </c>
      <c r="L2709" s="67">
        <v>56253810785</v>
      </c>
      <c r="M2709" s="67">
        <v>48888300981</v>
      </c>
      <c r="N2709" s="67">
        <v>996586277</v>
      </c>
      <c r="O2709" s="67">
        <v>0</v>
      </c>
      <c r="P2709" s="67">
        <v>4184189713</v>
      </c>
      <c r="Q2709" s="67">
        <v>428855580</v>
      </c>
      <c r="R2709" s="67">
        <v>996194095</v>
      </c>
      <c r="S2709" s="67">
        <v>750341288</v>
      </c>
      <c r="T2709" s="67">
        <v>0</v>
      </c>
      <c r="U2709" s="67">
        <v>124004560752</v>
      </c>
      <c r="V2709" s="67">
        <v>1636383625</v>
      </c>
      <c r="W2709" s="67">
        <v>121851183254</v>
      </c>
      <c r="X2709" s="67">
        <v>0</v>
      </c>
      <c r="Y2709" s="67">
        <v>0</v>
      </c>
      <c r="Z2709" s="67">
        <v>0</v>
      </c>
      <c r="AA2709" s="67">
        <v>0</v>
      </c>
      <c r="AB2709" s="67">
        <v>0</v>
      </c>
      <c r="AC2709" s="67">
        <v>0</v>
      </c>
      <c r="AD2709" s="67">
        <v>0</v>
      </c>
      <c r="AE2709" s="67">
        <v>0</v>
      </c>
      <c r="AF2709" s="67">
        <v>0</v>
      </c>
      <c r="AG2709" s="67">
        <v>0</v>
      </c>
      <c r="AH2709" s="67">
        <v>0</v>
      </c>
      <c r="AI2709" s="67">
        <v>0</v>
      </c>
      <c r="AJ2709" s="67">
        <v>0</v>
      </c>
      <c r="AK2709" s="67">
        <v>0</v>
      </c>
      <c r="AL2709" s="67">
        <v>0</v>
      </c>
      <c r="AM2709" s="67">
        <v>5577265699540</v>
      </c>
      <c r="AN2709" s="67">
        <v>1728370454412</v>
      </c>
      <c r="AO2709" s="67">
        <v>3827042249976</v>
      </c>
      <c r="AP2709" s="67">
        <v>7507054698174</v>
      </c>
      <c r="AQ2709" s="67">
        <v>8218840386849</v>
      </c>
      <c r="AR2709" s="67">
        <v>1912344862709</v>
      </c>
      <c r="AS2709" s="67">
        <v>1542213598959</v>
      </c>
      <c r="AT2709" s="67">
        <v>370131263750</v>
      </c>
      <c r="AU2709" s="67">
        <v>739128000000</v>
      </c>
      <c r="AV2709" s="67">
        <v>721850000000</v>
      </c>
      <c r="AW2709" s="67">
        <v>34350507835</v>
      </c>
      <c r="AX2709" s="67">
        <v>29080646293</v>
      </c>
      <c r="AY2709" s="67">
        <v>8121793612</v>
      </c>
      <c r="AZ2709" s="67">
        <v>20958852681</v>
      </c>
      <c r="BA2709" s="67">
        <v>383604109</v>
      </c>
      <c r="BB2709" s="67">
        <v>0</v>
      </c>
      <c r="BC2709" s="67">
        <v>2907320483</v>
      </c>
      <c r="BD2709" s="67">
        <v>284549386</v>
      </c>
      <c r="BE2709" s="67">
        <v>719290956</v>
      </c>
      <c r="BF2709" s="67">
        <v>975096609</v>
      </c>
      <c r="BG2709" s="67"/>
      <c r="BH2709" s="67">
        <v>52649585908</v>
      </c>
      <c r="BI2709" s="67">
        <v>1100986636</v>
      </c>
      <c r="BJ2709" s="67">
        <v>51548599272</v>
      </c>
      <c r="BK2709" s="67">
        <v>0</v>
      </c>
      <c r="BL2709" s="67"/>
      <c r="BM2709" s="67"/>
      <c r="BN2709" s="67"/>
      <c r="BO2709" s="67"/>
      <c r="BP2709" s="67"/>
      <c r="BQ2709" s="67"/>
      <c r="BR2709" s="67"/>
      <c r="BS2709" s="67"/>
      <c r="BT2709" s="67"/>
      <c r="BU2709" s="67"/>
      <c r="BV2709" s="67"/>
      <c r="BW2709" s="67"/>
      <c r="BX2709" s="67"/>
      <c r="BY2709" s="67"/>
      <c r="BZ2709" s="67">
        <v>3504203634060</v>
      </c>
      <c r="CA2709" s="67">
        <v>1015381746976</v>
      </c>
      <c r="CB2709" s="67">
        <v>2488821887085</v>
      </c>
      <c r="CC2709" s="67">
        <v>5520826590513</v>
      </c>
      <c r="CD2709" s="67">
        <v>5504000000000</v>
      </c>
    </row>
    <row r="2710" spans="1:82">
      <c r="A2710" t="s">
        <v>3061</v>
      </c>
      <c r="B2710" t="s">
        <v>3062</v>
      </c>
      <c r="C2710" t="s">
        <v>210</v>
      </c>
      <c r="D2710" t="s">
        <v>63</v>
      </c>
      <c r="E2710" t="s">
        <v>153</v>
      </c>
      <c r="F2710" s="67">
        <v>1998</v>
      </c>
      <c r="G2710" t="s">
        <v>3066</v>
      </c>
      <c r="H2710" s="67">
        <v>15707209</v>
      </c>
      <c r="I2710" s="67">
        <v>1816149379720</v>
      </c>
      <c r="J2710" s="67">
        <v>1404705684410</v>
      </c>
      <c r="K2710" s="67">
        <v>1440285414867</v>
      </c>
      <c r="L2710" s="67">
        <v>56421675980</v>
      </c>
      <c r="M2710" s="67">
        <v>49062369193</v>
      </c>
      <c r="N2710" s="67">
        <v>1000561412</v>
      </c>
      <c r="O2710" s="67">
        <v>0</v>
      </c>
      <c r="P2710" s="67">
        <v>4200879406</v>
      </c>
      <c r="Q2710" s="67">
        <v>430566178</v>
      </c>
      <c r="R2710" s="67">
        <v>1000167665</v>
      </c>
      <c r="S2710" s="67">
        <v>738240576</v>
      </c>
      <c r="T2710" s="67">
        <v>0</v>
      </c>
      <c r="U2710" s="67">
        <v>121261558553</v>
      </c>
      <c r="V2710" s="67">
        <v>2103937733</v>
      </c>
      <c r="W2710" s="67">
        <v>118471643503</v>
      </c>
      <c r="X2710" s="67">
        <v>0</v>
      </c>
      <c r="Y2710" s="67">
        <v>0</v>
      </c>
      <c r="Z2710" s="67">
        <v>0</v>
      </c>
      <c r="AA2710" s="67">
        <v>0</v>
      </c>
      <c r="AB2710" s="67">
        <v>0</v>
      </c>
      <c r="AC2710" s="67">
        <v>0</v>
      </c>
      <c r="AD2710" s="67">
        <v>0</v>
      </c>
      <c r="AE2710" s="67">
        <v>0</v>
      </c>
      <c r="AF2710" s="67">
        <v>0</v>
      </c>
      <c r="AG2710" s="67">
        <v>0</v>
      </c>
      <c r="AH2710" s="67">
        <v>0</v>
      </c>
      <c r="AI2710" s="67">
        <v>0</v>
      </c>
      <c r="AJ2710" s="67">
        <v>0</v>
      </c>
      <c r="AK2710" s="67">
        <v>0</v>
      </c>
      <c r="AL2710" s="67">
        <v>0</v>
      </c>
      <c r="AM2710" s="67">
        <v>5761865540224</v>
      </c>
      <c r="AN2710" s="67">
        <v>1799407142541</v>
      </c>
      <c r="AO2710" s="67">
        <v>3941301680222</v>
      </c>
      <c r="AP2710" s="67">
        <v>7664871611754</v>
      </c>
      <c r="AQ2710" s="67">
        <v>8447686632734</v>
      </c>
      <c r="AR2710" s="67">
        <v>2023337407976</v>
      </c>
      <c r="AS2710" s="67">
        <v>1631723716110</v>
      </c>
      <c r="AT2710" s="67">
        <v>391613691866</v>
      </c>
      <c r="AU2710" s="67">
        <v>949743000000</v>
      </c>
      <c r="AV2710" s="67">
        <v>973799000000</v>
      </c>
      <c r="AW2710" s="67">
        <v>36251178648</v>
      </c>
      <c r="AX2710" s="67">
        <v>30724272699</v>
      </c>
      <c r="AY2710" s="67">
        <v>8726414222</v>
      </c>
      <c r="AZ2710" s="67">
        <v>21997858478</v>
      </c>
      <c r="BA2710" s="67">
        <v>332386023</v>
      </c>
      <c r="BB2710" s="67">
        <v>0</v>
      </c>
      <c r="BC2710" s="67">
        <v>2904503419</v>
      </c>
      <c r="BD2710" s="67">
        <v>288752873</v>
      </c>
      <c r="BE2710" s="67">
        <v>738283857</v>
      </c>
      <c r="BF2710" s="67">
        <v>1262979776</v>
      </c>
      <c r="BG2710" s="67"/>
      <c r="BH2710" s="67">
        <v>38526344914</v>
      </c>
      <c r="BI2710" s="67">
        <v>782111416</v>
      </c>
      <c r="BJ2710" s="67">
        <v>37744233499</v>
      </c>
      <c r="BK2710" s="67">
        <v>0</v>
      </c>
      <c r="BL2710" s="67"/>
      <c r="BM2710" s="67"/>
      <c r="BN2710" s="67"/>
      <c r="BO2710" s="67"/>
      <c r="BP2710" s="67"/>
      <c r="BQ2710" s="67"/>
      <c r="BR2710" s="67"/>
      <c r="BS2710" s="67"/>
      <c r="BT2710" s="67"/>
      <c r="BU2710" s="67"/>
      <c r="BV2710" s="67"/>
      <c r="BW2710" s="67"/>
      <c r="BX2710" s="67"/>
      <c r="BY2710" s="67"/>
      <c r="BZ2710" s="67">
        <v>3637321123726</v>
      </c>
      <c r="CA2710" s="67">
        <v>1052097330801</v>
      </c>
      <c r="CB2710" s="67">
        <v>2585223792925</v>
      </c>
      <c r="CC2710" s="67">
        <v>5711380055265</v>
      </c>
      <c r="CD2710" s="67">
        <v>5735000000000</v>
      </c>
    </row>
    <row r="2711" spans="1:82">
      <c r="A2711" t="s">
        <v>3061</v>
      </c>
      <c r="B2711" t="s">
        <v>3062</v>
      </c>
      <c r="C2711" t="s">
        <v>210</v>
      </c>
      <c r="D2711" t="s">
        <v>63</v>
      </c>
      <c r="E2711" t="s">
        <v>153</v>
      </c>
      <c r="F2711" s="67">
        <v>1999</v>
      </c>
      <c r="G2711" t="s">
        <v>3067</v>
      </c>
      <c r="H2711" s="67">
        <v>15812088</v>
      </c>
      <c r="I2711" s="67">
        <v>1880988711429</v>
      </c>
      <c r="J2711" s="67">
        <v>1531648357068</v>
      </c>
      <c r="K2711" s="67">
        <v>1592126105810</v>
      </c>
      <c r="L2711" s="67">
        <v>56283073349</v>
      </c>
      <c r="M2711" s="67">
        <v>48913167866</v>
      </c>
      <c r="N2711" s="67">
        <v>1004536547</v>
      </c>
      <c r="O2711" s="67">
        <v>0</v>
      </c>
      <c r="P2711" s="67">
        <v>4217569099</v>
      </c>
      <c r="Q2711" s="67">
        <v>432276776</v>
      </c>
      <c r="R2711" s="67">
        <v>1004141236</v>
      </c>
      <c r="S2711" s="67">
        <v>726378856</v>
      </c>
      <c r="T2711" s="67">
        <v>0</v>
      </c>
      <c r="U2711" s="67">
        <v>118191628061</v>
      </c>
      <c r="V2711" s="67">
        <v>2337696203</v>
      </c>
      <c r="W2711" s="67">
        <v>114904351544</v>
      </c>
      <c r="X2711" s="67">
        <v>0</v>
      </c>
      <c r="Y2711" s="67">
        <v>0</v>
      </c>
      <c r="Z2711" s="67">
        <v>0</v>
      </c>
      <c r="AA2711" s="67">
        <v>0</v>
      </c>
      <c r="AB2711" s="67">
        <v>0</v>
      </c>
      <c r="AC2711" s="67">
        <v>0</v>
      </c>
      <c r="AD2711" s="67">
        <v>0</v>
      </c>
      <c r="AE2711" s="67">
        <v>0</v>
      </c>
      <c r="AF2711" s="67">
        <v>0</v>
      </c>
      <c r="AG2711" s="67">
        <v>0</v>
      </c>
      <c r="AH2711" s="67">
        <v>0</v>
      </c>
      <c r="AI2711" s="67">
        <v>0</v>
      </c>
      <c r="AJ2711" s="67">
        <v>0</v>
      </c>
      <c r="AK2711" s="67">
        <v>0</v>
      </c>
      <c r="AL2711" s="67">
        <v>0</v>
      </c>
      <c r="AM2711" s="67">
        <v>5913183931410</v>
      </c>
      <c r="AN2711" s="67">
        <v>1890929062478</v>
      </c>
      <c r="AO2711" s="67">
        <v>4006054486299</v>
      </c>
      <c r="AP2711" s="67">
        <v>7858259211720</v>
      </c>
      <c r="AQ2711" s="67">
        <v>8657095502033</v>
      </c>
      <c r="AR2711" s="67">
        <v>2122231166131</v>
      </c>
      <c r="AS2711" s="67">
        <v>1711476746880</v>
      </c>
      <c r="AT2711" s="67">
        <v>410754419251</v>
      </c>
      <c r="AU2711" s="67">
        <v>1057910000000</v>
      </c>
      <c r="AV2711" s="67">
        <v>1099682000000</v>
      </c>
      <c r="AW2711" s="67">
        <v>36353000767</v>
      </c>
      <c r="AX2711" s="67">
        <v>32174428965</v>
      </c>
      <c r="AY2711" s="67">
        <v>10122774197</v>
      </c>
      <c r="AZ2711" s="67">
        <v>22051654768</v>
      </c>
      <c r="BA2711" s="67">
        <v>304839441</v>
      </c>
      <c r="BB2711" s="67">
        <v>0</v>
      </c>
      <c r="BC2711" s="67">
        <v>2909557216</v>
      </c>
      <c r="BD2711" s="67">
        <v>293654091</v>
      </c>
      <c r="BE2711" s="67">
        <v>670521054</v>
      </c>
      <c r="BF2711" s="67">
        <v>0</v>
      </c>
      <c r="BG2711" s="67"/>
      <c r="BH2711" s="67">
        <v>28591128030</v>
      </c>
      <c r="BI2711" s="67">
        <v>1493943791</v>
      </c>
      <c r="BJ2711" s="67">
        <v>27097184239</v>
      </c>
      <c r="BK2711" s="67">
        <v>0</v>
      </c>
      <c r="BL2711" s="67"/>
      <c r="BM2711" s="67"/>
      <c r="BN2711" s="67"/>
      <c r="BO2711" s="67"/>
      <c r="BP2711" s="67"/>
      <c r="BQ2711" s="67"/>
      <c r="BR2711" s="67"/>
      <c r="BS2711" s="67"/>
      <c r="BT2711" s="67"/>
      <c r="BU2711" s="67"/>
      <c r="BV2711" s="67"/>
      <c r="BW2711" s="67"/>
      <c r="BX2711" s="67"/>
      <c r="BY2711" s="67"/>
      <c r="BZ2711" s="67">
        <v>3707381786762</v>
      </c>
      <c r="CA2711" s="67">
        <v>1070331682933</v>
      </c>
      <c r="CB2711" s="67">
        <v>2637050103829</v>
      </c>
      <c r="CC2711" s="67">
        <v>5852785081689</v>
      </c>
      <c r="CD2711" s="67">
        <v>5895000000000</v>
      </c>
    </row>
    <row r="2712" spans="1:82">
      <c r="A2712" t="s">
        <v>3061</v>
      </c>
      <c r="B2712" t="s">
        <v>3062</v>
      </c>
      <c r="C2712" t="s">
        <v>210</v>
      </c>
      <c r="D2712" t="s">
        <v>63</v>
      </c>
      <c r="E2712" t="s">
        <v>153</v>
      </c>
      <c r="F2712" s="67">
        <v>2000</v>
      </c>
      <c r="G2712" t="s">
        <v>3068</v>
      </c>
      <c r="H2712" s="67">
        <v>15925513</v>
      </c>
      <c r="I2712" s="67">
        <v>1944242188861</v>
      </c>
      <c r="J2712" s="67">
        <v>1594725459161</v>
      </c>
      <c r="K2712" s="67">
        <v>1690821035035</v>
      </c>
      <c r="L2712" s="67">
        <v>56092700402</v>
      </c>
      <c r="M2712" s="67">
        <v>48691852569</v>
      </c>
      <c r="N2712" s="67">
        <v>1008511682</v>
      </c>
      <c r="O2712" s="67">
        <v>0</v>
      </c>
      <c r="P2712" s="67">
        <v>4234258792</v>
      </c>
      <c r="Q2712" s="67">
        <v>433987375</v>
      </c>
      <c r="R2712" s="67">
        <v>1008114807</v>
      </c>
      <c r="S2712" s="67">
        <v>713981108</v>
      </c>
      <c r="T2712" s="67">
        <v>0</v>
      </c>
      <c r="U2712" s="67">
        <v>113858641769</v>
      </c>
      <c r="V2712" s="67">
        <v>1987049206</v>
      </c>
      <c r="W2712" s="67">
        <v>111211891445</v>
      </c>
      <c r="X2712" s="67">
        <v>0</v>
      </c>
      <c r="Y2712" s="67">
        <v>0</v>
      </c>
      <c r="Z2712" s="67">
        <v>0</v>
      </c>
      <c r="AA2712" s="67">
        <v>0</v>
      </c>
      <c r="AB2712" s="67">
        <v>0</v>
      </c>
      <c r="AC2712" s="67">
        <v>0</v>
      </c>
      <c r="AD2712" s="67">
        <v>0</v>
      </c>
      <c r="AE2712" s="67">
        <v>0</v>
      </c>
      <c r="AF2712" s="67">
        <v>0</v>
      </c>
      <c r="AG2712" s="67">
        <v>0</v>
      </c>
      <c r="AH2712" s="67">
        <v>0</v>
      </c>
      <c r="AI2712" s="67">
        <v>0</v>
      </c>
      <c r="AJ2712" s="67">
        <v>0</v>
      </c>
      <c r="AK2712" s="67">
        <v>0</v>
      </c>
      <c r="AL2712" s="67">
        <v>0</v>
      </c>
      <c r="AM2712" s="67">
        <v>6113643501651</v>
      </c>
      <c r="AN2712" s="67">
        <v>1976333744379</v>
      </c>
      <c r="AO2712" s="67">
        <v>4123690664982</v>
      </c>
      <c r="AP2712" s="67">
        <v>8084046438916</v>
      </c>
      <c r="AQ2712" s="67">
        <v>8893594553958</v>
      </c>
      <c r="AR2712" s="67">
        <v>2031599871934</v>
      </c>
      <c r="AS2712" s="67">
        <v>1638386993495</v>
      </c>
      <c r="AT2712" s="67">
        <v>393212878439</v>
      </c>
      <c r="AU2712" s="67">
        <v>1127478000000</v>
      </c>
      <c r="AV2712" s="67">
        <v>1195418000000</v>
      </c>
      <c r="AW2712" s="67">
        <v>27515005400</v>
      </c>
      <c r="AX2712" s="67">
        <v>23239624013</v>
      </c>
      <c r="AY2712" s="67">
        <v>6356436798</v>
      </c>
      <c r="AZ2712" s="67">
        <v>16883187215</v>
      </c>
      <c r="BA2712" s="67">
        <v>313498034</v>
      </c>
      <c r="BB2712" s="67">
        <v>0</v>
      </c>
      <c r="BC2712" s="67">
        <v>2972051604</v>
      </c>
      <c r="BD2712" s="67">
        <v>301549921</v>
      </c>
      <c r="BE2712" s="67">
        <v>688281828</v>
      </c>
      <c r="BF2712" s="67">
        <v>0</v>
      </c>
      <c r="BG2712" s="67"/>
      <c r="BH2712" s="67">
        <v>61098660546</v>
      </c>
      <c r="BI2712" s="67">
        <v>1218008127</v>
      </c>
      <c r="BJ2712" s="67">
        <v>59880652419</v>
      </c>
      <c r="BK2712" s="67">
        <v>0</v>
      </c>
      <c r="BL2712" s="67"/>
      <c r="BM2712" s="67"/>
      <c r="BN2712" s="67"/>
      <c r="BO2712" s="67"/>
      <c r="BP2712" s="67"/>
      <c r="BQ2712" s="67"/>
      <c r="BR2712" s="67"/>
      <c r="BS2712" s="67"/>
      <c r="BT2712" s="67"/>
      <c r="BU2712" s="67"/>
      <c r="BV2712" s="67"/>
      <c r="BW2712" s="67"/>
      <c r="BX2712" s="67"/>
      <c r="BY2712" s="67"/>
      <c r="BZ2712" s="67">
        <v>2841010453942</v>
      </c>
      <c r="CA2712" s="67">
        <v>819768277860</v>
      </c>
      <c r="CB2712" s="67">
        <v>2021242176082</v>
      </c>
      <c r="CC2712" s="67">
        <v>4893283991822</v>
      </c>
      <c r="CD2712" s="67">
        <v>4961000000000</v>
      </c>
    </row>
    <row r="2713" spans="1:82">
      <c r="A2713" t="s">
        <v>3061</v>
      </c>
      <c r="B2713" t="s">
        <v>3062</v>
      </c>
      <c r="C2713" t="s">
        <v>210</v>
      </c>
      <c r="D2713" t="s">
        <v>63</v>
      </c>
      <c r="E2713" t="s">
        <v>153</v>
      </c>
      <c r="F2713" s="67">
        <v>2001</v>
      </c>
      <c r="G2713" t="s">
        <v>3069</v>
      </c>
      <c r="H2713" s="67">
        <v>16046180</v>
      </c>
      <c r="I2713" s="67">
        <v>2009048416250</v>
      </c>
      <c r="J2713" s="67">
        <v>1671807015087</v>
      </c>
      <c r="K2713" s="67">
        <v>1755294430756</v>
      </c>
      <c r="L2713" s="67">
        <v>55268919961</v>
      </c>
      <c r="M2713" s="67">
        <v>47811564748</v>
      </c>
      <c r="N2713" s="67">
        <v>1012433516</v>
      </c>
      <c r="O2713" s="67">
        <v>0</v>
      </c>
      <c r="P2713" s="67">
        <v>4250724700</v>
      </c>
      <c r="Q2713" s="67">
        <v>435675036</v>
      </c>
      <c r="R2713" s="67">
        <v>1012035098</v>
      </c>
      <c r="S2713" s="67">
        <v>701432713</v>
      </c>
      <c r="T2713" s="67">
        <v>0</v>
      </c>
      <c r="U2713" s="67">
        <v>111400073840</v>
      </c>
      <c r="V2713" s="67">
        <v>1987049206</v>
      </c>
      <c r="W2713" s="67">
        <v>108771112736</v>
      </c>
      <c r="X2713" s="67">
        <v>0</v>
      </c>
      <c r="Y2713" s="67">
        <v>0</v>
      </c>
      <c r="Z2713" s="67">
        <v>0</v>
      </c>
      <c r="AA2713" s="67">
        <v>0</v>
      </c>
      <c r="AB2713" s="67">
        <v>0</v>
      </c>
      <c r="AC2713" s="67">
        <v>0</v>
      </c>
      <c r="AD2713" s="67">
        <v>0</v>
      </c>
      <c r="AE2713" s="67">
        <v>0</v>
      </c>
      <c r="AF2713" s="67">
        <v>0</v>
      </c>
      <c r="AG2713" s="67">
        <v>0</v>
      </c>
      <c r="AH2713" s="67">
        <v>0</v>
      </c>
      <c r="AI2713" s="67">
        <v>0</v>
      </c>
      <c r="AJ2713" s="67">
        <v>0</v>
      </c>
      <c r="AK2713" s="67">
        <v>0</v>
      </c>
      <c r="AL2713" s="67">
        <v>0</v>
      </c>
      <c r="AM2713" s="67">
        <v>6254306099121</v>
      </c>
      <c r="AN2713" s="67">
        <v>2049300061099</v>
      </c>
      <c r="AO2713" s="67">
        <v>4195532878617</v>
      </c>
      <c r="AP2713" s="67">
        <v>8317242863832</v>
      </c>
      <c r="AQ2713" s="67">
        <v>9083670374637</v>
      </c>
      <c r="AR2713" s="67">
        <v>2240766548740</v>
      </c>
      <c r="AS2713" s="67">
        <v>1807069797371</v>
      </c>
      <c r="AT2713" s="67">
        <v>433696751369</v>
      </c>
      <c r="AU2713" s="67">
        <v>1231096000000</v>
      </c>
      <c r="AV2713" s="67">
        <v>1292575000000</v>
      </c>
      <c r="AW2713" s="67">
        <v>26867285372</v>
      </c>
      <c r="AX2713" s="67">
        <v>22665138237</v>
      </c>
      <c r="AY2713" s="67">
        <v>7357213721</v>
      </c>
      <c r="AZ2713" s="67">
        <v>15307924515</v>
      </c>
      <c r="BA2713" s="67">
        <v>247946972</v>
      </c>
      <c r="BB2713" s="67">
        <v>0</v>
      </c>
      <c r="BC2713" s="67">
        <v>2935490869</v>
      </c>
      <c r="BD2713" s="67">
        <v>309493664</v>
      </c>
      <c r="BE2713" s="67">
        <v>709215631</v>
      </c>
      <c r="BF2713" s="67">
        <v>0</v>
      </c>
      <c r="BG2713" s="67"/>
      <c r="BH2713" s="67">
        <v>104407064110</v>
      </c>
      <c r="BI2713" s="67">
        <v>1323211298</v>
      </c>
      <c r="BJ2713" s="67">
        <v>103083852812</v>
      </c>
      <c r="BK2713" s="67">
        <v>0</v>
      </c>
      <c r="BL2713" s="67"/>
      <c r="BM2713" s="67"/>
      <c r="BN2713" s="67"/>
      <c r="BO2713" s="67"/>
      <c r="BP2713" s="67"/>
      <c r="BQ2713" s="67"/>
      <c r="BR2713" s="67"/>
      <c r="BS2713" s="67"/>
      <c r="BT2713" s="67"/>
      <c r="BU2713" s="67"/>
      <c r="BV2713" s="67"/>
      <c r="BW2713" s="67"/>
      <c r="BX2713" s="67"/>
      <c r="BY2713" s="67"/>
      <c r="BZ2713" s="67">
        <v>2881717015457</v>
      </c>
      <c r="CA2713" s="67">
        <v>830898344582</v>
      </c>
      <c r="CB2713" s="67">
        <v>2050818670875</v>
      </c>
      <c r="CC2713" s="67">
        <v>5192278913679</v>
      </c>
      <c r="CD2713" s="67">
        <v>5254000000000</v>
      </c>
    </row>
    <row r="2714" spans="1:82">
      <c r="A2714" t="s">
        <v>3061</v>
      </c>
      <c r="B2714" t="s">
        <v>3062</v>
      </c>
      <c r="C2714" t="s">
        <v>210</v>
      </c>
      <c r="D2714" t="s">
        <v>63</v>
      </c>
      <c r="E2714" t="s">
        <v>153</v>
      </c>
      <c r="F2714" s="67">
        <v>2002</v>
      </c>
      <c r="G2714" t="s">
        <v>3070</v>
      </c>
      <c r="H2714" s="67">
        <v>16148929</v>
      </c>
      <c r="I2714" s="67">
        <v>2066763630629</v>
      </c>
      <c r="J2714" s="67">
        <v>1946314778471</v>
      </c>
      <c r="K2714" s="67">
        <v>2115470423986</v>
      </c>
      <c r="L2714" s="67">
        <v>55723766274</v>
      </c>
      <c r="M2714" s="67">
        <v>48244248589</v>
      </c>
      <c r="N2714" s="67">
        <v>1016355350</v>
      </c>
      <c r="O2714" s="67">
        <v>0</v>
      </c>
      <c r="P2714" s="67">
        <v>4267190608</v>
      </c>
      <c r="Q2714" s="67">
        <v>437362698</v>
      </c>
      <c r="R2714" s="67">
        <v>1015955388</v>
      </c>
      <c r="S2714" s="67">
        <v>691368089</v>
      </c>
      <c r="T2714" s="67">
        <v>0</v>
      </c>
      <c r="U2714" s="67">
        <v>108311322949</v>
      </c>
      <c r="V2714" s="67">
        <v>1987049206</v>
      </c>
      <c r="W2714" s="67">
        <v>105704493332</v>
      </c>
      <c r="X2714" s="67">
        <v>0</v>
      </c>
      <c r="Y2714" s="67">
        <v>0</v>
      </c>
      <c r="Z2714" s="67">
        <v>0</v>
      </c>
      <c r="AA2714" s="67">
        <v>0</v>
      </c>
      <c r="AB2714" s="67">
        <v>0</v>
      </c>
      <c r="AC2714" s="67">
        <v>0</v>
      </c>
      <c r="AD2714" s="67">
        <v>0</v>
      </c>
      <c r="AE2714" s="67">
        <v>0</v>
      </c>
      <c r="AF2714" s="67">
        <v>0</v>
      </c>
      <c r="AG2714" s="67">
        <v>0</v>
      </c>
      <c r="AH2714" s="67">
        <v>0</v>
      </c>
      <c r="AI2714" s="67">
        <v>0</v>
      </c>
      <c r="AJ2714" s="67">
        <v>0</v>
      </c>
      <c r="AK2714" s="67">
        <v>0</v>
      </c>
      <c r="AL2714" s="67">
        <v>0</v>
      </c>
      <c r="AM2714" s="67">
        <v>6346122826490</v>
      </c>
      <c r="AN2714" s="67">
        <v>2089129722237</v>
      </c>
      <c r="AO2714" s="67">
        <v>4249072626927</v>
      </c>
      <c r="AP2714" s="67">
        <v>8428588439443</v>
      </c>
      <c r="AQ2714" s="67">
        <v>9228806476676</v>
      </c>
      <c r="AR2714" s="67">
        <v>2528056528081</v>
      </c>
      <c r="AS2714" s="67">
        <v>2038755264582</v>
      </c>
      <c r="AT2714" s="67">
        <v>489301263500</v>
      </c>
      <c r="AU2714" s="67">
        <v>1480358000000</v>
      </c>
      <c r="AV2714" s="67">
        <v>1609017000000</v>
      </c>
      <c r="AW2714" s="67">
        <v>26371059641</v>
      </c>
      <c r="AX2714" s="67">
        <v>22157423260</v>
      </c>
      <c r="AY2714" s="67">
        <v>7189129781</v>
      </c>
      <c r="AZ2714" s="67">
        <v>14968293479</v>
      </c>
      <c r="BA2714" s="67">
        <v>254027621</v>
      </c>
      <c r="BB2714" s="67">
        <v>0</v>
      </c>
      <c r="BC2714" s="67">
        <v>2923322566</v>
      </c>
      <c r="BD2714" s="67">
        <v>315275739</v>
      </c>
      <c r="BE2714" s="67">
        <v>721010456</v>
      </c>
      <c r="BF2714" s="67">
        <v>0</v>
      </c>
      <c r="BG2714" s="67"/>
      <c r="BH2714" s="67">
        <v>85910676577</v>
      </c>
      <c r="BI2714" s="67">
        <v>1795675976</v>
      </c>
      <c r="BJ2714" s="67">
        <v>84115000601</v>
      </c>
      <c r="BK2714" s="67">
        <v>0</v>
      </c>
      <c r="BL2714" s="67"/>
      <c r="BM2714" s="67"/>
      <c r="BN2714" s="67"/>
      <c r="BO2714" s="67"/>
      <c r="BP2714" s="67"/>
      <c r="BQ2714" s="67"/>
      <c r="BR2714" s="67"/>
      <c r="BS2714" s="67"/>
      <c r="BT2714" s="67"/>
      <c r="BU2714" s="67"/>
      <c r="BV2714" s="67"/>
      <c r="BW2714" s="67"/>
      <c r="BX2714" s="67"/>
      <c r="BY2714" s="67"/>
      <c r="BZ2714" s="67">
        <v>3154668027212</v>
      </c>
      <c r="CA2714" s="67">
        <v>909038186415</v>
      </c>
      <c r="CB2714" s="67">
        <v>2245629840797</v>
      </c>
      <c r="CC2714" s="67">
        <v>5666347291511</v>
      </c>
      <c r="CD2714" s="67">
        <v>5795000000000</v>
      </c>
    </row>
    <row r="2715" spans="1:82">
      <c r="A2715" t="s">
        <v>3061</v>
      </c>
      <c r="B2715" t="s">
        <v>3062</v>
      </c>
      <c r="C2715" t="s">
        <v>210</v>
      </c>
      <c r="D2715" t="s">
        <v>63</v>
      </c>
      <c r="E2715" t="s">
        <v>153</v>
      </c>
      <c r="F2715" s="67">
        <v>2003</v>
      </c>
      <c r="G2715" t="s">
        <v>3071</v>
      </c>
      <c r="H2715" s="67">
        <v>16225302</v>
      </c>
      <c r="I2715" s="67">
        <v>2117631830361</v>
      </c>
      <c r="J2715" s="67">
        <v>4841025235980</v>
      </c>
      <c r="K2715" s="67">
        <v>4897175405652</v>
      </c>
      <c r="L2715" s="67">
        <v>55108035409</v>
      </c>
      <c r="M2715" s="67">
        <v>47587762758</v>
      </c>
      <c r="N2715" s="67">
        <v>1020277184</v>
      </c>
      <c r="O2715" s="67">
        <v>0</v>
      </c>
      <c r="P2715" s="67">
        <v>4283656515</v>
      </c>
      <c r="Q2715" s="67">
        <v>439050360</v>
      </c>
      <c r="R2715" s="67">
        <v>1019875679</v>
      </c>
      <c r="S2715" s="67">
        <v>683894613</v>
      </c>
      <c r="T2715" s="67">
        <v>0</v>
      </c>
      <c r="U2715" s="67">
        <v>103645981130</v>
      </c>
      <c r="V2715" s="67">
        <v>1969822550</v>
      </c>
      <c r="W2715" s="67">
        <v>101073272191</v>
      </c>
      <c r="X2715" s="67">
        <v>0</v>
      </c>
      <c r="Y2715" s="67">
        <v>0</v>
      </c>
      <c r="Z2715" s="67">
        <v>0</v>
      </c>
      <c r="AA2715" s="67">
        <v>0</v>
      </c>
      <c r="AB2715" s="67">
        <v>0</v>
      </c>
      <c r="AC2715" s="67">
        <v>0</v>
      </c>
      <c r="AD2715" s="67">
        <v>0</v>
      </c>
      <c r="AE2715" s="67">
        <v>0</v>
      </c>
      <c r="AF2715" s="67">
        <v>0</v>
      </c>
      <c r="AG2715" s="67">
        <v>0</v>
      </c>
      <c r="AH2715" s="67">
        <v>0</v>
      </c>
      <c r="AI2715" s="67">
        <v>0</v>
      </c>
      <c r="AJ2715" s="67">
        <v>0</v>
      </c>
      <c r="AK2715" s="67">
        <v>0</v>
      </c>
      <c r="AL2715" s="67">
        <v>0</v>
      </c>
      <c r="AM2715" s="67">
        <v>6298762097660</v>
      </c>
      <c r="AN2715" s="67">
        <v>2109867857016</v>
      </c>
      <c r="AO2715" s="67">
        <v>4187815846996</v>
      </c>
      <c r="AP2715" s="67">
        <v>8712732770619</v>
      </c>
      <c r="AQ2715" s="67">
        <v>9268059725020</v>
      </c>
      <c r="AR2715" s="67">
        <v>3089593867762</v>
      </c>
      <c r="AS2715" s="67">
        <v>2491607957873</v>
      </c>
      <c r="AT2715" s="67">
        <v>597985909889</v>
      </c>
      <c r="AU2715" s="67">
        <v>3759090000000</v>
      </c>
      <c r="AV2715" s="67">
        <v>3802691000000</v>
      </c>
      <c r="AW2715" s="67">
        <v>36923643471</v>
      </c>
      <c r="AX2715" s="67">
        <v>28830948415</v>
      </c>
      <c r="AY2715" s="67">
        <v>9774785817</v>
      </c>
      <c r="AZ2715" s="67">
        <v>19056162598</v>
      </c>
      <c r="BA2715" s="67">
        <v>342404564</v>
      </c>
      <c r="BB2715" s="67">
        <v>0</v>
      </c>
      <c r="BC2715" s="67">
        <v>2996107379</v>
      </c>
      <c r="BD2715" s="67">
        <v>322945876</v>
      </c>
      <c r="BE2715" s="67">
        <v>738847962</v>
      </c>
      <c r="BF2715" s="67">
        <v>3692389275</v>
      </c>
      <c r="BG2715" s="67"/>
      <c r="BH2715" s="67">
        <v>98730827190</v>
      </c>
      <c r="BI2715" s="67">
        <v>2165460440</v>
      </c>
      <c r="BJ2715" s="67">
        <v>96565366751</v>
      </c>
      <c r="BK2715" s="67">
        <v>0</v>
      </c>
      <c r="BL2715" s="67"/>
      <c r="BM2715" s="67"/>
      <c r="BN2715" s="67"/>
      <c r="BO2715" s="67"/>
      <c r="BP2715" s="67"/>
      <c r="BQ2715" s="67"/>
      <c r="BR2715" s="67"/>
      <c r="BS2715" s="67"/>
      <c r="BT2715" s="67"/>
      <c r="BU2715" s="67"/>
      <c r="BV2715" s="67"/>
      <c r="BW2715" s="67"/>
      <c r="BX2715" s="67"/>
      <c r="BY2715" s="67"/>
      <c r="BZ2715" s="67">
        <v>3835246446162</v>
      </c>
      <c r="CA2715" s="67">
        <v>1105065128666</v>
      </c>
      <c r="CB2715" s="67">
        <v>2730181317496</v>
      </c>
      <c r="CC2715" s="67">
        <v>7016893784585</v>
      </c>
      <c r="CD2715" s="67">
        <v>7060000000000</v>
      </c>
    </row>
    <row r="2716" spans="1:82">
      <c r="A2716" t="s">
        <v>3061</v>
      </c>
      <c r="B2716" t="s">
        <v>3062</v>
      </c>
      <c r="C2716" t="s">
        <v>210</v>
      </c>
      <c r="D2716" t="s">
        <v>63</v>
      </c>
      <c r="E2716" t="s">
        <v>153</v>
      </c>
      <c r="F2716" s="67">
        <v>2004</v>
      </c>
      <c r="G2716" t="s">
        <v>3072</v>
      </c>
      <c r="H2716" s="67">
        <v>16281779</v>
      </c>
      <c r="I2716" s="67">
        <v>2164700904048</v>
      </c>
      <c r="J2716" s="67">
        <v>5715957728281</v>
      </c>
      <c r="K2716" s="67">
        <v>5734503628922</v>
      </c>
      <c r="L2716" s="67">
        <v>55856900198</v>
      </c>
      <c r="M2716" s="67">
        <v>48475510648</v>
      </c>
      <c r="N2716" s="67">
        <v>1024199018</v>
      </c>
      <c r="O2716" s="67">
        <v>0</v>
      </c>
      <c r="P2716" s="67">
        <v>4300122423</v>
      </c>
      <c r="Q2716" s="67">
        <v>440738021</v>
      </c>
      <c r="R2716" s="67">
        <v>1023795970</v>
      </c>
      <c r="S2716" s="67">
        <v>677530877</v>
      </c>
      <c r="T2716" s="67">
        <v>0</v>
      </c>
      <c r="U2716" s="67">
        <v>100944707035</v>
      </c>
      <c r="V2716" s="67">
        <v>1969822550</v>
      </c>
      <c r="W2716" s="67">
        <v>98382157204</v>
      </c>
      <c r="X2716" s="67">
        <v>0</v>
      </c>
      <c r="Y2716" s="67">
        <v>0</v>
      </c>
      <c r="Z2716" s="67">
        <v>0</v>
      </c>
      <c r="AA2716" s="67">
        <v>0</v>
      </c>
      <c r="AB2716" s="67">
        <v>0</v>
      </c>
      <c r="AC2716" s="67">
        <v>0</v>
      </c>
      <c r="AD2716" s="67">
        <v>0</v>
      </c>
      <c r="AE2716" s="67">
        <v>0</v>
      </c>
      <c r="AF2716" s="67">
        <v>0</v>
      </c>
      <c r="AG2716" s="67">
        <v>0</v>
      </c>
      <c r="AH2716" s="67">
        <v>0</v>
      </c>
      <c r="AI2716" s="67">
        <v>0</v>
      </c>
      <c r="AJ2716" s="67">
        <v>0</v>
      </c>
      <c r="AK2716" s="67">
        <v>0</v>
      </c>
      <c r="AL2716" s="67">
        <v>0</v>
      </c>
      <c r="AM2716" s="67">
        <v>6295025304173</v>
      </c>
      <c r="AN2716" s="67">
        <v>2118563973349</v>
      </c>
      <c r="AO2716" s="67">
        <v>4177365734925</v>
      </c>
      <c r="AP2716" s="67">
        <v>8789167882214</v>
      </c>
      <c r="AQ2716" s="67">
        <v>9322149677359</v>
      </c>
      <c r="AR2716" s="67">
        <v>3448925535662</v>
      </c>
      <c r="AS2716" s="67">
        <v>2781391561018</v>
      </c>
      <c r="AT2716" s="67">
        <v>667533974644</v>
      </c>
      <c r="AU2716" s="67">
        <v>4494568000000</v>
      </c>
      <c r="AV2716" s="67">
        <v>4509151000000</v>
      </c>
      <c r="AW2716" s="67">
        <v>38741936183</v>
      </c>
      <c r="AX2716" s="67">
        <v>29032830502</v>
      </c>
      <c r="AY2716" s="67">
        <v>9662152912</v>
      </c>
      <c r="AZ2716" s="67">
        <v>19370677591</v>
      </c>
      <c r="BA2716" s="67">
        <v>284254331</v>
      </c>
      <c r="BB2716" s="67">
        <v>0</v>
      </c>
      <c r="BC2716" s="67">
        <v>3123253296</v>
      </c>
      <c r="BD2716" s="67">
        <v>332950413</v>
      </c>
      <c r="BE2716" s="67">
        <v>762362265</v>
      </c>
      <c r="BF2716" s="67">
        <v>5206285376</v>
      </c>
      <c r="BG2716" s="67"/>
      <c r="BH2716" s="67">
        <v>105534961323</v>
      </c>
      <c r="BI2716" s="67">
        <v>2206923705</v>
      </c>
      <c r="BJ2716" s="67">
        <v>103328037618</v>
      </c>
      <c r="BK2716" s="67">
        <v>0</v>
      </c>
      <c r="BL2716" s="67"/>
      <c r="BM2716" s="67"/>
      <c r="BN2716" s="67"/>
      <c r="BO2716" s="67"/>
      <c r="BP2716" s="67"/>
      <c r="BQ2716" s="67"/>
      <c r="BR2716" s="67"/>
      <c r="BS2716" s="67"/>
      <c r="BT2716" s="67"/>
      <c r="BU2716" s="67"/>
      <c r="BV2716" s="67"/>
      <c r="BW2716" s="67"/>
      <c r="BX2716" s="67"/>
      <c r="BY2716" s="67"/>
      <c r="BZ2716" s="67">
        <v>4233289878036</v>
      </c>
      <c r="CA2716" s="67">
        <v>1219759857001</v>
      </c>
      <c r="CB2716" s="67">
        <v>3013530021036</v>
      </c>
      <c r="CC2716" s="67">
        <v>7811909311204</v>
      </c>
      <c r="CD2716" s="67">
        <v>7826000000000</v>
      </c>
    </row>
    <row r="2717" spans="1:82">
      <c r="A2717" t="s">
        <v>3061</v>
      </c>
      <c r="B2717" t="s">
        <v>3062</v>
      </c>
      <c r="C2717" t="s">
        <v>210</v>
      </c>
      <c r="D2717" t="s">
        <v>63</v>
      </c>
      <c r="E2717" t="s">
        <v>153</v>
      </c>
      <c r="F2717" s="67">
        <v>2005</v>
      </c>
      <c r="G2717" t="s">
        <v>3073</v>
      </c>
      <c r="H2717" s="67">
        <v>16319868</v>
      </c>
      <c r="I2717" s="67">
        <v>2212111003872</v>
      </c>
      <c r="J2717" s="67">
        <v>5650969532821</v>
      </c>
      <c r="K2717" s="67">
        <v>5708277408814</v>
      </c>
      <c r="L2717" s="67">
        <v>55582463916</v>
      </c>
      <c r="M2717" s="67">
        <v>48184568056</v>
      </c>
      <c r="N2717" s="67">
        <v>1028120852</v>
      </c>
      <c r="O2717" s="67">
        <v>0</v>
      </c>
      <c r="P2717" s="67">
        <v>4316588330</v>
      </c>
      <c r="Q2717" s="67">
        <v>442425683</v>
      </c>
      <c r="R2717" s="67">
        <v>1027716260</v>
      </c>
      <c r="S2717" s="67">
        <v>673079172</v>
      </c>
      <c r="T2717" s="67">
        <v>0</v>
      </c>
      <c r="U2717" s="67">
        <v>97060307576</v>
      </c>
      <c r="V2717" s="67">
        <v>1969822550</v>
      </c>
      <c r="W2717" s="67">
        <v>94501944897</v>
      </c>
      <c r="X2717" s="67">
        <v>0</v>
      </c>
      <c r="Y2717" s="67">
        <v>0</v>
      </c>
      <c r="Z2717" s="67">
        <v>0</v>
      </c>
      <c r="AA2717" s="67">
        <v>0</v>
      </c>
      <c r="AB2717" s="67">
        <v>0</v>
      </c>
      <c r="AC2717" s="67">
        <v>0</v>
      </c>
      <c r="AD2717" s="67">
        <v>0</v>
      </c>
      <c r="AE2717" s="67">
        <v>0</v>
      </c>
      <c r="AF2717" s="67">
        <v>0</v>
      </c>
      <c r="AG2717" s="67">
        <v>0</v>
      </c>
      <c r="AH2717" s="67">
        <v>0</v>
      </c>
      <c r="AI2717" s="67">
        <v>0</v>
      </c>
      <c r="AJ2717" s="67">
        <v>0</v>
      </c>
      <c r="AK2717" s="67">
        <v>0</v>
      </c>
      <c r="AL2717" s="67">
        <v>0</v>
      </c>
      <c r="AM2717" s="67">
        <v>6144843921505</v>
      </c>
      <c r="AN2717" s="67">
        <v>2048515736059</v>
      </c>
      <c r="AO2717" s="67">
        <v>4094211142094</v>
      </c>
      <c r="AP2717" s="67">
        <v>8717337376611</v>
      </c>
      <c r="AQ2717" s="67">
        <v>9297877820658</v>
      </c>
      <c r="AR2717" s="67">
        <v>3474668683213</v>
      </c>
      <c r="AS2717" s="67">
        <v>2802152163882</v>
      </c>
      <c r="AT2717" s="67">
        <v>672516519332</v>
      </c>
      <c r="AU2717" s="67">
        <v>4518478000000</v>
      </c>
      <c r="AV2717" s="67">
        <v>4564301000000</v>
      </c>
      <c r="AW2717" s="67">
        <v>38633930840</v>
      </c>
      <c r="AX2717" s="67">
        <v>29029822323</v>
      </c>
      <c r="AY2717" s="67">
        <v>9745033929</v>
      </c>
      <c r="AZ2717" s="67">
        <v>19284788394</v>
      </c>
      <c r="BA2717" s="67">
        <v>331261539</v>
      </c>
      <c r="BB2717" s="67">
        <v>0</v>
      </c>
      <c r="BC2717" s="67">
        <v>3229500065</v>
      </c>
      <c r="BD2717" s="67">
        <v>345326902</v>
      </c>
      <c r="BE2717" s="67">
        <v>785012158</v>
      </c>
      <c r="BF2717" s="67">
        <v>4913007854</v>
      </c>
      <c r="BG2717" s="67"/>
      <c r="BH2717" s="67">
        <v>133917242783</v>
      </c>
      <c r="BI2717" s="67">
        <v>3846613182</v>
      </c>
      <c r="BJ2717" s="67">
        <v>130070629601</v>
      </c>
      <c r="BK2717" s="67">
        <v>0</v>
      </c>
      <c r="BL2717" s="67"/>
      <c r="BM2717" s="67"/>
      <c r="BN2717" s="67"/>
      <c r="BO2717" s="67"/>
      <c r="BP2717" s="67"/>
      <c r="BQ2717" s="67"/>
      <c r="BR2717" s="67"/>
      <c r="BS2717" s="67"/>
      <c r="BT2717" s="67"/>
      <c r="BU2717" s="67"/>
      <c r="BV2717" s="67"/>
      <c r="BW2717" s="67"/>
      <c r="BX2717" s="67"/>
      <c r="BY2717" s="67"/>
      <c r="BZ2717" s="67">
        <v>4244195662749</v>
      </c>
      <c r="CA2717" s="67">
        <v>1314006714056</v>
      </c>
      <c r="CB2717" s="67">
        <v>2930188948693</v>
      </c>
      <c r="CC2717" s="67">
        <v>7845592519586</v>
      </c>
      <c r="CD2717" s="67">
        <v>7891000000000</v>
      </c>
    </row>
    <row r="2718" spans="1:82">
      <c r="A2718" t="s">
        <v>3061</v>
      </c>
      <c r="B2718" t="s">
        <v>3062</v>
      </c>
      <c r="C2718" t="s">
        <v>210</v>
      </c>
      <c r="D2718" t="s">
        <v>63</v>
      </c>
      <c r="E2718" t="s">
        <v>153</v>
      </c>
      <c r="F2718" s="67">
        <v>2006</v>
      </c>
      <c r="G2718" t="s">
        <v>3074</v>
      </c>
      <c r="H2718" s="67">
        <v>16346101</v>
      </c>
      <c r="I2718" s="67">
        <v>2264553379331</v>
      </c>
      <c r="J2718" s="67">
        <v>7261348563443</v>
      </c>
      <c r="K2718" s="67">
        <v>7298655546315</v>
      </c>
      <c r="L2718" s="67">
        <v>55196908620</v>
      </c>
      <c r="M2718" s="67">
        <v>47734477392</v>
      </c>
      <c r="N2718" s="67">
        <v>1032042686</v>
      </c>
      <c r="O2718" s="67">
        <v>0</v>
      </c>
      <c r="P2718" s="67">
        <v>4333054238</v>
      </c>
      <c r="Q2718" s="67">
        <v>444113344</v>
      </c>
      <c r="R2718" s="67">
        <v>1031636551</v>
      </c>
      <c r="S2718" s="67">
        <v>671858693</v>
      </c>
      <c r="T2718" s="67">
        <v>0</v>
      </c>
      <c r="U2718" s="67">
        <v>92604799513</v>
      </c>
      <c r="V2718" s="67">
        <v>1969822550</v>
      </c>
      <c r="W2718" s="67">
        <v>90058475965</v>
      </c>
      <c r="X2718" s="67">
        <v>0</v>
      </c>
      <c r="Y2718" s="67">
        <v>0</v>
      </c>
      <c r="Z2718" s="67">
        <v>0</v>
      </c>
      <c r="AA2718" s="67">
        <v>0</v>
      </c>
      <c r="AB2718" s="67">
        <v>0</v>
      </c>
      <c r="AC2718" s="67">
        <v>0</v>
      </c>
      <c r="AD2718" s="67">
        <v>0</v>
      </c>
      <c r="AE2718" s="67">
        <v>0</v>
      </c>
      <c r="AF2718" s="67">
        <v>0</v>
      </c>
      <c r="AG2718" s="67">
        <v>0</v>
      </c>
      <c r="AH2718" s="67">
        <v>0</v>
      </c>
      <c r="AI2718" s="67">
        <v>0</v>
      </c>
      <c r="AJ2718" s="67">
        <v>0</v>
      </c>
      <c r="AK2718" s="67">
        <v>0</v>
      </c>
      <c r="AL2718" s="67">
        <v>0</v>
      </c>
      <c r="AM2718" s="67">
        <v>6270581272515</v>
      </c>
      <c r="AN2718" s="67">
        <v>2105059429144</v>
      </c>
      <c r="AO2718" s="67">
        <v>4164918899964</v>
      </c>
      <c r="AP2718" s="67">
        <v>8805875329547</v>
      </c>
      <c r="AQ2718" s="67">
        <v>9412689374820</v>
      </c>
      <c r="AR2718" s="67">
        <v>3309292619305</v>
      </c>
      <c r="AS2718" s="67">
        <v>2668784370407</v>
      </c>
      <c r="AT2718" s="67">
        <v>640508248898</v>
      </c>
      <c r="AU2718" s="67">
        <v>5870081000000</v>
      </c>
      <c r="AV2718" s="67">
        <v>5900240000000</v>
      </c>
      <c r="AW2718" s="67">
        <v>40881108960</v>
      </c>
      <c r="AX2718" s="67">
        <v>32202292404</v>
      </c>
      <c r="AY2718" s="67">
        <v>11644902334</v>
      </c>
      <c r="AZ2718" s="67">
        <v>20557390069</v>
      </c>
      <c r="BA2718" s="67">
        <v>387502033</v>
      </c>
      <c r="BB2718" s="67">
        <v>0</v>
      </c>
      <c r="BC2718" s="67">
        <v>3359187552</v>
      </c>
      <c r="BD2718" s="67">
        <v>357864801</v>
      </c>
      <c r="BE2718" s="67">
        <v>814992467</v>
      </c>
      <c r="BF2718" s="67">
        <v>3759269704</v>
      </c>
      <c r="BG2718" s="67"/>
      <c r="BH2718" s="67">
        <v>189965709552</v>
      </c>
      <c r="BI2718" s="67">
        <v>3770771440</v>
      </c>
      <c r="BJ2718" s="67">
        <v>186194938113</v>
      </c>
      <c r="BK2718" s="67">
        <v>0</v>
      </c>
      <c r="BL2718" s="67"/>
      <c r="BM2718" s="67"/>
      <c r="BN2718" s="67"/>
      <c r="BO2718" s="67"/>
      <c r="BP2718" s="67"/>
      <c r="BQ2718" s="67"/>
      <c r="BR2718" s="67"/>
      <c r="BS2718" s="67"/>
      <c r="BT2718" s="67"/>
      <c r="BU2718" s="67"/>
      <c r="BV2718" s="67"/>
      <c r="BW2718" s="67"/>
      <c r="BX2718" s="67"/>
      <c r="BY2718" s="67"/>
      <c r="BZ2718" s="67">
        <v>4694654119411</v>
      </c>
      <c r="CA2718" s="67">
        <v>1457475331293</v>
      </c>
      <c r="CB2718" s="67">
        <v>3237178788118</v>
      </c>
      <c r="CC2718" s="67">
        <v>8204634557228</v>
      </c>
      <c r="CD2718" s="67">
        <v>8235000000000</v>
      </c>
    </row>
    <row r="2719" spans="1:82">
      <c r="A2719" t="s">
        <v>3061</v>
      </c>
      <c r="B2719" t="s">
        <v>3062</v>
      </c>
      <c r="C2719" t="s">
        <v>210</v>
      </c>
      <c r="D2719" t="s">
        <v>63</v>
      </c>
      <c r="E2719" t="s">
        <v>153</v>
      </c>
      <c r="F2719" s="67">
        <v>2007</v>
      </c>
      <c r="G2719" t="s">
        <v>3075</v>
      </c>
      <c r="H2719" s="67">
        <v>16381696</v>
      </c>
      <c r="I2719" s="67">
        <v>2334610577895</v>
      </c>
      <c r="J2719" s="67">
        <v>9176419672309</v>
      </c>
      <c r="K2719" s="67">
        <v>9364342845067</v>
      </c>
      <c r="L2719" s="67">
        <v>55144021170</v>
      </c>
      <c r="M2719" s="67">
        <v>47605169581</v>
      </c>
      <c r="N2719" s="67">
        <v>1035964520</v>
      </c>
      <c r="O2719" s="67">
        <v>0</v>
      </c>
      <c r="P2719" s="67">
        <v>4349520146</v>
      </c>
      <c r="Q2719" s="67">
        <v>445801006</v>
      </c>
      <c r="R2719" s="67">
        <v>1035556842</v>
      </c>
      <c r="S2719" s="67">
        <v>677876242</v>
      </c>
      <c r="T2719" s="67">
        <v>0</v>
      </c>
      <c r="U2719" s="67">
        <v>89298809407</v>
      </c>
      <c r="V2719" s="67">
        <v>1858323160</v>
      </c>
      <c r="W2719" s="67">
        <v>86991856561</v>
      </c>
      <c r="X2719" s="67">
        <v>0</v>
      </c>
      <c r="Y2719" s="67">
        <v>0</v>
      </c>
      <c r="Z2719" s="67">
        <v>0</v>
      </c>
      <c r="AA2719" s="67">
        <v>0</v>
      </c>
      <c r="AB2719" s="67">
        <v>0</v>
      </c>
      <c r="AC2719" s="67">
        <v>0</v>
      </c>
      <c r="AD2719" s="67">
        <v>0</v>
      </c>
      <c r="AE2719" s="67">
        <v>0</v>
      </c>
      <c r="AF2719" s="67">
        <v>0</v>
      </c>
      <c r="AG2719" s="67">
        <v>0</v>
      </c>
      <c r="AH2719" s="67">
        <v>0</v>
      </c>
      <c r="AI2719" s="67">
        <v>0</v>
      </c>
      <c r="AJ2719" s="67">
        <v>0</v>
      </c>
      <c r="AK2719" s="67">
        <v>0</v>
      </c>
      <c r="AL2719" s="67">
        <v>0</v>
      </c>
      <c r="AM2719" s="67">
        <v>6476470606622</v>
      </c>
      <c r="AN2719" s="67">
        <v>2195923251635</v>
      </c>
      <c r="AO2719" s="67">
        <v>4281127689869</v>
      </c>
      <c r="AP2719" s="67">
        <v>8756898957245</v>
      </c>
      <c r="AQ2719" s="67">
        <v>9577783372063</v>
      </c>
      <c r="AR2719" s="67">
        <v>3499375345380</v>
      </c>
      <c r="AS2719" s="67">
        <v>2822076891436</v>
      </c>
      <c r="AT2719" s="67">
        <v>677298453945</v>
      </c>
      <c r="AU2719" s="67">
        <v>7537946000000</v>
      </c>
      <c r="AV2719" s="67">
        <v>7692315000000</v>
      </c>
      <c r="AW2719" s="67">
        <v>46525738208</v>
      </c>
      <c r="AX2719" s="67">
        <v>37643237672</v>
      </c>
      <c r="AY2719" s="67">
        <v>13013331781</v>
      </c>
      <c r="AZ2719" s="67">
        <v>24629905891</v>
      </c>
      <c r="BA2719" s="67">
        <v>462442149</v>
      </c>
      <c r="BB2719" s="67">
        <v>0</v>
      </c>
      <c r="BC2719" s="67">
        <v>3456076879</v>
      </c>
      <c r="BD2719" s="67">
        <v>368336716</v>
      </c>
      <c r="BE2719" s="67">
        <v>839293267</v>
      </c>
      <c r="BF2719" s="67">
        <v>3756351524</v>
      </c>
      <c r="BG2719" s="67"/>
      <c r="BH2719" s="67">
        <v>36493095319</v>
      </c>
      <c r="BI2719" s="67">
        <v>4552841722</v>
      </c>
      <c r="BJ2719" s="67">
        <v>31940253598</v>
      </c>
      <c r="BK2719" s="67">
        <v>0</v>
      </c>
      <c r="BL2719" s="67"/>
      <c r="BM2719" s="67"/>
      <c r="BN2719" s="67"/>
      <c r="BO2719" s="67"/>
      <c r="BP2719" s="67"/>
      <c r="BQ2719" s="67"/>
      <c r="BR2719" s="67"/>
      <c r="BS2719" s="67"/>
      <c r="BT2719" s="67"/>
      <c r="BU2719" s="67"/>
      <c r="BV2719" s="67"/>
      <c r="BW2719" s="67"/>
      <c r="BX2719" s="67"/>
      <c r="BY2719" s="67"/>
      <c r="BZ2719" s="67">
        <v>5881363651966</v>
      </c>
      <c r="CA2719" s="67">
        <v>1994395979109</v>
      </c>
      <c r="CB2719" s="67">
        <v>3886967672858</v>
      </c>
      <c r="CC2719" s="67">
        <v>9309388830874</v>
      </c>
      <c r="CD2719" s="67">
        <v>9464000000000</v>
      </c>
    </row>
    <row r="2720" spans="1:82">
      <c r="A2720" t="s">
        <v>3061</v>
      </c>
      <c r="B2720" t="s">
        <v>3062</v>
      </c>
      <c r="C2720" t="s">
        <v>210</v>
      </c>
      <c r="D2720" t="s">
        <v>63</v>
      </c>
      <c r="E2720" t="s">
        <v>153</v>
      </c>
      <c r="F2720" s="67">
        <v>2008</v>
      </c>
      <c r="G2720" t="s">
        <v>3076</v>
      </c>
      <c r="H2720" s="67">
        <v>16445593</v>
      </c>
      <c r="I2720" s="67">
        <v>2396290773556</v>
      </c>
      <c r="J2720" s="67">
        <v>8391640488738</v>
      </c>
      <c r="K2720" s="67">
        <v>8500797134944</v>
      </c>
      <c r="L2720" s="67">
        <v>55558526450</v>
      </c>
      <c r="M2720" s="67">
        <v>47975686206</v>
      </c>
      <c r="N2720" s="67">
        <v>1039886354</v>
      </c>
      <c r="O2720" s="67">
        <v>0</v>
      </c>
      <c r="P2720" s="67">
        <v>4365986053</v>
      </c>
      <c r="Q2720" s="67">
        <v>447488668</v>
      </c>
      <c r="R2720" s="67">
        <v>1039477132</v>
      </c>
      <c r="S2720" s="67">
        <v>686470316</v>
      </c>
      <c r="T2720" s="67">
        <v>0</v>
      </c>
      <c r="U2720" s="67">
        <v>86618916588</v>
      </c>
      <c r="V2720" s="67">
        <v>1858323160</v>
      </c>
      <c r="W2720" s="67">
        <v>84175573435</v>
      </c>
      <c r="X2720" s="67">
        <v>0</v>
      </c>
      <c r="Y2720" s="67">
        <v>0</v>
      </c>
      <c r="Z2720" s="67">
        <v>0</v>
      </c>
      <c r="AA2720" s="67">
        <v>0</v>
      </c>
      <c r="AB2720" s="67">
        <v>0</v>
      </c>
      <c r="AC2720" s="67">
        <v>0</v>
      </c>
      <c r="AD2720" s="67">
        <v>0</v>
      </c>
      <c r="AE2720" s="67">
        <v>0</v>
      </c>
      <c r="AF2720" s="67">
        <v>0</v>
      </c>
      <c r="AG2720" s="67">
        <v>0</v>
      </c>
      <c r="AH2720" s="67">
        <v>0</v>
      </c>
      <c r="AI2720" s="67">
        <v>0</v>
      </c>
      <c r="AJ2720" s="67">
        <v>0</v>
      </c>
      <c r="AK2720" s="67">
        <v>0</v>
      </c>
      <c r="AL2720" s="67">
        <v>0</v>
      </c>
      <c r="AM2720" s="67">
        <v>6646707386927</v>
      </c>
      <c r="AN2720" s="67">
        <v>2271855535477</v>
      </c>
      <c r="AO2720" s="67">
        <v>4375565073077</v>
      </c>
      <c r="AP2720" s="67">
        <v>9205306342225</v>
      </c>
      <c r="AQ2720" s="67">
        <v>9717721457561</v>
      </c>
      <c r="AR2720" s="67">
        <v>3763070128238</v>
      </c>
      <c r="AS2720" s="67">
        <v>3034733974386</v>
      </c>
      <c r="AT2720" s="67">
        <v>728336153853</v>
      </c>
      <c r="AU2720" s="67">
        <v>7064693000000</v>
      </c>
      <c r="AV2720" s="67">
        <v>7156589000000</v>
      </c>
      <c r="AW2720" s="67">
        <v>44360566300</v>
      </c>
      <c r="AX2720" s="67">
        <v>38981532852</v>
      </c>
      <c r="AY2720" s="67">
        <v>12841015406</v>
      </c>
      <c r="AZ2720" s="67">
        <v>26140517446</v>
      </c>
      <c r="BA2720" s="67">
        <v>581362003</v>
      </c>
      <c r="BB2720" s="67">
        <v>0</v>
      </c>
      <c r="BC2720" s="67">
        <v>3558007603</v>
      </c>
      <c r="BD2720" s="67">
        <v>376395649</v>
      </c>
      <c r="BE2720" s="67">
        <v>863268193</v>
      </c>
      <c r="BF2720" s="67">
        <v>0</v>
      </c>
      <c r="BG2720" s="67"/>
      <c r="BH2720" s="67">
        <v>265632736961</v>
      </c>
      <c r="BI2720" s="67">
        <v>6245999734</v>
      </c>
      <c r="BJ2720" s="67">
        <v>259386737227</v>
      </c>
      <c r="BK2720" s="67">
        <v>0</v>
      </c>
      <c r="BL2720" s="67"/>
      <c r="BM2720" s="67"/>
      <c r="BN2720" s="67"/>
      <c r="BO2720" s="67"/>
      <c r="BP2720" s="67"/>
      <c r="BQ2720" s="67"/>
      <c r="BR2720" s="67"/>
      <c r="BS2720" s="67"/>
      <c r="BT2720" s="67"/>
      <c r="BU2720" s="67"/>
      <c r="BV2720" s="67"/>
      <c r="BW2720" s="67"/>
      <c r="BX2720" s="67"/>
      <c r="BY2720" s="67"/>
      <c r="BZ2720" s="67">
        <v>6542194823831</v>
      </c>
      <c r="CA2720" s="67">
        <v>2216386142417</v>
      </c>
      <c r="CB2720" s="67">
        <v>4325808681414</v>
      </c>
      <c r="CC2720" s="67">
        <v>10523362255330</v>
      </c>
      <c r="CD2720" s="67">
        <v>10620000000000</v>
      </c>
    </row>
    <row r="2721" spans="1:82">
      <c r="A2721" t="s">
        <v>3061</v>
      </c>
      <c r="B2721" t="s">
        <v>3062</v>
      </c>
      <c r="C2721" t="s">
        <v>210</v>
      </c>
      <c r="D2721" t="s">
        <v>63</v>
      </c>
      <c r="E2721" t="s">
        <v>153</v>
      </c>
      <c r="F2721" s="67">
        <v>2009</v>
      </c>
      <c r="G2721" t="s">
        <v>3077</v>
      </c>
      <c r="H2721" s="67">
        <v>16530388</v>
      </c>
      <c r="I2721" s="67">
        <v>2442685865204</v>
      </c>
      <c r="J2721" s="67">
        <v>8837370903562</v>
      </c>
      <c r="K2721" s="67">
        <v>8853542022432</v>
      </c>
      <c r="L2721" s="67">
        <v>55287823273</v>
      </c>
      <c r="M2721" s="67">
        <v>47679770245</v>
      </c>
      <c r="N2721" s="67">
        <v>1043808188</v>
      </c>
      <c r="O2721" s="67">
        <v>0</v>
      </c>
      <c r="P2721" s="67">
        <v>4382451961</v>
      </c>
      <c r="Q2721" s="67">
        <v>449176329</v>
      </c>
      <c r="R2721" s="67">
        <v>1043397423</v>
      </c>
      <c r="S2721" s="67">
        <v>694710281</v>
      </c>
      <c r="T2721" s="67">
        <v>0</v>
      </c>
      <c r="U2721" s="67">
        <v>89467466872</v>
      </c>
      <c r="V2721" s="67">
        <v>1858323160</v>
      </c>
      <c r="W2721" s="67">
        <v>86991856561</v>
      </c>
      <c r="X2721" s="67">
        <v>0</v>
      </c>
      <c r="Y2721" s="67">
        <v>0</v>
      </c>
      <c r="Z2721" s="67">
        <v>0</v>
      </c>
      <c r="AA2721" s="67">
        <v>0</v>
      </c>
      <c r="AB2721" s="67">
        <v>0</v>
      </c>
      <c r="AC2721" s="67">
        <v>0</v>
      </c>
      <c r="AD2721" s="67">
        <v>0</v>
      </c>
      <c r="AE2721" s="67">
        <v>0</v>
      </c>
      <c r="AF2721" s="67">
        <v>0</v>
      </c>
      <c r="AG2721" s="67">
        <v>0</v>
      </c>
      <c r="AH2721" s="67">
        <v>0</v>
      </c>
      <c r="AI2721" s="67">
        <v>0</v>
      </c>
      <c r="AJ2721" s="67">
        <v>0</v>
      </c>
      <c r="AK2721" s="67">
        <v>0</v>
      </c>
      <c r="AL2721" s="67">
        <v>0</v>
      </c>
      <c r="AM2721" s="67">
        <v>6669182780874</v>
      </c>
      <c r="AN2721" s="67">
        <v>2301768637048</v>
      </c>
      <c r="AO2721" s="67">
        <v>4368603967332</v>
      </c>
      <c r="AP2721" s="67">
        <v>9337813825672</v>
      </c>
      <c r="AQ2721" s="67">
        <v>9773092612448</v>
      </c>
      <c r="AR2721" s="67">
        <v>3584634284098</v>
      </c>
      <c r="AS2721" s="67">
        <v>2890834100079</v>
      </c>
      <c r="AT2721" s="67">
        <v>693800184019</v>
      </c>
      <c r="AU2721" s="67">
        <v>7528460000000</v>
      </c>
      <c r="AV2721" s="67">
        <v>7542236000000</v>
      </c>
      <c r="AW2721" s="67">
        <v>38233487214</v>
      </c>
      <c r="AX2721" s="67">
        <v>32858578787</v>
      </c>
      <c r="AY2721" s="67">
        <v>11478523563</v>
      </c>
      <c r="AZ2721" s="67">
        <v>21380055225</v>
      </c>
      <c r="BA2721" s="67">
        <v>511397745</v>
      </c>
      <c r="BB2721" s="67">
        <v>0</v>
      </c>
      <c r="BC2721" s="67">
        <v>3598504186</v>
      </c>
      <c r="BD2721" s="67">
        <v>383601095</v>
      </c>
      <c r="BE2721" s="67">
        <v>881405400</v>
      </c>
      <c r="BF2721" s="67">
        <v>0</v>
      </c>
      <c r="BG2721" s="67"/>
      <c r="BH2721" s="67">
        <v>265812554005</v>
      </c>
      <c r="BI2721" s="67">
        <v>2681365588</v>
      </c>
      <c r="BJ2721" s="67">
        <v>263131188418</v>
      </c>
      <c r="BK2721" s="67">
        <v>0</v>
      </c>
      <c r="BL2721" s="67"/>
      <c r="BM2721" s="67"/>
      <c r="BN2721" s="67"/>
      <c r="BO2721" s="67"/>
      <c r="BP2721" s="67"/>
      <c r="BQ2721" s="67"/>
      <c r="BR2721" s="67"/>
      <c r="BS2721" s="67"/>
      <c r="BT2721" s="67"/>
      <c r="BU2721" s="67"/>
      <c r="BV2721" s="67"/>
      <c r="BW2721" s="67"/>
      <c r="BX2721" s="67"/>
      <c r="BY2721" s="67"/>
      <c r="BZ2721" s="67">
        <v>6268378493335</v>
      </c>
      <c r="CA2721" s="67">
        <v>2120984639196</v>
      </c>
      <c r="CB2721" s="67">
        <v>4147393854139</v>
      </c>
      <c r="CC2721" s="67">
        <v>10143282818652</v>
      </c>
      <c r="CD2721" s="67">
        <v>10160000000000</v>
      </c>
    </row>
    <row r="2722" spans="1:82">
      <c r="A2722" t="s">
        <v>3061</v>
      </c>
      <c r="B2722" t="s">
        <v>3062</v>
      </c>
      <c r="C2722" t="s">
        <v>210</v>
      </c>
      <c r="D2722" t="s">
        <v>63</v>
      </c>
      <c r="E2722" t="s">
        <v>153</v>
      </c>
      <c r="F2722" s="67">
        <v>2010</v>
      </c>
      <c r="G2722" t="s">
        <v>3078</v>
      </c>
      <c r="H2722" s="67">
        <v>16615394</v>
      </c>
      <c r="I2722" s="67">
        <v>2476454726699</v>
      </c>
      <c r="J2722" s="67">
        <v>8739773079413</v>
      </c>
      <c r="K2722" s="67">
        <v>8668232349825</v>
      </c>
      <c r="L2722" s="67">
        <v>54189910131</v>
      </c>
      <c r="M2722" s="67">
        <v>46558273611</v>
      </c>
      <c r="N2722" s="67">
        <v>1047730022</v>
      </c>
      <c r="O2722" s="67">
        <v>0</v>
      </c>
      <c r="P2722" s="67">
        <v>4398917869</v>
      </c>
      <c r="Q2722" s="67">
        <v>450863991</v>
      </c>
      <c r="R2722" s="67">
        <v>1047317714</v>
      </c>
      <c r="S2722" s="67">
        <v>700680091</v>
      </c>
      <c r="T2722" s="67">
        <v>0</v>
      </c>
      <c r="U2722" s="67">
        <v>84002902026</v>
      </c>
      <c r="V2722" s="67">
        <v>1858323160</v>
      </c>
      <c r="W2722" s="67">
        <v>81609626586</v>
      </c>
      <c r="X2722" s="67">
        <v>0</v>
      </c>
      <c r="Y2722" s="67">
        <v>0</v>
      </c>
      <c r="Z2722" s="67">
        <v>0</v>
      </c>
      <c r="AA2722" s="67">
        <v>0</v>
      </c>
      <c r="AB2722" s="67">
        <v>0</v>
      </c>
      <c r="AC2722" s="67">
        <v>0</v>
      </c>
      <c r="AD2722" s="67">
        <v>0</v>
      </c>
      <c r="AE2722" s="67">
        <v>0</v>
      </c>
      <c r="AF2722" s="67">
        <v>0</v>
      </c>
      <c r="AG2722" s="67">
        <v>0</v>
      </c>
      <c r="AH2722" s="67">
        <v>0</v>
      </c>
      <c r="AI2722" s="67">
        <v>0</v>
      </c>
      <c r="AJ2722" s="67">
        <v>0</v>
      </c>
      <c r="AK2722" s="67">
        <v>0</v>
      </c>
      <c r="AL2722" s="67">
        <v>0</v>
      </c>
      <c r="AM2722" s="67">
        <v>6622388603553</v>
      </c>
      <c r="AN2722" s="67">
        <v>2306765101802</v>
      </c>
      <c r="AO2722" s="67">
        <v>4317199293405</v>
      </c>
      <c r="AP2722" s="67">
        <v>9421371413734</v>
      </c>
      <c r="AQ2722" s="67">
        <v>9765575196214</v>
      </c>
      <c r="AR2722" s="67">
        <v>3039508683099</v>
      </c>
      <c r="AS2722" s="67">
        <v>2451216679919</v>
      </c>
      <c r="AT2722" s="67">
        <v>588292003180</v>
      </c>
      <c r="AU2722" s="67">
        <v>7540268000000</v>
      </c>
      <c r="AV2722" s="67">
        <v>7478546000000</v>
      </c>
      <c r="AW2722" s="67">
        <v>43856781444</v>
      </c>
      <c r="AX2722" s="67">
        <v>38139188268</v>
      </c>
      <c r="AY2722" s="67">
        <v>13515134997</v>
      </c>
      <c r="AZ2722" s="67">
        <v>24624053271</v>
      </c>
      <c r="BA2722" s="67">
        <v>545438300</v>
      </c>
      <c r="BB2722" s="67">
        <v>0</v>
      </c>
      <c r="BC2722" s="67">
        <v>3670877986</v>
      </c>
      <c r="BD2722" s="67">
        <v>388688193</v>
      </c>
      <c r="BE2722" s="67">
        <v>897043490</v>
      </c>
      <c r="BF2722" s="67">
        <v>215545207</v>
      </c>
      <c r="BG2722" s="67"/>
      <c r="BH2722" s="67">
        <v>191490995033</v>
      </c>
      <c r="BI2722" s="67">
        <v>3126835049</v>
      </c>
      <c r="BJ2722" s="67">
        <v>188364159984</v>
      </c>
      <c r="BK2722" s="67">
        <v>0</v>
      </c>
      <c r="BL2722" s="67"/>
      <c r="BM2722" s="67"/>
      <c r="BN2722" s="67"/>
      <c r="BO2722" s="67"/>
      <c r="BP2722" s="67"/>
      <c r="BQ2722" s="67"/>
      <c r="BR2722" s="67"/>
      <c r="BS2722" s="67"/>
      <c r="BT2722" s="67"/>
      <c r="BU2722" s="67"/>
      <c r="BV2722" s="67"/>
      <c r="BW2722" s="67"/>
      <c r="BX2722" s="67"/>
      <c r="BY2722" s="67"/>
      <c r="BZ2722" s="67">
        <v>6094555546035</v>
      </c>
      <c r="CA2722" s="67">
        <v>2111475138730</v>
      </c>
      <c r="CB2722" s="67">
        <v>3983080407305</v>
      </c>
      <c r="CC2722" s="67">
        <v>9431134005612</v>
      </c>
      <c r="CD2722" s="67">
        <v>9369000000000</v>
      </c>
    </row>
    <row r="2723" spans="1:82">
      <c r="A2723" t="s">
        <v>3061</v>
      </c>
      <c r="B2723" t="s">
        <v>3062</v>
      </c>
      <c r="C2723" t="s">
        <v>210</v>
      </c>
      <c r="D2723" t="s">
        <v>63</v>
      </c>
      <c r="E2723" t="s">
        <v>153</v>
      </c>
      <c r="F2723" s="67">
        <v>2011</v>
      </c>
      <c r="G2723" t="s">
        <v>3079</v>
      </c>
      <c r="H2723" s="67">
        <v>16693074</v>
      </c>
      <c r="I2723" s="67">
        <v>2513674780232</v>
      </c>
      <c r="J2723" s="67">
        <v>9065909030231</v>
      </c>
      <c r="K2723" s="67">
        <v>8914733022268</v>
      </c>
      <c r="L2723" s="67">
        <v>53825111325</v>
      </c>
      <c r="M2723" s="67">
        <v>46212623872</v>
      </c>
      <c r="N2723" s="67">
        <v>1042876822</v>
      </c>
      <c r="O2723" s="67">
        <v>0</v>
      </c>
      <c r="P2723" s="67">
        <v>4378541602</v>
      </c>
      <c r="Q2723" s="67">
        <v>448775540</v>
      </c>
      <c r="R2723" s="67">
        <v>1042466424</v>
      </c>
      <c r="S2723" s="67">
        <v>707352315</v>
      </c>
      <c r="T2723" s="67">
        <v>0</v>
      </c>
      <c r="U2723" s="67">
        <v>81805643563</v>
      </c>
      <c r="V2723" s="67">
        <v>5760801797</v>
      </c>
      <c r="W2723" s="67">
        <v>76978405446</v>
      </c>
      <c r="X2723" s="67">
        <v>0</v>
      </c>
      <c r="Y2723" s="67">
        <v>0</v>
      </c>
      <c r="Z2723" s="67">
        <v>0</v>
      </c>
      <c r="AA2723" s="67">
        <v>0</v>
      </c>
      <c r="AB2723" s="67">
        <v>0</v>
      </c>
      <c r="AC2723" s="67">
        <v>0</v>
      </c>
      <c r="AD2723" s="67">
        <v>0</v>
      </c>
      <c r="AE2723" s="67">
        <v>0</v>
      </c>
      <c r="AF2723" s="67">
        <v>0</v>
      </c>
      <c r="AG2723" s="67">
        <v>0</v>
      </c>
      <c r="AH2723" s="67">
        <v>0</v>
      </c>
      <c r="AI2723" s="67">
        <v>0</v>
      </c>
      <c r="AJ2723" s="67">
        <v>0</v>
      </c>
      <c r="AK2723" s="67">
        <v>0</v>
      </c>
      <c r="AL2723" s="67">
        <v>0</v>
      </c>
      <c r="AM2723" s="67">
        <v>6655164634208</v>
      </c>
      <c r="AN2723" s="67">
        <v>2336303055315</v>
      </c>
      <c r="AO2723" s="67">
        <v>4320495848049</v>
      </c>
      <c r="AP2723" s="67">
        <v>9548906780340</v>
      </c>
      <c r="AQ2723" s="67">
        <v>9805200205966</v>
      </c>
      <c r="AR2723" s="67">
        <v>3081098466318</v>
      </c>
      <c r="AS2723" s="67">
        <v>2484756827676</v>
      </c>
      <c r="AT2723" s="67">
        <v>596341638642</v>
      </c>
      <c r="AU2723" s="67">
        <v>8004753000000</v>
      </c>
      <c r="AV2723" s="67">
        <v>7871272000000</v>
      </c>
      <c r="AW2723" s="67">
        <v>48370237149</v>
      </c>
      <c r="AX2723" s="67">
        <v>41022097912</v>
      </c>
      <c r="AY2723" s="67">
        <v>13871839587</v>
      </c>
      <c r="AZ2723" s="67">
        <v>27150258324</v>
      </c>
      <c r="BA2723" s="67">
        <v>488516761</v>
      </c>
      <c r="BB2723" s="67">
        <v>0</v>
      </c>
      <c r="BC2723" s="67">
        <v>3738448258</v>
      </c>
      <c r="BD2723" s="67">
        <v>392586334</v>
      </c>
      <c r="BE2723" s="67">
        <v>906496104</v>
      </c>
      <c r="BF2723" s="67">
        <v>1822091779</v>
      </c>
      <c r="BG2723" s="67"/>
      <c r="BH2723" s="67">
        <v>258059000976</v>
      </c>
      <c r="BI2723" s="67">
        <v>9631110294</v>
      </c>
      <c r="BJ2723" s="67">
        <v>248427890682</v>
      </c>
      <c r="BK2723" s="67">
        <v>0</v>
      </c>
      <c r="BL2723" s="67"/>
      <c r="BM2723" s="67"/>
      <c r="BN2723" s="67"/>
      <c r="BO2723" s="67"/>
      <c r="BP2723" s="67"/>
      <c r="BQ2723" s="67"/>
      <c r="BR2723" s="67"/>
      <c r="BS2723" s="67"/>
      <c r="BT2723" s="67"/>
      <c r="BU2723" s="67"/>
      <c r="BV2723" s="67"/>
      <c r="BW2723" s="67"/>
      <c r="BX2723" s="67"/>
      <c r="BY2723" s="67"/>
      <c r="BZ2723" s="67">
        <v>6385670763052</v>
      </c>
      <c r="CA2723" s="67">
        <v>2244454531776</v>
      </c>
      <c r="CB2723" s="67">
        <v>4141216231276</v>
      </c>
      <c r="CC2723" s="67">
        <v>9906679467496</v>
      </c>
      <c r="CD2723" s="67">
        <v>9773000000000</v>
      </c>
    </row>
    <row r="2724" spans="1:82">
      <c r="A2724" t="s">
        <v>3061</v>
      </c>
      <c r="B2724" t="s">
        <v>3062</v>
      </c>
      <c r="C2724" t="s">
        <v>210</v>
      </c>
      <c r="D2724" t="s">
        <v>63</v>
      </c>
      <c r="E2724" t="s">
        <v>153</v>
      </c>
      <c r="F2724" s="67">
        <v>2012</v>
      </c>
      <c r="G2724" t="s">
        <v>3080</v>
      </c>
      <c r="H2724" s="67">
        <v>16754962</v>
      </c>
      <c r="I2724" s="67">
        <v>2537261574168</v>
      </c>
      <c r="J2724" s="67">
        <v>9528234788993</v>
      </c>
      <c r="K2724" s="67">
        <v>9273877272224</v>
      </c>
      <c r="L2724" s="67">
        <v>53393802298</v>
      </c>
      <c r="M2724" s="67">
        <v>45797346850</v>
      </c>
      <c r="N2724" s="67">
        <v>1038023623</v>
      </c>
      <c r="O2724" s="67">
        <v>0</v>
      </c>
      <c r="P2724" s="67">
        <v>4358165336</v>
      </c>
      <c r="Q2724" s="67">
        <v>446687089</v>
      </c>
      <c r="R2724" s="67">
        <v>1037615135</v>
      </c>
      <c r="S2724" s="67">
        <v>718178305</v>
      </c>
      <c r="T2724" s="67">
        <v>0</v>
      </c>
      <c r="U2724" s="67">
        <v>64024895765</v>
      </c>
      <c r="V2724" s="67">
        <v>5340820763</v>
      </c>
      <c r="W2724" s="67">
        <v>59767786342</v>
      </c>
      <c r="X2724" s="67">
        <v>0</v>
      </c>
      <c r="Y2724" s="67">
        <v>0</v>
      </c>
      <c r="Z2724" s="67">
        <v>0</v>
      </c>
      <c r="AA2724" s="67">
        <v>0</v>
      </c>
      <c r="AB2724" s="67">
        <v>0</v>
      </c>
      <c r="AC2724" s="67">
        <v>0</v>
      </c>
      <c r="AD2724" s="67">
        <v>0</v>
      </c>
      <c r="AE2724" s="67">
        <v>0</v>
      </c>
      <c r="AF2724" s="67">
        <v>0</v>
      </c>
      <c r="AG2724" s="67">
        <v>0</v>
      </c>
      <c r="AH2724" s="67">
        <v>0</v>
      </c>
      <c r="AI2724" s="67">
        <v>0</v>
      </c>
      <c r="AJ2724" s="67">
        <v>0</v>
      </c>
      <c r="AK2724" s="67">
        <v>0</v>
      </c>
      <c r="AL2724" s="67">
        <v>0</v>
      </c>
      <c r="AM2724" s="67">
        <v>6714744671175</v>
      </c>
      <c r="AN2724" s="67">
        <v>2361836939790</v>
      </c>
      <c r="AO2724" s="67">
        <v>4354457502643</v>
      </c>
      <c r="AP2724" s="67">
        <v>9648582114918</v>
      </c>
      <c r="AQ2724" s="67">
        <v>9818380860459</v>
      </c>
      <c r="AR2724" s="67">
        <v>2764580120759</v>
      </c>
      <c r="AS2724" s="67">
        <v>2229500097386</v>
      </c>
      <c r="AT2724" s="67">
        <v>535080023373</v>
      </c>
      <c r="AU2724" s="67">
        <v>8619548000000</v>
      </c>
      <c r="AV2724" s="67">
        <v>8389448000000</v>
      </c>
      <c r="AW2724" s="67">
        <v>43923382587</v>
      </c>
      <c r="AX2724" s="67">
        <v>38362930032</v>
      </c>
      <c r="AY2724" s="67">
        <v>13427289851</v>
      </c>
      <c r="AZ2724" s="67">
        <v>24935640181</v>
      </c>
      <c r="BA2724" s="67">
        <v>441300588</v>
      </c>
      <c r="BB2724" s="67">
        <v>0</v>
      </c>
      <c r="BC2724" s="67">
        <v>3802449571</v>
      </c>
      <c r="BD2724" s="67">
        <v>397928767</v>
      </c>
      <c r="BE2724" s="67">
        <v>918773628</v>
      </c>
      <c r="BF2724" s="67">
        <v>0</v>
      </c>
      <c r="BG2724" s="67"/>
      <c r="BH2724" s="67">
        <v>224163914150</v>
      </c>
      <c r="BI2724" s="67">
        <v>11815333805</v>
      </c>
      <c r="BJ2724" s="67">
        <v>212348580345</v>
      </c>
      <c r="BK2724" s="67">
        <v>0</v>
      </c>
      <c r="BL2724" s="67"/>
      <c r="BM2724" s="67"/>
      <c r="BN2724" s="67"/>
      <c r="BO2724" s="67"/>
      <c r="BP2724" s="67"/>
      <c r="BQ2724" s="67"/>
      <c r="BR2724" s="67"/>
      <c r="BS2724" s="67"/>
      <c r="BT2724" s="67"/>
      <c r="BU2724" s="67"/>
      <c r="BV2724" s="67"/>
      <c r="BW2724" s="67"/>
      <c r="BX2724" s="67"/>
      <c r="BY2724" s="67"/>
      <c r="BZ2724" s="67">
        <v>6203553548524</v>
      </c>
      <c r="CA2724" s="67">
        <v>2238549684193</v>
      </c>
      <c r="CB2724" s="67">
        <v>3965003864330</v>
      </c>
      <c r="CC2724" s="67">
        <v>9466320966019</v>
      </c>
      <c r="CD2724" s="67">
        <v>9236000000000</v>
      </c>
    </row>
    <row r="2725" spans="1:82">
      <c r="A2725" t="s">
        <v>3061</v>
      </c>
      <c r="B2725" t="s">
        <v>3062</v>
      </c>
      <c r="C2725" t="s">
        <v>210</v>
      </c>
      <c r="D2725" t="s">
        <v>63</v>
      </c>
      <c r="E2725" t="s">
        <v>153</v>
      </c>
      <c r="F2725" s="67">
        <v>2013</v>
      </c>
      <c r="G2725" t="s">
        <v>3081</v>
      </c>
      <c r="H2725" s="67">
        <v>16804432</v>
      </c>
      <c r="I2725" s="67">
        <v>2553958133927</v>
      </c>
      <c r="J2725" s="67">
        <v>9954601537587</v>
      </c>
      <c r="K2725" s="67">
        <v>9678943044933</v>
      </c>
      <c r="L2725" s="67">
        <v>53514909535</v>
      </c>
      <c r="M2725" s="67">
        <v>45944061490</v>
      </c>
      <c r="N2725" s="67">
        <v>1033170424</v>
      </c>
      <c r="O2725" s="67">
        <v>0</v>
      </c>
      <c r="P2725" s="67">
        <v>4337789070</v>
      </c>
      <c r="Q2725" s="67">
        <v>444598638</v>
      </c>
      <c r="R2725" s="67">
        <v>1032763845</v>
      </c>
      <c r="S2725" s="67">
        <v>729375412</v>
      </c>
      <c r="T2725" s="67">
        <v>0</v>
      </c>
      <c r="U2725" s="67">
        <v>59823429455</v>
      </c>
      <c r="V2725" s="67">
        <v>4531669693</v>
      </c>
      <c r="W2725" s="67">
        <v>56137910313</v>
      </c>
      <c r="X2725" s="67">
        <v>0</v>
      </c>
      <c r="Y2725" s="67">
        <v>0</v>
      </c>
      <c r="Z2725" s="67">
        <v>0</v>
      </c>
      <c r="AA2725" s="67">
        <v>0</v>
      </c>
      <c r="AB2725" s="67">
        <v>0</v>
      </c>
      <c r="AC2725" s="67">
        <v>0</v>
      </c>
      <c r="AD2725" s="67">
        <v>0</v>
      </c>
      <c r="AE2725" s="67">
        <v>0</v>
      </c>
      <c r="AF2725" s="67">
        <v>0</v>
      </c>
      <c r="AG2725" s="67">
        <v>0</v>
      </c>
      <c r="AH2725" s="67">
        <v>0</v>
      </c>
      <c r="AI2725" s="67">
        <v>0</v>
      </c>
      <c r="AJ2725" s="67">
        <v>0</v>
      </c>
      <c r="AK2725" s="67">
        <v>0</v>
      </c>
      <c r="AL2725" s="67">
        <v>0</v>
      </c>
      <c r="AM2725" s="67">
        <v>6679878861901</v>
      </c>
      <c r="AN2725" s="67">
        <v>2358842646526</v>
      </c>
      <c r="AO2725" s="67">
        <v>4322264022322</v>
      </c>
      <c r="AP2725" s="67">
        <v>9620808135384</v>
      </c>
      <c r="AQ2725" s="67">
        <v>9802422791880</v>
      </c>
      <c r="AR2725" s="67">
        <v>2695619116317</v>
      </c>
      <c r="AS2725" s="67">
        <v>2173886384127</v>
      </c>
      <c r="AT2725" s="67">
        <v>521732732190</v>
      </c>
      <c r="AU2725" s="67">
        <v>9231006000000</v>
      </c>
      <c r="AV2725" s="67">
        <v>8975385000000</v>
      </c>
      <c r="AW2725" s="67">
        <v>51926542992</v>
      </c>
      <c r="AX2725" s="67">
        <v>46213728061</v>
      </c>
      <c r="AY2725" s="67">
        <v>15829934785</v>
      </c>
      <c r="AZ2725" s="67">
        <v>30383793276</v>
      </c>
      <c r="BA2725" s="67">
        <v>520038863</v>
      </c>
      <c r="BB2725" s="67">
        <v>0</v>
      </c>
      <c r="BC2725" s="67">
        <v>3856419667</v>
      </c>
      <c r="BD2725" s="67">
        <v>403449490</v>
      </c>
      <c r="BE2725" s="67">
        <v>932906911</v>
      </c>
      <c r="BF2725" s="67">
        <v>0</v>
      </c>
      <c r="BG2725" s="67"/>
      <c r="BH2725" s="67">
        <v>207019158294</v>
      </c>
      <c r="BI2725" s="67">
        <v>10350303475</v>
      </c>
      <c r="BJ2725" s="67">
        <v>196668854819</v>
      </c>
      <c r="BK2725" s="67">
        <v>0</v>
      </c>
      <c r="BL2725" s="67"/>
      <c r="BM2725" s="67"/>
      <c r="BN2725" s="67"/>
      <c r="BO2725" s="67"/>
      <c r="BP2725" s="67"/>
      <c r="BQ2725" s="67"/>
      <c r="BR2725" s="67"/>
      <c r="BS2725" s="67"/>
      <c r="BT2725" s="67"/>
      <c r="BU2725" s="67"/>
      <c r="BV2725" s="67"/>
      <c r="BW2725" s="67"/>
      <c r="BX2725" s="67"/>
      <c r="BY2725" s="67"/>
      <c r="BZ2725" s="67">
        <v>6516456308157</v>
      </c>
      <c r="CA2725" s="67">
        <v>2340344620011</v>
      </c>
      <c r="CB2725" s="67">
        <v>4176111688146</v>
      </c>
      <c r="CC2725" s="67">
        <v>9726642125759</v>
      </c>
      <c r="CD2725" s="67">
        <v>9471000000000</v>
      </c>
    </row>
    <row r="2726" spans="1:82">
      <c r="A2726" t="s">
        <v>3061</v>
      </c>
      <c r="B2726" t="s">
        <v>3062</v>
      </c>
      <c r="C2726" t="s">
        <v>210</v>
      </c>
      <c r="D2726" t="s">
        <v>63</v>
      </c>
      <c r="E2726" t="s">
        <v>153</v>
      </c>
      <c r="F2726" s="67">
        <v>2014</v>
      </c>
      <c r="G2726" t="s">
        <v>3082</v>
      </c>
      <c r="H2726" s="67">
        <v>16865008</v>
      </c>
      <c r="I2726" s="67">
        <v>2565001010935</v>
      </c>
      <c r="J2726" s="67">
        <v>9631514762483</v>
      </c>
      <c r="K2726" s="67">
        <v>9238426125541</v>
      </c>
      <c r="L2726" s="67">
        <v>53268099634</v>
      </c>
      <c r="M2726" s="67">
        <v>45732692942</v>
      </c>
      <c r="N2726" s="67">
        <v>1028317224</v>
      </c>
      <c r="O2726" s="67">
        <v>0</v>
      </c>
      <c r="P2726" s="67">
        <v>4317412804</v>
      </c>
      <c r="Q2726" s="67">
        <v>442510187</v>
      </c>
      <c r="R2726" s="67">
        <v>1027912555</v>
      </c>
      <c r="S2726" s="67">
        <v>744535846</v>
      </c>
      <c r="T2726" s="67">
        <v>0</v>
      </c>
      <c r="U2726" s="67">
        <v>52332716087</v>
      </c>
      <c r="V2726" s="67">
        <v>2781854021</v>
      </c>
      <c r="W2726" s="67">
        <v>50004671505</v>
      </c>
      <c r="X2726" s="67">
        <v>0</v>
      </c>
      <c r="Y2726" s="67">
        <v>0</v>
      </c>
      <c r="Z2726" s="67">
        <v>0</v>
      </c>
      <c r="AA2726" s="67">
        <v>0</v>
      </c>
      <c r="AB2726" s="67">
        <v>0</v>
      </c>
      <c r="AC2726" s="67">
        <v>0</v>
      </c>
      <c r="AD2726" s="67">
        <v>0</v>
      </c>
      <c r="AE2726" s="67">
        <v>0</v>
      </c>
      <c r="AF2726" s="67">
        <v>0</v>
      </c>
      <c r="AG2726" s="67">
        <v>0</v>
      </c>
      <c r="AH2726" s="67">
        <v>0</v>
      </c>
      <c r="AI2726" s="67">
        <v>0</v>
      </c>
      <c r="AJ2726" s="67">
        <v>0</v>
      </c>
      <c r="AK2726" s="67">
        <v>0</v>
      </c>
      <c r="AL2726" s="67">
        <v>0</v>
      </c>
      <c r="AM2726" s="67">
        <v>6699281370851</v>
      </c>
      <c r="AN2726" s="67">
        <v>2342553634764</v>
      </c>
      <c r="AO2726" s="67">
        <v>4358571758061</v>
      </c>
      <c r="AP2726" s="67">
        <v>9754582468086</v>
      </c>
      <c r="AQ2726" s="67">
        <v>9805815773655</v>
      </c>
      <c r="AR2726" s="67">
        <v>2746647791448</v>
      </c>
      <c r="AS2726" s="67">
        <v>2215038541490</v>
      </c>
      <c r="AT2726" s="67">
        <v>531609249958</v>
      </c>
      <c r="AU2726" s="67">
        <v>9018578000000</v>
      </c>
      <c r="AV2726" s="67">
        <v>8650505000000</v>
      </c>
      <c r="AW2726" s="67">
        <v>47310481872</v>
      </c>
      <c r="AX2726" s="67">
        <v>41354667450</v>
      </c>
      <c r="AY2726" s="67">
        <v>12906576015</v>
      </c>
      <c r="AZ2726" s="67">
        <v>28448091435</v>
      </c>
      <c r="BA2726" s="67">
        <v>655864344</v>
      </c>
      <c r="BB2726" s="67">
        <v>0</v>
      </c>
      <c r="BC2726" s="67">
        <v>3950305231</v>
      </c>
      <c r="BD2726" s="67">
        <v>408263800</v>
      </c>
      <c r="BE2726" s="67">
        <v>941381048</v>
      </c>
      <c r="BF2726" s="67">
        <v>0</v>
      </c>
      <c r="BG2726" s="67"/>
      <c r="BH2726" s="67">
        <v>145079721809</v>
      </c>
      <c r="BI2726" s="67">
        <v>6838896397</v>
      </c>
      <c r="BJ2726" s="67">
        <v>138240825412</v>
      </c>
      <c r="BK2726" s="67">
        <v>0</v>
      </c>
      <c r="BL2726" s="67"/>
      <c r="BM2726" s="67"/>
      <c r="BN2726" s="67"/>
      <c r="BO2726" s="67"/>
      <c r="BP2726" s="67"/>
      <c r="BQ2726" s="67"/>
      <c r="BR2726" s="67"/>
      <c r="BS2726" s="67"/>
      <c r="BT2726" s="67"/>
      <c r="BU2726" s="67"/>
      <c r="BV2726" s="67"/>
      <c r="BW2726" s="67"/>
      <c r="BX2726" s="67"/>
      <c r="BY2726" s="67"/>
      <c r="BZ2726" s="67">
        <v>6132179675510</v>
      </c>
      <c r="CA2726" s="67">
        <v>2179665931592</v>
      </c>
      <c r="CB2726" s="67">
        <v>3952513743918</v>
      </c>
      <c r="CC2726" s="67">
        <v>9439290670640</v>
      </c>
      <c r="CD2726" s="67">
        <v>9071000000000</v>
      </c>
    </row>
    <row r="2727" spans="1:82">
      <c r="A2727" t="s">
        <v>3061</v>
      </c>
      <c r="B2727" t="s">
        <v>3062</v>
      </c>
      <c r="C2727" t="s">
        <v>210</v>
      </c>
      <c r="D2727" t="s">
        <v>63</v>
      </c>
      <c r="E2727" t="s">
        <v>153</v>
      </c>
      <c r="F2727" s="67">
        <v>2015</v>
      </c>
      <c r="G2727" t="s">
        <v>3083</v>
      </c>
      <c r="H2727" s="67">
        <v>16939923</v>
      </c>
      <c r="I2727" s="67">
        <v>2614466067990</v>
      </c>
      <c r="J2727" s="67">
        <v>9495084468420</v>
      </c>
      <c r="K2727" s="67">
        <v>9120201439391</v>
      </c>
      <c r="L2727" s="67">
        <v>53405122814</v>
      </c>
      <c r="M2727" s="67">
        <v>45904274472</v>
      </c>
      <c r="N2727" s="67">
        <v>1023464025</v>
      </c>
      <c r="O2727" s="67">
        <v>0</v>
      </c>
      <c r="P2727" s="67">
        <v>4297036537</v>
      </c>
      <c r="Q2727" s="67">
        <v>440421735</v>
      </c>
      <c r="R2727" s="67">
        <v>1023061266</v>
      </c>
      <c r="S2727" s="67">
        <v>761033034</v>
      </c>
      <c r="T2727" s="67">
        <v>0</v>
      </c>
      <c r="U2727" s="67">
        <v>53893421469</v>
      </c>
      <c r="V2727" s="67">
        <v>2688343200</v>
      </c>
      <c r="W2727" s="67">
        <v>51631857311</v>
      </c>
      <c r="X2727" s="67">
        <v>0</v>
      </c>
      <c r="Y2727" s="67">
        <v>0</v>
      </c>
      <c r="Z2727" s="67">
        <v>0</v>
      </c>
      <c r="AA2727" s="67">
        <v>0</v>
      </c>
      <c r="AB2727" s="67">
        <v>0</v>
      </c>
      <c r="AC2727" s="67">
        <v>0</v>
      </c>
      <c r="AD2727" s="67">
        <v>0</v>
      </c>
      <c r="AE2727" s="67">
        <v>0</v>
      </c>
      <c r="AF2727" s="67">
        <v>0</v>
      </c>
      <c r="AG2727" s="67">
        <v>0</v>
      </c>
      <c r="AH2727" s="67">
        <v>0</v>
      </c>
      <c r="AI2727" s="67">
        <v>0</v>
      </c>
      <c r="AJ2727" s="67">
        <v>0</v>
      </c>
      <c r="AK2727" s="67">
        <v>0</v>
      </c>
      <c r="AL2727" s="67">
        <v>0</v>
      </c>
      <c r="AM2727" s="67">
        <v>6814328728493</v>
      </c>
      <c r="AN2727" s="67">
        <v>2396098727173</v>
      </c>
      <c r="AO2727" s="67">
        <v>4419278103842</v>
      </c>
      <c r="AP2727" s="67">
        <v>9900037465236</v>
      </c>
      <c r="AQ2727" s="67">
        <v>9891473383654</v>
      </c>
      <c r="AR2727" s="67">
        <v>2334539240160</v>
      </c>
      <c r="AS2727" s="67">
        <v>1882692935613</v>
      </c>
      <c r="AT2727" s="67">
        <v>451846304547</v>
      </c>
      <c r="AU2727" s="67">
        <v>8944197000000</v>
      </c>
      <c r="AV2727" s="67">
        <v>8591064000000</v>
      </c>
      <c r="AW2727" s="67">
        <v>41514838529</v>
      </c>
      <c r="AX2727" s="67">
        <v>35222593361</v>
      </c>
      <c r="AY2727" s="67">
        <v>11951894668</v>
      </c>
      <c r="AZ2727" s="67">
        <v>23270698693</v>
      </c>
      <c r="BA2727" s="67">
        <v>950666483</v>
      </c>
      <c r="BB2727" s="67">
        <v>0</v>
      </c>
      <c r="BC2727" s="67">
        <v>3984818770</v>
      </c>
      <c r="BD2727" s="67">
        <v>410401354</v>
      </c>
      <c r="BE2727" s="67">
        <v>946358560</v>
      </c>
      <c r="BF2727" s="67">
        <v>0</v>
      </c>
      <c r="BG2727" s="67"/>
      <c r="BH2727" s="67">
        <v>82360494841</v>
      </c>
      <c r="BI2727" s="67">
        <v>2674476610</v>
      </c>
      <c r="BJ2727" s="67">
        <v>79686018231</v>
      </c>
      <c r="BK2727" s="67">
        <v>0</v>
      </c>
      <c r="BL2727" s="67"/>
      <c r="BM2727" s="67"/>
      <c r="BN2727" s="67"/>
      <c r="BO2727" s="67"/>
      <c r="BP2727" s="67"/>
      <c r="BQ2727" s="67"/>
      <c r="BR2727" s="67"/>
      <c r="BS2727" s="67"/>
      <c r="BT2727" s="67"/>
      <c r="BU2727" s="67"/>
      <c r="BV2727" s="67"/>
      <c r="BW2727" s="67"/>
      <c r="BX2727" s="67"/>
      <c r="BY2727" s="67"/>
      <c r="BZ2727" s="67">
        <v>5800727772627</v>
      </c>
      <c r="CA2727" s="67">
        <v>2165969541311</v>
      </c>
      <c r="CB2727" s="67">
        <v>3634758231316</v>
      </c>
      <c r="CC2727" s="67">
        <v>8612275346156</v>
      </c>
      <c r="CD2727" s="67">
        <v>8259000000000</v>
      </c>
    </row>
    <row r="2728" spans="1:82">
      <c r="A2728" t="s">
        <v>3061</v>
      </c>
      <c r="B2728" t="s">
        <v>3062</v>
      </c>
      <c r="C2728" t="s">
        <v>210</v>
      </c>
      <c r="D2728" t="s">
        <v>63</v>
      </c>
      <c r="E2728" t="s">
        <v>153</v>
      </c>
      <c r="F2728" s="67">
        <v>2016</v>
      </c>
      <c r="G2728" t="s">
        <v>3084</v>
      </c>
      <c r="H2728" s="67">
        <v>17030314</v>
      </c>
      <c r="I2728" s="67">
        <v>2645881642369</v>
      </c>
      <c r="J2728" s="67">
        <v>9803810734324</v>
      </c>
      <c r="K2728" s="67">
        <v>9334904376773</v>
      </c>
      <c r="L2728" s="67">
        <v>52683905935</v>
      </c>
      <c r="M2728" s="67">
        <v>45133400958</v>
      </c>
      <c r="N2728" s="67">
        <v>1026084191</v>
      </c>
      <c r="O2728" s="67">
        <v>0</v>
      </c>
      <c r="P2728" s="67">
        <v>4307990253</v>
      </c>
      <c r="Q2728" s="67">
        <v>441544429</v>
      </c>
      <c r="R2728" s="67">
        <v>1025669184</v>
      </c>
      <c r="S2728" s="67">
        <v>775735553</v>
      </c>
      <c r="T2728" s="67">
        <v>0</v>
      </c>
      <c r="U2728" s="67">
        <v>48461975820</v>
      </c>
      <c r="V2728" s="67">
        <v>2618228667</v>
      </c>
      <c r="W2728" s="67">
        <v>46312211406</v>
      </c>
      <c r="X2728" s="67">
        <v>0</v>
      </c>
      <c r="Y2728" s="67">
        <v>0</v>
      </c>
      <c r="Z2728" s="67">
        <v>0</v>
      </c>
      <c r="AA2728" s="67">
        <v>0</v>
      </c>
      <c r="AB2728" s="67">
        <v>0</v>
      </c>
      <c r="AC2728" s="67">
        <v>0</v>
      </c>
      <c r="AD2728" s="67">
        <v>0</v>
      </c>
      <c r="AE2728" s="67">
        <v>0</v>
      </c>
      <c r="AF2728" s="67">
        <v>0</v>
      </c>
      <c r="AG2728" s="67">
        <v>0</v>
      </c>
      <c r="AH2728" s="67">
        <v>0</v>
      </c>
      <c r="AI2728" s="67">
        <v>0</v>
      </c>
      <c r="AJ2728" s="67">
        <v>0</v>
      </c>
      <c r="AK2728" s="67">
        <v>0</v>
      </c>
      <c r="AL2728" s="67">
        <v>0</v>
      </c>
      <c r="AM2728" s="67">
        <v>6926919477068</v>
      </c>
      <c r="AN2728" s="67">
        <v>2437937093650</v>
      </c>
      <c r="AO2728" s="67">
        <v>4489894235933</v>
      </c>
      <c r="AP2728" s="67">
        <v>10134432491847</v>
      </c>
      <c r="AQ2728" s="67">
        <v>9958859668262</v>
      </c>
      <c r="AR2728" s="67">
        <v>2363441137054</v>
      </c>
      <c r="AS2728" s="67">
        <v>1906000916979</v>
      </c>
      <c r="AT2728" s="67">
        <v>457440220075</v>
      </c>
      <c r="AU2728" s="67">
        <v>9264256000000</v>
      </c>
      <c r="AV2728" s="67">
        <v>8821156000000</v>
      </c>
      <c r="AW2728" s="67">
        <v>44035332820</v>
      </c>
      <c r="AX2728" s="67">
        <v>36388398222</v>
      </c>
      <c r="AY2728" s="67">
        <v>12534275302</v>
      </c>
      <c r="AZ2728" s="67">
        <v>23854122920</v>
      </c>
      <c r="BA2728" s="67">
        <v>1333013897</v>
      </c>
      <c r="BB2728" s="67">
        <v>0</v>
      </c>
      <c r="BC2728" s="67">
        <v>4041557944</v>
      </c>
      <c r="BD2728" s="67">
        <v>415386484</v>
      </c>
      <c r="BE2728" s="67">
        <v>950101524</v>
      </c>
      <c r="BF2728" s="67">
        <v>906874748</v>
      </c>
      <c r="BG2728" s="67"/>
      <c r="BH2728" s="67">
        <v>48082562242</v>
      </c>
      <c r="BI2728" s="67">
        <v>1364569025</v>
      </c>
      <c r="BJ2728" s="67">
        <v>46717993218</v>
      </c>
      <c r="BK2728" s="67">
        <v>0</v>
      </c>
      <c r="BL2728" s="67"/>
      <c r="BM2728" s="67"/>
      <c r="BN2728" s="67"/>
      <c r="BO2728" s="67"/>
      <c r="BP2728" s="67"/>
      <c r="BQ2728" s="67"/>
      <c r="BR2728" s="67"/>
      <c r="BS2728" s="67"/>
      <c r="BT2728" s="67"/>
      <c r="BU2728" s="67"/>
      <c r="BV2728" s="67"/>
      <c r="BW2728" s="67"/>
      <c r="BX2728" s="67"/>
      <c r="BY2728" s="67"/>
      <c r="BZ2728" s="67">
        <v>6289348252810</v>
      </c>
      <c r="CA2728" s="67">
        <v>2267291400770</v>
      </c>
      <c r="CB2728" s="67">
        <v>4022056852040</v>
      </c>
      <c r="CC2728" s="67">
        <v>9188007284926</v>
      </c>
      <c r="CD2728" s="67">
        <v>8745000000000</v>
      </c>
    </row>
    <row r="2729" spans="1:82">
      <c r="A2729" t="s">
        <v>3061</v>
      </c>
      <c r="B2729" t="s">
        <v>3062</v>
      </c>
      <c r="C2729" t="s">
        <v>210</v>
      </c>
      <c r="D2729" t="s">
        <v>63</v>
      </c>
      <c r="E2729" t="s">
        <v>153</v>
      </c>
      <c r="F2729" s="67">
        <v>2017</v>
      </c>
      <c r="G2729" t="s">
        <v>3085</v>
      </c>
      <c r="H2729" s="67">
        <v>17131296</v>
      </c>
      <c r="I2729" s="67">
        <v>2682545788811</v>
      </c>
      <c r="J2729" s="67">
        <v>11068702898557</v>
      </c>
      <c r="K2729" s="67">
        <v>10529190650357</v>
      </c>
      <c r="L2729" s="67">
        <v>52828287084</v>
      </c>
      <c r="M2729" s="67">
        <v>45232868501</v>
      </c>
      <c r="N2729" s="67">
        <v>1028704358</v>
      </c>
      <c r="O2729" s="67">
        <v>0</v>
      </c>
      <c r="P2729" s="67">
        <v>4319061750</v>
      </c>
      <c r="Q2729" s="67">
        <v>442679194</v>
      </c>
      <c r="R2729" s="67">
        <v>1028305145</v>
      </c>
      <c r="S2729" s="67">
        <v>793749640</v>
      </c>
      <c r="T2729" s="67">
        <v>0</v>
      </c>
      <c r="U2729" s="67">
        <v>45334788694</v>
      </c>
      <c r="V2729" s="67">
        <v>2103919149</v>
      </c>
      <c r="W2729" s="67">
        <v>43495928280</v>
      </c>
      <c r="X2729" s="67">
        <v>0</v>
      </c>
      <c r="Y2729" s="67">
        <v>0</v>
      </c>
      <c r="Z2729" s="67">
        <v>0</v>
      </c>
      <c r="AA2729" s="67">
        <v>0</v>
      </c>
      <c r="AB2729" s="67">
        <v>0</v>
      </c>
      <c r="AC2729" s="67">
        <v>0</v>
      </c>
      <c r="AD2729" s="67">
        <v>0</v>
      </c>
      <c r="AE2729" s="67">
        <v>0</v>
      </c>
      <c r="AF2729" s="67">
        <v>0</v>
      </c>
      <c r="AG2729" s="67">
        <v>0</v>
      </c>
      <c r="AH2729" s="67">
        <v>0</v>
      </c>
      <c r="AI2729" s="67">
        <v>0</v>
      </c>
      <c r="AJ2729" s="67">
        <v>0</v>
      </c>
      <c r="AK2729" s="67">
        <v>0</v>
      </c>
      <c r="AL2729" s="67">
        <v>0</v>
      </c>
      <c r="AM2729" s="67">
        <v>7081034532147</v>
      </c>
      <c r="AN2729" s="67">
        <v>2502820689691</v>
      </c>
      <c r="AO2729" s="67">
        <v>4578602357694</v>
      </c>
      <c r="AP2729" s="67">
        <v>10405951085103</v>
      </c>
      <c r="AQ2729" s="67">
        <v>10050477698369</v>
      </c>
      <c r="AR2729" s="67">
        <v>2519574869516</v>
      </c>
      <c r="AS2729" s="67">
        <v>2031915217351</v>
      </c>
      <c r="AT2729" s="67">
        <v>487659652164</v>
      </c>
      <c r="AU2729" s="67">
        <v>10604028000000</v>
      </c>
      <c r="AV2729" s="67">
        <v>10087165000000</v>
      </c>
      <c r="AW2729" s="67">
        <v>48141569557</v>
      </c>
      <c r="AX2729" s="67">
        <v>40133051256</v>
      </c>
      <c r="AY2729" s="67">
        <v>13153268768</v>
      </c>
      <c r="AZ2729" s="67">
        <v>26979782488</v>
      </c>
      <c r="BA2729" s="67">
        <v>1231393280</v>
      </c>
      <c r="BB2729" s="67">
        <v>0</v>
      </c>
      <c r="BC2729" s="67">
        <v>4131225076</v>
      </c>
      <c r="BD2729" s="67">
        <v>424669644</v>
      </c>
      <c r="BE2729" s="67">
        <v>975797910</v>
      </c>
      <c r="BF2729" s="67">
        <v>1245432390</v>
      </c>
      <c r="BG2729" s="67"/>
      <c r="BH2729" s="67">
        <v>53604221537</v>
      </c>
      <c r="BI2729" s="67">
        <v>1205340491</v>
      </c>
      <c r="BJ2729" s="67">
        <v>52398881046</v>
      </c>
      <c r="BK2729" s="67">
        <v>0</v>
      </c>
      <c r="BL2729" s="67"/>
      <c r="BM2729" s="67"/>
      <c r="BN2729" s="67"/>
      <c r="BO2729" s="67"/>
      <c r="BP2729" s="67"/>
      <c r="BQ2729" s="67"/>
      <c r="BR2729" s="67"/>
      <c r="BS2729" s="67"/>
      <c r="BT2729" s="67"/>
      <c r="BU2729" s="67"/>
      <c r="BV2729" s="67"/>
      <c r="BW2729" s="67"/>
      <c r="BX2729" s="67"/>
      <c r="BY2729" s="67"/>
      <c r="BZ2729" s="67">
        <v>6744691729580</v>
      </c>
      <c r="CA2729" s="67">
        <v>2480371867226</v>
      </c>
      <c r="CB2729" s="67">
        <v>4264319862353</v>
      </c>
      <c r="CC2729" s="67">
        <v>9882875390189</v>
      </c>
      <c r="CD2729" s="67">
        <v>9366000000000</v>
      </c>
    </row>
    <row r="2730" spans="1:82">
      <c r="A2730" t="s">
        <v>3061</v>
      </c>
      <c r="B2730" t="s">
        <v>3062</v>
      </c>
      <c r="C2730" t="s">
        <v>210</v>
      </c>
      <c r="D2730" t="s">
        <v>63</v>
      </c>
      <c r="E2730" t="s">
        <v>153</v>
      </c>
      <c r="F2730" s="67">
        <v>2018</v>
      </c>
      <c r="G2730" t="s">
        <v>3086</v>
      </c>
      <c r="H2730" s="67">
        <v>17231624</v>
      </c>
      <c r="I2730" s="67">
        <v>2722741837508</v>
      </c>
      <c r="J2730" s="67">
        <v>10305680404653</v>
      </c>
      <c r="K2730" s="67">
        <v>9668158881979</v>
      </c>
      <c r="L2730" s="67">
        <v>52953911833</v>
      </c>
      <c r="M2730" s="67">
        <v>45307469164</v>
      </c>
      <c r="N2730" s="67">
        <v>1031324525</v>
      </c>
      <c r="O2730" s="67">
        <v>0</v>
      </c>
      <c r="P2730" s="67">
        <v>4330015465</v>
      </c>
      <c r="Q2730" s="67">
        <v>443801887</v>
      </c>
      <c r="R2730" s="67">
        <v>1030913064</v>
      </c>
      <c r="S2730" s="67">
        <v>815956533</v>
      </c>
      <c r="T2730" s="67">
        <v>0</v>
      </c>
      <c r="U2730" s="67">
        <v>13742125740</v>
      </c>
      <c r="V2730" s="67">
        <v>1507638997</v>
      </c>
      <c r="W2730" s="67">
        <v>12266477616</v>
      </c>
      <c r="X2730" s="67">
        <v>0</v>
      </c>
      <c r="Y2730" s="67">
        <v>0</v>
      </c>
      <c r="Z2730" s="67">
        <v>0</v>
      </c>
      <c r="AA2730" s="67">
        <v>0</v>
      </c>
      <c r="AB2730" s="67">
        <v>0</v>
      </c>
      <c r="AC2730" s="67">
        <v>0</v>
      </c>
      <c r="AD2730" s="67">
        <v>0</v>
      </c>
      <c r="AE2730" s="67">
        <v>0</v>
      </c>
      <c r="AF2730" s="67">
        <v>0</v>
      </c>
      <c r="AG2730" s="67">
        <v>0</v>
      </c>
      <c r="AH2730" s="67">
        <v>0</v>
      </c>
      <c r="AI2730" s="67">
        <v>0</v>
      </c>
      <c r="AJ2730" s="67">
        <v>0</v>
      </c>
      <c r="AK2730" s="67">
        <v>0</v>
      </c>
      <c r="AL2730" s="67">
        <v>0</v>
      </c>
      <c r="AM2730" s="67">
        <v>7236154312847</v>
      </c>
      <c r="AN2730" s="67">
        <v>2568207258227</v>
      </c>
      <c r="AO2730" s="67">
        <v>4667977742539</v>
      </c>
      <c r="AP2730" s="67">
        <v>10665197051711</v>
      </c>
      <c r="AQ2730" s="67">
        <v>10125526795214</v>
      </c>
      <c r="AR2730" s="67">
        <v>2780091672291</v>
      </c>
      <c r="AS2730" s="67">
        <v>2242009413138</v>
      </c>
      <c r="AT2730" s="67">
        <v>538082259153</v>
      </c>
      <c r="AU2730" s="67">
        <v>10041225000000</v>
      </c>
      <c r="AV2730" s="67">
        <v>9420063000000</v>
      </c>
      <c r="AW2730" s="67">
        <v>50511539825</v>
      </c>
      <c r="AX2730" s="67">
        <v>42432954177</v>
      </c>
      <c r="AY2730" s="67">
        <v>14481999135</v>
      </c>
      <c r="AZ2730" s="67">
        <v>27950955042</v>
      </c>
      <c r="BA2730" s="67">
        <v>1377482586</v>
      </c>
      <c r="BB2730" s="67">
        <v>0</v>
      </c>
      <c r="BC2730" s="67">
        <v>4220775147</v>
      </c>
      <c r="BD2730" s="67">
        <v>435235575</v>
      </c>
      <c r="BE2730" s="67">
        <v>1003294431</v>
      </c>
      <c r="BF2730" s="67">
        <v>1041797909</v>
      </c>
      <c r="BG2730" s="67"/>
      <c r="BH2730" s="67">
        <v>18490274672</v>
      </c>
      <c r="BI2730" s="67">
        <v>2446914754</v>
      </c>
      <c r="BJ2730" s="67">
        <v>16043359918</v>
      </c>
      <c r="BK2730" s="67">
        <v>0</v>
      </c>
      <c r="BL2730" s="67"/>
      <c r="BM2730" s="67"/>
      <c r="BN2730" s="67"/>
      <c r="BO2730" s="67"/>
      <c r="BP2730" s="67"/>
      <c r="BQ2730" s="67"/>
      <c r="BR2730" s="67"/>
      <c r="BS2730" s="67"/>
      <c r="BT2730" s="67"/>
      <c r="BU2730" s="67"/>
      <c r="BV2730" s="67"/>
      <c r="BW2730" s="67"/>
      <c r="BX2730" s="67"/>
      <c r="BY2730" s="67"/>
      <c r="BZ2730" s="67">
        <v>7435957890280</v>
      </c>
      <c r="CA2730" s="67">
        <v>2649234638911</v>
      </c>
      <c r="CB2730" s="67">
        <v>4786723251369</v>
      </c>
      <c r="CC2730" s="67">
        <v>10906213377067</v>
      </c>
      <c r="CD2730" s="67">
        <v>10290000000000</v>
      </c>
    </row>
    <row r="2731" spans="1:82">
      <c r="A2731" t="s">
        <v>3061</v>
      </c>
      <c r="B2731" t="s">
        <v>3062</v>
      </c>
      <c r="C2731" t="s">
        <v>210</v>
      </c>
      <c r="D2731" t="s">
        <v>63</v>
      </c>
      <c r="E2731" t="s">
        <v>153</v>
      </c>
      <c r="F2731" s="67">
        <v>2019</v>
      </c>
      <c r="G2731" t="s">
        <v>3087</v>
      </c>
      <c r="H2731" s="67">
        <v>17344874</v>
      </c>
      <c r="I2731" s="67">
        <v>2769544386013</v>
      </c>
      <c r="J2731" s="67">
        <v>10632071000000</v>
      </c>
      <c r="K2731" s="67">
        <v>9845330000000</v>
      </c>
      <c r="L2731" s="67">
        <v>52869842111</v>
      </c>
      <c r="M2731" s="67">
        <v>45178161352</v>
      </c>
      <c r="N2731" s="67">
        <v>1033944691</v>
      </c>
      <c r="O2731" s="67">
        <v>0</v>
      </c>
      <c r="P2731" s="67">
        <v>4341086963</v>
      </c>
      <c r="Q2731" s="67">
        <v>444936653</v>
      </c>
      <c r="R2731" s="67">
        <v>1033549025</v>
      </c>
      <c r="S2731" s="67">
        <v>838163427</v>
      </c>
      <c r="T2731" s="67">
        <v>0</v>
      </c>
      <c r="U2731" s="67">
        <v>10579105662</v>
      </c>
      <c r="V2731" s="67">
        <v>1379247450</v>
      </c>
      <c r="W2731" s="67">
        <v>9199858212</v>
      </c>
      <c r="X2731" s="67">
        <v>0</v>
      </c>
      <c r="Y2731" s="67">
        <v>0</v>
      </c>
      <c r="Z2731" s="67">
        <v>0</v>
      </c>
      <c r="AA2731" s="67">
        <v>0</v>
      </c>
      <c r="AB2731" s="67">
        <v>0</v>
      </c>
      <c r="AC2731" s="67">
        <v>0</v>
      </c>
      <c r="AD2731" s="67">
        <v>0</v>
      </c>
      <c r="AE2731" s="67">
        <v>0</v>
      </c>
      <c r="AF2731" s="67">
        <v>0</v>
      </c>
      <c r="AG2731" s="67">
        <v>0</v>
      </c>
      <c r="AH2731" s="67">
        <v>0</v>
      </c>
      <c r="AI2731" s="67">
        <v>0</v>
      </c>
      <c r="AJ2731" s="67">
        <v>0</v>
      </c>
      <c r="AK2731" s="67">
        <v>0</v>
      </c>
      <c r="AL2731" s="67">
        <v>0</v>
      </c>
      <c r="AM2731" s="67">
        <v>7392123277018</v>
      </c>
      <c r="AN2731" s="67">
        <v>2634099514218</v>
      </c>
      <c r="AO2731" s="67">
        <v>4758023762800</v>
      </c>
      <c r="AP2731" s="67">
        <v>11011857610803</v>
      </c>
      <c r="AQ2731" s="67">
        <v>10225116610803</v>
      </c>
      <c r="AR2731" s="67">
        <v>2769544386013</v>
      </c>
      <c r="AS2731" s="67">
        <v>2233503537107</v>
      </c>
      <c r="AT2731" s="67">
        <v>536040848906</v>
      </c>
      <c r="AU2731" s="67">
        <v>10632071000000</v>
      </c>
      <c r="AV2731" s="67">
        <v>9845330000000</v>
      </c>
      <c r="AW2731" s="67">
        <v>52869842111</v>
      </c>
      <c r="AX2731" s="67">
        <v>45178161352</v>
      </c>
      <c r="AY2731" s="67">
        <v>15887195768</v>
      </c>
      <c r="AZ2731" s="67">
        <v>29290965585</v>
      </c>
      <c r="BA2731" s="67">
        <v>1033944691</v>
      </c>
      <c r="BB2731" s="67">
        <v>0</v>
      </c>
      <c r="BC2731" s="67">
        <v>4341086963</v>
      </c>
      <c r="BD2731" s="67">
        <v>444936653</v>
      </c>
      <c r="BE2731" s="67">
        <v>1033549025</v>
      </c>
      <c r="BF2731" s="67">
        <v>838163427</v>
      </c>
      <c r="BG2731" s="67"/>
      <c r="BH2731" s="67">
        <v>10579105662</v>
      </c>
      <c r="BI2731" s="67">
        <v>1379247450</v>
      </c>
      <c r="BJ2731" s="67">
        <v>9199858212</v>
      </c>
      <c r="BK2731" s="67">
        <v>0</v>
      </c>
      <c r="BL2731" s="67"/>
      <c r="BM2731" s="67"/>
      <c r="BN2731" s="67"/>
      <c r="BO2731" s="67"/>
      <c r="BP2731" s="67"/>
      <c r="BQ2731" s="67"/>
      <c r="BR2731" s="67"/>
      <c r="BS2731" s="67"/>
      <c r="BT2731" s="67"/>
      <c r="BU2731" s="67"/>
      <c r="BV2731" s="67"/>
      <c r="BW2731" s="67"/>
      <c r="BX2731" s="67"/>
      <c r="BY2731" s="67"/>
      <c r="BZ2731" s="67">
        <v>7392123277018</v>
      </c>
      <c r="CA2731" s="67">
        <v>2634099514218</v>
      </c>
      <c r="CB2731" s="67">
        <v>4758023762800</v>
      </c>
      <c r="CC2731" s="67">
        <v>11011857610803</v>
      </c>
      <c r="CD2731" s="67">
        <v>10230000000000</v>
      </c>
    </row>
    <row r="2732" spans="1:82">
      <c r="A2732" t="s">
        <v>3061</v>
      </c>
      <c r="B2732" t="s">
        <v>3062</v>
      </c>
      <c r="C2732" t="s">
        <v>210</v>
      </c>
      <c r="D2732" t="s">
        <v>63</v>
      </c>
      <c r="E2732" t="s">
        <v>153</v>
      </c>
      <c r="F2732" s="67">
        <v>2020</v>
      </c>
      <c r="G2732" t="s">
        <v>3088</v>
      </c>
      <c r="H2732" s="67">
        <v>17441500</v>
      </c>
      <c r="I2732" s="67">
        <v>2820026491029</v>
      </c>
      <c r="J2732" s="67">
        <v>11203612813370</v>
      </c>
      <c r="K2732" s="67">
        <v>10149513866225</v>
      </c>
      <c r="L2732" s="67">
        <v>52850627822</v>
      </c>
      <c r="M2732" s="67">
        <v>45119724166</v>
      </c>
      <c r="N2732" s="67">
        <v>1036564858</v>
      </c>
      <c r="O2732" s="67">
        <v>0</v>
      </c>
      <c r="P2732" s="67">
        <v>4352040678</v>
      </c>
      <c r="Q2732" s="67">
        <v>446059346</v>
      </c>
      <c r="R2732" s="67">
        <v>1036156943</v>
      </c>
      <c r="S2732" s="67">
        <v>860370321</v>
      </c>
      <c r="T2732" s="67">
        <v>0</v>
      </c>
      <c r="U2732" s="67">
        <v>13514788301</v>
      </c>
      <c r="V2732" s="67">
        <v>2127296855</v>
      </c>
      <c r="W2732" s="67">
        <v>9199858212</v>
      </c>
      <c r="X2732" s="67">
        <v>0</v>
      </c>
      <c r="Y2732" s="67">
        <v>0</v>
      </c>
      <c r="Z2732" s="67">
        <v>0</v>
      </c>
      <c r="AA2732" s="67">
        <v>0</v>
      </c>
      <c r="AB2732" s="67">
        <v>0</v>
      </c>
      <c r="AC2732" s="67">
        <v>0</v>
      </c>
      <c r="AD2732" s="67">
        <v>0</v>
      </c>
      <c r="AE2732" s="67">
        <v>0</v>
      </c>
      <c r="AF2732" s="67">
        <v>0</v>
      </c>
      <c r="AG2732" s="67">
        <v>0</v>
      </c>
      <c r="AH2732" s="67">
        <v>0</v>
      </c>
      <c r="AI2732" s="67">
        <v>0</v>
      </c>
      <c r="AJ2732" s="67">
        <v>0</v>
      </c>
      <c r="AK2732" s="67">
        <v>0</v>
      </c>
      <c r="AL2732" s="67">
        <v>0</v>
      </c>
      <c r="AM2732" s="67">
        <v>7549083369062</v>
      </c>
      <c r="AN2732" s="67">
        <v>2700453347793</v>
      </c>
      <c r="AO2732" s="67">
        <v>4848659724897</v>
      </c>
      <c r="AP2732" s="67">
        <v>11489826714559</v>
      </c>
      <c r="AQ2732" s="67">
        <v>10325567040415</v>
      </c>
      <c r="AR2732" s="67">
        <v>2894968512344</v>
      </c>
      <c r="AS2732" s="67">
        <v>2334652026084</v>
      </c>
      <c r="AT2732" s="67">
        <v>560316486260</v>
      </c>
      <c r="AU2732" s="67">
        <v>11346175000000</v>
      </c>
      <c r="AV2732" s="67">
        <v>10278663000000</v>
      </c>
      <c r="AW2732" s="67">
        <v>47251049603</v>
      </c>
      <c r="AX2732" s="67">
        <v>39640901457</v>
      </c>
      <c r="AY2732" s="67">
        <v>13513929870</v>
      </c>
      <c r="AZ2732" s="67">
        <v>26126971587</v>
      </c>
      <c r="BA2732" s="67">
        <v>1047272534</v>
      </c>
      <c r="BB2732" s="67">
        <v>0</v>
      </c>
      <c r="BC2732" s="67">
        <v>4417594748</v>
      </c>
      <c r="BD2732" s="67">
        <v>451794844</v>
      </c>
      <c r="BE2732" s="67">
        <v>1058957074</v>
      </c>
      <c r="BF2732" s="67">
        <v>634528946</v>
      </c>
      <c r="BG2732" s="67"/>
      <c r="BH2732" s="67">
        <v>106225979</v>
      </c>
      <c r="BI2732" s="67">
        <v>106225979</v>
      </c>
      <c r="BJ2732" s="67">
        <v>0</v>
      </c>
      <c r="BK2732" s="67">
        <v>0</v>
      </c>
      <c r="BL2732" s="67"/>
      <c r="BM2732" s="67"/>
      <c r="BN2732" s="67"/>
      <c r="BO2732" s="67"/>
      <c r="BP2732" s="67"/>
      <c r="BQ2732" s="67"/>
      <c r="BR2732" s="67"/>
      <c r="BS2732" s="67"/>
      <c r="BT2732" s="67"/>
      <c r="BU2732" s="67"/>
      <c r="BV2732" s="67"/>
      <c r="BW2732" s="67"/>
      <c r="BX2732" s="67"/>
      <c r="BY2732" s="67"/>
      <c r="BZ2732" s="67">
        <v>7405595100322</v>
      </c>
      <c r="CA2732" s="67">
        <v>2639411998121</v>
      </c>
      <c r="CB2732" s="67">
        <v>4766183102200</v>
      </c>
      <c r="CC2732" s="67">
        <v>11415432888247</v>
      </c>
      <c r="CD2732" s="67">
        <v>10350000000000</v>
      </c>
    </row>
    <row r="2733" spans="1:82">
      <c r="A2733" t="s">
        <v>3089</v>
      </c>
      <c r="B2733" t="s">
        <v>3090</v>
      </c>
      <c r="C2733" t="s">
        <v>210</v>
      </c>
      <c r="D2733" t="s">
        <v>63</v>
      </c>
      <c r="E2733" t="s">
        <v>153</v>
      </c>
      <c r="F2733" s="67">
        <v>1995</v>
      </c>
      <c r="G2733" t="s">
        <v>3091</v>
      </c>
      <c r="H2733" s="67">
        <v>4359184</v>
      </c>
      <c r="I2733" s="67">
        <v>944788641045</v>
      </c>
      <c r="J2733" s="67">
        <v>145526498749</v>
      </c>
      <c r="K2733" s="67">
        <v>136787571547</v>
      </c>
      <c r="L2733" s="67">
        <v>117853712709</v>
      </c>
      <c r="M2733" s="67">
        <v>16429766413</v>
      </c>
      <c r="N2733" s="67">
        <v>4416006681</v>
      </c>
      <c r="O2733" s="67">
        <v>0</v>
      </c>
      <c r="P2733" s="67">
        <v>5154324016</v>
      </c>
      <c r="Q2733" s="67">
        <v>5273124345</v>
      </c>
      <c r="R2733" s="67">
        <v>33505227883</v>
      </c>
      <c r="S2733" s="67">
        <v>8456593586</v>
      </c>
      <c r="T2733" s="67">
        <v>43076993419</v>
      </c>
      <c r="U2733" s="67">
        <v>156049450419</v>
      </c>
      <c r="V2733" s="67">
        <v>414347935271</v>
      </c>
      <c r="W2733" s="67">
        <v>149167267073</v>
      </c>
      <c r="X2733" s="67">
        <v>3103557</v>
      </c>
      <c r="Y2733" s="67">
        <v>2637000000</v>
      </c>
      <c r="Z2733" s="67">
        <v>0</v>
      </c>
      <c r="AA2733" s="67"/>
      <c r="AB2733" s="67">
        <v>0</v>
      </c>
      <c r="AC2733" s="67">
        <v>2603519554</v>
      </c>
      <c r="AD2733" s="67"/>
      <c r="AE2733" s="67">
        <v>33157870</v>
      </c>
      <c r="AF2733" s="67">
        <v>0</v>
      </c>
      <c r="AG2733" s="67">
        <v>0</v>
      </c>
      <c r="AH2733" s="67">
        <v>0</v>
      </c>
      <c r="AI2733" s="67"/>
      <c r="AJ2733" s="67">
        <v>0</v>
      </c>
      <c r="AK2733" s="67"/>
      <c r="AL2733" s="67">
        <v>0</v>
      </c>
      <c r="AM2733" s="67">
        <v>1877435342848</v>
      </c>
      <c r="AN2733" s="67">
        <v>803517267083</v>
      </c>
      <c r="AO2733" s="67">
        <v>1068991297553</v>
      </c>
      <c r="AP2733" s="67">
        <v>3230474539298</v>
      </c>
      <c r="AQ2733" s="67">
        <v>3299288130191</v>
      </c>
      <c r="AR2733" s="67">
        <v>957940068030</v>
      </c>
      <c r="AS2733" s="67">
        <v>772532312927</v>
      </c>
      <c r="AT2733" s="67">
        <v>185407755103</v>
      </c>
      <c r="AU2733" s="67">
        <v>88459000000</v>
      </c>
      <c r="AV2733" s="67">
        <v>83147000000</v>
      </c>
      <c r="AW2733" s="67">
        <v>67326191675</v>
      </c>
      <c r="AX2733" s="67">
        <v>13828604869</v>
      </c>
      <c r="AY2733" s="67">
        <v>2371526721</v>
      </c>
      <c r="AZ2733" s="67">
        <v>11457078148</v>
      </c>
      <c r="BA2733" s="67">
        <v>3017172482</v>
      </c>
      <c r="BB2733" s="67">
        <v>0</v>
      </c>
      <c r="BC2733" s="67">
        <v>2006959418</v>
      </c>
      <c r="BD2733" s="67">
        <v>3298654137</v>
      </c>
      <c r="BE2733" s="67">
        <v>22274281001</v>
      </c>
      <c r="BF2733" s="67">
        <v>2736329842</v>
      </c>
      <c r="BG2733" s="67">
        <v>20164189924</v>
      </c>
      <c r="BH2733" s="67">
        <v>3259560482</v>
      </c>
      <c r="BI2733" s="67">
        <v>2642631928</v>
      </c>
      <c r="BJ2733" s="67">
        <v>0</v>
      </c>
      <c r="BK2733" s="67">
        <v>0</v>
      </c>
      <c r="BL2733" s="67">
        <v>616928554</v>
      </c>
      <c r="BM2733" s="67"/>
      <c r="BN2733" s="67">
        <v>144151970</v>
      </c>
      <c r="BO2733" s="67"/>
      <c r="BP2733" s="67">
        <v>430419420</v>
      </c>
      <c r="BQ2733" s="67">
        <v>6826570</v>
      </c>
      <c r="BR2733" s="67">
        <v>0</v>
      </c>
      <c r="BS2733" s="67"/>
      <c r="BT2733" s="67"/>
      <c r="BU2733" s="67"/>
      <c r="BV2733" s="67">
        <v>35530594</v>
      </c>
      <c r="BW2733" s="67"/>
      <c r="BX2733" s="67"/>
      <c r="BY2733" s="67"/>
      <c r="BZ2733" s="67">
        <v>1083268995012</v>
      </c>
      <c r="CA2733" s="67">
        <v>411726915490</v>
      </c>
      <c r="CB2733" s="67">
        <v>671542079522</v>
      </c>
      <c r="CC2733" s="67">
        <v>2117106815198</v>
      </c>
      <c r="CD2733" s="67">
        <v>2112000000000</v>
      </c>
    </row>
    <row r="2734" spans="1:82">
      <c r="A2734" t="s">
        <v>3089</v>
      </c>
      <c r="B2734" t="s">
        <v>3090</v>
      </c>
      <c r="C2734" t="s">
        <v>210</v>
      </c>
      <c r="D2734" t="s">
        <v>63</v>
      </c>
      <c r="E2734" t="s">
        <v>153</v>
      </c>
      <c r="F2734" s="67">
        <v>1996</v>
      </c>
      <c r="G2734" t="s">
        <v>3092</v>
      </c>
      <c r="H2734" s="67">
        <v>4381336</v>
      </c>
      <c r="I2734" s="67">
        <v>970261539623</v>
      </c>
      <c r="J2734" s="67">
        <v>173306127699</v>
      </c>
      <c r="K2734" s="67">
        <v>162752609016</v>
      </c>
      <c r="L2734" s="67">
        <v>113054322679</v>
      </c>
      <c r="M2734" s="67">
        <v>16502658013</v>
      </c>
      <c r="N2734" s="67">
        <v>4414889970</v>
      </c>
      <c r="O2734" s="67">
        <v>0</v>
      </c>
      <c r="P2734" s="67">
        <v>5153516162</v>
      </c>
      <c r="Q2734" s="67">
        <v>5272297870</v>
      </c>
      <c r="R2734" s="67">
        <v>33499976496</v>
      </c>
      <c r="S2734" s="67">
        <v>8310264824</v>
      </c>
      <c r="T2734" s="67">
        <v>36627419323</v>
      </c>
      <c r="U2734" s="67">
        <v>132860455856</v>
      </c>
      <c r="V2734" s="67">
        <v>448012515705</v>
      </c>
      <c r="W2734" s="67">
        <v>99914638586</v>
      </c>
      <c r="X2734" s="67">
        <v>2925103</v>
      </c>
      <c r="Y2734" s="67">
        <v>2604000000</v>
      </c>
      <c r="Z2734" s="67">
        <v>0</v>
      </c>
      <c r="AA2734" s="67"/>
      <c r="AB2734" s="67">
        <v>0</v>
      </c>
      <c r="AC2734" s="67">
        <v>2574407778</v>
      </c>
      <c r="AD2734" s="67"/>
      <c r="AE2734" s="67">
        <v>29506737</v>
      </c>
      <c r="AF2734" s="67">
        <v>0</v>
      </c>
      <c r="AG2734" s="67">
        <v>0</v>
      </c>
      <c r="AH2734" s="67">
        <v>0</v>
      </c>
      <c r="AI2734" s="67"/>
      <c r="AJ2734" s="67">
        <v>0</v>
      </c>
      <c r="AK2734" s="67"/>
      <c r="AL2734" s="67">
        <v>0</v>
      </c>
      <c r="AM2734" s="67">
        <v>1960061810787</v>
      </c>
      <c r="AN2734" s="67">
        <v>836236226758</v>
      </c>
      <c r="AO2734" s="67">
        <v>1118158255972</v>
      </c>
      <c r="AP2734" s="67">
        <v>3336999189998</v>
      </c>
      <c r="AQ2734" s="67">
        <v>3402746989045</v>
      </c>
      <c r="AR2734" s="67">
        <v>973582398269</v>
      </c>
      <c r="AS2734" s="67">
        <v>785147095379</v>
      </c>
      <c r="AT2734" s="67">
        <v>188435302891</v>
      </c>
      <c r="AU2734" s="67">
        <v>106675000000</v>
      </c>
      <c r="AV2734" s="67">
        <v>100179000000</v>
      </c>
      <c r="AW2734" s="67">
        <v>62145592997</v>
      </c>
      <c r="AX2734" s="67">
        <v>14254803793</v>
      </c>
      <c r="AY2734" s="67">
        <v>2816256415</v>
      </c>
      <c r="AZ2734" s="67">
        <v>11438547379</v>
      </c>
      <c r="BA2734" s="67">
        <v>3030026804</v>
      </c>
      <c r="BB2734" s="67">
        <v>0</v>
      </c>
      <c r="BC2734" s="67">
        <v>2036365417</v>
      </c>
      <c r="BD2734" s="67">
        <v>3338303942</v>
      </c>
      <c r="BE2734" s="67">
        <v>22600023823</v>
      </c>
      <c r="BF2734" s="67">
        <v>3623337852</v>
      </c>
      <c r="BG2734" s="67">
        <v>13262731366</v>
      </c>
      <c r="BH2734" s="67">
        <v>9954155217</v>
      </c>
      <c r="BI2734" s="67">
        <v>191807496</v>
      </c>
      <c r="BJ2734" s="67">
        <v>9395623522</v>
      </c>
      <c r="BK2734" s="67">
        <v>0</v>
      </c>
      <c r="BL2734" s="67">
        <v>366724198</v>
      </c>
      <c r="BM2734" s="67"/>
      <c r="BN2734" s="67">
        <v>84807407</v>
      </c>
      <c r="BO2734" s="67"/>
      <c r="BP2734" s="67">
        <v>249084831</v>
      </c>
      <c r="BQ2734" s="67">
        <v>8536781</v>
      </c>
      <c r="BR2734" s="67">
        <v>0</v>
      </c>
      <c r="BS2734" s="67"/>
      <c r="BT2734" s="67"/>
      <c r="BU2734" s="67"/>
      <c r="BV2734" s="67">
        <v>24295179</v>
      </c>
      <c r="BW2734" s="67"/>
      <c r="BX2734" s="67"/>
      <c r="BY2734" s="67"/>
      <c r="BZ2734" s="67">
        <v>1064185661530</v>
      </c>
      <c r="CA2734" s="67">
        <v>394706958672</v>
      </c>
      <c r="CB2734" s="67">
        <v>669478702858</v>
      </c>
      <c r="CC2734" s="67">
        <v>2116363808014</v>
      </c>
      <c r="CD2734" s="67">
        <v>2110000000000</v>
      </c>
    </row>
    <row r="2735" spans="1:82">
      <c r="A2735" t="s">
        <v>3089</v>
      </c>
      <c r="B2735" t="s">
        <v>3090</v>
      </c>
      <c r="C2735" t="s">
        <v>210</v>
      </c>
      <c r="D2735" t="s">
        <v>63</v>
      </c>
      <c r="E2735" t="s">
        <v>153</v>
      </c>
      <c r="F2735" s="67">
        <v>1997</v>
      </c>
      <c r="G2735" t="s">
        <v>3093</v>
      </c>
      <c r="H2735" s="67">
        <v>4405157</v>
      </c>
      <c r="I2735" s="67">
        <v>1005803735416</v>
      </c>
      <c r="J2735" s="67">
        <v>192199171577</v>
      </c>
      <c r="K2735" s="67">
        <v>175675311070</v>
      </c>
      <c r="L2735" s="67">
        <v>112388810883</v>
      </c>
      <c r="M2735" s="67">
        <v>15132295951</v>
      </c>
      <c r="N2735" s="67">
        <v>4413773258</v>
      </c>
      <c r="O2735" s="67">
        <v>0</v>
      </c>
      <c r="P2735" s="67">
        <v>5152708307</v>
      </c>
      <c r="Q2735" s="67">
        <v>5271471396</v>
      </c>
      <c r="R2735" s="67">
        <v>33494725110</v>
      </c>
      <c r="S2735" s="67">
        <v>8176940163</v>
      </c>
      <c r="T2735" s="67">
        <v>39015368944</v>
      </c>
      <c r="U2735" s="67">
        <v>134509928156</v>
      </c>
      <c r="V2735" s="67">
        <v>461765011825</v>
      </c>
      <c r="W2735" s="67">
        <v>100434216584</v>
      </c>
      <c r="X2735" s="67">
        <v>2625610</v>
      </c>
      <c r="Y2735" s="67">
        <v>2578000000</v>
      </c>
      <c r="Z2735" s="67">
        <v>0</v>
      </c>
      <c r="AA2735" s="67"/>
      <c r="AB2735" s="67">
        <v>0</v>
      </c>
      <c r="AC2735" s="67">
        <v>2552314790</v>
      </c>
      <c r="AD2735" s="67"/>
      <c r="AE2735" s="67">
        <v>26126259</v>
      </c>
      <c r="AF2735" s="67">
        <v>0</v>
      </c>
      <c r="AG2735" s="67">
        <v>0</v>
      </c>
      <c r="AH2735" s="67">
        <v>0</v>
      </c>
      <c r="AI2735" s="67"/>
      <c r="AJ2735" s="67">
        <v>0</v>
      </c>
      <c r="AK2735" s="67"/>
      <c r="AL2735" s="67">
        <v>0</v>
      </c>
      <c r="AM2735" s="67">
        <v>2029320548720</v>
      </c>
      <c r="AN2735" s="67">
        <v>865227993388</v>
      </c>
      <c r="AO2735" s="67">
        <v>1158107642102</v>
      </c>
      <c r="AP2735" s="67">
        <v>3457376482420</v>
      </c>
      <c r="AQ2735" s="67">
        <v>3513637335594</v>
      </c>
      <c r="AR2735" s="67">
        <v>951302384838</v>
      </c>
      <c r="AS2735" s="67">
        <v>767179342611</v>
      </c>
      <c r="AT2735" s="67">
        <v>184123042227</v>
      </c>
      <c r="AU2735" s="67">
        <v>121341000000</v>
      </c>
      <c r="AV2735" s="67">
        <v>110909000000</v>
      </c>
      <c r="AW2735" s="67">
        <v>60826892829</v>
      </c>
      <c r="AX2735" s="67">
        <v>13025779386</v>
      </c>
      <c r="AY2735" s="67">
        <v>2673733084</v>
      </c>
      <c r="AZ2735" s="67">
        <v>10352046302</v>
      </c>
      <c r="BA2735" s="67">
        <v>2541390846</v>
      </c>
      <c r="BB2735" s="67">
        <v>0</v>
      </c>
      <c r="BC2735" s="67">
        <v>1889335423</v>
      </c>
      <c r="BD2735" s="67">
        <v>3381981447</v>
      </c>
      <c r="BE2735" s="67">
        <v>22876878554</v>
      </c>
      <c r="BF2735" s="67">
        <v>2680819672</v>
      </c>
      <c r="BG2735" s="67">
        <v>14430707500</v>
      </c>
      <c r="BH2735" s="67">
        <v>47824948537</v>
      </c>
      <c r="BI2735" s="67">
        <v>30454772095</v>
      </c>
      <c r="BJ2735" s="67">
        <v>17135264873</v>
      </c>
      <c r="BK2735" s="67">
        <v>0</v>
      </c>
      <c r="BL2735" s="67">
        <v>234911569</v>
      </c>
      <c r="BM2735" s="67"/>
      <c r="BN2735" s="67">
        <v>84662642</v>
      </c>
      <c r="BO2735" s="67"/>
      <c r="BP2735" s="67">
        <v>115187248</v>
      </c>
      <c r="BQ2735" s="67">
        <v>8630544</v>
      </c>
      <c r="BR2735" s="67">
        <v>0</v>
      </c>
      <c r="BS2735" s="67"/>
      <c r="BT2735" s="67"/>
      <c r="BU2735" s="67"/>
      <c r="BV2735" s="67">
        <v>26431135</v>
      </c>
      <c r="BW2735" s="67"/>
      <c r="BX2735" s="67"/>
      <c r="BY2735" s="67"/>
      <c r="BZ2735" s="67">
        <v>1043020926436</v>
      </c>
      <c r="CA2735" s="67">
        <v>387146193824</v>
      </c>
      <c r="CB2735" s="67">
        <v>655874732613</v>
      </c>
      <c r="CC2735" s="67">
        <v>2113407152640</v>
      </c>
      <c r="CD2735" s="67">
        <v>2103000000000</v>
      </c>
    </row>
    <row r="2736" spans="1:82">
      <c r="A2736" t="s">
        <v>3089</v>
      </c>
      <c r="B2736" t="s">
        <v>3090</v>
      </c>
      <c r="C2736" t="s">
        <v>210</v>
      </c>
      <c r="D2736" t="s">
        <v>63</v>
      </c>
      <c r="E2736" t="s">
        <v>153</v>
      </c>
      <c r="F2736" s="67">
        <v>1998</v>
      </c>
      <c r="G2736" t="s">
        <v>3094</v>
      </c>
      <c r="H2736" s="67">
        <v>4431464</v>
      </c>
      <c r="I2736" s="67">
        <v>1050054707325</v>
      </c>
      <c r="J2736" s="67">
        <v>213878215206</v>
      </c>
      <c r="K2736" s="67">
        <v>187942176289</v>
      </c>
      <c r="L2736" s="67">
        <v>113620926570</v>
      </c>
      <c r="M2736" s="67">
        <v>15263500829</v>
      </c>
      <c r="N2736" s="67">
        <v>4412656546</v>
      </c>
      <c r="O2736" s="67">
        <v>0</v>
      </c>
      <c r="P2736" s="67">
        <v>5151900453</v>
      </c>
      <c r="Q2736" s="67">
        <v>5270644921</v>
      </c>
      <c r="R2736" s="67">
        <v>33489473723</v>
      </c>
      <c r="S2736" s="67">
        <v>8080273673</v>
      </c>
      <c r="T2736" s="67">
        <v>40894076879</v>
      </c>
      <c r="U2736" s="67">
        <v>133863073812</v>
      </c>
      <c r="V2736" s="67">
        <v>447276542799</v>
      </c>
      <c r="W2736" s="67">
        <v>110018011552</v>
      </c>
      <c r="X2736" s="67">
        <v>4655336</v>
      </c>
      <c r="Y2736" s="67">
        <v>2566000000</v>
      </c>
      <c r="Z2736" s="67">
        <v>0</v>
      </c>
      <c r="AA2736" s="67"/>
      <c r="AB2736" s="67">
        <v>0</v>
      </c>
      <c r="AC2736" s="67">
        <v>2542337312</v>
      </c>
      <c r="AD2736" s="67"/>
      <c r="AE2736" s="67">
        <v>23480104</v>
      </c>
      <c r="AF2736" s="67">
        <v>0</v>
      </c>
      <c r="AG2736" s="67">
        <v>0</v>
      </c>
      <c r="AH2736" s="67">
        <v>0</v>
      </c>
      <c r="AI2736" s="67"/>
      <c r="AJ2736" s="67">
        <v>0</v>
      </c>
      <c r="AK2736" s="67"/>
      <c r="AL2736" s="67">
        <v>0</v>
      </c>
      <c r="AM2736" s="67">
        <v>2095886733954</v>
      </c>
      <c r="AN2736" s="67">
        <v>901382367836</v>
      </c>
      <c r="AO2736" s="67">
        <v>1189993307616</v>
      </c>
      <c r="AP2736" s="67">
        <v>3594538489228</v>
      </c>
      <c r="AQ2736" s="67">
        <v>3635432384523</v>
      </c>
      <c r="AR2736" s="67">
        <v>964392760681</v>
      </c>
      <c r="AS2736" s="67">
        <v>777736097323</v>
      </c>
      <c r="AT2736" s="67">
        <v>186656663358</v>
      </c>
      <c r="AU2736" s="67">
        <v>138069000000</v>
      </c>
      <c r="AV2736" s="67">
        <v>121326000000</v>
      </c>
      <c r="AW2736" s="67">
        <v>55328325922</v>
      </c>
      <c r="AX2736" s="67">
        <v>12039033471</v>
      </c>
      <c r="AY2736" s="67">
        <v>2370408759</v>
      </c>
      <c r="AZ2736" s="67">
        <v>9668624712</v>
      </c>
      <c r="BA2736" s="67">
        <v>2478056810</v>
      </c>
      <c r="BB2736" s="67">
        <v>0</v>
      </c>
      <c r="BC2736" s="67">
        <v>1870956673</v>
      </c>
      <c r="BD2736" s="67">
        <v>3432454128</v>
      </c>
      <c r="BE2736" s="67">
        <v>23129052869</v>
      </c>
      <c r="BF2736" s="67">
        <v>2724008002</v>
      </c>
      <c r="BG2736" s="67">
        <v>9654763968</v>
      </c>
      <c r="BH2736" s="67">
        <v>246405154</v>
      </c>
      <c r="BI2736" s="67">
        <v>0</v>
      </c>
      <c r="BJ2736" s="67">
        <v>0</v>
      </c>
      <c r="BK2736" s="67">
        <v>0</v>
      </c>
      <c r="BL2736" s="67">
        <v>246405154</v>
      </c>
      <c r="BM2736" s="67"/>
      <c r="BN2736" s="67">
        <v>34270306</v>
      </c>
      <c r="BO2736" s="67"/>
      <c r="BP2736" s="67">
        <v>206191794</v>
      </c>
      <c r="BQ2736" s="67"/>
      <c r="BR2736" s="67">
        <v>0</v>
      </c>
      <c r="BS2736" s="67"/>
      <c r="BT2736" s="67"/>
      <c r="BU2736" s="67"/>
      <c r="BV2736" s="67">
        <v>5943054</v>
      </c>
      <c r="BW2736" s="67"/>
      <c r="BX2736" s="67"/>
      <c r="BY2736" s="67"/>
      <c r="BZ2736" s="67">
        <v>1067173759788</v>
      </c>
      <c r="CA2736" s="67">
        <v>396411870112</v>
      </c>
      <c r="CB2736" s="67">
        <v>670761889675</v>
      </c>
      <c r="CC2736" s="67">
        <v>2103884251544</v>
      </c>
      <c r="CD2736" s="67">
        <v>2087000000000</v>
      </c>
    </row>
    <row r="2737" spans="1:82">
      <c r="A2737" t="s">
        <v>3089</v>
      </c>
      <c r="B2737" t="s">
        <v>3090</v>
      </c>
      <c r="C2737" t="s">
        <v>210</v>
      </c>
      <c r="D2737" t="s">
        <v>63</v>
      </c>
      <c r="E2737" t="s">
        <v>153</v>
      </c>
      <c r="F2737" s="67">
        <v>1999</v>
      </c>
      <c r="G2737" t="s">
        <v>3095</v>
      </c>
      <c r="H2737" s="67">
        <v>4461913</v>
      </c>
      <c r="I2737" s="67">
        <v>1086798082628</v>
      </c>
      <c r="J2737" s="67">
        <v>266160488367</v>
      </c>
      <c r="K2737" s="67">
        <v>210846139040</v>
      </c>
      <c r="L2737" s="67">
        <v>114296422195</v>
      </c>
      <c r="M2737" s="67">
        <v>15132295951</v>
      </c>
      <c r="N2737" s="67">
        <v>4411539835</v>
      </c>
      <c r="O2737" s="67">
        <v>0</v>
      </c>
      <c r="P2737" s="67">
        <v>5151092599</v>
      </c>
      <c r="Q2737" s="67">
        <v>5269818447</v>
      </c>
      <c r="R2737" s="67">
        <v>33484222337</v>
      </c>
      <c r="S2737" s="67">
        <v>7981056900</v>
      </c>
      <c r="T2737" s="67">
        <v>42864223239</v>
      </c>
      <c r="U2737" s="67">
        <v>128483525676</v>
      </c>
      <c r="V2737" s="67">
        <v>419470249507</v>
      </c>
      <c r="W2737" s="67">
        <v>87137647665</v>
      </c>
      <c r="X2737" s="67">
        <v>4341877</v>
      </c>
      <c r="Y2737" s="67">
        <v>2549000000</v>
      </c>
      <c r="Z2737" s="67">
        <v>0</v>
      </c>
      <c r="AA2737" s="67"/>
      <c r="AB2737" s="67">
        <v>0</v>
      </c>
      <c r="AC2737" s="67">
        <v>2528580485</v>
      </c>
      <c r="AD2737" s="67"/>
      <c r="AE2737" s="67">
        <v>20289407</v>
      </c>
      <c r="AF2737" s="67">
        <v>0</v>
      </c>
      <c r="AG2737" s="67">
        <v>0</v>
      </c>
      <c r="AH2737" s="67">
        <v>0</v>
      </c>
      <c r="AI2737" s="67"/>
      <c r="AJ2737" s="67">
        <v>0</v>
      </c>
      <c r="AK2737" s="67"/>
      <c r="AL2737" s="67">
        <v>0</v>
      </c>
      <c r="AM2737" s="67">
        <v>2116422603075</v>
      </c>
      <c r="AN2737" s="67">
        <v>917041311515</v>
      </c>
      <c r="AO2737" s="67">
        <v>1196357478771</v>
      </c>
      <c r="AP2737" s="67">
        <v>3703534386046</v>
      </c>
      <c r="AQ2737" s="67">
        <v>3706225160232</v>
      </c>
      <c r="AR2737" s="67">
        <v>997535923671</v>
      </c>
      <c r="AS2737" s="67">
        <v>804464454574</v>
      </c>
      <c r="AT2737" s="67">
        <v>193071469098</v>
      </c>
      <c r="AU2737" s="67">
        <v>175885000000</v>
      </c>
      <c r="AV2737" s="67">
        <v>139332000000</v>
      </c>
      <c r="AW2737" s="67">
        <v>49989008909</v>
      </c>
      <c r="AX2737" s="67">
        <v>10916353406</v>
      </c>
      <c r="AY2737" s="67">
        <v>2042698193</v>
      </c>
      <c r="AZ2737" s="67">
        <v>8873655213</v>
      </c>
      <c r="BA2737" s="67">
        <v>2096877358</v>
      </c>
      <c r="BB2737" s="67">
        <v>0</v>
      </c>
      <c r="BC2737" s="67">
        <v>2021662417</v>
      </c>
      <c r="BD2737" s="67">
        <v>3508044460</v>
      </c>
      <c r="BE2737" s="67">
        <v>22726030615</v>
      </c>
      <c r="BF2737" s="67">
        <v>0</v>
      </c>
      <c r="BG2737" s="67">
        <v>8720040652</v>
      </c>
      <c r="BH2737" s="67">
        <v>26767937129</v>
      </c>
      <c r="BI2737" s="67">
        <v>24450556322</v>
      </c>
      <c r="BJ2737" s="67">
        <v>2162276514</v>
      </c>
      <c r="BK2737" s="67">
        <v>0</v>
      </c>
      <c r="BL2737" s="67">
        <v>155104293</v>
      </c>
      <c r="BM2737" s="67"/>
      <c r="BN2737" s="67"/>
      <c r="BO2737" s="67"/>
      <c r="BP2737" s="67">
        <v>155104293</v>
      </c>
      <c r="BQ2737" s="67"/>
      <c r="BR2737" s="67">
        <v>0</v>
      </c>
      <c r="BS2737" s="67"/>
      <c r="BT2737" s="67"/>
      <c r="BU2737" s="67"/>
      <c r="BV2737" s="67"/>
      <c r="BW2737" s="67"/>
      <c r="BX2737" s="67"/>
      <c r="BY2737" s="67"/>
      <c r="BZ2737" s="67">
        <v>1093370551682</v>
      </c>
      <c r="CA2737" s="67">
        <v>406202712720</v>
      </c>
      <c r="CB2737" s="67">
        <v>687167838962</v>
      </c>
      <c r="CC2737" s="67">
        <v>2204216421391</v>
      </c>
      <c r="CD2737" s="67">
        <v>2168000000000</v>
      </c>
    </row>
    <row r="2738" spans="1:82">
      <c r="A2738" t="s">
        <v>3089</v>
      </c>
      <c r="B2738" t="s">
        <v>3090</v>
      </c>
      <c r="C2738" t="s">
        <v>210</v>
      </c>
      <c r="D2738" t="s">
        <v>63</v>
      </c>
      <c r="E2738" t="s">
        <v>153</v>
      </c>
      <c r="F2738" s="67">
        <v>2000</v>
      </c>
      <c r="G2738" t="s">
        <v>3096</v>
      </c>
      <c r="H2738" s="67">
        <v>4490967</v>
      </c>
      <c r="I2738" s="67">
        <v>1117271869238</v>
      </c>
      <c r="J2738" s="67">
        <v>318114965487</v>
      </c>
      <c r="K2738" s="67">
        <v>249527004340</v>
      </c>
      <c r="L2738" s="67">
        <v>117754097586</v>
      </c>
      <c r="M2738" s="67">
        <v>15190609229</v>
      </c>
      <c r="N2738" s="67">
        <v>4410423123</v>
      </c>
      <c r="O2738" s="67">
        <v>0</v>
      </c>
      <c r="P2738" s="67">
        <v>5150284744</v>
      </c>
      <c r="Q2738" s="67">
        <v>5268991972</v>
      </c>
      <c r="R2738" s="67">
        <v>33478970950</v>
      </c>
      <c r="S2738" s="67">
        <v>7881031014</v>
      </c>
      <c r="T2738" s="67">
        <v>50155599546</v>
      </c>
      <c r="U2738" s="67">
        <v>132983302194</v>
      </c>
      <c r="V2738" s="67">
        <v>435895028653</v>
      </c>
      <c r="W2738" s="67">
        <v>87064023252</v>
      </c>
      <c r="X2738" s="67">
        <v>3851515</v>
      </c>
      <c r="Y2738" s="67">
        <v>2534000000</v>
      </c>
      <c r="Z2738" s="67">
        <v>0</v>
      </c>
      <c r="AA2738" s="67"/>
      <c r="AB2738" s="67">
        <v>0</v>
      </c>
      <c r="AC2738" s="67">
        <v>2517350423</v>
      </c>
      <c r="AD2738" s="67"/>
      <c r="AE2738" s="67">
        <v>17092240</v>
      </c>
      <c r="AF2738" s="67">
        <v>0</v>
      </c>
      <c r="AG2738" s="67">
        <v>0</v>
      </c>
      <c r="AH2738" s="67">
        <v>0</v>
      </c>
      <c r="AI2738" s="67"/>
      <c r="AJ2738" s="67">
        <v>0</v>
      </c>
      <c r="AK2738" s="67"/>
      <c r="AL2738" s="67">
        <v>0</v>
      </c>
      <c r="AM2738" s="67">
        <v>2143527549330</v>
      </c>
      <c r="AN2738" s="67">
        <v>926145067104</v>
      </c>
      <c r="AO2738" s="67">
        <v>1213720101385</v>
      </c>
      <c r="AP2738" s="67">
        <v>3799210323778</v>
      </c>
      <c r="AQ2738" s="67">
        <v>3778637252333</v>
      </c>
      <c r="AR2738" s="67">
        <v>964355298102</v>
      </c>
      <c r="AS2738" s="67">
        <v>777705885566</v>
      </c>
      <c r="AT2738" s="67">
        <v>186649412536</v>
      </c>
      <c r="AU2738" s="67">
        <v>216704000000</v>
      </c>
      <c r="AV2738" s="67">
        <v>169981000000</v>
      </c>
      <c r="AW2738" s="67">
        <v>56884977557</v>
      </c>
      <c r="AX2738" s="67">
        <v>10553098087</v>
      </c>
      <c r="AY2738" s="67">
        <v>2428445130</v>
      </c>
      <c r="AZ2738" s="67">
        <v>8124652956</v>
      </c>
      <c r="BA2738" s="67">
        <v>1940323473</v>
      </c>
      <c r="BB2738" s="67">
        <v>0</v>
      </c>
      <c r="BC2738" s="67">
        <v>1853313074</v>
      </c>
      <c r="BD2738" s="67">
        <v>3622694395</v>
      </c>
      <c r="BE2738" s="67">
        <v>23139286712</v>
      </c>
      <c r="BF2738" s="67">
        <v>4267318996</v>
      </c>
      <c r="BG2738" s="67">
        <v>11508942821</v>
      </c>
      <c r="BH2738" s="67">
        <v>254900299207</v>
      </c>
      <c r="BI2738" s="67">
        <v>225353102588</v>
      </c>
      <c r="BJ2738" s="67">
        <v>29371418885</v>
      </c>
      <c r="BK2738" s="67">
        <v>0</v>
      </c>
      <c r="BL2738" s="67">
        <v>175777733</v>
      </c>
      <c r="BM2738" s="67"/>
      <c r="BN2738" s="67"/>
      <c r="BO2738" s="67"/>
      <c r="BP2738" s="67">
        <v>175777733</v>
      </c>
      <c r="BQ2738" s="67"/>
      <c r="BR2738" s="67">
        <v>0</v>
      </c>
      <c r="BS2738" s="67"/>
      <c r="BT2738" s="67"/>
      <c r="BU2738" s="67"/>
      <c r="BV2738" s="67"/>
      <c r="BW2738" s="67"/>
      <c r="BX2738" s="67"/>
      <c r="BY2738" s="67"/>
      <c r="BZ2738" s="67">
        <v>1013996513808</v>
      </c>
      <c r="CA2738" s="67">
        <v>376671412296</v>
      </c>
      <c r="CB2738" s="67">
        <v>637325101512</v>
      </c>
      <c r="CC2738" s="67">
        <v>2336860088674</v>
      </c>
      <c r="CD2738" s="67">
        <v>2290000000000</v>
      </c>
    </row>
    <row r="2739" spans="1:82">
      <c r="A2739" t="s">
        <v>3089</v>
      </c>
      <c r="B2739" t="s">
        <v>3090</v>
      </c>
      <c r="C2739" t="s">
        <v>210</v>
      </c>
      <c r="D2739" t="s">
        <v>63</v>
      </c>
      <c r="E2739" t="s">
        <v>153</v>
      </c>
      <c r="F2739" s="67">
        <v>2001</v>
      </c>
      <c r="G2739" t="s">
        <v>3097</v>
      </c>
      <c r="H2739" s="67">
        <v>4513751</v>
      </c>
      <c r="I2739" s="67">
        <v>1143945745922</v>
      </c>
      <c r="J2739" s="67">
        <v>336171377849</v>
      </c>
      <c r="K2739" s="67">
        <v>249668715009</v>
      </c>
      <c r="L2739" s="67">
        <v>113197150092</v>
      </c>
      <c r="M2739" s="67">
        <v>15263500829</v>
      </c>
      <c r="N2739" s="67">
        <v>4409776606</v>
      </c>
      <c r="O2739" s="67">
        <v>0</v>
      </c>
      <c r="P2739" s="67">
        <v>5149817039</v>
      </c>
      <c r="Q2739" s="67">
        <v>5268513487</v>
      </c>
      <c r="R2739" s="67">
        <v>33475930674</v>
      </c>
      <c r="S2739" s="67">
        <v>7774258173</v>
      </c>
      <c r="T2739" s="67">
        <v>42603153253</v>
      </c>
      <c r="U2739" s="67">
        <v>136788022106</v>
      </c>
      <c r="V2739" s="67">
        <v>444743363127</v>
      </c>
      <c r="W2739" s="67">
        <v>92634235956</v>
      </c>
      <c r="X2739" s="67">
        <v>775889</v>
      </c>
      <c r="Y2739" s="67">
        <v>2520000000</v>
      </c>
      <c r="Z2739" s="67">
        <v>0</v>
      </c>
      <c r="AA2739" s="67"/>
      <c r="AB2739" s="67">
        <v>0</v>
      </c>
      <c r="AC2739" s="67">
        <v>2505623647</v>
      </c>
      <c r="AD2739" s="67"/>
      <c r="AE2739" s="67">
        <v>14355508</v>
      </c>
      <c r="AF2739" s="67">
        <v>0</v>
      </c>
      <c r="AG2739" s="67">
        <v>0</v>
      </c>
      <c r="AH2739" s="67">
        <v>0</v>
      </c>
      <c r="AI2739" s="67"/>
      <c r="AJ2739" s="67">
        <v>0</v>
      </c>
      <c r="AK2739" s="67"/>
      <c r="AL2739" s="67">
        <v>0</v>
      </c>
      <c r="AM2739" s="67">
        <v>2162584704692</v>
      </c>
      <c r="AN2739" s="67">
        <v>938268006165</v>
      </c>
      <c r="AO2739" s="67">
        <v>1221450473129</v>
      </c>
      <c r="AP2739" s="67">
        <v>3879037353128</v>
      </c>
      <c r="AQ2739" s="67">
        <v>3834514486255</v>
      </c>
      <c r="AR2739" s="67">
        <v>1012810640616</v>
      </c>
      <c r="AS2739" s="67">
        <v>816782774690</v>
      </c>
      <c r="AT2739" s="67">
        <v>196027865926</v>
      </c>
      <c r="AU2739" s="67">
        <v>235884000000</v>
      </c>
      <c r="AV2739" s="67">
        <v>175187000000</v>
      </c>
      <c r="AW2739" s="67">
        <v>53599147216</v>
      </c>
      <c r="AX2739" s="67">
        <v>8283454128</v>
      </c>
      <c r="AY2739" s="67">
        <v>2157952461</v>
      </c>
      <c r="AZ2739" s="67">
        <v>6125501666</v>
      </c>
      <c r="BA2739" s="67">
        <v>2059444987</v>
      </c>
      <c r="BB2739" s="67">
        <v>0</v>
      </c>
      <c r="BC2739" s="67">
        <v>1749656928</v>
      </c>
      <c r="BD2739" s="67">
        <v>3556836100</v>
      </c>
      <c r="BE2739" s="67">
        <v>22666256845</v>
      </c>
      <c r="BF2739" s="67">
        <v>42676722</v>
      </c>
      <c r="BG2739" s="67">
        <v>15240821507</v>
      </c>
      <c r="BH2739" s="67">
        <v>263342867992</v>
      </c>
      <c r="BI2739" s="67">
        <v>191483992893</v>
      </c>
      <c r="BJ2739" s="67">
        <v>71756835562</v>
      </c>
      <c r="BK2739" s="67">
        <v>0</v>
      </c>
      <c r="BL2739" s="67">
        <v>102039537</v>
      </c>
      <c r="BM2739" s="67"/>
      <c r="BN2739" s="67"/>
      <c r="BO2739" s="67"/>
      <c r="BP2739" s="67">
        <v>102039537</v>
      </c>
      <c r="BQ2739" s="67"/>
      <c r="BR2739" s="67">
        <v>0</v>
      </c>
      <c r="BS2739" s="67"/>
      <c r="BT2739" s="67"/>
      <c r="BU2739" s="67"/>
      <c r="BV2739" s="67"/>
      <c r="BW2739" s="67"/>
      <c r="BX2739" s="67"/>
      <c r="BY2739" s="67"/>
      <c r="BZ2739" s="67">
        <v>1045848170005</v>
      </c>
      <c r="CA2739" s="67">
        <v>397891094822</v>
      </c>
      <c r="CB2739" s="67">
        <v>647957075182</v>
      </c>
      <c r="CC2739" s="67">
        <v>2436297825828</v>
      </c>
      <c r="CD2739" s="67">
        <v>2376000000000</v>
      </c>
    </row>
    <row r="2740" spans="1:82">
      <c r="A2740" t="s">
        <v>3089</v>
      </c>
      <c r="B2740" t="s">
        <v>3090</v>
      </c>
      <c r="C2740" t="s">
        <v>210</v>
      </c>
      <c r="D2740" t="s">
        <v>63</v>
      </c>
      <c r="E2740" t="s">
        <v>153</v>
      </c>
      <c r="F2740" s="67">
        <v>2002</v>
      </c>
      <c r="G2740" t="s">
        <v>3098</v>
      </c>
      <c r="H2740" s="67">
        <v>4538159</v>
      </c>
      <c r="I2740" s="67">
        <v>1168951419271</v>
      </c>
      <c r="J2740" s="67">
        <v>461604063164</v>
      </c>
      <c r="K2740" s="67">
        <v>334553019964</v>
      </c>
      <c r="L2740" s="67">
        <v>115983286414</v>
      </c>
      <c r="M2740" s="67">
        <v>15248922508</v>
      </c>
      <c r="N2740" s="67">
        <v>4409130089</v>
      </c>
      <c r="O2740" s="67">
        <v>0</v>
      </c>
      <c r="P2740" s="67">
        <v>5149349334</v>
      </c>
      <c r="Q2740" s="67">
        <v>5268035002</v>
      </c>
      <c r="R2740" s="67">
        <v>33472890398</v>
      </c>
      <c r="S2740" s="67">
        <v>7688210799</v>
      </c>
      <c r="T2740" s="67">
        <v>45753925626</v>
      </c>
      <c r="U2740" s="67">
        <v>129186743556</v>
      </c>
      <c r="V2740" s="67">
        <v>400686819432</v>
      </c>
      <c r="W2740" s="67">
        <v>92634235956</v>
      </c>
      <c r="X2740" s="67">
        <v>7817861</v>
      </c>
      <c r="Y2740" s="67">
        <v>2506000000</v>
      </c>
      <c r="Z2740" s="67">
        <v>0</v>
      </c>
      <c r="AA2740" s="67"/>
      <c r="AB2740" s="67">
        <v>0</v>
      </c>
      <c r="AC2740" s="67">
        <v>2494825510</v>
      </c>
      <c r="AD2740" s="67"/>
      <c r="AE2740" s="67">
        <v>11628481</v>
      </c>
      <c r="AF2740" s="67">
        <v>0</v>
      </c>
      <c r="AG2740" s="67">
        <v>0</v>
      </c>
      <c r="AH2740" s="67">
        <v>0</v>
      </c>
      <c r="AI2740" s="67"/>
      <c r="AJ2740" s="67">
        <v>0</v>
      </c>
      <c r="AK2740" s="67"/>
      <c r="AL2740" s="67">
        <v>0</v>
      </c>
      <c r="AM2740" s="67">
        <v>2187054234700</v>
      </c>
      <c r="AN2740" s="67">
        <v>959257535579</v>
      </c>
      <c r="AO2740" s="67">
        <v>1227046228895</v>
      </c>
      <c r="AP2740" s="67">
        <v>3970674718266</v>
      </c>
      <c r="AQ2740" s="67">
        <v>3872250852792</v>
      </c>
      <c r="AR2740" s="67">
        <v>1203229507779</v>
      </c>
      <c r="AS2740" s="67">
        <v>970346377241</v>
      </c>
      <c r="AT2740" s="67">
        <v>232883130538</v>
      </c>
      <c r="AU2740" s="67">
        <v>328065000000</v>
      </c>
      <c r="AV2740" s="67">
        <v>237769000000</v>
      </c>
      <c r="AW2740" s="67">
        <v>62386060575</v>
      </c>
      <c r="AX2740" s="67">
        <v>7754308590</v>
      </c>
      <c r="AY2740" s="67">
        <v>1788427096</v>
      </c>
      <c r="AZ2740" s="67">
        <v>5965881493</v>
      </c>
      <c r="BA2740" s="67">
        <v>2108769797</v>
      </c>
      <c r="BB2740" s="67">
        <v>0</v>
      </c>
      <c r="BC2740" s="67">
        <v>1897422072</v>
      </c>
      <c r="BD2740" s="67">
        <v>3469082672</v>
      </c>
      <c r="BE2740" s="67">
        <v>22048470469</v>
      </c>
      <c r="BF2740" s="67">
        <v>0</v>
      </c>
      <c r="BG2740" s="67">
        <v>25108006975</v>
      </c>
      <c r="BH2740" s="67">
        <v>110002813816</v>
      </c>
      <c r="BI2740" s="67">
        <v>40587139392</v>
      </c>
      <c r="BJ2740" s="67">
        <v>69317684495</v>
      </c>
      <c r="BK2740" s="67">
        <v>0</v>
      </c>
      <c r="BL2740" s="67">
        <v>97989929</v>
      </c>
      <c r="BM2740" s="67"/>
      <c r="BN2740" s="67"/>
      <c r="BO2740" s="67"/>
      <c r="BP2740" s="67">
        <v>97989929</v>
      </c>
      <c r="BQ2740" s="67"/>
      <c r="BR2740" s="67">
        <v>0</v>
      </c>
      <c r="BS2740" s="67"/>
      <c r="BT2740" s="67"/>
      <c r="BU2740" s="67"/>
      <c r="BV2740" s="67"/>
      <c r="BW2740" s="67"/>
      <c r="BX2740" s="67"/>
      <c r="BY2740" s="67"/>
      <c r="BZ2740" s="67">
        <v>1226211403189</v>
      </c>
      <c r="CA2740" s="67">
        <v>466867442863</v>
      </c>
      <c r="CB2740" s="67">
        <v>759343960326</v>
      </c>
      <c r="CC2740" s="67">
        <v>2692125785358</v>
      </c>
      <c r="CD2740" s="67">
        <v>2602000000000</v>
      </c>
    </row>
    <row r="2741" spans="1:82">
      <c r="A2741" t="s">
        <v>3089</v>
      </c>
      <c r="B2741" t="s">
        <v>3090</v>
      </c>
      <c r="C2741" t="s">
        <v>210</v>
      </c>
      <c r="D2741" t="s">
        <v>63</v>
      </c>
      <c r="E2741" t="s">
        <v>153</v>
      </c>
      <c r="F2741" s="67">
        <v>2003</v>
      </c>
      <c r="G2741" t="s">
        <v>3099</v>
      </c>
      <c r="H2741" s="67">
        <v>4564855</v>
      </c>
      <c r="I2741" s="67">
        <v>1193560604723</v>
      </c>
      <c r="J2741" s="67">
        <v>557737372367</v>
      </c>
      <c r="K2741" s="67">
        <v>403180929966</v>
      </c>
      <c r="L2741" s="67">
        <v>105573753178</v>
      </c>
      <c r="M2741" s="67">
        <v>15161452587</v>
      </c>
      <c r="N2741" s="67">
        <v>4408483571</v>
      </c>
      <c r="O2741" s="67">
        <v>0</v>
      </c>
      <c r="P2741" s="67">
        <v>5148881628</v>
      </c>
      <c r="Q2741" s="67">
        <v>5267556517</v>
      </c>
      <c r="R2741" s="67">
        <v>33469850121</v>
      </c>
      <c r="S2741" s="67">
        <v>7622705346</v>
      </c>
      <c r="T2741" s="67">
        <v>37304239519</v>
      </c>
      <c r="U2741" s="67">
        <v>167561033256</v>
      </c>
      <c r="V2741" s="67">
        <v>389216391290</v>
      </c>
      <c r="W2741" s="67">
        <v>162604774153</v>
      </c>
      <c r="X2741" s="67">
        <v>6163665</v>
      </c>
      <c r="Y2741" s="67">
        <v>2493000000</v>
      </c>
      <c r="Z2741" s="67">
        <v>0</v>
      </c>
      <c r="AA2741" s="67"/>
      <c r="AB2741" s="67">
        <v>0</v>
      </c>
      <c r="AC2741" s="67">
        <v>2483703429</v>
      </c>
      <c r="AD2741" s="67"/>
      <c r="AE2741" s="67">
        <v>9795367</v>
      </c>
      <c r="AF2741" s="67">
        <v>0</v>
      </c>
      <c r="AG2741" s="67">
        <v>0</v>
      </c>
      <c r="AH2741" s="67">
        <v>0</v>
      </c>
      <c r="AI2741" s="67"/>
      <c r="AJ2741" s="67">
        <v>0</v>
      </c>
      <c r="AK2741" s="67"/>
      <c r="AL2741" s="67">
        <v>0</v>
      </c>
      <c r="AM2741" s="67">
        <v>2171765683384</v>
      </c>
      <c r="AN2741" s="67">
        <v>952419749728</v>
      </c>
      <c r="AO2741" s="67">
        <v>1218572574690</v>
      </c>
      <c r="AP2741" s="67">
        <v>4079969920291</v>
      </c>
      <c r="AQ2741" s="67">
        <v>3947273419095</v>
      </c>
      <c r="AR2741" s="67">
        <v>1390493942751</v>
      </c>
      <c r="AS2741" s="67">
        <v>1121366082864</v>
      </c>
      <c r="AT2741" s="67">
        <v>269127859887</v>
      </c>
      <c r="AU2741" s="67">
        <v>406249000000</v>
      </c>
      <c r="AV2741" s="67">
        <v>293672000000</v>
      </c>
      <c r="AW2741" s="67">
        <v>80479117851</v>
      </c>
      <c r="AX2741" s="67">
        <v>10019931043</v>
      </c>
      <c r="AY2741" s="67">
        <v>2352392832</v>
      </c>
      <c r="AZ2741" s="67">
        <v>7667538210</v>
      </c>
      <c r="BA2741" s="67">
        <v>2238630241</v>
      </c>
      <c r="BB2741" s="67">
        <v>0</v>
      </c>
      <c r="BC2741" s="67">
        <v>2197363260</v>
      </c>
      <c r="BD2741" s="67">
        <v>3395256404</v>
      </c>
      <c r="BE2741" s="67">
        <v>21479537883</v>
      </c>
      <c r="BF2741" s="67">
        <v>0</v>
      </c>
      <c r="BG2741" s="67">
        <v>41148399020</v>
      </c>
      <c r="BH2741" s="67">
        <v>300346716476</v>
      </c>
      <c r="BI2741" s="67">
        <v>196007526137</v>
      </c>
      <c r="BJ2741" s="67">
        <v>104246968511</v>
      </c>
      <c r="BK2741" s="67">
        <v>0</v>
      </c>
      <c r="BL2741" s="67">
        <v>92221828</v>
      </c>
      <c r="BM2741" s="67"/>
      <c r="BN2741" s="67"/>
      <c r="BO2741" s="67"/>
      <c r="BP2741" s="67">
        <v>92221828</v>
      </c>
      <c r="BQ2741" s="67"/>
      <c r="BR2741" s="67"/>
      <c r="BS2741" s="67"/>
      <c r="BT2741" s="67"/>
      <c r="BU2741" s="67"/>
      <c r="BV2741" s="67"/>
      <c r="BW2741" s="67"/>
      <c r="BX2741" s="67"/>
      <c r="BY2741" s="67"/>
      <c r="BZ2741" s="67">
        <v>1408555492596</v>
      </c>
      <c r="CA2741" s="67">
        <v>536709010395</v>
      </c>
      <c r="CB2741" s="67">
        <v>871846482201</v>
      </c>
      <c r="CC2741" s="67">
        <v>3292452269675</v>
      </c>
      <c r="CD2741" s="67">
        <v>3180000000000</v>
      </c>
    </row>
    <row r="2742" spans="1:82">
      <c r="A2742" t="s">
        <v>3089</v>
      </c>
      <c r="B2742" t="s">
        <v>3090</v>
      </c>
      <c r="C2742" t="s">
        <v>210</v>
      </c>
      <c r="D2742" t="s">
        <v>63</v>
      </c>
      <c r="E2742" t="s">
        <v>153</v>
      </c>
      <c r="F2742" s="67">
        <v>2004</v>
      </c>
      <c r="G2742" t="s">
        <v>3100</v>
      </c>
      <c r="H2742" s="67">
        <v>4591910</v>
      </c>
      <c r="I2742" s="67">
        <v>1225315636338</v>
      </c>
      <c r="J2742" s="67">
        <v>685938607099</v>
      </c>
      <c r="K2742" s="67">
        <v>511443150878</v>
      </c>
      <c r="L2742" s="67">
        <v>107136828504</v>
      </c>
      <c r="M2742" s="67">
        <v>15161452587</v>
      </c>
      <c r="N2742" s="67">
        <v>4407837054</v>
      </c>
      <c r="O2742" s="67">
        <v>0</v>
      </c>
      <c r="P2742" s="67">
        <v>5148413923</v>
      </c>
      <c r="Q2742" s="67">
        <v>5267078032</v>
      </c>
      <c r="R2742" s="67">
        <v>33466809845</v>
      </c>
      <c r="S2742" s="67">
        <v>7550287320</v>
      </c>
      <c r="T2742" s="67">
        <v>38471676897</v>
      </c>
      <c r="U2742" s="67">
        <v>161028105498</v>
      </c>
      <c r="V2742" s="67">
        <v>372836069141</v>
      </c>
      <c r="W2742" s="67">
        <v>157345887537</v>
      </c>
      <c r="X2742" s="67">
        <v>3879447</v>
      </c>
      <c r="Y2742" s="67">
        <v>2483000000</v>
      </c>
      <c r="Z2742" s="67">
        <v>0</v>
      </c>
      <c r="AA2742" s="67"/>
      <c r="AB2742" s="67">
        <v>0</v>
      </c>
      <c r="AC2742" s="67">
        <v>2472905292</v>
      </c>
      <c r="AD2742" s="67"/>
      <c r="AE2742" s="67">
        <v>9795367</v>
      </c>
      <c r="AF2742" s="67">
        <v>0</v>
      </c>
      <c r="AG2742" s="67">
        <v>0</v>
      </c>
      <c r="AH2742" s="67">
        <v>0</v>
      </c>
      <c r="AI2742" s="67"/>
      <c r="AJ2742" s="67">
        <v>0</v>
      </c>
      <c r="AK2742" s="67"/>
      <c r="AL2742" s="67">
        <v>0</v>
      </c>
      <c r="AM2742" s="67">
        <v>2195502380059</v>
      </c>
      <c r="AN2742" s="67">
        <v>967999680964</v>
      </c>
      <c r="AO2742" s="67">
        <v>1227834646993</v>
      </c>
      <c r="AP2742" s="67">
        <v>4135797787428</v>
      </c>
      <c r="AQ2742" s="67">
        <v>3991768101846</v>
      </c>
      <c r="AR2742" s="67">
        <v>1510488884013</v>
      </c>
      <c r="AS2742" s="67">
        <v>1218136196785</v>
      </c>
      <c r="AT2742" s="67">
        <v>292352687228</v>
      </c>
      <c r="AU2742" s="67">
        <v>501900000000</v>
      </c>
      <c r="AV2742" s="67">
        <v>374222000000</v>
      </c>
      <c r="AW2742" s="67">
        <v>84137008101</v>
      </c>
      <c r="AX2742" s="67">
        <v>10387424187</v>
      </c>
      <c r="AY2742" s="67">
        <v>2638891895</v>
      </c>
      <c r="AZ2742" s="67">
        <v>7748532293</v>
      </c>
      <c r="BA2742" s="67">
        <v>2129640095</v>
      </c>
      <c r="BB2742" s="67">
        <v>0</v>
      </c>
      <c r="BC2742" s="67">
        <v>2595814544</v>
      </c>
      <c r="BD2742" s="67">
        <v>3333807695</v>
      </c>
      <c r="BE2742" s="67">
        <v>21078139706</v>
      </c>
      <c r="BF2742" s="67">
        <v>5489694951</v>
      </c>
      <c r="BG2742" s="67">
        <v>39122486922</v>
      </c>
      <c r="BH2742" s="67">
        <v>349868458663</v>
      </c>
      <c r="BI2742" s="67">
        <v>248104638279</v>
      </c>
      <c r="BJ2742" s="67">
        <v>101585442650</v>
      </c>
      <c r="BK2742" s="67">
        <v>20661273</v>
      </c>
      <c r="BL2742" s="67">
        <v>157716461</v>
      </c>
      <c r="BM2742" s="67"/>
      <c r="BN2742" s="67"/>
      <c r="BO2742" s="67"/>
      <c r="BP2742" s="67">
        <v>155551939</v>
      </c>
      <c r="BQ2742" s="67"/>
      <c r="BR2742" s="67">
        <v>2164522</v>
      </c>
      <c r="BS2742" s="67"/>
      <c r="BT2742" s="67"/>
      <c r="BU2742" s="67"/>
      <c r="BV2742" s="67"/>
      <c r="BW2742" s="67"/>
      <c r="BX2742" s="67"/>
      <c r="BY2742" s="67"/>
      <c r="BZ2742" s="67">
        <v>1541679858274</v>
      </c>
      <c r="CA2742" s="67">
        <v>587764777082</v>
      </c>
      <c r="CB2742" s="67">
        <v>953915081192</v>
      </c>
      <c r="CC2742" s="67">
        <v>3613852209051</v>
      </c>
      <c r="CD2742" s="67">
        <v>3486000000000</v>
      </c>
    </row>
    <row r="2743" spans="1:82">
      <c r="A2743" t="s">
        <v>3089</v>
      </c>
      <c r="B2743" t="s">
        <v>3090</v>
      </c>
      <c r="C2743" t="s">
        <v>210</v>
      </c>
      <c r="D2743" t="s">
        <v>63</v>
      </c>
      <c r="E2743" t="s">
        <v>153</v>
      </c>
      <c r="F2743" s="67">
        <v>2005</v>
      </c>
      <c r="G2743" t="s">
        <v>3101</v>
      </c>
      <c r="H2743" s="67">
        <v>4623291</v>
      </c>
      <c r="I2743" s="67">
        <v>1266509844363</v>
      </c>
      <c r="J2743" s="67">
        <v>779436260475</v>
      </c>
      <c r="K2743" s="67">
        <v>556614810145</v>
      </c>
      <c r="L2743" s="67">
        <v>119736373821</v>
      </c>
      <c r="M2743" s="67">
        <v>15103139308</v>
      </c>
      <c r="N2743" s="67">
        <v>4407190537</v>
      </c>
      <c r="O2743" s="67">
        <v>0</v>
      </c>
      <c r="P2743" s="67">
        <v>5147946218</v>
      </c>
      <c r="Q2743" s="67">
        <v>5266599547</v>
      </c>
      <c r="R2743" s="67">
        <v>33463769568</v>
      </c>
      <c r="S2743" s="67">
        <v>7484604043</v>
      </c>
      <c r="T2743" s="67">
        <v>47987653127</v>
      </c>
      <c r="U2743" s="67">
        <v>159990387558</v>
      </c>
      <c r="V2743" s="67">
        <v>371537786324</v>
      </c>
      <c r="W2743" s="67">
        <v>154872107273</v>
      </c>
      <c r="X2743" s="67">
        <v>3879447</v>
      </c>
      <c r="Y2743" s="67">
        <v>2470000000</v>
      </c>
      <c r="Z2743" s="67">
        <v>0</v>
      </c>
      <c r="AA2743" s="67"/>
      <c r="AB2743" s="67">
        <v>0</v>
      </c>
      <c r="AC2743" s="67">
        <v>2459947528</v>
      </c>
      <c r="AD2743" s="67"/>
      <c r="AE2743" s="67">
        <v>9600194</v>
      </c>
      <c r="AF2743" s="67">
        <v>0</v>
      </c>
      <c r="AG2743" s="67">
        <v>0</v>
      </c>
      <c r="AH2743" s="67">
        <v>0</v>
      </c>
      <c r="AI2743" s="67"/>
      <c r="AJ2743" s="67">
        <v>0</v>
      </c>
      <c r="AK2743" s="67"/>
      <c r="AL2743" s="67">
        <v>0</v>
      </c>
      <c r="AM2743" s="67">
        <v>2220281365656</v>
      </c>
      <c r="AN2743" s="67">
        <v>973144479997</v>
      </c>
      <c r="AO2743" s="67">
        <v>1246281843560</v>
      </c>
      <c r="AP2743" s="67">
        <v>4254936986723</v>
      </c>
      <c r="AQ2743" s="67">
        <v>4066674189442</v>
      </c>
      <c r="AR2743" s="67">
        <v>1627010576076</v>
      </c>
      <c r="AS2743" s="67">
        <v>1312105303287</v>
      </c>
      <c r="AT2743" s="67">
        <v>314905272789</v>
      </c>
      <c r="AU2743" s="67">
        <v>579050000000</v>
      </c>
      <c r="AV2743" s="67">
        <v>413514000000</v>
      </c>
      <c r="AW2743" s="67">
        <v>111049433932</v>
      </c>
      <c r="AX2743" s="67">
        <v>11616170555</v>
      </c>
      <c r="AY2743" s="67">
        <v>2901920772</v>
      </c>
      <c r="AZ2743" s="67">
        <v>8714249783</v>
      </c>
      <c r="BA2743" s="67">
        <v>2539259160</v>
      </c>
      <c r="BB2743" s="67">
        <v>0</v>
      </c>
      <c r="BC2743" s="67">
        <v>3119241322</v>
      </c>
      <c r="BD2743" s="67">
        <v>3267181182</v>
      </c>
      <c r="BE2743" s="67">
        <v>20741444011</v>
      </c>
      <c r="BF2743" s="67">
        <v>8578374626</v>
      </c>
      <c r="BG2743" s="67">
        <v>61187763075</v>
      </c>
      <c r="BH2743" s="67">
        <v>382884922901</v>
      </c>
      <c r="BI2743" s="67">
        <v>309191147885</v>
      </c>
      <c r="BJ2743" s="67">
        <v>73188961153</v>
      </c>
      <c r="BK2743" s="67">
        <v>2370373</v>
      </c>
      <c r="BL2743" s="67">
        <v>502443490</v>
      </c>
      <c r="BM2743" s="67"/>
      <c r="BN2743" s="67"/>
      <c r="BO2743" s="67"/>
      <c r="BP2743" s="67">
        <v>498203520</v>
      </c>
      <c r="BQ2743" s="67"/>
      <c r="BR2743" s="67">
        <v>4239970</v>
      </c>
      <c r="BS2743" s="67"/>
      <c r="BT2743" s="67"/>
      <c r="BU2743" s="67"/>
      <c r="BV2743" s="67"/>
      <c r="BW2743" s="67"/>
      <c r="BX2743" s="67"/>
      <c r="BY2743" s="67"/>
      <c r="BZ2743" s="67">
        <v>1859591717110</v>
      </c>
      <c r="CA2743" s="67">
        <v>718628329336</v>
      </c>
      <c r="CB2743" s="67">
        <v>1140963387775</v>
      </c>
      <c r="CC2743" s="67">
        <v>4146072650020</v>
      </c>
      <c r="CD2743" s="67">
        <v>3981000000000</v>
      </c>
    </row>
    <row r="2744" spans="1:82">
      <c r="A2744" t="s">
        <v>3089</v>
      </c>
      <c r="B2744" t="s">
        <v>3090</v>
      </c>
      <c r="C2744" t="s">
        <v>210</v>
      </c>
      <c r="D2744" t="s">
        <v>63</v>
      </c>
      <c r="E2744" t="s">
        <v>153</v>
      </c>
      <c r="F2744" s="67">
        <v>2006</v>
      </c>
      <c r="G2744" t="s">
        <v>3102</v>
      </c>
      <c r="H2744" s="67">
        <v>4660677</v>
      </c>
      <c r="I2744" s="67">
        <v>1315321664722</v>
      </c>
      <c r="J2744" s="67">
        <v>1062298704295</v>
      </c>
      <c r="K2744" s="67">
        <v>794221442347</v>
      </c>
      <c r="L2744" s="67">
        <v>111105623107</v>
      </c>
      <c r="M2744" s="67">
        <v>15088560993</v>
      </c>
      <c r="N2744" s="67">
        <v>4406544020</v>
      </c>
      <c r="O2744" s="67">
        <v>0</v>
      </c>
      <c r="P2744" s="67">
        <v>5147478513</v>
      </c>
      <c r="Q2744" s="67">
        <v>5266121061</v>
      </c>
      <c r="R2744" s="67">
        <v>33460729292</v>
      </c>
      <c r="S2744" s="67">
        <v>7439430032</v>
      </c>
      <c r="T2744" s="67">
        <v>42216247318</v>
      </c>
      <c r="U2744" s="67">
        <v>159962558671</v>
      </c>
      <c r="V2744" s="67">
        <v>327729054540</v>
      </c>
      <c r="W2744" s="67">
        <v>177245514491</v>
      </c>
      <c r="X2744" s="67">
        <v>2021192</v>
      </c>
      <c r="Y2744" s="67">
        <v>2456000000</v>
      </c>
      <c r="Z2744" s="67">
        <v>0</v>
      </c>
      <c r="AA2744" s="67"/>
      <c r="AB2744" s="67">
        <v>0</v>
      </c>
      <c r="AC2744" s="67">
        <v>2446557839</v>
      </c>
      <c r="AD2744" s="67"/>
      <c r="AE2744" s="67">
        <v>9231414</v>
      </c>
      <c r="AF2744" s="67">
        <v>0</v>
      </c>
      <c r="AG2744" s="67">
        <v>0</v>
      </c>
      <c r="AH2744" s="67">
        <v>0</v>
      </c>
      <c r="AI2744" s="67"/>
      <c r="AJ2744" s="67">
        <v>0</v>
      </c>
      <c r="AK2744" s="67"/>
      <c r="AL2744" s="67">
        <v>0</v>
      </c>
      <c r="AM2744" s="67">
        <v>2284771017123</v>
      </c>
      <c r="AN2744" s="67">
        <v>999930347172</v>
      </c>
      <c r="AO2744" s="67">
        <v>1283684902522</v>
      </c>
      <c r="AP2744" s="67">
        <v>4353453120064</v>
      </c>
      <c r="AQ2744" s="67">
        <v>4160826182294</v>
      </c>
      <c r="AR2744" s="67">
        <v>1681420213009</v>
      </c>
      <c r="AS2744" s="67">
        <v>1355984042749</v>
      </c>
      <c r="AT2744" s="67">
        <v>325436170260</v>
      </c>
      <c r="AU2744" s="67">
        <v>807574000000</v>
      </c>
      <c r="AV2744" s="67">
        <v>603778000000</v>
      </c>
      <c r="AW2744" s="67">
        <v>120498482701</v>
      </c>
      <c r="AX2744" s="67">
        <v>10727574138</v>
      </c>
      <c r="AY2744" s="67">
        <v>2483571814</v>
      </c>
      <c r="AZ2744" s="67">
        <v>8244002324</v>
      </c>
      <c r="BA2744" s="67">
        <v>2910274341</v>
      </c>
      <c r="BB2744" s="67">
        <v>0</v>
      </c>
      <c r="BC2744" s="67">
        <v>3153058221</v>
      </c>
      <c r="BD2744" s="67">
        <v>3535678108</v>
      </c>
      <c r="BE2744" s="67">
        <v>22452603654</v>
      </c>
      <c r="BF2744" s="67">
        <v>4277973939</v>
      </c>
      <c r="BG2744" s="67">
        <v>73441320300</v>
      </c>
      <c r="BH2744" s="67">
        <v>376344323008</v>
      </c>
      <c r="BI2744" s="67">
        <v>86035439458</v>
      </c>
      <c r="BJ2744" s="67">
        <v>289747621169</v>
      </c>
      <c r="BK2744" s="67">
        <v>4631515</v>
      </c>
      <c r="BL2744" s="67">
        <v>556630866</v>
      </c>
      <c r="BM2744" s="67"/>
      <c r="BN2744" s="67"/>
      <c r="BO2744" s="67"/>
      <c r="BP2744" s="67">
        <v>517777436</v>
      </c>
      <c r="BQ2744" s="67"/>
      <c r="BR2744" s="67">
        <v>38853430</v>
      </c>
      <c r="BS2744" s="67"/>
      <c r="BT2744" s="67"/>
      <c r="BU2744" s="67"/>
      <c r="BV2744" s="67"/>
      <c r="BW2744" s="67"/>
      <c r="BX2744" s="67"/>
      <c r="BY2744" s="67"/>
      <c r="BZ2744" s="67">
        <v>2019574804196</v>
      </c>
      <c r="CA2744" s="67">
        <v>787504317410</v>
      </c>
      <c r="CB2744" s="67">
        <v>1232070486785</v>
      </c>
      <c r="CC2744" s="67">
        <v>4401633822913</v>
      </c>
      <c r="CD2744" s="67">
        <v>4198000000000</v>
      </c>
    </row>
    <row r="2745" spans="1:82">
      <c r="A2745" t="s">
        <v>3089</v>
      </c>
      <c r="B2745" t="s">
        <v>3090</v>
      </c>
      <c r="C2745" t="s">
        <v>210</v>
      </c>
      <c r="D2745" t="s">
        <v>63</v>
      </c>
      <c r="E2745" t="s">
        <v>153</v>
      </c>
      <c r="F2745" s="67">
        <v>2007</v>
      </c>
      <c r="G2745" t="s">
        <v>3103</v>
      </c>
      <c r="H2745" s="67">
        <v>4709153</v>
      </c>
      <c r="I2745" s="67">
        <v>1376429775057</v>
      </c>
      <c r="J2745" s="67">
        <v>1360425806034</v>
      </c>
      <c r="K2745" s="67">
        <v>1065775985318</v>
      </c>
      <c r="L2745" s="67">
        <v>118383776772</v>
      </c>
      <c r="M2745" s="67">
        <v>15044826029</v>
      </c>
      <c r="N2745" s="67">
        <v>4405897502</v>
      </c>
      <c r="O2745" s="67">
        <v>0</v>
      </c>
      <c r="P2745" s="67">
        <v>5147010808</v>
      </c>
      <c r="Q2745" s="67">
        <v>5265642576</v>
      </c>
      <c r="R2745" s="67">
        <v>33457689016</v>
      </c>
      <c r="S2745" s="67">
        <v>7471669187</v>
      </c>
      <c r="T2745" s="67">
        <v>47269012487</v>
      </c>
      <c r="U2745" s="67">
        <v>155441205180</v>
      </c>
      <c r="V2745" s="67">
        <v>313256215615</v>
      </c>
      <c r="W2745" s="67">
        <v>173164618477</v>
      </c>
      <c r="X2745" s="67">
        <v>3879447</v>
      </c>
      <c r="Y2745" s="67">
        <v>2442000000</v>
      </c>
      <c r="Z2745" s="67">
        <v>0</v>
      </c>
      <c r="AA2745" s="67"/>
      <c r="AB2745" s="67">
        <v>0</v>
      </c>
      <c r="AC2745" s="67">
        <v>2433168149</v>
      </c>
      <c r="AD2745" s="67"/>
      <c r="AE2745" s="67">
        <v>8841069</v>
      </c>
      <c r="AF2745" s="67">
        <v>0</v>
      </c>
      <c r="AG2745" s="67">
        <v>0</v>
      </c>
      <c r="AH2745" s="67">
        <v>0</v>
      </c>
      <c r="AI2745" s="67"/>
      <c r="AJ2745" s="67">
        <v>0</v>
      </c>
      <c r="AK2745" s="67"/>
      <c r="AL2745" s="67">
        <v>0</v>
      </c>
      <c r="AM2745" s="67">
        <v>2376333669732</v>
      </c>
      <c r="AN2745" s="67">
        <v>1044229259844</v>
      </c>
      <c r="AO2745" s="67">
        <v>1331495437117</v>
      </c>
      <c r="AP2745" s="67">
        <v>4476063437203</v>
      </c>
      <c r="AQ2745" s="67">
        <v>4290612526592</v>
      </c>
      <c r="AR2745" s="67">
        <v>1997423030020</v>
      </c>
      <c r="AS2745" s="67">
        <v>1610825024209</v>
      </c>
      <c r="AT2745" s="67">
        <v>386598005810</v>
      </c>
      <c r="AU2745" s="67">
        <v>1041584000000</v>
      </c>
      <c r="AV2745" s="67">
        <v>815991000000</v>
      </c>
      <c r="AW2745" s="67">
        <v>129969435935</v>
      </c>
      <c r="AX2745" s="67">
        <v>13950811134</v>
      </c>
      <c r="AY2745" s="67">
        <v>3603825300</v>
      </c>
      <c r="AZ2745" s="67">
        <v>10346985834</v>
      </c>
      <c r="BA2745" s="67">
        <v>3845168406</v>
      </c>
      <c r="BB2745" s="67">
        <v>0</v>
      </c>
      <c r="BC2745" s="67">
        <v>3912468140</v>
      </c>
      <c r="BD2745" s="67">
        <v>3798870584</v>
      </c>
      <c r="BE2745" s="67">
        <v>24190048582</v>
      </c>
      <c r="BF2745" s="67">
        <v>13572696150</v>
      </c>
      <c r="BG2745" s="67">
        <v>66699372940</v>
      </c>
      <c r="BH2745" s="67">
        <v>307989087496</v>
      </c>
      <c r="BI2745" s="67">
        <v>83493211171</v>
      </c>
      <c r="BJ2745" s="67">
        <v>223102888382</v>
      </c>
      <c r="BK2745" s="67">
        <v>33299591</v>
      </c>
      <c r="BL2745" s="67">
        <v>1359688352</v>
      </c>
      <c r="BM2745" s="67"/>
      <c r="BN2745" s="67"/>
      <c r="BO2745" s="67"/>
      <c r="BP2745" s="67">
        <v>1271965798</v>
      </c>
      <c r="BQ2745" s="67"/>
      <c r="BR2745" s="67">
        <v>87722554</v>
      </c>
      <c r="BS2745" s="67"/>
      <c r="BT2745" s="67"/>
      <c r="BU2745" s="67"/>
      <c r="BV2745" s="67"/>
      <c r="BW2745" s="67"/>
      <c r="BX2745" s="67"/>
      <c r="BY2745" s="67"/>
      <c r="BZ2745" s="67">
        <v>2097246823717</v>
      </c>
      <c r="CA2745" s="67">
        <v>867907484604</v>
      </c>
      <c r="CB2745" s="67">
        <v>1229339339114</v>
      </c>
      <c r="CC2745" s="67">
        <v>4758221377168</v>
      </c>
      <c r="CD2745" s="67">
        <v>4533000000000</v>
      </c>
    </row>
    <row r="2746" spans="1:82">
      <c r="A2746" t="s">
        <v>3089</v>
      </c>
      <c r="B2746" t="s">
        <v>3090</v>
      </c>
      <c r="C2746" t="s">
        <v>210</v>
      </c>
      <c r="D2746" t="s">
        <v>63</v>
      </c>
      <c r="E2746" t="s">
        <v>153</v>
      </c>
      <c r="F2746" s="67">
        <v>2008</v>
      </c>
      <c r="G2746" t="s">
        <v>3104</v>
      </c>
      <c r="H2746" s="67">
        <v>4768212</v>
      </c>
      <c r="I2746" s="67">
        <v>1437593755903</v>
      </c>
      <c r="J2746" s="67">
        <v>1187279832890</v>
      </c>
      <c r="K2746" s="67">
        <v>922482020590</v>
      </c>
      <c r="L2746" s="67">
        <v>120907181205</v>
      </c>
      <c r="M2746" s="67">
        <v>14939862130</v>
      </c>
      <c r="N2746" s="67">
        <v>4405250985</v>
      </c>
      <c r="O2746" s="67">
        <v>0</v>
      </c>
      <c r="P2746" s="67">
        <v>5146543102</v>
      </c>
      <c r="Q2746" s="67">
        <v>5265164091</v>
      </c>
      <c r="R2746" s="67">
        <v>33454648739</v>
      </c>
      <c r="S2746" s="67">
        <v>7515602697</v>
      </c>
      <c r="T2746" s="67">
        <v>49174541901</v>
      </c>
      <c r="U2746" s="67">
        <v>146629999852</v>
      </c>
      <c r="V2746" s="67">
        <v>287271790989</v>
      </c>
      <c r="W2746" s="67">
        <v>166454279156</v>
      </c>
      <c r="X2746" s="67">
        <v>3879447</v>
      </c>
      <c r="Y2746" s="67">
        <v>2428000000</v>
      </c>
      <c r="Z2746" s="67">
        <v>0</v>
      </c>
      <c r="AA2746" s="67"/>
      <c r="AB2746" s="67">
        <v>0</v>
      </c>
      <c r="AC2746" s="67">
        <v>2419778459</v>
      </c>
      <c r="AD2746" s="67"/>
      <c r="AE2746" s="67">
        <v>8575806</v>
      </c>
      <c r="AF2746" s="67">
        <v>0</v>
      </c>
      <c r="AG2746" s="67">
        <v>0</v>
      </c>
      <c r="AH2746" s="67">
        <v>0</v>
      </c>
      <c r="AI2746" s="67"/>
      <c r="AJ2746" s="67">
        <v>0</v>
      </c>
      <c r="AK2746" s="67"/>
      <c r="AL2746" s="67">
        <v>0</v>
      </c>
      <c r="AM2746" s="67">
        <v>2463765561328</v>
      </c>
      <c r="AN2746" s="67">
        <v>1084303961210</v>
      </c>
      <c r="AO2746" s="67">
        <v>1379068153442</v>
      </c>
      <c r="AP2746" s="67">
        <v>4625298374917</v>
      </c>
      <c r="AQ2746" s="67">
        <v>4390957005116</v>
      </c>
      <c r="AR2746" s="67">
        <v>2115598192061</v>
      </c>
      <c r="AS2746" s="67">
        <v>1706127574243</v>
      </c>
      <c r="AT2746" s="67">
        <v>409470617818</v>
      </c>
      <c r="AU2746" s="67">
        <v>943142000000</v>
      </c>
      <c r="AV2746" s="67">
        <v>732794000000</v>
      </c>
      <c r="AW2746" s="67">
        <v>152846095814</v>
      </c>
      <c r="AX2746" s="67">
        <v>16351524451</v>
      </c>
      <c r="AY2746" s="67">
        <v>4601108224</v>
      </c>
      <c r="AZ2746" s="67">
        <v>11750416227</v>
      </c>
      <c r="BA2746" s="67">
        <v>4251344932</v>
      </c>
      <c r="BB2746" s="67">
        <v>0</v>
      </c>
      <c r="BC2746" s="67">
        <v>4191825128</v>
      </c>
      <c r="BD2746" s="67">
        <v>4040134077</v>
      </c>
      <c r="BE2746" s="67">
        <v>25711102574</v>
      </c>
      <c r="BF2746" s="67">
        <v>11703052649</v>
      </c>
      <c r="BG2746" s="67">
        <v>86597112002</v>
      </c>
      <c r="BH2746" s="67">
        <v>969546491713</v>
      </c>
      <c r="BI2746" s="67">
        <v>519161448482</v>
      </c>
      <c r="BJ2746" s="67">
        <v>446070016874</v>
      </c>
      <c r="BK2746" s="67">
        <v>115580434</v>
      </c>
      <c r="BL2746" s="67">
        <v>4199445924</v>
      </c>
      <c r="BM2746" s="67"/>
      <c r="BN2746" s="67"/>
      <c r="BO2746" s="67"/>
      <c r="BP2746" s="67">
        <v>4189510314</v>
      </c>
      <c r="BQ2746" s="67"/>
      <c r="BR2746" s="67">
        <v>9935609</v>
      </c>
      <c r="BS2746" s="67"/>
      <c r="BT2746" s="67"/>
      <c r="BU2746" s="67"/>
      <c r="BV2746" s="67"/>
      <c r="BW2746" s="67"/>
      <c r="BX2746" s="67"/>
      <c r="BY2746" s="67"/>
      <c r="BZ2746" s="67">
        <v>2701336354160</v>
      </c>
      <c r="CA2746" s="67">
        <v>1054160165065</v>
      </c>
      <c r="CB2746" s="67">
        <v>1647176189095</v>
      </c>
      <c r="CC2746" s="67">
        <v>6149675133748</v>
      </c>
      <c r="CD2746" s="67">
        <v>5939000000000</v>
      </c>
    </row>
    <row r="2747" spans="1:82">
      <c r="A2747" t="s">
        <v>3089</v>
      </c>
      <c r="B2747" t="s">
        <v>3090</v>
      </c>
      <c r="C2747" t="s">
        <v>210</v>
      </c>
      <c r="D2747" t="s">
        <v>63</v>
      </c>
      <c r="E2747" t="s">
        <v>153</v>
      </c>
      <c r="F2747" s="67">
        <v>2009</v>
      </c>
      <c r="G2747" t="s">
        <v>3105</v>
      </c>
      <c r="H2747" s="67">
        <v>4828726</v>
      </c>
      <c r="I2747" s="67">
        <v>1487630512947</v>
      </c>
      <c r="J2747" s="67">
        <v>1343853143024</v>
      </c>
      <c r="K2747" s="67">
        <v>944990106923</v>
      </c>
      <c r="L2747" s="67">
        <v>114406263969</v>
      </c>
      <c r="M2747" s="67">
        <v>14786206635</v>
      </c>
      <c r="N2747" s="67">
        <v>4404604468</v>
      </c>
      <c r="O2747" s="67">
        <v>0</v>
      </c>
      <c r="P2747" s="67">
        <v>5146075397</v>
      </c>
      <c r="Q2747" s="67">
        <v>5264685606</v>
      </c>
      <c r="R2747" s="67">
        <v>33451608463</v>
      </c>
      <c r="S2747" s="67">
        <v>7548419860</v>
      </c>
      <c r="T2747" s="67">
        <v>44307802803</v>
      </c>
      <c r="U2747" s="67">
        <v>144888978458</v>
      </c>
      <c r="V2747" s="67">
        <v>271429467793</v>
      </c>
      <c r="W2747" s="67">
        <v>171818343503</v>
      </c>
      <c r="X2747" s="67">
        <v>1830323</v>
      </c>
      <c r="Y2747" s="67">
        <v>2393000000</v>
      </c>
      <c r="Z2747" s="67">
        <v>0</v>
      </c>
      <c r="AA2747" s="67"/>
      <c r="AB2747" s="67">
        <v>0</v>
      </c>
      <c r="AC2747" s="67">
        <v>2384468552</v>
      </c>
      <c r="AD2747" s="67"/>
      <c r="AE2747" s="67">
        <v>8169286</v>
      </c>
      <c r="AF2747" s="67">
        <v>0</v>
      </c>
      <c r="AG2747" s="67">
        <v>0</v>
      </c>
      <c r="AH2747" s="67">
        <v>0</v>
      </c>
      <c r="AI2747" s="67"/>
      <c r="AJ2747" s="67">
        <v>0</v>
      </c>
      <c r="AK2747" s="67"/>
      <c r="AL2747" s="67">
        <v>0</v>
      </c>
      <c r="AM2747" s="67">
        <v>2461182412637</v>
      </c>
      <c r="AN2747" s="67">
        <v>1091014951189</v>
      </c>
      <c r="AO2747" s="67">
        <v>1371242511441</v>
      </c>
      <c r="AP2747" s="67">
        <v>4752712288880</v>
      </c>
      <c r="AQ2747" s="67">
        <v>4423354395681</v>
      </c>
      <c r="AR2747" s="67">
        <v>1857439628146</v>
      </c>
      <c r="AS2747" s="67">
        <v>1497935183988</v>
      </c>
      <c r="AT2747" s="67">
        <v>359504444157</v>
      </c>
      <c r="AU2747" s="67">
        <v>1090977000000</v>
      </c>
      <c r="AV2747" s="67">
        <v>767169000000</v>
      </c>
      <c r="AW2747" s="67">
        <v>123700430478</v>
      </c>
      <c r="AX2747" s="67">
        <v>14140262515</v>
      </c>
      <c r="AY2747" s="67">
        <v>3645058731</v>
      </c>
      <c r="AZ2747" s="67">
        <v>10495203784</v>
      </c>
      <c r="BA2747" s="67">
        <v>3390751391</v>
      </c>
      <c r="BB2747" s="67">
        <v>0</v>
      </c>
      <c r="BC2747" s="67">
        <v>3638257201</v>
      </c>
      <c r="BD2747" s="67">
        <v>4250994328</v>
      </c>
      <c r="BE2747" s="67">
        <v>26935185508</v>
      </c>
      <c r="BF2747" s="67">
        <v>12105199694</v>
      </c>
      <c r="BG2747" s="67">
        <v>59239779840</v>
      </c>
      <c r="BH2747" s="67">
        <v>599606537331</v>
      </c>
      <c r="BI2747" s="67">
        <v>268073150124</v>
      </c>
      <c r="BJ2747" s="67">
        <v>330009525980</v>
      </c>
      <c r="BK2747" s="67">
        <v>8574534</v>
      </c>
      <c r="BL2747" s="67">
        <v>1515286693</v>
      </c>
      <c r="BM2747" s="67"/>
      <c r="BN2747" s="67"/>
      <c r="BO2747" s="67"/>
      <c r="BP2747" s="67">
        <v>1515286693</v>
      </c>
      <c r="BQ2747" s="67"/>
      <c r="BR2747" s="67">
        <v>0</v>
      </c>
      <c r="BS2747" s="67"/>
      <c r="BT2747" s="67"/>
      <c r="BU2747" s="67"/>
      <c r="BV2747" s="67"/>
      <c r="BW2747" s="67"/>
      <c r="BX2747" s="67"/>
      <c r="BY2747" s="67"/>
      <c r="BZ2747" s="67">
        <v>2569861994141</v>
      </c>
      <c r="CA2747" s="67">
        <v>1008570049241</v>
      </c>
      <c r="CB2747" s="67">
        <v>1561291944901</v>
      </c>
      <c r="CC2747" s="67">
        <v>5474416590096</v>
      </c>
      <c r="CD2747" s="67">
        <v>5151000000000</v>
      </c>
    </row>
    <row r="2748" spans="1:82">
      <c r="A2748" t="s">
        <v>3089</v>
      </c>
      <c r="B2748" t="s">
        <v>3090</v>
      </c>
      <c r="C2748" t="s">
        <v>210</v>
      </c>
      <c r="D2748" t="s">
        <v>63</v>
      </c>
      <c r="E2748" t="s">
        <v>153</v>
      </c>
      <c r="F2748" s="67">
        <v>2010</v>
      </c>
      <c r="G2748" t="s">
        <v>3106</v>
      </c>
      <c r="H2748" s="67">
        <v>4889252</v>
      </c>
      <c r="I2748" s="67">
        <v>1528674982519</v>
      </c>
      <c r="J2748" s="67">
        <v>1458822867936</v>
      </c>
      <c r="K2748" s="67">
        <v>999122160001</v>
      </c>
      <c r="L2748" s="67">
        <v>110202606415</v>
      </c>
      <c r="M2748" s="67">
        <v>14664331885</v>
      </c>
      <c r="N2748" s="67">
        <v>4403957951</v>
      </c>
      <c r="O2748" s="67">
        <v>0</v>
      </c>
      <c r="P2748" s="67">
        <v>5145607692</v>
      </c>
      <c r="Q2748" s="67">
        <v>5264207121</v>
      </c>
      <c r="R2748" s="67">
        <v>33448568186</v>
      </c>
      <c r="S2748" s="67">
        <v>7557125111</v>
      </c>
      <c r="T2748" s="67">
        <v>41286116962</v>
      </c>
      <c r="U2748" s="67">
        <v>142177004310</v>
      </c>
      <c r="V2748" s="67">
        <v>260932819078</v>
      </c>
      <c r="W2748" s="67">
        <v>171818343503</v>
      </c>
      <c r="X2748" s="67">
        <v>328977</v>
      </c>
      <c r="Y2748" s="67">
        <v>2356000000</v>
      </c>
      <c r="Z2748" s="67">
        <v>0</v>
      </c>
      <c r="AA2748" s="67"/>
      <c r="AB2748" s="67">
        <v>0</v>
      </c>
      <c r="AC2748" s="67">
        <v>2348230005</v>
      </c>
      <c r="AD2748" s="67"/>
      <c r="AE2748" s="67">
        <v>7806977</v>
      </c>
      <c r="AF2748" s="67">
        <v>0</v>
      </c>
      <c r="AG2748" s="67">
        <v>0</v>
      </c>
      <c r="AH2748" s="67">
        <v>0</v>
      </c>
      <c r="AI2748" s="67"/>
      <c r="AJ2748" s="67">
        <v>0</v>
      </c>
      <c r="AK2748" s="67"/>
      <c r="AL2748" s="67">
        <v>0</v>
      </c>
      <c r="AM2748" s="67">
        <v>2472972175876</v>
      </c>
      <c r="AN2748" s="67">
        <v>1093654657929</v>
      </c>
      <c r="AO2748" s="67">
        <v>1380009278551</v>
      </c>
      <c r="AP2748" s="67">
        <v>4826921830975</v>
      </c>
      <c r="AQ2748" s="67">
        <v>4455865141238</v>
      </c>
      <c r="AR2748" s="67">
        <v>1929570839975</v>
      </c>
      <c r="AS2748" s="67">
        <v>1556105516109</v>
      </c>
      <c r="AT2748" s="67">
        <v>373465323866</v>
      </c>
      <c r="AU2748" s="67">
        <v>1212960000000</v>
      </c>
      <c r="AV2748" s="67">
        <v>830735000000</v>
      </c>
      <c r="AW2748" s="67">
        <v>148758190711</v>
      </c>
      <c r="AX2748" s="67">
        <v>15816976364</v>
      </c>
      <c r="AY2748" s="67">
        <v>3967932052</v>
      </c>
      <c r="AZ2748" s="67">
        <v>11849044312</v>
      </c>
      <c r="BA2748" s="67">
        <v>4218442432</v>
      </c>
      <c r="BB2748" s="67">
        <v>0</v>
      </c>
      <c r="BC2748" s="67">
        <v>3895559691</v>
      </c>
      <c r="BD2748" s="67">
        <v>4485511050</v>
      </c>
      <c r="BE2748" s="67">
        <v>28398857171</v>
      </c>
      <c r="BF2748" s="67">
        <v>9081857264</v>
      </c>
      <c r="BG2748" s="67">
        <v>82860986738</v>
      </c>
      <c r="BH2748" s="67">
        <v>681453861797</v>
      </c>
      <c r="BI2748" s="67">
        <v>343593343988</v>
      </c>
      <c r="BJ2748" s="67">
        <v>331908005045</v>
      </c>
      <c r="BK2748" s="67">
        <v>29924157</v>
      </c>
      <c r="BL2748" s="67">
        <v>5922588607</v>
      </c>
      <c r="BM2748" s="67"/>
      <c r="BN2748" s="67"/>
      <c r="BO2748" s="67"/>
      <c r="BP2748" s="67">
        <v>5920313908</v>
      </c>
      <c r="BQ2748" s="67"/>
      <c r="BR2748" s="67">
        <v>2274699</v>
      </c>
      <c r="BS2748" s="67"/>
      <c r="BT2748" s="67"/>
      <c r="BU2748" s="67"/>
      <c r="BV2748" s="67"/>
      <c r="BW2748" s="67"/>
      <c r="BX2748" s="67"/>
      <c r="BY2748" s="67"/>
      <c r="BZ2748" s="67">
        <v>2427986304656</v>
      </c>
      <c r="CA2748" s="67">
        <v>1003679669177</v>
      </c>
      <c r="CB2748" s="67">
        <v>1424306635479</v>
      </c>
      <c r="CC2748" s="67">
        <v>5569994197139</v>
      </c>
      <c r="CD2748" s="67">
        <v>5188000000000</v>
      </c>
    </row>
    <row r="2749" spans="1:82">
      <c r="A2749" t="s">
        <v>3089</v>
      </c>
      <c r="B2749" t="s">
        <v>3090</v>
      </c>
      <c r="C2749" t="s">
        <v>210</v>
      </c>
      <c r="D2749" t="s">
        <v>63</v>
      </c>
      <c r="E2749" t="s">
        <v>153</v>
      </c>
      <c r="F2749" s="67">
        <v>2011</v>
      </c>
      <c r="G2749" t="s">
        <v>3107</v>
      </c>
      <c r="H2749" s="67">
        <v>4953088</v>
      </c>
      <c r="I2749" s="67">
        <v>1577933305779</v>
      </c>
      <c r="J2749" s="67">
        <v>1489968278866</v>
      </c>
      <c r="K2749" s="67">
        <v>991012513140</v>
      </c>
      <c r="L2749" s="67">
        <v>111970216387</v>
      </c>
      <c r="M2749" s="67">
        <v>14563741477</v>
      </c>
      <c r="N2749" s="67">
        <v>4408542346</v>
      </c>
      <c r="O2749" s="67">
        <v>0</v>
      </c>
      <c r="P2749" s="67">
        <v>5148924147</v>
      </c>
      <c r="Q2749" s="67">
        <v>5267600016</v>
      </c>
      <c r="R2749" s="67">
        <v>33470126510</v>
      </c>
      <c r="S2749" s="67">
        <v>7547349791</v>
      </c>
      <c r="T2749" s="67">
        <v>42538079495</v>
      </c>
      <c r="U2749" s="67">
        <v>133451764033</v>
      </c>
      <c r="V2749" s="67">
        <v>263975683583</v>
      </c>
      <c r="W2749" s="67">
        <v>151455934528</v>
      </c>
      <c r="X2749" s="67">
        <v>3879447</v>
      </c>
      <c r="Y2749" s="67">
        <v>2285000000</v>
      </c>
      <c r="Z2749" s="67">
        <v>0</v>
      </c>
      <c r="AA2749" s="67"/>
      <c r="AB2749" s="67">
        <v>0</v>
      </c>
      <c r="AC2749" s="67">
        <v>2277135073</v>
      </c>
      <c r="AD2749" s="67"/>
      <c r="AE2749" s="67">
        <v>7428492</v>
      </c>
      <c r="AF2749" s="67">
        <v>0</v>
      </c>
      <c r="AG2749" s="67">
        <v>0</v>
      </c>
      <c r="AH2749" s="67">
        <v>0</v>
      </c>
      <c r="AI2749" s="67"/>
      <c r="AJ2749" s="67">
        <v>0</v>
      </c>
      <c r="AK2749" s="67"/>
      <c r="AL2749" s="67">
        <v>0</v>
      </c>
      <c r="AM2749" s="67">
        <v>2508633863359</v>
      </c>
      <c r="AN2749" s="67">
        <v>1108704771894</v>
      </c>
      <c r="AO2749" s="67">
        <v>1400543872425</v>
      </c>
      <c r="AP2749" s="67">
        <v>4914776453102</v>
      </c>
      <c r="AQ2749" s="67">
        <v>4499730644315</v>
      </c>
      <c r="AR2749" s="67">
        <v>2189685727699</v>
      </c>
      <c r="AS2749" s="67">
        <v>1765875586854</v>
      </c>
      <c r="AT2749" s="67">
        <v>423810140845</v>
      </c>
      <c r="AU2749" s="67">
        <v>1254775000000</v>
      </c>
      <c r="AV2749" s="67">
        <v>834580000000</v>
      </c>
      <c r="AW2749" s="67">
        <v>149729989665</v>
      </c>
      <c r="AX2749" s="67">
        <v>13621549168</v>
      </c>
      <c r="AY2749" s="67">
        <v>3797741625</v>
      </c>
      <c r="AZ2749" s="67">
        <v>9823807543</v>
      </c>
      <c r="BA2749" s="67">
        <v>4247103409</v>
      </c>
      <c r="BB2749" s="67">
        <v>0</v>
      </c>
      <c r="BC2749" s="67">
        <v>4826259552</v>
      </c>
      <c r="BD2749" s="67">
        <v>4582283080</v>
      </c>
      <c r="BE2749" s="67">
        <v>29175933878</v>
      </c>
      <c r="BF2749" s="67">
        <v>11398401736</v>
      </c>
      <c r="BG2749" s="67">
        <v>81878458843</v>
      </c>
      <c r="BH2749" s="67">
        <v>579922480003</v>
      </c>
      <c r="BI2749" s="67">
        <v>227230684713</v>
      </c>
      <c r="BJ2749" s="67">
        <v>345714947421</v>
      </c>
      <c r="BK2749" s="67">
        <v>26199703</v>
      </c>
      <c r="BL2749" s="67">
        <v>6950648165</v>
      </c>
      <c r="BM2749" s="67"/>
      <c r="BN2749" s="67"/>
      <c r="BO2749" s="67"/>
      <c r="BP2749" s="67">
        <v>6945989497</v>
      </c>
      <c r="BQ2749" s="67"/>
      <c r="BR2749" s="67">
        <v>4658668</v>
      </c>
      <c r="BS2749" s="67"/>
      <c r="BT2749" s="67"/>
      <c r="BU2749" s="67"/>
      <c r="BV2749" s="67"/>
      <c r="BW2749" s="67"/>
      <c r="BX2749" s="67"/>
      <c r="BY2749" s="67"/>
      <c r="BZ2749" s="67">
        <v>3201615174737</v>
      </c>
      <c r="CA2749" s="67">
        <v>1305456207563</v>
      </c>
      <c r="CB2749" s="67">
        <v>1896158967174</v>
      </c>
      <c r="CC2749" s="67">
        <v>6541148372104</v>
      </c>
      <c r="CD2749" s="67">
        <v>6121000000000</v>
      </c>
    </row>
    <row r="2750" spans="1:82">
      <c r="A2750" t="s">
        <v>3089</v>
      </c>
      <c r="B2750" t="s">
        <v>3090</v>
      </c>
      <c r="C2750" t="s">
        <v>210</v>
      </c>
      <c r="D2750" t="s">
        <v>63</v>
      </c>
      <c r="E2750" t="s">
        <v>153</v>
      </c>
      <c r="F2750" s="67">
        <v>2012</v>
      </c>
      <c r="G2750" t="s">
        <v>3108</v>
      </c>
      <c r="H2750" s="67">
        <v>5018573</v>
      </c>
      <c r="I2750" s="67">
        <v>1635900749532</v>
      </c>
      <c r="J2750" s="67">
        <v>1701172547161</v>
      </c>
      <c r="K2750" s="67">
        <v>1119229331411</v>
      </c>
      <c r="L2750" s="67">
        <v>122174173854</v>
      </c>
      <c r="M2750" s="67">
        <v>14473355893</v>
      </c>
      <c r="N2750" s="67">
        <v>4413126741</v>
      </c>
      <c r="O2750" s="67">
        <v>0</v>
      </c>
      <c r="P2750" s="67">
        <v>5152240602</v>
      </c>
      <c r="Q2750" s="67">
        <v>5270992911</v>
      </c>
      <c r="R2750" s="67">
        <v>33491684834</v>
      </c>
      <c r="S2750" s="67">
        <v>7557381619</v>
      </c>
      <c r="T2750" s="67">
        <v>50122355343</v>
      </c>
      <c r="U2750" s="67">
        <v>136798222158</v>
      </c>
      <c r="V2750" s="67">
        <v>287417730261</v>
      </c>
      <c r="W2750" s="67">
        <v>149078917778</v>
      </c>
      <c r="X2750" s="67">
        <v>2925879</v>
      </c>
      <c r="Y2750" s="67">
        <v>2210000000</v>
      </c>
      <c r="Z2750" s="67">
        <v>0</v>
      </c>
      <c r="AA2750" s="67"/>
      <c r="AB2750" s="67">
        <v>0</v>
      </c>
      <c r="AC2750" s="67">
        <v>2203124644</v>
      </c>
      <c r="AD2750" s="67"/>
      <c r="AE2750" s="67">
        <v>7062948</v>
      </c>
      <c r="AF2750" s="67">
        <v>0</v>
      </c>
      <c r="AG2750" s="67">
        <v>0</v>
      </c>
      <c r="AH2750" s="67">
        <v>0</v>
      </c>
      <c r="AI2750" s="67"/>
      <c r="AJ2750" s="67">
        <v>0</v>
      </c>
      <c r="AK2750" s="67"/>
      <c r="AL2750" s="67">
        <v>0</v>
      </c>
      <c r="AM2750" s="67">
        <v>2562779292623</v>
      </c>
      <c r="AN2750" s="67">
        <v>1129341272201</v>
      </c>
      <c r="AO2750" s="67">
        <v>1433607993419</v>
      </c>
      <c r="AP2750" s="67">
        <v>5067983924589</v>
      </c>
      <c r="AQ2750" s="67">
        <v>4605642302821</v>
      </c>
      <c r="AR2750" s="67">
        <v>2081796555629</v>
      </c>
      <c r="AS2750" s="67">
        <v>1678868190024</v>
      </c>
      <c r="AT2750" s="67">
        <v>402928365606</v>
      </c>
      <c r="AU2750" s="67">
        <v>1442624000000</v>
      </c>
      <c r="AV2750" s="67">
        <v>949126000000</v>
      </c>
      <c r="AW2750" s="67">
        <v>138912569004</v>
      </c>
      <c r="AX2750" s="67">
        <v>12717860193</v>
      </c>
      <c r="AY2750" s="67">
        <v>4116155677</v>
      </c>
      <c r="AZ2750" s="67">
        <v>8601704516</v>
      </c>
      <c r="BA2750" s="67">
        <v>3863542312</v>
      </c>
      <c r="BB2750" s="67">
        <v>0</v>
      </c>
      <c r="BC2750" s="67">
        <v>4987257396</v>
      </c>
      <c r="BD2750" s="67">
        <v>4662702001</v>
      </c>
      <c r="BE2750" s="67">
        <v>29819110074</v>
      </c>
      <c r="BF2750" s="67">
        <v>10694131477</v>
      </c>
      <c r="BG2750" s="67">
        <v>72167965552</v>
      </c>
      <c r="BH2750" s="67">
        <v>810986064478</v>
      </c>
      <c r="BI2750" s="67">
        <v>337166748185</v>
      </c>
      <c r="BJ2750" s="67">
        <v>469456465848</v>
      </c>
      <c r="BK2750" s="67">
        <v>1897337</v>
      </c>
      <c r="BL2750" s="67">
        <v>4360953108</v>
      </c>
      <c r="BM2750" s="67"/>
      <c r="BN2750" s="67"/>
      <c r="BO2750" s="67"/>
      <c r="BP2750" s="67">
        <v>4358166200</v>
      </c>
      <c r="BQ2750" s="67"/>
      <c r="BR2750" s="67">
        <v>2786908</v>
      </c>
      <c r="BS2750" s="67"/>
      <c r="BT2750" s="67"/>
      <c r="BU2750" s="67"/>
      <c r="BV2750" s="67"/>
      <c r="BW2750" s="67"/>
      <c r="BX2750" s="67">
        <v>0</v>
      </c>
      <c r="BY2750" s="67"/>
      <c r="BZ2750" s="67">
        <v>3486528349413</v>
      </c>
      <c r="CA2750" s="67">
        <v>1400433455462</v>
      </c>
      <c r="CB2750" s="67">
        <v>2086094893951</v>
      </c>
      <c r="CC2750" s="67">
        <v>7011721538525</v>
      </c>
      <c r="CD2750" s="67">
        <v>6518000000000</v>
      </c>
    </row>
    <row r="2751" spans="1:82">
      <c r="A2751" t="s">
        <v>3089</v>
      </c>
      <c r="B2751" t="s">
        <v>3090</v>
      </c>
      <c r="C2751" t="s">
        <v>210</v>
      </c>
      <c r="D2751" t="s">
        <v>63</v>
      </c>
      <c r="E2751" t="s">
        <v>153</v>
      </c>
      <c r="F2751" s="67">
        <v>2013</v>
      </c>
      <c r="G2751" t="s">
        <v>3109</v>
      </c>
      <c r="H2751" s="67">
        <v>5079623</v>
      </c>
      <c r="I2751" s="67">
        <v>1700122678814</v>
      </c>
      <c r="J2751" s="67">
        <v>1846346250510</v>
      </c>
      <c r="K2751" s="67">
        <v>1106132229782</v>
      </c>
      <c r="L2751" s="67">
        <v>116051600034</v>
      </c>
      <c r="M2751" s="67">
        <v>14390883422</v>
      </c>
      <c r="N2751" s="67">
        <v>4417711136</v>
      </c>
      <c r="O2751" s="67">
        <v>0</v>
      </c>
      <c r="P2751" s="67">
        <v>5155557057</v>
      </c>
      <c r="Q2751" s="67">
        <v>5274385806</v>
      </c>
      <c r="R2751" s="67">
        <v>33513243157</v>
      </c>
      <c r="S2751" s="67">
        <v>7553344013</v>
      </c>
      <c r="T2751" s="67">
        <v>45317507049</v>
      </c>
      <c r="U2751" s="67">
        <v>135168544963</v>
      </c>
      <c r="V2751" s="67">
        <v>270270938782</v>
      </c>
      <c r="W2751" s="67">
        <v>153769844639</v>
      </c>
      <c r="X2751" s="67">
        <v>1486604</v>
      </c>
      <c r="Y2751" s="67">
        <v>2136000000</v>
      </c>
      <c r="Z2751" s="67">
        <v>0</v>
      </c>
      <c r="AA2751" s="67"/>
      <c r="AB2751" s="67">
        <v>0</v>
      </c>
      <c r="AC2751" s="67">
        <v>2129243792</v>
      </c>
      <c r="AD2751" s="67"/>
      <c r="AE2751" s="67">
        <v>6683385</v>
      </c>
      <c r="AF2751" s="67">
        <v>0</v>
      </c>
      <c r="AG2751" s="67">
        <v>0</v>
      </c>
      <c r="AH2751" s="67">
        <v>0</v>
      </c>
      <c r="AI2751" s="67"/>
      <c r="AJ2751" s="67">
        <v>0</v>
      </c>
      <c r="AK2751" s="67"/>
      <c r="AL2751" s="67">
        <v>0</v>
      </c>
      <c r="AM2751" s="67">
        <v>2587863384736</v>
      </c>
      <c r="AN2751" s="67">
        <v>1139578092534</v>
      </c>
      <c r="AO2751" s="67">
        <v>1448358411641</v>
      </c>
      <c r="AP2751" s="67">
        <v>5254942202876</v>
      </c>
      <c r="AQ2751" s="67">
        <v>4661824317065</v>
      </c>
      <c r="AR2751" s="67">
        <v>2161520999704</v>
      </c>
      <c r="AS2751" s="67">
        <v>1743162096536</v>
      </c>
      <c r="AT2751" s="67">
        <v>418358903169</v>
      </c>
      <c r="AU2751" s="67">
        <v>1598935000000</v>
      </c>
      <c r="AV2751" s="67">
        <v>957910000000</v>
      </c>
      <c r="AW2751" s="67">
        <v>139229215078</v>
      </c>
      <c r="AX2751" s="67">
        <v>13002144042</v>
      </c>
      <c r="AY2751" s="67">
        <v>4019427653</v>
      </c>
      <c r="AZ2751" s="67">
        <v>8982716389</v>
      </c>
      <c r="BA2751" s="67">
        <v>4700867929</v>
      </c>
      <c r="BB2751" s="67">
        <v>0</v>
      </c>
      <c r="BC2751" s="67">
        <v>5274701034</v>
      </c>
      <c r="BD2751" s="67">
        <v>4753486792</v>
      </c>
      <c r="BE2751" s="67">
        <v>30349021991</v>
      </c>
      <c r="BF2751" s="67">
        <v>12401421799</v>
      </c>
      <c r="BG2751" s="67">
        <v>68747571491</v>
      </c>
      <c r="BH2751" s="67">
        <v>907844075218</v>
      </c>
      <c r="BI2751" s="67">
        <v>459313554181</v>
      </c>
      <c r="BJ2751" s="67">
        <v>443928869692</v>
      </c>
      <c r="BK2751" s="67">
        <v>0</v>
      </c>
      <c r="BL2751" s="67">
        <v>4601651345</v>
      </c>
      <c r="BM2751" s="67"/>
      <c r="BN2751" s="67"/>
      <c r="BO2751" s="67"/>
      <c r="BP2751" s="67">
        <v>4596857458</v>
      </c>
      <c r="BQ2751" s="67"/>
      <c r="BR2751" s="67">
        <v>4793887</v>
      </c>
      <c r="BS2751" s="67"/>
      <c r="BT2751" s="67"/>
      <c r="BU2751" s="67"/>
      <c r="BV2751" s="67"/>
      <c r="BW2751" s="67"/>
      <c r="BX2751" s="67">
        <v>0</v>
      </c>
      <c r="BY2751" s="67"/>
      <c r="BZ2751" s="67">
        <v>3207919628995</v>
      </c>
      <c r="CA2751" s="67">
        <v>1336231529148</v>
      </c>
      <c r="CB2751" s="67">
        <v>1871688099846</v>
      </c>
      <c r="CC2751" s="67">
        <v>7057538918994</v>
      </c>
      <c r="CD2751" s="67">
        <v>6417000000000</v>
      </c>
    </row>
    <row r="2752" spans="1:82">
      <c r="A2752" t="s">
        <v>3089</v>
      </c>
      <c r="B2752" t="s">
        <v>3090</v>
      </c>
      <c r="C2752" t="s">
        <v>210</v>
      </c>
      <c r="D2752" t="s">
        <v>63</v>
      </c>
      <c r="E2752" t="s">
        <v>153</v>
      </c>
      <c r="F2752" s="67">
        <v>2014</v>
      </c>
      <c r="G2752" t="s">
        <v>3110</v>
      </c>
      <c r="H2752" s="67">
        <v>5137232</v>
      </c>
      <c r="I2752" s="67">
        <v>1762226622877</v>
      </c>
      <c r="J2752" s="67">
        <v>1785384821605</v>
      </c>
      <c r="K2752" s="67">
        <v>982229282506</v>
      </c>
      <c r="L2752" s="67">
        <v>119123269786</v>
      </c>
      <c r="M2752" s="67">
        <v>14385302844</v>
      </c>
      <c r="N2752" s="67">
        <v>4422295531</v>
      </c>
      <c r="O2752" s="67">
        <v>0</v>
      </c>
      <c r="P2752" s="67">
        <v>5158873513</v>
      </c>
      <c r="Q2752" s="67">
        <v>5277778701</v>
      </c>
      <c r="R2752" s="67">
        <v>33534801481</v>
      </c>
      <c r="S2752" s="67">
        <v>7578899185</v>
      </c>
      <c r="T2752" s="67">
        <v>47910554869</v>
      </c>
      <c r="U2752" s="67">
        <v>132908088317</v>
      </c>
      <c r="V2752" s="67">
        <v>250778966914</v>
      </c>
      <c r="W2752" s="67">
        <v>155254954219</v>
      </c>
      <c r="X2752" s="67">
        <v>1551779</v>
      </c>
      <c r="Y2752" s="67">
        <v>2062000000</v>
      </c>
      <c r="Z2752" s="67">
        <v>0</v>
      </c>
      <c r="AA2752" s="67"/>
      <c r="AB2752" s="67">
        <v>0</v>
      </c>
      <c r="AC2752" s="67">
        <v>2055622096</v>
      </c>
      <c r="AD2752" s="67"/>
      <c r="AE2752" s="67">
        <v>6322154</v>
      </c>
      <c r="AF2752" s="67">
        <v>0</v>
      </c>
      <c r="AG2752" s="67">
        <v>0</v>
      </c>
      <c r="AH2752" s="67">
        <v>0</v>
      </c>
      <c r="AI2752" s="67"/>
      <c r="AJ2752" s="67">
        <v>0</v>
      </c>
      <c r="AK2752" s="67"/>
      <c r="AL2752" s="67">
        <v>0</v>
      </c>
      <c r="AM2752" s="67">
        <v>2616136624565</v>
      </c>
      <c r="AN2752" s="67">
        <v>1152448710111</v>
      </c>
      <c r="AO2752" s="67">
        <v>1463813535063</v>
      </c>
      <c r="AP2752" s="67">
        <v>5421770979900</v>
      </c>
      <c r="AQ2752" s="67">
        <v>4725378293985</v>
      </c>
      <c r="AR2752" s="67">
        <v>2139357205060</v>
      </c>
      <c r="AS2752" s="67">
        <v>1725288068597</v>
      </c>
      <c r="AT2752" s="67">
        <v>414069136463</v>
      </c>
      <c r="AU2752" s="67">
        <v>1577710000000</v>
      </c>
      <c r="AV2752" s="67">
        <v>867977000000</v>
      </c>
      <c r="AW2752" s="67">
        <v>134110145448</v>
      </c>
      <c r="AX2752" s="67">
        <v>13979544741</v>
      </c>
      <c r="AY2752" s="67">
        <v>4564996611</v>
      </c>
      <c r="AZ2752" s="67">
        <v>9414548129</v>
      </c>
      <c r="BA2752" s="67">
        <v>5246991545</v>
      </c>
      <c r="BB2752" s="67">
        <v>0</v>
      </c>
      <c r="BC2752" s="67">
        <v>5515830224</v>
      </c>
      <c r="BD2752" s="67">
        <v>4854621823</v>
      </c>
      <c r="BE2752" s="67">
        <v>30975276729</v>
      </c>
      <c r="BF2752" s="67">
        <v>16479530902</v>
      </c>
      <c r="BG2752" s="67">
        <v>57058349483</v>
      </c>
      <c r="BH2752" s="67">
        <v>380074729240</v>
      </c>
      <c r="BI2752" s="67">
        <v>43468054912</v>
      </c>
      <c r="BJ2752" s="67">
        <v>333795985046</v>
      </c>
      <c r="BK2752" s="67">
        <v>0</v>
      </c>
      <c r="BL2752" s="67">
        <v>2810689282</v>
      </c>
      <c r="BM2752" s="67"/>
      <c r="BN2752" s="67"/>
      <c r="BO2752" s="67"/>
      <c r="BP2752" s="67">
        <v>2806532485</v>
      </c>
      <c r="BQ2752" s="67"/>
      <c r="BR2752" s="67">
        <v>4156797</v>
      </c>
      <c r="BS2752" s="67"/>
      <c r="BT2752" s="67"/>
      <c r="BU2752" s="67"/>
      <c r="BV2752" s="67"/>
      <c r="BW2752" s="67"/>
      <c r="BX2752" s="67">
        <v>0</v>
      </c>
      <c r="BY2752" s="67"/>
      <c r="BZ2752" s="67">
        <v>3409278224310</v>
      </c>
      <c r="CA2752" s="67">
        <v>1364389184599</v>
      </c>
      <c r="CB2752" s="67">
        <v>2044889039711</v>
      </c>
      <c r="CC2752" s="67">
        <v>6772553304058</v>
      </c>
      <c r="CD2752" s="67">
        <v>6063000000000</v>
      </c>
    </row>
    <row r="2753" spans="1:82">
      <c r="A2753" t="s">
        <v>3089</v>
      </c>
      <c r="B2753" t="s">
        <v>3090</v>
      </c>
      <c r="C2753" t="s">
        <v>210</v>
      </c>
      <c r="D2753" t="s">
        <v>63</v>
      </c>
      <c r="E2753" t="s">
        <v>153</v>
      </c>
      <c r="F2753" s="67">
        <v>2015</v>
      </c>
      <c r="G2753" t="s">
        <v>3111</v>
      </c>
      <c r="H2753" s="67">
        <v>5188607</v>
      </c>
      <c r="I2753" s="67">
        <v>1816862324719</v>
      </c>
      <c r="J2753" s="67">
        <v>1646427042944</v>
      </c>
      <c r="K2753" s="67">
        <v>873074707597</v>
      </c>
      <c r="L2753" s="67">
        <v>119811000790</v>
      </c>
      <c r="M2753" s="67">
        <v>14374660672</v>
      </c>
      <c r="N2753" s="67">
        <v>4426879926</v>
      </c>
      <c r="O2753" s="67">
        <v>0</v>
      </c>
      <c r="P2753" s="67">
        <v>5162189968</v>
      </c>
      <c r="Q2753" s="67">
        <v>5281171596</v>
      </c>
      <c r="R2753" s="67">
        <v>33556359804</v>
      </c>
      <c r="S2753" s="67">
        <v>7626565451</v>
      </c>
      <c r="T2753" s="67">
        <v>48558463163</v>
      </c>
      <c r="U2753" s="67">
        <v>138409449560</v>
      </c>
      <c r="V2753" s="67">
        <v>306992999888</v>
      </c>
      <c r="W2753" s="67">
        <v>152209007091</v>
      </c>
      <c r="X2753" s="67">
        <v>1551779</v>
      </c>
      <c r="Y2753" s="67">
        <v>1978000000</v>
      </c>
      <c r="Z2753" s="67">
        <v>0</v>
      </c>
      <c r="AA2753" s="67"/>
      <c r="AB2753" s="67">
        <v>0</v>
      </c>
      <c r="AC2753" s="67">
        <v>1972390058</v>
      </c>
      <c r="AD2753" s="67"/>
      <c r="AE2753" s="67">
        <v>5890833</v>
      </c>
      <c r="AF2753" s="67">
        <v>0</v>
      </c>
      <c r="AG2753" s="67">
        <v>0</v>
      </c>
      <c r="AH2753" s="67">
        <v>0</v>
      </c>
      <c r="AI2753" s="67"/>
      <c r="AJ2753" s="67">
        <v>0</v>
      </c>
      <c r="AK2753" s="67"/>
      <c r="AL2753" s="67">
        <v>0</v>
      </c>
      <c r="AM2753" s="67">
        <v>2638757936663</v>
      </c>
      <c r="AN2753" s="67">
        <v>1158248073668</v>
      </c>
      <c r="AO2753" s="67">
        <v>1479978752347</v>
      </c>
      <c r="AP2753" s="67">
        <v>5511176265981</v>
      </c>
      <c r="AQ2753" s="67">
        <v>4795600837763</v>
      </c>
      <c r="AR2753" s="67">
        <v>1794976859844</v>
      </c>
      <c r="AS2753" s="67">
        <v>1447561983745</v>
      </c>
      <c r="AT2753" s="67">
        <v>347414876099</v>
      </c>
      <c r="AU2753" s="67">
        <v>1486504000000</v>
      </c>
      <c r="AV2753" s="67">
        <v>788270000000</v>
      </c>
      <c r="AW2753" s="67">
        <v>96928231040</v>
      </c>
      <c r="AX2753" s="67">
        <v>14972933248</v>
      </c>
      <c r="AY2753" s="67">
        <v>4282091682</v>
      </c>
      <c r="AZ2753" s="67">
        <v>10690841566</v>
      </c>
      <c r="BA2753" s="67">
        <v>4162433676</v>
      </c>
      <c r="BB2753" s="67">
        <v>0</v>
      </c>
      <c r="BC2753" s="67">
        <v>4682905308</v>
      </c>
      <c r="BD2753" s="67">
        <v>4909602762</v>
      </c>
      <c r="BE2753" s="67">
        <v>31333287660</v>
      </c>
      <c r="BF2753" s="67">
        <v>6012684644</v>
      </c>
      <c r="BG2753" s="67">
        <v>30854383742</v>
      </c>
      <c r="BH2753" s="67">
        <v>447577520910</v>
      </c>
      <c r="BI2753" s="67">
        <v>192614246593</v>
      </c>
      <c r="BJ2753" s="67">
        <v>253742766554</v>
      </c>
      <c r="BK2753" s="67">
        <v>0</v>
      </c>
      <c r="BL2753" s="67">
        <v>1220507763</v>
      </c>
      <c r="BM2753" s="67"/>
      <c r="BN2753" s="67"/>
      <c r="BO2753" s="67"/>
      <c r="BP2753" s="67">
        <v>1217422545</v>
      </c>
      <c r="BQ2753" s="67"/>
      <c r="BR2753" s="67">
        <v>3085218</v>
      </c>
      <c r="BS2753" s="67"/>
      <c r="BT2753" s="67"/>
      <c r="BU2753" s="67"/>
      <c r="BV2753" s="67"/>
      <c r="BW2753" s="67"/>
      <c r="BX2753" s="67">
        <v>0</v>
      </c>
      <c r="BY2753" s="67"/>
      <c r="BZ2753" s="67">
        <v>2530426078536</v>
      </c>
      <c r="CA2753" s="67">
        <v>1001297337103</v>
      </c>
      <c r="CB2753" s="67">
        <v>1529128741433</v>
      </c>
      <c r="CC2753" s="67">
        <v>5568142690330</v>
      </c>
      <c r="CD2753" s="67">
        <v>4870000000000</v>
      </c>
    </row>
    <row r="2754" spans="1:82">
      <c r="A2754" t="s">
        <v>3089</v>
      </c>
      <c r="B2754" t="s">
        <v>3090</v>
      </c>
      <c r="C2754" t="s">
        <v>210</v>
      </c>
      <c r="D2754" t="s">
        <v>63</v>
      </c>
      <c r="E2754" t="s">
        <v>153</v>
      </c>
      <c r="F2754" s="67">
        <v>2016</v>
      </c>
      <c r="G2754" t="s">
        <v>3112</v>
      </c>
      <c r="H2754" s="67">
        <v>5234519</v>
      </c>
      <c r="I2754" s="67">
        <v>1874718707256</v>
      </c>
      <c r="J2754" s="67">
        <v>1646028263857</v>
      </c>
      <c r="K2754" s="67">
        <v>858798006124</v>
      </c>
      <c r="L2754" s="67">
        <v>121491415487</v>
      </c>
      <c r="M2754" s="67">
        <v>14340124629</v>
      </c>
      <c r="N2754" s="67">
        <v>4431464321</v>
      </c>
      <c r="O2754" s="67">
        <v>0</v>
      </c>
      <c r="P2754" s="67">
        <v>5165506423</v>
      </c>
      <c r="Q2754" s="67">
        <v>5284564491</v>
      </c>
      <c r="R2754" s="67">
        <v>33577918128</v>
      </c>
      <c r="S2754" s="67">
        <v>7639249293</v>
      </c>
      <c r="T2754" s="67">
        <v>50505370999</v>
      </c>
      <c r="U2754" s="67">
        <v>130562852649</v>
      </c>
      <c r="V2754" s="67">
        <v>291506459230</v>
      </c>
      <c r="W2754" s="67">
        <v>142776668058</v>
      </c>
      <c r="X2754" s="67">
        <v>775889</v>
      </c>
      <c r="Y2754" s="67">
        <v>1902000000</v>
      </c>
      <c r="Z2754" s="67">
        <v>0</v>
      </c>
      <c r="AA2754" s="67"/>
      <c r="AB2754" s="67">
        <v>0</v>
      </c>
      <c r="AC2754" s="67">
        <v>1896392771</v>
      </c>
      <c r="AD2754" s="67"/>
      <c r="AE2754" s="67">
        <v>5583517</v>
      </c>
      <c r="AF2754" s="67">
        <v>0</v>
      </c>
      <c r="AG2754" s="67">
        <v>0</v>
      </c>
      <c r="AH2754" s="67">
        <v>0</v>
      </c>
      <c r="AI2754" s="67"/>
      <c r="AJ2754" s="67">
        <v>0</v>
      </c>
      <c r="AK2754" s="67"/>
      <c r="AL2754" s="67">
        <v>0</v>
      </c>
      <c r="AM2754" s="67">
        <v>2641417192587</v>
      </c>
      <c r="AN2754" s="67">
        <v>1165649204055</v>
      </c>
      <c r="AO2754" s="67">
        <v>1475778258084</v>
      </c>
      <c r="AP2754" s="67">
        <v>5565135062832</v>
      </c>
      <c r="AQ2754" s="67">
        <v>4825690832360</v>
      </c>
      <c r="AR2754" s="67">
        <v>1803065257374</v>
      </c>
      <c r="AS2754" s="67">
        <v>1454084884979</v>
      </c>
      <c r="AT2754" s="67">
        <v>348980372395</v>
      </c>
      <c r="AU2754" s="67">
        <v>1538902000000</v>
      </c>
      <c r="AV2754" s="67">
        <v>802906000000</v>
      </c>
      <c r="AW2754" s="67">
        <v>107148444679</v>
      </c>
      <c r="AX2754" s="67">
        <v>14506115225</v>
      </c>
      <c r="AY2754" s="67">
        <v>4159868160</v>
      </c>
      <c r="AZ2754" s="67">
        <v>10346247064</v>
      </c>
      <c r="BA2754" s="67">
        <v>4214466548</v>
      </c>
      <c r="BB2754" s="67">
        <v>0</v>
      </c>
      <c r="BC2754" s="67">
        <v>4620417561</v>
      </c>
      <c r="BD2754" s="67">
        <v>4968504197</v>
      </c>
      <c r="BE2754" s="67">
        <v>31678316331</v>
      </c>
      <c r="BF2754" s="67">
        <v>5605062016</v>
      </c>
      <c r="BG2754" s="67">
        <v>41555562801</v>
      </c>
      <c r="BH2754" s="67">
        <v>279409580873</v>
      </c>
      <c r="BI2754" s="67">
        <v>132659260985</v>
      </c>
      <c r="BJ2754" s="67">
        <v>146748930497</v>
      </c>
      <c r="BK2754" s="67">
        <v>1389390</v>
      </c>
      <c r="BL2754" s="67">
        <v>0</v>
      </c>
      <c r="BM2754" s="67"/>
      <c r="BN2754" s="67"/>
      <c r="BO2754" s="67"/>
      <c r="BP2754" s="67"/>
      <c r="BQ2754" s="67"/>
      <c r="BR2754" s="67">
        <v>0</v>
      </c>
      <c r="BS2754" s="67"/>
      <c r="BT2754" s="67"/>
      <c r="BU2754" s="67"/>
      <c r="BV2754" s="67"/>
      <c r="BW2754" s="67"/>
      <c r="BX2754" s="67">
        <v>0</v>
      </c>
      <c r="BY2754" s="67"/>
      <c r="BZ2754" s="67">
        <v>2446100217272</v>
      </c>
      <c r="CA2754" s="67">
        <v>1076454632195</v>
      </c>
      <c r="CB2754" s="67">
        <v>1369645585078</v>
      </c>
      <c r="CC2754" s="67">
        <v>5371719500198</v>
      </c>
      <c r="CD2754" s="67">
        <v>4636000000000</v>
      </c>
    </row>
    <row r="2755" spans="1:82">
      <c r="A2755" t="s">
        <v>3089</v>
      </c>
      <c r="B2755" t="s">
        <v>3090</v>
      </c>
      <c r="C2755" t="s">
        <v>210</v>
      </c>
      <c r="D2755" t="s">
        <v>63</v>
      </c>
      <c r="E2755" t="s">
        <v>153</v>
      </c>
      <c r="F2755" s="67">
        <v>2017</v>
      </c>
      <c r="G2755" t="s">
        <v>3113</v>
      </c>
      <c r="H2755" s="67">
        <v>5276968</v>
      </c>
      <c r="I2755" s="67">
        <v>1933823869550</v>
      </c>
      <c r="J2755" s="67">
        <v>1847520402687</v>
      </c>
      <c r="K2755" s="67">
        <v>920112237074</v>
      </c>
      <c r="L2755" s="67">
        <v>121406334172</v>
      </c>
      <c r="M2755" s="67">
        <v>14361277773</v>
      </c>
      <c r="N2755" s="67">
        <v>4436048716</v>
      </c>
      <c r="O2755" s="67">
        <v>0</v>
      </c>
      <c r="P2755" s="67">
        <v>5168822878</v>
      </c>
      <c r="Q2755" s="67">
        <v>5287957386</v>
      </c>
      <c r="R2755" s="67">
        <v>33599476451</v>
      </c>
      <c r="S2755" s="67">
        <v>7649669272</v>
      </c>
      <c r="T2755" s="67">
        <v>50349406175</v>
      </c>
      <c r="U2755" s="67">
        <v>130812460010</v>
      </c>
      <c r="V2755" s="67">
        <v>303654853127</v>
      </c>
      <c r="W2755" s="67">
        <v>137873282177</v>
      </c>
      <c r="X2755" s="67">
        <v>1551779</v>
      </c>
      <c r="Y2755" s="67">
        <v>1902000000</v>
      </c>
      <c r="Z2755" s="67">
        <v>0</v>
      </c>
      <c r="AA2755" s="67"/>
      <c r="AB2755" s="67">
        <v>0</v>
      </c>
      <c r="AC2755" s="67">
        <v>1896392771</v>
      </c>
      <c r="AD2755" s="67"/>
      <c r="AE2755" s="67">
        <v>5346290</v>
      </c>
      <c r="AF2755" s="67">
        <v>0</v>
      </c>
      <c r="AG2755" s="67">
        <v>0</v>
      </c>
      <c r="AH2755" s="67">
        <v>0</v>
      </c>
      <c r="AI2755" s="67"/>
      <c r="AJ2755" s="67">
        <v>0</v>
      </c>
      <c r="AK2755" s="67"/>
      <c r="AL2755" s="67">
        <v>0</v>
      </c>
      <c r="AM2755" s="67">
        <v>2653918179399</v>
      </c>
      <c r="AN2755" s="67">
        <v>1170101673654</v>
      </c>
      <c r="AO2755" s="67">
        <v>1483821386648</v>
      </c>
      <c r="AP2755" s="67">
        <v>5765341123960</v>
      </c>
      <c r="AQ2755" s="67">
        <v>4878526323427</v>
      </c>
      <c r="AR2755" s="67">
        <v>1978941970538</v>
      </c>
      <c r="AS2755" s="67">
        <v>1595920943982</v>
      </c>
      <c r="AT2755" s="67">
        <v>383021026556</v>
      </c>
      <c r="AU2755" s="67">
        <v>1759669000000</v>
      </c>
      <c r="AV2755" s="67">
        <v>876360000000</v>
      </c>
      <c r="AW2755" s="67">
        <v>116125823012</v>
      </c>
      <c r="AX2755" s="67">
        <v>14642723306</v>
      </c>
      <c r="AY2755" s="67">
        <v>4235625687</v>
      </c>
      <c r="AZ2755" s="67">
        <v>10407097620</v>
      </c>
      <c r="BA2755" s="67">
        <v>4075440570</v>
      </c>
      <c r="BB2755" s="67">
        <v>0</v>
      </c>
      <c r="BC2755" s="67">
        <v>4826259552</v>
      </c>
      <c r="BD2755" s="67">
        <v>5073087880</v>
      </c>
      <c r="BE2755" s="67">
        <v>32251667218</v>
      </c>
      <c r="BF2755" s="67">
        <v>6678007643</v>
      </c>
      <c r="BG2755" s="67">
        <v>48578636842</v>
      </c>
      <c r="BH2755" s="67">
        <v>400285674108</v>
      </c>
      <c r="BI2755" s="67">
        <v>199313865619</v>
      </c>
      <c r="BJ2755" s="67">
        <v>200967153093</v>
      </c>
      <c r="BK2755" s="67">
        <v>629647</v>
      </c>
      <c r="BL2755" s="67">
        <v>4025750</v>
      </c>
      <c r="BM2755" s="67"/>
      <c r="BN2755" s="67"/>
      <c r="BO2755" s="67"/>
      <c r="BP2755" s="67"/>
      <c r="BQ2755" s="67"/>
      <c r="BR2755" s="67">
        <v>4025750</v>
      </c>
      <c r="BS2755" s="67"/>
      <c r="BT2755" s="67"/>
      <c r="BU2755" s="67"/>
      <c r="BV2755" s="67"/>
      <c r="BW2755" s="67"/>
      <c r="BX2755" s="67">
        <v>0</v>
      </c>
      <c r="BY2755" s="67"/>
      <c r="BZ2755" s="67">
        <v>2692755702267</v>
      </c>
      <c r="CA2755" s="67">
        <v>1183723666387</v>
      </c>
      <c r="CB2755" s="67">
        <v>1509032035880</v>
      </c>
      <c r="CC2755" s="67">
        <v>6071418169925</v>
      </c>
      <c r="CD2755" s="67">
        <v>5188000000000</v>
      </c>
    </row>
    <row r="2756" spans="1:82">
      <c r="A2756" t="s">
        <v>3089</v>
      </c>
      <c r="B2756" t="s">
        <v>3090</v>
      </c>
      <c r="C2756" t="s">
        <v>210</v>
      </c>
      <c r="D2756" t="s">
        <v>63</v>
      </c>
      <c r="E2756" t="s">
        <v>153</v>
      </c>
      <c r="F2756" s="67">
        <v>2018</v>
      </c>
      <c r="G2756" t="s">
        <v>3114</v>
      </c>
      <c r="H2756" s="67">
        <v>5311916</v>
      </c>
      <c r="I2756" s="67">
        <v>1993417161746</v>
      </c>
      <c r="J2756" s="67">
        <v>1697835665737</v>
      </c>
      <c r="K2756" s="67">
        <v>878882607609</v>
      </c>
      <c r="L2756" s="67">
        <v>120089292085</v>
      </c>
      <c r="M2756" s="67">
        <v>14378305248</v>
      </c>
      <c r="N2756" s="67">
        <v>4440633111</v>
      </c>
      <c r="O2756" s="67">
        <v>0</v>
      </c>
      <c r="P2756" s="67">
        <v>5172139333</v>
      </c>
      <c r="Q2756" s="67">
        <v>5291350281</v>
      </c>
      <c r="R2756" s="67">
        <v>33621034775</v>
      </c>
      <c r="S2756" s="67">
        <v>7667596764</v>
      </c>
      <c r="T2756" s="67">
        <v>49086847937</v>
      </c>
      <c r="U2756" s="67">
        <v>134218384833</v>
      </c>
      <c r="V2756" s="67">
        <v>331516781356</v>
      </c>
      <c r="W2756" s="67">
        <v>132391418769</v>
      </c>
      <c r="X2756" s="67">
        <v>1551779</v>
      </c>
      <c r="Y2756" s="67">
        <v>1902000000</v>
      </c>
      <c r="Z2756" s="67">
        <v>0</v>
      </c>
      <c r="AA2756" s="67"/>
      <c r="AB2756" s="67">
        <v>0</v>
      </c>
      <c r="AC2756" s="67">
        <v>1896392771</v>
      </c>
      <c r="AD2756" s="67"/>
      <c r="AE2756" s="67">
        <v>5124160</v>
      </c>
      <c r="AF2756" s="67">
        <v>0</v>
      </c>
      <c r="AG2756" s="67">
        <v>0</v>
      </c>
      <c r="AH2756" s="67">
        <v>0</v>
      </c>
      <c r="AI2756" s="67"/>
      <c r="AJ2756" s="67">
        <v>0</v>
      </c>
      <c r="AK2756" s="67"/>
      <c r="AL2756" s="67">
        <v>0</v>
      </c>
      <c r="AM2756" s="67">
        <v>2666465982480</v>
      </c>
      <c r="AN2756" s="67">
        <v>1174569754072</v>
      </c>
      <c r="AO2756" s="67">
        <v>1491897278007</v>
      </c>
      <c r="AP2756" s="67">
        <v>5752134388524</v>
      </c>
      <c r="AQ2756" s="67">
        <v>4937697190759</v>
      </c>
      <c r="AR2756" s="67">
        <v>2117124256184</v>
      </c>
      <c r="AS2756" s="67">
        <v>1707358271116</v>
      </c>
      <c r="AT2756" s="67">
        <v>409765985068</v>
      </c>
      <c r="AU2756" s="67">
        <v>1661812000000</v>
      </c>
      <c r="AV2756" s="67">
        <v>860235000000</v>
      </c>
      <c r="AW2756" s="67">
        <v>133011974395</v>
      </c>
      <c r="AX2756" s="67">
        <v>12529698093</v>
      </c>
      <c r="AY2756" s="67">
        <v>2968384772</v>
      </c>
      <c r="AZ2756" s="67">
        <v>9561313321</v>
      </c>
      <c r="BA2756" s="67">
        <v>5596005172</v>
      </c>
      <c r="BB2756" s="67">
        <v>0</v>
      </c>
      <c r="BC2756" s="67">
        <v>5351891781</v>
      </c>
      <c r="BD2756" s="67">
        <v>5172216154</v>
      </c>
      <c r="BE2756" s="67">
        <v>33092559275</v>
      </c>
      <c r="BF2756" s="67">
        <v>7181765950</v>
      </c>
      <c r="BG2756" s="67">
        <v>64087837969</v>
      </c>
      <c r="BH2756" s="67">
        <v>561789030747</v>
      </c>
      <c r="BI2756" s="67">
        <v>300406687699</v>
      </c>
      <c r="BJ2756" s="67">
        <v>261376415454</v>
      </c>
      <c r="BK2756" s="67">
        <v>1426207</v>
      </c>
      <c r="BL2756" s="67">
        <v>4501387</v>
      </c>
      <c r="BM2756" s="67"/>
      <c r="BN2756" s="67"/>
      <c r="BO2756" s="67"/>
      <c r="BP2756" s="67"/>
      <c r="BQ2756" s="67"/>
      <c r="BR2756" s="67">
        <v>4501387</v>
      </c>
      <c r="BS2756" s="67"/>
      <c r="BT2756" s="67"/>
      <c r="BU2756" s="67"/>
      <c r="BV2756" s="67"/>
      <c r="BW2756" s="67"/>
      <c r="BX2756" s="67">
        <v>0</v>
      </c>
      <c r="BY2756" s="67"/>
      <c r="BZ2756" s="67">
        <v>2891064821554</v>
      </c>
      <c r="CA2756" s="67">
        <v>1272090973303</v>
      </c>
      <c r="CB2756" s="67">
        <v>1618973848251</v>
      </c>
      <c r="CC2756" s="67">
        <v>6504567082879</v>
      </c>
      <c r="CD2756" s="67">
        <v>5703000000000</v>
      </c>
    </row>
    <row r="2757" spans="1:82">
      <c r="A2757" t="s">
        <v>3089</v>
      </c>
      <c r="B2757" t="s">
        <v>3090</v>
      </c>
      <c r="C2757" t="s">
        <v>210</v>
      </c>
      <c r="D2757" t="s">
        <v>63</v>
      </c>
      <c r="E2757" t="s">
        <v>153</v>
      </c>
      <c r="F2757" s="67">
        <v>2019</v>
      </c>
      <c r="G2757" t="s">
        <v>3115</v>
      </c>
      <c r="H2757" s="67">
        <v>5347896</v>
      </c>
      <c r="I2757" s="67">
        <v>2059657275516</v>
      </c>
      <c r="J2757" s="67">
        <v>1918791000000</v>
      </c>
      <c r="K2757" s="67">
        <v>920043000000</v>
      </c>
      <c r="L2757" s="67">
        <v>114983954095</v>
      </c>
      <c r="M2757" s="67">
        <v>14348769575</v>
      </c>
      <c r="N2757" s="67">
        <v>4445217506</v>
      </c>
      <c r="O2757" s="67">
        <v>0</v>
      </c>
      <c r="P2757" s="67">
        <v>5175455788</v>
      </c>
      <c r="Q2757" s="67">
        <v>5294743176</v>
      </c>
      <c r="R2757" s="67">
        <v>33642593099</v>
      </c>
      <c r="S2757" s="67">
        <v>7685524257</v>
      </c>
      <c r="T2757" s="67">
        <v>44391650695</v>
      </c>
      <c r="U2757" s="67">
        <v>130815362629</v>
      </c>
      <c r="V2757" s="67">
        <v>326856299527</v>
      </c>
      <c r="W2757" s="67">
        <v>128445150253</v>
      </c>
      <c r="X2757" s="67">
        <v>1551779</v>
      </c>
      <c r="Y2757" s="67">
        <v>1901000000</v>
      </c>
      <c r="Z2757" s="67">
        <v>0</v>
      </c>
      <c r="AA2757" s="67"/>
      <c r="AB2757" s="67">
        <v>0</v>
      </c>
      <c r="AC2757" s="67">
        <v>1896392771</v>
      </c>
      <c r="AD2757" s="67"/>
      <c r="AE2757" s="67">
        <v>4897716</v>
      </c>
      <c r="AF2757" s="67">
        <v>0</v>
      </c>
      <c r="AG2757" s="67">
        <v>0</v>
      </c>
      <c r="AH2757" s="67">
        <v>0</v>
      </c>
      <c r="AI2757" s="67"/>
      <c r="AJ2757" s="67">
        <v>0</v>
      </c>
      <c r="AK2757" s="67"/>
      <c r="AL2757" s="67">
        <v>0</v>
      </c>
      <c r="AM2757" s="67">
        <v>2679059320962</v>
      </c>
      <c r="AN2757" s="67">
        <v>1179053397235</v>
      </c>
      <c r="AO2757" s="67">
        <v>1500005923727</v>
      </c>
      <c r="AP2757" s="67">
        <v>5983263913202</v>
      </c>
      <c r="AQ2757" s="67">
        <v>4984515913202</v>
      </c>
      <c r="AR2757" s="67">
        <v>2059657275516</v>
      </c>
      <c r="AS2757" s="67">
        <v>1661013931868</v>
      </c>
      <c r="AT2757" s="67">
        <v>398643343648</v>
      </c>
      <c r="AU2757" s="67">
        <v>1918791000000</v>
      </c>
      <c r="AV2757" s="67">
        <v>920043000000</v>
      </c>
      <c r="AW2757" s="67">
        <v>114983954095</v>
      </c>
      <c r="AX2757" s="67">
        <v>14348769575</v>
      </c>
      <c r="AY2757" s="67">
        <v>4389614041</v>
      </c>
      <c r="AZ2757" s="67">
        <v>9959155533</v>
      </c>
      <c r="BA2757" s="67">
        <v>4445217506</v>
      </c>
      <c r="BB2757" s="67">
        <v>0</v>
      </c>
      <c r="BC2757" s="67">
        <v>5175455788</v>
      </c>
      <c r="BD2757" s="67">
        <v>5294743176</v>
      </c>
      <c r="BE2757" s="67">
        <v>33642593099</v>
      </c>
      <c r="BF2757" s="67">
        <v>7685524257</v>
      </c>
      <c r="BG2757" s="67">
        <v>44391650695</v>
      </c>
      <c r="BH2757" s="67">
        <v>130815362629</v>
      </c>
      <c r="BI2757" s="67">
        <v>0</v>
      </c>
      <c r="BJ2757" s="67">
        <v>128445150253</v>
      </c>
      <c r="BK2757" s="67">
        <v>0</v>
      </c>
      <c r="BL2757" s="67">
        <v>2370212376</v>
      </c>
      <c r="BM2757" s="67"/>
      <c r="BN2757" s="67"/>
      <c r="BO2757" s="67"/>
      <c r="BP2757" s="67">
        <v>1896392771</v>
      </c>
      <c r="BQ2757" s="67"/>
      <c r="BR2757" s="67">
        <v>0</v>
      </c>
      <c r="BS2757" s="67"/>
      <c r="BT2757" s="67"/>
      <c r="BU2757" s="67"/>
      <c r="BV2757" s="67"/>
      <c r="BW2757" s="67"/>
      <c r="BX2757" s="67">
        <v>473819605</v>
      </c>
      <c r="BY2757" s="67"/>
      <c r="BZ2757" s="67">
        <v>2679059320962</v>
      </c>
      <c r="CA2757" s="67">
        <v>1179053397235</v>
      </c>
      <c r="CB2757" s="67">
        <v>1500005923727</v>
      </c>
      <c r="CC2757" s="67">
        <v>5983263913202</v>
      </c>
      <c r="CD2757" s="67">
        <v>4985000000000</v>
      </c>
    </row>
    <row r="2758" spans="1:82">
      <c r="A2758" t="s">
        <v>3089</v>
      </c>
      <c r="B2758" t="s">
        <v>3090</v>
      </c>
      <c r="C2758" t="s">
        <v>210</v>
      </c>
      <c r="D2758" t="s">
        <v>63</v>
      </c>
      <c r="E2758" t="s">
        <v>153</v>
      </c>
      <c r="F2758" s="67">
        <v>2020</v>
      </c>
      <c r="G2758" t="s">
        <v>3116</v>
      </c>
      <c r="H2758" s="67">
        <v>5379475</v>
      </c>
      <c r="I2758" s="67">
        <v>2140343367143</v>
      </c>
      <c r="J2758" s="67">
        <v>2100339373213</v>
      </c>
      <c r="K2758" s="67">
        <v>969491676836</v>
      </c>
      <c r="L2758" s="67">
        <v>118956498955</v>
      </c>
      <c r="M2758" s="67">
        <v>14373669344</v>
      </c>
      <c r="N2758" s="67">
        <v>4449801901</v>
      </c>
      <c r="O2758" s="67">
        <v>0</v>
      </c>
      <c r="P2758" s="67">
        <v>5178772243</v>
      </c>
      <c r="Q2758" s="67">
        <v>5298136071</v>
      </c>
      <c r="R2758" s="67">
        <v>33664151422</v>
      </c>
      <c r="S2758" s="67">
        <v>7703451749</v>
      </c>
      <c r="T2758" s="67">
        <v>49840377130</v>
      </c>
      <c r="U2758" s="67">
        <v>122241843033</v>
      </c>
      <c r="V2758" s="67">
        <v>303030044978</v>
      </c>
      <c r="W2758" s="67">
        <v>120460056816</v>
      </c>
      <c r="X2758" s="67">
        <v>1551779</v>
      </c>
      <c r="Y2758" s="67">
        <v>1864000000</v>
      </c>
      <c r="Z2758" s="67">
        <v>0</v>
      </c>
      <c r="AA2758" s="67"/>
      <c r="AB2758" s="67">
        <v>0</v>
      </c>
      <c r="AC2758" s="67">
        <v>1859679106</v>
      </c>
      <c r="AD2758" s="67"/>
      <c r="AE2758" s="67">
        <v>4682056</v>
      </c>
      <c r="AF2758" s="67">
        <v>0</v>
      </c>
      <c r="AG2758" s="67">
        <v>0</v>
      </c>
      <c r="AH2758" s="67">
        <v>0</v>
      </c>
      <c r="AI2758" s="67"/>
      <c r="AJ2758" s="67">
        <v>0</v>
      </c>
      <c r="AK2758" s="67"/>
      <c r="AL2758" s="67">
        <v>0</v>
      </c>
      <c r="AM2758" s="67">
        <v>2691680107838</v>
      </c>
      <c r="AN2758" s="67">
        <v>1183544103288</v>
      </c>
      <c r="AO2758" s="67">
        <v>1508136545034</v>
      </c>
      <c r="AP2758" s="67">
        <v>6207194932870</v>
      </c>
      <c r="AQ2758" s="67">
        <v>5047015347696</v>
      </c>
      <c r="AR2758" s="67">
        <v>2184367202742</v>
      </c>
      <c r="AS2758" s="67">
        <v>1761586453824</v>
      </c>
      <c r="AT2758" s="67">
        <v>422780748918</v>
      </c>
      <c r="AU2758" s="67">
        <v>2127362000000</v>
      </c>
      <c r="AV2758" s="67">
        <v>981965000000</v>
      </c>
      <c r="AW2758" s="67">
        <v>84706675355</v>
      </c>
      <c r="AX2758" s="67">
        <v>14997334265</v>
      </c>
      <c r="AY2758" s="67">
        <v>4736387273</v>
      </c>
      <c r="AZ2758" s="67">
        <v>10260946992</v>
      </c>
      <c r="BA2758" s="67">
        <v>4567298643</v>
      </c>
      <c r="BB2758" s="67">
        <v>0</v>
      </c>
      <c r="BC2758" s="67">
        <v>1614389334</v>
      </c>
      <c r="BD2758" s="67">
        <v>5365877932</v>
      </c>
      <c r="BE2758" s="67">
        <v>34111951117</v>
      </c>
      <c r="BF2758" s="67">
        <v>8189282564</v>
      </c>
      <c r="BG2758" s="67">
        <v>15860541501</v>
      </c>
      <c r="BH2758" s="67">
        <v>177735011925</v>
      </c>
      <c r="BI2758" s="67">
        <v>136667675997</v>
      </c>
      <c r="BJ2758" s="67">
        <v>38205054566</v>
      </c>
      <c r="BK2758" s="67">
        <v>0</v>
      </c>
      <c r="BL2758" s="67">
        <v>2862281362</v>
      </c>
      <c r="BM2758" s="67"/>
      <c r="BN2758" s="67"/>
      <c r="BO2758" s="67"/>
      <c r="BP2758" s="67">
        <v>2454903393</v>
      </c>
      <c r="BQ2758" s="67"/>
      <c r="BR2758" s="67">
        <v>0</v>
      </c>
      <c r="BS2758" s="67"/>
      <c r="BT2758" s="67"/>
      <c r="BU2758" s="67"/>
      <c r="BV2758" s="67"/>
      <c r="BW2758" s="67"/>
      <c r="BX2758" s="67">
        <v>407377970</v>
      </c>
      <c r="BY2758" s="67"/>
      <c r="BZ2758" s="67">
        <v>2387670765741</v>
      </c>
      <c r="CA2758" s="67">
        <v>1050467269150</v>
      </c>
      <c r="CB2758" s="67">
        <v>1337203496591</v>
      </c>
      <c r="CC2758" s="67">
        <v>5979876655763</v>
      </c>
      <c r="CD2758" s="67">
        <v>4834000000000</v>
      </c>
    </row>
    <row r="2759" spans="1:82">
      <c r="A2759" t="s">
        <v>3117</v>
      </c>
      <c r="B2759" t="s">
        <v>3118</v>
      </c>
      <c r="C2759" t="s">
        <v>70</v>
      </c>
      <c r="D2759" t="s">
        <v>67</v>
      </c>
      <c r="E2759" t="s">
        <v>153</v>
      </c>
      <c r="F2759" s="67">
        <v>1995</v>
      </c>
      <c r="G2759" t="s">
        <v>3119</v>
      </c>
      <c r="H2759" s="67">
        <v>22305571</v>
      </c>
      <c r="I2759" s="67">
        <v>3493852351</v>
      </c>
      <c r="J2759" s="67">
        <v>3989832255</v>
      </c>
      <c r="K2759" s="67">
        <v>11484310552</v>
      </c>
      <c r="L2759" s="67">
        <v>187207854183</v>
      </c>
      <c r="M2759" s="67">
        <v>182840694648</v>
      </c>
      <c r="N2759" s="67">
        <v>3542752447</v>
      </c>
      <c r="O2759" s="67">
        <v>0</v>
      </c>
      <c r="P2759" s="67">
        <v>565580552</v>
      </c>
      <c r="Q2759" s="67">
        <v>1919054871</v>
      </c>
      <c r="R2759" s="67">
        <v>8046208463</v>
      </c>
      <c r="S2759" s="67">
        <v>0</v>
      </c>
      <c r="T2759" s="67">
        <v>808052308</v>
      </c>
      <c r="U2759" s="67">
        <v>43546732</v>
      </c>
      <c r="V2759" s="67">
        <v>0</v>
      </c>
      <c r="W2759" s="67">
        <v>0</v>
      </c>
      <c r="X2759" s="67">
        <v>43920052</v>
      </c>
      <c r="Y2759" s="67">
        <v>0</v>
      </c>
      <c r="Z2759" s="67">
        <v>0</v>
      </c>
      <c r="AA2759" s="67">
        <v>0</v>
      </c>
      <c r="AB2759" s="67">
        <v>0</v>
      </c>
      <c r="AC2759" s="67">
        <v>0</v>
      </c>
      <c r="AD2759" s="67">
        <v>0</v>
      </c>
      <c r="AE2759" s="67">
        <v>0</v>
      </c>
      <c r="AF2759" s="67">
        <v>0</v>
      </c>
      <c r="AG2759" s="67">
        <v>0</v>
      </c>
      <c r="AH2759" s="67">
        <v>0</v>
      </c>
      <c r="AI2759" s="67">
        <v>0</v>
      </c>
      <c r="AJ2759" s="67">
        <v>0</v>
      </c>
      <c r="AK2759" s="67">
        <v>0</v>
      </c>
      <c r="AL2759" s="67">
        <v>0</v>
      </c>
      <c r="AM2759" s="67">
        <v>73070039397</v>
      </c>
      <c r="AN2759" s="67">
        <v>10667153959</v>
      </c>
      <c r="AO2759" s="67">
        <v>64163279114</v>
      </c>
      <c r="AP2759" s="67">
        <v>228316034456</v>
      </c>
      <c r="AQ2759" s="67">
        <v>238095967075</v>
      </c>
      <c r="AR2759" s="67">
        <v>2862628590</v>
      </c>
      <c r="AS2759" s="67">
        <v>2308571443</v>
      </c>
      <c r="AT2759" s="67">
        <v>554057146</v>
      </c>
      <c r="AU2759" s="67">
        <v>847000000</v>
      </c>
      <c r="AV2759" s="67">
        <v>2438000000</v>
      </c>
      <c r="AW2759" s="67">
        <v>35633427731</v>
      </c>
      <c r="AX2759" s="67">
        <v>28817902248</v>
      </c>
      <c r="AY2759" s="67">
        <v>12084082969</v>
      </c>
      <c r="AZ2759" s="67">
        <v>16733819279</v>
      </c>
      <c r="BA2759" s="67">
        <v>1497820125</v>
      </c>
      <c r="BB2759" s="67">
        <v>0</v>
      </c>
      <c r="BC2759" s="67">
        <v>170554793</v>
      </c>
      <c r="BD2759" s="67">
        <v>2557871932</v>
      </c>
      <c r="BE2759" s="67">
        <v>1078490593</v>
      </c>
      <c r="BF2759" s="67">
        <v>0</v>
      </c>
      <c r="BG2759" s="67">
        <v>1510788039</v>
      </c>
      <c r="BH2759" s="67">
        <v>0</v>
      </c>
      <c r="BI2759" s="67"/>
      <c r="BJ2759" s="67"/>
      <c r="BK2759" s="67">
        <v>0</v>
      </c>
      <c r="BL2759" s="67"/>
      <c r="BM2759" s="67"/>
      <c r="BN2759" s="67"/>
      <c r="BO2759" s="67"/>
      <c r="BP2759" s="67"/>
      <c r="BQ2759" s="67"/>
      <c r="BR2759" s="67"/>
      <c r="BS2759" s="67"/>
      <c r="BT2759" s="67"/>
      <c r="BU2759" s="67"/>
      <c r="BV2759" s="67"/>
      <c r="BW2759" s="67"/>
      <c r="BX2759" s="67"/>
      <c r="BY2759" s="67"/>
      <c r="BZ2759" s="67">
        <v>24198000945</v>
      </c>
      <c r="CA2759" s="67">
        <v>4369255025</v>
      </c>
      <c r="CB2759" s="67">
        <v>19828745920</v>
      </c>
      <c r="CC2759" s="67">
        <v>61103057266</v>
      </c>
      <c r="CD2759" s="67">
        <v>62690000000</v>
      </c>
    </row>
    <row r="2760" spans="1:82">
      <c r="A2760" t="s">
        <v>3117</v>
      </c>
      <c r="B2760" t="s">
        <v>3118</v>
      </c>
      <c r="C2760" t="s">
        <v>70</v>
      </c>
      <c r="D2760" t="s">
        <v>67</v>
      </c>
      <c r="E2760" t="s">
        <v>153</v>
      </c>
      <c r="F2760" s="67">
        <v>1996</v>
      </c>
      <c r="G2760" t="s">
        <v>3120</v>
      </c>
      <c r="H2760" s="67">
        <v>22783969</v>
      </c>
      <c r="I2760" s="67">
        <v>3953496197</v>
      </c>
      <c r="J2760" s="67">
        <v>3665946467</v>
      </c>
      <c r="K2760" s="67">
        <v>10575177338</v>
      </c>
      <c r="L2760" s="67">
        <v>189790774330</v>
      </c>
      <c r="M2760" s="67">
        <v>183329223639</v>
      </c>
      <c r="N2760" s="67">
        <v>3549481126</v>
      </c>
      <c r="O2760" s="67">
        <v>0</v>
      </c>
      <c r="P2760" s="67">
        <v>566654747</v>
      </c>
      <c r="Q2760" s="67">
        <v>1922699693</v>
      </c>
      <c r="R2760" s="67">
        <v>8061490467</v>
      </c>
      <c r="S2760" s="67">
        <v>0</v>
      </c>
      <c r="T2760" s="67">
        <v>1032660425</v>
      </c>
      <c r="U2760" s="67">
        <v>43546732</v>
      </c>
      <c r="V2760" s="67">
        <v>0</v>
      </c>
      <c r="W2760" s="67">
        <v>0</v>
      </c>
      <c r="X2760" s="67">
        <v>43920052</v>
      </c>
      <c r="Y2760" s="67">
        <v>0</v>
      </c>
      <c r="Z2760" s="67">
        <v>0</v>
      </c>
      <c r="AA2760" s="67">
        <v>0</v>
      </c>
      <c r="AB2760" s="67">
        <v>0</v>
      </c>
      <c r="AC2760" s="67">
        <v>0</v>
      </c>
      <c r="AD2760" s="67">
        <v>0</v>
      </c>
      <c r="AE2760" s="67">
        <v>0</v>
      </c>
      <c r="AF2760" s="67">
        <v>0</v>
      </c>
      <c r="AG2760" s="67">
        <v>0</v>
      </c>
      <c r="AH2760" s="67">
        <v>0</v>
      </c>
      <c r="AI2760" s="67">
        <v>0</v>
      </c>
      <c r="AJ2760" s="67">
        <v>0</v>
      </c>
      <c r="AK2760" s="67">
        <v>0</v>
      </c>
      <c r="AL2760" s="67">
        <v>0</v>
      </c>
      <c r="AM2760" s="67">
        <v>74779547602</v>
      </c>
      <c r="AN2760" s="67">
        <v>10942565450</v>
      </c>
      <c r="AO2760" s="67">
        <v>65630123419</v>
      </c>
      <c r="AP2760" s="67">
        <v>234291716355</v>
      </c>
      <c r="AQ2760" s="67">
        <v>243396181609</v>
      </c>
      <c r="AR2760" s="67">
        <v>2938844611</v>
      </c>
      <c r="AS2760" s="67">
        <v>2370035977</v>
      </c>
      <c r="AT2760" s="67">
        <v>568808634</v>
      </c>
      <c r="AU2760" s="67">
        <v>850000000</v>
      </c>
      <c r="AV2760" s="67">
        <v>2452000000</v>
      </c>
      <c r="AW2760" s="67">
        <v>37330226687</v>
      </c>
      <c r="AX2760" s="67">
        <v>30133422970</v>
      </c>
      <c r="AY2760" s="67">
        <v>12941755837</v>
      </c>
      <c r="AZ2760" s="67">
        <v>17191667132</v>
      </c>
      <c r="BA2760" s="67">
        <v>1469501677</v>
      </c>
      <c r="BB2760" s="67">
        <v>0</v>
      </c>
      <c r="BC2760" s="67">
        <v>174230543</v>
      </c>
      <c r="BD2760" s="67">
        <v>2597250960</v>
      </c>
      <c r="BE2760" s="67">
        <v>1108013227</v>
      </c>
      <c r="BF2760" s="67">
        <v>0</v>
      </c>
      <c r="BG2760" s="67">
        <v>1847807311</v>
      </c>
      <c r="BH2760" s="67">
        <v>0</v>
      </c>
      <c r="BI2760" s="67"/>
      <c r="BJ2760" s="67"/>
      <c r="BK2760" s="67">
        <v>0</v>
      </c>
      <c r="BL2760" s="67"/>
      <c r="BM2760" s="67"/>
      <c r="BN2760" s="67"/>
      <c r="BO2760" s="67"/>
      <c r="BP2760" s="67"/>
      <c r="BQ2760" s="67"/>
      <c r="BR2760" s="67"/>
      <c r="BS2760" s="67"/>
      <c r="BT2760" s="67"/>
      <c r="BU2760" s="67"/>
      <c r="BV2760" s="67"/>
      <c r="BW2760" s="67"/>
      <c r="BX2760" s="67"/>
      <c r="BY2760" s="67"/>
      <c r="BZ2760" s="67">
        <v>24985729900</v>
      </c>
      <c r="CA2760" s="67">
        <v>4527860145</v>
      </c>
      <c r="CB2760" s="67">
        <v>20457869755</v>
      </c>
      <c r="CC2760" s="67">
        <v>63652801198</v>
      </c>
      <c r="CD2760" s="67">
        <v>65250000000</v>
      </c>
    </row>
    <row r="2761" spans="1:82">
      <c r="A2761" t="s">
        <v>3117</v>
      </c>
      <c r="B2761" t="s">
        <v>3118</v>
      </c>
      <c r="C2761" t="s">
        <v>70</v>
      </c>
      <c r="D2761" t="s">
        <v>67</v>
      </c>
      <c r="E2761" t="s">
        <v>153</v>
      </c>
      <c r="F2761" s="67">
        <v>1997</v>
      </c>
      <c r="G2761" t="s">
        <v>3121</v>
      </c>
      <c r="H2761" s="67">
        <v>23249417</v>
      </c>
      <c r="I2761" s="67">
        <v>4441168119</v>
      </c>
      <c r="J2761" s="67">
        <v>3951709845</v>
      </c>
      <c r="K2761" s="67">
        <v>10337473917</v>
      </c>
      <c r="L2761" s="67">
        <v>190357508611</v>
      </c>
      <c r="M2761" s="67">
        <v>183817752630</v>
      </c>
      <c r="N2761" s="67">
        <v>3556209806</v>
      </c>
      <c r="O2761" s="67">
        <v>0</v>
      </c>
      <c r="P2761" s="67">
        <v>567728943</v>
      </c>
      <c r="Q2761" s="67">
        <v>1926344516</v>
      </c>
      <c r="R2761" s="67">
        <v>8076772471</v>
      </c>
      <c r="S2761" s="67">
        <v>0</v>
      </c>
      <c r="T2761" s="67">
        <v>1044293514</v>
      </c>
      <c r="U2761" s="67">
        <v>43546732</v>
      </c>
      <c r="V2761" s="67">
        <v>0</v>
      </c>
      <c r="W2761" s="67">
        <v>0</v>
      </c>
      <c r="X2761" s="67">
        <v>43920052</v>
      </c>
      <c r="Y2761" s="67">
        <v>0</v>
      </c>
      <c r="Z2761" s="67">
        <v>0</v>
      </c>
      <c r="AA2761" s="67">
        <v>0</v>
      </c>
      <c r="AB2761" s="67">
        <v>0</v>
      </c>
      <c r="AC2761" s="67">
        <v>0</v>
      </c>
      <c r="AD2761" s="67">
        <v>0</v>
      </c>
      <c r="AE2761" s="67">
        <v>0</v>
      </c>
      <c r="AF2761" s="67">
        <v>0</v>
      </c>
      <c r="AG2761" s="67">
        <v>0</v>
      </c>
      <c r="AH2761" s="67">
        <v>0</v>
      </c>
      <c r="AI2761" s="67">
        <v>0</v>
      </c>
      <c r="AJ2761" s="67">
        <v>0</v>
      </c>
      <c r="AK2761" s="67">
        <v>0</v>
      </c>
      <c r="AL2761" s="67">
        <v>0</v>
      </c>
      <c r="AM2761" s="67">
        <v>76625258534</v>
      </c>
      <c r="AN2761" s="67">
        <v>11245156269</v>
      </c>
      <c r="AO2761" s="67">
        <v>67206816864</v>
      </c>
      <c r="AP2761" s="67">
        <v>238875314922</v>
      </c>
      <c r="AQ2761" s="67">
        <v>247465787330</v>
      </c>
      <c r="AR2761" s="67">
        <v>3371721640</v>
      </c>
      <c r="AS2761" s="67">
        <v>2719130355</v>
      </c>
      <c r="AT2761" s="67">
        <v>652591285</v>
      </c>
      <c r="AU2761" s="67">
        <v>953000000</v>
      </c>
      <c r="AV2761" s="67">
        <v>2493000000</v>
      </c>
      <c r="AW2761" s="67">
        <v>36476548954</v>
      </c>
      <c r="AX2761" s="67">
        <v>29298937272</v>
      </c>
      <c r="AY2761" s="67">
        <v>12357557518</v>
      </c>
      <c r="AZ2761" s="67">
        <v>16941379754</v>
      </c>
      <c r="BA2761" s="67">
        <v>1314609154</v>
      </c>
      <c r="BB2761" s="67">
        <v>0</v>
      </c>
      <c r="BC2761" s="67">
        <v>147765144</v>
      </c>
      <c r="BD2761" s="67">
        <v>2632710471</v>
      </c>
      <c r="BE2761" s="67">
        <v>1205325405</v>
      </c>
      <c r="BF2761" s="67">
        <v>0</v>
      </c>
      <c r="BG2761" s="67">
        <v>1877201508</v>
      </c>
      <c r="BH2761" s="67">
        <v>0</v>
      </c>
      <c r="BI2761" s="67"/>
      <c r="BJ2761" s="67"/>
      <c r="BK2761" s="67">
        <v>0</v>
      </c>
      <c r="BL2761" s="67"/>
      <c r="BM2761" s="67"/>
      <c r="BN2761" s="67"/>
      <c r="BO2761" s="67"/>
      <c r="BP2761" s="67"/>
      <c r="BQ2761" s="67"/>
      <c r="BR2761" s="67"/>
      <c r="BS2761" s="67"/>
      <c r="BT2761" s="67"/>
      <c r="BU2761" s="67"/>
      <c r="BV2761" s="67"/>
      <c r="BW2761" s="67"/>
      <c r="BX2761" s="67"/>
      <c r="BY2761" s="67"/>
      <c r="BZ2761" s="67">
        <v>26951962216</v>
      </c>
      <c r="CA2761" s="67">
        <v>4905950491</v>
      </c>
      <c r="CB2761" s="67">
        <v>22046011725</v>
      </c>
      <c r="CC2761" s="67">
        <v>65260232809</v>
      </c>
      <c r="CD2761" s="67">
        <v>66800000000</v>
      </c>
    </row>
    <row r="2762" spans="1:82">
      <c r="A2762" t="s">
        <v>3117</v>
      </c>
      <c r="B2762" t="s">
        <v>3118</v>
      </c>
      <c r="C2762" t="s">
        <v>70</v>
      </c>
      <c r="D2762" t="s">
        <v>67</v>
      </c>
      <c r="E2762" t="s">
        <v>153</v>
      </c>
      <c r="F2762" s="67">
        <v>1998</v>
      </c>
      <c r="G2762" t="s">
        <v>3122</v>
      </c>
      <c r="H2762" s="67">
        <v>23703328</v>
      </c>
      <c r="I2762" s="67">
        <v>4967154237</v>
      </c>
      <c r="J2762" s="67">
        <v>4174762268</v>
      </c>
      <c r="K2762" s="67">
        <v>10313899281</v>
      </c>
      <c r="L2762" s="67">
        <v>190544070385</v>
      </c>
      <c r="M2762" s="67">
        <v>184306281621</v>
      </c>
      <c r="N2762" s="67">
        <v>3562938485</v>
      </c>
      <c r="O2762" s="67">
        <v>0</v>
      </c>
      <c r="P2762" s="67">
        <v>568803139</v>
      </c>
      <c r="Q2762" s="67">
        <v>1929989339</v>
      </c>
      <c r="R2762" s="67">
        <v>8092054475</v>
      </c>
      <c r="S2762" s="67">
        <v>0</v>
      </c>
      <c r="T2762" s="67">
        <v>1012078804</v>
      </c>
      <c r="U2762" s="67">
        <v>43546732</v>
      </c>
      <c r="V2762" s="67">
        <v>0</v>
      </c>
      <c r="W2762" s="67">
        <v>0</v>
      </c>
      <c r="X2762" s="67">
        <v>43920052</v>
      </c>
      <c r="Y2762" s="67">
        <v>0</v>
      </c>
      <c r="Z2762" s="67">
        <v>0</v>
      </c>
      <c r="AA2762" s="67">
        <v>0</v>
      </c>
      <c r="AB2762" s="67">
        <v>0</v>
      </c>
      <c r="AC2762" s="67">
        <v>0</v>
      </c>
      <c r="AD2762" s="67">
        <v>0</v>
      </c>
      <c r="AE2762" s="67">
        <v>0</v>
      </c>
      <c r="AF2762" s="67">
        <v>0</v>
      </c>
      <c r="AG2762" s="67">
        <v>0</v>
      </c>
      <c r="AH2762" s="67">
        <v>0</v>
      </c>
      <c r="AI2762" s="67">
        <v>0</v>
      </c>
      <c r="AJ2762" s="67">
        <v>0</v>
      </c>
      <c r="AK2762" s="67">
        <v>0</v>
      </c>
      <c r="AL2762" s="67">
        <v>0</v>
      </c>
      <c r="AM2762" s="67">
        <v>78588974574</v>
      </c>
      <c r="AN2762" s="67">
        <v>11579596019</v>
      </c>
      <c r="AO2762" s="67">
        <v>68867627019</v>
      </c>
      <c r="AP2762" s="67">
        <v>243228036973</v>
      </c>
      <c r="AQ2762" s="67">
        <v>251549782898</v>
      </c>
      <c r="AR2762" s="67">
        <v>3466987115</v>
      </c>
      <c r="AS2762" s="67">
        <v>2795957351</v>
      </c>
      <c r="AT2762" s="67">
        <v>671029764</v>
      </c>
      <c r="AU2762" s="67">
        <v>1120000000</v>
      </c>
      <c r="AV2762" s="67">
        <v>2767000000</v>
      </c>
      <c r="AW2762" s="67">
        <v>34795248783</v>
      </c>
      <c r="AX2762" s="67">
        <v>27855170449</v>
      </c>
      <c r="AY2762" s="67">
        <v>11746478706</v>
      </c>
      <c r="AZ2762" s="67">
        <v>16108691742</v>
      </c>
      <c r="BA2762" s="67">
        <v>1513331424</v>
      </c>
      <c r="BB2762" s="67">
        <v>0</v>
      </c>
      <c r="BC2762" s="67">
        <v>182317193</v>
      </c>
      <c r="BD2762" s="67">
        <v>2654556068</v>
      </c>
      <c r="BE2762" s="67">
        <v>1190025250</v>
      </c>
      <c r="BF2762" s="67">
        <v>0</v>
      </c>
      <c r="BG2762" s="67">
        <v>1399848399</v>
      </c>
      <c r="BH2762" s="67">
        <v>0</v>
      </c>
      <c r="BI2762" s="67"/>
      <c r="BJ2762" s="67"/>
      <c r="BK2762" s="67">
        <v>0</v>
      </c>
      <c r="BL2762" s="67"/>
      <c r="BM2762" s="67"/>
      <c r="BN2762" s="67"/>
      <c r="BO2762" s="67"/>
      <c r="BP2762" s="67"/>
      <c r="BQ2762" s="67"/>
      <c r="BR2762" s="67"/>
      <c r="BS2762" s="67"/>
      <c r="BT2762" s="67"/>
      <c r="BU2762" s="67"/>
      <c r="BV2762" s="67"/>
      <c r="BW2762" s="67"/>
      <c r="BX2762" s="67"/>
      <c r="BY2762" s="67"/>
      <c r="BZ2762" s="67">
        <v>26406628739</v>
      </c>
      <c r="CA2762" s="67">
        <v>4828251800</v>
      </c>
      <c r="CB2762" s="67">
        <v>21578376938</v>
      </c>
      <c r="CC2762" s="67">
        <v>63021864637</v>
      </c>
      <c r="CD2762" s="67">
        <v>64670000000</v>
      </c>
    </row>
    <row r="2763" spans="1:82">
      <c r="A2763" t="s">
        <v>3117</v>
      </c>
      <c r="B2763" t="s">
        <v>3118</v>
      </c>
      <c r="C2763" t="s">
        <v>70</v>
      </c>
      <c r="D2763" t="s">
        <v>67</v>
      </c>
      <c r="E2763" t="s">
        <v>153</v>
      </c>
      <c r="F2763" s="67">
        <v>1999</v>
      </c>
      <c r="G2763" t="s">
        <v>3123</v>
      </c>
      <c r="H2763" s="67">
        <v>24143157</v>
      </c>
      <c r="I2763" s="67">
        <v>5461888036</v>
      </c>
      <c r="J2763" s="67">
        <v>4606816150</v>
      </c>
      <c r="K2763" s="67">
        <v>10857932644</v>
      </c>
      <c r="L2763" s="67">
        <v>192736218218</v>
      </c>
      <c r="M2763" s="67">
        <v>184794810612</v>
      </c>
      <c r="N2763" s="67">
        <v>3569667165</v>
      </c>
      <c r="O2763" s="67">
        <v>0</v>
      </c>
      <c r="P2763" s="67">
        <v>569877335</v>
      </c>
      <c r="Q2763" s="67">
        <v>1933634162</v>
      </c>
      <c r="R2763" s="67">
        <v>8107336479</v>
      </c>
      <c r="S2763" s="67">
        <v>0</v>
      </c>
      <c r="T2763" s="67">
        <v>1262637660</v>
      </c>
      <c r="U2763" s="67">
        <v>43546732</v>
      </c>
      <c r="V2763" s="67">
        <v>0</v>
      </c>
      <c r="W2763" s="67">
        <v>0</v>
      </c>
      <c r="X2763" s="67">
        <v>43920052</v>
      </c>
      <c r="Y2763" s="67">
        <v>0</v>
      </c>
      <c r="Z2763" s="67">
        <v>0</v>
      </c>
      <c r="AA2763" s="67">
        <v>0</v>
      </c>
      <c r="AB2763" s="67">
        <v>0</v>
      </c>
      <c r="AC2763" s="67">
        <v>0</v>
      </c>
      <c r="AD2763" s="67">
        <v>0</v>
      </c>
      <c r="AE2763" s="67">
        <v>0</v>
      </c>
      <c r="AF2763" s="67">
        <v>0</v>
      </c>
      <c r="AG2763" s="67">
        <v>0</v>
      </c>
      <c r="AH2763" s="67">
        <v>0</v>
      </c>
      <c r="AI2763" s="67">
        <v>0</v>
      </c>
      <c r="AJ2763" s="67">
        <v>0</v>
      </c>
      <c r="AK2763" s="67">
        <v>0</v>
      </c>
      <c r="AL2763" s="67">
        <v>0</v>
      </c>
      <c r="AM2763" s="67">
        <v>80513306246</v>
      </c>
      <c r="AN2763" s="67">
        <v>11935665921</v>
      </c>
      <c r="AO2763" s="67">
        <v>70447866430</v>
      </c>
      <c r="AP2763" s="67">
        <v>248536935486</v>
      </c>
      <c r="AQ2763" s="67">
        <v>256907183185</v>
      </c>
      <c r="AR2763" s="67">
        <v>4111117060</v>
      </c>
      <c r="AS2763" s="67">
        <v>3315416984</v>
      </c>
      <c r="AT2763" s="67">
        <v>795700076</v>
      </c>
      <c r="AU2763" s="67">
        <v>1328000000</v>
      </c>
      <c r="AV2763" s="67">
        <v>3130000000</v>
      </c>
      <c r="AW2763" s="67">
        <v>36106765468</v>
      </c>
      <c r="AX2763" s="67">
        <v>28816367294</v>
      </c>
      <c r="AY2763" s="67">
        <v>12084924916</v>
      </c>
      <c r="AZ2763" s="67">
        <v>16731442377</v>
      </c>
      <c r="BA2763" s="67">
        <v>1720500235</v>
      </c>
      <c r="BB2763" s="67">
        <v>0</v>
      </c>
      <c r="BC2763" s="67">
        <v>168349343</v>
      </c>
      <c r="BD2763" s="67">
        <v>2675463764</v>
      </c>
      <c r="BE2763" s="67">
        <v>1233494016</v>
      </c>
      <c r="BF2763" s="67">
        <v>0</v>
      </c>
      <c r="BG2763" s="67">
        <v>1492590817</v>
      </c>
      <c r="BH2763" s="67">
        <v>0</v>
      </c>
      <c r="BI2763" s="67"/>
      <c r="BJ2763" s="67"/>
      <c r="BK2763" s="67">
        <v>0</v>
      </c>
      <c r="BL2763" s="67"/>
      <c r="BM2763" s="67"/>
      <c r="BN2763" s="67"/>
      <c r="BO2763" s="67"/>
      <c r="BP2763" s="67"/>
      <c r="BQ2763" s="67"/>
      <c r="BR2763" s="67"/>
      <c r="BS2763" s="67"/>
      <c r="BT2763" s="67"/>
      <c r="BU2763" s="67"/>
      <c r="BV2763" s="67"/>
      <c r="BW2763" s="67"/>
      <c r="BX2763" s="67"/>
      <c r="BY2763" s="67"/>
      <c r="BZ2763" s="67">
        <v>30309124289</v>
      </c>
      <c r="CA2763" s="67">
        <v>6457130250</v>
      </c>
      <c r="CB2763" s="67">
        <v>23851994039</v>
      </c>
      <c r="CC2763" s="67">
        <v>68725006817</v>
      </c>
      <c r="CD2763" s="67">
        <v>70530000000</v>
      </c>
    </row>
    <row r="2764" spans="1:82">
      <c r="A2764" t="s">
        <v>3117</v>
      </c>
      <c r="B2764" t="s">
        <v>3118</v>
      </c>
      <c r="C2764" t="s">
        <v>70</v>
      </c>
      <c r="D2764" t="s">
        <v>67</v>
      </c>
      <c r="E2764" t="s">
        <v>153</v>
      </c>
      <c r="F2764" s="67">
        <v>2000</v>
      </c>
      <c r="G2764" t="s">
        <v>3124</v>
      </c>
      <c r="H2764" s="67">
        <v>24559500</v>
      </c>
      <c r="I2764" s="67">
        <v>6015345212</v>
      </c>
      <c r="J2764" s="67">
        <v>5003145370</v>
      </c>
      <c r="K2764" s="67">
        <v>10046911678</v>
      </c>
      <c r="L2764" s="67">
        <v>194769392733</v>
      </c>
      <c r="M2764" s="67">
        <v>185340043814</v>
      </c>
      <c r="N2764" s="67">
        <v>3576395844</v>
      </c>
      <c r="O2764" s="67">
        <v>0</v>
      </c>
      <c r="P2764" s="67">
        <v>589717367</v>
      </c>
      <c r="Q2764" s="67">
        <v>2000952794</v>
      </c>
      <c r="R2764" s="67">
        <v>8389589870</v>
      </c>
      <c r="S2764" s="67">
        <v>0</v>
      </c>
      <c r="T2764" s="67">
        <v>1405201174</v>
      </c>
      <c r="U2764" s="67">
        <v>43546732</v>
      </c>
      <c r="V2764" s="67">
        <v>0</v>
      </c>
      <c r="W2764" s="67">
        <v>0</v>
      </c>
      <c r="X2764" s="67">
        <v>43546732</v>
      </c>
      <c r="Y2764" s="67">
        <v>0</v>
      </c>
      <c r="Z2764" s="67">
        <v>0</v>
      </c>
      <c r="AA2764" s="67">
        <v>0</v>
      </c>
      <c r="AB2764" s="67">
        <v>0</v>
      </c>
      <c r="AC2764" s="67">
        <v>0</v>
      </c>
      <c r="AD2764" s="67">
        <v>0</v>
      </c>
      <c r="AE2764" s="67">
        <v>0</v>
      </c>
      <c r="AF2764" s="67">
        <v>0</v>
      </c>
      <c r="AG2764" s="67">
        <v>0</v>
      </c>
      <c r="AH2764" s="67">
        <v>0</v>
      </c>
      <c r="AI2764" s="67">
        <v>0</v>
      </c>
      <c r="AJ2764" s="67">
        <v>0</v>
      </c>
      <c r="AK2764" s="67">
        <v>0</v>
      </c>
      <c r="AL2764" s="67">
        <v>0</v>
      </c>
      <c r="AM2764" s="67">
        <v>82416186112</v>
      </c>
      <c r="AN2764" s="67">
        <v>12327711927</v>
      </c>
      <c r="AO2764" s="67">
        <v>71937572624</v>
      </c>
      <c r="AP2764" s="67">
        <v>255187878408</v>
      </c>
      <c r="AQ2764" s="67">
        <v>262285981894</v>
      </c>
      <c r="AR2764" s="67">
        <v>4669030834</v>
      </c>
      <c r="AS2764" s="67">
        <v>3765347447</v>
      </c>
      <c r="AT2764" s="67">
        <v>903683387</v>
      </c>
      <c r="AU2764" s="67">
        <v>1478000000</v>
      </c>
      <c r="AV2764" s="67">
        <v>2968000000</v>
      </c>
      <c r="AW2764" s="67">
        <v>39448536444</v>
      </c>
      <c r="AX2764" s="67">
        <v>32130175156</v>
      </c>
      <c r="AY2764" s="67">
        <v>13668608865</v>
      </c>
      <c r="AZ2764" s="67">
        <v>18461566291</v>
      </c>
      <c r="BA2764" s="67">
        <v>1566415086</v>
      </c>
      <c r="BB2764" s="67">
        <v>0</v>
      </c>
      <c r="BC2764" s="67">
        <v>160997843</v>
      </c>
      <c r="BD2764" s="67">
        <v>2728860427</v>
      </c>
      <c r="BE2764" s="67">
        <v>1346366448</v>
      </c>
      <c r="BF2764" s="67">
        <v>0</v>
      </c>
      <c r="BG2764" s="67">
        <v>1515721482</v>
      </c>
      <c r="BH2764" s="67">
        <v>1807892</v>
      </c>
      <c r="BI2764" s="67"/>
      <c r="BJ2764" s="67"/>
      <c r="BK2764" s="67">
        <v>1807892</v>
      </c>
      <c r="BL2764" s="67"/>
      <c r="BM2764" s="67"/>
      <c r="BN2764" s="67"/>
      <c r="BO2764" s="67"/>
      <c r="BP2764" s="67"/>
      <c r="BQ2764" s="67"/>
      <c r="BR2764" s="67"/>
      <c r="BS2764" s="67"/>
      <c r="BT2764" s="67"/>
      <c r="BU2764" s="67"/>
      <c r="BV2764" s="67"/>
      <c r="BW2764" s="67"/>
      <c r="BX2764" s="67"/>
      <c r="BY2764" s="67"/>
      <c r="BZ2764" s="67">
        <v>32521795248</v>
      </c>
      <c r="CA2764" s="67">
        <v>6965425378</v>
      </c>
      <c r="CB2764" s="67">
        <v>25556369870</v>
      </c>
      <c r="CC2764" s="67">
        <v>75151170419</v>
      </c>
      <c r="CD2764" s="67">
        <v>76640000000</v>
      </c>
    </row>
    <row r="2765" spans="1:82">
      <c r="A2765" t="s">
        <v>3117</v>
      </c>
      <c r="B2765" t="s">
        <v>3118</v>
      </c>
      <c r="C2765" t="s">
        <v>70</v>
      </c>
      <c r="D2765" t="s">
        <v>67</v>
      </c>
      <c r="E2765" t="s">
        <v>153</v>
      </c>
      <c r="F2765" s="67">
        <v>2001</v>
      </c>
      <c r="G2765" t="s">
        <v>3125</v>
      </c>
      <c r="H2765" s="67">
        <v>24956071</v>
      </c>
      <c r="I2765" s="67">
        <v>6669278184</v>
      </c>
      <c r="J2765" s="67">
        <v>4974357024</v>
      </c>
      <c r="K2765" s="67">
        <v>9338869085</v>
      </c>
      <c r="L2765" s="67">
        <v>195540312326</v>
      </c>
      <c r="M2765" s="67">
        <v>185771868556</v>
      </c>
      <c r="N2765" s="67">
        <v>3587610516</v>
      </c>
      <c r="O2765" s="67">
        <v>0</v>
      </c>
      <c r="P2765" s="67">
        <v>572741891</v>
      </c>
      <c r="Q2765" s="67">
        <v>1943353801</v>
      </c>
      <c r="R2765" s="67">
        <v>8148088959</v>
      </c>
      <c r="S2765" s="67">
        <v>0</v>
      </c>
      <c r="T2765" s="67">
        <v>1593710918</v>
      </c>
      <c r="U2765" s="67">
        <v>43920052</v>
      </c>
      <c r="V2765" s="67">
        <v>0</v>
      </c>
      <c r="W2765" s="67">
        <v>0</v>
      </c>
      <c r="X2765" s="67">
        <v>43920052</v>
      </c>
      <c r="Y2765" s="67">
        <v>0</v>
      </c>
      <c r="Z2765" s="67">
        <v>0</v>
      </c>
      <c r="AA2765" s="67">
        <v>0</v>
      </c>
      <c r="AB2765" s="67">
        <v>0</v>
      </c>
      <c r="AC2765" s="67">
        <v>0</v>
      </c>
      <c r="AD2765" s="67">
        <v>0</v>
      </c>
      <c r="AE2765" s="67">
        <v>0</v>
      </c>
      <c r="AF2765" s="67">
        <v>0</v>
      </c>
      <c r="AG2765" s="67">
        <v>0</v>
      </c>
      <c r="AH2765" s="67">
        <v>0</v>
      </c>
      <c r="AI2765" s="67">
        <v>0</v>
      </c>
      <c r="AJ2765" s="67">
        <v>0</v>
      </c>
      <c r="AK2765" s="67">
        <v>0</v>
      </c>
      <c r="AL2765" s="67">
        <v>0</v>
      </c>
      <c r="AM2765" s="67">
        <v>84964625664</v>
      </c>
      <c r="AN2765" s="67">
        <v>12754186648</v>
      </c>
      <c r="AO2765" s="67">
        <v>74089941041</v>
      </c>
      <c r="AP2765" s="67">
        <v>261588025274</v>
      </c>
      <c r="AQ2765" s="67">
        <v>267944546615</v>
      </c>
      <c r="AR2765" s="67">
        <v>4717537310</v>
      </c>
      <c r="AS2765" s="67">
        <v>3804465573</v>
      </c>
      <c r="AT2765" s="67">
        <v>913071737</v>
      </c>
      <c r="AU2765" s="67">
        <v>1509000000</v>
      </c>
      <c r="AV2765" s="67">
        <v>2833000000</v>
      </c>
      <c r="AW2765" s="67">
        <v>36266805673</v>
      </c>
      <c r="AX2765" s="67">
        <v>29136853067</v>
      </c>
      <c r="AY2765" s="67">
        <v>13028411443</v>
      </c>
      <c r="AZ2765" s="67">
        <v>16108441625</v>
      </c>
      <c r="BA2765" s="67">
        <v>1556758752</v>
      </c>
      <c r="BB2765" s="67">
        <v>0</v>
      </c>
      <c r="BC2765" s="67">
        <v>140413644</v>
      </c>
      <c r="BD2765" s="67">
        <v>2402222379</v>
      </c>
      <c r="BE2765" s="67">
        <v>1472028778</v>
      </c>
      <c r="BF2765" s="67">
        <v>0</v>
      </c>
      <c r="BG2765" s="67">
        <v>1558529052</v>
      </c>
      <c r="BH2765" s="67">
        <v>2454136</v>
      </c>
      <c r="BI2765" s="67"/>
      <c r="BJ2765" s="67"/>
      <c r="BK2765" s="67">
        <v>2454136</v>
      </c>
      <c r="BL2765" s="67"/>
      <c r="BM2765" s="67"/>
      <c r="BN2765" s="67"/>
      <c r="BO2765" s="67"/>
      <c r="BP2765" s="67"/>
      <c r="BQ2765" s="67"/>
      <c r="BR2765" s="67"/>
      <c r="BS2765" s="67"/>
      <c r="BT2765" s="67"/>
      <c r="BU2765" s="67"/>
      <c r="BV2765" s="67"/>
      <c r="BW2765" s="67"/>
      <c r="BX2765" s="67"/>
      <c r="BY2765" s="67"/>
      <c r="BZ2765" s="67">
        <v>34670547641</v>
      </c>
      <c r="CA2765" s="67">
        <v>7457973532</v>
      </c>
      <c r="CB2765" s="67">
        <v>27212574109</v>
      </c>
      <c r="CC2765" s="67">
        <v>74333344761</v>
      </c>
      <c r="CD2765" s="67">
        <v>75660000000</v>
      </c>
    </row>
    <row r="2766" spans="1:82">
      <c r="A2766" t="s">
        <v>3117</v>
      </c>
      <c r="B2766" t="s">
        <v>3118</v>
      </c>
      <c r="C2766" t="s">
        <v>70</v>
      </c>
      <c r="D2766" t="s">
        <v>67</v>
      </c>
      <c r="E2766" t="s">
        <v>153</v>
      </c>
      <c r="F2766" s="67">
        <v>2002</v>
      </c>
      <c r="G2766" t="s">
        <v>3126</v>
      </c>
      <c r="H2766" s="67">
        <v>25332178</v>
      </c>
      <c r="I2766" s="67">
        <v>7280384069</v>
      </c>
      <c r="J2766" s="67">
        <v>4616925581</v>
      </c>
      <c r="K2766" s="67">
        <v>9854560492</v>
      </c>
      <c r="L2766" s="67">
        <v>196216240954</v>
      </c>
      <c r="M2766" s="67">
        <v>184986732661</v>
      </c>
      <c r="N2766" s="67">
        <v>3598825188</v>
      </c>
      <c r="O2766" s="67">
        <v>0</v>
      </c>
      <c r="P2766" s="67">
        <v>574532250</v>
      </c>
      <c r="Q2766" s="67">
        <v>1949428618</v>
      </c>
      <c r="R2766" s="67">
        <v>8173559434</v>
      </c>
      <c r="S2766" s="67">
        <v>0</v>
      </c>
      <c r="T2766" s="67">
        <v>1824605378</v>
      </c>
      <c r="U2766" s="67">
        <v>43656532</v>
      </c>
      <c r="V2766" s="67">
        <v>0</v>
      </c>
      <c r="W2766" s="67">
        <v>0</v>
      </c>
      <c r="X2766" s="67">
        <v>43656532</v>
      </c>
      <c r="Y2766" s="67">
        <v>0</v>
      </c>
      <c r="Z2766" s="67">
        <v>0</v>
      </c>
      <c r="AA2766" s="67">
        <v>0</v>
      </c>
      <c r="AB2766" s="67">
        <v>0</v>
      </c>
      <c r="AC2766" s="67">
        <v>0</v>
      </c>
      <c r="AD2766" s="67">
        <v>0</v>
      </c>
      <c r="AE2766" s="67">
        <v>0</v>
      </c>
      <c r="AF2766" s="67">
        <v>0</v>
      </c>
      <c r="AG2766" s="67">
        <v>0</v>
      </c>
      <c r="AH2766" s="67">
        <v>0</v>
      </c>
      <c r="AI2766" s="67">
        <v>0</v>
      </c>
      <c r="AJ2766" s="67">
        <v>0</v>
      </c>
      <c r="AK2766" s="67">
        <v>0</v>
      </c>
      <c r="AL2766" s="67">
        <v>0</v>
      </c>
      <c r="AM2766" s="67">
        <v>87651265634</v>
      </c>
      <c r="AN2766" s="67">
        <v>13237690744</v>
      </c>
      <c r="AO2766" s="67">
        <v>76304832285</v>
      </c>
      <c r="AP2766" s="67">
        <v>266338311067</v>
      </c>
      <c r="AQ2766" s="67">
        <v>273535407309</v>
      </c>
      <c r="AR2766" s="67">
        <v>5333586544</v>
      </c>
      <c r="AS2766" s="67">
        <v>4301279471</v>
      </c>
      <c r="AT2766" s="67">
        <v>1032307073</v>
      </c>
      <c r="AU2766" s="67">
        <v>1443000000</v>
      </c>
      <c r="AV2766" s="67">
        <v>3080000000</v>
      </c>
      <c r="AW2766" s="67">
        <v>40520480470</v>
      </c>
      <c r="AX2766" s="67">
        <v>32951826215</v>
      </c>
      <c r="AY2766" s="67">
        <v>15004773284</v>
      </c>
      <c r="AZ2766" s="67">
        <v>17947052930</v>
      </c>
      <c r="BA2766" s="67">
        <v>1689197301</v>
      </c>
      <c r="BB2766" s="67">
        <v>0</v>
      </c>
      <c r="BC2766" s="67">
        <v>98510096</v>
      </c>
      <c r="BD2766" s="67">
        <v>2191605922</v>
      </c>
      <c r="BE2766" s="67">
        <v>1482767056</v>
      </c>
      <c r="BF2766" s="67">
        <v>0</v>
      </c>
      <c r="BG2766" s="67">
        <v>2106573881</v>
      </c>
      <c r="BH2766" s="67">
        <v>1773012</v>
      </c>
      <c r="BI2766" s="67"/>
      <c r="BJ2766" s="67"/>
      <c r="BK2766" s="67">
        <v>1773012</v>
      </c>
      <c r="BL2766" s="67"/>
      <c r="BM2766" s="67"/>
      <c r="BN2766" s="67"/>
      <c r="BO2766" s="67"/>
      <c r="BP2766" s="67"/>
      <c r="BQ2766" s="67"/>
      <c r="BR2766" s="67"/>
      <c r="BS2766" s="67"/>
      <c r="BT2766" s="67"/>
      <c r="BU2766" s="67"/>
      <c r="BV2766" s="67"/>
      <c r="BW2766" s="67"/>
      <c r="BX2766" s="67"/>
      <c r="BY2766" s="67"/>
      <c r="BZ2766" s="67">
        <v>32816397595</v>
      </c>
      <c r="CA2766" s="67">
        <v>7118520718</v>
      </c>
      <c r="CB2766" s="67">
        <v>25697876877</v>
      </c>
      <c r="CC2766" s="67">
        <v>77035237621</v>
      </c>
      <c r="CD2766" s="67">
        <v>78670000000</v>
      </c>
    </row>
    <row r="2767" spans="1:82">
      <c r="A2767" t="s">
        <v>3117</v>
      </c>
      <c r="B2767" t="s">
        <v>3118</v>
      </c>
      <c r="C2767" t="s">
        <v>70</v>
      </c>
      <c r="D2767" t="s">
        <v>67</v>
      </c>
      <c r="E2767" t="s">
        <v>153</v>
      </c>
      <c r="F2767" s="67">
        <v>2003</v>
      </c>
      <c r="G2767" t="s">
        <v>3127</v>
      </c>
      <c r="H2767" s="67">
        <v>25682908</v>
      </c>
      <c r="I2767" s="67">
        <v>7923053668</v>
      </c>
      <c r="J2767" s="67">
        <v>4879190679</v>
      </c>
      <c r="K2767" s="67">
        <v>10051980301</v>
      </c>
      <c r="L2767" s="67">
        <v>196611751406</v>
      </c>
      <c r="M2767" s="67">
        <v>184376071450</v>
      </c>
      <c r="N2767" s="67">
        <v>3610039860</v>
      </c>
      <c r="O2767" s="67">
        <v>0</v>
      </c>
      <c r="P2767" s="67">
        <v>576322610</v>
      </c>
      <c r="Q2767" s="67">
        <v>1955503434</v>
      </c>
      <c r="R2767" s="67">
        <v>8199029910</v>
      </c>
      <c r="S2767" s="67">
        <v>0</v>
      </c>
      <c r="T2767" s="67">
        <v>1972515639</v>
      </c>
      <c r="U2767" s="67">
        <v>43436932</v>
      </c>
      <c r="V2767" s="67">
        <v>0</v>
      </c>
      <c r="W2767" s="67">
        <v>0</v>
      </c>
      <c r="X2767" s="67">
        <v>43436932</v>
      </c>
      <c r="Y2767" s="67">
        <v>0</v>
      </c>
      <c r="Z2767" s="67">
        <v>0</v>
      </c>
      <c r="AA2767" s="67">
        <v>0</v>
      </c>
      <c r="AB2767" s="67">
        <v>0</v>
      </c>
      <c r="AC2767" s="67">
        <v>0</v>
      </c>
      <c r="AD2767" s="67">
        <v>0</v>
      </c>
      <c r="AE2767" s="67">
        <v>0</v>
      </c>
      <c r="AF2767" s="67">
        <v>0</v>
      </c>
      <c r="AG2767" s="67">
        <v>0</v>
      </c>
      <c r="AH2767" s="67">
        <v>0</v>
      </c>
      <c r="AI2767" s="67">
        <v>0</v>
      </c>
      <c r="AJ2767" s="67">
        <v>0</v>
      </c>
      <c r="AK2767" s="67">
        <v>0</v>
      </c>
      <c r="AL2767" s="67">
        <v>0</v>
      </c>
      <c r="AM2767" s="67">
        <v>90055210667</v>
      </c>
      <c r="AN2767" s="67">
        <v>13719755508</v>
      </c>
      <c r="AO2767" s="67">
        <v>78207889684</v>
      </c>
      <c r="AP2767" s="67">
        <v>271499896246</v>
      </c>
      <c r="AQ2767" s="67">
        <v>278554803242</v>
      </c>
      <c r="AR2767" s="67">
        <v>6276130674</v>
      </c>
      <c r="AS2767" s="67">
        <v>5061395705</v>
      </c>
      <c r="AT2767" s="67">
        <v>1214734969</v>
      </c>
      <c r="AU2767" s="67">
        <v>1612000000</v>
      </c>
      <c r="AV2767" s="67">
        <v>3321000000</v>
      </c>
      <c r="AW2767" s="67">
        <v>40618418922</v>
      </c>
      <c r="AX2767" s="67">
        <v>32701660164</v>
      </c>
      <c r="AY2767" s="67">
        <v>14807517984</v>
      </c>
      <c r="AZ2767" s="67">
        <v>17894142180</v>
      </c>
      <c r="BA2767" s="67">
        <v>1871235256</v>
      </c>
      <c r="BB2767" s="67">
        <v>0</v>
      </c>
      <c r="BC2767" s="67">
        <v>170554793</v>
      </c>
      <c r="BD2767" s="67">
        <v>1989591700</v>
      </c>
      <c r="BE2767" s="67">
        <v>1551282369</v>
      </c>
      <c r="BF2767" s="67">
        <v>0</v>
      </c>
      <c r="BG2767" s="67">
        <v>2334094640</v>
      </c>
      <c r="BH2767" s="67">
        <v>1828593</v>
      </c>
      <c r="BI2767" s="67"/>
      <c r="BJ2767" s="67"/>
      <c r="BK2767" s="67">
        <v>1828593</v>
      </c>
      <c r="BL2767" s="67"/>
      <c r="BM2767" s="67"/>
      <c r="BN2767" s="67"/>
      <c r="BO2767" s="67"/>
      <c r="BP2767" s="67"/>
      <c r="BQ2767" s="67"/>
      <c r="BR2767" s="67"/>
      <c r="BS2767" s="67"/>
      <c r="BT2767" s="67"/>
      <c r="BU2767" s="67"/>
      <c r="BV2767" s="67"/>
      <c r="BW2767" s="67"/>
      <c r="BX2767" s="67"/>
      <c r="BY2767" s="67"/>
      <c r="BZ2767" s="67">
        <v>34578513625</v>
      </c>
      <c r="CA2767" s="67">
        <v>7546378746</v>
      </c>
      <c r="CB2767" s="67">
        <v>27032134880</v>
      </c>
      <c r="CC2767" s="67">
        <v>79765891814</v>
      </c>
      <c r="CD2767" s="67">
        <v>81470000000</v>
      </c>
    </row>
    <row r="2768" spans="1:82">
      <c r="A2768" t="s">
        <v>3117</v>
      </c>
      <c r="B2768" t="s">
        <v>3118</v>
      </c>
      <c r="C2768" t="s">
        <v>70</v>
      </c>
      <c r="D2768" t="s">
        <v>67</v>
      </c>
      <c r="E2768" t="s">
        <v>153</v>
      </c>
      <c r="F2768" s="67">
        <v>2004</v>
      </c>
      <c r="G2768" t="s">
        <v>3128</v>
      </c>
      <c r="H2768" s="67">
        <v>26003965</v>
      </c>
      <c r="I2768" s="67">
        <v>8586147011</v>
      </c>
      <c r="J2768" s="67">
        <v>5668515317</v>
      </c>
      <c r="K2768" s="67">
        <v>10242177208</v>
      </c>
      <c r="L2768" s="67">
        <v>197047288682</v>
      </c>
      <c r="M2768" s="67">
        <v>183983503503</v>
      </c>
      <c r="N2768" s="67">
        <v>3621254532</v>
      </c>
      <c r="O2768" s="67">
        <v>0</v>
      </c>
      <c r="P2768" s="67">
        <v>578112969</v>
      </c>
      <c r="Q2768" s="67">
        <v>1961578251</v>
      </c>
      <c r="R2768" s="67">
        <v>8224500385</v>
      </c>
      <c r="S2768" s="67">
        <v>0</v>
      </c>
      <c r="T2768" s="67">
        <v>2098430412</v>
      </c>
      <c r="U2768" s="67">
        <v>21960026</v>
      </c>
      <c r="V2768" s="67">
        <v>0</v>
      </c>
      <c r="W2768" s="67">
        <v>0</v>
      </c>
      <c r="X2768" s="67">
        <v>21960026</v>
      </c>
      <c r="Y2768" s="67">
        <v>0</v>
      </c>
      <c r="Z2768" s="67">
        <v>0</v>
      </c>
      <c r="AA2768" s="67">
        <v>0</v>
      </c>
      <c r="AB2768" s="67">
        <v>0</v>
      </c>
      <c r="AC2768" s="67">
        <v>0</v>
      </c>
      <c r="AD2768" s="67">
        <v>0</v>
      </c>
      <c r="AE2768" s="67">
        <v>0</v>
      </c>
      <c r="AF2768" s="67">
        <v>0</v>
      </c>
      <c r="AG2768" s="67">
        <v>0</v>
      </c>
      <c r="AH2768" s="67">
        <v>0</v>
      </c>
      <c r="AI2768" s="67">
        <v>0</v>
      </c>
      <c r="AJ2768" s="67">
        <v>0</v>
      </c>
      <c r="AK2768" s="67">
        <v>0</v>
      </c>
      <c r="AL2768" s="67">
        <v>0</v>
      </c>
      <c r="AM2768" s="67">
        <v>92464738600</v>
      </c>
      <c r="AN2768" s="67">
        <v>14250071071</v>
      </c>
      <c r="AO2768" s="67">
        <v>80040886601</v>
      </c>
      <c r="AP2768" s="67">
        <v>277286106853</v>
      </c>
      <c r="AQ2768" s="67">
        <v>283623147869</v>
      </c>
      <c r="AR2768" s="67">
        <v>7501163972</v>
      </c>
      <c r="AS2768" s="67">
        <v>6049325783</v>
      </c>
      <c r="AT2768" s="67">
        <v>1451838188</v>
      </c>
      <c r="AU2768" s="67">
        <v>1926000000</v>
      </c>
      <c r="AV2768" s="67">
        <v>3480000000</v>
      </c>
      <c r="AW2768" s="67">
        <v>47750925493</v>
      </c>
      <c r="AX2768" s="67">
        <v>39613087390</v>
      </c>
      <c r="AY2768" s="67">
        <v>18109306210</v>
      </c>
      <c r="AZ2768" s="67">
        <v>21503781180</v>
      </c>
      <c r="BA2768" s="67">
        <v>1592482299</v>
      </c>
      <c r="BB2768" s="67">
        <v>0</v>
      </c>
      <c r="BC2768" s="67">
        <v>191138992</v>
      </c>
      <c r="BD2768" s="67">
        <v>1810450116</v>
      </c>
      <c r="BE2768" s="67">
        <v>1782478511</v>
      </c>
      <c r="BF2768" s="67">
        <v>0</v>
      </c>
      <c r="BG2768" s="67">
        <v>2761288185</v>
      </c>
      <c r="BH2768" s="67">
        <v>5845088</v>
      </c>
      <c r="BI2768" s="67"/>
      <c r="BJ2768" s="67"/>
      <c r="BK2768" s="67">
        <v>5845088</v>
      </c>
      <c r="BL2768" s="67"/>
      <c r="BM2768" s="67"/>
      <c r="BN2768" s="67"/>
      <c r="BO2768" s="67"/>
      <c r="BP2768" s="67"/>
      <c r="BQ2768" s="67"/>
      <c r="BR2768" s="67"/>
      <c r="BS2768" s="67"/>
      <c r="BT2768" s="67"/>
      <c r="BU2768" s="67"/>
      <c r="BV2768" s="67"/>
      <c r="BW2768" s="67"/>
      <c r="BX2768" s="67"/>
      <c r="BY2768" s="67"/>
      <c r="BZ2768" s="67">
        <v>37920569784</v>
      </c>
      <c r="CA2768" s="67">
        <v>8361059205</v>
      </c>
      <c r="CB2768" s="67">
        <v>29559510578</v>
      </c>
      <c r="CC2768" s="67">
        <v>91624504336</v>
      </c>
      <c r="CD2768" s="67">
        <v>93180000000</v>
      </c>
    </row>
    <row r="2769" spans="1:82">
      <c r="A2769" t="s">
        <v>3117</v>
      </c>
      <c r="B2769" t="s">
        <v>3118</v>
      </c>
      <c r="C2769" t="s">
        <v>70</v>
      </c>
      <c r="D2769" t="s">
        <v>67</v>
      </c>
      <c r="E2769" t="s">
        <v>153</v>
      </c>
      <c r="F2769" s="67">
        <v>2005</v>
      </c>
      <c r="G2769" t="s">
        <v>3129</v>
      </c>
      <c r="H2769" s="67">
        <v>26285110</v>
      </c>
      <c r="I2769" s="67">
        <v>9242281908</v>
      </c>
      <c r="J2769" s="67">
        <v>5564747125</v>
      </c>
      <c r="K2769" s="67">
        <v>9118471773</v>
      </c>
      <c r="L2769" s="67">
        <v>197098853229</v>
      </c>
      <c r="M2769" s="67">
        <v>183285605012</v>
      </c>
      <c r="N2769" s="67">
        <v>3632469204</v>
      </c>
      <c r="O2769" s="67">
        <v>0</v>
      </c>
      <c r="P2769" s="67">
        <v>579903329</v>
      </c>
      <c r="Q2769" s="67">
        <v>1967653067</v>
      </c>
      <c r="R2769" s="67">
        <v>8249970861</v>
      </c>
      <c r="S2769" s="67">
        <v>0</v>
      </c>
      <c r="T2769" s="67">
        <v>2219298214</v>
      </c>
      <c r="U2769" s="67">
        <v>21960027</v>
      </c>
      <c r="V2769" s="67">
        <v>0</v>
      </c>
      <c r="W2769" s="67">
        <v>0</v>
      </c>
      <c r="X2769" s="67">
        <v>21960027</v>
      </c>
      <c r="Y2769" s="67">
        <v>0</v>
      </c>
      <c r="Z2769" s="67">
        <v>0</v>
      </c>
      <c r="AA2769" s="67">
        <v>0</v>
      </c>
      <c r="AB2769" s="67">
        <v>0</v>
      </c>
      <c r="AC2769" s="67">
        <v>0</v>
      </c>
      <c r="AD2769" s="67">
        <v>0</v>
      </c>
      <c r="AE2769" s="67">
        <v>0</v>
      </c>
      <c r="AF2769" s="67">
        <v>0</v>
      </c>
      <c r="AG2769" s="67">
        <v>0</v>
      </c>
      <c r="AH2769" s="67">
        <v>0</v>
      </c>
      <c r="AI2769" s="67">
        <v>0</v>
      </c>
      <c r="AJ2769" s="67">
        <v>0</v>
      </c>
      <c r="AK2769" s="67">
        <v>0</v>
      </c>
      <c r="AL2769" s="67">
        <v>0</v>
      </c>
      <c r="AM2769" s="67">
        <v>94817402348</v>
      </c>
      <c r="AN2769" s="67">
        <v>14835755692</v>
      </c>
      <c r="AO2769" s="67">
        <v>81724180647</v>
      </c>
      <c r="AP2769" s="67">
        <v>282933290113</v>
      </c>
      <c r="AQ2769" s="67">
        <v>288190087252</v>
      </c>
      <c r="AR2769" s="67">
        <v>8665649368</v>
      </c>
      <c r="AS2769" s="67">
        <v>6988426909</v>
      </c>
      <c r="AT2769" s="67">
        <v>1677222458</v>
      </c>
      <c r="AU2769" s="67">
        <v>2020000000</v>
      </c>
      <c r="AV2769" s="67">
        <v>3310000000</v>
      </c>
      <c r="AW2769" s="67">
        <v>53601270265</v>
      </c>
      <c r="AX2769" s="67">
        <v>45406268050</v>
      </c>
      <c r="AY2769" s="67">
        <v>20850918337</v>
      </c>
      <c r="AZ2769" s="67">
        <v>24555349713</v>
      </c>
      <c r="BA2769" s="67">
        <v>1569134987</v>
      </c>
      <c r="BB2769" s="67">
        <v>0</v>
      </c>
      <c r="BC2769" s="67">
        <v>117623995</v>
      </c>
      <c r="BD2769" s="67">
        <v>1642595862</v>
      </c>
      <c r="BE2769" s="67">
        <v>1992319734</v>
      </c>
      <c r="BF2769" s="67">
        <v>0</v>
      </c>
      <c r="BG2769" s="67">
        <v>2873327636</v>
      </c>
      <c r="BH2769" s="67">
        <v>6186879</v>
      </c>
      <c r="BI2769" s="67"/>
      <c r="BJ2769" s="67"/>
      <c r="BK2769" s="67">
        <v>6186879</v>
      </c>
      <c r="BL2769" s="67"/>
      <c r="BM2769" s="67"/>
      <c r="BN2769" s="67"/>
      <c r="BO2769" s="67"/>
      <c r="BP2769" s="67"/>
      <c r="BQ2769" s="67"/>
      <c r="BR2769" s="67"/>
      <c r="BS2769" s="67"/>
      <c r="BT2769" s="67"/>
      <c r="BU2769" s="67"/>
      <c r="BV2769" s="67"/>
      <c r="BW2769" s="67"/>
      <c r="BX2769" s="67"/>
      <c r="BY2769" s="67"/>
      <c r="BZ2769" s="67">
        <v>41146972351</v>
      </c>
      <c r="CA2769" s="67">
        <v>9162191828</v>
      </c>
      <c r="CB2769" s="67">
        <v>31984780523</v>
      </c>
      <c r="CC2769" s="67">
        <v>102130078863</v>
      </c>
      <c r="CD2769" s="67">
        <v>103400000000</v>
      </c>
    </row>
    <row r="2770" spans="1:82">
      <c r="A2770" t="s">
        <v>3117</v>
      </c>
      <c r="B2770" t="s">
        <v>3118</v>
      </c>
      <c r="C2770" t="s">
        <v>70</v>
      </c>
      <c r="D2770" t="s">
        <v>67</v>
      </c>
      <c r="E2770" t="s">
        <v>153</v>
      </c>
      <c r="F2770" s="67">
        <v>2006</v>
      </c>
      <c r="G2770" t="s">
        <v>3130</v>
      </c>
      <c r="H2770" s="67">
        <v>26518971</v>
      </c>
      <c r="I2770" s="67">
        <v>9987269605</v>
      </c>
      <c r="J2770" s="67">
        <v>6660307774</v>
      </c>
      <c r="K2770" s="67">
        <v>9074508309</v>
      </c>
      <c r="L2770" s="67">
        <v>197288800949</v>
      </c>
      <c r="M2770" s="67">
        <v>182544087757</v>
      </c>
      <c r="N2770" s="67">
        <v>3643683876</v>
      </c>
      <c r="O2770" s="67">
        <v>0</v>
      </c>
      <c r="P2770" s="67">
        <v>581693688</v>
      </c>
      <c r="Q2770" s="67">
        <v>1973727884</v>
      </c>
      <c r="R2770" s="67">
        <v>8275441336</v>
      </c>
      <c r="S2770" s="67">
        <v>0</v>
      </c>
      <c r="T2770" s="67">
        <v>2388872868</v>
      </c>
      <c r="U2770" s="67">
        <v>21520827</v>
      </c>
      <c r="V2770" s="67">
        <v>0</v>
      </c>
      <c r="W2770" s="67">
        <v>0</v>
      </c>
      <c r="X2770" s="67">
        <v>21520827</v>
      </c>
      <c r="Y2770" s="67">
        <v>0</v>
      </c>
      <c r="Z2770" s="67">
        <v>0</v>
      </c>
      <c r="AA2770" s="67">
        <v>0</v>
      </c>
      <c r="AB2770" s="67">
        <v>0</v>
      </c>
      <c r="AC2770" s="67">
        <v>0</v>
      </c>
      <c r="AD2770" s="67">
        <v>0</v>
      </c>
      <c r="AE2770" s="67">
        <v>0</v>
      </c>
      <c r="AF2770" s="67">
        <v>0</v>
      </c>
      <c r="AG2770" s="67">
        <v>0</v>
      </c>
      <c r="AH2770" s="67">
        <v>0</v>
      </c>
      <c r="AI2770" s="67">
        <v>0</v>
      </c>
      <c r="AJ2770" s="67">
        <v>0</v>
      </c>
      <c r="AK2770" s="67">
        <v>0</v>
      </c>
      <c r="AL2770" s="67">
        <v>0</v>
      </c>
      <c r="AM2770" s="67">
        <v>97373851709</v>
      </c>
      <c r="AN2770" s="67">
        <v>15628284626</v>
      </c>
      <c r="AO2770" s="67">
        <v>83313723222</v>
      </c>
      <c r="AP2770" s="67">
        <v>289151978852</v>
      </c>
      <c r="AQ2770" s="67">
        <v>293177746688</v>
      </c>
      <c r="AR2770" s="67">
        <v>9082609197</v>
      </c>
      <c r="AS2770" s="67">
        <v>7324684836</v>
      </c>
      <c r="AT2770" s="67">
        <v>1757924361</v>
      </c>
      <c r="AU2770" s="67">
        <v>2585000000</v>
      </c>
      <c r="AV2770" s="67">
        <v>3522000000</v>
      </c>
      <c r="AW2770" s="67">
        <v>57607639054</v>
      </c>
      <c r="AX2770" s="67">
        <v>47804260027</v>
      </c>
      <c r="AY2770" s="67">
        <v>21833060473</v>
      </c>
      <c r="AZ2770" s="67">
        <v>25971199554</v>
      </c>
      <c r="BA2770" s="67">
        <v>2380192150</v>
      </c>
      <c r="BB2770" s="67">
        <v>0</v>
      </c>
      <c r="BC2770" s="67">
        <v>115418545</v>
      </c>
      <c r="BD2770" s="67">
        <v>1868590742</v>
      </c>
      <c r="BE2770" s="67">
        <v>2216162357</v>
      </c>
      <c r="BF2770" s="67">
        <v>0</v>
      </c>
      <c r="BG2770" s="67">
        <v>3223015232</v>
      </c>
      <c r="BH2770" s="67">
        <v>11571652</v>
      </c>
      <c r="BI2770" s="67"/>
      <c r="BJ2770" s="67"/>
      <c r="BK2770" s="67">
        <v>11571652</v>
      </c>
      <c r="BL2770" s="67"/>
      <c r="BM2770" s="67"/>
      <c r="BN2770" s="67"/>
      <c r="BO2770" s="67"/>
      <c r="BP2770" s="67"/>
      <c r="BQ2770" s="67"/>
      <c r="BR2770" s="67"/>
      <c r="BS2770" s="67"/>
      <c r="BT2770" s="67"/>
      <c r="BU2770" s="67"/>
      <c r="BV2770" s="67"/>
      <c r="BW2770" s="67"/>
      <c r="BX2770" s="67"/>
      <c r="BY2770" s="67"/>
      <c r="BZ2770" s="67">
        <v>44468950763</v>
      </c>
      <c r="CA2770" s="67">
        <v>10017306031</v>
      </c>
      <c r="CB2770" s="67">
        <v>34451644732</v>
      </c>
      <c r="CC2770" s="67">
        <v>110233770666</v>
      </c>
      <c r="CD2770" s="67">
        <v>111200000000</v>
      </c>
    </row>
    <row r="2771" spans="1:82">
      <c r="A2771" t="s">
        <v>3117</v>
      </c>
      <c r="B2771" t="s">
        <v>3118</v>
      </c>
      <c r="C2771" t="s">
        <v>70</v>
      </c>
      <c r="D2771" t="s">
        <v>67</v>
      </c>
      <c r="E2771" t="s">
        <v>153</v>
      </c>
      <c r="F2771" s="67">
        <v>2007</v>
      </c>
      <c r="G2771" t="s">
        <v>3131</v>
      </c>
      <c r="H2771" s="67">
        <v>26713655</v>
      </c>
      <c r="I2771" s="67">
        <v>10777773109</v>
      </c>
      <c r="J2771" s="67">
        <v>7167555801</v>
      </c>
      <c r="K2771" s="67">
        <v>9560939988</v>
      </c>
      <c r="L2771" s="67">
        <v>196972033291</v>
      </c>
      <c r="M2771" s="67">
        <v>181715333284</v>
      </c>
      <c r="N2771" s="67">
        <v>3654898548</v>
      </c>
      <c r="O2771" s="67">
        <v>0</v>
      </c>
      <c r="P2771" s="67">
        <v>583484047</v>
      </c>
      <c r="Q2771" s="67">
        <v>1979802700</v>
      </c>
      <c r="R2771" s="67">
        <v>8300911811</v>
      </c>
      <c r="S2771" s="67">
        <v>0</v>
      </c>
      <c r="T2771" s="67">
        <v>2466939849</v>
      </c>
      <c r="U2771" s="67">
        <v>21960026</v>
      </c>
      <c r="V2771" s="67">
        <v>0</v>
      </c>
      <c r="W2771" s="67">
        <v>0</v>
      </c>
      <c r="X2771" s="67">
        <v>21960026</v>
      </c>
      <c r="Y2771" s="67">
        <v>0</v>
      </c>
      <c r="Z2771" s="67">
        <v>0</v>
      </c>
      <c r="AA2771" s="67">
        <v>0</v>
      </c>
      <c r="AB2771" s="67">
        <v>0</v>
      </c>
      <c r="AC2771" s="67">
        <v>0</v>
      </c>
      <c r="AD2771" s="67">
        <v>0</v>
      </c>
      <c r="AE2771" s="67">
        <v>0</v>
      </c>
      <c r="AF2771" s="67">
        <v>0</v>
      </c>
      <c r="AG2771" s="67">
        <v>0</v>
      </c>
      <c r="AH2771" s="67">
        <v>0</v>
      </c>
      <c r="AI2771" s="67">
        <v>0</v>
      </c>
      <c r="AJ2771" s="67">
        <v>0</v>
      </c>
      <c r="AK2771" s="67">
        <v>0</v>
      </c>
      <c r="AL2771" s="67">
        <v>0</v>
      </c>
      <c r="AM2771" s="67">
        <v>99823425126</v>
      </c>
      <c r="AN2771" s="67">
        <v>16402381046</v>
      </c>
      <c r="AO2771" s="67">
        <v>84823422654</v>
      </c>
      <c r="AP2771" s="67">
        <v>293624032455</v>
      </c>
      <c r="AQ2771" s="67">
        <v>297570448025</v>
      </c>
      <c r="AR2771" s="67">
        <v>10840677513</v>
      </c>
      <c r="AS2771" s="67">
        <v>8742481865</v>
      </c>
      <c r="AT2771" s="67">
        <v>2098195648</v>
      </c>
      <c r="AU2771" s="67">
        <v>2845000000</v>
      </c>
      <c r="AV2771" s="67">
        <v>3795000000</v>
      </c>
      <c r="AW2771" s="67">
        <v>69132581253</v>
      </c>
      <c r="AX2771" s="67">
        <v>57066151634</v>
      </c>
      <c r="AY2771" s="67">
        <v>26241637748</v>
      </c>
      <c r="AZ2771" s="67">
        <v>30824513886</v>
      </c>
      <c r="BA2771" s="67">
        <v>3416687665</v>
      </c>
      <c r="BB2771" s="67">
        <v>0</v>
      </c>
      <c r="BC2771" s="67">
        <v>172025093</v>
      </c>
      <c r="BD2771" s="67">
        <v>2068506827</v>
      </c>
      <c r="BE2771" s="67">
        <v>2530292592</v>
      </c>
      <c r="BF2771" s="67">
        <v>0</v>
      </c>
      <c r="BG2771" s="67">
        <v>3878917443</v>
      </c>
      <c r="BH2771" s="67">
        <v>11686363</v>
      </c>
      <c r="BI2771" s="67"/>
      <c r="BJ2771" s="67"/>
      <c r="BK2771" s="67">
        <v>11686363</v>
      </c>
      <c r="BL2771" s="67"/>
      <c r="BM2771" s="67"/>
      <c r="BN2771" s="67"/>
      <c r="BO2771" s="67"/>
      <c r="BP2771" s="67"/>
      <c r="BQ2771" s="67"/>
      <c r="BR2771" s="67"/>
      <c r="BS2771" s="67"/>
      <c r="BT2771" s="67"/>
      <c r="BU2771" s="67"/>
      <c r="BV2771" s="67"/>
      <c r="BW2771" s="67"/>
      <c r="BX2771" s="67"/>
      <c r="BY2771" s="67"/>
      <c r="BZ2771" s="67">
        <v>50350347712</v>
      </c>
      <c r="CA2771" s="67">
        <v>11481016877</v>
      </c>
      <c r="CB2771" s="67">
        <v>38869330835</v>
      </c>
      <c r="CC2771" s="67">
        <v>129385292841</v>
      </c>
      <c r="CD2771" s="67">
        <v>130300000000</v>
      </c>
    </row>
    <row r="2772" spans="1:82">
      <c r="A2772" t="s">
        <v>3117</v>
      </c>
      <c r="B2772" t="s">
        <v>3118</v>
      </c>
      <c r="C2772" t="s">
        <v>70</v>
      </c>
      <c r="D2772" t="s">
        <v>67</v>
      </c>
      <c r="E2772" t="s">
        <v>153</v>
      </c>
      <c r="F2772" s="67">
        <v>2008</v>
      </c>
      <c r="G2772" t="s">
        <v>3132</v>
      </c>
      <c r="H2772" s="67">
        <v>26881544</v>
      </c>
      <c r="I2772" s="67">
        <v>11585169160</v>
      </c>
      <c r="J2772" s="67">
        <v>8011380534</v>
      </c>
      <c r="K2772" s="67">
        <v>8864093998</v>
      </c>
      <c r="L2772" s="67">
        <v>196583936981</v>
      </c>
      <c r="M2772" s="67">
        <v>181104672011</v>
      </c>
      <c r="N2772" s="67">
        <v>3666113220</v>
      </c>
      <c r="O2772" s="67">
        <v>0</v>
      </c>
      <c r="P2772" s="67">
        <v>585274407</v>
      </c>
      <c r="Q2772" s="67">
        <v>1985877517</v>
      </c>
      <c r="R2772" s="67">
        <v>8326382287</v>
      </c>
      <c r="S2772" s="67">
        <v>0</v>
      </c>
      <c r="T2772" s="67">
        <v>2488326837</v>
      </c>
      <c r="U2772" s="67">
        <v>21960026</v>
      </c>
      <c r="V2772" s="67">
        <v>0</v>
      </c>
      <c r="W2772" s="67">
        <v>0</v>
      </c>
      <c r="X2772" s="67">
        <v>21960026</v>
      </c>
      <c r="Y2772" s="67">
        <v>0</v>
      </c>
      <c r="Z2772" s="67">
        <v>0</v>
      </c>
      <c r="AA2772" s="67">
        <v>0</v>
      </c>
      <c r="AB2772" s="67">
        <v>0</v>
      </c>
      <c r="AC2772" s="67">
        <v>0</v>
      </c>
      <c r="AD2772" s="67">
        <v>0</v>
      </c>
      <c r="AE2772" s="67">
        <v>0</v>
      </c>
      <c r="AF2772" s="67">
        <v>0</v>
      </c>
      <c r="AG2772" s="67">
        <v>0</v>
      </c>
      <c r="AH2772" s="67">
        <v>0</v>
      </c>
      <c r="AI2772" s="67">
        <v>0</v>
      </c>
      <c r="AJ2772" s="67">
        <v>0</v>
      </c>
      <c r="AK2772" s="67">
        <v>0</v>
      </c>
      <c r="AL2772" s="67">
        <v>0</v>
      </c>
      <c r="AM2772" s="67">
        <v>102165975337</v>
      </c>
      <c r="AN2772" s="67">
        <v>17157839529</v>
      </c>
      <c r="AO2772" s="67">
        <v>86251258914</v>
      </c>
      <c r="AP2772" s="67">
        <v>299321917024</v>
      </c>
      <c r="AQ2772" s="67">
        <v>301735577279</v>
      </c>
      <c r="AR2772" s="67">
        <v>11786882607</v>
      </c>
      <c r="AS2772" s="67">
        <v>9505550489</v>
      </c>
      <c r="AT2772" s="67">
        <v>2281332117</v>
      </c>
      <c r="AU2772" s="67">
        <v>3495000000</v>
      </c>
      <c r="AV2772" s="67">
        <v>3867000000</v>
      </c>
      <c r="AW2772" s="67">
        <v>74549135689</v>
      </c>
      <c r="AX2772" s="67">
        <v>62035733670</v>
      </c>
      <c r="AY2772" s="67">
        <v>28553780388</v>
      </c>
      <c r="AZ2772" s="67">
        <v>33481953282</v>
      </c>
      <c r="BA2772" s="67">
        <v>3264876989</v>
      </c>
      <c r="BB2772" s="67">
        <v>0</v>
      </c>
      <c r="BC2772" s="67">
        <v>259507939</v>
      </c>
      <c r="BD2772" s="67">
        <v>2247956264</v>
      </c>
      <c r="BE2772" s="67">
        <v>3074259604</v>
      </c>
      <c r="BF2772" s="67">
        <v>0</v>
      </c>
      <c r="BG2772" s="67">
        <v>3666801223</v>
      </c>
      <c r="BH2772" s="67">
        <v>26636538</v>
      </c>
      <c r="BI2772" s="67"/>
      <c r="BJ2772" s="67"/>
      <c r="BK2772" s="67">
        <v>26636538</v>
      </c>
      <c r="BL2772" s="67"/>
      <c r="BM2772" s="67"/>
      <c r="BN2772" s="67"/>
      <c r="BO2772" s="67"/>
      <c r="BP2772" s="67"/>
      <c r="BQ2772" s="67"/>
      <c r="BR2772" s="67"/>
      <c r="BS2772" s="67"/>
      <c r="BT2772" s="67"/>
      <c r="BU2772" s="67"/>
      <c r="BV2772" s="67"/>
      <c r="BW2772" s="67"/>
      <c r="BX2772" s="67"/>
      <c r="BY2772" s="67"/>
      <c r="BZ2772" s="67">
        <v>63094592832</v>
      </c>
      <c r="CA2772" s="67">
        <v>14572690491</v>
      </c>
      <c r="CB2772" s="67">
        <v>48521902341</v>
      </c>
      <c r="CC2772" s="67">
        <v>149085247666</v>
      </c>
      <c r="CD2772" s="67">
        <v>149500000000</v>
      </c>
    </row>
    <row r="2773" spans="1:82">
      <c r="A2773" t="s">
        <v>3117</v>
      </c>
      <c r="B2773" t="s">
        <v>3118</v>
      </c>
      <c r="C2773" t="s">
        <v>70</v>
      </c>
      <c r="D2773" t="s">
        <v>67</v>
      </c>
      <c r="E2773" t="s">
        <v>153</v>
      </c>
      <c r="F2773" s="67">
        <v>2009</v>
      </c>
      <c r="G2773" t="s">
        <v>3133</v>
      </c>
      <c r="H2773" s="67">
        <v>27026941</v>
      </c>
      <c r="I2773" s="67">
        <v>12385364423</v>
      </c>
      <c r="J2773" s="67">
        <v>7960284292</v>
      </c>
      <c r="K2773" s="67">
        <v>8253275575</v>
      </c>
      <c r="L2773" s="67">
        <v>196556388189</v>
      </c>
      <c r="M2773" s="67">
        <v>180581248143</v>
      </c>
      <c r="N2773" s="67">
        <v>3677327892</v>
      </c>
      <c r="O2773" s="67">
        <v>0</v>
      </c>
      <c r="P2773" s="67">
        <v>587064766</v>
      </c>
      <c r="Q2773" s="67">
        <v>1991952333</v>
      </c>
      <c r="R2773" s="67">
        <v>8351852762</v>
      </c>
      <c r="S2773" s="67">
        <v>0</v>
      </c>
      <c r="T2773" s="67">
        <v>2610590609</v>
      </c>
      <c r="U2773" s="67">
        <v>21608666</v>
      </c>
      <c r="V2773" s="67">
        <v>0</v>
      </c>
      <c r="W2773" s="67">
        <v>0</v>
      </c>
      <c r="X2773" s="67">
        <v>21608666</v>
      </c>
      <c r="Y2773" s="67">
        <v>0</v>
      </c>
      <c r="Z2773" s="67">
        <v>0</v>
      </c>
      <c r="AA2773" s="67">
        <v>0</v>
      </c>
      <c r="AB2773" s="67">
        <v>0</v>
      </c>
      <c r="AC2773" s="67">
        <v>0</v>
      </c>
      <c r="AD2773" s="67">
        <v>0</v>
      </c>
      <c r="AE2773" s="67">
        <v>0</v>
      </c>
      <c r="AF2773" s="67">
        <v>0</v>
      </c>
      <c r="AG2773" s="67">
        <v>0</v>
      </c>
      <c r="AH2773" s="67">
        <v>0</v>
      </c>
      <c r="AI2773" s="67">
        <v>0</v>
      </c>
      <c r="AJ2773" s="67">
        <v>0</v>
      </c>
      <c r="AK2773" s="67">
        <v>0</v>
      </c>
      <c r="AL2773" s="67">
        <v>0</v>
      </c>
      <c r="AM2773" s="67">
        <v>104639852555</v>
      </c>
      <c r="AN2773" s="67">
        <v>17976467910</v>
      </c>
      <c r="AO2773" s="67">
        <v>87767036006</v>
      </c>
      <c r="AP2773" s="67">
        <v>304235735663</v>
      </c>
      <c r="AQ2773" s="67">
        <v>305994287139</v>
      </c>
      <c r="AR2773" s="67">
        <v>12444196723</v>
      </c>
      <c r="AS2773" s="67">
        <v>10035642518</v>
      </c>
      <c r="AT2773" s="67">
        <v>2408554204</v>
      </c>
      <c r="AU2773" s="67">
        <v>3858000000</v>
      </c>
      <c r="AV2773" s="67">
        <v>4000000000</v>
      </c>
      <c r="AW2773" s="67">
        <v>90988215377</v>
      </c>
      <c r="AX2773" s="67">
        <v>78951677266</v>
      </c>
      <c r="AY2773" s="67">
        <v>36501860974</v>
      </c>
      <c r="AZ2773" s="67">
        <v>42449816292</v>
      </c>
      <c r="BA2773" s="67">
        <v>3120300316</v>
      </c>
      <c r="BB2773" s="67">
        <v>0</v>
      </c>
      <c r="BC2773" s="67">
        <v>322730837</v>
      </c>
      <c r="BD2773" s="67">
        <v>2376256702</v>
      </c>
      <c r="BE2773" s="67">
        <v>3150114059</v>
      </c>
      <c r="BF2773" s="67">
        <v>0</v>
      </c>
      <c r="BG2773" s="67">
        <v>3067136198</v>
      </c>
      <c r="BH2773" s="67">
        <v>12226459</v>
      </c>
      <c r="BI2773" s="67"/>
      <c r="BJ2773" s="67"/>
      <c r="BK2773" s="67">
        <v>12226459</v>
      </c>
      <c r="BL2773" s="67"/>
      <c r="BM2773" s="67"/>
      <c r="BN2773" s="67"/>
      <c r="BO2773" s="67"/>
      <c r="BP2773" s="67"/>
      <c r="BQ2773" s="67"/>
      <c r="BR2773" s="67"/>
      <c r="BS2773" s="67"/>
      <c r="BT2773" s="67"/>
      <c r="BU2773" s="67"/>
      <c r="BV2773" s="67"/>
      <c r="BW2773" s="67"/>
      <c r="BX2773" s="67"/>
      <c r="BY2773" s="67"/>
      <c r="BZ2773" s="67">
        <v>54045329037</v>
      </c>
      <c r="CA2773" s="67">
        <v>11605795403</v>
      </c>
      <c r="CB2773" s="67">
        <v>42439533635</v>
      </c>
      <c r="CC2773" s="67">
        <v>157347967596</v>
      </c>
      <c r="CD2773" s="67">
        <v>157500000000</v>
      </c>
    </row>
    <row r="2774" spans="1:82">
      <c r="A2774" t="s">
        <v>3117</v>
      </c>
      <c r="B2774" t="s">
        <v>3118</v>
      </c>
      <c r="C2774" t="s">
        <v>70</v>
      </c>
      <c r="D2774" t="s">
        <v>67</v>
      </c>
      <c r="E2774" t="s">
        <v>153</v>
      </c>
      <c r="F2774" s="67">
        <v>2010</v>
      </c>
      <c r="G2774" t="s">
        <v>3134</v>
      </c>
      <c r="H2774" s="67">
        <v>27161567</v>
      </c>
      <c r="I2774" s="67">
        <v>13351623176</v>
      </c>
      <c r="J2774" s="67">
        <v>7890800464</v>
      </c>
      <c r="K2774" s="67">
        <v>7764351377</v>
      </c>
      <c r="L2774" s="67">
        <v>196363332827</v>
      </c>
      <c r="M2774" s="67">
        <v>179970586933</v>
      </c>
      <c r="N2774" s="67">
        <v>3688542564</v>
      </c>
      <c r="O2774" s="67">
        <v>0</v>
      </c>
      <c r="P2774" s="67">
        <v>588855126</v>
      </c>
      <c r="Q2774" s="67">
        <v>1998027150</v>
      </c>
      <c r="R2774" s="67">
        <v>8377323237</v>
      </c>
      <c r="S2774" s="67">
        <v>0</v>
      </c>
      <c r="T2774" s="67">
        <v>2745185457</v>
      </c>
      <c r="U2774" s="67">
        <v>21235345</v>
      </c>
      <c r="V2774" s="67">
        <v>0</v>
      </c>
      <c r="W2774" s="67">
        <v>0</v>
      </c>
      <c r="X2774" s="67">
        <v>21235345</v>
      </c>
      <c r="Y2774" s="67">
        <v>0</v>
      </c>
      <c r="Z2774" s="67">
        <v>0</v>
      </c>
      <c r="AA2774" s="67">
        <v>0</v>
      </c>
      <c r="AB2774" s="67">
        <v>0</v>
      </c>
      <c r="AC2774" s="67">
        <v>0</v>
      </c>
      <c r="AD2774" s="67">
        <v>0</v>
      </c>
      <c r="AE2774" s="67">
        <v>0</v>
      </c>
      <c r="AF2774" s="67">
        <v>0</v>
      </c>
      <c r="AG2774" s="67">
        <v>0</v>
      </c>
      <c r="AH2774" s="67">
        <v>0</v>
      </c>
      <c r="AI2774" s="67">
        <v>0</v>
      </c>
      <c r="AJ2774" s="67">
        <v>0</v>
      </c>
      <c r="AK2774" s="67">
        <v>0</v>
      </c>
      <c r="AL2774" s="67">
        <v>0</v>
      </c>
      <c r="AM2774" s="67">
        <v>107036432740</v>
      </c>
      <c r="AN2774" s="67">
        <v>18858487381</v>
      </c>
      <c r="AO2774" s="67">
        <v>89154538920</v>
      </c>
      <c r="AP2774" s="67">
        <v>308643660174</v>
      </c>
      <c r="AQ2774" s="67">
        <v>309893035574</v>
      </c>
      <c r="AR2774" s="67">
        <v>14381269493</v>
      </c>
      <c r="AS2774" s="67">
        <v>11597797978</v>
      </c>
      <c r="AT2774" s="67">
        <v>2783471515</v>
      </c>
      <c r="AU2774" s="67">
        <v>4181000000</v>
      </c>
      <c r="AV2774" s="67">
        <v>4114000000</v>
      </c>
      <c r="AW2774" s="67">
        <v>112813341102</v>
      </c>
      <c r="AX2774" s="67">
        <v>96933678873</v>
      </c>
      <c r="AY2774" s="67">
        <v>45243386593</v>
      </c>
      <c r="AZ2774" s="67">
        <v>51690292280</v>
      </c>
      <c r="BA2774" s="67">
        <v>5679000420</v>
      </c>
      <c r="BB2774" s="67">
        <v>0</v>
      </c>
      <c r="BC2774" s="67">
        <v>277886689</v>
      </c>
      <c r="BD2774" s="67">
        <v>2511216801</v>
      </c>
      <c r="BE2774" s="67">
        <v>3921450799</v>
      </c>
      <c r="BF2774" s="67">
        <v>0</v>
      </c>
      <c r="BG2774" s="67">
        <v>3490107521</v>
      </c>
      <c r="BH2774" s="67">
        <v>21041385</v>
      </c>
      <c r="BI2774" s="67"/>
      <c r="BJ2774" s="67"/>
      <c r="BK2774" s="67">
        <v>21041385</v>
      </c>
      <c r="BL2774" s="67"/>
      <c r="BM2774" s="67"/>
      <c r="BN2774" s="67"/>
      <c r="BO2774" s="67"/>
      <c r="BP2774" s="67"/>
      <c r="BQ2774" s="67"/>
      <c r="BR2774" s="67"/>
      <c r="BS2774" s="67"/>
      <c r="BT2774" s="67"/>
      <c r="BU2774" s="67"/>
      <c r="BV2774" s="67"/>
      <c r="BW2774" s="67"/>
      <c r="BX2774" s="67"/>
      <c r="BY2774" s="67"/>
      <c r="BZ2774" s="67">
        <v>66331365988</v>
      </c>
      <c r="CA2774" s="67">
        <v>14416156322</v>
      </c>
      <c r="CB2774" s="67">
        <v>51915209666</v>
      </c>
      <c r="CC2774" s="67">
        <v>193614017968</v>
      </c>
      <c r="CD2774" s="67">
        <v>193500000000</v>
      </c>
    </row>
    <row r="2775" spans="1:82">
      <c r="A2775" t="s">
        <v>3117</v>
      </c>
      <c r="B2775" t="s">
        <v>3118</v>
      </c>
      <c r="C2775" t="s">
        <v>70</v>
      </c>
      <c r="D2775" t="s">
        <v>67</v>
      </c>
      <c r="E2775" t="s">
        <v>153</v>
      </c>
      <c r="F2775" s="67">
        <v>2011</v>
      </c>
      <c r="G2775" t="s">
        <v>3135</v>
      </c>
      <c r="H2775" s="67">
        <v>27266399</v>
      </c>
      <c r="I2775" s="67">
        <v>14279280639</v>
      </c>
      <c r="J2775" s="67">
        <v>8297222300</v>
      </c>
      <c r="K2775" s="67">
        <v>7393547318</v>
      </c>
      <c r="L2775" s="67">
        <v>196989146915</v>
      </c>
      <c r="M2775" s="67">
        <v>179996758129</v>
      </c>
      <c r="N2775" s="67">
        <v>3688542564</v>
      </c>
      <c r="O2775" s="67">
        <v>0</v>
      </c>
      <c r="P2775" s="67">
        <v>588855126</v>
      </c>
      <c r="Q2775" s="67">
        <v>1998027150</v>
      </c>
      <c r="R2775" s="67">
        <v>8377323237</v>
      </c>
      <c r="S2775" s="67">
        <v>0</v>
      </c>
      <c r="T2775" s="67">
        <v>3036218516</v>
      </c>
      <c r="U2775" s="67">
        <v>21960026</v>
      </c>
      <c r="V2775" s="67">
        <v>0</v>
      </c>
      <c r="W2775" s="67">
        <v>0</v>
      </c>
      <c r="X2775" s="67">
        <v>21960026</v>
      </c>
      <c r="Y2775" s="67">
        <v>0</v>
      </c>
      <c r="Z2775" s="67">
        <v>0</v>
      </c>
      <c r="AA2775" s="67">
        <v>0</v>
      </c>
      <c r="AB2775" s="67">
        <v>0</v>
      </c>
      <c r="AC2775" s="67">
        <v>0</v>
      </c>
      <c r="AD2775" s="67">
        <v>0</v>
      </c>
      <c r="AE2775" s="67">
        <v>0</v>
      </c>
      <c r="AF2775" s="67">
        <v>0</v>
      </c>
      <c r="AG2775" s="67">
        <v>0</v>
      </c>
      <c r="AH2775" s="67">
        <v>0</v>
      </c>
      <c r="AI2775" s="67">
        <v>0</v>
      </c>
      <c r="AJ2775" s="67">
        <v>0</v>
      </c>
      <c r="AK2775" s="67">
        <v>0</v>
      </c>
      <c r="AL2775" s="67">
        <v>0</v>
      </c>
      <c r="AM2775" s="67">
        <v>109970016846</v>
      </c>
      <c r="AN2775" s="67">
        <v>19908012983</v>
      </c>
      <c r="AO2775" s="67">
        <v>90904691867</v>
      </c>
      <c r="AP2775" s="67">
        <v>314521623192</v>
      </c>
      <c r="AQ2775" s="67">
        <v>314956588169</v>
      </c>
      <c r="AR2775" s="67">
        <v>16191990544</v>
      </c>
      <c r="AS2775" s="67">
        <v>13058056891</v>
      </c>
      <c r="AT2775" s="67">
        <v>3133933654</v>
      </c>
      <c r="AU2775" s="67">
        <v>4802000000</v>
      </c>
      <c r="AV2775" s="67">
        <v>4279000000</v>
      </c>
      <c r="AW2775" s="67">
        <v>123488365804</v>
      </c>
      <c r="AX2775" s="67">
        <v>106031863961</v>
      </c>
      <c r="AY2775" s="67">
        <v>49258179674</v>
      </c>
      <c r="AZ2775" s="67">
        <v>56773684287</v>
      </c>
      <c r="BA2775" s="67">
        <v>5758864368</v>
      </c>
      <c r="BB2775" s="67">
        <v>0</v>
      </c>
      <c r="BC2775" s="67">
        <v>305087238</v>
      </c>
      <c r="BD2775" s="67">
        <v>2433277615</v>
      </c>
      <c r="BE2775" s="67">
        <v>5286677220</v>
      </c>
      <c r="BF2775" s="67">
        <v>0</v>
      </c>
      <c r="BG2775" s="67">
        <v>3672595403</v>
      </c>
      <c r="BH2775" s="67">
        <v>28520593</v>
      </c>
      <c r="BI2775" s="67"/>
      <c r="BJ2775" s="67"/>
      <c r="BK2775" s="67">
        <v>28520593</v>
      </c>
      <c r="BL2775" s="67"/>
      <c r="BM2775" s="67"/>
      <c r="BN2775" s="67"/>
      <c r="BO2775" s="67"/>
      <c r="BP2775" s="67"/>
      <c r="BQ2775" s="67"/>
      <c r="BR2775" s="67"/>
      <c r="BS2775" s="67"/>
      <c r="BT2775" s="67"/>
      <c r="BU2775" s="67"/>
      <c r="BV2775" s="67"/>
      <c r="BW2775" s="67"/>
      <c r="BX2775" s="67"/>
      <c r="BY2775" s="67"/>
      <c r="BZ2775" s="67">
        <v>88777727135</v>
      </c>
      <c r="CA2775" s="67">
        <v>19562945817</v>
      </c>
      <c r="CB2775" s="67">
        <v>69214781318</v>
      </c>
      <c r="CC2775" s="67">
        <v>229009604077</v>
      </c>
      <c r="CD2775" s="67">
        <v>228500000000</v>
      </c>
    </row>
    <row r="2776" spans="1:82">
      <c r="A2776" t="s">
        <v>3117</v>
      </c>
      <c r="B2776" t="s">
        <v>3118</v>
      </c>
      <c r="C2776" t="s">
        <v>70</v>
      </c>
      <c r="D2776" t="s">
        <v>67</v>
      </c>
      <c r="E2776" t="s">
        <v>153</v>
      </c>
      <c r="F2776" s="67">
        <v>2012</v>
      </c>
      <c r="G2776" t="s">
        <v>3136</v>
      </c>
      <c r="H2776" s="67">
        <v>27330694</v>
      </c>
      <c r="I2776" s="67">
        <v>15112811391</v>
      </c>
      <c r="J2776" s="67">
        <v>8359953697</v>
      </c>
      <c r="K2776" s="67">
        <v>7832720968</v>
      </c>
      <c r="L2776" s="67">
        <v>196908626291</v>
      </c>
      <c r="M2776" s="67">
        <v>179752493608</v>
      </c>
      <c r="N2776" s="67">
        <v>3688542564</v>
      </c>
      <c r="O2776" s="67">
        <v>0</v>
      </c>
      <c r="P2776" s="67">
        <v>588855126</v>
      </c>
      <c r="Q2776" s="67">
        <v>1998027150</v>
      </c>
      <c r="R2776" s="67">
        <v>8377323237</v>
      </c>
      <c r="S2776" s="67">
        <v>0</v>
      </c>
      <c r="T2776" s="67">
        <v>3119927545</v>
      </c>
      <c r="U2776" s="67">
        <v>21542786</v>
      </c>
      <c r="V2776" s="67">
        <v>0</v>
      </c>
      <c r="W2776" s="67">
        <v>0</v>
      </c>
      <c r="X2776" s="67">
        <v>21542786</v>
      </c>
      <c r="Y2776" s="67">
        <v>0</v>
      </c>
      <c r="Z2776" s="67">
        <v>0</v>
      </c>
      <c r="AA2776" s="67">
        <v>0</v>
      </c>
      <c r="AB2776" s="67">
        <v>0</v>
      </c>
      <c r="AC2776" s="67">
        <v>0</v>
      </c>
      <c r="AD2776" s="67">
        <v>0</v>
      </c>
      <c r="AE2776" s="67">
        <v>0</v>
      </c>
      <c r="AF2776" s="67">
        <v>0</v>
      </c>
      <c r="AG2776" s="67">
        <v>0</v>
      </c>
      <c r="AH2776" s="67">
        <v>0</v>
      </c>
      <c r="AI2776" s="67">
        <v>0</v>
      </c>
      <c r="AJ2776" s="67">
        <v>0</v>
      </c>
      <c r="AK2776" s="67">
        <v>0</v>
      </c>
      <c r="AL2776" s="67">
        <v>0</v>
      </c>
      <c r="AM2776" s="67">
        <v>112585657043</v>
      </c>
      <c r="AN2776" s="67">
        <v>21101313418</v>
      </c>
      <c r="AO2776" s="67">
        <v>92149880131</v>
      </c>
      <c r="AP2776" s="67">
        <v>318250653801</v>
      </c>
      <c r="AQ2776" s="67">
        <v>318982381797</v>
      </c>
      <c r="AR2776" s="67">
        <v>16746582310</v>
      </c>
      <c r="AS2776" s="67">
        <v>13505308314</v>
      </c>
      <c r="AT2776" s="67">
        <v>3241273995</v>
      </c>
      <c r="AU2776" s="67">
        <v>5296000000</v>
      </c>
      <c r="AV2776" s="67">
        <v>4962000000</v>
      </c>
      <c r="AW2776" s="67">
        <v>121902199970</v>
      </c>
      <c r="AX2776" s="67">
        <v>105669808928</v>
      </c>
      <c r="AY2776" s="67">
        <v>49332286540</v>
      </c>
      <c r="AZ2776" s="67">
        <v>56337522388</v>
      </c>
      <c r="BA2776" s="67">
        <v>5056844655</v>
      </c>
      <c r="BB2776" s="67">
        <v>0</v>
      </c>
      <c r="BC2776" s="67">
        <v>278621839</v>
      </c>
      <c r="BD2776" s="67">
        <v>2366534262</v>
      </c>
      <c r="BE2776" s="67">
        <v>5318344652</v>
      </c>
      <c r="BF2776" s="67">
        <v>0</v>
      </c>
      <c r="BG2776" s="67">
        <v>3212045634</v>
      </c>
      <c r="BH2776" s="67">
        <v>21148692</v>
      </c>
      <c r="BI2776" s="67"/>
      <c r="BJ2776" s="67"/>
      <c r="BK2776" s="67">
        <v>21148692</v>
      </c>
      <c r="BL2776" s="67"/>
      <c r="BM2776" s="67"/>
      <c r="BN2776" s="67"/>
      <c r="BO2776" s="67"/>
      <c r="BP2776" s="67"/>
      <c r="BQ2776" s="67"/>
      <c r="BR2776" s="67"/>
      <c r="BS2776" s="67"/>
      <c r="BT2776" s="67"/>
      <c r="BU2776" s="67"/>
      <c r="BV2776" s="67"/>
      <c r="BW2776" s="67"/>
      <c r="BX2776" s="67"/>
      <c r="BY2776" s="67"/>
      <c r="BZ2776" s="67">
        <v>86728174011</v>
      </c>
      <c r="CA2776" s="67">
        <v>19391272392</v>
      </c>
      <c r="CB2776" s="67">
        <v>67336901620</v>
      </c>
      <c r="CC2776" s="67">
        <v>225732104983</v>
      </c>
      <c r="CD2776" s="67">
        <v>225400000000</v>
      </c>
    </row>
    <row r="2777" spans="1:82">
      <c r="A2777" t="s">
        <v>3117</v>
      </c>
      <c r="B2777" t="s">
        <v>3118</v>
      </c>
      <c r="C2777" t="s">
        <v>70</v>
      </c>
      <c r="D2777" t="s">
        <v>67</v>
      </c>
      <c r="E2777" t="s">
        <v>153</v>
      </c>
      <c r="F2777" s="67">
        <v>2013</v>
      </c>
      <c r="G2777" t="s">
        <v>3137</v>
      </c>
      <c r="H2777" s="67">
        <v>27381555</v>
      </c>
      <c r="I2777" s="67">
        <v>16159796523</v>
      </c>
      <c r="J2777" s="67">
        <v>9194148287</v>
      </c>
      <c r="K2777" s="67">
        <v>7116742714</v>
      </c>
      <c r="L2777" s="67">
        <v>196550321895</v>
      </c>
      <c r="M2777" s="67">
        <v>179752493608</v>
      </c>
      <c r="N2777" s="67">
        <v>3688542564</v>
      </c>
      <c r="O2777" s="67">
        <v>0</v>
      </c>
      <c r="P2777" s="67">
        <v>588855126</v>
      </c>
      <c r="Q2777" s="67">
        <v>1998027150</v>
      </c>
      <c r="R2777" s="67">
        <v>8377323237</v>
      </c>
      <c r="S2777" s="67">
        <v>0</v>
      </c>
      <c r="T2777" s="67">
        <v>2918965920</v>
      </c>
      <c r="U2777" s="67">
        <v>21103585</v>
      </c>
      <c r="V2777" s="67">
        <v>0</v>
      </c>
      <c r="W2777" s="67">
        <v>0</v>
      </c>
      <c r="X2777" s="67">
        <v>21103585</v>
      </c>
      <c r="Y2777" s="67">
        <v>0</v>
      </c>
      <c r="Z2777" s="67">
        <v>0</v>
      </c>
      <c r="AA2777" s="67">
        <v>0</v>
      </c>
      <c r="AB2777" s="67">
        <v>0</v>
      </c>
      <c r="AC2777" s="67">
        <v>0</v>
      </c>
      <c r="AD2777" s="67">
        <v>0</v>
      </c>
      <c r="AE2777" s="67">
        <v>0</v>
      </c>
      <c r="AF2777" s="67">
        <v>0</v>
      </c>
      <c r="AG2777" s="67">
        <v>0</v>
      </c>
      <c r="AH2777" s="67">
        <v>0</v>
      </c>
      <c r="AI2777" s="67">
        <v>0</v>
      </c>
      <c r="AJ2777" s="67">
        <v>0</v>
      </c>
      <c r="AK2777" s="67">
        <v>0</v>
      </c>
      <c r="AL2777" s="67">
        <v>0</v>
      </c>
      <c r="AM2777" s="67">
        <v>115171517597</v>
      </c>
      <c r="AN2777" s="67">
        <v>22456519390</v>
      </c>
      <c r="AO2777" s="67">
        <v>93188966161</v>
      </c>
      <c r="AP2777" s="67">
        <v>323912085205</v>
      </c>
      <c r="AQ2777" s="67">
        <v>323037784693</v>
      </c>
      <c r="AR2777" s="67">
        <v>16701622379</v>
      </c>
      <c r="AS2777" s="67">
        <v>13469050305</v>
      </c>
      <c r="AT2777" s="67">
        <v>3232572073</v>
      </c>
      <c r="AU2777" s="67">
        <v>6351000000</v>
      </c>
      <c r="AV2777" s="67">
        <v>4916000000</v>
      </c>
      <c r="AW2777" s="67">
        <v>115866647733</v>
      </c>
      <c r="AX2777" s="67">
        <v>100016756922</v>
      </c>
      <c r="AY2777" s="67">
        <v>46269825842</v>
      </c>
      <c r="AZ2777" s="67">
        <v>53746931080</v>
      </c>
      <c r="BA2777" s="67">
        <v>4500706843</v>
      </c>
      <c r="BB2777" s="67">
        <v>0</v>
      </c>
      <c r="BC2777" s="67">
        <v>338168986</v>
      </c>
      <c r="BD2777" s="67">
        <v>2294115942</v>
      </c>
      <c r="BE2777" s="67">
        <v>5430848095</v>
      </c>
      <c r="BF2777" s="67">
        <v>0</v>
      </c>
      <c r="BG2777" s="67">
        <v>3286050946</v>
      </c>
      <c r="BH2777" s="67">
        <v>17787147</v>
      </c>
      <c r="BI2777" s="67"/>
      <c r="BJ2777" s="67"/>
      <c r="BK2777" s="67">
        <v>17787147</v>
      </c>
      <c r="BL2777" s="67"/>
      <c r="BM2777" s="67"/>
      <c r="BN2777" s="67"/>
      <c r="BO2777" s="67"/>
      <c r="BP2777" s="67"/>
      <c r="BQ2777" s="67"/>
      <c r="BR2777" s="67"/>
      <c r="BS2777" s="67"/>
      <c r="BT2777" s="67"/>
      <c r="BU2777" s="67"/>
      <c r="BV2777" s="67"/>
      <c r="BW2777" s="67"/>
      <c r="BX2777" s="67"/>
      <c r="BY2777" s="67"/>
      <c r="BZ2777" s="67">
        <v>88639946690</v>
      </c>
      <c r="CA2777" s="67">
        <v>20113853024</v>
      </c>
      <c r="CB2777" s="67">
        <v>68526093665</v>
      </c>
      <c r="CC2777" s="67">
        <v>222661003948</v>
      </c>
      <c r="CD2777" s="67">
        <v>221200000000</v>
      </c>
    </row>
    <row r="2778" spans="1:82">
      <c r="A2778" t="s">
        <v>3117</v>
      </c>
      <c r="B2778" t="s">
        <v>3118</v>
      </c>
      <c r="C2778" t="s">
        <v>70</v>
      </c>
      <c r="D2778" t="s">
        <v>67</v>
      </c>
      <c r="E2778" t="s">
        <v>153</v>
      </c>
      <c r="F2778" s="67">
        <v>2014</v>
      </c>
      <c r="G2778" t="s">
        <v>3138</v>
      </c>
      <c r="H2778" s="67">
        <v>27462106</v>
      </c>
      <c r="I2778" s="67">
        <v>17391102942</v>
      </c>
      <c r="J2778" s="67">
        <v>9406284268</v>
      </c>
      <c r="K2778" s="67">
        <v>6924126027</v>
      </c>
      <c r="L2778" s="67">
        <v>196930352887</v>
      </c>
      <c r="M2778" s="67">
        <v>179752493608</v>
      </c>
      <c r="N2778" s="67">
        <v>3688542564</v>
      </c>
      <c r="O2778" s="67">
        <v>0</v>
      </c>
      <c r="P2778" s="67">
        <v>588855126</v>
      </c>
      <c r="Q2778" s="67">
        <v>1998027150</v>
      </c>
      <c r="R2778" s="67">
        <v>8377323237</v>
      </c>
      <c r="S2778" s="67">
        <v>0</v>
      </c>
      <c r="T2778" s="67">
        <v>3129864888</v>
      </c>
      <c r="U2778" s="67">
        <v>21960026</v>
      </c>
      <c r="V2778" s="67">
        <v>0</v>
      </c>
      <c r="W2778" s="67">
        <v>0</v>
      </c>
      <c r="X2778" s="67">
        <v>21960026</v>
      </c>
      <c r="Y2778" s="67">
        <v>0</v>
      </c>
      <c r="Z2778" s="67">
        <v>0</v>
      </c>
      <c r="AA2778" s="67">
        <v>0</v>
      </c>
      <c r="AB2778" s="67">
        <v>0</v>
      </c>
      <c r="AC2778" s="67">
        <v>0</v>
      </c>
      <c r="AD2778" s="67">
        <v>0</v>
      </c>
      <c r="AE2778" s="67">
        <v>0</v>
      </c>
      <c r="AF2778" s="67">
        <v>0</v>
      </c>
      <c r="AG2778" s="67">
        <v>0</v>
      </c>
      <c r="AH2778" s="67">
        <v>0</v>
      </c>
      <c r="AI2778" s="67">
        <v>0</v>
      </c>
      <c r="AJ2778" s="67">
        <v>0</v>
      </c>
      <c r="AK2778" s="67">
        <v>0</v>
      </c>
      <c r="AL2778" s="67">
        <v>0</v>
      </c>
      <c r="AM2778" s="67">
        <v>117776936310</v>
      </c>
      <c r="AN2778" s="67">
        <v>23873673645</v>
      </c>
      <c r="AO2778" s="67">
        <v>94208428295</v>
      </c>
      <c r="AP2778" s="67">
        <v>329377622877</v>
      </c>
      <c r="AQ2778" s="67">
        <v>327967419679</v>
      </c>
      <c r="AR2778" s="67">
        <v>18112760510</v>
      </c>
      <c r="AS2778" s="67">
        <v>14607064927</v>
      </c>
      <c r="AT2778" s="67">
        <v>3505695583</v>
      </c>
      <c r="AU2778" s="67">
        <v>7041000000</v>
      </c>
      <c r="AV2778" s="67">
        <v>5183000000</v>
      </c>
      <c r="AW2778" s="67">
        <v>120381384626</v>
      </c>
      <c r="AX2778" s="67">
        <v>104218180677</v>
      </c>
      <c r="AY2778" s="67">
        <v>48452929619</v>
      </c>
      <c r="AZ2778" s="67">
        <v>55765251058</v>
      </c>
      <c r="BA2778" s="67">
        <v>4770319265</v>
      </c>
      <c r="BB2778" s="67">
        <v>0</v>
      </c>
      <c r="BC2778" s="67">
        <v>375661635</v>
      </c>
      <c r="BD2778" s="67">
        <v>2194308975</v>
      </c>
      <c r="BE2778" s="67">
        <v>5570381519</v>
      </c>
      <c r="BF2778" s="67">
        <v>0</v>
      </c>
      <c r="BG2778" s="67">
        <v>3252532557</v>
      </c>
      <c r="BH2778" s="67">
        <v>15365216</v>
      </c>
      <c r="BI2778" s="67"/>
      <c r="BJ2778" s="67"/>
      <c r="BK2778" s="67">
        <v>15365216</v>
      </c>
      <c r="BL2778" s="67"/>
      <c r="BM2778" s="67"/>
      <c r="BN2778" s="67"/>
      <c r="BO2778" s="67"/>
      <c r="BP2778" s="67"/>
      <c r="BQ2778" s="67"/>
      <c r="BR2778" s="67"/>
      <c r="BS2778" s="67"/>
      <c r="BT2778" s="67"/>
      <c r="BU2778" s="67"/>
      <c r="BV2778" s="67"/>
      <c r="BW2778" s="67"/>
      <c r="BX2778" s="67"/>
      <c r="BY2778" s="67"/>
      <c r="BZ2778" s="67">
        <v>90581138137</v>
      </c>
      <c r="CA2778" s="67">
        <v>20814883688</v>
      </c>
      <c r="CB2778" s="67">
        <v>69766254449</v>
      </c>
      <c r="CC2778" s="67">
        <v>230948648488</v>
      </c>
      <c r="CD2778" s="67">
        <v>229100000000</v>
      </c>
    </row>
    <row r="2779" spans="1:82">
      <c r="A2779" t="s">
        <v>3117</v>
      </c>
      <c r="B2779" t="s">
        <v>3118</v>
      </c>
      <c r="C2779" t="s">
        <v>70</v>
      </c>
      <c r="D2779" t="s">
        <v>67</v>
      </c>
      <c r="E2779" t="s">
        <v>153</v>
      </c>
      <c r="F2779" s="67">
        <v>2015</v>
      </c>
      <c r="G2779" t="s">
        <v>3139</v>
      </c>
      <c r="H2779" s="67">
        <v>27610325</v>
      </c>
      <c r="I2779" s="67">
        <v>18993159762</v>
      </c>
      <c r="J2779" s="67">
        <v>11270128467</v>
      </c>
      <c r="K2779" s="67">
        <v>6670429881</v>
      </c>
      <c r="L2779" s="67">
        <v>196879729710</v>
      </c>
      <c r="M2779" s="67">
        <v>179752493608</v>
      </c>
      <c r="N2779" s="67">
        <v>3688542564</v>
      </c>
      <c r="O2779" s="67">
        <v>0</v>
      </c>
      <c r="P2779" s="67">
        <v>588855126</v>
      </c>
      <c r="Q2779" s="67">
        <v>1998027150</v>
      </c>
      <c r="R2779" s="67">
        <v>8377323237</v>
      </c>
      <c r="S2779" s="67">
        <v>0</v>
      </c>
      <c r="T2779" s="67">
        <v>3096460024</v>
      </c>
      <c r="U2779" s="67">
        <v>21960026</v>
      </c>
      <c r="V2779" s="67">
        <v>0</v>
      </c>
      <c r="W2779" s="67">
        <v>0</v>
      </c>
      <c r="X2779" s="67">
        <v>21960026</v>
      </c>
      <c r="Y2779" s="67">
        <v>0</v>
      </c>
      <c r="Z2779" s="67">
        <v>0</v>
      </c>
      <c r="AA2779" s="67">
        <v>0</v>
      </c>
      <c r="AB2779" s="67">
        <v>0</v>
      </c>
      <c r="AC2779" s="67">
        <v>0</v>
      </c>
      <c r="AD2779" s="67">
        <v>0</v>
      </c>
      <c r="AE2779" s="67">
        <v>0</v>
      </c>
      <c r="AF2779" s="67">
        <v>0</v>
      </c>
      <c r="AG2779" s="67">
        <v>0</v>
      </c>
      <c r="AH2779" s="67">
        <v>0</v>
      </c>
      <c r="AI2779" s="67">
        <v>0</v>
      </c>
      <c r="AJ2779" s="67">
        <v>0</v>
      </c>
      <c r="AK2779" s="67">
        <v>0</v>
      </c>
      <c r="AL2779" s="67">
        <v>0</v>
      </c>
      <c r="AM2779" s="67">
        <v>120790164009</v>
      </c>
      <c r="AN2779" s="67">
        <v>25323977879</v>
      </c>
      <c r="AO2779" s="67">
        <v>95645019212</v>
      </c>
      <c r="AP2779" s="67">
        <v>337236863074</v>
      </c>
      <c r="AQ2779" s="67">
        <v>333389981948</v>
      </c>
      <c r="AR2779" s="67">
        <v>19332472136</v>
      </c>
      <c r="AS2779" s="67">
        <v>15590703335</v>
      </c>
      <c r="AT2779" s="67">
        <v>3741768800</v>
      </c>
      <c r="AU2779" s="67">
        <v>9100000000</v>
      </c>
      <c r="AV2779" s="67">
        <v>5386000000</v>
      </c>
      <c r="AW2779" s="67">
        <v>125197861220</v>
      </c>
      <c r="AX2779" s="67">
        <v>108581666563</v>
      </c>
      <c r="AY2779" s="67">
        <v>50785087844</v>
      </c>
      <c r="AZ2779" s="67">
        <v>57796578719</v>
      </c>
      <c r="BA2779" s="67">
        <v>5561169157</v>
      </c>
      <c r="BB2779" s="67">
        <v>0</v>
      </c>
      <c r="BC2779" s="67">
        <v>374191335</v>
      </c>
      <c r="BD2779" s="67">
        <v>2094493090</v>
      </c>
      <c r="BE2779" s="67">
        <v>5969614111</v>
      </c>
      <c r="BF2779" s="67">
        <v>0</v>
      </c>
      <c r="BG2779" s="67">
        <v>2616726965</v>
      </c>
      <c r="BH2779" s="67">
        <v>11133274</v>
      </c>
      <c r="BI2779" s="67"/>
      <c r="BJ2779" s="67"/>
      <c r="BK2779" s="67">
        <v>11133274</v>
      </c>
      <c r="BL2779" s="67"/>
      <c r="BM2779" s="67"/>
      <c r="BN2779" s="67"/>
      <c r="BO2779" s="67"/>
      <c r="BP2779" s="67"/>
      <c r="BQ2779" s="67"/>
      <c r="BR2779" s="67"/>
      <c r="BS2779" s="67"/>
      <c r="BT2779" s="67"/>
      <c r="BU2779" s="67"/>
      <c r="BV2779" s="67"/>
      <c r="BW2779" s="67"/>
      <c r="BX2779" s="67"/>
      <c r="BY2779" s="67"/>
      <c r="BZ2779" s="67">
        <v>97943181592</v>
      </c>
      <c r="CA2779" s="67">
        <v>22747864334</v>
      </c>
      <c r="CB2779" s="67">
        <v>75195317259</v>
      </c>
      <c r="CC2779" s="67">
        <v>246198648222</v>
      </c>
      <c r="CD2779" s="67">
        <v>242500000000</v>
      </c>
    </row>
    <row r="2780" spans="1:82">
      <c r="A2780" t="s">
        <v>3117</v>
      </c>
      <c r="B2780" t="s">
        <v>3118</v>
      </c>
      <c r="C2780" t="s">
        <v>70</v>
      </c>
      <c r="D2780" t="s">
        <v>67</v>
      </c>
      <c r="E2780" t="s">
        <v>153</v>
      </c>
      <c r="F2780" s="67">
        <v>2016</v>
      </c>
      <c r="G2780" t="s">
        <v>3140</v>
      </c>
      <c r="H2780" s="67">
        <v>27861186</v>
      </c>
      <c r="I2780" s="67">
        <v>20346524346</v>
      </c>
      <c r="J2780" s="67">
        <v>11242896393</v>
      </c>
      <c r="K2780" s="67">
        <v>6762130880</v>
      </c>
      <c r="L2780" s="67">
        <v>197475519093</v>
      </c>
      <c r="M2780" s="67">
        <v>179752493608</v>
      </c>
      <c r="N2780" s="67">
        <v>3688542564</v>
      </c>
      <c r="O2780" s="67">
        <v>0</v>
      </c>
      <c r="P2780" s="67">
        <v>588855126</v>
      </c>
      <c r="Q2780" s="67">
        <v>1998027150</v>
      </c>
      <c r="R2780" s="67">
        <v>8377323237</v>
      </c>
      <c r="S2780" s="67">
        <v>0</v>
      </c>
      <c r="T2780" s="67">
        <v>3547152764</v>
      </c>
      <c r="U2780" s="67">
        <v>21960026</v>
      </c>
      <c r="V2780" s="67">
        <v>0</v>
      </c>
      <c r="W2780" s="67">
        <v>0</v>
      </c>
      <c r="X2780" s="67">
        <v>21960026</v>
      </c>
      <c r="Y2780" s="67">
        <v>0</v>
      </c>
      <c r="Z2780" s="67">
        <v>0</v>
      </c>
      <c r="AA2780" s="67">
        <v>0</v>
      </c>
      <c r="AB2780" s="67">
        <v>0</v>
      </c>
      <c r="AC2780" s="67">
        <v>0</v>
      </c>
      <c r="AD2780" s="67">
        <v>0</v>
      </c>
      <c r="AE2780" s="67">
        <v>0</v>
      </c>
      <c r="AF2780" s="67">
        <v>0</v>
      </c>
      <c r="AG2780" s="67">
        <v>0</v>
      </c>
      <c r="AH2780" s="67">
        <v>0</v>
      </c>
      <c r="AI2780" s="67">
        <v>0</v>
      </c>
      <c r="AJ2780" s="67">
        <v>0</v>
      </c>
      <c r="AK2780" s="67">
        <v>0</v>
      </c>
      <c r="AL2780" s="67">
        <v>0</v>
      </c>
      <c r="AM2780" s="67">
        <v>124828267960</v>
      </c>
      <c r="AN2780" s="67">
        <v>27007862677</v>
      </c>
      <c r="AO2780" s="67">
        <v>97905436496</v>
      </c>
      <c r="AP2780" s="67">
        <v>344012738861</v>
      </c>
      <c r="AQ2780" s="67">
        <v>340077851625</v>
      </c>
      <c r="AR2780" s="67">
        <v>23702907382</v>
      </c>
      <c r="AS2780" s="67">
        <v>19115247889</v>
      </c>
      <c r="AT2780" s="67">
        <v>4587659493</v>
      </c>
      <c r="AU2780" s="67">
        <v>9876000000</v>
      </c>
      <c r="AV2780" s="67">
        <v>5940000000</v>
      </c>
      <c r="AW2780" s="67">
        <v>130044695829</v>
      </c>
      <c r="AX2780" s="67">
        <v>112374380136</v>
      </c>
      <c r="AY2780" s="67">
        <v>52277057962</v>
      </c>
      <c r="AZ2780" s="67">
        <v>60097322174</v>
      </c>
      <c r="BA2780" s="67">
        <v>6172226318</v>
      </c>
      <c r="BB2780" s="67">
        <v>0</v>
      </c>
      <c r="BC2780" s="67">
        <v>366104685</v>
      </c>
      <c r="BD2780" s="67">
        <v>2056966970</v>
      </c>
      <c r="BE2780" s="67">
        <v>6009632783</v>
      </c>
      <c r="BF2780" s="67">
        <v>0</v>
      </c>
      <c r="BG2780" s="67">
        <v>3065384938</v>
      </c>
      <c r="BH2780" s="67">
        <v>17163385</v>
      </c>
      <c r="BI2780" s="67"/>
      <c r="BJ2780" s="67"/>
      <c r="BK2780" s="67">
        <v>16270105</v>
      </c>
      <c r="BL2780" s="67">
        <v>893279</v>
      </c>
      <c r="BM2780" s="67"/>
      <c r="BN2780" s="67"/>
      <c r="BO2780" s="67"/>
      <c r="BP2780" s="67">
        <v>893279</v>
      </c>
      <c r="BQ2780" s="67"/>
      <c r="BR2780" s="67"/>
      <c r="BS2780" s="67"/>
      <c r="BT2780" s="67"/>
      <c r="BU2780" s="67"/>
      <c r="BV2780" s="67"/>
      <c r="BW2780" s="67"/>
      <c r="BX2780" s="67"/>
      <c r="BY2780" s="67"/>
      <c r="BZ2780" s="67">
        <v>99517667442</v>
      </c>
      <c r="CA2780" s="67">
        <v>23108604791</v>
      </c>
      <c r="CB2780" s="67">
        <v>76409062650</v>
      </c>
      <c r="CC2780" s="67">
        <v>257218434038</v>
      </c>
      <c r="CD2780" s="67">
        <v>253300000000</v>
      </c>
    </row>
    <row r="2781" spans="1:82">
      <c r="A2781" t="s">
        <v>3117</v>
      </c>
      <c r="B2781" t="s">
        <v>3118</v>
      </c>
      <c r="C2781" t="s">
        <v>70</v>
      </c>
      <c r="D2781" t="s">
        <v>67</v>
      </c>
      <c r="E2781" t="s">
        <v>153</v>
      </c>
      <c r="F2781" s="67">
        <v>2017</v>
      </c>
      <c r="G2781" t="s">
        <v>3141</v>
      </c>
      <c r="H2781" s="67">
        <v>28183426</v>
      </c>
      <c r="I2781" s="67">
        <v>22627160068</v>
      </c>
      <c r="J2781" s="67">
        <v>11529387722</v>
      </c>
      <c r="K2781" s="67">
        <v>7622908185</v>
      </c>
      <c r="L2781" s="67">
        <v>198105232822</v>
      </c>
      <c r="M2781" s="67">
        <v>179752493608</v>
      </c>
      <c r="N2781" s="67">
        <v>3688542564</v>
      </c>
      <c r="O2781" s="67">
        <v>0</v>
      </c>
      <c r="P2781" s="67">
        <v>588855126</v>
      </c>
      <c r="Q2781" s="67">
        <v>1998027150</v>
      </c>
      <c r="R2781" s="67">
        <v>8377323237</v>
      </c>
      <c r="S2781" s="67">
        <v>0</v>
      </c>
      <c r="T2781" s="67">
        <v>3987111743</v>
      </c>
      <c r="U2781" s="67">
        <v>21960026</v>
      </c>
      <c r="V2781" s="67">
        <v>0</v>
      </c>
      <c r="W2781" s="67">
        <v>0</v>
      </c>
      <c r="X2781" s="67">
        <v>21960026</v>
      </c>
      <c r="Y2781" s="67">
        <v>0</v>
      </c>
      <c r="Z2781" s="67">
        <v>0</v>
      </c>
      <c r="AA2781" s="67">
        <v>0</v>
      </c>
      <c r="AB2781" s="67">
        <v>0</v>
      </c>
      <c r="AC2781" s="67">
        <v>0</v>
      </c>
      <c r="AD2781" s="67">
        <v>0</v>
      </c>
      <c r="AE2781" s="67">
        <v>0</v>
      </c>
      <c r="AF2781" s="67">
        <v>0</v>
      </c>
      <c r="AG2781" s="67">
        <v>0</v>
      </c>
      <c r="AH2781" s="67">
        <v>0</v>
      </c>
      <c r="AI2781" s="67">
        <v>0</v>
      </c>
      <c r="AJ2781" s="67">
        <v>0</v>
      </c>
      <c r="AK2781" s="67">
        <v>0</v>
      </c>
      <c r="AL2781" s="67">
        <v>0</v>
      </c>
      <c r="AM2781" s="67">
        <v>128973817451</v>
      </c>
      <c r="AN2781" s="67">
        <v>28536480079</v>
      </c>
      <c r="AO2781" s="67">
        <v>100475030419</v>
      </c>
      <c r="AP2781" s="67">
        <v>351795892218</v>
      </c>
      <c r="AQ2781" s="67">
        <v>348133754672</v>
      </c>
      <c r="AR2781" s="67">
        <v>23238094570</v>
      </c>
      <c r="AS2781" s="67">
        <v>18740398847</v>
      </c>
      <c r="AT2781" s="67">
        <v>4497695723</v>
      </c>
      <c r="AU2781" s="67">
        <v>10495000000</v>
      </c>
      <c r="AV2781" s="67">
        <v>6939000000</v>
      </c>
      <c r="AW2781" s="67">
        <v>137417588604</v>
      </c>
      <c r="AX2781" s="67">
        <v>118582597296</v>
      </c>
      <c r="AY2781" s="67">
        <v>54853177749</v>
      </c>
      <c r="AZ2781" s="67">
        <v>63729419547</v>
      </c>
      <c r="BA2781" s="67">
        <v>4960446485</v>
      </c>
      <c r="BB2781" s="67">
        <v>0</v>
      </c>
      <c r="BC2781" s="67">
        <v>523426779</v>
      </c>
      <c r="BD2781" s="67">
        <v>2007131062</v>
      </c>
      <c r="BE2781" s="67">
        <v>7099487579</v>
      </c>
      <c r="BF2781" s="67">
        <v>0</v>
      </c>
      <c r="BG2781" s="67">
        <v>4244499403</v>
      </c>
      <c r="BH2781" s="67">
        <v>25045783</v>
      </c>
      <c r="BI2781" s="67"/>
      <c r="BJ2781" s="67"/>
      <c r="BK2781" s="67">
        <v>25045783</v>
      </c>
      <c r="BL2781" s="67"/>
      <c r="BM2781" s="67"/>
      <c r="BN2781" s="67"/>
      <c r="BO2781" s="67"/>
      <c r="BP2781" s="67"/>
      <c r="BQ2781" s="67"/>
      <c r="BR2781" s="67"/>
      <c r="BS2781" s="67"/>
      <c r="BT2781" s="67"/>
      <c r="BU2781" s="67"/>
      <c r="BV2781" s="67"/>
      <c r="BW2781" s="67"/>
      <c r="BX2781" s="67"/>
      <c r="BY2781" s="67"/>
      <c r="BZ2781" s="67">
        <v>116303159400</v>
      </c>
      <c r="CA2781" s="67">
        <v>26966067670</v>
      </c>
      <c r="CB2781" s="67">
        <v>89337091731</v>
      </c>
      <c r="CC2781" s="67">
        <v>280539888357</v>
      </c>
      <c r="CD2781" s="67">
        <v>277000000000</v>
      </c>
    </row>
    <row r="2782" spans="1:82">
      <c r="A2782" t="s">
        <v>3117</v>
      </c>
      <c r="B2782" t="s">
        <v>3118</v>
      </c>
      <c r="C2782" t="s">
        <v>70</v>
      </c>
      <c r="D2782" t="s">
        <v>67</v>
      </c>
      <c r="E2782" t="s">
        <v>153</v>
      </c>
      <c r="F2782" s="67">
        <v>2018</v>
      </c>
      <c r="G2782" t="s">
        <v>3142</v>
      </c>
      <c r="H2782" s="67">
        <v>28506712</v>
      </c>
      <c r="I2782" s="67">
        <v>25452929302</v>
      </c>
      <c r="J2782" s="67">
        <v>9839001795</v>
      </c>
      <c r="K2782" s="67">
        <v>8043278399</v>
      </c>
      <c r="L2782" s="67">
        <v>198489596872</v>
      </c>
      <c r="M2782" s="67">
        <v>179752493608</v>
      </c>
      <c r="N2782" s="67">
        <v>3688542564</v>
      </c>
      <c r="O2782" s="67">
        <v>0</v>
      </c>
      <c r="P2782" s="67">
        <v>588855126</v>
      </c>
      <c r="Q2782" s="67">
        <v>1998027150</v>
      </c>
      <c r="R2782" s="67">
        <v>8377323237</v>
      </c>
      <c r="S2782" s="67">
        <v>0</v>
      </c>
      <c r="T2782" s="67">
        <v>4249999883</v>
      </c>
      <c r="U2782" s="67">
        <v>21960026</v>
      </c>
      <c r="V2782" s="67">
        <v>0</v>
      </c>
      <c r="W2782" s="67">
        <v>0</v>
      </c>
      <c r="X2782" s="67">
        <v>21960026</v>
      </c>
      <c r="Y2782" s="67">
        <v>0</v>
      </c>
      <c r="Z2782" s="67">
        <v>0</v>
      </c>
      <c r="AA2782" s="67">
        <v>0</v>
      </c>
      <c r="AB2782" s="67">
        <v>0</v>
      </c>
      <c r="AC2782" s="67">
        <v>0</v>
      </c>
      <c r="AD2782" s="67">
        <v>0</v>
      </c>
      <c r="AE2782" s="67">
        <v>0</v>
      </c>
      <c r="AF2782" s="67">
        <v>0</v>
      </c>
      <c r="AG2782" s="67">
        <v>0</v>
      </c>
      <c r="AH2782" s="67">
        <v>0</v>
      </c>
      <c r="AI2782" s="67">
        <v>0</v>
      </c>
      <c r="AJ2782" s="67">
        <v>0</v>
      </c>
      <c r="AK2782" s="67">
        <v>0</v>
      </c>
      <c r="AL2782" s="67">
        <v>0</v>
      </c>
      <c r="AM2782" s="67">
        <v>133195208345</v>
      </c>
      <c r="AN2782" s="67">
        <v>30104893730</v>
      </c>
      <c r="AO2782" s="67">
        <v>103099695235</v>
      </c>
      <c r="AP2782" s="67">
        <v>358260208705</v>
      </c>
      <c r="AQ2782" s="67">
        <v>356702725750</v>
      </c>
      <c r="AR2782" s="67">
        <v>25757183997</v>
      </c>
      <c r="AS2782" s="67">
        <v>20771922578</v>
      </c>
      <c r="AT2782" s="67">
        <v>4985261419</v>
      </c>
      <c r="AU2782" s="67">
        <v>9320000000</v>
      </c>
      <c r="AV2782" s="67">
        <v>7619000000</v>
      </c>
      <c r="AW2782" s="67">
        <v>133008496486</v>
      </c>
      <c r="AX2782" s="67">
        <v>114984155831</v>
      </c>
      <c r="AY2782" s="67">
        <v>52686406532</v>
      </c>
      <c r="AZ2782" s="67">
        <v>62297749299</v>
      </c>
      <c r="BA2782" s="67">
        <v>3397083717</v>
      </c>
      <c r="BB2782" s="67">
        <v>0</v>
      </c>
      <c r="BC2782" s="67">
        <v>544010978</v>
      </c>
      <c r="BD2782" s="67">
        <v>2002224368</v>
      </c>
      <c r="BE2782" s="67">
        <v>8113978927</v>
      </c>
      <c r="BF2782" s="67">
        <v>0</v>
      </c>
      <c r="BG2782" s="67">
        <v>3967042665</v>
      </c>
      <c r="BH2782" s="67">
        <v>32252933</v>
      </c>
      <c r="BI2782" s="67"/>
      <c r="BJ2782" s="67"/>
      <c r="BK2782" s="67">
        <v>32252933</v>
      </c>
      <c r="BL2782" s="67"/>
      <c r="BM2782" s="67"/>
      <c r="BN2782" s="67"/>
      <c r="BO2782" s="67"/>
      <c r="BP2782" s="67"/>
      <c r="BQ2782" s="67"/>
      <c r="BR2782" s="67"/>
      <c r="BS2782" s="67"/>
      <c r="BT2782" s="67"/>
      <c r="BU2782" s="67"/>
      <c r="BV2782" s="67"/>
      <c r="BW2782" s="67"/>
      <c r="BX2782" s="67"/>
      <c r="BY2782" s="67"/>
      <c r="BZ2782" s="67">
        <v>133679226480</v>
      </c>
      <c r="CA2782" s="67">
        <v>30923909130</v>
      </c>
      <c r="CB2782" s="67">
        <v>102755317350</v>
      </c>
      <c r="CC2782" s="67">
        <v>294178159895</v>
      </c>
      <c r="CD2782" s="67">
        <v>292500000000</v>
      </c>
    </row>
    <row r="2783" spans="1:82">
      <c r="A2783" t="s">
        <v>3117</v>
      </c>
      <c r="B2783" t="s">
        <v>3118</v>
      </c>
      <c r="C2783" t="s">
        <v>70</v>
      </c>
      <c r="D2783" t="s">
        <v>67</v>
      </c>
      <c r="E2783" t="s">
        <v>153</v>
      </c>
      <c r="F2783" s="67">
        <v>2019</v>
      </c>
      <c r="G2783" t="s">
        <v>3143</v>
      </c>
      <c r="H2783" s="67">
        <v>28832496</v>
      </c>
      <c r="I2783" s="67">
        <v>28455937992</v>
      </c>
      <c r="J2783" s="67">
        <v>9843000000</v>
      </c>
      <c r="K2783" s="67">
        <v>8626000000</v>
      </c>
      <c r="L2783" s="67">
        <v>199568626582</v>
      </c>
      <c r="M2783" s="67">
        <v>179752493608</v>
      </c>
      <c r="N2783" s="67">
        <v>3688542564</v>
      </c>
      <c r="O2783" s="67">
        <v>0</v>
      </c>
      <c r="P2783" s="67">
        <v>588855126</v>
      </c>
      <c r="Q2783" s="67">
        <v>1998027150</v>
      </c>
      <c r="R2783" s="67">
        <v>8377323237</v>
      </c>
      <c r="S2783" s="67">
        <v>0</v>
      </c>
      <c r="T2783" s="67">
        <v>5163384897</v>
      </c>
      <c r="U2783" s="67">
        <v>21960026</v>
      </c>
      <c r="V2783" s="67">
        <v>0</v>
      </c>
      <c r="W2783" s="67">
        <v>0</v>
      </c>
      <c r="X2783" s="67">
        <v>21960026</v>
      </c>
      <c r="Y2783" s="67">
        <v>0</v>
      </c>
      <c r="Z2783" s="67">
        <v>0</v>
      </c>
      <c r="AA2783" s="67">
        <v>0</v>
      </c>
      <c r="AB2783" s="67">
        <v>0</v>
      </c>
      <c r="AC2783" s="67">
        <v>0</v>
      </c>
      <c r="AD2783" s="67">
        <v>0</v>
      </c>
      <c r="AE2783" s="67">
        <v>0</v>
      </c>
      <c r="AF2783" s="67">
        <v>0</v>
      </c>
      <c r="AG2783" s="67">
        <v>0</v>
      </c>
      <c r="AH2783" s="67">
        <v>0</v>
      </c>
      <c r="AI2783" s="67">
        <v>0</v>
      </c>
      <c r="AJ2783" s="67">
        <v>0</v>
      </c>
      <c r="AK2783" s="67">
        <v>0</v>
      </c>
      <c r="AL2783" s="67">
        <v>0</v>
      </c>
      <c r="AM2783" s="67">
        <v>137494454904</v>
      </c>
      <c r="AN2783" s="67">
        <v>31713952818</v>
      </c>
      <c r="AO2783" s="67">
        <v>105780502087</v>
      </c>
      <c r="AP2783" s="67">
        <v>366757979504</v>
      </c>
      <c r="AQ2783" s="67">
        <v>365540979504</v>
      </c>
      <c r="AR2783" s="67">
        <v>28455937992</v>
      </c>
      <c r="AS2783" s="67">
        <v>22948337090</v>
      </c>
      <c r="AT2783" s="67">
        <v>5507600902</v>
      </c>
      <c r="AU2783" s="67">
        <v>9843000000</v>
      </c>
      <c r="AV2783" s="67">
        <v>8626000000</v>
      </c>
      <c r="AW2783" s="67">
        <v>199568626582</v>
      </c>
      <c r="AX2783" s="67">
        <v>179752493608</v>
      </c>
      <c r="AY2783" s="67">
        <v>84840133540</v>
      </c>
      <c r="AZ2783" s="67">
        <v>94912360068</v>
      </c>
      <c r="BA2783" s="67">
        <v>3688542564</v>
      </c>
      <c r="BB2783" s="67">
        <v>0</v>
      </c>
      <c r="BC2783" s="67">
        <v>588855126</v>
      </c>
      <c r="BD2783" s="67">
        <v>1998027150</v>
      </c>
      <c r="BE2783" s="67">
        <v>8377323237</v>
      </c>
      <c r="BF2783" s="67">
        <v>0</v>
      </c>
      <c r="BG2783" s="67">
        <v>5163384897</v>
      </c>
      <c r="BH2783" s="67">
        <v>21960026</v>
      </c>
      <c r="BI2783" s="67"/>
      <c r="BJ2783" s="67"/>
      <c r="BK2783" s="67">
        <v>21960026</v>
      </c>
      <c r="BL2783" s="67"/>
      <c r="BM2783" s="67"/>
      <c r="BN2783" s="67"/>
      <c r="BO2783" s="67"/>
      <c r="BP2783" s="67"/>
      <c r="BQ2783" s="67"/>
      <c r="BR2783" s="67"/>
      <c r="BS2783" s="67"/>
      <c r="BT2783" s="67"/>
      <c r="BU2783" s="67"/>
      <c r="BV2783" s="67"/>
      <c r="BW2783" s="67"/>
      <c r="BX2783" s="67"/>
      <c r="BY2783" s="67"/>
      <c r="BZ2783" s="67">
        <v>137494454904</v>
      </c>
      <c r="CA2783" s="67">
        <v>31713952818</v>
      </c>
      <c r="CB2783" s="67">
        <v>105780502087</v>
      </c>
      <c r="CC2783" s="67">
        <v>366757979504</v>
      </c>
      <c r="CD2783" s="67">
        <v>365500000000</v>
      </c>
    </row>
    <row r="2784" spans="1:82">
      <c r="A2784" t="s">
        <v>3117</v>
      </c>
      <c r="B2784" t="s">
        <v>3118</v>
      </c>
      <c r="C2784" t="s">
        <v>70</v>
      </c>
      <c r="D2784" t="s">
        <v>67</v>
      </c>
      <c r="E2784" t="s">
        <v>153</v>
      </c>
      <c r="F2784" s="67">
        <v>2020</v>
      </c>
      <c r="G2784" t="s">
        <v>3144</v>
      </c>
      <c r="H2784" s="67">
        <v>29348627</v>
      </c>
      <c r="I2784" s="67">
        <v>31592786065</v>
      </c>
      <c r="J2784" s="67">
        <v>12194870468</v>
      </c>
      <c r="K2784" s="67">
        <v>10158743083</v>
      </c>
      <c r="L2784" s="67">
        <v>199852083994</v>
      </c>
      <c r="M2784" s="67">
        <v>179752493608</v>
      </c>
      <c r="N2784" s="67">
        <v>3688542564</v>
      </c>
      <c r="O2784" s="67">
        <v>0</v>
      </c>
      <c r="P2784" s="67">
        <v>588855126</v>
      </c>
      <c r="Q2784" s="67">
        <v>1998027150</v>
      </c>
      <c r="R2784" s="67">
        <v>8377323237</v>
      </c>
      <c r="S2784" s="67">
        <v>0</v>
      </c>
      <c r="T2784" s="67">
        <v>5475346779</v>
      </c>
      <c r="U2784" s="67">
        <v>21368313</v>
      </c>
      <c r="V2784" s="67">
        <v>0</v>
      </c>
      <c r="W2784" s="67">
        <v>0</v>
      </c>
      <c r="X2784" s="67">
        <v>21368313</v>
      </c>
      <c r="Y2784" s="67">
        <v>0</v>
      </c>
      <c r="Z2784" s="67">
        <v>0</v>
      </c>
      <c r="AA2784" s="67">
        <v>0</v>
      </c>
      <c r="AB2784" s="67">
        <v>0</v>
      </c>
      <c r="AC2784" s="67">
        <v>0</v>
      </c>
      <c r="AD2784" s="67">
        <v>0</v>
      </c>
      <c r="AE2784" s="67">
        <v>0</v>
      </c>
      <c r="AF2784" s="67">
        <v>0</v>
      </c>
      <c r="AG2784" s="67">
        <v>0</v>
      </c>
      <c r="AH2784" s="67">
        <v>0</v>
      </c>
      <c r="AI2784" s="67">
        <v>0</v>
      </c>
      <c r="AJ2784" s="67">
        <v>0</v>
      </c>
      <c r="AK2784" s="67">
        <v>0</v>
      </c>
      <c r="AL2784" s="67">
        <v>0</v>
      </c>
      <c r="AM2784" s="67">
        <v>141839842116</v>
      </c>
      <c r="AN2784" s="67">
        <v>33357232526</v>
      </c>
      <c r="AO2784" s="67">
        <v>108494829631</v>
      </c>
      <c r="AP2784" s="67">
        <v>375323472825</v>
      </c>
      <c r="AQ2784" s="67">
        <v>372995829856</v>
      </c>
      <c r="AR2784" s="67">
        <v>31374747085</v>
      </c>
      <c r="AS2784" s="67">
        <v>25302215391</v>
      </c>
      <c r="AT2784" s="67">
        <v>6072531694</v>
      </c>
      <c r="AU2784" s="67">
        <v>12811000000</v>
      </c>
      <c r="AV2784" s="67">
        <v>10672000000</v>
      </c>
      <c r="AW2784" s="67">
        <v>205027710748</v>
      </c>
      <c r="AX2784" s="67">
        <v>185847519933</v>
      </c>
      <c r="AY2784" s="67">
        <v>87597708987</v>
      </c>
      <c r="AZ2784" s="67">
        <v>98249810946</v>
      </c>
      <c r="BA2784" s="67">
        <v>4209431776</v>
      </c>
      <c r="BB2784" s="67">
        <v>0</v>
      </c>
      <c r="BC2784" s="67">
        <v>174965693</v>
      </c>
      <c r="BD2784" s="67">
        <v>1986313979</v>
      </c>
      <c r="BE2784" s="67">
        <v>8192917876</v>
      </c>
      <c r="BF2784" s="67">
        <v>0</v>
      </c>
      <c r="BG2784" s="67">
        <v>4616561490</v>
      </c>
      <c r="BH2784" s="67">
        <v>15839290</v>
      </c>
      <c r="BI2784" s="67"/>
      <c r="BJ2784" s="67"/>
      <c r="BK2784" s="67">
        <v>15839290</v>
      </c>
      <c r="BL2784" s="67"/>
      <c r="BM2784" s="67"/>
      <c r="BN2784" s="67"/>
      <c r="BO2784" s="67"/>
      <c r="BP2784" s="67"/>
      <c r="BQ2784" s="67"/>
      <c r="BR2784" s="67"/>
      <c r="BS2784" s="67"/>
      <c r="BT2784" s="67"/>
      <c r="BU2784" s="67"/>
      <c r="BV2784" s="67"/>
      <c r="BW2784" s="67"/>
      <c r="BX2784" s="67"/>
      <c r="BY2784" s="67"/>
      <c r="BZ2784" s="67">
        <v>137609063566</v>
      </c>
      <c r="CA2784" s="67">
        <v>31416517836</v>
      </c>
      <c r="CB2784" s="67">
        <v>106192545729</v>
      </c>
      <c r="CC2784" s="67">
        <v>376166360689</v>
      </c>
      <c r="CD2784" s="67">
        <v>374000000000</v>
      </c>
    </row>
    <row r="2785" spans="1:82">
      <c r="A2785" t="s">
        <v>3145</v>
      </c>
      <c r="B2785" t="s">
        <v>3146</v>
      </c>
      <c r="C2785" t="s">
        <v>210</v>
      </c>
      <c r="D2785" t="s">
        <v>62</v>
      </c>
      <c r="E2785" t="s">
        <v>153</v>
      </c>
      <c r="F2785" s="67">
        <v>1995</v>
      </c>
      <c r="G2785" t="s">
        <v>3147</v>
      </c>
      <c r="H2785" s="67">
        <v>3673400</v>
      </c>
      <c r="I2785" s="67">
        <v>509484499978</v>
      </c>
      <c r="J2785" s="67">
        <v>34445488493</v>
      </c>
      <c r="K2785" s="67">
        <v>115276271795</v>
      </c>
      <c r="L2785" s="67">
        <v>487998980542</v>
      </c>
      <c r="M2785" s="67">
        <v>270553422280</v>
      </c>
      <c r="N2785" s="67">
        <v>55902433422</v>
      </c>
      <c r="O2785" s="67">
        <v>4491945073</v>
      </c>
      <c r="P2785" s="67">
        <v>45010976337</v>
      </c>
      <c r="Q2785" s="67">
        <v>2402096867</v>
      </c>
      <c r="R2785" s="67">
        <v>36970858249</v>
      </c>
      <c r="S2785" s="67">
        <v>1878774586</v>
      </c>
      <c r="T2785" s="67">
        <v>57377401598</v>
      </c>
      <c r="U2785" s="67">
        <v>16951718896</v>
      </c>
      <c r="V2785" s="67">
        <v>639319128</v>
      </c>
      <c r="W2785" s="67">
        <v>4169698295</v>
      </c>
      <c r="X2785" s="67">
        <v>37061628</v>
      </c>
      <c r="Y2785" s="67">
        <v>16790000000</v>
      </c>
      <c r="Z2785" s="67">
        <v>0</v>
      </c>
      <c r="AA2785" s="67">
        <v>0</v>
      </c>
      <c r="AB2785" s="67">
        <v>10440537054</v>
      </c>
      <c r="AC2785" s="67">
        <v>6283609917</v>
      </c>
      <c r="AD2785" s="67">
        <v>0</v>
      </c>
      <c r="AE2785" s="67">
        <v>0</v>
      </c>
      <c r="AF2785" s="67">
        <v>0</v>
      </c>
      <c r="AG2785" s="67">
        <v>68095511</v>
      </c>
      <c r="AH2785" s="67">
        <v>0</v>
      </c>
      <c r="AI2785" s="67">
        <v>0</v>
      </c>
      <c r="AJ2785" s="67">
        <v>0</v>
      </c>
      <c r="AK2785" s="67">
        <v>0</v>
      </c>
      <c r="AL2785" s="67">
        <v>0</v>
      </c>
      <c r="AM2785" s="67">
        <v>902690332643</v>
      </c>
      <c r="AN2785" s="67">
        <v>333319429847</v>
      </c>
      <c r="AO2785" s="67">
        <v>564605845340</v>
      </c>
      <c r="AP2785" s="67">
        <v>1693134977610</v>
      </c>
      <c r="AQ2785" s="67">
        <v>1850145102911</v>
      </c>
      <c r="AR2785" s="67">
        <v>292729443729</v>
      </c>
      <c r="AS2785" s="67">
        <v>236072132039</v>
      </c>
      <c r="AT2785" s="67">
        <v>56657311689</v>
      </c>
      <c r="AU2785" s="67">
        <v>21611000000</v>
      </c>
      <c r="AV2785" s="67">
        <v>72324000000</v>
      </c>
      <c r="AW2785" s="67">
        <v>161261541562</v>
      </c>
      <c r="AX2785" s="67">
        <v>108885860329</v>
      </c>
      <c r="AY2785" s="67">
        <v>18592194635</v>
      </c>
      <c r="AZ2785" s="67">
        <v>90293665694</v>
      </c>
      <c r="BA2785" s="67">
        <v>15083261163</v>
      </c>
      <c r="BB2785" s="67">
        <v>600139284</v>
      </c>
      <c r="BC2785" s="67">
        <v>1704077630</v>
      </c>
      <c r="BD2785" s="67">
        <v>1766245579</v>
      </c>
      <c r="BE2785" s="67">
        <v>15663277653</v>
      </c>
      <c r="BF2785" s="67">
        <v>1172980117</v>
      </c>
      <c r="BG2785" s="67">
        <v>16385699806</v>
      </c>
      <c r="BH2785" s="67">
        <v>4440056692</v>
      </c>
      <c r="BI2785" s="67">
        <v>1551736011</v>
      </c>
      <c r="BJ2785" s="67">
        <v>1359157799</v>
      </c>
      <c r="BK2785" s="67">
        <v>332082900</v>
      </c>
      <c r="BL2785" s="67">
        <v>1197079981</v>
      </c>
      <c r="BM2785" s="67"/>
      <c r="BN2785" s="67"/>
      <c r="BO2785" s="67">
        <v>1171246232</v>
      </c>
      <c r="BP2785" s="67"/>
      <c r="BQ2785" s="67"/>
      <c r="BR2785" s="67"/>
      <c r="BS2785" s="67"/>
      <c r="BT2785" s="67">
        <v>25833749</v>
      </c>
      <c r="BU2785" s="67"/>
      <c r="BV2785" s="67"/>
      <c r="BW2785" s="67"/>
      <c r="BX2785" s="67"/>
      <c r="BY2785" s="67"/>
      <c r="BZ2785" s="67">
        <v>491150216331</v>
      </c>
      <c r="CA2785" s="67">
        <v>164837935984</v>
      </c>
      <c r="CB2785" s="67">
        <v>326312280347</v>
      </c>
      <c r="CC2785" s="67">
        <v>898868258313</v>
      </c>
      <c r="CD2785" s="67">
        <v>949600000000</v>
      </c>
    </row>
    <row r="2786" spans="1:82">
      <c r="A2786" t="s">
        <v>3145</v>
      </c>
      <c r="B2786" t="s">
        <v>3146</v>
      </c>
      <c r="C2786" t="s">
        <v>210</v>
      </c>
      <c r="D2786" t="s">
        <v>62</v>
      </c>
      <c r="E2786" t="s">
        <v>153</v>
      </c>
      <c r="F2786" s="67">
        <v>1996</v>
      </c>
      <c r="G2786" t="s">
        <v>3148</v>
      </c>
      <c r="H2786" s="67">
        <v>3732000</v>
      </c>
      <c r="I2786" s="67">
        <v>531217385511</v>
      </c>
      <c r="J2786" s="67">
        <v>51399512406</v>
      </c>
      <c r="K2786" s="67">
        <v>139010086484</v>
      </c>
      <c r="L2786" s="67">
        <v>484380183044</v>
      </c>
      <c r="M2786" s="67">
        <v>269270664799</v>
      </c>
      <c r="N2786" s="67">
        <v>56180550988</v>
      </c>
      <c r="O2786" s="67">
        <v>4504826204</v>
      </c>
      <c r="P2786" s="67">
        <v>45234908327</v>
      </c>
      <c r="Q2786" s="67">
        <v>2414047426</v>
      </c>
      <c r="R2786" s="67">
        <v>37154790226</v>
      </c>
      <c r="S2786" s="67">
        <v>1877837230</v>
      </c>
      <c r="T2786" s="67">
        <v>54559798556</v>
      </c>
      <c r="U2786" s="67">
        <v>15170120078</v>
      </c>
      <c r="V2786" s="67">
        <v>486743699</v>
      </c>
      <c r="W2786" s="67">
        <v>3939588615</v>
      </c>
      <c r="X2786" s="67">
        <v>35918102</v>
      </c>
      <c r="Y2786" s="67">
        <v>16460000000</v>
      </c>
      <c r="Z2786" s="67">
        <v>0</v>
      </c>
      <c r="AA2786" s="67">
        <v>0</v>
      </c>
      <c r="AB2786" s="67">
        <v>10112962321</v>
      </c>
      <c r="AC2786" s="67">
        <v>6283609917</v>
      </c>
      <c r="AD2786" s="67">
        <v>0</v>
      </c>
      <c r="AE2786" s="67">
        <v>0</v>
      </c>
      <c r="AF2786" s="67">
        <v>0</v>
      </c>
      <c r="AG2786" s="67">
        <v>64299073</v>
      </c>
      <c r="AH2786" s="67">
        <v>0</v>
      </c>
      <c r="AI2786" s="67">
        <v>0</v>
      </c>
      <c r="AJ2786" s="67">
        <v>0</v>
      </c>
      <c r="AK2786" s="67">
        <v>0</v>
      </c>
      <c r="AL2786" s="67">
        <v>0</v>
      </c>
      <c r="AM2786" s="67">
        <v>928456075938</v>
      </c>
      <c r="AN2786" s="67">
        <v>347420507800</v>
      </c>
      <c r="AO2786" s="67">
        <v>576834548262</v>
      </c>
      <c r="AP2786" s="67">
        <v>1735436784301</v>
      </c>
      <c r="AQ2786" s="67">
        <v>1897423906234</v>
      </c>
      <c r="AR2786" s="67">
        <v>323812131606</v>
      </c>
      <c r="AS2786" s="67">
        <v>261138815812</v>
      </c>
      <c r="AT2786" s="67">
        <v>62673315795</v>
      </c>
      <c r="AU2786" s="67">
        <v>32985000000</v>
      </c>
      <c r="AV2786" s="67">
        <v>89208000000</v>
      </c>
      <c r="AW2786" s="67">
        <v>164979080742</v>
      </c>
      <c r="AX2786" s="67">
        <v>109160846438</v>
      </c>
      <c r="AY2786" s="67">
        <v>18308726869</v>
      </c>
      <c r="AZ2786" s="67">
        <v>90852119569</v>
      </c>
      <c r="BA2786" s="67">
        <v>14873769276</v>
      </c>
      <c r="BB2786" s="67">
        <v>639213829</v>
      </c>
      <c r="BC2786" s="67">
        <v>1876837873</v>
      </c>
      <c r="BD2786" s="67">
        <v>1812015227</v>
      </c>
      <c r="BE2786" s="67">
        <v>17188010987</v>
      </c>
      <c r="BF2786" s="67">
        <v>1213337190</v>
      </c>
      <c r="BG2786" s="67">
        <v>18215049922</v>
      </c>
      <c r="BH2786" s="67">
        <v>4018258855</v>
      </c>
      <c r="BI2786" s="67">
        <v>947865261</v>
      </c>
      <c r="BJ2786" s="67">
        <v>1534442629</v>
      </c>
      <c r="BK2786" s="67">
        <v>205035583</v>
      </c>
      <c r="BL2786" s="67">
        <v>1330915382</v>
      </c>
      <c r="BM2786" s="67"/>
      <c r="BN2786" s="67"/>
      <c r="BO2786" s="67">
        <v>1303862301</v>
      </c>
      <c r="BP2786" s="67"/>
      <c r="BQ2786" s="67"/>
      <c r="BR2786" s="67"/>
      <c r="BS2786" s="67"/>
      <c r="BT2786" s="67">
        <v>27053081</v>
      </c>
      <c r="BU2786" s="67"/>
      <c r="BV2786" s="67"/>
      <c r="BW2786" s="67"/>
      <c r="BX2786" s="67"/>
      <c r="BY2786" s="67"/>
      <c r="BZ2786" s="67">
        <v>542581088939</v>
      </c>
      <c r="CA2786" s="67">
        <v>182165613517</v>
      </c>
      <c r="CB2786" s="67">
        <v>360415475422</v>
      </c>
      <c r="CC2786" s="67">
        <v>979167560143</v>
      </c>
      <c r="CD2786" s="67">
        <v>1035000000000</v>
      </c>
    </row>
    <row r="2787" spans="1:82">
      <c r="A2787" t="s">
        <v>3145</v>
      </c>
      <c r="B2787" t="s">
        <v>3146</v>
      </c>
      <c r="C2787" t="s">
        <v>210</v>
      </c>
      <c r="D2787" t="s">
        <v>62</v>
      </c>
      <c r="E2787" t="s">
        <v>153</v>
      </c>
      <c r="F2787" s="67">
        <v>1997</v>
      </c>
      <c r="G2787" t="s">
        <v>3149</v>
      </c>
      <c r="H2787" s="67">
        <v>3781300</v>
      </c>
      <c r="I2787" s="67">
        <v>552638802183</v>
      </c>
      <c r="J2787" s="67">
        <v>42275732420</v>
      </c>
      <c r="K2787" s="67">
        <v>122941809203</v>
      </c>
      <c r="L2787" s="67">
        <v>478965619725</v>
      </c>
      <c r="M2787" s="67">
        <v>269252597815</v>
      </c>
      <c r="N2787" s="67">
        <v>56458668554</v>
      </c>
      <c r="O2787" s="67">
        <v>4517707334</v>
      </c>
      <c r="P2787" s="67">
        <v>45458840318</v>
      </c>
      <c r="Q2787" s="67">
        <v>2425997985</v>
      </c>
      <c r="R2787" s="67">
        <v>37338722203</v>
      </c>
      <c r="S2787" s="67">
        <v>1852507358</v>
      </c>
      <c r="T2787" s="67">
        <v>48466106769</v>
      </c>
      <c r="U2787" s="67">
        <v>15180702823</v>
      </c>
      <c r="V2787" s="67">
        <v>632064775</v>
      </c>
      <c r="W2787" s="67">
        <v>3324114531</v>
      </c>
      <c r="X2787" s="67">
        <v>34788198</v>
      </c>
      <c r="Y2787" s="67">
        <v>16140000000</v>
      </c>
      <c r="Z2787" s="67">
        <v>0</v>
      </c>
      <c r="AA2787" s="67">
        <v>0</v>
      </c>
      <c r="AB2787" s="67">
        <v>9792218811</v>
      </c>
      <c r="AC2787" s="67">
        <v>6283609917</v>
      </c>
      <c r="AD2787" s="67">
        <v>0</v>
      </c>
      <c r="AE2787" s="67">
        <v>0</v>
      </c>
      <c r="AF2787" s="67">
        <v>0</v>
      </c>
      <c r="AG2787" s="67">
        <v>60367047</v>
      </c>
      <c r="AH2787" s="67">
        <v>0</v>
      </c>
      <c r="AI2787" s="67">
        <v>0</v>
      </c>
      <c r="AJ2787" s="67">
        <v>0</v>
      </c>
      <c r="AK2787" s="67">
        <v>0</v>
      </c>
      <c r="AL2787" s="67">
        <v>0</v>
      </c>
      <c r="AM2787" s="67">
        <v>933112577986</v>
      </c>
      <c r="AN2787" s="67">
        <v>349460801088</v>
      </c>
      <c r="AO2787" s="67">
        <v>579477511899</v>
      </c>
      <c r="AP2787" s="67">
        <v>1765958027832</v>
      </c>
      <c r="AQ2787" s="67">
        <v>1922777465346</v>
      </c>
      <c r="AR2787" s="67">
        <v>343693016242</v>
      </c>
      <c r="AS2787" s="67">
        <v>277171787292</v>
      </c>
      <c r="AT2787" s="67">
        <v>66521228950</v>
      </c>
      <c r="AU2787" s="67">
        <v>27452000000</v>
      </c>
      <c r="AV2787" s="67">
        <v>79833000000</v>
      </c>
      <c r="AW2787" s="67">
        <v>159824211014</v>
      </c>
      <c r="AX2787" s="67">
        <v>109740117939</v>
      </c>
      <c r="AY2787" s="67">
        <v>16473040946</v>
      </c>
      <c r="AZ2787" s="67">
        <v>93267076993</v>
      </c>
      <c r="BA2787" s="67">
        <v>13481520586</v>
      </c>
      <c r="BB2787" s="67">
        <v>593212764</v>
      </c>
      <c r="BC2787" s="67">
        <v>1625416583</v>
      </c>
      <c r="BD2787" s="67">
        <v>1850886606</v>
      </c>
      <c r="BE2787" s="67">
        <v>16191713231</v>
      </c>
      <c r="BF2787" s="67">
        <v>1184276920</v>
      </c>
      <c r="BG2787" s="67">
        <v>15157066385</v>
      </c>
      <c r="BH2787" s="67">
        <v>4269643689</v>
      </c>
      <c r="BI2787" s="67">
        <v>1533947289</v>
      </c>
      <c r="BJ2787" s="67">
        <v>1733802331</v>
      </c>
      <c r="BK2787" s="67">
        <v>130754513</v>
      </c>
      <c r="BL2787" s="67">
        <v>871139556</v>
      </c>
      <c r="BM2787" s="67"/>
      <c r="BN2787" s="67"/>
      <c r="BO2787" s="67">
        <v>847120704</v>
      </c>
      <c r="BP2787" s="67"/>
      <c r="BQ2787" s="67"/>
      <c r="BR2787" s="67"/>
      <c r="BS2787" s="67"/>
      <c r="BT2787" s="67">
        <v>24018852</v>
      </c>
      <c r="BU2787" s="67"/>
      <c r="BV2787" s="67"/>
      <c r="BW2787" s="67"/>
      <c r="BX2787" s="67"/>
      <c r="BY2787" s="67"/>
      <c r="BZ2787" s="67">
        <v>506002036168</v>
      </c>
      <c r="CA2787" s="67">
        <v>170098954959</v>
      </c>
      <c r="CB2787" s="67">
        <v>335903081210</v>
      </c>
      <c r="CC2787" s="67">
        <v>961407907113</v>
      </c>
      <c r="CD2787" s="67">
        <v>1014000000000</v>
      </c>
    </row>
    <row r="2788" spans="1:82">
      <c r="A2788" t="s">
        <v>3145</v>
      </c>
      <c r="B2788" t="s">
        <v>3146</v>
      </c>
      <c r="C2788" t="s">
        <v>210</v>
      </c>
      <c r="D2788" t="s">
        <v>62</v>
      </c>
      <c r="E2788" t="s">
        <v>153</v>
      </c>
      <c r="F2788" s="67">
        <v>1998</v>
      </c>
      <c r="G2788" t="s">
        <v>3150</v>
      </c>
      <c r="H2788" s="67">
        <v>3815000</v>
      </c>
      <c r="I2788" s="67">
        <v>568512382323</v>
      </c>
      <c r="J2788" s="67">
        <v>38179853914</v>
      </c>
      <c r="K2788" s="67">
        <v>119571710893</v>
      </c>
      <c r="L2788" s="67">
        <v>483093004875</v>
      </c>
      <c r="M2788" s="67">
        <v>269252597815</v>
      </c>
      <c r="N2788" s="67">
        <v>56736786120</v>
      </c>
      <c r="O2788" s="67">
        <v>4530743659</v>
      </c>
      <c r="P2788" s="67">
        <v>45682772308</v>
      </c>
      <c r="Q2788" s="67">
        <v>2437948545</v>
      </c>
      <c r="R2788" s="67">
        <v>37522654181</v>
      </c>
      <c r="S2788" s="67">
        <v>1818802428</v>
      </c>
      <c r="T2788" s="67">
        <v>52761284188</v>
      </c>
      <c r="U2788" s="67">
        <v>16112524620</v>
      </c>
      <c r="V2788" s="67">
        <v>679990308</v>
      </c>
      <c r="W2788" s="67">
        <v>3326886937</v>
      </c>
      <c r="X2788" s="67">
        <v>180873414</v>
      </c>
      <c r="Y2788" s="67">
        <v>15830000000</v>
      </c>
      <c r="Z2788" s="67">
        <v>0</v>
      </c>
      <c r="AA2788" s="67">
        <v>0</v>
      </c>
      <c r="AB2788" s="67">
        <v>9485515762</v>
      </c>
      <c r="AC2788" s="67">
        <v>6283609917</v>
      </c>
      <c r="AD2788" s="67">
        <v>0</v>
      </c>
      <c r="AE2788" s="67">
        <v>0</v>
      </c>
      <c r="AF2788" s="67">
        <v>0</v>
      </c>
      <c r="AG2788" s="67">
        <v>56028261</v>
      </c>
      <c r="AH2788" s="67">
        <v>0</v>
      </c>
      <c r="AI2788" s="67">
        <v>0</v>
      </c>
      <c r="AJ2788" s="67">
        <v>0</v>
      </c>
      <c r="AK2788" s="67">
        <v>0</v>
      </c>
      <c r="AL2788" s="67">
        <v>0</v>
      </c>
      <c r="AM2788" s="67">
        <v>926002111545</v>
      </c>
      <c r="AN2788" s="67">
        <v>349828181456</v>
      </c>
      <c r="AO2788" s="67">
        <v>572529874762</v>
      </c>
      <c r="AP2788" s="67">
        <v>1777988486384</v>
      </c>
      <c r="AQ2788" s="67">
        <v>1936959407680</v>
      </c>
      <c r="AR2788" s="67">
        <v>303864510871</v>
      </c>
      <c r="AS2788" s="67">
        <v>245052024896</v>
      </c>
      <c r="AT2788" s="67">
        <v>58812485975</v>
      </c>
      <c r="AU2788" s="67">
        <v>25106000000</v>
      </c>
      <c r="AV2788" s="67">
        <v>78627000000</v>
      </c>
      <c r="AW2788" s="67">
        <v>133205715043</v>
      </c>
      <c r="AX2788" s="67">
        <v>93114229076</v>
      </c>
      <c r="AY2788" s="67">
        <v>15061955871</v>
      </c>
      <c r="AZ2788" s="67">
        <v>78052273205</v>
      </c>
      <c r="BA2788" s="67">
        <v>10033896549</v>
      </c>
      <c r="BB2788" s="67">
        <v>503326158</v>
      </c>
      <c r="BC2788" s="67">
        <v>1365173494</v>
      </c>
      <c r="BD2788" s="67">
        <v>1842688968</v>
      </c>
      <c r="BE2788" s="67">
        <v>13778467408</v>
      </c>
      <c r="BF2788" s="67">
        <v>1038406233</v>
      </c>
      <c r="BG2788" s="67">
        <v>11529527156</v>
      </c>
      <c r="BH2788" s="67">
        <v>3942701453</v>
      </c>
      <c r="BI2788" s="67">
        <v>1192131038</v>
      </c>
      <c r="BJ2788" s="67">
        <v>1031439015</v>
      </c>
      <c r="BK2788" s="67">
        <v>74265265</v>
      </c>
      <c r="BL2788" s="67">
        <v>1644866136</v>
      </c>
      <c r="BM2788" s="67"/>
      <c r="BN2788" s="67"/>
      <c r="BO2788" s="67">
        <v>511993366</v>
      </c>
      <c r="BP2788" s="67">
        <v>1109604134</v>
      </c>
      <c r="BQ2788" s="67"/>
      <c r="BR2788" s="67"/>
      <c r="BS2788" s="67"/>
      <c r="BT2788" s="67">
        <v>23268636</v>
      </c>
      <c r="BU2788" s="67"/>
      <c r="BV2788" s="67"/>
      <c r="BW2788" s="67"/>
      <c r="BX2788" s="67"/>
      <c r="BY2788" s="67"/>
      <c r="BZ2788" s="67">
        <v>427844699392</v>
      </c>
      <c r="CA2788" s="67">
        <v>144126259581</v>
      </c>
      <c r="CB2788" s="67">
        <v>283718439811</v>
      </c>
      <c r="CC2788" s="67">
        <v>815336626759</v>
      </c>
      <c r="CD2788" s="67">
        <v>868900000000</v>
      </c>
    </row>
    <row r="2789" spans="1:82">
      <c r="A2789" t="s">
        <v>3145</v>
      </c>
      <c r="B2789" t="s">
        <v>3146</v>
      </c>
      <c r="C2789" t="s">
        <v>210</v>
      </c>
      <c r="D2789" t="s">
        <v>62</v>
      </c>
      <c r="E2789" t="s">
        <v>153</v>
      </c>
      <c r="F2789" s="67">
        <v>1999</v>
      </c>
      <c r="G2789" t="s">
        <v>3151</v>
      </c>
      <c r="H2789" s="67">
        <v>3835100</v>
      </c>
      <c r="I2789" s="67">
        <v>588007433539</v>
      </c>
      <c r="J2789" s="67">
        <v>49926879701</v>
      </c>
      <c r="K2789" s="67">
        <v>129616836012</v>
      </c>
      <c r="L2789" s="67">
        <v>479918961117</v>
      </c>
      <c r="M2789" s="67">
        <v>269252597815</v>
      </c>
      <c r="N2789" s="67">
        <v>57014903686</v>
      </c>
      <c r="O2789" s="67">
        <v>4543624790</v>
      </c>
      <c r="P2789" s="67">
        <v>45906704298</v>
      </c>
      <c r="Q2789" s="67">
        <v>2449899104</v>
      </c>
      <c r="R2789" s="67">
        <v>37706586158</v>
      </c>
      <c r="S2789" s="67">
        <v>1763119899</v>
      </c>
      <c r="T2789" s="67">
        <v>47759621983</v>
      </c>
      <c r="U2789" s="67">
        <v>15398077549</v>
      </c>
      <c r="V2789" s="67">
        <v>594388941</v>
      </c>
      <c r="W2789" s="67">
        <v>3396197082</v>
      </c>
      <c r="X2789" s="67">
        <v>179762515</v>
      </c>
      <c r="Y2789" s="67">
        <v>15570000000</v>
      </c>
      <c r="Z2789" s="67">
        <v>0</v>
      </c>
      <c r="AA2789" s="67">
        <v>0</v>
      </c>
      <c r="AB2789" s="67">
        <v>9281821087</v>
      </c>
      <c r="AC2789" s="67">
        <v>6235954235</v>
      </c>
      <c r="AD2789" s="67">
        <v>0</v>
      </c>
      <c r="AE2789" s="67">
        <v>0</v>
      </c>
      <c r="AF2789" s="67">
        <v>0</v>
      </c>
      <c r="AG2789" s="67">
        <v>52909758</v>
      </c>
      <c r="AH2789" s="67">
        <v>0</v>
      </c>
      <c r="AI2789" s="67">
        <v>0</v>
      </c>
      <c r="AJ2789" s="67">
        <v>0</v>
      </c>
      <c r="AK2789" s="67">
        <v>0</v>
      </c>
      <c r="AL2789" s="67">
        <v>0</v>
      </c>
      <c r="AM2789" s="67">
        <v>939414256916</v>
      </c>
      <c r="AN2789" s="67">
        <v>358432972917</v>
      </c>
      <c r="AO2789" s="67">
        <v>577896954324</v>
      </c>
      <c r="AP2789" s="67">
        <v>1817638948219</v>
      </c>
      <c r="AQ2789" s="67">
        <v>1970859657624</v>
      </c>
      <c r="AR2789" s="67">
        <v>330023610833</v>
      </c>
      <c r="AS2789" s="67">
        <v>266148073252</v>
      </c>
      <c r="AT2789" s="67">
        <v>63875537581</v>
      </c>
      <c r="AU2789" s="67">
        <v>32793000000</v>
      </c>
      <c r="AV2789" s="67">
        <v>85135000000</v>
      </c>
      <c r="AW2789" s="67">
        <v>129582628423</v>
      </c>
      <c r="AX2789" s="67">
        <v>91190630262</v>
      </c>
      <c r="AY2789" s="67">
        <v>15642357457</v>
      </c>
      <c r="AZ2789" s="67">
        <v>75548272805</v>
      </c>
      <c r="BA2789" s="67">
        <v>11021383813</v>
      </c>
      <c r="BB2789" s="67">
        <v>501983964</v>
      </c>
      <c r="BC2789" s="67">
        <v>1642325033</v>
      </c>
      <c r="BD2789" s="67">
        <v>1787559669</v>
      </c>
      <c r="BE2789" s="67">
        <v>14399691377</v>
      </c>
      <c r="BF2789" s="67">
        <v>991488977</v>
      </c>
      <c r="BG2789" s="67">
        <v>8047565327</v>
      </c>
      <c r="BH2789" s="67">
        <v>4295892715</v>
      </c>
      <c r="BI2789" s="67">
        <v>1640507772</v>
      </c>
      <c r="BJ2789" s="67">
        <v>1183821814</v>
      </c>
      <c r="BK2789" s="67">
        <v>0</v>
      </c>
      <c r="BL2789" s="67">
        <v>1471563129</v>
      </c>
      <c r="BM2789" s="67"/>
      <c r="BN2789" s="67"/>
      <c r="BO2789" s="67">
        <v>475577199</v>
      </c>
      <c r="BP2789" s="67">
        <v>983899162</v>
      </c>
      <c r="BQ2789" s="67"/>
      <c r="BR2789" s="67"/>
      <c r="BS2789" s="67"/>
      <c r="BT2789" s="67">
        <v>12086769</v>
      </c>
      <c r="BU2789" s="67"/>
      <c r="BV2789" s="67"/>
      <c r="BW2789" s="67"/>
      <c r="BX2789" s="67"/>
      <c r="BY2789" s="67"/>
      <c r="BZ2789" s="67">
        <v>432221007079</v>
      </c>
      <c r="CA2789" s="67">
        <v>145997175089</v>
      </c>
      <c r="CB2789" s="67">
        <v>286223831990</v>
      </c>
      <c r="CC2789" s="67">
        <v>843781139049</v>
      </c>
      <c r="CD2789" s="67">
        <v>896100000000</v>
      </c>
    </row>
    <row r="2790" spans="1:82">
      <c r="A2790" t="s">
        <v>3145</v>
      </c>
      <c r="B2790" t="s">
        <v>3146</v>
      </c>
      <c r="C2790" t="s">
        <v>210</v>
      </c>
      <c r="D2790" t="s">
        <v>62</v>
      </c>
      <c r="E2790" t="s">
        <v>153</v>
      </c>
      <c r="F2790" s="67">
        <v>2000</v>
      </c>
      <c r="G2790" t="s">
        <v>3152</v>
      </c>
      <c r="H2790" s="67">
        <v>3857700</v>
      </c>
      <c r="I2790" s="67">
        <v>604724242364</v>
      </c>
      <c r="J2790" s="67">
        <v>53998682065</v>
      </c>
      <c r="K2790" s="67">
        <v>114765930899</v>
      </c>
      <c r="L2790" s="67">
        <v>493775829065</v>
      </c>
      <c r="M2790" s="67">
        <v>278466771114</v>
      </c>
      <c r="N2790" s="67">
        <v>57293021252</v>
      </c>
      <c r="O2790" s="67">
        <v>4556505920</v>
      </c>
      <c r="P2790" s="67">
        <v>46130636289</v>
      </c>
      <c r="Q2790" s="67">
        <v>2461849663</v>
      </c>
      <c r="R2790" s="67">
        <v>37890518135</v>
      </c>
      <c r="S2790" s="67">
        <v>1741776350</v>
      </c>
      <c r="T2790" s="67">
        <v>50919005276</v>
      </c>
      <c r="U2790" s="67">
        <v>15345962488</v>
      </c>
      <c r="V2790" s="67">
        <v>594388941</v>
      </c>
      <c r="W2790" s="67">
        <v>3396197082</v>
      </c>
      <c r="X2790" s="67">
        <v>178667138</v>
      </c>
      <c r="Y2790" s="67">
        <v>15280000000</v>
      </c>
      <c r="Z2790" s="67">
        <v>0</v>
      </c>
      <c r="AA2790" s="67">
        <v>0</v>
      </c>
      <c r="AB2790" s="67">
        <v>9050234499</v>
      </c>
      <c r="AC2790" s="67">
        <v>6184176427</v>
      </c>
      <c r="AD2790" s="67">
        <v>0</v>
      </c>
      <c r="AE2790" s="67">
        <v>0</v>
      </c>
      <c r="AF2790" s="67">
        <v>0</v>
      </c>
      <c r="AG2790" s="67">
        <v>49613907</v>
      </c>
      <c r="AH2790" s="67">
        <v>0</v>
      </c>
      <c r="AI2790" s="67">
        <v>0</v>
      </c>
      <c r="AJ2790" s="67">
        <v>0</v>
      </c>
      <c r="AK2790" s="67">
        <v>0</v>
      </c>
      <c r="AL2790" s="67">
        <v>0</v>
      </c>
      <c r="AM2790" s="67">
        <v>957129971871</v>
      </c>
      <c r="AN2790" s="67">
        <v>365146192847</v>
      </c>
      <c r="AO2790" s="67">
        <v>588833137362</v>
      </c>
      <c r="AP2790" s="67">
        <v>1882886420989</v>
      </c>
      <c r="AQ2790" s="67">
        <v>2015710170726</v>
      </c>
      <c r="AR2790" s="67">
        <v>297023701117</v>
      </c>
      <c r="AS2790" s="67">
        <v>239535242837</v>
      </c>
      <c r="AT2790" s="67">
        <v>57488458281</v>
      </c>
      <c r="AU2790" s="67">
        <v>36395000000</v>
      </c>
      <c r="AV2790" s="67">
        <v>77352000000</v>
      </c>
      <c r="AW2790" s="67">
        <v>124363331469</v>
      </c>
      <c r="AX2790" s="67">
        <v>88515527497</v>
      </c>
      <c r="AY2790" s="67">
        <v>13520600380</v>
      </c>
      <c r="AZ2790" s="67">
        <v>74994927117</v>
      </c>
      <c r="BA2790" s="67">
        <v>12344607314</v>
      </c>
      <c r="BB2790" s="67">
        <v>439422384</v>
      </c>
      <c r="BC2790" s="67">
        <v>1670260732</v>
      </c>
      <c r="BD2790" s="67">
        <v>1722385090</v>
      </c>
      <c r="BE2790" s="67">
        <v>12895334716</v>
      </c>
      <c r="BF2790" s="67">
        <v>489242503</v>
      </c>
      <c r="BG2790" s="67">
        <v>6286551233</v>
      </c>
      <c r="BH2790" s="67">
        <v>6061823818</v>
      </c>
      <c r="BI2790" s="67">
        <v>2490394349</v>
      </c>
      <c r="BJ2790" s="67">
        <v>2551917790</v>
      </c>
      <c r="BK2790" s="67">
        <v>255702605</v>
      </c>
      <c r="BL2790" s="67">
        <v>763809074</v>
      </c>
      <c r="BM2790" s="67"/>
      <c r="BN2790" s="67"/>
      <c r="BO2790" s="67">
        <v>154934210</v>
      </c>
      <c r="BP2790" s="67">
        <v>592454836</v>
      </c>
      <c r="BQ2790" s="67"/>
      <c r="BR2790" s="67"/>
      <c r="BS2790" s="67"/>
      <c r="BT2790" s="67">
        <v>16420028</v>
      </c>
      <c r="BU2790" s="67"/>
      <c r="BV2790" s="67"/>
      <c r="BW2790" s="67"/>
      <c r="BX2790" s="67"/>
      <c r="BY2790" s="67"/>
      <c r="BZ2790" s="67">
        <v>392528258342</v>
      </c>
      <c r="CA2790" s="67">
        <v>132843346749</v>
      </c>
      <c r="CB2790" s="67">
        <v>259684911592</v>
      </c>
      <c r="CC2790" s="67">
        <v>779020114746</v>
      </c>
      <c r="CD2790" s="67">
        <v>820000000000</v>
      </c>
    </row>
    <row r="2791" spans="1:82">
      <c r="A2791" t="s">
        <v>3145</v>
      </c>
      <c r="B2791" t="s">
        <v>3146</v>
      </c>
      <c r="C2791" t="s">
        <v>210</v>
      </c>
      <c r="D2791" t="s">
        <v>62</v>
      </c>
      <c r="E2791" t="s">
        <v>153</v>
      </c>
      <c r="F2791" s="67">
        <v>2001</v>
      </c>
      <c r="G2791" t="s">
        <v>3153</v>
      </c>
      <c r="H2791" s="67">
        <v>3880500</v>
      </c>
      <c r="I2791" s="67">
        <v>624076072564</v>
      </c>
      <c r="J2791" s="67">
        <v>61003688326</v>
      </c>
      <c r="K2791" s="67">
        <v>108643121867</v>
      </c>
      <c r="L2791" s="67">
        <v>491248122248</v>
      </c>
      <c r="M2791" s="67">
        <v>278557106173</v>
      </c>
      <c r="N2791" s="67">
        <v>57291671872</v>
      </c>
      <c r="O2791" s="67">
        <v>4569387051</v>
      </c>
      <c r="P2791" s="67">
        <v>46129549809</v>
      </c>
      <c r="Q2791" s="67">
        <v>2461791681</v>
      </c>
      <c r="R2791" s="67">
        <v>37889625728</v>
      </c>
      <c r="S2791" s="67">
        <v>1722978543</v>
      </c>
      <c r="T2791" s="67">
        <v>45179597895</v>
      </c>
      <c r="U2791" s="67">
        <v>15337822365</v>
      </c>
      <c r="V2791" s="67">
        <v>594388941</v>
      </c>
      <c r="W2791" s="67">
        <v>3396197082</v>
      </c>
      <c r="X2791" s="67">
        <v>181190180</v>
      </c>
      <c r="Y2791" s="67">
        <v>14950000000</v>
      </c>
      <c r="Z2791" s="67">
        <v>0</v>
      </c>
      <c r="AA2791" s="67">
        <v>0</v>
      </c>
      <c r="AB2791" s="67">
        <v>8783465758</v>
      </c>
      <c r="AC2791" s="67">
        <v>6123667648</v>
      </c>
      <c r="AD2791" s="67">
        <v>0</v>
      </c>
      <c r="AE2791" s="67">
        <v>0</v>
      </c>
      <c r="AF2791" s="67">
        <v>0</v>
      </c>
      <c r="AG2791" s="67">
        <v>46508962</v>
      </c>
      <c r="AH2791" s="67">
        <v>0</v>
      </c>
      <c r="AI2791" s="67">
        <v>0</v>
      </c>
      <c r="AJ2791" s="67">
        <v>0</v>
      </c>
      <c r="AK2791" s="67">
        <v>0</v>
      </c>
      <c r="AL2791" s="67">
        <v>0</v>
      </c>
      <c r="AM2791" s="67">
        <v>982682182956</v>
      </c>
      <c r="AN2791" s="67">
        <v>377579718150</v>
      </c>
      <c r="AO2791" s="67">
        <v>602347894003</v>
      </c>
      <c r="AP2791" s="67">
        <v>1946316365794</v>
      </c>
      <c r="AQ2791" s="67">
        <v>2061784280591</v>
      </c>
      <c r="AR2791" s="67">
        <v>287293820919</v>
      </c>
      <c r="AS2791" s="67">
        <v>231688565257</v>
      </c>
      <c r="AT2791" s="67">
        <v>55605255662</v>
      </c>
      <c r="AU2791" s="67">
        <v>42196000000</v>
      </c>
      <c r="AV2791" s="67">
        <v>75148000000</v>
      </c>
      <c r="AW2791" s="67">
        <v>96717628014</v>
      </c>
      <c r="AX2791" s="67">
        <v>63718029691</v>
      </c>
      <c r="AY2791" s="67">
        <v>11288973360</v>
      </c>
      <c r="AZ2791" s="67">
        <v>52429056331</v>
      </c>
      <c r="BA2791" s="67">
        <v>11919113500</v>
      </c>
      <c r="BB2791" s="67">
        <v>437425281</v>
      </c>
      <c r="BC2791" s="67">
        <v>1720250930</v>
      </c>
      <c r="BD2791" s="67">
        <v>1665910355</v>
      </c>
      <c r="BE2791" s="67">
        <v>13201437431</v>
      </c>
      <c r="BF2791" s="67">
        <v>340690629</v>
      </c>
      <c r="BG2791" s="67">
        <v>3714770198</v>
      </c>
      <c r="BH2791" s="67">
        <v>5709660467</v>
      </c>
      <c r="BI2791" s="67">
        <v>2175445756</v>
      </c>
      <c r="BJ2791" s="67">
        <v>2431559846</v>
      </c>
      <c r="BK2791" s="67">
        <v>607220360</v>
      </c>
      <c r="BL2791" s="67">
        <v>495434504</v>
      </c>
      <c r="BM2791" s="67"/>
      <c r="BN2791" s="67"/>
      <c r="BO2791" s="67">
        <v>72366368</v>
      </c>
      <c r="BP2791" s="67">
        <v>408955577</v>
      </c>
      <c r="BQ2791" s="67"/>
      <c r="BR2791" s="67"/>
      <c r="BS2791" s="67"/>
      <c r="BT2791" s="67">
        <v>14112559</v>
      </c>
      <c r="BU2791" s="67"/>
      <c r="BV2791" s="67"/>
      <c r="BW2791" s="67"/>
      <c r="BX2791" s="67"/>
      <c r="BY2791" s="67"/>
      <c r="BZ2791" s="67">
        <v>400535245016</v>
      </c>
      <c r="CA2791" s="67">
        <v>135704054754</v>
      </c>
      <c r="CB2791" s="67">
        <v>264831190262</v>
      </c>
      <c r="CC2791" s="67">
        <v>757304354415</v>
      </c>
      <c r="CD2791" s="67">
        <v>790300000000</v>
      </c>
    </row>
    <row r="2792" spans="1:82">
      <c r="A2792" t="s">
        <v>3145</v>
      </c>
      <c r="B2792" t="s">
        <v>3146</v>
      </c>
      <c r="C2792" t="s">
        <v>210</v>
      </c>
      <c r="D2792" t="s">
        <v>62</v>
      </c>
      <c r="E2792" t="s">
        <v>153</v>
      </c>
      <c r="F2792" s="67">
        <v>2002</v>
      </c>
      <c r="G2792" t="s">
        <v>3154</v>
      </c>
      <c r="H2792" s="67">
        <v>3948500</v>
      </c>
      <c r="I2792" s="67">
        <v>649319212807</v>
      </c>
      <c r="J2792" s="67">
        <v>78784790415</v>
      </c>
      <c r="K2792" s="67">
        <v>144267941714</v>
      </c>
      <c r="L2792" s="67">
        <v>424281721776</v>
      </c>
      <c r="M2792" s="67">
        <v>218592711610</v>
      </c>
      <c r="N2792" s="67">
        <v>57290322493</v>
      </c>
      <c r="O2792" s="67">
        <v>4582423375</v>
      </c>
      <c r="P2792" s="67">
        <v>46128463328</v>
      </c>
      <c r="Q2792" s="67">
        <v>2461733699</v>
      </c>
      <c r="R2792" s="67">
        <v>37888733321</v>
      </c>
      <c r="S2792" s="67">
        <v>1713797801</v>
      </c>
      <c r="T2792" s="67">
        <v>51829724602</v>
      </c>
      <c r="U2792" s="67">
        <v>12677372246</v>
      </c>
      <c r="V2792" s="67">
        <v>419034843</v>
      </c>
      <c r="W2792" s="67">
        <v>2887460621</v>
      </c>
      <c r="X2792" s="67">
        <v>179777720</v>
      </c>
      <c r="Y2792" s="67">
        <v>14650000000</v>
      </c>
      <c r="Z2792" s="67">
        <v>0</v>
      </c>
      <c r="AA2792" s="67">
        <v>0</v>
      </c>
      <c r="AB2792" s="67">
        <v>8516562013</v>
      </c>
      <c r="AC2792" s="67">
        <v>6086891849</v>
      </c>
      <c r="AD2792" s="67">
        <v>0</v>
      </c>
      <c r="AE2792" s="67">
        <v>0</v>
      </c>
      <c r="AF2792" s="67">
        <v>0</v>
      </c>
      <c r="AG2792" s="67">
        <v>43390460</v>
      </c>
      <c r="AH2792" s="67">
        <v>0</v>
      </c>
      <c r="AI2792" s="67">
        <v>0</v>
      </c>
      <c r="AJ2792" s="67">
        <v>0</v>
      </c>
      <c r="AK2792" s="67">
        <v>0</v>
      </c>
      <c r="AL2792" s="67">
        <v>0</v>
      </c>
      <c r="AM2792" s="67">
        <v>1013986695834</v>
      </c>
      <c r="AN2792" s="67">
        <v>389057802412</v>
      </c>
      <c r="AO2792" s="67">
        <v>621986672263</v>
      </c>
      <c r="AP2792" s="67">
        <v>1960726167224</v>
      </c>
      <c r="AQ2792" s="67">
        <v>2083117014823</v>
      </c>
      <c r="AR2792" s="67">
        <v>326260968880</v>
      </c>
      <c r="AS2792" s="67">
        <v>263113684580</v>
      </c>
      <c r="AT2792" s="67">
        <v>63147284299</v>
      </c>
      <c r="AU2792" s="67">
        <v>55954000000</v>
      </c>
      <c r="AV2792" s="67">
        <v>102461000000</v>
      </c>
      <c r="AW2792" s="67">
        <v>115986488842</v>
      </c>
      <c r="AX2792" s="67">
        <v>71554476326</v>
      </c>
      <c r="AY2792" s="67">
        <v>13324975114</v>
      </c>
      <c r="AZ2792" s="67">
        <v>58229501212</v>
      </c>
      <c r="BA2792" s="67">
        <v>13620101324</v>
      </c>
      <c r="BB2792" s="67">
        <v>519481295</v>
      </c>
      <c r="BC2792" s="67">
        <v>2322338755</v>
      </c>
      <c r="BD2792" s="67">
        <v>1638778345</v>
      </c>
      <c r="BE2792" s="67">
        <v>16327124400</v>
      </c>
      <c r="BF2792" s="67">
        <v>782420664</v>
      </c>
      <c r="BG2792" s="67">
        <v>9221767734</v>
      </c>
      <c r="BH2792" s="67">
        <v>5254885368</v>
      </c>
      <c r="BI2792" s="67">
        <v>1635387006</v>
      </c>
      <c r="BJ2792" s="67">
        <v>2010426219</v>
      </c>
      <c r="BK2792" s="67">
        <v>363753786</v>
      </c>
      <c r="BL2792" s="67">
        <v>1245318358</v>
      </c>
      <c r="BM2792" s="67"/>
      <c r="BN2792" s="67"/>
      <c r="BO2792" s="67">
        <v>825810304</v>
      </c>
      <c r="BP2792" s="67">
        <v>409066717</v>
      </c>
      <c r="BQ2792" s="67"/>
      <c r="BR2792" s="67"/>
      <c r="BS2792" s="67"/>
      <c r="BT2792" s="67">
        <v>10441338</v>
      </c>
      <c r="BU2792" s="67"/>
      <c r="BV2792" s="67"/>
      <c r="BW2792" s="67"/>
      <c r="BX2792" s="67"/>
      <c r="BY2792" s="67"/>
      <c r="BZ2792" s="67">
        <v>479495435096</v>
      </c>
      <c r="CA2792" s="67">
        <v>162480556469</v>
      </c>
      <c r="CB2792" s="67">
        <v>317014878626</v>
      </c>
      <c r="CC2792" s="67">
        <v>880490778185</v>
      </c>
      <c r="CD2792" s="67">
        <v>927000000000</v>
      </c>
    </row>
    <row r="2793" spans="1:82">
      <c r="A2793" t="s">
        <v>3145</v>
      </c>
      <c r="B2793" t="s">
        <v>3146</v>
      </c>
      <c r="C2793" t="s">
        <v>210</v>
      </c>
      <c r="D2793" t="s">
        <v>62</v>
      </c>
      <c r="E2793" t="s">
        <v>153</v>
      </c>
      <c r="F2793" s="67">
        <v>2003</v>
      </c>
      <c r="G2793" t="s">
        <v>3155</v>
      </c>
      <c r="H2793" s="67">
        <v>4027200</v>
      </c>
      <c r="I2793" s="67">
        <v>681483759528</v>
      </c>
      <c r="J2793" s="67">
        <v>95879523849</v>
      </c>
      <c r="K2793" s="67">
        <v>182301030618</v>
      </c>
      <c r="L2793" s="67">
        <v>417139307734</v>
      </c>
      <c r="M2793" s="67">
        <v>214238563013</v>
      </c>
      <c r="N2793" s="67">
        <v>57288973113</v>
      </c>
      <c r="O2793" s="67">
        <v>4595304506</v>
      </c>
      <c r="P2793" s="67">
        <v>46127376848</v>
      </c>
      <c r="Q2793" s="67">
        <v>2461675716</v>
      </c>
      <c r="R2793" s="67">
        <v>37887840914</v>
      </c>
      <c r="S2793" s="67">
        <v>1710412600</v>
      </c>
      <c r="T2793" s="67">
        <v>49224692204</v>
      </c>
      <c r="U2793" s="67">
        <v>19373956570</v>
      </c>
      <c r="V2793" s="67">
        <v>887839229</v>
      </c>
      <c r="W2793" s="67">
        <v>4277822120</v>
      </c>
      <c r="X2793" s="67">
        <v>178136872</v>
      </c>
      <c r="Y2793" s="67">
        <v>14340000000</v>
      </c>
      <c r="Z2793" s="67">
        <v>0</v>
      </c>
      <c r="AA2793" s="67">
        <v>0</v>
      </c>
      <c r="AB2793" s="67">
        <v>8252763369</v>
      </c>
      <c r="AC2793" s="67">
        <v>6047778493</v>
      </c>
      <c r="AD2793" s="67">
        <v>0</v>
      </c>
      <c r="AE2793" s="67">
        <v>0</v>
      </c>
      <c r="AF2793" s="67">
        <v>0</v>
      </c>
      <c r="AG2793" s="67">
        <v>39105908</v>
      </c>
      <c r="AH2793" s="67">
        <v>0</v>
      </c>
      <c r="AI2793" s="67">
        <v>0</v>
      </c>
      <c r="AJ2793" s="67">
        <v>0</v>
      </c>
      <c r="AK2793" s="67">
        <v>0</v>
      </c>
      <c r="AL2793" s="67">
        <v>0</v>
      </c>
      <c r="AM2793" s="67">
        <v>1037441900919</v>
      </c>
      <c r="AN2793" s="67">
        <v>401123506863</v>
      </c>
      <c r="AO2793" s="67">
        <v>633876239443</v>
      </c>
      <c r="AP2793" s="67">
        <v>2006200012474</v>
      </c>
      <c r="AQ2793" s="67">
        <v>2142378177624</v>
      </c>
      <c r="AR2793" s="67">
        <v>447740075297</v>
      </c>
      <c r="AS2793" s="67">
        <v>361080705885</v>
      </c>
      <c r="AT2793" s="67">
        <v>86659369412</v>
      </c>
      <c r="AU2793" s="67">
        <v>69289000000</v>
      </c>
      <c r="AV2793" s="67">
        <v>131743000000</v>
      </c>
      <c r="AW2793" s="67">
        <v>132762082896</v>
      </c>
      <c r="AX2793" s="67">
        <v>74995840123</v>
      </c>
      <c r="AY2793" s="67">
        <v>16368919605</v>
      </c>
      <c r="AZ2793" s="67">
        <v>58626920518</v>
      </c>
      <c r="BA2793" s="67">
        <v>14228154382</v>
      </c>
      <c r="BB2793" s="67">
        <v>660599922</v>
      </c>
      <c r="BC2793" s="67">
        <v>3111154673</v>
      </c>
      <c r="BD2793" s="67">
        <v>1618242684</v>
      </c>
      <c r="BE2793" s="67">
        <v>21625878619</v>
      </c>
      <c r="BF2793" s="67">
        <v>915161371</v>
      </c>
      <c r="BG2793" s="67">
        <v>15607051122</v>
      </c>
      <c r="BH2793" s="67">
        <v>7277238704</v>
      </c>
      <c r="BI2793" s="67">
        <v>3370144061</v>
      </c>
      <c r="BJ2793" s="67">
        <v>2341350486</v>
      </c>
      <c r="BK2793" s="67">
        <v>525832484</v>
      </c>
      <c r="BL2793" s="67">
        <v>1039911674</v>
      </c>
      <c r="BM2793" s="67"/>
      <c r="BN2793" s="67"/>
      <c r="BO2793" s="67">
        <v>564305336</v>
      </c>
      <c r="BP2793" s="67">
        <v>460800041</v>
      </c>
      <c r="BQ2793" s="67"/>
      <c r="BR2793" s="67"/>
      <c r="BS2793" s="67"/>
      <c r="BT2793" s="67">
        <v>14806297</v>
      </c>
      <c r="BU2793" s="67"/>
      <c r="BV2793" s="67"/>
      <c r="BW2793" s="67"/>
      <c r="BX2793" s="67"/>
      <c r="BY2793" s="67"/>
      <c r="BZ2793" s="67">
        <v>635383545812</v>
      </c>
      <c r="CA2793" s="67">
        <v>215327786632</v>
      </c>
      <c r="CB2793" s="67">
        <v>420055759180</v>
      </c>
      <c r="CC2793" s="67">
        <v>1160708942709</v>
      </c>
      <c r="CD2793" s="67">
        <v>1223000000000</v>
      </c>
    </row>
    <row r="2794" spans="1:82">
      <c r="A2794" t="s">
        <v>3145</v>
      </c>
      <c r="B2794" t="s">
        <v>3146</v>
      </c>
      <c r="C2794" t="s">
        <v>210</v>
      </c>
      <c r="D2794" t="s">
        <v>62</v>
      </c>
      <c r="E2794" t="s">
        <v>153</v>
      </c>
      <c r="F2794" s="67">
        <v>2004</v>
      </c>
      <c r="G2794" t="s">
        <v>3156</v>
      </c>
      <c r="H2794" s="67">
        <v>4087500</v>
      </c>
      <c r="I2794" s="67">
        <v>714889131158</v>
      </c>
      <c r="J2794" s="67">
        <v>109663152155</v>
      </c>
      <c r="K2794" s="67">
        <v>217999226629</v>
      </c>
      <c r="L2794" s="67">
        <v>426463496001</v>
      </c>
      <c r="M2794" s="67">
        <v>214816707241</v>
      </c>
      <c r="N2794" s="67">
        <v>57287623734</v>
      </c>
      <c r="O2794" s="67">
        <v>4608185636</v>
      </c>
      <c r="P2794" s="67">
        <v>46126290368</v>
      </c>
      <c r="Q2794" s="67">
        <v>2461617734</v>
      </c>
      <c r="R2794" s="67">
        <v>37886948508</v>
      </c>
      <c r="S2794" s="67">
        <v>1704368890</v>
      </c>
      <c r="T2794" s="67">
        <v>56762613952</v>
      </c>
      <c r="U2794" s="67">
        <v>10016024182</v>
      </c>
      <c r="V2794" s="67">
        <v>255072419</v>
      </c>
      <c r="W2794" s="67">
        <v>1829787815</v>
      </c>
      <c r="X2794" s="67">
        <v>180873414</v>
      </c>
      <c r="Y2794" s="67">
        <v>14040000000</v>
      </c>
      <c r="Z2794" s="67">
        <v>0</v>
      </c>
      <c r="AA2794" s="67">
        <v>0</v>
      </c>
      <c r="AB2794" s="67">
        <v>7996254964</v>
      </c>
      <c r="AC2794" s="67">
        <v>6004013943</v>
      </c>
      <c r="AD2794" s="67">
        <v>0</v>
      </c>
      <c r="AE2794" s="67">
        <v>0</v>
      </c>
      <c r="AF2794" s="67">
        <v>0</v>
      </c>
      <c r="AG2794" s="67">
        <v>34767121</v>
      </c>
      <c r="AH2794" s="67">
        <v>0</v>
      </c>
      <c r="AI2794" s="67">
        <v>0</v>
      </c>
      <c r="AJ2794" s="67">
        <v>0</v>
      </c>
      <c r="AK2794" s="67">
        <v>0</v>
      </c>
      <c r="AL2794" s="67">
        <v>0</v>
      </c>
      <c r="AM2794" s="67">
        <v>1076036330556</v>
      </c>
      <c r="AN2794" s="67">
        <v>414926170400</v>
      </c>
      <c r="AO2794" s="67">
        <v>658366729859</v>
      </c>
      <c r="AP2794" s="67">
        <v>2062045563412</v>
      </c>
      <c r="AQ2794" s="67">
        <v>2216324563336</v>
      </c>
      <c r="AR2794" s="67">
        <v>578780158433</v>
      </c>
      <c r="AS2794" s="67">
        <v>466758192285</v>
      </c>
      <c r="AT2794" s="67">
        <v>112021966148</v>
      </c>
      <c r="AU2794" s="67">
        <v>81065000000</v>
      </c>
      <c r="AV2794" s="67">
        <v>161149000000</v>
      </c>
      <c r="AW2794" s="67">
        <v>167158392959</v>
      </c>
      <c r="AX2794" s="67">
        <v>91009732918</v>
      </c>
      <c r="AY2794" s="67">
        <v>17988894762</v>
      </c>
      <c r="AZ2794" s="67">
        <v>73020838156</v>
      </c>
      <c r="BA2794" s="67">
        <v>11244862805</v>
      </c>
      <c r="BB2794" s="67">
        <v>751294579</v>
      </c>
      <c r="BC2794" s="67">
        <v>3747794547</v>
      </c>
      <c r="BD2794" s="67">
        <v>1607703901</v>
      </c>
      <c r="BE2794" s="67">
        <v>25234968146</v>
      </c>
      <c r="BF2794" s="67">
        <v>4719731482</v>
      </c>
      <c r="BG2794" s="67">
        <v>28842304582</v>
      </c>
      <c r="BH2794" s="67">
        <v>5675618799</v>
      </c>
      <c r="BI2794" s="67">
        <v>1107687992</v>
      </c>
      <c r="BJ2794" s="67">
        <v>1493513890</v>
      </c>
      <c r="BK2794" s="67">
        <v>1804092586</v>
      </c>
      <c r="BL2794" s="67">
        <v>1270324330</v>
      </c>
      <c r="BM2794" s="67"/>
      <c r="BN2794" s="67"/>
      <c r="BO2794" s="67">
        <v>573638125</v>
      </c>
      <c r="BP2794" s="67">
        <v>672527900</v>
      </c>
      <c r="BQ2794" s="67"/>
      <c r="BR2794" s="67"/>
      <c r="BS2794" s="67"/>
      <c r="BT2794" s="67">
        <v>24158304</v>
      </c>
      <c r="BU2794" s="67"/>
      <c r="BV2794" s="67"/>
      <c r="BW2794" s="67"/>
      <c r="BX2794" s="67"/>
      <c r="BY2794" s="67"/>
      <c r="BZ2794" s="67">
        <v>748140416724</v>
      </c>
      <c r="CA2794" s="67">
        <v>253689842677</v>
      </c>
      <c r="CB2794" s="67">
        <v>494450574047</v>
      </c>
      <c r="CC2794" s="67">
        <v>1419670586915</v>
      </c>
      <c r="CD2794" s="67">
        <v>1500000000000</v>
      </c>
    </row>
    <row r="2795" spans="1:82">
      <c r="A2795" t="s">
        <v>3145</v>
      </c>
      <c r="B2795" t="s">
        <v>3146</v>
      </c>
      <c r="C2795" t="s">
        <v>210</v>
      </c>
      <c r="D2795" t="s">
        <v>62</v>
      </c>
      <c r="E2795" t="s">
        <v>153</v>
      </c>
      <c r="F2795" s="67">
        <v>2005</v>
      </c>
      <c r="G2795" t="s">
        <v>3157</v>
      </c>
      <c r="H2795" s="67">
        <v>4133900</v>
      </c>
      <c r="I2795" s="67">
        <v>748082051328</v>
      </c>
      <c r="J2795" s="67">
        <v>99731057346</v>
      </c>
      <c r="K2795" s="67">
        <v>207686165445</v>
      </c>
      <c r="L2795" s="67">
        <v>412246798172</v>
      </c>
      <c r="M2795" s="67">
        <v>211600780068</v>
      </c>
      <c r="N2795" s="67">
        <v>57286274355</v>
      </c>
      <c r="O2795" s="67">
        <v>4621221961</v>
      </c>
      <c r="P2795" s="67">
        <v>46125203888</v>
      </c>
      <c r="Q2795" s="67">
        <v>2461559752</v>
      </c>
      <c r="R2795" s="67">
        <v>37886056101</v>
      </c>
      <c r="S2795" s="67">
        <v>1689812261</v>
      </c>
      <c r="T2795" s="67">
        <v>48609904558</v>
      </c>
      <c r="U2795" s="67">
        <v>9549178561</v>
      </c>
      <c r="V2795" s="67">
        <v>240938131</v>
      </c>
      <c r="W2795" s="67">
        <v>1632947005</v>
      </c>
      <c r="X2795" s="67">
        <v>180873422</v>
      </c>
      <c r="Y2795" s="67">
        <v>13700000000</v>
      </c>
      <c r="Z2795" s="67">
        <v>0</v>
      </c>
      <c r="AA2795" s="67">
        <v>0</v>
      </c>
      <c r="AB2795" s="67">
        <v>7722168984</v>
      </c>
      <c r="AC2795" s="67">
        <v>5951660130</v>
      </c>
      <c r="AD2795" s="67">
        <v>0</v>
      </c>
      <c r="AE2795" s="67">
        <v>0</v>
      </c>
      <c r="AF2795" s="67">
        <v>0</v>
      </c>
      <c r="AG2795" s="67">
        <v>30699508</v>
      </c>
      <c r="AH2795" s="67">
        <v>0</v>
      </c>
      <c r="AI2795" s="67">
        <v>0</v>
      </c>
      <c r="AJ2795" s="67">
        <v>0</v>
      </c>
      <c r="AK2795" s="67">
        <v>0</v>
      </c>
      <c r="AL2795" s="67">
        <v>0</v>
      </c>
      <c r="AM2795" s="67">
        <v>1107628220174</v>
      </c>
      <c r="AN2795" s="67">
        <v>431043471119</v>
      </c>
      <c r="AO2795" s="67">
        <v>674510413900</v>
      </c>
      <c r="AP2795" s="67">
        <v>2124164137480</v>
      </c>
      <c r="AQ2795" s="67">
        <v>2276844907503</v>
      </c>
      <c r="AR2795" s="67">
        <v>677289578892</v>
      </c>
      <c r="AS2795" s="67">
        <v>546201273300</v>
      </c>
      <c r="AT2795" s="67">
        <v>131088305592</v>
      </c>
      <c r="AU2795" s="67">
        <v>75962000000</v>
      </c>
      <c r="AV2795" s="67">
        <v>158188000000</v>
      </c>
      <c r="AW2795" s="67">
        <v>178568118208</v>
      </c>
      <c r="AX2795" s="67">
        <v>100665428794</v>
      </c>
      <c r="AY2795" s="67">
        <v>18096875598</v>
      </c>
      <c r="AZ2795" s="67">
        <v>82568553196</v>
      </c>
      <c r="BA2795" s="67">
        <v>13510812546</v>
      </c>
      <c r="BB2795" s="67">
        <v>806917441</v>
      </c>
      <c r="BC2795" s="67">
        <v>4768182705</v>
      </c>
      <c r="BD2795" s="67">
        <v>1596567455</v>
      </c>
      <c r="BE2795" s="67">
        <v>25031496756</v>
      </c>
      <c r="BF2795" s="67">
        <v>4678539360</v>
      </c>
      <c r="BG2795" s="67">
        <v>27510173150</v>
      </c>
      <c r="BH2795" s="67">
        <v>7419700839</v>
      </c>
      <c r="BI2795" s="67">
        <v>1974507936</v>
      </c>
      <c r="BJ2795" s="67">
        <v>2024037406</v>
      </c>
      <c r="BK2795" s="67">
        <v>1804711712</v>
      </c>
      <c r="BL2795" s="67">
        <v>1616443784</v>
      </c>
      <c r="BM2795" s="67"/>
      <c r="BN2795" s="67"/>
      <c r="BO2795" s="67">
        <v>282697682</v>
      </c>
      <c r="BP2795" s="67">
        <v>1322654330</v>
      </c>
      <c r="BQ2795" s="67"/>
      <c r="BR2795" s="67"/>
      <c r="BS2795" s="67"/>
      <c r="BT2795" s="67">
        <v>11091772</v>
      </c>
      <c r="BU2795" s="67"/>
      <c r="BV2795" s="67"/>
      <c r="BW2795" s="67"/>
      <c r="BX2795" s="67"/>
      <c r="BY2795" s="67"/>
      <c r="BZ2795" s="67">
        <v>828920706926</v>
      </c>
      <c r="CA2795" s="67">
        <v>281560632504</v>
      </c>
      <c r="CB2795" s="67">
        <v>547360074422</v>
      </c>
      <c r="CC2795" s="67">
        <v>1609972104865</v>
      </c>
      <c r="CD2795" s="67">
        <v>1692000000000</v>
      </c>
    </row>
    <row r="2796" spans="1:82">
      <c r="A2796" t="s">
        <v>3145</v>
      </c>
      <c r="B2796" t="s">
        <v>3146</v>
      </c>
      <c r="C2796" t="s">
        <v>210</v>
      </c>
      <c r="D2796" t="s">
        <v>62</v>
      </c>
      <c r="E2796" t="s">
        <v>153</v>
      </c>
      <c r="F2796" s="67">
        <v>2006</v>
      </c>
      <c r="G2796" t="s">
        <v>3158</v>
      </c>
      <c r="H2796" s="67">
        <v>4184600</v>
      </c>
      <c r="I2796" s="67">
        <v>778195688499</v>
      </c>
      <c r="J2796" s="67">
        <v>116407732588</v>
      </c>
      <c r="K2796" s="67">
        <v>233482299800</v>
      </c>
      <c r="L2796" s="67">
        <v>406255746171</v>
      </c>
      <c r="M2796" s="67">
        <v>205512198883</v>
      </c>
      <c r="N2796" s="67">
        <v>57284924975</v>
      </c>
      <c r="O2796" s="67">
        <v>4634103092</v>
      </c>
      <c r="P2796" s="67">
        <v>46124117408</v>
      </c>
      <c r="Q2796" s="67">
        <v>2461501770</v>
      </c>
      <c r="R2796" s="67">
        <v>37885163694</v>
      </c>
      <c r="S2796" s="67">
        <v>1680073942</v>
      </c>
      <c r="T2796" s="67">
        <v>49122574934</v>
      </c>
      <c r="U2796" s="67">
        <v>8914841065</v>
      </c>
      <c r="V2796" s="67">
        <v>248052078</v>
      </c>
      <c r="W2796" s="67">
        <v>1247582601</v>
      </c>
      <c r="X2796" s="67">
        <v>179076091</v>
      </c>
      <c r="Y2796" s="67">
        <v>13360000000</v>
      </c>
      <c r="Z2796" s="67">
        <v>0</v>
      </c>
      <c r="AA2796" s="67">
        <v>0</v>
      </c>
      <c r="AB2796" s="67">
        <v>7436418621</v>
      </c>
      <c r="AC2796" s="67">
        <v>5900632585</v>
      </c>
      <c r="AD2796" s="67">
        <v>0</v>
      </c>
      <c r="AE2796" s="67">
        <v>0</v>
      </c>
      <c r="AF2796" s="67">
        <v>0</v>
      </c>
      <c r="AG2796" s="67">
        <v>24868857</v>
      </c>
      <c r="AH2796" s="67">
        <v>0</v>
      </c>
      <c r="AI2796" s="67">
        <v>0</v>
      </c>
      <c r="AJ2796" s="67">
        <v>0</v>
      </c>
      <c r="AK2796" s="67">
        <v>0</v>
      </c>
      <c r="AL2796" s="67">
        <v>0</v>
      </c>
      <c r="AM2796" s="67">
        <v>1126017930362</v>
      </c>
      <c r="AN2796" s="67">
        <v>438979429603</v>
      </c>
      <c r="AO2796" s="67">
        <v>685082021365</v>
      </c>
      <c r="AP2796" s="67">
        <v>2165343205234</v>
      </c>
      <c r="AQ2796" s="67">
        <v>2325058593564</v>
      </c>
      <c r="AR2796" s="67">
        <v>664835072967</v>
      </c>
      <c r="AS2796" s="67">
        <v>536157316909</v>
      </c>
      <c r="AT2796" s="67">
        <v>128677756058</v>
      </c>
      <c r="AU2796" s="67">
        <v>91648000000</v>
      </c>
      <c r="AV2796" s="67">
        <v>183821000000</v>
      </c>
      <c r="AW2796" s="67">
        <v>171991577958</v>
      </c>
      <c r="AX2796" s="67">
        <v>93282415614</v>
      </c>
      <c r="AY2796" s="67">
        <v>18488251267</v>
      </c>
      <c r="AZ2796" s="67">
        <v>74794164347</v>
      </c>
      <c r="BA2796" s="67">
        <v>13396731665</v>
      </c>
      <c r="BB2796" s="67">
        <v>767294024</v>
      </c>
      <c r="BC2796" s="67">
        <v>4519702015</v>
      </c>
      <c r="BD2796" s="67">
        <v>1708230777</v>
      </c>
      <c r="BE2796" s="67">
        <v>26763704474</v>
      </c>
      <c r="BF2796" s="67">
        <v>4092849125</v>
      </c>
      <c r="BG2796" s="67">
        <v>27460650264</v>
      </c>
      <c r="BH2796" s="67">
        <v>8973175067</v>
      </c>
      <c r="BI2796" s="67">
        <v>2442456685</v>
      </c>
      <c r="BJ2796" s="67">
        <v>2195775100</v>
      </c>
      <c r="BK2796" s="67">
        <v>2139697232</v>
      </c>
      <c r="BL2796" s="67">
        <v>2195246051</v>
      </c>
      <c r="BM2796" s="67"/>
      <c r="BN2796" s="67"/>
      <c r="BO2796" s="67">
        <v>1000563370</v>
      </c>
      <c r="BP2796" s="67">
        <v>1177238373</v>
      </c>
      <c r="BQ2796" s="67"/>
      <c r="BR2796" s="67"/>
      <c r="BS2796" s="67"/>
      <c r="BT2796" s="67">
        <v>17444308</v>
      </c>
      <c r="BU2796" s="67"/>
      <c r="BV2796" s="67"/>
      <c r="BW2796" s="67"/>
      <c r="BX2796" s="67"/>
      <c r="BY2796" s="67"/>
      <c r="BZ2796" s="67">
        <v>815821315903</v>
      </c>
      <c r="CA2796" s="67">
        <v>277450654401</v>
      </c>
      <c r="CB2796" s="67">
        <v>538370661502</v>
      </c>
      <c r="CC2796" s="67">
        <v>1569448141895</v>
      </c>
      <c r="CD2796" s="67">
        <v>1662000000000</v>
      </c>
    </row>
    <row r="2797" spans="1:82">
      <c r="A2797" t="s">
        <v>3145</v>
      </c>
      <c r="B2797" t="s">
        <v>3146</v>
      </c>
      <c r="C2797" t="s">
        <v>210</v>
      </c>
      <c r="D2797" t="s">
        <v>62</v>
      </c>
      <c r="E2797" t="s">
        <v>153</v>
      </c>
      <c r="F2797" s="67">
        <v>2007</v>
      </c>
      <c r="G2797" t="s">
        <v>3159</v>
      </c>
      <c r="H2797" s="67">
        <v>4223800</v>
      </c>
      <c r="I2797" s="67">
        <v>809869873208</v>
      </c>
      <c r="J2797" s="67">
        <v>144303588035</v>
      </c>
      <c r="K2797" s="67">
        <v>274866635811</v>
      </c>
      <c r="L2797" s="67">
        <v>408575875829</v>
      </c>
      <c r="M2797" s="67">
        <v>207535703633</v>
      </c>
      <c r="N2797" s="67">
        <v>57283575596</v>
      </c>
      <c r="O2797" s="67">
        <v>4646984222</v>
      </c>
      <c r="P2797" s="67">
        <v>46123030928</v>
      </c>
      <c r="Q2797" s="67">
        <v>2461443788</v>
      </c>
      <c r="R2797" s="67">
        <v>37884271287</v>
      </c>
      <c r="S2797" s="67">
        <v>1666500191</v>
      </c>
      <c r="T2797" s="67">
        <v>49262204670</v>
      </c>
      <c r="U2797" s="67">
        <v>8902727615</v>
      </c>
      <c r="V2797" s="67">
        <v>248052078</v>
      </c>
      <c r="W2797" s="67">
        <v>1247582601</v>
      </c>
      <c r="X2797" s="67">
        <v>180873414</v>
      </c>
      <c r="Y2797" s="67">
        <v>13020000000</v>
      </c>
      <c r="Z2797" s="67">
        <v>0</v>
      </c>
      <c r="AA2797" s="67">
        <v>0</v>
      </c>
      <c r="AB2797" s="67">
        <v>7149723227</v>
      </c>
      <c r="AC2797" s="67">
        <v>5852392446</v>
      </c>
      <c r="AD2797" s="67">
        <v>0</v>
      </c>
      <c r="AE2797" s="67">
        <v>0</v>
      </c>
      <c r="AF2797" s="67">
        <v>0</v>
      </c>
      <c r="AG2797" s="67">
        <v>21178041</v>
      </c>
      <c r="AH2797" s="67">
        <v>0</v>
      </c>
      <c r="AI2797" s="67">
        <v>0</v>
      </c>
      <c r="AJ2797" s="67">
        <v>0</v>
      </c>
      <c r="AK2797" s="67">
        <v>0</v>
      </c>
      <c r="AL2797" s="67">
        <v>0</v>
      </c>
      <c r="AM2797" s="67">
        <v>1138497152167</v>
      </c>
      <c r="AN2797" s="67">
        <v>446217419262</v>
      </c>
      <c r="AO2797" s="67">
        <v>690771550333</v>
      </c>
      <c r="AP2797" s="67">
        <v>2202219252759</v>
      </c>
      <c r="AQ2797" s="67">
        <v>2373589025012</v>
      </c>
      <c r="AR2797" s="67">
        <v>790567639707</v>
      </c>
      <c r="AS2797" s="67">
        <v>637554548151</v>
      </c>
      <c r="AT2797" s="67">
        <v>153013091556</v>
      </c>
      <c r="AU2797" s="67">
        <v>116310000000</v>
      </c>
      <c r="AV2797" s="67">
        <v>221545000000</v>
      </c>
      <c r="AW2797" s="67">
        <v>210681656252</v>
      </c>
      <c r="AX2797" s="67">
        <v>117940919094</v>
      </c>
      <c r="AY2797" s="67">
        <v>23669664241</v>
      </c>
      <c r="AZ2797" s="67">
        <v>94271254853</v>
      </c>
      <c r="BA2797" s="67">
        <v>16338251906</v>
      </c>
      <c r="BB2797" s="67">
        <v>920582683</v>
      </c>
      <c r="BC2797" s="67">
        <v>5285728284</v>
      </c>
      <c r="BD2797" s="67">
        <v>1822296018</v>
      </c>
      <c r="BE2797" s="67">
        <v>28479986790</v>
      </c>
      <c r="BF2797" s="67">
        <v>4223854125</v>
      </c>
      <c r="BG2797" s="67">
        <v>35670037351</v>
      </c>
      <c r="BH2797" s="67">
        <v>8051403695</v>
      </c>
      <c r="BI2797" s="67">
        <v>2290499198</v>
      </c>
      <c r="BJ2797" s="67">
        <v>1256824119</v>
      </c>
      <c r="BK2797" s="67">
        <v>2329582041</v>
      </c>
      <c r="BL2797" s="67">
        <v>2174498337</v>
      </c>
      <c r="BM2797" s="67"/>
      <c r="BN2797" s="67"/>
      <c r="BO2797" s="67">
        <v>0</v>
      </c>
      <c r="BP2797" s="67">
        <v>2174498337</v>
      </c>
      <c r="BQ2797" s="67"/>
      <c r="BR2797" s="67"/>
      <c r="BS2797" s="67"/>
      <c r="BT2797" s="67">
        <v>0</v>
      </c>
      <c r="BU2797" s="67"/>
      <c r="BV2797" s="67"/>
      <c r="BW2797" s="67"/>
      <c r="BX2797" s="67"/>
      <c r="BY2797" s="67"/>
      <c r="BZ2797" s="67">
        <v>1016867793144</v>
      </c>
      <c r="CA2797" s="67">
        <v>346345713081</v>
      </c>
      <c r="CB2797" s="67">
        <v>670522080063</v>
      </c>
      <c r="CC2797" s="67">
        <v>1920933492798</v>
      </c>
      <c r="CD2797" s="67">
        <v>2026000000000</v>
      </c>
    </row>
    <row r="2798" spans="1:82">
      <c r="A2798" t="s">
        <v>3145</v>
      </c>
      <c r="B2798" t="s">
        <v>3146</v>
      </c>
      <c r="C2798" t="s">
        <v>210</v>
      </c>
      <c r="D2798" t="s">
        <v>62</v>
      </c>
      <c r="E2798" t="s">
        <v>153</v>
      </c>
      <c r="F2798" s="67">
        <v>2008</v>
      </c>
      <c r="G2798" t="s">
        <v>3160</v>
      </c>
      <c r="H2798" s="67">
        <v>4259800</v>
      </c>
      <c r="I2798" s="67">
        <v>834240829194</v>
      </c>
      <c r="J2798" s="67">
        <v>106985337349</v>
      </c>
      <c r="K2798" s="67">
        <v>214419405658</v>
      </c>
      <c r="L2798" s="67">
        <v>402700251399</v>
      </c>
      <c r="M2798" s="67">
        <v>205494131899</v>
      </c>
      <c r="N2798" s="67">
        <v>57282226216</v>
      </c>
      <c r="O2798" s="67">
        <v>4659865353</v>
      </c>
      <c r="P2798" s="67">
        <v>46121944447</v>
      </c>
      <c r="Q2798" s="67">
        <v>2461385806</v>
      </c>
      <c r="R2798" s="67">
        <v>37883378880</v>
      </c>
      <c r="S2798" s="67">
        <v>1653438718</v>
      </c>
      <c r="T2798" s="67">
        <v>46569643183</v>
      </c>
      <c r="U2798" s="67">
        <v>9136191264</v>
      </c>
      <c r="V2798" s="67">
        <v>257412533</v>
      </c>
      <c r="W2798" s="67">
        <v>1452740629</v>
      </c>
      <c r="X2798" s="67">
        <v>180873414</v>
      </c>
      <c r="Y2798" s="67">
        <v>12700000000</v>
      </c>
      <c r="Z2798" s="67">
        <v>0</v>
      </c>
      <c r="AA2798" s="67">
        <v>0</v>
      </c>
      <c r="AB2798" s="67">
        <v>6862487815</v>
      </c>
      <c r="AC2798" s="67">
        <v>5813660966</v>
      </c>
      <c r="AD2798" s="67">
        <v>0</v>
      </c>
      <c r="AE2798" s="67">
        <v>0</v>
      </c>
      <c r="AF2798" s="67">
        <v>0</v>
      </c>
      <c r="AG2798" s="67">
        <v>19745157</v>
      </c>
      <c r="AH2798" s="67">
        <v>0</v>
      </c>
      <c r="AI2798" s="67">
        <v>0</v>
      </c>
      <c r="AJ2798" s="67">
        <v>0</v>
      </c>
      <c r="AK2798" s="67">
        <v>0</v>
      </c>
      <c r="AL2798" s="67">
        <v>0</v>
      </c>
      <c r="AM2798" s="67">
        <v>1134976361452</v>
      </c>
      <c r="AN2798" s="67">
        <v>449368813844</v>
      </c>
      <c r="AO2798" s="67">
        <v>684912941293</v>
      </c>
      <c r="AP2798" s="67">
        <v>2247348453111</v>
      </c>
      <c r="AQ2798" s="67">
        <v>2393226957857</v>
      </c>
      <c r="AR2798" s="67">
        <v>801632255281</v>
      </c>
      <c r="AS2798" s="67">
        <v>646477625226</v>
      </c>
      <c r="AT2798" s="67">
        <v>155154630054</v>
      </c>
      <c r="AU2798" s="67">
        <v>89645000000</v>
      </c>
      <c r="AV2798" s="67">
        <v>179666000000</v>
      </c>
      <c r="AW2798" s="67">
        <v>249435888101</v>
      </c>
      <c r="AX2798" s="67">
        <v>156577083318</v>
      </c>
      <c r="AY2798" s="67">
        <v>27497610853</v>
      </c>
      <c r="AZ2798" s="67">
        <v>129079472465</v>
      </c>
      <c r="BA2798" s="67">
        <v>18898371868</v>
      </c>
      <c r="BB2798" s="67">
        <v>909116767</v>
      </c>
      <c r="BC2798" s="67">
        <v>5117378941</v>
      </c>
      <c r="BD2798" s="67">
        <v>1920994815</v>
      </c>
      <c r="BE2798" s="67">
        <v>29980633168</v>
      </c>
      <c r="BF2798" s="67">
        <v>2849668926</v>
      </c>
      <c r="BG2798" s="67">
        <v>33182640298</v>
      </c>
      <c r="BH2798" s="67">
        <v>19819793811</v>
      </c>
      <c r="BI2798" s="67">
        <v>4321077597</v>
      </c>
      <c r="BJ2798" s="67">
        <v>1739580593</v>
      </c>
      <c r="BK2798" s="67">
        <v>10068129284</v>
      </c>
      <c r="BL2798" s="67">
        <v>3691006337</v>
      </c>
      <c r="BM2798" s="67"/>
      <c r="BN2798" s="67"/>
      <c r="BO2798" s="67">
        <v>533079731</v>
      </c>
      <c r="BP2798" s="67">
        <v>3153184147</v>
      </c>
      <c r="BQ2798" s="67"/>
      <c r="BR2798" s="67"/>
      <c r="BS2798" s="67"/>
      <c r="BT2798" s="67">
        <v>4742460</v>
      </c>
      <c r="BU2798" s="67"/>
      <c r="BV2798" s="67"/>
      <c r="BW2798" s="67"/>
      <c r="BX2798" s="67"/>
      <c r="BY2798" s="67"/>
      <c r="BZ2798" s="67">
        <v>961504681226</v>
      </c>
      <c r="CA2798" s="67">
        <v>342581175874</v>
      </c>
      <c r="CB2798" s="67">
        <v>618923505352</v>
      </c>
      <c r="CC2798" s="67">
        <v>1942371618418</v>
      </c>
      <c r="CD2798" s="67">
        <v>2032000000000</v>
      </c>
    </row>
    <row r="2799" spans="1:82">
      <c r="A2799" t="s">
        <v>3145</v>
      </c>
      <c r="B2799" t="s">
        <v>3146</v>
      </c>
      <c r="C2799" t="s">
        <v>210</v>
      </c>
      <c r="D2799" t="s">
        <v>62</v>
      </c>
      <c r="E2799" t="s">
        <v>153</v>
      </c>
      <c r="F2799" s="67">
        <v>2009</v>
      </c>
      <c r="G2799" t="s">
        <v>3161</v>
      </c>
      <c r="H2799" s="67">
        <v>4302600</v>
      </c>
      <c r="I2799" s="67">
        <v>851473865531</v>
      </c>
      <c r="J2799" s="67">
        <v>126829320481</v>
      </c>
      <c r="K2799" s="67">
        <v>256574566494</v>
      </c>
      <c r="L2799" s="67">
        <v>409890457558</v>
      </c>
      <c r="M2799" s="67">
        <v>207589904630</v>
      </c>
      <c r="N2799" s="67">
        <v>57280876837</v>
      </c>
      <c r="O2799" s="67">
        <v>4672901678</v>
      </c>
      <c r="P2799" s="67">
        <v>46120857967</v>
      </c>
      <c r="Q2799" s="67">
        <v>2461327824</v>
      </c>
      <c r="R2799" s="67">
        <v>37882486473</v>
      </c>
      <c r="S2799" s="67">
        <v>1645208511</v>
      </c>
      <c r="T2799" s="67">
        <v>50464687626</v>
      </c>
      <c r="U2799" s="67">
        <v>9440814285</v>
      </c>
      <c r="V2799" s="67">
        <v>280813673</v>
      </c>
      <c r="W2799" s="67">
        <v>1663443469</v>
      </c>
      <c r="X2799" s="67">
        <v>179443849</v>
      </c>
      <c r="Y2799" s="67">
        <v>12290000000</v>
      </c>
      <c r="Z2799" s="67">
        <v>0</v>
      </c>
      <c r="AA2799" s="67">
        <v>0</v>
      </c>
      <c r="AB2799" s="67">
        <v>6500621958</v>
      </c>
      <c r="AC2799" s="67">
        <v>5768253193</v>
      </c>
      <c r="AD2799" s="67">
        <v>0</v>
      </c>
      <c r="AE2799" s="67">
        <v>0</v>
      </c>
      <c r="AF2799" s="67">
        <v>0</v>
      </c>
      <c r="AG2799" s="67">
        <v>17268116</v>
      </c>
      <c r="AH2799" s="67">
        <v>0</v>
      </c>
      <c r="AI2799" s="67">
        <v>0</v>
      </c>
      <c r="AJ2799" s="67">
        <v>0</v>
      </c>
      <c r="AK2799" s="67">
        <v>0</v>
      </c>
      <c r="AL2799" s="67">
        <v>0</v>
      </c>
      <c r="AM2799" s="67">
        <v>1111758831875</v>
      </c>
      <c r="AN2799" s="67">
        <v>442811422600</v>
      </c>
      <c r="AO2799" s="67">
        <v>668661119182</v>
      </c>
      <c r="AP2799" s="67">
        <v>2227207684122</v>
      </c>
      <c r="AQ2799" s="67">
        <v>2394441026052</v>
      </c>
      <c r="AR2799" s="67">
        <v>712520026749</v>
      </c>
      <c r="AS2799" s="67">
        <v>574612924797</v>
      </c>
      <c r="AT2799" s="67">
        <v>137907101951</v>
      </c>
      <c r="AU2799" s="67">
        <v>108521000000</v>
      </c>
      <c r="AV2799" s="67">
        <v>219537000000</v>
      </c>
      <c r="AW2799" s="67">
        <v>211129013891</v>
      </c>
      <c r="AX2799" s="67">
        <v>119108181136</v>
      </c>
      <c r="AY2799" s="67">
        <v>24606880269</v>
      </c>
      <c r="AZ2799" s="67">
        <v>94501300868</v>
      </c>
      <c r="BA2799" s="67">
        <v>18535307290</v>
      </c>
      <c r="BB2799" s="67">
        <v>834155981</v>
      </c>
      <c r="BC2799" s="67">
        <v>4395461670</v>
      </c>
      <c r="BD2799" s="67">
        <v>2001631170</v>
      </c>
      <c r="BE2799" s="67">
        <v>29742600038</v>
      </c>
      <c r="BF2799" s="67">
        <v>3040471076</v>
      </c>
      <c r="BG2799" s="67">
        <v>33471205529</v>
      </c>
      <c r="BH2799" s="67">
        <v>11578918424</v>
      </c>
      <c r="BI2799" s="67">
        <v>2231326311</v>
      </c>
      <c r="BJ2799" s="67">
        <v>2924118585</v>
      </c>
      <c r="BK2799" s="67">
        <v>3851135804</v>
      </c>
      <c r="BL2799" s="67">
        <v>2572337725</v>
      </c>
      <c r="BM2799" s="67"/>
      <c r="BN2799" s="67"/>
      <c r="BO2799" s="67">
        <v>1269957923</v>
      </c>
      <c r="BP2799" s="67">
        <v>1302301343</v>
      </c>
      <c r="BQ2799" s="67"/>
      <c r="BR2799" s="67"/>
      <c r="BS2799" s="67"/>
      <c r="BT2799" s="67">
        <v>78459</v>
      </c>
      <c r="BU2799" s="67"/>
      <c r="BV2799" s="67"/>
      <c r="BW2799" s="67"/>
      <c r="BX2799" s="67"/>
      <c r="BY2799" s="67"/>
      <c r="BZ2799" s="67">
        <v>879030077653</v>
      </c>
      <c r="CA2799" s="67">
        <v>318317626251</v>
      </c>
      <c r="CB2799" s="67">
        <v>560712451402</v>
      </c>
      <c r="CC2799" s="67">
        <v>1703242036716</v>
      </c>
      <c r="CD2799" s="67">
        <v>1814000000000</v>
      </c>
    </row>
    <row r="2800" spans="1:82">
      <c r="A2800" t="s">
        <v>3145</v>
      </c>
      <c r="B2800" t="s">
        <v>3146</v>
      </c>
      <c r="C2800" t="s">
        <v>210</v>
      </c>
      <c r="D2800" t="s">
        <v>62</v>
      </c>
      <c r="E2800" t="s">
        <v>153</v>
      </c>
      <c r="F2800" s="67">
        <v>2010</v>
      </c>
      <c r="G2800" t="s">
        <v>3162</v>
      </c>
      <c r="H2800" s="67">
        <v>4350700</v>
      </c>
      <c r="I2800" s="67">
        <v>870513826701</v>
      </c>
      <c r="J2800" s="67">
        <v>148953010504</v>
      </c>
      <c r="K2800" s="67">
        <v>274753958186</v>
      </c>
      <c r="L2800" s="67">
        <v>409613039258</v>
      </c>
      <c r="M2800" s="67">
        <v>206108410094</v>
      </c>
      <c r="N2800" s="67">
        <v>57279527458</v>
      </c>
      <c r="O2800" s="67">
        <v>4685782808</v>
      </c>
      <c r="P2800" s="67">
        <v>46119771487</v>
      </c>
      <c r="Q2800" s="67">
        <v>2461269842</v>
      </c>
      <c r="R2800" s="67">
        <v>37881594066</v>
      </c>
      <c r="S2800" s="67">
        <v>1641953650</v>
      </c>
      <c r="T2800" s="67">
        <v>51525456818</v>
      </c>
      <c r="U2800" s="67">
        <v>9336855901</v>
      </c>
      <c r="V2800" s="67">
        <v>280813673</v>
      </c>
      <c r="W2800" s="67">
        <v>1663443469</v>
      </c>
      <c r="X2800" s="67">
        <v>177751684</v>
      </c>
      <c r="Y2800" s="67">
        <v>11870000000</v>
      </c>
      <c r="Z2800" s="67">
        <v>0</v>
      </c>
      <c r="AA2800" s="67">
        <v>0</v>
      </c>
      <c r="AB2800" s="67">
        <v>6137676066</v>
      </c>
      <c r="AC2800" s="67">
        <v>5721226927</v>
      </c>
      <c r="AD2800" s="67">
        <v>0</v>
      </c>
      <c r="AE2800" s="67">
        <v>0</v>
      </c>
      <c r="AF2800" s="67">
        <v>0</v>
      </c>
      <c r="AG2800" s="67">
        <v>15334102</v>
      </c>
      <c r="AH2800" s="67">
        <v>0</v>
      </c>
      <c r="AI2800" s="67">
        <v>0</v>
      </c>
      <c r="AJ2800" s="67">
        <v>0</v>
      </c>
      <c r="AK2800" s="67">
        <v>0</v>
      </c>
      <c r="AL2800" s="67">
        <v>0</v>
      </c>
      <c r="AM2800" s="67">
        <v>1109786285092</v>
      </c>
      <c r="AN2800" s="67">
        <v>440017264394</v>
      </c>
      <c r="AO2800" s="67">
        <v>669197013281</v>
      </c>
      <c r="AP2800" s="67">
        <v>2249455876393</v>
      </c>
      <c r="AQ2800" s="67">
        <v>2411410944566</v>
      </c>
      <c r="AR2800" s="67">
        <v>820200031740</v>
      </c>
      <c r="AS2800" s="67">
        <v>661451638500</v>
      </c>
      <c r="AT2800" s="67">
        <v>158748393240</v>
      </c>
      <c r="AU2800" s="67">
        <v>130385000000</v>
      </c>
      <c r="AV2800" s="67">
        <v>240504000000</v>
      </c>
      <c r="AW2800" s="67">
        <v>261616344723</v>
      </c>
      <c r="AX2800" s="67">
        <v>152603818732</v>
      </c>
      <c r="AY2800" s="67">
        <v>26990864892</v>
      </c>
      <c r="AZ2800" s="67">
        <v>125612953840</v>
      </c>
      <c r="BA2800" s="67">
        <v>21571002617</v>
      </c>
      <c r="BB2800" s="67">
        <v>997633016</v>
      </c>
      <c r="BC2800" s="67">
        <v>4795383254</v>
      </c>
      <c r="BD2800" s="67">
        <v>2090221368</v>
      </c>
      <c r="BE2800" s="67">
        <v>32548941860</v>
      </c>
      <c r="BF2800" s="67">
        <v>1753766947</v>
      </c>
      <c r="BG2800" s="67">
        <v>45255576929</v>
      </c>
      <c r="BH2800" s="67">
        <v>16123317707</v>
      </c>
      <c r="BI2800" s="67">
        <v>1651529512</v>
      </c>
      <c r="BJ2800" s="67">
        <v>2463854698</v>
      </c>
      <c r="BK2800" s="67">
        <v>6730157996</v>
      </c>
      <c r="BL2800" s="67">
        <v>5277775500</v>
      </c>
      <c r="BM2800" s="67"/>
      <c r="BN2800" s="67"/>
      <c r="BO2800" s="67">
        <v>1655765002</v>
      </c>
      <c r="BP2800" s="67">
        <v>3610712606</v>
      </c>
      <c r="BQ2800" s="67"/>
      <c r="BR2800" s="67"/>
      <c r="BS2800" s="67"/>
      <c r="BT2800" s="67">
        <v>11297892</v>
      </c>
      <c r="BU2800" s="67"/>
      <c r="BV2800" s="67"/>
      <c r="BW2800" s="67"/>
      <c r="BX2800" s="67"/>
      <c r="BY2800" s="67"/>
      <c r="BZ2800" s="67">
        <v>1077520882294</v>
      </c>
      <c r="CA2800" s="67">
        <v>388562633459</v>
      </c>
      <c r="CB2800" s="67">
        <v>688958248835</v>
      </c>
      <c r="CC2800" s="67">
        <v>2065341576464</v>
      </c>
      <c r="CD2800" s="67">
        <v>2175000000000</v>
      </c>
    </row>
    <row r="2801" spans="1:82">
      <c r="A2801" t="s">
        <v>3145</v>
      </c>
      <c r="B2801" t="s">
        <v>3146</v>
      </c>
      <c r="C2801" t="s">
        <v>210</v>
      </c>
      <c r="D2801" t="s">
        <v>62</v>
      </c>
      <c r="E2801" t="s">
        <v>153</v>
      </c>
      <c r="F2801" s="67">
        <v>2011</v>
      </c>
      <c r="G2801" t="s">
        <v>3163</v>
      </c>
      <c r="H2801" s="67">
        <v>4384000</v>
      </c>
      <c r="I2801" s="67">
        <v>890470954419</v>
      </c>
      <c r="J2801" s="67">
        <v>151297845477</v>
      </c>
      <c r="K2801" s="67">
        <v>272541919962</v>
      </c>
      <c r="L2801" s="67">
        <v>409901520370</v>
      </c>
      <c r="M2801" s="67">
        <v>205439930854</v>
      </c>
      <c r="N2801" s="67">
        <v>57277770938</v>
      </c>
      <c r="O2801" s="67">
        <v>4686248391</v>
      </c>
      <c r="P2801" s="67">
        <v>46118357190</v>
      </c>
      <c r="Q2801" s="67">
        <v>2461194365</v>
      </c>
      <c r="R2801" s="67">
        <v>37880432399</v>
      </c>
      <c r="S2801" s="67">
        <v>1637399304</v>
      </c>
      <c r="T2801" s="67">
        <v>52325722771</v>
      </c>
      <c r="U2801" s="67">
        <v>10192926290</v>
      </c>
      <c r="V2801" s="67">
        <v>526525636</v>
      </c>
      <c r="W2801" s="67">
        <v>1682850309</v>
      </c>
      <c r="X2801" s="67">
        <v>180873414</v>
      </c>
      <c r="Y2801" s="67">
        <v>11450000000</v>
      </c>
      <c r="Z2801" s="67">
        <v>0</v>
      </c>
      <c r="AA2801" s="67">
        <v>0</v>
      </c>
      <c r="AB2801" s="67">
        <v>5773326128</v>
      </c>
      <c r="AC2801" s="67">
        <v>5666400414</v>
      </c>
      <c r="AD2801" s="67">
        <v>0</v>
      </c>
      <c r="AE2801" s="67">
        <v>0</v>
      </c>
      <c r="AF2801" s="67">
        <v>0</v>
      </c>
      <c r="AG2801" s="67">
        <v>13010682</v>
      </c>
      <c r="AH2801" s="67">
        <v>0</v>
      </c>
      <c r="AI2801" s="67">
        <v>0</v>
      </c>
      <c r="AJ2801" s="67">
        <v>0</v>
      </c>
      <c r="AK2801" s="67">
        <v>0</v>
      </c>
      <c r="AL2801" s="67">
        <v>0</v>
      </c>
      <c r="AM2801" s="67">
        <v>1131963626048</v>
      </c>
      <c r="AN2801" s="67">
        <v>451038855439</v>
      </c>
      <c r="AO2801" s="67">
        <v>680692912068</v>
      </c>
      <c r="AP2801" s="67">
        <v>2299747090203</v>
      </c>
      <c r="AQ2801" s="67">
        <v>2455246802529</v>
      </c>
      <c r="AR2801" s="67">
        <v>905809006372</v>
      </c>
      <c r="AS2801" s="67">
        <v>730491134171</v>
      </c>
      <c r="AT2801" s="67">
        <v>175317872201</v>
      </c>
      <c r="AU2801" s="67">
        <v>137772000000</v>
      </c>
      <c r="AV2801" s="67">
        <v>248177000000</v>
      </c>
      <c r="AW2801" s="67">
        <v>317421580244</v>
      </c>
      <c r="AX2801" s="67">
        <v>195191649554</v>
      </c>
      <c r="AY2801" s="67">
        <v>30798650198</v>
      </c>
      <c r="AZ2801" s="67">
        <v>164392999356</v>
      </c>
      <c r="BA2801" s="67">
        <v>22645528638</v>
      </c>
      <c r="BB2801" s="67">
        <v>1168923372</v>
      </c>
      <c r="BC2801" s="67">
        <v>5362919031</v>
      </c>
      <c r="BD2801" s="67">
        <v>2136448835</v>
      </c>
      <c r="BE2801" s="67">
        <v>33217117646</v>
      </c>
      <c r="BF2801" s="67">
        <v>2368922223</v>
      </c>
      <c r="BG2801" s="67">
        <v>55330070945</v>
      </c>
      <c r="BH2801" s="67">
        <v>23171396654</v>
      </c>
      <c r="BI2801" s="67">
        <v>3914304460</v>
      </c>
      <c r="BJ2801" s="67">
        <v>3836227839</v>
      </c>
      <c r="BK2801" s="67">
        <v>10238061029</v>
      </c>
      <c r="BL2801" s="67">
        <v>5182803327</v>
      </c>
      <c r="BM2801" s="67"/>
      <c r="BN2801" s="67"/>
      <c r="BO2801" s="67">
        <v>1355047841</v>
      </c>
      <c r="BP2801" s="67">
        <v>3819245006</v>
      </c>
      <c r="BQ2801" s="67"/>
      <c r="BR2801" s="67"/>
      <c r="BS2801" s="67"/>
      <c r="BT2801" s="67">
        <v>8510480</v>
      </c>
      <c r="BU2801" s="67"/>
      <c r="BV2801" s="67"/>
      <c r="BW2801" s="67"/>
      <c r="BX2801" s="67"/>
      <c r="BY2801" s="67"/>
      <c r="BZ2801" s="67">
        <v>1232284028569</v>
      </c>
      <c r="CA2801" s="67">
        <v>436217827258</v>
      </c>
      <c r="CB2801" s="67">
        <v>796066201311</v>
      </c>
      <c r="CC2801" s="67">
        <v>2368281011839</v>
      </c>
      <c r="CD2801" s="67">
        <v>2479000000000</v>
      </c>
    </row>
    <row r="2802" spans="1:82">
      <c r="A2802" t="s">
        <v>3145</v>
      </c>
      <c r="B2802" t="s">
        <v>3146</v>
      </c>
      <c r="C2802" t="s">
        <v>210</v>
      </c>
      <c r="D2802" t="s">
        <v>62</v>
      </c>
      <c r="E2802" t="s">
        <v>153</v>
      </c>
      <c r="F2802" s="67">
        <v>2012</v>
      </c>
      <c r="G2802" t="s">
        <v>3164</v>
      </c>
      <c r="H2802" s="67">
        <v>4408100</v>
      </c>
      <c r="I2802" s="67">
        <v>911657922320</v>
      </c>
      <c r="J2802" s="67">
        <v>159172577550</v>
      </c>
      <c r="K2802" s="67">
        <v>292477261351</v>
      </c>
      <c r="L2802" s="67">
        <v>399810416257</v>
      </c>
      <c r="M2802" s="67">
        <v>202520302637</v>
      </c>
      <c r="N2802" s="67">
        <v>57276014418</v>
      </c>
      <c r="O2802" s="67">
        <v>4686558780</v>
      </c>
      <c r="P2802" s="67">
        <v>46116942892</v>
      </c>
      <c r="Q2802" s="67">
        <v>2461118888</v>
      </c>
      <c r="R2802" s="67">
        <v>37879270731</v>
      </c>
      <c r="S2802" s="67">
        <v>1627892432</v>
      </c>
      <c r="T2802" s="67">
        <v>47711689387</v>
      </c>
      <c r="U2802" s="67">
        <v>9408298680</v>
      </c>
      <c r="V2802" s="67">
        <v>449769899</v>
      </c>
      <c r="W2802" s="67">
        <v>1352934021</v>
      </c>
      <c r="X2802" s="67">
        <v>179314291</v>
      </c>
      <c r="Y2802" s="67">
        <v>11080000000</v>
      </c>
      <c r="Z2802" s="67">
        <v>0</v>
      </c>
      <c r="AA2802" s="67">
        <v>0</v>
      </c>
      <c r="AB2802" s="67">
        <v>5455768722</v>
      </c>
      <c r="AC2802" s="67">
        <v>5613417186</v>
      </c>
      <c r="AD2802" s="67">
        <v>0</v>
      </c>
      <c r="AE2802" s="67">
        <v>0</v>
      </c>
      <c r="AF2802" s="67">
        <v>0</v>
      </c>
      <c r="AG2802" s="67">
        <v>11925985</v>
      </c>
      <c r="AH2802" s="67">
        <v>0</v>
      </c>
      <c r="AI2802" s="67">
        <v>0</v>
      </c>
      <c r="AJ2802" s="67">
        <v>0</v>
      </c>
      <c r="AK2802" s="67">
        <v>0</v>
      </c>
      <c r="AL2802" s="67">
        <v>0</v>
      </c>
      <c r="AM2802" s="67">
        <v>1138143330773</v>
      </c>
      <c r="AN2802" s="67">
        <v>455410425118</v>
      </c>
      <c r="AO2802" s="67">
        <v>682788043712</v>
      </c>
      <c r="AP2802" s="67">
        <v>2305504693534</v>
      </c>
      <c r="AQ2802" s="67">
        <v>2472985931901</v>
      </c>
      <c r="AR2802" s="67">
        <v>918821537170</v>
      </c>
      <c r="AS2802" s="67">
        <v>740985110621</v>
      </c>
      <c r="AT2802" s="67">
        <v>177836426549</v>
      </c>
      <c r="AU2802" s="67">
        <v>146479000000</v>
      </c>
      <c r="AV2802" s="67">
        <v>269153000000</v>
      </c>
      <c r="AW2802" s="67">
        <v>301655312800</v>
      </c>
      <c r="AX2802" s="67">
        <v>180183837383</v>
      </c>
      <c r="AY2802" s="67">
        <v>30194563710</v>
      </c>
      <c r="AZ2802" s="67">
        <v>149989273673</v>
      </c>
      <c r="BA2802" s="67">
        <v>23314185706</v>
      </c>
      <c r="BB2802" s="67">
        <v>1245786640</v>
      </c>
      <c r="BC2802" s="67">
        <v>5250441085</v>
      </c>
      <c r="BD2802" s="67">
        <v>2172484495</v>
      </c>
      <c r="BE2802" s="67">
        <v>33778632059</v>
      </c>
      <c r="BF2802" s="67">
        <v>2418282279</v>
      </c>
      <c r="BG2802" s="67">
        <v>53291663152</v>
      </c>
      <c r="BH2802" s="67">
        <v>16334109601</v>
      </c>
      <c r="BI2802" s="67">
        <v>2693853257</v>
      </c>
      <c r="BJ2802" s="67">
        <v>4052330714</v>
      </c>
      <c r="BK2802" s="67">
        <v>5155429264</v>
      </c>
      <c r="BL2802" s="67">
        <v>4432496367</v>
      </c>
      <c r="BM2802" s="67"/>
      <c r="BN2802" s="67"/>
      <c r="BO2802" s="67">
        <v>1155942889</v>
      </c>
      <c r="BP2802" s="67">
        <v>3276023061</v>
      </c>
      <c r="BQ2802" s="67"/>
      <c r="BR2802" s="67"/>
      <c r="BS2802" s="67"/>
      <c r="BT2802" s="67">
        <v>530416</v>
      </c>
      <c r="BU2802" s="67"/>
      <c r="BV2802" s="67"/>
      <c r="BW2802" s="67"/>
      <c r="BX2802" s="67"/>
      <c r="BY2802" s="67"/>
      <c r="BZ2802" s="67">
        <v>1263584736337</v>
      </c>
      <c r="CA2802" s="67">
        <v>464472738978</v>
      </c>
      <c r="CB2802" s="67">
        <v>799111997359</v>
      </c>
      <c r="CC2802" s="67">
        <v>2377721695908</v>
      </c>
      <c r="CD2802" s="67">
        <v>2500000000000</v>
      </c>
    </row>
    <row r="2803" spans="1:82">
      <c r="A2803" t="s">
        <v>3145</v>
      </c>
      <c r="B2803" t="s">
        <v>3146</v>
      </c>
      <c r="C2803" t="s">
        <v>210</v>
      </c>
      <c r="D2803" t="s">
        <v>62</v>
      </c>
      <c r="E2803" t="s">
        <v>153</v>
      </c>
      <c r="F2803" s="67">
        <v>2013</v>
      </c>
      <c r="G2803" t="s">
        <v>3165</v>
      </c>
      <c r="H2803" s="67">
        <v>4442100</v>
      </c>
      <c r="I2803" s="67">
        <v>938411859207</v>
      </c>
      <c r="J2803" s="67">
        <v>158955858381</v>
      </c>
      <c r="K2803" s="67">
        <v>286717734915</v>
      </c>
      <c r="L2803" s="67">
        <v>397995951385</v>
      </c>
      <c r="M2803" s="67">
        <v>200652174134</v>
      </c>
      <c r="N2803" s="67">
        <v>57274257898</v>
      </c>
      <c r="O2803" s="67">
        <v>4687024363</v>
      </c>
      <c r="P2803" s="67">
        <v>46115528595</v>
      </c>
      <c r="Q2803" s="67">
        <v>2461043412</v>
      </c>
      <c r="R2803" s="67">
        <v>37878109064</v>
      </c>
      <c r="S2803" s="67">
        <v>1611091386</v>
      </c>
      <c r="T2803" s="67">
        <v>47988864834</v>
      </c>
      <c r="U2803" s="67">
        <v>9275697859</v>
      </c>
      <c r="V2803" s="67">
        <v>380970549</v>
      </c>
      <c r="W2803" s="67">
        <v>1440264803</v>
      </c>
      <c r="X2803" s="67">
        <v>177849248</v>
      </c>
      <c r="Y2803" s="67">
        <v>10750000000</v>
      </c>
      <c r="Z2803" s="67">
        <v>0</v>
      </c>
      <c r="AA2803" s="67">
        <v>0</v>
      </c>
      <c r="AB2803" s="67">
        <v>5181331730</v>
      </c>
      <c r="AC2803" s="67">
        <v>5559579754</v>
      </c>
      <c r="AD2803" s="67">
        <v>0</v>
      </c>
      <c r="AE2803" s="67">
        <v>0</v>
      </c>
      <c r="AF2803" s="67">
        <v>0</v>
      </c>
      <c r="AG2803" s="67">
        <v>11162630</v>
      </c>
      <c r="AH2803" s="67">
        <v>0</v>
      </c>
      <c r="AI2803" s="67">
        <v>0</v>
      </c>
      <c r="AJ2803" s="67">
        <v>0</v>
      </c>
      <c r="AK2803" s="67">
        <v>0</v>
      </c>
      <c r="AL2803" s="67">
        <v>0</v>
      </c>
      <c r="AM2803" s="67">
        <v>1175464394179</v>
      </c>
      <c r="AN2803" s="67">
        <v>471097168492</v>
      </c>
      <c r="AO2803" s="67">
        <v>704479915211</v>
      </c>
      <c r="AP2803" s="67">
        <v>2376425653143</v>
      </c>
      <c r="AQ2803" s="67">
        <v>2535202453156</v>
      </c>
      <c r="AR2803" s="67">
        <v>926381340545</v>
      </c>
      <c r="AS2803" s="67">
        <v>747081726246</v>
      </c>
      <c r="AT2803" s="67">
        <v>179299614299</v>
      </c>
      <c r="AU2803" s="67">
        <v>147939000000</v>
      </c>
      <c r="AV2803" s="67">
        <v>266846000000</v>
      </c>
      <c r="AW2803" s="67">
        <v>311886880474</v>
      </c>
      <c r="AX2803" s="67">
        <v>183848575431</v>
      </c>
      <c r="AY2803" s="67">
        <v>33107693473</v>
      </c>
      <c r="AZ2803" s="67">
        <v>150740881958</v>
      </c>
      <c r="BA2803" s="67">
        <v>25226852801</v>
      </c>
      <c r="BB2803" s="67">
        <v>1365144574</v>
      </c>
      <c r="BC2803" s="67">
        <v>5465104876</v>
      </c>
      <c r="BD2803" s="67">
        <v>2213825597</v>
      </c>
      <c r="BE2803" s="67">
        <v>34394477244</v>
      </c>
      <c r="BF2803" s="67">
        <v>2500520556</v>
      </c>
      <c r="BG2803" s="67">
        <v>56872379394</v>
      </c>
      <c r="BH2803" s="67">
        <v>14103747235</v>
      </c>
      <c r="BI2803" s="67">
        <v>1389543574</v>
      </c>
      <c r="BJ2803" s="67">
        <v>3885536798</v>
      </c>
      <c r="BK2803" s="67">
        <v>2394363007</v>
      </c>
      <c r="BL2803" s="67">
        <v>6434303856</v>
      </c>
      <c r="BM2803" s="67"/>
      <c r="BN2803" s="67"/>
      <c r="BO2803" s="67">
        <v>1154879822</v>
      </c>
      <c r="BP2803" s="67">
        <v>5279186510</v>
      </c>
      <c r="BQ2803" s="67"/>
      <c r="BR2803" s="67"/>
      <c r="BS2803" s="67"/>
      <c r="BT2803" s="67">
        <v>237524</v>
      </c>
      <c r="BU2803" s="67"/>
      <c r="BV2803" s="67"/>
      <c r="BW2803" s="67"/>
      <c r="BX2803" s="67"/>
      <c r="BY2803" s="67"/>
      <c r="BZ2803" s="67">
        <v>1300131578290</v>
      </c>
      <c r="CA2803" s="67">
        <v>515699078003</v>
      </c>
      <c r="CB2803" s="67">
        <v>784432500287</v>
      </c>
      <c r="CC2803" s="67">
        <v>2433596546544</v>
      </c>
      <c r="CD2803" s="67">
        <v>2553000000000</v>
      </c>
    </row>
    <row r="2804" spans="1:82">
      <c r="A2804" t="s">
        <v>3145</v>
      </c>
      <c r="B2804" t="s">
        <v>3146</v>
      </c>
      <c r="C2804" t="s">
        <v>210</v>
      </c>
      <c r="D2804" t="s">
        <v>62</v>
      </c>
      <c r="E2804" t="s">
        <v>153</v>
      </c>
      <c r="F2804" s="67">
        <v>2014</v>
      </c>
      <c r="G2804" t="s">
        <v>3166</v>
      </c>
      <c r="H2804" s="67">
        <v>4516500</v>
      </c>
      <c r="I2804" s="67">
        <v>973112734700</v>
      </c>
      <c r="J2804" s="67">
        <v>165823420027</v>
      </c>
      <c r="K2804" s="67">
        <v>294334049629</v>
      </c>
      <c r="L2804" s="67">
        <v>402010996142</v>
      </c>
      <c r="M2804" s="67">
        <v>200832844205</v>
      </c>
      <c r="N2804" s="67">
        <v>57272501379</v>
      </c>
      <c r="O2804" s="67">
        <v>4687334752</v>
      </c>
      <c r="P2804" s="67">
        <v>46114114297</v>
      </c>
      <c r="Q2804" s="67">
        <v>2460967935</v>
      </c>
      <c r="R2804" s="67">
        <v>37876947396</v>
      </c>
      <c r="S2804" s="67">
        <v>1595329680</v>
      </c>
      <c r="T2804" s="67">
        <v>50675174243</v>
      </c>
      <c r="U2804" s="67">
        <v>12696667019</v>
      </c>
      <c r="V2804" s="67">
        <v>366929866</v>
      </c>
      <c r="W2804" s="67">
        <v>1387589093</v>
      </c>
      <c r="X2804" s="67">
        <v>2399502819</v>
      </c>
      <c r="Y2804" s="67">
        <v>10340000000</v>
      </c>
      <c r="Z2804" s="67">
        <v>0</v>
      </c>
      <c r="AA2804" s="67">
        <v>0</v>
      </c>
      <c r="AB2804" s="67">
        <v>4844684700</v>
      </c>
      <c r="AC2804" s="67">
        <v>5488613250</v>
      </c>
      <c r="AD2804" s="67">
        <v>0</v>
      </c>
      <c r="AE2804" s="67">
        <v>0</v>
      </c>
      <c r="AF2804" s="67">
        <v>0</v>
      </c>
      <c r="AG2804" s="67">
        <v>9640936</v>
      </c>
      <c r="AH2804" s="67">
        <v>0</v>
      </c>
      <c r="AI2804" s="67">
        <v>0</v>
      </c>
      <c r="AJ2804" s="67">
        <v>0</v>
      </c>
      <c r="AK2804" s="67">
        <v>0</v>
      </c>
      <c r="AL2804" s="67">
        <v>0</v>
      </c>
      <c r="AM2804" s="67">
        <v>1225858046610</v>
      </c>
      <c r="AN2804" s="67">
        <v>490215890570</v>
      </c>
      <c r="AO2804" s="67">
        <v>735739078261</v>
      </c>
      <c r="AP2804" s="67">
        <v>2470060634483</v>
      </c>
      <c r="AQ2804" s="67">
        <v>2625505419069</v>
      </c>
      <c r="AR2804" s="67">
        <v>941172792736</v>
      </c>
      <c r="AS2804" s="67">
        <v>759010316723</v>
      </c>
      <c r="AT2804" s="67">
        <v>182162476013</v>
      </c>
      <c r="AU2804" s="67">
        <v>156225000000</v>
      </c>
      <c r="AV2804" s="67">
        <v>277297000000</v>
      </c>
      <c r="AW2804" s="67">
        <v>377626060219</v>
      </c>
      <c r="AX2804" s="67">
        <v>241234879584</v>
      </c>
      <c r="AY2804" s="67">
        <v>34969923612</v>
      </c>
      <c r="AZ2804" s="67">
        <v>206264955972</v>
      </c>
      <c r="BA2804" s="67">
        <v>23995586210</v>
      </c>
      <c r="BB2804" s="67">
        <v>1439275056</v>
      </c>
      <c r="BC2804" s="67">
        <v>6309057042</v>
      </c>
      <c r="BD2804" s="67">
        <v>2254042092</v>
      </c>
      <c r="BE2804" s="67">
        <v>35043907921</v>
      </c>
      <c r="BF2804" s="67">
        <v>3442079311</v>
      </c>
      <c r="BG2804" s="67">
        <v>63907233003</v>
      </c>
      <c r="BH2804" s="67">
        <v>9852443060</v>
      </c>
      <c r="BI2804" s="67">
        <v>1207562046</v>
      </c>
      <c r="BJ2804" s="67">
        <v>3919198885</v>
      </c>
      <c r="BK2804" s="67">
        <v>900407124</v>
      </c>
      <c r="BL2804" s="67">
        <v>3825275005</v>
      </c>
      <c r="BM2804" s="67"/>
      <c r="BN2804" s="67"/>
      <c r="BO2804" s="67">
        <v>530244502</v>
      </c>
      <c r="BP2804" s="67">
        <v>3290907847</v>
      </c>
      <c r="BQ2804" s="67"/>
      <c r="BR2804" s="67"/>
      <c r="BS2804" s="67"/>
      <c r="BT2804" s="67">
        <v>4122655</v>
      </c>
      <c r="BU2804" s="67"/>
      <c r="BV2804" s="67"/>
      <c r="BW2804" s="67"/>
      <c r="BX2804" s="67"/>
      <c r="BY2804" s="67"/>
      <c r="BZ2804" s="67">
        <v>1373093658205</v>
      </c>
      <c r="CA2804" s="67">
        <v>541964770121</v>
      </c>
      <c r="CB2804" s="67">
        <v>831128888083</v>
      </c>
      <c r="CC2804" s="67">
        <v>2580672954219</v>
      </c>
      <c r="CD2804" s="67">
        <v>2702000000000</v>
      </c>
    </row>
    <row r="2805" spans="1:82">
      <c r="A2805" t="s">
        <v>3145</v>
      </c>
      <c r="B2805" t="s">
        <v>3146</v>
      </c>
      <c r="C2805" t="s">
        <v>210</v>
      </c>
      <c r="D2805" t="s">
        <v>62</v>
      </c>
      <c r="E2805" t="s">
        <v>153</v>
      </c>
      <c r="F2805" s="67">
        <v>2015</v>
      </c>
      <c r="G2805" t="s">
        <v>3167</v>
      </c>
      <c r="H2805" s="67">
        <v>4609400</v>
      </c>
      <c r="I2805" s="67">
        <v>1010504483848</v>
      </c>
      <c r="J2805" s="67">
        <v>165877105905</v>
      </c>
      <c r="K2805" s="67">
        <v>274028009513</v>
      </c>
      <c r="L2805" s="67">
        <v>393996495637</v>
      </c>
      <c r="M2805" s="67">
        <v>193533773566</v>
      </c>
      <c r="N2805" s="67">
        <v>57270744859</v>
      </c>
      <c r="O2805" s="67">
        <v>4687800335</v>
      </c>
      <c r="P2805" s="67">
        <v>46112700000</v>
      </c>
      <c r="Q2805" s="67">
        <v>2460892458</v>
      </c>
      <c r="R2805" s="67">
        <v>37875785729</v>
      </c>
      <c r="S2805" s="67">
        <v>1580078035</v>
      </c>
      <c r="T2805" s="67">
        <v>51116987738</v>
      </c>
      <c r="U2805" s="67">
        <v>14224362386</v>
      </c>
      <c r="V2805" s="67">
        <v>314511313</v>
      </c>
      <c r="W2805" s="67">
        <v>1886622134</v>
      </c>
      <c r="X2805" s="67">
        <v>2399502819</v>
      </c>
      <c r="Y2805" s="67">
        <v>9944000000</v>
      </c>
      <c r="Z2805" s="67">
        <v>0</v>
      </c>
      <c r="AA2805" s="67">
        <v>0</v>
      </c>
      <c r="AB2805" s="67">
        <v>4520971093</v>
      </c>
      <c r="AC2805" s="67">
        <v>5415668587</v>
      </c>
      <c r="AD2805" s="67">
        <v>0</v>
      </c>
      <c r="AE2805" s="67">
        <v>0</v>
      </c>
      <c r="AF2805" s="67">
        <v>0</v>
      </c>
      <c r="AG2805" s="67">
        <v>7497033</v>
      </c>
      <c r="AH2805" s="67">
        <v>0</v>
      </c>
      <c r="AI2805" s="67">
        <v>0</v>
      </c>
      <c r="AJ2805" s="67">
        <v>0</v>
      </c>
      <c r="AK2805" s="67">
        <v>0</v>
      </c>
      <c r="AL2805" s="67">
        <v>0</v>
      </c>
      <c r="AM2805" s="67">
        <v>1260261466916</v>
      </c>
      <c r="AN2805" s="67">
        <v>503635982055</v>
      </c>
      <c r="AO2805" s="67">
        <v>756709104870</v>
      </c>
      <c r="AP2805" s="67">
        <v>2557745981411</v>
      </c>
      <c r="AQ2805" s="67">
        <v>2689448965543</v>
      </c>
      <c r="AR2805" s="67">
        <v>894462120727</v>
      </c>
      <c r="AS2805" s="67">
        <v>721340419941</v>
      </c>
      <c r="AT2805" s="67">
        <v>173121700786</v>
      </c>
      <c r="AU2805" s="67">
        <v>156733000000</v>
      </c>
      <c r="AV2805" s="67">
        <v>258922000000</v>
      </c>
      <c r="AW2805" s="67">
        <v>269210502297</v>
      </c>
      <c r="AX2805" s="67">
        <v>142674862481</v>
      </c>
      <c r="AY2805" s="67">
        <v>29242018115</v>
      </c>
      <c r="AZ2805" s="67">
        <v>113432844366</v>
      </c>
      <c r="BA2805" s="67">
        <v>27314334209</v>
      </c>
      <c r="BB2805" s="67">
        <v>1272026135</v>
      </c>
      <c r="BC2805" s="67">
        <v>6957459315</v>
      </c>
      <c r="BD2805" s="67">
        <v>2282157916</v>
      </c>
      <c r="BE2805" s="67">
        <v>35393591915</v>
      </c>
      <c r="BF2805" s="67">
        <v>1367493510</v>
      </c>
      <c r="BG2805" s="67">
        <v>51948576817</v>
      </c>
      <c r="BH2805" s="67">
        <v>6705562829</v>
      </c>
      <c r="BI2805" s="67">
        <v>398685224</v>
      </c>
      <c r="BJ2805" s="67">
        <v>3377284386</v>
      </c>
      <c r="BK2805" s="67">
        <v>494968330</v>
      </c>
      <c r="BL2805" s="67">
        <v>2434624889</v>
      </c>
      <c r="BM2805" s="67"/>
      <c r="BN2805" s="67"/>
      <c r="BO2805" s="67">
        <v>1006173503</v>
      </c>
      <c r="BP2805" s="67">
        <v>1424877846</v>
      </c>
      <c r="BQ2805" s="67"/>
      <c r="BR2805" s="67"/>
      <c r="BS2805" s="67"/>
      <c r="BT2805" s="67">
        <v>3573540</v>
      </c>
      <c r="BU2805" s="67"/>
      <c r="BV2805" s="67"/>
      <c r="BW2805" s="67"/>
      <c r="BX2805" s="67"/>
      <c r="BY2805" s="67"/>
      <c r="BZ2805" s="67">
        <v>1229893426908</v>
      </c>
      <c r="CA2805" s="67">
        <v>469270846095</v>
      </c>
      <c r="CB2805" s="67">
        <v>760622580812</v>
      </c>
      <c r="CC2805" s="67">
        <v>2298082612761</v>
      </c>
      <c r="CD2805" s="67">
        <v>2400000000000</v>
      </c>
    </row>
    <row r="2806" spans="1:82">
      <c r="A2806" t="s">
        <v>3145</v>
      </c>
      <c r="B2806" t="s">
        <v>3146</v>
      </c>
      <c r="C2806" t="s">
        <v>210</v>
      </c>
      <c r="D2806" t="s">
        <v>62</v>
      </c>
      <c r="E2806" t="s">
        <v>153</v>
      </c>
      <c r="F2806" s="67">
        <v>2016</v>
      </c>
      <c r="G2806" t="s">
        <v>3168</v>
      </c>
      <c r="H2806" s="67">
        <v>4714100</v>
      </c>
      <c r="I2806" s="67">
        <v>1049675212455</v>
      </c>
      <c r="J2806" s="67">
        <v>180709291305</v>
      </c>
      <c r="K2806" s="67">
        <v>293116441176</v>
      </c>
      <c r="L2806" s="67">
        <v>396560718558</v>
      </c>
      <c r="M2806" s="67">
        <v>191763206964</v>
      </c>
      <c r="N2806" s="67">
        <v>57324231467</v>
      </c>
      <c r="O2806" s="67">
        <v>4671349734</v>
      </c>
      <c r="P2806" s="67">
        <v>46113355634</v>
      </c>
      <c r="Q2806" s="67">
        <v>2460927448</v>
      </c>
      <c r="R2806" s="67">
        <v>37876324250</v>
      </c>
      <c r="S2806" s="67">
        <v>1565670683</v>
      </c>
      <c r="T2806" s="67">
        <v>54045044154</v>
      </c>
      <c r="U2806" s="67">
        <v>13747074007</v>
      </c>
      <c r="V2806" s="67">
        <v>300002607</v>
      </c>
      <c r="W2806" s="67">
        <v>1806222366</v>
      </c>
      <c r="X2806" s="67">
        <v>2399502819</v>
      </c>
      <c r="Y2806" s="67">
        <v>9529000000</v>
      </c>
      <c r="Z2806" s="67">
        <v>0</v>
      </c>
      <c r="AA2806" s="67">
        <v>0</v>
      </c>
      <c r="AB2806" s="67">
        <v>4178410868</v>
      </c>
      <c r="AC2806" s="67">
        <v>5343870357</v>
      </c>
      <c r="AD2806" s="67">
        <v>0</v>
      </c>
      <c r="AE2806" s="67">
        <v>0</v>
      </c>
      <c r="AF2806" s="67">
        <v>0</v>
      </c>
      <c r="AG2806" s="67">
        <v>6994954</v>
      </c>
      <c r="AH2806" s="67">
        <v>0</v>
      </c>
      <c r="AI2806" s="67">
        <v>0</v>
      </c>
      <c r="AJ2806" s="67">
        <v>0</v>
      </c>
      <c r="AK2806" s="67">
        <v>0</v>
      </c>
      <c r="AL2806" s="67">
        <v>0</v>
      </c>
      <c r="AM2806" s="67">
        <v>1318723517017</v>
      </c>
      <c r="AN2806" s="67">
        <v>527873934472</v>
      </c>
      <c r="AO2806" s="67">
        <v>790989076706</v>
      </c>
      <c r="AP2806" s="67">
        <v>2657670120626</v>
      </c>
      <c r="AQ2806" s="67">
        <v>2787549983373</v>
      </c>
      <c r="AR2806" s="67">
        <v>937365251242</v>
      </c>
      <c r="AS2806" s="67">
        <v>755939718743</v>
      </c>
      <c r="AT2806" s="67">
        <v>181425532498</v>
      </c>
      <c r="AU2806" s="67">
        <v>171851000000</v>
      </c>
      <c r="AV2806" s="67">
        <v>278748000000</v>
      </c>
      <c r="AW2806" s="67">
        <v>268318986771</v>
      </c>
      <c r="AX2806" s="67">
        <v>136337349696</v>
      </c>
      <c r="AY2806" s="67">
        <v>29603263452</v>
      </c>
      <c r="AZ2806" s="67">
        <v>106734086244</v>
      </c>
      <c r="BA2806" s="67">
        <v>26580550267</v>
      </c>
      <c r="BB2806" s="67">
        <v>2098969237</v>
      </c>
      <c r="BC2806" s="67">
        <v>7184620656</v>
      </c>
      <c r="BD2806" s="67">
        <v>2307768006</v>
      </c>
      <c r="BE2806" s="67">
        <v>35756926330</v>
      </c>
      <c r="BF2806" s="67">
        <v>1596478348</v>
      </c>
      <c r="BG2806" s="67">
        <v>56456324231</v>
      </c>
      <c r="BH2806" s="67">
        <v>4822390567</v>
      </c>
      <c r="BI2806" s="67">
        <v>86568755</v>
      </c>
      <c r="BJ2806" s="67">
        <v>1524526613</v>
      </c>
      <c r="BK2806" s="67">
        <v>707537634</v>
      </c>
      <c r="BL2806" s="67">
        <v>2503757565</v>
      </c>
      <c r="BM2806" s="67"/>
      <c r="BN2806" s="67"/>
      <c r="BO2806" s="67">
        <v>536159591</v>
      </c>
      <c r="BP2806" s="67">
        <v>1967597974</v>
      </c>
      <c r="BQ2806" s="67"/>
      <c r="BR2806" s="67"/>
      <c r="BS2806" s="67"/>
      <c r="BT2806" s="67">
        <v>0</v>
      </c>
      <c r="BU2806" s="67"/>
      <c r="BV2806" s="67"/>
      <c r="BW2806" s="67"/>
      <c r="BX2806" s="67"/>
      <c r="BY2806" s="67"/>
      <c r="BZ2806" s="67">
        <v>1326187409782</v>
      </c>
      <c r="CA2806" s="67">
        <v>515988731206</v>
      </c>
      <c r="CB2806" s="67">
        <v>810198678576</v>
      </c>
      <c r="CC2806" s="67">
        <v>2429797038361</v>
      </c>
      <c r="CD2806" s="67">
        <v>2537000000000</v>
      </c>
    </row>
    <row r="2807" spans="1:82">
      <c r="A2807" t="s">
        <v>3145</v>
      </c>
      <c r="B2807" t="s">
        <v>3146</v>
      </c>
      <c r="C2807" t="s">
        <v>210</v>
      </c>
      <c r="D2807" t="s">
        <v>62</v>
      </c>
      <c r="E2807" t="s">
        <v>153</v>
      </c>
      <c r="F2807" s="67">
        <v>2017</v>
      </c>
      <c r="G2807" t="s">
        <v>3169</v>
      </c>
      <c r="H2807" s="67">
        <v>4813600</v>
      </c>
      <c r="I2807" s="67">
        <v>1092306891985</v>
      </c>
      <c r="J2807" s="67">
        <v>189506083079</v>
      </c>
      <c r="K2807" s="67">
        <v>299381245864</v>
      </c>
      <c r="L2807" s="67">
        <v>394926147462</v>
      </c>
      <c r="M2807" s="67">
        <v>192305217130</v>
      </c>
      <c r="N2807" s="67">
        <v>57377718075</v>
      </c>
      <c r="O2807" s="67">
        <v>4654899134</v>
      </c>
      <c r="P2807" s="67">
        <v>46132556361</v>
      </c>
      <c r="Q2807" s="67">
        <v>2461952131</v>
      </c>
      <c r="R2807" s="67">
        <v>37892095233</v>
      </c>
      <c r="S2807" s="67">
        <v>1548547911</v>
      </c>
      <c r="T2807" s="67">
        <v>52461535614</v>
      </c>
      <c r="U2807" s="67">
        <v>13452236444</v>
      </c>
      <c r="V2807" s="67">
        <v>266304966</v>
      </c>
      <c r="W2807" s="67">
        <v>1756319062</v>
      </c>
      <c r="X2807" s="67">
        <v>2399502819</v>
      </c>
      <c r="Y2807" s="67">
        <v>9184000000</v>
      </c>
      <c r="Z2807" s="67">
        <v>0</v>
      </c>
      <c r="AA2807" s="67">
        <v>0</v>
      </c>
      <c r="AB2807" s="67">
        <v>3912020140</v>
      </c>
      <c r="AC2807" s="67">
        <v>5265283441</v>
      </c>
      <c r="AD2807" s="67">
        <v>0</v>
      </c>
      <c r="AE2807" s="67">
        <v>0</v>
      </c>
      <c r="AF2807" s="67">
        <v>0</v>
      </c>
      <c r="AG2807" s="67">
        <v>6571922</v>
      </c>
      <c r="AH2807" s="67">
        <v>0</v>
      </c>
      <c r="AI2807" s="67">
        <v>0</v>
      </c>
      <c r="AJ2807" s="67">
        <v>0</v>
      </c>
      <c r="AK2807" s="67">
        <v>0</v>
      </c>
      <c r="AL2807" s="67">
        <v>0</v>
      </c>
      <c r="AM2807" s="67">
        <v>1377111091530</v>
      </c>
      <c r="AN2807" s="67">
        <v>549478828916</v>
      </c>
      <c r="AO2807" s="67">
        <v>827713368575</v>
      </c>
      <c r="AP2807" s="67">
        <v>2763521895512</v>
      </c>
      <c r="AQ2807" s="67">
        <v>2885030289375</v>
      </c>
      <c r="AR2807" s="67">
        <v>1116480824692</v>
      </c>
      <c r="AS2807" s="67">
        <v>900387761848</v>
      </c>
      <c r="AT2807" s="67">
        <v>216093062844</v>
      </c>
      <c r="AU2807" s="67">
        <v>183552000000</v>
      </c>
      <c r="AV2807" s="67">
        <v>289975000000</v>
      </c>
      <c r="AW2807" s="67">
        <v>332636025171</v>
      </c>
      <c r="AX2807" s="67">
        <v>169686014675</v>
      </c>
      <c r="AY2807" s="67">
        <v>28857912237</v>
      </c>
      <c r="AZ2807" s="67">
        <v>140828102439</v>
      </c>
      <c r="BA2807" s="67">
        <v>54906761828</v>
      </c>
      <c r="BB2807" s="67">
        <v>3062373906</v>
      </c>
      <c r="BC2807" s="67">
        <v>7788178781</v>
      </c>
      <c r="BD2807" s="67">
        <v>2352639745</v>
      </c>
      <c r="BE2807" s="67">
        <v>36451520018</v>
      </c>
      <c r="BF2807" s="67">
        <v>1648345693</v>
      </c>
      <c r="BG2807" s="67">
        <v>56740190524</v>
      </c>
      <c r="BH2807" s="67">
        <v>8258452551</v>
      </c>
      <c r="BI2807" s="67">
        <v>128308044</v>
      </c>
      <c r="BJ2807" s="67">
        <v>1604283176</v>
      </c>
      <c r="BK2807" s="67">
        <v>2633101747</v>
      </c>
      <c r="BL2807" s="67">
        <v>3892759585</v>
      </c>
      <c r="BM2807" s="67"/>
      <c r="BN2807" s="67"/>
      <c r="BO2807" s="67">
        <v>762666222</v>
      </c>
      <c r="BP2807" s="67">
        <v>3129531778</v>
      </c>
      <c r="BQ2807" s="67"/>
      <c r="BR2807" s="67"/>
      <c r="BS2807" s="67"/>
      <c r="BT2807" s="67">
        <v>561585</v>
      </c>
      <c r="BU2807" s="67"/>
      <c r="BV2807" s="67"/>
      <c r="BW2807" s="67"/>
      <c r="BX2807" s="67"/>
      <c r="BY2807" s="67"/>
      <c r="BZ2807" s="67">
        <v>1450181867406</v>
      </c>
      <c r="CA2807" s="67">
        <v>569001818849</v>
      </c>
      <c r="CB2807" s="67">
        <v>881180048557</v>
      </c>
      <c r="CC2807" s="67">
        <v>2801134169820</v>
      </c>
      <c r="CD2807" s="67">
        <v>2908000000000</v>
      </c>
    </row>
    <row r="2808" spans="1:82">
      <c r="A2808" t="s">
        <v>3145</v>
      </c>
      <c r="B2808" t="s">
        <v>3146</v>
      </c>
      <c r="C2808" t="s">
        <v>210</v>
      </c>
      <c r="D2808" t="s">
        <v>62</v>
      </c>
      <c r="E2808" t="s">
        <v>153</v>
      </c>
      <c r="F2808" s="67">
        <v>2018</v>
      </c>
      <c r="G2808" t="s">
        <v>3170</v>
      </c>
      <c r="H2808" s="67">
        <v>4900600</v>
      </c>
      <c r="I2808" s="67">
        <v>1134916747475</v>
      </c>
      <c r="J2808" s="67">
        <v>178571094834</v>
      </c>
      <c r="K2808" s="67">
        <v>294678635494</v>
      </c>
      <c r="L2808" s="67">
        <v>394860085560</v>
      </c>
      <c r="M2808" s="67">
        <v>189667434185</v>
      </c>
      <c r="N2808" s="67">
        <v>57431204683</v>
      </c>
      <c r="O2808" s="67">
        <v>4638448533</v>
      </c>
      <c r="P2808" s="67">
        <v>46152693709</v>
      </c>
      <c r="Q2808" s="67">
        <v>2463026799</v>
      </c>
      <c r="R2808" s="67">
        <v>37908635533</v>
      </c>
      <c r="S2808" s="67">
        <v>1538556684</v>
      </c>
      <c r="T2808" s="67">
        <v>54709800490</v>
      </c>
      <c r="U2808" s="67">
        <v>13129684186</v>
      </c>
      <c r="V2808" s="67">
        <v>274766818</v>
      </c>
      <c r="W2808" s="67">
        <v>1649581440</v>
      </c>
      <c r="X2808" s="67">
        <v>2399502819</v>
      </c>
      <c r="Y2808" s="67">
        <v>8815000000</v>
      </c>
      <c r="Z2808" s="67">
        <v>0</v>
      </c>
      <c r="AA2808" s="67">
        <v>0</v>
      </c>
      <c r="AB2808" s="67">
        <v>3634235038</v>
      </c>
      <c r="AC2808" s="67">
        <v>5175187227</v>
      </c>
      <c r="AD2808" s="67">
        <v>0</v>
      </c>
      <c r="AE2808" s="67">
        <v>0</v>
      </c>
      <c r="AF2808" s="67">
        <v>0</v>
      </c>
      <c r="AG2808" s="67">
        <v>5484243</v>
      </c>
      <c r="AH2808" s="67">
        <v>0</v>
      </c>
      <c r="AI2808" s="67">
        <v>0</v>
      </c>
      <c r="AJ2808" s="67">
        <v>0</v>
      </c>
      <c r="AK2808" s="67">
        <v>0</v>
      </c>
      <c r="AL2808" s="67">
        <v>0</v>
      </c>
      <c r="AM2808" s="67">
        <v>1436231880502</v>
      </c>
      <c r="AN2808" s="67">
        <v>571355979396</v>
      </c>
      <c r="AO2808" s="67">
        <v>864905479855</v>
      </c>
      <c r="AP2808" s="67">
        <v>2861848042972</v>
      </c>
      <c r="AQ2808" s="67">
        <v>2983295562610</v>
      </c>
      <c r="AR2808" s="67">
        <v>1160520627495</v>
      </c>
      <c r="AS2808" s="67">
        <v>935903731851</v>
      </c>
      <c r="AT2808" s="67">
        <v>224616895644</v>
      </c>
      <c r="AU2808" s="67">
        <v>175725000000</v>
      </c>
      <c r="AV2808" s="67">
        <v>289982000000</v>
      </c>
      <c r="AW2808" s="67">
        <v>354992804651</v>
      </c>
      <c r="AX2808" s="67">
        <v>195521785862</v>
      </c>
      <c r="AY2808" s="67">
        <v>35026709282</v>
      </c>
      <c r="AZ2808" s="67">
        <v>160495076579</v>
      </c>
      <c r="BA2808" s="67">
        <v>47946751284</v>
      </c>
      <c r="BB2808" s="67">
        <v>3871349316</v>
      </c>
      <c r="BC2808" s="67">
        <v>8057978820</v>
      </c>
      <c r="BD2808" s="67">
        <v>2414695365</v>
      </c>
      <c r="BE2808" s="67">
        <v>37278368982</v>
      </c>
      <c r="BF2808" s="67">
        <v>1588455576</v>
      </c>
      <c r="BG2808" s="67">
        <v>58313419446</v>
      </c>
      <c r="BH2808" s="67">
        <v>10470729842</v>
      </c>
      <c r="BI2808" s="67">
        <v>303541026</v>
      </c>
      <c r="BJ2808" s="67">
        <v>2054002307</v>
      </c>
      <c r="BK2808" s="67">
        <v>3981164627</v>
      </c>
      <c r="BL2808" s="67">
        <v>4132021882</v>
      </c>
      <c r="BM2808" s="67"/>
      <c r="BN2808" s="67"/>
      <c r="BO2808" s="67">
        <v>981250566</v>
      </c>
      <c r="BP2808" s="67">
        <v>3150627771</v>
      </c>
      <c r="BQ2808" s="67"/>
      <c r="BR2808" s="67"/>
      <c r="BS2808" s="67"/>
      <c r="BT2808" s="67">
        <v>143544</v>
      </c>
      <c r="BU2808" s="67"/>
      <c r="BV2808" s="67"/>
      <c r="BW2808" s="67"/>
      <c r="BX2808" s="67"/>
      <c r="BY2808" s="67"/>
      <c r="BZ2808" s="67">
        <v>1522781411845</v>
      </c>
      <c r="CA2808" s="67">
        <v>592102331975</v>
      </c>
      <c r="CB2808" s="67">
        <v>930679079870</v>
      </c>
      <c r="CC2808" s="67">
        <v>2934508573833</v>
      </c>
      <c r="CD2808" s="67">
        <v>3049000000000</v>
      </c>
    </row>
    <row r="2809" spans="1:82">
      <c r="A2809" t="s">
        <v>3145</v>
      </c>
      <c r="B2809" t="s">
        <v>3146</v>
      </c>
      <c r="C2809" t="s">
        <v>210</v>
      </c>
      <c r="D2809" t="s">
        <v>62</v>
      </c>
      <c r="E2809" t="s">
        <v>153</v>
      </c>
      <c r="F2809" s="67">
        <v>2019</v>
      </c>
      <c r="G2809" t="s">
        <v>3171</v>
      </c>
      <c r="H2809" s="67">
        <v>4979200</v>
      </c>
      <c r="I2809" s="67">
        <v>1177020043786</v>
      </c>
      <c r="J2809" s="67">
        <v>196240000000</v>
      </c>
      <c r="K2809" s="67">
        <v>311889000000</v>
      </c>
      <c r="L2809" s="67">
        <v>390496660760</v>
      </c>
      <c r="M2809" s="67">
        <v>186903182215</v>
      </c>
      <c r="N2809" s="67">
        <v>57484691291</v>
      </c>
      <c r="O2809" s="67">
        <v>4621997933</v>
      </c>
      <c r="P2809" s="67">
        <v>46201257499</v>
      </c>
      <c r="Q2809" s="67">
        <v>2465618499</v>
      </c>
      <c r="R2809" s="67">
        <v>37948524581</v>
      </c>
      <c r="S2809" s="67">
        <v>1528565458</v>
      </c>
      <c r="T2809" s="67">
        <v>53342823285</v>
      </c>
      <c r="U2809" s="67">
        <v>12453306488</v>
      </c>
      <c r="V2809" s="67">
        <v>227168901</v>
      </c>
      <c r="W2809" s="67">
        <v>1373727064</v>
      </c>
      <c r="X2809" s="67">
        <v>2399502819</v>
      </c>
      <c r="Y2809" s="67">
        <v>8453000000</v>
      </c>
      <c r="Z2809" s="67">
        <v>0</v>
      </c>
      <c r="AA2809" s="67">
        <v>0</v>
      </c>
      <c r="AB2809" s="67">
        <v>3363011151</v>
      </c>
      <c r="AC2809" s="67">
        <v>5085270847</v>
      </c>
      <c r="AD2809" s="67">
        <v>0</v>
      </c>
      <c r="AE2809" s="67">
        <v>0</v>
      </c>
      <c r="AF2809" s="67">
        <v>0</v>
      </c>
      <c r="AG2809" s="67">
        <v>4625705</v>
      </c>
      <c r="AH2809" s="67">
        <v>0</v>
      </c>
      <c r="AI2809" s="67">
        <v>0</v>
      </c>
      <c r="AJ2809" s="67">
        <v>0</v>
      </c>
      <c r="AK2809" s="67">
        <v>0</v>
      </c>
      <c r="AL2809" s="67">
        <v>0</v>
      </c>
      <c r="AM2809" s="67">
        <v>1496078364545</v>
      </c>
      <c r="AN2809" s="67">
        <v>593508167467</v>
      </c>
      <c r="AO2809" s="67">
        <v>902570197078</v>
      </c>
      <c r="AP2809" s="67">
        <v>2960399375578</v>
      </c>
      <c r="AQ2809" s="67">
        <v>3076048375578</v>
      </c>
      <c r="AR2809" s="67">
        <v>1177020043786</v>
      </c>
      <c r="AS2809" s="67">
        <v>949209712730</v>
      </c>
      <c r="AT2809" s="67">
        <v>227810331055</v>
      </c>
      <c r="AU2809" s="67">
        <v>196240000000</v>
      </c>
      <c r="AV2809" s="67">
        <v>311889000000</v>
      </c>
      <c r="AW2809" s="67">
        <v>390496660760</v>
      </c>
      <c r="AX2809" s="67">
        <v>186903182215</v>
      </c>
      <c r="AY2809" s="67">
        <v>37220998109</v>
      </c>
      <c r="AZ2809" s="67">
        <v>149682184106</v>
      </c>
      <c r="BA2809" s="67">
        <v>57484691291</v>
      </c>
      <c r="BB2809" s="67">
        <v>4621997933</v>
      </c>
      <c r="BC2809" s="67">
        <v>46201257499</v>
      </c>
      <c r="BD2809" s="67">
        <v>2465618499</v>
      </c>
      <c r="BE2809" s="67">
        <v>37948524581</v>
      </c>
      <c r="BF2809" s="67">
        <v>1528565458</v>
      </c>
      <c r="BG2809" s="67">
        <v>53342823285</v>
      </c>
      <c r="BH2809" s="67">
        <v>12453306488</v>
      </c>
      <c r="BI2809" s="67">
        <v>227168901</v>
      </c>
      <c r="BJ2809" s="67">
        <v>1373727064</v>
      </c>
      <c r="BK2809" s="67">
        <v>2399502819</v>
      </c>
      <c r="BL2809" s="67">
        <v>8452907703</v>
      </c>
      <c r="BM2809" s="67"/>
      <c r="BN2809" s="67"/>
      <c r="BO2809" s="67">
        <v>3363011151</v>
      </c>
      <c r="BP2809" s="67">
        <v>5085270847</v>
      </c>
      <c r="BQ2809" s="67"/>
      <c r="BR2809" s="67"/>
      <c r="BS2809" s="67"/>
      <c r="BT2809" s="67">
        <v>4625705</v>
      </c>
      <c r="BU2809" s="67"/>
      <c r="BV2809" s="67"/>
      <c r="BW2809" s="67"/>
      <c r="BX2809" s="67"/>
      <c r="BY2809" s="67"/>
      <c r="BZ2809" s="67">
        <v>1496078364545</v>
      </c>
      <c r="CA2809" s="67">
        <v>593508167467</v>
      </c>
      <c r="CB2809" s="67">
        <v>902570197078</v>
      </c>
      <c r="CC2809" s="67">
        <v>2960399375578</v>
      </c>
      <c r="CD2809" s="67">
        <v>3076000000000</v>
      </c>
    </row>
    <row r="2810" spans="1:82">
      <c r="A2810" t="s">
        <v>3145</v>
      </c>
      <c r="B2810" t="s">
        <v>3146</v>
      </c>
      <c r="C2810" t="s">
        <v>210</v>
      </c>
      <c r="D2810" t="s">
        <v>62</v>
      </c>
      <c r="E2810" t="s">
        <v>153</v>
      </c>
      <c r="F2810" s="67">
        <v>2020</v>
      </c>
      <c r="G2810" t="s">
        <v>3172</v>
      </c>
      <c r="H2810" s="67">
        <v>5090200</v>
      </c>
      <c r="I2810" s="67">
        <v>1220835881719</v>
      </c>
      <c r="J2810" s="67">
        <v>225923405574</v>
      </c>
      <c r="K2810" s="67">
        <v>354079098150</v>
      </c>
      <c r="L2810" s="67">
        <v>384518399688</v>
      </c>
      <c r="M2810" s="67">
        <v>183452383974</v>
      </c>
      <c r="N2810" s="67">
        <v>57538177899</v>
      </c>
      <c r="O2810" s="67">
        <v>4605547333</v>
      </c>
      <c r="P2810" s="67">
        <v>46328029128</v>
      </c>
      <c r="Q2810" s="67">
        <v>2472383909</v>
      </c>
      <c r="R2810" s="67">
        <v>38052651536</v>
      </c>
      <c r="S2810" s="67">
        <v>1518574231</v>
      </c>
      <c r="T2810" s="67">
        <v>50570730158</v>
      </c>
      <c r="U2810" s="67">
        <v>12144056584</v>
      </c>
      <c r="V2810" s="67">
        <v>202635146</v>
      </c>
      <c r="W2810" s="67">
        <v>1448582021</v>
      </c>
      <c r="X2810" s="67">
        <v>2399502819</v>
      </c>
      <c r="Y2810" s="67">
        <v>8141000000</v>
      </c>
      <c r="Z2810" s="67">
        <v>0</v>
      </c>
      <c r="AA2810" s="67">
        <v>0</v>
      </c>
      <c r="AB2810" s="67">
        <v>3141144881</v>
      </c>
      <c r="AC2810" s="67">
        <v>4995354467</v>
      </c>
      <c r="AD2810" s="67">
        <v>0</v>
      </c>
      <c r="AE2810" s="67">
        <v>0</v>
      </c>
      <c r="AF2810" s="67">
        <v>0</v>
      </c>
      <c r="AG2810" s="67">
        <v>4075222</v>
      </c>
      <c r="AH2810" s="67">
        <v>0</v>
      </c>
      <c r="AI2810" s="67">
        <v>0</v>
      </c>
      <c r="AJ2810" s="67">
        <v>0</v>
      </c>
      <c r="AK2810" s="67">
        <v>0</v>
      </c>
      <c r="AL2810" s="67">
        <v>0</v>
      </c>
      <c r="AM2810" s="67">
        <v>1556617322808</v>
      </c>
      <c r="AN2810" s="67">
        <v>615909352987</v>
      </c>
      <c r="AO2810" s="67">
        <v>940668294396</v>
      </c>
      <c r="AP2810" s="67">
        <v>3045824799448</v>
      </c>
      <c r="AQ2810" s="67">
        <v>3167301612274</v>
      </c>
      <c r="AR2810" s="67">
        <v>1240918833561</v>
      </c>
      <c r="AS2810" s="67">
        <v>1000740994807</v>
      </c>
      <c r="AT2810" s="67">
        <v>240177838754</v>
      </c>
      <c r="AU2810" s="67">
        <v>229797000000</v>
      </c>
      <c r="AV2810" s="67">
        <v>360150000000</v>
      </c>
      <c r="AW2810" s="67">
        <v>395936182978</v>
      </c>
      <c r="AX2810" s="67">
        <v>198078567825</v>
      </c>
      <c r="AY2810" s="67">
        <v>39861108573</v>
      </c>
      <c r="AZ2810" s="67">
        <v>158217459251</v>
      </c>
      <c r="BA2810" s="67">
        <v>53826795573</v>
      </c>
      <c r="BB2810" s="67">
        <v>5465987840</v>
      </c>
      <c r="BC2810" s="67">
        <v>46858309651</v>
      </c>
      <c r="BD2810" s="67">
        <v>2497649617</v>
      </c>
      <c r="BE2810" s="67">
        <v>38331517926</v>
      </c>
      <c r="BF2810" s="67">
        <v>1468675340</v>
      </c>
      <c r="BG2810" s="67">
        <v>49408679205</v>
      </c>
      <c r="BH2810" s="67">
        <v>11710042385</v>
      </c>
      <c r="BI2810" s="67">
        <v>22529606</v>
      </c>
      <c r="BJ2810" s="67">
        <v>882670390</v>
      </c>
      <c r="BK2810" s="67">
        <v>694495868</v>
      </c>
      <c r="BL2810" s="67">
        <v>10110346522</v>
      </c>
      <c r="BM2810" s="67"/>
      <c r="BN2810" s="67"/>
      <c r="BO2810" s="67">
        <v>3860682680</v>
      </c>
      <c r="BP2810" s="67">
        <v>6243741490</v>
      </c>
      <c r="BQ2810" s="67"/>
      <c r="BR2810" s="67"/>
      <c r="BS2810" s="67"/>
      <c r="BT2810" s="67">
        <v>5922352</v>
      </c>
      <c r="BU2810" s="67"/>
      <c r="BV2810" s="67"/>
      <c r="BW2810" s="67"/>
      <c r="BX2810" s="67"/>
      <c r="BY2810" s="67"/>
      <c r="BZ2810" s="67">
        <v>1493541087740</v>
      </c>
      <c r="CA2810" s="67">
        <v>573241122395</v>
      </c>
      <c r="CB2810" s="67">
        <v>920299965345</v>
      </c>
      <c r="CC2810" s="67">
        <v>3011753146663</v>
      </c>
      <c r="CD2810" s="67">
        <v>3142000000000</v>
      </c>
    </row>
    <row r="2811" spans="1:82">
      <c r="A2811" t="s">
        <v>3173</v>
      </c>
      <c r="B2811" t="s">
        <v>3174</v>
      </c>
      <c r="C2811" t="s">
        <v>210</v>
      </c>
      <c r="D2811" t="s">
        <v>65</v>
      </c>
      <c r="E2811" t="s">
        <v>153</v>
      </c>
      <c r="F2811" s="67">
        <v>1995</v>
      </c>
      <c r="G2811" t="s">
        <v>3175</v>
      </c>
      <c r="H2811" s="67">
        <v>2172672</v>
      </c>
      <c r="I2811" s="67">
        <v>8409777802</v>
      </c>
      <c r="J2811" s="67">
        <v>6549682359</v>
      </c>
      <c r="K2811" s="67">
        <v>9538389784</v>
      </c>
      <c r="L2811" s="67">
        <v>14012465511</v>
      </c>
      <c r="M2811" s="67">
        <v>11032737237</v>
      </c>
      <c r="N2811" s="67">
        <v>3876605</v>
      </c>
      <c r="O2811" s="67">
        <v>933974769</v>
      </c>
      <c r="P2811" s="67">
        <v>0</v>
      </c>
      <c r="Q2811" s="67">
        <v>844618</v>
      </c>
      <c r="R2811" s="67">
        <v>6136977</v>
      </c>
      <c r="S2811" s="67">
        <v>2522758085</v>
      </c>
      <c r="T2811" s="67">
        <v>0</v>
      </c>
      <c r="U2811" s="67">
        <v>280002483129</v>
      </c>
      <c r="V2811" s="67">
        <v>175593900369</v>
      </c>
      <c r="W2811" s="67">
        <v>54125715553</v>
      </c>
      <c r="X2811" s="67">
        <v>0</v>
      </c>
      <c r="Y2811" s="67">
        <v>0</v>
      </c>
      <c r="Z2811" s="67">
        <v>0</v>
      </c>
      <c r="AA2811" s="67">
        <v>0</v>
      </c>
      <c r="AB2811" s="67">
        <v>0</v>
      </c>
      <c r="AC2811" s="67">
        <v>0</v>
      </c>
      <c r="AD2811" s="67">
        <v>0</v>
      </c>
      <c r="AE2811" s="67">
        <v>0</v>
      </c>
      <c r="AF2811" s="67">
        <v>0</v>
      </c>
      <c r="AG2811" s="67">
        <v>0</v>
      </c>
      <c r="AH2811" s="67">
        <v>0</v>
      </c>
      <c r="AI2811" s="67">
        <v>0</v>
      </c>
      <c r="AJ2811" s="67">
        <v>0</v>
      </c>
      <c r="AK2811" s="67">
        <v>0</v>
      </c>
      <c r="AL2811" s="67">
        <v>0</v>
      </c>
      <c r="AM2811" s="67">
        <v>71506343060</v>
      </c>
      <c r="AN2811" s="67">
        <v>16288924055</v>
      </c>
      <c r="AO2811" s="67">
        <v>55252734315</v>
      </c>
      <c r="AP2811" s="67">
        <v>295189943028</v>
      </c>
      <c r="AQ2811" s="67">
        <v>311180098610</v>
      </c>
      <c r="AR2811" s="67">
        <v>42245873492</v>
      </c>
      <c r="AS2811" s="67">
        <v>34069252816</v>
      </c>
      <c r="AT2811" s="67">
        <v>8176620676</v>
      </c>
      <c r="AU2811" s="67">
        <v>3651000000</v>
      </c>
      <c r="AV2811" s="67">
        <v>5317000000</v>
      </c>
      <c r="AW2811" s="67">
        <v>2901391490</v>
      </c>
      <c r="AX2811" s="67">
        <v>2556625329</v>
      </c>
      <c r="AY2811" s="67">
        <v>925610131</v>
      </c>
      <c r="AZ2811" s="67">
        <v>1631015198</v>
      </c>
      <c r="BA2811" s="67">
        <v>1911449</v>
      </c>
      <c r="BB2811" s="67">
        <v>49338920</v>
      </c>
      <c r="BC2811" s="67">
        <v>2181883</v>
      </c>
      <c r="BD2811" s="67">
        <v>448651</v>
      </c>
      <c r="BE2811" s="67">
        <v>3873546</v>
      </c>
      <c r="BF2811" s="67">
        <v>287011712</v>
      </c>
      <c r="BG2811" s="67"/>
      <c r="BH2811" s="67">
        <v>50843344394</v>
      </c>
      <c r="BI2811" s="67">
        <v>50843344394</v>
      </c>
      <c r="BJ2811" s="67">
        <v>0</v>
      </c>
      <c r="BK2811" s="67">
        <v>0</v>
      </c>
      <c r="BL2811" s="67"/>
      <c r="BM2811" s="67"/>
      <c r="BN2811" s="67"/>
      <c r="BO2811" s="67"/>
      <c r="BP2811" s="67"/>
      <c r="BQ2811" s="67"/>
      <c r="BR2811" s="67"/>
      <c r="BS2811" s="67"/>
      <c r="BT2811" s="67"/>
      <c r="BU2811" s="67"/>
      <c r="BV2811" s="67"/>
      <c r="BW2811" s="67"/>
      <c r="BX2811" s="67"/>
      <c r="BY2811" s="67"/>
      <c r="BZ2811" s="67">
        <v>58002070045</v>
      </c>
      <c r="CA2811" s="67">
        <v>13333299085</v>
      </c>
      <c r="CB2811" s="67">
        <v>44668770960</v>
      </c>
      <c r="CC2811" s="67">
        <v>152326679421</v>
      </c>
      <c r="CD2811" s="67">
        <v>154000000000</v>
      </c>
    </row>
    <row r="2812" spans="1:82">
      <c r="A2812" t="s">
        <v>3173</v>
      </c>
      <c r="B2812" t="s">
        <v>3174</v>
      </c>
      <c r="C2812" t="s">
        <v>210</v>
      </c>
      <c r="D2812" t="s">
        <v>65</v>
      </c>
      <c r="E2812" t="s">
        <v>153</v>
      </c>
      <c r="F2812" s="67">
        <v>1996</v>
      </c>
      <c r="G2812" t="s">
        <v>3176</v>
      </c>
      <c r="H2812" s="67">
        <v>2209958</v>
      </c>
      <c r="I2812" s="67">
        <v>8621723789</v>
      </c>
      <c r="J2812" s="67">
        <v>6794974866</v>
      </c>
      <c r="K2812" s="67">
        <v>9661951940</v>
      </c>
      <c r="L2812" s="67">
        <v>14000469993</v>
      </c>
      <c r="M2812" s="67">
        <v>11032737237</v>
      </c>
      <c r="N2812" s="67">
        <v>3876605</v>
      </c>
      <c r="O2812" s="67">
        <v>911241103</v>
      </c>
      <c r="P2812" s="67">
        <v>0</v>
      </c>
      <c r="Q2812" s="67">
        <v>844618</v>
      </c>
      <c r="R2812" s="67">
        <v>6136977</v>
      </c>
      <c r="S2812" s="67">
        <v>2512035844</v>
      </c>
      <c r="T2812" s="67">
        <v>0</v>
      </c>
      <c r="U2812" s="67">
        <v>285387146266</v>
      </c>
      <c r="V2812" s="67">
        <v>178970706145</v>
      </c>
      <c r="W2812" s="67">
        <v>73720897343</v>
      </c>
      <c r="X2812" s="67">
        <v>0</v>
      </c>
      <c r="Y2812" s="67">
        <v>0</v>
      </c>
      <c r="Z2812" s="67">
        <v>0</v>
      </c>
      <c r="AA2812" s="67">
        <v>0</v>
      </c>
      <c r="AB2812" s="67">
        <v>0</v>
      </c>
      <c r="AC2812" s="67">
        <v>0</v>
      </c>
      <c r="AD2812" s="67">
        <v>0</v>
      </c>
      <c r="AE2812" s="67">
        <v>0</v>
      </c>
      <c r="AF2812" s="67">
        <v>0</v>
      </c>
      <c r="AG2812" s="67">
        <v>0</v>
      </c>
      <c r="AH2812" s="67">
        <v>0</v>
      </c>
      <c r="AI2812" s="67">
        <v>0</v>
      </c>
      <c r="AJ2812" s="67">
        <v>0</v>
      </c>
      <c r="AK2812" s="67">
        <v>0</v>
      </c>
      <c r="AL2812" s="67">
        <v>0</v>
      </c>
      <c r="AM2812" s="67">
        <v>73883679706</v>
      </c>
      <c r="AN2812" s="67">
        <v>17312238168</v>
      </c>
      <c r="AO2812" s="67">
        <v>56605455520</v>
      </c>
      <c r="AP2812" s="67">
        <v>302942350924</v>
      </c>
      <c r="AQ2812" s="67">
        <v>318952151490</v>
      </c>
      <c r="AR2812" s="67">
        <v>44705821327</v>
      </c>
      <c r="AS2812" s="67">
        <v>36053081715</v>
      </c>
      <c r="AT2812" s="67">
        <v>8652739612</v>
      </c>
      <c r="AU2812" s="67">
        <v>3977000000</v>
      </c>
      <c r="AV2812" s="67">
        <v>5655000000</v>
      </c>
      <c r="AW2812" s="67">
        <v>2733002610</v>
      </c>
      <c r="AX2812" s="67">
        <v>2411882988</v>
      </c>
      <c r="AY2812" s="67">
        <v>877814115</v>
      </c>
      <c r="AZ2812" s="67">
        <v>1534068873</v>
      </c>
      <c r="BA2812" s="67">
        <v>1900067</v>
      </c>
      <c r="BB2812" s="67">
        <v>51659306</v>
      </c>
      <c r="BC2812" s="67">
        <v>2205402</v>
      </c>
      <c r="BD2812" s="67">
        <v>450165</v>
      </c>
      <c r="BE2812" s="67">
        <v>3944470</v>
      </c>
      <c r="BF2812" s="67">
        <v>260960212</v>
      </c>
      <c r="BG2812" s="67"/>
      <c r="BH2812" s="67">
        <v>62052447560</v>
      </c>
      <c r="BI2812" s="67">
        <v>62052447560</v>
      </c>
      <c r="BJ2812" s="67">
        <v>0</v>
      </c>
      <c r="BK2812" s="67">
        <v>0</v>
      </c>
      <c r="BL2812" s="67"/>
      <c r="BM2812" s="67"/>
      <c r="BN2812" s="67"/>
      <c r="BO2812" s="67"/>
      <c r="BP2812" s="67"/>
      <c r="BQ2812" s="67"/>
      <c r="BR2812" s="67"/>
      <c r="BS2812" s="67"/>
      <c r="BT2812" s="67"/>
      <c r="BU2812" s="67"/>
      <c r="BV2812" s="67"/>
      <c r="BW2812" s="67"/>
      <c r="BX2812" s="67"/>
      <c r="BY2812" s="67"/>
      <c r="BZ2812" s="67">
        <v>59574007484</v>
      </c>
      <c r="CA2812" s="67">
        <v>13929554411</v>
      </c>
      <c r="CB2812" s="67">
        <v>45644453073</v>
      </c>
      <c r="CC2812" s="67">
        <v>167387278980</v>
      </c>
      <c r="CD2812" s="67">
        <v>169100000000</v>
      </c>
    </row>
    <row r="2813" spans="1:82">
      <c r="A2813" t="s">
        <v>3173</v>
      </c>
      <c r="B2813" t="s">
        <v>3174</v>
      </c>
      <c r="C2813" t="s">
        <v>210</v>
      </c>
      <c r="D2813" t="s">
        <v>65</v>
      </c>
      <c r="E2813" t="s">
        <v>153</v>
      </c>
      <c r="F2813" s="67">
        <v>1997</v>
      </c>
      <c r="G2813" t="s">
        <v>3177</v>
      </c>
      <c r="H2813" s="67">
        <v>2245588</v>
      </c>
      <c r="I2813" s="67">
        <v>9053158473</v>
      </c>
      <c r="J2813" s="67">
        <v>8447837800</v>
      </c>
      <c r="K2813" s="67">
        <v>11089134289</v>
      </c>
      <c r="L2813" s="67">
        <v>13973356393</v>
      </c>
      <c r="M2813" s="67">
        <v>11022435897</v>
      </c>
      <c r="N2813" s="67">
        <v>3876605</v>
      </c>
      <c r="O2813" s="67">
        <v>888507437</v>
      </c>
      <c r="P2813" s="67">
        <v>0</v>
      </c>
      <c r="Q2813" s="67">
        <v>844618</v>
      </c>
      <c r="R2813" s="67">
        <v>6136977</v>
      </c>
      <c r="S2813" s="67">
        <v>2492088180</v>
      </c>
      <c r="T2813" s="67">
        <v>0</v>
      </c>
      <c r="U2813" s="67">
        <v>290717074638</v>
      </c>
      <c r="V2813" s="67">
        <v>182313743864</v>
      </c>
      <c r="W2813" s="67">
        <v>64759686158</v>
      </c>
      <c r="X2813" s="67">
        <v>0</v>
      </c>
      <c r="Y2813" s="67">
        <v>0</v>
      </c>
      <c r="Z2813" s="67">
        <v>0</v>
      </c>
      <c r="AA2813" s="67">
        <v>0</v>
      </c>
      <c r="AB2813" s="67">
        <v>0</v>
      </c>
      <c r="AC2813" s="67">
        <v>0</v>
      </c>
      <c r="AD2813" s="67">
        <v>0</v>
      </c>
      <c r="AE2813" s="67">
        <v>0</v>
      </c>
      <c r="AF2813" s="67">
        <v>0</v>
      </c>
      <c r="AG2813" s="67">
        <v>0</v>
      </c>
      <c r="AH2813" s="67">
        <v>0</v>
      </c>
      <c r="AI2813" s="67">
        <v>0</v>
      </c>
      <c r="AJ2813" s="67">
        <v>0</v>
      </c>
      <c r="AK2813" s="67">
        <v>0</v>
      </c>
      <c r="AL2813" s="67">
        <v>0</v>
      </c>
      <c r="AM2813" s="67">
        <v>76281670339</v>
      </c>
      <c r="AN2813" s="67">
        <v>18361414554</v>
      </c>
      <c r="AO2813" s="67">
        <v>57959564791</v>
      </c>
      <c r="AP2813" s="67">
        <v>312938588297</v>
      </c>
      <c r="AQ2813" s="67">
        <v>328746946995</v>
      </c>
      <c r="AR2813" s="67">
        <v>46132157712</v>
      </c>
      <c r="AS2813" s="67">
        <v>37203352993</v>
      </c>
      <c r="AT2813" s="67">
        <v>8928804718</v>
      </c>
      <c r="AU2813" s="67">
        <v>5095000000</v>
      </c>
      <c r="AV2813" s="67">
        <v>6688000000</v>
      </c>
      <c r="AW2813" s="67">
        <v>2680666922</v>
      </c>
      <c r="AX2813" s="67">
        <v>2456757149</v>
      </c>
      <c r="AY2813" s="67">
        <v>926317290</v>
      </c>
      <c r="AZ2813" s="67">
        <v>1530439859</v>
      </c>
      <c r="BA2813" s="67">
        <v>1890848</v>
      </c>
      <c r="BB2813" s="67">
        <v>49196053</v>
      </c>
      <c r="BC2813" s="67">
        <v>2254929</v>
      </c>
      <c r="BD2813" s="67">
        <v>443057</v>
      </c>
      <c r="BE2813" s="67">
        <v>4012488</v>
      </c>
      <c r="BF2813" s="67">
        <v>166112398</v>
      </c>
      <c r="BG2813" s="67"/>
      <c r="BH2813" s="67">
        <v>60953929824</v>
      </c>
      <c r="BI2813" s="67">
        <v>60933806284</v>
      </c>
      <c r="BJ2813" s="67">
        <v>0</v>
      </c>
      <c r="BK2813" s="67">
        <v>0</v>
      </c>
      <c r="BL2813" s="67">
        <v>20123540</v>
      </c>
      <c r="BM2813" s="67"/>
      <c r="BN2813" s="67"/>
      <c r="BO2813" s="67">
        <v>20123540</v>
      </c>
      <c r="BP2813" s="67"/>
      <c r="BQ2813" s="67"/>
      <c r="BR2813" s="67"/>
      <c r="BS2813" s="67"/>
      <c r="BT2813" s="67"/>
      <c r="BU2813" s="67"/>
      <c r="BV2813" s="67"/>
      <c r="BW2813" s="67"/>
      <c r="BX2813" s="67"/>
      <c r="BY2813" s="67"/>
      <c r="BZ2813" s="67">
        <v>61685974558</v>
      </c>
      <c r="CA2813" s="67">
        <v>14670885995</v>
      </c>
      <c r="CB2813" s="67">
        <v>47015088563</v>
      </c>
      <c r="CC2813" s="67">
        <v>169859729016</v>
      </c>
      <c r="CD2813" s="67">
        <v>171500000000</v>
      </c>
    </row>
    <row r="2814" spans="1:82">
      <c r="A2814" t="s">
        <v>3173</v>
      </c>
      <c r="B2814" t="s">
        <v>3174</v>
      </c>
      <c r="C2814" t="s">
        <v>210</v>
      </c>
      <c r="D2814" t="s">
        <v>65</v>
      </c>
      <c r="E2814" t="s">
        <v>153</v>
      </c>
      <c r="F2814" s="67">
        <v>1998</v>
      </c>
      <c r="G2814" t="s">
        <v>3178</v>
      </c>
      <c r="H2814" s="67">
        <v>2279727</v>
      </c>
      <c r="I2814" s="67">
        <v>9680236731</v>
      </c>
      <c r="J2814" s="67">
        <v>6747439950</v>
      </c>
      <c r="K2814" s="67">
        <v>13518335658</v>
      </c>
      <c r="L2814" s="67">
        <v>13970446582</v>
      </c>
      <c r="M2814" s="67">
        <v>11032737237</v>
      </c>
      <c r="N2814" s="67">
        <v>3876605</v>
      </c>
      <c r="O2814" s="67">
        <v>865773771</v>
      </c>
      <c r="P2814" s="67">
        <v>0</v>
      </c>
      <c r="Q2814" s="67">
        <v>844618</v>
      </c>
      <c r="R2814" s="67">
        <v>6136977</v>
      </c>
      <c r="S2814" s="67">
        <v>2460947111</v>
      </c>
      <c r="T2814" s="67">
        <v>0</v>
      </c>
      <c r="U2814" s="67">
        <v>290758578421</v>
      </c>
      <c r="V2814" s="67">
        <v>182347511922</v>
      </c>
      <c r="W2814" s="67">
        <v>67866239369</v>
      </c>
      <c r="X2814" s="67">
        <v>0</v>
      </c>
      <c r="Y2814" s="67">
        <v>0</v>
      </c>
      <c r="Z2814" s="67">
        <v>0</v>
      </c>
      <c r="AA2814" s="67">
        <v>0</v>
      </c>
      <c r="AB2814" s="67">
        <v>0</v>
      </c>
      <c r="AC2814" s="67">
        <v>0</v>
      </c>
      <c r="AD2814" s="67">
        <v>0</v>
      </c>
      <c r="AE2814" s="67">
        <v>0</v>
      </c>
      <c r="AF2814" s="67">
        <v>0</v>
      </c>
      <c r="AG2814" s="67">
        <v>0</v>
      </c>
      <c r="AH2814" s="67">
        <v>0</v>
      </c>
      <c r="AI2814" s="67">
        <v>0</v>
      </c>
      <c r="AJ2814" s="67">
        <v>0</v>
      </c>
      <c r="AK2814" s="67">
        <v>0</v>
      </c>
      <c r="AL2814" s="67">
        <v>0</v>
      </c>
      <c r="AM2814" s="67">
        <v>78926427717</v>
      </c>
      <c r="AN2814" s="67">
        <v>19505387394</v>
      </c>
      <c r="AO2814" s="67">
        <v>59472300420</v>
      </c>
      <c r="AP2814" s="67">
        <v>318822291022</v>
      </c>
      <c r="AQ2814" s="67">
        <v>339360033856</v>
      </c>
      <c r="AR2814" s="67">
        <v>45118449853</v>
      </c>
      <c r="AS2814" s="67">
        <v>36385846656</v>
      </c>
      <c r="AT2814" s="67">
        <v>8732603197</v>
      </c>
      <c r="AU2814" s="67">
        <v>4315000000</v>
      </c>
      <c r="AV2814" s="67">
        <v>8645000000</v>
      </c>
      <c r="AW2814" s="67">
        <v>3143894284</v>
      </c>
      <c r="AX2814" s="67">
        <v>2956439012</v>
      </c>
      <c r="AY2814" s="67">
        <v>1139377485</v>
      </c>
      <c r="AZ2814" s="67">
        <v>1817061527</v>
      </c>
      <c r="BA2814" s="67">
        <v>2632095</v>
      </c>
      <c r="BB2814" s="67">
        <v>41232788</v>
      </c>
      <c r="BC2814" s="67">
        <v>0</v>
      </c>
      <c r="BD2814" s="67">
        <v>447249</v>
      </c>
      <c r="BE2814" s="67">
        <v>4069831</v>
      </c>
      <c r="BF2814" s="67">
        <v>139073308</v>
      </c>
      <c r="BG2814" s="67"/>
      <c r="BH2814" s="67">
        <v>36174599264</v>
      </c>
      <c r="BI2814" s="67">
        <v>36156487473</v>
      </c>
      <c r="BJ2814" s="67">
        <v>0</v>
      </c>
      <c r="BK2814" s="67">
        <v>0</v>
      </c>
      <c r="BL2814" s="67">
        <v>18111791</v>
      </c>
      <c r="BM2814" s="67"/>
      <c r="BN2814" s="67"/>
      <c r="BO2814" s="67">
        <v>13094911</v>
      </c>
      <c r="BP2814" s="67"/>
      <c r="BQ2814" s="67"/>
      <c r="BR2814" s="67"/>
      <c r="BS2814" s="67"/>
      <c r="BT2814" s="67">
        <v>5016880</v>
      </c>
      <c r="BU2814" s="67"/>
      <c r="BV2814" s="67"/>
      <c r="BW2814" s="67"/>
      <c r="BX2814" s="67"/>
      <c r="BY2814" s="67"/>
      <c r="BZ2814" s="67">
        <v>62826926668</v>
      </c>
      <c r="CA2814" s="67">
        <v>15202278623</v>
      </c>
      <c r="CB2814" s="67">
        <v>47624648045</v>
      </c>
      <c r="CC2814" s="67">
        <v>142933870069</v>
      </c>
      <c r="CD2814" s="67">
        <v>147300000000</v>
      </c>
    </row>
    <row r="2815" spans="1:82">
      <c r="A2815" t="s">
        <v>3173</v>
      </c>
      <c r="B2815" t="s">
        <v>3174</v>
      </c>
      <c r="C2815" t="s">
        <v>210</v>
      </c>
      <c r="D2815" t="s">
        <v>65</v>
      </c>
      <c r="E2815" t="s">
        <v>153</v>
      </c>
      <c r="F2815" s="67">
        <v>1999</v>
      </c>
      <c r="G2815" t="s">
        <v>3179</v>
      </c>
      <c r="H2815" s="67">
        <v>2312600</v>
      </c>
      <c r="I2815" s="67">
        <v>10092172733</v>
      </c>
      <c r="J2815" s="67">
        <v>9716642117</v>
      </c>
      <c r="K2815" s="67">
        <v>14475938131</v>
      </c>
      <c r="L2815" s="67">
        <v>13954995948</v>
      </c>
      <c r="M2815" s="67">
        <v>11032737237</v>
      </c>
      <c r="N2815" s="67">
        <v>3876605</v>
      </c>
      <c r="O2815" s="67">
        <v>843040106</v>
      </c>
      <c r="P2815" s="67">
        <v>0</v>
      </c>
      <c r="Q2815" s="67">
        <v>844618</v>
      </c>
      <c r="R2815" s="67">
        <v>6136977</v>
      </c>
      <c r="S2815" s="67">
        <v>2424407194</v>
      </c>
      <c r="T2815" s="67">
        <v>0</v>
      </c>
      <c r="U2815" s="67">
        <v>309244144965</v>
      </c>
      <c r="V2815" s="67">
        <v>193963723792</v>
      </c>
      <c r="W2815" s="67">
        <v>95865045869</v>
      </c>
      <c r="X2815" s="67">
        <v>0</v>
      </c>
      <c r="Y2815" s="67">
        <v>0</v>
      </c>
      <c r="Z2815" s="67">
        <v>0</v>
      </c>
      <c r="AA2815" s="67">
        <v>0</v>
      </c>
      <c r="AB2815" s="67">
        <v>0</v>
      </c>
      <c r="AC2815" s="67">
        <v>0</v>
      </c>
      <c r="AD2815" s="67">
        <v>0</v>
      </c>
      <c r="AE2815" s="67">
        <v>0</v>
      </c>
      <c r="AF2815" s="67">
        <v>0</v>
      </c>
      <c r="AG2815" s="67">
        <v>0</v>
      </c>
      <c r="AH2815" s="67">
        <v>0</v>
      </c>
      <c r="AI2815" s="67">
        <v>0</v>
      </c>
      <c r="AJ2815" s="67">
        <v>0</v>
      </c>
      <c r="AK2815" s="67">
        <v>0</v>
      </c>
      <c r="AL2815" s="67">
        <v>0</v>
      </c>
      <c r="AM2815" s="67">
        <v>81881234852</v>
      </c>
      <c r="AN2815" s="67">
        <v>20762278010</v>
      </c>
      <c r="AO2815" s="67">
        <v>61188857066</v>
      </c>
      <c r="AP2815" s="67">
        <v>336551417759</v>
      </c>
      <c r="AQ2815" s="67">
        <v>353445099090</v>
      </c>
      <c r="AR2815" s="67">
        <v>40262352878</v>
      </c>
      <c r="AS2815" s="67">
        <v>32469639418</v>
      </c>
      <c r="AT2815" s="67">
        <v>7792713460</v>
      </c>
      <c r="AU2815" s="67">
        <v>6378000000</v>
      </c>
      <c r="AV2815" s="67">
        <v>9502000000</v>
      </c>
      <c r="AW2815" s="67">
        <v>3021305943</v>
      </c>
      <c r="AX2815" s="67">
        <v>2807426591</v>
      </c>
      <c r="AY2815" s="67">
        <v>1089458292</v>
      </c>
      <c r="AZ2815" s="67">
        <v>1717968298</v>
      </c>
      <c r="BA2815" s="67">
        <v>1109046</v>
      </c>
      <c r="BB2815" s="67">
        <v>44533112</v>
      </c>
      <c r="BC2815" s="67">
        <v>0</v>
      </c>
      <c r="BD2815" s="67">
        <v>460543</v>
      </c>
      <c r="BE2815" s="67">
        <v>4142033</v>
      </c>
      <c r="BF2815" s="67">
        <v>163634618</v>
      </c>
      <c r="BG2815" s="67"/>
      <c r="BH2815" s="67">
        <v>17964650946</v>
      </c>
      <c r="BI2815" s="67">
        <v>17955652907</v>
      </c>
      <c r="BJ2815" s="67">
        <v>0</v>
      </c>
      <c r="BK2815" s="67">
        <v>0</v>
      </c>
      <c r="BL2815" s="67">
        <v>8998039</v>
      </c>
      <c r="BM2815" s="67"/>
      <c r="BN2815" s="67"/>
      <c r="BO2815" s="67">
        <v>6141386</v>
      </c>
      <c r="BP2815" s="67"/>
      <c r="BQ2815" s="67"/>
      <c r="BR2815" s="67"/>
      <c r="BS2815" s="67"/>
      <c r="BT2815" s="67">
        <v>2856653</v>
      </c>
      <c r="BU2815" s="67"/>
      <c r="BV2815" s="67"/>
      <c r="BW2815" s="67"/>
      <c r="BX2815" s="67"/>
      <c r="BY2815" s="67"/>
      <c r="BZ2815" s="67">
        <v>63832694158</v>
      </c>
      <c r="CA2815" s="67">
        <v>15723784320</v>
      </c>
      <c r="CB2815" s="67">
        <v>48108909838</v>
      </c>
      <c r="CC2815" s="67">
        <v>121957003926</v>
      </c>
      <c r="CD2815" s="67">
        <v>125100000000</v>
      </c>
    </row>
    <row r="2816" spans="1:82">
      <c r="A2816" t="s">
        <v>3173</v>
      </c>
      <c r="B2816" t="s">
        <v>3174</v>
      </c>
      <c r="C2816" t="s">
        <v>210</v>
      </c>
      <c r="D2816" t="s">
        <v>65</v>
      </c>
      <c r="E2816" t="s">
        <v>153</v>
      </c>
      <c r="F2816" s="67">
        <v>2000</v>
      </c>
      <c r="G2816" t="s">
        <v>3180</v>
      </c>
      <c r="H2816" s="67">
        <v>2344253</v>
      </c>
      <c r="I2816" s="67">
        <v>10349002312</v>
      </c>
      <c r="J2816" s="67">
        <v>10332907357</v>
      </c>
      <c r="K2816" s="67">
        <v>14118350126</v>
      </c>
      <c r="L2816" s="67">
        <v>15168899617</v>
      </c>
      <c r="M2816" s="67">
        <v>12083474118</v>
      </c>
      <c r="N2816" s="67">
        <v>3876605</v>
      </c>
      <c r="O2816" s="67">
        <v>818411968</v>
      </c>
      <c r="P2816" s="67">
        <v>0</v>
      </c>
      <c r="Q2816" s="67">
        <v>844618</v>
      </c>
      <c r="R2816" s="67">
        <v>6136977</v>
      </c>
      <c r="S2816" s="67">
        <v>2383527356</v>
      </c>
      <c r="T2816" s="67">
        <v>0</v>
      </c>
      <c r="U2816" s="67">
        <v>314828966852</v>
      </c>
      <c r="V2816" s="67">
        <v>197475601800</v>
      </c>
      <c r="W2816" s="67">
        <v>99214547472</v>
      </c>
      <c r="X2816" s="67">
        <v>0</v>
      </c>
      <c r="Y2816" s="67">
        <v>0</v>
      </c>
      <c r="Z2816" s="67">
        <v>0</v>
      </c>
      <c r="AA2816" s="67">
        <v>0</v>
      </c>
      <c r="AB2816" s="67">
        <v>0</v>
      </c>
      <c r="AC2816" s="67">
        <v>0</v>
      </c>
      <c r="AD2816" s="67">
        <v>0</v>
      </c>
      <c r="AE2816" s="67">
        <v>0</v>
      </c>
      <c r="AF2816" s="67">
        <v>0</v>
      </c>
      <c r="AG2816" s="67">
        <v>0</v>
      </c>
      <c r="AH2816" s="67">
        <v>0</v>
      </c>
      <c r="AI2816" s="67">
        <v>0</v>
      </c>
      <c r="AJ2816" s="67">
        <v>0</v>
      </c>
      <c r="AK2816" s="67">
        <v>0</v>
      </c>
      <c r="AL2816" s="67">
        <v>0</v>
      </c>
      <c r="AM2816" s="67">
        <v>84626226248</v>
      </c>
      <c r="AN2816" s="67">
        <v>21899269420</v>
      </c>
      <c r="AO2816" s="67">
        <v>62816037689</v>
      </c>
      <c r="AP2816" s="67">
        <v>347097688751</v>
      </c>
      <c r="AQ2816" s="67">
        <v>362805188929</v>
      </c>
      <c r="AR2816" s="67">
        <v>35787190718</v>
      </c>
      <c r="AS2816" s="67">
        <v>28860637676</v>
      </c>
      <c r="AT2816" s="67">
        <v>6926553042</v>
      </c>
      <c r="AU2816" s="67">
        <v>6805000000</v>
      </c>
      <c r="AV2816" s="67">
        <v>9298000000</v>
      </c>
      <c r="AW2816" s="67">
        <v>2746685146</v>
      </c>
      <c r="AX2816" s="67">
        <v>2565371836</v>
      </c>
      <c r="AY2816" s="67">
        <v>965644813</v>
      </c>
      <c r="AZ2816" s="67">
        <v>1599727022</v>
      </c>
      <c r="BA2816" s="67">
        <v>1064811</v>
      </c>
      <c r="BB2816" s="67">
        <v>50816901</v>
      </c>
      <c r="BC2816" s="67">
        <v>0</v>
      </c>
      <c r="BD2816" s="67">
        <v>486693</v>
      </c>
      <c r="BE2816" s="67">
        <v>4172710</v>
      </c>
      <c r="BF2816" s="67">
        <v>124772194</v>
      </c>
      <c r="BG2816" s="67"/>
      <c r="BH2816" s="67">
        <v>99565122228</v>
      </c>
      <c r="BI2816" s="67">
        <v>99557303072</v>
      </c>
      <c r="BJ2816" s="67">
        <v>0</v>
      </c>
      <c r="BK2816" s="67">
        <v>0</v>
      </c>
      <c r="BL2816" s="67">
        <v>7819155</v>
      </c>
      <c r="BM2816" s="67"/>
      <c r="BN2816" s="67"/>
      <c r="BO2816" s="67">
        <v>4877469</v>
      </c>
      <c r="BP2816" s="67"/>
      <c r="BQ2816" s="67"/>
      <c r="BR2816" s="67"/>
      <c r="BS2816" s="67"/>
      <c r="BT2816" s="67">
        <v>2941687</v>
      </c>
      <c r="BU2816" s="67"/>
      <c r="BV2816" s="67"/>
      <c r="BW2816" s="67"/>
      <c r="BX2816" s="67"/>
      <c r="BY2816" s="67"/>
      <c r="BZ2816" s="67">
        <v>68061152348</v>
      </c>
      <c r="CA2816" s="67">
        <v>17071691195</v>
      </c>
      <c r="CB2816" s="67">
        <v>50989461152</v>
      </c>
      <c r="CC2816" s="67">
        <v>203667150439</v>
      </c>
      <c r="CD2816" s="67">
        <v>206200000000</v>
      </c>
    </row>
    <row r="2817" spans="1:82">
      <c r="A2817" t="s">
        <v>3173</v>
      </c>
      <c r="B2817" t="s">
        <v>3174</v>
      </c>
      <c r="C2817" t="s">
        <v>210</v>
      </c>
      <c r="D2817" t="s">
        <v>65</v>
      </c>
      <c r="E2817" t="s">
        <v>153</v>
      </c>
      <c r="F2817" s="67">
        <v>2001</v>
      </c>
      <c r="G2817" t="s">
        <v>3181</v>
      </c>
      <c r="H2817" s="67">
        <v>2374653</v>
      </c>
      <c r="I2817" s="67">
        <v>10691721092</v>
      </c>
      <c r="J2817" s="67">
        <v>12642430758</v>
      </c>
      <c r="K2817" s="67">
        <v>13069560594</v>
      </c>
      <c r="L2817" s="67">
        <v>15155768877</v>
      </c>
      <c r="M2817" s="67">
        <v>12089654924</v>
      </c>
      <c r="N2817" s="67">
        <v>3876605</v>
      </c>
      <c r="O2817" s="67">
        <v>795678302</v>
      </c>
      <c r="P2817" s="67">
        <v>0</v>
      </c>
      <c r="Q2817" s="67">
        <v>844618</v>
      </c>
      <c r="R2817" s="67">
        <v>6136977</v>
      </c>
      <c r="S2817" s="67">
        <v>2333454166</v>
      </c>
      <c r="T2817" s="67">
        <v>0</v>
      </c>
      <c r="U2817" s="67">
        <v>317625474549</v>
      </c>
      <c r="V2817" s="67">
        <v>199231540803</v>
      </c>
      <c r="W2817" s="67">
        <v>109263052280</v>
      </c>
      <c r="X2817" s="67">
        <v>0</v>
      </c>
      <c r="Y2817" s="67">
        <v>0</v>
      </c>
      <c r="Z2817" s="67">
        <v>0</v>
      </c>
      <c r="AA2817" s="67">
        <v>0</v>
      </c>
      <c r="AB2817" s="67">
        <v>0</v>
      </c>
      <c r="AC2817" s="67">
        <v>0</v>
      </c>
      <c r="AD2817" s="67">
        <v>0</v>
      </c>
      <c r="AE2817" s="67">
        <v>0</v>
      </c>
      <c r="AF2817" s="67">
        <v>0</v>
      </c>
      <c r="AG2817" s="67">
        <v>0</v>
      </c>
      <c r="AH2817" s="67">
        <v>0</v>
      </c>
      <c r="AI2817" s="67">
        <v>0</v>
      </c>
      <c r="AJ2817" s="67">
        <v>0</v>
      </c>
      <c r="AK2817" s="67">
        <v>0</v>
      </c>
      <c r="AL2817" s="67">
        <v>0</v>
      </c>
      <c r="AM2817" s="67">
        <v>87352480726</v>
      </c>
      <c r="AN2817" s="67">
        <v>23049020300</v>
      </c>
      <c r="AO2817" s="67">
        <v>64413430762</v>
      </c>
      <c r="AP2817" s="67">
        <v>358230876217</v>
      </c>
      <c r="AQ2817" s="67">
        <v>370145885057</v>
      </c>
      <c r="AR2817" s="67">
        <v>31402645586</v>
      </c>
      <c r="AS2817" s="67">
        <v>25324714182</v>
      </c>
      <c r="AT2817" s="67">
        <v>6077931404</v>
      </c>
      <c r="AU2817" s="67">
        <v>8258000000</v>
      </c>
      <c r="AV2817" s="67">
        <v>8537000000</v>
      </c>
      <c r="AW2817" s="67">
        <v>2504176685</v>
      </c>
      <c r="AX2817" s="67">
        <v>2371377187</v>
      </c>
      <c r="AY2817" s="67">
        <v>1078115037</v>
      </c>
      <c r="AZ2817" s="67">
        <v>1293262150</v>
      </c>
      <c r="BA2817" s="67">
        <v>1230032</v>
      </c>
      <c r="BB2817" s="67">
        <v>47096512</v>
      </c>
      <c r="BC2817" s="67">
        <v>0</v>
      </c>
      <c r="BD2817" s="67">
        <v>467068</v>
      </c>
      <c r="BE2817" s="67">
        <v>3991701</v>
      </c>
      <c r="BF2817" s="67">
        <v>80014186</v>
      </c>
      <c r="BG2817" s="67"/>
      <c r="BH2817" s="67">
        <v>82980539070</v>
      </c>
      <c r="BI2817" s="67">
        <v>82977469038</v>
      </c>
      <c r="BJ2817" s="67">
        <v>0</v>
      </c>
      <c r="BK2817" s="67">
        <v>0</v>
      </c>
      <c r="BL2817" s="67">
        <v>3070032</v>
      </c>
      <c r="BM2817" s="67"/>
      <c r="BN2817" s="67"/>
      <c r="BO2817" s="67">
        <v>1677569</v>
      </c>
      <c r="BP2817" s="67"/>
      <c r="BQ2817" s="67"/>
      <c r="BR2817" s="67"/>
      <c r="BS2817" s="67"/>
      <c r="BT2817" s="67">
        <v>1392463</v>
      </c>
      <c r="BU2817" s="67"/>
      <c r="BV2817" s="67"/>
      <c r="BW2817" s="67"/>
      <c r="BX2817" s="67"/>
      <c r="BY2817" s="67"/>
      <c r="BZ2817" s="67">
        <v>69408000734</v>
      </c>
      <c r="CA2817" s="67">
        <v>17725490418</v>
      </c>
      <c r="CB2817" s="67">
        <v>51682510316</v>
      </c>
      <c r="CC2817" s="67">
        <v>186016362075</v>
      </c>
      <c r="CD2817" s="67">
        <v>186300000000</v>
      </c>
    </row>
    <row r="2818" spans="1:82">
      <c r="A2818" t="s">
        <v>3173</v>
      </c>
      <c r="B2818" t="s">
        <v>3174</v>
      </c>
      <c r="C2818" t="s">
        <v>210</v>
      </c>
      <c r="D2818" t="s">
        <v>65</v>
      </c>
      <c r="E2818" t="s">
        <v>153</v>
      </c>
      <c r="F2818" s="67">
        <v>2002</v>
      </c>
      <c r="G2818" t="s">
        <v>3182</v>
      </c>
      <c r="H2818" s="67">
        <v>2403659</v>
      </c>
      <c r="I2818" s="67">
        <v>11108088426</v>
      </c>
      <c r="J2818" s="67">
        <v>14139408291</v>
      </c>
      <c r="K2818" s="67">
        <v>11567908954</v>
      </c>
      <c r="L2818" s="67">
        <v>16303368673</v>
      </c>
      <c r="M2818" s="67">
        <v>13117728850</v>
      </c>
      <c r="N2818" s="67">
        <v>3876605</v>
      </c>
      <c r="O2818" s="67">
        <v>772944636</v>
      </c>
      <c r="P2818" s="67">
        <v>0</v>
      </c>
      <c r="Q2818" s="67">
        <v>844618</v>
      </c>
      <c r="R2818" s="67">
        <v>6136977</v>
      </c>
      <c r="S2818" s="67">
        <v>2278823408</v>
      </c>
      <c r="T2818" s="67">
        <v>0</v>
      </c>
      <c r="U2818" s="67">
        <v>308030410234</v>
      </c>
      <c r="V2818" s="67">
        <v>192680537597</v>
      </c>
      <c r="W2818" s="67">
        <v>109263052280</v>
      </c>
      <c r="X2818" s="67">
        <v>0</v>
      </c>
      <c r="Y2818" s="67">
        <v>0</v>
      </c>
      <c r="Z2818" s="67">
        <v>0</v>
      </c>
      <c r="AA2818" s="67">
        <v>0</v>
      </c>
      <c r="AB2818" s="67">
        <v>0</v>
      </c>
      <c r="AC2818" s="67">
        <v>0</v>
      </c>
      <c r="AD2818" s="67">
        <v>0</v>
      </c>
      <c r="AE2818" s="67">
        <v>0</v>
      </c>
      <c r="AF2818" s="67">
        <v>0</v>
      </c>
      <c r="AG2818" s="67">
        <v>0</v>
      </c>
      <c r="AH2818" s="67">
        <v>0</v>
      </c>
      <c r="AI2818" s="67">
        <v>0</v>
      </c>
      <c r="AJ2818" s="67">
        <v>0</v>
      </c>
      <c r="AK2818" s="67">
        <v>0</v>
      </c>
      <c r="AL2818" s="67">
        <v>0</v>
      </c>
      <c r="AM2818" s="67">
        <v>90723416274</v>
      </c>
      <c r="AN2818" s="67">
        <v>24487704271</v>
      </c>
      <c r="AO2818" s="67">
        <v>66374295055</v>
      </c>
      <c r="AP2818" s="67">
        <v>363838106539</v>
      </c>
      <c r="AQ2818" s="67">
        <v>372442745654</v>
      </c>
      <c r="AR2818" s="67">
        <v>28924802409</v>
      </c>
      <c r="AS2818" s="67">
        <v>23326453556</v>
      </c>
      <c r="AT2818" s="67">
        <v>5598348853</v>
      </c>
      <c r="AU2818" s="67">
        <v>9210000000</v>
      </c>
      <c r="AV2818" s="67">
        <v>7535000000</v>
      </c>
      <c r="AW2818" s="67">
        <v>2564266992</v>
      </c>
      <c r="AX2818" s="67">
        <v>2282515280</v>
      </c>
      <c r="AY2818" s="67">
        <v>1030899953</v>
      </c>
      <c r="AZ2818" s="67">
        <v>1251615327</v>
      </c>
      <c r="BA2818" s="67">
        <v>1427835</v>
      </c>
      <c r="BB2818" s="67">
        <v>47844031</v>
      </c>
      <c r="BC2818" s="67">
        <v>0</v>
      </c>
      <c r="BD2818" s="67">
        <v>446382</v>
      </c>
      <c r="BE2818" s="67">
        <v>3702669</v>
      </c>
      <c r="BF2818" s="67">
        <v>228330795</v>
      </c>
      <c r="BG2818" s="67"/>
      <c r="BH2818" s="67">
        <v>98317565494</v>
      </c>
      <c r="BI2818" s="67">
        <v>82010956366</v>
      </c>
      <c r="BJ2818" s="67">
        <v>16298626489</v>
      </c>
      <c r="BK2818" s="67">
        <v>0</v>
      </c>
      <c r="BL2818" s="67">
        <v>7982639</v>
      </c>
      <c r="BM2818" s="67"/>
      <c r="BN2818" s="67"/>
      <c r="BO2818" s="67">
        <v>6688000</v>
      </c>
      <c r="BP2818" s="67"/>
      <c r="BQ2818" s="67"/>
      <c r="BR2818" s="67"/>
      <c r="BS2818" s="67"/>
      <c r="BT2818" s="67">
        <v>1294639</v>
      </c>
      <c r="BU2818" s="67"/>
      <c r="BV2818" s="67"/>
      <c r="BW2818" s="67"/>
      <c r="BX2818" s="67"/>
      <c r="BY2818" s="67"/>
      <c r="BZ2818" s="67">
        <v>72575580506</v>
      </c>
      <c r="CA2818" s="67">
        <v>18875825418</v>
      </c>
      <c r="CB2818" s="67">
        <v>53699755088</v>
      </c>
      <c r="CC2818" s="67">
        <v>204057215402</v>
      </c>
      <c r="CD2818" s="67">
        <v>202400000000</v>
      </c>
    </row>
    <row r="2819" spans="1:82">
      <c r="A2819" t="s">
        <v>3173</v>
      </c>
      <c r="B2819" t="s">
        <v>3174</v>
      </c>
      <c r="C2819" t="s">
        <v>210</v>
      </c>
      <c r="D2819" t="s">
        <v>65</v>
      </c>
      <c r="E2819" t="s">
        <v>153</v>
      </c>
      <c r="F2819" s="67">
        <v>2003</v>
      </c>
      <c r="G2819" t="s">
        <v>3183</v>
      </c>
      <c r="H2819" s="67">
        <v>2431600</v>
      </c>
      <c r="I2819" s="67">
        <v>11720288403</v>
      </c>
      <c r="J2819" s="67">
        <v>15473034037</v>
      </c>
      <c r="K2819" s="67">
        <v>10639051121</v>
      </c>
      <c r="L2819" s="67">
        <v>17387732295</v>
      </c>
      <c r="M2819" s="67">
        <v>14143742509</v>
      </c>
      <c r="N2819" s="67">
        <v>3876605</v>
      </c>
      <c r="O2819" s="67">
        <v>750210970</v>
      </c>
      <c r="P2819" s="67">
        <v>0</v>
      </c>
      <c r="Q2819" s="67">
        <v>844618</v>
      </c>
      <c r="R2819" s="67">
        <v>6136977</v>
      </c>
      <c r="S2819" s="67">
        <v>2219993278</v>
      </c>
      <c r="T2819" s="67">
        <v>0</v>
      </c>
      <c r="U2819" s="67">
        <v>303936592528</v>
      </c>
      <c r="V2819" s="67">
        <v>188155617857</v>
      </c>
      <c r="W2819" s="67">
        <v>114345054711</v>
      </c>
      <c r="X2819" s="67">
        <v>0</v>
      </c>
      <c r="Y2819" s="67">
        <v>0</v>
      </c>
      <c r="Z2819" s="67">
        <v>0</v>
      </c>
      <c r="AA2819" s="67">
        <v>0</v>
      </c>
      <c r="AB2819" s="67">
        <v>0</v>
      </c>
      <c r="AC2819" s="67">
        <v>0</v>
      </c>
      <c r="AD2819" s="67">
        <v>0</v>
      </c>
      <c r="AE2819" s="67">
        <v>0</v>
      </c>
      <c r="AF2819" s="67">
        <v>0</v>
      </c>
      <c r="AG2819" s="67">
        <v>0</v>
      </c>
      <c r="AH2819" s="67">
        <v>0</v>
      </c>
      <c r="AI2819" s="67">
        <v>0</v>
      </c>
      <c r="AJ2819" s="67">
        <v>0</v>
      </c>
      <c r="AK2819" s="67">
        <v>0</v>
      </c>
      <c r="AL2819" s="67">
        <v>0</v>
      </c>
      <c r="AM2819" s="67">
        <v>94541047041</v>
      </c>
      <c r="AN2819" s="67">
        <v>26109620211</v>
      </c>
      <c r="AO2819" s="67">
        <v>68606207350</v>
      </c>
      <c r="AP2819" s="67">
        <v>372077931333</v>
      </c>
      <c r="AQ2819" s="67">
        <v>378206358390</v>
      </c>
      <c r="AR2819" s="67">
        <v>26718644109</v>
      </c>
      <c r="AS2819" s="67">
        <v>21547293636</v>
      </c>
      <c r="AT2819" s="67">
        <v>5171350473</v>
      </c>
      <c r="AU2819" s="67">
        <v>10102000000</v>
      </c>
      <c r="AV2819" s="67">
        <v>6946000000</v>
      </c>
      <c r="AW2819" s="67">
        <v>2581786609</v>
      </c>
      <c r="AX2819" s="67">
        <v>2310620579</v>
      </c>
      <c r="AY2819" s="67">
        <v>1011645298</v>
      </c>
      <c r="AZ2819" s="67">
        <v>1298975281</v>
      </c>
      <c r="BA2819" s="67">
        <v>2135916</v>
      </c>
      <c r="BB2819" s="67">
        <v>51174617</v>
      </c>
      <c r="BC2819" s="67">
        <v>0</v>
      </c>
      <c r="BD2819" s="67">
        <v>421799</v>
      </c>
      <c r="BE2819" s="67">
        <v>3509015</v>
      </c>
      <c r="BF2819" s="67">
        <v>213924683</v>
      </c>
      <c r="BG2819" s="67"/>
      <c r="BH2819" s="67">
        <v>111926277489</v>
      </c>
      <c r="BI2819" s="67">
        <v>96891207890</v>
      </c>
      <c r="BJ2819" s="67">
        <v>15035069600</v>
      </c>
      <c r="BK2819" s="67">
        <v>0</v>
      </c>
      <c r="BL2819" s="67">
        <v>0</v>
      </c>
      <c r="BM2819" s="67"/>
      <c r="BN2819" s="67"/>
      <c r="BO2819" s="67">
        <v>0</v>
      </c>
      <c r="BP2819" s="67"/>
      <c r="BQ2819" s="67"/>
      <c r="BR2819" s="67"/>
      <c r="BS2819" s="67"/>
      <c r="BT2819" s="67"/>
      <c r="BU2819" s="67"/>
      <c r="BV2819" s="67"/>
      <c r="BW2819" s="67"/>
      <c r="BX2819" s="67"/>
      <c r="BY2819" s="67"/>
      <c r="BZ2819" s="67">
        <v>79843720326</v>
      </c>
      <c r="CA2819" s="67">
        <v>21112271521</v>
      </c>
      <c r="CB2819" s="67">
        <v>58731448805</v>
      </c>
      <c r="CC2819" s="67">
        <v>224226428534</v>
      </c>
      <c r="CD2819" s="67">
        <v>221100000000</v>
      </c>
    </row>
    <row r="2820" spans="1:82">
      <c r="A2820" t="s">
        <v>3173</v>
      </c>
      <c r="B2820" t="s">
        <v>3174</v>
      </c>
      <c r="C2820" t="s">
        <v>210</v>
      </c>
      <c r="D2820" t="s">
        <v>65</v>
      </c>
      <c r="E2820" t="s">
        <v>153</v>
      </c>
      <c r="F2820" s="67">
        <v>2004</v>
      </c>
      <c r="G2820" t="s">
        <v>3184</v>
      </c>
      <c r="H2820" s="67">
        <v>2468855</v>
      </c>
      <c r="I2820" s="67">
        <v>12594334313</v>
      </c>
      <c r="J2820" s="67">
        <v>17337484248</v>
      </c>
      <c r="K2820" s="67">
        <v>11025056928</v>
      </c>
      <c r="L2820" s="67">
        <v>18282363271</v>
      </c>
      <c r="M2820" s="67">
        <v>15163575362</v>
      </c>
      <c r="N2820" s="67">
        <v>3876605</v>
      </c>
      <c r="O2820" s="67">
        <v>727477305</v>
      </c>
      <c r="P2820" s="67">
        <v>0</v>
      </c>
      <c r="Q2820" s="67">
        <v>844618</v>
      </c>
      <c r="R2820" s="67">
        <v>6136977</v>
      </c>
      <c r="S2820" s="67">
        <v>2148079287</v>
      </c>
      <c r="T2820" s="67">
        <v>0</v>
      </c>
      <c r="U2820" s="67">
        <v>304134796015</v>
      </c>
      <c r="V2820" s="67">
        <v>188155617857</v>
      </c>
      <c r="W2820" s="67">
        <v>114922554988</v>
      </c>
      <c r="X2820" s="67">
        <v>0</v>
      </c>
      <c r="Y2820" s="67">
        <v>0</v>
      </c>
      <c r="Z2820" s="67">
        <v>0</v>
      </c>
      <c r="AA2820" s="67">
        <v>0</v>
      </c>
      <c r="AB2820" s="67">
        <v>0</v>
      </c>
      <c r="AC2820" s="67">
        <v>0</v>
      </c>
      <c r="AD2820" s="67">
        <v>0</v>
      </c>
      <c r="AE2820" s="67">
        <v>0</v>
      </c>
      <c r="AF2820" s="67">
        <v>0</v>
      </c>
      <c r="AG2820" s="67">
        <v>0</v>
      </c>
      <c r="AH2820" s="67">
        <v>0</v>
      </c>
      <c r="AI2820" s="67">
        <v>0</v>
      </c>
      <c r="AJ2820" s="67">
        <v>0</v>
      </c>
      <c r="AK2820" s="67">
        <v>0</v>
      </c>
      <c r="AL2820" s="67">
        <v>0</v>
      </c>
      <c r="AM2820" s="67">
        <v>98899460090</v>
      </c>
      <c r="AN2820" s="67">
        <v>27434167855</v>
      </c>
      <c r="AO2820" s="67">
        <v>71654523697</v>
      </c>
      <c r="AP2820" s="67">
        <v>382843188939</v>
      </c>
      <c r="AQ2820" s="67">
        <v>387320837269</v>
      </c>
      <c r="AR2820" s="67">
        <v>26008428464</v>
      </c>
      <c r="AS2820" s="67">
        <v>20974539084</v>
      </c>
      <c r="AT2820" s="67">
        <v>5033889380</v>
      </c>
      <c r="AU2820" s="67">
        <v>11390000000</v>
      </c>
      <c r="AV2820" s="67">
        <v>7243000000</v>
      </c>
      <c r="AW2820" s="67">
        <v>3698704700</v>
      </c>
      <c r="AX2820" s="67">
        <v>2676614203</v>
      </c>
      <c r="AY2820" s="67">
        <v>1178600292</v>
      </c>
      <c r="AZ2820" s="67">
        <v>1498013911</v>
      </c>
      <c r="BA2820" s="67">
        <v>2192134</v>
      </c>
      <c r="BB2820" s="67">
        <v>56001013</v>
      </c>
      <c r="BC2820" s="67">
        <v>0</v>
      </c>
      <c r="BD2820" s="67">
        <v>404707</v>
      </c>
      <c r="BE2820" s="67">
        <v>3468220</v>
      </c>
      <c r="BF2820" s="67">
        <v>960024422</v>
      </c>
      <c r="BG2820" s="67"/>
      <c r="BH2820" s="67">
        <v>138322026710</v>
      </c>
      <c r="BI2820" s="67">
        <v>120989943552</v>
      </c>
      <c r="BJ2820" s="67">
        <v>17323893330</v>
      </c>
      <c r="BK2820" s="67">
        <v>0</v>
      </c>
      <c r="BL2820" s="67">
        <v>8189828</v>
      </c>
      <c r="BM2820" s="67"/>
      <c r="BN2820" s="67"/>
      <c r="BO2820" s="67">
        <v>8189828</v>
      </c>
      <c r="BP2820" s="67"/>
      <c r="BQ2820" s="67"/>
      <c r="BR2820" s="67"/>
      <c r="BS2820" s="67"/>
      <c r="BT2820" s="67"/>
      <c r="BU2820" s="67"/>
      <c r="BV2820" s="67"/>
      <c r="BW2820" s="67"/>
      <c r="BX2820" s="67"/>
      <c r="BY2820" s="67"/>
      <c r="BZ2820" s="67">
        <v>88166112584</v>
      </c>
      <c r="CA2820" s="67">
        <v>23508811299</v>
      </c>
      <c r="CB2820" s="67">
        <v>64657301286</v>
      </c>
      <c r="CC2820" s="67">
        <v>260342272458</v>
      </c>
      <c r="CD2820" s="67">
        <v>256200000000</v>
      </c>
    </row>
    <row r="2821" spans="1:82">
      <c r="A2821" t="s">
        <v>3173</v>
      </c>
      <c r="B2821" t="s">
        <v>3174</v>
      </c>
      <c r="C2821" t="s">
        <v>210</v>
      </c>
      <c r="D2821" t="s">
        <v>65</v>
      </c>
      <c r="E2821" t="s">
        <v>153</v>
      </c>
      <c r="F2821" s="67">
        <v>2005</v>
      </c>
      <c r="G2821" t="s">
        <v>3185</v>
      </c>
      <c r="H2821" s="67">
        <v>2515192</v>
      </c>
      <c r="I2821" s="67">
        <v>13710655469</v>
      </c>
      <c r="J2821" s="67">
        <v>23723501674</v>
      </c>
      <c r="K2821" s="67">
        <v>20344885494</v>
      </c>
      <c r="L2821" s="67">
        <v>18031657922</v>
      </c>
      <c r="M2821" s="67">
        <v>15091465969</v>
      </c>
      <c r="N2821" s="67">
        <v>3876605</v>
      </c>
      <c r="O2821" s="67">
        <v>704743639</v>
      </c>
      <c r="P2821" s="67">
        <v>0</v>
      </c>
      <c r="Q2821" s="67">
        <v>844618</v>
      </c>
      <c r="R2821" s="67">
        <v>6136977</v>
      </c>
      <c r="S2821" s="67">
        <v>2068728622</v>
      </c>
      <c r="T2821" s="67">
        <v>0</v>
      </c>
      <c r="U2821" s="67">
        <v>304132419033</v>
      </c>
      <c r="V2821" s="67">
        <v>188155617857</v>
      </c>
      <c r="W2821" s="67">
        <v>114922554988</v>
      </c>
      <c r="X2821" s="67">
        <v>0</v>
      </c>
      <c r="Y2821" s="67">
        <v>0</v>
      </c>
      <c r="Z2821" s="67">
        <v>0</v>
      </c>
      <c r="AA2821" s="67">
        <v>0</v>
      </c>
      <c r="AB2821" s="67">
        <v>0</v>
      </c>
      <c r="AC2821" s="67">
        <v>0</v>
      </c>
      <c r="AD2821" s="67">
        <v>0</v>
      </c>
      <c r="AE2821" s="67">
        <v>0</v>
      </c>
      <c r="AF2821" s="67">
        <v>0</v>
      </c>
      <c r="AG2821" s="67">
        <v>0</v>
      </c>
      <c r="AH2821" s="67">
        <v>0</v>
      </c>
      <c r="AI2821" s="67">
        <v>0</v>
      </c>
      <c r="AJ2821" s="67">
        <v>0</v>
      </c>
      <c r="AK2821" s="67">
        <v>0</v>
      </c>
      <c r="AL2821" s="67">
        <v>0</v>
      </c>
      <c r="AM2821" s="67">
        <v>104039982156</v>
      </c>
      <c r="AN2821" s="67">
        <v>28802796166</v>
      </c>
      <c r="AO2821" s="67">
        <v>75433434711</v>
      </c>
      <c r="AP2821" s="67">
        <v>388218276616</v>
      </c>
      <c r="AQ2821" s="67">
        <v>396226907199</v>
      </c>
      <c r="AR2821" s="67">
        <v>24820779540</v>
      </c>
      <c r="AS2821" s="67">
        <v>20016757693</v>
      </c>
      <c r="AT2821" s="67">
        <v>4804021846</v>
      </c>
      <c r="AU2821" s="67">
        <v>15883000000</v>
      </c>
      <c r="AV2821" s="67">
        <v>13621000000</v>
      </c>
      <c r="AW2821" s="67">
        <v>3943882527</v>
      </c>
      <c r="AX2821" s="67">
        <v>2827543852</v>
      </c>
      <c r="AY2821" s="67">
        <v>1237763411</v>
      </c>
      <c r="AZ2821" s="67">
        <v>1589780441</v>
      </c>
      <c r="BA2821" s="67">
        <v>2280968</v>
      </c>
      <c r="BB2821" s="67">
        <v>66339926</v>
      </c>
      <c r="BC2821" s="67">
        <v>0</v>
      </c>
      <c r="BD2821" s="67">
        <v>409917</v>
      </c>
      <c r="BE2821" s="67">
        <v>3262245</v>
      </c>
      <c r="BF2821" s="67">
        <v>1044045619</v>
      </c>
      <c r="BG2821" s="67"/>
      <c r="BH2821" s="67">
        <v>199726646509</v>
      </c>
      <c r="BI2821" s="67">
        <v>177291489782</v>
      </c>
      <c r="BJ2821" s="67">
        <v>22426617048</v>
      </c>
      <c r="BK2821" s="67">
        <v>0</v>
      </c>
      <c r="BL2821" s="67">
        <v>8539679</v>
      </c>
      <c r="BM2821" s="67"/>
      <c r="BN2821" s="67"/>
      <c r="BO2821" s="67">
        <v>8539679</v>
      </c>
      <c r="BP2821" s="67"/>
      <c r="BQ2821" s="67"/>
      <c r="BR2821" s="67"/>
      <c r="BS2821" s="67"/>
      <c r="BT2821" s="67"/>
      <c r="BU2821" s="67"/>
      <c r="BV2821" s="67"/>
      <c r="BW2821" s="67"/>
      <c r="BX2821" s="67"/>
      <c r="BY2821" s="67"/>
      <c r="BZ2821" s="67">
        <v>100454576982</v>
      </c>
      <c r="CA2821" s="67">
        <v>26780968037</v>
      </c>
      <c r="CB2821" s="67">
        <v>73673608945</v>
      </c>
      <c r="CC2821" s="67">
        <v>331207885558</v>
      </c>
      <c r="CD2821" s="67">
        <v>328900000000</v>
      </c>
    </row>
    <row r="2822" spans="1:82">
      <c r="A2822" t="s">
        <v>3173</v>
      </c>
      <c r="B2822" t="s">
        <v>3174</v>
      </c>
      <c r="C2822" t="s">
        <v>210</v>
      </c>
      <c r="D2822" t="s">
        <v>65</v>
      </c>
      <c r="E2822" t="s">
        <v>153</v>
      </c>
      <c r="F2822" s="67">
        <v>2006</v>
      </c>
      <c r="G2822" t="s">
        <v>3186</v>
      </c>
      <c r="H2822" s="67">
        <v>2560649</v>
      </c>
      <c r="I2822" s="67">
        <v>14825641650</v>
      </c>
      <c r="J2822" s="67">
        <v>29621830206</v>
      </c>
      <c r="K2822" s="67">
        <v>28374063801</v>
      </c>
      <c r="L2822" s="67">
        <v>17835599871</v>
      </c>
      <c r="M2822" s="67">
        <v>15070863284</v>
      </c>
      <c r="N2822" s="67">
        <v>3876605</v>
      </c>
      <c r="O2822" s="67">
        <v>682009973</v>
      </c>
      <c r="P2822" s="67">
        <v>0</v>
      </c>
      <c r="Q2822" s="67">
        <v>844618</v>
      </c>
      <c r="R2822" s="67">
        <v>6136977</v>
      </c>
      <c r="S2822" s="67">
        <v>1991746695</v>
      </c>
      <c r="T2822" s="67">
        <v>0</v>
      </c>
      <c r="U2822" s="67">
        <v>303537351381</v>
      </c>
      <c r="V2822" s="67">
        <v>188155617857</v>
      </c>
      <c r="W2822" s="67">
        <v>113190054159</v>
      </c>
      <c r="X2822" s="67">
        <v>0</v>
      </c>
      <c r="Y2822" s="67">
        <v>0</v>
      </c>
      <c r="Z2822" s="67">
        <v>0</v>
      </c>
      <c r="AA2822" s="67">
        <v>0</v>
      </c>
      <c r="AB2822" s="67">
        <v>0</v>
      </c>
      <c r="AC2822" s="67">
        <v>0</v>
      </c>
      <c r="AD2822" s="67">
        <v>0</v>
      </c>
      <c r="AE2822" s="67">
        <v>0</v>
      </c>
      <c r="AF2822" s="67">
        <v>0</v>
      </c>
      <c r="AG2822" s="67">
        <v>0</v>
      </c>
      <c r="AH2822" s="67">
        <v>0</v>
      </c>
      <c r="AI2822" s="67">
        <v>0</v>
      </c>
      <c r="AJ2822" s="67">
        <v>0</v>
      </c>
      <c r="AK2822" s="67">
        <v>0</v>
      </c>
      <c r="AL2822" s="67">
        <v>0</v>
      </c>
      <c r="AM2822" s="67">
        <v>109761257774</v>
      </c>
      <c r="AN2822" s="67">
        <v>30303458376</v>
      </c>
      <c r="AO2822" s="67">
        <v>79660909849</v>
      </c>
      <c r="AP2822" s="67">
        <v>392545131514</v>
      </c>
      <c r="AQ2822" s="67">
        <v>403923341845</v>
      </c>
      <c r="AR2822" s="67">
        <v>28263486108</v>
      </c>
      <c r="AS2822" s="67">
        <v>22793133958</v>
      </c>
      <c r="AT2822" s="67">
        <v>5470352150</v>
      </c>
      <c r="AU2822" s="67">
        <v>20535000000</v>
      </c>
      <c r="AV2822" s="67">
        <v>19670000000</v>
      </c>
      <c r="AW2822" s="67">
        <v>4066635528</v>
      </c>
      <c r="AX2822" s="67">
        <v>3056126968</v>
      </c>
      <c r="AY2822" s="67">
        <v>1321224121</v>
      </c>
      <c r="AZ2822" s="67">
        <v>1734902847</v>
      </c>
      <c r="BA2822" s="67">
        <v>2583883</v>
      </c>
      <c r="BB2822" s="67">
        <v>72835104</v>
      </c>
      <c r="BC2822" s="67">
        <v>0</v>
      </c>
      <c r="BD2822" s="67">
        <v>472565</v>
      </c>
      <c r="BE2822" s="67">
        <v>3681933</v>
      </c>
      <c r="BF2822" s="67">
        <v>930935075</v>
      </c>
      <c r="BG2822" s="67"/>
      <c r="BH2822" s="67">
        <v>252380552705</v>
      </c>
      <c r="BI2822" s="67">
        <v>216128669987</v>
      </c>
      <c r="BJ2822" s="67">
        <v>36241496655</v>
      </c>
      <c r="BK2822" s="67">
        <v>0</v>
      </c>
      <c r="BL2822" s="67">
        <v>10386064</v>
      </c>
      <c r="BM2822" s="67"/>
      <c r="BN2822" s="67"/>
      <c r="BO2822" s="67">
        <v>10386064</v>
      </c>
      <c r="BP2822" s="67"/>
      <c r="BQ2822" s="67"/>
      <c r="BR2822" s="67"/>
      <c r="BS2822" s="67"/>
      <c r="BT2822" s="67"/>
      <c r="BU2822" s="67"/>
      <c r="BV2822" s="67"/>
      <c r="BW2822" s="67"/>
      <c r="BX2822" s="67"/>
      <c r="BY2822" s="67"/>
      <c r="BZ2822" s="67">
        <v>113650032143</v>
      </c>
      <c r="CA2822" s="67">
        <v>30251615355</v>
      </c>
      <c r="CB2822" s="67">
        <v>83398416788</v>
      </c>
      <c r="CC2822" s="67">
        <v>399225706484</v>
      </c>
      <c r="CD2822" s="67">
        <v>398400000000</v>
      </c>
    </row>
    <row r="2823" spans="1:82">
      <c r="A2823" t="s">
        <v>3173</v>
      </c>
      <c r="B2823" t="s">
        <v>3174</v>
      </c>
      <c r="C2823" t="s">
        <v>210</v>
      </c>
      <c r="D2823" t="s">
        <v>65</v>
      </c>
      <c r="E2823" t="s">
        <v>153</v>
      </c>
      <c r="F2823" s="67">
        <v>2007</v>
      </c>
      <c r="G2823" t="s">
        <v>3187</v>
      </c>
      <c r="H2823" s="67">
        <v>2605700</v>
      </c>
      <c r="I2823" s="67">
        <v>16556269256</v>
      </c>
      <c r="J2823" s="67">
        <v>34844577893</v>
      </c>
      <c r="K2823" s="67">
        <v>38840990911</v>
      </c>
      <c r="L2823" s="67">
        <v>17716886794</v>
      </c>
      <c r="M2823" s="67">
        <v>15091465969</v>
      </c>
      <c r="N2823" s="67">
        <v>3876605</v>
      </c>
      <c r="O2823" s="67">
        <v>657381835</v>
      </c>
      <c r="P2823" s="67">
        <v>0</v>
      </c>
      <c r="Q2823" s="67">
        <v>844618</v>
      </c>
      <c r="R2823" s="67">
        <v>6136977</v>
      </c>
      <c r="S2823" s="67">
        <v>1927029192</v>
      </c>
      <c r="T2823" s="67">
        <v>0</v>
      </c>
      <c r="U2823" s="67">
        <v>303534691173</v>
      </c>
      <c r="V2823" s="67">
        <v>188155617857</v>
      </c>
      <c r="W2823" s="67">
        <v>113190054159</v>
      </c>
      <c r="X2823" s="67">
        <v>0</v>
      </c>
      <c r="Y2823" s="67">
        <v>0</v>
      </c>
      <c r="Z2823" s="67">
        <v>0</v>
      </c>
      <c r="AA2823" s="67">
        <v>0</v>
      </c>
      <c r="AB2823" s="67">
        <v>0</v>
      </c>
      <c r="AC2823" s="67">
        <v>0</v>
      </c>
      <c r="AD2823" s="67">
        <v>0</v>
      </c>
      <c r="AE2823" s="67">
        <v>0</v>
      </c>
      <c r="AF2823" s="67">
        <v>0</v>
      </c>
      <c r="AG2823" s="67">
        <v>0</v>
      </c>
      <c r="AH2823" s="67">
        <v>0</v>
      </c>
      <c r="AI2823" s="67">
        <v>0</v>
      </c>
      <c r="AJ2823" s="67">
        <v>0</v>
      </c>
      <c r="AK2823" s="67">
        <v>0</v>
      </c>
      <c r="AL2823" s="67">
        <v>0</v>
      </c>
      <c r="AM2823" s="67">
        <v>115850844889</v>
      </c>
      <c r="AN2823" s="67">
        <v>31854932197</v>
      </c>
      <c r="AO2823" s="67">
        <v>84204429911</v>
      </c>
      <c r="AP2823" s="67">
        <v>395734954818</v>
      </c>
      <c r="AQ2823" s="67">
        <v>413398356028</v>
      </c>
      <c r="AR2823" s="67">
        <v>29991183835</v>
      </c>
      <c r="AS2823" s="67">
        <v>24186438577</v>
      </c>
      <c r="AT2823" s="67">
        <v>5804745258</v>
      </c>
      <c r="AU2823" s="67">
        <v>25564000000</v>
      </c>
      <c r="AV2823" s="67">
        <v>28496000000</v>
      </c>
      <c r="AW2823" s="67">
        <v>4725462202</v>
      </c>
      <c r="AX2823" s="67">
        <v>3692985418</v>
      </c>
      <c r="AY2823" s="67">
        <v>1613500881</v>
      </c>
      <c r="AZ2823" s="67">
        <v>2079484537</v>
      </c>
      <c r="BA2823" s="67">
        <v>2181639</v>
      </c>
      <c r="BB2823" s="67">
        <v>76096746</v>
      </c>
      <c r="BC2823" s="67">
        <v>0</v>
      </c>
      <c r="BD2823" s="67">
        <v>533672</v>
      </c>
      <c r="BE2823" s="67">
        <v>4077568</v>
      </c>
      <c r="BF2823" s="67">
        <v>949587159</v>
      </c>
      <c r="BG2823" s="67"/>
      <c r="BH2823" s="67">
        <v>239722373403</v>
      </c>
      <c r="BI2823" s="67">
        <v>227196260998</v>
      </c>
      <c r="BJ2823" s="67">
        <v>12518064044</v>
      </c>
      <c r="BK2823" s="67">
        <v>0</v>
      </c>
      <c r="BL2823" s="67">
        <v>8048361</v>
      </c>
      <c r="BM2823" s="67"/>
      <c r="BN2823" s="67"/>
      <c r="BO2823" s="67">
        <v>8048361</v>
      </c>
      <c r="BP2823" s="67"/>
      <c r="BQ2823" s="67"/>
      <c r="BR2823" s="67"/>
      <c r="BS2823" s="67"/>
      <c r="BT2823" s="67"/>
      <c r="BU2823" s="67"/>
      <c r="BV2823" s="67"/>
      <c r="BW2823" s="67"/>
      <c r="BX2823" s="67"/>
      <c r="BY2823" s="67"/>
      <c r="BZ2823" s="67">
        <v>135771033036</v>
      </c>
      <c r="CA2823" s="67">
        <v>36064080224</v>
      </c>
      <c r="CB2823" s="67">
        <v>99706952812</v>
      </c>
      <c r="CC2823" s="67">
        <v>407278052476</v>
      </c>
      <c r="CD2823" s="67">
        <v>410200000000</v>
      </c>
    </row>
    <row r="2824" spans="1:82">
      <c r="A2824" t="s">
        <v>3173</v>
      </c>
      <c r="B2824" t="s">
        <v>3174</v>
      </c>
      <c r="C2824" t="s">
        <v>210</v>
      </c>
      <c r="D2824" t="s">
        <v>65</v>
      </c>
      <c r="E2824" t="s">
        <v>153</v>
      </c>
      <c r="F2824" s="67">
        <v>2008</v>
      </c>
      <c r="G2824" t="s">
        <v>3188</v>
      </c>
      <c r="H2824" s="67">
        <v>2651028</v>
      </c>
      <c r="I2824" s="67">
        <v>19170058280</v>
      </c>
      <c r="J2824" s="67">
        <v>32354861145</v>
      </c>
      <c r="K2824" s="67">
        <v>37238110291</v>
      </c>
      <c r="L2824" s="67">
        <v>17555011488</v>
      </c>
      <c r="M2824" s="67">
        <v>15011115501</v>
      </c>
      <c r="N2824" s="67">
        <v>3876605</v>
      </c>
      <c r="O2824" s="67">
        <v>634648169</v>
      </c>
      <c r="P2824" s="67">
        <v>0</v>
      </c>
      <c r="Q2824" s="67">
        <v>844618</v>
      </c>
      <c r="R2824" s="67">
        <v>6136977</v>
      </c>
      <c r="S2824" s="67">
        <v>1883860027</v>
      </c>
      <c r="T2824" s="67">
        <v>0</v>
      </c>
      <c r="U2824" s="67">
        <v>303644989633</v>
      </c>
      <c r="V2824" s="67">
        <v>188155617857</v>
      </c>
      <c r="W2824" s="67">
        <v>113508675001</v>
      </c>
      <c r="X2824" s="67">
        <v>0</v>
      </c>
      <c r="Y2824" s="67">
        <v>0</v>
      </c>
      <c r="Z2824" s="67">
        <v>0</v>
      </c>
      <c r="AA2824" s="67">
        <v>0</v>
      </c>
      <c r="AB2824" s="67">
        <v>0</v>
      </c>
      <c r="AC2824" s="67">
        <v>0</v>
      </c>
      <c r="AD2824" s="67">
        <v>0</v>
      </c>
      <c r="AE2824" s="67">
        <v>0</v>
      </c>
      <c r="AF2824" s="67">
        <v>0</v>
      </c>
      <c r="AG2824" s="67">
        <v>0</v>
      </c>
      <c r="AH2824" s="67">
        <v>0</v>
      </c>
      <c r="AI2824" s="67">
        <v>0</v>
      </c>
      <c r="AJ2824" s="67">
        <v>0</v>
      </c>
      <c r="AK2824" s="67">
        <v>0</v>
      </c>
      <c r="AL2824" s="67">
        <v>0</v>
      </c>
      <c r="AM2824" s="67">
        <v>122435093758</v>
      </c>
      <c r="AN2824" s="67">
        <v>33531984721</v>
      </c>
      <c r="AO2824" s="67">
        <v>89117686064</v>
      </c>
      <c r="AP2824" s="67">
        <v>408422024580</v>
      </c>
      <c r="AQ2824" s="67">
        <v>425802513958</v>
      </c>
      <c r="AR2824" s="67">
        <v>36009460049</v>
      </c>
      <c r="AS2824" s="67">
        <v>29039887136</v>
      </c>
      <c r="AT2824" s="67">
        <v>6969572913</v>
      </c>
      <c r="AU2824" s="67">
        <v>26675000000</v>
      </c>
      <c r="AV2824" s="67">
        <v>30701000000</v>
      </c>
      <c r="AW2824" s="67">
        <v>5799115516</v>
      </c>
      <c r="AX2824" s="67">
        <v>4610724488</v>
      </c>
      <c r="AY2824" s="67">
        <v>2017179629</v>
      </c>
      <c r="AZ2824" s="67">
        <v>2593544859</v>
      </c>
      <c r="BA2824" s="67">
        <v>3521652</v>
      </c>
      <c r="BB2824" s="67">
        <v>98092003</v>
      </c>
      <c r="BC2824" s="67">
        <v>0</v>
      </c>
      <c r="BD2824" s="67">
        <v>593100</v>
      </c>
      <c r="BE2824" s="67">
        <v>4488116</v>
      </c>
      <c r="BF2824" s="67">
        <v>1081696158</v>
      </c>
      <c r="BG2824" s="67"/>
      <c r="BH2824" s="67">
        <v>218726004820</v>
      </c>
      <c r="BI2824" s="67">
        <v>172616972723</v>
      </c>
      <c r="BJ2824" s="67">
        <v>46102114749</v>
      </c>
      <c r="BK2824" s="67">
        <v>0</v>
      </c>
      <c r="BL2824" s="67">
        <v>6917347</v>
      </c>
      <c r="BM2824" s="67"/>
      <c r="BN2824" s="67"/>
      <c r="BO2824" s="67">
        <v>6917347</v>
      </c>
      <c r="BP2824" s="67"/>
      <c r="BQ2824" s="67"/>
      <c r="BR2824" s="67"/>
      <c r="BS2824" s="67"/>
      <c r="BT2824" s="67"/>
      <c r="BU2824" s="67"/>
      <c r="BV2824" s="67"/>
      <c r="BW2824" s="67"/>
      <c r="BX2824" s="67"/>
      <c r="BY2824" s="67"/>
      <c r="BZ2824" s="67">
        <v>161485758765</v>
      </c>
      <c r="CA2824" s="67">
        <v>42755728662</v>
      </c>
      <c r="CB2824" s="67">
        <v>118730030103</v>
      </c>
      <c r="CC2824" s="67">
        <v>417994339149</v>
      </c>
      <c r="CD2824" s="67">
        <v>422000000000</v>
      </c>
    </row>
    <row r="2825" spans="1:82">
      <c r="A2825" t="s">
        <v>3173</v>
      </c>
      <c r="B2825" t="s">
        <v>3174</v>
      </c>
      <c r="C2825" t="s">
        <v>210</v>
      </c>
      <c r="D2825" t="s">
        <v>65</v>
      </c>
      <c r="E2825" t="s">
        <v>153</v>
      </c>
      <c r="F2825" s="67">
        <v>2009</v>
      </c>
      <c r="G2825" t="s">
        <v>3189</v>
      </c>
      <c r="H2825" s="67">
        <v>2697537</v>
      </c>
      <c r="I2825" s="67">
        <v>21442824870</v>
      </c>
      <c r="J2825" s="67">
        <v>30468329575</v>
      </c>
      <c r="K2825" s="67">
        <v>38452623858</v>
      </c>
      <c r="L2825" s="67">
        <v>17494462917</v>
      </c>
      <c r="M2825" s="67">
        <v>14982271746</v>
      </c>
      <c r="N2825" s="67">
        <v>3876605</v>
      </c>
      <c r="O2825" s="67">
        <v>611914504</v>
      </c>
      <c r="P2825" s="67">
        <v>0</v>
      </c>
      <c r="Q2825" s="67">
        <v>844618</v>
      </c>
      <c r="R2825" s="67">
        <v>6136977</v>
      </c>
      <c r="S2825" s="67">
        <v>1867529883</v>
      </c>
      <c r="T2825" s="67">
        <v>0</v>
      </c>
      <c r="U2825" s="67">
        <v>261337896964</v>
      </c>
      <c r="V2825" s="67">
        <v>185724317698</v>
      </c>
      <c r="W2825" s="67">
        <v>61126902809</v>
      </c>
      <c r="X2825" s="67">
        <v>0</v>
      </c>
      <c r="Y2825" s="67">
        <v>0</v>
      </c>
      <c r="Z2825" s="67">
        <v>0</v>
      </c>
      <c r="AA2825" s="67">
        <v>0</v>
      </c>
      <c r="AB2825" s="67">
        <v>0</v>
      </c>
      <c r="AC2825" s="67">
        <v>0</v>
      </c>
      <c r="AD2825" s="67">
        <v>0</v>
      </c>
      <c r="AE2825" s="67">
        <v>0</v>
      </c>
      <c r="AF2825" s="67">
        <v>0</v>
      </c>
      <c r="AG2825" s="67">
        <v>0</v>
      </c>
      <c r="AH2825" s="67">
        <v>0</v>
      </c>
      <c r="AI2825" s="67">
        <v>0</v>
      </c>
      <c r="AJ2825" s="67">
        <v>0</v>
      </c>
      <c r="AK2825" s="67">
        <v>0</v>
      </c>
      <c r="AL2825" s="67">
        <v>0</v>
      </c>
      <c r="AM2825" s="67">
        <v>129258418325</v>
      </c>
      <c r="AN2825" s="67">
        <v>35034419029</v>
      </c>
      <c r="AO2825" s="67">
        <v>94436090026</v>
      </c>
      <c r="AP2825" s="67">
        <v>391578389621</v>
      </c>
      <c r="AQ2825" s="67">
        <v>412457390350</v>
      </c>
      <c r="AR2825" s="67">
        <v>33715851705</v>
      </c>
      <c r="AS2825" s="67">
        <v>27190202988</v>
      </c>
      <c r="AT2825" s="67">
        <v>6525648717</v>
      </c>
      <c r="AU2825" s="67">
        <v>25991000000</v>
      </c>
      <c r="AV2825" s="67">
        <v>32802000000</v>
      </c>
      <c r="AW2825" s="67">
        <v>7911083563</v>
      </c>
      <c r="AX2825" s="67">
        <v>6770429590</v>
      </c>
      <c r="AY2825" s="67">
        <v>3087726079</v>
      </c>
      <c r="AZ2825" s="67">
        <v>3682703511</v>
      </c>
      <c r="BA2825" s="67">
        <v>3154147</v>
      </c>
      <c r="BB2825" s="67">
        <v>70681863</v>
      </c>
      <c r="BC2825" s="67">
        <v>0</v>
      </c>
      <c r="BD2825" s="67">
        <v>644901</v>
      </c>
      <c r="BE2825" s="67">
        <v>4892364</v>
      </c>
      <c r="BF2825" s="67">
        <v>1061280699</v>
      </c>
      <c r="BG2825" s="67"/>
      <c r="BH2825" s="67">
        <v>135582405810</v>
      </c>
      <c r="BI2825" s="67">
        <v>102826992300</v>
      </c>
      <c r="BJ2825" s="67">
        <v>32749777440</v>
      </c>
      <c r="BK2825" s="67">
        <v>0</v>
      </c>
      <c r="BL2825" s="67">
        <v>5636071</v>
      </c>
      <c r="BM2825" s="67"/>
      <c r="BN2825" s="67"/>
      <c r="BO2825" s="67">
        <v>5636071</v>
      </c>
      <c r="BP2825" s="67"/>
      <c r="BQ2825" s="67"/>
      <c r="BR2825" s="67"/>
      <c r="BS2825" s="67"/>
      <c r="BT2825" s="67"/>
      <c r="BU2825" s="67"/>
      <c r="BV2825" s="67"/>
      <c r="BW2825" s="67"/>
      <c r="BX2825" s="67"/>
      <c r="BY2825" s="67"/>
      <c r="BZ2825" s="67">
        <v>173820689939</v>
      </c>
      <c r="CA2825" s="67">
        <v>45791407956</v>
      </c>
      <c r="CB2825" s="67">
        <v>128029281982</v>
      </c>
      <c r="CC2825" s="67">
        <v>344219031017</v>
      </c>
      <c r="CD2825" s="67">
        <v>351000000000</v>
      </c>
    </row>
    <row r="2826" spans="1:82">
      <c r="A2826" t="s">
        <v>3173</v>
      </c>
      <c r="B2826" t="s">
        <v>3174</v>
      </c>
      <c r="C2826" t="s">
        <v>210</v>
      </c>
      <c r="D2826" t="s">
        <v>65</v>
      </c>
      <c r="E2826" t="s">
        <v>153</v>
      </c>
      <c r="F2826" s="67">
        <v>2010</v>
      </c>
      <c r="G2826" t="s">
        <v>3190</v>
      </c>
      <c r="H2826" s="67">
        <v>2881914</v>
      </c>
      <c r="I2826" s="67">
        <v>23896475226</v>
      </c>
      <c r="J2826" s="67">
        <v>34096251666</v>
      </c>
      <c r="K2826" s="67">
        <v>41715202318</v>
      </c>
      <c r="L2826" s="67">
        <v>17362235951</v>
      </c>
      <c r="M2826" s="67">
        <v>14866896716</v>
      </c>
      <c r="N2826" s="67">
        <v>3876605</v>
      </c>
      <c r="O2826" s="67">
        <v>589180838</v>
      </c>
      <c r="P2826" s="67">
        <v>0</v>
      </c>
      <c r="Q2826" s="67">
        <v>844618</v>
      </c>
      <c r="R2826" s="67">
        <v>6136977</v>
      </c>
      <c r="S2826" s="67">
        <v>1860546525</v>
      </c>
      <c r="T2826" s="67">
        <v>0</v>
      </c>
      <c r="U2826" s="67">
        <v>260434453083</v>
      </c>
      <c r="V2826" s="67">
        <v>185724317698</v>
      </c>
      <c r="W2826" s="67">
        <v>60080356747</v>
      </c>
      <c r="X2826" s="67">
        <v>0</v>
      </c>
      <c r="Y2826" s="67">
        <v>0</v>
      </c>
      <c r="Z2826" s="67">
        <v>0</v>
      </c>
      <c r="AA2826" s="67">
        <v>0</v>
      </c>
      <c r="AB2826" s="67">
        <v>0</v>
      </c>
      <c r="AC2826" s="67">
        <v>0</v>
      </c>
      <c r="AD2826" s="67">
        <v>0</v>
      </c>
      <c r="AE2826" s="67">
        <v>0</v>
      </c>
      <c r="AF2826" s="67">
        <v>0</v>
      </c>
      <c r="AG2826" s="67">
        <v>0</v>
      </c>
      <c r="AH2826" s="67">
        <v>0</v>
      </c>
      <c r="AI2826" s="67">
        <v>0</v>
      </c>
      <c r="AJ2826" s="67">
        <v>0</v>
      </c>
      <c r="AK2826" s="67">
        <v>0</v>
      </c>
      <c r="AL2826" s="67">
        <v>0</v>
      </c>
      <c r="AM2826" s="67">
        <v>146268321870</v>
      </c>
      <c r="AN2826" s="67">
        <v>37300753528</v>
      </c>
      <c r="AO2826" s="67">
        <v>109127508752</v>
      </c>
      <c r="AP2826" s="67">
        <v>417597196245</v>
      </c>
      <c r="AQ2826" s="67">
        <v>437640913946</v>
      </c>
      <c r="AR2826" s="67">
        <v>33367615548</v>
      </c>
      <c r="AS2826" s="67">
        <v>26909367377</v>
      </c>
      <c r="AT2826" s="67">
        <v>6458248171</v>
      </c>
      <c r="AU2826" s="67">
        <v>30033000000</v>
      </c>
      <c r="AV2826" s="67">
        <v>36744000000</v>
      </c>
      <c r="AW2826" s="67">
        <v>7011380195</v>
      </c>
      <c r="AX2826" s="67">
        <v>6228597892</v>
      </c>
      <c r="AY2826" s="67">
        <v>2773402799</v>
      </c>
      <c r="AZ2826" s="67">
        <v>3455195093</v>
      </c>
      <c r="BA2826" s="67">
        <v>3485266</v>
      </c>
      <c r="BB2826" s="67">
        <v>89690981</v>
      </c>
      <c r="BC2826" s="67">
        <v>0</v>
      </c>
      <c r="BD2826" s="67">
        <v>700699</v>
      </c>
      <c r="BE2826" s="67">
        <v>5301422</v>
      </c>
      <c r="BF2826" s="67">
        <v>683603935</v>
      </c>
      <c r="BG2826" s="67"/>
      <c r="BH2826" s="67">
        <v>302248374352</v>
      </c>
      <c r="BI2826" s="67">
        <v>253879085420</v>
      </c>
      <c r="BJ2826" s="67">
        <v>48169738934</v>
      </c>
      <c r="BK2826" s="67">
        <v>0</v>
      </c>
      <c r="BL2826" s="67">
        <v>199549998</v>
      </c>
      <c r="BM2826" s="67"/>
      <c r="BN2826" s="67">
        <v>198519637</v>
      </c>
      <c r="BO2826" s="67">
        <v>1030362</v>
      </c>
      <c r="BP2826" s="67"/>
      <c r="BQ2826" s="67"/>
      <c r="BR2826" s="67"/>
      <c r="BS2826" s="67"/>
      <c r="BT2826" s="67"/>
      <c r="BU2826" s="67"/>
      <c r="BV2826" s="67"/>
      <c r="BW2826" s="67"/>
      <c r="BX2826" s="67"/>
      <c r="BY2826" s="67"/>
      <c r="BZ2826" s="67">
        <v>246223181372</v>
      </c>
      <c r="CA2826" s="67">
        <v>61173026482</v>
      </c>
      <c r="CB2826" s="67">
        <v>185050154890</v>
      </c>
      <c r="CC2826" s="67">
        <v>582139551467</v>
      </c>
      <c r="CD2826" s="67">
        <v>588900000000</v>
      </c>
    </row>
    <row r="2827" spans="1:82">
      <c r="A2827" t="s">
        <v>3173</v>
      </c>
      <c r="B2827" t="s">
        <v>3174</v>
      </c>
      <c r="C2827" t="s">
        <v>210</v>
      </c>
      <c r="D2827" t="s">
        <v>65</v>
      </c>
      <c r="E2827" t="s">
        <v>153</v>
      </c>
      <c r="F2827" s="67">
        <v>2011</v>
      </c>
      <c r="G2827" t="s">
        <v>3191</v>
      </c>
      <c r="H2827" s="67">
        <v>3206870</v>
      </c>
      <c r="I2827" s="67">
        <v>27492798411</v>
      </c>
      <c r="J2827" s="67">
        <v>39383053497</v>
      </c>
      <c r="K2827" s="67">
        <v>42527849024</v>
      </c>
      <c r="L2827" s="67">
        <v>17285258642</v>
      </c>
      <c r="M2827" s="67">
        <v>14800968127</v>
      </c>
      <c r="N2827" s="67">
        <v>3876605</v>
      </c>
      <c r="O2827" s="67">
        <v>600547671</v>
      </c>
      <c r="P2827" s="67">
        <v>0</v>
      </c>
      <c r="Q2827" s="67">
        <v>844618</v>
      </c>
      <c r="R2827" s="67">
        <v>6136977</v>
      </c>
      <c r="S2827" s="67">
        <v>1845625139</v>
      </c>
      <c r="T2827" s="67">
        <v>0</v>
      </c>
      <c r="U2827" s="67">
        <v>260031844238</v>
      </c>
      <c r="V2827" s="67">
        <v>185724317698</v>
      </c>
      <c r="W2827" s="67">
        <v>59458851011</v>
      </c>
      <c r="X2827" s="67">
        <v>0</v>
      </c>
      <c r="Y2827" s="67">
        <v>0</v>
      </c>
      <c r="Z2827" s="67">
        <v>0</v>
      </c>
      <c r="AA2827" s="67">
        <v>0</v>
      </c>
      <c r="AB2827" s="67">
        <v>0</v>
      </c>
      <c r="AC2827" s="67">
        <v>0</v>
      </c>
      <c r="AD2827" s="67">
        <v>0</v>
      </c>
      <c r="AE2827" s="67">
        <v>0</v>
      </c>
      <c r="AF2827" s="67">
        <v>0</v>
      </c>
      <c r="AG2827" s="67">
        <v>0</v>
      </c>
      <c r="AH2827" s="67">
        <v>0</v>
      </c>
      <c r="AI2827" s="67">
        <v>0</v>
      </c>
      <c r="AJ2827" s="67">
        <v>0</v>
      </c>
      <c r="AK2827" s="67">
        <v>0</v>
      </c>
      <c r="AL2827" s="67">
        <v>0</v>
      </c>
      <c r="AM2827" s="67">
        <v>174774948578</v>
      </c>
      <c r="AN2827" s="67">
        <v>40503936021</v>
      </c>
      <c r="AO2827" s="67">
        <v>134337011054</v>
      </c>
      <c r="AP2827" s="67">
        <v>456005826356</v>
      </c>
      <c r="AQ2827" s="67">
        <v>471849090514</v>
      </c>
      <c r="AR2827" s="67">
        <v>36458360345</v>
      </c>
      <c r="AS2827" s="67">
        <v>29401903504</v>
      </c>
      <c r="AT2827" s="67">
        <v>7056456841</v>
      </c>
      <c r="AU2827" s="67">
        <v>36092000000</v>
      </c>
      <c r="AV2827" s="67">
        <v>38974000000</v>
      </c>
      <c r="AW2827" s="67">
        <v>8020709963</v>
      </c>
      <c r="AX2827" s="67">
        <v>6993204591</v>
      </c>
      <c r="AY2827" s="67">
        <v>3154382561</v>
      </c>
      <c r="AZ2827" s="67">
        <v>3838822029</v>
      </c>
      <c r="BA2827" s="67">
        <v>4031737</v>
      </c>
      <c r="BB2827" s="67">
        <v>147177032</v>
      </c>
      <c r="BC2827" s="67">
        <v>0</v>
      </c>
      <c r="BD2827" s="67">
        <v>719853</v>
      </c>
      <c r="BE2827" s="67">
        <v>5411569</v>
      </c>
      <c r="BF2827" s="67">
        <v>870165182</v>
      </c>
      <c r="BG2827" s="67"/>
      <c r="BH2827" s="67">
        <v>426820768200</v>
      </c>
      <c r="BI2827" s="67">
        <v>367309649378</v>
      </c>
      <c r="BJ2827" s="67">
        <v>58150476017</v>
      </c>
      <c r="BK2827" s="67">
        <v>0</v>
      </c>
      <c r="BL2827" s="67">
        <v>1360642805</v>
      </c>
      <c r="BM2827" s="67"/>
      <c r="BN2827" s="67">
        <v>1360642805</v>
      </c>
      <c r="BO2827" s="67"/>
      <c r="BP2827" s="67"/>
      <c r="BQ2827" s="67"/>
      <c r="BR2827" s="67"/>
      <c r="BS2827" s="67"/>
      <c r="BT2827" s="67"/>
      <c r="BU2827" s="67"/>
      <c r="BV2827" s="67"/>
      <c r="BW2827" s="67"/>
      <c r="BX2827" s="67"/>
      <c r="BY2827" s="67"/>
      <c r="BZ2827" s="67">
        <v>309984349719</v>
      </c>
      <c r="CA2827" s="67">
        <v>70149901313</v>
      </c>
      <c r="CB2827" s="67">
        <v>239834448406</v>
      </c>
      <c r="CC2827" s="67">
        <v>778402188228</v>
      </c>
      <c r="CD2827" s="67">
        <v>781300000000</v>
      </c>
    </row>
    <row r="2828" spans="1:82">
      <c r="A2828" t="s">
        <v>3173</v>
      </c>
      <c r="B2828" t="s">
        <v>3174</v>
      </c>
      <c r="C2828" t="s">
        <v>210</v>
      </c>
      <c r="D2828" t="s">
        <v>65</v>
      </c>
      <c r="E2828" t="s">
        <v>153</v>
      </c>
      <c r="F2828" s="67">
        <v>2012</v>
      </c>
      <c r="G2828" t="s">
        <v>3192</v>
      </c>
      <c r="H2828" s="67">
        <v>3535579</v>
      </c>
      <c r="I2828" s="67">
        <v>31517307946</v>
      </c>
      <c r="J2828" s="67">
        <v>45045366522</v>
      </c>
      <c r="K2828" s="67">
        <v>45208597414</v>
      </c>
      <c r="L2828" s="67">
        <v>17110312135</v>
      </c>
      <c r="M2828" s="67">
        <v>14667050681</v>
      </c>
      <c r="N2828" s="67">
        <v>3876605</v>
      </c>
      <c r="O2828" s="67">
        <v>611914504</v>
      </c>
      <c r="P2828" s="67">
        <v>0</v>
      </c>
      <c r="Q2828" s="67">
        <v>844618</v>
      </c>
      <c r="R2828" s="67">
        <v>6136977</v>
      </c>
      <c r="S2828" s="67">
        <v>1801600455</v>
      </c>
      <c r="T2828" s="67">
        <v>0</v>
      </c>
      <c r="U2828" s="67">
        <v>259285609403</v>
      </c>
      <c r="V2828" s="67">
        <v>185724317698</v>
      </c>
      <c r="W2828" s="67">
        <v>58282051768</v>
      </c>
      <c r="X2828" s="67">
        <v>0</v>
      </c>
      <c r="Y2828" s="67">
        <v>0</v>
      </c>
      <c r="Z2828" s="67">
        <v>0</v>
      </c>
      <c r="AA2828" s="67">
        <v>0</v>
      </c>
      <c r="AB2828" s="67">
        <v>0</v>
      </c>
      <c r="AC2828" s="67">
        <v>0</v>
      </c>
      <c r="AD2828" s="67">
        <v>0</v>
      </c>
      <c r="AE2828" s="67">
        <v>0</v>
      </c>
      <c r="AF2828" s="67">
        <v>0</v>
      </c>
      <c r="AG2828" s="67">
        <v>0</v>
      </c>
      <c r="AH2828" s="67">
        <v>0</v>
      </c>
      <c r="AI2828" s="67">
        <v>0</v>
      </c>
      <c r="AJ2828" s="67">
        <v>0</v>
      </c>
      <c r="AK2828" s="67">
        <v>0</v>
      </c>
      <c r="AL2828" s="67">
        <v>0</v>
      </c>
      <c r="AM2828" s="67">
        <v>205766676864</v>
      </c>
      <c r="AN2828" s="67">
        <v>44059437452</v>
      </c>
      <c r="AO2828" s="67">
        <v>161690420397</v>
      </c>
      <c r="AP2828" s="67">
        <v>492057454326</v>
      </c>
      <c r="AQ2828" s="67">
        <v>505366698221</v>
      </c>
      <c r="AR2828" s="67">
        <v>41449826232</v>
      </c>
      <c r="AS2828" s="67">
        <v>33427279220</v>
      </c>
      <c r="AT2828" s="67">
        <v>8022547013</v>
      </c>
      <c r="AU2828" s="67">
        <v>42498000000</v>
      </c>
      <c r="AV2828" s="67">
        <v>42652000000</v>
      </c>
      <c r="AW2828" s="67">
        <v>8644310471</v>
      </c>
      <c r="AX2828" s="67">
        <v>7458456708</v>
      </c>
      <c r="AY2828" s="67">
        <v>3371015055</v>
      </c>
      <c r="AZ2828" s="67">
        <v>4087441653</v>
      </c>
      <c r="BA2828" s="67">
        <v>4395340</v>
      </c>
      <c r="BB2828" s="67">
        <v>197283359</v>
      </c>
      <c r="BC2828" s="67">
        <v>0</v>
      </c>
      <c r="BD2828" s="67">
        <v>721383</v>
      </c>
      <c r="BE2828" s="67">
        <v>5512796</v>
      </c>
      <c r="BF2828" s="67">
        <v>977940885</v>
      </c>
      <c r="BG2828" s="67"/>
      <c r="BH2828" s="67">
        <v>433903102548</v>
      </c>
      <c r="BI2828" s="67">
        <v>374509629226</v>
      </c>
      <c r="BJ2828" s="67">
        <v>58335067455</v>
      </c>
      <c r="BK2828" s="67">
        <v>0</v>
      </c>
      <c r="BL2828" s="67">
        <v>1058405867</v>
      </c>
      <c r="BM2828" s="67"/>
      <c r="BN2828" s="67">
        <v>1051461743</v>
      </c>
      <c r="BO2828" s="67">
        <v>6944125</v>
      </c>
      <c r="BP2828" s="67"/>
      <c r="BQ2828" s="67"/>
      <c r="BR2828" s="67"/>
      <c r="BS2828" s="67"/>
      <c r="BT2828" s="67"/>
      <c r="BU2828" s="67"/>
      <c r="BV2828" s="67"/>
      <c r="BW2828" s="67"/>
      <c r="BX2828" s="67"/>
      <c r="BY2828" s="67"/>
      <c r="BZ2828" s="67">
        <v>356873693846</v>
      </c>
      <c r="CA2828" s="67">
        <v>75036097435</v>
      </c>
      <c r="CB2828" s="67">
        <v>281837596411</v>
      </c>
      <c r="CC2828" s="67">
        <v>840716933098</v>
      </c>
      <c r="CD2828" s="67">
        <v>840900000000</v>
      </c>
    </row>
    <row r="2829" spans="1:82">
      <c r="A2829" t="s">
        <v>3173</v>
      </c>
      <c r="B2829" t="s">
        <v>3174</v>
      </c>
      <c r="C2829" t="s">
        <v>210</v>
      </c>
      <c r="D2829" t="s">
        <v>65</v>
      </c>
      <c r="E2829" t="s">
        <v>153</v>
      </c>
      <c r="F2829" s="67">
        <v>2013</v>
      </c>
      <c r="G2829" t="s">
        <v>3193</v>
      </c>
      <c r="H2829" s="67">
        <v>3816680</v>
      </c>
      <c r="I2829" s="67">
        <v>36033190029</v>
      </c>
      <c r="J2829" s="67">
        <v>49027976950</v>
      </c>
      <c r="K2829" s="67">
        <v>49693026210</v>
      </c>
      <c r="L2829" s="67">
        <v>16988427074</v>
      </c>
      <c r="M2829" s="67">
        <v>14622754909</v>
      </c>
      <c r="N2829" s="67">
        <v>3876605</v>
      </c>
      <c r="O2829" s="67">
        <v>621386864</v>
      </c>
      <c r="P2829" s="67">
        <v>0</v>
      </c>
      <c r="Q2829" s="67">
        <v>844618</v>
      </c>
      <c r="R2829" s="67">
        <v>6136977</v>
      </c>
      <c r="S2829" s="67">
        <v>1733224391</v>
      </c>
      <c r="T2829" s="67">
        <v>0</v>
      </c>
      <c r="U2829" s="67">
        <v>247880734527</v>
      </c>
      <c r="V2829" s="67">
        <v>167972449732</v>
      </c>
      <c r="W2829" s="67">
        <v>81470589661</v>
      </c>
      <c r="X2829" s="67">
        <v>0</v>
      </c>
      <c r="Y2829" s="67">
        <v>0</v>
      </c>
      <c r="Z2829" s="67">
        <v>0</v>
      </c>
      <c r="AA2829" s="67">
        <v>0</v>
      </c>
      <c r="AB2829" s="67">
        <v>0</v>
      </c>
      <c r="AC2829" s="67">
        <v>0</v>
      </c>
      <c r="AD2829" s="67">
        <v>0</v>
      </c>
      <c r="AE2829" s="67">
        <v>0</v>
      </c>
      <c r="AF2829" s="67">
        <v>0</v>
      </c>
      <c r="AG2829" s="67">
        <v>0</v>
      </c>
      <c r="AH2829" s="67">
        <v>0</v>
      </c>
      <c r="AI2829" s="67">
        <v>0</v>
      </c>
      <c r="AJ2829" s="67">
        <v>0</v>
      </c>
      <c r="AK2829" s="67">
        <v>0</v>
      </c>
      <c r="AL2829" s="67">
        <v>0</v>
      </c>
      <c r="AM2829" s="67">
        <v>233245198596</v>
      </c>
      <c r="AN2829" s="67">
        <v>47607261073</v>
      </c>
      <c r="AO2829" s="67">
        <v>185576133691</v>
      </c>
      <c r="AP2829" s="67">
        <v>515639955003</v>
      </c>
      <c r="AQ2829" s="67">
        <v>529223795366</v>
      </c>
      <c r="AR2829" s="67">
        <v>45823354892</v>
      </c>
      <c r="AS2829" s="67">
        <v>36954318461</v>
      </c>
      <c r="AT2829" s="67">
        <v>8869036431</v>
      </c>
      <c r="AU2829" s="67">
        <v>46739000000</v>
      </c>
      <c r="AV2829" s="67">
        <v>47373000000</v>
      </c>
      <c r="AW2829" s="67">
        <v>7360158748</v>
      </c>
      <c r="AX2829" s="67">
        <v>6033558403</v>
      </c>
      <c r="AY2829" s="67">
        <v>2624612684</v>
      </c>
      <c r="AZ2829" s="67">
        <v>3408945719</v>
      </c>
      <c r="BA2829" s="67">
        <v>3833613</v>
      </c>
      <c r="BB2829" s="67">
        <v>236706629</v>
      </c>
      <c r="BC2829" s="67">
        <v>0</v>
      </c>
      <c r="BD2829" s="67">
        <v>721957</v>
      </c>
      <c r="BE2829" s="67">
        <v>5606474</v>
      </c>
      <c r="BF2829" s="67">
        <v>1079731671</v>
      </c>
      <c r="BG2829" s="67"/>
      <c r="BH2829" s="67">
        <v>248301364165</v>
      </c>
      <c r="BI2829" s="67">
        <v>217812055700</v>
      </c>
      <c r="BJ2829" s="67">
        <v>29775289265</v>
      </c>
      <c r="BK2829" s="67">
        <v>0</v>
      </c>
      <c r="BL2829" s="67">
        <v>714019200</v>
      </c>
      <c r="BM2829" s="67"/>
      <c r="BN2829" s="67">
        <v>707767431</v>
      </c>
      <c r="BO2829" s="67">
        <v>6251769</v>
      </c>
      <c r="BP2829" s="67"/>
      <c r="BQ2829" s="67"/>
      <c r="BR2829" s="67"/>
      <c r="BS2829" s="67"/>
      <c r="BT2829" s="67"/>
      <c r="BU2829" s="67"/>
      <c r="BV2829" s="67"/>
      <c r="BW2829" s="67"/>
      <c r="BX2829" s="67"/>
      <c r="BY2829" s="67"/>
      <c r="BZ2829" s="67">
        <v>370043359360</v>
      </c>
      <c r="CA2829" s="67">
        <v>74715568410</v>
      </c>
      <c r="CB2829" s="67">
        <v>295327790950</v>
      </c>
      <c r="CC2829" s="67">
        <v>670894237165</v>
      </c>
      <c r="CD2829" s="67">
        <v>671500000000</v>
      </c>
    </row>
    <row r="2830" spans="1:82">
      <c r="A2830" t="s">
        <v>3173</v>
      </c>
      <c r="B2830" t="s">
        <v>3174</v>
      </c>
      <c r="C2830" t="s">
        <v>210</v>
      </c>
      <c r="D2830" t="s">
        <v>65</v>
      </c>
      <c r="E2830" t="s">
        <v>153</v>
      </c>
      <c r="F2830" s="67">
        <v>2014</v>
      </c>
      <c r="G2830" t="s">
        <v>3194</v>
      </c>
      <c r="H2830" s="67">
        <v>4009267</v>
      </c>
      <c r="I2830" s="67">
        <v>40337430888</v>
      </c>
      <c r="J2830" s="67">
        <v>51964627358</v>
      </c>
      <c r="K2830" s="67">
        <v>53575120655</v>
      </c>
      <c r="L2830" s="67">
        <v>16895181051</v>
      </c>
      <c r="M2830" s="67">
        <v>14625845314</v>
      </c>
      <c r="N2830" s="67">
        <v>3876605</v>
      </c>
      <c r="O2830" s="67">
        <v>632753697</v>
      </c>
      <c r="P2830" s="67">
        <v>0</v>
      </c>
      <c r="Q2830" s="67">
        <v>844618</v>
      </c>
      <c r="R2830" s="67">
        <v>6136977</v>
      </c>
      <c r="S2830" s="67">
        <v>1661703022</v>
      </c>
      <c r="T2830" s="67">
        <v>0</v>
      </c>
      <c r="U2830" s="67">
        <v>255235640389</v>
      </c>
      <c r="V2830" s="67">
        <v>173939265539</v>
      </c>
      <c r="W2830" s="67">
        <v>81427538961</v>
      </c>
      <c r="X2830" s="67">
        <v>0</v>
      </c>
      <c r="Y2830" s="67">
        <v>0</v>
      </c>
      <c r="Z2830" s="67">
        <v>0</v>
      </c>
      <c r="AA2830" s="67">
        <v>0</v>
      </c>
      <c r="AB2830" s="67">
        <v>0</v>
      </c>
      <c r="AC2830" s="67">
        <v>0</v>
      </c>
      <c r="AD2830" s="67">
        <v>0</v>
      </c>
      <c r="AE2830" s="67">
        <v>0</v>
      </c>
      <c r="AF2830" s="67">
        <v>0</v>
      </c>
      <c r="AG2830" s="67">
        <v>0</v>
      </c>
      <c r="AH2830" s="67">
        <v>0</v>
      </c>
      <c r="AI2830" s="67">
        <v>0</v>
      </c>
      <c r="AJ2830" s="67">
        <v>0</v>
      </c>
      <c r="AK2830" s="67">
        <v>0</v>
      </c>
      <c r="AL2830" s="67">
        <v>0</v>
      </c>
      <c r="AM2830" s="67">
        <v>251963795914</v>
      </c>
      <c r="AN2830" s="67">
        <v>51076997076</v>
      </c>
      <c r="AO2830" s="67">
        <v>200815781274</v>
      </c>
      <c r="AP2830" s="67">
        <v>545916720197</v>
      </c>
      <c r="AQ2830" s="67">
        <v>559200773449</v>
      </c>
      <c r="AR2830" s="67">
        <v>51519686349</v>
      </c>
      <c r="AS2830" s="67">
        <v>41548134153</v>
      </c>
      <c r="AT2830" s="67">
        <v>9971552197</v>
      </c>
      <c r="AU2830" s="67">
        <v>50045000000</v>
      </c>
      <c r="AV2830" s="67">
        <v>51596000000</v>
      </c>
      <c r="AW2830" s="67">
        <v>8470386215</v>
      </c>
      <c r="AX2830" s="67">
        <v>6892939339</v>
      </c>
      <c r="AY2830" s="67">
        <v>3033404005</v>
      </c>
      <c r="AZ2830" s="67">
        <v>3859535334</v>
      </c>
      <c r="BA2830" s="67">
        <v>6196805</v>
      </c>
      <c r="BB2830" s="67">
        <v>285439810</v>
      </c>
      <c r="BC2830" s="67">
        <v>0</v>
      </c>
      <c r="BD2830" s="67">
        <v>725953</v>
      </c>
      <c r="BE2830" s="67">
        <v>5718724</v>
      </c>
      <c r="BF2830" s="67">
        <v>1279365583</v>
      </c>
      <c r="BG2830" s="67"/>
      <c r="BH2830" s="67">
        <v>377752220605</v>
      </c>
      <c r="BI2830" s="67">
        <v>304986770882</v>
      </c>
      <c r="BJ2830" s="67">
        <v>72106618582</v>
      </c>
      <c r="BK2830" s="67">
        <v>0</v>
      </c>
      <c r="BL2830" s="67">
        <v>658831141</v>
      </c>
      <c r="BM2830" s="67"/>
      <c r="BN2830" s="67">
        <v>656242756</v>
      </c>
      <c r="BO2830" s="67">
        <v>2588385</v>
      </c>
      <c r="BP2830" s="67"/>
      <c r="BQ2830" s="67"/>
      <c r="BR2830" s="67"/>
      <c r="BS2830" s="67"/>
      <c r="BT2830" s="67"/>
      <c r="BU2830" s="67"/>
      <c r="BV2830" s="67"/>
      <c r="BW2830" s="67"/>
      <c r="BX2830" s="67"/>
      <c r="BY2830" s="67"/>
      <c r="BZ2830" s="67">
        <v>379890427217</v>
      </c>
      <c r="CA2830" s="67">
        <v>76390019527</v>
      </c>
      <c r="CB2830" s="67">
        <v>303500407690</v>
      </c>
      <c r="CC2830" s="67">
        <v>816081720386</v>
      </c>
      <c r="CD2830" s="67">
        <v>817600000000</v>
      </c>
    </row>
    <row r="2831" spans="1:82">
      <c r="A2831" t="s">
        <v>3173</v>
      </c>
      <c r="B2831" t="s">
        <v>3174</v>
      </c>
      <c r="C2831" t="s">
        <v>210</v>
      </c>
      <c r="D2831" t="s">
        <v>65</v>
      </c>
      <c r="E2831" t="s">
        <v>153</v>
      </c>
      <c r="F2831" s="67">
        <v>2015</v>
      </c>
      <c r="G2831" t="s">
        <v>3195</v>
      </c>
      <c r="H2831" s="67">
        <v>4191776</v>
      </c>
      <c r="I2831" s="67">
        <v>44584196900</v>
      </c>
      <c r="J2831" s="67">
        <v>53971836953</v>
      </c>
      <c r="K2831" s="67">
        <v>62742312342</v>
      </c>
      <c r="L2831" s="67">
        <v>16994795247</v>
      </c>
      <c r="M2831" s="67">
        <v>14772124368</v>
      </c>
      <c r="N2831" s="67">
        <v>3876605</v>
      </c>
      <c r="O2831" s="67">
        <v>644120530</v>
      </c>
      <c r="P2831" s="67">
        <v>0</v>
      </c>
      <c r="Q2831" s="67">
        <v>844618</v>
      </c>
      <c r="R2831" s="67">
        <v>6136977</v>
      </c>
      <c r="S2831" s="67">
        <v>1608975927</v>
      </c>
      <c r="T2831" s="67">
        <v>0</v>
      </c>
      <c r="U2831" s="67">
        <v>260758141144</v>
      </c>
      <c r="V2831" s="67">
        <v>179173314492</v>
      </c>
      <c r="W2831" s="67">
        <v>81427538961</v>
      </c>
      <c r="X2831" s="67">
        <v>0</v>
      </c>
      <c r="Y2831" s="67">
        <v>0</v>
      </c>
      <c r="Z2831" s="67">
        <v>0</v>
      </c>
      <c r="AA2831" s="67">
        <v>0</v>
      </c>
      <c r="AB2831" s="67">
        <v>0</v>
      </c>
      <c r="AC2831" s="67">
        <v>0</v>
      </c>
      <c r="AD2831" s="67">
        <v>0</v>
      </c>
      <c r="AE2831" s="67">
        <v>0</v>
      </c>
      <c r="AF2831" s="67">
        <v>0</v>
      </c>
      <c r="AG2831" s="67">
        <v>0</v>
      </c>
      <c r="AH2831" s="67">
        <v>0</v>
      </c>
      <c r="AI2831" s="67">
        <v>0</v>
      </c>
      <c r="AJ2831" s="67">
        <v>0</v>
      </c>
      <c r="AK2831" s="67">
        <v>0</v>
      </c>
      <c r="AL2831" s="67">
        <v>0</v>
      </c>
      <c r="AM2831" s="67">
        <v>269590616892</v>
      </c>
      <c r="AN2831" s="67">
        <v>54653215457</v>
      </c>
      <c r="AO2831" s="67">
        <v>214861452339</v>
      </c>
      <c r="AP2831" s="67">
        <v>567721404752</v>
      </c>
      <c r="AQ2831" s="67">
        <v>586492130875</v>
      </c>
      <c r="AR2831" s="67">
        <v>50675061357</v>
      </c>
      <c r="AS2831" s="67">
        <v>40866984965</v>
      </c>
      <c r="AT2831" s="67">
        <v>9808076392</v>
      </c>
      <c r="AU2831" s="67">
        <v>52012000000</v>
      </c>
      <c r="AV2831" s="67">
        <v>60464000000</v>
      </c>
      <c r="AW2831" s="67">
        <v>9679842047</v>
      </c>
      <c r="AX2831" s="67">
        <v>8890120202</v>
      </c>
      <c r="AY2831" s="67">
        <v>4049903723</v>
      </c>
      <c r="AZ2831" s="67">
        <v>4840216479</v>
      </c>
      <c r="BA2831" s="67">
        <v>5625353</v>
      </c>
      <c r="BB2831" s="67">
        <v>266827432</v>
      </c>
      <c r="BC2831" s="67">
        <v>0</v>
      </c>
      <c r="BD2831" s="67">
        <v>764050</v>
      </c>
      <c r="BE2831" s="67">
        <v>5775940</v>
      </c>
      <c r="BF2831" s="67">
        <v>510729069</v>
      </c>
      <c r="BG2831" s="67"/>
      <c r="BH2831" s="67">
        <v>172252172865</v>
      </c>
      <c r="BI2831" s="67">
        <v>110646614641</v>
      </c>
      <c r="BJ2831" s="67">
        <v>61273756093</v>
      </c>
      <c r="BK2831" s="67">
        <v>0</v>
      </c>
      <c r="BL2831" s="67">
        <v>331802131</v>
      </c>
      <c r="BM2831" s="67"/>
      <c r="BN2831" s="67">
        <v>330978322</v>
      </c>
      <c r="BO2831" s="67">
        <v>823809</v>
      </c>
      <c r="BP2831" s="67"/>
      <c r="BQ2831" s="67"/>
      <c r="BR2831" s="67"/>
      <c r="BS2831" s="67"/>
      <c r="BT2831" s="67"/>
      <c r="BU2831" s="67"/>
      <c r="BV2831" s="67"/>
      <c r="BW2831" s="67"/>
      <c r="BX2831" s="67"/>
      <c r="BY2831" s="67"/>
      <c r="BZ2831" s="67">
        <v>320189920479</v>
      </c>
      <c r="CA2831" s="67">
        <v>64194728883</v>
      </c>
      <c r="CB2831" s="67">
        <v>255995191596</v>
      </c>
      <c r="CC2831" s="67">
        <v>544344996748</v>
      </c>
      <c r="CD2831" s="67">
        <v>552800000000</v>
      </c>
    </row>
    <row r="2832" spans="1:82">
      <c r="A2832" t="s">
        <v>3173</v>
      </c>
      <c r="B2832" t="s">
        <v>3174</v>
      </c>
      <c r="C2832" t="s">
        <v>210</v>
      </c>
      <c r="D2832" t="s">
        <v>65</v>
      </c>
      <c r="E2832" t="s">
        <v>153</v>
      </c>
      <c r="F2832" s="67">
        <v>2016</v>
      </c>
      <c r="G2832" t="s">
        <v>3196</v>
      </c>
      <c r="H2832" s="67">
        <v>4398070</v>
      </c>
      <c r="I2832" s="67">
        <v>50089484289</v>
      </c>
      <c r="J2832" s="67">
        <v>57757925736</v>
      </c>
      <c r="K2832" s="67">
        <v>72499651549</v>
      </c>
      <c r="L2832" s="67">
        <v>17012423805</v>
      </c>
      <c r="M2832" s="67">
        <v>14792727054</v>
      </c>
      <c r="N2832" s="67">
        <v>3747384</v>
      </c>
      <c r="O2832" s="67">
        <v>661170779</v>
      </c>
      <c r="P2832" s="67">
        <v>0</v>
      </c>
      <c r="Q2832" s="67">
        <v>788310</v>
      </c>
      <c r="R2832" s="67">
        <v>5727845</v>
      </c>
      <c r="S2832" s="67">
        <v>1579295945</v>
      </c>
      <c r="T2832" s="67">
        <v>0</v>
      </c>
      <c r="U2832" s="67">
        <v>262815484916</v>
      </c>
      <c r="V2832" s="67">
        <v>181435774362</v>
      </c>
      <c r="W2832" s="67">
        <v>81427538961</v>
      </c>
      <c r="X2832" s="67">
        <v>0</v>
      </c>
      <c r="Y2832" s="67">
        <v>0</v>
      </c>
      <c r="Z2832" s="67">
        <v>0</v>
      </c>
      <c r="AA2832" s="67">
        <v>0</v>
      </c>
      <c r="AB2832" s="67">
        <v>0</v>
      </c>
      <c r="AC2832" s="67">
        <v>0</v>
      </c>
      <c r="AD2832" s="67">
        <v>0</v>
      </c>
      <c r="AE2832" s="67">
        <v>0</v>
      </c>
      <c r="AF2832" s="67">
        <v>0</v>
      </c>
      <c r="AG2832" s="67">
        <v>0</v>
      </c>
      <c r="AH2832" s="67">
        <v>0</v>
      </c>
      <c r="AI2832" s="67">
        <v>0</v>
      </c>
      <c r="AJ2832" s="67">
        <v>0</v>
      </c>
      <c r="AK2832" s="67">
        <v>0</v>
      </c>
      <c r="AL2832" s="67">
        <v>0</v>
      </c>
      <c r="AM2832" s="67">
        <v>289894975465</v>
      </c>
      <c r="AN2832" s="67">
        <v>58001687546</v>
      </c>
      <c r="AO2832" s="67">
        <v>231798179417</v>
      </c>
      <c r="AP2832" s="67">
        <v>595408875812</v>
      </c>
      <c r="AQ2832" s="67">
        <v>617393209606</v>
      </c>
      <c r="AR2832" s="67">
        <v>52621697063</v>
      </c>
      <c r="AS2832" s="67">
        <v>42436852470</v>
      </c>
      <c r="AT2832" s="67">
        <v>10184844593</v>
      </c>
      <c r="AU2832" s="67">
        <v>56278000000</v>
      </c>
      <c r="AV2832" s="67">
        <v>70642000000</v>
      </c>
      <c r="AW2832" s="67">
        <v>10650011072</v>
      </c>
      <c r="AX2832" s="67">
        <v>9775040378</v>
      </c>
      <c r="AY2832" s="67">
        <v>4475606256</v>
      </c>
      <c r="AZ2832" s="67">
        <v>5299434122</v>
      </c>
      <c r="BA2832" s="67">
        <v>4271139</v>
      </c>
      <c r="BB2832" s="67">
        <v>335258458</v>
      </c>
      <c r="BC2832" s="67">
        <v>0</v>
      </c>
      <c r="BD2832" s="67">
        <v>701611</v>
      </c>
      <c r="BE2832" s="67">
        <v>5642639</v>
      </c>
      <c r="BF2832" s="67">
        <v>529096847</v>
      </c>
      <c r="BG2832" s="67"/>
      <c r="BH2832" s="67">
        <v>135538108314</v>
      </c>
      <c r="BI2832" s="67">
        <v>82818281506</v>
      </c>
      <c r="BJ2832" s="67">
        <v>52718341344</v>
      </c>
      <c r="BK2832" s="67">
        <v>0</v>
      </c>
      <c r="BL2832" s="67">
        <v>1485464</v>
      </c>
      <c r="BM2832" s="67"/>
      <c r="BN2832" s="67"/>
      <c r="BO2832" s="67">
        <v>1485464</v>
      </c>
      <c r="BP2832" s="67"/>
      <c r="BQ2832" s="67"/>
      <c r="BR2832" s="67"/>
      <c r="BS2832" s="67"/>
      <c r="BT2832" s="67"/>
      <c r="BU2832" s="67"/>
      <c r="BV2832" s="67"/>
      <c r="BW2832" s="67"/>
      <c r="BX2832" s="67"/>
      <c r="BY2832" s="67"/>
      <c r="BZ2832" s="67">
        <v>300543598907</v>
      </c>
      <c r="CA2832" s="67">
        <v>59141559049</v>
      </c>
      <c r="CB2832" s="67">
        <v>241402039858</v>
      </c>
      <c r="CC2832" s="67">
        <v>484989415356</v>
      </c>
      <c r="CD2832" s="67">
        <v>499400000000</v>
      </c>
    </row>
    <row r="2833" spans="1:82">
      <c r="A2833" t="s">
        <v>3173</v>
      </c>
      <c r="B2833" t="s">
        <v>3174</v>
      </c>
      <c r="C2833" t="s">
        <v>210</v>
      </c>
      <c r="D2833" t="s">
        <v>65</v>
      </c>
      <c r="E2833" t="s">
        <v>153</v>
      </c>
      <c r="F2833" s="67">
        <v>2017</v>
      </c>
      <c r="G2833" t="s">
        <v>3197</v>
      </c>
      <c r="H2833" s="67">
        <v>4541854</v>
      </c>
      <c r="I2833" s="67">
        <v>54994737066</v>
      </c>
      <c r="J2833" s="67">
        <v>63017997324</v>
      </c>
      <c r="K2833" s="67">
        <v>90102482836</v>
      </c>
      <c r="L2833" s="67">
        <v>17185606422</v>
      </c>
      <c r="M2833" s="67">
        <v>14956724415</v>
      </c>
      <c r="N2833" s="67">
        <v>3618164</v>
      </c>
      <c r="O2833" s="67">
        <v>680115501</v>
      </c>
      <c r="P2833" s="67">
        <v>0</v>
      </c>
      <c r="Q2833" s="67">
        <v>760156</v>
      </c>
      <c r="R2833" s="67">
        <v>5523279</v>
      </c>
      <c r="S2833" s="67">
        <v>1552905054</v>
      </c>
      <c r="T2833" s="67">
        <v>0</v>
      </c>
      <c r="U2833" s="67">
        <v>262813874164</v>
      </c>
      <c r="V2833" s="67">
        <v>181435774362</v>
      </c>
      <c r="W2833" s="67">
        <v>81427538961</v>
      </c>
      <c r="X2833" s="67">
        <v>0</v>
      </c>
      <c r="Y2833" s="67">
        <v>0</v>
      </c>
      <c r="Z2833" s="67">
        <v>0</v>
      </c>
      <c r="AA2833" s="67">
        <v>0</v>
      </c>
      <c r="AB2833" s="67">
        <v>0</v>
      </c>
      <c r="AC2833" s="67">
        <v>0</v>
      </c>
      <c r="AD2833" s="67">
        <v>0</v>
      </c>
      <c r="AE2833" s="67">
        <v>0</v>
      </c>
      <c r="AF2833" s="67">
        <v>0</v>
      </c>
      <c r="AG2833" s="67">
        <v>0</v>
      </c>
      <c r="AH2833" s="67">
        <v>0</v>
      </c>
      <c r="AI2833" s="67">
        <v>0</v>
      </c>
      <c r="AJ2833" s="67">
        <v>0</v>
      </c>
      <c r="AK2833" s="67">
        <v>0</v>
      </c>
      <c r="AL2833" s="67">
        <v>0</v>
      </c>
      <c r="AM2833" s="67">
        <v>306028600848</v>
      </c>
      <c r="AN2833" s="67">
        <v>62417818486</v>
      </c>
      <c r="AO2833" s="67">
        <v>243550071566</v>
      </c>
      <c r="AP2833" s="67">
        <v>610781705209</v>
      </c>
      <c r="AQ2833" s="67">
        <v>641972519939</v>
      </c>
      <c r="AR2833" s="67">
        <v>55468299693</v>
      </c>
      <c r="AS2833" s="67">
        <v>44732499752</v>
      </c>
      <c r="AT2833" s="67">
        <v>10735799941</v>
      </c>
      <c r="AU2833" s="67">
        <v>62384000000</v>
      </c>
      <c r="AV2833" s="67">
        <v>89196000000</v>
      </c>
      <c r="AW2833" s="67">
        <v>12433786797</v>
      </c>
      <c r="AX2833" s="67">
        <v>11294928098</v>
      </c>
      <c r="AY2833" s="67">
        <v>5243173975</v>
      </c>
      <c r="AZ2833" s="67">
        <v>6051754123</v>
      </c>
      <c r="BA2833" s="67">
        <v>5161618</v>
      </c>
      <c r="BB2833" s="67">
        <v>459307702</v>
      </c>
      <c r="BC2833" s="67">
        <v>0</v>
      </c>
      <c r="BD2833" s="67">
        <v>687012</v>
      </c>
      <c r="BE2833" s="67">
        <v>5552652</v>
      </c>
      <c r="BF2833" s="67">
        <v>668149715</v>
      </c>
      <c r="BG2833" s="67"/>
      <c r="BH2833" s="67">
        <v>120453383874</v>
      </c>
      <c r="BI2833" s="67">
        <v>66808081369</v>
      </c>
      <c r="BJ2833" s="67">
        <v>53644895520</v>
      </c>
      <c r="BK2833" s="67">
        <v>0</v>
      </c>
      <c r="BL2833" s="67">
        <v>406985</v>
      </c>
      <c r="BM2833" s="67"/>
      <c r="BN2833" s="67"/>
      <c r="BO2833" s="67">
        <v>406985</v>
      </c>
      <c r="BP2833" s="67"/>
      <c r="BQ2833" s="67"/>
      <c r="BR2833" s="67"/>
      <c r="BS2833" s="67"/>
      <c r="BT2833" s="67"/>
      <c r="BU2833" s="67"/>
      <c r="BV2833" s="67"/>
      <c r="BW2833" s="67"/>
      <c r="BX2833" s="67"/>
      <c r="BY2833" s="67"/>
      <c r="BZ2833" s="67">
        <v>323066411199</v>
      </c>
      <c r="CA2833" s="67">
        <v>63485275347</v>
      </c>
      <c r="CB2833" s="67">
        <v>259581135852</v>
      </c>
      <c r="CC2833" s="67">
        <v>484609881563</v>
      </c>
      <c r="CD2833" s="67">
        <v>511400000000</v>
      </c>
    </row>
    <row r="2834" spans="1:82">
      <c r="A2834" t="s">
        <v>3173</v>
      </c>
      <c r="B2834" t="s">
        <v>3174</v>
      </c>
      <c r="C2834" t="s">
        <v>210</v>
      </c>
      <c r="D2834" t="s">
        <v>65</v>
      </c>
      <c r="E2834" t="s">
        <v>153</v>
      </c>
      <c r="F2834" s="67">
        <v>2018</v>
      </c>
      <c r="G2834" t="s">
        <v>3198</v>
      </c>
      <c r="H2834" s="67">
        <v>4601157</v>
      </c>
      <c r="I2834" s="67">
        <v>59026303522</v>
      </c>
      <c r="J2834" s="67">
        <v>68384376507</v>
      </c>
      <c r="K2834" s="67">
        <v>102599094865</v>
      </c>
      <c r="L2834" s="67">
        <v>17258504016</v>
      </c>
      <c r="M2834" s="67">
        <v>15038826111</v>
      </c>
      <c r="N2834" s="67">
        <v>3488944</v>
      </c>
      <c r="O2834" s="67">
        <v>697165750</v>
      </c>
      <c r="P2834" s="67">
        <v>0</v>
      </c>
      <c r="Q2834" s="67">
        <v>732003</v>
      </c>
      <c r="R2834" s="67">
        <v>5318713</v>
      </c>
      <c r="S2834" s="67">
        <v>1515762337</v>
      </c>
      <c r="T2834" s="67">
        <v>0</v>
      </c>
      <c r="U2834" s="67">
        <v>263094313434</v>
      </c>
      <c r="V2834" s="67">
        <v>181435774362</v>
      </c>
      <c r="W2834" s="67">
        <v>81658539072</v>
      </c>
      <c r="X2834" s="67">
        <v>0</v>
      </c>
      <c r="Y2834" s="67">
        <v>0</v>
      </c>
      <c r="Z2834" s="67">
        <v>0</v>
      </c>
      <c r="AA2834" s="67">
        <v>0</v>
      </c>
      <c r="AB2834" s="67">
        <v>0</v>
      </c>
      <c r="AC2834" s="67">
        <v>0</v>
      </c>
      <c r="AD2834" s="67">
        <v>0</v>
      </c>
      <c r="AE2834" s="67">
        <v>0</v>
      </c>
      <c r="AF2834" s="67">
        <v>0</v>
      </c>
      <c r="AG2834" s="67">
        <v>0</v>
      </c>
      <c r="AH2834" s="67">
        <v>0</v>
      </c>
      <c r="AI2834" s="67">
        <v>0</v>
      </c>
      <c r="AJ2834" s="67">
        <v>0</v>
      </c>
      <c r="AK2834" s="67">
        <v>0</v>
      </c>
      <c r="AL2834" s="67">
        <v>0</v>
      </c>
      <c r="AM2834" s="67">
        <v>322466942223</v>
      </c>
      <c r="AN2834" s="67">
        <v>66921944993</v>
      </c>
      <c r="AO2834" s="67">
        <v>255526984105</v>
      </c>
      <c r="AP2834" s="67">
        <v>627753739605</v>
      </c>
      <c r="AQ2834" s="67">
        <v>663632680450</v>
      </c>
      <c r="AR2834" s="67">
        <v>59427063463</v>
      </c>
      <c r="AS2834" s="67">
        <v>47925051180</v>
      </c>
      <c r="AT2834" s="67">
        <v>11502012283</v>
      </c>
      <c r="AU2834" s="67">
        <v>68293000000</v>
      </c>
      <c r="AV2834" s="67">
        <v>102462000000</v>
      </c>
      <c r="AW2834" s="67">
        <v>12926469841</v>
      </c>
      <c r="AX2834" s="67">
        <v>11220137017</v>
      </c>
      <c r="AY2834" s="67">
        <v>5254224547</v>
      </c>
      <c r="AZ2834" s="67">
        <v>5965912471</v>
      </c>
      <c r="BA2834" s="67">
        <v>2545187</v>
      </c>
      <c r="BB2834" s="67">
        <v>624460563</v>
      </c>
      <c r="BC2834" s="67">
        <v>0</v>
      </c>
      <c r="BD2834" s="67">
        <v>717745</v>
      </c>
      <c r="BE2834" s="67">
        <v>5224661</v>
      </c>
      <c r="BF2834" s="67">
        <v>1073384668</v>
      </c>
      <c r="BG2834" s="67"/>
      <c r="BH2834" s="67">
        <v>284737494608</v>
      </c>
      <c r="BI2834" s="67">
        <v>197155940404</v>
      </c>
      <c r="BJ2834" s="67">
        <v>87581554204</v>
      </c>
      <c r="BK2834" s="67">
        <v>0</v>
      </c>
      <c r="BL2834" s="67"/>
      <c r="BM2834" s="67"/>
      <c r="BN2834" s="67"/>
      <c r="BO2834" s="67"/>
      <c r="BP2834" s="67"/>
      <c r="BQ2834" s="67"/>
      <c r="BR2834" s="67"/>
      <c r="BS2834" s="67"/>
      <c r="BT2834" s="67"/>
      <c r="BU2834" s="67"/>
      <c r="BV2834" s="67"/>
      <c r="BW2834" s="67"/>
      <c r="BX2834" s="67"/>
      <c r="BY2834" s="67"/>
      <c r="BZ2834" s="67">
        <v>358648548079</v>
      </c>
      <c r="CA2834" s="67">
        <v>72401413192</v>
      </c>
      <c r="CB2834" s="67">
        <v>286247134887</v>
      </c>
      <c r="CC2834" s="67">
        <v>681570575991</v>
      </c>
      <c r="CD2834" s="67">
        <v>715700000000</v>
      </c>
    </row>
    <row r="2835" spans="1:82">
      <c r="A2835" t="s">
        <v>3173</v>
      </c>
      <c r="B2835" t="s">
        <v>3174</v>
      </c>
      <c r="C2835" t="s">
        <v>210</v>
      </c>
      <c r="D2835" t="s">
        <v>65</v>
      </c>
      <c r="E2835" t="s">
        <v>153</v>
      </c>
      <c r="F2835" s="67">
        <v>2019</v>
      </c>
      <c r="G2835" t="s">
        <v>3199</v>
      </c>
      <c r="H2835" s="67">
        <v>4602768</v>
      </c>
      <c r="I2835" s="67">
        <v>62391442688</v>
      </c>
      <c r="J2835" s="67">
        <v>78151000000</v>
      </c>
      <c r="K2835" s="67">
        <v>111571000000</v>
      </c>
      <c r="L2835" s="67">
        <v>17258288951</v>
      </c>
      <c r="M2835" s="67">
        <v>15054381138</v>
      </c>
      <c r="N2835" s="67">
        <v>3359724</v>
      </c>
      <c r="O2835" s="67">
        <v>716110472</v>
      </c>
      <c r="P2835" s="67">
        <v>0</v>
      </c>
      <c r="Q2835" s="67">
        <v>703849</v>
      </c>
      <c r="R2835" s="67">
        <v>5114147</v>
      </c>
      <c r="S2835" s="67">
        <v>1478619621</v>
      </c>
      <c r="T2835" s="67">
        <v>0</v>
      </c>
      <c r="U2835" s="67">
        <v>263094313434</v>
      </c>
      <c r="V2835" s="67">
        <v>181435774362</v>
      </c>
      <c r="W2835" s="67">
        <v>81658539072</v>
      </c>
      <c r="X2835" s="67">
        <v>0</v>
      </c>
      <c r="Y2835" s="67">
        <v>0</v>
      </c>
      <c r="Z2835" s="67">
        <v>0</v>
      </c>
      <c r="AA2835" s="67">
        <v>0</v>
      </c>
      <c r="AB2835" s="67">
        <v>0</v>
      </c>
      <c r="AC2835" s="67">
        <v>0</v>
      </c>
      <c r="AD2835" s="67">
        <v>0</v>
      </c>
      <c r="AE2835" s="67">
        <v>0</v>
      </c>
      <c r="AF2835" s="67">
        <v>0</v>
      </c>
      <c r="AG2835" s="67">
        <v>0</v>
      </c>
      <c r="AH2835" s="67">
        <v>0</v>
      </c>
      <c r="AI2835" s="67">
        <v>0</v>
      </c>
      <c r="AJ2835" s="67">
        <v>0</v>
      </c>
      <c r="AK2835" s="67">
        <v>0</v>
      </c>
      <c r="AL2835" s="67">
        <v>0</v>
      </c>
      <c r="AM2835" s="67">
        <v>339339478308</v>
      </c>
      <c r="AN2835" s="67">
        <v>71534756487</v>
      </c>
      <c r="AO2835" s="67">
        <v>267804721821</v>
      </c>
      <c r="AP2835" s="67">
        <v>648663523380</v>
      </c>
      <c r="AQ2835" s="67">
        <v>682083523380</v>
      </c>
      <c r="AR2835" s="67">
        <v>62391442688</v>
      </c>
      <c r="AS2835" s="67">
        <v>50315679587</v>
      </c>
      <c r="AT2835" s="67">
        <v>12075763101</v>
      </c>
      <c r="AU2835" s="67">
        <v>78151000000</v>
      </c>
      <c r="AV2835" s="67">
        <v>111571000000</v>
      </c>
      <c r="AW2835" s="67">
        <v>17258288951</v>
      </c>
      <c r="AX2835" s="67">
        <v>15054381138</v>
      </c>
      <c r="AY2835" s="67">
        <v>7124266874</v>
      </c>
      <c r="AZ2835" s="67">
        <v>7930114264</v>
      </c>
      <c r="BA2835" s="67">
        <v>3359724</v>
      </c>
      <c r="BB2835" s="67">
        <v>716110472</v>
      </c>
      <c r="BC2835" s="67">
        <v>0</v>
      </c>
      <c r="BD2835" s="67">
        <v>703849</v>
      </c>
      <c r="BE2835" s="67">
        <v>5114147</v>
      </c>
      <c r="BF2835" s="67">
        <v>1478619621</v>
      </c>
      <c r="BG2835" s="67"/>
      <c r="BH2835" s="67">
        <v>263094313434</v>
      </c>
      <c r="BI2835" s="67">
        <v>181435774362</v>
      </c>
      <c r="BJ2835" s="67">
        <v>81658539072</v>
      </c>
      <c r="BK2835" s="67">
        <v>0</v>
      </c>
      <c r="BL2835" s="67"/>
      <c r="BM2835" s="67"/>
      <c r="BN2835" s="67"/>
      <c r="BO2835" s="67"/>
      <c r="BP2835" s="67"/>
      <c r="BQ2835" s="67"/>
      <c r="BR2835" s="67"/>
      <c r="BS2835" s="67"/>
      <c r="BT2835" s="67"/>
      <c r="BU2835" s="67"/>
      <c r="BV2835" s="67"/>
      <c r="BW2835" s="67"/>
      <c r="BX2835" s="67"/>
      <c r="BY2835" s="67"/>
      <c r="BZ2835" s="67">
        <v>339339478308</v>
      </c>
      <c r="CA2835" s="67">
        <v>71534756487</v>
      </c>
      <c r="CB2835" s="67">
        <v>267804721821</v>
      </c>
      <c r="CC2835" s="67">
        <v>648663523380</v>
      </c>
      <c r="CD2835" s="67">
        <v>682100000000</v>
      </c>
    </row>
    <row r="2836" spans="1:82">
      <c r="A2836" t="s">
        <v>3173</v>
      </c>
      <c r="B2836" t="s">
        <v>3174</v>
      </c>
      <c r="C2836" t="s">
        <v>210</v>
      </c>
      <c r="D2836" t="s">
        <v>65</v>
      </c>
      <c r="E2836" t="s">
        <v>153</v>
      </c>
      <c r="F2836" s="67">
        <v>2020</v>
      </c>
      <c r="G2836" t="s">
        <v>3200</v>
      </c>
      <c r="H2836" s="67">
        <v>4543399</v>
      </c>
      <c r="I2836" s="67">
        <v>66503262461</v>
      </c>
      <c r="J2836" s="67">
        <v>78512661248</v>
      </c>
      <c r="K2836" s="67">
        <v>120263035061</v>
      </c>
      <c r="L2836" s="67">
        <v>17208524942</v>
      </c>
      <c r="M2836" s="67">
        <v>15028936823</v>
      </c>
      <c r="N2836" s="67">
        <v>3230504</v>
      </c>
      <c r="O2836" s="67">
        <v>733160721</v>
      </c>
      <c r="P2836" s="67">
        <v>0</v>
      </c>
      <c r="Q2836" s="67">
        <v>703849</v>
      </c>
      <c r="R2836" s="67">
        <v>5114147</v>
      </c>
      <c r="S2836" s="67">
        <v>1441476904</v>
      </c>
      <c r="T2836" s="67">
        <v>0</v>
      </c>
      <c r="U2836" s="67">
        <v>263094313434</v>
      </c>
      <c r="V2836" s="67">
        <v>181435774362</v>
      </c>
      <c r="W2836" s="67">
        <v>81658539072</v>
      </c>
      <c r="X2836" s="67">
        <v>0</v>
      </c>
      <c r="Y2836" s="67">
        <v>0</v>
      </c>
      <c r="Z2836" s="67">
        <v>0</v>
      </c>
      <c r="AA2836" s="67">
        <v>0</v>
      </c>
      <c r="AB2836" s="67">
        <v>0</v>
      </c>
      <c r="AC2836" s="67">
        <v>0</v>
      </c>
      <c r="AD2836" s="67">
        <v>0</v>
      </c>
      <c r="AE2836" s="67">
        <v>0</v>
      </c>
      <c r="AF2836" s="67">
        <v>0</v>
      </c>
      <c r="AG2836" s="67">
        <v>0</v>
      </c>
      <c r="AH2836" s="67">
        <v>0</v>
      </c>
      <c r="AI2836" s="67">
        <v>0</v>
      </c>
      <c r="AJ2836" s="67">
        <v>0</v>
      </c>
      <c r="AK2836" s="67">
        <v>0</v>
      </c>
      <c r="AL2836" s="67">
        <v>0</v>
      </c>
      <c r="AM2836" s="67">
        <v>356550884863</v>
      </c>
      <c r="AN2836" s="67">
        <v>76231983060</v>
      </c>
      <c r="AO2836" s="67">
        <v>280288585188</v>
      </c>
      <c r="AP2836" s="67">
        <v>662057744139</v>
      </c>
      <c r="AQ2836" s="67">
        <v>701533926543</v>
      </c>
      <c r="AR2836" s="67">
        <v>68357779309</v>
      </c>
      <c r="AS2836" s="67">
        <v>55127241378</v>
      </c>
      <c r="AT2836" s="67">
        <v>13230537931</v>
      </c>
      <c r="AU2836" s="67">
        <v>77803000000</v>
      </c>
      <c r="AV2836" s="67">
        <v>119176000000</v>
      </c>
      <c r="AW2836" s="67">
        <v>18816812258</v>
      </c>
      <c r="AX2836" s="67">
        <v>16188812777</v>
      </c>
      <c r="AY2836" s="67">
        <v>7584081634</v>
      </c>
      <c r="AZ2836" s="67">
        <v>8604731143</v>
      </c>
      <c r="BA2836" s="67">
        <v>2976735</v>
      </c>
      <c r="BB2836" s="67">
        <v>735507841</v>
      </c>
      <c r="BC2836" s="67">
        <v>0</v>
      </c>
      <c r="BD2836" s="67">
        <v>683618</v>
      </c>
      <c r="BE2836" s="67">
        <v>4976715</v>
      </c>
      <c r="BF2836" s="67">
        <v>1883854573</v>
      </c>
      <c r="BG2836" s="67"/>
      <c r="BH2836" s="67">
        <v>184645001273</v>
      </c>
      <c r="BI2836" s="67">
        <v>118241227313</v>
      </c>
      <c r="BJ2836" s="67">
        <v>66403773960</v>
      </c>
      <c r="BK2836" s="67">
        <v>0</v>
      </c>
      <c r="BL2836" s="67"/>
      <c r="BM2836" s="67"/>
      <c r="BN2836" s="67"/>
      <c r="BO2836" s="67"/>
      <c r="BP2836" s="67"/>
      <c r="BQ2836" s="67"/>
      <c r="BR2836" s="67"/>
      <c r="BS2836" s="67"/>
      <c r="BT2836" s="67"/>
      <c r="BU2836" s="67"/>
      <c r="BV2836" s="67"/>
      <c r="BW2836" s="67"/>
      <c r="BX2836" s="67"/>
      <c r="BY2836" s="67"/>
      <c r="BZ2836" s="67">
        <v>284067194938</v>
      </c>
      <c r="CA2836" s="67">
        <v>63416848729</v>
      </c>
      <c r="CB2836" s="67">
        <v>220650346210</v>
      </c>
      <c r="CC2836" s="67">
        <v>514513787779</v>
      </c>
      <c r="CD2836" s="67">
        <v>555900000000</v>
      </c>
    </row>
    <row r="2837" spans="1:82">
      <c r="A2837" t="s">
        <v>3201</v>
      </c>
      <c r="B2837" t="s">
        <v>3202</v>
      </c>
      <c r="C2837" t="s">
        <v>70</v>
      </c>
      <c r="D2837" t="s">
        <v>67</v>
      </c>
      <c r="E2837" t="s">
        <v>153</v>
      </c>
      <c r="F2837" s="67">
        <v>1995</v>
      </c>
      <c r="G2837" t="s">
        <v>3203</v>
      </c>
      <c r="H2837" s="67">
        <v>133100000</v>
      </c>
      <c r="I2837" s="67">
        <v>27216172433</v>
      </c>
      <c r="J2837" s="67">
        <v>33232246053</v>
      </c>
      <c r="K2837" s="67">
        <v>206570449277</v>
      </c>
      <c r="L2837" s="67">
        <v>752213535306</v>
      </c>
      <c r="M2837" s="67">
        <v>729932064689</v>
      </c>
      <c r="N2837" s="67">
        <v>2989597191</v>
      </c>
      <c r="O2837" s="67">
        <v>556766605</v>
      </c>
      <c r="P2837" s="67">
        <v>919324392</v>
      </c>
      <c r="Q2837" s="67">
        <v>2060300894</v>
      </c>
      <c r="R2837" s="67">
        <v>4282601156</v>
      </c>
      <c r="S2837" s="67">
        <v>4053642236</v>
      </c>
      <c r="T2837" s="67">
        <v>15247259674</v>
      </c>
      <c r="U2837" s="67">
        <v>27651107262</v>
      </c>
      <c r="V2837" s="67">
        <v>5369488028</v>
      </c>
      <c r="W2837" s="67">
        <v>25387976546</v>
      </c>
      <c r="X2837" s="67">
        <v>1117123843</v>
      </c>
      <c r="Y2837" s="67">
        <v>2723000000</v>
      </c>
      <c r="Z2837" s="67"/>
      <c r="AA2837" s="67">
        <v>765184910</v>
      </c>
      <c r="AB2837" s="67">
        <v>0</v>
      </c>
      <c r="AC2837" s="67">
        <v>1192380260</v>
      </c>
      <c r="AD2837" s="67">
        <v>78080497</v>
      </c>
      <c r="AE2837" s="67">
        <v>0</v>
      </c>
      <c r="AF2837" s="67">
        <v>8838629</v>
      </c>
      <c r="AG2837" s="67">
        <v>12967394</v>
      </c>
      <c r="AH2837" s="67">
        <v>0</v>
      </c>
      <c r="AI2837" s="67">
        <v>665702947</v>
      </c>
      <c r="AJ2837" s="67">
        <v>0</v>
      </c>
      <c r="AK2837" s="67">
        <v>0</v>
      </c>
      <c r="AL2837" s="67">
        <v>0</v>
      </c>
      <c r="AM2837" s="67">
        <v>728564494210</v>
      </c>
      <c r="AN2837" s="67">
        <v>34456656512</v>
      </c>
      <c r="AO2837" s="67">
        <v>703650491388</v>
      </c>
      <c r="AP2837" s="67">
        <v>1248744655085</v>
      </c>
      <c r="AQ2837" s="67">
        <v>1440012816587</v>
      </c>
      <c r="AR2837" s="67">
        <v>65512023944</v>
      </c>
      <c r="AS2837" s="67">
        <v>52832277374</v>
      </c>
      <c r="AT2837" s="67">
        <v>12679746570</v>
      </c>
      <c r="AU2837" s="67">
        <v>5575000000</v>
      </c>
      <c r="AV2837" s="67">
        <v>34654000000</v>
      </c>
      <c r="AW2837" s="67">
        <v>254745732055</v>
      </c>
      <c r="AX2837" s="67">
        <v>225380193168</v>
      </c>
      <c r="AY2837" s="67">
        <v>77089624902</v>
      </c>
      <c r="AZ2837" s="67">
        <v>148290568266</v>
      </c>
      <c r="BA2837" s="67">
        <v>1233066893</v>
      </c>
      <c r="BB2837" s="67">
        <v>188248919</v>
      </c>
      <c r="BC2837" s="67">
        <v>427857282</v>
      </c>
      <c r="BD2837" s="67">
        <v>1397818719</v>
      </c>
      <c r="BE2837" s="67">
        <v>2740359559</v>
      </c>
      <c r="BF2837" s="67">
        <v>0</v>
      </c>
      <c r="BG2837" s="67">
        <v>23378187514</v>
      </c>
      <c r="BH2837" s="67">
        <v>9892402680</v>
      </c>
      <c r="BI2837" s="67">
        <v>1870725359</v>
      </c>
      <c r="BJ2837" s="67">
        <v>7488759757</v>
      </c>
      <c r="BK2837" s="67">
        <v>359584201</v>
      </c>
      <c r="BL2837" s="67">
        <v>173333363</v>
      </c>
      <c r="BM2837" s="67">
        <v>878166</v>
      </c>
      <c r="BN2837" s="67">
        <v>172455197</v>
      </c>
      <c r="BO2837" s="67"/>
      <c r="BP2837" s="67"/>
      <c r="BQ2837" s="67"/>
      <c r="BR2837" s="67"/>
      <c r="BS2837" s="67">
        <v>0</v>
      </c>
      <c r="BT2837" s="67"/>
      <c r="BU2837" s="67"/>
      <c r="BV2837" s="67"/>
      <c r="BW2837" s="67"/>
      <c r="BX2837" s="67"/>
      <c r="BY2837" s="67"/>
      <c r="BZ2837" s="67">
        <v>311057898696</v>
      </c>
      <c r="CA2837" s="67">
        <v>21132826775</v>
      </c>
      <c r="CB2837" s="67">
        <v>289925071921</v>
      </c>
      <c r="CC2837" s="67">
        <v>612129057374</v>
      </c>
      <c r="CD2837" s="67">
        <v>641200000000</v>
      </c>
    </row>
    <row r="2838" spans="1:82">
      <c r="A2838" t="s">
        <v>3201</v>
      </c>
      <c r="B2838" t="s">
        <v>3202</v>
      </c>
      <c r="C2838" t="s">
        <v>70</v>
      </c>
      <c r="D2838" t="s">
        <v>67</v>
      </c>
      <c r="E2838" t="s">
        <v>153</v>
      </c>
      <c r="F2838" s="67">
        <v>1996</v>
      </c>
      <c r="G2838" t="s">
        <v>3204</v>
      </c>
      <c r="H2838" s="67">
        <v>137200000</v>
      </c>
      <c r="I2838" s="67">
        <v>29462277361</v>
      </c>
      <c r="J2838" s="67">
        <v>24735134232</v>
      </c>
      <c r="K2838" s="67">
        <v>188489283803</v>
      </c>
      <c r="L2838" s="67">
        <v>755764838255</v>
      </c>
      <c r="M2838" s="67">
        <v>732890208302</v>
      </c>
      <c r="N2838" s="67">
        <v>2959661717</v>
      </c>
      <c r="O2838" s="67">
        <v>551320121</v>
      </c>
      <c r="P2838" s="67">
        <v>910119000</v>
      </c>
      <c r="Q2838" s="67">
        <v>2039670662</v>
      </c>
      <c r="R2838" s="67">
        <v>4239718557</v>
      </c>
      <c r="S2838" s="67">
        <v>4038181987</v>
      </c>
      <c r="T2838" s="67">
        <v>15479390497</v>
      </c>
      <c r="U2838" s="67">
        <v>26882428089</v>
      </c>
      <c r="V2838" s="67">
        <v>5369488028</v>
      </c>
      <c r="W2838" s="67">
        <v>24475051599</v>
      </c>
      <c r="X2838" s="67">
        <v>1111716294</v>
      </c>
      <c r="Y2838" s="67">
        <v>2720000000</v>
      </c>
      <c r="Z2838" s="67"/>
      <c r="AA2838" s="67">
        <v>761819470</v>
      </c>
      <c r="AB2838" s="67">
        <v>0</v>
      </c>
      <c r="AC2838" s="67">
        <v>1192380260</v>
      </c>
      <c r="AD2838" s="67">
        <v>78080497</v>
      </c>
      <c r="AE2838" s="67">
        <v>0</v>
      </c>
      <c r="AF2838" s="67">
        <v>8826973</v>
      </c>
      <c r="AG2838" s="67">
        <v>12967394</v>
      </c>
      <c r="AH2838" s="67">
        <v>0</v>
      </c>
      <c r="AI2838" s="67">
        <v>665702947</v>
      </c>
      <c r="AJ2838" s="67">
        <v>0</v>
      </c>
      <c r="AK2838" s="67">
        <v>0</v>
      </c>
      <c r="AL2838" s="67">
        <v>0</v>
      </c>
      <c r="AM2838" s="67">
        <v>773789418543</v>
      </c>
      <c r="AN2838" s="67">
        <v>39484983064</v>
      </c>
      <c r="AO2838" s="67">
        <v>743198018075</v>
      </c>
      <c r="AP2838" s="67">
        <v>1320394225760</v>
      </c>
      <c r="AQ2838" s="67">
        <v>1496432227568</v>
      </c>
      <c r="AR2838" s="67">
        <v>63719385563</v>
      </c>
      <c r="AS2838" s="67">
        <v>51386601261</v>
      </c>
      <c r="AT2838" s="67">
        <v>12332784303</v>
      </c>
      <c r="AU2838" s="67">
        <v>4580000000</v>
      </c>
      <c r="AV2838" s="67">
        <v>34901000000</v>
      </c>
      <c r="AW2838" s="67">
        <v>260380114326</v>
      </c>
      <c r="AX2838" s="67">
        <v>231405284169</v>
      </c>
      <c r="AY2838" s="67">
        <v>78966770727</v>
      </c>
      <c r="AZ2838" s="67">
        <v>152438513441</v>
      </c>
      <c r="BA2838" s="67">
        <v>1212091937</v>
      </c>
      <c r="BB2838" s="67">
        <v>188616772</v>
      </c>
      <c r="BC2838" s="67">
        <v>433738482</v>
      </c>
      <c r="BD2838" s="67">
        <v>1449624095</v>
      </c>
      <c r="BE2838" s="67">
        <v>2760398917</v>
      </c>
      <c r="BF2838" s="67">
        <v>0</v>
      </c>
      <c r="BG2838" s="67">
        <v>22930359954</v>
      </c>
      <c r="BH2838" s="67">
        <v>11817780638</v>
      </c>
      <c r="BI2838" s="67">
        <v>2343340431</v>
      </c>
      <c r="BJ2838" s="67">
        <v>9122170302</v>
      </c>
      <c r="BK2838" s="67">
        <v>275701177</v>
      </c>
      <c r="BL2838" s="67">
        <v>76568728</v>
      </c>
      <c r="BM2838" s="67">
        <v>1393570</v>
      </c>
      <c r="BN2838" s="67">
        <v>75175158</v>
      </c>
      <c r="BO2838" s="67"/>
      <c r="BP2838" s="67"/>
      <c r="BQ2838" s="67"/>
      <c r="BR2838" s="67"/>
      <c r="BS2838" s="67">
        <v>0</v>
      </c>
      <c r="BT2838" s="67"/>
      <c r="BU2838" s="67"/>
      <c r="BV2838" s="67"/>
      <c r="BW2838" s="67"/>
      <c r="BX2838" s="67"/>
      <c r="BY2838" s="67"/>
      <c r="BZ2838" s="67">
        <v>328011980828</v>
      </c>
      <c r="CA2838" s="67">
        <v>22311437470</v>
      </c>
      <c r="CB2838" s="67">
        <v>305700543358</v>
      </c>
      <c r="CC2838" s="67">
        <v>633608261355</v>
      </c>
      <c r="CD2838" s="67">
        <v>663900000000</v>
      </c>
    </row>
    <row r="2839" spans="1:82">
      <c r="A2839" t="s">
        <v>3201</v>
      </c>
      <c r="B2839" t="s">
        <v>3202</v>
      </c>
      <c r="C2839" t="s">
        <v>70</v>
      </c>
      <c r="D2839" t="s">
        <v>67</v>
      </c>
      <c r="E2839" t="s">
        <v>153</v>
      </c>
      <c r="F2839" s="67">
        <v>1997</v>
      </c>
      <c r="G2839" t="s">
        <v>3205</v>
      </c>
      <c r="H2839" s="67">
        <v>141300000</v>
      </c>
      <c r="I2839" s="67">
        <v>31506577390</v>
      </c>
      <c r="J2839" s="67">
        <v>25719508367</v>
      </c>
      <c r="K2839" s="67">
        <v>175517218109</v>
      </c>
      <c r="L2839" s="67">
        <v>758144727746</v>
      </c>
      <c r="M2839" s="67">
        <v>742960053383</v>
      </c>
      <c r="N2839" s="67">
        <v>2929726242</v>
      </c>
      <c r="O2839" s="67">
        <v>545873636</v>
      </c>
      <c r="P2839" s="67">
        <v>900913609</v>
      </c>
      <c r="Q2839" s="67">
        <v>2019040430</v>
      </c>
      <c r="R2839" s="67">
        <v>4196835958</v>
      </c>
      <c r="S2839" s="67">
        <v>4006753589</v>
      </c>
      <c r="T2839" s="67">
        <v>13913174480</v>
      </c>
      <c r="U2839" s="67">
        <v>25412123791</v>
      </c>
      <c r="V2839" s="67">
        <v>5494055163</v>
      </c>
      <c r="W2839" s="67">
        <v>22661575552</v>
      </c>
      <c r="X2839" s="67">
        <v>1106908400</v>
      </c>
      <c r="Y2839" s="67">
        <v>2717000000</v>
      </c>
      <c r="Z2839" s="67"/>
      <c r="AA2839" s="67">
        <v>759524852</v>
      </c>
      <c r="AB2839" s="67">
        <v>0</v>
      </c>
      <c r="AC2839" s="67">
        <v>1192380260</v>
      </c>
      <c r="AD2839" s="67">
        <v>78080497</v>
      </c>
      <c r="AE2839" s="67">
        <v>0</v>
      </c>
      <c r="AF2839" s="67">
        <v>8815316</v>
      </c>
      <c r="AG2839" s="67">
        <v>12967394</v>
      </c>
      <c r="AH2839" s="67">
        <v>0</v>
      </c>
      <c r="AI2839" s="67">
        <v>665702947</v>
      </c>
      <c r="AJ2839" s="67">
        <v>0</v>
      </c>
      <c r="AK2839" s="67">
        <v>0</v>
      </c>
      <c r="AL2839" s="67">
        <v>0</v>
      </c>
      <c r="AM2839" s="67">
        <v>821220788446</v>
      </c>
      <c r="AN2839" s="67">
        <v>45164982926</v>
      </c>
      <c r="AO2839" s="67">
        <v>784450955659</v>
      </c>
      <c r="AP2839" s="67">
        <v>1389051492440</v>
      </c>
      <c r="AQ2839" s="67">
        <v>1551205653185</v>
      </c>
      <c r="AR2839" s="67">
        <v>63164956706</v>
      </c>
      <c r="AS2839" s="67">
        <v>50939481214</v>
      </c>
      <c r="AT2839" s="67">
        <v>12225475491</v>
      </c>
      <c r="AU2839" s="67">
        <v>5304000000</v>
      </c>
      <c r="AV2839" s="67">
        <v>36196000000</v>
      </c>
      <c r="AW2839" s="67">
        <v>251015876416</v>
      </c>
      <c r="AX2839" s="67">
        <v>225620621549</v>
      </c>
      <c r="AY2839" s="67">
        <v>76423822751</v>
      </c>
      <c r="AZ2839" s="67">
        <v>149196798797</v>
      </c>
      <c r="BA2839" s="67">
        <v>1102386309</v>
      </c>
      <c r="BB2839" s="67">
        <v>185202636</v>
      </c>
      <c r="BC2839" s="67">
        <v>454322681</v>
      </c>
      <c r="BD2839" s="67">
        <v>1503317366</v>
      </c>
      <c r="BE2839" s="67">
        <v>2779817154</v>
      </c>
      <c r="BF2839" s="67">
        <v>0</v>
      </c>
      <c r="BG2839" s="67">
        <v>19370208720</v>
      </c>
      <c r="BH2839" s="67">
        <v>11840730055</v>
      </c>
      <c r="BI2839" s="67">
        <v>2158663633</v>
      </c>
      <c r="BJ2839" s="67">
        <v>9478203401</v>
      </c>
      <c r="BK2839" s="67">
        <v>200184163</v>
      </c>
      <c r="BL2839" s="67">
        <v>3678858</v>
      </c>
      <c r="BM2839" s="67">
        <v>1399627</v>
      </c>
      <c r="BN2839" s="67"/>
      <c r="BO2839" s="67"/>
      <c r="BP2839" s="67">
        <v>2279231</v>
      </c>
      <c r="BQ2839" s="67"/>
      <c r="BR2839" s="67"/>
      <c r="BS2839" s="67">
        <v>0</v>
      </c>
      <c r="BT2839" s="67"/>
      <c r="BU2839" s="67"/>
      <c r="BV2839" s="67"/>
      <c r="BW2839" s="67"/>
      <c r="BX2839" s="67"/>
      <c r="BY2839" s="67"/>
      <c r="BZ2839" s="67">
        <v>324405431763</v>
      </c>
      <c r="CA2839" s="67">
        <v>22092178734</v>
      </c>
      <c r="CB2839" s="67">
        <v>302313253029</v>
      </c>
      <c r="CC2839" s="67">
        <v>619534994940</v>
      </c>
      <c r="CD2839" s="67">
        <v>650400000000</v>
      </c>
    </row>
    <row r="2840" spans="1:82">
      <c r="A2840" t="s">
        <v>3201</v>
      </c>
      <c r="B2840" t="s">
        <v>3202</v>
      </c>
      <c r="C2840" t="s">
        <v>70</v>
      </c>
      <c r="D2840" t="s">
        <v>67</v>
      </c>
      <c r="E2840" t="s">
        <v>153</v>
      </c>
      <c r="F2840" s="67">
        <v>1998</v>
      </c>
      <c r="G2840" t="s">
        <v>3206</v>
      </c>
      <c r="H2840" s="67">
        <v>145500000</v>
      </c>
      <c r="I2840" s="67">
        <v>33364726217</v>
      </c>
      <c r="J2840" s="67">
        <v>23837296276</v>
      </c>
      <c r="K2840" s="67">
        <v>172740514299</v>
      </c>
      <c r="L2840" s="67">
        <v>762976143939</v>
      </c>
      <c r="M2840" s="67">
        <v>744803827860</v>
      </c>
      <c r="N2840" s="67">
        <v>2899790768</v>
      </c>
      <c r="O2840" s="67">
        <v>540422004</v>
      </c>
      <c r="P2840" s="67">
        <v>891708218</v>
      </c>
      <c r="Q2840" s="67">
        <v>1998410197</v>
      </c>
      <c r="R2840" s="67">
        <v>4153953360</v>
      </c>
      <c r="S2840" s="67">
        <v>3956450020</v>
      </c>
      <c r="T2840" s="67">
        <v>14714959681</v>
      </c>
      <c r="U2840" s="67">
        <v>28182107527</v>
      </c>
      <c r="V2840" s="67">
        <v>5494055163</v>
      </c>
      <c r="W2840" s="67">
        <v>25140037418</v>
      </c>
      <c r="X2840" s="67">
        <v>4456319635</v>
      </c>
      <c r="Y2840" s="67">
        <v>2717000000</v>
      </c>
      <c r="Z2840" s="67"/>
      <c r="AA2840" s="67">
        <v>759524852</v>
      </c>
      <c r="AB2840" s="67">
        <v>0</v>
      </c>
      <c r="AC2840" s="67">
        <v>1192235405</v>
      </c>
      <c r="AD2840" s="67">
        <v>78080497</v>
      </c>
      <c r="AE2840" s="67">
        <v>0</v>
      </c>
      <c r="AF2840" s="67">
        <v>8802494</v>
      </c>
      <c r="AG2840" s="67">
        <v>12967394</v>
      </c>
      <c r="AH2840" s="67">
        <v>0</v>
      </c>
      <c r="AI2840" s="67">
        <v>665702947</v>
      </c>
      <c r="AJ2840" s="67">
        <v>0</v>
      </c>
      <c r="AK2840" s="67">
        <v>0</v>
      </c>
      <c r="AL2840" s="67">
        <v>0</v>
      </c>
      <c r="AM2840" s="67">
        <v>856441747567</v>
      </c>
      <c r="AN2840" s="67">
        <v>48410344377</v>
      </c>
      <c r="AO2840" s="67">
        <v>816458175693</v>
      </c>
      <c r="AP2840" s="67">
        <v>1439116609142</v>
      </c>
      <c r="AQ2840" s="67">
        <v>1599067477688</v>
      </c>
      <c r="AR2840" s="67">
        <v>61230927496</v>
      </c>
      <c r="AS2840" s="67">
        <v>49379780238</v>
      </c>
      <c r="AT2840" s="67">
        <v>11851147257</v>
      </c>
      <c r="AU2840" s="67">
        <v>5222000000</v>
      </c>
      <c r="AV2840" s="67">
        <v>37842000000</v>
      </c>
      <c r="AW2840" s="67">
        <v>254887612958</v>
      </c>
      <c r="AX2840" s="67">
        <v>228794388968</v>
      </c>
      <c r="AY2840" s="67">
        <v>77345563289</v>
      </c>
      <c r="AZ2840" s="67">
        <v>151448825679</v>
      </c>
      <c r="BA2840" s="67">
        <v>1064248088</v>
      </c>
      <c r="BB2840" s="67">
        <v>180961679</v>
      </c>
      <c r="BC2840" s="67">
        <v>408743383</v>
      </c>
      <c r="BD2840" s="67">
        <v>1544475114</v>
      </c>
      <c r="BE2840" s="67">
        <v>2802293027</v>
      </c>
      <c r="BF2840" s="67">
        <v>0</v>
      </c>
      <c r="BG2840" s="67">
        <v>20092502698</v>
      </c>
      <c r="BH2840" s="67">
        <v>10663784271</v>
      </c>
      <c r="BI2840" s="67">
        <v>1023671887</v>
      </c>
      <c r="BJ2840" s="67">
        <v>9581871357</v>
      </c>
      <c r="BK2840" s="67">
        <v>53849047</v>
      </c>
      <c r="BL2840" s="67">
        <v>4391980</v>
      </c>
      <c r="BM2840" s="67">
        <v>1231182</v>
      </c>
      <c r="BN2840" s="67"/>
      <c r="BO2840" s="67"/>
      <c r="BP2840" s="67">
        <v>3160798</v>
      </c>
      <c r="BQ2840" s="67"/>
      <c r="BR2840" s="67"/>
      <c r="BS2840" s="67">
        <v>0</v>
      </c>
      <c r="BT2840" s="67"/>
      <c r="BU2840" s="67"/>
      <c r="BV2840" s="67"/>
      <c r="BW2840" s="67"/>
      <c r="BX2840" s="67"/>
      <c r="BY2840" s="67"/>
      <c r="BZ2840" s="67">
        <v>320742565837</v>
      </c>
      <c r="CA2840" s="67">
        <v>21854247369</v>
      </c>
      <c r="CB2840" s="67">
        <v>298888318468</v>
      </c>
      <c r="CC2840" s="67">
        <v>614904890561</v>
      </c>
      <c r="CD2840" s="67">
        <v>647500000000</v>
      </c>
    </row>
    <row r="2841" spans="1:82">
      <c r="A2841" t="s">
        <v>3201</v>
      </c>
      <c r="B2841" t="s">
        <v>3202</v>
      </c>
      <c r="C2841" t="s">
        <v>70</v>
      </c>
      <c r="D2841" t="s">
        <v>67</v>
      </c>
      <c r="E2841" t="s">
        <v>153</v>
      </c>
      <c r="F2841" s="67">
        <v>1999</v>
      </c>
      <c r="G2841" t="s">
        <v>3207</v>
      </c>
      <c r="H2841" s="67">
        <v>149700000</v>
      </c>
      <c r="I2841" s="67">
        <v>34990408674</v>
      </c>
      <c r="J2841" s="67">
        <v>28153311046</v>
      </c>
      <c r="K2841" s="67">
        <v>173815903712</v>
      </c>
      <c r="L2841" s="67">
        <v>763767011712</v>
      </c>
      <c r="M2841" s="67">
        <v>744722782753</v>
      </c>
      <c r="N2841" s="67">
        <v>2869855294</v>
      </c>
      <c r="O2841" s="67">
        <v>534975520</v>
      </c>
      <c r="P2841" s="67">
        <v>882502827</v>
      </c>
      <c r="Q2841" s="67">
        <v>1977779965</v>
      </c>
      <c r="R2841" s="67">
        <v>4111070761</v>
      </c>
      <c r="S2841" s="67">
        <v>3896406095</v>
      </c>
      <c r="T2841" s="67">
        <v>14974439252</v>
      </c>
      <c r="U2841" s="67">
        <v>28024251599</v>
      </c>
      <c r="V2841" s="67">
        <v>5494055163</v>
      </c>
      <c r="W2841" s="67">
        <v>24974268408</v>
      </c>
      <c r="X2841" s="67">
        <v>4451499566</v>
      </c>
      <c r="Y2841" s="67">
        <v>2717000000</v>
      </c>
      <c r="Z2841" s="67"/>
      <c r="AA2841" s="67">
        <v>759524852</v>
      </c>
      <c r="AB2841" s="67">
        <v>0</v>
      </c>
      <c r="AC2841" s="67">
        <v>1192048915</v>
      </c>
      <c r="AD2841" s="67">
        <v>78080497</v>
      </c>
      <c r="AE2841" s="67">
        <v>0</v>
      </c>
      <c r="AF2841" s="67">
        <v>8789671</v>
      </c>
      <c r="AG2841" s="67">
        <v>12967394</v>
      </c>
      <c r="AH2841" s="67">
        <v>0</v>
      </c>
      <c r="AI2841" s="67">
        <v>665702947</v>
      </c>
      <c r="AJ2841" s="67">
        <v>0</v>
      </c>
      <c r="AK2841" s="67">
        <v>0</v>
      </c>
      <c r="AL2841" s="67">
        <v>0</v>
      </c>
      <c r="AM2841" s="67">
        <v>900478841588</v>
      </c>
      <c r="AN2841" s="67">
        <v>52323136660</v>
      </c>
      <c r="AO2841" s="67">
        <v>856708946699</v>
      </c>
      <c r="AP2841" s="67">
        <v>1489114335328</v>
      </c>
      <c r="AQ2841" s="67">
        <v>1647266262716</v>
      </c>
      <c r="AR2841" s="67">
        <v>59537653768</v>
      </c>
      <c r="AS2841" s="67">
        <v>48014236910</v>
      </c>
      <c r="AT2841" s="67">
        <v>11523416858</v>
      </c>
      <c r="AU2841" s="67">
        <v>6423000000</v>
      </c>
      <c r="AV2841" s="67">
        <v>39655000000</v>
      </c>
      <c r="AW2841" s="67">
        <v>240544585590</v>
      </c>
      <c r="AX2841" s="67">
        <v>215249216208</v>
      </c>
      <c r="AY2841" s="67">
        <v>71302499520</v>
      </c>
      <c r="AZ2841" s="67">
        <v>143946716688</v>
      </c>
      <c r="BA2841" s="67">
        <v>1149768548</v>
      </c>
      <c r="BB2841" s="67">
        <v>177805609</v>
      </c>
      <c r="BC2841" s="67">
        <v>361693785</v>
      </c>
      <c r="BD2841" s="67">
        <v>1590597344</v>
      </c>
      <c r="BE2841" s="67">
        <v>2808445049</v>
      </c>
      <c r="BF2841" s="67">
        <v>0</v>
      </c>
      <c r="BG2841" s="67">
        <v>19207059047</v>
      </c>
      <c r="BH2841" s="67">
        <v>11869774263</v>
      </c>
      <c r="BI2841" s="67">
        <v>2370661377</v>
      </c>
      <c r="BJ2841" s="67">
        <v>9479956881</v>
      </c>
      <c r="BK2841" s="67">
        <v>0</v>
      </c>
      <c r="BL2841" s="67">
        <v>19156005</v>
      </c>
      <c r="BM2841" s="67">
        <v>2026301</v>
      </c>
      <c r="BN2841" s="67"/>
      <c r="BO2841" s="67"/>
      <c r="BP2841" s="67">
        <v>17129704</v>
      </c>
      <c r="BQ2841" s="67"/>
      <c r="BR2841" s="67"/>
      <c r="BS2841" s="67">
        <v>0</v>
      </c>
      <c r="BT2841" s="67"/>
      <c r="BU2841" s="67"/>
      <c r="BV2841" s="67"/>
      <c r="BW2841" s="67"/>
      <c r="BX2841" s="67"/>
      <c r="BY2841" s="67"/>
      <c r="BZ2841" s="67">
        <v>323888073680</v>
      </c>
      <c r="CA2841" s="67">
        <v>22085989558</v>
      </c>
      <c r="CB2841" s="67">
        <v>301802084122</v>
      </c>
      <c r="CC2841" s="67">
        <v>602608087301</v>
      </c>
      <c r="CD2841" s="67">
        <v>635800000000</v>
      </c>
    </row>
    <row r="2842" spans="1:82">
      <c r="A2842" t="s">
        <v>3201</v>
      </c>
      <c r="B2842" t="s">
        <v>3202</v>
      </c>
      <c r="C2842" t="s">
        <v>70</v>
      </c>
      <c r="D2842" t="s">
        <v>67</v>
      </c>
      <c r="E2842" t="s">
        <v>153</v>
      </c>
      <c r="F2842" s="67">
        <v>2000</v>
      </c>
      <c r="G2842" t="s">
        <v>3208</v>
      </c>
      <c r="H2842" s="67">
        <v>154400000</v>
      </c>
      <c r="I2842" s="67">
        <v>36852248674</v>
      </c>
      <c r="J2842" s="67">
        <v>28961897166</v>
      </c>
      <c r="K2842" s="67">
        <v>160995557709</v>
      </c>
      <c r="L2842" s="67">
        <v>753080925903</v>
      </c>
      <c r="M2842" s="67">
        <v>743547629787</v>
      </c>
      <c r="N2842" s="67">
        <v>2839919820</v>
      </c>
      <c r="O2842" s="67">
        <v>529523887</v>
      </c>
      <c r="P2842" s="67">
        <v>873297436</v>
      </c>
      <c r="Q2842" s="67">
        <v>1957149733</v>
      </c>
      <c r="R2842" s="67">
        <v>4068188163</v>
      </c>
      <c r="S2842" s="67">
        <v>3830201287</v>
      </c>
      <c r="T2842" s="67">
        <v>12527560247</v>
      </c>
      <c r="U2842" s="67">
        <v>33355053015</v>
      </c>
      <c r="V2842" s="67">
        <v>5494055163</v>
      </c>
      <c r="W2842" s="67">
        <v>31153680289</v>
      </c>
      <c r="X2842" s="67">
        <v>4446790599</v>
      </c>
      <c r="Y2842" s="67">
        <v>2716000000</v>
      </c>
      <c r="Z2842" s="67"/>
      <c r="AA2842" s="67">
        <v>759524852</v>
      </c>
      <c r="AB2842" s="67">
        <v>0</v>
      </c>
      <c r="AC2842" s="67">
        <v>1190840971</v>
      </c>
      <c r="AD2842" s="67">
        <v>78080497</v>
      </c>
      <c r="AE2842" s="67">
        <v>0</v>
      </c>
      <c r="AF2842" s="67">
        <v>8776266</v>
      </c>
      <c r="AG2842" s="67">
        <v>12967394</v>
      </c>
      <c r="AH2842" s="67">
        <v>0</v>
      </c>
      <c r="AI2842" s="67">
        <v>665702947</v>
      </c>
      <c r="AJ2842" s="67">
        <v>0</v>
      </c>
      <c r="AK2842" s="67">
        <v>0</v>
      </c>
      <c r="AL2842" s="67">
        <v>0</v>
      </c>
      <c r="AM2842" s="67">
        <v>950901493438</v>
      </c>
      <c r="AN2842" s="67">
        <v>56773452665</v>
      </c>
      <c r="AO2842" s="67">
        <v>902453901314</v>
      </c>
      <c r="AP2842" s="67">
        <v>1558541967132</v>
      </c>
      <c r="AQ2842" s="67">
        <v>1702895597967</v>
      </c>
      <c r="AR2842" s="67">
        <v>58055214881</v>
      </c>
      <c r="AS2842" s="67">
        <v>46818721678</v>
      </c>
      <c r="AT2842" s="67">
        <v>11236493203</v>
      </c>
      <c r="AU2842" s="67">
        <v>6896000000</v>
      </c>
      <c r="AV2842" s="67">
        <v>38334000000</v>
      </c>
      <c r="AW2842" s="67">
        <v>240721670623</v>
      </c>
      <c r="AX2842" s="67">
        <v>220369626823</v>
      </c>
      <c r="AY2842" s="67">
        <v>74885410522</v>
      </c>
      <c r="AZ2842" s="67">
        <v>145484216301</v>
      </c>
      <c r="BA2842" s="67">
        <v>1024639851</v>
      </c>
      <c r="BB2842" s="67">
        <v>223410302</v>
      </c>
      <c r="BC2842" s="67">
        <v>405067633</v>
      </c>
      <c r="BD2842" s="67">
        <v>1647060849</v>
      </c>
      <c r="BE2842" s="67">
        <v>2826291703</v>
      </c>
      <c r="BF2842" s="67">
        <v>0</v>
      </c>
      <c r="BG2842" s="67">
        <v>14225573461</v>
      </c>
      <c r="BH2842" s="67">
        <v>17601150808</v>
      </c>
      <c r="BI2842" s="67">
        <v>3687190027</v>
      </c>
      <c r="BJ2842" s="67">
        <v>13671045127</v>
      </c>
      <c r="BK2842" s="67">
        <v>223213392</v>
      </c>
      <c r="BL2842" s="67">
        <v>19702263</v>
      </c>
      <c r="BM2842" s="67">
        <v>1699493</v>
      </c>
      <c r="BN2842" s="67"/>
      <c r="BO2842" s="67"/>
      <c r="BP2842" s="67">
        <v>18002771</v>
      </c>
      <c r="BQ2842" s="67"/>
      <c r="BR2842" s="67"/>
      <c r="BS2842" s="67">
        <v>0</v>
      </c>
      <c r="BT2842" s="67"/>
      <c r="BU2842" s="67"/>
      <c r="BV2842" s="67"/>
      <c r="BW2842" s="67"/>
      <c r="BX2842" s="67"/>
      <c r="BY2842" s="67"/>
      <c r="BZ2842" s="67">
        <v>493452356565</v>
      </c>
      <c r="CA2842" s="67">
        <v>48489186115</v>
      </c>
      <c r="CB2842" s="67">
        <v>444963170450</v>
      </c>
      <c r="CC2842" s="67">
        <v>778392392877</v>
      </c>
      <c r="CD2842" s="67">
        <v>809800000000</v>
      </c>
    </row>
    <row r="2843" spans="1:82">
      <c r="A2843" t="s">
        <v>3201</v>
      </c>
      <c r="B2843" t="s">
        <v>3202</v>
      </c>
      <c r="C2843" t="s">
        <v>70</v>
      </c>
      <c r="D2843" t="s">
        <v>67</v>
      </c>
      <c r="E2843" t="s">
        <v>153</v>
      </c>
      <c r="F2843" s="67">
        <v>2001</v>
      </c>
      <c r="G2843" t="s">
        <v>3209</v>
      </c>
      <c r="H2843" s="67">
        <v>159200000</v>
      </c>
      <c r="I2843" s="67">
        <v>38910010071</v>
      </c>
      <c r="J2843" s="67">
        <v>36717919937</v>
      </c>
      <c r="K2843" s="67">
        <v>152331729720</v>
      </c>
      <c r="L2843" s="67">
        <v>755495681228</v>
      </c>
      <c r="M2843" s="67">
        <v>749099214342</v>
      </c>
      <c r="N2843" s="67">
        <v>2813635551</v>
      </c>
      <c r="O2843" s="67">
        <v>524077403</v>
      </c>
      <c r="P2843" s="67">
        <v>865214819</v>
      </c>
      <c r="Q2843" s="67">
        <v>1939035753</v>
      </c>
      <c r="R2843" s="67">
        <v>4030535919</v>
      </c>
      <c r="S2843" s="67">
        <v>3751232740</v>
      </c>
      <c r="T2843" s="67">
        <v>11790478177</v>
      </c>
      <c r="U2843" s="67">
        <v>33986738318</v>
      </c>
      <c r="V2843" s="67">
        <v>5494055163</v>
      </c>
      <c r="W2843" s="67">
        <v>32115081633</v>
      </c>
      <c r="X2843" s="67">
        <v>3447255456</v>
      </c>
      <c r="Y2843" s="67">
        <v>2714000000</v>
      </c>
      <c r="Z2843" s="67"/>
      <c r="AA2843" s="67">
        <v>759524852</v>
      </c>
      <c r="AB2843" s="67">
        <v>0</v>
      </c>
      <c r="AC2843" s="67">
        <v>1189397778</v>
      </c>
      <c r="AD2843" s="67">
        <v>78080497</v>
      </c>
      <c r="AE2843" s="67">
        <v>0</v>
      </c>
      <c r="AF2843" s="67">
        <v>8763444</v>
      </c>
      <c r="AG2843" s="67">
        <v>12967394</v>
      </c>
      <c r="AH2843" s="67">
        <v>0</v>
      </c>
      <c r="AI2843" s="67">
        <v>665702947</v>
      </c>
      <c r="AJ2843" s="67">
        <v>0</v>
      </c>
      <c r="AK2843" s="67">
        <v>0</v>
      </c>
      <c r="AL2843" s="67">
        <v>0</v>
      </c>
      <c r="AM2843" s="67">
        <v>1022697846254</v>
      </c>
      <c r="AN2843" s="67">
        <v>61300817017</v>
      </c>
      <c r="AO2843" s="67">
        <v>970175606679</v>
      </c>
      <c r="AP2843" s="67">
        <v>1659345117896</v>
      </c>
      <c r="AQ2843" s="67">
        <v>1789816252956</v>
      </c>
      <c r="AR2843" s="67">
        <v>52170846664</v>
      </c>
      <c r="AS2843" s="67">
        <v>42073263439</v>
      </c>
      <c r="AT2843" s="67">
        <v>10097583225</v>
      </c>
      <c r="AU2843" s="67">
        <v>9018000000</v>
      </c>
      <c r="AV2843" s="67">
        <v>37413000000</v>
      </c>
      <c r="AW2843" s="67">
        <v>205161663259</v>
      </c>
      <c r="AX2843" s="67">
        <v>188681399609</v>
      </c>
      <c r="AY2843" s="67">
        <v>67095377754</v>
      </c>
      <c r="AZ2843" s="67">
        <v>121586021855</v>
      </c>
      <c r="BA2843" s="67">
        <v>1157069825</v>
      </c>
      <c r="BB2843" s="67">
        <v>210293600</v>
      </c>
      <c r="BC2843" s="67">
        <v>391834934</v>
      </c>
      <c r="BD2843" s="67">
        <v>1454163223</v>
      </c>
      <c r="BE2843" s="67">
        <v>2561479088</v>
      </c>
      <c r="BF2843" s="67">
        <v>0</v>
      </c>
      <c r="BG2843" s="67">
        <v>10705422981</v>
      </c>
      <c r="BH2843" s="67">
        <v>19903655955</v>
      </c>
      <c r="BI2843" s="67">
        <v>3467411037</v>
      </c>
      <c r="BJ2843" s="67">
        <v>15870238293</v>
      </c>
      <c r="BK2843" s="67">
        <v>554105945</v>
      </c>
      <c r="BL2843" s="67">
        <v>11900681</v>
      </c>
      <c r="BM2843" s="67">
        <v>1463221</v>
      </c>
      <c r="BN2843" s="67"/>
      <c r="BO2843" s="67"/>
      <c r="BP2843" s="67">
        <v>10437460</v>
      </c>
      <c r="BQ2843" s="67"/>
      <c r="BR2843" s="67"/>
      <c r="BS2843" s="67">
        <v>0</v>
      </c>
      <c r="BT2843" s="67"/>
      <c r="BU2843" s="67"/>
      <c r="BV2843" s="67"/>
      <c r="BW2843" s="67"/>
      <c r="BX2843" s="67"/>
      <c r="BY2843" s="67"/>
      <c r="BZ2843" s="67">
        <v>471012501406</v>
      </c>
      <c r="CA2843" s="67">
        <v>46390025131</v>
      </c>
      <c r="CB2843" s="67">
        <v>424622476275</v>
      </c>
      <c r="CC2843" s="67">
        <v>719853667284</v>
      </c>
      <c r="CD2843" s="67">
        <v>748200000000</v>
      </c>
    </row>
    <row r="2844" spans="1:82">
      <c r="A2844" t="s">
        <v>3201</v>
      </c>
      <c r="B2844" t="s">
        <v>3202</v>
      </c>
      <c r="C2844" t="s">
        <v>70</v>
      </c>
      <c r="D2844" t="s">
        <v>67</v>
      </c>
      <c r="E2844" t="s">
        <v>153</v>
      </c>
      <c r="F2844" s="67">
        <v>2002</v>
      </c>
      <c r="G2844" t="s">
        <v>3210</v>
      </c>
      <c r="H2844" s="67">
        <v>163300000</v>
      </c>
      <c r="I2844" s="67">
        <v>40826979959</v>
      </c>
      <c r="J2844" s="67">
        <v>53460356910</v>
      </c>
      <c r="K2844" s="67">
        <v>159931691530</v>
      </c>
      <c r="L2844" s="67">
        <v>762901337038</v>
      </c>
      <c r="M2844" s="67">
        <v>747316223694</v>
      </c>
      <c r="N2844" s="67">
        <v>2787351281</v>
      </c>
      <c r="O2844" s="67">
        <v>518625771</v>
      </c>
      <c r="P2844" s="67">
        <v>857132201</v>
      </c>
      <c r="Q2844" s="67">
        <v>1920921773</v>
      </c>
      <c r="R2844" s="67">
        <v>3992883675</v>
      </c>
      <c r="S2844" s="67">
        <v>3665593831</v>
      </c>
      <c r="T2844" s="67">
        <v>14359425977</v>
      </c>
      <c r="U2844" s="67">
        <v>38111412145</v>
      </c>
      <c r="V2844" s="67">
        <v>7877550624</v>
      </c>
      <c r="W2844" s="67">
        <v>34104310125</v>
      </c>
      <c r="X2844" s="67">
        <v>3442214701</v>
      </c>
      <c r="Y2844" s="67">
        <v>2714000000</v>
      </c>
      <c r="Z2844" s="67"/>
      <c r="AA2844" s="67">
        <v>759524852</v>
      </c>
      <c r="AB2844" s="67">
        <v>0</v>
      </c>
      <c r="AC2844" s="67">
        <v>1188603532</v>
      </c>
      <c r="AD2844" s="67">
        <v>78080497</v>
      </c>
      <c r="AE2844" s="67">
        <v>0</v>
      </c>
      <c r="AF2844" s="67">
        <v>8750621</v>
      </c>
      <c r="AG2844" s="67">
        <v>12967394</v>
      </c>
      <c r="AH2844" s="67">
        <v>0</v>
      </c>
      <c r="AI2844" s="67">
        <v>665702947</v>
      </c>
      <c r="AJ2844" s="67">
        <v>0</v>
      </c>
      <c r="AK2844" s="67">
        <v>0</v>
      </c>
      <c r="AL2844" s="67">
        <v>0</v>
      </c>
      <c r="AM2844" s="67">
        <v>1090639302302</v>
      </c>
      <c r="AN2844" s="67">
        <v>65588459263</v>
      </c>
      <c r="AO2844" s="67">
        <v>1034249186707</v>
      </c>
      <c r="AP2844" s="67">
        <v>1752187077148</v>
      </c>
      <c r="AQ2844" s="67">
        <v>1878549338392</v>
      </c>
      <c r="AR2844" s="67">
        <v>55462268959</v>
      </c>
      <c r="AS2844" s="67">
        <v>44727636257</v>
      </c>
      <c r="AT2844" s="67">
        <v>10734632702</v>
      </c>
      <c r="AU2844" s="67">
        <v>13562000000</v>
      </c>
      <c r="AV2844" s="67">
        <v>40572000000</v>
      </c>
      <c r="AW2844" s="67">
        <v>219877614366</v>
      </c>
      <c r="AX2844" s="67">
        <v>198640128258</v>
      </c>
      <c r="AY2844" s="67">
        <v>70987807839</v>
      </c>
      <c r="AZ2844" s="67">
        <v>127652320419</v>
      </c>
      <c r="BA2844" s="67">
        <v>1346021832</v>
      </c>
      <c r="BB2844" s="67">
        <v>207424208</v>
      </c>
      <c r="BC2844" s="67">
        <v>413154283</v>
      </c>
      <c r="BD2844" s="67">
        <v>1312149160</v>
      </c>
      <c r="BE2844" s="67">
        <v>2262709310</v>
      </c>
      <c r="BF2844" s="67">
        <v>0</v>
      </c>
      <c r="BG2844" s="67">
        <v>15696027314</v>
      </c>
      <c r="BH2844" s="67">
        <v>22956959298</v>
      </c>
      <c r="BI2844" s="67">
        <v>4527304578</v>
      </c>
      <c r="BJ2844" s="67">
        <v>18102095957</v>
      </c>
      <c r="BK2844" s="67">
        <v>324292371</v>
      </c>
      <c r="BL2844" s="67">
        <v>3266392</v>
      </c>
      <c r="BM2844" s="67">
        <v>623128</v>
      </c>
      <c r="BN2844" s="67"/>
      <c r="BO2844" s="67"/>
      <c r="BP2844" s="67">
        <v>2643264</v>
      </c>
      <c r="BQ2844" s="67"/>
      <c r="BR2844" s="67"/>
      <c r="BS2844" s="67">
        <v>0</v>
      </c>
      <c r="BT2844" s="67"/>
      <c r="BU2844" s="67"/>
      <c r="BV2844" s="67"/>
      <c r="BW2844" s="67"/>
      <c r="BX2844" s="67"/>
      <c r="BY2844" s="67"/>
      <c r="BZ2844" s="67">
        <v>451926481722</v>
      </c>
      <c r="CA2844" s="67">
        <v>46064473929</v>
      </c>
      <c r="CB2844" s="67">
        <v>405862007793</v>
      </c>
      <c r="CC2844" s="67">
        <v>723213324345</v>
      </c>
      <c r="CD2844" s="67">
        <v>750200000000</v>
      </c>
    </row>
    <row r="2845" spans="1:82">
      <c r="A2845" t="s">
        <v>3201</v>
      </c>
      <c r="B2845" t="s">
        <v>3202</v>
      </c>
      <c r="C2845" t="s">
        <v>70</v>
      </c>
      <c r="D2845" t="s">
        <v>67</v>
      </c>
      <c r="E2845" t="s">
        <v>153</v>
      </c>
      <c r="F2845" s="67">
        <v>2003</v>
      </c>
      <c r="G2845" t="s">
        <v>3211</v>
      </c>
      <c r="H2845" s="67">
        <v>166900000</v>
      </c>
      <c r="I2845" s="67">
        <v>42877515749</v>
      </c>
      <c r="J2845" s="67">
        <v>64973423327</v>
      </c>
      <c r="K2845" s="67">
        <v>167847691069</v>
      </c>
      <c r="L2845" s="67">
        <v>772078200126</v>
      </c>
      <c r="M2845" s="67">
        <v>746465251003</v>
      </c>
      <c r="N2845" s="67">
        <v>2761067012</v>
      </c>
      <c r="O2845" s="67">
        <v>513179286</v>
      </c>
      <c r="P2845" s="67">
        <v>849049584</v>
      </c>
      <c r="Q2845" s="67">
        <v>1902807794</v>
      </c>
      <c r="R2845" s="67">
        <v>3955231432</v>
      </c>
      <c r="S2845" s="67">
        <v>3573318223</v>
      </c>
      <c r="T2845" s="67">
        <v>17295580727</v>
      </c>
      <c r="U2845" s="67">
        <v>38098311471</v>
      </c>
      <c r="V2845" s="67">
        <v>8199956573</v>
      </c>
      <c r="W2845" s="67">
        <v>33802647386</v>
      </c>
      <c r="X2845" s="67">
        <v>3437230258</v>
      </c>
      <c r="Y2845" s="67">
        <v>2713000000</v>
      </c>
      <c r="Z2845" s="67"/>
      <c r="AA2845" s="67">
        <v>759524852</v>
      </c>
      <c r="AB2845" s="67">
        <v>0</v>
      </c>
      <c r="AC2845" s="67">
        <v>1188395765</v>
      </c>
      <c r="AD2845" s="67">
        <v>78080497</v>
      </c>
      <c r="AE2845" s="67">
        <v>0</v>
      </c>
      <c r="AF2845" s="67">
        <v>8737799</v>
      </c>
      <c r="AG2845" s="67">
        <v>12967394</v>
      </c>
      <c r="AH2845" s="67">
        <v>0</v>
      </c>
      <c r="AI2845" s="67">
        <v>665702947</v>
      </c>
      <c r="AJ2845" s="67">
        <v>0</v>
      </c>
      <c r="AK2845" s="67">
        <v>0</v>
      </c>
      <c r="AL2845" s="67">
        <v>0</v>
      </c>
      <c r="AM2845" s="67">
        <v>1157055655499</v>
      </c>
      <c r="AN2845" s="67">
        <v>72903446853</v>
      </c>
      <c r="AO2845" s="67">
        <v>1091442818167</v>
      </c>
      <c r="AP2845" s="67">
        <v>1833354842943</v>
      </c>
      <c r="AQ2845" s="67">
        <v>1958987803551</v>
      </c>
      <c r="AR2845" s="67">
        <v>58848410329</v>
      </c>
      <c r="AS2845" s="67">
        <v>47458395427</v>
      </c>
      <c r="AT2845" s="67">
        <v>11390014902</v>
      </c>
      <c r="AU2845" s="67">
        <v>16963000000</v>
      </c>
      <c r="AV2845" s="67">
        <v>43821000000</v>
      </c>
      <c r="AW2845" s="67">
        <v>253973199438</v>
      </c>
      <c r="AX2845" s="67">
        <v>228739193303</v>
      </c>
      <c r="AY2845" s="67">
        <v>82467146602</v>
      </c>
      <c r="AZ2845" s="67">
        <v>146272046701</v>
      </c>
      <c r="BA2845" s="67">
        <v>1530820159</v>
      </c>
      <c r="BB2845" s="67">
        <v>226482385</v>
      </c>
      <c r="BC2845" s="67">
        <v>455792981</v>
      </c>
      <c r="BD2845" s="67">
        <v>1066645145</v>
      </c>
      <c r="BE2845" s="67">
        <v>1954596930</v>
      </c>
      <c r="BF2845" s="67">
        <v>1831569917</v>
      </c>
      <c r="BG2845" s="67">
        <v>18168098616</v>
      </c>
      <c r="BH2845" s="67">
        <v>27073208362</v>
      </c>
      <c r="BI2845" s="67">
        <v>3962392977</v>
      </c>
      <c r="BJ2845" s="67">
        <v>22610082060</v>
      </c>
      <c r="BK2845" s="67">
        <v>418892531</v>
      </c>
      <c r="BL2845" s="67">
        <v>81840794</v>
      </c>
      <c r="BM2845" s="67">
        <v>158418</v>
      </c>
      <c r="BN2845" s="67">
        <v>76360603</v>
      </c>
      <c r="BO2845" s="67"/>
      <c r="BP2845" s="67">
        <v>5321774</v>
      </c>
      <c r="BQ2845" s="67"/>
      <c r="BR2845" s="67"/>
      <c r="BS2845" s="67">
        <v>0</v>
      </c>
      <c r="BT2845" s="67"/>
      <c r="BU2845" s="67"/>
      <c r="BV2845" s="67"/>
      <c r="BW2845" s="67"/>
      <c r="BX2845" s="67"/>
      <c r="BY2845" s="67"/>
      <c r="BZ2845" s="67">
        <v>524591390313</v>
      </c>
      <c r="CA2845" s="67">
        <v>53440001866</v>
      </c>
      <c r="CB2845" s="67">
        <v>471151388447</v>
      </c>
      <c r="CC2845" s="67">
        <v>837628208441</v>
      </c>
      <c r="CD2845" s="67">
        <v>864500000000</v>
      </c>
    </row>
    <row r="2846" spans="1:82">
      <c r="A2846" t="s">
        <v>3201</v>
      </c>
      <c r="B2846" t="s">
        <v>3202</v>
      </c>
      <c r="C2846" t="s">
        <v>70</v>
      </c>
      <c r="D2846" t="s">
        <v>67</v>
      </c>
      <c r="E2846" t="s">
        <v>153</v>
      </c>
      <c r="F2846" s="67">
        <v>2004</v>
      </c>
      <c r="G2846" t="s">
        <v>3212</v>
      </c>
      <c r="H2846" s="67">
        <v>170600000</v>
      </c>
      <c r="I2846" s="67">
        <v>44681198003</v>
      </c>
      <c r="J2846" s="67">
        <v>57812121711</v>
      </c>
      <c r="K2846" s="67">
        <v>160909276540</v>
      </c>
      <c r="L2846" s="67">
        <v>757022339044</v>
      </c>
      <c r="M2846" s="67">
        <v>730317028637</v>
      </c>
      <c r="N2846" s="67">
        <v>2734782743</v>
      </c>
      <c r="O2846" s="67">
        <v>507732802</v>
      </c>
      <c r="P2846" s="67">
        <v>840966967</v>
      </c>
      <c r="Q2846" s="67">
        <v>1884693814</v>
      </c>
      <c r="R2846" s="67">
        <v>3917579188</v>
      </c>
      <c r="S2846" s="67">
        <v>3460590872</v>
      </c>
      <c r="T2846" s="67">
        <v>17424820230</v>
      </c>
      <c r="U2846" s="67">
        <v>40046517151</v>
      </c>
      <c r="V2846" s="67">
        <v>7624982569</v>
      </c>
      <c r="W2846" s="67">
        <v>36118215581</v>
      </c>
      <c r="X2846" s="67">
        <v>4641999620</v>
      </c>
      <c r="Y2846" s="67">
        <v>2709000000</v>
      </c>
      <c r="Z2846" s="67"/>
      <c r="AA2846" s="67">
        <v>755394541</v>
      </c>
      <c r="AB2846" s="67">
        <v>0</v>
      </c>
      <c r="AC2846" s="67">
        <v>1188023006</v>
      </c>
      <c r="AD2846" s="67">
        <v>78080497</v>
      </c>
      <c r="AE2846" s="67">
        <v>0</v>
      </c>
      <c r="AF2846" s="67">
        <v>8734302</v>
      </c>
      <c r="AG2846" s="67">
        <v>12967394</v>
      </c>
      <c r="AH2846" s="67">
        <v>0</v>
      </c>
      <c r="AI2846" s="67">
        <v>665702947</v>
      </c>
      <c r="AJ2846" s="67">
        <v>0</v>
      </c>
      <c r="AK2846" s="67">
        <v>0</v>
      </c>
      <c r="AL2846" s="67">
        <v>0</v>
      </c>
      <c r="AM2846" s="67">
        <v>1219293856591</v>
      </c>
      <c r="AN2846" s="67">
        <v>80483654297</v>
      </c>
      <c r="AO2846" s="67">
        <v>1144716474414</v>
      </c>
      <c r="AP2846" s="67">
        <v>1897992091257</v>
      </c>
      <c r="AQ2846" s="67">
        <v>2019544569420</v>
      </c>
      <c r="AR2846" s="67">
        <v>69341594727</v>
      </c>
      <c r="AS2846" s="67">
        <v>55920640909</v>
      </c>
      <c r="AT2846" s="67">
        <v>13420953818</v>
      </c>
      <c r="AU2846" s="67">
        <v>16217000000</v>
      </c>
      <c r="AV2846" s="67">
        <v>45137000000</v>
      </c>
      <c r="AW2846" s="67">
        <v>288246816290</v>
      </c>
      <c r="AX2846" s="67">
        <v>264259490407</v>
      </c>
      <c r="AY2846" s="67">
        <v>98616812661</v>
      </c>
      <c r="AZ2846" s="67">
        <v>165642677746</v>
      </c>
      <c r="BA2846" s="67">
        <v>1477030703</v>
      </c>
      <c r="BB2846" s="67">
        <v>248720283</v>
      </c>
      <c r="BC2846" s="67">
        <v>562389727</v>
      </c>
      <c r="BD2846" s="67">
        <v>823445722</v>
      </c>
      <c r="BE2846" s="67">
        <v>1646253735</v>
      </c>
      <c r="BF2846" s="67">
        <v>580266830</v>
      </c>
      <c r="BG2846" s="67">
        <v>18649218883</v>
      </c>
      <c r="BH2846" s="67">
        <v>38415805466</v>
      </c>
      <c r="BI2846" s="67">
        <v>7174292210</v>
      </c>
      <c r="BJ2846" s="67">
        <v>28907006426</v>
      </c>
      <c r="BK2846" s="67">
        <v>1815544663</v>
      </c>
      <c r="BL2846" s="67">
        <v>518962167</v>
      </c>
      <c r="BM2846" s="67">
        <v>1204478</v>
      </c>
      <c r="BN2846" s="67">
        <v>470552338</v>
      </c>
      <c r="BO2846" s="67"/>
      <c r="BP2846" s="67">
        <v>47205350</v>
      </c>
      <c r="BQ2846" s="67"/>
      <c r="BR2846" s="67"/>
      <c r="BS2846" s="67">
        <v>0</v>
      </c>
      <c r="BT2846" s="67"/>
      <c r="BU2846" s="67"/>
      <c r="BV2846" s="67"/>
      <c r="BW2846" s="67"/>
      <c r="BX2846" s="67"/>
      <c r="BY2846" s="67"/>
      <c r="BZ2846" s="67">
        <v>644392550829</v>
      </c>
      <c r="CA2846" s="67">
        <v>53446515031</v>
      </c>
      <c r="CB2846" s="67">
        <v>590946035798</v>
      </c>
      <c r="CC2846" s="67">
        <v>1011476767312</v>
      </c>
      <c r="CD2846" s="67">
        <v>1040000000000</v>
      </c>
    </row>
    <row r="2847" spans="1:82">
      <c r="A2847" t="s">
        <v>3201</v>
      </c>
      <c r="B2847" t="s">
        <v>3202</v>
      </c>
      <c r="C2847" t="s">
        <v>70</v>
      </c>
      <c r="D2847" t="s">
        <v>67</v>
      </c>
      <c r="E2847" t="s">
        <v>153</v>
      </c>
      <c r="F2847" s="67">
        <v>2005</v>
      </c>
      <c r="G2847" t="s">
        <v>3213</v>
      </c>
      <c r="H2847" s="67">
        <v>174400000</v>
      </c>
      <c r="I2847" s="67">
        <v>47285364062</v>
      </c>
      <c r="J2847" s="67">
        <v>54557191665</v>
      </c>
      <c r="K2847" s="67">
        <v>153989806275</v>
      </c>
      <c r="L2847" s="67">
        <v>762091395059</v>
      </c>
      <c r="M2847" s="67">
        <v>728696128049</v>
      </c>
      <c r="N2847" s="67">
        <v>2708498474</v>
      </c>
      <c r="O2847" s="67">
        <v>502281170</v>
      </c>
      <c r="P2847" s="67">
        <v>832884350</v>
      </c>
      <c r="Q2847" s="67">
        <v>1866579834</v>
      </c>
      <c r="R2847" s="67">
        <v>3879926945</v>
      </c>
      <c r="S2847" s="67">
        <v>3336805292</v>
      </c>
      <c r="T2847" s="67">
        <v>19719446763</v>
      </c>
      <c r="U2847" s="67">
        <v>44187710984</v>
      </c>
      <c r="V2847" s="67">
        <v>7624982569</v>
      </c>
      <c r="W2847" s="67">
        <v>42105350217</v>
      </c>
      <c r="X2847" s="67">
        <v>3016538902</v>
      </c>
      <c r="Y2847" s="67">
        <v>2695000000</v>
      </c>
      <c r="Z2847" s="67"/>
      <c r="AA2847" s="67">
        <v>744150913</v>
      </c>
      <c r="AB2847" s="67">
        <v>0</v>
      </c>
      <c r="AC2847" s="67">
        <v>1185333431</v>
      </c>
      <c r="AD2847" s="67">
        <v>78080497</v>
      </c>
      <c r="AE2847" s="67">
        <v>0</v>
      </c>
      <c r="AF2847" s="67">
        <v>8728474</v>
      </c>
      <c r="AG2847" s="67">
        <v>12967394</v>
      </c>
      <c r="AH2847" s="67">
        <v>0</v>
      </c>
      <c r="AI2847" s="67">
        <v>665702947</v>
      </c>
      <c r="AJ2847" s="67">
        <v>0</v>
      </c>
      <c r="AK2847" s="67">
        <v>0</v>
      </c>
      <c r="AL2847" s="67">
        <v>0</v>
      </c>
      <c r="AM2847" s="67">
        <v>1271887056100</v>
      </c>
      <c r="AN2847" s="67">
        <v>87639118979</v>
      </c>
      <c r="AO2847" s="67">
        <v>1189310242195</v>
      </c>
      <c r="AP2847" s="67">
        <v>1976308927745</v>
      </c>
      <c r="AQ2847" s="67">
        <v>2091381752110</v>
      </c>
      <c r="AR2847" s="67">
        <v>78531922253</v>
      </c>
      <c r="AS2847" s="67">
        <v>63332195366</v>
      </c>
      <c r="AT2847" s="67">
        <v>15199726888</v>
      </c>
      <c r="AU2847" s="67">
        <v>16691000000</v>
      </c>
      <c r="AV2847" s="67">
        <v>47111000000</v>
      </c>
      <c r="AW2847" s="67">
        <v>319604133866</v>
      </c>
      <c r="AX2847" s="67">
        <v>289137585474</v>
      </c>
      <c r="AY2847" s="67">
        <v>109334827425</v>
      </c>
      <c r="AZ2847" s="67">
        <v>179802758049</v>
      </c>
      <c r="BA2847" s="67">
        <v>1636180947</v>
      </c>
      <c r="BB2847" s="67">
        <v>261617575</v>
      </c>
      <c r="BC2847" s="67">
        <v>608704175</v>
      </c>
      <c r="BD2847" s="67">
        <v>677898129</v>
      </c>
      <c r="BE2847" s="67">
        <v>1337790276</v>
      </c>
      <c r="BF2847" s="67">
        <v>559462611</v>
      </c>
      <c r="BG2847" s="67">
        <v>25384894679</v>
      </c>
      <c r="BH2847" s="67">
        <v>46705549701</v>
      </c>
      <c r="BI2847" s="67">
        <v>9651305127</v>
      </c>
      <c r="BJ2847" s="67">
        <v>35165182994</v>
      </c>
      <c r="BK2847" s="67">
        <v>1452164197</v>
      </c>
      <c r="BL2847" s="67">
        <v>436897383</v>
      </c>
      <c r="BM2847" s="67">
        <v>1698944</v>
      </c>
      <c r="BN2847" s="67">
        <v>376403445</v>
      </c>
      <c r="BO2847" s="67"/>
      <c r="BP2847" s="67">
        <v>58794993</v>
      </c>
      <c r="BQ2847" s="67"/>
      <c r="BR2847" s="67"/>
      <c r="BS2847" s="67">
        <v>0</v>
      </c>
      <c r="BT2847" s="67"/>
      <c r="BU2847" s="67"/>
      <c r="BV2847" s="67"/>
      <c r="BW2847" s="67"/>
      <c r="BX2847" s="67"/>
      <c r="BY2847" s="67"/>
      <c r="BZ2847" s="67">
        <v>693920101462</v>
      </c>
      <c r="CA2847" s="67">
        <v>61060150268</v>
      </c>
      <c r="CB2847" s="67">
        <v>632859951194</v>
      </c>
      <c r="CC2847" s="67">
        <v>1108341707282</v>
      </c>
      <c r="CD2847" s="67">
        <v>1139000000000</v>
      </c>
    </row>
    <row r="2848" spans="1:82">
      <c r="A2848" t="s">
        <v>3201</v>
      </c>
      <c r="B2848" t="s">
        <v>3202</v>
      </c>
      <c r="C2848" t="s">
        <v>70</v>
      </c>
      <c r="D2848" t="s">
        <v>67</v>
      </c>
      <c r="E2848" t="s">
        <v>153</v>
      </c>
      <c r="F2848" s="67">
        <v>2006</v>
      </c>
      <c r="G2848" t="s">
        <v>3214</v>
      </c>
      <c r="H2848" s="67">
        <v>178100000</v>
      </c>
      <c r="I2848" s="67">
        <v>51086444386</v>
      </c>
      <c r="J2848" s="67">
        <v>56383199452</v>
      </c>
      <c r="K2848" s="67">
        <v>167953242329</v>
      </c>
      <c r="L2848" s="67">
        <v>769668309894</v>
      </c>
      <c r="M2848" s="67">
        <v>732140541838</v>
      </c>
      <c r="N2848" s="67">
        <v>2682214205</v>
      </c>
      <c r="O2848" s="67">
        <v>496834685</v>
      </c>
      <c r="P2848" s="67">
        <v>824801732</v>
      </c>
      <c r="Q2848" s="67">
        <v>1848465854</v>
      </c>
      <c r="R2848" s="67">
        <v>3842274701</v>
      </c>
      <c r="S2848" s="67">
        <v>3216747267</v>
      </c>
      <c r="T2848" s="67">
        <v>21129074530</v>
      </c>
      <c r="U2848" s="67">
        <v>44182995608</v>
      </c>
      <c r="V2848" s="67">
        <v>7638902603</v>
      </c>
      <c r="W2848" s="67">
        <v>42098099162</v>
      </c>
      <c r="X2848" s="67">
        <v>3010994376</v>
      </c>
      <c r="Y2848" s="67">
        <v>2680000000</v>
      </c>
      <c r="Z2848" s="67"/>
      <c r="AA2848" s="67">
        <v>730612669</v>
      </c>
      <c r="AB2848" s="67">
        <v>0</v>
      </c>
      <c r="AC2848" s="67">
        <v>1183750322</v>
      </c>
      <c r="AD2848" s="67">
        <v>78080497</v>
      </c>
      <c r="AE2848" s="67">
        <v>0</v>
      </c>
      <c r="AF2848" s="67">
        <v>8725341</v>
      </c>
      <c r="AG2848" s="67">
        <v>12967394</v>
      </c>
      <c r="AH2848" s="67">
        <v>0</v>
      </c>
      <c r="AI2848" s="67">
        <v>665702947</v>
      </c>
      <c r="AJ2848" s="67">
        <v>0</v>
      </c>
      <c r="AK2848" s="67">
        <v>0</v>
      </c>
      <c r="AL2848" s="67">
        <v>0</v>
      </c>
      <c r="AM2848" s="67">
        <v>1291421592268</v>
      </c>
      <c r="AN2848" s="67">
        <v>92974663709</v>
      </c>
      <c r="AO2848" s="67">
        <v>1202433022345</v>
      </c>
      <c r="AP2848" s="67">
        <v>2000387796809</v>
      </c>
      <c r="AQ2848" s="67">
        <v>2127718199712</v>
      </c>
      <c r="AR2848" s="67">
        <v>87991315022</v>
      </c>
      <c r="AS2848" s="67">
        <v>70960737921</v>
      </c>
      <c r="AT2848" s="67">
        <v>17030577101</v>
      </c>
      <c r="AU2848" s="67">
        <v>18616000000</v>
      </c>
      <c r="AV2848" s="67">
        <v>55453000000</v>
      </c>
      <c r="AW2848" s="67">
        <v>340281723648</v>
      </c>
      <c r="AX2848" s="67">
        <v>302933835225</v>
      </c>
      <c r="AY2848" s="67">
        <v>112120546847</v>
      </c>
      <c r="AZ2848" s="67">
        <v>190813288378</v>
      </c>
      <c r="BA2848" s="67">
        <v>2142400351</v>
      </c>
      <c r="BB2848" s="67">
        <v>284049664</v>
      </c>
      <c r="BC2848" s="67">
        <v>675602822</v>
      </c>
      <c r="BD2848" s="67">
        <v>874430868</v>
      </c>
      <c r="BE2848" s="67">
        <v>1702961840</v>
      </c>
      <c r="BF2848" s="67">
        <v>710799940</v>
      </c>
      <c r="BG2848" s="67">
        <v>30957642938</v>
      </c>
      <c r="BH2848" s="67">
        <v>44796770372</v>
      </c>
      <c r="BI2848" s="67">
        <v>8333075257</v>
      </c>
      <c r="BJ2848" s="67">
        <v>33795815861</v>
      </c>
      <c r="BK2848" s="67">
        <v>1534689420</v>
      </c>
      <c r="BL2848" s="67">
        <v>1133189834</v>
      </c>
      <c r="BM2848" s="67">
        <v>5226451</v>
      </c>
      <c r="BN2848" s="67">
        <v>964042884</v>
      </c>
      <c r="BO2848" s="67"/>
      <c r="BP2848" s="67">
        <v>163920499</v>
      </c>
      <c r="BQ2848" s="67"/>
      <c r="BR2848" s="67"/>
      <c r="BS2848" s="67">
        <v>0</v>
      </c>
      <c r="BT2848" s="67"/>
      <c r="BU2848" s="67"/>
      <c r="BV2848" s="67"/>
      <c r="BW2848" s="67"/>
      <c r="BX2848" s="67"/>
      <c r="BY2848" s="67"/>
      <c r="BZ2848" s="67">
        <v>800156567872</v>
      </c>
      <c r="CA2848" s="67">
        <v>71528243852</v>
      </c>
      <c r="CB2848" s="67">
        <v>728628324020</v>
      </c>
      <c r="CC2848" s="67">
        <v>1236389376914</v>
      </c>
      <c r="CD2848" s="67">
        <v>1273000000000</v>
      </c>
    </row>
    <row r="2849" spans="1:82">
      <c r="A2849" t="s">
        <v>3201</v>
      </c>
      <c r="B2849" t="s">
        <v>3202</v>
      </c>
      <c r="C2849" t="s">
        <v>70</v>
      </c>
      <c r="D2849" t="s">
        <v>67</v>
      </c>
      <c r="E2849" t="s">
        <v>153</v>
      </c>
      <c r="F2849" s="67">
        <v>2007</v>
      </c>
      <c r="G2849" t="s">
        <v>3215</v>
      </c>
      <c r="H2849" s="67">
        <v>181900000</v>
      </c>
      <c r="I2849" s="67">
        <v>55062490577</v>
      </c>
      <c r="J2849" s="67">
        <v>59886089730</v>
      </c>
      <c r="K2849" s="67">
        <v>207573209347</v>
      </c>
      <c r="L2849" s="67">
        <v>762484886049</v>
      </c>
      <c r="M2849" s="67">
        <v>729668668402</v>
      </c>
      <c r="N2849" s="67">
        <v>2655929935</v>
      </c>
      <c r="O2849" s="67">
        <v>491383053</v>
      </c>
      <c r="P2849" s="67">
        <v>816719115</v>
      </c>
      <c r="Q2849" s="67">
        <v>1830351874</v>
      </c>
      <c r="R2849" s="67">
        <v>3804622458</v>
      </c>
      <c r="S2849" s="67">
        <v>3115857670</v>
      </c>
      <c r="T2849" s="67">
        <v>19681592095</v>
      </c>
      <c r="U2849" s="67">
        <v>43898855327</v>
      </c>
      <c r="V2849" s="67">
        <v>7638902603</v>
      </c>
      <c r="W2849" s="67">
        <v>41617391149</v>
      </c>
      <c r="X2849" s="67">
        <v>3150471873</v>
      </c>
      <c r="Y2849" s="67">
        <v>2661000000</v>
      </c>
      <c r="Z2849" s="67"/>
      <c r="AA2849" s="67">
        <v>716003602</v>
      </c>
      <c r="AB2849" s="67">
        <v>0</v>
      </c>
      <c r="AC2849" s="67">
        <v>1179634239</v>
      </c>
      <c r="AD2849" s="67">
        <v>78080497</v>
      </c>
      <c r="AE2849" s="67">
        <v>0</v>
      </c>
      <c r="AF2849" s="67">
        <v>8722954</v>
      </c>
      <c r="AG2849" s="67">
        <v>12967394</v>
      </c>
      <c r="AH2849" s="67">
        <v>0</v>
      </c>
      <c r="AI2849" s="67">
        <v>665702947</v>
      </c>
      <c r="AJ2849" s="67">
        <v>0</v>
      </c>
      <c r="AK2849" s="67">
        <v>0</v>
      </c>
      <c r="AL2849" s="67">
        <v>0</v>
      </c>
      <c r="AM2849" s="67">
        <v>1326358405306</v>
      </c>
      <c r="AN2849" s="67">
        <v>97482175179</v>
      </c>
      <c r="AO2849" s="67">
        <v>1232754451246</v>
      </c>
      <c r="AP2849" s="67">
        <v>2003833011381</v>
      </c>
      <c r="AQ2849" s="67">
        <v>2168066978618</v>
      </c>
      <c r="AR2849" s="67">
        <v>90487541915</v>
      </c>
      <c r="AS2849" s="67">
        <v>72973824125</v>
      </c>
      <c r="AT2849" s="67">
        <v>17513717790</v>
      </c>
      <c r="AU2849" s="67">
        <v>21275000000</v>
      </c>
      <c r="AV2849" s="67">
        <v>73742000000</v>
      </c>
      <c r="AW2849" s="67">
        <v>379477411511</v>
      </c>
      <c r="AX2849" s="67">
        <v>340896416293</v>
      </c>
      <c r="AY2849" s="67">
        <v>128427439321</v>
      </c>
      <c r="AZ2849" s="67">
        <v>212468976971</v>
      </c>
      <c r="BA2849" s="67">
        <v>2779667881</v>
      </c>
      <c r="BB2849" s="67">
        <v>302494324</v>
      </c>
      <c r="BC2849" s="67">
        <v>670456773</v>
      </c>
      <c r="BD2849" s="67">
        <v>1054770127</v>
      </c>
      <c r="BE2849" s="67">
        <v>2075817201</v>
      </c>
      <c r="BF2849" s="67">
        <v>878184957</v>
      </c>
      <c r="BG2849" s="67">
        <v>30819603956</v>
      </c>
      <c r="BH2849" s="67">
        <v>51424584302</v>
      </c>
      <c r="BI2849" s="67">
        <v>14609236737</v>
      </c>
      <c r="BJ2849" s="67">
        <v>32650592340</v>
      </c>
      <c r="BK2849" s="67">
        <v>2679813719</v>
      </c>
      <c r="BL2849" s="67">
        <v>1484941506</v>
      </c>
      <c r="BM2849" s="67">
        <v>13295871</v>
      </c>
      <c r="BN2849" s="67">
        <v>956613458</v>
      </c>
      <c r="BO2849" s="67"/>
      <c r="BP2849" s="67">
        <v>515032176</v>
      </c>
      <c r="BQ2849" s="67"/>
      <c r="BR2849" s="67"/>
      <c r="BS2849" s="67">
        <v>0</v>
      </c>
      <c r="BT2849" s="67"/>
      <c r="BU2849" s="67"/>
      <c r="BV2849" s="67"/>
      <c r="BW2849" s="67"/>
      <c r="BX2849" s="67"/>
      <c r="BY2849" s="67"/>
      <c r="BZ2849" s="67">
        <v>894528712459</v>
      </c>
      <c r="CA2849" s="67">
        <v>62714593219</v>
      </c>
      <c r="CB2849" s="67">
        <v>831814119240</v>
      </c>
      <c r="CC2849" s="67">
        <v>1363451250186</v>
      </c>
      <c r="CD2849" s="67">
        <v>1416000000000</v>
      </c>
    </row>
    <row r="2850" spans="1:82">
      <c r="A2850" t="s">
        <v>3201</v>
      </c>
      <c r="B2850" t="s">
        <v>3202</v>
      </c>
      <c r="C2850" t="s">
        <v>70</v>
      </c>
      <c r="D2850" t="s">
        <v>67</v>
      </c>
      <c r="E2850" t="s">
        <v>153</v>
      </c>
      <c r="F2850" s="67">
        <v>2008</v>
      </c>
      <c r="G2850" t="s">
        <v>3216</v>
      </c>
      <c r="H2850" s="67">
        <v>185900000</v>
      </c>
      <c r="I2850" s="67">
        <v>59474029326</v>
      </c>
      <c r="J2850" s="67">
        <v>34704198272</v>
      </c>
      <c r="K2850" s="67">
        <v>204115913018</v>
      </c>
      <c r="L2850" s="67">
        <v>746090827572</v>
      </c>
      <c r="M2850" s="67">
        <v>715485788175</v>
      </c>
      <c r="N2850" s="67">
        <v>2629645666</v>
      </c>
      <c r="O2850" s="67">
        <v>485936569</v>
      </c>
      <c r="P2850" s="67">
        <v>808636498</v>
      </c>
      <c r="Q2850" s="67">
        <v>1812237894</v>
      </c>
      <c r="R2850" s="67">
        <v>3766970214</v>
      </c>
      <c r="S2850" s="67">
        <v>3048667974</v>
      </c>
      <c r="T2850" s="67">
        <v>18746898657</v>
      </c>
      <c r="U2850" s="67">
        <v>41394352391</v>
      </c>
      <c r="V2850" s="67">
        <v>7638902603</v>
      </c>
      <c r="W2850" s="67">
        <v>37893177390</v>
      </c>
      <c r="X2850" s="67">
        <v>3150471873</v>
      </c>
      <c r="Y2850" s="67">
        <v>2640000000</v>
      </c>
      <c r="Z2850" s="67"/>
      <c r="AA2850" s="67">
        <v>701623998</v>
      </c>
      <c r="AB2850" s="67">
        <v>0</v>
      </c>
      <c r="AC2850" s="67">
        <v>1173080168</v>
      </c>
      <c r="AD2850" s="67">
        <v>78080497</v>
      </c>
      <c r="AE2850" s="67">
        <v>0</v>
      </c>
      <c r="AF2850" s="67">
        <v>8718478</v>
      </c>
      <c r="AG2850" s="67">
        <v>12967394</v>
      </c>
      <c r="AH2850" s="67">
        <v>0</v>
      </c>
      <c r="AI2850" s="67">
        <v>665702947</v>
      </c>
      <c r="AJ2850" s="67">
        <v>0</v>
      </c>
      <c r="AK2850" s="67">
        <v>0</v>
      </c>
      <c r="AL2850" s="67">
        <v>0</v>
      </c>
      <c r="AM2850" s="67">
        <v>1358564372235</v>
      </c>
      <c r="AN2850" s="67">
        <v>102746398558</v>
      </c>
      <c r="AO2850" s="67">
        <v>1259116215193</v>
      </c>
      <c r="AP2850" s="67">
        <v>2019364411965</v>
      </c>
      <c r="AQ2850" s="67">
        <v>2194407578861</v>
      </c>
      <c r="AR2850" s="67">
        <v>85032302021</v>
      </c>
      <c r="AS2850" s="67">
        <v>68574437114</v>
      </c>
      <c r="AT2850" s="67">
        <v>16457864907</v>
      </c>
      <c r="AU2850" s="67">
        <v>14830000000</v>
      </c>
      <c r="AV2850" s="67">
        <v>87224000000</v>
      </c>
      <c r="AW2850" s="67">
        <v>399560922199</v>
      </c>
      <c r="AX2850" s="67">
        <v>361280103190</v>
      </c>
      <c r="AY2850" s="67">
        <v>138677691185</v>
      </c>
      <c r="AZ2850" s="67">
        <v>222602412004</v>
      </c>
      <c r="BA2850" s="67">
        <v>2424593341</v>
      </c>
      <c r="BB2850" s="67">
        <v>333818732</v>
      </c>
      <c r="BC2850" s="67">
        <v>724857870</v>
      </c>
      <c r="BD2850" s="67">
        <v>1223691479</v>
      </c>
      <c r="BE2850" s="67">
        <v>2454782471</v>
      </c>
      <c r="BF2850" s="67">
        <v>935044105</v>
      </c>
      <c r="BG2850" s="67">
        <v>30184031011</v>
      </c>
      <c r="BH2850" s="67">
        <v>51630253123</v>
      </c>
      <c r="BI2850" s="67">
        <v>12884497409</v>
      </c>
      <c r="BJ2850" s="67">
        <v>31466376700</v>
      </c>
      <c r="BK2850" s="67">
        <v>5656047915</v>
      </c>
      <c r="BL2850" s="67">
        <v>1623331099</v>
      </c>
      <c r="BM2850" s="67">
        <v>7852001</v>
      </c>
      <c r="BN2850" s="67">
        <v>784317508</v>
      </c>
      <c r="BO2850" s="67"/>
      <c r="BP2850" s="67">
        <v>814216784</v>
      </c>
      <c r="BQ2850" s="67"/>
      <c r="BR2850" s="67"/>
      <c r="BS2850" s="67">
        <v>16944807</v>
      </c>
      <c r="BT2850" s="67"/>
      <c r="BU2850" s="67"/>
      <c r="BV2850" s="67"/>
      <c r="BW2850" s="67"/>
      <c r="BX2850" s="67"/>
      <c r="BY2850" s="67"/>
      <c r="BZ2850" s="67">
        <v>1009177549263</v>
      </c>
      <c r="CA2850" s="67">
        <v>111105742170</v>
      </c>
      <c r="CB2850" s="67">
        <v>898071807093</v>
      </c>
      <c r="CC2850" s="67">
        <v>1473007026606</v>
      </c>
      <c r="CD2850" s="67">
        <v>1545000000000</v>
      </c>
    </row>
    <row r="2851" spans="1:82">
      <c r="A2851" t="s">
        <v>3201</v>
      </c>
      <c r="B2851" t="s">
        <v>3202</v>
      </c>
      <c r="C2851" t="s">
        <v>70</v>
      </c>
      <c r="D2851" t="s">
        <v>67</v>
      </c>
      <c r="E2851" t="s">
        <v>153</v>
      </c>
      <c r="F2851" s="67">
        <v>2009</v>
      </c>
      <c r="G2851" t="s">
        <v>3217</v>
      </c>
      <c r="H2851" s="67">
        <v>190100000</v>
      </c>
      <c r="I2851" s="67">
        <v>63553464646</v>
      </c>
      <c r="J2851" s="67">
        <v>40356536125</v>
      </c>
      <c r="K2851" s="67">
        <v>163411128468</v>
      </c>
      <c r="L2851" s="67">
        <v>745455132136</v>
      </c>
      <c r="M2851" s="67">
        <v>714756382832</v>
      </c>
      <c r="N2851" s="67">
        <v>2603361397</v>
      </c>
      <c r="O2851" s="67">
        <v>480484937</v>
      </c>
      <c r="P2851" s="67">
        <v>800553881</v>
      </c>
      <c r="Q2851" s="67">
        <v>1794123914</v>
      </c>
      <c r="R2851" s="67">
        <v>3729317970</v>
      </c>
      <c r="S2851" s="67">
        <v>3023550783</v>
      </c>
      <c r="T2851" s="67">
        <v>18820773624</v>
      </c>
      <c r="U2851" s="67">
        <v>41897149800</v>
      </c>
      <c r="V2851" s="67">
        <v>8954253367</v>
      </c>
      <c r="W2851" s="67">
        <v>36171837665</v>
      </c>
      <c r="X2851" s="67">
        <v>3145173906</v>
      </c>
      <c r="Y2851" s="67">
        <v>2618000000</v>
      </c>
      <c r="Z2851" s="67"/>
      <c r="AA2851" s="67">
        <v>687320880</v>
      </c>
      <c r="AB2851" s="67">
        <v>0</v>
      </c>
      <c r="AC2851" s="67">
        <v>1165164623</v>
      </c>
      <c r="AD2851" s="67">
        <v>78080497</v>
      </c>
      <c r="AE2851" s="67">
        <v>0</v>
      </c>
      <c r="AF2851" s="67">
        <v>8713932</v>
      </c>
      <c r="AG2851" s="67">
        <v>12967394</v>
      </c>
      <c r="AH2851" s="67">
        <v>0</v>
      </c>
      <c r="AI2851" s="67">
        <v>665702947</v>
      </c>
      <c r="AJ2851" s="67">
        <v>0</v>
      </c>
      <c r="AK2851" s="67">
        <v>0</v>
      </c>
      <c r="AL2851" s="67">
        <v>0</v>
      </c>
      <c r="AM2851" s="67">
        <v>1397935863043</v>
      </c>
      <c r="AN2851" s="67">
        <v>111862240514</v>
      </c>
      <c r="AO2851" s="67">
        <v>1288030717112</v>
      </c>
      <c r="AP2851" s="67">
        <v>2111942556404</v>
      </c>
      <c r="AQ2851" s="67">
        <v>2241994864200</v>
      </c>
      <c r="AR2851" s="67">
        <v>83027539170</v>
      </c>
      <c r="AS2851" s="67">
        <v>66957692879</v>
      </c>
      <c r="AT2851" s="67">
        <v>16069846291</v>
      </c>
      <c r="AU2851" s="67">
        <v>19599000000</v>
      </c>
      <c r="AV2851" s="67">
        <v>79360000000</v>
      </c>
      <c r="AW2851" s="67">
        <v>508236850719</v>
      </c>
      <c r="AX2851" s="67">
        <v>470118528870</v>
      </c>
      <c r="AY2851" s="67">
        <v>174599138934</v>
      </c>
      <c r="AZ2851" s="67">
        <v>295519389936</v>
      </c>
      <c r="BA2851" s="67">
        <v>2142296079</v>
      </c>
      <c r="BB2851" s="67">
        <v>322733840</v>
      </c>
      <c r="BC2851" s="67">
        <v>698392471</v>
      </c>
      <c r="BD2851" s="67">
        <v>1383854952</v>
      </c>
      <c r="BE2851" s="67">
        <v>2806362231</v>
      </c>
      <c r="BF2851" s="67">
        <v>1151365056</v>
      </c>
      <c r="BG2851" s="67">
        <v>29613317219</v>
      </c>
      <c r="BH2851" s="67">
        <v>48281196457</v>
      </c>
      <c r="BI2851" s="67">
        <v>13437229502</v>
      </c>
      <c r="BJ2851" s="67">
        <v>31428579900</v>
      </c>
      <c r="BK2851" s="67">
        <v>1889720685</v>
      </c>
      <c r="BL2851" s="67">
        <v>1525666369</v>
      </c>
      <c r="BM2851" s="67">
        <v>3837233</v>
      </c>
      <c r="BN2851" s="67">
        <v>900810155</v>
      </c>
      <c r="BO2851" s="67"/>
      <c r="BP2851" s="67">
        <v>463025000</v>
      </c>
      <c r="BQ2851" s="67"/>
      <c r="BR2851" s="67"/>
      <c r="BS2851" s="67">
        <v>112147845</v>
      </c>
      <c r="BT2851" s="67">
        <v>14834383</v>
      </c>
      <c r="BU2851" s="67"/>
      <c r="BV2851" s="67">
        <v>31011754</v>
      </c>
      <c r="BW2851" s="67"/>
      <c r="BX2851" s="67"/>
      <c r="BY2851" s="67"/>
      <c r="BZ2851" s="67">
        <v>1000818617702</v>
      </c>
      <c r="CA2851" s="67">
        <v>78213367493</v>
      </c>
      <c r="CB2851" s="67">
        <v>922605250209</v>
      </c>
      <c r="CC2851" s="67">
        <v>1580603204047</v>
      </c>
      <c r="CD2851" s="67">
        <v>1640000000000</v>
      </c>
    </row>
    <row r="2852" spans="1:82">
      <c r="A2852" t="s">
        <v>3201</v>
      </c>
      <c r="B2852" t="s">
        <v>3202</v>
      </c>
      <c r="C2852" t="s">
        <v>70</v>
      </c>
      <c r="D2852" t="s">
        <v>67</v>
      </c>
      <c r="E2852" t="s">
        <v>153</v>
      </c>
      <c r="F2852" s="67">
        <v>2010</v>
      </c>
      <c r="G2852" t="s">
        <v>3218</v>
      </c>
      <c r="H2852" s="67">
        <v>194500000</v>
      </c>
      <c r="I2852" s="67">
        <v>67166560037</v>
      </c>
      <c r="J2852" s="67">
        <v>41239171157</v>
      </c>
      <c r="K2852" s="67">
        <v>155672902871</v>
      </c>
      <c r="L2852" s="67">
        <v>749158026694</v>
      </c>
      <c r="M2852" s="67">
        <v>714047238766</v>
      </c>
      <c r="N2852" s="67">
        <v>2577077128</v>
      </c>
      <c r="O2852" s="67">
        <v>475038452</v>
      </c>
      <c r="P2852" s="67">
        <v>792471263</v>
      </c>
      <c r="Q2852" s="67">
        <v>1776009934</v>
      </c>
      <c r="R2852" s="67">
        <v>3691665727</v>
      </c>
      <c r="S2852" s="67">
        <v>3014215165</v>
      </c>
      <c r="T2852" s="67">
        <v>20695663603</v>
      </c>
      <c r="U2852" s="67">
        <v>39622422011</v>
      </c>
      <c r="V2852" s="67">
        <v>8267496472</v>
      </c>
      <c r="W2852" s="67">
        <v>34282882853</v>
      </c>
      <c r="X2852" s="67">
        <v>3139921597</v>
      </c>
      <c r="Y2852" s="67">
        <v>2592000000</v>
      </c>
      <c r="Z2852" s="67"/>
      <c r="AA2852" s="67">
        <v>673170737</v>
      </c>
      <c r="AB2852" s="67">
        <v>0</v>
      </c>
      <c r="AC2852" s="67">
        <v>1154621118</v>
      </c>
      <c r="AD2852" s="67">
        <v>78080497</v>
      </c>
      <c r="AE2852" s="67">
        <v>0</v>
      </c>
      <c r="AF2852" s="67">
        <v>8678962</v>
      </c>
      <c r="AG2852" s="67">
        <v>12621879</v>
      </c>
      <c r="AH2852" s="67">
        <v>0</v>
      </c>
      <c r="AI2852" s="67">
        <v>664711019</v>
      </c>
      <c r="AJ2852" s="67">
        <v>0</v>
      </c>
      <c r="AK2852" s="67">
        <v>0</v>
      </c>
      <c r="AL2852" s="67">
        <v>0</v>
      </c>
      <c r="AM2852" s="67">
        <v>1439527924360</v>
      </c>
      <c r="AN2852" s="67">
        <v>120476530140</v>
      </c>
      <c r="AO2852" s="67">
        <v>1320329422185</v>
      </c>
      <c r="AP2852" s="67">
        <v>2166624157582</v>
      </c>
      <c r="AQ2852" s="67">
        <v>2287630359883</v>
      </c>
      <c r="AR2852" s="67">
        <v>82085495616</v>
      </c>
      <c r="AS2852" s="67">
        <v>66197980335</v>
      </c>
      <c r="AT2852" s="67">
        <v>15887515280</v>
      </c>
      <c r="AU2852" s="67">
        <v>22619000000</v>
      </c>
      <c r="AV2852" s="67">
        <v>85384000000</v>
      </c>
      <c r="AW2852" s="67">
        <v>541599354824</v>
      </c>
      <c r="AX2852" s="67">
        <v>493370295826</v>
      </c>
      <c r="AY2852" s="67">
        <v>179925459734</v>
      </c>
      <c r="AZ2852" s="67">
        <v>313444836092</v>
      </c>
      <c r="BA2852" s="67">
        <v>3583311155</v>
      </c>
      <c r="BB2852" s="67">
        <v>336502547</v>
      </c>
      <c r="BC2852" s="67">
        <v>733679670</v>
      </c>
      <c r="BD2852" s="67">
        <v>1581064463</v>
      </c>
      <c r="BE2852" s="67">
        <v>3185787827</v>
      </c>
      <c r="BF2852" s="67">
        <v>1510579282</v>
      </c>
      <c r="BG2852" s="67">
        <v>37298134054</v>
      </c>
      <c r="BH2852" s="67">
        <v>50100918141</v>
      </c>
      <c r="BI2852" s="67">
        <v>12438591478</v>
      </c>
      <c r="BJ2852" s="67">
        <v>30932558713</v>
      </c>
      <c r="BK2852" s="67">
        <v>3332649161</v>
      </c>
      <c r="BL2852" s="67">
        <v>3397118789</v>
      </c>
      <c r="BM2852" s="67">
        <v>3353955</v>
      </c>
      <c r="BN2852" s="67">
        <v>1626702060</v>
      </c>
      <c r="BO2852" s="67"/>
      <c r="BP2852" s="67">
        <v>1211843110</v>
      </c>
      <c r="BQ2852" s="67">
        <v>37057967</v>
      </c>
      <c r="BR2852" s="67"/>
      <c r="BS2852" s="67">
        <v>83015514</v>
      </c>
      <c r="BT2852" s="67">
        <v>24104502</v>
      </c>
      <c r="BU2852" s="67"/>
      <c r="BV2852" s="67">
        <v>411041681</v>
      </c>
      <c r="BW2852" s="67"/>
      <c r="BX2852" s="67"/>
      <c r="BY2852" s="67"/>
      <c r="BZ2852" s="67">
        <v>1013361010689</v>
      </c>
      <c r="CA2852" s="67">
        <v>107471073823</v>
      </c>
      <c r="CB2852" s="67">
        <v>905889936866</v>
      </c>
      <c r="CC2852" s="67">
        <v>1624381779270</v>
      </c>
      <c r="CD2852" s="67">
        <v>1687000000000</v>
      </c>
    </row>
    <row r="2853" spans="1:82">
      <c r="A2853" t="s">
        <v>3201</v>
      </c>
      <c r="B2853" t="s">
        <v>3202</v>
      </c>
      <c r="C2853" t="s">
        <v>70</v>
      </c>
      <c r="D2853" t="s">
        <v>67</v>
      </c>
      <c r="E2853" t="s">
        <v>153</v>
      </c>
      <c r="F2853" s="67">
        <v>2011</v>
      </c>
      <c r="G2853" t="s">
        <v>3219</v>
      </c>
      <c r="H2853" s="67">
        <v>198600000</v>
      </c>
      <c r="I2853" s="67">
        <v>70198749435</v>
      </c>
      <c r="J2853" s="67">
        <v>38394297712</v>
      </c>
      <c r="K2853" s="67">
        <v>140867062253</v>
      </c>
      <c r="L2853" s="67">
        <v>759860082655</v>
      </c>
      <c r="M2853" s="67">
        <v>728108551644</v>
      </c>
      <c r="N2853" s="67">
        <v>2556790278</v>
      </c>
      <c r="O2853" s="67">
        <v>473663961</v>
      </c>
      <c r="P2853" s="67">
        <v>786232899</v>
      </c>
      <c r="Q2853" s="67">
        <v>1762029116</v>
      </c>
      <c r="R2853" s="67">
        <v>3662604792</v>
      </c>
      <c r="S2853" s="67">
        <v>2990944276</v>
      </c>
      <c r="T2853" s="67">
        <v>19622058544</v>
      </c>
      <c r="U2853" s="67">
        <v>39381775038</v>
      </c>
      <c r="V2853" s="67">
        <v>8267496472</v>
      </c>
      <c r="W2853" s="67">
        <v>33978842517</v>
      </c>
      <c r="X2853" s="67">
        <v>3150471873</v>
      </c>
      <c r="Y2853" s="67">
        <v>2553000000</v>
      </c>
      <c r="Z2853" s="67"/>
      <c r="AA2853" s="67">
        <v>658408697</v>
      </c>
      <c r="AB2853" s="67">
        <v>0</v>
      </c>
      <c r="AC2853" s="67">
        <v>1141386328</v>
      </c>
      <c r="AD2853" s="67">
        <v>77651100</v>
      </c>
      <c r="AE2853" s="67">
        <v>0</v>
      </c>
      <c r="AF2853" s="67">
        <v>8576608</v>
      </c>
      <c r="AG2853" s="67">
        <v>12263075</v>
      </c>
      <c r="AH2853" s="67">
        <v>0</v>
      </c>
      <c r="AI2853" s="67">
        <v>654791742</v>
      </c>
      <c r="AJ2853" s="67">
        <v>0</v>
      </c>
      <c r="AK2853" s="67">
        <v>0</v>
      </c>
      <c r="AL2853" s="67">
        <v>0</v>
      </c>
      <c r="AM2853" s="67">
        <v>1463042956963</v>
      </c>
      <c r="AN2853" s="67">
        <v>124567673451</v>
      </c>
      <c r="AO2853" s="67">
        <v>1339648406653</v>
      </c>
      <c r="AP2853" s="67">
        <v>2216900440182</v>
      </c>
      <c r="AQ2853" s="67">
        <v>2324614403755</v>
      </c>
      <c r="AR2853" s="67">
        <v>92405312917</v>
      </c>
      <c r="AS2853" s="67">
        <v>74520413642</v>
      </c>
      <c r="AT2853" s="67">
        <v>17884899274</v>
      </c>
      <c r="AU2853" s="67">
        <v>23568000000</v>
      </c>
      <c r="AV2853" s="67">
        <v>86470000000</v>
      </c>
      <c r="AW2853" s="67">
        <v>632632940816</v>
      </c>
      <c r="AX2853" s="67">
        <v>581358077019</v>
      </c>
      <c r="AY2853" s="67">
        <v>212740795117</v>
      </c>
      <c r="AZ2853" s="67">
        <v>368617281901</v>
      </c>
      <c r="BA2853" s="67">
        <v>3649899249</v>
      </c>
      <c r="BB2853" s="67">
        <v>424819420</v>
      </c>
      <c r="BC2853" s="67">
        <v>828514016</v>
      </c>
      <c r="BD2853" s="67">
        <v>1609325382</v>
      </c>
      <c r="BE2853" s="67">
        <v>3227603287</v>
      </c>
      <c r="BF2853" s="67">
        <v>1722853071</v>
      </c>
      <c r="BG2853" s="67">
        <v>39811849373</v>
      </c>
      <c r="BH2853" s="67">
        <v>56857258256</v>
      </c>
      <c r="BI2853" s="67">
        <v>17926121389</v>
      </c>
      <c r="BJ2853" s="67">
        <v>30534891431</v>
      </c>
      <c r="BK2853" s="67">
        <v>4329582424</v>
      </c>
      <c r="BL2853" s="67">
        <v>4066663013</v>
      </c>
      <c r="BM2853" s="67">
        <v>3769605</v>
      </c>
      <c r="BN2853" s="67">
        <v>1834729213</v>
      </c>
      <c r="BO2853" s="67"/>
      <c r="BP2853" s="67">
        <v>1468273293</v>
      </c>
      <c r="BQ2853" s="67">
        <v>90754145</v>
      </c>
      <c r="BR2853" s="67"/>
      <c r="BS2853" s="67">
        <v>75448413</v>
      </c>
      <c r="BT2853" s="67">
        <v>45571420</v>
      </c>
      <c r="BU2853" s="67"/>
      <c r="BV2853" s="67">
        <v>548116922</v>
      </c>
      <c r="BW2853" s="67"/>
      <c r="BX2853" s="67"/>
      <c r="BY2853" s="67"/>
      <c r="BZ2853" s="67">
        <v>1266802791113</v>
      </c>
      <c r="CA2853" s="67">
        <v>90879767898</v>
      </c>
      <c r="CB2853" s="67">
        <v>1175923023215</v>
      </c>
      <c r="CC2853" s="67">
        <v>1985796303102</v>
      </c>
      <c r="CD2853" s="67">
        <v>2049000000000</v>
      </c>
    </row>
    <row r="2854" spans="1:82">
      <c r="A2854" t="s">
        <v>3201</v>
      </c>
      <c r="B2854" t="s">
        <v>3202</v>
      </c>
      <c r="C2854" t="s">
        <v>70</v>
      </c>
      <c r="D2854" t="s">
        <v>67</v>
      </c>
      <c r="E2854" t="s">
        <v>153</v>
      </c>
      <c r="F2854" s="67">
        <v>2012</v>
      </c>
      <c r="G2854" t="s">
        <v>3220</v>
      </c>
      <c r="H2854" s="67">
        <v>202200000</v>
      </c>
      <c r="I2854" s="67">
        <v>73263021027</v>
      </c>
      <c r="J2854" s="67">
        <v>30341223685</v>
      </c>
      <c r="K2854" s="67">
        <v>129921571344</v>
      </c>
      <c r="L2854" s="67">
        <v>762460120182</v>
      </c>
      <c r="M2854" s="67">
        <v>730681731308</v>
      </c>
      <c r="N2854" s="67">
        <v>2536503427</v>
      </c>
      <c r="O2854" s="67">
        <v>472289471</v>
      </c>
      <c r="P2854" s="67">
        <v>779994535</v>
      </c>
      <c r="Q2854" s="67">
        <v>1748048297</v>
      </c>
      <c r="R2854" s="67">
        <v>3633543858</v>
      </c>
      <c r="S2854" s="67">
        <v>2920427464</v>
      </c>
      <c r="T2854" s="67">
        <v>19735122264</v>
      </c>
      <c r="U2854" s="67">
        <v>37626002838</v>
      </c>
      <c r="V2854" s="67">
        <v>7412933170</v>
      </c>
      <c r="W2854" s="67">
        <v>33560336569</v>
      </c>
      <c r="X2854" s="67">
        <v>3145633540</v>
      </c>
      <c r="Y2854" s="67">
        <v>2509000000</v>
      </c>
      <c r="Z2854" s="67"/>
      <c r="AA2854" s="67">
        <v>644029092</v>
      </c>
      <c r="AB2854" s="67">
        <v>0</v>
      </c>
      <c r="AC2854" s="67">
        <v>1127771591</v>
      </c>
      <c r="AD2854" s="67">
        <v>76696886</v>
      </c>
      <c r="AE2854" s="67">
        <v>0</v>
      </c>
      <c r="AF2854" s="67">
        <v>8540530</v>
      </c>
      <c r="AG2854" s="67">
        <v>11864404</v>
      </c>
      <c r="AH2854" s="67">
        <v>0</v>
      </c>
      <c r="AI2854" s="67">
        <v>639912827</v>
      </c>
      <c r="AJ2854" s="67">
        <v>0</v>
      </c>
      <c r="AK2854" s="67">
        <v>0</v>
      </c>
      <c r="AL2854" s="67">
        <v>0</v>
      </c>
      <c r="AM2854" s="67">
        <v>1485401572445</v>
      </c>
      <c r="AN2854" s="67">
        <v>126977547677</v>
      </c>
      <c r="AO2854" s="67">
        <v>1359587687831</v>
      </c>
      <c r="AP2854" s="67">
        <v>2247938699367</v>
      </c>
      <c r="AQ2854" s="67">
        <v>2350379884309</v>
      </c>
      <c r="AR2854" s="67">
        <v>97414400108</v>
      </c>
      <c r="AS2854" s="67">
        <v>78560000087</v>
      </c>
      <c r="AT2854" s="67">
        <v>18854400021</v>
      </c>
      <c r="AU2854" s="67">
        <v>20428000000</v>
      </c>
      <c r="AV2854" s="67">
        <v>87473000000</v>
      </c>
      <c r="AW2854" s="67">
        <v>595364780091</v>
      </c>
      <c r="AX2854" s="67">
        <v>543668597542</v>
      </c>
      <c r="AY2854" s="67">
        <v>199469189061</v>
      </c>
      <c r="AZ2854" s="67">
        <v>344199408481</v>
      </c>
      <c r="BA2854" s="67">
        <v>3204287028</v>
      </c>
      <c r="BB2854" s="67">
        <v>461610173</v>
      </c>
      <c r="BC2854" s="67">
        <v>745442069</v>
      </c>
      <c r="BD2854" s="67">
        <v>1632183280</v>
      </c>
      <c r="BE2854" s="67">
        <v>3268335357</v>
      </c>
      <c r="BF2854" s="67">
        <v>1957166310</v>
      </c>
      <c r="BG2854" s="67">
        <v>40427158331</v>
      </c>
      <c r="BH2854" s="67">
        <v>58969366515</v>
      </c>
      <c r="BI2854" s="67">
        <v>22289403916</v>
      </c>
      <c r="BJ2854" s="67">
        <v>31039886207</v>
      </c>
      <c r="BK2854" s="67">
        <v>2699290980</v>
      </c>
      <c r="BL2854" s="67">
        <v>2940785412</v>
      </c>
      <c r="BM2854" s="67">
        <v>10067959</v>
      </c>
      <c r="BN2854" s="67">
        <v>1391395433</v>
      </c>
      <c r="BO2854" s="67"/>
      <c r="BP2854" s="67">
        <v>928818207</v>
      </c>
      <c r="BQ2854" s="67">
        <v>23332419</v>
      </c>
      <c r="BR2854" s="67"/>
      <c r="BS2854" s="67">
        <v>192629331</v>
      </c>
      <c r="BT2854" s="67">
        <v>39325484</v>
      </c>
      <c r="BU2854" s="67"/>
      <c r="BV2854" s="67">
        <v>355216578</v>
      </c>
      <c r="BW2854" s="67"/>
      <c r="BX2854" s="67"/>
      <c r="BY2854" s="67"/>
      <c r="BZ2854" s="67">
        <v>1234271189012</v>
      </c>
      <c r="CA2854" s="67">
        <v>132253539966</v>
      </c>
      <c r="CB2854" s="67">
        <v>1102017649046</v>
      </c>
      <c r="CC2854" s="67">
        <v>1918974735727</v>
      </c>
      <c r="CD2854" s="67">
        <v>1986000000000</v>
      </c>
    </row>
    <row r="2855" spans="1:82">
      <c r="A2855" t="s">
        <v>3201</v>
      </c>
      <c r="B2855" t="s">
        <v>3202</v>
      </c>
      <c r="C2855" t="s">
        <v>70</v>
      </c>
      <c r="D2855" t="s">
        <v>67</v>
      </c>
      <c r="E2855" t="s">
        <v>153</v>
      </c>
      <c r="F2855" s="67">
        <v>2013</v>
      </c>
      <c r="G2855" t="s">
        <v>3221</v>
      </c>
      <c r="H2855" s="67">
        <v>205300000</v>
      </c>
      <c r="I2855" s="67">
        <v>76373881912</v>
      </c>
      <c r="J2855" s="67">
        <v>20691943460</v>
      </c>
      <c r="K2855" s="67">
        <v>121629127627</v>
      </c>
      <c r="L2855" s="67">
        <v>768320965822</v>
      </c>
      <c r="M2855" s="67">
        <v>735078424174</v>
      </c>
      <c r="N2855" s="67">
        <v>2516216577</v>
      </c>
      <c r="O2855" s="67">
        <v>470909832</v>
      </c>
      <c r="P2855" s="67">
        <v>773756171</v>
      </c>
      <c r="Q2855" s="67">
        <v>1734067479</v>
      </c>
      <c r="R2855" s="67">
        <v>3604482923</v>
      </c>
      <c r="S2855" s="67">
        <v>2810600345</v>
      </c>
      <c r="T2855" s="67">
        <v>20486545749</v>
      </c>
      <c r="U2855" s="67">
        <v>33886848866</v>
      </c>
      <c r="V2855" s="67">
        <v>6538189782</v>
      </c>
      <c r="W2855" s="67">
        <v>30182724197</v>
      </c>
      <c r="X2855" s="67">
        <v>3140401017</v>
      </c>
      <c r="Y2855" s="67">
        <v>2471000000</v>
      </c>
      <c r="Z2855" s="67"/>
      <c r="AA2855" s="67">
        <v>629343538</v>
      </c>
      <c r="AB2855" s="67">
        <v>0</v>
      </c>
      <c r="AC2855" s="67">
        <v>1115613315</v>
      </c>
      <c r="AD2855" s="67">
        <v>76410621</v>
      </c>
      <c r="AE2855" s="67">
        <v>0</v>
      </c>
      <c r="AF2855" s="67">
        <v>8460099</v>
      </c>
      <c r="AG2855" s="67">
        <v>11451115</v>
      </c>
      <c r="AH2855" s="67">
        <v>0</v>
      </c>
      <c r="AI2855" s="67">
        <v>629993551</v>
      </c>
      <c r="AJ2855" s="67">
        <v>0</v>
      </c>
      <c r="AK2855" s="67">
        <v>0</v>
      </c>
      <c r="AL2855" s="67">
        <v>0</v>
      </c>
      <c r="AM2855" s="67">
        <v>1502049999418</v>
      </c>
      <c r="AN2855" s="67">
        <v>128885527806</v>
      </c>
      <c r="AO2855" s="67">
        <v>1374241270653</v>
      </c>
      <c r="AP2855" s="67">
        <v>2268451366500</v>
      </c>
      <c r="AQ2855" s="67">
        <v>2370212743340</v>
      </c>
      <c r="AR2855" s="67">
        <v>98873430924</v>
      </c>
      <c r="AS2855" s="67">
        <v>79736637842</v>
      </c>
      <c r="AT2855" s="67">
        <v>19136793082</v>
      </c>
      <c r="AU2855" s="67">
        <v>15003000000</v>
      </c>
      <c r="AV2855" s="67">
        <v>88189000000</v>
      </c>
      <c r="AW2855" s="67">
        <v>695778136575</v>
      </c>
      <c r="AX2855" s="67">
        <v>643577889295</v>
      </c>
      <c r="AY2855" s="67">
        <v>226274594097</v>
      </c>
      <c r="AZ2855" s="67">
        <v>417303295198</v>
      </c>
      <c r="BA2855" s="67">
        <v>2774942509</v>
      </c>
      <c r="BB2855" s="67">
        <v>485683755</v>
      </c>
      <c r="BC2855" s="67">
        <v>689570672</v>
      </c>
      <c r="BD2855" s="67">
        <v>1634305323</v>
      </c>
      <c r="BE2855" s="67">
        <v>3294777101</v>
      </c>
      <c r="BF2855" s="67">
        <v>2116107502</v>
      </c>
      <c r="BG2855" s="67">
        <v>41204860418</v>
      </c>
      <c r="BH2855" s="67">
        <v>48595478109</v>
      </c>
      <c r="BI2855" s="67">
        <v>18483467932</v>
      </c>
      <c r="BJ2855" s="67">
        <v>25932368262</v>
      </c>
      <c r="BK2855" s="67">
        <v>2314965206</v>
      </c>
      <c r="BL2855" s="67">
        <v>1864676709</v>
      </c>
      <c r="BM2855" s="67">
        <v>6920527</v>
      </c>
      <c r="BN2855" s="67">
        <v>829743346</v>
      </c>
      <c r="BO2855" s="67"/>
      <c r="BP2855" s="67">
        <v>696830495</v>
      </c>
      <c r="BQ2855" s="67">
        <v>11543890</v>
      </c>
      <c r="BR2855" s="67"/>
      <c r="BS2855" s="67">
        <v>108359621</v>
      </c>
      <c r="BT2855" s="67">
        <v>27902975</v>
      </c>
      <c r="BU2855" s="67"/>
      <c r="BV2855" s="67">
        <v>183375855</v>
      </c>
      <c r="BW2855" s="67"/>
      <c r="BX2855" s="67"/>
      <c r="BY2855" s="67"/>
      <c r="BZ2855" s="67">
        <v>1303459560397</v>
      </c>
      <c r="CA2855" s="67">
        <v>124746967722</v>
      </c>
      <c r="CB2855" s="67">
        <v>1178712592675</v>
      </c>
      <c r="CC2855" s="67">
        <v>2073520606005</v>
      </c>
      <c r="CD2855" s="67">
        <v>2147000000000</v>
      </c>
    </row>
    <row r="2856" spans="1:82">
      <c r="A2856" t="s">
        <v>3201</v>
      </c>
      <c r="B2856" t="s">
        <v>3202</v>
      </c>
      <c r="C2856" t="s">
        <v>70</v>
      </c>
      <c r="D2856" t="s">
        <v>67</v>
      </c>
      <c r="E2856" t="s">
        <v>153</v>
      </c>
      <c r="F2856" s="67">
        <v>2014</v>
      </c>
      <c r="G2856" t="s">
        <v>3222</v>
      </c>
      <c r="H2856" s="67">
        <v>208300000</v>
      </c>
      <c r="I2856" s="67">
        <v>79568253821</v>
      </c>
      <c r="J2856" s="67">
        <v>27645660383</v>
      </c>
      <c r="K2856" s="67">
        <v>129243397957</v>
      </c>
      <c r="L2856" s="67">
        <v>770125687074</v>
      </c>
      <c r="M2856" s="67">
        <v>734511109046</v>
      </c>
      <c r="N2856" s="67">
        <v>2495929727</v>
      </c>
      <c r="O2856" s="67">
        <v>469535341</v>
      </c>
      <c r="P2856" s="67">
        <v>767517806</v>
      </c>
      <c r="Q2856" s="67">
        <v>1720086660</v>
      </c>
      <c r="R2856" s="67">
        <v>3575421989</v>
      </c>
      <c r="S2856" s="67">
        <v>2694636563</v>
      </c>
      <c r="T2856" s="67">
        <v>21586999273</v>
      </c>
      <c r="U2856" s="67">
        <v>41401628734</v>
      </c>
      <c r="V2856" s="67">
        <v>9031698414</v>
      </c>
      <c r="W2856" s="67">
        <v>28295438164</v>
      </c>
      <c r="X2856" s="67">
        <v>4663307159</v>
      </c>
      <c r="Y2856" s="67">
        <v>2447000000</v>
      </c>
      <c r="Z2856" s="67"/>
      <c r="AA2856" s="67">
        <v>619017758</v>
      </c>
      <c r="AB2856" s="67">
        <v>0</v>
      </c>
      <c r="AC2856" s="67">
        <v>1107602784</v>
      </c>
      <c r="AD2856" s="67">
        <v>76267489</v>
      </c>
      <c r="AE2856" s="67">
        <v>0</v>
      </c>
      <c r="AF2856" s="67">
        <v>8337703</v>
      </c>
      <c r="AG2856" s="67">
        <v>11037826</v>
      </c>
      <c r="AH2856" s="67">
        <v>0</v>
      </c>
      <c r="AI2856" s="67">
        <v>625033912</v>
      </c>
      <c r="AJ2856" s="67">
        <v>0</v>
      </c>
      <c r="AK2856" s="67">
        <v>0</v>
      </c>
      <c r="AL2856" s="67">
        <v>0</v>
      </c>
      <c r="AM2856" s="67">
        <v>1523986498693</v>
      </c>
      <c r="AN2856" s="67">
        <v>133949115793</v>
      </c>
      <c r="AO2856" s="67">
        <v>1390436354554</v>
      </c>
      <c r="AP2856" s="67">
        <v>2305238696076</v>
      </c>
      <c r="AQ2856" s="67">
        <v>2408489273393</v>
      </c>
      <c r="AR2856" s="67">
        <v>105883215669</v>
      </c>
      <c r="AS2856" s="67">
        <v>85389690056</v>
      </c>
      <c r="AT2856" s="67">
        <v>20493525613</v>
      </c>
      <c r="AU2856" s="67">
        <v>21486000000</v>
      </c>
      <c r="AV2856" s="67">
        <v>100447000000</v>
      </c>
      <c r="AW2856" s="67">
        <v>725254909941</v>
      </c>
      <c r="AX2856" s="67">
        <v>665729633605</v>
      </c>
      <c r="AY2856" s="67">
        <v>237108818287</v>
      </c>
      <c r="AZ2856" s="67">
        <v>428620815318</v>
      </c>
      <c r="BA2856" s="67">
        <v>2940970868</v>
      </c>
      <c r="BB2856" s="67">
        <v>520703440</v>
      </c>
      <c r="BC2856" s="67">
        <v>713830621</v>
      </c>
      <c r="BD2856" s="67">
        <v>1645660736</v>
      </c>
      <c r="BE2856" s="67">
        <v>3329731936</v>
      </c>
      <c r="BF2856" s="67">
        <v>2237365391</v>
      </c>
      <c r="BG2856" s="67">
        <v>48137013344</v>
      </c>
      <c r="BH2856" s="67">
        <v>54238092248</v>
      </c>
      <c r="BI2856" s="67">
        <v>47534211178</v>
      </c>
      <c r="BJ2856" s="67">
        <v>3337706025</v>
      </c>
      <c r="BK2856" s="67">
        <v>2045068052</v>
      </c>
      <c r="BL2856" s="67">
        <v>1321106993</v>
      </c>
      <c r="BM2856" s="67">
        <v>7483286</v>
      </c>
      <c r="BN2856" s="67">
        <v>728191292</v>
      </c>
      <c r="BO2856" s="67"/>
      <c r="BP2856" s="67">
        <v>461170332</v>
      </c>
      <c r="BQ2856" s="67">
        <v>45330632</v>
      </c>
      <c r="BR2856" s="67"/>
      <c r="BS2856" s="67">
        <v>57435735</v>
      </c>
      <c r="BT2856" s="67">
        <v>21495715</v>
      </c>
      <c r="BU2856" s="67"/>
      <c r="BV2856" s="67"/>
      <c r="BW2856" s="67"/>
      <c r="BX2856" s="67"/>
      <c r="BY2856" s="67"/>
      <c r="BZ2856" s="67">
        <v>1345923429922</v>
      </c>
      <c r="CA2856" s="67">
        <v>150506825940</v>
      </c>
      <c r="CB2856" s="67">
        <v>1195416603982</v>
      </c>
      <c r="CC2856" s="67">
        <v>2152338647780</v>
      </c>
      <c r="CD2856" s="67">
        <v>2231000000000</v>
      </c>
    </row>
    <row r="2857" spans="1:82">
      <c r="A2857" t="s">
        <v>3201</v>
      </c>
      <c r="B2857" t="s">
        <v>3202</v>
      </c>
      <c r="C2857" t="s">
        <v>70</v>
      </c>
      <c r="D2857" t="s">
        <v>67</v>
      </c>
      <c r="E2857" t="s">
        <v>153</v>
      </c>
      <c r="F2857" s="67">
        <v>2015</v>
      </c>
      <c r="G2857" t="s">
        <v>3223</v>
      </c>
      <c r="H2857" s="67">
        <v>211000000</v>
      </c>
      <c r="I2857" s="67">
        <v>83979433042</v>
      </c>
      <c r="J2857" s="67">
        <v>34779432826</v>
      </c>
      <c r="K2857" s="67">
        <v>133035032637</v>
      </c>
      <c r="L2857" s="67">
        <v>770587529813</v>
      </c>
      <c r="M2857" s="67">
        <v>733498046139</v>
      </c>
      <c r="N2857" s="67">
        <v>2475642877</v>
      </c>
      <c r="O2857" s="67">
        <v>468160850</v>
      </c>
      <c r="P2857" s="67">
        <v>761279442</v>
      </c>
      <c r="Q2857" s="67">
        <v>1706105842</v>
      </c>
      <c r="R2857" s="67">
        <v>3546361054</v>
      </c>
      <c r="S2857" s="67">
        <v>2607559592</v>
      </c>
      <c r="T2857" s="67">
        <v>22225359037</v>
      </c>
      <c r="U2857" s="67">
        <v>40966874390</v>
      </c>
      <c r="V2857" s="67">
        <v>9799492623</v>
      </c>
      <c r="W2857" s="67">
        <v>23617782935</v>
      </c>
      <c r="X2857" s="67">
        <v>4663307159</v>
      </c>
      <c r="Y2857" s="67">
        <v>2428000000</v>
      </c>
      <c r="Z2857" s="67"/>
      <c r="AA2857" s="67">
        <v>608997927</v>
      </c>
      <c r="AB2857" s="67">
        <v>0</v>
      </c>
      <c r="AC2857" s="67">
        <v>1099528929</v>
      </c>
      <c r="AD2857" s="67">
        <v>75694960</v>
      </c>
      <c r="AE2857" s="67">
        <v>0</v>
      </c>
      <c r="AF2857" s="67">
        <v>8233959</v>
      </c>
      <c r="AG2857" s="67">
        <v>10624537</v>
      </c>
      <c r="AH2857" s="67">
        <v>0</v>
      </c>
      <c r="AI2857" s="67">
        <v>625033912</v>
      </c>
      <c r="AJ2857" s="67">
        <v>0</v>
      </c>
      <c r="AK2857" s="67">
        <v>0</v>
      </c>
      <c r="AL2857" s="67">
        <v>0</v>
      </c>
      <c r="AM2857" s="67">
        <v>1547915811591</v>
      </c>
      <c r="AN2857" s="67">
        <v>136309985526</v>
      </c>
      <c r="AO2857" s="67">
        <v>1411984151407</v>
      </c>
      <c r="AP2857" s="67">
        <v>2337164732833</v>
      </c>
      <c r="AQ2857" s="67">
        <v>2438096376786</v>
      </c>
      <c r="AR2857" s="67">
        <v>108233544354</v>
      </c>
      <c r="AS2857" s="67">
        <v>87285116415</v>
      </c>
      <c r="AT2857" s="67">
        <v>20948427940</v>
      </c>
      <c r="AU2857" s="67">
        <v>27714000000</v>
      </c>
      <c r="AV2857" s="67">
        <v>106009000000</v>
      </c>
      <c r="AW2857" s="67">
        <v>679783213661</v>
      </c>
      <c r="AX2857" s="67">
        <v>616294878236</v>
      </c>
      <c r="AY2857" s="67">
        <v>213585181057</v>
      </c>
      <c r="AZ2857" s="67">
        <v>402709697179</v>
      </c>
      <c r="BA2857" s="67">
        <v>3427751078</v>
      </c>
      <c r="BB2857" s="67">
        <v>582548249</v>
      </c>
      <c r="BC2857" s="67">
        <v>672662222</v>
      </c>
      <c r="BD2857" s="67">
        <v>1648394339</v>
      </c>
      <c r="BE2857" s="67">
        <v>3335753414</v>
      </c>
      <c r="BF2857" s="67">
        <v>2327602538</v>
      </c>
      <c r="BG2857" s="67">
        <v>51493623585</v>
      </c>
      <c r="BH2857" s="67">
        <v>37225183592</v>
      </c>
      <c r="BI2857" s="67">
        <v>12339219563</v>
      </c>
      <c r="BJ2857" s="67">
        <v>22228996897</v>
      </c>
      <c r="BK2857" s="67">
        <v>1736686770</v>
      </c>
      <c r="BL2857" s="67">
        <v>920280363</v>
      </c>
      <c r="BM2857" s="67">
        <v>7645200</v>
      </c>
      <c r="BN2857" s="67">
        <v>457583703</v>
      </c>
      <c r="BO2857" s="67"/>
      <c r="BP2857" s="67">
        <v>365590691</v>
      </c>
      <c r="BQ2857" s="67">
        <v>3129556</v>
      </c>
      <c r="BR2857" s="67"/>
      <c r="BS2857" s="67">
        <v>69031281</v>
      </c>
      <c r="BT2857" s="67">
        <v>17299933</v>
      </c>
      <c r="BU2857" s="67"/>
      <c r="BV2857" s="67"/>
      <c r="BW2857" s="67"/>
      <c r="BX2857" s="67"/>
      <c r="BY2857" s="67"/>
      <c r="BZ2857" s="67">
        <v>1686929632258</v>
      </c>
      <c r="CA2857" s="67">
        <v>136120941901</v>
      </c>
      <c r="CB2857" s="67">
        <v>1550808690358</v>
      </c>
      <c r="CC2857" s="67">
        <v>2433876573866</v>
      </c>
      <c r="CD2857" s="67">
        <v>2512000000000</v>
      </c>
    </row>
    <row r="2858" spans="1:82">
      <c r="A2858" t="s">
        <v>3201</v>
      </c>
      <c r="B2858" t="s">
        <v>3202</v>
      </c>
      <c r="C2858" t="s">
        <v>70</v>
      </c>
      <c r="D2858" t="s">
        <v>67</v>
      </c>
      <c r="E2858" t="s">
        <v>153</v>
      </c>
      <c r="F2858" s="67">
        <v>2016</v>
      </c>
      <c r="G2858" t="s">
        <v>3224</v>
      </c>
      <c r="H2858" s="67">
        <v>213500000</v>
      </c>
      <c r="I2858" s="67">
        <v>88942023453</v>
      </c>
      <c r="J2858" s="67">
        <v>36216852929</v>
      </c>
      <c r="K2858" s="67">
        <v>147951395384</v>
      </c>
      <c r="L2858" s="67">
        <v>782907305440</v>
      </c>
      <c r="M2858" s="67">
        <v>745492710493</v>
      </c>
      <c r="N2858" s="67">
        <v>2449618598</v>
      </c>
      <c r="O2858" s="67">
        <v>459038761</v>
      </c>
      <c r="P2858" s="67">
        <v>748820523</v>
      </c>
      <c r="Q2858" s="67">
        <v>1678184118</v>
      </c>
      <c r="R2858" s="67">
        <v>3488322149</v>
      </c>
      <c r="S2858" s="67">
        <v>2556139303</v>
      </c>
      <c r="T2858" s="67">
        <v>22650765453</v>
      </c>
      <c r="U2858" s="67">
        <v>39410420473</v>
      </c>
      <c r="V2858" s="67">
        <v>9337252405</v>
      </c>
      <c r="W2858" s="67">
        <v>22704273713</v>
      </c>
      <c r="X2858" s="67">
        <v>4663307159</v>
      </c>
      <c r="Y2858" s="67">
        <v>2404000000</v>
      </c>
      <c r="Z2858" s="67"/>
      <c r="AA2858" s="67">
        <v>598978097</v>
      </c>
      <c r="AB2858" s="67">
        <v>0</v>
      </c>
      <c r="AC2858" s="67">
        <v>1085629233</v>
      </c>
      <c r="AD2858" s="67">
        <v>75647249</v>
      </c>
      <c r="AE2858" s="67">
        <v>0</v>
      </c>
      <c r="AF2858" s="67">
        <v>8125551</v>
      </c>
      <c r="AG2858" s="67">
        <v>10211247</v>
      </c>
      <c r="AH2858" s="67">
        <v>0</v>
      </c>
      <c r="AI2858" s="67">
        <v>625033912</v>
      </c>
      <c r="AJ2858" s="67">
        <v>0</v>
      </c>
      <c r="AK2858" s="67">
        <v>0</v>
      </c>
      <c r="AL2858" s="67">
        <v>0</v>
      </c>
      <c r="AM2858" s="67">
        <v>1557840936659</v>
      </c>
      <c r="AN2858" s="67">
        <v>135187708717</v>
      </c>
      <c r="AO2858" s="67">
        <v>1422873945147</v>
      </c>
      <c r="AP2858" s="67">
        <v>2349828417465</v>
      </c>
      <c r="AQ2858" s="67">
        <v>2464149414792</v>
      </c>
      <c r="AR2858" s="67">
        <v>111324240278</v>
      </c>
      <c r="AS2858" s="67">
        <v>89777613128</v>
      </c>
      <c r="AT2858" s="67">
        <v>21546627151</v>
      </c>
      <c r="AU2858" s="67">
        <v>29946000000</v>
      </c>
      <c r="AV2858" s="67">
        <v>122334000000</v>
      </c>
      <c r="AW2858" s="67">
        <v>688070784248</v>
      </c>
      <c r="AX2858" s="67">
        <v>623502094050</v>
      </c>
      <c r="AY2858" s="67">
        <v>214491012153</v>
      </c>
      <c r="AZ2858" s="67">
        <v>409011081897</v>
      </c>
      <c r="BA2858" s="67">
        <v>3886041097</v>
      </c>
      <c r="BB2858" s="67">
        <v>599787352</v>
      </c>
      <c r="BC2858" s="67">
        <v>580768476</v>
      </c>
      <c r="BD2858" s="67">
        <v>1656211268</v>
      </c>
      <c r="BE2858" s="67">
        <v>3331261599</v>
      </c>
      <c r="BF2858" s="67">
        <v>2371850291</v>
      </c>
      <c r="BG2858" s="67">
        <v>52142770116</v>
      </c>
      <c r="BH2858" s="67">
        <v>27287214998</v>
      </c>
      <c r="BI2858" s="67">
        <v>8891934711</v>
      </c>
      <c r="BJ2858" s="67">
        <v>14738739236</v>
      </c>
      <c r="BK2858" s="67">
        <v>2432491676</v>
      </c>
      <c r="BL2858" s="67">
        <v>1224049376</v>
      </c>
      <c r="BM2858" s="67">
        <v>18314776</v>
      </c>
      <c r="BN2858" s="67">
        <v>379694077</v>
      </c>
      <c r="BO2858" s="67"/>
      <c r="BP2858" s="67">
        <v>424845199</v>
      </c>
      <c r="BQ2858" s="67">
        <v>40706261</v>
      </c>
      <c r="BR2858" s="67"/>
      <c r="BS2858" s="67">
        <v>17787412</v>
      </c>
      <c r="BT2858" s="67">
        <v>19516346</v>
      </c>
      <c r="BU2858" s="67"/>
      <c r="BV2858" s="67">
        <v>323185305</v>
      </c>
      <c r="BW2858" s="67"/>
      <c r="BX2858" s="67"/>
      <c r="BY2858" s="67"/>
      <c r="BZ2858" s="67">
        <v>1538552195576</v>
      </c>
      <c r="CA2858" s="67">
        <v>124980367589</v>
      </c>
      <c r="CB2858" s="67">
        <v>1413571827988</v>
      </c>
      <c r="CC2858" s="67">
        <v>2272846435101</v>
      </c>
      <c r="CD2858" s="67">
        <v>2365000000000</v>
      </c>
    </row>
    <row r="2859" spans="1:82">
      <c r="A2859" t="s">
        <v>3201</v>
      </c>
      <c r="B2859" t="s">
        <v>3202</v>
      </c>
      <c r="C2859" t="s">
        <v>70</v>
      </c>
      <c r="D2859" t="s">
        <v>67</v>
      </c>
      <c r="E2859" t="s">
        <v>153</v>
      </c>
      <c r="F2859" s="67">
        <v>2017</v>
      </c>
      <c r="G2859" t="s">
        <v>3225</v>
      </c>
      <c r="H2859" s="67">
        <v>216400000</v>
      </c>
      <c r="I2859" s="67">
        <v>94909775489</v>
      </c>
      <c r="J2859" s="67">
        <v>30088330018</v>
      </c>
      <c r="K2859" s="67">
        <v>153942562943</v>
      </c>
      <c r="L2859" s="67">
        <v>782237415370</v>
      </c>
      <c r="M2859" s="67">
        <v>749727313456</v>
      </c>
      <c r="N2859" s="67">
        <v>2423594320</v>
      </c>
      <c r="O2859" s="67">
        <v>449916672</v>
      </c>
      <c r="P2859" s="67">
        <v>745274106</v>
      </c>
      <c r="Q2859" s="67">
        <v>1670236231</v>
      </c>
      <c r="R2859" s="67">
        <v>3471801442</v>
      </c>
      <c r="S2859" s="67">
        <v>2509382687</v>
      </c>
      <c r="T2859" s="67">
        <v>20832574096</v>
      </c>
      <c r="U2859" s="67">
        <v>40155872895</v>
      </c>
      <c r="V2859" s="67">
        <v>9261445009</v>
      </c>
      <c r="W2859" s="67">
        <v>23629981227</v>
      </c>
      <c r="X2859" s="67">
        <v>4663307159</v>
      </c>
      <c r="Y2859" s="67">
        <v>2369000000</v>
      </c>
      <c r="Z2859" s="67"/>
      <c r="AA2859" s="67">
        <v>588165858</v>
      </c>
      <c r="AB2859" s="67">
        <v>0</v>
      </c>
      <c r="AC2859" s="67">
        <v>1070716347</v>
      </c>
      <c r="AD2859" s="67">
        <v>75076629</v>
      </c>
      <c r="AE2859" s="67">
        <v>0</v>
      </c>
      <c r="AF2859" s="67">
        <v>8061439</v>
      </c>
      <c r="AG2859" s="67">
        <v>9797958</v>
      </c>
      <c r="AH2859" s="67">
        <v>0</v>
      </c>
      <c r="AI2859" s="67">
        <v>616784050</v>
      </c>
      <c r="AJ2859" s="67">
        <v>0</v>
      </c>
      <c r="AK2859" s="67">
        <v>0</v>
      </c>
      <c r="AL2859" s="67">
        <v>0</v>
      </c>
      <c r="AM2859" s="67">
        <v>1572279169942</v>
      </c>
      <c r="AN2859" s="67">
        <v>134227907425</v>
      </c>
      <c r="AO2859" s="67">
        <v>1438147424136</v>
      </c>
      <c r="AP2859" s="67">
        <v>2360995067177</v>
      </c>
      <c r="AQ2859" s="67">
        <v>2486259077016</v>
      </c>
      <c r="AR2859" s="67">
        <v>120676178344</v>
      </c>
      <c r="AS2859" s="67">
        <v>97319498664</v>
      </c>
      <c r="AT2859" s="67">
        <v>23356679679</v>
      </c>
      <c r="AU2859" s="67">
        <v>25895000000</v>
      </c>
      <c r="AV2859" s="67">
        <v>132488000000</v>
      </c>
      <c r="AW2859" s="67">
        <v>746662162472</v>
      </c>
      <c r="AX2859" s="67">
        <v>686724087973</v>
      </c>
      <c r="AY2859" s="67">
        <v>233606156623</v>
      </c>
      <c r="AZ2859" s="67">
        <v>453117931350</v>
      </c>
      <c r="BA2859" s="67">
        <v>3206118128</v>
      </c>
      <c r="BB2859" s="67">
        <v>579595010</v>
      </c>
      <c r="BC2859" s="67">
        <v>635904724</v>
      </c>
      <c r="BD2859" s="67">
        <v>1638587206</v>
      </c>
      <c r="BE2859" s="67">
        <v>3353886180</v>
      </c>
      <c r="BF2859" s="67">
        <v>2587448578</v>
      </c>
      <c r="BG2859" s="67">
        <v>47936534673</v>
      </c>
      <c r="BH2859" s="67">
        <v>35546776917</v>
      </c>
      <c r="BI2859" s="67">
        <v>9932910187</v>
      </c>
      <c r="BJ2859" s="67">
        <v>19922548291</v>
      </c>
      <c r="BK2859" s="67">
        <v>3601479397</v>
      </c>
      <c r="BL2859" s="67">
        <v>2089839042</v>
      </c>
      <c r="BM2859" s="67">
        <v>31130595</v>
      </c>
      <c r="BN2859" s="67">
        <v>514507432</v>
      </c>
      <c r="BO2859" s="67"/>
      <c r="BP2859" s="67">
        <v>683180167</v>
      </c>
      <c r="BQ2859" s="67">
        <v>105115026</v>
      </c>
      <c r="BR2859" s="67"/>
      <c r="BS2859" s="67">
        <v>909534</v>
      </c>
      <c r="BT2859" s="67">
        <v>17850125</v>
      </c>
      <c r="BU2859" s="67"/>
      <c r="BV2859" s="67">
        <v>737146163</v>
      </c>
      <c r="BW2859" s="67"/>
      <c r="BX2859" s="67"/>
      <c r="BY2859" s="67"/>
      <c r="BZ2859" s="67">
        <v>1658124084067</v>
      </c>
      <c r="CA2859" s="67">
        <v>135720360558</v>
      </c>
      <c r="CB2859" s="67">
        <v>1522403723509</v>
      </c>
      <c r="CC2859" s="67">
        <v>2454416201800</v>
      </c>
      <c r="CD2859" s="67">
        <v>2561000000000</v>
      </c>
    </row>
    <row r="2860" spans="1:82">
      <c r="A2860" t="s">
        <v>3201</v>
      </c>
      <c r="B2860" t="s">
        <v>3202</v>
      </c>
      <c r="C2860" t="s">
        <v>70</v>
      </c>
      <c r="D2860" t="s">
        <v>67</v>
      </c>
      <c r="E2860" t="s">
        <v>153</v>
      </c>
      <c r="F2860" s="67">
        <v>2018</v>
      </c>
      <c r="G2860" t="s">
        <v>3226</v>
      </c>
      <c r="H2860" s="67">
        <v>219700000</v>
      </c>
      <c r="I2860" s="67">
        <v>101657427811</v>
      </c>
      <c r="J2860" s="67">
        <v>20910368399</v>
      </c>
      <c r="K2860" s="67">
        <v>148306594358</v>
      </c>
      <c r="L2860" s="67">
        <v>778313525816</v>
      </c>
      <c r="M2860" s="67">
        <v>748714250549</v>
      </c>
      <c r="N2860" s="67">
        <v>2397570042</v>
      </c>
      <c r="O2860" s="67">
        <v>440799731</v>
      </c>
      <c r="P2860" s="67">
        <v>737271438</v>
      </c>
      <c r="Q2860" s="67">
        <v>1652301426</v>
      </c>
      <c r="R2860" s="67">
        <v>3434521635</v>
      </c>
      <c r="S2860" s="67">
        <v>2446466863</v>
      </c>
      <c r="T2860" s="67">
        <v>19443624649</v>
      </c>
      <c r="U2860" s="67">
        <v>38671775560</v>
      </c>
      <c r="V2860" s="67">
        <v>8773741959</v>
      </c>
      <c r="W2860" s="67">
        <v>22758043421</v>
      </c>
      <c r="X2860" s="67">
        <v>4663307159</v>
      </c>
      <c r="Y2860" s="67">
        <v>2320000000</v>
      </c>
      <c r="Z2860" s="67"/>
      <c r="AA2860" s="67">
        <v>580477358</v>
      </c>
      <c r="AB2860" s="67">
        <v>0</v>
      </c>
      <c r="AC2860" s="67">
        <v>1051212446</v>
      </c>
      <c r="AD2860" s="67">
        <v>73622883</v>
      </c>
      <c r="AE2860" s="67">
        <v>0</v>
      </c>
      <c r="AF2860" s="67">
        <v>7991499</v>
      </c>
      <c r="AG2860" s="67">
        <v>9399287</v>
      </c>
      <c r="AH2860" s="67">
        <v>0</v>
      </c>
      <c r="AI2860" s="67">
        <v>596945496</v>
      </c>
      <c r="AJ2860" s="67">
        <v>0</v>
      </c>
      <c r="AK2860" s="67">
        <v>0</v>
      </c>
      <c r="AL2860" s="67">
        <v>0</v>
      </c>
      <c r="AM2860" s="67">
        <v>1586635058630</v>
      </c>
      <c r="AN2860" s="67">
        <v>133270515917</v>
      </c>
      <c r="AO2860" s="67">
        <v>1453388319894</v>
      </c>
      <c r="AP2860" s="67">
        <v>2376654742903</v>
      </c>
      <c r="AQ2860" s="67">
        <v>2503991023999</v>
      </c>
      <c r="AR2860" s="67">
        <v>114839456079</v>
      </c>
      <c r="AS2860" s="67">
        <v>92612464580</v>
      </c>
      <c r="AT2860" s="67">
        <v>22226991499</v>
      </c>
      <c r="AU2860" s="67">
        <v>18910000000</v>
      </c>
      <c r="AV2860" s="67">
        <v>134119000000</v>
      </c>
      <c r="AW2860" s="67">
        <v>689469738344</v>
      </c>
      <c r="AX2860" s="67">
        <v>652235980766</v>
      </c>
      <c r="AY2860" s="67">
        <v>214269738717</v>
      </c>
      <c r="AZ2860" s="67">
        <v>437966242049</v>
      </c>
      <c r="BA2860" s="67">
        <v>2152447710</v>
      </c>
      <c r="BB2860" s="67">
        <v>532131674</v>
      </c>
      <c r="BC2860" s="67">
        <v>621201725</v>
      </c>
      <c r="BD2860" s="67">
        <v>1641786826</v>
      </c>
      <c r="BE2860" s="67">
        <v>3378517820</v>
      </c>
      <c r="BF2860" s="67">
        <v>2485499808</v>
      </c>
      <c r="BG2860" s="67">
        <v>26422172016</v>
      </c>
      <c r="BH2860" s="67">
        <v>43500986289</v>
      </c>
      <c r="BI2860" s="67">
        <v>16588229259</v>
      </c>
      <c r="BJ2860" s="67">
        <v>18348054566</v>
      </c>
      <c r="BK2860" s="67">
        <v>6160022601</v>
      </c>
      <c r="BL2860" s="67">
        <v>2404679862</v>
      </c>
      <c r="BM2860" s="67"/>
      <c r="BN2860" s="67">
        <v>673836153</v>
      </c>
      <c r="BO2860" s="67"/>
      <c r="BP2860" s="67">
        <v>740280422</v>
      </c>
      <c r="BQ2860" s="67">
        <v>132097521</v>
      </c>
      <c r="BR2860" s="67"/>
      <c r="BS2860" s="67">
        <v>0</v>
      </c>
      <c r="BT2860" s="67">
        <v>15499052</v>
      </c>
      <c r="BU2860" s="67"/>
      <c r="BV2860" s="67">
        <v>842966713</v>
      </c>
      <c r="BW2860" s="67"/>
      <c r="BX2860" s="67"/>
      <c r="BY2860" s="67"/>
      <c r="BZ2860" s="67">
        <v>1764447307682</v>
      </c>
      <c r="CA2860" s="67">
        <v>145193469282</v>
      </c>
      <c r="CB2860" s="67">
        <v>1619253838400</v>
      </c>
      <c r="CC2860" s="67">
        <v>2497048488393</v>
      </c>
      <c r="CD2860" s="67">
        <v>2612000000000</v>
      </c>
    </row>
    <row r="2861" spans="1:82">
      <c r="A2861" t="s">
        <v>3201</v>
      </c>
      <c r="B2861" t="s">
        <v>3202</v>
      </c>
      <c r="C2861" t="s">
        <v>70</v>
      </c>
      <c r="D2861" t="s">
        <v>67</v>
      </c>
      <c r="E2861" t="s">
        <v>153</v>
      </c>
      <c r="F2861" s="67">
        <v>2019</v>
      </c>
      <c r="G2861" t="s">
        <v>3227</v>
      </c>
      <c r="H2861" s="67">
        <v>223300000</v>
      </c>
      <c r="I2861" s="67">
        <v>106985184599</v>
      </c>
      <c r="J2861" s="67">
        <v>24011000000</v>
      </c>
      <c r="K2861" s="67">
        <v>142039000000</v>
      </c>
      <c r="L2861" s="67">
        <v>769807054704</v>
      </c>
      <c r="M2861" s="67">
        <v>735949658299</v>
      </c>
      <c r="N2861" s="67">
        <v>2371545764</v>
      </c>
      <c r="O2861" s="67">
        <v>431677642</v>
      </c>
      <c r="P2861" s="67">
        <v>729268770</v>
      </c>
      <c r="Q2861" s="67">
        <v>1634366621</v>
      </c>
      <c r="R2861" s="67">
        <v>3397241829</v>
      </c>
      <c r="S2861" s="67">
        <v>2383551039</v>
      </c>
      <c r="T2861" s="67">
        <v>22909744742</v>
      </c>
      <c r="U2861" s="67">
        <v>40528207927</v>
      </c>
      <c r="V2861" s="67">
        <v>9055417941</v>
      </c>
      <c r="W2861" s="67">
        <v>24550682343</v>
      </c>
      <c r="X2861" s="67">
        <v>4663307159</v>
      </c>
      <c r="Y2861" s="67">
        <v>2259000000</v>
      </c>
      <c r="Z2861" s="67"/>
      <c r="AA2861" s="67">
        <v>570887386</v>
      </c>
      <c r="AB2861" s="67">
        <v>0</v>
      </c>
      <c r="AC2861" s="67">
        <v>1029523854</v>
      </c>
      <c r="AD2861" s="67">
        <v>71322271</v>
      </c>
      <c r="AE2861" s="67">
        <v>0</v>
      </c>
      <c r="AF2861" s="67">
        <v>7902908</v>
      </c>
      <c r="AG2861" s="67">
        <v>9000616</v>
      </c>
      <c r="AH2861" s="67">
        <v>0</v>
      </c>
      <c r="AI2861" s="67">
        <v>570163449</v>
      </c>
      <c r="AJ2861" s="67">
        <v>0</v>
      </c>
      <c r="AK2861" s="67">
        <v>0</v>
      </c>
      <c r="AL2861" s="67">
        <v>0</v>
      </c>
      <c r="AM2861" s="67">
        <v>1600912370964</v>
      </c>
      <c r="AN2861" s="67">
        <v>132315523974</v>
      </c>
      <c r="AO2861" s="67">
        <v>1468596846990</v>
      </c>
      <c r="AP2861" s="67">
        <v>2400204818194</v>
      </c>
      <c r="AQ2861" s="67">
        <v>2518232818194</v>
      </c>
      <c r="AR2861" s="67">
        <v>106985184599</v>
      </c>
      <c r="AS2861" s="67">
        <v>86278374676</v>
      </c>
      <c r="AT2861" s="67">
        <v>20706809922</v>
      </c>
      <c r="AU2861" s="67">
        <v>24011000000</v>
      </c>
      <c r="AV2861" s="67">
        <v>142039000000</v>
      </c>
      <c r="AW2861" s="67">
        <v>769807054704</v>
      </c>
      <c r="AX2861" s="67">
        <v>735949658299</v>
      </c>
      <c r="AY2861" s="67">
        <v>251506185090</v>
      </c>
      <c r="AZ2861" s="67">
        <v>484443473209</v>
      </c>
      <c r="BA2861" s="67">
        <v>2371545764</v>
      </c>
      <c r="BB2861" s="67">
        <v>431677642</v>
      </c>
      <c r="BC2861" s="67">
        <v>729268770</v>
      </c>
      <c r="BD2861" s="67">
        <v>1634366621</v>
      </c>
      <c r="BE2861" s="67">
        <v>3397241829</v>
      </c>
      <c r="BF2861" s="67">
        <v>2383551039</v>
      </c>
      <c r="BG2861" s="67">
        <v>22909744742</v>
      </c>
      <c r="BH2861" s="67">
        <v>40528207927</v>
      </c>
      <c r="BI2861" s="67">
        <v>9055417941</v>
      </c>
      <c r="BJ2861" s="67">
        <v>24550682343</v>
      </c>
      <c r="BK2861" s="67">
        <v>4663307159</v>
      </c>
      <c r="BL2861" s="67">
        <v>2258800484</v>
      </c>
      <c r="BM2861" s="67"/>
      <c r="BN2861" s="67">
        <v>570887386</v>
      </c>
      <c r="BO2861" s="67"/>
      <c r="BP2861" s="67">
        <v>1029523854</v>
      </c>
      <c r="BQ2861" s="67">
        <v>71322271</v>
      </c>
      <c r="BR2861" s="67"/>
      <c r="BS2861" s="67">
        <v>7902908</v>
      </c>
      <c r="BT2861" s="67">
        <v>9000616</v>
      </c>
      <c r="BU2861" s="67"/>
      <c r="BV2861" s="67">
        <v>570163449</v>
      </c>
      <c r="BW2861" s="67"/>
      <c r="BX2861" s="67"/>
      <c r="BY2861" s="67"/>
      <c r="BZ2861" s="67">
        <v>1600912370964</v>
      </c>
      <c r="CA2861" s="67">
        <v>132315523974</v>
      </c>
      <c r="CB2861" s="67">
        <v>1468596846990</v>
      </c>
      <c r="CC2861" s="67">
        <v>2400204818194</v>
      </c>
      <c r="CD2861" s="67">
        <v>2518000000000</v>
      </c>
    </row>
    <row r="2862" spans="1:82">
      <c r="A2862" t="s">
        <v>3201</v>
      </c>
      <c r="B2862" t="s">
        <v>3202</v>
      </c>
      <c r="C2862" t="s">
        <v>70</v>
      </c>
      <c r="D2862" t="s">
        <v>67</v>
      </c>
      <c r="E2862" t="s">
        <v>153</v>
      </c>
      <c r="F2862" s="67">
        <v>2020</v>
      </c>
      <c r="G2862" t="s">
        <v>3228</v>
      </c>
      <c r="H2862" s="67">
        <v>227200000</v>
      </c>
      <c r="I2862" s="67">
        <v>116317582586</v>
      </c>
      <c r="J2862" s="67">
        <v>24626390705</v>
      </c>
      <c r="K2862" s="67">
        <v>135181343506</v>
      </c>
      <c r="L2862" s="67">
        <v>781472028083</v>
      </c>
      <c r="M2862" s="67">
        <v>744054161241</v>
      </c>
      <c r="N2862" s="67">
        <v>2345521486</v>
      </c>
      <c r="O2862" s="67">
        <v>422555553</v>
      </c>
      <c r="P2862" s="67">
        <v>721266102</v>
      </c>
      <c r="Q2862" s="67">
        <v>1616431815</v>
      </c>
      <c r="R2862" s="67">
        <v>3359962023</v>
      </c>
      <c r="S2862" s="67">
        <v>2320635215</v>
      </c>
      <c r="T2862" s="67">
        <v>26165412895</v>
      </c>
      <c r="U2862" s="67">
        <v>44380789035</v>
      </c>
      <c r="V2862" s="67">
        <v>15014777315</v>
      </c>
      <c r="W2862" s="67">
        <v>23937496668</v>
      </c>
      <c r="X2862" s="67">
        <v>4663307159</v>
      </c>
      <c r="Y2862" s="67">
        <v>2192000000</v>
      </c>
      <c r="Z2862" s="67"/>
      <c r="AA2862" s="67">
        <v>560906564</v>
      </c>
      <c r="AB2862" s="67">
        <v>0</v>
      </c>
      <c r="AC2862" s="67">
        <v>1009671668</v>
      </c>
      <c r="AD2862" s="67">
        <v>71322271</v>
      </c>
      <c r="AE2862" s="67">
        <v>0</v>
      </c>
      <c r="AF2862" s="67">
        <v>7837630</v>
      </c>
      <c r="AG2862" s="67">
        <v>8601945</v>
      </c>
      <c r="AH2862" s="67">
        <v>0</v>
      </c>
      <c r="AI2862" s="67">
        <v>533462126</v>
      </c>
      <c r="AJ2862" s="67">
        <v>0</v>
      </c>
      <c r="AK2862" s="67">
        <v>0</v>
      </c>
      <c r="AL2862" s="67">
        <v>0</v>
      </c>
      <c r="AM2862" s="67">
        <v>1615107196446</v>
      </c>
      <c r="AN2862" s="67">
        <v>131362363603</v>
      </c>
      <c r="AO2862" s="67">
        <v>1483766919827</v>
      </c>
      <c r="AP2862" s="67">
        <v>2446817176442</v>
      </c>
      <c r="AQ2862" s="67">
        <v>2556959546667</v>
      </c>
      <c r="AR2862" s="67">
        <v>115893034085</v>
      </c>
      <c r="AS2862" s="67">
        <v>93462124262</v>
      </c>
      <c r="AT2862" s="67">
        <v>22430909823</v>
      </c>
      <c r="AU2862" s="67">
        <v>27025000000</v>
      </c>
      <c r="AV2862" s="67">
        <v>148348000000</v>
      </c>
      <c r="AW2862" s="67">
        <v>860437067689</v>
      </c>
      <c r="AX2862" s="67">
        <v>812413542961</v>
      </c>
      <c r="AY2862" s="67">
        <v>285725393503</v>
      </c>
      <c r="AZ2862" s="67">
        <v>526688149458</v>
      </c>
      <c r="BA2862" s="67">
        <v>2779865367</v>
      </c>
      <c r="BB2862" s="67">
        <v>375064791</v>
      </c>
      <c r="BC2862" s="67">
        <v>562389727</v>
      </c>
      <c r="BD2862" s="67">
        <v>1646107158</v>
      </c>
      <c r="BE2862" s="67">
        <v>3388934857</v>
      </c>
      <c r="BF2862" s="67">
        <v>2281602269</v>
      </c>
      <c r="BG2862" s="67">
        <v>36989560559</v>
      </c>
      <c r="BH2862" s="67">
        <v>35381696995</v>
      </c>
      <c r="BI2862" s="67">
        <v>7261185065</v>
      </c>
      <c r="BJ2862" s="67">
        <v>22679807583</v>
      </c>
      <c r="BK2862" s="67">
        <v>3076146264</v>
      </c>
      <c r="BL2862" s="67">
        <v>2364558082</v>
      </c>
      <c r="BM2862" s="67"/>
      <c r="BN2862" s="67">
        <v>616390922</v>
      </c>
      <c r="BO2862" s="67"/>
      <c r="BP2862" s="67">
        <v>1172514137</v>
      </c>
      <c r="BQ2862" s="67">
        <v>60447755</v>
      </c>
      <c r="BR2862" s="67"/>
      <c r="BS2862" s="67">
        <v>0</v>
      </c>
      <c r="BT2862" s="67">
        <v>5840402</v>
      </c>
      <c r="BU2862" s="67"/>
      <c r="BV2862" s="67">
        <v>509364867</v>
      </c>
      <c r="BW2862" s="67"/>
      <c r="BX2862" s="67"/>
      <c r="BY2862" s="67"/>
      <c r="BZ2862" s="67">
        <v>1482231095869</v>
      </c>
      <c r="CA2862" s="67">
        <v>122864361041</v>
      </c>
      <c r="CB2862" s="67">
        <v>1359366734829</v>
      </c>
      <c r="CC2862" s="67">
        <v>2372619894639</v>
      </c>
      <c r="CD2862" s="67">
        <v>2494000000000</v>
      </c>
    </row>
    <row r="2863" spans="1:82">
      <c r="A2863" t="s">
        <v>3229</v>
      </c>
      <c r="B2863" t="s">
        <v>3230</v>
      </c>
      <c r="C2863" t="s">
        <v>210</v>
      </c>
      <c r="D2863" t="s">
        <v>64</v>
      </c>
      <c r="E2863" t="s">
        <v>153</v>
      </c>
      <c r="F2863" s="67">
        <v>1995</v>
      </c>
      <c r="G2863" t="s">
        <v>3231</v>
      </c>
      <c r="H2863" s="67">
        <v>2716067</v>
      </c>
      <c r="I2863" s="67">
        <v>11478292589</v>
      </c>
      <c r="J2863" s="67">
        <v>42399174075</v>
      </c>
      <c r="K2863" s="67">
        <v>52139570109</v>
      </c>
      <c r="L2863" s="67">
        <v>19166743347</v>
      </c>
      <c r="M2863" s="67">
        <v>8359835689</v>
      </c>
      <c r="N2863" s="67">
        <v>1450039096</v>
      </c>
      <c r="O2863" s="67">
        <v>333343293</v>
      </c>
      <c r="P2863" s="67">
        <v>3778262695</v>
      </c>
      <c r="Q2863" s="67">
        <v>1034455591</v>
      </c>
      <c r="R2863" s="67">
        <v>2949537121</v>
      </c>
      <c r="S2863" s="67">
        <v>500304760</v>
      </c>
      <c r="T2863" s="67">
        <v>2062862584</v>
      </c>
      <c r="U2863" s="67">
        <v>1756310062</v>
      </c>
      <c r="V2863" s="67">
        <v>0</v>
      </c>
      <c r="W2863" s="67">
        <v>0</v>
      </c>
      <c r="X2863" s="67">
        <v>0</v>
      </c>
      <c r="Y2863" s="67">
        <v>1739000000</v>
      </c>
      <c r="Z2863" s="67">
        <v>0</v>
      </c>
      <c r="AA2863" s="67">
        <v>0</v>
      </c>
      <c r="AB2863" s="67">
        <v>1549476762</v>
      </c>
      <c r="AC2863" s="67">
        <v>0</v>
      </c>
      <c r="AD2863" s="67">
        <v>0</v>
      </c>
      <c r="AE2863" s="67">
        <v>0</v>
      </c>
      <c r="AF2863" s="67">
        <v>0</v>
      </c>
      <c r="AG2863" s="67">
        <v>189858258</v>
      </c>
      <c r="AH2863" s="67">
        <v>0</v>
      </c>
      <c r="AI2863" s="67">
        <v>0</v>
      </c>
      <c r="AJ2863" s="67">
        <v>0</v>
      </c>
      <c r="AK2863" s="67">
        <v>0</v>
      </c>
      <c r="AL2863" s="67">
        <v>0</v>
      </c>
      <c r="AM2863" s="67">
        <v>151336316232</v>
      </c>
      <c r="AN2863" s="67">
        <v>58166839375</v>
      </c>
      <c r="AO2863" s="67">
        <v>94648109731</v>
      </c>
      <c r="AP2863" s="67">
        <v>153749091557</v>
      </c>
      <c r="AQ2863" s="67">
        <v>193927168902</v>
      </c>
      <c r="AR2863" s="67">
        <v>17714882259</v>
      </c>
      <c r="AS2863" s="67">
        <v>14286195370</v>
      </c>
      <c r="AT2863" s="67">
        <v>3428686889</v>
      </c>
      <c r="AU2863" s="67">
        <v>25334000000</v>
      </c>
      <c r="AV2863" s="67">
        <v>31154000000</v>
      </c>
      <c r="AW2863" s="67">
        <v>10731870005</v>
      </c>
      <c r="AX2863" s="67">
        <v>4468194713</v>
      </c>
      <c r="AY2863" s="67">
        <v>1781448200</v>
      </c>
      <c r="AZ2863" s="67">
        <v>2686746513</v>
      </c>
      <c r="BA2863" s="67">
        <v>571844230</v>
      </c>
      <c r="BB2863" s="67">
        <v>112912281</v>
      </c>
      <c r="BC2863" s="67">
        <v>273475789</v>
      </c>
      <c r="BD2863" s="67">
        <v>594976054</v>
      </c>
      <c r="BE2863" s="67">
        <v>1857038699</v>
      </c>
      <c r="BF2863" s="67">
        <v>754546665</v>
      </c>
      <c r="BG2863" s="67">
        <v>2098881575</v>
      </c>
      <c r="BH2863" s="67">
        <v>0</v>
      </c>
      <c r="BI2863" s="67"/>
      <c r="BJ2863" s="67"/>
      <c r="BK2863" s="67">
        <v>0</v>
      </c>
      <c r="BL2863" s="67"/>
      <c r="BM2863" s="67"/>
      <c r="BN2863" s="67"/>
      <c r="BO2863" s="67"/>
      <c r="BP2863" s="67"/>
      <c r="BQ2863" s="67"/>
      <c r="BR2863" s="67"/>
      <c r="BS2863" s="67"/>
      <c r="BT2863" s="67"/>
      <c r="BU2863" s="67"/>
      <c r="BV2863" s="67"/>
      <c r="BW2863" s="67"/>
      <c r="BX2863" s="67"/>
      <c r="BY2863" s="67"/>
      <c r="BZ2863" s="67">
        <v>58672795532</v>
      </c>
      <c r="CA2863" s="67">
        <v>25080993774</v>
      </c>
      <c r="CB2863" s="67">
        <v>33591801758</v>
      </c>
      <c r="CC2863" s="67">
        <v>81299547796</v>
      </c>
      <c r="CD2863" s="67">
        <v>87120000000</v>
      </c>
    </row>
    <row r="2864" spans="1:82">
      <c r="A2864" t="s">
        <v>3229</v>
      </c>
      <c r="B2864" t="s">
        <v>3230</v>
      </c>
      <c r="C2864" t="s">
        <v>210</v>
      </c>
      <c r="D2864" t="s">
        <v>64</v>
      </c>
      <c r="E2864" t="s">
        <v>153</v>
      </c>
      <c r="F2864" s="67">
        <v>1996</v>
      </c>
      <c r="G2864" t="s">
        <v>3232</v>
      </c>
      <c r="H2864" s="67">
        <v>2771606</v>
      </c>
      <c r="I2864" s="67">
        <v>12375186509</v>
      </c>
      <c r="J2864" s="67">
        <v>40554387057</v>
      </c>
      <c r="K2864" s="67">
        <v>49901267510</v>
      </c>
      <c r="L2864" s="67">
        <v>20104274491</v>
      </c>
      <c r="M2864" s="67">
        <v>8359835689</v>
      </c>
      <c r="N2864" s="67">
        <v>1444743059</v>
      </c>
      <c r="O2864" s="67">
        <v>333409607</v>
      </c>
      <c r="P2864" s="67">
        <v>3764463193</v>
      </c>
      <c r="Q2864" s="67">
        <v>1030677408</v>
      </c>
      <c r="R2864" s="67">
        <v>2938764408</v>
      </c>
      <c r="S2864" s="67">
        <v>497070430</v>
      </c>
      <c r="T2864" s="67">
        <v>2561942241</v>
      </c>
      <c r="U2864" s="67">
        <v>1756310062</v>
      </c>
      <c r="V2864" s="67">
        <v>0</v>
      </c>
      <c r="W2864" s="67">
        <v>0</v>
      </c>
      <c r="X2864" s="67">
        <v>0</v>
      </c>
      <c r="Y2864" s="67">
        <v>1739000000</v>
      </c>
      <c r="Z2864" s="67">
        <v>0</v>
      </c>
      <c r="AA2864" s="67">
        <v>0</v>
      </c>
      <c r="AB2864" s="67">
        <v>1549476762</v>
      </c>
      <c r="AC2864" s="67">
        <v>0</v>
      </c>
      <c r="AD2864" s="67">
        <v>0</v>
      </c>
      <c r="AE2864" s="67">
        <v>0</v>
      </c>
      <c r="AF2864" s="67">
        <v>0</v>
      </c>
      <c r="AG2864" s="67">
        <v>189858258</v>
      </c>
      <c r="AH2864" s="67">
        <v>0</v>
      </c>
      <c r="AI2864" s="67">
        <v>0</v>
      </c>
      <c r="AJ2864" s="67">
        <v>0</v>
      </c>
      <c r="AK2864" s="67">
        <v>0</v>
      </c>
      <c r="AL2864" s="67">
        <v>0</v>
      </c>
      <c r="AM2864" s="67">
        <v>156666571426</v>
      </c>
      <c r="AN2864" s="67">
        <v>60650568769</v>
      </c>
      <c r="AO2864" s="67">
        <v>97439567191</v>
      </c>
      <c r="AP2864" s="67">
        <v>161215767793</v>
      </c>
      <c r="AQ2864" s="67">
        <v>200809082901</v>
      </c>
      <c r="AR2864" s="67">
        <v>19037949648</v>
      </c>
      <c r="AS2864" s="67">
        <v>15353185200</v>
      </c>
      <c r="AT2864" s="67">
        <v>3684764448</v>
      </c>
      <c r="AU2864" s="67">
        <v>24536000000</v>
      </c>
      <c r="AV2864" s="67">
        <v>30191000000</v>
      </c>
      <c r="AW2864" s="67">
        <v>11504948909</v>
      </c>
      <c r="AX2864" s="67">
        <v>4553834243</v>
      </c>
      <c r="AY2864" s="67">
        <v>1704419805</v>
      </c>
      <c r="AZ2864" s="67">
        <v>2849414438</v>
      </c>
      <c r="BA2864" s="67">
        <v>421796624</v>
      </c>
      <c r="BB2864" s="67">
        <v>109975033</v>
      </c>
      <c r="BC2864" s="67">
        <v>317584787</v>
      </c>
      <c r="BD2864" s="67">
        <v>605577079</v>
      </c>
      <c r="BE2864" s="67">
        <v>1890000293</v>
      </c>
      <c r="BF2864" s="67">
        <v>627603985</v>
      </c>
      <c r="BG2864" s="67">
        <v>2978576866</v>
      </c>
      <c r="BH2864" s="67">
        <v>1376592</v>
      </c>
      <c r="BI2864" s="67"/>
      <c r="BJ2864" s="67"/>
      <c r="BK2864" s="67">
        <v>0</v>
      </c>
      <c r="BL2864" s="67">
        <v>1376592</v>
      </c>
      <c r="BM2864" s="67"/>
      <c r="BN2864" s="67"/>
      <c r="BO2864" s="67"/>
      <c r="BP2864" s="67"/>
      <c r="BQ2864" s="67"/>
      <c r="BR2864" s="67"/>
      <c r="BS2864" s="67"/>
      <c r="BT2864" s="67">
        <v>1376592</v>
      </c>
      <c r="BU2864" s="67"/>
      <c r="BV2864" s="67"/>
      <c r="BW2864" s="67"/>
      <c r="BX2864" s="67"/>
      <c r="BY2864" s="67"/>
      <c r="BZ2864" s="67">
        <v>58996673170</v>
      </c>
      <c r="CA2864" s="67">
        <v>26142083180</v>
      </c>
      <c r="CB2864" s="67">
        <v>32854589989</v>
      </c>
      <c r="CC2864" s="67">
        <v>83885948319</v>
      </c>
      <c r="CD2864" s="67">
        <v>89540000000</v>
      </c>
    </row>
    <row r="2865" spans="1:82">
      <c r="A2865" t="s">
        <v>3229</v>
      </c>
      <c r="B2865" t="s">
        <v>3230</v>
      </c>
      <c r="C2865" t="s">
        <v>210</v>
      </c>
      <c r="D2865" t="s">
        <v>64</v>
      </c>
      <c r="E2865" t="s">
        <v>153</v>
      </c>
      <c r="F2865" s="67">
        <v>1997</v>
      </c>
      <c r="G2865" t="s">
        <v>3233</v>
      </c>
      <c r="H2865" s="67">
        <v>2827992</v>
      </c>
      <c r="I2865" s="67">
        <v>13348351831</v>
      </c>
      <c r="J2865" s="67">
        <v>42975253743</v>
      </c>
      <c r="K2865" s="67">
        <v>53289640891</v>
      </c>
      <c r="L2865" s="67">
        <v>19920214858</v>
      </c>
      <c r="M2865" s="67">
        <v>8391204679</v>
      </c>
      <c r="N2865" s="67">
        <v>1439447023</v>
      </c>
      <c r="O2865" s="67">
        <v>333475921</v>
      </c>
      <c r="P2865" s="67">
        <v>3750663692</v>
      </c>
      <c r="Q2865" s="67">
        <v>1026899224</v>
      </c>
      <c r="R2865" s="67">
        <v>2927991694</v>
      </c>
      <c r="S2865" s="67">
        <v>489796232</v>
      </c>
      <c r="T2865" s="67">
        <v>2475776351</v>
      </c>
      <c r="U2865" s="67">
        <v>1754750278</v>
      </c>
      <c r="V2865" s="67">
        <v>0</v>
      </c>
      <c r="W2865" s="67">
        <v>0</v>
      </c>
      <c r="X2865" s="67">
        <v>0</v>
      </c>
      <c r="Y2865" s="67">
        <v>1739000000</v>
      </c>
      <c r="Z2865" s="67">
        <v>0</v>
      </c>
      <c r="AA2865" s="67">
        <v>0</v>
      </c>
      <c r="AB2865" s="67">
        <v>1549476762</v>
      </c>
      <c r="AC2865" s="67">
        <v>0</v>
      </c>
      <c r="AD2865" s="67">
        <v>0</v>
      </c>
      <c r="AE2865" s="67">
        <v>0</v>
      </c>
      <c r="AF2865" s="67">
        <v>0</v>
      </c>
      <c r="AG2865" s="67">
        <v>189689645</v>
      </c>
      <c r="AH2865" s="67">
        <v>0</v>
      </c>
      <c r="AI2865" s="67">
        <v>0</v>
      </c>
      <c r="AJ2865" s="67">
        <v>0</v>
      </c>
      <c r="AK2865" s="67">
        <v>0</v>
      </c>
      <c r="AL2865" s="67">
        <v>0</v>
      </c>
      <c r="AM2865" s="67">
        <v>162188308385</v>
      </c>
      <c r="AN2865" s="67">
        <v>63226792560</v>
      </c>
      <c r="AO2865" s="67">
        <v>100317129534</v>
      </c>
      <c r="AP2865" s="67">
        <v>166949947635</v>
      </c>
      <c r="AQ2865" s="67">
        <v>206869391518</v>
      </c>
      <c r="AR2865" s="67">
        <v>19926298825</v>
      </c>
      <c r="AS2865" s="67">
        <v>16069595826</v>
      </c>
      <c r="AT2865" s="67">
        <v>3856702998</v>
      </c>
      <c r="AU2865" s="67">
        <v>26345000000</v>
      </c>
      <c r="AV2865" s="67">
        <v>32668000000</v>
      </c>
      <c r="AW2865" s="67">
        <v>11024050653</v>
      </c>
      <c r="AX2865" s="67">
        <v>4149919209</v>
      </c>
      <c r="AY2865" s="67">
        <v>1582725810</v>
      </c>
      <c r="AZ2865" s="67">
        <v>2567193399</v>
      </c>
      <c r="BA2865" s="67">
        <v>522001674</v>
      </c>
      <c r="BB2865" s="67">
        <v>109841037</v>
      </c>
      <c r="BC2865" s="67">
        <v>346255636</v>
      </c>
      <c r="BD2865" s="67">
        <v>611352170</v>
      </c>
      <c r="BE2865" s="67">
        <v>1930094649</v>
      </c>
      <c r="BF2865" s="67">
        <v>537557446</v>
      </c>
      <c r="BG2865" s="67">
        <v>2817028832</v>
      </c>
      <c r="BH2865" s="67">
        <v>2337928</v>
      </c>
      <c r="BI2865" s="67"/>
      <c r="BJ2865" s="67"/>
      <c r="BK2865" s="67">
        <v>0</v>
      </c>
      <c r="BL2865" s="67">
        <v>2337928</v>
      </c>
      <c r="BM2865" s="67"/>
      <c r="BN2865" s="67"/>
      <c r="BO2865" s="67"/>
      <c r="BP2865" s="67"/>
      <c r="BQ2865" s="67"/>
      <c r="BR2865" s="67"/>
      <c r="BS2865" s="67"/>
      <c r="BT2865" s="67">
        <v>2337928</v>
      </c>
      <c r="BU2865" s="67"/>
      <c r="BV2865" s="67"/>
      <c r="BW2865" s="67"/>
      <c r="BX2865" s="67"/>
      <c r="BY2865" s="67"/>
      <c r="BZ2865" s="67">
        <v>63261957371</v>
      </c>
      <c r="CA2865" s="67">
        <v>28006473266</v>
      </c>
      <c r="CB2865" s="67">
        <v>35255484105</v>
      </c>
      <c r="CC2865" s="67">
        <v>87891644778</v>
      </c>
      <c r="CD2865" s="67">
        <v>94210000000</v>
      </c>
    </row>
    <row r="2866" spans="1:82">
      <c r="A2866" t="s">
        <v>3229</v>
      </c>
      <c r="B2866" t="s">
        <v>3230</v>
      </c>
      <c r="C2866" t="s">
        <v>210</v>
      </c>
      <c r="D2866" t="s">
        <v>64</v>
      </c>
      <c r="E2866" t="s">
        <v>153</v>
      </c>
      <c r="F2866" s="67">
        <v>1998</v>
      </c>
      <c r="G2866" t="s">
        <v>3234</v>
      </c>
      <c r="H2866" s="67">
        <v>2885177</v>
      </c>
      <c r="I2866" s="67">
        <v>14520031040</v>
      </c>
      <c r="J2866" s="67">
        <v>40633977904</v>
      </c>
      <c r="K2866" s="67">
        <v>53355110672</v>
      </c>
      <c r="L2866" s="67">
        <v>18694194405</v>
      </c>
      <c r="M2866" s="67">
        <v>8426494790</v>
      </c>
      <c r="N2866" s="67">
        <v>1434150987</v>
      </c>
      <c r="O2866" s="67">
        <v>333542235</v>
      </c>
      <c r="P2866" s="67">
        <v>3736864191</v>
      </c>
      <c r="Q2866" s="67">
        <v>1023121040</v>
      </c>
      <c r="R2866" s="67">
        <v>2917218981</v>
      </c>
      <c r="S2866" s="67">
        <v>481576854</v>
      </c>
      <c r="T2866" s="67">
        <v>1825693105</v>
      </c>
      <c r="U2866" s="67">
        <v>1753047950</v>
      </c>
      <c r="V2866" s="67">
        <v>0</v>
      </c>
      <c r="W2866" s="67">
        <v>0</v>
      </c>
      <c r="X2866" s="67">
        <v>0</v>
      </c>
      <c r="Y2866" s="67">
        <v>1739000000</v>
      </c>
      <c r="Z2866" s="67">
        <v>0</v>
      </c>
      <c r="AA2866" s="67">
        <v>0</v>
      </c>
      <c r="AB2866" s="67">
        <v>1549476762</v>
      </c>
      <c r="AC2866" s="67">
        <v>0</v>
      </c>
      <c r="AD2866" s="67">
        <v>0</v>
      </c>
      <c r="AE2866" s="67">
        <v>0</v>
      </c>
      <c r="AF2866" s="67">
        <v>0</v>
      </c>
      <c r="AG2866" s="67">
        <v>189352417</v>
      </c>
      <c r="AH2866" s="67">
        <v>0</v>
      </c>
      <c r="AI2866" s="67">
        <v>0</v>
      </c>
      <c r="AJ2866" s="67">
        <v>0</v>
      </c>
      <c r="AK2866" s="67">
        <v>0</v>
      </c>
      <c r="AL2866" s="67">
        <v>0</v>
      </c>
      <c r="AM2866" s="67">
        <v>165876702421</v>
      </c>
      <c r="AN2866" s="67">
        <v>64626614671</v>
      </c>
      <c r="AO2866" s="67">
        <v>102645279729</v>
      </c>
      <c r="AP2866" s="67">
        <v>168987342892</v>
      </c>
      <c r="AQ2866" s="67">
        <v>211250046566</v>
      </c>
      <c r="AR2866" s="67">
        <v>22060531333</v>
      </c>
      <c r="AS2866" s="67">
        <v>17790751075</v>
      </c>
      <c r="AT2866" s="67">
        <v>4269780258</v>
      </c>
      <c r="AU2866" s="67">
        <v>25049000000</v>
      </c>
      <c r="AV2866" s="67">
        <v>32891000000</v>
      </c>
      <c r="AW2866" s="67">
        <v>9979995966</v>
      </c>
      <c r="AX2866" s="67">
        <v>4507098797</v>
      </c>
      <c r="AY2866" s="67">
        <v>1737309102</v>
      </c>
      <c r="AZ2866" s="67">
        <v>2769789695</v>
      </c>
      <c r="BA2866" s="67">
        <v>388730130</v>
      </c>
      <c r="BB2866" s="67">
        <v>109014420</v>
      </c>
      <c r="BC2866" s="67">
        <v>361693785</v>
      </c>
      <c r="BD2866" s="67">
        <v>624614815</v>
      </c>
      <c r="BE2866" s="67">
        <v>1917379957</v>
      </c>
      <c r="BF2866" s="67">
        <v>475789176</v>
      </c>
      <c r="BG2866" s="67">
        <v>1595674886</v>
      </c>
      <c r="BH2866" s="67">
        <v>33967516</v>
      </c>
      <c r="BI2866" s="67"/>
      <c r="BJ2866" s="67"/>
      <c r="BK2866" s="67">
        <v>0</v>
      </c>
      <c r="BL2866" s="67">
        <v>33967516</v>
      </c>
      <c r="BM2866" s="67"/>
      <c r="BN2866" s="67"/>
      <c r="BO2866" s="67">
        <v>30878295</v>
      </c>
      <c r="BP2866" s="67"/>
      <c r="BQ2866" s="67"/>
      <c r="BR2866" s="67"/>
      <c r="BS2866" s="67"/>
      <c r="BT2866" s="67">
        <v>3089222</v>
      </c>
      <c r="BU2866" s="67"/>
      <c r="BV2866" s="67"/>
      <c r="BW2866" s="67"/>
      <c r="BX2866" s="67"/>
      <c r="BY2866" s="67"/>
      <c r="BZ2866" s="67">
        <v>74481333050</v>
      </c>
      <c r="CA2866" s="67">
        <v>32057832489</v>
      </c>
      <c r="CB2866" s="67">
        <v>42423500561</v>
      </c>
      <c r="CC2866" s="67">
        <v>98713827866</v>
      </c>
      <c r="CD2866" s="67">
        <v>106600000000</v>
      </c>
    </row>
    <row r="2867" spans="1:82">
      <c r="A2867" t="s">
        <v>3229</v>
      </c>
      <c r="B2867" t="s">
        <v>3230</v>
      </c>
      <c r="C2867" t="s">
        <v>210</v>
      </c>
      <c r="D2867" t="s">
        <v>64</v>
      </c>
      <c r="E2867" t="s">
        <v>153</v>
      </c>
      <c r="F2867" s="67">
        <v>1999</v>
      </c>
      <c r="G2867" t="s">
        <v>3235</v>
      </c>
      <c r="H2867" s="67">
        <v>2943120</v>
      </c>
      <c r="I2867" s="67">
        <v>15855794014</v>
      </c>
      <c r="J2867" s="67">
        <v>38076219528</v>
      </c>
      <c r="K2867" s="67">
        <v>53707256671</v>
      </c>
      <c r="L2867" s="67">
        <v>20401725111</v>
      </c>
      <c r="M2867" s="67">
        <v>8457863781</v>
      </c>
      <c r="N2867" s="67">
        <v>1428854950</v>
      </c>
      <c r="O2867" s="67">
        <v>333608549</v>
      </c>
      <c r="P2867" s="67">
        <v>3723064690</v>
      </c>
      <c r="Q2867" s="67">
        <v>1019342856</v>
      </c>
      <c r="R2867" s="67">
        <v>2906446267</v>
      </c>
      <c r="S2867" s="67">
        <v>474791008</v>
      </c>
      <c r="T2867" s="67">
        <v>2666023810</v>
      </c>
      <c r="U2867" s="67">
        <v>1721723837</v>
      </c>
      <c r="V2867" s="67">
        <v>0</v>
      </c>
      <c r="W2867" s="67">
        <v>0</v>
      </c>
      <c r="X2867" s="67">
        <v>0</v>
      </c>
      <c r="Y2867" s="67">
        <v>1709000000</v>
      </c>
      <c r="Z2867" s="67">
        <v>0</v>
      </c>
      <c r="AA2867" s="67">
        <v>0</v>
      </c>
      <c r="AB2867" s="67">
        <v>1519868351</v>
      </c>
      <c r="AC2867" s="67">
        <v>0</v>
      </c>
      <c r="AD2867" s="67">
        <v>0</v>
      </c>
      <c r="AE2867" s="67">
        <v>0</v>
      </c>
      <c r="AF2867" s="67">
        <v>0</v>
      </c>
      <c r="AG2867" s="67">
        <v>189015190</v>
      </c>
      <c r="AH2867" s="67">
        <v>0</v>
      </c>
      <c r="AI2867" s="67">
        <v>0</v>
      </c>
      <c r="AJ2867" s="67">
        <v>0</v>
      </c>
      <c r="AK2867" s="67">
        <v>0</v>
      </c>
      <c r="AL2867" s="67">
        <v>0</v>
      </c>
      <c r="AM2867" s="67">
        <v>172947402547</v>
      </c>
      <c r="AN2867" s="67">
        <v>67847218764</v>
      </c>
      <c r="AO2867" s="67">
        <v>106461556508</v>
      </c>
      <c r="AP2867" s="67">
        <v>176191237760</v>
      </c>
      <c r="AQ2867" s="67">
        <v>221068787600</v>
      </c>
      <c r="AR2867" s="67">
        <v>21945364474</v>
      </c>
      <c r="AS2867" s="67">
        <v>17697874576</v>
      </c>
      <c r="AT2867" s="67">
        <v>4247489898</v>
      </c>
      <c r="AU2867" s="67">
        <v>23765000000</v>
      </c>
      <c r="AV2867" s="67">
        <v>33521000000</v>
      </c>
      <c r="AW2867" s="67">
        <v>11527164166</v>
      </c>
      <c r="AX2867" s="67">
        <v>4175848714</v>
      </c>
      <c r="AY2867" s="67">
        <v>1637572710</v>
      </c>
      <c r="AZ2867" s="67">
        <v>2538276004</v>
      </c>
      <c r="BA2867" s="67">
        <v>355424726</v>
      </c>
      <c r="BB2867" s="67">
        <v>107994247</v>
      </c>
      <c r="BC2867" s="67">
        <v>371985885</v>
      </c>
      <c r="BD2867" s="67">
        <v>643951688</v>
      </c>
      <c r="BE2867" s="67">
        <v>1939584947</v>
      </c>
      <c r="BF2867" s="67">
        <v>438958057</v>
      </c>
      <c r="BG2867" s="67">
        <v>3493415902</v>
      </c>
      <c r="BH2867" s="67">
        <v>53436203</v>
      </c>
      <c r="BI2867" s="67"/>
      <c r="BJ2867" s="67"/>
      <c r="BK2867" s="67">
        <v>0</v>
      </c>
      <c r="BL2867" s="67">
        <v>53436203</v>
      </c>
      <c r="BM2867" s="67"/>
      <c r="BN2867" s="67"/>
      <c r="BO2867" s="67">
        <v>50583839</v>
      </c>
      <c r="BP2867" s="67"/>
      <c r="BQ2867" s="67"/>
      <c r="BR2867" s="67"/>
      <c r="BS2867" s="67"/>
      <c r="BT2867" s="67">
        <v>2852363</v>
      </c>
      <c r="BU2867" s="67"/>
      <c r="BV2867" s="67"/>
      <c r="BW2867" s="67"/>
      <c r="BX2867" s="67"/>
      <c r="BY2867" s="67"/>
      <c r="BZ2867" s="67">
        <v>75332658622</v>
      </c>
      <c r="CA2867" s="67">
        <v>32650527444</v>
      </c>
      <c r="CB2867" s="67">
        <v>42682131178</v>
      </c>
      <c r="CC2867" s="67">
        <v>99102623465</v>
      </c>
      <c r="CD2867" s="67">
        <v>108900000000</v>
      </c>
    </row>
    <row r="2868" spans="1:82">
      <c r="A2868" t="s">
        <v>3229</v>
      </c>
      <c r="B2868" t="s">
        <v>3230</v>
      </c>
      <c r="C2868" t="s">
        <v>210</v>
      </c>
      <c r="D2868" t="s">
        <v>64</v>
      </c>
      <c r="E2868" t="s">
        <v>153</v>
      </c>
      <c r="F2868" s="67">
        <v>2000</v>
      </c>
      <c r="G2868" t="s">
        <v>3236</v>
      </c>
      <c r="H2868" s="67">
        <v>3001731</v>
      </c>
      <c r="I2868" s="67">
        <v>16992063847</v>
      </c>
      <c r="J2868" s="67">
        <v>37468123291</v>
      </c>
      <c r="K2868" s="67">
        <v>51965395127</v>
      </c>
      <c r="L2868" s="67">
        <v>21224267403</v>
      </c>
      <c r="M2868" s="67">
        <v>8744105809</v>
      </c>
      <c r="N2868" s="67">
        <v>1423558914</v>
      </c>
      <c r="O2868" s="67">
        <v>333672724</v>
      </c>
      <c r="P2868" s="67">
        <v>3709265188</v>
      </c>
      <c r="Q2868" s="67">
        <v>1015564672</v>
      </c>
      <c r="R2868" s="67">
        <v>2895673554</v>
      </c>
      <c r="S2868" s="67">
        <v>467537921</v>
      </c>
      <c r="T2868" s="67">
        <v>2915994468</v>
      </c>
      <c r="U2868" s="67">
        <v>1689069738</v>
      </c>
      <c r="V2868" s="67">
        <v>0</v>
      </c>
      <c r="W2868" s="67">
        <v>0</v>
      </c>
      <c r="X2868" s="67">
        <v>0</v>
      </c>
      <c r="Y2868" s="67">
        <v>1679000000</v>
      </c>
      <c r="Z2868" s="67">
        <v>0</v>
      </c>
      <c r="AA2868" s="67">
        <v>0</v>
      </c>
      <c r="AB2868" s="67">
        <v>1490259940</v>
      </c>
      <c r="AC2868" s="67">
        <v>0</v>
      </c>
      <c r="AD2868" s="67">
        <v>0</v>
      </c>
      <c r="AE2868" s="67">
        <v>0</v>
      </c>
      <c r="AF2868" s="67">
        <v>0</v>
      </c>
      <c r="AG2868" s="67">
        <v>188677963</v>
      </c>
      <c r="AH2868" s="67">
        <v>0</v>
      </c>
      <c r="AI2868" s="67">
        <v>0</v>
      </c>
      <c r="AJ2868" s="67">
        <v>0</v>
      </c>
      <c r="AK2868" s="67">
        <v>0</v>
      </c>
      <c r="AL2868" s="67">
        <v>0</v>
      </c>
      <c r="AM2868" s="67">
        <v>180293240817</v>
      </c>
      <c r="AN2868" s="67">
        <v>71615380941</v>
      </c>
      <c r="AO2868" s="67">
        <v>109915771347</v>
      </c>
      <c r="AP2868" s="67">
        <v>186369846667</v>
      </c>
      <c r="AQ2868" s="67">
        <v>229814718690</v>
      </c>
      <c r="AR2868" s="67">
        <v>23620137545</v>
      </c>
      <c r="AS2868" s="67">
        <v>19048498020</v>
      </c>
      <c r="AT2868" s="67">
        <v>4571639525</v>
      </c>
      <c r="AU2868" s="67">
        <v>23736000000</v>
      </c>
      <c r="AV2868" s="67">
        <v>32920000000</v>
      </c>
      <c r="AW2868" s="67">
        <v>12555747566</v>
      </c>
      <c r="AX2868" s="67">
        <v>4139623177</v>
      </c>
      <c r="AY2868" s="67">
        <v>1605073174</v>
      </c>
      <c r="AZ2868" s="67">
        <v>2534550003</v>
      </c>
      <c r="BA2868" s="67">
        <v>342252883</v>
      </c>
      <c r="BB2868" s="67">
        <v>104731995</v>
      </c>
      <c r="BC2868" s="67">
        <v>461674181</v>
      </c>
      <c r="BD2868" s="67">
        <v>664070886</v>
      </c>
      <c r="BE2868" s="67">
        <v>1987008622</v>
      </c>
      <c r="BF2868" s="67">
        <v>374674350</v>
      </c>
      <c r="BG2868" s="67">
        <v>4481711472</v>
      </c>
      <c r="BH2868" s="67">
        <v>42539262</v>
      </c>
      <c r="BI2868" s="67"/>
      <c r="BJ2868" s="67"/>
      <c r="BK2868" s="67">
        <v>0</v>
      </c>
      <c r="BL2868" s="67">
        <v>42539262</v>
      </c>
      <c r="BM2868" s="67"/>
      <c r="BN2868" s="67"/>
      <c r="BO2868" s="67">
        <v>42539262</v>
      </c>
      <c r="BP2868" s="67"/>
      <c r="BQ2868" s="67"/>
      <c r="BR2868" s="67"/>
      <c r="BS2868" s="67"/>
      <c r="BT2868" s="67"/>
      <c r="BU2868" s="67"/>
      <c r="BV2868" s="67"/>
      <c r="BW2868" s="67"/>
      <c r="BX2868" s="67"/>
      <c r="BY2868" s="67"/>
      <c r="BZ2868" s="67">
        <v>85157805762</v>
      </c>
      <c r="CA2868" s="67">
        <v>37517534171</v>
      </c>
      <c r="CB2868" s="67">
        <v>47640271591</v>
      </c>
      <c r="CC2868" s="67">
        <v>112192230136</v>
      </c>
      <c r="CD2868" s="67">
        <v>121400000000</v>
      </c>
    </row>
    <row r="2869" spans="1:82">
      <c r="A2869" t="s">
        <v>3229</v>
      </c>
      <c r="B2869" t="s">
        <v>3230</v>
      </c>
      <c r="C2869" t="s">
        <v>210</v>
      </c>
      <c r="D2869" t="s">
        <v>64</v>
      </c>
      <c r="E2869" t="s">
        <v>153</v>
      </c>
      <c r="F2869" s="67">
        <v>2001</v>
      </c>
      <c r="G2869" t="s">
        <v>3237</v>
      </c>
      <c r="H2869" s="67">
        <v>3061024</v>
      </c>
      <c r="I2869" s="67">
        <v>17526703983</v>
      </c>
      <c r="J2869" s="67">
        <v>37982906058</v>
      </c>
      <c r="K2869" s="67">
        <v>53915079613</v>
      </c>
      <c r="L2869" s="67">
        <v>19318840214</v>
      </c>
      <c r="M2869" s="67">
        <v>8784885496</v>
      </c>
      <c r="N2869" s="67">
        <v>1419900784</v>
      </c>
      <c r="O2869" s="67">
        <v>333739038</v>
      </c>
      <c r="P2869" s="67">
        <v>3699733462</v>
      </c>
      <c r="Q2869" s="67">
        <v>1012954968</v>
      </c>
      <c r="R2869" s="67">
        <v>2888232520</v>
      </c>
      <c r="S2869" s="67">
        <v>458404706</v>
      </c>
      <c r="T2869" s="67">
        <v>2132051233</v>
      </c>
      <c r="U2869" s="67">
        <v>1655511383</v>
      </c>
      <c r="V2869" s="67">
        <v>0</v>
      </c>
      <c r="W2869" s="67">
        <v>0</v>
      </c>
      <c r="X2869" s="67">
        <v>0</v>
      </c>
      <c r="Y2869" s="67">
        <v>1649000000</v>
      </c>
      <c r="Z2869" s="67">
        <v>0</v>
      </c>
      <c r="AA2869" s="67">
        <v>0</v>
      </c>
      <c r="AB2869" s="67">
        <v>1460651529</v>
      </c>
      <c r="AC2869" s="67">
        <v>0</v>
      </c>
      <c r="AD2869" s="67">
        <v>0</v>
      </c>
      <c r="AE2869" s="67">
        <v>0</v>
      </c>
      <c r="AF2869" s="67">
        <v>0</v>
      </c>
      <c r="AG2869" s="67">
        <v>188677963</v>
      </c>
      <c r="AH2869" s="67">
        <v>0</v>
      </c>
      <c r="AI2869" s="67">
        <v>0</v>
      </c>
      <c r="AJ2869" s="67">
        <v>0</v>
      </c>
      <c r="AK2869" s="67">
        <v>0</v>
      </c>
      <c r="AL2869" s="67">
        <v>0</v>
      </c>
      <c r="AM2869" s="67">
        <v>187832323908</v>
      </c>
      <c r="AN2869" s="67">
        <v>75515046298</v>
      </c>
      <c r="AO2869" s="67">
        <v>113410617396</v>
      </c>
      <c r="AP2869" s="67">
        <v>190226215633</v>
      </c>
      <c r="AQ2869" s="67">
        <v>234873551295</v>
      </c>
      <c r="AR2869" s="67">
        <v>23240440194</v>
      </c>
      <c r="AS2869" s="67">
        <v>18742290479</v>
      </c>
      <c r="AT2869" s="67">
        <v>4498149715</v>
      </c>
      <c r="AU2869" s="67">
        <v>24136000000</v>
      </c>
      <c r="AV2869" s="67">
        <v>34260000000</v>
      </c>
      <c r="AW2869" s="67">
        <v>9937357356</v>
      </c>
      <c r="AX2869" s="67">
        <v>3644425571</v>
      </c>
      <c r="AY2869" s="67">
        <v>1663269997</v>
      </c>
      <c r="AZ2869" s="67">
        <v>1981155574</v>
      </c>
      <c r="BA2869" s="67">
        <v>350891367</v>
      </c>
      <c r="BB2869" s="67">
        <v>103874881</v>
      </c>
      <c r="BC2869" s="67">
        <v>488874730</v>
      </c>
      <c r="BD2869" s="67">
        <v>653124739</v>
      </c>
      <c r="BE2869" s="67">
        <v>1933321509</v>
      </c>
      <c r="BF2869" s="67">
        <v>326405854</v>
      </c>
      <c r="BG2869" s="67">
        <v>2436438705</v>
      </c>
      <c r="BH2869" s="67">
        <v>18308913</v>
      </c>
      <c r="BI2869" s="67"/>
      <c r="BJ2869" s="67"/>
      <c r="BK2869" s="67">
        <v>0</v>
      </c>
      <c r="BL2869" s="67">
        <v>18308913</v>
      </c>
      <c r="BM2869" s="67"/>
      <c r="BN2869" s="67"/>
      <c r="BO2869" s="67">
        <v>18308913</v>
      </c>
      <c r="BP2869" s="67"/>
      <c r="BQ2869" s="67"/>
      <c r="BR2869" s="67"/>
      <c r="BS2869" s="67"/>
      <c r="BT2869" s="67"/>
      <c r="BU2869" s="67"/>
      <c r="BV2869" s="67"/>
      <c r="BW2869" s="67"/>
      <c r="BX2869" s="67"/>
      <c r="BY2869" s="67"/>
      <c r="BZ2869" s="67">
        <v>82344018628</v>
      </c>
      <c r="CA2869" s="67">
        <v>36995786469</v>
      </c>
      <c r="CB2869" s="67">
        <v>45348232159</v>
      </c>
      <c r="CC2869" s="67">
        <v>105416125091</v>
      </c>
      <c r="CD2869" s="67">
        <v>115500000000</v>
      </c>
    </row>
    <row r="2870" spans="1:82">
      <c r="A2870" t="s">
        <v>3229</v>
      </c>
      <c r="B2870" t="s">
        <v>3230</v>
      </c>
      <c r="C2870" t="s">
        <v>210</v>
      </c>
      <c r="D2870" t="s">
        <v>64</v>
      </c>
      <c r="E2870" t="s">
        <v>153</v>
      </c>
      <c r="F2870" s="67">
        <v>2002</v>
      </c>
      <c r="G2870" t="s">
        <v>3238</v>
      </c>
      <c r="H2870" s="67">
        <v>3120990</v>
      </c>
      <c r="I2870" s="67">
        <v>17978373906</v>
      </c>
      <c r="J2870" s="67">
        <v>32999123281</v>
      </c>
      <c r="K2870" s="67">
        <v>48828731049</v>
      </c>
      <c r="L2870" s="67">
        <v>20619241579</v>
      </c>
      <c r="M2870" s="67">
        <v>8774690572</v>
      </c>
      <c r="N2870" s="67">
        <v>1416242654</v>
      </c>
      <c r="O2870" s="67">
        <v>333805352</v>
      </c>
      <c r="P2870" s="67">
        <v>3690201736</v>
      </c>
      <c r="Q2870" s="67">
        <v>1010345264</v>
      </c>
      <c r="R2870" s="67">
        <v>2880791486</v>
      </c>
      <c r="S2870" s="67">
        <v>448193608</v>
      </c>
      <c r="T2870" s="67">
        <v>2848891716</v>
      </c>
      <c r="U2870" s="67">
        <v>1621953029</v>
      </c>
      <c r="V2870" s="67">
        <v>0</v>
      </c>
      <c r="W2870" s="67">
        <v>0</v>
      </c>
      <c r="X2870" s="67">
        <v>0</v>
      </c>
      <c r="Y2870" s="67">
        <v>1620000000</v>
      </c>
      <c r="Z2870" s="67">
        <v>0</v>
      </c>
      <c r="AA2870" s="67">
        <v>0</v>
      </c>
      <c r="AB2870" s="67">
        <v>1431043117</v>
      </c>
      <c r="AC2870" s="67">
        <v>0</v>
      </c>
      <c r="AD2870" s="67">
        <v>0</v>
      </c>
      <c r="AE2870" s="67">
        <v>0</v>
      </c>
      <c r="AF2870" s="67">
        <v>0</v>
      </c>
      <c r="AG2870" s="67">
        <v>188677963</v>
      </c>
      <c r="AH2870" s="67">
        <v>0</v>
      </c>
      <c r="AI2870" s="67">
        <v>0</v>
      </c>
      <c r="AJ2870" s="67">
        <v>0</v>
      </c>
      <c r="AK2870" s="67">
        <v>0</v>
      </c>
      <c r="AL2870" s="67">
        <v>0</v>
      </c>
      <c r="AM2870" s="67">
        <v>195694821473</v>
      </c>
      <c r="AN2870" s="67">
        <v>79600211137</v>
      </c>
      <c r="AO2870" s="67">
        <v>117016379607</v>
      </c>
      <c r="AP2870" s="67">
        <v>197900021360</v>
      </c>
      <c r="AQ2870" s="67">
        <v>242867091702</v>
      </c>
      <c r="AR2870" s="67">
        <v>22759481233</v>
      </c>
      <c r="AS2870" s="67">
        <v>18354420349</v>
      </c>
      <c r="AT2870" s="67">
        <v>4405060884</v>
      </c>
      <c r="AU2870" s="67">
        <v>21180000000</v>
      </c>
      <c r="AV2870" s="67">
        <v>31340000000</v>
      </c>
      <c r="AW2870" s="67">
        <v>10048760390</v>
      </c>
      <c r="AX2870" s="67">
        <v>3749323332</v>
      </c>
      <c r="AY2870" s="67">
        <v>1713957665</v>
      </c>
      <c r="AZ2870" s="67">
        <v>2035365666</v>
      </c>
      <c r="BA2870" s="67">
        <v>333100750</v>
      </c>
      <c r="BB2870" s="67">
        <v>103644673</v>
      </c>
      <c r="BC2870" s="67">
        <v>521956479</v>
      </c>
      <c r="BD2870" s="67">
        <v>634583159</v>
      </c>
      <c r="BE2870" s="67">
        <v>1848675773</v>
      </c>
      <c r="BF2870" s="67">
        <v>638747546</v>
      </c>
      <c r="BG2870" s="67">
        <v>2218728678</v>
      </c>
      <c r="BH2870" s="67">
        <v>55588799</v>
      </c>
      <c r="BI2870" s="67"/>
      <c r="BJ2870" s="67"/>
      <c r="BK2870" s="67">
        <v>0</v>
      </c>
      <c r="BL2870" s="67">
        <v>55588799</v>
      </c>
      <c r="BM2870" s="67"/>
      <c r="BN2870" s="67"/>
      <c r="BO2870" s="67">
        <v>55588799</v>
      </c>
      <c r="BP2870" s="67"/>
      <c r="BQ2870" s="67"/>
      <c r="BR2870" s="67"/>
      <c r="BS2870" s="67"/>
      <c r="BT2870" s="67"/>
      <c r="BU2870" s="67"/>
      <c r="BV2870" s="67"/>
      <c r="BW2870" s="67"/>
      <c r="BX2870" s="67"/>
      <c r="BY2870" s="67"/>
      <c r="BZ2870" s="67">
        <v>84234495337</v>
      </c>
      <c r="CA2870" s="67">
        <v>38628985150</v>
      </c>
      <c r="CB2870" s="67">
        <v>45605510186</v>
      </c>
      <c r="CC2870" s="67">
        <v>106938325760</v>
      </c>
      <c r="CD2870" s="67">
        <v>117100000000</v>
      </c>
    </row>
    <row r="2871" spans="1:82">
      <c r="A2871" t="s">
        <v>3229</v>
      </c>
      <c r="B2871" t="s">
        <v>3230</v>
      </c>
      <c r="C2871" t="s">
        <v>210</v>
      </c>
      <c r="D2871" t="s">
        <v>64</v>
      </c>
      <c r="E2871" t="s">
        <v>153</v>
      </c>
      <c r="F2871" s="67">
        <v>2003</v>
      </c>
      <c r="G2871" t="s">
        <v>3239</v>
      </c>
      <c r="H2871" s="67">
        <v>3181608</v>
      </c>
      <c r="I2871" s="67">
        <v>18778605182</v>
      </c>
      <c r="J2871" s="67">
        <v>32097507974</v>
      </c>
      <c r="K2871" s="67">
        <v>47887085680</v>
      </c>
      <c r="L2871" s="67">
        <v>20084228874</v>
      </c>
      <c r="M2871" s="67">
        <v>8764495651</v>
      </c>
      <c r="N2871" s="67">
        <v>1412584525</v>
      </c>
      <c r="O2871" s="67">
        <v>333871666</v>
      </c>
      <c r="P2871" s="67">
        <v>3680670010</v>
      </c>
      <c r="Q2871" s="67">
        <v>1007735560</v>
      </c>
      <c r="R2871" s="67">
        <v>2873350453</v>
      </c>
      <c r="S2871" s="67">
        <v>438166664</v>
      </c>
      <c r="T2871" s="67">
        <v>2408549895</v>
      </c>
      <c r="U2871" s="67">
        <v>1588394674</v>
      </c>
      <c r="V2871" s="67">
        <v>0</v>
      </c>
      <c r="W2871" s="67">
        <v>0</v>
      </c>
      <c r="X2871" s="67">
        <v>0</v>
      </c>
      <c r="Y2871" s="67">
        <v>1590000000</v>
      </c>
      <c r="Z2871" s="67">
        <v>0</v>
      </c>
      <c r="AA2871" s="67">
        <v>0</v>
      </c>
      <c r="AB2871" s="67">
        <v>1401434706</v>
      </c>
      <c r="AC2871" s="67">
        <v>0</v>
      </c>
      <c r="AD2871" s="67">
        <v>0</v>
      </c>
      <c r="AE2871" s="67">
        <v>0</v>
      </c>
      <c r="AF2871" s="67">
        <v>0</v>
      </c>
      <c r="AG2871" s="67">
        <v>188677963</v>
      </c>
      <c r="AH2871" s="67">
        <v>0</v>
      </c>
      <c r="AI2871" s="67">
        <v>0</v>
      </c>
      <c r="AJ2871" s="67">
        <v>0</v>
      </c>
      <c r="AK2871" s="67">
        <v>0</v>
      </c>
      <c r="AL2871" s="67">
        <v>0</v>
      </c>
      <c r="AM2871" s="67">
        <v>202296729330</v>
      </c>
      <c r="AN2871" s="67">
        <v>82899369517</v>
      </c>
      <c r="AO2871" s="67">
        <v>120237967662</v>
      </c>
      <c r="AP2871" s="67">
        <v>204298337042</v>
      </c>
      <c r="AQ2871" s="67">
        <v>249258143260</v>
      </c>
      <c r="AR2871" s="67">
        <v>24721082111</v>
      </c>
      <c r="AS2871" s="67">
        <v>19936356541</v>
      </c>
      <c r="AT2871" s="67">
        <v>4784725570</v>
      </c>
      <c r="AU2871" s="67">
        <v>20682000000</v>
      </c>
      <c r="AV2871" s="67">
        <v>30856000000</v>
      </c>
      <c r="AW2871" s="67">
        <v>8953448749</v>
      </c>
      <c r="AX2871" s="67">
        <v>4450428829</v>
      </c>
      <c r="AY2871" s="67">
        <v>1964970142</v>
      </c>
      <c r="AZ2871" s="67">
        <v>2485458687</v>
      </c>
      <c r="BA2871" s="67">
        <v>362376189</v>
      </c>
      <c r="BB2871" s="67">
        <v>102828719</v>
      </c>
      <c r="BC2871" s="67">
        <v>591060576</v>
      </c>
      <c r="BD2871" s="67">
        <v>615691280</v>
      </c>
      <c r="BE2871" s="67">
        <v>1767494106</v>
      </c>
      <c r="BF2871" s="67">
        <v>536603572</v>
      </c>
      <c r="BG2871" s="67">
        <v>526965478</v>
      </c>
      <c r="BH2871" s="67">
        <v>121532627</v>
      </c>
      <c r="BI2871" s="67"/>
      <c r="BJ2871" s="67"/>
      <c r="BK2871" s="67">
        <v>0</v>
      </c>
      <c r="BL2871" s="67">
        <v>121532627</v>
      </c>
      <c r="BM2871" s="67"/>
      <c r="BN2871" s="67"/>
      <c r="BO2871" s="67">
        <v>121532627</v>
      </c>
      <c r="BP2871" s="67"/>
      <c r="BQ2871" s="67"/>
      <c r="BR2871" s="67"/>
      <c r="BS2871" s="67"/>
      <c r="BT2871" s="67"/>
      <c r="BU2871" s="67"/>
      <c r="BV2871" s="67"/>
      <c r="BW2871" s="67"/>
      <c r="BX2871" s="67"/>
      <c r="BY2871" s="67"/>
      <c r="BZ2871" s="67">
        <v>90345326207</v>
      </c>
      <c r="CA2871" s="67">
        <v>39435336579</v>
      </c>
      <c r="CB2871" s="67">
        <v>50909989628</v>
      </c>
      <c r="CC2871" s="67">
        <v>113967389695</v>
      </c>
      <c r="CD2871" s="67">
        <v>124100000000</v>
      </c>
    </row>
    <row r="2872" spans="1:82">
      <c r="A2872" t="s">
        <v>3229</v>
      </c>
      <c r="B2872" t="s">
        <v>3230</v>
      </c>
      <c r="C2872" t="s">
        <v>210</v>
      </c>
      <c r="D2872" t="s">
        <v>64</v>
      </c>
      <c r="E2872" t="s">
        <v>153</v>
      </c>
      <c r="F2872" s="67">
        <v>2004</v>
      </c>
      <c r="G2872" t="s">
        <v>3240</v>
      </c>
      <c r="H2872" s="67">
        <v>3243311</v>
      </c>
      <c r="I2872" s="67">
        <v>19749145108</v>
      </c>
      <c r="J2872" s="67">
        <v>35195736781</v>
      </c>
      <c r="K2872" s="67">
        <v>52353388153</v>
      </c>
      <c r="L2872" s="67">
        <v>20719632067</v>
      </c>
      <c r="M2872" s="67">
        <v>8754300730</v>
      </c>
      <c r="N2872" s="67">
        <v>1408926395</v>
      </c>
      <c r="O2872" s="67">
        <v>333937980</v>
      </c>
      <c r="P2872" s="67">
        <v>3671138284</v>
      </c>
      <c r="Q2872" s="67">
        <v>1005125856</v>
      </c>
      <c r="R2872" s="67">
        <v>2865909419</v>
      </c>
      <c r="S2872" s="67">
        <v>427879260</v>
      </c>
      <c r="T2872" s="67">
        <v>3223755992</v>
      </c>
      <c r="U2872" s="67">
        <v>1553717708</v>
      </c>
      <c r="V2872" s="67">
        <v>0</v>
      </c>
      <c r="W2872" s="67">
        <v>0</v>
      </c>
      <c r="X2872" s="67">
        <v>0</v>
      </c>
      <c r="Y2872" s="67">
        <v>1560000000</v>
      </c>
      <c r="Z2872" s="67">
        <v>0</v>
      </c>
      <c r="AA2872" s="67">
        <v>0</v>
      </c>
      <c r="AB2872" s="67">
        <v>1370839348</v>
      </c>
      <c r="AC2872" s="67">
        <v>0</v>
      </c>
      <c r="AD2872" s="67">
        <v>0</v>
      </c>
      <c r="AE2872" s="67">
        <v>0</v>
      </c>
      <c r="AF2872" s="67">
        <v>0</v>
      </c>
      <c r="AG2872" s="67">
        <v>188677963</v>
      </c>
      <c r="AH2872" s="67">
        <v>0</v>
      </c>
      <c r="AI2872" s="67">
        <v>0</v>
      </c>
      <c r="AJ2872" s="67">
        <v>0</v>
      </c>
      <c r="AK2872" s="67">
        <v>0</v>
      </c>
      <c r="AL2872" s="67">
        <v>0</v>
      </c>
      <c r="AM2872" s="67">
        <v>209675708679</v>
      </c>
      <c r="AN2872" s="67">
        <v>85576065004</v>
      </c>
      <c r="AO2872" s="67">
        <v>125037605674</v>
      </c>
      <c r="AP2872" s="67">
        <v>211624163401</v>
      </c>
      <c r="AQ2872" s="67">
        <v>257549601404</v>
      </c>
      <c r="AR2872" s="67">
        <v>24294027321</v>
      </c>
      <c r="AS2872" s="67">
        <v>19591957517</v>
      </c>
      <c r="AT2872" s="67">
        <v>4702069804</v>
      </c>
      <c r="AU2872" s="67">
        <v>22786000000</v>
      </c>
      <c r="AV2872" s="67">
        <v>33894000000</v>
      </c>
      <c r="AW2872" s="67">
        <v>12242910112</v>
      </c>
      <c r="AX2872" s="67">
        <v>4161042690</v>
      </c>
      <c r="AY2872" s="67">
        <v>1884630914</v>
      </c>
      <c r="AZ2872" s="67">
        <v>2276411775</v>
      </c>
      <c r="BA2872" s="67">
        <v>359330421</v>
      </c>
      <c r="BB2872" s="67">
        <v>102821680</v>
      </c>
      <c r="BC2872" s="67">
        <v>663840423</v>
      </c>
      <c r="BD2872" s="67">
        <v>599082760</v>
      </c>
      <c r="BE2872" s="67">
        <v>1713832327</v>
      </c>
      <c r="BF2872" s="67">
        <v>2382457759</v>
      </c>
      <c r="BG2872" s="67">
        <v>2260502053</v>
      </c>
      <c r="BH2872" s="67">
        <v>202939297</v>
      </c>
      <c r="BI2872" s="67"/>
      <c r="BJ2872" s="67"/>
      <c r="BK2872" s="67">
        <v>0</v>
      </c>
      <c r="BL2872" s="67">
        <v>202939297</v>
      </c>
      <c r="BM2872" s="67"/>
      <c r="BN2872" s="67"/>
      <c r="BO2872" s="67">
        <v>202939297</v>
      </c>
      <c r="BP2872" s="67"/>
      <c r="BQ2872" s="67"/>
      <c r="BR2872" s="67"/>
      <c r="BS2872" s="67"/>
      <c r="BT2872" s="67"/>
      <c r="BU2872" s="67"/>
      <c r="BV2872" s="67"/>
      <c r="BW2872" s="67"/>
      <c r="BX2872" s="67"/>
      <c r="BY2872" s="67"/>
      <c r="BZ2872" s="67">
        <v>104598034153</v>
      </c>
      <c r="CA2872" s="67">
        <v>48526924269</v>
      </c>
      <c r="CB2872" s="67">
        <v>56071109884</v>
      </c>
      <c r="CC2872" s="67">
        <v>130229910883</v>
      </c>
      <c r="CD2872" s="67">
        <v>141300000000</v>
      </c>
    </row>
    <row r="2873" spans="1:82">
      <c r="A2873" t="s">
        <v>3229</v>
      </c>
      <c r="B2873" t="s">
        <v>3230</v>
      </c>
      <c r="C2873" t="s">
        <v>210</v>
      </c>
      <c r="D2873" t="s">
        <v>64</v>
      </c>
      <c r="E2873" t="s">
        <v>153</v>
      </c>
      <c r="F2873" s="67">
        <v>2005</v>
      </c>
      <c r="G2873" t="s">
        <v>3241</v>
      </c>
      <c r="H2873" s="67">
        <v>3305868</v>
      </c>
      <c r="I2873" s="67">
        <v>20833720680</v>
      </c>
      <c r="J2873" s="67">
        <v>37510295857</v>
      </c>
      <c r="K2873" s="67">
        <v>55807415111</v>
      </c>
      <c r="L2873" s="67">
        <v>20545793976</v>
      </c>
      <c r="M2873" s="67">
        <v>8744105809</v>
      </c>
      <c r="N2873" s="67">
        <v>1405268265</v>
      </c>
      <c r="O2873" s="67">
        <v>334004294</v>
      </c>
      <c r="P2873" s="67">
        <v>3661606557</v>
      </c>
      <c r="Q2873" s="67">
        <v>1002516152</v>
      </c>
      <c r="R2873" s="67">
        <v>2858468385</v>
      </c>
      <c r="S2873" s="67">
        <v>418521209</v>
      </c>
      <c r="T2873" s="67">
        <v>3176919285</v>
      </c>
      <c r="U2873" s="67">
        <v>1553717708</v>
      </c>
      <c r="V2873" s="67">
        <v>0</v>
      </c>
      <c r="W2873" s="67">
        <v>0</v>
      </c>
      <c r="X2873" s="67">
        <v>0</v>
      </c>
      <c r="Y2873" s="67">
        <v>1529000000</v>
      </c>
      <c r="Z2873" s="67">
        <v>0</v>
      </c>
      <c r="AA2873" s="67">
        <v>0</v>
      </c>
      <c r="AB2873" s="67">
        <v>1340572972</v>
      </c>
      <c r="AC2873" s="67">
        <v>0</v>
      </c>
      <c r="AD2873" s="67">
        <v>0</v>
      </c>
      <c r="AE2873" s="67">
        <v>0</v>
      </c>
      <c r="AF2873" s="67">
        <v>0</v>
      </c>
      <c r="AG2873" s="67">
        <v>188677963</v>
      </c>
      <c r="AH2873" s="67">
        <v>0</v>
      </c>
      <c r="AI2873" s="67">
        <v>0</v>
      </c>
      <c r="AJ2873" s="67">
        <v>0</v>
      </c>
      <c r="AK2873" s="67">
        <v>0</v>
      </c>
      <c r="AL2873" s="67">
        <v>0</v>
      </c>
      <c r="AM2873" s="67">
        <v>216977634987</v>
      </c>
      <c r="AN2873" s="67">
        <v>89627089172</v>
      </c>
      <c r="AO2873" s="67">
        <v>128101720878</v>
      </c>
      <c r="AP2873" s="67">
        <v>218409085605</v>
      </c>
      <c r="AQ2873" s="67">
        <v>265069136867</v>
      </c>
      <c r="AR2873" s="67">
        <v>25432243842</v>
      </c>
      <c r="AS2873" s="67">
        <v>20509874066</v>
      </c>
      <c r="AT2873" s="67">
        <v>4922369776</v>
      </c>
      <c r="AU2873" s="67">
        <v>24978000000</v>
      </c>
      <c r="AV2873" s="67">
        <v>37162000000</v>
      </c>
      <c r="AW2873" s="67">
        <v>13612594722</v>
      </c>
      <c r="AX2873" s="67">
        <v>4165540665</v>
      </c>
      <c r="AY2873" s="67">
        <v>1896064330</v>
      </c>
      <c r="AZ2873" s="67">
        <v>2269476335</v>
      </c>
      <c r="BA2873" s="67">
        <v>389961050</v>
      </c>
      <c r="BB2873" s="67">
        <v>102556256</v>
      </c>
      <c r="BC2873" s="67">
        <v>814546167</v>
      </c>
      <c r="BD2873" s="67">
        <v>573744395</v>
      </c>
      <c r="BE2873" s="67">
        <v>1648610658</v>
      </c>
      <c r="BF2873" s="67">
        <v>2495336645</v>
      </c>
      <c r="BG2873" s="67">
        <v>3422298886</v>
      </c>
      <c r="BH2873" s="67">
        <v>0</v>
      </c>
      <c r="BI2873" s="67"/>
      <c r="BJ2873" s="67"/>
      <c r="BK2873" s="67">
        <v>0</v>
      </c>
      <c r="BL2873" s="67"/>
      <c r="BM2873" s="67"/>
      <c r="BN2873" s="67"/>
      <c r="BO2873" s="67"/>
      <c r="BP2873" s="67"/>
      <c r="BQ2873" s="67"/>
      <c r="BR2873" s="67"/>
      <c r="BS2873" s="67"/>
      <c r="BT2873" s="67"/>
      <c r="BU2873" s="67"/>
      <c r="BV2873" s="67"/>
      <c r="BW2873" s="67"/>
      <c r="BX2873" s="67"/>
      <c r="BY2873" s="67"/>
      <c r="BZ2873" s="67">
        <v>99837801111</v>
      </c>
      <c r="CA2873" s="67">
        <v>44470810868</v>
      </c>
      <c r="CB2873" s="67">
        <v>55366990242</v>
      </c>
      <c r="CC2873" s="67">
        <v>126698639674</v>
      </c>
      <c r="CD2873" s="67">
        <v>138900000000</v>
      </c>
    </row>
    <row r="2874" spans="1:82">
      <c r="A2874" t="s">
        <v>3229</v>
      </c>
      <c r="B2874" t="s">
        <v>3230</v>
      </c>
      <c r="C2874" t="s">
        <v>210</v>
      </c>
      <c r="D2874" t="s">
        <v>64</v>
      </c>
      <c r="E2874" t="s">
        <v>153</v>
      </c>
      <c r="F2874" s="67">
        <v>2006</v>
      </c>
      <c r="G2874" t="s">
        <v>3242</v>
      </c>
      <c r="H2874" s="67">
        <v>3368573</v>
      </c>
      <c r="I2874" s="67">
        <v>22243701231</v>
      </c>
      <c r="J2874" s="67">
        <v>43993220218</v>
      </c>
      <c r="K2874" s="67">
        <v>62702980541</v>
      </c>
      <c r="L2874" s="67">
        <v>20248589634</v>
      </c>
      <c r="M2874" s="67">
        <v>8722147516</v>
      </c>
      <c r="N2874" s="67">
        <v>1401610135</v>
      </c>
      <c r="O2874" s="67">
        <v>334070608</v>
      </c>
      <c r="P2874" s="67">
        <v>3652074831</v>
      </c>
      <c r="Q2874" s="67">
        <v>999906448</v>
      </c>
      <c r="R2874" s="67">
        <v>2851027351</v>
      </c>
      <c r="S2874" s="67">
        <v>410841090</v>
      </c>
      <c r="T2874" s="67">
        <v>3054154221</v>
      </c>
      <c r="U2874" s="67">
        <v>1553717708</v>
      </c>
      <c r="V2874" s="67">
        <v>0</v>
      </c>
      <c r="W2874" s="67">
        <v>0</v>
      </c>
      <c r="X2874" s="67">
        <v>0</v>
      </c>
      <c r="Y2874" s="67">
        <v>1529000000</v>
      </c>
      <c r="Z2874" s="67">
        <v>0</v>
      </c>
      <c r="AA2874" s="67">
        <v>0</v>
      </c>
      <c r="AB2874" s="67">
        <v>1340572972</v>
      </c>
      <c r="AC2874" s="67">
        <v>0</v>
      </c>
      <c r="AD2874" s="67">
        <v>0</v>
      </c>
      <c r="AE2874" s="67">
        <v>0</v>
      </c>
      <c r="AF2874" s="67">
        <v>0</v>
      </c>
      <c r="AG2874" s="67">
        <v>188677963</v>
      </c>
      <c r="AH2874" s="67">
        <v>0</v>
      </c>
      <c r="AI2874" s="67">
        <v>0</v>
      </c>
      <c r="AJ2874" s="67">
        <v>0</v>
      </c>
      <c r="AK2874" s="67">
        <v>0</v>
      </c>
      <c r="AL2874" s="67">
        <v>0</v>
      </c>
      <c r="AM2874" s="67">
        <v>219708107738</v>
      </c>
      <c r="AN2874" s="67">
        <v>89321982340</v>
      </c>
      <c r="AO2874" s="67">
        <v>131376872989</v>
      </c>
      <c r="AP2874" s="67">
        <v>223125684141</v>
      </c>
      <c r="AQ2874" s="67">
        <v>269419468762</v>
      </c>
      <c r="AR2874" s="67">
        <v>26671353882</v>
      </c>
      <c r="AS2874" s="67">
        <v>21509156356</v>
      </c>
      <c r="AT2874" s="67">
        <v>5162197526</v>
      </c>
      <c r="AU2874" s="67">
        <v>30015000000</v>
      </c>
      <c r="AV2874" s="67">
        <v>42780000000</v>
      </c>
      <c r="AW2874" s="67">
        <v>14758456135</v>
      </c>
      <c r="AX2874" s="67">
        <v>4439436909</v>
      </c>
      <c r="AY2874" s="67">
        <v>2031492541</v>
      </c>
      <c r="AZ2874" s="67">
        <v>2407944368</v>
      </c>
      <c r="BA2874" s="67">
        <v>565781502</v>
      </c>
      <c r="BB2874" s="67">
        <v>102472894</v>
      </c>
      <c r="BC2874" s="67">
        <v>1047588707</v>
      </c>
      <c r="BD2874" s="67">
        <v>619291189</v>
      </c>
      <c r="BE2874" s="67">
        <v>1802745718</v>
      </c>
      <c r="BF2874" s="67">
        <v>2513755840</v>
      </c>
      <c r="BG2874" s="67">
        <v>3667383375</v>
      </c>
      <c r="BH2874" s="67">
        <v>0</v>
      </c>
      <c r="BI2874" s="67"/>
      <c r="BJ2874" s="67"/>
      <c r="BK2874" s="67">
        <v>0</v>
      </c>
      <c r="BL2874" s="67"/>
      <c r="BM2874" s="67"/>
      <c r="BN2874" s="67"/>
      <c r="BO2874" s="67"/>
      <c r="BP2874" s="67"/>
      <c r="BQ2874" s="67"/>
      <c r="BR2874" s="67"/>
      <c r="BS2874" s="67"/>
      <c r="BT2874" s="67"/>
      <c r="BU2874" s="67"/>
      <c r="BV2874" s="67"/>
      <c r="BW2874" s="67"/>
      <c r="BX2874" s="67"/>
      <c r="BY2874" s="67"/>
      <c r="BZ2874" s="67">
        <v>111955494909</v>
      </c>
      <c r="CA2874" s="67">
        <v>49679607583</v>
      </c>
      <c r="CB2874" s="67">
        <v>62275887326</v>
      </c>
      <c r="CC2874" s="67">
        <v>140620304926</v>
      </c>
      <c r="CD2874" s="67">
        <v>153400000000</v>
      </c>
    </row>
    <row r="2875" spans="1:82">
      <c r="A2875" t="s">
        <v>3229</v>
      </c>
      <c r="B2875" t="s">
        <v>3230</v>
      </c>
      <c r="C2875" t="s">
        <v>210</v>
      </c>
      <c r="D2875" t="s">
        <v>64</v>
      </c>
      <c r="E2875" t="s">
        <v>153</v>
      </c>
      <c r="F2875" s="67">
        <v>2007</v>
      </c>
      <c r="G2875" t="s">
        <v>3243</v>
      </c>
      <c r="H2875" s="67">
        <v>3431614</v>
      </c>
      <c r="I2875" s="67">
        <v>24678517336</v>
      </c>
      <c r="J2875" s="67">
        <v>53417358268</v>
      </c>
      <c r="K2875" s="67">
        <v>73035897577</v>
      </c>
      <c r="L2875" s="67">
        <v>20414444705</v>
      </c>
      <c r="M2875" s="67">
        <v>8751163830</v>
      </c>
      <c r="N2875" s="67">
        <v>1397952005</v>
      </c>
      <c r="O2875" s="67">
        <v>334134783</v>
      </c>
      <c r="P2875" s="67">
        <v>3642543105</v>
      </c>
      <c r="Q2875" s="67">
        <v>997296744</v>
      </c>
      <c r="R2875" s="67">
        <v>2843586318</v>
      </c>
      <c r="S2875" s="67">
        <v>406374920</v>
      </c>
      <c r="T2875" s="67">
        <v>3161690957</v>
      </c>
      <c r="U2875" s="67">
        <v>1553717708</v>
      </c>
      <c r="V2875" s="67">
        <v>0</v>
      </c>
      <c r="W2875" s="67">
        <v>0</v>
      </c>
      <c r="X2875" s="67">
        <v>0</v>
      </c>
      <c r="Y2875" s="67">
        <v>1529000000</v>
      </c>
      <c r="Z2875" s="67">
        <v>0</v>
      </c>
      <c r="AA2875" s="67">
        <v>0</v>
      </c>
      <c r="AB2875" s="67">
        <v>1340572972</v>
      </c>
      <c r="AC2875" s="67">
        <v>0</v>
      </c>
      <c r="AD2875" s="67">
        <v>0</v>
      </c>
      <c r="AE2875" s="67">
        <v>0</v>
      </c>
      <c r="AF2875" s="67">
        <v>0</v>
      </c>
      <c r="AG2875" s="67">
        <v>188677963</v>
      </c>
      <c r="AH2875" s="67">
        <v>0</v>
      </c>
      <c r="AI2875" s="67">
        <v>0</v>
      </c>
      <c r="AJ2875" s="67">
        <v>0</v>
      </c>
      <c r="AK2875" s="67">
        <v>0</v>
      </c>
      <c r="AL2875" s="67">
        <v>0</v>
      </c>
      <c r="AM2875" s="67">
        <v>226094284391</v>
      </c>
      <c r="AN2875" s="67">
        <v>93021147969</v>
      </c>
      <c r="AO2875" s="67">
        <v>133863823354</v>
      </c>
      <c r="AP2875" s="67">
        <v>232370125567</v>
      </c>
      <c r="AQ2875" s="67">
        <v>278742003910</v>
      </c>
      <c r="AR2875" s="67">
        <v>37379751455</v>
      </c>
      <c r="AS2875" s="67">
        <v>30144960851</v>
      </c>
      <c r="AT2875" s="67">
        <v>7234790604</v>
      </c>
      <c r="AU2875" s="67">
        <v>37964000000</v>
      </c>
      <c r="AV2875" s="67">
        <v>51907000000</v>
      </c>
      <c r="AW2875" s="67">
        <v>16729121251</v>
      </c>
      <c r="AX2875" s="67">
        <v>4708973780</v>
      </c>
      <c r="AY2875" s="67">
        <v>2144207901</v>
      </c>
      <c r="AZ2875" s="67">
        <v>2564765879</v>
      </c>
      <c r="BA2875" s="67">
        <v>596408885</v>
      </c>
      <c r="BB2875" s="67">
        <v>105211927</v>
      </c>
      <c r="BC2875" s="67">
        <v>1327680846</v>
      </c>
      <c r="BD2875" s="67">
        <v>678229270</v>
      </c>
      <c r="BE2875" s="67">
        <v>1984693511</v>
      </c>
      <c r="BF2875" s="67">
        <v>2235677242</v>
      </c>
      <c r="BG2875" s="67">
        <v>5092245792</v>
      </c>
      <c r="BH2875" s="67">
        <v>0</v>
      </c>
      <c r="BI2875" s="67"/>
      <c r="BJ2875" s="67"/>
      <c r="BK2875" s="67">
        <v>0</v>
      </c>
      <c r="BL2875" s="67"/>
      <c r="BM2875" s="67"/>
      <c r="BN2875" s="67"/>
      <c r="BO2875" s="67"/>
      <c r="BP2875" s="67"/>
      <c r="BQ2875" s="67"/>
      <c r="BR2875" s="67"/>
      <c r="BS2875" s="67"/>
      <c r="BT2875" s="67"/>
      <c r="BU2875" s="67"/>
      <c r="BV2875" s="67"/>
      <c r="BW2875" s="67"/>
      <c r="BX2875" s="67"/>
      <c r="BY2875" s="67"/>
      <c r="BZ2875" s="67">
        <v>133281812093</v>
      </c>
      <c r="CA2875" s="67">
        <v>61756278081</v>
      </c>
      <c r="CB2875" s="67">
        <v>71525534012</v>
      </c>
      <c r="CC2875" s="67">
        <v>173447684800</v>
      </c>
      <c r="CD2875" s="67">
        <v>187400000000</v>
      </c>
    </row>
    <row r="2876" spans="1:82">
      <c r="A2876" t="s">
        <v>3229</v>
      </c>
      <c r="B2876" t="s">
        <v>3230</v>
      </c>
      <c r="C2876" t="s">
        <v>210</v>
      </c>
      <c r="D2876" t="s">
        <v>64</v>
      </c>
      <c r="E2876" t="s">
        <v>153</v>
      </c>
      <c r="F2876" s="67">
        <v>2008</v>
      </c>
      <c r="G2876" t="s">
        <v>3244</v>
      </c>
      <c r="H2876" s="67">
        <v>3495276</v>
      </c>
      <c r="I2876" s="67">
        <v>27904843220</v>
      </c>
      <c r="J2876" s="67">
        <v>55073154081</v>
      </c>
      <c r="K2876" s="67">
        <v>74889346640</v>
      </c>
      <c r="L2876" s="67">
        <v>20843624797</v>
      </c>
      <c r="M2876" s="67">
        <v>8740968909</v>
      </c>
      <c r="N2876" s="67">
        <v>1394293875</v>
      </c>
      <c r="O2876" s="67">
        <v>334201097</v>
      </c>
      <c r="P2876" s="67">
        <v>3633011379</v>
      </c>
      <c r="Q2876" s="67">
        <v>994687040</v>
      </c>
      <c r="R2876" s="67">
        <v>2836145284</v>
      </c>
      <c r="S2876" s="67">
        <v>400964321</v>
      </c>
      <c r="T2876" s="67">
        <v>3388494935</v>
      </c>
      <c r="U2876" s="67">
        <v>1553717708</v>
      </c>
      <c r="V2876" s="67">
        <v>0</v>
      </c>
      <c r="W2876" s="67">
        <v>0</v>
      </c>
      <c r="X2876" s="67">
        <v>0</v>
      </c>
      <c r="Y2876" s="67">
        <v>1529000000</v>
      </c>
      <c r="Z2876" s="67">
        <v>0</v>
      </c>
      <c r="AA2876" s="67">
        <v>0</v>
      </c>
      <c r="AB2876" s="67">
        <v>1340572972</v>
      </c>
      <c r="AC2876" s="67">
        <v>0</v>
      </c>
      <c r="AD2876" s="67">
        <v>0</v>
      </c>
      <c r="AE2876" s="67">
        <v>0</v>
      </c>
      <c r="AF2876" s="67">
        <v>0</v>
      </c>
      <c r="AG2876" s="67">
        <v>188677963</v>
      </c>
      <c r="AH2876" s="67">
        <v>0</v>
      </c>
      <c r="AI2876" s="67">
        <v>0</v>
      </c>
      <c r="AJ2876" s="67">
        <v>0</v>
      </c>
      <c r="AK2876" s="67">
        <v>0</v>
      </c>
      <c r="AL2876" s="67">
        <v>0</v>
      </c>
      <c r="AM2876" s="67">
        <v>237990431970</v>
      </c>
      <c r="AN2876" s="67">
        <v>97766174502</v>
      </c>
      <c r="AO2876" s="67">
        <v>141089097471</v>
      </c>
      <c r="AP2876" s="67">
        <v>248563381910</v>
      </c>
      <c r="AQ2876" s="67">
        <v>293700655594</v>
      </c>
      <c r="AR2876" s="67">
        <v>43191527752</v>
      </c>
      <c r="AS2876" s="67">
        <v>34831877219</v>
      </c>
      <c r="AT2876" s="67">
        <v>8359650533</v>
      </c>
      <c r="AU2876" s="67">
        <v>42569000000</v>
      </c>
      <c r="AV2876" s="67">
        <v>57886000000</v>
      </c>
      <c r="AW2876" s="67">
        <v>21370453760</v>
      </c>
      <c r="AX2876" s="67">
        <v>5743790429</v>
      </c>
      <c r="AY2876" s="67">
        <v>2619316668</v>
      </c>
      <c r="AZ2876" s="67">
        <v>3124473760</v>
      </c>
      <c r="BA2876" s="67">
        <v>675125622</v>
      </c>
      <c r="BB2876" s="67">
        <v>110760529</v>
      </c>
      <c r="BC2876" s="67">
        <v>1623211134</v>
      </c>
      <c r="BD2876" s="67">
        <v>734489219</v>
      </c>
      <c r="BE2876" s="67">
        <v>2164314044</v>
      </c>
      <c r="BF2876" s="67">
        <v>2363032255</v>
      </c>
      <c r="BG2876" s="67">
        <v>7955730529</v>
      </c>
      <c r="BH2876" s="67">
        <v>0</v>
      </c>
      <c r="BI2876" s="67"/>
      <c r="BJ2876" s="67"/>
      <c r="BK2876" s="67">
        <v>0</v>
      </c>
      <c r="BL2876" s="67"/>
      <c r="BM2876" s="67"/>
      <c r="BN2876" s="67"/>
      <c r="BO2876" s="67"/>
      <c r="BP2876" s="67"/>
      <c r="BQ2876" s="67"/>
      <c r="BR2876" s="67"/>
      <c r="BS2876" s="67"/>
      <c r="BT2876" s="67"/>
      <c r="BU2876" s="67"/>
      <c r="BV2876" s="67"/>
      <c r="BW2876" s="67"/>
      <c r="BX2876" s="67"/>
      <c r="BY2876" s="67"/>
      <c r="BZ2876" s="67">
        <v>146168437662</v>
      </c>
      <c r="CA2876" s="67">
        <v>66173459262</v>
      </c>
      <c r="CB2876" s="67">
        <v>79994978400</v>
      </c>
      <c r="CC2876" s="67">
        <v>195413419173</v>
      </c>
      <c r="CD2876" s="67">
        <v>210700000000</v>
      </c>
    </row>
    <row r="2877" spans="1:82">
      <c r="A2877" t="s">
        <v>3229</v>
      </c>
      <c r="B2877" t="s">
        <v>3230</v>
      </c>
      <c r="C2877" t="s">
        <v>210</v>
      </c>
      <c r="D2877" t="s">
        <v>64</v>
      </c>
      <c r="E2877" t="s">
        <v>153</v>
      </c>
      <c r="F2877" s="67">
        <v>2009</v>
      </c>
      <c r="G2877" t="s">
        <v>3245</v>
      </c>
      <c r="H2877" s="67">
        <v>3559343</v>
      </c>
      <c r="I2877" s="67">
        <v>30975607636</v>
      </c>
      <c r="J2877" s="67">
        <v>56663010833</v>
      </c>
      <c r="K2877" s="67">
        <v>75707330908</v>
      </c>
      <c r="L2877" s="67">
        <v>20668718538</v>
      </c>
      <c r="M2877" s="67">
        <v>8750379606</v>
      </c>
      <c r="N2877" s="67">
        <v>1390635745</v>
      </c>
      <c r="O2877" s="67">
        <v>334267411</v>
      </c>
      <c r="P2877" s="67">
        <v>3623479653</v>
      </c>
      <c r="Q2877" s="67">
        <v>992077336</v>
      </c>
      <c r="R2877" s="67">
        <v>2828704250</v>
      </c>
      <c r="S2877" s="67">
        <v>396487097</v>
      </c>
      <c r="T2877" s="67">
        <v>3324553020</v>
      </c>
      <c r="U2877" s="67">
        <v>1553717708</v>
      </c>
      <c r="V2877" s="67">
        <v>0</v>
      </c>
      <c r="W2877" s="67">
        <v>0</v>
      </c>
      <c r="X2877" s="67">
        <v>0</v>
      </c>
      <c r="Y2877" s="67">
        <v>1529000000</v>
      </c>
      <c r="Z2877" s="67">
        <v>0</v>
      </c>
      <c r="AA2877" s="67">
        <v>0</v>
      </c>
      <c r="AB2877" s="67">
        <v>1340572972</v>
      </c>
      <c r="AC2877" s="67">
        <v>0</v>
      </c>
      <c r="AD2877" s="67">
        <v>0</v>
      </c>
      <c r="AE2877" s="67">
        <v>0</v>
      </c>
      <c r="AF2877" s="67">
        <v>0</v>
      </c>
      <c r="AG2877" s="67">
        <v>188677963</v>
      </c>
      <c r="AH2877" s="67">
        <v>0</v>
      </c>
      <c r="AI2877" s="67">
        <v>0</v>
      </c>
      <c r="AJ2877" s="67">
        <v>0</v>
      </c>
      <c r="AK2877" s="67">
        <v>0</v>
      </c>
      <c r="AL2877" s="67">
        <v>0</v>
      </c>
      <c r="AM2877" s="67">
        <v>246685824555</v>
      </c>
      <c r="AN2877" s="67">
        <v>102528527376</v>
      </c>
      <c r="AO2877" s="67">
        <v>144837034650</v>
      </c>
      <c r="AP2877" s="67">
        <v>261922861922</v>
      </c>
      <c r="AQ2877" s="67">
        <v>305086650244</v>
      </c>
      <c r="AR2877" s="67">
        <v>45849575217</v>
      </c>
      <c r="AS2877" s="67">
        <v>36975463885</v>
      </c>
      <c r="AT2877" s="67">
        <v>8874111332</v>
      </c>
      <c r="AU2877" s="67">
        <v>44853000000</v>
      </c>
      <c r="AV2877" s="67">
        <v>59928000000</v>
      </c>
      <c r="AW2877" s="67">
        <v>20423364804</v>
      </c>
      <c r="AX2877" s="67">
        <v>5819666672</v>
      </c>
      <c r="AY2877" s="67">
        <v>2684020510</v>
      </c>
      <c r="AZ2877" s="67">
        <v>3135646162</v>
      </c>
      <c r="BA2877" s="67">
        <v>639901328</v>
      </c>
      <c r="BB2877" s="67">
        <v>115403137</v>
      </c>
      <c r="BC2877" s="67">
        <v>1676141931</v>
      </c>
      <c r="BD2877" s="67">
        <v>785421094</v>
      </c>
      <c r="BE2877" s="67">
        <v>2257975513</v>
      </c>
      <c r="BF2877" s="67">
        <v>1895134342</v>
      </c>
      <c r="BG2877" s="67">
        <v>7233720785</v>
      </c>
      <c r="BH2877" s="67">
        <v>302086861</v>
      </c>
      <c r="BI2877" s="67"/>
      <c r="BJ2877" s="67"/>
      <c r="BK2877" s="67">
        <v>0</v>
      </c>
      <c r="BL2877" s="67">
        <v>302086861</v>
      </c>
      <c r="BM2877" s="67"/>
      <c r="BN2877" s="67"/>
      <c r="BO2877" s="67">
        <v>302086861</v>
      </c>
      <c r="BP2877" s="67"/>
      <c r="BQ2877" s="67"/>
      <c r="BR2877" s="67"/>
      <c r="BS2877" s="67"/>
      <c r="BT2877" s="67"/>
      <c r="BU2877" s="67"/>
      <c r="BV2877" s="67"/>
      <c r="BW2877" s="67"/>
      <c r="BX2877" s="67"/>
      <c r="BY2877" s="67"/>
      <c r="BZ2877" s="67">
        <v>146755474489</v>
      </c>
      <c r="CA2877" s="67">
        <v>66497489811</v>
      </c>
      <c r="CB2877" s="67">
        <v>80257984677</v>
      </c>
      <c r="CC2877" s="67">
        <v>198255501370</v>
      </c>
      <c r="CD2877" s="67">
        <v>213300000000</v>
      </c>
    </row>
    <row r="2878" spans="1:82">
      <c r="A2878" t="s">
        <v>3229</v>
      </c>
      <c r="B2878" t="s">
        <v>3230</v>
      </c>
      <c r="C2878" t="s">
        <v>210</v>
      </c>
      <c r="D2878" t="s">
        <v>64</v>
      </c>
      <c r="E2878" t="s">
        <v>153</v>
      </c>
      <c r="F2878" s="67">
        <v>2010</v>
      </c>
      <c r="G2878" t="s">
        <v>3246</v>
      </c>
      <c r="H2878" s="67">
        <v>3623617</v>
      </c>
      <c r="I2878" s="67">
        <v>34559718092</v>
      </c>
      <c r="J2878" s="67">
        <v>60559507718</v>
      </c>
      <c r="K2878" s="67">
        <v>82537978954</v>
      </c>
      <c r="L2878" s="67">
        <v>21316577645</v>
      </c>
      <c r="M2878" s="67">
        <v>8886795501</v>
      </c>
      <c r="N2878" s="67">
        <v>1386977615</v>
      </c>
      <c r="O2878" s="67">
        <v>334333725</v>
      </c>
      <c r="P2878" s="67">
        <v>3613947927</v>
      </c>
      <c r="Q2878" s="67">
        <v>989467632</v>
      </c>
      <c r="R2878" s="67">
        <v>2821263216</v>
      </c>
      <c r="S2878" s="67">
        <v>394935989</v>
      </c>
      <c r="T2878" s="67">
        <v>3577974579</v>
      </c>
      <c r="U2878" s="67">
        <v>1535538191</v>
      </c>
      <c r="V2878" s="67">
        <v>0</v>
      </c>
      <c r="W2878" s="67">
        <v>0</v>
      </c>
      <c r="X2878" s="67">
        <v>0</v>
      </c>
      <c r="Y2878" s="67">
        <v>1513000000</v>
      </c>
      <c r="Z2878" s="67">
        <v>0</v>
      </c>
      <c r="AA2878" s="67">
        <v>0</v>
      </c>
      <c r="AB2878" s="67">
        <v>1324781819</v>
      </c>
      <c r="AC2878" s="67">
        <v>0</v>
      </c>
      <c r="AD2878" s="67">
        <v>0</v>
      </c>
      <c r="AE2878" s="67">
        <v>0</v>
      </c>
      <c r="AF2878" s="67">
        <v>0</v>
      </c>
      <c r="AG2878" s="67">
        <v>188677963</v>
      </c>
      <c r="AH2878" s="67">
        <v>0</v>
      </c>
      <c r="AI2878" s="67">
        <v>0</v>
      </c>
      <c r="AJ2878" s="67">
        <v>0</v>
      </c>
      <c r="AK2878" s="67">
        <v>0</v>
      </c>
      <c r="AL2878" s="67">
        <v>0</v>
      </c>
      <c r="AM2878" s="67">
        <v>249421333170</v>
      </c>
      <c r="AN2878" s="67">
        <v>103038603831</v>
      </c>
      <c r="AO2878" s="67">
        <v>147177334891</v>
      </c>
      <c r="AP2878" s="67">
        <v>268811441968</v>
      </c>
      <c r="AQ2878" s="67">
        <v>313745503309</v>
      </c>
      <c r="AR2878" s="67">
        <v>47621602811</v>
      </c>
      <c r="AS2878" s="67">
        <v>38404518396</v>
      </c>
      <c r="AT2878" s="67">
        <v>9217084415</v>
      </c>
      <c r="AU2878" s="67">
        <v>49611000000</v>
      </c>
      <c r="AV2878" s="67">
        <v>67616000000</v>
      </c>
      <c r="AW2878" s="67">
        <v>21967886996</v>
      </c>
      <c r="AX2878" s="67">
        <v>5983740094</v>
      </c>
      <c r="AY2878" s="67">
        <v>2625317496</v>
      </c>
      <c r="AZ2878" s="67">
        <v>3358422598</v>
      </c>
      <c r="BA2878" s="67">
        <v>1221648316</v>
      </c>
      <c r="BB2878" s="67">
        <v>115802201</v>
      </c>
      <c r="BC2878" s="67">
        <v>1926828071</v>
      </c>
      <c r="BD2878" s="67">
        <v>839657151</v>
      </c>
      <c r="BE2878" s="67">
        <v>2381072248</v>
      </c>
      <c r="BF2878" s="67">
        <v>812694038</v>
      </c>
      <c r="BG2878" s="67">
        <v>8686444877</v>
      </c>
      <c r="BH2878" s="67">
        <v>350890902</v>
      </c>
      <c r="BI2878" s="67"/>
      <c r="BJ2878" s="67"/>
      <c r="BK2878" s="67">
        <v>0</v>
      </c>
      <c r="BL2878" s="67">
        <v>350890902</v>
      </c>
      <c r="BM2878" s="67"/>
      <c r="BN2878" s="67"/>
      <c r="BO2878" s="67">
        <v>346171525</v>
      </c>
      <c r="BP2878" s="67"/>
      <c r="BQ2878" s="67"/>
      <c r="BR2878" s="67"/>
      <c r="BS2878" s="67"/>
      <c r="BT2878" s="67">
        <v>4719377</v>
      </c>
      <c r="BU2878" s="67"/>
      <c r="BV2878" s="67"/>
      <c r="BW2878" s="67"/>
      <c r="BX2878" s="67"/>
      <c r="BY2878" s="67"/>
      <c r="BZ2878" s="67">
        <v>152363192055</v>
      </c>
      <c r="CA2878" s="67">
        <v>68670408045</v>
      </c>
      <c r="CB2878" s="67">
        <v>83692784009</v>
      </c>
      <c r="CC2878" s="67">
        <v>204298572764</v>
      </c>
      <c r="CD2878" s="67">
        <v>222300000000</v>
      </c>
    </row>
    <row r="2879" spans="1:82">
      <c r="A2879" t="s">
        <v>3229</v>
      </c>
      <c r="B2879" t="s">
        <v>3230</v>
      </c>
      <c r="C2879" t="s">
        <v>210</v>
      </c>
      <c r="D2879" t="s">
        <v>64</v>
      </c>
      <c r="E2879" t="s">
        <v>153</v>
      </c>
      <c r="F2879" s="67">
        <v>2011</v>
      </c>
      <c r="G2879" t="s">
        <v>3247</v>
      </c>
      <c r="H2879" s="67">
        <v>3688674</v>
      </c>
      <c r="I2879" s="67">
        <v>39053108516</v>
      </c>
      <c r="J2879" s="67">
        <v>62728142833</v>
      </c>
      <c r="K2879" s="67">
        <v>90979845959</v>
      </c>
      <c r="L2879" s="67">
        <v>21121167560</v>
      </c>
      <c r="M2879" s="67">
        <v>8873502889</v>
      </c>
      <c r="N2879" s="67">
        <v>1383319165</v>
      </c>
      <c r="O2879" s="67">
        <v>334164731</v>
      </c>
      <c r="P2879" s="67">
        <v>3604415365</v>
      </c>
      <c r="Q2879" s="67">
        <v>986857699</v>
      </c>
      <c r="R2879" s="67">
        <v>2813821531</v>
      </c>
      <c r="S2879" s="67">
        <v>395434473</v>
      </c>
      <c r="T2879" s="67">
        <v>3496202297</v>
      </c>
      <c r="U2879" s="67">
        <v>1516170958</v>
      </c>
      <c r="V2879" s="67">
        <v>0</v>
      </c>
      <c r="W2879" s="67">
        <v>0</v>
      </c>
      <c r="X2879" s="67">
        <v>0</v>
      </c>
      <c r="Y2879" s="67">
        <v>1496000000</v>
      </c>
      <c r="Z2879" s="67">
        <v>0</v>
      </c>
      <c r="AA2879" s="67">
        <v>0</v>
      </c>
      <c r="AB2879" s="67">
        <v>1307608941</v>
      </c>
      <c r="AC2879" s="67">
        <v>0</v>
      </c>
      <c r="AD2879" s="67">
        <v>0</v>
      </c>
      <c r="AE2879" s="67">
        <v>0</v>
      </c>
      <c r="AF2879" s="67">
        <v>0</v>
      </c>
      <c r="AG2879" s="67">
        <v>188509349</v>
      </c>
      <c r="AH2879" s="67">
        <v>0</v>
      </c>
      <c r="AI2879" s="67">
        <v>0</v>
      </c>
      <c r="AJ2879" s="67">
        <v>0</v>
      </c>
      <c r="AK2879" s="67">
        <v>0</v>
      </c>
      <c r="AL2879" s="67">
        <v>0</v>
      </c>
      <c r="AM2879" s="67">
        <v>254672248705</v>
      </c>
      <c r="AN2879" s="67">
        <v>105529578347</v>
      </c>
      <c r="AO2879" s="67">
        <v>149905648332</v>
      </c>
      <c r="AP2879" s="67">
        <v>274380381891</v>
      </c>
      <c r="AQ2879" s="67">
        <v>324158291235</v>
      </c>
      <c r="AR2879" s="67">
        <v>52810476012</v>
      </c>
      <c r="AS2879" s="67">
        <v>42589093558</v>
      </c>
      <c r="AT2879" s="67">
        <v>10221382454</v>
      </c>
      <c r="AU2879" s="67">
        <v>54407000000</v>
      </c>
      <c r="AV2879" s="67">
        <v>78911000000</v>
      </c>
      <c r="AW2879" s="67">
        <v>20421318560</v>
      </c>
      <c r="AX2879" s="67">
        <v>6420753233</v>
      </c>
      <c r="AY2879" s="67">
        <v>2843700238</v>
      </c>
      <c r="AZ2879" s="67">
        <v>3577052995</v>
      </c>
      <c r="BA2879" s="67">
        <v>1074256089</v>
      </c>
      <c r="BB2879" s="67">
        <v>127448980</v>
      </c>
      <c r="BC2879" s="67">
        <v>2668594391</v>
      </c>
      <c r="BD2879" s="67">
        <v>850856046</v>
      </c>
      <c r="BE2879" s="67">
        <v>2429413151</v>
      </c>
      <c r="BF2879" s="67">
        <v>829135465</v>
      </c>
      <c r="BG2879" s="67">
        <v>6020861205</v>
      </c>
      <c r="BH2879" s="67">
        <v>707401995</v>
      </c>
      <c r="BI2879" s="67"/>
      <c r="BJ2879" s="67"/>
      <c r="BK2879" s="67">
        <v>0</v>
      </c>
      <c r="BL2879" s="67">
        <v>707401995</v>
      </c>
      <c r="BM2879" s="67"/>
      <c r="BN2879" s="67"/>
      <c r="BO2879" s="67">
        <v>675629309</v>
      </c>
      <c r="BP2879" s="67"/>
      <c r="BQ2879" s="67"/>
      <c r="BR2879" s="67"/>
      <c r="BS2879" s="67"/>
      <c r="BT2879" s="67">
        <v>31772687</v>
      </c>
      <c r="BU2879" s="67"/>
      <c r="BV2879" s="67"/>
      <c r="BW2879" s="67"/>
      <c r="BX2879" s="67"/>
      <c r="BY2879" s="67"/>
      <c r="BZ2879" s="67">
        <v>166776619537</v>
      </c>
      <c r="CA2879" s="67">
        <v>73852001172</v>
      </c>
      <c r="CB2879" s="67">
        <v>92924618366</v>
      </c>
      <c r="CC2879" s="67">
        <v>216211816104</v>
      </c>
      <c r="CD2879" s="67">
        <v>240700000000</v>
      </c>
    </row>
    <row r="2880" spans="1:82">
      <c r="A2880" t="s">
        <v>3229</v>
      </c>
      <c r="B2880" t="s">
        <v>3230</v>
      </c>
      <c r="C2880" t="s">
        <v>210</v>
      </c>
      <c r="D2880" t="s">
        <v>64</v>
      </c>
      <c r="E2880" t="s">
        <v>153</v>
      </c>
      <c r="F2880" s="67">
        <v>2012</v>
      </c>
      <c r="G2880" t="s">
        <v>3248</v>
      </c>
      <c r="H2880" s="67">
        <v>3754862</v>
      </c>
      <c r="I2880" s="67">
        <v>45182868604</v>
      </c>
      <c r="J2880" s="67">
        <v>64923654983</v>
      </c>
      <c r="K2880" s="67">
        <v>93824062220</v>
      </c>
      <c r="L2880" s="67">
        <v>23039845347</v>
      </c>
      <c r="M2880" s="67">
        <v>8834291653</v>
      </c>
      <c r="N2880" s="67">
        <v>1379660715</v>
      </c>
      <c r="O2880" s="67">
        <v>333995738</v>
      </c>
      <c r="P2880" s="67">
        <v>3594882804</v>
      </c>
      <c r="Q2880" s="67">
        <v>984247766</v>
      </c>
      <c r="R2880" s="67">
        <v>2806379845</v>
      </c>
      <c r="S2880" s="67">
        <v>393577977</v>
      </c>
      <c r="T2880" s="67">
        <v>4596736926</v>
      </c>
      <c r="U2880" s="67">
        <v>1479149511</v>
      </c>
      <c r="V2880" s="67">
        <v>0</v>
      </c>
      <c r="W2880" s="67">
        <v>0</v>
      </c>
      <c r="X2880" s="67">
        <v>0</v>
      </c>
      <c r="Y2880" s="67">
        <v>1463000000</v>
      </c>
      <c r="Z2880" s="67">
        <v>0</v>
      </c>
      <c r="AA2880" s="67">
        <v>0</v>
      </c>
      <c r="AB2880" s="67">
        <v>1274546215</v>
      </c>
      <c r="AC2880" s="67">
        <v>0</v>
      </c>
      <c r="AD2880" s="67">
        <v>0</v>
      </c>
      <c r="AE2880" s="67">
        <v>0</v>
      </c>
      <c r="AF2880" s="67">
        <v>0</v>
      </c>
      <c r="AG2880" s="67">
        <v>188172122</v>
      </c>
      <c r="AH2880" s="67">
        <v>0</v>
      </c>
      <c r="AI2880" s="67">
        <v>0</v>
      </c>
      <c r="AJ2880" s="67">
        <v>0</v>
      </c>
      <c r="AK2880" s="67">
        <v>0</v>
      </c>
      <c r="AL2880" s="67">
        <v>0</v>
      </c>
      <c r="AM2880" s="67">
        <v>269979110822</v>
      </c>
      <c r="AN2880" s="67">
        <v>113686840871</v>
      </c>
      <c r="AO2880" s="67">
        <v>156849689277</v>
      </c>
      <c r="AP2880" s="67">
        <v>298621083199</v>
      </c>
      <c r="AQ2880" s="67">
        <v>346023951828</v>
      </c>
      <c r="AR2880" s="67">
        <v>59970401929</v>
      </c>
      <c r="AS2880" s="67">
        <v>48363227362</v>
      </c>
      <c r="AT2880" s="67">
        <v>11607174567</v>
      </c>
      <c r="AU2880" s="67">
        <v>59520000000</v>
      </c>
      <c r="AV2880" s="67">
        <v>86015000000</v>
      </c>
      <c r="AW2880" s="67">
        <v>24110150454</v>
      </c>
      <c r="AX2880" s="67">
        <v>7223528465</v>
      </c>
      <c r="AY2880" s="67">
        <v>3328921583</v>
      </c>
      <c r="AZ2880" s="67">
        <v>3894606882</v>
      </c>
      <c r="BA2880" s="67">
        <v>1067016848</v>
      </c>
      <c r="BB2880" s="67">
        <v>140500732</v>
      </c>
      <c r="BC2880" s="67">
        <v>3029127917</v>
      </c>
      <c r="BD2880" s="67">
        <v>866760582</v>
      </c>
      <c r="BE2880" s="67">
        <v>2446773868</v>
      </c>
      <c r="BF2880" s="67">
        <v>703510071</v>
      </c>
      <c r="BG2880" s="67">
        <v>8632931971</v>
      </c>
      <c r="BH2880" s="67">
        <v>831310382</v>
      </c>
      <c r="BI2880" s="67"/>
      <c r="BJ2880" s="67"/>
      <c r="BK2880" s="67">
        <v>0</v>
      </c>
      <c r="BL2880" s="67">
        <v>831310382</v>
      </c>
      <c r="BM2880" s="67"/>
      <c r="BN2880" s="67"/>
      <c r="BO2880" s="67">
        <v>806578291</v>
      </c>
      <c r="BP2880" s="67"/>
      <c r="BQ2880" s="67"/>
      <c r="BR2880" s="67"/>
      <c r="BS2880" s="67"/>
      <c r="BT2880" s="67">
        <v>24732091</v>
      </c>
      <c r="BU2880" s="67"/>
      <c r="BV2880" s="67"/>
      <c r="BW2880" s="67"/>
      <c r="BX2880" s="67"/>
      <c r="BY2880" s="67"/>
      <c r="BZ2880" s="67">
        <v>189501762262</v>
      </c>
      <c r="CA2880" s="67">
        <v>86074843924</v>
      </c>
      <c r="CB2880" s="67">
        <v>103426918338</v>
      </c>
      <c r="CC2880" s="67">
        <v>247918625028</v>
      </c>
      <c r="CD2880" s="67">
        <v>274400000000</v>
      </c>
    </row>
    <row r="2881" spans="1:82">
      <c r="A2881" t="s">
        <v>3229</v>
      </c>
      <c r="B2881" t="s">
        <v>3230</v>
      </c>
      <c r="C2881" t="s">
        <v>210</v>
      </c>
      <c r="D2881" t="s">
        <v>64</v>
      </c>
      <c r="E2881" t="s">
        <v>153</v>
      </c>
      <c r="F2881" s="67">
        <v>2013</v>
      </c>
      <c r="G2881" t="s">
        <v>3249</v>
      </c>
      <c r="H2881" s="67">
        <v>3821556</v>
      </c>
      <c r="I2881" s="67">
        <v>53234350474</v>
      </c>
      <c r="J2881" s="67">
        <v>66315134293</v>
      </c>
      <c r="K2881" s="67">
        <v>99341631429</v>
      </c>
      <c r="L2881" s="67">
        <v>22629877787</v>
      </c>
      <c r="M2881" s="67">
        <v>8795080418</v>
      </c>
      <c r="N2881" s="67">
        <v>1376002264</v>
      </c>
      <c r="O2881" s="67">
        <v>333824605</v>
      </c>
      <c r="P2881" s="67">
        <v>3585350243</v>
      </c>
      <c r="Q2881" s="67">
        <v>981637834</v>
      </c>
      <c r="R2881" s="67">
        <v>2798938160</v>
      </c>
      <c r="S2881" s="67">
        <v>387298526</v>
      </c>
      <c r="T2881" s="67">
        <v>4397275688</v>
      </c>
      <c r="U2881" s="67">
        <v>1433462976</v>
      </c>
      <c r="V2881" s="67">
        <v>0</v>
      </c>
      <c r="W2881" s="67">
        <v>0</v>
      </c>
      <c r="X2881" s="67">
        <v>0</v>
      </c>
      <c r="Y2881" s="67">
        <v>1421000000</v>
      </c>
      <c r="Z2881" s="67">
        <v>0</v>
      </c>
      <c r="AA2881" s="67">
        <v>0</v>
      </c>
      <c r="AB2881" s="67">
        <v>1232798355</v>
      </c>
      <c r="AC2881" s="67">
        <v>0</v>
      </c>
      <c r="AD2881" s="67">
        <v>0</v>
      </c>
      <c r="AE2881" s="67">
        <v>0</v>
      </c>
      <c r="AF2881" s="67">
        <v>0</v>
      </c>
      <c r="AG2881" s="67">
        <v>187834895</v>
      </c>
      <c r="AH2881" s="67">
        <v>0</v>
      </c>
      <c r="AI2881" s="67">
        <v>0</v>
      </c>
      <c r="AJ2881" s="67">
        <v>0</v>
      </c>
      <c r="AK2881" s="67">
        <v>0</v>
      </c>
      <c r="AL2881" s="67">
        <v>0</v>
      </c>
      <c r="AM2881" s="67">
        <v>280992252363</v>
      </c>
      <c r="AN2881" s="67">
        <v>120126111454</v>
      </c>
      <c r="AO2881" s="67">
        <v>161215859510</v>
      </c>
      <c r="AP2881" s="67">
        <v>315422097560</v>
      </c>
      <c r="AQ2881" s="67">
        <v>364337145544</v>
      </c>
      <c r="AR2881" s="67">
        <v>68539424013</v>
      </c>
      <c r="AS2881" s="67">
        <v>55273729043</v>
      </c>
      <c r="AT2881" s="67">
        <v>13265694970</v>
      </c>
      <c r="AU2881" s="67">
        <v>63244000000</v>
      </c>
      <c r="AV2881" s="67">
        <v>94741000000</v>
      </c>
      <c r="AW2881" s="67">
        <v>25307004144</v>
      </c>
      <c r="AX2881" s="67">
        <v>7611655715</v>
      </c>
      <c r="AY2881" s="67">
        <v>3491736563</v>
      </c>
      <c r="AZ2881" s="67">
        <v>4119919152</v>
      </c>
      <c r="BA2881" s="67">
        <v>1241921959</v>
      </c>
      <c r="BB2881" s="67">
        <v>153699796</v>
      </c>
      <c r="BC2881" s="67">
        <v>3155255084</v>
      </c>
      <c r="BD2881" s="67">
        <v>881930247</v>
      </c>
      <c r="BE2881" s="67">
        <v>2495792953</v>
      </c>
      <c r="BF2881" s="67">
        <v>1677461295</v>
      </c>
      <c r="BG2881" s="67">
        <v>8089287093</v>
      </c>
      <c r="BH2881" s="67">
        <v>179097406</v>
      </c>
      <c r="BI2881" s="67"/>
      <c r="BJ2881" s="67"/>
      <c r="BK2881" s="67">
        <v>0</v>
      </c>
      <c r="BL2881" s="67">
        <v>179097406</v>
      </c>
      <c r="BM2881" s="67"/>
      <c r="BN2881" s="67"/>
      <c r="BO2881" s="67">
        <v>162492287</v>
      </c>
      <c r="BP2881" s="67"/>
      <c r="BQ2881" s="67"/>
      <c r="BR2881" s="67"/>
      <c r="BS2881" s="67"/>
      <c r="BT2881" s="67">
        <v>16605119</v>
      </c>
      <c r="BU2881" s="67"/>
      <c r="BV2881" s="67"/>
      <c r="BW2881" s="67"/>
      <c r="BX2881" s="67"/>
      <c r="BY2881" s="67"/>
      <c r="BZ2881" s="67">
        <v>205065296361</v>
      </c>
      <c r="CA2881" s="67">
        <v>92736298945</v>
      </c>
      <c r="CB2881" s="67">
        <v>112328997416</v>
      </c>
      <c r="CC2881" s="67">
        <v>267593821924</v>
      </c>
      <c r="CD2881" s="67">
        <v>299100000000</v>
      </c>
    </row>
    <row r="2882" spans="1:82">
      <c r="A2882" t="s">
        <v>3229</v>
      </c>
      <c r="B2882" t="s">
        <v>3230</v>
      </c>
      <c r="C2882" t="s">
        <v>210</v>
      </c>
      <c r="D2882" t="s">
        <v>64</v>
      </c>
      <c r="E2882" t="s">
        <v>153</v>
      </c>
      <c r="F2882" s="67">
        <v>2014</v>
      </c>
      <c r="G2882" t="s">
        <v>3250</v>
      </c>
      <c r="H2882" s="67">
        <v>3888793</v>
      </c>
      <c r="I2882" s="67">
        <v>62390678004</v>
      </c>
      <c r="J2882" s="67">
        <v>73943201607</v>
      </c>
      <c r="K2882" s="67">
        <v>109915045287</v>
      </c>
      <c r="L2882" s="67">
        <v>22409492783</v>
      </c>
      <c r="M2882" s="67">
        <v>8755869180</v>
      </c>
      <c r="N2882" s="67">
        <v>1372343814</v>
      </c>
      <c r="O2882" s="67">
        <v>333655611</v>
      </c>
      <c r="P2882" s="67">
        <v>3575817682</v>
      </c>
      <c r="Q2882" s="67">
        <v>979027901</v>
      </c>
      <c r="R2882" s="67">
        <v>2791496474</v>
      </c>
      <c r="S2882" s="67">
        <v>379808863</v>
      </c>
      <c r="T2882" s="67">
        <v>4294473810</v>
      </c>
      <c r="U2882" s="67">
        <v>1387126973</v>
      </c>
      <c r="V2882" s="67">
        <v>0</v>
      </c>
      <c r="W2882" s="67">
        <v>0</v>
      </c>
      <c r="X2882" s="67">
        <v>0</v>
      </c>
      <c r="Y2882" s="67">
        <v>1378000000</v>
      </c>
      <c r="Z2882" s="67">
        <v>0</v>
      </c>
      <c r="AA2882" s="67">
        <v>0</v>
      </c>
      <c r="AB2882" s="67">
        <v>1190537283</v>
      </c>
      <c r="AC2882" s="67">
        <v>0</v>
      </c>
      <c r="AD2882" s="67">
        <v>0</v>
      </c>
      <c r="AE2882" s="67">
        <v>0</v>
      </c>
      <c r="AF2882" s="67">
        <v>0</v>
      </c>
      <c r="AG2882" s="67">
        <v>187497668</v>
      </c>
      <c r="AH2882" s="67">
        <v>0</v>
      </c>
      <c r="AI2882" s="67">
        <v>0</v>
      </c>
      <c r="AJ2882" s="67">
        <v>0</v>
      </c>
      <c r="AK2882" s="67">
        <v>0</v>
      </c>
      <c r="AL2882" s="67">
        <v>0</v>
      </c>
      <c r="AM2882" s="67">
        <v>286077041606</v>
      </c>
      <c r="AN2882" s="67">
        <v>123194556471</v>
      </c>
      <c r="AO2882" s="67">
        <v>163148557731</v>
      </c>
      <c r="AP2882" s="67">
        <v>330471213563</v>
      </c>
      <c r="AQ2882" s="67">
        <v>379303711460</v>
      </c>
      <c r="AR2882" s="67">
        <v>77116028922</v>
      </c>
      <c r="AS2882" s="67">
        <v>62190345905</v>
      </c>
      <c r="AT2882" s="67">
        <v>14925683017</v>
      </c>
      <c r="AU2882" s="67">
        <v>72371000000</v>
      </c>
      <c r="AV2882" s="67">
        <v>107578000000</v>
      </c>
      <c r="AW2882" s="67">
        <v>21659622511</v>
      </c>
      <c r="AX2882" s="67">
        <v>7594784901</v>
      </c>
      <c r="AY2882" s="67">
        <v>3378898040</v>
      </c>
      <c r="AZ2882" s="67">
        <v>4215886861</v>
      </c>
      <c r="BA2882" s="67">
        <v>1619504528</v>
      </c>
      <c r="BB2882" s="67">
        <v>165847051</v>
      </c>
      <c r="BC2882" s="67">
        <v>3270177580</v>
      </c>
      <c r="BD2882" s="67">
        <v>897428450</v>
      </c>
      <c r="BE2882" s="67">
        <v>2500093876</v>
      </c>
      <c r="BF2882" s="67">
        <v>873178772</v>
      </c>
      <c r="BG2882" s="67">
        <v>4738607352</v>
      </c>
      <c r="BH2882" s="67">
        <v>341152853</v>
      </c>
      <c r="BI2882" s="67"/>
      <c r="BJ2882" s="67"/>
      <c r="BK2882" s="67">
        <v>0</v>
      </c>
      <c r="BL2882" s="67">
        <v>341152853</v>
      </c>
      <c r="BM2882" s="67"/>
      <c r="BN2882" s="67"/>
      <c r="BO2882" s="67">
        <v>331053384</v>
      </c>
      <c r="BP2882" s="67"/>
      <c r="BQ2882" s="67"/>
      <c r="BR2882" s="67"/>
      <c r="BS2882" s="67"/>
      <c r="BT2882" s="67">
        <v>10099468</v>
      </c>
      <c r="BU2882" s="67"/>
      <c r="BV2882" s="67"/>
      <c r="BW2882" s="67"/>
      <c r="BX2882" s="67"/>
      <c r="BY2882" s="67"/>
      <c r="BZ2882" s="67">
        <v>215400812985</v>
      </c>
      <c r="CA2882" s="67">
        <v>97404973523</v>
      </c>
      <c r="CB2882" s="67">
        <v>117995839462</v>
      </c>
      <c r="CC2882" s="67">
        <v>279310617270</v>
      </c>
      <c r="CD2882" s="67">
        <v>314500000000</v>
      </c>
    </row>
    <row r="2883" spans="1:82">
      <c r="A2883" t="s">
        <v>3229</v>
      </c>
      <c r="B2883" t="s">
        <v>3230</v>
      </c>
      <c r="C2883" t="s">
        <v>210</v>
      </c>
      <c r="D2883" t="s">
        <v>64</v>
      </c>
      <c r="E2883" t="s">
        <v>153</v>
      </c>
      <c r="F2883" s="67">
        <v>2015</v>
      </c>
      <c r="G2883" t="s">
        <v>3251</v>
      </c>
      <c r="H2883" s="67">
        <v>3957099</v>
      </c>
      <c r="I2883" s="67">
        <v>72519048998</v>
      </c>
      <c r="J2883" s="67">
        <v>78672894200</v>
      </c>
      <c r="K2883" s="67">
        <v>121544754606</v>
      </c>
      <c r="L2883" s="67">
        <v>23608602715</v>
      </c>
      <c r="M2883" s="67">
        <v>8716657943</v>
      </c>
      <c r="N2883" s="67">
        <v>1368685364</v>
      </c>
      <c r="O2883" s="67">
        <v>333486617</v>
      </c>
      <c r="P2883" s="67">
        <v>3566285121</v>
      </c>
      <c r="Q2883" s="67">
        <v>976417968</v>
      </c>
      <c r="R2883" s="67">
        <v>2784054788</v>
      </c>
      <c r="S2883" s="67">
        <v>373562467</v>
      </c>
      <c r="T2883" s="67">
        <v>5337678263</v>
      </c>
      <c r="U2883" s="67">
        <v>1324008814</v>
      </c>
      <c r="V2883" s="67">
        <v>0</v>
      </c>
      <c r="W2883" s="67">
        <v>0</v>
      </c>
      <c r="X2883" s="67">
        <v>0</v>
      </c>
      <c r="Y2883" s="67">
        <v>1319000000</v>
      </c>
      <c r="Z2883" s="67">
        <v>0</v>
      </c>
      <c r="AA2883" s="67">
        <v>0</v>
      </c>
      <c r="AB2883" s="67">
        <v>1132228452</v>
      </c>
      <c r="AC2883" s="67">
        <v>0</v>
      </c>
      <c r="AD2883" s="67">
        <v>0</v>
      </c>
      <c r="AE2883" s="67">
        <v>0</v>
      </c>
      <c r="AF2883" s="67">
        <v>0</v>
      </c>
      <c r="AG2883" s="67">
        <v>187160440</v>
      </c>
      <c r="AH2883" s="67">
        <v>0</v>
      </c>
      <c r="AI2883" s="67">
        <v>0</v>
      </c>
      <c r="AJ2883" s="67">
        <v>0</v>
      </c>
      <c r="AK2883" s="67">
        <v>0</v>
      </c>
      <c r="AL2883" s="67">
        <v>0</v>
      </c>
      <c r="AM2883" s="67">
        <v>294096251241</v>
      </c>
      <c r="AN2883" s="67">
        <v>128856178882</v>
      </c>
      <c r="AO2883" s="67">
        <v>165347990332</v>
      </c>
      <c r="AP2883" s="67">
        <v>345909655362</v>
      </c>
      <c r="AQ2883" s="67">
        <v>397998840651</v>
      </c>
      <c r="AR2883" s="67">
        <v>81991575127</v>
      </c>
      <c r="AS2883" s="67">
        <v>66122238006</v>
      </c>
      <c r="AT2883" s="67">
        <v>15869337121</v>
      </c>
      <c r="AU2883" s="67">
        <v>77106000000</v>
      </c>
      <c r="AV2883" s="67">
        <v>119124000000</v>
      </c>
      <c r="AW2883" s="67">
        <v>21827410909</v>
      </c>
      <c r="AX2883" s="67">
        <v>6951327096</v>
      </c>
      <c r="AY2883" s="67">
        <v>3216219254</v>
      </c>
      <c r="AZ2883" s="67">
        <v>3735107842</v>
      </c>
      <c r="BA2883" s="67">
        <v>1391150255</v>
      </c>
      <c r="BB2883" s="67">
        <v>175794293</v>
      </c>
      <c r="BC2883" s="67">
        <v>3307662177</v>
      </c>
      <c r="BD2883" s="67">
        <v>905133054</v>
      </c>
      <c r="BE2883" s="67">
        <v>2518901201</v>
      </c>
      <c r="BF2883" s="67">
        <v>294486069</v>
      </c>
      <c r="BG2883" s="67">
        <v>6282956764</v>
      </c>
      <c r="BH2883" s="67">
        <v>66310972</v>
      </c>
      <c r="BI2883" s="67"/>
      <c r="BJ2883" s="67"/>
      <c r="BK2883" s="67">
        <v>0</v>
      </c>
      <c r="BL2883" s="67">
        <v>66310972</v>
      </c>
      <c r="BM2883" s="67"/>
      <c r="BN2883" s="67"/>
      <c r="BO2883" s="67">
        <v>58286009</v>
      </c>
      <c r="BP2883" s="67"/>
      <c r="BQ2883" s="67"/>
      <c r="BR2883" s="67"/>
      <c r="BS2883" s="67"/>
      <c r="BT2883" s="67">
        <v>8024963</v>
      </c>
      <c r="BU2883" s="67"/>
      <c r="BV2883" s="67"/>
      <c r="BW2883" s="67"/>
      <c r="BX2883" s="67"/>
      <c r="BY2883" s="67"/>
      <c r="BZ2883" s="67">
        <v>235531383802</v>
      </c>
      <c r="CA2883" s="67">
        <v>106387627333</v>
      </c>
      <c r="CB2883" s="67">
        <v>129143756469</v>
      </c>
      <c r="CC2883" s="67">
        <v>297398680809</v>
      </c>
      <c r="CD2883" s="67">
        <v>339400000000</v>
      </c>
    </row>
    <row r="2884" spans="1:82">
      <c r="A2884" t="s">
        <v>3229</v>
      </c>
      <c r="B2884" t="s">
        <v>3230</v>
      </c>
      <c r="C2884" t="s">
        <v>210</v>
      </c>
      <c r="D2884" t="s">
        <v>64</v>
      </c>
      <c r="E2884" t="s">
        <v>153</v>
      </c>
      <c r="F2884" s="67">
        <v>2016</v>
      </c>
      <c r="G2884" t="s">
        <v>3252</v>
      </c>
      <c r="H2884" s="67">
        <v>4026336</v>
      </c>
      <c r="I2884" s="67">
        <v>83057210554</v>
      </c>
      <c r="J2884" s="67">
        <v>78671496823</v>
      </c>
      <c r="K2884" s="67">
        <v>128553327766</v>
      </c>
      <c r="L2884" s="67">
        <v>23836186826</v>
      </c>
      <c r="M2884" s="67">
        <v>8677446707</v>
      </c>
      <c r="N2884" s="67">
        <v>1365027554</v>
      </c>
      <c r="O2884" s="67">
        <v>332188147</v>
      </c>
      <c r="P2884" s="67">
        <v>3556757570</v>
      </c>
      <c r="Q2884" s="67">
        <v>973809407</v>
      </c>
      <c r="R2884" s="67">
        <v>2776617014</v>
      </c>
      <c r="S2884" s="67">
        <v>371694411</v>
      </c>
      <c r="T2884" s="67">
        <v>5564520631</v>
      </c>
      <c r="U2884" s="67">
        <v>1282274512</v>
      </c>
      <c r="V2884" s="67">
        <v>0</v>
      </c>
      <c r="W2884" s="67">
        <v>0</v>
      </c>
      <c r="X2884" s="67">
        <v>0</v>
      </c>
      <c r="Y2884" s="67">
        <v>1280000000</v>
      </c>
      <c r="Z2884" s="67">
        <v>0</v>
      </c>
      <c r="AA2884" s="67">
        <v>0</v>
      </c>
      <c r="AB2884" s="67">
        <v>1092750570</v>
      </c>
      <c r="AC2884" s="67">
        <v>0</v>
      </c>
      <c r="AD2884" s="67">
        <v>0</v>
      </c>
      <c r="AE2884" s="67">
        <v>0</v>
      </c>
      <c r="AF2884" s="67">
        <v>0</v>
      </c>
      <c r="AG2884" s="67">
        <v>186823213</v>
      </c>
      <c r="AH2884" s="67">
        <v>0</v>
      </c>
      <c r="AI2884" s="67">
        <v>0</v>
      </c>
      <c r="AJ2884" s="67">
        <v>0</v>
      </c>
      <c r="AK2884" s="67">
        <v>0</v>
      </c>
      <c r="AL2884" s="67">
        <v>0</v>
      </c>
      <c r="AM2884" s="67">
        <v>301876706248</v>
      </c>
      <c r="AN2884" s="67">
        <v>132475497634</v>
      </c>
      <c r="AO2884" s="67">
        <v>169502845979</v>
      </c>
      <c r="AP2884" s="67">
        <v>359124491757</v>
      </c>
      <c r="AQ2884" s="67">
        <v>415218736688</v>
      </c>
      <c r="AR2884" s="67">
        <v>89130566844</v>
      </c>
      <c r="AS2884" s="67">
        <v>71879489390</v>
      </c>
      <c r="AT2884" s="67">
        <v>17251077454</v>
      </c>
      <c r="AU2884" s="67">
        <v>77675000000</v>
      </c>
      <c r="AV2884" s="67">
        <v>126925000000</v>
      </c>
      <c r="AW2884" s="67">
        <v>24144489808</v>
      </c>
      <c r="AX2884" s="67">
        <v>8120332275</v>
      </c>
      <c r="AY2884" s="67">
        <v>3665910133</v>
      </c>
      <c r="AZ2884" s="67">
        <v>4454422142</v>
      </c>
      <c r="BA2884" s="67">
        <v>1637874583</v>
      </c>
      <c r="BB2884" s="67">
        <v>211564327</v>
      </c>
      <c r="BC2884" s="67">
        <v>3309437776</v>
      </c>
      <c r="BD2884" s="67">
        <v>914304835</v>
      </c>
      <c r="BE2884" s="67">
        <v>2548035569</v>
      </c>
      <c r="BF2884" s="67">
        <v>280151357</v>
      </c>
      <c r="BG2884" s="67">
        <v>7122789086</v>
      </c>
      <c r="BH2884" s="67">
        <v>118333437</v>
      </c>
      <c r="BI2884" s="67"/>
      <c r="BJ2884" s="67"/>
      <c r="BK2884" s="67">
        <v>0</v>
      </c>
      <c r="BL2884" s="67">
        <v>118333437</v>
      </c>
      <c r="BM2884" s="67"/>
      <c r="BN2884" s="67"/>
      <c r="BO2884" s="67">
        <v>108337553</v>
      </c>
      <c r="BP2884" s="67"/>
      <c r="BQ2884" s="67"/>
      <c r="BR2884" s="67"/>
      <c r="BS2884" s="67"/>
      <c r="BT2884" s="67">
        <v>9995885</v>
      </c>
      <c r="BU2884" s="67"/>
      <c r="BV2884" s="67"/>
      <c r="BW2884" s="67"/>
      <c r="BX2884" s="67"/>
      <c r="BY2884" s="67"/>
      <c r="BZ2884" s="67">
        <v>249828291447</v>
      </c>
      <c r="CA2884" s="67">
        <v>111414926968</v>
      </c>
      <c r="CB2884" s="67">
        <v>138413364479</v>
      </c>
      <c r="CC2884" s="67">
        <v>313971681537</v>
      </c>
      <c r="CD2884" s="67">
        <v>363200000000</v>
      </c>
    </row>
    <row r="2885" spans="1:82">
      <c r="A2885" t="s">
        <v>3229</v>
      </c>
      <c r="B2885" t="s">
        <v>3230</v>
      </c>
      <c r="C2885" t="s">
        <v>210</v>
      </c>
      <c r="D2885" t="s">
        <v>64</v>
      </c>
      <c r="E2885" t="s">
        <v>153</v>
      </c>
      <c r="F2885" s="67">
        <v>2017</v>
      </c>
      <c r="G2885" t="s">
        <v>3253</v>
      </c>
      <c r="H2885" s="67">
        <v>4096063</v>
      </c>
      <c r="I2885" s="67">
        <v>94656037694</v>
      </c>
      <c r="J2885" s="67">
        <v>73099983971</v>
      </c>
      <c r="K2885" s="67">
        <v>129077105450</v>
      </c>
      <c r="L2885" s="67">
        <v>24700553930</v>
      </c>
      <c r="M2885" s="67">
        <v>8638235471</v>
      </c>
      <c r="N2885" s="67">
        <v>1361369745</v>
      </c>
      <c r="O2885" s="67">
        <v>330889676</v>
      </c>
      <c r="P2885" s="67">
        <v>3547221668</v>
      </c>
      <c r="Q2885" s="67">
        <v>971198560</v>
      </c>
      <c r="R2885" s="67">
        <v>2769172721</v>
      </c>
      <c r="S2885" s="67">
        <v>376971278</v>
      </c>
      <c r="T2885" s="67">
        <v>6189278784</v>
      </c>
      <c r="U2885" s="67">
        <v>1273399505</v>
      </c>
      <c r="V2885" s="67">
        <v>0</v>
      </c>
      <c r="W2885" s="67">
        <v>0</v>
      </c>
      <c r="X2885" s="67">
        <v>0</v>
      </c>
      <c r="Y2885" s="67">
        <v>1271000000</v>
      </c>
      <c r="Z2885" s="67">
        <v>0</v>
      </c>
      <c r="AA2885" s="67">
        <v>0</v>
      </c>
      <c r="AB2885" s="67">
        <v>1084854994</v>
      </c>
      <c r="AC2885" s="67">
        <v>0</v>
      </c>
      <c r="AD2885" s="67">
        <v>0</v>
      </c>
      <c r="AE2885" s="67">
        <v>0</v>
      </c>
      <c r="AF2885" s="67">
        <v>0</v>
      </c>
      <c r="AG2885" s="67">
        <v>186485986</v>
      </c>
      <c r="AH2885" s="67">
        <v>0</v>
      </c>
      <c r="AI2885" s="67">
        <v>0</v>
      </c>
      <c r="AJ2885" s="67">
        <v>0</v>
      </c>
      <c r="AK2885" s="67">
        <v>0</v>
      </c>
      <c r="AL2885" s="67">
        <v>0</v>
      </c>
      <c r="AM2885" s="67">
        <v>305953750610</v>
      </c>
      <c r="AN2885" s="67">
        <v>134805799446</v>
      </c>
      <c r="AO2885" s="67">
        <v>171197018056</v>
      </c>
      <c r="AP2885" s="67">
        <v>370473069678</v>
      </c>
      <c r="AQ2885" s="67">
        <v>430517960369</v>
      </c>
      <c r="AR2885" s="67">
        <v>95420567733</v>
      </c>
      <c r="AS2885" s="67">
        <v>76952070752</v>
      </c>
      <c r="AT2885" s="67">
        <v>18468496980</v>
      </c>
      <c r="AU2885" s="67">
        <v>72806000000</v>
      </c>
      <c r="AV2885" s="67">
        <v>128558000000</v>
      </c>
      <c r="AW2885" s="67">
        <v>28775982588</v>
      </c>
      <c r="AX2885" s="67">
        <v>7622378409</v>
      </c>
      <c r="AY2885" s="67">
        <v>3475994858</v>
      </c>
      <c r="AZ2885" s="67">
        <v>4146383551</v>
      </c>
      <c r="BA2885" s="67">
        <v>1775799383</v>
      </c>
      <c r="BB2885" s="67">
        <v>248030686</v>
      </c>
      <c r="BC2885" s="67">
        <v>3360702744</v>
      </c>
      <c r="BD2885" s="67">
        <v>935173137</v>
      </c>
      <c r="BE2885" s="67">
        <v>2631596426</v>
      </c>
      <c r="BF2885" s="67">
        <v>279558793</v>
      </c>
      <c r="BG2885" s="67">
        <v>11922743011</v>
      </c>
      <c r="BH2885" s="67">
        <v>95781266</v>
      </c>
      <c r="BI2885" s="67"/>
      <c r="BJ2885" s="67"/>
      <c r="BK2885" s="67">
        <v>0</v>
      </c>
      <c r="BL2885" s="67">
        <v>95781266</v>
      </c>
      <c r="BM2885" s="67"/>
      <c r="BN2885" s="67"/>
      <c r="BO2885" s="67">
        <v>95781266</v>
      </c>
      <c r="BP2885" s="67"/>
      <c r="BQ2885" s="67"/>
      <c r="BR2885" s="67"/>
      <c r="BS2885" s="67"/>
      <c r="BT2885" s="67"/>
      <c r="BU2885" s="67"/>
      <c r="BV2885" s="67"/>
      <c r="BW2885" s="67"/>
      <c r="BX2885" s="67"/>
      <c r="BY2885" s="67"/>
      <c r="BZ2885" s="67">
        <v>275301461596</v>
      </c>
      <c r="CA2885" s="67">
        <v>132232042302</v>
      </c>
      <c r="CB2885" s="67">
        <v>143069419294</v>
      </c>
      <c r="CC2885" s="67">
        <v>343841793183</v>
      </c>
      <c r="CD2885" s="67">
        <v>399600000000</v>
      </c>
    </row>
    <row r="2886" spans="1:82">
      <c r="A2886" t="s">
        <v>3229</v>
      </c>
      <c r="B2886" t="s">
        <v>3230</v>
      </c>
      <c r="C2886" t="s">
        <v>210</v>
      </c>
      <c r="D2886" t="s">
        <v>64</v>
      </c>
      <c r="E2886" t="s">
        <v>153</v>
      </c>
      <c r="F2886" s="67">
        <v>2018</v>
      </c>
      <c r="G2886" t="s">
        <v>3254</v>
      </c>
      <c r="H2886" s="67">
        <v>4165255</v>
      </c>
      <c r="I2886" s="67">
        <v>106287539056</v>
      </c>
      <c r="J2886" s="67">
        <v>74527422658</v>
      </c>
      <c r="K2886" s="67">
        <v>136137874744</v>
      </c>
      <c r="L2886" s="67">
        <v>25497422405</v>
      </c>
      <c r="M2886" s="67">
        <v>8599024233</v>
      </c>
      <c r="N2886" s="67">
        <v>1357711936</v>
      </c>
      <c r="O2886" s="67">
        <v>329589066</v>
      </c>
      <c r="P2886" s="67">
        <v>3537694117</v>
      </c>
      <c r="Q2886" s="67">
        <v>968589999</v>
      </c>
      <c r="R2886" s="67">
        <v>2761734947</v>
      </c>
      <c r="S2886" s="67">
        <v>386204117</v>
      </c>
      <c r="T2886" s="67">
        <v>6702584344</v>
      </c>
      <c r="U2886" s="67">
        <v>1264131702</v>
      </c>
      <c r="V2886" s="67">
        <v>0</v>
      </c>
      <c r="W2886" s="67">
        <v>0</v>
      </c>
      <c r="X2886" s="67">
        <v>0</v>
      </c>
      <c r="Y2886" s="67">
        <v>1263000000</v>
      </c>
      <c r="Z2886" s="67">
        <v>0</v>
      </c>
      <c r="AA2886" s="67">
        <v>0</v>
      </c>
      <c r="AB2886" s="67">
        <v>1076959417</v>
      </c>
      <c r="AC2886" s="67">
        <v>0</v>
      </c>
      <c r="AD2886" s="67">
        <v>0</v>
      </c>
      <c r="AE2886" s="67">
        <v>0</v>
      </c>
      <c r="AF2886" s="67">
        <v>0</v>
      </c>
      <c r="AG2886" s="67">
        <v>186485986</v>
      </c>
      <c r="AH2886" s="67">
        <v>0</v>
      </c>
      <c r="AI2886" s="67">
        <v>0</v>
      </c>
      <c r="AJ2886" s="67">
        <v>0</v>
      </c>
      <c r="AK2886" s="67">
        <v>0</v>
      </c>
      <c r="AL2886" s="67">
        <v>0</v>
      </c>
      <c r="AM2886" s="67">
        <v>310059947702</v>
      </c>
      <c r="AN2886" s="67">
        <v>137157478626</v>
      </c>
      <c r="AO2886" s="67">
        <v>172904588009</v>
      </c>
      <c r="AP2886" s="67">
        <v>381866905408</v>
      </c>
      <c r="AQ2886" s="67">
        <v>445132895439</v>
      </c>
      <c r="AR2886" s="67">
        <v>106409548183</v>
      </c>
      <c r="AS2886" s="67">
        <v>85814151761</v>
      </c>
      <c r="AT2886" s="67">
        <v>20595396423</v>
      </c>
      <c r="AU2886" s="67">
        <v>74793000000</v>
      </c>
      <c r="AV2886" s="67">
        <v>136623000000</v>
      </c>
      <c r="AW2886" s="67">
        <v>30725563351</v>
      </c>
      <c r="AX2886" s="67">
        <v>8302749562</v>
      </c>
      <c r="AY2886" s="67">
        <v>3839964683</v>
      </c>
      <c r="AZ2886" s="67">
        <v>4462784879</v>
      </c>
      <c r="BA2886" s="67">
        <v>1578498601</v>
      </c>
      <c r="BB2886" s="67">
        <v>293026967</v>
      </c>
      <c r="BC2886" s="67">
        <v>3431178460</v>
      </c>
      <c r="BD2886" s="67">
        <v>953570783</v>
      </c>
      <c r="BE2886" s="67">
        <v>2691077072</v>
      </c>
      <c r="BF2886" s="67">
        <v>337497874</v>
      </c>
      <c r="BG2886" s="67">
        <v>13137964032</v>
      </c>
      <c r="BH2886" s="67">
        <v>81305135</v>
      </c>
      <c r="BI2886" s="67"/>
      <c r="BJ2886" s="67"/>
      <c r="BK2886" s="67">
        <v>0</v>
      </c>
      <c r="BL2886" s="67">
        <v>81305135</v>
      </c>
      <c r="BM2886" s="67"/>
      <c r="BN2886" s="67"/>
      <c r="BO2886" s="67">
        <v>81305135</v>
      </c>
      <c r="BP2886" s="67"/>
      <c r="BQ2886" s="67"/>
      <c r="BR2886" s="67"/>
      <c r="BS2886" s="67"/>
      <c r="BT2886" s="67"/>
      <c r="BU2886" s="67"/>
      <c r="BV2886" s="67"/>
      <c r="BW2886" s="67"/>
      <c r="BX2886" s="67"/>
      <c r="BY2886" s="67"/>
      <c r="BZ2886" s="67">
        <v>303710653997</v>
      </c>
      <c r="CA2886" s="67">
        <v>134920365292</v>
      </c>
      <c r="CB2886" s="67">
        <v>168790288704</v>
      </c>
      <c r="CC2886" s="67">
        <v>379097070666</v>
      </c>
      <c r="CD2886" s="67">
        <v>440900000000</v>
      </c>
    </row>
    <row r="2887" spans="1:82">
      <c r="A2887" t="s">
        <v>3229</v>
      </c>
      <c r="B2887" t="s">
        <v>3230</v>
      </c>
      <c r="C2887" t="s">
        <v>210</v>
      </c>
      <c r="D2887" t="s">
        <v>64</v>
      </c>
      <c r="E2887" t="s">
        <v>153</v>
      </c>
      <c r="F2887" s="67">
        <v>2019</v>
      </c>
      <c r="G2887" t="s">
        <v>3255</v>
      </c>
      <c r="H2887" s="67">
        <v>4232532</v>
      </c>
      <c r="I2887" s="67">
        <v>117414956232</v>
      </c>
      <c r="J2887" s="67">
        <v>76532000000</v>
      </c>
      <c r="K2887" s="67">
        <v>142893000000</v>
      </c>
      <c r="L2887" s="67">
        <v>22233799917</v>
      </c>
      <c r="M2887" s="67">
        <v>8559812995</v>
      </c>
      <c r="N2887" s="67">
        <v>1354054126</v>
      </c>
      <c r="O2887" s="67">
        <v>328290596</v>
      </c>
      <c r="P2887" s="67">
        <v>3528158216</v>
      </c>
      <c r="Q2887" s="67">
        <v>965979152</v>
      </c>
      <c r="R2887" s="67">
        <v>2754290653</v>
      </c>
      <c r="S2887" s="67">
        <v>395436956</v>
      </c>
      <c r="T2887" s="67">
        <v>4347777224</v>
      </c>
      <c r="U2887" s="67">
        <v>1255549827</v>
      </c>
      <c r="V2887" s="67">
        <v>0</v>
      </c>
      <c r="W2887" s="67">
        <v>0</v>
      </c>
      <c r="X2887" s="67">
        <v>0</v>
      </c>
      <c r="Y2887" s="67">
        <v>1256000000</v>
      </c>
      <c r="Z2887" s="67">
        <v>0</v>
      </c>
      <c r="AA2887" s="67">
        <v>0</v>
      </c>
      <c r="AB2887" s="67">
        <v>1069063841</v>
      </c>
      <c r="AC2887" s="67">
        <v>0</v>
      </c>
      <c r="AD2887" s="67">
        <v>0</v>
      </c>
      <c r="AE2887" s="67">
        <v>0</v>
      </c>
      <c r="AF2887" s="67">
        <v>0</v>
      </c>
      <c r="AG2887" s="67">
        <v>186485986</v>
      </c>
      <c r="AH2887" s="67">
        <v>0</v>
      </c>
      <c r="AI2887" s="67">
        <v>0</v>
      </c>
      <c r="AJ2887" s="67">
        <v>0</v>
      </c>
      <c r="AK2887" s="67">
        <v>0</v>
      </c>
      <c r="AL2887" s="67">
        <v>0</v>
      </c>
      <c r="AM2887" s="67">
        <v>314156326771</v>
      </c>
      <c r="AN2887" s="67">
        <v>139530688370</v>
      </c>
      <c r="AO2887" s="67">
        <v>174625638402</v>
      </c>
      <c r="AP2887" s="67">
        <v>388699632747</v>
      </c>
      <c r="AQ2887" s="67">
        <v>455060632747</v>
      </c>
      <c r="AR2887" s="67">
        <v>117414956232</v>
      </c>
      <c r="AS2887" s="67">
        <v>94689480832</v>
      </c>
      <c r="AT2887" s="67">
        <v>22725475400</v>
      </c>
      <c r="AU2887" s="67">
        <v>76532000000</v>
      </c>
      <c r="AV2887" s="67">
        <v>142893000000</v>
      </c>
      <c r="AW2887" s="67">
        <v>22233799917</v>
      </c>
      <c r="AX2887" s="67">
        <v>8559812995</v>
      </c>
      <c r="AY2887" s="67">
        <v>3966580736</v>
      </c>
      <c r="AZ2887" s="67">
        <v>4593232259</v>
      </c>
      <c r="BA2887" s="67">
        <v>1354054126</v>
      </c>
      <c r="BB2887" s="67">
        <v>328290596</v>
      </c>
      <c r="BC2887" s="67">
        <v>3528158216</v>
      </c>
      <c r="BD2887" s="67">
        <v>965979152</v>
      </c>
      <c r="BE2887" s="67">
        <v>2754290653</v>
      </c>
      <c r="BF2887" s="67">
        <v>395436956</v>
      </c>
      <c r="BG2887" s="67">
        <v>4347777224</v>
      </c>
      <c r="BH2887" s="67">
        <v>1255549827</v>
      </c>
      <c r="BI2887" s="67"/>
      <c r="BJ2887" s="67"/>
      <c r="BK2887" s="67">
        <v>0</v>
      </c>
      <c r="BL2887" s="67">
        <v>1255549827</v>
      </c>
      <c r="BM2887" s="67"/>
      <c r="BN2887" s="67">
        <v>0</v>
      </c>
      <c r="BO2887" s="67">
        <v>1069063841</v>
      </c>
      <c r="BP2887" s="67"/>
      <c r="BQ2887" s="67"/>
      <c r="BR2887" s="67"/>
      <c r="BS2887" s="67"/>
      <c r="BT2887" s="67">
        <v>186485986</v>
      </c>
      <c r="BU2887" s="67"/>
      <c r="BV2887" s="67"/>
      <c r="BW2887" s="67"/>
      <c r="BX2887" s="67"/>
      <c r="BY2887" s="67"/>
      <c r="BZ2887" s="67">
        <v>314156326771</v>
      </c>
      <c r="CA2887" s="67">
        <v>139530688370</v>
      </c>
      <c r="CB2887" s="67">
        <v>174625638402</v>
      </c>
      <c r="CC2887" s="67">
        <v>388699632747</v>
      </c>
      <c r="CD2887" s="67">
        <v>455100000000</v>
      </c>
    </row>
    <row r="2888" spans="1:82">
      <c r="A2888" t="s">
        <v>3229</v>
      </c>
      <c r="B2888" t="s">
        <v>3230</v>
      </c>
      <c r="C2888" t="s">
        <v>210</v>
      </c>
      <c r="D2888" t="s">
        <v>64</v>
      </c>
      <c r="E2888" t="s">
        <v>153</v>
      </c>
      <c r="F2888" s="67">
        <v>2020</v>
      </c>
      <c r="G2888" t="s">
        <v>3256</v>
      </c>
      <c r="H2888" s="67">
        <v>4294396</v>
      </c>
      <c r="I2888" s="67">
        <v>121597564848</v>
      </c>
      <c r="J2888" s="67">
        <v>81604087300</v>
      </c>
      <c r="K2888" s="67">
        <v>146804878496</v>
      </c>
      <c r="L2888" s="67">
        <v>24488844900</v>
      </c>
      <c r="M2888" s="67">
        <v>8524914994</v>
      </c>
      <c r="N2888" s="67">
        <v>1350396317</v>
      </c>
      <c r="O2888" s="67">
        <v>326992125</v>
      </c>
      <c r="P2888" s="67">
        <v>3518630665</v>
      </c>
      <c r="Q2888" s="67">
        <v>963370591</v>
      </c>
      <c r="R2888" s="67">
        <v>2746852879</v>
      </c>
      <c r="S2888" s="67">
        <v>404669794</v>
      </c>
      <c r="T2888" s="67">
        <v>6271332598</v>
      </c>
      <c r="U2888" s="67">
        <v>1212757916</v>
      </c>
      <c r="V2888" s="67">
        <v>0</v>
      </c>
      <c r="W2888" s="67">
        <v>0</v>
      </c>
      <c r="X2888" s="67">
        <v>0</v>
      </c>
      <c r="Y2888" s="67">
        <v>1213000000</v>
      </c>
      <c r="Z2888" s="67">
        <v>0</v>
      </c>
      <c r="AA2888" s="67">
        <v>0</v>
      </c>
      <c r="AB2888" s="67">
        <v>1032171761</v>
      </c>
      <c r="AC2888" s="67">
        <v>0</v>
      </c>
      <c r="AD2888" s="67">
        <v>0</v>
      </c>
      <c r="AE2888" s="67">
        <v>0</v>
      </c>
      <c r="AF2888" s="67">
        <v>0</v>
      </c>
      <c r="AG2888" s="67">
        <v>180547920</v>
      </c>
      <c r="AH2888" s="67">
        <v>0</v>
      </c>
      <c r="AI2888" s="67">
        <v>0</v>
      </c>
      <c r="AJ2888" s="67">
        <v>0</v>
      </c>
      <c r="AK2888" s="67">
        <v>0</v>
      </c>
      <c r="AL2888" s="67">
        <v>0</v>
      </c>
      <c r="AM2888" s="67">
        <v>318274505527</v>
      </c>
      <c r="AN2888" s="67">
        <v>141921469073</v>
      </c>
      <c r="AO2888" s="67">
        <v>176355140724</v>
      </c>
      <c r="AP2888" s="67">
        <v>400908153740</v>
      </c>
      <c r="AQ2888" s="67">
        <v>464247749298</v>
      </c>
      <c r="AR2888" s="67">
        <v>123884232492</v>
      </c>
      <c r="AS2888" s="67">
        <v>99906639106</v>
      </c>
      <c r="AT2888" s="67">
        <v>23977593386</v>
      </c>
      <c r="AU2888" s="67">
        <v>80339000000</v>
      </c>
      <c r="AV2888" s="67">
        <v>144529000000</v>
      </c>
      <c r="AW2888" s="67">
        <v>25366327372</v>
      </c>
      <c r="AX2888" s="67">
        <v>9155624349</v>
      </c>
      <c r="AY2888" s="67">
        <v>4244755765</v>
      </c>
      <c r="AZ2888" s="67">
        <v>4910868584</v>
      </c>
      <c r="BA2888" s="67">
        <v>1583110914</v>
      </c>
      <c r="BB2888" s="67">
        <v>360632474</v>
      </c>
      <c r="BC2888" s="67">
        <v>1353411095</v>
      </c>
      <c r="BD2888" s="67">
        <v>969664005</v>
      </c>
      <c r="BE2888" s="67">
        <v>2788188370</v>
      </c>
      <c r="BF2888" s="67">
        <v>453376037</v>
      </c>
      <c r="BG2888" s="67">
        <v>8702320129</v>
      </c>
      <c r="BH2888" s="67">
        <v>1973760084</v>
      </c>
      <c r="BI2888" s="67"/>
      <c r="BJ2888" s="67"/>
      <c r="BK2888" s="67">
        <v>0</v>
      </c>
      <c r="BL2888" s="67">
        <v>1973760084</v>
      </c>
      <c r="BM2888" s="67"/>
      <c r="BN2888" s="67"/>
      <c r="BO2888" s="67">
        <v>1634789431</v>
      </c>
      <c r="BP2888" s="67"/>
      <c r="BQ2888" s="67"/>
      <c r="BR2888" s="67"/>
      <c r="BS2888" s="67"/>
      <c r="BT2888" s="67">
        <v>338970653</v>
      </c>
      <c r="BU2888" s="67"/>
      <c r="BV2888" s="67"/>
      <c r="BW2888" s="67"/>
      <c r="BX2888" s="67"/>
      <c r="BY2888" s="67"/>
      <c r="BZ2888" s="67">
        <v>257830574159</v>
      </c>
      <c r="CA2888" s="67">
        <v>114490262516</v>
      </c>
      <c r="CB2888" s="67">
        <v>143340311643</v>
      </c>
      <c r="CC2888" s="67">
        <v>344864894107</v>
      </c>
      <c r="CD2888" s="67">
        <v>409100000000</v>
      </c>
    </row>
    <row r="2889" spans="1:82">
      <c r="A2889" t="s">
        <v>55</v>
      </c>
      <c r="B2889" t="s">
        <v>3257</v>
      </c>
      <c r="C2889" t="s">
        <v>71</v>
      </c>
      <c r="D2889" t="s">
        <v>64</v>
      </c>
      <c r="E2889" t="s">
        <v>153</v>
      </c>
      <c r="F2889" s="67">
        <v>1995</v>
      </c>
      <c r="G2889" t="s">
        <v>3258</v>
      </c>
      <c r="H2889" s="67">
        <v>24449055</v>
      </c>
      <c r="I2889" s="67">
        <v>54583763109</v>
      </c>
      <c r="J2889" s="67">
        <v>29456448352</v>
      </c>
      <c r="K2889" s="67">
        <v>92632267083</v>
      </c>
      <c r="L2889" s="67">
        <v>171391115505</v>
      </c>
      <c r="M2889" s="67">
        <v>41255564519</v>
      </c>
      <c r="N2889" s="67">
        <v>6972211594</v>
      </c>
      <c r="O2889" s="67">
        <v>131537881</v>
      </c>
      <c r="P2889" s="67">
        <v>3618112469</v>
      </c>
      <c r="Q2889" s="67">
        <v>11440081410</v>
      </c>
      <c r="R2889" s="67">
        <v>41417057461</v>
      </c>
      <c r="S2889" s="67">
        <v>6865347735</v>
      </c>
      <c r="T2889" s="67">
        <v>20940758018</v>
      </c>
      <c r="U2889" s="67">
        <v>22012489571</v>
      </c>
      <c r="V2889" s="67">
        <v>1598358911</v>
      </c>
      <c r="W2889" s="67">
        <v>2220607778</v>
      </c>
      <c r="X2889" s="67">
        <v>1209286654</v>
      </c>
      <c r="Y2889" s="67">
        <v>38760000000</v>
      </c>
      <c r="Z2889" s="67">
        <v>0</v>
      </c>
      <c r="AA2889" s="67">
        <v>6468067749</v>
      </c>
      <c r="AB2889" s="67">
        <v>11062107687</v>
      </c>
      <c r="AC2889" s="67">
        <v>12487408610</v>
      </c>
      <c r="AD2889" s="67">
        <v>529165742</v>
      </c>
      <c r="AE2889" s="67">
        <v>0</v>
      </c>
      <c r="AF2889" s="67">
        <v>0</v>
      </c>
      <c r="AG2889" s="67">
        <v>2229787444</v>
      </c>
      <c r="AH2889" s="67">
        <v>0</v>
      </c>
      <c r="AI2889" s="67">
        <v>4783980506</v>
      </c>
      <c r="AJ2889" s="67">
        <v>0</v>
      </c>
      <c r="AK2889" s="67">
        <v>1199359171</v>
      </c>
      <c r="AL2889" s="67">
        <v>0</v>
      </c>
      <c r="AM2889" s="67">
        <v>609381588954</v>
      </c>
      <c r="AN2889" s="67">
        <v>225555467981</v>
      </c>
      <c r="AO2889" s="67">
        <v>380444909411</v>
      </c>
      <c r="AP2889" s="67">
        <v>824790988806</v>
      </c>
      <c r="AQ2889" s="67">
        <v>916886710448</v>
      </c>
      <c r="AR2889" s="67">
        <v>66947424216</v>
      </c>
      <c r="AS2889" s="67">
        <v>53989858238</v>
      </c>
      <c r="AT2889" s="67">
        <v>12957565977</v>
      </c>
      <c r="AU2889" s="67">
        <v>12887000000</v>
      </c>
      <c r="AV2889" s="67">
        <v>40526000000</v>
      </c>
      <c r="AW2889" s="67">
        <v>148243052792</v>
      </c>
      <c r="AX2889" s="67">
        <v>16804450814</v>
      </c>
      <c r="AY2889" s="67">
        <v>6921974074</v>
      </c>
      <c r="AZ2889" s="67">
        <v>9882476740</v>
      </c>
      <c r="BA2889" s="67">
        <v>3665746449</v>
      </c>
      <c r="BB2889" s="67">
        <v>3431845</v>
      </c>
      <c r="BC2889" s="67">
        <v>383013134</v>
      </c>
      <c r="BD2889" s="67">
        <v>8229970235</v>
      </c>
      <c r="BE2889" s="67">
        <v>13064299558</v>
      </c>
      <c r="BF2889" s="67">
        <v>96063064802</v>
      </c>
      <c r="BG2889" s="67">
        <v>10029075955</v>
      </c>
      <c r="BH2889" s="67">
        <v>19543444629</v>
      </c>
      <c r="BI2889" s="67">
        <v>2913977365</v>
      </c>
      <c r="BJ2889" s="67">
        <v>206996422</v>
      </c>
      <c r="BK2889" s="67">
        <v>0</v>
      </c>
      <c r="BL2889" s="67">
        <v>16422470842</v>
      </c>
      <c r="BM2889" s="67"/>
      <c r="BN2889" s="67">
        <v>9048136786</v>
      </c>
      <c r="BO2889" s="67">
        <v>446874079</v>
      </c>
      <c r="BP2889" s="67">
        <v>790991272</v>
      </c>
      <c r="BQ2889" s="67">
        <v>509695774</v>
      </c>
      <c r="BR2889" s="67"/>
      <c r="BS2889" s="67">
        <v>0</v>
      </c>
      <c r="BT2889" s="67">
        <v>1262160930</v>
      </c>
      <c r="BU2889" s="67">
        <v>0</v>
      </c>
      <c r="BV2889" s="67">
        <v>2716558001</v>
      </c>
      <c r="BW2889" s="67"/>
      <c r="BX2889" s="67">
        <v>1648054001</v>
      </c>
      <c r="BY2889" s="67"/>
      <c r="BZ2889" s="67">
        <v>260167181202</v>
      </c>
      <c r="CA2889" s="67">
        <v>100843339620</v>
      </c>
      <c r="CB2889" s="67">
        <v>159323841581</v>
      </c>
      <c r="CC2889" s="67">
        <v>467262102838</v>
      </c>
      <c r="CD2889" s="67">
        <v>494900000000</v>
      </c>
    </row>
    <row r="2890" spans="1:82">
      <c r="A2890" t="s">
        <v>55</v>
      </c>
      <c r="B2890" t="s">
        <v>3257</v>
      </c>
      <c r="C2890" t="s">
        <v>71</v>
      </c>
      <c r="D2890" t="s">
        <v>64</v>
      </c>
      <c r="E2890" t="s">
        <v>153</v>
      </c>
      <c r="F2890" s="67">
        <v>1996</v>
      </c>
      <c r="G2890" t="s">
        <v>3259</v>
      </c>
      <c r="H2890" s="67">
        <v>24907304</v>
      </c>
      <c r="I2890" s="67">
        <v>58694728452</v>
      </c>
      <c r="J2890" s="67">
        <v>32442496977</v>
      </c>
      <c r="K2890" s="67">
        <v>89480714295</v>
      </c>
      <c r="L2890" s="67">
        <v>166037656613</v>
      </c>
      <c r="M2890" s="67">
        <v>41524955841</v>
      </c>
      <c r="N2890" s="67">
        <v>6961637379</v>
      </c>
      <c r="O2890" s="67">
        <v>130003402</v>
      </c>
      <c r="P2890" s="67">
        <v>3612625157</v>
      </c>
      <c r="Q2890" s="67">
        <v>11422731122</v>
      </c>
      <c r="R2890" s="67">
        <v>41354243409</v>
      </c>
      <c r="S2890" s="67">
        <v>6553220323</v>
      </c>
      <c r="T2890" s="67">
        <v>20586731271</v>
      </c>
      <c r="U2890" s="67">
        <v>21750270523</v>
      </c>
      <c r="V2890" s="67">
        <v>1529945407</v>
      </c>
      <c r="W2890" s="67">
        <v>2225345244</v>
      </c>
      <c r="X2890" s="67">
        <v>1209262697</v>
      </c>
      <c r="Y2890" s="67">
        <v>37500000000</v>
      </c>
      <c r="Z2890" s="67">
        <v>0</v>
      </c>
      <c r="AA2890" s="67">
        <v>6468067749</v>
      </c>
      <c r="AB2890" s="67">
        <v>9850890808</v>
      </c>
      <c r="AC2890" s="67">
        <v>12434482130</v>
      </c>
      <c r="AD2890" s="67">
        <v>529165742</v>
      </c>
      <c r="AE2890" s="67">
        <v>0</v>
      </c>
      <c r="AF2890" s="67">
        <v>0</v>
      </c>
      <c r="AG2890" s="67">
        <v>2229787444</v>
      </c>
      <c r="AH2890" s="67">
        <v>0</v>
      </c>
      <c r="AI2890" s="67">
        <v>4783980506</v>
      </c>
      <c r="AJ2890" s="67">
        <v>0</v>
      </c>
      <c r="AK2890" s="67">
        <v>1199359171</v>
      </c>
      <c r="AL2890" s="67">
        <v>0</v>
      </c>
      <c r="AM2890" s="67">
        <v>651120017578</v>
      </c>
      <c r="AN2890" s="67">
        <v>248260211485</v>
      </c>
      <c r="AO2890" s="67">
        <v>398939256070</v>
      </c>
      <c r="AP2890" s="67">
        <v>860735168634</v>
      </c>
      <c r="AQ2890" s="67">
        <v>947173987873</v>
      </c>
      <c r="AR2890" s="67">
        <v>67667310822</v>
      </c>
      <c r="AS2890" s="67">
        <v>54570411953</v>
      </c>
      <c r="AT2890" s="67">
        <v>13096898869</v>
      </c>
      <c r="AU2890" s="67">
        <v>15831000000</v>
      </c>
      <c r="AV2890" s="67">
        <v>43664000000</v>
      </c>
      <c r="AW2890" s="67">
        <v>175645202123</v>
      </c>
      <c r="AX2890" s="67">
        <v>18779726140</v>
      </c>
      <c r="AY2890" s="67">
        <v>8036404428</v>
      </c>
      <c r="AZ2890" s="67">
        <v>10743321712</v>
      </c>
      <c r="BA2890" s="67">
        <v>3047063295</v>
      </c>
      <c r="BB2890" s="67">
        <v>3699807</v>
      </c>
      <c r="BC2890" s="67">
        <v>568270927</v>
      </c>
      <c r="BD2890" s="67">
        <v>8388016552</v>
      </c>
      <c r="BE2890" s="67">
        <v>13539603529</v>
      </c>
      <c r="BF2890" s="67">
        <v>121350368118</v>
      </c>
      <c r="BG2890" s="67">
        <v>9968453757</v>
      </c>
      <c r="BH2890" s="67">
        <v>17318594677</v>
      </c>
      <c r="BI2890" s="67">
        <v>4782802318</v>
      </c>
      <c r="BJ2890" s="67">
        <v>310403188</v>
      </c>
      <c r="BK2890" s="67">
        <v>0</v>
      </c>
      <c r="BL2890" s="67">
        <v>12225389171</v>
      </c>
      <c r="BM2890" s="67"/>
      <c r="BN2890" s="67">
        <v>6014099094</v>
      </c>
      <c r="BO2890" s="67">
        <v>370908819</v>
      </c>
      <c r="BP2890" s="67">
        <v>480309955</v>
      </c>
      <c r="BQ2890" s="67">
        <v>654885507</v>
      </c>
      <c r="BR2890" s="67"/>
      <c r="BS2890" s="67">
        <v>0</v>
      </c>
      <c r="BT2890" s="67">
        <v>1258909409</v>
      </c>
      <c r="BU2890" s="67">
        <v>0</v>
      </c>
      <c r="BV2890" s="67">
        <v>2864682546</v>
      </c>
      <c r="BW2890" s="67"/>
      <c r="BX2890" s="67">
        <v>581593842</v>
      </c>
      <c r="BY2890" s="67"/>
      <c r="BZ2890" s="67">
        <v>270964281847</v>
      </c>
      <c r="CA2890" s="67">
        <v>105077121954</v>
      </c>
      <c r="CB2890" s="67">
        <v>165887159893</v>
      </c>
      <c r="CC2890" s="67">
        <v>503762389469</v>
      </c>
      <c r="CD2890" s="67">
        <v>531600000000</v>
      </c>
    </row>
    <row r="2891" spans="1:82">
      <c r="A2891" t="s">
        <v>55</v>
      </c>
      <c r="B2891" t="s">
        <v>3257</v>
      </c>
      <c r="C2891" t="s">
        <v>71</v>
      </c>
      <c r="D2891" t="s">
        <v>64</v>
      </c>
      <c r="E2891" t="s">
        <v>153</v>
      </c>
      <c r="F2891" s="67">
        <v>1997</v>
      </c>
      <c r="G2891" t="s">
        <v>3260</v>
      </c>
      <c r="H2891" s="67">
        <v>25365386</v>
      </c>
      <c r="I2891" s="67">
        <v>63764138763</v>
      </c>
      <c r="J2891" s="67">
        <v>30412339304</v>
      </c>
      <c r="K2891" s="67">
        <v>76169592406</v>
      </c>
      <c r="L2891" s="67">
        <v>163448126319</v>
      </c>
      <c r="M2891" s="67">
        <v>41794347139</v>
      </c>
      <c r="N2891" s="67">
        <v>6951063164</v>
      </c>
      <c r="O2891" s="67">
        <v>128468923</v>
      </c>
      <c r="P2891" s="67">
        <v>3607137845</v>
      </c>
      <c r="Q2891" s="67">
        <v>11405380834</v>
      </c>
      <c r="R2891" s="67">
        <v>41291429356</v>
      </c>
      <c r="S2891" s="67">
        <v>6409780781</v>
      </c>
      <c r="T2891" s="67">
        <v>20076203431</v>
      </c>
      <c r="U2891" s="67">
        <v>33018447247</v>
      </c>
      <c r="V2891" s="67">
        <v>1500057395</v>
      </c>
      <c r="W2891" s="67">
        <v>2225345244</v>
      </c>
      <c r="X2891" s="67">
        <v>1209238739</v>
      </c>
      <c r="Y2891" s="67">
        <v>47190000000</v>
      </c>
      <c r="Z2891" s="67">
        <v>0</v>
      </c>
      <c r="AA2891" s="67">
        <v>17556183890</v>
      </c>
      <c r="AB2891" s="67">
        <v>8491921579</v>
      </c>
      <c r="AC2891" s="67">
        <v>12396947521</v>
      </c>
      <c r="AD2891" s="67">
        <v>529165742</v>
      </c>
      <c r="AE2891" s="67">
        <v>0</v>
      </c>
      <c r="AF2891" s="67">
        <v>0</v>
      </c>
      <c r="AG2891" s="67">
        <v>2229787444</v>
      </c>
      <c r="AH2891" s="67">
        <v>0</v>
      </c>
      <c r="AI2891" s="67">
        <v>4783980506</v>
      </c>
      <c r="AJ2891" s="67">
        <v>0</v>
      </c>
      <c r="AK2891" s="67">
        <v>1199359171</v>
      </c>
      <c r="AL2891" s="67">
        <v>0</v>
      </c>
      <c r="AM2891" s="67">
        <v>697275213843</v>
      </c>
      <c r="AN2891" s="67">
        <v>273336930144</v>
      </c>
      <c r="AO2891" s="67">
        <v>419783203164</v>
      </c>
      <c r="AP2891" s="67">
        <v>926069093601</v>
      </c>
      <c r="AQ2891" s="67">
        <v>1000919763383</v>
      </c>
      <c r="AR2891" s="67">
        <v>68359850716</v>
      </c>
      <c r="AS2891" s="67">
        <v>55128911868</v>
      </c>
      <c r="AT2891" s="67">
        <v>13230938848</v>
      </c>
      <c r="AU2891" s="67">
        <v>16111000000</v>
      </c>
      <c r="AV2891" s="67">
        <v>40351000000</v>
      </c>
      <c r="AW2891" s="67">
        <v>154416217208</v>
      </c>
      <c r="AX2891" s="67">
        <v>19137413796</v>
      </c>
      <c r="AY2891" s="67">
        <v>8121826479</v>
      </c>
      <c r="AZ2891" s="67">
        <v>11015587318</v>
      </c>
      <c r="BA2891" s="67">
        <v>3337592814</v>
      </c>
      <c r="BB2891" s="67">
        <v>3893997</v>
      </c>
      <c r="BC2891" s="67">
        <v>669721623</v>
      </c>
      <c r="BD2891" s="67">
        <v>8542552892</v>
      </c>
      <c r="BE2891" s="67">
        <v>14249049811</v>
      </c>
      <c r="BF2891" s="67">
        <v>99012777423</v>
      </c>
      <c r="BG2891" s="67">
        <v>9463214852</v>
      </c>
      <c r="BH2891" s="67">
        <v>21362323736</v>
      </c>
      <c r="BI2891" s="67">
        <v>3271800847</v>
      </c>
      <c r="BJ2891" s="67">
        <v>90765028</v>
      </c>
      <c r="BK2891" s="67">
        <v>0</v>
      </c>
      <c r="BL2891" s="67">
        <v>17999757861</v>
      </c>
      <c r="BM2891" s="67"/>
      <c r="BN2891" s="67">
        <v>10741240253</v>
      </c>
      <c r="BO2891" s="67">
        <v>308671582</v>
      </c>
      <c r="BP2891" s="67">
        <v>465074046</v>
      </c>
      <c r="BQ2891" s="67">
        <v>530892609</v>
      </c>
      <c r="BR2891" s="67"/>
      <c r="BS2891" s="67">
        <v>0</v>
      </c>
      <c r="BT2891" s="67">
        <v>1250784741</v>
      </c>
      <c r="BU2891" s="67">
        <v>0</v>
      </c>
      <c r="BV2891" s="67">
        <v>4127977262</v>
      </c>
      <c r="BW2891" s="67"/>
      <c r="BX2891" s="67">
        <v>575117368</v>
      </c>
      <c r="BY2891" s="67"/>
      <c r="BZ2891" s="67">
        <v>284731228963</v>
      </c>
      <c r="CA2891" s="67">
        <v>110298516173</v>
      </c>
      <c r="CB2891" s="67">
        <v>174432712790</v>
      </c>
      <c r="CC2891" s="67">
        <v>504629620623</v>
      </c>
      <c r="CD2891" s="67">
        <v>528900000000</v>
      </c>
    </row>
    <row r="2892" spans="1:82">
      <c r="A2892" t="s">
        <v>55</v>
      </c>
      <c r="B2892" t="s">
        <v>3257</v>
      </c>
      <c r="C2892" t="s">
        <v>71</v>
      </c>
      <c r="D2892" t="s">
        <v>64</v>
      </c>
      <c r="E2892" t="s">
        <v>153</v>
      </c>
      <c r="F2892" s="67">
        <v>1998</v>
      </c>
      <c r="G2892" t="s">
        <v>3261</v>
      </c>
      <c r="H2892" s="67">
        <v>25818226</v>
      </c>
      <c r="I2892" s="67">
        <v>68667520395</v>
      </c>
      <c r="J2892" s="67">
        <v>26051330300</v>
      </c>
      <c r="K2892" s="67">
        <v>72565654050</v>
      </c>
      <c r="L2892" s="67">
        <v>165601289061</v>
      </c>
      <c r="M2892" s="67">
        <v>42063738461</v>
      </c>
      <c r="N2892" s="67">
        <v>6940488949</v>
      </c>
      <c r="O2892" s="67">
        <v>126924732</v>
      </c>
      <c r="P2892" s="67">
        <v>3601650534</v>
      </c>
      <c r="Q2892" s="67">
        <v>11388030546</v>
      </c>
      <c r="R2892" s="67">
        <v>41228615304</v>
      </c>
      <c r="S2892" s="67">
        <v>6517812623</v>
      </c>
      <c r="T2892" s="67">
        <v>20980718977</v>
      </c>
      <c r="U2892" s="67">
        <v>33618457857</v>
      </c>
      <c r="V2892" s="67">
        <v>1854047680</v>
      </c>
      <c r="W2892" s="67">
        <v>2218396961</v>
      </c>
      <c r="X2892" s="67">
        <v>1209286654</v>
      </c>
      <c r="Y2892" s="67">
        <v>45550000000</v>
      </c>
      <c r="Z2892" s="67">
        <v>0</v>
      </c>
      <c r="AA2892" s="67">
        <v>17556183890</v>
      </c>
      <c r="AB2892" s="67">
        <v>6890201365</v>
      </c>
      <c r="AC2892" s="67">
        <v>12358742651</v>
      </c>
      <c r="AD2892" s="67">
        <v>529165742</v>
      </c>
      <c r="AE2892" s="67">
        <v>0</v>
      </c>
      <c r="AF2892" s="67">
        <v>0</v>
      </c>
      <c r="AG2892" s="67">
        <v>2229787444</v>
      </c>
      <c r="AH2892" s="67">
        <v>0</v>
      </c>
      <c r="AI2892" s="67">
        <v>4783980506</v>
      </c>
      <c r="AJ2892" s="67">
        <v>0</v>
      </c>
      <c r="AK2892" s="67">
        <v>1199359171</v>
      </c>
      <c r="AL2892" s="67">
        <v>0</v>
      </c>
      <c r="AM2892" s="67">
        <v>741048279377</v>
      </c>
      <c r="AN2892" s="67">
        <v>289772237779</v>
      </c>
      <c r="AO2892" s="67">
        <v>446840885053</v>
      </c>
      <c r="AP2892" s="67">
        <v>973787186219</v>
      </c>
      <c r="AQ2892" s="67">
        <v>1050045149901</v>
      </c>
      <c r="AR2892" s="67">
        <v>68008291909</v>
      </c>
      <c r="AS2892" s="67">
        <v>54845396701</v>
      </c>
      <c r="AT2892" s="67">
        <v>13162895208</v>
      </c>
      <c r="AU2892" s="67">
        <v>14801000000</v>
      </c>
      <c r="AV2892" s="67">
        <v>41228000000</v>
      </c>
      <c r="AW2892" s="67">
        <v>89739069087</v>
      </c>
      <c r="AX2892" s="67">
        <v>19457201073</v>
      </c>
      <c r="AY2892" s="67">
        <v>8409924972</v>
      </c>
      <c r="AZ2892" s="67">
        <v>11047276102</v>
      </c>
      <c r="BA2892" s="67">
        <v>3405499651</v>
      </c>
      <c r="BB2892" s="67">
        <v>3958663</v>
      </c>
      <c r="BC2892" s="67">
        <v>696187022</v>
      </c>
      <c r="BD2892" s="67">
        <v>8612659915</v>
      </c>
      <c r="BE2892" s="67">
        <v>13600634147</v>
      </c>
      <c r="BF2892" s="67">
        <v>33822248029</v>
      </c>
      <c r="BG2892" s="67">
        <v>10140680587</v>
      </c>
      <c r="BH2892" s="67">
        <v>10604528001</v>
      </c>
      <c r="BI2892" s="67">
        <v>637571962</v>
      </c>
      <c r="BJ2892" s="67">
        <v>126763439</v>
      </c>
      <c r="BK2892" s="67">
        <v>0</v>
      </c>
      <c r="BL2892" s="67">
        <v>9840192600</v>
      </c>
      <c r="BM2892" s="67"/>
      <c r="BN2892" s="67">
        <v>4581765297</v>
      </c>
      <c r="BO2892" s="67">
        <v>294109432</v>
      </c>
      <c r="BP2892" s="67">
        <v>806105097</v>
      </c>
      <c r="BQ2892" s="67">
        <v>353766170</v>
      </c>
      <c r="BR2892" s="67"/>
      <c r="BS2892" s="67">
        <v>0</v>
      </c>
      <c r="BT2892" s="67">
        <v>1022404191</v>
      </c>
      <c r="BU2892" s="67">
        <v>0</v>
      </c>
      <c r="BV2892" s="67">
        <v>2616643258</v>
      </c>
      <c r="BW2892" s="67"/>
      <c r="BX2892" s="67">
        <v>165399154</v>
      </c>
      <c r="BY2892" s="67"/>
      <c r="BZ2892" s="67">
        <v>265771187073</v>
      </c>
      <c r="CA2892" s="67">
        <v>102999081657</v>
      </c>
      <c r="CB2892" s="67">
        <v>162772105416</v>
      </c>
      <c r="CC2892" s="67">
        <v>407696076069</v>
      </c>
      <c r="CD2892" s="67">
        <v>434100000000</v>
      </c>
    </row>
    <row r="2893" spans="1:82">
      <c r="A2893" t="s">
        <v>55</v>
      </c>
      <c r="B2893" t="s">
        <v>3257</v>
      </c>
      <c r="C2893" t="s">
        <v>71</v>
      </c>
      <c r="D2893" t="s">
        <v>64</v>
      </c>
      <c r="E2893" t="s">
        <v>153</v>
      </c>
      <c r="F2893" s="67">
        <v>1999</v>
      </c>
      <c r="G2893" t="s">
        <v>3262</v>
      </c>
      <c r="H2893" s="67">
        <v>26252239</v>
      </c>
      <c r="I2893" s="67">
        <v>72628435942</v>
      </c>
      <c r="J2893" s="67">
        <v>24293184314</v>
      </c>
      <c r="K2893" s="67">
        <v>70232665833</v>
      </c>
      <c r="L2893" s="67">
        <v>168909709300</v>
      </c>
      <c r="M2893" s="67">
        <v>42333129760</v>
      </c>
      <c r="N2893" s="67">
        <v>6929914735</v>
      </c>
      <c r="O2893" s="67">
        <v>125390253</v>
      </c>
      <c r="P2893" s="67">
        <v>3596163222</v>
      </c>
      <c r="Q2893" s="67">
        <v>11370680258</v>
      </c>
      <c r="R2893" s="67">
        <v>41165801251</v>
      </c>
      <c r="S2893" s="67">
        <v>6705372155</v>
      </c>
      <c r="T2893" s="67">
        <v>22093364719</v>
      </c>
      <c r="U2893" s="67">
        <v>33111325301</v>
      </c>
      <c r="V2893" s="67">
        <v>1761515692</v>
      </c>
      <c r="W2893" s="67">
        <v>2205132059</v>
      </c>
      <c r="X2893" s="67">
        <v>1209261556</v>
      </c>
      <c r="Y2893" s="67">
        <v>42790000000</v>
      </c>
      <c r="Z2893" s="67">
        <v>0</v>
      </c>
      <c r="AA2893" s="67">
        <v>17556183890</v>
      </c>
      <c r="AB2893" s="67">
        <v>4195126346</v>
      </c>
      <c r="AC2893" s="67">
        <v>12299236891</v>
      </c>
      <c r="AD2893" s="67">
        <v>529165742</v>
      </c>
      <c r="AE2893" s="67">
        <v>0</v>
      </c>
      <c r="AF2893" s="67">
        <v>0</v>
      </c>
      <c r="AG2893" s="67">
        <v>2229787444</v>
      </c>
      <c r="AH2893" s="67">
        <v>0</v>
      </c>
      <c r="AI2893" s="67">
        <v>4783980506</v>
      </c>
      <c r="AJ2893" s="67">
        <v>0</v>
      </c>
      <c r="AK2893" s="67">
        <v>1199359171</v>
      </c>
      <c r="AL2893" s="67">
        <v>0</v>
      </c>
      <c r="AM2893" s="67">
        <v>789064886146</v>
      </c>
      <c r="AN2893" s="67">
        <v>317504107281</v>
      </c>
      <c r="AO2893" s="67">
        <v>466626405498</v>
      </c>
      <c r="AP2893" s="67">
        <v>1023782717766</v>
      </c>
      <c r="AQ2893" s="67">
        <v>1100357438127</v>
      </c>
      <c r="AR2893" s="67">
        <v>64932421655</v>
      </c>
      <c r="AS2893" s="67">
        <v>52364856174</v>
      </c>
      <c r="AT2893" s="67">
        <v>12567565482</v>
      </c>
      <c r="AU2893" s="67">
        <v>14281000000</v>
      </c>
      <c r="AV2893" s="67">
        <v>41287000000</v>
      </c>
      <c r="AW2893" s="67">
        <v>145835332567</v>
      </c>
      <c r="AX2893" s="67">
        <v>16891760753</v>
      </c>
      <c r="AY2893" s="67">
        <v>7433711027</v>
      </c>
      <c r="AZ2893" s="67">
        <v>9458049726</v>
      </c>
      <c r="BA2893" s="67">
        <v>2840021309</v>
      </c>
      <c r="BB2893" s="67">
        <v>3729376</v>
      </c>
      <c r="BC2893" s="67">
        <v>669721623</v>
      </c>
      <c r="BD2893" s="67">
        <v>8704368153</v>
      </c>
      <c r="BE2893" s="67">
        <v>12298403382</v>
      </c>
      <c r="BF2893" s="67">
        <v>96313282695</v>
      </c>
      <c r="BG2893" s="67">
        <v>8114045278</v>
      </c>
      <c r="BH2893" s="67">
        <v>9173821485</v>
      </c>
      <c r="BI2893" s="67">
        <v>0</v>
      </c>
      <c r="BJ2893" s="67">
        <v>132462970</v>
      </c>
      <c r="BK2893" s="67">
        <v>0</v>
      </c>
      <c r="BL2893" s="67">
        <v>9041358515</v>
      </c>
      <c r="BM2893" s="67"/>
      <c r="BN2893" s="67">
        <v>3954058742</v>
      </c>
      <c r="BO2893" s="67">
        <v>238131778</v>
      </c>
      <c r="BP2893" s="67">
        <v>296025460</v>
      </c>
      <c r="BQ2893" s="67">
        <v>376464247</v>
      </c>
      <c r="BR2893" s="67"/>
      <c r="BS2893" s="67">
        <v>0</v>
      </c>
      <c r="BT2893" s="67">
        <v>1241785541</v>
      </c>
      <c r="BU2893" s="67">
        <v>0</v>
      </c>
      <c r="BV2893" s="67">
        <v>2799010499</v>
      </c>
      <c r="BW2893" s="67"/>
      <c r="BX2893" s="67">
        <v>135882248</v>
      </c>
      <c r="BY2893" s="67"/>
      <c r="BZ2893" s="67">
        <v>216920653721</v>
      </c>
      <c r="CA2893" s="67">
        <v>91533823015</v>
      </c>
      <c r="CB2893" s="67">
        <v>125386830706</v>
      </c>
      <c r="CC2893" s="67">
        <v>409856229429</v>
      </c>
      <c r="CD2893" s="67">
        <v>436900000000</v>
      </c>
    </row>
    <row r="2894" spans="1:82">
      <c r="A2894" t="s">
        <v>55</v>
      </c>
      <c r="B2894" t="s">
        <v>3257</v>
      </c>
      <c r="C2894" t="s">
        <v>71</v>
      </c>
      <c r="D2894" t="s">
        <v>64</v>
      </c>
      <c r="E2894" t="s">
        <v>153</v>
      </c>
      <c r="F2894" s="67">
        <v>2000</v>
      </c>
      <c r="G2894" t="s">
        <v>3263</v>
      </c>
      <c r="H2894" s="67">
        <v>26654439</v>
      </c>
      <c r="I2894" s="67">
        <v>76148819257</v>
      </c>
      <c r="J2894" s="67">
        <v>23262628968</v>
      </c>
      <c r="K2894" s="67">
        <v>67940189193</v>
      </c>
      <c r="L2894" s="67">
        <v>168681543772</v>
      </c>
      <c r="M2894" s="67">
        <v>42602521082</v>
      </c>
      <c r="N2894" s="67">
        <v>6919340520</v>
      </c>
      <c r="O2894" s="67">
        <v>123846062</v>
      </c>
      <c r="P2894" s="67">
        <v>3590675910</v>
      </c>
      <c r="Q2894" s="67">
        <v>11353329970</v>
      </c>
      <c r="R2894" s="67">
        <v>41102987199</v>
      </c>
      <c r="S2894" s="67">
        <v>6641319326</v>
      </c>
      <c r="T2894" s="67">
        <v>24146652309</v>
      </c>
      <c r="U2894" s="67">
        <v>39065647124</v>
      </c>
      <c r="V2894" s="67">
        <v>1791223715</v>
      </c>
      <c r="W2894" s="67">
        <v>2842479022</v>
      </c>
      <c r="X2894" s="67">
        <v>1209242162</v>
      </c>
      <c r="Y2894" s="67">
        <v>44480000000</v>
      </c>
      <c r="Z2894" s="67">
        <v>0</v>
      </c>
      <c r="AA2894" s="67">
        <v>17556183890</v>
      </c>
      <c r="AB2894" s="67">
        <v>4195126346</v>
      </c>
      <c r="AC2894" s="67">
        <v>12242527459</v>
      </c>
      <c r="AD2894" s="67">
        <v>1587497226</v>
      </c>
      <c r="AE2894" s="67">
        <v>0</v>
      </c>
      <c r="AF2894" s="67">
        <v>0</v>
      </c>
      <c r="AG2894" s="67">
        <v>2229787444</v>
      </c>
      <c r="AH2894" s="67">
        <v>0</v>
      </c>
      <c r="AI2894" s="67">
        <v>5467406293</v>
      </c>
      <c r="AJ2894" s="67">
        <v>0</v>
      </c>
      <c r="AK2894" s="67">
        <v>1199359171</v>
      </c>
      <c r="AL2894" s="67">
        <v>0</v>
      </c>
      <c r="AM2894" s="67">
        <v>792253149272</v>
      </c>
      <c r="AN2894" s="67">
        <v>306172360750</v>
      </c>
      <c r="AO2894" s="67">
        <v>481015700224</v>
      </c>
      <c r="AP2894" s="67">
        <v>1037179172270</v>
      </c>
      <c r="AQ2894" s="67">
        <v>1112949652651</v>
      </c>
      <c r="AR2894" s="67">
        <v>67671413462</v>
      </c>
      <c r="AS2894" s="67">
        <v>54573720534</v>
      </c>
      <c r="AT2894" s="67">
        <v>13097692928</v>
      </c>
      <c r="AU2894" s="67">
        <v>14189000000</v>
      </c>
      <c r="AV2894" s="67">
        <v>41440000000</v>
      </c>
      <c r="AW2894" s="67">
        <v>190778646722</v>
      </c>
      <c r="AX2894" s="67">
        <v>16663368722</v>
      </c>
      <c r="AY2894" s="67">
        <v>7397678563</v>
      </c>
      <c r="AZ2894" s="67">
        <v>9265690159</v>
      </c>
      <c r="BA2894" s="67">
        <v>2615177973</v>
      </c>
      <c r="BB2894" s="67">
        <v>3947513</v>
      </c>
      <c r="BC2894" s="67">
        <v>632964124</v>
      </c>
      <c r="BD2894" s="67">
        <v>8831040985</v>
      </c>
      <c r="BE2894" s="67">
        <v>12680050256</v>
      </c>
      <c r="BF2894" s="67">
        <v>138944237248</v>
      </c>
      <c r="BG2894" s="67">
        <v>10407859901</v>
      </c>
      <c r="BH2894" s="67">
        <v>11172344202</v>
      </c>
      <c r="BI2894" s="67">
        <v>0</v>
      </c>
      <c r="BJ2894" s="67">
        <v>0</v>
      </c>
      <c r="BK2894" s="67">
        <v>0</v>
      </c>
      <c r="BL2894" s="67">
        <v>11172344202</v>
      </c>
      <c r="BM2894" s="67"/>
      <c r="BN2894" s="67">
        <v>5133667762</v>
      </c>
      <c r="BO2894" s="67">
        <v>133394664</v>
      </c>
      <c r="BP2894" s="67">
        <v>353697010</v>
      </c>
      <c r="BQ2894" s="67">
        <v>801827969</v>
      </c>
      <c r="BR2894" s="67"/>
      <c r="BS2894" s="67">
        <v>0</v>
      </c>
      <c r="BT2894" s="67">
        <v>1295484256</v>
      </c>
      <c r="BU2894" s="67">
        <v>0</v>
      </c>
      <c r="BV2894" s="67">
        <v>3243357194</v>
      </c>
      <c r="BW2894" s="67"/>
      <c r="BX2894" s="67">
        <v>210915348</v>
      </c>
      <c r="BY2894" s="67"/>
      <c r="BZ2894" s="67">
        <v>233834106131</v>
      </c>
      <c r="CA2894" s="67">
        <v>85965002389</v>
      </c>
      <c r="CB2894" s="67">
        <v>147869103742</v>
      </c>
      <c r="CC2894" s="67">
        <v>476205510517</v>
      </c>
      <c r="CD2894" s="67">
        <v>503500000000</v>
      </c>
    </row>
    <row r="2895" spans="1:82">
      <c r="A2895" t="s">
        <v>55</v>
      </c>
      <c r="B2895" t="s">
        <v>3257</v>
      </c>
      <c r="C2895" t="s">
        <v>71</v>
      </c>
      <c r="D2895" t="s">
        <v>64</v>
      </c>
      <c r="E2895" t="s">
        <v>153</v>
      </c>
      <c r="F2895" s="67">
        <v>2001</v>
      </c>
      <c r="G2895" t="s">
        <v>3264</v>
      </c>
      <c r="H2895" s="67">
        <v>27014909</v>
      </c>
      <c r="I2895" s="67">
        <v>79046712488</v>
      </c>
      <c r="J2895" s="67">
        <v>22906474864</v>
      </c>
      <c r="K2895" s="67">
        <v>66833595352</v>
      </c>
      <c r="L2895" s="67">
        <v>163951462106</v>
      </c>
      <c r="M2895" s="67">
        <v>42871912380</v>
      </c>
      <c r="N2895" s="67">
        <v>6907872002</v>
      </c>
      <c r="O2895" s="67">
        <v>122311582</v>
      </c>
      <c r="P2895" s="67">
        <v>3584724515</v>
      </c>
      <c r="Q2895" s="67">
        <v>11334512301</v>
      </c>
      <c r="R2895" s="67">
        <v>41034860719</v>
      </c>
      <c r="S2895" s="67">
        <v>6318502867</v>
      </c>
      <c r="T2895" s="67">
        <v>26324091761</v>
      </c>
      <c r="U2895" s="67">
        <v>58659468670</v>
      </c>
      <c r="V2895" s="67">
        <v>1937105538</v>
      </c>
      <c r="W2895" s="67">
        <v>2747729722</v>
      </c>
      <c r="X2895" s="67">
        <v>1209286654</v>
      </c>
      <c r="Y2895" s="67">
        <v>64990000000</v>
      </c>
      <c r="Z2895" s="67">
        <v>0</v>
      </c>
      <c r="AA2895" s="67">
        <v>32340338744</v>
      </c>
      <c r="AB2895" s="67">
        <v>4195126346</v>
      </c>
      <c r="AC2895" s="67">
        <v>12186976237</v>
      </c>
      <c r="AD2895" s="67">
        <v>926040049</v>
      </c>
      <c r="AE2895" s="67">
        <v>0</v>
      </c>
      <c r="AF2895" s="67">
        <v>0</v>
      </c>
      <c r="AG2895" s="67">
        <v>3210893920</v>
      </c>
      <c r="AH2895" s="67">
        <v>0</v>
      </c>
      <c r="AI2895" s="67">
        <v>10934812586</v>
      </c>
      <c r="AJ2895" s="67">
        <v>0</v>
      </c>
      <c r="AK2895" s="67">
        <v>1199359171</v>
      </c>
      <c r="AL2895" s="67">
        <v>0</v>
      </c>
      <c r="AM2895" s="67">
        <v>852654429830</v>
      </c>
      <c r="AN2895" s="67">
        <v>346216904829</v>
      </c>
      <c r="AO2895" s="67">
        <v>503251903640</v>
      </c>
      <c r="AP2895" s="67">
        <v>1085144114437</v>
      </c>
      <c r="AQ2895" s="67">
        <v>1160635763112</v>
      </c>
      <c r="AR2895" s="67">
        <v>69555733227</v>
      </c>
      <c r="AS2895" s="67">
        <v>56093333248</v>
      </c>
      <c r="AT2895" s="67">
        <v>13462399980</v>
      </c>
      <c r="AU2895" s="67">
        <v>14248000000</v>
      </c>
      <c r="AV2895" s="67">
        <v>41571000000</v>
      </c>
      <c r="AW2895" s="67">
        <v>141554579659</v>
      </c>
      <c r="AX2895" s="67">
        <v>11253041668</v>
      </c>
      <c r="AY2895" s="67">
        <v>5279855756</v>
      </c>
      <c r="AZ2895" s="67">
        <v>5973185913</v>
      </c>
      <c r="BA2895" s="67">
        <v>2465238199</v>
      </c>
      <c r="BB2895" s="67">
        <v>4148053</v>
      </c>
      <c r="BC2895" s="67">
        <v>560919427</v>
      </c>
      <c r="BD2895" s="67">
        <v>8954663466</v>
      </c>
      <c r="BE2895" s="67">
        <v>12749989886</v>
      </c>
      <c r="BF2895" s="67">
        <v>93809254918</v>
      </c>
      <c r="BG2895" s="67">
        <v>11757324042</v>
      </c>
      <c r="BH2895" s="67">
        <v>14347344949</v>
      </c>
      <c r="BI2895" s="67">
        <v>4608176525</v>
      </c>
      <c r="BJ2895" s="67">
        <v>0</v>
      </c>
      <c r="BK2895" s="67">
        <v>0</v>
      </c>
      <c r="BL2895" s="67">
        <v>9739168423</v>
      </c>
      <c r="BM2895" s="67"/>
      <c r="BN2895" s="67">
        <v>3912106788</v>
      </c>
      <c r="BO2895" s="67">
        <v>3513368</v>
      </c>
      <c r="BP2895" s="67">
        <v>639596313</v>
      </c>
      <c r="BQ2895" s="67">
        <v>384064129</v>
      </c>
      <c r="BR2895" s="67"/>
      <c r="BS2895" s="67">
        <v>0</v>
      </c>
      <c r="BT2895" s="67">
        <v>1100317125</v>
      </c>
      <c r="BU2895" s="67">
        <v>0</v>
      </c>
      <c r="BV2895" s="67">
        <v>3636280990</v>
      </c>
      <c r="BW2895" s="67"/>
      <c r="BX2895" s="67">
        <v>63289711</v>
      </c>
      <c r="BY2895" s="67"/>
      <c r="BZ2895" s="67">
        <v>269685199603</v>
      </c>
      <c r="CA2895" s="67">
        <v>97116757905</v>
      </c>
      <c r="CB2895" s="67">
        <v>172568441698</v>
      </c>
      <c r="CC2895" s="67">
        <v>467819857438</v>
      </c>
      <c r="CD2895" s="67">
        <v>495100000000</v>
      </c>
    </row>
    <row r="2896" spans="1:82">
      <c r="A2896" t="s">
        <v>55</v>
      </c>
      <c r="B2896" t="s">
        <v>3257</v>
      </c>
      <c r="C2896" t="s">
        <v>71</v>
      </c>
      <c r="D2896" t="s">
        <v>64</v>
      </c>
      <c r="E2896" t="s">
        <v>153</v>
      </c>
      <c r="F2896" s="67">
        <v>2002</v>
      </c>
      <c r="G2896" t="s">
        <v>3265</v>
      </c>
      <c r="H2896" s="67">
        <v>27334503</v>
      </c>
      <c r="I2896" s="67">
        <v>81955860991</v>
      </c>
      <c r="J2896" s="67">
        <v>24651447079</v>
      </c>
      <c r="K2896" s="67">
        <v>69856196615</v>
      </c>
      <c r="L2896" s="67">
        <v>159201081915</v>
      </c>
      <c r="M2896" s="67">
        <v>43141303702</v>
      </c>
      <c r="N2896" s="67">
        <v>6896403485</v>
      </c>
      <c r="O2896" s="67">
        <v>120767391</v>
      </c>
      <c r="P2896" s="67">
        <v>3578773120</v>
      </c>
      <c r="Q2896" s="67">
        <v>11315694633</v>
      </c>
      <c r="R2896" s="67">
        <v>40966734239</v>
      </c>
      <c r="S2896" s="67">
        <v>6040068030</v>
      </c>
      <c r="T2896" s="67">
        <v>27033208854</v>
      </c>
      <c r="U2896" s="67">
        <v>55421223889</v>
      </c>
      <c r="V2896" s="67">
        <v>1884720917</v>
      </c>
      <c r="W2896" s="67">
        <v>2733517326</v>
      </c>
      <c r="X2896" s="67">
        <v>1209261556</v>
      </c>
      <c r="Y2896" s="67">
        <v>60310000000</v>
      </c>
      <c r="Z2896" s="67">
        <v>0</v>
      </c>
      <c r="AA2896" s="67">
        <v>27720290352</v>
      </c>
      <c r="AB2896" s="67">
        <v>4195126346</v>
      </c>
      <c r="AC2896" s="67">
        <v>12125800669</v>
      </c>
      <c r="AD2896" s="67">
        <v>926040049</v>
      </c>
      <c r="AE2896" s="67">
        <v>0</v>
      </c>
      <c r="AF2896" s="67">
        <v>0</v>
      </c>
      <c r="AG2896" s="67">
        <v>3210893920</v>
      </c>
      <c r="AH2896" s="67">
        <v>0</v>
      </c>
      <c r="AI2896" s="67">
        <v>10934812586</v>
      </c>
      <c r="AJ2896" s="67">
        <v>0</v>
      </c>
      <c r="AK2896" s="67">
        <v>1199359171</v>
      </c>
      <c r="AL2896" s="67">
        <v>0</v>
      </c>
      <c r="AM2896" s="67">
        <v>896437808361</v>
      </c>
      <c r="AN2896" s="67">
        <v>367177784398</v>
      </c>
      <c r="AO2896" s="67">
        <v>526470611168</v>
      </c>
      <c r="AP2896" s="67">
        <v>1108981068661</v>
      </c>
      <c r="AQ2896" s="67">
        <v>1185319849638</v>
      </c>
      <c r="AR2896" s="67">
        <v>69443646656</v>
      </c>
      <c r="AS2896" s="67">
        <v>56002940852</v>
      </c>
      <c r="AT2896" s="67">
        <v>13440705804</v>
      </c>
      <c r="AU2896" s="67">
        <v>15363000000</v>
      </c>
      <c r="AV2896" s="67">
        <v>43535000000</v>
      </c>
      <c r="AW2896" s="67">
        <v>170905327314</v>
      </c>
      <c r="AX2896" s="67">
        <v>10454341819</v>
      </c>
      <c r="AY2896" s="67">
        <v>4862641778</v>
      </c>
      <c r="AZ2896" s="67">
        <v>5591700041</v>
      </c>
      <c r="BA2896" s="67">
        <v>2485162284</v>
      </c>
      <c r="BB2896" s="67">
        <v>4344051</v>
      </c>
      <c r="BC2896" s="67">
        <v>614585375</v>
      </c>
      <c r="BD2896" s="67">
        <v>8925840173</v>
      </c>
      <c r="BE2896" s="67">
        <v>13423238940</v>
      </c>
      <c r="BF2896" s="67">
        <v>125195661280</v>
      </c>
      <c r="BG2896" s="67">
        <v>9802153392</v>
      </c>
      <c r="BH2896" s="67">
        <v>16871072270</v>
      </c>
      <c r="BI2896" s="67">
        <v>4670836026</v>
      </c>
      <c r="BJ2896" s="67">
        <v>158484871</v>
      </c>
      <c r="BK2896" s="67">
        <v>0</v>
      </c>
      <c r="BL2896" s="67">
        <v>12041751373</v>
      </c>
      <c r="BM2896" s="67"/>
      <c r="BN2896" s="67">
        <v>5986989207</v>
      </c>
      <c r="BO2896" s="67">
        <v>242448220</v>
      </c>
      <c r="BP2896" s="67">
        <v>566183600</v>
      </c>
      <c r="BQ2896" s="67">
        <v>341654956</v>
      </c>
      <c r="BR2896" s="67"/>
      <c r="BS2896" s="67">
        <v>0</v>
      </c>
      <c r="BT2896" s="67">
        <v>1206479643</v>
      </c>
      <c r="BU2896" s="67">
        <v>0</v>
      </c>
      <c r="BV2896" s="67">
        <v>3490337470</v>
      </c>
      <c r="BW2896" s="67"/>
      <c r="BX2896" s="67">
        <v>207658277</v>
      </c>
      <c r="BY2896" s="67"/>
      <c r="BZ2896" s="67">
        <v>304698481600</v>
      </c>
      <c r="CA2896" s="67">
        <v>111731501566</v>
      </c>
      <c r="CB2896" s="67">
        <v>192966980034</v>
      </c>
      <c r="CC2896" s="67">
        <v>533746527841</v>
      </c>
      <c r="CD2896" s="67">
        <v>561900000000</v>
      </c>
    </row>
    <row r="2897" spans="1:82">
      <c r="A2897" t="s">
        <v>55</v>
      </c>
      <c r="B2897" t="s">
        <v>3257</v>
      </c>
      <c r="C2897" t="s">
        <v>71</v>
      </c>
      <c r="D2897" t="s">
        <v>64</v>
      </c>
      <c r="E2897" t="s">
        <v>153</v>
      </c>
      <c r="F2897" s="67">
        <v>2003</v>
      </c>
      <c r="G2897" t="s">
        <v>3266</v>
      </c>
      <c r="H2897" s="67">
        <v>27623341</v>
      </c>
      <c r="I2897" s="67">
        <v>85231627524</v>
      </c>
      <c r="J2897" s="67">
        <v>27631084662</v>
      </c>
      <c r="K2897" s="67">
        <v>72877397697</v>
      </c>
      <c r="L2897" s="67">
        <v>156336133392</v>
      </c>
      <c r="M2897" s="67">
        <v>43410695001</v>
      </c>
      <c r="N2897" s="67">
        <v>6884934968</v>
      </c>
      <c r="O2897" s="67">
        <v>119232912</v>
      </c>
      <c r="P2897" s="67">
        <v>3572821725</v>
      </c>
      <c r="Q2897" s="67">
        <v>11296876964</v>
      </c>
      <c r="R2897" s="67">
        <v>40898607759</v>
      </c>
      <c r="S2897" s="67">
        <v>5842028548</v>
      </c>
      <c r="T2897" s="67">
        <v>27779703877</v>
      </c>
      <c r="U2897" s="67">
        <v>92268307570</v>
      </c>
      <c r="V2897" s="67">
        <v>1838560741</v>
      </c>
      <c r="W2897" s="67">
        <v>2733517326</v>
      </c>
      <c r="X2897" s="67">
        <v>1209243303</v>
      </c>
      <c r="Y2897" s="67">
        <v>129500000000</v>
      </c>
      <c r="Z2897" s="67">
        <v>0</v>
      </c>
      <c r="AA2897" s="67">
        <v>27720290352</v>
      </c>
      <c r="AB2897" s="67">
        <v>73414711059</v>
      </c>
      <c r="AC2897" s="67">
        <v>12064217100</v>
      </c>
      <c r="AD2897" s="67">
        <v>926040049</v>
      </c>
      <c r="AE2897" s="67">
        <v>0</v>
      </c>
      <c r="AF2897" s="67">
        <v>0</v>
      </c>
      <c r="AG2897" s="67">
        <v>3210893920</v>
      </c>
      <c r="AH2897" s="67">
        <v>0</v>
      </c>
      <c r="AI2897" s="67">
        <v>10934812586</v>
      </c>
      <c r="AJ2897" s="67">
        <v>0</v>
      </c>
      <c r="AK2897" s="67">
        <v>1199359171</v>
      </c>
      <c r="AL2897" s="67">
        <v>0</v>
      </c>
      <c r="AM2897" s="67">
        <v>945351208715</v>
      </c>
      <c r="AN2897" s="67">
        <v>391116658528</v>
      </c>
      <c r="AO2897" s="67">
        <v>551967945518</v>
      </c>
      <c r="AP2897" s="67">
        <v>1172396529399</v>
      </c>
      <c r="AQ2897" s="67">
        <v>1247822108314</v>
      </c>
      <c r="AR2897" s="67">
        <v>73236011180</v>
      </c>
      <c r="AS2897" s="67">
        <v>59061299339</v>
      </c>
      <c r="AT2897" s="67">
        <v>14174711841</v>
      </c>
      <c r="AU2897" s="67">
        <v>17609000000</v>
      </c>
      <c r="AV2897" s="67">
        <v>46444000000</v>
      </c>
      <c r="AW2897" s="67">
        <v>99166915519</v>
      </c>
      <c r="AX2897" s="67">
        <v>11233229665</v>
      </c>
      <c r="AY2897" s="67">
        <v>5268415627</v>
      </c>
      <c r="AZ2897" s="67">
        <v>5964814038</v>
      </c>
      <c r="BA2897" s="67">
        <v>2494841848</v>
      </c>
      <c r="BB2897" s="67">
        <v>4680094</v>
      </c>
      <c r="BC2897" s="67">
        <v>752058419</v>
      </c>
      <c r="BD2897" s="67">
        <v>8933593995</v>
      </c>
      <c r="BE2897" s="67">
        <v>14392038342</v>
      </c>
      <c r="BF2897" s="67">
        <v>50266388649</v>
      </c>
      <c r="BG2897" s="67">
        <v>11090084506</v>
      </c>
      <c r="BH2897" s="67">
        <v>28204487045</v>
      </c>
      <c r="BI2897" s="67">
        <v>2951660831</v>
      </c>
      <c r="BJ2897" s="67">
        <v>241116715</v>
      </c>
      <c r="BK2897" s="67">
        <v>0</v>
      </c>
      <c r="BL2897" s="67">
        <v>25011709500</v>
      </c>
      <c r="BM2897" s="67"/>
      <c r="BN2897" s="67">
        <v>8578915768</v>
      </c>
      <c r="BO2897" s="67">
        <v>9736558268</v>
      </c>
      <c r="BP2897" s="67">
        <v>519183413</v>
      </c>
      <c r="BQ2897" s="67">
        <v>413409215</v>
      </c>
      <c r="BR2897" s="67"/>
      <c r="BS2897" s="67">
        <v>0</v>
      </c>
      <c r="BT2897" s="67">
        <v>1471159303</v>
      </c>
      <c r="BU2897" s="67">
        <v>0</v>
      </c>
      <c r="BV2897" s="67">
        <v>3770535480</v>
      </c>
      <c r="BW2897" s="67"/>
      <c r="BX2897" s="67">
        <v>521948052</v>
      </c>
      <c r="BY2897" s="67"/>
      <c r="BZ2897" s="67">
        <v>304614173681</v>
      </c>
      <c r="CA2897" s="67">
        <v>112292359061</v>
      </c>
      <c r="CB2897" s="67">
        <v>192321814620</v>
      </c>
      <c r="CC2897" s="67">
        <v>476386587426</v>
      </c>
      <c r="CD2897" s="67">
        <v>505200000000</v>
      </c>
    </row>
    <row r="2898" spans="1:82">
      <c r="A2898" t="s">
        <v>55</v>
      </c>
      <c r="B2898" t="s">
        <v>3257</v>
      </c>
      <c r="C2898" t="s">
        <v>71</v>
      </c>
      <c r="D2898" t="s">
        <v>64</v>
      </c>
      <c r="E2898" t="s">
        <v>153</v>
      </c>
      <c r="F2898" s="67">
        <v>2004</v>
      </c>
      <c r="G2898" t="s">
        <v>3267</v>
      </c>
      <c r="H2898" s="67">
        <v>27893911</v>
      </c>
      <c r="I2898" s="67">
        <v>89001252589</v>
      </c>
      <c r="J2898" s="67">
        <v>31395786547</v>
      </c>
      <c r="K2898" s="67">
        <v>73603978633</v>
      </c>
      <c r="L2898" s="67">
        <v>151993876734</v>
      </c>
      <c r="M2898" s="67">
        <v>43680086323</v>
      </c>
      <c r="N2898" s="67">
        <v>6873466451</v>
      </c>
      <c r="O2898" s="67">
        <v>117698433</v>
      </c>
      <c r="P2898" s="67">
        <v>3566870330</v>
      </c>
      <c r="Q2898" s="67">
        <v>11278059295</v>
      </c>
      <c r="R2898" s="67">
        <v>40830481279</v>
      </c>
      <c r="S2898" s="67">
        <v>5622789415</v>
      </c>
      <c r="T2898" s="67">
        <v>26208767169</v>
      </c>
      <c r="U2898" s="67">
        <v>93473115461</v>
      </c>
      <c r="V2898" s="67">
        <v>2170353080</v>
      </c>
      <c r="W2898" s="67">
        <v>2755625497</v>
      </c>
      <c r="X2898" s="67">
        <v>1209286654</v>
      </c>
      <c r="Y2898" s="67">
        <v>129400000000</v>
      </c>
      <c r="Z2898" s="67">
        <v>0</v>
      </c>
      <c r="AA2898" s="67">
        <v>27720290352</v>
      </c>
      <c r="AB2898" s="67">
        <v>73414711059</v>
      </c>
      <c r="AC2898" s="67">
        <v>11993987166</v>
      </c>
      <c r="AD2898" s="67">
        <v>926040049</v>
      </c>
      <c r="AE2898" s="67">
        <v>0</v>
      </c>
      <c r="AF2898" s="67">
        <v>0</v>
      </c>
      <c r="AG2898" s="67">
        <v>3210893920</v>
      </c>
      <c r="AH2898" s="67">
        <v>0</v>
      </c>
      <c r="AI2898" s="67">
        <v>10934812586</v>
      </c>
      <c r="AJ2898" s="67">
        <v>0</v>
      </c>
      <c r="AK2898" s="67">
        <v>1199359171</v>
      </c>
      <c r="AL2898" s="67">
        <v>0</v>
      </c>
      <c r="AM2898" s="67">
        <v>983202699890</v>
      </c>
      <c r="AN2898" s="67">
        <v>406890880230</v>
      </c>
      <c r="AO2898" s="67">
        <v>573972459998</v>
      </c>
      <c r="AP2898" s="67">
        <v>1203798421920</v>
      </c>
      <c r="AQ2898" s="67">
        <v>1274870223293</v>
      </c>
      <c r="AR2898" s="67">
        <v>79744415728</v>
      </c>
      <c r="AS2898" s="67">
        <v>64310012684</v>
      </c>
      <c r="AT2898" s="67">
        <v>15434403044</v>
      </c>
      <c r="AU2898" s="67">
        <v>20741000000</v>
      </c>
      <c r="AV2898" s="67">
        <v>48625000000</v>
      </c>
      <c r="AW2898" s="67">
        <v>186175718596</v>
      </c>
      <c r="AX2898" s="67">
        <v>13024623081</v>
      </c>
      <c r="AY2898" s="67">
        <v>6122438526</v>
      </c>
      <c r="AZ2898" s="67">
        <v>6902184555</v>
      </c>
      <c r="BA2898" s="67">
        <v>2772133698</v>
      </c>
      <c r="BB2898" s="67">
        <v>5295360</v>
      </c>
      <c r="BC2898" s="67">
        <v>905704763</v>
      </c>
      <c r="BD2898" s="67">
        <v>8723320083</v>
      </c>
      <c r="BE2898" s="67">
        <v>16361670122</v>
      </c>
      <c r="BF2898" s="67">
        <v>133169025190</v>
      </c>
      <c r="BG2898" s="67">
        <v>11213946299</v>
      </c>
      <c r="BH2898" s="67">
        <v>58256868128</v>
      </c>
      <c r="BI2898" s="67">
        <v>3045501813</v>
      </c>
      <c r="BJ2898" s="67">
        <v>458332465</v>
      </c>
      <c r="BK2898" s="67">
        <v>9178040</v>
      </c>
      <c r="BL2898" s="67">
        <v>54743855810</v>
      </c>
      <c r="BM2898" s="67"/>
      <c r="BN2898" s="67">
        <v>29016729268</v>
      </c>
      <c r="BO2898" s="67">
        <v>11157509383</v>
      </c>
      <c r="BP2898" s="67">
        <v>1138825738</v>
      </c>
      <c r="BQ2898" s="67">
        <v>1008868240</v>
      </c>
      <c r="BR2898" s="67"/>
      <c r="BS2898" s="67">
        <v>0</v>
      </c>
      <c r="BT2898" s="67">
        <v>2958396877</v>
      </c>
      <c r="BU2898" s="67">
        <v>0</v>
      </c>
      <c r="BV2898" s="67">
        <v>6200180837</v>
      </c>
      <c r="BW2898" s="67"/>
      <c r="BX2898" s="67">
        <v>3263345466</v>
      </c>
      <c r="BY2898" s="67"/>
      <c r="BZ2898" s="67">
        <v>360648506273</v>
      </c>
      <c r="CA2898" s="67">
        <v>136664453686</v>
      </c>
      <c r="CB2898" s="67">
        <v>223984052587</v>
      </c>
      <c r="CC2898" s="67">
        <v>656941508725</v>
      </c>
      <c r="CD2898" s="67">
        <v>684800000000</v>
      </c>
    </row>
    <row r="2899" spans="1:82">
      <c r="A2899" t="s">
        <v>55</v>
      </c>
      <c r="B2899" t="s">
        <v>3257</v>
      </c>
      <c r="C2899" t="s">
        <v>71</v>
      </c>
      <c r="D2899" t="s">
        <v>64</v>
      </c>
      <c r="E2899" t="s">
        <v>153</v>
      </c>
      <c r="F2899" s="67">
        <v>2005</v>
      </c>
      <c r="G2899" t="s">
        <v>3268</v>
      </c>
      <c r="H2899" s="67">
        <v>28147267</v>
      </c>
      <c r="I2899" s="67">
        <v>93528206596</v>
      </c>
      <c r="J2899" s="67">
        <v>36422933212</v>
      </c>
      <c r="K2899" s="67">
        <v>76538658188</v>
      </c>
      <c r="L2899" s="67">
        <v>147397628348</v>
      </c>
      <c r="M2899" s="67">
        <v>43998991340</v>
      </c>
      <c r="N2899" s="67">
        <v>6861997934</v>
      </c>
      <c r="O2899" s="67">
        <v>116154242</v>
      </c>
      <c r="P2899" s="67">
        <v>3560918935</v>
      </c>
      <c r="Q2899" s="67">
        <v>11259241626</v>
      </c>
      <c r="R2899" s="67">
        <v>40762354799</v>
      </c>
      <c r="S2899" s="67">
        <v>5293697071</v>
      </c>
      <c r="T2899" s="67">
        <v>28410266537</v>
      </c>
      <c r="U2899" s="67">
        <v>93249954688</v>
      </c>
      <c r="V2899" s="67">
        <v>2132684018</v>
      </c>
      <c r="W2899" s="67">
        <v>2752467187</v>
      </c>
      <c r="X2899" s="67">
        <v>159717112</v>
      </c>
      <c r="Y2899" s="67">
        <v>129300000000</v>
      </c>
      <c r="Z2899" s="67">
        <v>0</v>
      </c>
      <c r="AA2899" s="67">
        <v>27720290352</v>
      </c>
      <c r="AB2899" s="67">
        <v>73414711059</v>
      </c>
      <c r="AC2899" s="67">
        <v>11907670970</v>
      </c>
      <c r="AD2899" s="67">
        <v>926040049</v>
      </c>
      <c r="AE2899" s="67">
        <v>0</v>
      </c>
      <c r="AF2899" s="67">
        <v>0</v>
      </c>
      <c r="AG2899" s="67">
        <v>3210893920</v>
      </c>
      <c r="AH2899" s="67">
        <v>0</v>
      </c>
      <c r="AI2899" s="67">
        <v>10934812586</v>
      </c>
      <c r="AJ2899" s="67">
        <v>0</v>
      </c>
      <c r="AK2899" s="67">
        <v>1199359171</v>
      </c>
      <c r="AL2899" s="67">
        <v>0</v>
      </c>
      <c r="AM2899" s="67">
        <v>1023617272932</v>
      </c>
      <c r="AN2899" s="67">
        <v>428653415804</v>
      </c>
      <c r="AO2899" s="67">
        <v>593307061374</v>
      </c>
      <c r="AP2899" s="67">
        <v>1232633166294</v>
      </c>
      <c r="AQ2899" s="67">
        <v>1300551662691</v>
      </c>
      <c r="AR2899" s="67">
        <v>86071488185</v>
      </c>
      <c r="AS2899" s="67">
        <v>69412490472</v>
      </c>
      <c r="AT2899" s="67">
        <v>16658997713</v>
      </c>
      <c r="AU2899" s="67">
        <v>24451000000</v>
      </c>
      <c r="AV2899" s="67">
        <v>51381000000</v>
      </c>
      <c r="AW2899" s="67">
        <v>132138582614</v>
      </c>
      <c r="AX2899" s="67">
        <v>14890445678</v>
      </c>
      <c r="AY2899" s="67">
        <v>7004744975</v>
      </c>
      <c r="AZ2899" s="67">
        <v>7885700703</v>
      </c>
      <c r="BA2899" s="67">
        <v>2916880360</v>
      </c>
      <c r="BB2899" s="67">
        <v>5917921</v>
      </c>
      <c r="BC2899" s="67">
        <v>1057145657</v>
      </c>
      <c r="BD2899" s="67">
        <v>8838130804</v>
      </c>
      <c r="BE2899" s="67">
        <v>18638650752</v>
      </c>
      <c r="BF2899" s="67">
        <v>71399380594</v>
      </c>
      <c r="BG2899" s="67">
        <v>14392030849</v>
      </c>
      <c r="BH2899" s="67">
        <v>95059037367</v>
      </c>
      <c r="BI2899" s="67">
        <v>15330428796</v>
      </c>
      <c r="BJ2899" s="67">
        <v>1070241411</v>
      </c>
      <c r="BK2899" s="67">
        <v>9068915</v>
      </c>
      <c r="BL2899" s="67">
        <v>78649298246</v>
      </c>
      <c r="BM2899" s="67"/>
      <c r="BN2899" s="67">
        <v>43111982593</v>
      </c>
      <c r="BO2899" s="67">
        <v>10012726493</v>
      </c>
      <c r="BP2899" s="67">
        <v>4822738692</v>
      </c>
      <c r="BQ2899" s="67">
        <v>1229407828</v>
      </c>
      <c r="BR2899" s="67"/>
      <c r="BS2899" s="67">
        <v>0</v>
      </c>
      <c r="BT2899" s="67">
        <v>3327791973</v>
      </c>
      <c r="BU2899" s="67">
        <v>0</v>
      </c>
      <c r="BV2899" s="67">
        <v>9108231265</v>
      </c>
      <c r="BW2899" s="67"/>
      <c r="BX2899" s="67">
        <v>7036419401</v>
      </c>
      <c r="BY2899" s="67"/>
      <c r="BZ2899" s="67">
        <v>406785727348</v>
      </c>
      <c r="CA2899" s="67">
        <v>152534122798</v>
      </c>
      <c r="CB2899" s="67">
        <v>254251604550</v>
      </c>
      <c r="CC2899" s="67">
        <v>693124835515</v>
      </c>
      <c r="CD2899" s="67">
        <v>720100000000</v>
      </c>
    </row>
    <row r="2900" spans="1:82">
      <c r="A2900" t="s">
        <v>55</v>
      </c>
      <c r="B2900" t="s">
        <v>3257</v>
      </c>
      <c r="C2900" t="s">
        <v>71</v>
      </c>
      <c r="D2900" t="s">
        <v>64</v>
      </c>
      <c r="E2900" t="s">
        <v>153</v>
      </c>
      <c r="F2900" s="67">
        <v>2006</v>
      </c>
      <c r="G2900" t="s">
        <v>3269</v>
      </c>
      <c r="H2900" s="67">
        <v>28381078</v>
      </c>
      <c r="I2900" s="67">
        <v>99472002144</v>
      </c>
      <c r="J2900" s="67">
        <v>46966105068</v>
      </c>
      <c r="K2900" s="67">
        <v>85523291200</v>
      </c>
      <c r="L2900" s="67">
        <v>145489083523</v>
      </c>
      <c r="M2900" s="67">
        <v>44292222601</v>
      </c>
      <c r="N2900" s="67">
        <v>6850529417</v>
      </c>
      <c r="O2900" s="67">
        <v>114619763</v>
      </c>
      <c r="P2900" s="67">
        <v>3554967540</v>
      </c>
      <c r="Q2900" s="67">
        <v>11240423957</v>
      </c>
      <c r="R2900" s="67">
        <v>40694228319</v>
      </c>
      <c r="S2900" s="67">
        <v>4957840712</v>
      </c>
      <c r="T2900" s="67">
        <v>30778978967</v>
      </c>
      <c r="U2900" s="67">
        <v>94945434276</v>
      </c>
      <c r="V2900" s="67">
        <v>2170323412</v>
      </c>
      <c r="W2900" s="67">
        <v>2754993835</v>
      </c>
      <c r="X2900" s="67">
        <v>159595043</v>
      </c>
      <c r="Y2900" s="67">
        <v>130600000000</v>
      </c>
      <c r="Z2900" s="67">
        <v>0</v>
      </c>
      <c r="AA2900" s="67">
        <v>27720290352</v>
      </c>
      <c r="AB2900" s="67">
        <v>73414711059</v>
      </c>
      <c r="AC2900" s="67">
        <v>11816376010</v>
      </c>
      <c r="AD2900" s="67">
        <v>926040049</v>
      </c>
      <c r="AE2900" s="67">
        <v>0</v>
      </c>
      <c r="AF2900" s="67">
        <v>0</v>
      </c>
      <c r="AG2900" s="67">
        <v>3210893920</v>
      </c>
      <c r="AH2900" s="67">
        <v>0</v>
      </c>
      <c r="AI2900" s="67">
        <v>12301664159</v>
      </c>
      <c r="AJ2900" s="67">
        <v>0</v>
      </c>
      <c r="AK2900" s="67">
        <v>1199359171</v>
      </c>
      <c r="AL2900" s="67">
        <v>0</v>
      </c>
      <c r="AM2900" s="67">
        <v>1082287099624</v>
      </c>
      <c r="AN2900" s="67">
        <v>454043403367</v>
      </c>
      <c r="AO2900" s="67">
        <v>626603801850</v>
      </c>
      <c r="AP2900" s="67">
        <v>1286801325286</v>
      </c>
      <c r="AQ2900" s="67">
        <v>1351625970850</v>
      </c>
      <c r="AR2900" s="67">
        <v>93076245416</v>
      </c>
      <c r="AS2900" s="67">
        <v>75061488238</v>
      </c>
      <c r="AT2900" s="67">
        <v>18014757177</v>
      </c>
      <c r="AU2900" s="67">
        <v>32160000000</v>
      </c>
      <c r="AV2900" s="67">
        <v>58562000000</v>
      </c>
      <c r="AW2900" s="67">
        <v>99613334088</v>
      </c>
      <c r="AX2900" s="67">
        <v>16991331374</v>
      </c>
      <c r="AY2900" s="67">
        <v>8004045324</v>
      </c>
      <c r="AZ2900" s="67">
        <v>8987286050</v>
      </c>
      <c r="BA2900" s="67">
        <v>4324856975</v>
      </c>
      <c r="BB2900" s="67">
        <v>6676671</v>
      </c>
      <c r="BC2900" s="67">
        <v>1304891197</v>
      </c>
      <c r="BD2900" s="67">
        <v>9256874748</v>
      </c>
      <c r="BE2900" s="67">
        <v>21722013571</v>
      </c>
      <c r="BF2900" s="67">
        <v>25461892233</v>
      </c>
      <c r="BG2900" s="67">
        <v>20544797321</v>
      </c>
      <c r="BH2900" s="67">
        <v>184298919867</v>
      </c>
      <c r="BI2900" s="67">
        <v>17941087378</v>
      </c>
      <c r="BJ2900" s="67">
        <v>1509762345</v>
      </c>
      <c r="BK2900" s="67">
        <v>32862721</v>
      </c>
      <c r="BL2900" s="67">
        <v>164815207423</v>
      </c>
      <c r="BM2900" s="67"/>
      <c r="BN2900" s="67">
        <v>91485497690</v>
      </c>
      <c r="BO2900" s="67">
        <v>19031852242</v>
      </c>
      <c r="BP2900" s="67">
        <v>5803382312</v>
      </c>
      <c r="BQ2900" s="67">
        <v>2410929594</v>
      </c>
      <c r="BR2900" s="67"/>
      <c r="BS2900" s="67">
        <v>0</v>
      </c>
      <c r="BT2900" s="67">
        <v>7359541330</v>
      </c>
      <c r="BU2900" s="67">
        <v>0</v>
      </c>
      <c r="BV2900" s="67">
        <v>32613146553</v>
      </c>
      <c r="BW2900" s="67"/>
      <c r="BX2900" s="67">
        <v>6110857703</v>
      </c>
      <c r="BY2900" s="67"/>
      <c r="BZ2900" s="67">
        <v>516374557847</v>
      </c>
      <c r="CA2900" s="67">
        <v>203578835748</v>
      </c>
      <c r="CB2900" s="67">
        <v>312795722099</v>
      </c>
      <c r="CC2900" s="67">
        <v>866961057217</v>
      </c>
      <c r="CD2900" s="67">
        <v>893400000000</v>
      </c>
    </row>
    <row r="2901" spans="1:82">
      <c r="A2901" t="s">
        <v>55</v>
      </c>
      <c r="B2901" t="s">
        <v>3257</v>
      </c>
      <c r="C2901" t="s">
        <v>71</v>
      </c>
      <c r="D2901" t="s">
        <v>64</v>
      </c>
      <c r="E2901" t="s">
        <v>153</v>
      </c>
      <c r="F2901" s="67">
        <v>2007</v>
      </c>
      <c r="G2901" t="s">
        <v>3270</v>
      </c>
      <c r="H2901" s="67">
        <v>28600387</v>
      </c>
      <c r="I2901" s="67">
        <v>107411470666</v>
      </c>
      <c r="J2901" s="67">
        <v>67096396378</v>
      </c>
      <c r="K2901" s="67">
        <v>113244001277</v>
      </c>
      <c r="L2901" s="67">
        <v>143330562243</v>
      </c>
      <c r="M2901" s="67">
        <v>44585453839</v>
      </c>
      <c r="N2901" s="67">
        <v>6839060900</v>
      </c>
      <c r="O2901" s="67">
        <v>113075572</v>
      </c>
      <c r="P2901" s="67">
        <v>3549016145</v>
      </c>
      <c r="Q2901" s="67">
        <v>11221606288</v>
      </c>
      <c r="R2901" s="67">
        <v>40626101839</v>
      </c>
      <c r="S2901" s="67">
        <v>4783839442</v>
      </c>
      <c r="T2901" s="67">
        <v>29249902503</v>
      </c>
      <c r="U2901" s="67">
        <v>127613552754</v>
      </c>
      <c r="V2901" s="67">
        <v>2218172713</v>
      </c>
      <c r="W2901" s="67">
        <v>2754993835</v>
      </c>
      <c r="X2901" s="67">
        <v>57041823</v>
      </c>
      <c r="Y2901" s="67">
        <v>114200000000</v>
      </c>
      <c r="Z2901" s="67">
        <v>0</v>
      </c>
      <c r="AA2901" s="67">
        <v>55440580705</v>
      </c>
      <c r="AB2901" s="67">
        <v>29365884423</v>
      </c>
      <c r="AC2901" s="67">
        <v>11720689568</v>
      </c>
      <c r="AD2901" s="67">
        <v>926040049</v>
      </c>
      <c r="AE2901" s="67">
        <v>0</v>
      </c>
      <c r="AF2901" s="67">
        <v>0</v>
      </c>
      <c r="AG2901" s="67">
        <v>3210893920</v>
      </c>
      <c r="AH2901" s="67">
        <v>0</v>
      </c>
      <c r="AI2901" s="67">
        <v>12301664159</v>
      </c>
      <c r="AJ2901" s="67">
        <v>0</v>
      </c>
      <c r="AK2901" s="67">
        <v>1199359171</v>
      </c>
      <c r="AL2901" s="67">
        <v>0</v>
      </c>
      <c r="AM2901" s="67">
        <v>1119795894501</v>
      </c>
      <c r="AN2901" s="67">
        <v>475226985423</v>
      </c>
      <c r="AO2901" s="67">
        <v>643225679410</v>
      </c>
      <c r="AP2901" s="67">
        <v>1403387160141</v>
      </c>
      <c r="AQ2901" s="67">
        <v>1473295546282</v>
      </c>
      <c r="AR2901" s="67">
        <v>107052197337</v>
      </c>
      <c r="AS2901" s="67">
        <v>86332417207</v>
      </c>
      <c r="AT2901" s="67">
        <v>20719780130</v>
      </c>
      <c r="AU2901" s="67">
        <v>46762000000</v>
      </c>
      <c r="AV2901" s="67">
        <v>78924000000</v>
      </c>
      <c r="AW2901" s="67">
        <v>77947421690</v>
      </c>
      <c r="AX2901" s="67">
        <v>19239441596</v>
      </c>
      <c r="AY2901" s="67">
        <v>9072012696</v>
      </c>
      <c r="AZ2901" s="67">
        <v>10167428899</v>
      </c>
      <c r="BA2901" s="67">
        <v>4870289972</v>
      </c>
      <c r="BB2901" s="67">
        <v>7370546</v>
      </c>
      <c r="BC2901" s="67">
        <v>1475445990</v>
      </c>
      <c r="BD2901" s="67">
        <v>9678997839</v>
      </c>
      <c r="BE2901" s="67">
        <v>25036997905</v>
      </c>
      <c r="BF2901" s="67">
        <v>121406722</v>
      </c>
      <c r="BG2901" s="67">
        <v>17517471120</v>
      </c>
      <c r="BH2901" s="67">
        <v>231174434442</v>
      </c>
      <c r="BI2901" s="67">
        <v>17585057290</v>
      </c>
      <c r="BJ2901" s="67">
        <v>2614346202</v>
      </c>
      <c r="BK2901" s="67">
        <v>75237469</v>
      </c>
      <c r="BL2901" s="67">
        <v>210899793482</v>
      </c>
      <c r="BM2901" s="67"/>
      <c r="BN2901" s="67">
        <v>128369443157</v>
      </c>
      <c r="BO2901" s="67">
        <v>11451486145</v>
      </c>
      <c r="BP2901" s="67">
        <v>16022196265</v>
      </c>
      <c r="BQ2901" s="67">
        <v>4997766884</v>
      </c>
      <c r="BR2901" s="67"/>
      <c r="BS2901" s="67">
        <v>0</v>
      </c>
      <c r="BT2901" s="67">
        <v>8446197913</v>
      </c>
      <c r="BU2901" s="67">
        <v>621766923</v>
      </c>
      <c r="BV2901" s="67">
        <v>33563576231</v>
      </c>
      <c r="BW2901" s="67"/>
      <c r="BX2901" s="67">
        <v>7427359964</v>
      </c>
      <c r="BY2901" s="67"/>
      <c r="BZ2901" s="67">
        <v>635225975226</v>
      </c>
      <c r="CA2901" s="67">
        <v>265682778252</v>
      </c>
      <c r="CB2901" s="67">
        <v>369543196974</v>
      </c>
      <c r="CC2901" s="67">
        <v>1019238028695</v>
      </c>
      <c r="CD2901" s="67">
        <v>1051000000000</v>
      </c>
    </row>
    <row r="2902" spans="1:82">
      <c r="A2902" t="s">
        <v>55</v>
      </c>
      <c r="B2902" t="s">
        <v>3257</v>
      </c>
      <c r="C2902" t="s">
        <v>71</v>
      </c>
      <c r="D2902" t="s">
        <v>64</v>
      </c>
      <c r="E2902" t="s">
        <v>153</v>
      </c>
      <c r="F2902" s="67">
        <v>2008</v>
      </c>
      <c r="G2902" t="s">
        <v>3271</v>
      </c>
      <c r="H2902" s="67">
        <v>28806185</v>
      </c>
      <c r="I2902" s="67">
        <v>118192938828</v>
      </c>
      <c r="J2902" s="67">
        <v>64157694845</v>
      </c>
      <c r="K2902" s="67">
        <v>106663642732</v>
      </c>
      <c r="L2902" s="67">
        <v>142623883445</v>
      </c>
      <c r="M2902" s="67">
        <v>44880518941</v>
      </c>
      <c r="N2902" s="67">
        <v>6827592382</v>
      </c>
      <c r="O2902" s="67">
        <v>111541093</v>
      </c>
      <c r="P2902" s="67">
        <v>3543064751</v>
      </c>
      <c r="Q2902" s="67">
        <v>11202788619</v>
      </c>
      <c r="R2902" s="67">
        <v>40557975359</v>
      </c>
      <c r="S2902" s="67">
        <v>4715056792</v>
      </c>
      <c r="T2902" s="67">
        <v>28471575461</v>
      </c>
      <c r="U2902" s="67">
        <v>138214631763</v>
      </c>
      <c r="V2902" s="67">
        <v>2218172713</v>
      </c>
      <c r="W2902" s="67">
        <v>3767232198</v>
      </c>
      <c r="X2902" s="67">
        <v>50196805</v>
      </c>
      <c r="Y2902" s="67">
        <v>120200000000</v>
      </c>
      <c r="Z2902" s="67">
        <v>0</v>
      </c>
      <c r="AA2902" s="67">
        <v>58212609740</v>
      </c>
      <c r="AB2902" s="67">
        <v>29365884423</v>
      </c>
      <c r="AC2902" s="67">
        <v>11618622242</v>
      </c>
      <c r="AD2902" s="67">
        <v>1587497226</v>
      </c>
      <c r="AE2902" s="67">
        <v>0</v>
      </c>
      <c r="AF2902" s="67">
        <v>0</v>
      </c>
      <c r="AG2902" s="67">
        <v>5262298368</v>
      </c>
      <c r="AH2902" s="67">
        <v>0</v>
      </c>
      <c r="AI2902" s="67">
        <v>12985089946</v>
      </c>
      <c r="AJ2902" s="67">
        <v>0</v>
      </c>
      <c r="AK2902" s="67">
        <v>1199359171</v>
      </c>
      <c r="AL2902" s="67">
        <v>0</v>
      </c>
      <c r="AM2902" s="67">
        <v>1126999996870</v>
      </c>
      <c r="AN2902" s="67">
        <v>479683676525</v>
      </c>
      <c r="AO2902" s="67">
        <v>646060014164</v>
      </c>
      <c r="AP2902" s="67">
        <v>1452143210772</v>
      </c>
      <c r="AQ2902" s="67">
        <v>1517016925309</v>
      </c>
      <c r="AR2902" s="67">
        <v>130218518926</v>
      </c>
      <c r="AS2902" s="67">
        <v>105014934618</v>
      </c>
      <c r="AT2902" s="67">
        <v>25203584308</v>
      </c>
      <c r="AU2902" s="67">
        <v>47301000000</v>
      </c>
      <c r="AV2902" s="67">
        <v>78639000000</v>
      </c>
      <c r="AW2902" s="67">
        <v>91041757115</v>
      </c>
      <c r="AX2902" s="67">
        <v>25598515233</v>
      </c>
      <c r="AY2902" s="67">
        <v>12137572393</v>
      </c>
      <c r="AZ2902" s="67">
        <v>13460942839</v>
      </c>
      <c r="BA2902" s="67">
        <v>5381775592</v>
      </c>
      <c r="BB2902" s="67">
        <v>8270752</v>
      </c>
      <c r="BC2902" s="67">
        <v>1761419328</v>
      </c>
      <c r="BD2902" s="67">
        <v>10063456958</v>
      </c>
      <c r="BE2902" s="67">
        <v>29540923276</v>
      </c>
      <c r="BF2902" s="67">
        <v>0</v>
      </c>
      <c r="BG2902" s="67">
        <v>18687395977</v>
      </c>
      <c r="BH2902" s="67">
        <v>238440287237</v>
      </c>
      <c r="BI2902" s="67">
        <v>28160665419</v>
      </c>
      <c r="BJ2902" s="67">
        <v>4873038477</v>
      </c>
      <c r="BK2902" s="67">
        <v>274944882</v>
      </c>
      <c r="BL2902" s="67">
        <v>205131638460</v>
      </c>
      <c r="BM2902" s="67"/>
      <c r="BN2902" s="67">
        <v>124391025960</v>
      </c>
      <c r="BO2902" s="67">
        <v>16575929458</v>
      </c>
      <c r="BP2902" s="67">
        <v>22428595303</v>
      </c>
      <c r="BQ2902" s="67">
        <v>4572881945</v>
      </c>
      <c r="BR2902" s="67"/>
      <c r="BS2902" s="67">
        <v>152335704</v>
      </c>
      <c r="BT2902" s="67">
        <v>12048534042</v>
      </c>
      <c r="BU2902" s="67">
        <v>1417952181</v>
      </c>
      <c r="BV2902" s="67">
        <v>17193492203</v>
      </c>
      <c r="BW2902" s="67"/>
      <c r="BX2902" s="67">
        <v>6350891663</v>
      </c>
      <c r="BY2902" s="67"/>
      <c r="BZ2902" s="67">
        <v>722654638907</v>
      </c>
      <c r="CA2902" s="67">
        <v>287879736285</v>
      </c>
      <c r="CB2902" s="67">
        <v>434774902622</v>
      </c>
      <c r="CC2902" s="67">
        <v>1151017202186</v>
      </c>
      <c r="CD2902" s="67">
        <v>1182000000000</v>
      </c>
    </row>
    <row r="2903" spans="1:82">
      <c r="A2903" t="s">
        <v>55</v>
      </c>
      <c r="B2903" t="s">
        <v>3257</v>
      </c>
      <c r="C2903" t="s">
        <v>71</v>
      </c>
      <c r="D2903" t="s">
        <v>64</v>
      </c>
      <c r="E2903" t="s">
        <v>153</v>
      </c>
      <c r="F2903" s="67">
        <v>2009</v>
      </c>
      <c r="G2903" t="s">
        <v>3272</v>
      </c>
      <c r="H2903" s="67">
        <v>29009326</v>
      </c>
      <c r="I2903" s="67">
        <v>127898375246</v>
      </c>
      <c r="J2903" s="67">
        <v>71797782952</v>
      </c>
      <c r="K2903" s="67">
        <v>118944396408</v>
      </c>
      <c r="L2903" s="67">
        <v>143794005536</v>
      </c>
      <c r="M2903" s="67">
        <v>45173750179</v>
      </c>
      <c r="N2903" s="67">
        <v>6816123865</v>
      </c>
      <c r="O2903" s="67">
        <v>109996902</v>
      </c>
      <c r="P2903" s="67">
        <v>3537113356</v>
      </c>
      <c r="Q2903" s="67">
        <v>11183970950</v>
      </c>
      <c r="R2903" s="67">
        <v>40489848879</v>
      </c>
      <c r="S2903" s="67">
        <v>4716512788</v>
      </c>
      <c r="T2903" s="67">
        <v>29452366297</v>
      </c>
      <c r="U2903" s="67">
        <v>191512517086</v>
      </c>
      <c r="V2903" s="67">
        <v>2218172713</v>
      </c>
      <c r="W2903" s="67">
        <v>3740070731</v>
      </c>
      <c r="X2903" s="67">
        <v>49829455</v>
      </c>
      <c r="Y2903" s="67">
        <v>168500000000</v>
      </c>
      <c r="Z2903" s="67">
        <v>0</v>
      </c>
      <c r="AA2903" s="67">
        <v>83160871057</v>
      </c>
      <c r="AB2903" s="67">
        <v>41951263462</v>
      </c>
      <c r="AC2903" s="67">
        <v>11513753225</v>
      </c>
      <c r="AD2903" s="67">
        <v>1587497226</v>
      </c>
      <c r="AE2903" s="67">
        <v>0</v>
      </c>
      <c r="AF2903" s="67">
        <v>0</v>
      </c>
      <c r="AG2903" s="67">
        <v>10702979732</v>
      </c>
      <c r="AH2903" s="67">
        <v>0</v>
      </c>
      <c r="AI2903" s="67">
        <v>15718793092</v>
      </c>
      <c r="AJ2903" s="67">
        <v>0</v>
      </c>
      <c r="AK2903" s="67">
        <v>3855083049</v>
      </c>
      <c r="AL2903" s="67">
        <v>0</v>
      </c>
      <c r="AM2903" s="67">
        <v>1139007065399</v>
      </c>
      <c r="AN2903" s="67">
        <v>488080522646</v>
      </c>
      <c r="AO2903" s="67">
        <v>650027934899</v>
      </c>
      <c r="AP2903" s="67">
        <v>1563004827671</v>
      </c>
      <c r="AQ2903" s="67">
        <v>1629181099498</v>
      </c>
      <c r="AR2903" s="67">
        <v>138104024444</v>
      </c>
      <c r="AS2903" s="67">
        <v>111374213261</v>
      </c>
      <c r="AT2903" s="67">
        <v>26729811183</v>
      </c>
      <c r="AU2903" s="67">
        <v>54488000000</v>
      </c>
      <c r="AV2903" s="67">
        <v>90268000000</v>
      </c>
      <c r="AW2903" s="67">
        <v>92316382865</v>
      </c>
      <c r="AX2903" s="67">
        <v>25746051418</v>
      </c>
      <c r="AY2903" s="67">
        <v>12178984230</v>
      </c>
      <c r="AZ2903" s="67">
        <v>13567067188</v>
      </c>
      <c r="BA2903" s="67">
        <v>4540601608</v>
      </c>
      <c r="BB2903" s="67">
        <v>8498592</v>
      </c>
      <c r="BC2903" s="67">
        <v>1793765927</v>
      </c>
      <c r="BD2903" s="67">
        <v>10311441509</v>
      </c>
      <c r="BE2903" s="67">
        <v>29607671635</v>
      </c>
      <c r="BF2903" s="67">
        <v>0</v>
      </c>
      <c r="BG2903" s="67">
        <v>20308352177</v>
      </c>
      <c r="BH2903" s="67">
        <v>177986722115</v>
      </c>
      <c r="BI2903" s="67">
        <v>11398302834</v>
      </c>
      <c r="BJ2903" s="67">
        <v>4281198788</v>
      </c>
      <c r="BK2903" s="67">
        <v>129306691</v>
      </c>
      <c r="BL2903" s="67">
        <v>162177913802</v>
      </c>
      <c r="BM2903" s="67"/>
      <c r="BN2903" s="67">
        <v>84891752005</v>
      </c>
      <c r="BO2903" s="67">
        <v>27633558026</v>
      </c>
      <c r="BP2903" s="67">
        <v>4498239262</v>
      </c>
      <c r="BQ2903" s="67">
        <v>3208733014</v>
      </c>
      <c r="BR2903" s="67"/>
      <c r="BS2903" s="67"/>
      <c r="BT2903" s="67">
        <v>17170643064</v>
      </c>
      <c r="BU2903" s="67">
        <v>0</v>
      </c>
      <c r="BV2903" s="67">
        <v>17209017090</v>
      </c>
      <c r="BW2903" s="67"/>
      <c r="BX2903" s="67">
        <v>7565971342</v>
      </c>
      <c r="BY2903" s="67"/>
      <c r="BZ2903" s="67">
        <v>745260200873</v>
      </c>
      <c r="CA2903" s="67">
        <v>296998614186</v>
      </c>
      <c r="CB2903" s="67">
        <v>448261586687</v>
      </c>
      <c r="CC2903" s="67">
        <v>1117887330297</v>
      </c>
      <c r="CD2903" s="67">
        <v>1154000000000</v>
      </c>
    </row>
    <row r="2904" spans="1:82">
      <c r="A2904" t="s">
        <v>55</v>
      </c>
      <c r="B2904" t="s">
        <v>3257</v>
      </c>
      <c r="C2904" t="s">
        <v>71</v>
      </c>
      <c r="D2904" t="s">
        <v>64</v>
      </c>
      <c r="E2904" t="s">
        <v>153</v>
      </c>
      <c r="F2904" s="67">
        <v>2010</v>
      </c>
      <c r="G2904" t="s">
        <v>3273</v>
      </c>
      <c r="H2904" s="67">
        <v>29229572</v>
      </c>
      <c r="I2904" s="67">
        <v>140683302633</v>
      </c>
      <c r="J2904" s="67">
        <v>91437101966</v>
      </c>
      <c r="K2904" s="67">
        <v>149799911759</v>
      </c>
      <c r="L2904" s="67">
        <v>144578584526</v>
      </c>
      <c r="M2904" s="67">
        <v>45468815281</v>
      </c>
      <c r="N2904" s="67">
        <v>6804655348</v>
      </c>
      <c r="O2904" s="67">
        <v>108462423</v>
      </c>
      <c r="P2904" s="67">
        <v>3531161961</v>
      </c>
      <c r="Q2904" s="67">
        <v>11165153281</v>
      </c>
      <c r="R2904" s="67">
        <v>40421722399</v>
      </c>
      <c r="S2904" s="67">
        <v>4834721168</v>
      </c>
      <c r="T2904" s="67">
        <v>30047222396</v>
      </c>
      <c r="U2904" s="67">
        <v>191078388085</v>
      </c>
      <c r="V2904" s="67">
        <v>2452593148</v>
      </c>
      <c r="W2904" s="67">
        <v>3726805829</v>
      </c>
      <c r="X2904" s="67">
        <v>49729062</v>
      </c>
      <c r="Y2904" s="67">
        <v>166200000000</v>
      </c>
      <c r="Z2904" s="67">
        <v>0</v>
      </c>
      <c r="AA2904" s="67">
        <v>83160871057</v>
      </c>
      <c r="AB2904" s="67">
        <v>41951263462</v>
      </c>
      <c r="AC2904" s="67">
        <v>11453563798</v>
      </c>
      <c r="AD2904" s="67">
        <v>2090204681</v>
      </c>
      <c r="AE2904" s="67">
        <v>0</v>
      </c>
      <c r="AF2904" s="67">
        <v>0</v>
      </c>
      <c r="AG2904" s="67">
        <v>10702979732</v>
      </c>
      <c r="AH2904" s="67">
        <v>0</v>
      </c>
      <c r="AI2904" s="67">
        <v>12985089946</v>
      </c>
      <c r="AJ2904" s="67">
        <v>0</v>
      </c>
      <c r="AK2904" s="67">
        <v>3855083049</v>
      </c>
      <c r="AL2904" s="67">
        <v>0</v>
      </c>
      <c r="AM2904" s="67">
        <v>1158179765287</v>
      </c>
      <c r="AN2904" s="67">
        <v>502284558150</v>
      </c>
      <c r="AO2904" s="67">
        <v>655675958883</v>
      </c>
      <c r="AP2904" s="67">
        <v>1586789869311</v>
      </c>
      <c r="AQ2904" s="67">
        <v>1663293839029</v>
      </c>
      <c r="AR2904" s="67">
        <v>162831942689</v>
      </c>
      <c r="AS2904" s="67">
        <v>131316082814</v>
      </c>
      <c r="AT2904" s="67">
        <v>31515859875</v>
      </c>
      <c r="AU2904" s="67">
        <v>70453000000</v>
      </c>
      <c r="AV2904" s="67">
        <v>115422000000</v>
      </c>
      <c r="AW2904" s="67">
        <v>109716142998</v>
      </c>
      <c r="AX2904" s="67">
        <v>30672740179</v>
      </c>
      <c r="AY2904" s="67">
        <v>14576292634</v>
      </c>
      <c r="AZ2904" s="67">
        <v>16096447544</v>
      </c>
      <c r="BA2904" s="67">
        <v>8392091750</v>
      </c>
      <c r="BB2904" s="67">
        <v>9915921</v>
      </c>
      <c r="BC2904" s="67">
        <v>1819496176</v>
      </c>
      <c r="BD2904" s="67">
        <v>10619904223</v>
      </c>
      <c r="BE2904" s="67">
        <v>34103154641</v>
      </c>
      <c r="BF2904" s="67">
        <v>3357402429</v>
      </c>
      <c r="BG2904" s="67">
        <v>20741437679</v>
      </c>
      <c r="BH2904" s="67">
        <v>277727654125</v>
      </c>
      <c r="BI2904" s="67">
        <v>15888116200</v>
      </c>
      <c r="BJ2904" s="67">
        <v>2625594026</v>
      </c>
      <c r="BK2904" s="67">
        <v>92979828</v>
      </c>
      <c r="BL2904" s="67">
        <v>259120964070</v>
      </c>
      <c r="BM2904" s="67"/>
      <c r="BN2904" s="67">
        <v>141721602273</v>
      </c>
      <c r="BO2904" s="67">
        <v>31507846599</v>
      </c>
      <c r="BP2904" s="67">
        <v>23476973462</v>
      </c>
      <c r="BQ2904" s="67">
        <v>4975675586</v>
      </c>
      <c r="BR2904" s="67"/>
      <c r="BS2904" s="67">
        <v>491972827</v>
      </c>
      <c r="BT2904" s="67">
        <v>24737974353</v>
      </c>
      <c r="BU2904" s="67">
        <v>1172043670</v>
      </c>
      <c r="BV2904" s="67">
        <v>20103374653</v>
      </c>
      <c r="BW2904" s="67"/>
      <c r="BX2904" s="67">
        <v>10933500647</v>
      </c>
      <c r="BY2904" s="67"/>
      <c r="BZ2904" s="67">
        <v>849109877650</v>
      </c>
      <c r="CA2904" s="67">
        <v>343220464078</v>
      </c>
      <c r="CB2904" s="67">
        <v>505889413572</v>
      </c>
      <c r="CC2904" s="67">
        <v>1354416617462</v>
      </c>
      <c r="CD2904" s="67">
        <v>1399000000000</v>
      </c>
    </row>
    <row r="2905" spans="1:82">
      <c r="A2905" t="s">
        <v>55</v>
      </c>
      <c r="B2905" t="s">
        <v>3257</v>
      </c>
      <c r="C2905" t="s">
        <v>71</v>
      </c>
      <c r="D2905" t="s">
        <v>64</v>
      </c>
      <c r="E2905" t="s">
        <v>153</v>
      </c>
      <c r="F2905" s="67">
        <v>2011</v>
      </c>
      <c r="G2905" t="s">
        <v>3274</v>
      </c>
      <c r="H2905" s="67">
        <v>29477721</v>
      </c>
      <c r="I2905" s="67">
        <v>154881232356</v>
      </c>
      <c r="J2905" s="67">
        <v>97171439848</v>
      </c>
      <c r="K2905" s="67">
        <v>152002227113</v>
      </c>
      <c r="L2905" s="67">
        <v>146953221683</v>
      </c>
      <c r="M2905" s="67">
        <v>45780384933</v>
      </c>
      <c r="N2905" s="67">
        <v>6788936690</v>
      </c>
      <c r="O2905" s="67">
        <v>108608101</v>
      </c>
      <c r="P2905" s="67">
        <v>3523005026</v>
      </c>
      <c r="Q2905" s="67">
        <v>11139361933</v>
      </c>
      <c r="R2905" s="67">
        <v>40328348787</v>
      </c>
      <c r="S2905" s="67">
        <v>5031506965</v>
      </c>
      <c r="T2905" s="67">
        <v>32298938863</v>
      </c>
      <c r="U2905" s="67">
        <v>178837741413</v>
      </c>
      <c r="V2905" s="67">
        <v>2385740206</v>
      </c>
      <c r="W2905" s="67">
        <v>3853138230</v>
      </c>
      <c r="X2905" s="67">
        <v>50196805</v>
      </c>
      <c r="Y2905" s="67">
        <v>156700000000</v>
      </c>
      <c r="Z2905" s="67">
        <v>0</v>
      </c>
      <c r="AA2905" s="67">
        <v>70224735559</v>
      </c>
      <c r="AB2905" s="67">
        <v>46146389808</v>
      </c>
      <c r="AC2905" s="67">
        <v>11330772006</v>
      </c>
      <c r="AD2905" s="67">
        <v>2090204681</v>
      </c>
      <c r="AE2905" s="67">
        <v>0</v>
      </c>
      <c r="AF2905" s="67">
        <v>0</v>
      </c>
      <c r="AG2905" s="67">
        <v>10702979732</v>
      </c>
      <c r="AH2905" s="67">
        <v>0</v>
      </c>
      <c r="AI2905" s="67">
        <v>12301664159</v>
      </c>
      <c r="AJ2905" s="67">
        <v>0</v>
      </c>
      <c r="AK2905" s="67">
        <v>3855083049</v>
      </c>
      <c r="AL2905" s="67">
        <v>0</v>
      </c>
      <c r="AM2905" s="67">
        <v>1173196054958</v>
      </c>
      <c r="AN2905" s="67">
        <v>509096167302</v>
      </c>
      <c r="AO2905" s="67">
        <v>663912642044</v>
      </c>
      <c r="AP2905" s="67">
        <v>1600362555761</v>
      </c>
      <c r="AQ2905" s="67">
        <v>1673660961350</v>
      </c>
      <c r="AR2905" s="67">
        <v>187624355676</v>
      </c>
      <c r="AS2905" s="67">
        <v>151309964255</v>
      </c>
      <c r="AT2905" s="67">
        <v>36314391421</v>
      </c>
      <c r="AU2905" s="67">
        <v>77394000000</v>
      </c>
      <c r="AV2905" s="67">
        <v>121065000000</v>
      </c>
      <c r="AW2905" s="67">
        <v>117942928365</v>
      </c>
      <c r="AX2905" s="67">
        <v>36705600641</v>
      </c>
      <c r="AY2905" s="67">
        <v>17493642114</v>
      </c>
      <c r="AZ2905" s="67">
        <v>19211958527</v>
      </c>
      <c r="BA2905" s="67">
        <v>7650451581</v>
      </c>
      <c r="BB2905" s="67">
        <v>12454003</v>
      </c>
      <c r="BC2905" s="67">
        <v>2068712015</v>
      </c>
      <c r="BD2905" s="67">
        <v>10839201683</v>
      </c>
      <c r="BE2905" s="67">
        <v>34704619546</v>
      </c>
      <c r="BF2905" s="67">
        <v>0</v>
      </c>
      <c r="BG2905" s="67">
        <v>25961888895</v>
      </c>
      <c r="BH2905" s="67">
        <v>347435590425</v>
      </c>
      <c r="BI2905" s="67">
        <v>10903941718</v>
      </c>
      <c r="BJ2905" s="67">
        <v>12930217703</v>
      </c>
      <c r="BK2905" s="67">
        <v>276777260</v>
      </c>
      <c r="BL2905" s="67">
        <v>323324653744</v>
      </c>
      <c r="BM2905" s="67"/>
      <c r="BN2905" s="67">
        <v>162900457101</v>
      </c>
      <c r="BO2905" s="67">
        <v>39290000811</v>
      </c>
      <c r="BP2905" s="67">
        <v>31885770881</v>
      </c>
      <c r="BQ2905" s="67">
        <v>5577081097</v>
      </c>
      <c r="BR2905" s="67"/>
      <c r="BS2905" s="67">
        <v>5364733289</v>
      </c>
      <c r="BT2905" s="67">
        <v>46292565182</v>
      </c>
      <c r="BU2905" s="67">
        <v>2659385128</v>
      </c>
      <c r="BV2905" s="67">
        <v>18641860439</v>
      </c>
      <c r="BW2905" s="67"/>
      <c r="BX2905" s="67">
        <v>10712799816</v>
      </c>
      <c r="BY2905" s="67"/>
      <c r="BZ2905" s="67">
        <v>985694738275</v>
      </c>
      <c r="CA2905" s="67">
        <v>397552587611</v>
      </c>
      <c r="CB2905" s="67">
        <v>588142150665</v>
      </c>
      <c r="CC2905" s="67">
        <v>1595026612743</v>
      </c>
      <c r="CD2905" s="67">
        <v>1639000000000</v>
      </c>
    </row>
    <row r="2906" spans="1:82">
      <c r="A2906" t="s">
        <v>55</v>
      </c>
      <c r="B2906" t="s">
        <v>3257</v>
      </c>
      <c r="C2906" t="s">
        <v>71</v>
      </c>
      <c r="D2906" t="s">
        <v>64</v>
      </c>
      <c r="E2906" t="s">
        <v>153</v>
      </c>
      <c r="F2906" s="67">
        <v>2012</v>
      </c>
      <c r="G2906" t="s">
        <v>3275</v>
      </c>
      <c r="H2906" s="67">
        <v>29749589</v>
      </c>
      <c r="I2906" s="67">
        <v>171708411822</v>
      </c>
      <c r="J2906" s="67">
        <v>126565986501</v>
      </c>
      <c r="K2906" s="67">
        <v>186879570751</v>
      </c>
      <c r="L2906" s="67">
        <v>147782017912</v>
      </c>
      <c r="M2906" s="67">
        <v>46029897414</v>
      </c>
      <c r="N2906" s="67">
        <v>6773218031</v>
      </c>
      <c r="O2906" s="67">
        <v>108763492</v>
      </c>
      <c r="P2906" s="67">
        <v>3514848091</v>
      </c>
      <c r="Q2906" s="67">
        <v>11113570585</v>
      </c>
      <c r="R2906" s="67">
        <v>40234975174</v>
      </c>
      <c r="S2906" s="67">
        <v>5260173557</v>
      </c>
      <c r="T2906" s="67">
        <v>33020515266</v>
      </c>
      <c r="U2906" s="67">
        <v>164385602680</v>
      </c>
      <c r="V2906" s="67">
        <v>2813955058</v>
      </c>
      <c r="W2906" s="67">
        <v>3935570122</v>
      </c>
      <c r="X2906" s="67">
        <v>49956088</v>
      </c>
      <c r="Y2906" s="67">
        <v>145700000000</v>
      </c>
      <c r="Z2906" s="67">
        <v>0</v>
      </c>
      <c r="AA2906" s="67">
        <v>64680677489</v>
      </c>
      <c r="AB2906" s="67">
        <v>39853700289</v>
      </c>
      <c r="AC2906" s="67">
        <v>11188328165</v>
      </c>
      <c r="AD2906" s="67">
        <v>1984371533</v>
      </c>
      <c r="AE2906" s="67">
        <v>0</v>
      </c>
      <c r="AF2906" s="67">
        <v>0</v>
      </c>
      <c r="AG2906" s="67">
        <v>7759660306</v>
      </c>
      <c r="AH2906" s="67">
        <v>0</v>
      </c>
      <c r="AI2906" s="67">
        <v>16402218879</v>
      </c>
      <c r="AJ2906" s="67">
        <v>0</v>
      </c>
      <c r="AK2906" s="67">
        <v>3855083049</v>
      </c>
      <c r="AL2906" s="67">
        <v>0</v>
      </c>
      <c r="AM2906" s="67">
        <v>1196536182326</v>
      </c>
      <c r="AN2906" s="67">
        <v>518529853207</v>
      </c>
      <c r="AO2906" s="67">
        <v>677754180301</v>
      </c>
      <c r="AP2906" s="67">
        <v>1605049485179</v>
      </c>
      <c r="AQ2906" s="67">
        <v>1688767052767</v>
      </c>
      <c r="AR2906" s="67">
        <v>212747674615</v>
      </c>
      <c r="AS2906" s="67">
        <v>171570705335</v>
      </c>
      <c r="AT2906" s="67">
        <v>41176969280</v>
      </c>
      <c r="AU2906" s="67">
        <v>104491000000</v>
      </c>
      <c r="AV2906" s="67">
        <v>154285000000</v>
      </c>
      <c r="AW2906" s="67">
        <v>123672433008</v>
      </c>
      <c r="AX2906" s="67">
        <v>38863170522</v>
      </c>
      <c r="AY2906" s="67">
        <v>18480546618</v>
      </c>
      <c r="AZ2906" s="67">
        <v>20382623904</v>
      </c>
      <c r="BA2906" s="67">
        <v>7498261227</v>
      </c>
      <c r="BB2906" s="67">
        <v>14847352</v>
      </c>
      <c r="BC2906" s="67">
        <v>2259851008</v>
      </c>
      <c r="BD2906" s="67">
        <v>11026973370</v>
      </c>
      <c r="BE2906" s="67">
        <v>35336227593</v>
      </c>
      <c r="BF2906" s="67">
        <v>0</v>
      </c>
      <c r="BG2906" s="67">
        <v>28673101935</v>
      </c>
      <c r="BH2906" s="67">
        <v>271786522072</v>
      </c>
      <c r="BI2906" s="67">
        <v>0</v>
      </c>
      <c r="BJ2906" s="67">
        <v>14006918932</v>
      </c>
      <c r="BK2906" s="67">
        <v>201342621</v>
      </c>
      <c r="BL2906" s="67">
        <v>257578260519</v>
      </c>
      <c r="BM2906" s="67"/>
      <c r="BN2906" s="67">
        <v>132248282186</v>
      </c>
      <c r="BO2906" s="67">
        <v>37528202400</v>
      </c>
      <c r="BP2906" s="67">
        <v>21057423683</v>
      </c>
      <c r="BQ2906" s="67">
        <v>4120043563</v>
      </c>
      <c r="BR2906" s="67"/>
      <c r="BS2906" s="67">
        <v>7791148358</v>
      </c>
      <c r="BT2906" s="67">
        <v>29392926985</v>
      </c>
      <c r="BU2906" s="67">
        <v>344597533</v>
      </c>
      <c r="BV2906" s="67">
        <v>17314888907</v>
      </c>
      <c r="BW2906" s="67"/>
      <c r="BX2906" s="67">
        <v>7780746903</v>
      </c>
      <c r="BY2906" s="67"/>
      <c r="BZ2906" s="67">
        <v>1157843190393</v>
      </c>
      <c r="CA2906" s="67">
        <v>485308127464</v>
      </c>
      <c r="CB2906" s="67">
        <v>672535062929</v>
      </c>
      <c r="CC2906" s="67">
        <v>1716255820088</v>
      </c>
      <c r="CD2906" s="67">
        <v>1766000000000</v>
      </c>
    </row>
    <row r="2907" spans="1:82">
      <c r="A2907" t="s">
        <v>55</v>
      </c>
      <c r="B2907" t="s">
        <v>3257</v>
      </c>
      <c r="C2907" t="s">
        <v>71</v>
      </c>
      <c r="D2907" t="s">
        <v>64</v>
      </c>
      <c r="E2907" t="s">
        <v>153</v>
      </c>
      <c r="F2907" s="67">
        <v>2013</v>
      </c>
      <c r="G2907" t="s">
        <v>3276</v>
      </c>
      <c r="H2907" s="67">
        <v>30038809</v>
      </c>
      <c r="I2907" s="67">
        <v>189408801736</v>
      </c>
      <c r="J2907" s="67">
        <v>126956239402</v>
      </c>
      <c r="K2907" s="67">
        <v>192362472748</v>
      </c>
      <c r="L2907" s="67">
        <v>148232111261</v>
      </c>
      <c r="M2907" s="67">
        <v>45786198205</v>
      </c>
      <c r="N2907" s="67">
        <v>6757499373</v>
      </c>
      <c r="O2907" s="67">
        <v>108909170</v>
      </c>
      <c r="P2907" s="67">
        <v>3506691157</v>
      </c>
      <c r="Q2907" s="67">
        <v>11087779238</v>
      </c>
      <c r="R2907" s="67">
        <v>40141601562</v>
      </c>
      <c r="S2907" s="67">
        <v>5555718051</v>
      </c>
      <c r="T2907" s="67">
        <v>33392243349</v>
      </c>
      <c r="U2907" s="67">
        <v>168410779340</v>
      </c>
      <c r="V2907" s="67">
        <v>3198165642</v>
      </c>
      <c r="W2907" s="67">
        <v>4011053732</v>
      </c>
      <c r="X2907" s="67">
        <v>49732484</v>
      </c>
      <c r="Y2907" s="67">
        <v>152300000000</v>
      </c>
      <c r="Z2907" s="67">
        <v>0</v>
      </c>
      <c r="AA2907" s="67">
        <v>62832658132</v>
      </c>
      <c r="AB2907" s="67">
        <v>44048826635</v>
      </c>
      <c r="AC2907" s="67">
        <v>11052506501</v>
      </c>
      <c r="AD2907" s="67">
        <v>1852080097</v>
      </c>
      <c r="AE2907" s="67">
        <v>0</v>
      </c>
      <c r="AF2907" s="67">
        <v>0</v>
      </c>
      <c r="AG2907" s="67">
        <v>8821039129</v>
      </c>
      <c r="AH2907" s="67">
        <v>0</v>
      </c>
      <c r="AI2907" s="67">
        <v>19819347812</v>
      </c>
      <c r="AJ2907" s="67">
        <v>0</v>
      </c>
      <c r="AK2907" s="67">
        <v>3855083049</v>
      </c>
      <c r="AL2907" s="67">
        <v>0</v>
      </c>
      <c r="AM2907" s="67">
        <v>1207104508839</v>
      </c>
      <c r="AN2907" s="67">
        <v>523168163438</v>
      </c>
      <c r="AO2907" s="67">
        <v>683684212099</v>
      </c>
      <c r="AP2907" s="67">
        <v>1636642470879</v>
      </c>
      <c r="AQ2907" s="67">
        <v>1723412060987</v>
      </c>
      <c r="AR2907" s="67">
        <v>228522902852</v>
      </c>
      <c r="AS2907" s="67">
        <v>184292663590</v>
      </c>
      <c r="AT2907" s="67">
        <v>44230239262</v>
      </c>
      <c r="AU2907" s="67">
        <v>107755000000</v>
      </c>
      <c r="AV2907" s="67">
        <v>163269000000</v>
      </c>
      <c r="AW2907" s="67">
        <v>140741580118</v>
      </c>
      <c r="AX2907" s="67">
        <v>37839947221</v>
      </c>
      <c r="AY2907" s="67">
        <v>17967867380</v>
      </c>
      <c r="AZ2907" s="67">
        <v>19872079841</v>
      </c>
      <c r="BA2907" s="67">
        <v>8386397292</v>
      </c>
      <c r="BB2907" s="67">
        <v>16311250</v>
      </c>
      <c r="BC2907" s="67">
        <v>2878847282</v>
      </c>
      <c r="BD2907" s="67">
        <v>11081709064</v>
      </c>
      <c r="BE2907" s="67">
        <v>35871568667</v>
      </c>
      <c r="BF2907" s="67">
        <v>16332141910</v>
      </c>
      <c r="BG2907" s="67">
        <v>28334657431</v>
      </c>
      <c r="BH2907" s="67">
        <v>229706920331</v>
      </c>
      <c r="BI2907" s="67">
        <v>11740442804</v>
      </c>
      <c r="BJ2907" s="67">
        <v>16878906608</v>
      </c>
      <c r="BK2907" s="67">
        <v>128634773</v>
      </c>
      <c r="BL2907" s="67">
        <v>200958936145</v>
      </c>
      <c r="BM2907" s="67"/>
      <c r="BN2907" s="67">
        <v>110647788008</v>
      </c>
      <c r="BO2907" s="67">
        <v>18709939955</v>
      </c>
      <c r="BP2907" s="67">
        <v>22608100752</v>
      </c>
      <c r="BQ2907" s="67">
        <v>2922731017</v>
      </c>
      <c r="BR2907" s="67"/>
      <c r="BS2907" s="67">
        <v>2347590869</v>
      </c>
      <c r="BT2907" s="67">
        <v>19965379930</v>
      </c>
      <c r="BU2907" s="67">
        <v>193462618</v>
      </c>
      <c r="BV2907" s="67">
        <v>17931186109</v>
      </c>
      <c r="BW2907" s="67"/>
      <c r="BX2907" s="67">
        <v>5632756887</v>
      </c>
      <c r="BY2907" s="67"/>
      <c r="BZ2907" s="67">
        <v>1222331979513</v>
      </c>
      <c r="CA2907" s="67">
        <v>523928495629</v>
      </c>
      <c r="CB2907" s="67">
        <v>698403483883</v>
      </c>
      <c r="CC2907" s="67">
        <v>1765789382813</v>
      </c>
      <c r="CD2907" s="67">
        <v>1821000000000</v>
      </c>
    </row>
    <row r="2908" spans="1:82">
      <c r="A2908" t="s">
        <v>55</v>
      </c>
      <c r="B2908" t="s">
        <v>3257</v>
      </c>
      <c r="C2908" t="s">
        <v>71</v>
      </c>
      <c r="D2908" t="s">
        <v>64</v>
      </c>
      <c r="E2908" t="s">
        <v>153</v>
      </c>
      <c r="F2908" s="67">
        <v>2014</v>
      </c>
      <c r="G2908" t="s">
        <v>3277</v>
      </c>
      <c r="H2908" s="67">
        <v>30353951</v>
      </c>
      <c r="I2908" s="67">
        <v>206252534458</v>
      </c>
      <c r="J2908" s="67">
        <v>126065443381</v>
      </c>
      <c r="K2908" s="67">
        <v>197708812237</v>
      </c>
      <c r="L2908" s="67">
        <v>148382504813</v>
      </c>
      <c r="M2908" s="67">
        <v>45537180891</v>
      </c>
      <c r="N2908" s="67">
        <v>6741780714</v>
      </c>
      <c r="O2908" s="67">
        <v>109064560</v>
      </c>
      <c r="P2908" s="67">
        <v>3498534222</v>
      </c>
      <c r="Q2908" s="67">
        <v>11061987890</v>
      </c>
      <c r="R2908" s="67">
        <v>40048227950</v>
      </c>
      <c r="S2908" s="67">
        <v>6039123974</v>
      </c>
      <c r="T2908" s="67">
        <v>33198440296</v>
      </c>
      <c r="U2908" s="67">
        <v>189174077546</v>
      </c>
      <c r="V2908" s="67">
        <v>2788531161</v>
      </c>
      <c r="W2908" s="67">
        <v>4856217494</v>
      </c>
      <c r="X2908" s="67">
        <v>116365320</v>
      </c>
      <c r="Y2908" s="67">
        <v>178800000000</v>
      </c>
      <c r="Z2908" s="67">
        <v>0</v>
      </c>
      <c r="AA2908" s="67">
        <v>75768793630</v>
      </c>
      <c r="AB2908" s="67">
        <v>58731768847</v>
      </c>
      <c r="AC2908" s="67">
        <v>10916765269</v>
      </c>
      <c r="AD2908" s="67">
        <v>1772705236</v>
      </c>
      <c r="AE2908" s="67">
        <v>0</v>
      </c>
      <c r="AF2908" s="67">
        <v>0</v>
      </c>
      <c r="AG2908" s="67">
        <v>10702979732</v>
      </c>
      <c r="AH2908" s="67">
        <v>0</v>
      </c>
      <c r="AI2908" s="67">
        <v>17085644666</v>
      </c>
      <c r="AJ2908" s="67">
        <v>0</v>
      </c>
      <c r="AK2908" s="67">
        <v>3855083049</v>
      </c>
      <c r="AL2908" s="67">
        <v>0</v>
      </c>
      <c r="AM2908" s="67">
        <v>1224038355091</v>
      </c>
      <c r="AN2908" s="67">
        <v>530749321369</v>
      </c>
      <c r="AO2908" s="67">
        <v>693029964171</v>
      </c>
      <c r="AP2908" s="67">
        <v>1689944255848</v>
      </c>
      <c r="AQ2908" s="67">
        <v>1779382151017</v>
      </c>
      <c r="AR2908" s="67">
        <v>239145310152</v>
      </c>
      <c r="AS2908" s="67">
        <v>192859121090</v>
      </c>
      <c r="AT2908" s="67">
        <v>46286189062</v>
      </c>
      <c r="AU2908" s="67">
        <v>110471000000</v>
      </c>
      <c r="AV2908" s="67">
        <v>173252000000</v>
      </c>
      <c r="AW2908" s="67">
        <v>129188519089</v>
      </c>
      <c r="AX2908" s="67">
        <v>40792474105</v>
      </c>
      <c r="AY2908" s="67">
        <v>19465383569</v>
      </c>
      <c r="AZ2908" s="67">
        <v>21327090536</v>
      </c>
      <c r="BA2908" s="67">
        <v>10612059062</v>
      </c>
      <c r="BB2908" s="67">
        <v>17522950</v>
      </c>
      <c r="BC2908" s="67">
        <v>2872230932</v>
      </c>
      <c r="BD2908" s="67">
        <v>11165735146</v>
      </c>
      <c r="BE2908" s="67">
        <v>36451389831</v>
      </c>
      <c r="BF2908" s="67">
        <v>0</v>
      </c>
      <c r="BG2908" s="67">
        <v>27277107061</v>
      </c>
      <c r="BH2908" s="67">
        <v>188748106151</v>
      </c>
      <c r="BI2908" s="67">
        <v>22841469533</v>
      </c>
      <c r="BJ2908" s="67">
        <v>16870352781</v>
      </c>
      <c r="BK2908" s="67">
        <v>80153991</v>
      </c>
      <c r="BL2908" s="67">
        <v>148956129845</v>
      </c>
      <c r="BM2908" s="67"/>
      <c r="BN2908" s="67">
        <v>84558493446</v>
      </c>
      <c r="BO2908" s="67">
        <v>15957646726</v>
      </c>
      <c r="BP2908" s="67">
        <v>11864998061</v>
      </c>
      <c r="BQ2908" s="67">
        <v>2446160542</v>
      </c>
      <c r="BR2908" s="67"/>
      <c r="BS2908" s="67">
        <v>882312816</v>
      </c>
      <c r="BT2908" s="67">
        <v>12571194647</v>
      </c>
      <c r="BU2908" s="67">
        <v>219175218</v>
      </c>
      <c r="BV2908" s="67">
        <v>15891311033</v>
      </c>
      <c r="BW2908" s="67"/>
      <c r="BX2908" s="67">
        <v>4564837356</v>
      </c>
      <c r="BY2908" s="67"/>
      <c r="BZ2908" s="67">
        <v>1265166030389</v>
      </c>
      <c r="CA2908" s="67">
        <v>563536562105</v>
      </c>
      <c r="CB2908" s="67">
        <v>701629468283</v>
      </c>
      <c r="CC2908" s="67">
        <v>1759466965780</v>
      </c>
      <c r="CD2908" s="67">
        <v>1822000000000</v>
      </c>
    </row>
    <row r="2909" spans="1:82">
      <c r="A2909" t="s">
        <v>55</v>
      </c>
      <c r="B2909" t="s">
        <v>3257</v>
      </c>
      <c r="C2909" t="s">
        <v>71</v>
      </c>
      <c r="D2909" t="s">
        <v>64</v>
      </c>
      <c r="E2909" t="s">
        <v>153</v>
      </c>
      <c r="F2909" s="67">
        <v>2015</v>
      </c>
      <c r="G2909" t="s">
        <v>3278</v>
      </c>
      <c r="H2909" s="67">
        <v>30711863</v>
      </c>
      <c r="I2909" s="67">
        <v>220990995664</v>
      </c>
      <c r="J2909" s="67">
        <v>121468869016</v>
      </c>
      <c r="K2909" s="67">
        <v>196286930162</v>
      </c>
      <c r="L2909" s="67">
        <v>149907996211</v>
      </c>
      <c r="M2909" s="67">
        <v>45288189233</v>
      </c>
      <c r="N2909" s="67">
        <v>6726062056</v>
      </c>
      <c r="O2909" s="67">
        <v>109210239</v>
      </c>
      <c r="P2909" s="67">
        <v>3490377287</v>
      </c>
      <c r="Q2909" s="67">
        <v>11036196543</v>
      </c>
      <c r="R2909" s="67">
        <v>39954854338</v>
      </c>
      <c r="S2909" s="67">
        <v>6639832888</v>
      </c>
      <c r="T2909" s="67">
        <v>35124315407</v>
      </c>
      <c r="U2909" s="67">
        <v>182762167197</v>
      </c>
      <c r="V2909" s="67">
        <v>2348328271</v>
      </c>
      <c r="W2909" s="67">
        <v>4752309094</v>
      </c>
      <c r="X2909" s="67">
        <v>116365320</v>
      </c>
      <c r="Y2909" s="67">
        <v>169300000000</v>
      </c>
      <c r="Z2909" s="67">
        <v>0</v>
      </c>
      <c r="AA2909" s="67">
        <v>74844783951</v>
      </c>
      <c r="AB2909" s="67">
        <v>50341516154</v>
      </c>
      <c r="AC2909" s="67">
        <v>10772913880</v>
      </c>
      <c r="AD2909" s="67">
        <v>1666872088</v>
      </c>
      <c r="AE2909" s="67">
        <v>0</v>
      </c>
      <c r="AF2909" s="67">
        <v>0</v>
      </c>
      <c r="AG2909" s="67">
        <v>10702979732</v>
      </c>
      <c r="AH2909" s="67">
        <v>0</v>
      </c>
      <c r="AI2909" s="67">
        <v>17085644666</v>
      </c>
      <c r="AJ2909" s="67">
        <v>0</v>
      </c>
      <c r="AK2909" s="67">
        <v>3855083049</v>
      </c>
      <c r="AL2909" s="67">
        <v>0</v>
      </c>
      <c r="AM2909" s="67">
        <v>1231773407632</v>
      </c>
      <c r="AN2909" s="67">
        <v>530214550327</v>
      </c>
      <c r="AO2909" s="67">
        <v>701320956509</v>
      </c>
      <c r="AP2909" s="67">
        <v>1708046339017</v>
      </c>
      <c r="AQ2909" s="67">
        <v>1799114095294</v>
      </c>
      <c r="AR2909" s="67">
        <v>233753834854</v>
      </c>
      <c r="AS2909" s="67">
        <v>188511157140</v>
      </c>
      <c r="AT2909" s="67">
        <v>45242677714</v>
      </c>
      <c r="AU2909" s="67">
        <v>110221000000</v>
      </c>
      <c r="AV2909" s="67">
        <v>178111000000</v>
      </c>
      <c r="AW2909" s="67">
        <v>128645062780</v>
      </c>
      <c r="AX2909" s="67">
        <v>39397240710</v>
      </c>
      <c r="AY2909" s="67">
        <v>18845674635</v>
      </c>
      <c r="AZ2909" s="67">
        <v>20551566074</v>
      </c>
      <c r="BA2909" s="67">
        <v>8499158785</v>
      </c>
      <c r="BB2909" s="67">
        <v>17527863</v>
      </c>
      <c r="BC2909" s="67">
        <v>3043520875</v>
      </c>
      <c r="BD2909" s="67">
        <v>11177262816</v>
      </c>
      <c r="BE2909" s="67">
        <v>36730049612</v>
      </c>
      <c r="BF2909" s="67">
        <v>3644551000</v>
      </c>
      <c r="BG2909" s="67">
        <v>26135751118</v>
      </c>
      <c r="BH2909" s="67">
        <v>106833941919</v>
      </c>
      <c r="BI2909" s="67">
        <v>0</v>
      </c>
      <c r="BJ2909" s="67">
        <v>7548750467</v>
      </c>
      <c r="BK2909" s="67">
        <v>48919308</v>
      </c>
      <c r="BL2909" s="67">
        <v>99236272144</v>
      </c>
      <c r="BM2909" s="67"/>
      <c r="BN2909" s="67">
        <v>57368823310</v>
      </c>
      <c r="BO2909" s="67">
        <v>9905998531</v>
      </c>
      <c r="BP2909" s="67">
        <v>1938881774</v>
      </c>
      <c r="BQ2909" s="67">
        <v>2016555852</v>
      </c>
      <c r="BR2909" s="67"/>
      <c r="BS2909" s="67">
        <v>1200886874</v>
      </c>
      <c r="BT2909" s="67">
        <v>10354491875</v>
      </c>
      <c r="BU2909" s="67">
        <v>0</v>
      </c>
      <c r="BV2909" s="67">
        <v>14439685263</v>
      </c>
      <c r="BW2909" s="67"/>
      <c r="BX2909" s="67">
        <v>2010948664</v>
      </c>
      <c r="BY2909" s="67"/>
      <c r="BZ2909" s="67">
        <v>1171606693580</v>
      </c>
      <c r="CA2909" s="67">
        <v>494035214767</v>
      </c>
      <c r="CB2909" s="67">
        <v>677571478813</v>
      </c>
      <c r="CC2909" s="67">
        <v>1572949533133</v>
      </c>
      <c r="CD2909" s="67">
        <v>1641000000000</v>
      </c>
    </row>
    <row r="2910" spans="1:82">
      <c r="A2910" t="s">
        <v>55</v>
      </c>
      <c r="B2910" t="s">
        <v>3257</v>
      </c>
      <c r="C2910" t="s">
        <v>71</v>
      </c>
      <c r="D2910" t="s">
        <v>64</v>
      </c>
      <c r="E2910" t="s">
        <v>153</v>
      </c>
      <c r="F2910" s="67">
        <v>2016</v>
      </c>
      <c r="G2910" t="s">
        <v>3279</v>
      </c>
      <c r="H2910" s="67">
        <v>31132779</v>
      </c>
      <c r="I2910" s="67">
        <v>234565148576</v>
      </c>
      <c r="J2910" s="67">
        <v>122010082121</v>
      </c>
      <c r="K2910" s="67">
        <v>204787022279</v>
      </c>
      <c r="L2910" s="67">
        <v>150935145519</v>
      </c>
      <c r="M2910" s="67">
        <v>44824586765</v>
      </c>
      <c r="N2910" s="67">
        <v>6710180012</v>
      </c>
      <c r="O2910" s="67">
        <v>110375666</v>
      </c>
      <c r="P2910" s="67">
        <v>3481591084</v>
      </c>
      <c r="Q2910" s="67">
        <v>11008415516</v>
      </c>
      <c r="R2910" s="67">
        <v>39854277397</v>
      </c>
      <c r="S2910" s="67">
        <v>7252273007</v>
      </c>
      <c r="T2910" s="67">
        <v>36720785345</v>
      </c>
      <c r="U2910" s="67">
        <v>193610971396</v>
      </c>
      <c r="V2910" s="67">
        <v>2422135502</v>
      </c>
      <c r="W2910" s="67">
        <v>4619344242</v>
      </c>
      <c r="X2910" s="67">
        <v>116365320</v>
      </c>
      <c r="Y2910" s="67">
        <v>181600000000</v>
      </c>
      <c r="Z2910" s="67">
        <v>0</v>
      </c>
      <c r="AA2910" s="67">
        <v>74844783951</v>
      </c>
      <c r="AB2910" s="67">
        <v>48243952981</v>
      </c>
      <c r="AC2910" s="67">
        <v>10626689768</v>
      </c>
      <c r="AD2910" s="67">
        <v>1587497226</v>
      </c>
      <c r="AE2910" s="67">
        <v>0</v>
      </c>
      <c r="AF2910" s="67">
        <v>0</v>
      </c>
      <c r="AG2910" s="67">
        <v>8294809292</v>
      </c>
      <c r="AH2910" s="67">
        <v>0</v>
      </c>
      <c r="AI2910" s="67">
        <v>19135922025</v>
      </c>
      <c r="AJ2910" s="67">
        <v>0</v>
      </c>
      <c r="AK2910" s="67">
        <v>18847072682</v>
      </c>
      <c r="AL2910" s="67">
        <v>0</v>
      </c>
      <c r="AM2910" s="67">
        <v>1245897142282</v>
      </c>
      <c r="AN2910" s="67">
        <v>539787721348</v>
      </c>
      <c r="AO2910" s="67">
        <v>705974465255</v>
      </c>
      <c r="AP2910" s="67">
        <v>1737620822552</v>
      </c>
      <c r="AQ2910" s="67">
        <v>1834566602641</v>
      </c>
      <c r="AR2910" s="67">
        <v>233683370036</v>
      </c>
      <c r="AS2910" s="67">
        <v>188454330674</v>
      </c>
      <c r="AT2910" s="67">
        <v>45229039362</v>
      </c>
      <c r="AU2910" s="67">
        <v>114689000000</v>
      </c>
      <c r="AV2910" s="67">
        <v>192499000000</v>
      </c>
      <c r="AW2910" s="67">
        <v>134529957704</v>
      </c>
      <c r="AX2910" s="67">
        <v>42655559558</v>
      </c>
      <c r="AY2910" s="67">
        <v>20459707149</v>
      </c>
      <c r="AZ2910" s="67">
        <v>22195852409</v>
      </c>
      <c r="BA2910" s="67">
        <v>10438121660</v>
      </c>
      <c r="BB2910" s="67">
        <v>38859506</v>
      </c>
      <c r="BC2910" s="67">
        <v>3152323071</v>
      </c>
      <c r="BD2910" s="67">
        <v>11293774440</v>
      </c>
      <c r="BE2910" s="67">
        <v>37106249591</v>
      </c>
      <c r="BF2910" s="67">
        <v>3008167781</v>
      </c>
      <c r="BG2910" s="67">
        <v>26836902097</v>
      </c>
      <c r="BH2910" s="67">
        <v>108019589678</v>
      </c>
      <c r="BI2910" s="67">
        <v>0</v>
      </c>
      <c r="BJ2910" s="67">
        <v>547006550</v>
      </c>
      <c r="BK2910" s="67">
        <v>128650685</v>
      </c>
      <c r="BL2910" s="67">
        <v>107343932444</v>
      </c>
      <c r="BM2910" s="67"/>
      <c r="BN2910" s="67">
        <v>50400273010</v>
      </c>
      <c r="BO2910" s="67">
        <v>13149661471</v>
      </c>
      <c r="BP2910" s="67">
        <v>2562264431</v>
      </c>
      <c r="BQ2910" s="67">
        <v>2738574070</v>
      </c>
      <c r="BR2910" s="67"/>
      <c r="BS2910" s="67">
        <v>0</v>
      </c>
      <c r="BT2910" s="67">
        <v>12250184914</v>
      </c>
      <c r="BU2910" s="67">
        <v>0</v>
      </c>
      <c r="BV2910" s="67">
        <v>17413636005</v>
      </c>
      <c r="BW2910" s="67"/>
      <c r="BX2910" s="67">
        <v>8829338543</v>
      </c>
      <c r="BY2910" s="67"/>
      <c r="BZ2910" s="67">
        <v>1196955664717</v>
      </c>
      <c r="CA2910" s="67">
        <v>511239904949</v>
      </c>
      <c r="CB2910" s="67">
        <v>685715759768</v>
      </c>
      <c r="CC2910" s="67">
        <v>1595378582136</v>
      </c>
      <c r="CD2910" s="67">
        <v>1673000000000</v>
      </c>
    </row>
    <row r="2911" spans="1:82">
      <c r="A2911" t="s">
        <v>55</v>
      </c>
      <c r="B2911" t="s">
        <v>3257</v>
      </c>
      <c r="C2911" t="s">
        <v>71</v>
      </c>
      <c r="D2911" t="s">
        <v>64</v>
      </c>
      <c r="E2911" t="s">
        <v>153</v>
      </c>
      <c r="F2911" s="67">
        <v>2017</v>
      </c>
      <c r="G2911" t="s">
        <v>3280</v>
      </c>
      <c r="H2911" s="67">
        <v>31605486</v>
      </c>
      <c r="I2911" s="67">
        <v>248500818240</v>
      </c>
      <c r="J2911" s="67">
        <v>131061167875</v>
      </c>
      <c r="K2911" s="67">
        <v>214384611824</v>
      </c>
      <c r="L2911" s="67">
        <v>157582263589</v>
      </c>
      <c r="M2911" s="67">
        <v>44962322941</v>
      </c>
      <c r="N2911" s="67">
        <v>6694297967</v>
      </c>
      <c r="O2911" s="67">
        <v>111541093</v>
      </c>
      <c r="P2911" s="67">
        <v>3473222136</v>
      </c>
      <c r="Q2911" s="67">
        <v>10981953805</v>
      </c>
      <c r="R2911" s="67">
        <v>39758476838</v>
      </c>
      <c r="S2911" s="67">
        <v>7805622473</v>
      </c>
      <c r="T2911" s="67">
        <v>43658884524</v>
      </c>
      <c r="U2911" s="67">
        <v>187654581363</v>
      </c>
      <c r="V2911" s="67">
        <v>1948377577</v>
      </c>
      <c r="W2911" s="67">
        <v>4450058825</v>
      </c>
      <c r="X2911" s="67">
        <v>116365320</v>
      </c>
      <c r="Y2911" s="67">
        <v>176200000000</v>
      </c>
      <c r="Z2911" s="67">
        <v>0</v>
      </c>
      <c r="AA2911" s="67">
        <v>72585040666</v>
      </c>
      <c r="AB2911" s="67">
        <v>45056412081</v>
      </c>
      <c r="AC2911" s="67">
        <v>10473628994</v>
      </c>
      <c r="AD2911" s="67">
        <v>1506270285</v>
      </c>
      <c r="AE2911" s="67">
        <v>0</v>
      </c>
      <c r="AF2911" s="67">
        <v>0</v>
      </c>
      <c r="AG2911" s="67">
        <v>7911285852</v>
      </c>
      <c r="AH2911" s="67">
        <v>0</v>
      </c>
      <c r="AI2911" s="67">
        <v>18129235842</v>
      </c>
      <c r="AJ2911" s="67">
        <v>0</v>
      </c>
      <c r="AK2911" s="67">
        <v>20560442926</v>
      </c>
      <c r="AL2911" s="67">
        <v>0</v>
      </c>
      <c r="AM2911" s="67">
        <v>1305836848982</v>
      </c>
      <c r="AN2911" s="67">
        <v>567611261227</v>
      </c>
      <c r="AO2911" s="67">
        <v>738155688205</v>
      </c>
      <c r="AP2911" s="67">
        <v>1815311277158</v>
      </c>
      <c r="AQ2911" s="67">
        <v>1908232429851</v>
      </c>
      <c r="AR2911" s="67">
        <v>250501906224</v>
      </c>
      <c r="AS2911" s="67">
        <v>202017666310</v>
      </c>
      <c r="AT2911" s="67">
        <v>48484239914</v>
      </c>
      <c r="AU2911" s="67">
        <v>126650000000</v>
      </c>
      <c r="AV2911" s="67">
        <v>207169000000</v>
      </c>
      <c r="AW2911" s="67">
        <v>147733379451</v>
      </c>
      <c r="AX2911" s="67">
        <v>41169109802</v>
      </c>
      <c r="AY2911" s="67">
        <v>19673554687</v>
      </c>
      <c r="AZ2911" s="67">
        <v>21495555115</v>
      </c>
      <c r="BA2911" s="67">
        <v>9180242186</v>
      </c>
      <c r="BB2911" s="67">
        <v>65074325</v>
      </c>
      <c r="BC2911" s="67">
        <v>3263330716</v>
      </c>
      <c r="BD2911" s="67">
        <v>11309663126</v>
      </c>
      <c r="BE2911" s="67">
        <v>37863768530</v>
      </c>
      <c r="BF2911" s="67">
        <v>3382383541</v>
      </c>
      <c r="BG2911" s="67">
        <v>41499807226</v>
      </c>
      <c r="BH2911" s="67">
        <v>168294252191</v>
      </c>
      <c r="BI2911" s="67">
        <v>0</v>
      </c>
      <c r="BJ2911" s="67">
        <v>749309615</v>
      </c>
      <c r="BK2911" s="67">
        <v>295745965</v>
      </c>
      <c r="BL2911" s="67">
        <v>167249196610</v>
      </c>
      <c r="BM2911" s="67"/>
      <c r="BN2911" s="67">
        <v>94430190111</v>
      </c>
      <c r="BO2911" s="67">
        <v>12110979456</v>
      </c>
      <c r="BP2911" s="67">
        <v>5695296763</v>
      </c>
      <c r="BQ2911" s="67">
        <v>3436342155</v>
      </c>
      <c r="BR2911" s="67"/>
      <c r="BS2911" s="67">
        <v>0</v>
      </c>
      <c r="BT2911" s="67">
        <v>12242056690</v>
      </c>
      <c r="BU2911" s="67">
        <v>0</v>
      </c>
      <c r="BV2911" s="67">
        <v>25861621886</v>
      </c>
      <c r="BW2911" s="67"/>
      <c r="BX2911" s="67">
        <v>13472709550</v>
      </c>
      <c r="BY2911" s="67"/>
      <c r="BZ2911" s="67">
        <v>1282854272384</v>
      </c>
      <c r="CA2911" s="67">
        <v>540852565957</v>
      </c>
      <c r="CB2911" s="67">
        <v>742001706427</v>
      </c>
      <c r="CC2911" s="67">
        <v>1768864810250</v>
      </c>
      <c r="CD2911" s="67">
        <v>1849000000000</v>
      </c>
    </row>
    <row r="2912" spans="1:82">
      <c r="A2912" t="s">
        <v>55</v>
      </c>
      <c r="B2912" t="s">
        <v>3257</v>
      </c>
      <c r="C2912" t="s">
        <v>71</v>
      </c>
      <c r="D2912" t="s">
        <v>64</v>
      </c>
      <c r="E2912" t="s">
        <v>153</v>
      </c>
      <c r="F2912" s="67">
        <v>2018</v>
      </c>
      <c r="G2912" t="s">
        <v>3281</v>
      </c>
      <c r="H2912" s="67">
        <v>32203944</v>
      </c>
      <c r="I2912" s="67">
        <v>264063073291</v>
      </c>
      <c r="J2912" s="67">
        <v>129033944314</v>
      </c>
      <c r="K2912" s="67">
        <v>215994533331</v>
      </c>
      <c r="L2912" s="67">
        <v>160602231410</v>
      </c>
      <c r="M2912" s="67">
        <v>45293296478</v>
      </c>
      <c r="N2912" s="67">
        <v>6678415923</v>
      </c>
      <c r="O2912" s="67">
        <v>112706520</v>
      </c>
      <c r="P2912" s="67">
        <v>3465652411</v>
      </c>
      <c r="Q2912" s="67">
        <v>10958019150</v>
      </c>
      <c r="R2912" s="67">
        <v>39671825095</v>
      </c>
      <c r="S2912" s="67">
        <v>8146541929</v>
      </c>
      <c r="T2912" s="67">
        <v>46250606454</v>
      </c>
      <c r="U2912" s="67">
        <v>197292738427</v>
      </c>
      <c r="V2912" s="67">
        <v>1698796556</v>
      </c>
      <c r="W2912" s="67">
        <v>5082036661</v>
      </c>
      <c r="X2912" s="67">
        <v>116365320</v>
      </c>
      <c r="Y2912" s="67">
        <v>192100000000</v>
      </c>
      <c r="Z2912" s="67">
        <v>0</v>
      </c>
      <c r="AA2912" s="67">
        <v>76692803308</v>
      </c>
      <c r="AB2912" s="67">
        <v>54536642501</v>
      </c>
      <c r="AC2912" s="67">
        <v>10297739135</v>
      </c>
      <c r="AD2912" s="67">
        <v>1587497226</v>
      </c>
      <c r="AE2912" s="67">
        <v>0</v>
      </c>
      <c r="AF2912" s="67">
        <v>0</v>
      </c>
      <c r="AG2912" s="67">
        <v>9811064754</v>
      </c>
      <c r="AH2912" s="67">
        <v>0</v>
      </c>
      <c r="AI2912" s="67">
        <v>14351941519</v>
      </c>
      <c r="AJ2912" s="67">
        <v>0</v>
      </c>
      <c r="AK2912" s="67">
        <v>24843868536</v>
      </c>
      <c r="AL2912" s="67">
        <v>0</v>
      </c>
      <c r="AM2912" s="67">
        <v>1366493792125</v>
      </c>
      <c r="AN2912" s="67">
        <v>595765291846</v>
      </c>
      <c r="AO2912" s="67">
        <v>770715896714</v>
      </c>
      <c r="AP2912" s="67">
        <v>1900851782936</v>
      </c>
      <c r="AQ2912" s="67">
        <v>1992089111283</v>
      </c>
      <c r="AR2912" s="67">
        <v>268931317832</v>
      </c>
      <c r="AS2912" s="67">
        <v>216880095026</v>
      </c>
      <c r="AT2912" s="67">
        <v>52051222806</v>
      </c>
      <c r="AU2912" s="67">
        <v>126334000000</v>
      </c>
      <c r="AV2912" s="67">
        <v>211475000000</v>
      </c>
      <c r="AW2912" s="67">
        <v>152356677851</v>
      </c>
      <c r="AX2912" s="67">
        <v>41291461208</v>
      </c>
      <c r="AY2912" s="67">
        <v>19725527135</v>
      </c>
      <c r="AZ2912" s="67">
        <v>21565934072</v>
      </c>
      <c r="BA2912" s="67">
        <v>6992211984</v>
      </c>
      <c r="BB2912" s="67">
        <v>89765047</v>
      </c>
      <c r="BC2912" s="67">
        <v>3311850614</v>
      </c>
      <c r="BD2912" s="67">
        <v>11415276864</v>
      </c>
      <c r="BE2912" s="67">
        <v>38732510995</v>
      </c>
      <c r="BF2912" s="67">
        <v>5934922462</v>
      </c>
      <c r="BG2912" s="67">
        <v>44588678676</v>
      </c>
      <c r="BH2912" s="67">
        <v>186138906975</v>
      </c>
      <c r="BI2912" s="67">
        <v>1593770417</v>
      </c>
      <c r="BJ2912" s="67">
        <v>3821675447</v>
      </c>
      <c r="BK2912" s="67">
        <v>299167419</v>
      </c>
      <c r="BL2912" s="67">
        <v>180424293692</v>
      </c>
      <c r="BM2912" s="67"/>
      <c r="BN2912" s="67">
        <v>103463349411</v>
      </c>
      <c r="BO2912" s="67">
        <v>12357095356</v>
      </c>
      <c r="BP2912" s="67">
        <v>2998470237</v>
      </c>
      <c r="BQ2912" s="67">
        <v>2820505291</v>
      </c>
      <c r="BR2912" s="67"/>
      <c r="BS2912" s="67">
        <v>0</v>
      </c>
      <c r="BT2912" s="67">
        <v>11480750149</v>
      </c>
      <c r="BU2912" s="67">
        <v>0</v>
      </c>
      <c r="BV2912" s="67">
        <v>21584792147</v>
      </c>
      <c r="BW2912" s="67"/>
      <c r="BX2912" s="67">
        <v>25719331101</v>
      </c>
      <c r="BY2912" s="67"/>
      <c r="BZ2912" s="67">
        <v>1381454669454</v>
      </c>
      <c r="CA2912" s="67">
        <v>597043425249</v>
      </c>
      <c r="CB2912" s="67">
        <v>784411244205</v>
      </c>
      <c r="CC2912" s="67">
        <v>1903740572112</v>
      </c>
      <c r="CD2912" s="67">
        <v>1989000000000</v>
      </c>
    </row>
    <row r="2913" spans="1:82">
      <c r="A2913" t="s">
        <v>55</v>
      </c>
      <c r="B2913" t="s">
        <v>3257</v>
      </c>
      <c r="C2913" t="s">
        <v>71</v>
      </c>
      <c r="D2913" t="s">
        <v>64</v>
      </c>
      <c r="E2913" t="s">
        <v>153</v>
      </c>
      <c r="F2913" s="67">
        <v>2019</v>
      </c>
      <c r="G2913" t="s">
        <v>3282</v>
      </c>
      <c r="H2913" s="67">
        <v>32824861</v>
      </c>
      <c r="I2913" s="67">
        <v>280412803298</v>
      </c>
      <c r="J2913" s="67">
        <v>134756000000</v>
      </c>
      <c r="K2913" s="67">
        <v>219612000000</v>
      </c>
      <c r="L2913" s="67">
        <v>161530235152</v>
      </c>
      <c r="M2913" s="67">
        <v>44889303024</v>
      </c>
      <c r="N2913" s="67">
        <v>6662533879</v>
      </c>
      <c r="O2913" s="67">
        <v>113871947</v>
      </c>
      <c r="P2913" s="67">
        <v>3457410309</v>
      </c>
      <c r="Q2913" s="67">
        <v>10931958511</v>
      </c>
      <c r="R2913" s="67">
        <v>39577476555</v>
      </c>
      <c r="S2913" s="67">
        <v>8487461384</v>
      </c>
      <c r="T2913" s="67">
        <v>47410219543</v>
      </c>
      <c r="U2913" s="67">
        <v>189925225117</v>
      </c>
      <c r="V2913" s="67">
        <v>1588601322</v>
      </c>
      <c r="W2913" s="67">
        <v>5082036661</v>
      </c>
      <c r="X2913" s="67">
        <v>116365320</v>
      </c>
      <c r="Y2913" s="67">
        <v>184700000000</v>
      </c>
      <c r="Z2913" s="67">
        <v>0</v>
      </c>
      <c r="AA2913" s="67">
        <v>74423952983</v>
      </c>
      <c r="AB2913" s="67">
        <v>51843098703</v>
      </c>
      <c r="AC2913" s="67">
        <v>10107385047</v>
      </c>
      <c r="AD2913" s="67">
        <v>1506005702</v>
      </c>
      <c r="AE2913" s="67">
        <v>0</v>
      </c>
      <c r="AF2913" s="67">
        <v>0</v>
      </c>
      <c r="AG2913" s="67">
        <v>9466785573</v>
      </c>
      <c r="AH2913" s="67">
        <v>0</v>
      </c>
      <c r="AI2913" s="67">
        <v>13392411715</v>
      </c>
      <c r="AJ2913" s="67">
        <v>0</v>
      </c>
      <c r="AK2913" s="67">
        <v>23987183414</v>
      </c>
      <c r="AL2913" s="67">
        <v>0</v>
      </c>
      <c r="AM2913" s="67">
        <v>1427911368570</v>
      </c>
      <c r="AN2913" s="67">
        <v>624252833006</v>
      </c>
      <c r="AO2913" s="67">
        <v>803658535563</v>
      </c>
      <c r="AP2913" s="67">
        <v>1974923632136</v>
      </c>
      <c r="AQ2913" s="67">
        <v>2059779632136</v>
      </c>
      <c r="AR2913" s="67">
        <v>280412803298</v>
      </c>
      <c r="AS2913" s="67">
        <v>226139357498</v>
      </c>
      <c r="AT2913" s="67">
        <v>54273445800</v>
      </c>
      <c r="AU2913" s="67">
        <v>134756000000</v>
      </c>
      <c r="AV2913" s="67">
        <v>219612000000</v>
      </c>
      <c r="AW2913" s="67">
        <v>161530235152</v>
      </c>
      <c r="AX2913" s="67">
        <v>44889303024</v>
      </c>
      <c r="AY2913" s="67">
        <v>21507931353</v>
      </c>
      <c r="AZ2913" s="67">
        <v>23381371671</v>
      </c>
      <c r="BA2913" s="67">
        <v>6662533879</v>
      </c>
      <c r="BB2913" s="67">
        <v>113871947</v>
      </c>
      <c r="BC2913" s="67">
        <v>3457410309</v>
      </c>
      <c r="BD2913" s="67">
        <v>10931958511</v>
      </c>
      <c r="BE2913" s="67">
        <v>39577476555</v>
      </c>
      <c r="BF2913" s="67">
        <v>8487461384</v>
      </c>
      <c r="BG2913" s="67">
        <v>47410219543</v>
      </c>
      <c r="BH2913" s="67">
        <v>189925225117</v>
      </c>
      <c r="BI2913" s="67">
        <v>0</v>
      </c>
      <c r="BJ2913" s="67">
        <v>5082036661</v>
      </c>
      <c r="BK2913" s="67">
        <v>116365320</v>
      </c>
      <c r="BL2913" s="67">
        <v>184726823137</v>
      </c>
      <c r="BM2913" s="67"/>
      <c r="BN2913" s="67">
        <v>74423952983</v>
      </c>
      <c r="BO2913" s="67">
        <v>51843098703</v>
      </c>
      <c r="BP2913" s="67">
        <v>10107385047</v>
      </c>
      <c r="BQ2913" s="67">
        <v>1506005702</v>
      </c>
      <c r="BR2913" s="67"/>
      <c r="BS2913" s="67">
        <v>0</v>
      </c>
      <c r="BT2913" s="67">
        <v>9466785573</v>
      </c>
      <c r="BU2913" s="67">
        <v>0</v>
      </c>
      <c r="BV2913" s="67">
        <v>13392411715</v>
      </c>
      <c r="BW2913" s="67"/>
      <c r="BX2913" s="67">
        <v>23987183414</v>
      </c>
      <c r="BY2913" s="67"/>
      <c r="BZ2913" s="67">
        <v>1427911368570</v>
      </c>
      <c r="CA2913" s="67">
        <v>624252833006</v>
      </c>
      <c r="CB2913" s="67">
        <v>803658535563</v>
      </c>
      <c r="CC2913" s="67">
        <v>1974923632136</v>
      </c>
      <c r="CD2913" s="67">
        <v>2060000000000</v>
      </c>
    </row>
    <row r="2914" spans="1:82">
      <c r="A2914" t="s">
        <v>55</v>
      </c>
      <c r="B2914" t="s">
        <v>3257</v>
      </c>
      <c r="C2914" t="s">
        <v>71</v>
      </c>
      <c r="D2914" t="s">
        <v>64</v>
      </c>
      <c r="E2914" t="s">
        <v>153</v>
      </c>
      <c r="F2914" s="67">
        <v>2020</v>
      </c>
      <c r="G2914" t="s">
        <v>3283</v>
      </c>
      <c r="H2914" s="67">
        <v>33304756</v>
      </c>
      <c r="I2914" s="67">
        <v>289539099193</v>
      </c>
      <c r="J2914" s="67">
        <v>143497650747</v>
      </c>
      <c r="K2914" s="67">
        <v>222624744712</v>
      </c>
      <c r="L2914" s="67">
        <v>160386345045</v>
      </c>
      <c r="M2914" s="67">
        <v>44889303024</v>
      </c>
      <c r="N2914" s="67">
        <v>6646651835</v>
      </c>
      <c r="O2914" s="67">
        <v>115037374</v>
      </c>
      <c r="P2914" s="67">
        <v>3449168683</v>
      </c>
      <c r="Q2914" s="67">
        <v>10905899380</v>
      </c>
      <c r="R2914" s="67">
        <v>39483133474</v>
      </c>
      <c r="S2914" s="67">
        <v>8828380839</v>
      </c>
      <c r="T2914" s="67">
        <v>45993843618</v>
      </c>
      <c r="U2914" s="67">
        <v>199068942101</v>
      </c>
      <c r="V2914" s="67">
        <v>1476196094</v>
      </c>
      <c r="W2914" s="67">
        <v>4067903312</v>
      </c>
      <c r="X2914" s="67">
        <v>116365320</v>
      </c>
      <c r="Y2914" s="67">
        <v>194500000000</v>
      </c>
      <c r="Z2914" s="67">
        <v>0</v>
      </c>
      <c r="AA2914" s="67">
        <v>85008890414</v>
      </c>
      <c r="AB2914" s="67">
        <v>56634205674</v>
      </c>
      <c r="AC2914" s="67">
        <v>9904966263</v>
      </c>
      <c r="AD2914" s="67">
        <v>1506005702</v>
      </c>
      <c r="AE2914" s="67">
        <v>0</v>
      </c>
      <c r="AF2914" s="67">
        <v>0</v>
      </c>
      <c r="AG2914" s="67">
        <v>8116426297</v>
      </c>
      <c r="AH2914" s="67">
        <v>0</v>
      </c>
      <c r="AI2914" s="67">
        <v>13668515732</v>
      </c>
      <c r="AJ2914" s="67">
        <v>0</v>
      </c>
      <c r="AK2914" s="67">
        <v>19703757804</v>
      </c>
      <c r="AL2914" s="67">
        <v>0</v>
      </c>
      <c r="AM2914" s="67">
        <v>1490000678453</v>
      </c>
      <c r="AN2914" s="67">
        <v>653051192656</v>
      </c>
      <c r="AO2914" s="67">
        <v>836954094649</v>
      </c>
      <c r="AP2914" s="67">
        <v>2059564468571</v>
      </c>
      <c r="AQ2914" s="67">
        <v>2133174088516</v>
      </c>
      <c r="AR2914" s="67">
        <v>294646865257</v>
      </c>
      <c r="AS2914" s="67">
        <v>237618439723</v>
      </c>
      <c r="AT2914" s="67">
        <v>57028425534</v>
      </c>
      <c r="AU2914" s="67">
        <v>146118000000</v>
      </c>
      <c r="AV2914" s="67">
        <v>226690000000</v>
      </c>
      <c r="AW2914" s="67">
        <v>158054808902</v>
      </c>
      <c r="AX2914" s="67">
        <v>44663344299</v>
      </c>
      <c r="AY2914" s="67">
        <v>21414584508</v>
      </c>
      <c r="AZ2914" s="67">
        <v>23248759791</v>
      </c>
      <c r="BA2914" s="67">
        <v>6581096844</v>
      </c>
      <c r="BB2914" s="67">
        <v>136631690</v>
      </c>
      <c r="BC2914" s="67">
        <v>736620270</v>
      </c>
      <c r="BD2914" s="67">
        <v>11072051582</v>
      </c>
      <c r="BE2914" s="67">
        <v>40225795790</v>
      </c>
      <c r="BF2914" s="67">
        <v>11040000306</v>
      </c>
      <c r="BG2914" s="67">
        <v>43599268121</v>
      </c>
      <c r="BH2914" s="67">
        <v>204240603212</v>
      </c>
      <c r="BI2914" s="67">
        <v>0</v>
      </c>
      <c r="BJ2914" s="67">
        <v>145556174</v>
      </c>
      <c r="BK2914" s="67">
        <v>0</v>
      </c>
      <c r="BL2914" s="67">
        <v>204095047037</v>
      </c>
      <c r="BM2914" s="67"/>
      <c r="BN2914" s="67">
        <v>81585220089</v>
      </c>
      <c r="BO2914" s="67">
        <v>65525871028</v>
      </c>
      <c r="BP2914" s="67">
        <v>12561729571</v>
      </c>
      <c r="BQ2914" s="67">
        <v>1167856445</v>
      </c>
      <c r="BR2914" s="67"/>
      <c r="BS2914" s="67">
        <v>0</v>
      </c>
      <c r="BT2914" s="67">
        <v>11336554675</v>
      </c>
      <c r="BU2914" s="67">
        <v>0</v>
      </c>
      <c r="BV2914" s="67">
        <v>14225933884</v>
      </c>
      <c r="BW2914" s="67"/>
      <c r="BX2914" s="67">
        <v>17691881347</v>
      </c>
      <c r="BY2914" s="67"/>
      <c r="BZ2914" s="67">
        <v>1262700592319</v>
      </c>
      <c r="CA2914" s="67">
        <v>551692327395</v>
      </c>
      <c r="CB2914" s="67">
        <v>711008264924</v>
      </c>
      <c r="CC2914" s="67">
        <v>1839070869689</v>
      </c>
      <c r="CD2914" s="67">
        <v>1920000000000</v>
      </c>
    </row>
    <row r="2915" spans="1:82">
      <c r="A2915" t="s">
        <v>3284</v>
      </c>
      <c r="B2915" t="s">
        <v>3285</v>
      </c>
      <c r="C2915" t="s">
        <v>70</v>
      </c>
      <c r="D2915" t="s">
        <v>62</v>
      </c>
      <c r="E2915" t="s">
        <v>153</v>
      </c>
      <c r="F2915" s="67">
        <v>1995</v>
      </c>
      <c r="G2915" t="s">
        <v>3286</v>
      </c>
      <c r="H2915" s="67">
        <v>69250468</v>
      </c>
      <c r="I2915" s="67">
        <v>63174257821</v>
      </c>
      <c r="J2915" s="67">
        <v>50191893871</v>
      </c>
      <c r="K2915" s="67">
        <v>148331769456</v>
      </c>
      <c r="L2915" s="67">
        <v>433170594703</v>
      </c>
      <c r="M2915" s="67">
        <v>367625807867</v>
      </c>
      <c r="N2915" s="67">
        <v>15884934558</v>
      </c>
      <c r="O2915" s="67">
        <v>13639478983</v>
      </c>
      <c r="P2915" s="67">
        <v>8880634751</v>
      </c>
      <c r="Q2915" s="67">
        <v>4239410589</v>
      </c>
      <c r="R2915" s="67">
        <v>6747488538</v>
      </c>
      <c r="S2915" s="67">
        <v>10327260831</v>
      </c>
      <c r="T2915" s="67">
        <v>8372495123</v>
      </c>
      <c r="U2915" s="67">
        <v>37267150791</v>
      </c>
      <c r="V2915" s="67">
        <v>482478934</v>
      </c>
      <c r="W2915" s="67">
        <v>5741914059</v>
      </c>
      <c r="X2915" s="67">
        <v>3799826313</v>
      </c>
      <c r="Y2915" s="67">
        <v>31370000000</v>
      </c>
      <c r="Z2915" s="67">
        <v>0</v>
      </c>
      <c r="AA2915" s="67">
        <v>870458759</v>
      </c>
      <c r="AB2915" s="67">
        <v>28599350020</v>
      </c>
      <c r="AC2915" s="67"/>
      <c r="AD2915" s="67">
        <v>0</v>
      </c>
      <c r="AE2915" s="67">
        <v>1794609194</v>
      </c>
      <c r="AF2915" s="67">
        <v>2946382</v>
      </c>
      <c r="AG2915" s="67">
        <v>100359679</v>
      </c>
      <c r="AH2915" s="67">
        <v>0</v>
      </c>
      <c r="AI2915" s="67"/>
      <c r="AJ2915" s="67">
        <v>797812</v>
      </c>
      <c r="AK2915" s="67">
        <v>0</v>
      </c>
      <c r="AL2915" s="67">
        <v>0</v>
      </c>
      <c r="AM2915" s="67">
        <v>1101792528181</v>
      </c>
      <c r="AN2915" s="67">
        <v>491473479286</v>
      </c>
      <c r="AO2915" s="67">
        <v>612980211262</v>
      </c>
      <c r="AP2915" s="67">
        <v>1500463804355</v>
      </c>
      <c r="AQ2915" s="67">
        <v>1649000201705</v>
      </c>
      <c r="AR2915" s="67">
        <v>77754502912</v>
      </c>
      <c r="AS2915" s="67">
        <v>62705244284</v>
      </c>
      <c r="AT2915" s="67">
        <v>15049258628</v>
      </c>
      <c r="AU2915" s="67">
        <v>18051000000</v>
      </c>
      <c r="AV2915" s="67">
        <v>53346000000</v>
      </c>
      <c r="AW2915" s="67">
        <v>198170440244</v>
      </c>
      <c r="AX2915" s="67">
        <v>161085611578</v>
      </c>
      <c r="AY2915" s="67">
        <v>78644567093</v>
      </c>
      <c r="AZ2915" s="67">
        <v>82441044484</v>
      </c>
      <c r="BA2915" s="67">
        <v>9681563843</v>
      </c>
      <c r="BB2915" s="67">
        <v>8559138838</v>
      </c>
      <c r="BC2915" s="67">
        <v>838806116</v>
      </c>
      <c r="BD2915" s="67">
        <v>3046167639</v>
      </c>
      <c r="BE2915" s="67">
        <v>4263479984</v>
      </c>
      <c r="BF2915" s="67">
        <v>0</v>
      </c>
      <c r="BG2915" s="67">
        <v>10695672247</v>
      </c>
      <c r="BH2915" s="67">
        <v>6904097654</v>
      </c>
      <c r="BI2915" s="67">
        <v>0</v>
      </c>
      <c r="BJ2915" s="67">
        <v>5205011</v>
      </c>
      <c r="BK2915" s="67">
        <v>144850437</v>
      </c>
      <c r="BL2915" s="67">
        <v>6754042206</v>
      </c>
      <c r="BM2915" s="67"/>
      <c r="BN2915" s="67">
        <v>3508127964</v>
      </c>
      <c r="BO2915" s="67">
        <v>2837492542</v>
      </c>
      <c r="BP2915" s="67"/>
      <c r="BQ2915" s="67"/>
      <c r="BR2915" s="67">
        <v>366717178</v>
      </c>
      <c r="BS2915" s="67">
        <v>0</v>
      </c>
      <c r="BT2915" s="67">
        <v>41704521</v>
      </c>
      <c r="BU2915" s="67"/>
      <c r="BV2915" s="67"/>
      <c r="BW2915" s="67"/>
      <c r="BX2915" s="67"/>
      <c r="BY2915" s="67"/>
      <c r="BZ2915" s="67">
        <v>470923821985</v>
      </c>
      <c r="CA2915" s="67">
        <v>193906044419</v>
      </c>
      <c r="CB2915" s="67">
        <v>277017777566</v>
      </c>
      <c r="CC2915" s="67">
        <v>718457862795</v>
      </c>
      <c r="CD2915" s="67">
        <v>753800000000</v>
      </c>
    </row>
    <row r="2916" spans="1:82">
      <c r="A2916" t="s">
        <v>3284</v>
      </c>
      <c r="B2916" t="s">
        <v>3285</v>
      </c>
      <c r="C2916" t="s">
        <v>70</v>
      </c>
      <c r="D2916" t="s">
        <v>62</v>
      </c>
      <c r="E2916" t="s">
        <v>153</v>
      </c>
      <c r="F2916" s="67">
        <v>1996</v>
      </c>
      <c r="G2916" t="s">
        <v>3287</v>
      </c>
      <c r="H2916" s="67">
        <v>70944969</v>
      </c>
      <c r="I2916" s="67">
        <v>67377440132</v>
      </c>
      <c r="J2916" s="67">
        <v>60182116103</v>
      </c>
      <c r="K2916" s="67">
        <v>162136240057</v>
      </c>
      <c r="L2916" s="67">
        <v>438603092130</v>
      </c>
      <c r="M2916" s="67">
        <v>370629559346</v>
      </c>
      <c r="N2916" s="67">
        <v>15699945715</v>
      </c>
      <c r="O2916" s="67">
        <v>13587949586</v>
      </c>
      <c r="P2916" s="67">
        <v>8825360590</v>
      </c>
      <c r="Q2916" s="67">
        <v>4213023977</v>
      </c>
      <c r="R2916" s="67">
        <v>6705491341</v>
      </c>
      <c r="S2916" s="67">
        <v>10116718202</v>
      </c>
      <c r="T2916" s="67">
        <v>9443348909</v>
      </c>
      <c r="U2916" s="67">
        <v>30819902608</v>
      </c>
      <c r="V2916" s="67">
        <v>436249781</v>
      </c>
      <c r="W2916" s="67">
        <v>6453831561</v>
      </c>
      <c r="X2916" s="67">
        <v>3785165908</v>
      </c>
      <c r="Y2916" s="67">
        <v>30410000000</v>
      </c>
      <c r="Z2916" s="67">
        <v>0</v>
      </c>
      <c r="AA2916" s="67">
        <v>574837159</v>
      </c>
      <c r="AB2916" s="67">
        <v>27938729998</v>
      </c>
      <c r="AC2916" s="67"/>
      <c r="AD2916" s="67">
        <v>0</v>
      </c>
      <c r="AE2916" s="67">
        <v>1794609194</v>
      </c>
      <c r="AF2916" s="67">
        <v>2901826</v>
      </c>
      <c r="AG2916" s="67">
        <v>98293305</v>
      </c>
      <c r="AH2916" s="67">
        <v>0</v>
      </c>
      <c r="AI2916" s="67"/>
      <c r="AJ2916" s="67">
        <v>797812</v>
      </c>
      <c r="AK2916" s="67">
        <v>0</v>
      </c>
      <c r="AL2916" s="67">
        <v>0</v>
      </c>
      <c r="AM2916" s="67">
        <v>1141877725631</v>
      </c>
      <c r="AN2916" s="67">
        <v>508698081182</v>
      </c>
      <c r="AO2916" s="67">
        <v>635854764966</v>
      </c>
      <c r="AP2916" s="67">
        <v>1544829791563</v>
      </c>
      <c r="AQ2916" s="67">
        <v>1699416878041</v>
      </c>
      <c r="AR2916" s="67">
        <v>84518038640</v>
      </c>
      <c r="AS2916" s="67">
        <v>68159708581</v>
      </c>
      <c r="AT2916" s="67">
        <v>16358330059</v>
      </c>
      <c r="AU2916" s="67">
        <v>23262000000</v>
      </c>
      <c r="AV2916" s="67">
        <v>62670000000</v>
      </c>
      <c r="AW2916" s="67">
        <v>232859700374</v>
      </c>
      <c r="AX2916" s="67">
        <v>192253640349</v>
      </c>
      <c r="AY2916" s="67">
        <v>94091373124</v>
      </c>
      <c r="AZ2916" s="67">
        <v>98162267225</v>
      </c>
      <c r="BA2916" s="67">
        <v>9595786593</v>
      </c>
      <c r="BB2916" s="67">
        <v>9033690721</v>
      </c>
      <c r="BC2916" s="67">
        <v>1140217603</v>
      </c>
      <c r="BD2916" s="67">
        <v>3100131814</v>
      </c>
      <c r="BE2916" s="67">
        <v>4293417444</v>
      </c>
      <c r="BF2916" s="67">
        <v>0</v>
      </c>
      <c r="BG2916" s="67">
        <v>13442815849</v>
      </c>
      <c r="BH2916" s="67">
        <v>3409542937</v>
      </c>
      <c r="BI2916" s="67">
        <v>0</v>
      </c>
      <c r="BJ2916" s="67">
        <v>10711325</v>
      </c>
      <c r="BK2916" s="67">
        <v>79810033</v>
      </c>
      <c r="BL2916" s="67">
        <v>3319021580</v>
      </c>
      <c r="BM2916" s="67"/>
      <c r="BN2916" s="67">
        <v>1207207335</v>
      </c>
      <c r="BO2916" s="67">
        <v>1831749713</v>
      </c>
      <c r="BP2916" s="67"/>
      <c r="BQ2916" s="67"/>
      <c r="BR2916" s="67">
        <v>255557126</v>
      </c>
      <c r="BS2916" s="67">
        <v>0</v>
      </c>
      <c r="BT2916" s="67">
        <v>24507406</v>
      </c>
      <c r="BU2916" s="67"/>
      <c r="BV2916" s="67"/>
      <c r="BW2916" s="67"/>
      <c r="BX2916" s="67"/>
      <c r="BY2916" s="67"/>
      <c r="BZ2916" s="67">
        <v>523453190635</v>
      </c>
      <c r="CA2916" s="67">
        <v>215453504574</v>
      </c>
      <c r="CB2916" s="67">
        <v>307999686061</v>
      </c>
      <c r="CC2916" s="67">
        <v>804832472587</v>
      </c>
      <c r="CD2916" s="67">
        <v>844200000000</v>
      </c>
    </row>
    <row r="2917" spans="1:82">
      <c r="A2917" t="s">
        <v>3284</v>
      </c>
      <c r="B2917" t="s">
        <v>3285</v>
      </c>
      <c r="C2917" t="s">
        <v>70</v>
      </c>
      <c r="D2917" t="s">
        <v>62</v>
      </c>
      <c r="E2917" t="s">
        <v>153</v>
      </c>
      <c r="F2917" s="67">
        <v>1997</v>
      </c>
      <c r="G2917" t="s">
        <v>3288</v>
      </c>
      <c r="H2917" s="67">
        <v>72718837</v>
      </c>
      <c r="I2917" s="67">
        <v>72386917622</v>
      </c>
      <c r="J2917" s="67">
        <v>52399375080</v>
      </c>
      <c r="K2917" s="67">
        <v>154113358888</v>
      </c>
      <c r="L2917" s="67">
        <v>441965129249</v>
      </c>
      <c r="M2917" s="67">
        <v>378305813103</v>
      </c>
      <c r="N2917" s="67">
        <v>15514956873</v>
      </c>
      <c r="O2917" s="67">
        <v>13536420188</v>
      </c>
      <c r="P2917" s="67">
        <v>8770086429</v>
      </c>
      <c r="Q2917" s="67">
        <v>4186637365</v>
      </c>
      <c r="R2917" s="67">
        <v>6663494144</v>
      </c>
      <c r="S2917" s="67">
        <v>9816106543</v>
      </c>
      <c r="T2917" s="67">
        <v>8105786858</v>
      </c>
      <c r="U2917" s="67">
        <v>30171476025</v>
      </c>
      <c r="V2917" s="67">
        <v>429991686</v>
      </c>
      <c r="W2917" s="67">
        <v>6403930802</v>
      </c>
      <c r="X2917" s="67">
        <v>3771055992</v>
      </c>
      <c r="Y2917" s="67">
        <v>29630000000</v>
      </c>
      <c r="Z2917" s="67">
        <v>0</v>
      </c>
      <c r="AA2917" s="67">
        <v>567057016</v>
      </c>
      <c r="AB2917" s="67">
        <v>27164794075</v>
      </c>
      <c r="AC2917" s="67"/>
      <c r="AD2917" s="67">
        <v>0</v>
      </c>
      <c r="AE2917" s="67">
        <v>1794609194</v>
      </c>
      <c r="AF2917" s="67">
        <v>2860055</v>
      </c>
      <c r="AG2917" s="67">
        <v>96379996</v>
      </c>
      <c r="AH2917" s="67">
        <v>0</v>
      </c>
      <c r="AI2917" s="67"/>
      <c r="AJ2917" s="67">
        <v>797812</v>
      </c>
      <c r="AK2917" s="67">
        <v>0</v>
      </c>
      <c r="AL2917" s="67">
        <v>0</v>
      </c>
      <c r="AM2917" s="67">
        <v>1183561582247</v>
      </c>
      <c r="AN2917" s="67">
        <v>526762011007</v>
      </c>
      <c r="AO2917" s="67">
        <v>659509011680</v>
      </c>
      <c r="AP2917" s="67">
        <v>1600132600803</v>
      </c>
      <c r="AQ2917" s="67">
        <v>1752883912020</v>
      </c>
      <c r="AR2917" s="67">
        <v>82238272898</v>
      </c>
      <c r="AS2917" s="67">
        <v>66321187821</v>
      </c>
      <c r="AT2917" s="67">
        <v>15917085077</v>
      </c>
      <c r="AU2917" s="67">
        <v>21386000000</v>
      </c>
      <c r="AV2917" s="67">
        <v>62899000000</v>
      </c>
      <c r="AW2917" s="67">
        <v>198764259936</v>
      </c>
      <c r="AX2917" s="67">
        <v>162780633091</v>
      </c>
      <c r="AY2917" s="67">
        <v>79372497602</v>
      </c>
      <c r="AZ2917" s="67">
        <v>83408135489</v>
      </c>
      <c r="BA2917" s="67">
        <v>8089096027</v>
      </c>
      <c r="BB2917" s="67">
        <v>8532236748</v>
      </c>
      <c r="BC2917" s="67">
        <v>1725396979</v>
      </c>
      <c r="BD2917" s="67">
        <v>3142954042</v>
      </c>
      <c r="BE2917" s="67">
        <v>4313762081</v>
      </c>
      <c r="BF2917" s="67">
        <v>0</v>
      </c>
      <c r="BG2917" s="67">
        <v>10180180967</v>
      </c>
      <c r="BH2917" s="67">
        <v>4680222874</v>
      </c>
      <c r="BI2917" s="67">
        <v>0</v>
      </c>
      <c r="BJ2917" s="67">
        <v>6856484</v>
      </c>
      <c r="BK2917" s="67">
        <v>43620654</v>
      </c>
      <c r="BL2917" s="67">
        <v>4629745736</v>
      </c>
      <c r="BM2917" s="67"/>
      <c r="BN2917" s="67">
        <v>1420954899</v>
      </c>
      <c r="BO2917" s="67">
        <v>3003605916</v>
      </c>
      <c r="BP2917" s="67"/>
      <c r="BQ2917" s="67"/>
      <c r="BR2917" s="67">
        <v>170612973</v>
      </c>
      <c r="BS2917" s="67">
        <v>0</v>
      </c>
      <c r="BT2917" s="67">
        <v>34571948</v>
      </c>
      <c r="BU2917" s="67"/>
      <c r="BV2917" s="67"/>
      <c r="BW2917" s="67"/>
      <c r="BX2917" s="67"/>
      <c r="BY2917" s="67"/>
      <c r="BZ2917" s="67">
        <v>516057325482</v>
      </c>
      <c r="CA2917" s="67">
        <v>212328819359</v>
      </c>
      <c r="CB2917" s="67">
        <v>303728506122</v>
      </c>
      <c r="CC2917" s="67">
        <v>760227081188</v>
      </c>
      <c r="CD2917" s="67">
        <v>801700000000</v>
      </c>
    </row>
    <row r="2918" spans="1:82">
      <c r="A2918" t="s">
        <v>3284</v>
      </c>
      <c r="B2918" t="s">
        <v>3285</v>
      </c>
      <c r="C2918" t="s">
        <v>70</v>
      </c>
      <c r="D2918" t="s">
        <v>62</v>
      </c>
      <c r="E2918" t="s">
        <v>153</v>
      </c>
      <c r="F2918" s="67">
        <v>1998</v>
      </c>
      <c r="G2918" t="s">
        <v>3289</v>
      </c>
      <c r="H2918" s="67">
        <v>74491918</v>
      </c>
      <c r="I2918" s="67">
        <v>76174344299</v>
      </c>
      <c r="J2918" s="67">
        <v>55418530804</v>
      </c>
      <c r="K2918" s="67">
        <v>155020257453</v>
      </c>
      <c r="L2918" s="67">
        <v>436563662131</v>
      </c>
      <c r="M2918" s="67">
        <v>376637062304</v>
      </c>
      <c r="N2918" s="67">
        <v>15329968030</v>
      </c>
      <c r="O2918" s="67">
        <v>13484890791</v>
      </c>
      <c r="P2918" s="67">
        <v>8714812268</v>
      </c>
      <c r="Q2918" s="67">
        <v>4160250753</v>
      </c>
      <c r="R2918" s="67">
        <v>6621496947</v>
      </c>
      <c r="S2918" s="67">
        <v>9543049469</v>
      </c>
      <c r="T2918" s="67">
        <v>6835236934</v>
      </c>
      <c r="U2918" s="67">
        <v>29475761666</v>
      </c>
      <c r="V2918" s="67">
        <v>429386064</v>
      </c>
      <c r="W2918" s="67">
        <v>4491068355</v>
      </c>
      <c r="X2918" s="67">
        <v>4331483292</v>
      </c>
      <c r="Y2918" s="67">
        <v>28800000000</v>
      </c>
      <c r="Z2918" s="67">
        <v>0</v>
      </c>
      <c r="AA2918" s="67">
        <v>560918785</v>
      </c>
      <c r="AB2918" s="67">
        <v>26342182936</v>
      </c>
      <c r="AC2918" s="67"/>
      <c r="AD2918" s="67">
        <v>0</v>
      </c>
      <c r="AE2918" s="67">
        <v>1794609194</v>
      </c>
      <c r="AF2918" s="67">
        <v>2818283</v>
      </c>
      <c r="AG2918" s="67">
        <v>94849349</v>
      </c>
      <c r="AH2918" s="67">
        <v>0</v>
      </c>
      <c r="AI2918" s="67"/>
      <c r="AJ2918" s="67">
        <v>797812</v>
      </c>
      <c r="AK2918" s="67">
        <v>0</v>
      </c>
      <c r="AL2918" s="67">
        <v>0</v>
      </c>
      <c r="AM2918" s="67">
        <v>1228707840062</v>
      </c>
      <c r="AN2918" s="67">
        <v>547084699704</v>
      </c>
      <c r="AO2918" s="67">
        <v>684464653170</v>
      </c>
      <c r="AP2918" s="67">
        <v>1648069448338</v>
      </c>
      <c r="AQ2918" s="67">
        <v>1798432938532</v>
      </c>
      <c r="AR2918" s="67">
        <v>66775434330</v>
      </c>
      <c r="AS2918" s="67">
        <v>53851156717</v>
      </c>
      <c r="AT2918" s="67">
        <v>12924277612</v>
      </c>
      <c r="AU2918" s="67">
        <v>24707000000</v>
      </c>
      <c r="AV2918" s="67">
        <v>69112000000</v>
      </c>
      <c r="AW2918" s="67">
        <v>144591847918</v>
      </c>
      <c r="AX2918" s="67">
        <v>116653279144</v>
      </c>
      <c r="AY2918" s="67">
        <v>56612434541</v>
      </c>
      <c r="AZ2918" s="67">
        <v>60040844603</v>
      </c>
      <c r="BA2918" s="67">
        <v>7000180894</v>
      </c>
      <c r="BB2918" s="67">
        <v>6783381790</v>
      </c>
      <c r="BC2918" s="67">
        <v>1051999607</v>
      </c>
      <c r="BD2918" s="67">
        <v>3155366805</v>
      </c>
      <c r="BE2918" s="67">
        <v>4353041781</v>
      </c>
      <c r="BF2918" s="67">
        <v>0</v>
      </c>
      <c r="BG2918" s="67">
        <v>5594597897</v>
      </c>
      <c r="BH2918" s="67">
        <v>3404950527</v>
      </c>
      <c r="BI2918" s="67">
        <v>0</v>
      </c>
      <c r="BJ2918" s="67">
        <v>9547350</v>
      </c>
      <c r="BK2918" s="67">
        <v>28088012</v>
      </c>
      <c r="BL2918" s="67">
        <v>3367315166</v>
      </c>
      <c r="BM2918" s="67"/>
      <c r="BN2918" s="67">
        <v>924513647</v>
      </c>
      <c r="BO2918" s="67">
        <v>2360181120</v>
      </c>
      <c r="BP2918" s="67"/>
      <c r="BQ2918" s="67"/>
      <c r="BR2918" s="67">
        <v>50745258</v>
      </c>
      <c r="BS2918" s="67">
        <v>0</v>
      </c>
      <c r="BT2918" s="67">
        <v>31875140</v>
      </c>
      <c r="BU2918" s="67"/>
      <c r="BV2918" s="67"/>
      <c r="BW2918" s="67"/>
      <c r="BX2918" s="67"/>
      <c r="BY2918" s="67"/>
      <c r="BZ2918" s="67">
        <v>400382866986</v>
      </c>
      <c r="CA2918" s="67">
        <v>164736081393</v>
      </c>
      <c r="CB2918" s="67">
        <v>235646785593</v>
      </c>
      <c r="CC2918" s="67">
        <v>570750099761</v>
      </c>
      <c r="CD2918" s="67">
        <v>615200000000</v>
      </c>
    </row>
    <row r="2919" spans="1:82">
      <c r="A2919" t="s">
        <v>3284</v>
      </c>
      <c r="B2919" t="s">
        <v>3285</v>
      </c>
      <c r="C2919" t="s">
        <v>70</v>
      </c>
      <c r="D2919" t="s">
        <v>62</v>
      </c>
      <c r="E2919" t="s">
        <v>153</v>
      </c>
      <c r="F2919" s="67">
        <v>1999</v>
      </c>
      <c r="G2919" t="s">
        <v>3290</v>
      </c>
      <c r="H2919" s="67">
        <v>76249064</v>
      </c>
      <c r="I2919" s="67">
        <v>79363904536</v>
      </c>
      <c r="J2919" s="67">
        <v>64913781461</v>
      </c>
      <c r="K2919" s="67">
        <v>160591685844</v>
      </c>
      <c r="L2919" s="67">
        <v>444656773933</v>
      </c>
      <c r="M2919" s="67">
        <v>374968311504</v>
      </c>
      <c r="N2919" s="67">
        <v>15144979188</v>
      </c>
      <c r="O2919" s="67">
        <v>13433361394</v>
      </c>
      <c r="P2919" s="67">
        <v>8659538107</v>
      </c>
      <c r="Q2919" s="67">
        <v>4133864141</v>
      </c>
      <c r="R2919" s="67">
        <v>6579499750</v>
      </c>
      <c r="S2919" s="67">
        <v>9297166350</v>
      </c>
      <c r="T2919" s="67">
        <v>10530285606</v>
      </c>
      <c r="U2919" s="67">
        <v>28745340620</v>
      </c>
      <c r="V2919" s="67">
        <v>460272791</v>
      </c>
      <c r="W2919" s="67">
        <v>4740572152</v>
      </c>
      <c r="X2919" s="67">
        <v>4316069586</v>
      </c>
      <c r="Y2919" s="67">
        <v>27960000000</v>
      </c>
      <c r="Z2919" s="67">
        <v>0</v>
      </c>
      <c r="AA2919" s="67">
        <v>555184719</v>
      </c>
      <c r="AB2919" s="67">
        <v>25513779447</v>
      </c>
      <c r="AC2919" s="67"/>
      <c r="AD2919" s="67">
        <v>0</v>
      </c>
      <c r="AE2919" s="67">
        <v>1794609194</v>
      </c>
      <c r="AF2919" s="67">
        <v>2807144</v>
      </c>
      <c r="AG2919" s="67">
        <v>93471766</v>
      </c>
      <c r="AH2919" s="67">
        <v>0</v>
      </c>
      <c r="AI2919" s="67"/>
      <c r="AJ2919" s="67">
        <v>797812</v>
      </c>
      <c r="AK2919" s="67">
        <v>0</v>
      </c>
      <c r="AL2919" s="67">
        <v>0</v>
      </c>
      <c r="AM2919" s="67">
        <v>1275986291747</v>
      </c>
      <c r="AN2919" s="67">
        <v>567873701715</v>
      </c>
      <c r="AO2919" s="67">
        <v>711030527612</v>
      </c>
      <c r="AP2919" s="67">
        <v>1712530115608</v>
      </c>
      <c r="AQ2919" s="67">
        <v>1856505301640</v>
      </c>
      <c r="AR2919" s="67">
        <v>76370066025</v>
      </c>
      <c r="AS2919" s="67">
        <v>61588762923</v>
      </c>
      <c r="AT2919" s="67">
        <v>14781303102</v>
      </c>
      <c r="AU2919" s="67">
        <v>30659000000</v>
      </c>
      <c r="AV2919" s="67">
        <v>75848000000</v>
      </c>
      <c r="AW2919" s="67">
        <v>179111218890</v>
      </c>
      <c r="AX2919" s="67">
        <v>145068964237</v>
      </c>
      <c r="AY2919" s="67">
        <v>70409350000</v>
      </c>
      <c r="AZ2919" s="67">
        <v>74659614237</v>
      </c>
      <c r="BA2919" s="67">
        <v>4863110833</v>
      </c>
      <c r="BB2919" s="67">
        <v>7539920156</v>
      </c>
      <c r="BC2919" s="67">
        <v>1949617720</v>
      </c>
      <c r="BD2919" s="67">
        <v>3192626257</v>
      </c>
      <c r="BE2919" s="67">
        <v>4407973747</v>
      </c>
      <c r="BF2919" s="67">
        <v>0</v>
      </c>
      <c r="BG2919" s="67">
        <v>12089005940</v>
      </c>
      <c r="BH2919" s="67">
        <v>2448887337</v>
      </c>
      <c r="BI2919" s="67">
        <v>0</v>
      </c>
      <c r="BJ2919" s="67">
        <v>7080578</v>
      </c>
      <c r="BK2919" s="67">
        <v>0</v>
      </c>
      <c r="BL2919" s="67">
        <v>2441806759</v>
      </c>
      <c r="BM2919" s="67"/>
      <c r="BN2919" s="67">
        <v>557492633</v>
      </c>
      <c r="BO2919" s="67">
        <v>1755448886</v>
      </c>
      <c r="BP2919" s="67"/>
      <c r="BQ2919" s="67"/>
      <c r="BR2919" s="67">
        <v>104734174</v>
      </c>
      <c r="BS2919" s="67">
        <v>0</v>
      </c>
      <c r="BT2919" s="67">
        <v>24131066</v>
      </c>
      <c r="BU2919" s="67"/>
      <c r="BV2919" s="67"/>
      <c r="BW2919" s="67"/>
      <c r="BX2919" s="67"/>
      <c r="BY2919" s="67"/>
      <c r="BZ2919" s="67">
        <v>452479090765</v>
      </c>
      <c r="CA2919" s="67">
        <v>186002803672</v>
      </c>
      <c r="CB2919" s="67">
        <v>266476287093</v>
      </c>
      <c r="CC2919" s="67">
        <v>665220263017</v>
      </c>
      <c r="CD2919" s="67">
        <v>710400000000</v>
      </c>
    </row>
    <row r="2920" spans="1:82">
      <c r="A2920" t="s">
        <v>3284</v>
      </c>
      <c r="B2920" t="s">
        <v>3285</v>
      </c>
      <c r="C2920" t="s">
        <v>70</v>
      </c>
      <c r="D2920" t="s">
        <v>62</v>
      </c>
      <c r="E2920" t="s">
        <v>153</v>
      </c>
      <c r="F2920" s="67">
        <v>2000</v>
      </c>
      <c r="G2920" t="s">
        <v>3291</v>
      </c>
      <c r="H2920" s="67">
        <v>77958223</v>
      </c>
      <c r="I2920" s="67">
        <v>83431194544</v>
      </c>
      <c r="J2920" s="67">
        <v>56358591741</v>
      </c>
      <c r="K2920" s="67">
        <v>146275357848</v>
      </c>
      <c r="L2920" s="67">
        <v>444347167148</v>
      </c>
      <c r="M2920" s="67">
        <v>374934936502</v>
      </c>
      <c r="N2920" s="67">
        <v>14959990345</v>
      </c>
      <c r="O2920" s="67">
        <v>13381784373</v>
      </c>
      <c r="P2920" s="67">
        <v>8604263946</v>
      </c>
      <c r="Q2920" s="67">
        <v>4107477529</v>
      </c>
      <c r="R2920" s="67">
        <v>6537502553</v>
      </c>
      <c r="S2920" s="67">
        <v>9168693391</v>
      </c>
      <c r="T2920" s="67">
        <v>10571690579</v>
      </c>
      <c r="U2920" s="67">
        <v>28115333703</v>
      </c>
      <c r="V2920" s="67">
        <v>583415950</v>
      </c>
      <c r="W2920" s="67">
        <v>4657404220</v>
      </c>
      <c r="X2920" s="67">
        <v>4298352515</v>
      </c>
      <c r="Y2920" s="67">
        <v>27200000000</v>
      </c>
      <c r="Z2920" s="67">
        <v>0</v>
      </c>
      <c r="AA2920" s="67">
        <v>550814703</v>
      </c>
      <c r="AB2920" s="67">
        <v>24758559143</v>
      </c>
      <c r="AC2920" s="67"/>
      <c r="AD2920" s="67">
        <v>0</v>
      </c>
      <c r="AE2920" s="67">
        <v>1794609194</v>
      </c>
      <c r="AF2920" s="67">
        <v>2555123</v>
      </c>
      <c r="AG2920" s="67">
        <v>92127935</v>
      </c>
      <c r="AH2920" s="67">
        <v>0</v>
      </c>
      <c r="AI2920" s="67"/>
      <c r="AJ2920" s="67">
        <v>797812</v>
      </c>
      <c r="AK2920" s="67">
        <v>0</v>
      </c>
      <c r="AL2920" s="67">
        <v>0</v>
      </c>
      <c r="AM2920" s="67">
        <v>1320156798955</v>
      </c>
      <c r="AN2920" s="67">
        <v>587001386983</v>
      </c>
      <c r="AO2920" s="67">
        <v>736107754136</v>
      </c>
      <c r="AP2920" s="67">
        <v>1764948666619</v>
      </c>
      <c r="AQ2920" s="67">
        <v>1905347785284</v>
      </c>
      <c r="AR2920" s="67">
        <v>76530788270</v>
      </c>
      <c r="AS2920" s="67">
        <v>61718377637</v>
      </c>
      <c r="AT2920" s="67">
        <v>14812410633</v>
      </c>
      <c r="AU2920" s="67">
        <v>27677000000</v>
      </c>
      <c r="AV2920" s="67">
        <v>71834000000</v>
      </c>
      <c r="AW2920" s="67">
        <v>152737851790</v>
      </c>
      <c r="AX2920" s="67">
        <v>120492709184</v>
      </c>
      <c r="AY2920" s="67">
        <v>58126590893</v>
      </c>
      <c r="AZ2920" s="67">
        <v>62366118291</v>
      </c>
      <c r="BA2920" s="67">
        <v>4773655367</v>
      </c>
      <c r="BB2920" s="67">
        <v>7051512706</v>
      </c>
      <c r="BC2920" s="67">
        <v>1715840030</v>
      </c>
      <c r="BD2920" s="67">
        <v>3262833643</v>
      </c>
      <c r="BE2920" s="67">
        <v>4508394181</v>
      </c>
      <c r="BF2920" s="67">
        <v>0</v>
      </c>
      <c r="BG2920" s="67">
        <v>10932906679</v>
      </c>
      <c r="BH2920" s="67">
        <v>3696851319</v>
      </c>
      <c r="BI2920" s="67">
        <v>0</v>
      </c>
      <c r="BJ2920" s="67">
        <v>0</v>
      </c>
      <c r="BK2920" s="67">
        <v>125260862</v>
      </c>
      <c r="BL2920" s="67">
        <v>3571590457</v>
      </c>
      <c r="BM2920" s="67"/>
      <c r="BN2920" s="67">
        <v>659577771</v>
      </c>
      <c r="BO2920" s="67">
        <v>2353747968</v>
      </c>
      <c r="BP2920" s="67"/>
      <c r="BQ2920" s="67"/>
      <c r="BR2920" s="67">
        <v>530426499</v>
      </c>
      <c r="BS2920" s="67">
        <v>0</v>
      </c>
      <c r="BT2920" s="67">
        <v>27838219</v>
      </c>
      <c r="BU2920" s="67"/>
      <c r="BV2920" s="67"/>
      <c r="BW2920" s="67"/>
      <c r="BX2920" s="67"/>
      <c r="BY2920" s="67"/>
      <c r="BZ2920" s="67">
        <v>411923755729</v>
      </c>
      <c r="CA2920" s="67">
        <v>169274533144</v>
      </c>
      <c r="CB2920" s="67">
        <v>242649222585</v>
      </c>
      <c r="CC2920" s="67">
        <v>600732247108</v>
      </c>
      <c r="CD2920" s="67">
        <v>644900000000</v>
      </c>
    </row>
    <row r="2921" spans="1:82">
      <c r="A2921" t="s">
        <v>3284</v>
      </c>
      <c r="B2921" t="s">
        <v>3285</v>
      </c>
      <c r="C2921" t="s">
        <v>70</v>
      </c>
      <c r="D2921" t="s">
        <v>62</v>
      </c>
      <c r="E2921" t="s">
        <v>153</v>
      </c>
      <c r="F2921" s="67">
        <v>2001</v>
      </c>
      <c r="G2921" t="s">
        <v>3292</v>
      </c>
      <c r="H2921" s="67">
        <v>79626086</v>
      </c>
      <c r="I2921" s="67">
        <v>87121589999</v>
      </c>
      <c r="J2921" s="67">
        <v>54679856091</v>
      </c>
      <c r="K2921" s="67">
        <v>138976678917</v>
      </c>
      <c r="L2921" s="67">
        <v>439524440800</v>
      </c>
      <c r="M2921" s="67">
        <v>373266185603</v>
      </c>
      <c r="N2921" s="67">
        <v>14775001503</v>
      </c>
      <c r="O2921" s="67">
        <v>13330254976</v>
      </c>
      <c r="P2921" s="67">
        <v>8548990963</v>
      </c>
      <c r="Q2921" s="67">
        <v>4081091479</v>
      </c>
      <c r="R2921" s="67">
        <v>6495506250</v>
      </c>
      <c r="S2921" s="67">
        <v>9040349901</v>
      </c>
      <c r="T2921" s="67">
        <v>9556626833</v>
      </c>
      <c r="U2921" s="67">
        <v>31044925523</v>
      </c>
      <c r="V2921" s="67">
        <v>583415950</v>
      </c>
      <c r="W2921" s="67">
        <v>4657404220</v>
      </c>
      <c r="X2921" s="67">
        <v>4809539976</v>
      </c>
      <c r="Y2921" s="67">
        <v>28620000000</v>
      </c>
      <c r="Z2921" s="67">
        <v>0</v>
      </c>
      <c r="AA2921" s="67">
        <v>546944334</v>
      </c>
      <c r="AB2921" s="67">
        <v>23869262960</v>
      </c>
      <c r="AC2921" s="67"/>
      <c r="AD2921" s="67">
        <v>0</v>
      </c>
      <c r="AE2921" s="67">
        <v>4114469859</v>
      </c>
      <c r="AF2921" s="67">
        <v>1950829</v>
      </c>
      <c r="AG2921" s="67">
        <v>90826885</v>
      </c>
      <c r="AH2921" s="67">
        <v>0</v>
      </c>
      <c r="AI2921" s="67"/>
      <c r="AJ2921" s="67">
        <v>797812</v>
      </c>
      <c r="AK2921" s="67">
        <v>0</v>
      </c>
      <c r="AL2921" s="67">
        <v>0</v>
      </c>
      <c r="AM2921" s="67">
        <v>1359830236292</v>
      </c>
      <c r="AN2921" s="67">
        <v>604254178123</v>
      </c>
      <c r="AO2921" s="67">
        <v>758568629423</v>
      </c>
      <c r="AP2921" s="67">
        <v>1810379426190</v>
      </c>
      <c r="AQ2921" s="67">
        <v>1945913586398</v>
      </c>
      <c r="AR2921" s="67">
        <v>74158258891</v>
      </c>
      <c r="AS2921" s="67">
        <v>59805047492</v>
      </c>
      <c r="AT2921" s="67">
        <v>14353211398</v>
      </c>
      <c r="AU2921" s="67">
        <v>28288000000</v>
      </c>
      <c r="AV2921" s="67">
        <v>71898000000</v>
      </c>
      <c r="AW2921" s="67">
        <v>140048802590</v>
      </c>
      <c r="AX2921" s="67">
        <v>111236387956</v>
      </c>
      <c r="AY2921" s="67">
        <v>55422395000</v>
      </c>
      <c r="AZ2921" s="67">
        <v>55813992956</v>
      </c>
      <c r="BA2921" s="67">
        <v>5303039206</v>
      </c>
      <c r="BB2921" s="67">
        <v>6449323405</v>
      </c>
      <c r="BC2921" s="67">
        <v>1478386589</v>
      </c>
      <c r="BD2921" s="67">
        <v>3373067511</v>
      </c>
      <c r="BE2921" s="67">
        <v>4595710235</v>
      </c>
      <c r="BF2921" s="67">
        <v>0</v>
      </c>
      <c r="BG2921" s="67">
        <v>7612887687</v>
      </c>
      <c r="BH2921" s="67">
        <v>2355826938</v>
      </c>
      <c r="BI2921" s="67">
        <v>0</v>
      </c>
      <c r="BJ2921" s="67">
        <v>226271591</v>
      </c>
      <c r="BK2921" s="67">
        <v>235004809</v>
      </c>
      <c r="BL2921" s="67">
        <v>1894550538</v>
      </c>
      <c r="BM2921" s="67"/>
      <c r="BN2921" s="67">
        <v>284720862</v>
      </c>
      <c r="BO2921" s="67">
        <v>1283419474</v>
      </c>
      <c r="BP2921" s="67"/>
      <c r="BQ2921" s="67"/>
      <c r="BR2921" s="67">
        <v>311471004</v>
      </c>
      <c r="BS2921" s="67">
        <v>0</v>
      </c>
      <c r="BT2921" s="67">
        <v>14939197</v>
      </c>
      <c r="BU2921" s="67"/>
      <c r="BV2921" s="67"/>
      <c r="BW2921" s="67"/>
      <c r="BX2921" s="67"/>
      <c r="BY2921" s="67"/>
      <c r="BZ2921" s="67">
        <v>375372504998</v>
      </c>
      <c r="CA2921" s="67">
        <v>154184462973</v>
      </c>
      <c r="CB2921" s="67">
        <v>221188042025</v>
      </c>
      <c r="CC2921" s="67">
        <v>548325393416</v>
      </c>
      <c r="CD2921" s="67">
        <v>591900000000</v>
      </c>
    </row>
    <row r="2922" spans="1:82">
      <c r="A2922" t="s">
        <v>3284</v>
      </c>
      <c r="B2922" t="s">
        <v>3285</v>
      </c>
      <c r="C2922" t="s">
        <v>70</v>
      </c>
      <c r="D2922" t="s">
        <v>62</v>
      </c>
      <c r="E2922" t="s">
        <v>153</v>
      </c>
      <c r="F2922" s="67">
        <v>2002</v>
      </c>
      <c r="G2922" t="s">
        <v>3293</v>
      </c>
      <c r="H2922" s="67">
        <v>81285572</v>
      </c>
      <c r="I2922" s="67">
        <v>90997223444</v>
      </c>
      <c r="J2922" s="67">
        <v>55434021929</v>
      </c>
      <c r="K2922" s="67">
        <v>139984124556</v>
      </c>
      <c r="L2922" s="67">
        <v>437235824281</v>
      </c>
      <c r="M2922" s="67">
        <v>371630809806</v>
      </c>
      <c r="N2922" s="67">
        <v>14590012660</v>
      </c>
      <c r="O2922" s="67">
        <v>13278725579</v>
      </c>
      <c r="P2922" s="67">
        <v>8493717979</v>
      </c>
      <c r="Q2922" s="67">
        <v>4054705429</v>
      </c>
      <c r="R2922" s="67">
        <v>6453509947</v>
      </c>
      <c r="S2922" s="67">
        <v>8920952352</v>
      </c>
      <c r="T2922" s="67">
        <v>9441612614</v>
      </c>
      <c r="U2922" s="67">
        <v>31585409813</v>
      </c>
      <c r="V2922" s="67">
        <v>359456900</v>
      </c>
      <c r="W2922" s="67">
        <v>6142783494</v>
      </c>
      <c r="X2922" s="67">
        <v>4787447963</v>
      </c>
      <c r="Y2922" s="67">
        <v>27800000000</v>
      </c>
      <c r="Z2922" s="67">
        <v>0</v>
      </c>
      <c r="AA2922" s="67">
        <v>544377644</v>
      </c>
      <c r="AB2922" s="67">
        <v>23045678317</v>
      </c>
      <c r="AC2922" s="67"/>
      <c r="AD2922" s="67">
        <v>0</v>
      </c>
      <c r="AE2922" s="67">
        <v>4114469859</v>
      </c>
      <c r="AF2922" s="67">
        <v>1324256</v>
      </c>
      <c r="AG2922" s="67">
        <v>89525834</v>
      </c>
      <c r="AH2922" s="67">
        <v>0</v>
      </c>
      <c r="AI2922" s="67"/>
      <c r="AJ2922" s="67">
        <v>797812</v>
      </c>
      <c r="AK2922" s="67">
        <v>0</v>
      </c>
      <c r="AL2922" s="67">
        <v>0</v>
      </c>
      <c r="AM2922" s="67">
        <v>1401160970037</v>
      </c>
      <c r="AN2922" s="67">
        <v>622116857159</v>
      </c>
      <c r="AO2922" s="67">
        <v>782064897021</v>
      </c>
      <c r="AP2922" s="67">
        <v>1854348870083</v>
      </c>
      <c r="AQ2922" s="67">
        <v>1989581471297</v>
      </c>
      <c r="AR2922" s="67">
        <v>79989078145</v>
      </c>
      <c r="AS2922" s="67">
        <v>64507321085</v>
      </c>
      <c r="AT2922" s="67">
        <v>15481757060</v>
      </c>
      <c r="AU2922" s="67">
        <v>29459000000</v>
      </c>
      <c r="AV2922" s="67">
        <v>74391000000</v>
      </c>
      <c r="AW2922" s="67">
        <v>149907749372</v>
      </c>
      <c r="AX2922" s="67">
        <v>120419542337</v>
      </c>
      <c r="AY2922" s="67">
        <v>60069345597</v>
      </c>
      <c r="AZ2922" s="67">
        <v>60350196739</v>
      </c>
      <c r="BA2922" s="67">
        <v>5555713120</v>
      </c>
      <c r="BB2922" s="67">
        <v>6637246924</v>
      </c>
      <c r="BC2922" s="67">
        <v>1483532639</v>
      </c>
      <c r="BD2922" s="67">
        <v>3445306652</v>
      </c>
      <c r="BE2922" s="67">
        <v>4670289740</v>
      </c>
      <c r="BF2922" s="67">
        <v>0</v>
      </c>
      <c r="BG2922" s="67">
        <v>7696117960</v>
      </c>
      <c r="BH2922" s="67">
        <v>5100753064</v>
      </c>
      <c r="BI2922" s="67">
        <v>655266845</v>
      </c>
      <c r="BJ2922" s="67">
        <v>1876008504</v>
      </c>
      <c r="BK2922" s="67">
        <v>187628281</v>
      </c>
      <c r="BL2922" s="67">
        <v>2381849435</v>
      </c>
      <c r="BM2922" s="67"/>
      <c r="BN2922" s="67">
        <v>256268366</v>
      </c>
      <c r="BO2922" s="67">
        <v>1595696269</v>
      </c>
      <c r="BP2922" s="67"/>
      <c r="BQ2922" s="67"/>
      <c r="BR2922" s="67">
        <v>521189973</v>
      </c>
      <c r="BS2922" s="67">
        <v>0</v>
      </c>
      <c r="BT2922" s="67">
        <v>8694826</v>
      </c>
      <c r="BU2922" s="67"/>
      <c r="BV2922" s="67"/>
      <c r="BW2922" s="67"/>
      <c r="BX2922" s="67"/>
      <c r="BY2922" s="67"/>
      <c r="BZ2922" s="67">
        <v>396131726447</v>
      </c>
      <c r="CA2922" s="67">
        <v>162619295407</v>
      </c>
      <c r="CB2922" s="67">
        <v>233512431040</v>
      </c>
      <c r="CC2922" s="67">
        <v>586197307028</v>
      </c>
      <c r="CD2922" s="67">
        <v>631100000000</v>
      </c>
    </row>
    <row r="2923" spans="1:82">
      <c r="A2923" t="s">
        <v>3284</v>
      </c>
      <c r="B2923" t="s">
        <v>3285</v>
      </c>
      <c r="C2923" t="s">
        <v>70</v>
      </c>
      <c r="D2923" t="s">
        <v>62</v>
      </c>
      <c r="E2923" t="s">
        <v>153</v>
      </c>
      <c r="F2923" s="67">
        <v>2003</v>
      </c>
      <c r="G2923" t="s">
        <v>3294</v>
      </c>
      <c r="H2923" s="67">
        <v>82942837</v>
      </c>
      <c r="I2923" s="67">
        <v>95468508288</v>
      </c>
      <c r="J2923" s="67">
        <v>56400995985</v>
      </c>
      <c r="K2923" s="67">
        <v>144305532732</v>
      </c>
      <c r="L2923" s="67">
        <v>442417479973</v>
      </c>
      <c r="M2923" s="67">
        <v>375135186515</v>
      </c>
      <c r="N2923" s="67">
        <v>14405023818</v>
      </c>
      <c r="O2923" s="67">
        <v>13227196182</v>
      </c>
      <c r="P2923" s="67">
        <v>8438444995</v>
      </c>
      <c r="Q2923" s="67">
        <v>4028319379</v>
      </c>
      <c r="R2923" s="67">
        <v>6411513645</v>
      </c>
      <c r="S2923" s="67">
        <v>8826978845</v>
      </c>
      <c r="T2923" s="67">
        <v>10634183104</v>
      </c>
      <c r="U2923" s="67">
        <v>31229880688</v>
      </c>
      <c r="V2923" s="67">
        <v>306848527</v>
      </c>
      <c r="W2923" s="67">
        <v>6274188827</v>
      </c>
      <c r="X2923" s="67">
        <v>4760502950</v>
      </c>
      <c r="Y2923" s="67">
        <v>26820000000</v>
      </c>
      <c r="Z2923" s="67">
        <v>0</v>
      </c>
      <c r="AA2923" s="67">
        <v>542058252</v>
      </c>
      <c r="AB2923" s="67">
        <v>22072174010</v>
      </c>
      <c r="AC2923" s="67"/>
      <c r="AD2923" s="67">
        <v>0</v>
      </c>
      <c r="AE2923" s="67">
        <v>4114469859</v>
      </c>
      <c r="AF2923" s="67">
        <v>767303</v>
      </c>
      <c r="AG2923" s="67">
        <v>88852350</v>
      </c>
      <c r="AH2923" s="67">
        <v>0</v>
      </c>
      <c r="AI2923" s="67"/>
      <c r="AJ2923" s="67">
        <v>797812</v>
      </c>
      <c r="AK2923" s="67">
        <v>0</v>
      </c>
      <c r="AL2923" s="67">
        <v>0</v>
      </c>
      <c r="AM2923" s="67">
        <v>1442567185580</v>
      </c>
      <c r="AN2923" s="67">
        <v>639782848711</v>
      </c>
      <c r="AO2923" s="67">
        <v>805805132231</v>
      </c>
      <c r="AP2923" s="67">
        <v>1903705225016</v>
      </c>
      <c r="AQ2923" s="67">
        <v>2041542245406</v>
      </c>
      <c r="AR2923" s="67">
        <v>82186763906</v>
      </c>
      <c r="AS2923" s="67">
        <v>66279648311</v>
      </c>
      <c r="AT2923" s="67">
        <v>15907115595</v>
      </c>
      <c r="AU2923" s="67">
        <v>30659000000</v>
      </c>
      <c r="AV2923" s="67">
        <v>78443000000</v>
      </c>
      <c r="AW2923" s="67">
        <v>156651743747</v>
      </c>
      <c r="AX2923" s="67">
        <v>117197845158</v>
      </c>
      <c r="AY2923" s="67">
        <v>58472338616</v>
      </c>
      <c r="AZ2923" s="67">
        <v>58725506541</v>
      </c>
      <c r="BA2923" s="67">
        <v>7026072819</v>
      </c>
      <c r="BB2923" s="67">
        <v>6515386931</v>
      </c>
      <c r="BC2923" s="67">
        <v>1338708095</v>
      </c>
      <c r="BD2923" s="67">
        <v>3528288232</v>
      </c>
      <c r="BE2923" s="67">
        <v>4764209433</v>
      </c>
      <c r="BF2923" s="67">
        <v>8790621755</v>
      </c>
      <c r="BG2923" s="67">
        <v>7490611324</v>
      </c>
      <c r="BH2923" s="67">
        <v>6149319650</v>
      </c>
      <c r="BI2923" s="67">
        <v>0</v>
      </c>
      <c r="BJ2923" s="67">
        <v>3439312720</v>
      </c>
      <c r="BK2923" s="67">
        <v>263495703</v>
      </c>
      <c r="BL2923" s="67">
        <v>2446511226</v>
      </c>
      <c r="BM2923" s="67"/>
      <c r="BN2923" s="67">
        <v>224308353</v>
      </c>
      <c r="BO2923" s="67">
        <v>1081762239</v>
      </c>
      <c r="BP2923" s="67"/>
      <c r="BQ2923" s="67"/>
      <c r="BR2923" s="67">
        <v>1134522142</v>
      </c>
      <c r="BS2923" s="67">
        <v>0</v>
      </c>
      <c r="BT2923" s="67">
        <v>5918492</v>
      </c>
      <c r="BU2923" s="67"/>
      <c r="BV2923" s="67"/>
      <c r="BW2923" s="67"/>
      <c r="BX2923" s="67"/>
      <c r="BY2923" s="67"/>
      <c r="BZ2923" s="67">
        <v>399792589598</v>
      </c>
      <c r="CA2923" s="67">
        <v>164005240993</v>
      </c>
      <c r="CB2923" s="67">
        <v>235787348605</v>
      </c>
      <c r="CC2923" s="67">
        <v>596996416900</v>
      </c>
      <c r="CD2923" s="67">
        <v>644800000000</v>
      </c>
    </row>
    <row r="2924" spans="1:82">
      <c r="A2924" t="s">
        <v>3284</v>
      </c>
      <c r="B2924" t="s">
        <v>3285</v>
      </c>
      <c r="C2924" t="s">
        <v>70</v>
      </c>
      <c r="D2924" t="s">
        <v>62</v>
      </c>
      <c r="E2924" t="s">
        <v>153</v>
      </c>
      <c r="F2924" s="67">
        <v>2004</v>
      </c>
      <c r="G2924" t="s">
        <v>3295</v>
      </c>
      <c r="H2924" s="67">
        <v>84607501</v>
      </c>
      <c r="I2924" s="67">
        <v>100077886646</v>
      </c>
      <c r="J2924" s="67">
        <v>57089631384</v>
      </c>
      <c r="K2924" s="67">
        <v>138407083096</v>
      </c>
      <c r="L2924" s="67">
        <v>449635619654</v>
      </c>
      <c r="M2924" s="67">
        <v>382811440371</v>
      </c>
      <c r="N2924" s="67">
        <v>14220034975</v>
      </c>
      <c r="O2924" s="67">
        <v>13175666785</v>
      </c>
      <c r="P2924" s="67">
        <v>8383172011</v>
      </c>
      <c r="Q2924" s="67">
        <v>4001933329</v>
      </c>
      <c r="R2924" s="67">
        <v>6369517342</v>
      </c>
      <c r="S2924" s="67">
        <v>8736245595</v>
      </c>
      <c r="T2924" s="67">
        <v>11056223934</v>
      </c>
      <c r="U2924" s="67">
        <v>29901097214</v>
      </c>
      <c r="V2924" s="67">
        <v>306848527</v>
      </c>
      <c r="W2924" s="67">
        <v>6270862110</v>
      </c>
      <c r="X2924" s="67">
        <v>3418829622</v>
      </c>
      <c r="Y2924" s="67">
        <v>25890000000</v>
      </c>
      <c r="Z2924" s="67">
        <v>0</v>
      </c>
      <c r="AA2924" s="67">
        <v>539481711</v>
      </c>
      <c r="AB2924" s="67">
        <v>21147344920</v>
      </c>
      <c r="AC2924" s="67"/>
      <c r="AD2924" s="67">
        <v>0</v>
      </c>
      <c r="AE2924" s="67">
        <v>4114469859</v>
      </c>
      <c r="AF2924" s="67">
        <v>210350</v>
      </c>
      <c r="AG2924" s="67">
        <v>88163558</v>
      </c>
      <c r="AH2924" s="67">
        <v>0</v>
      </c>
      <c r="AI2924" s="67"/>
      <c r="AJ2924" s="67">
        <v>797812</v>
      </c>
      <c r="AK2924" s="67">
        <v>0</v>
      </c>
      <c r="AL2924" s="67">
        <v>0</v>
      </c>
      <c r="AM2924" s="67">
        <v>1494572064392</v>
      </c>
      <c r="AN2924" s="67">
        <v>654147900734</v>
      </c>
      <c r="AO2924" s="67">
        <v>842554851075</v>
      </c>
      <c r="AP2924" s="67">
        <v>1972985737841</v>
      </c>
      <c r="AQ2924" s="67">
        <v>2103629976163</v>
      </c>
      <c r="AR2924" s="67">
        <v>90770173738</v>
      </c>
      <c r="AS2924" s="67">
        <v>73201753014</v>
      </c>
      <c r="AT2924" s="67">
        <v>17568420723</v>
      </c>
      <c r="AU2924" s="67">
        <v>32532000000</v>
      </c>
      <c r="AV2924" s="67">
        <v>78870000000</v>
      </c>
      <c r="AW2924" s="67">
        <v>196758850370</v>
      </c>
      <c r="AX2924" s="67">
        <v>163273296650</v>
      </c>
      <c r="AY2924" s="67">
        <v>81507855664</v>
      </c>
      <c r="AZ2924" s="67">
        <v>81765440986</v>
      </c>
      <c r="BA2924" s="67">
        <v>7111702412</v>
      </c>
      <c r="BB2924" s="67">
        <v>6667706496</v>
      </c>
      <c r="BC2924" s="67">
        <v>1757008428</v>
      </c>
      <c r="BD2924" s="67">
        <v>3628002983</v>
      </c>
      <c r="BE2924" s="67">
        <v>4899313038</v>
      </c>
      <c r="BF2924" s="67">
        <v>2604654223</v>
      </c>
      <c r="BG2924" s="67">
        <v>6817166141</v>
      </c>
      <c r="BH2924" s="67">
        <v>7771918785</v>
      </c>
      <c r="BI2924" s="67">
        <v>57979422</v>
      </c>
      <c r="BJ2924" s="67">
        <v>2438534621</v>
      </c>
      <c r="BK2924" s="67">
        <v>1295468255</v>
      </c>
      <c r="BL2924" s="67">
        <v>3979936487</v>
      </c>
      <c r="BM2924" s="67"/>
      <c r="BN2924" s="67">
        <v>327688640</v>
      </c>
      <c r="BO2924" s="67">
        <v>1671624879</v>
      </c>
      <c r="BP2924" s="67"/>
      <c r="BQ2924" s="67"/>
      <c r="BR2924" s="67">
        <v>1969392628</v>
      </c>
      <c r="BS2924" s="67">
        <v>0</v>
      </c>
      <c r="BT2924" s="67">
        <v>11230340</v>
      </c>
      <c r="BU2924" s="67"/>
      <c r="BV2924" s="67"/>
      <c r="BW2924" s="67"/>
      <c r="BX2924" s="67"/>
      <c r="BY2924" s="67"/>
      <c r="BZ2924" s="67">
        <v>479328011860</v>
      </c>
      <c r="CA2924" s="67">
        <v>196433656939</v>
      </c>
      <c r="CB2924" s="67">
        <v>282894354921</v>
      </c>
      <c r="CC2924" s="67">
        <v>728290954753</v>
      </c>
      <c r="CD2924" s="67">
        <v>774600000000</v>
      </c>
    </row>
    <row r="2925" spans="1:82">
      <c r="A2925" t="s">
        <v>3284</v>
      </c>
      <c r="B2925" t="s">
        <v>3285</v>
      </c>
      <c r="C2925" t="s">
        <v>70</v>
      </c>
      <c r="D2925" t="s">
        <v>62</v>
      </c>
      <c r="E2925" t="s">
        <v>153</v>
      </c>
      <c r="F2925" s="67">
        <v>2005</v>
      </c>
      <c r="G2925" t="s">
        <v>3296</v>
      </c>
      <c r="H2925" s="67">
        <v>86261250</v>
      </c>
      <c r="I2925" s="67">
        <v>104820278073</v>
      </c>
      <c r="J2925" s="67">
        <v>65485240326</v>
      </c>
      <c r="K2925" s="67">
        <v>134225961050</v>
      </c>
      <c r="L2925" s="67">
        <v>445197894064</v>
      </c>
      <c r="M2925" s="67">
        <v>378973313443</v>
      </c>
      <c r="N2925" s="67">
        <v>14035046133</v>
      </c>
      <c r="O2925" s="67">
        <v>13124137388</v>
      </c>
      <c r="P2925" s="67">
        <v>8327899027</v>
      </c>
      <c r="Q2925" s="67">
        <v>3975547279</v>
      </c>
      <c r="R2925" s="67">
        <v>6327521040</v>
      </c>
      <c r="S2925" s="67">
        <v>8652425351</v>
      </c>
      <c r="T2925" s="67">
        <v>10903438794</v>
      </c>
      <c r="U2925" s="67">
        <v>30938886536</v>
      </c>
      <c r="V2925" s="67">
        <v>306848527</v>
      </c>
      <c r="W2925" s="67">
        <v>6270862110</v>
      </c>
      <c r="X2925" s="67">
        <v>4577755119</v>
      </c>
      <c r="Y2925" s="67">
        <v>25020000000</v>
      </c>
      <c r="Z2925" s="67">
        <v>0</v>
      </c>
      <c r="AA2925" s="67">
        <v>537462915</v>
      </c>
      <c r="AB2925" s="67">
        <v>20284236002</v>
      </c>
      <c r="AC2925" s="67"/>
      <c r="AD2925" s="67">
        <v>0</v>
      </c>
      <c r="AE2925" s="67">
        <v>4114469859</v>
      </c>
      <c r="AF2925" s="67">
        <v>207565</v>
      </c>
      <c r="AG2925" s="67">
        <v>87474767</v>
      </c>
      <c r="AH2925" s="67">
        <v>0</v>
      </c>
      <c r="AI2925" s="67"/>
      <c r="AJ2925" s="67">
        <v>797812</v>
      </c>
      <c r="AK2925" s="67">
        <v>0</v>
      </c>
      <c r="AL2925" s="67">
        <v>0</v>
      </c>
      <c r="AM2925" s="67">
        <v>1538901972603</v>
      </c>
      <c r="AN2925" s="67">
        <v>682198404182</v>
      </c>
      <c r="AO2925" s="67">
        <v>860055483642</v>
      </c>
      <c r="AP2925" s="67">
        <v>2033439157676</v>
      </c>
      <c r="AQ2925" s="67">
        <v>2147096943788</v>
      </c>
      <c r="AR2925" s="67">
        <v>101507546145</v>
      </c>
      <c r="AS2925" s="67">
        <v>81860924310</v>
      </c>
      <c r="AT2925" s="67">
        <v>19646621834</v>
      </c>
      <c r="AU2925" s="67">
        <v>39748000000</v>
      </c>
      <c r="AV2925" s="67">
        <v>81472000000</v>
      </c>
      <c r="AW2925" s="67">
        <v>214345349054</v>
      </c>
      <c r="AX2925" s="67">
        <v>179148580889</v>
      </c>
      <c r="AY2925" s="67">
        <v>89434215757</v>
      </c>
      <c r="AZ2925" s="67">
        <v>89714365132</v>
      </c>
      <c r="BA2925" s="67">
        <v>6131136420</v>
      </c>
      <c r="BB2925" s="67">
        <v>7178377826</v>
      </c>
      <c r="BC2925" s="67">
        <v>2104734364</v>
      </c>
      <c r="BD2925" s="67">
        <v>3779230581</v>
      </c>
      <c r="BE2925" s="67">
        <v>5060718022</v>
      </c>
      <c r="BF2925" s="67">
        <v>3119866172</v>
      </c>
      <c r="BG2925" s="67">
        <v>7822704780</v>
      </c>
      <c r="BH2925" s="67">
        <v>9015567488</v>
      </c>
      <c r="BI2925" s="67">
        <v>132106762</v>
      </c>
      <c r="BJ2925" s="67">
        <v>5101279810</v>
      </c>
      <c r="BK2925" s="67">
        <v>1150074852</v>
      </c>
      <c r="BL2925" s="67">
        <v>2632106064</v>
      </c>
      <c r="BM2925" s="67"/>
      <c r="BN2925" s="67">
        <v>490911552</v>
      </c>
      <c r="BO2925" s="67">
        <v>1795904311</v>
      </c>
      <c r="BP2925" s="67"/>
      <c r="BQ2925" s="67"/>
      <c r="BR2925" s="67">
        <v>276657163</v>
      </c>
      <c r="BS2925" s="67">
        <v>0</v>
      </c>
      <c r="BT2925" s="67">
        <v>23761584</v>
      </c>
      <c r="BU2925" s="67"/>
      <c r="BV2925" s="67">
        <v>44871453</v>
      </c>
      <c r="BW2925" s="67"/>
      <c r="BX2925" s="67"/>
      <c r="BY2925" s="67"/>
      <c r="BZ2925" s="67">
        <v>519088507937</v>
      </c>
      <c r="CA2925" s="67">
        <v>207364883774</v>
      </c>
      <c r="CB2925" s="67">
        <v>311723624163</v>
      </c>
      <c r="CC2925" s="67">
        <v>802232970623</v>
      </c>
      <c r="CD2925" s="67">
        <v>844000000000</v>
      </c>
    </row>
    <row r="2926" spans="1:82">
      <c r="A2926" t="s">
        <v>3284</v>
      </c>
      <c r="B2926" t="s">
        <v>3285</v>
      </c>
      <c r="C2926" t="s">
        <v>70</v>
      </c>
      <c r="D2926" t="s">
        <v>62</v>
      </c>
      <c r="E2926" t="s">
        <v>153</v>
      </c>
      <c r="F2926" s="67">
        <v>2006</v>
      </c>
      <c r="G2926" t="s">
        <v>3297</v>
      </c>
      <c r="H2926" s="67">
        <v>87901835</v>
      </c>
      <c r="I2926" s="67">
        <v>109969300591</v>
      </c>
      <c r="J2926" s="67">
        <v>79099375683</v>
      </c>
      <c r="K2926" s="67">
        <v>153411712440</v>
      </c>
      <c r="L2926" s="67">
        <v>455768848238</v>
      </c>
      <c r="M2926" s="67">
        <v>386482692189</v>
      </c>
      <c r="N2926" s="67">
        <v>13850057291</v>
      </c>
      <c r="O2926" s="67">
        <v>13072607991</v>
      </c>
      <c r="P2926" s="67">
        <v>8272626044</v>
      </c>
      <c r="Q2926" s="67">
        <v>3949161229</v>
      </c>
      <c r="R2926" s="67">
        <v>6285524737</v>
      </c>
      <c r="S2926" s="67">
        <v>8601758088</v>
      </c>
      <c r="T2926" s="67">
        <v>13103942769</v>
      </c>
      <c r="U2926" s="67">
        <v>31146140050</v>
      </c>
      <c r="V2926" s="67">
        <v>279595533</v>
      </c>
      <c r="W2926" s="67">
        <v>6586900253</v>
      </c>
      <c r="X2926" s="67">
        <v>4544363584</v>
      </c>
      <c r="Y2926" s="67">
        <v>24110000000</v>
      </c>
      <c r="Z2926" s="67">
        <v>0</v>
      </c>
      <c r="AA2926" s="67">
        <v>535401304</v>
      </c>
      <c r="AB2926" s="67">
        <v>19371819091</v>
      </c>
      <c r="AC2926" s="67"/>
      <c r="AD2926" s="67">
        <v>0</v>
      </c>
      <c r="AE2926" s="67">
        <v>4114469859</v>
      </c>
      <c r="AF2926" s="67">
        <v>204530</v>
      </c>
      <c r="AG2926" s="67">
        <v>86009172</v>
      </c>
      <c r="AH2926" s="67">
        <v>0</v>
      </c>
      <c r="AI2926" s="67"/>
      <c r="AJ2926" s="67">
        <v>797812</v>
      </c>
      <c r="AK2926" s="67">
        <v>0</v>
      </c>
      <c r="AL2926" s="67">
        <v>0</v>
      </c>
      <c r="AM2926" s="67">
        <v>1578229112343</v>
      </c>
      <c r="AN2926" s="67">
        <v>703955423310</v>
      </c>
      <c r="AO2926" s="67">
        <v>878352948245</v>
      </c>
      <c r="AP2926" s="67">
        <v>2090628470163</v>
      </c>
      <c r="AQ2926" s="67">
        <v>2203445309913</v>
      </c>
      <c r="AR2926" s="67">
        <v>116192625300</v>
      </c>
      <c r="AS2926" s="67">
        <v>93703730081</v>
      </c>
      <c r="AT2926" s="67">
        <v>22488895219</v>
      </c>
      <c r="AU2926" s="67">
        <v>50645000000</v>
      </c>
      <c r="AV2926" s="67">
        <v>98225000000</v>
      </c>
      <c r="AW2926" s="67">
        <v>244105136927</v>
      </c>
      <c r="AX2926" s="67">
        <v>198797652672</v>
      </c>
      <c r="AY2926" s="67">
        <v>99245630912</v>
      </c>
      <c r="AZ2926" s="67">
        <v>99552021760</v>
      </c>
      <c r="BA2926" s="67">
        <v>9100778441</v>
      </c>
      <c r="BB2926" s="67">
        <v>8093292495</v>
      </c>
      <c r="BC2926" s="67">
        <v>2978092528</v>
      </c>
      <c r="BD2926" s="67">
        <v>3837655394</v>
      </c>
      <c r="BE2926" s="67">
        <v>5154896588</v>
      </c>
      <c r="BF2926" s="67">
        <v>3117647539</v>
      </c>
      <c r="BG2926" s="67">
        <v>13025121271</v>
      </c>
      <c r="BH2926" s="67">
        <v>22151442995</v>
      </c>
      <c r="BI2926" s="67">
        <v>128777815</v>
      </c>
      <c r="BJ2926" s="67">
        <v>4767045697</v>
      </c>
      <c r="BK2926" s="67">
        <v>994481554</v>
      </c>
      <c r="BL2926" s="67">
        <v>16261137928</v>
      </c>
      <c r="BM2926" s="67"/>
      <c r="BN2926" s="67">
        <v>1685853378</v>
      </c>
      <c r="BO2926" s="67">
        <v>5785256047</v>
      </c>
      <c r="BP2926" s="67"/>
      <c r="BQ2926" s="67"/>
      <c r="BR2926" s="67">
        <v>8495506407</v>
      </c>
      <c r="BS2926" s="67">
        <v>0</v>
      </c>
      <c r="BT2926" s="67">
        <v>105317604</v>
      </c>
      <c r="BU2926" s="67"/>
      <c r="BV2926" s="67">
        <v>189204492</v>
      </c>
      <c r="BW2926" s="67"/>
      <c r="BX2926" s="67"/>
      <c r="BY2926" s="67"/>
      <c r="BZ2926" s="67">
        <v>635960527653</v>
      </c>
      <c r="CA2926" s="67">
        <v>260309028644</v>
      </c>
      <c r="CB2926" s="67">
        <v>375651499009</v>
      </c>
      <c r="CC2926" s="67">
        <v>970829732875</v>
      </c>
      <c r="CD2926" s="67">
        <v>1018000000000</v>
      </c>
    </row>
    <row r="2927" spans="1:82">
      <c r="A2927" t="s">
        <v>3284</v>
      </c>
      <c r="B2927" t="s">
        <v>3285</v>
      </c>
      <c r="C2927" t="s">
        <v>70</v>
      </c>
      <c r="D2927" t="s">
        <v>62</v>
      </c>
      <c r="E2927" t="s">
        <v>153</v>
      </c>
      <c r="F2927" s="67">
        <v>2007</v>
      </c>
      <c r="G2927" t="s">
        <v>3298</v>
      </c>
      <c r="H2927" s="67">
        <v>89561377</v>
      </c>
      <c r="I2927" s="67">
        <v>115563996185</v>
      </c>
      <c r="J2927" s="67">
        <v>102448493367</v>
      </c>
      <c r="K2927" s="67">
        <v>176984223307</v>
      </c>
      <c r="L2927" s="67">
        <v>458591646171</v>
      </c>
      <c r="M2927" s="67">
        <v>393491445706</v>
      </c>
      <c r="N2927" s="67">
        <v>13665068448</v>
      </c>
      <c r="O2927" s="67">
        <v>13021030969</v>
      </c>
      <c r="P2927" s="67">
        <v>8217353060</v>
      </c>
      <c r="Q2927" s="67">
        <v>3922775179</v>
      </c>
      <c r="R2927" s="67">
        <v>6243528434</v>
      </c>
      <c r="S2927" s="67">
        <v>8547659342</v>
      </c>
      <c r="T2927" s="67">
        <v>11257812505</v>
      </c>
      <c r="U2927" s="67">
        <v>30092296429</v>
      </c>
      <c r="V2927" s="67">
        <v>279595533</v>
      </c>
      <c r="W2927" s="67">
        <v>5788488101</v>
      </c>
      <c r="X2927" s="67">
        <v>4577754917</v>
      </c>
      <c r="Y2927" s="67">
        <v>23230000000</v>
      </c>
      <c r="Z2927" s="67">
        <v>0</v>
      </c>
      <c r="AA2927" s="67">
        <v>533233852</v>
      </c>
      <c r="AB2927" s="67">
        <v>18492233612</v>
      </c>
      <c r="AC2927" s="67"/>
      <c r="AD2927" s="67">
        <v>0</v>
      </c>
      <c r="AE2927" s="67">
        <v>4114469859</v>
      </c>
      <c r="AF2927" s="67">
        <v>201796</v>
      </c>
      <c r="AG2927" s="67">
        <v>84210509</v>
      </c>
      <c r="AH2927" s="67">
        <v>0</v>
      </c>
      <c r="AI2927" s="67"/>
      <c r="AJ2927" s="67">
        <v>797812</v>
      </c>
      <c r="AK2927" s="67">
        <v>0</v>
      </c>
      <c r="AL2927" s="67">
        <v>0</v>
      </c>
      <c r="AM2927" s="67">
        <v>1634654989745</v>
      </c>
      <c r="AN2927" s="67">
        <v>730792997887</v>
      </c>
      <c r="AO2927" s="67">
        <v>908313845890</v>
      </c>
      <c r="AP2927" s="67">
        <v>2157529638320</v>
      </c>
      <c r="AQ2927" s="67">
        <v>2263167440779</v>
      </c>
      <c r="AR2927" s="67">
        <v>130145773372</v>
      </c>
      <c r="AS2927" s="67">
        <v>104956268848</v>
      </c>
      <c r="AT2927" s="67">
        <v>25189504524</v>
      </c>
      <c r="AU2927" s="67">
        <v>67497000000</v>
      </c>
      <c r="AV2927" s="67">
        <v>116604000000</v>
      </c>
      <c r="AW2927" s="67">
        <v>281716981924</v>
      </c>
      <c r="AX2927" s="67">
        <v>230808709326</v>
      </c>
      <c r="AY2927" s="67">
        <v>115269986745</v>
      </c>
      <c r="AZ2927" s="67">
        <v>115538722581</v>
      </c>
      <c r="BA2927" s="67">
        <v>11610518358</v>
      </c>
      <c r="BB2927" s="67">
        <v>9276501262</v>
      </c>
      <c r="BC2927" s="67">
        <v>4060233284</v>
      </c>
      <c r="BD2927" s="67">
        <v>3883549243</v>
      </c>
      <c r="BE2927" s="67">
        <v>5227188056</v>
      </c>
      <c r="BF2927" s="67">
        <v>4282474310</v>
      </c>
      <c r="BG2927" s="67">
        <v>12567808085</v>
      </c>
      <c r="BH2927" s="67">
        <v>38474080474</v>
      </c>
      <c r="BI2927" s="67">
        <v>153660333</v>
      </c>
      <c r="BJ2927" s="67">
        <v>5857422533</v>
      </c>
      <c r="BK2927" s="67">
        <v>2129000489</v>
      </c>
      <c r="BL2927" s="67">
        <v>30333997118</v>
      </c>
      <c r="BM2927" s="67"/>
      <c r="BN2927" s="67">
        <v>2604785978</v>
      </c>
      <c r="BO2927" s="67">
        <v>7491950814</v>
      </c>
      <c r="BP2927" s="67"/>
      <c r="BQ2927" s="67"/>
      <c r="BR2927" s="67">
        <v>19680861601</v>
      </c>
      <c r="BS2927" s="67">
        <v>0</v>
      </c>
      <c r="BT2927" s="67">
        <v>151499051</v>
      </c>
      <c r="BU2927" s="67"/>
      <c r="BV2927" s="67">
        <v>404413662</v>
      </c>
      <c r="BW2927" s="67">
        <v>486012</v>
      </c>
      <c r="BX2927" s="67"/>
      <c r="BY2927" s="67"/>
      <c r="BZ2927" s="67">
        <v>793669378533</v>
      </c>
      <c r="CA2927" s="67">
        <v>325400585396</v>
      </c>
      <c r="CB2927" s="67">
        <v>468268793136</v>
      </c>
      <c r="CC2927" s="67">
        <v>1194899214302</v>
      </c>
      <c r="CD2927" s="67">
        <v>1244000000000</v>
      </c>
    </row>
    <row r="2928" spans="1:82">
      <c r="A2928" t="s">
        <v>3284</v>
      </c>
      <c r="B2928" t="s">
        <v>3285</v>
      </c>
      <c r="C2928" t="s">
        <v>70</v>
      </c>
      <c r="D2928" t="s">
        <v>62</v>
      </c>
      <c r="E2928" t="s">
        <v>153</v>
      </c>
      <c r="F2928" s="67">
        <v>2008</v>
      </c>
      <c r="G2928" t="s">
        <v>3299</v>
      </c>
      <c r="H2928" s="67">
        <v>91252326</v>
      </c>
      <c r="I2928" s="67">
        <v>121419575398</v>
      </c>
      <c r="J2928" s="67">
        <v>94719834370</v>
      </c>
      <c r="K2928" s="67">
        <v>143794410487</v>
      </c>
      <c r="L2928" s="67">
        <v>470090787982</v>
      </c>
      <c r="M2928" s="67">
        <v>400833949343</v>
      </c>
      <c r="N2928" s="67">
        <v>13480079606</v>
      </c>
      <c r="O2928" s="67">
        <v>12969501572</v>
      </c>
      <c r="P2928" s="67">
        <v>8162080076</v>
      </c>
      <c r="Q2928" s="67">
        <v>3896389129</v>
      </c>
      <c r="R2928" s="67">
        <v>6201532132</v>
      </c>
      <c r="S2928" s="67">
        <v>8465563908</v>
      </c>
      <c r="T2928" s="67">
        <v>13911669251</v>
      </c>
      <c r="U2928" s="67">
        <v>29672399674</v>
      </c>
      <c r="V2928" s="67">
        <v>279595533</v>
      </c>
      <c r="W2928" s="67">
        <v>5788488101</v>
      </c>
      <c r="X2928" s="67">
        <v>4577754917</v>
      </c>
      <c r="Y2928" s="67">
        <v>22280000000</v>
      </c>
      <c r="Z2928" s="67">
        <v>0</v>
      </c>
      <c r="AA2928" s="67">
        <v>530346357</v>
      </c>
      <c r="AB2928" s="67">
        <v>17548129136</v>
      </c>
      <c r="AC2928" s="67"/>
      <c r="AD2928" s="67">
        <v>0</v>
      </c>
      <c r="AE2928" s="67">
        <v>4114469859</v>
      </c>
      <c r="AF2928" s="67">
        <v>199066</v>
      </c>
      <c r="AG2928" s="67">
        <v>82086430</v>
      </c>
      <c r="AH2928" s="67">
        <v>0</v>
      </c>
      <c r="AI2928" s="67"/>
      <c r="AJ2928" s="67">
        <v>794960</v>
      </c>
      <c r="AK2928" s="67">
        <v>0</v>
      </c>
      <c r="AL2928" s="67">
        <v>0</v>
      </c>
      <c r="AM2928" s="67">
        <v>1674539163310</v>
      </c>
      <c r="AN2928" s="67">
        <v>743411623522</v>
      </c>
      <c r="AO2928" s="67">
        <v>935039698560</v>
      </c>
      <c r="AP2928" s="67">
        <v>2239909134182</v>
      </c>
      <c r="AQ2928" s="67">
        <v>2319609966347</v>
      </c>
      <c r="AR2928" s="67">
        <v>138965776320</v>
      </c>
      <c r="AS2928" s="67">
        <v>112069174452</v>
      </c>
      <c r="AT2928" s="67">
        <v>26896601868</v>
      </c>
      <c r="AU2928" s="67">
        <v>67560000000</v>
      </c>
      <c r="AV2928" s="67">
        <v>102563000000</v>
      </c>
      <c r="AW2928" s="67">
        <v>358809752981</v>
      </c>
      <c r="AX2928" s="67">
        <v>294573044440</v>
      </c>
      <c r="AY2928" s="67">
        <v>147055518194</v>
      </c>
      <c r="AZ2928" s="67">
        <v>147517526246</v>
      </c>
      <c r="BA2928" s="67">
        <v>16915810616</v>
      </c>
      <c r="BB2928" s="67">
        <v>10343608497</v>
      </c>
      <c r="BC2928" s="67">
        <v>2420848851</v>
      </c>
      <c r="BD2928" s="67">
        <v>3884171168</v>
      </c>
      <c r="BE2928" s="67">
        <v>5231352989</v>
      </c>
      <c r="BF2928" s="67">
        <v>5051648200</v>
      </c>
      <c r="BG2928" s="67">
        <v>20389268220</v>
      </c>
      <c r="BH2928" s="67">
        <v>25791372454</v>
      </c>
      <c r="BI2928" s="67">
        <v>0</v>
      </c>
      <c r="BJ2928" s="67">
        <v>6983552855</v>
      </c>
      <c r="BK2928" s="67">
        <v>4907724806</v>
      </c>
      <c r="BL2928" s="67">
        <v>13900094793</v>
      </c>
      <c r="BM2928" s="67"/>
      <c r="BN2928" s="67">
        <v>1985592349</v>
      </c>
      <c r="BO2928" s="67">
        <v>8206905926</v>
      </c>
      <c r="BP2928" s="67"/>
      <c r="BQ2928" s="67"/>
      <c r="BR2928" s="67">
        <v>3552426534</v>
      </c>
      <c r="BS2928" s="67">
        <v>9214165</v>
      </c>
      <c r="BT2928" s="67">
        <v>97703310</v>
      </c>
      <c r="BU2928" s="67"/>
      <c r="BV2928" s="67">
        <v>47850193</v>
      </c>
      <c r="BW2928" s="67">
        <v>402316</v>
      </c>
      <c r="BX2928" s="67"/>
      <c r="BY2928" s="67"/>
      <c r="BZ2928" s="67">
        <v>911255331070</v>
      </c>
      <c r="CA2928" s="67">
        <v>377031990819</v>
      </c>
      <c r="CB2928" s="67">
        <v>534223340251</v>
      </c>
      <c r="CC2928" s="67">
        <v>1399819232825</v>
      </c>
      <c r="CD2928" s="67">
        <v>1435000000000</v>
      </c>
    </row>
    <row r="2929" spans="1:82">
      <c r="A2929" t="s">
        <v>3284</v>
      </c>
      <c r="B2929" t="s">
        <v>3285</v>
      </c>
      <c r="C2929" t="s">
        <v>70</v>
      </c>
      <c r="D2929" t="s">
        <v>62</v>
      </c>
      <c r="E2929" t="s">
        <v>153</v>
      </c>
      <c r="F2929" s="67">
        <v>2009</v>
      </c>
      <c r="G2929" t="s">
        <v>3300</v>
      </c>
      <c r="H2929" s="67">
        <v>92946951</v>
      </c>
      <c r="I2929" s="67">
        <v>126952483172</v>
      </c>
      <c r="J2929" s="67">
        <v>101946031084</v>
      </c>
      <c r="K2929" s="67">
        <v>146855987297</v>
      </c>
      <c r="L2929" s="67">
        <v>471400447258</v>
      </c>
      <c r="M2929" s="67">
        <v>403837700822</v>
      </c>
      <c r="N2929" s="67">
        <v>13295090763</v>
      </c>
      <c r="O2929" s="67">
        <v>12917972175</v>
      </c>
      <c r="P2929" s="67">
        <v>8106807092</v>
      </c>
      <c r="Q2929" s="67">
        <v>3870003079</v>
      </c>
      <c r="R2929" s="67">
        <v>6159535829</v>
      </c>
      <c r="S2929" s="67">
        <v>8366329417</v>
      </c>
      <c r="T2929" s="67">
        <v>13349140135</v>
      </c>
      <c r="U2929" s="67">
        <v>29630237359</v>
      </c>
      <c r="V2929" s="67">
        <v>279595533</v>
      </c>
      <c r="W2929" s="67">
        <v>5788488101</v>
      </c>
      <c r="X2929" s="67">
        <v>4509856381</v>
      </c>
      <c r="Y2929" s="67">
        <v>22100000000</v>
      </c>
      <c r="Z2929" s="67">
        <v>0</v>
      </c>
      <c r="AA2929" s="67">
        <v>527664355</v>
      </c>
      <c r="AB2929" s="67">
        <v>16678643765</v>
      </c>
      <c r="AC2929" s="67"/>
      <c r="AD2929" s="67">
        <v>0</v>
      </c>
      <c r="AE2929" s="67">
        <v>4814805154</v>
      </c>
      <c r="AF2929" s="67">
        <v>195904</v>
      </c>
      <c r="AG2929" s="67">
        <v>80997833</v>
      </c>
      <c r="AH2929" s="67">
        <v>0</v>
      </c>
      <c r="AI2929" s="67"/>
      <c r="AJ2929" s="67">
        <v>791537</v>
      </c>
      <c r="AK2929" s="67">
        <v>0</v>
      </c>
      <c r="AL2929" s="67">
        <v>0</v>
      </c>
      <c r="AM2929" s="67">
        <v>1734324858502</v>
      </c>
      <c r="AN2929" s="67">
        <v>779484902215</v>
      </c>
      <c r="AO2929" s="67">
        <v>960052260702</v>
      </c>
      <c r="AP2929" s="67">
        <v>2308408040524</v>
      </c>
      <c r="AQ2929" s="67">
        <v>2380793207441</v>
      </c>
      <c r="AR2929" s="67">
        <v>127527611777</v>
      </c>
      <c r="AS2929" s="67">
        <v>102844848207</v>
      </c>
      <c r="AT2929" s="67">
        <v>24682763570</v>
      </c>
      <c r="AU2929" s="67">
        <v>75782000000</v>
      </c>
      <c r="AV2929" s="67">
        <v>109166000000</v>
      </c>
      <c r="AW2929" s="67">
        <v>345986097312</v>
      </c>
      <c r="AX2929" s="67">
        <v>287514635649</v>
      </c>
      <c r="AY2929" s="67">
        <v>143399884375</v>
      </c>
      <c r="AZ2929" s="67">
        <v>144114751273</v>
      </c>
      <c r="BA2929" s="67">
        <v>14336714834</v>
      </c>
      <c r="BB2929" s="67">
        <v>9870767238</v>
      </c>
      <c r="BC2929" s="67">
        <v>2143697312</v>
      </c>
      <c r="BD2929" s="67">
        <v>3864780960</v>
      </c>
      <c r="BE2929" s="67">
        <v>5182840271</v>
      </c>
      <c r="BF2929" s="67">
        <v>4524436077</v>
      </c>
      <c r="BG2929" s="67">
        <v>18548224971</v>
      </c>
      <c r="BH2929" s="67">
        <v>19365277503</v>
      </c>
      <c r="BI2929" s="67">
        <v>1125469117</v>
      </c>
      <c r="BJ2929" s="67">
        <v>6146453795</v>
      </c>
      <c r="BK2929" s="67">
        <v>2384085136</v>
      </c>
      <c r="BL2929" s="67">
        <v>9709269455</v>
      </c>
      <c r="BM2929" s="67"/>
      <c r="BN2929" s="67">
        <v>1382070269</v>
      </c>
      <c r="BO2929" s="67">
        <v>6288298015</v>
      </c>
      <c r="BP2929" s="67"/>
      <c r="BQ2929" s="67"/>
      <c r="BR2929" s="67">
        <v>1701799657</v>
      </c>
      <c r="BS2929" s="67">
        <v>7861133</v>
      </c>
      <c r="BT2929" s="67">
        <v>121291937</v>
      </c>
      <c r="BU2929" s="67"/>
      <c r="BV2929" s="67">
        <v>207823326</v>
      </c>
      <c r="BW2929" s="67">
        <v>125118</v>
      </c>
      <c r="BX2929" s="67"/>
      <c r="BY2929" s="67"/>
      <c r="BZ2929" s="67">
        <v>904342070973</v>
      </c>
      <c r="CA2929" s="67">
        <v>374090012940</v>
      </c>
      <c r="CB2929" s="67">
        <v>530252058033</v>
      </c>
      <c r="CC2929" s="67">
        <v>1363837057564</v>
      </c>
      <c r="CD2929" s="67">
        <v>1397000000000</v>
      </c>
    </row>
    <row r="2930" spans="1:82">
      <c r="A2930" t="s">
        <v>3284</v>
      </c>
      <c r="B2930" t="s">
        <v>3285</v>
      </c>
      <c r="C2930" t="s">
        <v>70</v>
      </c>
      <c r="D2930" t="s">
        <v>62</v>
      </c>
      <c r="E2930" t="s">
        <v>153</v>
      </c>
      <c r="F2930" s="67">
        <v>2010</v>
      </c>
      <c r="G2930" t="s">
        <v>3301</v>
      </c>
      <c r="H2930" s="67">
        <v>94636700</v>
      </c>
      <c r="I2930" s="67">
        <v>134700896485</v>
      </c>
      <c r="J2930" s="67">
        <v>125264735127</v>
      </c>
      <c r="K2930" s="67">
        <v>170596972812</v>
      </c>
      <c r="L2930" s="67">
        <v>465788380421</v>
      </c>
      <c r="M2930" s="67">
        <v>403837700822</v>
      </c>
      <c r="N2930" s="67">
        <v>13110101921</v>
      </c>
      <c r="O2930" s="67">
        <v>12866442778</v>
      </c>
      <c r="P2930" s="67">
        <v>8051534109</v>
      </c>
      <c r="Q2930" s="67">
        <v>3843617029</v>
      </c>
      <c r="R2930" s="67">
        <v>6117539526</v>
      </c>
      <c r="S2930" s="67">
        <v>8274362939</v>
      </c>
      <c r="T2930" s="67">
        <v>10562534429</v>
      </c>
      <c r="U2930" s="67">
        <v>29043483497</v>
      </c>
      <c r="V2930" s="67">
        <v>279595533</v>
      </c>
      <c r="W2930" s="67">
        <v>5788488101</v>
      </c>
      <c r="X2930" s="67">
        <v>4413520716</v>
      </c>
      <c r="Y2930" s="67">
        <v>21190000000</v>
      </c>
      <c r="Z2930" s="67">
        <v>0</v>
      </c>
      <c r="AA2930" s="67">
        <v>521468026</v>
      </c>
      <c r="AB2930" s="67">
        <v>15777008414</v>
      </c>
      <c r="AC2930" s="67"/>
      <c r="AD2930" s="67">
        <v>0</v>
      </c>
      <c r="AE2930" s="67">
        <v>4814805154</v>
      </c>
      <c r="AF2930" s="67">
        <v>192761</v>
      </c>
      <c r="AG2930" s="67">
        <v>78410427</v>
      </c>
      <c r="AH2930" s="67">
        <v>0</v>
      </c>
      <c r="AI2930" s="67"/>
      <c r="AJ2930" s="67">
        <v>787258</v>
      </c>
      <c r="AK2930" s="67">
        <v>0</v>
      </c>
      <c r="AL2930" s="67">
        <v>0</v>
      </c>
      <c r="AM2930" s="67">
        <v>1789899881121</v>
      </c>
      <c r="AN2930" s="67">
        <v>810170348428</v>
      </c>
      <c r="AO2930" s="67">
        <v>985863054872</v>
      </c>
      <c r="AP2930" s="67">
        <v>2365645226819</v>
      </c>
      <c r="AQ2930" s="67">
        <v>2433168044282</v>
      </c>
      <c r="AR2930" s="67">
        <v>134127926202</v>
      </c>
      <c r="AS2930" s="67">
        <v>108167682421</v>
      </c>
      <c r="AT2930" s="67">
        <v>25960243781</v>
      </c>
      <c r="AU2930" s="67">
        <v>96645000000</v>
      </c>
      <c r="AV2930" s="67">
        <v>131620000000</v>
      </c>
      <c r="AW2930" s="67">
        <v>371765624300</v>
      </c>
      <c r="AX2930" s="67">
        <v>315078479033</v>
      </c>
      <c r="AY2930" s="67">
        <v>157369168317</v>
      </c>
      <c r="AZ2930" s="67">
        <v>157709310716</v>
      </c>
      <c r="BA2930" s="67">
        <v>14776589500</v>
      </c>
      <c r="BB2930" s="67">
        <v>10880301556</v>
      </c>
      <c r="BC2930" s="67">
        <v>2529651046</v>
      </c>
      <c r="BD2930" s="67">
        <v>3867521405</v>
      </c>
      <c r="BE2930" s="67">
        <v>5144841584</v>
      </c>
      <c r="BF2930" s="67">
        <v>4698747627</v>
      </c>
      <c r="BG2930" s="67">
        <v>14789492547</v>
      </c>
      <c r="BH2930" s="67">
        <v>37221598737</v>
      </c>
      <c r="BI2930" s="67">
        <v>1858772178</v>
      </c>
      <c r="BJ2930" s="67">
        <v>6946307584</v>
      </c>
      <c r="BK2930" s="67">
        <v>5949167953</v>
      </c>
      <c r="BL2930" s="67">
        <v>22467351023</v>
      </c>
      <c r="BM2930" s="67"/>
      <c r="BN2930" s="67">
        <v>2499147504</v>
      </c>
      <c r="BO2930" s="67">
        <v>8933792465</v>
      </c>
      <c r="BP2930" s="67"/>
      <c r="BQ2930" s="67"/>
      <c r="BR2930" s="67">
        <v>10555271770</v>
      </c>
      <c r="BS2930" s="67">
        <v>2048114</v>
      </c>
      <c r="BT2930" s="67">
        <v>211192226</v>
      </c>
      <c r="BU2930" s="67"/>
      <c r="BV2930" s="67">
        <v>265473245</v>
      </c>
      <c r="BW2930" s="67">
        <v>425698</v>
      </c>
      <c r="BX2930" s="67"/>
      <c r="BY2930" s="67"/>
      <c r="BZ2930" s="67">
        <v>1206908321467</v>
      </c>
      <c r="CA2930" s="67">
        <v>502071038225</v>
      </c>
      <c r="CB2930" s="67">
        <v>704837283242</v>
      </c>
      <c r="CC2930" s="67">
        <v>1715048470706</v>
      </c>
      <c r="CD2930" s="67">
        <v>1750000000000</v>
      </c>
    </row>
    <row r="2931" spans="1:82">
      <c r="A2931" t="s">
        <v>3284</v>
      </c>
      <c r="B2931" t="s">
        <v>3285</v>
      </c>
      <c r="C2931" t="s">
        <v>70</v>
      </c>
      <c r="D2931" t="s">
        <v>62</v>
      </c>
      <c r="E2931" t="s">
        <v>153</v>
      </c>
      <c r="F2931" s="67">
        <v>2011</v>
      </c>
      <c r="G2931" t="s">
        <v>3302</v>
      </c>
      <c r="H2931" s="67">
        <v>96337913</v>
      </c>
      <c r="I2931" s="67">
        <v>142310240167</v>
      </c>
      <c r="J2931" s="67">
        <v>135126832834</v>
      </c>
      <c r="K2931" s="67">
        <v>172074348126</v>
      </c>
      <c r="L2931" s="67">
        <v>476590952601</v>
      </c>
      <c r="M2931" s="67">
        <v>409177703440</v>
      </c>
      <c r="N2931" s="67">
        <v>13184899530</v>
      </c>
      <c r="O2931" s="67">
        <v>12868490619</v>
      </c>
      <c r="P2931" s="67">
        <v>8092600968</v>
      </c>
      <c r="Q2931" s="67">
        <v>3863221402</v>
      </c>
      <c r="R2931" s="67">
        <v>6148742044</v>
      </c>
      <c r="S2931" s="67">
        <v>8161029202</v>
      </c>
      <c r="T2931" s="67">
        <v>13633737784</v>
      </c>
      <c r="U2931" s="67">
        <v>28727564132</v>
      </c>
      <c r="V2931" s="67">
        <v>279595533</v>
      </c>
      <c r="W2931" s="67">
        <v>5788488101</v>
      </c>
      <c r="X2931" s="67">
        <v>4577754917</v>
      </c>
      <c r="Y2931" s="67">
        <v>20190000000</v>
      </c>
      <c r="Z2931" s="67">
        <v>0</v>
      </c>
      <c r="AA2931" s="67">
        <v>514090530</v>
      </c>
      <c r="AB2931" s="67">
        <v>14782890154</v>
      </c>
      <c r="AC2931" s="67"/>
      <c r="AD2931" s="67">
        <v>0</v>
      </c>
      <c r="AE2931" s="67">
        <v>4814805154</v>
      </c>
      <c r="AF2931" s="67">
        <v>189548</v>
      </c>
      <c r="AG2931" s="67">
        <v>75272294</v>
      </c>
      <c r="AH2931" s="67">
        <v>0</v>
      </c>
      <c r="AI2931" s="67"/>
      <c r="AJ2931" s="67">
        <v>782980</v>
      </c>
      <c r="AK2931" s="67">
        <v>0</v>
      </c>
      <c r="AL2931" s="67">
        <v>0</v>
      </c>
      <c r="AM2931" s="67">
        <v>1866352103724</v>
      </c>
      <c r="AN2931" s="67">
        <v>847372732113</v>
      </c>
      <c r="AO2931" s="67">
        <v>1025758357860</v>
      </c>
      <c r="AP2931" s="67">
        <v>2466517309210</v>
      </c>
      <c r="AQ2931" s="67">
        <v>2521528166461</v>
      </c>
      <c r="AR2931" s="67">
        <v>142904197755</v>
      </c>
      <c r="AS2931" s="67">
        <v>115245320770</v>
      </c>
      <c r="AT2931" s="67">
        <v>27658876985</v>
      </c>
      <c r="AU2931" s="67">
        <v>109173000000</v>
      </c>
      <c r="AV2931" s="67">
        <v>139024000000</v>
      </c>
      <c r="AW2931" s="67">
        <v>445042352028</v>
      </c>
      <c r="AX2931" s="67">
        <v>375658506209</v>
      </c>
      <c r="AY2931" s="67">
        <v>187581131318</v>
      </c>
      <c r="AZ2931" s="67">
        <v>188077374891</v>
      </c>
      <c r="BA2931" s="67">
        <v>17891418889</v>
      </c>
      <c r="BB2931" s="67">
        <v>11614792207</v>
      </c>
      <c r="BC2931" s="67">
        <v>2979562828</v>
      </c>
      <c r="BD2931" s="67">
        <v>3977125299</v>
      </c>
      <c r="BE2931" s="67">
        <v>5288736948</v>
      </c>
      <c r="BF2931" s="67">
        <v>4889512980</v>
      </c>
      <c r="BG2931" s="67">
        <v>22742696669</v>
      </c>
      <c r="BH2931" s="67">
        <v>44679207802</v>
      </c>
      <c r="BI2931" s="67">
        <v>1765660683</v>
      </c>
      <c r="BJ2931" s="67">
        <v>7345262773</v>
      </c>
      <c r="BK2931" s="67">
        <v>8099189113</v>
      </c>
      <c r="BL2931" s="67">
        <v>27469095232</v>
      </c>
      <c r="BM2931" s="67"/>
      <c r="BN2931" s="67">
        <v>4908445293</v>
      </c>
      <c r="BO2931" s="67">
        <v>10482816001</v>
      </c>
      <c r="BP2931" s="67">
        <v>305418519</v>
      </c>
      <c r="BQ2931" s="67"/>
      <c r="BR2931" s="67">
        <v>11075459281</v>
      </c>
      <c r="BS2931" s="67">
        <v>5897959</v>
      </c>
      <c r="BT2931" s="67">
        <v>337345009</v>
      </c>
      <c r="BU2931" s="67"/>
      <c r="BV2931" s="67">
        <v>353376229</v>
      </c>
      <c r="BW2931" s="67">
        <v>336942</v>
      </c>
      <c r="BX2931" s="67"/>
      <c r="BY2931" s="67"/>
      <c r="BZ2931" s="67">
        <v>1426691645789</v>
      </c>
      <c r="CA2931" s="67">
        <v>583684857579</v>
      </c>
      <c r="CB2931" s="67">
        <v>843006788210</v>
      </c>
      <c r="CC2931" s="67">
        <v>2029466403374</v>
      </c>
      <c r="CD2931" s="67">
        <v>2059000000000</v>
      </c>
    </row>
    <row r="2932" spans="1:82">
      <c r="A2932" t="s">
        <v>3284</v>
      </c>
      <c r="B2932" t="s">
        <v>3285</v>
      </c>
      <c r="C2932" t="s">
        <v>70</v>
      </c>
      <c r="D2932" t="s">
        <v>62</v>
      </c>
      <c r="E2932" t="s">
        <v>153</v>
      </c>
      <c r="F2932" s="67">
        <v>2012</v>
      </c>
      <c r="G2932" t="s">
        <v>3303</v>
      </c>
      <c r="H2932" s="67">
        <v>98032317</v>
      </c>
      <c r="I2932" s="67">
        <v>151260708316</v>
      </c>
      <c r="J2932" s="67">
        <v>144451082923</v>
      </c>
      <c r="K2932" s="67">
        <v>204042455658</v>
      </c>
      <c r="L2932" s="67">
        <v>483381571440</v>
      </c>
      <c r="M2932" s="67">
        <v>414851456277</v>
      </c>
      <c r="N2932" s="67">
        <v>13259697139</v>
      </c>
      <c r="O2932" s="67">
        <v>12870538460</v>
      </c>
      <c r="P2932" s="67">
        <v>8133667827</v>
      </c>
      <c r="Q2932" s="67">
        <v>3882825776</v>
      </c>
      <c r="R2932" s="67">
        <v>6179944562</v>
      </c>
      <c r="S2932" s="67">
        <v>8002547323</v>
      </c>
      <c r="T2932" s="67">
        <v>14241662874</v>
      </c>
      <c r="U2932" s="67">
        <v>28172806612</v>
      </c>
      <c r="V2932" s="67">
        <v>279595533</v>
      </c>
      <c r="W2932" s="67">
        <v>5788488101</v>
      </c>
      <c r="X2932" s="67">
        <v>4471423521</v>
      </c>
      <c r="Y2932" s="67">
        <v>19420000000</v>
      </c>
      <c r="Z2932" s="67">
        <v>0</v>
      </c>
      <c r="AA2932" s="67">
        <v>506028104</v>
      </c>
      <c r="AB2932" s="67">
        <v>14025503804</v>
      </c>
      <c r="AC2932" s="67"/>
      <c r="AD2932" s="67">
        <v>0</v>
      </c>
      <c r="AE2932" s="67">
        <v>4814805154</v>
      </c>
      <c r="AF2932" s="67">
        <v>185680</v>
      </c>
      <c r="AG2932" s="67">
        <v>71981402</v>
      </c>
      <c r="AH2932" s="67">
        <v>0</v>
      </c>
      <c r="AI2932" s="67"/>
      <c r="AJ2932" s="67">
        <v>778701</v>
      </c>
      <c r="AK2932" s="67">
        <v>0</v>
      </c>
      <c r="AL2932" s="67">
        <v>0</v>
      </c>
      <c r="AM2932" s="67">
        <v>1905428269005</v>
      </c>
      <c r="AN2932" s="67">
        <v>863214162433</v>
      </c>
      <c r="AO2932" s="67">
        <v>1048838625272</v>
      </c>
      <c r="AP2932" s="67">
        <v>2498135807042</v>
      </c>
      <c r="AQ2932" s="67">
        <v>2573512769023</v>
      </c>
      <c r="AR2932" s="67">
        <v>164270971482</v>
      </c>
      <c r="AS2932" s="67">
        <v>132476589905</v>
      </c>
      <c r="AT2932" s="67">
        <v>31794381577</v>
      </c>
      <c r="AU2932" s="67">
        <v>120239000000</v>
      </c>
      <c r="AV2932" s="67">
        <v>169842000000</v>
      </c>
      <c r="AW2932" s="67">
        <v>438060637200</v>
      </c>
      <c r="AX2932" s="67">
        <v>364523995240</v>
      </c>
      <c r="AY2932" s="67">
        <v>182060322020</v>
      </c>
      <c r="AZ2932" s="67">
        <v>182463673220</v>
      </c>
      <c r="BA2932" s="67">
        <v>16187787309</v>
      </c>
      <c r="BB2932" s="67">
        <v>11982345623</v>
      </c>
      <c r="BC2932" s="67">
        <v>3648549301</v>
      </c>
      <c r="BD2932" s="67">
        <v>4033902722</v>
      </c>
      <c r="BE2932" s="67">
        <v>5409790778</v>
      </c>
      <c r="BF2932" s="67">
        <v>5203697555</v>
      </c>
      <c r="BG2932" s="67">
        <v>27070568672</v>
      </c>
      <c r="BH2932" s="67">
        <v>34525874909</v>
      </c>
      <c r="BI2932" s="67">
        <v>1534176208</v>
      </c>
      <c r="BJ2932" s="67">
        <v>9382578831</v>
      </c>
      <c r="BK2932" s="67">
        <v>5337069651</v>
      </c>
      <c r="BL2932" s="67">
        <v>18272050218</v>
      </c>
      <c r="BM2932" s="67"/>
      <c r="BN2932" s="67">
        <v>3438606864</v>
      </c>
      <c r="BO2932" s="67">
        <v>8299791563</v>
      </c>
      <c r="BP2932" s="67">
        <v>284847953</v>
      </c>
      <c r="BQ2932" s="67"/>
      <c r="BR2932" s="67">
        <v>5641292850</v>
      </c>
      <c r="BS2932" s="67">
        <v>7049763</v>
      </c>
      <c r="BT2932" s="67">
        <v>308355962</v>
      </c>
      <c r="BU2932" s="67"/>
      <c r="BV2932" s="67">
        <v>291809650</v>
      </c>
      <c r="BW2932" s="67">
        <v>295613</v>
      </c>
      <c r="BX2932" s="67"/>
      <c r="BY2932" s="67"/>
      <c r="BZ2932" s="67">
        <v>1566396129773</v>
      </c>
      <c r="CA2932" s="67">
        <v>644716839819</v>
      </c>
      <c r="CB2932" s="67">
        <v>921679289954</v>
      </c>
      <c r="CC2932" s="67">
        <v>2153650613363</v>
      </c>
      <c r="CD2932" s="67">
        <v>2203000000000</v>
      </c>
    </row>
    <row r="2933" spans="1:82">
      <c r="A2933" t="s">
        <v>3284</v>
      </c>
      <c r="B2933" t="s">
        <v>3285</v>
      </c>
      <c r="C2933" t="s">
        <v>70</v>
      </c>
      <c r="D2933" t="s">
        <v>62</v>
      </c>
      <c r="E2933" t="s">
        <v>153</v>
      </c>
      <c r="F2933" s="67">
        <v>2013</v>
      </c>
      <c r="G2933" t="s">
        <v>3304</v>
      </c>
      <c r="H2933" s="67">
        <v>99700107</v>
      </c>
      <c r="I2933" s="67">
        <v>161903757565</v>
      </c>
      <c r="J2933" s="67">
        <v>152610988293</v>
      </c>
      <c r="K2933" s="67">
        <v>201520472485</v>
      </c>
      <c r="L2933" s="67">
        <v>483665050221</v>
      </c>
      <c r="M2933" s="67">
        <v>416153081954</v>
      </c>
      <c r="N2933" s="67">
        <v>13334494748</v>
      </c>
      <c r="O2933" s="67">
        <v>12872633926</v>
      </c>
      <c r="P2933" s="67">
        <v>8174734687</v>
      </c>
      <c r="Q2933" s="67">
        <v>3902430149</v>
      </c>
      <c r="R2933" s="67">
        <v>6211147079</v>
      </c>
      <c r="S2933" s="67">
        <v>7810106600</v>
      </c>
      <c r="T2933" s="67">
        <v>13729466412</v>
      </c>
      <c r="U2933" s="67">
        <v>35211972461</v>
      </c>
      <c r="V2933" s="67">
        <v>279595533</v>
      </c>
      <c r="W2933" s="67">
        <v>5788488101</v>
      </c>
      <c r="X2933" s="67">
        <v>4368568901</v>
      </c>
      <c r="Y2933" s="67">
        <v>27810000000</v>
      </c>
      <c r="Z2933" s="67">
        <v>0</v>
      </c>
      <c r="AA2933" s="67">
        <v>497762459</v>
      </c>
      <c r="AB2933" s="67">
        <v>13670272083</v>
      </c>
      <c r="AC2933" s="67"/>
      <c r="AD2933" s="67">
        <v>0</v>
      </c>
      <c r="AE2933" s="67">
        <v>13568996344</v>
      </c>
      <c r="AF2933" s="67">
        <v>181502</v>
      </c>
      <c r="AG2933" s="67">
        <v>68215168</v>
      </c>
      <c r="AH2933" s="67">
        <v>0</v>
      </c>
      <c r="AI2933" s="67"/>
      <c r="AJ2933" s="67">
        <v>770144</v>
      </c>
      <c r="AK2933" s="67">
        <v>0</v>
      </c>
      <c r="AL2933" s="67">
        <v>0</v>
      </c>
      <c r="AM2933" s="67">
        <v>1949481447214</v>
      </c>
      <c r="AN2933" s="67">
        <v>883629059353</v>
      </c>
      <c r="AO2933" s="67">
        <v>1072694169870</v>
      </c>
      <c r="AP2933" s="67">
        <v>2573191517375</v>
      </c>
      <c r="AQ2933" s="67">
        <v>2635053534973</v>
      </c>
      <c r="AR2933" s="67">
        <v>184731567423</v>
      </c>
      <c r="AS2933" s="67">
        <v>148977070502</v>
      </c>
      <c r="AT2933" s="67">
        <v>35754496920</v>
      </c>
      <c r="AU2933" s="67">
        <v>130312000000</v>
      </c>
      <c r="AV2933" s="67">
        <v>172075000000</v>
      </c>
      <c r="AW2933" s="67">
        <v>464742161795</v>
      </c>
      <c r="AX2933" s="67">
        <v>392590306042</v>
      </c>
      <c r="AY2933" s="67">
        <v>196156091418</v>
      </c>
      <c r="AZ2933" s="67">
        <v>196434214624</v>
      </c>
      <c r="BA2933" s="67">
        <v>16289037676</v>
      </c>
      <c r="BB2933" s="67">
        <v>11995801007</v>
      </c>
      <c r="BC2933" s="67">
        <v>4116104682</v>
      </c>
      <c r="BD2933" s="67">
        <v>3972075878</v>
      </c>
      <c r="BE2933" s="67">
        <v>5539757228</v>
      </c>
      <c r="BF2933" s="67">
        <v>5423308251</v>
      </c>
      <c r="BG2933" s="67">
        <v>24815771033</v>
      </c>
      <c r="BH2933" s="67">
        <v>34470693744</v>
      </c>
      <c r="BI2933" s="67">
        <v>4476344677</v>
      </c>
      <c r="BJ2933" s="67">
        <v>6681351261</v>
      </c>
      <c r="BK2933" s="67">
        <v>3799132623</v>
      </c>
      <c r="BL2933" s="67">
        <v>19513865183</v>
      </c>
      <c r="BM2933" s="67"/>
      <c r="BN2933" s="67">
        <v>4400348350</v>
      </c>
      <c r="BO2933" s="67">
        <v>4338203452</v>
      </c>
      <c r="BP2933" s="67">
        <v>239185037</v>
      </c>
      <c r="BQ2933" s="67"/>
      <c r="BR2933" s="67">
        <v>10105392774</v>
      </c>
      <c r="BS2933" s="67">
        <v>2713114</v>
      </c>
      <c r="BT2933" s="67">
        <v>183524694</v>
      </c>
      <c r="BU2933" s="67"/>
      <c r="BV2933" s="67">
        <v>244290451</v>
      </c>
      <c r="BW2933" s="67">
        <v>207311</v>
      </c>
      <c r="BX2933" s="67"/>
      <c r="BY2933" s="67"/>
      <c r="BZ2933" s="67">
        <v>1680441197283</v>
      </c>
      <c r="CA2933" s="67">
        <v>701515984265</v>
      </c>
      <c r="CB2933" s="67">
        <v>978925213018</v>
      </c>
      <c r="CC2933" s="67">
        <v>2322622620245</v>
      </c>
      <c r="CD2933" s="67">
        <v>2364000000000</v>
      </c>
    </row>
    <row r="2934" spans="1:82">
      <c r="A2934" t="s">
        <v>3284</v>
      </c>
      <c r="B2934" t="s">
        <v>3285</v>
      </c>
      <c r="C2934" t="s">
        <v>70</v>
      </c>
      <c r="D2934" t="s">
        <v>62</v>
      </c>
      <c r="E2934" t="s">
        <v>153</v>
      </c>
      <c r="F2934" s="67">
        <v>2014</v>
      </c>
      <c r="G2934" t="s">
        <v>3305</v>
      </c>
      <c r="H2934" s="67">
        <v>101300000</v>
      </c>
      <c r="I2934" s="67">
        <v>173617279373</v>
      </c>
      <c r="J2934" s="67">
        <v>160791592824</v>
      </c>
      <c r="K2934" s="67">
        <v>213524751018</v>
      </c>
      <c r="L2934" s="67">
        <v>482024089230</v>
      </c>
      <c r="M2934" s="67">
        <v>417120957412</v>
      </c>
      <c r="N2934" s="67">
        <v>13409292358</v>
      </c>
      <c r="O2934" s="67">
        <v>12874681767</v>
      </c>
      <c r="P2934" s="67">
        <v>8215801546</v>
      </c>
      <c r="Q2934" s="67">
        <v>3922034522</v>
      </c>
      <c r="R2934" s="67">
        <v>6242349597</v>
      </c>
      <c r="S2934" s="67">
        <v>7638811132</v>
      </c>
      <c r="T2934" s="67">
        <v>12192891443</v>
      </c>
      <c r="U2934" s="67">
        <v>35103464856</v>
      </c>
      <c r="V2934" s="67">
        <v>279595533</v>
      </c>
      <c r="W2934" s="67">
        <v>5788488101</v>
      </c>
      <c r="X2934" s="67">
        <v>4577754917</v>
      </c>
      <c r="Y2934" s="67">
        <v>27370000000</v>
      </c>
      <c r="Z2934" s="67">
        <v>0</v>
      </c>
      <c r="AA2934" s="67">
        <v>486286621</v>
      </c>
      <c r="AB2934" s="67">
        <v>13250497026</v>
      </c>
      <c r="AC2934" s="67"/>
      <c r="AD2934" s="67">
        <v>0</v>
      </c>
      <c r="AE2934" s="67">
        <v>13568996344</v>
      </c>
      <c r="AF2934" s="67">
        <v>177325</v>
      </c>
      <c r="AG2934" s="67">
        <v>65150583</v>
      </c>
      <c r="AH2934" s="67">
        <v>0</v>
      </c>
      <c r="AI2934" s="67"/>
      <c r="AJ2934" s="67">
        <v>713096</v>
      </c>
      <c r="AK2934" s="67">
        <v>0</v>
      </c>
      <c r="AL2934" s="67">
        <v>0</v>
      </c>
      <c r="AM2934" s="67">
        <v>2024687007716</v>
      </c>
      <c r="AN2934" s="67">
        <v>922577567333</v>
      </c>
      <c r="AO2934" s="67">
        <v>1109933719565</v>
      </c>
      <c r="AP2934" s="67">
        <v>2652835826933</v>
      </c>
      <c r="AQ2934" s="67">
        <v>2714537471295</v>
      </c>
      <c r="AR2934" s="67">
        <v>198704071415</v>
      </c>
      <c r="AS2934" s="67">
        <v>160245218883</v>
      </c>
      <c r="AT2934" s="67">
        <v>38458852532</v>
      </c>
      <c r="AU2934" s="67">
        <v>142237000000</v>
      </c>
      <c r="AV2934" s="67">
        <v>188885000000</v>
      </c>
      <c r="AW2934" s="67">
        <v>514152512705</v>
      </c>
      <c r="AX2934" s="67">
        <v>439463925448</v>
      </c>
      <c r="AY2934" s="67">
        <v>219612657313</v>
      </c>
      <c r="AZ2934" s="67">
        <v>219851268135</v>
      </c>
      <c r="BA2934" s="67">
        <v>23128476579</v>
      </c>
      <c r="BB2934" s="67">
        <v>11650998956</v>
      </c>
      <c r="BC2934" s="67">
        <v>4454273668</v>
      </c>
      <c r="BD2934" s="67">
        <v>3861634086</v>
      </c>
      <c r="BE2934" s="67">
        <v>5697240846</v>
      </c>
      <c r="BF2934" s="67">
        <v>5809757969</v>
      </c>
      <c r="BG2934" s="67">
        <v>20086205153</v>
      </c>
      <c r="BH2934" s="67">
        <v>45100343812</v>
      </c>
      <c r="BI2934" s="67">
        <v>6990090877</v>
      </c>
      <c r="BJ2934" s="67">
        <v>9295120714</v>
      </c>
      <c r="BK2934" s="67">
        <v>2876162562</v>
      </c>
      <c r="BL2934" s="67">
        <v>25938969659</v>
      </c>
      <c r="BM2934" s="67"/>
      <c r="BN2934" s="67">
        <v>3229670298</v>
      </c>
      <c r="BO2934" s="67">
        <v>3557605814</v>
      </c>
      <c r="BP2934" s="67">
        <v>81240227</v>
      </c>
      <c r="BQ2934" s="67"/>
      <c r="BR2934" s="67">
        <v>18959559227</v>
      </c>
      <c r="BS2934" s="67">
        <v>1923100</v>
      </c>
      <c r="BT2934" s="67">
        <v>108498043</v>
      </c>
      <c r="BU2934" s="67"/>
      <c r="BV2934" s="67"/>
      <c r="BW2934" s="67">
        <v>472949</v>
      </c>
      <c r="BX2934" s="67"/>
      <c r="BY2934" s="67"/>
      <c r="BZ2934" s="67">
        <v>1725535926591</v>
      </c>
      <c r="CA2934" s="67">
        <v>706805158232</v>
      </c>
      <c r="CB2934" s="67">
        <v>1018730768359</v>
      </c>
      <c r="CC2934" s="67">
        <v>2436844854523</v>
      </c>
      <c r="CD2934" s="67">
        <v>2483000000000</v>
      </c>
    </row>
    <row r="2935" spans="1:82">
      <c r="A2935" t="s">
        <v>3284</v>
      </c>
      <c r="B2935" t="s">
        <v>3285</v>
      </c>
      <c r="C2935" t="s">
        <v>70</v>
      </c>
      <c r="D2935" t="s">
        <v>62</v>
      </c>
      <c r="E2935" t="s">
        <v>153</v>
      </c>
      <c r="F2935" s="67">
        <v>2015</v>
      </c>
      <c r="G2935" t="s">
        <v>3306</v>
      </c>
      <c r="H2935" s="67">
        <v>103000000</v>
      </c>
      <c r="I2935" s="67">
        <v>188480097643</v>
      </c>
      <c r="J2935" s="67">
        <v>168475510308</v>
      </c>
      <c r="K2935" s="67">
        <v>205850508546</v>
      </c>
      <c r="L2935" s="67">
        <v>481943648672</v>
      </c>
      <c r="M2935" s="67">
        <v>418088832969</v>
      </c>
      <c r="N2935" s="67">
        <v>13484089967</v>
      </c>
      <c r="O2935" s="67">
        <v>12876729608</v>
      </c>
      <c r="P2935" s="67">
        <v>8256868405</v>
      </c>
      <c r="Q2935" s="67">
        <v>3941638895</v>
      </c>
      <c r="R2935" s="67">
        <v>6273552115</v>
      </c>
      <c r="S2935" s="67">
        <v>7480939382</v>
      </c>
      <c r="T2935" s="67">
        <v>11438150734</v>
      </c>
      <c r="U2935" s="67">
        <v>43012156922</v>
      </c>
      <c r="V2935" s="67">
        <v>279595533</v>
      </c>
      <c r="W2935" s="67">
        <v>5788488101</v>
      </c>
      <c r="X2935" s="67">
        <v>4577754917</v>
      </c>
      <c r="Y2935" s="67">
        <v>34350000000</v>
      </c>
      <c r="Z2935" s="67">
        <v>0</v>
      </c>
      <c r="AA2935" s="67">
        <v>474679556</v>
      </c>
      <c r="AB2935" s="67">
        <v>12802125280</v>
      </c>
      <c r="AC2935" s="67"/>
      <c r="AD2935" s="67">
        <v>0</v>
      </c>
      <c r="AE2935" s="67">
        <v>21010058855</v>
      </c>
      <c r="AF2935" s="67">
        <v>171756</v>
      </c>
      <c r="AG2935" s="67">
        <v>63389956</v>
      </c>
      <c r="AH2935" s="67">
        <v>0</v>
      </c>
      <c r="AI2935" s="67"/>
      <c r="AJ2935" s="67">
        <v>827192</v>
      </c>
      <c r="AK2935" s="67">
        <v>0</v>
      </c>
      <c r="AL2935" s="67">
        <v>0</v>
      </c>
      <c r="AM2935" s="67">
        <v>2067996460610</v>
      </c>
      <c r="AN2935" s="67">
        <v>944098911040</v>
      </c>
      <c r="AO2935" s="67">
        <v>1132137764189</v>
      </c>
      <c r="AP2935" s="67">
        <v>2735035543389</v>
      </c>
      <c r="AQ2935" s="67">
        <v>2777902417855</v>
      </c>
      <c r="AR2935" s="67">
        <v>205428950402</v>
      </c>
      <c r="AS2935" s="67">
        <v>165668508389</v>
      </c>
      <c r="AT2935" s="67">
        <v>39760442013</v>
      </c>
      <c r="AU2935" s="67">
        <v>150039000000</v>
      </c>
      <c r="AV2935" s="67">
        <v>183324000000</v>
      </c>
      <c r="AW2935" s="67">
        <v>450257483190</v>
      </c>
      <c r="AX2935" s="67">
        <v>387617059297</v>
      </c>
      <c r="AY2935" s="67">
        <v>193672637777</v>
      </c>
      <c r="AZ2935" s="67">
        <v>193944421520</v>
      </c>
      <c r="BA2935" s="67">
        <v>16821429943</v>
      </c>
      <c r="BB2935" s="67">
        <v>11122475827</v>
      </c>
      <c r="BC2935" s="67">
        <v>4715251907</v>
      </c>
      <c r="BD2935" s="67">
        <v>3761172917</v>
      </c>
      <c r="BE2935" s="67">
        <v>5782568427</v>
      </c>
      <c r="BF2935" s="67">
        <v>5896263501</v>
      </c>
      <c r="BG2935" s="67">
        <v>14541261369</v>
      </c>
      <c r="BH2935" s="67">
        <v>21695133605</v>
      </c>
      <c r="BI2935" s="67">
        <v>0</v>
      </c>
      <c r="BJ2935" s="67">
        <v>3993926932</v>
      </c>
      <c r="BK2935" s="67">
        <v>1529734671</v>
      </c>
      <c r="BL2935" s="67">
        <v>16171472001</v>
      </c>
      <c r="BM2935" s="67"/>
      <c r="BN2935" s="67">
        <v>1640448124</v>
      </c>
      <c r="BO2935" s="67">
        <v>2836953245</v>
      </c>
      <c r="BP2935" s="67">
        <v>30304753</v>
      </c>
      <c r="BQ2935" s="67"/>
      <c r="BR2935" s="67">
        <v>11595579772</v>
      </c>
      <c r="BS2935" s="67">
        <v>2424339</v>
      </c>
      <c r="BT2935" s="67">
        <v>65510685</v>
      </c>
      <c r="BU2935" s="67"/>
      <c r="BV2935" s="67"/>
      <c r="BW2935" s="67">
        <v>251083</v>
      </c>
      <c r="BX2935" s="67"/>
      <c r="BY2935" s="67"/>
      <c r="BZ2935" s="67">
        <v>1807913995368</v>
      </c>
      <c r="CA2935" s="67">
        <v>769051925824</v>
      </c>
      <c r="CB2935" s="67">
        <v>1038862069543</v>
      </c>
      <c r="CC2935" s="67">
        <v>2452010562565</v>
      </c>
      <c r="CD2935" s="67">
        <v>2485000000000</v>
      </c>
    </row>
    <row r="2936" spans="1:82">
      <c r="A2936" t="s">
        <v>3284</v>
      </c>
      <c r="B2936" t="s">
        <v>3285</v>
      </c>
      <c r="C2936" t="s">
        <v>70</v>
      </c>
      <c r="D2936" t="s">
        <v>62</v>
      </c>
      <c r="E2936" t="s">
        <v>153</v>
      </c>
      <c r="F2936" s="67">
        <v>2016</v>
      </c>
      <c r="G2936" t="s">
        <v>3307</v>
      </c>
      <c r="H2936" s="67">
        <v>104900000</v>
      </c>
      <c r="I2936" s="67">
        <v>209051628670</v>
      </c>
      <c r="J2936" s="67">
        <v>172860353354</v>
      </c>
      <c r="K2936" s="67">
        <v>209875717522</v>
      </c>
      <c r="L2936" s="67">
        <v>482076786521</v>
      </c>
      <c r="M2936" s="67">
        <v>419056708427</v>
      </c>
      <c r="N2936" s="67">
        <v>13558893823</v>
      </c>
      <c r="O2936" s="67">
        <v>12920115265</v>
      </c>
      <c r="P2936" s="67">
        <v>8297939973</v>
      </c>
      <c r="Q2936" s="67">
        <v>3961245516</v>
      </c>
      <c r="R2936" s="67">
        <v>6304758210</v>
      </c>
      <c r="S2936" s="67">
        <v>7362405545</v>
      </c>
      <c r="T2936" s="67">
        <v>10640909629</v>
      </c>
      <c r="U2936" s="67">
        <v>43398497309</v>
      </c>
      <c r="V2936" s="67">
        <v>279595533</v>
      </c>
      <c r="W2936" s="67">
        <v>5788488101</v>
      </c>
      <c r="X2936" s="67">
        <v>5229650396</v>
      </c>
      <c r="Y2936" s="67">
        <v>33820000000</v>
      </c>
      <c r="Z2936" s="67">
        <v>0</v>
      </c>
      <c r="AA2936" s="67">
        <v>464095530</v>
      </c>
      <c r="AB2936" s="67">
        <v>12283393511</v>
      </c>
      <c r="AC2936" s="67"/>
      <c r="AD2936" s="67">
        <v>0</v>
      </c>
      <c r="AE2936" s="67">
        <v>21010058855</v>
      </c>
      <c r="AF2936" s="67">
        <v>164794</v>
      </c>
      <c r="AG2936" s="67">
        <v>61110822</v>
      </c>
      <c r="AH2936" s="67">
        <v>0</v>
      </c>
      <c r="AI2936" s="67"/>
      <c r="AJ2936" s="67">
        <v>798668</v>
      </c>
      <c r="AK2936" s="67">
        <v>0</v>
      </c>
      <c r="AL2936" s="67">
        <v>0</v>
      </c>
      <c r="AM2936" s="67">
        <v>2140517901046</v>
      </c>
      <c r="AN2936" s="67">
        <v>964458304910</v>
      </c>
      <c r="AO2936" s="67">
        <v>1183275729735</v>
      </c>
      <c r="AP2936" s="67">
        <v>2830980508518</v>
      </c>
      <c r="AQ2936" s="67">
        <v>2868152878163</v>
      </c>
      <c r="AR2936" s="67">
        <v>214897200998</v>
      </c>
      <c r="AS2936" s="67">
        <v>173304194354</v>
      </c>
      <c r="AT2936" s="67">
        <v>41593006645</v>
      </c>
      <c r="AU2936" s="67">
        <v>155874000000</v>
      </c>
      <c r="AV2936" s="67">
        <v>189252000000</v>
      </c>
      <c r="AW2936" s="67">
        <v>453548199667</v>
      </c>
      <c r="AX2936" s="67">
        <v>393915681329</v>
      </c>
      <c r="AY2936" s="67">
        <v>196825914164</v>
      </c>
      <c r="AZ2936" s="67">
        <v>197089767165</v>
      </c>
      <c r="BA2936" s="67">
        <v>17995894841</v>
      </c>
      <c r="BB2936" s="67">
        <v>11423650167</v>
      </c>
      <c r="BC2936" s="67">
        <v>4623358161</v>
      </c>
      <c r="BD2936" s="67">
        <v>3775206609</v>
      </c>
      <c r="BE2936" s="67">
        <v>5899721882</v>
      </c>
      <c r="BF2936" s="67">
        <v>5831059667</v>
      </c>
      <c r="BG2936" s="67">
        <v>10083627010</v>
      </c>
      <c r="BH2936" s="67">
        <v>19919550865</v>
      </c>
      <c r="BI2936" s="67">
        <v>169186810</v>
      </c>
      <c r="BJ2936" s="67">
        <v>4590203916</v>
      </c>
      <c r="BK2936" s="67">
        <v>3986244904</v>
      </c>
      <c r="BL2936" s="67">
        <v>11173915235</v>
      </c>
      <c r="BM2936" s="67"/>
      <c r="BN2936" s="67">
        <v>1193035083</v>
      </c>
      <c r="BO2936" s="67">
        <v>4482128540</v>
      </c>
      <c r="BP2936" s="67">
        <v>10078456</v>
      </c>
      <c r="BQ2936" s="67"/>
      <c r="BR2936" s="67">
        <v>5392953913</v>
      </c>
      <c r="BS2936" s="67">
        <v>1162013</v>
      </c>
      <c r="BT2936" s="67">
        <v>94502789</v>
      </c>
      <c r="BU2936" s="67"/>
      <c r="BV2936" s="67"/>
      <c r="BW2936" s="67">
        <v>54441</v>
      </c>
      <c r="BX2936" s="67"/>
      <c r="BY2936" s="67"/>
      <c r="BZ2936" s="67">
        <v>1918994351658</v>
      </c>
      <c r="CA2936" s="67">
        <v>815345090359</v>
      </c>
      <c r="CB2936" s="67">
        <v>1103649261298</v>
      </c>
      <c r="CC2936" s="67">
        <v>2573981303188</v>
      </c>
      <c r="CD2936" s="67">
        <v>2607000000000</v>
      </c>
    </row>
    <row r="2937" spans="1:82">
      <c r="A2937" t="s">
        <v>3284</v>
      </c>
      <c r="B2937" t="s">
        <v>3285</v>
      </c>
      <c r="C2937" t="s">
        <v>70</v>
      </c>
      <c r="D2937" t="s">
        <v>62</v>
      </c>
      <c r="E2937" t="s">
        <v>153</v>
      </c>
      <c r="F2937" s="67">
        <v>2017</v>
      </c>
      <c r="G2937" t="s">
        <v>3308</v>
      </c>
      <c r="H2937" s="67">
        <v>106700000</v>
      </c>
      <c r="I2937" s="67">
        <v>231840966215</v>
      </c>
      <c r="J2937" s="67">
        <v>178795500198</v>
      </c>
      <c r="K2937" s="67">
        <v>230996031759</v>
      </c>
      <c r="L2937" s="67">
        <v>485495586701</v>
      </c>
      <c r="M2937" s="67">
        <v>420024583884</v>
      </c>
      <c r="N2937" s="67">
        <v>13633697679</v>
      </c>
      <c r="O2937" s="67">
        <v>12963548546</v>
      </c>
      <c r="P2937" s="67">
        <v>8339011541</v>
      </c>
      <c r="Q2937" s="67">
        <v>3980852137</v>
      </c>
      <c r="R2937" s="67">
        <v>6335964305</v>
      </c>
      <c r="S2937" s="67">
        <v>7274434377</v>
      </c>
      <c r="T2937" s="67">
        <v>12798999722</v>
      </c>
      <c r="U2937" s="67">
        <v>41821182689</v>
      </c>
      <c r="V2937" s="67">
        <v>279595533</v>
      </c>
      <c r="W2937" s="67">
        <v>5788488101</v>
      </c>
      <c r="X2937" s="67">
        <v>5229650396</v>
      </c>
      <c r="Y2937" s="67">
        <v>31640000000</v>
      </c>
      <c r="Z2937" s="67">
        <v>0</v>
      </c>
      <c r="AA2937" s="67">
        <v>453530575</v>
      </c>
      <c r="AB2937" s="67">
        <v>11722338641</v>
      </c>
      <c r="AC2937" s="67"/>
      <c r="AD2937" s="67">
        <v>0</v>
      </c>
      <c r="AE2937" s="67">
        <v>19408041867</v>
      </c>
      <c r="AF2937" s="67">
        <v>153655</v>
      </c>
      <c r="AG2937" s="67">
        <v>58492191</v>
      </c>
      <c r="AH2937" s="67">
        <v>0</v>
      </c>
      <c r="AI2937" s="67"/>
      <c r="AJ2937" s="67">
        <v>798668</v>
      </c>
      <c r="AK2937" s="67">
        <v>0</v>
      </c>
      <c r="AL2937" s="67">
        <v>0</v>
      </c>
      <c r="AM2937" s="67">
        <v>2113387456633</v>
      </c>
      <c r="AN2937" s="67">
        <v>927317504579</v>
      </c>
      <c r="AO2937" s="67">
        <v>1190400559416</v>
      </c>
      <c r="AP2937" s="67">
        <v>2817583758962</v>
      </c>
      <c r="AQ2937" s="67">
        <v>2869770176720</v>
      </c>
      <c r="AR2937" s="67">
        <v>231124513582</v>
      </c>
      <c r="AS2937" s="67">
        <v>186390736759</v>
      </c>
      <c r="AT2937" s="67">
        <v>44733776822</v>
      </c>
      <c r="AU2937" s="67">
        <v>165826000000</v>
      </c>
      <c r="AV2937" s="67">
        <v>214240000000</v>
      </c>
      <c r="AW2937" s="67">
        <v>486294278336</v>
      </c>
      <c r="AX2937" s="67">
        <v>418928203743</v>
      </c>
      <c r="AY2937" s="67">
        <v>209352769409</v>
      </c>
      <c r="AZ2937" s="67">
        <v>209575434334</v>
      </c>
      <c r="BA2937" s="67">
        <v>19927564015</v>
      </c>
      <c r="BB2937" s="67">
        <v>11621655372</v>
      </c>
      <c r="BC2937" s="67">
        <v>6137767099</v>
      </c>
      <c r="BD2937" s="67">
        <v>3848413201</v>
      </c>
      <c r="BE2937" s="67">
        <v>6061409098</v>
      </c>
      <c r="BF2937" s="67">
        <v>5544701321</v>
      </c>
      <c r="BG2937" s="67">
        <v>14224564486</v>
      </c>
      <c r="BH2937" s="67">
        <v>31903087033</v>
      </c>
      <c r="BI2937" s="67">
        <v>0</v>
      </c>
      <c r="BJ2937" s="67">
        <v>3847777055</v>
      </c>
      <c r="BK2937" s="67">
        <v>8091248999</v>
      </c>
      <c r="BL2937" s="67">
        <v>19964060979</v>
      </c>
      <c r="BM2937" s="67"/>
      <c r="BN2937" s="67">
        <v>1935251590</v>
      </c>
      <c r="BO2937" s="67">
        <v>5508854185</v>
      </c>
      <c r="BP2937" s="67"/>
      <c r="BQ2937" s="67"/>
      <c r="BR2937" s="67">
        <v>12400167128</v>
      </c>
      <c r="BS2937" s="67">
        <v>51696</v>
      </c>
      <c r="BT2937" s="67">
        <v>118023726</v>
      </c>
      <c r="BU2937" s="67"/>
      <c r="BV2937" s="67"/>
      <c r="BW2937" s="67">
        <v>1712653</v>
      </c>
      <c r="BX2937" s="67"/>
      <c r="BY2937" s="67"/>
      <c r="BZ2937" s="67">
        <v>1826778959580</v>
      </c>
      <c r="CA2937" s="67">
        <v>737666103960</v>
      </c>
      <c r="CB2937" s="67">
        <v>1089112855620</v>
      </c>
      <c r="CC2937" s="67">
        <v>2527686838530</v>
      </c>
      <c r="CD2937" s="67">
        <v>2576000000000</v>
      </c>
    </row>
    <row r="2938" spans="1:82">
      <c r="A2938" t="s">
        <v>3284</v>
      </c>
      <c r="B2938" t="s">
        <v>3285</v>
      </c>
      <c r="C2938" t="s">
        <v>70</v>
      </c>
      <c r="D2938" t="s">
        <v>62</v>
      </c>
      <c r="E2938" t="s">
        <v>153</v>
      </c>
      <c r="F2938" s="67">
        <v>2018</v>
      </c>
      <c r="G2938" t="s">
        <v>3309</v>
      </c>
      <c r="H2938" s="67">
        <v>108600000</v>
      </c>
      <c r="I2938" s="67">
        <v>258278692988</v>
      </c>
      <c r="J2938" s="67">
        <v>174303589448</v>
      </c>
      <c r="K2938" s="67">
        <v>230260898409</v>
      </c>
      <c r="L2938" s="67">
        <v>486274753459</v>
      </c>
      <c r="M2938" s="67">
        <v>420992459342</v>
      </c>
      <c r="N2938" s="67">
        <v>13708501535</v>
      </c>
      <c r="O2938" s="67">
        <v>13006934203</v>
      </c>
      <c r="P2938" s="67">
        <v>8380071337</v>
      </c>
      <c r="Q2938" s="67">
        <v>4000453139</v>
      </c>
      <c r="R2938" s="67">
        <v>6367161456</v>
      </c>
      <c r="S2938" s="67">
        <v>7246043994</v>
      </c>
      <c r="T2938" s="67">
        <v>12455081758</v>
      </c>
      <c r="U2938" s="67">
        <v>43028882865</v>
      </c>
      <c r="V2938" s="67">
        <v>279595533</v>
      </c>
      <c r="W2938" s="67">
        <v>5788488101</v>
      </c>
      <c r="X2938" s="67">
        <v>5229650396</v>
      </c>
      <c r="Y2938" s="67">
        <v>32680000000</v>
      </c>
      <c r="Z2938" s="67">
        <v>0</v>
      </c>
      <c r="AA2938" s="67">
        <v>444922401</v>
      </c>
      <c r="AB2938" s="67">
        <v>11168682405</v>
      </c>
      <c r="AC2938" s="67"/>
      <c r="AD2938" s="67">
        <v>0</v>
      </c>
      <c r="AE2938" s="67">
        <v>21010058855</v>
      </c>
      <c r="AF2938" s="67">
        <v>142516</v>
      </c>
      <c r="AG2938" s="67">
        <v>56062441</v>
      </c>
      <c r="AH2938" s="67">
        <v>0</v>
      </c>
      <c r="AI2938" s="67"/>
      <c r="AJ2938" s="67">
        <v>741620</v>
      </c>
      <c r="AK2938" s="67">
        <v>0</v>
      </c>
      <c r="AL2938" s="67">
        <v>0</v>
      </c>
      <c r="AM2938" s="67">
        <v>2086008947379</v>
      </c>
      <c r="AN2938" s="67">
        <v>889765754063</v>
      </c>
      <c r="AO2938" s="67">
        <v>1197567532668</v>
      </c>
      <c r="AP2938" s="67">
        <v>2817136137047</v>
      </c>
      <c r="AQ2938" s="67">
        <v>2872976378074</v>
      </c>
      <c r="AR2938" s="67">
        <v>252467671672</v>
      </c>
      <c r="AS2938" s="67">
        <v>203602961026</v>
      </c>
      <c r="AT2938" s="67">
        <v>48864710646</v>
      </c>
      <c r="AU2938" s="67">
        <v>170085000000</v>
      </c>
      <c r="AV2938" s="67">
        <v>224688000000</v>
      </c>
      <c r="AW2938" s="67">
        <v>496437754768</v>
      </c>
      <c r="AX2938" s="67">
        <v>431071349117</v>
      </c>
      <c r="AY2938" s="67">
        <v>215430497152</v>
      </c>
      <c r="AZ2938" s="67">
        <v>215640851965</v>
      </c>
      <c r="BA2938" s="67">
        <v>15421762010</v>
      </c>
      <c r="BB2938" s="67">
        <v>12143241594</v>
      </c>
      <c r="BC2938" s="67">
        <v>7141981958</v>
      </c>
      <c r="BD2938" s="67">
        <v>3944547251</v>
      </c>
      <c r="BE2938" s="67">
        <v>6260933766</v>
      </c>
      <c r="BF2938" s="67">
        <v>6381177466</v>
      </c>
      <c r="BG2938" s="67">
        <v>14072761606</v>
      </c>
      <c r="BH2938" s="67">
        <v>45076996986</v>
      </c>
      <c r="BI2938" s="67">
        <v>286249713</v>
      </c>
      <c r="BJ2938" s="67">
        <v>7036615025</v>
      </c>
      <c r="BK2938" s="67">
        <v>10414470529</v>
      </c>
      <c r="BL2938" s="67">
        <v>27339661719</v>
      </c>
      <c r="BM2938" s="67"/>
      <c r="BN2938" s="67">
        <v>1047202762</v>
      </c>
      <c r="BO2938" s="67">
        <v>3478295715</v>
      </c>
      <c r="BP2938" s="67"/>
      <c r="BQ2938" s="67"/>
      <c r="BR2938" s="67">
        <v>22749528351</v>
      </c>
      <c r="BS2938" s="67">
        <v>0</v>
      </c>
      <c r="BT2938" s="67">
        <v>62434068</v>
      </c>
      <c r="BU2938" s="67"/>
      <c r="BV2938" s="67"/>
      <c r="BW2938" s="67">
        <v>2200824</v>
      </c>
      <c r="BX2938" s="67"/>
      <c r="BY2938" s="67"/>
      <c r="BZ2938" s="67">
        <v>1978926693708</v>
      </c>
      <c r="CA2938" s="67">
        <v>792889228532</v>
      </c>
      <c r="CB2938" s="67">
        <v>1186037465176</v>
      </c>
      <c r="CC2938" s="67">
        <v>2718306117133</v>
      </c>
      <c r="CD2938" s="67">
        <v>2773000000000</v>
      </c>
    </row>
    <row r="2939" spans="1:82">
      <c r="A2939" t="s">
        <v>3284</v>
      </c>
      <c r="B2939" t="s">
        <v>3285</v>
      </c>
      <c r="C2939" t="s">
        <v>70</v>
      </c>
      <c r="D2939" t="s">
        <v>62</v>
      </c>
      <c r="E2939" t="s">
        <v>153</v>
      </c>
      <c r="F2939" s="67">
        <v>2019</v>
      </c>
      <c r="G2939" t="s">
        <v>3310</v>
      </c>
      <c r="H2939" s="67">
        <v>110400000</v>
      </c>
      <c r="I2939" s="67">
        <v>284756810803</v>
      </c>
      <c r="J2939" s="67">
        <v>190560000000</v>
      </c>
      <c r="K2939" s="67">
        <v>234382000000</v>
      </c>
      <c r="L2939" s="67">
        <v>485335628647</v>
      </c>
      <c r="M2939" s="67">
        <v>421960334800</v>
      </c>
      <c r="N2939" s="67">
        <v>13783305390</v>
      </c>
      <c r="O2939" s="67">
        <v>13050367484</v>
      </c>
      <c r="P2939" s="67">
        <v>8421142905</v>
      </c>
      <c r="Q2939" s="67">
        <v>4020059760</v>
      </c>
      <c r="R2939" s="67">
        <v>6398367552</v>
      </c>
      <c r="S2939" s="67">
        <v>7217653612</v>
      </c>
      <c r="T2939" s="67">
        <v>10484397144</v>
      </c>
      <c r="U2939" s="67">
        <v>43043280971</v>
      </c>
      <c r="V2939" s="67">
        <v>279595533</v>
      </c>
      <c r="W2939" s="67">
        <v>5788488101</v>
      </c>
      <c r="X2939" s="67">
        <v>6504468221</v>
      </c>
      <c r="Y2939" s="67">
        <v>30750000000</v>
      </c>
      <c r="Z2939" s="67">
        <v>0</v>
      </c>
      <c r="AA2939" s="67">
        <v>436089791</v>
      </c>
      <c r="AB2939" s="67">
        <v>10663311982</v>
      </c>
      <c r="AC2939" s="67"/>
      <c r="AD2939" s="67">
        <v>0</v>
      </c>
      <c r="AE2939" s="67">
        <v>19596256978</v>
      </c>
      <c r="AF2939" s="67">
        <v>141123</v>
      </c>
      <c r="AG2939" s="67">
        <v>53783155</v>
      </c>
      <c r="AH2939" s="67">
        <v>0</v>
      </c>
      <c r="AI2939" s="67"/>
      <c r="AJ2939" s="67">
        <v>741620</v>
      </c>
      <c r="AK2939" s="67">
        <v>0</v>
      </c>
      <c r="AL2939" s="67">
        <v>0</v>
      </c>
      <c r="AM2939" s="67">
        <v>2056576394747</v>
      </c>
      <c r="AN2939" s="67">
        <v>851799665620</v>
      </c>
      <c r="AO2939" s="67">
        <v>1204776729127</v>
      </c>
      <c r="AP2939" s="67">
        <v>2825890115168</v>
      </c>
      <c r="AQ2939" s="67">
        <v>2869712115168</v>
      </c>
      <c r="AR2939" s="67">
        <v>284756810803</v>
      </c>
      <c r="AS2939" s="67">
        <v>229642589357</v>
      </c>
      <c r="AT2939" s="67">
        <v>55114221446</v>
      </c>
      <c r="AU2939" s="67">
        <v>190560000000</v>
      </c>
      <c r="AV2939" s="67">
        <v>234382000000</v>
      </c>
      <c r="AW2939" s="67">
        <v>485335628647</v>
      </c>
      <c r="AX2939" s="67">
        <v>421960334800</v>
      </c>
      <c r="AY2939" s="67">
        <v>210901639928</v>
      </c>
      <c r="AZ2939" s="67">
        <v>211058694871</v>
      </c>
      <c r="BA2939" s="67">
        <v>13783305390</v>
      </c>
      <c r="BB2939" s="67">
        <v>13050367484</v>
      </c>
      <c r="BC2939" s="67">
        <v>8421142905</v>
      </c>
      <c r="BD2939" s="67">
        <v>4020059760</v>
      </c>
      <c r="BE2939" s="67">
        <v>6398367552</v>
      </c>
      <c r="BF2939" s="67">
        <v>7217653612</v>
      </c>
      <c r="BG2939" s="67">
        <v>10484397144</v>
      </c>
      <c r="BH2939" s="67">
        <v>43043280971</v>
      </c>
      <c r="BI2939" s="67">
        <v>0</v>
      </c>
      <c r="BJ2939" s="67">
        <v>5788488101</v>
      </c>
      <c r="BK2939" s="67">
        <v>6504468221</v>
      </c>
      <c r="BL2939" s="67">
        <v>30750324649</v>
      </c>
      <c r="BM2939" s="67"/>
      <c r="BN2939" s="67">
        <v>436089791</v>
      </c>
      <c r="BO2939" s="67">
        <v>10663311982</v>
      </c>
      <c r="BP2939" s="67"/>
      <c r="BQ2939" s="67"/>
      <c r="BR2939" s="67">
        <v>19596256978</v>
      </c>
      <c r="BS2939" s="67">
        <v>141123</v>
      </c>
      <c r="BT2939" s="67">
        <v>53783155</v>
      </c>
      <c r="BU2939" s="67"/>
      <c r="BV2939" s="67"/>
      <c r="BW2939" s="67">
        <v>741620</v>
      </c>
      <c r="BX2939" s="67"/>
      <c r="BY2939" s="67"/>
      <c r="BZ2939" s="67">
        <v>2056576394747</v>
      </c>
      <c r="CA2939" s="67">
        <v>851799665620</v>
      </c>
      <c r="CB2939" s="67">
        <v>1204776729127</v>
      </c>
      <c r="CC2939" s="67">
        <v>2825890115168</v>
      </c>
      <c r="CD2939" s="67">
        <v>2870000000000</v>
      </c>
    </row>
    <row r="2940" spans="1:82">
      <c r="A2940" t="s">
        <v>3284</v>
      </c>
      <c r="B2940" t="s">
        <v>3285</v>
      </c>
      <c r="C2940" t="s">
        <v>70</v>
      </c>
      <c r="D2940" t="s">
        <v>62</v>
      </c>
      <c r="E2940" t="s">
        <v>153</v>
      </c>
      <c r="F2940" s="67">
        <v>2020</v>
      </c>
      <c r="G2940" t="s">
        <v>3311</v>
      </c>
      <c r="H2940" s="67">
        <v>112200000</v>
      </c>
      <c r="I2940" s="67">
        <v>297858015910</v>
      </c>
      <c r="J2940" s="67">
        <v>219677018048</v>
      </c>
      <c r="K2940" s="67">
        <v>247668382828</v>
      </c>
      <c r="L2940" s="67">
        <v>485521264939</v>
      </c>
      <c r="M2940" s="67">
        <v>423028335363</v>
      </c>
      <c r="N2940" s="67">
        <v>13858109246</v>
      </c>
      <c r="O2940" s="67">
        <v>13093753141</v>
      </c>
      <c r="P2940" s="67">
        <v>8462214473</v>
      </c>
      <c r="Q2940" s="67">
        <v>4039666381</v>
      </c>
      <c r="R2940" s="67">
        <v>6429573647</v>
      </c>
      <c r="S2940" s="67">
        <v>7189263229</v>
      </c>
      <c r="T2940" s="67">
        <v>9289324935</v>
      </c>
      <c r="U2940" s="67">
        <v>43753996649</v>
      </c>
      <c r="V2940" s="67">
        <v>279595533</v>
      </c>
      <c r="W2940" s="67">
        <v>5788488101</v>
      </c>
      <c r="X2940" s="67">
        <v>6518954787</v>
      </c>
      <c r="Y2940" s="67">
        <v>31650000000</v>
      </c>
      <c r="Z2940" s="67">
        <v>0</v>
      </c>
      <c r="AA2940" s="67">
        <v>427009758</v>
      </c>
      <c r="AB2940" s="67">
        <v>10160837734</v>
      </c>
      <c r="AC2940" s="67"/>
      <c r="AD2940" s="67">
        <v>0</v>
      </c>
      <c r="AE2940" s="67">
        <v>21010058855</v>
      </c>
      <c r="AF2940" s="67">
        <v>139731</v>
      </c>
      <c r="AG2940" s="67">
        <v>51390217</v>
      </c>
      <c r="AH2940" s="67">
        <v>0</v>
      </c>
      <c r="AI2940" s="67"/>
      <c r="AJ2940" s="67">
        <v>741620</v>
      </c>
      <c r="AK2940" s="67">
        <v>0</v>
      </c>
      <c r="AL2940" s="67">
        <v>0</v>
      </c>
      <c r="AM2940" s="67">
        <v>2024746982388</v>
      </c>
      <c r="AN2940" s="67">
        <v>813394389841</v>
      </c>
      <c r="AO2940" s="67">
        <v>1211996249524</v>
      </c>
      <c r="AP2940" s="67">
        <v>2824956167937</v>
      </c>
      <c r="AQ2940" s="67">
        <v>2853404457953</v>
      </c>
      <c r="AR2940" s="67">
        <v>301646747536</v>
      </c>
      <c r="AS2940" s="67">
        <v>243263506077</v>
      </c>
      <c r="AT2940" s="67">
        <v>58383241459</v>
      </c>
      <c r="AU2940" s="67">
        <v>225466000000</v>
      </c>
      <c r="AV2940" s="67">
        <v>254195000000</v>
      </c>
      <c r="AW2940" s="67">
        <v>482679847479</v>
      </c>
      <c r="AX2940" s="67">
        <v>426006608018</v>
      </c>
      <c r="AY2940" s="67">
        <v>212925336482</v>
      </c>
      <c r="AZ2940" s="67">
        <v>213081271535</v>
      </c>
      <c r="BA2940" s="67">
        <v>14564088723</v>
      </c>
      <c r="BB2940" s="67">
        <v>14502111950</v>
      </c>
      <c r="BC2940" s="67">
        <v>2035630267</v>
      </c>
      <c r="BD2940" s="67">
        <v>4054453588</v>
      </c>
      <c r="BE2940" s="67">
        <v>6495436293</v>
      </c>
      <c r="BF2940" s="67">
        <v>8054129757</v>
      </c>
      <c r="BG2940" s="67">
        <v>6967388883</v>
      </c>
      <c r="BH2940" s="67">
        <v>42621302630</v>
      </c>
      <c r="BI2940" s="67">
        <v>0</v>
      </c>
      <c r="BJ2940" s="67">
        <v>5556807411</v>
      </c>
      <c r="BK2940" s="67">
        <v>3833357280</v>
      </c>
      <c r="BL2940" s="67">
        <v>33231137939</v>
      </c>
      <c r="BM2940" s="67"/>
      <c r="BN2940" s="67">
        <v>1283204226</v>
      </c>
      <c r="BO2940" s="67">
        <v>13865823224</v>
      </c>
      <c r="BP2940" s="67">
        <v>67120221</v>
      </c>
      <c r="BQ2940" s="67"/>
      <c r="BR2940" s="67">
        <v>17874700132</v>
      </c>
      <c r="BS2940" s="67">
        <v>0</v>
      </c>
      <c r="BT2940" s="67">
        <v>139707738</v>
      </c>
      <c r="BU2940" s="67"/>
      <c r="BV2940" s="67"/>
      <c r="BW2940" s="67">
        <v>582398</v>
      </c>
      <c r="BX2940" s="67"/>
      <c r="BY2940" s="67"/>
      <c r="BZ2940" s="67">
        <v>1971992620541</v>
      </c>
      <c r="CA2940" s="67">
        <v>815966499904</v>
      </c>
      <c r="CB2940" s="67">
        <v>1156026120637</v>
      </c>
      <c r="CC2940" s="67">
        <v>2770211518186</v>
      </c>
      <c r="CD2940" s="67">
        <v>2799000000000</v>
      </c>
    </row>
    <row r="2941" spans="1:82">
      <c r="A2941" t="s">
        <v>3312</v>
      </c>
      <c r="B2941" t="s">
        <v>3313</v>
      </c>
      <c r="C2941" t="s">
        <v>70</v>
      </c>
      <c r="D2941" t="s">
        <v>62</v>
      </c>
      <c r="E2941" t="s">
        <v>153</v>
      </c>
      <c r="F2941" s="67">
        <v>1995</v>
      </c>
      <c r="G2941" t="s">
        <v>3314</v>
      </c>
      <c r="H2941" s="67">
        <v>4616439</v>
      </c>
      <c r="I2941" s="67">
        <v>21788353701</v>
      </c>
      <c r="J2941" s="67">
        <v>2275765605</v>
      </c>
      <c r="K2941" s="67">
        <v>18520913280</v>
      </c>
      <c r="L2941" s="67">
        <v>133237293152</v>
      </c>
      <c r="M2941" s="67">
        <v>100448426579</v>
      </c>
      <c r="N2941" s="67">
        <v>12231834175</v>
      </c>
      <c r="O2941" s="67">
        <v>939348961</v>
      </c>
      <c r="P2941" s="67">
        <v>4343471685</v>
      </c>
      <c r="Q2941" s="67">
        <v>5992907174</v>
      </c>
      <c r="R2941" s="67">
        <v>6141219275</v>
      </c>
      <c r="S2941" s="67">
        <v>685223559</v>
      </c>
      <c r="T2941" s="67">
        <v>964354519</v>
      </c>
      <c r="U2941" s="67">
        <v>86470707012</v>
      </c>
      <c r="V2941" s="67">
        <v>4743236098</v>
      </c>
      <c r="W2941" s="67">
        <v>201873460</v>
      </c>
      <c r="X2941" s="67">
        <v>0</v>
      </c>
      <c r="Y2941" s="67">
        <v>65410000000</v>
      </c>
      <c r="Z2941" s="67">
        <v>0</v>
      </c>
      <c r="AA2941" s="67">
        <v>7283294351</v>
      </c>
      <c r="AB2941" s="67">
        <v>53972706469</v>
      </c>
      <c r="AC2941" s="67">
        <v>0</v>
      </c>
      <c r="AD2941" s="67">
        <v>0</v>
      </c>
      <c r="AE2941" s="67">
        <v>3627993787</v>
      </c>
      <c r="AF2941" s="67">
        <v>0</v>
      </c>
      <c r="AG2941" s="67">
        <v>524096784</v>
      </c>
      <c r="AH2941" s="67">
        <v>0</v>
      </c>
      <c r="AI2941" s="67">
        <v>0</v>
      </c>
      <c r="AJ2941" s="67">
        <v>792221</v>
      </c>
      <c r="AK2941" s="67">
        <v>0</v>
      </c>
      <c r="AL2941" s="67">
        <v>0</v>
      </c>
      <c r="AM2941" s="67">
        <v>36330996309</v>
      </c>
      <c r="AN2941" s="67">
        <v>11254435608</v>
      </c>
      <c r="AO2941" s="67">
        <v>25077569362</v>
      </c>
      <c r="AP2941" s="67">
        <v>230409591068</v>
      </c>
      <c r="AQ2941" s="67">
        <v>249418310698</v>
      </c>
      <c r="AR2941" s="67">
        <v>12442969440</v>
      </c>
      <c r="AS2941" s="67">
        <v>10034652774</v>
      </c>
      <c r="AT2941" s="67">
        <v>2408316666</v>
      </c>
      <c r="AU2941" s="67">
        <v>441000000</v>
      </c>
      <c r="AV2941" s="67">
        <v>3589000000</v>
      </c>
      <c r="AW2941" s="67">
        <v>50548694021</v>
      </c>
      <c r="AX2941" s="67">
        <v>35246281537</v>
      </c>
      <c r="AY2941" s="67">
        <v>6514066702</v>
      </c>
      <c r="AZ2941" s="67">
        <v>28732214835</v>
      </c>
      <c r="BA2941" s="67">
        <v>6742869955</v>
      </c>
      <c r="BB2941" s="67">
        <v>78597640</v>
      </c>
      <c r="BC2941" s="67">
        <v>2416784386</v>
      </c>
      <c r="BD2941" s="67">
        <v>4010443946</v>
      </c>
      <c r="BE2941" s="67">
        <v>1136065838</v>
      </c>
      <c r="BF2941" s="67">
        <v>0</v>
      </c>
      <c r="BG2941" s="67">
        <v>917650719</v>
      </c>
      <c r="BH2941" s="67">
        <v>15516617299</v>
      </c>
      <c r="BI2941" s="67">
        <v>2917983851</v>
      </c>
      <c r="BJ2941" s="67">
        <v>74052066</v>
      </c>
      <c r="BK2941" s="67">
        <v>0</v>
      </c>
      <c r="BL2941" s="67">
        <v>12524581381</v>
      </c>
      <c r="BM2941" s="67"/>
      <c r="BN2941" s="67">
        <v>6687561534</v>
      </c>
      <c r="BO2941" s="67">
        <v>5702185190</v>
      </c>
      <c r="BP2941" s="67"/>
      <c r="BQ2941" s="67"/>
      <c r="BR2941" s="67"/>
      <c r="BS2941" s="67"/>
      <c r="BT2941" s="67">
        <v>134834657</v>
      </c>
      <c r="BU2941" s="67"/>
      <c r="BV2941" s="67"/>
      <c r="BW2941" s="67"/>
      <c r="BX2941" s="67"/>
      <c r="BY2941" s="67"/>
      <c r="BZ2941" s="67">
        <v>18298564148</v>
      </c>
      <c r="CA2941" s="67">
        <v>5689869544</v>
      </c>
      <c r="CB2941" s="67">
        <v>12608694604</v>
      </c>
      <c r="CC2941" s="67">
        <v>93658844907</v>
      </c>
      <c r="CD2941" s="67">
        <v>96810000000</v>
      </c>
    </row>
    <row r="2942" spans="1:82">
      <c r="A2942" t="s">
        <v>3312</v>
      </c>
      <c r="B2942" t="s">
        <v>3313</v>
      </c>
      <c r="C2942" t="s">
        <v>70</v>
      </c>
      <c r="D2942" t="s">
        <v>62</v>
      </c>
      <c r="E2942" t="s">
        <v>153</v>
      </c>
      <c r="F2942" s="67">
        <v>1996</v>
      </c>
      <c r="G2942" t="s">
        <v>3315</v>
      </c>
      <c r="H2942" s="67">
        <v>4785895</v>
      </c>
      <c r="I2942" s="67">
        <v>23195705311</v>
      </c>
      <c r="J2942" s="67">
        <v>3661473129</v>
      </c>
      <c r="K2942" s="67">
        <v>17327274354</v>
      </c>
      <c r="L2942" s="67">
        <v>135346849992</v>
      </c>
      <c r="M2942" s="67">
        <v>102706902971</v>
      </c>
      <c r="N2942" s="67">
        <v>12227737490</v>
      </c>
      <c r="O2942" s="67">
        <v>939256586</v>
      </c>
      <c r="P2942" s="67">
        <v>4342016886</v>
      </c>
      <c r="Q2942" s="67">
        <v>5990899913</v>
      </c>
      <c r="R2942" s="67">
        <v>6139162339</v>
      </c>
      <c r="S2942" s="67">
        <v>667802262</v>
      </c>
      <c r="T2942" s="67">
        <v>1044071540</v>
      </c>
      <c r="U2942" s="67">
        <v>101426870056</v>
      </c>
      <c r="V2942" s="67">
        <v>8285128556</v>
      </c>
      <c r="W2942" s="67">
        <v>201873460</v>
      </c>
      <c r="X2942" s="67">
        <v>0</v>
      </c>
      <c r="Y2942" s="67">
        <v>63810000000</v>
      </c>
      <c r="Z2942" s="67">
        <v>0</v>
      </c>
      <c r="AA2942" s="67">
        <v>7097698943</v>
      </c>
      <c r="AB2942" s="67">
        <v>52565151397</v>
      </c>
      <c r="AC2942" s="67">
        <v>0</v>
      </c>
      <c r="AD2942" s="67">
        <v>0</v>
      </c>
      <c r="AE2942" s="67">
        <v>3627993787</v>
      </c>
      <c r="AF2942" s="67">
        <v>0</v>
      </c>
      <c r="AG2942" s="67">
        <v>515944635</v>
      </c>
      <c r="AH2942" s="67">
        <v>0</v>
      </c>
      <c r="AI2942" s="67">
        <v>0</v>
      </c>
      <c r="AJ2942" s="67">
        <v>792221</v>
      </c>
      <c r="AK2942" s="67">
        <v>0</v>
      </c>
      <c r="AL2942" s="67">
        <v>0</v>
      </c>
      <c r="AM2942" s="67">
        <v>38124538477</v>
      </c>
      <c r="AN2942" s="67">
        <v>11818755487</v>
      </c>
      <c r="AO2942" s="67">
        <v>26306780883</v>
      </c>
      <c r="AP2942" s="67">
        <v>245698717378</v>
      </c>
      <c r="AQ2942" s="67">
        <v>262639092936</v>
      </c>
      <c r="AR2942" s="67">
        <v>13442377222</v>
      </c>
      <c r="AS2942" s="67">
        <v>10840626792</v>
      </c>
      <c r="AT2942" s="67">
        <v>2601750430</v>
      </c>
      <c r="AU2942" s="67">
        <v>792000000</v>
      </c>
      <c r="AV2942" s="67">
        <v>3748000000</v>
      </c>
      <c r="AW2942" s="67">
        <v>35213899339</v>
      </c>
      <c r="AX2942" s="67">
        <v>19558568072</v>
      </c>
      <c r="AY2942" s="67">
        <v>7599699020</v>
      </c>
      <c r="AZ2942" s="67">
        <v>11958869052</v>
      </c>
      <c r="BA2942" s="67">
        <v>6697664614</v>
      </c>
      <c r="BB2942" s="67">
        <v>86063671</v>
      </c>
      <c r="BC2942" s="67">
        <v>2485270984</v>
      </c>
      <c r="BD2942" s="67">
        <v>4078437086</v>
      </c>
      <c r="BE2942" s="67">
        <v>1263308928</v>
      </c>
      <c r="BF2942" s="67">
        <v>0</v>
      </c>
      <c r="BG2942" s="67">
        <v>1044585985</v>
      </c>
      <c r="BH2942" s="67">
        <v>12051412600</v>
      </c>
      <c r="BI2942" s="67">
        <v>5386358331</v>
      </c>
      <c r="BJ2942" s="67">
        <v>104161464</v>
      </c>
      <c r="BK2942" s="67">
        <v>0</v>
      </c>
      <c r="BL2942" s="67">
        <v>6560892805</v>
      </c>
      <c r="BM2942" s="67"/>
      <c r="BN2942" s="67">
        <v>3609763682</v>
      </c>
      <c r="BO2942" s="67">
        <v>2871591231</v>
      </c>
      <c r="BP2942" s="67"/>
      <c r="BQ2942" s="67"/>
      <c r="BR2942" s="67"/>
      <c r="BS2942" s="67"/>
      <c r="BT2942" s="67">
        <v>79537892</v>
      </c>
      <c r="BU2942" s="67"/>
      <c r="BV2942" s="67"/>
      <c r="BW2942" s="67"/>
      <c r="BX2942" s="67"/>
      <c r="BY2942" s="67"/>
      <c r="BZ2942" s="67">
        <v>18585435559</v>
      </c>
      <c r="CA2942" s="67">
        <v>5794537236</v>
      </c>
      <c r="CB2942" s="67">
        <v>12790898323</v>
      </c>
      <c r="CC2942" s="67">
        <v>76337124720</v>
      </c>
      <c r="CD2942" s="67">
        <v>79290000000</v>
      </c>
    </row>
    <row r="2943" spans="1:82">
      <c r="A2943" t="s">
        <v>3312</v>
      </c>
      <c r="B2943" t="s">
        <v>3313</v>
      </c>
      <c r="C2943" t="s">
        <v>70</v>
      </c>
      <c r="D2943" t="s">
        <v>62</v>
      </c>
      <c r="E2943" t="s">
        <v>153</v>
      </c>
      <c r="F2943" s="67">
        <v>1997</v>
      </c>
      <c r="G2943" t="s">
        <v>3316</v>
      </c>
      <c r="H2943" s="67">
        <v>4960439</v>
      </c>
      <c r="I2943" s="67">
        <v>24138719325</v>
      </c>
      <c r="J2943" s="67">
        <v>2472412304</v>
      </c>
      <c r="K2943" s="67">
        <v>16484230954</v>
      </c>
      <c r="L2943" s="67">
        <v>135001400123</v>
      </c>
      <c r="M2943" s="67">
        <v>103459728402</v>
      </c>
      <c r="N2943" s="67">
        <v>12223640805</v>
      </c>
      <c r="O2943" s="67">
        <v>939166219</v>
      </c>
      <c r="P2943" s="67">
        <v>4340562074</v>
      </c>
      <c r="Q2943" s="67">
        <v>5988892637</v>
      </c>
      <c r="R2943" s="67">
        <v>6137105386</v>
      </c>
      <c r="S2943" s="67">
        <v>643501273</v>
      </c>
      <c r="T2943" s="67">
        <v>786098402</v>
      </c>
      <c r="U2943" s="67">
        <v>83655037846</v>
      </c>
      <c r="V2943" s="67">
        <v>5696025882</v>
      </c>
      <c r="W2943" s="67">
        <v>201873460</v>
      </c>
      <c r="X2943" s="67">
        <v>0</v>
      </c>
      <c r="Y2943" s="67">
        <v>62290000000</v>
      </c>
      <c r="Z2943" s="67">
        <v>0</v>
      </c>
      <c r="AA2943" s="67">
        <v>6935721612</v>
      </c>
      <c r="AB2943" s="67">
        <v>51217846694</v>
      </c>
      <c r="AC2943" s="67">
        <v>0</v>
      </c>
      <c r="AD2943" s="67">
        <v>0</v>
      </c>
      <c r="AE2943" s="67">
        <v>3627993787</v>
      </c>
      <c r="AF2943" s="67">
        <v>0</v>
      </c>
      <c r="AG2943" s="67">
        <v>508991331</v>
      </c>
      <c r="AH2943" s="67">
        <v>0</v>
      </c>
      <c r="AI2943" s="67">
        <v>0</v>
      </c>
      <c r="AJ2943" s="67">
        <v>792221</v>
      </c>
      <c r="AK2943" s="67">
        <v>0</v>
      </c>
      <c r="AL2943" s="67">
        <v>0</v>
      </c>
      <c r="AM2943" s="67">
        <v>40142766596</v>
      </c>
      <c r="AN2943" s="67">
        <v>12508712009</v>
      </c>
      <c r="AO2943" s="67">
        <v>27634693375</v>
      </c>
      <c r="AP2943" s="67">
        <v>244605284578</v>
      </c>
      <c r="AQ2943" s="67">
        <v>261606230147</v>
      </c>
      <c r="AR2943" s="67">
        <v>13766640228</v>
      </c>
      <c r="AS2943" s="67">
        <v>11102129216</v>
      </c>
      <c r="AT2943" s="67">
        <v>2664511012</v>
      </c>
      <c r="AU2943" s="67">
        <v>556000000</v>
      </c>
      <c r="AV2943" s="67">
        <v>3707000000</v>
      </c>
      <c r="AW2943" s="67">
        <v>32971410203</v>
      </c>
      <c r="AX2943" s="67">
        <v>18849299542</v>
      </c>
      <c r="AY2943" s="67">
        <v>7308881094</v>
      </c>
      <c r="AZ2943" s="67">
        <v>11540418448</v>
      </c>
      <c r="BA2943" s="67">
        <v>5608081353</v>
      </c>
      <c r="BB2943" s="67">
        <v>90680756</v>
      </c>
      <c r="BC2943" s="67">
        <v>2541214814</v>
      </c>
      <c r="BD2943" s="67">
        <v>4132415641</v>
      </c>
      <c r="BE2943" s="67">
        <v>1209717529</v>
      </c>
      <c r="BF2943" s="67">
        <v>0</v>
      </c>
      <c r="BG2943" s="67">
        <v>540000569</v>
      </c>
      <c r="BH2943" s="67">
        <v>6148067313</v>
      </c>
      <c r="BI2943" s="67">
        <v>3177312933</v>
      </c>
      <c r="BJ2943" s="67">
        <v>103218794</v>
      </c>
      <c r="BK2943" s="67">
        <v>0</v>
      </c>
      <c r="BL2943" s="67">
        <v>2867535586</v>
      </c>
      <c r="BM2943" s="67"/>
      <c r="BN2943" s="67">
        <v>2196289935</v>
      </c>
      <c r="BO2943" s="67">
        <v>616678860</v>
      </c>
      <c r="BP2943" s="67"/>
      <c r="BQ2943" s="67"/>
      <c r="BR2943" s="67"/>
      <c r="BS2943" s="67"/>
      <c r="BT2943" s="67">
        <v>54566791</v>
      </c>
      <c r="BU2943" s="67"/>
      <c r="BV2943" s="67"/>
      <c r="BW2943" s="67"/>
      <c r="BX2943" s="67"/>
      <c r="BY2943" s="67"/>
      <c r="BZ2943" s="67">
        <v>18971179533</v>
      </c>
      <c r="CA2943" s="67">
        <v>5929564610</v>
      </c>
      <c r="CB2943" s="67">
        <v>13041614922</v>
      </c>
      <c r="CC2943" s="67">
        <v>68706297277</v>
      </c>
      <c r="CD2943" s="67">
        <v>71860000000</v>
      </c>
    </row>
    <row r="2944" spans="1:82">
      <c r="A2944" t="s">
        <v>3312</v>
      </c>
      <c r="B2944" t="s">
        <v>3313</v>
      </c>
      <c r="C2944" t="s">
        <v>70</v>
      </c>
      <c r="D2944" t="s">
        <v>62</v>
      </c>
      <c r="E2944" t="s">
        <v>153</v>
      </c>
      <c r="F2944" s="67">
        <v>1998</v>
      </c>
      <c r="G2944" t="s">
        <v>3317</v>
      </c>
      <c r="H2944" s="67">
        <v>5138829</v>
      </c>
      <c r="I2944" s="67">
        <v>24460590095</v>
      </c>
      <c r="J2944" s="67">
        <v>1585701646</v>
      </c>
      <c r="K2944" s="67">
        <v>15073953917</v>
      </c>
      <c r="L2944" s="67">
        <v>136419024576</v>
      </c>
      <c r="M2944" s="67">
        <v>104750286368</v>
      </c>
      <c r="N2944" s="67">
        <v>12219544120</v>
      </c>
      <c r="O2944" s="67">
        <v>939073844</v>
      </c>
      <c r="P2944" s="67">
        <v>4339107263</v>
      </c>
      <c r="Q2944" s="67">
        <v>5986885360</v>
      </c>
      <c r="R2944" s="67">
        <v>6135048434</v>
      </c>
      <c r="S2944" s="67">
        <v>622395350</v>
      </c>
      <c r="T2944" s="67">
        <v>962140157</v>
      </c>
      <c r="U2944" s="67">
        <v>89250089940</v>
      </c>
      <c r="V2944" s="67">
        <v>6731666952</v>
      </c>
      <c r="W2944" s="67">
        <v>201873460</v>
      </c>
      <c r="X2944" s="67">
        <v>0</v>
      </c>
      <c r="Y2944" s="67">
        <v>60990000000</v>
      </c>
      <c r="Z2944" s="67">
        <v>0</v>
      </c>
      <c r="AA2944" s="67">
        <v>6838346771</v>
      </c>
      <c r="AB2944" s="67">
        <v>50020798922</v>
      </c>
      <c r="AC2944" s="67">
        <v>0</v>
      </c>
      <c r="AD2944" s="67">
        <v>0</v>
      </c>
      <c r="AE2944" s="67">
        <v>3627993787</v>
      </c>
      <c r="AF2944" s="67">
        <v>0</v>
      </c>
      <c r="AG2944" s="67">
        <v>503116988</v>
      </c>
      <c r="AH2944" s="67">
        <v>0</v>
      </c>
      <c r="AI2944" s="67">
        <v>0</v>
      </c>
      <c r="AJ2944" s="67">
        <v>792221</v>
      </c>
      <c r="AK2944" s="67">
        <v>0</v>
      </c>
      <c r="AL2944" s="67">
        <v>0</v>
      </c>
      <c r="AM2944" s="67">
        <v>42324060098</v>
      </c>
      <c r="AN2944" s="67">
        <v>13248480144</v>
      </c>
      <c r="AO2944" s="67">
        <v>29075943016</v>
      </c>
      <c r="AP2944" s="67">
        <v>251706359806</v>
      </c>
      <c r="AQ2944" s="67">
        <v>268094932396</v>
      </c>
      <c r="AR2944" s="67">
        <v>11049127772</v>
      </c>
      <c r="AS2944" s="67">
        <v>8910586913</v>
      </c>
      <c r="AT2944" s="67">
        <v>2138540859</v>
      </c>
      <c r="AU2944" s="67">
        <v>405000000</v>
      </c>
      <c r="AV2944" s="67">
        <v>3850000000</v>
      </c>
      <c r="AW2944" s="67">
        <v>42981104821</v>
      </c>
      <c r="AX2944" s="67">
        <v>29913784710</v>
      </c>
      <c r="AY2944" s="67">
        <v>8788004136</v>
      </c>
      <c r="AZ2944" s="67">
        <v>21125780573</v>
      </c>
      <c r="BA2944" s="67">
        <v>4867177668</v>
      </c>
      <c r="BB2944" s="67">
        <v>76258994</v>
      </c>
      <c r="BC2944" s="67">
        <v>2578157233</v>
      </c>
      <c r="BD2944" s="67">
        <v>4169835797</v>
      </c>
      <c r="BE2944" s="67">
        <v>928602973</v>
      </c>
      <c r="BF2944" s="67">
        <v>0</v>
      </c>
      <c r="BG2944" s="67">
        <v>447287447</v>
      </c>
      <c r="BH2944" s="67">
        <v>4849007576</v>
      </c>
      <c r="BI2944" s="67">
        <v>1790363121</v>
      </c>
      <c r="BJ2944" s="67">
        <v>89439577</v>
      </c>
      <c r="BK2944" s="67">
        <v>0</v>
      </c>
      <c r="BL2944" s="67">
        <v>2969204878</v>
      </c>
      <c r="BM2944" s="67"/>
      <c r="BN2944" s="67">
        <v>1688881177</v>
      </c>
      <c r="BO2944" s="67">
        <v>1214672182</v>
      </c>
      <c r="BP2944" s="67"/>
      <c r="BQ2944" s="67"/>
      <c r="BR2944" s="67"/>
      <c r="BS2944" s="67"/>
      <c r="BT2944" s="67">
        <v>65651519</v>
      </c>
      <c r="BU2944" s="67"/>
      <c r="BV2944" s="67"/>
      <c r="BW2944" s="67"/>
      <c r="BX2944" s="67"/>
      <c r="BY2944" s="67"/>
      <c r="BZ2944" s="67">
        <v>13644474570</v>
      </c>
      <c r="CA2944" s="67">
        <v>4288215670</v>
      </c>
      <c r="CB2944" s="67">
        <v>9356258900</v>
      </c>
      <c r="CC2944" s="67">
        <v>69078714738</v>
      </c>
      <c r="CD2944" s="67">
        <v>72520000000</v>
      </c>
    </row>
    <row r="2945" spans="1:82">
      <c r="A2945" t="s">
        <v>3312</v>
      </c>
      <c r="B2945" t="s">
        <v>3313</v>
      </c>
      <c r="C2945" t="s">
        <v>70</v>
      </c>
      <c r="D2945" t="s">
        <v>62</v>
      </c>
      <c r="E2945" t="s">
        <v>153</v>
      </c>
      <c r="F2945" s="67">
        <v>1999</v>
      </c>
      <c r="G2945" t="s">
        <v>3318</v>
      </c>
      <c r="H2945" s="67">
        <v>5321388</v>
      </c>
      <c r="I2945" s="67">
        <v>24573294886</v>
      </c>
      <c r="J2945" s="67">
        <v>1573862451</v>
      </c>
      <c r="K2945" s="67">
        <v>12737384645</v>
      </c>
      <c r="L2945" s="67">
        <v>138388437864</v>
      </c>
      <c r="M2945" s="67">
        <v>106793669765</v>
      </c>
      <c r="N2945" s="67">
        <v>12215447435</v>
      </c>
      <c r="O2945" s="67">
        <v>938983477</v>
      </c>
      <c r="P2945" s="67">
        <v>4337652452</v>
      </c>
      <c r="Q2945" s="67">
        <v>5984878084</v>
      </c>
      <c r="R2945" s="67">
        <v>6132991481</v>
      </c>
      <c r="S2945" s="67">
        <v>603006837</v>
      </c>
      <c r="T2945" s="67">
        <v>1017499199</v>
      </c>
      <c r="U2945" s="67">
        <v>89329316431</v>
      </c>
      <c r="V2945" s="67">
        <v>6897369523</v>
      </c>
      <c r="W2945" s="67">
        <v>201873460</v>
      </c>
      <c r="X2945" s="67">
        <v>0</v>
      </c>
      <c r="Y2945" s="67">
        <v>59230000000</v>
      </c>
      <c r="Z2945" s="67">
        <v>0</v>
      </c>
      <c r="AA2945" s="67">
        <v>6705564880</v>
      </c>
      <c r="AB2945" s="67">
        <v>48396173846</v>
      </c>
      <c r="AC2945" s="67">
        <v>0</v>
      </c>
      <c r="AD2945" s="67">
        <v>0</v>
      </c>
      <c r="AE2945" s="67">
        <v>3627993787</v>
      </c>
      <c r="AF2945" s="67">
        <v>0</v>
      </c>
      <c r="AG2945" s="67">
        <v>496043800</v>
      </c>
      <c r="AH2945" s="67">
        <v>0</v>
      </c>
      <c r="AI2945" s="67">
        <v>0</v>
      </c>
      <c r="AJ2945" s="67">
        <v>792221</v>
      </c>
      <c r="AK2945" s="67">
        <v>0</v>
      </c>
      <c r="AL2945" s="67">
        <v>0</v>
      </c>
      <c r="AM2945" s="67">
        <v>44449984615</v>
      </c>
      <c r="AN2945" s="67">
        <v>13947270348</v>
      </c>
      <c r="AO2945" s="67">
        <v>30502946855</v>
      </c>
      <c r="AP2945" s="67">
        <v>258876244543</v>
      </c>
      <c r="AQ2945" s="67">
        <v>272964199326</v>
      </c>
      <c r="AR2945" s="67">
        <v>9947697597</v>
      </c>
      <c r="AS2945" s="67">
        <v>8022336772</v>
      </c>
      <c r="AT2945" s="67">
        <v>1925360825</v>
      </c>
      <c r="AU2945" s="67">
        <v>462000000</v>
      </c>
      <c r="AV2945" s="67">
        <v>3739000000</v>
      </c>
      <c r="AW2945" s="67">
        <v>44936065649</v>
      </c>
      <c r="AX2945" s="67">
        <v>32777221292</v>
      </c>
      <c r="AY2945" s="67">
        <v>10859831011</v>
      </c>
      <c r="AZ2945" s="67">
        <v>21917390280</v>
      </c>
      <c r="BA2945" s="67">
        <v>3835140401</v>
      </c>
      <c r="BB2945" s="67">
        <v>72232582</v>
      </c>
      <c r="BC2945" s="67">
        <v>2613161223</v>
      </c>
      <c r="BD2945" s="67">
        <v>4199334611</v>
      </c>
      <c r="BE2945" s="67">
        <v>852048177</v>
      </c>
      <c r="BF2945" s="67">
        <v>0</v>
      </c>
      <c r="BG2945" s="67">
        <v>586927364</v>
      </c>
      <c r="BH2945" s="67">
        <v>5713924911</v>
      </c>
      <c r="BI2945" s="67">
        <v>3693294097</v>
      </c>
      <c r="BJ2945" s="67">
        <v>85672939</v>
      </c>
      <c r="BK2945" s="67">
        <v>0</v>
      </c>
      <c r="BL2945" s="67">
        <v>1934957875</v>
      </c>
      <c r="BM2945" s="67"/>
      <c r="BN2945" s="67">
        <v>1440573191</v>
      </c>
      <c r="BO2945" s="67">
        <v>442665634</v>
      </c>
      <c r="BP2945" s="67"/>
      <c r="BQ2945" s="67"/>
      <c r="BR2945" s="67"/>
      <c r="BS2945" s="67"/>
      <c r="BT2945" s="67">
        <v>51719050</v>
      </c>
      <c r="BU2945" s="67"/>
      <c r="BV2945" s="67"/>
      <c r="BW2945" s="67"/>
      <c r="BX2945" s="67"/>
      <c r="BY2945" s="67"/>
      <c r="BZ2945" s="67">
        <v>12153767618</v>
      </c>
      <c r="CA2945" s="67">
        <v>3821514265</v>
      </c>
      <c r="CB2945" s="67">
        <v>8332253353</v>
      </c>
      <c r="CC2945" s="67">
        <v>69474455775</v>
      </c>
      <c r="CD2945" s="67">
        <v>72750000000</v>
      </c>
    </row>
    <row r="2946" spans="1:82">
      <c r="A2946" t="s">
        <v>3312</v>
      </c>
      <c r="B2946" t="s">
        <v>3313</v>
      </c>
      <c r="C2946" t="s">
        <v>70</v>
      </c>
      <c r="D2946" t="s">
        <v>62</v>
      </c>
      <c r="E2946" t="s">
        <v>153</v>
      </c>
      <c r="F2946" s="67">
        <v>2000</v>
      </c>
      <c r="G2946" t="s">
        <v>3319</v>
      </c>
      <c r="H2946" s="67">
        <v>5508297</v>
      </c>
      <c r="I2946" s="67">
        <v>25311988747</v>
      </c>
      <c r="J2946" s="67">
        <v>1287845695</v>
      </c>
      <c r="K2946" s="67">
        <v>10161308821</v>
      </c>
      <c r="L2946" s="67">
        <v>139232552095</v>
      </c>
      <c r="M2946" s="67">
        <v>108084227730</v>
      </c>
      <c r="N2946" s="67">
        <v>12211350750</v>
      </c>
      <c r="O2946" s="67">
        <v>938891103</v>
      </c>
      <c r="P2946" s="67">
        <v>4336197648</v>
      </c>
      <c r="Q2946" s="67">
        <v>5982870817</v>
      </c>
      <c r="R2946" s="67">
        <v>6130934539</v>
      </c>
      <c r="S2946" s="67">
        <v>593680840</v>
      </c>
      <c r="T2946" s="67">
        <v>818682735</v>
      </c>
      <c r="U2946" s="67">
        <v>88456892885</v>
      </c>
      <c r="V2946" s="67">
        <v>6897369523</v>
      </c>
      <c r="W2946" s="67">
        <v>201873460</v>
      </c>
      <c r="X2946" s="67">
        <v>0</v>
      </c>
      <c r="Y2946" s="67">
        <v>57320000000</v>
      </c>
      <c r="Z2946" s="67">
        <v>0</v>
      </c>
      <c r="AA2946" s="67">
        <v>6541619376</v>
      </c>
      <c r="AB2946" s="67">
        <v>46663330043</v>
      </c>
      <c r="AC2946" s="67">
        <v>0</v>
      </c>
      <c r="AD2946" s="67">
        <v>0</v>
      </c>
      <c r="AE2946" s="67">
        <v>3627993787</v>
      </c>
      <c r="AF2946" s="67">
        <v>0</v>
      </c>
      <c r="AG2946" s="67">
        <v>488066442</v>
      </c>
      <c r="AH2946" s="67">
        <v>0</v>
      </c>
      <c r="AI2946" s="67">
        <v>0</v>
      </c>
      <c r="AJ2946" s="67">
        <v>792221</v>
      </c>
      <c r="AK2946" s="67">
        <v>0</v>
      </c>
      <c r="AL2946" s="67">
        <v>0</v>
      </c>
      <c r="AM2946" s="67">
        <v>46699280944</v>
      </c>
      <c r="AN2946" s="67">
        <v>14721262463</v>
      </c>
      <c r="AO2946" s="67">
        <v>31978161207</v>
      </c>
      <c r="AP2946" s="67">
        <v>265174433888</v>
      </c>
      <c r="AQ2946" s="67">
        <v>277051852085</v>
      </c>
      <c r="AR2946" s="67">
        <v>10538468890</v>
      </c>
      <c r="AS2946" s="67">
        <v>8498765234</v>
      </c>
      <c r="AT2946" s="67">
        <v>2039703656</v>
      </c>
      <c r="AU2946" s="67">
        <v>437000000</v>
      </c>
      <c r="AV2946" s="67">
        <v>3448000000</v>
      </c>
      <c r="AW2946" s="67">
        <v>37744425962</v>
      </c>
      <c r="AX2946" s="67">
        <v>26454741741</v>
      </c>
      <c r="AY2946" s="67">
        <v>10938743679</v>
      </c>
      <c r="AZ2946" s="67">
        <v>15515998062</v>
      </c>
      <c r="BA2946" s="67">
        <v>3061678235</v>
      </c>
      <c r="BB2946" s="67">
        <v>78696463</v>
      </c>
      <c r="BC2946" s="67">
        <v>2683314815</v>
      </c>
      <c r="BD2946" s="67">
        <v>4256460580</v>
      </c>
      <c r="BE2946" s="67">
        <v>862904258</v>
      </c>
      <c r="BF2946" s="67">
        <v>0</v>
      </c>
      <c r="BG2946" s="67">
        <v>346629869</v>
      </c>
      <c r="BH2946" s="67">
        <v>10065014470</v>
      </c>
      <c r="BI2946" s="67">
        <v>6136652576</v>
      </c>
      <c r="BJ2946" s="67">
        <v>127888749</v>
      </c>
      <c r="BK2946" s="67">
        <v>0</v>
      </c>
      <c r="BL2946" s="67">
        <v>3800473145</v>
      </c>
      <c r="BM2946" s="67"/>
      <c r="BN2946" s="67">
        <v>2778309886</v>
      </c>
      <c r="BO2946" s="67">
        <v>962973931</v>
      </c>
      <c r="BP2946" s="67"/>
      <c r="BQ2946" s="67"/>
      <c r="BR2946" s="67"/>
      <c r="BS2946" s="67"/>
      <c r="BT2946" s="67">
        <v>59189328</v>
      </c>
      <c r="BU2946" s="67"/>
      <c r="BV2946" s="67"/>
      <c r="BW2946" s="67"/>
      <c r="BX2946" s="67"/>
      <c r="BY2946" s="67"/>
      <c r="BZ2946" s="67">
        <v>11832404628</v>
      </c>
      <c r="CA2946" s="67">
        <v>3729789278</v>
      </c>
      <c r="CB2946" s="67">
        <v>8102615350</v>
      </c>
      <c r="CC2946" s="67">
        <v>67169313950</v>
      </c>
      <c r="CD2946" s="67">
        <v>70180000000</v>
      </c>
    </row>
    <row r="2947" spans="1:82">
      <c r="A2947" t="s">
        <v>3312</v>
      </c>
      <c r="B2947" t="s">
        <v>3313</v>
      </c>
      <c r="C2947" t="s">
        <v>70</v>
      </c>
      <c r="D2947" t="s">
        <v>62</v>
      </c>
      <c r="E2947" t="s">
        <v>153</v>
      </c>
      <c r="F2947" s="67">
        <v>2001</v>
      </c>
      <c r="G2947" t="s">
        <v>3320</v>
      </c>
      <c r="H2947" s="67">
        <v>5698489</v>
      </c>
      <c r="I2947" s="67">
        <v>26242358365</v>
      </c>
      <c r="J2947" s="67">
        <v>1577340141</v>
      </c>
      <c r="K2947" s="67">
        <v>8687504161</v>
      </c>
      <c r="L2947" s="67">
        <v>139712265941</v>
      </c>
      <c r="M2947" s="67">
        <v>108621960216</v>
      </c>
      <c r="N2947" s="67">
        <v>12208015618</v>
      </c>
      <c r="O2947" s="67">
        <v>938798728</v>
      </c>
      <c r="P2947" s="67">
        <v>4335013367</v>
      </c>
      <c r="Q2947" s="67">
        <v>5981236805</v>
      </c>
      <c r="R2947" s="67">
        <v>6129260088</v>
      </c>
      <c r="S2947" s="67">
        <v>585877557</v>
      </c>
      <c r="T2947" s="67">
        <v>818682735</v>
      </c>
      <c r="U2947" s="67">
        <v>92179088282</v>
      </c>
      <c r="V2947" s="67">
        <v>7452473136</v>
      </c>
      <c r="W2947" s="67">
        <v>201932594</v>
      </c>
      <c r="X2947" s="67">
        <v>0</v>
      </c>
      <c r="Y2947" s="67">
        <v>55170000000</v>
      </c>
      <c r="Z2947" s="67">
        <v>0</v>
      </c>
      <c r="AA2947" s="67">
        <v>6366350770</v>
      </c>
      <c r="AB2947" s="67">
        <v>44698735810</v>
      </c>
      <c r="AC2947" s="67">
        <v>0</v>
      </c>
      <c r="AD2947" s="67">
        <v>0</v>
      </c>
      <c r="AE2947" s="67">
        <v>3627993787</v>
      </c>
      <c r="AF2947" s="67">
        <v>0</v>
      </c>
      <c r="AG2947" s="67">
        <v>479290893</v>
      </c>
      <c r="AH2947" s="67">
        <v>0</v>
      </c>
      <c r="AI2947" s="67">
        <v>0</v>
      </c>
      <c r="AJ2947" s="67">
        <v>792221</v>
      </c>
      <c r="AK2947" s="67">
        <v>0</v>
      </c>
      <c r="AL2947" s="67">
        <v>0</v>
      </c>
      <c r="AM2947" s="67">
        <v>47416277415</v>
      </c>
      <c r="AN2947" s="67">
        <v>14958362883</v>
      </c>
      <c r="AO2947" s="67">
        <v>32458050081</v>
      </c>
      <c r="AP2947" s="67">
        <v>271171568051</v>
      </c>
      <c r="AQ2947" s="67">
        <v>281175265946</v>
      </c>
      <c r="AR2947" s="67">
        <v>9427132422</v>
      </c>
      <c r="AS2947" s="67">
        <v>7602526147</v>
      </c>
      <c r="AT2947" s="67">
        <v>1824606275</v>
      </c>
      <c r="AU2947" s="67">
        <v>585000000</v>
      </c>
      <c r="AV2947" s="67">
        <v>3222000000</v>
      </c>
      <c r="AW2947" s="67">
        <v>38910932175</v>
      </c>
      <c r="AX2947" s="67">
        <v>27867910670</v>
      </c>
      <c r="AY2947" s="67">
        <v>11344672686</v>
      </c>
      <c r="AZ2947" s="67">
        <v>16523237984</v>
      </c>
      <c r="BA2947" s="67">
        <v>3057550881</v>
      </c>
      <c r="BB2947" s="67">
        <v>72156291</v>
      </c>
      <c r="BC2947" s="67">
        <v>2653441345</v>
      </c>
      <c r="BD2947" s="67">
        <v>4177399678</v>
      </c>
      <c r="BE2947" s="67">
        <v>755004952</v>
      </c>
      <c r="BF2947" s="67">
        <v>0</v>
      </c>
      <c r="BG2947" s="67">
        <v>327468357</v>
      </c>
      <c r="BH2947" s="67">
        <v>7013852188</v>
      </c>
      <c r="BI2947" s="67">
        <v>4993961258</v>
      </c>
      <c r="BJ2947" s="67">
        <v>143240518</v>
      </c>
      <c r="BK2947" s="67">
        <v>0</v>
      </c>
      <c r="BL2947" s="67">
        <v>1876650412</v>
      </c>
      <c r="BM2947" s="67"/>
      <c r="BN2947" s="67">
        <v>1399271140</v>
      </c>
      <c r="BO2947" s="67">
        <v>426013189</v>
      </c>
      <c r="BP2947" s="67"/>
      <c r="BQ2947" s="67"/>
      <c r="BR2947" s="67"/>
      <c r="BS2947" s="67"/>
      <c r="BT2947" s="67">
        <v>51366083</v>
      </c>
      <c r="BU2947" s="67"/>
      <c r="BV2947" s="67"/>
      <c r="BW2947" s="67"/>
      <c r="BX2947" s="67"/>
      <c r="BY2947" s="67"/>
      <c r="BZ2947" s="67">
        <v>10404302887</v>
      </c>
      <c r="CA2947" s="67">
        <v>3286191486</v>
      </c>
      <c r="CB2947" s="67">
        <v>7118111401</v>
      </c>
      <c r="CC2947" s="67">
        <v>63119219671</v>
      </c>
      <c r="CD2947" s="67">
        <v>65760000000</v>
      </c>
    </row>
    <row r="2948" spans="1:82">
      <c r="A2948" t="s">
        <v>3312</v>
      </c>
      <c r="B2948" t="s">
        <v>3313</v>
      </c>
      <c r="C2948" t="s">
        <v>70</v>
      </c>
      <c r="D2948" t="s">
        <v>62</v>
      </c>
      <c r="E2948" t="s">
        <v>153</v>
      </c>
      <c r="F2948" s="67">
        <v>2002</v>
      </c>
      <c r="G2948" t="s">
        <v>3321</v>
      </c>
      <c r="H2948" s="67">
        <v>5892596</v>
      </c>
      <c r="I2948" s="67">
        <v>26773087682</v>
      </c>
      <c r="J2948" s="67">
        <v>1278220278</v>
      </c>
      <c r="K2948" s="67">
        <v>7879142731</v>
      </c>
      <c r="L2948" s="67">
        <v>138704585212</v>
      </c>
      <c r="M2948" s="67">
        <v>107546495245</v>
      </c>
      <c r="N2948" s="67">
        <v>12204680486</v>
      </c>
      <c r="O2948" s="67">
        <v>938708361</v>
      </c>
      <c r="P2948" s="67">
        <v>4333829081</v>
      </c>
      <c r="Q2948" s="67">
        <v>5979602786</v>
      </c>
      <c r="R2948" s="67">
        <v>6127585631</v>
      </c>
      <c r="S2948" s="67">
        <v>579733290</v>
      </c>
      <c r="T2948" s="67">
        <v>818682735</v>
      </c>
      <c r="U2948" s="67">
        <v>70543486177</v>
      </c>
      <c r="V2948" s="67">
        <v>4936797414</v>
      </c>
      <c r="W2948" s="67">
        <v>191175391</v>
      </c>
      <c r="X2948" s="67">
        <v>0</v>
      </c>
      <c r="Y2948" s="67">
        <v>53210000000</v>
      </c>
      <c r="Z2948" s="67">
        <v>0</v>
      </c>
      <c r="AA2948" s="67">
        <v>6176163830</v>
      </c>
      <c r="AB2948" s="67">
        <v>42931734318</v>
      </c>
      <c r="AC2948" s="67">
        <v>0</v>
      </c>
      <c r="AD2948" s="67">
        <v>0</v>
      </c>
      <c r="AE2948" s="67">
        <v>3627993787</v>
      </c>
      <c r="AF2948" s="67">
        <v>0</v>
      </c>
      <c r="AG2948" s="67">
        <v>470539321</v>
      </c>
      <c r="AH2948" s="67">
        <v>0</v>
      </c>
      <c r="AI2948" s="67">
        <v>0</v>
      </c>
      <c r="AJ2948" s="67">
        <v>792221</v>
      </c>
      <c r="AK2948" s="67">
        <v>0</v>
      </c>
      <c r="AL2948" s="67">
        <v>0</v>
      </c>
      <c r="AM2948" s="67">
        <v>48004006595</v>
      </c>
      <c r="AN2948" s="67">
        <v>15147481788</v>
      </c>
      <c r="AO2948" s="67">
        <v>32856653770</v>
      </c>
      <c r="AP2948" s="67">
        <v>264167634040</v>
      </c>
      <c r="AQ2948" s="67">
        <v>273802266245</v>
      </c>
      <c r="AR2948" s="67">
        <v>9266799059</v>
      </c>
      <c r="AS2948" s="67">
        <v>7473225048</v>
      </c>
      <c r="AT2948" s="67">
        <v>1793574011</v>
      </c>
      <c r="AU2948" s="67">
        <v>530000000</v>
      </c>
      <c r="AV2948" s="67">
        <v>3267000000</v>
      </c>
      <c r="AW2948" s="67">
        <v>41842391173</v>
      </c>
      <c r="AX2948" s="67">
        <v>30292175862</v>
      </c>
      <c r="AY2948" s="67">
        <v>12509740345</v>
      </c>
      <c r="AZ2948" s="67">
        <v>17782435518</v>
      </c>
      <c r="BA2948" s="67">
        <v>3666838633</v>
      </c>
      <c r="BB2948" s="67">
        <v>73495551</v>
      </c>
      <c r="BC2948" s="67">
        <v>2578919097</v>
      </c>
      <c r="BD2948" s="67">
        <v>4082151958</v>
      </c>
      <c r="BE2948" s="67">
        <v>735030150</v>
      </c>
      <c r="BF2948" s="67">
        <v>0</v>
      </c>
      <c r="BG2948" s="67">
        <v>413779921</v>
      </c>
      <c r="BH2948" s="67">
        <v>6544070915</v>
      </c>
      <c r="BI2948" s="67">
        <v>3421803963</v>
      </c>
      <c r="BJ2948" s="67">
        <v>85529780</v>
      </c>
      <c r="BK2948" s="67">
        <v>0</v>
      </c>
      <c r="BL2948" s="67">
        <v>3036737172</v>
      </c>
      <c r="BM2948" s="67"/>
      <c r="BN2948" s="67">
        <v>1662318751</v>
      </c>
      <c r="BO2948" s="67">
        <v>1313418891</v>
      </c>
      <c r="BP2948" s="67"/>
      <c r="BQ2948" s="67"/>
      <c r="BR2948" s="67"/>
      <c r="BS2948" s="67"/>
      <c r="BT2948" s="67">
        <v>60999529</v>
      </c>
      <c r="BU2948" s="67"/>
      <c r="BV2948" s="67"/>
      <c r="BW2948" s="67"/>
      <c r="BX2948" s="67"/>
      <c r="BY2948" s="67"/>
      <c r="BZ2948" s="67">
        <v>10351997000</v>
      </c>
      <c r="CA2948" s="67">
        <v>3272537992</v>
      </c>
      <c r="CB2948" s="67">
        <v>7079459008</v>
      </c>
      <c r="CC2948" s="67">
        <v>65268258147</v>
      </c>
      <c r="CD2948" s="67">
        <v>68010000000</v>
      </c>
    </row>
    <row r="2949" spans="1:82">
      <c r="A2949" t="s">
        <v>3312</v>
      </c>
      <c r="B2949" t="s">
        <v>3313</v>
      </c>
      <c r="C2949" t="s">
        <v>70</v>
      </c>
      <c r="D2949" t="s">
        <v>62</v>
      </c>
      <c r="E2949" t="s">
        <v>153</v>
      </c>
      <c r="F2949" s="67">
        <v>2003</v>
      </c>
      <c r="G2949" t="s">
        <v>3322</v>
      </c>
      <c r="H2949" s="67">
        <v>6090980</v>
      </c>
      <c r="I2949" s="67">
        <v>27229740207</v>
      </c>
      <c r="J2949" s="67">
        <v>2171862710</v>
      </c>
      <c r="K2949" s="67">
        <v>7682464997</v>
      </c>
      <c r="L2949" s="67">
        <v>139204454329</v>
      </c>
      <c r="M2949" s="67">
        <v>108084227730</v>
      </c>
      <c r="N2949" s="67">
        <v>12201345354</v>
      </c>
      <c r="O2949" s="67">
        <v>938617994</v>
      </c>
      <c r="P2949" s="67">
        <v>4332644795</v>
      </c>
      <c r="Q2949" s="67">
        <v>5977968767</v>
      </c>
      <c r="R2949" s="67">
        <v>6125911173</v>
      </c>
      <c r="S2949" s="67">
        <v>574721419</v>
      </c>
      <c r="T2949" s="67">
        <v>817575554</v>
      </c>
      <c r="U2949" s="67">
        <v>69586931948</v>
      </c>
      <c r="V2949" s="67">
        <v>4971077134</v>
      </c>
      <c r="W2949" s="67">
        <v>181739279</v>
      </c>
      <c r="X2949" s="67">
        <v>0</v>
      </c>
      <c r="Y2949" s="67">
        <v>51300000000</v>
      </c>
      <c r="Z2949" s="67">
        <v>0</v>
      </c>
      <c r="AA2949" s="67">
        <v>5991812489</v>
      </c>
      <c r="AB2949" s="67">
        <v>41213307379</v>
      </c>
      <c r="AC2949" s="67">
        <v>0</v>
      </c>
      <c r="AD2949" s="67">
        <v>0</v>
      </c>
      <c r="AE2949" s="67">
        <v>3627993787</v>
      </c>
      <c r="AF2949" s="67">
        <v>0</v>
      </c>
      <c r="AG2949" s="67">
        <v>461547980</v>
      </c>
      <c r="AH2949" s="67">
        <v>0</v>
      </c>
      <c r="AI2949" s="67">
        <v>0</v>
      </c>
      <c r="AJ2949" s="67">
        <v>792221</v>
      </c>
      <c r="AK2949" s="67">
        <v>0</v>
      </c>
      <c r="AL2949" s="67">
        <v>0</v>
      </c>
      <c r="AM2949" s="67">
        <v>48492608041</v>
      </c>
      <c r="AN2949" s="67">
        <v>15304100539</v>
      </c>
      <c r="AO2949" s="67">
        <v>33188630250</v>
      </c>
      <c r="AP2949" s="67">
        <v>267107996709</v>
      </c>
      <c r="AQ2949" s="67">
        <v>275076361261</v>
      </c>
      <c r="AR2949" s="67">
        <v>10755854771</v>
      </c>
      <c r="AS2949" s="67">
        <v>8674076428</v>
      </c>
      <c r="AT2949" s="67">
        <v>2081778343</v>
      </c>
      <c r="AU2949" s="67">
        <v>1033000000</v>
      </c>
      <c r="AV2949" s="67">
        <v>3654000000</v>
      </c>
      <c r="AW2949" s="67">
        <v>50338186601</v>
      </c>
      <c r="AX2949" s="67">
        <v>39218242973</v>
      </c>
      <c r="AY2949" s="67">
        <v>16903524217</v>
      </c>
      <c r="AZ2949" s="67">
        <v>22314718756</v>
      </c>
      <c r="BA2949" s="67">
        <v>4813401978</v>
      </c>
      <c r="BB2949" s="67">
        <v>88435021</v>
      </c>
      <c r="BC2949" s="67">
        <v>3602235</v>
      </c>
      <c r="BD2949" s="67">
        <v>3988194359</v>
      </c>
      <c r="BE2949" s="67">
        <v>866597682</v>
      </c>
      <c r="BF2949" s="67">
        <v>870685504</v>
      </c>
      <c r="BG2949" s="67">
        <v>489026849</v>
      </c>
      <c r="BH2949" s="67">
        <v>7928903302</v>
      </c>
      <c r="BI2949" s="67">
        <v>4037753535</v>
      </c>
      <c r="BJ2949" s="67">
        <v>124593574</v>
      </c>
      <c r="BK2949" s="67">
        <v>0</v>
      </c>
      <c r="BL2949" s="67">
        <v>3766556193</v>
      </c>
      <c r="BM2949" s="67"/>
      <c r="BN2949" s="67">
        <v>1731662317</v>
      </c>
      <c r="BO2949" s="67">
        <v>1965692959</v>
      </c>
      <c r="BP2949" s="67"/>
      <c r="BQ2949" s="67"/>
      <c r="BR2949" s="67"/>
      <c r="BS2949" s="67"/>
      <c r="BT2949" s="67">
        <v>69200917</v>
      </c>
      <c r="BU2949" s="67"/>
      <c r="BV2949" s="67"/>
      <c r="BW2949" s="67"/>
      <c r="BX2949" s="67"/>
      <c r="BY2949" s="67"/>
      <c r="BZ2949" s="67">
        <v>11859901964</v>
      </c>
      <c r="CA2949" s="67">
        <v>3751817746</v>
      </c>
      <c r="CB2949" s="67">
        <v>8108084218</v>
      </c>
      <c r="CC2949" s="67">
        <v>78261846637</v>
      </c>
      <c r="CD2949" s="67">
        <v>80880000000</v>
      </c>
    </row>
    <row r="2950" spans="1:82">
      <c r="A2950" t="s">
        <v>3312</v>
      </c>
      <c r="B2950" t="s">
        <v>3313</v>
      </c>
      <c r="C2950" t="s">
        <v>70</v>
      </c>
      <c r="D2950" t="s">
        <v>62</v>
      </c>
      <c r="E2950" t="s">
        <v>153</v>
      </c>
      <c r="F2950" s="67">
        <v>2004</v>
      </c>
      <c r="G2950" t="s">
        <v>3323</v>
      </c>
      <c r="H2950" s="67">
        <v>6293166</v>
      </c>
      <c r="I2950" s="67">
        <v>27837135921</v>
      </c>
      <c r="J2950" s="67">
        <v>2936835900</v>
      </c>
      <c r="K2950" s="67">
        <v>7727973934</v>
      </c>
      <c r="L2950" s="67">
        <v>140738420040</v>
      </c>
      <c r="M2950" s="67">
        <v>109697425139</v>
      </c>
      <c r="N2950" s="67">
        <v>12198010223</v>
      </c>
      <c r="O2950" s="67">
        <v>938525619</v>
      </c>
      <c r="P2950" s="67">
        <v>4331460509</v>
      </c>
      <c r="Q2950" s="67">
        <v>5976334748</v>
      </c>
      <c r="R2950" s="67">
        <v>6124236716</v>
      </c>
      <c r="S2950" s="67">
        <v>569335022</v>
      </c>
      <c r="T2950" s="67">
        <v>762216511</v>
      </c>
      <c r="U2950" s="67">
        <v>68240990012</v>
      </c>
      <c r="V2950" s="67">
        <v>4971077134</v>
      </c>
      <c r="W2950" s="67">
        <v>171737035</v>
      </c>
      <c r="X2950" s="67">
        <v>0</v>
      </c>
      <c r="Y2950" s="67">
        <v>49430000000</v>
      </c>
      <c r="Z2950" s="67">
        <v>0</v>
      </c>
      <c r="AA2950" s="67">
        <v>5825878746</v>
      </c>
      <c r="AB2950" s="67">
        <v>39526507930</v>
      </c>
      <c r="AC2950" s="67">
        <v>0</v>
      </c>
      <c r="AD2950" s="67">
        <v>0</v>
      </c>
      <c r="AE2950" s="67">
        <v>3627993787</v>
      </c>
      <c r="AF2950" s="67">
        <v>0</v>
      </c>
      <c r="AG2950" s="67">
        <v>452676523</v>
      </c>
      <c r="AH2950" s="67">
        <v>0</v>
      </c>
      <c r="AI2950" s="67">
        <v>0</v>
      </c>
      <c r="AJ2950" s="67">
        <v>792221</v>
      </c>
      <c r="AK2950" s="67">
        <v>0</v>
      </c>
      <c r="AL2950" s="67">
        <v>0</v>
      </c>
      <c r="AM2950" s="67">
        <v>48829838335</v>
      </c>
      <c r="AN2950" s="67">
        <v>15416059551</v>
      </c>
      <c r="AO2950" s="67">
        <v>33413881771</v>
      </c>
      <c r="AP2950" s="67">
        <v>270431533992</v>
      </c>
      <c r="AQ2950" s="67">
        <v>277274303111</v>
      </c>
      <c r="AR2950" s="67">
        <v>11746725331</v>
      </c>
      <c r="AS2950" s="67">
        <v>9473165589</v>
      </c>
      <c r="AT2950" s="67">
        <v>2273559741</v>
      </c>
      <c r="AU2950" s="67">
        <v>1427000000</v>
      </c>
      <c r="AV2950" s="67">
        <v>3755000000</v>
      </c>
      <c r="AW2950" s="67">
        <v>53286571441</v>
      </c>
      <c r="AX2950" s="67">
        <v>43243467437</v>
      </c>
      <c r="AY2950" s="67">
        <v>18430822904</v>
      </c>
      <c r="AZ2950" s="67">
        <v>24812644533</v>
      </c>
      <c r="BA2950" s="67">
        <v>4166006573</v>
      </c>
      <c r="BB2950" s="67">
        <v>99517828</v>
      </c>
      <c r="BC2950" s="67">
        <v>5219565</v>
      </c>
      <c r="BD2950" s="67">
        <v>3911557803</v>
      </c>
      <c r="BE2950" s="67">
        <v>962349996</v>
      </c>
      <c r="BF2950" s="67">
        <v>420290799</v>
      </c>
      <c r="BG2950" s="67">
        <v>478161440</v>
      </c>
      <c r="BH2950" s="67">
        <v>13607033480</v>
      </c>
      <c r="BI2950" s="67">
        <v>5311415938</v>
      </c>
      <c r="BJ2950" s="67">
        <v>92521488</v>
      </c>
      <c r="BK2950" s="67">
        <v>0</v>
      </c>
      <c r="BL2950" s="67">
        <v>8203096053</v>
      </c>
      <c r="BM2950" s="67"/>
      <c r="BN2950" s="67">
        <v>3835741398</v>
      </c>
      <c r="BO2950" s="67">
        <v>4242981914</v>
      </c>
      <c r="BP2950" s="67"/>
      <c r="BQ2950" s="67"/>
      <c r="BR2950" s="67"/>
      <c r="BS2950" s="67"/>
      <c r="BT2950" s="67">
        <v>124372742</v>
      </c>
      <c r="BU2950" s="67"/>
      <c r="BV2950" s="67"/>
      <c r="BW2950" s="67"/>
      <c r="BX2950" s="67"/>
      <c r="BY2950" s="67"/>
      <c r="BZ2950" s="67">
        <v>12544211186</v>
      </c>
      <c r="CA2950" s="67">
        <v>3971105857</v>
      </c>
      <c r="CB2950" s="67">
        <v>8573105329</v>
      </c>
      <c r="CC2950" s="67">
        <v>88856541437</v>
      </c>
      <c r="CD2950" s="67">
        <v>91180000000</v>
      </c>
    </row>
    <row r="2951" spans="1:82">
      <c r="A2951" t="s">
        <v>3312</v>
      </c>
      <c r="B2951" t="s">
        <v>3313</v>
      </c>
      <c r="C2951" t="s">
        <v>70</v>
      </c>
      <c r="D2951" t="s">
        <v>62</v>
      </c>
      <c r="E2951" t="s">
        <v>153</v>
      </c>
      <c r="F2951" s="67">
        <v>2005</v>
      </c>
      <c r="G2951" t="s">
        <v>3324</v>
      </c>
      <c r="H2951" s="67">
        <v>6498818</v>
      </c>
      <c r="I2951" s="67">
        <v>28768274188</v>
      </c>
      <c r="J2951" s="67">
        <v>3431402554</v>
      </c>
      <c r="K2951" s="67">
        <v>8427864377</v>
      </c>
      <c r="L2951" s="67">
        <v>141873995388</v>
      </c>
      <c r="M2951" s="67">
        <v>110772890110</v>
      </c>
      <c r="N2951" s="67">
        <v>12194675091</v>
      </c>
      <c r="O2951" s="67">
        <v>938435252</v>
      </c>
      <c r="P2951" s="67">
        <v>4330276223</v>
      </c>
      <c r="Q2951" s="67">
        <v>5974700729</v>
      </c>
      <c r="R2951" s="67">
        <v>6122562258</v>
      </c>
      <c r="S2951" s="67">
        <v>563229860</v>
      </c>
      <c r="T2951" s="67">
        <v>779931405</v>
      </c>
      <c r="U2951" s="67">
        <v>66642051965</v>
      </c>
      <c r="V2951" s="67">
        <v>4971077134</v>
      </c>
      <c r="W2951" s="67">
        <v>161546033</v>
      </c>
      <c r="X2951" s="67">
        <v>0</v>
      </c>
      <c r="Y2951" s="67">
        <v>47330000000</v>
      </c>
      <c r="Z2951" s="67">
        <v>0</v>
      </c>
      <c r="AA2951" s="67">
        <v>5674627784</v>
      </c>
      <c r="AB2951" s="67">
        <v>37584843627</v>
      </c>
      <c r="AC2951" s="67">
        <v>0</v>
      </c>
      <c r="AD2951" s="67">
        <v>0</v>
      </c>
      <c r="AE2951" s="67">
        <v>3627993787</v>
      </c>
      <c r="AF2951" s="67">
        <v>0</v>
      </c>
      <c r="AG2951" s="67">
        <v>445962989</v>
      </c>
      <c r="AH2951" s="67">
        <v>0</v>
      </c>
      <c r="AI2951" s="67">
        <v>0</v>
      </c>
      <c r="AJ2951" s="67">
        <v>792221</v>
      </c>
      <c r="AK2951" s="67">
        <v>0</v>
      </c>
      <c r="AL2951" s="67">
        <v>0</v>
      </c>
      <c r="AM2951" s="67">
        <v>49057881554</v>
      </c>
      <c r="AN2951" s="67">
        <v>15489440629</v>
      </c>
      <c r="AO2951" s="67">
        <v>33568538532</v>
      </c>
      <c r="AP2951" s="67">
        <v>271884946090</v>
      </c>
      <c r="AQ2951" s="67">
        <v>278747549508</v>
      </c>
      <c r="AR2951" s="67">
        <v>13950576977</v>
      </c>
      <c r="AS2951" s="67">
        <v>11250465304</v>
      </c>
      <c r="AT2951" s="67">
        <v>2700111673</v>
      </c>
      <c r="AU2951" s="67">
        <v>1697000000</v>
      </c>
      <c r="AV2951" s="67">
        <v>4168000000</v>
      </c>
      <c r="AW2951" s="67">
        <v>57968809997</v>
      </c>
      <c r="AX2951" s="67">
        <v>47518104808</v>
      </c>
      <c r="AY2951" s="67">
        <v>20014132973</v>
      </c>
      <c r="AZ2951" s="67">
        <v>27503971835</v>
      </c>
      <c r="BA2951" s="67">
        <v>4286076056</v>
      </c>
      <c r="BB2951" s="67">
        <v>120508574</v>
      </c>
      <c r="BC2951" s="67">
        <v>6910409</v>
      </c>
      <c r="BD2951" s="67">
        <v>3845824131</v>
      </c>
      <c r="BE2951" s="67">
        <v>1192387024</v>
      </c>
      <c r="BF2951" s="67">
        <v>460805379</v>
      </c>
      <c r="BG2951" s="67">
        <v>538193615</v>
      </c>
      <c r="BH2951" s="67">
        <v>20531684927</v>
      </c>
      <c r="BI2951" s="67">
        <v>6652531557</v>
      </c>
      <c r="BJ2951" s="67">
        <v>149975807</v>
      </c>
      <c r="BK2951" s="67">
        <v>0</v>
      </c>
      <c r="BL2951" s="67">
        <v>13729177563</v>
      </c>
      <c r="BM2951" s="67"/>
      <c r="BN2951" s="67">
        <v>8603870453</v>
      </c>
      <c r="BO2951" s="67">
        <v>4951931613</v>
      </c>
      <c r="BP2951" s="67"/>
      <c r="BQ2951" s="67"/>
      <c r="BR2951" s="67"/>
      <c r="BS2951" s="67"/>
      <c r="BT2951" s="67">
        <v>173375497</v>
      </c>
      <c r="BU2951" s="67"/>
      <c r="BV2951" s="67"/>
      <c r="BW2951" s="67"/>
      <c r="BX2951" s="67"/>
      <c r="BY2951" s="67"/>
      <c r="BZ2951" s="67">
        <v>14708452116</v>
      </c>
      <c r="CA2951" s="67">
        <v>4658208270</v>
      </c>
      <c r="CB2951" s="67">
        <v>10050243846</v>
      </c>
      <c r="CC2951" s="67">
        <v>104688524017</v>
      </c>
      <c r="CD2951" s="67">
        <v>107200000000</v>
      </c>
    </row>
    <row r="2952" spans="1:82">
      <c r="A2952" t="s">
        <v>3312</v>
      </c>
      <c r="B2952" t="s">
        <v>3313</v>
      </c>
      <c r="C2952" t="s">
        <v>70</v>
      </c>
      <c r="D2952" t="s">
        <v>62</v>
      </c>
      <c r="E2952" t="s">
        <v>153</v>
      </c>
      <c r="F2952" s="67">
        <v>2006</v>
      </c>
      <c r="G2952" t="s">
        <v>3325</v>
      </c>
      <c r="H2952" s="67">
        <v>6708217</v>
      </c>
      <c r="I2952" s="67">
        <v>29788864480</v>
      </c>
      <c r="J2952" s="67">
        <v>5479363381</v>
      </c>
      <c r="K2952" s="67">
        <v>11290569965</v>
      </c>
      <c r="L2952" s="67">
        <v>142964993208</v>
      </c>
      <c r="M2952" s="67">
        <v>111848355033</v>
      </c>
      <c r="N2952" s="67">
        <v>12191339959</v>
      </c>
      <c r="O2952" s="67">
        <v>938342877</v>
      </c>
      <c r="P2952" s="67">
        <v>4329091938</v>
      </c>
      <c r="Q2952" s="67">
        <v>5973066710</v>
      </c>
      <c r="R2952" s="67">
        <v>6120887801</v>
      </c>
      <c r="S2952" s="67">
        <v>560231722</v>
      </c>
      <c r="T2952" s="67">
        <v>783252947</v>
      </c>
      <c r="U2952" s="67">
        <v>65069757703</v>
      </c>
      <c r="V2952" s="67">
        <v>4971077134</v>
      </c>
      <c r="W2952" s="67">
        <v>151921234</v>
      </c>
      <c r="X2952" s="67">
        <v>0</v>
      </c>
      <c r="Y2952" s="67">
        <v>45350000000</v>
      </c>
      <c r="Z2952" s="67">
        <v>0</v>
      </c>
      <c r="AA2952" s="67">
        <v>5506270466</v>
      </c>
      <c r="AB2952" s="67">
        <v>35779889147</v>
      </c>
      <c r="AC2952" s="67">
        <v>0</v>
      </c>
      <c r="AD2952" s="67">
        <v>0</v>
      </c>
      <c r="AE2952" s="67">
        <v>3627993787</v>
      </c>
      <c r="AF2952" s="67">
        <v>0</v>
      </c>
      <c r="AG2952" s="67">
        <v>439833891</v>
      </c>
      <c r="AH2952" s="67">
        <v>0</v>
      </c>
      <c r="AI2952" s="67">
        <v>0</v>
      </c>
      <c r="AJ2952" s="67">
        <v>792221</v>
      </c>
      <c r="AK2952" s="67">
        <v>0</v>
      </c>
      <c r="AL2952" s="67">
        <v>0</v>
      </c>
      <c r="AM2952" s="67">
        <v>49209187479</v>
      </c>
      <c r="AN2952" s="67">
        <v>15543759874</v>
      </c>
      <c r="AO2952" s="67">
        <v>33665496772</v>
      </c>
      <c r="AP2952" s="67">
        <v>272623773098</v>
      </c>
      <c r="AQ2952" s="67">
        <v>280017726604</v>
      </c>
      <c r="AR2952" s="67">
        <v>23204985842</v>
      </c>
      <c r="AS2952" s="67">
        <v>18713698260</v>
      </c>
      <c r="AT2952" s="67">
        <v>4491287582</v>
      </c>
      <c r="AU2952" s="67">
        <v>2774000000</v>
      </c>
      <c r="AV2952" s="67">
        <v>5716000000</v>
      </c>
      <c r="AW2952" s="67">
        <v>62911881490</v>
      </c>
      <c r="AX2952" s="67">
        <v>48798680196</v>
      </c>
      <c r="AY2952" s="67">
        <v>19961572154</v>
      </c>
      <c r="AZ2952" s="67">
        <v>28837108042</v>
      </c>
      <c r="BA2952" s="67">
        <v>6648859120</v>
      </c>
      <c r="BB2952" s="67">
        <v>203724275</v>
      </c>
      <c r="BC2952" s="67">
        <v>2889139</v>
      </c>
      <c r="BD2952" s="67">
        <v>4135051429</v>
      </c>
      <c r="BE2952" s="67">
        <v>2047370867</v>
      </c>
      <c r="BF2952" s="67">
        <v>412134766</v>
      </c>
      <c r="BG2952" s="67">
        <v>663171698</v>
      </c>
      <c r="BH2952" s="67">
        <v>29552725628</v>
      </c>
      <c r="BI2952" s="67">
        <v>10317897304</v>
      </c>
      <c r="BJ2952" s="67">
        <v>134329858</v>
      </c>
      <c r="BK2952" s="67">
        <v>0</v>
      </c>
      <c r="BL2952" s="67">
        <v>19100498466</v>
      </c>
      <c r="BM2952" s="67"/>
      <c r="BN2952" s="67">
        <v>14093808050</v>
      </c>
      <c r="BO2952" s="67">
        <v>4768957606</v>
      </c>
      <c r="BP2952" s="67"/>
      <c r="BQ2952" s="67"/>
      <c r="BR2952" s="67"/>
      <c r="BS2952" s="67"/>
      <c r="BT2952" s="67">
        <v>237732810</v>
      </c>
      <c r="BU2952" s="67"/>
      <c r="BV2952" s="67"/>
      <c r="BW2952" s="67"/>
      <c r="BX2952" s="67"/>
      <c r="BY2952" s="67"/>
      <c r="BZ2952" s="67">
        <v>23539177958</v>
      </c>
      <c r="CA2952" s="67">
        <v>7457211664</v>
      </c>
      <c r="CB2952" s="67">
        <v>16081966295</v>
      </c>
      <c r="CC2952" s="67">
        <v>136266770918</v>
      </c>
      <c r="CD2952" s="67">
        <v>139200000000</v>
      </c>
    </row>
    <row r="2953" spans="1:82">
      <c r="A2953" t="s">
        <v>3312</v>
      </c>
      <c r="B2953" t="s">
        <v>3313</v>
      </c>
      <c r="C2953" t="s">
        <v>70</v>
      </c>
      <c r="D2953" t="s">
        <v>62</v>
      </c>
      <c r="E2953" t="s">
        <v>153</v>
      </c>
      <c r="F2953" s="67">
        <v>2007</v>
      </c>
      <c r="G2953" t="s">
        <v>3326</v>
      </c>
      <c r="H2953" s="67">
        <v>6921066</v>
      </c>
      <c r="I2953" s="67">
        <v>30963409331</v>
      </c>
      <c r="J2953" s="67">
        <v>6516245257</v>
      </c>
      <c r="K2953" s="67">
        <v>15543858092</v>
      </c>
      <c r="L2953" s="67">
        <v>143038147941</v>
      </c>
      <c r="M2953" s="67">
        <v>111848355033</v>
      </c>
      <c r="N2953" s="67">
        <v>12188004827</v>
      </c>
      <c r="O2953" s="67">
        <v>938252510</v>
      </c>
      <c r="P2953" s="67">
        <v>4327907652</v>
      </c>
      <c r="Q2953" s="67">
        <v>5971432691</v>
      </c>
      <c r="R2953" s="67">
        <v>6119213343</v>
      </c>
      <c r="S2953" s="67">
        <v>557379751</v>
      </c>
      <c r="T2953" s="67">
        <v>829444532</v>
      </c>
      <c r="U2953" s="67">
        <v>63642312673</v>
      </c>
      <c r="V2953" s="67">
        <v>4971077134</v>
      </c>
      <c r="W2953" s="67">
        <v>142862566</v>
      </c>
      <c r="X2953" s="67">
        <v>0</v>
      </c>
      <c r="Y2953" s="67">
        <v>43660000000</v>
      </c>
      <c r="Z2953" s="67">
        <v>0</v>
      </c>
      <c r="AA2953" s="67">
        <v>5336711830</v>
      </c>
      <c r="AB2953" s="67">
        <v>34263113811</v>
      </c>
      <c r="AC2953" s="67">
        <v>0</v>
      </c>
      <c r="AD2953" s="67">
        <v>0</v>
      </c>
      <c r="AE2953" s="67">
        <v>3627993787</v>
      </c>
      <c r="AF2953" s="67">
        <v>0</v>
      </c>
      <c r="AG2953" s="67">
        <v>433708030</v>
      </c>
      <c r="AH2953" s="67">
        <v>0</v>
      </c>
      <c r="AI2953" s="67">
        <v>0</v>
      </c>
      <c r="AJ2953" s="67">
        <v>792221</v>
      </c>
      <c r="AK2953" s="67">
        <v>0</v>
      </c>
      <c r="AL2953" s="67">
        <v>0</v>
      </c>
      <c r="AM2953" s="67">
        <v>49242292577</v>
      </c>
      <c r="AN2953" s="67">
        <v>15555586835</v>
      </c>
      <c r="AO2953" s="67">
        <v>33686768681</v>
      </c>
      <c r="AP2953" s="67">
        <v>269981406678</v>
      </c>
      <c r="AQ2953" s="67">
        <v>280636268144</v>
      </c>
      <c r="AR2953" s="67">
        <v>25192238787</v>
      </c>
      <c r="AS2953" s="67">
        <v>20316321602</v>
      </c>
      <c r="AT2953" s="67">
        <v>4875917185</v>
      </c>
      <c r="AU2953" s="67">
        <v>3329000000</v>
      </c>
      <c r="AV2953" s="67">
        <v>7941000000</v>
      </c>
      <c r="AW2953" s="67">
        <v>79720092002</v>
      </c>
      <c r="AX2953" s="67">
        <v>63027818640</v>
      </c>
      <c r="AY2953" s="67">
        <v>25509653396</v>
      </c>
      <c r="AZ2953" s="67">
        <v>37518165244</v>
      </c>
      <c r="BA2953" s="67">
        <v>8555014701</v>
      </c>
      <c r="BB2953" s="67">
        <v>223742165</v>
      </c>
      <c r="BC2953" s="67">
        <v>3308175</v>
      </c>
      <c r="BD2953" s="67">
        <v>4420503790</v>
      </c>
      <c r="BE2953" s="67">
        <v>2339009247</v>
      </c>
      <c r="BF2953" s="67">
        <v>339263729</v>
      </c>
      <c r="BG2953" s="67">
        <v>811431555</v>
      </c>
      <c r="BH2953" s="67">
        <v>29032099903</v>
      </c>
      <c r="BI2953" s="67">
        <v>10369766021</v>
      </c>
      <c r="BJ2953" s="67">
        <v>148716430</v>
      </c>
      <c r="BK2953" s="67">
        <v>0</v>
      </c>
      <c r="BL2953" s="67">
        <v>18513617452</v>
      </c>
      <c r="BM2953" s="67"/>
      <c r="BN2953" s="67">
        <v>13492792755</v>
      </c>
      <c r="BO2953" s="67">
        <v>4744519161</v>
      </c>
      <c r="BP2953" s="67"/>
      <c r="BQ2953" s="67"/>
      <c r="BR2953" s="67"/>
      <c r="BS2953" s="67"/>
      <c r="BT2953" s="67">
        <v>276305537</v>
      </c>
      <c r="BU2953" s="67"/>
      <c r="BV2953" s="67"/>
      <c r="BW2953" s="67"/>
      <c r="BX2953" s="67"/>
      <c r="BY2953" s="67"/>
      <c r="BZ2953" s="67">
        <v>26780160946</v>
      </c>
      <c r="CA2953" s="67">
        <v>8487855443</v>
      </c>
      <c r="CB2953" s="67">
        <v>18292305504</v>
      </c>
      <c r="CC2953" s="67">
        <v>156112591638</v>
      </c>
      <c r="CD2953" s="67">
        <v>160700000000</v>
      </c>
    </row>
    <row r="2954" spans="1:82">
      <c r="A2954" t="s">
        <v>3312</v>
      </c>
      <c r="B2954" t="s">
        <v>3313</v>
      </c>
      <c r="C2954" t="s">
        <v>70</v>
      </c>
      <c r="D2954" t="s">
        <v>62</v>
      </c>
      <c r="E2954" t="s">
        <v>153</v>
      </c>
      <c r="F2954" s="67">
        <v>2008</v>
      </c>
      <c r="G2954" t="s">
        <v>3327</v>
      </c>
      <c r="H2954" s="67">
        <v>7137988</v>
      </c>
      <c r="I2954" s="67">
        <v>31803317490</v>
      </c>
      <c r="J2954" s="67">
        <v>5610981675</v>
      </c>
      <c r="K2954" s="67">
        <v>13231313323</v>
      </c>
      <c r="L2954" s="67">
        <v>158901011587</v>
      </c>
      <c r="M2954" s="67">
        <v>127980329361</v>
      </c>
      <c r="N2954" s="67">
        <v>12184669696</v>
      </c>
      <c r="O2954" s="67">
        <v>938160135</v>
      </c>
      <c r="P2954" s="67">
        <v>4326723366</v>
      </c>
      <c r="Q2954" s="67">
        <v>5969798672</v>
      </c>
      <c r="R2954" s="67">
        <v>6117538886</v>
      </c>
      <c r="S2954" s="67">
        <v>553372387</v>
      </c>
      <c r="T2954" s="67">
        <v>841623522</v>
      </c>
      <c r="U2954" s="67">
        <v>45420325881</v>
      </c>
      <c r="V2954" s="67">
        <v>1822728282</v>
      </c>
      <c r="W2954" s="67">
        <v>133049009</v>
      </c>
      <c r="X2954" s="67">
        <v>0</v>
      </c>
      <c r="Y2954" s="67">
        <v>40870000000</v>
      </c>
      <c r="Z2954" s="67">
        <v>0</v>
      </c>
      <c r="AA2954" s="67">
        <v>5189112806</v>
      </c>
      <c r="AB2954" s="67">
        <v>31627489672</v>
      </c>
      <c r="AC2954" s="67">
        <v>0</v>
      </c>
      <c r="AD2954" s="67">
        <v>0</v>
      </c>
      <c r="AE2954" s="67">
        <v>3627993787</v>
      </c>
      <c r="AF2954" s="67">
        <v>0</v>
      </c>
      <c r="AG2954" s="67">
        <v>427872410</v>
      </c>
      <c r="AH2954" s="67">
        <v>0</v>
      </c>
      <c r="AI2954" s="67">
        <v>0</v>
      </c>
      <c r="AJ2954" s="67">
        <v>792221</v>
      </c>
      <c r="AK2954" s="67">
        <v>0</v>
      </c>
      <c r="AL2954" s="67">
        <v>0</v>
      </c>
      <c r="AM2954" s="67">
        <v>49021650409</v>
      </c>
      <c r="AN2954" s="67">
        <v>15506537987</v>
      </c>
      <c r="AO2954" s="67">
        <v>33515091781</v>
      </c>
      <c r="AP2954" s="67">
        <v>271941138078</v>
      </c>
      <c r="AQ2954" s="67">
        <v>281085628329</v>
      </c>
      <c r="AR2954" s="67">
        <v>31356695892</v>
      </c>
      <c r="AS2954" s="67">
        <v>25287657977</v>
      </c>
      <c r="AT2954" s="67">
        <v>6069037915</v>
      </c>
      <c r="AU2954" s="67">
        <v>3175000000</v>
      </c>
      <c r="AV2954" s="67">
        <v>7487000000</v>
      </c>
      <c r="AW2954" s="67">
        <v>87777539034</v>
      </c>
      <c r="AX2954" s="67">
        <v>67554118698</v>
      </c>
      <c r="AY2954" s="67">
        <v>26506599831</v>
      </c>
      <c r="AZ2954" s="67">
        <v>41047518867</v>
      </c>
      <c r="BA2954" s="67">
        <v>11047977181</v>
      </c>
      <c r="BB2954" s="67">
        <v>284037735</v>
      </c>
      <c r="BC2954" s="67">
        <v>2720055</v>
      </c>
      <c r="BD2954" s="67">
        <v>4681396253</v>
      </c>
      <c r="BE2954" s="67">
        <v>2859952164</v>
      </c>
      <c r="BF2954" s="67">
        <v>413199290</v>
      </c>
      <c r="BG2954" s="67">
        <v>934137658</v>
      </c>
      <c r="BH2954" s="67">
        <v>24929145555</v>
      </c>
      <c r="BI2954" s="67">
        <v>6365715736</v>
      </c>
      <c r="BJ2954" s="67">
        <v>0</v>
      </c>
      <c r="BK2954" s="67">
        <v>0</v>
      </c>
      <c r="BL2954" s="67">
        <v>18563429819</v>
      </c>
      <c r="BM2954" s="67"/>
      <c r="BN2954" s="67">
        <v>12200198565</v>
      </c>
      <c r="BO2954" s="67">
        <v>6105856293</v>
      </c>
      <c r="BP2954" s="67"/>
      <c r="BQ2954" s="67"/>
      <c r="BR2954" s="67"/>
      <c r="BS2954" s="67"/>
      <c r="BT2954" s="67">
        <v>257374960</v>
      </c>
      <c r="BU2954" s="67"/>
      <c r="BV2954" s="67"/>
      <c r="BW2954" s="67"/>
      <c r="BX2954" s="67"/>
      <c r="BY2954" s="67"/>
      <c r="BZ2954" s="67">
        <v>32810178279</v>
      </c>
      <c r="CA2954" s="67">
        <v>10401313661</v>
      </c>
      <c r="CB2954" s="67">
        <v>22408864618</v>
      </c>
      <c r="CC2954" s="67">
        <v>172561558759</v>
      </c>
      <c r="CD2954" s="67">
        <v>176900000000</v>
      </c>
    </row>
    <row r="2955" spans="1:82">
      <c r="A2955" t="s">
        <v>3312</v>
      </c>
      <c r="B2955" t="s">
        <v>3313</v>
      </c>
      <c r="C2955" t="s">
        <v>70</v>
      </c>
      <c r="D2955" t="s">
        <v>62</v>
      </c>
      <c r="E2955" t="s">
        <v>153</v>
      </c>
      <c r="F2955" s="67">
        <v>2009</v>
      </c>
      <c r="G2955" t="s">
        <v>3328</v>
      </c>
      <c r="H2955" s="67">
        <v>7358890</v>
      </c>
      <c r="I2955" s="67">
        <v>32988417475</v>
      </c>
      <c r="J2955" s="67">
        <v>9568558650</v>
      </c>
      <c r="K2955" s="67">
        <v>19242902021</v>
      </c>
      <c r="L2955" s="67">
        <v>158917549247</v>
      </c>
      <c r="M2955" s="67">
        <v>127980329361</v>
      </c>
      <c r="N2955" s="67">
        <v>12181334564</v>
      </c>
      <c r="O2955" s="67">
        <v>938069769</v>
      </c>
      <c r="P2955" s="67">
        <v>4325539080</v>
      </c>
      <c r="Q2955" s="67">
        <v>5968164653</v>
      </c>
      <c r="R2955" s="67">
        <v>6115864428</v>
      </c>
      <c r="S2955" s="67">
        <v>548743765</v>
      </c>
      <c r="T2955" s="67">
        <v>858784825</v>
      </c>
      <c r="U2955" s="67">
        <v>46893653800</v>
      </c>
      <c r="V2955" s="67">
        <v>1822728282</v>
      </c>
      <c r="W2955" s="67">
        <v>10358288107</v>
      </c>
      <c r="X2955" s="67">
        <v>0</v>
      </c>
      <c r="Y2955" s="67">
        <v>40730000000</v>
      </c>
      <c r="Z2955" s="67">
        <v>0</v>
      </c>
      <c r="AA2955" s="67">
        <v>5049831408</v>
      </c>
      <c r="AB2955" s="67">
        <v>31627489672</v>
      </c>
      <c r="AC2955" s="67">
        <v>0</v>
      </c>
      <c r="AD2955" s="67">
        <v>0</v>
      </c>
      <c r="AE2955" s="67">
        <v>3627993787</v>
      </c>
      <c r="AF2955" s="67">
        <v>0</v>
      </c>
      <c r="AG2955" s="67">
        <v>422110519</v>
      </c>
      <c r="AH2955" s="67">
        <v>0</v>
      </c>
      <c r="AI2955" s="67">
        <v>0</v>
      </c>
      <c r="AJ2955" s="67">
        <v>792221</v>
      </c>
      <c r="AK2955" s="67">
        <v>0</v>
      </c>
      <c r="AL2955" s="67">
        <v>0</v>
      </c>
      <c r="AM2955" s="67">
        <v>48810875571</v>
      </c>
      <c r="AN2955" s="67">
        <v>15443317882</v>
      </c>
      <c r="AO2955" s="67">
        <v>33367525489</v>
      </c>
      <c r="AP2955" s="67">
        <v>272254455801</v>
      </c>
      <c r="AQ2955" s="67">
        <v>283641390566</v>
      </c>
      <c r="AR2955" s="67">
        <v>29909953827</v>
      </c>
      <c r="AS2955" s="67">
        <v>24120930505</v>
      </c>
      <c r="AT2955" s="67">
        <v>5789023321</v>
      </c>
      <c r="AU2955" s="67">
        <v>5789000000</v>
      </c>
      <c r="AV2955" s="67">
        <v>11642000000</v>
      </c>
      <c r="AW2955" s="67">
        <v>103240334015</v>
      </c>
      <c r="AX2955" s="67">
        <v>81376383748</v>
      </c>
      <c r="AY2955" s="67">
        <v>31861885688</v>
      </c>
      <c r="AZ2955" s="67">
        <v>49514498060</v>
      </c>
      <c r="BA2955" s="67">
        <v>9312869312</v>
      </c>
      <c r="BB2955" s="67">
        <v>273775906</v>
      </c>
      <c r="BC2955" s="67">
        <v>3230049108</v>
      </c>
      <c r="BD2955" s="67">
        <v>4889542291</v>
      </c>
      <c r="BE2955" s="67">
        <v>2847347686</v>
      </c>
      <c r="BF2955" s="67">
        <v>400957930</v>
      </c>
      <c r="BG2955" s="67">
        <v>909408033</v>
      </c>
      <c r="BH2955" s="67">
        <v>17385301674</v>
      </c>
      <c r="BI2955" s="67">
        <v>3238493473</v>
      </c>
      <c r="BJ2955" s="67">
        <v>358945236</v>
      </c>
      <c r="BK2955" s="67">
        <v>0</v>
      </c>
      <c r="BL2955" s="67">
        <v>13787862965</v>
      </c>
      <c r="BM2955" s="67"/>
      <c r="BN2955" s="67">
        <v>7926028827</v>
      </c>
      <c r="BO2955" s="67">
        <v>5596463135</v>
      </c>
      <c r="BP2955" s="67"/>
      <c r="BQ2955" s="67"/>
      <c r="BR2955" s="67"/>
      <c r="BS2955" s="67"/>
      <c r="BT2955" s="67">
        <v>265371003</v>
      </c>
      <c r="BU2955" s="67"/>
      <c r="BV2955" s="67"/>
      <c r="BW2955" s="67"/>
      <c r="BX2955" s="67"/>
      <c r="BY2955" s="67"/>
      <c r="BZ2955" s="67">
        <v>32561880450</v>
      </c>
      <c r="CA2955" s="67">
        <v>10327146750</v>
      </c>
      <c r="CB2955" s="67">
        <v>22234733700</v>
      </c>
      <c r="CC2955" s="67">
        <v>177244469965</v>
      </c>
      <c r="CD2955" s="67">
        <v>183100000000</v>
      </c>
    </row>
    <row r="2956" spans="1:82">
      <c r="A2956" t="s">
        <v>3312</v>
      </c>
      <c r="B2956" t="s">
        <v>3313</v>
      </c>
      <c r="C2956" t="s">
        <v>70</v>
      </c>
      <c r="D2956" t="s">
        <v>62</v>
      </c>
      <c r="E2956" t="s">
        <v>153</v>
      </c>
      <c r="F2956" s="67">
        <v>2010</v>
      </c>
      <c r="G2956" t="s">
        <v>3329</v>
      </c>
      <c r="H2956" s="67">
        <v>7583269</v>
      </c>
      <c r="I2956" s="67">
        <v>34473933454</v>
      </c>
      <c r="J2956" s="67">
        <v>10157709148</v>
      </c>
      <c r="K2956" s="67">
        <v>21317936635</v>
      </c>
      <c r="L2956" s="67">
        <v>158886916482</v>
      </c>
      <c r="M2956" s="67">
        <v>127980329361</v>
      </c>
      <c r="N2956" s="67">
        <v>12177999432</v>
      </c>
      <c r="O2956" s="67">
        <v>937977394</v>
      </c>
      <c r="P2956" s="67">
        <v>4324354794</v>
      </c>
      <c r="Q2956" s="67">
        <v>5966530635</v>
      </c>
      <c r="R2956" s="67">
        <v>6114189971</v>
      </c>
      <c r="S2956" s="67">
        <v>544911448</v>
      </c>
      <c r="T2956" s="67">
        <v>849495578</v>
      </c>
      <c r="U2956" s="67">
        <v>46250686375</v>
      </c>
      <c r="V2956" s="67">
        <v>1822728282</v>
      </c>
      <c r="W2956" s="67">
        <v>10347719661</v>
      </c>
      <c r="X2956" s="67">
        <v>0</v>
      </c>
      <c r="Y2956" s="67">
        <v>40580000000</v>
      </c>
      <c r="Z2956" s="67">
        <v>0</v>
      </c>
      <c r="AA2956" s="67">
        <v>4904399468</v>
      </c>
      <c r="AB2956" s="67">
        <v>31627489672</v>
      </c>
      <c r="AC2956" s="67">
        <v>0</v>
      </c>
      <c r="AD2956" s="67">
        <v>0</v>
      </c>
      <c r="AE2956" s="67">
        <v>3627993787</v>
      </c>
      <c r="AF2956" s="67">
        <v>0</v>
      </c>
      <c r="AG2956" s="67">
        <v>415507038</v>
      </c>
      <c r="AH2956" s="67">
        <v>0</v>
      </c>
      <c r="AI2956" s="67">
        <v>0</v>
      </c>
      <c r="AJ2956" s="67">
        <v>792221</v>
      </c>
      <c r="AK2956" s="67">
        <v>0</v>
      </c>
      <c r="AL2956" s="67">
        <v>0</v>
      </c>
      <c r="AM2956" s="67">
        <v>48397644683</v>
      </c>
      <c r="AN2956" s="67">
        <v>15326556468</v>
      </c>
      <c r="AO2956" s="67">
        <v>33071012054</v>
      </c>
      <c r="AP2956" s="67">
        <v>271910731397</v>
      </c>
      <c r="AQ2956" s="67">
        <v>284789869532</v>
      </c>
      <c r="AR2956" s="67">
        <v>34297236971</v>
      </c>
      <c r="AS2956" s="67">
        <v>27659062074</v>
      </c>
      <c r="AT2956" s="67">
        <v>6638174898</v>
      </c>
      <c r="AU2956" s="67">
        <v>6515000000</v>
      </c>
      <c r="AV2956" s="67">
        <v>13673000000</v>
      </c>
      <c r="AW2956" s="67">
        <v>95029969851</v>
      </c>
      <c r="AX2956" s="67">
        <v>71569457000</v>
      </c>
      <c r="AY2956" s="67">
        <v>25866908972</v>
      </c>
      <c r="AZ2956" s="67">
        <v>45702548028</v>
      </c>
      <c r="BA2956" s="67">
        <v>13083619907</v>
      </c>
      <c r="BB2956" s="67">
        <v>314912553</v>
      </c>
      <c r="BC2956" s="67">
        <v>1764360</v>
      </c>
      <c r="BD2956" s="67">
        <v>5139733073</v>
      </c>
      <c r="BE2956" s="67">
        <v>3492155132</v>
      </c>
      <c r="BF2956" s="67">
        <v>439398966</v>
      </c>
      <c r="BG2956" s="67">
        <v>988928860</v>
      </c>
      <c r="BH2956" s="67">
        <v>25799002938</v>
      </c>
      <c r="BI2956" s="67">
        <v>4422038698</v>
      </c>
      <c r="BJ2956" s="67">
        <v>0</v>
      </c>
      <c r="BK2956" s="67">
        <v>0</v>
      </c>
      <c r="BL2956" s="67">
        <v>21376964240</v>
      </c>
      <c r="BM2956" s="67"/>
      <c r="BN2956" s="67">
        <v>12229282018</v>
      </c>
      <c r="BO2956" s="67">
        <v>8859926479</v>
      </c>
      <c r="BP2956" s="67"/>
      <c r="BQ2956" s="67"/>
      <c r="BR2956" s="67"/>
      <c r="BS2956" s="67"/>
      <c r="BT2956" s="67">
        <v>287755743</v>
      </c>
      <c r="BU2956" s="67"/>
      <c r="BV2956" s="67"/>
      <c r="BW2956" s="67"/>
      <c r="BX2956" s="67"/>
      <c r="BY2956" s="67"/>
      <c r="BZ2956" s="67">
        <v>39990827200</v>
      </c>
      <c r="CA2956" s="67">
        <v>12688467414</v>
      </c>
      <c r="CB2956" s="67">
        <v>27302359785</v>
      </c>
      <c r="CC2956" s="67">
        <v>187959036959</v>
      </c>
      <c r="CD2956" s="67">
        <v>195100000000</v>
      </c>
    </row>
    <row r="2957" spans="1:82">
      <c r="A2957" t="s">
        <v>3312</v>
      </c>
      <c r="B2957" t="s">
        <v>3313</v>
      </c>
      <c r="C2957" t="s">
        <v>70</v>
      </c>
      <c r="D2957" t="s">
        <v>62</v>
      </c>
      <c r="E2957" t="s">
        <v>153</v>
      </c>
      <c r="F2957" s="67">
        <v>2011</v>
      </c>
      <c r="G2957" t="s">
        <v>3330</v>
      </c>
      <c r="H2957" s="67">
        <v>7806637</v>
      </c>
      <c r="I2957" s="67">
        <v>35716074104</v>
      </c>
      <c r="J2957" s="67">
        <v>11588857556</v>
      </c>
      <c r="K2957" s="67">
        <v>32176508537</v>
      </c>
      <c r="L2957" s="67">
        <v>158953037600</v>
      </c>
      <c r="M2957" s="67">
        <v>127980329361</v>
      </c>
      <c r="N2957" s="67">
        <v>12167600630</v>
      </c>
      <c r="O2957" s="67">
        <v>937182166</v>
      </c>
      <c r="P2957" s="67">
        <v>4320662258</v>
      </c>
      <c r="Q2957" s="67">
        <v>5961435855</v>
      </c>
      <c r="R2957" s="67">
        <v>6108969106</v>
      </c>
      <c r="S2957" s="67">
        <v>539236651</v>
      </c>
      <c r="T2957" s="67">
        <v>902518468</v>
      </c>
      <c r="U2957" s="67">
        <v>45651099627</v>
      </c>
      <c r="V2957" s="67">
        <v>1822728282</v>
      </c>
      <c r="W2957" s="67">
        <v>10337339972</v>
      </c>
      <c r="X2957" s="67">
        <v>0</v>
      </c>
      <c r="Y2957" s="67">
        <v>40430000000</v>
      </c>
      <c r="Z2957" s="67">
        <v>0</v>
      </c>
      <c r="AA2957" s="67">
        <v>4764987207</v>
      </c>
      <c r="AB2957" s="67">
        <v>31627489672</v>
      </c>
      <c r="AC2957" s="67">
        <v>0</v>
      </c>
      <c r="AD2957" s="67">
        <v>0</v>
      </c>
      <c r="AE2957" s="67">
        <v>3627993787</v>
      </c>
      <c r="AF2957" s="67">
        <v>0</v>
      </c>
      <c r="AG2957" s="67">
        <v>406635582</v>
      </c>
      <c r="AH2957" s="67">
        <v>0</v>
      </c>
      <c r="AI2957" s="67">
        <v>0</v>
      </c>
      <c r="AJ2957" s="67">
        <v>792221</v>
      </c>
      <c r="AK2957" s="67">
        <v>0</v>
      </c>
      <c r="AL2957" s="67">
        <v>0</v>
      </c>
      <c r="AM2957" s="67">
        <v>50159099902</v>
      </c>
      <c r="AN2957" s="67">
        <v>15993660052</v>
      </c>
      <c r="AO2957" s="67">
        <v>34165533417</v>
      </c>
      <c r="AP2957" s="67">
        <v>265949694878</v>
      </c>
      <c r="AQ2957" s="67">
        <v>288309186104</v>
      </c>
      <c r="AR2957" s="67">
        <v>43794489378</v>
      </c>
      <c r="AS2957" s="67">
        <v>35318136595</v>
      </c>
      <c r="AT2957" s="67">
        <v>8476352783</v>
      </c>
      <c r="AU2957" s="67">
        <v>7763000000</v>
      </c>
      <c r="AV2957" s="67">
        <v>21554000000</v>
      </c>
      <c r="AW2957" s="67">
        <v>109511994191</v>
      </c>
      <c r="AX2957" s="67">
        <v>84339440420</v>
      </c>
      <c r="AY2957" s="67">
        <v>28489350393</v>
      </c>
      <c r="AZ2957" s="67">
        <v>55850090027</v>
      </c>
      <c r="BA2957" s="67">
        <v>13434170681</v>
      </c>
      <c r="BB2957" s="67">
        <v>488603006</v>
      </c>
      <c r="BC2957" s="67">
        <v>3749265</v>
      </c>
      <c r="BD2957" s="67">
        <v>5242486590</v>
      </c>
      <c r="BE2957" s="67">
        <v>4407257903</v>
      </c>
      <c r="BF2957" s="67">
        <v>385781496</v>
      </c>
      <c r="BG2957" s="67">
        <v>1210504830</v>
      </c>
      <c r="BH2957" s="67">
        <v>25856198806</v>
      </c>
      <c r="BI2957" s="67">
        <v>4300631461</v>
      </c>
      <c r="BJ2957" s="67">
        <v>429596984</v>
      </c>
      <c r="BK2957" s="67">
        <v>0</v>
      </c>
      <c r="BL2957" s="67">
        <v>21125970361</v>
      </c>
      <c r="BM2957" s="67"/>
      <c r="BN2957" s="67">
        <v>10722948834</v>
      </c>
      <c r="BO2957" s="67">
        <v>10150689194</v>
      </c>
      <c r="BP2957" s="67"/>
      <c r="BQ2957" s="67"/>
      <c r="BR2957" s="67"/>
      <c r="BS2957" s="67"/>
      <c r="BT2957" s="67">
        <v>252332333</v>
      </c>
      <c r="BU2957" s="67"/>
      <c r="BV2957" s="67"/>
      <c r="BW2957" s="67"/>
      <c r="BX2957" s="67"/>
      <c r="BY2957" s="67"/>
      <c r="BZ2957" s="67">
        <v>50729787656</v>
      </c>
      <c r="CA2957" s="67">
        <v>16110147387</v>
      </c>
      <c r="CB2957" s="67">
        <v>34619640269</v>
      </c>
      <c r="CC2957" s="67">
        <v>216101470031</v>
      </c>
      <c r="CD2957" s="67">
        <v>229900000000</v>
      </c>
    </row>
    <row r="2958" spans="1:82">
      <c r="A2958" t="s">
        <v>3312</v>
      </c>
      <c r="B2958" t="s">
        <v>3313</v>
      </c>
      <c r="C2958" t="s">
        <v>70</v>
      </c>
      <c r="D2958" t="s">
        <v>62</v>
      </c>
      <c r="E2958" t="s">
        <v>153</v>
      </c>
      <c r="F2958" s="67">
        <v>2012</v>
      </c>
      <c r="G2958" t="s">
        <v>3331</v>
      </c>
      <c r="H2958" s="67">
        <v>8026545</v>
      </c>
      <c r="I2958" s="67">
        <v>37104131173</v>
      </c>
      <c r="J2958" s="67">
        <v>10176207426</v>
      </c>
      <c r="K2958" s="67">
        <v>32462187370</v>
      </c>
      <c r="L2958" s="67">
        <v>158933413404</v>
      </c>
      <c r="M2958" s="67">
        <v>127980329361</v>
      </c>
      <c r="N2958" s="67">
        <v>12157201829</v>
      </c>
      <c r="O2958" s="67">
        <v>936386938</v>
      </c>
      <c r="P2958" s="67">
        <v>4316969721</v>
      </c>
      <c r="Q2958" s="67">
        <v>5956341076</v>
      </c>
      <c r="R2958" s="67">
        <v>6103748241</v>
      </c>
      <c r="S2958" s="67">
        <v>530308261</v>
      </c>
      <c r="T2958" s="67">
        <v>913590277</v>
      </c>
      <c r="U2958" s="67">
        <v>53268546360</v>
      </c>
      <c r="V2958" s="67">
        <v>3769733493</v>
      </c>
      <c r="W2958" s="67">
        <v>10327337659</v>
      </c>
      <c r="X2958" s="67">
        <v>0</v>
      </c>
      <c r="Y2958" s="67">
        <v>40300000000</v>
      </c>
      <c r="Z2958" s="67">
        <v>0</v>
      </c>
      <c r="AA2958" s="67">
        <v>4651136768</v>
      </c>
      <c r="AB2958" s="67">
        <v>31627489672</v>
      </c>
      <c r="AC2958" s="67">
        <v>0</v>
      </c>
      <c r="AD2958" s="67">
        <v>0</v>
      </c>
      <c r="AE2958" s="67">
        <v>3627993787</v>
      </c>
      <c r="AF2958" s="67">
        <v>0</v>
      </c>
      <c r="AG2958" s="67">
        <v>395606203</v>
      </c>
      <c r="AH2958" s="67">
        <v>0</v>
      </c>
      <c r="AI2958" s="67">
        <v>0</v>
      </c>
      <c r="AJ2958" s="67">
        <v>792221</v>
      </c>
      <c r="AK2958" s="67">
        <v>0</v>
      </c>
      <c r="AL2958" s="67">
        <v>0</v>
      </c>
      <c r="AM2958" s="67">
        <v>52253328425</v>
      </c>
      <c r="AN2958" s="67">
        <v>16651381867</v>
      </c>
      <c r="AO2958" s="67">
        <v>35602000263</v>
      </c>
      <c r="AP2958" s="67">
        <v>274052882558</v>
      </c>
      <c r="AQ2958" s="67">
        <v>297589117031</v>
      </c>
      <c r="AR2958" s="67">
        <v>50823824023</v>
      </c>
      <c r="AS2958" s="67">
        <v>40986954857</v>
      </c>
      <c r="AT2958" s="67">
        <v>9836869166</v>
      </c>
      <c r="AU2958" s="67">
        <v>7126000000</v>
      </c>
      <c r="AV2958" s="67">
        <v>22732000000</v>
      </c>
      <c r="AW2958" s="67">
        <v>115981086803</v>
      </c>
      <c r="AX2958" s="67">
        <v>86910655207</v>
      </c>
      <c r="AY2958" s="67">
        <v>31039269286</v>
      </c>
      <c r="AZ2958" s="67">
        <v>55871385921</v>
      </c>
      <c r="BA2958" s="67">
        <v>12296415073</v>
      </c>
      <c r="BB2958" s="67">
        <v>660852781</v>
      </c>
      <c r="BC2958" s="67">
        <v>3689474763</v>
      </c>
      <c r="BD2958" s="67">
        <v>5351089813</v>
      </c>
      <c r="BE2958" s="67">
        <v>5218380868</v>
      </c>
      <c r="BF2958" s="67">
        <v>534718533</v>
      </c>
      <c r="BG2958" s="67">
        <v>1319499765</v>
      </c>
      <c r="BH2958" s="67">
        <v>23097496099</v>
      </c>
      <c r="BI2958" s="67">
        <v>6557994124</v>
      </c>
      <c r="BJ2958" s="67">
        <v>530549108</v>
      </c>
      <c r="BK2958" s="67">
        <v>0</v>
      </c>
      <c r="BL2958" s="67">
        <v>16008952867</v>
      </c>
      <c r="BM2958" s="67"/>
      <c r="BN2958" s="67">
        <v>7690779475</v>
      </c>
      <c r="BO2958" s="67">
        <v>8181836407</v>
      </c>
      <c r="BP2958" s="67"/>
      <c r="BQ2958" s="67"/>
      <c r="BR2958" s="67">
        <v>0</v>
      </c>
      <c r="BS2958" s="67"/>
      <c r="BT2958" s="67">
        <v>136336985</v>
      </c>
      <c r="BU2958" s="67"/>
      <c r="BV2958" s="67"/>
      <c r="BW2958" s="67">
        <v>0</v>
      </c>
      <c r="BX2958" s="67"/>
      <c r="BY2958" s="67"/>
      <c r="BZ2958" s="67">
        <v>59263821324</v>
      </c>
      <c r="CA2958" s="67">
        <v>18849480983</v>
      </c>
      <c r="CB2958" s="67">
        <v>40414340341</v>
      </c>
      <c r="CC2958" s="67">
        <v>233560228248</v>
      </c>
      <c r="CD2958" s="67">
        <v>249200000000</v>
      </c>
    </row>
    <row r="2959" spans="1:82">
      <c r="A2959" t="s">
        <v>3312</v>
      </c>
      <c r="B2959" t="s">
        <v>3313</v>
      </c>
      <c r="C2959" t="s">
        <v>70</v>
      </c>
      <c r="D2959" t="s">
        <v>62</v>
      </c>
      <c r="E2959" t="s">
        <v>153</v>
      </c>
      <c r="F2959" s="67">
        <v>2013</v>
      </c>
      <c r="G2959" t="s">
        <v>3332</v>
      </c>
      <c r="H2959" s="67">
        <v>8245627</v>
      </c>
      <c r="I2959" s="67">
        <v>38706719826</v>
      </c>
      <c r="J2959" s="67">
        <v>8042220224</v>
      </c>
      <c r="K2959" s="67">
        <v>37085914204</v>
      </c>
      <c r="L2959" s="67">
        <v>158986473403</v>
      </c>
      <c r="M2959" s="67">
        <v>127980329361</v>
      </c>
      <c r="N2959" s="67">
        <v>12146803027</v>
      </c>
      <c r="O2959" s="67">
        <v>935589702</v>
      </c>
      <c r="P2959" s="67">
        <v>4313277184</v>
      </c>
      <c r="Q2959" s="67">
        <v>5951246297</v>
      </c>
      <c r="R2959" s="67">
        <v>6098527377</v>
      </c>
      <c r="S2959" s="67">
        <v>519644432</v>
      </c>
      <c r="T2959" s="67">
        <v>962472311</v>
      </c>
      <c r="U2959" s="67">
        <v>49592319089</v>
      </c>
      <c r="V2959" s="67">
        <v>3195159828</v>
      </c>
      <c r="W2959" s="67">
        <v>10316957970</v>
      </c>
      <c r="X2959" s="67">
        <v>0</v>
      </c>
      <c r="Y2959" s="67">
        <v>40170000000</v>
      </c>
      <c r="Z2959" s="67">
        <v>0</v>
      </c>
      <c r="AA2959" s="67">
        <v>4541822899</v>
      </c>
      <c r="AB2959" s="67">
        <v>31627489672</v>
      </c>
      <c r="AC2959" s="67">
        <v>0</v>
      </c>
      <c r="AD2959" s="67">
        <v>0</v>
      </c>
      <c r="AE2959" s="67">
        <v>3609459604</v>
      </c>
      <c r="AF2959" s="67">
        <v>0</v>
      </c>
      <c r="AG2959" s="67">
        <v>385859590</v>
      </c>
      <c r="AH2959" s="67">
        <v>0</v>
      </c>
      <c r="AI2959" s="67">
        <v>0</v>
      </c>
      <c r="AJ2959" s="67">
        <v>789291</v>
      </c>
      <c r="AK2959" s="67">
        <v>0</v>
      </c>
      <c r="AL2959" s="67">
        <v>0</v>
      </c>
      <c r="AM2959" s="67">
        <v>54369403604</v>
      </c>
      <c r="AN2959" s="67">
        <v>17330324537</v>
      </c>
      <c r="AO2959" s="67">
        <v>37039148404</v>
      </c>
      <c r="AP2959" s="67">
        <v>271445565888</v>
      </c>
      <c r="AQ2959" s="67">
        <v>301376828193</v>
      </c>
      <c r="AR2959" s="67">
        <v>50300244280</v>
      </c>
      <c r="AS2959" s="67">
        <v>40564713129</v>
      </c>
      <c r="AT2959" s="67">
        <v>9735531151</v>
      </c>
      <c r="AU2959" s="67">
        <v>5911000000</v>
      </c>
      <c r="AV2959" s="67">
        <v>27258000000</v>
      </c>
      <c r="AW2959" s="67">
        <v>116767028666</v>
      </c>
      <c r="AX2959" s="67">
        <v>90798426965</v>
      </c>
      <c r="AY2959" s="67">
        <v>32852119783</v>
      </c>
      <c r="AZ2959" s="67">
        <v>57946307182</v>
      </c>
      <c r="BA2959" s="67">
        <v>12687678385</v>
      </c>
      <c r="BB2959" s="67">
        <v>739418851</v>
      </c>
      <c r="BC2959" s="67">
        <v>2720055</v>
      </c>
      <c r="BD2959" s="67">
        <v>5445334642</v>
      </c>
      <c r="BE2959" s="67">
        <v>5210090680</v>
      </c>
      <c r="BF2959" s="67">
        <v>475845722</v>
      </c>
      <c r="BG2959" s="67">
        <v>1407513366</v>
      </c>
      <c r="BH2959" s="67">
        <v>14694429615</v>
      </c>
      <c r="BI2959" s="67">
        <v>7287327572</v>
      </c>
      <c r="BJ2959" s="67">
        <v>410696223</v>
      </c>
      <c r="BK2959" s="67">
        <v>0</v>
      </c>
      <c r="BL2959" s="67">
        <v>6996405820</v>
      </c>
      <c r="BM2959" s="67"/>
      <c r="BN2959" s="67">
        <v>3605962869</v>
      </c>
      <c r="BO2959" s="67">
        <v>3328842718</v>
      </c>
      <c r="BP2959" s="67"/>
      <c r="BQ2959" s="67"/>
      <c r="BR2959" s="67">
        <v>0</v>
      </c>
      <c r="BS2959" s="67"/>
      <c r="BT2959" s="67">
        <v>61531471</v>
      </c>
      <c r="BU2959" s="67"/>
      <c r="BV2959" s="67"/>
      <c r="BW2959" s="67">
        <v>68762</v>
      </c>
      <c r="BX2959" s="67"/>
      <c r="BY2959" s="67"/>
      <c r="BZ2959" s="67">
        <v>59079904746</v>
      </c>
      <c r="CA2959" s="67">
        <v>18792765001</v>
      </c>
      <c r="CB2959" s="67">
        <v>40287139745</v>
      </c>
      <c r="CC2959" s="67">
        <v>219494607307</v>
      </c>
      <c r="CD2959" s="67">
        <v>240800000000</v>
      </c>
    </row>
    <row r="2960" spans="1:82">
      <c r="A2960" t="s">
        <v>3312</v>
      </c>
      <c r="B2960" t="s">
        <v>3313</v>
      </c>
      <c r="C2960" t="s">
        <v>70</v>
      </c>
      <c r="D2960" t="s">
        <v>62</v>
      </c>
      <c r="E2960" t="s">
        <v>153</v>
      </c>
      <c r="F2960" s="67">
        <v>2014</v>
      </c>
      <c r="G2960" t="s">
        <v>3333</v>
      </c>
      <c r="H2960" s="67">
        <v>8464153</v>
      </c>
      <c r="I2960" s="67">
        <v>40590749334</v>
      </c>
      <c r="J2960" s="67">
        <v>6650043817</v>
      </c>
      <c r="K2960" s="67">
        <v>37125424476</v>
      </c>
      <c r="L2960" s="67">
        <v>158901345734</v>
      </c>
      <c r="M2960" s="67">
        <v>127980329361</v>
      </c>
      <c r="N2960" s="67">
        <v>12136404225</v>
      </c>
      <c r="O2960" s="67">
        <v>934794474</v>
      </c>
      <c r="P2960" s="67">
        <v>4309584660</v>
      </c>
      <c r="Q2960" s="67">
        <v>5946151534</v>
      </c>
      <c r="R2960" s="67">
        <v>6093306529</v>
      </c>
      <c r="S2960" s="67">
        <v>511842045</v>
      </c>
      <c r="T2960" s="67">
        <v>938280410</v>
      </c>
      <c r="U2960" s="67">
        <v>52432667402</v>
      </c>
      <c r="V2960" s="67">
        <v>3851217732</v>
      </c>
      <c r="W2960" s="67">
        <v>10082528867</v>
      </c>
      <c r="X2960" s="67">
        <v>0</v>
      </c>
      <c r="Y2960" s="67">
        <v>40020000000</v>
      </c>
      <c r="Z2960" s="67">
        <v>0</v>
      </c>
      <c r="AA2960" s="67">
        <v>4449782889</v>
      </c>
      <c r="AB2960" s="67">
        <v>31627489672</v>
      </c>
      <c r="AC2960" s="67">
        <v>0</v>
      </c>
      <c r="AD2960" s="67">
        <v>0</v>
      </c>
      <c r="AE2960" s="67">
        <v>3569574097</v>
      </c>
      <c r="AF2960" s="67">
        <v>0</v>
      </c>
      <c r="AG2960" s="67">
        <v>375046962</v>
      </c>
      <c r="AH2960" s="67">
        <v>0</v>
      </c>
      <c r="AI2960" s="67">
        <v>0</v>
      </c>
      <c r="AJ2960" s="67">
        <v>782962</v>
      </c>
      <c r="AK2960" s="67">
        <v>0</v>
      </c>
      <c r="AL2960" s="67">
        <v>0</v>
      </c>
      <c r="AM2960" s="67">
        <v>56269540219</v>
      </c>
      <c r="AN2960" s="67">
        <v>17898401138</v>
      </c>
      <c r="AO2960" s="67">
        <v>38371175496</v>
      </c>
      <c r="AP2960" s="67">
        <v>276747843325</v>
      </c>
      <c r="AQ2960" s="67">
        <v>307845955070</v>
      </c>
      <c r="AR2960" s="67">
        <v>49982052762</v>
      </c>
      <c r="AS2960" s="67">
        <v>40308107066</v>
      </c>
      <c r="AT2960" s="67">
        <v>9673945696</v>
      </c>
      <c r="AU2960" s="67">
        <v>5143000000</v>
      </c>
      <c r="AV2960" s="67">
        <v>28712000000</v>
      </c>
      <c r="AW2960" s="67">
        <v>129033490712</v>
      </c>
      <c r="AX2960" s="67">
        <v>96968166114</v>
      </c>
      <c r="AY2960" s="67">
        <v>39691522788</v>
      </c>
      <c r="AZ2960" s="67">
        <v>57276643326</v>
      </c>
      <c r="BA2960" s="67">
        <v>18161689815</v>
      </c>
      <c r="BB2960" s="67">
        <v>810849814</v>
      </c>
      <c r="BC2960" s="67">
        <v>2058420</v>
      </c>
      <c r="BD2960" s="67">
        <v>5517087136</v>
      </c>
      <c r="BE2960" s="67">
        <v>5687812185</v>
      </c>
      <c r="BF2960" s="67">
        <v>578251173</v>
      </c>
      <c r="BG2960" s="67">
        <v>1307576055</v>
      </c>
      <c r="BH2960" s="67">
        <v>24457845641</v>
      </c>
      <c r="BI2960" s="67">
        <v>5273494163</v>
      </c>
      <c r="BJ2960" s="67">
        <v>14050010184</v>
      </c>
      <c r="BK2960" s="67">
        <v>0</v>
      </c>
      <c r="BL2960" s="67">
        <v>5134341295</v>
      </c>
      <c r="BM2960" s="67"/>
      <c r="BN2960" s="67">
        <v>2099684906</v>
      </c>
      <c r="BO2960" s="67">
        <v>1420040163</v>
      </c>
      <c r="BP2960" s="67"/>
      <c r="BQ2960" s="67"/>
      <c r="BR2960" s="67">
        <v>1595126254</v>
      </c>
      <c r="BS2960" s="67"/>
      <c r="BT2960" s="67">
        <v>19191441</v>
      </c>
      <c r="BU2960" s="67"/>
      <c r="BV2960" s="67"/>
      <c r="BW2960" s="67">
        <v>298530</v>
      </c>
      <c r="BX2960" s="67"/>
      <c r="BY2960" s="67"/>
      <c r="BZ2960" s="67">
        <v>63545676520</v>
      </c>
      <c r="CA2960" s="67">
        <v>20228821597</v>
      </c>
      <c r="CB2960" s="67">
        <v>43316854923</v>
      </c>
      <c r="CC2960" s="67">
        <v>243450065635</v>
      </c>
      <c r="CD2960" s="67">
        <v>267000000000</v>
      </c>
    </row>
    <row r="2961" spans="1:82">
      <c r="A2961" t="s">
        <v>3312</v>
      </c>
      <c r="B2961" t="s">
        <v>3313</v>
      </c>
      <c r="C2961" t="s">
        <v>70</v>
      </c>
      <c r="D2961" t="s">
        <v>62</v>
      </c>
      <c r="E2961" t="s">
        <v>153</v>
      </c>
      <c r="F2961" s="67">
        <v>2015</v>
      </c>
      <c r="G2961" t="s">
        <v>3334</v>
      </c>
      <c r="H2961" s="67">
        <v>8682174</v>
      </c>
      <c r="I2961" s="67">
        <v>42749440799</v>
      </c>
      <c r="J2961" s="67">
        <v>5161330677</v>
      </c>
      <c r="K2961" s="67">
        <v>32892961561</v>
      </c>
      <c r="L2961" s="67">
        <v>158799137893</v>
      </c>
      <c r="M2961" s="67">
        <v>127980329361</v>
      </c>
      <c r="N2961" s="67">
        <v>12126005424</v>
      </c>
      <c r="O2961" s="67">
        <v>933999246</v>
      </c>
      <c r="P2961" s="67">
        <v>4305892121</v>
      </c>
      <c r="Q2961" s="67">
        <v>5941056751</v>
      </c>
      <c r="R2961" s="67">
        <v>6088085661</v>
      </c>
      <c r="S2961" s="67">
        <v>506262358</v>
      </c>
      <c r="T2961" s="67">
        <v>899816947</v>
      </c>
      <c r="U2961" s="67">
        <v>51076594128</v>
      </c>
      <c r="V2961" s="67">
        <v>3628451338</v>
      </c>
      <c r="W2961" s="67">
        <v>9414317306</v>
      </c>
      <c r="X2961" s="67">
        <v>0</v>
      </c>
      <c r="Y2961" s="67">
        <v>47780000000</v>
      </c>
      <c r="Z2961" s="67">
        <v>0</v>
      </c>
      <c r="AA2961" s="67">
        <v>4383566427</v>
      </c>
      <c r="AB2961" s="67">
        <v>39534362090</v>
      </c>
      <c r="AC2961" s="67">
        <v>0</v>
      </c>
      <c r="AD2961" s="67">
        <v>0</v>
      </c>
      <c r="AE2961" s="67">
        <v>3495946063</v>
      </c>
      <c r="AF2961" s="67">
        <v>0</v>
      </c>
      <c r="AG2961" s="67">
        <v>364940455</v>
      </c>
      <c r="AH2961" s="67">
        <v>0</v>
      </c>
      <c r="AI2961" s="67">
        <v>0</v>
      </c>
      <c r="AJ2961" s="67">
        <v>769630</v>
      </c>
      <c r="AK2961" s="67">
        <v>0</v>
      </c>
      <c r="AL2961" s="67">
        <v>0</v>
      </c>
      <c r="AM2961" s="67">
        <v>58295053032</v>
      </c>
      <c r="AN2961" s="67">
        <v>18563260570</v>
      </c>
      <c r="AO2961" s="67">
        <v>39731812132</v>
      </c>
      <c r="AP2961" s="67">
        <v>284473143155</v>
      </c>
      <c r="AQ2961" s="67">
        <v>312697451063</v>
      </c>
      <c r="AR2961" s="67">
        <v>45515838510</v>
      </c>
      <c r="AS2961" s="67">
        <v>36706321379</v>
      </c>
      <c r="AT2961" s="67">
        <v>8809517131</v>
      </c>
      <c r="AU2961" s="67">
        <v>4231000000</v>
      </c>
      <c r="AV2961" s="67">
        <v>26964000000</v>
      </c>
      <c r="AW2961" s="67">
        <v>121235552872</v>
      </c>
      <c r="AX2961" s="67">
        <v>91389836031</v>
      </c>
      <c r="AY2961" s="67">
        <v>38318470629</v>
      </c>
      <c r="AZ2961" s="67">
        <v>53071365401</v>
      </c>
      <c r="BA2961" s="67">
        <v>12626826822</v>
      </c>
      <c r="BB2961" s="67">
        <v>799792419</v>
      </c>
      <c r="BC2961" s="67">
        <v>3919779019</v>
      </c>
      <c r="BD2961" s="67">
        <v>5548878773</v>
      </c>
      <c r="BE2961" s="67">
        <v>5323328021</v>
      </c>
      <c r="BF2961" s="67">
        <v>581303800</v>
      </c>
      <c r="BG2961" s="67">
        <v>1045807987</v>
      </c>
      <c r="BH2961" s="67">
        <v>15700378030</v>
      </c>
      <c r="BI2961" s="67">
        <v>5028423294</v>
      </c>
      <c r="BJ2961" s="67">
        <v>7505210434</v>
      </c>
      <c r="BK2961" s="67">
        <v>0</v>
      </c>
      <c r="BL2961" s="67">
        <v>3166744303</v>
      </c>
      <c r="BM2961" s="67"/>
      <c r="BN2961" s="67">
        <v>0</v>
      </c>
      <c r="BO2961" s="67">
        <v>2935278553</v>
      </c>
      <c r="BP2961" s="67"/>
      <c r="BQ2961" s="67"/>
      <c r="BR2961" s="67">
        <v>221967782</v>
      </c>
      <c r="BS2961" s="67"/>
      <c r="BT2961" s="67">
        <v>9297661</v>
      </c>
      <c r="BU2961" s="67"/>
      <c r="BV2961" s="67"/>
      <c r="BW2961" s="67">
        <v>200306</v>
      </c>
      <c r="BX2961" s="67"/>
      <c r="BY2961" s="67"/>
      <c r="BZ2961" s="67">
        <v>59769683270</v>
      </c>
      <c r="CA2961" s="67">
        <v>19040515534</v>
      </c>
      <c r="CB2961" s="67">
        <v>40729167736</v>
      </c>
      <c r="CC2961" s="67">
        <v>219488452681</v>
      </c>
      <c r="CD2961" s="67">
        <v>242200000000</v>
      </c>
    </row>
    <row r="2962" spans="1:82">
      <c r="A2962" t="s">
        <v>3312</v>
      </c>
      <c r="B2962" t="s">
        <v>3313</v>
      </c>
      <c r="C2962" t="s">
        <v>70</v>
      </c>
      <c r="D2962" t="s">
        <v>62</v>
      </c>
      <c r="E2962" t="s">
        <v>153</v>
      </c>
      <c r="F2962" s="67">
        <v>2016</v>
      </c>
      <c r="G2962" t="s">
        <v>3335</v>
      </c>
      <c r="H2962" s="67">
        <v>8899169</v>
      </c>
      <c r="I2962" s="67">
        <v>44977401860</v>
      </c>
      <c r="J2962" s="67">
        <v>5458239897</v>
      </c>
      <c r="K2962" s="67">
        <v>28560557599</v>
      </c>
      <c r="L2962" s="67">
        <v>158733322562</v>
      </c>
      <c r="M2962" s="67">
        <v>127980329361</v>
      </c>
      <c r="N2962" s="67">
        <v>12114650715</v>
      </c>
      <c r="O2962" s="67">
        <v>932374651</v>
      </c>
      <c r="P2962" s="67">
        <v>4301763552</v>
      </c>
      <c r="Q2962" s="67">
        <v>5935360357</v>
      </c>
      <c r="R2962" s="67">
        <v>6082248292</v>
      </c>
      <c r="S2962" s="67">
        <v>503413360</v>
      </c>
      <c r="T2962" s="67">
        <v>872231536</v>
      </c>
      <c r="U2962" s="67">
        <v>61285537704</v>
      </c>
      <c r="V2962" s="67">
        <v>3733465343</v>
      </c>
      <c r="W2962" s="67">
        <v>14020601512</v>
      </c>
      <c r="X2962" s="67">
        <v>0</v>
      </c>
      <c r="Y2962" s="67">
        <v>42370000000</v>
      </c>
      <c r="Z2962" s="67">
        <v>0</v>
      </c>
      <c r="AA2962" s="67">
        <v>4346139731</v>
      </c>
      <c r="AB2962" s="67">
        <v>34263113811</v>
      </c>
      <c r="AC2962" s="67">
        <v>0</v>
      </c>
      <c r="AD2962" s="67">
        <v>0</v>
      </c>
      <c r="AE2962" s="67">
        <v>3406197535</v>
      </c>
      <c r="AF2962" s="67">
        <v>0</v>
      </c>
      <c r="AG2962" s="67">
        <v>354834188</v>
      </c>
      <c r="AH2962" s="67">
        <v>0</v>
      </c>
      <c r="AI2962" s="67">
        <v>0</v>
      </c>
      <c r="AJ2962" s="67">
        <v>318623</v>
      </c>
      <c r="AK2962" s="67">
        <v>0</v>
      </c>
      <c r="AL2962" s="67">
        <v>0</v>
      </c>
      <c r="AM2962" s="67">
        <v>60498763369</v>
      </c>
      <c r="AN2962" s="67">
        <v>19280362408</v>
      </c>
      <c r="AO2962" s="67">
        <v>41218412518</v>
      </c>
      <c r="AP2962" s="67">
        <v>298020786919</v>
      </c>
      <c r="AQ2962" s="67">
        <v>321482691967</v>
      </c>
      <c r="AR2962" s="67">
        <v>42719709939</v>
      </c>
      <c r="AS2962" s="67">
        <v>34451378983</v>
      </c>
      <c r="AT2962" s="67">
        <v>8268330956</v>
      </c>
      <c r="AU2962" s="67">
        <v>4773000000</v>
      </c>
      <c r="AV2962" s="67">
        <v>24975000000</v>
      </c>
      <c r="AW2962" s="67">
        <v>181853421635</v>
      </c>
      <c r="AX2962" s="67">
        <v>155725407473</v>
      </c>
      <c r="AY2962" s="67">
        <v>70032747216</v>
      </c>
      <c r="AZ2962" s="67">
        <v>85692660257</v>
      </c>
      <c r="BA2962" s="67">
        <v>13047708745</v>
      </c>
      <c r="BB2962" s="67">
        <v>753163699</v>
      </c>
      <c r="BC2962" s="67">
        <v>1176240</v>
      </c>
      <c r="BD2962" s="67">
        <v>5569324586</v>
      </c>
      <c r="BE2962" s="67">
        <v>5086962589</v>
      </c>
      <c r="BF2962" s="67">
        <v>778874867</v>
      </c>
      <c r="BG2962" s="67">
        <v>890803436</v>
      </c>
      <c r="BH2962" s="67">
        <v>19959026264</v>
      </c>
      <c r="BI2962" s="67">
        <v>2791931323</v>
      </c>
      <c r="BJ2962" s="67">
        <v>10890182380</v>
      </c>
      <c r="BK2962" s="67">
        <v>0</v>
      </c>
      <c r="BL2962" s="67">
        <v>6276912561</v>
      </c>
      <c r="BM2962" s="67"/>
      <c r="BN2962" s="67">
        <v>2274215288</v>
      </c>
      <c r="BO2962" s="67">
        <v>3929946475</v>
      </c>
      <c r="BP2962" s="67"/>
      <c r="BQ2962" s="67"/>
      <c r="BR2962" s="67">
        <v>0</v>
      </c>
      <c r="BS2962" s="67"/>
      <c r="BT2962" s="67">
        <v>72610036</v>
      </c>
      <c r="BU2962" s="67"/>
      <c r="BV2962" s="67"/>
      <c r="BW2962" s="67">
        <v>140763</v>
      </c>
      <c r="BX2962" s="67"/>
      <c r="BY2962" s="67"/>
      <c r="BZ2962" s="67">
        <v>57306745012</v>
      </c>
      <c r="CA2962" s="67">
        <v>18270065879</v>
      </c>
      <c r="CB2962" s="67">
        <v>39036679132</v>
      </c>
      <c r="CC2962" s="67">
        <v>281636902850</v>
      </c>
      <c r="CD2962" s="67">
        <v>301800000000</v>
      </c>
    </row>
    <row r="2963" spans="1:82">
      <c r="A2963" t="s">
        <v>3312</v>
      </c>
      <c r="B2963" t="s">
        <v>3313</v>
      </c>
      <c r="C2963" t="s">
        <v>70</v>
      </c>
      <c r="D2963" t="s">
        <v>62</v>
      </c>
      <c r="E2963" t="s">
        <v>153</v>
      </c>
      <c r="F2963" s="67">
        <v>2017</v>
      </c>
      <c r="G2963" t="s">
        <v>3336</v>
      </c>
      <c r="H2963" s="67">
        <v>9114796</v>
      </c>
      <c r="I2963" s="67">
        <v>47481245294</v>
      </c>
      <c r="J2963" s="67">
        <v>5248021696</v>
      </c>
      <c r="K2963" s="67">
        <v>26583974311</v>
      </c>
      <c r="L2963" s="67">
        <v>158701742262</v>
      </c>
      <c r="M2963" s="67">
        <v>127980329361</v>
      </c>
      <c r="N2963" s="67">
        <v>12103296007</v>
      </c>
      <c r="O2963" s="67">
        <v>930750057</v>
      </c>
      <c r="P2963" s="67">
        <v>4297755810</v>
      </c>
      <c r="Q2963" s="67">
        <v>5929830673</v>
      </c>
      <c r="R2963" s="67">
        <v>6076581761</v>
      </c>
      <c r="S2963" s="67">
        <v>501987524</v>
      </c>
      <c r="T2963" s="67">
        <v>869485728</v>
      </c>
      <c r="U2963" s="67">
        <v>57866192722</v>
      </c>
      <c r="V2963" s="67">
        <v>3302037986</v>
      </c>
      <c r="W2963" s="67">
        <v>13300605620</v>
      </c>
      <c r="X2963" s="67">
        <v>0</v>
      </c>
      <c r="Y2963" s="67">
        <v>40500000000</v>
      </c>
      <c r="Z2963" s="67">
        <v>0</v>
      </c>
      <c r="AA2963" s="67">
        <v>4276327166</v>
      </c>
      <c r="AB2963" s="67">
        <v>32543474485</v>
      </c>
      <c r="AC2963" s="67">
        <v>0</v>
      </c>
      <c r="AD2963" s="67">
        <v>0</v>
      </c>
      <c r="AE2963" s="67">
        <v>3328071900</v>
      </c>
      <c r="AF2963" s="67">
        <v>0</v>
      </c>
      <c r="AG2963" s="67">
        <v>349488416</v>
      </c>
      <c r="AH2963" s="67">
        <v>0</v>
      </c>
      <c r="AI2963" s="67">
        <v>0</v>
      </c>
      <c r="AJ2963" s="67">
        <v>349860</v>
      </c>
      <c r="AK2963" s="67">
        <v>0</v>
      </c>
      <c r="AL2963" s="67">
        <v>0</v>
      </c>
      <c r="AM2963" s="67">
        <v>62854128012</v>
      </c>
      <c r="AN2963" s="67">
        <v>20050736620</v>
      </c>
      <c r="AO2963" s="67">
        <v>42803396516</v>
      </c>
      <c r="AP2963" s="67">
        <v>303672533537</v>
      </c>
      <c r="AQ2963" s="67">
        <v>325314110563</v>
      </c>
      <c r="AR2963" s="67">
        <v>46961171439</v>
      </c>
      <c r="AS2963" s="67">
        <v>37871912451</v>
      </c>
      <c r="AT2963" s="67">
        <v>9089258988</v>
      </c>
      <c r="AU2963" s="67">
        <v>4838000000</v>
      </c>
      <c r="AV2963" s="67">
        <v>24507000000</v>
      </c>
      <c r="AW2963" s="67">
        <v>131639086748</v>
      </c>
      <c r="AX2963" s="67">
        <v>102292693083</v>
      </c>
      <c r="AY2963" s="67">
        <v>43244550126</v>
      </c>
      <c r="AZ2963" s="67">
        <v>59048142957</v>
      </c>
      <c r="BA2963" s="67">
        <v>15495040948</v>
      </c>
      <c r="BB2963" s="67">
        <v>827292744</v>
      </c>
      <c r="BC2963" s="67">
        <v>11218389</v>
      </c>
      <c r="BD2963" s="67">
        <v>5676519689</v>
      </c>
      <c r="BE2963" s="67">
        <v>5573098196</v>
      </c>
      <c r="BF2963" s="67">
        <v>864080431</v>
      </c>
      <c r="BG2963" s="67">
        <v>899143268</v>
      </c>
      <c r="BH2963" s="67">
        <v>24724031306</v>
      </c>
      <c r="BI2963" s="67">
        <v>4976529119</v>
      </c>
      <c r="BJ2963" s="67">
        <v>8949759703</v>
      </c>
      <c r="BK2963" s="67">
        <v>0</v>
      </c>
      <c r="BL2963" s="67">
        <v>10797742484</v>
      </c>
      <c r="BM2963" s="67"/>
      <c r="BN2963" s="67">
        <v>5120466084</v>
      </c>
      <c r="BO2963" s="67">
        <v>3838719232</v>
      </c>
      <c r="BP2963" s="67"/>
      <c r="BQ2963" s="67"/>
      <c r="BR2963" s="67">
        <v>1745839093</v>
      </c>
      <c r="BS2963" s="67"/>
      <c r="BT2963" s="67">
        <v>91931986</v>
      </c>
      <c r="BU2963" s="67"/>
      <c r="BV2963" s="67"/>
      <c r="BW2963" s="67">
        <v>786089</v>
      </c>
      <c r="BX2963" s="67"/>
      <c r="BY2963" s="67"/>
      <c r="BZ2963" s="67">
        <v>62345882431</v>
      </c>
      <c r="CA2963" s="67">
        <v>19890456189</v>
      </c>
      <c r="CB2963" s="67">
        <v>42455426242</v>
      </c>
      <c r="CC2963" s="67">
        <v>246001171925</v>
      </c>
      <c r="CD2963" s="67">
        <v>265700000000</v>
      </c>
    </row>
    <row r="2964" spans="1:82">
      <c r="A2964" t="s">
        <v>3312</v>
      </c>
      <c r="B2964" t="s">
        <v>3313</v>
      </c>
      <c r="C2964" t="s">
        <v>70</v>
      </c>
      <c r="D2964" t="s">
        <v>62</v>
      </c>
      <c r="E2964" t="s">
        <v>153</v>
      </c>
      <c r="F2964" s="67">
        <v>2018</v>
      </c>
      <c r="G2964" t="s">
        <v>3337</v>
      </c>
      <c r="H2964" s="67">
        <v>9329227</v>
      </c>
      <c r="I2964" s="67">
        <v>50100699421</v>
      </c>
      <c r="J2964" s="67">
        <v>6061120131</v>
      </c>
      <c r="K2964" s="67">
        <v>24923134749</v>
      </c>
      <c r="L2964" s="67">
        <v>158574735742</v>
      </c>
      <c r="M2964" s="67">
        <v>127980329361</v>
      </c>
      <c r="N2964" s="67">
        <v>12091941299</v>
      </c>
      <c r="O2964" s="67">
        <v>929125462</v>
      </c>
      <c r="P2964" s="67">
        <v>4293748069</v>
      </c>
      <c r="Q2964" s="67">
        <v>5924300990</v>
      </c>
      <c r="R2964" s="67">
        <v>6070915230</v>
      </c>
      <c r="S2964" s="67">
        <v>505232601</v>
      </c>
      <c r="T2964" s="67">
        <v>776886658</v>
      </c>
      <c r="U2964" s="67">
        <v>58192570032</v>
      </c>
      <c r="V2964" s="67">
        <v>3807555105</v>
      </c>
      <c r="W2964" s="67">
        <v>12619393101</v>
      </c>
      <c r="X2964" s="67">
        <v>0</v>
      </c>
      <c r="Y2964" s="67">
        <v>41990000000</v>
      </c>
      <c r="Z2964" s="67">
        <v>0</v>
      </c>
      <c r="AA2964" s="67">
        <v>4184723364</v>
      </c>
      <c r="AB2964" s="67">
        <v>34263113811</v>
      </c>
      <c r="AC2964" s="67">
        <v>0</v>
      </c>
      <c r="AD2964" s="67">
        <v>0</v>
      </c>
      <c r="AE2964" s="67">
        <v>3206454260</v>
      </c>
      <c r="AF2964" s="67">
        <v>0</v>
      </c>
      <c r="AG2964" s="67">
        <v>339094425</v>
      </c>
      <c r="AH2964" s="67">
        <v>0</v>
      </c>
      <c r="AI2964" s="67">
        <v>0</v>
      </c>
      <c r="AJ2964" s="67">
        <v>349860</v>
      </c>
      <c r="AK2964" s="67">
        <v>0</v>
      </c>
      <c r="AL2964" s="67">
        <v>0</v>
      </c>
      <c r="AM2964" s="67">
        <v>65281151009</v>
      </c>
      <c r="AN2964" s="67">
        <v>20844398343</v>
      </c>
      <c r="AO2964" s="67">
        <v>44436754609</v>
      </c>
      <c r="AP2964" s="67">
        <v>312280786713</v>
      </c>
      <c r="AQ2964" s="67">
        <v>331260063945</v>
      </c>
      <c r="AR2964" s="67">
        <v>51838758912</v>
      </c>
      <c r="AS2964" s="67">
        <v>41805450735</v>
      </c>
      <c r="AT2964" s="67">
        <v>10033308176</v>
      </c>
      <c r="AU2964" s="67">
        <v>5832000000</v>
      </c>
      <c r="AV2964" s="67">
        <v>23981000000</v>
      </c>
      <c r="AW2964" s="67">
        <v>141344784223</v>
      </c>
      <c r="AX2964" s="67">
        <v>113829687946</v>
      </c>
      <c r="AY2964" s="67">
        <v>50983283702</v>
      </c>
      <c r="AZ2964" s="67">
        <v>62846404244</v>
      </c>
      <c r="BA2964" s="67">
        <v>13524759323</v>
      </c>
      <c r="BB2964" s="67">
        <v>911713540</v>
      </c>
      <c r="BC2964" s="67">
        <v>3109684</v>
      </c>
      <c r="BD2964" s="67">
        <v>5821079026</v>
      </c>
      <c r="BE2964" s="67">
        <v>5908101521</v>
      </c>
      <c r="BF2964" s="67">
        <v>686279055</v>
      </c>
      <c r="BG2964" s="67">
        <v>660054128</v>
      </c>
      <c r="BH2964" s="67">
        <v>31288214956</v>
      </c>
      <c r="BI2964" s="67">
        <v>5761005535</v>
      </c>
      <c r="BJ2964" s="67">
        <v>14641771019</v>
      </c>
      <c r="BK2964" s="67">
        <v>0</v>
      </c>
      <c r="BL2964" s="67">
        <v>10885438402</v>
      </c>
      <c r="BM2964" s="67"/>
      <c r="BN2964" s="67">
        <v>4256210882</v>
      </c>
      <c r="BO2964" s="67">
        <v>3537306308</v>
      </c>
      <c r="BP2964" s="67"/>
      <c r="BQ2964" s="67"/>
      <c r="BR2964" s="67">
        <v>3023493888</v>
      </c>
      <c r="BS2964" s="67"/>
      <c r="BT2964" s="67">
        <v>67524380</v>
      </c>
      <c r="BU2964" s="67"/>
      <c r="BV2964" s="67"/>
      <c r="BW2964" s="67">
        <v>902944</v>
      </c>
      <c r="BX2964" s="67"/>
      <c r="BY2964" s="67"/>
      <c r="BZ2964" s="67">
        <v>66001748321</v>
      </c>
      <c r="CA2964" s="67">
        <v>21077509142</v>
      </c>
      <c r="CB2964" s="67">
        <v>44924239179</v>
      </c>
      <c r="CC2964" s="67">
        <v>272324506412</v>
      </c>
      <c r="CD2964" s="67">
        <v>290500000000</v>
      </c>
    </row>
    <row r="2965" spans="1:82">
      <c r="A2965" t="s">
        <v>3312</v>
      </c>
      <c r="B2965" t="s">
        <v>3313</v>
      </c>
      <c r="C2965" t="s">
        <v>70</v>
      </c>
      <c r="D2965" t="s">
        <v>62</v>
      </c>
      <c r="E2965" t="s">
        <v>153</v>
      </c>
      <c r="F2965" s="67">
        <v>2019</v>
      </c>
      <c r="G2965" t="s">
        <v>3338</v>
      </c>
      <c r="H2965" s="67">
        <v>9542486</v>
      </c>
      <c r="I2965" s="67">
        <v>52973618561</v>
      </c>
      <c r="J2965" s="67">
        <v>7019000000</v>
      </c>
      <c r="K2965" s="67">
        <v>22653000000</v>
      </c>
      <c r="L2965" s="67">
        <v>158715655830</v>
      </c>
      <c r="M2965" s="67">
        <v>127980329361</v>
      </c>
      <c r="N2965" s="67">
        <v>12080586591</v>
      </c>
      <c r="O2965" s="67">
        <v>927500868</v>
      </c>
      <c r="P2965" s="67">
        <v>4289740328</v>
      </c>
      <c r="Q2965" s="67">
        <v>5918771307</v>
      </c>
      <c r="R2965" s="67">
        <v>6065248698</v>
      </c>
      <c r="S2965" s="67">
        <v>508477679</v>
      </c>
      <c r="T2965" s="67">
        <v>945000997</v>
      </c>
      <c r="U2965" s="67">
        <v>55562204090</v>
      </c>
      <c r="V2965" s="67">
        <v>3550778258</v>
      </c>
      <c r="W2965" s="67">
        <v>12188143350</v>
      </c>
      <c r="X2965" s="67">
        <v>0</v>
      </c>
      <c r="Y2965" s="67">
        <v>39820000000</v>
      </c>
      <c r="Z2965" s="67">
        <v>0</v>
      </c>
      <c r="AA2965" s="67">
        <v>4099837175</v>
      </c>
      <c r="AB2965" s="67">
        <v>32315387572</v>
      </c>
      <c r="AC2965" s="67">
        <v>0</v>
      </c>
      <c r="AD2965" s="67">
        <v>0</v>
      </c>
      <c r="AE2965" s="67">
        <v>3082419422</v>
      </c>
      <c r="AF2965" s="67">
        <v>0</v>
      </c>
      <c r="AG2965" s="67">
        <v>325319691</v>
      </c>
      <c r="AH2965" s="67">
        <v>0</v>
      </c>
      <c r="AI2965" s="67">
        <v>0</v>
      </c>
      <c r="AJ2965" s="67">
        <v>318623</v>
      </c>
      <c r="AK2965" s="67">
        <v>0</v>
      </c>
      <c r="AL2965" s="67">
        <v>0</v>
      </c>
      <c r="AM2965" s="67">
        <v>67785926677</v>
      </c>
      <c r="AN2965" s="67">
        <v>21663324207</v>
      </c>
      <c r="AO2965" s="67">
        <v>46122602471</v>
      </c>
      <c r="AP2965" s="67">
        <v>319403405158</v>
      </c>
      <c r="AQ2965" s="67">
        <v>335037405158</v>
      </c>
      <c r="AR2965" s="67">
        <v>52973618561</v>
      </c>
      <c r="AS2965" s="67">
        <v>42720660130</v>
      </c>
      <c r="AT2965" s="67">
        <v>10252958431</v>
      </c>
      <c r="AU2965" s="67">
        <v>7019000000</v>
      </c>
      <c r="AV2965" s="67">
        <v>22653000000</v>
      </c>
      <c r="AW2965" s="67">
        <v>158715655830</v>
      </c>
      <c r="AX2965" s="67">
        <v>127980329361</v>
      </c>
      <c r="AY2965" s="67">
        <v>58043454137</v>
      </c>
      <c r="AZ2965" s="67">
        <v>69936875224</v>
      </c>
      <c r="BA2965" s="67">
        <v>12080586591</v>
      </c>
      <c r="BB2965" s="67">
        <v>927500868</v>
      </c>
      <c r="BC2965" s="67">
        <v>4289740328</v>
      </c>
      <c r="BD2965" s="67">
        <v>5918771307</v>
      </c>
      <c r="BE2965" s="67">
        <v>6065248698</v>
      </c>
      <c r="BF2965" s="67">
        <v>508477679</v>
      </c>
      <c r="BG2965" s="67">
        <v>945000997</v>
      </c>
      <c r="BH2965" s="67">
        <v>55562204090</v>
      </c>
      <c r="BI2965" s="67">
        <v>3550778258</v>
      </c>
      <c r="BJ2965" s="67">
        <v>12188143350</v>
      </c>
      <c r="BK2965" s="67">
        <v>0</v>
      </c>
      <c r="BL2965" s="67">
        <v>39823282483</v>
      </c>
      <c r="BM2965" s="67"/>
      <c r="BN2965" s="67">
        <v>4099837175</v>
      </c>
      <c r="BO2965" s="67">
        <v>32315387572</v>
      </c>
      <c r="BP2965" s="67"/>
      <c r="BQ2965" s="67"/>
      <c r="BR2965" s="67">
        <v>3082419422</v>
      </c>
      <c r="BS2965" s="67"/>
      <c r="BT2965" s="67">
        <v>325319691</v>
      </c>
      <c r="BU2965" s="67"/>
      <c r="BV2965" s="67"/>
      <c r="BW2965" s="67">
        <v>318623</v>
      </c>
      <c r="BX2965" s="67"/>
      <c r="BY2965" s="67"/>
      <c r="BZ2965" s="67">
        <v>67785926677</v>
      </c>
      <c r="CA2965" s="67">
        <v>21663324207</v>
      </c>
      <c r="CB2965" s="67">
        <v>46122602471</v>
      </c>
      <c r="CC2965" s="67">
        <v>319403405158</v>
      </c>
      <c r="CD2965" s="67">
        <v>335000000000</v>
      </c>
    </row>
    <row r="2966" spans="1:82">
      <c r="A2966" t="s">
        <v>3312</v>
      </c>
      <c r="B2966" t="s">
        <v>3313</v>
      </c>
      <c r="C2966" t="s">
        <v>70</v>
      </c>
      <c r="D2966" t="s">
        <v>62</v>
      </c>
      <c r="E2966" t="s">
        <v>153</v>
      </c>
      <c r="F2966" s="67">
        <v>2020</v>
      </c>
      <c r="G2966" t="s">
        <v>3339</v>
      </c>
      <c r="H2966" s="67">
        <v>9749640</v>
      </c>
      <c r="I2966" s="67">
        <v>55187633272</v>
      </c>
      <c r="J2966" s="67">
        <v>7999299979</v>
      </c>
      <c r="K2966" s="67">
        <v>21656943751</v>
      </c>
      <c r="L2966" s="67">
        <v>158680738739</v>
      </c>
      <c r="M2966" s="67">
        <v>127980329361</v>
      </c>
      <c r="N2966" s="67">
        <v>12069231883</v>
      </c>
      <c r="O2966" s="67">
        <v>925876273</v>
      </c>
      <c r="P2966" s="67">
        <v>4285732586</v>
      </c>
      <c r="Q2966" s="67">
        <v>5913241624</v>
      </c>
      <c r="R2966" s="67">
        <v>6059582167</v>
      </c>
      <c r="S2966" s="67">
        <v>511722757</v>
      </c>
      <c r="T2966" s="67">
        <v>935036370</v>
      </c>
      <c r="U2966" s="67">
        <v>53537530052</v>
      </c>
      <c r="V2966" s="67">
        <v>3275877693</v>
      </c>
      <c r="W2966" s="67">
        <v>11296640033</v>
      </c>
      <c r="X2966" s="67">
        <v>0</v>
      </c>
      <c r="Y2966" s="67">
        <v>38920000000</v>
      </c>
      <c r="Z2966" s="67">
        <v>0</v>
      </c>
      <c r="AA2966" s="67">
        <v>4013118910</v>
      </c>
      <c r="AB2966" s="67">
        <v>31627489672</v>
      </c>
      <c r="AC2966" s="67">
        <v>0</v>
      </c>
      <c r="AD2966" s="67">
        <v>0</v>
      </c>
      <c r="AE2966" s="67">
        <v>2967628872</v>
      </c>
      <c r="AF2966" s="67">
        <v>0</v>
      </c>
      <c r="AG2966" s="67">
        <v>307816547</v>
      </c>
      <c r="AH2966" s="67">
        <v>0</v>
      </c>
      <c r="AI2966" s="67">
        <v>0</v>
      </c>
      <c r="AJ2966" s="67">
        <v>293633</v>
      </c>
      <c r="AK2966" s="67">
        <v>0</v>
      </c>
      <c r="AL2966" s="67">
        <v>0</v>
      </c>
      <c r="AM2966" s="67">
        <v>70331235663</v>
      </c>
      <c r="AN2966" s="67">
        <v>22495642138</v>
      </c>
      <c r="AO2966" s="67">
        <v>47835596144</v>
      </c>
      <c r="AP2966" s="67">
        <v>323908504500</v>
      </c>
      <c r="AQ2966" s="67">
        <v>337482705102</v>
      </c>
      <c r="AR2966" s="67">
        <v>54175990301</v>
      </c>
      <c r="AS2966" s="67">
        <v>43690314759</v>
      </c>
      <c r="AT2966" s="67">
        <v>10485675542</v>
      </c>
      <c r="AU2966" s="67">
        <v>8389000000</v>
      </c>
      <c r="AV2966" s="67">
        <v>22712000000</v>
      </c>
      <c r="AW2966" s="67">
        <v>158176581000</v>
      </c>
      <c r="AX2966" s="67">
        <v>127686985236</v>
      </c>
      <c r="AY2966" s="67">
        <v>59221352077</v>
      </c>
      <c r="AZ2966" s="67">
        <v>68465633159</v>
      </c>
      <c r="BA2966" s="67">
        <v>12307257596</v>
      </c>
      <c r="BB2966" s="67">
        <v>954425626</v>
      </c>
      <c r="BC2966" s="67">
        <v>4375039294</v>
      </c>
      <c r="BD2966" s="67">
        <v>5870451090</v>
      </c>
      <c r="BE2966" s="67">
        <v>5844061234</v>
      </c>
      <c r="BF2966" s="67">
        <v>330676303</v>
      </c>
      <c r="BG2966" s="67">
        <v>807684621</v>
      </c>
      <c r="BH2966" s="67">
        <v>58332098662</v>
      </c>
      <c r="BI2966" s="67">
        <v>2586814356</v>
      </c>
      <c r="BJ2966" s="67">
        <v>11633897515</v>
      </c>
      <c r="BK2966" s="67">
        <v>0</v>
      </c>
      <c r="BL2966" s="67">
        <v>44111386791</v>
      </c>
      <c r="BM2966" s="67"/>
      <c r="BN2966" s="67">
        <v>2863356481</v>
      </c>
      <c r="BO2966" s="67">
        <v>38285688866</v>
      </c>
      <c r="BP2966" s="67"/>
      <c r="BQ2966" s="67"/>
      <c r="BR2966" s="67">
        <v>2676202294</v>
      </c>
      <c r="BS2966" s="67"/>
      <c r="BT2966" s="67">
        <v>285842392</v>
      </c>
      <c r="BU2966" s="67"/>
      <c r="BV2966" s="67"/>
      <c r="BW2966" s="67">
        <v>296759</v>
      </c>
      <c r="BX2966" s="67"/>
      <c r="BY2966" s="67"/>
      <c r="BZ2966" s="67">
        <v>65158019424</v>
      </c>
      <c r="CA2966" s="67">
        <v>20837039137</v>
      </c>
      <c r="CB2966" s="67">
        <v>44320980288</v>
      </c>
      <c r="CC2966" s="67">
        <v>321519689387</v>
      </c>
      <c r="CD2966" s="67">
        <v>335800000000</v>
      </c>
    </row>
    <row r="2967" spans="1:82">
      <c r="A2967" t="s">
        <v>3340</v>
      </c>
      <c r="B2967" t="s">
        <v>3341</v>
      </c>
      <c r="C2967" t="s">
        <v>210</v>
      </c>
      <c r="D2967" t="s">
        <v>63</v>
      </c>
      <c r="E2967" t="s">
        <v>153</v>
      </c>
      <c r="F2967" s="67">
        <v>1995</v>
      </c>
      <c r="G2967" t="s">
        <v>3342</v>
      </c>
      <c r="H2967" s="67">
        <v>38594998</v>
      </c>
      <c r="I2967" s="67">
        <v>207062764630</v>
      </c>
      <c r="J2967" s="67">
        <v>86263897852</v>
      </c>
      <c r="K2967" s="67">
        <v>160990471039</v>
      </c>
      <c r="L2967" s="67">
        <v>252742391754</v>
      </c>
      <c r="M2967" s="67">
        <v>199601724681</v>
      </c>
      <c r="N2967" s="67">
        <v>27333987061</v>
      </c>
      <c r="O2967" s="67">
        <v>0</v>
      </c>
      <c r="P2967" s="67">
        <v>10940274733</v>
      </c>
      <c r="Q2967" s="67">
        <v>1780680602</v>
      </c>
      <c r="R2967" s="67">
        <v>10473514892</v>
      </c>
      <c r="S2967" s="67">
        <v>1151884978</v>
      </c>
      <c r="T2967" s="67">
        <v>1642604200</v>
      </c>
      <c r="U2967" s="67">
        <v>335856941048</v>
      </c>
      <c r="V2967" s="67">
        <v>462773749</v>
      </c>
      <c r="W2967" s="67">
        <v>4152702627</v>
      </c>
      <c r="X2967" s="67">
        <v>13122505159</v>
      </c>
      <c r="Y2967" s="67">
        <v>15990000000</v>
      </c>
      <c r="Z2967" s="67">
        <v>0</v>
      </c>
      <c r="AA2967" s="67">
        <v>9458758741</v>
      </c>
      <c r="AB2967" s="67"/>
      <c r="AC2967" s="67">
        <v>0</v>
      </c>
      <c r="AD2967" s="67">
        <v>1261462792</v>
      </c>
      <c r="AE2967" s="67">
        <v>0</v>
      </c>
      <c r="AF2967" s="67">
        <v>0</v>
      </c>
      <c r="AG2967" s="67">
        <v>2331543670</v>
      </c>
      <c r="AH2967" s="67">
        <v>0</v>
      </c>
      <c r="AI2967" s="67">
        <v>2935371255</v>
      </c>
      <c r="AJ2967" s="67">
        <v>0</v>
      </c>
      <c r="AK2967" s="67"/>
      <c r="AL2967" s="67">
        <v>0</v>
      </c>
      <c r="AM2967" s="67">
        <v>2165291901749</v>
      </c>
      <c r="AN2967" s="67">
        <v>888019095576</v>
      </c>
      <c r="AO2967" s="67">
        <v>1276841726860</v>
      </c>
      <c r="AP2967" s="67">
        <v>2632649681926</v>
      </c>
      <c r="AQ2967" s="67">
        <v>2791264151711</v>
      </c>
      <c r="AR2967" s="67">
        <v>174739795077</v>
      </c>
      <c r="AS2967" s="67">
        <v>140919189578</v>
      </c>
      <c r="AT2967" s="67">
        <v>33820605499</v>
      </c>
      <c r="AU2967" s="67">
        <v>31777000000</v>
      </c>
      <c r="AV2967" s="67">
        <v>59304000000</v>
      </c>
      <c r="AW2967" s="67">
        <v>129479859807</v>
      </c>
      <c r="AX2967" s="67">
        <v>104797884875</v>
      </c>
      <c r="AY2967" s="67">
        <v>43515386898</v>
      </c>
      <c r="AZ2967" s="67">
        <v>61282497978</v>
      </c>
      <c r="BA2967" s="67">
        <v>10902760073</v>
      </c>
      <c r="BB2967" s="67">
        <v>0</v>
      </c>
      <c r="BC2967" s="67">
        <v>5092383842</v>
      </c>
      <c r="BD2967" s="67">
        <v>1181481595</v>
      </c>
      <c r="BE2967" s="67">
        <v>7143628535</v>
      </c>
      <c r="BF2967" s="67">
        <v>172414681</v>
      </c>
      <c r="BG2967" s="67">
        <v>189306207</v>
      </c>
      <c r="BH2967" s="67">
        <v>19488530558</v>
      </c>
      <c r="BI2967" s="67">
        <v>44550076</v>
      </c>
      <c r="BJ2967" s="67">
        <v>1676109437</v>
      </c>
      <c r="BK2967" s="67">
        <v>911498862</v>
      </c>
      <c r="BL2967" s="67">
        <v>16856372183</v>
      </c>
      <c r="BM2967" s="67"/>
      <c r="BN2967" s="67">
        <v>13803820265</v>
      </c>
      <c r="BO2967" s="67"/>
      <c r="BP2967" s="67"/>
      <c r="BQ2967" s="67">
        <v>342259189</v>
      </c>
      <c r="BR2967" s="67"/>
      <c r="BS2967" s="67"/>
      <c r="BT2967" s="67">
        <v>1653785421</v>
      </c>
      <c r="BU2967" s="67"/>
      <c r="BV2967" s="67">
        <v>1056507308</v>
      </c>
      <c r="BW2967" s="67"/>
      <c r="BX2967" s="67"/>
      <c r="BY2967" s="67"/>
      <c r="BZ2967" s="67">
        <v>655826400801</v>
      </c>
      <c r="CA2967" s="67">
        <v>253636463572</v>
      </c>
      <c r="CB2967" s="67">
        <v>402189937229</v>
      </c>
      <c r="CC2967" s="67">
        <v>952007586244</v>
      </c>
      <c r="CD2967" s="67">
        <v>979500000000</v>
      </c>
    </row>
    <row r="2968" spans="1:82">
      <c r="A2968" t="s">
        <v>3340</v>
      </c>
      <c r="B2968" t="s">
        <v>3341</v>
      </c>
      <c r="C2968" t="s">
        <v>210</v>
      </c>
      <c r="D2968" t="s">
        <v>63</v>
      </c>
      <c r="E2968" t="s">
        <v>153</v>
      </c>
      <c r="F2968" s="67">
        <v>1996</v>
      </c>
      <c r="G2968" t="s">
        <v>3343</v>
      </c>
      <c r="H2968" s="67">
        <v>38624370</v>
      </c>
      <c r="I2968" s="67">
        <v>217844555099</v>
      </c>
      <c r="J2968" s="67">
        <v>64295839974</v>
      </c>
      <c r="K2968" s="67">
        <v>132604929608</v>
      </c>
      <c r="L2968" s="67">
        <v>250992971017</v>
      </c>
      <c r="M2968" s="67">
        <v>198015372248</v>
      </c>
      <c r="N2968" s="67">
        <v>27104342481</v>
      </c>
      <c r="O2968" s="67">
        <v>0</v>
      </c>
      <c r="P2968" s="67">
        <v>10961861363</v>
      </c>
      <c r="Q2968" s="67">
        <v>1784194123</v>
      </c>
      <c r="R2968" s="67">
        <v>10494180542</v>
      </c>
      <c r="S2968" s="67">
        <v>1125935159</v>
      </c>
      <c r="T2968" s="67">
        <v>1667770039</v>
      </c>
      <c r="U2968" s="67">
        <v>332846844284</v>
      </c>
      <c r="V2968" s="67">
        <v>410664193</v>
      </c>
      <c r="W2968" s="67">
        <v>4044135238</v>
      </c>
      <c r="X2968" s="67">
        <v>13059887120</v>
      </c>
      <c r="Y2968" s="67">
        <v>15800000000</v>
      </c>
      <c r="Z2968" s="67">
        <v>0</v>
      </c>
      <c r="AA2968" s="67">
        <v>9458758741</v>
      </c>
      <c r="AB2968" s="67"/>
      <c r="AC2968" s="67">
        <v>0</v>
      </c>
      <c r="AD2968" s="67">
        <v>1244537640</v>
      </c>
      <c r="AE2968" s="67">
        <v>0</v>
      </c>
      <c r="AF2968" s="67">
        <v>0</v>
      </c>
      <c r="AG2968" s="67">
        <v>2291688563</v>
      </c>
      <c r="AH2968" s="67">
        <v>0</v>
      </c>
      <c r="AI2968" s="67">
        <v>2802858723</v>
      </c>
      <c r="AJ2968" s="67">
        <v>0</v>
      </c>
      <c r="AK2968" s="67"/>
      <c r="AL2968" s="67">
        <v>0</v>
      </c>
      <c r="AM2968" s="67">
        <v>2203041060150</v>
      </c>
      <c r="AN2968" s="67">
        <v>900008913570</v>
      </c>
      <c r="AO2968" s="67">
        <v>1302623113562</v>
      </c>
      <c r="AP2968" s="67">
        <v>2692362461426</v>
      </c>
      <c r="AQ2968" s="67">
        <v>2844804724268</v>
      </c>
      <c r="AR2968" s="67">
        <v>191948494328</v>
      </c>
      <c r="AS2968" s="67">
        <v>154797172845</v>
      </c>
      <c r="AT2968" s="67">
        <v>37151321483</v>
      </c>
      <c r="AU2968" s="67">
        <v>28373000000</v>
      </c>
      <c r="AV2968" s="67">
        <v>58517000000</v>
      </c>
      <c r="AW2968" s="67">
        <v>134573240404</v>
      </c>
      <c r="AX2968" s="67">
        <v>108023096891</v>
      </c>
      <c r="AY2968" s="67">
        <v>44936433966</v>
      </c>
      <c r="AZ2968" s="67">
        <v>63086662925</v>
      </c>
      <c r="BA2968" s="67">
        <v>11183062273</v>
      </c>
      <c r="BB2968" s="67">
        <v>0</v>
      </c>
      <c r="BC2968" s="67">
        <v>6442854336</v>
      </c>
      <c r="BD2968" s="67">
        <v>1205998649</v>
      </c>
      <c r="BE2968" s="67">
        <v>7170072429</v>
      </c>
      <c r="BF2968" s="67">
        <v>325496237</v>
      </c>
      <c r="BG2968" s="67">
        <v>222659589</v>
      </c>
      <c r="BH2968" s="67">
        <v>13370391584</v>
      </c>
      <c r="BI2968" s="67">
        <v>107051902</v>
      </c>
      <c r="BJ2968" s="67">
        <v>2096072731</v>
      </c>
      <c r="BK2968" s="67">
        <v>0</v>
      </c>
      <c r="BL2968" s="67">
        <v>11167266951</v>
      </c>
      <c r="BM2968" s="67"/>
      <c r="BN2968" s="67">
        <v>8499856130</v>
      </c>
      <c r="BO2968" s="67"/>
      <c r="BP2968" s="67"/>
      <c r="BQ2968" s="67">
        <v>381703831</v>
      </c>
      <c r="BR2968" s="67"/>
      <c r="BS2968" s="67"/>
      <c r="BT2968" s="67">
        <v>1380432937</v>
      </c>
      <c r="BU2968" s="67"/>
      <c r="BV2968" s="67">
        <v>905274054</v>
      </c>
      <c r="BW2968" s="67"/>
      <c r="BX2968" s="67"/>
      <c r="BY2968" s="67"/>
      <c r="BZ2968" s="67">
        <v>922320007085</v>
      </c>
      <c r="CA2968" s="67">
        <v>402260067531</v>
      </c>
      <c r="CB2968" s="67">
        <v>520059939554</v>
      </c>
      <c r="CC2968" s="67">
        <v>1232068133402</v>
      </c>
      <c r="CD2968" s="67">
        <v>1262000000000</v>
      </c>
    </row>
    <row r="2969" spans="1:82">
      <c r="A2969" t="s">
        <v>3340</v>
      </c>
      <c r="B2969" t="s">
        <v>3341</v>
      </c>
      <c r="C2969" t="s">
        <v>210</v>
      </c>
      <c r="D2969" t="s">
        <v>63</v>
      </c>
      <c r="E2969" t="s">
        <v>153</v>
      </c>
      <c r="F2969" s="67">
        <v>1997</v>
      </c>
      <c r="G2969" t="s">
        <v>3344</v>
      </c>
      <c r="H2969" s="67">
        <v>38649660</v>
      </c>
      <c r="I2969" s="67">
        <v>232352826472</v>
      </c>
      <c r="J2969" s="67">
        <v>60968455911</v>
      </c>
      <c r="K2969" s="67">
        <v>123139834425</v>
      </c>
      <c r="L2969" s="67">
        <v>250661275615</v>
      </c>
      <c r="M2969" s="67">
        <v>197833156071</v>
      </c>
      <c r="N2969" s="67">
        <v>26874697901</v>
      </c>
      <c r="O2969" s="67">
        <v>0</v>
      </c>
      <c r="P2969" s="67">
        <v>10983447992</v>
      </c>
      <c r="Q2969" s="67">
        <v>1787707645</v>
      </c>
      <c r="R2969" s="67">
        <v>10514846192</v>
      </c>
      <c r="S2969" s="67">
        <v>1095914584</v>
      </c>
      <c r="T2969" s="67">
        <v>1627675312</v>
      </c>
      <c r="U2969" s="67">
        <v>333350901760</v>
      </c>
      <c r="V2969" s="67">
        <v>524988050</v>
      </c>
      <c r="W2969" s="67">
        <v>4206986321</v>
      </c>
      <c r="X2969" s="67">
        <v>12997454542</v>
      </c>
      <c r="Y2969" s="67">
        <v>15610000000</v>
      </c>
      <c r="Z2969" s="67">
        <v>0</v>
      </c>
      <c r="AA2969" s="67">
        <v>9458758741</v>
      </c>
      <c r="AB2969" s="67"/>
      <c r="AC2969" s="67">
        <v>0</v>
      </c>
      <c r="AD2969" s="67">
        <v>1227437701</v>
      </c>
      <c r="AE2969" s="67">
        <v>0</v>
      </c>
      <c r="AF2969" s="67">
        <v>0</v>
      </c>
      <c r="AG2969" s="67">
        <v>2254461265</v>
      </c>
      <c r="AH2969" s="67">
        <v>0</v>
      </c>
      <c r="AI2969" s="67">
        <v>2666486603</v>
      </c>
      <c r="AJ2969" s="67">
        <v>0</v>
      </c>
      <c r="AK2969" s="67"/>
      <c r="AL2969" s="67">
        <v>0</v>
      </c>
      <c r="AM2969" s="67">
        <v>2248493887870</v>
      </c>
      <c r="AN2969" s="67">
        <v>909663039060</v>
      </c>
      <c r="AO2969" s="67">
        <v>1339561727107</v>
      </c>
      <c r="AP2969" s="67">
        <v>2767869213070</v>
      </c>
      <c r="AQ2969" s="67">
        <v>2914899180431</v>
      </c>
      <c r="AR2969" s="67">
        <v>196299645623</v>
      </c>
      <c r="AS2969" s="67">
        <v>158306165825</v>
      </c>
      <c r="AT2969" s="67">
        <v>37993479798</v>
      </c>
      <c r="AU2969" s="67">
        <v>30917000000</v>
      </c>
      <c r="AV2969" s="67">
        <v>62444000000</v>
      </c>
      <c r="AW2969" s="67">
        <v>110710671151</v>
      </c>
      <c r="AX2969" s="67">
        <v>85168813397</v>
      </c>
      <c r="AY2969" s="67">
        <v>33899483264</v>
      </c>
      <c r="AZ2969" s="67">
        <v>51269330133</v>
      </c>
      <c r="BA2969" s="67">
        <v>9967283797</v>
      </c>
      <c r="BB2969" s="67">
        <v>0</v>
      </c>
      <c r="BC2969" s="67">
        <v>6655312678</v>
      </c>
      <c r="BD2969" s="67">
        <v>1217892830</v>
      </c>
      <c r="BE2969" s="67">
        <v>7260054965</v>
      </c>
      <c r="BF2969" s="67">
        <v>303720982</v>
      </c>
      <c r="BG2969" s="67">
        <v>137592502</v>
      </c>
      <c r="BH2969" s="67">
        <v>15165128171</v>
      </c>
      <c r="BI2969" s="67">
        <v>84829008</v>
      </c>
      <c r="BJ2969" s="67">
        <v>2281082658</v>
      </c>
      <c r="BK2969" s="67">
        <v>0</v>
      </c>
      <c r="BL2969" s="67">
        <v>12799216505</v>
      </c>
      <c r="BM2969" s="67"/>
      <c r="BN2969" s="67">
        <v>9481765093</v>
      </c>
      <c r="BO2969" s="67">
        <v>64586800</v>
      </c>
      <c r="BP2969" s="67"/>
      <c r="BQ2969" s="67">
        <v>338264545</v>
      </c>
      <c r="BR2969" s="67"/>
      <c r="BS2969" s="67"/>
      <c r="BT2969" s="67">
        <v>1638833367</v>
      </c>
      <c r="BU2969" s="67"/>
      <c r="BV2969" s="67">
        <v>1275766700</v>
      </c>
      <c r="BW2969" s="67"/>
      <c r="BX2969" s="67"/>
      <c r="BY2969" s="67"/>
      <c r="BZ2969" s="67">
        <v>914711825796</v>
      </c>
      <c r="CA2969" s="67">
        <v>398779046202</v>
      </c>
      <c r="CB2969" s="67">
        <v>515932779594</v>
      </c>
      <c r="CC2969" s="67">
        <v>1205360270741</v>
      </c>
      <c r="CD2969" s="67">
        <v>1237000000000</v>
      </c>
    </row>
    <row r="2970" spans="1:82">
      <c r="A2970" t="s">
        <v>3340</v>
      </c>
      <c r="B2970" t="s">
        <v>3341</v>
      </c>
      <c r="C2970" t="s">
        <v>210</v>
      </c>
      <c r="D2970" t="s">
        <v>63</v>
      </c>
      <c r="E2970" t="s">
        <v>153</v>
      </c>
      <c r="F2970" s="67">
        <v>1998</v>
      </c>
      <c r="G2970" t="s">
        <v>3345</v>
      </c>
      <c r="H2970" s="67">
        <v>38663481</v>
      </c>
      <c r="I2970" s="67">
        <v>249285750965</v>
      </c>
      <c r="J2970" s="67">
        <v>66213612942</v>
      </c>
      <c r="K2970" s="67">
        <v>141734346040</v>
      </c>
      <c r="L2970" s="67">
        <v>250405817996</v>
      </c>
      <c r="M2970" s="67">
        <v>197683095723</v>
      </c>
      <c r="N2970" s="67">
        <v>26645053322</v>
      </c>
      <c r="O2970" s="67">
        <v>0</v>
      </c>
      <c r="P2970" s="67">
        <v>11005034622</v>
      </c>
      <c r="Q2970" s="67">
        <v>1791221167</v>
      </c>
      <c r="R2970" s="67">
        <v>10535511842</v>
      </c>
      <c r="S2970" s="67">
        <v>1066507932</v>
      </c>
      <c r="T2970" s="67">
        <v>1845637074</v>
      </c>
      <c r="U2970" s="67">
        <v>325601170049</v>
      </c>
      <c r="V2970" s="67">
        <v>524988050</v>
      </c>
      <c r="W2970" s="67">
        <v>3827000460</v>
      </c>
      <c r="X2970" s="67">
        <v>4460093262</v>
      </c>
      <c r="Y2970" s="67">
        <v>15410000000</v>
      </c>
      <c r="Z2970" s="67">
        <v>0</v>
      </c>
      <c r="AA2970" s="67">
        <v>9458758741</v>
      </c>
      <c r="AB2970" s="67"/>
      <c r="AC2970" s="67">
        <v>0</v>
      </c>
      <c r="AD2970" s="67">
        <v>1211415611</v>
      </c>
      <c r="AE2970" s="67">
        <v>0</v>
      </c>
      <c r="AF2970" s="67">
        <v>0</v>
      </c>
      <c r="AG2970" s="67">
        <v>2213132992</v>
      </c>
      <c r="AH2970" s="67">
        <v>0</v>
      </c>
      <c r="AI2970" s="67">
        <v>2530972169</v>
      </c>
      <c r="AJ2970" s="67">
        <v>0</v>
      </c>
      <c r="AK2970" s="67"/>
      <c r="AL2970" s="67">
        <v>0</v>
      </c>
      <c r="AM2970" s="67">
        <v>2294151899267</v>
      </c>
      <c r="AN2970" s="67">
        <v>932710142987</v>
      </c>
      <c r="AO2970" s="67">
        <v>1361582051160</v>
      </c>
      <c r="AP2970" s="67">
        <v>2829728134809</v>
      </c>
      <c r="AQ2970" s="67">
        <v>2989719607085</v>
      </c>
      <c r="AR2970" s="67">
        <v>226210306695</v>
      </c>
      <c r="AS2970" s="67">
        <v>182427666690</v>
      </c>
      <c r="AT2970" s="67">
        <v>43782640006</v>
      </c>
      <c r="AU2970" s="67">
        <v>37471000000</v>
      </c>
      <c r="AV2970" s="67">
        <v>80209000000</v>
      </c>
      <c r="AW2970" s="67">
        <v>114501523172</v>
      </c>
      <c r="AX2970" s="67">
        <v>90252009572</v>
      </c>
      <c r="AY2970" s="67">
        <v>36269710488</v>
      </c>
      <c r="AZ2970" s="67">
        <v>53982299083</v>
      </c>
      <c r="BA2970" s="67">
        <v>9041872133</v>
      </c>
      <c r="BB2970" s="67">
        <v>0</v>
      </c>
      <c r="BC2970" s="67">
        <v>6117182900</v>
      </c>
      <c r="BD2970" s="67">
        <v>1238116955</v>
      </c>
      <c r="BE2970" s="67">
        <v>7328664024</v>
      </c>
      <c r="BF2970" s="67">
        <v>437186609</v>
      </c>
      <c r="BG2970" s="67">
        <v>86490980</v>
      </c>
      <c r="BH2970" s="67">
        <v>8289707933</v>
      </c>
      <c r="BI2970" s="67">
        <v>0</v>
      </c>
      <c r="BJ2970" s="67">
        <v>1600429283</v>
      </c>
      <c r="BK2970" s="67">
        <v>0</v>
      </c>
      <c r="BL2970" s="67">
        <v>6689278650</v>
      </c>
      <c r="BM2970" s="67"/>
      <c r="BN2970" s="67">
        <v>4643452988</v>
      </c>
      <c r="BO2970" s="67">
        <v>20977415</v>
      </c>
      <c r="BP2970" s="67"/>
      <c r="BQ2970" s="67">
        <v>158629135</v>
      </c>
      <c r="BR2970" s="67"/>
      <c r="BS2970" s="67"/>
      <c r="BT2970" s="67">
        <v>1167785834</v>
      </c>
      <c r="BU2970" s="67"/>
      <c r="BV2970" s="67">
        <v>698433279</v>
      </c>
      <c r="BW2970" s="67"/>
      <c r="BX2970" s="67"/>
      <c r="BY2970" s="67"/>
      <c r="BZ2970" s="67">
        <v>1021763493683</v>
      </c>
      <c r="CA2970" s="67">
        <v>445033632247</v>
      </c>
      <c r="CB2970" s="67">
        <v>576729861436</v>
      </c>
      <c r="CC2970" s="67">
        <v>1328027031483</v>
      </c>
      <c r="CD2970" s="67">
        <v>1371000000000</v>
      </c>
    </row>
    <row r="2971" spans="1:82">
      <c r="A2971" t="s">
        <v>3340</v>
      </c>
      <c r="B2971" t="s">
        <v>3341</v>
      </c>
      <c r="C2971" t="s">
        <v>210</v>
      </c>
      <c r="D2971" t="s">
        <v>63</v>
      </c>
      <c r="E2971" t="s">
        <v>153</v>
      </c>
      <c r="F2971" s="67">
        <v>1999</v>
      </c>
      <c r="G2971" t="s">
        <v>3346</v>
      </c>
      <c r="H2971" s="67">
        <v>38660271</v>
      </c>
      <c r="I2971" s="67">
        <v>266860780991</v>
      </c>
      <c r="J2971" s="67">
        <v>64799187608</v>
      </c>
      <c r="K2971" s="67">
        <v>147446433634</v>
      </c>
      <c r="L2971" s="67">
        <v>250163470198</v>
      </c>
      <c r="M2971" s="67">
        <v>197597346934</v>
      </c>
      <c r="N2971" s="67">
        <v>26415408742</v>
      </c>
      <c r="O2971" s="67">
        <v>0</v>
      </c>
      <c r="P2971" s="67">
        <v>11026621252</v>
      </c>
      <c r="Q2971" s="67">
        <v>1794734689</v>
      </c>
      <c r="R2971" s="67">
        <v>10556177492</v>
      </c>
      <c r="S2971" s="67">
        <v>1042033347</v>
      </c>
      <c r="T2971" s="67">
        <v>1826442790</v>
      </c>
      <c r="U2971" s="67">
        <v>331419194149</v>
      </c>
      <c r="V2971" s="67">
        <v>1505659489</v>
      </c>
      <c r="W2971" s="67">
        <v>3962709696</v>
      </c>
      <c r="X2971" s="67">
        <v>4407054340</v>
      </c>
      <c r="Y2971" s="67">
        <v>15220000000</v>
      </c>
      <c r="Z2971" s="67">
        <v>0</v>
      </c>
      <c r="AA2971" s="67">
        <v>9458758741</v>
      </c>
      <c r="AB2971" s="67"/>
      <c r="AC2971" s="67">
        <v>0</v>
      </c>
      <c r="AD2971" s="67">
        <v>1194053493</v>
      </c>
      <c r="AE2971" s="67">
        <v>0</v>
      </c>
      <c r="AF2971" s="67">
        <v>0</v>
      </c>
      <c r="AG2971" s="67">
        <v>2169017649</v>
      </c>
      <c r="AH2971" s="67">
        <v>0</v>
      </c>
      <c r="AI2971" s="67">
        <v>2395543503</v>
      </c>
      <c r="AJ2971" s="67">
        <v>0</v>
      </c>
      <c r="AK2971" s="67"/>
      <c r="AL2971" s="67">
        <v>0</v>
      </c>
      <c r="AM2971" s="67">
        <v>2247288473402</v>
      </c>
      <c r="AN2971" s="67">
        <v>927730095422</v>
      </c>
      <c r="AO2971" s="67">
        <v>1318132756354</v>
      </c>
      <c r="AP2971" s="67">
        <v>2811430672042</v>
      </c>
      <c r="AQ2971" s="67">
        <v>2978846458933</v>
      </c>
      <c r="AR2971" s="67">
        <v>229717211448</v>
      </c>
      <c r="AS2971" s="67">
        <v>185255815684</v>
      </c>
      <c r="AT2971" s="67">
        <v>44461395764</v>
      </c>
      <c r="AU2971" s="67">
        <v>39294000000</v>
      </c>
      <c r="AV2971" s="67">
        <v>89411000000</v>
      </c>
      <c r="AW2971" s="67">
        <v>100449094695</v>
      </c>
      <c r="AX2971" s="67">
        <v>76908412759</v>
      </c>
      <c r="AY2971" s="67">
        <v>31078259474</v>
      </c>
      <c r="AZ2971" s="67">
        <v>45830153284</v>
      </c>
      <c r="BA2971" s="67">
        <v>9416844819</v>
      </c>
      <c r="BB2971" s="67">
        <v>0</v>
      </c>
      <c r="BC2971" s="67">
        <v>4777004505</v>
      </c>
      <c r="BD2971" s="67">
        <v>1248399110</v>
      </c>
      <c r="BE2971" s="67">
        <v>7296903060</v>
      </c>
      <c r="BF2971" s="67">
        <v>776396278</v>
      </c>
      <c r="BG2971" s="67">
        <v>25134164</v>
      </c>
      <c r="BH2971" s="67">
        <v>7802564964</v>
      </c>
      <c r="BI2971" s="67">
        <v>310765998</v>
      </c>
      <c r="BJ2971" s="67">
        <v>903120889</v>
      </c>
      <c r="BK2971" s="67">
        <v>0</v>
      </c>
      <c r="BL2971" s="67">
        <v>6588678078</v>
      </c>
      <c r="BM2971" s="67"/>
      <c r="BN2971" s="67">
        <v>4462128975</v>
      </c>
      <c r="BO2971" s="67">
        <v>25887628</v>
      </c>
      <c r="BP2971" s="67"/>
      <c r="BQ2971" s="67">
        <v>167855016</v>
      </c>
      <c r="BR2971" s="67"/>
      <c r="BS2971" s="67"/>
      <c r="BT2971" s="67">
        <v>1117741210</v>
      </c>
      <c r="BU2971" s="67"/>
      <c r="BV2971" s="67">
        <v>815065248</v>
      </c>
      <c r="BW2971" s="67"/>
      <c r="BX2971" s="67"/>
      <c r="BY2971" s="67"/>
      <c r="BZ2971" s="67">
        <v>975294993988</v>
      </c>
      <c r="CA2971" s="67">
        <v>424689374796</v>
      </c>
      <c r="CB2971" s="67">
        <v>550605619192</v>
      </c>
      <c r="CC2971" s="67">
        <v>1263146865095</v>
      </c>
      <c r="CD2971" s="67">
        <v>1313000000000</v>
      </c>
    </row>
    <row r="2972" spans="1:82">
      <c r="A2972" t="s">
        <v>3340</v>
      </c>
      <c r="B2972" t="s">
        <v>3341</v>
      </c>
      <c r="C2972" t="s">
        <v>210</v>
      </c>
      <c r="D2972" t="s">
        <v>63</v>
      </c>
      <c r="E2972" t="s">
        <v>153</v>
      </c>
      <c r="F2972" s="67">
        <v>2000</v>
      </c>
      <c r="G2972" t="s">
        <v>3347</v>
      </c>
      <c r="H2972" s="67">
        <v>38258629</v>
      </c>
      <c r="I2972" s="67">
        <v>282490479700</v>
      </c>
      <c r="J2972" s="67">
        <v>66173411139</v>
      </c>
      <c r="K2972" s="67">
        <v>150305175669</v>
      </c>
      <c r="L2972" s="67">
        <v>249745059773</v>
      </c>
      <c r="M2972" s="67">
        <v>197361537797</v>
      </c>
      <c r="N2972" s="67">
        <v>26185764162</v>
      </c>
      <c r="O2972" s="67">
        <v>0</v>
      </c>
      <c r="P2972" s="67">
        <v>11048207882</v>
      </c>
      <c r="Q2972" s="67">
        <v>1798248210</v>
      </c>
      <c r="R2972" s="67">
        <v>10576843142</v>
      </c>
      <c r="S2972" s="67">
        <v>1022073724</v>
      </c>
      <c r="T2972" s="67">
        <v>1243386417</v>
      </c>
      <c r="U2972" s="67">
        <v>317716610999</v>
      </c>
      <c r="V2972" s="67">
        <v>1505659489</v>
      </c>
      <c r="W2972" s="67">
        <v>3229879821</v>
      </c>
      <c r="X2972" s="67">
        <v>4356651764</v>
      </c>
      <c r="Y2972" s="67">
        <v>15020000000</v>
      </c>
      <c r="Z2972" s="67">
        <v>0</v>
      </c>
      <c r="AA2972" s="67">
        <v>9458758741</v>
      </c>
      <c r="AB2972" s="67"/>
      <c r="AC2972" s="67">
        <v>0</v>
      </c>
      <c r="AD2972" s="67">
        <v>1175730049</v>
      </c>
      <c r="AE2972" s="67">
        <v>0</v>
      </c>
      <c r="AF2972" s="67">
        <v>0</v>
      </c>
      <c r="AG2972" s="67">
        <v>2125220828</v>
      </c>
      <c r="AH2972" s="67">
        <v>0</v>
      </c>
      <c r="AI2972" s="67">
        <v>2260114838</v>
      </c>
      <c r="AJ2972" s="67">
        <v>0</v>
      </c>
      <c r="AK2972" s="67"/>
      <c r="AL2972" s="67">
        <v>0</v>
      </c>
      <c r="AM2972" s="67">
        <v>2208526290486</v>
      </c>
      <c r="AN2972" s="67">
        <v>903659628557</v>
      </c>
      <c r="AO2972" s="67">
        <v>1304275819669</v>
      </c>
      <c r="AP2972" s="67">
        <v>2801540451480</v>
      </c>
      <c r="AQ2972" s="67">
        <v>2969860336760</v>
      </c>
      <c r="AR2972" s="67">
        <v>242614557128</v>
      </c>
      <c r="AS2972" s="67">
        <v>195656900910</v>
      </c>
      <c r="AT2972" s="67">
        <v>46957656218</v>
      </c>
      <c r="AU2972" s="67">
        <v>44100000000</v>
      </c>
      <c r="AV2972" s="67">
        <v>100168000000</v>
      </c>
      <c r="AW2972" s="67">
        <v>99704204309</v>
      </c>
      <c r="AX2972" s="67">
        <v>76193225629</v>
      </c>
      <c r="AY2972" s="67">
        <v>30099881315</v>
      </c>
      <c r="AZ2972" s="67">
        <v>46093344315</v>
      </c>
      <c r="BA2972" s="67">
        <v>9548111111</v>
      </c>
      <c r="BB2972" s="67">
        <v>0</v>
      </c>
      <c r="BC2972" s="67">
        <v>4504999016</v>
      </c>
      <c r="BD2972" s="67">
        <v>1278670471</v>
      </c>
      <c r="BE2972" s="67">
        <v>7458377737</v>
      </c>
      <c r="BF2972" s="67">
        <v>720820345</v>
      </c>
      <c r="BG2972" s="67">
        <v>0</v>
      </c>
      <c r="BH2972" s="67">
        <v>12965208050</v>
      </c>
      <c r="BI2972" s="67">
        <v>1343452233</v>
      </c>
      <c r="BJ2972" s="67">
        <v>2726287062</v>
      </c>
      <c r="BK2972" s="67">
        <v>1037863421</v>
      </c>
      <c r="BL2972" s="67">
        <v>7857605333</v>
      </c>
      <c r="BM2972" s="67"/>
      <c r="BN2972" s="67">
        <v>5390497656</v>
      </c>
      <c r="BO2972" s="67">
        <v>20956403</v>
      </c>
      <c r="BP2972" s="67"/>
      <c r="BQ2972" s="67">
        <v>140892222</v>
      </c>
      <c r="BR2972" s="67"/>
      <c r="BS2972" s="67"/>
      <c r="BT2972" s="67">
        <v>1207491136</v>
      </c>
      <c r="BU2972" s="67"/>
      <c r="BV2972" s="67">
        <v>1097767915</v>
      </c>
      <c r="BW2972" s="67"/>
      <c r="BX2972" s="67"/>
      <c r="BY2972" s="67"/>
      <c r="BZ2972" s="67">
        <v>973139108001</v>
      </c>
      <c r="CA2972" s="67">
        <v>421960173977</v>
      </c>
      <c r="CB2972" s="67">
        <v>551178934024</v>
      </c>
      <c r="CC2972" s="67">
        <v>1272355077488</v>
      </c>
      <c r="CD2972" s="67">
        <v>1328000000000</v>
      </c>
    </row>
    <row r="2973" spans="1:82">
      <c r="A2973" t="s">
        <v>3340</v>
      </c>
      <c r="B2973" t="s">
        <v>3341</v>
      </c>
      <c r="C2973" t="s">
        <v>210</v>
      </c>
      <c r="D2973" t="s">
        <v>63</v>
      </c>
      <c r="E2973" t="s">
        <v>153</v>
      </c>
      <c r="F2973" s="67">
        <v>2001</v>
      </c>
      <c r="G2973" t="s">
        <v>3348</v>
      </c>
      <c r="H2973" s="67">
        <v>38248076</v>
      </c>
      <c r="I2973" s="67">
        <v>295039131886</v>
      </c>
      <c r="J2973" s="67">
        <v>69235339404</v>
      </c>
      <c r="K2973" s="67">
        <v>152721747621</v>
      </c>
      <c r="L2973" s="67">
        <v>243210919695</v>
      </c>
      <c r="M2973" s="67">
        <v>190662414277</v>
      </c>
      <c r="N2973" s="67">
        <v>26171804005</v>
      </c>
      <c r="O2973" s="67">
        <v>0</v>
      </c>
      <c r="P2973" s="67">
        <v>11081136639</v>
      </c>
      <c r="Q2973" s="67">
        <v>1803607820</v>
      </c>
      <c r="R2973" s="67">
        <v>10608367015</v>
      </c>
      <c r="S2973" s="67">
        <v>1007984662</v>
      </c>
      <c r="T2973" s="67">
        <v>1372684434</v>
      </c>
      <c r="U2973" s="67">
        <v>394026789650</v>
      </c>
      <c r="V2973" s="67">
        <v>1505659489</v>
      </c>
      <c r="W2973" s="67">
        <v>3121312432</v>
      </c>
      <c r="X2973" s="67">
        <v>6907237870</v>
      </c>
      <c r="Y2973" s="67">
        <v>20030000000</v>
      </c>
      <c r="Z2973" s="67">
        <v>0</v>
      </c>
      <c r="AA2973" s="67">
        <v>14661076049</v>
      </c>
      <c r="AB2973" s="67"/>
      <c r="AC2973" s="67">
        <v>0</v>
      </c>
      <c r="AD2973" s="67">
        <v>1160814940</v>
      </c>
      <c r="AE2973" s="67">
        <v>0</v>
      </c>
      <c r="AF2973" s="67">
        <v>0</v>
      </c>
      <c r="AG2973" s="67">
        <v>2079512873</v>
      </c>
      <c r="AH2973" s="67">
        <v>0</v>
      </c>
      <c r="AI2973" s="67">
        <v>2125543859</v>
      </c>
      <c r="AJ2973" s="67">
        <v>0</v>
      </c>
      <c r="AK2973" s="67"/>
      <c r="AL2973" s="67">
        <v>0</v>
      </c>
      <c r="AM2973" s="67">
        <v>2201786940092</v>
      </c>
      <c r="AN2973" s="67">
        <v>903471346970</v>
      </c>
      <c r="AO2973" s="67">
        <v>1297469878963</v>
      </c>
      <c r="AP2973" s="67">
        <v>2820885377946</v>
      </c>
      <c r="AQ2973" s="67">
        <v>2987485597485</v>
      </c>
      <c r="AR2973" s="67">
        <v>282407579778</v>
      </c>
      <c r="AS2973" s="67">
        <v>227748048208</v>
      </c>
      <c r="AT2973" s="67">
        <v>54659531570</v>
      </c>
      <c r="AU2973" s="67">
        <v>48636000000</v>
      </c>
      <c r="AV2973" s="67">
        <v>107283000000</v>
      </c>
      <c r="AW2973" s="67">
        <v>103238276642</v>
      </c>
      <c r="AX2973" s="67">
        <v>81079687841</v>
      </c>
      <c r="AY2973" s="67">
        <v>33789634807</v>
      </c>
      <c r="AZ2973" s="67">
        <v>47290053034</v>
      </c>
      <c r="BA2973" s="67">
        <v>8849726340</v>
      </c>
      <c r="BB2973" s="67">
        <v>0</v>
      </c>
      <c r="BC2973" s="67">
        <v>3764702996</v>
      </c>
      <c r="BD2973" s="67">
        <v>1326593532</v>
      </c>
      <c r="BE2973" s="67">
        <v>7640029453</v>
      </c>
      <c r="BF2973" s="67">
        <v>577536481</v>
      </c>
      <c r="BG2973" s="67">
        <v>0</v>
      </c>
      <c r="BH2973" s="67">
        <v>16815378984</v>
      </c>
      <c r="BI2973" s="67">
        <v>1233657706</v>
      </c>
      <c r="BJ2973" s="67">
        <v>4925698701</v>
      </c>
      <c r="BK2973" s="67">
        <v>4266150234</v>
      </c>
      <c r="BL2973" s="67">
        <v>6389872344</v>
      </c>
      <c r="BM2973" s="67"/>
      <c r="BN2973" s="67">
        <v>4719221572</v>
      </c>
      <c r="BO2973" s="67">
        <v>13735960</v>
      </c>
      <c r="BP2973" s="67"/>
      <c r="BQ2973" s="67">
        <v>113126788</v>
      </c>
      <c r="BR2973" s="67"/>
      <c r="BS2973" s="67"/>
      <c r="BT2973" s="67">
        <v>856326333</v>
      </c>
      <c r="BU2973" s="67"/>
      <c r="BV2973" s="67">
        <v>687461691</v>
      </c>
      <c r="BW2973" s="67"/>
      <c r="BX2973" s="67"/>
      <c r="BY2973" s="67"/>
      <c r="BZ2973" s="67">
        <v>1117419633929</v>
      </c>
      <c r="CA2973" s="67">
        <v>483386193927</v>
      </c>
      <c r="CB2973" s="67">
        <v>634033440001</v>
      </c>
      <c r="CC2973" s="67">
        <v>1461233869333</v>
      </c>
      <c r="CD2973" s="67">
        <v>1520000000000</v>
      </c>
    </row>
    <row r="2974" spans="1:82">
      <c r="A2974" t="s">
        <v>3340</v>
      </c>
      <c r="B2974" t="s">
        <v>3341</v>
      </c>
      <c r="C2974" t="s">
        <v>210</v>
      </c>
      <c r="D2974" t="s">
        <v>63</v>
      </c>
      <c r="E2974" t="s">
        <v>153</v>
      </c>
      <c r="F2974" s="67">
        <v>2002</v>
      </c>
      <c r="G2974" t="s">
        <v>3349</v>
      </c>
      <c r="H2974" s="67">
        <v>38230364</v>
      </c>
      <c r="I2974" s="67">
        <v>305148970319</v>
      </c>
      <c r="J2974" s="67">
        <v>70817143895</v>
      </c>
      <c r="K2974" s="67">
        <v>174983092924</v>
      </c>
      <c r="L2974" s="67">
        <v>233726969309</v>
      </c>
      <c r="M2974" s="67">
        <v>181133581014</v>
      </c>
      <c r="N2974" s="67">
        <v>26157843848</v>
      </c>
      <c r="O2974" s="67">
        <v>0</v>
      </c>
      <c r="P2974" s="67">
        <v>11114065397</v>
      </c>
      <c r="Q2974" s="67">
        <v>1808967429</v>
      </c>
      <c r="R2974" s="67">
        <v>10639890888</v>
      </c>
      <c r="S2974" s="67">
        <v>998340116</v>
      </c>
      <c r="T2974" s="67">
        <v>1345525947</v>
      </c>
      <c r="U2974" s="67">
        <v>388584691000</v>
      </c>
      <c r="V2974" s="67">
        <v>1505659489</v>
      </c>
      <c r="W2974" s="67">
        <v>3148454279</v>
      </c>
      <c r="X2974" s="67">
        <v>6857075301</v>
      </c>
      <c r="Y2974" s="67">
        <v>19360000000</v>
      </c>
      <c r="Z2974" s="67">
        <v>0</v>
      </c>
      <c r="AA2974" s="67">
        <v>14188138112</v>
      </c>
      <c r="AB2974" s="67"/>
      <c r="AC2974" s="67">
        <v>0</v>
      </c>
      <c r="AD2974" s="67">
        <v>1145491996</v>
      </c>
      <c r="AE2974" s="67">
        <v>0</v>
      </c>
      <c r="AF2974" s="67">
        <v>0</v>
      </c>
      <c r="AG2974" s="67">
        <v>2030579879</v>
      </c>
      <c r="AH2974" s="67">
        <v>0</v>
      </c>
      <c r="AI2974" s="67">
        <v>1994575163</v>
      </c>
      <c r="AJ2974" s="67">
        <v>0</v>
      </c>
      <c r="AK2974" s="67"/>
      <c r="AL2974" s="67">
        <v>0</v>
      </c>
      <c r="AM2974" s="67">
        <v>2145130456760</v>
      </c>
      <c r="AN2974" s="67">
        <v>884616145811</v>
      </c>
      <c r="AO2974" s="67">
        <v>1259295551949</v>
      </c>
      <c r="AP2974" s="67">
        <v>2756330941397</v>
      </c>
      <c r="AQ2974" s="67">
        <v>2942887470872</v>
      </c>
      <c r="AR2974" s="67">
        <v>292966998893</v>
      </c>
      <c r="AS2974" s="67">
        <v>236263708785</v>
      </c>
      <c r="AT2974" s="67">
        <v>56703290108</v>
      </c>
      <c r="AU2974" s="67">
        <v>50695000000</v>
      </c>
      <c r="AV2974" s="67">
        <v>125263000000</v>
      </c>
      <c r="AW2974" s="67">
        <v>99352485008</v>
      </c>
      <c r="AX2974" s="67">
        <v>77146309241</v>
      </c>
      <c r="AY2974" s="67">
        <v>32371189086</v>
      </c>
      <c r="AZ2974" s="67">
        <v>44775120155</v>
      </c>
      <c r="BA2974" s="67">
        <v>8613144459</v>
      </c>
      <c r="BB2974" s="67">
        <v>0</v>
      </c>
      <c r="BC2974" s="67">
        <v>3654430500</v>
      </c>
      <c r="BD2974" s="67">
        <v>1353792199</v>
      </c>
      <c r="BE2974" s="67">
        <v>7785835887</v>
      </c>
      <c r="BF2974" s="67">
        <v>798972721</v>
      </c>
      <c r="BG2974" s="67">
        <v>0</v>
      </c>
      <c r="BH2974" s="67">
        <v>13325142702</v>
      </c>
      <c r="BI2974" s="67">
        <v>1055040634</v>
      </c>
      <c r="BJ2974" s="67">
        <v>3726629288</v>
      </c>
      <c r="BK2974" s="67">
        <v>1907942852</v>
      </c>
      <c r="BL2974" s="67">
        <v>6635529927</v>
      </c>
      <c r="BM2974" s="67"/>
      <c r="BN2974" s="67">
        <v>5051554255</v>
      </c>
      <c r="BO2974" s="67">
        <v>14336052</v>
      </c>
      <c r="BP2974" s="67"/>
      <c r="BQ2974" s="67">
        <v>125912364</v>
      </c>
      <c r="BR2974" s="67"/>
      <c r="BS2974" s="67"/>
      <c r="BT2974" s="67">
        <v>969463860</v>
      </c>
      <c r="BU2974" s="67"/>
      <c r="BV2974" s="67">
        <v>474263396</v>
      </c>
      <c r="BW2974" s="67"/>
      <c r="BX2974" s="67"/>
      <c r="BY2974" s="67"/>
      <c r="BZ2974" s="67">
        <v>1109406018459</v>
      </c>
      <c r="CA2974" s="67">
        <v>479814174151</v>
      </c>
      <c r="CB2974" s="67">
        <v>629591844308</v>
      </c>
      <c r="CC2974" s="67">
        <v>1440482645062</v>
      </c>
      <c r="CD2974" s="67">
        <v>1515000000000</v>
      </c>
    </row>
    <row r="2975" spans="1:82">
      <c r="A2975" t="s">
        <v>3340</v>
      </c>
      <c r="B2975" t="s">
        <v>3341</v>
      </c>
      <c r="C2975" t="s">
        <v>210</v>
      </c>
      <c r="D2975" t="s">
        <v>63</v>
      </c>
      <c r="E2975" t="s">
        <v>153</v>
      </c>
      <c r="F2975" s="67">
        <v>2003</v>
      </c>
      <c r="G2975" t="s">
        <v>3350</v>
      </c>
      <c r="H2975" s="67">
        <v>38204570</v>
      </c>
      <c r="I2975" s="67">
        <v>314779385351</v>
      </c>
      <c r="J2975" s="67">
        <v>83707842180</v>
      </c>
      <c r="K2975" s="67">
        <v>216297057227</v>
      </c>
      <c r="L2975" s="67">
        <v>225986883020</v>
      </c>
      <c r="M2975" s="67">
        <v>173309004767</v>
      </c>
      <c r="N2975" s="67">
        <v>26143883692</v>
      </c>
      <c r="O2975" s="67">
        <v>0</v>
      </c>
      <c r="P2975" s="67">
        <v>11146994154</v>
      </c>
      <c r="Q2975" s="67">
        <v>1814327039</v>
      </c>
      <c r="R2975" s="67">
        <v>10671414761</v>
      </c>
      <c r="S2975" s="67">
        <v>994563287</v>
      </c>
      <c r="T2975" s="67">
        <v>986561587</v>
      </c>
      <c r="U2975" s="67">
        <v>376049843540</v>
      </c>
      <c r="V2975" s="67">
        <v>1263093175</v>
      </c>
      <c r="W2975" s="67">
        <v>2985603196</v>
      </c>
      <c r="X2975" s="67">
        <v>6806399678</v>
      </c>
      <c r="Y2975" s="67">
        <v>19210000000</v>
      </c>
      <c r="Z2975" s="67">
        <v>0</v>
      </c>
      <c r="AA2975" s="67">
        <v>14188138112</v>
      </c>
      <c r="AB2975" s="67"/>
      <c r="AC2975" s="67">
        <v>0</v>
      </c>
      <c r="AD2975" s="67">
        <v>1129003810</v>
      </c>
      <c r="AE2975" s="67">
        <v>0</v>
      </c>
      <c r="AF2975" s="67">
        <v>0</v>
      </c>
      <c r="AG2975" s="67">
        <v>2030579879</v>
      </c>
      <c r="AH2975" s="67">
        <v>0</v>
      </c>
      <c r="AI2975" s="67">
        <v>1864035309</v>
      </c>
      <c r="AJ2975" s="67">
        <v>0</v>
      </c>
      <c r="AK2975" s="67"/>
      <c r="AL2975" s="67">
        <v>0</v>
      </c>
      <c r="AM2975" s="67">
        <v>2162321449309</v>
      </c>
      <c r="AN2975" s="67">
        <v>893661491965</v>
      </c>
      <c r="AO2975" s="67">
        <v>1267269300727</v>
      </c>
      <c r="AP2975" s="67">
        <v>2759029663691</v>
      </c>
      <c r="AQ2975" s="67">
        <v>2970026786659</v>
      </c>
      <c r="AR2975" s="67">
        <v>328673258323</v>
      </c>
      <c r="AS2975" s="67">
        <v>265059079293</v>
      </c>
      <c r="AT2975" s="67">
        <v>63614179030</v>
      </c>
      <c r="AU2975" s="67">
        <v>60332000000</v>
      </c>
      <c r="AV2975" s="67">
        <v>155895000000</v>
      </c>
      <c r="AW2975" s="67">
        <v>103116453204</v>
      </c>
      <c r="AX2975" s="67">
        <v>78591877904</v>
      </c>
      <c r="AY2975" s="67">
        <v>32742413361</v>
      </c>
      <c r="AZ2975" s="67">
        <v>45849464543</v>
      </c>
      <c r="BA2975" s="67">
        <v>10997536780</v>
      </c>
      <c r="BB2975" s="67">
        <v>0</v>
      </c>
      <c r="BC2975" s="67">
        <v>3479464808</v>
      </c>
      <c r="BD2975" s="67">
        <v>1396077244</v>
      </c>
      <c r="BE2975" s="67">
        <v>7983101572</v>
      </c>
      <c r="BF2975" s="67">
        <v>668394896</v>
      </c>
      <c r="BG2975" s="67">
        <v>0</v>
      </c>
      <c r="BH2975" s="67">
        <v>14652031332</v>
      </c>
      <c r="BI2975" s="67">
        <v>1160748617</v>
      </c>
      <c r="BJ2975" s="67">
        <v>4294317730</v>
      </c>
      <c r="BK2975" s="67">
        <v>2124811112</v>
      </c>
      <c r="BL2975" s="67">
        <v>7072153873</v>
      </c>
      <c r="BM2975" s="67"/>
      <c r="BN2975" s="67">
        <v>5414671463</v>
      </c>
      <c r="BO2975" s="67">
        <v>18231675</v>
      </c>
      <c r="BP2975" s="67"/>
      <c r="BQ2975" s="67">
        <v>143752757</v>
      </c>
      <c r="BR2975" s="67"/>
      <c r="BS2975" s="67"/>
      <c r="BT2975" s="67">
        <v>1014909644</v>
      </c>
      <c r="BU2975" s="67"/>
      <c r="BV2975" s="67">
        <v>480588335</v>
      </c>
      <c r="BW2975" s="67"/>
      <c r="BX2975" s="67"/>
      <c r="BY2975" s="67"/>
      <c r="BZ2975" s="67">
        <v>1165850207704</v>
      </c>
      <c r="CA2975" s="67">
        <v>504271491657</v>
      </c>
      <c r="CB2975" s="67">
        <v>661578716047</v>
      </c>
      <c r="CC2975" s="67">
        <v>1516728950564</v>
      </c>
      <c r="CD2975" s="67">
        <v>1612000000000</v>
      </c>
    </row>
    <row r="2976" spans="1:82">
      <c r="A2976" t="s">
        <v>3340</v>
      </c>
      <c r="B2976" t="s">
        <v>3341</v>
      </c>
      <c r="C2976" t="s">
        <v>210</v>
      </c>
      <c r="D2976" t="s">
        <v>63</v>
      </c>
      <c r="E2976" t="s">
        <v>153</v>
      </c>
      <c r="F2976" s="67">
        <v>2004</v>
      </c>
      <c r="G2976" t="s">
        <v>3351</v>
      </c>
      <c r="H2976" s="67">
        <v>38182222</v>
      </c>
      <c r="I2976" s="67">
        <v>325757316815</v>
      </c>
      <c r="J2976" s="67">
        <v>113626548765</v>
      </c>
      <c r="K2976" s="67">
        <v>286657882858</v>
      </c>
      <c r="L2976" s="67">
        <v>227754192163</v>
      </c>
      <c r="M2976" s="67">
        <v>175002543181</v>
      </c>
      <c r="N2976" s="67">
        <v>26129923535</v>
      </c>
      <c r="O2976" s="67">
        <v>0</v>
      </c>
      <c r="P2976" s="67">
        <v>11179922911</v>
      </c>
      <c r="Q2976" s="67">
        <v>1819686648</v>
      </c>
      <c r="R2976" s="67">
        <v>10702938634</v>
      </c>
      <c r="S2976" s="67">
        <v>991481380</v>
      </c>
      <c r="T2976" s="67">
        <v>1229140019</v>
      </c>
      <c r="U2976" s="67">
        <v>335976136643</v>
      </c>
      <c r="V2976" s="67">
        <v>1263093175</v>
      </c>
      <c r="W2976" s="67">
        <v>2958461349</v>
      </c>
      <c r="X2976" s="67">
        <v>4363778438</v>
      </c>
      <c r="Y2976" s="67">
        <v>19070000000</v>
      </c>
      <c r="Z2976" s="67">
        <v>0</v>
      </c>
      <c r="AA2976" s="67">
        <v>14188138112</v>
      </c>
      <c r="AB2976" s="67"/>
      <c r="AC2976" s="67">
        <v>0</v>
      </c>
      <c r="AD2976" s="67">
        <v>1112981721</v>
      </c>
      <c r="AE2976" s="67">
        <v>0</v>
      </c>
      <c r="AF2976" s="67">
        <v>0</v>
      </c>
      <c r="AG2976" s="67">
        <v>2030579879</v>
      </c>
      <c r="AH2976" s="67">
        <v>0</v>
      </c>
      <c r="AI2976" s="67">
        <v>1735382365</v>
      </c>
      <c r="AJ2976" s="67">
        <v>0</v>
      </c>
      <c r="AK2976" s="67"/>
      <c r="AL2976" s="67">
        <v>0</v>
      </c>
      <c r="AM2976" s="67">
        <v>2181489578683</v>
      </c>
      <c r="AN2976" s="67">
        <v>893233007274</v>
      </c>
      <c r="AO2976" s="67">
        <v>1287613177394</v>
      </c>
      <c r="AP2976" s="67">
        <v>2760746859941</v>
      </c>
      <c r="AQ2976" s="67">
        <v>3004630263358</v>
      </c>
      <c r="AR2976" s="67">
        <v>364057488122</v>
      </c>
      <c r="AS2976" s="67">
        <v>293594748486</v>
      </c>
      <c r="AT2976" s="67">
        <v>70462739637</v>
      </c>
      <c r="AU2976" s="67">
        <v>84666000000</v>
      </c>
      <c r="AV2976" s="67">
        <v>213596000000</v>
      </c>
      <c r="AW2976" s="67">
        <v>124149471509</v>
      </c>
      <c r="AX2976" s="67">
        <v>96892822388</v>
      </c>
      <c r="AY2976" s="67">
        <v>40200923531</v>
      </c>
      <c r="AZ2976" s="67">
        <v>56691898856</v>
      </c>
      <c r="BA2976" s="67">
        <v>12805545878</v>
      </c>
      <c r="BB2976" s="67">
        <v>0</v>
      </c>
      <c r="BC2976" s="67">
        <v>4793912954</v>
      </c>
      <c r="BD2976" s="67">
        <v>1432989102</v>
      </c>
      <c r="BE2976" s="67">
        <v>8224201188</v>
      </c>
      <c r="BF2976" s="67">
        <v>0</v>
      </c>
      <c r="BG2976" s="67">
        <v>0</v>
      </c>
      <c r="BH2976" s="67">
        <v>38550734502</v>
      </c>
      <c r="BI2976" s="67">
        <v>1906694044</v>
      </c>
      <c r="BJ2976" s="67">
        <v>4620393453</v>
      </c>
      <c r="BK2976" s="67">
        <v>13253879297</v>
      </c>
      <c r="BL2976" s="67">
        <v>18769767708</v>
      </c>
      <c r="BM2976" s="67"/>
      <c r="BN2976" s="67">
        <v>15013509730</v>
      </c>
      <c r="BO2976" s="67">
        <v>69414156</v>
      </c>
      <c r="BP2976" s="67"/>
      <c r="BQ2976" s="67">
        <v>504752825</v>
      </c>
      <c r="BR2976" s="67"/>
      <c r="BS2976" s="67"/>
      <c r="BT2976" s="67">
        <v>2488923372</v>
      </c>
      <c r="BU2976" s="67"/>
      <c r="BV2976" s="67">
        <v>693167626</v>
      </c>
      <c r="BW2976" s="67"/>
      <c r="BX2976" s="67"/>
      <c r="BY2976" s="67"/>
      <c r="BZ2976" s="67">
        <v>1279389897701</v>
      </c>
      <c r="CA2976" s="67">
        <v>554061089569</v>
      </c>
      <c r="CB2976" s="67">
        <v>725328808132</v>
      </c>
      <c r="CC2976" s="67">
        <v>1677217591834</v>
      </c>
      <c r="CD2976" s="67">
        <v>1806000000000</v>
      </c>
    </row>
    <row r="2977" spans="1:82">
      <c r="A2977" t="s">
        <v>3340</v>
      </c>
      <c r="B2977" t="s">
        <v>3341</v>
      </c>
      <c r="C2977" t="s">
        <v>210</v>
      </c>
      <c r="D2977" t="s">
        <v>63</v>
      </c>
      <c r="E2977" t="s">
        <v>153</v>
      </c>
      <c r="F2977" s="67">
        <v>2005</v>
      </c>
      <c r="G2977" t="s">
        <v>3352</v>
      </c>
      <c r="H2977" s="67">
        <v>38165445</v>
      </c>
      <c r="I2977" s="67">
        <v>338536569036</v>
      </c>
      <c r="J2977" s="67">
        <v>127259467180</v>
      </c>
      <c r="K2977" s="67">
        <v>296113519483</v>
      </c>
      <c r="L2977" s="67">
        <v>223255426957</v>
      </c>
      <c r="M2977" s="67">
        <v>170490013580</v>
      </c>
      <c r="N2977" s="67">
        <v>26115963378</v>
      </c>
      <c r="O2977" s="67">
        <v>0</v>
      </c>
      <c r="P2977" s="67">
        <v>11212851669</v>
      </c>
      <c r="Q2977" s="67">
        <v>1825046257</v>
      </c>
      <c r="R2977" s="67">
        <v>10734462507</v>
      </c>
      <c r="S2977" s="67">
        <v>987661760</v>
      </c>
      <c r="T2977" s="67">
        <v>1299574966</v>
      </c>
      <c r="U2977" s="67">
        <v>280286596130</v>
      </c>
      <c r="V2977" s="67">
        <v>1263093175</v>
      </c>
      <c r="W2977" s="67">
        <v>2877035807</v>
      </c>
      <c r="X2977" s="67">
        <v>2338361949</v>
      </c>
      <c r="Y2977" s="67">
        <v>18930000000</v>
      </c>
      <c r="Z2977" s="67">
        <v>0</v>
      </c>
      <c r="AA2977" s="67">
        <v>14188138112</v>
      </c>
      <c r="AB2977" s="67"/>
      <c r="AC2977" s="67">
        <v>0</v>
      </c>
      <c r="AD2977" s="67">
        <v>1095444815</v>
      </c>
      <c r="AE2977" s="67">
        <v>0</v>
      </c>
      <c r="AF2977" s="67">
        <v>0</v>
      </c>
      <c r="AG2977" s="67">
        <v>2030579879</v>
      </c>
      <c r="AH2977" s="67">
        <v>0</v>
      </c>
      <c r="AI2977" s="67">
        <v>1615048979</v>
      </c>
      <c r="AJ2977" s="67">
        <v>0</v>
      </c>
      <c r="AK2977" s="67"/>
      <c r="AL2977" s="67">
        <v>0</v>
      </c>
      <c r="AM2977" s="67">
        <v>2268203849963</v>
      </c>
      <c r="AN2977" s="67">
        <v>916801530716</v>
      </c>
      <c r="AO2977" s="67">
        <v>1351890846687</v>
      </c>
      <c r="AP2977" s="67">
        <v>2857662288143</v>
      </c>
      <c r="AQ2977" s="67">
        <v>3094027818432</v>
      </c>
      <c r="AR2977" s="67">
        <v>424684562407</v>
      </c>
      <c r="AS2977" s="67">
        <v>342487550328</v>
      </c>
      <c r="AT2977" s="67">
        <v>82197012079</v>
      </c>
      <c r="AU2977" s="67">
        <v>96895000000</v>
      </c>
      <c r="AV2977" s="67">
        <v>225460000000</v>
      </c>
      <c r="AW2977" s="67">
        <v>123751613215</v>
      </c>
      <c r="AX2977" s="67">
        <v>95175594304</v>
      </c>
      <c r="AY2977" s="67">
        <v>37656497051</v>
      </c>
      <c r="AZ2977" s="67">
        <v>57519097253</v>
      </c>
      <c r="BA2977" s="67">
        <v>12851386881</v>
      </c>
      <c r="BB2977" s="67">
        <v>0</v>
      </c>
      <c r="BC2977" s="67">
        <v>5264408935</v>
      </c>
      <c r="BD2977" s="67">
        <v>1473549345</v>
      </c>
      <c r="BE2977" s="67">
        <v>8505549944</v>
      </c>
      <c r="BF2977" s="67">
        <v>481123806</v>
      </c>
      <c r="BG2977" s="67">
        <v>0</v>
      </c>
      <c r="BH2977" s="67">
        <v>41425473079</v>
      </c>
      <c r="BI2977" s="67">
        <v>3004696113</v>
      </c>
      <c r="BJ2977" s="67">
        <v>6434192291</v>
      </c>
      <c r="BK2977" s="67">
        <v>9069479274</v>
      </c>
      <c r="BL2977" s="67">
        <v>22917105403</v>
      </c>
      <c r="BM2977" s="67"/>
      <c r="BN2977" s="67">
        <v>18775416748</v>
      </c>
      <c r="BO2977" s="67">
        <v>104688259</v>
      </c>
      <c r="BP2977" s="67"/>
      <c r="BQ2977" s="67">
        <v>657491563</v>
      </c>
      <c r="BR2977" s="67"/>
      <c r="BS2977" s="67"/>
      <c r="BT2977" s="67">
        <v>2545267604</v>
      </c>
      <c r="BU2977" s="67"/>
      <c r="BV2977" s="67">
        <v>834241228</v>
      </c>
      <c r="BW2977" s="67"/>
      <c r="BX2977" s="67"/>
      <c r="BY2977" s="67"/>
      <c r="BZ2977" s="67">
        <v>1550287675490</v>
      </c>
      <c r="CA2977" s="67">
        <v>659868401692</v>
      </c>
      <c r="CB2977" s="67">
        <v>890419273798</v>
      </c>
      <c r="CC2977" s="67">
        <v>2011584324190</v>
      </c>
      <c r="CD2977" s="67">
        <v>2140000000000</v>
      </c>
    </row>
    <row r="2978" spans="1:82">
      <c r="A2978" t="s">
        <v>3340</v>
      </c>
      <c r="B2978" t="s">
        <v>3341</v>
      </c>
      <c r="C2978" t="s">
        <v>210</v>
      </c>
      <c r="D2978" t="s">
        <v>63</v>
      </c>
      <c r="E2978" t="s">
        <v>153</v>
      </c>
      <c r="F2978" s="67">
        <v>2006</v>
      </c>
      <c r="G2978" t="s">
        <v>3353</v>
      </c>
      <c r="H2978" s="67">
        <v>38141267</v>
      </c>
      <c r="I2978" s="67">
        <v>355121443479</v>
      </c>
      <c r="J2978" s="67">
        <v>161614917279</v>
      </c>
      <c r="K2978" s="67">
        <v>378562008245</v>
      </c>
      <c r="L2978" s="67">
        <v>223861814417</v>
      </c>
      <c r="M2978" s="67">
        <v>171036662058</v>
      </c>
      <c r="N2978" s="67">
        <v>26102003221</v>
      </c>
      <c r="O2978" s="67">
        <v>0</v>
      </c>
      <c r="P2978" s="67">
        <v>11245780426</v>
      </c>
      <c r="Q2978" s="67">
        <v>1830405867</v>
      </c>
      <c r="R2978" s="67">
        <v>10765986380</v>
      </c>
      <c r="S2978" s="67">
        <v>982033969</v>
      </c>
      <c r="T2978" s="67">
        <v>1205766007</v>
      </c>
      <c r="U2978" s="67">
        <v>281182644783</v>
      </c>
      <c r="V2978" s="67">
        <v>1263093175</v>
      </c>
      <c r="W2978" s="67">
        <v>3067028738</v>
      </c>
      <c r="X2978" s="67">
        <v>2289970451</v>
      </c>
      <c r="Y2978" s="67">
        <v>18790000000</v>
      </c>
      <c r="Z2978" s="67">
        <v>0</v>
      </c>
      <c r="AA2978" s="67">
        <v>14188138112</v>
      </c>
      <c r="AB2978" s="67"/>
      <c r="AC2978" s="67">
        <v>0</v>
      </c>
      <c r="AD2978" s="67">
        <v>1073567381</v>
      </c>
      <c r="AE2978" s="67">
        <v>0</v>
      </c>
      <c r="AF2978" s="67">
        <v>0</v>
      </c>
      <c r="AG2978" s="67">
        <v>2030579879</v>
      </c>
      <c r="AH2978" s="67">
        <v>0</v>
      </c>
      <c r="AI2978" s="67">
        <v>1498746718</v>
      </c>
      <c r="AJ2978" s="67">
        <v>0</v>
      </c>
      <c r="AK2978" s="67"/>
      <c r="AL2978" s="67">
        <v>0</v>
      </c>
      <c r="AM2978" s="67">
        <v>2362652677506</v>
      </c>
      <c r="AN2978" s="67">
        <v>952750963864</v>
      </c>
      <c r="AO2978" s="67">
        <v>1410574660300</v>
      </c>
      <c r="AP2978" s="67">
        <v>2930988735856</v>
      </c>
      <c r="AQ2978" s="67">
        <v>3211639503483</v>
      </c>
      <c r="AR2978" s="67">
        <v>492579102175</v>
      </c>
      <c r="AS2978" s="67">
        <v>397241211431</v>
      </c>
      <c r="AT2978" s="67">
        <v>95337890744</v>
      </c>
      <c r="AU2978" s="67">
        <v>124634000000</v>
      </c>
      <c r="AV2978" s="67">
        <v>291939000000</v>
      </c>
      <c r="AW2978" s="67">
        <v>131463083696</v>
      </c>
      <c r="AX2978" s="67">
        <v>99589831883</v>
      </c>
      <c r="AY2978" s="67">
        <v>39423065999</v>
      </c>
      <c r="AZ2978" s="67">
        <v>60166765884</v>
      </c>
      <c r="BA2978" s="67">
        <v>14396553402</v>
      </c>
      <c r="BB2978" s="67">
        <v>0</v>
      </c>
      <c r="BC2978" s="67">
        <v>5993677705</v>
      </c>
      <c r="BD2978" s="67">
        <v>1519284398</v>
      </c>
      <c r="BE2978" s="67">
        <v>8793751432</v>
      </c>
      <c r="BF2978" s="67">
        <v>1169984876</v>
      </c>
      <c r="BG2978" s="67">
        <v>0</v>
      </c>
      <c r="BH2978" s="67">
        <v>82477168666</v>
      </c>
      <c r="BI2978" s="67">
        <v>3734235483</v>
      </c>
      <c r="BJ2978" s="67">
        <v>11887006787</v>
      </c>
      <c r="BK2978" s="67">
        <v>10274618060</v>
      </c>
      <c r="BL2978" s="67">
        <v>56581308335</v>
      </c>
      <c r="BM2978" s="67"/>
      <c r="BN2978" s="67">
        <v>46314390520</v>
      </c>
      <c r="BO2978" s="67">
        <v>145411441</v>
      </c>
      <c r="BP2978" s="67"/>
      <c r="BQ2978" s="67">
        <v>1445007405</v>
      </c>
      <c r="BR2978" s="67"/>
      <c r="BS2978" s="67"/>
      <c r="BT2978" s="67">
        <v>5709313773</v>
      </c>
      <c r="BU2978" s="67"/>
      <c r="BV2978" s="67">
        <v>2967185195</v>
      </c>
      <c r="BW2978" s="67"/>
      <c r="BX2978" s="67"/>
      <c r="BY2978" s="67"/>
      <c r="BZ2978" s="67">
        <v>1768669272438</v>
      </c>
      <c r="CA2978" s="67">
        <v>735872186099</v>
      </c>
      <c r="CB2978" s="67">
        <v>1032797086339</v>
      </c>
      <c r="CC2978" s="67">
        <v>2307883626975</v>
      </c>
      <c r="CD2978" s="67">
        <v>2475000000000</v>
      </c>
    </row>
    <row r="2979" spans="1:82">
      <c r="A2979" t="s">
        <v>3340</v>
      </c>
      <c r="B2979" t="s">
        <v>3341</v>
      </c>
      <c r="C2979" t="s">
        <v>210</v>
      </c>
      <c r="D2979" t="s">
        <v>63</v>
      </c>
      <c r="E2979" t="s">
        <v>153</v>
      </c>
      <c r="F2979" s="67">
        <v>2007</v>
      </c>
      <c r="G2979" t="s">
        <v>3354</v>
      </c>
      <c r="H2979" s="67">
        <v>38120560</v>
      </c>
      <c r="I2979" s="67">
        <v>377132941595</v>
      </c>
      <c r="J2979" s="67">
        <v>209785577016</v>
      </c>
      <c r="K2979" s="67">
        <v>517113347515</v>
      </c>
      <c r="L2979" s="67">
        <v>218624427211</v>
      </c>
      <c r="M2979" s="67">
        <v>165805986423</v>
      </c>
      <c r="N2979" s="67">
        <v>26088043064</v>
      </c>
      <c r="O2979" s="67">
        <v>0</v>
      </c>
      <c r="P2979" s="67">
        <v>11278709183</v>
      </c>
      <c r="Q2979" s="67">
        <v>1835765476</v>
      </c>
      <c r="R2979" s="67">
        <v>10797510253</v>
      </c>
      <c r="S2979" s="67">
        <v>980976280</v>
      </c>
      <c r="T2979" s="67">
        <v>1388569198</v>
      </c>
      <c r="U2979" s="67">
        <v>277847806554</v>
      </c>
      <c r="V2979" s="67">
        <v>1263093175</v>
      </c>
      <c r="W2979" s="67">
        <v>2835304122</v>
      </c>
      <c r="X2979" s="67">
        <v>2338361846</v>
      </c>
      <c r="Y2979" s="67">
        <v>18650000000</v>
      </c>
      <c r="Z2979" s="67">
        <v>0</v>
      </c>
      <c r="AA2979" s="67">
        <v>14188138112</v>
      </c>
      <c r="AB2979" s="67"/>
      <c r="AC2979" s="67">
        <v>0</v>
      </c>
      <c r="AD2979" s="67">
        <v>1045135455</v>
      </c>
      <c r="AE2979" s="67">
        <v>0</v>
      </c>
      <c r="AF2979" s="67">
        <v>0</v>
      </c>
      <c r="AG2979" s="67">
        <v>2030579879</v>
      </c>
      <c r="AH2979" s="67">
        <v>0</v>
      </c>
      <c r="AI2979" s="67">
        <v>1390163633</v>
      </c>
      <c r="AJ2979" s="67">
        <v>0</v>
      </c>
      <c r="AK2979" s="67"/>
      <c r="AL2979" s="67">
        <v>0</v>
      </c>
      <c r="AM2979" s="67">
        <v>2493721006528</v>
      </c>
      <c r="AN2979" s="67">
        <v>1008685570966</v>
      </c>
      <c r="AO2979" s="67">
        <v>1485647659018</v>
      </c>
      <c r="AP2979" s="67">
        <v>2994082460984</v>
      </c>
      <c r="AQ2979" s="67">
        <v>3364354666909</v>
      </c>
      <c r="AR2979" s="67">
        <v>656925778042</v>
      </c>
      <c r="AS2979" s="67">
        <v>529778853259</v>
      </c>
      <c r="AT2979" s="67">
        <v>127146924782</v>
      </c>
      <c r="AU2979" s="67">
        <v>165760000000</v>
      </c>
      <c r="AV2979" s="67">
        <v>408592000000</v>
      </c>
      <c r="AW2979" s="67">
        <v>196326971892</v>
      </c>
      <c r="AX2979" s="67">
        <v>155745892667</v>
      </c>
      <c r="AY2979" s="67">
        <v>64152722937</v>
      </c>
      <c r="AZ2979" s="67">
        <v>91593169729</v>
      </c>
      <c r="BA2979" s="67">
        <v>19373512387</v>
      </c>
      <c r="BB2979" s="67">
        <v>0</v>
      </c>
      <c r="BC2979" s="67">
        <v>8622573997</v>
      </c>
      <c r="BD2979" s="67">
        <v>1555472726</v>
      </c>
      <c r="BE2979" s="67">
        <v>9045959999</v>
      </c>
      <c r="BF2979" s="67">
        <v>1563549234</v>
      </c>
      <c r="BG2979" s="67">
        <v>420010882</v>
      </c>
      <c r="BH2979" s="67">
        <v>83009572402</v>
      </c>
      <c r="BI2979" s="67">
        <v>3802381409</v>
      </c>
      <c r="BJ2979" s="67">
        <v>11479459397</v>
      </c>
      <c r="BK2979" s="67">
        <v>13255721849</v>
      </c>
      <c r="BL2979" s="67">
        <v>54472009747</v>
      </c>
      <c r="BM2979" s="67"/>
      <c r="BN2979" s="67">
        <v>43185623308</v>
      </c>
      <c r="BO2979" s="67">
        <v>157401274</v>
      </c>
      <c r="BP2979" s="67"/>
      <c r="BQ2979" s="67">
        <v>2459700602</v>
      </c>
      <c r="BR2979" s="67"/>
      <c r="BS2979" s="67"/>
      <c r="BT2979" s="67">
        <v>6066518828</v>
      </c>
      <c r="BU2979" s="67"/>
      <c r="BV2979" s="67">
        <v>2602765735</v>
      </c>
      <c r="BW2979" s="67"/>
      <c r="BX2979" s="67"/>
      <c r="BY2979" s="67"/>
      <c r="BZ2979" s="67">
        <v>2257010103145</v>
      </c>
      <c r="CA2979" s="67">
        <v>917703261412</v>
      </c>
      <c r="CB2979" s="67">
        <v>1339306841733</v>
      </c>
      <c r="CC2979" s="67">
        <v>2950440425481</v>
      </c>
      <c r="CD2979" s="67">
        <v>3193000000000</v>
      </c>
    </row>
    <row r="2980" spans="1:82">
      <c r="A2980" t="s">
        <v>3340</v>
      </c>
      <c r="B2980" t="s">
        <v>3341</v>
      </c>
      <c r="C2980" t="s">
        <v>210</v>
      </c>
      <c r="D2980" t="s">
        <v>63</v>
      </c>
      <c r="E2980" t="s">
        <v>153</v>
      </c>
      <c r="F2980" s="67">
        <v>2008</v>
      </c>
      <c r="G2980" t="s">
        <v>3355</v>
      </c>
      <c r="H2980" s="67">
        <v>38125759</v>
      </c>
      <c r="I2980" s="67">
        <v>401283075194</v>
      </c>
      <c r="J2980" s="67">
        <v>176113401479</v>
      </c>
      <c r="K2980" s="67">
        <v>472819831936</v>
      </c>
      <c r="L2980" s="67">
        <v>220096148753</v>
      </c>
      <c r="M2980" s="67">
        <v>167220841321</v>
      </c>
      <c r="N2980" s="67">
        <v>26074082908</v>
      </c>
      <c r="O2980" s="67">
        <v>0</v>
      </c>
      <c r="P2980" s="67">
        <v>11311637941</v>
      </c>
      <c r="Q2980" s="67">
        <v>1841125086</v>
      </c>
      <c r="R2980" s="67">
        <v>10829034126</v>
      </c>
      <c r="S2980" s="67">
        <v>976454915</v>
      </c>
      <c r="T2980" s="67">
        <v>1270468152</v>
      </c>
      <c r="U2980" s="67">
        <v>235136407012</v>
      </c>
      <c r="V2980" s="67">
        <v>1263093175</v>
      </c>
      <c r="W2980" s="67">
        <v>2858199034</v>
      </c>
      <c r="X2980" s="67">
        <v>1779486507</v>
      </c>
      <c r="Y2980" s="67">
        <v>16780000000</v>
      </c>
      <c r="Z2980" s="67">
        <v>0</v>
      </c>
      <c r="AA2980" s="67">
        <v>12296386364</v>
      </c>
      <c r="AB2980" s="67"/>
      <c r="AC2980" s="67">
        <v>0</v>
      </c>
      <c r="AD2980" s="67">
        <v>1019587505</v>
      </c>
      <c r="AE2980" s="67">
        <v>0</v>
      </c>
      <c r="AF2980" s="67">
        <v>0</v>
      </c>
      <c r="AG2980" s="67">
        <v>2189841046</v>
      </c>
      <c r="AH2980" s="67">
        <v>0</v>
      </c>
      <c r="AI2980" s="67">
        <v>1279007490</v>
      </c>
      <c r="AJ2980" s="67">
        <v>0</v>
      </c>
      <c r="AK2980" s="67"/>
      <c r="AL2980" s="67">
        <v>0</v>
      </c>
      <c r="AM2980" s="67">
        <v>2613181411911</v>
      </c>
      <c r="AN2980" s="67">
        <v>1053911924850</v>
      </c>
      <c r="AO2980" s="67">
        <v>1559901715050</v>
      </c>
      <c r="AP2980" s="67">
        <v>3151440255107</v>
      </c>
      <c r="AQ2980" s="67">
        <v>3498076679477</v>
      </c>
      <c r="AR2980" s="67">
        <v>783243505790</v>
      </c>
      <c r="AS2980" s="67">
        <v>631647988540</v>
      </c>
      <c r="AT2980" s="67">
        <v>151595517250</v>
      </c>
      <c r="AU2980" s="67">
        <v>144950000000</v>
      </c>
      <c r="AV2980" s="67">
        <v>389154000000</v>
      </c>
      <c r="AW2980" s="67">
        <v>217040708201</v>
      </c>
      <c r="AX2980" s="67">
        <v>173536918681</v>
      </c>
      <c r="AY2980" s="67">
        <v>71485409137</v>
      </c>
      <c r="AZ2980" s="67">
        <v>102051509545</v>
      </c>
      <c r="BA2980" s="67">
        <v>21065685766</v>
      </c>
      <c r="BB2980" s="67">
        <v>0</v>
      </c>
      <c r="BC2980" s="67">
        <v>9481229162</v>
      </c>
      <c r="BD2980" s="67">
        <v>1585569025</v>
      </c>
      <c r="BE2980" s="67">
        <v>9241491469</v>
      </c>
      <c r="BF2980" s="67">
        <v>1364011427</v>
      </c>
      <c r="BG2980" s="67">
        <v>765802670</v>
      </c>
      <c r="BH2980" s="67">
        <v>157253169201</v>
      </c>
      <c r="BI2980" s="67">
        <v>5318003422</v>
      </c>
      <c r="BJ2980" s="67">
        <v>5469852825</v>
      </c>
      <c r="BK2980" s="67">
        <v>112645610850</v>
      </c>
      <c r="BL2980" s="67">
        <v>33819702104</v>
      </c>
      <c r="BM2980" s="67"/>
      <c r="BN2980" s="67">
        <v>26612452839</v>
      </c>
      <c r="BO2980" s="67">
        <v>135124922</v>
      </c>
      <c r="BP2980" s="67"/>
      <c r="BQ2980" s="67">
        <v>1418890045</v>
      </c>
      <c r="BR2980" s="67"/>
      <c r="BS2980" s="67"/>
      <c r="BT2980" s="67">
        <v>4697498731</v>
      </c>
      <c r="BU2980" s="67"/>
      <c r="BV2980" s="67">
        <v>955735567</v>
      </c>
      <c r="BW2980" s="67"/>
      <c r="BX2980" s="67"/>
      <c r="BY2980" s="67"/>
      <c r="BZ2980" s="67">
        <v>2971539900753</v>
      </c>
      <c r="CA2980" s="67">
        <v>1187264658511</v>
      </c>
      <c r="CB2980" s="67">
        <v>1784275242243</v>
      </c>
      <c r="CC2980" s="67">
        <v>3884873283945</v>
      </c>
      <c r="CD2980" s="67">
        <v>4129000000000</v>
      </c>
    </row>
    <row r="2981" spans="1:82">
      <c r="A2981" t="s">
        <v>3340</v>
      </c>
      <c r="B2981" t="s">
        <v>3341</v>
      </c>
      <c r="C2981" t="s">
        <v>210</v>
      </c>
      <c r="D2981" t="s">
        <v>63</v>
      </c>
      <c r="E2981" t="s">
        <v>153</v>
      </c>
      <c r="F2981" s="67">
        <v>2009</v>
      </c>
      <c r="G2981" t="s">
        <v>3356</v>
      </c>
      <c r="H2981" s="67">
        <v>38151603</v>
      </c>
      <c r="I2981" s="67">
        <v>423207707921</v>
      </c>
      <c r="J2981" s="67">
        <v>193617560269</v>
      </c>
      <c r="K2981" s="67">
        <v>521026194982</v>
      </c>
      <c r="L2981" s="67">
        <v>220420325425</v>
      </c>
      <c r="M2981" s="67">
        <v>167413776074</v>
      </c>
      <c r="N2981" s="67">
        <v>26060122751</v>
      </c>
      <c r="O2981" s="67">
        <v>0</v>
      </c>
      <c r="P2981" s="67">
        <v>11344566698</v>
      </c>
      <c r="Q2981" s="67">
        <v>1846484695</v>
      </c>
      <c r="R2981" s="67">
        <v>10860557999</v>
      </c>
      <c r="S2981" s="67">
        <v>969951129</v>
      </c>
      <c r="T2981" s="67">
        <v>1402169106</v>
      </c>
      <c r="U2981" s="67">
        <v>232389251759</v>
      </c>
      <c r="V2981" s="67">
        <v>1263093175</v>
      </c>
      <c r="W2981" s="67">
        <v>2997581970</v>
      </c>
      <c r="X2981" s="67">
        <v>1737536258</v>
      </c>
      <c r="Y2981" s="67">
        <v>16650000000</v>
      </c>
      <c r="Z2981" s="67">
        <v>0</v>
      </c>
      <c r="AA2981" s="67">
        <v>12296386364</v>
      </c>
      <c r="AB2981" s="67"/>
      <c r="AC2981" s="67">
        <v>0</v>
      </c>
      <c r="AD2981" s="67">
        <v>436966074</v>
      </c>
      <c r="AE2981" s="67">
        <v>0</v>
      </c>
      <c r="AF2981" s="67">
        <v>0</v>
      </c>
      <c r="AG2981" s="67">
        <v>2747255131</v>
      </c>
      <c r="AH2981" s="67">
        <v>0</v>
      </c>
      <c r="AI2981" s="67">
        <v>1165449825</v>
      </c>
      <c r="AJ2981" s="67">
        <v>0</v>
      </c>
      <c r="AK2981" s="67"/>
      <c r="AL2981" s="67">
        <v>0</v>
      </c>
      <c r="AM2981" s="67">
        <v>2640843418764</v>
      </c>
      <c r="AN2981" s="67">
        <v>1070998585526</v>
      </c>
      <c r="AO2981" s="67">
        <v>1570417299319</v>
      </c>
      <c r="AP2981" s="67">
        <v>3179338155092</v>
      </c>
      <c r="AQ2981" s="67">
        <v>3557551631987</v>
      </c>
      <c r="AR2981" s="67">
        <v>621777349619</v>
      </c>
      <c r="AS2981" s="67">
        <v>501433346467</v>
      </c>
      <c r="AT2981" s="67">
        <v>120344003152</v>
      </c>
      <c r="AU2981" s="67">
        <v>165405000000</v>
      </c>
      <c r="AV2981" s="67">
        <v>445106000000</v>
      </c>
      <c r="AW2981" s="67">
        <v>161666984084</v>
      </c>
      <c r="AX2981" s="67">
        <v>123716179548</v>
      </c>
      <c r="AY2981" s="67">
        <v>51409993820</v>
      </c>
      <c r="AZ2981" s="67">
        <v>72306185727</v>
      </c>
      <c r="BA2981" s="67">
        <v>17859212095</v>
      </c>
      <c r="BB2981" s="67">
        <v>0</v>
      </c>
      <c r="BC2981" s="67">
        <v>7269162903</v>
      </c>
      <c r="BD2981" s="67">
        <v>1583646129</v>
      </c>
      <c r="BE2981" s="67">
        <v>9285090854</v>
      </c>
      <c r="BF2981" s="67">
        <v>1298269565</v>
      </c>
      <c r="BG2981" s="67">
        <v>655422990</v>
      </c>
      <c r="BH2981" s="67">
        <v>62767851119</v>
      </c>
      <c r="BI2981" s="67">
        <v>1867628720</v>
      </c>
      <c r="BJ2981" s="67">
        <v>12326709094</v>
      </c>
      <c r="BK2981" s="67">
        <v>16767490679</v>
      </c>
      <c r="BL2981" s="67">
        <v>31806022626</v>
      </c>
      <c r="BM2981" s="67"/>
      <c r="BN2981" s="67">
        <v>23788892048</v>
      </c>
      <c r="BO2981" s="67">
        <v>293066744</v>
      </c>
      <c r="BP2981" s="67"/>
      <c r="BQ2981" s="67">
        <v>839864060</v>
      </c>
      <c r="BR2981" s="67"/>
      <c r="BS2981" s="67"/>
      <c r="BT2981" s="67">
        <v>6074062154</v>
      </c>
      <c r="BU2981" s="67"/>
      <c r="BV2981" s="67">
        <v>810137621</v>
      </c>
      <c r="BW2981" s="67"/>
      <c r="BX2981" s="67"/>
      <c r="BY2981" s="67"/>
      <c r="BZ2981" s="67">
        <v>2373430433606</v>
      </c>
      <c r="CA2981" s="67">
        <v>983786475407</v>
      </c>
      <c r="CB2981" s="67">
        <v>1389643958200</v>
      </c>
      <c r="CC2981" s="67">
        <v>2939941618428</v>
      </c>
      <c r="CD2981" s="67">
        <v>3220000000000</v>
      </c>
    </row>
    <row r="2982" spans="1:82">
      <c r="A2982" t="s">
        <v>3340</v>
      </c>
      <c r="B2982" t="s">
        <v>3341</v>
      </c>
      <c r="C2982" t="s">
        <v>210</v>
      </c>
      <c r="D2982" t="s">
        <v>63</v>
      </c>
      <c r="E2982" t="s">
        <v>153</v>
      </c>
      <c r="F2982" s="67">
        <v>2010</v>
      </c>
      <c r="G2982" t="s">
        <v>3357</v>
      </c>
      <c r="H2982" s="67">
        <v>38042794</v>
      </c>
      <c r="I2982" s="67">
        <v>443568850088</v>
      </c>
      <c r="J2982" s="67">
        <v>237247519562</v>
      </c>
      <c r="K2982" s="67">
        <v>596408641523</v>
      </c>
      <c r="L2982" s="67">
        <v>207808282473</v>
      </c>
      <c r="M2982" s="67">
        <v>154873016857</v>
      </c>
      <c r="N2982" s="67">
        <v>26046162594</v>
      </c>
      <c r="O2982" s="67">
        <v>0</v>
      </c>
      <c r="P2982" s="67">
        <v>11377495455</v>
      </c>
      <c r="Q2982" s="67">
        <v>1851844305</v>
      </c>
      <c r="R2982" s="67">
        <v>10892081872</v>
      </c>
      <c r="S2982" s="67">
        <v>960604995</v>
      </c>
      <c r="T2982" s="67">
        <v>1723896817</v>
      </c>
      <c r="U2982" s="67">
        <v>235781080154</v>
      </c>
      <c r="V2982" s="67">
        <v>1263093175</v>
      </c>
      <c r="W2982" s="67">
        <v>2962735260</v>
      </c>
      <c r="X2982" s="67">
        <v>1696179483</v>
      </c>
      <c r="Y2982" s="67">
        <v>17240000000</v>
      </c>
      <c r="Z2982" s="67">
        <v>0</v>
      </c>
      <c r="AA2982" s="67">
        <v>12296386364</v>
      </c>
      <c r="AB2982" s="67"/>
      <c r="AC2982" s="67">
        <v>0</v>
      </c>
      <c r="AD2982" s="67">
        <v>495228217</v>
      </c>
      <c r="AE2982" s="67">
        <v>0</v>
      </c>
      <c r="AF2982" s="67">
        <v>0</v>
      </c>
      <c r="AG2982" s="67">
        <v>3384299799</v>
      </c>
      <c r="AH2982" s="67">
        <v>0</v>
      </c>
      <c r="AI2982" s="67">
        <v>1066387059</v>
      </c>
      <c r="AJ2982" s="67">
        <v>0</v>
      </c>
      <c r="AK2982" s="67"/>
      <c r="AL2982" s="67">
        <v>0</v>
      </c>
      <c r="AM2982" s="67">
        <v>2657734151503</v>
      </c>
      <c r="AN2982" s="67">
        <v>1084949077229</v>
      </c>
      <c r="AO2982" s="67">
        <v>1573041209786</v>
      </c>
      <c r="AP2982" s="67">
        <v>3183349092472</v>
      </c>
      <c r="AQ2982" s="67">
        <v>3593973092360</v>
      </c>
      <c r="AR2982" s="67">
        <v>604815715472</v>
      </c>
      <c r="AS2982" s="67">
        <v>487754609252</v>
      </c>
      <c r="AT2982" s="67">
        <v>117061106220</v>
      </c>
      <c r="AU2982" s="67">
        <v>207908000000</v>
      </c>
      <c r="AV2982" s="67">
        <v>522653000000</v>
      </c>
      <c r="AW2982" s="67">
        <v>185009581513</v>
      </c>
      <c r="AX2982" s="67">
        <v>145051461726</v>
      </c>
      <c r="AY2982" s="67">
        <v>59824443725</v>
      </c>
      <c r="AZ2982" s="67">
        <v>85227018001</v>
      </c>
      <c r="BA2982" s="67">
        <v>19494652170</v>
      </c>
      <c r="BB2982" s="67">
        <v>0</v>
      </c>
      <c r="BC2982" s="67">
        <v>7259605953</v>
      </c>
      <c r="BD2982" s="67">
        <v>1597143429</v>
      </c>
      <c r="BE2982" s="67">
        <v>9408658646</v>
      </c>
      <c r="BF2982" s="67">
        <v>786441461</v>
      </c>
      <c r="BG2982" s="67">
        <v>1411618127</v>
      </c>
      <c r="BH2982" s="67">
        <v>98243819016</v>
      </c>
      <c r="BI2982" s="67">
        <v>2405827617</v>
      </c>
      <c r="BJ2982" s="67">
        <v>10337441282</v>
      </c>
      <c r="BK2982" s="67">
        <v>30973616577</v>
      </c>
      <c r="BL2982" s="67">
        <v>54526933540</v>
      </c>
      <c r="BM2982" s="67"/>
      <c r="BN2982" s="67">
        <v>41537156674</v>
      </c>
      <c r="BO2982" s="67">
        <v>420258628</v>
      </c>
      <c r="BP2982" s="67"/>
      <c r="BQ2982" s="67">
        <v>1224429852</v>
      </c>
      <c r="BR2982" s="67"/>
      <c r="BS2982" s="67"/>
      <c r="BT2982" s="67">
        <v>10370953327</v>
      </c>
      <c r="BU2982" s="67"/>
      <c r="BV2982" s="67">
        <v>974135058</v>
      </c>
      <c r="BW2982" s="67"/>
      <c r="BX2982" s="67"/>
      <c r="BY2982" s="67"/>
      <c r="BZ2982" s="67">
        <v>2379801653225</v>
      </c>
      <c r="CA2982" s="67">
        <v>1000721259425</v>
      </c>
      <c r="CB2982" s="67">
        <v>1379080393800</v>
      </c>
      <c r="CC2982" s="67">
        <v>2953125769226</v>
      </c>
      <c r="CD2982" s="67">
        <v>3268000000000</v>
      </c>
    </row>
    <row r="2983" spans="1:82">
      <c r="A2983" t="s">
        <v>3340</v>
      </c>
      <c r="B2983" t="s">
        <v>3341</v>
      </c>
      <c r="C2983" t="s">
        <v>210</v>
      </c>
      <c r="D2983" t="s">
        <v>63</v>
      </c>
      <c r="E2983" t="s">
        <v>153</v>
      </c>
      <c r="F2983" s="67">
        <v>2011</v>
      </c>
      <c r="G2983" t="s">
        <v>3358</v>
      </c>
      <c r="H2983" s="67">
        <v>38063255</v>
      </c>
      <c r="I2983" s="67">
        <v>467779594501</v>
      </c>
      <c r="J2983" s="67">
        <v>234142868983</v>
      </c>
      <c r="K2983" s="67">
        <v>545276602144</v>
      </c>
      <c r="L2983" s="67">
        <v>211297786871</v>
      </c>
      <c r="M2983" s="67">
        <v>158410154075</v>
      </c>
      <c r="N2983" s="67">
        <v>26074082908</v>
      </c>
      <c r="O2983" s="67">
        <v>0</v>
      </c>
      <c r="P2983" s="67">
        <v>11399691877</v>
      </c>
      <c r="Q2983" s="67">
        <v>1855457078</v>
      </c>
      <c r="R2983" s="67">
        <v>10913331297</v>
      </c>
      <c r="S2983" s="67">
        <v>949809153</v>
      </c>
      <c r="T2983" s="67">
        <v>1376271126</v>
      </c>
      <c r="U2983" s="67">
        <v>235458900820</v>
      </c>
      <c r="V2983" s="67">
        <v>1263093175</v>
      </c>
      <c r="W2983" s="67">
        <v>2900350194</v>
      </c>
      <c r="X2983" s="67">
        <v>1703432083</v>
      </c>
      <c r="Y2983" s="67">
        <v>17180000000</v>
      </c>
      <c r="Z2983" s="67">
        <v>0</v>
      </c>
      <c r="AA2983" s="67">
        <v>12296386364</v>
      </c>
      <c r="AB2983" s="67"/>
      <c r="AC2983" s="67">
        <v>0</v>
      </c>
      <c r="AD2983" s="67">
        <v>495228217</v>
      </c>
      <c r="AE2983" s="67">
        <v>0</v>
      </c>
      <c r="AF2983" s="67">
        <v>0</v>
      </c>
      <c r="AG2983" s="67">
        <v>3384299799</v>
      </c>
      <c r="AH2983" s="67">
        <v>0</v>
      </c>
      <c r="AI2983" s="67">
        <v>1004204803</v>
      </c>
      <c r="AJ2983" s="67">
        <v>0</v>
      </c>
      <c r="AK2983" s="67"/>
      <c r="AL2983" s="67">
        <v>0</v>
      </c>
      <c r="AM2983" s="67">
        <v>2692151187848</v>
      </c>
      <c r="AN2983" s="67">
        <v>1093478639332</v>
      </c>
      <c r="AO2983" s="67">
        <v>1599272573493</v>
      </c>
      <c r="AP2983" s="67">
        <v>3303219946048</v>
      </c>
      <c r="AQ2983" s="67">
        <v>3662118436113</v>
      </c>
      <c r="AR2983" s="67">
        <v>651617929990</v>
      </c>
      <c r="AS2983" s="67">
        <v>525498330637</v>
      </c>
      <c r="AT2983" s="67">
        <v>126119599353</v>
      </c>
      <c r="AU2983" s="67">
        <v>213886000000</v>
      </c>
      <c r="AV2983" s="67">
        <v>498102000000</v>
      </c>
      <c r="AW2983" s="67">
        <v>231091725962</v>
      </c>
      <c r="AX2983" s="67">
        <v>183870391123</v>
      </c>
      <c r="AY2983" s="67">
        <v>77038153969</v>
      </c>
      <c r="AZ2983" s="67">
        <v>106832237154</v>
      </c>
      <c r="BA2983" s="67">
        <v>22872404358</v>
      </c>
      <c r="BB2983" s="67">
        <v>0</v>
      </c>
      <c r="BC2983" s="67">
        <v>8432905305</v>
      </c>
      <c r="BD2983" s="67">
        <v>1634461110</v>
      </c>
      <c r="BE2983" s="67">
        <v>9618496014</v>
      </c>
      <c r="BF2983" s="67">
        <v>3636386647</v>
      </c>
      <c r="BG2983" s="67">
        <v>1026681404</v>
      </c>
      <c r="BH2983" s="67">
        <v>148592166428</v>
      </c>
      <c r="BI2983" s="67">
        <v>9478679894</v>
      </c>
      <c r="BJ2983" s="67">
        <v>14960502997</v>
      </c>
      <c r="BK2983" s="67">
        <v>46574710074</v>
      </c>
      <c r="BL2983" s="67">
        <v>77578273463</v>
      </c>
      <c r="BM2983" s="67"/>
      <c r="BN2983" s="67">
        <v>53458047907</v>
      </c>
      <c r="BO2983" s="67">
        <v>544461265</v>
      </c>
      <c r="BP2983" s="67"/>
      <c r="BQ2983" s="67">
        <v>1420164334</v>
      </c>
      <c r="BR2983" s="67"/>
      <c r="BS2983" s="67"/>
      <c r="BT2983" s="67">
        <v>21279047055</v>
      </c>
      <c r="BU2983" s="67"/>
      <c r="BV2983" s="67">
        <v>876552903</v>
      </c>
      <c r="BW2983" s="67"/>
      <c r="BX2983" s="67"/>
      <c r="BY2983" s="67"/>
      <c r="BZ2983" s="67">
        <v>2594585984364</v>
      </c>
      <c r="CA2983" s="67">
        <v>1097024785884</v>
      </c>
      <c r="CB2983" s="67">
        <v>1497561198481</v>
      </c>
      <c r="CC2983" s="67">
        <v>3341671806744</v>
      </c>
      <c r="CD2983" s="67">
        <v>3626000000000</v>
      </c>
    </row>
    <row r="2984" spans="1:82">
      <c r="A2984" t="s">
        <v>3340</v>
      </c>
      <c r="B2984" t="s">
        <v>3341</v>
      </c>
      <c r="C2984" t="s">
        <v>210</v>
      </c>
      <c r="D2984" t="s">
        <v>63</v>
      </c>
      <c r="E2984" t="s">
        <v>153</v>
      </c>
      <c r="F2984" s="67">
        <v>2012</v>
      </c>
      <c r="G2984" t="s">
        <v>3359</v>
      </c>
      <c r="H2984" s="67">
        <v>38063164</v>
      </c>
      <c r="I2984" s="67">
        <v>490038836321</v>
      </c>
      <c r="J2984" s="67">
        <v>253486103463</v>
      </c>
      <c r="K2984" s="67">
        <v>614206976592</v>
      </c>
      <c r="L2984" s="67">
        <v>208394444868</v>
      </c>
      <c r="M2984" s="67">
        <v>155730504665</v>
      </c>
      <c r="N2984" s="67">
        <v>26102003221</v>
      </c>
      <c r="O2984" s="67">
        <v>0</v>
      </c>
      <c r="P2984" s="67">
        <v>11421888299</v>
      </c>
      <c r="Q2984" s="67">
        <v>1859069852</v>
      </c>
      <c r="R2984" s="67">
        <v>10934580723</v>
      </c>
      <c r="S2984" s="67">
        <v>942181406</v>
      </c>
      <c r="T2984" s="67">
        <v>1202433188</v>
      </c>
      <c r="U2984" s="67">
        <v>240447979142</v>
      </c>
      <c r="V2984" s="67">
        <v>2031433901</v>
      </c>
      <c r="W2984" s="67">
        <v>2793443223</v>
      </c>
      <c r="X2984" s="67">
        <v>1658698990</v>
      </c>
      <c r="Y2984" s="67">
        <v>17120000000</v>
      </c>
      <c r="Z2984" s="67">
        <v>0</v>
      </c>
      <c r="AA2984" s="67">
        <v>12296386364</v>
      </c>
      <c r="AB2984" s="67"/>
      <c r="AC2984" s="67">
        <v>0</v>
      </c>
      <c r="AD2984" s="67">
        <v>495228217</v>
      </c>
      <c r="AE2984" s="67">
        <v>0</v>
      </c>
      <c r="AF2984" s="67">
        <v>0</v>
      </c>
      <c r="AG2984" s="67">
        <v>3384299799</v>
      </c>
      <c r="AH2984" s="67">
        <v>0</v>
      </c>
      <c r="AI2984" s="67">
        <v>948283656</v>
      </c>
      <c r="AJ2984" s="67">
        <v>0</v>
      </c>
      <c r="AK2984" s="67"/>
      <c r="AL2984" s="67">
        <v>0</v>
      </c>
      <c r="AM2984" s="67">
        <v>2716175609647</v>
      </c>
      <c r="AN2984" s="67">
        <v>1105376177711</v>
      </c>
      <c r="AO2984" s="67">
        <v>1611203232419</v>
      </c>
      <c r="AP2984" s="67">
        <v>3306265501579</v>
      </c>
      <c r="AQ2984" s="67">
        <v>3712711968513</v>
      </c>
      <c r="AR2984" s="67">
        <v>614345923171</v>
      </c>
      <c r="AS2984" s="67">
        <v>495440260622</v>
      </c>
      <c r="AT2984" s="67">
        <v>118905662549</v>
      </c>
      <c r="AU2984" s="67">
        <v>239800000000</v>
      </c>
      <c r="AV2984" s="67">
        <v>581045000000</v>
      </c>
      <c r="AW2984" s="67">
        <v>221178026932</v>
      </c>
      <c r="AX2984" s="67">
        <v>174789169407</v>
      </c>
      <c r="AY2984" s="67">
        <v>73740714523</v>
      </c>
      <c r="AZ2984" s="67">
        <v>101048454883</v>
      </c>
      <c r="BA2984" s="67">
        <v>22806969929</v>
      </c>
      <c r="BB2984" s="67">
        <v>0</v>
      </c>
      <c r="BC2984" s="67">
        <v>8604195248</v>
      </c>
      <c r="BD2984" s="67">
        <v>1659426579</v>
      </c>
      <c r="BE2984" s="67">
        <v>9818947244</v>
      </c>
      <c r="BF2984" s="67">
        <v>2943576075</v>
      </c>
      <c r="BG2984" s="67">
        <v>555742450</v>
      </c>
      <c r="BH2984" s="67">
        <v>101125932715</v>
      </c>
      <c r="BI2984" s="67">
        <v>7335782181</v>
      </c>
      <c r="BJ2984" s="67">
        <v>14884764525</v>
      </c>
      <c r="BK2984" s="67">
        <v>16770016242</v>
      </c>
      <c r="BL2984" s="67">
        <v>62135369767</v>
      </c>
      <c r="BM2984" s="67"/>
      <c r="BN2984" s="67">
        <v>42982509757</v>
      </c>
      <c r="BO2984" s="67">
        <v>660530383</v>
      </c>
      <c r="BP2984" s="67"/>
      <c r="BQ2984" s="67">
        <v>1115162604</v>
      </c>
      <c r="BR2984" s="67"/>
      <c r="BS2984" s="67"/>
      <c r="BT2984" s="67">
        <v>16770457029</v>
      </c>
      <c r="BU2984" s="67"/>
      <c r="BV2984" s="67">
        <v>606709995</v>
      </c>
      <c r="BW2984" s="67"/>
      <c r="BX2984" s="67"/>
      <c r="BY2984" s="67"/>
      <c r="BZ2984" s="67">
        <v>2486854543266</v>
      </c>
      <c r="CA2984" s="67">
        <v>1079180758956</v>
      </c>
      <c r="CB2984" s="67">
        <v>1407673784310</v>
      </c>
      <c r="CC2984" s="67">
        <v>3082259426084</v>
      </c>
      <c r="CD2984" s="67">
        <v>3424000000000</v>
      </c>
    </row>
    <row r="2985" spans="1:82">
      <c r="A2985" t="s">
        <v>3340</v>
      </c>
      <c r="B2985" t="s">
        <v>3341</v>
      </c>
      <c r="C2985" t="s">
        <v>210</v>
      </c>
      <c r="D2985" t="s">
        <v>63</v>
      </c>
      <c r="E2985" t="s">
        <v>153</v>
      </c>
      <c r="F2985" s="67">
        <v>2013</v>
      </c>
      <c r="G2985" t="s">
        <v>3360</v>
      </c>
      <c r="H2985" s="67">
        <v>38040196</v>
      </c>
      <c r="I2985" s="67">
        <v>510833388899</v>
      </c>
      <c r="J2985" s="67">
        <v>253105349811</v>
      </c>
      <c r="K2985" s="67">
        <v>646984228631</v>
      </c>
      <c r="L2985" s="67">
        <v>207209056016</v>
      </c>
      <c r="M2985" s="67">
        <v>154454991545</v>
      </c>
      <c r="N2985" s="67">
        <v>26129923535</v>
      </c>
      <c r="O2985" s="67">
        <v>0</v>
      </c>
      <c r="P2985" s="67">
        <v>11444084720</v>
      </c>
      <c r="Q2985" s="67">
        <v>1862682626</v>
      </c>
      <c r="R2985" s="67">
        <v>10955830148</v>
      </c>
      <c r="S2985" s="67">
        <v>932539993</v>
      </c>
      <c r="T2985" s="67">
        <v>1440096524</v>
      </c>
      <c r="U2985" s="67">
        <v>245487721087</v>
      </c>
      <c r="V2985" s="67">
        <v>2051355059</v>
      </c>
      <c r="W2985" s="67">
        <v>2667255715</v>
      </c>
      <c r="X2985" s="67">
        <v>1614339624</v>
      </c>
      <c r="Y2985" s="67">
        <v>18020000000</v>
      </c>
      <c r="Z2985" s="67">
        <v>0</v>
      </c>
      <c r="AA2985" s="67">
        <v>13242262238</v>
      </c>
      <c r="AB2985" s="67"/>
      <c r="AC2985" s="67">
        <v>0</v>
      </c>
      <c r="AD2985" s="67">
        <v>495228217</v>
      </c>
      <c r="AE2985" s="67">
        <v>0</v>
      </c>
      <c r="AF2985" s="67">
        <v>0</v>
      </c>
      <c r="AG2985" s="67">
        <v>3384299799</v>
      </c>
      <c r="AH2985" s="67">
        <v>0</v>
      </c>
      <c r="AI2985" s="67">
        <v>898795157</v>
      </c>
      <c r="AJ2985" s="67">
        <v>0</v>
      </c>
      <c r="AK2985" s="67"/>
      <c r="AL2985" s="67">
        <v>0</v>
      </c>
      <c r="AM2985" s="67">
        <v>2732257525397</v>
      </c>
      <c r="AN2985" s="67">
        <v>1111580551564</v>
      </c>
      <c r="AO2985" s="67">
        <v>1621119435885</v>
      </c>
      <c r="AP2985" s="67">
        <v>3317061502371</v>
      </c>
      <c r="AQ2985" s="67">
        <v>3754341625874</v>
      </c>
      <c r="AR2985" s="67">
        <v>632603082916</v>
      </c>
      <c r="AS2985" s="67">
        <v>510163776545</v>
      </c>
      <c r="AT2985" s="67">
        <v>122439306371</v>
      </c>
      <c r="AU2985" s="67">
        <v>241815000000</v>
      </c>
      <c r="AV2985" s="67">
        <v>618124000000</v>
      </c>
      <c r="AW2985" s="67">
        <v>231920820304</v>
      </c>
      <c r="AX2985" s="67">
        <v>182567445602</v>
      </c>
      <c r="AY2985" s="67">
        <v>75358965803</v>
      </c>
      <c r="AZ2985" s="67">
        <v>107208479800</v>
      </c>
      <c r="BA2985" s="67">
        <v>23633240967</v>
      </c>
      <c r="BB2985" s="67">
        <v>0</v>
      </c>
      <c r="BC2985" s="67">
        <v>8999705932</v>
      </c>
      <c r="BD2985" s="67">
        <v>1689938635</v>
      </c>
      <c r="BE2985" s="67">
        <v>9996711494</v>
      </c>
      <c r="BF2985" s="67">
        <v>3935445501</v>
      </c>
      <c r="BG2985" s="67">
        <v>1098332172</v>
      </c>
      <c r="BH2985" s="67">
        <v>77953245716</v>
      </c>
      <c r="BI2985" s="67">
        <v>7882919392</v>
      </c>
      <c r="BJ2985" s="67">
        <v>13465796730</v>
      </c>
      <c r="BK2985" s="67">
        <v>10809451431</v>
      </c>
      <c r="BL2985" s="67">
        <v>45795078163</v>
      </c>
      <c r="BM2985" s="67"/>
      <c r="BN2985" s="67">
        <v>33857918919</v>
      </c>
      <c r="BO2985" s="67">
        <v>536098501</v>
      </c>
      <c r="BP2985" s="67"/>
      <c r="BQ2985" s="67">
        <v>927837109</v>
      </c>
      <c r="BR2985" s="67"/>
      <c r="BS2985" s="67"/>
      <c r="BT2985" s="67">
        <v>9957600655</v>
      </c>
      <c r="BU2985" s="67"/>
      <c r="BV2985" s="67">
        <v>515622980</v>
      </c>
      <c r="BW2985" s="67"/>
      <c r="BX2985" s="67">
        <v>0</v>
      </c>
      <c r="BY2985" s="67"/>
      <c r="BZ2985" s="67">
        <v>2589325197609</v>
      </c>
      <c r="CA2985" s="67">
        <v>1110861506675</v>
      </c>
      <c r="CB2985" s="67">
        <v>1478463690935</v>
      </c>
      <c r="CC2985" s="67">
        <v>3155493346546</v>
      </c>
      <c r="CD2985" s="67">
        <v>3532000000000</v>
      </c>
    </row>
    <row r="2986" spans="1:82">
      <c r="A2986" t="s">
        <v>3340</v>
      </c>
      <c r="B2986" t="s">
        <v>3341</v>
      </c>
      <c r="C2986" t="s">
        <v>210</v>
      </c>
      <c r="D2986" t="s">
        <v>63</v>
      </c>
      <c r="E2986" t="s">
        <v>153</v>
      </c>
      <c r="F2986" s="67">
        <v>2014</v>
      </c>
      <c r="G2986" t="s">
        <v>3361</v>
      </c>
      <c r="H2986" s="67">
        <v>38011735</v>
      </c>
      <c r="I2986" s="67">
        <v>535608907124</v>
      </c>
      <c r="J2986" s="67">
        <v>243632507998</v>
      </c>
      <c r="K2986" s="67">
        <v>596563314777</v>
      </c>
      <c r="L2986" s="67">
        <v>207306027196</v>
      </c>
      <c r="M2986" s="67">
        <v>154605051910</v>
      </c>
      <c r="N2986" s="67">
        <v>26157843848</v>
      </c>
      <c r="O2986" s="67">
        <v>0</v>
      </c>
      <c r="P2986" s="67">
        <v>11466281142</v>
      </c>
      <c r="Q2986" s="67">
        <v>1866295400</v>
      </c>
      <c r="R2986" s="67">
        <v>10977079573</v>
      </c>
      <c r="S2986" s="67">
        <v>924847584</v>
      </c>
      <c r="T2986" s="67">
        <v>1288584635</v>
      </c>
      <c r="U2986" s="67">
        <v>298957407533</v>
      </c>
      <c r="V2986" s="67">
        <v>2012469482</v>
      </c>
      <c r="W2986" s="67">
        <v>2565316237</v>
      </c>
      <c r="X2986" s="67">
        <v>6742661083</v>
      </c>
      <c r="Y2986" s="67">
        <v>18240000000</v>
      </c>
      <c r="Z2986" s="67">
        <v>0</v>
      </c>
      <c r="AA2986" s="67">
        <v>13512512488</v>
      </c>
      <c r="AB2986" s="67"/>
      <c r="AC2986" s="67">
        <v>0</v>
      </c>
      <c r="AD2986" s="67">
        <v>495228217</v>
      </c>
      <c r="AE2986" s="67">
        <v>0</v>
      </c>
      <c r="AF2986" s="67">
        <v>0</v>
      </c>
      <c r="AG2986" s="67">
        <v>3384299799</v>
      </c>
      <c r="AH2986" s="67">
        <v>0</v>
      </c>
      <c r="AI2986" s="67">
        <v>848877815</v>
      </c>
      <c r="AJ2986" s="67">
        <v>0</v>
      </c>
      <c r="AK2986" s="67"/>
      <c r="AL2986" s="67">
        <v>0</v>
      </c>
      <c r="AM2986" s="67">
        <v>2809822412676</v>
      </c>
      <c r="AN2986" s="67">
        <v>1147786503353</v>
      </c>
      <c r="AO2986" s="67">
        <v>1662168963607</v>
      </c>
      <c r="AP2986" s="67">
        <v>3482287253972</v>
      </c>
      <c r="AQ2986" s="67">
        <v>3872175594381</v>
      </c>
      <c r="AR2986" s="67">
        <v>649097970713</v>
      </c>
      <c r="AS2986" s="67">
        <v>523466105414</v>
      </c>
      <c r="AT2986" s="67">
        <v>125631865299</v>
      </c>
      <c r="AU2986" s="67">
        <v>232890000000</v>
      </c>
      <c r="AV2986" s="67">
        <v>570259000000</v>
      </c>
      <c r="AW2986" s="67">
        <v>231990307460</v>
      </c>
      <c r="AX2986" s="67">
        <v>181575903573</v>
      </c>
      <c r="AY2986" s="67">
        <v>74299368814</v>
      </c>
      <c r="AZ2986" s="67">
        <v>107276534759</v>
      </c>
      <c r="BA2986" s="67">
        <v>23968868692</v>
      </c>
      <c r="BB2986" s="67">
        <v>0</v>
      </c>
      <c r="BC2986" s="67">
        <v>9329788268</v>
      </c>
      <c r="BD2986" s="67">
        <v>1717195844</v>
      </c>
      <c r="BE2986" s="67">
        <v>10155117162</v>
      </c>
      <c r="BF2986" s="67">
        <v>4558891940</v>
      </c>
      <c r="BG2986" s="67">
        <v>684541981</v>
      </c>
      <c r="BH2986" s="67">
        <v>61593152688</v>
      </c>
      <c r="BI2986" s="67">
        <v>6466645831</v>
      </c>
      <c r="BJ2986" s="67">
        <v>10024612094</v>
      </c>
      <c r="BK2986" s="67">
        <v>8462796426</v>
      </c>
      <c r="BL2986" s="67">
        <v>36639098337</v>
      </c>
      <c r="BM2986" s="67"/>
      <c r="BN2986" s="67">
        <v>27358804708</v>
      </c>
      <c r="BO2986" s="67">
        <v>753938564</v>
      </c>
      <c r="BP2986" s="67"/>
      <c r="BQ2986" s="67">
        <v>721899936</v>
      </c>
      <c r="BR2986" s="67"/>
      <c r="BS2986" s="67"/>
      <c r="BT2986" s="67">
        <v>7169021363</v>
      </c>
      <c r="BU2986" s="67"/>
      <c r="BV2986" s="67">
        <v>635433766</v>
      </c>
      <c r="BW2986" s="67"/>
      <c r="BX2986" s="67">
        <v>0</v>
      </c>
      <c r="BY2986" s="67"/>
      <c r="BZ2986" s="67">
        <v>2750546245850</v>
      </c>
      <c r="CA2986" s="67">
        <v>1151784255533</v>
      </c>
      <c r="CB2986" s="67">
        <v>1598761990317</v>
      </c>
      <c r="CC2986" s="67">
        <v>3355858676711</v>
      </c>
      <c r="CD2986" s="67">
        <v>3693000000000</v>
      </c>
    </row>
    <row r="2987" spans="1:82">
      <c r="A2987" t="s">
        <v>3340</v>
      </c>
      <c r="B2987" t="s">
        <v>3341</v>
      </c>
      <c r="C2987" t="s">
        <v>210</v>
      </c>
      <c r="D2987" t="s">
        <v>63</v>
      </c>
      <c r="E2987" t="s">
        <v>153</v>
      </c>
      <c r="F2987" s="67">
        <v>2015</v>
      </c>
      <c r="G2987" t="s">
        <v>3362</v>
      </c>
      <c r="H2987" s="67">
        <v>37986412</v>
      </c>
      <c r="I2987" s="67">
        <v>562526680307</v>
      </c>
      <c r="J2987" s="67">
        <v>247166623273</v>
      </c>
      <c r="K2987" s="67">
        <v>545770051590</v>
      </c>
      <c r="L2987" s="67">
        <v>206699525452</v>
      </c>
      <c r="M2987" s="67">
        <v>154036966260</v>
      </c>
      <c r="N2987" s="67">
        <v>26185764162</v>
      </c>
      <c r="O2987" s="67">
        <v>0</v>
      </c>
      <c r="P2987" s="67">
        <v>11488477563</v>
      </c>
      <c r="Q2987" s="67">
        <v>1869908173</v>
      </c>
      <c r="R2987" s="67">
        <v>10998328999</v>
      </c>
      <c r="S2987" s="67">
        <v>918721037</v>
      </c>
      <c r="T2987" s="67">
        <v>1081678286</v>
      </c>
      <c r="U2987" s="67">
        <v>302371625585</v>
      </c>
      <c r="V2987" s="67">
        <v>1873440767</v>
      </c>
      <c r="W2987" s="67">
        <v>2461273016</v>
      </c>
      <c r="X2987" s="67">
        <v>7530946488</v>
      </c>
      <c r="Y2987" s="67">
        <v>18420000000</v>
      </c>
      <c r="Z2987" s="67">
        <v>0</v>
      </c>
      <c r="AA2987" s="67">
        <v>13782762737</v>
      </c>
      <c r="AB2987" s="67"/>
      <c r="AC2987" s="67">
        <v>0</v>
      </c>
      <c r="AD2987" s="67">
        <v>466097145</v>
      </c>
      <c r="AE2987" s="67">
        <v>0</v>
      </c>
      <c r="AF2987" s="67">
        <v>0</v>
      </c>
      <c r="AG2987" s="67">
        <v>3384299799</v>
      </c>
      <c r="AH2987" s="67">
        <v>0</v>
      </c>
      <c r="AI2987" s="67">
        <v>788839775</v>
      </c>
      <c r="AJ2987" s="67">
        <v>0</v>
      </c>
      <c r="AK2987" s="67"/>
      <c r="AL2987" s="67">
        <v>0</v>
      </c>
      <c r="AM2987" s="67">
        <v>2867098429369</v>
      </c>
      <c r="AN2987" s="67">
        <v>1176589716436</v>
      </c>
      <c r="AO2987" s="67">
        <v>1690460108482</v>
      </c>
      <c r="AP2987" s="67">
        <v>3628495932147</v>
      </c>
      <c r="AQ2987" s="67">
        <v>3959081333181</v>
      </c>
      <c r="AR2987" s="67">
        <v>554483087618</v>
      </c>
      <c r="AS2987" s="67">
        <v>447163780337</v>
      </c>
      <c r="AT2987" s="67">
        <v>107319307281</v>
      </c>
      <c r="AU2987" s="67">
        <v>234203000000</v>
      </c>
      <c r="AV2987" s="67">
        <v>517145000000</v>
      </c>
      <c r="AW2987" s="67">
        <v>187344093528</v>
      </c>
      <c r="AX2987" s="67">
        <v>141445188669</v>
      </c>
      <c r="AY2987" s="67">
        <v>59015899352</v>
      </c>
      <c r="AZ2987" s="67">
        <v>82429289318</v>
      </c>
      <c r="BA2987" s="67">
        <v>20963327404</v>
      </c>
      <c r="BB2987" s="67">
        <v>0</v>
      </c>
      <c r="BC2987" s="67">
        <v>8207214264</v>
      </c>
      <c r="BD2987" s="67">
        <v>1736432617</v>
      </c>
      <c r="BE2987" s="67">
        <v>10276371614</v>
      </c>
      <c r="BF2987" s="67">
        <v>4715558959</v>
      </c>
      <c r="BG2987" s="67">
        <v>0</v>
      </c>
      <c r="BH2987" s="67">
        <v>37681788461</v>
      </c>
      <c r="BI2987" s="67">
        <v>0</v>
      </c>
      <c r="BJ2987" s="67">
        <v>5355968395</v>
      </c>
      <c r="BK2987" s="67">
        <v>4763782666</v>
      </c>
      <c r="BL2987" s="67">
        <v>27562037400</v>
      </c>
      <c r="BM2987" s="67"/>
      <c r="BN2987" s="67">
        <v>20544747109</v>
      </c>
      <c r="BO2987" s="67">
        <v>644241572</v>
      </c>
      <c r="BP2987" s="67"/>
      <c r="BQ2987" s="67">
        <v>495561302</v>
      </c>
      <c r="BR2987" s="67"/>
      <c r="BS2987" s="67"/>
      <c r="BT2987" s="67">
        <v>5357514326</v>
      </c>
      <c r="BU2987" s="67"/>
      <c r="BV2987" s="67">
        <v>519973090</v>
      </c>
      <c r="BW2987" s="67"/>
      <c r="BX2987" s="67">
        <v>0</v>
      </c>
      <c r="BY2987" s="67"/>
      <c r="BZ2987" s="67">
        <v>2354701618140</v>
      </c>
      <c r="CA2987" s="67">
        <v>980429960144</v>
      </c>
      <c r="CB2987" s="67">
        <v>1374271657997</v>
      </c>
      <c r="CC2987" s="67">
        <v>2851268587747</v>
      </c>
      <c r="CD2987" s="67">
        <v>3134000000000</v>
      </c>
    </row>
    <row r="2988" spans="1:82">
      <c r="A2988" t="s">
        <v>3340</v>
      </c>
      <c r="B2988" t="s">
        <v>3341</v>
      </c>
      <c r="C2988" t="s">
        <v>210</v>
      </c>
      <c r="D2988" t="s">
        <v>63</v>
      </c>
      <c r="E2988" t="s">
        <v>153</v>
      </c>
      <c r="F2988" s="67">
        <v>2016</v>
      </c>
      <c r="G2988" t="s">
        <v>3363</v>
      </c>
      <c r="H2988" s="67">
        <v>37970087</v>
      </c>
      <c r="I2988" s="67">
        <v>583582332385</v>
      </c>
      <c r="J2988" s="67">
        <v>268543364763</v>
      </c>
      <c r="K2988" s="67">
        <v>553821885150</v>
      </c>
      <c r="L2988" s="67">
        <v>206782147885</v>
      </c>
      <c r="M2988" s="67">
        <v>154069122027</v>
      </c>
      <c r="N2988" s="67">
        <v>26224852601</v>
      </c>
      <c r="O2988" s="67">
        <v>0</v>
      </c>
      <c r="P2988" s="67">
        <v>11506771318</v>
      </c>
      <c r="Q2988" s="67">
        <v>1872885734</v>
      </c>
      <c r="R2988" s="67">
        <v>11015842262</v>
      </c>
      <c r="S2988" s="67">
        <v>909815312</v>
      </c>
      <c r="T2988" s="67">
        <v>1263226873</v>
      </c>
      <c r="U2988" s="67">
        <v>310110737324</v>
      </c>
      <c r="V2988" s="67">
        <v>1805381179</v>
      </c>
      <c r="W2988" s="67">
        <v>2406577796</v>
      </c>
      <c r="X2988" s="67">
        <v>8045248946</v>
      </c>
      <c r="Y2988" s="67">
        <v>18790000000</v>
      </c>
      <c r="Z2988" s="67">
        <v>0</v>
      </c>
      <c r="AA2988" s="67">
        <v>14053012987</v>
      </c>
      <c r="AB2988" s="67"/>
      <c r="AC2988" s="67">
        <v>0</v>
      </c>
      <c r="AD2988" s="67">
        <v>461144863</v>
      </c>
      <c r="AE2988" s="67">
        <v>0</v>
      </c>
      <c r="AF2988" s="67">
        <v>0</v>
      </c>
      <c r="AG2988" s="67">
        <v>3543560966</v>
      </c>
      <c r="AH2988" s="67">
        <v>0</v>
      </c>
      <c r="AI2988" s="67">
        <v>733090166</v>
      </c>
      <c r="AJ2988" s="67">
        <v>0</v>
      </c>
      <c r="AK2988" s="67"/>
      <c r="AL2988" s="67">
        <v>0</v>
      </c>
      <c r="AM2988" s="67">
        <v>2936962646102</v>
      </c>
      <c r="AN2988" s="67">
        <v>1204010694597</v>
      </c>
      <c r="AO2988" s="67">
        <v>1732945913537</v>
      </c>
      <c r="AP2988" s="67">
        <v>3743579923961</v>
      </c>
      <c r="AQ2988" s="67">
        <v>4051694268812</v>
      </c>
      <c r="AR2988" s="67">
        <v>541470453760</v>
      </c>
      <c r="AS2988" s="67">
        <v>436669720774</v>
      </c>
      <c r="AT2988" s="67">
        <v>104800732986</v>
      </c>
      <c r="AU2988" s="67">
        <v>252767000000</v>
      </c>
      <c r="AV2988" s="67">
        <v>521286000000</v>
      </c>
      <c r="AW2988" s="67">
        <v>180885585141</v>
      </c>
      <c r="AX2988" s="67">
        <v>137778242961</v>
      </c>
      <c r="AY2988" s="67">
        <v>57939122655</v>
      </c>
      <c r="AZ2988" s="67">
        <v>79839120306</v>
      </c>
      <c r="BA2988" s="67">
        <v>21335505066</v>
      </c>
      <c r="BB2988" s="67">
        <v>0</v>
      </c>
      <c r="BC2988" s="67">
        <v>8764457941</v>
      </c>
      <c r="BD2988" s="67">
        <v>1755797946</v>
      </c>
      <c r="BE2988" s="67">
        <v>10340440398</v>
      </c>
      <c r="BF2988" s="67">
        <v>824602969</v>
      </c>
      <c r="BG2988" s="67">
        <v>86537859</v>
      </c>
      <c r="BH2988" s="67">
        <v>34867711745</v>
      </c>
      <c r="BI2988" s="67">
        <v>693330622</v>
      </c>
      <c r="BJ2988" s="67">
        <v>2464198320</v>
      </c>
      <c r="BK2988" s="67">
        <v>10439553189</v>
      </c>
      <c r="BL2988" s="67">
        <v>21270629615</v>
      </c>
      <c r="BM2988" s="67"/>
      <c r="BN2988" s="67">
        <v>14703017665</v>
      </c>
      <c r="BO2988" s="67">
        <v>665423867</v>
      </c>
      <c r="BP2988" s="67"/>
      <c r="BQ2988" s="67">
        <v>243673412</v>
      </c>
      <c r="BR2988" s="67"/>
      <c r="BS2988" s="67"/>
      <c r="BT2988" s="67">
        <v>5108239719</v>
      </c>
      <c r="BU2988" s="67"/>
      <c r="BV2988" s="67">
        <v>550274951</v>
      </c>
      <c r="BW2988" s="67"/>
      <c r="BX2988" s="67">
        <v>0</v>
      </c>
      <c r="BY2988" s="67"/>
      <c r="BZ2988" s="67">
        <v>2410116965433</v>
      </c>
      <c r="CA2988" s="67">
        <v>1013850263981</v>
      </c>
      <c r="CB2988" s="67">
        <v>1396266701452</v>
      </c>
      <c r="CC2988" s="67">
        <v>2898821716080</v>
      </c>
      <c r="CD2988" s="67">
        <v>3167000000000</v>
      </c>
    </row>
    <row r="2989" spans="1:82">
      <c r="A2989" t="s">
        <v>3340</v>
      </c>
      <c r="B2989" t="s">
        <v>3341</v>
      </c>
      <c r="C2989" t="s">
        <v>210</v>
      </c>
      <c r="D2989" t="s">
        <v>63</v>
      </c>
      <c r="E2989" t="s">
        <v>153</v>
      </c>
      <c r="F2989" s="67">
        <v>2017</v>
      </c>
      <c r="G2989" t="s">
        <v>3364</v>
      </c>
      <c r="H2989" s="67">
        <v>37974826</v>
      </c>
      <c r="I2989" s="67">
        <v>606017340604</v>
      </c>
      <c r="J2989" s="67">
        <v>292936493386</v>
      </c>
      <c r="K2989" s="67">
        <v>654973280366</v>
      </c>
      <c r="L2989" s="67">
        <v>207861673404</v>
      </c>
      <c r="M2989" s="67">
        <v>155012358628</v>
      </c>
      <c r="N2989" s="67">
        <v>26263941040</v>
      </c>
      <c r="O2989" s="67">
        <v>0</v>
      </c>
      <c r="P2989" s="67">
        <v>11521406321</v>
      </c>
      <c r="Q2989" s="67">
        <v>1875267783</v>
      </c>
      <c r="R2989" s="67">
        <v>11029852872</v>
      </c>
      <c r="S2989" s="67">
        <v>899812180</v>
      </c>
      <c r="T2989" s="67">
        <v>1511179733</v>
      </c>
      <c r="U2989" s="67">
        <v>304412825388</v>
      </c>
      <c r="V2989" s="67">
        <v>1805381179</v>
      </c>
      <c r="W2989" s="67">
        <v>2344240242</v>
      </c>
      <c r="X2989" s="67">
        <v>8253463518</v>
      </c>
      <c r="Y2989" s="67">
        <v>18140000000</v>
      </c>
      <c r="Z2989" s="67">
        <v>0</v>
      </c>
      <c r="AA2989" s="67">
        <v>13854710110</v>
      </c>
      <c r="AB2989" s="67"/>
      <c r="AC2989" s="67">
        <v>0</v>
      </c>
      <c r="AD2989" s="67">
        <v>116067905</v>
      </c>
      <c r="AE2989" s="67">
        <v>0</v>
      </c>
      <c r="AF2989" s="67">
        <v>0</v>
      </c>
      <c r="AG2989" s="67">
        <v>3492199240</v>
      </c>
      <c r="AH2989" s="67">
        <v>0</v>
      </c>
      <c r="AI2989" s="67">
        <v>680771302</v>
      </c>
      <c r="AJ2989" s="67">
        <v>0</v>
      </c>
      <c r="AK2989" s="67"/>
      <c r="AL2989" s="67">
        <v>0</v>
      </c>
      <c r="AM2989" s="67">
        <v>3009637548728</v>
      </c>
      <c r="AN2989" s="67">
        <v>1232024916847</v>
      </c>
      <c r="AO2989" s="67">
        <v>1777632257445</v>
      </c>
      <c r="AP2989" s="67">
        <v>3771342386919</v>
      </c>
      <c r="AQ2989" s="67">
        <v>4146619520568</v>
      </c>
      <c r="AR2989" s="67">
        <v>593534125624</v>
      </c>
      <c r="AS2989" s="67">
        <v>478656552923</v>
      </c>
      <c r="AT2989" s="67">
        <v>114877572701</v>
      </c>
      <c r="AU2989" s="67">
        <v>281451000000</v>
      </c>
      <c r="AV2989" s="67">
        <v>629293000000</v>
      </c>
      <c r="AW2989" s="67">
        <v>214732579268</v>
      </c>
      <c r="AX2989" s="67">
        <v>161122807755</v>
      </c>
      <c r="AY2989" s="67">
        <v>66237182694</v>
      </c>
      <c r="AZ2989" s="67">
        <v>94885625061</v>
      </c>
      <c r="BA2989" s="67">
        <v>29500116546</v>
      </c>
      <c r="BB2989" s="67">
        <v>0</v>
      </c>
      <c r="BC2989" s="67">
        <v>10236963331</v>
      </c>
      <c r="BD2989" s="67">
        <v>1793803629</v>
      </c>
      <c r="BE2989" s="67">
        <v>10557313579</v>
      </c>
      <c r="BF2989" s="67">
        <v>880825684</v>
      </c>
      <c r="BG2989" s="67">
        <v>640748745</v>
      </c>
      <c r="BH2989" s="67">
        <v>53276947584</v>
      </c>
      <c r="BI2989" s="67">
        <v>1646463079</v>
      </c>
      <c r="BJ2989" s="67">
        <v>3842554789</v>
      </c>
      <c r="BK2989" s="67">
        <v>17011397087</v>
      </c>
      <c r="BL2989" s="67">
        <v>30776532629</v>
      </c>
      <c r="BM2989" s="67"/>
      <c r="BN2989" s="67">
        <v>23041062045</v>
      </c>
      <c r="BO2989" s="67">
        <v>746968688</v>
      </c>
      <c r="BP2989" s="67"/>
      <c r="BQ2989" s="67">
        <v>189842040</v>
      </c>
      <c r="BR2989" s="67"/>
      <c r="BS2989" s="67"/>
      <c r="BT2989" s="67">
        <v>6068062250</v>
      </c>
      <c r="BU2989" s="67"/>
      <c r="BV2989" s="67">
        <v>730597606</v>
      </c>
      <c r="BW2989" s="67"/>
      <c r="BX2989" s="67">
        <v>0</v>
      </c>
      <c r="BY2989" s="67"/>
      <c r="BZ2989" s="67">
        <v>2697503115150</v>
      </c>
      <c r="CA2989" s="67">
        <v>1094165306691</v>
      </c>
      <c r="CB2989" s="67">
        <v>1603337808458</v>
      </c>
      <c r="CC2989" s="67">
        <v>3211204767626</v>
      </c>
      <c r="CD2989" s="67">
        <v>3559000000000</v>
      </c>
    </row>
    <row r="2990" spans="1:82">
      <c r="A2990" t="s">
        <v>3340</v>
      </c>
      <c r="B2990" t="s">
        <v>3341</v>
      </c>
      <c r="C2990" t="s">
        <v>210</v>
      </c>
      <c r="D2990" t="s">
        <v>63</v>
      </c>
      <c r="E2990" t="s">
        <v>153</v>
      </c>
      <c r="F2990" s="67">
        <v>2018</v>
      </c>
      <c r="G2990" t="s">
        <v>3365</v>
      </c>
      <c r="H2990" s="67">
        <v>37974750</v>
      </c>
      <c r="I2990" s="67">
        <v>632599041724</v>
      </c>
      <c r="J2990" s="67">
        <v>285461031558</v>
      </c>
      <c r="K2990" s="67">
        <v>607170904503</v>
      </c>
      <c r="L2990" s="67">
        <v>208356911383</v>
      </c>
      <c r="M2990" s="67">
        <v>155548288515</v>
      </c>
      <c r="N2990" s="67">
        <v>26303029479</v>
      </c>
      <c r="O2990" s="67">
        <v>0</v>
      </c>
      <c r="P2990" s="67">
        <v>11536041324</v>
      </c>
      <c r="Q2990" s="67">
        <v>1877649831</v>
      </c>
      <c r="R2990" s="67">
        <v>11043863482</v>
      </c>
      <c r="S2990" s="67">
        <v>889201312</v>
      </c>
      <c r="T2990" s="67">
        <v>1163091167</v>
      </c>
      <c r="U2990" s="67">
        <v>321903784858</v>
      </c>
      <c r="V2990" s="67">
        <v>1677571221</v>
      </c>
      <c r="W2990" s="67">
        <v>2659037348</v>
      </c>
      <c r="X2990" s="67">
        <v>8394662920</v>
      </c>
      <c r="Y2990" s="67">
        <v>19720000000</v>
      </c>
      <c r="Z2990" s="67">
        <v>0</v>
      </c>
      <c r="AA2990" s="67">
        <v>14593513487</v>
      </c>
      <c r="AB2990" s="67"/>
      <c r="AC2990" s="67">
        <v>0</v>
      </c>
      <c r="AD2990" s="67">
        <v>112366511</v>
      </c>
      <c r="AE2990" s="67">
        <v>0</v>
      </c>
      <c r="AF2990" s="67">
        <v>0</v>
      </c>
      <c r="AG2990" s="67">
        <v>4379682093</v>
      </c>
      <c r="AH2990" s="67">
        <v>0</v>
      </c>
      <c r="AI2990" s="67">
        <v>637886988</v>
      </c>
      <c r="AJ2990" s="67">
        <v>0</v>
      </c>
      <c r="AK2990" s="67"/>
      <c r="AL2990" s="67">
        <v>0</v>
      </c>
      <c r="AM2990" s="67">
        <v>3083525137743</v>
      </c>
      <c r="AN2990" s="67">
        <v>1260491095204</v>
      </c>
      <c r="AO2990" s="67">
        <v>1823037192678</v>
      </c>
      <c r="AP2990" s="67">
        <v>3921913867746</v>
      </c>
      <c r="AQ2990" s="67">
        <v>4250462774077</v>
      </c>
      <c r="AR2990" s="67">
        <v>656291219366</v>
      </c>
      <c r="AS2990" s="67">
        <v>529267112392</v>
      </c>
      <c r="AT2990" s="67">
        <v>127024106974</v>
      </c>
      <c r="AU2990" s="67">
        <v>279241000000</v>
      </c>
      <c r="AV2990" s="67">
        <v>593941000000</v>
      </c>
      <c r="AW2990" s="67">
        <v>207722725170</v>
      </c>
      <c r="AX2990" s="67">
        <v>153802384960</v>
      </c>
      <c r="AY2990" s="67">
        <v>61599438601</v>
      </c>
      <c r="AZ2990" s="67">
        <v>92202946359</v>
      </c>
      <c r="BA2990" s="67">
        <v>28781634741</v>
      </c>
      <c r="BB2990" s="67">
        <v>0</v>
      </c>
      <c r="BC2990" s="67">
        <v>11445549882</v>
      </c>
      <c r="BD2990" s="67">
        <v>1844670850</v>
      </c>
      <c r="BE2990" s="67">
        <v>10812585112</v>
      </c>
      <c r="BF2990" s="67">
        <v>879708064</v>
      </c>
      <c r="BG2990" s="67">
        <v>156191562</v>
      </c>
      <c r="BH2990" s="67">
        <v>57404724217</v>
      </c>
      <c r="BI2990" s="67">
        <v>3174350854</v>
      </c>
      <c r="BJ2990" s="67">
        <v>6540685859</v>
      </c>
      <c r="BK2990" s="67">
        <v>22332423581</v>
      </c>
      <c r="BL2990" s="67">
        <v>25357263924</v>
      </c>
      <c r="BM2990" s="67"/>
      <c r="BN2990" s="67">
        <v>19945749289</v>
      </c>
      <c r="BO2990" s="67"/>
      <c r="BP2990" s="67"/>
      <c r="BQ2990" s="67">
        <v>146751912</v>
      </c>
      <c r="BR2990" s="67"/>
      <c r="BS2990" s="67"/>
      <c r="BT2990" s="67">
        <v>4637686326</v>
      </c>
      <c r="BU2990" s="67"/>
      <c r="BV2990" s="67">
        <v>627076398</v>
      </c>
      <c r="BW2990" s="67"/>
      <c r="BX2990" s="67">
        <v>0</v>
      </c>
      <c r="BY2990" s="67"/>
      <c r="BZ2990" s="67">
        <v>3122325421678</v>
      </c>
      <c r="CA2990" s="67">
        <v>1273581348203</v>
      </c>
      <c r="CB2990" s="67">
        <v>1848744073475</v>
      </c>
      <c r="CC2990" s="67">
        <v>3729044090431</v>
      </c>
      <c r="CD2990" s="67">
        <v>4044000000000</v>
      </c>
    </row>
    <row r="2991" spans="1:82">
      <c r="A2991" t="s">
        <v>3340</v>
      </c>
      <c r="B2991" t="s">
        <v>3341</v>
      </c>
      <c r="C2991" t="s">
        <v>210</v>
      </c>
      <c r="D2991" t="s">
        <v>63</v>
      </c>
      <c r="E2991" t="s">
        <v>153</v>
      </c>
      <c r="F2991" s="67">
        <v>2019</v>
      </c>
      <c r="G2991" t="s">
        <v>3366</v>
      </c>
      <c r="H2991" s="67">
        <v>37965475</v>
      </c>
      <c r="I2991" s="67">
        <v>661840875572</v>
      </c>
      <c r="J2991" s="67">
        <v>290400000000</v>
      </c>
      <c r="K2991" s="67">
        <v>595511000000</v>
      </c>
      <c r="L2991" s="67">
        <v>208531736294</v>
      </c>
      <c r="M2991" s="67">
        <v>155666193091</v>
      </c>
      <c r="N2991" s="67">
        <v>26342117919</v>
      </c>
      <c r="O2991" s="67">
        <v>0</v>
      </c>
      <c r="P2991" s="67">
        <v>11550676327</v>
      </c>
      <c r="Q2991" s="67">
        <v>1880031880</v>
      </c>
      <c r="R2991" s="67">
        <v>11057874092</v>
      </c>
      <c r="S2991" s="67">
        <v>878590443</v>
      </c>
      <c r="T2991" s="67">
        <v>1156252542</v>
      </c>
      <c r="U2991" s="67">
        <v>323969763839</v>
      </c>
      <c r="V2991" s="67">
        <v>1625147121</v>
      </c>
      <c r="W2991" s="67">
        <v>2659352156</v>
      </c>
      <c r="X2991" s="67">
        <v>8850677767</v>
      </c>
      <c r="Y2991" s="67">
        <v>19440000000</v>
      </c>
      <c r="Z2991" s="67">
        <v>0</v>
      </c>
      <c r="AA2991" s="67">
        <v>14404858543</v>
      </c>
      <c r="AB2991" s="67"/>
      <c r="AC2991" s="67">
        <v>0</v>
      </c>
      <c r="AD2991" s="67">
        <v>108511305</v>
      </c>
      <c r="AE2991" s="67">
        <v>0</v>
      </c>
      <c r="AF2991" s="67">
        <v>0</v>
      </c>
      <c r="AG2991" s="67">
        <v>4321153614</v>
      </c>
      <c r="AH2991" s="67">
        <v>0</v>
      </c>
      <c r="AI2991" s="67">
        <v>601006477</v>
      </c>
      <c r="AJ2991" s="67">
        <v>0</v>
      </c>
      <c r="AK2991" s="67"/>
      <c r="AL2991" s="67">
        <v>0</v>
      </c>
      <c r="AM2991" s="67">
        <v>3158598456609</v>
      </c>
      <c r="AN2991" s="67">
        <v>1289420193044</v>
      </c>
      <c r="AO2991" s="67">
        <v>1869178263565</v>
      </c>
      <c r="AP2991" s="67">
        <v>4047829832315</v>
      </c>
      <c r="AQ2991" s="67">
        <v>4352940832315</v>
      </c>
      <c r="AR2991" s="67">
        <v>661840875572</v>
      </c>
      <c r="AS2991" s="67">
        <v>533742641590</v>
      </c>
      <c r="AT2991" s="67">
        <v>128098233982</v>
      </c>
      <c r="AU2991" s="67">
        <v>290400000000</v>
      </c>
      <c r="AV2991" s="67">
        <v>595511000000</v>
      </c>
      <c r="AW2991" s="67">
        <v>208531736294</v>
      </c>
      <c r="AX2991" s="67">
        <v>155666193091</v>
      </c>
      <c r="AY2991" s="67">
        <v>63131936545</v>
      </c>
      <c r="AZ2991" s="67">
        <v>92534256546</v>
      </c>
      <c r="BA2991" s="67">
        <v>26342117919</v>
      </c>
      <c r="BB2991" s="67">
        <v>0</v>
      </c>
      <c r="BC2991" s="67">
        <v>11550676327</v>
      </c>
      <c r="BD2991" s="67">
        <v>1880031880</v>
      </c>
      <c r="BE2991" s="67">
        <v>11057874092</v>
      </c>
      <c r="BF2991" s="67">
        <v>878590443</v>
      </c>
      <c r="BG2991" s="67">
        <v>1156252542</v>
      </c>
      <c r="BH2991" s="67">
        <v>323969763839</v>
      </c>
      <c r="BI2991" s="67">
        <v>1625147121</v>
      </c>
      <c r="BJ2991" s="67">
        <v>2659352156</v>
      </c>
      <c r="BK2991" s="67">
        <v>8850677767</v>
      </c>
      <c r="BL2991" s="67">
        <v>310834586796</v>
      </c>
      <c r="BM2991" s="67"/>
      <c r="BN2991" s="67">
        <v>14404858543</v>
      </c>
      <c r="BO2991" s="67"/>
      <c r="BP2991" s="67"/>
      <c r="BQ2991" s="67">
        <v>108511305</v>
      </c>
      <c r="BR2991" s="67"/>
      <c r="BS2991" s="67"/>
      <c r="BT2991" s="67">
        <v>4321153614</v>
      </c>
      <c r="BU2991" s="67"/>
      <c r="BV2991" s="67">
        <v>601006477</v>
      </c>
      <c r="BW2991" s="67"/>
      <c r="BX2991" s="67">
        <v>291399056857</v>
      </c>
      <c r="BY2991" s="67"/>
      <c r="BZ2991" s="67">
        <v>3158598456609</v>
      </c>
      <c r="CA2991" s="67">
        <v>1289420193044</v>
      </c>
      <c r="CB2991" s="67">
        <v>1869178263565</v>
      </c>
      <c r="CC2991" s="67">
        <v>4047829832315</v>
      </c>
      <c r="CD2991" s="67">
        <v>4353000000000</v>
      </c>
    </row>
    <row r="2992" spans="1:82">
      <c r="A2992" t="s">
        <v>3340</v>
      </c>
      <c r="B2992" t="s">
        <v>3341</v>
      </c>
      <c r="C2992" t="s">
        <v>210</v>
      </c>
      <c r="D2992" t="s">
        <v>63</v>
      </c>
      <c r="E2992" t="s">
        <v>153</v>
      </c>
      <c r="F2992" s="67">
        <v>2020</v>
      </c>
      <c r="G2992" t="s">
        <v>3367</v>
      </c>
      <c r="H2992" s="67">
        <v>37899070</v>
      </c>
      <c r="I2992" s="67">
        <v>691761873601</v>
      </c>
      <c r="J2992" s="67">
        <v>328285111034</v>
      </c>
      <c r="K2992" s="67">
        <v>606030665234</v>
      </c>
      <c r="L2992" s="67">
        <v>207957068137</v>
      </c>
      <c r="M2992" s="67">
        <v>155001640033</v>
      </c>
      <c r="N2992" s="67">
        <v>26381206358</v>
      </c>
      <c r="O2992" s="67">
        <v>0</v>
      </c>
      <c r="P2992" s="67">
        <v>11565311331</v>
      </c>
      <c r="Q2992" s="67">
        <v>1882413929</v>
      </c>
      <c r="R2992" s="67">
        <v>11071884702</v>
      </c>
      <c r="S2992" s="67">
        <v>867979575</v>
      </c>
      <c r="T2992" s="67">
        <v>1250671386</v>
      </c>
      <c r="U2992" s="67">
        <v>322308463542</v>
      </c>
      <c r="V2992" s="67">
        <v>1559616995</v>
      </c>
      <c r="W2992" s="67">
        <v>2659352156</v>
      </c>
      <c r="X2992" s="67">
        <v>8794883742</v>
      </c>
      <c r="Y2992" s="67">
        <v>18600000000</v>
      </c>
      <c r="Z2992" s="67">
        <v>0</v>
      </c>
      <c r="AA2992" s="67">
        <v>15134013986</v>
      </c>
      <c r="AB2992" s="67"/>
      <c r="AC2992" s="67">
        <v>0</v>
      </c>
      <c r="AD2992" s="67">
        <v>108511305</v>
      </c>
      <c r="AE2992" s="67">
        <v>0</v>
      </c>
      <c r="AF2992" s="67">
        <v>0</v>
      </c>
      <c r="AG2992" s="67">
        <v>2787070423</v>
      </c>
      <c r="AH2992" s="67">
        <v>0</v>
      </c>
      <c r="AI2992" s="67">
        <v>566699026</v>
      </c>
      <c r="AJ2992" s="67">
        <v>0</v>
      </c>
      <c r="AK2992" s="67"/>
      <c r="AL2992" s="67">
        <v>0</v>
      </c>
      <c r="AM2992" s="67">
        <v>3234439342925</v>
      </c>
      <c r="AN2992" s="67">
        <v>1318646194624</v>
      </c>
      <c r="AO2992" s="67">
        <v>1915815933605</v>
      </c>
      <c r="AP2992" s="67">
        <v>4179865825970</v>
      </c>
      <c r="AQ2992" s="67">
        <v>4450030741336</v>
      </c>
      <c r="AR2992" s="67">
        <v>704550155623</v>
      </c>
      <c r="AS2992" s="67">
        <v>568185609373</v>
      </c>
      <c r="AT2992" s="67">
        <v>136364546250</v>
      </c>
      <c r="AU2992" s="67">
        <v>339363000000</v>
      </c>
      <c r="AV2992" s="67">
        <v>626481000000</v>
      </c>
      <c r="AW2992" s="67">
        <v>225952506327</v>
      </c>
      <c r="AX2992" s="67">
        <v>178268591159</v>
      </c>
      <c r="AY2992" s="67">
        <v>74049517553</v>
      </c>
      <c r="AZ2992" s="67">
        <v>104219073606</v>
      </c>
      <c r="BA2992" s="67">
        <v>27249516106</v>
      </c>
      <c r="BB2992" s="67">
        <v>0</v>
      </c>
      <c r="BC2992" s="67">
        <v>6159821598</v>
      </c>
      <c r="BD2992" s="67">
        <v>1914465353</v>
      </c>
      <c r="BE2992" s="67">
        <v>11223541916</v>
      </c>
      <c r="BF2992" s="67">
        <v>877472823</v>
      </c>
      <c r="BG2992" s="67">
        <v>259097371</v>
      </c>
      <c r="BH2992" s="67">
        <v>273992912987</v>
      </c>
      <c r="BI2992" s="67">
        <v>0</v>
      </c>
      <c r="BJ2992" s="67">
        <v>0</v>
      </c>
      <c r="BK2992" s="67">
        <v>5532735903</v>
      </c>
      <c r="BL2992" s="67">
        <v>268460177084</v>
      </c>
      <c r="BM2992" s="67"/>
      <c r="BN2992" s="67">
        <v>15850835301</v>
      </c>
      <c r="BO2992" s="67"/>
      <c r="BP2992" s="67"/>
      <c r="BQ2992" s="67">
        <v>138849800</v>
      </c>
      <c r="BR2992" s="67"/>
      <c r="BS2992" s="67"/>
      <c r="BT2992" s="67">
        <v>5469527804</v>
      </c>
      <c r="BU2992" s="67"/>
      <c r="BV2992" s="67">
        <v>537292615</v>
      </c>
      <c r="BW2992" s="67"/>
      <c r="BX2992" s="67">
        <v>246463671564</v>
      </c>
      <c r="BY2992" s="67"/>
      <c r="BZ2992" s="67">
        <v>3244381527450</v>
      </c>
      <c r="CA2992" s="67">
        <v>1343171922537</v>
      </c>
      <c r="CB2992" s="67">
        <v>1901209604912</v>
      </c>
      <c r="CC2992" s="67">
        <v>4161759102386</v>
      </c>
      <c r="CD2992" s="67">
        <v>4449000000000</v>
      </c>
    </row>
    <row r="2993" spans="1:82">
      <c r="A2993" t="s">
        <v>3368</v>
      </c>
      <c r="B2993" t="s">
        <v>3369</v>
      </c>
      <c r="C2993" t="s">
        <v>210</v>
      </c>
      <c r="D2993" t="s">
        <v>63</v>
      </c>
      <c r="E2993" t="s">
        <v>153</v>
      </c>
      <c r="F2993" s="67">
        <v>1995</v>
      </c>
      <c r="G2993" t="s">
        <v>3370</v>
      </c>
      <c r="H2993" s="67">
        <v>10026176</v>
      </c>
      <c r="I2993" s="67">
        <v>301303725839</v>
      </c>
      <c r="J2993" s="67">
        <v>108798083876</v>
      </c>
      <c r="K2993" s="67">
        <v>139430180300</v>
      </c>
      <c r="L2993" s="67">
        <v>59966432117</v>
      </c>
      <c r="M2993" s="67">
        <v>21879588798</v>
      </c>
      <c r="N2993" s="67">
        <v>6242481540</v>
      </c>
      <c r="O2993" s="67">
        <v>0</v>
      </c>
      <c r="P2993" s="67">
        <v>18231648225</v>
      </c>
      <c r="Q2993" s="67">
        <v>643580161</v>
      </c>
      <c r="R2993" s="67">
        <v>7060149930</v>
      </c>
      <c r="S2993" s="67">
        <v>934631338</v>
      </c>
      <c r="T2993" s="67">
        <v>4098531077</v>
      </c>
      <c r="U2993" s="67">
        <v>10398295319</v>
      </c>
      <c r="V2993" s="67">
        <v>0</v>
      </c>
      <c r="W2993" s="67">
        <v>0</v>
      </c>
      <c r="X2993" s="67">
        <v>0</v>
      </c>
      <c r="Y2993" s="67">
        <v>7986000000</v>
      </c>
      <c r="Z2993" s="67">
        <v>0</v>
      </c>
      <c r="AA2993" s="67">
        <v>4154275547</v>
      </c>
      <c r="AB2993" s="67">
        <v>0</v>
      </c>
      <c r="AC2993" s="67"/>
      <c r="AD2993" s="67">
        <v>382428797</v>
      </c>
      <c r="AE2993" s="67">
        <v>0</v>
      </c>
      <c r="AF2993" s="67">
        <v>0</v>
      </c>
      <c r="AG2993" s="67">
        <v>299398350</v>
      </c>
      <c r="AH2993" s="67">
        <v>0</v>
      </c>
      <c r="AI2993" s="67">
        <v>3149405617</v>
      </c>
      <c r="AJ2993" s="67">
        <v>0</v>
      </c>
      <c r="AK2993" s="67">
        <v>0</v>
      </c>
      <c r="AL2993" s="67">
        <v>0</v>
      </c>
      <c r="AM2993" s="67">
        <v>968866002079</v>
      </c>
      <c r="AN2993" s="67">
        <v>418833475526</v>
      </c>
      <c r="AO2993" s="67">
        <v>551274609054</v>
      </c>
      <c r="AP2993" s="67">
        <v>1325128348635</v>
      </c>
      <c r="AQ2993" s="67">
        <v>1369703344703</v>
      </c>
      <c r="AR2993" s="67">
        <v>335517154398</v>
      </c>
      <c r="AS2993" s="67">
        <v>270578350321</v>
      </c>
      <c r="AT2993" s="67">
        <v>64938804077</v>
      </c>
      <c r="AU2993" s="67">
        <v>67821000000</v>
      </c>
      <c r="AV2993" s="67">
        <v>86916000000</v>
      </c>
      <c r="AW2993" s="67">
        <v>42281604816</v>
      </c>
      <c r="AX2993" s="67">
        <v>25786401742</v>
      </c>
      <c r="AY2993" s="67">
        <v>10463681148</v>
      </c>
      <c r="AZ2993" s="67">
        <v>15322720594</v>
      </c>
      <c r="BA2993" s="67">
        <v>4265066533</v>
      </c>
      <c r="BB2993" s="67">
        <v>0</v>
      </c>
      <c r="BC2993" s="67">
        <v>4150656730</v>
      </c>
      <c r="BD2993" s="67">
        <v>543102806</v>
      </c>
      <c r="BE2993" s="67">
        <v>4652997069</v>
      </c>
      <c r="BF2993" s="67">
        <v>907263323</v>
      </c>
      <c r="BG2993" s="67">
        <v>1976116613</v>
      </c>
      <c r="BH2993" s="67">
        <v>4073009319</v>
      </c>
      <c r="BI2993" s="67"/>
      <c r="BJ2993" s="67"/>
      <c r="BK2993" s="67">
        <v>0</v>
      </c>
      <c r="BL2993" s="67">
        <v>4073009319</v>
      </c>
      <c r="BM2993" s="67"/>
      <c r="BN2993" s="67">
        <v>3989761393</v>
      </c>
      <c r="BO2993" s="67"/>
      <c r="BP2993" s="67">
        <v>1747793</v>
      </c>
      <c r="BQ2993" s="67"/>
      <c r="BR2993" s="67"/>
      <c r="BS2993" s="67"/>
      <c r="BT2993" s="67">
        <v>81500133</v>
      </c>
      <c r="BU2993" s="67">
        <v>0</v>
      </c>
      <c r="BV2993" s="67"/>
      <c r="BW2993" s="67"/>
      <c r="BX2993" s="67"/>
      <c r="BY2993" s="67"/>
      <c r="BZ2993" s="67">
        <v>869177924254</v>
      </c>
      <c r="CA2993" s="67">
        <v>397650466300</v>
      </c>
      <c r="CB2993" s="67">
        <v>471527457954</v>
      </c>
      <c r="CC2993" s="67">
        <v>1231954692786</v>
      </c>
      <c r="CD2993" s="67">
        <v>1251000000000</v>
      </c>
    </row>
    <row r="2994" spans="1:82">
      <c r="A2994" t="s">
        <v>3368</v>
      </c>
      <c r="B2994" t="s">
        <v>3369</v>
      </c>
      <c r="C2994" t="s">
        <v>210</v>
      </c>
      <c r="D2994" t="s">
        <v>63</v>
      </c>
      <c r="E2994" t="s">
        <v>153</v>
      </c>
      <c r="F2994" s="67">
        <v>1996</v>
      </c>
      <c r="G2994" t="s">
        <v>3371</v>
      </c>
      <c r="H2994" s="67">
        <v>10063945</v>
      </c>
      <c r="I2994" s="67">
        <v>313926887999</v>
      </c>
      <c r="J2994" s="67">
        <v>132985895625</v>
      </c>
      <c r="K2994" s="67">
        <v>157666177766</v>
      </c>
      <c r="L2994" s="67">
        <v>61525407332</v>
      </c>
      <c r="M2994" s="67">
        <v>20797876202</v>
      </c>
      <c r="N2994" s="67">
        <v>6220427264</v>
      </c>
      <c r="O2994" s="67">
        <v>0</v>
      </c>
      <c r="P2994" s="67">
        <v>18167237013</v>
      </c>
      <c r="Q2994" s="67">
        <v>641306434</v>
      </c>
      <c r="R2994" s="67">
        <v>7035206885</v>
      </c>
      <c r="S2994" s="67">
        <v>926645431</v>
      </c>
      <c r="T2994" s="67">
        <v>7202729621</v>
      </c>
      <c r="U2994" s="67">
        <v>10043612946</v>
      </c>
      <c r="V2994" s="67">
        <v>0</v>
      </c>
      <c r="W2994" s="67">
        <v>0</v>
      </c>
      <c r="X2994" s="67">
        <v>0</v>
      </c>
      <c r="Y2994" s="67">
        <v>7837000000</v>
      </c>
      <c r="Z2994" s="67">
        <v>0</v>
      </c>
      <c r="AA2994" s="67">
        <v>4011061675</v>
      </c>
      <c r="AB2994" s="67">
        <v>0</v>
      </c>
      <c r="AC2994" s="67"/>
      <c r="AD2994" s="67">
        <v>382428797</v>
      </c>
      <c r="AE2994" s="67">
        <v>0</v>
      </c>
      <c r="AF2994" s="67">
        <v>0</v>
      </c>
      <c r="AG2994" s="67">
        <v>293684402</v>
      </c>
      <c r="AH2994" s="67">
        <v>0</v>
      </c>
      <c r="AI2994" s="67">
        <v>3149405617</v>
      </c>
      <c r="AJ2994" s="67">
        <v>0</v>
      </c>
      <c r="AK2994" s="67">
        <v>0</v>
      </c>
      <c r="AL2994" s="67">
        <v>0</v>
      </c>
      <c r="AM2994" s="67">
        <v>982538533058</v>
      </c>
      <c r="AN2994" s="67">
        <v>424441825242</v>
      </c>
      <c r="AO2994" s="67">
        <v>559389614911</v>
      </c>
      <c r="AP2994" s="67">
        <v>1353864978412</v>
      </c>
      <c r="AQ2994" s="67">
        <v>1397810453856</v>
      </c>
      <c r="AR2994" s="67">
        <v>349565105247</v>
      </c>
      <c r="AS2994" s="67">
        <v>281907342941</v>
      </c>
      <c r="AT2994" s="67">
        <v>67657762306</v>
      </c>
      <c r="AU2994" s="67">
        <v>85443000000</v>
      </c>
      <c r="AV2994" s="67">
        <v>101300000000</v>
      </c>
      <c r="AW2994" s="67">
        <v>51515533424</v>
      </c>
      <c r="AX2994" s="67">
        <v>28882832921</v>
      </c>
      <c r="AY2994" s="67">
        <v>12205378879</v>
      </c>
      <c r="AZ2994" s="67">
        <v>16677454042</v>
      </c>
      <c r="BA2994" s="67">
        <v>4333701217</v>
      </c>
      <c r="BB2994" s="67">
        <v>0</v>
      </c>
      <c r="BC2994" s="67">
        <v>4096255632</v>
      </c>
      <c r="BD2994" s="67">
        <v>533046242</v>
      </c>
      <c r="BE2994" s="67">
        <v>4725841539</v>
      </c>
      <c r="BF2994" s="67">
        <v>1016674000</v>
      </c>
      <c r="BG2994" s="67">
        <v>7927181872</v>
      </c>
      <c r="BH2994" s="67">
        <v>1996059499</v>
      </c>
      <c r="BI2994" s="67"/>
      <c r="BJ2994" s="67"/>
      <c r="BK2994" s="67">
        <v>0</v>
      </c>
      <c r="BL2994" s="67">
        <v>1996059499</v>
      </c>
      <c r="BM2994" s="67"/>
      <c r="BN2994" s="67">
        <v>1944055347</v>
      </c>
      <c r="BO2994" s="67"/>
      <c r="BP2994" s="67">
        <v>1677609</v>
      </c>
      <c r="BQ2994" s="67"/>
      <c r="BR2994" s="67"/>
      <c r="BS2994" s="67"/>
      <c r="BT2994" s="67">
        <v>50326543</v>
      </c>
      <c r="BU2994" s="67">
        <v>0</v>
      </c>
      <c r="BV2994" s="67"/>
      <c r="BW2994" s="67"/>
      <c r="BX2994" s="67"/>
      <c r="BY2994" s="67"/>
      <c r="BZ2994" s="67">
        <v>918631977463</v>
      </c>
      <c r="CA2994" s="67">
        <v>420055363189</v>
      </c>
      <c r="CB2994" s="67">
        <v>498576614274</v>
      </c>
      <c r="CC2994" s="67">
        <v>1305851675632</v>
      </c>
      <c r="CD2994" s="67">
        <v>1322000000000</v>
      </c>
    </row>
    <row r="2995" spans="1:82">
      <c r="A2995" t="s">
        <v>3368</v>
      </c>
      <c r="B2995" t="s">
        <v>3369</v>
      </c>
      <c r="C2995" t="s">
        <v>210</v>
      </c>
      <c r="D2995" t="s">
        <v>63</v>
      </c>
      <c r="E2995" t="s">
        <v>153</v>
      </c>
      <c r="F2995" s="67">
        <v>1997</v>
      </c>
      <c r="G2995" t="s">
        <v>3372</v>
      </c>
      <c r="H2995" s="67">
        <v>10108977</v>
      </c>
      <c r="I2995" s="67">
        <v>329488362360</v>
      </c>
      <c r="J2995" s="67">
        <v>153197442410</v>
      </c>
      <c r="K2995" s="67">
        <v>187380902144</v>
      </c>
      <c r="L2995" s="67">
        <v>59100320151</v>
      </c>
      <c r="M2995" s="67">
        <v>19972652159</v>
      </c>
      <c r="N2995" s="67">
        <v>6198372988</v>
      </c>
      <c r="O2995" s="67">
        <v>0</v>
      </c>
      <c r="P2995" s="67">
        <v>18102825800</v>
      </c>
      <c r="Q2995" s="67">
        <v>639032708</v>
      </c>
      <c r="R2995" s="67">
        <v>7010263840</v>
      </c>
      <c r="S2995" s="67">
        <v>919714855</v>
      </c>
      <c r="T2995" s="67">
        <v>6387289678</v>
      </c>
      <c r="U2995" s="67">
        <v>9752744449</v>
      </c>
      <c r="V2995" s="67">
        <v>0</v>
      </c>
      <c r="W2995" s="67">
        <v>0</v>
      </c>
      <c r="X2995" s="67">
        <v>0</v>
      </c>
      <c r="Y2995" s="67">
        <v>7714000000</v>
      </c>
      <c r="Z2995" s="67">
        <v>0</v>
      </c>
      <c r="AA2995" s="67">
        <v>3893726009</v>
      </c>
      <c r="AB2995" s="67">
        <v>0</v>
      </c>
      <c r="AC2995" s="67"/>
      <c r="AD2995" s="67">
        <v>382428797</v>
      </c>
      <c r="AE2995" s="67">
        <v>0</v>
      </c>
      <c r="AF2995" s="67">
        <v>0</v>
      </c>
      <c r="AG2995" s="67">
        <v>288355331</v>
      </c>
      <c r="AH2995" s="67">
        <v>0</v>
      </c>
      <c r="AI2995" s="67">
        <v>3149405617</v>
      </c>
      <c r="AJ2995" s="67">
        <v>0</v>
      </c>
      <c r="AK2995" s="67">
        <v>0</v>
      </c>
      <c r="AL2995" s="67">
        <v>0</v>
      </c>
      <c r="AM2995" s="67">
        <v>1014594768567</v>
      </c>
      <c r="AN2995" s="67">
        <v>439553344254</v>
      </c>
      <c r="AO2995" s="67">
        <v>576243088565</v>
      </c>
      <c r="AP2995" s="67">
        <v>1387475247564</v>
      </c>
      <c r="AQ2995" s="67">
        <v>1442544837042</v>
      </c>
      <c r="AR2995" s="67">
        <v>342875350124</v>
      </c>
      <c r="AS2995" s="67">
        <v>276512379132</v>
      </c>
      <c r="AT2995" s="67">
        <v>66362970992</v>
      </c>
      <c r="AU2995" s="67">
        <v>100729000000</v>
      </c>
      <c r="AV2995" s="67">
        <v>123205000000</v>
      </c>
      <c r="AW2995" s="67">
        <v>41354694056</v>
      </c>
      <c r="AX2995" s="67">
        <v>22672300054</v>
      </c>
      <c r="AY2995" s="67">
        <v>9216828738</v>
      </c>
      <c r="AZ2995" s="67">
        <v>13455471316</v>
      </c>
      <c r="BA2995" s="67">
        <v>3451062342</v>
      </c>
      <c r="BB2995" s="67">
        <v>0</v>
      </c>
      <c r="BC2995" s="67">
        <v>3980837087</v>
      </c>
      <c r="BD2995" s="67">
        <v>528091973</v>
      </c>
      <c r="BE2995" s="67">
        <v>4785385417</v>
      </c>
      <c r="BF2995" s="67">
        <v>878419894</v>
      </c>
      <c r="BG2995" s="67">
        <v>5058597288</v>
      </c>
      <c r="BH2995" s="67">
        <v>2025027255</v>
      </c>
      <c r="BI2995" s="67"/>
      <c r="BJ2995" s="67"/>
      <c r="BK2995" s="67">
        <v>0</v>
      </c>
      <c r="BL2995" s="67">
        <v>2025027255</v>
      </c>
      <c r="BM2995" s="67"/>
      <c r="BN2995" s="67">
        <v>1974392239</v>
      </c>
      <c r="BO2995" s="67"/>
      <c r="BP2995" s="67">
        <v>1695397</v>
      </c>
      <c r="BQ2995" s="67"/>
      <c r="BR2995" s="67"/>
      <c r="BS2995" s="67"/>
      <c r="BT2995" s="67">
        <v>48939619</v>
      </c>
      <c r="BU2995" s="67">
        <v>0</v>
      </c>
      <c r="BV2995" s="67"/>
      <c r="BW2995" s="67"/>
      <c r="BX2995" s="67"/>
      <c r="BY2995" s="67"/>
      <c r="BZ2995" s="67">
        <v>871985317687</v>
      </c>
      <c r="CA2995" s="67">
        <v>397999436222</v>
      </c>
      <c r="CB2995" s="67">
        <v>473985881465</v>
      </c>
      <c r="CC2995" s="67">
        <v>1235764389121</v>
      </c>
      <c r="CD2995" s="67">
        <v>1258000000000</v>
      </c>
    </row>
    <row r="2996" spans="1:82">
      <c r="A2996" t="s">
        <v>3368</v>
      </c>
      <c r="B2996" t="s">
        <v>3369</v>
      </c>
      <c r="C2996" t="s">
        <v>210</v>
      </c>
      <c r="D2996" t="s">
        <v>63</v>
      </c>
      <c r="E2996" t="s">
        <v>153</v>
      </c>
      <c r="F2996" s="67">
        <v>1998</v>
      </c>
      <c r="G2996" t="s">
        <v>3373</v>
      </c>
      <c r="H2996" s="67">
        <v>10160196</v>
      </c>
      <c r="I2996" s="67">
        <v>347560763235</v>
      </c>
      <c r="J2996" s="67">
        <v>192050406622</v>
      </c>
      <c r="K2996" s="67">
        <v>244693605077</v>
      </c>
      <c r="L2996" s="67">
        <v>60207147805</v>
      </c>
      <c r="M2996" s="67">
        <v>20756057418</v>
      </c>
      <c r="N2996" s="67">
        <v>6176318712</v>
      </c>
      <c r="O2996" s="67">
        <v>0</v>
      </c>
      <c r="P2996" s="67">
        <v>18038414588</v>
      </c>
      <c r="Q2996" s="67">
        <v>636758982</v>
      </c>
      <c r="R2996" s="67">
        <v>6985320796</v>
      </c>
      <c r="S2996" s="67">
        <v>916429403</v>
      </c>
      <c r="T2996" s="67">
        <v>6328628422</v>
      </c>
      <c r="U2996" s="67">
        <v>9472152666</v>
      </c>
      <c r="V2996" s="67">
        <v>0</v>
      </c>
      <c r="W2996" s="67">
        <v>0</v>
      </c>
      <c r="X2996" s="67">
        <v>0</v>
      </c>
      <c r="Y2996" s="67">
        <v>7595000000</v>
      </c>
      <c r="Z2996" s="67">
        <v>0</v>
      </c>
      <c r="AA2996" s="67">
        <v>3780078995</v>
      </c>
      <c r="AB2996" s="67">
        <v>0</v>
      </c>
      <c r="AC2996" s="67"/>
      <c r="AD2996" s="67">
        <v>382428797</v>
      </c>
      <c r="AE2996" s="67">
        <v>0</v>
      </c>
      <c r="AF2996" s="67">
        <v>0</v>
      </c>
      <c r="AG2996" s="67">
        <v>283322319</v>
      </c>
      <c r="AH2996" s="67">
        <v>0</v>
      </c>
      <c r="AI2996" s="67">
        <v>3149405617</v>
      </c>
      <c r="AJ2996" s="67">
        <v>0</v>
      </c>
      <c r="AK2996" s="67">
        <v>0</v>
      </c>
      <c r="AL2996" s="67">
        <v>0</v>
      </c>
      <c r="AM2996" s="67">
        <v>1112878758338</v>
      </c>
      <c r="AN2996" s="67">
        <v>482294314375</v>
      </c>
      <c r="AO2996" s="67">
        <v>631886517949</v>
      </c>
      <c r="AP2996" s="67">
        <v>1480543129197</v>
      </c>
      <c r="AQ2996" s="67">
        <v>1551481041395</v>
      </c>
      <c r="AR2996" s="67">
        <v>366157695520</v>
      </c>
      <c r="AS2996" s="67">
        <v>295288464129</v>
      </c>
      <c r="AT2996" s="67">
        <v>70869231391</v>
      </c>
      <c r="AU2996" s="67">
        <v>129524000000</v>
      </c>
      <c r="AV2996" s="67">
        <v>165028000000</v>
      </c>
      <c r="AW2996" s="67">
        <v>41508837147</v>
      </c>
      <c r="AX2996" s="67">
        <v>22285443302</v>
      </c>
      <c r="AY2996" s="67">
        <v>9130229724</v>
      </c>
      <c r="AZ2996" s="67">
        <v>13155213577</v>
      </c>
      <c r="BA2996" s="67">
        <v>3238821449</v>
      </c>
      <c r="BB2996" s="67">
        <v>0</v>
      </c>
      <c r="BC2996" s="67">
        <v>4697608308</v>
      </c>
      <c r="BD2996" s="67">
        <v>521163713</v>
      </c>
      <c r="BE2996" s="67">
        <v>4831636646</v>
      </c>
      <c r="BF2996" s="67">
        <v>908121974</v>
      </c>
      <c r="BG2996" s="67">
        <v>5026041755</v>
      </c>
      <c r="BH2996" s="67">
        <v>1048120324</v>
      </c>
      <c r="BI2996" s="67"/>
      <c r="BJ2996" s="67"/>
      <c r="BK2996" s="67">
        <v>0</v>
      </c>
      <c r="BL2996" s="67">
        <v>1048120324</v>
      </c>
      <c r="BM2996" s="67"/>
      <c r="BN2996" s="67">
        <v>1005465927</v>
      </c>
      <c r="BO2996" s="67"/>
      <c r="BP2996" s="67">
        <v>5040307</v>
      </c>
      <c r="BQ2996" s="67"/>
      <c r="BR2996" s="67"/>
      <c r="BS2996" s="67"/>
      <c r="BT2996" s="67">
        <v>37614090</v>
      </c>
      <c r="BU2996" s="67">
        <v>0</v>
      </c>
      <c r="BV2996" s="67"/>
      <c r="BW2996" s="67"/>
      <c r="BX2996" s="67"/>
      <c r="BY2996" s="67"/>
      <c r="BZ2996" s="67">
        <v>922322525150</v>
      </c>
      <c r="CA2996" s="67">
        <v>420419800330</v>
      </c>
      <c r="CB2996" s="67">
        <v>501902724820</v>
      </c>
      <c r="CC2996" s="67">
        <v>1295533178141</v>
      </c>
      <c r="CD2996" s="67">
        <v>1331000000000</v>
      </c>
    </row>
    <row r="2997" spans="1:82">
      <c r="A2997" t="s">
        <v>3368</v>
      </c>
      <c r="B2997" t="s">
        <v>3369</v>
      </c>
      <c r="C2997" t="s">
        <v>210</v>
      </c>
      <c r="D2997" t="s">
        <v>63</v>
      </c>
      <c r="E2997" t="s">
        <v>153</v>
      </c>
      <c r="F2997" s="67">
        <v>1999</v>
      </c>
      <c r="G2997" t="s">
        <v>3374</v>
      </c>
      <c r="H2997" s="67">
        <v>10217828</v>
      </c>
      <c r="I2997" s="67">
        <v>366561847512</v>
      </c>
      <c r="J2997" s="67">
        <v>184319440205</v>
      </c>
      <c r="K2997" s="67">
        <v>254741552551</v>
      </c>
      <c r="L2997" s="67">
        <v>59469891460</v>
      </c>
      <c r="M2997" s="67">
        <v>21539462671</v>
      </c>
      <c r="N2997" s="67">
        <v>6154264436</v>
      </c>
      <c r="O2997" s="67">
        <v>0</v>
      </c>
      <c r="P2997" s="67">
        <v>17974003376</v>
      </c>
      <c r="Q2997" s="67">
        <v>634485255</v>
      </c>
      <c r="R2997" s="67">
        <v>6960377751</v>
      </c>
      <c r="S2997" s="67">
        <v>912267844</v>
      </c>
      <c r="T2997" s="67">
        <v>3699537574</v>
      </c>
      <c r="U2997" s="67">
        <v>9172058982</v>
      </c>
      <c r="V2997" s="67">
        <v>0</v>
      </c>
      <c r="W2997" s="67">
        <v>0</v>
      </c>
      <c r="X2997" s="67">
        <v>0</v>
      </c>
      <c r="Y2997" s="67">
        <v>7468000000</v>
      </c>
      <c r="Z2997" s="67">
        <v>0</v>
      </c>
      <c r="AA2997" s="67">
        <v>3657724797</v>
      </c>
      <c r="AB2997" s="67">
        <v>0</v>
      </c>
      <c r="AC2997" s="67"/>
      <c r="AD2997" s="67">
        <v>382428797</v>
      </c>
      <c r="AE2997" s="67">
        <v>0</v>
      </c>
      <c r="AF2997" s="67">
        <v>0</v>
      </c>
      <c r="AG2997" s="67">
        <v>278585368</v>
      </c>
      <c r="AH2997" s="67">
        <v>0</v>
      </c>
      <c r="AI2997" s="67">
        <v>3149405617</v>
      </c>
      <c r="AJ2997" s="67">
        <v>0</v>
      </c>
      <c r="AK2997" s="67">
        <v>0</v>
      </c>
      <c r="AL2997" s="67">
        <v>0</v>
      </c>
      <c r="AM2997" s="67">
        <v>1141601464469</v>
      </c>
      <c r="AN2997" s="67">
        <v>500689346540</v>
      </c>
      <c r="AO2997" s="67">
        <v>641747569274</v>
      </c>
      <c r="AP2997" s="67">
        <v>1515442367801</v>
      </c>
      <c r="AQ2997" s="67">
        <v>1597599089812</v>
      </c>
      <c r="AR2997" s="67">
        <v>386882810016</v>
      </c>
      <c r="AS2997" s="67">
        <v>312002266142</v>
      </c>
      <c r="AT2997" s="67">
        <v>74880543874</v>
      </c>
      <c r="AU2997" s="67">
        <v>127219000000</v>
      </c>
      <c r="AV2997" s="67">
        <v>175825000000</v>
      </c>
      <c r="AW2997" s="67">
        <v>37698573611</v>
      </c>
      <c r="AX2997" s="67">
        <v>23500160548</v>
      </c>
      <c r="AY2997" s="67">
        <v>9739843696</v>
      </c>
      <c r="AZ2997" s="67">
        <v>13760316851</v>
      </c>
      <c r="BA2997" s="67">
        <v>3302946006</v>
      </c>
      <c r="BB2997" s="67">
        <v>0</v>
      </c>
      <c r="BC2997" s="67">
        <v>4445451868</v>
      </c>
      <c r="BD2997" s="67">
        <v>515216329</v>
      </c>
      <c r="BE2997" s="67">
        <v>4825209855</v>
      </c>
      <c r="BF2997" s="67">
        <v>1109589005</v>
      </c>
      <c r="BG2997" s="67">
        <v>0</v>
      </c>
      <c r="BH2997" s="67">
        <v>650082560</v>
      </c>
      <c r="BI2997" s="67"/>
      <c r="BJ2997" s="67"/>
      <c r="BK2997" s="67">
        <v>0</v>
      </c>
      <c r="BL2997" s="67">
        <v>650082560</v>
      </c>
      <c r="BM2997" s="67"/>
      <c r="BN2997" s="67">
        <v>621015741</v>
      </c>
      <c r="BO2997" s="67"/>
      <c r="BP2997" s="67">
        <v>4635600</v>
      </c>
      <c r="BQ2997" s="67"/>
      <c r="BR2997" s="67"/>
      <c r="BS2997" s="67"/>
      <c r="BT2997" s="67">
        <v>24431220</v>
      </c>
      <c r="BU2997" s="67">
        <v>0</v>
      </c>
      <c r="BV2997" s="67"/>
      <c r="BW2997" s="67"/>
      <c r="BX2997" s="67"/>
      <c r="BY2997" s="67"/>
      <c r="BZ2997" s="67">
        <v>940214130585</v>
      </c>
      <c r="CA2997" s="67">
        <v>427983611944</v>
      </c>
      <c r="CB2997" s="67">
        <v>512230518641</v>
      </c>
      <c r="CC2997" s="67">
        <v>1316839596773</v>
      </c>
      <c r="CD2997" s="67">
        <v>1365000000000</v>
      </c>
    </row>
    <row r="2998" spans="1:82">
      <c r="A2998" t="s">
        <v>3368</v>
      </c>
      <c r="B2998" t="s">
        <v>3369</v>
      </c>
      <c r="C2998" t="s">
        <v>210</v>
      </c>
      <c r="D2998" t="s">
        <v>63</v>
      </c>
      <c r="E2998" t="s">
        <v>153</v>
      </c>
      <c r="F2998" s="67">
        <v>2000</v>
      </c>
      <c r="G2998" t="s">
        <v>3375</v>
      </c>
      <c r="H2998" s="67">
        <v>10289898</v>
      </c>
      <c r="I2998" s="67">
        <v>386163290857</v>
      </c>
      <c r="J2998" s="67">
        <v>207326028029</v>
      </c>
      <c r="K2998" s="67">
        <v>287110367730</v>
      </c>
      <c r="L2998" s="67">
        <v>60927081846</v>
      </c>
      <c r="M2998" s="67">
        <v>22060134436</v>
      </c>
      <c r="N2998" s="67">
        <v>6132210160</v>
      </c>
      <c r="O2998" s="67">
        <v>0</v>
      </c>
      <c r="P2998" s="67">
        <v>17909592163</v>
      </c>
      <c r="Q2998" s="67">
        <v>632211529</v>
      </c>
      <c r="R2998" s="67">
        <v>6935434707</v>
      </c>
      <c r="S2998" s="67">
        <v>906815374</v>
      </c>
      <c r="T2998" s="67">
        <v>5933647132</v>
      </c>
      <c r="U2998" s="67">
        <v>8912241464</v>
      </c>
      <c r="V2998" s="67">
        <v>0</v>
      </c>
      <c r="W2998" s="67">
        <v>0</v>
      </c>
      <c r="X2998" s="67">
        <v>0</v>
      </c>
      <c r="Y2998" s="67">
        <v>7358000000</v>
      </c>
      <c r="Z2998" s="67">
        <v>0</v>
      </c>
      <c r="AA2998" s="67">
        <v>3551526600</v>
      </c>
      <c r="AB2998" s="67">
        <v>0</v>
      </c>
      <c r="AC2998" s="67"/>
      <c r="AD2998" s="67">
        <v>382428797</v>
      </c>
      <c r="AE2998" s="67">
        <v>0</v>
      </c>
      <c r="AF2998" s="67">
        <v>0</v>
      </c>
      <c r="AG2998" s="67">
        <v>274662579</v>
      </c>
      <c r="AH2998" s="67">
        <v>0</v>
      </c>
      <c r="AI2998" s="67">
        <v>3149405617</v>
      </c>
      <c r="AJ2998" s="67">
        <v>0</v>
      </c>
      <c r="AK2998" s="67">
        <v>0</v>
      </c>
      <c r="AL2998" s="67">
        <v>0</v>
      </c>
      <c r="AM2998" s="67">
        <v>1182476551079</v>
      </c>
      <c r="AN2998" s="67">
        <v>518700564225</v>
      </c>
      <c r="AO2998" s="67">
        <v>664635562721</v>
      </c>
      <c r="AP2998" s="67">
        <v>1568299193093</v>
      </c>
      <c r="AQ2998" s="67">
        <v>1656137824532</v>
      </c>
      <c r="AR2998" s="67">
        <v>376762111297</v>
      </c>
      <c r="AS2998" s="67">
        <v>303840412336</v>
      </c>
      <c r="AT2998" s="67">
        <v>72921698961</v>
      </c>
      <c r="AU2998" s="67">
        <v>147181000000</v>
      </c>
      <c r="AV2998" s="67">
        <v>203820000000</v>
      </c>
      <c r="AW2998" s="67">
        <v>36352805003</v>
      </c>
      <c r="AX2998" s="67">
        <v>19914175922</v>
      </c>
      <c r="AY2998" s="67">
        <v>8163138153</v>
      </c>
      <c r="AZ2998" s="67">
        <v>11751037769</v>
      </c>
      <c r="BA2998" s="67">
        <v>4341366887</v>
      </c>
      <c r="BB2998" s="67">
        <v>0</v>
      </c>
      <c r="BC2998" s="67">
        <v>4432219169</v>
      </c>
      <c r="BD2998" s="67">
        <v>511421745</v>
      </c>
      <c r="BE2998" s="67">
        <v>4921826781</v>
      </c>
      <c r="BF2998" s="67">
        <v>435891795</v>
      </c>
      <c r="BG2998" s="67">
        <v>1795902704</v>
      </c>
      <c r="BH2998" s="67">
        <v>447404604</v>
      </c>
      <c r="BI2998" s="67"/>
      <c r="BJ2998" s="67"/>
      <c r="BK2998" s="67">
        <v>0</v>
      </c>
      <c r="BL2998" s="67">
        <v>447404604</v>
      </c>
      <c r="BM2998" s="67"/>
      <c r="BN2998" s="67">
        <v>425416510</v>
      </c>
      <c r="BO2998" s="67"/>
      <c r="BP2998" s="67">
        <v>4751747</v>
      </c>
      <c r="BQ2998" s="67"/>
      <c r="BR2998" s="67"/>
      <c r="BS2998" s="67"/>
      <c r="BT2998" s="67">
        <v>17236348</v>
      </c>
      <c r="BU2998" s="67">
        <v>0</v>
      </c>
      <c r="BV2998" s="67"/>
      <c r="BW2998" s="67"/>
      <c r="BX2998" s="67"/>
      <c r="BY2998" s="67"/>
      <c r="BZ2998" s="67">
        <v>876341087666</v>
      </c>
      <c r="CA2998" s="67">
        <v>398153092958</v>
      </c>
      <c r="CB2998" s="67">
        <v>478187994708</v>
      </c>
      <c r="CC2998" s="67">
        <v>1233264408570</v>
      </c>
      <c r="CD2998" s="67">
        <v>1290000000000</v>
      </c>
    </row>
    <row r="2999" spans="1:82">
      <c r="A2999" t="s">
        <v>3368</v>
      </c>
      <c r="B2999" t="s">
        <v>3369</v>
      </c>
      <c r="C2999" t="s">
        <v>210</v>
      </c>
      <c r="D2999" t="s">
        <v>63</v>
      </c>
      <c r="E2999" t="s">
        <v>153</v>
      </c>
      <c r="F2999" s="67">
        <v>2001</v>
      </c>
      <c r="G2999" t="s">
        <v>3376</v>
      </c>
      <c r="H2999" s="67">
        <v>10362722</v>
      </c>
      <c r="I2999" s="67">
        <v>405226966200</v>
      </c>
      <c r="J2999" s="67">
        <v>219212997594</v>
      </c>
      <c r="K2999" s="67">
        <v>308095351716</v>
      </c>
      <c r="L2999" s="67">
        <v>61209209850</v>
      </c>
      <c r="M2999" s="67">
        <v>21488276482</v>
      </c>
      <c r="N2999" s="67">
        <v>6126790041</v>
      </c>
      <c r="O2999" s="67">
        <v>0</v>
      </c>
      <c r="P2999" s="67">
        <v>17893762289</v>
      </c>
      <c r="Q2999" s="67">
        <v>631652732</v>
      </c>
      <c r="R2999" s="67">
        <v>6929304636</v>
      </c>
      <c r="S2999" s="67">
        <v>899930728</v>
      </c>
      <c r="T2999" s="67">
        <v>7354305736</v>
      </c>
      <c r="U2999" s="67">
        <v>8712858346</v>
      </c>
      <c r="V2999" s="67">
        <v>0</v>
      </c>
      <c r="W2999" s="67">
        <v>0</v>
      </c>
      <c r="X2999" s="67">
        <v>0</v>
      </c>
      <c r="Y2999" s="67">
        <v>7274000000</v>
      </c>
      <c r="Z2999" s="67">
        <v>0</v>
      </c>
      <c r="AA2999" s="67">
        <v>3470196925</v>
      </c>
      <c r="AB2999" s="67">
        <v>0</v>
      </c>
      <c r="AC2999" s="67"/>
      <c r="AD2999" s="67">
        <v>382428797</v>
      </c>
      <c r="AE2999" s="67">
        <v>0</v>
      </c>
      <c r="AF2999" s="67">
        <v>0</v>
      </c>
      <c r="AG2999" s="67">
        <v>271494743</v>
      </c>
      <c r="AH2999" s="67">
        <v>0</v>
      </c>
      <c r="AI2999" s="67">
        <v>3149405617</v>
      </c>
      <c r="AJ2999" s="67">
        <v>0</v>
      </c>
      <c r="AK2999" s="67">
        <v>0</v>
      </c>
      <c r="AL2999" s="67">
        <v>0</v>
      </c>
      <c r="AM2999" s="67">
        <v>1203678849722</v>
      </c>
      <c r="AN2999" s="67">
        <v>528547546342</v>
      </c>
      <c r="AO2999" s="67">
        <v>675970916433</v>
      </c>
      <c r="AP2999" s="67">
        <v>1603136532798</v>
      </c>
      <c r="AQ2999" s="67">
        <v>1696011108939</v>
      </c>
      <c r="AR2999" s="67">
        <v>418023119846</v>
      </c>
      <c r="AS2999" s="67">
        <v>337115419231</v>
      </c>
      <c r="AT2999" s="67">
        <v>80907700615</v>
      </c>
      <c r="AU2999" s="67">
        <v>162420000000</v>
      </c>
      <c r="AV2999" s="67">
        <v>228275000000</v>
      </c>
      <c r="AW2999" s="67">
        <v>30195199599</v>
      </c>
      <c r="AX2999" s="67">
        <v>12842439301</v>
      </c>
      <c r="AY2999" s="67">
        <v>5650891903</v>
      </c>
      <c r="AZ2999" s="67">
        <v>7191547397</v>
      </c>
      <c r="BA2999" s="67">
        <v>3427740304</v>
      </c>
      <c r="BB2999" s="67">
        <v>0</v>
      </c>
      <c r="BC2999" s="67">
        <v>4604979412</v>
      </c>
      <c r="BD2999" s="67">
        <v>513897435</v>
      </c>
      <c r="BE2999" s="67">
        <v>5065074246</v>
      </c>
      <c r="BF2999" s="67">
        <v>212472963</v>
      </c>
      <c r="BG2999" s="67">
        <v>3528595938</v>
      </c>
      <c r="BH2999" s="67">
        <v>466516722</v>
      </c>
      <c r="BI2999" s="67"/>
      <c r="BJ2999" s="67"/>
      <c r="BK2999" s="67">
        <v>0</v>
      </c>
      <c r="BL2999" s="67">
        <v>466516722</v>
      </c>
      <c r="BM2999" s="67"/>
      <c r="BN2999" s="67">
        <v>445355402</v>
      </c>
      <c r="BO2999" s="67"/>
      <c r="BP2999" s="67">
        <v>2904069</v>
      </c>
      <c r="BQ2999" s="67"/>
      <c r="BR2999" s="67"/>
      <c r="BS2999" s="67"/>
      <c r="BT2999" s="67">
        <v>18257251</v>
      </c>
      <c r="BU2999" s="67">
        <v>0</v>
      </c>
      <c r="BV2999" s="67"/>
      <c r="BW2999" s="67"/>
      <c r="BX2999" s="67"/>
      <c r="BY2999" s="67"/>
      <c r="BZ2999" s="67">
        <v>899688465469</v>
      </c>
      <c r="CA2999" s="67">
        <v>408282736537</v>
      </c>
      <c r="CB2999" s="67">
        <v>491405728933</v>
      </c>
      <c r="CC2999" s="67">
        <v>1282518301637</v>
      </c>
      <c r="CD2999" s="67">
        <v>1348000000000</v>
      </c>
    </row>
    <row r="3000" spans="1:82">
      <c r="A3000" t="s">
        <v>3368</v>
      </c>
      <c r="B3000" t="s">
        <v>3369</v>
      </c>
      <c r="C3000" t="s">
        <v>210</v>
      </c>
      <c r="D3000" t="s">
        <v>63</v>
      </c>
      <c r="E3000" t="s">
        <v>153</v>
      </c>
      <c r="F3000" s="67">
        <v>2002</v>
      </c>
      <c r="G3000" t="s">
        <v>3377</v>
      </c>
      <c r="H3000" s="67">
        <v>10419631</v>
      </c>
      <c r="I3000" s="67">
        <v>422012338614</v>
      </c>
      <c r="J3000" s="67">
        <v>264196531134</v>
      </c>
      <c r="K3000" s="67">
        <v>381662808361</v>
      </c>
      <c r="L3000" s="67">
        <v>59271796460</v>
      </c>
      <c r="M3000" s="67">
        <v>21621539010</v>
      </c>
      <c r="N3000" s="67">
        <v>6121369922</v>
      </c>
      <c r="O3000" s="67">
        <v>0</v>
      </c>
      <c r="P3000" s="67">
        <v>17877932415</v>
      </c>
      <c r="Q3000" s="67">
        <v>631093935</v>
      </c>
      <c r="R3000" s="67">
        <v>6923174566</v>
      </c>
      <c r="S3000" s="67">
        <v>893761675</v>
      </c>
      <c r="T3000" s="67">
        <v>4087472192</v>
      </c>
      <c r="U3000" s="67">
        <v>8495465631</v>
      </c>
      <c r="V3000" s="67">
        <v>0</v>
      </c>
      <c r="W3000" s="67">
        <v>0</v>
      </c>
      <c r="X3000" s="67">
        <v>0</v>
      </c>
      <c r="Y3000" s="67">
        <v>7182000000</v>
      </c>
      <c r="Z3000" s="67">
        <v>0</v>
      </c>
      <c r="AA3000" s="67">
        <v>3381716216</v>
      </c>
      <c r="AB3000" s="67">
        <v>0</v>
      </c>
      <c r="AC3000" s="67"/>
      <c r="AD3000" s="67">
        <v>382428797</v>
      </c>
      <c r="AE3000" s="67">
        <v>0</v>
      </c>
      <c r="AF3000" s="67">
        <v>0</v>
      </c>
      <c r="AG3000" s="67">
        <v>268075255</v>
      </c>
      <c r="AH3000" s="67">
        <v>0</v>
      </c>
      <c r="AI3000" s="67">
        <v>3149405617</v>
      </c>
      <c r="AJ3000" s="67">
        <v>0</v>
      </c>
      <c r="AK3000" s="67">
        <v>0</v>
      </c>
      <c r="AL3000" s="67">
        <v>0</v>
      </c>
      <c r="AM3000" s="67">
        <v>1213001523667</v>
      </c>
      <c r="AN3000" s="67">
        <v>535789200343</v>
      </c>
      <c r="AO3000" s="67">
        <v>677879252099</v>
      </c>
      <c r="AP3000" s="67">
        <v>1600522843227</v>
      </c>
      <c r="AQ3000" s="67">
        <v>1721940598393</v>
      </c>
      <c r="AR3000" s="67">
        <v>464334239143</v>
      </c>
      <c r="AS3000" s="67">
        <v>374463096083</v>
      </c>
      <c r="AT3000" s="67">
        <v>89871143060</v>
      </c>
      <c r="AU3000" s="67">
        <v>202797000000</v>
      </c>
      <c r="AV3000" s="67">
        <v>292964000000</v>
      </c>
      <c r="AW3000" s="67">
        <v>28407752063</v>
      </c>
      <c r="AX3000" s="67">
        <v>13058983485</v>
      </c>
      <c r="AY3000" s="67">
        <v>5691635178</v>
      </c>
      <c r="AZ3000" s="67">
        <v>7367348306</v>
      </c>
      <c r="BA3000" s="67">
        <v>3642497886</v>
      </c>
      <c r="BB3000" s="67">
        <v>0</v>
      </c>
      <c r="BC3000" s="67">
        <v>4883601250</v>
      </c>
      <c r="BD3000" s="67">
        <v>509594666</v>
      </c>
      <c r="BE3000" s="67">
        <v>5196108204</v>
      </c>
      <c r="BF3000" s="67">
        <v>1116966572</v>
      </c>
      <c r="BG3000" s="67">
        <v>0</v>
      </c>
      <c r="BH3000" s="67">
        <v>546750380</v>
      </c>
      <c r="BI3000" s="67"/>
      <c r="BJ3000" s="67"/>
      <c r="BK3000" s="67">
        <v>0</v>
      </c>
      <c r="BL3000" s="67">
        <v>546750380</v>
      </c>
      <c r="BM3000" s="67"/>
      <c r="BN3000" s="67">
        <v>525223332</v>
      </c>
      <c r="BO3000" s="67"/>
      <c r="BP3000" s="67">
        <v>2783428</v>
      </c>
      <c r="BQ3000" s="67"/>
      <c r="BR3000" s="67"/>
      <c r="BS3000" s="67"/>
      <c r="BT3000" s="67">
        <v>18743620</v>
      </c>
      <c r="BU3000" s="67">
        <v>0</v>
      </c>
      <c r="BV3000" s="67"/>
      <c r="BW3000" s="67"/>
      <c r="BX3000" s="67"/>
      <c r="BY3000" s="67"/>
      <c r="BZ3000" s="67">
        <v>986780447064</v>
      </c>
      <c r="CA3000" s="67">
        <v>447829055929</v>
      </c>
      <c r="CB3000" s="67">
        <v>538951391135</v>
      </c>
      <c r="CC3000" s="67">
        <v>1389902188649</v>
      </c>
      <c r="CD3000" s="67">
        <v>1480000000000</v>
      </c>
    </row>
    <row r="3001" spans="1:82">
      <c r="A3001" t="s">
        <v>3368</v>
      </c>
      <c r="B3001" t="s">
        <v>3369</v>
      </c>
      <c r="C3001" t="s">
        <v>210</v>
      </c>
      <c r="D3001" t="s">
        <v>63</v>
      </c>
      <c r="E3001" t="s">
        <v>153</v>
      </c>
      <c r="F3001" s="67">
        <v>2003</v>
      </c>
      <c r="G3001" t="s">
        <v>3378</v>
      </c>
      <c r="H3001" s="67">
        <v>10458821</v>
      </c>
      <c r="I3001" s="67">
        <v>435449649793</v>
      </c>
      <c r="J3001" s="67">
        <v>355163662350</v>
      </c>
      <c r="K3001" s="67">
        <v>504789823678</v>
      </c>
      <c r="L3001" s="67">
        <v>63021738580</v>
      </c>
      <c r="M3001" s="67">
        <v>21264462337</v>
      </c>
      <c r="N3001" s="67">
        <v>6115949804</v>
      </c>
      <c r="O3001" s="67">
        <v>0</v>
      </c>
      <c r="P3001" s="67">
        <v>17862102541</v>
      </c>
      <c r="Q3001" s="67">
        <v>630535138</v>
      </c>
      <c r="R3001" s="67">
        <v>6917044496</v>
      </c>
      <c r="S3001" s="67">
        <v>889609992</v>
      </c>
      <c r="T3001" s="67">
        <v>8239400676</v>
      </c>
      <c r="U3001" s="67">
        <v>8293334198</v>
      </c>
      <c r="V3001" s="67">
        <v>0</v>
      </c>
      <c r="W3001" s="67">
        <v>0</v>
      </c>
      <c r="X3001" s="67">
        <v>0</v>
      </c>
      <c r="Y3001" s="67">
        <v>7097000000</v>
      </c>
      <c r="Z3001" s="67">
        <v>0</v>
      </c>
      <c r="AA3001" s="67">
        <v>3299532686</v>
      </c>
      <c r="AB3001" s="67">
        <v>0</v>
      </c>
      <c r="AC3001" s="67"/>
      <c r="AD3001" s="67">
        <v>382428797</v>
      </c>
      <c r="AE3001" s="67">
        <v>0</v>
      </c>
      <c r="AF3001" s="67">
        <v>0</v>
      </c>
      <c r="AG3001" s="67">
        <v>265262690</v>
      </c>
      <c r="AH3001" s="67">
        <v>0</v>
      </c>
      <c r="AI3001" s="67">
        <v>3149405617</v>
      </c>
      <c r="AJ3001" s="67">
        <v>0</v>
      </c>
      <c r="AK3001" s="67">
        <v>0</v>
      </c>
      <c r="AL3001" s="67">
        <v>0</v>
      </c>
      <c r="AM3001" s="67">
        <v>1196095071363</v>
      </c>
      <c r="AN3001" s="67">
        <v>534141591419</v>
      </c>
      <c r="AO3001" s="67">
        <v>662371111918</v>
      </c>
      <c r="AP3001" s="67">
        <v>1556893847920</v>
      </c>
      <c r="AQ3001" s="67">
        <v>1724612638061</v>
      </c>
      <c r="AR3001" s="67">
        <v>563379895579</v>
      </c>
      <c r="AS3001" s="67">
        <v>454338625467</v>
      </c>
      <c r="AT3001" s="67">
        <v>109041270112</v>
      </c>
      <c r="AU3001" s="67">
        <v>281399000000</v>
      </c>
      <c r="AV3001" s="67">
        <v>399949000000</v>
      </c>
      <c r="AW3001" s="67">
        <v>42994604797</v>
      </c>
      <c r="AX3001" s="67">
        <v>16421703223</v>
      </c>
      <c r="AY3001" s="67">
        <v>7178440654</v>
      </c>
      <c r="AZ3001" s="67">
        <v>9243262568</v>
      </c>
      <c r="BA3001" s="67">
        <v>4449849104</v>
      </c>
      <c r="BB3001" s="67">
        <v>0</v>
      </c>
      <c r="BC3001" s="67">
        <v>5651097819</v>
      </c>
      <c r="BD3001" s="67">
        <v>516486607</v>
      </c>
      <c r="BE3001" s="67">
        <v>5362272055</v>
      </c>
      <c r="BF3001" s="67">
        <v>2135636453</v>
      </c>
      <c r="BG3001" s="67">
        <v>8457559536</v>
      </c>
      <c r="BH3001" s="67">
        <v>474026089</v>
      </c>
      <c r="BI3001" s="67"/>
      <c r="BJ3001" s="67"/>
      <c r="BK3001" s="67">
        <v>0</v>
      </c>
      <c r="BL3001" s="67">
        <v>474026089</v>
      </c>
      <c r="BM3001" s="67"/>
      <c r="BN3001" s="67">
        <v>456718828</v>
      </c>
      <c r="BO3001" s="67"/>
      <c r="BP3001" s="67">
        <v>2693196</v>
      </c>
      <c r="BQ3001" s="67"/>
      <c r="BR3001" s="67"/>
      <c r="BS3001" s="67"/>
      <c r="BT3001" s="67">
        <v>14614066</v>
      </c>
      <c r="BU3001" s="67">
        <v>0</v>
      </c>
      <c r="BV3001" s="67"/>
      <c r="BW3001" s="67"/>
      <c r="BX3001" s="67"/>
      <c r="BY3001" s="67"/>
      <c r="BZ3001" s="67">
        <v>1199124253416</v>
      </c>
      <c r="CA3001" s="67">
        <v>544451138773</v>
      </c>
      <c r="CB3001" s="67">
        <v>654673114643</v>
      </c>
      <c r="CC3001" s="67">
        <v>1687422779881</v>
      </c>
      <c r="CD3001" s="67">
        <v>1806000000000</v>
      </c>
    </row>
    <row r="3002" spans="1:82">
      <c r="A3002" t="s">
        <v>3368</v>
      </c>
      <c r="B3002" t="s">
        <v>3369</v>
      </c>
      <c r="C3002" t="s">
        <v>210</v>
      </c>
      <c r="D3002" t="s">
        <v>63</v>
      </c>
      <c r="E3002" t="s">
        <v>153</v>
      </c>
      <c r="F3002" s="67">
        <v>2004</v>
      </c>
      <c r="G3002" t="s">
        <v>3379</v>
      </c>
      <c r="H3002" s="67">
        <v>10483861</v>
      </c>
      <c r="I3002" s="67">
        <v>448191716794</v>
      </c>
      <c r="J3002" s="67">
        <v>404869534769</v>
      </c>
      <c r="K3002" s="67">
        <v>581184422813</v>
      </c>
      <c r="L3002" s="67">
        <v>59470061585</v>
      </c>
      <c r="M3002" s="67">
        <v>21576318963</v>
      </c>
      <c r="N3002" s="67">
        <v>6110529685</v>
      </c>
      <c r="O3002" s="67">
        <v>0</v>
      </c>
      <c r="P3002" s="67">
        <v>17846272667</v>
      </c>
      <c r="Q3002" s="67">
        <v>629976341</v>
      </c>
      <c r="R3002" s="67">
        <v>6910914425</v>
      </c>
      <c r="S3002" s="67">
        <v>883650115</v>
      </c>
      <c r="T3002" s="67">
        <v>5171700393</v>
      </c>
      <c r="U3002" s="67">
        <v>8087777804</v>
      </c>
      <c r="V3002" s="67">
        <v>0</v>
      </c>
      <c r="W3002" s="67">
        <v>0</v>
      </c>
      <c r="X3002" s="67">
        <v>0</v>
      </c>
      <c r="Y3002" s="67">
        <v>7011000000</v>
      </c>
      <c r="Z3002" s="67">
        <v>0</v>
      </c>
      <c r="AA3002" s="67">
        <v>3216281838</v>
      </c>
      <c r="AB3002" s="67">
        <v>0</v>
      </c>
      <c r="AC3002" s="67"/>
      <c r="AD3002" s="67">
        <v>382428797</v>
      </c>
      <c r="AE3002" s="67">
        <v>0</v>
      </c>
      <c r="AF3002" s="67">
        <v>0</v>
      </c>
      <c r="AG3002" s="67">
        <v>262450125</v>
      </c>
      <c r="AH3002" s="67">
        <v>0</v>
      </c>
      <c r="AI3002" s="67">
        <v>3149405617</v>
      </c>
      <c r="AJ3002" s="67">
        <v>0</v>
      </c>
      <c r="AK3002" s="67">
        <v>0</v>
      </c>
      <c r="AL3002" s="67">
        <v>0</v>
      </c>
      <c r="AM3002" s="67">
        <v>1187389092992</v>
      </c>
      <c r="AN3002" s="67">
        <v>531586231665</v>
      </c>
      <c r="AO3002" s="67">
        <v>656179418111</v>
      </c>
      <c r="AP3002" s="67">
        <v>1522967997117</v>
      </c>
      <c r="AQ3002" s="67">
        <v>1728903277366</v>
      </c>
      <c r="AR3002" s="67">
        <v>643843640685</v>
      </c>
      <c r="AS3002" s="67">
        <v>519228742488</v>
      </c>
      <c r="AT3002" s="67">
        <v>124614898197</v>
      </c>
      <c r="AU3002" s="67">
        <v>328369000000</v>
      </c>
      <c r="AV3002" s="67">
        <v>471369000000</v>
      </c>
      <c r="AW3002" s="67">
        <v>43374083854</v>
      </c>
      <c r="AX3002" s="67">
        <v>19242039237</v>
      </c>
      <c r="AY3002" s="67">
        <v>8493292579</v>
      </c>
      <c r="AZ3002" s="67">
        <v>10748746658</v>
      </c>
      <c r="BA3002" s="67">
        <v>4021141643</v>
      </c>
      <c r="BB3002" s="67">
        <v>0</v>
      </c>
      <c r="BC3002" s="67">
        <v>6544305032</v>
      </c>
      <c r="BD3002" s="67">
        <v>533501032</v>
      </c>
      <c r="BE3002" s="67">
        <v>5538755140</v>
      </c>
      <c r="BF3002" s="67">
        <v>4257457027</v>
      </c>
      <c r="BG3002" s="67">
        <v>3236884742</v>
      </c>
      <c r="BH3002" s="67">
        <v>2439225717</v>
      </c>
      <c r="BI3002" s="67"/>
      <c r="BJ3002" s="67"/>
      <c r="BK3002" s="67">
        <v>0</v>
      </c>
      <c r="BL3002" s="67">
        <v>2439225717</v>
      </c>
      <c r="BM3002" s="67"/>
      <c r="BN3002" s="67">
        <v>2376109873</v>
      </c>
      <c r="BO3002" s="67"/>
      <c r="BP3002" s="67">
        <v>3987899</v>
      </c>
      <c r="BQ3002" s="67"/>
      <c r="BR3002" s="67"/>
      <c r="BS3002" s="67"/>
      <c r="BT3002" s="67">
        <v>59127945</v>
      </c>
      <c r="BU3002" s="67">
        <v>0</v>
      </c>
      <c r="BV3002" s="67"/>
      <c r="BW3002" s="67"/>
      <c r="BX3002" s="67"/>
      <c r="BY3002" s="67"/>
      <c r="BZ3002" s="67">
        <v>1351551405160</v>
      </c>
      <c r="CA3002" s="67">
        <v>613415365063</v>
      </c>
      <c r="CB3002" s="67">
        <v>738136040097</v>
      </c>
      <c r="CC3002" s="67">
        <v>1898208355416</v>
      </c>
      <c r="CD3002" s="67">
        <v>2041000000000</v>
      </c>
    </row>
    <row r="3003" spans="1:82">
      <c r="A3003" t="s">
        <v>3368</v>
      </c>
      <c r="B3003" t="s">
        <v>3369</v>
      </c>
      <c r="C3003" t="s">
        <v>210</v>
      </c>
      <c r="D3003" t="s">
        <v>63</v>
      </c>
      <c r="E3003" t="s">
        <v>153</v>
      </c>
      <c r="F3003" s="67">
        <v>2005</v>
      </c>
      <c r="G3003" t="s">
        <v>3380</v>
      </c>
      <c r="H3003" s="67">
        <v>10503330</v>
      </c>
      <c r="I3003" s="67">
        <v>460315516771</v>
      </c>
      <c r="J3003" s="67">
        <v>383214186223</v>
      </c>
      <c r="K3003" s="67">
        <v>550828425545</v>
      </c>
      <c r="L3003" s="67">
        <v>57497044259</v>
      </c>
      <c r="M3003" s="67">
        <v>21321391644</v>
      </c>
      <c r="N3003" s="67">
        <v>6105109566</v>
      </c>
      <c r="O3003" s="67">
        <v>0</v>
      </c>
      <c r="P3003" s="67">
        <v>17830442792</v>
      </c>
      <c r="Q3003" s="67">
        <v>629417543</v>
      </c>
      <c r="R3003" s="67">
        <v>6904784355</v>
      </c>
      <c r="S3003" s="67">
        <v>878594471</v>
      </c>
      <c r="T3003" s="67">
        <v>2479120009</v>
      </c>
      <c r="U3003" s="67">
        <v>7834476930</v>
      </c>
      <c r="V3003" s="67">
        <v>0</v>
      </c>
      <c r="W3003" s="67">
        <v>0</v>
      </c>
      <c r="X3003" s="67">
        <v>0</v>
      </c>
      <c r="Y3003" s="67">
        <v>6905000000</v>
      </c>
      <c r="Z3003" s="67">
        <v>0</v>
      </c>
      <c r="AA3003" s="67">
        <v>3114093557</v>
      </c>
      <c r="AB3003" s="67">
        <v>0</v>
      </c>
      <c r="AC3003" s="67"/>
      <c r="AD3003" s="67">
        <v>382428797</v>
      </c>
      <c r="AE3003" s="67">
        <v>0</v>
      </c>
      <c r="AF3003" s="67">
        <v>0</v>
      </c>
      <c r="AG3003" s="67">
        <v>258897411</v>
      </c>
      <c r="AH3003" s="67">
        <v>0</v>
      </c>
      <c r="AI3003" s="67">
        <v>3149405617</v>
      </c>
      <c r="AJ3003" s="67">
        <v>0</v>
      </c>
      <c r="AK3003" s="67">
        <v>0</v>
      </c>
      <c r="AL3003" s="67">
        <v>0</v>
      </c>
      <c r="AM3003" s="67">
        <v>1180030914764</v>
      </c>
      <c r="AN3003" s="67">
        <v>534313604633</v>
      </c>
      <c r="AO3003" s="67">
        <v>645880671152</v>
      </c>
      <c r="AP3003" s="67">
        <v>1544152472623</v>
      </c>
      <c r="AQ3003" s="67">
        <v>1733943383208</v>
      </c>
      <c r="AR3003" s="67">
        <v>661519005880</v>
      </c>
      <c r="AS3003" s="67">
        <v>533483069258</v>
      </c>
      <c r="AT3003" s="67">
        <v>128035936622</v>
      </c>
      <c r="AU3003" s="67">
        <v>317883000000</v>
      </c>
      <c r="AV3003" s="67">
        <v>456922000000</v>
      </c>
      <c r="AW3003" s="67">
        <v>37895369726</v>
      </c>
      <c r="AX3003" s="67">
        <v>17744250330</v>
      </c>
      <c r="AY3003" s="67">
        <v>7712538269</v>
      </c>
      <c r="AZ3003" s="67">
        <v>10031712061</v>
      </c>
      <c r="BA3003" s="67">
        <v>4165393957</v>
      </c>
      <c r="BB3003" s="67">
        <v>0</v>
      </c>
      <c r="BC3003" s="67">
        <v>6644285428</v>
      </c>
      <c r="BD3003" s="67">
        <v>543311084</v>
      </c>
      <c r="BE3003" s="67">
        <v>5733772329</v>
      </c>
      <c r="BF3003" s="67">
        <v>3064356598</v>
      </c>
      <c r="BG3003" s="67">
        <v>0</v>
      </c>
      <c r="BH3003" s="67">
        <v>3486005695</v>
      </c>
      <c r="BI3003" s="67"/>
      <c r="BJ3003" s="67"/>
      <c r="BK3003" s="67">
        <v>0</v>
      </c>
      <c r="BL3003" s="67">
        <v>3486005695</v>
      </c>
      <c r="BM3003" s="67"/>
      <c r="BN3003" s="67">
        <v>3401156137</v>
      </c>
      <c r="BO3003" s="67"/>
      <c r="BP3003" s="67">
        <v>11016724</v>
      </c>
      <c r="BQ3003" s="67"/>
      <c r="BR3003" s="67"/>
      <c r="BS3003" s="67"/>
      <c r="BT3003" s="67">
        <v>73832834</v>
      </c>
      <c r="BU3003" s="67">
        <v>0</v>
      </c>
      <c r="BV3003" s="67"/>
      <c r="BW3003" s="67"/>
      <c r="BX3003" s="67"/>
      <c r="BY3003" s="67"/>
      <c r="BZ3003" s="67">
        <v>1496823095350</v>
      </c>
      <c r="CA3003" s="67">
        <v>693760562034</v>
      </c>
      <c r="CB3003" s="67">
        <v>803062533315</v>
      </c>
      <c r="CC3003" s="67">
        <v>2060684476651</v>
      </c>
      <c r="CD3003" s="67">
        <v>2200000000000</v>
      </c>
    </row>
    <row r="3004" spans="1:82">
      <c r="A3004" t="s">
        <v>3368</v>
      </c>
      <c r="B3004" t="s">
        <v>3369</v>
      </c>
      <c r="C3004" t="s">
        <v>210</v>
      </c>
      <c r="D3004" t="s">
        <v>63</v>
      </c>
      <c r="E3004" t="s">
        <v>153</v>
      </c>
      <c r="F3004" s="67">
        <v>2006</v>
      </c>
      <c r="G3004" t="s">
        <v>3381</v>
      </c>
      <c r="H3004" s="67">
        <v>10522288</v>
      </c>
      <c r="I3004" s="67">
        <v>471630459668</v>
      </c>
      <c r="J3004" s="67">
        <v>450799239691</v>
      </c>
      <c r="K3004" s="67">
        <v>669033507884</v>
      </c>
      <c r="L3004" s="67">
        <v>59387365994</v>
      </c>
      <c r="M3004" s="67">
        <v>20952103888</v>
      </c>
      <c r="N3004" s="67">
        <v>6099689448</v>
      </c>
      <c r="O3004" s="67">
        <v>0</v>
      </c>
      <c r="P3004" s="67">
        <v>17814612918</v>
      </c>
      <c r="Q3004" s="67">
        <v>628858746</v>
      </c>
      <c r="R3004" s="67">
        <v>6898654285</v>
      </c>
      <c r="S3004" s="67">
        <v>874418252</v>
      </c>
      <c r="T3004" s="67">
        <v>5765479093</v>
      </c>
      <c r="U3004" s="67">
        <v>7604065978</v>
      </c>
      <c r="V3004" s="67">
        <v>0</v>
      </c>
      <c r="W3004" s="67">
        <v>0</v>
      </c>
      <c r="X3004" s="67">
        <v>0</v>
      </c>
      <c r="Y3004" s="67">
        <v>6806000000</v>
      </c>
      <c r="Z3004" s="67">
        <v>0</v>
      </c>
      <c r="AA3004" s="67">
        <v>3018524785</v>
      </c>
      <c r="AB3004" s="67">
        <v>0</v>
      </c>
      <c r="AC3004" s="67"/>
      <c r="AD3004" s="67">
        <v>382428797</v>
      </c>
      <c r="AE3004" s="67">
        <v>0</v>
      </c>
      <c r="AF3004" s="67">
        <v>0</v>
      </c>
      <c r="AG3004" s="67">
        <v>255376376</v>
      </c>
      <c r="AH3004" s="67">
        <v>0</v>
      </c>
      <c r="AI3004" s="67">
        <v>3149405617</v>
      </c>
      <c r="AJ3004" s="67">
        <v>0</v>
      </c>
      <c r="AK3004" s="67">
        <v>0</v>
      </c>
      <c r="AL3004" s="67">
        <v>0</v>
      </c>
      <c r="AM3004" s="67">
        <v>1200591336434</v>
      </c>
      <c r="AN3004" s="67">
        <v>543384061375</v>
      </c>
      <c r="AO3004" s="67">
        <v>657381681872</v>
      </c>
      <c r="AP3004" s="67">
        <v>1509753933052</v>
      </c>
      <c r="AQ3004" s="67">
        <v>1763364111778</v>
      </c>
      <c r="AR3004" s="67">
        <v>639517618317</v>
      </c>
      <c r="AS3004" s="67">
        <v>515740014772</v>
      </c>
      <c r="AT3004" s="67">
        <v>123777603545</v>
      </c>
      <c r="AU3004" s="67">
        <v>385567000000</v>
      </c>
      <c r="AV3004" s="67">
        <v>572222000000</v>
      </c>
      <c r="AW3004" s="67">
        <v>45007397997</v>
      </c>
      <c r="AX3004" s="67">
        <v>18542699474</v>
      </c>
      <c r="AY3004" s="67">
        <v>8247980602</v>
      </c>
      <c r="AZ3004" s="67">
        <v>10294718872</v>
      </c>
      <c r="BA3004" s="67">
        <v>5090295870</v>
      </c>
      <c r="BB3004" s="67">
        <v>0</v>
      </c>
      <c r="BC3004" s="67">
        <v>7709517734</v>
      </c>
      <c r="BD3004" s="67">
        <v>544048007</v>
      </c>
      <c r="BE3004" s="67">
        <v>5832392536</v>
      </c>
      <c r="BF3004" s="67">
        <v>2939571567</v>
      </c>
      <c r="BG3004" s="67">
        <v>4348872809</v>
      </c>
      <c r="BH3004" s="67">
        <v>7556916101</v>
      </c>
      <c r="BI3004" s="67"/>
      <c r="BJ3004" s="67"/>
      <c r="BK3004" s="67">
        <v>0</v>
      </c>
      <c r="BL3004" s="67">
        <v>7556916101</v>
      </c>
      <c r="BM3004" s="67"/>
      <c r="BN3004" s="67">
        <v>6962633675</v>
      </c>
      <c r="BO3004" s="67"/>
      <c r="BP3004" s="67">
        <v>11430425</v>
      </c>
      <c r="BQ3004" s="67"/>
      <c r="BR3004" s="67"/>
      <c r="BS3004" s="67"/>
      <c r="BT3004" s="67">
        <v>124056749</v>
      </c>
      <c r="BU3004" s="67">
        <v>0</v>
      </c>
      <c r="BV3004" s="67">
        <v>458795252</v>
      </c>
      <c r="BW3004" s="67"/>
      <c r="BX3004" s="67"/>
      <c r="BY3004" s="67"/>
      <c r="BZ3004" s="67">
        <v>1500761200938</v>
      </c>
      <c r="CA3004" s="67">
        <v>688099634966</v>
      </c>
      <c r="CB3004" s="67">
        <v>812661565972</v>
      </c>
      <c r="CC3004" s="67">
        <v>2006188133353</v>
      </c>
      <c r="CD3004" s="67">
        <v>2193000000000</v>
      </c>
    </row>
    <row r="3005" spans="1:82">
      <c r="A3005" t="s">
        <v>3368</v>
      </c>
      <c r="B3005" t="s">
        <v>3369</v>
      </c>
      <c r="C3005" t="s">
        <v>210</v>
      </c>
      <c r="D3005" t="s">
        <v>63</v>
      </c>
      <c r="E3005" t="s">
        <v>153</v>
      </c>
      <c r="F3005" s="67">
        <v>2007</v>
      </c>
      <c r="G3005" t="s">
        <v>3382</v>
      </c>
      <c r="H3005" s="67">
        <v>10542964</v>
      </c>
      <c r="I3005" s="67">
        <v>483266482563</v>
      </c>
      <c r="J3005" s="67">
        <v>526568320262</v>
      </c>
      <c r="K3005" s="67">
        <v>803925524980</v>
      </c>
      <c r="L3005" s="67">
        <v>58271728471</v>
      </c>
      <c r="M3005" s="67">
        <v>20412697307</v>
      </c>
      <c r="N3005" s="67">
        <v>6094269329</v>
      </c>
      <c r="O3005" s="67">
        <v>0</v>
      </c>
      <c r="P3005" s="67">
        <v>17798783044</v>
      </c>
      <c r="Q3005" s="67">
        <v>628299949</v>
      </c>
      <c r="R3005" s="67">
        <v>6892524214</v>
      </c>
      <c r="S3005" s="67">
        <v>877958942</v>
      </c>
      <c r="T3005" s="67">
        <v>5288552314</v>
      </c>
      <c r="U3005" s="67">
        <v>7416011030</v>
      </c>
      <c r="V3005" s="67">
        <v>0</v>
      </c>
      <c r="W3005" s="67">
        <v>0</v>
      </c>
      <c r="X3005" s="67">
        <v>0</v>
      </c>
      <c r="Y3005" s="67">
        <v>6712000000</v>
      </c>
      <c r="Z3005" s="67">
        <v>0</v>
      </c>
      <c r="AA3005" s="67">
        <v>2934569507</v>
      </c>
      <c r="AB3005" s="67">
        <v>0</v>
      </c>
      <c r="AC3005" s="67"/>
      <c r="AD3005" s="67">
        <v>382428797</v>
      </c>
      <c r="AE3005" s="67">
        <v>0</v>
      </c>
      <c r="AF3005" s="67">
        <v>0</v>
      </c>
      <c r="AG3005" s="67">
        <v>252404530</v>
      </c>
      <c r="AH3005" s="67">
        <v>0</v>
      </c>
      <c r="AI3005" s="67">
        <v>3142588508</v>
      </c>
      <c r="AJ3005" s="67">
        <v>0</v>
      </c>
      <c r="AK3005" s="67">
        <v>0</v>
      </c>
      <c r="AL3005" s="67">
        <v>0</v>
      </c>
      <c r="AM3005" s="67">
        <v>1217699274037</v>
      </c>
      <c r="AN3005" s="67">
        <v>552708531579</v>
      </c>
      <c r="AO3005" s="67">
        <v>665137356075</v>
      </c>
      <c r="AP3005" s="67">
        <v>1458934113557</v>
      </c>
      <c r="AQ3005" s="67">
        <v>1787776219940</v>
      </c>
      <c r="AR3005" s="67">
        <v>684843119975</v>
      </c>
      <c r="AS3005" s="67">
        <v>552292838690</v>
      </c>
      <c r="AT3005" s="67">
        <v>132550281286</v>
      </c>
      <c r="AU3005" s="67">
        <v>461424000000</v>
      </c>
      <c r="AV3005" s="67">
        <v>704468000000</v>
      </c>
      <c r="AW3005" s="67">
        <v>50223824739</v>
      </c>
      <c r="AX3005" s="67">
        <v>19555962973</v>
      </c>
      <c r="AY3005" s="67">
        <v>8553726088</v>
      </c>
      <c r="AZ3005" s="67">
        <v>11002236886</v>
      </c>
      <c r="BA3005" s="67">
        <v>6590387330</v>
      </c>
      <c r="BB3005" s="67">
        <v>0</v>
      </c>
      <c r="BC3005" s="67">
        <v>9516516361</v>
      </c>
      <c r="BD3005" s="67">
        <v>549105417</v>
      </c>
      <c r="BE3005" s="67">
        <v>5871644165</v>
      </c>
      <c r="BF3005" s="67">
        <v>3235868867</v>
      </c>
      <c r="BG3005" s="67">
        <v>4904339627</v>
      </c>
      <c r="BH3005" s="67">
        <v>8189644354</v>
      </c>
      <c r="BI3005" s="67"/>
      <c r="BJ3005" s="67"/>
      <c r="BK3005" s="67">
        <v>0</v>
      </c>
      <c r="BL3005" s="67">
        <v>8189644354</v>
      </c>
      <c r="BM3005" s="67"/>
      <c r="BN3005" s="67">
        <v>6723709023</v>
      </c>
      <c r="BO3005" s="67"/>
      <c r="BP3005" s="67">
        <v>28030958</v>
      </c>
      <c r="BQ3005" s="67"/>
      <c r="BR3005" s="67"/>
      <c r="BS3005" s="67"/>
      <c r="BT3005" s="67">
        <v>146408362</v>
      </c>
      <c r="BU3005" s="67">
        <v>0</v>
      </c>
      <c r="BV3005" s="67">
        <v>1291496011</v>
      </c>
      <c r="BW3005" s="67"/>
      <c r="BX3005" s="67"/>
      <c r="BY3005" s="67"/>
      <c r="BZ3005" s="67">
        <v>1663737815843</v>
      </c>
      <c r="CA3005" s="67">
        <v>760792704326</v>
      </c>
      <c r="CB3005" s="67">
        <v>902945111517</v>
      </c>
      <c r="CC3005" s="67">
        <v>2163950404911</v>
      </c>
      <c r="CD3005" s="67">
        <v>2407000000000</v>
      </c>
    </row>
    <row r="3006" spans="1:82">
      <c r="A3006" t="s">
        <v>3368</v>
      </c>
      <c r="B3006" t="s">
        <v>3369</v>
      </c>
      <c r="C3006" t="s">
        <v>210</v>
      </c>
      <c r="D3006" t="s">
        <v>63</v>
      </c>
      <c r="E3006" t="s">
        <v>153</v>
      </c>
      <c r="F3006" s="67">
        <v>2008</v>
      </c>
      <c r="G3006" t="s">
        <v>3383</v>
      </c>
      <c r="H3006" s="67">
        <v>10558177</v>
      </c>
      <c r="I3006" s="67">
        <v>494179269907</v>
      </c>
      <c r="J3006" s="67">
        <v>472397316862</v>
      </c>
      <c r="K3006" s="67">
        <v>755342919612</v>
      </c>
      <c r="L3006" s="67">
        <v>57249104509</v>
      </c>
      <c r="M3006" s="67">
        <v>20774792235</v>
      </c>
      <c r="N3006" s="67">
        <v>6088849210</v>
      </c>
      <c r="O3006" s="67">
        <v>0</v>
      </c>
      <c r="P3006" s="67">
        <v>17782953170</v>
      </c>
      <c r="Q3006" s="67">
        <v>627741152</v>
      </c>
      <c r="R3006" s="67">
        <v>6886394144</v>
      </c>
      <c r="S3006" s="67">
        <v>880722571</v>
      </c>
      <c r="T3006" s="67">
        <v>3562926362</v>
      </c>
      <c r="U3006" s="67">
        <v>7200958850</v>
      </c>
      <c r="V3006" s="67">
        <v>0</v>
      </c>
      <c r="W3006" s="67">
        <v>0</v>
      </c>
      <c r="X3006" s="67">
        <v>0</v>
      </c>
      <c r="Y3006" s="67">
        <v>6590000000</v>
      </c>
      <c r="Z3006" s="67">
        <v>0</v>
      </c>
      <c r="AA3006" s="67">
        <v>2838247208</v>
      </c>
      <c r="AB3006" s="67">
        <v>0</v>
      </c>
      <c r="AC3006" s="67"/>
      <c r="AD3006" s="67">
        <v>382428797</v>
      </c>
      <c r="AE3006" s="67">
        <v>0</v>
      </c>
      <c r="AF3006" s="67">
        <v>0</v>
      </c>
      <c r="AG3006" s="67">
        <v>248827095</v>
      </c>
      <c r="AH3006" s="67">
        <v>0</v>
      </c>
      <c r="AI3006" s="67">
        <v>3120443120</v>
      </c>
      <c r="AJ3006" s="67">
        <v>0</v>
      </c>
      <c r="AK3006" s="67">
        <v>0</v>
      </c>
      <c r="AL3006" s="67">
        <v>0</v>
      </c>
      <c r="AM3006" s="67">
        <v>1237483481837</v>
      </c>
      <c r="AN3006" s="67">
        <v>564646924724</v>
      </c>
      <c r="AO3006" s="67">
        <v>672984553989</v>
      </c>
      <c r="AP3006" s="67">
        <v>1503492009530</v>
      </c>
      <c r="AQ3006" s="67">
        <v>1813950378919</v>
      </c>
      <c r="AR3006" s="67">
        <v>738458882688</v>
      </c>
      <c r="AS3006" s="67">
        <v>595531357006</v>
      </c>
      <c r="AT3006" s="67">
        <v>142927525681</v>
      </c>
      <c r="AU3006" s="67">
        <v>424670000000</v>
      </c>
      <c r="AV3006" s="67">
        <v>679029000000</v>
      </c>
      <c r="AW3006" s="67">
        <v>44792075282</v>
      </c>
      <c r="AX3006" s="67">
        <v>19573153645</v>
      </c>
      <c r="AY3006" s="67">
        <v>8322684919</v>
      </c>
      <c r="AZ3006" s="67">
        <v>11250468726</v>
      </c>
      <c r="BA3006" s="67">
        <v>7204077841</v>
      </c>
      <c r="BB3006" s="67">
        <v>0</v>
      </c>
      <c r="BC3006" s="67">
        <v>10351646726</v>
      </c>
      <c r="BD3006" s="67">
        <v>547123416</v>
      </c>
      <c r="BE3006" s="67">
        <v>5902757391</v>
      </c>
      <c r="BF3006" s="67">
        <v>0</v>
      </c>
      <c r="BG3006" s="67">
        <v>1213316264</v>
      </c>
      <c r="BH3006" s="67">
        <v>6176692433</v>
      </c>
      <c r="BI3006" s="67"/>
      <c r="BJ3006" s="67"/>
      <c r="BK3006" s="67">
        <v>0</v>
      </c>
      <c r="BL3006" s="67">
        <v>6176692433</v>
      </c>
      <c r="BM3006" s="67"/>
      <c r="BN3006" s="67">
        <v>5347761252</v>
      </c>
      <c r="BO3006" s="67"/>
      <c r="BP3006" s="67">
        <v>36755702</v>
      </c>
      <c r="BQ3006" s="67"/>
      <c r="BR3006" s="67"/>
      <c r="BS3006" s="67"/>
      <c r="BT3006" s="67">
        <v>140302399</v>
      </c>
      <c r="BU3006" s="67">
        <v>0</v>
      </c>
      <c r="BV3006" s="67">
        <v>651873080</v>
      </c>
      <c r="BW3006" s="67"/>
      <c r="BX3006" s="67"/>
      <c r="BY3006" s="67"/>
      <c r="BZ3006" s="67">
        <v>1825785567885</v>
      </c>
      <c r="CA3006" s="67">
        <v>827009379260</v>
      </c>
      <c r="CB3006" s="67">
        <v>998776188625</v>
      </c>
      <c r="CC3006" s="67">
        <v>2360854218287</v>
      </c>
      <c r="CD3006" s="67">
        <v>2615000000000</v>
      </c>
    </row>
    <row r="3007" spans="1:82">
      <c r="A3007" t="s">
        <v>3368</v>
      </c>
      <c r="B3007" t="s">
        <v>3369</v>
      </c>
      <c r="C3007" t="s">
        <v>210</v>
      </c>
      <c r="D3007" t="s">
        <v>63</v>
      </c>
      <c r="E3007" t="s">
        <v>153</v>
      </c>
      <c r="F3007" s="67">
        <v>2009</v>
      </c>
      <c r="G3007" t="s">
        <v>3384</v>
      </c>
      <c r="H3007" s="67">
        <v>10568247</v>
      </c>
      <c r="I3007" s="67">
        <v>502007827321</v>
      </c>
      <c r="J3007" s="67">
        <v>532621494172</v>
      </c>
      <c r="K3007" s="67">
        <v>861587555808</v>
      </c>
      <c r="L3007" s="67">
        <v>57510950347</v>
      </c>
      <c r="M3007" s="67">
        <v>20605955857</v>
      </c>
      <c r="N3007" s="67">
        <v>6083429092</v>
      </c>
      <c r="O3007" s="67">
        <v>0</v>
      </c>
      <c r="P3007" s="67">
        <v>17767123296</v>
      </c>
      <c r="Q3007" s="67">
        <v>627182355</v>
      </c>
      <c r="R3007" s="67">
        <v>6880264074</v>
      </c>
      <c r="S3007" s="67">
        <v>881789467</v>
      </c>
      <c r="T3007" s="67">
        <v>4341175827</v>
      </c>
      <c r="U3007" s="67">
        <v>6971325406</v>
      </c>
      <c r="V3007" s="67">
        <v>0</v>
      </c>
      <c r="W3007" s="67">
        <v>0</v>
      </c>
      <c r="X3007" s="67">
        <v>0</v>
      </c>
      <c r="Y3007" s="67">
        <v>6454000000</v>
      </c>
      <c r="Z3007" s="67">
        <v>0</v>
      </c>
      <c r="AA3007" s="67">
        <v>2742717927</v>
      </c>
      <c r="AB3007" s="67">
        <v>0</v>
      </c>
      <c r="AC3007" s="67"/>
      <c r="AD3007" s="67">
        <v>382428797</v>
      </c>
      <c r="AE3007" s="67">
        <v>0</v>
      </c>
      <c r="AF3007" s="67">
        <v>0</v>
      </c>
      <c r="AG3007" s="67">
        <v>244563839</v>
      </c>
      <c r="AH3007" s="67">
        <v>0</v>
      </c>
      <c r="AI3007" s="67">
        <v>3084787047</v>
      </c>
      <c r="AJ3007" s="67">
        <v>0</v>
      </c>
      <c r="AK3007" s="67">
        <v>0</v>
      </c>
      <c r="AL3007" s="67">
        <v>0</v>
      </c>
      <c r="AM3007" s="67">
        <v>1215782794963</v>
      </c>
      <c r="AN3007" s="67">
        <v>563168414603</v>
      </c>
      <c r="AO3007" s="67">
        <v>652722743203</v>
      </c>
      <c r="AP3007" s="67">
        <v>1423046951317</v>
      </c>
      <c r="AQ3007" s="67">
        <v>1801673021554</v>
      </c>
      <c r="AR3007" s="67">
        <v>670973535605</v>
      </c>
      <c r="AS3007" s="67">
        <v>541107690004</v>
      </c>
      <c r="AT3007" s="67">
        <v>129865845601</v>
      </c>
      <c r="AU3007" s="67">
        <v>474809000000</v>
      </c>
      <c r="AV3007" s="67">
        <v>768068000000</v>
      </c>
      <c r="AW3007" s="67">
        <v>47392591678</v>
      </c>
      <c r="AX3007" s="67">
        <v>21374033979</v>
      </c>
      <c r="AY3007" s="67">
        <v>9516903553</v>
      </c>
      <c r="AZ3007" s="67">
        <v>11857130426</v>
      </c>
      <c r="BA3007" s="67">
        <v>6342850971</v>
      </c>
      <c r="BB3007" s="67">
        <v>0</v>
      </c>
      <c r="BC3007" s="67">
        <v>9084248178</v>
      </c>
      <c r="BD3007" s="67">
        <v>543762487</v>
      </c>
      <c r="BE3007" s="67">
        <v>5861759884</v>
      </c>
      <c r="BF3007" s="67">
        <v>1337374318</v>
      </c>
      <c r="BG3007" s="67">
        <v>2848561860</v>
      </c>
      <c r="BH3007" s="67">
        <v>2401932112</v>
      </c>
      <c r="BI3007" s="67"/>
      <c r="BJ3007" s="67"/>
      <c r="BK3007" s="67">
        <v>0</v>
      </c>
      <c r="BL3007" s="67">
        <v>2401932112</v>
      </c>
      <c r="BM3007" s="67"/>
      <c r="BN3007" s="67">
        <v>2303523862</v>
      </c>
      <c r="BO3007" s="67"/>
      <c r="BP3007" s="67">
        <v>13036440</v>
      </c>
      <c r="BQ3007" s="67"/>
      <c r="BR3007" s="67"/>
      <c r="BS3007" s="67"/>
      <c r="BT3007" s="67">
        <v>75365761</v>
      </c>
      <c r="BU3007" s="67">
        <v>0</v>
      </c>
      <c r="BV3007" s="67">
        <v>10006050</v>
      </c>
      <c r="BW3007" s="67"/>
      <c r="BX3007" s="67"/>
      <c r="BY3007" s="67"/>
      <c r="BZ3007" s="67">
        <v>1721043299534</v>
      </c>
      <c r="CA3007" s="67">
        <v>806518202664</v>
      </c>
      <c r="CB3007" s="67">
        <v>914525096870</v>
      </c>
      <c r="CC3007" s="67">
        <v>2148552358928</v>
      </c>
      <c r="CD3007" s="67">
        <v>2442000000000</v>
      </c>
    </row>
    <row r="3008" spans="1:82">
      <c r="A3008" t="s">
        <v>3368</v>
      </c>
      <c r="B3008" t="s">
        <v>3369</v>
      </c>
      <c r="C3008" t="s">
        <v>210</v>
      </c>
      <c r="D3008" t="s">
        <v>63</v>
      </c>
      <c r="E3008" t="s">
        <v>153</v>
      </c>
      <c r="F3008" s="67">
        <v>2010</v>
      </c>
      <c r="G3008" t="s">
        <v>3385</v>
      </c>
      <c r="H3008" s="67">
        <v>10573100</v>
      </c>
      <c r="I3008" s="67">
        <v>508965844462</v>
      </c>
      <c r="J3008" s="67">
        <v>509995999498</v>
      </c>
      <c r="K3008" s="67">
        <v>813696373736</v>
      </c>
      <c r="L3008" s="67">
        <v>62971205593</v>
      </c>
      <c r="M3008" s="67">
        <v>20375060397</v>
      </c>
      <c r="N3008" s="67">
        <v>6078008973</v>
      </c>
      <c r="O3008" s="67">
        <v>0</v>
      </c>
      <c r="P3008" s="67">
        <v>17751293421</v>
      </c>
      <c r="Q3008" s="67">
        <v>626623558</v>
      </c>
      <c r="R3008" s="67">
        <v>6874134004</v>
      </c>
      <c r="S3008" s="67">
        <v>881130794</v>
      </c>
      <c r="T3008" s="67">
        <v>8462089305</v>
      </c>
      <c r="U3008" s="67">
        <v>6746856353</v>
      </c>
      <c r="V3008" s="67">
        <v>0</v>
      </c>
      <c r="W3008" s="67">
        <v>0</v>
      </c>
      <c r="X3008" s="67">
        <v>0</v>
      </c>
      <c r="Y3008" s="67">
        <v>6358000000</v>
      </c>
      <c r="Z3008" s="67">
        <v>0</v>
      </c>
      <c r="AA3008" s="67">
        <v>2650394872</v>
      </c>
      <c r="AB3008" s="67">
        <v>0</v>
      </c>
      <c r="AC3008" s="67"/>
      <c r="AD3008" s="67">
        <v>382428797</v>
      </c>
      <c r="AE3008" s="67">
        <v>0</v>
      </c>
      <c r="AF3008" s="67">
        <v>0</v>
      </c>
      <c r="AG3008" s="67">
        <v>241240571</v>
      </c>
      <c r="AH3008" s="67">
        <v>0</v>
      </c>
      <c r="AI3008" s="67">
        <v>3084331967</v>
      </c>
      <c r="AJ3008" s="67">
        <v>0</v>
      </c>
      <c r="AK3008" s="67">
        <v>0</v>
      </c>
      <c r="AL3008" s="67">
        <v>0</v>
      </c>
      <c r="AM3008" s="67">
        <v>1210936705729</v>
      </c>
      <c r="AN3008" s="67">
        <v>562159709959</v>
      </c>
      <c r="AO3008" s="67">
        <v>648856291584</v>
      </c>
      <c r="AP3008" s="67">
        <v>1460004412232</v>
      </c>
      <c r="AQ3008" s="67">
        <v>1805944379218</v>
      </c>
      <c r="AR3008" s="67">
        <v>600626362310</v>
      </c>
      <c r="AS3008" s="67">
        <v>484376098637</v>
      </c>
      <c r="AT3008" s="67">
        <v>116250263673</v>
      </c>
      <c r="AU3008" s="67">
        <v>461016000000</v>
      </c>
      <c r="AV3008" s="67">
        <v>735549000000</v>
      </c>
      <c r="AW3008" s="67">
        <v>57899634362</v>
      </c>
      <c r="AX3008" s="67">
        <v>22779324973</v>
      </c>
      <c r="AY3008" s="67">
        <v>10277707582</v>
      </c>
      <c r="AZ3008" s="67">
        <v>12501617391</v>
      </c>
      <c r="BA3008" s="67">
        <v>5992539741</v>
      </c>
      <c r="BB3008" s="67">
        <v>0</v>
      </c>
      <c r="BC3008" s="67">
        <v>9545187209</v>
      </c>
      <c r="BD3008" s="67">
        <v>548356564</v>
      </c>
      <c r="BE3008" s="67">
        <v>5885724815</v>
      </c>
      <c r="BF3008" s="67">
        <v>0</v>
      </c>
      <c r="BG3008" s="67">
        <v>13148501061</v>
      </c>
      <c r="BH3008" s="67">
        <v>5482569577</v>
      </c>
      <c r="BI3008" s="67"/>
      <c r="BJ3008" s="67"/>
      <c r="BK3008" s="67">
        <v>0</v>
      </c>
      <c r="BL3008" s="67">
        <v>5482569577</v>
      </c>
      <c r="BM3008" s="67"/>
      <c r="BN3008" s="67">
        <v>5057248239</v>
      </c>
      <c r="BO3008" s="67"/>
      <c r="BP3008" s="67">
        <v>32977525</v>
      </c>
      <c r="BQ3008" s="67"/>
      <c r="BR3008" s="67"/>
      <c r="BS3008" s="67"/>
      <c r="BT3008" s="67">
        <v>181066325</v>
      </c>
      <c r="BU3008" s="67">
        <v>454989</v>
      </c>
      <c r="BV3008" s="67">
        <v>210822498</v>
      </c>
      <c r="BW3008" s="67"/>
      <c r="BX3008" s="67"/>
      <c r="BY3008" s="67"/>
      <c r="BZ3008" s="67">
        <v>1629970705464</v>
      </c>
      <c r="CA3008" s="67">
        <v>766340829863</v>
      </c>
      <c r="CB3008" s="67">
        <v>863629875601</v>
      </c>
      <c r="CC3008" s="67">
        <v>2019446271713</v>
      </c>
      <c r="CD3008" s="67">
        <v>2294000000000</v>
      </c>
    </row>
    <row r="3009" spans="1:82">
      <c r="A3009" t="s">
        <v>3368</v>
      </c>
      <c r="B3009" t="s">
        <v>3369</v>
      </c>
      <c r="C3009" t="s">
        <v>210</v>
      </c>
      <c r="D3009" t="s">
        <v>63</v>
      </c>
      <c r="E3009" t="s">
        <v>153</v>
      </c>
      <c r="F3009" s="67">
        <v>2011</v>
      </c>
      <c r="G3009" t="s">
        <v>3386</v>
      </c>
      <c r="H3009" s="67">
        <v>10557560</v>
      </c>
      <c r="I3009" s="67">
        <v>511665244163</v>
      </c>
      <c r="J3009" s="67">
        <v>432358459521</v>
      </c>
      <c r="K3009" s="67">
        <v>705981709022</v>
      </c>
      <c r="L3009" s="67">
        <v>59258154124</v>
      </c>
      <c r="M3009" s="67">
        <v>20348240616</v>
      </c>
      <c r="N3009" s="67">
        <v>6100437050</v>
      </c>
      <c r="O3009" s="67">
        <v>0</v>
      </c>
      <c r="P3009" s="67">
        <v>17816796349</v>
      </c>
      <c r="Q3009" s="67">
        <v>628935822</v>
      </c>
      <c r="R3009" s="67">
        <v>6899499812</v>
      </c>
      <c r="S3009" s="67">
        <v>877442673</v>
      </c>
      <c r="T3009" s="67">
        <v>6047155711</v>
      </c>
      <c r="U3009" s="67">
        <v>6558988841</v>
      </c>
      <c r="V3009" s="67">
        <v>0</v>
      </c>
      <c r="W3009" s="67">
        <v>0</v>
      </c>
      <c r="X3009" s="67">
        <v>0</v>
      </c>
      <c r="Y3009" s="67">
        <v>6270000000</v>
      </c>
      <c r="Z3009" s="67">
        <v>0</v>
      </c>
      <c r="AA3009" s="67">
        <v>2570958620</v>
      </c>
      <c r="AB3009" s="67">
        <v>0</v>
      </c>
      <c r="AC3009" s="67"/>
      <c r="AD3009" s="67">
        <v>382428797</v>
      </c>
      <c r="AE3009" s="67">
        <v>0</v>
      </c>
      <c r="AF3009" s="67">
        <v>0</v>
      </c>
      <c r="AG3009" s="67">
        <v>237730786</v>
      </c>
      <c r="AH3009" s="67">
        <v>0</v>
      </c>
      <c r="AI3009" s="67">
        <v>3078498592</v>
      </c>
      <c r="AJ3009" s="67">
        <v>0</v>
      </c>
      <c r="AK3009" s="67">
        <v>0</v>
      </c>
      <c r="AL3009" s="67">
        <v>0</v>
      </c>
      <c r="AM3009" s="67">
        <v>1178692189473</v>
      </c>
      <c r="AN3009" s="67">
        <v>546562522246</v>
      </c>
      <c r="AO3009" s="67">
        <v>632225976416</v>
      </c>
      <c r="AP3009" s="67">
        <v>1473748758073</v>
      </c>
      <c r="AQ3009" s="67">
        <v>1777186013702</v>
      </c>
      <c r="AR3009" s="67">
        <v>643245763808</v>
      </c>
      <c r="AS3009" s="67">
        <v>518746583716</v>
      </c>
      <c r="AT3009" s="67">
        <v>124499180092</v>
      </c>
      <c r="AU3009" s="67">
        <v>405112000000</v>
      </c>
      <c r="AV3009" s="67">
        <v>661492000000</v>
      </c>
      <c r="AW3009" s="67">
        <v>52619918984</v>
      </c>
      <c r="AX3009" s="67">
        <v>20492706755</v>
      </c>
      <c r="AY3009" s="67">
        <v>8992905213</v>
      </c>
      <c r="AZ3009" s="67">
        <v>11499801542</v>
      </c>
      <c r="BA3009" s="67">
        <v>7162248202</v>
      </c>
      <c r="BB3009" s="67">
        <v>0</v>
      </c>
      <c r="BC3009" s="67">
        <v>10961821201</v>
      </c>
      <c r="BD3009" s="67">
        <v>554735664</v>
      </c>
      <c r="BE3009" s="67">
        <v>6034771906</v>
      </c>
      <c r="BF3009" s="67">
        <v>0</v>
      </c>
      <c r="BG3009" s="67">
        <v>7413635255</v>
      </c>
      <c r="BH3009" s="67">
        <v>5705159842</v>
      </c>
      <c r="BI3009" s="67"/>
      <c r="BJ3009" s="67"/>
      <c r="BK3009" s="67">
        <v>0</v>
      </c>
      <c r="BL3009" s="67">
        <v>5705159842</v>
      </c>
      <c r="BM3009" s="67"/>
      <c r="BN3009" s="67">
        <v>4850550980</v>
      </c>
      <c r="BO3009" s="67"/>
      <c r="BP3009" s="67">
        <v>38434403</v>
      </c>
      <c r="BQ3009" s="67"/>
      <c r="BR3009" s="67"/>
      <c r="BS3009" s="67"/>
      <c r="BT3009" s="67">
        <v>691520773</v>
      </c>
      <c r="BU3009" s="67">
        <v>6773689</v>
      </c>
      <c r="BV3009" s="67">
        <v>117879997</v>
      </c>
      <c r="BW3009" s="67"/>
      <c r="BX3009" s="67"/>
      <c r="BY3009" s="67"/>
      <c r="BZ3009" s="67">
        <v>1604729886404</v>
      </c>
      <c r="CA3009" s="67">
        <v>758470212399</v>
      </c>
      <c r="CB3009" s="67">
        <v>846259674005</v>
      </c>
      <c r="CC3009" s="67">
        <v>2049920729038</v>
      </c>
      <c r="CD3009" s="67">
        <v>2306000000000</v>
      </c>
    </row>
    <row r="3010" spans="1:82">
      <c r="A3010" t="s">
        <v>3368</v>
      </c>
      <c r="B3010" t="s">
        <v>3369</v>
      </c>
      <c r="C3010" t="s">
        <v>210</v>
      </c>
      <c r="D3010" t="s">
        <v>63</v>
      </c>
      <c r="E3010" t="s">
        <v>153</v>
      </c>
      <c r="F3010" s="67">
        <v>2012</v>
      </c>
      <c r="G3010" t="s">
        <v>3387</v>
      </c>
      <c r="H3010" s="67">
        <v>10514844</v>
      </c>
      <c r="I3010" s="67">
        <v>509699175303</v>
      </c>
      <c r="J3010" s="67">
        <v>426100582887</v>
      </c>
      <c r="K3010" s="67">
        <v>722139659042</v>
      </c>
      <c r="L3010" s="67">
        <v>56528776618</v>
      </c>
      <c r="M3010" s="67">
        <v>20432156981</v>
      </c>
      <c r="N3010" s="67">
        <v>6122865128</v>
      </c>
      <c r="O3010" s="67">
        <v>0</v>
      </c>
      <c r="P3010" s="67">
        <v>17882299277</v>
      </c>
      <c r="Q3010" s="67">
        <v>631248086</v>
      </c>
      <c r="R3010" s="67">
        <v>6924865620</v>
      </c>
      <c r="S3010" s="67">
        <v>875329161</v>
      </c>
      <c r="T3010" s="67">
        <v>2946312840</v>
      </c>
      <c r="U3010" s="67">
        <v>6357029931</v>
      </c>
      <c r="V3010" s="67">
        <v>0</v>
      </c>
      <c r="W3010" s="67">
        <v>0</v>
      </c>
      <c r="X3010" s="67">
        <v>0</v>
      </c>
      <c r="Y3010" s="67">
        <v>6176000000</v>
      </c>
      <c r="Z3010" s="67">
        <v>0</v>
      </c>
      <c r="AA3010" s="67">
        <v>2485908273</v>
      </c>
      <c r="AB3010" s="67">
        <v>0</v>
      </c>
      <c r="AC3010" s="67"/>
      <c r="AD3010" s="67">
        <v>382428797</v>
      </c>
      <c r="AE3010" s="67">
        <v>0</v>
      </c>
      <c r="AF3010" s="67">
        <v>0</v>
      </c>
      <c r="AG3010" s="67">
        <v>233141863</v>
      </c>
      <c r="AH3010" s="67">
        <v>0</v>
      </c>
      <c r="AI3010" s="67">
        <v>3074659029</v>
      </c>
      <c r="AJ3010" s="67">
        <v>0</v>
      </c>
      <c r="AK3010" s="67">
        <v>0</v>
      </c>
      <c r="AL3010" s="67">
        <v>0</v>
      </c>
      <c r="AM3010" s="67">
        <v>1138735164085</v>
      </c>
      <c r="AN3010" s="67">
        <v>535141184370</v>
      </c>
      <c r="AO3010" s="67">
        <v>603545191636</v>
      </c>
      <c r="AP3010" s="67">
        <v>1405570903856</v>
      </c>
      <c r="AQ3010" s="67">
        <v>1738937951150</v>
      </c>
      <c r="AR3010" s="67">
        <v>547626314634</v>
      </c>
      <c r="AS3010" s="67">
        <v>441634124705</v>
      </c>
      <c r="AT3010" s="67">
        <v>105992189929</v>
      </c>
      <c r="AU3010" s="67">
        <v>410321000000</v>
      </c>
      <c r="AV3010" s="67">
        <v>695397000000</v>
      </c>
      <c r="AW3010" s="67">
        <v>47114279268</v>
      </c>
      <c r="AX3010" s="67">
        <v>21105052584</v>
      </c>
      <c r="AY3010" s="67">
        <v>9534023558</v>
      </c>
      <c r="AZ3010" s="67">
        <v>11571029026</v>
      </c>
      <c r="BA3010" s="67">
        <v>7019986075</v>
      </c>
      <c r="BB3010" s="67">
        <v>0</v>
      </c>
      <c r="BC3010" s="67">
        <v>10717016261</v>
      </c>
      <c r="BD3010" s="67">
        <v>563500382</v>
      </c>
      <c r="BE3010" s="67">
        <v>6174484636</v>
      </c>
      <c r="BF3010" s="67">
        <v>1534239330</v>
      </c>
      <c r="BG3010" s="67">
        <v>0</v>
      </c>
      <c r="BH3010" s="67">
        <v>4925206182</v>
      </c>
      <c r="BI3010" s="67"/>
      <c r="BJ3010" s="67"/>
      <c r="BK3010" s="67">
        <v>0</v>
      </c>
      <c r="BL3010" s="67">
        <v>4925206182</v>
      </c>
      <c r="BM3010" s="67"/>
      <c r="BN3010" s="67">
        <v>3628115969</v>
      </c>
      <c r="BO3010" s="67"/>
      <c r="BP3010" s="67">
        <v>24501909</v>
      </c>
      <c r="BQ3010" s="67">
        <v>1844280</v>
      </c>
      <c r="BR3010" s="67"/>
      <c r="BS3010" s="67"/>
      <c r="BT3010" s="67">
        <v>602930269</v>
      </c>
      <c r="BU3010" s="67">
        <v>100655</v>
      </c>
      <c r="BV3010" s="67">
        <v>667713100</v>
      </c>
      <c r="BW3010" s="67"/>
      <c r="BX3010" s="67"/>
      <c r="BY3010" s="67"/>
      <c r="BZ3010" s="67">
        <v>1275350229735</v>
      </c>
      <c r="CA3010" s="67">
        <v>600463759012</v>
      </c>
      <c r="CB3010" s="67">
        <v>674886470723</v>
      </c>
      <c r="CC3010" s="67">
        <v>1589940029820</v>
      </c>
      <c r="CD3010" s="67">
        <v>1875000000000</v>
      </c>
    </row>
    <row r="3011" spans="1:82">
      <c r="A3011" t="s">
        <v>3368</v>
      </c>
      <c r="B3011" t="s">
        <v>3369</v>
      </c>
      <c r="C3011" t="s">
        <v>210</v>
      </c>
      <c r="D3011" t="s">
        <v>63</v>
      </c>
      <c r="E3011" t="s">
        <v>153</v>
      </c>
      <c r="F3011" s="67">
        <v>2013</v>
      </c>
      <c r="G3011" t="s">
        <v>3388</v>
      </c>
      <c r="H3011" s="67">
        <v>10457295</v>
      </c>
      <c r="I3011" s="67">
        <v>506498185758</v>
      </c>
      <c r="J3011" s="67">
        <v>429008598969</v>
      </c>
      <c r="K3011" s="67">
        <v>736897907444</v>
      </c>
      <c r="L3011" s="67">
        <v>62366365009</v>
      </c>
      <c r="M3011" s="67">
        <v>20636734482</v>
      </c>
      <c r="N3011" s="67">
        <v>6145293205</v>
      </c>
      <c r="O3011" s="67">
        <v>0</v>
      </c>
      <c r="P3011" s="67">
        <v>17947802205</v>
      </c>
      <c r="Q3011" s="67">
        <v>633560350</v>
      </c>
      <c r="R3011" s="67">
        <v>6950231428</v>
      </c>
      <c r="S3011" s="67">
        <v>870638899</v>
      </c>
      <c r="T3011" s="67">
        <v>7195109175</v>
      </c>
      <c r="U3011" s="67">
        <v>6191971843</v>
      </c>
      <c r="V3011" s="67">
        <v>0</v>
      </c>
      <c r="W3011" s="67">
        <v>0</v>
      </c>
      <c r="X3011" s="67">
        <v>0</v>
      </c>
      <c r="Y3011" s="67">
        <v>6065000000</v>
      </c>
      <c r="Z3011" s="67">
        <v>0</v>
      </c>
      <c r="AA3011" s="67">
        <v>2406880804</v>
      </c>
      <c r="AB3011" s="67">
        <v>0</v>
      </c>
      <c r="AC3011" s="67"/>
      <c r="AD3011" s="67">
        <v>382368332</v>
      </c>
      <c r="AE3011" s="67">
        <v>0</v>
      </c>
      <c r="AF3011" s="67">
        <v>0</v>
      </c>
      <c r="AG3011" s="67">
        <v>228717254</v>
      </c>
      <c r="AH3011" s="67">
        <v>0</v>
      </c>
      <c r="AI3011" s="67">
        <v>3047403306</v>
      </c>
      <c r="AJ3011" s="67">
        <v>0</v>
      </c>
      <c r="AK3011" s="67">
        <v>0</v>
      </c>
      <c r="AL3011" s="67">
        <v>0</v>
      </c>
      <c r="AM3011" s="67">
        <v>1117293006243</v>
      </c>
      <c r="AN3011" s="67">
        <v>527050861957</v>
      </c>
      <c r="AO3011" s="67">
        <v>590194771630</v>
      </c>
      <c r="AP3011" s="67">
        <v>1372598072652</v>
      </c>
      <c r="AQ3011" s="67">
        <v>1721946213163</v>
      </c>
      <c r="AR3011" s="67">
        <v>533202890899</v>
      </c>
      <c r="AS3011" s="67">
        <v>430002331370</v>
      </c>
      <c r="AT3011" s="67">
        <v>103200559529</v>
      </c>
      <c r="AU3011" s="67">
        <v>414255000000</v>
      </c>
      <c r="AV3011" s="67">
        <v>711556000000</v>
      </c>
      <c r="AW3011" s="67">
        <v>62385498360</v>
      </c>
      <c r="AX3011" s="67">
        <v>23016756507</v>
      </c>
      <c r="AY3011" s="67">
        <v>10413497509</v>
      </c>
      <c r="AZ3011" s="67">
        <v>12603258998</v>
      </c>
      <c r="BA3011" s="67">
        <v>6583995210</v>
      </c>
      <c r="BB3011" s="67">
        <v>0</v>
      </c>
      <c r="BC3011" s="67">
        <v>11821211516</v>
      </c>
      <c r="BD3011" s="67">
        <v>576237543</v>
      </c>
      <c r="BE3011" s="67">
        <v>6311252638</v>
      </c>
      <c r="BF3011" s="67">
        <v>1128353824</v>
      </c>
      <c r="BG3011" s="67">
        <v>12947691122</v>
      </c>
      <c r="BH3011" s="67">
        <v>4165291123</v>
      </c>
      <c r="BI3011" s="67"/>
      <c r="BJ3011" s="67"/>
      <c r="BK3011" s="67">
        <v>0</v>
      </c>
      <c r="BL3011" s="67">
        <v>4165291123</v>
      </c>
      <c r="BM3011" s="67"/>
      <c r="BN3011" s="67">
        <v>2665342692</v>
      </c>
      <c r="BO3011" s="67"/>
      <c r="BP3011" s="67">
        <v>26301891</v>
      </c>
      <c r="BQ3011" s="67">
        <v>27194225</v>
      </c>
      <c r="BR3011" s="67"/>
      <c r="BS3011" s="67"/>
      <c r="BT3011" s="67">
        <v>546423920</v>
      </c>
      <c r="BU3011" s="67">
        <v>0</v>
      </c>
      <c r="BV3011" s="67">
        <v>900028395</v>
      </c>
      <c r="BW3011" s="67"/>
      <c r="BX3011" s="67"/>
      <c r="BY3011" s="67"/>
      <c r="BZ3011" s="67">
        <v>1290597344350</v>
      </c>
      <c r="CA3011" s="67">
        <v>607558371626</v>
      </c>
      <c r="CB3011" s="67">
        <v>683038972723</v>
      </c>
      <c r="CC3011" s="67">
        <v>1593050024731</v>
      </c>
      <c r="CD3011" s="67">
        <v>1890000000000</v>
      </c>
    </row>
    <row r="3012" spans="1:82">
      <c r="A3012" t="s">
        <v>3368</v>
      </c>
      <c r="B3012" t="s">
        <v>3369</v>
      </c>
      <c r="C3012" t="s">
        <v>210</v>
      </c>
      <c r="D3012" t="s">
        <v>63</v>
      </c>
      <c r="E3012" t="s">
        <v>153</v>
      </c>
      <c r="F3012" s="67">
        <v>2014</v>
      </c>
      <c r="G3012" t="s">
        <v>3389</v>
      </c>
      <c r="H3012" s="67">
        <v>10401062</v>
      </c>
      <c r="I3012" s="67">
        <v>503795157746</v>
      </c>
      <c r="J3012" s="67">
        <v>390746241340</v>
      </c>
      <c r="K3012" s="67">
        <v>675932768634</v>
      </c>
      <c r="L3012" s="67">
        <v>64046976446</v>
      </c>
      <c r="M3012" s="67">
        <v>20429201786</v>
      </c>
      <c r="N3012" s="67">
        <v>6167721282</v>
      </c>
      <c r="O3012" s="67">
        <v>0</v>
      </c>
      <c r="P3012" s="67">
        <v>18013305132</v>
      </c>
      <c r="Q3012" s="67">
        <v>635872614</v>
      </c>
      <c r="R3012" s="67">
        <v>6975597236</v>
      </c>
      <c r="S3012" s="67">
        <v>867811091</v>
      </c>
      <c r="T3012" s="67">
        <v>8158675721</v>
      </c>
      <c r="U3012" s="67">
        <v>6016827106</v>
      </c>
      <c r="V3012" s="67">
        <v>0</v>
      </c>
      <c r="W3012" s="67">
        <v>0</v>
      </c>
      <c r="X3012" s="67">
        <v>0</v>
      </c>
      <c r="Y3012" s="67">
        <v>5927000000</v>
      </c>
      <c r="Z3012" s="67">
        <v>0</v>
      </c>
      <c r="AA3012" s="67">
        <v>2324445388</v>
      </c>
      <c r="AB3012" s="67">
        <v>0</v>
      </c>
      <c r="AC3012" s="67"/>
      <c r="AD3012" s="67">
        <v>381328615</v>
      </c>
      <c r="AE3012" s="67">
        <v>0</v>
      </c>
      <c r="AF3012" s="67">
        <v>0</v>
      </c>
      <c r="AG3012" s="67">
        <v>222704138</v>
      </c>
      <c r="AH3012" s="67">
        <v>0</v>
      </c>
      <c r="AI3012" s="67">
        <v>2998914172</v>
      </c>
      <c r="AJ3012" s="67">
        <v>0</v>
      </c>
      <c r="AK3012" s="67">
        <v>0</v>
      </c>
      <c r="AL3012" s="67">
        <v>0</v>
      </c>
      <c r="AM3012" s="67">
        <v>1143250078294</v>
      </c>
      <c r="AN3012" s="67">
        <v>539765610713</v>
      </c>
      <c r="AO3012" s="67">
        <v>603439317560</v>
      </c>
      <c r="AP3012" s="67">
        <v>1425505886846</v>
      </c>
      <c r="AQ3012" s="67">
        <v>1743507692068</v>
      </c>
      <c r="AR3012" s="67">
        <v>514620302755</v>
      </c>
      <c r="AS3012" s="67">
        <v>415016373189</v>
      </c>
      <c r="AT3012" s="67">
        <v>99603929565</v>
      </c>
      <c r="AU3012" s="67">
        <v>376259000000</v>
      </c>
      <c r="AV3012" s="67">
        <v>650872000000</v>
      </c>
      <c r="AW3012" s="67">
        <v>68988182479</v>
      </c>
      <c r="AX3012" s="67">
        <v>22445037395</v>
      </c>
      <c r="AY3012" s="67">
        <v>10038062967</v>
      </c>
      <c r="AZ3012" s="67">
        <v>12406974428</v>
      </c>
      <c r="BA3012" s="67">
        <v>7785131558</v>
      </c>
      <c r="BB3012" s="67">
        <v>0</v>
      </c>
      <c r="BC3012" s="67">
        <v>12921731021</v>
      </c>
      <c r="BD3012" s="67">
        <v>584898254</v>
      </c>
      <c r="BE3012" s="67">
        <v>6475248127</v>
      </c>
      <c r="BF3012" s="67">
        <v>1592015660</v>
      </c>
      <c r="BG3012" s="67">
        <v>17184120463</v>
      </c>
      <c r="BH3012" s="67">
        <v>3482752082</v>
      </c>
      <c r="BI3012" s="67"/>
      <c r="BJ3012" s="67"/>
      <c r="BK3012" s="67">
        <v>0</v>
      </c>
      <c r="BL3012" s="67">
        <v>3482752082</v>
      </c>
      <c r="BM3012" s="67"/>
      <c r="BN3012" s="67">
        <v>2141454853</v>
      </c>
      <c r="BO3012" s="67"/>
      <c r="BP3012" s="67">
        <v>15494757</v>
      </c>
      <c r="BQ3012" s="67">
        <v>47320456</v>
      </c>
      <c r="BR3012" s="67"/>
      <c r="BS3012" s="67"/>
      <c r="BT3012" s="67">
        <v>181763756</v>
      </c>
      <c r="BU3012" s="67">
        <v>0</v>
      </c>
      <c r="BV3012" s="67">
        <v>1096718261</v>
      </c>
      <c r="BW3012" s="67"/>
      <c r="BX3012" s="67"/>
      <c r="BY3012" s="67"/>
      <c r="BZ3012" s="67">
        <v>1268468747358</v>
      </c>
      <c r="CA3012" s="67">
        <v>595674004048</v>
      </c>
      <c r="CB3012" s="67">
        <v>672794743310</v>
      </c>
      <c r="CC3012" s="67">
        <v>1580946984674</v>
      </c>
      <c r="CD3012" s="67">
        <v>1856000000000</v>
      </c>
    </row>
    <row r="3013" spans="1:82">
      <c r="A3013" t="s">
        <v>3368</v>
      </c>
      <c r="B3013" t="s">
        <v>3369</v>
      </c>
      <c r="C3013" t="s">
        <v>210</v>
      </c>
      <c r="D3013" t="s">
        <v>63</v>
      </c>
      <c r="E3013" t="s">
        <v>153</v>
      </c>
      <c r="F3013" s="67">
        <v>2015</v>
      </c>
      <c r="G3013" t="s">
        <v>3390</v>
      </c>
      <c r="H3013" s="67">
        <v>10358076</v>
      </c>
      <c r="I3013" s="67">
        <v>502430831743</v>
      </c>
      <c r="J3013" s="67">
        <v>346388150350</v>
      </c>
      <c r="K3013" s="67">
        <v>600206118163</v>
      </c>
      <c r="L3013" s="67">
        <v>59227028472</v>
      </c>
      <c r="M3013" s="67">
        <v>20289248247</v>
      </c>
      <c r="N3013" s="67">
        <v>6190149360</v>
      </c>
      <c r="O3013" s="67">
        <v>0</v>
      </c>
      <c r="P3013" s="67">
        <v>18078808060</v>
      </c>
      <c r="Q3013" s="67">
        <v>638184878</v>
      </c>
      <c r="R3013" s="67">
        <v>7000963044</v>
      </c>
      <c r="S3013" s="67">
        <v>865654025</v>
      </c>
      <c r="T3013" s="67">
        <v>4538275832</v>
      </c>
      <c r="U3013" s="67">
        <v>5840729521</v>
      </c>
      <c r="V3013" s="67">
        <v>0</v>
      </c>
      <c r="W3013" s="67">
        <v>0</v>
      </c>
      <c r="X3013" s="67">
        <v>0</v>
      </c>
      <c r="Y3013" s="67">
        <v>5777000000</v>
      </c>
      <c r="Z3013" s="67">
        <v>0</v>
      </c>
      <c r="AA3013" s="67">
        <v>2243969568</v>
      </c>
      <c r="AB3013" s="67">
        <v>0</v>
      </c>
      <c r="AC3013" s="67"/>
      <c r="AD3013" s="67">
        <v>379110179</v>
      </c>
      <c r="AE3013" s="67">
        <v>0</v>
      </c>
      <c r="AF3013" s="67">
        <v>0</v>
      </c>
      <c r="AG3013" s="67">
        <v>216313398</v>
      </c>
      <c r="AH3013" s="67">
        <v>0</v>
      </c>
      <c r="AI3013" s="67">
        <v>2937711877</v>
      </c>
      <c r="AJ3013" s="67">
        <v>0</v>
      </c>
      <c r="AK3013" s="67">
        <v>0</v>
      </c>
      <c r="AL3013" s="67">
        <v>0</v>
      </c>
      <c r="AM3013" s="67">
        <v>1164158241532</v>
      </c>
      <c r="AN3013" s="67">
        <v>552855729835</v>
      </c>
      <c r="AO3013" s="67">
        <v>611304442039</v>
      </c>
      <c r="AP3013" s="67">
        <v>1473897338850</v>
      </c>
      <c r="AQ3013" s="67">
        <v>1756667664491</v>
      </c>
      <c r="AR3013" s="67">
        <v>444509524792</v>
      </c>
      <c r="AS3013" s="67">
        <v>358475423219</v>
      </c>
      <c r="AT3013" s="67">
        <v>86034101573</v>
      </c>
      <c r="AU3013" s="67">
        <v>335173000000</v>
      </c>
      <c r="AV3013" s="67">
        <v>580773000000</v>
      </c>
      <c r="AW3013" s="67">
        <v>45760868696</v>
      </c>
      <c r="AX3013" s="67">
        <v>19315603506</v>
      </c>
      <c r="AY3013" s="67">
        <v>8740039625</v>
      </c>
      <c r="AZ3013" s="67">
        <v>10575563881</v>
      </c>
      <c r="BA3013" s="67">
        <v>6842113721</v>
      </c>
      <c r="BB3013" s="67">
        <v>0</v>
      </c>
      <c r="BC3013" s="67">
        <v>11767545568</v>
      </c>
      <c r="BD3013" s="67">
        <v>593031880</v>
      </c>
      <c r="BE3013" s="67">
        <v>6564726290</v>
      </c>
      <c r="BF3013" s="67">
        <v>0</v>
      </c>
      <c r="BG3013" s="67">
        <v>677847730</v>
      </c>
      <c r="BH3013" s="67">
        <v>2863120995</v>
      </c>
      <c r="BI3013" s="67"/>
      <c r="BJ3013" s="67"/>
      <c r="BK3013" s="67">
        <v>0</v>
      </c>
      <c r="BL3013" s="67">
        <v>2863120995</v>
      </c>
      <c r="BM3013" s="67"/>
      <c r="BN3013" s="67">
        <v>1697569946</v>
      </c>
      <c r="BO3013" s="67"/>
      <c r="BP3013" s="67"/>
      <c r="BQ3013" s="67">
        <v>37442612</v>
      </c>
      <c r="BR3013" s="67"/>
      <c r="BS3013" s="67"/>
      <c r="BT3013" s="67">
        <v>136281493</v>
      </c>
      <c r="BU3013" s="67">
        <v>0</v>
      </c>
      <c r="BV3013" s="67">
        <v>991826944</v>
      </c>
      <c r="BW3013" s="67"/>
      <c r="BX3013" s="67"/>
      <c r="BY3013" s="67"/>
      <c r="BZ3013" s="67">
        <v>1103104931164</v>
      </c>
      <c r="CA3013" s="67">
        <v>518429633732</v>
      </c>
      <c r="CB3013" s="67">
        <v>584675297432</v>
      </c>
      <c r="CC3013" s="67">
        <v>1350638445646</v>
      </c>
      <c r="CD3013" s="67">
        <v>1596000000000</v>
      </c>
    </row>
    <row r="3014" spans="1:82">
      <c r="A3014" t="s">
        <v>3368</v>
      </c>
      <c r="B3014" t="s">
        <v>3369</v>
      </c>
      <c r="C3014" t="s">
        <v>210</v>
      </c>
      <c r="D3014" t="s">
        <v>63</v>
      </c>
      <c r="E3014" t="s">
        <v>153</v>
      </c>
      <c r="F3014" s="67">
        <v>2016</v>
      </c>
      <c r="G3014" t="s">
        <v>3391</v>
      </c>
      <c r="H3014" s="67">
        <v>10325452</v>
      </c>
      <c r="I3014" s="67">
        <v>501592286075</v>
      </c>
      <c r="J3014" s="67">
        <v>336053429428</v>
      </c>
      <c r="K3014" s="67">
        <v>573602489087</v>
      </c>
      <c r="L3014" s="67">
        <v>62393419642</v>
      </c>
      <c r="M3014" s="67">
        <v>20179125446</v>
      </c>
      <c r="N3014" s="67">
        <v>6190149360</v>
      </c>
      <c r="O3014" s="67">
        <v>0</v>
      </c>
      <c r="P3014" s="67">
        <v>18078808060</v>
      </c>
      <c r="Q3014" s="67">
        <v>638184878</v>
      </c>
      <c r="R3014" s="67">
        <v>7000963044</v>
      </c>
      <c r="S3014" s="67">
        <v>857880874</v>
      </c>
      <c r="T3014" s="67">
        <v>8239484522</v>
      </c>
      <c r="U3014" s="67">
        <v>5656895036</v>
      </c>
      <c r="V3014" s="67">
        <v>0</v>
      </c>
      <c r="W3014" s="67">
        <v>0</v>
      </c>
      <c r="X3014" s="67">
        <v>0</v>
      </c>
      <c r="Y3014" s="67">
        <v>5619000000</v>
      </c>
      <c r="Z3014" s="67">
        <v>0</v>
      </c>
      <c r="AA3014" s="67">
        <v>2155275395</v>
      </c>
      <c r="AB3014" s="67">
        <v>0</v>
      </c>
      <c r="AC3014" s="67"/>
      <c r="AD3014" s="67">
        <v>376971669</v>
      </c>
      <c r="AE3014" s="67">
        <v>0</v>
      </c>
      <c r="AF3014" s="67">
        <v>0</v>
      </c>
      <c r="AG3014" s="67">
        <v>210194292</v>
      </c>
      <c r="AH3014" s="67">
        <v>0</v>
      </c>
      <c r="AI3014" s="67">
        <v>2876970111</v>
      </c>
      <c r="AJ3014" s="67">
        <v>0</v>
      </c>
      <c r="AK3014" s="67">
        <v>0</v>
      </c>
      <c r="AL3014" s="67">
        <v>0</v>
      </c>
      <c r="AM3014" s="67">
        <v>1186852701313</v>
      </c>
      <c r="AN3014" s="67">
        <v>564168710785</v>
      </c>
      <c r="AO3014" s="67">
        <v>622693376259</v>
      </c>
      <c r="AP3014" s="67">
        <v>1514988531896</v>
      </c>
      <c r="AQ3014" s="67">
        <v>1778112877574</v>
      </c>
      <c r="AR3014" s="67">
        <v>418530361585</v>
      </c>
      <c r="AS3014" s="67">
        <v>337524485149</v>
      </c>
      <c r="AT3014" s="67">
        <v>81005876436</v>
      </c>
      <c r="AU3014" s="67">
        <v>327148000000</v>
      </c>
      <c r="AV3014" s="67">
        <v>558402000000</v>
      </c>
      <c r="AW3014" s="67">
        <v>55797467324</v>
      </c>
      <c r="AX3014" s="67">
        <v>18629316828</v>
      </c>
      <c r="AY3014" s="67">
        <v>8488092018</v>
      </c>
      <c r="AZ3014" s="67">
        <v>10141224810</v>
      </c>
      <c r="BA3014" s="67">
        <v>7074384329</v>
      </c>
      <c r="BB3014" s="67">
        <v>0</v>
      </c>
      <c r="BC3014" s="67">
        <v>12752646528</v>
      </c>
      <c r="BD3014" s="67">
        <v>598434684</v>
      </c>
      <c r="BE3014" s="67">
        <v>6599525043</v>
      </c>
      <c r="BF3014" s="67">
        <v>826839223</v>
      </c>
      <c r="BG3014" s="67">
        <v>9316320690</v>
      </c>
      <c r="BH3014" s="67">
        <v>2005200891</v>
      </c>
      <c r="BI3014" s="67"/>
      <c r="BJ3014" s="67"/>
      <c r="BK3014" s="67">
        <v>0</v>
      </c>
      <c r="BL3014" s="67">
        <v>2005200891</v>
      </c>
      <c r="BM3014" s="67"/>
      <c r="BN3014" s="67">
        <v>1054102205</v>
      </c>
      <c r="BO3014" s="67"/>
      <c r="BP3014" s="67"/>
      <c r="BQ3014" s="67">
        <v>41538008</v>
      </c>
      <c r="BR3014" s="67"/>
      <c r="BS3014" s="67"/>
      <c r="BT3014" s="67">
        <v>99552401</v>
      </c>
      <c r="BU3014" s="67">
        <v>0</v>
      </c>
      <c r="BV3014" s="67">
        <v>810008277</v>
      </c>
      <c r="BW3014" s="67"/>
      <c r="BX3014" s="67"/>
      <c r="BY3014" s="67"/>
      <c r="BZ3014" s="67">
        <v>1143272377667</v>
      </c>
      <c r="CA3014" s="67">
        <v>541125571165</v>
      </c>
      <c r="CB3014" s="67">
        <v>602146806502</v>
      </c>
      <c r="CC3014" s="67">
        <v>1388351407467</v>
      </c>
      <c r="CD3014" s="67">
        <v>1620000000000</v>
      </c>
    </row>
    <row r="3015" spans="1:82">
      <c r="A3015" t="s">
        <v>3368</v>
      </c>
      <c r="B3015" t="s">
        <v>3369</v>
      </c>
      <c r="C3015" t="s">
        <v>210</v>
      </c>
      <c r="D3015" t="s">
        <v>63</v>
      </c>
      <c r="E3015" t="s">
        <v>153</v>
      </c>
      <c r="F3015" s="67">
        <v>2017</v>
      </c>
      <c r="G3015" t="s">
        <v>3392</v>
      </c>
      <c r="H3015" s="67">
        <v>10300300</v>
      </c>
      <c r="I3015" s="67">
        <v>502884842623</v>
      </c>
      <c r="J3015" s="67">
        <v>385507670114</v>
      </c>
      <c r="K3015" s="67">
        <v>664477537043</v>
      </c>
      <c r="L3015" s="67">
        <v>57792022538</v>
      </c>
      <c r="M3015" s="67">
        <v>20482243619</v>
      </c>
      <c r="N3015" s="67">
        <v>6190149360</v>
      </c>
      <c r="O3015" s="67">
        <v>0</v>
      </c>
      <c r="P3015" s="67">
        <v>18078808060</v>
      </c>
      <c r="Q3015" s="67">
        <v>638184878</v>
      </c>
      <c r="R3015" s="67">
        <v>7000963044</v>
      </c>
      <c r="S3015" s="67">
        <v>843604107</v>
      </c>
      <c r="T3015" s="67">
        <v>3090171948</v>
      </c>
      <c r="U3015" s="67">
        <v>5486469262</v>
      </c>
      <c r="V3015" s="67">
        <v>0</v>
      </c>
      <c r="W3015" s="67">
        <v>0</v>
      </c>
      <c r="X3015" s="67">
        <v>0</v>
      </c>
      <c r="Y3015" s="67">
        <v>5468000000</v>
      </c>
      <c r="Z3015" s="67">
        <v>0</v>
      </c>
      <c r="AA3015" s="67">
        <v>2075918125</v>
      </c>
      <c r="AB3015" s="67">
        <v>0</v>
      </c>
      <c r="AC3015" s="67"/>
      <c r="AD3015" s="67">
        <v>374104105</v>
      </c>
      <c r="AE3015" s="67">
        <v>0</v>
      </c>
      <c r="AF3015" s="67">
        <v>0</v>
      </c>
      <c r="AG3015" s="67">
        <v>204475903</v>
      </c>
      <c r="AH3015" s="67">
        <v>0</v>
      </c>
      <c r="AI3015" s="67">
        <v>2813816697</v>
      </c>
      <c r="AJ3015" s="67">
        <v>0</v>
      </c>
      <c r="AK3015" s="67">
        <v>0</v>
      </c>
      <c r="AL3015" s="67">
        <v>0</v>
      </c>
      <c r="AM3015" s="67">
        <v>1234008358586</v>
      </c>
      <c r="AN3015" s="67">
        <v>585772088683</v>
      </c>
      <c r="AO3015" s="67">
        <v>648240319697</v>
      </c>
      <c r="AP3015" s="67">
        <v>1520128808252</v>
      </c>
      <c r="AQ3015" s="67">
        <v>1816068327764</v>
      </c>
      <c r="AR3015" s="67">
        <v>465145279472</v>
      </c>
      <c r="AS3015" s="67">
        <v>375117160864</v>
      </c>
      <c r="AT3015" s="67">
        <v>90028118607</v>
      </c>
      <c r="AU3015" s="67">
        <v>380428000000</v>
      </c>
      <c r="AV3015" s="67">
        <v>655722000000</v>
      </c>
      <c r="AW3015" s="67">
        <v>52417549525</v>
      </c>
      <c r="AX3015" s="67">
        <v>21306984001</v>
      </c>
      <c r="AY3015" s="67">
        <v>9761119142</v>
      </c>
      <c r="AZ3015" s="67">
        <v>11545864860</v>
      </c>
      <c r="BA3015" s="67">
        <v>7082549109</v>
      </c>
      <c r="BB3015" s="67">
        <v>0</v>
      </c>
      <c r="BC3015" s="67">
        <v>15868947251</v>
      </c>
      <c r="BD3015" s="67">
        <v>610780876</v>
      </c>
      <c r="BE3015" s="67">
        <v>6730412169</v>
      </c>
      <c r="BF3015" s="67">
        <v>817876120</v>
      </c>
      <c r="BG3015" s="67">
        <v>0</v>
      </c>
      <c r="BH3015" s="67">
        <v>4181573752</v>
      </c>
      <c r="BI3015" s="67"/>
      <c r="BJ3015" s="67"/>
      <c r="BK3015" s="67">
        <v>0</v>
      </c>
      <c r="BL3015" s="67">
        <v>4181573752</v>
      </c>
      <c r="BM3015" s="67"/>
      <c r="BN3015" s="67">
        <v>2341814078</v>
      </c>
      <c r="BO3015" s="67"/>
      <c r="BP3015" s="67"/>
      <c r="BQ3015" s="67">
        <v>101145674</v>
      </c>
      <c r="BR3015" s="67"/>
      <c r="BS3015" s="67"/>
      <c r="BT3015" s="67">
        <v>155280836</v>
      </c>
      <c r="BU3015" s="67">
        <v>0</v>
      </c>
      <c r="BV3015" s="67">
        <v>1583333164</v>
      </c>
      <c r="BW3015" s="67"/>
      <c r="BX3015" s="67"/>
      <c r="BY3015" s="67"/>
      <c r="BZ3015" s="67">
        <v>1222879864062</v>
      </c>
      <c r="CA3015" s="67">
        <v>578669877158</v>
      </c>
      <c r="CB3015" s="67">
        <v>644209986905</v>
      </c>
      <c r="CC3015" s="67">
        <v>1469330266811</v>
      </c>
      <c r="CD3015" s="67">
        <v>1745000000000</v>
      </c>
    </row>
    <row r="3016" spans="1:82">
      <c r="A3016" t="s">
        <v>3368</v>
      </c>
      <c r="B3016" t="s">
        <v>3369</v>
      </c>
      <c r="C3016" t="s">
        <v>210</v>
      </c>
      <c r="D3016" t="s">
        <v>63</v>
      </c>
      <c r="E3016" t="s">
        <v>153</v>
      </c>
      <c r="F3016" s="67">
        <v>2018</v>
      </c>
      <c r="G3016" t="s">
        <v>3393</v>
      </c>
      <c r="H3016" s="67">
        <v>10283822</v>
      </c>
      <c r="I3016" s="67">
        <v>505156926631</v>
      </c>
      <c r="J3016" s="67">
        <v>365134655312</v>
      </c>
      <c r="K3016" s="67">
        <v>631695074541</v>
      </c>
      <c r="L3016" s="67">
        <v>59539853924</v>
      </c>
      <c r="M3016" s="67">
        <v>20686124140</v>
      </c>
      <c r="N3016" s="67">
        <v>6190149360</v>
      </c>
      <c r="O3016" s="67">
        <v>0</v>
      </c>
      <c r="P3016" s="67">
        <v>18078808060</v>
      </c>
      <c r="Q3016" s="67">
        <v>638184878</v>
      </c>
      <c r="R3016" s="67">
        <v>7000963044</v>
      </c>
      <c r="S3016" s="67">
        <v>823519413</v>
      </c>
      <c r="T3016" s="67">
        <v>6494547621</v>
      </c>
      <c r="U3016" s="67">
        <v>5331782728</v>
      </c>
      <c r="V3016" s="67">
        <v>0</v>
      </c>
      <c r="W3016" s="67">
        <v>0</v>
      </c>
      <c r="X3016" s="67">
        <v>0</v>
      </c>
      <c r="Y3016" s="67">
        <v>5326000000</v>
      </c>
      <c r="Z3016" s="67">
        <v>0</v>
      </c>
      <c r="AA3016" s="67">
        <v>2007810393</v>
      </c>
      <c r="AB3016" s="67">
        <v>0</v>
      </c>
      <c r="AC3016" s="67"/>
      <c r="AD3016" s="67">
        <v>370515132</v>
      </c>
      <c r="AE3016" s="67">
        <v>0</v>
      </c>
      <c r="AF3016" s="67">
        <v>0</v>
      </c>
      <c r="AG3016" s="67">
        <v>198527179</v>
      </c>
      <c r="AH3016" s="67">
        <v>0</v>
      </c>
      <c r="AI3016" s="67">
        <v>2749324386</v>
      </c>
      <c r="AJ3016" s="67">
        <v>0</v>
      </c>
      <c r="AK3016" s="67">
        <v>0</v>
      </c>
      <c r="AL3016" s="67">
        <v>0</v>
      </c>
      <c r="AM3016" s="67">
        <v>1281758577509</v>
      </c>
      <c r="AN3016" s="67">
        <v>607647904649</v>
      </c>
      <c r="AO3016" s="67">
        <v>674111571662</v>
      </c>
      <c r="AP3016" s="67">
        <v>1585075915452</v>
      </c>
      <c r="AQ3016" s="67">
        <v>1859789957674</v>
      </c>
      <c r="AR3016" s="67">
        <v>513628485190</v>
      </c>
      <c r="AS3016" s="67">
        <v>414216520315</v>
      </c>
      <c r="AT3016" s="67">
        <v>99411964876</v>
      </c>
      <c r="AU3016" s="67">
        <v>363904000000</v>
      </c>
      <c r="AV3016" s="67">
        <v>629566000000</v>
      </c>
      <c r="AW3016" s="67">
        <v>58819440556</v>
      </c>
      <c r="AX3016" s="67">
        <v>20656270806</v>
      </c>
      <c r="AY3016" s="67">
        <v>9388658141</v>
      </c>
      <c r="AZ3016" s="67">
        <v>11267612665</v>
      </c>
      <c r="BA3016" s="67">
        <v>7759582182</v>
      </c>
      <c r="BB3016" s="67">
        <v>0</v>
      </c>
      <c r="BC3016" s="67">
        <v>17912664167</v>
      </c>
      <c r="BD3016" s="67">
        <v>623857034</v>
      </c>
      <c r="BE3016" s="67">
        <v>6875513166</v>
      </c>
      <c r="BF3016" s="67">
        <v>810655419</v>
      </c>
      <c r="BG3016" s="67">
        <v>4180897783</v>
      </c>
      <c r="BH3016" s="67">
        <v>5251162905</v>
      </c>
      <c r="BI3016" s="67"/>
      <c r="BJ3016" s="67"/>
      <c r="BK3016" s="67">
        <v>0</v>
      </c>
      <c r="BL3016" s="67">
        <v>5251162905</v>
      </c>
      <c r="BM3016" s="67"/>
      <c r="BN3016" s="67">
        <v>2475588602</v>
      </c>
      <c r="BO3016" s="67"/>
      <c r="BP3016" s="67"/>
      <c r="BQ3016" s="67">
        <v>238415328</v>
      </c>
      <c r="BR3016" s="67"/>
      <c r="BS3016" s="67"/>
      <c r="BT3016" s="67">
        <v>306271216</v>
      </c>
      <c r="BU3016" s="67">
        <v>0</v>
      </c>
      <c r="BV3016" s="67">
        <v>2230887760</v>
      </c>
      <c r="BW3016" s="67"/>
      <c r="BX3016" s="67"/>
      <c r="BY3016" s="67"/>
      <c r="BZ3016" s="67">
        <v>1348544835522</v>
      </c>
      <c r="CA3016" s="67">
        <v>638494923038</v>
      </c>
      <c r="CB3016" s="67">
        <v>710049912484</v>
      </c>
      <c r="CC3016" s="67">
        <v>1660581924173</v>
      </c>
      <c r="CD3016" s="67">
        <v>1926000000000</v>
      </c>
    </row>
    <row r="3017" spans="1:82">
      <c r="A3017" t="s">
        <v>3368</v>
      </c>
      <c r="B3017" t="s">
        <v>3369</v>
      </c>
      <c r="C3017" t="s">
        <v>210</v>
      </c>
      <c r="D3017" t="s">
        <v>63</v>
      </c>
      <c r="E3017" t="s">
        <v>153</v>
      </c>
      <c r="F3017" s="67">
        <v>2019</v>
      </c>
      <c r="G3017" t="s">
        <v>3394</v>
      </c>
      <c r="H3017" s="67">
        <v>10286263</v>
      </c>
      <c r="I3017" s="67">
        <v>508518780522</v>
      </c>
      <c r="J3017" s="67">
        <v>381144000000</v>
      </c>
      <c r="K3017" s="67">
        <v>640656000000</v>
      </c>
      <c r="L3017" s="67">
        <v>59044324952</v>
      </c>
      <c r="M3017" s="67">
        <v>21711995835</v>
      </c>
      <c r="N3017" s="67">
        <v>6190149360</v>
      </c>
      <c r="O3017" s="67">
        <v>0</v>
      </c>
      <c r="P3017" s="67">
        <v>18078808060</v>
      </c>
      <c r="Q3017" s="67">
        <v>638184878</v>
      </c>
      <c r="R3017" s="67">
        <v>7000963044</v>
      </c>
      <c r="S3017" s="67">
        <v>803434719</v>
      </c>
      <c r="T3017" s="67">
        <v>4620789056</v>
      </c>
      <c r="U3017" s="67">
        <v>5121068490</v>
      </c>
      <c r="V3017" s="67">
        <v>0</v>
      </c>
      <c r="W3017" s="67">
        <v>0</v>
      </c>
      <c r="X3017" s="67">
        <v>0</v>
      </c>
      <c r="Y3017" s="67">
        <v>5121000000</v>
      </c>
      <c r="Z3017" s="67">
        <v>0</v>
      </c>
      <c r="AA3017" s="67">
        <v>1955443475</v>
      </c>
      <c r="AB3017" s="67">
        <v>0</v>
      </c>
      <c r="AC3017" s="67"/>
      <c r="AD3017" s="67">
        <v>357729245</v>
      </c>
      <c r="AE3017" s="67">
        <v>0</v>
      </c>
      <c r="AF3017" s="67">
        <v>0</v>
      </c>
      <c r="AG3017" s="67">
        <v>190281034</v>
      </c>
      <c r="AH3017" s="67">
        <v>0</v>
      </c>
      <c r="AI3017" s="67">
        <v>2617614736</v>
      </c>
      <c r="AJ3017" s="67">
        <v>0</v>
      </c>
      <c r="AK3017" s="67">
        <v>0</v>
      </c>
      <c r="AL3017" s="67">
        <v>0</v>
      </c>
      <c r="AM3017" s="67">
        <v>1330109367273</v>
      </c>
      <c r="AN3017" s="67">
        <v>629798930301</v>
      </c>
      <c r="AO3017" s="67">
        <v>700310436972</v>
      </c>
      <c r="AP3017" s="67">
        <v>1643281541237</v>
      </c>
      <c r="AQ3017" s="67">
        <v>1902793541237</v>
      </c>
      <c r="AR3017" s="67">
        <v>508518780522</v>
      </c>
      <c r="AS3017" s="67">
        <v>410095790743</v>
      </c>
      <c r="AT3017" s="67">
        <v>98422989778</v>
      </c>
      <c r="AU3017" s="67">
        <v>381144000000</v>
      </c>
      <c r="AV3017" s="67">
        <v>640656000000</v>
      </c>
      <c r="AW3017" s="67">
        <v>59044324952</v>
      </c>
      <c r="AX3017" s="67">
        <v>21711995835</v>
      </c>
      <c r="AY3017" s="67">
        <v>9953977292</v>
      </c>
      <c r="AZ3017" s="67">
        <v>11758018543</v>
      </c>
      <c r="BA3017" s="67">
        <v>6190149360</v>
      </c>
      <c r="BB3017" s="67">
        <v>0</v>
      </c>
      <c r="BC3017" s="67">
        <v>18078808060</v>
      </c>
      <c r="BD3017" s="67">
        <v>638184878</v>
      </c>
      <c r="BE3017" s="67">
        <v>7000963044</v>
      </c>
      <c r="BF3017" s="67">
        <v>803434719</v>
      </c>
      <c r="BG3017" s="67">
        <v>4620789056</v>
      </c>
      <c r="BH3017" s="67">
        <v>5121068490</v>
      </c>
      <c r="BI3017" s="67"/>
      <c r="BJ3017" s="67"/>
      <c r="BK3017" s="67">
        <v>0</v>
      </c>
      <c r="BL3017" s="67">
        <v>5121068490</v>
      </c>
      <c r="BM3017" s="67"/>
      <c r="BN3017" s="67">
        <v>1955443475</v>
      </c>
      <c r="BO3017" s="67"/>
      <c r="BP3017" s="67"/>
      <c r="BQ3017" s="67">
        <v>357729245</v>
      </c>
      <c r="BR3017" s="67"/>
      <c r="BS3017" s="67"/>
      <c r="BT3017" s="67">
        <v>190281034</v>
      </c>
      <c r="BU3017" s="67">
        <v>0</v>
      </c>
      <c r="BV3017" s="67">
        <v>2617614736</v>
      </c>
      <c r="BW3017" s="67"/>
      <c r="BX3017" s="67"/>
      <c r="BY3017" s="67"/>
      <c r="BZ3017" s="67">
        <v>1330109367273</v>
      </c>
      <c r="CA3017" s="67">
        <v>629798930301</v>
      </c>
      <c r="CB3017" s="67">
        <v>700310436972</v>
      </c>
      <c r="CC3017" s="67">
        <v>1643281541237</v>
      </c>
      <c r="CD3017" s="67">
        <v>1903000000000</v>
      </c>
    </row>
    <row r="3018" spans="1:82">
      <c r="A3018" t="s">
        <v>3368</v>
      </c>
      <c r="B3018" t="s">
        <v>3369</v>
      </c>
      <c r="C3018" t="s">
        <v>210</v>
      </c>
      <c r="D3018" t="s">
        <v>63</v>
      </c>
      <c r="E3018" t="s">
        <v>153</v>
      </c>
      <c r="F3018" s="67">
        <v>2020</v>
      </c>
      <c r="G3018" t="s">
        <v>3395</v>
      </c>
      <c r="H3018" s="67">
        <v>10297081</v>
      </c>
      <c r="I3018" s="67">
        <v>511633403053</v>
      </c>
      <c r="J3018" s="67">
        <v>419709205488</v>
      </c>
      <c r="K3018" s="67">
        <v>700352113228</v>
      </c>
      <c r="L3018" s="67">
        <v>60020423489</v>
      </c>
      <c r="M3018" s="67">
        <v>21593993813</v>
      </c>
      <c r="N3018" s="67">
        <v>6190149360</v>
      </c>
      <c r="O3018" s="67">
        <v>0</v>
      </c>
      <c r="P3018" s="67">
        <v>18078808060</v>
      </c>
      <c r="Q3018" s="67">
        <v>638184878</v>
      </c>
      <c r="R3018" s="67">
        <v>7000963044</v>
      </c>
      <c r="S3018" s="67">
        <v>783350024</v>
      </c>
      <c r="T3018" s="67">
        <v>6331694607</v>
      </c>
      <c r="U3018" s="67">
        <v>4917658322</v>
      </c>
      <c r="V3018" s="67">
        <v>0</v>
      </c>
      <c r="W3018" s="67">
        <v>0</v>
      </c>
      <c r="X3018" s="67">
        <v>0</v>
      </c>
      <c r="Y3018" s="67">
        <v>4922000000</v>
      </c>
      <c r="Z3018" s="67">
        <v>0</v>
      </c>
      <c r="AA3018" s="67">
        <v>1911093186</v>
      </c>
      <c r="AB3018" s="67">
        <v>0</v>
      </c>
      <c r="AC3018" s="67"/>
      <c r="AD3018" s="67">
        <v>357729245</v>
      </c>
      <c r="AE3018" s="67">
        <v>0</v>
      </c>
      <c r="AF3018" s="67">
        <v>0</v>
      </c>
      <c r="AG3018" s="67">
        <v>182426132</v>
      </c>
      <c r="AH3018" s="67">
        <v>0</v>
      </c>
      <c r="AI3018" s="67">
        <v>2470463265</v>
      </c>
      <c r="AJ3018" s="67">
        <v>0</v>
      </c>
      <c r="AK3018" s="67">
        <v>0</v>
      </c>
      <c r="AL3018" s="67">
        <v>0</v>
      </c>
      <c r="AM3018" s="67">
        <v>1379002505629</v>
      </c>
      <c r="AN3018" s="67">
        <v>652196988888</v>
      </c>
      <c r="AO3018" s="67">
        <v>726805734034</v>
      </c>
      <c r="AP3018" s="67">
        <v>1675062750968</v>
      </c>
      <c r="AQ3018" s="67">
        <v>1945739021962</v>
      </c>
      <c r="AR3018" s="67">
        <v>526313206405</v>
      </c>
      <c r="AS3018" s="67">
        <v>424446134198</v>
      </c>
      <c r="AT3018" s="67">
        <v>101867072207</v>
      </c>
      <c r="AU3018" s="67">
        <v>419657000000</v>
      </c>
      <c r="AV3018" s="67">
        <v>700265000000</v>
      </c>
      <c r="AW3018" s="67">
        <v>46123311185</v>
      </c>
      <c r="AX3018" s="67">
        <v>21306533544</v>
      </c>
      <c r="AY3018" s="67">
        <v>9742001197</v>
      </c>
      <c r="AZ3018" s="67">
        <v>11564532347</v>
      </c>
      <c r="BA3018" s="67">
        <v>6587072680</v>
      </c>
      <c r="BB3018" s="67">
        <v>0</v>
      </c>
      <c r="BC3018" s="67">
        <v>7735247983</v>
      </c>
      <c r="BD3018" s="67">
        <v>644010367</v>
      </c>
      <c r="BE3018" s="67">
        <v>7085746575</v>
      </c>
      <c r="BF3018" s="67">
        <v>796214018</v>
      </c>
      <c r="BG3018" s="67">
        <v>1968486018</v>
      </c>
      <c r="BH3018" s="67">
        <v>4397336278</v>
      </c>
      <c r="BI3018" s="67"/>
      <c r="BJ3018" s="67"/>
      <c r="BK3018" s="67">
        <v>0</v>
      </c>
      <c r="BL3018" s="67">
        <v>4397336278</v>
      </c>
      <c r="BM3018" s="67"/>
      <c r="BN3018" s="67">
        <v>1535283839</v>
      </c>
      <c r="BO3018" s="67"/>
      <c r="BP3018" s="67"/>
      <c r="BQ3018" s="67">
        <v>276307279</v>
      </c>
      <c r="BR3018" s="67"/>
      <c r="BS3018" s="67"/>
      <c r="BT3018" s="67">
        <v>243844346</v>
      </c>
      <c r="BU3018" s="67">
        <v>0</v>
      </c>
      <c r="BV3018" s="67">
        <v>2341900814</v>
      </c>
      <c r="BW3018" s="67"/>
      <c r="BX3018" s="67"/>
      <c r="BY3018" s="67"/>
      <c r="BZ3018" s="67">
        <v>1273345342720</v>
      </c>
      <c r="CA3018" s="67">
        <v>602409778218</v>
      </c>
      <c r="CB3018" s="67">
        <v>670935564502</v>
      </c>
      <c r="CC3018" s="67">
        <v>1569571196588</v>
      </c>
      <c r="CD3018" s="67">
        <v>1850000000000</v>
      </c>
    </row>
    <row r="3019" spans="1:82">
      <c r="A3019" t="s">
        <v>3396</v>
      </c>
      <c r="B3019" t="s">
        <v>3397</v>
      </c>
      <c r="C3019" t="s">
        <v>71</v>
      </c>
      <c r="D3019" t="s">
        <v>64</v>
      </c>
      <c r="E3019" t="s">
        <v>153</v>
      </c>
      <c r="F3019" s="67">
        <v>1995</v>
      </c>
      <c r="G3019" t="s">
        <v>3398</v>
      </c>
      <c r="H3019" s="67">
        <v>4603917</v>
      </c>
      <c r="I3019" s="67">
        <v>24623758279</v>
      </c>
      <c r="J3019" s="67">
        <v>11587664910</v>
      </c>
      <c r="K3019" s="67">
        <v>68965146476</v>
      </c>
      <c r="L3019" s="67">
        <v>84847818799</v>
      </c>
      <c r="M3019" s="67">
        <v>15558498511</v>
      </c>
      <c r="N3019" s="67">
        <v>18107772305</v>
      </c>
      <c r="O3019" s="67">
        <v>0</v>
      </c>
      <c r="P3019" s="67">
        <v>445441250</v>
      </c>
      <c r="Q3019" s="67">
        <v>2788712223</v>
      </c>
      <c r="R3019" s="67">
        <v>13768141887</v>
      </c>
      <c r="S3019" s="67">
        <v>0</v>
      </c>
      <c r="T3019" s="67">
        <v>43770759673</v>
      </c>
      <c r="U3019" s="67">
        <v>0</v>
      </c>
      <c r="V3019" s="67">
        <v>0</v>
      </c>
      <c r="W3019" s="67">
        <v>0</v>
      </c>
      <c r="X3019" s="67">
        <v>0</v>
      </c>
      <c r="Y3019" s="67">
        <v>0</v>
      </c>
      <c r="Z3019" s="67">
        <v>0</v>
      </c>
      <c r="AA3019" s="67">
        <v>0</v>
      </c>
      <c r="AB3019" s="67">
        <v>0</v>
      </c>
      <c r="AC3019" s="67">
        <v>0</v>
      </c>
      <c r="AD3019" s="67">
        <v>0</v>
      </c>
      <c r="AE3019" s="67">
        <v>0</v>
      </c>
      <c r="AF3019" s="67">
        <v>0</v>
      </c>
      <c r="AG3019" s="67">
        <v>0</v>
      </c>
      <c r="AH3019" s="67">
        <v>0</v>
      </c>
      <c r="AI3019" s="67">
        <v>0</v>
      </c>
      <c r="AJ3019" s="67">
        <v>0</v>
      </c>
      <c r="AK3019" s="67">
        <v>0</v>
      </c>
      <c r="AL3019" s="67">
        <v>0</v>
      </c>
      <c r="AM3019" s="67">
        <v>111383058504</v>
      </c>
      <c r="AN3019" s="67">
        <v>49556338365</v>
      </c>
      <c r="AO3019" s="67">
        <v>61983241161</v>
      </c>
      <c r="AP3019" s="67">
        <v>162232503754</v>
      </c>
      <c r="AQ3019" s="67">
        <v>225169822416</v>
      </c>
      <c r="AR3019" s="67">
        <v>31397834715</v>
      </c>
      <c r="AS3019" s="67">
        <v>25320834448</v>
      </c>
      <c r="AT3019" s="67">
        <v>6077000267</v>
      </c>
      <c r="AU3019" s="67">
        <v>2500000000</v>
      </c>
      <c r="AV3019" s="67">
        <v>14879000000</v>
      </c>
      <c r="AW3019" s="67">
        <v>47943586017</v>
      </c>
      <c r="AX3019" s="67">
        <v>9056415431</v>
      </c>
      <c r="AY3019" s="67">
        <v>3909814433</v>
      </c>
      <c r="AZ3019" s="67">
        <v>5146600997</v>
      </c>
      <c r="BA3019" s="67">
        <v>5852906270</v>
      </c>
      <c r="BB3019" s="67">
        <v>0</v>
      </c>
      <c r="BC3019" s="67">
        <v>119094295</v>
      </c>
      <c r="BD3019" s="67">
        <v>1719997525</v>
      </c>
      <c r="BE3019" s="67">
        <v>2220675227</v>
      </c>
      <c r="BF3019" s="67">
        <v>0</v>
      </c>
      <c r="BG3019" s="67">
        <v>28974497268</v>
      </c>
      <c r="BH3019" s="67">
        <v>0</v>
      </c>
      <c r="BI3019" s="67"/>
      <c r="BJ3019" s="67"/>
      <c r="BK3019" s="67">
        <v>0</v>
      </c>
      <c r="BL3019" s="67"/>
      <c r="BM3019" s="67"/>
      <c r="BN3019" s="67"/>
      <c r="BO3019" s="67"/>
      <c r="BP3019" s="67"/>
      <c r="BQ3019" s="67"/>
      <c r="BR3019" s="67"/>
      <c r="BS3019" s="67"/>
      <c r="BT3019" s="67"/>
      <c r="BU3019" s="67"/>
      <c r="BV3019" s="67"/>
      <c r="BW3019" s="67"/>
      <c r="BX3019" s="67"/>
      <c r="BY3019" s="67"/>
      <c r="BZ3019" s="67">
        <v>58476093408</v>
      </c>
      <c r="CA3019" s="67">
        <v>22322399433</v>
      </c>
      <c r="CB3019" s="67">
        <v>36153693975</v>
      </c>
      <c r="CC3019" s="67">
        <v>125438514140</v>
      </c>
      <c r="CD3019" s="67">
        <v>137800000000</v>
      </c>
    </row>
    <row r="3020" spans="1:82">
      <c r="A3020" t="s">
        <v>3396</v>
      </c>
      <c r="B3020" t="s">
        <v>3397</v>
      </c>
      <c r="C3020" t="s">
        <v>71</v>
      </c>
      <c r="D3020" t="s">
        <v>64</v>
      </c>
      <c r="E3020" t="s">
        <v>153</v>
      </c>
      <c r="F3020" s="67">
        <v>1996</v>
      </c>
      <c r="G3020" t="s">
        <v>3399</v>
      </c>
      <c r="H3020" s="67">
        <v>4711655</v>
      </c>
      <c r="I3020" s="67">
        <v>26067989084</v>
      </c>
      <c r="J3020" s="67">
        <v>9177288174</v>
      </c>
      <c r="K3020" s="67">
        <v>67238199645</v>
      </c>
      <c r="L3020" s="67">
        <v>91475113658</v>
      </c>
      <c r="M3020" s="67">
        <v>15558498511</v>
      </c>
      <c r="N3020" s="67">
        <v>17917193707</v>
      </c>
      <c r="O3020" s="67">
        <v>0</v>
      </c>
      <c r="P3020" s="67">
        <v>440753121</v>
      </c>
      <c r="Q3020" s="67">
        <v>2759361906</v>
      </c>
      <c r="R3020" s="67">
        <v>13623236532</v>
      </c>
      <c r="S3020" s="67">
        <v>0</v>
      </c>
      <c r="T3020" s="67">
        <v>49347916300</v>
      </c>
      <c r="U3020" s="67">
        <v>0</v>
      </c>
      <c r="V3020" s="67">
        <v>0</v>
      </c>
      <c r="W3020" s="67">
        <v>0</v>
      </c>
      <c r="X3020" s="67">
        <v>0</v>
      </c>
      <c r="Y3020" s="67">
        <v>0</v>
      </c>
      <c r="Z3020" s="67">
        <v>0</v>
      </c>
      <c r="AA3020" s="67">
        <v>0</v>
      </c>
      <c r="AB3020" s="67">
        <v>0</v>
      </c>
      <c r="AC3020" s="67">
        <v>0</v>
      </c>
      <c r="AD3020" s="67">
        <v>0</v>
      </c>
      <c r="AE3020" s="67">
        <v>0</v>
      </c>
      <c r="AF3020" s="67">
        <v>0</v>
      </c>
      <c r="AG3020" s="67">
        <v>0</v>
      </c>
      <c r="AH3020" s="67">
        <v>0</v>
      </c>
      <c r="AI3020" s="67">
        <v>0</v>
      </c>
      <c r="AJ3020" s="67">
        <v>0</v>
      </c>
      <c r="AK3020" s="67">
        <v>0</v>
      </c>
      <c r="AL3020" s="67">
        <v>0</v>
      </c>
      <c r="AM3020" s="67">
        <v>108250191223</v>
      </c>
      <c r="AN3020" s="67">
        <v>48120203962</v>
      </c>
      <c r="AO3020" s="67">
        <v>60273740529</v>
      </c>
      <c r="AP3020" s="67">
        <v>169729026466</v>
      </c>
      <c r="AQ3020" s="67">
        <v>231640795168</v>
      </c>
      <c r="AR3020" s="67">
        <v>32986382188</v>
      </c>
      <c r="AS3020" s="67">
        <v>26601921120</v>
      </c>
      <c r="AT3020" s="67">
        <v>6384461069</v>
      </c>
      <c r="AU3020" s="67">
        <v>2174000000</v>
      </c>
      <c r="AV3020" s="67">
        <v>15928000000</v>
      </c>
      <c r="AW3020" s="67">
        <v>61390780509</v>
      </c>
      <c r="AX3020" s="67">
        <v>9942493898</v>
      </c>
      <c r="AY3020" s="67">
        <v>4319099559</v>
      </c>
      <c r="AZ3020" s="67">
        <v>5623394339</v>
      </c>
      <c r="BA3020" s="67">
        <v>5342152135</v>
      </c>
      <c r="BB3020" s="67">
        <v>0</v>
      </c>
      <c r="BC3020" s="67">
        <v>116888845</v>
      </c>
      <c r="BD3020" s="67">
        <v>1730026392</v>
      </c>
      <c r="BE3020" s="67">
        <v>2398645308</v>
      </c>
      <c r="BF3020" s="67">
        <v>0</v>
      </c>
      <c r="BG3020" s="67">
        <v>41860573931</v>
      </c>
      <c r="BH3020" s="67">
        <v>0</v>
      </c>
      <c r="BI3020" s="67"/>
      <c r="BJ3020" s="67"/>
      <c r="BK3020" s="67">
        <v>0</v>
      </c>
      <c r="BL3020" s="67"/>
      <c r="BM3020" s="67"/>
      <c r="BN3020" s="67"/>
      <c r="BO3020" s="67"/>
      <c r="BP3020" s="67"/>
      <c r="BQ3020" s="67"/>
      <c r="BR3020" s="67"/>
      <c r="BS3020" s="67"/>
      <c r="BT3020" s="67"/>
      <c r="BU3020" s="67"/>
      <c r="BV3020" s="67"/>
      <c r="BW3020" s="67"/>
      <c r="BX3020" s="67"/>
      <c r="BY3020" s="67"/>
      <c r="BZ3020" s="67">
        <v>61234175612</v>
      </c>
      <c r="CA3020" s="67">
        <v>24454004100</v>
      </c>
      <c r="CB3020" s="67">
        <v>36780171512</v>
      </c>
      <c r="CC3020" s="67">
        <v>141857338308</v>
      </c>
      <c r="CD3020" s="67">
        <v>155600000000</v>
      </c>
    </row>
    <row r="3021" spans="1:82">
      <c r="A3021" t="s">
        <v>3396</v>
      </c>
      <c r="B3021" t="s">
        <v>3397</v>
      </c>
      <c r="C3021" t="s">
        <v>71</v>
      </c>
      <c r="D3021" t="s">
        <v>64</v>
      </c>
      <c r="E3021" t="s">
        <v>153</v>
      </c>
      <c r="F3021" s="67">
        <v>1997</v>
      </c>
      <c r="G3021" t="s">
        <v>3400</v>
      </c>
      <c r="H3021" s="67">
        <v>4818289</v>
      </c>
      <c r="I3021" s="67">
        <v>27469486509</v>
      </c>
      <c r="J3021" s="67">
        <v>7759957112</v>
      </c>
      <c r="K3021" s="67">
        <v>61463912589</v>
      </c>
      <c r="L3021" s="67">
        <v>99927619695</v>
      </c>
      <c r="M3021" s="67">
        <v>15558498511</v>
      </c>
      <c r="N3021" s="67">
        <v>17726615109</v>
      </c>
      <c r="O3021" s="67">
        <v>0</v>
      </c>
      <c r="P3021" s="67">
        <v>436064992</v>
      </c>
      <c r="Q3021" s="67">
        <v>2730011588</v>
      </c>
      <c r="R3021" s="67">
        <v>13478331176</v>
      </c>
      <c r="S3021" s="67">
        <v>0</v>
      </c>
      <c r="T3021" s="67">
        <v>55997518262</v>
      </c>
      <c r="U3021" s="67">
        <v>0</v>
      </c>
      <c r="V3021" s="67">
        <v>0</v>
      </c>
      <c r="W3021" s="67">
        <v>0</v>
      </c>
      <c r="X3021" s="67">
        <v>0</v>
      </c>
      <c r="Y3021" s="67">
        <v>0</v>
      </c>
      <c r="Z3021" s="67">
        <v>0</v>
      </c>
      <c r="AA3021" s="67">
        <v>0</v>
      </c>
      <c r="AB3021" s="67">
        <v>0</v>
      </c>
      <c r="AC3021" s="67">
        <v>0</v>
      </c>
      <c r="AD3021" s="67">
        <v>0</v>
      </c>
      <c r="AE3021" s="67">
        <v>0</v>
      </c>
      <c r="AF3021" s="67">
        <v>0</v>
      </c>
      <c r="AG3021" s="67">
        <v>0</v>
      </c>
      <c r="AH3021" s="67">
        <v>0</v>
      </c>
      <c r="AI3021" s="67">
        <v>0</v>
      </c>
      <c r="AJ3021" s="67">
        <v>0</v>
      </c>
      <c r="AK3021" s="67">
        <v>0</v>
      </c>
      <c r="AL3021" s="67">
        <v>0</v>
      </c>
      <c r="AM3021" s="67">
        <v>114460333645</v>
      </c>
      <c r="AN3021" s="67">
        <v>50655526158</v>
      </c>
      <c r="AO3021" s="67">
        <v>63919795917</v>
      </c>
      <c r="AP3021" s="67">
        <v>191519996496</v>
      </c>
      <c r="AQ3021" s="67">
        <v>247818591365</v>
      </c>
      <c r="AR3021" s="67">
        <v>33147717759</v>
      </c>
      <c r="AS3021" s="67">
        <v>26732030451</v>
      </c>
      <c r="AT3021" s="67">
        <v>6415687308</v>
      </c>
      <c r="AU3021" s="67">
        <v>1966000000</v>
      </c>
      <c r="AV3021" s="67">
        <v>15572000000</v>
      </c>
      <c r="AW3021" s="67">
        <v>72125129057</v>
      </c>
      <c r="AX3021" s="67">
        <v>9525610127</v>
      </c>
      <c r="AY3021" s="67">
        <v>4008555183</v>
      </c>
      <c r="AZ3021" s="67">
        <v>5517054944</v>
      </c>
      <c r="BA3021" s="67">
        <v>4914873986</v>
      </c>
      <c r="BB3021" s="67">
        <v>0</v>
      </c>
      <c r="BC3021" s="67">
        <v>106596746</v>
      </c>
      <c r="BD3021" s="67">
        <v>1734457498</v>
      </c>
      <c r="BE3021" s="67">
        <v>2441978452</v>
      </c>
      <c r="BF3021" s="67">
        <v>0</v>
      </c>
      <c r="BG3021" s="67">
        <v>53401612248</v>
      </c>
      <c r="BH3021" s="67">
        <v>0</v>
      </c>
      <c r="BI3021" s="67"/>
      <c r="BJ3021" s="67"/>
      <c r="BK3021" s="67">
        <v>0</v>
      </c>
      <c r="BL3021" s="67"/>
      <c r="BM3021" s="67"/>
      <c r="BN3021" s="67"/>
      <c r="BO3021" s="67"/>
      <c r="BP3021" s="67"/>
      <c r="BQ3021" s="67"/>
      <c r="BR3021" s="67"/>
      <c r="BS3021" s="67"/>
      <c r="BT3021" s="67"/>
      <c r="BU3021" s="67"/>
      <c r="BV3021" s="67"/>
      <c r="BW3021" s="67"/>
      <c r="BX3021" s="67"/>
      <c r="BY3021" s="67"/>
      <c r="BZ3021" s="67">
        <v>66454155678</v>
      </c>
      <c r="CA3021" s="67">
        <v>26531673763</v>
      </c>
      <c r="CB3021" s="67">
        <v>39922481915</v>
      </c>
      <c r="CC3021" s="67">
        <v>158121002495</v>
      </c>
      <c r="CD3021" s="67">
        <v>171700000000</v>
      </c>
    </row>
    <row r="3022" spans="1:82">
      <c r="A3022" t="s">
        <v>3396</v>
      </c>
      <c r="B3022" t="s">
        <v>3397</v>
      </c>
      <c r="C3022" t="s">
        <v>71</v>
      </c>
      <c r="D3022" t="s">
        <v>64</v>
      </c>
      <c r="E3022" t="s">
        <v>153</v>
      </c>
      <c r="F3022" s="67">
        <v>1998</v>
      </c>
      <c r="G3022" t="s">
        <v>3401</v>
      </c>
      <c r="H3022" s="67">
        <v>4923449</v>
      </c>
      <c r="I3022" s="67">
        <v>28485476075</v>
      </c>
      <c r="J3022" s="67">
        <v>7179191650</v>
      </c>
      <c r="K3022" s="67">
        <v>57005400035</v>
      </c>
      <c r="L3022" s="67">
        <v>100043292293</v>
      </c>
      <c r="M3022" s="67">
        <v>15824697956</v>
      </c>
      <c r="N3022" s="67">
        <v>17536036511</v>
      </c>
      <c r="O3022" s="67">
        <v>0</v>
      </c>
      <c r="P3022" s="67">
        <v>431376863</v>
      </c>
      <c r="Q3022" s="67">
        <v>2700661271</v>
      </c>
      <c r="R3022" s="67">
        <v>13333425821</v>
      </c>
      <c r="S3022" s="67">
        <v>0</v>
      </c>
      <c r="T3022" s="67">
        <v>56018504242</v>
      </c>
      <c r="U3022" s="67">
        <v>0</v>
      </c>
      <c r="V3022" s="67">
        <v>0</v>
      </c>
      <c r="W3022" s="67">
        <v>0</v>
      </c>
      <c r="X3022" s="67">
        <v>0</v>
      </c>
      <c r="Y3022" s="67">
        <v>0</v>
      </c>
      <c r="Z3022" s="67">
        <v>0</v>
      </c>
      <c r="AA3022" s="67">
        <v>0</v>
      </c>
      <c r="AB3022" s="67">
        <v>0</v>
      </c>
      <c r="AC3022" s="67">
        <v>0</v>
      </c>
      <c r="AD3022" s="67">
        <v>0</v>
      </c>
      <c r="AE3022" s="67">
        <v>0</v>
      </c>
      <c r="AF3022" s="67">
        <v>0</v>
      </c>
      <c r="AG3022" s="67">
        <v>0</v>
      </c>
      <c r="AH3022" s="67">
        <v>0</v>
      </c>
      <c r="AI3022" s="67">
        <v>0</v>
      </c>
      <c r="AJ3022" s="67">
        <v>0</v>
      </c>
      <c r="AK3022" s="67">
        <v>0</v>
      </c>
      <c r="AL3022" s="67">
        <v>0</v>
      </c>
      <c r="AM3022" s="67">
        <v>118025659381</v>
      </c>
      <c r="AN3022" s="67">
        <v>52580166084</v>
      </c>
      <c r="AO3022" s="67">
        <v>65603716539</v>
      </c>
      <c r="AP3022" s="67">
        <v>200632472573</v>
      </c>
      <c r="AQ3022" s="67">
        <v>252610853884</v>
      </c>
      <c r="AR3022" s="67">
        <v>29698873836</v>
      </c>
      <c r="AS3022" s="67">
        <v>23950704707</v>
      </c>
      <c r="AT3022" s="67">
        <v>5748169130</v>
      </c>
      <c r="AU3022" s="67">
        <v>2029000000</v>
      </c>
      <c r="AV3022" s="67">
        <v>16111000000</v>
      </c>
      <c r="AW3022" s="67">
        <v>67201309621</v>
      </c>
      <c r="AX3022" s="67">
        <v>8911653722</v>
      </c>
      <c r="AY3022" s="67">
        <v>3784340662</v>
      </c>
      <c r="AZ3022" s="67">
        <v>5127313060</v>
      </c>
      <c r="BA3022" s="67">
        <v>4312501707</v>
      </c>
      <c r="BB3022" s="67">
        <v>0</v>
      </c>
      <c r="BC3022" s="67">
        <v>94099196</v>
      </c>
      <c r="BD3022" s="67">
        <v>1739216309</v>
      </c>
      <c r="BE3022" s="67">
        <v>2269280916</v>
      </c>
      <c r="BF3022" s="67">
        <v>0</v>
      </c>
      <c r="BG3022" s="67">
        <v>49874557771</v>
      </c>
      <c r="BH3022" s="67">
        <v>0</v>
      </c>
      <c r="BI3022" s="67"/>
      <c r="BJ3022" s="67"/>
      <c r="BK3022" s="67">
        <v>0</v>
      </c>
      <c r="BL3022" s="67"/>
      <c r="BM3022" s="67"/>
      <c r="BN3022" s="67"/>
      <c r="BO3022" s="67"/>
      <c r="BP3022" s="67"/>
      <c r="BQ3022" s="67"/>
      <c r="BR3022" s="67"/>
      <c r="BS3022" s="67"/>
      <c r="BT3022" s="67"/>
      <c r="BU3022" s="67"/>
      <c r="BV3022" s="67"/>
      <c r="BW3022" s="67"/>
      <c r="BX3022" s="67"/>
      <c r="BY3022" s="67"/>
      <c r="BZ3022" s="67">
        <v>64184528188</v>
      </c>
      <c r="CA3022" s="67">
        <v>27490759685</v>
      </c>
      <c r="CB3022" s="67">
        <v>36693768503</v>
      </c>
      <c r="CC3022" s="67">
        <v>147002711645</v>
      </c>
      <c r="CD3022" s="67">
        <v>161100000000</v>
      </c>
    </row>
    <row r="3023" spans="1:82">
      <c r="A3023" t="s">
        <v>3396</v>
      </c>
      <c r="B3023" t="s">
        <v>3397</v>
      </c>
      <c r="C3023" t="s">
        <v>71</v>
      </c>
      <c r="D3023" t="s">
        <v>64</v>
      </c>
      <c r="E3023" t="s">
        <v>153</v>
      </c>
      <c r="F3023" s="67">
        <v>1999</v>
      </c>
      <c r="G3023" t="s">
        <v>3402</v>
      </c>
      <c r="H3023" s="67">
        <v>5026031</v>
      </c>
      <c r="I3023" s="67">
        <v>29249907250</v>
      </c>
      <c r="J3023" s="67">
        <v>7477484053</v>
      </c>
      <c r="K3023" s="67">
        <v>54370854792</v>
      </c>
      <c r="L3023" s="67">
        <v>101574216410</v>
      </c>
      <c r="M3023" s="67">
        <v>15931814069</v>
      </c>
      <c r="N3023" s="67">
        <v>17345457912</v>
      </c>
      <c r="O3023" s="67">
        <v>0</v>
      </c>
      <c r="P3023" s="67">
        <v>426688734</v>
      </c>
      <c r="Q3023" s="67">
        <v>2671310953</v>
      </c>
      <c r="R3023" s="67">
        <v>13188520465</v>
      </c>
      <c r="S3023" s="67">
        <v>0</v>
      </c>
      <c r="T3023" s="67">
        <v>57215763257</v>
      </c>
      <c r="U3023" s="67">
        <v>0</v>
      </c>
      <c r="V3023" s="67">
        <v>0</v>
      </c>
      <c r="W3023" s="67">
        <v>0</v>
      </c>
      <c r="X3023" s="67">
        <v>0</v>
      </c>
      <c r="Y3023" s="67">
        <v>0</v>
      </c>
      <c r="Z3023" s="67">
        <v>0</v>
      </c>
      <c r="AA3023" s="67">
        <v>0</v>
      </c>
      <c r="AB3023" s="67">
        <v>0</v>
      </c>
      <c r="AC3023" s="67">
        <v>0</v>
      </c>
      <c r="AD3023" s="67">
        <v>0</v>
      </c>
      <c r="AE3023" s="67">
        <v>0</v>
      </c>
      <c r="AF3023" s="67">
        <v>0</v>
      </c>
      <c r="AG3023" s="67">
        <v>0</v>
      </c>
      <c r="AH3023" s="67">
        <v>0</v>
      </c>
      <c r="AI3023" s="67">
        <v>0</v>
      </c>
      <c r="AJ3023" s="67">
        <v>0</v>
      </c>
      <c r="AK3023" s="67">
        <v>0</v>
      </c>
      <c r="AL3023" s="67">
        <v>0</v>
      </c>
      <c r="AM3023" s="67">
        <v>118994730248</v>
      </c>
      <c r="AN3023" s="67">
        <v>52794760931</v>
      </c>
      <c r="AO3023" s="67">
        <v>66346105538</v>
      </c>
      <c r="AP3023" s="67">
        <v>207112022132</v>
      </c>
      <c r="AQ3023" s="67">
        <v>256238646139</v>
      </c>
      <c r="AR3023" s="67">
        <v>28838127927</v>
      </c>
      <c r="AS3023" s="67">
        <v>23256554780</v>
      </c>
      <c r="AT3023" s="67">
        <v>5581573147</v>
      </c>
      <c r="AU3023" s="67">
        <v>2256000000</v>
      </c>
      <c r="AV3023" s="67">
        <v>16404000000</v>
      </c>
      <c r="AW3023" s="67">
        <v>58642094505</v>
      </c>
      <c r="AX3023" s="67">
        <v>7066462477</v>
      </c>
      <c r="AY3023" s="67">
        <v>3024235604</v>
      </c>
      <c r="AZ3023" s="67">
        <v>4042226872</v>
      </c>
      <c r="BA3023" s="67">
        <v>3805840514</v>
      </c>
      <c r="BB3023" s="67">
        <v>0</v>
      </c>
      <c r="BC3023" s="67">
        <v>69839247</v>
      </c>
      <c r="BD3023" s="67">
        <v>1746823841</v>
      </c>
      <c r="BE3023" s="67">
        <v>2165523973</v>
      </c>
      <c r="BF3023" s="67">
        <v>0</v>
      </c>
      <c r="BG3023" s="67">
        <v>43787604453</v>
      </c>
      <c r="BH3023" s="67">
        <v>0</v>
      </c>
      <c r="BI3023" s="67"/>
      <c r="BJ3023" s="67"/>
      <c r="BK3023" s="67">
        <v>0</v>
      </c>
      <c r="BL3023" s="67"/>
      <c r="BM3023" s="67"/>
      <c r="BN3023" s="67"/>
      <c r="BO3023" s="67"/>
      <c r="BP3023" s="67"/>
      <c r="BQ3023" s="67"/>
      <c r="BR3023" s="67"/>
      <c r="BS3023" s="67"/>
      <c r="BT3023" s="67"/>
      <c r="BU3023" s="67"/>
      <c r="BV3023" s="67"/>
      <c r="BW3023" s="67"/>
      <c r="BX3023" s="67"/>
      <c r="BY3023" s="67"/>
      <c r="BZ3023" s="67">
        <v>62542086258</v>
      </c>
      <c r="CA3023" s="67">
        <v>26794628133</v>
      </c>
      <c r="CB3023" s="67">
        <v>35747458125</v>
      </c>
      <c r="CC3023" s="67">
        <v>135874308689</v>
      </c>
      <c r="CD3023" s="67">
        <v>150000000000</v>
      </c>
    </row>
    <row r="3024" spans="1:82">
      <c r="A3024" t="s">
        <v>3396</v>
      </c>
      <c r="B3024" t="s">
        <v>3397</v>
      </c>
      <c r="C3024" t="s">
        <v>71</v>
      </c>
      <c r="D3024" t="s">
        <v>64</v>
      </c>
      <c r="E3024" t="s">
        <v>153</v>
      </c>
      <c r="F3024" s="67">
        <v>2000</v>
      </c>
      <c r="G3024" t="s">
        <v>3403</v>
      </c>
      <c r="H3024" s="67">
        <v>5123819</v>
      </c>
      <c r="I3024" s="67">
        <v>30024673086</v>
      </c>
      <c r="J3024" s="67">
        <v>6882489294</v>
      </c>
      <c r="K3024" s="67">
        <v>51538074931</v>
      </c>
      <c r="L3024" s="67">
        <v>103752418982</v>
      </c>
      <c r="M3024" s="67">
        <v>16009234622</v>
      </c>
      <c r="N3024" s="67">
        <v>17154879314</v>
      </c>
      <c r="O3024" s="67">
        <v>0</v>
      </c>
      <c r="P3024" s="67">
        <v>422000606</v>
      </c>
      <c r="Q3024" s="67">
        <v>2641960636</v>
      </c>
      <c r="R3024" s="67">
        <v>13043615110</v>
      </c>
      <c r="S3024" s="67">
        <v>0</v>
      </c>
      <c r="T3024" s="67">
        <v>58947459367</v>
      </c>
      <c r="U3024" s="67">
        <v>0</v>
      </c>
      <c r="V3024" s="67">
        <v>0</v>
      </c>
      <c r="W3024" s="67">
        <v>0</v>
      </c>
      <c r="X3024" s="67">
        <v>0</v>
      </c>
      <c r="Y3024" s="67">
        <v>0</v>
      </c>
      <c r="Z3024" s="67">
        <v>0</v>
      </c>
      <c r="AA3024" s="67">
        <v>0</v>
      </c>
      <c r="AB3024" s="67">
        <v>0</v>
      </c>
      <c r="AC3024" s="67">
        <v>0</v>
      </c>
      <c r="AD3024" s="67">
        <v>0</v>
      </c>
      <c r="AE3024" s="67">
        <v>0</v>
      </c>
      <c r="AF3024" s="67">
        <v>0</v>
      </c>
      <c r="AG3024" s="67">
        <v>0</v>
      </c>
      <c r="AH3024" s="67">
        <v>0</v>
      </c>
      <c r="AI3024" s="67">
        <v>0</v>
      </c>
      <c r="AJ3024" s="67">
        <v>0</v>
      </c>
      <c r="AK3024" s="67">
        <v>0</v>
      </c>
      <c r="AL3024" s="67">
        <v>0</v>
      </c>
      <c r="AM3024" s="67">
        <v>117930391713</v>
      </c>
      <c r="AN3024" s="67">
        <v>51812611196</v>
      </c>
      <c r="AO3024" s="67">
        <v>66213075373</v>
      </c>
      <c r="AP3024" s="67">
        <v>211839673364</v>
      </c>
      <c r="AQ3024" s="67">
        <v>258400493544</v>
      </c>
      <c r="AR3024" s="67">
        <v>26253044330</v>
      </c>
      <c r="AS3024" s="67">
        <v>21171809943</v>
      </c>
      <c r="AT3024" s="67">
        <v>5081234386</v>
      </c>
      <c r="AU3024" s="67">
        <v>2263000000</v>
      </c>
      <c r="AV3024" s="67">
        <v>16946000000</v>
      </c>
      <c r="AW3024" s="67">
        <v>58437939425</v>
      </c>
      <c r="AX3024" s="67">
        <v>8774415485</v>
      </c>
      <c r="AY3024" s="67">
        <v>3840772264</v>
      </c>
      <c r="AZ3024" s="67">
        <v>4933643221</v>
      </c>
      <c r="BA3024" s="67">
        <v>3159810421</v>
      </c>
      <c r="BB3024" s="67">
        <v>0</v>
      </c>
      <c r="BC3024" s="67">
        <v>64693197</v>
      </c>
      <c r="BD3024" s="67">
        <v>1774899449</v>
      </c>
      <c r="BE3024" s="67">
        <v>2170090456</v>
      </c>
      <c r="BF3024" s="67">
        <v>0</v>
      </c>
      <c r="BG3024" s="67">
        <v>42494030417</v>
      </c>
      <c r="BH3024" s="67">
        <v>0</v>
      </c>
      <c r="BI3024" s="67"/>
      <c r="BJ3024" s="67"/>
      <c r="BK3024" s="67">
        <v>0</v>
      </c>
      <c r="BL3024" s="67"/>
      <c r="BM3024" s="67"/>
      <c r="BN3024" s="67"/>
      <c r="BO3024" s="67"/>
      <c r="BP3024" s="67"/>
      <c r="BQ3024" s="67"/>
      <c r="BR3024" s="67"/>
      <c r="BS3024" s="67"/>
      <c r="BT3024" s="67"/>
      <c r="BU3024" s="67"/>
      <c r="BV3024" s="67"/>
      <c r="BW3024" s="67"/>
      <c r="BX3024" s="67"/>
      <c r="BY3024" s="67"/>
      <c r="BZ3024" s="67">
        <v>78583875098</v>
      </c>
      <c r="CA3024" s="67">
        <v>31721018607</v>
      </c>
      <c r="CB3024" s="67">
        <v>46862856491</v>
      </c>
      <c r="CC3024" s="67">
        <v>148591858853</v>
      </c>
      <c r="CD3024" s="67">
        <v>163300000000</v>
      </c>
    </row>
    <row r="3025" spans="1:82">
      <c r="A3025" t="s">
        <v>3396</v>
      </c>
      <c r="B3025" t="s">
        <v>3397</v>
      </c>
      <c r="C3025" t="s">
        <v>71</v>
      </c>
      <c r="D3025" t="s">
        <v>64</v>
      </c>
      <c r="E3025" t="s">
        <v>153</v>
      </c>
      <c r="F3025" s="67">
        <v>2001</v>
      </c>
      <c r="G3025" t="s">
        <v>3404</v>
      </c>
      <c r="H3025" s="67">
        <v>5211541</v>
      </c>
      <c r="I3025" s="67">
        <v>30686620228</v>
      </c>
      <c r="J3025" s="67">
        <v>8590791814</v>
      </c>
      <c r="K3025" s="67">
        <v>46756022375</v>
      </c>
      <c r="L3025" s="67">
        <v>91389074246</v>
      </c>
      <c r="M3025" s="67">
        <v>16104684621</v>
      </c>
      <c r="N3025" s="67">
        <v>16899593633</v>
      </c>
      <c r="O3025" s="67">
        <v>0</v>
      </c>
      <c r="P3025" s="67">
        <v>415720718</v>
      </c>
      <c r="Q3025" s="67">
        <v>2602645016</v>
      </c>
      <c r="R3025" s="67">
        <v>12849510091</v>
      </c>
      <c r="S3025" s="67">
        <v>0</v>
      </c>
      <c r="T3025" s="67">
        <v>49938698108</v>
      </c>
      <c r="U3025" s="67">
        <v>0</v>
      </c>
      <c r="V3025" s="67">
        <v>0</v>
      </c>
      <c r="W3025" s="67">
        <v>0</v>
      </c>
      <c r="X3025" s="67">
        <v>0</v>
      </c>
      <c r="Y3025" s="67">
        <v>0</v>
      </c>
      <c r="Z3025" s="67">
        <v>0</v>
      </c>
      <c r="AA3025" s="67">
        <v>0</v>
      </c>
      <c r="AB3025" s="67">
        <v>0</v>
      </c>
      <c r="AC3025" s="67">
        <v>0</v>
      </c>
      <c r="AD3025" s="67">
        <v>0</v>
      </c>
      <c r="AE3025" s="67">
        <v>0</v>
      </c>
      <c r="AF3025" s="67">
        <v>0</v>
      </c>
      <c r="AG3025" s="67">
        <v>0</v>
      </c>
      <c r="AH3025" s="67">
        <v>0</v>
      </c>
      <c r="AI3025" s="67">
        <v>0</v>
      </c>
      <c r="AJ3025" s="67">
        <v>0</v>
      </c>
      <c r="AK3025" s="67">
        <v>0</v>
      </c>
      <c r="AL3025" s="67">
        <v>0</v>
      </c>
      <c r="AM3025" s="67">
        <v>124737654011</v>
      </c>
      <c r="AN3025" s="67">
        <v>54880743886</v>
      </c>
      <c r="AO3025" s="67">
        <v>69964936923</v>
      </c>
      <c r="AP3025" s="67">
        <v>213230806200</v>
      </c>
      <c r="AQ3025" s="67">
        <v>254079268236</v>
      </c>
      <c r="AR3025" s="67">
        <v>24390575588</v>
      </c>
      <c r="AS3025" s="67">
        <v>19669819022</v>
      </c>
      <c r="AT3025" s="67">
        <v>4720756565</v>
      </c>
      <c r="AU3025" s="67">
        <v>3030000000</v>
      </c>
      <c r="AV3025" s="67">
        <v>16491000000</v>
      </c>
      <c r="AW3025" s="67">
        <v>52200577451</v>
      </c>
      <c r="AX3025" s="67">
        <v>3841860809</v>
      </c>
      <c r="AY3025" s="67">
        <v>1853539220</v>
      </c>
      <c r="AZ3025" s="67">
        <v>1988321589</v>
      </c>
      <c r="BA3025" s="67">
        <v>3346804925</v>
      </c>
      <c r="BB3025" s="67">
        <v>0</v>
      </c>
      <c r="BC3025" s="67">
        <v>66898647</v>
      </c>
      <c r="BD3025" s="67">
        <v>1767803814</v>
      </c>
      <c r="BE3025" s="67">
        <v>2081897281</v>
      </c>
      <c r="BF3025" s="67">
        <v>0</v>
      </c>
      <c r="BG3025" s="67">
        <v>41095311974</v>
      </c>
      <c r="BH3025" s="67">
        <v>0</v>
      </c>
      <c r="BI3025" s="67"/>
      <c r="BJ3025" s="67"/>
      <c r="BK3025" s="67">
        <v>0</v>
      </c>
      <c r="BL3025" s="67"/>
      <c r="BM3025" s="67"/>
      <c r="BN3025" s="67"/>
      <c r="BO3025" s="67"/>
      <c r="BP3025" s="67"/>
      <c r="BQ3025" s="67"/>
      <c r="BR3025" s="67"/>
      <c r="BS3025" s="67"/>
      <c r="BT3025" s="67"/>
      <c r="BU3025" s="67"/>
      <c r="BV3025" s="67"/>
      <c r="BW3025" s="67"/>
      <c r="BX3025" s="67"/>
      <c r="BY3025" s="67"/>
      <c r="BZ3025" s="67">
        <v>60884461081</v>
      </c>
      <c r="CA3025" s="67">
        <v>25992156969</v>
      </c>
      <c r="CB3025" s="67">
        <v>34892304112</v>
      </c>
      <c r="CC3025" s="67">
        <v>124014614119</v>
      </c>
      <c r="CD3025" s="67">
        <v>137500000000</v>
      </c>
    </row>
    <row r="3026" spans="1:82">
      <c r="A3026" t="s">
        <v>3396</v>
      </c>
      <c r="B3026" t="s">
        <v>3397</v>
      </c>
      <c r="C3026" t="s">
        <v>71</v>
      </c>
      <c r="D3026" t="s">
        <v>64</v>
      </c>
      <c r="E3026" t="s">
        <v>153</v>
      </c>
      <c r="F3026" s="67">
        <v>2002</v>
      </c>
      <c r="G3026" t="s">
        <v>3405</v>
      </c>
      <c r="H3026" s="67">
        <v>5286512</v>
      </c>
      <c r="I3026" s="67">
        <v>31321409955</v>
      </c>
      <c r="J3026" s="67">
        <v>7955908858</v>
      </c>
      <c r="K3026" s="67">
        <v>41393303296</v>
      </c>
      <c r="L3026" s="67">
        <v>95792881186</v>
      </c>
      <c r="M3026" s="67">
        <v>16219224623</v>
      </c>
      <c r="N3026" s="67">
        <v>16644307952</v>
      </c>
      <c r="O3026" s="67">
        <v>0</v>
      </c>
      <c r="P3026" s="67">
        <v>409440831</v>
      </c>
      <c r="Q3026" s="67">
        <v>2563329395</v>
      </c>
      <c r="R3026" s="67">
        <v>12655405073</v>
      </c>
      <c r="S3026" s="67">
        <v>0</v>
      </c>
      <c r="T3026" s="67">
        <v>53129250537</v>
      </c>
      <c r="U3026" s="67">
        <v>0</v>
      </c>
      <c r="V3026" s="67">
        <v>0</v>
      </c>
      <c r="W3026" s="67">
        <v>0</v>
      </c>
      <c r="X3026" s="67">
        <v>0</v>
      </c>
      <c r="Y3026" s="67">
        <v>0</v>
      </c>
      <c r="Z3026" s="67">
        <v>0</v>
      </c>
      <c r="AA3026" s="67">
        <v>0</v>
      </c>
      <c r="AB3026" s="67">
        <v>0</v>
      </c>
      <c r="AC3026" s="67">
        <v>0</v>
      </c>
      <c r="AD3026" s="67">
        <v>0</v>
      </c>
      <c r="AE3026" s="67">
        <v>0</v>
      </c>
      <c r="AF3026" s="67">
        <v>0</v>
      </c>
      <c r="AG3026" s="67">
        <v>0</v>
      </c>
      <c r="AH3026" s="67">
        <v>0</v>
      </c>
      <c r="AI3026" s="67">
        <v>0</v>
      </c>
      <c r="AJ3026" s="67">
        <v>0</v>
      </c>
      <c r="AK3026" s="67">
        <v>0</v>
      </c>
      <c r="AL3026" s="67">
        <v>0</v>
      </c>
      <c r="AM3026" s="67">
        <v>125142103053</v>
      </c>
      <c r="AN3026" s="67">
        <v>54252259102</v>
      </c>
      <c r="AO3026" s="67">
        <v>70971151009</v>
      </c>
      <c r="AP3026" s="67">
        <v>224404107655</v>
      </c>
      <c r="AQ3026" s="67">
        <v>260239778477</v>
      </c>
      <c r="AR3026" s="67">
        <v>18745137544</v>
      </c>
      <c r="AS3026" s="67">
        <v>15117046406</v>
      </c>
      <c r="AT3026" s="67">
        <v>3628091138</v>
      </c>
      <c r="AU3026" s="67">
        <v>3101000000</v>
      </c>
      <c r="AV3026" s="67">
        <v>16134000000</v>
      </c>
      <c r="AW3026" s="67">
        <v>51730789407</v>
      </c>
      <c r="AX3026" s="67">
        <v>4003677898</v>
      </c>
      <c r="AY3026" s="67">
        <v>1947908970</v>
      </c>
      <c r="AZ3026" s="67">
        <v>2055768928</v>
      </c>
      <c r="BA3026" s="67">
        <v>3637553513</v>
      </c>
      <c r="BB3026" s="67">
        <v>0</v>
      </c>
      <c r="BC3026" s="67">
        <v>55871398</v>
      </c>
      <c r="BD3026" s="67">
        <v>1731897359</v>
      </c>
      <c r="BE3026" s="67">
        <v>1763443602</v>
      </c>
      <c r="BF3026" s="67">
        <v>0</v>
      </c>
      <c r="BG3026" s="67">
        <v>40538345637</v>
      </c>
      <c r="BH3026" s="67">
        <v>0</v>
      </c>
      <c r="BI3026" s="67"/>
      <c r="BJ3026" s="67"/>
      <c r="BK3026" s="67">
        <v>0</v>
      </c>
      <c r="BL3026" s="67"/>
      <c r="BM3026" s="67"/>
      <c r="BN3026" s="67"/>
      <c r="BO3026" s="67"/>
      <c r="BP3026" s="67"/>
      <c r="BQ3026" s="67"/>
      <c r="BR3026" s="67"/>
      <c r="BS3026" s="67"/>
      <c r="BT3026" s="67"/>
      <c r="BU3026" s="67"/>
      <c r="BV3026" s="67"/>
      <c r="BW3026" s="67"/>
      <c r="BX3026" s="67"/>
      <c r="BY3026" s="67"/>
      <c r="BZ3026" s="67">
        <v>42463305344</v>
      </c>
      <c r="CA3026" s="67">
        <v>18223624447</v>
      </c>
      <c r="CB3026" s="67">
        <v>24239680897</v>
      </c>
      <c r="CC3026" s="67">
        <v>99906232294</v>
      </c>
      <c r="CD3026" s="67">
        <v>112900000000</v>
      </c>
    </row>
    <row r="3027" spans="1:82">
      <c r="A3027" t="s">
        <v>3396</v>
      </c>
      <c r="B3027" t="s">
        <v>3397</v>
      </c>
      <c r="C3027" t="s">
        <v>71</v>
      </c>
      <c r="D3027" t="s">
        <v>64</v>
      </c>
      <c r="E3027" t="s">
        <v>153</v>
      </c>
      <c r="F3027" s="67">
        <v>2003</v>
      </c>
      <c r="G3027" t="s">
        <v>3406</v>
      </c>
      <c r="H3027" s="67">
        <v>5353254</v>
      </c>
      <c r="I3027" s="67">
        <v>32128885683</v>
      </c>
      <c r="J3027" s="67">
        <v>5367597159</v>
      </c>
      <c r="K3027" s="67">
        <v>37171171790</v>
      </c>
      <c r="L3027" s="67">
        <v>101043473504</v>
      </c>
      <c r="M3027" s="67">
        <v>16295584625</v>
      </c>
      <c r="N3027" s="67">
        <v>16389022271</v>
      </c>
      <c r="O3027" s="67">
        <v>0</v>
      </c>
      <c r="P3027" s="67">
        <v>403160943</v>
      </c>
      <c r="Q3027" s="67">
        <v>2524013775</v>
      </c>
      <c r="R3027" s="67">
        <v>12461300054</v>
      </c>
      <c r="S3027" s="67">
        <v>0</v>
      </c>
      <c r="T3027" s="67">
        <v>57051347357</v>
      </c>
      <c r="U3027" s="67">
        <v>0</v>
      </c>
      <c r="V3027" s="67">
        <v>0</v>
      </c>
      <c r="W3027" s="67">
        <v>0</v>
      </c>
      <c r="X3027" s="67">
        <v>0</v>
      </c>
      <c r="Y3027" s="67">
        <v>0</v>
      </c>
      <c r="Z3027" s="67">
        <v>0</v>
      </c>
      <c r="AA3027" s="67">
        <v>0</v>
      </c>
      <c r="AB3027" s="67">
        <v>0</v>
      </c>
      <c r="AC3027" s="67">
        <v>0</v>
      </c>
      <c r="AD3027" s="67">
        <v>0</v>
      </c>
      <c r="AE3027" s="67">
        <v>0</v>
      </c>
      <c r="AF3027" s="67">
        <v>0</v>
      </c>
      <c r="AG3027" s="67">
        <v>0</v>
      </c>
      <c r="AH3027" s="67">
        <v>0</v>
      </c>
      <c r="AI3027" s="67">
        <v>0</v>
      </c>
      <c r="AJ3027" s="67">
        <v>0</v>
      </c>
      <c r="AK3027" s="67">
        <v>0</v>
      </c>
      <c r="AL3027" s="67">
        <v>0</v>
      </c>
      <c r="AM3027" s="67">
        <v>132282099373</v>
      </c>
      <c r="AN3027" s="67">
        <v>58594350766</v>
      </c>
      <c r="AO3027" s="67">
        <v>73774751153</v>
      </c>
      <c r="AP3027" s="67">
        <v>239486011012</v>
      </c>
      <c r="AQ3027" s="67">
        <v>273238058152</v>
      </c>
      <c r="AR3027" s="67">
        <v>19539487694</v>
      </c>
      <c r="AS3027" s="67">
        <v>15757651366</v>
      </c>
      <c r="AT3027" s="67">
        <v>3781836328</v>
      </c>
      <c r="AU3027" s="67">
        <v>2390000000</v>
      </c>
      <c r="AV3027" s="67">
        <v>16551000000</v>
      </c>
      <c r="AW3027" s="67">
        <v>61463537087</v>
      </c>
      <c r="AX3027" s="67">
        <v>7158118555</v>
      </c>
      <c r="AY3027" s="67">
        <v>3527662742</v>
      </c>
      <c r="AZ3027" s="67">
        <v>3630455813</v>
      </c>
      <c r="BA3027" s="67">
        <v>4031575814</v>
      </c>
      <c r="BB3027" s="67">
        <v>0</v>
      </c>
      <c r="BC3027" s="67">
        <v>59547148</v>
      </c>
      <c r="BD3027" s="67">
        <v>1668653283</v>
      </c>
      <c r="BE3027" s="67">
        <v>1884769522</v>
      </c>
      <c r="BF3027" s="67">
        <v>0</v>
      </c>
      <c r="BG3027" s="67">
        <v>46660872766</v>
      </c>
      <c r="BH3027" s="67">
        <v>0</v>
      </c>
      <c r="BI3027" s="67"/>
      <c r="BJ3027" s="67"/>
      <c r="BK3027" s="67">
        <v>0</v>
      </c>
      <c r="BL3027" s="67"/>
      <c r="BM3027" s="67"/>
      <c r="BN3027" s="67"/>
      <c r="BO3027" s="67"/>
      <c r="BP3027" s="67"/>
      <c r="BQ3027" s="67"/>
      <c r="BR3027" s="67"/>
      <c r="BS3027" s="67"/>
      <c r="BT3027" s="67"/>
      <c r="BU3027" s="67"/>
      <c r="BV3027" s="67"/>
      <c r="BW3027" s="67"/>
      <c r="BX3027" s="67"/>
      <c r="BY3027" s="67"/>
      <c r="BZ3027" s="67">
        <v>53435513711</v>
      </c>
      <c r="CA3027" s="67">
        <v>23849129297</v>
      </c>
      <c r="CB3027" s="67">
        <v>29586384414</v>
      </c>
      <c r="CC3027" s="67">
        <v>120277538493</v>
      </c>
      <c r="CD3027" s="67">
        <v>134400000000</v>
      </c>
    </row>
    <row r="3028" spans="1:82">
      <c r="A3028" t="s">
        <v>3396</v>
      </c>
      <c r="B3028" t="s">
        <v>3397</v>
      </c>
      <c r="C3028" t="s">
        <v>71</v>
      </c>
      <c r="D3028" t="s">
        <v>64</v>
      </c>
      <c r="E3028" t="s">
        <v>153</v>
      </c>
      <c r="F3028" s="67">
        <v>2004</v>
      </c>
      <c r="G3028" t="s">
        <v>3407</v>
      </c>
      <c r="H3028" s="67">
        <v>5416324</v>
      </c>
      <c r="I3028" s="67">
        <v>32999649690</v>
      </c>
      <c r="J3028" s="67">
        <v>6098842520</v>
      </c>
      <c r="K3028" s="67">
        <v>36076386500</v>
      </c>
      <c r="L3028" s="67">
        <v>101199728514</v>
      </c>
      <c r="M3028" s="67">
        <v>16391034624</v>
      </c>
      <c r="N3028" s="67">
        <v>16133736590</v>
      </c>
      <c r="O3028" s="67">
        <v>0</v>
      </c>
      <c r="P3028" s="67">
        <v>396881056</v>
      </c>
      <c r="Q3028" s="67">
        <v>2484698155</v>
      </c>
      <c r="R3028" s="67">
        <v>12267195036</v>
      </c>
      <c r="S3028" s="67">
        <v>0</v>
      </c>
      <c r="T3028" s="67">
        <v>57259421592</v>
      </c>
      <c r="U3028" s="67">
        <v>0</v>
      </c>
      <c r="V3028" s="67">
        <v>0</v>
      </c>
      <c r="W3028" s="67">
        <v>0</v>
      </c>
      <c r="X3028" s="67">
        <v>0</v>
      </c>
      <c r="Y3028" s="67">
        <v>0</v>
      </c>
      <c r="Z3028" s="67">
        <v>0</v>
      </c>
      <c r="AA3028" s="67">
        <v>0</v>
      </c>
      <c r="AB3028" s="67">
        <v>0</v>
      </c>
      <c r="AC3028" s="67">
        <v>0</v>
      </c>
      <c r="AD3028" s="67">
        <v>0</v>
      </c>
      <c r="AE3028" s="67">
        <v>0</v>
      </c>
      <c r="AF3028" s="67">
        <v>0</v>
      </c>
      <c r="AG3028" s="67">
        <v>0</v>
      </c>
      <c r="AH3028" s="67">
        <v>0</v>
      </c>
      <c r="AI3028" s="67">
        <v>0</v>
      </c>
      <c r="AJ3028" s="67">
        <v>0</v>
      </c>
      <c r="AK3028" s="67">
        <v>0</v>
      </c>
      <c r="AL3028" s="67">
        <v>0</v>
      </c>
      <c r="AM3028" s="67">
        <v>146643088221</v>
      </c>
      <c r="AN3028" s="67">
        <v>67492690936</v>
      </c>
      <c r="AO3028" s="67">
        <v>79418216506</v>
      </c>
      <c r="AP3028" s="67">
        <v>254011957913</v>
      </c>
      <c r="AQ3028" s="67">
        <v>285846515123</v>
      </c>
      <c r="AR3028" s="67">
        <v>22478925093</v>
      </c>
      <c r="AS3028" s="67">
        <v>18128165397</v>
      </c>
      <c r="AT3028" s="67">
        <v>4350759695</v>
      </c>
      <c r="AU3028" s="67">
        <v>2833000000</v>
      </c>
      <c r="AV3028" s="67">
        <v>16758000000</v>
      </c>
      <c r="AW3028" s="67">
        <v>67266395411</v>
      </c>
      <c r="AX3028" s="67">
        <v>7487495715</v>
      </c>
      <c r="AY3028" s="67">
        <v>3660559613</v>
      </c>
      <c r="AZ3028" s="67">
        <v>3826936102</v>
      </c>
      <c r="BA3028" s="67">
        <v>3861871885</v>
      </c>
      <c r="BB3028" s="67">
        <v>0</v>
      </c>
      <c r="BC3028" s="67">
        <v>63958047</v>
      </c>
      <c r="BD3028" s="67">
        <v>1667602026</v>
      </c>
      <c r="BE3028" s="67">
        <v>2358469130</v>
      </c>
      <c r="BF3028" s="67">
        <v>0</v>
      </c>
      <c r="BG3028" s="67">
        <v>51826998607</v>
      </c>
      <c r="BH3028" s="67">
        <v>0</v>
      </c>
      <c r="BI3028" s="67"/>
      <c r="BJ3028" s="67"/>
      <c r="BK3028" s="67">
        <v>0</v>
      </c>
      <c r="BL3028" s="67"/>
      <c r="BM3028" s="67"/>
      <c r="BN3028" s="67"/>
      <c r="BO3028" s="67"/>
      <c r="BP3028" s="67"/>
      <c r="BQ3028" s="67"/>
      <c r="BR3028" s="67"/>
      <c r="BS3028" s="67"/>
      <c r="BT3028" s="67"/>
      <c r="BU3028" s="67"/>
      <c r="BV3028" s="67"/>
      <c r="BW3028" s="67"/>
      <c r="BX3028" s="67"/>
      <c r="BY3028" s="67"/>
      <c r="BZ3028" s="67">
        <v>60821578594</v>
      </c>
      <c r="CA3028" s="67">
        <v>25620499823</v>
      </c>
      <c r="CB3028" s="67">
        <v>35201078771</v>
      </c>
      <c r="CC3028" s="67">
        <v>136641899098</v>
      </c>
      <c r="CD3028" s="67">
        <v>150600000000</v>
      </c>
    </row>
    <row r="3029" spans="1:82">
      <c r="A3029" t="s">
        <v>3396</v>
      </c>
      <c r="B3029" t="s">
        <v>3397</v>
      </c>
      <c r="C3029" t="s">
        <v>71</v>
      </c>
      <c r="D3029" t="s">
        <v>64</v>
      </c>
      <c r="E3029" t="s">
        <v>153</v>
      </c>
      <c r="F3029" s="67">
        <v>2005</v>
      </c>
      <c r="G3029" t="s">
        <v>3408</v>
      </c>
      <c r="H3029" s="67">
        <v>5476878</v>
      </c>
      <c r="I3029" s="67">
        <v>33888455661</v>
      </c>
      <c r="J3029" s="67">
        <v>7012195365</v>
      </c>
      <c r="K3029" s="67">
        <v>33803256244</v>
      </c>
      <c r="L3029" s="67">
        <v>99863003236</v>
      </c>
      <c r="M3029" s="67">
        <v>16486484624</v>
      </c>
      <c r="N3029" s="67">
        <v>15878450909</v>
      </c>
      <c r="O3029" s="67">
        <v>0</v>
      </c>
      <c r="P3029" s="67">
        <v>390601168</v>
      </c>
      <c r="Q3029" s="67">
        <v>2445382535</v>
      </c>
      <c r="R3029" s="67">
        <v>12073090018</v>
      </c>
      <c r="S3029" s="67">
        <v>0</v>
      </c>
      <c r="T3029" s="67">
        <v>56384783453</v>
      </c>
      <c r="U3029" s="67">
        <v>0</v>
      </c>
      <c r="V3029" s="67">
        <v>0</v>
      </c>
      <c r="W3029" s="67">
        <v>0</v>
      </c>
      <c r="X3029" s="67">
        <v>0</v>
      </c>
      <c r="Y3029" s="67">
        <v>0</v>
      </c>
      <c r="Z3029" s="67">
        <v>0</v>
      </c>
      <c r="AA3029" s="67">
        <v>0</v>
      </c>
      <c r="AB3029" s="67">
        <v>0</v>
      </c>
      <c r="AC3029" s="67">
        <v>0</v>
      </c>
      <c r="AD3029" s="67">
        <v>0</v>
      </c>
      <c r="AE3029" s="67">
        <v>0</v>
      </c>
      <c r="AF3029" s="67">
        <v>0</v>
      </c>
      <c r="AG3029" s="67">
        <v>0</v>
      </c>
      <c r="AH3029" s="67">
        <v>0</v>
      </c>
      <c r="AI3029" s="67">
        <v>0</v>
      </c>
      <c r="AJ3029" s="67">
        <v>0</v>
      </c>
      <c r="AK3029" s="67">
        <v>0</v>
      </c>
      <c r="AL3029" s="67">
        <v>0</v>
      </c>
      <c r="AM3029" s="67">
        <v>153225978345</v>
      </c>
      <c r="AN3029" s="67">
        <v>70461805100</v>
      </c>
      <c r="AO3029" s="67">
        <v>83036008963</v>
      </c>
      <c r="AP3029" s="67">
        <v>261964452726</v>
      </c>
      <c r="AQ3029" s="67">
        <v>290628019500</v>
      </c>
      <c r="AR3029" s="67">
        <v>23921525918</v>
      </c>
      <c r="AS3029" s="67">
        <v>19291553159</v>
      </c>
      <c r="AT3029" s="67">
        <v>4629972758</v>
      </c>
      <c r="AU3029" s="67">
        <v>3479000000</v>
      </c>
      <c r="AV3029" s="67">
        <v>16771000000</v>
      </c>
      <c r="AW3029" s="67">
        <v>63676589128</v>
      </c>
      <c r="AX3029" s="67">
        <v>5923105173</v>
      </c>
      <c r="AY3029" s="67">
        <v>2863410946</v>
      </c>
      <c r="AZ3029" s="67">
        <v>3059694227</v>
      </c>
      <c r="BA3029" s="67">
        <v>4118161941</v>
      </c>
      <c r="BB3029" s="67">
        <v>0</v>
      </c>
      <c r="BC3029" s="67">
        <v>70574397</v>
      </c>
      <c r="BD3029" s="67">
        <v>1606091392</v>
      </c>
      <c r="BE3029" s="67">
        <v>2631224313</v>
      </c>
      <c r="BF3029" s="67">
        <v>0</v>
      </c>
      <c r="BG3029" s="67">
        <v>49327431911</v>
      </c>
      <c r="BH3029" s="67">
        <v>0</v>
      </c>
      <c r="BI3029" s="67"/>
      <c r="BJ3029" s="67"/>
      <c r="BK3029" s="67">
        <v>0</v>
      </c>
      <c r="BL3029" s="67"/>
      <c r="BM3029" s="67"/>
      <c r="BN3029" s="67"/>
      <c r="BO3029" s="67"/>
      <c r="BP3029" s="67"/>
      <c r="BQ3029" s="67"/>
      <c r="BR3029" s="67"/>
      <c r="BS3029" s="67"/>
      <c r="BT3029" s="67"/>
      <c r="BU3029" s="67"/>
      <c r="BV3029" s="67"/>
      <c r="BW3029" s="67"/>
      <c r="BX3029" s="67"/>
      <c r="BY3029" s="67"/>
      <c r="BZ3029" s="67">
        <v>69569763014</v>
      </c>
      <c r="CA3029" s="67">
        <v>29737182053</v>
      </c>
      <c r="CB3029" s="67">
        <v>39832580961</v>
      </c>
      <c r="CC3029" s="67">
        <v>143875878060</v>
      </c>
      <c r="CD3029" s="67">
        <v>157200000000</v>
      </c>
    </row>
    <row r="3030" spans="1:82">
      <c r="A3030" t="s">
        <v>3396</v>
      </c>
      <c r="B3030" t="s">
        <v>3397</v>
      </c>
      <c r="C3030" t="s">
        <v>71</v>
      </c>
      <c r="D3030" t="s">
        <v>64</v>
      </c>
      <c r="E3030" t="s">
        <v>153</v>
      </c>
      <c r="F3030" s="67">
        <v>2006</v>
      </c>
      <c r="G3030" t="s">
        <v>3409</v>
      </c>
      <c r="H3030" s="67">
        <v>5534675</v>
      </c>
      <c r="I3030" s="67">
        <v>34811741464</v>
      </c>
      <c r="J3030" s="67">
        <v>8401509506</v>
      </c>
      <c r="K3030" s="67">
        <v>31897412294</v>
      </c>
      <c r="L3030" s="67">
        <v>103608563651</v>
      </c>
      <c r="M3030" s="67">
        <v>16581934624</v>
      </c>
      <c r="N3030" s="67">
        <v>15623165228</v>
      </c>
      <c r="O3030" s="67">
        <v>0</v>
      </c>
      <c r="P3030" s="67">
        <v>384321281</v>
      </c>
      <c r="Q3030" s="67">
        <v>2406066915</v>
      </c>
      <c r="R3030" s="67">
        <v>11878984999</v>
      </c>
      <c r="S3030" s="67">
        <v>0</v>
      </c>
      <c r="T3030" s="67">
        <v>59269418920</v>
      </c>
      <c r="U3030" s="67">
        <v>0</v>
      </c>
      <c r="V3030" s="67">
        <v>0</v>
      </c>
      <c r="W3030" s="67">
        <v>0</v>
      </c>
      <c r="X3030" s="67">
        <v>0</v>
      </c>
      <c r="Y3030" s="67">
        <v>0</v>
      </c>
      <c r="Z3030" s="67">
        <v>0</v>
      </c>
      <c r="AA3030" s="67">
        <v>0</v>
      </c>
      <c r="AB3030" s="67">
        <v>0</v>
      </c>
      <c r="AC3030" s="67">
        <v>0</v>
      </c>
      <c r="AD3030" s="67">
        <v>0</v>
      </c>
      <c r="AE3030" s="67">
        <v>0</v>
      </c>
      <c r="AF3030" s="67">
        <v>0</v>
      </c>
      <c r="AG3030" s="67">
        <v>0</v>
      </c>
      <c r="AH3030" s="67">
        <v>0</v>
      </c>
      <c r="AI3030" s="67">
        <v>0</v>
      </c>
      <c r="AJ3030" s="67">
        <v>0</v>
      </c>
      <c r="AK3030" s="67">
        <v>0</v>
      </c>
      <c r="AL3030" s="67">
        <v>0</v>
      </c>
      <c r="AM3030" s="67">
        <v>149336951244</v>
      </c>
      <c r="AN3030" s="67">
        <v>66138825615</v>
      </c>
      <c r="AO3030" s="67">
        <v>83095646943</v>
      </c>
      <c r="AP3030" s="67">
        <v>267072688079</v>
      </c>
      <c r="AQ3030" s="67">
        <v>292594850471</v>
      </c>
      <c r="AR3030" s="67">
        <v>27269594557</v>
      </c>
      <c r="AS3030" s="67">
        <v>21991608514</v>
      </c>
      <c r="AT3030" s="67">
        <v>5277986043</v>
      </c>
      <c r="AU3030" s="67">
        <v>4568000000</v>
      </c>
      <c r="AV3030" s="67">
        <v>17343000000</v>
      </c>
      <c r="AW3030" s="67">
        <v>76546525920</v>
      </c>
      <c r="AX3030" s="67">
        <v>6539050694</v>
      </c>
      <c r="AY3030" s="67">
        <v>3159442852</v>
      </c>
      <c r="AZ3030" s="67">
        <v>3379607841</v>
      </c>
      <c r="BA3030" s="67">
        <v>6014729821</v>
      </c>
      <c r="BB3030" s="67">
        <v>0</v>
      </c>
      <c r="BC3030" s="67">
        <v>82336797</v>
      </c>
      <c r="BD3030" s="67">
        <v>1643927380</v>
      </c>
      <c r="BE3030" s="67">
        <v>3290881699</v>
      </c>
      <c r="BF3030" s="67">
        <v>0</v>
      </c>
      <c r="BG3030" s="67">
        <v>58975599530</v>
      </c>
      <c r="BH3030" s="67">
        <v>0</v>
      </c>
      <c r="BI3030" s="67"/>
      <c r="BJ3030" s="67"/>
      <c r="BK3030" s="67">
        <v>0</v>
      </c>
      <c r="BL3030" s="67"/>
      <c r="BM3030" s="67"/>
      <c r="BN3030" s="67"/>
      <c r="BO3030" s="67"/>
      <c r="BP3030" s="67"/>
      <c r="BQ3030" s="67"/>
      <c r="BR3030" s="67"/>
      <c r="BS3030" s="67"/>
      <c r="BT3030" s="67"/>
      <c r="BU3030" s="67"/>
      <c r="BV3030" s="67"/>
      <c r="BW3030" s="67"/>
      <c r="BX3030" s="67"/>
      <c r="BY3030" s="67"/>
      <c r="BZ3030" s="67">
        <v>91336411802</v>
      </c>
      <c r="CA3030" s="67">
        <v>36348630790</v>
      </c>
      <c r="CB3030" s="67">
        <v>54987781012</v>
      </c>
      <c r="CC3030" s="67">
        <v>182377532280</v>
      </c>
      <c r="CD3030" s="67">
        <v>195200000000</v>
      </c>
    </row>
    <row r="3031" spans="1:82">
      <c r="A3031" t="s">
        <v>3396</v>
      </c>
      <c r="B3031" t="s">
        <v>3397</v>
      </c>
      <c r="C3031" t="s">
        <v>71</v>
      </c>
      <c r="D3031" t="s">
        <v>64</v>
      </c>
      <c r="E3031" t="s">
        <v>153</v>
      </c>
      <c r="F3031" s="67">
        <v>2007</v>
      </c>
      <c r="G3031" t="s">
        <v>3410</v>
      </c>
      <c r="H3031" s="67">
        <v>5590145</v>
      </c>
      <c r="I3031" s="67">
        <v>35969191313</v>
      </c>
      <c r="J3031" s="67">
        <v>8210326340</v>
      </c>
      <c r="K3031" s="67">
        <v>30124940916</v>
      </c>
      <c r="L3031" s="67">
        <v>103340639318</v>
      </c>
      <c r="M3031" s="67">
        <v>16677384624</v>
      </c>
      <c r="N3031" s="67">
        <v>15367879547</v>
      </c>
      <c r="O3031" s="67">
        <v>0</v>
      </c>
      <c r="P3031" s="67">
        <v>378041393</v>
      </c>
      <c r="Q3031" s="67">
        <v>2366751294</v>
      </c>
      <c r="R3031" s="67">
        <v>11684879981</v>
      </c>
      <c r="S3031" s="67">
        <v>0</v>
      </c>
      <c r="T3031" s="67">
        <v>59204102260</v>
      </c>
      <c r="U3031" s="67">
        <v>0</v>
      </c>
      <c r="V3031" s="67">
        <v>0</v>
      </c>
      <c r="W3031" s="67">
        <v>0</v>
      </c>
      <c r="X3031" s="67">
        <v>0</v>
      </c>
      <c r="Y3031" s="67">
        <v>0</v>
      </c>
      <c r="Z3031" s="67">
        <v>0</v>
      </c>
      <c r="AA3031" s="67">
        <v>0</v>
      </c>
      <c r="AB3031" s="67">
        <v>0</v>
      </c>
      <c r="AC3031" s="67">
        <v>0</v>
      </c>
      <c r="AD3031" s="67">
        <v>0</v>
      </c>
      <c r="AE3031" s="67">
        <v>0</v>
      </c>
      <c r="AF3031" s="67">
        <v>0</v>
      </c>
      <c r="AG3031" s="67">
        <v>0</v>
      </c>
      <c r="AH3031" s="67">
        <v>0</v>
      </c>
      <c r="AI3031" s="67">
        <v>0</v>
      </c>
      <c r="AJ3031" s="67">
        <v>0</v>
      </c>
      <c r="AK3031" s="67">
        <v>0</v>
      </c>
      <c r="AL3031" s="67">
        <v>0</v>
      </c>
      <c r="AM3031" s="67">
        <v>158737549253</v>
      </c>
      <c r="AN3031" s="67">
        <v>72042021694</v>
      </c>
      <c r="AO3031" s="67">
        <v>86784089596</v>
      </c>
      <c r="AP3031" s="67">
        <v>278294077667</v>
      </c>
      <c r="AQ3031" s="67">
        <v>301993208802</v>
      </c>
      <c r="AR3031" s="67">
        <v>27675481158</v>
      </c>
      <c r="AS3031" s="67">
        <v>22318936418</v>
      </c>
      <c r="AT3031" s="67">
        <v>5356544740</v>
      </c>
      <c r="AU3031" s="67">
        <v>4827000000</v>
      </c>
      <c r="AV3031" s="67">
        <v>17711000000</v>
      </c>
      <c r="AW3031" s="67">
        <v>90788220261</v>
      </c>
      <c r="AX3031" s="67">
        <v>11134619422</v>
      </c>
      <c r="AY3031" s="67">
        <v>5423390675</v>
      </c>
      <c r="AZ3031" s="67">
        <v>5711228748</v>
      </c>
      <c r="BA3031" s="67">
        <v>6728166716</v>
      </c>
      <c r="BB3031" s="67">
        <v>0</v>
      </c>
      <c r="BC3031" s="67">
        <v>88953146</v>
      </c>
      <c r="BD3031" s="67">
        <v>1690757498</v>
      </c>
      <c r="BE3031" s="67">
        <v>4375708983</v>
      </c>
      <c r="BF3031" s="67">
        <v>0</v>
      </c>
      <c r="BG3031" s="67">
        <v>66770014495</v>
      </c>
      <c r="BH3031" s="67">
        <v>0</v>
      </c>
      <c r="BI3031" s="67"/>
      <c r="BJ3031" s="67"/>
      <c r="BK3031" s="67">
        <v>0</v>
      </c>
      <c r="BL3031" s="67"/>
      <c r="BM3031" s="67"/>
      <c r="BN3031" s="67"/>
      <c r="BO3031" s="67"/>
      <c r="BP3031" s="67"/>
      <c r="BQ3031" s="67"/>
      <c r="BR3031" s="67"/>
      <c r="BS3031" s="67"/>
      <c r="BT3031" s="67"/>
      <c r="BU3031" s="67"/>
      <c r="BV3031" s="67"/>
      <c r="BW3031" s="67"/>
      <c r="BX3031" s="67"/>
      <c r="BY3031" s="67"/>
      <c r="BZ3031" s="67">
        <v>111458087929</v>
      </c>
      <c r="CA3031" s="67">
        <v>49002072403</v>
      </c>
      <c r="CB3031" s="67">
        <v>62456015526</v>
      </c>
      <c r="CC3031" s="67">
        <v>217037789349</v>
      </c>
      <c r="CD3031" s="67">
        <v>229900000000</v>
      </c>
    </row>
    <row r="3032" spans="1:82">
      <c r="A3032" t="s">
        <v>3396</v>
      </c>
      <c r="B3032" t="s">
        <v>3397</v>
      </c>
      <c r="C3032" t="s">
        <v>71</v>
      </c>
      <c r="D3032" t="s">
        <v>64</v>
      </c>
      <c r="E3032" t="s">
        <v>153</v>
      </c>
      <c r="F3032" s="67">
        <v>2008</v>
      </c>
      <c r="G3032" t="s">
        <v>3411</v>
      </c>
      <c r="H3032" s="67">
        <v>5645148</v>
      </c>
      <c r="I3032" s="67">
        <v>37504592327</v>
      </c>
      <c r="J3032" s="67">
        <v>8979031002</v>
      </c>
      <c r="K3032" s="67">
        <v>28357679167</v>
      </c>
      <c r="L3032" s="67">
        <v>105588904704</v>
      </c>
      <c r="M3032" s="67">
        <v>16780258513</v>
      </c>
      <c r="N3032" s="67">
        <v>15112593866</v>
      </c>
      <c r="O3032" s="67">
        <v>0</v>
      </c>
      <c r="P3032" s="67">
        <v>371761506</v>
      </c>
      <c r="Q3032" s="67">
        <v>2327435674</v>
      </c>
      <c r="R3032" s="67">
        <v>11490774962</v>
      </c>
      <c r="S3032" s="67">
        <v>0</v>
      </c>
      <c r="T3032" s="67">
        <v>61122186724</v>
      </c>
      <c r="U3032" s="67">
        <v>0</v>
      </c>
      <c r="V3032" s="67">
        <v>0</v>
      </c>
      <c r="W3032" s="67">
        <v>0</v>
      </c>
      <c r="X3032" s="67">
        <v>0</v>
      </c>
      <c r="Y3032" s="67">
        <v>0</v>
      </c>
      <c r="Z3032" s="67">
        <v>0</v>
      </c>
      <c r="AA3032" s="67">
        <v>0</v>
      </c>
      <c r="AB3032" s="67">
        <v>0</v>
      </c>
      <c r="AC3032" s="67">
        <v>0</v>
      </c>
      <c r="AD3032" s="67">
        <v>0</v>
      </c>
      <c r="AE3032" s="67">
        <v>0</v>
      </c>
      <c r="AF3032" s="67">
        <v>0</v>
      </c>
      <c r="AG3032" s="67">
        <v>0</v>
      </c>
      <c r="AH3032" s="67">
        <v>0</v>
      </c>
      <c r="AI3032" s="67">
        <v>0</v>
      </c>
      <c r="AJ3032" s="67">
        <v>0</v>
      </c>
      <c r="AK3032" s="67">
        <v>0</v>
      </c>
      <c r="AL3032" s="67">
        <v>0</v>
      </c>
      <c r="AM3032" s="67">
        <v>164575536454</v>
      </c>
      <c r="AN3032" s="67">
        <v>74202077533</v>
      </c>
      <c r="AO3032" s="67">
        <v>90452647349</v>
      </c>
      <c r="AP3032" s="67">
        <v>290191426272</v>
      </c>
      <c r="AQ3032" s="67">
        <v>311359903675</v>
      </c>
      <c r="AR3032" s="67">
        <v>33212040120</v>
      </c>
      <c r="AS3032" s="67">
        <v>26783903323</v>
      </c>
      <c r="AT3032" s="67">
        <v>6428136797</v>
      </c>
      <c r="AU3032" s="67">
        <v>5815000000</v>
      </c>
      <c r="AV3032" s="67">
        <v>18365000000</v>
      </c>
      <c r="AW3032" s="67">
        <v>112100265496</v>
      </c>
      <c r="AX3032" s="67">
        <v>15874945568</v>
      </c>
      <c r="AY3032" s="67">
        <v>7756170776</v>
      </c>
      <c r="AZ3032" s="67">
        <v>8118774792</v>
      </c>
      <c r="BA3032" s="67">
        <v>8318711169</v>
      </c>
      <c r="BB3032" s="67">
        <v>0</v>
      </c>
      <c r="BC3032" s="67">
        <v>94099196</v>
      </c>
      <c r="BD3032" s="67">
        <v>1737370842</v>
      </c>
      <c r="BE3032" s="67">
        <v>6031971094</v>
      </c>
      <c r="BF3032" s="67">
        <v>0</v>
      </c>
      <c r="BG3032" s="67">
        <v>80043167626</v>
      </c>
      <c r="BH3032" s="67">
        <v>0</v>
      </c>
      <c r="BI3032" s="67"/>
      <c r="BJ3032" s="67"/>
      <c r="BK3032" s="67">
        <v>0</v>
      </c>
      <c r="BL3032" s="67"/>
      <c r="BM3032" s="67"/>
      <c r="BN3032" s="67"/>
      <c r="BO3032" s="67"/>
      <c r="BP3032" s="67"/>
      <c r="BQ3032" s="67"/>
      <c r="BR3032" s="67"/>
      <c r="BS3032" s="67"/>
      <c r="BT3032" s="67"/>
      <c r="BU3032" s="67"/>
      <c r="BV3032" s="67"/>
      <c r="BW3032" s="67"/>
      <c r="BX3032" s="67"/>
      <c r="BY3032" s="67"/>
      <c r="BZ3032" s="67">
        <v>154218470175</v>
      </c>
      <c r="CA3032" s="67">
        <v>69654628179</v>
      </c>
      <c r="CB3032" s="67">
        <v>84563841996</v>
      </c>
      <c r="CC3032" s="67">
        <v>286980775792</v>
      </c>
      <c r="CD3032" s="67">
        <v>299500000000</v>
      </c>
    </row>
    <row r="3033" spans="1:82">
      <c r="A3033" t="s">
        <v>3396</v>
      </c>
      <c r="B3033" t="s">
        <v>3397</v>
      </c>
      <c r="C3033" t="s">
        <v>71</v>
      </c>
      <c r="D3033" t="s">
        <v>64</v>
      </c>
      <c r="E3033" t="s">
        <v>153</v>
      </c>
      <c r="F3033" s="67">
        <v>2009</v>
      </c>
      <c r="G3033" t="s">
        <v>3412</v>
      </c>
      <c r="H3033" s="67">
        <v>5702574</v>
      </c>
      <c r="I3033" s="67">
        <v>38802414753</v>
      </c>
      <c r="J3033" s="67">
        <v>10458967001</v>
      </c>
      <c r="K3033" s="67">
        <v>28008478475</v>
      </c>
      <c r="L3033" s="67">
        <v>104688187981</v>
      </c>
      <c r="M3033" s="67">
        <v>16887374625</v>
      </c>
      <c r="N3033" s="67">
        <v>14857308185</v>
      </c>
      <c r="O3033" s="67">
        <v>0</v>
      </c>
      <c r="P3033" s="67">
        <v>365481618</v>
      </c>
      <c r="Q3033" s="67">
        <v>2288120054</v>
      </c>
      <c r="R3033" s="67">
        <v>11296669944</v>
      </c>
      <c r="S3033" s="67">
        <v>0</v>
      </c>
      <c r="T3033" s="67">
        <v>60553978071</v>
      </c>
      <c r="U3033" s="67">
        <v>0</v>
      </c>
      <c r="V3033" s="67">
        <v>0</v>
      </c>
      <c r="W3033" s="67">
        <v>0</v>
      </c>
      <c r="X3033" s="67">
        <v>0</v>
      </c>
      <c r="Y3033" s="67">
        <v>0</v>
      </c>
      <c r="Z3033" s="67">
        <v>0</v>
      </c>
      <c r="AA3033" s="67">
        <v>0</v>
      </c>
      <c r="AB3033" s="67">
        <v>0</v>
      </c>
      <c r="AC3033" s="67">
        <v>0</v>
      </c>
      <c r="AD3033" s="67">
        <v>0</v>
      </c>
      <c r="AE3033" s="67">
        <v>0</v>
      </c>
      <c r="AF3033" s="67">
        <v>0</v>
      </c>
      <c r="AG3033" s="67">
        <v>0</v>
      </c>
      <c r="AH3033" s="67">
        <v>0</v>
      </c>
      <c r="AI3033" s="67">
        <v>0</v>
      </c>
      <c r="AJ3033" s="67">
        <v>0</v>
      </c>
      <c r="AK3033" s="67">
        <v>0</v>
      </c>
      <c r="AL3033" s="67">
        <v>0</v>
      </c>
      <c r="AM3033" s="67">
        <v>168578345700</v>
      </c>
      <c r="AN3033" s="67">
        <v>77616067734</v>
      </c>
      <c r="AO3033" s="67">
        <v>90914882141</v>
      </c>
      <c r="AP3033" s="67">
        <v>295823718475</v>
      </c>
      <c r="AQ3033" s="67">
        <v>315441609651</v>
      </c>
      <c r="AR3033" s="67">
        <v>30096263899</v>
      </c>
      <c r="AS3033" s="67">
        <v>24271180564</v>
      </c>
      <c r="AT3033" s="67">
        <v>5825083335</v>
      </c>
      <c r="AU3033" s="67">
        <v>6949000000</v>
      </c>
      <c r="AV3033" s="67">
        <v>18609000000</v>
      </c>
      <c r="AW3033" s="67">
        <v>92127943645</v>
      </c>
      <c r="AX3033" s="67">
        <v>10333438630</v>
      </c>
      <c r="AY3033" s="67">
        <v>4992739985</v>
      </c>
      <c r="AZ3033" s="67">
        <v>5340698646</v>
      </c>
      <c r="BA3033" s="67">
        <v>8289113415</v>
      </c>
      <c r="BB3033" s="67">
        <v>0</v>
      </c>
      <c r="BC3033" s="67">
        <v>165408743</v>
      </c>
      <c r="BD3033" s="67">
        <v>1968852254</v>
      </c>
      <c r="BE3033" s="67">
        <v>5478129568</v>
      </c>
      <c r="BF3033" s="67">
        <v>0</v>
      </c>
      <c r="BG3033" s="67">
        <v>65893001035</v>
      </c>
      <c r="BH3033" s="67">
        <v>0</v>
      </c>
      <c r="BI3033" s="67"/>
      <c r="BJ3033" s="67"/>
      <c r="BK3033" s="67">
        <v>0</v>
      </c>
      <c r="BL3033" s="67"/>
      <c r="BM3033" s="67"/>
      <c r="BN3033" s="67"/>
      <c r="BO3033" s="67"/>
      <c r="BP3033" s="67"/>
      <c r="BQ3033" s="67"/>
      <c r="BR3033" s="67"/>
      <c r="BS3033" s="67"/>
      <c r="BT3033" s="67"/>
      <c r="BU3033" s="67"/>
      <c r="BV3033" s="67"/>
      <c r="BW3033" s="67"/>
      <c r="BX3033" s="67"/>
      <c r="BY3033" s="67"/>
      <c r="BZ3033" s="67">
        <v>139641274437</v>
      </c>
      <c r="CA3033" s="67">
        <v>69506651703</v>
      </c>
      <c r="CB3033" s="67">
        <v>70134622733</v>
      </c>
      <c r="CC3033" s="67">
        <v>250205481981</v>
      </c>
      <c r="CD3033" s="67">
        <v>261900000000</v>
      </c>
    </row>
    <row r="3034" spans="1:82">
      <c r="A3034" t="s">
        <v>3396</v>
      </c>
      <c r="B3034" t="s">
        <v>3397</v>
      </c>
      <c r="C3034" t="s">
        <v>71</v>
      </c>
      <c r="D3034" t="s">
        <v>64</v>
      </c>
      <c r="E3034" t="s">
        <v>153</v>
      </c>
      <c r="F3034" s="67">
        <v>2010</v>
      </c>
      <c r="G3034" t="s">
        <v>3413</v>
      </c>
      <c r="H3034" s="67">
        <v>5768613</v>
      </c>
      <c r="I3034" s="67">
        <v>40899107461</v>
      </c>
      <c r="J3034" s="67">
        <v>11172018387</v>
      </c>
      <c r="K3034" s="67">
        <v>27950180914</v>
      </c>
      <c r="L3034" s="67">
        <v>103341194730</v>
      </c>
      <c r="M3034" s="67">
        <v>17016762403</v>
      </c>
      <c r="N3034" s="67">
        <v>14602022504</v>
      </c>
      <c r="O3034" s="67">
        <v>0</v>
      </c>
      <c r="P3034" s="67">
        <v>359201731</v>
      </c>
      <c r="Q3034" s="67">
        <v>2248804434</v>
      </c>
      <c r="R3034" s="67">
        <v>11102564925</v>
      </c>
      <c r="S3034" s="67">
        <v>0</v>
      </c>
      <c r="T3034" s="67">
        <v>59590452621</v>
      </c>
      <c r="U3034" s="67">
        <v>0</v>
      </c>
      <c r="V3034" s="67">
        <v>0</v>
      </c>
      <c r="W3034" s="67">
        <v>0</v>
      </c>
      <c r="X3034" s="67">
        <v>0</v>
      </c>
      <c r="Y3034" s="67">
        <v>0</v>
      </c>
      <c r="Z3034" s="67">
        <v>0</v>
      </c>
      <c r="AA3034" s="67">
        <v>0</v>
      </c>
      <c r="AB3034" s="67">
        <v>0</v>
      </c>
      <c r="AC3034" s="67">
        <v>0</v>
      </c>
      <c r="AD3034" s="67">
        <v>0</v>
      </c>
      <c r="AE3034" s="67">
        <v>0</v>
      </c>
      <c r="AF3034" s="67">
        <v>0</v>
      </c>
      <c r="AG3034" s="67">
        <v>0</v>
      </c>
      <c r="AH3034" s="67">
        <v>0</v>
      </c>
      <c r="AI3034" s="67">
        <v>0</v>
      </c>
      <c r="AJ3034" s="67">
        <v>0</v>
      </c>
      <c r="AK3034" s="67">
        <v>0</v>
      </c>
      <c r="AL3034" s="67">
        <v>0</v>
      </c>
      <c r="AM3034" s="67">
        <v>169947661126</v>
      </c>
      <c r="AN3034" s="67">
        <v>77326134008</v>
      </c>
      <c r="AO3034" s="67">
        <v>92633807861</v>
      </c>
      <c r="AP3034" s="67">
        <v>298223262683</v>
      </c>
      <c r="AQ3034" s="67">
        <v>317193764930</v>
      </c>
      <c r="AR3034" s="67">
        <v>32645747932</v>
      </c>
      <c r="AS3034" s="67">
        <v>26327216074</v>
      </c>
      <c r="AT3034" s="67">
        <v>6318531858</v>
      </c>
      <c r="AU3034" s="67">
        <v>7768000000</v>
      </c>
      <c r="AV3034" s="67">
        <v>19434000000</v>
      </c>
      <c r="AW3034" s="67">
        <v>106105805098</v>
      </c>
      <c r="AX3034" s="67">
        <v>17986557366</v>
      </c>
      <c r="AY3034" s="67">
        <v>8768612538</v>
      </c>
      <c r="AZ3034" s="67">
        <v>9217944827</v>
      </c>
      <c r="BA3034" s="67">
        <v>12953439067</v>
      </c>
      <c r="BB3034" s="67">
        <v>0</v>
      </c>
      <c r="BC3034" s="67">
        <v>178641443</v>
      </c>
      <c r="BD3034" s="67">
        <v>2019494348</v>
      </c>
      <c r="BE3034" s="67">
        <v>6680279940</v>
      </c>
      <c r="BF3034" s="67">
        <v>0</v>
      </c>
      <c r="BG3034" s="67">
        <v>66287392935</v>
      </c>
      <c r="BH3034" s="67">
        <v>0</v>
      </c>
      <c r="BI3034" s="67"/>
      <c r="BJ3034" s="67"/>
      <c r="BK3034" s="67">
        <v>0</v>
      </c>
      <c r="BL3034" s="67"/>
      <c r="BM3034" s="67"/>
      <c r="BN3034" s="67"/>
      <c r="BO3034" s="67"/>
      <c r="BP3034" s="67"/>
      <c r="BQ3034" s="67"/>
      <c r="BR3034" s="67"/>
      <c r="BS3034" s="67"/>
      <c r="BT3034" s="67"/>
      <c r="BU3034" s="67"/>
      <c r="BV3034" s="67"/>
      <c r="BW3034" s="67"/>
      <c r="BX3034" s="67"/>
      <c r="BY3034" s="67"/>
      <c r="BZ3034" s="67">
        <v>168906046222</v>
      </c>
      <c r="CA3034" s="67">
        <v>75874955619</v>
      </c>
      <c r="CB3034" s="67">
        <v>93031090603</v>
      </c>
      <c r="CC3034" s="67">
        <v>295991599251</v>
      </c>
      <c r="CD3034" s="67">
        <v>307700000000</v>
      </c>
    </row>
    <row r="3035" spans="1:82">
      <c r="A3035" t="s">
        <v>3396</v>
      </c>
      <c r="B3035" t="s">
        <v>3397</v>
      </c>
      <c r="C3035" t="s">
        <v>71</v>
      </c>
      <c r="D3035" t="s">
        <v>64</v>
      </c>
      <c r="E3035" t="s">
        <v>153</v>
      </c>
      <c r="F3035" s="67">
        <v>2011</v>
      </c>
      <c r="G3035" t="s">
        <v>3414</v>
      </c>
      <c r="H3035" s="67">
        <v>5843939</v>
      </c>
      <c r="I3035" s="67">
        <v>43054683808</v>
      </c>
      <c r="J3035" s="67">
        <v>10900770043</v>
      </c>
      <c r="K3035" s="67">
        <v>26432872733</v>
      </c>
      <c r="L3035" s="67">
        <v>107386271924</v>
      </c>
      <c r="M3035" s="67">
        <v>17172664069</v>
      </c>
      <c r="N3035" s="67">
        <v>14292933014</v>
      </c>
      <c r="O3035" s="67">
        <v>0</v>
      </c>
      <c r="P3035" s="67">
        <v>351598299</v>
      </c>
      <c r="Q3035" s="67">
        <v>2201202684</v>
      </c>
      <c r="R3035" s="67">
        <v>10867550486</v>
      </c>
      <c r="S3035" s="67">
        <v>0</v>
      </c>
      <c r="T3035" s="67">
        <v>63513552447</v>
      </c>
      <c r="U3035" s="67">
        <v>0</v>
      </c>
      <c r="V3035" s="67">
        <v>0</v>
      </c>
      <c r="W3035" s="67">
        <v>0</v>
      </c>
      <c r="X3035" s="67">
        <v>0</v>
      </c>
      <c r="Y3035" s="67">
        <v>0</v>
      </c>
      <c r="Z3035" s="67">
        <v>0</v>
      </c>
      <c r="AA3035" s="67">
        <v>0</v>
      </c>
      <c r="AB3035" s="67">
        <v>0</v>
      </c>
      <c r="AC3035" s="67">
        <v>0</v>
      </c>
      <c r="AD3035" s="67">
        <v>0</v>
      </c>
      <c r="AE3035" s="67">
        <v>0</v>
      </c>
      <c r="AF3035" s="67">
        <v>0</v>
      </c>
      <c r="AG3035" s="67">
        <v>0</v>
      </c>
      <c r="AH3035" s="67">
        <v>0</v>
      </c>
      <c r="AI3035" s="67">
        <v>0</v>
      </c>
      <c r="AJ3035" s="67">
        <v>0</v>
      </c>
      <c r="AK3035" s="67">
        <v>0</v>
      </c>
      <c r="AL3035" s="67">
        <v>0</v>
      </c>
      <c r="AM3035" s="67">
        <v>176962772393</v>
      </c>
      <c r="AN3035" s="67">
        <v>82029173674</v>
      </c>
      <c r="AO3035" s="67">
        <v>94899550701</v>
      </c>
      <c r="AP3035" s="67">
        <v>312850829020</v>
      </c>
      <c r="AQ3035" s="67">
        <v>330124302969</v>
      </c>
      <c r="AR3035" s="67">
        <v>39435463003</v>
      </c>
      <c r="AS3035" s="67">
        <v>31802792745</v>
      </c>
      <c r="AT3035" s="67">
        <v>7632670259</v>
      </c>
      <c r="AU3035" s="67">
        <v>8205000000</v>
      </c>
      <c r="AV3035" s="67">
        <v>19896000000</v>
      </c>
      <c r="AW3035" s="67">
        <v>133288912662</v>
      </c>
      <c r="AX3035" s="67">
        <v>23720796771</v>
      </c>
      <c r="AY3035" s="67">
        <v>11594576199</v>
      </c>
      <c r="AZ3035" s="67">
        <v>12126220572</v>
      </c>
      <c r="BA3035" s="67">
        <v>11781165569</v>
      </c>
      <c r="BB3035" s="67">
        <v>0</v>
      </c>
      <c r="BC3035" s="67">
        <v>191874142</v>
      </c>
      <c r="BD3035" s="67">
        <v>2008816543</v>
      </c>
      <c r="BE3035" s="67">
        <v>8271965971</v>
      </c>
      <c r="BF3035" s="67">
        <v>0</v>
      </c>
      <c r="BG3035" s="67">
        <v>87314293666</v>
      </c>
      <c r="BH3035" s="67">
        <v>0</v>
      </c>
      <c r="BI3035" s="67"/>
      <c r="BJ3035" s="67"/>
      <c r="BK3035" s="67">
        <v>0</v>
      </c>
      <c r="BL3035" s="67"/>
      <c r="BM3035" s="67"/>
      <c r="BN3035" s="67"/>
      <c r="BO3035" s="67"/>
      <c r="BP3035" s="67"/>
      <c r="BQ3035" s="67"/>
      <c r="BR3035" s="67"/>
      <c r="BS3035" s="67"/>
      <c r="BT3035" s="67"/>
      <c r="BU3035" s="67"/>
      <c r="BV3035" s="67"/>
      <c r="BW3035" s="67"/>
      <c r="BX3035" s="67"/>
      <c r="BY3035" s="67"/>
      <c r="BZ3035" s="67">
        <v>228280062488</v>
      </c>
      <c r="CA3035" s="67">
        <v>110614132229</v>
      </c>
      <c r="CB3035" s="67">
        <v>117665930259</v>
      </c>
      <c r="CC3035" s="67">
        <v>389313438153</v>
      </c>
      <c r="CD3035" s="67">
        <v>401000000000</v>
      </c>
    </row>
    <row r="3036" spans="1:82">
      <c r="A3036" t="s">
        <v>3396</v>
      </c>
      <c r="B3036" t="s">
        <v>3397</v>
      </c>
      <c r="C3036" t="s">
        <v>71</v>
      </c>
      <c r="D3036" t="s">
        <v>64</v>
      </c>
      <c r="E3036" t="s">
        <v>153</v>
      </c>
      <c r="F3036" s="67">
        <v>2012</v>
      </c>
      <c r="G3036" t="s">
        <v>3415</v>
      </c>
      <c r="H3036" s="67">
        <v>5923322</v>
      </c>
      <c r="I3036" s="67">
        <v>44908914613</v>
      </c>
      <c r="J3036" s="67">
        <v>10155468493</v>
      </c>
      <c r="K3036" s="67">
        <v>27606215488</v>
      </c>
      <c r="L3036" s="67">
        <v>110467756895</v>
      </c>
      <c r="M3036" s="67">
        <v>17425076294</v>
      </c>
      <c r="N3036" s="67">
        <v>13983843524</v>
      </c>
      <c r="O3036" s="67">
        <v>0</v>
      </c>
      <c r="P3036" s="67">
        <v>343994867</v>
      </c>
      <c r="Q3036" s="67">
        <v>2153600935</v>
      </c>
      <c r="R3036" s="67">
        <v>10632536046</v>
      </c>
      <c r="S3036" s="67">
        <v>0</v>
      </c>
      <c r="T3036" s="67">
        <v>66387496527</v>
      </c>
      <c r="U3036" s="67">
        <v>0</v>
      </c>
      <c r="V3036" s="67">
        <v>0</v>
      </c>
      <c r="W3036" s="67">
        <v>0</v>
      </c>
      <c r="X3036" s="67">
        <v>0</v>
      </c>
      <c r="Y3036" s="67">
        <v>0</v>
      </c>
      <c r="Z3036" s="67">
        <v>0</v>
      </c>
      <c r="AA3036" s="67">
        <v>0</v>
      </c>
      <c r="AB3036" s="67">
        <v>0</v>
      </c>
      <c r="AC3036" s="67">
        <v>0</v>
      </c>
      <c r="AD3036" s="67">
        <v>0</v>
      </c>
      <c r="AE3036" s="67">
        <v>0</v>
      </c>
      <c r="AF3036" s="67">
        <v>0</v>
      </c>
      <c r="AG3036" s="67">
        <v>0</v>
      </c>
      <c r="AH3036" s="67">
        <v>0</v>
      </c>
      <c r="AI3036" s="67">
        <v>0</v>
      </c>
      <c r="AJ3036" s="67">
        <v>0</v>
      </c>
      <c r="AK3036" s="67">
        <v>0</v>
      </c>
      <c r="AL3036" s="67">
        <v>0</v>
      </c>
      <c r="AM3036" s="67">
        <v>194985092441</v>
      </c>
      <c r="AN3036" s="67">
        <v>94464758114</v>
      </c>
      <c r="AO3036" s="67">
        <v>100392730057</v>
      </c>
      <c r="AP3036" s="67">
        <v>334795959603</v>
      </c>
      <c r="AQ3036" s="67">
        <v>353118332406</v>
      </c>
      <c r="AR3036" s="67">
        <v>42536152022</v>
      </c>
      <c r="AS3036" s="67">
        <v>34303348405</v>
      </c>
      <c r="AT3036" s="67">
        <v>8232803617</v>
      </c>
      <c r="AU3036" s="67">
        <v>7925000000</v>
      </c>
      <c r="AV3036" s="67">
        <v>21543000000</v>
      </c>
      <c r="AW3036" s="67">
        <v>126708895640</v>
      </c>
      <c r="AX3036" s="67">
        <v>16859306217</v>
      </c>
      <c r="AY3036" s="67">
        <v>8170572966</v>
      </c>
      <c r="AZ3036" s="67">
        <v>8688733251</v>
      </c>
      <c r="BA3036" s="67">
        <v>12000699830</v>
      </c>
      <c r="BB3036" s="67">
        <v>0</v>
      </c>
      <c r="BC3036" s="67">
        <v>213928641</v>
      </c>
      <c r="BD3036" s="67">
        <v>1983266208</v>
      </c>
      <c r="BE3036" s="67">
        <v>8153283941</v>
      </c>
      <c r="BF3036" s="67">
        <v>0</v>
      </c>
      <c r="BG3036" s="67">
        <v>87498410803</v>
      </c>
      <c r="BH3036" s="67">
        <v>0</v>
      </c>
      <c r="BI3036" s="67"/>
      <c r="BJ3036" s="67"/>
      <c r="BK3036" s="67">
        <v>0</v>
      </c>
      <c r="BL3036" s="67"/>
      <c r="BM3036" s="67"/>
      <c r="BN3036" s="67"/>
      <c r="BO3036" s="67"/>
      <c r="BP3036" s="67"/>
      <c r="BQ3036" s="67"/>
      <c r="BR3036" s="67"/>
      <c r="BS3036" s="67"/>
      <c r="BT3036" s="67"/>
      <c r="BU3036" s="67"/>
      <c r="BV3036" s="67"/>
      <c r="BW3036" s="67"/>
      <c r="BX3036" s="67"/>
      <c r="BY3036" s="67"/>
      <c r="BZ3036" s="67">
        <v>220316096139</v>
      </c>
      <c r="CA3036" s="67">
        <v>104592527340</v>
      </c>
      <c r="CB3036" s="67">
        <v>115723568799</v>
      </c>
      <c r="CC3036" s="67">
        <v>375943143801</v>
      </c>
      <c r="CD3036" s="67">
        <v>389600000000</v>
      </c>
    </row>
    <row r="3037" spans="1:82">
      <c r="A3037" t="s">
        <v>3396</v>
      </c>
      <c r="B3037" t="s">
        <v>3397</v>
      </c>
      <c r="C3037" t="s">
        <v>71</v>
      </c>
      <c r="D3037" t="s">
        <v>64</v>
      </c>
      <c r="E3037" t="s">
        <v>153</v>
      </c>
      <c r="F3037" s="67">
        <v>2013</v>
      </c>
      <c r="G3037" t="s">
        <v>3416</v>
      </c>
      <c r="H3037" s="67">
        <v>6005652</v>
      </c>
      <c r="I3037" s="67">
        <v>47134835786</v>
      </c>
      <c r="J3037" s="67">
        <v>11197889860</v>
      </c>
      <c r="K3037" s="67">
        <v>27049399612</v>
      </c>
      <c r="L3037" s="67">
        <v>110346954550</v>
      </c>
      <c r="M3037" s="67">
        <v>17556585183</v>
      </c>
      <c r="N3037" s="67">
        <v>13674754033</v>
      </c>
      <c r="O3037" s="67">
        <v>0</v>
      </c>
      <c r="P3037" s="67">
        <v>336391436</v>
      </c>
      <c r="Q3037" s="67">
        <v>2105999185</v>
      </c>
      <c r="R3037" s="67">
        <v>10397521607</v>
      </c>
      <c r="S3037" s="67">
        <v>0</v>
      </c>
      <c r="T3037" s="67">
        <v>66548754611</v>
      </c>
      <c r="U3037" s="67">
        <v>0</v>
      </c>
      <c r="V3037" s="67">
        <v>0</v>
      </c>
      <c r="W3037" s="67">
        <v>0</v>
      </c>
      <c r="X3037" s="67">
        <v>0</v>
      </c>
      <c r="Y3037" s="67">
        <v>0</v>
      </c>
      <c r="Z3037" s="67">
        <v>0</v>
      </c>
      <c r="AA3037" s="67">
        <v>0</v>
      </c>
      <c r="AB3037" s="67">
        <v>0</v>
      </c>
      <c r="AC3037" s="67">
        <v>0</v>
      </c>
      <c r="AD3037" s="67">
        <v>0</v>
      </c>
      <c r="AE3037" s="67">
        <v>0</v>
      </c>
      <c r="AF3037" s="67">
        <v>0</v>
      </c>
      <c r="AG3037" s="67">
        <v>0</v>
      </c>
      <c r="AH3037" s="67">
        <v>0</v>
      </c>
      <c r="AI3037" s="67">
        <v>0</v>
      </c>
      <c r="AJ3037" s="67">
        <v>0</v>
      </c>
      <c r="AK3037" s="67">
        <v>0</v>
      </c>
      <c r="AL3037" s="67">
        <v>0</v>
      </c>
      <c r="AM3037" s="67">
        <v>197308602183</v>
      </c>
      <c r="AN3037" s="67">
        <v>94827259101</v>
      </c>
      <c r="AO3037" s="67">
        <v>102326797380</v>
      </c>
      <c r="AP3037" s="67">
        <v>340229130415</v>
      </c>
      <c r="AQ3037" s="67">
        <v>357163389332</v>
      </c>
      <c r="AR3037" s="67">
        <v>48101194307</v>
      </c>
      <c r="AS3037" s="67">
        <v>38791285732</v>
      </c>
      <c r="AT3037" s="67">
        <v>9309908576</v>
      </c>
      <c r="AU3037" s="67">
        <v>8973000000</v>
      </c>
      <c r="AV3037" s="67">
        <v>21675000000</v>
      </c>
      <c r="AW3037" s="67">
        <v>143120366912</v>
      </c>
      <c r="AX3037" s="67">
        <v>28639096413</v>
      </c>
      <c r="AY3037" s="67">
        <v>14026839333</v>
      </c>
      <c r="AZ3037" s="67">
        <v>14612257079</v>
      </c>
      <c r="BA3037" s="67">
        <v>13646195611</v>
      </c>
      <c r="BB3037" s="67">
        <v>0</v>
      </c>
      <c r="BC3037" s="67">
        <v>219809841</v>
      </c>
      <c r="BD3037" s="67">
        <v>1921309615</v>
      </c>
      <c r="BE3037" s="67">
        <v>9434699595</v>
      </c>
      <c r="BF3037" s="67">
        <v>0</v>
      </c>
      <c r="BG3037" s="67">
        <v>89259255838</v>
      </c>
      <c r="BH3037" s="67">
        <v>0</v>
      </c>
      <c r="BI3037" s="67"/>
      <c r="BJ3037" s="67"/>
      <c r="BK3037" s="67">
        <v>0</v>
      </c>
      <c r="BL3037" s="67"/>
      <c r="BM3037" s="67"/>
      <c r="BN3037" s="67"/>
      <c r="BO3037" s="67"/>
      <c r="BP3037" s="67"/>
      <c r="BQ3037" s="67"/>
      <c r="BR3037" s="67"/>
      <c r="BS3037" s="67"/>
      <c r="BT3037" s="67"/>
      <c r="BU3037" s="67"/>
      <c r="BV3037" s="67"/>
      <c r="BW3037" s="67"/>
      <c r="BX3037" s="67"/>
      <c r="BY3037" s="67"/>
      <c r="BZ3037" s="67">
        <v>237451011478</v>
      </c>
      <c r="CA3037" s="67">
        <v>112581132342</v>
      </c>
      <c r="CB3037" s="67">
        <v>124869879137</v>
      </c>
      <c r="CC3037" s="67">
        <v>415970572697</v>
      </c>
      <c r="CD3037" s="67">
        <v>428700000000</v>
      </c>
    </row>
    <row r="3038" spans="1:82">
      <c r="A3038" t="s">
        <v>3396</v>
      </c>
      <c r="B3038" t="s">
        <v>3397</v>
      </c>
      <c r="C3038" t="s">
        <v>71</v>
      </c>
      <c r="D3038" t="s">
        <v>64</v>
      </c>
      <c r="E3038" t="s">
        <v>153</v>
      </c>
      <c r="F3038" s="67">
        <v>2014</v>
      </c>
      <c r="G3038" t="s">
        <v>3417</v>
      </c>
      <c r="H3038" s="67">
        <v>6090721</v>
      </c>
      <c r="I3038" s="67">
        <v>49708539314</v>
      </c>
      <c r="J3038" s="67">
        <v>12290754426</v>
      </c>
      <c r="K3038" s="67">
        <v>28056997705</v>
      </c>
      <c r="L3038" s="67">
        <v>104367753645</v>
      </c>
      <c r="M3038" s="67">
        <v>17746424627</v>
      </c>
      <c r="N3038" s="67">
        <v>13365664543</v>
      </c>
      <c r="O3038" s="67">
        <v>0</v>
      </c>
      <c r="P3038" s="67">
        <v>328788004</v>
      </c>
      <c r="Q3038" s="67">
        <v>2058397436</v>
      </c>
      <c r="R3038" s="67">
        <v>10162507168</v>
      </c>
      <c r="S3038" s="67">
        <v>0</v>
      </c>
      <c r="T3038" s="67">
        <v>60925933636</v>
      </c>
      <c r="U3038" s="67">
        <v>0</v>
      </c>
      <c r="V3038" s="67">
        <v>0</v>
      </c>
      <c r="W3038" s="67">
        <v>0</v>
      </c>
      <c r="X3038" s="67">
        <v>0</v>
      </c>
      <c r="Y3038" s="67">
        <v>0</v>
      </c>
      <c r="Z3038" s="67">
        <v>0</v>
      </c>
      <c r="AA3038" s="67">
        <v>0</v>
      </c>
      <c r="AB3038" s="67">
        <v>0</v>
      </c>
      <c r="AC3038" s="67">
        <v>0</v>
      </c>
      <c r="AD3038" s="67">
        <v>0</v>
      </c>
      <c r="AE3038" s="67">
        <v>0</v>
      </c>
      <c r="AF3038" s="67">
        <v>0</v>
      </c>
      <c r="AG3038" s="67">
        <v>0</v>
      </c>
      <c r="AH3038" s="67">
        <v>0</v>
      </c>
      <c r="AI3038" s="67">
        <v>0</v>
      </c>
      <c r="AJ3038" s="67">
        <v>0</v>
      </c>
      <c r="AK3038" s="67">
        <v>0</v>
      </c>
      <c r="AL3038" s="67">
        <v>0</v>
      </c>
      <c r="AM3038" s="67">
        <v>196329189488</v>
      </c>
      <c r="AN3038" s="67">
        <v>90836555289</v>
      </c>
      <c r="AO3038" s="67">
        <v>105428334747</v>
      </c>
      <c r="AP3038" s="67">
        <v>334827916055</v>
      </c>
      <c r="AQ3038" s="67">
        <v>352161588643</v>
      </c>
      <c r="AR3038" s="67">
        <v>53188419489</v>
      </c>
      <c r="AS3038" s="67">
        <v>42893886685</v>
      </c>
      <c r="AT3038" s="67">
        <v>10294532804</v>
      </c>
      <c r="AU3038" s="67">
        <v>10344000000</v>
      </c>
      <c r="AV3038" s="67">
        <v>23613000000</v>
      </c>
      <c r="AW3038" s="67">
        <v>131480663549</v>
      </c>
      <c r="AX3038" s="67">
        <v>27076772441</v>
      </c>
      <c r="AY3038" s="67">
        <v>13222336714</v>
      </c>
      <c r="AZ3038" s="67">
        <v>13854435726</v>
      </c>
      <c r="BA3038" s="67">
        <v>14907794338</v>
      </c>
      <c r="BB3038" s="67">
        <v>0</v>
      </c>
      <c r="BC3038" s="67">
        <v>230837091</v>
      </c>
      <c r="BD3038" s="67">
        <v>1892040374</v>
      </c>
      <c r="BE3038" s="67">
        <v>9894611169</v>
      </c>
      <c r="BF3038" s="67">
        <v>0</v>
      </c>
      <c r="BG3038" s="67">
        <v>77478608136</v>
      </c>
      <c r="BH3038" s="67">
        <v>0</v>
      </c>
      <c r="BI3038" s="67"/>
      <c r="BJ3038" s="67"/>
      <c r="BK3038" s="67">
        <v>0</v>
      </c>
      <c r="BL3038" s="67"/>
      <c r="BM3038" s="67"/>
      <c r="BN3038" s="67"/>
      <c r="BO3038" s="67"/>
      <c r="BP3038" s="67"/>
      <c r="BQ3038" s="67"/>
      <c r="BR3038" s="67"/>
      <c r="BS3038" s="67"/>
      <c r="BT3038" s="67"/>
      <c r="BU3038" s="67"/>
      <c r="BV3038" s="67"/>
      <c r="BW3038" s="67"/>
      <c r="BX3038" s="67"/>
      <c r="BY3038" s="67"/>
      <c r="BZ3038" s="67">
        <v>237392453593</v>
      </c>
      <c r="CA3038" s="67">
        <v>114468082437</v>
      </c>
      <c r="CB3038" s="67">
        <v>122924371156</v>
      </c>
      <c r="CC3038" s="67">
        <v>408792536631</v>
      </c>
      <c r="CD3038" s="67">
        <v>422100000000</v>
      </c>
    </row>
    <row r="3039" spans="1:82">
      <c r="A3039" t="s">
        <v>3396</v>
      </c>
      <c r="B3039" t="s">
        <v>3397</v>
      </c>
      <c r="C3039" t="s">
        <v>71</v>
      </c>
      <c r="D3039" t="s">
        <v>64</v>
      </c>
      <c r="E3039" t="s">
        <v>153</v>
      </c>
      <c r="F3039" s="67">
        <v>2015</v>
      </c>
      <c r="G3039" t="s">
        <v>3418</v>
      </c>
      <c r="H3039" s="67">
        <v>6177950</v>
      </c>
      <c r="I3039" s="67">
        <v>52246531221</v>
      </c>
      <c r="J3039" s="67">
        <v>11407441635</v>
      </c>
      <c r="K3039" s="67">
        <v>26510981924</v>
      </c>
      <c r="L3039" s="67">
        <v>104601882892</v>
      </c>
      <c r="M3039" s="67">
        <v>17963838514</v>
      </c>
      <c r="N3039" s="67">
        <v>13056575053</v>
      </c>
      <c r="O3039" s="67">
        <v>0</v>
      </c>
      <c r="P3039" s="67">
        <v>321184572</v>
      </c>
      <c r="Q3039" s="67">
        <v>2010795687</v>
      </c>
      <c r="R3039" s="67">
        <v>9927492729</v>
      </c>
      <c r="S3039" s="67">
        <v>0</v>
      </c>
      <c r="T3039" s="67">
        <v>61439979942</v>
      </c>
      <c r="U3039" s="67">
        <v>0</v>
      </c>
      <c r="V3039" s="67">
        <v>0</v>
      </c>
      <c r="W3039" s="67">
        <v>0</v>
      </c>
      <c r="X3039" s="67">
        <v>0</v>
      </c>
      <c r="Y3039" s="67">
        <v>0</v>
      </c>
      <c r="Z3039" s="67">
        <v>0</v>
      </c>
      <c r="AA3039" s="67">
        <v>0</v>
      </c>
      <c r="AB3039" s="67">
        <v>0</v>
      </c>
      <c r="AC3039" s="67">
        <v>0</v>
      </c>
      <c r="AD3039" s="67">
        <v>0</v>
      </c>
      <c r="AE3039" s="67">
        <v>0</v>
      </c>
      <c r="AF3039" s="67">
        <v>0</v>
      </c>
      <c r="AG3039" s="67">
        <v>0</v>
      </c>
      <c r="AH3039" s="67">
        <v>0</v>
      </c>
      <c r="AI3039" s="67">
        <v>0</v>
      </c>
      <c r="AJ3039" s="67">
        <v>0</v>
      </c>
      <c r="AK3039" s="67">
        <v>0</v>
      </c>
      <c r="AL3039" s="67">
        <v>0</v>
      </c>
      <c r="AM3039" s="67">
        <v>204767729687</v>
      </c>
      <c r="AN3039" s="67">
        <v>96678121619</v>
      </c>
      <c r="AO3039" s="67">
        <v>107904530607</v>
      </c>
      <c r="AP3039" s="67">
        <v>347077562032</v>
      </c>
      <c r="AQ3039" s="67">
        <v>363187054931</v>
      </c>
      <c r="AR3039" s="67">
        <v>50680376853</v>
      </c>
      <c r="AS3039" s="67">
        <v>40871271656</v>
      </c>
      <c r="AT3039" s="67">
        <v>9809105197</v>
      </c>
      <c r="AU3039" s="67">
        <v>9901000000</v>
      </c>
      <c r="AV3039" s="67">
        <v>23010000000</v>
      </c>
      <c r="AW3039" s="67">
        <v>109917398766</v>
      </c>
      <c r="AX3039" s="67">
        <v>20124534393</v>
      </c>
      <c r="AY3039" s="67">
        <v>9809116962</v>
      </c>
      <c r="AZ3039" s="67">
        <v>10315417431</v>
      </c>
      <c r="BA3039" s="67">
        <v>14170049803</v>
      </c>
      <c r="BB3039" s="67">
        <v>0</v>
      </c>
      <c r="BC3039" s="67">
        <v>255832190</v>
      </c>
      <c r="BD3039" s="67">
        <v>1859957071</v>
      </c>
      <c r="BE3039" s="67">
        <v>8873614930</v>
      </c>
      <c r="BF3039" s="67">
        <v>0</v>
      </c>
      <c r="BG3039" s="67">
        <v>64633410379</v>
      </c>
      <c r="BH3039" s="67">
        <v>0</v>
      </c>
      <c r="BI3039" s="67"/>
      <c r="BJ3039" s="67"/>
      <c r="BK3039" s="67">
        <v>0</v>
      </c>
      <c r="BL3039" s="67"/>
      <c r="BM3039" s="67"/>
      <c r="BN3039" s="67"/>
      <c r="BO3039" s="67"/>
      <c r="BP3039" s="67"/>
      <c r="BQ3039" s="67"/>
      <c r="BR3039" s="67"/>
      <c r="BS3039" s="67"/>
      <c r="BT3039" s="67"/>
      <c r="BU3039" s="67"/>
      <c r="BV3039" s="67"/>
      <c r="BW3039" s="67"/>
      <c r="BX3039" s="67"/>
      <c r="BY3039" s="67"/>
      <c r="BZ3039" s="67">
        <v>255596742428</v>
      </c>
      <c r="CA3039" s="67">
        <v>123373037846</v>
      </c>
      <c r="CB3039" s="67">
        <v>132223704581</v>
      </c>
      <c r="CC3039" s="67">
        <v>403085518047</v>
      </c>
      <c r="CD3039" s="67">
        <v>416200000000</v>
      </c>
    </row>
    <row r="3040" spans="1:82">
      <c r="A3040" t="s">
        <v>3396</v>
      </c>
      <c r="B3040" t="s">
        <v>3397</v>
      </c>
      <c r="C3040" t="s">
        <v>71</v>
      </c>
      <c r="D3040" t="s">
        <v>64</v>
      </c>
      <c r="E3040" t="s">
        <v>153</v>
      </c>
      <c r="F3040" s="67">
        <v>2016</v>
      </c>
      <c r="G3040" t="s">
        <v>3419</v>
      </c>
      <c r="H3040" s="67">
        <v>6266615</v>
      </c>
      <c r="I3040" s="67">
        <v>54923541395</v>
      </c>
      <c r="J3040" s="67">
        <v>12420669812</v>
      </c>
      <c r="K3040" s="67">
        <v>26075547524</v>
      </c>
      <c r="L3040" s="67">
        <v>112707599432</v>
      </c>
      <c r="M3040" s="67">
        <v>17747485182</v>
      </c>
      <c r="N3040" s="67">
        <v>12848152632</v>
      </c>
      <c r="O3040" s="67">
        <v>0</v>
      </c>
      <c r="P3040" s="67">
        <v>318141210</v>
      </c>
      <c r="Q3040" s="67">
        <v>1991742531</v>
      </c>
      <c r="R3040" s="67">
        <v>9833425455</v>
      </c>
      <c r="S3040" s="67">
        <v>0</v>
      </c>
      <c r="T3040" s="67">
        <v>70287769691</v>
      </c>
      <c r="U3040" s="67">
        <v>0</v>
      </c>
      <c r="V3040" s="67">
        <v>0</v>
      </c>
      <c r="W3040" s="67">
        <v>0</v>
      </c>
      <c r="X3040" s="67">
        <v>0</v>
      </c>
      <c r="Y3040" s="67">
        <v>0</v>
      </c>
      <c r="Z3040" s="67">
        <v>0</v>
      </c>
      <c r="AA3040" s="67">
        <v>0</v>
      </c>
      <c r="AB3040" s="67">
        <v>0</v>
      </c>
      <c r="AC3040" s="67">
        <v>0</v>
      </c>
      <c r="AD3040" s="67">
        <v>0</v>
      </c>
      <c r="AE3040" s="67">
        <v>0</v>
      </c>
      <c r="AF3040" s="67">
        <v>0</v>
      </c>
      <c r="AG3040" s="67">
        <v>0</v>
      </c>
      <c r="AH3040" s="67">
        <v>0</v>
      </c>
      <c r="AI3040" s="67">
        <v>0</v>
      </c>
      <c r="AJ3040" s="67">
        <v>0</v>
      </c>
      <c r="AK3040" s="67">
        <v>0</v>
      </c>
      <c r="AL3040" s="67">
        <v>0</v>
      </c>
      <c r="AM3040" s="67">
        <v>215427999639</v>
      </c>
      <c r="AN3040" s="67">
        <v>100712576058</v>
      </c>
      <c r="AO3040" s="67">
        <v>114565273668</v>
      </c>
      <c r="AP3040" s="67">
        <v>369881379232</v>
      </c>
      <c r="AQ3040" s="67">
        <v>384086648874</v>
      </c>
      <c r="AR3040" s="67">
        <v>52424038422</v>
      </c>
      <c r="AS3040" s="67">
        <v>42277450340</v>
      </c>
      <c r="AT3040" s="67">
        <v>10146588082</v>
      </c>
      <c r="AU3040" s="67">
        <v>11221000000</v>
      </c>
      <c r="AV3040" s="67">
        <v>23557000000</v>
      </c>
      <c r="AW3040" s="67">
        <v>116470525849</v>
      </c>
      <c r="AX3040" s="67">
        <v>20105436374</v>
      </c>
      <c r="AY3040" s="67">
        <v>9811513696</v>
      </c>
      <c r="AZ3040" s="67">
        <v>10293922679</v>
      </c>
      <c r="BA3040" s="67">
        <v>15666509469</v>
      </c>
      <c r="BB3040" s="67">
        <v>0</v>
      </c>
      <c r="BC3040" s="67">
        <v>261713389</v>
      </c>
      <c r="BD3040" s="67">
        <v>1853643827</v>
      </c>
      <c r="BE3040" s="67">
        <v>8843780678</v>
      </c>
      <c r="BF3040" s="67">
        <v>0</v>
      </c>
      <c r="BG3040" s="67">
        <v>69739442112</v>
      </c>
      <c r="BH3040" s="67">
        <v>0</v>
      </c>
      <c r="BI3040" s="67"/>
      <c r="BJ3040" s="67"/>
      <c r="BK3040" s="67">
        <v>0</v>
      </c>
      <c r="BL3040" s="67"/>
      <c r="BM3040" s="67"/>
      <c r="BN3040" s="67"/>
      <c r="BO3040" s="67"/>
      <c r="BP3040" s="67"/>
      <c r="BQ3040" s="67"/>
      <c r="BR3040" s="67"/>
      <c r="BS3040" s="67"/>
      <c r="BT3040" s="67"/>
      <c r="BU3040" s="67"/>
      <c r="BV3040" s="67"/>
      <c r="BW3040" s="67"/>
      <c r="BX3040" s="67"/>
      <c r="BY3040" s="67"/>
      <c r="BZ3040" s="67">
        <v>213950903019</v>
      </c>
      <c r="CA3040" s="67">
        <v>102584519307</v>
      </c>
      <c r="CB3040" s="67">
        <v>111366383711</v>
      </c>
      <c r="CC3040" s="67">
        <v>370509467290</v>
      </c>
      <c r="CD3040" s="67">
        <v>382800000000</v>
      </c>
    </row>
    <row r="3041" spans="1:82">
      <c r="A3041" t="s">
        <v>3396</v>
      </c>
      <c r="B3041" t="s">
        <v>3397</v>
      </c>
      <c r="C3041" t="s">
        <v>71</v>
      </c>
      <c r="D3041" t="s">
        <v>64</v>
      </c>
      <c r="E3041" t="s">
        <v>153</v>
      </c>
      <c r="F3041" s="67">
        <v>2017</v>
      </c>
      <c r="G3041" t="s">
        <v>3420</v>
      </c>
      <c r="H3041" s="67">
        <v>6355404</v>
      </c>
      <c r="I3041" s="67">
        <v>57839685531</v>
      </c>
      <c r="J3041" s="67">
        <v>13733511310</v>
      </c>
      <c r="K3041" s="67">
        <v>26243678100</v>
      </c>
      <c r="L3041" s="67">
        <v>107864771288</v>
      </c>
      <c r="M3041" s="67">
        <v>17735819070</v>
      </c>
      <c r="N3041" s="67">
        <v>12639730210</v>
      </c>
      <c r="O3041" s="67">
        <v>0</v>
      </c>
      <c r="P3041" s="67">
        <v>310930455</v>
      </c>
      <c r="Q3041" s="67">
        <v>1946599157</v>
      </c>
      <c r="R3041" s="67">
        <v>9610548253</v>
      </c>
      <c r="S3041" s="67">
        <v>0</v>
      </c>
      <c r="T3041" s="67">
        <v>65783796878</v>
      </c>
      <c r="U3041" s="67">
        <v>0</v>
      </c>
      <c r="V3041" s="67">
        <v>0</v>
      </c>
      <c r="W3041" s="67">
        <v>0</v>
      </c>
      <c r="X3041" s="67">
        <v>0</v>
      </c>
      <c r="Y3041" s="67">
        <v>0</v>
      </c>
      <c r="Z3041" s="67">
        <v>0</v>
      </c>
      <c r="AA3041" s="67">
        <v>0</v>
      </c>
      <c r="AB3041" s="67">
        <v>0</v>
      </c>
      <c r="AC3041" s="67">
        <v>0</v>
      </c>
      <c r="AD3041" s="67">
        <v>0</v>
      </c>
      <c r="AE3041" s="67">
        <v>0</v>
      </c>
      <c r="AF3041" s="67">
        <v>0</v>
      </c>
      <c r="AG3041" s="67">
        <v>0</v>
      </c>
      <c r="AH3041" s="67">
        <v>0</v>
      </c>
      <c r="AI3041" s="67">
        <v>0</v>
      </c>
      <c r="AJ3041" s="67">
        <v>0</v>
      </c>
      <c r="AK3041" s="67">
        <v>0</v>
      </c>
      <c r="AL3041" s="67">
        <v>0</v>
      </c>
      <c r="AM3041" s="67">
        <v>223927297834</v>
      </c>
      <c r="AN3041" s="67">
        <v>105672978918</v>
      </c>
      <c r="AO3041" s="67">
        <v>118191948603</v>
      </c>
      <c r="AP3041" s="67">
        <v>377224309231</v>
      </c>
      <c r="AQ3041" s="67">
        <v>390245622560</v>
      </c>
      <c r="AR3041" s="67">
        <v>57626340959</v>
      </c>
      <c r="AS3041" s="67">
        <v>46472855612</v>
      </c>
      <c r="AT3041" s="67">
        <v>11153485347</v>
      </c>
      <c r="AU3041" s="67">
        <v>12854000000</v>
      </c>
      <c r="AV3041" s="67">
        <v>24563000000</v>
      </c>
      <c r="AW3041" s="67">
        <v>120289622052</v>
      </c>
      <c r="AX3041" s="67">
        <v>21651776475</v>
      </c>
      <c r="AY3041" s="67">
        <v>10577903463</v>
      </c>
      <c r="AZ3041" s="67">
        <v>11073873012</v>
      </c>
      <c r="BA3041" s="67">
        <v>15666559772</v>
      </c>
      <c r="BB3041" s="67">
        <v>0</v>
      </c>
      <c r="BC3041" s="67">
        <v>293324838</v>
      </c>
      <c r="BD3041" s="67">
        <v>1858575135</v>
      </c>
      <c r="BE3041" s="67">
        <v>9556246186</v>
      </c>
      <c r="BF3041" s="67">
        <v>0</v>
      </c>
      <c r="BG3041" s="67">
        <v>71263139646</v>
      </c>
      <c r="BH3041" s="67">
        <v>0</v>
      </c>
      <c r="BI3041" s="67"/>
      <c r="BJ3041" s="67"/>
      <c r="BK3041" s="67">
        <v>0</v>
      </c>
      <c r="BL3041" s="67"/>
      <c r="BM3041" s="67"/>
      <c r="BN3041" s="67"/>
      <c r="BO3041" s="67"/>
      <c r="BP3041" s="67"/>
      <c r="BQ3041" s="67"/>
      <c r="BR3041" s="67"/>
      <c r="BS3041" s="67"/>
      <c r="BT3041" s="67"/>
      <c r="BU3041" s="67"/>
      <c r="BV3041" s="67"/>
      <c r="BW3041" s="67"/>
      <c r="BX3041" s="67"/>
      <c r="BY3041" s="67"/>
      <c r="BZ3041" s="67">
        <v>253662518530</v>
      </c>
      <c r="CA3041" s="67">
        <v>104225075016</v>
      </c>
      <c r="CB3041" s="67">
        <v>149437443514</v>
      </c>
      <c r="CC3041" s="67">
        <v>419869481541</v>
      </c>
      <c r="CD3041" s="67">
        <v>431600000000</v>
      </c>
    </row>
    <row r="3042" spans="1:82">
      <c r="A3042" t="s">
        <v>3396</v>
      </c>
      <c r="B3042" t="s">
        <v>3397</v>
      </c>
      <c r="C3042" t="s">
        <v>71</v>
      </c>
      <c r="D3042" t="s">
        <v>64</v>
      </c>
      <c r="E3042" t="s">
        <v>153</v>
      </c>
      <c r="F3042" s="67">
        <v>2018</v>
      </c>
      <c r="G3042" t="s">
        <v>3421</v>
      </c>
      <c r="H3042" s="67">
        <v>6443328</v>
      </c>
      <c r="I3042" s="67">
        <v>60979332672</v>
      </c>
      <c r="J3042" s="67">
        <v>12899098186</v>
      </c>
      <c r="K3042" s="67">
        <v>25434436254</v>
      </c>
      <c r="L3042" s="67">
        <v>107059234835</v>
      </c>
      <c r="M3042" s="67">
        <v>17824905740</v>
      </c>
      <c r="N3042" s="67">
        <v>12431307789</v>
      </c>
      <c r="O3042" s="67">
        <v>0</v>
      </c>
      <c r="P3042" s="67">
        <v>305803305</v>
      </c>
      <c r="Q3042" s="67">
        <v>1914500317</v>
      </c>
      <c r="R3042" s="67">
        <v>9452073178</v>
      </c>
      <c r="S3042" s="67">
        <v>0</v>
      </c>
      <c r="T3042" s="67">
        <v>65262564196</v>
      </c>
      <c r="U3042" s="67">
        <v>0</v>
      </c>
      <c r="V3042" s="67">
        <v>0</v>
      </c>
      <c r="W3042" s="67">
        <v>0</v>
      </c>
      <c r="X3042" s="67">
        <v>0</v>
      </c>
      <c r="Y3042" s="67">
        <v>0</v>
      </c>
      <c r="Z3042" s="67">
        <v>0</v>
      </c>
      <c r="AA3042" s="67">
        <v>0</v>
      </c>
      <c r="AB3042" s="67">
        <v>0</v>
      </c>
      <c r="AC3042" s="67">
        <v>0</v>
      </c>
      <c r="AD3042" s="67">
        <v>0</v>
      </c>
      <c r="AE3042" s="67">
        <v>0</v>
      </c>
      <c r="AF3042" s="67">
        <v>0</v>
      </c>
      <c r="AG3042" s="67">
        <v>0</v>
      </c>
      <c r="AH3042" s="67">
        <v>0</v>
      </c>
      <c r="AI3042" s="67">
        <v>0</v>
      </c>
      <c r="AJ3042" s="67">
        <v>0</v>
      </c>
      <c r="AK3042" s="67">
        <v>0</v>
      </c>
      <c r="AL3042" s="67">
        <v>0</v>
      </c>
      <c r="AM3042" s="67">
        <v>232577332780</v>
      </c>
      <c r="AN3042" s="67">
        <v>110721750302</v>
      </c>
      <c r="AO3042" s="67">
        <v>121879218452</v>
      </c>
      <c r="AP3042" s="67">
        <v>388205135462</v>
      </c>
      <c r="AQ3042" s="67">
        <v>400789322484</v>
      </c>
      <c r="AR3042" s="67">
        <v>60192539815</v>
      </c>
      <c r="AS3042" s="67">
        <v>48542370819</v>
      </c>
      <c r="AT3042" s="67">
        <v>11650168996</v>
      </c>
      <c r="AU3042" s="67">
        <v>12553000000</v>
      </c>
      <c r="AV3042" s="67">
        <v>24752000000</v>
      </c>
      <c r="AW3042" s="67">
        <v>121214556846</v>
      </c>
      <c r="AX3042" s="67">
        <v>22740739946</v>
      </c>
      <c r="AY3042" s="67">
        <v>11121989086</v>
      </c>
      <c r="AZ3042" s="67">
        <v>11618750861</v>
      </c>
      <c r="BA3042" s="67">
        <v>14178142970</v>
      </c>
      <c r="BB3042" s="67">
        <v>0</v>
      </c>
      <c r="BC3042" s="67">
        <v>288913938</v>
      </c>
      <c r="BD3042" s="67">
        <v>1880082347</v>
      </c>
      <c r="BE3042" s="67">
        <v>9857245712</v>
      </c>
      <c r="BF3042" s="67">
        <v>0</v>
      </c>
      <c r="BG3042" s="67">
        <v>72269431932</v>
      </c>
      <c r="BH3042" s="67">
        <v>0</v>
      </c>
      <c r="BI3042" s="67"/>
      <c r="BJ3042" s="67"/>
      <c r="BK3042" s="67">
        <v>0</v>
      </c>
      <c r="BL3042" s="67"/>
      <c r="BM3042" s="67"/>
      <c r="BN3042" s="67"/>
      <c r="BO3042" s="67"/>
      <c r="BP3042" s="67"/>
      <c r="BQ3042" s="67"/>
      <c r="BR3042" s="67"/>
      <c r="BS3042" s="67"/>
      <c r="BT3042" s="67"/>
      <c r="BU3042" s="67"/>
      <c r="BV3042" s="67"/>
      <c r="BW3042" s="67"/>
      <c r="BX3042" s="67"/>
      <c r="BY3042" s="67"/>
      <c r="BZ3042" s="67">
        <v>266034353372</v>
      </c>
      <c r="CA3042" s="67">
        <v>130224452047</v>
      </c>
      <c r="CB3042" s="67">
        <v>135809901326</v>
      </c>
      <c r="CC3042" s="67">
        <v>435242450034</v>
      </c>
      <c r="CD3042" s="67">
        <v>447400000000</v>
      </c>
    </row>
    <row r="3043" spans="1:82">
      <c r="A3043" t="s">
        <v>3396</v>
      </c>
      <c r="B3043" t="s">
        <v>3397</v>
      </c>
      <c r="C3043" t="s">
        <v>71</v>
      </c>
      <c r="D3043" t="s">
        <v>64</v>
      </c>
      <c r="E3043" t="s">
        <v>153</v>
      </c>
      <c r="F3043" s="67">
        <v>2019</v>
      </c>
      <c r="G3043" t="s">
        <v>3422</v>
      </c>
      <c r="H3043" s="67">
        <v>6530026</v>
      </c>
      <c r="I3043" s="67">
        <v>63938622167</v>
      </c>
      <c r="J3043" s="67">
        <v>12459000000</v>
      </c>
      <c r="K3043" s="67">
        <v>24535000000</v>
      </c>
      <c r="L3043" s="67">
        <v>96025797969</v>
      </c>
      <c r="M3043" s="67">
        <v>17827026851</v>
      </c>
      <c r="N3043" s="67">
        <v>12222885367</v>
      </c>
      <c r="O3043" s="67">
        <v>0</v>
      </c>
      <c r="P3043" s="67">
        <v>300676338</v>
      </c>
      <c r="Q3043" s="67">
        <v>1882402627</v>
      </c>
      <c r="R3043" s="67">
        <v>9293603777</v>
      </c>
      <c r="S3043" s="67">
        <v>0</v>
      </c>
      <c r="T3043" s="67">
        <v>54499203010</v>
      </c>
      <c r="U3043" s="67">
        <v>0</v>
      </c>
      <c r="V3043" s="67">
        <v>0</v>
      </c>
      <c r="W3043" s="67">
        <v>0</v>
      </c>
      <c r="X3043" s="67">
        <v>0</v>
      </c>
      <c r="Y3043" s="67">
        <v>0</v>
      </c>
      <c r="Z3043" s="67">
        <v>0</v>
      </c>
      <c r="AA3043" s="67">
        <v>0</v>
      </c>
      <c r="AB3043" s="67">
        <v>0</v>
      </c>
      <c r="AC3043" s="67">
        <v>0</v>
      </c>
      <c r="AD3043" s="67">
        <v>0</v>
      </c>
      <c r="AE3043" s="67">
        <v>0</v>
      </c>
      <c r="AF3043" s="67">
        <v>0</v>
      </c>
      <c r="AG3043" s="67">
        <v>0</v>
      </c>
      <c r="AH3043" s="67">
        <v>0</v>
      </c>
      <c r="AI3043" s="67">
        <v>0</v>
      </c>
      <c r="AJ3043" s="67">
        <v>0</v>
      </c>
      <c r="AK3043" s="67">
        <v>0</v>
      </c>
      <c r="AL3043" s="67">
        <v>0</v>
      </c>
      <c r="AM3043" s="67">
        <v>241488092519</v>
      </c>
      <c r="AN3043" s="67">
        <v>115860159207</v>
      </c>
      <c r="AO3043" s="67">
        <v>125627933313</v>
      </c>
      <c r="AP3043" s="67">
        <v>389376512656</v>
      </c>
      <c r="AQ3043" s="67">
        <v>401452512656</v>
      </c>
      <c r="AR3043" s="67">
        <v>63938622167</v>
      </c>
      <c r="AS3043" s="67">
        <v>51563404973</v>
      </c>
      <c r="AT3043" s="67">
        <v>12375217194</v>
      </c>
      <c r="AU3043" s="67">
        <v>12459000000</v>
      </c>
      <c r="AV3043" s="67">
        <v>24535000000</v>
      </c>
      <c r="AW3043" s="67">
        <v>96025797969</v>
      </c>
      <c r="AX3043" s="67">
        <v>17827026851</v>
      </c>
      <c r="AY3043" s="67">
        <v>8726282357</v>
      </c>
      <c r="AZ3043" s="67">
        <v>9100744494</v>
      </c>
      <c r="BA3043" s="67">
        <v>12222885367</v>
      </c>
      <c r="BB3043" s="67">
        <v>0</v>
      </c>
      <c r="BC3043" s="67">
        <v>300676338</v>
      </c>
      <c r="BD3043" s="67">
        <v>1882402627</v>
      </c>
      <c r="BE3043" s="67">
        <v>9293603777</v>
      </c>
      <c r="BF3043" s="67">
        <v>0</v>
      </c>
      <c r="BG3043" s="67">
        <v>54499203010</v>
      </c>
      <c r="BH3043" s="67">
        <v>0</v>
      </c>
      <c r="BI3043" s="67"/>
      <c r="BJ3043" s="67"/>
      <c r="BK3043" s="67">
        <v>0</v>
      </c>
      <c r="BL3043" s="67"/>
      <c r="BM3043" s="67"/>
      <c r="BN3043" s="67"/>
      <c r="BO3043" s="67"/>
      <c r="BP3043" s="67"/>
      <c r="BQ3043" s="67"/>
      <c r="BR3043" s="67"/>
      <c r="BS3043" s="67"/>
      <c r="BT3043" s="67"/>
      <c r="BU3043" s="67"/>
      <c r="BV3043" s="67"/>
      <c r="BW3043" s="67"/>
      <c r="BX3043" s="67"/>
      <c r="BY3043" s="67"/>
      <c r="BZ3043" s="67">
        <v>241488092519</v>
      </c>
      <c r="CA3043" s="67">
        <v>115860159207</v>
      </c>
      <c r="CB3043" s="67">
        <v>125627933313</v>
      </c>
      <c r="CC3043" s="67">
        <v>389376512656</v>
      </c>
      <c r="CD3043" s="67">
        <v>401500000000</v>
      </c>
    </row>
    <row r="3044" spans="1:82">
      <c r="A3044" t="s">
        <v>3396</v>
      </c>
      <c r="B3044" t="s">
        <v>3397</v>
      </c>
      <c r="C3044" t="s">
        <v>71</v>
      </c>
      <c r="D3044" t="s">
        <v>64</v>
      </c>
      <c r="E3044" t="s">
        <v>153</v>
      </c>
      <c r="F3044" s="67">
        <v>2020</v>
      </c>
      <c r="G3044" t="s">
        <v>3423</v>
      </c>
      <c r="H3044" s="67">
        <v>6618695</v>
      </c>
      <c r="I3044" s="67">
        <v>66287472527</v>
      </c>
      <c r="J3044" s="67">
        <v>14776817378</v>
      </c>
      <c r="K3044" s="67">
        <v>26212686552</v>
      </c>
      <c r="L3044" s="67">
        <v>92458556935</v>
      </c>
      <c r="M3044" s="67">
        <v>17827026851</v>
      </c>
      <c r="N3044" s="67">
        <v>12014462946</v>
      </c>
      <c r="O3044" s="67">
        <v>0</v>
      </c>
      <c r="P3044" s="67">
        <v>295549187</v>
      </c>
      <c r="Q3044" s="67">
        <v>1850303787</v>
      </c>
      <c r="R3044" s="67">
        <v>9135128703</v>
      </c>
      <c r="S3044" s="67">
        <v>0</v>
      </c>
      <c r="T3044" s="67">
        <v>51110385970</v>
      </c>
      <c r="U3044" s="67">
        <v>0</v>
      </c>
      <c r="V3044" s="67">
        <v>0</v>
      </c>
      <c r="W3044" s="67">
        <v>0</v>
      </c>
      <c r="X3044" s="67">
        <v>0</v>
      </c>
      <c r="Y3044" s="67">
        <v>0</v>
      </c>
      <c r="Z3044" s="67">
        <v>0</v>
      </c>
      <c r="AA3044" s="67">
        <v>0</v>
      </c>
      <c r="AB3044" s="67">
        <v>0</v>
      </c>
      <c r="AC3044" s="67">
        <v>0</v>
      </c>
      <c r="AD3044" s="67">
        <v>0</v>
      </c>
      <c r="AE3044" s="67">
        <v>0</v>
      </c>
      <c r="AF3044" s="67">
        <v>0</v>
      </c>
      <c r="AG3044" s="67">
        <v>0</v>
      </c>
      <c r="AH3044" s="67">
        <v>0</v>
      </c>
      <c r="AI3044" s="67">
        <v>0</v>
      </c>
      <c r="AJ3044" s="67">
        <v>0</v>
      </c>
      <c r="AK3044" s="67">
        <v>0</v>
      </c>
      <c r="AL3044" s="67">
        <v>0</v>
      </c>
      <c r="AM3044" s="67">
        <v>250486694498</v>
      </c>
      <c r="AN3044" s="67">
        <v>121077836800</v>
      </c>
      <c r="AO3044" s="67">
        <v>129426495967</v>
      </c>
      <c r="AP3044" s="67">
        <v>397682737016</v>
      </c>
      <c r="AQ3044" s="67">
        <v>408735305830</v>
      </c>
      <c r="AR3044" s="67">
        <v>67517905020</v>
      </c>
      <c r="AS3044" s="67">
        <v>54449923403</v>
      </c>
      <c r="AT3044" s="67">
        <v>13067981617</v>
      </c>
      <c r="AU3044" s="67">
        <v>15038000000</v>
      </c>
      <c r="AV3044" s="67">
        <v>26676000000</v>
      </c>
      <c r="AW3044" s="67">
        <v>90488810349</v>
      </c>
      <c r="AX3044" s="67">
        <v>22873791021</v>
      </c>
      <c r="AY3044" s="67">
        <v>11233194484</v>
      </c>
      <c r="AZ3044" s="67">
        <v>11640596537</v>
      </c>
      <c r="BA3044" s="67">
        <v>14272947879</v>
      </c>
      <c r="BB3044" s="67">
        <v>0</v>
      </c>
      <c r="BC3044" s="67">
        <v>76455597</v>
      </c>
      <c r="BD3044" s="67">
        <v>1877581373</v>
      </c>
      <c r="BE3044" s="67">
        <v>8682654880</v>
      </c>
      <c r="BF3044" s="67">
        <v>0</v>
      </c>
      <c r="BG3044" s="67">
        <v>42705379599</v>
      </c>
      <c r="BH3044" s="67">
        <v>0</v>
      </c>
      <c r="BI3044" s="67"/>
      <c r="BJ3044" s="67"/>
      <c r="BK3044" s="67">
        <v>0</v>
      </c>
      <c r="BL3044" s="67"/>
      <c r="BM3044" s="67"/>
      <c r="BN3044" s="67"/>
      <c r="BO3044" s="67"/>
      <c r="BP3044" s="67"/>
      <c r="BQ3044" s="67"/>
      <c r="BR3044" s="67"/>
      <c r="BS3044" s="67"/>
      <c r="BT3044" s="67"/>
      <c r="BU3044" s="67"/>
      <c r="BV3044" s="67"/>
      <c r="BW3044" s="67"/>
      <c r="BX3044" s="67"/>
      <c r="BY3044" s="67"/>
      <c r="BZ3044" s="67">
        <v>217094848154</v>
      </c>
      <c r="CA3044" s="67">
        <v>102785973973</v>
      </c>
      <c r="CB3044" s="67">
        <v>114308874180</v>
      </c>
      <c r="CC3044" s="67">
        <v>363463563523</v>
      </c>
      <c r="CD3044" s="67">
        <v>375100000000</v>
      </c>
    </row>
    <row r="3045" spans="1:82">
      <c r="A3045" t="s">
        <v>3424</v>
      </c>
      <c r="B3045" t="s">
        <v>3425</v>
      </c>
      <c r="C3045" t="s">
        <v>210</v>
      </c>
      <c r="D3045" t="s">
        <v>65</v>
      </c>
      <c r="E3045" t="s">
        <v>153</v>
      </c>
      <c r="F3045" s="67">
        <v>1995</v>
      </c>
      <c r="G3045" t="s">
        <v>3426</v>
      </c>
      <c r="H3045" s="67">
        <v>515133</v>
      </c>
      <c r="I3045" s="67">
        <v>5700758513</v>
      </c>
      <c r="J3045" s="67">
        <v>187875220097</v>
      </c>
      <c r="K3045" s="67">
        <v>16784164492</v>
      </c>
      <c r="L3045" s="67">
        <v>3093947532</v>
      </c>
      <c r="M3045" s="67">
        <v>1509826209</v>
      </c>
      <c r="N3045" s="67">
        <v>0</v>
      </c>
      <c r="O3045" s="67">
        <v>1306207068</v>
      </c>
      <c r="P3045" s="67">
        <v>0</v>
      </c>
      <c r="Q3045" s="67">
        <v>0</v>
      </c>
      <c r="R3045" s="67">
        <v>0</v>
      </c>
      <c r="S3045" s="67">
        <v>129446474</v>
      </c>
      <c r="T3045" s="67">
        <v>0</v>
      </c>
      <c r="U3045" s="67">
        <v>199364961891</v>
      </c>
      <c r="V3045" s="67">
        <v>80892459618</v>
      </c>
      <c r="W3045" s="67">
        <v>183265985303</v>
      </c>
      <c r="X3045" s="67">
        <v>0</v>
      </c>
      <c r="Y3045" s="67">
        <v>0</v>
      </c>
      <c r="Z3045" s="67">
        <v>0</v>
      </c>
      <c r="AA3045" s="67">
        <v>0</v>
      </c>
      <c r="AB3045" s="67">
        <v>0</v>
      </c>
      <c r="AC3045" s="67">
        <v>0</v>
      </c>
      <c r="AD3045" s="67">
        <v>0</v>
      </c>
      <c r="AE3045" s="67">
        <v>0</v>
      </c>
      <c r="AF3045" s="67">
        <v>0</v>
      </c>
      <c r="AG3045" s="67">
        <v>0</v>
      </c>
      <c r="AH3045" s="67">
        <v>0</v>
      </c>
      <c r="AI3045" s="67">
        <v>0</v>
      </c>
      <c r="AJ3045" s="67">
        <v>0</v>
      </c>
      <c r="AK3045" s="67">
        <v>0</v>
      </c>
      <c r="AL3045" s="67">
        <v>0</v>
      </c>
      <c r="AM3045" s="67">
        <v>65590224451</v>
      </c>
      <c r="AN3045" s="67">
        <v>10433645360</v>
      </c>
      <c r="AO3045" s="67">
        <v>54819371914</v>
      </c>
      <c r="AP3045" s="67">
        <v>542769300195</v>
      </c>
      <c r="AQ3045" s="67">
        <v>514499854766</v>
      </c>
      <c r="AR3045" s="67">
        <v>23738334776</v>
      </c>
      <c r="AS3045" s="67">
        <v>19143818367</v>
      </c>
      <c r="AT3045" s="67">
        <v>4594516408</v>
      </c>
      <c r="AU3045" s="67">
        <v>84299000000</v>
      </c>
      <c r="AV3045" s="67">
        <v>7531000000</v>
      </c>
      <c r="AW3045" s="67">
        <v>621339160</v>
      </c>
      <c r="AX3045" s="67">
        <v>554060935</v>
      </c>
      <c r="AY3045" s="67">
        <v>156421887</v>
      </c>
      <c r="AZ3045" s="67">
        <v>397639047</v>
      </c>
      <c r="BA3045" s="67">
        <v>857274</v>
      </c>
      <c r="BB3045" s="67">
        <v>57987270</v>
      </c>
      <c r="BC3045" s="67">
        <v>0</v>
      </c>
      <c r="BD3045" s="67">
        <v>0</v>
      </c>
      <c r="BE3045" s="67">
        <v>0</v>
      </c>
      <c r="BF3045" s="67">
        <v>8433680</v>
      </c>
      <c r="BG3045" s="67"/>
      <c r="BH3045" s="67">
        <v>17599253330</v>
      </c>
      <c r="BI3045" s="67">
        <v>17599253330</v>
      </c>
      <c r="BJ3045" s="67">
        <v>0</v>
      </c>
      <c r="BK3045" s="67">
        <v>0</v>
      </c>
      <c r="BL3045" s="67"/>
      <c r="BM3045" s="67"/>
      <c r="BN3045" s="67"/>
      <c r="BO3045" s="67"/>
      <c r="BP3045" s="67"/>
      <c r="BQ3045" s="67"/>
      <c r="BR3045" s="67"/>
      <c r="BS3045" s="67"/>
      <c r="BT3045" s="67"/>
      <c r="BU3045" s="67"/>
      <c r="BV3045" s="67"/>
      <c r="BW3045" s="67"/>
      <c r="BX3045" s="67"/>
      <c r="BY3045" s="67"/>
      <c r="BZ3045" s="67">
        <v>34831884255</v>
      </c>
      <c r="CA3045" s="67">
        <v>6410681602</v>
      </c>
      <c r="CB3045" s="67">
        <v>28421202653</v>
      </c>
      <c r="CC3045" s="67">
        <v>153558811520</v>
      </c>
      <c r="CD3045" s="67">
        <v>76790000000</v>
      </c>
    </row>
    <row r="3046" spans="1:82">
      <c r="A3046" t="s">
        <v>3424</v>
      </c>
      <c r="B3046" t="s">
        <v>3425</v>
      </c>
      <c r="C3046" t="s">
        <v>210</v>
      </c>
      <c r="D3046" t="s">
        <v>65</v>
      </c>
      <c r="E3046" t="s">
        <v>153</v>
      </c>
      <c r="F3046" s="67">
        <v>1996</v>
      </c>
      <c r="G3046" t="s">
        <v>3427</v>
      </c>
      <c r="H3046" s="67">
        <v>529265</v>
      </c>
      <c r="I3046" s="67">
        <v>6270378268</v>
      </c>
      <c r="J3046" s="67">
        <v>184579144784</v>
      </c>
      <c r="K3046" s="67">
        <v>23698583827</v>
      </c>
      <c r="L3046" s="67">
        <v>3135828351</v>
      </c>
      <c r="M3046" s="67">
        <v>1533054304</v>
      </c>
      <c r="N3046" s="67">
        <v>0</v>
      </c>
      <c r="O3046" s="67">
        <v>1306207068</v>
      </c>
      <c r="P3046" s="67">
        <v>0</v>
      </c>
      <c r="Q3046" s="67">
        <v>0</v>
      </c>
      <c r="R3046" s="67">
        <v>0</v>
      </c>
      <c r="S3046" s="67">
        <v>128894942</v>
      </c>
      <c r="T3046" s="67">
        <v>0</v>
      </c>
      <c r="U3046" s="67">
        <v>199364961891</v>
      </c>
      <c r="V3046" s="67">
        <v>80892459618</v>
      </c>
      <c r="W3046" s="67">
        <v>183265985303</v>
      </c>
      <c r="X3046" s="67">
        <v>0</v>
      </c>
      <c r="Y3046" s="67">
        <v>0</v>
      </c>
      <c r="Z3046" s="67">
        <v>0</v>
      </c>
      <c r="AA3046" s="67">
        <v>0</v>
      </c>
      <c r="AB3046" s="67">
        <v>0</v>
      </c>
      <c r="AC3046" s="67">
        <v>0</v>
      </c>
      <c r="AD3046" s="67">
        <v>0</v>
      </c>
      <c r="AE3046" s="67">
        <v>0</v>
      </c>
      <c r="AF3046" s="67">
        <v>0</v>
      </c>
      <c r="AG3046" s="67">
        <v>0</v>
      </c>
      <c r="AH3046" s="67">
        <v>0</v>
      </c>
      <c r="AI3046" s="67">
        <v>0</v>
      </c>
      <c r="AJ3046" s="67">
        <v>0</v>
      </c>
      <c r="AK3046" s="67">
        <v>0</v>
      </c>
      <c r="AL3046" s="67">
        <v>0</v>
      </c>
      <c r="AM3046" s="67">
        <v>68275510377</v>
      </c>
      <c r="AN3046" s="67">
        <v>10951859762</v>
      </c>
      <c r="AO3046" s="67">
        <v>56955766967</v>
      </c>
      <c r="AP3046" s="67">
        <v>543589002453</v>
      </c>
      <c r="AQ3046" s="67">
        <v>526116597843</v>
      </c>
      <c r="AR3046" s="67">
        <v>27998488993</v>
      </c>
      <c r="AS3046" s="67">
        <v>22579426607</v>
      </c>
      <c r="AT3046" s="67">
        <v>5419062386</v>
      </c>
      <c r="AU3046" s="67">
        <v>86882000000</v>
      </c>
      <c r="AV3046" s="67">
        <v>11155000000</v>
      </c>
      <c r="AW3046" s="67">
        <v>586278744</v>
      </c>
      <c r="AX3046" s="67">
        <v>514723747</v>
      </c>
      <c r="AY3046" s="67">
        <v>157927312</v>
      </c>
      <c r="AZ3046" s="67">
        <v>356796436</v>
      </c>
      <c r="BA3046" s="67">
        <v>853262</v>
      </c>
      <c r="BB3046" s="67">
        <v>61185463</v>
      </c>
      <c r="BC3046" s="67">
        <v>0</v>
      </c>
      <c r="BD3046" s="67">
        <v>0</v>
      </c>
      <c r="BE3046" s="67">
        <v>0</v>
      </c>
      <c r="BF3046" s="67">
        <v>9516271</v>
      </c>
      <c r="BG3046" s="67"/>
      <c r="BH3046" s="67">
        <v>39205547673</v>
      </c>
      <c r="BI3046" s="67">
        <v>39205547673</v>
      </c>
      <c r="BJ3046" s="67">
        <v>0</v>
      </c>
      <c r="BK3046" s="67">
        <v>0</v>
      </c>
      <c r="BL3046" s="67"/>
      <c r="BM3046" s="67"/>
      <c r="BN3046" s="67"/>
      <c r="BO3046" s="67"/>
      <c r="BP3046" s="67"/>
      <c r="BQ3046" s="67"/>
      <c r="BR3046" s="67"/>
      <c r="BS3046" s="67"/>
      <c r="BT3046" s="67"/>
      <c r="BU3046" s="67"/>
      <c r="BV3046" s="67"/>
      <c r="BW3046" s="67"/>
      <c r="BX3046" s="67"/>
      <c r="BY3046" s="67"/>
      <c r="BZ3046" s="67">
        <v>39045950523</v>
      </c>
      <c r="CA3046" s="67">
        <v>7248107272</v>
      </c>
      <c r="CB3046" s="67">
        <v>31797843251</v>
      </c>
      <c r="CC3046" s="67">
        <v>182563265932</v>
      </c>
      <c r="CD3046" s="67">
        <v>106800000000</v>
      </c>
    </row>
    <row r="3047" spans="1:82">
      <c r="A3047" t="s">
        <v>3424</v>
      </c>
      <c r="B3047" t="s">
        <v>3425</v>
      </c>
      <c r="C3047" t="s">
        <v>210</v>
      </c>
      <c r="D3047" t="s">
        <v>65</v>
      </c>
      <c r="E3047" t="s">
        <v>153</v>
      </c>
      <c r="F3047" s="67">
        <v>1997</v>
      </c>
      <c r="G3047" t="s">
        <v>3428</v>
      </c>
      <c r="H3047" s="67">
        <v>550591</v>
      </c>
      <c r="I3047" s="67">
        <v>7143267697</v>
      </c>
      <c r="J3047" s="67">
        <v>184554216246</v>
      </c>
      <c r="K3047" s="67">
        <v>27386248801</v>
      </c>
      <c r="L3047" s="67">
        <v>3135435595</v>
      </c>
      <c r="M3047" s="67">
        <v>1533054304</v>
      </c>
      <c r="N3047" s="67">
        <v>0</v>
      </c>
      <c r="O3047" s="67">
        <v>1306207068</v>
      </c>
      <c r="P3047" s="67">
        <v>0</v>
      </c>
      <c r="Q3047" s="67">
        <v>0</v>
      </c>
      <c r="R3047" s="67">
        <v>0</v>
      </c>
      <c r="S3047" s="67">
        <v>127869904</v>
      </c>
      <c r="T3047" s="67">
        <v>0</v>
      </c>
      <c r="U3047" s="67">
        <v>199364961891</v>
      </c>
      <c r="V3047" s="67">
        <v>80892459618</v>
      </c>
      <c r="W3047" s="67">
        <v>183265985303</v>
      </c>
      <c r="X3047" s="67">
        <v>0</v>
      </c>
      <c r="Y3047" s="67">
        <v>0</v>
      </c>
      <c r="Z3047" s="67">
        <v>0</v>
      </c>
      <c r="AA3047" s="67">
        <v>0</v>
      </c>
      <c r="AB3047" s="67">
        <v>0</v>
      </c>
      <c r="AC3047" s="67">
        <v>0</v>
      </c>
      <c r="AD3047" s="67">
        <v>0</v>
      </c>
      <c r="AE3047" s="67">
        <v>0</v>
      </c>
      <c r="AF3047" s="67">
        <v>0</v>
      </c>
      <c r="AG3047" s="67">
        <v>0</v>
      </c>
      <c r="AH3047" s="67">
        <v>0</v>
      </c>
      <c r="AI3047" s="67">
        <v>0</v>
      </c>
      <c r="AJ3047" s="67">
        <v>0</v>
      </c>
      <c r="AK3047" s="67">
        <v>0</v>
      </c>
      <c r="AL3047" s="67">
        <v>0</v>
      </c>
      <c r="AM3047" s="67">
        <v>71435309461</v>
      </c>
      <c r="AN3047" s="67">
        <v>11236977191</v>
      </c>
      <c r="AO3047" s="67">
        <v>59857875003</v>
      </c>
      <c r="AP3047" s="67">
        <v>557189496783</v>
      </c>
      <c r="AQ3047" s="67">
        <v>542184902919</v>
      </c>
      <c r="AR3047" s="67">
        <v>29018319575</v>
      </c>
      <c r="AS3047" s="67">
        <v>23401870625</v>
      </c>
      <c r="AT3047" s="67">
        <v>5616448950</v>
      </c>
      <c r="AU3047" s="67">
        <v>91070000000</v>
      </c>
      <c r="AV3047" s="67">
        <v>13514000000</v>
      </c>
      <c r="AW3047" s="67">
        <v>678833041</v>
      </c>
      <c r="AX3047" s="67">
        <v>603292386</v>
      </c>
      <c r="AY3047" s="67">
        <v>206440483</v>
      </c>
      <c r="AZ3047" s="67">
        <v>396851903</v>
      </c>
      <c r="BA3047" s="67">
        <v>847090</v>
      </c>
      <c r="BB3047" s="67">
        <v>64413399</v>
      </c>
      <c r="BC3047" s="67">
        <v>0</v>
      </c>
      <c r="BD3047" s="67">
        <v>0</v>
      </c>
      <c r="BE3047" s="67">
        <v>0</v>
      </c>
      <c r="BF3047" s="67">
        <v>10280166</v>
      </c>
      <c r="BG3047" s="67"/>
      <c r="BH3047" s="67">
        <v>14972329008</v>
      </c>
      <c r="BI3047" s="67">
        <v>14972329008</v>
      </c>
      <c r="BJ3047" s="67">
        <v>0</v>
      </c>
      <c r="BK3047" s="67">
        <v>0</v>
      </c>
      <c r="BL3047" s="67"/>
      <c r="BM3047" s="67"/>
      <c r="BN3047" s="67"/>
      <c r="BO3047" s="67"/>
      <c r="BP3047" s="67"/>
      <c r="BQ3047" s="67"/>
      <c r="BR3047" s="67"/>
      <c r="BS3047" s="67"/>
      <c r="BT3047" s="67"/>
      <c r="BU3047" s="67"/>
      <c r="BV3047" s="67"/>
      <c r="BW3047" s="67"/>
      <c r="BX3047" s="67"/>
      <c r="BY3047" s="67"/>
      <c r="BZ3047" s="67">
        <v>45327473448</v>
      </c>
      <c r="CA3047" s="67">
        <v>8422706771</v>
      </c>
      <c r="CB3047" s="67">
        <v>36904766677</v>
      </c>
      <c r="CC3047" s="67">
        <v>167552955072</v>
      </c>
      <c r="CD3047" s="67">
        <v>90000000000</v>
      </c>
    </row>
    <row r="3048" spans="1:82">
      <c r="A3048" t="s">
        <v>3424</v>
      </c>
      <c r="B3048" t="s">
        <v>3425</v>
      </c>
      <c r="C3048" t="s">
        <v>210</v>
      </c>
      <c r="D3048" t="s">
        <v>65</v>
      </c>
      <c r="E3048" t="s">
        <v>153</v>
      </c>
      <c r="F3048" s="67">
        <v>1998</v>
      </c>
      <c r="G3048" t="s">
        <v>3429</v>
      </c>
      <c r="H3048" s="67">
        <v>580997</v>
      </c>
      <c r="I3048" s="67">
        <v>7799735079</v>
      </c>
      <c r="J3048" s="67">
        <v>191957757840</v>
      </c>
      <c r="K3048" s="67">
        <v>29256536211</v>
      </c>
      <c r="L3048" s="67">
        <v>3134759678</v>
      </c>
      <c r="M3048" s="67">
        <v>1533054304</v>
      </c>
      <c r="N3048" s="67">
        <v>0</v>
      </c>
      <c r="O3048" s="67">
        <v>1306207068</v>
      </c>
      <c r="P3048" s="67">
        <v>0</v>
      </c>
      <c r="Q3048" s="67">
        <v>0</v>
      </c>
      <c r="R3048" s="67">
        <v>0</v>
      </c>
      <c r="S3048" s="67">
        <v>126272030</v>
      </c>
      <c r="T3048" s="67">
        <v>0</v>
      </c>
      <c r="U3048" s="67">
        <v>199364961891</v>
      </c>
      <c r="V3048" s="67">
        <v>80892459618</v>
      </c>
      <c r="W3048" s="67">
        <v>235011675271</v>
      </c>
      <c r="X3048" s="67">
        <v>0</v>
      </c>
      <c r="Y3048" s="67">
        <v>0</v>
      </c>
      <c r="Z3048" s="67">
        <v>0</v>
      </c>
      <c r="AA3048" s="67">
        <v>0</v>
      </c>
      <c r="AB3048" s="67">
        <v>0</v>
      </c>
      <c r="AC3048" s="67">
        <v>0</v>
      </c>
      <c r="AD3048" s="67">
        <v>0</v>
      </c>
      <c r="AE3048" s="67">
        <v>0</v>
      </c>
      <c r="AF3048" s="67">
        <v>0</v>
      </c>
      <c r="AG3048" s="67">
        <v>0</v>
      </c>
      <c r="AH3048" s="67">
        <v>0</v>
      </c>
      <c r="AI3048" s="67">
        <v>0</v>
      </c>
      <c r="AJ3048" s="67">
        <v>0</v>
      </c>
      <c r="AK3048" s="67">
        <v>0</v>
      </c>
      <c r="AL3048" s="67">
        <v>0</v>
      </c>
      <c r="AM3048" s="67">
        <v>76440408304</v>
      </c>
      <c r="AN3048" s="67">
        <v>11904969649</v>
      </c>
      <c r="AO3048" s="67">
        <v>64197289699</v>
      </c>
      <c r="AP3048" s="67">
        <v>585007352103</v>
      </c>
      <c r="AQ3048" s="67">
        <v>558658185093</v>
      </c>
      <c r="AR3048" s="67">
        <v>28597783344</v>
      </c>
      <c r="AS3048" s="67">
        <v>23062728503</v>
      </c>
      <c r="AT3048" s="67">
        <v>5535054841</v>
      </c>
      <c r="AU3048" s="67">
        <v>97519000000</v>
      </c>
      <c r="AV3048" s="67">
        <v>14863000000</v>
      </c>
      <c r="AW3048" s="67">
        <v>579254434</v>
      </c>
      <c r="AX3048" s="67">
        <v>498983005</v>
      </c>
      <c r="AY3048" s="67">
        <v>161388228</v>
      </c>
      <c r="AZ3048" s="67">
        <v>337594776</v>
      </c>
      <c r="BA3048" s="67">
        <v>1844619</v>
      </c>
      <c r="BB3048" s="67">
        <v>67336211</v>
      </c>
      <c r="BC3048" s="67">
        <v>0</v>
      </c>
      <c r="BD3048" s="67">
        <v>0</v>
      </c>
      <c r="BE3048" s="67">
        <v>0</v>
      </c>
      <c r="BF3048" s="67">
        <v>11090599</v>
      </c>
      <c r="BG3048" s="67"/>
      <c r="BH3048" s="67">
        <v>23811759475</v>
      </c>
      <c r="BI3048" s="67">
        <v>23811759475</v>
      </c>
      <c r="BJ3048" s="67">
        <v>0</v>
      </c>
      <c r="BK3048" s="67">
        <v>0</v>
      </c>
      <c r="BL3048" s="67"/>
      <c r="BM3048" s="67"/>
      <c r="BN3048" s="67"/>
      <c r="BO3048" s="67"/>
      <c r="BP3048" s="67"/>
      <c r="BQ3048" s="67"/>
      <c r="BR3048" s="67"/>
      <c r="BS3048" s="67"/>
      <c r="BT3048" s="67"/>
      <c r="BU3048" s="67"/>
      <c r="BV3048" s="67"/>
      <c r="BW3048" s="67"/>
      <c r="BX3048" s="67"/>
      <c r="BY3048" s="67"/>
      <c r="BZ3048" s="67">
        <v>46874026918</v>
      </c>
      <c r="CA3048" s="67">
        <v>8664313918</v>
      </c>
      <c r="CB3048" s="67">
        <v>38209713001</v>
      </c>
      <c r="CC3048" s="67">
        <v>182518824171</v>
      </c>
      <c r="CD3048" s="67">
        <v>99860000000</v>
      </c>
    </row>
    <row r="3049" spans="1:82">
      <c r="A3049" t="s">
        <v>3424</v>
      </c>
      <c r="B3049" t="s">
        <v>3425</v>
      </c>
      <c r="C3049" t="s">
        <v>210</v>
      </c>
      <c r="D3049" t="s">
        <v>65</v>
      </c>
      <c r="E3049" t="s">
        <v>153</v>
      </c>
      <c r="F3049" s="67">
        <v>1999</v>
      </c>
      <c r="G3049" t="s">
        <v>3430</v>
      </c>
      <c r="H3049" s="67">
        <v>613302</v>
      </c>
      <c r="I3049" s="67">
        <v>8087196289</v>
      </c>
      <c r="J3049" s="67">
        <v>206119437221</v>
      </c>
      <c r="K3049" s="67">
        <v>31586949402</v>
      </c>
      <c r="L3049" s="67">
        <v>3133887379</v>
      </c>
      <c r="M3049" s="67">
        <v>1533054304</v>
      </c>
      <c r="N3049" s="67">
        <v>0</v>
      </c>
      <c r="O3049" s="67">
        <v>1306207068</v>
      </c>
      <c r="P3049" s="67">
        <v>0</v>
      </c>
      <c r="Q3049" s="67">
        <v>0</v>
      </c>
      <c r="R3049" s="67">
        <v>0</v>
      </c>
      <c r="S3049" s="67">
        <v>124397666</v>
      </c>
      <c r="T3049" s="67">
        <v>0</v>
      </c>
      <c r="U3049" s="67">
        <v>199364961891</v>
      </c>
      <c r="V3049" s="67">
        <v>80892459618</v>
      </c>
      <c r="W3049" s="67">
        <v>240552776238</v>
      </c>
      <c r="X3049" s="67">
        <v>0</v>
      </c>
      <c r="Y3049" s="67">
        <v>0</v>
      </c>
      <c r="Z3049" s="67">
        <v>0</v>
      </c>
      <c r="AA3049" s="67">
        <v>0</v>
      </c>
      <c r="AB3049" s="67">
        <v>0</v>
      </c>
      <c r="AC3049" s="67">
        <v>0</v>
      </c>
      <c r="AD3049" s="67">
        <v>0</v>
      </c>
      <c r="AE3049" s="67">
        <v>0</v>
      </c>
      <c r="AF3049" s="67">
        <v>0</v>
      </c>
      <c r="AG3049" s="67">
        <v>0</v>
      </c>
      <c r="AH3049" s="67">
        <v>0</v>
      </c>
      <c r="AI3049" s="67">
        <v>0</v>
      </c>
      <c r="AJ3049" s="67">
        <v>0</v>
      </c>
      <c r="AK3049" s="67">
        <v>0</v>
      </c>
      <c r="AL3049" s="67">
        <v>0</v>
      </c>
      <c r="AM3049" s="67">
        <v>82191011603</v>
      </c>
      <c r="AN3049" s="67">
        <v>12742445773</v>
      </c>
      <c r="AO3049" s="67">
        <v>69097966577</v>
      </c>
      <c r="AP3049" s="67">
        <v>618245385839</v>
      </c>
      <c r="AQ3049" s="67">
        <v>570640243510</v>
      </c>
      <c r="AR3049" s="67">
        <v>27589286127</v>
      </c>
      <c r="AS3049" s="67">
        <v>22249424296</v>
      </c>
      <c r="AT3049" s="67">
        <v>5339861831</v>
      </c>
      <c r="AU3049" s="67">
        <v>106998000000</v>
      </c>
      <c r="AV3049" s="67">
        <v>16397000000</v>
      </c>
      <c r="AW3049" s="67">
        <v>549744077</v>
      </c>
      <c r="AX3049" s="67">
        <v>468497249</v>
      </c>
      <c r="AY3049" s="67">
        <v>147912281</v>
      </c>
      <c r="AZ3049" s="67">
        <v>320584968</v>
      </c>
      <c r="BA3049" s="67">
        <v>797683</v>
      </c>
      <c r="BB3049" s="67">
        <v>70513967</v>
      </c>
      <c r="BC3049" s="67">
        <v>0</v>
      </c>
      <c r="BD3049" s="67">
        <v>0</v>
      </c>
      <c r="BE3049" s="67">
        <v>0</v>
      </c>
      <c r="BF3049" s="67">
        <v>9935178</v>
      </c>
      <c r="BG3049" s="67"/>
      <c r="BH3049" s="67">
        <v>36446568367</v>
      </c>
      <c r="BI3049" s="67">
        <v>36446568367</v>
      </c>
      <c r="BJ3049" s="67">
        <v>0</v>
      </c>
      <c r="BK3049" s="67">
        <v>0</v>
      </c>
      <c r="BL3049" s="67"/>
      <c r="BM3049" s="67"/>
      <c r="BN3049" s="67"/>
      <c r="BO3049" s="67"/>
      <c r="BP3049" s="67"/>
      <c r="BQ3049" s="67"/>
      <c r="BR3049" s="67"/>
      <c r="BS3049" s="67"/>
      <c r="BT3049" s="67"/>
      <c r="BU3049" s="67"/>
      <c r="BV3049" s="67"/>
      <c r="BW3049" s="67"/>
      <c r="BX3049" s="67"/>
      <c r="BY3049" s="67"/>
      <c r="BZ3049" s="67">
        <v>46210285269</v>
      </c>
      <c r="CA3049" s="67">
        <v>8510155276</v>
      </c>
      <c r="CB3049" s="67">
        <v>37700129993</v>
      </c>
      <c r="CC3049" s="67">
        <v>201396883839</v>
      </c>
      <c r="CD3049" s="67">
        <v>110800000000</v>
      </c>
    </row>
    <row r="3050" spans="1:82">
      <c r="A3050" t="s">
        <v>3424</v>
      </c>
      <c r="B3050" t="s">
        <v>3425</v>
      </c>
      <c r="C3050" t="s">
        <v>210</v>
      </c>
      <c r="D3050" t="s">
        <v>65</v>
      </c>
      <c r="E3050" t="s">
        <v>153</v>
      </c>
      <c r="F3050" s="67">
        <v>2000</v>
      </c>
      <c r="G3050" t="s">
        <v>3431</v>
      </c>
      <c r="H3050" s="67">
        <v>645937</v>
      </c>
      <c r="I3050" s="67">
        <v>8789909855</v>
      </c>
      <c r="J3050" s="67">
        <v>190458576749</v>
      </c>
      <c r="K3050" s="67">
        <v>31815110313</v>
      </c>
      <c r="L3050" s="67">
        <v>3132994519</v>
      </c>
      <c r="M3050" s="67">
        <v>1533054304</v>
      </c>
      <c r="N3050" s="67">
        <v>0</v>
      </c>
      <c r="O3050" s="67">
        <v>1306207068</v>
      </c>
      <c r="P3050" s="67">
        <v>0</v>
      </c>
      <c r="Q3050" s="67">
        <v>0</v>
      </c>
      <c r="R3050" s="67">
        <v>0</v>
      </c>
      <c r="S3050" s="67">
        <v>122299153</v>
      </c>
      <c r="T3050" s="67">
        <v>0</v>
      </c>
      <c r="U3050" s="67">
        <v>199364961891</v>
      </c>
      <c r="V3050" s="67">
        <v>80892459618</v>
      </c>
      <c r="W3050" s="67">
        <v>311401250086</v>
      </c>
      <c r="X3050" s="67">
        <v>0</v>
      </c>
      <c r="Y3050" s="67">
        <v>0</v>
      </c>
      <c r="Z3050" s="67">
        <v>0</v>
      </c>
      <c r="AA3050" s="67">
        <v>0</v>
      </c>
      <c r="AB3050" s="67">
        <v>0</v>
      </c>
      <c r="AC3050" s="67">
        <v>0</v>
      </c>
      <c r="AD3050" s="67">
        <v>0</v>
      </c>
      <c r="AE3050" s="67">
        <v>0</v>
      </c>
      <c r="AF3050" s="67">
        <v>0</v>
      </c>
      <c r="AG3050" s="67">
        <v>0</v>
      </c>
      <c r="AH3050" s="67">
        <v>0</v>
      </c>
      <c r="AI3050" s="67">
        <v>0</v>
      </c>
      <c r="AJ3050" s="67">
        <v>0</v>
      </c>
      <c r="AK3050" s="67">
        <v>0</v>
      </c>
      <c r="AL3050" s="67">
        <v>0</v>
      </c>
      <c r="AM3050" s="67">
        <v>88085345768</v>
      </c>
      <c r="AN3050" s="67">
        <v>13572695258</v>
      </c>
      <c r="AO3050" s="67">
        <v>74155941656</v>
      </c>
      <c r="AP3050" s="67">
        <v>610154930810</v>
      </c>
      <c r="AQ3050" s="67">
        <v>584373384073</v>
      </c>
      <c r="AR3050" s="67">
        <v>25682815187</v>
      </c>
      <c r="AS3050" s="67">
        <v>20711947731</v>
      </c>
      <c r="AT3050" s="67">
        <v>4970867456</v>
      </c>
      <c r="AU3050" s="67">
        <v>100500000000</v>
      </c>
      <c r="AV3050" s="67">
        <v>16788000000</v>
      </c>
      <c r="AW3050" s="67">
        <v>567871451</v>
      </c>
      <c r="AX3050" s="67">
        <v>508060798</v>
      </c>
      <c r="AY3050" s="67">
        <v>172737032</v>
      </c>
      <c r="AZ3050" s="67">
        <v>335323766</v>
      </c>
      <c r="BA3050" s="67">
        <v>789456</v>
      </c>
      <c r="BB3050" s="67">
        <v>50262112</v>
      </c>
      <c r="BC3050" s="67">
        <v>0</v>
      </c>
      <c r="BD3050" s="67">
        <v>0</v>
      </c>
      <c r="BE3050" s="67">
        <v>0</v>
      </c>
      <c r="BF3050" s="67">
        <v>8759085</v>
      </c>
      <c r="BG3050" s="67"/>
      <c r="BH3050" s="67">
        <v>66844548522</v>
      </c>
      <c r="BI3050" s="67">
        <v>66844548522</v>
      </c>
      <c r="BJ3050" s="67">
        <v>0</v>
      </c>
      <c r="BK3050" s="67">
        <v>0</v>
      </c>
      <c r="BL3050" s="67"/>
      <c r="BM3050" s="67"/>
      <c r="BN3050" s="67"/>
      <c r="BO3050" s="67"/>
      <c r="BP3050" s="67"/>
      <c r="BQ3050" s="67"/>
      <c r="BR3050" s="67"/>
      <c r="BS3050" s="67"/>
      <c r="BT3050" s="67"/>
      <c r="BU3050" s="67"/>
      <c r="BV3050" s="67"/>
      <c r="BW3050" s="67"/>
      <c r="BX3050" s="67"/>
      <c r="BY3050" s="67"/>
      <c r="BZ3050" s="67">
        <v>46432251061</v>
      </c>
      <c r="CA3050" s="67">
        <v>8540322841</v>
      </c>
      <c r="CB3050" s="67">
        <v>37891928220</v>
      </c>
      <c r="CC3050" s="67">
        <v>223239486222</v>
      </c>
      <c r="CD3050" s="67">
        <v>139500000000</v>
      </c>
    </row>
    <row r="3051" spans="1:82">
      <c r="A3051" t="s">
        <v>3424</v>
      </c>
      <c r="B3051" t="s">
        <v>3425</v>
      </c>
      <c r="C3051" t="s">
        <v>210</v>
      </c>
      <c r="D3051" t="s">
        <v>65</v>
      </c>
      <c r="E3051" t="s">
        <v>153</v>
      </c>
      <c r="F3051" s="67">
        <v>2001</v>
      </c>
      <c r="G3051" t="s">
        <v>3432</v>
      </c>
      <c r="H3051" s="67">
        <v>678831</v>
      </c>
      <c r="I3051" s="67">
        <v>10034488484</v>
      </c>
      <c r="J3051" s="67">
        <v>176328657131</v>
      </c>
      <c r="K3051" s="67">
        <v>30165977884</v>
      </c>
      <c r="L3051" s="67">
        <v>3144114212</v>
      </c>
      <c r="M3051" s="67">
        <v>1540022733</v>
      </c>
      <c r="N3051" s="67">
        <v>0</v>
      </c>
      <c r="O3051" s="67">
        <v>1306207068</v>
      </c>
      <c r="P3051" s="67">
        <v>0</v>
      </c>
      <c r="Q3051" s="67">
        <v>0</v>
      </c>
      <c r="R3051" s="67">
        <v>0</v>
      </c>
      <c r="S3051" s="67">
        <v>119726378</v>
      </c>
      <c r="T3051" s="67">
        <v>0</v>
      </c>
      <c r="U3051" s="67">
        <v>708931028000</v>
      </c>
      <c r="V3051" s="67">
        <v>287649213835</v>
      </c>
      <c r="W3051" s="67">
        <v>555899635184</v>
      </c>
      <c r="X3051" s="67">
        <v>0</v>
      </c>
      <c r="Y3051" s="67">
        <v>0</v>
      </c>
      <c r="Z3051" s="67">
        <v>0</v>
      </c>
      <c r="AA3051" s="67">
        <v>0</v>
      </c>
      <c r="AB3051" s="67">
        <v>0</v>
      </c>
      <c r="AC3051" s="67">
        <v>0</v>
      </c>
      <c r="AD3051" s="67">
        <v>0</v>
      </c>
      <c r="AE3051" s="67">
        <v>0</v>
      </c>
      <c r="AF3051" s="67">
        <v>0</v>
      </c>
      <c r="AG3051" s="67">
        <v>0</v>
      </c>
      <c r="AH3051" s="67">
        <v>0</v>
      </c>
      <c r="AI3051" s="67">
        <v>0</v>
      </c>
      <c r="AJ3051" s="67">
        <v>0</v>
      </c>
      <c r="AK3051" s="67">
        <v>0</v>
      </c>
      <c r="AL3051" s="67">
        <v>0</v>
      </c>
      <c r="AM3051" s="67">
        <v>94839289086</v>
      </c>
      <c r="AN3051" s="67">
        <v>14726861483</v>
      </c>
      <c r="AO3051" s="67">
        <v>79702737433</v>
      </c>
      <c r="AP3051" s="67">
        <v>954106823622</v>
      </c>
      <c r="AQ3051" s="67">
        <v>922665952906</v>
      </c>
      <c r="AR3051" s="67">
        <v>19842523843</v>
      </c>
      <c r="AS3051" s="67">
        <v>16002035357</v>
      </c>
      <c r="AT3051" s="67">
        <v>3840488486</v>
      </c>
      <c r="AU3051" s="67">
        <v>94413000000</v>
      </c>
      <c r="AV3051" s="67">
        <v>16152000000</v>
      </c>
      <c r="AW3051" s="67">
        <v>368920747</v>
      </c>
      <c r="AX3051" s="67">
        <v>310751908</v>
      </c>
      <c r="AY3051" s="67">
        <v>107663890</v>
      </c>
      <c r="AZ3051" s="67">
        <v>203088018</v>
      </c>
      <c r="BA3051" s="67">
        <v>884887</v>
      </c>
      <c r="BB3051" s="67">
        <v>49236859</v>
      </c>
      <c r="BC3051" s="67">
        <v>0</v>
      </c>
      <c r="BD3051" s="67">
        <v>0</v>
      </c>
      <c r="BE3051" s="67">
        <v>0</v>
      </c>
      <c r="BF3051" s="67">
        <v>8047093</v>
      </c>
      <c r="BG3051" s="67"/>
      <c r="BH3051" s="67">
        <v>110301306952</v>
      </c>
      <c r="BI3051" s="67">
        <v>110301306952</v>
      </c>
      <c r="BJ3051" s="67">
        <v>0</v>
      </c>
      <c r="BK3051" s="67">
        <v>0</v>
      </c>
      <c r="BL3051" s="67"/>
      <c r="BM3051" s="67"/>
      <c r="BN3051" s="67"/>
      <c r="BO3051" s="67"/>
      <c r="BP3051" s="67"/>
      <c r="BQ3051" s="67"/>
      <c r="BR3051" s="67"/>
      <c r="BS3051" s="67"/>
      <c r="BT3051" s="67"/>
      <c r="BU3051" s="67"/>
      <c r="BV3051" s="67"/>
      <c r="BW3051" s="67"/>
      <c r="BX3051" s="67"/>
      <c r="BY3051" s="67"/>
      <c r="BZ3051" s="67">
        <v>50170136683</v>
      </c>
      <c r="CA3051" s="67">
        <v>9231066700</v>
      </c>
      <c r="CB3051" s="67">
        <v>40939069983</v>
      </c>
      <c r="CC3051" s="67">
        <v>258943888225</v>
      </c>
      <c r="CD3051" s="67">
        <v>180700000000</v>
      </c>
    </row>
    <row r="3052" spans="1:82">
      <c r="A3052" t="s">
        <v>3424</v>
      </c>
      <c r="B3052" t="s">
        <v>3425</v>
      </c>
      <c r="C3052" t="s">
        <v>210</v>
      </c>
      <c r="D3052" t="s">
        <v>65</v>
      </c>
      <c r="E3052" t="s">
        <v>153</v>
      </c>
      <c r="F3052" s="67">
        <v>2002</v>
      </c>
      <c r="G3052" t="s">
        <v>3433</v>
      </c>
      <c r="H3052" s="67">
        <v>713186</v>
      </c>
      <c r="I3052" s="67">
        <v>11194977391</v>
      </c>
      <c r="J3052" s="67">
        <v>163741913472</v>
      </c>
      <c r="K3052" s="67">
        <v>27285971540</v>
      </c>
      <c r="L3052" s="67">
        <v>3118047451</v>
      </c>
      <c r="M3052" s="67">
        <v>1526085875</v>
      </c>
      <c r="N3052" s="67">
        <v>0</v>
      </c>
      <c r="O3052" s="67">
        <v>1306207068</v>
      </c>
      <c r="P3052" s="67">
        <v>0</v>
      </c>
      <c r="Q3052" s="67">
        <v>0</v>
      </c>
      <c r="R3052" s="67">
        <v>0</v>
      </c>
      <c r="S3052" s="67">
        <v>116917228</v>
      </c>
      <c r="T3052" s="67">
        <v>0</v>
      </c>
      <c r="U3052" s="67">
        <v>806814391831</v>
      </c>
      <c r="V3052" s="67">
        <v>332468009029</v>
      </c>
      <c r="W3052" s="67">
        <v>555899635184</v>
      </c>
      <c r="X3052" s="67">
        <v>0</v>
      </c>
      <c r="Y3052" s="67">
        <v>0</v>
      </c>
      <c r="Z3052" s="67">
        <v>0</v>
      </c>
      <c r="AA3052" s="67">
        <v>0</v>
      </c>
      <c r="AB3052" s="67">
        <v>0</v>
      </c>
      <c r="AC3052" s="67">
        <v>0</v>
      </c>
      <c r="AD3052" s="67">
        <v>0</v>
      </c>
      <c r="AE3052" s="67">
        <v>0</v>
      </c>
      <c r="AF3052" s="67">
        <v>0</v>
      </c>
      <c r="AG3052" s="67">
        <v>0</v>
      </c>
      <c r="AH3052" s="67">
        <v>0</v>
      </c>
      <c r="AI3052" s="67">
        <v>0</v>
      </c>
      <c r="AJ3052" s="67">
        <v>0</v>
      </c>
      <c r="AK3052" s="67">
        <v>0</v>
      </c>
      <c r="AL3052" s="67">
        <v>0</v>
      </c>
      <c r="AM3052" s="67">
        <v>101773491470</v>
      </c>
      <c r="AN3052" s="67">
        <v>15863699241</v>
      </c>
      <c r="AO3052" s="67">
        <v>85456855150</v>
      </c>
      <c r="AP3052" s="67">
        <v>1011733065033</v>
      </c>
      <c r="AQ3052" s="67">
        <v>996624215479</v>
      </c>
      <c r="AR3052" s="67">
        <v>25305514981</v>
      </c>
      <c r="AS3052" s="67">
        <v>20407673372</v>
      </c>
      <c r="AT3052" s="67">
        <v>4897841609</v>
      </c>
      <c r="AU3052" s="67">
        <v>87884000000</v>
      </c>
      <c r="AV3052" s="67">
        <v>14645000000</v>
      </c>
      <c r="AW3052" s="67">
        <v>384605193</v>
      </c>
      <c r="AX3052" s="67">
        <v>314540605</v>
      </c>
      <c r="AY3052" s="67">
        <v>107890180</v>
      </c>
      <c r="AZ3052" s="67">
        <v>206650425</v>
      </c>
      <c r="BA3052" s="67">
        <v>989693</v>
      </c>
      <c r="BB3052" s="67">
        <v>52226138</v>
      </c>
      <c r="BC3052" s="67">
        <v>0</v>
      </c>
      <c r="BD3052" s="67">
        <v>0</v>
      </c>
      <c r="BE3052" s="67">
        <v>0</v>
      </c>
      <c r="BF3052" s="67">
        <v>16848756</v>
      </c>
      <c r="BG3052" s="67"/>
      <c r="BH3052" s="67">
        <v>148821057047</v>
      </c>
      <c r="BI3052" s="67">
        <v>117029457583</v>
      </c>
      <c r="BJ3052" s="67">
        <v>31791599464</v>
      </c>
      <c r="BK3052" s="67">
        <v>0</v>
      </c>
      <c r="BL3052" s="67"/>
      <c r="BM3052" s="67"/>
      <c r="BN3052" s="67"/>
      <c r="BO3052" s="67"/>
      <c r="BP3052" s="67"/>
      <c r="BQ3052" s="67"/>
      <c r="BR3052" s="67"/>
      <c r="BS3052" s="67"/>
      <c r="BT3052" s="67"/>
      <c r="BU3052" s="67"/>
      <c r="BV3052" s="67"/>
      <c r="BW3052" s="67"/>
      <c r="BX3052" s="67"/>
      <c r="BY3052" s="67"/>
      <c r="BZ3052" s="67">
        <v>54508763197</v>
      </c>
      <c r="CA3052" s="67">
        <v>10079796169</v>
      </c>
      <c r="CB3052" s="67">
        <v>44428967028</v>
      </c>
      <c r="CC3052" s="67">
        <v>302258940418</v>
      </c>
      <c r="CD3052" s="67">
        <v>229000000000</v>
      </c>
    </row>
    <row r="3053" spans="1:82">
      <c r="A3053" t="s">
        <v>3424</v>
      </c>
      <c r="B3053" t="s">
        <v>3425</v>
      </c>
      <c r="C3053" t="s">
        <v>210</v>
      </c>
      <c r="D3053" t="s">
        <v>65</v>
      </c>
      <c r="E3053" t="s">
        <v>153</v>
      </c>
      <c r="F3053" s="67">
        <v>2003</v>
      </c>
      <c r="G3053" t="s">
        <v>3434</v>
      </c>
      <c r="H3053" s="67">
        <v>748525</v>
      </c>
      <c r="I3053" s="67">
        <v>13744265600</v>
      </c>
      <c r="J3053" s="67">
        <v>176467547903</v>
      </c>
      <c r="K3053" s="67">
        <v>25371798925</v>
      </c>
      <c r="L3053" s="67">
        <v>3133552766</v>
      </c>
      <c r="M3053" s="67">
        <v>1537699923</v>
      </c>
      <c r="N3053" s="67">
        <v>0</v>
      </c>
      <c r="O3053" s="67">
        <v>1309223713</v>
      </c>
      <c r="P3053" s="67">
        <v>0</v>
      </c>
      <c r="Q3053" s="67">
        <v>0</v>
      </c>
      <c r="R3053" s="67">
        <v>0</v>
      </c>
      <c r="S3053" s="67">
        <v>113889716</v>
      </c>
      <c r="T3053" s="67">
        <v>0</v>
      </c>
      <c r="U3053" s="67">
        <v>805332406026</v>
      </c>
      <c r="V3053" s="67">
        <v>332468009029</v>
      </c>
      <c r="W3053" s="67">
        <v>546412925356</v>
      </c>
      <c r="X3053" s="67">
        <v>0</v>
      </c>
      <c r="Y3053" s="67">
        <v>0</v>
      </c>
      <c r="Z3053" s="67">
        <v>0</v>
      </c>
      <c r="AA3053" s="67">
        <v>0</v>
      </c>
      <c r="AB3053" s="67">
        <v>0</v>
      </c>
      <c r="AC3053" s="67">
        <v>0</v>
      </c>
      <c r="AD3053" s="67">
        <v>0</v>
      </c>
      <c r="AE3053" s="67">
        <v>0</v>
      </c>
      <c r="AF3053" s="67">
        <v>0</v>
      </c>
      <c r="AG3053" s="67">
        <v>0</v>
      </c>
      <c r="AH3053" s="67">
        <v>0</v>
      </c>
      <c r="AI3053" s="67">
        <v>0</v>
      </c>
      <c r="AJ3053" s="67">
        <v>0</v>
      </c>
      <c r="AK3053" s="67">
        <v>0</v>
      </c>
      <c r="AL3053" s="67">
        <v>0</v>
      </c>
      <c r="AM3053" s="67">
        <v>109306370463</v>
      </c>
      <c r="AN3053" s="67">
        <v>17218379002</v>
      </c>
      <c r="AO3053" s="67">
        <v>91561941270</v>
      </c>
      <c r="AP3053" s="67">
        <v>1064015198006</v>
      </c>
      <c r="AQ3053" s="67">
        <v>1022658729485</v>
      </c>
      <c r="AR3053" s="67">
        <v>18461467982</v>
      </c>
      <c r="AS3053" s="67">
        <v>14888280631</v>
      </c>
      <c r="AT3053" s="67">
        <v>3573187351</v>
      </c>
      <c r="AU3053" s="67">
        <v>96859000000</v>
      </c>
      <c r="AV3053" s="67">
        <v>13926000000</v>
      </c>
      <c r="AW3053" s="67">
        <v>360929256</v>
      </c>
      <c r="AX3053" s="67">
        <v>274403400</v>
      </c>
      <c r="AY3053" s="67">
        <v>87837638</v>
      </c>
      <c r="AZ3053" s="67">
        <v>186565763</v>
      </c>
      <c r="BA3053" s="67">
        <v>1415381</v>
      </c>
      <c r="BB3053" s="67">
        <v>62963460</v>
      </c>
      <c r="BC3053" s="67">
        <v>0</v>
      </c>
      <c r="BD3053" s="67">
        <v>0</v>
      </c>
      <c r="BE3053" s="67">
        <v>0</v>
      </c>
      <c r="BF3053" s="67">
        <v>22147015</v>
      </c>
      <c r="BG3053" s="67"/>
      <c r="BH3053" s="67">
        <v>149963642425</v>
      </c>
      <c r="BI3053" s="67">
        <v>149963642425</v>
      </c>
      <c r="BJ3053" s="67">
        <v>0</v>
      </c>
      <c r="BK3053" s="67">
        <v>0</v>
      </c>
      <c r="BL3053" s="67"/>
      <c r="BM3053" s="67"/>
      <c r="BN3053" s="67"/>
      <c r="BO3053" s="67"/>
      <c r="BP3053" s="67"/>
      <c r="BQ3053" s="67"/>
      <c r="BR3053" s="67"/>
      <c r="BS3053" s="67"/>
      <c r="BT3053" s="67"/>
      <c r="BU3053" s="67"/>
      <c r="BV3053" s="67"/>
      <c r="BW3053" s="67"/>
      <c r="BX3053" s="67"/>
      <c r="BY3053" s="67"/>
      <c r="BZ3053" s="67">
        <v>58782805631</v>
      </c>
      <c r="CA3053" s="67">
        <v>10943670271</v>
      </c>
      <c r="CB3053" s="67">
        <v>47839135361</v>
      </c>
      <c r="CC3053" s="67">
        <v>310501845294</v>
      </c>
      <c r="CD3053" s="67">
        <v>227600000000</v>
      </c>
    </row>
    <row r="3054" spans="1:82">
      <c r="A3054" t="s">
        <v>3424</v>
      </c>
      <c r="B3054" t="s">
        <v>3425</v>
      </c>
      <c r="C3054" t="s">
        <v>210</v>
      </c>
      <c r="D3054" t="s">
        <v>65</v>
      </c>
      <c r="E3054" t="s">
        <v>153</v>
      </c>
      <c r="F3054" s="67">
        <v>2004</v>
      </c>
      <c r="G3054" t="s">
        <v>3435</v>
      </c>
      <c r="H3054" s="67">
        <v>777943</v>
      </c>
      <c r="I3054" s="67">
        <v>16163456438</v>
      </c>
      <c r="J3054" s="67">
        <v>178083437897</v>
      </c>
      <c r="K3054" s="67">
        <v>30824101841</v>
      </c>
      <c r="L3054" s="67">
        <v>3085709227</v>
      </c>
      <c r="M3054" s="67">
        <v>1514471828</v>
      </c>
      <c r="N3054" s="67">
        <v>0</v>
      </c>
      <c r="O3054" s="67">
        <v>1309223713</v>
      </c>
      <c r="P3054" s="67">
        <v>0</v>
      </c>
      <c r="Q3054" s="67">
        <v>0</v>
      </c>
      <c r="R3054" s="67">
        <v>0</v>
      </c>
      <c r="S3054" s="67">
        <v>110190023</v>
      </c>
      <c r="T3054" s="67">
        <v>0</v>
      </c>
      <c r="U3054" s="67">
        <v>805339532832</v>
      </c>
      <c r="V3054" s="67">
        <v>332468009029</v>
      </c>
      <c r="W3054" s="67">
        <v>546801018031</v>
      </c>
      <c r="X3054" s="67">
        <v>0</v>
      </c>
      <c r="Y3054" s="67">
        <v>0</v>
      </c>
      <c r="Z3054" s="67">
        <v>0</v>
      </c>
      <c r="AA3054" s="67">
        <v>0</v>
      </c>
      <c r="AB3054" s="67">
        <v>0</v>
      </c>
      <c r="AC3054" s="67">
        <v>0</v>
      </c>
      <c r="AD3054" s="67">
        <v>0</v>
      </c>
      <c r="AE3054" s="67">
        <v>0</v>
      </c>
      <c r="AF3054" s="67">
        <v>0</v>
      </c>
      <c r="AG3054" s="67">
        <v>0</v>
      </c>
      <c r="AH3054" s="67">
        <v>0</v>
      </c>
      <c r="AI3054" s="67">
        <v>0</v>
      </c>
      <c r="AJ3054" s="67">
        <v>0</v>
      </c>
      <c r="AK3054" s="67">
        <v>0</v>
      </c>
      <c r="AL3054" s="67">
        <v>0</v>
      </c>
      <c r="AM3054" s="67">
        <v>114875529396</v>
      </c>
      <c r="AN3054" s="67">
        <v>18223837185</v>
      </c>
      <c r="AO3054" s="67">
        <v>96070281317</v>
      </c>
      <c r="AP3054" s="67">
        <v>1081088950043</v>
      </c>
      <c r="AQ3054" s="67">
        <v>1041233908808</v>
      </c>
      <c r="AR3054" s="67">
        <v>24233763076</v>
      </c>
      <c r="AS3054" s="67">
        <v>19543357319</v>
      </c>
      <c r="AT3054" s="67">
        <v>4690405757</v>
      </c>
      <c r="AU3054" s="67">
        <v>104392000000</v>
      </c>
      <c r="AV3054" s="67">
        <v>18069000000</v>
      </c>
      <c r="AW3054" s="67">
        <v>458438922</v>
      </c>
      <c r="AX3054" s="67">
        <v>269800515</v>
      </c>
      <c r="AY3054" s="67">
        <v>81712534</v>
      </c>
      <c r="AZ3054" s="67">
        <v>188087981</v>
      </c>
      <c r="BA3054" s="67">
        <v>1377540</v>
      </c>
      <c r="BB3054" s="67">
        <v>73214202</v>
      </c>
      <c r="BC3054" s="67">
        <v>0</v>
      </c>
      <c r="BD3054" s="67">
        <v>0</v>
      </c>
      <c r="BE3054" s="67">
        <v>0</v>
      </c>
      <c r="BF3054" s="67">
        <v>114046665</v>
      </c>
      <c r="BG3054" s="67"/>
      <c r="BH3054" s="67">
        <v>226223870221</v>
      </c>
      <c r="BI3054" s="67">
        <v>220584560166</v>
      </c>
      <c r="BJ3054" s="67">
        <v>5639310054</v>
      </c>
      <c r="BK3054" s="67">
        <v>0</v>
      </c>
      <c r="BL3054" s="67"/>
      <c r="BM3054" s="67"/>
      <c r="BN3054" s="67"/>
      <c r="BO3054" s="67"/>
      <c r="BP3054" s="67"/>
      <c r="BQ3054" s="67"/>
      <c r="BR3054" s="67"/>
      <c r="BS3054" s="67"/>
      <c r="BT3054" s="67"/>
      <c r="BU3054" s="67"/>
      <c r="BV3054" s="67"/>
      <c r="BW3054" s="67"/>
      <c r="BX3054" s="67"/>
      <c r="BY3054" s="67"/>
      <c r="BZ3054" s="67">
        <v>75049355636</v>
      </c>
      <c r="CA3054" s="67">
        <v>14189437344</v>
      </c>
      <c r="CB3054" s="67">
        <v>60859918292</v>
      </c>
      <c r="CC3054" s="67">
        <v>412288427854</v>
      </c>
      <c r="CD3054" s="67">
        <v>326000000000</v>
      </c>
    </row>
    <row r="3055" spans="1:82">
      <c r="A3055" t="s">
        <v>3424</v>
      </c>
      <c r="B3055" t="s">
        <v>3425</v>
      </c>
      <c r="C3055" t="s">
        <v>210</v>
      </c>
      <c r="D3055" t="s">
        <v>65</v>
      </c>
      <c r="E3055" t="s">
        <v>153</v>
      </c>
      <c r="F3055" s="67">
        <v>2005</v>
      </c>
      <c r="G3055" t="s">
        <v>3436</v>
      </c>
      <c r="H3055" s="67">
        <v>848710</v>
      </c>
      <c r="I3055" s="67">
        <v>19554349720</v>
      </c>
      <c r="J3055" s="67">
        <v>184038404491</v>
      </c>
      <c r="K3055" s="67">
        <v>41372269784</v>
      </c>
      <c r="L3055" s="67">
        <v>3038890130</v>
      </c>
      <c r="M3055" s="67">
        <v>1500534970</v>
      </c>
      <c r="N3055" s="67">
        <v>0</v>
      </c>
      <c r="O3055" s="67">
        <v>1309223713</v>
      </c>
      <c r="P3055" s="67">
        <v>0</v>
      </c>
      <c r="Q3055" s="67">
        <v>0</v>
      </c>
      <c r="R3055" s="67">
        <v>0</v>
      </c>
      <c r="S3055" s="67">
        <v>106107118</v>
      </c>
      <c r="T3055" s="67">
        <v>0</v>
      </c>
      <c r="U3055" s="67">
        <v>802355638329</v>
      </c>
      <c r="V3055" s="67">
        <v>332468009029</v>
      </c>
      <c r="W3055" s="67">
        <v>520687880562</v>
      </c>
      <c r="X3055" s="67">
        <v>0</v>
      </c>
      <c r="Y3055" s="67">
        <v>0</v>
      </c>
      <c r="Z3055" s="67">
        <v>0</v>
      </c>
      <c r="AA3055" s="67">
        <v>0</v>
      </c>
      <c r="AB3055" s="67">
        <v>0</v>
      </c>
      <c r="AC3055" s="67">
        <v>0</v>
      </c>
      <c r="AD3055" s="67">
        <v>0</v>
      </c>
      <c r="AE3055" s="67">
        <v>0</v>
      </c>
      <c r="AF3055" s="67">
        <v>0</v>
      </c>
      <c r="AG3055" s="67">
        <v>0</v>
      </c>
      <c r="AH3055" s="67">
        <v>0</v>
      </c>
      <c r="AI3055" s="67">
        <v>0</v>
      </c>
      <c r="AJ3055" s="67">
        <v>0</v>
      </c>
      <c r="AK3055" s="67">
        <v>0</v>
      </c>
      <c r="AL3055" s="67">
        <v>0</v>
      </c>
      <c r="AM3055" s="67">
        <v>129743997805</v>
      </c>
      <c r="AN3055" s="67">
        <v>19934503269</v>
      </c>
      <c r="AO3055" s="67">
        <v>109293049326</v>
      </c>
      <c r="AP3055" s="67">
        <v>1109583335926</v>
      </c>
      <c r="AQ3055" s="67">
        <v>1070277144970</v>
      </c>
      <c r="AR3055" s="67">
        <v>32542761811</v>
      </c>
      <c r="AS3055" s="67">
        <v>26244162751</v>
      </c>
      <c r="AT3055" s="67">
        <v>6298599060</v>
      </c>
      <c r="AU3055" s="67">
        <v>117392000000</v>
      </c>
      <c r="AV3055" s="67">
        <v>26390000000</v>
      </c>
      <c r="AW3055" s="67">
        <v>544478987</v>
      </c>
      <c r="AX3055" s="67">
        <v>288558642</v>
      </c>
      <c r="AY3055" s="67">
        <v>96747035</v>
      </c>
      <c r="AZ3055" s="67">
        <v>191811607</v>
      </c>
      <c r="BA3055" s="67">
        <v>1347225</v>
      </c>
      <c r="BB3055" s="67">
        <v>98184399</v>
      </c>
      <c r="BC3055" s="67">
        <v>0</v>
      </c>
      <c r="BD3055" s="67">
        <v>0</v>
      </c>
      <c r="BE3055" s="67">
        <v>0</v>
      </c>
      <c r="BF3055" s="67">
        <v>156388721</v>
      </c>
      <c r="BG3055" s="67"/>
      <c r="BH3055" s="67">
        <v>397688364691</v>
      </c>
      <c r="BI3055" s="67">
        <v>347266736884</v>
      </c>
      <c r="BJ3055" s="67">
        <v>50421627807</v>
      </c>
      <c r="BK3055" s="67">
        <v>0</v>
      </c>
      <c r="BL3055" s="67"/>
      <c r="BM3055" s="67"/>
      <c r="BN3055" s="67"/>
      <c r="BO3055" s="67"/>
      <c r="BP3055" s="67"/>
      <c r="BQ3055" s="67"/>
      <c r="BR3055" s="67"/>
      <c r="BS3055" s="67"/>
      <c r="BT3055" s="67"/>
      <c r="BU3055" s="67"/>
      <c r="BV3055" s="67"/>
      <c r="BW3055" s="67"/>
      <c r="BX3055" s="67"/>
      <c r="BY3055" s="67"/>
      <c r="BZ3055" s="67">
        <v>93233339032</v>
      </c>
      <c r="CA3055" s="67">
        <v>16778283587</v>
      </c>
      <c r="CB3055" s="67">
        <v>76455055445</v>
      </c>
      <c r="CC3055" s="67">
        <v>615010944521</v>
      </c>
      <c r="CD3055" s="67">
        <v>524000000000</v>
      </c>
    </row>
    <row r="3056" spans="1:82">
      <c r="A3056" t="s">
        <v>3424</v>
      </c>
      <c r="B3056" t="s">
        <v>3425</v>
      </c>
      <c r="C3056" t="s">
        <v>210</v>
      </c>
      <c r="D3056" t="s">
        <v>65</v>
      </c>
      <c r="E3056" t="s">
        <v>153</v>
      </c>
      <c r="F3056" s="67">
        <v>2006</v>
      </c>
      <c r="G3056" t="s">
        <v>3437</v>
      </c>
      <c r="H3056" s="67">
        <v>1015060</v>
      </c>
      <c r="I3056" s="67">
        <v>27746948359</v>
      </c>
      <c r="J3056" s="67">
        <v>198563546093</v>
      </c>
      <c r="K3056" s="67">
        <v>56233597732</v>
      </c>
      <c r="L3056" s="67">
        <v>3018317439</v>
      </c>
      <c r="M3056" s="67">
        <v>1516794637</v>
      </c>
      <c r="N3056" s="67">
        <v>0</v>
      </c>
      <c r="O3056" s="67">
        <v>1309223713</v>
      </c>
      <c r="P3056" s="67">
        <v>0</v>
      </c>
      <c r="Q3056" s="67">
        <v>0</v>
      </c>
      <c r="R3056" s="67">
        <v>0</v>
      </c>
      <c r="S3056" s="67">
        <v>102143741</v>
      </c>
      <c r="T3056" s="67">
        <v>0</v>
      </c>
      <c r="U3056" s="67">
        <v>809600993133</v>
      </c>
      <c r="V3056" s="67">
        <v>332468009029</v>
      </c>
      <c r="W3056" s="67">
        <v>550719923282</v>
      </c>
      <c r="X3056" s="67">
        <v>0</v>
      </c>
      <c r="Y3056" s="67">
        <v>0</v>
      </c>
      <c r="Z3056" s="67">
        <v>0</v>
      </c>
      <c r="AA3056" s="67">
        <v>0</v>
      </c>
      <c r="AB3056" s="67">
        <v>0</v>
      </c>
      <c r="AC3056" s="67">
        <v>0</v>
      </c>
      <c r="AD3056" s="67">
        <v>0</v>
      </c>
      <c r="AE3056" s="67">
        <v>0</v>
      </c>
      <c r="AF3056" s="67">
        <v>0</v>
      </c>
      <c r="AG3056" s="67">
        <v>0</v>
      </c>
      <c r="AH3056" s="67">
        <v>0</v>
      </c>
      <c r="AI3056" s="67">
        <v>0</v>
      </c>
      <c r="AJ3056" s="67">
        <v>0</v>
      </c>
      <c r="AK3056" s="67">
        <v>0</v>
      </c>
      <c r="AL3056" s="67">
        <v>0</v>
      </c>
      <c r="AM3056" s="67">
        <v>168261163033</v>
      </c>
      <c r="AN3056" s="67">
        <v>22832606018</v>
      </c>
      <c r="AO3056" s="67">
        <v>145305317313</v>
      </c>
      <c r="AP3056" s="67">
        <v>1185592825891</v>
      </c>
      <c r="AQ3056" s="67">
        <v>1139356731302</v>
      </c>
      <c r="AR3056" s="67">
        <v>30615666349</v>
      </c>
      <c r="AS3056" s="67">
        <v>24690053507</v>
      </c>
      <c r="AT3056" s="67">
        <v>5925612842</v>
      </c>
      <c r="AU3056" s="67">
        <v>141648000000</v>
      </c>
      <c r="AV3056" s="67">
        <v>40115000000</v>
      </c>
      <c r="AW3056" s="67">
        <v>753154632</v>
      </c>
      <c r="AX3056" s="67">
        <v>371582553</v>
      </c>
      <c r="AY3056" s="67">
        <v>140865312</v>
      </c>
      <c r="AZ3056" s="67">
        <v>230717241</v>
      </c>
      <c r="BA3056" s="67">
        <v>1687092</v>
      </c>
      <c r="BB3056" s="67">
        <v>109220924</v>
      </c>
      <c r="BC3056" s="67">
        <v>0</v>
      </c>
      <c r="BD3056" s="67">
        <v>0</v>
      </c>
      <c r="BE3056" s="67">
        <v>0</v>
      </c>
      <c r="BF3056" s="67">
        <v>270664064</v>
      </c>
      <c r="BG3056" s="67"/>
      <c r="BH3056" s="67">
        <v>510509843356</v>
      </c>
      <c r="BI3056" s="67">
        <v>411554281134</v>
      </c>
      <c r="BJ3056" s="67">
        <v>98955562222</v>
      </c>
      <c r="BK3056" s="67">
        <v>0</v>
      </c>
      <c r="BL3056" s="67"/>
      <c r="BM3056" s="67"/>
      <c r="BN3056" s="67"/>
      <c r="BO3056" s="67"/>
      <c r="BP3056" s="67"/>
      <c r="BQ3056" s="67"/>
      <c r="BR3056" s="67"/>
      <c r="BS3056" s="67"/>
      <c r="BT3056" s="67"/>
      <c r="BU3056" s="67"/>
      <c r="BV3056" s="67"/>
      <c r="BW3056" s="67"/>
      <c r="BX3056" s="67"/>
      <c r="BY3056" s="67"/>
      <c r="BZ3056" s="67">
        <v>145108164746</v>
      </c>
      <c r="CA3056" s="67">
        <v>22267076227</v>
      </c>
      <c r="CB3056" s="67">
        <v>122841088519</v>
      </c>
      <c r="CC3056" s="67">
        <v>788519829083</v>
      </c>
      <c r="CD3056" s="67">
        <v>687000000000</v>
      </c>
    </row>
    <row r="3057" spans="1:82">
      <c r="A3057" t="s">
        <v>3424</v>
      </c>
      <c r="B3057" t="s">
        <v>3425</v>
      </c>
      <c r="C3057" t="s">
        <v>210</v>
      </c>
      <c r="D3057" t="s">
        <v>65</v>
      </c>
      <c r="E3057" t="s">
        <v>153</v>
      </c>
      <c r="F3057" s="67">
        <v>2007</v>
      </c>
      <c r="G3057" t="s">
        <v>3438</v>
      </c>
      <c r="H3057" s="67">
        <v>1231893</v>
      </c>
      <c r="I3057" s="67">
        <v>40287393862</v>
      </c>
      <c r="J3057" s="67">
        <v>212007432741</v>
      </c>
      <c r="K3057" s="67">
        <v>84554793557</v>
      </c>
      <c r="L3057" s="67">
        <v>3002489508</v>
      </c>
      <c r="M3057" s="67">
        <v>1533054304</v>
      </c>
      <c r="N3057" s="67">
        <v>0</v>
      </c>
      <c r="O3057" s="67">
        <v>1309223713</v>
      </c>
      <c r="P3057" s="67">
        <v>0</v>
      </c>
      <c r="Q3057" s="67">
        <v>0</v>
      </c>
      <c r="R3057" s="67">
        <v>0</v>
      </c>
      <c r="S3057" s="67">
        <v>98810270</v>
      </c>
      <c r="T3057" s="67">
        <v>0</v>
      </c>
      <c r="U3057" s="67">
        <v>809010920429</v>
      </c>
      <c r="V3057" s="67">
        <v>332468009029</v>
      </c>
      <c r="W3057" s="67">
        <v>549041573076</v>
      </c>
      <c r="X3057" s="67">
        <v>0</v>
      </c>
      <c r="Y3057" s="67">
        <v>0</v>
      </c>
      <c r="Z3057" s="67">
        <v>0</v>
      </c>
      <c r="AA3057" s="67">
        <v>0</v>
      </c>
      <c r="AB3057" s="67">
        <v>0</v>
      </c>
      <c r="AC3057" s="67">
        <v>0</v>
      </c>
      <c r="AD3057" s="67">
        <v>0</v>
      </c>
      <c r="AE3057" s="67">
        <v>0</v>
      </c>
      <c r="AF3057" s="67">
        <v>0</v>
      </c>
      <c r="AG3057" s="67">
        <v>0</v>
      </c>
      <c r="AH3057" s="67">
        <v>0</v>
      </c>
      <c r="AI3057" s="67">
        <v>0</v>
      </c>
      <c r="AJ3057" s="67">
        <v>0</v>
      </c>
      <c r="AK3057" s="67">
        <v>0</v>
      </c>
      <c r="AL3057" s="67">
        <v>0</v>
      </c>
      <c r="AM3057" s="67">
        <v>220430537008</v>
      </c>
      <c r="AN3057" s="67">
        <v>26850888201</v>
      </c>
      <c r="AO3057" s="67">
        <v>193807976070</v>
      </c>
      <c r="AP3057" s="67">
        <v>1255781646971</v>
      </c>
      <c r="AQ3057" s="67">
        <v>1216235752458</v>
      </c>
      <c r="AR3057" s="67">
        <v>53469671224</v>
      </c>
      <c r="AS3057" s="67">
        <v>43120702600</v>
      </c>
      <c r="AT3057" s="67">
        <v>10348968624</v>
      </c>
      <c r="AU3057" s="67">
        <v>172046000000</v>
      </c>
      <c r="AV3057" s="67">
        <v>68617000000</v>
      </c>
      <c r="AW3057" s="67">
        <v>918119506</v>
      </c>
      <c r="AX3057" s="67">
        <v>518871103</v>
      </c>
      <c r="AY3057" s="67">
        <v>187391550</v>
      </c>
      <c r="AZ3057" s="67">
        <v>331479552</v>
      </c>
      <c r="BA3057" s="67">
        <v>1564437</v>
      </c>
      <c r="BB3057" s="67">
        <v>124339119</v>
      </c>
      <c r="BC3057" s="67">
        <v>0</v>
      </c>
      <c r="BD3057" s="67">
        <v>0</v>
      </c>
      <c r="BE3057" s="67">
        <v>0</v>
      </c>
      <c r="BF3057" s="67">
        <v>273344847</v>
      </c>
      <c r="BG3057" s="67"/>
      <c r="BH3057" s="67">
        <v>613070827056</v>
      </c>
      <c r="BI3057" s="67">
        <v>439006695374</v>
      </c>
      <c r="BJ3057" s="67">
        <v>174064131682</v>
      </c>
      <c r="BK3057" s="67">
        <v>0</v>
      </c>
      <c r="BL3057" s="67"/>
      <c r="BM3057" s="67"/>
      <c r="BN3057" s="67"/>
      <c r="BO3057" s="67"/>
      <c r="BP3057" s="67"/>
      <c r="BQ3057" s="67"/>
      <c r="BR3057" s="67"/>
      <c r="BS3057" s="67"/>
      <c r="BT3057" s="67"/>
      <c r="BU3057" s="67"/>
      <c r="BV3057" s="67"/>
      <c r="BW3057" s="67"/>
      <c r="BX3057" s="67"/>
      <c r="BY3057" s="67"/>
      <c r="BZ3057" s="67">
        <v>196202219390</v>
      </c>
      <c r="CA3057" s="67">
        <v>25877357873</v>
      </c>
      <c r="CB3057" s="67">
        <v>170324861517</v>
      </c>
      <c r="CC3057" s="67">
        <v>967089837177</v>
      </c>
      <c r="CD3057" s="67">
        <v>863700000000</v>
      </c>
    </row>
    <row r="3058" spans="1:82">
      <c r="A3058" t="s">
        <v>3424</v>
      </c>
      <c r="B3058" t="s">
        <v>3425</v>
      </c>
      <c r="C3058" t="s">
        <v>210</v>
      </c>
      <c r="D3058" t="s">
        <v>65</v>
      </c>
      <c r="E3058" t="s">
        <v>153</v>
      </c>
      <c r="F3058" s="67">
        <v>2008</v>
      </c>
      <c r="G3058" t="s">
        <v>3439</v>
      </c>
      <c r="H3058" s="67">
        <v>1444277</v>
      </c>
      <c r="I3058" s="67">
        <v>55213562197</v>
      </c>
      <c r="J3058" s="67">
        <v>193013894846</v>
      </c>
      <c r="K3058" s="67">
        <v>108906766856</v>
      </c>
      <c r="L3058" s="67">
        <v>2996687025</v>
      </c>
      <c r="M3058" s="67">
        <v>1549313971</v>
      </c>
      <c r="N3058" s="67">
        <v>0</v>
      </c>
      <c r="O3058" s="67">
        <v>1309223713</v>
      </c>
      <c r="P3058" s="67">
        <v>0</v>
      </c>
      <c r="Q3058" s="67">
        <v>0</v>
      </c>
      <c r="R3058" s="67">
        <v>0</v>
      </c>
      <c r="S3058" s="67">
        <v>96586328</v>
      </c>
      <c r="T3058" s="67">
        <v>0</v>
      </c>
      <c r="U3058" s="67">
        <v>808023163536</v>
      </c>
      <c r="V3058" s="67">
        <v>332468009029</v>
      </c>
      <c r="W3058" s="67">
        <v>546888839883</v>
      </c>
      <c r="X3058" s="67">
        <v>0</v>
      </c>
      <c r="Y3058" s="67">
        <v>0</v>
      </c>
      <c r="Z3058" s="67">
        <v>0</v>
      </c>
      <c r="AA3058" s="67">
        <v>0</v>
      </c>
      <c r="AB3058" s="67">
        <v>0</v>
      </c>
      <c r="AC3058" s="67">
        <v>0</v>
      </c>
      <c r="AD3058" s="67">
        <v>0</v>
      </c>
      <c r="AE3058" s="67">
        <v>0</v>
      </c>
      <c r="AF3058" s="67">
        <v>0</v>
      </c>
      <c r="AG3058" s="67">
        <v>0</v>
      </c>
      <c r="AH3058" s="67">
        <v>0</v>
      </c>
      <c r="AI3058" s="67">
        <v>0</v>
      </c>
      <c r="AJ3058" s="67">
        <v>0</v>
      </c>
      <c r="AK3058" s="67">
        <v>0</v>
      </c>
      <c r="AL3058" s="67">
        <v>0</v>
      </c>
      <c r="AM3058" s="67">
        <v>272160648790</v>
      </c>
      <c r="AN3058" s="67">
        <v>30493164889</v>
      </c>
      <c r="AO3058" s="67">
        <v>242207562152</v>
      </c>
      <c r="AP3058" s="67">
        <v>1289656278487</v>
      </c>
      <c r="AQ3058" s="67">
        <v>1287333677478</v>
      </c>
      <c r="AR3058" s="67">
        <v>72794615002</v>
      </c>
      <c r="AS3058" s="67">
        <v>58705334679</v>
      </c>
      <c r="AT3058" s="67">
        <v>14089280323</v>
      </c>
      <c r="AU3058" s="67">
        <v>180206000000</v>
      </c>
      <c r="AV3058" s="67">
        <v>101680000000</v>
      </c>
      <c r="AW3058" s="67">
        <v>1025997792</v>
      </c>
      <c r="AX3058" s="67">
        <v>498093524</v>
      </c>
      <c r="AY3058" s="67">
        <v>178380459</v>
      </c>
      <c r="AZ3058" s="67">
        <v>319713065</v>
      </c>
      <c r="BA3058" s="67">
        <v>2757978</v>
      </c>
      <c r="BB3058" s="67">
        <v>156667290</v>
      </c>
      <c r="BC3058" s="67">
        <v>0</v>
      </c>
      <c r="BD3058" s="67">
        <v>0</v>
      </c>
      <c r="BE3058" s="67">
        <v>0</v>
      </c>
      <c r="BF3058" s="67">
        <v>368479000</v>
      </c>
      <c r="BG3058" s="67"/>
      <c r="BH3058" s="67">
        <v>793557171290</v>
      </c>
      <c r="BI3058" s="67">
        <v>525315046053</v>
      </c>
      <c r="BJ3058" s="67">
        <v>268242125237</v>
      </c>
      <c r="BK3058" s="67">
        <v>0</v>
      </c>
      <c r="BL3058" s="67"/>
      <c r="BM3058" s="67"/>
      <c r="BN3058" s="67"/>
      <c r="BO3058" s="67"/>
      <c r="BP3058" s="67"/>
      <c r="BQ3058" s="67"/>
      <c r="BR3058" s="67"/>
      <c r="BS3058" s="67"/>
      <c r="BT3058" s="67"/>
      <c r="BU3058" s="67"/>
      <c r="BV3058" s="67"/>
      <c r="BW3058" s="67"/>
      <c r="BX3058" s="67"/>
      <c r="BY3058" s="67"/>
      <c r="BZ3058" s="67">
        <v>255058984878</v>
      </c>
      <c r="CA3058" s="67">
        <v>30933988022</v>
      </c>
      <c r="CB3058" s="67">
        <v>224124996856</v>
      </c>
      <c r="CC3058" s="67">
        <v>1200962768963</v>
      </c>
      <c r="CD3058" s="67">
        <v>1122000000000</v>
      </c>
    </row>
    <row r="3059" spans="1:82">
      <c r="A3059" t="s">
        <v>3424</v>
      </c>
      <c r="B3059" t="s">
        <v>3425</v>
      </c>
      <c r="C3059" t="s">
        <v>210</v>
      </c>
      <c r="D3059" t="s">
        <v>65</v>
      </c>
      <c r="E3059" t="s">
        <v>153</v>
      </c>
      <c r="F3059" s="67">
        <v>2009</v>
      </c>
      <c r="G3059" t="s">
        <v>3440</v>
      </c>
      <c r="H3059" s="67">
        <v>1610274</v>
      </c>
      <c r="I3059" s="67">
        <v>68735304035</v>
      </c>
      <c r="J3059" s="67">
        <v>250451174780</v>
      </c>
      <c r="K3059" s="67">
        <v>152606793098</v>
      </c>
      <c r="L3059" s="67">
        <v>3005959171</v>
      </c>
      <c r="M3059" s="67">
        <v>1565573638</v>
      </c>
      <c r="N3059" s="67">
        <v>0</v>
      </c>
      <c r="O3059" s="67">
        <v>1309223713</v>
      </c>
      <c r="P3059" s="67">
        <v>0</v>
      </c>
      <c r="Q3059" s="67">
        <v>0</v>
      </c>
      <c r="R3059" s="67">
        <v>0</v>
      </c>
      <c r="S3059" s="67">
        <v>95743821</v>
      </c>
      <c r="T3059" s="67">
        <v>0</v>
      </c>
      <c r="U3059" s="67">
        <v>807599444308</v>
      </c>
      <c r="V3059" s="67">
        <v>332533597510</v>
      </c>
      <c r="W3059" s="67">
        <v>545951064034</v>
      </c>
      <c r="X3059" s="67">
        <v>0</v>
      </c>
      <c r="Y3059" s="67">
        <v>0</v>
      </c>
      <c r="Z3059" s="67">
        <v>0</v>
      </c>
      <c r="AA3059" s="67">
        <v>0</v>
      </c>
      <c r="AB3059" s="67">
        <v>0</v>
      </c>
      <c r="AC3059" s="67">
        <v>0</v>
      </c>
      <c r="AD3059" s="67">
        <v>0</v>
      </c>
      <c r="AE3059" s="67">
        <v>0</v>
      </c>
      <c r="AF3059" s="67">
        <v>0</v>
      </c>
      <c r="AG3059" s="67">
        <v>0</v>
      </c>
      <c r="AH3059" s="67">
        <v>0</v>
      </c>
      <c r="AI3059" s="67">
        <v>0</v>
      </c>
      <c r="AJ3059" s="67">
        <v>0</v>
      </c>
      <c r="AK3059" s="67">
        <v>0</v>
      </c>
      <c r="AL3059" s="67">
        <v>0</v>
      </c>
      <c r="AM3059" s="67">
        <v>313857202613</v>
      </c>
      <c r="AN3059" s="67">
        <v>34783751307</v>
      </c>
      <c r="AO3059" s="67">
        <v>279736031622</v>
      </c>
      <c r="AP3059" s="67">
        <v>1362654634653</v>
      </c>
      <c r="AQ3059" s="67">
        <v>1341874533210</v>
      </c>
      <c r="AR3059" s="67">
        <v>75000410212</v>
      </c>
      <c r="AS3059" s="67">
        <v>60484201784</v>
      </c>
      <c r="AT3059" s="67">
        <v>14516208428</v>
      </c>
      <c r="AU3059" s="67">
        <v>222460000000</v>
      </c>
      <c r="AV3059" s="67">
        <v>135551000000</v>
      </c>
      <c r="AW3059" s="67">
        <v>897818615</v>
      </c>
      <c r="AX3059" s="67">
        <v>551970028</v>
      </c>
      <c r="AY3059" s="67">
        <v>179222545</v>
      </c>
      <c r="AZ3059" s="67">
        <v>372747483</v>
      </c>
      <c r="BA3059" s="67">
        <v>2683682</v>
      </c>
      <c r="BB3059" s="67">
        <v>121646966</v>
      </c>
      <c r="BC3059" s="67">
        <v>0</v>
      </c>
      <c r="BD3059" s="67">
        <v>0</v>
      </c>
      <c r="BE3059" s="67">
        <v>0</v>
      </c>
      <c r="BF3059" s="67">
        <v>221517939</v>
      </c>
      <c r="BG3059" s="67"/>
      <c r="BH3059" s="67">
        <v>793349662473</v>
      </c>
      <c r="BI3059" s="67">
        <v>463000255944</v>
      </c>
      <c r="BJ3059" s="67">
        <v>330349406529</v>
      </c>
      <c r="BK3059" s="67">
        <v>0</v>
      </c>
      <c r="BL3059" s="67"/>
      <c r="BM3059" s="67"/>
      <c r="BN3059" s="67"/>
      <c r="BO3059" s="67"/>
      <c r="BP3059" s="67"/>
      <c r="BQ3059" s="67"/>
      <c r="BR3059" s="67"/>
      <c r="BS3059" s="67"/>
      <c r="BT3059" s="67"/>
      <c r="BU3059" s="67"/>
      <c r="BV3059" s="67"/>
      <c r="BW3059" s="67"/>
      <c r="BX3059" s="67"/>
      <c r="BY3059" s="67"/>
      <c r="BZ3059" s="67">
        <v>312861230577</v>
      </c>
      <c r="CA3059" s="67">
        <v>38016748366</v>
      </c>
      <c r="CB3059" s="67">
        <v>274844482210</v>
      </c>
      <c r="CC3059" s="67">
        <v>1269018121876</v>
      </c>
      <c r="CD3059" s="67">
        <v>1182000000000</v>
      </c>
    </row>
    <row r="3060" spans="1:82">
      <c r="A3060" t="s">
        <v>3424</v>
      </c>
      <c r="B3060" t="s">
        <v>3425</v>
      </c>
      <c r="C3060" t="s">
        <v>210</v>
      </c>
      <c r="D3060" t="s">
        <v>65</v>
      </c>
      <c r="E3060" t="s">
        <v>153</v>
      </c>
      <c r="F3060" s="67">
        <v>2010</v>
      </c>
      <c r="G3060" t="s">
        <v>3441</v>
      </c>
      <c r="H3060" s="67">
        <v>1713504</v>
      </c>
      <c r="I3060" s="67">
        <v>79703969963</v>
      </c>
      <c r="J3060" s="67">
        <v>314175131699</v>
      </c>
      <c r="K3060" s="67">
        <v>201649957737</v>
      </c>
      <c r="L3060" s="67">
        <v>3024419059</v>
      </c>
      <c r="M3060" s="67">
        <v>1581833305</v>
      </c>
      <c r="N3060" s="67">
        <v>0</v>
      </c>
      <c r="O3060" s="67">
        <v>1309223713</v>
      </c>
      <c r="P3060" s="67">
        <v>0</v>
      </c>
      <c r="Q3060" s="67">
        <v>0</v>
      </c>
      <c r="R3060" s="67">
        <v>0</v>
      </c>
      <c r="S3060" s="67">
        <v>95383983</v>
      </c>
      <c r="T3060" s="67">
        <v>0</v>
      </c>
      <c r="U3060" s="67">
        <v>1096069399488</v>
      </c>
      <c r="V3060" s="67">
        <v>555534432132</v>
      </c>
      <c r="W3060" s="67">
        <v>540032574292</v>
      </c>
      <c r="X3060" s="67">
        <v>0</v>
      </c>
      <c r="Y3060" s="67">
        <v>0</v>
      </c>
      <c r="Z3060" s="67">
        <v>0</v>
      </c>
      <c r="AA3060" s="67">
        <v>0</v>
      </c>
      <c r="AB3060" s="67">
        <v>0</v>
      </c>
      <c r="AC3060" s="67">
        <v>0</v>
      </c>
      <c r="AD3060" s="67">
        <v>0</v>
      </c>
      <c r="AE3060" s="67">
        <v>0</v>
      </c>
      <c r="AF3060" s="67">
        <v>0</v>
      </c>
      <c r="AG3060" s="67">
        <v>0</v>
      </c>
      <c r="AH3060" s="67">
        <v>0</v>
      </c>
      <c r="AI3060" s="67">
        <v>0</v>
      </c>
      <c r="AJ3060" s="67">
        <v>0</v>
      </c>
      <c r="AK3060" s="67">
        <v>0</v>
      </c>
      <c r="AL3060" s="67">
        <v>0</v>
      </c>
      <c r="AM3060" s="67">
        <v>340649670019</v>
      </c>
      <c r="AN3060" s="67">
        <v>40668191385</v>
      </c>
      <c r="AO3060" s="67">
        <v>300389398968</v>
      </c>
      <c r="AP3060" s="67">
        <v>1725377908645</v>
      </c>
      <c r="AQ3060" s="67">
        <v>1648339065848</v>
      </c>
      <c r="AR3060" s="67">
        <v>77632021607</v>
      </c>
      <c r="AS3060" s="67">
        <v>62606469038</v>
      </c>
      <c r="AT3060" s="67">
        <v>15025552569</v>
      </c>
      <c r="AU3060" s="67">
        <v>272294000000</v>
      </c>
      <c r="AV3060" s="67">
        <v>174769000000</v>
      </c>
      <c r="AW3060" s="67">
        <v>894060860</v>
      </c>
      <c r="AX3060" s="67">
        <v>634967383</v>
      </c>
      <c r="AY3060" s="67">
        <v>211239015</v>
      </c>
      <c r="AZ3060" s="67">
        <v>423728367</v>
      </c>
      <c r="BA3060" s="67">
        <v>3206695</v>
      </c>
      <c r="BB3060" s="67">
        <v>133262061</v>
      </c>
      <c r="BC3060" s="67">
        <v>0</v>
      </c>
      <c r="BD3060" s="67">
        <v>0</v>
      </c>
      <c r="BE3060" s="67">
        <v>0</v>
      </c>
      <c r="BF3060" s="67">
        <v>122624722</v>
      </c>
      <c r="BG3060" s="67"/>
      <c r="BH3060" s="67">
        <v>1156311732915</v>
      </c>
      <c r="BI3060" s="67">
        <v>720981321555</v>
      </c>
      <c r="BJ3060" s="67">
        <v>435330411360</v>
      </c>
      <c r="BK3060" s="67">
        <v>0</v>
      </c>
      <c r="BL3060" s="67"/>
      <c r="BM3060" s="67"/>
      <c r="BN3060" s="67"/>
      <c r="BO3060" s="67"/>
      <c r="BP3060" s="67"/>
      <c r="BQ3060" s="67"/>
      <c r="BR3060" s="67"/>
      <c r="BS3060" s="67"/>
      <c r="BT3060" s="67"/>
      <c r="BU3060" s="67"/>
      <c r="BV3060" s="67"/>
      <c r="BW3060" s="67"/>
      <c r="BX3060" s="67"/>
      <c r="BY3060" s="67"/>
      <c r="BZ3060" s="67">
        <v>336672967733</v>
      </c>
      <c r="CA3060" s="67">
        <v>43657217650</v>
      </c>
      <c r="CB3060" s="67">
        <v>293015750083</v>
      </c>
      <c r="CC3060" s="67">
        <v>1669035783115</v>
      </c>
      <c r="CD3060" s="67">
        <v>1572000000000</v>
      </c>
    </row>
    <row r="3061" spans="1:82">
      <c r="A3061" t="s">
        <v>3424</v>
      </c>
      <c r="B3061" t="s">
        <v>3425</v>
      </c>
      <c r="C3061" t="s">
        <v>210</v>
      </c>
      <c r="D3061" t="s">
        <v>65</v>
      </c>
      <c r="E3061" t="s">
        <v>153</v>
      </c>
      <c r="F3061" s="67">
        <v>2011</v>
      </c>
      <c r="G3061" t="s">
        <v>3442</v>
      </c>
      <c r="H3061" s="67">
        <v>1804171</v>
      </c>
      <c r="I3061" s="67">
        <v>94385846794</v>
      </c>
      <c r="J3061" s="67">
        <v>364412684479</v>
      </c>
      <c r="K3061" s="67">
        <v>227752508896</v>
      </c>
      <c r="L3061" s="67">
        <v>3039330277</v>
      </c>
      <c r="M3061" s="67">
        <v>1598092971</v>
      </c>
      <c r="N3061" s="67">
        <v>0</v>
      </c>
      <c r="O3061" s="67">
        <v>1303190424</v>
      </c>
      <c r="P3061" s="67">
        <v>0</v>
      </c>
      <c r="Q3061" s="67">
        <v>0</v>
      </c>
      <c r="R3061" s="67">
        <v>0</v>
      </c>
      <c r="S3061" s="67">
        <v>94612253</v>
      </c>
      <c r="T3061" s="67">
        <v>0</v>
      </c>
      <c r="U3061" s="67">
        <v>1095367615642</v>
      </c>
      <c r="V3061" s="67">
        <v>554878547324</v>
      </c>
      <c r="W3061" s="67">
        <v>540032574292</v>
      </c>
      <c r="X3061" s="67">
        <v>0</v>
      </c>
      <c r="Y3061" s="67">
        <v>0</v>
      </c>
      <c r="Z3061" s="67">
        <v>0</v>
      </c>
      <c r="AA3061" s="67">
        <v>0</v>
      </c>
      <c r="AB3061" s="67">
        <v>0</v>
      </c>
      <c r="AC3061" s="67">
        <v>0</v>
      </c>
      <c r="AD3061" s="67">
        <v>0</v>
      </c>
      <c r="AE3061" s="67">
        <v>0</v>
      </c>
      <c r="AF3061" s="67">
        <v>0</v>
      </c>
      <c r="AG3061" s="67">
        <v>0</v>
      </c>
      <c r="AH3061" s="67">
        <v>0</v>
      </c>
      <c r="AI3061" s="67">
        <v>0</v>
      </c>
      <c r="AJ3061" s="67">
        <v>0</v>
      </c>
      <c r="AK3061" s="67">
        <v>0</v>
      </c>
      <c r="AL3061" s="67">
        <v>0</v>
      </c>
      <c r="AM3061" s="67">
        <v>363975515150</v>
      </c>
      <c r="AN3061" s="67">
        <v>46795327329</v>
      </c>
      <c r="AO3061" s="67">
        <v>317311433391</v>
      </c>
      <c r="AP3061" s="67">
        <v>1775977237416</v>
      </c>
      <c r="AQ3061" s="67">
        <v>1677458191090</v>
      </c>
      <c r="AR3061" s="67">
        <v>83412497537</v>
      </c>
      <c r="AS3061" s="67">
        <v>67268143175</v>
      </c>
      <c r="AT3061" s="67">
        <v>16144354362</v>
      </c>
      <c r="AU3061" s="67">
        <v>319430000000</v>
      </c>
      <c r="AV3061" s="67">
        <v>199639000000</v>
      </c>
      <c r="AW3061" s="67">
        <v>932562481</v>
      </c>
      <c r="AX3061" s="67">
        <v>598392032</v>
      </c>
      <c r="AY3061" s="67">
        <v>222174798</v>
      </c>
      <c r="AZ3061" s="67">
        <v>376217235</v>
      </c>
      <c r="BA3061" s="67">
        <v>3717055</v>
      </c>
      <c r="BB3061" s="67">
        <v>184310677</v>
      </c>
      <c r="BC3061" s="67">
        <v>0</v>
      </c>
      <c r="BD3061" s="67">
        <v>0</v>
      </c>
      <c r="BE3061" s="67">
        <v>0</v>
      </c>
      <c r="BF3061" s="67">
        <v>146142717</v>
      </c>
      <c r="BG3061" s="67"/>
      <c r="BH3061" s="67">
        <v>1488177728279</v>
      </c>
      <c r="BI3061" s="67">
        <v>685769298865</v>
      </c>
      <c r="BJ3061" s="67">
        <v>802408429414</v>
      </c>
      <c r="BK3061" s="67">
        <v>0</v>
      </c>
      <c r="BL3061" s="67"/>
      <c r="BM3061" s="67"/>
      <c r="BN3061" s="67"/>
      <c r="BO3061" s="67"/>
      <c r="BP3061" s="67"/>
      <c r="BQ3061" s="67"/>
      <c r="BR3061" s="67"/>
      <c r="BS3061" s="67"/>
      <c r="BT3061" s="67"/>
      <c r="BU3061" s="67"/>
      <c r="BV3061" s="67"/>
      <c r="BW3061" s="67"/>
      <c r="BX3061" s="67"/>
      <c r="BY3061" s="67"/>
      <c r="BZ3061" s="67">
        <v>350130105712</v>
      </c>
      <c r="CA3061" s="67">
        <v>48158253938</v>
      </c>
      <c r="CB3061" s="67">
        <v>301971851773</v>
      </c>
      <c r="CC3061" s="67">
        <v>2042443894009</v>
      </c>
      <c r="CD3061" s="67">
        <v>1923000000000</v>
      </c>
    </row>
    <row r="3062" spans="1:82">
      <c r="A3062" t="s">
        <v>3424</v>
      </c>
      <c r="B3062" t="s">
        <v>3425</v>
      </c>
      <c r="C3062" t="s">
        <v>210</v>
      </c>
      <c r="D3062" t="s">
        <v>65</v>
      </c>
      <c r="E3062" t="s">
        <v>153</v>
      </c>
      <c r="F3062" s="67">
        <v>2012</v>
      </c>
      <c r="G3062" t="s">
        <v>3443</v>
      </c>
      <c r="H3062" s="67">
        <v>1905660</v>
      </c>
      <c r="I3062" s="67">
        <v>107292923176</v>
      </c>
      <c r="J3062" s="67">
        <v>437455693495</v>
      </c>
      <c r="K3062" s="67">
        <v>193423353812</v>
      </c>
      <c r="L3062" s="67">
        <v>3045212776</v>
      </c>
      <c r="M3062" s="67">
        <v>1614352638</v>
      </c>
      <c r="N3062" s="67">
        <v>0</v>
      </c>
      <c r="O3062" s="67">
        <v>1297157135</v>
      </c>
      <c r="P3062" s="67">
        <v>0</v>
      </c>
      <c r="Q3062" s="67">
        <v>0</v>
      </c>
      <c r="R3062" s="67">
        <v>0</v>
      </c>
      <c r="S3062" s="67">
        <v>92344955</v>
      </c>
      <c r="T3062" s="67">
        <v>0</v>
      </c>
      <c r="U3062" s="67">
        <v>1092238105474</v>
      </c>
      <c r="V3062" s="67">
        <v>554878547324</v>
      </c>
      <c r="W3062" s="67">
        <v>536595894084</v>
      </c>
      <c r="X3062" s="67">
        <v>0</v>
      </c>
      <c r="Y3062" s="67">
        <v>0</v>
      </c>
      <c r="Z3062" s="67">
        <v>0</v>
      </c>
      <c r="AA3062" s="67">
        <v>0</v>
      </c>
      <c r="AB3062" s="67">
        <v>0</v>
      </c>
      <c r="AC3062" s="67">
        <v>0</v>
      </c>
      <c r="AD3062" s="67">
        <v>0</v>
      </c>
      <c r="AE3062" s="67">
        <v>0</v>
      </c>
      <c r="AF3062" s="67">
        <v>0</v>
      </c>
      <c r="AG3062" s="67">
        <v>0</v>
      </c>
      <c r="AH3062" s="67">
        <v>0</v>
      </c>
      <c r="AI3062" s="67">
        <v>0</v>
      </c>
      <c r="AJ3062" s="67">
        <v>0</v>
      </c>
      <c r="AK3062" s="67">
        <v>0</v>
      </c>
      <c r="AL3062" s="67">
        <v>0</v>
      </c>
      <c r="AM3062" s="67">
        <v>390609674090</v>
      </c>
      <c r="AN3062" s="67">
        <v>52422724538</v>
      </c>
      <c r="AO3062" s="67">
        <v>338157365276</v>
      </c>
      <c r="AP3062" s="67">
        <v>1892461619747</v>
      </c>
      <c r="AQ3062" s="67">
        <v>1700711728770</v>
      </c>
      <c r="AR3062" s="67">
        <v>94707811654</v>
      </c>
      <c r="AS3062" s="67">
        <v>76377267463</v>
      </c>
      <c r="AT3062" s="67">
        <v>18330544191</v>
      </c>
      <c r="AU3062" s="67">
        <v>392335000000</v>
      </c>
      <c r="AV3062" s="67">
        <v>173473000000</v>
      </c>
      <c r="AW3062" s="67">
        <v>987084070</v>
      </c>
      <c r="AX3062" s="67">
        <v>625554817</v>
      </c>
      <c r="AY3062" s="67">
        <v>228707300</v>
      </c>
      <c r="AZ3062" s="67">
        <v>396847517</v>
      </c>
      <c r="BA3062" s="67">
        <v>4061260</v>
      </c>
      <c r="BB3062" s="67">
        <v>224368743</v>
      </c>
      <c r="BC3062" s="67">
        <v>0</v>
      </c>
      <c r="BD3062" s="67">
        <v>0</v>
      </c>
      <c r="BE3062" s="67">
        <v>0</v>
      </c>
      <c r="BF3062" s="67">
        <v>133099251</v>
      </c>
      <c r="BG3062" s="67"/>
      <c r="BH3062" s="67">
        <v>1769934205775</v>
      </c>
      <c r="BI3062" s="67">
        <v>1137835872038</v>
      </c>
      <c r="BJ3062" s="67">
        <v>632098333737</v>
      </c>
      <c r="BK3062" s="67">
        <v>0</v>
      </c>
      <c r="BL3062" s="67"/>
      <c r="BM3062" s="67"/>
      <c r="BN3062" s="67"/>
      <c r="BO3062" s="67"/>
      <c r="BP3062" s="67"/>
      <c r="BQ3062" s="67"/>
      <c r="BR3062" s="67"/>
      <c r="BS3062" s="67"/>
      <c r="BT3062" s="67"/>
      <c r="BU3062" s="67"/>
      <c r="BV3062" s="67"/>
      <c r="BW3062" s="67"/>
      <c r="BX3062" s="67"/>
      <c r="BY3062" s="67"/>
      <c r="BZ3062" s="67">
        <v>416098969129</v>
      </c>
      <c r="CA3062" s="67">
        <v>59350294989</v>
      </c>
      <c r="CB3062" s="67">
        <v>356748674140</v>
      </c>
      <c r="CC3062" s="67">
        <v>2500590070628</v>
      </c>
      <c r="CD3062" s="67">
        <v>2282000000000</v>
      </c>
    </row>
    <row r="3063" spans="1:82">
      <c r="A3063" t="s">
        <v>3424</v>
      </c>
      <c r="B3063" t="s">
        <v>3425</v>
      </c>
      <c r="C3063" t="s">
        <v>210</v>
      </c>
      <c r="D3063" t="s">
        <v>65</v>
      </c>
      <c r="E3063" t="s">
        <v>153</v>
      </c>
      <c r="F3063" s="67">
        <v>2013</v>
      </c>
      <c r="G3063" t="s">
        <v>3444</v>
      </c>
      <c r="H3063" s="67">
        <v>2035501</v>
      </c>
      <c r="I3063" s="67">
        <v>121076164396</v>
      </c>
      <c r="J3063" s="67">
        <v>493105557145</v>
      </c>
      <c r="K3063" s="67">
        <v>186537856910</v>
      </c>
      <c r="L3063" s="67">
        <v>3047712622</v>
      </c>
      <c r="M3063" s="67">
        <v>1630612305</v>
      </c>
      <c r="N3063" s="67">
        <v>0</v>
      </c>
      <c r="O3063" s="67">
        <v>1294140490</v>
      </c>
      <c r="P3063" s="67">
        <v>0</v>
      </c>
      <c r="Q3063" s="67">
        <v>0</v>
      </c>
      <c r="R3063" s="67">
        <v>0</v>
      </c>
      <c r="S3063" s="67">
        <v>88826488</v>
      </c>
      <c r="T3063" s="67">
        <v>0</v>
      </c>
      <c r="U3063" s="67">
        <v>1088524673630</v>
      </c>
      <c r="V3063" s="67">
        <v>554878547324</v>
      </c>
      <c r="W3063" s="67">
        <v>532077962894</v>
      </c>
      <c r="X3063" s="67">
        <v>0</v>
      </c>
      <c r="Y3063" s="67">
        <v>0</v>
      </c>
      <c r="Z3063" s="67">
        <v>0</v>
      </c>
      <c r="AA3063" s="67">
        <v>0</v>
      </c>
      <c r="AB3063" s="67">
        <v>0</v>
      </c>
      <c r="AC3063" s="67">
        <v>0</v>
      </c>
      <c r="AD3063" s="67">
        <v>0</v>
      </c>
      <c r="AE3063" s="67">
        <v>0</v>
      </c>
      <c r="AF3063" s="67">
        <v>0</v>
      </c>
      <c r="AG3063" s="67">
        <v>0</v>
      </c>
      <c r="AH3063" s="67">
        <v>0</v>
      </c>
      <c r="AI3063" s="67">
        <v>0</v>
      </c>
      <c r="AJ3063" s="67">
        <v>0</v>
      </c>
      <c r="AK3063" s="67">
        <v>0</v>
      </c>
      <c r="AL3063" s="67">
        <v>0</v>
      </c>
      <c r="AM3063" s="67">
        <v>426621333888</v>
      </c>
      <c r="AN3063" s="67">
        <v>58720633437</v>
      </c>
      <c r="AO3063" s="67">
        <v>367774689947</v>
      </c>
      <c r="AP3063" s="67">
        <v>1969945300264</v>
      </c>
      <c r="AQ3063" s="67">
        <v>1727619141053</v>
      </c>
      <c r="AR3063" s="67">
        <v>105346245340</v>
      </c>
      <c r="AS3063" s="67">
        <v>84956649468</v>
      </c>
      <c r="AT3063" s="67">
        <v>20389595872</v>
      </c>
      <c r="AU3063" s="67">
        <v>456494000000</v>
      </c>
      <c r="AV3063" s="67">
        <v>172688000000</v>
      </c>
      <c r="AW3063" s="67">
        <v>1195792773</v>
      </c>
      <c r="AX3063" s="67">
        <v>783285609</v>
      </c>
      <c r="AY3063" s="67">
        <v>298396138</v>
      </c>
      <c r="AZ3063" s="67">
        <v>484889471</v>
      </c>
      <c r="BA3063" s="67">
        <v>3550677</v>
      </c>
      <c r="BB3063" s="67">
        <v>254698310</v>
      </c>
      <c r="BC3063" s="67">
        <v>0</v>
      </c>
      <c r="BD3063" s="67">
        <v>0</v>
      </c>
      <c r="BE3063" s="67">
        <v>0</v>
      </c>
      <c r="BF3063" s="67">
        <v>154258177</v>
      </c>
      <c r="BG3063" s="67"/>
      <c r="BH3063" s="67">
        <v>2055833502028</v>
      </c>
      <c r="BI3063" s="67">
        <v>1133928411677</v>
      </c>
      <c r="BJ3063" s="67">
        <v>921905090351</v>
      </c>
      <c r="BK3063" s="67">
        <v>0</v>
      </c>
      <c r="BL3063" s="67"/>
      <c r="BM3063" s="67"/>
      <c r="BN3063" s="67"/>
      <c r="BO3063" s="67"/>
      <c r="BP3063" s="67"/>
      <c r="BQ3063" s="67"/>
      <c r="BR3063" s="67"/>
      <c r="BS3063" s="67"/>
      <c r="BT3063" s="67"/>
      <c r="BU3063" s="67"/>
      <c r="BV3063" s="67"/>
      <c r="BW3063" s="67"/>
      <c r="BX3063" s="67"/>
      <c r="BY3063" s="67"/>
      <c r="BZ3063" s="67">
        <v>485822141145</v>
      </c>
      <c r="CA3063" s="67">
        <v>70030757874</v>
      </c>
      <c r="CB3063" s="67">
        <v>415791383271</v>
      </c>
      <c r="CC3063" s="67">
        <v>2932003681287</v>
      </c>
      <c r="CD3063" s="67">
        <v>2648000000000</v>
      </c>
    </row>
    <row r="3064" spans="1:82">
      <c r="A3064" t="s">
        <v>3424</v>
      </c>
      <c r="B3064" t="s">
        <v>3425</v>
      </c>
      <c r="C3064" t="s">
        <v>210</v>
      </c>
      <c r="D3064" t="s">
        <v>65</v>
      </c>
      <c r="E3064" t="s">
        <v>153</v>
      </c>
      <c r="F3064" s="67">
        <v>2014</v>
      </c>
      <c r="G3064" t="s">
        <v>3445</v>
      </c>
      <c r="H3064" s="67">
        <v>2214465</v>
      </c>
      <c r="I3064" s="67">
        <v>137817692273</v>
      </c>
      <c r="J3064" s="67">
        <v>529196781190</v>
      </c>
      <c r="K3064" s="67">
        <v>187063007911</v>
      </c>
      <c r="L3064" s="67">
        <v>3046281555</v>
      </c>
      <c r="M3064" s="67">
        <v>1649194782</v>
      </c>
      <c r="N3064" s="67">
        <v>0</v>
      </c>
      <c r="O3064" s="67">
        <v>1288107201</v>
      </c>
      <c r="P3064" s="67">
        <v>0</v>
      </c>
      <c r="Q3064" s="67">
        <v>0</v>
      </c>
      <c r="R3064" s="67">
        <v>0</v>
      </c>
      <c r="S3064" s="67">
        <v>85148449</v>
      </c>
      <c r="T3064" s="67">
        <v>0</v>
      </c>
      <c r="U3064" s="67">
        <v>1082232843072</v>
      </c>
      <c r="V3064" s="67">
        <v>551817751555</v>
      </c>
      <c r="W3064" s="67">
        <v>528842147413</v>
      </c>
      <c r="X3064" s="67">
        <v>0</v>
      </c>
      <c r="Y3064" s="67">
        <v>0</v>
      </c>
      <c r="Z3064" s="67">
        <v>0</v>
      </c>
      <c r="AA3064" s="67">
        <v>0</v>
      </c>
      <c r="AB3064" s="67">
        <v>0</v>
      </c>
      <c r="AC3064" s="67">
        <v>0</v>
      </c>
      <c r="AD3064" s="67">
        <v>0</v>
      </c>
      <c r="AE3064" s="67">
        <v>0</v>
      </c>
      <c r="AF3064" s="67">
        <v>0</v>
      </c>
      <c r="AG3064" s="67">
        <v>0</v>
      </c>
      <c r="AH3064" s="67">
        <v>0</v>
      </c>
      <c r="AI3064" s="67">
        <v>0</v>
      </c>
      <c r="AJ3064" s="67">
        <v>0</v>
      </c>
      <c r="AK3064" s="67">
        <v>0</v>
      </c>
      <c r="AL3064" s="67">
        <v>0</v>
      </c>
      <c r="AM3064" s="67">
        <v>479492777124</v>
      </c>
      <c r="AN3064" s="67">
        <v>65918469446</v>
      </c>
      <c r="AO3064" s="67">
        <v>413435787646</v>
      </c>
      <c r="AP3064" s="67">
        <v>2042311390886</v>
      </c>
      <c r="AQ3064" s="67">
        <v>1765779611653</v>
      </c>
      <c r="AR3064" s="67">
        <v>145648247306</v>
      </c>
      <c r="AS3064" s="67">
        <v>117458263957</v>
      </c>
      <c r="AT3064" s="67">
        <v>28189983350</v>
      </c>
      <c r="AU3064" s="67">
        <v>506316000000</v>
      </c>
      <c r="AV3064" s="67">
        <v>178975000000</v>
      </c>
      <c r="AW3064" s="67">
        <v>1349842437</v>
      </c>
      <c r="AX3064" s="67">
        <v>816127386</v>
      </c>
      <c r="AY3064" s="67">
        <v>305117385</v>
      </c>
      <c r="AZ3064" s="67">
        <v>511010001</v>
      </c>
      <c r="BA3064" s="67">
        <v>5754061</v>
      </c>
      <c r="BB3064" s="67">
        <v>279106470</v>
      </c>
      <c r="BC3064" s="67">
        <v>0</v>
      </c>
      <c r="BD3064" s="67">
        <v>0</v>
      </c>
      <c r="BE3064" s="67">
        <v>0</v>
      </c>
      <c r="BF3064" s="67">
        <v>248854520</v>
      </c>
      <c r="BG3064" s="67"/>
      <c r="BH3064" s="67">
        <v>1694195782008</v>
      </c>
      <c r="BI3064" s="67">
        <v>871857829277</v>
      </c>
      <c r="BJ3064" s="67">
        <v>822337952731</v>
      </c>
      <c r="BK3064" s="67">
        <v>0</v>
      </c>
      <c r="BL3064" s="67"/>
      <c r="BM3064" s="67"/>
      <c r="BN3064" s="67"/>
      <c r="BO3064" s="67"/>
      <c r="BP3064" s="67"/>
      <c r="BQ3064" s="67"/>
      <c r="BR3064" s="67"/>
      <c r="BS3064" s="67"/>
      <c r="BT3064" s="67"/>
      <c r="BU3064" s="67"/>
      <c r="BV3064" s="67"/>
      <c r="BW3064" s="67"/>
      <c r="BX3064" s="67"/>
      <c r="BY3064" s="67"/>
      <c r="BZ3064" s="67">
        <v>536176119858</v>
      </c>
      <c r="CA3064" s="67">
        <v>75214620269</v>
      </c>
      <c r="CB3064" s="67">
        <v>460961499588</v>
      </c>
      <c r="CC3064" s="67">
        <v>2704710991609</v>
      </c>
      <c r="CD3064" s="67">
        <v>2377000000000</v>
      </c>
    </row>
    <row r="3065" spans="1:82">
      <c r="A3065" t="s">
        <v>3424</v>
      </c>
      <c r="B3065" t="s">
        <v>3425</v>
      </c>
      <c r="C3065" t="s">
        <v>210</v>
      </c>
      <c r="D3065" t="s">
        <v>65</v>
      </c>
      <c r="E3065" t="s">
        <v>153</v>
      </c>
      <c r="F3065" s="67">
        <v>2015</v>
      </c>
      <c r="G3065" t="s">
        <v>3446</v>
      </c>
      <c r="H3065" s="67">
        <v>2414573</v>
      </c>
      <c r="I3065" s="67">
        <v>154232036986</v>
      </c>
      <c r="J3065" s="67">
        <v>542219854744</v>
      </c>
      <c r="K3065" s="67">
        <v>211506877928</v>
      </c>
      <c r="L3065" s="67">
        <v>3031657786</v>
      </c>
      <c r="M3065" s="67">
        <v>1649194782</v>
      </c>
      <c r="N3065" s="67">
        <v>0</v>
      </c>
      <c r="O3065" s="67">
        <v>1282073912</v>
      </c>
      <c r="P3065" s="67">
        <v>0</v>
      </c>
      <c r="Q3065" s="67">
        <v>0</v>
      </c>
      <c r="R3065" s="67">
        <v>0</v>
      </c>
      <c r="S3065" s="67">
        <v>82440989</v>
      </c>
      <c r="T3065" s="67">
        <v>0</v>
      </c>
      <c r="U3065" s="67">
        <v>1076998020420</v>
      </c>
      <c r="V3065" s="67">
        <v>551905202862</v>
      </c>
      <c r="W3065" s="67">
        <v>523904960728</v>
      </c>
      <c r="X3065" s="67">
        <v>0</v>
      </c>
      <c r="Y3065" s="67">
        <v>0</v>
      </c>
      <c r="Z3065" s="67">
        <v>0</v>
      </c>
      <c r="AA3065" s="67">
        <v>0</v>
      </c>
      <c r="AB3065" s="67">
        <v>0</v>
      </c>
      <c r="AC3065" s="67">
        <v>0</v>
      </c>
      <c r="AD3065" s="67">
        <v>0</v>
      </c>
      <c r="AE3065" s="67">
        <v>0</v>
      </c>
      <c r="AF3065" s="67">
        <v>0</v>
      </c>
      <c r="AG3065" s="67">
        <v>0</v>
      </c>
      <c r="AH3065" s="67">
        <v>0</v>
      </c>
      <c r="AI3065" s="67">
        <v>0</v>
      </c>
      <c r="AJ3065" s="67">
        <v>0</v>
      </c>
      <c r="AK3065" s="67">
        <v>0</v>
      </c>
      <c r="AL3065" s="67">
        <v>0</v>
      </c>
      <c r="AM3065" s="67">
        <v>542045304841</v>
      </c>
      <c r="AN3065" s="67">
        <v>73962014201</v>
      </c>
      <c r="AO3065" s="67">
        <v>467932578856</v>
      </c>
      <c r="AP3065" s="67">
        <v>2099456954164</v>
      </c>
      <c r="AQ3065" s="67">
        <v>1821615304169</v>
      </c>
      <c r="AR3065" s="67">
        <v>147006597849</v>
      </c>
      <c r="AS3065" s="67">
        <v>118553707943</v>
      </c>
      <c r="AT3065" s="67">
        <v>28452889906</v>
      </c>
      <c r="AU3065" s="67">
        <v>528187000000</v>
      </c>
      <c r="AV3065" s="67">
        <v>206033000000</v>
      </c>
      <c r="AW3065" s="67">
        <v>1402490516</v>
      </c>
      <c r="AX3065" s="67">
        <v>1083588035</v>
      </c>
      <c r="AY3065" s="67">
        <v>322364597</v>
      </c>
      <c r="AZ3065" s="67">
        <v>761223437</v>
      </c>
      <c r="BA3065" s="67">
        <v>5238541</v>
      </c>
      <c r="BB3065" s="67">
        <v>230069218</v>
      </c>
      <c r="BC3065" s="67">
        <v>0</v>
      </c>
      <c r="BD3065" s="67">
        <v>0</v>
      </c>
      <c r="BE3065" s="67">
        <v>0</v>
      </c>
      <c r="BF3065" s="67">
        <v>83594722</v>
      </c>
      <c r="BG3065" s="67"/>
      <c r="BH3065" s="67">
        <v>1096140291996</v>
      </c>
      <c r="BI3065" s="67">
        <v>477306473681</v>
      </c>
      <c r="BJ3065" s="67">
        <v>618833818314</v>
      </c>
      <c r="BK3065" s="67">
        <v>0</v>
      </c>
      <c r="BL3065" s="67"/>
      <c r="BM3065" s="67"/>
      <c r="BN3065" s="67"/>
      <c r="BO3065" s="67"/>
      <c r="BP3065" s="67"/>
      <c r="BQ3065" s="67"/>
      <c r="BR3065" s="67"/>
      <c r="BS3065" s="67"/>
      <c r="BT3065" s="67"/>
      <c r="BU3065" s="67"/>
      <c r="BV3065" s="67"/>
      <c r="BW3065" s="67"/>
      <c r="BX3065" s="67"/>
      <c r="BY3065" s="67"/>
      <c r="BZ3065" s="67">
        <v>624681237031</v>
      </c>
      <c r="CA3065" s="67">
        <v>85093677867</v>
      </c>
      <c r="CB3065" s="67">
        <v>539587559164</v>
      </c>
      <c r="CC3065" s="67">
        <v>2191384617391</v>
      </c>
      <c r="CD3065" s="67">
        <v>1869000000000</v>
      </c>
    </row>
    <row r="3066" spans="1:82">
      <c r="A3066" t="s">
        <v>3424</v>
      </c>
      <c r="B3066" t="s">
        <v>3425</v>
      </c>
      <c r="C3066" t="s">
        <v>210</v>
      </c>
      <c r="D3066" t="s">
        <v>65</v>
      </c>
      <c r="E3066" t="s">
        <v>153</v>
      </c>
      <c r="F3066" s="67">
        <v>2016</v>
      </c>
      <c r="G3066" t="s">
        <v>3447</v>
      </c>
      <c r="H3066" s="67">
        <v>2595166</v>
      </c>
      <c r="I3066" s="67">
        <v>175537565108</v>
      </c>
      <c r="J3066" s="67">
        <v>571873720086</v>
      </c>
      <c r="K3066" s="67">
        <v>258569137624</v>
      </c>
      <c r="L3066" s="67">
        <v>3039418614</v>
      </c>
      <c r="M3066" s="67">
        <v>1649194782</v>
      </c>
      <c r="N3066" s="67">
        <v>0</v>
      </c>
      <c r="O3066" s="67">
        <v>1303190424</v>
      </c>
      <c r="P3066" s="67">
        <v>0</v>
      </c>
      <c r="Q3066" s="67">
        <v>0</v>
      </c>
      <c r="R3066" s="67">
        <v>0</v>
      </c>
      <c r="S3066" s="67">
        <v>80922817</v>
      </c>
      <c r="T3066" s="67">
        <v>0</v>
      </c>
      <c r="U3066" s="67">
        <v>1071413813097</v>
      </c>
      <c r="V3066" s="67">
        <v>551905202862</v>
      </c>
      <c r="W3066" s="67">
        <v>519020065936</v>
      </c>
      <c r="X3066" s="67">
        <v>0</v>
      </c>
      <c r="Y3066" s="67">
        <v>0</v>
      </c>
      <c r="Z3066" s="67">
        <v>0</v>
      </c>
      <c r="AA3066" s="67">
        <v>0</v>
      </c>
      <c r="AB3066" s="67">
        <v>0</v>
      </c>
      <c r="AC3066" s="67">
        <v>0</v>
      </c>
      <c r="AD3066" s="67">
        <v>0</v>
      </c>
      <c r="AE3066" s="67">
        <v>0</v>
      </c>
      <c r="AF3066" s="67">
        <v>0</v>
      </c>
      <c r="AG3066" s="67">
        <v>0</v>
      </c>
      <c r="AH3066" s="67">
        <v>0</v>
      </c>
      <c r="AI3066" s="67">
        <v>0</v>
      </c>
      <c r="AJ3066" s="67">
        <v>0</v>
      </c>
      <c r="AK3066" s="67">
        <v>0</v>
      </c>
      <c r="AL3066" s="67">
        <v>0</v>
      </c>
      <c r="AM3066" s="67">
        <v>599306284315</v>
      </c>
      <c r="AN3066" s="67">
        <v>82447878578</v>
      </c>
      <c r="AO3066" s="67">
        <v>516697483379</v>
      </c>
      <c r="AP3066" s="67">
        <v>2163437196463</v>
      </c>
      <c r="AQ3066" s="67">
        <v>1885016842085</v>
      </c>
      <c r="AR3066" s="67">
        <v>158833413958</v>
      </c>
      <c r="AS3066" s="67">
        <v>128091462869</v>
      </c>
      <c r="AT3066" s="67">
        <v>30741951089</v>
      </c>
      <c r="AU3066" s="67">
        <v>571984000000</v>
      </c>
      <c r="AV3066" s="67">
        <v>258619000000</v>
      </c>
      <c r="AW3066" s="67">
        <v>1677924519</v>
      </c>
      <c r="AX3066" s="67">
        <v>1143499709</v>
      </c>
      <c r="AY3066" s="67">
        <v>329159683</v>
      </c>
      <c r="AZ3066" s="67">
        <v>814340027</v>
      </c>
      <c r="BA3066" s="67">
        <v>4062348</v>
      </c>
      <c r="BB3066" s="67">
        <v>452414882</v>
      </c>
      <c r="BC3066" s="67">
        <v>0</v>
      </c>
      <c r="BD3066" s="67">
        <v>0</v>
      </c>
      <c r="BE3066" s="67">
        <v>0</v>
      </c>
      <c r="BF3066" s="67">
        <v>77947580</v>
      </c>
      <c r="BG3066" s="67"/>
      <c r="BH3066" s="67">
        <v>838813073055</v>
      </c>
      <c r="BI3066" s="67">
        <v>381402744318</v>
      </c>
      <c r="BJ3066" s="67">
        <v>457410328737</v>
      </c>
      <c r="BK3066" s="67">
        <v>0</v>
      </c>
      <c r="BL3066" s="67"/>
      <c r="BM3066" s="67"/>
      <c r="BN3066" s="67"/>
      <c r="BO3066" s="67"/>
      <c r="BP3066" s="67"/>
      <c r="BQ3066" s="67"/>
      <c r="BR3066" s="67"/>
      <c r="BS3066" s="67"/>
      <c r="BT3066" s="67"/>
      <c r="BU3066" s="67"/>
      <c r="BV3066" s="67"/>
      <c r="BW3066" s="67"/>
      <c r="BX3066" s="67"/>
      <c r="BY3066" s="67"/>
      <c r="BZ3066" s="67">
        <v>650818629985</v>
      </c>
      <c r="CA3066" s="67">
        <v>88424022536</v>
      </c>
      <c r="CB3066" s="67">
        <v>562394607448</v>
      </c>
      <c r="CC3066" s="67">
        <v>1963508041517</v>
      </c>
      <c r="CD3066" s="67">
        <v>1650000000000</v>
      </c>
    </row>
    <row r="3067" spans="1:82">
      <c r="A3067" t="s">
        <v>3424</v>
      </c>
      <c r="B3067" t="s">
        <v>3425</v>
      </c>
      <c r="C3067" t="s">
        <v>210</v>
      </c>
      <c r="D3067" t="s">
        <v>65</v>
      </c>
      <c r="E3067" t="s">
        <v>153</v>
      </c>
      <c r="F3067" s="67">
        <v>2017</v>
      </c>
      <c r="G3067" t="s">
        <v>3448</v>
      </c>
      <c r="H3067" s="67">
        <v>2711755</v>
      </c>
      <c r="I3067" s="67">
        <v>192633286610</v>
      </c>
      <c r="J3067" s="67">
        <v>587989331507</v>
      </c>
      <c r="K3067" s="67">
        <v>230015192310</v>
      </c>
      <c r="L3067" s="67">
        <v>3080068507</v>
      </c>
      <c r="M3067" s="67">
        <v>1672422877</v>
      </c>
      <c r="N3067" s="67">
        <v>0</v>
      </c>
      <c r="O3067" s="67">
        <v>1324306935</v>
      </c>
      <c r="P3067" s="67">
        <v>0</v>
      </c>
      <c r="Q3067" s="67">
        <v>0</v>
      </c>
      <c r="R3067" s="67">
        <v>0</v>
      </c>
      <c r="S3067" s="67">
        <v>79573325</v>
      </c>
      <c r="T3067" s="67">
        <v>0</v>
      </c>
      <c r="U3067" s="67">
        <v>1066398355378</v>
      </c>
      <c r="V3067" s="67">
        <v>551905202862</v>
      </c>
      <c r="W3067" s="67">
        <v>514459961801</v>
      </c>
      <c r="X3067" s="67">
        <v>0</v>
      </c>
      <c r="Y3067" s="67">
        <v>0</v>
      </c>
      <c r="Z3067" s="67">
        <v>0</v>
      </c>
      <c r="AA3067" s="67">
        <v>0</v>
      </c>
      <c r="AB3067" s="67">
        <v>0</v>
      </c>
      <c r="AC3067" s="67">
        <v>0</v>
      </c>
      <c r="AD3067" s="67">
        <v>0</v>
      </c>
      <c r="AE3067" s="67">
        <v>0</v>
      </c>
      <c r="AF3067" s="67">
        <v>0</v>
      </c>
      <c r="AG3067" s="67">
        <v>0</v>
      </c>
      <c r="AH3067" s="67">
        <v>0</v>
      </c>
      <c r="AI3067" s="67">
        <v>0</v>
      </c>
      <c r="AJ3067" s="67">
        <v>0</v>
      </c>
      <c r="AK3067" s="67">
        <v>0</v>
      </c>
      <c r="AL3067" s="67">
        <v>0</v>
      </c>
      <c r="AM3067" s="67">
        <v>641342064364</v>
      </c>
      <c r="AN3067" s="67">
        <v>91318198736</v>
      </c>
      <c r="AO3067" s="67">
        <v>549918446130</v>
      </c>
      <c r="AP3067" s="67">
        <v>2268480600827</v>
      </c>
      <c r="AQ3067" s="67">
        <v>1931166486389</v>
      </c>
      <c r="AR3067" s="67">
        <v>175149209472</v>
      </c>
      <c r="AS3067" s="67">
        <v>141249362477</v>
      </c>
      <c r="AT3067" s="67">
        <v>33899846995</v>
      </c>
      <c r="AU3067" s="67">
        <v>590425000000</v>
      </c>
      <c r="AV3067" s="67">
        <v>230968000000</v>
      </c>
      <c r="AW3067" s="67">
        <v>2114109593</v>
      </c>
      <c r="AX3067" s="67">
        <v>1276730876</v>
      </c>
      <c r="AY3067" s="67">
        <v>362700279</v>
      </c>
      <c r="AZ3067" s="67">
        <v>914030597</v>
      </c>
      <c r="BA3067" s="67">
        <v>5016599</v>
      </c>
      <c r="BB3067" s="67">
        <v>749567542</v>
      </c>
      <c r="BC3067" s="67">
        <v>0</v>
      </c>
      <c r="BD3067" s="67">
        <v>0</v>
      </c>
      <c r="BE3067" s="67">
        <v>0</v>
      </c>
      <c r="BF3067" s="67">
        <v>82794577</v>
      </c>
      <c r="BG3067" s="67"/>
      <c r="BH3067" s="67">
        <v>1008393421188</v>
      </c>
      <c r="BI3067" s="67">
        <v>485952277119</v>
      </c>
      <c r="BJ3067" s="67">
        <v>522441144070</v>
      </c>
      <c r="BK3067" s="67">
        <v>0</v>
      </c>
      <c r="BL3067" s="67"/>
      <c r="BM3067" s="67"/>
      <c r="BN3067" s="67"/>
      <c r="BO3067" s="67"/>
      <c r="BP3067" s="67"/>
      <c r="BQ3067" s="67"/>
      <c r="BR3067" s="67"/>
      <c r="BS3067" s="67"/>
      <c r="BT3067" s="67"/>
      <c r="BU3067" s="67"/>
      <c r="BV3067" s="67"/>
      <c r="BW3067" s="67"/>
      <c r="BX3067" s="67"/>
      <c r="BY3067" s="67"/>
      <c r="BZ3067" s="67">
        <v>688775668520</v>
      </c>
      <c r="CA3067" s="67">
        <v>95674285385</v>
      </c>
      <c r="CB3067" s="67">
        <v>593101383135</v>
      </c>
      <c r="CC3067" s="67">
        <v>2233889408774</v>
      </c>
      <c r="CD3067" s="67">
        <v>1874000000000</v>
      </c>
    </row>
    <row r="3068" spans="1:82">
      <c r="A3068" t="s">
        <v>3424</v>
      </c>
      <c r="B3068" t="s">
        <v>3425</v>
      </c>
      <c r="C3068" t="s">
        <v>210</v>
      </c>
      <c r="D3068" t="s">
        <v>65</v>
      </c>
      <c r="E3068" t="s">
        <v>153</v>
      </c>
      <c r="F3068" s="67">
        <v>2018</v>
      </c>
      <c r="G3068" t="s">
        <v>3449</v>
      </c>
      <c r="H3068" s="67">
        <v>2766732</v>
      </c>
      <c r="I3068" s="67">
        <v>205794438291</v>
      </c>
      <c r="J3068" s="67">
        <v>606271213443</v>
      </c>
      <c r="K3068" s="67">
        <v>261997690095</v>
      </c>
      <c r="L3068" s="67">
        <v>3145737307</v>
      </c>
      <c r="M3068" s="67">
        <v>1718879068</v>
      </c>
      <c r="N3068" s="67">
        <v>0</v>
      </c>
      <c r="O3068" s="67">
        <v>1345423447</v>
      </c>
      <c r="P3068" s="67">
        <v>0</v>
      </c>
      <c r="Q3068" s="67">
        <v>0</v>
      </c>
      <c r="R3068" s="67">
        <v>0</v>
      </c>
      <c r="S3068" s="67">
        <v>77671873</v>
      </c>
      <c r="T3068" s="67">
        <v>0</v>
      </c>
      <c r="U3068" s="67">
        <v>1066060043296</v>
      </c>
      <c r="V3068" s="67">
        <v>551905202862</v>
      </c>
      <c r="W3068" s="67">
        <v>514143970204</v>
      </c>
      <c r="X3068" s="67">
        <v>0</v>
      </c>
      <c r="Y3068" s="67">
        <v>0</v>
      </c>
      <c r="Z3068" s="67">
        <v>0</v>
      </c>
      <c r="AA3068" s="67">
        <v>0</v>
      </c>
      <c r="AB3068" s="67">
        <v>0</v>
      </c>
      <c r="AC3068" s="67">
        <v>0</v>
      </c>
      <c r="AD3068" s="67">
        <v>0</v>
      </c>
      <c r="AE3068" s="67">
        <v>0</v>
      </c>
      <c r="AF3068" s="67">
        <v>0</v>
      </c>
      <c r="AG3068" s="67">
        <v>0</v>
      </c>
      <c r="AH3068" s="67">
        <v>0</v>
      </c>
      <c r="AI3068" s="67">
        <v>0</v>
      </c>
      <c r="AJ3068" s="67">
        <v>0</v>
      </c>
      <c r="AK3068" s="67">
        <v>0</v>
      </c>
      <c r="AL3068" s="67">
        <v>0</v>
      </c>
      <c r="AM3068" s="67">
        <v>685714523989</v>
      </c>
      <c r="AN3068" s="67">
        <v>100673881524</v>
      </c>
      <c r="AO3068" s="67">
        <v>585007524484</v>
      </c>
      <c r="AP3068" s="67">
        <v>2311048849047</v>
      </c>
      <c r="AQ3068" s="67">
        <v>1975274093510</v>
      </c>
      <c r="AR3068" s="67">
        <v>203885768982</v>
      </c>
      <c r="AS3068" s="67">
        <v>164424007244</v>
      </c>
      <c r="AT3068" s="67">
        <v>39461761738</v>
      </c>
      <c r="AU3068" s="67">
        <v>610340000000</v>
      </c>
      <c r="AV3068" s="67">
        <v>263756000000</v>
      </c>
      <c r="AW3068" s="67">
        <v>2701110294</v>
      </c>
      <c r="AX3068" s="67">
        <v>1482233486</v>
      </c>
      <c r="AY3068" s="67">
        <v>422266310</v>
      </c>
      <c r="AZ3068" s="67">
        <v>1059967176</v>
      </c>
      <c r="BA3068" s="67">
        <v>2529074</v>
      </c>
      <c r="BB3068" s="67">
        <v>1137065235</v>
      </c>
      <c r="BC3068" s="67">
        <v>0</v>
      </c>
      <c r="BD3068" s="67">
        <v>0</v>
      </c>
      <c r="BE3068" s="67">
        <v>0</v>
      </c>
      <c r="BF3068" s="67">
        <v>79282499</v>
      </c>
      <c r="BG3068" s="67"/>
      <c r="BH3068" s="67">
        <v>1373599292562</v>
      </c>
      <c r="BI3068" s="67">
        <v>666521282510</v>
      </c>
      <c r="BJ3068" s="67">
        <v>707078010052</v>
      </c>
      <c r="BK3068" s="67">
        <v>0</v>
      </c>
      <c r="BL3068" s="67"/>
      <c r="BM3068" s="67"/>
      <c r="BN3068" s="67"/>
      <c r="BO3068" s="67"/>
      <c r="BP3068" s="67"/>
      <c r="BQ3068" s="67"/>
      <c r="BR3068" s="67"/>
      <c r="BS3068" s="67"/>
      <c r="BT3068" s="67"/>
      <c r="BU3068" s="67"/>
      <c r="BV3068" s="67"/>
      <c r="BW3068" s="67"/>
      <c r="BX3068" s="67"/>
      <c r="BY3068" s="67"/>
      <c r="BZ3068" s="67">
        <v>774234434165</v>
      </c>
      <c r="CA3068" s="67">
        <v>111336613851</v>
      </c>
      <c r="CB3068" s="67">
        <v>662897820313</v>
      </c>
      <c r="CC3068" s="67">
        <v>2701004606003</v>
      </c>
      <c r="CD3068" s="67">
        <v>2354000000000</v>
      </c>
    </row>
    <row r="3069" spans="1:82">
      <c r="A3069" t="s">
        <v>3424</v>
      </c>
      <c r="B3069" t="s">
        <v>3425</v>
      </c>
      <c r="C3069" t="s">
        <v>210</v>
      </c>
      <c r="D3069" t="s">
        <v>65</v>
      </c>
      <c r="E3069" t="s">
        <v>153</v>
      </c>
      <c r="F3069" s="67">
        <v>2019</v>
      </c>
      <c r="G3069" t="s">
        <v>3450</v>
      </c>
      <c r="H3069" s="67">
        <v>2807235</v>
      </c>
      <c r="I3069" s="67">
        <v>215348027642</v>
      </c>
      <c r="J3069" s="67">
        <v>687058000000</v>
      </c>
      <c r="K3069" s="67">
        <v>304619000000</v>
      </c>
      <c r="L3069" s="67">
        <v>3164604544</v>
      </c>
      <c r="M3069" s="67">
        <v>1718879068</v>
      </c>
      <c r="N3069" s="67">
        <v>0</v>
      </c>
      <c r="O3069" s="67">
        <v>1366539958</v>
      </c>
      <c r="P3069" s="67">
        <v>0</v>
      </c>
      <c r="Q3069" s="67">
        <v>0</v>
      </c>
      <c r="R3069" s="67">
        <v>0</v>
      </c>
      <c r="S3069" s="67">
        <v>75770421</v>
      </c>
      <c r="T3069" s="67">
        <v>0</v>
      </c>
      <c r="U3069" s="67">
        <v>1065726394326</v>
      </c>
      <c r="V3069" s="67">
        <v>551905202862</v>
      </c>
      <c r="W3069" s="67">
        <v>513821191464</v>
      </c>
      <c r="X3069" s="67">
        <v>0</v>
      </c>
      <c r="Y3069" s="67">
        <v>0</v>
      </c>
      <c r="Z3069" s="67">
        <v>0</v>
      </c>
      <c r="AA3069" s="67">
        <v>0</v>
      </c>
      <c r="AB3069" s="67">
        <v>0</v>
      </c>
      <c r="AC3069" s="67">
        <v>0</v>
      </c>
      <c r="AD3069" s="67">
        <v>0</v>
      </c>
      <c r="AE3069" s="67">
        <v>0</v>
      </c>
      <c r="AF3069" s="67">
        <v>0</v>
      </c>
      <c r="AG3069" s="67">
        <v>0</v>
      </c>
      <c r="AH3069" s="67">
        <v>0</v>
      </c>
      <c r="AI3069" s="67">
        <v>0</v>
      </c>
      <c r="AJ3069" s="67">
        <v>0</v>
      </c>
      <c r="AK3069" s="67">
        <v>0</v>
      </c>
      <c r="AL3069" s="67">
        <v>0</v>
      </c>
      <c r="AM3069" s="67">
        <v>732686866755</v>
      </c>
      <c r="AN3069" s="67">
        <v>110558700620</v>
      </c>
      <c r="AO3069" s="67">
        <v>622128166134</v>
      </c>
      <c r="AP3069" s="67">
        <v>2399364893267</v>
      </c>
      <c r="AQ3069" s="67">
        <v>2016925893267</v>
      </c>
      <c r="AR3069" s="67">
        <v>215348027642</v>
      </c>
      <c r="AS3069" s="67">
        <v>173667764228</v>
      </c>
      <c r="AT3069" s="67">
        <v>41680263415</v>
      </c>
      <c r="AU3069" s="67">
        <v>687058000000</v>
      </c>
      <c r="AV3069" s="67">
        <v>304619000000</v>
      </c>
      <c r="AW3069" s="67">
        <v>3164604544</v>
      </c>
      <c r="AX3069" s="67">
        <v>1718879068</v>
      </c>
      <c r="AY3069" s="67">
        <v>515292444</v>
      </c>
      <c r="AZ3069" s="67">
        <v>1203586624</v>
      </c>
      <c r="BA3069" s="67">
        <v>3415096</v>
      </c>
      <c r="BB3069" s="67">
        <v>1366539958</v>
      </c>
      <c r="BC3069" s="67">
        <v>0</v>
      </c>
      <c r="BD3069" s="67">
        <v>0</v>
      </c>
      <c r="BE3069" s="67">
        <v>0</v>
      </c>
      <c r="BF3069" s="67">
        <v>75770421</v>
      </c>
      <c r="BG3069" s="67"/>
      <c r="BH3069" s="67">
        <v>1065726394326</v>
      </c>
      <c r="BI3069" s="67">
        <v>551905202862</v>
      </c>
      <c r="BJ3069" s="67">
        <v>513821191464</v>
      </c>
      <c r="BK3069" s="67">
        <v>0</v>
      </c>
      <c r="BL3069" s="67"/>
      <c r="BM3069" s="67"/>
      <c r="BN3069" s="67"/>
      <c r="BO3069" s="67"/>
      <c r="BP3069" s="67"/>
      <c r="BQ3069" s="67"/>
      <c r="BR3069" s="67"/>
      <c r="BS3069" s="67"/>
      <c r="BT3069" s="67"/>
      <c r="BU3069" s="67"/>
      <c r="BV3069" s="67"/>
      <c r="BW3069" s="67"/>
      <c r="BX3069" s="67"/>
      <c r="BY3069" s="67"/>
      <c r="BZ3069" s="67">
        <v>732686866755</v>
      </c>
      <c r="CA3069" s="67">
        <v>110558700620</v>
      </c>
      <c r="CB3069" s="67">
        <v>622128166134</v>
      </c>
      <c r="CC3069" s="67">
        <v>2399364893267</v>
      </c>
      <c r="CD3069" s="67">
        <v>2017000000000</v>
      </c>
    </row>
    <row r="3070" spans="1:82">
      <c r="A3070" t="s">
        <v>3424</v>
      </c>
      <c r="B3070" t="s">
        <v>3425</v>
      </c>
      <c r="C3070" t="s">
        <v>210</v>
      </c>
      <c r="D3070" t="s">
        <v>65</v>
      </c>
      <c r="E3070" t="s">
        <v>153</v>
      </c>
      <c r="F3070" s="67">
        <v>2020</v>
      </c>
      <c r="G3070" t="s">
        <v>3451</v>
      </c>
      <c r="H3070" s="67">
        <v>2760385</v>
      </c>
      <c r="I3070" s="67">
        <v>209654173480</v>
      </c>
      <c r="J3070" s="67">
        <v>757710246489</v>
      </c>
      <c r="K3070" s="67">
        <v>334413156148</v>
      </c>
      <c r="L3070" s="67">
        <v>3183628721</v>
      </c>
      <c r="M3070" s="67">
        <v>1718879068</v>
      </c>
      <c r="N3070" s="67">
        <v>0</v>
      </c>
      <c r="O3070" s="67">
        <v>1387656470</v>
      </c>
      <c r="P3070" s="67">
        <v>0</v>
      </c>
      <c r="Q3070" s="67">
        <v>0</v>
      </c>
      <c r="R3070" s="67">
        <v>0</v>
      </c>
      <c r="S3070" s="67">
        <v>73868969</v>
      </c>
      <c r="T3070" s="67">
        <v>0</v>
      </c>
      <c r="U3070" s="67">
        <v>1065726394326</v>
      </c>
      <c r="V3070" s="67">
        <v>551905202862</v>
      </c>
      <c r="W3070" s="67">
        <v>513821191464</v>
      </c>
      <c r="X3070" s="67">
        <v>0</v>
      </c>
      <c r="Y3070" s="67">
        <v>0</v>
      </c>
      <c r="Z3070" s="67">
        <v>0</v>
      </c>
      <c r="AA3070" s="67">
        <v>0</v>
      </c>
      <c r="AB3070" s="67">
        <v>0</v>
      </c>
      <c r="AC3070" s="67">
        <v>0</v>
      </c>
      <c r="AD3070" s="67">
        <v>0</v>
      </c>
      <c r="AE3070" s="67">
        <v>0</v>
      </c>
      <c r="AF3070" s="67">
        <v>0</v>
      </c>
      <c r="AG3070" s="67">
        <v>0</v>
      </c>
      <c r="AH3070" s="67">
        <v>0</v>
      </c>
      <c r="AI3070" s="67">
        <v>0</v>
      </c>
      <c r="AJ3070" s="67">
        <v>0</v>
      </c>
      <c r="AK3070" s="67">
        <v>0</v>
      </c>
      <c r="AL3070" s="67">
        <v>0</v>
      </c>
      <c r="AM3070" s="67">
        <v>781180965983</v>
      </c>
      <c r="AN3070" s="67">
        <v>120821771775</v>
      </c>
      <c r="AO3070" s="67">
        <v>660371745703</v>
      </c>
      <c r="AP3070" s="67">
        <v>2489252489367</v>
      </c>
      <c r="AQ3070" s="67">
        <v>2046822722497</v>
      </c>
      <c r="AR3070" s="67">
        <v>231705413793</v>
      </c>
      <c r="AS3070" s="67">
        <v>186859204672</v>
      </c>
      <c r="AT3070" s="67">
        <v>44846209121</v>
      </c>
      <c r="AU3070" s="67">
        <v>738462000000</v>
      </c>
      <c r="AV3070" s="67">
        <v>325918000000</v>
      </c>
      <c r="AW3070" s="67">
        <v>3286265452</v>
      </c>
      <c r="AX3070" s="67">
        <v>1810891608</v>
      </c>
      <c r="AY3070" s="67">
        <v>553417159</v>
      </c>
      <c r="AZ3070" s="67">
        <v>1257474448</v>
      </c>
      <c r="BA3070" s="67">
        <v>3097050</v>
      </c>
      <c r="BB3070" s="67">
        <v>1400018451</v>
      </c>
      <c r="BC3070" s="67">
        <v>0</v>
      </c>
      <c r="BD3070" s="67">
        <v>0</v>
      </c>
      <c r="BE3070" s="67">
        <v>0</v>
      </c>
      <c r="BF3070" s="67">
        <v>72258343</v>
      </c>
      <c r="BG3070" s="67"/>
      <c r="BH3070" s="67">
        <v>671263942202</v>
      </c>
      <c r="BI3070" s="67">
        <v>334296399901</v>
      </c>
      <c r="BJ3070" s="67">
        <v>336967542301</v>
      </c>
      <c r="BK3070" s="67">
        <v>0</v>
      </c>
      <c r="BL3070" s="67"/>
      <c r="BM3070" s="67"/>
      <c r="BN3070" s="67"/>
      <c r="BO3070" s="67"/>
      <c r="BP3070" s="67"/>
      <c r="BQ3070" s="67"/>
      <c r="BR3070" s="67"/>
      <c r="BS3070" s="67"/>
      <c r="BT3070" s="67"/>
      <c r="BU3070" s="67"/>
      <c r="BV3070" s="67"/>
      <c r="BW3070" s="67"/>
      <c r="BX3070" s="67"/>
      <c r="BY3070" s="67"/>
      <c r="BZ3070" s="67">
        <v>591739565345</v>
      </c>
      <c r="CA3070" s="67">
        <v>90859582856</v>
      </c>
      <c r="CB3070" s="67">
        <v>500879982489</v>
      </c>
      <c r="CC3070" s="67">
        <v>1910539186791</v>
      </c>
      <c r="CD3070" s="67">
        <v>1498000000000</v>
      </c>
    </row>
    <row r="3071" spans="1:82">
      <c r="A3071" t="s">
        <v>3452</v>
      </c>
      <c r="B3071" t="s">
        <v>3453</v>
      </c>
      <c r="C3071" t="s">
        <v>210</v>
      </c>
      <c r="D3071" t="s">
        <v>63</v>
      </c>
      <c r="E3071" t="s">
        <v>153</v>
      </c>
      <c r="F3071" s="67">
        <v>1995</v>
      </c>
      <c r="G3071" t="s">
        <v>3454</v>
      </c>
      <c r="H3071" s="67">
        <v>22684270</v>
      </c>
      <c r="I3071" s="67">
        <v>105132040409</v>
      </c>
      <c r="J3071" s="67">
        <v>382522165772</v>
      </c>
      <c r="K3071" s="67">
        <v>354677142338</v>
      </c>
      <c r="L3071" s="67">
        <v>182873224580</v>
      </c>
      <c r="M3071" s="67">
        <v>156033931932</v>
      </c>
      <c r="N3071" s="67">
        <v>10286640525</v>
      </c>
      <c r="O3071" s="67">
        <v>0</v>
      </c>
      <c r="P3071" s="67">
        <v>2864872234</v>
      </c>
      <c r="Q3071" s="67">
        <v>786818483</v>
      </c>
      <c r="R3071" s="67">
        <v>7038013717</v>
      </c>
      <c r="S3071" s="67">
        <v>10043219</v>
      </c>
      <c r="T3071" s="67">
        <v>5153658185</v>
      </c>
      <c r="U3071" s="67">
        <v>44017799518</v>
      </c>
      <c r="V3071" s="67">
        <v>17758544474</v>
      </c>
      <c r="W3071" s="67">
        <v>8636822669</v>
      </c>
      <c r="X3071" s="67">
        <v>17347505246</v>
      </c>
      <c r="Y3071" s="67">
        <v>2089000000</v>
      </c>
      <c r="Z3071" s="67"/>
      <c r="AA3071" s="67">
        <v>733791105</v>
      </c>
      <c r="AB3071" s="67">
        <v>913236039</v>
      </c>
      <c r="AC3071" s="67"/>
      <c r="AD3071" s="67">
        <v>101318912</v>
      </c>
      <c r="AE3071" s="67">
        <v>0</v>
      </c>
      <c r="AF3071" s="67">
        <v>0</v>
      </c>
      <c r="AG3071" s="67"/>
      <c r="AH3071" s="67">
        <v>0</v>
      </c>
      <c r="AI3071" s="67">
        <v>340521211</v>
      </c>
      <c r="AJ3071" s="67">
        <v>0</v>
      </c>
      <c r="AK3071" s="67">
        <v>0</v>
      </c>
      <c r="AL3071" s="67">
        <v>0</v>
      </c>
      <c r="AM3071" s="67">
        <v>1179035179139</v>
      </c>
      <c r="AN3071" s="67">
        <v>501293854518</v>
      </c>
      <c r="AO3071" s="67">
        <v>678673943219</v>
      </c>
      <c r="AP3071" s="67">
        <v>1172924623214</v>
      </c>
      <c r="AQ3071" s="67">
        <v>1413948151496</v>
      </c>
      <c r="AR3071" s="67">
        <v>101285500665</v>
      </c>
      <c r="AS3071" s="67">
        <v>81681855375</v>
      </c>
      <c r="AT3071" s="67">
        <v>19603645290</v>
      </c>
      <c r="AU3071" s="67">
        <v>8270000000</v>
      </c>
      <c r="AV3071" s="67">
        <v>7668000000</v>
      </c>
      <c r="AW3071" s="67">
        <v>90149615654</v>
      </c>
      <c r="AX3071" s="67">
        <v>77814090856</v>
      </c>
      <c r="AY3071" s="67">
        <v>33438268657</v>
      </c>
      <c r="AZ3071" s="67">
        <v>44375822199</v>
      </c>
      <c r="BA3071" s="67">
        <v>6661539752</v>
      </c>
      <c r="BB3071" s="67">
        <v>0</v>
      </c>
      <c r="BC3071" s="67">
        <v>506518329</v>
      </c>
      <c r="BD3071" s="67">
        <v>523044463</v>
      </c>
      <c r="BE3071" s="67">
        <v>4603329918</v>
      </c>
      <c r="BF3071" s="67">
        <v>41092336</v>
      </c>
      <c r="BG3071" s="67">
        <v>0</v>
      </c>
      <c r="BH3071" s="67">
        <v>7306388494</v>
      </c>
      <c r="BI3071" s="67">
        <v>5891682315</v>
      </c>
      <c r="BJ3071" s="67">
        <v>0</v>
      </c>
      <c r="BK3071" s="67">
        <v>243719038</v>
      </c>
      <c r="BL3071" s="67">
        <v>1170987141</v>
      </c>
      <c r="BM3071" s="67">
        <v>1703992</v>
      </c>
      <c r="BN3071" s="67">
        <v>719409082</v>
      </c>
      <c r="BO3071" s="67">
        <v>211527404</v>
      </c>
      <c r="BP3071" s="67">
        <v>57530314</v>
      </c>
      <c r="BQ3071" s="67">
        <v>44864825</v>
      </c>
      <c r="BR3071" s="67"/>
      <c r="BS3071" s="67"/>
      <c r="BT3071" s="67"/>
      <c r="BU3071" s="67"/>
      <c r="BV3071" s="67">
        <v>135951524</v>
      </c>
      <c r="BW3071" s="67"/>
      <c r="BX3071" s="67"/>
      <c r="BY3071" s="67"/>
      <c r="BZ3071" s="67">
        <v>171774220933</v>
      </c>
      <c r="CA3071" s="67">
        <v>68962958853</v>
      </c>
      <c r="CB3071" s="67">
        <v>102811262080</v>
      </c>
      <c r="CC3071" s="67">
        <v>371117725747</v>
      </c>
      <c r="CD3071" s="67">
        <v>370500000000</v>
      </c>
    </row>
    <row r="3072" spans="1:82">
      <c r="A3072" t="s">
        <v>3452</v>
      </c>
      <c r="B3072" t="s">
        <v>3453</v>
      </c>
      <c r="C3072" t="s">
        <v>210</v>
      </c>
      <c r="D3072" t="s">
        <v>63</v>
      </c>
      <c r="E3072" t="s">
        <v>153</v>
      </c>
      <c r="F3072" s="67">
        <v>1996</v>
      </c>
      <c r="G3072" t="s">
        <v>3455</v>
      </c>
      <c r="H3072" s="67">
        <v>22619004</v>
      </c>
      <c r="I3072" s="67">
        <v>106537938692</v>
      </c>
      <c r="J3072" s="67">
        <v>279232389792</v>
      </c>
      <c r="K3072" s="67">
        <v>347399609636</v>
      </c>
      <c r="L3072" s="67">
        <v>182450528155</v>
      </c>
      <c r="M3072" s="67">
        <v>155875757376</v>
      </c>
      <c r="N3072" s="67">
        <v>10085203760</v>
      </c>
      <c r="O3072" s="67">
        <v>0</v>
      </c>
      <c r="P3072" s="67">
        <v>2864647309</v>
      </c>
      <c r="Q3072" s="67">
        <v>786756709</v>
      </c>
      <c r="R3072" s="67">
        <v>7037461153</v>
      </c>
      <c r="S3072" s="67">
        <v>9832526</v>
      </c>
      <c r="T3072" s="67">
        <v>4864067855</v>
      </c>
      <c r="U3072" s="67">
        <v>42702508387</v>
      </c>
      <c r="V3072" s="67">
        <v>17310078547</v>
      </c>
      <c r="W3072" s="67">
        <v>8081598354</v>
      </c>
      <c r="X3072" s="67">
        <v>17114530299</v>
      </c>
      <c r="Y3072" s="67">
        <v>1929000000</v>
      </c>
      <c r="Z3072" s="67"/>
      <c r="AA3072" s="67">
        <v>710580804</v>
      </c>
      <c r="AB3072" s="67">
        <v>822975668</v>
      </c>
      <c r="AC3072" s="67"/>
      <c r="AD3072" s="67">
        <v>90639228</v>
      </c>
      <c r="AE3072" s="67">
        <v>0</v>
      </c>
      <c r="AF3072" s="67">
        <v>0</v>
      </c>
      <c r="AG3072" s="67"/>
      <c r="AH3072" s="67">
        <v>0</v>
      </c>
      <c r="AI3072" s="67">
        <v>305108198</v>
      </c>
      <c r="AJ3072" s="67">
        <v>0</v>
      </c>
      <c r="AK3072" s="67">
        <v>0</v>
      </c>
      <c r="AL3072" s="67">
        <v>0</v>
      </c>
      <c r="AM3072" s="67">
        <v>1163156979545</v>
      </c>
      <c r="AN3072" s="67">
        <v>486374613873</v>
      </c>
      <c r="AO3072" s="67">
        <v>677058622110</v>
      </c>
      <c r="AP3072" s="67">
        <v>1163565746642</v>
      </c>
      <c r="AQ3072" s="67">
        <v>1408373320742</v>
      </c>
      <c r="AR3072" s="67">
        <v>93592105290</v>
      </c>
      <c r="AS3072" s="67">
        <v>75477504266</v>
      </c>
      <c r="AT3072" s="67">
        <v>18114601024</v>
      </c>
      <c r="AU3072" s="67">
        <v>8381000000</v>
      </c>
      <c r="AV3072" s="67">
        <v>10427000000</v>
      </c>
      <c r="AW3072" s="67">
        <v>90072780443</v>
      </c>
      <c r="AX3072" s="67">
        <v>78029517994</v>
      </c>
      <c r="AY3072" s="67">
        <v>33877370625</v>
      </c>
      <c r="AZ3072" s="67">
        <v>44152147369</v>
      </c>
      <c r="BA3072" s="67">
        <v>6289629237</v>
      </c>
      <c r="BB3072" s="67">
        <v>0</v>
      </c>
      <c r="BC3072" s="67">
        <v>492550480</v>
      </c>
      <c r="BD3072" s="67">
        <v>527537423</v>
      </c>
      <c r="BE3072" s="67">
        <v>4681627282</v>
      </c>
      <c r="BF3072" s="67">
        <v>51918027</v>
      </c>
      <c r="BG3072" s="67">
        <v>0</v>
      </c>
      <c r="BH3072" s="67">
        <v>9753586591</v>
      </c>
      <c r="BI3072" s="67">
        <v>9101425039</v>
      </c>
      <c r="BJ3072" s="67">
        <v>0</v>
      </c>
      <c r="BK3072" s="67">
        <v>4697650</v>
      </c>
      <c r="BL3072" s="67">
        <v>647463902</v>
      </c>
      <c r="BM3072" s="67">
        <v>8464415</v>
      </c>
      <c r="BN3072" s="67">
        <v>421482971</v>
      </c>
      <c r="BO3072" s="67">
        <v>31650024</v>
      </c>
      <c r="BP3072" s="67">
        <v>36537387</v>
      </c>
      <c r="BQ3072" s="67">
        <v>43420368</v>
      </c>
      <c r="BR3072" s="67"/>
      <c r="BS3072" s="67"/>
      <c r="BT3072" s="67"/>
      <c r="BU3072" s="67"/>
      <c r="BV3072" s="67">
        <v>105908737</v>
      </c>
      <c r="BW3072" s="67"/>
      <c r="BX3072" s="67"/>
      <c r="BY3072" s="67"/>
      <c r="BZ3072" s="67">
        <v>168283257884</v>
      </c>
      <c r="CA3072" s="67">
        <v>67591431251</v>
      </c>
      <c r="CB3072" s="67">
        <v>100691826633</v>
      </c>
      <c r="CC3072" s="67">
        <v>359655730208</v>
      </c>
      <c r="CD3072" s="67">
        <v>361700000000</v>
      </c>
    </row>
    <row r="3073" spans="1:82">
      <c r="A3073" t="s">
        <v>3452</v>
      </c>
      <c r="B3073" t="s">
        <v>3453</v>
      </c>
      <c r="C3073" t="s">
        <v>210</v>
      </c>
      <c r="D3073" t="s">
        <v>63</v>
      </c>
      <c r="E3073" t="s">
        <v>153</v>
      </c>
      <c r="F3073" s="67">
        <v>1997</v>
      </c>
      <c r="G3073" t="s">
        <v>3456</v>
      </c>
      <c r="H3073" s="67">
        <v>22553978</v>
      </c>
      <c r="I3073" s="67">
        <v>107711249771</v>
      </c>
      <c r="J3073" s="67">
        <v>129456572722</v>
      </c>
      <c r="K3073" s="67">
        <v>169291376290</v>
      </c>
      <c r="L3073" s="67">
        <v>182379563825</v>
      </c>
      <c r="M3073" s="67">
        <v>156044476915</v>
      </c>
      <c r="N3073" s="67">
        <v>9883766994</v>
      </c>
      <c r="O3073" s="67">
        <v>0</v>
      </c>
      <c r="P3073" s="67">
        <v>2864422384</v>
      </c>
      <c r="Q3073" s="67">
        <v>786694935</v>
      </c>
      <c r="R3073" s="67">
        <v>7036908588</v>
      </c>
      <c r="S3073" s="67">
        <v>9658561</v>
      </c>
      <c r="T3073" s="67">
        <v>5405583248</v>
      </c>
      <c r="U3073" s="67">
        <v>40476672953</v>
      </c>
      <c r="V3073" s="67">
        <v>16443162128</v>
      </c>
      <c r="W3073" s="67">
        <v>7588065630</v>
      </c>
      <c r="X3073" s="67">
        <v>16926415367</v>
      </c>
      <c r="Y3073" s="67">
        <v>1775000000</v>
      </c>
      <c r="Z3073" s="67"/>
      <c r="AA3073" s="67">
        <v>687451910</v>
      </c>
      <c r="AB3073" s="67">
        <v>732715298</v>
      </c>
      <c r="AC3073" s="67"/>
      <c r="AD3073" s="67">
        <v>80805851</v>
      </c>
      <c r="AE3073" s="67">
        <v>0</v>
      </c>
      <c r="AF3073" s="67">
        <v>0</v>
      </c>
      <c r="AG3073" s="67"/>
      <c r="AH3073" s="67">
        <v>0</v>
      </c>
      <c r="AI3073" s="67">
        <v>274182420</v>
      </c>
      <c r="AJ3073" s="67">
        <v>0</v>
      </c>
      <c r="AK3073" s="67">
        <v>0</v>
      </c>
      <c r="AL3073" s="67">
        <v>0</v>
      </c>
      <c r="AM3073" s="67">
        <v>1203069336747</v>
      </c>
      <c r="AN3073" s="67">
        <v>516234984346</v>
      </c>
      <c r="AO3073" s="67">
        <v>688239734561</v>
      </c>
      <c r="AP3073" s="67">
        <v>1335787927294</v>
      </c>
      <c r="AQ3073" s="67">
        <v>1431217087684</v>
      </c>
      <c r="AR3073" s="67">
        <v>86537408144</v>
      </c>
      <c r="AS3073" s="67">
        <v>69788232374</v>
      </c>
      <c r="AT3073" s="67">
        <v>16749175770</v>
      </c>
      <c r="AU3073" s="67">
        <v>9899000000</v>
      </c>
      <c r="AV3073" s="67">
        <v>12945000000</v>
      </c>
      <c r="AW3073" s="67">
        <v>92205945122</v>
      </c>
      <c r="AX3073" s="67">
        <v>80822177422</v>
      </c>
      <c r="AY3073" s="67">
        <v>35780068060</v>
      </c>
      <c r="AZ3073" s="67">
        <v>45042109362</v>
      </c>
      <c r="BA3073" s="67">
        <v>5551343087</v>
      </c>
      <c r="BB3073" s="67">
        <v>0</v>
      </c>
      <c r="BC3073" s="67">
        <v>443295432</v>
      </c>
      <c r="BD3073" s="67">
        <v>527501657</v>
      </c>
      <c r="BE3073" s="67">
        <v>4759322423</v>
      </c>
      <c r="BF3073" s="67">
        <v>102305102</v>
      </c>
      <c r="BG3073" s="67">
        <v>0</v>
      </c>
      <c r="BH3073" s="67">
        <v>7670434385</v>
      </c>
      <c r="BI3073" s="67">
        <v>6553519302</v>
      </c>
      <c r="BJ3073" s="67">
        <v>396559331</v>
      </c>
      <c r="BK3073" s="67">
        <v>4579800</v>
      </c>
      <c r="BL3073" s="67">
        <v>715775952</v>
      </c>
      <c r="BM3073" s="67">
        <v>0</v>
      </c>
      <c r="BN3073" s="67">
        <v>429885529</v>
      </c>
      <c r="BO3073" s="67">
        <v>73860047</v>
      </c>
      <c r="BP3073" s="67">
        <v>29861921</v>
      </c>
      <c r="BQ3073" s="67">
        <v>40946450</v>
      </c>
      <c r="BR3073" s="67"/>
      <c r="BS3073" s="67"/>
      <c r="BT3073" s="67"/>
      <c r="BU3073" s="67"/>
      <c r="BV3073" s="67">
        <v>141222004</v>
      </c>
      <c r="BW3073" s="67"/>
      <c r="BX3073" s="67"/>
      <c r="BY3073" s="67"/>
      <c r="BZ3073" s="67">
        <v>140715064166</v>
      </c>
      <c r="CA3073" s="67">
        <v>56557909133</v>
      </c>
      <c r="CB3073" s="67">
        <v>84157155033</v>
      </c>
      <c r="CC3073" s="67">
        <v>324082851817</v>
      </c>
      <c r="CD3073" s="67">
        <v>327100000000</v>
      </c>
    </row>
    <row r="3074" spans="1:82">
      <c r="A3074" t="s">
        <v>3452</v>
      </c>
      <c r="B3074" t="s">
        <v>3453</v>
      </c>
      <c r="C3074" t="s">
        <v>210</v>
      </c>
      <c r="D3074" t="s">
        <v>63</v>
      </c>
      <c r="E3074" t="s">
        <v>153</v>
      </c>
      <c r="F3074" s="67">
        <v>1998</v>
      </c>
      <c r="G3074" t="s">
        <v>3457</v>
      </c>
      <c r="H3074" s="67">
        <v>22507344</v>
      </c>
      <c r="I3074" s="67">
        <v>108270141942</v>
      </c>
      <c r="J3074" s="67">
        <v>75023961868</v>
      </c>
      <c r="K3074" s="67">
        <v>125535876592</v>
      </c>
      <c r="L3074" s="67">
        <v>181640977235</v>
      </c>
      <c r="M3074" s="67">
        <v>155506683393</v>
      </c>
      <c r="N3074" s="67">
        <v>9682330228</v>
      </c>
      <c r="O3074" s="67">
        <v>0</v>
      </c>
      <c r="P3074" s="67">
        <v>2864197458</v>
      </c>
      <c r="Q3074" s="67">
        <v>786633161</v>
      </c>
      <c r="R3074" s="67">
        <v>7036356024</v>
      </c>
      <c r="S3074" s="67">
        <v>9579109</v>
      </c>
      <c r="T3074" s="67">
        <v>5828545670</v>
      </c>
      <c r="U3074" s="67">
        <v>42451273784</v>
      </c>
      <c r="V3074" s="67">
        <v>20532323890</v>
      </c>
      <c r="W3074" s="67">
        <v>7125378702</v>
      </c>
      <c r="X3074" s="67">
        <v>20092969414</v>
      </c>
      <c r="Y3074" s="67">
        <v>1624000000</v>
      </c>
      <c r="Z3074" s="67"/>
      <c r="AA3074" s="67">
        <v>666023086</v>
      </c>
      <c r="AB3074" s="67">
        <v>642454927</v>
      </c>
      <c r="AC3074" s="67"/>
      <c r="AD3074" s="67">
        <v>71851474</v>
      </c>
      <c r="AE3074" s="67">
        <v>0</v>
      </c>
      <c r="AF3074" s="67">
        <v>0</v>
      </c>
      <c r="AG3074" s="67"/>
      <c r="AH3074" s="67">
        <v>0</v>
      </c>
      <c r="AI3074" s="67">
        <v>243589209</v>
      </c>
      <c r="AJ3074" s="67">
        <v>0</v>
      </c>
      <c r="AK3074" s="67">
        <v>0</v>
      </c>
      <c r="AL3074" s="67">
        <v>0</v>
      </c>
      <c r="AM3074" s="67">
        <v>1189451265416</v>
      </c>
      <c r="AN3074" s="67">
        <v>511702907641</v>
      </c>
      <c r="AO3074" s="67">
        <v>679279071789</v>
      </c>
      <c r="AP3074" s="67">
        <v>1350723368619</v>
      </c>
      <c r="AQ3074" s="67">
        <v>1424651430617</v>
      </c>
      <c r="AR3074" s="67">
        <v>82621195821</v>
      </c>
      <c r="AS3074" s="67">
        <v>66629996630</v>
      </c>
      <c r="AT3074" s="67">
        <v>15991199191</v>
      </c>
      <c r="AU3074" s="67">
        <v>9127000000</v>
      </c>
      <c r="AV3074" s="67">
        <v>15272000000</v>
      </c>
      <c r="AW3074" s="67">
        <v>80907361581</v>
      </c>
      <c r="AX3074" s="67">
        <v>70515188478</v>
      </c>
      <c r="AY3074" s="67">
        <v>30029252436</v>
      </c>
      <c r="AZ3074" s="67">
        <v>40485936042</v>
      </c>
      <c r="BA3074" s="67">
        <v>4331822920</v>
      </c>
      <c r="BB3074" s="67">
        <v>0</v>
      </c>
      <c r="BC3074" s="67">
        <v>258037639</v>
      </c>
      <c r="BD3074" s="67">
        <v>532144688</v>
      </c>
      <c r="BE3074" s="67">
        <v>4790177890</v>
      </c>
      <c r="BF3074" s="67">
        <v>160794018</v>
      </c>
      <c r="BG3074" s="67">
        <v>319195949</v>
      </c>
      <c r="BH3074" s="67">
        <v>382858626</v>
      </c>
      <c r="BI3074" s="67">
        <v>0</v>
      </c>
      <c r="BJ3074" s="67">
        <v>0</v>
      </c>
      <c r="BK3074" s="67">
        <v>0</v>
      </c>
      <c r="BL3074" s="67">
        <v>382858626</v>
      </c>
      <c r="BM3074" s="67">
        <v>0</v>
      </c>
      <c r="BN3074" s="67">
        <v>237524442</v>
      </c>
      <c r="BO3074" s="67">
        <v>21892870</v>
      </c>
      <c r="BP3074" s="67">
        <v>29123626</v>
      </c>
      <c r="BQ3074" s="67">
        <v>24326209</v>
      </c>
      <c r="BR3074" s="67"/>
      <c r="BS3074" s="67"/>
      <c r="BT3074" s="67"/>
      <c r="BU3074" s="67"/>
      <c r="BV3074" s="67">
        <v>69991480</v>
      </c>
      <c r="BW3074" s="67"/>
      <c r="BX3074" s="67"/>
      <c r="BY3074" s="67"/>
      <c r="BZ3074" s="67">
        <v>197178876022</v>
      </c>
      <c r="CA3074" s="67">
        <v>79066392867</v>
      </c>
      <c r="CB3074" s="67">
        <v>118112483155</v>
      </c>
      <c r="CC3074" s="67">
        <v>354945292051</v>
      </c>
      <c r="CD3074" s="67">
        <v>361100000000</v>
      </c>
    </row>
    <row r="3075" spans="1:82">
      <c r="A3075" t="s">
        <v>3452</v>
      </c>
      <c r="B3075" t="s">
        <v>3453</v>
      </c>
      <c r="C3075" t="s">
        <v>210</v>
      </c>
      <c r="D3075" t="s">
        <v>63</v>
      </c>
      <c r="E3075" t="s">
        <v>153</v>
      </c>
      <c r="F3075" s="67">
        <v>1999</v>
      </c>
      <c r="G3075" t="s">
        <v>3458</v>
      </c>
      <c r="H3075" s="67">
        <v>22472040</v>
      </c>
      <c r="I3075" s="67">
        <v>108591607370</v>
      </c>
      <c r="J3075" s="67">
        <v>41967152540</v>
      </c>
      <c r="K3075" s="67">
        <v>87080150206</v>
      </c>
      <c r="L3075" s="67">
        <v>181754906672</v>
      </c>
      <c r="M3075" s="67">
        <v>155865212404</v>
      </c>
      <c r="N3075" s="67">
        <v>9480893462</v>
      </c>
      <c r="O3075" s="67">
        <v>0</v>
      </c>
      <c r="P3075" s="67">
        <v>2863972533</v>
      </c>
      <c r="Q3075" s="67">
        <v>786571386</v>
      </c>
      <c r="R3075" s="67">
        <v>7035803459</v>
      </c>
      <c r="S3075" s="67">
        <v>9491945</v>
      </c>
      <c r="T3075" s="67">
        <v>5646702702</v>
      </c>
      <c r="U3075" s="67">
        <v>41975282295</v>
      </c>
      <c r="V3075" s="67">
        <v>21634066955</v>
      </c>
      <c r="W3075" s="67">
        <v>6662691773</v>
      </c>
      <c r="X3075" s="67">
        <v>19965645314</v>
      </c>
      <c r="Y3075" s="67">
        <v>1529000000</v>
      </c>
      <c r="Z3075" s="67"/>
      <c r="AA3075" s="67">
        <v>647976414</v>
      </c>
      <c r="AB3075" s="67">
        <v>597324741</v>
      </c>
      <c r="AC3075" s="67"/>
      <c r="AD3075" s="67">
        <v>64885782</v>
      </c>
      <c r="AE3075" s="67">
        <v>0</v>
      </c>
      <c r="AF3075" s="67">
        <v>0</v>
      </c>
      <c r="AG3075" s="67"/>
      <c r="AH3075" s="67">
        <v>0</v>
      </c>
      <c r="AI3075" s="67">
        <v>218863625</v>
      </c>
      <c r="AJ3075" s="67">
        <v>0</v>
      </c>
      <c r="AK3075" s="67">
        <v>0</v>
      </c>
      <c r="AL3075" s="67">
        <v>0</v>
      </c>
      <c r="AM3075" s="67">
        <v>1182363595759</v>
      </c>
      <c r="AN3075" s="67">
        <v>514731511678</v>
      </c>
      <c r="AO3075" s="67">
        <v>669893290380</v>
      </c>
      <c r="AP3075" s="67">
        <v>1364758344088</v>
      </c>
      <c r="AQ3075" s="67">
        <v>1421131064033</v>
      </c>
      <c r="AR3075" s="67">
        <v>64208661876</v>
      </c>
      <c r="AS3075" s="67">
        <v>51781178932</v>
      </c>
      <c r="AT3075" s="67">
        <v>12427482944</v>
      </c>
      <c r="AU3075" s="67">
        <v>7444000000</v>
      </c>
      <c r="AV3075" s="67">
        <v>15446000000</v>
      </c>
      <c r="AW3075" s="67">
        <v>71272361785</v>
      </c>
      <c r="AX3075" s="67">
        <v>60690368788</v>
      </c>
      <c r="AY3075" s="67">
        <v>26853656426</v>
      </c>
      <c r="AZ3075" s="67">
        <v>33836712362</v>
      </c>
      <c r="BA3075" s="67">
        <v>4761005346</v>
      </c>
      <c r="BB3075" s="67">
        <v>0</v>
      </c>
      <c r="BC3075" s="67">
        <v>224955891</v>
      </c>
      <c r="BD3075" s="67">
        <v>532486128</v>
      </c>
      <c r="BE3075" s="67">
        <v>4835933609</v>
      </c>
      <c r="BF3075" s="67">
        <v>227612022</v>
      </c>
      <c r="BG3075" s="67">
        <v>0</v>
      </c>
      <c r="BH3075" s="67">
        <v>7235854784</v>
      </c>
      <c r="BI3075" s="67">
        <v>6908380965</v>
      </c>
      <c r="BJ3075" s="67">
        <v>0</v>
      </c>
      <c r="BK3075" s="67">
        <v>0</v>
      </c>
      <c r="BL3075" s="67">
        <v>327473819</v>
      </c>
      <c r="BM3075" s="67"/>
      <c r="BN3075" s="67">
        <v>180578297</v>
      </c>
      <c r="BO3075" s="67">
        <v>27989678</v>
      </c>
      <c r="BP3075" s="67">
        <v>18207396</v>
      </c>
      <c r="BQ3075" s="67">
        <v>22648924</v>
      </c>
      <c r="BR3075" s="67"/>
      <c r="BS3075" s="67"/>
      <c r="BT3075" s="67"/>
      <c r="BU3075" s="67"/>
      <c r="BV3075" s="67">
        <v>78049523</v>
      </c>
      <c r="BW3075" s="67"/>
      <c r="BX3075" s="67"/>
      <c r="BY3075" s="67"/>
      <c r="BZ3075" s="67">
        <v>156713378142</v>
      </c>
      <c r="CA3075" s="67">
        <v>62705761714</v>
      </c>
      <c r="CB3075" s="67">
        <v>94007616428</v>
      </c>
      <c r="CC3075" s="67">
        <v>291428256586</v>
      </c>
      <c r="CD3075" s="67">
        <v>299400000000</v>
      </c>
    </row>
    <row r="3076" spans="1:82">
      <c r="A3076" t="s">
        <v>3452</v>
      </c>
      <c r="B3076" t="s">
        <v>3453</v>
      </c>
      <c r="C3076" t="s">
        <v>210</v>
      </c>
      <c r="D3076" t="s">
        <v>63</v>
      </c>
      <c r="E3076" t="s">
        <v>153</v>
      </c>
      <c r="F3076" s="67">
        <v>2000</v>
      </c>
      <c r="G3076" t="s">
        <v>3459</v>
      </c>
      <c r="H3076" s="67">
        <v>22442971</v>
      </c>
      <c r="I3076" s="67">
        <v>109232571372</v>
      </c>
      <c r="J3076" s="67">
        <v>33714070591</v>
      </c>
      <c r="K3076" s="67">
        <v>70133471839</v>
      </c>
      <c r="L3076" s="67">
        <v>182259612808</v>
      </c>
      <c r="M3076" s="67">
        <v>156666630183</v>
      </c>
      <c r="N3076" s="67">
        <v>9279456697</v>
      </c>
      <c r="O3076" s="67">
        <v>0</v>
      </c>
      <c r="P3076" s="67">
        <v>2863747608</v>
      </c>
      <c r="Q3076" s="67">
        <v>786509612</v>
      </c>
      <c r="R3076" s="67">
        <v>7035250895</v>
      </c>
      <c r="S3076" s="67">
        <v>9364949</v>
      </c>
      <c r="T3076" s="67">
        <v>4620426604</v>
      </c>
      <c r="U3076" s="67">
        <v>40048217182</v>
      </c>
      <c r="V3076" s="67">
        <v>20655916862</v>
      </c>
      <c r="W3076" s="67">
        <v>6230850639</v>
      </c>
      <c r="X3076" s="67">
        <v>19802692500</v>
      </c>
      <c r="Y3076" s="67">
        <v>1439000000</v>
      </c>
      <c r="Z3076" s="67"/>
      <c r="AA3076" s="67">
        <v>632400334</v>
      </c>
      <c r="AB3076" s="67">
        <v>556707575</v>
      </c>
      <c r="AC3076" s="67"/>
      <c r="AD3076" s="67">
        <v>56832967</v>
      </c>
      <c r="AE3076" s="67">
        <v>0</v>
      </c>
      <c r="AF3076" s="67">
        <v>0</v>
      </c>
      <c r="AG3076" s="67"/>
      <c r="AH3076" s="67">
        <v>0</v>
      </c>
      <c r="AI3076" s="67">
        <v>193283972</v>
      </c>
      <c r="AJ3076" s="67">
        <v>0</v>
      </c>
      <c r="AK3076" s="67">
        <v>0</v>
      </c>
      <c r="AL3076" s="67">
        <v>0</v>
      </c>
      <c r="AM3076" s="67">
        <v>1170129136613</v>
      </c>
      <c r="AN3076" s="67">
        <v>509172789379</v>
      </c>
      <c r="AO3076" s="67">
        <v>663162046870</v>
      </c>
      <c r="AP3076" s="67">
        <v>1366294447549</v>
      </c>
      <c r="AQ3076" s="67">
        <v>1413795860674</v>
      </c>
      <c r="AR3076" s="67">
        <v>68779850009</v>
      </c>
      <c r="AS3076" s="67">
        <v>55467620975</v>
      </c>
      <c r="AT3076" s="67">
        <v>13312229034</v>
      </c>
      <c r="AU3076" s="67">
        <v>8711000000</v>
      </c>
      <c r="AV3076" s="67">
        <v>18121000000</v>
      </c>
      <c r="AW3076" s="67">
        <v>65377972598</v>
      </c>
      <c r="AX3076" s="67">
        <v>54634876800</v>
      </c>
      <c r="AY3076" s="67">
        <v>23979073785</v>
      </c>
      <c r="AZ3076" s="67">
        <v>30655803015</v>
      </c>
      <c r="BA3076" s="67">
        <v>4820373536</v>
      </c>
      <c r="BB3076" s="67">
        <v>0</v>
      </c>
      <c r="BC3076" s="67">
        <v>289649088</v>
      </c>
      <c r="BD3076" s="67">
        <v>540481014</v>
      </c>
      <c r="BE3076" s="67">
        <v>4933172989</v>
      </c>
      <c r="BF3076" s="67">
        <v>159419172</v>
      </c>
      <c r="BG3076" s="67">
        <v>0</v>
      </c>
      <c r="BH3076" s="67">
        <v>14453586217</v>
      </c>
      <c r="BI3076" s="67">
        <v>13602203073</v>
      </c>
      <c r="BJ3076" s="67">
        <v>252984516</v>
      </c>
      <c r="BK3076" s="67">
        <v>206213562</v>
      </c>
      <c r="BL3076" s="67">
        <v>392185066</v>
      </c>
      <c r="BM3076" s="67"/>
      <c r="BN3076" s="67">
        <v>252472533</v>
      </c>
      <c r="BO3076" s="67">
        <v>0</v>
      </c>
      <c r="BP3076" s="67">
        <v>18205545</v>
      </c>
      <c r="BQ3076" s="67">
        <v>22346924</v>
      </c>
      <c r="BR3076" s="67"/>
      <c r="BS3076" s="67"/>
      <c r="BT3076" s="67"/>
      <c r="BU3076" s="67"/>
      <c r="BV3076" s="67">
        <v>99160065</v>
      </c>
      <c r="BW3076" s="67"/>
      <c r="BX3076" s="67"/>
      <c r="BY3076" s="67"/>
      <c r="BZ3076" s="67">
        <v>178438156000</v>
      </c>
      <c r="CA3076" s="67">
        <v>70755789311</v>
      </c>
      <c r="CB3076" s="67">
        <v>107682366689</v>
      </c>
      <c r="CC3076" s="67">
        <v>317639564824</v>
      </c>
      <c r="CD3076" s="67">
        <v>327000000000</v>
      </c>
    </row>
    <row r="3077" spans="1:82">
      <c r="A3077" t="s">
        <v>3452</v>
      </c>
      <c r="B3077" t="s">
        <v>3453</v>
      </c>
      <c r="C3077" t="s">
        <v>210</v>
      </c>
      <c r="D3077" t="s">
        <v>63</v>
      </c>
      <c r="E3077" t="s">
        <v>153</v>
      </c>
      <c r="F3077" s="67">
        <v>2001</v>
      </c>
      <c r="G3077" t="s">
        <v>3460</v>
      </c>
      <c r="H3077" s="67">
        <v>22131970</v>
      </c>
      <c r="I3077" s="67">
        <v>109854999176</v>
      </c>
      <c r="J3077" s="67">
        <v>30538762675</v>
      </c>
      <c r="K3077" s="67">
        <v>60375286343</v>
      </c>
      <c r="L3077" s="67">
        <v>181693236531</v>
      </c>
      <c r="M3077" s="67">
        <v>156044476905</v>
      </c>
      <c r="N3077" s="67">
        <v>9299504906</v>
      </c>
      <c r="O3077" s="67">
        <v>0</v>
      </c>
      <c r="P3077" s="67">
        <v>2870450379</v>
      </c>
      <c r="Q3077" s="67">
        <v>788350484</v>
      </c>
      <c r="R3077" s="67">
        <v>7051717316</v>
      </c>
      <c r="S3077" s="67">
        <v>9173789</v>
      </c>
      <c r="T3077" s="67">
        <v>4665761687</v>
      </c>
      <c r="U3077" s="67">
        <v>37951565667</v>
      </c>
      <c r="V3077" s="67">
        <v>20375184254</v>
      </c>
      <c r="W3077" s="67">
        <v>5829855301</v>
      </c>
      <c r="X3077" s="67">
        <v>8107298930</v>
      </c>
      <c r="Y3077" s="67">
        <v>1362000000</v>
      </c>
      <c r="Z3077" s="67"/>
      <c r="AA3077" s="67">
        <v>617161238</v>
      </c>
      <c r="AB3077" s="67">
        <v>529629463</v>
      </c>
      <c r="AC3077" s="67"/>
      <c r="AD3077" s="67">
        <v>48199524</v>
      </c>
      <c r="AE3077" s="67">
        <v>0</v>
      </c>
      <c r="AF3077" s="67">
        <v>0</v>
      </c>
      <c r="AG3077" s="67"/>
      <c r="AH3077" s="67">
        <v>0</v>
      </c>
      <c r="AI3077" s="67">
        <v>166821331</v>
      </c>
      <c r="AJ3077" s="67">
        <v>0</v>
      </c>
      <c r="AK3077" s="67">
        <v>0</v>
      </c>
      <c r="AL3077" s="67">
        <v>0</v>
      </c>
      <c r="AM3077" s="67">
        <v>1159079124150</v>
      </c>
      <c r="AN3077" s="67">
        <v>504617016601</v>
      </c>
      <c r="AO3077" s="67">
        <v>656688407295</v>
      </c>
      <c r="AP3077" s="67">
        <v>1362696636548</v>
      </c>
      <c r="AQ3077" s="67">
        <v>1404423744508</v>
      </c>
      <c r="AR3077" s="67">
        <v>77486265423</v>
      </c>
      <c r="AS3077" s="67">
        <v>62488923728</v>
      </c>
      <c r="AT3077" s="67">
        <v>14997341695</v>
      </c>
      <c r="AU3077" s="67">
        <v>10611000000</v>
      </c>
      <c r="AV3077" s="67">
        <v>20978000000</v>
      </c>
      <c r="AW3077" s="67">
        <v>75998310666</v>
      </c>
      <c r="AX3077" s="67">
        <v>65870143516</v>
      </c>
      <c r="AY3077" s="67">
        <v>30661191432</v>
      </c>
      <c r="AZ3077" s="67">
        <v>35208952084</v>
      </c>
      <c r="BA3077" s="67">
        <v>4001143393</v>
      </c>
      <c r="BB3077" s="67">
        <v>0</v>
      </c>
      <c r="BC3077" s="67">
        <v>308027837</v>
      </c>
      <c r="BD3077" s="67">
        <v>559930328</v>
      </c>
      <c r="BE3077" s="67">
        <v>5035002159</v>
      </c>
      <c r="BF3077" s="67">
        <v>224063433</v>
      </c>
      <c r="BG3077" s="67">
        <v>0</v>
      </c>
      <c r="BH3077" s="67">
        <v>14618339029</v>
      </c>
      <c r="BI3077" s="67">
        <v>10242692585</v>
      </c>
      <c r="BJ3077" s="67">
        <v>3177057839</v>
      </c>
      <c r="BK3077" s="67">
        <v>871951464</v>
      </c>
      <c r="BL3077" s="67">
        <v>326637140</v>
      </c>
      <c r="BM3077" s="67"/>
      <c r="BN3077" s="67">
        <v>225637539</v>
      </c>
      <c r="BO3077" s="67">
        <v>14461631</v>
      </c>
      <c r="BP3077" s="67">
        <v>12528658</v>
      </c>
      <c r="BQ3077" s="67">
        <v>15977050</v>
      </c>
      <c r="BR3077" s="67"/>
      <c r="BS3077" s="67"/>
      <c r="BT3077" s="67"/>
      <c r="BU3077" s="67"/>
      <c r="BV3077" s="67">
        <v>58032263</v>
      </c>
      <c r="BW3077" s="67"/>
      <c r="BX3077" s="67"/>
      <c r="BY3077" s="67"/>
      <c r="BZ3077" s="67">
        <v>194215287947</v>
      </c>
      <c r="CA3077" s="67">
        <v>74875084820</v>
      </c>
      <c r="CB3077" s="67">
        <v>119340203127</v>
      </c>
      <c r="CC3077" s="67">
        <v>351951203064</v>
      </c>
      <c r="CD3077" s="67">
        <v>362300000000</v>
      </c>
    </row>
    <row r="3078" spans="1:82">
      <c r="A3078" t="s">
        <v>3452</v>
      </c>
      <c r="B3078" t="s">
        <v>3453</v>
      </c>
      <c r="C3078" t="s">
        <v>210</v>
      </c>
      <c r="D3078" t="s">
        <v>63</v>
      </c>
      <c r="E3078" t="s">
        <v>153</v>
      </c>
      <c r="F3078" s="67">
        <v>2002</v>
      </c>
      <c r="G3078" t="s">
        <v>3461</v>
      </c>
      <c r="H3078" s="67">
        <v>21730496</v>
      </c>
      <c r="I3078" s="67">
        <v>110616109099</v>
      </c>
      <c r="J3078" s="67">
        <v>29102078633</v>
      </c>
      <c r="K3078" s="67">
        <v>54770436100</v>
      </c>
      <c r="L3078" s="67">
        <v>181944620489</v>
      </c>
      <c r="M3078" s="67">
        <v>156255376334</v>
      </c>
      <c r="N3078" s="67">
        <v>9319553115</v>
      </c>
      <c r="O3078" s="67">
        <v>0</v>
      </c>
      <c r="P3078" s="67">
        <v>2877153150</v>
      </c>
      <c r="Q3078" s="67">
        <v>790191357</v>
      </c>
      <c r="R3078" s="67">
        <v>7068183738</v>
      </c>
      <c r="S3078" s="67">
        <v>8938302</v>
      </c>
      <c r="T3078" s="67">
        <v>5016874089</v>
      </c>
      <c r="U3078" s="67">
        <v>20957867621</v>
      </c>
      <c r="V3078" s="67">
        <v>8971084159</v>
      </c>
      <c r="W3078" s="67">
        <v>5490551554</v>
      </c>
      <c r="X3078" s="67">
        <v>7938063934</v>
      </c>
      <c r="Y3078" s="67">
        <v>1270000000</v>
      </c>
      <c r="Z3078" s="67"/>
      <c r="AA3078" s="67">
        <v>599000976</v>
      </c>
      <c r="AB3078" s="67">
        <v>493525315</v>
      </c>
      <c r="AC3078" s="67"/>
      <c r="AD3078" s="67">
        <v>39139704</v>
      </c>
      <c r="AE3078" s="67">
        <v>0</v>
      </c>
      <c r="AF3078" s="67">
        <v>0</v>
      </c>
      <c r="AG3078" s="67"/>
      <c r="AH3078" s="67">
        <v>0</v>
      </c>
      <c r="AI3078" s="67">
        <v>138108806</v>
      </c>
      <c r="AJ3078" s="67">
        <v>0</v>
      </c>
      <c r="AK3078" s="67">
        <v>0</v>
      </c>
      <c r="AL3078" s="67">
        <v>0</v>
      </c>
      <c r="AM3078" s="67">
        <v>1050837975077</v>
      </c>
      <c r="AN3078" s="67">
        <v>448200701673</v>
      </c>
      <c r="AO3078" s="67">
        <v>603072368470</v>
      </c>
      <c r="AP3078" s="67">
        <v>1273520538319</v>
      </c>
      <c r="AQ3078" s="67">
        <v>1312766667096</v>
      </c>
      <c r="AR3078" s="67">
        <v>95567504097</v>
      </c>
      <c r="AS3078" s="67">
        <v>77070567820</v>
      </c>
      <c r="AT3078" s="67">
        <v>18496936277</v>
      </c>
      <c r="AU3078" s="67">
        <v>12391000000</v>
      </c>
      <c r="AV3078" s="67">
        <v>23320000000</v>
      </c>
      <c r="AW3078" s="67">
        <v>70231891210</v>
      </c>
      <c r="AX3078" s="67">
        <v>59422283915</v>
      </c>
      <c r="AY3078" s="67">
        <v>27201743395</v>
      </c>
      <c r="AZ3078" s="67">
        <v>32220540520</v>
      </c>
      <c r="BA3078" s="67">
        <v>4525727302</v>
      </c>
      <c r="BB3078" s="67">
        <v>0</v>
      </c>
      <c r="BC3078" s="67">
        <v>294059988</v>
      </c>
      <c r="BD3078" s="67">
        <v>576277561</v>
      </c>
      <c r="BE3078" s="67">
        <v>5132281047</v>
      </c>
      <c r="BF3078" s="67">
        <v>281261397</v>
      </c>
      <c r="BG3078" s="67">
        <v>0</v>
      </c>
      <c r="BH3078" s="67">
        <v>8082386527</v>
      </c>
      <c r="BI3078" s="67">
        <v>5725839177</v>
      </c>
      <c r="BJ3078" s="67">
        <v>1631597363</v>
      </c>
      <c r="BK3078" s="67">
        <v>424379622</v>
      </c>
      <c r="BL3078" s="67">
        <v>300570365</v>
      </c>
      <c r="BM3078" s="67"/>
      <c r="BN3078" s="67">
        <v>247066966</v>
      </c>
      <c r="BO3078" s="67">
        <v>0</v>
      </c>
      <c r="BP3078" s="67">
        <v>10584661</v>
      </c>
      <c r="BQ3078" s="67">
        <v>8734763</v>
      </c>
      <c r="BR3078" s="67"/>
      <c r="BS3078" s="67"/>
      <c r="BT3078" s="67"/>
      <c r="BU3078" s="67"/>
      <c r="BV3078" s="67">
        <v>34183975</v>
      </c>
      <c r="BW3078" s="67"/>
      <c r="BX3078" s="67"/>
      <c r="BY3078" s="67"/>
      <c r="BZ3078" s="67">
        <v>212324269756</v>
      </c>
      <c r="CA3078" s="67">
        <v>81783105640</v>
      </c>
      <c r="CB3078" s="67">
        <v>130541164116</v>
      </c>
      <c r="CC3078" s="67">
        <v>375277051589</v>
      </c>
      <c r="CD3078" s="67">
        <v>386200000000</v>
      </c>
    </row>
    <row r="3079" spans="1:82">
      <c r="A3079" t="s">
        <v>3452</v>
      </c>
      <c r="B3079" t="s">
        <v>3453</v>
      </c>
      <c r="C3079" t="s">
        <v>210</v>
      </c>
      <c r="D3079" t="s">
        <v>63</v>
      </c>
      <c r="E3079" t="s">
        <v>153</v>
      </c>
      <c r="F3079" s="67">
        <v>2003</v>
      </c>
      <c r="G3079" t="s">
        <v>3462</v>
      </c>
      <c r="H3079" s="67">
        <v>21574326</v>
      </c>
      <c r="I3079" s="67">
        <v>112759273223</v>
      </c>
      <c r="J3079" s="67">
        <v>29259904028</v>
      </c>
      <c r="K3079" s="67">
        <v>65803712860</v>
      </c>
      <c r="L3079" s="67">
        <v>181795026342</v>
      </c>
      <c r="M3079" s="67">
        <v>156065566858</v>
      </c>
      <c r="N3079" s="67">
        <v>9339601323</v>
      </c>
      <c r="O3079" s="67">
        <v>0</v>
      </c>
      <c r="P3079" s="67">
        <v>2883855921</v>
      </c>
      <c r="Q3079" s="67">
        <v>792032229</v>
      </c>
      <c r="R3079" s="67">
        <v>7084650159</v>
      </c>
      <c r="S3079" s="67">
        <v>8719877</v>
      </c>
      <c r="T3079" s="67">
        <v>4145502527</v>
      </c>
      <c r="U3079" s="67">
        <v>20163266540</v>
      </c>
      <c r="V3079" s="67">
        <v>8718601373</v>
      </c>
      <c r="W3079" s="67">
        <v>5089556215</v>
      </c>
      <c r="X3079" s="67">
        <v>7754088900</v>
      </c>
      <c r="Y3079" s="67">
        <v>1197000000</v>
      </c>
      <c r="Z3079" s="67"/>
      <c r="AA3079" s="67">
        <v>580710086</v>
      </c>
      <c r="AB3079" s="67">
        <v>467868805</v>
      </c>
      <c r="AC3079" s="67"/>
      <c r="AD3079" s="67">
        <v>31081824</v>
      </c>
      <c r="AE3079" s="67">
        <v>0</v>
      </c>
      <c r="AF3079" s="67">
        <v>0</v>
      </c>
      <c r="AG3079" s="67"/>
      <c r="AH3079" s="67">
        <v>0</v>
      </c>
      <c r="AI3079" s="67">
        <v>117372090</v>
      </c>
      <c r="AJ3079" s="67">
        <v>0</v>
      </c>
      <c r="AK3079" s="67">
        <v>0</v>
      </c>
      <c r="AL3079" s="67">
        <v>0</v>
      </c>
      <c r="AM3079" s="67">
        <v>1035703744072</v>
      </c>
      <c r="AN3079" s="67">
        <v>436129828446</v>
      </c>
      <c r="AO3079" s="67">
        <v>599157705646</v>
      </c>
      <c r="AP3079" s="67">
        <v>1257414790443</v>
      </c>
      <c r="AQ3079" s="67">
        <v>1307541991440</v>
      </c>
      <c r="AR3079" s="67">
        <v>118455215818</v>
      </c>
      <c r="AS3079" s="67">
        <v>95528399853</v>
      </c>
      <c r="AT3079" s="67">
        <v>22926815965</v>
      </c>
      <c r="AU3079" s="67">
        <v>14361000000</v>
      </c>
      <c r="AV3079" s="67">
        <v>32297000000</v>
      </c>
      <c r="AW3079" s="67">
        <v>96242202329</v>
      </c>
      <c r="AX3079" s="67">
        <v>83868308578</v>
      </c>
      <c r="AY3079" s="67">
        <v>38779212580</v>
      </c>
      <c r="AZ3079" s="67">
        <v>45089095998</v>
      </c>
      <c r="BA3079" s="67">
        <v>5880539798</v>
      </c>
      <c r="BB3079" s="67">
        <v>0</v>
      </c>
      <c r="BC3079" s="67">
        <v>384483434</v>
      </c>
      <c r="BD3079" s="67">
        <v>596722392</v>
      </c>
      <c r="BE3079" s="67">
        <v>5213340139</v>
      </c>
      <c r="BF3079" s="67">
        <v>298807988</v>
      </c>
      <c r="BG3079" s="67">
        <v>0</v>
      </c>
      <c r="BH3079" s="67">
        <v>9247476670</v>
      </c>
      <c r="BI3079" s="67">
        <v>6692230368</v>
      </c>
      <c r="BJ3079" s="67">
        <v>1719952602</v>
      </c>
      <c r="BK3079" s="67">
        <v>497293571</v>
      </c>
      <c r="BL3079" s="67">
        <v>338000129</v>
      </c>
      <c r="BM3079" s="67"/>
      <c r="BN3079" s="67">
        <v>288140563</v>
      </c>
      <c r="BO3079" s="67">
        <v>0</v>
      </c>
      <c r="BP3079" s="67">
        <v>8789682</v>
      </c>
      <c r="BQ3079" s="67">
        <v>9330009</v>
      </c>
      <c r="BR3079" s="67"/>
      <c r="BS3079" s="67"/>
      <c r="BT3079" s="67"/>
      <c r="BU3079" s="67"/>
      <c r="BV3079" s="67">
        <v>31739876</v>
      </c>
      <c r="BW3079" s="67"/>
      <c r="BX3079" s="67"/>
      <c r="BY3079" s="67"/>
      <c r="BZ3079" s="67">
        <v>261729273333</v>
      </c>
      <c r="CA3079" s="67">
        <v>100485190885</v>
      </c>
      <c r="CB3079" s="67">
        <v>161244082448</v>
      </c>
      <c r="CC3079" s="67">
        <v>467738168149</v>
      </c>
      <c r="CD3079" s="67">
        <v>485700000000</v>
      </c>
    </row>
    <row r="3080" spans="1:82">
      <c r="A3080" t="s">
        <v>3452</v>
      </c>
      <c r="B3080" t="s">
        <v>3453</v>
      </c>
      <c r="C3080" t="s">
        <v>210</v>
      </c>
      <c r="D3080" t="s">
        <v>63</v>
      </c>
      <c r="E3080" t="s">
        <v>153</v>
      </c>
      <c r="F3080" s="67">
        <v>2004</v>
      </c>
      <c r="G3080" t="s">
        <v>3463</v>
      </c>
      <c r="H3080" s="67">
        <v>21451748</v>
      </c>
      <c r="I3080" s="67">
        <v>115651191127</v>
      </c>
      <c r="J3080" s="67">
        <v>41017065677</v>
      </c>
      <c r="K3080" s="67">
        <v>85161131698</v>
      </c>
      <c r="L3080" s="67">
        <v>174650828133</v>
      </c>
      <c r="M3080" s="67">
        <v>149000436461</v>
      </c>
      <c r="N3080" s="67">
        <v>9359649532</v>
      </c>
      <c r="O3080" s="67">
        <v>0</v>
      </c>
      <c r="P3080" s="67">
        <v>2890558692</v>
      </c>
      <c r="Q3080" s="67">
        <v>793873101</v>
      </c>
      <c r="R3080" s="67">
        <v>7101116580</v>
      </c>
      <c r="S3080" s="67">
        <v>8534507</v>
      </c>
      <c r="T3080" s="67">
        <v>5162892138</v>
      </c>
      <c r="U3080" s="67">
        <v>16703153975</v>
      </c>
      <c r="V3080" s="67">
        <v>8266604218</v>
      </c>
      <c r="W3080" s="67">
        <v>4688560877</v>
      </c>
      <c r="X3080" s="67">
        <v>2748802794</v>
      </c>
      <c r="Y3080" s="67">
        <v>1104000000</v>
      </c>
      <c r="Z3080" s="67"/>
      <c r="AA3080" s="67">
        <v>558570375</v>
      </c>
      <c r="AB3080" s="67">
        <v>425491561</v>
      </c>
      <c r="AC3080" s="67"/>
      <c r="AD3080" s="67">
        <v>23831113</v>
      </c>
      <c r="AE3080" s="67">
        <v>0</v>
      </c>
      <c r="AF3080" s="67">
        <v>0</v>
      </c>
      <c r="AG3080" s="67"/>
      <c r="AH3080" s="67">
        <v>0</v>
      </c>
      <c r="AI3080" s="67">
        <v>96086881</v>
      </c>
      <c r="AJ3080" s="67">
        <v>0</v>
      </c>
      <c r="AK3080" s="67">
        <v>0</v>
      </c>
      <c r="AL3080" s="67">
        <v>0</v>
      </c>
      <c r="AM3080" s="67">
        <v>1021532210420</v>
      </c>
      <c r="AN3080" s="67">
        <v>434505495220</v>
      </c>
      <c r="AO3080" s="67">
        <v>587282474354</v>
      </c>
      <c r="AP3080" s="67">
        <v>1234657292206</v>
      </c>
      <c r="AQ3080" s="67">
        <v>1290110216508</v>
      </c>
      <c r="AR3080" s="67">
        <v>134487645229</v>
      </c>
      <c r="AS3080" s="67">
        <v>108457778411</v>
      </c>
      <c r="AT3080" s="67">
        <v>26029866819</v>
      </c>
      <c r="AU3080" s="67">
        <v>22522000000</v>
      </c>
      <c r="AV3080" s="67">
        <v>46761000000</v>
      </c>
      <c r="AW3080" s="67">
        <v>137719366063</v>
      </c>
      <c r="AX3080" s="67">
        <v>123028916272</v>
      </c>
      <c r="AY3080" s="67">
        <v>55877351601</v>
      </c>
      <c r="AZ3080" s="67">
        <v>67151564671</v>
      </c>
      <c r="BA3080" s="67">
        <v>6960021568</v>
      </c>
      <c r="BB3080" s="67">
        <v>0</v>
      </c>
      <c r="BC3080" s="67">
        <v>446236032</v>
      </c>
      <c r="BD3080" s="67">
        <v>615650081</v>
      </c>
      <c r="BE3080" s="67">
        <v>5352979633</v>
      </c>
      <c r="BF3080" s="67">
        <v>544651020</v>
      </c>
      <c r="BG3080" s="67">
        <v>770911458</v>
      </c>
      <c r="BH3080" s="67">
        <v>13526423466</v>
      </c>
      <c r="BI3080" s="67">
        <v>8928916125</v>
      </c>
      <c r="BJ3080" s="67">
        <v>1116460015</v>
      </c>
      <c r="BK3080" s="67">
        <v>2858157795</v>
      </c>
      <c r="BL3080" s="67">
        <v>622889530</v>
      </c>
      <c r="BM3080" s="67"/>
      <c r="BN3080" s="67">
        <v>496408140</v>
      </c>
      <c r="BO3080" s="67">
        <v>57033198</v>
      </c>
      <c r="BP3080" s="67">
        <v>10220678</v>
      </c>
      <c r="BQ3080" s="67">
        <v>18022651</v>
      </c>
      <c r="BR3080" s="67"/>
      <c r="BS3080" s="67"/>
      <c r="BT3080" s="67"/>
      <c r="BU3080" s="67"/>
      <c r="BV3080" s="67">
        <v>41204862</v>
      </c>
      <c r="BW3080" s="67"/>
      <c r="BX3080" s="67"/>
      <c r="BY3080" s="67"/>
      <c r="BZ3080" s="67">
        <v>325878941993</v>
      </c>
      <c r="CA3080" s="67">
        <v>124642070777</v>
      </c>
      <c r="CB3080" s="67">
        <v>201236871217</v>
      </c>
      <c r="CC3080" s="67">
        <v>587373376752</v>
      </c>
      <c r="CD3080" s="67">
        <v>611600000000</v>
      </c>
    </row>
    <row r="3081" spans="1:82">
      <c r="A3081" t="s">
        <v>3452</v>
      </c>
      <c r="B3081" t="s">
        <v>3453</v>
      </c>
      <c r="C3081" t="s">
        <v>210</v>
      </c>
      <c r="D3081" t="s">
        <v>63</v>
      </c>
      <c r="E3081" t="s">
        <v>153</v>
      </c>
      <c r="F3081" s="67">
        <v>2005</v>
      </c>
      <c r="G3081" t="s">
        <v>3464</v>
      </c>
      <c r="H3081" s="67">
        <v>21319685</v>
      </c>
      <c r="I3081" s="67">
        <v>119376024507</v>
      </c>
      <c r="J3081" s="67">
        <v>48732988183</v>
      </c>
      <c r="K3081" s="67">
        <v>97566212192</v>
      </c>
      <c r="L3081" s="67">
        <v>176174918567</v>
      </c>
      <c r="M3081" s="67">
        <v>149527685000</v>
      </c>
      <c r="N3081" s="67">
        <v>9379697741</v>
      </c>
      <c r="O3081" s="67">
        <v>0</v>
      </c>
      <c r="P3081" s="67">
        <v>2897261462</v>
      </c>
      <c r="Q3081" s="67">
        <v>795713974</v>
      </c>
      <c r="R3081" s="67">
        <v>7117583002</v>
      </c>
      <c r="S3081" s="67">
        <v>8412248</v>
      </c>
      <c r="T3081" s="67">
        <v>6317811195</v>
      </c>
      <c r="U3081" s="67">
        <v>15849357949</v>
      </c>
      <c r="V3081" s="67">
        <v>8093574057</v>
      </c>
      <c r="W3081" s="67">
        <v>4410948720</v>
      </c>
      <c r="X3081" s="67">
        <v>2575717248</v>
      </c>
      <c r="Y3081" s="67">
        <v>1021000000</v>
      </c>
      <c r="Z3081" s="67"/>
      <c r="AA3081" s="67">
        <v>539278942</v>
      </c>
      <c r="AB3081" s="67">
        <v>393223478</v>
      </c>
      <c r="AC3081" s="67"/>
      <c r="AD3081" s="67">
        <v>15406254</v>
      </c>
      <c r="AE3081" s="67">
        <v>0</v>
      </c>
      <c r="AF3081" s="67">
        <v>0</v>
      </c>
      <c r="AG3081" s="67"/>
      <c r="AH3081" s="67">
        <v>0</v>
      </c>
      <c r="AI3081" s="67">
        <v>73338379</v>
      </c>
      <c r="AJ3081" s="67">
        <v>0</v>
      </c>
      <c r="AK3081" s="67">
        <v>0</v>
      </c>
      <c r="AL3081" s="67">
        <v>0</v>
      </c>
      <c r="AM3081" s="67">
        <v>998948522072</v>
      </c>
      <c r="AN3081" s="67">
        <v>416617585219</v>
      </c>
      <c r="AO3081" s="67">
        <v>581322923995</v>
      </c>
      <c r="AP3081" s="67">
        <v>1224552640731</v>
      </c>
      <c r="AQ3081" s="67">
        <v>1284156616517</v>
      </c>
      <c r="AR3081" s="67">
        <v>163222676701</v>
      </c>
      <c r="AS3081" s="67">
        <v>131631190888</v>
      </c>
      <c r="AT3081" s="67">
        <v>31591485813</v>
      </c>
      <c r="AU3081" s="67">
        <v>29171000000</v>
      </c>
      <c r="AV3081" s="67">
        <v>58402000000</v>
      </c>
      <c r="AW3081" s="67">
        <v>117725336394</v>
      </c>
      <c r="AX3081" s="67">
        <v>98153940069</v>
      </c>
      <c r="AY3081" s="67">
        <v>42623053570</v>
      </c>
      <c r="AZ3081" s="67">
        <v>55530886499</v>
      </c>
      <c r="BA3081" s="67">
        <v>6334284895</v>
      </c>
      <c r="BB3081" s="67">
        <v>0</v>
      </c>
      <c r="BC3081" s="67">
        <v>973338560</v>
      </c>
      <c r="BD3081" s="67">
        <v>634437563</v>
      </c>
      <c r="BE3081" s="67">
        <v>5512102945</v>
      </c>
      <c r="BF3081" s="67">
        <v>412216763</v>
      </c>
      <c r="BG3081" s="67">
        <v>5705015599</v>
      </c>
      <c r="BH3081" s="67">
        <v>4126621568</v>
      </c>
      <c r="BI3081" s="67">
        <v>0</v>
      </c>
      <c r="BJ3081" s="67">
        <v>2119583698</v>
      </c>
      <c r="BK3081" s="67">
        <v>1826771518</v>
      </c>
      <c r="BL3081" s="67">
        <v>180266351</v>
      </c>
      <c r="BM3081" s="67"/>
      <c r="BN3081" s="67">
        <v>61023613</v>
      </c>
      <c r="BO3081" s="67">
        <v>40915462</v>
      </c>
      <c r="BP3081" s="67">
        <v>25272312</v>
      </c>
      <c r="BQ3081" s="67">
        <v>13748846</v>
      </c>
      <c r="BR3081" s="67"/>
      <c r="BS3081" s="67"/>
      <c r="BT3081" s="67"/>
      <c r="BU3081" s="67"/>
      <c r="BV3081" s="67">
        <v>39306118</v>
      </c>
      <c r="BW3081" s="67"/>
      <c r="BX3081" s="67"/>
      <c r="BY3081" s="67"/>
      <c r="BZ3081" s="67">
        <v>446204905997</v>
      </c>
      <c r="CA3081" s="67">
        <v>170044999368</v>
      </c>
      <c r="CB3081" s="67">
        <v>276159906629</v>
      </c>
      <c r="CC3081" s="67">
        <v>702048540659</v>
      </c>
      <c r="CD3081" s="67">
        <v>731300000000</v>
      </c>
    </row>
    <row r="3082" spans="1:82">
      <c r="A3082" t="s">
        <v>3452</v>
      </c>
      <c r="B3082" t="s">
        <v>3453</v>
      </c>
      <c r="C3082" t="s">
        <v>210</v>
      </c>
      <c r="D3082" t="s">
        <v>63</v>
      </c>
      <c r="E3082" t="s">
        <v>153</v>
      </c>
      <c r="F3082" s="67">
        <v>2006</v>
      </c>
      <c r="G3082" t="s">
        <v>3465</v>
      </c>
      <c r="H3082" s="67">
        <v>21193760</v>
      </c>
      <c r="I3082" s="67">
        <v>125586595360</v>
      </c>
      <c r="J3082" s="67">
        <v>63766088520</v>
      </c>
      <c r="K3082" s="67">
        <v>143479578323</v>
      </c>
      <c r="L3082" s="67">
        <v>173958853397</v>
      </c>
      <c r="M3082" s="67">
        <v>148040844129</v>
      </c>
      <c r="N3082" s="67">
        <v>9399745950</v>
      </c>
      <c r="O3082" s="67">
        <v>0</v>
      </c>
      <c r="P3082" s="67">
        <v>2903964233</v>
      </c>
      <c r="Q3082" s="67">
        <v>797554846</v>
      </c>
      <c r="R3082" s="67">
        <v>7134049423</v>
      </c>
      <c r="S3082" s="67">
        <v>8340630</v>
      </c>
      <c r="T3082" s="67">
        <v>5739005684</v>
      </c>
      <c r="U3082" s="67">
        <v>15113371920</v>
      </c>
      <c r="V3082" s="67">
        <v>8434337537</v>
      </c>
      <c r="W3082" s="67">
        <v>4009953382</v>
      </c>
      <c r="X3082" s="67">
        <v>2381392471</v>
      </c>
      <c r="Y3082" s="67">
        <v>975900000</v>
      </c>
      <c r="Z3082" s="67"/>
      <c r="AA3082" s="67">
        <v>523862835</v>
      </c>
      <c r="AB3082" s="67">
        <v>381940932</v>
      </c>
      <c r="AC3082" s="67"/>
      <c r="AD3082" s="67">
        <v>10060426</v>
      </c>
      <c r="AE3082" s="67">
        <v>0</v>
      </c>
      <c r="AF3082" s="67">
        <v>0</v>
      </c>
      <c r="AG3082" s="67"/>
      <c r="AH3082" s="67">
        <v>0</v>
      </c>
      <c r="AI3082" s="67">
        <v>60051149</v>
      </c>
      <c r="AJ3082" s="67">
        <v>0</v>
      </c>
      <c r="AK3082" s="67">
        <v>0</v>
      </c>
      <c r="AL3082" s="67">
        <v>0</v>
      </c>
      <c r="AM3082" s="67">
        <v>1015973222294</v>
      </c>
      <c r="AN3082" s="67">
        <v>426328083157</v>
      </c>
      <c r="AO3082" s="67">
        <v>588720839136</v>
      </c>
      <c r="AP3082" s="67">
        <v>1216850916542</v>
      </c>
      <c r="AQ3082" s="67">
        <v>1306855249572</v>
      </c>
      <c r="AR3082" s="67">
        <v>168297412394</v>
      </c>
      <c r="AS3082" s="67">
        <v>135723719672</v>
      </c>
      <c r="AT3082" s="67">
        <v>32573692721</v>
      </c>
      <c r="AU3082" s="67">
        <v>40673000000</v>
      </c>
      <c r="AV3082" s="67">
        <v>91518000000</v>
      </c>
      <c r="AW3082" s="67">
        <v>127304132373</v>
      </c>
      <c r="AX3082" s="67">
        <v>106762200535</v>
      </c>
      <c r="AY3082" s="67">
        <v>45940418702</v>
      </c>
      <c r="AZ3082" s="67">
        <v>60821781833</v>
      </c>
      <c r="BA3082" s="67">
        <v>6859419688</v>
      </c>
      <c r="BB3082" s="67">
        <v>0</v>
      </c>
      <c r="BC3082" s="67">
        <v>1231376200</v>
      </c>
      <c r="BD3082" s="67">
        <v>654954736</v>
      </c>
      <c r="BE3082" s="67">
        <v>5696781512</v>
      </c>
      <c r="BF3082" s="67">
        <v>259467615</v>
      </c>
      <c r="BG3082" s="67">
        <v>5839932088</v>
      </c>
      <c r="BH3082" s="67">
        <v>25681748072</v>
      </c>
      <c r="BI3082" s="67">
        <v>16988168591</v>
      </c>
      <c r="BJ3082" s="67">
        <v>6134107836</v>
      </c>
      <c r="BK3082" s="67">
        <v>2184889336</v>
      </c>
      <c r="BL3082" s="67">
        <v>374582308</v>
      </c>
      <c r="BM3082" s="67"/>
      <c r="BN3082" s="67">
        <v>144921321</v>
      </c>
      <c r="BO3082" s="67">
        <v>75797116</v>
      </c>
      <c r="BP3082" s="67">
        <v>18952844</v>
      </c>
      <c r="BQ3082" s="67">
        <v>16758263</v>
      </c>
      <c r="BR3082" s="67"/>
      <c r="BS3082" s="67"/>
      <c r="BT3082" s="67"/>
      <c r="BU3082" s="67"/>
      <c r="BV3082" s="67">
        <v>118152765</v>
      </c>
      <c r="BW3082" s="67"/>
      <c r="BX3082" s="67"/>
      <c r="BY3082" s="67"/>
      <c r="BZ3082" s="67">
        <v>578546643658</v>
      </c>
      <c r="CA3082" s="67">
        <v>252979414478</v>
      </c>
      <c r="CB3082" s="67">
        <v>325567229180</v>
      </c>
      <c r="CC3082" s="67">
        <v>848984936497</v>
      </c>
      <c r="CD3082" s="67">
        <v>899800000000</v>
      </c>
    </row>
    <row r="3083" spans="1:82">
      <c r="A3083" t="s">
        <v>3452</v>
      </c>
      <c r="B3083" t="s">
        <v>3453</v>
      </c>
      <c r="C3083" t="s">
        <v>210</v>
      </c>
      <c r="D3083" t="s">
        <v>63</v>
      </c>
      <c r="E3083" t="s">
        <v>153</v>
      </c>
      <c r="F3083" s="67">
        <v>2007</v>
      </c>
      <c r="G3083" t="s">
        <v>3466</v>
      </c>
      <c r="H3083" s="67">
        <v>20882982</v>
      </c>
      <c r="I3083" s="67">
        <v>137893058430</v>
      </c>
      <c r="J3083" s="67">
        <v>78359312383</v>
      </c>
      <c r="K3083" s="67">
        <v>201844879285</v>
      </c>
      <c r="L3083" s="67">
        <v>168679933854</v>
      </c>
      <c r="M3083" s="67">
        <v>143727951088</v>
      </c>
      <c r="N3083" s="67">
        <v>9419794159</v>
      </c>
      <c r="O3083" s="67">
        <v>0</v>
      </c>
      <c r="P3083" s="67">
        <v>2910667004</v>
      </c>
      <c r="Q3083" s="67">
        <v>799395718</v>
      </c>
      <c r="R3083" s="67">
        <v>7150515844</v>
      </c>
      <c r="S3083" s="67">
        <v>8310733</v>
      </c>
      <c r="T3083" s="67">
        <v>4991855376</v>
      </c>
      <c r="U3083" s="67">
        <v>14876806784</v>
      </c>
      <c r="V3083" s="67">
        <v>8474946657</v>
      </c>
      <c r="W3083" s="67">
        <v>3701495429</v>
      </c>
      <c r="X3083" s="67">
        <v>2348167569</v>
      </c>
      <c r="Y3083" s="67">
        <v>942100000</v>
      </c>
      <c r="Z3083" s="67"/>
      <c r="AA3083" s="67">
        <v>511997373</v>
      </c>
      <c r="AB3083" s="67">
        <v>370658385</v>
      </c>
      <c r="AC3083" s="67"/>
      <c r="AD3083" s="67">
        <v>7173863</v>
      </c>
      <c r="AE3083" s="67">
        <v>0</v>
      </c>
      <c r="AF3083" s="67">
        <v>0</v>
      </c>
      <c r="AG3083" s="67"/>
      <c r="AH3083" s="67">
        <v>0</v>
      </c>
      <c r="AI3083" s="67">
        <v>52289340</v>
      </c>
      <c r="AJ3083" s="67">
        <v>0</v>
      </c>
      <c r="AK3083" s="67">
        <v>0</v>
      </c>
      <c r="AL3083" s="67">
        <v>0</v>
      </c>
      <c r="AM3083" s="67">
        <v>1020953281421</v>
      </c>
      <c r="AN3083" s="67">
        <v>425670533506</v>
      </c>
      <c r="AO3083" s="67">
        <v>594566886489</v>
      </c>
      <c r="AP3083" s="67">
        <v>1192977630814</v>
      </c>
      <c r="AQ3083" s="67">
        <v>1327858154698</v>
      </c>
      <c r="AR3083" s="67">
        <v>221037187318</v>
      </c>
      <c r="AS3083" s="67">
        <v>178255796224</v>
      </c>
      <c r="AT3083" s="67">
        <v>42781391094</v>
      </c>
      <c r="AU3083" s="67">
        <v>52399000000</v>
      </c>
      <c r="AV3083" s="67">
        <v>134974000000</v>
      </c>
      <c r="AW3083" s="67">
        <v>139181590355</v>
      </c>
      <c r="AX3083" s="67">
        <v>115651255293</v>
      </c>
      <c r="AY3083" s="67">
        <v>49041096675</v>
      </c>
      <c r="AZ3083" s="67">
        <v>66610158618</v>
      </c>
      <c r="BA3083" s="67">
        <v>9084249243</v>
      </c>
      <c r="BB3083" s="67">
        <v>0</v>
      </c>
      <c r="BC3083" s="67">
        <v>1523965888</v>
      </c>
      <c r="BD3083" s="67">
        <v>672835353</v>
      </c>
      <c r="BE3083" s="67">
        <v>5873640241</v>
      </c>
      <c r="BF3083" s="67">
        <v>1180923</v>
      </c>
      <c r="BG3083" s="67">
        <v>6374463414</v>
      </c>
      <c r="BH3083" s="67">
        <v>26691940412</v>
      </c>
      <c r="BI3083" s="67">
        <v>18598457949</v>
      </c>
      <c r="BJ3083" s="67">
        <v>4539888539</v>
      </c>
      <c r="BK3083" s="67">
        <v>3372930661</v>
      </c>
      <c r="BL3083" s="67">
        <v>180663263</v>
      </c>
      <c r="BM3083" s="67"/>
      <c r="BN3083" s="67">
        <v>29082012</v>
      </c>
      <c r="BO3083" s="67">
        <v>77132877</v>
      </c>
      <c r="BP3083" s="67">
        <v>15553161</v>
      </c>
      <c r="BQ3083" s="67">
        <v>18503890</v>
      </c>
      <c r="BR3083" s="67"/>
      <c r="BS3083" s="67"/>
      <c r="BT3083" s="67"/>
      <c r="BU3083" s="67"/>
      <c r="BV3083" s="67">
        <v>40391322</v>
      </c>
      <c r="BW3083" s="67"/>
      <c r="BX3083" s="67"/>
      <c r="BY3083" s="67"/>
      <c r="BZ3083" s="67">
        <v>724378946002</v>
      </c>
      <c r="CA3083" s="67">
        <v>316200891461</v>
      </c>
      <c r="CB3083" s="67">
        <v>408178054541</v>
      </c>
      <c r="CC3083" s="67">
        <v>1028714664087</v>
      </c>
      <c r="CD3083" s="67">
        <v>1111000000000</v>
      </c>
    </row>
    <row r="3084" spans="1:82">
      <c r="A3084" t="s">
        <v>3452</v>
      </c>
      <c r="B3084" t="s">
        <v>3453</v>
      </c>
      <c r="C3084" t="s">
        <v>210</v>
      </c>
      <c r="D3084" t="s">
        <v>63</v>
      </c>
      <c r="E3084" t="s">
        <v>153</v>
      </c>
      <c r="F3084" s="67">
        <v>2008</v>
      </c>
      <c r="G3084" t="s">
        <v>3467</v>
      </c>
      <c r="H3084" s="67">
        <v>20537875</v>
      </c>
      <c r="I3084" s="67">
        <v>152831389924</v>
      </c>
      <c r="J3084" s="67">
        <v>73471983765</v>
      </c>
      <c r="K3084" s="67">
        <v>212171359774</v>
      </c>
      <c r="L3084" s="67">
        <v>169282368672</v>
      </c>
      <c r="M3084" s="67">
        <v>143770130982</v>
      </c>
      <c r="N3084" s="67">
        <v>9439842368</v>
      </c>
      <c r="O3084" s="67">
        <v>0</v>
      </c>
      <c r="P3084" s="67">
        <v>2917369775</v>
      </c>
      <c r="Q3084" s="67">
        <v>801236591</v>
      </c>
      <c r="R3084" s="67">
        <v>7166982266</v>
      </c>
      <c r="S3084" s="67">
        <v>8204513</v>
      </c>
      <c r="T3084" s="67">
        <v>5376232786</v>
      </c>
      <c r="U3084" s="67">
        <v>13807029545</v>
      </c>
      <c r="V3084" s="67">
        <v>8474946657</v>
      </c>
      <c r="W3084" s="67">
        <v>3485574863</v>
      </c>
      <c r="X3084" s="67">
        <v>1619234035</v>
      </c>
      <c r="Y3084" s="67">
        <v>927600000</v>
      </c>
      <c r="Z3084" s="67"/>
      <c r="AA3084" s="67">
        <v>509902577</v>
      </c>
      <c r="AB3084" s="67">
        <v>359375839</v>
      </c>
      <c r="AC3084" s="67"/>
      <c r="AD3084" s="67">
        <v>6812870</v>
      </c>
      <c r="AE3084" s="67">
        <v>0</v>
      </c>
      <c r="AF3084" s="67">
        <v>0</v>
      </c>
      <c r="AG3084" s="67"/>
      <c r="AH3084" s="67">
        <v>0</v>
      </c>
      <c r="AI3084" s="67">
        <v>51470938</v>
      </c>
      <c r="AJ3084" s="67">
        <v>0</v>
      </c>
      <c r="AK3084" s="67">
        <v>0</v>
      </c>
      <c r="AL3084" s="67">
        <v>0</v>
      </c>
      <c r="AM3084" s="67">
        <v>1022330798604</v>
      </c>
      <c r="AN3084" s="67">
        <v>422722367431</v>
      </c>
      <c r="AO3084" s="67">
        <v>599113111797</v>
      </c>
      <c r="AP3084" s="67">
        <v>1203834634313</v>
      </c>
      <c r="AQ3084" s="67">
        <v>1351552128464</v>
      </c>
      <c r="AR3084" s="67">
        <v>241321367743</v>
      </c>
      <c r="AS3084" s="67">
        <v>194614006244</v>
      </c>
      <c r="AT3084" s="67">
        <v>46707361499</v>
      </c>
      <c r="AU3084" s="67">
        <v>52988000000</v>
      </c>
      <c r="AV3084" s="67">
        <v>153018000000</v>
      </c>
      <c r="AW3084" s="67">
        <v>193275631881</v>
      </c>
      <c r="AX3084" s="67">
        <v>168448610532</v>
      </c>
      <c r="AY3084" s="67">
        <v>74174069914</v>
      </c>
      <c r="AZ3084" s="67">
        <v>94274540618</v>
      </c>
      <c r="BA3084" s="67">
        <v>9028391044</v>
      </c>
      <c r="BB3084" s="67">
        <v>0</v>
      </c>
      <c r="BC3084" s="67">
        <v>1930503821</v>
      </c>
      <c r="BD3084" s="67">
        <v>685349906</v>
      </c>
      <c r="BE3084" s="67">
        <v>5993128140</v>
      </c>
      <c r="BF3084" s="67">
        <v>0</v>
      </c>
      <c r="BG3084" s="67">
        <v>7189648439</v>
      </c>
      <c r="BH3084" s="67">
        <v>38866756004</v>
      </c>
      <c r="BI3084" s="67">
        <v>24597941757</v>
      </c>
      <c r="BJ3084" s="67">
        <v>5431568035</v>
      </c>
      <c r="BK3084" s="67">
        <v>8727231949</v>
      </c>
      <c r="BL3084" s="67">
        <v>110014263</v>
      </c>
      <c r="BM3084" s="67"/>
      <c r="BN3084" s="67">
        <v>3082134</v>
      </c>
      <c r="BO3084" s="67">
        <v>106654722</v>
      </c>
      <c r="BP3084" s="67"/>
      <c r="BQ3084" s="67"/>
      <c r="BR3084" s="67"/>
      <c r="BS3084" s="67"/>
      <c r="BT3084" s="67"/>
      <c r="BU3084" s="67"/>
      <c r="BV3084" s="67">
        <v>277408</v>
      </c>
      <c r="BW3084" s="67"/>
      <c r="BX3084" s="67"/>
      <c r="BY3084" s="67"/>
      <c r="BZ3084" s="67">
        <v>940087549500</v>
      </c>
      <c r="CA3084" s="67">
        <v>398753964398</v>
      </c>
      <c r="CB3084" s="67">
        <v>541333585101</v>
      </c>
      <c r="CC3084" s="67">
        <v>1313521305127</v>
      </c>
      <c r="CD3084" s="67">
        <v>1414000000000</v>
      </c>
    </row>
    <row r="3085" spans="1:82">
      <c r="A3085" t="s">
        <v>3452</v>
      </c>
      <c r="B3085" t="s">
        <v>3453</v>
      </c>
      <c r="C3085" t="s">
        <v>210</v>
      </c>
      <c r="D3085" t="s">
        <v>63</v>
      </c>
      <c r="E3085" t="s">
        <v>153</v>
      </c>
      <c r="F3085" s="67">
        <v>2009</v>
      </c>
      <c r="G3085" t="s">
        <v>3468</v>
      </c>
      <c r="H3085" s="67">
        <v>20367487</v>
      </c>
      <c r="I3085" s="67">
        <v>158491060279</v>
      </c>
      <c r="J3085" s="67">
        <v>79275474340</v>
      </c>
      <c r="K3085" s="67">
        <v>226769248791</v>
      </c>
      <c r="L3085" s="67">
        <v>168639445891</v>
      </c>
      <c r="M3085" s="67">
        <v>143633046354</v>
      </c>
      <c r="N3085" s="67">
        <v>9459890577</v>
      </c>
      <c r="O3085" s="67">
        <v>0</v>
      </c>
      <c r="P3085" s="67">
        <v>2924072546</v>
      </c>
      <c r="Q3085" s="67">
        <v>803077463</v>
      </c>
      <c r="R3085" s="67">
        <v>7183448687</v>
      </c>
      <c r="S3085" s="67">
        <v>8074330</v>
      </c>
      <c r="T3085" s="67">
        <v>4856838119</v>
      </c>
      <c r="U3085" s="67">
        <v>15538657522</v>
      </c>
      <c r="V3085" s="67">
        <v>10593683321</v>
      </c>
      <c r="W3085" s="67">
        <v>3454729067</v>
      </c>
      <c r="X3085" s="67">
        <v>1430262189</v>
      </c>
      <c r="Y3085" s="67">
        <v>916000000</v>
      </c>
      <c r="Z3085" s="67"/>
      <c r="AA3085" s="67">
        <v>509611029</v>
      </c>
      <c r="AB3085" s="67">
        <v>348093293</v>
      </c>
      <c r="AC3085" s="67"/>
      <c r="AD3085" s="67">
        <v>6812870</v>
      </c>
      <c r="AE3085" s="67">
        <v>0</v>
      </c>
      <c r="AF3085" s="67">
        <v>0</v>
      </c>
      <c r="AG3085" s="67"/>
      <c r="AH3085" s="67">
        <v>0</v>
      </c>
      <c r="AI3085" s="67">
        <v>51457442</v>
      </c>
      <c r="AJ3085" s="67">
        <v>0</v>
      </c>
      <c r="AK3085" s="67">
        <v>0</v>
      </c>
      <c r="AL3085" s="67">
        <v>0</v>
      </c>
      <c r="AM3085" s="67">
        <v>1009083001690</v>
      </c>
      <c r="AN3085" s="67">
        <v>415836413031</v>
      </c>
      <c r="AO3085" s="67">
        <v>592812314542</v>
      </c>
      <c r="AP3085" s="67">
        <v>1194264820699</v>
      </c>
      <c r="AQ3085" s="67">
        <v>1351712972834</v>
      </c>
      <c r="AR3085" s="67">
        <v>193952638200</v>
      </c>
      <c r="AS3085" s="67">
        <v>156413417903</v>
      </c>
      <c r="AT3085" s="67">
        <v>37539220297</v>
      </c>
      <c r="AU3085" s="67">
        <v>60368000000</v>
      </c>
      <c r="AV3085" s="67">
        <v>172684000000</v>
      </c>
      <c r="AW3085" s="67">
        <v>140743083394</v>
      </c>
      <c r="AX3085" s="67">
        <v>121964378437</v>
      </c>
      <c r="AY3085" s="67">
        <v>51421053894</v>
      </c>
      <c r="AZ3085" s="67">
        <v>70543324543</v>
      </c>
      <c r="BA3085" s="67">
        <v>7191749596</v>
      </c>
      <c r="BB3085" s="67">
        <v>0</v>
      </c>
      <c r="BC3085" s="67">
        <v>1240933149</v>
      </c>
      <c r="BD3085" s="67">
        <v>689369298</v>
      </c>
      <c r="BE3085" s="67">
        <v>6037698038</v>
      </c>
      <c r="BF3085" s="67">
        <v>0</v>
      </c>
      <c r="BG3085" s="67">
        <v>3618954876</v>
      </c>
      <c r="BH3085" s="67">
        <v>22094025608</v>
      </c>
      <c r="BI3085" s="67">
        <v>14061938370</v>
      </c>
      <c r="BJ3085" s="67">
        <v>4897048295</v>
      </c>
      <c r="BK3085" s="67">
        <v>2773909516</v>
      </c>
      <c r="BL3085" s="67">
        <v>361129427</v>
      </c>
      <c r="BM3085" s="67"/>
      <c r="BN3085" s="67">
        <v>191875564</v>
      </c>
      <c r="BO3085" s="67">
        <v>130282413</v>
      </c>
      <c r="BP3085" s="67"/>
      <c r="BQ3085" s="67">
        <v>10371347</v>
      </c>
      <c r="BR3085" s="67"/>
      <c r="BS3085" s="67"/>
      <c r="BT3085" s="67"/>
      <c r="BU3085" s="67"/>
      <c r="BV3085" s="67">
        <v>28600102</v>
      </c>
      <c r="BW3085" s="67"/>
      <c r="BX3085" s="67"/>
      <c r="BY3085" s="67"/>
      <c r="BZ3085" s="67">
        <v>701043074111</v>
      </c>
      <c r="CA3085" s="67">
        <v>294652349431</v>
      </c>
      <c r="CB3085" s="67">
        <v>406390724680</v>
      </c>
      <c r="CC3085" s="67">
        <v>945516821314</v>
      </c>
      <c r="CD3085" s="67">
        <v>1058000000000</v>
      </c>
    </row>
    <row r="3086" spans="1:82">
      <c r="A3086" t="s">
        <v>3452</v>
      </c>
      <c r="B3086" t="s">
        <v>3453</v>
      </c>
      <c r="C3086" t="s">
        <v>210</v>
      </c>
      <c r="D3086" t="s">
        <v>63</v>
      </c>
      <c r="E3086" t="s">
        <v>153</v>
      </c>
      <c r="F3086" s="67">
        <v>2010</v>
      </c>
      <c r="G3086" t="s">
        <v>3469</v>
      </c>
      <c r="H3086" s="67">
        <v>20246871</v>
      </c>
      <c r="I3086" s="67">
        <v>163642296043</v>
      </c>
      <c r="J3086" s="67">
        <v>79464528352</v>
      </c>
      <c r="K3086" s="67">
        <v>218514456029</v>
      </c>
      <c r="L3086" s="67">
        <v>175922625967</v>
      </c>
      <c r="M3086" s="67">
        <v>149274605690</v>
      </c>
      <c r="N3086" s="67">
        <v>9479938786</v>
      </c>
      <c r="O3086" s="67">
        <v>0</v>
      </c>
      <c r="P3086" s="67">
        <v>2930775317</v>
      </c>
      <c r="Q3086" s="67">
        <v>804918335</v>
      </c>
      <c r="R3086" s="67">
        <v>7199915108</v>
      </c>
      <c r="S3086" s="67">
        <v>7920988</v>
      </c>
      <c r="T3086" s="67">
        <v>6216499791</v>
      </c>
      <c r="U3086" s="67">
        <v>14869796361</v>
      </c>
      <c r="V3086" s="67">
        <v>10593683321</v>
      </c>
      <c r="W3086" s="67">
        <v>3393037477</v>
      </c>
      <c r="X3086" s="67">
        <v>1257059791</v>
      </c>
      <c r="Y3086" s="67">
        <v>897500000</v>
      </c>
      <c r="Z3086" s="67"/>
      <c r="AA3086" s="67">
        <v>506649160</v>
      </c>
      <c r="AB3086" s="67">
        <v>336810746</v>
      </c>
      <c r="AC3086" s="67"/>
      <c r="AD3086" s="67">
        <v>5431520</v>
      </c>
      <c r="AE3086" s="67">
        <v>0</v>
      </c>
      <c r="AF3086" s="67">
        <v>0</v>
      </c>
      <c r="AG3086" s="67"/>
      <c r="AH3086" s="67">
        <v>0</v>
      </c>
      <c r="AI3086" s="67">
        <v>48565561</v>
      </c>
      <c r="AJ3086" s="67">
        <v>0</v>
      </c>
      <c r="AK3086" s="67">
        <v>0</v>
      </c>
      <c r="AL3086" s="67">
        <v>0</v>
      </c>
      <c r="AM3086" s="67">
        <v>1016306690327</v>
      </c>
      <c r="AN3086" s="67">
        <v>410174346288</v>
      </c>
      <c r="AO3086" s="67">
        <v>606020222651</v>
      </c>
      <c r="AP3086" s="67">
        <v>1223982421529</v>
      </c>
      <c r="AQ3086" s="67">
        <v>1371949582647</v>
      </c>
      <c r="AR3086" s="67">
        <v>190032805451</v>
      </c>
      <c r="AS3086" s="67">
        <v>153252262461</v>
      </c>
      <c r="AT3086" s="67">
        <v>36780542991</v>
      </c>
      <c r="AU3086" s="67">
        <v>64198000000</v>
      </c>
      <c r="AV3086" s="67">
        <v>176534000000</v>
      </c>
      <c r="AW3086" s="67">
        <v>158603638585</v>
      </c>
      <c r="AX3086" s="67">
        <v>134710036542</v>
      </c>
      <c r="AY3086" s="67">
        <v>59183891313</v>
      </c>
      <c r="AZ3086" s="67">
        <v>75526145229</v>
      </c>
      <c r="BA3086" s="67">
        <v>8311766909</v>
      </c>
      <c r="BB3086" s="67">
        <v>0</v>
      </c>
      <c r="BC3086" s="67">
        <v>1199029601</v>
      </c>
      <c r="BD3086" s="67">
        <v>697281010</v>
      </c>
      <c r="BE3086" s="67">
        <v>6130723653</v>
      </c>
      <c r="BF3086" s="67">
        <v>67263845</v>
      </c>
      <c r="BG3086" s="67">
        <v>7487537024</v>
      </c>
      <c r="BH3086" s="67">
        <v>9436820368</v>
      </c>
      <c r="BI3086" s="67">
        <v>2957671833</v>
      </c>
      <c r="BJ3086" s="67">
        <v>1099669420</v>
      </c>
      <c r="BK3086" s="67">
        <v>4663617295</v>
      </c>
      <c r="BL3086" s="67">
        <v>715861820</v>
      </c>
      <c r="BM3086" s="67"/>
      <c r="BN3086" s="67">
        <v>525094322</v>
      </c>
      <c r="BO3086" s="67">
        <v>137163103</v>
      </c>
      <c r="BP3086" s="67"/>
      <c r="BQ3086" s="67">
        <v>5777968</v>
      </c>
      <c r="BR3086" s="67"/>
      <c r="BS3086" s="67"/>
      <c r="BT3086" s="67"/>
      <c r="BU3086" s="67"/>
      <c r="BV3086" s="67">
        <v>47826427</v>
      </c>
      <c r="BW3086" s="67"/>
      <c r="BX3086" s="67"/>
      <c r="BY3086" s="67"/>
      <c r="BZ3086" s="67">
        <v>730772642821</v>
      </c>
      <c r="CA3086" s="67">
        <v>302178190912</v>
      </c>
      <c r="CB3086" s="67">
        <v>428594451909</v>
      </c>
      <c r="CC3086" s="67">
        <v>976509907225</v>
      </c>
      <c r="CD3086" s="67">
        <v>1089000000000</v>
      </c>
    </row>
    <row r="3087" spans="1:82">
      <c r="A3087" t="s">
        <v>3452</v>
      </c>
      <c r="B3087" t="s">
        <v>3453</v>
      </c>
      <c r="C3087" t="s">
        <v>210</v>
      </c>
      <c r="D3087" t="s">
        <v>63</v>
      </c>
      <c r="E3087" t="s">
        <v>153</v>
      </c>
      <c r="F3087" s="67">
        <v>2011</v>
      </c>
      <c r="G3087" t="s">
        <v>3470</v>
      </c>
      <c r="H3087" s="67">
        <v>20147528</v>
      </c>
      <c r="I3087" s="67">
        <v>169755406891</v>
      </c>
      <c r="J3087" s="67">
        <v>74701678864</v>
      </c>
      <c r="K3087" s="67">
        <v>212798691079</v>
      </c>
      <c r="L3087" s="67">
        <v>172552299741</v>
      </c>
      <c r="M3087" s="67">
        <v>147439780787</v>
      </c>
      <c r="N3087" s="67">
        <v>9689471209</v>
      </c>
      <c r="O3087" s="67">
        <v>0</v>
      </c>
      <c r="P3087" s="67">
        <v>2965500168</v>
      </c>
      <c r="Q3087" s="67">
        <v>814455289</v>
      </c>
      <c r="R3087" s="67">
        <v>7285222222</v>
      </c>
      <c r="S3087" s="67">
        <v>7742144</v>
      </c>
      <c r="T3087" s="67">
        <v>4604784437</v>
      </c>
      <c r="U3087" s="67">
        <v>16412913418</v>
      </c>
      <c r="V3087" s="67">
        <v>10593683321</v>
      </c>
      <c r="W3087" s="67">
        <v>3439306170</v>
      </c>
      <c r="X3087" s="67">
        <v>1619234035</v>
      </c>
      <c r="Y3087" s="67">
        <v>873800000</v>
      </c>
      <c r="Z3087" s="67"/>
      <c r="AA3087" s="67">
        <v>501796011</v>
      </c>
      <c r="AB3087" s="67">
        <v>325528200</v>
      </c>
      <c r="AC3087" s="67"/>
      <c r="AD3087" s="67">
        <v>5293384</v>
      </c>
      <c r="AE3087" s="67">
        <v>0</v>
      </c>
      <c r="AF3087" s="67">
        <v>0</v>
      </c>
      <c r="AG3087" s="67"/>
      <c r="AH3087" s="67">
        <v>0</v>
      </c>
      <c r="AI3087" s="67">
        <v>41143066</v>
      </c>
      <c r="AJ3087" s="67">
        <v>0</v>
      </c>
      <c r="AK3087" s="67">
        <v>0</v>
      </c>
      <c r="AL3087" s="67">
        <v>0</v>
      </c>
      <c r="AM3087" s="67">
        <v>999303173696</v>
      </c>
      <c r="AN3087" s="67">
        <v>408142774523</v>
      </c>
      <c r="AO3087" s="67">
        <v>590878046396</v>
      </c>
      <c r="AP3087" s="67">
        <v>1215848590001</v>
      </c>
      <c r="AQ3087" s="67">
        <v>1363225222869</v>
      </c>
      <c r="AR3087" s="67">
        <v>190774529884</v>
      </c>
      <c r="AS3087" s="67">
        <v>153850427326</v>
      </c>
      <c r="AT3087" s="67">
        <v>36924102558</v>
      </c>
      <c r="AU3087" s="67">
        <v>63844000000</v>
      </c>
      <c r="AV3087" s="67">
        <v>181869000000</v>
      </c>
      <c r="AW3087" s="67">
        <v>210686728777</v>
      </c>
      <c r="AX3087" s="67">
        <v>187591605841</v>
      </c>
      <c r="AY3087" s="67">
        <v>84175923761</v>
      </c>
      <c r="AZ3087" s="67">
        <v>103415682080</v>
      </c>
      <c r="BA3087" s="67">
        <v>10164570073</v>
      </c>
      <c r="BB3087" s="67">
        <v>0</v>
      </c>
      <c r="BC3087" s="67">
        <v>1482062339</v>
      </c>
      <c r="BD3087" s="67">
        <v>720122778</v>
      </c>
      <c r="BE3087" s="67">
        <v>6328750525</v>
      </c>
      <c r="BF3087" s="67">
        <v>0</v>
      </c>
      <c r="BG3087" s="67">
        <v>4399617221</v>
      </c>
      <c r="BH3087" s="67">
        <v>23891429978</v>
      </c>
      <c r="BI3087" s="67">
        <v>11349434395</v>
      </c>
      <c r="BJ3087" s="67">
        <v>4738673274</v>
      </c>
      <c r="BK3087" s="67">
        <v>6689348543</v>
      </c>
      <c r="BL3087" s="67">
        <v>1113973767</v>
      </c>
      <c r="BM3087" s="67"/>
      <c r="BN3087" s="67">
        <v>791953371</v>
      </c>
      <c r="BO3087" s="67">
        <v>228613665</v>
      </c>
      <c r="BP3087" s="67"/>
      <c r="BQ3087" s="67"/>
      <c r="BR3087" s="67"/>
      <c r="BS3087" s="67"/>
      <c r="BT3087" s="67">
        <v>52868196</v>
      </c>
      <c r="BU3087" s="67"/>
      <c r="BV3087" s="67">
        <v>40538534</v>
      </c>
      <c r="BW3087" s="67"/>
      <c r="BX3087" s="67"/>
      <c r="BY3087" s="67"/>
      <c r="BZ3087" s="67">
        <v>785815630022</v>
      </c>
      <c r="CA3087" s="67">
        <v>326594151214</v>
      </c>
      <c r="CB3087" s="67">
        <v>459221478808</v>
      </c>
      <c r="CC3087" s="67">
        <v>1093143318662</v>
      </c>
      <c r="CD3087" s="67">
        <v>1211000000000</v>
      </c>
    </row>
    <row r="3088" spans="1:82">
      <c r="A3088" t="s">
        <v>3452</v>
      </c>
      <c r="B3088" t="s">
        <v>3453</v>
      </c>
      <c r="C3088" t="s">
        <v>210</v>
      </c>
      <c r="D3088" t="s">
        <v>63</v>
      </c>
      <c r="E3088" t="s">
        <v>153</v>
      </c>
      <c r="F3088" s="67">
        <v>2012</v>
      </c>
      <c r="G3088" t="s">
        <v>3471</v>
      </c>
      <c r="H3088" s="67">
        <v>20058035</v>
      </c>
      <c r="I3088" s="67">
        <v>176131475871</v>
      </c>
      <c r="J3088" s="67">
        <v>71221939943</v>
      </c>
      <c r="K3088" s="67">
        <v>215102713975</v>
      </c>
      <c r="L3088" s="67">
        <v>169731780314</v>
      </c>
      <c r="M3088" s="67">
        <v>144814083070</v>
      </c>
      <c r="N3088" s="67">
        <v>9899003633</v>
      </c>
      <c r="O3088" s="67">
        <v>0</v>
      </c>
      <c r="P3088" s="67">
        <v>3000225020</v>
      </c>
      <c r="Q3088" s="67">
        <v>823992244</v>
      </c>
      <c r="R3088" s="67">
        <v>7370529336</v>
      </c>
      <c r="S3088" s="67">
        <v>7604631</v>
      </c>
      <c r="T3088" s="67">
        <v>3772571443</v>
      </c>
      <c r="U3088" s="67">
        <v>16132970481</v>
      </c>
      <c r="V3088" s="67">
        <v>10593683321</v>
      </c>
      <c r="W3088" s="67">
        <v>3673734214</v>
      </c>
      <c r="X3088" s="67">
        <v>1430351219</v>
      </c>
      <c r="Y3088" s="67">
        <v>847900000</v>
      </c>
      <c r="Z3088" s="67"/>
      <c r="AA3088" s="67">
        <v>495737857</v>
      </c>
      <c r="AB3088" s="67">
        <v>314245654</v>
      </c>
      <c r="AC3088" s="67"/>
      <c r="AD3088" s="67">
        <v>5293384</v>
      </c>
      <c r="AE3088" s="67">
        <v>0</v>
      </c>
      <c r="AF3088" s="67">
        <v>0</v>
      </c>
      <c r="AG3088" s="67"/>
      <c r="AH3088" s="67">
        <v>0</v>
      </c>
      <c r="AI3088" s="67">
        <v>32660214</v>
      </c>
      <c r="AJ3088" s="67">
        <v>0</v>
      </c>
      <c r="AK3088" s="67">
        <v>0</v>
      </c>
      <c r="AL3088" s="67">
        <v>0</v>
      </c>
      <c r="AM3088" s="67">
        <v>1015136454177</v>
      </c>
      <c r="AN3088" s="67">
        <v>412112710687</v>
      </c>
      <c r="AO3088" s="67">
        <v>602827709210</v>
      </c>
      <c r="AP3088" s="67">
        <v>1227788919717</v>
      </c>
      <c r="AQ3088" s="67">
        <v>1380309491946</v>
      </c>
      <c r="AR3088" s="67">
        <v>169986682176</v>
      </c>
      <c r="AS3088" s="67">
        <v>137086034013</v>
      </c>
      <c r="AT3088" s="67">
        <v>32900648163</v>
      </c>
      <c r="AU3088" s="67">
        <v>62900000000</v>
      </c>
      <c r="AV3088" s="67">
        <v>189969000000</v>
      </c>
      <c r="AW3088" s="67">
        <v>145296556416</v>
      </c>
      <c r="AX3088" s="67">
        <v>125296031891</v>
      </c>
      <c r="AY3088" s="67">
        <v>53986879313</v>
      </c>
      <c r="AZ3088" s="67">
        <v>71309152578</v>
      </c>
      <c r="BA3088" s="67">
        <v>10580977358</v>
      </c>
      <c r="BB3088" s="67">
        <v>0</v>
      </c>
      <c r="BC3088" s="67">
        <v>1399725543</v>
      </c>
      <c r="BD3088" s="67">
        <v>735424445</v>
      </c>
      <c r="BE3088" s="67">
        <v>6512689380</v>
      </c>
      <c r="BF3088" s="67">
        <v>0</v>
      </c>
      <c r="BG3088" s="67">
        <v>771707800</v>
      </c>
      <c r="BH3088" s="67">
        <v>38187403950</v>
      </c>
      <c r="BI3088" s="67">
        <v>32978165943</v>
      </c>
      <c r="BJ3088" s="67">
        <v>745210010</v>
      </c>
      <c r="BK3088" s="67">
        <v>3700377240</v>
      </c>
      <c r="BL3088" s="67">
        <v>763650758</v>
      </c>
      <c r="BM3088" s="67"/>
      <c r="BN3088" s="67">
        <v>583554539</v>
      </c>
      <c r="BO3088" s="67">
        <v>116513909</v>
      </c>
      <c r="BP3088" s="67"/>
      <c r="BQ3088" s="67">
        <v>7883605</v>
      </c>
      <c r="BR3088" s="67"/>
      <c r="BS3088" s="67"/>
      <c r="BT3088" s="67">
        <v>31238893</v>
      </c>
      <c r="BU3088" s="67"/>
      <c r="BV3088" s="67">
        <v>24459812</v>
      </c>
      <c r="BW3088" s="67"/>
      <c r="BX3088" s="67"/>
      <c r="BY3088" s="67"/>
      <c r="BZ3088" s="67">
        <v>704083851486</v>
      </c>
      <c r="CA3088" s="67">
        <v>293093832389</v>
      </c>
      <c r="CB3088" s="67">
        <v>410990019097</v>
      </c>
      <c r="CC3088" s="67">
        <v>930485494028</v>
      </c>
      <c r="CD3088" s="67">
        <v>1058000000000</v>
      </c>
    </row>
    <row r="3089" spans="1:82">
      <c r="A3089" t="s">
        <v>3452</v>
      </c>
      <c r="B3089" t="s">
        <v>3453</v>
      </c>
      <c r="C3089" t="s">
        <v>210</v>
      </c>
      <c r="D3089" t="s">
        <v>63</v>
      </c>
      <c r="E3089" t="s">
        <v>153</v>
      </c>
      <c r="F3089" s="67">
        <v>2013</v>
      </c>
      <c r="G3089" t="s">
        <v>3472</v>
      </c>
      <c r="H3089" s="67">
        <v>19983693</v>
      </c>
      <c r="I3089" s="67">
        <v>181316625753</v>
      </c>
      <c r="J3089" s="67">
        <v>77205103562</v>
      </c>
      <c r="K3089" s="67">
        <v>215964347323</v>
      </c>
      <c r="L3089" s="67">
        <v>172591289588</v>
      </c>
      <c r="M3089" s="67">
        <v>146627818033</v>
      </c>
      <c r="N3089" s="67">
        <v>10108536056</v>
      </c>
      <c r="O3089" s="67">
        <v>0</v>
      </c>
      <c r="P3089" s="67">
        <v>3034949872</v>
      </c>
      <c r="Q3089" s="67">
        <v>833529198</v>
      </c>
      <c r="R3089" s="67">
        <v>7455836450</v>
      </c>
      <c r="S3089" s="67">
        <v>7492998</v>
      </c>
      <c r="T3089" s="67">
        <v>4676313818</v>
      </c>
      <c r="U3089" s="67">
        <v>15497817525</v>
      </c>
      <c r="V3089" s="67">
        <v>10593683321</v>
      </c>
      <c r="W3089" s="67">
        <v>3485574863</v>
      </c>
      <c r="X3089" s="67">
        <v>1292794228</v>
      </c>
      <c r="Y3089" s="67">
        <v>820500000</v>
      </c>
      <c r="Z3089" s="67"/>
      <c r="AA3089" s="67">
        <v>490152997</v>
      </c>
      <c r="AB3089" s="67">
        <v>302963107</v>
      </c>
      <c r="AC3089" s="67"/>
      <c r="AD3089" s="67">
        <v>2852998</v>
      </c>
      <c r="AE3089" s="67">
        <v>0</v>
      </c>
      <c r="AF3089" s="67">
        <v>0</v>
      </c>
      <c r="AG3089" s="67"/>
      <c r="AH3089" s="67">
        <v>0</v>
      </c>
      <c r="AI3089" s="67">
        <v>24562947</v>
      </c>
      <c r="AJ3089" s="67">
        <v>0</v>
      </c>
      <c r="AK3089" s="67">
        <v>0</v>
      </c>
      <c r="AL3089" s="67">
        <v>0</v>
      </c>
      <c r="AM3089" s="67">
        <v>1013579210151</v>
      </c>
      <c r="AN3089" s="67">
        <v>410286648756</v>
      </c>
      <c r="AO3089" s="67">
        <v>603130536709</v>
      </c>
      <c r="AP3089" s="67">
        <v>1241129653685</v>
      </c>
      <c r="AQ3089" s="67">
        <v>1387463855019</v>
      </c>
      <c r="AR3089" s="67">
        <v>187635584054</v>
      </c>
      <c r="AS3089" s="67">
        <v>151319019399</v>
      </c>
      <c r="AT3089" s="67">
        <v>36316564656</v>
      </c>
      <c r="AU3089" s="67">
        <v>70901000000</v>
      </c>
      <c r="AV3089" s="67">
        <v>198330000000</v>
      </c>
      <c r="AW3089" s="67">
        <v>195720269845</v>
      </c>
      <c r="AX3089" s="67">
        <v>170340959001</v>
      </c>
      <c r="AY3089" s="67">
        <v>76624555967</v>
      </c>
      <c r="AZ3089" s="67">
        <v>93716403034</v>
      </c>
      <c r="BA3089" s="67">
        <v>9912016035</v>
      </c>
      <c r="BB3089" s="67">
        <v>0</v>
      </c>
      <c r="BC3089" s="67">
        <v>1695990981</v>
      </c>
      <c r="BD3089" s="67">
        <v>756155191</v>
      </c>
      <c r="BE3089" s="67">
        <v>6709804895</v>
      </c>
      <c r="BF3089" s="67">
        <v>18221891</v>
      </c>
      <c r="BG3089" s="67">
        <v>6287121852</v>
      </c>
      <c r="BH3089" s="67">
        <v>4075402774</v>
      </c>
      <c r="BI3089" s="67">
        <v>0</v>
      </c>
      <c r="BJ3089" s="67">
        <v>1669366408</v>
      </c>
      <c r="BK3089" s="67">
        <v>1699077418</v>
      </c>
      <c r="BL3089" s="67">
        <v>706958948</v>
      </c>
      <c r="BM3089" s="67"/>
      <c r="BN3089" s="67">
        <v>543797993</v>
      </c>
      <c r="BO3089" s="67">
        <v>128386716</v>
      </c>
      <c r="BP3089" s="67"/>
      <c r="BQ3089" s="67">
        <v>2575928</v>
      </c>
      <c r="BR3089" s="67"/>
      <c r="BS3089" s="67"/>
      <c r="BT3089" s="67">
        <v>18439414</v>
      </c>
      <c r="BU3089" s="67"/>
      <c r="BV3089" s="67">
        <v>13758895</v>
      </c>
      <c r="BW3089" s="67"/>
      <c r="BX3089" s="67"/>
      <c r="BY3089" s="67"/>
      <c r="BZ3089" s="67">
        <v>752892748283</v>
      </c>
      <c r="CA3089" s="67">
        <v>307242240509</v>
      </c>
      <c r="CB3089" s="67">
        <v>445650507775</v>
      </c>
      <c r="CC3089" s="67">
        <v>1012895004957</v>
      </c>
      <c r="CD3089" s="67">
        <v>1140000000000</v>
      </c>
    </row>
    <row r="3090" spans="1:82">
      <c r="A3090" t="s">
        <v>3452</v>
      </c>
      <c r="B3090" t="s">
        <v>3453</v>
      </c>
      <c r="C3090" t="s">
        <v>210</v>
      </c>
      <c r="D3090" t="s">
        <v>63</v>
      </c>
      <c r="E3090" t="s">
        <v>153</v>
      </c>
      <c r="F3090" s="67">
        <v>2014</v>
      </c>
      <c r="G3090" t="s">
        <v>3473</v>
      </c>
      <c r="H3090" s="67">
        <v>19908979</v>
      </c>
      <c r="I3090" s="67">
        <v>186823759273</v>
      </c>
      <c r="J3090" s="67">
        <v>72100964856</v>
      </c>
      <c r="K3090" s="67">
        <v>187906830108</v>
      </c>
      <c r="L3090" s="67">
        <v>173768615522</v>
      </c>
      <c r="M3090" s="67">
        <v>145836945236</v>
      </c>
      <c r="N3090" s="67">
        <v>10318068480</v>
      </c>
      <c r="O3090" s="67">
        <v>0</v>
      </c>
      <c r="P3090" s="67">
        <v>3069674723</v>
      </c>
      <c r="Q3090" s="67">
        <v>843066152</v>
      </c>
      <c r="R3090" s="67">
        <v>7541143564</v>
      </c>
      <c r="S3090" s="67">
        <v>7429909</v>
      </c>
      <c r="T3090" s="67">
        <v>5879506923</v>
      </c>
      <c r="U3090" s="67">
        <v>16086686744</v>
      </c>
      <c r="V3090" s="67">
        <v>10593683321</v>
      </c>
      <c r="W3090" s="67">
        <v>3362191682</v>
      </c>
      <c r="X3090" s="67">
        <v>1619234035</v>
      </c>
      <c r="Y3090" s="67">
        <v>800800000</v>
      </c>
      <c r="Z3090" s="67"/>
      <c r="AA3090" s="67">
        <v>483810868</v>
      </c>
      <c r="AB3090" s="67">
        <v>291680561</v>
      </c>
      <c r="AC3090" s="67"/>
      <c r="AD3090" s="67">
        <v>2668818</v>
      </c>
      <c r="AE3090" s="67">
        <v>0</v>
      </c>
      <c r="AF3090" s="67">
        <v>0</v>
      </c>
      <c r="AG3090" s="67"/>
      <c r="AH3090" s="67">
        <v>0</v>
      </c>
      <c r="AI3090" s="67">
        <v>22635026</v>
      </c>
      <c r="AJ3090" s="67">
        <v>0</v>
      </c>
      <c r="AK3090" s="67">
        <v>0</v>
      </c>
      <c r="AL3090" s="67">
        <v>0</v>
      </c>
      <c r="AM3090" s="67">
        <v>1026712219984</v>
      </c>
      <c r="AN3090" s="67">
        <v>414418289016</v>
      </c>
      <c r="AO3090" s="67">
        <v>612187671777</v>
      </c>
      <c r="AP3090" s="67">
        <v>1284521519045</v>
      </c>
      <c r="AQ3090" s="67">
        <v>1407378609826</v>
      </c>
      <c r="AR3090" s="67">
        <v>198191372279</v>
      </c>
      <c r="AS3090" s="67">
        <v>159831751838</v>
      </c>
      <c r="AT3090" s="67">
        <v>38359620441</v>
      </c>
      <c r="AU3090" s="67">
        <v>66921000000</v>
      </c>
      <c r="AV3090" s="67">
        <v>174407000000</v>
      </c>
      <c r="AW3090" s="67">
        <v>189377971321</v>
      </c>
      <c r="AX3090" s="67">
        <v>160188063281</v>
      </c>
      <c r="AY3090" s="67">
        <v>71210132519</v>
      </c>
      <c r="AZ3090" s="67">
        <v>88977930762</v>
      </c>
      <c r="BA3090" s="67">
        <v>9523910312</v>
      </c>
      <c r="BB3090" s="67">
        <v>0</v>
      </c>
      <c r="BC3090" s="67">
        <v>1755538128</v>
      </c>
      <c r="BD3090" s="67">
        <v>773648992</v>
      </c>
      <c r="BE3090" s="67">
        <v>6919309443</v>
      </c>
      <c r="BF3090" s="67">
        <v>0</v>
      </c>
      <c r="BG3090" s="67">
        <v>10217501164</v>
      </c>
      <c r="BH3090" s="67">
        <v>37069761447</v>
      </c>
      <c r="BI3090" s="67">
        <v>26404061092</v>
      </c>
      <c r="BJ3090" s="67">
        <v>8679311118</v>
      </c>
      <c r="BK3090" s="67">
        <v>1340650241</v>
      </c>
      <c r="BL3090" s="67">
        <v>645738996</v>
      </c>
      <c r="BM3090" s="67"/>
      <c r="BN3090" s="67">
        <v>526878409</v>
      </c>
      <c r="BO3090" s="67">
        <v>95531109</v>
      </c>
      <c r="BP3090" s="67"/>
      <c r="BQ3090" s="67"/>
      <c r="BR3090" s="67"/>
      <c r="BS3090" s="67"/>
      <c r="BT3090" s="67">
        <v>6191886</v>
      </c>
      <c r="BU3090" s="67"/>
      <c r="BV3090" s="67">
        <v>17137592</v>
      </c>
      <c r="BW3090" s="67"/>
      <c r="BX3090" s="67"/>
      <c r="BY3090" s="67"/>
      <c r="BZ3090" s="67">
        <v>793840315564</v>
      </c>
      <c r="CA3090" s="67">
        <v>336211558656</v>
      </c>
      <c r="CB3090" s="67">
        <v>457628756908</v>
      </c>
      <c r="CC3090" s="67">
        <v>1110993420610</v>
      </c>
      <c r="CD3090" s="67">
        <v>1218000000000</v>
      </c>
    </row>
    <row r="3091" spans="1:82">
      <c r="A3091" t="s">
        <v>3452</v>
      </c>
      <c r="B3091" t="s">
        <v>3453</v>
      </c>
      <c r="C3091" t="s">
        <v>210</v>
      </c>
      <c r="D3091" t="s">
        <v>63</v>
      </c>
      <c r="E3091" t="s">
        <v>153</v>
      </c>
      <c r="F3091" s="67">
        <v>2015</v>
      </c>
      <c r="G3091" t="s">
        <v>3474</v>
      </c>
      <c r="H3091" s="67">
        <v>19815616</v>
      </c>
      <c r="I3091" s="67">
        <v>193542387515</v>
      </c>
      <c r="J3091" s="67">
        <v>63531676982</v>
      </c>
      <c r="K3091" s="67">
        <v>169181527320</v>
      </c>
      <c r="L3091" s="67">
        <v>173429109874</v>
      </c>
      <c r="M3091" s="67">
        <v>146132204414</v>
      </c>
      <c r="N3091" s="67">
        <v>10527600903</v>
      </c>
      <c r="O3091" s="67">
        <v>0</v>
      </c>
      <c r="P3091" s="67">
        <v>3104399575</v>
      </c>
      <c r="Q3091" s="67">
        <v>852603106</v>
      </c>
      <c r="R3091" s="67">
        <v>7626450678</v>
      </c>
      <c r="S3091" s="67">
        <v>7337533</v>
      </c>
      <c r="T3091" s="67">
        <v>5200184152</v>
      </c>
      <c r="U3091" s="67">
        <v>15968231264</v>
      </c>
      <c r="V3091" s="67">
        <v>10593683321</v>
      </c>
      <c r="W3091" s="67">
        <v>3177116910</v>
      </c>
      <c r="X3091" s="67">
        <v>1619234035</v>
      </c>
      <c r="Y3091" s="67">
        <v>779500000</v>
      </c>
      <c r="Z3091" s="67"/>
      <c r="AA3091" s="67">
        <v>476995445</v>
      </c>
      <c r="AB3091" s="67">
        <v>280398015</v>
      </c>
      <c r="AC3091" s="67"/>
      <c r="AD3091" s="67">
        <v>2668818</v>
      </c>
      <c r="AE3091" s="67">
        <v>0</v>
      </c>
      <c r="AF3091" s="67">
        <v>0</v>
      </c>
      <c r="AG3091" s="67"/>
      <c r="AH3091" s="67">
        <v>0</v>
      </c>
      <c r="AI3091" s="67">
        <v>19453957</v>
      </c>
      <c r="AJ3091" s="67">
        <v>0</v>
      </c>
      <c r="AK3091" s="67">
        <v>0</v>
      </c>
      <c r="AL3091" s="67">
        <v>0</v>
      </c>
      <c r="AM3091" s="67">
        <v>1022618190910</v>
      </c>
      <c r="AN3091" s="67">
        <v>407835756937</v>
      </c>
      <c r="AO3091" s="67">
        <v>615030051581</v>
      </c>
      <c r="AP3091" s="67">
        <v>1297352631626</v>
      </c>
      <c r="AQ3091" s="67">
        <v>1411231057471</v>
      </c>
      <c r="AR3091" s="67">
        <v>178218009198</v>
      </c>
      <c r="AS3091" s="67">
        <v>143724200966</v>
      </c>
      <c r="AT3091" s="67">
        <v>34493808232</v>
      </c>
      <c r="AU3091" s="67">
        <v>58617000000</v>
      </c>
      <c r="AV3091" s="67">
        <v>156094000000</v>
      </c>
      <c r="AW3091" s="67">
        <v>144284100042</v>
      </c>
      <c r="AX3091" s="67">
        <v>121840532960</v>
      </c>
      <c r="AY3091" s="67">
        <v>53434855118</v>
      </c>
      <c r="AZ3091" s="67">
        <v>68405677842</v>
      </c>
      <c r="BA3091" s="67">
        <v>8077883529</v>
      </c>
      <c r="BB3091" s="67">
        <v>0</v>
      </c>
      <c r="BC3091" s="67">
        <v>1638649283</v>
      </c>
      <c r="BD3091" s="67">
        <v>787348166</v>
      </c>
      <c r="BE3091" s="67">
        <v>7067912519</v>
      </c>
      <c r="BF3091" s="67">
        <v>2438980</v>
      </c>
      <c r="BG3091" s="67">
        <v>4869334605</v>
      </c>
      <c r="BH3091" s="67">
        <v>9516386246</v>
      </c>
      <c r="BI3091" s="67">
        <v>8187238606</v>
      </c>
      <c r="BJ3091" s="67">
        <v>0</v>
      </c>
      <c r="BK3091" s="67">
        <v>807970445</v>
      </c>
      <c r="BL3091" s="67">
        <v>521177195</v>
      </c>
      <c r="BM3091" s="67"/>
      <c r="BN3091" s="67">
        <v>442336975</v>
      </c>
      <c r="BO3091" s="67">
        <v>64045154</v>
      </c>
      <c r="BP3091" s="67"/>
      <c r="BQ3091" s="67"/>
      <c r="BR3091" s="67"/>
      <c r="BS3091" s="67"/>
      <c r="BT3091" s="67">
        <v>1727786</v>
      </c>
      <c r="BU3091" s="67"/>
      <c r="BV3091" s="67">
        <v>13067279</v>
      </c>
      <c r="BW3091" s="67"/>
      <c r="BX3091" s="67"/>
      <c r="BY3091" s="67"/>
      <c r="BZ3091" s="67">
        <v>683954795630</v>
      </c>
      <c r="CA3091" s="67">
        <v>282029949082</v>
      </c>
      <c r="CB3091" s="67">
        <v>401924846548</v>
      </c>
      <c r="CC3091" s="67">
        <v>918496291116</v>
      </c>
      <c r="CD3091" s="67">
        <v>1016000000000</v>
      </c>
    </row>
    <row r="3092" spans="1:82">
      <c r="A3092" t="s">
        <v>3452</v>
      </c>
      <c r="B3092" t="s">
        <v>3453</v>
      </c>
      <c r="C3092" t="s">
        <v>210</v>
      </c>
      <c r="D3092" t="s">
        <v>63</v>
      </c>
      <c r="E3092" t="s">
        <v>153</v>
      </c>
      <c r="F3092" s="67">
        <v>2016</v>
      </c>
      <c r="G3092" t="s">
        <v>3475</v>
      </c>
      <c r="H3092" s="67">
        <v>19702267</v>
      </c>
      <c r="I3092" s="67">
        <v>199987110808</v>
      </c>
      <c r="J3092" s="67">
        <v>69482332247</v>
      </c>
      <c r="K3092" s="67">
        <v>169929365628</v>
      </c>
      <c r="L3092" s="67">
        <v>170397608181</v>
      </c>
      <c r="M3092" s="67">
        <v>142578549271</v>
      </c>
      <c r="N3092" s="67">
        <v>10529075878</v>
      </c>
      <c r="O3092" s="67">
        <v>0</v>
      </c>
      <c r="P3092" s="67">
        <v>3117035872</v>
      </c>
      <c r="Q3092" s="67">
        <v>856073583</v>
      </c>
      <c r="R3092" s="67">
        <v>7657493750</v>
      </c>
      <c r="S3092" s="67">
        <v>7171893</v>
      </c>
      <c r="T3092" s="67">
        <v>5636596858</v>
      </c>
      <c r="U3092" s="67">
        <v>15895842190</v>
      </c>
      <c r="V3092" s="67">
        <v>10593683321</v>
      </c>
      <c r="W3092" s="67">
        <v>3066380505</v>
      </c>
      <c r="X3092" s="67">
        <v>1619234035</v>
      </c>
      <c r="Y3092" s="67">
        <v>758100000</v>
      </c>
      <c r="Z3092" s="67"/>
      <c r="AA3092" s="67">
        <v>469801388</v>
      </c>
      <c r="AB3092" s="67">
        <v>269115468</v>
      </c>
      <c r="AC3092" s="67"/>
      <c r="AD3092" s="67">
        <v>2668818</v>
      </c>
      <c r="AE3092" s="67">
        <v>0</v>
      </c>
      <c r="AF3092" s="67">
        <v>0</v>
      </c>
      <c r="AG3092" s="67"/>
      <c r="AH3092" s="67">
        <v>0</v>
      </c>
      <c r="AI3092" s="67">
        <v>16562076</v>
      </c>
      <c r="AJ3092" s="67">
        <v>0</v>
      </c>
      <c r="AK3092" s="67">
        <v>0</v>
      </c>
      <c r="AL3092" s="67">
        <v>0</v>
      </c>
      <c r="AM3092" s="67">
        <v>1017244577922</v>
      </c>
      <c r="AN3092" s="67">
        <v>404373812682</v>
      </c>
      <c r="AO3092" s="67">
        <v>613193289193</v>
      </c>
      <c r="AP3092" s="67">
        <v>1303091564019</v>
      </c>
      <c r="AQ3092" s="67">
        <v>1410622633348</v>
      </c>
      <c r="AR3092" s="67">
        <v>184766893623</v>
      </c>
      <c r="AS3092" s="67">
        <v>149005559374</v>
      </c>
      <c r="AT3092" s="67">
        <v>35761334250</v>
      </c>
      <c r="AU3092" s="67">
        <v>63117000000</v>
      </c>
      <c r="AV3092" s="67">
        <v>154362000000</v>
      </c>
      <c r="AW3092" s="67">
        <v>145215087640</v>
      </c>
      <c r="AX3092" s="67">
        <v>122201264672</v>
      </c>
      <c r="AY3092" s="67">
        <v>53826996086</v>
      </c>
      <c r="AZ3092" s="67">
        <v>68374268586</v>
      </c>
      <c r="BA3092" s="67">
        <v>7902531416</v>
      </c>
      <c r="BB3092" s="67">
        <v>0</v>
      </c>
      <c r="BC3092" s="67">
        <v>1818761026</v>
      </c>
      <c r="BD3092" s="67">
        <v>802813001</v>
      </c>
      <c r="BE3092" s="67">
        <v>7143046164</v>
      </c>
      <c r="BF3092" s="67">
        <v>6644420</v>
      </c>
      <c r="BG3092" s="67">
        <v>5340026942</v>
      </c>
      <c r="BH3092" s="67">
        <v>7780174141</v>
      </c>
      <c r="BI3092" s="67">
        <v>4205097696</v>
      </c>
      <c r="BJ3092" s="67">
        <v>1444237063</v>
      </c>
      <c r="BK3092" s="67">
        <v>1675834614</v>
      </c>
      <c r="BL3092" s="67">
        <v>455004767</v>
      </c>
      <c r="BM3092" s="67"/>
      <c r="BN3092" s="67">
        <v>386298256</v>
      </c>
      <c r="BO3092" s="67">
        <v>56972657</v>
      </c>
      <c r="BP3092" s="67"/>
      <c r="BQ3092" s="67"/>
      <c r="BR3092" s="67"/>
      <c r="BS3092" s="67"/>
      <c r="BT3092" s="67"/>
      <c r="BU3092" s="67"/>
      <c r="BV3092" s="67">
        <v>11733855</v>
      </c>
      <c r="BW3092" s="67"/>
      <c r="BX3092" s="67"/>
      <c r="BY3092" s="67"/>
      <c r="BZ3092" s="67">
        <v>775107501578</v>
      </c>
      <c r="CA3092" s="67">
        <v>318435253924</v>
      </c>
      <c r="CB3092" s="67">
        <v>456672247654</v>
      </c>
      <c r="CC3092" s="67">
        <v>1021624656983</v>
      </c>
      <c r="CD3092" s="67">
        <v>1113000000000</v>
      </c>
    </row>
    <row r="3093" spans="1:82">
      <c r="A3093" t="s">
        <v>3452</v>
      </c>
      <c r="B3093" t="s">
        <v>3453</v>
      </c>
      <c r="C3093" t="s">
        <v>210</v>
      </c>
      <c r="D3093" t="s">
        <v>63</v>
      </c>
      <c r="E3093" t="s">
        <v>153</v>
      </c>
      <c r="F3093" s="67">
        <v>2017</v>
      </c>
      <c r="G3093" t="s">
        <v>3476</v>
      </c>
      <c r="H3093" s="67">
        <v>19588715</v>
      </c>
      <c r="I3093" s="67">
        <v>207085162227</v>
      </c>
      <c r="J3093" s="67">
        <v>81086071417</v>
      </c>
      <c r="K3093" s="67">
        <v>199404124130</v>
      </c>
      <c r="L3093" s="67">
        <v>167913643468</v>
      </c>
      <c r="M3093" s="67">
        <v>141070618477</v>
      </c>
      <c r="N3093" s="67">
        <v>10530550854</v>
      </c>
      <c r="O3093" s="67">
        <v>0</v>
      </c>
      <c r="P3093" s="67">
        <v>3117035872</v>
      </c>
      <c r="Q3093" s="67">
        <v>856073583</v>
      </c>
      <c r="R3093" s="67">
        <v>7657493750</v>
      </c>
      <c r="S3093" s="67">
        <v>6969886</v>
      </c>
      <c r="T3093" s="67">
        <v>4531775412</v>
      </c>
      <c r="U3093" s="67">
        <v>15642512118</v>
      </c>
      <c r="V3093" s="67">
        <v>10593683321</v>
      </c>
      <c r="W3093" s="67">
        <v>2834420125</v>
      </c>
      <c r="X3093" s="67">
        <v>1619234035</v>
      </c>
      <c r="Y3093" s="67">
        <v>737200000</v>
      </c>
      <c r="Z3093" s="67"/>
      <c r="AA3093" s="67">
        <v>461660744</v>
      </c>
      <c r="AB3093" s="67">
        <v>257832922</v>
      </c>
      <c r="AC3093" s="67"/>
      <c r="AD3093" s="67">
        <v>2668818</v>
      </c>
      <c r="AE3093" s="67">
        <v>0</v>
      </c>
      <c r="AF3093" s="67">
        <v>0</v>
      </c>
      <c r="AG3093" s="67"/>
      <c r="AH3093" s="67">
        <v>0</v>
      </c>
      <c r="AI3093" s="67">
        <v>15019739</v>
      </c>
      <c r="AJ3093" s="67">
        <v>0</v>
      </c>
      <c r="AK3093" s="67">
        <v>0</v>
      </c>
      <c r="AL3093" s="67">
        <v>0</v>
      </c>
      <c r="AM3093" s="67">
        <v>1050526213757</v>
      </c>
      <c r="AN3093" s="67">
        <v>421695325430</v>
      </c>
      <c r="AO3093" s="67">
        <v>628971033146</v>
      </c>
      <c r="AP3093" s="67">
        <v>1323144309311</v>
      </c>
      <c r="AQ3093" s="67">
        <v>1445920949747</v>
      </c>
      <c r="AR3093" s="67">
        <v>196160509448</v>
      </c>
      <c r="AS3093" s="67">
        <v>158193959232</v>
      </c>
      <c r="AT3093" s="67">
        <v>37966550216</v>
      </c>
      <c r="AU3093" s="67">
        <v>74644000000</v>
      </c>
      <c r="AV3093" s="67">
        <v>183562000000</v>
      </c>
      <c r="AW3093" s="67">
        <v>166982789529</v>
      </c>
      <c r="AX3093" s="67">
        <v>143440451878</v>
      </c>
      <c r="AY3093" s="67">
        <v>64688222668</v>
      </c>
      <c r="AZ3093" s="67">
        <v>78752229210</v>
      </c>
      <c r="BA3093" s="67">
        <v>10253006579</v>
      </c>
      <c r="BB3093" s="67">
        <v>0</v>
      </c>
      <c r="BC3093" s="67">
        <v>2611987843</v>
      </c>
      <c r="BD3093" s="67">
        <v>861991937</v>
      </c>
      <c r="BE3093" s="67">
        <v>7296018901</v>
      </c>
      <c r="BF3093" s="67">
        <v>9404105</v>
      </c>
      <c r="BG3093" s="67">
        <v>2509928286</v>
      </c>
      <c r="BH3093" s="67">
        <v>12865638855</v>
      </c>
      <c r="BI3093" s="67">
        <v>7118192279</v>
      </c>
      <c r="BJ3093" s="67">
        <v>2467164789</v>
      </c>
      <c r="BK3093" s="67">
        <v>2639894666</v>
      </c>
      <c r="BL3093" s="67">
        <v>640387121</v>
      </c>
      <c r="BM3093" s="67"/>
      <c r="BN3093" s="67">
        <v>535636374</v>
      </c>
      <c r="BO3093" s="67">
        <v>85733033</v>
      </c>
      <c r="BP3093" s="67"/>
      <c r="BQ3093" s="67">
        <v>5545229</v>
      </c>
      <c r="BR3093" s="67"/>
      <c r="BS3093" s="67"/>
      <c r="BT3093" s="67"/>
      <c r="BU3093" s="67"/>
      <c r="BV3093" s="67">
        <v>13472485</v>
      </c>
      <c r="BW3093" s="67"/>
      <c r="BX3093" s="67"/>
      <c r="BY3093" s="67"/>
      <c r="BZ3093" s="67">
        <v>918315113166</v>
      </c>
      <c r="CA3093" s="67">
        <v>376626264350</v>
      </c>
      <c r="CB3093" s="67">
        <v>541688848816</v>
      </c>
      <c r="CC3093" s="67">
        <v>1185406050998</v>
      </c>
      <c r="CD3093" s="67">
        <v>1294000000000</v>
      </c>
    </row>
    <row r="3094" spans="1:82">
      <c r="A3094" t="s">
        <v>3452</v>
      </c>
      <c r="B3094" t="s">
        <v>3453</v>
      </c>
      <c r="C3094" t="s">
        <v>210</v>
      </c>
      <c r="D3094" t="s">
        <v>63</v>
      </c>
      <c r="E3094" t="s">
        <v>153</v>
      </c>
      <c r="F3094" s="67">
        <v>2018</v>
      </c>
      <c r="G3094" t="s">
        <v>3477</v>
      </c>
      <c r="H3094" s="67">
        <v>19473970</v>
      </c>
      <c r="I3094" s="67">
        <v>213859375449</v>
      </c>
      <c r="J3094" s="67">
        <v>80412596351</v>
      </c>
      <c r="K3094" s="67">
        <v>191007949853</v>
      </c>
      <c r="L3094" s="67">
        <v>169186162150</v>
      </c>
      <c r="M3094" s="67">
        <v>141450237409</v>
      </c>
      <c r="N3094" s="67">
        <v>10532025829</v>
      </c>
      <c r="O3094" s="67">
        <v>0</v>
      </c>
      <c r="P3094" s="67">
        <v>3117035872</v>
      </c>
      <c r="Q3094" s="67">
        <v>856073583</v>
      </c>
      <c r="R3094" s="67">
        <v>7657493750</v>
      </c>
      <c r="S3094" s="67">
        <v>6759835</v>
      </c>
      <c r="T3094" s="67">
        <v>5522816117</v>
      </c>
      <c r="U3094" s="67">
        <v>15530504028</v>
      </c>
      <c r="V3094" s="67">
        <v>10593683321</v>
      </c>
      <c r="W3094" s="67">
        <v>2683584186</v>
      </c>
      <c r="X3094" s="67">
        <v>1619234035</v>
      </c>
      <c r="Y3094" s="67">
        <v>716500000</v>
      </c>
      <c r="Z3094" s="67"/>
      <c r="AA3094" s="67">
        <v>453425442</v>
      </c>
      <c r="AB3094" s="67">
        <v>246550376</v>
      </c>
      <c r="AC3094" s="67"/>
      <c r="AD3094" s="67">
        <v>2254412</v>
      </c>
      <c r="AE3094" s="67">
        <v>0</v>
      </c>
      <c r="AF3094" s="67">
        <v>0</v>
      </c>
      <c r="AG3094" s="67"/>
      <c r="AH3094" s="67">
        <v>0</v>
      </c>
      <c r="AI3094" s="67">
        <v>14248571</v>
      </c>
      <c r="AJ3094" s="67">
        <v>0</v>
      </c>
      <c r="AK3094" s="67">
        <v>0</v>
      </c>
      <c r="AL3094" s="67">
        <v>0</v>
      </c>
      <c r="AM3094" s="67">
        <v>1084095480509</v>
      </c>
      <c r="AN3094" s="67">
        <v>439212065763</v>
      </c>
      <c r="AO3094" s="67">
        <v>644917576924</v>
      </c>
      <c r="AP3094" s="67">
        <v>1372091477162</v>
      </c>
      <c r="AQ3094" s="67">
        <v>1485071419849</v>
      </c>
      <c r="AR3094" s="67">
        <v>219006610699</v>
      </c>
      <c r="AS3094" s="67">
        <v>176618234435</v>
      </c>
      <c r="AT3094" s="67">
        <v>42388376264</v>
      </c>
      <c r="AU3094" s="67">
        <v>77448000000</v>
      </c>
      <c r="AV3094" s="67">
        <v>183966000000</v>
      </c>
      <c r="AW3094" s="67">
        <v>184994804190</v>
      </c>
      <c r="AX3094" s="67">
        <v>155851927772</v>
      </c>
      <c r="AY3094" s="67">
        <v>71492691879</v>
      </c>
      <c r="AZ3094" s="67">
        <v>84359235892</v>
      </c>
      <c r="BA3094" s="67">
        <v>10873441201</v>
      </c>
      <c r="BB3094" s="67">
        <v>0</v>
      </c>
      <c r="BC3094" s="67">
        <v>2851646733</v>
      </c>
      <c r="BD3094" s="67">
        <v>866456243</v>
      </c>
      <c r="BE3094" s="67">
        <v>7489969859</v>
      </c>
      <c r="BF3094" s="67">
        <v>7976945</v>
      </c>
      <c r="BG3094" s="67">
        <v>7053385437</v>
      </c>
      <c r="BH3094" s="67">
        <v>14732854035</v>
      </c>
      <c r="BI3094" s="67">
        <v>10559272461</v>
      </c>
      <c r="BJ3094" s="67">
        <v>407799035</v>
      </c>
      <c r="BK3094" s="67">
        <v>3099189566</v>
      </c>
      <c r="BL3094" s="67">
        <v>666592973</v>
      </c>
      <c r="BM3094" s="67"/>
      <c r="BN3094" s="67">
        <v>545733263</v>
      </c>
      <c r="BO3094" s="67">
        <v>108918895</v>
      </c>
      <c r="BP3094" s="67"/>
      <c r="BQ3094" s="67">
        <v>4344713</v>
      </c>
      <c r="BR3094" s="67"/>
      <c r="BS3094" s="67"/>
      <c r="BT3094" s="67"/>
      <c r="BU3094" s="67"/>
      <c r="BV3094" s="67">
        <v>7596102</v>
      </c>
      <c r="BW3094" s="67"/>
      <c r="BX3094" s="67"/>
      <c r="BY3094" s="67"/>
      <c r="BZ3094" s="67">
        <v>1087803731581</v>
      </c>
      <c r="CA3094" s="67">
        <v>445313753826</v>
      </c>
      <c r="CB3094" s="67">
        <v>642489977755</v>
      </c>
      <c r="CC3094" s="67">
        <v>1400020000506</v>
      </c>
      <c r="CD3094" s="67">
        <v>1507000000000</v>
      </c>
    </row>
    <row r="3095" spans="1:82">
      <c r="A3095" t="s">
        <v>3452</v>
      </c>
      <c r="B3095" t="s">
        <v>3453</v>
      </c>
      <c r="C3095" t="s">
        <v>210</v>
      </c>
      <c r="D3095" t="s">
        <v>63</v>
      </c>
      <c r="E3095" t="s">
        <v>153</v>
      </c>
      <c r="F3095" s="67">
        <v>2019</v>
      </c>
      <c r="G3095" t="s">
        <v>3478</v>
      </c>
      <c r="H3095" s="67">
        <v>19371648</v>
      </c>
      <c r="I3095" s="67">
        <v>224672698193</v>
      </c>
      <c r="J3095" s="67">
        <v>82620000000</v>
      </c>
      <c r="K3095" s="67">
        <v>195998000000</v>
      </c>
      <c r="L3095" s="67">
        <v>172836789655</v>
      </c>
      <c r="M3095" s="67">
        <v>145794765346</v>
      </c>
      <c r="N3095" s="67">
        <v>10533500804</v>
      </c>
      <c r="O3095" s="67">
        <v>0</v>
      </c>
      <c r="P3095" s="67">
        <v>3117035872</v>
      </c>
      <c r="Q3095" s="67">
        <v>856073583</v>
      </c>
      <c r="R3095" s="67">
        <v>7657493750</v>
      </c>
      <c r="S3095" s="67">
        <v>6549784</v>
      </c>
      <c r="T3095" s="67">
        <v>4871370514</v>
      </c>
      <c r="U3095" s="67">
        <v>15404152956</v>
      </c>
      <c r="V3095" s="67">
        <v>10593683321</v>
      </c>
      <c r="W3095" s="67">
        <v>2495116377</v>
      </c>
      <c r="X3095" s="67">
        <v>1619234035</v>
      </c>
      <c r="Y3095" s="67">
        <v>696100000</v>
      </c>
      <c r="Z3095" s="67"/>
      <c r="AA3095" s="67">
        <v>445190139</v>
      </c>
      <c r="AB3095" s="67">
        <v>235267829</v>
      </c>
      <c r="AC3095" s="67"/>
      <c r="AD3095" s="67">
        <v>1701872</v>
      </c>
      <c r="AE3095" s="67">
        <v>0</v>
      </c>
      <c r="AF3095" s="67">
        <v>0</v>
      </c>
      <c r="AG3095" s="67"/>
      <c r="AH3095" s="67">
        <v>0</v>
      </c>
      <c r="AI3095" s="67">
        <v>13959383</v>
      </c>
      <c r="AJ3095" s="67">
        <v>0</v>
      </c>
      <c r="AK3095" s="67">
        <v>0</v>
      </c>
      <c r="AL3095" s="67">
        <v>0</v>
      </c>
      <c r="AM3095" s="67">
        <v>1117960390992</v>
      </c>
      <c r="AN3095" s="67">
        <v>456925861325</v>
      </c>
      <c r="AO3095" s="67">
        <v>661034529668</v>
      </c>
      <c r="AP3095" s="67">
        <v>1417496031796</v>
      </c>
      <c r="AQ3095" s="67">
        <v>1530874031796</v>
      </c>
      <c r="AR3095" s="67">
        <v>224672698193</v>
      </c>
      <c r="AS3095" s="67">
        <v>181187659833</v>
      </c>
      <c r="AT3095" s="67">
        <v>43485038360</v>
      </c>
      <c r="AU3095" s="67">
        <v>82620000000</v>
      </c>
      <c r="AV3095" s="67">
        <v>195998000000</v>
      </c>
      <c r="AW3095" s="67">
        <v>172836789655</v>
      </c>
      <c r="AX3095" s="67">
        <v>145794765346</v>
      </c>
      <c r="AY3095" s="67">
        <v>66651056527</v>
      </c>
      <c r="AZ3095" s="67">
        <v>79143708820</v>
      </c>
      <c r="BA3095" s="67">
        <v>10533500804</v>
      </c>
      <c r="BB3095" s="67">
        <v>0</v>
      </c>
      <c r="BC3095" s="67">
        <v>3117035872</v>
      </c>
      <c r="BD3095" s="67">
        <v>856073583</v>
      </c>
      <c r="BE3095" s="67">
        <v>7657493750</v>
      </c>
      <c r="BF3095" s="67">
        <v>6549784</v>
      </c>
      <c r="BG3095" s="67">
        <v>4871370514</v>
      </c>
      <c r="BH3095" s="67">
        <v>15404152956</v>
      </c>
      <c r="BI3095" s="67">
        <v>10593683321</v>
      </c>
      <c r="BJ3095" s="67">
        <v>2495116377</v>
      </c>
      <c r="BK3095" s="67">
        <v>1619234035</v>
      </c>
      <c r="BL3095" s="67">
        <v>696119223</v>
      </c>
      <c r="BM3095" s="67"/>
      <c r="BN3095" s="67">
        <v>445190139</v>
      </c>
      <c r="BO3095" s="67">
        <v>235267829</v>
      </c>
      <c r="BP3095" s="67"/>
      <c r="BQ3095" s="67">
        <v>1701872</v>
      </c>
      <c r="BR3095" s="67"/>
      <c r="BS3095" s="67"/>
      <c r="BT3095" s="67"/>
      <c r="BU3095" s="67"/>
      <c r="BV3095" s="67">
        <v>13959383</v>
      </c>
      <c r="BW3095" s="67"/>
      <c r="BX3095" s="67"/>
      <c r="BY3095" s="67"/>
      <c r="BZ3095" s="67">
        <v>1117960390992</v>
      </c>
      <c r="CA3095" s="67">
        <v>456925861325</v>
      </c>
      <c r="CB3095" s="67">
        <v>661034529668</v>
      </c>
      <c r="CC3095" s="67">
        <v>1417496031796</v>
      </c>
      <c r="CD3095" s="67">
        <v>1531000000000</v>
      </c>
    </row>
    <row r="3096" spans="1:82">
      <c r="A3096" t="s">
        <v>3452</v>
      </c>
      <c r="B3096" t="s">
        <v>3453</v>
      </c>
      <c r="C3096" t="s">
        <v>210</v>
      </c>
      <c r="D3096" t="s">
        <v>63</v>
      </c>
      <c r="E3096" t="s">
        <v>153</v>
      </c>
      <c r="F3096" s="67">
        <v>2020</v>
      </c>
      <c r="G3096" t="s">
        <v>3479</v>
      </c>
      <c r="H3096" s="67">
        <v>19265250</v>
      </c>
      <c r="I3096" s="67">
        <v>237082735682</v>
      </c>
      <c r="J3096" s="67">
        <v>100339975635</v>
      </c>
      <c r="K3096" s="67">
        <v>231188253632</v>
      </c>
      <c r="L3096" s="67">
        <v>170313842791</v>
      </c>
      <c r="M3096" s="67">
        <v>143316697240</v>
      </c>
      <c r="N3096" s="67">
        <v>10534975780</v>
      </c>
      <c r="O3096" s="67">
        <v>0</v>
      </c>
      <c r="P3096" s="67">
        <v>3117035872</v>
      </c>
      <c r="Q3096" s="67">
        <v>856073583</v>
      </c>
      <c r="R3096" s="67">
        <v>7657493750</v>
      </c>
      <c r="S3096" s="67">
        <v>6339734</v>
      </c>
      <c r="T3096" s="67">
        <v>4809033993</v>
      </c>
      <c r="U3096" s="67">
        <v>15340181564</v>
      </c>
      <c r="V3096" s="67">
        <v>10593683321</v>
      </c>
      <c r="W3096" s="67">
        <v>2495116377</v>
      </c>
      <c r="X3096" s="67">
        <v>1619234035</v>
      </c>
      <c r="Y3096" s="67">
        <v>674900000</v>
      </c>
      <c r="Z3096" s="67"/>
      <c r="AA3096" s="67">
        <v>436481544</v>
      </c>
      <c r="AB3096" s="67">
        <v>223985283</v>
      </c>
      <c r="AC3096" s="67"/>
      <c r="AD3096" s="67">
        <v>1701872</v>
      </c>
      <c r="AE3096" s="67">
        <v>0</v>
      </c>
      <c r="AF3096" s="67">
        <v>0</v>
      </c>
      <c r="AG3096" s="67"/>
      <c r="AH3096" s="67">
        <v>0</v>
      </c>
      <c r="AI3096" s="67">
        <v>12685027</v>
      </c>
      <c r="AJ3096" s="67">
        <v>0</v>
      </c>
      <c r="AK3096" s="67">
        <v>0</v>
      </c>
      <c r="AL3096" s="67">
        <v>0</v>
      </c>
      <c r="AM3096" s="67">
        <v>1152087444563</v>
      </c>
      <c r="AN3096" s="67">
        <v>474821135356</v>
      </c>
      <c r="AO3096" s="67">
        <v>677298658182</v>
      </c>
      <c r="AP3096" s="67">
        <v>1445277416647</v>
      </c>
      <c r="AQ3096" s="67">
        <v>1572983870866</v>
      </c>
      <c r="AR3096" s="67">
        <v>241743928719</v>
      </c>
      <c r="AS3096" s="67">
        <v>194954781225</v>
      </c>
      <c r="AT3096" s="67">
        <v>46789147494</v>
      </c>
      <c r="AU3096" s="67">
        <v>102980000000</v>
      </c>
      <c r="AV3096" s="67">
        <v>237271000000</v>
      </c>
      <c r="AW3096" s="67">
        <v>146538591317</v>
      </c>
      <c r="AX3096" s="67">
        <v>120491522506</v>
      </c>
      <c r="AY3096" s="67">
        <v>53642555971</v>
      </c>
      <c r="AZ3096" s="67">
        <v>66848966535</v>
      </c>
      <c r="BA3096" s="67">
        <v>10468676903</v>
      </c>
      <c r="BB3096" s="67">
        <v>0</v>
      </c>
      <c r="BC3096" s="67">
        <v>1184326602</v>
      </c>
      <c r="BD3096" s="67">
        <v>860992520</v>
      </c>
      <c r="BE3096" s="67">
        <v>7769200544</v>
      </c>
      <c r="BF3096" s="67">
        <v>5122624</v>
      </c>
      <c r="BG3096" s="67">
        <v>5758749618</v>
      </c>
      <c r="BH3096" s="67">
        <v>3750952808</v>
      </c>
      <c r="BI3096" s="67">
        <v>2218978060</v>
      </c>
      <c r="BJ3096" s="67">
        <v>0</v>
      </c>
      <c r="BK3096" s="67">
        <v>719591509</v>
      </c>
      <c r="BL3096" s="67">
        <v>812383240</v>
      </c>
      <c r="BM3096" s="67"/>
      <c r="BN3096" s="67">
        <v>489075308</v>
      </c>
      <c r="BO3096" s="67">
        <v>310324493</v>
      </c>
      <c r="BP3096" s="67"/>
      <c r="BQ3096" s="67">
        <v>2282568</v>
      </c>
      <c r="BR3096" s="67"/>
      <c r="BS3096" s="67"/>
      <c r="BT3096" s="67"/>
      <c r="BU3096" s="67"/>
      <c r="BV3096" s="67">
        <v>10700870</v>
      </c>
      <c r="BW3096" s="67"/>
      <c r="BX3096" s="67"/>
      <c r="BY3096" s="67"/>
      <c r="BZ3096" s="67">
        <v>1125175511366</v>
      </c>
      <c r="CA3096" s="67">
        <v>459237179515</v>
      </c>
      <c r="CB3096" s="67">
        <v>665938331851</v>
      </c>
      <c r="CC3096" s="67">
        <v>1382917984210</v>
      </c>
      <c r="CD3096" s="67">
        <v>1517000000000</v>
      </c>
    </row>
    <row r="3097" spans="1:82">
      <c r="A3097" t="s">
        <v>3480</v>
      </c>
      <c r="B3097" t="s">
        <v>3481</v>
      </c>
      <c r="C3097" t="s">
        <v>71</v>
      </c>
      <c r="D3097" t="s">
        <v>63</v>
      </c>
      <c r="E3097" t="s">
        <v>153</v>
      </c>
      <c r="F3097" s="67">
        <v>1995</v>
      </c>
      <c r="G3097" t="s">
        <v>3482</v>
      </c>
      <c r="H3097" s="67">
        <v>148400000</v>
      </c>
      <c r="I3097" s="67">
        <v>5400771381581</v>
      </c>
      <c r="J3097" s="67">
        <v>3765828398679</v>
      </c>
      <c r="K3097" s="67">
        <v>4004049109774</v>
      </c>
      <c r="L3097" s="67">
        <v>695119822916</v>
      </c>
      <c r="M3097" s="67">
        <v>189516853266</v>
      </c>
      <c r="N3097" s="67">
        <v>144970007887</v>
      </c>
      <c r="O3097" s="67">
        <v>0</v>
      </c>
      <c r="P3097" s="67">
        <v>12573921640</v>
      </c>
      <c r="Q3097" s="67">
        <v>49803028357</v>
      </c>
      <c r="R3097" s="67">
        <v>244772589271</v>
      </c>
      <c r="S3097" s="67">
        <v>3814062826</v>
      </c>
      <c r="T3097" s="67">
        <v>40974581624</v>
      </c>
      <c r="U3097" s="67">
        <v>2001152414763</v>
      </c>
      <c r="V3097" s="67">
        <v>874502123947</v>
      </c>
      <c r="W3097" s="67">
        <v>713179873397</v>
      </c>
      <c r="X3097" s="67">
        <v>276539379163</v>
      </c>
      <c r="Y3097" s="67">
        <v>312000000000</v>
      </c>
      <c r="Z3097" s="67">
        <v>457227022</v>
      </c>
      <c r="AA3097" s="67">
        <v>15359974690</v>
      </c>
      <c r="AB3097" s="67">
        <v>75564371220</v>
      </c>
      <c r="AC3097" s="67">
        <v>196794995146</v>
      </c>
      <c r="AD3097" s="67">
        <v>1317051117</v>
      </c>
      <c r="AE3097" s="67">
        <v>5231425835</v>
      </c>
      <c r="AF3097" s="67">
        <v>449127892</v>
      </c>
      <c r="AG3097" s="67">
        <v>4150287827</v>
      </c>
      <c r="AH3097" s="67">
        <v>0</v>
      </c>
      <c r="AI3097" s="67">
        <v>10426455198</v>
      </c>
      <c r="AJ3097" s="67">
        <v>471384</v>
      </c>
      <c r="AK3097" s="67">
        <v>2259211867</v>
      </c>
      <c r="AL3097" s="67"/>
      <c r="AM3097" s="67">
        <v>6376277732930</v>
      </c>
      <c r="AN3097" s="67">
        <v>2342689855917</v>
      </c>
      <c r="AO3097" s="67">
        <v>4042867512019</v>
      </c>
      <c r="AP3097" s="67">
        <v>13849652348458</v>
      </c>
      <c r="AQ3097" s="67">
        <v>15656280563942</v>
      </c>
      <c r="AR3097" s="67">
        <v>3013814926206</v>
      </c>
      <c r="AS3097" s="67">
        <v>2430495908231</v>
      </c>
      <c r="AT3097" s="67">
        <v>583319017975</v>
      </c>
      <c r="AU3097" s="67">
        <v>131919000000</v>
      </c>
      <c r="AV3097" s="67">
        <v>140264000000</v>
      </c>
      <c r="AW3097" s="67">
        <v>782725895961</v>
      </c>
      <c r="AX3097" s="67">
        <v>341128606887</v>
      </c>
      <c r="AY3097" s="67">
        <v>130613835680</v>
      </c>
      <c r="AZ3097" s="67">
        <v>210514771208</v>
      </c>
      <c r="BA3097" s="67">
        <v>47219635419</v>
      </c>
      <c r="BB3097" s="67">
        <v>0</v>
      </c>
      <c r="BC3097" s="67">
        <v>106585555937</v>
      </c>
      <c r="BD3097" s="67">
        <v>36190645753</v>
      </c>
      <c r="BE3097" s="67">
        <v>96926383398</v>
      </c>
      <c r="BF3097" s="67">
        <v>3899985485</v>
      </c>
      <c r="BG3097" s="67">
        <v>150775083082</v>
      </c>
      <c r="BH3097" s="67">
        <v>962963517667</v>
      </c>
      <c r="BI3097" s="67">
        <v>485500764695</v>
      </c>
      <c r="BJ3097" s="67">
        <v>394150472107</v>
      </c>
      <c r="BK3097" s="67">
        <v>24475709031</v>
      </c>
      <c r="BL3097" s="67">
        <v>58836571834</v>
      </c>
      <c r="BM3097" s="67">
        <v>485246311</v>
      </c>
      <c r="BN3097" s="67">
        <v>19939175016</v>
      </c>
      <c r="BO3097" s="67">
        <v>15816507980</v>
      </c>
      <c r="BP3097" s="67">
        <v>16135760832</v>
      </c>
      <c r="BQ3097" s="67">
        <v>140352782</v>
      </c>
      <c r="BR3097" s="67">
        <v>0</v>
      </c>
      <c r="BS3097" s="67">
        <v>0</v>
      </c>
      <c r="BT3097" s="67">
        <v>1588248054</v>
      </c>
      <c r="BU3097" s="67">
        <v>0</v>
      </c>
      <c r="BV3097" s="67">
        <v>2635382457</v>
      </c>
      <c r="BW3097" s="67">
        <v>1077690</v>
      </c>
      <c r="BX3097" s="67">
        <v>2094820712</v>
      </c>
      <c r="BY3097" s="67"/>
      <c r="BZ3097" s="67">
        <v>1592874677991</v>
      </c>
      <c r="CA3097" s="67">
        <v>616796406302</v>
      </c>
      <c r="CB3097" s="67">
        <v>976078271689</v>
      </c>
      <c r="CC3097" s="67">
        <v>6344034017825</v>
      </c>
      <c r="CD3097" s="67">
        <v>6352000000000</v>
      </c>
    </row>
    <row r="3098" spans="1:82">
      <c r="A3098" t="s">
        <v>3480</v>
      </c>
      <c r="B3098" t="s">
        <v>3481</v>
      </c>
      <c r="C3098" t="s">
        <v>71</v>
      </c>
      <c r="D3098" t="s">
        <v>63</v>
      </c>
      <c r="E3098" t="s">
        <v>153</v>
      </c>
      <c r="F3098" s="67">
        <v>1996</v>
      </c>
      <c r="G3098" t="s">
        <v>3483</v>
      </c>
      <c r="H3098" s="67">
        <v>148200000</v>
      </c>
      <c r="I3098" s="67">
        <v>5275181345054</v>
      </c>
      <c r="J3098" s="67">
        <v>3063294518059</v>
      </c>
      <c r="K3098" s="67">
        <v>2949013390382</v>
      </c>
      <c r="L3098" s="67">
        <v>685615507308</v>
      </c>
      <c r="M3098" s="67">
        <v>189263755435</v>
      </c>
      <c r="N3098" s="67">
        <v>144748555882</v>
      </c>
      <c r="O3098" s="67">
        <v>0</v>
      </c>
      <c r="P3098" s="67">
        <v>12574416759</v>
      </c>
      <c r="Q3098" s="67">
        <v>49804989432</v>
      </c>
      <c r="R3098" s="67">
        <v>244782227593</v>
      </c>
      <c r="S3098" s="67">
        <v>3734634090</v>
      </c>
      <c r="T3098" s="67">
        <v>35849158792</v>
      </c>
      <c r="U3098" s="67">
        <v>1993571960778</v>
      </c>
      <c r="V3098" s="67">
        <v>874502123947</v>
      </c>
      <c r="W3098" s="67">
        <v>707268724805</v>
      </c>
      <c r="X3098" s="67">
        <v>276108545236</v>
      </c>
      <c r="Y3098" s="67">
        <v>309400000000</v>
      </c>
      <c r="Z3098" s="67">
        <v>457227022</v>
      </c>
      <c r="AA3098" s="67">
        <v>15359974690</v>
      </c>
      <c r="AB3098" s="67">
        <v>73126810858</v>
      </c>
      <c r="AC3098" s="67">
        <v>196794995146</v>
      </c>
      <c r="AD3098" s="67">
        <v>1309641638</v>
      </c>
      <c r="AE3098" s="67">
        <v>5231425835</v>
      </c>
      <c r="AF3098" s="67">
        <v>425195678</v>
      </c>
      <c r="AG3098" s="67">
        <v>4082557582</v>
      </c>
      <c r="AH3098" s="67">
        <v>0</v>
      </c>
      <c r="AI3098" s="67">
        <v>10376175591</v>
      </c>
      <c r="AJ3098" s="67">
        <v>471384</v>
      </c>
      <c r="AK3098" s="67">
        <v>2259211867</v>
      </c>
      <c r="AL3098" s="67"/>
      <c r="AM3098" s="67">
        <v>6387789941861</v>
      </c>
      <c r="AN3098" s="67">
        <v>2354696485173</v>
      </c>
      <c r="AO3098" s="67">
        <v>4041749268419</v>
      </c>
      <c r="AP3098" s="67">
        <v>14593632818432</v>
      </c>
      <c r="AQ3098" s="67">
        <v>15452333982138</v>
      </c>
      <c r="AR3098" s="67">
        <v>3562502458093</v>
      </c>
      <c r="AS3098" s="67">
        <v>2872985853301</v>
      </c>
      <c r="AT3098" s="67">
        <v>689516604792</v>
      </c>
      <c r="AU3098" s="67">
        <v>158551000000</v>
      </c>
      <c r="AV3098" s="67">
        <v>152636000000</v>
      </c>
      <c r="AW3098" s="67">
        <v>627449242840</v>
      </c>
      <c r="AX3098" s="67">
        <v>332855941658</v>
      </c>
      <c r="AY3098" s="67">
        <v>126948333480</v>
      </c>
      <c r="AZ3098" s="67">
        <v>205907608178</v>
      </c>
      <c r="BA3098" s="67">
        <v>45872889509</v>
      </c>
      <c r="BB3098" s="67">
        <v>0</v>
      </c>
      <c r="BC3098" s="67">
        <v>109495994356</v>
      </c>
      <c r="BD3098" s="67">
        <v>36664365190</v>
      </c>
      <c r="BE3098" s="67">
        <v>95992180549</v>
      </c>
      <c r="BF3098" s="67">
        <v>6567871579</v>
      </c>
      <c r="BG3098" s="67">
        <v>0</v>
      </c>
      <c r="BH3098" s="67">
        <v>1021843816904</v>
      </c>
      <c r="BI3098" s="67">
        <v>573455875765</v>
      </c>
      <c r="BJ3098" s="67">
        <v>381200813256</v>
      </c>
      <c r="BK3098" s="67">
        <v>22547053792</v>
      </c>
      <c r="BL3098" s="67">
        <v>44640074091</v>
      </c>
      <c r="BM3098" s="67">
        <v>655921458</v>
      </c>
      <c r="BN3098" s="67">
        <v>13164641155</v>
      </c>
      <c r="BO3098" s="67">
        <v>12358508056</v>
      </c>
      <c r="BP3098" s="67">
        <v>14530070917</v>
      </c>
      <c r="BQ3098" s="67">
        <v>151087012</v>
      </c>
      <c r="BR3098" s="67">
        <v>0</v>
      </c>
      <c r="BS3098" s="67">
        <v>0</v>
      </c>
      <c r="BT3098" s="67">
        <v>947264463</v>
      </c>
      <c r="BU3098" s="67">
        <v>0</v>
      </c>
      <c r="BV3098" s="67">
        <v>2280604375</v>
      </c>
      <c r="BW3098" s="67">
        <v>897798</v>
      </c>
      <c r="BX3098" s="67">
        <v>551078857</v>
      </c>
      <c r="BY3098" s="67"/>
      <c r="BZ3098" s="67">
        <v>1554933451022</v>
      </c>
      <c r="CA3098" s="67">
        <v>598561530868</v>
      </c>
      <c r="CB3098" s="67">
        <v>956371920154</v>
      </c>
      <c r="CC3098" s="67">
        <v>6772643968858</v>
      </c>
      <c r="CD3098" s="67">
        <v>6767000000000</v>
      </c>
    </row>
    <row r="3099" spans="1:82">
      <c r="A3099" t="s">
        <v>3480</v>
      </c>
      <c r="B3099" t="s">
        <v>3481</v>
      </c>
      <c r="C3099" t="s">
        <v>71</v>
      </c>
      <c r="D3099" t="s">
        <v>63</v>
      </c>
      <c r="E3099" t="s">
        <v>153</v>
      </c>
      <c r="F3099" s="67">
        <v>1997</v>
      </c>
      <c r="G3099" t="s">
        <v>3484</v>
      </c>
      <c r="H3099" s="67">
        <v>147900000</v>
      </c>
      <c r="I3099" s="67">
        <v>5155210187306</v>
      </c>
      <c r="J3099" s="67">
        <v>3121642252561</v>
      </c>
      <c r="K3099" s="67">
        <v>2822527169042</v>
      </c>
      <c r="L3099" s="67">
        <v>688436099488</v>
      </c>
      <c r="M3099" s="67">
        <v>190908453366</v>
      </c>
      <c r="N3099" s="67">
        <v>144527103878</v>
      </c>
      <c r="O3099" s="67">
        <v>0</v>
      </c>
      <c r="P3099" s="67">
        <v>12574911878</v>
      </c>
      <c r="Q3099" s="67">
        <v>49806950508</v>
      </c>
      <c r="R3099" s="67">
        <v>244791865914</v>
      </c>
      <c r="S3099" s="67">
        <v>3622832457</v>
      </c>
      <c r="T3099" s="67">
        <v>36591714499</v>
      </c>
      <c r="U3099" s="67">
        <v>1976849181099</v>
      </c>
      <c r="V3099" s="67">
        <v>870689986909</v>
      </c>
      <c r="W3099" s="67">
        <v>710275845736</v>
      </c>
      <c r="X3099" s="67">
        <v>275687165081</v>
      </c>
      <c r="Y3099" s="67">
        <v>227300000000</v>
      </c>
      <c r="Z3099" s="67">
        <v>457227022</v>
      </c>
      <c r="AA3099" s="67">
        <v>15359974690</v>
      </c>
      <c r="AB3099" s="67">
        <v>73126810858</v>
      </c>
      <c r="AC3099" s="67">
        <v>114749267450</v>
      </c>
      <c r="AD3099" s="67">
        <v>1302232158</v>
      </c>
      <c r="AE3099" s="67">
        <v>5231425835</v>
      </c>
      <c r="AF3099" s="67">
        <v>398870242</v>
      </c>
      <c r="AG3099" s="67">
        <v>4037404085</v>
      </c>
      <c r="AH3099" s="67">
        <v>0</v>
      </c>
      <c r="AI3099" s="67">
        <v>10327815053</v>
      </c>
      <c r="AJ3099" s="67">
        <v>471384</v>
      </c>
      <c r="AK3099" s="67">
        <v>2259211867</v>
      </c>
      <c r="AL3099" s="67"/>
      <c r="AM3099" s="67">
        <v>6234911801748</v>
      </c>
      <c r="AN3099" s="67">
        <v>2307037786609</v>
      </c>
      <c r="AO3099" s="67">
        <v>3935753823748</v>
      </c>
      <c r="AP3099" s="67">
        <v>14412172911286</v>
      </c>
      <c r="AQ3099" s="67">
        <v>15174059513660</v>
      </c>
      <c r="AR3099" s="67">
        <v>3651106855566</v>
      </c>
      <c r="AS3099" s="67">
        <v>2944441012554</v>
      </c>
      <c r="AT3099" s="67">
        <v>706665843013</v>
      </c>
      <c r="AU3099" s="67">
        <v>185421000000</v>
      </c>
      <c r="AV3099" s="67">
        <v>167654000000</v>
      </c>
      <c r="AW3099" s="67">
        <v>633849078863</v>
      </c>
      <c r="AX3099" s="67">
        <v>328864039926</v>
      </c>
      <c r="AY3099" s="67">
        <v>127582707947</v>
      </c>
      <c r="AZ3099" s="67">
        <v>201281331980</v>
      </c>
      <c r="BA3099" s="67">
        <v>49574310223</v>
      </c>
      <c r="BB3099" s="67">
        <v>0</v>
      </c>
      <c r="BC3099" s="67">
        <v>111833257111</v>
      </c>
      <c r="BD3099" s="67">
        <v>37071791930</v>
      </c>
      <c r="BE3099" s="67">
        <v>99227836164</v>
      </c>
      <c r="BF3099" s="67">
        <v>7277843508</v>
      </c>
      <c r="BG3099" s="67">
        <v>0</v>
      </c>
      <c r="BH3099" s="67">
        <v>1000882433961</v>
      </c>
      <c r="BI3099" s="67">
        <v>510463542052</v>
      </c>
      <c r="BJ3099" s="67">
        <v>430987955793</v>
      </c>
      <c r="BK3099" s="67">
        <v>21077445667</v>
      </c>
      <c r="BL3099" s="67">
        <v>38353490449</v>
      </c>
      <c r="BM3099" s="67">
        <v>426267567</v>
      </c>
      <c r="BN3099" s="67">
        <v>13806519647</v>
      </c>
      <c r="BO3099" s="67">
        <v>5074474779</v>
      </c>
      <c r="BP3099" s="67">
        <v>14463040939</v>
      </c>
      <c r="BQ3099" s="67">
        <v>110781391</v>
      </c>
      <c r="BR3099" s="67">
        <v>0</v>
      </c>
      <c r="BS3099" s="67">
        <v>0</v>
      </c>
      <c r="BT3099" s="67">
        <v>883673735</v>
      </c>
      <c r="BU3099" s="67">
        <v>0</v>
      </c>
      <c r="BV3099" s="67">
        <v>2814580154</v>
      </c>
      <c r="BW3099" s="67">
        <v>595880</v>
      </c>
      <c r="BX3099" s="67">
        <v>773556356</v>
      </c>
      <c r="BY3099" s="67"/>
      <c r="BZ3099" s="67">
        <v>1620474814207</v>
      </c>
      <c r="CA3099" s="67">
        <v>619788448121</v>
      </c>
      <c r="CB3099" s="67">
        <v>1000686366086</v>
      </c>
      <c r="CC3099" s="67">
        <v>6924080182598</v>
      </c>
      <c r="CD3099" s="67">
        <v>6906000000000</v>
      </c>
    </row>
    <row r="3100" spans="1:82">
      <c r="A3100" t="s">
        <v>3480</v>
      </c>
      <c r="B3100" t="s">
        <v>3481</v>
      </c>
      <c r="C3100" t="s">
        <v>71</v>
      </c>
      <c r="D3100" t="s">
        <v>63</v>
      </c>
      <c r="E3100" t="s">
        <v>153</v>
      </c>
      <c r="F3100" s="67">
        <v>1998</v>
      </c>
      <c r="G3100" t="s">
        <v>3485</v>
      </c>
      <c r="H3100" s="67">
        <v>147700000</v>
      </c>
      <c r="I3100" s="67">
        <v>5029845183818</v>
      </c>
      <c r="J3100" s="67">
        <v>2597996704482</v>
      </c>
      <c r="K3100" s="67">
        <v>2628612405518</v>
      </c>
      <c r="L3100" s="67">
        <v>687095103337</v>
      </c>
      <c r="M3100" s="67">
        <v>190293662112</v>
      </c>
      <c r="N3100" s="67">
        <v>144305651873</v>
      </c>
      <c r="O3100" s="67">
        <v>0</v>
      </c>
      <c r="P3100" s="67">
        <v>12575406996</v>
      </c>
      <c r="Q3100" s="67">
        <v>49808911584</v>
      </c>
      <c r="R3100" s="67">
        <v>244801504236</v>
      </c>
      <c r="S3100" s="67">
        <v>3525634073</v>
      </c>
      <c r="T3100" s="67">
        <v>37038595068</v>
      </c>
      <c r="U3100" s="67">
        <v>1973301848072</v>
      </c>
      <c r="V3100" s="67">
        <v>870689986909</v>
      </c>
      <c r="W3100" s="67">
        <v>705972076445</v>
      </c>
      <c r="X3100" s="67">
        <v>275285009817</v>
      </c>
      <c r="Y3100" s="67">
        <v>227200000000</v>
      </c>
      <c r="Z3100" s="67">
        <v>457227022</v>
      </c>
      <c r="AA3100" s="67">
        <v>15359974690</v>
      </c>
      <c r="AB3100" s="67">
        <v>73126810858</v>
      </c>
      <c r="AC3100" s="67">
        <v>114749267450</v>
      </c>
      <c r="AD3100" s="67">
        <v>1297077737</v>
      </c>
      <c r="AE3100" s="67">
        <v>5231425835</v>
      </c>
      <c r="AF3100" s="67">
        <v>398870242</v>
      </c>
      <c r="AG3100" s="67">
        <v>3992250589</v>
      </c>
      <c r="AH3100" s="67">
        <v>0</v>
      </c>
      <c r="AI3100" s="67">
        <v>10281373585</v>
      </c>
      <c r="AJ3100" s="67">
        <v>471384</v>
      </c>
      <c r="AK3100" s="67">
        <v>2259211867</v>
      </c>
      <c r="AL3100" s="67"/>
      <c r="AM3100" s="67">
        <v>6187950805495</v>
      </c>
      <c r="AN3100" s="67">
        <v>2294611745519</v>
      </c>
      <c r="AO3100" s="67">
        <v>3900893997062</v>
      </c>
      <c r="AP3100" s="67">
        <v>14241064692305</v>
      </c>
      <c r="AQ3100" s="67">
        <v>14947344706925</v>
      </c>
      <c r="AR3100" s="67">
        <v>2441955604873</v>
      </c>
      <c r="AS3100" s="67">
        <v>1969319036188</v>
      </c>
      <c r="AT3100" s="67">
        <v>472636568685</v>
      </c>
      <c r="AU3100" s="67">
        <v>197041000000</v>
      </c>
      <c r="AV3100" s="67">
        <v>199363000000</v>
      </c>
      <c r="AW3100" s="67">
        <v>442460749575</v>
      </c>
      <c r="AX3100" s="67">
        <v>180291070902</v>
      </c>
      <c r="AY3100" s="67">
        <v>61279065402</v>
      </c>
      <c r="AZ3100" s="67">
        <v>119012005500</v>
      </c>
      <c r="BA3100" s="67">
        <v>38095509318</v>
      </c>
      <c r="BB3100" s="67">
        <v>0</v>
      </c>
      <c r="BC3100" s="67">
        <v>114151556249</v>
      </c>
      <c r="BD3100" s="67">
        <v>37305175399</v>
      </c>
      <c r="BE3100" s="67">
        <v>66397639338</v>
      </c>
      <c r="BF3100" s="67">
        <v>6219798369</v>
      </c>
      <c r="BG3100" s="67">
        <v>0</v>
      </c>
      <c r="BH3100" s="67">
        <v>410675804401</v>
      </c>
      <c r="BI3100" s="67">
        <v>291177321785</v>
      </c>
      <c r="BJ3100" s="67">
        <v>55213341164</v>
      </c>
      <c r="BK3100" s="67">
        <v>15481099720</v>
      </c>
      <c r="BL3100" s="67">
        <v>48804041731</v>
      </c>
      <c r="BM3100" s="67">
        <v>316971502</v>
      </c>
      <c r="BN3100" s="67">
        <v>11026771393</v>
      </c>
      <c r="BO3100" s="67">
        <v>3721375552</v>
      </c>
      <c r="BP3100" s="67">
        <v>30434471664</v>
      </c>
      <c r="BQ3100" s="67">
        <v>61582347</v>
      </c>
      <c r="BR3100" s="67">
        <v>0</v>
      </c>
      <c r="BS3100" s="67">
        <v>0</v>
      </c>
      <c r="BT3100" s="67">
        <v>914272615</v>
      </c>
      <c r="BU3100" s="67">
        <v>0</v>
      </c>
      <c r="BV3100" s="67">
        <v>2039489997</v>
      </c>
      <c r="BW3100" s="67">
        <v>453203</v>
      </c>
      <c r="BX3100" s="67">
        <v>288653458</v>
      </c>
      <c r="BY3100" s="67"/>
      <c r="BZ3100" s="67">
        <v>1084298914647</v>
      </c>
      <c r="CA3100" s="67">
        <v>414162464661</v>
      </c>
      <c r="CB3100" s="67">
        <v>670136449986</v>
      </c>
      <c r="CC3100" s="67">
        <v>4377069073495</v>
      </c>
      <c r="CD3100" s="67">
        <v>4379000000000</v>
      </c>
    </row>
    <row r="3101" spans="1:82">
      <c r="A3101" t="s">
        <v>3480</v>
      </c>
      <c r="B3101" t="s">
        <v>3481</v>
      </c>
      <c r="C3101" t="s">
        <v>71</v>
      </c>
      <c r="D3101" t="s">
        <v>63</v>
      </c>
      <c r="E3101" t="s">
        <v>153</v>
      </c>
      <c r="F3101" s="67">
        <v>1999</v>
      </c>
      <c r="G3101" t="s">
        <v>3486</v>
      </c>
      <c r="H3101" s="67">
        <v>147200000</v>
      </c>
      <c r="I3101" s="67">
        <v>4911827989278</v>
      </c>
      <c r="J3101" s="67">
        <v>1515128261239</v>
      </c>
      <c r="K3101" s="67">
        <v>1560529722775</v>
      </c>
      <c r="L3101" s="67">
        <v>686085909270</v>
      </c>
      <c r="M3101" s="67">
        <v>189858403854</v>
      </c>
      <c r="N3101" s="67">
        <v>144084199869</v>
      </c>
      <c r="O3101" s="67">
        <v>0</v>
      </c>
      <c r="P3101" s="67">
        <v>12575902115</v>
      </c>
      <c r="Q3101" s="67">
        <v>49810872660</v>
      </c>
      <c r="R3101" s="67">
        <v>244811142557</v>
      </c>
      <c r="S3101" s="67">
        <v>3447438811</v>
      </c>
      <c r="T3101" s="67">
        <v>37481062576</v>
      </c>
      <c r="U3101" s="67">
        <v>1964989649585</v>
      </c>
      <c r="V3101" s="67">
        <v>862992619578</v>
      </c>
      <c r="W3101" s="67">
        <v>697207720204</v>
      </c>
      <c r="X3101" s="67">
        <v>274872669657</v>
      </c>
      <c r="Y3101" s="67">
        <v>227100000000</v>
      </c>
      <c r="Z3101" s="67">
        <v>457227022</v>
      </c>
      <c r="AA3101" s="67">
        <v>15359974690</v>
      </c>
      <c r="AB3101" s="67">
        <v>73126810858</v>
      </c>
      <c r="AC3101" s="67">
        <v>114749267450</v>
      </c>
      <c r="AD3101" s="67">
        <v>1292889770</v>
      </c>
      <c r="AE3101" s="67">
        <v>5231425835</v>
      </c>
      <c r="AF3101" s="67">
        <v>398870242</v>
      </c>
      <c r="AG3101" s="67">
        <v>3952741279</v>
      </c>
      <c r="AH3101" s="67">
        <v>0</v>
      </c>
      <c r="AI3101" s="67">
        <v>10237234998</v>
      </c>
      <c r="AJ3101" s="67">
        <v>471384</v>
      </c>
      <c r="AK3101" s="67">
        <v>2259211867</v>
      </c>
      <c r="AL3101" s="67"/>
      <c r="AM3101" s="67">
        <v>6693180966749</v>
      </c>
      <c r="AN3101" s="67">
        <v>2512556966501</v>
      </c>
      <c r="AO3101" s="67">
        <v>4187412530945</v>
      </c>
      <c r="AP3101" s="67">
        <v>14902447543541</v>
      </c>
      <c r="AQ3101" s="67">
        <v>15052917910945</v>
      </c>
      <c r="AR3101" s="67">
        <v>1436621757576</v>
      </c>
      <c r="AS3101" s="67">
        <v>1158565933529</v>
      </c>
      <c r="AT3101" s="67">
        <v>278055824047</v>
      </c>
      <c r="AU3101" s="67">
        <v>213446000000</v>
      </c>
      <c r="AV3101" s="67">
        <v>219842000000</v>
      </c>
      <c r="AW3101" s="67">
        <v>433989776770</v>
      </c>
      <c r="AX3101" s="67">
        <v>178252840221</v>
      </c>
      <c r="AY3101" s="67">
        <v>68218545495</v>
      </c>
      <c r="AZ3101" s="67">
        <v>110034294725</v>
      </c>
      <c r="BA3101" s="67">
        <v>45617240767</v>
      </c>
      <c r="BB3101" s="67">
        <v>0</v>
      </c>
      <c r="BC3101" s="67">
        <v>114893379547</v>
      </c>
      <c r="BD3101" s="67">
        <v>37646172819</v>
      </c>
      <c r="BE3101" s="67">
        <v>48007039838</v>
      </c>
      <c r="BF3101" s="67">
        <v>9573103578</v>
      </c>
      <c r="BG3101" s="67">
        <v>0</v>
      </c>
      <c r="BH3101" s="67">
        <v>51540501428</v>
      </c>
      <c r="BI3101" s="67">
        <v>0</v>
      </c>
      <c r="BJ3101" s="67">
        <v>0</v>
      </c>
      <c r="BK3101" s="67">
        <v>0</v>
      </c>
      <c r="BL3101" s="67">
        <v>51540501428</v>
      </c>
      <c r="BM3101" s="67">
        <v>110024883</v>
      </c>
      <c r="BN3101" s="67">
        <v>10604307216</v>
      </c>
      <c r="BO3101" s="67">
        <v>7276670192</v>
      </c>
      <c r="BP3101" s="67">
        <v>30330489185</v>
      </c>
      <c r="BQ3101" s="67">
        <v>60903314</v>
      </c>
      <c r="BR3101" s="67">
        <v>0</v>
      </c>
      <c r="BS3101" s="67">
        <v>0</v>
      </c>
      <c r="BT3101" s="67">
        <v>958986379</v>
      </c>
      <c r="BU3101" s="67">
        <v>0</v>
      </c>
      <c r="BV3101" s="67">
        <v>2075534412</v>
      </c>
      <c r="BW3101" s="67">
        <v>287862</v>
      </c>
      <c r="BX3101" s="67">
        <v>123297984</v>
      </c>
      <c r="BY3101" s="67"/>
      <c r="BZ3101" s="67">
        <v>766067733285</v>
      </c>
      <c r="CA3101" s="67">
        <v>294322455937</v>
      </c>
      <c r="CB3101" s="67">
        <v>471745277347</v>
      </c>
      <c r="CC3101" s="67">
        <v>2681823769059</v>
      </c>
      <c r="CD3101" s="67">
        <v>2688000000000</v>
      </c>
    </row>
    <row r="3102" spans="1:82">
      <c r="A3102" t="s">
        <v>3480</v>
      </c>
      <c r="B3102" t="s">
        <v>3481</v>
      </c>
      <c r="C3102" t="s">
        <v>71</v>
      </c>
      <c r="D3102" t="s">
        <v>63</v>
      </c>
      <c r="E3102" t="s">
        <v>153</v>
      </c>
      <c r="F3102" s="67">
        <v>2000</v>
      </c>
      <c r="G3102" t="s">
        <v>3487</v>
      </c>
      <c r="H3102" s="67">
        <v>146600000</v>
      </c>
      <c r="I3102" s="67">
        <v>4817798339784</v>
      </c>
      <c r="J3102" s="67">
        <v>1472295677410</v>
      </c>
      <c r="K3102" s="67">
        <v>1080027843933</v>
      </c>
      <c r="L3102" s="67">
        <v>686292668841</v>
      </c>
      <c r="M3102" s="67">
        <v>190184190764</v>
      </c>
      <c r="N3102" s="67">
        <v>143862747864</v>
      </c>
      <c r="O3102" s="67">
        <v>0</v>
      </c>
      <c r="P3102" s="67">
        <v>12576397234</v>
      </c>
      <c r="Q3102" s="67">
        <v>49812833736</v>
      </c>
      <c r="R3102" s="67">
        <v>244820780879</v>
      </c>
      <c r="S3102" s="67">
        <v>3401473740</v>
      </c>
      <c r="T3102" s="67">
        <v>38512855610</v>
      </c>
      <c r="U3102" s="67">
        <v>2125912400587</v>
      </c>
      <c r="V3102" s="67">
        <v>862992619578</v>
      </c>
      <c r="W3102" s="67">
        <v>701563762119</v>
      </c>
      <c r="X3102" s="67">
        <v>274451310541</v>
      </c>
      <c r="Y3102" s="67">
        <v>255800000000</v>
      </c>
      <c r="Z3102" s="67">
        <v>457227022</v>
      </c>
      <c r="AA3102" s="67">
        <v>15359974690</v>
      </c>
      <c r="AB3102" s="67">
        <v>73126810858</v>
      </c>
      <c r="AC3102" s="67">
        <v>143436581375</v>
      </c>
      <c r="AD3102" s="67">
        <v>1288605158</v>
      </c>
      <c r="AE3102" s="67">
        <v>5231425835</v>
      </c>
      <c r="AF3102" s="67">
        <v>531826989</v>
      </c>
      <c r="AG3102" s="67">
        <v>3910409876</v>
      </c>
      <c r="AH3102" s="67">
        <v>0</v>
      </c>
      <c r="AI3102" s="67">
        <v>10193096412</v>
      </c>
      <c r="AJ3102" s="67">
        <v>471384</v>
      </c>
      <c r="AK3102" s="67">
        <v>2259211867</v>
      </c>
      <c r="AL3102" s="67"/>
      <c r="AM3102" s="67">
        <v>7047544111217</v>
      </c>
      <c r="AN3102" s="67">
        <v>2656371165108</v>
      </c>
      <c r="AO3102" s="67">
        <v>4397883270788</v>
      </c>
      <c r="AP3102" s="67">
        <v>15469147004497</v>
      </c>
      <c r="AQ3102" s="67">
        <v>15160970381828</v>
      </c>
      <c r="AR3102" s="67">
        <v>2064870388985</v>
      </c>
      <c r="AS3102" s="67">
        <v>1665218055633</v>
      </c>
      <c r="AT3102" s="67">
        <v>399652333352</v>
      </c>
      <c r="AU3102" s="67">
        <v>250551000000</v>
      </c>
      <c r="AV3102" s="67">
        <v>183796000000</v>
      </c>
      <c r="AW3102" s="67">
        <v>478245106130</v>
      </c>
      <c r="AX3102" s="67">
        <v>194864038546</v>
      </c>
      <c r="AY3102" s="67">
        <v>75913683835</v>
      </c>
      <c r="AZ3102" s="67">
        <v>118950354711</v>
      </c>
      <c r="BA3102" s="67">
        <v>56783875461</v>
      </c>
      <c r="BB3102" s="67">
        <v>0</v>
      </c>
      <c r="BC3102" s="67">
        <v>117676659510</v>
      </c>
      <c r="BD3102" s="67">
        <v>38294817161</v>
      </c>
      <c r="BE3102" s="67">
        <v>63641967741</v>
      </c>
      <c r="BF3102" s="67">
        <v>6983747711</v>
      </c>
      <c r="BG3102" s="67">
        <v>0</v>
      </c>
      <c r="BH3102" s="67">
        <v>308782059256</v>
      </c>
      <c r="BI3102" s="67">
        <v>60874579319</v>
      </c>
      <c r="BJ3102" s="67">
        <v>182465364186</v>
      </c>
      <c r="BK3102" s="67">
        <v>9735110993</v>
      </c>
      <c r="BL3102" s="67">
        <v>55707004758</v>
      </c>
      <c r="BM3102" s="67">
        <v>104889715</v>
      </c>
      <c r="BN3102" s="67">
        <v>12620802322</v>
      </c>
      <c r="BO3102" s="67">
        <v>7265764763</v>
      </c>
      <c r="BP3102" s="67">
        <v>31734441244</v>
      </c>
      <c r="BQ3102" s="67">
        <v>68282543</v>
      </c>
      <c r="BR3102" s="67">
        <v>0</v>
      </c>
      <c r="BS3102" s="67">
        <v>0</v>
      </c>
      <c r="BT3102" s="67">
        <v>886642308</v>
      </c>
      <c r="BU3102" s="67">
        <v>0</v>
      </c>
      <c r="BV3102" s="67">
        <v>2693729141</v>
      </c>
      <c r="BW3102" s="67">
        <v>473086</v>
      </c>
      <c r="BX3102" s="67">
        <v>331979637</v>
      </c>
      <c r="BY3102" s="67"/>
      <c r="BZ3102" s="67">
        <v>1000497887040</v>
      </c>
      <c r="CA3102" s="67">
        <v>386308323854</v>
      </c>
      <c r="CB3102" s="67">
        <v>614189563186</v>
      </c>
      <c r="CC3102" s="67">
        <v>3919150441411</v>
      </c>
      <c r="CD3102" s="67">
        <v>3852000000000</v>
      </c>
    </row>
    <row r="3103" spans="1:82">
      <c r="A3103" t="s">
        <v>3480</v>
      </c>
      <c r="B3103" t="s">
        <v>3481</v>
      </c>
      <c r="C3103" t="s">
        <v>71</v>
      </c>
      <c r="D3103" t="s">
        <v>63</v>
      </c>
      <c r="E3103" t="s">
        <v>153</v>
      </c>
      <c r="F3103" s="67">
        <v>2001</v>
      </c>
      <c r="G3103" t="s">
        <v>3488</v>
      </c>
      <c r="H3103" s="67">
        <v>146000000</v>
      </c>
      <c r="I3103" s="67">
        <v>4743042438469</v>
      </c>
      <c r="J3103" s="67">
        <v>1261829440269</v>
      </c>
      <c r="K3103" s="67">
        <v>1035970131020</v>
      </c>
      <c r="L3103" s="67">
        <v>685770030958</v>
      </c>
      <c r="M3103" s="67">
        <v>189920583623</v>
      </c>
      <c r="N3103" s="67">
        <v>143690322231</v>
      </c>
      <c r="O3103" s="67">
        <v>0</v>
      </c>
      <c r="P3103" s="67">
        <v>12585514972</v>
      </c>
      <c r="Q3103" s="67">
        <v>49848947445</v>
      </c>
      <c r="R3103" s="67">
        <v>244998273022</v>
      </c>
      <c r="S3103" s="67">
        <v>3357890202</v>
      </c>
      <c r="T3103" s="67">
        <v>40818317484</v>
      </c>
      <c r="U3103" s="67">
        <v>2125355002897</v>
      </c>
      <c r="V3103" s="67">
        <v>856704875340</v>
      </c>
      <c r="W3103" s="67">
        <v>705919803822</v>
      </c>
      <c r="X3103" s="67">
        <v>275285009817</v>
      </c>
      <c r="Y3103" s="67">
        <v>255600000000</v>
      </c>
      <c r="Z3103" s="67">
        <v>457227022</v>
      </c>
      <c r="AA3103" s="67">
        <v>15359974690</v>
      </c>
      <c r="AB3103" s="67">
        <v>73126810858</v>
      </c>
      <c r="AC3103" s="67">
        <v>143436581375</v>
      </c>
      <c r="AD3103" s="67">
        <v>1163771534</v>
      </c>
      <c r="AE3103" s="67">
        <v>5231425835</v>
      </c>
      <c r="AF3103" s="67">
        <v>531826989</v>
      </c>
      <c r="AG3103" s="67">
        <v>3868642891</v>
      </c>
      <c r="AH3103" s="67">
        <v>0</v>
      </c>
      <c r="AI3103" s="67">
        <v>10140897737</v>
      </c>
      <c r="AJ3103" s="67">
        <v>841757</v>
      </c>
      <c r="AK3103" s="67">
        <v>2259211867</v>
      </c>
      <c r="AL3103" s="67"/>
      <c r="AM3103" s="67">
        <v>7083185679705</v>
      </c>
      <c r="AN3103" s="67">
        <v>2677358253211</v>
      </c>
      <c r="AO3103" s="67">
        <v>4411842942392</v>
      </c>
      <c r="AP3103" s="67">
        <v>15272811951007</v>
      </c>
      <c r="AQ3103" s="67">
        <v>15064169048485</v>
      </c>
      <c r="AR3103" s="67">
        <v>2624323177945</v>
      </c>
      <c r="AS3103" s="67">
        <v>2116389659633</v>
      </c>
      <c r="AT3103" s="67">
        <v>507933518312</v>
      </c>
      <c r="AU3103" s="67">
        <v>260853000000</v>
      </c>
      <c r="AV3103" s="67">
        <v>214162000000</v>
      </c>
      <c r="AW3103" s="67">
        <v>360231747487</v>
      </c>
      <c r="AX3103" s="67">
        <v>179203450306</v>
      </c>
      <c r="AY3103" s="67">
        <v>75352448838</v>
      </c>
      <c r="AZ3103" s="67">
        <v>103851001468</v>
      </c>
      <c r="BA3103" s="67">
        <v>54947243168</v>
      </c>
      <c r="BB3103" s="67">
        <v>0</v>
      </c>
      <c r="BC3103" s="67">
        <v>3474318758</v>
      </c>
      <c r="BD3103" s="67">
        <v>38446831947</v>
      </c>
      <c r="BE3103" s="67">
        <v>75132834331</v>
      </c>
      <c r="BF3103" s="67">
        <v>9027068978</v>
      </c>
      <c r="BG3103" s="67">
        <v>0</v>
      </c>
      <c r="BH3103" s="67">
        <v>1102413064128</v>
      </c>
      <c r="BI3103" s="67">
        <v>697767796547</v>
      </c>
      <c r="BJ3103" s="67">
        <v>325760444351</v>
      </c>
      <c r="BK3103" s="67">
        <v>39146383375</v>
      </c>
      <c r="BL3103" s="67">
        <v>39738439856</v>
      </c>
      <c r="BM3103" s="67">
        <v>0</v>
      </c>
      <c r="BN3103" s="67">
        <v>10364446605</v>
      </c>
      <c r="BO3103" s="67">
        <v>6600764073</v>
      </c>
      <c r="BP3103" s="67">
        <v>19904397537</v>
      </c>
      <c r="BQ3103" s="67">
        <v>51983223</v>
      </c>
      <c r="BR3103" s="67">
        <v>0</v>
      </c>
      <c r="BS3103" s="67">
        <v>0</v>
      </c>
      <c r="BT3103" s="67">
        <v>722813342</v>
      </c>
      <c r="BU3103" s="67">
        <v>0</v>
      </c>
      <c r="BV3103" s="67">
        <v>1748557921</v>
      </c>
      <c r="BW3103" s="67">
        <v>339686</v>
      </c>
      <c r="BX3103" s="67">
        <v>345137468</v>
      </c>
      <c r="BY3103" s="67"/>
      <c r="BZ3103" s="67">
        <v>1372711103048</v>
      </c>
      <c r="CA3103" s="67">
        <v>565351706987</v>
      </c>
      <c r="CB3103" s="67">
        <v>807359396062</v>
      </c>
      <c r="CC3103" s="67">
        <v>5506370092609</v>
      </c>
      <c r="CD3103" s="67">
        <v>5460000000000</v>
      </c>
    </row>
    <row r="3104" spans="1:82">
      <c r="A3104" t="s">
        <v>3480</v>
      </c>
      <c r="B3104" t="s">
        <v>3481</v>
      </c>
      <c r="C3104" t="s">
        <v>71</v>
      </c>
      <c r="D3104" t="s">
        <v>63</v>
      </c>
      <c r="E3104" t="s">
        <v>153</v>
      </c>
      <c r="F3104" s="67">
        <v>2002</v>
      </c>
      <c r="G3104" t="s">
        <v>3489</v>
      </c>
      <c r="H3104" s="67">
        <v>145300000</v>
      </c>
      <c r="I3104" s="67">
        <v>4675387266202</v>
      </c>
      <c r="J3104" s="67">
        <v>1211670253407</v>
      </c>
      <c r="K3104" s="67">
        <v>1045556056988</v>
      </c>
      <c r="L3104" s="67">
        <v>685272012290</v>
      </c>
      <c r="M3104" s="67">
        <v>189736671783</v>
      </c>
      <c r="N3104" s="67">
        <v>143517896598</v>
      </c>
      <c r="O3104" s="67">
        <v>0</v>
      </c>
      <c r="P3104" s="67">
        <v>12594632709</v>
      </c>
      <c r="Q3104" s="67">
        <v>49885061155</v>
      </c>
      <c r="R3104" s="67">
        <v>245175765165</v>
      </c>
      <c r="S3104" s="67">
        <v>3319550511</v>
      </c>
      <c r="T3104" s="67">
        <v>38076268450</v>
      </c>
      <c r="U3104" s="67">
        <v>2112887824695</v>
      </c>
      <c r="V3104" s="67">
        <v>844250737864</v>
      </c>
      <c r="W3104" s="67">
        <v>717535915312</v>
      </c>
      <c r="X3104" s="67">
        <v>274868461746</v>
      </c>
      <c r="Y3104" s="67">
        <v>255400000000</v>
      </c>
      <c r="Z3104" s="67">
        <v>457227022</v>
      </c>
      <c r="AA3104" s="67">
        <v>15359974690</v>
      </c>
      <c r="AB3104" s="67">
        <v>73126810858</v>
      </c>
      <c r="AC3104" s="67">
        <v>143436581375</v>
      </c>
      <c r="AD3104" s="67">
        <v>1038937909</v>
      </c>
      <c r="AE3104" s="67">
        <v>5231425835</v>
      </c>
      <c r="AF3104" s="67">
        <v>531826989</v>
      </c>
      <c r="AG3104" s="67">
        <v>3825747070</v>
      </c>
      <c r="AH3104" s="67">
        <v>0</v>
      </c>
      <c r="AI3104" s="67">
        <v>10093304826</v>
      </c>
      <c r="AJ3104" s="67">
        <v>841757</v>
      </c>
      <c r="AK3104" s="67">
        <v>2259211867</v>
      </c>
      <c r="AL3104" s="67"/>
      <c r="AM3104" s="67">
        <v>7272850293268</v>
      </c>
      <c r="AN3104" s="67">
        <v>2774018199792</v>
      </c>
      <c r="AO3104" s="67">
        <v>4501350136942</v>
      </c>
      <c r="AP3104" s="67">
        <v>15211730083824</v>
      </c>
      <c r="AQ3104" s="67">
        <v>15044810495966</v>
      </c>
      <c r="AR3104" s="67">
        <v>2915729203195</v>
      </c>
      <c r="AS3104" s="67">
        <v>2351394518706</v>
      </c>
      <c r="AT3104" s="67">
        <v>564334684489</v>
      </c>
      <c r="AU3104" s="67">
        <v>290032000000</v>
      </c>
      <c r="AV3104" s="67">
        <v>250270000000</v>
      </c>
      <c r="AW3104" s="67">
        <v>361739634690</v>
      </c>
      <c r="AX3104" s="67">
        <v>173602200996</v>
      </c>
      <c r="AY3104" s="67">
        <v>72710935969</v>
      </c>
      <c r="AZ3104" s="67">
        <v>100891265027</v>
      </c>
      <c r="BA3104" s="67">
        <v>49690969087</v>
      </c>
      <c r="BB3104" s="67">
        <v>0</v>
      </c>
      <c r="BC3104" s="67">
        <v>3880121541</v>
      </c>
      <c r="BD3104" s="67">
        <v>38568736594</v>
      </c>
      <c r="BE3104" s="67">
        <v>84657541193</v>
      </c>
      <c r="BF3104" s="67">
        <v>11340065280</v>
      </c>
      <c r="BG3104" s="67">
        <v>0</v>
      </c>
      <c r="BH3104" s="67">
        <v>1050486664626</v>
      </c>
      <c r="BI3104" s="67">
        <v>760436000824</v>
      </c>
      <c r="BJ3104" s="67">
        <v>220077709592</v>
      </c>
      <c r="BK3104" s="67">
        <v>29058590153</v>
      </c>
      <c r="BL3104" s="67">
        <v>40914364057</v>
      </c>
      <c r="BM3104" s="67">
        <v>0</v>
      </c>
      <c r="BN3104" s="67">
        <v>10184968567</v>
      </c>
      <c r="BO3104" s="67">
        <v>9202118721</v>
      </c>
      <c r="BP3104" s="67">
        <v>19025460987</v>
      </c>
      <c r="BQ3104" s="67">
        <v>38076843</v>
      </c>
      <c r="BR3104" s="67">
        <v>0</v>
      </c>
      <c r="BS3104" s="67">
        <v>0</v>
      </c>
      <c r="BT3104" s="67">
        <v>314065946</v>
      </c>
      <c r="BU3104" s="67">
        <v>0</v>
      </c>
      <c r="BV3104" s="67">
        <v>1458939178</v>
      </c>
      <c r="BW3104" s="67">
        <v>274800</v>
      </c>
      <c r="BX3104" s="67">
        <v>690459014</v>
      </c>
      <c r="BY3104" s="67"/>
      <c r="BZ3104" s="67">
        <v>1561928312815</v>
      </c>
      <c r="CA3104" s="67">
        <v>644253903359</v>
      </c>
      <c r="CB3104" s="67">
        <v>917674409456</v>
      </c>
      <c r="CC3104" s="67">
        <v>5929645815326</v>
      </c>
      <c r="CD3104" s="67">
        <v>5890000000000</v>
      </c>
    </row>
    <row r="3105" spans="1:82">
      <c r="A3105" t="s">
        <v>3480</v>
      </c>
      <c r="B3105" t="s">
        <v>3481</v>
      </c>
      <c r="C3105" t="s">
        <v>71</v>
      </c>
      <c r="D3105" t="s">
        <v>63</v>
      </c>
      <c r="E3105" t="s">
        <v>153</v>
      </c>
      <c r="F3105" s="67">
        <v>2003</v>
      </c>
      <c r="G3105" t="s">
        <v>3490</v>
      </c>
      <c r="H3105" s="67">
        <v>144600000</v>
      </c>
      <c r="I3105" s="67">
        <v>4630188077720</v>
      </c>
      <c r="J3105" s="67">
        <v>1243886410937</v>
      </c>
      <c r="K3105" s="67">
        <v>1219951452503</v>
      </c>
      <c r="L3105" s="67">
        <v>684610151831</v>
      </c>
      <c r="M3105" s="67">
        <v>189409133304</v>
      </c>
      <c r="N3105" s="67">
        <v>143345470966</v>
      </c>
      <c r="O3105" s="67">
        <v>0</v>
      </c>
      <c r="P3105" s="67">
        <v>12603750447</v>
      </c>
      <c r="Q3105" s="67">
        <v>49921174865</v>
      </c>
      <c r="R3105" s="67">
        <v>245353257308</v>
      </c>
      <c r="S3105" s="67">
        <v>3295743644</v>
      </c>
      <c r="T3105" s="67">
        <v>36561123226</v>
      </c>
      <c r="U3105" s="67">
        <v>2084184967484</v>
      </c>
      <c r="V3105" s="67">
        <v>829544090959</v>
      </c>
      <c r="W3105" s="67">
        <v>714631887439</v>
      </c>
      <c r="X3105" s="67">
        <v>274417901486</v>
      </c>
      <c r="Y3105" s="67">
        <v>255100000000</v>
      </c>
      <c r="Z3105" s="67">
        <v>457227022</v>
      </c>
      <c r="AA3105" s="67">
        <v>15359974690</v>
      </c>
      <c r="AB3105" s="67">
        <v>73126810858</v>
      </c>
      <c r="AC3105" s="67">
        <v>143436581375</v>
      </c>
      <c r="AD3105" s="67">
        <v>914104284</v>
      </c>
      <c r="AE3105" s="67">
        <v>5231425835</v>
      </c>
      <c r="AF3105" s="67">
        <v>531826989</v>
      </c>
      <c r="AG3105" s="67">
        <v>3780593573</v>
      </c>
      <c r="AH3105" s="67">
        <v>0</v>
      </c>
      <c r="AI3105" s="67">
        <v>10043409033</v>
      </c>
      <c r="AJ3105" s="67">
        <v>841757</v>
      </c>
      <c r="AK3105" s="67">
        <v>2259211867</v>
      </c>
      <c r="AL3105" s="67"/>
      <c r="AM3105" s="67">
        <v>7257820740415</v>
      </c>
      <c r="AN3105" s="67">
        <v>2775057116464</v>
      </c>
      <c r="AO3105" s="67">
        <v>4484338362314</v>
      </c>
      <c r="AP3105" s="67">
        <v>14936756203564</v>
      </c>
      <c r="AQ3105" s="67">
        <v>14933223191581</v>
      </c>
      <c r="AR3105" s="67">
        <v>3203289259422</v>
      </c>
      <c r="AS3105" s="67">
        <v>2583297789857</v>
      </c>
      <c r="AT3105" s="67">
        <v>619991469566</v>
      </c>
      <c r="AU3105" s="67">
        <v>338425000000</v>
      </c>
      <c r="AV3105" s="67">
        <v>331913000000</v>
      </c>
      <c r="AW3105" s="67">
        <v>430764718183</v>
      </c>
      <c r="AX3105" s="67">
        <v>205241124672</v>
      </c>
      <c r="AY3105" s="67">
        <v>86538842968</v>
      </c>
      <c r="AZ3105" s="67">
        <v>118702281704</v>
      </c>
      <c r="BA3105" s="67">
        <v>63936714653</v>
      </c>
      <c r="BB3105" s="67">
        <v>0</v>
      </c>
      <c r="BC3105" s="67">
        <v>4321946673</v>
      </c>
      <c r="BD3105" s="67">
        <v>38932531333</v>
      </c>
      <c r="BE3105" s="67">
        <v>105456631001</v>
      </c>
      <c r="BF3105" s="67">
        <v>12875769851</v>
      </c>
      <c r="BG3105" s="67">
        <v>0</v>
      </c>
      <c r="BH3105" s="67">
        <v>1265577091286</v>
      </c>
      <c r="BI3105" s="67">
        <v>921015319157</v>
      </c>
      <c r="BJ3105" s="67">
        <v>270125725270</v>
      </c>
      <c r="BK3105" s="67">
        <v>30801029163</v>
      </c>
      <c r="BL3105" s="67">
        <v>43635017696</v>
      </c>
      <c r="BM3105" s="67">
        <v>0</v>
      </c>
      <c r="BN3105" s="67">
        <v>10783412873</v>
      </c>
      <c r="BO3105" s="67">
        <v>9042313237</v>
      </c>
      <c r="BP3105" s="67">
        <v>20154770865</v>
      </c>
      <c r="BQ3105" s="67">
        <v>54415516</v>
      </c>
      <c r="BR3105" s="67">
        <v>0</v>
      </c>
      <c r="BS3105" s="67">
        <v>0</v>
      </c>
      <c r="BT3105" s="67">
        <v>889105269</v>
      </c>
      <c r="BU3105" s="67">
        <v>0</v>
      </c>
      <c r="BV3105" s="67">
        <v>1540689639</v>
      </c>
      <c r="BW3105" s="67">
        <v>425365</v>
      </c>
      <c r="BX3105" s="67">
        <v>1169884932</v>
      </c>
      <c r="BY3105" s="67"/>
      <c r="BZ3105" s="67">
        <v>1889324076274</v>
      </c>
      <c r="CA3105" s="67">
        <v>780663836592</v>
      </c>
      <c r="CB3105" s="67">
        <v>1108660239682</v>
      </c>
      <c r="CC3105" s="67">
        <v>6795467145165</v>
      </c>
      <c r="CD3105" s="67">
        <v>6789000000000</v>
      </c>
    </row>
    <row r="3106" spans="1:82">
      <c r="A3106" t="s">
        <v>3480</v>
      </c>
      <c r="B3106" t="s">
        <v>3481</v>
      </c>
      <c r="C3106" t="s">
        <v>71</v>
      </c>
      <c r="D3106" t="s">
        <v>63</v>
      </c>
      <c r="E3106" t="s">
        <v>153</v>
      </c>
      <c r="F3106" s="67">
        <v>2004</v>
      </c>
      <c r="G3106" t="s">
        <v>3491</v>
      </c>
      <c r="H3106" s="67">
        <v>144100000</v>
      </c>
      <c r="I3106" s="67">
        <v>4606048045281</v>
      </c>
      <c r="J3106" s="67">
        <v>1353103212390</v>
      </c>
      <c r="K3106" s="67">
        <v>1380425472858</v>
      </c>
      <c r="L3106" s="67">
        <v>684764363520</v>
      </c>
      <c r="M3106" s="67">
        <v>189149029327</v>
      </c>
      <c r="N3106" s="67">
        <v>143173045333</v>
      </c>
      <c r="O3106" s="67">
        <v>0</v>
      </c>
      <c r="P3106" s="67">
        <v>12612868185</v>
      </c>
      <c r="Q3106" s="67">
        <v>49957288575</v>
      </c>
      <c r="R3106" s="67">
        <v>245530749451</v>
      </c>
      <c r="S3106" s="67">
        <v>3277174778</v>
      </c>
      <c r="T3106" s="67">
        <v>41269926997</v>
      </c>
      <c r="U3106" s="67">
        <v>2052427686649</v>
      </c>
      <c r="V3106" s="67">
        <v>811816390097</v>
      </c>
      <c r="W3106" s="67">
        <v>711727859567</v>
      </c>
      <c r="X3106" s="67">
        <v>275285009817</v>
      </c>
      <c r="Y3106" s="67">
        <v>254900000000</v>
      </c>
      <c r="Z3106" s="67">
        <v>457227022</v>
      </c>
      <c r="AA3106" s="67">
        <v>15359974690</v>
      </c>
      <c r="AB3106" s="67">
        <v>73126810858</v>
      </c>
      <c r="AC3106" s="67">
        <v>143436581375</v>
      </c>
      <c r="AD3106" s="67">
        <v>789270659</v>
      </c>
      <c r="AE3106" s="67">
        <v>5231425835</v>
      </c>
      <c r="AF3106" s="67">
        <v>531826989</v>
      </c>
      <c r="AG3106" s="67">
        <v>3701574954</v>
      </c>
      <c r="AH3106" s="67">
        <v>0</v>
      </c>
      <c r="AI3106" s="67">
        <v>9995432309</v>
      </c>
      <c r="AJ3106" s="67">
        <v>841757</v>
      </c>
      <c r="AK3106" s="67">
        <v>2259211867</v>
      </c>
      <c r="AL3106" s="67"/>
      <c r="AM3106" s="67">
        <v>7394304504470</v>
      </c>
      <c r="AN3106" s="67">
        <v>2834292246794</v>
      </c>
      <c r="AO3106" s="67">
        <v>4560656783420</v>
      </c>
      <c r="AP3106" s="67">
        <v>14847028571715</v>
      </c>
      <c r="AQ3106" s="67">
        <v>14938949142658</v>
      </c>
      <c r="AR3106" s="67">
        <v>3882161698261</v>
      </c>
      <c r="AS3106" s="67">
        <v>3130775563114</v>
      </c>
      <c r="AT3106" s="67">
        <v>751386135147</v>
      </c>
      <c r="AU3106" s="67">
        <v>408225000000</v>
      </c>
      <c r="AV3106" s="67">
        <v>416468000000</v>
      </c>
      <c r="AW3106" s="67">
        <v>537431151358</v>
      </c>
      <c r="AX3106" s="67">
        <v>254167580228</v>
      </c>
      <c r="AY3106" s="67">
        <v>108811501730</v>
      </c>
      <c r="AZ3106" s="67">
        <v>145356078498</v>
      </c>
      <c r="BA3106" s="67">
        <v>72478872912</v>
      </c>
      <c r="BB3106" s="67">
        <v>0</v>
      </c>
      <c r="BC3106" s="67">
        <v>5338659082</v>
      </c>
      <c r="BD3106" s="67">
        <v>39652985537</v>
      </c>
      <c r="BE3106" s="67">
        <v>144828634137</v>
      </c>
      <c r="BF3106" s="67">
        <v>12571108958</v>
      </c>
      <c r="BG3106" s="67">
        <v>8393310503</v>
      </c>
      <c r="BH3106" s="67">
        <v>1270882725087</v>
      </c>
      <c r="BI3106" s="67">
        <v>793910367474</v>
      </c>
      <c r="BJ3106" s="67">
        <v>279918344446</v>
      </c>
      <c r="BK3106" s="67">
        <v>131922298360</v>
      </c>
      <c r="BL3106" s="67">
        <v>65131714806</v>
      </c>
      <c r="BM3106" s="67">
        <v>460921020</v>
      </c>
      <c r="BN3106" s="67">
        <v>16179817586</v>
      </c>
      <c r="BO3106" s="67">
        <v>8881858406</v>
      </c>
      <c r="BP3106" s="67">
        <v>26785067057</v>
      </c>
      <c r="BQ3106" s="67">
        <v>211471692</v>
      </c>
      <c r="BR3106" s="67">
        <v>2309158222</v>
      </c>
      <c r="BS3106" s="67">
        <v>0</v>
      </c>
      <c r="BT3106" s="67">
        <v>2348254036</v>
      </c>
      <c r="BU3106" s="67">
        <v>0</v>
      </c>
      <c r="BV3106" s="67">
        <v>2860068330</v>
      </c>
      <c r="BW3106" s="67">
        <v>992138</v>
      </c>
      <c r="BX3106" s="67">
        <v>5094106318</v>
      </c>
      <c r="BY3106" s="67"/>
      <c r="BZ3106" s="67">
        <v>2543138212242</v>
      </c>
      <c r="CA3106" s="67">
        <v>1051567086294</v>
      </c>
      <c r="CB3106" s="67">
        <v>1491571125948</v>
      </c>
      <c r="CC3106" s="67">
        <v>8225370786948</v>
      </c>
      <c r="CD3106" s="67">
        <v>8234000000000</v>
      </c>
    </row>
    <row r="3107" spans="1:82">
      <c r="A3107" t="s">
        <v>3480</v>
      </c>
      <c r="B3107" t="s">
        <v>3481</v>
      </c>
      <c r="C3107" t="s">
        <v>71</v>
      </c>
      <c r="D3107" t="s">
        <v>63</v>
      </c>
      <c r="E3107" t="s">
        <v>153</v>
      </c>
      <c r="F3107" s="67">
        <v>2005</v>
      </c>
      <c r="G3107" t="s">
        <v>3492</v>
      </c>
      <c r="H3107" s="67">
        <v>143500000</v>
      </c>
      <c r="I3107" s="67">
        <v>4596943783370</v>
      </c>
      <c r="J3107" s="67">
        <v>1501577954274</v>
      </c>
      <c r="K3107" s="67">
        <v>1611327046417</v>
      </c>
      <c r="L3107" s="67">
        <v>684042667462</v>
      </c>
      <c r="M3107" s="67">
        <v>188886298024</v>
      </c>
      <c r="N3107" s="67">
        <v>143000619700</v>
      </c>
      <c r="O3107" s="67">
        <v>0</v>
      </c>
      <c r="P3107" s="67">
        <v>12621985923</v>
      </c>
      <c r="Q3107" s="67">
        <v>49993402284</v>
      </c>
      <c r="R3107" s="67">
        <v>245708241594</v>
      </c>
      <c r="S3107" s="67">
        <v>3264329373</v>
      </c>
      <c r="T3107" s="67">
        <v>40531484414</v>
      </c>
      <c r="U3107" s="67">
        <v>2043252793344</v>
      </c>
      <c r="V3107" s="67">
        <v>803665679237</v>
      </c>
      <c r="W3107" s="67">
        <v>714631887439</v>
      </c>
      <c r="X3107" s="67">
        <v>275285013611</v>
      </c>
      <c r="Y3107" s="67">
        <v>254600000000</v>
      </c>
      <c r="Z3107" s="67">
        <v>457227022</v>
      </c>
      <c r="AA3107" s="67">
        <v>15359974690</v>
      </c>
      <c r="AB3107" s="67">
        <v>73126810858</v>
      </c>
      <c r="AC3107" s="67">
        <v>143436581375</v>
      </c>
      <c r="AD3107" s="67">
        <v>664437035</v>
      </c>
      <c r="AE3107" s="67">
        <v>5231425835</v>
      </c>
      <c r="AF3107" s="67">
        <v>531826989</v>
      </c>
      <c r="AG3107" s="67">
        <v>3557422415</v>
      </c>
      <c r="AH3107" s="67">
        <v>0</v>
      </c>
      <c r="AI3107" s="67">
        <v>9926729640</v>
      </c>
      <c r="AJ3107" s="67">
        <v>841757</v>
      </c>
      <c r="AK3107" s="67">
        <v>2259211867</v>
      </c>
      <c r="AL3107" s="67"/>
      <c r="AM3107" s="67">
        <v>7511455186679</v>
      </c>
      <c r="AN3107" s="67">
        <v>2888982582013</v>
      </c>
      <c r="AO3107" s="67">
        <v>4621542921457</v>
      </c>
      <c r="AP3107" s="67">
        <v>14760058387664</v>
      </c>
      <c r="AQ3107" s="67">
        <v>14992041976259</v>
      </c>
      <c r="AR3107" s="67">
        <v>4359617083383</v>
      </c>
      <c r="AS3107" s="67">
        <v>3515820228534</v>
      </c>
      <c r="AT3107" s="67">
        <v>843796854848</v>
      </c>
      <c r="AU3107" s="67">
        <v>510486000000</v>
      </c>
      <c r="AV3107" s="67">
        <v>547797000000</v>
      </c>
      <c r="AW3107" s="67">
        <v>609253812647</v>
      </c>
      <c r="AX3107" s="67">
        <v>265962004935</v>
      </c>
      <c r="AY3107" s="67">
        <v>112373825399</v>
      </c>
      <c r="AZ3107" s="67">
        <v>153588179537</v>
      </c>
      <c r="BA3107" s="67">
        <v>75964290917</v>
      </c>
      <c r="BB3107" s="67">
        <v>0</v>
      </c>
      <c r="BC3107" s="67">
        <v>5737845515</v>
      </c>
      <c r="BD3107" s="67">
        <v>40637510027</v>
      </c>
      <c r="BE3107" s="67">
        <v>187222106640</v>
      </c>
      <c r="BF3107" s="67">
        <v>13327580606</v>
      </c>
      <c r="BG3107" s="67">
        <v>20402474007</v>
      </c>
      <c r="BH3107" s="67">
        <v>698775433255</v>
      </c>
      <c r="BI3107" s="67">
        <v>276286855382</v>
      </c>
      <c r="BJ3107" s="67">
        <v>156339737667</v>
      </c>
      <c r="BK3107" s="67">
        <v>139280953656</v>
      </c>
      <c r="BL3107" s="67">
        <v>126867886551</v>
      </c>
      <c r="BM3107" s="67">
        <v>449508994</v>
      </c>
      <c r="BN3107" s="67">
        <v>18792736455</v>
      </c>
      <c r="BO3107" s="67">
        <v>11496872805</v>
      </c>
      <c r="BP3107" s="67">
        <v>76560507505</v>
      </c>
      <c r="BQ3107" s="67">
        <v>356721019</v>
      </c>
      <c r="BR3107" s="67">
        <v>3260230752</v>
      </c>
      <c r="BS3107" s="67">
        <v>0</v>
      </c>
      <c r="BT3107" s="67">
        <v>2261388887</v>
      </c>
      <c r="BU3107" s="67">
        <v>0</v>
      </c>
      <c r="BV3107" s="67">
        <v>2479990060</v>
      </c>
      <c r="BW3107" s="67">
        <v>723149</v>
      </c>
      <c r="BX3107" s="67">
        <v>11209206925</v>
      </c>
      <c r="BY3107" s="67"/>
      <c r="BZ3107" s="67">
        <v>3233201644245</v>
      </c>
      <c r="CA3107" s="67">
        <v>1379132308706</v>
      </c>
      <c r="CB3107" s="67">
        <v>1854069335540</v>
      </c>
      <c r="CC3107" s="67">
        <v>8863536973531</v>
      </c>
      <c r="CD3107" s="67">
        <v>8901000000000</v>
      </c>
    </row>
    <row r="3108" spans="1:82">
      <c r="A3108" t="s">
        <v>3480</v>
      </c>
      <c r="B3108" t="s">
        <v>3481</v>
      </c>
      <c r="C3108" t="s">
        <v>71</v>
      </c>
      <c r="D3108" t="s">
        <v>63</v>
      </c>
      <c r="E3108" t="s">
        <v>153</v>
      </c>
      <c r="F3108" s="67">
        <v>2006</v>
      </c>
      <c r="G3108" t="s">
        <v>3493</v>
      </c>
      <c r="H3108" s="67">
        <v>143000000</v>
      </c>
      <c r="I3108" s="67">
        <v>4612972736977</v>
      </c>
      <c r="J3108" s="67">
        <v>2005318486269</v>
      </c>
      <c r="K3108" s="67">
        <v>2064741310487</v>
      </c>
      <c r="L3108" s="67">
        <v>683953539115</v>
      </c>
      <c r="M3108" s="67">
        <v>188718150028</v>
      </c>
      <c r="N3108" s="67">
        <v>142828194067</v>
      </c>
      <c r="O3108" s="67">
        <v>0</v>
      </c>
      <c r="P3108" s="67">
        <v>12631103661</v>
      </c>
      <c r="Q3108" s="67">
        <v>50029515994</v>
      </c>
      <c r="R3108" s="67">
        <v>245885733737</v>
      </c>
      <c r="S3108" s="67">
        <v>3261474222</v>
      </c>
      <c r="T3108" s="67">
        <v>40690158027</v>
      </c>
      <c r="U3108" s="67">
        <v>2038165257329</v>
      </c>
      <c r="V3108" s="67">
        <v>800809172086</v>
      </c>
      <c r="W3108" s="67">
        <v>714631887439</v>
      </c>
      <c r="X3108" s="67">
        <v>274786085173</v>
      </c>
      <c r="Y3108" s="67">
        <v>254200000000</v>
      </c>
      <c r="Z3108" s="67">
        <v>457227022</v>
      </c>
      <c r="AA3108" s="67">
        <v>15359974690</v>
      </c>
      <c r="AB3108" s="67">
        <v>73126810858</v>
      </c>
      <c r="AC3108" s="67">
        <v>143436581375</v>
      </c>
      <c r="AD3108" s="67">
        <v>539603410</v>
      </c>
      <c r="AE3108" s="67">
        <v>5231425835</v>
      </c>
      <c r="AF3108" s="67">
        <v>531826989</v>
      </c>
      <c r="AG3108" s="67">
        <v>3405029364</v>
      </c>
      <c r="AH3108" s="67">
        <v>0</v>
      </c>
      <c r="AI3108" s="67">
        <v>9857643158</v>
      </c>
      <c r="AJ3108" s="67">
        <v>841757</v>
      </c>
      <c r="AK3108" s="67">
        <v>2259211867</v>
      </c>
      <c r="AL3108" s="67"/>
      <c r="AM3108" s="67">
        <v>7581265391490</v>
      </c>
      <c r="AN3108" s="67">
        <v>2933923113378</v>
      </c>
      <c r="AO3108" s="67">
        <v>4643182448952</v>
      </c>
      <c r="AP3108" s="67">
        <v>14634186319408</v>
      </c>
      <c r="AQ3108" s="67">
        <v>15053194436146</v>
      </c>
      <c r="AR3108" s="67">
        <v>4841050127813</v>
      </c>
      <c r="AS3108" s="67">
        <v>3904072683720</v>
      </c>
      <c r="AT3108" s="67">
        <v>936977444093</v>
      </c>
      <c r="AU3108" s="67">
        <v>747656000000</v>
      </c>
      <c r="AV3108" s="67">
        <v>769811000000</v>
      </c>
      <c r="AW3108" s="67">
        <v>687690195990</v>
      </c>
      <c r="AX3108" s="67">
        <v>310792119064</v>
      </c>
      <c r="AY3108" s="67">
        <v>132060387857</v>
      </c>
      <c r="AZ3108" s="67">
        <v>178731731206</v>
      </c>
      <c r="BA3108" s="67">
        <v>88734405659</v>
      </c>
      <c r="BB3108" s="67">
        <v>0</v>
      </c>
      <c r="BC3108" s="67">
        <v>7145657708</v>
      </c>
      <c r="BD3108" s="67">
        <v>41805919001</v>
      </c>
      <c r="BE3108" s="67">
        <v>194685857441</v>
      </c>
      <c r="BF3108" s="67">
        <v>8714933208</v>
      </c>
      <c r="BG3108" s="67">
        <v>35811303909</v>
      </c>
      <c r="BH3108" s="67">
        <v>3140617351373</v>
      </c>
      <c r="BI3108" s="67">
        <v>2290905235202</v>
      </c>
      <c r="BJ3108" s="67">
        <v>492079729201</v>
      </c>
      <c r="BK3108" s="67">
        <v>148155565464</v>
      </c>
      <c r="BL3108" s="67">
        <v>209476821506</v>
      </c>
      <c r="BM3108" s="67">
        <v>1302193546</v>
      </c>
      <c r="BN3108" s="67">
        <v>51525531327</v>
      </c>
      <c r="BO3108" s="67">
        <v>17398069681</v>
      </c>
      <c r="BP3108" s="67">
        <v>86011047641</v>
      </c>
      <c r="BQ3108" s="67">
        <v>622564298</v>
      </c>
      <c r="BR3108" s="67">
        <v>29864780303</v>
      </c>
      <c r="BS3108" s="67">
        <v>0</v>
      </c>
      <c r="BT3108" s="67">
        <v>3526329254</v>
      </c>
      <c r="BU3108" s="67">
        <v>0</v>
      </c>
      <c r="BV3108" s="67">
        <v>10394533793</v>
      </c>
      <c r="BW3108" s="67">
        <v>979692</v>
      </c>
      <c r="BX3108" s="67">
        <v>8830791971</v>
      </c>
      <c r="BY3108" s="67"/>
      <c r="BZ3108" s="67">
        <v>4283976265312</v>
      </c>
      <c r="CA3108" s="67">
        <v>1817639623916</v>
      </c>
      <c r="CB3108" s="67">
        <v>2466336641396</v>
      </c>
      <c r="CC3108" s="67">
        <v>12931178940487</v>
      </c>
      <c r="CD3108" s="67">
        <v>12950000000000</v>
      </c>
    </row>
    <row r="3109" spans="1:82">
      <c r="A3109" t="s">
        <v>3480</v>
      </c>
      <c r="B3109" t="s">
        <v>3481</v>
      </c>
      <c r="C3109" t="s">
        <v>71</v>
      </c>
      <c r="D3109" t="s">
        <v>63</v>
      </c>
      <c r="E3109" t="s">
        <v>153</v>
      </c>
      <c r="F3109" s="67">
        <v>2007</v>
      </c>
      <c r="G3109" t="s">
        <v>3494</v>
      </c>
      <c r="H3109" s="67">
        <v>142800000</v>
      </c>
      <c r="I3109" s="67">
        <v>4662401328169</v>
      </c>
      <c r="J3109" s="67">
        <v>2662980558673</v>
      </c>
      <c r="K3109" s="67">
        <v>3056092063301</v>
      </c>
      <c r="L3109" s="67">
        <v>684810971303</v>
      </c>
      <c r="M3109" s="67">
        <v>188696255783</v>
      </c>
      <c r="N3109" s="67">
        <v>142655768435</v>
      </c>
      <c r="O3109" s="67">
        <v>0</v>
      </c>
      <c r="P3109" s="67">
        <v>12640221399</v>
      </c>
      <c r="Q3109" s="67">
        <v>50065629704</v>
      </c>
      <c r="R3109" s="67">
        <v>246063225880</v>
      </c>
      <c r="S3109" s="67">
        <v>3264442451</v>
      </c>
      <c r="T3109" s="67">
        <v>41557464240</v>
      </c>
      <c r="U3109" s="67">
        <v>2074841747758</v>
      </c>
      <c r="V3109" s="67">
        <v>819231857749</v>
      </c>
      <c r="W3109" s="67">
        <v>717535915312</v>
      </c>
      <c r="X3109" s="67">
        <v>275285009817</v>
      </c>
      <c r="Y3109" s="67">
        <v>302600000000</v>
      </c>
      <c r="Z3109" s="67">
        <v>457227022</v>
      </c>
      <c r="AA3109" s="67">
        <v>15359974690</v>
      </c>
      <c r="AB3109" s="67">
        <v>121878018096</v>
      </c>
      <c r="AC3109" s="67">
        <v>143436581375</v>
      </c>
      <c r="AD3109" s="67">
        <v>414769785</v>
      </c>
      <c r="AE3109" s="67">
        <v>5231425835</v>
      </c>
      <c r="AF3109" s="67">
        <v>531826989</v>
      </c>
      <c r="AG3109" s="67">
        <v>3295132639</v>
      </c>
      <c r="AH3109" s="67">
        <v>0</v>
      </c>
      <c r="AI3109" s="67">
        <v>9784718537</v>
      </c>
      <c r="AJ3109" s="67">
        <v>841757</v>
      </c>
      <c r="AK3109" s="67">
        <v>2259211867</v>
      </c>
      <c r="AL3109" s="67"/>
      <c r="AM3109" s="67">
        <v>7805410692718</v>
      </c>
      <c r="AN3109" s="67">
        <v>3012942359330</v>
      </c>
      <c r="AO3109" s="67">
        <v>4789460010735</v>
      </c>
      <c r="AP3109" s="67">
        <v>14239181669220</v>
      </c>
      <c r="AQ3109" s="67">
        <v>15313132519082</v>
      </c>
      <c r="AR3109" s="67">
        <v>5778204676086</v>
      </c>
      <c r="AS3109" s="67">
        <v>4659842480714</v>
      </c>
      <c r="AT3109" s="67">
        <v>1118362195371</v>
      </c>
      <c r="AU3109" s="67">
        <v>1082286000000</v>
      </c>
      <c r="AV3109" s="67">
        <v>1242054000000</v>
      </c>
      <c r="AW3109" s="67">
        <v>865785480498</v>
      </c>
      <c r="AX3109" s="67">
        <v>439263496255</v>
      </c>
      <c r="AY3109" s="67">
        <v>190194915442</v>
      </c>
      <c r="AZ3109" s="67">
        <v>249068580814</v>
      </c>
      <c r="BA3109" s="67">
        <v>118359071017</v>
      </c>
      <c r="BB3109" s="67">
        <v>0</v>
      </c>
      <c r="BC3109" s="67">
        <v>9134973526</v>
      </c>
      <c r="BD3109" s="67">
        <v>42792463919</v>
      </c>
      <c r="BE3109" s="67">
        <v>200220158902</v>
      </c>
      <c r="BF3109" s="67">
        <v>93325993</v>
      </c>
      <c r="BG3109" s="67">
        <v>55921990885</v>
      </c>
      <c r="BH3109" s="67">
        <v>1456692286304</v>
      </c>
      <c r="BI3109" s="67">
        <v>366236485680</v>
      </c>
      <c r="BJ3109" s="67">
        <v>533420247158</v>
      </c>
      <c r="BK3109" s="67">
        <v>156832447783</v>
      </c>
      <c r="BL3109" s="67">
        <v>400203105683</v>
      </c>
      <c r="BM3109" s="67">
        <v>1613533027</v>
      </c>
      <c r="BN3109" s="67">
        <v>52207601650</v>
      </c>
      <c r="BO3109" s="67">
        <v>25554647635</v>
      </c>
      <c r="BP3109" s="67">
        <v>213831241285</v>
      </c>
      <c r="BQ3109" s="67">
        <v>1502018986</v>
      </c>
      <c r="BR3109" s="67">
        <v>82550919808</v>
      </c>
      <c r="BS3109" s="67">
        <v>0</v>
      </c>
      <c r="BT3109" s="67">
        <v>3476184926</v>
      </c>
      <c r="BU3109" s="67">
        <v>0</v>
      </c>
      <c r="BV3109" s="67">
        <v>8895807614</v>
      </c>
      <c r="BW3109" s="67">
        <v>2235774</v>
      </c>
      <c r="BX3109" s="67">
        <v>10568914978</v>
      </c>
      <c r="BY3109" s="67"/>
      <c r="BZ3109" s="67">
        <v>5822458135819</v>
      </c>
      <c r="CA3109" s="67">
        <v>2460834135026</v>
      </c>
      <c r="CB3109" s="67">
        <v>3361624000793</v>
      </c>
      <c r="CC3109" s="67">
        <v>13763372578707</v>
      </c>
      <c r="CD3109" s="67">
        <v>13920000000000</v>
      </c>
    </row>
    <row r="3110" spans="1:82">
      <c r="A3110" t="s">
        <v>3480</v>
      </c>
      <c r="B3110" t="s">
        <v>3481</v>
      </c>
      <c r="C3110" t="s">
        <v>71</v>
      </c>
      <c r="D3110" t="s">
        <v>63</v>
      </c>
      <c r="E3110" t="s">
        <v>153</v>
      </c>
      <c r="F3110" s="67">
        <v>2008</v>
      </c>
      <c r="G3110" t="s">
        <v>3495</v>
      </c>
      <c r="H3110" s="67">
        <v>142700000</v>
      </c>
      <c r="I3110" s="67">
        <v>4728252146469</v>
      </c>
      <c r="J3110" s="67">
        <v>2138285184529</v>
      </c>
      <c r="K3110" s="67">
        <v>1629884307614</v>
      </c>
      <c r="L3110" s="67">
        <v>681640639645</v>
      </c>
      <c r="M3110" s="67">
        <v>188723404674</v>
      </c>
      <c r="N3110" s="67">
        <v>142483342802</v>
      </c>
      <c r="O3110" s="67">
        <v>0</v>
      </c>
      <c r="P3110" s="67">
        <v>12649339136</v>
      </c>
      <c r="Q3110" s="67">
        <v>50101743413</v>
      </c>
      <c r="R3110" s="67">
        <v>246240718023</v>
      </c>
      <c r="S3110" s="67">
        <v>3256629355</v>
      </c>
      <c r="T3110" s="67">
        <v>38673876466</v>
      </c>
      <c r="U3110" s="67">
        <v>2074473545552</v>
      </c>
      <c r="V3110" s="67">
        <v>818763359201</v>
      </c>
      <c r="W3110" s="67">
        <v>718987929142</v>
      </c>
      <c r="X3110" s="67">
        <v>275285009817</v>
      </c>
      <c r="Y3110" s="67">
        <v>302400000000</v>
      </c>
      <c r="Z3110" s="67">
        <v>457227022</v>
      </c>
      <c r="AA3110" s="67">
        <v>15359974690</v>
      </c>
      <c r="AB3110" s="67">
        <v>121878018096</v>
      </c>
      <c r="AC3110" s="67">
        <v>143436581375</v>
      </c>
      <c r="AD3110" s="67">
        <v>289936161</v>
      </c>
      <c r="AE3110" s="67">
        <v>5231425835</v>
      </c>
      <c r="AF3110" s="67">
        <v>531826989</v>
      </c>
      <c r="AG3110" s="67">
        <v>3192258073</v>
      </c>
      <c r="AH3110" s="67">
        <v>0</v>
      </c>
      <c r="AI3110" s="67">
        <v>9713712986</v>
      </c>
      <c r="AJ3110" s="67">
        <v>841757</v>
      </c>
      <c r="AK3110" s="67">
        <v>2259211867</v>
      </c>
      <c r="AL3110" s="67"/>
      <c r="AM3110" s="67">
        <v>7890416489646</v>
      </c>
      <c r="AN3110" s="67">
        <v>3015408240393</v>
      </c>
      <c r="AO3110" s="67">
        <v>4876671568255</v>
      </c>
      <c r="AP3110" s="67">
        <v>15592498528413</v>
      </c>
      <c r="AQ3110" s="67">
        <v>15444098500329</v>
      </c>
      <c r="AR3110" s="67">
        <v>6844209718488</v>
      </c>
      <c r="AS3110" s="67">
        <v>5519523966523</v>
      </c>
      <c r="AT3110" s="67">
        <v>1324685751966</v>
      </c>
      <c r="AU3110" s="67">
        <v>991668000000</v>
      </c>
      <c r="AV3110" s="67">
        <v>755888000000</v>
      </c>
      <c r="AW3110" s="67">
        <v>1016966644997</v>
      </c>
      <c r="AX3110" s="67">
        <v>582336398326</v>
      </c>
      <c r="AY3110" s="67">
        <v>251944358646</v>
      </c>
      <c r="AZ3110" s="67">
        <v>330392039679</v>
      </c>
      <c r="BA3110" s="67">
        <v>105887292872</v>
      </c>
      <c r="BB3110" s="67">
        <v>0</v>
      </c>
      <c r="BC3110" s="67">
        <v>11630807674</v>
      </c>
      <c r="BD3110" s="67">
        <v>43483401927</v>
      </c>
      <c r="BE3110" s="67">
        <v>204427204571</v>
      </c>
      <c r="BF3110" s="67">
        <v>0</v>
      </c>
      <c r="BG3110" s="67">
        <v>69201539626</v>
      </c>
      <c r="BH3110" s="67">
        <v>5966137655935</v>
      </c>
      <c r="BI3110" s="67">
        <v>3774425219862</v>
      </c>
      <c r="BJ3110" s="67">
        <v>1236073081768</v>
      </c>
      <c r="BK3110" s="67">
        <v>574020201110</v>
      </c>
      <c r="BL3110" s="67">
        <v>381619153196</v>
      </c>
      <c r="BM3110" s="67">
        <v>764357148</v>
      </c>
      <c r="BN3110" s="67">
        <v>39423261594</v>
      </c>
      <c r="BO3110" s="67">
        <v>38694284890</v>
      </c>
      <c r="BP3110" s="67">
        <v>260697324815</v>
      </c>
      <c r="BQ3110" s="67">
        <v>1031471966</v>
      </c>
      <c r="BR3110" s="67">
        <v>7879739302</v>
      </c>
      <c r="BS3110" s="67">
        <v>24415558251</v>
      </c>
      <c r="BT3110" s="67">
        <v>3740175932</v>
      </c>
      <c r="BU3110" s="67">
        <v>0</v>
      </c>
      <c r="BV3110" s="67">
        <v>4969945201</v>
      </c>
      <c r="BW3110" s="67">
        <v>3034099</v>
      </c>
      <c r="BX3110" s="67">
        <v>0</v>
      </c>
      <c r="BY3110" s="67"/>
      <c r="BZ3110" s="67">
        <v>7727885711358</v>
      </c>
      <c r="CA3110" s="67">
        <v>3205623071255</v>
      </c>
      <c r="CB3110" s="67">
        <v>4522262640103</v>
      </c>
      <c r="CC3110" s="67">
        <v>21790979730779</v>
      </c>
      <c r="CD3110" s="67">
        <v>21560000000000</v>
      </c>
    </row>
    <row r="3111" spans="1:82">
      <c r="A3111" t="s">
        <v>3480</v>
      </c>
      <c r="B3111" t="s">
        <v>3481</v>
      </c>
      <c r="C3111" t="s">
        <v>71</v>
      </c>
      <c r="D3111" t="s">
        <v>63</v>
      </c>
      <c r="E3111" t="s">
        <v>153</v>
      </c>
      <c r="F3111" s="67">
        <v>2009</v>
      </c>
      <c r="G3111" t="s">
        <v>3496</v>
      </c>
      <c r="H3111" s="67">
        <v>142800000</v>
      </c>
      <c r="I3111" s="67">
        <v>4754468357280</v>
      </c>
      <c r="J3111" s="67">
        <v>2060901938551</v>
      </c>
      <c r="K3111" s="67">
        <v>1901940041941</v>
      </c>
      <c r="L3111" s="67">
        <v>684308713748</v>
      </c>
      <c r="M3111" s="67">
        <v>188723404674</v>
      </c>
      <c r="N3111" s="67">
        <v>142310917169</v>
      </c>
      <c r="O3111" s="67">
        <v>0</v>
      </c>
      <c r="P3111" s="67">
        <v>12658456874</v>
      </c>
      <c r="Q3111" s="67">
        <v>50137857123</v>
      </c>
      <c r="R3111" s="67">
        <v>246418210166</v>
      </c>
      <c r="S3111" s="67">
        <v>3242255432</v>
      </c>
      <c r="T3111" s="67">
        <v>40884979179</v>
      </c>
      <c r="U3111" s="67">
        <v>2128847212878</v>
      </c>
      <c r="V3111" s="67">
        <v>812588250749</v>
      </c>
      <c r="W3111" s="67">
        <v>720439943184</v>
      </c>
      <c r="X3111" s="67">
        <v>274801115892</v>
      </c>
      <c r="Y3111" s="67">
        <v>315000000000</v>
      </c>
      <c r="Z3111" s="67">
        <v>457227022</v>
      </c>
      <c r="AA3111" s="67">
        <v>23039962034</v>
      </c>
      <c r="AB3111" s="67">
        <v>121878018096</v>
      </c>
      <c r="AC3111" s="67">
        <v>143436581375</v>
      </c>
      <c r="AD3111" s="67">
        <v>2963791864</v>
      </c>
      <c r="AE3111" s="67">
        <v>4755841668</v>
      </c>
      <c r="AF3111" s="67">
        <v>3456875430</v>
      </c>
      <c r="AG3111" s="67">
        <v>3064454938</v>
      </c>
      <c r="AH3111" s="67">
        <v>0</v>
      </c>
      <c r="AI3111" s="67">
        <v>9635414972</v>
      </c>
      <c r="AJ3111" s="67">
        <v>841757</v>
      </c>
      <c r="AK3111" s="67">
        <v>2353345695</v>
      </c>
      <c r="AL3111" s="67"/>
      <c r="AM3111" s="67">
        <v>7746605862019</v>
      </c>
      <c r="AN3111" s="67">
        <v>2981712476383</v>
      </c>
      <c r="AO3111" s="67">
        <v>4763659310733</v>
      </c>
      <c r="AP3111" s="67">
        <v>15288269555020</v>
      </c>
      <c r="AQ3111" s="67">
        <v>15447107795247</v>
      </c>
      <c r="AR3111" s="67">
        <v>5678284263311</v>
      </c>
      <c r="AS3111" s="67">
        <v>4579261502670</v>
      </c>
      <c r="AT3111" s="67">
        <v>1099022760641</v>
      </c>
      <c r="AU3111" s="67">
        <v>1067103000000</v>
      </c>
      <c r="AV3111" s="67">
        <v>984795000000</v>
      </c>
      <c r="AW3111" s="67">
        <v>821345471424</v>
      </c>
      <c r="AX3111" s="67">
        <v>418945126520</v>
      </c>
      <c r="AY3111" s="67">
        <v>180036746641</v>
      </c>
      <c r="AZ3111" s="67">
        <v>238908379879</v>
      </c>
      <c r="BA3111" s="67">
        <v>86095490492</v>
      </c>
      <c r="BB3111" s="67">
        <v>0</v>
      </c>
      <c r="BC3111" s="67">
        <v>9093069978</v>
      </c>
      <c r="BD3111" s="67">
        <v>43781265032</v>
      </c>
      <c r="BE3111" s="67">
        <v>206235965758</v>
      </c>
      <c r="BF3111" s="67">
        <v>0</v>
      </c>
      <c r="BG3111" s="67">
        <v>57194553644</v>
      </c>
      <c r="BH3111" s="67">
        <v>1879596891987</v>
      </c>
      <c r="BI3111" s="67">
        <v>659305021290</v>
      </c>
      <c r="BJ3111" s="67">
        <v>750814895524</v>
      </c>
      <c r="BK3111" s="67">
        <v>243882742332</v>
      </c>
      <c r="BL3111" s="67">
        <v>225594232842</v>
      </c>
      <c r="BM3111" s="67">
        <v>839213499</v>
      </c>
      <c r="BN3111" s="67">
        <v>36814985746</v>
      </c>
      <c r="BO3111" s="67">
        <v>54579380821</v>
      </c>
      <c r="BP3111" s="67">
        <v>86996906398</v>
      </c>
      <c r="BQ3111" s="67">
        <v>1692888419</v>
      </c>
      <c r="BR3111" s="67">
        <v>0</v>
      </c>
      <c r="BS3111" s="67">
        <v>35513484151</v>
      </c>
      <c r="BT3111" s="67">
        <v>4335756574</v>
      </c>
      <c r="BU3111" s="67">
        <v>0</v>
      </c>
      <c r="BV3111" s="67">
        <v>4821160059</v>
      </c>
      <c r="BW3111" s="67">
        <v>457175</v>
      </c>
      <c r="BX3111" s="67">
        <v>0</v>
      </c>
      <c r="BY3111" s="67"/>
      <c r="BZ3111" s="67">
        <v>6236089623764</v>
      </c>
      <c r="CA3111" s="67">
        <v>2574624416468</v>
      </c>
      <c r="CB3111" s="67">
        <v>3661465207296</v>
      </c>
      <c r="CC3111" s="67">
        <v>14697624250486</v>
      </c>
      <c r="CD3111" s="67">
        <v>14620000000000</v>
      </c>
    </row>
    <row r="3112" spans="1:82">
      <c r="A3112" t="s">
        <v>3480</v>
      </c>
      <c r="B3112" t="s">
        <v>3481</v>
      </c>
      <c r="C3112" t="s">
        <v>71</v>
      </c>
      <c r="D3112" t="s">
        <v>63</v>
      </c>
      <c r="E3112" t="s">
        <v>153</v>
      </c>
      <c r="F3112" s="67">
        <v>2010</v>
      </c>
      <c r="G3112" t="s">
        <v>3497</v>
      </c>
      <c r="H3112" s="67">
        <v>142800000</v>
      </c>
      <c r="I3112" s="67">
        <v>4790370667455</v>
      </c>
      <c r="J3112" s="67">
        <v>2056171577698</v>
      </c>
      <c r="K3112" s="67">
        <v>2083578739621</v>
      </c>
      <c r="L3112" s="67">
        <v>682008526018</v>
      </c>
      <c r="M3112" s="67">
        <v>188723404674</v>
      </c>
      <c r="N3112" s="67">
        <v>142138491536</v>
      </c>
      <c r="O3112" s="67">
        <v>0</v>
      </c>
      <c r="P3112" s="67">
        <v>12667574612</v>
      </c>
      <c r="Q3112" s="67">
        <v>50173970833</v>
      </c>
      <c r="R3112" s="67">
        <v>246595702309</v>
      </c>
      <c r="S3112" s="67">
        <v>3230865418</v>
      </c>
      <c r="T3112" s="67">
        <v>39077578754</v>
      </c>
      <c r="U3112" s="67">
        <v>2131700498182</v>
      </c>
      <c r="V3112" s="67">
        <v>814407952285</v>
      </c>
      <c r="W3112" s="67">
        <v>721891957015</v>
      </c>
      <c r="X3112" s="67">
        <v>274277409875</v>
      </c>
      <c r="Y3112" s="67">
        <v>314800000000</v>
      </c>
      <c r="Z3112" s="67">
        <v>457227022</v>
      </c>
      <c r="AA3112" s="67">
        <v>23039962034</v>
      </c>
      <c r="AB3112" s="67">
        <v>121878018096</v>
      </c>
      <c r="AC3112" s="67">
        <v>143436581375</v>
      </c>
      <c r="AD3112" s="67">
        <v>2963791864</v>
      </c>
      <c r="AE3112" s="67">
        <v>4755841668</v>
      </c>
      <c r="AF3112" s="67">
        <v>3456875430</v>
      </c>
      <c r="AG3112" s="67">
        <v>2884969789</v>
      </c>
      <c r="AH3112" s="67">
        <v>0</v>
      </c>
      <c r="AI3112" s="67">
        <v>9542647178</v>
      </c>
      <c r="AJ3112" s="67">
        <v>841757</v>
      </c>
      <c r="AK3112" s="67">
        <v>2353345695</v>
      </c>
      <c r="AL3112" s="67"/>
      <c r="AM3112" s="67">
        <v>7858771237705</v>
      </c>
      <c r="AN3112" s="67">
        <v>3002924173821</v>
      </c>
      <c r="AO3112" s="67">
        <v>4857433765799</v>
      </c>
      <c r="AP3112" s="67">
        <v>15244652451322</v>
      </c>
      <c r="AQ3112" s="67">
        <v>15573373819371</v>
      </c>
      <c r="AR3112" s="67">
        <v>6662917938249</v>
      </c>
      <c r="AS3112" s="67">
        <v>5373320917943</v>
      </c>
      <c r="AT3112" s="67">
        <v>1289597020306</v>
      </c>
      <c r="AU3112" s="67">
        <v>1137576000000</v>
      </c>
      <c r="AV3112" s="67">
        <v>1152739000000</v>
      </c>
      <c r="AW3112" s="67">
        <v>814913168947</v>
      </c>
      <c r="AX3112" s="67">
        <v>377745432117</v>
      </c>
      <c r="AY3112" s="67">
        <v>153033510430</v>
      </c>
      <c r="AZ3112" s="67">
        <v>224711921686</v>
      </c>
      <c r="BA3112" s="67">
        <v>103019480525</v>
      </c>
      <c r="BB3112" s="67">
        <v>0</v>
      </c>
      <c r="BC3112" s="67">
        <v>9732650452</v>
      </c>
      <c r="BD3112" s="67">
        <v>44242628429</v>
      </c>
      <c r="BE3112" s="67">
        <v>209113860913</v>
      </c>
      <c r="BF3112" s="67">
        <v>3475205280</v>
      </c>
      <c r="BG3112" s="67">
        <v>67583911231</v>
      </c>
      <c r="BH3112" s="67">
        <v>4087149436843</v>
      </c>
      <c r="BI3112" s="67">
        <v>2450419677900</v>
      </c>
      <c r="BJ3112" s="67">
        <v>882748780275</v>
      </c>
      <c r="BK3112" s="67">
        <v>370309591125</v>
      </c>
      <c r="BL3112" s="67">
        <v>383671387543</v>
      </c>
      <c r="BM3112" s="67">
        <v>852093045</v>
      </c>
      <c r="BN3112" s="67">
        <v>58967712336</v>
      </c>
      <c r="BO3112" s="67">
        <v>64799522092</v>
      </c>
      <c r="BP3112" s="67">
        <v>234308156038</v>
      </c>
      <c r="BQ3112" s="67">
        <v>1652736905</v>
      </c>
      <c r="BR3112" s="67">
        <v>1833125254</v>
      </c>
      <c r="BS3112" s="67">
        <v>10189444925</v>
      </c>
      <c r="BT3112" s="67">
        <v>6088236163</v>
      </c>
      <c r="BU3112" s="67">
        <v>0</v>
      </c>
      <c r="BV3112" s="67">
        <v>4979308402</v>
      </c>
      <c r="BW3112" s="67">
        <v>1052385</v>
      </c>
      <c r="BX3112" s="67">
        <v>0</v>
      </c>
      <c r="BY3112" s="67"/>
      <c r="BZ3112" s="67">
        <v>7203236179952</v>
      </c>
      <c r="CA3112" s="67">
        <v>2970423887732</v>
      </c>
      <c r="CB3112" s="67">
        <v>4232812292220</v>
      </c>
      <c r="CC3112" s="67">
        <v>18753053723991</v>
      </c>
      <c r="CD3112" s="67">
        <v>18770000000000</v>
      </c>
    </row>
    <row r="3113" spans="1:82">
      <c r="A3113" t="s">
        <v>3480</v>
      </c>
      <c r="B3113" t="s">
        <v>3481</v>
      </c>
      <c r="C3113" t="s">
        <v>71</v>
      </c>
      <c r="D3113" t="s">
        <v>63</v>
      </c>
      <c r="E3113" t="s">
        <v>153</v>
      </c>
      <c r="F3113" s="67">
        <v>2011</v>
      </c>
      <c r="G3113" t="s">
        <v>3498</v>
      </c>
      <c r="H3113" s="67">
        <v>143000000</v>
      </c>
      <c r="I3113" s="67">
        <v>4842782645736</v>
      </c>
      <c r="J3113" s="67">
        <v>2003495789463</v>
      </c>
      <c r="K3113" s="67">
        <v>1825908245559</v>
      </c>
      <c r="L3113" s="67">
        <v>681678001614</v>
      </c>
      <c r="M3113" s="67">
        <v>188723404674</v>
      </c>
      <c r="N3113" s="67">
        <v>142082107704</v>
      </c>
      <c r="O3113" s="67">
        <v>0</v>
      </c>
      <c r="P3113" s="67">
        <v>12666937019</v>
      </c>
      <c r="Q3113" s="67">
        <v>50171445440</v>
      </c>
      <c r="R3113" s="67">
        <v>246583290474</v>
      </c>
      <c r="S3113" s="67">
        <v>3211824800</v>
      </c>
      <c r="T3113" s="67">
        <v>38927614586</v>
      </c>
      <c r="U3113" s="67">
        <v>2135429828074</v>
      </c>
      <c r="V3113" s="67">
        <v>813708224228</v>
      </c>
      <c r="W3113" s="67">
        <v>729152026802</v>
      </c>
      <c r="X3113" s="67">
        <v>275285009817</v>
      </c>
      <c r="Y3113" s="67">
        <v>314600000000</v>
      </c>
      <c r="Z3113" s="67">
        <v>457227022</v>
      </c>
      <c r="AA3113" s="67">
        <v>23039962034</v>
      </c>
      <c r="AB3113" s="67">
        <v>121878018096</v>
      </c>
      <c r="AC3113" s="67">
        <v>143436581375</v>
      </c>
      <c r="AD3113" s="67">
        <v>2963791864</v>
      </c>
      <c r="AE3113" s="67">
        <v>4835105696</v>
      </c>
      <c r="AF3113" s="67">
        <v>3456875430</v>
      </c>
      <c r="AG3113" s="67">
        <v>2710564408</v>
      </c>
      <c r="AH3113" s="67">
        <v>0</v>
      </c>
      <c r="AI3113" s="67">
        <v>9470912380</v>
      </c>
      <c r="AJ3113" s="67">
        <v>841757</v>
      </c>
      <c r="AK3113" s="67">
        <v>2353345695</v>
      </c>
      <c r="AL3113" s="67"/>
      <c r="AM3113" s="67">
        <v>7986167580198</v>
      </c>
      <c r="AN3113" s="67">
        <v>3050855481767</v>
      </c>
      <c r="AO3113" s="67">
        <v>4936977489511</v>
      </c>
      <c r="AP3113" s="67">
        <v>15649900079771</v>
      </c>
      <c r="AQ3113" s="67">
        <v>15727141933824</v>
      </c>
      <c r="AR3113" s="67">
        <v>7645839284253</v>
      </c>
      <c r="AS3113" s="67">
        <v>6165999422785</v>
      </c>
      <c r="AT3113" s="67">
        <v>1479839861468</v>
      </c>
      <c r="AU3113" s="67">
        <v>1201990000000</v>
      </c>
      <c r="AV3113" s="67">
        <v>1095447000000</v>
      </c>
      <c r="AW3113" s="67">
        <v>701745090326</v>
      </c>
      <c r="AX3113" s="67">
        <v>218528810450</v>
      </c>
      <c r="AY3113" s="67">
        <v>93885827753</v>
      </c>
      <c r="AZ3113" s="67">
        <v>124642982697</v>
      </c>
      <c r="BA3113" s="67">
        <v>126864519324</v>
      </c>
      <c r="BB3113" s="67">
        <v>0</v>
      </c>
      <c r="BC3113" s="67">
        <v>12468878640</v>
      </c>
      <c r="BD3113" s="67">
        <v>45096197467</v>
      </c>
      <c r="BE3113" s="67">
        <v>213400601735</v>
      </c>
      <c r="BF3113" s="67">
        <v>0</v>
      </c>
      <c r="BG3113" s="67">
        <v>85386082710</v>
      </c>
      <c r="BH3113" s="67">
        <v>6305583147955</v>
      </c>
      <c r="BI3113" s="67">
        <v>4053174885773</v>
      </c>
      <c r="BJ3113" s="67">
        <v>1262308383252</v>
      </c>
      <c r="BK3113" s="67">
        <v>471205389540</v>
      </c>
      <c r="BL3113" s="67">
        <v>518894489391</v>
      </c>
      <c r="BM3113" s="67">
        <v>1261479394</v>
      </c>
      <c r="BN3113" s="67">
        <v>77500187824</v>
      </c>
      <c r="BO3113" s="67">
        <v>89715961398</v>
      </c>
      <c r="BP3113" s="67">
        <v>302606687671</v>
      </c>
      <c r="BQ3113" s="67">
        <v>1245158607</v>
      </c>
      <c r="BR3113" s="67">
        <v>4229755885</v>
      </c>
      <c r="BS3113" s="67">
        <v>25108841938</v>
      </c>
      <c r="BT3113" s="67">
        <v>11834699909</v>
      </c>
      <c r="BU3113" s="67">
        <v>8576484</v>
      </c>
      <c r="BV3113" s="67">
        <v>5382912208</v>
      </c>
      <c r="BW3113" s="67">
        <v>228072</v>
      </c>
      <c r="BX3113" s="67">
        <v>0</v>
      </c>
      <c r="BY3113" s="67"/>
      <c r="BZ3113" s="67">
        <v>9998556545719</v>
      </c>
      <c r="CA3113" s="67">
        <v>3840851731597</v>
      </c>
      <c r="CB3113" s="67">
        <v>6157704814122</v>
      </c>
      <c r="CC3113" s="67">
        <v>24758267068253</v>
      </c>
      <c r="CD3113" s="67">
        <v>24650000000000</v>
      </c>
    </row>
    <row r="3114" spans="1:82">
      <c r="A3114" t="s">
        <v>3480</v>
      </c>
      <c r="B3114" t="s">
        <v>3481</v>
      </c>
      <c r="C3114" t="s">
        <v>71</v>
      </c>
      <c r="D3114" t="s">
        <v>63</v>
      </c>
      <c r="E3114" t="s">
        <v>153</v>
      </c>
      <c r="F3114" s="67">
        <v>2012</v>
      </c>
      <c r="G3114" t="s">
        <v>3499</v>
      </c>
      <c r="H3114" s="67">
        <v>143400000</v>
      </c>
      <c r="I3114" s="67">
        <v>4904370715754</v>
      </c>
      <c r="J3114" s="67">
        <v>2113532122243</v>
      </c>
      <c r="K3114" s="67">
        <v>1964439205816</v>
      </c>
      <c r="L3114" s="67">
        <v>681641109393</v>
      </c>
      <c r="M3114" s="67">
        <v>188723404674</v>
      </c>
      <c r="N3114" s="67">
        <v>142025723872</v>
      </c>
      <c r="O3114" s="67">
        <v>0</v>
      </c>
      <c r="P3114" s="67">
        <v>12666299425</v>
      </c>
      <c r="Q3114" s="67">
        <v>50168920047</v>
      </c>
      <c r="R3114" s="67">
        <v>246570878639</v>
      </c>
      <c r="S3114" s="67">
        <v>3184320221</v>
      </c>
      <c r="T3114" s="67">
        <v>38940300259</v>
      </c>
      <c r="U3114" s="67">
        <v>2134246788956</v>
      </c>
      <c r="V3114" s="67">
        <v>812031199102</v>
      </c>
      <c r="W3114" s="67">
        <v>732972275334</v>
      </c>
      <c r="X3114" s="67">
        <v>274707542483</v>
      </c>
      <c r="Y3114" s="67">
        <v>314400000000</v>
      </c>
      <c r="Z3114" s="67">
        <v>457227022</v>
      </c>
      <c r="AA3114" s="67">
        <v>23039962034</v>
      </c>
      <c r="AB3114" s="67">
        <v>121878018096</v>
      </c>
      <c r="AC3114" s="67">
        <v>143436584313</v>
      </c>
      <c r="AD3114" s="67">
        <v>2963791864</v>
      </c>
      <c r="AE3114" s="67">
        <v>4835105696</v>
      </c>
      <c r="AF3114" s="67">
        <v>3456875430</v>
      </c>
      <c r="AG3114" s="67">
        <v>2575329685</v>
      </c>
      <c r="AH3114" s="67">
        <v>0</v>
      </c>
      <c r="AI3114" s="67">
        <v>9403246009</v>
      </c>
      <c r="AJ3114" s="67">
        <v>841757</v>
      </c>
      <c r="AK3114" s="67">
        <v>2353345695</v>
      </c>
      <c r="AL3114" s="67"/>
      <c r="AM3114" s="67">
        <v>8104053156712</v>
      </c>
      <c r="AN3114" s="67">
        <v>3086716292541</v>
      </c>
      <c r="AO3114" s="67">
        <v>5018932471435</v>
      </c>
      <c r="AP3114" s="67">
        <v>15722708845409</v>
      </c>
      <c r="AQ3114" s="67">
        <v>15876328988651</v>
      </c>
      <c r="AR3114" s="67">
        <v>7767032982381</v>
      </c>
      <c r="AS3114" s="67">
        <v>6263736276114</v>
      </c>
      <c r="AT3114" s="67">
        <v>1503296706267</v>
      </c>
      <c r="AU3114" s="67">
        <v>1332354000000</v>
      </c>
      <c r="AV3114" s="67">
        <v>1238367000000</v>
      </c>
      <c r="AW3114" s="67">
        <v>660300895085</v>
      </c>
      <c r="AX3114" s="67">
        <v>181959237659</v>
      </c>
      <c r="AY3114" s="67">
        <v>76710116969</v>
      </c>
      <c r="AZ3114" s="67">
        <v>105249120690</v>
      </c>
      <c r="BA3114" s="67">
        <v>123661923610</v>
      </c>
      <c r="BB3114" s="67">
        <v>0</v>
      </c>
      <c r="BC3114" s="67">
        <v>13141540862</v>
      </c>
      <c r="BD3114" s="67">
        <v>45745475486</v>
      </c>
      <c r="BE3114" s="67">
        <v>217364890739</v>
      </c>
      <c r="BF3114" s="67">
        <v>0</v>
      </c>
      <c r="BG3114" s="67">
        <v>78427826729</v>
      </c>
      <c r="BH3114" s="67">
        <v>5877076648926</v>
      </c>
      <c r="BI3114" s="67">
        <v>4057689991247</v>
      </c>
      <c r="BJ3114" s="67">
        <v>1159708212786</v>
      </c>
      <c r="BK3114" s="67">
        <v>252368867276</v>
      </c>
      <c r="BL3114" s="67">
        <v>407309577617</v>
      </c>
      <c r="BM3114" s="67">
        <v>808716395</v>
      </c>
      <c r="BN3114" s="67">
        <v>62848489149</v>
      </c>
      <c r="BO3114" s="67">
        <v>94645672927</v>
      </c>
      <c r="BP3114" s="67">
        <v>202155357622</v>
      </c>
      <c r="BQ3114" s="67">
        <v>2029933322</v>
      </c>
      <c r="BR3114" s="67">
        <v>2509974097</v>
      </c>
      <c r="BS3114" s="67">
        <v>28754813119</v>
      </c>
      <c r="BT3114" s="67">
        <v>9244566601</v>
      </c>
      <c r="BU3114" s="67">
        <v>0</v>
      </c>
      <c r="BV3114" s="67">
        <v>4312054386</v>
      </c>
      <c r="BW3114" s="67">
        <v>0</v>
      </c>
      <c r="BX3114" s="67">
        <v>0</v>
      </c>
      <c r="BY3114" s="67"/>
      <c r="BZ3114" s="67">
        <v>11012017667303</v>
      </c>
      <c r="CA3114" s="67">
        <v>4115570497331</v>
      </c>
      <c r="CB3114" s="67">
        <v>6896447169972</v>
      </c>
      <c r="CC3114" s="67">
        <v>25410415193695</v>
      </c>
      <c r="CD3114" s="67">
        <v>25320000000000</v>
      </c>
    </row>
    <row r="3115" spans="1:82">
      <c r="A3115" t="s">
        <v>3480</v>
      </c>
      <c r="B3115" t="s">
        <v>3481</v>
      </c>
      <c r="C3115" t="s">
        <v>71</v>
      </c>
      <c r="D3115" t="s">
        <v>63</v>
      </c>
      <c r="E3115" t="s">
        <v>153</v>
      </c>
      <c r="F3115" s="67">
        <v>2013</v>
      </c>
      <c r="G3115" t="s">
        <v>3500</v>
      </c>
      <c r="H3115" s="67">
        <v>143800000</v>
      </c>
      <c r="I3115" s="67">
        <v>4964747344457</v>
      </c>
      <c r="J3115" s="67">
        <v>2139696304011</v>
      </c>
      <c r="K3115" s="67">
        <v>1915566442852</v>
      </c>
      <c r="L3115" s="67">
        <v>689333386502</v>
      </c>
      <c r="M3115" s="67">
        <v>188723404674</v>
      </c>
      <c r="N3115" s="67">
        <v>141969340039</v>
      </c>
      <c r="O3115" s="67">
        <v>0</v>
      </c>
      <c r="P3115" s="67">
        <v>12665661831</v>
      </c>
      <c r="Q3115" s="67">
        <v>50166394654</v>
      </c>
      <c r="R3115" s="67">
        <v>246558466805</v>
      </c>
      <c r="S3115" s="67">
        <v>3141737529</v>
      </c>
      <c r="T3115" s="67">
        <v>42520561431</v>
      </c>
      <c r="U3115" s="67">
        <v>2139408284192</v>
      </c>
      <c r="V3115" s="67">
        <v>808373537342</v>
      </c>
      <c r="W3115" s="67">
        <v>739403245148</v>
      </c>
      <c r="X3115" s="67">
        <v>274135990770</v>
      </c>
      <c r="Y3115" s="67">
        <v>315600000000</v>
      </c>
      <c r="Z3115" s="67">
        <v>457227022</v>
      </c>
      <c r="AA3115" s="67">
        <v>23039962034</v>
      </c>
      <c r="AB3115" s="67">
        <v>121878018096</v>
      </c>
      <c r="AC3115" s="67">
        <v>143436584313</v>
      </c>
      <c r="AD3115" s="67">
        <v>2963791864</v>
      </c>
      <c r="AE3115" s="67">
        <v>6261858197</v>
      </c>
      <c r="AF3115" s="67">
        <v>3456875430</v>
      </c>
      <c r="AG3115" s="67">
        <v>2419098586</v>
      </c>
      <c r="AH3115" s="67">
        <v>0</v>
      </c>
      <c r="AI3115" s="67">
        <v>9334236289</v>
      </c>
      <c r="AJ3115" s="67">
        <v>841757</v>
      </c>
      <c r="AK3115" s="67">
        <v>2353345695</v>
      </c>
      <c r="AL3115" s="67"/>
      <c r="AM3115" s="67">
        <v>8115460594444</v>
      </c>
      <c r="AN3115" s="67">
        <v>3075211337379</v>
      </c>
      <c r="AO3115" s="67">
        <v>5041402200060</v>
      </c>
      <c r="AP3115" s="67">
        <v>15874470716065</v>
      </c>
      <c r="AQ3115" s="67">
        <v>15957817296068</v>
      </c>
      <c r="AR3115" s="67">
        <v>7851284303193</v>
      </c>
      <c r="AS3115" s="67">
        <v>6331680889672</v>
      </c>
      <c r="AT3115" s="67">
        <v>1519603413521</v>
      </c>
      <c r="AU3115" s="67">
        <v>1439945000000</v>
      </c>
      <c r="AV3115" s="67">
        <v>1289113000000</v>
      </c>
      <c r="AW3115" s="67">
        <v>729864655544</v>
      </c>
      <c r="AX3115" s="67">
        <v>212645528868</v>
      </c>
      <c r="AY3115" s="67">
        <v>91141737936</v>
      </c>
      <c r="AZ3115" s="67">
        <v>121503790933</v>
      </c>
      <c r="BA3115" s="67">
        <v>115849896323</v>
      </c>
      <c r="BB3115" s="67">
        <v>0</v>
      </c>
      <c r="BC3115" s="67">
        <v>14848559092</v>
      </c>
      <c r="BD3115" s="67">
        <v>46475983859</v>
      </c>
      <c r="BE3115" s="67">
        <v>221170539821</v>
      </c>
      <c r="BF3115" s="67">
        <v>15484790833</v>
      </c>
      <c r="BG3115" s="67">
        <v>103389356748</v>
      </c>
      <c r="BH3115" s="67">
        <v>1786645675655</v>
      </c>
      <c r="BI3115" s="67">
        <v>81164601808</v>
      </c>
      <c r="BJ3115" s="67">
        <v>1244379085550</v>
      </c>
      <c r="BK3115" s="67">
        <v>94697999555</v>
      </c>
      <c r="BL3115" s="67">
        <v>366403988742</v>
      </c>
      <c r="BM3115" s="67">
        <v>373328517</v>
      </c>
      <c r="BN3115" s="67">
        <v>52477098767</v>
      </c>
      <c r="BO3115" s="67">
        <v>60056167007</v>
      </c>
      <c r="BP3115" s="67">
        <v>222666269475</v>
      </c>
      <c r="BQ3115" s="67">
        <v>1588618636</v>
      </c>
      <c r="BR3115" s="67">
        <v>5206672783</v>
      </c>
      <c r="BS3115" s="67">
        <v>11621515624</v>
      </c>
      <c r="BT3115" s="67">
        <v>5309298497</v>
      </c>
      <c r="BU3115" s="67">
        <v>0</v>
      </c>
      <c r="BV3115" s="67">
        <v>7104619634</v>
      </c>
      <c r="BW3115" s="67">
        <v>399801</v>
      </c>
      <c r="BX3115" s="67">
        <v>0</v>
      </c>
      <c r="BY3115" s="67"/>
      <c r="BZ3115" s="67">
        <v>11928753614453</v>
      </c>
      <c r="CA3115" s="67">
        <v>4444497662415</v>
      </c>
      <c r="CB3115" s="67">
        <v>7484255952038</v>
      </c>
      <c r="CC3115" s="67">
        <v>22447380248845</v>
      </c>
      <c r="CD3115" s="67">
        <v>22300000000000</v>
      </c>
    </row>
    <row r="3116" spans="1:82">
      <c r="A3116" t="s">
        <v>3480</v>
      </c>
      <c r="B3116" t="s">
        <v>3481</v>
      </c>
      <c r="C3116" t="s">
        <v>71</v>
      </c>
      <c r="D3116" t="s">
        <v>63</v>
      </c>
      <c r="E3116" t="s">
        <v>153</v>
      </c>
      <c r="F3116" s="67">
        <v>2014</v>
      </c>
      <c r="G3116" t="s">
        <v>3501</v>
      </c>
      <c r="H3116" s="67">
        <v>144200000</v>
      </c>
      <c r="I3116" s="67">
        <v>5017961486600</v>
      </c>
      <c r="J3116" s="67">
        <v>1705431110369</v>
      </c>
      <c r="K3116" s="67">
        <v>1329835723620</v>
      </c>
      <c r="L3116" s="67">
        <v>686328275904</v>
      </c>
      <c r="M3116" s="67">
        <v>188723404674</v>
      </c>
      <c r="N3116" s="67">
        <v>141912956207</v>
      </c>
      <c r="O3116" s="67">
        <v>0</v>
      </c>
      <c r="P3116" s="67">
        <v>12665024238</v>
      </c>
      <c r="Q3116" s="67">
        <v>50163869261</v>
      </c>
      <c r="R3116" s="67">
        <v>246546054970</v>
      </c>
      <c r="S3116" s="67">
        <v>3100346241</v>
      </c>
      <c r="T3116" s="67">
        <v>41139408562</v>
      </c>
      <c r="U3116" s="67">
        <v>2188617256431</v>
      </c>
      <c r="V3116" s="67">
        <v>794113560154</v>
      </c>
      <c r="W3116" s="67">
        <v>741626322013</v>
      </c>
      <c r="X3116" s="67">
        <v>281165564705</v>
      </c>
      <c r="Y3116" s="67">
        <v>388400000000</v>
      </c>
      <c r="Z3116" s="67">
        <v>457227022</v>
      </c>
      <c r="AA3116" s="67">
        <v>23039962034</v>
      </c>
      <c r="AB3116" s="67">
        <v>195004828954</v>
      </c>
      <c r="AC3116" s="67">
        <v>143436584313</v>
      </c>
      <c r="AD3116" s="67">
        <v>2963791864</v>
      </c>
      <c r="AE3116" s="67">
        <v>6261858197</v>
      </c>
      <c r="AF3116" s="67">
        <v>3456875430</v>
      </c>
      <c r="AG3116" s="67">
        <v>2257674836</v>
      </c>
      <c r="AH3116" s="67">
        <v>0</v>
      </c>
      <c r="AI3116" s="67">
        <v>9186698267</v>
      </c>
      <c r="AJ3116" s="67">
        <v>841757</v>
      </c>
      <c r="AK3116" s="67">
        <v>2353345695</v>
      </c>
      <c r="AL3116" s="67"/>
      <c r="AM3116" s="67">
        <v>8161557876663</v>
      </c>
      <c r="AN3116" s="67">
        <v>3086038833270</v>
      </c>
      <c r="AO3116" s="67">
        <v>5076455857534</v>
      </c>
      <c r="AP3116" s="67">
        <v>16359425367514</v>
      </c>
      <c r="AQ3116" s="67">
        <v>16084089101263</v>
      </c>
      <c r="AR3116" s="67">
        <v>6648862560041</v>
      </c>
      <c r="AS3116" s="67">
        <v>5361985935517</v>
      </c>
      <c r="AT3116" s="67">
        <v>1286876624524</v>
      </c>
      <c r="AU3116" s="67">
        <v>1237488000000</v>
      </c>
      <c r="AV3116" s="67">
        <v>964950000000</v>
      </c>
      <c r="AW3116" s="67">
        <v>690252740967</v>
      </c>
      <c r="AX3116" s="67">
        <v>210873661317</v>
      </c>
      <c r="AY3116" s="67">
        <v>89523952538</v>
      </c>
      <c r="AZ3116" s="67">
        <v>121349708779</v>
      </c>
      <c r="BA3116" s="67">
        <v>117153364048</v>
      </c>
      <c r="BB3116" s="67">
        <v>0</v>
      </c>
      <c r="BC3116" s="67">
        <v>14299402065</v>
      </c>
      <c r="BD3116" s="67">
        <v>47246719176</v>
      </c>
      <c r="BE3116" s="67">
        <v>225259242917</v>
      </c>
      <c r="BF3116" s="67">
        <v>0</v>
      </c>
      <c r="BG3116" s="67">
        <v>75420351444</v>
      </c>
      <c r="BH3116" s="67">
        <v>1513815523965</v>
      </c>
      <c r="BI3116" s="67">
        <v>0</v>
      </c>
      <c r="BJ3116" s="67">
        <v>1151591273675</v>
      </c>
      <c r="BK3116" s="67">
        <v>71418940679</v>
      </c>
      <c r="BL3116" s="67">
        <v>290805309611</v>
      </c>
      <c r="BM3116" s="67">
        <v>336680815</v>
      </c>
      <c r="BN3116" s="67">
        <v>51552568857</v>
      </c>
      <c r="BO3116" s="67">
        <v>77732757421</v>
      </c>
      <c r="BP3116" s="67">
        <v>132693951566</v>
      </c>
      <c r="BQ3116" s="67">
        <v>3890487141</v>
      </c>
      <c r="BR3116" s="67">
        <v>4476817860</v>
      </c>
      <c r="BS3116" s="67">
        <v>7121729733</v>
      </c>
      <c r="BT3116" s="67">
        <v>4238663281</v>
      </c>
      <c r="BU3116" s="67">
        <v>0</v>
      </c>
      <c r="BV3116" s="67">
        <v>8761465657</v>
      </c>
      <c r="BW3116" s="67">
        <v>187281</v>
      </c>
      <c r="BX3116" s="67">
        <v>0</v>
      </c>
      <c r="BY3116" s="67"/>
      <c r="BZ3116" s="67">
        <v>10915537075499</v>
      </c>
      <c r="CA3116" s="67">
        <v>4021146703981</v>
      </c>
      <c r="CB3116" s="67">
        <v>6894390371518</v>
      </c>
      <c r="CC3116" s="67">
        <v>20041005900472</v>
      </c>
      <c r="CD3116" s="67">
        <v>19770000000000</v>
      </c>
    </row>
    <row r="3117" spans="1:82">
      <c r="A3117" t="s">
        <v>3480</v>
      </c>
      <c r="B3117" t="s">
        <v>3481</v>
      </c>
      <c r="C3117" t="s">
        <v>71</v>
      </c>
      <c r="D3117" t="s">
        <v>63</v>
      </c>
      <c r="E3117" t="s">
        <v>153</v>
      </c>
      <c r="F3117" s="67">
        <v>2015</v>
      </c>
      <c r="G3117" t="s">
        <v>3502</v>
      </c>
      <c r="H3117" s="67">
        <v>144600000</v>
      </c>
      <c r="I3117" s="67">
        <v>5042447814122</v>
      </c>
      <c r="J3117" s="67">
        <v>1354269558781</v>
      </c>
      <c r="K3117" s="67">
        <v>1000515240269</v>
      </c>
      <c r="L3117" s="67">
        <v>684356173823</v>
      </c>
      <c r="M3117" s="67">
        <v>188723404674</v>
      </c>
      <c r="N3117" s="67">
        <v>141856572375</v>
      </c>
      <c r="O3117" s="67">
        <v>0</v>
      </c>
      <c r="P3117" s="67">
        <v>12664386644</v>
      </c>
      <c r="Q3117" s="67">
        <v>50161343868</v>
      </c>
      <c r="R3117" s="67">
        <v>246533643135</v>
      </c>
      <c r="S3117" s="67">
        <v>3068544508</v>
      </c>
      <c r="T3117" s="67">
        <v>39432064056</v>
      </c>
      <c r="U3117" s="67">
        <v>2179057610862</v>
      </c>
      <c r="V3117" s="67">
        <v>788042530845</v>
      </c>
      <c r="W3117" s="67">
        <v>739686846224</v>
      </c>
      <c r="X3117" s="67">
        <v>281165564705</v>
      </c>
      <c r="Y3117" s="67">
        <v>387100000000</v>
      </c>
      <c r="Z3117" s="67">
        <v>457227022</v>
      </c>
      <c r="AA3117" s="67">
        <v>23039962034</v>
      </c>
      <c r="AB3117" s="67">
        <v>195004828954</v>
      </c>
      <c r="AC3117" s="67">
        <v>143436584313</v>
      </c>
      <c r="AD3117" s="67">
        <v>2061768253</v>
      </c>
      <c r="AE3117" s="67">
        <v>6024066113</v>
      </c>
      <c r="AF3117" s="67">
        <v>3456875430</v>
      </c>
      <c r="AG3117" s="67">
        <v>2257674836</v>
      </c>
      <c r="AH3117" s="67">
        <v>0</v>
      </c>
      <c r="AI3117" s="67">
        <v>9051403905</v>
      </c>
      <c r="AJ3117" s="67">
        <v>841757</v>
      </c>
      <c r="AK3117" s="67">
        <v>2353345695</v>
      </c>
      <c r="AL3117" s="67"/>
      <c r="AM3117" s="67">
        <v>8143028806871</v>
      </c>
      <c r="AN3117" s="67">
        <v>3064657961858</v>
      </c>
      <c r="AO3117" s="67">
        <v>5078915123479</v>
      </c>
      <c r="AP3117" s="67">
        <v>16411701057244</v>
      </c>
      <c r="AQ3117" s="67">
        <v>16082424879176</v>
      </c>
      <c r="AR3117" s="67">
        <v>4401553955669</v>
      </c>
      <c r="AS3117" s="67">
        <v>3549640286830</v>
      </c>
      <c r="AT3117" s="67">
        <v>851913668839</v>
      </c>
      <c r="AU3117" s="67">
        <v>1135333000000</v>
      </c>
      <c r="AV3117" s="67">
        <v>838768000000</v>
      </c>
      <c r="AW3117" s="67">
        <v>578595869446</v>
      </c>
      <c r="AX3117" s="67">
        <v>173992525107</v>
      </c>
      <c r="AY3117" s="67">
        <v>76227612467</v>
      </c>
      <c r="AZ3117" s="67">
        <v>97764912639</v>
      </c>
      <c r="BA3117" s="67">
        <v>103006662359</v>
      </c>
      <c r="BB3117" s="67">
        <v>0</v>
      </c>
      <c r="BC3117" s="67">
        <v>9693687503</v>
      </c>
      <c r="BD3117" s="67">
        <v>47545852397</v>
      </c>
      <c r="BE3117" s="67">
        <v>227569153301</v>
      </c>
      <c r="BF3117" s="67">
        <v>5232824915</v>
      </c>
      <c r="BG3117" s="67">
        <v>11555163864</v>
      </c>
      <c r="BH3117" s="67">
        <v>1192431629906</v>
      </c>
      <c r="BI3117" s="67">
        <v>150181626245</v>
      </c>
      <c r="BJ3117" s="67">
        <v>749462728084</v>
      </c>
      <c r="BK3117" s="67">
        <v>67044645930</v>
      </c>
      <c r="BL3117" s="67">
        <v>225742629647</v>
      </c>
      <c r="BM3117" s="67">
        <v>261700623</v>
      </c>
      <c r="BN3117" s="67">
        <v>44315669950</v>
      </c>
      <c r="BO3117" s="67">
        <v>83849528536</v>
      </c>
      <c r="BP3117" s="67">
        <v>67846885315</v>
      </c>
      <c r="BQ3117" s="67">
        <v>3036052122</v>
      </c>
      <c r="BR3117" s="67">
        <v>3737831347</v>
      </c>
      <c r="BS3117" s="67">
        <v>8903483543</v>
      </c>
      <c r="BT3117" s="67">
        <v>4509255205</v>
      </c>
      <c r="BU3117" s="67">
        <v>0</v>
      </c>
      <c r="BV3117" s="67">
        <v>9281615266</v>
      </c>
      <c r="BW3117" s="67">
        <v>607739</v>
      </c>
      <c r="BX3117" s="67">
        <v>0</v>
      </c>
      <c r="BY3117" s="67"/>
      <c r="BZ3117" s="67">
        <v>7412366460156</v>
      </c>
      <c r="CA3117" s="67">
        <v>2765725817602</v>
      </c>
      <c r="CB3117" s="67">
        <v>4646640642553</v>
      </c>
      <c r="CC3117" s="67">
        <v>13881512915177</v>
      </c>
      <c r="CD3117" s="67">
        <v>13580000000000</v>
      </c>
    </row>
    <row r="3118" spans="1:82">
      <c r="A3118" t="s">
        <v>3480</v>
      </c>
      <c r="B3118" t="s">
        <v>3481</v>
      </c>
      <c r="C3118" t="s">
        <v>71</v>
      </c>
      <c r="D3118" t="s">
        <v>63</v>
      </c>
      <c r="E3118" t="s">
        <v>153</v>
      </c>
      <c r="F3118" s="67">
        <v>2016</v>
      </c>
      <c r="G3118" t="s">
        <v>3503</v>
      </c>
      <c r="H3118" s="67">
        <v>145000000</v>
      </c>
      <c r="I3118" s="67">
        <v>5069945430235</v>
      </c>
      <c r="J3118" s="67">
        <v>1322913358093</v>
      </c>
      <c r="K3118" s="67">
        <v>1138212522099</v>
      </c>
      <c r="L3118" s="67">
        <v>684099168659</v>
      </c>
      <c r="M3118" s="67">
        <v>188723404674</v>
      </c>
      <c r="N3118" s="67">
        <v>139417739739</v>
      </c>
      <c r="O3118" s="67">
        <v>0</v>
      </c>
      <c r="P3118" s="67">
        <v>12667348188</v>
      </c>
      <c r="Q3118" s="67">
        <v>50173074007</v>
      </c>
      <c r="R3118" s="67">
        <v>246591294577</v>
      </c>
      <c r="S3118" s="67">
        <v>3044466279</v>
      </c>
      <c r="T3118" s="67">
        <v>43332861183</v>
      </c>
      <c r="U3118" s="67">
        <v>2155471950149</v>
      </c>
      <c r="V3118" s="67">
        <v>818122334521</v>
      </c>
      <c r="W3118" s="67">
        <v>737059929759</v>
      </c>
      <c r="X3118" s="67">
        <v>281165564705</v>
      </c>
      <c r="Y3118" s="67">
        <v>344100000000</v>
      </c>
      <c r="Z3118" s="67">
        <v>1143067555</v>
      </c>
      <c r="AA3118" s="67">
        <v>30975948957</v>
      </c>
      <c r="AB3118" s="67">
        <v>134065819906</v>
      </c>
      <c r="AC3118" s="67">
        <v>143436584313</v>
      </c>
      <c r="AD3118" s="67">
        <v>2061768253</v>
      </c>
      <c r="AE3118" s="67">
        <v>6024066113</v>
      </c>
      <c r="AF3118" s="67">
        <v>1861394462</v>
      </c>
      <c r="AG3118" s="67">
        <v>6208605798</v>
      </c>
      <c r="AH3118" s="67">
        <v>0</v>
      </c>
      <c r="AI3118" s="67">
        <v>8902177103</v>
      </c>
      <c r="AJ3118" s="67">
        <v>841757</v>
      </c>
      <c r="AK3118" s="67">
        <v>9413382780</v>
      </c>
      <c r="AL3118" s="67"/>
      <c r="AM3118" s="67">
        <v>8199996164415</v>
      </c>
      <c r="AN3118" s="67">
        <v>3082618053657</v>
      </c>
      <c r="AO3118" s="67">
        <v>5117828685895</v>
      </c>
      <c r="AP3118" s="67">
        <v>16315080729293</v>
      </c>
      <c r="AQ3118" s="67">
        <v>16151423688277</v>
      </c>
      <c r="AR3118" s="67">
        <v>4277472514124</v>
      </c>
      <c r="AS3118" s="67">
        <v>3449574608164</v>
      </c>
      <c r="AT3118" s="67">
        <v>827897905959</v>
      </c>
      <c r="AU3118" s="67">
        <v>1187150000000</v>
      </c>
      <c r="AV3118" s="67">
        <v>1021404000000</v>
      </c>
      <c r="AW3118" s="67">
        <v>578486605718</v>
      </c>
      <c r="AX3118" s="67">
        <v>156921790053</v>
      </c>
      <c r="AY3118" s="67">
        <v>68420095176</v>
      </c>
      <c r="AZ3118" s="67">
        <v>88501694877</v>
      </c>
      <c r="BA3118" s="67">
        <v>107394736466</v>
      </c>
      <c r="BB3118" s="67">
        <v>0</v>
      </c>
      <c r="BC3118" s="67">
        <v>9426092914</v>
      </c>
      <c r="BD3118" s="67">
        <v>47876766911</v>
      </c>
      <c r="BE3118" s="67">
        <v>230059537344</v>
      </c>
      <c r="BF3118" s="67">
        <v>4866265441</v>
      </c>
      <c r="BG3118" s="67">
        <v>21941416588</v>
      </c>
      <c r="BH3118" s="67">
        <v>951219212778</v>
      </c>
      <c r="BI3118" s="67">
        <v>127879348024</v>
      </c>
      <c r="BJ3118" s="67">
        <v>429933333640</v>
      </c>
      <c r="BK3118" s="67">
        <v>186053871362</v>
      </c>
      <c r="BL3118" s="67">
        <v>207352659751</v>
      </c>
      <c r="BM3118" s="67">
        <v>6102375</v>
      </c>
      <c r="BN3118" s="67">
        <v>38640057378</v>
      </c>
      <c r="BO3118" s="67">
        <v>78266191493</v>
      </c>
      <c r="BP3118" s="67">
        <v>65073680865</v>
      </c>
      <c r="BQ3118" s="67">
        <v>3993932657</v>
      </c>
      <c r="BR3118" s="67">
        <v>0</v>
      </c>
      <c r="BS3118" s="67">
        <v>3644270220</v>
      </c>
      <c r="BT3118" s="67">
        <v>9139690665</v>
      </c>
      <c r="BU3118" s="67">
        <v>0</v>
      </c>
      <c r="BV3118" s="67">
        <v>8588323656</v>
      </c>
      <c r="BW3118" s="67">
        <v>410443</v>
      </c>
      <c r="BX3118" s="67">
        <v>0</v>
      </c>
      <c r="BY3118" s="67"/>
      <c r="BZ3118" s="67">
        <v>6618633860597</v>
      </c>
      <c r="CA3118" s="67">
        <v>2421246204238</v>
      </c>
      <c r="CB3118" s="67">
        <v>4197387656358</v>
      </c>
      <c r="CC3118" s="67">
        <v>12591558193217</v>
      </c>
      <c r="CD3118" s="67">
        <v>12430000000000</v>
      </c>
    </row>
    <row r="3119" spans="1:82">
      <c r="A3119" t="s">
        <v>3480</v>
      </c>
      <c r="B3119" t="s">
        <v>3481</v>
      </c>
      <c r="C3119" t="s">
        <v>71</v>
      </c>
      <c r="D3119" t="s">
        <v>63</v>
      </c>
      <c r="E3119" t="s">
        <v>153</v>
      </c>
      <c r="F3119" s="67">
        <v>2017</v>
      </c>
      <c r="G3119" t="s">
        <v>3504</v>
      </c>
      <c r="H3119" s="67">
        <v>145300000</v>
      </c>
      <c r="I3119" s="67">
        <v>5107605130779</v>
      </c>
      <c r="J3119" s="67">
        <v>1372644588219</v>
      </c>
      <c r="K3119" s="67">
        <v>1146181252807</v>
      </c>
      <c r="L3119" s="67">
        <v>681839708504</v>
      </c>
      <c r="M3119" s="67">
        <v>188723404674</v>
      </c>
      <c r="N3119" s="67">
        <v>136978907103</v>
      </c>
      <c r="O3119" s="67">
        <v>0</v>
      </c>
      <c r="P3119" s="67">
        <v>12670309731</v>
      </c>
      <c r="Q3119" s="67">
        <v>50184804145</v>
      </c>
      <c r="R3119" s="67">
        <v>246648946019</v>
      </c>
      <c r="S3119" s="67">
        <v>3032731951</v>
      </c>
      <c r="T3119" s="67">
        <v>43427094413</v>
      </c>
      <c r="U3119" s="67">
        <v>2222044014117</v>
      </c>
      <c r="V3119" s="67">
        <v>820498150138</v>
      </c>
      <c r="W3119" s="67">
        <v>801702327220</v>
      </c>
      <c r="X3119" s="67">
        <v>281165564705</v>
      </c>
      <c r="Y3119" s="67">
        <v>335800000000</v>
      </c>
      <c r="Z3119" s="67">
        <v>1130441231</v>
      </c>
      <c r="AA3119" s="67">
        <v>30391425120</v>
      </c>
      <c r="AB3119" s="67">
        <v>127479141798</v>
      </c>
      <c r="AC3119" s="67">
        <v>142891714629</v>
      </c>
      <c r="AD3119" s="67">
        <v>1997337995</v>
      </c>
      <c r="AE3119" s="67">
        <v>5854441094</v>
      </c>
      <c r="AF3119" s="67">
        <v>1826049241</v>
      </c>
      <c r="AG3119" s="67">
        <v>6082176007</v>
      </c>
      <c r="AH3119" s="67">
        <v>0</v>
      </c>
      <c r="AI3119" s="67">
        <v>8752489724</v>
      </c>
      <c r="AJ3119" s="67">
        <v>841757</v>
      </c>
      <c r="AK3119" s="67">
        <v>9413382780</v>
      </c>
      <c r="AL3119" s="67"/>
      <c r="AM3119" s="67">
        <v>8218215213952</v>
      </c>
      <c r="AN3119" s="67">
        <v>3084300618757</v>
      </c>
      <c r="AO3119" s="67">
        <v>5134204264878</v>
      </c>
      <c r="AP3119" s="67">
        <v>16459915975762</v>
      </c>
      <c r="AQ3119" s="67">
        <v>16243801239374</v>
      </c>
      <c r="AR3119" s="67">
        <v>5015041926266</v>
      </c>
      <c r="AS3119" s="67">
        <v>4044388650215</v>
      </c>
      <c r="AT3119" s="67">
        <v>970653276052</v>
      </c>
      <c r="AU3119" s="67">
        <v>1277148000000</v>
      </c>
      <c r="AV3119" s="67">
        <v>1066440000000</v>
      </c>
      <c r="AW3119" s="67">
        <v>657002484054</v>
      </c>
      <c r="AX3119" s="67">
        <v>174818926539</v>
      </c>
      <c r="AY3119" s="67">
        <v>74588319946</v>
      </c>
      <c r="AZ3119" s="67">
        <v>100230606593</v>
      </c>
      <c r="BA3119" s="67">
        <v>139495874280</v>
      </c>
      <c r="BB3119" s="67">
        <v>0</v>
      </c>
      <c r="BC3119" s="67">
        <v>10981670251</v>
      </c>
      <c r="BD3119" s="67">
        <v>48773763178</v>
      </c>
      <c r="BE3119" s="67">
        <v>234611087129</v>
      </c>
      <c r="BF3119" s="67">
        <v>2595098337</v>
      </c>
      <c r="BG3119" s="67">
        <v>45726064340</v>
      </c>
      <c r="BH3119" s="67">
        <v>1567224695850</v>
      </c>
      <c r="BI3119" s="67">
        <v>402851256109</v>
      </c>
      <c r="BJ3119" s="67">
        <v>579349841065</v>
      </c>
      <c r="BK3119" s="67">
        <v>352081379621</v>
      </c>
      <c r="BL3119" s="67">
        <v>232942219054</v>
      </c>
      <c r="BM3119" s="67">
        <v>723391777</v>
      </c>
      <c r="BN3119" s="67">
        <v>49299206686</v>
      </c>
      <c r="BO3119" s="67">
        <v>69817084372</v>
      </c>
      <c r="BP3119" s="67">
        <v>89654300020</v>
      </c>
      <c r="BQ3119" s="67">
        <v>4431889151</v>
      </c>
      <c r="BR3119" s="67">
        <v>5077393368</v>
      </c>
      <c r="BS3119" s="67">
        <v>178463771</v>
      </c>
      <c r="BT3119" s="67">
        <v>6178409017</v>
      </c>
      <c r="BU3119" s="67">
        <v>0</v>
      </c>
      <c r="BV3119" s="67">
        <v>7580285248</v>
      </c>
      <c r="BW3119" s="67">
        <v>1795645</v>
      </c>
      <c r="BX3119" s="67">
        <v>0</v>
      </c>
      <c r="BY3119" s="67"/>
      <c r="BZ3119" s="67">
        <v>8260182710383</v>
      </c>
      <c r="CA3119" s="67">
        <v>3060390850593</v>
      </c>
      <c r="CB3119" s="67">
        <v>5199791859790</v>
      </c>
      <c r="CC3119" s="67">
        <v>15710159816553</v>
      </c>
      <c r="CD3119" s="67">
        <v>15500000000000</v>
      </c>
    </row>
    <row r="3120" spans="1:82">
      <c r="A3120" t="s">
        <v>3480</v>
      </c>
      <c r="B3120" t="s">
        <v>3481</v>
      </c>
      <c r="C3120" t="s">
        <v>71</v>
      </c>
      <c r="D3120" t="s">
        <v>63</v>
      </c>
      <c r="E3120" t="s">
        <v>153</v>
      </c>
      <c r="F3120" s="67">
        <v>2018</v>
      </c>
      <c r="G3120" t="s">
        <v>3505</v>
      </c>
      <c r="H3120" s="67">
        <v>145400000</v>
      </c>
      <c r="I3120" s="67">
        <v>5142129461381</v>
      </c>
      <c r="J3120" s="67">
        <v>1318925831446</v>
      </c>
      <c r="K3120" s="67">
        <v>1012518427447</v>
      </c>
      <c r="L3120" s="67">
        <v>680759936600</v>
      </c>
      <c r="M3120" s="67">
        <v>188723404674</v>
      </c>
      <c r="N3120" s="67">
        <v>134540074467</v>
      </c>
      <c r="O3120" s="67">
        <v>0</v>
      </c>
      <c r="P3120" s="67">
        <v>12670309731</v>
      </c>
      <c r="Q3120" s="67">
        <v>50184804145</v>
      </c>
      <c r="R3120" s="67">
        <v>246648946019</v>
      </c>
      <c r="S3120" s="67">
        <v>3032323445</v>
      </c>
      <c r="T3120" s="67">
        <v>44865623168</v>
      </c>
      <c r="U3120" s="67">
        <v>2255835538682</v>
      </c>
      <c r="V3120" s="67">
        <v>825341824558</v>
      </c>
      <c r="W3120" s="67">
        <v>796470671311</v>
      </c>
      <c r="X3120" s="67">
        <v>284325004153</v>
      </c>
      <c r="Y3120" s="67">
        <v>353400000000</v>
      </c>
      <c r="Z3120" s="67">
        <v>1143067555</v>
      </c>
      <c r="AA3120" s="67">
        <v>46847922803</v>
      </c>
      <c r="AB3120" s="67">
        <v>129190699182</v>
      </c>
      <c r="AC3120" s="67">
        <v>143436584313</v>
      </c>
      <c r="AD3120" s="67">
        <v>2061768253</v>
      </c>
      <c r="AE3120" s="67">
        <v>6024066113</v>
      </c>
      <c r="AF3120" s="67">
        <v>1595480968</v>
      </c>
      <c r="AG3120" s="67">
        <v>5079768380</v>
      </c>
      <c r="AH3120" s="67">
        <v>0</v>
      </c>
      <c r="AI3120" s="67">
        <v>8654617207</v>
      </c>
      <c r="AJ3120" s="67">
        <v>841757</v>
      </c>
      <c r="AK3120" s="67">
        <v>9413382780</v>
      </c>
      <c r="AL3120" s="67"/>
      <c r="AM3120" s="67">
        <v>8236644498714</v>
      </c>
      <c r="AN3120" s="67">
        <v>3086011802713</v>
      </c>
      <c r="AO3120" s="67">
        <v>5150751916297</v>
      </c>
      <c r="AP3120" s="67">
        <v>16619869718971</v>
      </c>
      <c r="AQ3120" s="67">
        <v>16317370328353</v>
      </c>
      <c r="AR3120" s="67">
        <v>4956287144755</v>
      </c>
      <c r="AS3120" s="67">
        <v>3997005761899</v>
      </c>
      <c r="AT3120" s="67">
        <v>959281382856</v>
      </c>
      <c r="AU3120" s="67">
        <v>1262488000000</v>
      </c>
      <c r="AV3120" s="67">
        <v>969192000000</v>
      </c>
      <c r="AW3120" s="67">
        <v>669695838693</v>
      </c>
      <c r="AX3120" s="67">
        <v>170051192762</v>
      </c>
      <c r="AY3120" s="67">
        <v>73638813658</v>
      </c>
      <c r="AZ3120" s="67">
        <v>96412379104</v>
      </c>
      <c r="BA3120" s="67">
        <v>145030887721</v>
      </c>
      <c r="BB3120" s="67">
        <v>0</v>
      </c>
      <c r="BC3120" s="67">
        <v>13773034686</v>
      </c>
      <c r="BD3120" s="67">
        <v>49882692019</v>
      </c>
      <c r="BE3120" s="67">
        <v>241534497341</v>
      </c>
      <c r="BF3120" s="67">
        <v>2813506638</v>
      </c>
      <c r="BG3120" s="67">
        <v>46610027525</v>
      </c>
      <c r="BH3120" s="67">
        <v>1720592427842</v>
      </c>
      <c r="BI3120" s="67">
        <v>0</v>
      </c>
      <c r="BJ3120" s="67">
        <v>945142030959</v>
      </c>
      <c r="BK3120" s="67">
        <v>533079849036</v>
      </c>
      <c r="BL3120" s="67">
        <v>242370547847</v>
      </c>
      <c r="BM3120" s="67">
        <v>667639813</v>
      </c>
      <c r="BN3120" s="67">
        <v>56899328700</v>
      </c>
      <c r="BO3120" s="67">
        <v>74251883000</v>
      </c>
      <c r="BP3120" s="67">
        <v>87332466139</v>
      </c>
      <c r="BQ3120" s="67">
        <v>4048971468</v>
      </c>
      <c r="BR3120" s="67">
        <v>5800715024</v>
      </c>
      <c r="BS3120" s="67">
        <v>0</v>
      </c>
      <c r="BT3120" s="67">
        <v>4554581729</v>
      </c>
      <c r="BU3120" s="67">
        <v>0</v>
      </c>
      <c r="BV3120" s="67">
        <v>8813045711</v>
      </c>
      <c r="BW3120" s="67">
        <v>1916264</v>
      </c>
      <c r="BX3120" s="67">
        <v>0</v>
      </c>
      <c r="BY3120" s="67"/>
      <c r="BZ3120" s="67">
        <v>8111864721077</v>
      </c>
      <c r="CA3120" s="67">
        <v>2951514824557</v>
      </c>
      <c r="CB3120" s="67">
        <v>5160349896520</v>
      </c>
      <c r="CC3120" s="67">
        <v>15751736132366</v>
      </c>
      <c r="CD3120" s="67">
        <v>15460000000000</v>
      </c>
    </row>
    <row r="3121" spans="1:82">
      <c r="A3121" t="s">
        <v>3480</v>
      </c>
      <c r="B3121" t="s">
        <v>3481</v>
      </c>
      <c r="C3121" t="s">
        <v>71</v>
      </c>
      <c r="D3121" t="s">
        <v>63</v>
      </c>
      <c r="E3121" t="s">
        <v>153</v>
      </c>
      <c r="F3121" s="67">
        <v>2019</v>
      </c>
      <c r="G3121" t="s">
        <v>3506</v>
      </c>
      <c r="H3121" s="67">
        <v>145500000</v>
      </c>
      <c r="I3121" s="67">
        <v>5177471396977</v>
      </c>
      <c r="J3121" s="67">
        <v>1410329000000</v>
      </c>
      <c r="K3121" s="67">
        <v>1154802000000</v>
      </c>
      <c r="L3121" s="67">
        <v>679065518422</v>
      </c>
      <c r="M3121" s="67">
        <v>188723404674</v>
      </c>
      <c r="N3121" s="67">
        <v>132101241831</v>
      </c>
      <c r="O3121" s="67">
        <v>0</v>
      </c>
      <c r="P3121" s="67">
        <v>12670309731</v>
      </c>
      <c r="Q3121" s="67">
        <v>50184804145</v>
      </c>
      <c r="R3121" s="67">
        <v>246648946019</v>
      </c>
      <c r="S3121" s="67">
        <v>3031914939</v>
      </c>
      <c r="T3121" s="67">
        <v>45704897082</v>
      </c>
      <c r="U3121" s="67">
        <v>2247194377479</v>
      </c>
      <c r="V3121" s="67">
        <v>829833060106</v>
      </c>
      <c r="W3121" s="67">
        <v>794688033070</v>
      </c>
      <c r="X3121" s="67">
        <v>284325004153</v>
      </c>
      <c r="Y3121" s="67">
        <v>344200000000</v>
      </c>
      <c r="Z3121" s="67">
        <v>1130333782</v>
      </c>
      <c r="AA3121" s="67">
        <v>46224000631</v>
      </c>
      <c r="AB3121" s="67">
        <v>121756140078</v>
      </c>
      <c r="AC3121" s="67">
        <v>142877181634</v>
      </c>
      <c r="AD3121" s="67">
        <v>1987673457</v>
      </c>
      <c r="AE3121" s="67">
        <v>5802919476</v>
      </c>
      <c r="AF3121" s="67">
        <v>1560646300</v>
      </c>
      <c r="AG3121" s="67">
        <v>4854000897</v>
      </c>
      <c r="AH3121" s="67">
        <v>0</v>
      </c>
      <c r="AI3121" s="67">
        <v>8544078834</v>
      </c>
      <c r="AJ3121" s="67">
        <v>841757</v>
      </c>
      <c r="AK3121" s="67">
        <v>9413382780</v>
      </c>
      <c r="AL3121" s="67"/>
      <c r="AM3121" s="67">
        <v>8255226314327</v>
      </c>
      <c r="AN3121" s="67">
        <v>3087752045437</v>
      </c>
      <c r="AO3121" s="67">
        <v>5167474268890</v>
      </c>
      <c r="AP3121" s="67">
        <v>16614484607205</v>
      </c>
      <c r="AQ3121" s="67">
        <v>16358957607205</v>
      </c>
      <c r="AR3121" s="67">
        <v>5177471396977</v>
      </c>
      <c r="AS3121" s="67">
        <v>4175380158853</v>
      </c>
      <c r="AT3121" s="67">
        <v>1002091238125</v>
      </c>
      <c r="AU3121" s="67">
        <v>1410329000000</v>
      </c>
      <c r="AV3121" s="67">
        <v>1154802000000</v>
      </c>
      <c r="AW3121" s="67">
        <v>679065518422</v>
      </c>
      <c r="AX3121" s="67">
        <v>188723404674</v>
      </c>
      <c r="AY3121" s="67">
        <v>82134551203</v>
      </c>
      <c r="AZ3121" s="67">
        <v>106588853471</v>
      </c>
      <c r="BA3121" s="67">
        <v>132101241831</v>
      </c>
      <c r="BB3121" s="67">
        <v>0</v>
      </c>
      <c r="BC3121" s="67">
        <v>12670309731</v>
      </c>
      <c r="BD3121" s="67">
        <v>50184804145</v>
      </c>
      <c r="BE3121" s="67">
        <v>246648946019</v>
      </c>
      <c r="BF3121" s="67">
        <v>3031914939</v>
      </c>
      <c r="BG3121" s="67">
        <v>45704897082</v>
      </c>
      <c r="BH3121" s="67">
        <v>2247194377479</v>
      </c>
      <c r="BI3121" s="67">
        <v>829833060106</v>
      </c>
      <c r="BJ3121" s="67">
        <v>794688033070</v>
      </c>
      <c r="BK3121" s="67">
        <v>284325004153</v>
      </c>
      <c r="BL3121" s="67">
        <v>338348280150</v>
      </c>
      <c r="BM3121" s="67">
        <v>1130333782</v>
      </c>
      <c r="BN3121" s="67">
        <v>46224000631</v>
      </c>
      <c r="BO3121" s="67">
        <v>121756140078</v>
      </c>
      <c r="BP3121" s="67">
        <v>142877181634</v>
      </c>
      <c r="BQ3121" s="67">
        <v>1987673457</v>
      </c>
      <c r="BR3121" s="67">
        <v>0</v>
      </c>
      <c r="BS3121" s="67">
        <v>1560646300</v>
      </c>
      <c r="BT3121" s="67">
        <v>4854000897</v>
      </c>
      <c r="BU3121" s="67">
        <v>0</v>
      </c>
      <c r="BV3121" s="67">
        <v>8544078834</v>
      </c>
      <c r="BW3121" s="67">
        <v>841757</v>
      </c>
      <c r="BX3121" s="67">
        <v>9413382780</v>
      </c>
      <c r="BY3121" s="67"/>
      <c r="BZ3121" s="67">
        <v>8255226314327</v>
      </c>
      <c r="CA3121" s="67">
        <v>3087752045437</v>
      </c>
      <c r="CB3121" s="67">
        <v>5167474268890</v>
      </c>
      <c r="CC3121" s="67">
        <v>16614484607205</v>
      </c>
      <c r="CD3121" s="67">
        <v>16360000000000</v>
      </c>
    </row>
    <row r="3122" spans="1:82">
      <c r="A3122" t="s">
        <v>3480</v>
      </c>
      <c r="B3122" t="s">
        <v>3481</v>
      </c>
      <c r="C3122" t="s">
        <v>71</v>
      </c>
      <c r="D3122" t="s">
        <v>63</v>
      </c>
      <c r="E3122" t="s">
        <v>153</v>
      </c>
      <c r="F3122" s="67">
        <v>2020</v>
      </c>
      <c r="G3122" t="s">
        <v>3507</v>
      </c>
      <c r="H3122" s="67">
        <v>145200000</v>
      </c>
      <c r="I3122" s="67">
        <v>5207315510919</v>
      </c>
      <c r="J3122" s="67">
        <v>1384336442457</v>
      </c>
      <c r="K3122" s="67">
        <v>1017931029288</v>
      </c>
      <c r="L3122" s="67">
        <v>680521427958</v>
      </c>
      <c r="M3122" s="67">
        <v>188723404674</v>
      </c>
      <c r="N3122" s="67">
        <v>129662409195</v>
      </c>
      <c r="O3122" s="67">
        <v>0</v>
      </c>
      <c r="P3122" s="67">
        <v>12670309731</v>
      </c>
      <c r="Q3122" s="67">
        <v>50184804145</v>
      </c>
      <c r="R3122" s="67">
        <v>246648946019</v>
      </c>
      <c r="S3122" s="67">
        <v>3031506434</v>
      </c>
      <c r="T3122" s="67">
        <v>49899169623</v>
      </c>
      <c r="U3122" s="67">
        <v>2301147930828</v>
      </c>
      <c r="V3122" s="67">
        <v>829833060106</v>
      </c>
      <c r="W3122" s="67">
        <v>791192104003</v>
      </c>
      <c r="X3122" s="67">
        <v>283619696485</v>
      </c>
      <c r="Y3122" s="67">
        <v>400900000000</v>
      </c>
      <c r="Z3122" s="67">
        <v>1143067555</v>
      </c>
      <c r="AA3122" s="67">
        <v>46847922803</v>
      </c>
      <c r="AB3122" s="67">
        <v>182817027144</v>
      </c>
      <c r="AC3122" s="67">
        <v>143436584313</v>
      </c>
      <c r="AD3122" s="67">
        <v>1987673457</v>
      </c>
      <c r="AE3122" s="67">
        <v>5469217919</v>
      </c>
      <c r="AF3122" s="67">
        <v>1595480968</v>
      </c>
      <c r="AG3122" s="67">
        <v>5079768380</v>
      </c>
      <c r="AH3122" s="67">
        <v>0</v>
      </c>
      <c r="AI3122" s="67">
        <v>8443903434</v>
      </c>
      <c r="AJ3122" s="67">
        <v>841757</v>
      </c>
      <c r="AK3122" s="67">
        <v>4047754595</v>
      </c>
      <c r="AL3122" s="67"/>
      <c r="AM3122" s="67">
        <v>8273506149492</v>
      </c>
      <c r="AN3122" s="67">
        <v>3089377648748</v>
      </c>
      <c r="AO3122" s="67">
        <v>5184132119055</v>
      </c>
      <c r="AP3122" s="67">
        <v>16834476643016</v>
      </c>
      <c r="AQ3122" s="67">
        <v>16460094221702</v>
      </c>
      <c r="AR3122" s="67">
        <v>5352846151004</v>
      </c>
      <c r="AS3122" s="67">
        <v>4316811412100</v>
      </c>
      <c r="AT3122" s="67">
        <v>1036034738904</v>
      </c>
      <c r="AU3122" s="67">
        <v>1431150000000</v>
      </c>
      <c r="AV3122" s="67">
        <v>1052354000000</v>
      </c>
      <c r="AW3122" s="67">
        <v>697604030182</v>
      </c>
      <c r="AX3122" s="67">
        <v>198125731603</v>
      </c>
      <c r="AY3122" s="67">
        <v>87336987739</v>
      </c>
      <c r="AZ3122" s="67">
        <v>110788743864</v>
      </c>
      <c r="BA3122" s="67">
        <v>145309264608</v>
      </c>
      <c r="BB3122" s="67">
        <v>0</v>
      </c>
      <c r="BC3122" s="67">
        <v>3647079001</v>
      </c>
      <c r="BD3122" s="67">
        <v>50798394433</v>
      </c>
      <c r="BE3122" s="67">
        <v>249739686020</v>
      </c>
      <c r="BF3122" s="67">
        <v>3250323240</v>
      </c>
      <c r="BG3122" s="67">
        <v>46733551277</v>
      </c>
      <c r="BH3122" s="67">
        <v>2803244946531</v>
      </c>
      <c r="BI3122" s="67">
        <v>1726916009084</v>
      </c>
      <c r="BJ3122" s="67">
        <v>421102215356</v>
      </c>
      <c r="BK3122" s="67">
        <v>144561835835</v>
      </c>
      <c r="BL3122" s="67">
        <v>510664886256</v>
      </c>
      <c r="BM3122" s="67">
        <v>432095116</v>
      </c>
      <c r="BN3122" s="67">
        <v>60663596296</v>
      </c>
      <c r="BO3122" s="67">
        <v>216537018205</v>
      </c>
      <c r="BP3122" s="67">
        <v>209408157550</v>
      </c>
      <c r="BQ3122" s="67">
        <v>4402322947</v>
      </c>
      <c r="BR3122" s="67">
        <v>0</v>
      </c>
      <c r="BS3122" s="67">
        <v>0</v>
      </c>
      <c r="BT3122" s="67">
        <v>8107615895</v>
      </c>
      <c r="BU3122" s="67">
        <v>0</v>
      </c>
      <c r="BV3122" s="67">
        <v>7619484065</v>
      </c>
      <c r="BW3122" s="67">
        <v>932039</v>
      </c>
      <c r="BX3122" s="67">
        <v>3493664142</v>
      </c>
      <c r="BY3122" s="67"/>
      <c r="BZ3122" s="67">
        <v>7271337409483</v>
      </c>
      <c r="CA3122" s="67">
        <v>2717522525530</v>
      </c>
      <c r="CB3122" s="67">
        <v>4553814883953</v>
      </c>
      <c r="CC3122" s="67">
        <v>16503828537200</v>
      </c>
      <c r="CD3122" s="67">
        <v>16130000000000</v>
      </c>
    </row>
    <row r="3123" spans="1:82">
      <c r="A3123" t="s">
        <v>3508</v>
      </c>
      <c r="B3123" t="s">
        <v>3509</v>
      </c>
      <c r="C3123" t="s">
        <v>69</v>
      </c>
      <c r="D3123" t="s">
        <v>68</v>
      </c>
      <c r="E3123" t="s">
        <v>153</v>
      </c>
      <c r="F3123" s="67">
        <v>1995</v>
      </c>
      <c r="G3123" t="s">
        <v>3510</v>
      </c>
      <c r="H3123" s="67">
        <v>5686897</v>
      </c>
      <c r="I3123" s="67">
        <v>525430114</v>
      </c>
      <c r="J3123" s="67">
        <v>1567286528</v>
      </c>
      <c r="K3123" s="67">
        <v>4873674417</v>
      </c>
      <c r="L3123" s="67">
        <v>45726347542</v>
      </c>
      <c r="M3123" s="67">
        <v>42302046885</v>
      </c>
      <c r="N3123" s="67">
        <v>1898598280</v>
      </c>
      <c r="O3123" s="67">
        <v>0</v>
      </c>
      <c r="P3123" s="67">
        <v>513380105</v>
      </c>
      <c r="Q3123" s="67">
        <v>135939392</v>
      </c>
      <c r="R3123" s="67">
        <v>385819981</v>
      </c>
      <c r="S3123" s="67">
        <v>0</v>
      </c>
      <c r="T3123" s="67">
        <v>180475783</v>
      </c>
      <c r="U3123" s="67">
        <v>1893731919</v>
      </c>
      <c r="V3123" s="67">
        <v>0</v>
      </c>
      <c r="W3123" s="67">
        <v>0</v>
      </c>
      <c r="X3123" s="67">
        <v>0</v>
      </c>
      <c r="Y3123" s="67">
        <v>1357000000</v>
      </c>
      <c r="Z3123" s="67">
        <v>0</v>
      </c>
      <c r="AA3123" s="67">
        <v>0</v>
      </c>
      <c r="AB3123" s="67">
        <v>1357079343</v>
      </c>
      <c r="AC3123" s="67">
        <v>0</v>
      </c>
      <c r="AD3123" s="67">
        <v>0</v>
      </c>
      <c r="AE3123" s="67">
        <v>0</v>
      </c>
      <c r="AF3123" s="67">
        <v>0</v>
      </c>
      <c r="AG3123" s="67">
        <v>0</v>
      </c>
      <c r="AH3123" s="67">
        <v>0</v>
      </c>
      <c r="AI3123" s="67">
        <v>0</v>
      </c>
      <c r="AJ3123" s="67">
        <v>0</v>
      </c>
      <c r="AK3123" s="67">
        <v>0</v>
      </c>
      <c r="AL3123" s="67">
        <v>0</v>
      </c>
      <c r="AM3123" s="67">
        <v>19644007265</v>
      </c>
      <c r="AN3123" s="67">
        <v>6561333707</v>
      </c>
      <c r="AO3123" s="67">
        <v>12949386962</v>
      </c>
      <c r="AP3123" s="67">
        <v>62263670424</v>
      </c>
      <c r="AQ3123" s="67">
        <v>66482299071</v>
      </c>
      <c r="AR3123" s="67">
        <v>1966773460</v>
      </c>
      <c r="AS3123" s="67">
        <v>1586107629</v>
      </c>
      <c r="AT3123" s="67">
        <v>380665831</v>
      </c>
      <c r="AU3123" s="67">
        <v>374000000</v>
      </c>
      <c r="AV3123" s="67">
        <v>1163000000</v>
      </c>
      <c r="AW3123" s="67">
        <v>16396221279</v>
      </c>
      <c r="AX3123" s="67">
        <v>15001675016</v>
      </c>
      <c r="AY3123" s="67">
        <v>6698402865</v>
      </c>
      <c r="AZ3123" s="67">
        <v>8303272151</v>
      </c>
      <c r="BA3123" s="67">
        <v>863685467</v>
      </c>
      <c r="BB3123" s="67">
        <v>0</v>
      </c>
      <c r="BC3123" s="67">
        <v>2940600</v>
      </c>
      <c r="BD3123" s="67">
        <v>83349418</v>
      </c>
      <c r="BE3123" s="67">
        <v>226579942</v>
      </c>
      <c r="BF3123" s="67">
        <v>0</v>
      </c>
      <c r="BG3123" s="67">
        <v>217990837</v>
      </c>
      <c r="BH3123" s="67">
        <v>890372</v>
      </c>
      <c r="BI3123" s="67"/>
      <c r="BJ3123" s="67"/>
      <c r="BK3123" s="67">
        <v>0</v>
      </c>
      <c r="BL3123" s="67">
        <v>890372</v>
      </c>
      <c r="BM3123" s="67"/>
      <c r="BN3123" s="67"/>
      <c r="BO3123" s="67">
        <v>890372</v>
      </c>
      <c r="BP3123" s="67"/>
      <c r="BQ3123" s="67"/>
      <c r="BR3123" s="67"/>
      <c r="BS3123" s="67"/>
      <c r="BT3123" s="67"/>
      <c r="BU3123" s="67">
        <v>0</v>
      </c>
      <c r="BV3123" s="67"/>
      <c r="BW3123" s="67"/>
      <c r="BX3123" s="67"/>
      <c r="BY3123" s="67"/>
      <c r="BZ3123" s="67">
        <v>5377731643</v>
      </c>
      <c r="CA3123" s="67">
        <v>2660848995</v>
      </c>
      <c r="CB3123" s="67">
        <v>2716882648</v>
      </c>
      <c r="CC3123" s="67">
        <v>22952616754</v>
      </c>
      <c r="CD3123" s="67">
        <v>23740000000</v>
      </c>
    </row>
    <row r="3124" spans="1:82">
      <c r="A3124" t="s">
        <v>3508</v>
      </c>
      <c r="B3124" t="s">
        <v>3509</v>
      </c>
      <c r="C3124" t="s">
        <v>69</v>
      </c>
      <c r="D3124" t="s">
        <v>68</v>
      </c>
      <c r="E3124" t="s">
        <v>153</v>
      </c>
      <c r="F3124" s="67">
        <v>1996</v>
      </c>
      <c r="G3124" t="s">
        <v>3511</v>
      </c>
      <c r="H3124" s="67">
        <v>6715510</v>
      </c>
      <c r="I3124" s="67">
        <v>615538052</v>
      </c>
      <c r="J3124" s="67">
        <v>1525468696</v>
      </c>
      <c r="K3124" s="67">
        <v>4592011907</v>
      </c>
      <c r="L3124" s="67">
        <v>47348229089</v>
      </c>
      <c r="M3124" s="67">
        <v>44011220497</v>
      </c>
      <c r="N3124" s="67">
        <v>1879738032</v>
      </c>
      <c r="O3124" s="67">
        <v>0</v>
      </c>
      <c r="P3124" s="67">
        <v>508280303</v>
      </c>
      <c r="Q3124" s="67">
        <v>134589000</v>
      </c>
      <c r="R3124" s="67">
        <v>381987332</v>
      </c>
      <c r="S3124" s="67">
        <v>0</v>
      </c>
      <c r="T3124" s="67">
        <v>174459923</v>
      </c>
      <c r="U3124" s="67">
        <v>1892911824</v>
      </c>
      <c r="V3124" s="67">
        <v>0</v>
      </c>
      <c r="W3124" s="67">
        <v>0</v>
      </c>
      <c r="X3124" s="67">
        <v>0</v>
      </c>
      <c r="Y3124" s="67">
        <v>1356000000</v>
      </c>
      <c r="Z3124" s="67">
        <v>0</v>
      </c>
      <c r="AA3124" s="67">
        <v>0</v>
      </c>
      <c r="AB3124" s="67">
        <v>1356491649</v>
      </c>
      <c r="AC3124" s="67">
        <v>0</v>
      </c>
      <c r="AD3124" s="67">
        <v>0</v>
      </c>
      <c r="AE3124" s="67">
        <v>0</v>
      </c>
      <c r="AF3124" s="67">
        <v>0</v>
      </c>
      <c r="AG3124" s="67">
        <v>0</v>
      </c>
      <c r="AH3124" s="67">
        <v>0</v>
      </c>
      <c r="AI3124" s="67">
        <v>0</v>
      </c>
      <c r="AJ3124" s="67">
        <v>0</v>
      </c>
      <c r="AK3124" s="67">
        <v>0</v>
      </c>
      <c r="AL3124" s="67">
        <v>0</v>
      </c>
      <c r="AM3124" s="67">
        <v>23786863672</v>
      </c>
      <c r="AN3124" s="67">
        <v>7917540245</v>
      </c>
      <c r="AO3124" s="67">
        <v>15733469893</v>
      </c>
      <c r="AP3124" s="67">
        <v>68140308813</v>
      </c>
      <c r="AQ3124" s="67">
        <v>72054765684</v>
      </c>
      <c r="AR3124" s="67">
        <v>1674354831</v>
      </c>
      <c r="AS3124" s="67">
        <v>1350286154</v>
      </c>
      <c r="AT3124" s="67">
        <v>324068677</v>
      </c>
      <c r="AU3124" s="67">
        <v>391000000</v>
      </c>
      <c r="AV3124" s="67">
        <v>1177000000</v>
      </c>
      <c r="AW3124" s="67">
        <v>14891342018</v>
      </c>
      <c r="AX3124" s="67">
        <v>13503738701</v>
      </c>
      <c r="AY3124" s="67">
        <v>6365629310</v>
      </c>
      <c r="AZ3124" s="67">
        <v>7138109391</v>
      </c>
      <c r="BA3124" s="67">
        <v>851940743</v>
      </c>
      <c r="BB3124" s="67">
        <v>0</v>
      </c>
      <c r="BC3124" s="67">
        <v>4410900</v>
      </c>
      <c r="BD3124" s="67">
        <v>85501808</v>
      </c>
      <c r="BE3124" s="67">
        <v>226814373</v>
      </c>
      <c r="BF3124" s="67">
        <v>0</v>
      </c>
      <c r="BG3124" s="67">
        <v>218935493</v>
      </c>
      <c r="BH3124" s="67">
        <v>89462</v>
      </c>
      <c r="BI3124" s="67"/>
      <c r="BJ3124" s="67"/>
      <c r="BK3124" s="67">
        <v>0</v>
      </c>
      <c r="BL3124" s="67">
        <v>89462</v>
      </c>
      <c r="BM3124" s="67"/>
      <c r="BN3124" s="67"/>
      <c r="BO3124" s="67">
        <v>89462</v>
      </c>
      <c r="BP3124" s="67"/>
      <c r="BQ3124" s="67"/>
      <c r="BR3124" s="67"/>
      <c r="BS3124" s="67"/>
      <c r="BT3124" s="67"/>
      <c r="BU3124" s="67">
        <v>0</v>
      </c>
      <c r="BV3124" s="67"/>
      <c r="BW3124" s="67"/>
      <c r="BX3124" s="67"/>
      <c r="BY3124" s="67"/>
      <c r="BZ3124" s="67">
        <v>5483823516</v>
      </c>
      <c r="CA3124" s="67">
        <v>2695444474</v>
      </c>
      <c r="CB3124" s="67">
        <v>2788379042</v>
      </c>
      <c r="CC3124" s="67">
        <v>21263609826</v>
      </c>
      <c r="CD3124" s="67">
        <v>22050000000</v>
      </c>
    </row>
    <row r="3125" spans="1:82">
      <c r="A3125" t="s">
        <v>3508</v>
      </c>
      <c r="B3125" t="s">
        <v>3509</v>
      </c>
      <c r="C3125" t="s">
        <v>69</v>
      </c>
      <c r="D3125" t="s">
        <v>68</v>
      </c>
      <c r="E3125" t="s">
        <v>153</v>
      </c>
      <c r="F3125" s="67">
        <v>1997</v>
      </c>
      <c r="G3125" t="s">
        <v>3512</v>
      </c>
      <c r="H3125" s="67">
        <v>7666732</v>
      </c>
      <c r="I3125" s="67">
        <v>699797595</v>
      </c>
      <c r="J3125" s="67">
        <v>1469809895</v>
      </c>
      <c r="K3125" s="67">
        <v>4357185257</v>
      </c>
      <c r="L3125" s="67">
        <v>48675419995</v>
      </c>
      <c r="M3125" s="67">
        <v>45435531839</v>
      </c>
      <c r="N3125" s="67">
        <v>1860877784</v>
      </c>
      <c r="O3125" s="67">
        <v>0</v>
      </c>
      <c r="P3125" s="67">
        <v>503180500</v>
      </c>
      <c r="Q3125" s="67">
        <v>133238609</v>
      </c>
      <c r="R3125" s="67">
        <v>378154684</v>
      </c>
      <c r="S3125" s="67">
        <v>0</v>
      </c>
      <c r="T3125" s="67">
        <v>162428204</v>
      </c>
      <c r="U3125" s="67">
        <v>1892880281</v>
      </c>
      <c r="V3125" s="67">
        <v>0</v>
      </c>
      <c r="W3125" s="67">
        <v>0</v>
      </c>
      <c r="X3125" s="67">
        <v>0</v>
      </c>
      <c r="Y3125" s="67">
        <v>1356000000</v>
      </c>
      <c r="Z3125" s="67">
        <v>0</v>
      </c>
      <c r="AA3125" s="67">
        <v>0</v>
      </c>
      <c r="AB3125" s="67">
        <v>1356469046</v>
      </c>
      <c r="AC3125" s="67">
        <v>0</v>
      </c>
      <c r="AD3125" s="67">
        <v>0</v>
      </c>
      <c r="AE3125" s="67">
        <v>0</v>
      </c>
      <c r="AF3125" s="67">
        <v>0</v>
      </c>
      <c r="AG3125" s="67">
        <v>0</v>
      </c>
      <c r="AH3125" s="67">
        <v>0</v>
      </c>
      <c r="AI3125" s="67">
        <v>0</v>
      </c>
      <c r="AJ3125" s="67">
        <v>0</v>
      </c>
      <c r="AK3125" s="67">
        <v>0</v>
      </c>
      <c r="AL3125" s="67">
        <v>0</v>
      </c>
      <c r="AM3125" s="67">
        <v>27902372828</v>
      </c>
      <c r="AN3125" s="67">
        <v>9230868503</v>
      </c>
      <c r="AO3125" s="67">
        <v>18565604679</v>
      </c>
      <c r="AP3125" s="67">
        <v>73394470426</v>
      </c>
      <c r="AQ3125" s="67">
        <v>77073617226</v>
      </c>
      <c r="AR3125" s="67">
        <v>1776939275</v>
      </c>
      <c r="AS3125" s="67">
        <v>1433015544</v>
      </c>
      <c r="AT3125" s="67">
        <v>343923731</v>
      </c>
      <c r="AU3125" s="67">
        <v>422000000</v>
      </c>
      <c r="AV3125" s="67">
        <v>1251000000</v>
      </c>
      <c r="AW3125" s="67">
        <v>18788712823</v>
      </c>
      <c r="AX3125" s="67">
        <v>17470850857</v>
      </c>
      <c r="AY3125" s="67">
        <v>8266329344</v>
      </c>
      <c r="AZ3125" s="67">
        <v>9204521514</v>
      </c>
      <c r="BA3125" s="67">
        <v>789363579</v>
      </c>
      <c r="BB3125" s="67">
        <v>0</v>
      </c>
      <c r="BC3125" s="67">
        <v>13967849</v>
      </c>
      <c r="BD3125" s="67">
        <v>87449368</v>
      </c>
      <c r="BE3125" s="67">
        <v>225339727</v>
      </c>
      <c r="BF3125" s="67">
        <v>0</v>
      </c>
      <c r="BG3125" s="67">
        <v>201741443</v>
      </c>
      <c r="BH3125" s="67">
        <v>248421</v>
      </c>
      <c r="BI3125" s="67"/>
      <c r="BJ3125" s="67"/>
      <c r="BK3125" s="67">
        <v>0</v>
      </c>
      <c r="BL3125" s="67">
        <v>248421</v>
      </c>
      <c r="BM3125" s="67"/>
      <c r="BN3125" s="67"/>
      <c r="BO3125" s="67">
        <v>248421</v>
      </c>
      <c r="BP3125" s="67"/>
      <c r="BQ3125" s="67"/>
      <c r="BR3125" s="67"/>
      <c r="BS3125" s="67"/>
      <c r="BT3125" s="67"/>
      <c r="BU3125" s="67">
        <v>0</v>
      </c>
      <c r="BV3125" s="67"/>
      <c r="BW3125" s="67"/>
      <c r="BX3125" s="67"/>
      <c r="BY3125" s="67"/>
      <c r="BZ3125" s="67">
        <v>7347551847</v>
      </c>
      <c r="CA3125" s="67">
        <v>3636279614</v>
      </c>
      <c r="CB3125" s="67">
        <v>3711272233</v>
      </c>
      <c r="CC3125" s="67">
        <v>27084452365</v>
      </c>
      <c r="CD3125" s="67">
        <v>27910000000</v>
      </c>
    </row>
    <row r="3126" spans="1:82">
      <c r="A3126" t="s">
        <v>3508</v>
      </c>
      <c r="B3126" t="s">
        <v>3509</v>
      </c>
      <c r="C3126" t="s">
        <v>69</v>
      </c>
      <c r="D3126" t="s">
        <v>68</v>
      </c>
      <c r="E3126" t="s">
        <v>153</v>
      </c>
      <c r="F3126" s="67">
        <v>1998</v>
      </c>
      <c r="G3126" t="s">
        <v>3513</v>
      </c>
      <c r="H3126" s="67">
        <v>7914645</v>
      </c>
      <c r="I3126" s="67">
        <v>753692852</v>
      </c>
      <c r="J3126" s="67">
        <v>1459294829</v>
      </c>
      <c r="K3126" s="67">
        <v>4561526085</v>
      </c>
      <c r="L3126" s="67">
        <v>49182045134</v>
      </c>
      <c r="M3126" s="67">
        <v>46005256378</v>
      </c>
      <c r="N3126" s="67">
        <v>1842017536</v>
      </c>
      <c r="O3126" s="67">
        <v>0</v>
      </c>
      <c r="P3126" s="67">
        <v>498080698</v>
      </c>
      <c r="Q3126" s="67">
        <v>131888218</v>
      </c>
      <c r="R3126" s="67">
        <v>374322035</v>
      </c>
      <c r="S3126" s="67">
        <v>0</v>
      </c>
      <c r="T3126" s="67">
        <v>151599657</v>
      </c>
      <c r="U3126" s="67">
        <v>1892564860</v>
      </c>
      <c r="V3126" s="67">
        <v>0</v>
      </c>
      <c r="W3126" s="67">
        <v>0</v>
      </c>
      <c r="X3126" s="67">
        <v>0</v>
      </c>
      <c r="Y3126" s="67">
        <v>1356000000</v>
      </c>
      <c r="Z3126" s="67">
        <v>0</v>
      </c>
      <c r="AA3126" s="67">
        <v>0</v>
      </c>
      <c r="AB3126" s="67">
        <v>1356243009</v>
      </c>
      <c r="AC3126" s="67">
        <v>0</v>
      </c>
      <c r="AD3126" s="67">
        <v>0</v>
      </c>
      <c r="AE3126" s="67">
        <v>0</v>
      </c>
      <c r="AF3126" s="67">
        <v>0</v>
      </c>
      <c r="AG3126" s="67">
        <v>0</v>
      </c>
      <c r="AH3126" s="67">
        <v>0</v>
      </c>
      <c r="AI3126" s="67">
        <v>0</v>
      </c>
      <c r="AJ3126" s="67">
        <v>0</v>
      </c>
      <c r="AK3126" s="67">
        <v>0</v>
      </c>
      <c r="AL3126" s="67">
        <v>0</v>
      </c>
      <c r="AM3126" s="67">
        <v>29745186983</v>
      </c>
      <c r="AN3126" s="67">
        <v>9763758990</v>
      </c>
      <c r="AO3126" s="67">
        <v>19942869249</v>
      </c>
      <c r="AP3126" s="67">
        <v>75371536237</v>
      </c>
      <c r="AQ3126" s="67">
        <v>79244297939</v>
      </c>
      <c r="AR3126" s="67">
        <v>1770306296</v>
      </c>
      <c r="AS3126" s="67">
        <v>1427666368</v>
      </c>
      <c r="AT3126" s="67">
        <v>342639928</v>
      </c>
      <c r="AU3126" s="67">
        <v>445000000</v>
      </c>
      <c r="AV3126" s="67">
        <v>1391000000</v>
      </c>
      <c r="AW3126" s="67">
        <v>21039029950</v>
      </c>
      <c r="AX3126" s="67">
        <v>19699786727</v>
      </c>
      <c r="AY3126" s="67">
        <v>9130208741</v>
      </c>
      <c r="AZ3126" s="67">
        <v>10569577986</v>
      </c>
      <c r="BA3126" s="67">
        <v>815207398</v>
      </c>
      <c r="BB3126" s="67">
        <v>0</v>
      </c>
      <c r="BC3126" s="67">
        <v>14702999</v>
      </c>
      <c r="BD3126" s="67">
        <v>88580895</v>
      </c>
      <c r="BE3126" s="67">
        <v>223295508</v>
      </c>
      <c r="BF3126" s="67">
        <v>0</v>
      </c>
      <c r="BG3126" s="67">
        <v>197456422</v>
      </c>
      <c r="BH3126" s="67">
        <v>1146940</v>
      </c>
      <c r="BI3126" s="67"/>
      <c r="BJ3126" s="67"/>
      <c r="BK3126" s="67">
        <v>0</v>
      </c>
      <c r="BL3126" s="67">
        <v>1146940</v>
      </c>
      <c r="BM3126" s="67"/>
      <c r="BN3126" s="67"/>
      <c r="BO3126" s="67">
        <v>1146940</v>
      </c>
      <c r="BP3126" s="67"/>
      <c r="BQ3126" s="67"/>
      <c r="BR3126" s="67"/>
      <c r="BS3126" s="67"/>
      <c r="BT3126" s="67"/>
      <c r="BU3126" s="67">
        <v>0</v>
      </c>
      <c r="BV3126" s="67"/>
      <c r="BW3126" s="67"/>
      <c r="BX3126" s="67"/>
      <c r="BY3126" s="67"/>
      <c r="BZ3126" s="67">
        <v>7918003124</v>
      </c>
      <c r="CA3126" s="67">
        <v>3883542758</v>
      </c>
      <c r="CB3126" s="67">
        <v>4034460366</v>
      </c>
      <c r="CC3126" s="67">
        <v>29782486310</v>
      </c>
      <c r="CD3126" s="67">
        <v>30730000000</v>
      </c>
    </row>
    <row r="3127" spans="1:82">
      <c r="A3127" t="s">
        <v>3508</v>
      </c>
      <c r="B3127" t="s">
        <v>3509</v>
      </c>
      <c r="C3127" t="s">
        <v>69</v>
      </c>
      <c r="D3127" t="s">
        <v>68</v>
      </c>
      <c r="E3127" t="s">
        <v>153</v>
      </c>
      <c r="F3127" s="67">
        <v>1999</v>
      </c>
      <c r="G3127" t="s">
        <v>3514</v>
      </c>
      <c r="H3127" s="67">
        <v>8009587</v>
      </c>
      <c r="I3127" s="67">
        <v>817773269</v>
      </c>
      <c r="J3127" s="67">
        <v>1374304359</v>
      </c>
      <c r="K3127" s="67">
        <v>4680699198</v>
      </c>
      <c r="L3127" s="67">
        <v>50480425340</v>
      </c>
      <c r="M3127" s="67">
        <v>47315622814</v>
      </c>
      <c r="N3127" s="67">
        <v>1823157288</v>
      </c>
      <c r="O3127" s="67">
        <v>0</v>
      </c>
      <c r="P3127" s="67">
        <v>492980896</v>
      </c>
      <c r="Q3127" s="67">
        <v>130537826</v>
      </c>
      <c r="R3127" s="67">
        <v>370489386</v>
      </c>
      <c r="S3127" s="67">
        <v>0</v>
      </c>
      <c r="T3127" s="67">
        <v>154006001</v>
      </c>
      <c r="U3127" s="67">
        <v>1892028644</v>
      </c>
      <c r="V3127" s="67">
        <v>0</v>
      </c>
      <c r="W3127" s="67">
        <v>0</v>
      </c>
      <c r="X3127" s="67">
        <v>0</v>
      </c>
      <c r="Y3127" s="67">
        <v>1356000000</v>
      </c>
      <c r="Z3127" s="67">
        <v>0</v>
      </c>
      <c r="AA3127" s="67">
        <v>0</v>
      </c>
      <c r="AB3127" s="67">
        <v>1355858748</v>
      </c>
      <c r="AC3127" s="67">
        <v>0</v>
      </c>
      <c r="AD3127" s="67">
        <v>0</v>
      </c>
      <c r="AE3127" s="67">
        <v>0</v>
      </c>
      <c r="AF3127" s="67">
        <v>0</v>
      </c>
      <c r="AG3127" s="67">
        <v>0</v>
      </c>
      <c r="AH3127" s="67">
        <v>0</v>
      </c>
      <c r="AI3127" s="67">
        <v>0</v>
      </c>
      <c r="AJ3127" s="67">
        <v>0</v>
      </c>
      <c r="AK3127" s="67">
        <v>0</v>
      </c>
      <c r="AL3127" s="67">
        <v>0</v>
      </c>
      <c r="AM3127" s="67">
        <v>31148017151</v>
      </c>
      <c r="AN3127" s="67">
        <v>10156887241</v>
      </c>
      <c r="AO3127" s="67">
        <v>21015423934</v>
      </c>
      <c r="AP3127" s="67">
        <v>77981684658</v>
      </c>
      <c r="AQ3127" s="67">
        <v>82019865614</v>
      </c>
      <c r="AR3127" s="67">
        <v>1655122037</v>
      </c>
      <c r="AS3127" s="67">
        <v>1334775836</v>
      </c>
      <c r="AT3127" s="67">
        <v>320346201</v>
      </c>
      <c r="AU3127" s="67">
        <v>409000000</v>
      </c>
      <c r="AV3127" s="67">
        <v>1393000000</v>
      </c>
      <c r="AW3127" s="67">
        <v>18166989533</v>
      </c>
      <c r="AX3127" s="67">
        <v>17186475365</v>
      </c>
      <c r="AY3127" s="67">
        <v>7943711717</v>
      </c>
      <c r="AZ3127" s="67">
        <v>9242763648</v>
      </c>
      <c r="BA3127" s="67">
        <v>502907225</v>
      </c>
      <c r="BB3127" s="67">
        <v>0</v>
      </c>
      <c r="BC3127" s="67">
        <v>15438149</v>
      </c>
      <c r="BD3127" s="67">
        <v>90075085</v>
      </c>
      <c r="BE3127" s="67">
        <v>222764036</v>
      </c>
      <c r="BF3127" s="67">
        <v>0</v>
      </c>
      <c r="BG3127" s="67">
        <v>149329671</v>
      </c>
      <c r="BH3127" s="67">
        <v>601337</v>
      </c>
      <c r="BI3127" s="67"/>
      <c r="BJ3127" s="67"/>
      <c r="BK3127" s="67">
        <v>0</v>
      </c>
      <c r="BL3127" s="67">
        <v>601337</v>
      </c>
      <c r="BM3127" s="67"/>
      <c r="BN3127" s="67"/>
      <c r="BO3127" s="67">
        <v>601337</v>
      </c>
      <c r="BP3127" s="67"/>
      <c r="BQ3127" s="67"/>
      <c r="BR3127" s="67"/>
      <c r="BS3127" s="67"/>
      <c r="BT3127" s="67"/>
      <c r="BU3127" s="67">
        <v>0</v>
      </c>
      <c r="BV3127" s="67"/>
      <c r="BW3127" s="67"/>
      <c r="BX3127" s="67"/>
      <c r="BY3127" s="67"/>
      <c r="BZ3127" s="67">
        <v>8802246934</v>
      </c>
      <c r="CA3127" s="67">
        <v>4275727589</v>
      </c>
      <c r="CB3127" s="67">
        <v>4526519345</v>
      </c>
      <c r="CC3127" s="67">
        <v>27640959841</v>
      </c>
      <c r="CD3127" s="67">
        <v>28620000000</v>
      </c>
    </row>
    <row r="3128" spans="1:82">
      <c r="A3128" t="s">
        <v>3508</v>
      </c>
      <c r="B3128" t="s">
        <v>3509</v>
      </c>
      <c r="C3128" t="s">
        <v>69</v>
      </c>
      <c r="D3128" t="s">
        <v>68</v>
      </c>
      <c r="E3128" t="s">
        <v>153</v>
      </c>
      <c r="F3128" s="67">
        <v>2000</v>
      </c>
      <c r="G3128" t="s">
        <v>3515</v>
      </c>
      <c r="H3128" s="67">
        <v>8109989</v>
      </c>
      <c r="I3128" s="67">
        <v>900290189</v>
      </c>
      <c r="J3128" s="67">
        <v>1316256231</v>
      </c>
      <c r="K3128" s="67">
        <v>4440343501</v>
      </c>
      <c r="L3128" s="67">
        <v>50651601334</v>
      </c>
      <c r="M3128" s="67">
        <v>47571998859</v>
      </c>
      <c r="N3128" s="67">
        <v>1804297041</v>
      </c>
      <c r="O3128" s="67">
        <v>0</v>
      </c>
      <c r="P3128" s="67">
        <v>487881093</v>
      </c>
      <c r="Q3128" s="67">
        <v>129187435</v>
      </c>
      <c r="R3128" s="67">
        <v>366656737</v>
      </c>
      <c r="S3128" s="67">
        <v>0</v>
      </c>
      <c r="T3128" s="67">
        <v>128739392</v>
      </c>
      <c r="U3128" s="67">
        <v>1891713222</v>
      </c>
      <c r="V3128" s="67">
        <v>0</v>
      </c>
      <c r="W3128" s="67">
        <v>0</v>
      </c>
      <c r="X3128" s="67">
        <v>0</v>
      </c>
      <c r="Y3128" s="67">
        <v>1356000000</v>
      </c>
      <c r="Z3128" s="67">
        <v>0</v>
      </c>
      <c r="AA3128" s="67">
        <v>0</v>
      </c>
      <c r="AB3128" s="67">
        <v>1355632712</v>
      </c>
      <c r="AC3128" s="67">
        <v>0</v>
      </c>
      <c r="AD3128" s="67">
        <v>0</v>
      </c>
      <c r="AE3128" s="67">
        <v>0</v>
      </c>
      <c r="AF3128" s="67">
        <v>0</v>
      </c>
      <c r="AG3128" s="67">
        <v>0</v>
      </c>
      <c r="AH3128" s="67">
        <v>0</v>
      </c>
      <c r="AI3128" s="67">
        <v>0</v>
      </c>
      <c r="AJ3128" s="67">
        <v>0</v>
      </c>
      <c r="AK3128" s="67">
        <v>0</v>
      </c>
      <c r="AL3128" s="67">
        <v>0</v>
      </c>
      <c r="AM3128" s="67">
        <v>32581130704</v>
      </c>
      <c r="AN3128" s="67">
        <v>10586007921</v>
      </c>
      <c r="AO3128" s="67">
        <v>22056771549</v>
      </c>
      <c r="AP3128" s="67">
        <v>79901109282</v>
      </c>
      <c r="AQ3128" s="67">
        <v>83736837488</v>
      </c>
      <c r="AR3128" s="67">
        <v>1390849988</v>
      </c>
      <c r="AS3128" s="67">
        <v>1121653216</v>
      </c>
      <c r="AT3128" s="67">
        <v>269196772</v>
      </c>
      <c r="AU3128" s="67">
        <v>407000000</v>
      </c>
      <c r="AV3128" s="67">
        <v>1373000000</v>
      </c>
      <c r="AW3128" s="67">
        <v>18441100449</v>
      </c>
      <c r="AX3128" s="67">
        <v>17467929182</v>
      </c>
      <c r="AY3128" s="67">
        <v>8342703342</v>
      </c>
      <c r="AZ3128" s="67">
        <v>9125225840</v>
      </c>
      <c r="BA3128" s="67">
        <v>531470904</v>
      </c>
      <c r="BB3128" s="67">
        <v>0</v>
      </c>
      <c r="BC3128" s="67">
        <v>19849049</v>
      </c>
      <c r="BD3128" s="67">
        <v>92408707</v>
      </c>
      <c r="BE3128" s="67">
        <v>224256554</v>
      </c>
      <c r="BF3128" s="67">
        <v>0</v>
      </c>
      <c r="BG3128" s="67">
        <v>105186053</v>
      </c>
      <c r="BH3128" s="67">
        <v>309070</v>
      </c>
      <c r="BI3128" s="67"/>
      <c r="BJ3128" s="67"/>
      <c r="BK3128" s="67">
        <v>0</v>
      </c>
      <c r="BL3128" s="67">
        <v>309070</v>
      </c>
      <c r="BM3128" s="67"/>
      <c r="BN3128" s="67"/>
      <c r="BO3128" s="67">
        <v>309070</v>
      </c>
      <c r="BP3128" s="67"/>
      <c r="BQ3128" s="67"/>
      <c r="BR3128" s="67"/>
      <c r="BS3128" s="67"/>
      <c r="BT3128" s="67"/>
      <c r="BU3128" s="67">
        <v>0</v>
      </c>
      <c r="BV3128" s="67"/>
      <c r="BW3128" s="67"/>
      <c r="BX3128" s="67"/>
      <c r="BY3128" s="67"/>
      <c r="BZ3128" s="67">
        <v>8581785403</v>
      </c>
      <c r="CA3128" s="67">
        <v>4141106527</v>
      </c>
      <c r="CB3128" s="67">
        <v>4440678876</v>
      </c>
      <c r="CC3128" s="67">
        <v>27448044910</v>
      </c>
      <c r="CD3128" s="67">
        <v>28410000000</v>
      </c>
    </row>
    <row r="3129" spans="1:82">
      <c r="A3129" t="s">
        <v>3508</v>
      </c>
      <c r="B3129" t="s">
        <v>3509</v>
      </c>
      <c r="C3129" t="s">
        <v>69</v>
      </c>
      <c r="D3129" t="s">
        <v>68</v>
      </c>
      <c r="E3129" t="s">
        <v>153</v>
      </c>
      <c r="F3129" s="67">
        <v>2001</v>
      </c>
      <c r="G3129" t="s">
        <v>3516</v>
      </c>
      <c r="H3129" s="67">
        <v>8223941</v>
      </c>
      <c r="I3129" s="67">
        <v>986495419</v>
      </c>
      <c r="J3129" s="67">
        <v>1355044238</v>
      </c>
      <c r="K3129" s="67">
        <v>4287322417</v>
      </c>
      <c r="L3129" s="67">
        <v>52779821939</v>
      </c>
      <c r="M3129" s="67">
        <v>49822410778</v>
      </c>
      <c r="N3129" s="67">
        <v>1790466192</v>
      </c>
      <c r="O3129" s="67">
        <v>0</v>
      </c>
      <c r="P3129" s="67">
        <v>484141238</v>
      </c>
      <c r="Q3129" s="67">
        <v>128197148</v>
      </c>
      <c r="R3129" s="67">
        <v>363846128</v>
      </c>
      <c r="S3129" s="67">
        <v>0</v>
      </c>
      <c r="T3129" s="67">
        <v>107244726</v>
      </c>
      <c r="U3129" s="67">
        <v>1891397801</v>
      </c>
      <c r="V3129" s="67">
        <v>0</v>
      </c>
      <c r="W3129" s="67">
        <v>0</v>
      </c>
      <c r="X3129" s="67">
        <v>0</v>
      </c>
      <c r="Y3129" s="67">
        <v>1355000000</v>
      </c>
      <c r="Z3129" s="67">
        <v>0</v>
      </c>
      <c r="AA3129" s="67">
        <v>0</v>
      </c>
      <c r="AB3129" s="67">
        <v>1355406676</v>
      </c>
      <c r="AC3129" s="67">
        <v>0</v>
      </c>
      <c r="AD3129" s="67">
        <v>0</v>
      </c>
      <c r="AE3129" s="67">
        <v>0</v>
      </c>
      <c r="AF3129" s="67">
        <v>0</v>
      </c>
      <c r="AG3129" s="67">
        <v>0</v>
      </c>
      <c r="AH3129" s="67">
        <v>0</v>
      </c>
      <c r="AI3129" s="67">
        <v>0</v>
      </c>
      <c r="AJ3129" s="67">
        <v>0</v>
      </c>
      <c r="AK3129" s="67">
        <v>0</v>
      </c>
      <c r="AL3129" s="67">
        <v>0</v>
      </c>
      <c r="AM3129" s="67">
        <v>34086973422</v>
      </c>
      <c r="AN3129" s="67">
        <v>11127478839</v>
      </c>
      <c r="AO3129" s="67">
        <v>22997430953</v>
      </c>
      <c r="AP3129" s="67">
        <v>83942062823</v>
      </c>
      <c r="AQ3129" s="67">
        <v>87558510773</v>
      </c>
      <c r="AR3129" s="67">
        <v>1357561747</v>
      </c>
      <c r="AS3129" s="67">
        <v>1094807861</v>
      </c>
      <c r="AT3129" s="67">
        <v>262753887</v>
      </c>
      <c r="AU3129" s="67">
        <v>433000000</v>
      </c>
      <c r="AV3129" s="67">
        <v>1370000000</v>
      </c>
      <c r="AW3129" s="67">
        <v>11588264040</v>
      </c>
      <c r="AX3129" s="67">
        <v>10521799954</v>
      </c>
      <c r="AY3129" s="67">
        <v>4859686446</v>
      </c>
      <c r="AZ3129" s="67">
        <v>5662113508</v>
      </c>
      <c r="BA3129" s="67">
        <v>611700062</v>
      </c>
      <c r="BB3129" s="67">
        <v>0</v>
      </c>
      <c r="BC3129" s="67">
        <v>21319349</v>
      </c>
      <c r="BD3129" s="67">
        <v>111061892</v>
      </c>
      <c r="BE3129" s="67">
        <v>234979818</v>
      </c>
      <c r="BF3129" s="67">
        <v>0</v>
      </c>
      <c r="BG3129" s="67">
        <v>87402965</v>
      </c>
      <c r="BH3129" s="67">
        <v>445528</v>
      </c>
      <c r="BI3129" s="67"/>
      <c r="BJ3129" s="67"/>
      <c r="BK3129" s="67">
        <v>0</v>
      </c>
      <c r="BL3129" s="67">
        <v>445528</v>
      </c>
      <c r="BM3129" s="67"/>
      <c r="BN3129" s="67"/>
      <c r="BO3129" s="67">
        <v>445528</v>
      </c>
      <c r="BP3129" s="67"/>
      <c r="BQ3129" s="67"/>
      <c r="BR3129" s="67"/>
      <c r="BS3129" s="67"/>
      <c r="BT3129" s="67"/>
      <c r="BU3129" s="67">
        <v>0</v>
      </c>
      <c r="BV3129" s="67"/>
      <c r="BW3129" s="67"/>
      <c r="BX3129" s="67"/>
      <c r="BY3129" s="67"/>
      <c r="BZ3129" s="67">
        <v>13575946905</v>
      </c>
      <c r="CA3129" s="67">
        <v>4879673121</v>
      </c>
      <c r="CB3129" s="67">
        <v>8696273784</v>
      </c>
      <c r="CC3129" s="67">
        <v>25585218220</v>
      </c>
      <c r="CD3129" s="67">
        <v>26520000000</v>
      </c>
    </row>
    <row r="3130" spans="1:82">
      <c r="A3130" t="s">
        <v>3508</v>
      </c>
      <c r="B3130" t="s">
        <v>3509</v>
      </c>
      <c r="C3130" t="s">
        <v>69</v>
      </c>
      <c r="D3130" t="s">
        <v>68</v>
      </c>
      <c r="E3130" t="s">
        <v>153</v>
      </c>
      <c r="F3130" s="67">
        <v>2002</v>
      </c>
      <c r="G3130" t="s">
        <v>3517</v>
      </c>
      <c r="H3130" s="67">
        <v>8372306</v>
      </c>
      <c r="I3130" s="67">
        <v>1087483198</v>
      </c>
      <c r="J3130" s="67">
        <v>1460507962</v>
      </c>
      <c r="K3130" s="67">
        <v>4703694760</v>
      </c>
      <c r="L3130" s="67">
        <v>54982046674</v>
      </c>
      <c r="M3130" s="67">
        <v>52158281379</v>
      </c>
      <c r="N3130" s="67">
        <v>1776635344</v>
      </c>
      <c r="O3130" s="67">
        <v>0</v>
      </c>
      <c r="P3130" s="67">
        <v>480401383</v>
      </c>
      <c r="Q3130" s="67">
        <v>127206861</v>
      </c>
      <c r="R3130" s="67">
        <v>361035519</v>
      </c>
      <c r="S3130" s="67">
        <v>0</v>
      </c>
      <c r="T3130" s="67">
        <v>118037178</v>
      </c>
      <c r="U3130" s="67">
        <v>1891082380</v>
      </c>
      <c r="V3130" s="67">
        <v>0</v>
      </c>
      <c r="W3130" s="67">
        <v>0</v>
      </c>
      <c r="X3130" s="67">
        <v>0</v>
      </c>
      <c r="Y3130" s="67">
        <v>1355000000</v>
      </c>
      <c r="Z3130" s="67">
        <v>0</v>
      </c>
      <c r="AA3130" s="67">
        <v>0</v>
      </c>
      <c r="AB3130" s="67">
        <v>1355180640</v>
      </c>
      <c r="AC3130" s="67">
        <v>0</v>
      </c>
      <c r="AD3130" s="67">
        <v>0</v>
      </c>
      <c r="AE3130" s="67">
        <v>0</v>
      </c>
      <c r="AF3130" s="67">
        <v>0</v>
      </c>
      <c r="AG3130" s="67">
        <v>0</v>
      </c>
      <c r="AH3130" s="67">
        <v>0</v>
      </c>
      <c r="AI3130" s="67">
        <v>0</v>
      </c>
      <c r="AJ3130" s="67">
        <v>0</v>
      </c>
      <c r="AK3130" s="67">
        <v>0</v>
      </c>
      <c r="AL3130" s="67">
        <v>0</v>
      </c>
      <c r="AM3130" s="67">
        <v>35632645088</v>
      </c>
      <c r="AN3130" s="67">
        <v>11701369434</v>
      </c>
      <c r="AO3130" s="67">
        <v>23960561357</v>
      </c>
      <c r="AP3130" s="67">
        <v>87656933394</v>
      </c>
      <c r="AQ3130" s="67">
        <v>91546684589</v>
      </c>
      <c r="AR3130" s="67">
        <v>1239249275</v>
      </c>
      <c r="AS3130" s="67">
        <v>999394576</v>
      </c>
      <c r="AT3130" s="67">
        <v>239854698</v>
      </c>
      <c r="AU3130" s="67">
        <v>476000000</v>
      </c>
      <c r="AV3130" s="67">
        <v>1533000000</v>
      </c>
      <c r="AW3130" s="67">
        <v>13555838838</v>
      </c>
      <c r="AX3130" s="67">
        <v>11903945307</v>
      </c>
      <c r="AY3130" s="67">
        <v>5600213805</v>
      </c>
      <c r="AZ3130" s="67">
        <v>6303731503</v>
      </c>
      <c r="BA3130" s="67">
        <v>807606520</v>
      </c>
      <c r="BB3130" s="67">
        <v>0</v>
      </c>
      <c r="BC3130" s="67">
        <v>362265009</v>
      </c>
      <c r="BD3130" s="67">
        <v>124026179</v>
      </c>
      <c r="BE3130" s="67">
        <v>253850172</v>
      </c>
      <c r="BF3130" s="67">
        <v>0</v>
      </c>
      <c r="BG3130" s="67">
        <v>104145651</v>
      </c>
      <c r="BH3130" s="67">
        <v>531703</v>
      </c>
      <c r="BI3130" s="67"/>
      <c r="BJ3130" s="67"/>
      <c r="BK3130" s="67">
        <v>0</v>
      </c>
      <c r="BL3130" s="67">
        <v>531703</v>
      </c>
      <c r="BM3130" s="67"/>
      <c r="BN3130" s="67"/>
      <c r="BO3130" s="67">
        <v>531703</v>
      </c>
      <c r="BP3130" s="67"/>
      <c r="BQ3130" s="67"/>
      <c r="BR3130" s="67"/>
      <c r="BS3130" s="67"/>
      <c r="BT3130" s="67"/>
      <c r="BU3130" s="67">
        <v>0</v>
      </c>
      <c r="BV3130" s="67"/>
      <c r="BW3130" s="67"/>
      <c r="BX3130" s="67"/>
      <c r="BY3130" s="67"/>
      <c r="BZ3130" s="67">
        <v>13642646798</v>
      </c>
      <c r="CA3130" s="67">
        <v>4877987124</v>
      </c>
      <c r="CB3130" s="67">
        <v>8764659674</v>
      </c>
      <c r="CC3130" s="67">
        <v>27381266614</v>
      </c>
      <c r="CD3130" s="67">
        <v>28440000000</v>
      </c>
    </row>
    <row r="3131" spans="1:82">
      <c r="A3131" t="s">
        <v>3508</v>
      </c>
      <c r="B3131" t="s">
        <v>3509</v>
      </c>
      <c r="C3131" t="s">
        <v>69</v>
      </c>
      <c r="D3131" t="s">
        <v>68</v>
      </c>
      <c r="E3131" t="s">
        <v>153</v>
      </c>
      <c r="F3131" s="67">
        <v>2003</v>
      </c>
      <c r="G3131" t="s">
        <v>3518</v>
      </c>
      <c r="H3131" s="67">
        <v>8567992</v>
      </c>
      <c r="I3131" s="67">
        <v>1180031246</v>
      </c>
      <c r="J3131" s="67">
        <v>1330692433</v>
      </c>
      <c r="K3131" s="67">
        <v>4797346110</v>
      </c>
      <c r="L3131" s="67">
        <v>54301531844</v>
      </c>
      <c r="M3131" s="67">
        <v>51389153251</v>
      </c>
      <c r="N3131" s="67">
        <v>1762804495</v>
      </c>
      <c r="O3131" s="67">
        <v>0</v>
      </c>
      <c r="P3131" s="67">
        <v>476661528</v>
      </c>
      <c r="Q3131" s="67">
        <v>126216574</v>
      </c>
      <c r="R3131" s="67">
        <v>358224910</v>
      </c>
      <c r="S3131" s="67">
        <v>0</v>
      </c>
      <c r="T3131" s="67">
        <v>141493014</v>
      </c>
      <c r="U3131" s="67">
        <v>1890766958</v>
      </c>
      <c r="V3131" s="67">
        <v>0</v>
      </c>
      <c r="W3131" s="67">
        <v>0</v>
      </c>
      <c r="X3131" s="67">
        <v>0</v>
      </c>
      <c r="Y3131" s="67">
        <v>1355000000</v>
      </c>
      <c r="Z3131" s="67">
        <v>0</v>
      </c>
      <c r="AA3131" s="67">
        <v>0</v>
      </c>
      <c r="AB3131" s="67">
        <v>1354954604</v>
      </c>
      <c r="AC3131" s="67">
        <v>0</v>
      </c>
      <c r="AD3131" s="67">
        <v>0</v>
      </c>
      <c r="AE3131" s="67">
        <v>0</v>
      </c>
      <c r="AF3131" s="67">
        <v>0</v>
      </c>
      <c r="AG3131" s="67">
        <v>0</v>
      </c>
      <c r="AH3131" s="67">
        <v>0</v>
      </c>
      <c r="AI3131" s="67">
        <v>0</v>
      </c>
      <c r="AJ3131" s="67">
        <v>0</v>
      </c>
      <c r="AK3131" s="67">
        <v>0</v>
      </c>
      <c r="AL3131" s="67">
        <v>0</v>
      </c>
      <c r="AM3131" s="67">
        <v>37177672962</v>
      </c>
      <c r="AN3131" s="67">
        <v>12274193055</v>
      </c>
      <c r="AO3131" s="67">
        <v>24925390035</v>
      </c>
      <c r="AP3131" s="67">
        <v>88974918956</v>
      </c>
      <c r="AQ3131" s="67">
        <v>93076335890</v>
      </c>
      <c r="AR3131" s="67">
        <v>1280537244</v>
      </c>
      <c r="AS3131" s="67">
        <v>1032691326</v>
      </c>
      <c r="AT3131" s="67">
        <v>247845918</v>
      </c>
      <c r="AU3131" s="67">
        <v>466000000</v>
      </c>
      <c r="AV3131" s="67">
        <v>1680000000</v>
      </c>
      <c r="AW3131" s="67">
        <v>17312027981</v>
      </c>
      <c r="AX3131" s="67">
        <v>14994380507</v>
      </c>
      <c r="AY3131" s="67">
        <v>7134492564</v>
      </c>
      <c r="AZ3131" s="67">
        <v>7859887943</v>
      </c>
      <c r="BA3131" s="67">
        <v>1354884923</v>
      </c>
      <c r="BB3131" s="67">
        <v>0</v>
      </c>
      <c r="BC3131" s="67">
        <v>407921314</v>
      </c>
      <c r="BD3131" s="67">
        <v>133099661</v>
      </c>
      <c r="BE3131" s="67">
        <v>279804307</v>
      </c>
      <c r="BF3131" s="67">
        <v>0</v>
      </c>
      <c r="BG3131" s="67">
        <v>141937269</v>
      </c>
      <c r="BH3131" s="67">
        <v>172720</v>
      </c>
      <c r="BI3131" s="67"/>
      <c r="BJ3131" s="67"/>
      <c r="BK3131" s="67">
        <v>0</v>
      </c>
      <c r="BL3131" s="67">
        <v>172720</v>
      </c>
      <c r="BM3131" s="67"/>
      <c r="BN3131" s="67"/>
      <c r="BO3131" s="67">
        <v>172720</v>
      </c>
      <c r="BP3131" s="67"/>
      <c r="BQ3131" s="67"/>
      <c r="BR3131" s="67"/>
      <c r="BS3131" s="67"/>
      <c r="BT3131" s="67"/>
      <c r="BU3131" s="67">
        <v>0</v>
      </c>
      <c r="BV3131" s="67"/>
      <c r="BW3131" s="67"/>
      <c r="BX3131" s="67"/>
      <c r="BY3131" s="67"/>
      <c r="BZ3131" s="67">
        <v>15023375314</v>
      </c>
      <c r="CA3131" s="67">
        <v>5354499732</v>
      </c>
      <c r="CB3131" s="67">
        <v>9668875582</v>
      </c>
      <c r="CC3131" s="67">
        <v>32402113259</v>
      </c>
      <c r="CD3131" s="67">
        <v>33620000000</v>
      </c>
    </row>
    <row r="3132" spans="1:82">
      <c r="A3132" t="s">
        <v>3508</v>
      </c>
      <c r="B3132" t="s">
        <v>3509</v>
      </c>
      <c r="C3132" t="s">
        <v>69</v>
      </c>
      <c r="D3132" t="s">
        <v>68</v>
      </c>
      <c r="E3132" t="s">
        <v>153</v>
      </c>
      <c r="F3132" s="67">
        <v>2004</v>
      </c>
      <c r="G3132" t="s">
        <v>3519</v>
      </c>
      <c r="H3132" s="67">
        <v>8791853</v>
      </c>
      <c r="I3132" s="67">
        <v>1287854549</v>
      </c>
      <c r="J3132" s="67">
        <v>1439856131</v>
      </c>
      <c r="K3132" s="67">
        <v>4680804383</v>
      </c>
      <c r="L3132" s="67">
        <v>54448029864</v>
      </c>
      <c r="M3132" s="67">
        <v>51727569629</v>
      </c>
      <c r="N3132" s="67">
        <v>1748973647</v>
      </c>
      <c r="O3132" s="67">
        <v>0</v>
      </c>
      <c r="P3132" s="67">
        <v>472921673</v>
      </c>
      <c r="Q3132" s="67">
        <v>125226287</v>
      </c>
      <c r="R3132" s="67">
        <v>355414301</v>
      </c>
      <c r="S3132" s="67">
        <v>0</v>
      </c>
      <c r="T3132" s="67">
        <v>101415358</v>
      </c>
      <c r="U3132" s="67">
        <v>1890451537</v>
      </c>
      <c r="V3132" s="67">
        <v>0</v>
      </c>
      <c r="W3132" s="67">
        <v>0</v>
      </c>
      <c r="X3132" s="67">
        <v>0</v>
      </c>
      <c r="Y3132" s="67">
        <v>1355000000</v>
      </c>
      <c r="Z3132" s="67">
        <v>0</v>
      </c>
      <c r="AA3132" s="67">
        <v>0</v>
      </c>
      <c r="AB3132" s="67">
        <v>1354728567</v>
      </c>
      <c r="AC3132" s="67">
        <v>0</v>
      </c>
      <c r="AD3132" s="67">
        <v>0</v>
      </c>
      <c r="AE3132" s="67">
        <v>0</v>
      </c>
      <c r="AF3132" s="67">
        <v>0</v>
      </c>
      <c r="AG3132" s="67">
        <v>0</v>
      </c>
      <c r="AH3132" s="67">
        <v>0</v>
      </c>
      <c r="AI3132" s="67">
        <v>0</v>
      </c>
      <c r="AJ3132" s="67">
        <v>0</v>
      </c>
      <c r="AK3132" s="67">
        <v>0</v>
      </c>
      <c r="AL3132" s="67">
        <v>0</v>
      </c>
      <c r="AM3132" s="67">
        <v>38890367549</v>
      </c>
      <c r="AN3132" s="67">
        <v>12895101677</v>
      </c>
      <c r="AO3132" s="67">
        <v>26011651729</v>
      </c>
      <c r="AP3132" s="67">
        <v>91486880781</v>
      </c>
      <c r="AQ3132" s="67">
        <v>95348867242</v>
      </c>
      <c r="AR3132" s="67">
        <v>1415619264</v>
      </c>
      <c r="AS3132" s="67">
        <v>1141628439</v>
      </c>
      <c r="AT3132" s="67">
        <v>273990825</v>
      </c>
      <c r="AU3132" s="67">
        <v>566000000</v>
      </c>
      <c r="AV3132" s="67">
        <v>1840000000</v>
      </c>
      <c r="AW3132" s="67">
        <v>20759096642</v>
      </c>
      <c r="AX3132" s="67">
        <v>18501429629</v>
      </c>
      <c r="AY3132" s="67">
        <v>8761254113</v>
      </c>
      <c r="AZ3132" s="67">
        <v>9740175516</v>
      </c>
      <c r="BA3132" s="67">
        <v>1238677673</v>
      </c>
      <c r="BB3132" s="67">
        <v>0</v>
      </c>
      <c r="BC3132" s="67">
        <v>464592599</v>
      </c>
      <c r="BD3132" s="67">
        <v>143987650</v>
      </c>
      <c r="BE3132" s="67">
        <v>310202434</v>
      </c>
      <c r="BF3132" s="67">
        <v>0</v>
      </c>
      <c r="BG3132" s="67">
        <v>100206657</v>
      </c>
      <c r="BH3132" s="67">
        <v>123853</v>
      </c>
      <c r="BI3132" s="67"/>
      <c r="BJ3132" s="67"/>
      <c r="BK3132" s="67">
        <v>0</v>
      </c>
      <c r="BL3132" s="67">
        <v>123853</v>
      </c>
      <c r="BM3132" s="67"/>
      <c r="BN3132" s="67"/>
      <c r="BO3132" s="67">
        <v>123853</v>
      </c>
      <c r="BP3132" s="67"/>
      <c r="BQ3132" s="67"/>
      <c r="BR3132" s="67"/>
      <c r="BS3132" s="67"/>
      <c r="BT3132" s="67"/>
      <c r="BU3132" s="67">
        <v>0</v>
      </c>
      <c r="BV3132" s="67"/>
      <c r="BW3132" s="67"/>
      <c r="BX3132" s="67"/>
      <c r="BY3132" s="67"/>
      <c r="BZ3132" s="67">
        <v>16907439808</v>
      </c>
      <c r="CA3132" s="67">
        <v>6005036703</v>
      </c>
      <c r="CB3132" s="67">
        <v>10902403105</v>
      </c>
      <c r="CC3132" s="67">
        <v>37808279567</v>
      </c>
      <c r="CD3132" s="67">
        <v>39080000000</v>
      </c>
    </row>
    <row r="3133" spans="1:82">
      <c r="A3133" t="s">
        <v>3508</v>
      </c>
      <c r="B3133" t="s">
        <v>3509</v>
      </c>
      <c r="C3133" t="s">
        <v>69</v>
      </c>
      <c r="D3133" t="s">
        <v>68</v>
      </c>
      <c r="E3133" t="s">
        <v>153</v>
      </c>
      <c r="F3133" s="67">
        <v>2005</v>
      </c>
      <c r="G3133" t="s">
        <v>3520</v>
      </c>
      <c r="H3133" s="67">
        <v>9026299</v>
      </c>
      <c r="I3133" s="67">
        <v>1423496004</v>
      </c>
      <c r="J3133" s="67">
        <v>1187784963</v>
      </c>
      <c r="K3133" s="67">
        <v>4041735866</v>
      </c>
      <c r="L3133" s="67">
        <v>53507432054</v>
      </c>
      <c r="M3133" s="67">
        <v>50788093869</v>
      </c>
      <c r="N3133" s="67">
        <v>1735142799</v>
      </c>
      <c r="O3133" s="67">
        <v>0</v>
      </c>
      <c r="P3133" s="67">
        <v>469181818</v>
      </c>
      <c r="Q3133" s="67">
        <v>124236000</v>
      </c>
      <c r="R3133" s="67">
        <v>352603691</v>
      </c>
      <c r="S3133" s="67">
        <v>0</v>
      </c>
      <c r="T3133" s="67">
        <v>99225585</v>
      </c>
      <c r="U3133" s="67">
        <v>1890293826</v>
      </c>
      <c r="V3133" s="67">
        <v>0</v>
      </c>
      <c r="W3133" s="67">
        <v>0</v>
      </c>
      <c r="X3133" s="67">
        <v>0</v>
      </c>
      <c r="Y3133" s="67">
        <v>1355000000</v>
      </c>
      <c r="Z3133" s="67">
        <v>0</v>
      </c>
      <c r="AA3133" s="67">
        <v>0</v>
      </c>
      <c r="AB3133" s="67">
        <v>1354615549</v>
      </c>
      <c r="AC3133" s="67">
        <v>0</v>
      </c>
      <c r="AD3133" s="67">
        <v>0</v>
      </c>
      <c r="AE3133" s="67">
        <v>0</v>
      </c>
      <c r="AF3133" s="67">
        <v>0</v>
      </c>
      <c r="AG3133" s="67">
        <v>0</v>
      </c>
      <c r="AH3133" s="67">
        <v>0</v>
      </c>
      <c r="AI3133" s="67">
        <v>0</v>
      </c>
      <c r="AJ3133" s="67">
        <v>0</v>
      </c>
      <c r="AK3133" s="67">
        <v>0</v>
      </c>
      <c r="AL3133" s="67">
        <v>0</v>
      </c>
      <c r="AM3133" s="67">
        <v>40608908872</v>
      </c>
      <c r="AN3133" s="67">
        <v>13508292215</v>
      </c>
      <c r="AO3133" s="67">
        <v>27113056616</v>
      </c>
      <c r="AP3133" s="67">
        <v>93142343450</v>
      </c>
      <c r="AQ3133" s="67">
        <v>96584841649</v>
      </c>
      <c r="AR3133" s="67">
        <v>1649453195</v>
      </c>
      <c r="AS3133" s="67">
        <v>1330204189</v>
      </c>
      <c r="AT3133" s="67">
        <v>319249005</v>
      </c>
      <c r="AU3133" s="67">
        <v>509000000</v>
      </c>
      <c r="AV3133" s="67">
        <v>1732000000</v>
      </c>
      <c r="AW3133" s="67">
        <v>25899293716</v>
      </c>
      <c r="AX3133" s="67">
        <v>23903038548</v>
      </c>
      <c r="AY3133" s="67">
        <v>11406679978</v>
      </c>
      <c r="AZ3133" s="67">
        <v>12496358570</v>
      </c>
      <c r="BA3133" s="67">
        <v>1356070811</v>
      </c>
      <c r="BB3133" s="67">
        <v>0</v>
      </c>
      <c r="BC3133" s="67">
        <v>49255048</v>
      </c>
      <c r="BD3133" s="67">
        <v>144168344</v>
      </c>
      <c r="BE3133" s="67">
        <v>338623951</v>
      </c>
      <c r="BF3133" s="67">
        <v>0</v>
      </c>
      <c r="BG3133" s="67">
        <v>108137014</v>
      </c>
      <c r="BH3133" s="67">
        <v>341957</v>
      </c>
      <c r="BI3133" s="67"/>
      <c r="BJ3133" s="67"/>
      <c r="BK3133" s="67">
        <v>0</v>
      </c>
      <c r="BL3133" s="67">
        <v>341957</v>
      </c>
      <c r="BM3133" s="67"/>
      <c r="BN3133" s="67"/>
      <c r="BO3133" s="67">
        <v>341957</v>
      </c>
      <c r="BP3133" s="67"/>
      <c r="BQ3133" s="67"/>
      <c r="BR3133" s="67"/>
      <c r="BS3133" s="67"/>
      <c r="BT3133" s="67"/>
      <c r="BU3133" s="67">
        <v>0</v>
      </c>
      <c r="BV3133" s="67"/>
      <c r="BW3133" s="67"/>
      <c r="BX3133" s="67"/>
      <c r="BY3133" s="67"/>
      <c r="BZ3133" s="67">
        <v>21308354326</v>
      </c>
      <c r="CA3133" s="67">
        <v>7562842522</v>
      </c>
      <c r="CB3133" s="67">
        <v>13745511804</v>
      </c>
      <c r="CC3133" s="67">
        <v>47634443194</v>
      </c>
      <c r="CD3133" s="67">
        <v>48860000000</v>
      </c>
    </row>
    <row r="3134" spans="1:82">
      <c r="A3134" t="s">
        <v>3508</v>
      </c>
      <c r="B3134" t="s">
        <v>3509</v>
      </c>
      <c r="C3134" t="s">
        <v>69</v>
      </c>
      <c r="D3134" t="s">
        <v>68</v>
      </c>
      <c r="E3134" t="s">
        <v>153</v>
      </c>
      <c r="F3134" s="67">
        <v>2006</v>
      </c>
      <c r="G3134" t="s">
        <v>3521</v>
      </c>
      <c r="H3134" s="67">
        <v>9270066</v>
      </c>
      <c r="I3134" s="67">
        <v>1608178877</v>
      </c>
      <c r="J3134" s="67">
        <v>1470228278</v>
      </c>
      <c r="K3134" s="67">
        <v>1039447106</v>
      </c>
      <c r="L3134" s="67">
        <v>54037451975</v>
      </c>
      <c r="M3134" s="67">
        <v>51359242717</v>
      </c>
      <c r="N3134" s="67">
        <v>1721311950</v>
      </c>
      <c r="O3134" s="67">
        <v>0</v>
      </c>
      <c r="P3134" s="67">
        <v>465441963</v>
      </c>
      <c r="Q3134" s="67">
        <v>123245713</v>
      </c>
      <c r="R3134" s="67">
        <v>349793082</v>
      </c>
      <c r="S3134" s="67">
        <v>0</v>
      </c>
      <c r="T3134" s="67">
        <v>99532394</v>
      </c>
      <c r="U3134" s="67">
        <v>1889978405</v>
      </c>
      <c r="V3134" s="67">
        <v>0</v>
      </c>
      <c r="W3134" s="67">
        <v>0</v>
      </c>
      <c r="X3134" s="67">
        <v>0</v>
      </c>
      <c r="Y3134" s="67">
        <v>1354000000</v>
      </c>
      <c r="Z3134" s="67">
        <v>0</v>
      </c>
      <c r="AA3134" s="67">
        <v>0</v>
      </c>
      <c r="AB3134" s="67">
        <v>1354389513</v>
      </c>
      <c r="AC3134" s="67">
        <v>0</v>
      </c>
      <c r="AD3134" s="67">
        <v>0</v>
      </c>
      <c r="AE3134" s="67">
        <v>0</v>
      </c>
      <c r="AF3134" s="67">
        <v>0</v>
      </c>
      <c r="AG3134" s="67">
        <v>0</v>
      </c>
      <c r="AH3134" s="67">
        <v>0</v>
      </c>
      <c r="AI3134" s="67">
        <v>0</v>
      </c>
      <c r="AJ3134" s="67">
        <v>0</v>
      </c>
      <c r="AK3134" s="67">
        <v>0</v>
      </c>
      <c r="AL3134" s="67">
        <v>0</v>
      </c>
      <c r="AM3134" s="67">
        <v>42528719553</v>
      </c>
      <c r="AN3134" s="67">
        <v>14169764152</v>
      </c>
      <c r="AO3134" s="67">
        <v>28368695376</v>
      </c>
      <c r="AP3134" s="67">
        <v>99181773037</v>
      </c>
      <c r="AQ3134" s="67">
        <v>99358979827</v>
      </c>
      <c r="AR3134" s="67">
        <v>1554386799</v>
      </c>
      <c r="AS3134" s="67">
        <v>1253537741</v>
      </c>
      <c r="AT3134" s="67">
        <v>300849058</v>
      </c>
      <c r="AU3134" s="67">
        <v>686000000</v>
      </c>
      <c r="AV3134" s="67">
        <v>485000000</v>
      </c>
      <c r="AW3134" s="67">
        <v>30205889141</v>
      </c>
      <c r="AX3134" s="67">
        <v>28215751271</v>
      </c>
      <c r="AY3134" s="67">
        <v>13447161677</v>
      </c>
      <c r="AZ3134" s="67">
        <v>14768589594</v>
      </c>
      <c r="BA3134" s="67">
        <v>1296234078</v>
      </c>
      <c r="BB3134" s="67">
        <v>0</v>
      </c>
      <c r="BC3134" s="67">
        <v>108802196</v>
      </c>
      <c r="BD3134" s="67">
        <v>135638104</v>
      </c>
      <c r="BE3134" s="67">
        <v>328922010</v>
      </c>
      <c r="BF3134" s="67">
        <v>0</v>
      </c>
      <c r="BG3134" s="67">
        <v>120541482</v>
      </c>
      <c r="BH3134" s="67">
        <v>3172667</v>
      </c>
      <c r="BI3134" s="67"/>
      <c r="BJ3134" s="67"/>
      <c r="BK3134" s="67">
        <v>0</v>
      </c>
      <c r="BL3134" s="67">
        <v>3172667</v>
      </c>
      <c r="BM3134" s="67"/>
      <c r="BN3134" s="67"/>
      <c r="BO3134" s="67">
        <v>3172667</v>
      </c>
      <c r="BP3134" s="67"/>
      <c r="BQ3134" s="67"/>
      <c r="BR3134" s="67"/>
      <c r="BS3134" s="67"/>
      <c r="BT3134" s="67"/>
      <c r="BU3134" s="67">
        <v>0</v>
      </c>
      <c r="BV3134" s="67"/>
      <c r="BW3134" s="67"/>
      <c r="BX3134" s="67"/>
      <c r="BY3134" s="67"/>
      <c r="BZ3134" s="67">
        <v>21522600134</v>
      </c>
      <c r="CA3134" s="67">
        <v>7999611894</v>
      </c>
      <c r="CB3134" s="67">
        <v>13522988240</v>
      </c>
      <c r="CC3134" s="67">
        <v>53487048741</v>
      </c>
      <c r="CD3134" s="67">
        <v>53290000000</v>
      </c>
    </row>
    <row r="3135" spans="1:82">
      <c r="A3135" t="s">
        <v>3508</v>
      </c>
      <c r="B3135" t="s">
        <v>3509</v>
      </c>
      <c r="C3135" t="s">
        <v>69</v>
      </c>
      <c r="D3135" t="s">
        <v>68</v>
      </c>
      <c r="E3135" t="s">
        <v>153</v>
      </c>
      <c r="F3135" s="67">
        <v>2007</v>
      </c>
      <c r="G3135" t="s">
        <v>3522</v>
      </c>
      <c r="H3135" s="67">
        <v>9523168</v>
      </c>
      <c r="I3135" s="67">
        <v>1862207676</v>
      </c>
      <c r="J3135" s="67">
        <v>2281102861</v>
      </c>
      <c r="K3135" s="67">
        <v>1157252011</v>
      </c>
      <c r="L3135" s="67">
        <v>54062796107</v>
      </c>
      <c r="M3135" s="67">
        <v>51414221134</v>
      </c>
      <c r="N3135" s="67">
        <v>1707481102</v>
      </c>
      <c r="O3135" s="67">
        <v>0</v>
      </c>
      <c r="P3135" s="67">
        <v>461702108</v>
      </c>
      <c r="Q3135" s="67">
        <v>122255426</v>
      </c>
      <c r="R3135" s="67">
        <v>346982473</v>
      </c>
      <c r="S3135" s="67">
        <v>0</v>
      </c>
      <c r="T3135" s="67">
        <v>99033078</v>
      </c>
      <c r="U3135" s="67">
        <v>1884052484</v>
      </c>
      <c r="V3135" s="67">
        <v>0</v>
      </c>
      <c r="W3135" s="67">
        <v>0</v>
      </c>
      <c r="X3135" s="67">
        <v>0</v>
      </c>
      <c r="Y3135" s="67">
        <v>1354000000</v>
      </c>
      <c r="Z3135" s="67">
        <v>0</v>
      </c>
      <c r="AA3135" s="67">
        <v>0</v>
      </c>
      <c r="AB3135" s="67">
        <v>1354050459</v>
      </c>
      <c r="AC3135" s="67">
        <v>0</v>
      </c>
      <c r="AD3135" s="67">
        <v>0</v>
      </c>
      <c r="AE3135" s="67">
        <v>0</v>
      </c>
      <c r="AF3135" s="67">
        <v>0</v>
      </c>
      <c r="AG3135" s="67">
        <v>0</v>
      </c>
      <c r="AH3135" s="67">
        <v>0</v>
      </c>
      <c r="AI3135" s="67">
        <v>0</v>
      </c>
      <c r="AJ3135" s="67">
        <v>0</v>
      </c>
      <c r="AK3135" s="67">
        <v>0</v>
      </c>
      <c r="AL3135" s="67">
        <v>0</v>
      </c>
      <c r="AM3135" s="67">
        <v>44517814626</v>
      </c>
      <c r="AN3135" s="67">
        <v>14842290993</v>
      </c>
      <c r="AO3135" s="67">
        <v>29683946918</v>
      </c>
      <c r="AP3135" s="67">
        <v>102075868701</v>
      </c>
      <c r="AQ3135" s="67">
        <v>101659467816</v>
      </c>
      <c r="AR3135" s="67">
        <v>1825854447</v>
      </c>
      <c r="AS3135" s="67">
        <v>1472463264</v>
      </c>
      <c r="AT3135" s="67">
        <v>353391183</v>
      </c>
      <c r="AU3135" s="67">
        <v>1161000000</v>
      </c>
      <c r="AV3135" s="67">
        <v>589000000</v>
      </c>
      <c r="AW3135" s="67">
        <v>35369235858</v>
      </c>
      <c r="AX3135" s="67">
        <v>32957164422</v>
      </c>
      <c r="AY3135" s="67">
        <v>15716306654</v>
      </c>
      <c r="AZ3135" s="67">
        <v>17240857768</v>
      </c>
      <c r="BA3135" s="67">
        <v>1709975961</v>
      </c>
      <c r="BB3135" s="67">
        <v>0</v>
      </c>
      <c r="BC3135" s="67">
        <v>130121545</v>
      </c>
      <c r="BD3135" s="67">
        <v>130061833</v>
      </c>
      <c r="BE3135" s="67">
        <v>313228347</v>
      </c>
      <c r="BF3135" s="67">
        <v>0</v>
      </c>
      <c r="BG3135" s="67">
        <v>128683751</v>
      </c>
      <c r="BH3135" s="67">
        <v>14271872</v>
      </c>
      <c r="BI3135" s="67"/>
      <c r="BJ3135" s="67"/>
      <c r="BK3135" s="67">
        <v>0</v>
      </c>
      <c r="BL3135" s="67">
        <v>14271872</v>
      </c>
      <c r="BM3135" s="67"/>
      <c r="BN3135" s="67"/>
      <c r="BO3135" s="67"/>
      <c r="BP3135" s="67"/>
      <c r="BQ3135" s="67"/>
      <c r="BR3135" s="67"/>
      <c r="BS3135" s="67"/>
      <c r="BT3135" s="67"/>
      <c r="BU3135" s="67">
        <v>14271872</v>
      </c>
      <c r="BV3135" s="67"/>
      <c r="BW3135" s="67"/>
      <c r="BX3135" s="67"/>
      <c r="BY3135" s="67"/>
      <c r="BZ3135" s="67">
        <v>26526007655</v>
      </c>
      <c r="CA3135" s="67">
        <v>9829629579</v>
      </c>
      <c r="CB3135" s="67">
        <v>16696378076</v>
      </c>
      <c r="CC3135" s="67">
        <v>64307369832</v>
      </c>
      <c r="CD3135" s="67">
        <v>63740000000</v>
      </c>
    </row>
    <row r="3136" spans="1:82">
      <c r="A3136" t="s">
        <v>3508</v>
      </c>
      <c r="B3136" t="s">
        <v>3509</v>
      </c>
      <c r="C3136" t="s">
        <v>69</v>
      </c>
      <c r="D3136" t="s">
        <v>68</v>
      </c>
      <c r="E3136" t="s">
        <v>153</v>
      </c>
      <c r="F3136" s="67">
        <v>2008</v>
      </c>
      <c r="G3136" t="s">
        <v>3523</v>
      </c>
      <c r="H3136" s="67">
        <v>9781996</v>
      </c>
      <c r="I3136" s="67">
        <v>2220734040</v>
      </c>
      <c r="J3136" s="67">
        <v>1935189584</v>
      </c>
      <c r="K3136" s="67">
        <v>1824558693</v>
      </c>
      <c r="L3136" s="67">
        <v>54188085181</v>
      </c>
      <c r="M3136" s="67">
        <v>51487145874</v>
      </c>
      <c r="N3136" s="67">
        <v>1693650253</v>
      </c>
      <c r="O3136" s="67">
        <v>0</v>
      </c>
      <c r="P3136" s="67">
        <v>457962253</v>
      </c>
      <c r="Q3136" s="67">
        <v>121265139</v>
      </c>
      <c r="R3136" s="67">
        <v>344171864</v>
      </c>
      <c r="S3136" s="67">
        <v>0</v>
      </c>
      <c r="T3136" s="67">
        <v>137552626</v>
      </c>
      <c r="U3136" s="67">
        <v>1865029699</v>
      </c>
      <c r="V3136" s="67">
        <v>0</v>
      </c>
      <c r="W3136" s="67">
        <v>0</v>
      </c>
      <c r="X3136" s="67">
        <v>0</v>
      </c>
      <c r="Y3136" s="67">
        <v>1354000000</v>
      </c>
      <c r="Z3136" s="67">
        <v>0</v>
      </c>
      <c r="AA3136" s="67">
        <v>0</v>
      </c>
      <c r="AB3136" s="67">
        <v>1354050459</v>
      </c>
      <c r="AC3136" s="67">
        <v>0</v>
      </c>
      <c r="AD3136" s="67">
        <v>0</v>
      </c>
      <c r="AE3136" s="67">
        <v>0</v>
      </c>
      <c r="AF3136" s="67">
        <v>0</v>
      </c>
      <c r="AG3136" s="67">
        <v>0</v>
      </c>
      <c r="AH3136" s="67">
        <v>0</v>
      </c>
      <c r="AI3136" s="67">
        <v>0</v>
      </c>
      <c r="AJ3136" s="67">
        <v>0</v>
      </c>
      <c r="AK3136" s="67">
        <v>0</v>
      </c>
      <c r="AL3136" s="67">
        <v>0</v>
      </c>
      <c r="AM3136" s="67">
        <v>46652348537</v>
      </c>
      <c r="AN3136" s="67">
        <v>15552416217</v>
      </c>
      <c r="AO3136" s="67">
        <v>31109026867</v>
      </c>
      <c r="AP3136" s="67">
        <v>103885160260</v>
      </c>
      <c r="AQ3136" s="67">
        <v>104378520066</v>
      </c>
      <c r="AR3136" s="67">
        <v>2519613906</v>
      </c>
      <c r="AS3136" s="67">
        <v>2031946698</v>
      </c>
      <c r="AT3136" s="67">
        <v>487667208</v>
      </c>
      <c r="AU3136" s="67">
        <v>1137000000</v>
      </c>
      <c r="AV3136" s="67">
        <v>1072000000</v>
      </c>
      <c r="AW3136" s="67">
        <v>39486772700</v>
      </c>
      <c r="AX3136" s="67">
        <v>36415489632</v>
      </c>
      <c r="AY3136" s="67">
        <v>17355741372</v>
      </c>
      <c r="AZ3136" s="67">
        <v>19059748260</v>
      </c>
      <c r="BA3136" s="67">
        <v>2257513310</v>
      </c>
      <c r="BB3136" s="67">
        <v>0</v>
      </c>
      <c r="BC3136" s="67">
        <v>164673593</v>
      </c>
      <c r="BD3136" s="67">
        <v>122726770</v>
      </c>
      <c r="BE3136" s="67">
        <v>296026361</v>
      </c>
      <c r="BF3136" s="67">
        <v>0</v>
      </c>
      <c r="BG3136" s="67">
        <v>230343034</v>
      </c>
      <c r="BH3136" s="67">
        <v>82104286</v>
      </c>
      <c r="BI3136" s="67"/>
      <c r="BJ3136" s="67"/>
      <c r="BK3136" s="67">
        <v>0</v>
      </c>
      <c r="BL3136" s="67">
        <v>82104286</v>
      </c>
      <c r="BM3136" s="67"/>
      <c r="BN3136" s="67"/>
      <c r="BO3136" s="67">
        <v>6351373</v>
      </c>
      <c r="BP3136" s="67"/>
      <c r="BQ3136" s="67"/>
      <c r="BR3136" s="67"/>
      <c r="BS3136" s="67"/>
      <c r="BT3136" s="67"/>
      <c r="BU3136" s="67">
        <v>75752913</v>
      </c>
      <c r="BV3136" s="67"/>
      <c r="BW3136" s="67"/>
      <c r="BX3136" s="67"/>
      <c r="BY3136" s="67"/>
      <c r="BZ3136" s="67">
        <v>33590569073</v>
      </c>
      <c r="CA3136" s="67">
        <v>12409414416</v>
      </c>
      <c r="CB3136" s="67">
        <v>21181154657</v>
      </c>
      <c r="CC3136" s="67">
        <v>75744059965</v>
      </c>
      <c r="CD3136" s="67">
        <v>75680000000</v>
      </c>
    </row>
    <row r="3137" spans="1:82">
      <c r="A3137" t="s">
        <v>3508</v>
      </c>
      <c r="B3137" t="s">
        <v>3509</v>
      </c>
      <c r="C3137" t="s">
        <v>69</v>
      </c>
      <c r="D3137" t="s">
        <v>68</v>
      </c>
      <c r="E3137" t="s">
        <v>153</v>
      </c>
      <c r="F3137" s="67">
        <v>2009</v>
      </c>
      <c r="G3137" t="s">
        <v>3524</v>
      </c>
      <c r="H3137" s="67">
        <v>10043737</v>
      </c>
      <c r="I3137" s="67">
        <v>2584787569</v>
      </c>
      <c r="J3137" s="67">
        <v>2469888191</v>
      </c>
      <c r="K3137" s="67">
        <v>2144387368</v>
      </c>
      <c r="L3137" s="67">
        <v>54235291002</v>
      </c>
      <c r="M3137" s="67">
        <v>51527881179</v>
      </c>
      <c r="N3137" s="67">
        <v>1679819405</v>
      </c>
      <c r="O3137" s="67">
        <v>0</v>
      </c>
      <c r="P3137" s="67">
        <v>454222398</v>
      </c>
      <c r="Q3137" s="67">
        <v>120274853</v>
      </c>
      <c r="R3137" s="67">
        <v>341361255</v>
      </c>
      <c r="S3137" s="67">
        <v>0</v>
      </c>
      <c r="T3137" s="67">
        <v>156183742</v>
      </c>
      <c r="U3137" s="67">
        <v>1841731365</v>
      </c>
      <c r="V3137" s="67">
        <v>0</v>
      </c>
      <c r="W3137" s="67">
        <v>0</v>
      </c>
      <c r="X3137" s="67">
        <v>0</v>
      </c>
      <c r="Y3137" s="67">
        <v>1353000000</v>
      </c>
      <c r="Z3137" s="67">
        <v>0</v>
      </c>
      <c r="AA3137" s="67">
        <v>0</v>
      </c>
      <c r="AB3137" s="67">
        <v>1353146315</v>
      </c>
      <c r="AC3137" s="67">
        <v>0</v>
      </c>
      <c r="AD3137" s="67">
        <v>0</v>
      </c>
      <c r="AE3137" s="67">
        <v>0</v>
      </c>
      <c r="AF3137" s="67">
        <v>0</v>
      </c>
      <c r="AG3137" s="67">
        <v>0</v>
      </c>
      <c r="AH3137" s="67">
        <v>0</v>
      </c>
      <c r="AI3137" s="67">
        <v>0</v>
      </c>
      <c r="AJ3137" s="67">
        <v>0</v>
      </c>
      <c r="AK3137" s="67">
        <v>0</v>
      </c>
      <c r="AL3137" s="67">
        <v>0</v>
      </c>
      <c r="AM3137" s="67">
        <v>48841614515</v>
      </c>
      <c r="AN3137" s="67">
        <v>16282489938</v>
      </c>
      <c r="AO3137" s="67">
        <v>32568604608</v>
      </c>
      <c r="AP3137" s="67">
        <v>106596330709</v>
      </c>
      <c r="AQ3137" s="67">
        <v>106950768389</v>
      </c>
      <c r="AR3137" s="67">
        <v>2976179360</v>
      </c>
      <c r="AS3137" s="67">
        <v>2400144645</v>
      </c>
      <c r="AT3137" s="67">
        <v>576034715</v>
      </c>
      <c r="AU3137" s="67">
        <v>1639000000</v>
      </c>
      <c r="AV3137" s="67">
        <v>1423000000</v>
      </c>
      <c r="AW3137" s="67">
        <v>52801647613</v>
      </c>
      <c r="AX3137" s="67">
        <v>50112106249</v>
      </c>
      <c r="AY3137" s="67">
        <v>24108440003</v>
      </c>
      <c r="AZ3137" s="67">
        <v>26003666246</v>
      </c>
      <c r="BA3137" s="67">
        <v>1932695967</v>
      </c>
      <c r="BB3137" s="67">
        <v>0</v>
      </c>
      <c r="BC3137" s="67">
        <v>163938443</v>
      </c>
      <c r="BD3137" s="67">
        <v>110360661</v>
      </c>
      <c r="BE3137" s="67">
        <v>276288075</v>
      </c>
      <c r="BF3137" s="67">
        <v>0</v>
      </c>
      <c r="BG3137" s="67">
        <v>206258218</v>
      </c>
      <c r="BH3137" s="67">
        <v>5484384</v>
      </c>
      <c r="BI3137" s="67"/>
      <c r="BJ3137" s="67"/>
      <c r="BK3137" s="67">
        <v>0</v>
      </c>
      <c r="BL3137" s="67">
        <v>5484384</v>
      </c>
      <c r="BM3137" s="67"/>
      <c r="BN3137" s="67"/>
      <c r="BO3137" s="67">
        <v>5484384</v>
      </c>
      <c r="BP3137" s="67"/>
      <c r="BQ3137" s="67"/>
      <c r="BR3137" s="67"/>
      <c r="BS3137" s="67"/>
      <c r="BT3137" s="67"/>
      <c r="BU3137" s="67">
        <v>0</v>
      </c>
      <c r="BV3137" s="67"/>
      <c r="BW3137" s="67"/>
      <c r="BX3137" s="67"/>
      <c r="BY3137" s="67"/>
      <c r="BZ3137" s="67">
        <v>36920056787</v>
      </c>
      <c r="CA3137" s="67">
        <v>13623883028</v>
      </c>
      <c r="CB3137" s="67">
        <v>23296173759</v>
      </c>
      <c r="CC3137" s="67">
        <v>92919368143</v>
      </c>
      <c r="CD3137" s="67">
        <v>92700000000</v>
      </c>
    </row>
    <row r="3138" spans="1:82">
      <c r="A3138" t="s">
        <v>3508</v>
      </c>
      <c r="B3138" t="s">
        <v>3509</v>
      </c>
      <c r="C3138" t="s">
        <v>69</v>
      </c>
      <c r="D3138" t="s">
        <v>68</v>
      </c>
      <c r="E3138" t="s">
        <v>153</v>
      </c>
      <c r="F3138" s="67">
        <v>2010</v>
      </c>
      <c r="G3138" t="s">
        <v>3525</v>
      </c>
      <c r="H3138" s="67">
        <v>10309031</v>
      </c>
      <c r="I3138" s="67">
        <v>2976609665</v>
      </c>
      <c r="J3138" s="67">
        <v>2201041091</v>
      </c>
      <c r="K3138" s="67">
        <v>2415555734</v>
      </c>
      <c r="L3138" s="67">
        <v>54107465375</v>
      </c>
      <c r="M3138" s="67">
        <v>51386874357</v>
      </c>
      <c r="N3138" s="67">
        <v>1665988557</v>
      </c>
      <c r="O3138" s="67">
        <v>0</v>
      </c>
      <c r="P3138" s="67">
        <v>450482543</v>
      </c>
      <c r="Q3138" s="67">
        <v>119284566</v>
      </c>
      <c r="R3138" s="67">
        <v>338550646</v>
      </c>
      <c r="S3138" s="67">
        <v>0</v>
      </c>
      <c r="T3138" s="67">
        <v>181558637</v>
      </c>
      <c r="U3138" s="67">
        <v>1804031072</v>
      </c>
      <c r="V3138" s="67">
        <v>0</v>
      </c>
      <c r="W3138" s="67">
        <v>0</v>
      </c>
      <c r="X3138" s="67">
        <v>0</v>
      </c>
      <c r="Y3138" s="67">
        <v>1352000000</v>
      </c>
      <c r="Z3138" s="67">
        <v>0</v>
      </c>
      <c r="AA3138" s="67">
        <v>0</v>
      </c>
      <c r="AB3138" s="67">
        <v>1352468206</v>
      </c>
      <c r="AC3138" s="67">
        <v>0</v>
      </c>
      <c r="AD3138" s="67">
        <v>0</v>
      </c>
      <c r="AE3138" s="67">
        <v>0</v>
      </c>
      <c r="AF3138" s="67">
        <v>0</v>
      </c>
      <c r="AG3138" s="67">
        <v>0</v>
      </c>
      <c r="AH3138" s="67">
        <v>0</v>
      </c>
      <c r="AI3138" s="67">
        <v>0</v>
      </c>
      <c r="AJ3138" s="67">
        <v>0</v>
      </c>
      <c r="AK3138" s="67">
        <v>0</v>
      </c>
      <c r="AL3138" s="67">
        <v>0</v>
      </c>
      <c r="AM3138" s="67">
        <v>51198404624</v>
      </c>
      <c r="AN3138" s="67">
        <v>17081116833</v>
      </c>
      <c r="AO3138" s="67">
        <v>34125094340</v>
      </c>
      <c r="AP3138" s="67">
        <v>108608873265</v>
      </c>
      <c r="AQ3138" s="67">
        <v>109403981609</v>
      </c>
      <c r="AR3138" s="67">
        <v>3315990346</v>
      </c>
      <c r="AS3138" s="67">
        <v>2674185763</v>
      </c>
      <c r="AT3138" s="67">
        <v>641804583</v>
      </c>
      <c r="AU3138" s="67">
        <v>1457000000</v>
      </c>
      <c r="AV3138" s="67">
        <v>1599000000</v>
      </c>
      <c r="AW3138" s="67">
        <v>48989237837</v>
      </c>
      <c r="AX3138" s="67">
        <v>46736856742</v>
      </c>
      <c r="AY3138" s="67">
        <v>22366747950</v>
      </c>
      <c r="AZ3138" s="67">
        <v>24370108792</v>
      </c>
      <c r="BA3138" s="67">
        <v>1524967622</v>
      </c>
      <c r="BB3138" s="67">
        <v>0</v>
      </c>
      <c r="BC3138" s="67">
        <v>164673593</v>
      </c>
      <c r="BD3138" s="67">
        <v>97937665</v>
      </c>
      <c r="BE3138" s="67">
        <v>256111707</v>
      </c>
      <c r="BF3138" s="67">
        <v>0</v>
      </c>
      <c r="BG3138" s="67">
        <v>208690508</v>
      </c>
      <c r="BH3138" s="67">
        <v>170810597</v>
      </c>
      <c r="BI3138" s="67"/>
      <c r="BJ3138" s="67"/>
      <c r="BK3138" s="67">
        <v>0</v>
      </c>
      <c r="BL3138" s="67">
        <v>170810597</v>
      </c>
      <c r="BM3138" s="67"/>
      <c r="BN3138" s="67"/>
      <c r="BO3138" s="67">
        <v>854837</v>
      </c>
      <c r="BP3138" s="67"/>
      <c r="BQ3138" s="67"/>
      <c r="BR3138" s="67"/>
      <c r="BS3138" s="67"/>
      <c r="BT3138" s="67"/>
      <c r="BU3138" s="67">
        <v>169955760</v>
      </c>
      <c r="BV3138" s="67"/>
      <c r="BW3138" s="67"/>
      <c r="BX3138" s="67"/>
      <c r="BY3138" s="67"/>
      <c r="BZ3138" s="67">
        <v>40009577822</v>
      </c>
      <c r="CA3138" s="67">
        <v>14694929242</v>
      </c>
      <c r="CB3138" s="67">
        <v>25314648580</v>
      </c>
      <c r="CC3138" s="67">
        <v>92343616602</v>
      </c>
      <c r="CD3138" s="67">
        <v>92490000000</v>
      </c>
    </row>
    <row r="3139" spans="1:82">
      <c r="A3139" t="s">
        <v>3508</v>
      </c>
      <c r="B3139" t="s">
        <v>3509</v>
      </c>
      <c r="C3139" t="s">
        <v>69</v>
      </c>
      <c r="D3139" t="s">
        <v>68</v>
      </c>
      <c r="E3139" t="s">
        <v>153</v>
      </c>
      <c r="F3139" s="67">
        <v>2011</v>
      </c>
      <c r="G3139" t="s">
        <v>3526</v>
      </c>
      <c r="H3139" s="67">
        <v>10576932</v>
      </c>
      <c r="I3139" s="67">
        <v>3416166198</v>
      </c>
      <c r="J3139" s="67">
        <v>2300875527</v>
      </c>
      <c r="K3139" s="67">
        <v>3073207631</v>
      </c>
      <c r="L3139" s="67">
        <v>54525369283</v>
      </c>
      <c r="M3139" s="67">
        <v>51743521919</v>
      </c>
      <c r="N3139" s="67">
        <v>1672275306</v>
      </c>
      <c r="O3139" s="67">
        <v>0</v>
      </c>
      <c r="P3139" s="67">
        <v>452182477</v>
      </c>
      <c r="Q3139" s="67">
        <v>119734696</v>
      </c>
      <c r="R3139" s="67">
        <v>339828195</v>
      </c>
      <c r="S3139" s="67">
        <v>0</v>
      </c>
      <c r="T3139" s="67">
        <v>223170337</v>
      </c>
      <c r="U3139" s="67">
        <v>1700295492</v>
      </c>
      <c r="V3139" s="67">
        <v>0</v>
      </c>
      <c r="W3139" s="67">
        <v>0</v>
      </c>
      <c r="X3139" s="67">
        <v>0</v>
      </c>
      <c r="Y3139" s="67">
        <v>1352000000</v>
      </c>
      <c r="Z3139" s="67">
        <v>0</v>
      </c>
      <c r="AA3139" s="67">
        <v>0</v>
      </c>
      <c r="AB3139" s="67">
        <v>1352400395</v>
      </c>
      <c r="AC3139" s="67">
        <v>0</v>
      </c>
      <c r="AD3139" s="67">
        <v>0</v>
      </c>
      <c r="AE3139" s="67">
        <v>0</v>
      </c>
      <c r="AF3139" s="67">
        <v>0</v>
      </c>
      <c r="AG3139" s="67">
        <v>0</v>
      </c>
      <c r="AH3139" s="67">
        <v>0</v>
      </c>
      <c r="AI3139" s="67">
        <v>0</v>
      </c>
      <c r="AJ3139" s="67">
        <v>0</v>
      </c>
      <c r="AK3139" s="67">
        <v>0</v>
      </c>
      <c r="AL3139" s="67">
        <v>0</v>
      </c>
      <c r="AM3139" s="67">
        <v>53817557383</v>
      </c>
      <c r="AN3139" s="67">
        <v>17963376011</v>
      </c>
      <c r="AO3139" s="67">
        <v>35861490451</v>
      </c>
      <c r="AP3139" s="67">
        <v>111448838804</v>
      </c>
      <c r="AQ3139" s="67">
        <v>112777021908</v>
      </c>
      <c r="AR3139" s="67">
        <v>3982370058</v>
      </c>
      <c r="AS3139" s="67">
        <v>3211588757</v>
      </c>
      <c r="AT3139" s="67">
        <v>770781302</v>
      </c>
      <c r="AU3139" s="67">
        <v>1570000000</v>
      </c>
      <c r="AV3139" s="67">
        <v>2097000000</v>
      </c>
      <c r="AW3139" s="67">
        <v>56728288805</v>
      </c>
      <c r="AX3139" s="67">
        <v>54148849323</v>
      </c>
      <c r="AY3139" s="67">
        <v>25887428142</v>
      </c>
      <c r="AZ3139" s="67">
        <v>28261421182</v>
      </c>
      <c r="BA3139" s="67">
        <v>1727948201</v>
      </c>
      <c r="BB3139" s="67">
        <v>0</v>
      </c>
      <c r="BC3139" s="67">
        <v>219074691</v>
      </c>
      <c r="BD3139" s="67">
        <v>94390453</v>
      </c>
      <c r="BE3139" s="67">
        <v>263629095</v>
      </c>
      <c r="BF3139" s="67">
        <v>0</v>
      </c>
      <c r="BG3139" s="67">
        <v>274397041</v>
      </c>
      <c r="BH3139" s="67">
        <v>433217767</v>
      </c>
      <c r="BI3139" s="67"/>
      <c r="BJ3139" s="67"/>
      <c r="BK3139" s="67">
        <v>0</v>
      </c>
      <c r="BL3139" s="67">
        <v>433217767</v>
      </c>
      <c r="BM3139" s="67"/>
      <c r="BN3139" s="67"/>
      <c r="BO3139" s="67"/>
      <c r="BP3139" s="67"/>
      <c r="BQ3139" s="67"/>
      <c r="BR3139" s="67"/>
      <c r="BS3139" s="67"/>
      <c r="BT3139" s="67"/>
      <c r="BU3139" s="67">
        <v>433217767</v>
      </c>
      <c r="BV3139" s="67"/>
      <c r="BW3139" s="67"/>
      <c r="BX3139" s="67"/>
      <c r="BY3139" s="67"/>
      <c r="BZ3139" s="67">
        <v>50429105453</v>
      </c>
      <c r="CA3139" s="67">
        <v>17430778453</v>
      </c>
      <c r="CB3139" s="67">
        <v>32998327001</v>
      </c>
      <c r="CC3139" s="67">
        <v>111045982083</v>
      </c>
      <c r="CD3139" s="67">
        <v>111600000000</v>
      </c>
    </row>
    <row r="3140" spans="1:82">
      <c r="A3140" t="s">
        <v>3508</v>
      </c>
      <c r="B3140" t="s">
        <v>3509</v>
      </c>
      <c r="C3140" t="s">
        <v>69</v>
      </c>
      <c r="D3140" t="s">
        <v>68</v>
      </c>
      <c r="E3140" t="s">
        <v>153</v>
      </c>
      <c r="F3140" s="67">
        <v>2012</v>
      </c>
      <c r="G3140" t="s">
        <v>3527</v>
      </c>
      <c r="H3140" s="67">
        <v>10840334</v>
      </c>
      <c r="I3140" s="67">
        <v>3985967241</v>
      </c>
      <c r="J3140" s="67">
        <v>1709122013</v>
      </c>
      <c r="K3140" s="67">
        <v>3157755757</v>
      </c>
      <c r="L3140" s="67">
        <v>54570311832</v>
      </c>
      <c r="M3140" s="67">
        <v>51723296694</v>
      </c>
      <c r="N3140" s="67">
        <v>1678562055</v>
      </c>
      <c r="O3140" s="67">
        <v>0</v>
      </c>
      <c r="P3140" s="67">
        <v>453882411</v>
      </c>
      <c r="Q3140" s="67">
        <v>120184826</v>
      </c>
      <c r="R3140" s="67">
        <v>341105745</v>
      </c>
      <c r="S3140" s="67">
        <v>0</v>
      </c>
      <c r="T3140" s="67">
        <v>271255101</v>
      </c>
      <c r="U3140" s="67">
        <v>1561624013</v>
      </c>
      <c r="V3140" s="67">
        <v>0</v>
      </c>
      <c r="W3140" s="67">
        <v>0</v>
      </c>
      <c r="X3140" s="67">
        <v>0</v>
      </c>
      <c r="Y3140" s="67">
        <v>1352000000</v>
      </c>
      <c r="Z3140" s="67">
        <v>0</v>
      </c>
      <c r="AA3140" s="67">
        <v>0</v>
      </c>
      <c r="AB3140" s="67">
        <v>1352400395</v>
      </c>
      <c r="AC3140" s="67">
        <v>0</v>
      </c>
      <c r="AD3140" s="67">
        <v>0</v>
      </c>
      <c r="AE3140" s="67">
        <v>0</v>
      </c>
      <c r="AF3140" s="67">
        <v>0</v>
      </c>
      <c r="AG3140" s="67">
        <v>0</v>
      </c>
      <c r="AH3140" s="67">
        <v>0</v>
      </c>
      <c r="AI3140" s="67">
        <v>0</v>
      </c>
      <c r="AJ3140" s="67">
        <v>0</v>
      </c>
      <c r="AK3140" s="67">
        <v>0</v>
      </c>
      <c r="AL3140" s="67">
        <v>0</v>
      </c>
      <c r="AM3140" s="67">
        <v>56479034351</v>
      </c>
      <c r="AN3140" s="67">
        <v>18880386751</v>
      </c>
      <c r="AO3140" s="67">
        <v>37604821356</v>
      </c>
      <c r="AP3140" s="67">
        <v>114092880466</v>
      </c>
      <c r="AQ3140" s="67">
        <v>115870817159</v>
      </c>
      <c r="AR3140" s="67">
        <v>4874110806</v>
      </c>
      <c r="AS3140" s="67">
        <v>3930734521</v>
      </c>
      <c r="AT3140" s="67">
        <v>943376285</v>
      </c>
      <c r="AU3140" s="67">
        <v>1286000000</v>
      </c>
      <c r="AV3140" s="67">
        <v>2376000000</v>
      </c>
      <c r="AW3140" s="67">
        <v>67888509595</v>
      </c>
      <c r="AX3140" s="67">
        <v>64914432525</v>
      </c>
      <c r="AY3140" s="67">
        <v>31188240294</v>
      </c>
      <c r="AZ3140" s="67">
        <v>33726192231</v>
      </c>
      <c r="BA3140" s="67">
        <v>1961639351</v>
      </c>
      <c r="BB3140" s="67">
        <v>0</v>
      </c>
      <c r="BC3140" s="67">
        <v>247745540</v>
      </c>
      <c r="BD3140" s="67">
        <v>92630727</v>
      </c>
      <c r="BE3140" s="67">
        <v>269728826</v>
      </c>
      <c r="BF3140" s="67">
        <v>0</v>
      </c>
      <c r="BG3140" s="67">
        <v>402332626</v>
      </c>
      <c r="BH3140" s="67">
        <v>130465378</v>
      </c>
      <c r="BI3140" s="67"/>
      <c r="BJ3140" s="67"/>
      <c r="BK3140" s="67">
        <v>0</v>
      </c>
      <c r="BL3140" s="67">
        <v>130465378</v>
      </c>
      <c r="BM3140" s="67"/>
      <c r="BN3140" s="67"/>
      <c r="BO3140" s="67"/>
      <c r="BP3140" s="67"/>
      <c r="BQ3140" s="67"/>
      <c r="BR3140" s="67"/>
      <c r="BS3140" s="67"/>
      <c r="BT3140" s="67"/>
      <c r="BU3140" s="67">
        <v>130465378</v>
      </c>
      <c r="BV3140" s="67"/>
      <c r="BW3140" s="67"/>
      <c r="BX3140" s="67"/>
      <c r="BY3140" s="67"/>
      <c r="BZ3140" s="67">
        <v>57294650719</v>
      </c>
      <c r="CA3140" s="67">
        <v>19777053986</v>
      </c>
      <c r="CB3140" s="67">
        <v>37517596733</v>
      </c>
      <c r="CC3140" s="67">
        <v>129097736497</v>
      </c>
      <c r="CD3140" s="67">
        <v>130200000000</v>
      </c>
    </row>
    <row r="3141" spans="1:82">
      <c r="A3141" t="s">
        <v>3508</v>
      </c>
      <c r="B3141" t="s">
        <v>3509</v>
      </c>
      <c r="C3141" t="s">
        <v>69</v>
      </c>
      <c r="D3141" t="s">
        <v>68</v>
      </c>
      <c r="E3141" t="s">
        <v>153</v>
      </c>
      <c r="F3141" s="67">
        <v>2013</v>
      </c>
      <c r="G3141" t="s">
        <v>3528</v>
      </c>
      <c r="H3141" s="67">
        <v>11101350</v>
      </c>
      <c r="I3141" s="67">
        <v>4607296178</v>
      </c>
      <c r="J3141" s="67">
        <v>2017542246</v>
      </c>
      <c r="K3141" s="67">
        <v>4134205037</v>
      </c>
      <c r="L3141" s="67">
        <v>55306880452</v>
      </c>
      <c r="M3141" s="67">
        <v>52485872986</v>
      </c>
      <c r="N3141" s="67">
        <v>1684848804</v>
      </c>
      <c r="O3141" s="67">
        <v>0</v>
      </c>
      <c r="P3141" s="67">
        <v>455582345</v>
      </c>
      <c r="Q3141" s="67">
        <v>120634957</v>
      </c>
      <c r="R3141" s="67">
        <v>342383295</v>
      </c>
      <c r="S3141" s="67">
        <v>0</v>
      </c>
      <c r="T3141" s="67">
        <v>233758250</v>
      </c>
      <c r="U3141" s="67">
        <v>1470226901</v>
      </c>
      <c r="V3141" s="67">
        <v>0</v>
      </c>
      <c r="W3141" s="67">
        <v>0</v>
      </c>
      <c r="X3141" s="67">
        <v>0</v>
      </c>
      <c r="Y3141" s="67">
        <v>1352000000</v>
      </c>
      <c r="Z3141" s="67">
        <v>0</v>
      </c>
      <c r="AA3141" s="67">
        <v>0</v>
      </c>
      <c r="AB3141" s="67">
        <v>1352400395</v>
      </c>
      <c r="AC3141" s="67">
        <v>0</v>
      </c>
      <c r="AD3141" s="67">
        <v>0</v>
      </c>
      <c r="AE3141" s="67">
        <v>0</v>
      </c>
      <c r="AF3141" s="67">
        <v>0</v>
      </c>
      <c r="AG3141" s="67">
        <v>0</v>
      </c>
      <c r="AH3141" s="67">
        <v>0</v>
      </c>
      <c r="AI3141" s="67">
        <v>0</v>
      </c>
      <c r="AJ3141" s="67">
        <v>0</v>
      </c>
      <c r="AK3141" s="67">
        <v>0</v>
      </c>
      <c r="AL3141" s="67">
        <v>0</v>
      </c>
      <c r="AM3141" s="67">
        <v>59171557366</v>
      </c>
      <c r="AN3141" s="67">
        <v>19818503156</v>
      </c>
      <c r="AO3141" s="67">
        <v>39357713226</v>
      </c>
      <c r="AP3141" s="67">
        <v>117191784308</v>
      </c>
      <c r="AQ3141" s="67">
        <v>119687492578</v>
      </c>
      <c r="AR3141" s="67">
        <v>5590993331</v>
      </c>
      <c r="AS3141" s="67">
        <v>4508865589</v>
      </c>
      <c r="AT3141" s="67">
        <v>1082127741</v>
      </c>
      <c r="AU3141" s="67">
        <v>1608000000</v>
      </c>
      <c r="AV3141" s="67">
        <v>3295000000</v>
      </c>
      <c r="AW3141" s="67">
        <v>74699221978</v>
      </c>
      <c r="AX3141" s="67">
        <v>71754537237</v>
      </c>
      <c r="AY3141" s="67">
        <v>34547823085</v>
      </c>
      <c r="AZ3141" s="67">
        <v>37206714152</v>
      </c>
      <c r="BA3141" s="67">
        <v>1995030798</v>
      </c>
      <c r="BB3141" s="67">
        <v>0</v>
      </c>
      <c r="BC3141" s="67">
        <v>267594589</v>
      </c>
      <c r="BD3141" s="67">
        <v>89999441</v>
      </c>
      <c r="BE3141" s="67">
        <v>275630279</v>
      </c>
      <c r="BF3141" s="67">
        <v>0</v>
      </c>
      <c r="BG3141" s="67">
        <v>316429634</v>
      </c>
      <c r="BH3141" s="67">
        <v>73111055</v>
      </c>
      <c r="BI3141" s="67"/>
      <c r="BJ3141" s="67"/>
      <c r="BK3141" s="67">
        <v>0</v>
      </c>
      <c r="BL3141" s="67">
        <v>73111055</v>
      </c>
      <c r="BM3141" s="67"/>
      <c r="BN3141" s="67"/>
      <c r="BO3141" s="67"/>
      <c r="BP3141" s="67"/>
      <c r="BQ3141" s="67"/>
      <c r="BR3141" s="67"/>
      <c r="BS3141" s="67"/>
      <c r="BT3141" s="67"/>
      <c r="BU3141" s="67">
        <v>73111055</v>
      </c>
      <c r="BV3141" s="67"/>
      <c r="BW3141" s="67"/>
      <c r="BX3141" s="67"/>
      <c r="BY3141" s="67"/>
      <c r="BZ3141" s="67">
        <v>58780261279</v>
      </c>
      <c r="CA3141" s="67">
        <v>20269008021</v>
      </c>
      <c r="CB3141" s="67">
        <v>38511253257</v>
      </c>
      <c r="CC3141" s="67">
        <v>137456587642</v>
      </c>
      <c r="CD3141" s="67">
        <v>139100000000</v>
      </c>
    </row>
    <row r="3142" spans="1:82">
      <c r="A3142" t="s">
        <v>3508</v>
      </c>
      <c r="B3142" t="s">
        <v>3509</v>
      </c>
      <c r="C3142" t="s">
        <v>69</v>
      </c>
      <c r="D3142" t="s">
        <v>68</v>
      </c>
      <c r="E3142" t="s">
        <v>153</v>
      </c>
      <c r="F3142" s="67">
        <v>2014</v>
      </c>
      <c r="G3142" t="s">
        <v>3529</v>
      </c>
      <c r="H3142" s="67">
        <v>11368451</v>
      </c>
      <c r="I3142" s="67">
        <v>5273867972</v>
      </c>
      <c r="J3142" s="67">
        <v>1777451271</v>
      </c>
      <c r="K3142" s="67">
        <v>4761117750</v>
      </c>
      <c r="L3142" s="67">
        <v>54453007345</v>
      </c>
      <c r="M3142" s="67">
        <v>51545827502</v>
      </c>
      <c r="N3142" s="67">
        <v>1691135554</v>
      </c>
      <c r="O3142" s="67">
        <v>0</v>
      </c>
      <c r="P3142" s="67">
        <v>457282279</v>
      </c>
      <c r="Q3142" s="67">
        <v>121085087</v>
      </c>
      <c r="R3142" s="67">
        <v>343660844</v>
      </c>
      <c r="S3142" s="67">
        <v>0</v>
      </c>
      <c r="T3142" s="67">
        <v>297953486</v>
      </c>
      <c r="U3142" s="67">
        <v>1389870737</v>
      </c>
      <c r="V3142" s="67">
        <v>0</v>
      </c>
      <c r="W3142" s="67">
        <v>0</v>
      </c>
      <c r="X3142" s="67">
        <v>0</v>
      </c>
      <c r="Y3142" s="67">
        <v>1352000000</v>
      </c>
      <c r="Z3142" s="67">
        <v>0</v>
      </c>
      <c r="AA3142" s="67">
        <v>0</v>
      </c>
      <c r="AB3142" s="67">
        <v>1352400395</v>
      </c>
      <c r="AC3142" s="67">
        <v>0</v>
      </c>
      <c r="AD3142" s="67">
        <v>0</v>
      </c>
      <c r="AE3142" s="67">
        <v>0</v>
      </c>
      <c r="AF3142" s="67">
        <v>0</v>
      </c>
      <c r="AG3142" s="67">
        <v>0</v>
      </c>
      <c r="AH3142" s="67">
        <v>0</v>
      </c>
      <c r="AI3142" s="67">
        <v>0</v>
      </c>
      <c r="AJ3142" s="67">
        <v>0</v>
      </c>
      <c r="AK3142" s="67">
        <v>0</v>
      </c>
      <c r="AL3142" s="67">
        <v>0</v>
      </c>
      <c r="AM3142" s="67">
        <v>61856800674</v>
      </c>
      <c r="AN3142" s="67">
        <v>20756568954</v>
      </c>
      <c r="AO3142" s="67">
        <v>41103438386</v>
      </c>
      <c r="AP3142" s="67">
        <v>118868359136</v>
      </c>
      <c r="AQ3142" s="67">
        <v>122146419818</v>
      </c>
      <c r="AR3142" s="67">
        <v>6271870269</v>
      </c>
      <c r="AS3142" s="67">
        <v>5057959894</v>
      </c>
      <c r="AT3142" s="67">
        <v>1213910375</v>
      </c>
      <c r="AU3142" s="67">
        <v>1450000000</v>
      </c>
      <c r="AV3142" s="67">
        <v>3884000000</v>
      </c>
      <c r="AW3142" s="67">
        <v>45095597459</v>
      </c>
      <c r="AX3142" s="67">
        <v>42004138926</v>
      </c>
      <c r="AY3142" s="67">
        <v>20204220785</v>
      </c>
      <c r="AZ3142" s="67">
        <v>21799918141</v>
      </c>
      <c r="BA3142" s="67">
        <v>2141868934</v>
      </c>
      <c r="BB3142" s="67">
        <v>0</v>
      </c>
      <c r="BC3142" s="67">
        <v>276416389</v>
      </c>
      <c r="BD3142" s="67">
        <v>80057964</v>
      </c>
      <c r="BE3142" s="67">
        <v>279527897</v>
      </c>
      <c r="BF3142" s="67">
        <v>0</v>
      </c>
      <c r="BG3142" s="67">
        <v>313587349</v>
      </c>
      <c r="BH3142" s="67">
        <v>74910704</v>
      </c>
      <c r="BI3142" s="67"/>
      <c r="BJ3142" s="67"/>
      <c r="BK3142" s="67">
        <v>0</v>
      </c>
      <c r="BL3142" s="67">
        <v>74910704</v>
      </c>
      <c r="BM3142" s="67"/>
      <c r="BN3142" s="67"/>
      <c r="BO3142" s="67">
        <v>27360220</v>
      </c>
      <c r="BP3142" s="67"/>
      <c r="BQ3142" s="67"/>
      <c r="BR3142" s="67"/>
      <c r="BS3142" s="67"/>
      <c r="BT3142" s="67"/>
      <c r="BU3142" s="67">
        <v>47550484</v>
      </c>
      <c r="BV3142" s="67"/>
      <c r="BW3142" s="67"/>
      <c r="BX3142" s="67"/>
      <c r="BY3142" s="67"/>
      <c r="BZ3142" s="67">
        <v>61260629111</v>
      </c>
      <c r="CA3142" s="67">
        <v>21105196866</v>
      </c>
      <c r="CB3142" s="67">
        <v>40155432245</v>
      </c>
      <c r="CC3142" s="67">
        <v>110269007543</v>
      </c>
      <c r="CD3142" s="67">
        <v>112700000000</v>
      </c>
    </row>
    <row r="3143" spans="1:82">
      <c r="A3143" t="s">
        <v>3508</v>
      </c>
      <c r="B3143" t="s">
        <v>3509</v>
      </c>
      <c r="C3143" t="s">
        <v>69</v>
      </c>
      <c r="D3143" t="s">
        <v>68</v>
      </c>
      <c r="E3143" t="s">
        <v>153</v>
      </c>
      <c r="F3143" s="67">
        <v>2015</v>
      </c>
      <c r="G3143" t="s">
        <v>3530</v>
      </c>
      <c r="H3143" s="67">
        <v>11642959</v>
      </c>
      <c r="I3143" s="67">
        <v>6123647124</v>
      </c>
      <c r="J3143" s="67">
        <v>1584167070</v>
      </c>
      <c r="K3143" s="67">
        <v>5349104505</v>
      </c>
      <c r="L3143" s="67">
        <v>54592891508</v>
      </c>
      <c r="M3143" s="67">
        <v>51608497202</v>
      </c>
      <c r="N3143" s="67">
        <v>1697422303</v>
      </c>
      <c r="O3143" s="67">
        <v>0</v>
      </c>
      <c r="P3143" s="67">
        <v>458982213</v>
      </c>
      <c r="Q3143" s="67">
        <v>121535218</v>
      </c>
      <c r="R3143" s="67">
        <v>344938394</v>
      </c>
      <c r="S3143" s="67">
        <v>0</v>
      </c>
      <c r="T3143" s="67">
        <v>358551237</v>
      </c>
      <c r="U3143" s="67">
        <v>1348783817</v>
      </c>
      <c r="V3143" s="67">
        <v>0</v>
      </c>
      <c r="W3143" s="67">
        <v>0</v>
      </c>
      <c r="X3143" s="67">
        <v>0</v>
      </c>
      <c r="Y3143" s="67">
        <v>1349000000</v>
      </c>
      <c r="Z3143" s="67">
        <v>0</v>
      </c>
      <c r="AA3143" s="67">
        <v>0</v>
      </c>
      <c r="AB3143" s="67">
        <v>1348783817</v>
      </c>
      <c r="AC3143" s="67">
        <v>0</v>
      </c>
      <c r="AD3143" s="67">
        <v>0</v>
      </c>
      <c r="AE3143" s="67">
        <v>0</v>
      </c>
      <c r="AF3143" s="67">
        <v>0</v>
      </c>
      <c r="AG3143" s="67">
        <v>0</v>
      </c>
      <c r="AH3143" s="67">
        <v>0</v>
      </c>
      <c r="AI3143" s="67">
        <v>0</v>
      </c>
      <c r="AJ3143" s="67">
        <v>0</v>
      </c>
      <c r="AK3143" s="67">
        <v>0</v>
      </c>
      <c r="AL3143" s="67">
        <v>0</v>
      </c>
      <c r="AM3143" s="67">
        <v>64740070402</v>
      </c>
      <c r="AN3143" s="67">
        <v>21752957995</v>
      </c>
      <c r="AO3143" s="67">
        <v>42989343102</v>
      </c>
      <c r="AP3143" s="67">
        <v>122422212086</v>
      </c>
      <c r="AQ3143" s="67">
        <v>126414399598</v>
      </c>
      <c r="AR3143" s="67">
        <v>7071057042</v>
      </c>
      <c r="AS3143" s="67">
        <v>5702465356</v>
      </c>
      <c r="AT3143" s="67">
        <v>1368591685</v>
      </c>
      <c r="AU3143" s="67">
        <v>1325000000</v>
      </c>
      <c r="AV3143" s="67">
        <v>4474000000</v>
      </c>
      <c r="AW3143" s="67">
        <v>43849055883</v>
      </c>
      <c r="AX3143" s="67">
        <v>40804067438</v>
      </c>
      <c r="AY3143" s="67">
        <v>19606739249</v>
      </c>
      <c r="AZ3143" s="67">
        <v>21197328189</v>
      </c>
      <c r="BA3143" s="67">
        <v>2104063170</v>
      </c>
      <c r="BB3143" s="67">
        <v>0</v>
      </c>
      <c r="BC3143" s="67">
        <v>313909037</v>
      </c>
      <c r="BD3143" s="67">
        <v>78940153</v>
      </c>
      <c r="BE3143" s="67">
        <v>283393869</v>
      </c>
      <c r="BF3143" s="67">
        <v>0</v>
      </c>
      <c r="BG3143" s="67">
        <v>264682215</v>
      </c>
      <c r="BH3143" s="67">
        <v>39964163</v>
      </c>
      <c r="BI3143" s="67"/>
      <c r="BJ3143" s="67"/>
      <c r="BK3143" s="67">
        <v>0</v>
      </c>
      <c r="BL3143" s="67">
        <v>39964163</v>
      </c>
      <c r="BM3143" s="67"/>
      <c r="BN3143" s="67"/>
      <c r="BO3143" s="67">
        <v>39964163</v>
      </c>
      <c r="BP3143" s="67"/>
      <c r="BQ3143" s="67"/>
      <c r="BR3143" s="67"/>
      <c r="BS3143" s="67"/>
      <c r="BT3143" s="67"/>
      <c r="BU3143" s="67">
        <v>0</v>
      </c>
      <c r="BV3143" s="67"/>
      <c r="BW3143" s="67"/>
      <c r="BX3143" s="67"/>
      <c r="BY3143" s="67"/>
      <c r="BZ3143" s="67">
        <v>63153413289</v>
      </c>
      <c r="CA3143" s="67">
        <v>21735824125</v>
      </c>
      <c r="CB3143" s="67">
        <v>41417589164</v>
      </c>
      <c r="CC3143" s="67">
        <v>110964490376</v>
      </c>
      <c r="CD3143" s="67">
        <v>114100000000</v>
      </c>
    </row>
    <row r="3144" spans="1:82">
      <c r="A3144" t="s">
        <v>3508</v>
      </c>
      <c r="B3144" t="s">
        <v>3509</v>
      </c>
      <c r="C3144" t="s">
        <v>69</v>
      </c>
      <c r="D3144" t="s">
        <v>68</v>
      </c>
      <c r="E3144" t="s">
        <v>153</v>
      </c>
      <c r="F3144" s="67">
        <v>2016</v>
      </c>
      <c r="G3144" t="s">
        <v>3531</v>
      </c>
      <c r="H3144" s="67">
        <v>11930899</v>
      </c>
      <c r="I3144" s="67">
        <v>7085541959</v>
      </c>
      <c r="J3144" s="67">
        <v>1799403758</v>
      </c>
      <c r="K3144" s="67">
        <v>5908023745</v>
      </c>
      <c r="L3144" s="67">
        <v>54612168740</v>
      </c>
      <c r="M3144" s="67">
        <v>51608497202</v>
      </c>
      <c r="N3144" s="67">
        <v>1704966402</v>
      </c>
      <c r="O3144" s="67">
        <v>0</v>
      </c>
      <c r="P3144" s="67">
        <v>462382081</v>
      </c>
      <c r="Q3144" s="67">
        <v>122435479</v>
      </c>
      <c r="R3144" s="67">
        <v>347493493</v>
      </c>
      <c r="S3144" s="67">
        <v>0</v>
      </c>
      <c r="T3144" s="67">
        <v>362437483</v>
      </c>
      <c r="U3144" s="67">
        <v>1341573265</v>
      </c>
      <c r="V3144" s="67">
        <v>0</v>
      </c>
      <c r="W3144" s="67">
        <v>0</v>
      </c>
      <c r="X3144" s="67">
        <v>0</v>
      </c>
      <c r="Y3144" s="67">
        <v>1342000000</v>
      </c>
      <c r="Z3144" s="67">
        <v>0</v>
      </c>
      <c r="AA3144" s="67">
        <v>0</v>
      </c>
      <c r="AB3144" s="67">
        <v>1341573265</v>
      </c>
      <c r="AC3144" s="67">
        <v>0</v>
      </c>
      <c r="AD3144" s="67">
        <v>0</v>
      </c>
      <c r="AE3144" s="67">
        <v>0</v>
      </c>
      <c r="AF3144" s="67">
        <v>0</v>
      </c>
      <c r="AG3144" s="67">
        <v>0</v>
      </c>
      <c r="AH3144" s="67">
        <v>0</v>
      </c>
      <c r="AI3144" s="67">
        <v>0</v>
      </c>
      <c r="AJ3144" s="67">
        <v>0</v>
      </c>
      <c r="AK3144" s="67">
        <v>0</v>
      </c>
      <c r="AL3144" s="67">
        <v>0</v>
      </c>
      <c r="AM3144" s="67">
        <v>67826898652</v>
      </c>
      <c r="AN3144" s="67">
        <v>22849843423</v>
      </c>
      <c r="AO3144" s="67">
        <v>44977337270</v>
      </c>
      <c r="AP3144" s="67">
        <v>126381350477</v>
      </c>
      <c r="AQ3144" s="67">
        <v>130685735076</v>
      </c>
      <c r="AR3144" s="67">
        <v>7860085153</v>
      </c>
      <c r="AS3144" s="67">
        <v>6338778349</v>
      </c>
      <c r="AT3144" s="67">
        <v>1521306804</v>
      </c>
      <c r="AU3144" s="67">
        <v>1613000000</v>
      </c>
      <c r="AV3144" s="67">
        <v>5296000000</v>
      </c>
      <c r="AW3144" s="67">
        <v>56519271309</v>
      </c>
      <c r="AX3144" s="67">
        <v>53339954625</v>
      </c>
      <c r="AY3144" s="67">
        <v>25760594038</v>
      </c>
      <c r="AZ3144" s="67">
        <v>27579360587</v>
      </c>
      <c r="BA3144" s="67">
        <v>2209888024</v>
      </c>
      <c r="BB3144" s="67">
        <v>0</v>
      </c>
      <c r="BC3144" s="67">
        <v>325671437</v>
      </c>
      <c r="BD3144" s="67">
        <v>86017422</v>
      </c>
      <c r="BE3144" s="67">
        <v>317782189</v>
      </c>
      <c r="BF3144" s="67">
        <v>0</v>
      </c>
      <c r="BG3144" s="67">
        <v>239957612</v>
      </c>
      <c r="BH3144" s="67">
        <v>85880794</v>
      </c>
      <c r="BI3144" s="67"/>
      <c r="BJ3144" s="67"/>
      <c r="BK3144" s="67">
        <v>0</v>
      </c>
      <c r="BL3144" s="67">
        <v>85880794</v>
      </c>
      <c r="BM3144" s="67"/>
      <c r="BN3144" s="67"/>
      <c r="BO3144" s="67">
        <v>85880794</v>
      </c>
      <c r="BP3144" s="67"/>
      <c r="BQ3144" s="67"/>
      <c r="BR3144" s="67"/>
      <c r="BS3144" s="67"/>
      <c r="BT3144" s="67"/>
      <c r="BU3144" s="67">
        <v>0</v>
      </c>
      <c r="BV3144" s="67"/>
      <c r="BW3144" s="67"/>
      <c r="BX3144" s="67"/>
      <c r="BY3144" s="67"/>
      <c r="BZ3144" s="67">
        <v>64231282653</v>
      </c>
      <c r="CA3144" s="67">
        <v>22088833723</v>
      </c>
      <c r="CB3144" s="67">
        <v>42142448930</v>
      </c>
      <c r="CC3144" s="67">
        <v>125013519909</v>
      </c>
      <c r="CD3144" s="67">
        <v>128700000000</v>
      </c>
    </row>
    <row r="3145" spans="1:82">
      <c r="A3145" t="s">
        <v>3508</v>
      </c>
      <c r="B3145" t="s">
        <v>3509</v>
      </c>
      <c r="C3145" t="s">
        <v>69</v>
      </c>
      <c r="D3145" t="s">
        <v>68</v>
      </c>
      <c r="E3145" t="s">
        <v>153</v>
      </c>
      <c r="F3145" s="67">
        <v>2017</v>
      </c>
      <c r="G3145" t="s">
        <v>3532</v>
      </c>
      <c r="H3145" s="67">
        <v>12230339</v>
      </c>
      <c r="I3145" s="67">
        <v>7917003804</v>
      </c>
      <c r="J3145" s="67">
        <v>1854472391</v>
      </c>
      <c r="K3145" s="67">
        <v>6310357441</v>
      </c>
      <c r="L3145" s="67">
        <v>54638422147</v>
      </c>
      <c r="M3145" s="67">
        <v>51608497202</v>
      </c>
      <c r="N3145" s="67">
        <v>1712510501</v>
      </c>
      <c r="O3145" s="67">
        <v>0</v>
      </c>
      <c r="P3145" s="67">
        <v>464082016</v>
      </c>
      <c r="Q3145" s="67">
        <v>122885609</v>
      </c>
      <c r="R3145" s="67">
        <v>348771043</v>
      </c>
      <c r="S3145" s="67">
        <v>0</v>
      </c>
      <c r="T3145" s="67">
        <v>383077896</v>
      </c>
      <c r="U3145" s="67">
        <v>1333978451</v>
      </c>
      <c r="V3145" s="67">
        <v>0</v>
      </c>
      <c r="W3145" s="67">
        <v>0</v>
      </c>
      <c r="X3145" s="67">
        <v>0</v>
      </c>
      <c r="Y3145" s="67">
        <v>1334000000</v>
      </c>
      <c r="Z3145" s="67">
        <v>0</v>
      </c>
      <c r="AA3145" s="67">
        <v>0</v>
      </c>
      <c r="AB3145" s="67">
        <v>1333978451</v>
      </c>
      <c r="AC3145" s="67">
        <v>0</v>
      </c>
      <c r="AD3145" s="67">
        <v>0</v>
      </c>
      <c r="AE3145" s="67">
        <v>0</v>
      </c>
      <c r="AF3145" s="67">
        <v>0</v>
      </c>
      <c r="AG3145" s="67">
        <v>0</v>
      </c>
      <c r="AH3145" s="67">
        <v>0</v>
      </c>
      <c r="AI3145" s="67">
        <v>0</v>
      </c>
      <c r="AJ3145" s="67">
        <v>0</v>
      </c>
      <c r="AK3145" s="67">
        <v>0</v>
      </c>
      <c r="AL3145" s="67">
        <v>0</v>
      </c>
      <c r="AM3145" s="67">
        <v>71258466801</v>
      </c>
      <c r="AN3145" s="67">
        <v>24041488948</v>
      </c>
      <c r="AO3145" s="67">
        <v>47216224032</v>
      </c>
      <c r="AP3145" s="67">
        <v>130275945340</v>
      </c>
      <c r="AQ3145" s="67">
        <v>134878762368</v>
      </c>
      <c r="AR3145" s="67">
        <v>8853030991</v>
      </c>
      <c r="AS3145" s="67">
        <v>7139541122</v>
      </c>
      <c r="AT3145" s="67">
        <v>1713489869</v>
      </c>
      <c r="AU3145" s="67">
        <v>1800000000</v>
      </c>
      <c r="AV3145" s="67">
        <v>6125000000</v>
      </c>
      <c r="AW3145" s="67">
        <v>57954735374</v>
      </c>
      <c r="AX3145" s="67">
        <v>54549067433</v>
      </c>
      <c r="AY3145" s="67">
        <v>26375197533</v>
      </c>
      <c r="AZ3145" s="67">
        <v>28173869900</v>
      </c>
      <c r="BA3145" s="67">
        <v>2321766380</v>
      </c>
      <c r="BB3145" s="67">
        <v>0</v>
      </c>
      <c r="BC3145" s="67">
        <v>365001960</v>
      </c>
      <c r="BD3145" s="67">
        <v>94313390</v>
      </c>
      <c r="BE3145" s="67">
        <v>332581484</v>
      </c>
      <c r="BF3145" s="67">
        <v>0</v>
      </c>
      <c r="BG3145" s="67">
        <v>292004727</v>
      </c>
      <c r="BH3145" s="67">
        <v>304069406</v>
      </c>
      <c r="BI3145" s="67"/>
      <c r="BJ3145" s="67"/>
      <c r="BK3145" s="67">
        <v>0</v>
      </c>
      <c r="BL3145" s="67">
        <v>304069406</v>
      </c>
      <c r="BM3145" s="67"/>
      <c r="BN3145" s="67"/>
      <c r="BO3145" s="67">
        <v>304069406</v>
      </c>
      <c r="BP3145" s="67"/>
      <c r="BQ3145" s="67"/>
      <c r="BR3145" s="67"/>
      <c r="BS3145" s="67"/>
      <c r="BT3145" s="67"/>
      <c r="BU3145" s="67">
        <v>0</v>
      </c>
      <c r="BV3145" s="67"/>
      <c r="BW3145" s="67"/>
      <c r="BX3145" s="67"/>
      <c r="BY3145" s="67"/>
      <c r="BZ3145" s="67">
        <v>68456202635</v>
      </c>
      <c r="CA3145" s="67">
        <v>23509858249</v>
      </c>
      <c r="CB3145" s="67">
        <v>44946344386</v>
      </c>
      <c r="CC3145" s="67">
        <v>131243038406</v>
      </c>
      <c r="CD3145" s="67">
        <v>135600000000</v>
      </c>
    </row>
    <row r="3146" spans="1:82">
      <c r="A3146" t="s">
        <v>3508</v>
      </c>
      <c r="B3146" t="s">
        <v>3509</v>
      </c>
      <c r="C3146" t="s">
        <v>69</v>
      </c>
      <c r="D3146" t="s">
        <v>68</v>
      </c>
      <c r="E3146" t="s">
        <v>153</v>
      </c>
      <c r="F3146" s="67">
        <v>2018</v>
      </c>
      <c r="G3146" t="s">
        <v>3533</v>
      </c>
      <c r="H3146" s="67">
        <v>12531808</v>
      </c>
      <c r="I3146" s="67">
        <v>8809817742</v>
      </c>
      <c r="J3146" s="67">
        <v>2190974979</v>
      </c>
      <c r="K3146" s="67">
        <v>7190945238</v>
      </c>
      <c r="L3146" s="67">
        <v>54667732114</v>
      </c>
      <c r="M3146" s="67">
        <v>51608497202</v>
      </c>
      <c r="N3146" s="67">
        <v>1720054600</v>
      </c>
      <c r="O3146" s="67">
        <v>0</v>
      </c>
      <c r="P3146" s="67">
        <v>465781950</v>
      </c>
      <c r="Q3146" s="67">
        <v>123335739</v>
      </c>
      <c r="R3146" s="67">
        <v>350048592</v>
      </c>
      <c r="S3146" s="67">
        <v>0</v>
      </c>
      <c r="T3146" s="67">
        <v>401967695</v>
      </c>
      <c r="U3146" s="67">
        <v>1297812671</v>
      </c>
      <c r="V3146" s="67">
        <v>0</v>
      </c>
      <c r="W3146" s="67">
        <v>0</v>
      </c>
      <c r="X3146" s="67">
        <v>0</v>
      </c>
      <c r="Y3146" s="67">
        <v>1298000000</v>
      </c>
      <c r="Z3146" s="67">
        <v>0</v>
      </c>
      <c r="AA3146" s="67">
        <v>0</v>
      </c>
      <c r="AB3146" s="67">
        <v>1297812671</v>
      </c>
      <c r="AC3146" s="67">
        <v>0</v>
      </c>
      <c r="AD3146" s="67">
        <v>0</v>
      </c>
      <c r="AE3146" s="67">
        <v>0</v>
      </c>
      <c r="AF3146" s="67">
        <v>0</v>
      </c>
      <c r="AG3146" s="67">
        <v>0</v>
      </c>
      <c r="AH3146" s="67">
        <v>0</v>
      </c>
      <c r="AI3146" s="67">
        <v>0</v>
      </c>
      <c r="AJ3146" s="67">
        <v>0</v>
      </c>
      <c r="AK3146" s="67">
        <v>0</v>
      </c>
      <c r="AL3146" s="67">
        <v>0</v>
      </c>
      <c r="AM3146" s="67">
        <v>74867699121</v>
      </c>
      <c r="AN3146" s="67">
        <v>25294915313</v>
      </c>
      <c r="AO3146" s="67">
        <v>49572164894</v>
      </c>
      <c r="AP3146" s="67">
        <v>134407366116</v>
      </c>
      <c r="AQ3146" s="67">
        <v>139486389396</v>
      </c>
      <c r="AR3146" s="67">
        <v>9539219456</v>
      </c>
      <c r="AS3146" s="67">
        <v>7692918916</v>
      </c>
      <c r="AT3146" s="67">
        <v>1846300540</v>
      </c>
      <c r="AU3146" s="67">
        <v>2120000000</v>
      </c>
      <c r="AV3146" s="67">
        <v>6958000000</v>
      </c>
      <c r="AW3146" s="67">
        <v>45945896882</v>
      </c>
      <c r="AX3146" s="67">
        <v>42924774410</v>
      </c>
      <c r="AY3146" s="67">
        <v>20605897278</v>
      </c>
      <c r="AZ3146" s="67">
        <v>22318877132</v>
      </c>
      <c r="BA3146" s="67">
        <v>1823692489</v>
      </c>
      <c r="BB3146" s="67">
        <v>0</v>
      </c>
      <c r="BC3146" s="67">
        <v>402127034</v>
      </c>
      <c r="BD3146" s="67">
        <v>107507436</v>
      </c>
      <c r="BE3146" s="67">
        <v>342511481</v>
      </c>
      <c r="BF3146" s="67">
        <v>0</v>
      </c>
      <c r="BG3146" s="67">
        <v>345284033</v>
      </c>
      <c r="BH3146" s="67">
        <v>155528032</v>
      </c>
      <c r="BI3146" s="67"/>
      <c r="BJ3146" s="67"/>
      <c r="BK3146" s="67">
        <v>0</v>
      </c>
      <c r="BL3146" s="67">
        <v>155528032</v>
      </c>
      <c r="BM3146" s="67"/>
      <c r="BN3146" s="67"/>
      <c r="BO3146" s="67">
        <v>155528032</v>
      </c>
      <c r="BP3146" s="67"/>
      <c r="BQ3146" s="67"/>
      <c r="BR3146" s="67"/>
      <c r="BS3146" s="67"/>
      <c r="BT3146" s="67"/>
      <c r="BU3146" s="67">
        <v>0</v>
      </c>
      <c r="BV3146" s="67"/>
      <c r="BW3146" s="67"/>
      <c r="BX3146" s="67"/>
      <c r="BY3146" s="67"/>
      <c r="BZ3146" s="67">
        <v>72741261073</v>
      </c>
      <c r="CA3146" s="67">
        <v>23979343182</v>
      </c>
      <c r="CB3146" s="67">
        <v>48761917891</v>
      </c>
      <c r="CC3146" s="67">
        <v>123543905442</v>
      </c>
      <c r="CD3146" s="67">
        <v>128400000000</v>
      </c>
    </row>
    <row r="3147" spans="1:82">
      <c r="A3147" t="s">
        <v>3508</v>
      </c>
      <c r="B3147" t="s">
        <v>3509</v>
      </c>
      <c r="C3147" t="s">
        <v>69</v>
      </c>
      <c r="D3147" t="s">
        <v>68</v>
      </c>
      <c r="E3147" t="s">
        <v>153</v>
      </c>
      <c r="F3147" s="67">
        <v>2019</v>
      </c>
      <c r="G3147" t="s">
        <v>3534</v>
      </c>
      <c r="H3147" s="67">
        <v>12835028</v>
      </c>
      <c r="I3147" s="67">
        <v>10096249564</v>
      </c>
      <c r="J3147" s="67">
        <v>2177000000</v>
      </c>
      <c r="K3147" s="67">
        <v>7915000000</v>
      </c>
      <c r="L3147" s="67">
        <v>54748985624</v>
      </c>
      <c r="M3147" s="67">
        <v>51608497202</v>
      </c>
      <c r="N3147" s="67">
        <v>1727598700</v>
      </c>
      <c r="O3147" s="67">
        <v>0</v>
      </c>
      <c r="P3147" s="67">
        <v>467481884</v>
      </c>
      <c r="Q3147" s="67">
        <v>123785870</v>
      </c>
      <c r="R3147" s="67">
        <v>351326142</v>
      </c>
      <c r="S3147" s="67">
        <v>0</v>
      </c>
      <c r="T3147" s="67">
        <v>470295826</v>
      </c>
      <c r="U3147" s="67">
        <v>1232262195</v>
      </c>
      <c r="V3147" s="67">
        <v>0</v>
      </c>
      <c r="W3147" s="67">
        <v>0</v>
      </c>
      <c r="X3147" s="67">
        <v>0</v>
      </c>
      <c r="Y3147" s="67">
        <v>1232000000</v>
      </c>
      <c r="Z3147" s="67">
        <v>0</v>
      </c>
      <c r="AA3147" s="67">
        <v>0</v>
      </c>
      <c r="AB3147" s="67">
        <v>1232262195</v>
      </c>
      <c r="AC3147" s="67">
        <v>0</v>
      </c>
      <c r="AD3147" s="67">
        <v>0</v>
      </c>
      <c r="AE3147" s="67">
        <v>0</v>
      </c>
      <c r="AF3147" s="67">
        <v>0</v>
      </c>
      <c r="AG3147" s="67">
        <v>0</v>
      </c>
      <c r="AH3147" s="67">
        <v>0</v>
      </c>
      <c r="AI3147" s="67">
        <v>0</v>
      </c>
      <c r="AJ3147" s="67">
        <v>0</v>
      </c>
      <c r="AK3147" s="67">
        <v>0</v>
      </c>
      <c r="AL3147" s="67">
        <v>0</v>
      </c>
      <c r="AM3147" s="67">
        <v>78671550920</v>
      </c>
      <c r="AN3147" s="67">
        <v>26615757479</v>
      </c>
      <c r="AO3147" s="67">
        <v>52055793441</v>
      </c>
      <c r="AP3147" s="67">
        <v>139011048302</v>
      </c>
      <c r="AQ3147" s="67">
        <v>144749048302</v>
      </c>
      <c r="AR3147" s="67">
        <v>10096249564</v>
      </c>
      <c r="AS3147" s="67">
        <v>8142136745</v>
      </c>
      <c r="AT3147" s="67">
        <v>1954112819</v>
      </c>
      <c r="AU3147" s="67">
        <v>2177000000</v>
      </c>
      <c r="AV3147" s="67">
        <v>7915000000</v>
      </c>
      <c r="AW3147" s="67">
        <v>54748985624</v>
      </c>
      <c r="AX3147" s="67">
        <v>51608497202</v>
      </c>
      <c r="AY3147" s="67">
        <v>24946036107</v>
      </c>
      <c r="AZ3147" s="67">
        <v>26662461096</v>
      </c>
      <c r="BA3147" s="67">
        <v>1727598700</v>
      </c>
      <c r="BB3147" s="67">
        <v>0</v>
      </c>
      <c r="BC3147" s="67">
        <v>467481884</v>
      </c>
      <c r="BD3147" s="67">
        <v>123785870</v>
      </c>
      <c r="BE3147" s="67">
        <v>351326142</v>
      </c>
      <c r="BF3147" s="67">
        <v>0</v>
      </c>
      <c r="BG3147" s="67">
        <v>470295826</v>
      </c>
      <c r="BH3147" s="67">
        <v>1232262195</v>
      </c>
      <c r="BI3147" s="67"/>
      <c r="BJ3147" s="67"/>
      <c r="BK3147" s="67">
        <v>0</v>
      </c>
      <c r="BL3147" s="67">
        <v>1232262195</v>
      </c>
      <c r="BM3147" s="67"/>
      <c r="BN3147" s="67"/>
      <c r="BO3147" s="67">
        <v>1232262195</v>
      </c>
      <c r="BP3147" s="67"/>
      <c r="BQ3147" s="67"/>
      <c r="BR3147" s="67"/>
      <c r="BS3147" s="67"/>
      <c r="BT3147" s="67"/>
      <c r="BU3147" s="67">
        <v>0</v>
      </c>
      <c r="BV3147" s="67"/>
      <c r="BW3147" s="67"/>
      <c r="BX3147" s="67"/>
      <c r="BY3147" s="67"/>
      <c r="BZ3147" s="67">
        <v>78671550920</v>
      </c>
      <c r="CA3147" s="67">
        <v>26615757479</v>
      </c>
      <c r="CB3147" s="67">
        <v>52055793441</v>
      </c>
      <c r="CC3147" s="67">
        <v>139011048302</v>
      </c>
      <c r="CD3147" s="67">
        <v>144700000000</v>
      </c>
    </row>
    <row r="3148" spans="1:82">
      <c r="A3148" t="s">
        <v>3508</v>
      </c>
      <c r="B3148" t="s">
        <v>3509</v>
      </c>
      <c r="C3148" t="s">
        <v>69</v>
      </c>
      <c r="D3148" t="s">
        <v>68</v>
      </c>
      <c r="E3148" t="s">
        <v>153</v>
      </c>
      <c r="F3148" s="67">
        <v>2020</v>
      </c>
      <c r="G3148" t="s">
        <v>3535</v>
      </c>
      <c r="H3148" s="67">
        <v>13146362</v>
      </c>
      <c r="I3148" s="67">
        <v>11180655225</v>
      </c>
      <c r="J3148" s="67">
        <v>2320428500</v>
      </c>
      <c r="K3148" s="67">
        <v>8757364524</v>
      </c>
      <c r="L3148" s="67">
        <v>54903757321</v>
      </c>
      <c r="M3148" s="67">
        <v>51608497202</v>
      </c>
      <c r="N3148" s="67">
        <v>1735142799</v>
      </c>
      <c r="O3148" s="67">
        <v>0</v>
      </c>
      <c r="P3148" s="67">
        <v>469181818</v>
      </c>
      <c r="Q3148" s="67">
        <v>124236000</v>
      </c>
      <c r="R3148" s="67">
        <v>352603691</v>
      </c>
      <c r="S3148" s="67">
        <v>0</v>
      </c>
      <c r="T3148" s="67">
        <v>608143229</v>
      </c>
      <c r="U3148" s="67">
        <v>1166711718</v>
      </c>
      <c r="V3148" s="67">
        <v>0</v>
      </c>
      <c r="W3148" s="67">
        <v>0</v>
      </c>
      <c r="X3148" s="67">
        <v>0</v>
      </c>
      <c r="Y3148" s="67">
        <v>1167000000</v>
      </c>
      <c r="Z3148" s="67">
        <v>0</v>
      </c>
      <c r="AA3148" s="67">
        <v>0</v>
      </c>
      <c r="AB3148" s="67">
        <v>1166711718</v>
      </c>
      <c r="AC3148" s="67">
        <v>0</v>
      </c>
      <c r="AD3148" s="67">
        <v>0</v>
      </c>
      <c r="AE3148" s="67">
        <v>0</v>
      </c>
      <c r="AF3148" s="67">
        <v>0</v>
      </c>
      <c r="AG3148" s="67">
        <v>0</v>
      </c>
      <c r="AH3148" s="67">
        <v>0</v>
      </c>
      <c r="AI3148" s="67">
        <v>0</v>
      </c>
      <c r="AJ3148" s="67">
        <v>0</v>
      </c>
      <c r="AK3148" s="67">
        <v>0</v>
      </c>
      <c r="AL3148" s="67">
        <v>0</v>
      </c>
      <c r="AM3148" s="67">
        <v>82569081337</v>
      </c>
      <c r="AN3148" s="67">
        <v>27969612171</v>
      </c>
      <c r="AO3148" s="67">
        <v>54599543442</v>
      </c>
      <c r="AP3148" s="67">
        <v>143292265667</v>
      </c>
      <c r="AQ3148" s="67">
        <v>149645039076</v>
      </c>
      <c r="AR3148" s="67">
        <v>11174311894</v>
      </c>
      <c r="AS3148" s="67">
        <v>9011541850</v>
      </c>
      <c r="AT3148" s="67">
        <v>2162770044</v>
      </c>
      <c r="AU3148" s="67">
        <v>2549000000</v>
      </c>
      <c r="AV3148" s="67">
        <v>9620000000</v>
      </c>
      <c r="AW3148" s="67">
        <v>57535264328</v>
      </c>
      <c r="AX3148" s="67">
        <v>54422270455</v>
      </c>
      <c r="AY3148" s="67">
        <v>26305173306</v>
      </c>
      <c r="AZ3148" s="67">
        <v>28117097149</v>
      </c>
      <c r="BA3148" s="67">
        <v>1779629128</v>
      </c>
      <c r="BB3148" s="67">
        <v>0</v>
      </c>
      <c r="BC3148" s="67">
        <v>155851794</v>
      </c>
      <c r="BD3148" s="67">
        <v>133663516</v>
      </c>
      <c r="BE3148" s="67">
        <v>358437943</v>
      </c>
      <c r="BF3148" s="67">
        <v>0</v>
      </c>
      <c r="BG3148" s="67">
        <v>685411492</v>
      </c>
      <c r="BH3148" s="67">
        <v>1574961226</v>
      </c>
      <c r="BI3148" s="67"/>
      <c r="BJ3148" s="67"/>
      <c r="BK3148" s="67">
        <v>0</v>
      </c>
      <c r="BL3148" s="67">
        <v>1574961226</v>
      </c>
      <c r="BM3148" s="67"/>
      <c r="BN3148" s="67"/>
      <c r="BO3148" s="67">
        <v>1574961226</v>
      </c>
      <c r="BP3148" s="67"/>
      <c r="BQ3148" s="67"/>
      <c r="BR3148" s="67"/>
      <c r="BS3148" s="67"/>
      <c r="BT3148" s="67"/>
      <c r="BU3148" s="67">
        <v>0</v>
      </c>
      <c r="BV3148" s="67"/>
      <c r="BW3148" s="67"/>
      <c r="BX3148" s="67"/>
      <c r="BY3148" s="67"/>
      <c r="BZ3148" s="67">
        <v>77655374153</v>
      </c>
      <c r="CA3148" s="67">
        <v>26231796808</v>
      </c>
      <c r="CB3148" s="67">
        <v>51423577346</v>
      </c>
      <c r="CC3148" s="67">
        <v>140868911602</v>
      </c>
      <c r="CD3148" s="67">
        <v>147900000000</v>
      </c>
    </row>
    <row r="3149" spans="1:82">
      <c r="A3149" t="s">
        <v>3536</v>
      </c>
      <c r="B3149" t="s">
        <v>3537</v>
      </c>
      <c r="C3149" t="s">
        <v>210</v>
      </c>
      <c r="D3149" t="s">
        <v>65</v>
      </c>
      <c r="E3149" t="s">
        <v>153</v>
      </c>
      <c r="F3149" s="67">
        <v>1995</v>
      </c>
      <c r="G3149" t="s">
        <v>3538</v>
      </c>
      <c r="H3149" s="67">
        <v>18888857</v>
      </c>
      <c r="I3149" s="67">
        <v>114766570925</v>
      </c>
      <c r="J3149" s="67">
        <v>233879448026</v>
      </c>
      <c r="K3149" s="67">
        <v>51832381083</v>
      </c>
      <c r="L3149" s="67">
        <v>75528608718</v>
      </c>
      <c r="M3149" s="67">
        <v>68111364884</v>
      </c>
      <c r="N3149" s="67">
        <v>205563564</v>
      </c>
      <c r="O3149" s="67">
        <v>3730554245</v>
      </c>
      <c r="P3149" s="67">
        <v>1590916585</v>
      </c>
      <c r="Q3149" s="67">
        <v>364688938</v>
      </c>
      <c r="R3149" s="67">
        <v>1558978057</v>
      </c>
      <c r="S3149" s="67">
        <v>653397672</v>
      </c>
      <c r="T3149" s="67">
        <v>0</v>
      </c>
      <c r="U3149" s="67">
        <v>28096752813</v>
      </c>
      <c r="V3149" s="67">
        <v>0</v>
      </c>
      <c r="W3149" s="67">
        <v>17684233645</v>
      </c>
      <c r="X3149" s="67">
        <v>0</v>
      </c>
      <c r="Y3149" s="67">
        <v>16230000000</v>
      </c>
      <c r="Z3149" s="67">
        <v>755498337</v>
      </c>
      <c r="AA3149" s="67">
        <v>4911087152</v>
      </c>
      <c r="AB3149" s="67">
        <v>9435199699</v>
      </c>
      <c r="AC3149" s="67">
        <v>0</v>
      </c>
      <c r="AD3149" s="67"/>
      <c r="AE3149" s="67">
        <v>0</v>
      </c>
      <c r="AF3149" s="67">
        <v>494427990</v>
      </c>
      <c r="AG3149" s="67">
        <v>52557839</v>
      </c>
      <c r="AH3149" s="67">
        <v>0</v>
      </c>
      <c r="AI3149" s="67">
        <v>578170007</v>
      </c>
      <c r="AJ3149" s="67">
        <v>0</v>
      </c>
      <c r="AK3149" s="67">
        <v>0</v>
      </c>
      <c r="AL3149" s="67">
        <v>0</v>
      </c>
      <c r="AM3149" s="67">
        <v>823622257913</v>
      </c>
      <c r="AN3149" s="67">
        <v>276585556341</v>
      </c>
      <c r="AO3149" s="67">
        <v>551746875534</v>
      </c>
      <c r="AP3149" s="67">
        <v>1219599144336</v>
      </c>
      <c r="AQ3149" s="67">
        <v>1315526263312</v>
      </c>
      <c r="AR3149" s="67">
        <v>178709456687</v>
      </c>
      <c r="AS3149" s="67">
        <v>144120529587</v>
      </c>
      <c r="AT3149" s="67">
        <v>34588927101</v>
      </c>
      <c r="AU3149" s="67">
        <v>153894000000</v>
      </c>
      <c r="AV3149" s="67">
        <v>34106000000</v>
      </c>
      <c r="AW3149" s="67">
        <v>31802906897</v>
      </c>
      <c r="AX3149" s="67">
        <v>29662704484</v>
      </c>
      <c r="AY3149" s="67">
        <v>12394942469</v>
      </c>
      <c r="AZ3149" s="67">
        <v>17267762014</v>
      </c>
      <c r="BA3149" s="67">
        <v>44273362</v>
      </c>
      <c r="BB3149" s="67">
        <v>180556224</v>
      </c>
      <c r="BC3149" s="67">
        <v>442604309</v>
      </c>
      <c r="BD3149" s="67">
        <v>187895237</v>
      </c>
      <c r="BE3149" s="67">
        <v>827739762</v>
      </c>
      <c r="BF3149" s="67">
        <v>457133520</v>
      </c>
      <c r="BG3149" s="67"/>
      <c r="BH3149" s="67">
        <v>24892291733</v>
      </c>
      <c r="BI3149" s="67"/>
      <c r="BJ3149" s="67">
        <v>24819302405</v>
      </c>
      <c r="BK3149" s="67">
        <v>0</v>
      </c>
      <c r="BL3149" s="67">
        <v>72989328</v>
      </c>
      <c r="BM3149" s="67"/>
      <c r="BN3149" s="67">
        <v>45774336</v>
      </c>
      <c r="BO3149" s="67">
        <v>0</v>
      </c>
      <c r="BP3149" s="67"/>
      <c r="BQ3149" s="67"/>
      <c r="BR3149" s="67"/>
      <c r="BS3149" s="67"/>
      <c r="BT3149" s="67">
        <v>27214992</v>
      </c>
      <c r="BU3149" s="67"/>
      <c r="BV3149" s="67"/>
      <c r="BW3149" s="67"/>
      <c r="BX3149" s="67"/>
      <c r="BY3149" s="67"/>
      <c r="BZ3149" s="67">
        <v>699824936872</v>
      </c>
      <c r="CA3149" s="67">
        <v>176689372926</v>
      </c>
      <c r="CB3149" s="67">
        <v>523135563946</v>
      </c>
      <c r="CC3149" s="67">
        <v>1055017592189</v>
      </c>
      <c r="CD3149" s="67">
        <v>935200000000</v>
      </c>
    </row>
    <row r="3150" spans="1:82">
      <c r="A3150" t="s">
        <v>3536</v>
      </c>
      <c r="B3150" t="s">
        <v>3537</v>
      </c>
      <c r="C3150" t="s">
        <v>210</v>
      </c>
      <c r="D3150" t="s">
        <v>65</v>
      </c>
      <c r="E3150" t="s">
        <v>153</v>
      </c>
      <c r="F3150" s="67">
        <v>1996</v>
      </c>
      <c r="G3150" t="s">
        <v>3539</v>
      </c>
      <c r="H3150" s="67">
        <v>19410280</v>
      </c>
      <c r="I3150" s="67">
        <v>118467982074</v>
      </c>
      <c r="J3150" s="67">
        <v>255573573678</v>
      </c>
      <c r="K3150" s="67">
        <v>47277447725</v>
      </c>
      <c r="L3150" s="67">
        <v>78907943071</v>
      </c>
      <c r="M3150" s="67">
        <v>71404382497</v>
      </c>
      <c r="N3150" s="67">
        <v>205563564</v>
      </c>
      <c r="O3150" s="67">
        <v>3703883983</v>
      </c>
      <c r="P3150" s="67">
        <v>1590916585</v>
      </c>
      <c r="Q3150" s="67">
        <v>364688938</v>
      </c>
      <c r="R3150" s="67">
        <v>1558978057</v>
      </c>
      <c r="S3150" s="67">
        <v>650613746</v>
      </c>
      <c r="T3150" s="67">
        <v>0</v>
      </c>
      <c r="U3150" s="67">
        <v>28847477044</v>
      </c>
      <c r="V3150" s="67">
        <v>0</v>
      </c>
      <c r="W3150" s="67">
        <v>18158832611</v>
      </c>
      <c r="X3150" s="67">
        <v>0</v>
      </c>
      <c r="Y3150" s="67">
        <v>16050000000</v>
      </c>
      <c r="Z3150" s="67">
        <v>755498337</v>
      </c>
      <c r="AA3150" s="67">
        <v>4910254880</v>
      </c>
      <c r="AB3150" s="67">
        <v>9263062041</v>
      </c>
      <c r="AC3150" s="67">
        <v>0</v>
      </c>
      <c r="AD3150" s="67"/>
      <c r="AE3150" s="67">
        <v>0</v>
      </c>
      <c r="AF3150" s="67">
        <v>494427990</v>
      </c>
      <c r="AG3150" s="67">
        <v>50103074</v>
      </c>
      <c r="AH3150" s="67">
        <v>0</v>
      </c>
      <c r="AI3150" s="67">
        <v>578170007</v>
      </c>
      <c r="AJ3150" s="67">
        <v>0</v>
      </c>
      <c r="AK3150" s="67">
        <v>0</v>
      </c>
      <c r="AL3150" s="67">
        <v>0</v>
      </c>
      <c r="AM3150" s="67">
        <v>862898632768</v>
      </c>
      <c r="AN3150" s="67">
        <v>295505305171</v>
      </c>
      <c r="AO3150" s="67">
        <v>574244778664</v>
      </c>
      <c r="AP3150" s="67">
        <v>1288917084231</v>
      </c>
      <c r="AQ3150" s="67">
        <v>1364891584539</v>
      </c>
      <c r="AR3150" s="67">
        <v>197076464881</v>
      </c>
      <c r="AS3150" s="67">
        <v>158932632969</v>
      </c>
      <c r="AT3150" s="67">
        <v>38143831912</v>
      </c>
      <c r="AU3150" s="67">
        <v>170224000000</v>
      </c>
      <c r="AV3150" s="67">
        <v>31489000000</v>
      </c>
      <c r="AW3150" s="67">
        <v>29681060626</v>
      </c>
      <c r="AX3150" s="67">
        <v>27481502639</v>
      </c>
      <c r="AY3150" s="67">
        <v>11213556879</v>
      </c>
      <c r="AZ3150" s="67">
        <v>16267945761</v>
      </c>
      <c r="BA3150" s="67">
        <v>45404668</v>
      </c>
      <c r="BB3150" s="67">
        <v>196486062</v>
      </c>
      <c r="BC3150" s="67">
        <v>471959501</v>
      </c>
      <c r="BD3150" s="67">
        <v>189609325</v>
      </c>
      <c r="BE3150" s="67">
        <v>853886105</v>
      </c>
      <c r="BF3150" s="67">
        <v>442212325</v>
      </c>
      <c r="BG3150" s="67"/>
      <c r="BH3150" s="67">
        <v>22860651404</v>
      </c>
      <c r="BI3150" s="67"/>
      <c r="BJ3150" s="67">
        <v>22810336389</v>
      </c>
      <c r="BK3150" s="67">
        <v>0</v>
      </c>
      <c r="BL3150" s="67">
        <v>50315015</v>
      </c>
      <c r="BM3150" s="67"/>
      <c r="BN3150" s="67">
        <v>30543903</v>
      </c>
      <c r="BO3150" s="67">
        <v>0</v>
      </c>
      <c r="BP3150" s="67"/>
      <c r="BQ3150" s="67"/>
      <c r="BR3150" s="67"/>
      <c r="BS3150" s="67"/>
      <c r="BT3150" s="67">
        <v>19771112</v>
      </c>
      <c r="BU3150" s="67"/>
      <c r="BV3150" s="67"/>
      <c r="BW3150" s="67"/>
      <c r="BX3150" s="67"/>
      <c r="BY3150" s="67"/>
      <c r="BZ3150" s="67">
        <v>728070504757</v>
      </c>
      <c r="CA3150" s="67">
        <v>184038395153</v>
      </c>
      <c r="CB3150" s="67">
        <v>544032109604</v>
      </c>
      <c r="CC3150" s="67">
        <v>1116423681667</v>
      </c>
      <c r="CD3150" s="67">
        <v>977700000000</v>
      </c>
    </row>
    <row r="3151" spans="1:82">
      <c r="A3151" t="s">
        <v>3536</v>
      </c>
      <c r="B3151" t="s">
        <v>3537</v>
      </c>
      <c r="C3151" t="s">
        <v>210</v>
      </c>
      <c r="D3151" t="s">
        <v>65</v>
      </c>
      <c r="E3151" t="s">
        <v>153</v>
      </c>
      <c r="F3151" s="67">
        <v>1997</v>
      </c>
      <c r="G3151" t="s">
        <v>3540</v>
      </c>
      <c r="H3151" s="67">
        <v>19938377</v>
      </c>
      <c r="I3151" s="67">
        <v>122645653174</v>
      </c>
      <c r="J3151" s="67">
        <v>281616475350</v>
      </c>
      <c r="K3151" s="67">
        <v>61952713533</v>
      </c>
      <c r="L3151" s="67">
        <v>82263959456</v>
      </c>
      <c r="M3151" s="67">
        <v>74697400100</v>
      </c>
      <c r="N3151" s="67">
        <v>205563564</v>
      </c>
      <c r="O3151" s="67">
        <v>3677213720</v>
      </c>
      <c r="P3151" s="67">
        <v>1590916585</v>
      </c>
      <c r="Q3151" s="67">
        <v>364688938</v>
      </c>
      <c r="R3151" s="67">
        <v>1558978057</v>
      </c>
      <c r="S3151" s="67">
        <v>645439733</v>
      </c>
      <c r="T3151" s="67">
        <v>0</v>
      </c>
      <c r="U3151" s="67">
        <v>29777108366</v>
      </c>
      <c r="V3151" s="67">
        <v>0</v>
      </c>
      <c r="W3151" s="67">
        <v>18760692993</v>
      </c>
      <c r="X3151" s="67">
        <v>0</v>
      </c>
      <c r="Y3151" s="67">
        <v>15890000000</v>
      </c>
      <c r="Z3151" s="67">
        <v>755498337</v>
      </c>
      <c r="AA3151" s="67">
        <v>4909227360</v>
      </c>
      <c r="AB3151" s="67">
        <v>9102641673</v>
      </c>
      <c r="AC3151" s="67">
        <v>0</v>
      </c>
      <c r="AD3151" s="67"/>
      <c r="AE3151" s="67">
        <v>0</v>
      </c>
      <c r="AF3151" s="67">
        <v>494427990</v>
      </c>
      <c r="AG3151" s="67">
        <v>47648309</v>
      </c>
      <c r="AH3151" s="67">
        <v>0</v>
      </c>
      <c r="AI3151" s="67">
        <v>578170007</v>
      </c>
      <c r="AJ3151" s="67">
        <v>0</v>
      </c>
      <c r="AK3151" s="67">
        <v>0</v>
      </c>
      <c r="AL3151" s="67">
        <v>0</v>
      </c>
      <c r="AM3151" s="67">
        <v>904876124873</v>
      </c>
      <c r="AN3151" s="67">
        <v>315782454832</v>
      </c>
      <c r="AO3151" s="67">
        <v>598343241810</v>
      </c>
      <c r="AP3151" s="67">
        <v>1346015740985</v>
      </c>
      <c r="AQ3151" s="67">
        <v>1417284120564</v>
      </c>
      <c r="AR3151" s="67">
        <v>207124368721</v>
      </c>
      <c r="AS3151" s="67">
        <v>167035781227</v>
      </c>
      <c r="AT3151" s="67">
        <v>40088587494</v>
      </c>
      <c r="AU3151" s="67">
        <v>187677000000</v>
      </c>
      <c r="AV3151" s="67">
        <v>41287000000</v>
      </c>
      <c r="AW3151" s="67">
        <v>29093309050</v>
      </c>
      <c r="AX3151" s="67">
        <v>27011963669</v>
      </c>
      <c r="AY3151" s="67">
        <v>11095884415</v>
      </c>
      <c r="AZ3151" s="67">
        <v>15916079254</v>
      </c>
      <c r="BA3151" s="67">
        <v>47777447</v>
      </c>
      <c r="BB3151" s="67">
        <v>205115976</v>
      </c>
      <c r="BC3151" s="67">
        <v>507444340</v>
      </c>
      <c r="BD3151" s="67">
        <v>176804375</v>
      </c>
      <c r="BE3151" s="67">
        <v>833396779</v>
      </c>
      <c r="BF3151" s="67">
        <v>310806465</v>
      </c>
      <c r="BG3151" s="67"/>
      <c r="BH3151" s="67">
        <v>25485964009</v>
      </c>
      <c r="BI3151" s="67"/>
      <c r="BJ3151" s="67">
        <v>24640495095</v>
      </c>
      <c r="BK3151" s="67">
        <v>0</v>
      </c>
      <c r="BL3151" s="67">
        <v>845468914</v>
      </c>
      <c r="BM3151" s="67"/>
      <c r="BN3151" s="67">
        <v>23511002</v>
      </c>
      <c r="BO3151" s="67">
        <v>793204601</v>
      </c>
      <c r="BP3151" s="67"/>
      <c r="BQ3151" s="67"/>
      <c r="BR3151" s="67"/>
      <c r="BS3151" s="67"/>
      <c r="BT3151" s="67">
        <v>19136749</v>
      </c>
      <c r="BU3151" s="67"/>
      <c r="BV3151" s="67">
        <v>9616562</v>
      </c>
      <c r="BW3151" s="67"/>
      <c r="BX3151" s="67"/>
      <c r="BY3151" s="67"/>
      <c r="BZ3151" s="67">
        <v>771219939351</v>
      </c>
      <c r="CA3151" s="67">
        <v>195398726872</v>
      </c>
      <c r="CB3151" s="67">
        <v>575821212479</v>
      </c>
      <c r="CC3151" s="67">
        <v>1179313581132</v>
      </c>
      <c r="CD3151" s="67">
        <v>1033000000000</v>
      </c>
    </row>
    <row r="3152" spans="1:82">
      <c r="A3152" t="s">
        <v>3536</v>
      </c>
      <c r="B3152" t="s">
        <v>3537</v>
      </c>
      <c r="C3152" t="s">
        <v>210</v>
      </c>
      <c r="D3152" t="s">
        <v>65</v>
      </c>
      <c r="E3152" t="s">
        <v>153</v>
      </c>
      <c r="F3152" s="67">
        <v>1998</v>
      </c>
      <c r="G3152" t="s">
        <v>3541</v>
      </c>
      <c r="H3152" s="67">
        <v>20472580</v>
      </c>
      <c r="I3152" s="67">
        <v>127472642656</v>
      </c>
      <c r="J3152" s="67">
        <v>301719976585</v>
      </c>
      <c r="K3152" s="67">
        <v>79958926545</v>
      </c>
      <c r="L3152" s="67">
        <v>86095109773</v>
      </c>
      <c r="M3152" s="67">
        <v>78460848797</v>
      </c>
      <c r="N3152" s="67">
        <v>205563564</v>
      </c>
      <c r="O3152" s="67">
        <v>3650133146</v>
      </c>
      <c r="P3152" s="67">
        <v>1590916585</v>
      </c>
      <c r="Q3152" s="67">
        <v>364688938</v>
      </c>
      <c r="R3152" s="67">
        <v>1558978057</v>
      </c>
      <c r="S3152" s="67">
        <v>637374259</v>
      </c>
      <c r="T3152" s="67">
        <v>0</v>
      </c>
      <c r="U3152" s="67">
        <v>30679411677</v>
      </c>
      <c r="V3152" s="67">
        <v>0</v>
      </c>
      <c r="W3152" s="67">
        <v>19353941700</v>
      </c>
      <c r="X3152" s="67">
        <v>0</v>
      </c>
      <c r="Y3152" s="67">
        <v>15730000000</v>
      </c>
      <c r="Z3152" s="67">
        <v>755498337</v>
      </c>
      <c r="AA3152" s="67">
        <v>4908504857</v>
      </c>
      <c r="AB3152" s="67">
        <v>8947973430</v>
      </c>
      <c r="AC3152" s="67">
        <v>0</v>
      </c>
      <c r="AD3152" s="67"/>
      <c r="AE3152" s="67">
        <v>0</v>
      </c>
      <c r="AF3152" s="67">
        <v>494427990</v>
      </c>
      <c r="AG3152" s="67">
        <v>45193545</v>
      </c>
      <c r="AH3152" s="67">
        <v>0</v>
      </c>
      <c r="AI3152" s="67">
        <v>577536864</v>
      </c>
      <c r="AJ3152" s="67">
        <v>0</v>
      </c>
      <c r="AK3152" s="67">
        <v>0</v>
      </c>
      <c r="AL3152" s="67">
        <v>0</v>
      </c>
      <c r="AM3152" s="67">
        <v>950257376194</v>
      </c>
      <c r="AN3152" s="67">
        <v>337640330279</v>
      </c>
      <c r="AO3152" s="67">
        <v>624518894149</v>
      </c>
      <c r="AP3152" s="67">
        <v>1400039761465</v>
      </c>
      <c r="AQ3152" s="67">
        <v>1473527328702</v>
      </c>
      <c r="AR3152" s="67">
        <v>207497850317</v>
      </c>
      <c r="AS3152" s="67">
        <v>167336976062</v>
      </c>
      <c r="AT3152" s="67">
        <v>40160874255</v>
      </c>
      <c r="AU3152" s="67">
        <v>200328000000</v>
      </c>
      <c r="AV3152" s="67">
        <v>53089000000</v>
      </c>
      <c r="AW3152" s="67">
        <v>30283960901</v>
      </c>
      <c r="AX3152" s="67">
        <v>28189044424</v>
      </c>
      <c r="AY3152" s="67">
        <v>11534716961</v>
      </c>
      <c r="AZ3152" s="67">
        <v>16654327463</v>
      </c>
      <c r="BA3152" s="67">
        <v>68665360</v>
      </c>
      <c r="BB3152" s="67">
        <v>177872264</v>
      </c>
      <c r="BC3152" s="67">
        <v>524057885</v>
      </c>
      <c r="BD3152" s="67">
        <v>173501594</v>
      </c>
      <c r="BE3152" s="67">
        <v>854078992</v>
      </c>
      <c r="BF3152" s="67">
        <v>296740382</v>
      </c>
      <c r="BG3152" s="67"/>
      <c r="BH3152" s="67">
        <v>24005181112</v>
      </c>
      <c r="BI3152" s="67"/>
      <c r="BJ3152" s="67">
        <v>23523606562</v>
      </c>
      <c r="BK3152" s="67">
        <v>0</v>
      </c>
      <c r="BL3152" s="67">
        <v>481574550</v>
      </c>
      <c r="BM3152" s="67"/>
      <c r="BN3152" s="67">
        <v>12791805</v>
      </c>
      <c r="BO3152" s="67">
        <v>407617323</v>
      </c>
      <c r="BP3152" s="67"/>
      <c r="BQ3152" s="67"/>
      <c r="BR3152" s="67"/>
      <c r="BS3152" s="67"/>
      <c r="BT3152" s="67">
        <v>16611471</v>
      </c>
      <c r="BU3152" s="67"/>
      <c r="BV3152" s="67">
        <v>44553951</v>
      </c>
      <c r="BW3152" s="67"/>
      <c r="BX3152" s="67"/>
      <c r="BY3152" s="67"/>
      <c r="BZ3152" s="67">
        <v>754767735179</v>
      </c>
      <c r="CA3152" s="67">
        <v>191796875265</v>
      </c>
      <c r="CB3152" s="67">
        <v>562970859914</v>
      </c>
      <c r="CC3152" s="67">
        <v>1163793727509</v>
      </c>
      <c r="CD3152" s="67">
        <v>1017000000000</v>
      </c>
    </row>
    <row r="3153" spans="1:82">
      <c r="A3153" t="s">
        <v>3536</v>
      </c>
      <c r="B3153" t="s">
        <v>3537</v>
      </c>
      <c r="C3153" t="s">
        <v>210</v>
      </c>
      <c r="D3153" t="s">
        <v>65</v>
      </c>
      <c r="E3153" t="s">
        <v>153</v>
      </c>
      <c r="F3153" s="67">
        <v>1999</v>
      </c>
      <c r="G3153" t="s">
        <v>3542</v>
      </c>
      <c r="H3153" s="67">
        <v>21009660</v>
      </c>
      <c r="I3153" s="67">
        <v>133111392299</v>
      </c>
      <c r="J3153" s="67">
        <v>331290984084</v>
      </c>
      <c r="K3153" s="67">
        <v>74520169107</v>
      </c>
      <c r="L3153" s="67">
        <v>89403413565</v>
      </c>
      <c r="M3153" s="67">
        <v>81753866400</v>
      </c>
      <c r="N3153" s="67">
        <v>205563564</v>
      </c>
      <c r="O3153" s="67">
        <v>3623462884</v>
      </c>
      <c r="P3153" s="67">
        <v>1590916585</v>
      </c>
      <c r="Q3153" s="67">
        <v>364688938</v>
      </c>
      <c r="R3153" s="67">
        <v>1558978057</v>
      </c>
      <c r="S3153" s="67">
        <v>627913169</v>
      </c>
      <c r="T3153" s="67">
        <v>0</v>
      </c>
      <c r="U3153" s="67">
        <v>31061559992</v>
      </c>
      <c r="V3153" s="67">
        <v>0</v>
      </c>
      <c r="W3153" s="67">
        <v>19602723416</v>
      </c>
      <c r="X3153" s="67">
        <v>0</v>
      </c>
      <c r="Y3153" s="67">
        <v>15610000000</v>
      </c>
      <c r="Z3153" s="67">
        <v>755498337</v>
      </c>
      <c r="AA3153" s="67">
        <v>4907801249</v>
      </c>
      <c r="AB3153" s="67">
        <v>8839322185</v>
      </c>
      <c r="AC3153" s="67">
        <v>0</v>
      </c>
      <c r="AD3153" s="67"/>
      <c r="AE3153" s="67">
        <v>0</v>
      </c>
      <c r="AF3153" s="67">
        <v>494427990</v>
      </c>
      <c r="AG3153" s="67">
        <v>43171974</v>
      </c>
      <c r="AH3153" s="67">
        <v>0</v>
      </c>
      <c r="AI3153" s="67">
        <v>573905748</v>
      </c>
      <c r="AJ3153" s="67">
        <v>0</v>
      </c>
      <c r="AK3153" s="67">
        <v>0</v>
      </c>
      <c r="AL3153" s="67">
        <v>0</v>
      </c>
      <c r="AM3153" s="67">
        <v>999822404626</v>
      </c>
      <c r="AN3153" s="67">
        <v>360804356648</v>
      </c>
      <c r="AO3153" s="67">
        <v>653620750750</v>
      </c>
      <c r="AP3153" s="67">
        <v>1490315865878</v>
      </c>
      <c r="AQ3153" s="67">
        <v>1533510025732</v>
      </c>
      <c r="AR3153" s="67">
        <v>206720579329</v>
      </c>
      <c r="AS3153" s="67">
        <v>166710144620</v>
      </c>
      <c r="AT3153" s="67">
        <v>40010434709</v>
      </c>
      <c r="AU3153" s="67">
        <v>217028000000</v>
      </c>
      <c r="AV3153" s="67">
        <v>48818000000</v>
      </c>
      <c r="AW3153" s="67">
        <v>25681896020</v>
      </c>
      <c r="AX3153" s="67">
        <v>23480736615</v>
      </c>
      <c r="AY3153" s="67">
        <v>9953131763</v>
      </c>
      <c r="AZ3153" s="67">
        <v>13527604852</v>
      </c>
      <c r="BA3153" s="67">
        <v>30909494</v>
      </c>
      <c r="BB3153" s="67">
        <v>205444986</v>
      </c>
      <c r="BC3153" s="67">
        <v>557116930</v>
      </c>
      <c r="BD3153" s="67">
        <v>170013244</v>
      </c>
      <c r="BE3153" s="67">
        <v>897493939</v>
      </c>
      <c r="BF3153" s="67">
        <v>340180813</v>
      </c>
      <c r="BG3153" s="67"/>
      <c r="BH3153" s="67">
        <v>24666038344</v>
      </c>
      <c r="BI3153" s="67"/>
      <c r="BJ3153" s="67">
        <v>24391307893</v>
      </c>
      <c r="BK3153" s="67">
        <v>0</v>
      </c>
      <c r="BL3153" s="67">
        <v>274730451</v>
      </c>
      <c r="BM3153" s="67"/>
      <c r="BN3153" s="67">
        <v>7326699</v>
      </c>
      <c r="BO3153" s="67">
        <v>221034592</v>
      </c>
      <c r="BP3153" s="67"/>
      <c r="BQ3153" s="67">
        <v>104898</v>
      </c>
      <c r="BR3153" s="67"/>
      <c r="BS3153" s="67"/>
      <c r="BT3153" s="67">
        <v>9743555</v>
      </c>
      <c r="BU3153" s="67"/>
      <c r="BV3153" s="67">
        <v>36520707</v>
      </c>
      <c r="BW3153" s="67"/>
      <c r="BX3153" s="67"/>
      <c r="BY3153" s="67"/>
      <c r="BZ3153" s="67">
        <v>771752728007</v>
      </c>
      <c r="CA3153" s="67">
        <v>196947641388</v>
      </c>
      <c r="CB3153" s="67">
        <v>574805086619</v>
      </c>
      <c r="CC3153" s="67">
        <v>1197031241700</v>
      </c>
      <c r="CD3153" s="67">
        <v>1029000000000</v>
      </c>
    </row>
    <row r="3154" spans="1:82">
      <c r="A3154" t="s">
        <v>3536</v>
      </c>
      <c r="B3154" t="s">
        <v>3537</v>
      </c>
      <c r="C3154" t="s">
        <v>210</v>
      </c>
      <c r="D3154" t="s">
        <v>65</v>
      </c>
      <c r="E3154" t="s">
        <v>153</v>
      </c>
      <c r="F3154" s="67">
        <v>2000</v>
      </c>
      <c r="G3154" t="s">
        <v>3543</v>
      </c>
      <c r="H3154" s="67">
        <v>21547390</v>
      </c>
      <c r="I3154" s="67">
        <v>139128644423</v>
      </c>
      <c r="J3154" s="67">
        <v>335894079374</v>
      </c>
      <c r="K3154" s="67">
        <v>71729182701</v>
      </c>
      <c r="L3154" s="67">
        <v>89383467655</v>
      </c>
      <c r="M3154" s="67">
        <v>81753866400</v>
      </c>
      <c r="N3154" s="67">
        <v>205563564</v>
      </c>
      <c r="O3154" s="67">
        <v>3596792621</v>
      </c>
      <c r="P3154" s="67">
        <v>1590916585</v>
      </c>
      <c r="Q3154" s="67">
        <v>364688938</v>
      </c>
      <c r="R3154" s="67">
        <v>1558978057</v>
      </c>
      <c r="S3154" s="67">
        <v>617320653</v>
      </c>
      <c r="T3154" s="67">
        <v>0</v>
      </c>
      <c r="U3154" s="67">
        <v>31833768232</v>
      </c>
      <c r="V3154" s="67">
        <v>0</v>
      </c>
      <c r="W3154" s="67">
        <v>20097097339</v>
      </c>
      <c r="X3154" s="67">
        <v>0</v>
      </c>
      <c r="Y3154" s="67">
        <v>15510000000</v>
      </c>
      <c r="Z3154" s="67">
        <v>755498337</v>
      </c>
      <c r="AA3154" s="67">
        <v>4907062551</v>
      </c>
      <c r="AB3154" s="67">
        <v>8741962147</v>
      </c>
      <c r="AC3154" s="67">
        <v>0</v>
      </c>
      <c r="AD3154" s="67"/>
      <c r="AE3154" s="67">
        <v>0</v>
      </c>
      <c r="AF3154" s="67">
        <v>494427990</v>
      </c>
      <c r="AG3154" s="67">
        <v>41660128</v>
      </c>
      <c r="AH3154" s="67">
        <v>0</v>
      </c>
      <c r="AI3154" s="67">
        <v>570274633</v>
      </c>
      <c r="AJ3154" s="67">
        <v>0</v>
      </c>
      <c r="AK3154" s="67">
        <v>0</v>
      </c>
      <c r="AL3154" s="67">
        <v>0</v>
      </c>
      <c r="AM3154" s="67">
        <v>1064273969238</v>
      </c>
      <c r="AN3154" s="67">
        <v>366268554403</v>
      </c>
      <c r="AO3154" s="67">
        <v>707191275414</v>
      </c>
      <c r="AP3154" s="67">
        <v>1571246853881</v>
      </c>
      <c r="AQ3154" s="67">
        <v>1606182475476</v>
      </c>
      <c r="AR3154" s="67">
        <v>213092481471</v>
      </c>
      <c r="AS3154" s="67">
        <v>171848775380</v>
      </c>
      <c r="AT3154" s="67">
        <v>41243706091</v>
      </c>
      <c r="AU3154" s="67">
        <v>217568000000</v>
      </c>
      <c r="AV3154" s="67">
        <v>46461000000</v>
      </c>
      <c r="AW3154" s="67">
        <v>24894032642</v>
      </c>
      <c r="AX3154" s="67">
        <v>22789941333</v>
      </c>
      <c r="AY3154" s="67">
        <v>9193426462</v>
      </c>
      <c r="AZ3154" s="67">
        <v>13596514871</v>
      </c>
      <c r="BA3154" s="67">
        <v>31421124</v>
      </c>
      <c r="BB3154" s="67">
        <v>229935770</v>
      </c>
      <c r="BC3154" s="67">
        <v>606385983</v>
      </c>
      <c r="BD3154" s="67">
        <v>170512643</v>
      </c>
      <c r="BE3154" s="67">
        <v>928941208</v>
      </c>
      <c r="BF3154" s="67">
        <v>136894581</v>
      </c>
      <c r="BG3154" s="67"/>
      <c r="BH3154" s="67">
        <v>27120447941</v>
      </c>
      <c r="BI3154" s="67"/>
      <c r="BJ3154" s="67">
        <v>26892949840</v>
      </c>
      <c r="BK3154" s="67">
        <v>0</v>
      </c>
      <c r="BL3154" s="67">
        <v>227498101</v>
      </c>
      <c r="BM3154" s="67"/>
      <c r="BN3154" s="67">
        <v>9645747</v>
      </c>
      <c r="BO3154" s="67">
        <v>175333951</v>
      </c>
      <c r="BP3154" s="67"/>
      <c r="BQ3154" s="67">
        <v>85807</v>
      </c>
      <c r="BR3154" s="67"/>
      <c r="BS3154" s="67"/>
      <c r="BT3154" s="67">
        <v>8432228</v>
      </c>
      <c r="BU3154" s="67"/>
      <c r="BV3154" s="67">
        <v>34000367</v>
      </c>
      <c r="BW3154" s="67"/>
      <c r="BX3154" s="67"/>
      <c r="BY3154" s="67"/>
      <c r="BZ3154" s="67">
        <v>742363050450</v>
      </c>
      <c r="CA3154" s="67">
        <v>190298434734</v>
      </c>
      <c r="CB3154" s="67">
        <v>552064615716</v>
      </c>
      <c r="CC3154" s="67">
        <v>1178577012504</v>
      </c>
      <c r="CD3154" s="67">
        <v>1007000000000</v>
      </c>
    </row>
    <row r="3155" spans="1:82">
      <c r="A3155" t="s">
        <v>3536</v>
      </c>
      <c r="B3155" t="s">
        <v>3537</v>
      </c>
      <c r="C3155" t="s">
        <v>210</v>
      </c>
      <c r="D3155" t="s">
        <v>65</v>
      </c>
      <c r="E3155" t="s">
        <v>153</v>
      </c>
      <c r="F3155" s="67">
        <v>2001</v>
      </c>
      <c r="G3155" t="s">
        <v>3544</v>
      </c>
      <c r="H3155" s="67">
        <v>22085929</v>
      </c>
      <c r="I3155" s="67">
        <v>145127636924</v>
      </c>
      <c r="J3155" s="67">
        <v>328310271114</v>
      </c>
      <c r="K3155" s="67">
        <v>69315011870</v>
      </c>
      <c r="L3155" s="67">
        <v>89371145091</v>
      </c>
      <c r="M3155" s="67">
        <v>81756688986</v>
      </c>
      <c r="N3155" s="67">
        <v>205563564</v>
      </c>
      <c r="O3155" s="67">
        <v>3569712047</v>
      </c>
      <c r="P3155" s="67">
        <v>1590916585</v>
      </c>
      <c r="Q3155" s="67">
        <v>364688938</v>
      </c>
      <c r="R3155" s="67">
        <v>1558978057</v>
      </c>
      <c r="S3155" s="67">
        <v>604334241</v>
      </c>
      <c r="T3155" s="67">
        <v>0</v>
      </c>
      <c r="U3155" s="67">
        <v>32607544661</v>
      </c>
      <c r="V3155" s="67">
        <v>0</v>
      </c>
      <c r="W3155" s="67">
        <v>20590067878</v>
      </c>
      <c r="X3155" s="67">
        <v>0</v>
      </c>
      <c r="Y3155" s="67">
        <v>15420000000</v>
      </c>
      <c r="Z3155" s="67">
        <v>755498337</v>
      </c>
      <c r="AA3155" s="67">
        <v>4906252772</v>
      </c>
      <c r="AB3155" s="67">
        <v>8661006318</v>
      </c>
      <c r="AC3155" s="67">
        <v>0</v>
      </c>
      <c r="AD3155" s="67"/>
      <c r="AE3155" s="67">
        <v>0</v>
      </c>
      <c r="AF3155" s="67">
        <v>494427990</v>
      </c>
      <c r="AG3155" s="67">
        <v>40317227</v>
      </c>
      <c r="AH3155" s="67">
        <v>0</v>
      </c>
      <c r="AI3155" s="67">
        <v>567206085</v>
      </c>
      <c r="AJ3155" s="67">
        <v>0</v>
      </c>
      <c r="AK3155" s="67">
        <v>0</v>
      </c>
      <c r="AL3155" s="67">
        <v>0</v>
      </c>
      <c r="AM3155" s="67">
        <v>1113876427844</v>
      </c>
      <c r="AN3155" s="67">
        <v>380486318324</v>
      </c>
      <c r="AO3155" s="67">
        <v>742064775835</v>
      </c>
      <c r="AP3155" s="67">
        <v>1626245191208</v>
      </c>
      <c r="AQ3155" s="67">
        <v>1664245430125</v>
      </c>
      <c r="AR3155" s="67">
        <v>221454226422</v>
      </c>
      <c r="AS3155" s="67">
        <v>178592118082</v>
      </c>
      <c r="AT3155" s="67">
        <v>42862108340</v>
      </c>
      <c r="AU3155" s="67">
        <v>210272000000</v>
      </c>
      <c r="AV3155" s="67">
        <v>44394000000</v>
      </c>
      <c r="AW3155" s="67">
        <v>26589840909</v>
      </c>
      <c r="AX3155" s="67">
        <v>24462442843</v>
      </c>
      <c r="AY3155" s="67">
        <v>11155334713</v>
      </c>
      <c r="AZ3155" s="67">
        <v>13307108129</v>
      </c>
      <c r="BA3155" s="67">
        <v>36046469</v>
      </c>
      <c r="BB3155" s="67">
        <v>228115761</v>
      </c>
      <c r="BC3155" s="67">
        <v>629434671</v>
      </c>
      <c r="BD3155" s="67">
        <v>172562491</v>
      </c>
      <c r="BE3155" s="67">
        <v>951743900</v>
      </c>
      <c r="BF3155" s="67">
        <v>109494775</v>
      </c>
      <c r="BG3155" s="67"/>
      <c r="BH3155" s="67">
        <v>28017576756</v>
      </c>
      <c r="BI3155" s="67"/>
      <c r="BJ3155" s="67">
        <v>27889007289</v>
      </c>
      <c r="BK3155" s="67">
        <v>0</v>
      </c>
      <c r="BL3155" s="67">
        <v>128569467</v>
      </c>
      <c r="BM3155" s="67"/>
      <c r="BN3155" s="67">
        <v>4784879</v>
      </c>
      <c r="BO3155" s="67">
        <v>93154838</v>
      </c>
      <c r="BP3155" s="67"/>
      <c r="BQ3155" s="67">
        <v>61965</v>
      </c>
      <c r="BR3155" s="67"/>
      <c r="BS3155" s="67"/>
      <c r="BT3155" s="67">
        <v>5726981</v>
      </c>
      <c r="BU3155" s="67"/>
      <c r="BV3155" s="67">
        <v>24840804</v>
      </c>
      <c r="BW3155" s="67"/>
      <c r="BX3155" s="67"/>
      <c r="BY3155" s="67"/>
      <c r="BZ3155" s="67">
        <v>726432247387</v>
      </c>
      <c r="CA3155" s="67">
        <v>186976055097</v>
      </c>
      <c r="CB3155" s="67">
        <v>539456192290</v>
      </c>
      <c r="CC3155" s="67">
        <v>1168371891474</v>
      </c>
      <c r="CD3155" s="67">
        <v>1002000000000</v>
      </c>
    </row>
    <row r="3156" spans="1:82">
      <c r="A3156" t="s">
        <v>3536</v>
      </c>
      <c r="B3156" t="s">
        <v>3537</v>
      </c>
      <c r="C3156" t="s">
        <v>210</v>
      </c>
      <c r="D3156" t="s">
        <v>65</v>
      </c>
      <c r="E3156" t="s">
        <v>153</v>
      </c>
      <c r="F3156" s="67">
        <v>2002</v>
      </c>
      <c r="G3156" t="s">
        <v>3545</v>
      </c>
      <c r="H3156" s="67">
        <v>22623415</v>
      </c>
      <c r="I3156" s="67">
        <v>151122632294</v>
      </c>
      <c r="J3156" s="67">
        <v>324656718384</v>
      </c>
      <c r="K3156" s="67">
        <v>61297361469</v>
      </c>
      <c r="L3156" s="67">
        <v>89353226922</v>
      </c>
      <c r="M3156" s="67">
        <v>81757629852</v>
      </c>
      <c r="N3156" s="67">
        <v>205563564</v>
      </c>
      <c r="O3156" s="67">
        <v>3543041785</v>
      </c>
      <c r="P3156" s="67">
        <v>1590916585</v>
      </c>
      <c r="Q3156" s="67">
        <v>364688938</v>
      </c>
      <c r="R3156" s="67">
        <v>1558978057</v>
      </c>
      <c r="S3156" s="67">
        <v>590154697</v>
      </c>
      <c r="T3156" s="67">
        <v>0</v>
      </c>
      <c r="U3156" s="67">
        <v>33554208096</v>
      </c>
      <c r="V3156" s="67">
        <v>0</v>
      </c>
      <c r="W3156" s="67">
        <v>21197478006</v>
      </c>
      <c r="X3156" s="67">
        <v>0</v>
      </c>
      <c r="Y3156" s="67">
        <v>15310000000</v>
      </c>
      <c r="Z3156" s="67">
        <v>755498337</v>
      </c>
      <c r="AA3156" s="67">
        <v>4905532968</v>
      </c>
      <c r="AB3156" s="67">
        <v>8554485489</v>
      </c>
      <c r="AC3156" s="67">
        <v>0</v>
      </c>
      <c r="AD3156" s="67"/>
      <c r="AE3156" s="67">
        <v>0</v>
      </c>
      <c r="AF3156" s="67">
        <v>494427990</v>
      </c>
      <c r="AG3156" s="67">
        <v>38151258</v>
      </c>
      <c r="AH3156" s="67">
        <v>0</v>
      </c>
      <c r="AI3156" s="67">
        <v>563830682</v>
      </c>
      <c r="AJ3156" s="67">
        <v>0</v>
      </c>
      <c r="AK3156" s="67">
        <v>0</v>
      </c>
      <c r="AL3156" s="67">
        <v>0</v>
      </c>
      <c r="AM3156" s="67">
        <v>1161090761065</v>
      </c>
      <c r="AN3156" s="67">
        <v>390503084250</v>
      </c>
      <c r="AO3156" s="67">
        <v>777705148569</v>
      </c>
      <c r="AP3156" s="67">
        <v>1687819508822</v>
      </c>
      <c r="AQ3156" s="67">
        <v>1720094896719</v>
      </c>
      <c r="AR3156" s="67">
        <v>227279847880</v>
      </c>
      <c r="AS3156" s="67">
        <v>183290199903</v>
      </c>
      <c r="AT3156" s="67">
        <v>43989647977</v>
      </c>
      <c r="AU3156" s="67">
        <v>208446000000</v>
      </c>
      <c r="AV3156" s="67">
        <v>39356000000</v>
      </c>
      <c r="AW3156" s="67">
        <v>28242847148</v>
      </c>
      <c r="AX3156" s="67">
        <v>25906780191</v>
      </c>
      <c r="AY3156" s="67">
        <v>11805994455</v>
      </c>
      <c r="AZ3156" s="67">
        <v>14100785735</v>
      </c>
      <c r="BA3156" s="67">
        <v>41250282</v>
      </c>
      <c r="BB3156" s="67">
        <v>243786532</v>
      </c>
      <c r="BC3156" s="67">
        <v>649053538</v>
      </c>
      <c r="BD3156" s="67">
        <v>177997476</v>
      </c>
      <c r="BE3156" s="67">
        <v>991630620</v>
      </c>
      <c r="BF3156" s="67">
        <v>232348508</v>
      </c>
      <c r="BG3156" s="67"/>
      <c r="BH3156" s="67">
        <v>29088993828</v>
      </c>
      <c r="BI3156" s="67"/>
      <c r="BJ3156" s="67">
        <v>28583758532</v>
      </c>
      <c r="BK3156" s="67">
        <v>0</v>
      </c>
      <c r="BL3156" s="67">
        <v>505235296</v>
      </c>
      <c r="BM3156" s="67"/>
      <c r="BN3156" s="67">
        <v>13356625</v>
      </c>
      <c r="BO3156" s="67">
        <v>471149389</v>
      </c>
      <c r="BP3156" s="67"/>
      <c r="BQ3156" s="67">
        <v>44747</v>
      </c>
      <c r="BR3156" s="67"/>
      <c r="BS3156" s="67"/>
      <c r="BT3156" s="67">
        <v>4831259</v>
      </c>
      <c r="BU3156" s="67"/>
      <c r="BV3156" s="67">
        <v>15853276</v>
      </c>
      <c r="BW3156" s="67"/>
      <c r="BX3156" s="67"/>
      <c r="BY3156" s="67"/>
      <c r="BZ3156" s="67">
        <v>748152281028</v>
      </c>
      <c r="CA3156" s="67">
        <v>193375590585</v>
      </c>
      <c r="CB3156" s="67">
        <v>554776690443</v>
      </c>
      <c r="CC3156" s="67">
        <v>1201853969883</v>
      </c>
      <c r="CD3156" s="67">
        <v>1033000000000</v>
      </c>
    </row>
    <row r="3157" spans="1:82">
      <c r="A3157" t="s">
        <v>3536</v>
      </c>
      <c r="B3157" t="s">
        <v>3537</v>
      </c>
      <c r="C3157" t="s">
        <v>210</v>
      </c>
      <c r="D3157" t="s">
        <v>65</v>
      </c>
      <c r="E3157" t="s">
        <v>153</v>
      </c>
      <c r="F3157" s="67">
        <v>2003</v>
      </c>
      <c r="G3157" t="s">
        <v>3546</v>
      </c>
      <c r="H3157" s="67">
        <v>23150847</v>
      </c>
      <c r="I3157" s="67">
        <v>158779287092</v>
      </c>
      <c r="J3157" s="67">
        <v>396751563584</v>
      </c>
      <c r="K3157" s="67">
        <v>62864071128</v>
      </c>
      <c r="L3157" s="67">
        <v>89331612387</v>
      </c>
      <c r="M3157" s="67">
        <v>81759982000</v>
      </c>
      <c r="N3157" s="67">
        <v>205563564</v>
      </c>
      <c r="O3157" s="67">
        <v>3516371522</v>
      </c>
      <c r="P3157" s="67">
        <v>1590916585</v>
      </c>
      <c r="Q3157" s="67">
        <v>364688938</v>
      </c>
      <c r="R3157" s="67">
        <v>1558978057</v>
      </c>
      <c r="S3157" s="67">
        <v>574872941</v>
      </c>
      <c r="T3157" s="67">
        <v>0</v>
      </c>
      <c r="U3157" s="67">
        <v>34091043812</v>
      </c>
      <c r="V3157" s="67">
        <v>0</v>
      </c>
      <c r="W3157" s="67">
        <v>21541944997</v>
      </c>
      <c r="X3157" s="67">
        <v>0</v>
      </c>
      <c r="Y3157" s="67">
        <v>15220000000</v>
      </c>
      <c r="Z3157" s="67">
        <v>755498337</v>
      </c>
      <c r="AA3157" s="67">
        <v>4904813164</v>
      </c>
      <c r="AB3157" s="67">
        <v>8465178427</v>
      </c>
      <c r="AC3157" s="67">
        <v>0</v>
      </c>
      <c r="AD3157" s="67"/>
      <c r="AE3157" s="67">
        <v>0</v>
      </c>
      <c r="AF3157" s="67">
        <v>494427990</v>
      </c>
      <c r="AG3157" s="67">
        <v>36129687</v>
      </c>
      <c r="AH3157" s="67">
        <v>0</v>
      </c>
      <c r="AI3157" s="67">
        <v>560762134</v>
      </c>
      <c r="AJ3157" s="67">
        <v>0</v>
      </c>
      <c r="AK3157" s="67">
        <v>0</v>
      </c>
      <c r="AL3157" s="67">
        <v>0</v>
      </c>
      <c r="AM3157" s="67">
        <v>1226018706140</v>
      </c>
      <c r="AN3157" s="67">
        <v>420275078163</v>
      </c>
      <c r="AO3157" s="67">
        <v>815735627885</v>
      </c>
      <c r="AP3157" s="67">
        <v>1827177047253</v>
      </c>
      <c r="AQ3157" s="67">
        <v>1793390997456</v>
      </c>
      <c r="AR3157" s="67">
        <v>237907120450</v>
      </c>
      <c r="AS3157" s="67">
        <v>191860581008</v>
      </c>
      <c r="AT3157" s="67">
        <v>46046539442</v>
      </c>
      <c r="AU3157" s="67">
        <v>256294000000</v>
      </c>
      <c r="AV3157" s="67">
        <v>40609000000</v>
      </c>
      <c r="AW3157" s="67">
        <v>30377168847</v>
      </c>
      <c r="AX3157" s="67">
        <v>27975585900</v>
      </c>
      <c r="AY3157" s="67">
        <v>12680138806</v>
      </c>
      <c r="AZ3157" s="67">
        <v>15295447094</v>
      </c>
      <c r="BA3157" s="67">
        <v>60368881</v>
      </c>
      <c r="BB3157" s="67">
        <v>251565370</v>
      </c>
      <c r="BC3157" s="67">
        <v>635769944</v>
      </c>
      <c r="BD3157" s="67">
        <v>183457360</v>
      </c>
      <c r="BE3157" s="67">
        <v>1046825746</v>
      </c>
      <c r="BF3157" s="67">
        <v>223595645</v>
      </c>
      <c r="BG3157" s="67"/>
      <c r="BH3157" s="67">
        <v>28405218471</v>
      </c>
      <c r="BI3157" s="67"/>
      <c r="BJ3157" s="67">
        <v>28369730868</v>
      </c>
      <c r="BK3157" s="67">
        <v>0</v>
      </c>
      <c r="BL3157" s="67">
        <v>35487603</v>
      </c>
      <c r="BM3157" s="67"/>
      <c r="BN3157" s="67">
        <v>15638203</v>
      </c>
      <c r="BO3157" s="67">
        <v>0</v>
      </c>
      <c r="BP3157" s="67"/>
      <c r="BQ3157" s="67">
        <v>51053</v>
      </c>
      <c r="BR3157" s="67"/>
      <c r="BS3157" s="67"/>
      <c r="BT3157" s="67">
        <v>4677485</v>
      </c>
      <c r="BU3157" s="67"/>
      <c r="BV3157" s="67">
        <v>15120862</v>
      </c>
      <c r="BW3157" s="67"/>
      <c r="BX3157" s="67"/>
      <c r="BY3157" s="67"/>
      <c r="BZ3157" s="67">
        <v>805341473387</v>
      </c>
      <c r="CA3157" s="67">
        <v>209329516721</v>
      </c>
      <c r="CB3157" s="67">
        <v>596011956666</v>
      </c>
      <c r="CC3157" s="67">
        <v>1317715981155</v>
      </c>
      <c r="CD3157" s="67">
        <v>1102000000000</v>
      </c>
    </row>
    <row r="3158" spans="1:82">
      <c r="A3158" t="s">
        <v>3536</v>
      </c>
      <c r="B3158" t="s">
        <v>3537</v>
      </c>
      <c r="C3158" t="s">
        <v>210</v>
      </c>
      <c r="D3158" t="s">
        <v>65</v>
      </c>
      <c r="E3158" t="s">
        <v>153</v>
      </c>
      <c r="F3158" s="67">
        <v>2004</v>
      </c>
      <c r="G3158" t="s">
        <v>3547</v>
      </c>
      <c r="H3158" s="67">
        <v>23661808</v>
      </c>
      <c r="I3158" s="67">
        <v>169508932092</v>
      </c>
      <c r="J3158" s="67">
        <v>496463064370</v>
      </c>
      <c r="K3158" s="67">
        <v>67898110860</v>
      </c>
      <c r="L3158" s="67">
        <v>89237659110</v>
      </c>
      <c r="M3158" s="67">
        <v>81718113642</v>
      </c>
      <c r="N3158" s="67">
        <v>205563564</v>
      </c>
      <c r="O3158" s="67">
        <v>3489290948</v>
      </c>
      <c r="P3158" s="67">
        <v>1590916585</v>
      </c>
      <c r="Q3158" s="67">
        <v>364688938</v>
      </c>
      <c r="R3158" s="67">
        <v>1558978057</v>
      </c>
      <c r="S3158" s="67">
        <v>556198271</v>
      </c>
      <c r="T3158" s="67">
        <v>0</v>
      </c>
      <c r="U3158" s="67">
        <v>34092025579</v>
      </c>
      <c r="V3158" s="67">
        <v>0</v>
      </c>
      <c r="W3158" s="67">
        <v>21551513525</v>
      </c>
      <c r="X3158" s="67">
        <v>0</v>
      </c>
      <c r="Y3158" s="67">
        <v>15020000000</v>
      </c>
      <c r="Z3158" s="67">
        <v>755498337</v>
      </c>
      <c r="AA3158" s="67">
        <v>4904093361</v>
      </c>
      <c r="AB3158" s="67">
        <v>8278362198</v>
      </c>
      <c r="AC3158" s="67">
        <v>0</v>
      </c>
      <c r="AD3158" s="67"/>
      <c r="AE3158" s="67">
        <v>0</v>
      </c>
      <c r="AF3158" s="67">
        <v>494427990</v>
      </c>
      <c r="AG3158" s="67">
        <v>34252514</v>
      </c>
      <c r="AH3158" s="67">
        <v>0</v>
      </c>
      <c r="AI3158" s="67">
        <v>557693586</v>
      </c>
      <c r="AJ3158" s="67">
        <v>0</v>
      </c>
      <c r="AK3158" s="67">
        <v>0</v>
      </c>
      <c r="AL3158" s="67">
        <v>0</v>
      </c>
      <c r="AM3158" s="67">
        <v>1287578325953</v>
      </c>
      <c r="AN3158" s="67">
        <v>452488996600</v>
      </c>
      <c r="AO3158" s="67">
        <v>849201531844</v>
      </c>
      <c r="AP3158" s="67">
        <v>1988785149662</v>
      </c>
      <c r="AQ3158" s="67">
        <v>1866324366037</v>
      </c>
      <c r="AR3158" s="67">
        <v>255325608156</v>
      </c>
      <c r="AS3158" s="67">
        <v>205907748513</v>
      </c>
      <c r="AT3158" s="67">
        <v>49417859643</v>
      </c>
      <c r="AU3158" s="67">
        <v>322359000000</v>
      </c>
      <c r="AV3158" s="67">
        <v>44087000000</v>
      </c>
      <c r="AW3158" s="67">
        <v>36014362772</v>
      </c>
      <c r="AX3158" s="67">
        <v>32888051718</v>
      </c>
      <c r="AY3158" s="67">
        <v>14907639244</v>
      </c>
      <c r="AZ3158" s="67">
        <v>17980412473</v>
      </c>
      <c r="BA3158" s="67">
        <v>60120876</v>
      </c>
      <c r="BB3158" s="67">
        <v>281745394</v>
      </c>
      <c r="BC3158" s="67">
        <v>649345061</v>
      </c>
      <c r="BD3158" s="67">
        <v>196304549</v>
      </c>
      <c r="BE3158" s="67">
        <v>1069070783</v>
      </c>
      <c r="BF3158" s="67">
        <v>869724392</v>
      </c>
      <c r="BG3158" s="67"/>
      <c r="BH3158" s="67">
        <v>32361170100</v>
      </c>
      <c r="BI3158" s="67"/>
      <c r="BJ3158" s="67">
        <v>31184266634</v>
      </c>
      <c r="BK3158" s="67">
        <v>0</v>
      </c>
      <c r="BL3158" s="67">
        <v>1176903466</v>
      </c>
      <c r="BM3158" s="67"/>
      <c r="BN3158" s="67">
        <v>22823529</v>
      </c>
      <c r="BO3158" s="67">
        <v>1120106148</v>
      </c>
      <c r="BP3158" s="67"/>
      <c r="BQ3158" s="67">
        <v>170093</v>
      </c>
      <c r="BR3158" s="67"/>
      <c r="BS3158" s="67"/>
      <c r="BT3158" s="67">
        <v>15287596</v>
      </c>
      <c r="BU3158" s="67"/>
      <c r="BV3158" s="67">
        <v>18516099</v>
      </c>
      <c r="BW3158" s="67"/>
      <c r="BX3158" s="67"/>
      <c r="BY3158" s="67"/>
      <c r="BZ3158" s="67">
        <v>892830675720</v>
      </c>
      <c r="CA3158" s="67">
        <v>234136134861</v>
      </c>
      <c r="CB3158" s="67">
        <v>658694540860</v>
      </c>
      <c r="CC3158" s="67">
        <v>1494803816748</v>
      </c>
      <c r="CD3158" s="67">
        <v>1217000000000</v>
      </c>
    </row>
    <row r="3159" spans="1:82">
      <c r="A3159" t="s">
        <v>3536</v>
      </c>
      <c r="B3159" t="s">
        <v>3537</v>
      </c>
      <c r="C3159" t="s">
        <v>210</v>
      </c>
      <c r="D3159" t="s">
        <v>65</v>
      </c>
      <c r="E3159" t="s">
        <v>153</v>
      </c>
      <c r="F3159" s="67">
        <v>2005</v>
      </c>
      <c r="G3159" t="s">
        <v>3548</v>
      </c>
      <c r="H3159" s="67">
        <v>24397644</v>
      </c>
      <c r="I3159" s="67">
        <v>184924434847</v>
      </c>
      <c r="J3159" s="67">
        <v>624250059274</v>
      </c>
      <c r="K3159" s="67">
        <v>99047727163</v>
      </c>
      <c r="L3159" s="67">
        <v>89152683792</v>
      </c>
      <c r="M3159" s="67">
        <v>81721877084</v>
      </c>
      <c r="N3159" s="67">
        <v>205563564</v>
      </c>
      <c r="O3159" s="67">
        <v>3462620686</v>
      </c>
      <c r="P3159" s="67">
        <v>1590916585</v>
      </c>
      <c r="Q3159" s="67">
        <v>364688938</v>
      </c>
      <c r="R3159" s="67">
        <v>1558978057</v>
      </c>
      <c r="S3159" s="67">
        <v>535589279</v>
      </c>
      <c r="T3159" s="67">
        <v>0</v>
      </c>
      <c r="U3159" s="67">
        <v>34381737762</v>
      </c>
      <c r="V3159" s="67">
        <v>0</v>
      </c>
      <c r="W3159" s="67">
        <v>21758831621</v>
      </c>
      <c r="X3159" s="67">
        <v>0</v>
      </c>
      <c r="Y3159" s="67">
        <v>14840000000</v>
      </c>
      <c r="Z3159" s="67">
        <v>755498337</v>
      </c>
      <c r="AA3159" s="67">
        <v>4903506721</v>
      </c>
      <c r="AB3159" s="67">
        <v>8102219356</v>
      </c>
      <c r="AC3159" s="67">
        <v>0</v>
      </c>
      <c r="AD3159" s="67"/>
      <c r="AE3159" s="67">
        <v>0</v>
      </c>
      <c r="AF3159" s="67">
        <v>494427990</v>
      </c>
      <c r="AG3159" s="67">
        <v>32230943</v>
      </c>
      <c r="AH3159" s="67">
        <v>0</v>
      </c>
      <c r="AI3159" s="67">
        <v>556159312</v>
      </c>
      <c r="AJ3159" s="67">
        <v>0</v>
      </c>
      <c r="AK3159" s="67">
        <v>0</v>
      </c>
      <c r="AL3159" s="67">
        <v>0</v>
      </c>
      <c r="AM3159" s="67">
        <v>1360577276705</v>
      </c>
      <c r="AN3159" s="67">
        <v>492980110116</v>
      </c>
      <c r="AO3159" s="67">
        <v>887589421032</v>
      </c>
      <c r="AP3159" s="67">
        <v>2166264287863</v>
      </c>
      <c r="AQ3159" s="67">
        <v>1954058992568</v>
      </c>
      <c r="AR3159" s="67">
        <v>282677606293</v>
      </c>
      <c r="AS3159" s="67">
        <v>227965811527</v>
      </c>
      <c r="AT3159" s="67">
        <v>54711794766</v>
      </c>
      <c r="AU3159" s="67">
        <v>407275000000</v>
      </c>
      <c r="AV3159" s="67">
        <v>64621000000</v>
      </c>
      <c r="AW3159" s="67">
        <v>38813569915</v>
      </c>
      <c r="AX3159" s="67">
        <v>35431117139</v>
      </c>
      <c r="AY3159" s="67">
        <v>15927585575</v>
      </c>
      <c r="AZ3159" s="67">
        <v>19503531564</v>
      </c>
      <c r="BA3159" s="67">
        <v>60160675</v>
      </c>
      <c r="BB3159" s="67">
        <v>341624507</v>
      </c>
      <c r="BC3159" s="67">
        <v>673569794</v>
      </c>
      <c r="BD3159" s="67">
        <v>203512792</v>
      </c>
      <c r="BE3159" s="67">
        <v>1126902764</v>
      </c>
      <c r="BF3159" s="67">
        <v>976682244</v>
      </c>
      <c r="BG3159" s="67"/>
      <c r="BH3159" s="67">
        <v>34544647867</v>
      </c>
      <c r="BI3159" s="67"/>
      <c r="BJ3159" s="67">
        <v>33319667346</v>
      </c>
      <c r="BK3159" s="67">
        <v>0</v>
      </c>
      <c r="BL3159" s="67">
        <v>1224980522</v>
      </c>
      <c r="BM3159" s="67"/>
      <c r="BN3159" s="67">
        <v>32204719</v>
      </c>
      <c r="BO3159" s="67">
        <v>1175514557</v>
      </c>
      <c r="BP3159" s="67"/>
      <c r="BQ3159" s="67"/>
      <c r="BR3159" s="67"/>
      <c r="BS3159" s="67"/>
      <c r="BT3159" s="67">
        <v>17261246</v>
      </c>
      <c r="BU3159" s="67"/>
      <c r="BV3159" s="67"/>
      <c r="BW3159" s="67"/>
      <c r="BX3159" s="67"/>
      <c r="BY3159" s="67"/>
      <c r="BZ3159" s="67">
        <v>984165520135</v>
      </c>
      <c r="CA3159" s="67">
        <v>260559836113</v>
      </c>
      <c r="CB3159" s="67">
        <v>723605684022</v>
      </c>
      <c r="CC3159" s="67">
        <v>1682855344210</v>
      </c>
      <c r="CD3159" s="67">
        <v>1340000000000</v>
      </c>
    </row>
    <row r="3160" spans="1:82">
      <c r="A3160" t="s">
        <v>3536</v>
      </c>
      <c r="B3160" t="s">
        <v>3537</v>
      </c>
      <c r="C3160" t="s">
        <v>210</v>
      </c>
      <c r="D3160" t="s">
        <v>65</v>
      </c>
      <c r="E3160" t="s">
        <v>153</v>
      </c>
      <c r="F3160" s="67">
        <v>2006</v>
      </c>
      <c r="G3160" t="s">
        <v>3549</v>
      </c>
      <c r="H3160" s="67">
        <v>25382870</v>
      </c>
      <c r="I3160" s="67">
        <v>205477226006</v>
      </c>
      <c r="J3160" s="67">
        <v>798522849086</v>
      </c>
      <c r="K3160" s="67">
        <v>142973894813</v>
      </c>
      <c r="L3160" s="67">
        <v>89043111029</v>
      </c>
      <c r="M3160" s="67">
        <v>81701648551</v>
      </c>
      <c r="N3160" s="67">
        <v>205563564</v>
      </c>
      <c r="O3160" s="67">
        <v>3435540112</v>
      </c>
      <c r="P3160" s="67">
        <v>1590916585</v>
      </c>
      <c r="Q3160" s="67">
        <v>364688938</v>
      </c>
      <c r="R3160" s="67">
        <v>1558978057</v>
      </c>
      <c r="S3160" s="67">
        <v>515583631</v>
      </c>
      <c r="T3160" s="67">
        <v>0</v>
      </c>
      <c r="U3160" s="67">
        <v>35534046530</v>
      </c>
      <c r="V3160" s="67">
        <v>0</v>
      </c>
      <c r="W3160" s="67">
        <v>22559398425</v>
      </c>
      <c r="X3160" s="67">
        <v>0</v>
      </c>
      <c r="Y3160" s="67">
        <v>14680000000</v>
      </c>
      <c r="Z3160" s="67">
        <v>755498337</v>
      </c>
      <c r="AA3160" s="67">
        <v>4902905685</v>
      </c>
      <c r="AB3160" s="67">
        <v>7943375496</v>
      </c>
      <c r="AC3160" s="67">
        <v>0</v>
      </c>
      <c r="AD3160" s="67"/>
      <c r="AE3160" s="67">
        <v>0</v>
      </c>
      <c r="AF3160" s="67">
        <v>494427990</v>
      </c>
      <c r="AG3160" s="67">
        <v>30281427</v>
      </c>
      <c r="AH3160" s="67">
        <v>0</v>
      </c>
      <c r="AI3160" s="67">
        <v>556159312</v>
      </c>
      <c r="AJ3160" s="67">
        <v>0</v>
      </c>
      <c r="AK3160" s="67">
        <v>0</v>
      </c>
      <c r="AL3160" s="67">
        <v>0</v>
      </c>
      <c r="AM3160" s="67">
        <v>1450638414343</v>
      </c>
      <c r="AN3160" s="67">
        <v>542983472060</v>
      </c>
      <c r="AO3160" s="67">
        <v>935268369264</v>
      </c>
      <c r="AP3160" s="67">
        <v>2397453757894</v>
      </c>
      <c r="AQ3160" s="67">
        <v>2059505371010</v>
      </c>
      <c r="AR3160" s="67">
        <v>302030792125</v>
      </c>
      <c r="AS3160" s="67">
        <v>243573219456</v>
      </c>
      <c r="AT3160" s="67">
        <v>58457572669</v>
      </c>
      <c r="AU3160" s="67">
        <v>532483000000</v>
      </c>
      <c r="AV3160" s="67">
        <v>95340000000</v>
      </c>
      <c r="AW3160" s="67">
        <v>41228981251</v>
      </c>
      <c r="AX3160" s="67">
        <v>37704949586</v>
      </c>
      <c r="AY3160" s="67">
        <v>16991900538</v>
      </c>
      <c r="AZ3160" s="67">
        <v>20713049048</v>
      </c>
      <c r="BA3160" s="67">
        <v>76972815</v>
      </c>
      <c r="BB3160" s="67">
        <v>384548953</v>
      </c>
      <c r="BC3160" s="67">
        <v>689488872</v>
      </c>
      <c r="BD3160" s="67">
        <v>211488497</v>
      </c>
      <c r="BE3160" s="67">
        <v>1179269336</v>
      </c>
      <c r="BF3160" s="67">
        <v>982263192</v>
      </c>
      <c r="BG3160" s="67"/>
      <c r="BH3160" s="67">
        <v>22334037505</v>
      </c>
      <c r="BI3160" s="67"/>
      <c r="BJ3160" s="67">
        <v>20573509131</v>
      </c>
      <c r="BK3160" s="67">
        <v>0</v>
      </c>
      <c r="BL3160" s="67">
        <v>1760528374</v>
      </c>
      <c r="BM3160" s="67"/>
      <c r="BN3160" s="67">
        <v>83744202</v>
      </c>
      <c r="BO3160" s="67">
        <v>1595662482</v>
      </c>
      <c r="BP3160" s="67"/>
      <c r="BQ3160" s="67"/>
      <c r="BR3160" s="67"/>
      <c r="BS3160" s="67"/>
      <c r="BT3160" s="67">
        <v>29712670</v>
      </c>
      <c r="BU3160" s="67"/>
      <c r="BV3160" s="67">
        <v>51409020</v>
      </c>
      <c r="BW3160" s="67"/>
      <c r="BX3160" s="67"/>
      <c r="BY3160" s="67"/>
      <c r="BZ3160" s="67">
        <v>1066257258308</v>
      </c>
      <c r="CA3160" s="67">
        <v>284492798183</v>
      </c>
      <c r="CB3160" s="67">
        <v>781764460125</v>
      </c>
      <c r="CC3160" s="67">
        <v>1868994069189</v>
      </c>
      <c r="CD3160" s="67">
        <v>1432000000000</v>
      </c>
    </row>
    <row r="3161" spans="1:82">
      <c r="A3161" t="s">
        <v>3536</v>
      </c>
      <c r="B3161" t="s">
        <v>3537</v>
      </c>
      <c r="C3161" t="s">
        <v>210</v>
      </c>
      <c r="D3161" t="s">
        <v>65</v>
      </c>
      <c r="E3161" t="s">
        <v>153</v>
      </c>
      <c r="F3161" s="67">
        <v>2007</v>
      </c>
      <c r="G3161" t="s">
        <v>3550</v>
      </c>
      <c r="H3161" s="67">
        <v>26400068</v>
      </c>
      <c r="I3161" s="67">
        <v>231561528367</v>
      </c>
      <c r="J3161" s="67">
        <v>952700512380</v>
      </c>
      <c r="K3161" s="67">
        <v>200586637832</v>
      </c>
      <c r="L3161" s="67">
        <v>88961785654</v>
      </c>
      <c r="M3161" s="67">
        <v>81702118979</v>
      </c>
      <c r="N3161" s="67">
        <v>205563564</v>
      </c>
      <c r="O3161" s="67">
        <v>3408869849</v>
      </c>
      <c r="P3161" s="67">
        <v>1590916585</v>
      </c>
      <c r="Q3161" s="67">
        <v>364688938</v>
      </c>
      <c r="R3161" s="67">
        <v>1558978057</v>
      </c>
      <c r="S3161" s="67">
        <v>498757505</v>
      </c>
      <c r="T3161" s="67">
        <v>0</v>
      </c>
      <c r="U3161" s="67">
        <v>36591318228</v>
      </c>
      <c r="V3161" s="67">
        <v>0</v>
      </c>
      <c r="W3161" s="67">
        <v>23297593501</v>
      </c>
      <c r="X3161" s="67">
        <v>0</v>
      </c>
      <c r="Y3161" s="67">
        <v>14570000000</v>
      </c>
      <c r="Z3161" s="67">
        <v>755498337</v>
      </c>
      <c r="AA3161" s="67">
        <v>4902248864</v>
      </c>
      <c r="AB3161" s="67">
        <v>7832593834</v>
      </c>
      <c r="AC3161" s="67">
        <v>0</v>
      </c>
      <c r="AD3161" s="67"/>
      <c r="AE3161" s="67">
        <v>0</v>
      </c>
      <c r="AF3161" s="67">
        <v>494427990</v>
      </c>
      <c r="AG3161" s="67">
        <v>28967406</v>
      </c>
      <c r="AH3161" s="67">
        <v>0</v>
      </c>
      <c r="AI3161" s="67">
        <v>555153852</v>
      </c>
      <c r="AJ3161" s="67">
        <v>0</v>
      </c>
      <c r="AK3161" s="67">
        <v>0</v>
      </c>
      <c r="AL3161" s="67">
        <v>0</v>
      </c>
      <c r="AM3161" s="67">
        <v>1546883974033</v>
      </c>
      <c r="AN3161" s="67">
        <v>573223786479</v>
      </c>
      <c r="AO3161" s="67">
        <v>1000990326767</v>
      </c>
      <c r="AP3161" s="67">
        <v>2615753834377</v>
      </c>
      <c r="AQ3161" s="67">
        <v>2170348043336</v>
      </c>
      <c r="AR3161" s="67">
        <v>331823447174</v>
      </c>
      <c r="AS3161" s="67">
        <v>267599554173</v>
      </c>
      <c r="AT3161" s="67">
        <v>64223893001</v>
      </c>
      <c r="AU3161" s="67">
        <v>661772000000</v>
      </c>
      <c r="AV3161" s="67">
        <v>139333000000</v>
      </c>
      <c r="AW3161" s="67">
        <v>45344297313</v>
      </c>
      <c r="AX3161" s="67">
        <v>41393055473</v>
      </c>
      <c r="AY3161" s="67">
        <v>18483581448</v>
      </c>
      <c r="AZ3161" s="67">
        <v>22909474025</v>
      </c>
      <c r="BA3161" s="67">
        <v>72931770</v>
      </c>
      <c r="BB3161" s="67">
        <v>420151890</v>
      </c>
      <c r="BC3161" s="67">
        <v>704305517</v>
      </c>
      <c r="BD3161" s="67">
        <v>225339290</v>
      </c>
      <c r="BE3161" s="67">
        <v>1294961884</v>
      </c>
      <c r="BF3161" s="67">
        <v>1233551488</v>
      </c>
      <c r="BG3161" s="67"/>
      <c r="BH3161" s="67">
        <v>33112695035</v>
      </c>
      <c r="BI3161" s="67"/>
      <c r="BJ3161" s="67">
        <v>31563088105</v>
      </c>
      <c r="BK3161" s="67">
        <v>0</v>
      </c>
      <c r="BL3161" s="67">
        <v>1549606930</v>
      </c>
      <c r="BM3161" s="67"/>
      <c r="BN3161" s="67">
        <v>78726847</v>
      </c>
      <c r="BO3161" s="67">
        <v>1388254144</v>
      </c>
      <c r="BP3161" s="67"/>
      <c r="BQ3161" s="67"/>
      <c r="BR3161" s="67"/>
      <c r="BS3161" s="67"/>
      <c r="BT3161" s="67">
        <v>40090553</v>
      </c>
      <c r="BU3161" s="67"/>
      <c r="BV3161" s="67">
        <v>42535385</v>
      </c>
      <c r="BW3161" s="67"/>
      <c r="BX3161" s="67"/>
      <c r="BY3161" s="67"/>
      <c r="BZ3161" s="67">
        <v>1111082356047</v>
      </c>
      <c r="CA3161" s="67">
        <v>298657817877</v>
      </c>
      <c r="CB3161" s="67">
        <v>812424538170</v>
      </c>
      <c r="CC3161" s="67">
        <v>2043801795568</v>
      </c>
      <c r="CD3161" s="67">
        <v>1521000000000</v>
      </c>
    </row>
    <row r="3162" spans="1:82">
      <c r="A3162" t="s">
        <v>3536</v>
      </c>
      <c r="B3162" t="s">
        <v>3537</v>
      </c>
      <c r="C3162" t="s">
        <v>210</v>
      </c>
      <c r="D3162" t="s">
        <v>65</v>
      </c>
      <c r="E3162" t="s">
        <v>153</v>
      </c>
      <c r="F3162" s="67">
        <v>2008</v>
      </c>
      <c r="G3162" t="s">
        <v>3551</v>
      </c>
      <c r="H3162" s="67">
        <v>27437353</v>
      </c>
      <c r="I3162" s="67">
        <v>261405145324</v>
      </c>
      <c r="J3162" s="67">
        <v>986796213630</v>
      </c>
      <c r="K3162" s="67">
        <v>235287725179</v>
      </c>
      <c r="L3162" s="67">
        <v>88857541485</v>
      </c>
      <c r="M3162" s="67">
        <v>81653664582</v>
      </c>
      <c r="N3162" s="67">
        <v>205563564</v>
      </c>
      <c r="O3162" s="67">
        <v>3382199587</v>
      </c>
      <c r="P3162" s="67">
        <v>1590916585</v>
      </c>
      <c r="Q3162" s="67">
        <v>364688938</v>
      </c>
      <c r="R3162" s="67">
        <v>1558978057</v>
      </c>
      <c r="S3162" s="67">
        <v>487531874</v>
      </c>
      <c r="T3162" s="67">
        <v>0</v>
      </c>
      <c r="U3162" s="67">
        <v>37203835749</v>
      </c>
      <c r="V3162" s="67">
        <v>0</v>
      </c>
      <c r="W3162" s="67">
        <v>23753332342</v>
      </c>
      <c r="X3162" s="67">
        <v>0</v>
      </c>
      <c r="Y3162" s="67">
        <v>14470000000</v>
      </c>
      <c r="Z3162" s="67">
        <v>755498337</v>
      </c>
      <c r="AA3162" s="67">
        <v>4901574048</v>
      </c>
      <c r="AB3162" s="67">
        <v>7738003339</v>
      </c>
      <c r="AC3162" s="67">
        <v>0</v>
      </c>
      <c r="AD3162" s="67"/>
      <c r="AE3162" s="67">
        <v>0</v>
      </c>
      <c r="AF3162" s="67">
        <v>494427990</v>
      </c>
      <c r="AG3162" s="67">
        <v>27663781</v>
      </c>
      <c r="AH3162" s="67">
        <v>0</v>
      </c>
      <c r="AI3162" s="67">
        <v>554421491</v>
      </c>
      <c r="AJ3162" s="67">
        <v>0</v>
      </c>
      <c r="AK3162" s="67">
        <v>0</v>
      </c>
      <c r="AL3162" s="67">
        <v>0</v>
      </c>
      <c r="AM3162" s="67">
        <v>1650790471117</v>
      </c>
      <c r="AN3162" s="67">
        <v>607804520135</v>
      </c>
      <c r="AO3162" s="67">
        <v>1070771107621</v>
      </c>
      <c r="AP3162" s="67">
        <v>2762415036872</v>
      </c>
      <c r="AQ3162" s="67">
        <v>2284922227257</v>
      </c>
      <c r="AR3162" s="67">
        <v>363157267748</v>
      </c>
      <c r="AS3162" s="67">
        <v>292868764313</v>
      </c>
      <c r="AT3162" s="67">
        <v>70288503435</v>
      </c>
      <c r="AU3162" s="67">
        <v>753112000000</v>
      </c>
      <c r="AV3162" s="67">
        <v>179569000000</v>
      </c>
      <c r="AW3162" s="67">
        <v>50164035415</v>
      </c>
      <c r="AX3162" s="67">
        <v>46175930479</v>
      </c>
      <c r="AY3162" s="67">
        <v>20232456889</v>
      </c>
      <c r="AZ3162" s="67">
        <v>25943473589</v>
      </c>
      <c r="BA3162" s="67">
        <v>131356470</v>
      </c>
      <c r="BB3162" s="67">
        <v>498194097</v>
      </c>
      <c r="BC3162" s="67">
        <v>724272896</v>
      </c>
      <c r="BD3162" s="67">
        <v>245362769</v>
      </c>
      <c r="BE3162" s="67">
        <v>1315183067</v>
      </c>
      <c r="BF3162" s="67">
        <v>1073735638</v>
      </c>
      <c r="BG3162" s="67"/>
      <c r="BH3162" s="67">
        <v>14733910080</v>
      </c>
      <c r="BI3162" s="67"/>
      <c r="BJ3162" s="67">
        <v>12779706548</v>
      </c>
      <c r="BK3162" s="67">
        <v>0</v>
      </c>
      <c r="BL3162" s="67">
        <v>1954203532</v>
      </c>
      <c r="BM3162" s="67"/>
      <c r="BN3162" s="67">
        <v>139854408</v>
      </c>
      <c r="BO3162" s="67">
        <v>1670816507</v>
      </c>
      <c r="BP3162" s="67"/>
      <c r="BQ3162" s="67"/>
      <c r="BR3162" s="67"/>
      <c r="BS3162" s="67"/>
      <c r="BT3162" s="67">
        <v>35767675</v>
      </c>
      <c r="BU3162" s="67"/>
      <c r="BV3162" s="67">
        <v>107764943</v>
      </c>
      <c r="BW3162" s="67"/>
      <c r="BX3162" s="67"/>
      <c r="BY3162" s="67"/>
      <c r="BZ3162" s="67">
        <v>1168992606771</v>
      </c>
      <c r="CA3162" s="67">
        <v>316573258435</v>
      </c>
      <c r="CB3162" s="67">
        <v>852419348335</v>
      </c>
      <c r="CC3162" s="67">
        <v>2170590820014</v>
      </c>
      <c r="CD3162" s="67">
        <v>1597000000000</v>
      </c>
    </row>
    <row r="3163" spans="1:82">
      <c r="A3163" t="s">
        <v>3536</v>
      </c>
      <c r="B3163" t="s">
        <v>3537</v>
      </c>
      <c r="C3163" t="s">
        <v>210</v>
      </c>
      <c r="D3163" t="s">
        <v>65</v>
      </c>
      <c r="E3163" t="s">
        <v>153</v>
      </c>
      <c r="F3163" s="67">
        <v>2009</v>
      </c>
      <c r="G3163" t="s">
        <v>3552</v>
      </c>
      <c r="H3163" s="67">
        <v>28483797</v>
      </c>
      <c r="I3163" s="67">
        <v>288210391996</v>
      </c>
      <c r="J3163" s="67">
        <v>969292079743</v>
      </c>
      <c r="K3163" s="67">
        <v>274196895192</v>
      </c>
      <c r="L3163" s="67">
        <v>88773870971</v>
      </c>
      <c r="M3163" s="67">
        <v>81589215523</v>
      </c>
      <c r="N3163" s="67">
        <v>205563564</v>
      </c>
      <c r="O3163" s="67">
        <v>3355119013</v>
      </c>
      <c r="P3163" s="67">
        <v>1590916585</v>
      </c>
      <c r="Q3163" s="67">
        <v>364688938</v>
      </c>
      <c r="R3163" s="67">
        <v>1558978057</v>
      </c>
      <c r="S3163" s="67">
        <v>483279212</v>
      </c>
      <c r="T3163" s="67">
        <v>0</v>
      </c>
      <c r="U3163" s="67">
        <v>38674507300</v>
      </c>
      <c r="V3163" s="67">
        <v>0</v>
      </c>
      <c r="W3163" s="67">
        <v>24855197947</v>
      </c>
      <c r="X3163" s="67">
        <v>0</v>
      </c>
      <c r="Y3163" s="67">
        <v>14370000000</v>
      </c>
      <c r="Z3163" s="67">
        <v>755498337</v>
      </c>
      <c r="AA3163" s="67">
        <v>4900255908</v>
      </c>
      <c r="AB3163" s="67">
        <v>7641559381</v>
      </c>
      <c r="AC3163" s="67">
        <v>0</v>
      </c>
      <c r="AD3163" s="67"/>
      <c r="AE3163" s="67">
        <v>0</v>
      </c>
      <c r="AF3163" s="67">
        <v>494427990</v>
      </c>
      <c r="AG3163" s="67">
        <v>26475098</v>
      </c>
      <c r="AH3163" s="67">
        <v>0</v>
      </c>
      <c r="AI3163" s="67">
        <v>550674794</v>
      </c>
      <c r="AJ3163" s="67">
        <v>0</v>
      </c>
      <c r="AK3163" s="67">
        <v>0</v>
      </c>
      <c r="AL3163" s="67">
        <v>0</v>
      </c>
      <c r="AM3163" s="67">
        <v>1733226764369</v>
      </c>
      <c r="AN3163" s="67">
        <v>620936096903</v>
      </c>
      <c r="AO3163" s="67">
        <v>1135776775067</v>
      </c>
      <c r="AP3163" s="67">
        <v>2826396013338</v>
      </c>
      <c r="AQ3163" s="67">
        <v>2376506856784</v>
      </c>
      <c r="AR3163" s="67">
        <v>351849045430</v>
      </c>
      <c r="AS3163" s="67">
        <v>283749230185</v>
      </c>
      <c r="AT3163" s="67">
        <v>68099815245</v>
      </c>
      <c r="AU3163" s="67">
        <v>777164000000</v>
      </c>
      <c r="AV3163" s="67">
        <v>219847000000</v>
      </c>
      <c r="AW3163" s="67">
        <v>83728542651</v>
      </c>
      <c r="AX3163" s="67">
        <v>79944810191</v>
      </c>
      <c r="AY3163" s="67">
        <v>37298327901</v>
      </c>
      <c r="AZ3163" s="67">
        <v>42646482289</v>
      </c>
      <c r="BA3163" s="67">
        <v>130595689</v>
      </c>
      <c r="BB3163" s="67">
        <v>423324118</v>
      </c>
      <c r="BC3163" s="67">
        <v>742808555</v>
      </c>
      <c r="BD3163" s="67">
        <v>251940338</v>
      </c>
      <c r="BE3163" s="67">
        <v>1323653661</v>
      </c>
      <c r="BF3163" s="67">
        <v>911410099</v>
      </c>
      <c r="BG3163" s="67"/>
      <c r="BH3163" s="67">
        <v>23930331370</v>
      </c>
      <c r="BI3163" s="67"/>
      <c r="BJ3163" s="67">
        <v>21535368678</v>
      </c>
      <c r="BK3163" s="67">
        <v>0</v>
      </c>
      <c r="BL3163" s="67">
        <v>2394962692</v>
      </c>
      <c r="BM3163" s="67"/>
      <c r="BN3163" s="67">
        <v>106339654</v>
      </c>
      <c r="BO3163" s="67">
        <v>1754650700</v>
      </c>
      <c r="BP3163" s="67"/>
      <c r="BQ3163" s="67"/>
      <c r="BR3163" s="67"/>
      <c r="BS3163" s="67">
        <v>373826149</v>
      </c>
      <c r="BT3163" s="67">
        <v>32969639</v>
      </c>
      <c r="BU3163" s="67"/>
      <c r="BV3163" s="67">
        <v>127176550</v>
      </c>
      <c r="BW3163" s="67"/>
      <c r="BX3163" s="67"/>
      <c r="BY3163" s="67"/>
      <c r="BZ3163" s="67">
        <v>1353558403676</v>
      </c>
      <c r="CA3163" s="67">
        <v>369062439215</v>
      </c>
      <c r="CB3163" s="67">
        <v>984495964460</v>
      </c>
      <c r="CC3163" s="67">
        <v>2370383323127</v>
      </c>
      <c r="CD3163" s="67">
        <v>1813000000000</v>
      </c>
    </row>
    <row r="3164" spans="1:82">
      <c r="A3164" t="s">
        <v>3536</v>
      </c>
      <c r="B3164" t="s">
        <v>3537</v>
      </c>
      <c r="C3164" t="s">
        <v>210</v>
      </c>
      <c r="D3164" t="s">
        <v>65</v>
      </c>
      <c r="E3164" t="s">
        <v>153</v>
      </c>
      <c r="F3164" s="67">
        <v>2010</v>
      </c>
      <c r="G3164" t="s">
        <v>3553</v>
      </c>
      <c r="H3164" s="67">
        <v>29411929</v>
      </c>
      <c r="I3164" s="67">
        <v>317997516173</v>
      </c>
      <c r="J3164" s="67">
        <v>1009006903255</v>
      </c>
      <c r="K3164" s="67">
        <v>294208185572</v>
      </c>
      <c r="L3164" s="67">
        <v>88751818798</v>
      </c>
      <c r="M3164" s="67">
        <v>81575573018</v>
      </c>
      <c r="N3164" s="67">
        <v>205563564</v>
      </c>
      <c r="O3164" s="67">
        <v>3328448750</v>
      </c>
      <c r="P3164" s="67">
        <v>1590916585</v>
      </c>
      <c r="Q3164" s="67">
        <v>364688938</v>
      </c>
      <c r="R3164" s="67">
        <v>1558978057</v>
      </c>
      <c r="S3164" s="67">
        <v>481462885</v>
      </c>
      <c r="T3164" s="67">
        <v>0</v>
      </c>
      <c r="U3164" s="67">
        <v>39128095212</v>
      </c>
      <c r="V3164" s="67">
        <v>0</v>
      </c>
      <c r="W3164" s="67">
        <v>25198401990</v>
      </c>
      <c r="X3164" s="67">
        <v>0</v>
      </c>
      <c r="Y3164" s="67">
        <v>14260000000</v>
      </c>
      <c r="Z3164" s="67">
        <v>755498337</v>
      </c>
      <c r="AA3164" s="67">
        <v>4898709230</v>
      </c>
      <c r="AB3164" s="67">
        <v>7538085048</v>
      </c>
      <c r="AC3164" s="67">
        <v>0</v>
      </c>
      <c r="AD3164" s="67"/>
      <c r="AE3164" s="67">
        <v>0</v>
      </c>
      <c r="AF3164" s="67">
        <v>494362163</v>
      </c>
      <c r="AG3164" s="67">
        <v>25243817</v>
      </c>
      <c r="AH3164" s="67">
        <v>0</v>
      </c>
      <c r="AI3164" s="67">
        <v>545609644</v>
      </c>
      <c r="AJ3164" s="67">
        <v>0</v>
      </c>
      <c r="AK3164" s="67">
        <v>0</v>
      </c>
      <c r="AL3164" s="67">
        <v>0</v>
      </c>
      <c r="AM3164" s="67">
        <v>1870066167003</v>
      </c>
      <c r="AN3164" s="67">
        <v>690781593192</v>
      </c>
      <c r="AO3164" s="67">
        <v>1211398804329</v>
      </c>
      <c r="AP3164" s="67">
        <v>3017386400653</v>
      </c>
      <c r="AQ3164" s="67">
        <v>2508389400608</v>
      </c>
      <c r="AR3164" s="67">
        <v>371973162262</v>
      </c>
      <c r="AS3164" s="67">
        <v>299978356663</v>
      </c>
      <c r="AT3164" s="67">
        <v>71994805599</v>
      </c>
      <c r="AU3164" s="67">
        <v>852203000000</v>
      </c>
      <c r="AV3164" s="67">
        <v>248487000000</v>
      </c>
      <c r="AW3164" s="67">
        <v>60969687964</v>
      </c>
      <c r="AX3164" s="67">
        <v>57427781679</v>
      </c>
      <c r="AY3164" s="67">
        <v>25857732115</v>
      </c>
      <c r="AZ3164" s="67">
        <v>31570049565</v>
      </c>
      <c r="BA3164" s="67">
        <v>159450579</v>
      </c>
      <c r="BB3164" s="67">
        <v>500098255</v>
      </c>
      <c r="BC3164" s="67">
        <v>750367547</v>
      </c>
      <c r="BD3164" s="67">
        <v>257758666</v>
      </c>
      <c r="BE3164" s="67">
        <v>1341485583</v>
      </c>
      <c r="BF3164" s="67">
        <v>532745653</v>
      </c>
      <c r="BG3164" s="67"/>
      <c r="BH3164" s="67">
        <v>19291634416</v>
      </c>
      <c r="BI3164" s="67"/>
      <c r="BJ3164" s="67">
        <v>17629606035</v>
      </c>
      <c r="BK3164" s="67">
        <v>0</v>
      </c>
      <c r="BL3164" s="67">
        <v>1662028381</v>
      </c>
      <c r="BM3164" s="67"/>
      <c r="BN3164" s="67">
        <v>159113489</v>
      </c>
      <c r="BO3164" s="67">
        <v>313558196</v>
      </c>
      <c r="BP3164" s="67"/>
      <c r="BQ3164" s="67"/>
      <c r="BR3164" s="67"/>
      <c r="BS3164" s="67">
        <v>961268389</v>
      </c>
      <c r="BT3164" s="67">
        <v>47880888</v>
      </c>
      <c r="BU3164" s="67"/>
      <c r="BV3164" s="67">
        <v>180207418</v>
      </c>
      <c r="BW3164" s="67"/>
      <c r="BX3164" s="67"/>
      <c r="BY3164" s="67"/>
      <c r="BZ3164" s="67">
        <v>1644028573429</v>
      </c>
      <c r="CA3164" s="67">
        <v>451463985434</v>
      </c>
      <c r="CB3164" s="67">
        <v>1192564587995</v>
      </c>
      <c r="CC3164" s="67">
        <v>2699979058070</v>
      </c>
      <c r="CD3164" s="67">
        <v>2096000000000</v>
      </c>
    </row>
    <row r="3165" spans="1:82">
      <c r="A3165" t="s">
        <v>3536</v>
      </c>
      <c r="B3165" t="s">
        <v>3537</v>
      </c>
      <c r="C3165" t="s">
        <v>210</v>
      </c>
      <c r="D3165" t="s">
        <v>65</v>
      </c>
      <c r="E3165" t="s">
        <v>153</v>
      </c>
      <c r="F3165" s="67">
        <v>2011</v>
      </c>
      <c r="G3165" t="s">
        <v>3554</v>
      </c>
      <c r="H3165" s="67">
        <v>30150945</v>
      </c>
      <c r="I3165" s="67">
        <v>353079505764</v>
      </c>
      <c r="J3165" s="67">
        <v>1074779478005</v>
      </c>
      <c r="K3165" s="67">
        <v>287842807418</v>
      </c>
      <c r="L3165" s="67">
        <v>88701777428</v>
      </c>
      <c r="M3165" s="67">
        <v>81567105259</v>
      </c>
      <c r="N3165" s="67">
        <v>205563564</v>
      </c>
      <c r="O3165" s="67">
        <v>3180326216</v>
      </c>
      <c r="P3165" s="67">
        <v>1590916585</v>
      </c>
      <c r="Q3165" s="67">
        <v>364688938</v>
      </c>
      <c r="R3165" s="67">
        <v>1558978057</v>
      </c>
      <c r="S3165" s="67">
        <v>477567476</v>
      </c>
      <c r="T3165" s="67">
        <v>0</v>
      </c>
      <c r="U3165" s="67">
        <v>39544616144</v>
      </c>
      <c r="V3165" s="67">
        <v>0</v>
      </c>
      <c r="W3165" s="67">
        <v>25523542661</v>
      </c>
      <c r="X3165" s="67">
        <v>0</v>
      </c>
      <c r="Y3165" s="67">
        <v>14150000000</v>
      </c>
      <c r="Z3165" s="67">
        <v>755498337</v>
      </c>
      <c r="AA3165" s="67">
        <v>4897266923</v>
      </c>
      <c r="AB3165" s="67">
        <v>7442727602</v>
      </c>
      <c r="AC3165" s="67">
        <v>0</v>
      </c>
      <c r="AD3165" s="67"/>
      <c r="AE3165" s="67">
        <v>0</v>
      </c>
      <c r="AF3165" s="67">
        <v>493703891</v>
      </c>
      <c r="AG3165" s="67">
        <v>24136285</v>
      </c>
      <c r="AH3165" s="67">
        <v>0</v>
      </c>
      <c r="AI3165" s="67">
        <v>540600751</v>
      </c>
      <c r="AJ3165" s="67">
        <v>0</v>
      </c>
      <c r="AK3165" s="67">
        <v>0</v>
      </c>
      <c r="AL3165" s="67">
        <v>0</v>
      </c>
      <c r="AM3165" s="67">
        <v>1994913268693</v>
      </c>
      <c r="AN3165" s="67">
        <v>754863931674</v>
      </c>
      <c r="AO3165" s="67">
        <v>1280478283289</v>
      </c>
      <c r="AP3165" s="67">
        <v>3253604828495</v>
      </c>
      <c r="AQ3165" s="67">
        <v>2635416903974</v>
      </c>
      <c r="AR3165" s="67">
        <v>393052751301</v>
      </c>
      <c r="AS3165" s="67">
        <v>316978025243</v>
      </c>
      <c r="AT3165" s="67">
        <v>76074726058</v>
      </c>
      <c r="AU3165" s="67">
        <v>960642000000</v>
      </c>
      <c r="AV3165" s="67">
        <v>257275000000</v>
      </c>
      <c r="AW3165" s="67">
        <v>83821045421</v>
      </c>
      <c r="AX3165" s="67">
        <v>79653351352</v>
      </c>
      <c r="AY3165" s="67">
        <v>35939459166</v>
      </c>
      <c r="AZ3165" s="67">
        <v>43713892185</v>
      </c>
      <c r="BA3165" s="67">
        <v>188659295</v>
      </c>
      <c r="BB3165" s="67">
        <v>766808866</v>
      </c>
      <c r="BC3165" s="67">
        <v>799482528</v>
      </c>
      <c r="BD3165" s="67">
        <v>275659290</v>
      </c>
      <c r="BE3165" s="67">
        <v>1407212146</v>
      </c>
      <c r="BF3165" s="67">
        <v>729871944</v>
      </c>
      <c r="BG3165" s="67"/>
      <c r="BH3165" s="67">
        <v>30412001951</v>
      </c>
      <c r="BI3165" s="67"/>
      <c r="BJ3165" s="67">
        <v>25875317125</v>
      </c>
      <c r="BK3165" s="67">
        <v>0</v>
      </c>
      <c r="BL3165" s="67">
        <v>4536684827</v>
      </c>
      <c r="BM3165" s="67">
        <v>58485603</v>
      </c>
      <c r="BN3165" s="67">
        <v>200438113</v>
      </c>
      <c r="BO3165" s="67">
        <v>1742314507</v>
      </c>
      <c r="BP3165" s="67"/>
      <c r="BQ3165" s="67"/>
      <c r="BR3165" s="67"/>
      <c r="BS3165" s="67">
        <v>2437751645</v>
      </c>
      <c r="BT3165" s="67">
        <v>90232340</v>
      </c>
      <c r="BU3165" s="67"/>
      <c r="BV3165" s="67">
        <v>7462619</v>
      </c>
      <c r="BW3165" s="67"/>
      <c r="BX3165" s="67"/>
      <c r="BY3165" s="67"/>
      <c r="BZ3165" s="67">
        <v>2067573162272</v>
      </c>
      <c r="CA3165" s="67">
        <v>572309260588</v>
      </c>
      <c r="CB3165" s="67">
        <v>1495263901685</v>
      </c>
      <c r="CC3165" s="67">
        <v>3278225960946</v>
      </c>
      <c r="CD3165" s="67">
        <v>2575000000000</v>
      </c>
    </row>
    <row r="3166" spans="1:82">
      <c r="A3166" t="s">
        <v>3536</v>
      </c>
      <c r="B3166" t="s">
        <v>3537</v>
      </c>
      <c r="C3166" t="s">
        <v>210</v>
      </c>
      <c r="D3166" t="s">
        <v>65</v>
      </c>
      <c r="E3166" t="s">
        <v>153</v>
      </c>
      <c r="F3166" s="67">
        <v>2012</v>
      </c>
      <c r="G3166" t="s">
        <v>3555</v>
      </c>
      <c r="H3166" s="67">
        <v>30821543</v>
      </c>
      <c r="I3166" s="67">
        <v>388926828786</v>
      </c>
      <c r="J3166" s="67">
        <v>1210985019594</v>
      </c>
      <c r="K3166" s="67">
        <v>291658045889</v>
      </c>
      <c r="L3166" s="67">
        <v>88617052165</v>
      </c>
      <c r="M3166" s="67">
        <v>81546876727</v>
      </c>
      <c r="N3166" s="67">
        <v>205563564</v>
      </c>
      <c r="O3166" s="67">
        <v>3032613993</v>
      </c>
      <c r="P3166" s="67">
        <v>1590916585</v>
      </c>
      <c r="Q3166" s="67">
        <v>364688938</v>
      </c>
      <c r="R3166" s="67">
        <v>1558978057</v>
      </c>
      <c r="S3166" s="67">
        <v>466123001</v>
      </c>
      <c r="T3166" s="67">
        <v>0</v>
      </c>
      <c r="U3166" s="67">
        <v>26545903668</v>
      </c>
      <c r="V3166" s="67">
        <v>0</v>
      </c>
      <c r="W3166" s="67">
        <v>25722239736</v>
      </c>
      <c r="X3166" s="67">
        <v>0</v>
      </c>
      <c r="Y3166" s="67">
        <v>13700000000</v>
      </c>
      <c r="Z3166" s="67">
        <v>754765597</v>
      </c>
      <c r="AA3166" s="67">
        <v>4895809321</v>
      </c>
      <c r="AB3166" s="67">
        <v>7344472790</v>
      </c>
      <c r="AC3166" s="67">
        <v>0</v>
      </c>
      <c r="AD3166" s="67"/>
      <c r="AE3166" s="67">
        <v>0</v>
      </c>
      <c r="AF3166" s="67">
        <v>138895361</v>
      </c>
      <c r="AG3166" s="67">
        <v>22836703</v>
      </c>
      <c r="AH3166" s="67">
        <v>0</v>
      </c>
      <c r="AI3166" s="67">
        <v>540406410</v>
      </c>
      <c r="AJ3166" s="67">
        <v>0</v>
      </c>
      <c r="AK3166" s="67">
        <v>0</v>
      </c>
      <c r="AL3166" s="67">
        <v>0</v>
      </c>
      <c r="AM3166" s="67">
        <v>2114120755423</v>
      </c>
      <c r="AN3166" s="67">
        <v>788394304596</v>
      </c>
      <c r="AO3166" s="67">
        <v>1364628174626</v>
      </c>
      <c r="AP3166" s="67">
        <v>3527120643403</v>
      </c>
      <c r="AQ3166" s="67">
        <v>2748591071425</v>
      </c>
      <c r="AR3166" s="67">
        <v>446510379085</v>
      </c>
      <c r="AS3166" s="67">
        <v>360089015391</v>
      </c>
      <c r="AT3166" s="67">
        <v>86421363694</v>
      </c>
      <c r="AU3166" s="67">
        <v>1113407000000</v>
      </c>
      <c r="AV3166" s="67">
        <v>268157000000</v>
      </c>
      <c r="AW3166" s="67">
        <v>82611240062</v>
      </c>
      <c r="AX3166" s="67">
        <v>78073022591</v>
      </c>
      <c r="AY3166" s="67">
        <v>35243630471</v>
      </c>
      <c r="AZ3166" s="67">
        <v>42829392120</v>
      </c>
      <c r="BA3166" s="67">
        <v>210410223</v>
      </c>
      <c r="BB3166" s="67">
        <v>994642045</v>
      </c>
      <c r="BC3166" s="67">
        <v>855971788</v>
      </c>
      <c r="BD3166" s="67">
        <v>292535316</v>
      </c>
      <c r="BE3166" s="67">
        <v>1427689781</v>
      </c>
      <c r="BF3166" s="67">
        <v>756968318</v>
      </c>
      <c r="BG3166" s="67"/>
      <c r="BH3166" s="67">
        <v>14504451109</v>
      </c>
      <c r="BI3166" s="67"/>
      <c r="BJ3166" s="67">
        <v>2710655311</v>
      </c>
      <c r="BK3166" s="67">
        <v>0</v>
      </c>
      <c r="BL3166" s="67">
        <v>11793795798</v>
      </c>
      <c r="BM3166" s="67"/>
      <c r="BN3166" s="67">
        <v>606719669</v>
      </c>
      <c r="BO3166" s="67">
        <v>2809488689</v>
      </c>
      <c r="BP3166" s="67"/>
      <c r="BQ3166" s="67"/>
      <c r="BR3166" s="67"/>
      <c r="BS3166" s="67">
        <v>8002779927</v>
      </c>
      <c r="BT3166" s="67">
        <v>63739635</v>
      </c>
      <c r="BU3166" s="67"/>
      <c r="BV3166" s="67">
        <v>311067878</v>
      </c>
      <c r="BW3166" s="67"/>
      <c r="BX3166" s="67"/>
      <c r="BY3166" s="67"/>
      <c r="BZ3166" s="67">
        <v>2218904745358</v>
      </c>
      <c r="CA3166" s="67">
        <v>619023046742</v>
      </c>
      <c r="CB3166" s="67">
        <v>1599881698616</v>
      </c>
      <c r="CC3166" s="67">
        <v>3607780815615</v>
      </c>
      <c r="CD3166" s="67">
        <v>2763000000000</v>
      </c>
    </row>
    <row r="3167" spans="1:82">
      <c r="A3167" t="s">
        <v>3536</v>
      </c>
      <c r="B3167" t="s">
        <v>3537</v>
      </c>
      <c r="C3167" t="s">
        <v>210</v>
      </c>
      <c r="D3167" t="s">
        <v>65</v>
      </c>
      <c r="E3167" t="s">
        <v>153</v>
      </c>
      <c r="F3167" s="67">
        <v>2013</v>
      </c>
      <c r="G3167" t="s">
        <v>3556</v>
      </c>
      <c r="H3167" s="67">
        <v>31482498</v>
      </c>
      <c r="I3167" s="67">
        <v>426682215050</v>
      </c>
      <c r="J3167" s="67">
        <v>1345039445389</v>
      </c>
      <c r="K3167" s="67">
        <v>295995976938</v>
      </c>
      <c r="L3167" s="67">
        <v>88492914617</v>
      </c>
      <c r="M3167" s="67">
        <v>81523355170</v>
      </c>
      <c r="N3167" s="67">
        <v>205563564</v>
      </c>
      <c r="O3167" s="67">
        <v>2884491459</v>
      </c>
      <c r="P3167" s="67">
        <v>1590916585</v>
      </c>
      <c r="Q3167" s="67">
        <v>364688938</v>
      </c>
      <c r="R3167" s="67">
        <v>1558978057</v>
      </c>
      <c r="S3167" s="67">
        <v>448363088</v>
      </c>
      <c r="T3167" s="67">
        <v>0</v>
      </c>
      <c r="U3167" s="67">
        <v>26589458834</v>
      </c>
      <c r="V3167" s="67">
        <v>0</v>
      </c>
      <c r="W3167" s="67">
        <v>26047380407</v>
      </c>
      <c r="X3167" s="67">
        <v>0</v>
      </c>
      <c r="Y3167" s="67">
        <v>13570000000</v>
      </c>
      <c r="Z3167" s="67">
        <v>754765597</v>
      </c>
      <c r="AA3167" s="67">
        <v>4890410794</v>
      </c>
      <c r="AB3167" s="67">
        <v>7233371566</v>
      </c>
      <c r="AC3167" s="67">
        <v>0</v>
      </c>
      <c r="AD3167" s="67"/>
      <c r="AE3167" s="67">
        <v>0</v>
      </c>
      <c r="AF3167" s="67">
        <v>138895361</v>
      </c>
      <c r="AG3167" s="67">
        <v>21433155</v>
      </c>
      <c r="AH3167" s="67">
        <v>0</v>
      </c>
      <c r="AI3167" s="67">
        <v>528950497</v>
      </c>
      <c r="AJ3167" s="67">
        <v>0</v>
      </c>
      <c r="AK3167" s="67">
        <v>0</v>
      </c>
      <c r="AL3167" s="67">
        <v>0</v>
      </c>
      <c r="AM3167" s="67">
        <v>2202671961888</v>
      </c>
      <c r="AN3167" s="67">
        <v>809805293836</v>
      </c>
      <c r="AO3167" s="67">
        <v>1429681501109</v>
      </c>
      <c r="AP3167" s="67">
        <v>3780847708476</v>
      </c>
      <c r="AQ3167" s="67">
        <v>2842934997843</v>
      </c>
      <c r="AR3167" s="67">
        <v>483701869554</v>
      </c>
      <c r="AS3167" s="67">
        <v>390082152866</v>
      </c>
      <c r="AT3167" s="67">
        <v>93619716688</v>
      </c>
      <c r="AU3167" s="67">
        <v>1280345000000</v>
      </c>
      <c r="AV3167" s="67">
        <v>281759000000</v>
      </c>
      <c r="AW3167" s="67">
        <v>70118327701</v>
      </c>
      <c r="AX3167" s="67">
        <v>65034623357</v>
      </c>
      <c r="AY3167" s="67">
        <v>27763216672</v>
      </c>
      <c r="AZ3167" s="67">
        <v>37271406685</v>
      </c>
      <c r="BA3167" s="67">
        <v>187784017</v>
      </c>
      <c r="BB3167" s="67">
        <v>1177588652</v>
      </c>
      <c r="BC3167" s="67">
        <v>1075297055</v>
      </c>
      <c r="BD3167" s="67">
        <v>316447337</v>
      </c>
      <c r="BE3167" s="67">
        <v>1489856425</v>
      </c>
      <c r="BF3167" s="67">
        <v>836730857</v>
      </c>
      <c r="BG3167" s="67"/>
      <c r="BH3167" s="67">
        <v>15152549583</v>
      </c>
      <c r="BI3167" s="67"/>
      <c r="BJ3167" s="67">
        <v>8693351333</v>
      </c>
      <c r="BK3167" s="67">
        <v>0</v>
      </c>
      <c r="BL3167" s="67">
        <v>6459198250</v>
      </c>
      <c r="BM3167" s="67">
        <v>87078370</v>
      </c>
      <c r="BN3167" s="67">
        <v>896105204</v>
      </c>
      <c r="BO3167" s="67">
        <v>1709731965</v>
      </c>
      <c r="BP3167" s="67"/>
      <c r="BQ3167" s="67"/>
      <c r="BR3167" s="67"/>
      <c r="BS3167" s="67">
        <v>3320811500</v>
      </c>
      <c r="BT3167" s="67">
        <v>44494673</v>
      </c>
      <c r="BU3167" s="67"/>
      <c r="BV3167" s="67">
        <v>400976539</v>
      </c>
      <c r="BW3167" s="67"/>
      <c r="BX3167" s="67"/>
      <c r="BY3167" s="67"/>
      <c r="BZ3167" s="67">
        <v>2208295904851</v>
      </c>
      <c r="CA3167" s="67">
        <v>620756005787</v>
      </c>
      <c r="CB3167" s="67">
        <v>1587539899064</v>
      </c>
      <c r="CC3167" s="67">
        <v>3775854651689</v>
      </c>
      <c r="CD3167" s="67">
        <v>2777000000000</v>
      </c>
    </row>
    <row r="3168" spans="1:82">
      <c r="A3168" t="s">
        <v>3536</v>
      </c>
      <c r="B3168" t="s">
        <v>3537</v>
      </c>
      <c r="C3168" t="s">
        <v>210</v>
      </c>
      <c r="D3168" t="s">
        <v>65</v>
      </c>
      <c r="E3168" t="s">
        <v>153</v>
      </c>
      <c r="F3168" s="67">
        <v>2014</v>
      </c>
      <c r="G3168" t="s">
        <v>3557</v>
      </c>
      <c r="H3168" s="67">
        <v>32125564</v>
      </c>
      <c r="I3168" s="67">
        <v>467618805731</v>
      </c>
      <c r="J3168" s="67">
        <v>1400410794159</v>
      </c>
      <c r="K3168" s="67">
        <v>302847732819</v>
      </c>
      <c r="L3168" s="67">
        <v>88489896015</v>
      </c>
      <c r="M3168" s="67">
        <v>81655217000</v>
      </c>
      <c r="N3168" s="67">
        <v>205563564</v>
      </c>
      <c r="O3168" s="67">
        <v>2736779236</v>
      </c>
      <c r="P3168" s="67">
        <v>1590916585</v>
      </c>
      <c r="Q3168" s="67">
        <v>364688938</v>
      </c>
      <c r="R3168" s="67">
        <v>1558978057</v>
      </c>
      <c r="S3168" s="67">
        <v>429797712</v>
      </c>
      <c r="T3168" s="67">
        <v>0</v>
      </c>
      <c r="U3168" s="67">
        <v>39693079525</v>
      </c>
      <c r="V3168" s="67">
        <v>0</v>
      </c>
      <c r="W3168" s="67">
        <v>26553154783</v>
      </c>
      <c r="X3168" s="67">
        <v>0</v>
      </c>
      <c r="Y3168" s="67">
        <v>13930000000</v>
      </c>
      <c r="Z3168" s="67">
        <v>751052095</v>
      </c>
      <c r="AA3168" s="67">
        <v>4881503225</v>
      </c>
      <c r="AB3168" s="67">
        <v>7134200674</v>
      </c>
      <c r="AC3168" s="67">
        <v>0</v>
      </c>
      <c r="AD3168" s="67"/>
      <c r="AE3168" s="67">
        <v>0</v>
      </c>
      <c r="AF3168" s="67">
        <v>631940981</v>
      </c>
      <c r="AG3168" s="67">
        <v>20029608</v>
      </c>
      <c r="AH3168" s="67">
        <v>0</v>
      </c>
      <c r="AI3168" s="67">
        <v>510199623</v>
      </c>
      <c r="AJ3168" s="67">
        <v>0</v>
      </c>
      <c r="AK3168" s="67">
        <v>0</v>
      </c>
      <c r="AL3168" s="67">
        <v>0</v>
      </c>
      <c r="AM3168" s="67">
        <v>2277843623808</v>
      </c>
      <c r="AN3168" s="67">
        <v>837971813699</v>
      </c>
      <c r="AO3168" s="67">
        <v>1478105436757</v>
      </c>
      <c r="AP3168" s="67">
        <v>3955119869643</v>
      </c>
      <c r="AQ3168" s="67">
        <v>2931079253116</v>
      </c>
      <c r="AR3168" s="67">
        <v>550926672893</v>
      </c>
      <c r="AS3168" s="67">
        <v>444295703946</v>
      </c>
      <c r="AT3168" s="67">
        <v>106630968947</v>
      </c>
      <c r="AU3168" s="67">
        <v>1362864000000</v>
      </c>
      <c r="AV3168" s="67">
        <v>294728000000</v>
      </c>
      <c r="AW3168" s="67">
        <v>67580331282</v>
      </c>
      <c r="AX3168" s="67">
        <v>61911337560</v>
      </c>
      <c r="AY3168" s="67">
        <v>26328629994</v>
      </c>
      <c r="AZ3168" s="67">
        <v>35582707566</v>
      </c>
      <c r="BA3168" s="67">
        <v>310653768</v>
      </c>
      <c r="BB3168" s="67">
        <v>1341597983</v>
      </c>
      <c r="BC3168" s="67">
        <v>1210846749</v>
      </c>
      <c r="BD3168" s="67">
        <v>327638741</v>
      </c>
      <c r="BE3168" s="67">
        <v>1492571732</v>
      </c>
      <c r="BF3168" s="67">
        <v>985684750</v>
      </c>
      <c r="BG3168" s="67"/>
      <c r="BH3168" s="67">
        <v>7501141855</v>
      </c>
      <c r="BI3168" s="67"/>
      <c r="BJ3168" s="67">
        <v>3113710734</v>
      </c>
      <c r="BK3168" s="67">
        <v>0</v>
      </c>
      <c r="BL3168" s="67">
        <v>4387431120</v>
      </c>
      <c r="BM3168" s="67">
        <v>80669426</v>
      </c>
      <c r="BN3168" s="67">
        <v>770700733</v>
      </c>
      <c r="BO3168" s="67">
        <v>828837573</v>
      </c>
      <c r="BP3168" s="67"/>
      <c r="BQ3168" s="67"/>
      <c r="BR3168" s="67"/>
      <c r="BS3168" s="67">
        <v>2263331571</v>
      </c>
      <c r="BT3168" s="67">
        <v>30999786</v>
      </c>
      <c r="BU3168" s="67"/>
      <c r="BV3168" s="67">
        <v>412892031</v>
      </c>
      <c r="BW3168" s="67"/>
      <c r="BX3168" s="67"/>
      <c r="BY3168" s="67"/>
      <c r="BZ3168" s="67">
        <v>2195177482256</v>
      </c>
      <c r="CA3168" s="67">
        <v>621576802141</v>
      </c>
      <c r="CB3168" s="67">
        <v>1573600680114</v>
      </c>
      <c r="CC3168" s="67">
        <v>3889321628285</v>
      </c>
      <c r="CD3168" s="67">
        <v>2821000000000</v>
      </c>
    </row>
    <row r="3169" spans="1:82">
      <c r="A3169" t="s">
        <v>3536</v>
      </c>
      <c r="B3169" t="s">
        <v>3537</v>
      </c>
      <c r="C3169" t="s">
        <v>210</v>
      </c>
      <c r="D3169" t="s">
        <v>65</v>
      </c>
      <c r="E3169" t="s">
        <v>153</v>
      </c>
      <c r="F3169" s="67">
        <v>2015</v>
      </c>
      <c r="G3169" t="s">
        <v>3558</v>
      </c>
      <c r="H3169" s="67">
        <v>32749848</v>
      </c>
      <c r="I3169" s="67">
        <v>509073951546</v>
      </c>
      <c r="J3169" s="67">
        <v>1324860851347</v>
      </c>
      <c r="K3169" s="67">
        <v>327100690846</v>
      </c>
      <c r="L3169" s="67">
        <v>88397153568</v>
      </c>
      <c r="M3169" s="67">
        <v>81684242595</v>
      </c>
      <c r="N3169" s="67">
        <v>205563564</v>
      </c>
      <c r="O3169" s="67">
        <v>2588656702</v>
      </c>
      <c r="P3169" s="67">
        <v>1590916585</v>
      </c>
      <c r="Q3169" s="67">
        <v>364688938</v>
      </c>
      <c r="R3169" s="67">
        <v>1558978057</v>
      </c>
      <c r="S3169" s="67">
        <v>416131463</v>
      </c>
      <c r="T3169" s="67">
        <v>0</v>
      </c>
      <c r="U3169" s="67">
        <v>35947484289</v>
      </c>
      <c r="V3169" s="67">
        <v>0</v>
      </c>
      <c r="W3169" s="67">
        <v>26878295454</v>
      </c>
      <c r="X3169" s="67">
        <v>0</v>
      </c>
      <c r="Y3169" s="67">
        <v>13610000000</v>
      </c>
      <c r="Z3169" s="67">
        <v>746968666</v>
      </c>
      <c r="AA3169" s="67">
        <v>4872505680</v>
      </c>
      <c r="AB3169" s="67">
        <v>7028659837</v>
      </c>
      <c r="AC3169" s="67">
        <v>0</v>
      </c>
      <c r="AD3169" s="67"/>
      <c r="AE3169" s="67">
        <v>0</v>
      </c>
      <c r="AF3169" s="67">
        <v>447624861</v>
      </c>
      <c r="AG3169" s="67">
        <v>18626060</v>
      </c>
      <c r="AH3169" s="67">
        <v>0</v>
      </c>
      <c r="AI3169" s="67">
        <v>492453188</v>
      </c>
      <c r="AJ3169" s="67">
        <v>0</v>
      </c>
      <c r="AK3169" s="67">
        <v>0</v>
      </c>
      <c r="AL3169" s="67">
        <v>0</v>
      </c>
      <c r="AM3169" s="67">
        <v>2396231691201</v>
      </c>
      <c r="AN3169" s="67">
        <v>907155838014</v>
      </c>
      <c r="AO3169" s="67">
        <v>1537433663711</v>
      </c>
      <c r="AP3169" s="67">
        <v>4010800571684</v>
      </c>
      <c r="AQ3169" s="67">
        <v>3042006955782</v>
      </c>
      <c r="AR3169" s="67">
        <v>534910607705</v>
      </c>
      <c r="AS3169" s="67">
        <v>431379522343</v>
      </c>
      <c r="AT3169" s="67">
        <v>103531085362</v>
      </c>
      <c r="AU3169" s="67">
        <v>1304890000000</v>
      </c>
      <c r="AV3169" s="67">
        <v>322170000000</v>
      </c>
      <c r="AW3169" s="67">
        <v>70111049287</v>
      </c>
      <c r="AX3169" s="67">
        <v>65024721770</v>
      </c>
      <c r="AY3169" s="67">
        <v>28465720118</v>
      </c>
      <c r="AZ3169" s="67">
        <v>36559001652</v>
      </c>
      <c r="BA3169" s="67">
        <v>288666941</v>
      </c>
      <c r="BB3169" s="67">
        <v>1278027638</v>
      </c>
      <c r="BC3169" s="67">
        <v>1324304838</v>
      </c>
      <c r="BD3169" s="67">
        <v>335443591</v>
      </c>
      <c r="BE3169" s="67">
        <v>1507922789</v>
      </c>
      <c r="BF3169" s="67">
        <v>351961718</v>
      </c>
      <c r="BG3169" s="67"/>
      <c r="BH3169" s="67">
        <v>10842200774</v>
      </c>
      <c r="BI3169" s="67"/>
      <c r="BJ3169" s="67">
        <v>6247791980</v>
      </c>
      <c r="BK3169" s="67">
        <v>0</v>
      </c>
      <c r="BL3169" s="67">
        <v>4594408793</v>
      </c>
      <c r="BM3169" s="67">
        <v>67871721</v>
      </c>
      <c r="BN3169" s="67">
        <v>519321169</v>
      </c>
      <c r="BO3169" s="67">
        <v>468946555</v>
      </c>
      <c r="BP3169" s="67"/>
      <c r="BQ3169" s="67"/>
      <c r="BR3169" s="67"/>
      <c r="BS3169" s="67">
        <v>3142856868</v>
      </c>
      <c r="BT3169" s="67">
        <v>26028602</v>
      </c>
      <c r="BU3169" s="67"/>
      <c r="BV3169" s="67">
        <v>369383878</v>
      </c>
      <c r="BW3169" s="67"/>
      <c r="BX3169" s="67"/>
      <c r="BY3169" s="67"/>
      <c r="BZ3169" s="67">
        <v>1881649540327</v>
      </c>
      <c r="CA3169" s="67">
        <v>532348517413</v>
      </c>
      <c r="CB3169" s="67">
        <v>1349301022914</v>
      </c>
      <c r="CC3169" s="67">
        <v>3480233398093</v>
      </c>
      <c r="CD3169" s="67">
        <v>2498000000000</v>
      </c>
    </row>
    <row r="3170" spans="1:82">
      <c r="A3170" t="s">
        <v>3536</v>
      </c>
      <c r="B3170" t="s">
        <v>3537</v>
      </c>
      <c r="C3170" t="s">
        <v>210</v>
      </c>
      <c r="D3170" t="s">
        <v>65</v>
      </c>
      <c r="E3170" t="s">
        <v>153</v>
      </c>
      <c r="F3170" s="67">
        <v>2016</v>
      </c>
      <c r="G3170" t="s">
        <v>3559</v>
      </c>
      <c r="H3170" s="67">
        <v>33416270</v>
      </c>
      <c r="I3170" s="67">
        <v>538267333020</v>
      </c>
      <c r="J3170" s="67">
        <v>1254854973571</v>
      </c>
      <c r="K3170" s="67">
        <v>357281470039</v>
      </c>
      <c r="L3170" s="67">
        <v>88374901782</v>
      </c>
      <c r="M3170" s="67">
        <v>81679538288</v>
      </c>
      <c r="N3170" s="67">
        <v>205563564</v>
      </c>
      <c r="O3170" s="67">
        <v>2573885479</v>
      </c>
      <c r="P3170" s="67">
        <v>1590916585</v>
      </c>
      <c r="Q3170" s="67">
        <v>364688938</v>
      </c>
      <c r="R3170" s="67">
        <v>1558978057</v>
      </c>
      <c r="S3170" s="67">
        <v>408468294</v>
      </c>
      <c r="T3170" s="67">
        <v>0</v>
      </c>
      <c r="U3170" s="67">
        <v>41042197647</v>
      </c>
      <c r="V3170" s="67">
        <v>0</v>
      </c>
      <c r="W3170" s="67">
        <v>26977643992</v>
      </c>
      <c r="X3170" s="67">
        <v>0</v>
      </c>
      <c r="Y3170" s="67">
        <v>13940000000</v>
      </c>
      <c r="Z3170" s="67">
        <v>746968666</v>
      </c>
      <c r="AA3170" s="67">
        <v>4863508135</v>
      </c>
      <c r="AB3170" s="67">
        <v>6920477284</v>
      </c>
      <c r="AC3170" s="67">
        <v>0</v>
      </c>
      <c r="AD3170" s="67"/>
      <c r="AE3170" s="67">
        <v>0</v>
      </c>
      <c r="AF3170" s="67">
        <v>921580597</v>
      </c>
      <c r="AG3170" s="67">
        <v>17222512</v>
      </c>
      <c r="AH3170" s="67">
        <v>0</v>
      </c>
      <c r="AI3170" s="67">
        <v>473267603</v>
      </c>
      <c r="AJ3170" s="67">
        <v>0</v>
      </c>
      <c r="AK3170" s="67">
        <v>0</v>
      </c>
      <c r="AL3170" s="67">
        <v>0</v>
      </c>
      <c r="AM3170" s="67">
        <v>2523522633768</v>
      </c>
      <c r="AN3170" s="67">
        <v>979461560072</v>
      </c>
      <c r="AO3170" s="67">
        <v>1603406171372</v>
      </c>
      <c r="AP3170" s="67">
        <v>4049043575652</v>
      </c>
      <c r="AQ3170" s="67">
        <v>3147448894304</v>
      </c>
      <c r="AR3170" s="67">
        <v>538570314014</v>
      </c>
      <c r="AS3170" s="67">
        <v>434330898399</v>
      </c>
      <c r="AT3170" s="67">
        <v>104239415616</v>
      </c>
      <c r="AU3170" s="67">
        <v>1261509000000</v>
      </c>
      <c r="AV3170" s="67">
        <v>359176000000</v>
      </c>
      <c r="AW3170" s="67">
        <v>75401144507</v>
      </c>
      <c r="AX3170" s="67">
        <v>70138195973</v>
      </c>
      <c r="AY3170" s="67">
        <v>30849925539</v>
      </c>
      <c r="AZ3170" s="67">
        <v>39288270434</v>
      </c>
      <c r="BA3170" s="67">
        <v>228851395</v>
      </c>
      <c r="BB3170" s="67">
        <v>1451412215</v>
      </c>
      <c r="BC3170" s="67">
        <v>1360419756</v>
      </c>
      <c r="BD3170" s="67">
        <v>343725637</v>
      </c>
      <c r="BE3170" s="67">
        <v>1518500529</v>
      </c>
      <c r="BF3170" s="67">
        <v>360039002</v>
      </c>
      <c r="BG3170" s="67"/>
      <c r="BH3170" s="67">
        <v>18610722692</v>
      </c>
      <c r="BI3170" s="67"/>
      <c r="BJ3170" s="67">
        <v>17165735325</v>
      </c>
      <c r="BK3170" s="67">
        <v>0</v>
      </c>
      <c r="BL3170" s="67">
        <v>1444987367</v>
      </c>
      <c r="BM3170" s="67">
        <v>3916004</v>
      </c>
      <c r="BN3170" s="67">
        <v>0</v>
      </c>
      <c r="BO3170" s="67">
        <v>0</v>
      </c>
      <c r="BP3170" s="67"/>
      <c r="BQ3170" s="67"/>
      <c r="BR3170" s="67"/>
      <c r="BS3170" s="67">
        <v>1358311466</v>
      </c>
      <c r="BT3170" s="67">
        <v>0</v>
      </c>
      <c r="BU3170" s="67"/>
      <c r="BV3170" s="67">
        <v>82759897</v>
      </c>
      <c r="BW3170" s="67"/>
      <c r="BX3170" s="67"/>
      <c r="BY3170" s="67"/>
      <c r="BZ3170" s="67">
        <v>1864905749774</v>
      </c>
      <c r="CA3170" s="67">
        <v>520426167877</v>
      </c>
      <c r="CB3170" s="67">
        <v>1344479581896</v>
      </c>
      <c r="CC3170" s="67">
        <v>3399820930988</v>
      </c>
      <c r="CD3170" s="67">
        <v>2497000000000</v>
      </c>
    </row>
    <row r="3171" spans="1:82">
      <c r="A3171" t="s">
        <v>3536</v>
      </c>
      <c r="B3171" t="s">
        <v>3537</v>
      </c>
      <c r="C3171" t="s">
        <v>210</v>
      </c>
      <c r="D3171" t="s">
        <v>65</v>
      </c>
      <c r="E3171" t="s">
        <v>153</v>
      </c>
      <c r="F3171" s="67">
        <v>2017</v>
      </c>
      <c r="G3171" t="s">
        <v>3560</v>
      </c>
      <c r="H3171" s="67">
        <v>34193122</v>
      </c>
      <c r="I3171" s="67">
        <v>567412984730</v>
      </c>
      <c r="J3171" s="67">
        <v>1357404174449</v>
      </c>
      <c r="K3171" s="67">
        <v>381028232213</v>
      </c>
      <c r="L3171" s="67">
        <v>88342759659</v>
      </c>
      <c r="M3171" s="67">
        <v>81664986965</v>
      </c>
      <c r="N3171" s="67">
        <v>205563564</v>
      </c>
      <c r="O3171" s="67">
        <v>2558703945</v>
      </c>
      <c r="P3171" s="67">
        <v>1590916585</v>
      </c>
      <c r="Q3171" s="67">
        <v>364688938</v>
      </c>
      <c r="R3171" s="67">
        <v>1558978057</v>
      </c>
      <c r="S3171" s="67">
        <v>401656561</v>
      </c>
      <c r="T3171" s="67">
        <v>0</v>
      </c>
      <c r="U3171" s="67">
        <v>33141562489</v>
      </c>
      <c r="V3171" s="67">
        <v>0</v>
      </c>
      <c r="W3171" s="67">
        <v>18972686843</v>
      </c>
      <c r="X3171" s="67">
        <v>0</v>
      </c>
      <c r="Y3171" s="67">
        <v>13790000000</v>
      </c>
      <c r="Z3171" s="67">
        <v>732296068</v>
      </c>
      <c r="AA3171" s="67">
        <v>4838764886</v>
      </c>
      <c r="AB3171" s="67">
        <v>6813956456</v>
      </c>
      <c r="AC3171" s="67">
        <v>0</v>
      </c>
      <c r="AD3171" s="67"/>
      <c r="AE3171" s="67">
        <v>0</v>
      </c>
      <c r="AF3171" s="67">
        <v>918289237</v>
      </c>
      <c r="AG3171" s="67">
        <v>15818964</v>
      </c>
      <c r="AH3171" s="67">
        <v>0</v>
      </c>
      <c r="AI3171" s="67">
        <v>470659337</v>
      </c>
      <c r="AJ3171" s="67">
        <v>0</v>
      </c>
      <c r="AK3171" s="67">
        <v>0</v>
      </c>
      <c r="AL3171" s="67">
        <v>0</v>
      </c>
      <c r="AM3171" s="67">
        <v>2477508303602</v>
      </c>
      <c r="AN3171" s="67">
        <v>871109774093</v>
      </c>
      <c r="AO3171" s="67">
        <v>1635210150785</v>
      </c>
      <c r="AP3171" s="67">
        <v>4132533781213</v>
      </c>
      <c r="AQ3171" s="67">
        <v>3139942955546</v>
      </c>
      <c r="AR3171" s="67">
        <v>564496046133</v>
      </c>
      <c r="AS3171" s="67">
        <v>455238746881</v>
      </c>
      <c r="AT3171" s="67">
        <v>109257299251</v>
      </c>
      <c r="AU3171" s="67">
        <v>1353164000000</v>
      </c>
      <c r="AV3171" s="67">
        <v>379838000000</v>
      </c>
      <c r="AW3171" s="67">
        <v>81979232833</v>
      </c>
      <c r="AX3171" s="67">
        <v>76255963478</v>
      </c>
      <c r="AY3171" s="67">
        <v>33785456889</v>
      </c>
      <c r="AZ3171" s="67">
        <v>42470506589</v>
      </c>
      <c r="BA3171" s="67">
        <v>288918053</v>
      </c>
      <c r="BB3171" s="67">
        <v>1784221653</v>
      </c>
      <c r="BC3171" s="67">
        <v>1399258383</v>
      </c>
      <c r="BD3171" s="67">
        <v>351031830</v>
      </c>
      <c r="BE3171" s="67">
        <v>1543248258</v>
      </c>
      <c r="BF3171" s="67">
        <v>356591178</v>
      </c>
      <c r="BG3171" s="67"/>
      <c r="BH3171" s="67">
        <v>6612860608</v>
      </c>
      <c r="BI3171" s="67"/>
      <c r="BJ3171" s="67">
        <v>1794619827</v>
      </c>
      <c r="BK3171" s="67">
        <v>0</v>
      </c>
      <c r="BL3171" s="67">
        <v>4818240781</v>
      </c>
      <c r="BM3171" s="67">
        <v>478266025</v>
      </c>
      <c r="BN3171" s="67">
        <v>2251932914</v>
      </c>
      <c r="BO3171" s="67">
        <v>1414232422</v>
      </c>
      <c r="BP3171" s="67"/>
      <c r="BQ3171" s="67"/>
      <c r="BR3171" s="67"/>
      <c r="BS3171" s="67">
        <v>75794522</v>
      </c>
      <c r="BT3171" s="67">
        <v>8244731</v>
      </c>
      <c r="BU3171" s="67"/>
      <c r="BV3171" s="67">
        <v>589770167</v>
      </c>
      <c r="BW3171" s="67"/>
      <c r="BX3171" s="67"/>
      <c r="BY3171" s="67"/>
      <c r="BZ3171" s="67">
        <v>2004349662865</v>
      </c>
      <c r="CA3171" s="67">
        <v>554844534073</v>
      </c>
      <c r="CB3171" s="67">
        <v>1449505128792</v>
      </c>
      <c r="CC3171" s="67">
        <v>3630763802439</v>
      </c>
      <c r="CD3171" s="67">
        <v>2657000000000</v>
      </c>
    </row>
    <row r="3172" spans="1:82">
      <c r="A3172" t="s">
        <v>3536</v>
      </c>
      <c r="B3172" t="s">
        <v>3537</v>
      </c>
      <c r="C3172" t="s">
        <v>210</v>
      </c>
      <c r="D3172" t="s">
        <v>65</v>
      </c>
      <c r="E3172" t="s">
        <v>153</v>
      </c>
      <c r="F3172" s="67">
        <v>2018</v>
      </c>
      <c r="G3172" t="s">
        <v>3561</v>
      </c>
      <c r="H3172" s="67">
        <v>35018133</v>
      </c>
      <c r="I3172" s="67">
        <v>594173229931</v>
      </c>
      <c r="J3172" s="67">
        <v>1388156032431</v>
      </c>
      <c r="K3172" s="67">
        <v>406236318790</v>
      </c>
      <c r="L3172" s="67">
        <v>88320706851</v>
      </c>
      <c r="M3172" s="67">
        <v>81664915832</v>
      </c>
      <c r="N3172" s="67">
        <v>205563564</v>
      </c>
      <c r="O3172" s="67">
        <v>2543932723</v>
      </c>
      <c r="P3172" s="67">
        <v>1590916585</v>
      </c>
      <c r="Q3172" s="67">
        <v>364688938</v>
      </c>
      <c r="R3172" s="67">
        <v>1558978057</v>
      </c>
      <c r="S3172" s="67">
        <v>392058738</v>
      </c>
      <c r="T3172" s="67">
        <v>0</v>
      </c>
      <c r="U3172" s="67">
        <v>33294685047</v>
      </c>
      <c r="V3172" s="67">
        <v>0</v>
      </c>
      <c r="W3172" s="67">
        <v>19784209765</v>
      </c>
      <c r="X3172" s="67">
        <v>0</v>
      </c>
      <c r="Y3172" s="67">
        <v>13500000000</v>
      </c>
      <c r="Z3172" s="67">
        <v>746968666</v>
      </c>
      <c r="AA3172" s="67">
        <v>4778394059</v>
      </c>
      <c r="AB3172" s="67">
        <v>6593820511</v>
      </c>
      <c r="AC3172" s="67">
        <v>0</v>
      </c>
      <c r="AD3172" s="67"/>
      <c r="AE3172" s="67">
        <v>0</v>
      </c>
      <c r="AF3172" s="67">
        <v>921580597</v>
      </c>
      <c r="AG3172" s="67">
        <v>15087011</v>
      </c>
      <c r="AH3172" s="67">
        <v>0</v>
      </c>
      <c r="AI3172" s="67">
        <v>448156652</v>
      </c>
      <c r="AJ3172" s="67">
        <v>0</v>
      </c>
      <c r="AK3172" s="67">
        <v>0</v>
      </c>
      <c r="AL3172" s="67">
        <v>0</v>
      </c>
      <c r="AM3172" s="67">
        <v>2420708393310</v>
      </c>
      <c r="AN3172" s="67">
        <v>760967237459</v>
      </c>
      <c r="AO3172" s="67">
        <v>1667635097340</v>
      </c>
      <c r="AP3172" s="67">
        <v>4114773663302</v>
      </c>
      <c r="AQ3172" s="67">
        <v>3122165697821</v>
      </c>
      <c r="AR3172" s="67">
        <v>586785090954</v>
      </c>
      <c r="AS3172" s="67">
        <v>473213783028</v>
      </c>
      <c r="AT3172" s="67">
        <v>113571307927</v>
      </c>
      <c r="AU3172" s="67">
        <v>1417836000000</v>
      </c>
      <c r="AV3172" s="67">
        <v>414922000000</v>
      </c>
      <c r="AW3172" s="67">
        <v>83831348762</v>
      </c>
      <c r="AX3172" s="67">
        <v>77625333408</v>
      </c>
      <c r="AY3172" s="67">
        <v>34478229141</v>
      </c>
      <c r="AZ3172" s="67">
        <v>43147104266</v>
      </c>
      <c r="BA3172" s="67">
        <v>148906871</v>
      </c>
      <c r="BB3172" s="67">
        <v>2314992848</v>
      </c>
      <c r="BC3172" s="67">
        <v>1437702376</v>
      </c>
      <c r="BD3172" s="67">
        <v>360743770</v>
      </c>
      <c r="BE3172" s="67">
        <v>1574143442</v>
      </c>
      <c r="BF3172" s="67">
        <v>369526047</v>
      </c>
      <c r="BG3172" s="67"/>
      <c r="BH3172" s="67">
        <v>13728727051</v>
      </c>
      <c r="BI3172" s="67"/>
      <c r="BJ3172" s="67">
        <v>7744345770</v>
      </c>
      <c r="BK3172" s="67">
        <v>0</v>
      </c>
      <c r="BL3172" s="67">
        <v>5984381281</v>
      </c>
      <c r="BM3172" s="67"/>
      <c r="BN3172" s="67">
        <v>3314035999</v>
      </c>
      <c r="BO3172" s="67">
        <v>2100360499</v>
      </c>
      <c r="BP3172" s="67"/>
      <c r="BQ3172" s="67"/>
      <c r="BR3172" s="67"/>
      <c r="BS3172" s="67">
        <v>0</v>
      </c>
      <c r="BT3172" s="67">
        <v>9687136</v>
      </c>
      <c r="BU3172" s="67"/>
      <c r="BV3172" s="67">
        <v>560297646</v>
      </c>
      <c r="BW3172" s="67"/>
      <c r="BX3172" s="67"/>
      <c r="BY3172" s="67"/>
      <c r="BZ3172" s="67">
        <v>2374798130985</v>
      </c>
      <c r="CA3172" s="67">
        <v>656562724774</v>
      </c>
      <c r="CB3172" s="67">
        <v>1718235406211</v>
      </c>
      <c r="CC3172" s="67">
        <v>4062057297752</v>
      </c>
      <c r="CD3172" s="67">
        <v>3059000000000</v>
      </c>
    </row>
    <row r="3173" spans="1:82">
      <c r="A3173" t="s">
        <v>3536</v>
      </c>
      <c r="B3173" t="s">
        <v>3537</v>
      </c>
      <c r="C3173" t="s">
        <v>210</v>
      </c>
      <c r="D3173" t="s">
        <v>65</v>
      </c>
      <c r="E3173" t="s">
        <v>153</v>
      </c>
      <c r="F3173" s="67">
        <v>2019</v>
      </c>
      <c r="G3173" t="s">
        <v>3562</v>
      </c>
      <c r="H3173" s="67">
        <v>35827362</v>
      </c>
      <c r="I3173" s="67">
        <v>621865117169</v>
      </c>
      <c r="J3173" s="67">
        <v>1605488000000</v>
      </c>
      <c r="K3173" s="67">
        <v>488823000000</v>
      </c>
      <c r="L3173" s="67">
        <v>88296275080</v>
      </c>
      <c r="M3173" s="67">
        <v>81664915832</v>
      </c>
      <c r="N3173" s="67">
        <v>205563564</v>
      </c>
      <c r="O3173" s="67">
        <v>2528751189</v>
      </c>
      <c r="P3173" s="67">
        <v>1590916585</v>
      </c>
      <c r="Q3173" s="67">
        <v>364688938</v>
      </c>
      <c r="R3173" s="67">
        <v>1558978057</v>
      </c>
      <c r="S3173" s="67">
        <v>382460915</v>
      </c>
      <c r="T3173" s="67">
        <v>0</v>
      </c>
      <c r="U3173" s="67">
        <v>33246048291</v>
      </c>
      <c r="V3173" s="67">
        <v>0</v>
      </c>
      <c r="W3173" s="67">
        <v>20092383026</v>
      </c>
      <c r="X3173" s="67">
        <v>0</v>
      </c>
      <c r="Y3173" s="67">
        <v>13150000000</v>
      </c>
      <c r="Z3173" s="67">
        <v>732562842</v>
      </c>
      <c r="AA3173" s="67">
        <v>4724102873</v>
      </c>
      <c r="AB3173" s="67">
        <v>6341770927</v>
      </c>
      <c r="AC3173" s="67">
        <v>0</v>
      </c>
      <c r="AD3173" s="67"/>
      <c r="AE3173" s="67">
        <v>0</v>
      </c>
      <c r="AF3173" s="67">
        <v>917301830</v>
      </c>
      <c r="AG3173" s="67">
        <v>14318525</v>
      </c>
      <c r="AH3173" s="67">
        <v>0</v>
      </c>
      <c r="AI3173" s="67">
        <v>423608268</v>
      </c>
      <c r="AJ3173" s="67">
        <v>0</v>
      </c>
      <c r="AK3173" s="67">
        <v>0</v>
      </c>
      <c r="AL3173" s="67">
        <v>0</v>
      </c>
      <c r="AM3173" s="67">
        <v>2349671107043</v>
      </c>
      <c r="AN3173" s="67">
        <v>648970599360</v>
      </c>
      <c r="AO3173" s="67">
        <v>1700700507684</v>
      </c>
      <c r="AP3173" s="67">
        <v>4209743547584</v>
      </c>
      <c r="AQ3173" s="67">
        <v>3093078547584</v>
      </c>
      <c r="AR3173" s="67">
        <v>621865117169</v>
      </c>
      <c r="AS3173" s="67">
        <v>501504126749</v>
      </c>
      <c r="AT3173" s="67">
        <v>120360990420</v>
      </c>
      <c r="AU3173" s="67">
        <v>1605488000000</v>
      </c>
      <c r="AV3173" s="67">
        <v>488823000000</v>
      </c>
      <c r="AW3173" s="67">
        <v>88296275080</v>
      </c>
      <c r="AX3173" s="67">
        <v>81664915832</v>
      </c>
      <c r="AY3173" s="67">
        <v>36534232343</v>
      </c>
      <c r="AZ3173" s="67">
        <v>45130683489</v>
      </c>
      <c r="BA3173" s="67">
        <v>205563564</v>
      </c>
      <c r="BB3173" s="67">
        <v>2528751189</v>
      </c>
      <c r="BC3173" s="67">
        <v>1590916585</v>
      </c>
      <c r="BD3173" s="67">
        <v>364688938</v>
      </c>
      <c r="BE3173" s="67">
        <v>1558978057</v>
      </c>
      <c r="BF3173" s="67">
        <v>382460915</v>
      </c>
      <c r="BG3173" s="67"/>
      <c r="BH3173" s="67">
        <v>33246048291</v>
      </c>
      <c r="BI3173" s="67"/>
      <c r="BJ3173" s="67">
        <v>20092383026</v>
      </c>
      <c r="BK3173" s="67">
        <v>0</v>
      </c>
      <c r="BL3173" s="67">
        <v>13153665265</v>
      </c>
      <c r="BM3173" s="67">
        <v>732562842</v>
      </c>
      <c r="BN3173" s="67">
        <v>4724102873</v>
      </c>
      <c r="BO3173" s="67">
        <v>6341770927</v>
      </c>
      <c r="BP3173" s="67"/>
      <c r="BQ3173" s="67"/>
      <c r="BR3173" s="67"/>
      <c r="BS3173" s="67">
        <v>917301830</v>
      </c>
      <c r="BT3173" s="67">
        <v>14318525</v>
      </c>
      <c r="BU3173" s="67"/>
      <c r="BV3173" s="67">
        <v>423608268</v>
      </c>
      <c r="BW3173" s="67"/>
      <c r="BX3173" s="67"/>
      <c r="BY3173" s="67"/>
      <c r="BZ3173" s="67">
        <v>2349671107043</v>
      </c>
      <c r="CA3173" s="67">
        <v>648970599360</v>
      </c>
      <c r="CB3173" s="67">
        <v>1700700507684</v>
      </c>
      <c r="CC3173" s="67">
        <v>4209743547584</v>
      </c>
      <c r="CD3173" s="67">
        <v>3093000000000</v>
      </c>
    </row>
    <row r="3174" spans="1:82">
      <c r="A3174" t="s">
        <v>3536</v>
      </c>
      <c r="B3174" t="s">
        <v>3537</v>
      </c>
      <c r="C3174" t="s">
        <v>210</v>
      </c>
      <c r="D3174" t="s">
        <v>65</v>
      </c>
      <c r="E3174" t="s">
        <v>153</v>
      </c>
      <c r="F3174" s="67">
        <v>2020</v>
      </c>
      <c r="G3174" t="s">
        <v>3563</v>
      </c>
      <c r="H3174" s="67">
        <v>35997107</v>
      </c>
      <c r="I3174" s="67">
        <v>655955895338</v>
      </c>
      <c r="J3174" s="67">
        <v>1635413599894</v>
      </c>
      <c r="K3174" s="67">
        <v>531349601437</v>
      </c>
      <c r="L3174" s="67">
        <v>88273676553</v>
      </c>
      <c r="M3174" s="67">
        <v>81664915832</v>
      </c>
      <c r="N3174" s="67">
        <v>205563564</v>
      </c>
      <c r="O3174" s="67">
        <v>2513979967</v>
      </c>
      <c r="P3174" s="67">
        <v>1590916585</v>
      </c>
      <c r="Q3174" s="67">
        <v>364688938</v>
      </c>
      <c r="R3174" s="67">
        <v>1558978057</v>
      </c>
      <c r="S3174" s="67">
        <v>372863092</v>
      </c>
      <c r="T3174" s="67">
        <v>0</v>
      </c>
      <c r="U3174" s="67">
        <v>33111007808</v>
      </c>
      <c r="V3174" s="67">
        <v>0</v>
      </c>
      <c r="W3174" s="67">
        <v>20208461620</v>
      </c>
      <c r="X3174" s="67">
        <v>0</v>
      </c>
      <c r="Y3174" s="67">
        <v>12730000000</v>
      </c>
      <c r="Z3174" s="67">
        <v>675828793</v>
      </c>
      <c r="AA3174" s="67">
        <v>4644482699</v>
      </c>
      <c r="AB3174" s="67">
        <v>6080624464</v>
      </c>
      <c r="AC3174" s="67">
        <v>0</v>
      </c>
      <c r="AD3174" s="67"/>
      <c r="AE3174" s="67">
        <v>0</v>
      </c>
      <c r="AF3174" s="67">
        <v>921580597</v>
      </c>
      <c r="AG3174" s="67">
        <v>13509897</v>
      </c>
      <c r="AH3174" s="67">
        <v>0</v>
      </c>
      <c r="AI3174" s="67">
        <v>392922788</v>
      </c>
      <c r="AJ3174" s="67">
        <v>0</v>
      </c>
      <c r="AK3174" s="67">
        <v>0</v>
      </c>
      <c r="AL3174" s="67">
        <v>0</v>
      </c>
      <c r="AM3174" s="67">
        <v>2258605856019</v>
      </c>
      <c r="AN3174" s="67">
        <v>534948835611</v>
      </c>
      <c r="AO3174" s="67">
        <v>1734085342506</v>
      </c>
      <c r="AP3174" s="67">
        <v>4145257920451</v>
      </c>
      <c r="AQ3174" s="67">
        <v>3058603015815</v>
      </c>
      <c r="AR3174" s="67">
        <v>670829063210</v>
      </c>
      <c r="AS3174" s="67">
        <v>540991180008</v>
      </c>
      <c r="AT3174" s="67">
        <v>129837883202</v>
      </c>
      <c r="AU3174" s="67">
        <v>1691761000000</v>
      </c>
      <c r="AV3174" s="67">
        <v>549657000000</v>
      </c>
      <c r="AW3174" s="67">
        <v>106697142605</v>
      </c>
      <c r="AX3174" s="67">
        <v>99911450313</v>
      </c>
      <c r="AY3174" s="67">
        <v>45189934454</v>
      </c>
      <c r="AZ3174" s="67">
        <v>54721515859</v>
      </c>
      <c r="BA3174" s="67">
        <v>190581266</v>
      </c>
      <c r="BB3174" s="67">
        <v>2547803517</v>
      </c>
      <c r="BC3174" s="67">
        <v>1704519066</v>
      </c>
      <c r="BD3174" s="67">
        <v>361382823</v>
      </c>
      <c r="BE3174" s="67">
        <v>1586009836</v>
      </c>
      <c r="BF3174" s="67">
        <v>395395783</v>
      </c>
      <c r="BG3174" s="67"/>
      <c r="BH3174" s="67">
        <v>141713982287</v>
      </c>
      <c r="BI3174" s="67"/>
      <c r="BJ3174" s="67">
        <v>126424439899</v>
      </c>
      <c r="BK3174" s="67">
        <v>0</v>
      </c>
      <c r="BL3174" s="67">
        <v>15289542388</v>
      </c>
      <c r="BM3174" s="67">
        <v>283397416</v>
      </c>
      <c r="BN3174" s="67">
        <v>5700897426</v>
      </c>
      <c r="BO3174" s="67">
        <v>8923132547</v>
      </c>
      <c r="BP3174" s="67"/>
      <c r="BQ3174" s="67"/>
      <c r="BR3174" s="67"/>
      <c r="BS3174" s="67">
        <v>0</v>
      </c>
      <c r="BT3174" s="67">
        <v>18282951</v>
      </c>
      <c r="BU3174" s="67"/>
      <c r="BV3174" s="67">
        <v>363832048</v>
      </c>
      <c r="BW3174" s="67"/>
      <c r="BX3174" s="67"/>
      <c r="BY3174" s="67"/>
      <c r="BZ3174" s="67">
        <v>2026082320711</v>
      </c>
      <c r="CA3174" s="67">
        <v>564029205512</v>
      </c>
      <c r="CB3174" s="67">
        <v>1462053115199</v>
      </c>
      <c r="CC3174" s="67">
        <v>4087426508812</v>
      </c>
      <c r="CD3174" s="67">
        <v>2945000000000</v>
      </c>
    </row>
    <row r="3175" spans="1:82">
      <c r="A3175" t="s">
        <v>3564</v>
      </c>
      <c r="B3175" t="s">
        <v>3565</v>
      </c>
      <c r="C3175" t="s">
        <v>69</v>
      </c>
      <c r="D3175" t="s">
        <v>68</v>
      </c>
      <c r="E3175" t="s">
        <v>153</v>
      </c>
      <c r="F3175" s="67">
        <v>1995</v>
      </c>
      <c r="G3175" t="s">
        <v>3566</v>
      </c>
      <c r="H3175" s="67">
        <v>23290602</v>
      </c>
      <c r="I3175" s="67"/>
      <c r="J3175" s="67"/>
      <c r="K3175" s="67"/>
      <c r="L3175" s="67"/>
      <c r="M3175" s="67"/>
      <c r="N3175" s="67"/>
      <c r="O3175" s="67"/>
      <c r="P3175" s="67"/>
      <c r="Q3175" s="67"/>
      <c r="R3175" s="67"/>
      <c r="S3175" s="67"/>
      <c r="T3175" s="67"/>
      <c r="U3175" s="67"/>
      <c r="V3175" s="67"/>
      <c r="W3175" s="67"/>
      <c r="X3175" s="67"/>
      <c r="Y3175" s="67"/>
      <c r="Z3175" s="67"/>
      <c r="AA3175" s="67"/>
      <c r="AB3175" s="67"/>
      <c r="AC3175" s="67"/>
      <c r="AD3175" s="67"/>
      <c r="AE3175" s="67"/>
      <c r="AF3175" s="67"/>
      <c r="AG3175" s="67"/>
      <c r="AH3175" s="67"/>
      <c r="AI3175" s="67"/>
      <c r="AJ3175" s="67"/>
      <c r="AK3175" s="67"/>
      <c r="AL3175" s="67"/>
      <c r="AM3175" s="67"/>
      <c r="AN3175" s="67"/>
      <c r="AO3175" s="67"/>
      <c r="AP3175" s="67"/>
      <c r="AQ3175" s="67"/>
      <c r="AR3175" s="67"/>
      <c r="AS3175" s="67"/>
      <c r="AT3175" s="67"/>
      <c r="AU3175" s="67"/>
      <c r="AV3175" s="67"/>
      <c r="AW3175" s="67"/>
      <c r="AX3175" s="67"/>
      <c r="AY3175" s="67"/>
      <c r="AZ3175" s="67"/>
      <c r="BA3175" s="67"/>
      <c r="BB3175" s="67"/>
      <c r="BC3175" s="67"/>
      <c r="BD3175" s="67"/>
      <c r="BE3175" s="67"/>
      <c r="BF3175" s="67"/>
      <c r="BG3175" s="67"/>
      <c r="BH3175" s="67"/>
      <c r="BI3175" s="67"/>
      <c r="BJ3175" s="67"/>
      <c r="BK3175" s="67"/>
      <c r="BL3175" s="67">
        <v>126706734</v>
      </c>
      <c r="BM3175" s="67"/>
      <c r="BN3175" s="67"/>
      <c r="BO3175" s="67"/>
      <c r="BP3175" s="67"/>
      <c r="BQ3175" s="67"/>
      <c r="BR3175" s="67"/>
      <c r="BS3175" s="67"/>
      <c r="BT3175" s="67"/>
      <c r="BU3175" s="67"/>
      <c r="BV3175" s="67"/>
      <c r="BW3175" s="67"/>
      <c r="BX3175" s="67"/>
      <c r="BY3175" s="67"/>
      <c r="BZ3175" s="67"/>
      <c r="CA3175" s="67"/>
      <c r="CB3175" s="67"/>
      <c r="CC3175" s="67"/>
      <c r="CD3175" s="67">
        <v>18840000000</v>
      </c>
    </row>
    <row r="3176" spans="1:82">
      <c r="A3176" t="s">
        <v>3564</v>
      </c>
      <c r="B3176" t="s">
        <v>3565</v>
      </c>
      <c r="C3176" t="s">
        <v>69</v>
      </c>
      <c r="D3176" t="s">
        <v>68</v>
      </c>
      <c r="E3176" t="s">
        <v>153</v>
      </c>
      <c r="F3176" s="67">
        <v>1996</v>
      </c>
      <c r="G3176" t="s">
        <v>3567</v>
      </c>
      <c r="H3176" s="67">
        <v>23862258</v>
      </c>
      <c r="I3176" s="67"/>
      <c r="J3176" s="67"/>
      <c r="K3176" s="67"/>
      <c r="L3176" s="67"/>
      <c r="M3176" s="67"/>
      <c r="N3176" s="67"/>
      <c r="O3176" s="67"/>
      <c r="P3176" s="67"/>
      <c r="Q3176" s="67"/>
      <c r="R3176" s="67"/>
      <c r="S3176" s="67"/>
      <c r="T3176" s="67"/>
      <c r="U3176" s="67"/>
      <c r="V3176" s="67"/>
      <c r="W3176" s="67"/>
      <c r="X3176" s="67"/>
      <c r="Y3176" s="67"/>
      <c r="Z3176" s="67"/>
      <c r="AA3176" s="67"/>
      <c r="AB3176" s="67"/>
      <c r="AC3176" s="67"/>
      <c r="AD3176" s="67"/>
      <c r="AE3176" s="67"/>
      <c r="AF3176" s="67"/>
      <c r="AG3176" s="67"/>
      <c r="AH3176" s="67"/>
      <c r="AI3176" s="67"/>
      <c r="AJ3176" s="67"/>
      <c r="AK3176" s="67"/>
      <c r="AL3176" s="67"/>
      <c r="AM3176" s="67"/>
      <c r="AN3176" s="67"/>
      <c r="AO3176" s="67"/>
      <c r="AP3176" s="67"/>
      <c r="AQ3176" s="67"/>
      <c r="AR3176" s="67"/>
      <c r="AS3176" s="67"/>
      <c r="AT3176" s="67"/>
      <c r="AU3176" s="67"/>
      <c r="AV3176" s="67"/>
      <c r="AW3176" s="67"/>
      <c r="AX3176" s="67"/>
      <c r="AY3176" s="67"/>
      <c r="AZ3176" s="67"/>
      <c r="BA3176" s="67"/>
      <c r="BB3176" s="67"/>
      <c r="BC3176" s="67"/>
      <c r="BD3176" s="67"/>
      <c r="BE3176" s="67"/>
      <c r="BF3176" s="67"/>
      <c r="BG3176" s="67"/>
      <c r="BH3176" s="67"/>
      <c r="BI3176" s="67"/>
      <c r="BJ3176" s="67"/>
      <c r="BK3176" s="67"/>
      <c r="BL3176" s="67">
        <v>402577202</v>
      </c>
      <c r="BM3176" s="67"/>
      <c r="BN3176" s="67"/>
      <c r="BO3176" s="67"/>
      <c r="BP3176" s="67"/>
      <c r="BQ3176" s="67"/>
      <c r="BR3176" s="67"/>
      <c r="BS3176" s="67"/>
      <c r="BT3176" s="67"/>
      <c r="BU3176" s="67"/>
      <c r="BV3176" s="67"/>
      <c r="BW3176" s="67"/>
      <c r="BX3176" s="67"/>
      <c r="BY3176" s="67"/>
      <c r="BZ3176" s="67"/>
      <c r="CA3176" s="67"/>
      <c r="CB3176" s="67"/>
      <c r="CC3176" s="67"/>
      <c r="CD3176" s="67">
        <v>13540000000</v>
      </c>
    </row>
    <row r="3177" spans="1:82">
      <c r="A3177" t="s">
        <v>3564</v>
      </c>
      <c r="B3177" t="s">
        <v>3565</v>
      </c>
      <c r="C3177" t="s">
        <v>69</v>
      </c>
      <c r="D3177" t="s">
        <v>68</v>
      </c>
      <c r="E3177" t="s">
        <v>153</v>
      </c>
      <c r="F3177" s="67">
        <v>1997</v>
      </c>
      <c r="G3177" t="s">
        <v>3568</v>
      </c>
      <c r="H3177" s="67">
        <v>24454372</v>
      </c>
      <c r="I3177" s="67"/>
      <c r="J3177" s="67"/>
      <c r="K3177" s="67"/>
      <c r="L3177" s="67"/>
      <c r="M3177" s="67"/>
      <c r="N3177" s="67"/>
      <c r="O3177" s="67"/>
      <c r="P3177" s="67"/>
      <c r="Q3177" s="67"/>
      <c r="R3177" s="67"/>
      <c r="S3177" s="67"/>
      <c r="T3177" s="67"/>
      <c r="U3177" s="67"/>
      <c r="V3177" s="67"/>
      <c r="W3177" s="67"/>
      <c r="X3177" s="67"/>
      <c r="Y3177" s="67"/>
      <c r="Z3177" s="67"/>
      <c r="AA3177" s="67"/>
      <c r="AB3177" s="67"/>
      <c r="AC3177" s="67"/>
      <c r="AD3177" s="67"/>
      <c r="AE3177" s="67"/>
      <c r="AF3177" s="67"/>
      <c r="AG3177" s="67"/>
      <c r="AH3177" s="67"/>
      <c r="AI3177" s="67"/>
      <c r="AJ3177" s="67"/>
      <c r="AK3177" s="67"/>
      <c r="AL3177" s="67"/>
      <c r="AM3177" s="67"/>
      <c r="AN3177" s="67"/>
      <c r="AO3177" s="67"/>
      <c r="AP3177" s="67"/>
      <c r="AQ3177" s="67"/>
      <c r="AR3177" s="67"/>
      <c r="AS3177" s="67"/>
      <c r="AT3177" s="67"/>
      <c r="AU3177" s="67"/>
      <c r="AV3177" s="67"/>
      <c r="AW3177" s="67"/>
      <c r="AX3177" s="67"/>
      <c r="AY3177" s="67"/>
      <c r="AZ3177" s="67"/>
      <c r="BA3177" s="67"/>
      <c r="BB3177" s="67"/>
      <c r="BC3177" s="67"/>
      <c r="BD3177" s="67"/>
      <c r="BE3177" s="67"/>
      <c r="BF3177" s="67"/>
      <c r="BG3177" s="67"/>
      <c r="BH3177" s="67"/>
      <c r="BI3177" s="67"/>
      <c r="BJ3177" s="67"/>
      <c r="BK3177" s="67"/>
      <c r="BL3177" s="67">
        <v>113130747</v>
      </c>
      <c r="BM3177" s="67"/>
      <c r="BN3177" s="67"/>
      <c r="BO3177" s="67"/>
      <c r="BP3177" s="67"/>
      <c r="BQ3177" s="67"/>
      <c r="BR3177" s="67"/>
      <c r="BS3177" s="67"/>
      <c r="BT3177" s="67"/>
      <c r="BU3177" s="67"/>
      <c r="BV3177" s="67"/>
      <c r="BW3177" s="67"/>
      <c r="BX3177" s="67"/>
      <c r="BY3177" s="67"/>
      <c r="BZ3177" s="67"/>
      <c r="CA3177" s="67"/>
      <c r="CB3177" s="67"/>
      <c r="CC3177" s="67"/>
      <c r="CD3177" s="67">
        <v>16000000000</v>
      </c>
    </row>
    <row r="3178" spans="1:82">
      <c r="A3178" t="s">
        <v>3564</v>
      </c>
      <c r="B3178" t="s">
        <v>3565</v>
      </c>
      <c r="C3178" t="s">
        <v>69</v>
      </c>
      <c r="D3178" t="s">
        <v>68</v>
      </c>
      <c r="E3178" t="s">
        <v>153</v>
      </c>
      <c r="F3178" s="67">
        <v>1998</v>
      </c>
      <c r="G3178" t="s">
        <v>3569</v>
      </c>
      <c r="H3178" s="67">
        <v>25029144</v>
      </c>
      <c r="I3178" s="67"/>
      <c r="J3178" s="67"/>
      <c r="K3178" s="67"/>
      <c r="L3178" s="67"/>
      <c r="M3178" s="67"/>
      <c r="N3178" s="67"/>
      <c r="O3178" s="67"/>
      <c r="P3178" s="67"/>
      <c r="Q3178" s="67"/>
      <c r="R3178" s="67"/>
      <c r="S3178" s="67"/>
      <c r="T3178" s="67"/>
      <c r="U3178" s="67"/>
      <c r="V3178" s="67"/>
      <c r="W3178" s="67"/>
      <c r="X3178" s="67"/>
      <c r="Y3178" s="67"/>
      <c r="Z3178" s="67"/>
      <c r="AA3178" s="67"/>
      <c r="AB3178" s="67"/>
      <c r="AC3178" s="67"/>
      <c r="AD3178" s="67"/>
      <c r="AE3178" s="67"/>
      <c r="AF3178" s="67"/>
      <c r="AG3178" s="67"/>
      <c r="AH3178" s="67"/>
      <c r="AI3178" s="67"/>
      <c r="AJ3178" s="67"/>
      <c r="AK3178" s="67"/>
      <c r="AL3178" s="67"/>
      <c r="AM3178" s="67"/>
      <c r="AN3178" s="67"/>
      <c r="AO3178" s="67"/>
      <c r="AP3178" s="67"/>
      <c r="AQ3178" s="67"/>
      <c r="AR3178" s="67"/>
      <c r="AS3178" s="67"/>
      <c r="AT3178" s="67"/>
      <c r="AU3178" s="67"/>
      <c r="AV3178" s="67"/>
      <c r="AW3178" s="67"/>
      <c r="AX3178" s="67"/>
      <c r="AY3178" s="67"/>
      <c r="AZ3178" s="67"/>
      <c r="BA3178" s="67"/>
      <c r="BB3178" s="67"/>
      <c r="BC3178" s="67"/>
      <c r="BD3178" s="67"/>
      <c r="BE3178" s="67"/>
      <c r="BF3178" s="67"/>
      <c r="BG3178" s="67"/>
      <c r="BH3178" s="67"/>
      <c r="BI3178" s="67"/>
      <c r="BJ3178" s="67"/>
      <c r="BK3178" s="67"/>
      <c r="BL3178" s="67">
        <v>382605642</v>
      </c>
      <c r="BM3178" s="67"/>
      <c r="BN3178" s="67"/>
      <c r="BO3178" s="67"/>
      <c r="BP3178" s="67"/>
      <c r="BQ3178" s="67"/>
      <c r="BR3178" s="67"/>
      <c r="BS3178" s="67"/>
      <c r="BT3178" s="67"/>
      <c r="BU3178" s="67"/>
      <c r="BV3178" s="67"/>
      <c r="BW3178" s="67"/>
      <c r="BX3178" s="67"/>
      <c r="BY3178" s="67"/>
      <c r="BZ3178" s="67"/>
      <c r="CA3178" s="67"/>
      <c r="CB3178" s="67"/>
      <c r="CC3178" s="67"/>
      <c r="CD3178" s="67">
        <v>17020000000</v>
      </c>
    </row>
    <row r="3179" spans="1:82">
      <c r="A3179" t="s">
        <v>3564</v>
      </c>
      <c r="B3179" t="s">
        <v>3565</v>
      </c>
      <c r="C3179" t="s">
        <v>69</v>
      </c>
      <c r="D3179" t="s">
        <v>68</v>
      </c>
      <c r="E3179" t="s">
        <v>153</v>
      </c>
      <c r="F3179" s="67">
        <v>1999</v>
      </c>
      <c r="G3179" t="s">
        <v>3570</v>
      </c>
      <c r="H3179" s="67">
        <v>25634162</v>
      </c>
      <c r="I3179" s="67"/>
      <c r="J3179" s="67"/>
      <c r="K3179" s="67"/>
      <c r="L3179" s="67"/>
      <c r="M3179" s="67"/>
      <c r="N3179" s="67"/>
      <c r="O3179" s="67"/>
      <c r="P3179" s="67"/>
      <c r="Q3179" s="67"/>
      <c r="R3179" s="67"/>
      <c r="S3179" s="67"/>
      <c r="T3179" s="67"/>
      <c r="U3179" s="67"/>
      <c r="V3179" s="67"/>
      <c r="W3179" s="67"/>
      <c r="X3179" s="67"/>
      <c r="Y3179" s="67"/>
      <c r="Z3179" s="67"/>
      <c r="AA3179" s="67"/>
      <c r="AB3179" s="67"/>
      <c r="AC3179" s="67"/>
      <c r="AD3179" s="67"/>
      <c r="AE3179" s="67"/>
      <c r="AF3179" s="67"/>
      <c r="AG3179" s="67"/>
      <c r="AH3179" s="67"/>
      <c r="AI3179" s="67"/>
      <c r="AJ3179" s="67"/>
      <c r="AK3179" s="67"/>
      <c r="AL3179" s="67"/>
      <c r="AM3179" s="67"/>
      <c r="AN3179" s="67"/>
      <c r="AO3179" s="67"/>
      <c r="AP3179" s="67"/>
      <c r="AQ3179" s="67"/>
      <c r="AR3179" s="67"/>
      <c r="AS3179" s="67"/>
      <c r="AT3179" s="67"/>
      <c r="AU3179" s="67"/>
      <c r="AV3179" s="67"/>
      <c r="AW3179" s="67"/>
      <c r="AX3179" s="67"/>
      <c r="AY3179" s="67"/>
      <c r="AZ3179" s="67"/>
      <c r="BA3179" s="67"/>
      <c r="BB3179" s="67"/>
      <c r="BC3179" s="67"/>
      <c r="BD3179" s="67"/>
      <c r="BE3179" s="67"/>
      <c r="BF3179" s="67"/>
      <c r="BG3179" s="67"/>
      <c r="BH3179" s="67"/>
      <c r="BI3179" s="67"/>
      <c r="BJ3179" s="67"/>
      <c r="BK3179" s="67"/>
      <c r="BL3179" s="67">
        <v>334704381</v>
      </c>
      <c r="BM3179" s="67"/>
      <c r="BN3179" s="67"/>
      <c r="BO3179" s="67"/>
      <c r="BP3179" s="67"/>
      <c r="BQ3179" s="67"/>
      <c r="BR3179" s="67"/>
      <c r="BS3179" s="67"/>
      <c r="BT3179" s="67"/>
      <c r="BU3179" s="67"/>
      <c r="BV3179" s="67"/>
      <c r="BW3179" s="67"/>
      <c r="BX3179" s="67"/>
      <c r="BY3179" s="67"/>
      <c r="BZ3179" s="67"/>
      <c r="CA3179" s="67"/>
      <c r="CB3179" s="67"/>
      <c r="CC3179" s="67"/>
      <c r="CD3179" s="67">
        <v>19060000000</v>
      </c>
    </row>
    <row r="3180" spans="1:82">
      <c r="A3180" t="s">
        <v>3564</v>
      </c>
      <c r="B3180" t="s">
        <v>3565</v>
      </c>
      <c r="C3180" t="s">
        <v>69</v>
      </c>
      <c r="D3180" t="s">
        <v>68</v>
      </c>
      <c r="E3180" t="s">
        <v>153</v>
      </c>
      <c r="F3180" s="67">
        <v>2000</v>
      </c>
      <c r="G3180" t="s">
        <v>3571</v>
      </c>
      <c r="H3180" s="67">
        <v>26298773</v>
      </c>
      <c r="I3180" s="67"/>
      <c r="J3180" s="67"/>
      <c r="K3180" s="67"/>
      <c r="L3180" s="67"/>
      <c r="M3180" s="67"/>
      <c r="N3180" s="67"/>
      <c r="O3180" s="67"/>
      <c r="P3180" s="67"/>
      <c r="Q3180" s="67"/>
      <c r="R3180" s="67"/>
      <c r="S3180" s="67"/>
      <c r="T3180" s="67"/>
      <c r="U3180" s="67"/>
      <c r="V3180" s="67"/>
      <c r="W3180" s="67"/>
      <c r="X3180" s="67"/>
      <c r="Y3180" s="67"/>
      <c r="Z3180" s="67"/>
      <c r="AA3180" s="67"/>
      <c r="AB3180" s="67"/>
      <c r="AC3180" s="67"/>
      <c r="AD3180" s="67"/>
      <c r="AE3180" s="67"/>
      <c r="AF3180" s="67"/>
      <c r="AG3180" s="67"/>
      <c r="AH3180" s="67"/>
      <c r="AI3180" s="67"/>
      <c r="AJ3180" s="67"/>
      <c r="AK3180" s="67"/>
      <c r="AL3180" s="67"/>
      <c r="AM3180" s="67"/>
      <c r="AN3180" s="67"/>
      <c r="AO3180" s="67"/>
      <c r="AP3180" s="67"/>
      <c r="AQ3180" s="67"/>
      <c r="AR3180" s="67"/>
      <c r="AS3180" s="67"/>
      <c r="AT3180" s="67"/>
      <c r="AU3180" s="67"/>
      <c r="AV3180" s="67"/>
      <c r="AW3180" s="67"/>
      <c r="AX3180" s="67"/>
      <c r="AY3180" s="67"/>
      <c r="AZ3180" s="67"/>
      <c r="BA3180" s="67"/>
      <c r="BB3180" s="67"/>
      <c r="BC3180" s="67"/>
      <c r="BD3180" s="67"/>
      <c r="BE3180" s="67"/>
      <c r="BF3180" s="67"/>
      <c r="BG3180" s="67"/>
      <c r="BH3180" s="67"/>
      <c r="BI3180" s="67"/>
      <c r="BJ3180" s="67"/>
      <c r="BK3180" s="67"/>
      <c r="BL3180" s="67">
        <v>178457118</v>
      </c>
      <c r="BM3180" s="67"/>
      <c r="BN3180" s="67"/>
      <c r="BO3180" s="67"/>
      <c r="BP3180" s="67"/>
      <c r="BQ3180" s="67"/>
      <c r="BR3180" s="67"/>
      <c r="BS3180" s="67"/>
      <c r="BT3180" s="67"/>
      <c r="BU3180" s="67"/>
      <c r="BV3180" s="67"/>
      <c r="BW3180" s="67"/>
      <c r="BX3180" s="67"/>
      <c r="BY3180" s="67"/>
      <c r="BZ3180" s="67"/>
      <c r="CA3180" s="67"/>
      <c r="CB3180" s="67"/>
      <c r="CC3180" s="67"/>
      <c r="CD3180" s="67">
        <v>23820000000</v>
      </c>
    </row>
    <row r="3181" spans="1:82">
      <c r="A3181" t="s">
        <v>3564</v>
      </c>
      <c r="B3181" t="s">
        <v>3565</v>
      </c>
      <c r="C3181" t="s">
        <v>69</v>
      </c>
      <c r="D3181" t="s">
        <v>68</v>
      </c>
      <c r="E3181" t="s">
        <v>153</v>
      </c>
      <c r="F3181" s="67">
        <v>2001</v>
      </c>
      <c r="G3181" t="s">
        <v>3572</v>
      </c>
      <c r="H3181" s="67">
        <v>26947253</v>
      </c>
      <c r="I3181" s="67"/>
      <c r="J3181" s="67"/>
      <c r="K3181" s="67"/>
      <c r="L3181" s="67"/>
      <c r="M3181" s="67"/>
      <c r="N3181" s="67"/>
      <c r="O3181" s="67"/>
      <c r="P3181" s="67"/>
      <c r="Q3181" s="67"/>
      <c r="R3181" s="67"/>
      <c r="S3181" s="67"/>
      <c r="T3181" s="67"/>
      <c r="U3181" s="67"/>
      <c r="V3181" s="67"/>
      <c r="W3181" s="67"/>
      <c r="X3181" s="67"/>
      <c r="Y3181" s="67"/>
      <c r="Z3181" s="67"/>
      <c r="AA3181" s="67"/>
      <c r="AB3181" s="67"/>
      <c r="AC3181" s="67"/>
      <c r="AD3181" s="67"/>
      <c r="AE3181" s="67"/>
      <c r="AF3181" s="67"/>
      <c r="AG3181" s="67"/>
      <c r="AH3181" s="67"/>
      <c r="AI3181" s="67"/>
      <c r="AJ3181" s="67"/>
      <c r="AK3181" s="67"/>
      <c r="AL3181" s="67"/>
      <c r="AM3181" s="67"/>
      <c r="AN3181" s="67"/>
      <c r="AO3181" s="67"/>
      <c r="AP3181" s="67"/>
      <c r="AQ3181" s="67"/>
      <c r="AR3181" s="67"/>
      <c r="AS3181" s="67"/>
      <c r="AT3181" s="67"/>
      <c r="AU3181" s="67"/>
      <c r="AV3181" s="67"/>
      <c r="AW3181" s="67"/>
      <c r="AX3181" s="67"/>
      <c r="AY3181" s="67"/>
      <c r="AZ3181" s="67"/>
      <c r="BA3181" s="67"/>
      <c r="BB3181" s="67"/>
      <c r="BC3181" s="67"/>
      <c r="BD3181" s="67"/>
      <c r="BE3181" s="67"/>
      <c r="BF3181" s="67"/>
      <c r="BG3181" s="67"/>
      <c r="BH3181" s="67"/>
      <c r="BI3181" s="67"/>
      <c r="BJ3181" s="67"/>
      <c r="BK3181" s="67"/>
      <c r="BL3181" s="67">
        <v>244096906</v>
      </c>
      <c r="BM3181" s="67"/>
      <c r="BN3181" s="67"/>
      <c r="BO3181" s="67"/>
      <c r="BP3181" s="67"/>
      <c r="BQ3181" s="67"/>
      <c r="BR3181" s="67"/>
      <c r="BS3181" s="67"/>
      <c r="BT3181" s="67"/>
      <c r="BU3181" s="67"/>
      <c r="BV3181" s="67"/>
      <c r="BW3181" s="67"/>
      <c r="BX3181" s="67"/>
      <c r="BY3181" s="67"/>
      <c r="BZ3181" s="67"/>
      <c r="CA3181" s="67"/>
      <c r="CB3181" s="67"/>
      <c r="CC3181" s="67"/>
      <c r="CD3181" s="67">
        <v>26830000000</v>
      </c>
    </row>
    <row r="3182" spans="1:82">
      <c r="A3182" t="s">
        <v>3564</v>
      </c>
      <c r="B3182" t="s">
        <v>3565</v>
      </c>
      <c r="C3182" t="s">
        <v>69</v>
      </c>
      <c r="D3182" t="s">
        <v>68</v>
      </c>
      <c r="E3182" t="s">
        <v>153</v>
      </c>
      <c r="F3182" s="67">
        <v>2002</v>
      </c>
      <c r="G3182" t="s">
        <v>3573</v>
      </c>
      <c r="H3182" s="67">
        <v>27570318</v>
      </c>
      <c r="I3182" s="67"/>
      <c r="J3182" s="67"/>
      <c r="K3182" s="67"/>
      <c r="L3182" s="67"/>
      <c r="M3182" s="67"/>
      <c r="N3182" s="67"/>
      <c r="O3182" s="67"/>
      <c r="P3182" s="67"/>
      <c r="Q3182" s="67"/>
      <c r="R3182" s="67"/>
      <c r="S3182" s="67"/>
      <c r="T3182" s="67"/>
      <c r="U3182" s="67"/>
      <c r="V3182" s="67"/>
      <c r="W3182" s="67"/>
      <c r="X3182" s="67"/>
      <c r="Y3182" s="67"/>
      <c r="Z3182" s="67"/>
      <c r="AA3182" s="67"/>
      <c r="AB3182" s="67"/>
      <c r="AC3182" s="67"/>
      <c r="AD3182" s="67"/>
      <c r="AE3182" s="67"/>
      <c r="AF3182" s="67"/>
      <c r="AG3182" s="67"/>
      <c r="AH3182" s="67"/>
      <c r="AI3182" s="67"/>
      <c r="AJ3182" s="67"/>
      <c r="AK3182" s="67"/>
      <c r="AL3182" s="67"/>
      <c r="AM3182" s="67"/>
      <c r="AN3182" s="67"/>
      <c r="AO3182" s="67"/>
      <c r="AP3182" s="67"/>
      <c r="AQ3182" s="67"/>
      <c r="AR3182" s="67"/>
      <c r="AS3182" s="67"/>
      <c r="AT3182" s="67"/>
      <c r="AU3182" s="67"/>
      <c r="AV3182" s="67"/>
      <c r="AW3182" s="67"/>
      <c r="AX3182" s="67"/>
      <c r="AY3182" s="67"/>
      <c r="AZ3182" s="67"/>
      <c r="BA3182" s="67"/>
      <c r="BB3182" s="67"/>
      <c r="BC3182" s="67"/>
      <c r="BD3182" s="67"/>
      <c r="BE3182" s="67"/>
      <c r="BF3182" s="67"/>
      <c r="BG3182" s="67"/>
      <c r="BH3182" s="67"/>
      <c r="BI3182" s="67"/>
      <c r="BJ3182" s="67"/>
      <c r="BK3182" s="67"/>
      <c r="BL3182" s="67">
        <v>281028452</v>
      </c>
      <c r="BM3182" s="67"/>
      <c r="BN3182" s="67"/>
      <c r="BO3182" s="67"/>
      <c r="BP3182" s="67"/>
      <c r="BQ3182" s="67"/>
      <c r="BR3182" s="67"/>
      <c r="BS3182" s="67"/>
      <c r="BT3182" s="67"/>
      <c r="BU3182" s="67"/>
      <c r="BV3182" s="67"/>
      <c r="BW3182" s="67"/>
      <c r="BX3182" s="67"/>
      <c r="BY3182" s="67"/>
      <c r="BZ3182" s="67"/>
      <c r="CA3182" s="67"/>
      <c r="CB3182" s="67"/>
      <c r="CC3182" s="67"/>
      <c r="CD3182" s="67">
        <v>35700000000</v>
      </c>
    </row>
    <row r="3183" spans="1:82">
      <c r="A3183" t="s">
        <v>3564</v>
      </c>
      <c r="B3183" t="s">
        <v>3565</v>
      </c>
      <c r="C3183" t="s">
        <v>69</v>
      </c>
      <c r="D3183" t="s">
        <v>68</v>
      </c>
      <c r="E3183" t="s">
        <v>153</v>
      </c>
      <c r="F3183" s="67">
        <v>2003</v>
      </c>
      <c r="G3183" t="s">
        <v>3574</v>
      </c>
      <c r="H3183" s="67">
        <v>28188977</v>
      </c>
      <c r="I3183" s="67"/>
      <c r="J3183" s="67"/>
      <c r="K3183" s="67"/>
      <c r="L3183" s="67"/>
      <c r="M3183" s="67"/>
      <c r="N3183" s="67"/>
      <c r="O3183" s="67"/>
      <c r="P3183" s="67"/>
      <c r="Q3183" s="67"/>
      <c r="R3183" s="67"/>
      <c r="S3183" s="67"/>
      <c r="T3183" s="67"/>
      <c r="U3183" s="67"/>
      <c r="V3183" s="67"/>
      <c r="W3183" s="67"/>
      <c r="X3183" s="67"/>
      <c r="Y3183" s="67"/>
      <c r="Z3183" s="67"/>
      <c r="AA3183" s="67"/>
      <c r="AB3183" s="67"/>
      <c r="AC3183" s="67"/>
      <c r="AD3183" s="67"/>
      <c r="AE3183" s="67"/>
      <c r="AF3183" s="67"/>
      <c r="AG3183" s="67"/>
      <c r="AH3183" s="67"/>
      <c r="AI3183" s="67"/>
      <c r="AJ3183" s="67"/>
      <c r="AK3183" s="67"/>
      <c r="AL3183" s="67"/>
      <c r="AM3183" s="67"/>
      <c r="AN3183" s="67"/>
      <c r="AO3183" s="67"/>
      <c r="AP3183" s="67"/>
      <c r="AQ3183" s="67"/>
      <c r="AR3183" s="67"/>
      <c r="AS3183" s="67"/>
      <c r="AT3183" s="67"/>
      <c r="AU3183" s="67"/>
      <c r="AV3183" s="67"/>
      <c r="AW3183" s="67"/>
      <c r="AX3183" s="67"/>
      <c r="AY3183" s="67"/>
      <c r="AZ3183" s="67"/>
      <c r="BA3183" s="67"/>
      <c r="BB3183" s="67"/>
      <c r="BC3183" s="67"/>
      <c r="BD3183" s="67"/>
      <c r="BE3183" s="67"/>
      <c r="BF3183" s="67"/>
      <c r="BG3183" s="67"/>
      <c r="BH3183" s="67"/>
      <c r="BI3183" s="67"/>
      <c r="BJ3183" s="67"/>
      <c r="BK3183" s="67"/>
      <c r="BL3183" s="67">
        <v>86527054</v>
      </c>
      <c r="BM3183" s="67"/>
      <c r="BN3183" s="67"/>
      <c r="BO3183" s="67"/>
      <c r="BP3183" s="67"/>
      <c r="BQ3183" s="67"/>
      <c r="BR3183" s="67"/>
      <c r="BS3183" s="67"/>
      <c r="BT3183" s="67"/>
      <c r="BU3183" s="67"/>
      <c r="BV3183" s="67"/>
      <c r="BW3183" s="67"/>
      <c r="BX3183" s="67"/>
      <c r="BY3183" s="67"/>
      <c r="BZ3183" s="67"/>
      <c r="CA3183" s="67"/>
      <c r="CB3183" s="67"/>
      <c r="CC3183" s="67"/>
      <c r="CD3183" s="67">
        <v>41440000000</v>
      </c>
    </row>
    <row r="3184" spans="1:82">
      <c r="A3184" t="s">
        <v>3564</v>
      </c>
      <c r="B3184" t="s">
        <v>3565</v>
      </c>
      <c r="C3184" t="s">
        <v>69</v>
      </c>
      <c r="D3184" t="s">
        <v>68</v>
      </c>
      <c r="E3184" t="s">
        <v>153</v>
      </c>
      <c r="F3184" s="67">
        <v>2004</v>
      </c>
      <c r="G3184" t="s">
        <v>3575</v>
      </c>
      <c r="H3184" s="67">
        <v>28831550</v>
      </c>
      <c r="I3184" s="67"/>
      <c r="J3184" s="67"/>
      <c r="K3184" s="67"/>
      <c r="L3184" s="67"/>
      <c r="M3184" s="67"/>
      <c r="N3184" s="67"/>
      <c r="O3184" s="67"/>
      <c r="P3184" s="67"/>
      <c r="Q3184" s="67"/>
      <c r="R3184" s="67"/>
      <c r="S3184" s="67"/>
      <c r="T3184" s="67"/>
      <c r="U3184" s="67"/>
      <c r="V3184" s="67"/>
      <c r="W3184" s="67"/>
      <c r="X3184" s="67"/>
      <c r="Y3184" s="67"/>
      <c r="Z3184" s="67"/>
      <c r="AA3184" s="67"/>
      <c r="AB3184" s="67"/>
      <c r="AC3184" s="67"/>
      <c r="AD3184" s="67"/>
      <c r="AE3184" s="67"/>
      <c r="AF3184" s="67"/>
      <c r="AG3184" s="67"/>
      <c r="AH3184" s="67"/>
      <c r="AI3184" s="67"/>
      <c r="AJ3184" s="67"/>
      <c r="AK3184" s="67"/>
      <c r="AL3184" s="67"/>
      <c r="AM3184" s="67"/>
      <c r="AN3184" s="67"/>
      <c r="AO3184" s="67"/>
      <c r="AP3184" s="67"/>
      <c r="AQ3184" s="67"/>
      <c r="AR3184" s="67"/>
      <c r="AS3184" s="67"/>
      <c r="AT3184" s="67"/>
      <c r="AU3184" s="67"/>
      <c r="AV3184" s="67"/>
      <c r="AW3184" s="67"/>
      <c r="AX3184" s="67"/>
      <c r="AY3184" s="67"/>
      <c r="AZ3184" s="67"/>
      <c r="BA3184" s="67"/>
      <c r="BB3184" s="67"/>
      <c r="BC3184" s="67"/>
      <c r="BD3184" s="67"/>
      <c r="BE3184" s="67"/>
      <c r="BF3184" s="67"/>
      <c r="BG3184" s="67"/>
      <c r="BH3184" s="67"/>
      <c r="BI3184" s="67"/>
      <c r="BJ3184" s="67"/>
      <c r="BK3184" s="67"/>
      <c r="BL3184" s="67">
        <v>126058986</v>
      </c>
      <c r="BM3184" s="67"/>
      <c r="BN3184" s="67"/>
      <c r="BO3184" s="67"/>
      <c r="BP3184" s="67"/>
      <c r="BQ3184" s="67"/>
      <c r="BR3184" s="67"/>
      <c r="BS3184" s="67"/>
      <c r="BT3184" s="67"/>
      <c r="BU3184" s="67"/>
      <c r="BV3184" s="67"/>
      <c r="BW3184" s="67"/>
      <c r="BX3184" s="67"/>
      <c r="BY3184" s="67"/>
      <c r="BZ3184" s="67"/>
      <c r="CA3184" s="67"/>
      <c r="CB3184" s="67"/>
      <c r="CC3184" s="67"/>
      <c r="CD3184" s="67">
        <v>53260000000</v>
      </c>
    </row>
    <row r="3185" spans="1:82">
      <c r="A3185" t="s">
        <v>3564</v>
      </c>
      <c r="B3185" t="s">
        <v>3565</v>
      </c>
      <c r="C3185" t="s">
        <v>69</v>
      </c>
      <c r="D3185" t="s">
        <v>68</v>
      </c>
      <c r="E3185" t="s">
        <v>153</v>
      </c>
      <c r="F3185" s="67">
        <v>2005</v>
      </c>
      <c r="G3185" t="s">
        <v>3576</v>
      </c>
      <c r="H3185" s="67">
        <v>29540577</v>
      </c>
      <c r="I3185" s="67"/>
      <c r="J3185" s="67"/>
      <c r="K3185" s="67"/>
      <c r="L3185" s="67"/>
      <c r="M3185" s="67"/>
      <c r="N3185" s="67"/>
      <c r="O3185" s="67"/>
      <c r="P3185" s="67"/>
      <c r="Q3185" s="67"/>
      <c r="R3185" s="67"/>
      <c r="S3185" s="67"/>
      <c r="T3185" s="67"/>
      <c r="U3185" s="67"/>
      <c r="V3185" s="67"/>
      <c r="W3185" s="67"/>
      <c r="X3185" s="67"/>
      <c r="Y3185" s="67"/>
      <c r="Z3185" s="67"/>
      <c r="AA3185" s="67"/>
      <c r="AB3185" s="67"/>
      <c r="AC3185" s="67"/>
      <c r="AD3185" s="67"/>
      <c r="AE3185" s="67"/>
      <c r="AF3185" s="67"/>
      <c r="AG3185" s="67"/>
      <c r="AH3185" s="67"/>
      <c r="AI3185" s="67"/>
      <c r="AJ3185" s="67"/>
      <c r="AK3185" s="67"/>
      <c r="AL3185" s="67"/>
      <c r="AM3185" s="67"/>
      <c r="AN3185" s="67"/>
      <c r="AO3185" s="67"/>
      <c r="AP3185" s="67"/>
      <c r="AQ3185" s="67"/>
      <c r="AR3185" s="67"/>
      <c r="AS3185" s="67"/>
      <c r="AT3185" s="67"/>
      <c r="AU3185" s="67"/>
      <c r="AV3185" s="67"/>
      <c r="AW3185" s="67"/>
      <c r="AX3185" s="67"/>
      <c r="AY3185" s="67"/>
      <c r="AZ3185" s="67"/>
      <c r="BA3185" s="67"/>
      <c r="BB3185" s="67"/>
      <c r="BC3185" s="67"/>
      <c r="BD3185" s="67"/>
      <c r="BE3185" s="67"/>
      <c r="BF3185" s="67"/>
      <c r="BG3185" s="67"/>
      <c r="BH3185" s="67"/>
      <c r="BI3185" s="67"/>
      <c r="BJ3185" s="67"/>
      <c r="BK3185" s="67"/>
      <c r="BL3185" s="67">
        <v>128795344</v>
      </c>
      <c r="BM3185" s="67"/>
      <c r="BN3185" s="67"/>
      <c r="BO3185" s="67"/>
      <c r="BP3185" s="67"/>
      <c r="BQ3185" s="67"/>
      <c r="BR3185" s="67"/>
      <c r="BS3185" s="67"/>
      <c r="BT3185" s="67"/>
      <c r="BU3185" s="67"/>
      <c r="BV3185" s="67"/>
      <c r="BW3185" s="67"/>
      <c r="BX3185" s="67"/>
      <c r="BY3185" s="67"/>
      <c r="BZ3185" s="67"/>
      <c r="CA3185" s="67"/>
      <c r="CB3185" s="67"/>
      <c r="CC3185" s="67"/>
      <c r="CD3185" s="67">
        <v>70570000000</v>
      </c>
    </row>
    <row r="3186" spans="1:82">
      <c r="A3186" t="s">
        <v>3564</v>
      </c>
      <c r="B3186" t="s">
        <v>3565</v>
      </c>
      <c r="C3186" t="s">
        <v>69</v>
      </c>
      <c r="D3186" t="s">
        <v>68</v>
      </c>
      <c r="E3186" t="s">
        <v>153</v>
      </c>
      <c r="F3186" s="67">
        <v>2006</v>
      </c>
      <c r="G3186" t="s">
        <v>3577</v>
      </c>
      <c r="H3186" s="67">
        <v>30332968</v>
      </c>
      <c r="I3186" s="67"/>
      <c r="J3186" s="67"/>
      <c r="K3186" s="67"/>
      <c r="L3186" s="67"/>
      <c r="M3186" s="67"/>
      <c r="N3186" s="67"/>
      <c r="O3186" s="67"/>
      <c r="P3186" s="67"/>
      <c r="Q3186" s="67"/>
      <c r="R3186" s="67"/>
      <c r="S3186" s="67"/>
      <c r="T3186" s="67"/>
      <c r="U3186" s="67"/>
      <c r="V3186" s="67"/>
      <c r="W3186" s="67"/>
      <c r="X3186" s="67"/>
      <c r="Y3186" s="67"/>
      <c r="Z3186" s="67"/>
      <c r="AA3186" s="67"/>
      <c r="AB3186" s="67"/>
      <c r="AC3186" s="67"/>
      <c r="AD3186" s="67"/>
      <c r="AE3186" s="67"/>
      <c r="AF3186" s="67"/>
      <c r="AG3186" s="67"/>
      <c r="AH3186" s="67"/>
      <c r="AI3186" s="67"/>
      <c r="AJ3186" s="67"/>
      <c r="AK3186" s="67"/>
      <c r="AL3186" s="67"/>
      <c r="AM3186" s="67"/>
      <c r="AN3186" s="67"/>
      <c r="AO3186" s="67"/>
      <c r="AP3186" s="67"/>
      <c r="AQ3186" s="67"/>
      <c r="AR3186" s="67"/>
      <c r="AS3186" s="67"/>
      <c r="AT3186" s="67"/>
      <c r="AU3186" s="67"/>
      <c r="AV3186" s="67"/>
      <c r="AW3186" s="67"/>
      <c r="AX3186" s="67"/>
      <c r="AY3186" s="67"/>
      <c r="AZ3186" s="67"/>
      <c r="BA3186" s="67"/>
      <c r="BB3186" s="67"/>
      <c r="BC3186" s="67"/>
      <c r="BD3186" s="67"/>
      <c r="BE3186" s="67"/>
      <c r="BF3186" s="67"/>
      <c r="BG3186" s="67"/>
      <c r="BH3186" s="67"/>
      <c r="BI3186" s="67"/>
      <c r="BJ3186" s="67"/>
      <c r="BK3186" s="67"/>
      <c r="BL3186" s="67">
        <v>678086556</v>
      </c>
      <c r="BM3186" s="67"/>
      <c r="BN3186" s="67"/>
      <c r="BO3186" s="67"/>
      <c r="BP3186" s="67"/>
      <c r="BQ3186" s="67"/>
      <c r="BR3186" s="67"/>
      <c r="BS3186" s="67"/>
      <c r="BT3186" s="67"/>
      <c r="BU3186" s="67"/>
      <c r="BV3186" s="67"/>
      <c r="BW3186" s="67"/>
      <c r="BX3186" s="67"/>
      <c r="BY3186" s="67"/>
      <c r="BZ3186" s="67"/>
      <c r="CA3186" s="67"/>
      <c r="CB3186" s="67"/>
      <c r="CC3186" s="67"/>
      <c r="CD3186" s="67">
        <v>83780000000</v>
      </c>
    </row>
    <row r="3187" spans="1:82">
      <c r="A3187" t="s">
        <v>3564</v>
      </c>
      <c r="B3187" t="s">
        <v>3565</v>
      </c>
      <c r="C3187" t="s">
        <v>69</v>
      </c>
      <c r="D3187" t="s">
        <v>68</v>
      </c>
      <c r="E3187" t="s">
        <v>153</v>
      </c>
      <c r="F3187" s="67">
        <v>2007</v>
      </c>
      <c r="G3187" t="s">
        <v>3578</v>
      </c>
      <c r="H3187" s="67">
        <v>31191163</v>
      </c>
      <c r="I3187" s="67"/>
      <c r="J3187" s="67"/>
      <c r="K3187" s="67"/>
      <c r="L3187" s="67"/>
      <c r="M3187" s="67"/>
      <c r="N3187" s="67"/>
      <c r="O3187" s="67"/>
      <c r="P3187" s="67"/>
      <c r="Q3187" s="67"/>
      <c r="R3187" s="67"/>
      <c r="S3187" s="67"/>
      <c r="T3187" s="67"/>
      <c r="U3187" s="67"/>
      <c r="V3187" s="67"/>
      <c r="W3187" s="67"/>
      <c r="X3187" s="67"/>
      <c r="Y3187" s="67"/>
      <c r="Z3187" s="67"/>
      <c r="AA3187" s="67"/>
      <c r="AB3187" s="67"/>
      <c r="AC3187" s="67"/>
      <c r="AD3187" s="67"/>
      <c r="AE3187" s="67"/>
      <c r="AF3187" s="67"/>
      <c r="AG3187" s="67"/>
      <c r="AH3187" s="67"/>
      <c r="AI3187" s="67"/>
      <c r="AJ3187" s="67"/>
      <c r="AK3187" s="67"/>
      <c r="AL3187" s="67"/>
      <c r="AM3187" s="67"/>
      <c r="AN3187" s="67"/>
      <c r="AO3187" s="67"/>
      <c r="AP3187" s="67"/>
      <c r="AQ3187" s="67"/>
      <c r="AR3187" s="67"/>
      <c r="AS3187" s="67"/>
      <c r="AT3187" s="67"/>
      <c r="AU3187" s="67"/>
      <c r="AV3187" s="67"/>
      <c r="AW3187" s="67"/>
      <c r="AX3187" s="67"/>
      <c r="AY3187" s="67"/>
      <c r="AZ3187" s="67"/>
      <c r="BA3187" s="67"/>
      <c r="BB3187" s="67"/>
      <c r="BC3187" s="67"/>
      <c r="BD3187" s="67"/>
      <c r="BE3187" s="67"/>
      <c r="BF3187" s="67"/>
      <c r="BG3187" s="67"/>
      <c r="BH3187" s="67"/>
      <c r="BI3187" s="67"/>
      <c r="BJ3187" s="67"/>
      <c r="BK3187" s="67"/>
      <c r="BL3187" s="67">
        <v>663365056</v>
      </c>
      <c r="BM3187" s="67"/>
      <c r="BN3187" s="67"/>
      <c r="BO3187" s="67"/>
      <c r="BP3187" s="67"/>
      <c r="BQ3187" s="67"/>
      <c r="BR3187" s="67"/>
      <c r="BS3187" s="67"/>
      <c r="BT3187" s="67"/>
      <c r="BU3187" s="67"/>
      <c r="BV3187" s="67"/>
      <c r="BW3187" s="67"/>
      <c r="BX3187" s="67"/>
      <c r="BY3187" s="67"/>
      <c r="BZ3187" s="67"/>
      <c r="CA3187" s="67"/>
      <c r="CB3187" s="67"/>
      <c r="CC3187" s="67"/>
      <c r="CD3187" s="67">
        <v>229800000000</v>
      </c>
    </row>
    <row r="3188" spans="1:82">
      <c r="A3188" t="s">
        <v>3564</v>
      </c>
      <c r="B3188" t="s">
        <v>3565</v>
      </c>
      <c r="C3188" t="s">
        <v>69</v>
      </c>
      <c r="D3188" t="s">
        <v>68</v>
      </c>
      <c r="E3188" t="s">
        <v>153</v>
      </c>
      <c r="F3188" s="67">
        <v>2008</v>
      </c>
      <c r="G3188" t="s">
        <v>3579</v>
      </c>
      <c r="H3188" s="67">
        <v>32065241</v>
      </c>
      <c r="I3188" s="67"/>
      <c r="J3188" s="67"/>
      <c r="K3188" s="67"/>
      <c r="L3188" s="67"/>
      <c r="M3188" s="67"/>
      <c r="N3188" s="67"/>
      <c r="O3188" s="67"/>
      <c r="P3188" s="67"/>
      <c r="Q3188" s="67"/>
      <c r="R3188" s="67"/>
      <c r="S3188" s="67"/>
      <c r="T3188" s="67"/>
      <c r="U3188" s="67"/>
      <c r="V3188" s="67"/>
      <c r="W3188" s="67"/>
      <c r="X3188" s="67"/>
      <c r="Y3188" s="67"/>
      <c r="Z3188" s="67"/>
      <c r="AA3188" s="67"/>
      <c r="AB3188" s="67"/>
      <c r="AC3188" s="67"/>
      <c r="AD3188" s="67"/>
      <c r="AE3188" s="67"/>
      <c r="AF3188" s="67"/>
      <c r="AG3188" s="67"/>
      <c r="AH3188" s="67"/>
      <c r="AI3188" s="67"/>
      <c r="AJ3188" s="67"/>
      <c r="AK3188" s="67"/>
      <c r="AL3188" s="67"/>
      <c r="AM3188" s="67"/>
      <c r="AN3188" s="67"/>
      <c r="AO3188" s="67"/>
      <c r="AP3188" s="67"/>
      <c r="AQ3188" s="67"/>
      <c r="AR3188" s="67"/>
      <c r="AS3188" s="67"/>
      <c r="AT3188" s="67"/>
      <c r="AU3188" s="67"/>
      <c r="AV3188" s="67"/>
      <c r="AW3188" s="67"/>
      <c r="AX3188" s="67"/>
      <c r="AY3188" s="67"/>
      <c r="AZ3188" s="67"/>
      <c r="BA3188" s="67"/>
      <c r="BB3188" s="67"/>
      <c r="BC3188" s="67"/>
      <c r="BD3188" s="67"/>
      <c r="BE3188" s="67"/>
      <c r="BF3188" s="67"/>
      <c r="BG3188" s="67"/>
      <c r="BH3188" s="67"/>
      <c r="BI3188" s="67"/>
      <c r="BJ3188" s="67"/>
      <c r="BK3188" s="67"/>
      <c r="BL3188" s="67">
        <v>1192152762</v>
      </c>
      <c r="BM3188" s="67"/>
      <c r="BN3188" s="67"/>
      <c r="BO3188" s="67"/>
      <c r="BP3188" s="67"/>
      <c r="BQ3188" s="67"/>
      <c r="BR3188" s="67"/>
      <c r="BS3188" s="67"/>
      <c r="BT3188" s="67"/>
      <c r="BU3188" s="67"/>
      <c r="BV3188" s="67"/>
      <c r="BW3188" s="67"/>
      <c r="BX3188" s="67"/>
      <c r="BY3188" s="67"/>
      <c r="BZ3188" s="67"/>
      <c r="CA3188" s="67"/>
      <c r="CB3188" s="67"/>
      <c r="CC3188" s="67"/>
      <c r="CD3188" s="67">
        <v>543400000000</v>
      </c>
    </row>
    <row r="3189" spans="1:82">
      <c r="A3189" t="s">
        <v>3564</v>
      </c>
      <c r="B3189" t="s">
        <v>3565</v>
      </c>
      <c r="C3189" t="s">
        <v>69</v>
      </c>
      <c r="D3189" t="s">
        <v>68</v>
      </c>
      <c r="E3189" t="s">
        <v>153</v>
      </c>
      <c r="F3189" s="67">
        <v>2009</v>
      </c>
      <c r="G3189" t="s">
        <v>3580</v>
      </c>
      <c r="H3189" s="67">
        <v>32948155</v>
      </c>
      <c r="I3189" s="67"/>
      <c r="J3189" s="67"/>
      <c r="K3189" s="67"/>
      <c r="L3189" s="67"/>
      <c r="M3189" s="67"/>
      <c r="N3189" s="67"/>
      <c r="O3189" s="67"/>
      <c r="P3189" s="67"/>
      <c r="Q3189" s="67"/>
      <c r="R3189" s="67"/>
      <c r="S3189" s="67"/>
      <c r="T3189" s="67"/>
      <c r="U3189" s="67"/>
      <c r="V3189" s="67"/>
      <c r="W3189" s="67"/>
      <c r="X3189" s="67"/>
      <c r="Y3189" s="67"/>
      <c r="Z3189" s="67"/>
      <c r="AA3189" s="67"/>
      <c r="AB3189" s="67"/>
      <c r="AC3189" s="67"/>
      <c r="AD3189" s="67"/>
      <c r="AE3189" s="67"/>
      <c r="AF3189" s="67"/>
      <c r="AG3189" s="67"/>
      <c r="AH3189" s="67"/>
      <c r="AI3189" s="67"/>
      <c r="AJ3189" s="67"/>
      <c r="AK3189" s="67"/>
      <c r="AL3189" s="67"/>
      <c r="AM3189" s="67"/>
      <c r="AN3189" s="67"/>
      <c r="AO3189" s="67"/>
      <c r="AP3189" s="67"/>
      <c r="AQ3189" s="67"/>
      <c r="AR3189" s="67"/>
      <c r="AS3189" s="67"/>
      <c r="AT3189" s="67"/>
      <c r="AU3189" s="67"/>
      <c r="AV3189" s="67"/>
      <c r="AW3189" s="67"/>
      <c r="AX3189" s="67"/>
      <c r="AY3189" s="67"/>
      <c r="AZ3189" s="67"/>
      <c r="BA3189" s="67"/>
      <c r="BB3189" s="67"/>
      <c r="BC3189" s="67"/>
      <c r="BD3189" s="67"/>
      <c r="BE3189" s="67"/>
      <c r="BF3189" s="67"/>
      <c r="BG3189" s="67"/>
      <c r="BH3189" s="67"/>
      <c r="BI3189" s="67"/>
      <c r="BJ3189" s="67"/>
      <c r="BK3189" s="67"/>
      <c r="BL3189" s="67">
        <v>2709663932</v>
      </c>
      <c r="BM3189" s="67"/>
      <c r="BN3189" s="67"/>
      <c r="BO3189" s="67"/>
      <c r="BP3189" s="67"/>
      <c r="BQ3189" s="67"/>
      <c r="BR3189" s="67"/>
      <c r="BS3189" s="67"/>
      <c r="BT3189" s="67"/>
      <c r="BU3189" s="67"/>
      <c r="BV3189" s="67"/>
      <c r="BW3189" s="67"/>
      <c r="BX3189" s="67"/>
      <c r="BY3189" s="67"/>
      <c r="BZ3189" s="67"/>
      <c r="CA3189" s="67"/>
      <c r="CB3189" s="67"/>
      <c r="CC3189" s="67"/>
      <c r="CD3189" s="67">
        <v>392200000000</v>
      </c>
    </row>
    <row r="3190" spans="1:82">
      <c r="A3190" t="s">
        <v>3564</v>
      </c>
      <c r="B3190" t="s">
        <v>3565</v>
      </c>
      <c r="C3190" t="s">
        <v>69</v>
      </c>
      <c r="D3190" t="s">
        <v>68</v>
      </c>
      <c r="E3190" t="s">
        <v>153</v>
      </c>
      <c r="F3190" s="67">
        <v>2010</v>
      </c>
      <c r="G3190" t="s">
        <v>3581</v>
      </c>
      <c r="H3190" s="67">
        <v>33739933</v>
      </c>
      <c r="I3190" s="67"/>
      <c r="J3190" s="67"/>
      <c r="K3190" s="67"/>
      <c r="L3190" s="67"/>
      <c r="M3190" s="67"/>
      <c r="N3190" s="67"/>
      <c r="O3190" s="67"/>
      <c r="P3190" s="67"/>
      <c r="Q3190" s="67"/>
      <c r="R3190" s="67"/>
      <c r="S3190" s="67"/>
      <c r="T3190" s="67"/>
      <c r="U3190" s="67"/>
      <c r="V3190" s="67"/>
      <c r="W3190" s="67"/>
      <c r="X3190" s="67"/>
      <c r="Y3190" s="67"/>
      <c r="Z3190" s="67"/>
      <c r="AA3190" s="67"/>
      <c r="AB3190" s="67"/>
      <c r="AC3190" s="67"/>
      <c r="AD3190" s="67"/>
      <c r="AE3190" s="67"/>
      <c r="AF3190" s="67"/>
      <c r="AG3190" s="67"/>
      <c r="AH3190" s="67"/>
      <c r="AI3190" s="67"/>
      <c r="AJ3190" s="67"/>
      <c r="AK3190" s="67"/>
      <c r="AL3190" s="67"/>
      <c r="AM3190" s="67"/>
      <c r="AN3190" s="67"/>
      <c r="AO3190" s="67"/>
      <c r="AP3190" s="67"/>
      <c r="AQ3190" s="67"/>
      <c r="AR3190" s="67"/>
      <c r="AS3190" s="67"/>
      <c r="AT3190" s="67"/>
      <c r="AU3190" s="67"/>
      <c r="AV3190" s="67"/>
      <c r="AW3190" s="67"/>
      <c r="AX3190" s="67"/>
      <c r="AY3190" s="67"/>
      <c r="AZ3190" s="67"/>
      <c r="BA3190" s="67"/>
      <c r="BB3190" s="67"/>
      <c r="BC3190" s="67"/>
      <c r="BD3190" s="67"/>
      <c r="BE3190" s="67"/>
      <c r="BF3190" s="67"/>
      <c r="BG3190" s="67"/>
      <c r="BH3190" s="67"/>
      <c r="BI3190" s="67"/>
      <c r="BJ3190" s="67"/>
      <c r="BK3190" s="67"/>
      <c r="BL3190" s="67">
        <v>6659734303</v>
      </c>
      <c r="BM3190" s="67"/>
      <c r="BN3190" s="67"/>
      <c r="BO3190" s="67"/>
      <c r="BP3190" s="67"/>
      <c r="BQ3190" s="67"/>
      <c r="BR3190" s="67"/>
      <c r="BS3190" s="67"/>
      <c r="BT3190" s="67"/>
      <c r="BU3190" s="67"/>
      <c r="BV3190" s="67"/>
      <c r="BW3190" s="67"/>
      <c r="BX3190" s="67"/>
      <c r="BY3190" s="67"/>
      <c r="BZ3190" s="67"/>
      <c r="CA3190" s="67"/>
      <c r="CB3190" s="67"/>
      <c r="CC3190" s="67"/>
      <c r="CD3190" s="67">
        <v>514600000000</v>
      </c>
    </row>
    <row r="3191" spans="1:82">
      <c r="A3191" t="s">
        <v>3564</v>
      </c>
      <c r="B3191" t="s">
        <v>3565</v>
      </c>
      <c r="C3191" t="s">
        <v>69</v>
      </c>
      <c r="D3191" t="s">
        <v>68</v>
      </c>
      <c r="E3191" t="s">
        <v>153</v>
      </c>
      <c r="F3191" s="67">
        <v>2011</v>
      </c>
      <c r="G3191" t="s">
        <v>3582</v>
      </c>
      <c r="H3191" s="67">
        <v>34419624</v>
      </c>
      <c r="I3191" s="67"/>
      <c r="J3191" s="67"/>
      <c r="K3191" s="67"/>
      <c r="L3191" s="67"/>
      <c r="M3191" s="67"/>
      <c r="N3191" s="67"/>
      <c r="O3191" s="67"/>
      <c r="P3191" s="67"/>
      <c r="Q3191" s="67"/>
      <c r="R3191" s="67"/>
      <c r="S3191" s="67"/>
      <c r="T3191" s="67"/>
      <c r="U3191" s="67"/>
      <c r="V3191" s="67"/>
      <c r="W3191" s="67"/>
      <c r="X3191" s="67"/>
      <c r="Y3191" s="67"/>
      <c r="Z3191" s="67"/>
      <c r="AA3191" s="67"/>
      <c r="AB3191" s="67"/>
      <c r="AC3191" s="67"/>
      <c r="AD3191" s="67"/>
      <c r="AE3191" s="67"/>
      <c r="AF3191" s="67"/>
      <c r="AG3191" s="67"/>
      <c r="AH3191" s="67"/>
      <c r="AI3191" s="67"/>
      <c r="AJ3191" s="67"/>
      <c r="AK3191" s="67"/>
      <c r="AL3191" s="67"/>
      <c r="AM3191" s="67"/>
      <c r="AN3191" s="67"/>
      <c r="AO3191" s="67"/>
      <c r="AP3191" s="67"/>
      <c r="AQ3191" s="67"/>
      <c r="AR3191" s="67"/>
      <c r="AS3191" s="67"/>
      <c r="AT3191" s="67"/>
      <c r="AU3191" s="67"/>
      <c r="AV3191" s="67"/>
      <c r="AW3191" s="67"/>
      <c r="AX3191" s="67"/>
      <c r="AY3191" s="67"/>
      <c r="AZ3191" s="67"/>
      <c r="BA3191" s="67"/>
      <c r="BB3191" s="67"/>
      <c r="BC3191" s="67"/>
      <c r="BD3191" s="67"/>
      <c r="BE3191" s="67"/>
      <c r="BF3191" s="67"/>
      <c r="BG3191" s="67"/>
      <c r="BH3191" s="67"/>
      <c r="BI3191" s="67"/>
      <c r="BJ3191" s="67"/>
      <c r="BK3191" s="67"/>
      <c r="BL3191" s="67">
        <v>5588239898</v>
      </c>
      <c r="BM3191" s="67"/>
      <c r="BN3191" s="67"/>
      <c r="BO3191" s="67"/>
      <c r="BP3191" s="67"/>
      <c r="BQ3191" s="67"/>
      <c r="BR3191" s="67"/>
      <c r="BS3191" s="67"/>
      <c r="BT3191" s="67"/>
      <c r="BU3191" s="67"/>
      <c r="BV3191" s="67"/>
      <c r="BW3191" s="67"/>
      <c r="BX3191" s="67"/>
      <c r="BY3191" s="67"/>
      <c r="BZ3191" s="67"/>
      <c r="CA3191" s="67"/>
      <c r="CB3191" s="67"/>
      <c r="CC3191" s="67"/>
      <c r="CD3191" s="67">
        <v>592900000000</v>
      </c>
    </row>
    <row r="3192" spans="1:82">
      <c r="A3192" t="s">
        <v>3564</v>
      </c>
      <c r="B3192" t="s">
        <v>3565</v>
      </c>
      <c r="C3192" t="s">
        <v>69</v>
      </c>
      <c r="D3192" t="s">
        <v>68</v>
      </c>
      <c r="E3192" t="s">
        <v>153</v>
      </c>
      <c r="F3192" s="67">
        <v>2012</v>
      </c>
      <c r="G3192" t="s">
        <v>3583</v>
      </c>
      <c r="H3192" s="67">
        <v>35159792</v>
      </c>
      <c r="I3192" s="67">
        <v>14948130556</v>
      </c>
      <c r="J3192" s="67"/>
      <c r="K3192" s="67"/>
      <c r="L3192" s="67">
        <v>216520609037</v>
      </c>
      <c r="M3192" s="67">
        <v>169146859912</v>
      </c>
      <c r="N3192" s="67">
        <v>21896551911</v>
      </c>
      <c r="O3192" s="67">
        <v>38723962</v>
      </c>
      <c r="P3192" s="67">
        <v>11085742335</v>
      </c>
      <c r="Q3192" s="67">
        <v>5660501048</v>
      </c>
      <c r="R3192" s="67">
        <v>8437996767</v>
      </c>
      <c r="S3192" s="67">
        <v>6237776</v>
      </c>
      <c r="T3192" s="67">
        <v>0</v>
      </c>
      <c r="U3192" s="67">
        <v>27262053400</v>
      </c>
      <c r="V3192" s="67">
        <v>143414355</v>
      </c>
      <c r="W3192" s="67">
        <v>0</v>
      </c>
      <c r="X3192" s="67">
        <v>0</v>
      </c>
      <c r="Y3192" s="67">
        <v>30550000000</v>
      </c>
      <c r="Z3192" s="67">
        <v>0</v>
      </c>
      <c r="AA3192" s="67">
        <v>0</v>
      </c>
      <c r="AB3192" s="67">
        <v>30542453630</v>
      </c>
      <c r="AC3192" s="67">
        <v>0</v>
      </c>
      <c r="AD3192" s="67">
        <v>0</v>
      </c>
      <c r="AE3192" s="67">
        <v>0</v>
      </c>
      <c r="AF3192" s="67">
        <v>0</v>
      </c>
      <c r="AG3192" s="67">
        <v>8289816</v>
      </c>
      <c r="AH3192" s="67">
        <v>0</v>
      </c>
      <c r="AI3192" s="67"/>
      <c r="AJ3192" s="67">
        <v>0</v>
      </c>
      <c r="AK3192" s="67">
        <v>0</v>
      </c>
      <c r="AL3192" s="67">
        <v>0</v>
      </c>
      <c r="AM3192" s="67">
        <v>127116762687</v>
      </c>
      <c r="AN3192" s="67">
        <v>15277597860</v>
      </c>
      <c r="AO3192" s="67">
        <v>111888803268</v>
      </c>
      <c r="AP3192" s="67"/>
      <c r="AQ3192" s="67">
        <v>369426075368</v>
      </c>
      <c r="AR3192" s="67">
        <v>21834440347</v>
      </c>
      <c r="AS3192" s="67">
        <v>17608419635</v>
      </c>
      <c r="AT3192" s="67">
        <v>4226020712</v>
      </c>
      <c r="AU3192" s="67"/>
      <c r="AV3192" s="67"/>
      <c r="AW3192" s="67">
        <v>147363946204</v>
      </c>
      <c r="AX3192" s="67">
        <v>109853893106</v>
      </c>
      <c r="AY3192" s="67">
        <v>46484888769</v>
      </c>
      <c r="AZ3192" s="67">
        <v>63369004337</v>
      </c>
      <c r="BA3192" s="67">
        <v>23697403359</v>
      </c>
      <c r="BB3192" s="67">
        <v>48563389</v>
      </c>
      <c r="BC3192" s="67">
        <v>567535777</v>
      </c>
      <c r="BD3192" s="67">
        <v>3973022293</v>
      </c>
      <c r="BE3192" s="67">
        <v>9221946660</v>
      </c>
      <c r="BF3192" s="67">
        <v>1581620</v>
      </c>
      <c r="BG3192" s="67"/>
      <c r="BH3192" s="67">
        <v>41782925985</v>
      </c>
      <c r="BI3192" s="67">
        <v>35425597433</v>
      </c>
      <c r="BJ3192" s="67"/>
      <c r="BK3192" s="67">
        <v>0</v>
      </c>
      <c r="BL3192" s="67">
        <v>6357328552</v>
      </c>
      <c r="BM3192" s="67"/>
      <c r="BN3192" s="67"/>
      <c r="BO3192" s="67">
        <v>6347416066</v>
      </c>
      <c r="BP3192" s="67"/>
      <c r="BQ3192" s="67"/>
      <c r="BR3192" s="67"/>
      <c r="BS3192" s="67"/>
      <c r="BT3192" s="67">
        <v>9912486</v>
      </c>
      <c r="BU3192" s="67"/>
      <c r="BV3192" s="67"/>
      <c r="BW3192" s="67"/>
      <c r="BX3192" s="67"/>
      <c r="BY3192" s="67"/>
      <c r="BZ3192" s="67">
        <v>190023649993</v>
      </c>
      <c r="CA3192" s="67">
        <v>24635112624</v>
      </c>
      <c r="CB3192" s="67">
        <v>165388537368</v>
      </c>
      <c r="CC3192" s="67"/>
      <c r="CD3192" s="67"/>
    </row>
    <row r="3193" spans="1:82">
      <c r="A3193" t="s">
        <v>3564</v>
      </c>
      <c r="B3193" t="s">
        <v>3565</v>
      </c>
      <c r="C3193" t="s">
        <v>69</v>
      </c>
      <c r="D3193" t="s">
        <v>68</v>
      </c>
      <c r="E3193" t="s">
        <v>153</v>
      </c>
      <c r="F3193" s="67">
        <v>2013</v>
      </c>
      <c r="G3193" t="s">
        <v>3584</v>
      </c>
      <c r="H3193" s="67">
        <v>35990704</v>
      </c>
      <c r="I3193" s="67">
        <v>15576284160</v>
      </c>
      <c r="J3193" s="67"/>
      <c r="K3193" s="67"/>
      <c r="L3193" s="67">
        <v>216032335868</v>
      </c>
      <c r="M3193" s="67">
        <v>169115613195</v>
      </c>
      <c r="N3193" s="67">
        <v>21703195938</v>
      </c>
      <c r="O3193" s="67">
        <v>37950450</v>
      </c>
      <c r="P3193" s="67">
        <v>10987850462</v>
      </c>
      <c r="Q3193" s="67">
        <v>5610516389</v>
      </c>
      <c r="R3193" s="67">
        <v>8363485625</v>
      </c>
      <c r="S3193" s="67">
        <v>6000108</v>
      </c>
      <c r="T3193" s="67">
        <v>0</v>
      </c>
      <c r="U3193" s="67">
        <v>27136320435</v>
      </c>
      <c r="V3193" s="67">
        <v>143414355</v>
      </c>
      <c r="W3193" s="67">
        <v>0</v>
      </c>
      <c r="X3193" s="67">
        <v>0</v>
      </c>
      <c r="Y3193" s="67">
        <v>29480000000</v>
      </c>
      <c r="Z3193" s="67">
        <v>0</v>
      </c>
      <c r="AA3193" s="67">
        <v>0</v>
      </c>
      <c r="AB3193" s="67">
        <v>29473530108</v>
      </c>
      <c r="AC3193" s="67">
        <v>0</v>
      </c>
      <c r="AD3193" s="67">
        <v>0</v>
      </c>
      <c r="AE3193" s="67">
        <v>0</v>
      </c>
      <c r="AF3193" s="67">
        <v>0</v>
      </c>
      <c r="AG3193" s="67">
        <v>8218749</v>
      </c>
      <c r="AH3193" s="67">
        <v>0</v>
      </c>
      <c r="AI3193" s="67"/>
      <c r="AJ3193" s="67">
        <v>0</v>
      </c>
      <c r="AK3193" s="67">
        <v>0</v>
      </c>
      <c r="AL3193" s="67">
        <v>0</v>
      </c>
      <c r="AM3193" s="67">
        <v>130898167607</v>
      </c>
      <c r="AN3193" s="67">
        <v>15935907727</v>
      </c>
      <c r="AO3193" s="67">
        <v>114996469038</v>
      </c>
      <c r="AP3193" s="67"/>
      <c r="AQ3193" s="67">
        <v>374642472209</v>
      </c>
      <c r="AR3193" s="67">
        <v>23616423748</v>
      </c>
      <c r="AS3193" s="67">
        <v>19045503023</v>
      </c>
      <c r="AT3193" s="67">
        <v>4570920726</v>
      </c>
      <c r="AU3193" s="67"/>
      <c r="AV3193" s="67"/>
      <c r="AW3193" s="67">
        <v>179809205938</v>
      </c>
      <c r="AX3193" s="67">
        <v>139931464547</v>
      </c>
      <c r="AY3193" s="67">
        <v>60966291414</v>
      </c>
      <c r="AZ3193" s="67">
        <v>78965173133</v>
      </c>
      <c r="BA3193" s="67">
        <v>24484528190</v>
      </c>
      <c r="BB3193" s="67">
        <v>73338085</v>
      </c>
      <c r="BC3193" s="67">
        <v>568270927</v>
      </c>
      <c r="BD3193" s="67">
        <v>4206552924</v>
      </c>
      <c r="BE3193" s="67">
        <v>10543035200</v>
      </c>
      <c r="BF3193" s="67">
        <v>2016066</v>
      </c>
      <c r="BG3193" s="67"/>
      <c r="BH3193" s="67">
        <v>76554956505</v>
      </c>
      <c r="BI3193" s="67">
        <v>68318242281</v>
      </c>
      <c r="BJ3193" s="67"/>
      <c r="BK3193" s="67">
        <v>0</v>
      </c>
      <c r="BL3193" s="67">
        <v>8236714225</v>
      </c>
      <c r="BM3193" s="67"/>
      <c r="BN3193" s="67"/>
      <c r="BO3193" s="67">
        <v>8232162279</v>
      </c>
      <c r="BP3193" s="67"/>
      <c r="BQ3193" s="67"/>
      <c r="BR3193" s="67"/>
      <c r="BS3193" s="67"/>
      <c r="BT3193" s="67">
        <v>4551946</v>
      </c>
      <c r="BU3193" s="67"/>
      <c r="BV3193" s="67"/>
      <c r="BW3193" s="67"/>
      <c r="BX3193" s="67"/>
      <c r="BY3193" s="67"/>
      <c r="BZ3193" s="67">
        <v>216865440853</v>
      </c>
      <c r="CA3193" s="67">
        <v>28119166592</v>
      </c>
      <c r="CB3193" s="67">
        <v>188746274261</v>
      </c>
      <c r="CC3193" s="67"/>
      <c r="CD3193" s="67"/>
    </row>
    <row r="3194" spans="1:82">
      <c r="A3194" t="s">
        <v>3564</v>
      </c>
      <c r="B3194" t="s">
        <v>3565</v>
      </c>
      <c r="C3194" t="s">
        <v>69</v>
      </c>
      <c r="D3194" t="s">
        <v>68</v>
      </c>
      <c r="E3194" t="s">
        <v>153</v>
      </c>
      <c r="F3194" s="67">
        <v>2014</v>
      </c>
      <c r="G3194" t="s">
        <v>3585</v>
      </c>
      <c r="H3194" s="67">
        <v>37003245</v>
      </c>
      <c r="I3194" s="67">
        <v>16183327343</v>
      </c>
      <c r="J3194" s="67">
        <v>18804705103</v>
      </c>
      <c r="K3194" s="67">
        <v>333790254010</v>
      </c>
      <c r="L3194" s="67">
        <v>215590917408</v>
      </c>
      <c r="M3194" s="67">
        <v>169094782036</v>
      </c>
      <c r="N3194" s="67">
        <v>21509839966</v>
      </c>
      <c r="O3194" s="67">
        <v>37225282</v>
      </c>
      <c r="P3194" s="67">
        <v>10889958588</v>
      </c>
      <c r="Q3194" s="67">
        <v>5560531730</v>
      </c>
      <c r="R3194" s="67">
        <v>8288974484</v>
      </c>
      <c r="S3194" s="67">
        <v>5751662</v>
      </c>
      <c r="T3194" s="67">
        <v>0</v>
      </c>
      <c r="U3194" s="67">
        <v>26959578792</v>
      </c>
      <c r="V3194" s="67">
        <v>143414355</v>
      </c>
      <c r="W3194" s="67">
        <v>0</v>
      </c>
      <c r="X3194" s="67">
        <v>0</v>
      </c>
      <c r="Y3194" s="67">
        <v>27860000000</v>
      </c>
      <c r="Z3194" s="67">
        <v>0</v>
      </c>
      <c r="AA3194" s="67">
        <v>0</v>
      </c>
      <c r="AB3194" s="67">
        <v>27851596859</v>
      </c>
      <c r="AC3194" s="67">
        <v>0</v>
      </c>
      <c r="AD3194" s="67">
        <v>0</v>
      </c>
      <c r="AE3194" s="67">
        <v>0</v>
      </c>
      <c r="AF3194" s="67">
        <v>0</v>
      </c>
      <c r="AG3194" s="67">
        <v>8137529</v>
      </c>
      <c r="AH3194" s="67">
        <v>0</v>
      </c>
      <c r="AI3194" s="67"/>
      <c r="AJ3194" s="67">
        <v>0</v>
      </c>
      <c r="AK3194" s="67">
        <v>0</v>
      </c>
      <c r="AL3194" s="67">
        <v>0</v>
      </c>
      <c r="AM3194" s="67">
        <v>135307259121</v>
      </c>
      <c r="AN3194" s="67">
        <v>16641488602</v>
      </c>
      <c r="AO3194" s="67">
        <v>118689664614</v>
      </c>
      <c r="AP3194" s="67">
        <v>55649434286</v>
      </c>
      <c r="AQ3194" s="67">
        <v>380369501195</v>
      </c>
      <c r="AR3194" s="67">
        <v>29289681126</v>
      </c>
      <c r="AS3194" s="67">
        <v>23620710586</v>
      </c>
      <c r="AT3194" s="67">
        <v>5668970541</v>
      </c>
      <c r="AU3194" s="67">
        <v>4186000000</v>
      </c>
      <c r="AV3194" s="67">
        <v>74303000000</v>
      </c>
      <c r="AW3194" s="67">
        <v>213732284242</v>
      </c>
      <c r="AX3194" s="67">
        <v>168281600769</v>
      </c>
      <c r="AY3194" s="67">
        <v>74255426652</v>
      </c>
      <c r="AZ3194" s="67">
        <v>94026174117</v>
      </c>
      <c r="BA3194" s="67">
        <v>28079670010</v>
      </c>
      <c r="BB3194" s="67">
        <v>107728053</v>
      </c>
      <c r="BC3194" s="67">
        <v>710890021</v>
      </c>
      <c r="BD3194" s="67">
        <v>4415835370</v>
      </c>
      <c r="BE3194" s="67">
        <v>12134078752</v>
      </c>
      <c r="BF3194" s="67">
        <v>2481266</v>
      </c>
      <c r="BG3194" s="67"/>
      <c r="BH3194" s="67">
        <v>49200236449</v>
      </c>
      <c r="BI3194" s="67">
        <v>43119988402</v>
      </c>
      <c r="BJ3194" s="67"/>
      <c r="BK3194" s="67">
        <v>0</v>
      </c>
      <c r="BL3194" s="67">
        <v>6080248048</v>
      </c>
      <c r="BM3194" s="67"/>
      <c r="BN3194" s="67"/>
      <c r="BO3194" s="67">
        <v>6066143079</v>
      </c>
      <c r="BP3194" s="67"/>
      <c r="BQ3194" s="67"/>
      <c r="BR3194" s="67"/>
      <c r="BS3194" s="67"/>
      <c r="BT3194" s="67">
        <v>14104969</v>
      </c>
      <c r="BU3194" s="67"/>
      <c r="BV3194" s="67"/>
      <c r="BW3194" s="67"/>
      <c r="BX3194" s="67"/>
      <c r="BY3194" s="67"/>
      <c r="BZ3194" s="67">
        <v>249790286763</v>
      </c>
      <c r="CA3194" s="67">
        <v>32343779273</v>
      </c>
      <c r="CB3194" s="67">
        <v>217446507491</v>
      </c>
      <c r="CC3194" s="67">
        <v>471895488581</v>
      </c>
      <c r="CD3194" s="67">
        <v>542000000000</v>
      </c>
    </row>
    <row r="3195" spans="1:82">
      <c r="A3195" t="s">
        <v>3564</v>
      </c>
      <c r="B3195" t="s">
        <v>3565</v>
      </c>
      <c r="C3195" t="s">
        <v>69</v>
      </c>
      <c r="D3195" t="s">
        <v>68</v>
      </c>
      <c r="E3195" t="s">
        <v>153</v>
      </c>
      <c r="F3195" s="67">
        <v>2015</v>
      </c>
      <c r="G3195" t="s">
        <v>3586</v>
      </c>
      <c r="H3195" s="67">
        <v>38171178</v>
      </c>
      <c r="I3195" s="67">
        <v>16879402858</v>
      </c>
      <c r="J3195" s="67">
        <v>14063658921</v>
      </c>
      <c r="K3195" s="67">
        <v>303048794579</v>
      </c>
      <c r="L3195" s="67">
        <v>215845399355</v>
      </c>
      <c r="M3195" s="67">
        <v>169850952828</v>
      </c>
      <c r="N3195" s="67">
        <v>21316483993</v>
      </c>
      <c r="O3195" s="67">
        <v>36451770</v>
      </c>
      <c r="P3195" s="67">
        <v>10792066714</v>
      </c>
      <c r="Q3195" s="67">
        <v>5510547070</v>
      </c>
      <c r="R3195" s="67">
        <v>8214463343</v>
      </c>
      <c r="S3195" s="67">
        <v>5568776</v>
      </c>
      <c r="T3195" s="67">
        <v>0</v>
      </c>
      <c r="U3195" s="67">
        <v>26020909042</v>
      </c>
      <c r="V3195" s="67">
        <v>143414355</v>
      </c>
      <c r="W3195" s="67">
        <v>0</v>
      </c>
      <c r="X3195" s="67">
        <v>0</v>
      </c>
      <c r="Y3195" s="67">
        <v>26160000000</v>
      </c>
      <c r="Z3195" s="67">
        <v>0</v>
      </c>
      <c r="AA3195" s="67">
        <v>0</v>
      </c>
      <c r="AB3195" s="67">
        <v>26153201043</v>
      </c>
      <c r="AC3195" s="67">
        <v>0</v>
      </c>
      <c r="AD3195" s="67">
        <v>0</v>
      </c>
      <c r="AE3195" s="67">
        <v>0</v>
      </c>
      <c r="AF3195" s="67">
        <v>0</v>
      </c>
      <c r="AG3195" s="67">
        <v>7223805</v>
      </c>
      <c r="AH3195" s="67">
        <v>0</v>
      </c>
      <c r="AI3195" s="67"/>
      <c r="AJ3195" s="67">
        <v>0</v>
      </c>
      <c r="AK3195" s="67">
        <v>0</v>
      </c>
      <c r="AL3195" s="67">
        <v>0</v>
      </c>
      <c r="AM3195" s="67">
        <v>140532462394</v>
      </c>
      <c r="AN3195" s="67">
        <v>17457365912</v>
      </c>
      <c r="AO3195" s="67">
        <v>123090496353</v>
      </c>
      <c r="AP3195" s="67">
        <v>93510005870</v>
      </c>
      <c r="AQ3195" s="67">
        <v>388187981994</v>
      </c>
      <c r="AR3195" s="67">
        <v>33121697342</v>
      </c>
      <c r="AS3195" s="67">
        <v>26711046243</v>
      </c>
      <c r="AT3195" s="67">
        <v>6410651098</v>
      </c>
      <c r="AU3195" s="67">
        <v>3660000000</v>
      </c>
      <c r="AV3195" s="67">
        <v>78867000000</v>
      </c>
      <c r="AW3195" s="67">
        <v>173293940042</v>
      </c>
      <c r="AX3195" s="67">
        <v>126042649991</v>
      </c>
      <c r="AY3195" s="67">
        <v>53096448545</v>
      </c>
      <c r="AZ3195" s="67">
        <v>72946201446</v>
      </c>
      <c r="BA3195" s="67">
        <v>29145890535</v>
      </c>
      <c r="BB3195" s="67">
        <v>145391454</v>
      </c>
      <c r="BC3195" s="67">
        <v>697657321</v>
      </c>
      <c r="BD3195" s="67">
        <v>4584538424</v>
      </c>
      <c r="BE3195" s="67">
        <v>12675641695</v>
      </c>
      <c r="BF3195" s="67">
        <v>2170622</v>
      </c>
      <c r="BG3195" s="67"/>
      <c r="BH3195" s="67">
        <v>4391118596</v>
      </c>
      <c r="BI3195" s="67">
        <v>0</v>
      </c>
      <c r="BJ3195" s="67"/>
      <c r="BK3195" s="67">
        <v>0</v>
      </c>
      <c r="BL3195" s="67">
        <v>4391118596</v>
      </c>
      <c r="BM3195" s="67"/>
      <c r="BN3195" s="67"/>
      <c r="BO3195" s="67">
        <v>4377423187</v>
      </c>
      <c r="BP3195" s="67"/>
      <c r="BQ3195" s="67"/>
      <c r="BR3195" s="67"/>
      <c r="BS3195" s="67"/>
      <c r="BT3195" s="67">
        <v>13358192</v>
      </c>
      <c r="BU3195" s="67"/>
      <c r="BV3195" s="67">
        <v>337217</v>
      </c>
      <c r="BW3195" s="67"/>
      <c r="BX3195" s="67"/>
      <c r="BY3195" s="67"/>
      <c r="BZ3195" s="67">
        <v>261054748728</v>
      </c>
      <c r="CA3195" s="67">
        <v>33777926101</v>
      </c>
      <c r="CB3195" s="67">
        <v>227276822627</v>
      </c>
      <c r="CC3195" s="67">
        <v>396654504708</v>
      </c>
      <c r="CD3195" s="67">
        <v>471900000000</v>
      </c>
    </row>
    <row r="3196" spans="1:82">
      <c r="A3196" t="s">
        <v>3564</v>
      </c>
      <c r="B3196" t="s">
        <v>3565</v>
      </c>
      <c r="C3196" t="s">
        <v>69</v>
      </c>
      <c r="D3196" t="s">
        <v>68</v>
      </c>
      <c r="E3196" t="s">
        <v>153</v>
      </c>
      <c r="F3196" s="67">
        <v>2016</v>
      </c>
      <c r="G3196" t="s">
        <v>3587</v>
      </c>
      <c r="H3196" s="67">
        <v>39377169</v>
      </c>
      <c r="I3196" s="67">
        <v>17612002715</v>
      </c>
      <c r="J3196" s="67">
        <v>11180024368</v>
      </c>
      <c r="K3196" s="67">
        <v>267485183133</v>
      </c>
      <c r="L3196" s="67">
        <v>216090947995</v>
      </c>
      <c r="M3196" s="67">
        <v>170607123573</v>
      </c>
      <c r="N3196" s="67">
        <v>21127757520</v>
      </c>
      <c r="O3196" s="67">
        <v>35774946</v>
      </c>
      <c r="P3196" s="67">
        <v>10701201788</v>
      </c>
      <c r="Q3196" s="67">
        <v>5464150447</v>
      </c>
      <c r="R3196" s="67">
        <v>8145300816</v>
      </c>
      <c r="S3196" s="67">
        <v>5466226</v>
      </c>
      <c r="T3196" s="67">
        <v>0</v>
      </c>
      <c r="U3196" s="67">
        <v>24117328847</v>
      </c>
      <c r="V3196" s="67">
        <v>143414355</v>
      </c>
      <c r="W3196" s="67">
        <v>0</v>
      </c>
      <c r="X3196" s="67">
        <v>0</v>
      </c>
      <c r="Y3196" s="67">
        <v>24250000000</v>
      </c>
      <c r="Z3196" s="67">
        <v>0</v>
      </c>
      <c r="AA3196" s="67">
        <v>0</v>
      </c>
      <c r="AB3196" s="67">
        <v>24243953905</v>
      </c>
      <c r="AC3196" s="67">
        <v>0</v>
      </c>
      <c r="AD3196" s="67">
        <v>0</v>
      </c>
      <c r="AE3196" s="67">
        <v>0</v>
      </c>
      <c r="AF3196" s="67">
        <v>0</v>
      </c>
      <c r="AG3196" s="67">
        <v>6208557</v>
      </c>
      <c r="AH3196" s="67">
        <v>0</v>
      </c>
      <c r="AI3196" s="67"/>
      <c r="AJ3196" s="67">
        <v>0</v>
      </c>
      <c r="AK3196" s="67">
        <v>0</v>
      </c>
      <c r="AL3196" s="67">
        <v>0</v>
      </c>
      <c r="AM3196" s="67">
        <v>146048973454</v>
      </c>
      <c r="AN3196" s="67">
        <v>18327704560</v>
      </c>
      <c r="AO3196" s="67">
        <v>127729676098</v>
      </c>
      <c r="AP3196" s="67">
        <v>137085131773</v>
      </c>
      <c r="AQ3196" s="67">
        <v>396718774839</v>
      </c>
      <c r="AR3196" s="67">
        <v>27921492796</v>
      </c>
      <c r="AS3196" s="67">
        <v>22517332900</v>
      </c>
      <c r="AT3196" s="67">
        <v>5404159896</v>
      </c>
      <c r="AU3196" s="67">
        <v>3426000000</v>
      </c>
      <c r="AV3196" s="67">
        <v>81968000000</v>
      </c>
      <c r="AW3196" s="67">
        <v>205015470065</v>
      </c>
      <c r="AX3196" s="67">
        <v>158315527576</v>
      </c>
      <c r="AY3196" s="67">
        <v>67764232247</v>
      </c>
      <c r="AZ3196" s="67">
        <v>90551295329</v>
      </c>
      <c r="BA3196" s="67">
        <v>30682553544</v>
      </c>
      <c r="BB3196" s="67">
        <v>153407705</v>
      </c>
      <c r="BC3196" s="67">
        <v>741766320</v>
      </c>
      <c r="BD3196" s="67">
        <v>4672720995</v>
      </c>
      <c r="BE3196" s="67">
        <v>10446573211</v>
      </c>
      <c r="BF3196" s="67">
        <v>2920713</v>
      </c>
      <c r="BG3196" s="67"/>
      <c r="BH3196" s="67">
        <v>8671951650</v>
      </c>
      <c r="BI3196" s="67">
        <v>0</v>
      </c>
      <c r="BJ3196" s="67"/>
      <c r="BK3196" s="67">
        <v>0</v>
      </c>
      <c r="BL3196" s="67">
        <v>8671951650</v>
      </c>
      <c r="BM3196" s="67"/>
      <c r="BN3196" s="67"/>
      <c r="BO3196" s="67">
        <v>8659731384</v>
      </c>
      <c r="BP3196" s="67"/>
      <c r="BQ3196" s="67"/>
      <c r="BR3196" s="67"/>
      <c r="BS3196" s="67"/>
      <c r="BT3196" s="67">
        <v>12220266</v>
      </c>
      <c r="BU3196" s="67"/>
      <c r="BV3196" s="67"/>
      <c r="BW3196" s="67"/>
      <c r="BX3196" s="67"/>
      <c r="BY3196" s="67"/>
      <c r="BZ3196" s="67">
        <v>215432756601</v>
      </c>
      <c r="CA3196" s="67">
        <v>27839331518</v>
      </c>
      <c r="CB3196" s="67">
        <v>187593425083</v>
      </c>
      <c r="CC3196" s="67">
        <v>378499671113</v>
      </c>
      <c r="CD3196" s="67">
        <v>457000000000</v>
      </c>
    </row>
    <row r="3197" spans="1:82">
      <c r="A3197" t="s">
        <v>3564</v>
      </c>
      <c r="B3197" t="s">
        <v>3565</v>
      </c>
      <c r="C3197" t="s">
        <v>69</v>
      </c>
      <c r="D3197" t="s">
        <v>68</v>
      </c>
      <c r="E3197" t="s">
        <v>153</v>
      </c>
      <c r="F3197" s="67">
        <v>2017</v>
      </c>
      <c r="G3197" t="s">
        <v>3588</v>
      </c>
      <c r="H3197" s="67">
        <v>40679828</v>
      </c>
      <c r="I3197" s="67">
        <v>18086868289</v>
      </c>
      <c r="J3197" s="67">
        <v>9327439737</v>
      </c>
      <c r="K3197" s="67">
        <v>211732635478</v>
      </c>
      <c r="L3197" s="67">
        <v>216366896281</v>
      </c>
      <c r="M3197" s="67">
        <v>171363294319</v>
      </c>
      <c r="N3197" s="67">
        <v>20939031047</v>
      </c>
      <c r="O3197" s="67">
        <v>35098123</v>
      </c>
      <c r="P3197" s="67">
        <v>10604482945</v>
      </c>
      <c r="Q3197" s="67">
        <v>5414764750</v>
      </c>
      <c r="R3197" s="67">
        <v>8071682536</v>
      </c>
      <c r="S3197" s="67">
        <v>5375070</v>
      </c>
      <c r="T3197" s="67">
        <v>0</v>
      </c>
      <c r="U3197" s="67">
        <v>21962247705</v>
      </c>
      <c r="V3197" s="67">
        <v>143414355</v>
      </c>
      <c r="W3197" s="67">
        <v>0</v>
      </c>
      <c r="X3197" s="67">
        <v>0</v>
      </c>
      <c r="Y3197" s="67">
        <v>22080000000</v>
      </c>
      <c r="Z3197" s="67">
        <v>0</v>
      </c>
      <c r="AA3197" s="67">
        <v>0</v>
      </c>
      <c r="AB3197" s="67">
        <v>22079831542</v>
      </c>
      <c r="AC3197" s="67">
        <v>0</v>
      </c>
      <c r="AD3197" s="67">
        <v>0</v>
      </c>
      <c r="AE3197" s="67">
        <v>0</v>
      </c>
      <c r="AF3197" s="67">
        <v>0</v>
      </c>
      <c r="AG3197" s="67">
        <v>4990259</v>
      </c>
      <c r="AH3197" s="67">
        <v>0</v>
      </c>
      <c r="AI3197" s="67"/>
      <c r="AJ3197" s="67">
        <v>0</v>
      </c>
      <c r="AK3197" s="67">
        <v>0</v>
      </c>
      <c r="AL3197" s="67">
        <v>0</v>
      </c>
      <c r="AM3197" s="67">
        <v>151920990021</v>
      </c>
      <c r="AN3197" s="67">
        <v>19249526613</v>
      </c>
      <c r="AO3197" s="67">
        <v>132675069804</v>
      </c>
      <c r="AP3197" s="67">
        <v>200019766409</v>
      </c>
      <c r="AQ3197" s="67">
        <v>404347294007</v>
      </c>
      <c r="AR3197" s="67">
        <v>27955390142</v>
      </c>
      <c r="AS3197" s="67">
        <v>22544669469</v>
      </c>
      <c r="AT3197" s="67">
        <v>5410720673</v>
      </c>
      <c r="AU3197" s="67">
        <v>3783000000</v>
      </c>
      <c r="AV3197" s="67">
        <v>85874000000</v>
      </c>
      <c r="AW3197" s="67">
        <v>193085331979</v>
      </c>
      <c r="AX3197" s="67">
        <v>146849461217</v>
      </c>
      <c r="AY3197" s="67">
        <v>62294682725</v>
      </c>
      <c r="AZ3197" s="67">
        <v>84554778491</v>
      </c>
      <c r="BA3197" s="67">
        <v>30348836995</v>
      </c>
      <c r="BB3197" s="67">
        <v>170918359</v>
      </c>
      <c r="BC3197" s="67">
        <v>756469319</v>
      </c>
      <c r="BD3197" s="67">
        <v>4840542019</v>
      </c>
      <c r="BE3197" s="67">
        <v>10116550171</v>
      </c>
      <c r="BF3197" s="67">
        <v>2553899</v>
      </c>
      <c r="BG3197" s="67"/>
      <c r="BH3197" s="67">
        <v>7845670358</v>
      </c>
      <c r="BI3197" s="67">
        <v>0</v>
      </c>
      <c r="BJ3197" s="67"/>
      <c r="BK3197" s="67">
        <v>0</v>
      </c>
      <c r="BL3197" s="67">
        <v>7845670358</v>
      </c>
      <c r="BM3197" s="67"/>
      <c r="BN3197" s="67"/>
      <c r="BO3197" s="67">
        <v>7843792107</v>
      </c>
      <c r="BP3197" s="67"/>
      <c r="BQ3197" s="67"/>
      <c r="BR3197" s="67"/>
      <c r="BS3197" s="67"/>
      <c r="BT3197" s="67">
        <v>1878251</v>
      </c>
      <c r="BU3197" s="67"/>
      <c r="BV3197" s="67"/>
      <c r="BW3197" s="67"/>
      <c r="BX3197" s="67"/>
      <c r="BY3197" s="67"/>
      <c r="BZ3197" s="67">
        <v>208998931682</v>
      </c>
      <c r="CA3197" s="67">
        <v>26973999426</v>
      </c>
      <c r="CB3197" s="67">
        <v>182024932256</v>
      </c>
      <c r="CC3197" s="67">
        <v>355794324160</v>
      </c>
      <c r="CD3197" s="67">
        <v>437900000000</v>
      </c>
    </row>
    <row r="3198" spans="1:82">
      <c r="A3198" t="s">
        <v>3564</v>
      </c>
      <c r="B3198" t="s">
        <v>3565</v>
      </c>
      <c r="C3198" t="s">
        <v>69</v>
      </c>
      <c r="D3198" t="s">
        <v>68</v>
      </c>
      <c r="E3198" t="s">
        <v>153</v>
      </c>
      <c r="F3198" s="67">
        <v>2018</v>
      </c>
      <c r="G3198" t="s">
        <v>3589</v>
      </c>
      <c r="H3198" s="67">
        <v>41999059</v>
      </c>
      <c r="I3198" s="67">
        <v>18624604292</v>
      </c>
      <c r="J3198" s="67">
        <v>6338730474</v>
      </c>
      <c r="K3198" s="67">
        <v>134609691054</v>
      </c>
      <c r="L3198" s="67">
        <v>216734875791</v>
      </c>
      <c r="M3198" s="67">
        <v>172119465111</v>
      </c>
      <c r="N3198" s="67">
        <v>20750304574</v>
      </c>
      <c r="O3198" s="67">
        <v>34421300</v>
      </c>
      <c r="P3198" s="67">
        <v>10507764102</v>
      </c>
      <c r="Q3198" s="67">
        <v>5365379053</v>
      </c>
      <c r="R3198" s="67">
        <v>7998064255</v>
      </c>
      <c r="S3198" s="67">
        <v>5246629</v>
      </c>
      <c r="T3198" s="67">
        <v>0</v>
      </c>
      <c r="U3198" s="67">
        <v>19620705890</v>
      </c>
      <c r="V3198" s="67">
        <v>143414355</v>
      </c>
      <c r="W3198" s="67">
        <v>0</v>
      </c>
      <c r="X3198" s="67">
        <v>0</v>
      </c>
      <c r="Y3198" s="67">
        <v>19600000000</v>
      </c>
      <c r="Z3198" s="67">
        <v>0</v>
      </c>
      <c r="AA3198" s="67">
        <v>0</v>
      </c>
      <c r="AB3198" s="67">
        <v>19593639576</v>
      </c>
      <c r="AC3198" s="67">
        <v>0</v>
      </c>
      <c r="AD3198" s="67">
        <v>0</v>
      </c>
      <c r="AE3198" s="67">
        <v>0</v>
      </c>
      <c r="AF3198" s="67">
        <v>0</v>
      </c>
      <c r="AG3198" s="67">
        <v>4787209</v>
      </c>
      <c r="AH3198" s="67">
        <v>0</v>
      </c>
      <c r="AI3198" s="67"/>
      <c r="AJ3198" s="67">
        <v>0</v>
      </c>
      <c r="AK3198" s="67">
        <v>0</v>
      </c>
      <c r="AL3198" s="67">
        <v>0</v>
      </c>
      <c r="AM3198" s="67">
        <v>157860800416</v>
      </c>
      <c r="AN3198" s="67">
        <v>20182519664</v>
      </c>
      <c r="AO3198" s="67">
        <v>137679162936</v>
      </c>
      <c r="AP3198" s="67">
        <v>283109638168</v>
      </c>
      <c r="AQ3198" s="67">
        <v>411696024460</v>
      </c>
      <c r="AR3198" s="67">
        <v>28151887758</v>
      </c>
      <c r="AS3198" s="67">
        <v>22703135289</v>
      </c>
      <c r="AT3198" s="67">
        <v>5448752469</v>
      </c>
      <c r="AU3198" s="67">
        <v>4198000000</v>
      </c>
      <c r="AV3198" s="67">
        <v>89149000000</v>
      </c>
      <c r="AW3198" s="67">
        <v>212492005057</v>
      </c>
      <c r="AX3198" s="67">
        <v>178422205125</v>
      </c>
      <c r="AY3198" s="67">
        <v>78143202462</v>
      </c>
      <c r="AZ3198" s="67">
        <v>100279002663</v>
      </c>
      <c r="BA3198" s="67">
        <v>20331496318</v>
      </c>
      <c r="BB3198" s="67">
        <v>38390907</v>
      </c>
      <c r="BC3198" s="67">
        <v>766761419</v>
      </c>
      <c r="BD3198" s="67">
        <v>5005922687</v>
      </c>
      <c r="BE3198" s="67">
        <v>7923392559</v>
      </c>
      <c r="BF3198" s="67">
        <v>3836044</v>
      </c>
      <c r="BG3198" s="67"/>
      <c r="BH3198" s="67">
        <v>3125452209</v>
      </c>
      <c r="BI3198" s="67">
        <v>349811309</v>
      </c>
      <c r="BJ3198" s="67"/>
      <c r="BK3198" s="67">
        <v>0</v>
      </c>
      <c r="BL3198" s="67">
        <v>2775640900</v>
      </c>
      <c r="BM3198" s="67"/>
      <c r="BN3198" s="67"/>
      <c r="BO3198" s="67">
        <v>2773589976</v>
      </c>
      <c r="BP3198" s="67"/>
      <c r="BQ3198" s="67"/>
      <c r="BR3198" s="67"/>
      <c r="BS3198" s="67"/>
      <c r="BT3198" s="67">
        <v>2050924</v>
      </c>
      <c r="BU3198" s="67"/>
      <c r="BV3198" s="67"/>
      <c r="BW3198" s="67"/>
      <c r="BX3198" s="67"/>
      <c r="BY3198" s="67"/>
      <c r="BZ3198" s="67">
        <v>163759751356</v>
      </c>
      <c r="CA3198" s="67">
        <v>21126856805</v>
      </c>
      <c r="CB3198" s="67">
        <v>142632894551</v>
      </c>
      <c r="CC3198" s="67">
        <v>322578096381</v>
      </c>
      <c r="CD3198" s="67">
        <v>407500000000</v>
      </c>
    </row>
    <row r="3199" spans="1:82">
      <c r="A3199" t="s">
        <v>3564</v>
      </c>
      <c r="B3199" t="s">
        <v>3565</v>
      </c>
      <c r="C3199" t="s">
        <v>69</v>
      </c>
      <c r="D3199" t="s">
        <v>68</v>
      </c>
      <c r="E3199" t="s">
        <v>153</v>
      </c>
      <c r="F3199" s="67">
        <v>2019</v>
      </c>
      <c r="G3199" t="s">
        <v>3590</v>
      </c>
      <c r="H3199" s="67">
        <v>43232093</v>
      </c>
      <c r="I3199" s="67">
        <v>19193509242</v>
      </c>
      <c r="J3199" s="67">
        <v>4979000000</v>
      </c>
      <c r="K3199" s="67">
        <v>92852000000</v>
      </c>
      <c r="L3199" s="67">
        <v>216371390468</v>
      </c>
      <c r="M3199" s="67">
        <v>172119465111</v>
      </c>
      <c r="N3199" s="67">
        <v>20561578102</v>
      </c>
      <c r="O3199" s="67">
        <v>33744476</v>
      </c>
      <c r="P3199" s="67">
        <v>10411045259</v>
      </c>
      <c r="Q3199" s="67">
        <v>5315993356</v>
      </c>
      <c r="R3199" s="67">
        <v>7924445975</v>
      </c>
      <c r="S3199" s="67">
        <v>5118189</v>
      </c>
      <c r="T3199" s="67">
        <v>0</v>
      </c>
      <c r="U3199" s="67">
        <v>17572881632</v>
      </c>
      <c r="V3199" s="67">
        <v>143414355</v>
      </c>
      <c r="W3199" s="67">
        <v>0</v>
      </c>
      <c r="X3199" s="67">
        <v>0</v>
      </c>
      <c r="Y3199" s="67">
        <v>17430000000</v>
      </c>
      <c r="Z3199" s="67">
        <v>0</v>
      </c>
      <c r="AA3199" s="67">
        <v>0</v>
      </c>
      <c r="AB3199" s="67">
        <v>17424883118</v>
      </c>
      <c r="AC3199" s="67">
        <v>0</v>
      </c>
      <c r="AD3199" s="67">
        <v>0</v>
      </c>
      <c r="AE3199" s="67">
        <v>0</v>
      </c>
      <c r="AF3199" s="67">
        <v>0</v>
      </c>
      <c r="AG3199" s="67">
        <v>4584159</v>
      </c>
      <c r="AH3199" s="67">
        <v>0</v>
      </c>
      <c r="AI3199" s="67"/>
      <c r="AJ3199" s="67">
        <v>0</v>
      </c>
      <c r="AK3199" s="67">
        <v>0</v>
      </c>
      <c r="AL3199" s="67">
        <v>0</v>
      </c>
      <c r="AM3199" s="67">
        <v>163869279587</v>
      </c>
      <c r="AN3199" s="67">
        <v>21126787388</v>
      </c>
      <c r="AO3199" s="67">
        <v>142742492199</v>
      </c>
      <c r="AP3199" s="67">
        <v>329134060930</v>
      </c>
      <c r="AQ3199" s="67">
        <v>417007060930</v>
      </c>
      <c r="AR3199" s="67">
        <v>19193509242</v>
      </c>
      <c r="AS3199" s="67">
        <v>15478636486</v>
      </c>
      <c r="AT3199" s="67">
        <v>3714872757</v>
      </c>
      <c r="AU3199" s="67">
        <v>4979000000</v>
      </c>
      <c r="AV3199" s="67">
        <v>92852000000</v>
      </c>
      <c r="AW3199" s="67">
        <v>216371390468</v>
      </c>
      <c r="AX3199" s="67">
        <v>172119465111</v>
      </c>
      <c r="AY3199" s="67">
        <v>75834862373</v>
      </c>
      <c r="AZ3199" s="67">
        <v>96284602738</v>
      </c>
      <c r="BA3199" s="67">
        <v>20561578102</v>
      </c>
      <c r="BB3199" s="67">
        <v>33744476</v>
      </c>
      <c r="BC3199" s="67">
        <v>10411045259</v>
      </c>
      <c r="BD3199" s="67">
        <v>5315993356</v>
      </c>
      <c r="BE3199" s="67">
        <v>7924445975</v>
      </c>
      <c r="BF3199" s="67">
        <v>5118189</v>
      </c>
      <c r="BG3199" s="67"/>
      <c r="BH3199" s="67">
        <v>17572881632</v>
      </c>
      <c r="BI3199" s="67">
        <v>143414355</v>
      </c>
      <c r="BJ3199" s="67"/>
      <c r="BK3199" s="67">
        <v>0</v>
      </c>
      <c r="BL3199" s="67">
        <v>17429467277</v>
      </c>
      <c r="BM3199" s="67"/>
      <c r="BN3199" s="67"/>
      <c r="BO3199" s="67">
        <v>17424883118</v>
      </c>
      <c r="BP3199" s="67"/>
      <c r="BQ3199" s="67"/>
      <c r="BR3199" s="67"/>
      <c r="BS3199" s="67"/>
      <c r="BT3199" s="67">
        <v>4584159</v>
      </c>
      <c r="BU3199" s="67"/>
      <c r="BV3199" s="67"/>
      <c r="BW3199" s="67"/>
      <c r="BX3199" s="67"/>
      <c r="BY3199" s="67"/>
      <c r="BZ3199" s="67">
        <v>163869279587</v>
      </c>
      <c r="CA3199" s="67">
        <v>21126787388</v>
      </c>
      <c r="CB3199" s="67">
        <v>142742492199</v>
      </c>
      <c r="CC3199" s="67">
        <v>329134060930</v>
      </c>
      <c r="CD3199" s="67">
        <v>417000000000</v>
      </c>
    </row>
    <row r="3200" spans="1:82">
      <c r="A3200" t="s">
        <v>3564</v>
      </c>
      <c r="B3200" t="s">
        <v>3565</v>
      </c>
      <c r="C3200" t="s">
        <v>69</v>
      </c>
      <c r="D3200" t="s">
        <v>68</v>
      </c>
      <c r="E3200" t="s">
        <v>153</v>
      </c>
      <c r="F3200" s="67">
        <v>2020</v>
      </c>
      <c r="G3200" t="s">
        <v>3591</v>
      </c>
      <c r="H3200" s="67">
        <v>44440486</v>
      </c>
      <c r="I3200" s="67">
        <v>19040499648</v>
      </c>
      <c r="J3200" s="67">
        <v>2335784837</v>
      </c>
      <c r="K3200" s="67">
        <v>39219772902</v>
      </c>
      <c r="L3200" s="67">
        <v>215961062787</v>
      </c>
      <c r="M3200" s="67">
        <v>172119465111</v>
      </c>
      <c r="N3200" s="67">
        <v>20372851629</v>
      </c>
      <c r="O3200" s="67">
        <v>33067653</v>
      </c>
      <c r="P3200" s="67">
        <v>10314326416</v>
      </c>
      <c r="Q3200" s="67">
        <v>5266607659</v>
      </c>
      <c r="R3200" s="67">
        <v>7850827695</v>
      </c>
      <c r="S3200" s="67">
        <v>4989748</v>
      </c>
      <c r="T3200" s="67">
        <v>0</v>
      </c>
      <c r="U3200" s="67">
        <v>16565116917</v>
      </c>
      <c r="V3200" s="67">
        <v>143414355</v>
      </c>
      <c r="W3200" s="67">
        <v>0</v>
      </c>
      <c r="X3200" s="67">
        <v>0</v>
      </c>
      <c r="Y3200" s="67">
        <v>16430000000</v>
      </c>
      <c r="Z3200" s="67">
        <v>0</v>
      </c>
      <c r="AA3200" s="67">
        <v>0</v>
      </c>
      <c r="AB3200" s="67">
        <v>16421601551</v>
      </c>
      <c r="AC3200" s="67">
        <v>0</v>
      </c>
      <c r="AD3200" s="67">
        <v>0</v>
      </c>
      <c r="AE3200" s="67">
        <v>0</v>
      </c>
      <c r="AF3200" s="67">
        <v>0</v>
      </c>
      <c r="AG3200" s="67">
        <v>4381110</v>
      </c>
      <c r="AH3200" s="67">
        <v>0</v>
      </c>
      <c r="AI3200" s="67"/>
      <c r="AJ3200" s="67">
        <v>0</v>
      </c>
      <c r="AK3200" s="67">
        <v>0</v>
      </c>
      <c r="AL3200" s="67">
        <v>0</v>
      </c>
      <c r="AM3200" s="67">
        <v>169940197010</v>
      </c>
      <c r="AN3200" s="67">
        <v>22081523588</v>
      </c>
      <c r="AO3200" s="67">
        <v>147859500976</v>
      </c>
      <c r="AP3200" s="67">
        <v>382373046839</v>
      </c>
      <c r="AQ3200" s="67">
        <v>420800548194</v>
      </c>
      <c r="AR3200" s="67">
        <v>19446006789</v>
      </c>
      <c r="AS3200" s="67">
        <v>15682263540</v>
      </c>
      <c r="AT3200" s="67">
        <v>3763743250</v>
      </c>
      <c r="AU3200" s="67">
        <v>5847000000</v>
      </c>
      <c r="AV3200" s="67">
        <v>98176000000</v>
      </c>
      <c r="AW3200" s="67">
        <v>217297028886</v>
      </c>
      <c r="AX3200" s="67">
        <v>172936084713</v>
      </c>
      <c r="AY3200" s="67">
        <v>73047297672</v>
      </c>
      <c r="AZ3200" s="67">
        <v>99888787041</v>
      </c>
      <c r="BA3200" s="67">
        <v>21188118591</v>
      </c>
      <c r="BB3200" s="67">
        <v>24496055</v>
      </c>
      <c r="BC3200" s="67">
        <v>11334845195</v>
      </c>
      <c r="BD3200" s="67">
        <v>5182257072</v>
      </c>
      <c r="BE3200" s="67">
        <v>6624826927</v>
      </c>
      <c r="BF3200" s="67">
        <v>6400333</v>
      </c>
      <c r="BG3200" s="67"/>
      <c r="BH3200" s="67">
        <v>21625429148</v>
      </c>
      <c r="BI3200" s="67">
        <v>0</v>
      </c>
      <c r="BJ3200" s="67"/>
      <c r="BK3200" s="67">
        <v>0</v>
      </c>
      <c r="BL3200" s="67">
        <v>21625429148</v>
      </c>
      <c r="BM3200" s="67"/>
      <c r="BN3200" s="67"/>
      <c r="BO3200" s="67">
        <v>21625429148</v>
      </c>
      <c r="BP3200" s="67"/>
      <c r="BQ3200" s="67"/>
      <c r="BR3200" s="67"/>
      <c r="BS3200" s="67"/>
      <c r="BT3200" s="67">
        <v>0</v>
      </c>
      <c r="BU3200" s="67"/>
      <c r="BV3200" s="67"/>
      <c r="BW3200" s="67"/>
      <c r="BX3200" s="67"/>
      <c r="BY3200" s="67"/>
      <c r="BZ3200" s="67">
        <v>136431773303</v>
      </c>
      <c r="CA3200" s="67">
        <v>17579317775</v>
      </c>
      <c r="CB3200" s="67">
        <v>118852455528</v>
      </c>
      <c r="CC3200" s="67">
        <v>302471238126</v>
      </c>
      <c r="CD3200" s="67">
        <v>394800000000</v>
      </c>
    </row>
    <row r="3201" spans="1:82">
      <c r="A3201" t="s">
        <v>3592</v>
      </c>
      <c r="B3201" t="s">
        <v>3593</v>
      </c>
      <c r="C3201" t="s">
        <v>70</v>
      </c>
      <c r="D3201" t="s">
        <v>68</v>
      </c>
      <c r="E3201" t="s">
        <v>153</v>
      </c>
      <c r="F3201" s="67">
        <v>1995</v>
      </c>
      <c r="G3201" t="s">
        <v>3594</v>
      </c>
      <c r="H3201" s="67">
        <v>8632681</v>
      </c>
      <c r="I3201" s="67">
        <v>5745846359</v>
      </c>
      <c r="J3201" s="67">
        <v>1916712239</v>
      </c>
      <c r="K3201" s="67">
        <v>6954429797</v>
      </c>
      <c r="L3201" s="67">
        <v>89565229086</v>
      </c>
      <c r="M3201" s="67">
        <v>55129479041</v>
      </c>
      <c r="N3201" s="67">
        <v>9947817417</v>
      </c>
      <c r="O3201" s="67">
        <v>959016662</v>
      </c>
      <c r="P3201" s="67">
        <v>8623014083</v>
      </c>
      <c r="Q3201" s="67">
        <v>2996159930</v>
      </c>
      <c r="R3201" s="67">
        <v>6421259582</v>
      </c>
      <c r="S3201" s="67">
        <v>4793818435</v>
      </c>
      <c r="T3201" s="67">
        <v>0</v>
      </c>
      <c r="U3201" s="67">
        <v>4223224720</v>
      </c>
      <c r="V3201" s="67"/>
      <c r="W3201" s="67">
        <v>14547687</v>
      </c>
      <c r="X3201" s="67">
        <v>0</v>
      </c>
      <c r="Y3201" s="67">
        <v>8349000000</v>
      </c>
      <c r="Z3201" s="67">
        <v>0</v>
      </c>
      <c r="AA3201" s="67">
        <v>0</v>
      </c>
      <c r="AB3201" s="67">
        <v>7586366880</v>
      </c>
      <c r="AC3201" s="67">
        <v>0</v>
      </c>
      <c r="AD3201" s="67">
        <v>0</v>
      </c>
      <c r="AE3201" s="67">
        <v>0</v>
      </c>
      <c r="AF3201" s="67">
        <v>760107613</v>
      </c>
      <c r="AG3201" s="67">
        <v>2731232</v>
      </c>
      <c r="AH3201" s="67">
        <v>0</v>
      </c>
      <c r="AI3201" s="67">
        <v>0</v>
      </c>
      <c r="AJ3201" s="67">
        <v>0</v>
      </c>
      <c r="AK3201" s="67">
        <v>0</v>
      </c>
      <c r="AL3201" s="67">
        <v>0</v>
      </c>
      <c r="AM3201" s="67">
        <v>65782801387</v>
      </c>
      <c r="AN3201" s="67">
        <v>22019519586</v>
      </c>
      <c r="AO3201" s="67">
        <v>43472707067</v>
      </c>
      <c r="AP3201" s="67">
        <v>135981419909</v>
      </c>
      <c r="AQ3201" s="67">
        <v>144657021720</v>
      </c>
      <c r="AR3201" s="67">
        <v>6260408775</v>
      </c>
      <c r="AS3201" s="67">
        <v>5048716754</v>
      </c>
      <c r="AT3201" s="67">
        <v>1211692021</v>
      </c>
      <c r="AU3201" s="67">
        <v>1321000000</v>
      </c>
      <c r="AV3201" s="67">
        <v>4793000000</v>
      </c>
      <c r="AW3201" s="67">
        <v>19659104874</v>
      </c>
      <c r="AX3201" s="67">
        <v>11246941497</v>
      </c>
      <c r="AY3201" s="67">
        <v>4733483752</v>
      </c>
      <c r="AZ3201" s="67">
        <v>6513457745</v>
      </c>
      <c r="BA3201" s="67">
        <v>4914650315</v>
      </c>
      <c r="BB3201" s="67">
        <v>158309181</v>
      </c>
      <c r="BC3201" s="67">
        <v>123637752</v>
      </c>
      <c r="BD3201" s="67">
        <v>1665295932</v>
      </c>
      <c r="BE3201" s="67">
        <v>1550270199</v>
      </c>
      <c r="BF3201" s="67">
        <v>0</v>
      </c>
      <c r="BG3201" s="67"/>
      <c r="BH3201" s="67">
        <v>23216953</v>
      </c>
      <c r="BI3201" s="67">
        <v>0</v>
      </c>
      <c r="BJ3201" s="67">
        <v>23216953</v>
      </c>
      <c r="BK3201" s="67">
        <v>0</v>
      </c>
      <c r="BL3201" s="67">
        <v>0</v>
      </c>
      <c r="BM3201" s="67"/>
      <c r="BN3201" s="67"/>
      <c r="BO3201" s="67"/>
      <c r="BP3201" s="67"/>
      <c r="BQ3201" s="67"/>
      <c r="BR3201" s="67"/>
      <c r="BS3201" s="67">
        <v>0</v>
      </c>
      <c r="BT3201" s="67"/>
      <c r="BU3201" s="67"/>
      <c r="BV3201" s="67"/>
      <c r="BW3201" s="67"/>
      <c r="BX3201" s="67"/>
      <c r="BY3201" s="67"/>
      <c r="BZ3201" s="67">
        <v>37047947189</v>
      </c>
      <c r="CA3201" s="67">
        <v>10707685210</v>
      </c>
      <c r="CB3201" s="67">
        <v>26340261978</v>
      </c>
      <c r="CC3201" s="67">
        <v>59518677792</v>
      </c>
      <c r="CD3201" s="67">
        <v>62990000000</v>
      </c>
    </row>
    <row r="3202" spans="1:82">
      <c r="A3202" t="s">
        <v>3592</v>
      </c>
      <c r="B3202" t="s">
        <v>3593</v>
      </c>
      <c r="C3202" t="s">
        <v>70</v>
      </c>
      <c r="D3202" t="s">
        <v>68</v>
      </c>
      <c r="E3202" t="s">
        <v>153</v>
      </c>
      <c r="F3202" s="67">
        <v>1996</v>
      </c>
      <c r="G3202" t="s">
        <v>3595</v>
      </c>
      <c r="H3202" s="67">
        <v>8843423</v>
      </c>
      <c r="I3202" s="67">
        <v>5957938895</v>
      </c>
      <c r="J3202" s="67">
        <v>1774963159</v>
      </c>
      <c r="K3202" s="67">
        <v>6502549999</v>
      </c>
      <c r="L3202" s="67">
        <v>89885088779</v>
      </c>
      <c r="M3202" s="67">
        <v>55704851926</v>
      </c>
      <c r="N3202" s="67">
        <v>9896637907</v>
      </c>
      <c r="O3202" s="67">
        <v>959444046</v>
      </c>
      <c r="P3202" s="67">
        <v>8580270219</v>
      </c>
      <c r="Q3202" s="67">
        <v>2981308110</v>
      </c>
      <c r="R3202" s="67">
        <v>6389429709</v>
      </c>
      <c r="S3202" s="67">
        <v>4767440876</v>
      </c>
      <c r="T3202" s="67">
        <v>0</v>
      </c>
      <c r="U3202" s="67">
        <v>4223224720</v>
      </c>
      <c r="V3202" s="67"/>
      <c r="W3202" s="67">
        <v>14547687</v>
      </c>
      <c r="X3202" s="67">
        <v>0</v>
      </c>
      <c r="Y3202" s="67">
        <v>8328000000</v>
      </c>
      <c r="Z3202" s="67">
        <v>0</v>
      </c>
      <c r="AA3202" s="67">
        <v>0</v>
      </c>
      <c r="AB3202" s="67">
        <v>7586366880</v>
      </c>
      <c r="AC3202" s="67">
        <v>0</v>
      </c>
      <c r="AD3202" s="67">
        <v>0</v>
      </c>
      <c r="AE3202" s="67">
        <v>0</v>
      </c>
      <c r="AF3202" s="67">
        <v>738621484</v>
      </c>
      <c r="AG3202" s="67">
        <v>2731232</v>
      </c>
      <c r="AH3202" s="67">
        <v>0</v>
      </c>
      <c r="AI3202" s="67">
        <v>0</v>
      </c>
      <c r="AJ3202" s="67">
        <v>0</v>
      </c>
      <c r="AK3202" s="67">
        <v>0</v>
      </c>
      <c r="AL3202" s="67">
        <v>0</v>
      </c>
      <c r="AM3202" s="67">
        <v>68285476987</v>
      </c>
      <c r="AN3202" s="67">
        <v>22944808103</v>
      </c>
      <c r="AO3202" s="67">
        <v>45056457989</v>
      </c>
      <c r="AP3202" s="67">
        <v>140034728049</v>
      </c>
      <c r="AQ3202" s="67">
        <v>148531414565</v>
      </c>
      <c r="AR3202" s="67">
        <v>5943076096</v>
      </c>
      <c r="AS3202" s="67">
        <v>4792803303</v>
      </c>
      <c r="AT3202" s="67">
        <v>1150272793</v>
      </c>
      <c r="AU3202" s="67">
        <v>1257000000</v>
      </c>
      <c r="AV3202" s="67">
        <v>4605000000</v>
      </c>
      <c r="AW3202" s="67">
        <v>18388442202</v>
      </c>
      <c r="AX3202" s="67">
        <v>9927282093</v>
      </c>
      <c r="AY3202" s="67">
        <v>4108469456</v>
      </c>
      <c r="AZ3202" s="67">
        <v>5818812636</v>
      </c>
      <c r="BA3202" s="67">
        <v>4837232783</v>
      </c>
      <c r="BB3202" s="67">
        <v>172456453</v>
      </c>
      <c r="BC3202" s="67">
        <v>120564595</v>
      </c>
      <c r="BD3202" s="67">
        <v>1723448878</v>
      </c>
      <c r="BE3202" s="67">
        <v>1607457400</v>
      </c>
      <c r="BF3202" s="67">
        <v>0</v>
      </c>
      <c r="BG3202" s="67"/>
      <c r="BH3202" s="67">
        <v>32222791</v>
      </c>
      <c r="BI3202" s="67">
        <v>0</v>
      </c>
      <c r="BJ3202" s="67">
        <v>32222791</v>
      </c>
      <c r="BK3202" s="67">
        <v>0</v>
      </c>
      <c r="BL3202" s="67">
        <v>0</v>
      </c>
      <c r="BM3202" s="67"/>
      <c r="BN3202" s="67"/>
      <c r="BO3202" s="67"/>
      <c r="BP3202" s="67"/>
      <c r="BQ3202" s="67"/>
      <c r="BR3202" s="67"/>
      <c r="BS3202" s="67">
        <v>0</v>
      </c>
      <c r="BT3202" s="67"/>
      <c r="BU3202" s="67"/>
      <c r="BV3202" s="67"/>
      <c r="BW3202" s="67"/>
      <c r="BX3202" s="67"/>
      <c r="BY3202" s="67"/>
      <c r="BZ3202" s="67">
        <v>38093336657</v>
      </c>
      <c r="CA3202" s="67">
        <v>11022816628</v>
      </c>
      <c r="CB3202" s="67">
        <v>27070520029</v>
      </c>
      <c r="CC3202" s="67">
        <v>59109077746</v>
      </c>
      <c r="CD3202" s="67">
        <v>62460000000</v>
      </c>
    </row>
    <row r="3203" spans="1:82">
      <c r="A3203" t="s">
        <v>3592</v>
      </c>
      <c r="B3203" t="s">
        <v>3593</v>
      </c>
      <c r="C3203" t="s">
        <v>70</v>
      </c>
      <c r="D3203" t="s">
        <v>68</v>
      </c>
      <c r="E3203" t="s">
        <v>153</v>
      </c>
      <c r="F3203" s="67">
        <v>1997</v>
      </c>
      <c r="G3203" t="s">
        <v>3596</v>
      </c>
      <c r="H3203" s="67">
        <v>9051539</v>
      </c>
      <c r="I3203" s="67">
        <v>6151711144</v>
      </c>
      <c r="J3203" s="67">
        <v>1816543436</v>
      </c>
      <c r="K3203" s="67">
        <v>6251740396</v>
      </c>
      <c r="L3203" s="67">
        <v>88141230387</v>
      </c>
      <c r="M3203" s="67">
        <v>53959971083</v>
      </c>
      <c r="N3203" s="67">
        <v>9845458396</v>
      </c>
      <c r="O3203" s="67">
        <v>959871430</v>
      </c>
      <c r="P3203" s="67">
        <v>8537526355</v>
      </c>
      <c r="Q3203" s="67">
        <v>2966456290</v>
      </c>
      <c r="R3203" s="67">
        <v>6357599836</v>
      </c>
      <c r="S3203" s="67">
        <v>4731582640</v>
      </c>
      <c r="T3203" s="67">
        <v>0</v>
      </c>
      <c r="U3203" s="67">
        <v>6394639524</v>
      </c>
      <c r="V3203" s="67"/>
      <c r="W3203" s="67">
        <v>24246145</v>
      </c>
      <c r="X3203" s="67">
        <v>0</v>
      </c>
      <c r="Y3203" s="67">
        <v>8305000000</v>
      </c>
      <c r="Z3203" s="67">
        <v>0</v>
      </c>
      <c r="AA3203" s="67">
        <v>0</v>
      </c>
      <c r="AB3203" s="67">
        <v>7586366880</v>
      </c>
      <c r="AC3203" s="67">
        <v>0</v>
      </c>
      <c r="AD3203" s="67">
        <v>0</v>
      </c>
      <c r="AE3203" s="67">
        <v>0</v>
      </c>
      <c r="AF3203" s="67">
        <v>716204290</v>
      </c>
      <c r="AG3203" s="67">
        <v>2731232</v>
      </c>
      <c r="AH3203" s="67">
        <v>0</v>
      </c>
      <c r="AI3203" s="67">
        <v>0</v>
      </c>
      <c r="AJ3203" s="67">
        <v>0</v>
      </c>
      <c r="AK3203" s="67">
        <v>0</v>
      </c>
      <c r="AL3203" s="67">
        <v>0</v>
      </c>
      <c r="AM3203" s="67">
        <v>70803813092</v>
      </c>
      <c r="AN3203" s="67">
        <v>23929770147</v>
      </c>
      <c r="AO3203" s="67">
        <v>46607373070</v>
      </c>
      <c r="AP3203" s="67">
        <v>143162008121</v>
      </c>
      <c r="AQ3203" s="67">
        <v>151373991992</v>
      </c>
      <c r="AR3203" s="67">
        <v>5500738892</v>
      </c>
      <c r="AS3203" s="67">
        <v>4436079751</v>
      </c>
      <c r="AT3203" s="67">
        <v>1064659140</v>
      </c>
      <c r="AU3203" s="67">
        <v>1309000000</v>
      </c>
      <c r="AV3203" s="67">
        <v>4505000000</v>
      </c>
      <c r="AW3203" s="67">
        <v>17690395988</v>
      </c>
      <c r="AX3203" s="67">
        <v>9701217182</v>
      </c>
      <c r="AY3203" s="67">
        <v>3955231921</v>
      </c>
      <c r="AZ3203" s="67">
        <v>5745985261</v>
      </c>
      <c r="BA3203" s="67">
        <v>4445691502</v>
      </c>
      <c r="BB3203" s="67">
        <v>164467449</v>
      </c>
      <c r="BC3203" s="67">
        <v>125710645</v>
      </c>
      <c r="BD3203" s="67">
        <v>1772844908</v>
      </c>
      <c r="BE3203" s="67">
        <v>1480464301</v>
      </c>
      <c r="BF3203" s="67">
        <v>0</v>
      </c>
      <c r="BG3203" s="67"/>
      <c r="BH3203" s="67">
        <v>36364882</v>
      </c>
      <c r="BI3203" s="67">
        <v>0</v>
      </c>
      <c r="BJ3203" s="67">
        <v>22701748</v>
      </c>
      <c r="BK3203" s="67">
        <v>0</v>
      </c>
      <c r="BL3203" s="67">
        <v>13663134</v>
      </c>
      <c r="BM3203" s="67"/>
      <c r="BN3203" s="67"/>
      <c r="BO3203" s="67">
        <v>13663134</v>
      </c>
      <c r="BP3203" s="67"/>
      <c r="BQ3203" s="67"/>
      <c r="BR3203" s="67"/>
      <c r="BS3203" s="67">
        <v>0</v>
      </c>
      <c r="BT3203" s="67"/>
      <c r="BU3203" s="67"/>
      <c r="BV3203" s="67"/>
      <c r="BW3203" s="67"/>
      <c r="BX3203" s="67"/>
      <c r="BY3203" s="67"/>
      <c r="BZ3203" s="67">
        <v>35139988453</v>
      </c>
      <c r="CA3203" s="67">
        <v>10199749743</v>
      </c>
      <c r="CB3203" s="67">
        <v>24940238711</v>
      </c>
      <c r="CC3203" s="67">
        <v>55171488214</v>
      </c>
      <c r="CD3203" s="67">
        <v>58370000000</v>
      </c>
    </row>
    <row r="3204" spans="1:82">
      <c r="A3204" t="s">
        <v>3592</v>
      </c>
      <c r="B3204" t="s">
        <v>3593</v>
      </c>
      <c r="C3204" t="s">
        <v>70</v>
      </c>
      <c r="D3204" t="s">
        <v>68</v>
      </c>
      <c r="E3204" t="s">
        <v>153</v>
      </c>
      <c r="F3204" s="67">
        <v>1998</v>
      </c>
      <c r="G3204" t="s">
        <v>3597</v>
      </c>
      <c r="H3204" s="67">
        <v>9261526</v>
      </c>
      <c r="I3204" s="67">
        <v>6430898000</v>
      </c>
      <c r="J3204" s="67">
        <v>1987831300</v>
      </c>
      <c r="K3204" s="67">
        <v>6927914470</v>
      </c>
      <c r="L3204" s="67">
        <v>86611396596</v>
      </c>
      <c r="M3204" s="67">
        <v>52471506427</v>
      </c>
      <c r="N3204" s="67">
        <v>9794278886</v>
      </c>
      <c r="O3204" s="67">
        <v>960302923</v>
      </c>
      <c r="P3204" s="67">
        <v>8494782492</v>
      </c>
      <c r="Q3204" s="67">
        <v>2951604470</v>
      </c>
      <c r="R3204" s="67">
        <v>6325769963</v>
      </c>
      <c r="S3204" s="67">
        <v>4683516279</v>
      </c>
      <c r="T3204" s="67">
        <v>0</v>
      </c>
      <c r="U3204" s="67">
        <v>6388972442</v>
      </c>
      <c r="V3204" s="67"/>
      <c r="W3204" s="67">
        <v>24246145</v>
      </c>
      <c r="X3204" s="67">
        <v>0</v>
      </c>
      <c r="Y3204" s="67">
        <v>8293000000</v>
      </c>
      <c r="Z3204" s="67">
        <v>0</v>
      </c>
      <c r="AA3204" s="67">
        <v>0</v>
      </c>
      <c r="AB3204" s="67">
        <v>7573767689</v>
      </c>
      <c r="AC3204" s="67">
        <v>0</v>
      </c>
      <c r="AD3204" s="67">
        <v>0</v>
      </c>
      <c r="AE3204" s="67">
        <v>0</v>
      </c>
      <c r="AF3204" s="67">
        <v>716204290</v>
      </c>
      <c r="AG3204" s="67">
        <v>2731232</v>
      </c>
      <c r="AH3204" s="67">
        <v>0</v>
      </c>
      <c r="AI3204" s="67">
        <v>0</v>
      </c>
      <c r="AJ3204" s="67">
        <v>0</v>
      </c>
      <c r="AK3204" s="67">
        <v>0</v>
      </c>
      <c r="AL3204" s="67">
        <v>0</v>
      </c>
      <c r="AM3204" s="67">
        <v>73369004754</v>
      </c>
      <c r="AN3204" s="67">
        <v>24972866972</v>
      </c>
      <c r="AO3204" s="67">
        <v>48156117946</v>
      </c>
      <c r="AP3204" s="67">
        <v>145826687000</v>
      </c>
      <c r="AQ3204" s="67">
        <v>154447145761</v>
      </c>
      <c r="AR3204" s="67">
        <v>6126057287</v>
      </c>
      <c r="AS3204" s="67">
        <v>4940368780</v>
      </c>
      <c r="AT3204" s="67">
        <v>1185688507</v>
      </c>
      <c r="AU3204" s="67">
        <v>1449000000</v>
      </c>
      <c r="AV3204" s="67">
        <v>5050000000</v>
      </c>
      <c r="AW3204" s="67">
        <v>18265710271</v>
      </c>
      <c r="AX3204" s="67">
        <v>9866832574</v>
      </c>
      <c r="AY3204" s="67">
        <v>4078434370</v>
      </c>
      <c r="AZ3204" s="67">
        <v>5788398203</v>
      </c>
      <c r="BA3204" s="67">
        <v>4671934827</v>
      </c>
      <c r="BB3204" s="67">
        <v>177741885</v>
      </c>
      <c r="BC3204" s="67">
        <v>133062145</v>
      </c>
      <c r="BD3204" s="67">
        <v>1821939687</v>
      </c>
      <c r="BE3204" s="67">
        <v>1594199153</v>
      </c>
      <c r="BF3204" s="67">
        <v>0</v>
      </c>
      <c r="BG3204" s="67"/>
      <c r="BH3204" s="67">
        <v>53691779</v>
      </c>
      <c r="BI3204" s="67">
        <v>0</v>
      </c>
      <c r="BJ3204" s="67">
        <v>16584902</v>
      </c>
      <c r="BK3204" s="67">
        <v>0</v>
      </c>
      <c r="BL3204" s="67">
        <v>37106878</v>
      </c>
      <c r="BM3204" s="67"/>
      <c r="BN3204" s="67"/>
      <c r="BO3204" s="67">
        <v>37106878</v>
      </c>
      <c r="BP3204" s="67"/>
      <c r="BQ3204" s="67"/>
      <c r="BR3204" s="67"/>
      <c r="BS3204" s="67">
        <v>0</v>
      </c>
      <c r="BT3204" s="67"/>
      <c r="BU3204" s="67"/>
      <c r="BV3204" s="67"/>
      <c r="BW3204" s="67"/>
      <c r="BX3204" s="67"/>
      <c r="BY3204" s="67"/>
      <c r="BZ3204" s="67">
        <v>37687435044</v>
      </c>
      <c r="CA3204" s="67">
        <v>10964028708</v>
      </c>
      <c r="CB3204" s="67">
        <v>26723406336</v>
      </c>
      <c r="CC3204" s="67">
        <v>58531894380</v>
      </c>
      <c r="CD3204" s="67">
        <v>62130000000</v>
      </c>
    </row>
    <row r="3205" spans="1:82">
      <c r="A3205" t="s">
        <v>3592</v>
      </c>
      <c r="B3205" t="s">
        <v>3593</v>
      </c>
      <c r="C3205" t="s">
        <v>70</v>
      </c>
      <c r="D3205" t="s">
        <v>68</v>
      </c>
      <c r="E3205" t="s">
        <v>153</v>
      </c>
      <c r="F3205" s="67">
        <v>1999</v>
      </c>
      <c r="G3205" t="s">
        <v>3598</v>
      </c>
      <c r="H3205" s="67">
        <v>9478564</v>
      </c>
      <c r="I3205" s="67">
        <v>6743731083</v>
      </c>
      <c r="J3205" s="67">
        <v>1961997620</v>
      </c>
      <c r="K3205" s="67">
        <v>6326830051</v>
      </c>
      <c r="L3205" s="67">
        <v>90658435446</v>
      </c>
      <c r="M3205" s="67">
        <v>56986932838</v>
      </c>
      <c r="N3205" s="67">
        <v>9743099376</v>
      </c>
      <c r="O3205" s="67">
        <v>960730307</v>
      </c>
      <c r="P3205" s="67">
        <v>8452038628</v>
      </c>
      <c r="Q3205" s="67">
        <v>2936752651</v>
      </c>
      <c r="R3205" s="67">
        <v>6293940089</v>
      </c>
      <c r="S3205" s="67">
        <v>4634732037</v>
      </c>
      <c r="T3205" s="67">
        <v>0</v>
      </c>
      <c r="U3205" s="67">
        <v>6586828007</v>
      </c>
      <c r="V3205" s="67"/>
      <c r="W3205" s="67">
        <v>27017133</v>
      </c>
      <c r="X3205" s="67">
        <v>0</v>
      </c>
      <c r="Y3205" s="67">
        <v>8280000000</v>
      </c>
      <c r="Z3205" s="67">
        <v>0</v>
      </c>
      <c r="AA3205" s="67">
        <v>0</v>
      </c>
      <c r="AB3205" s="67">
        <v>7561168498</v>
      </c>
      <c r="AC3205" s="67">
        <v>0</v>
      </c>
      <c r="AD3205" s="67">
        <v>0</v>
      </c>
      <c r="AE3205" s="67">
        <v>0</v>
      </c>
      <c r="AF3205" s="67">
        <v>716204290</v>
      </c>
      <c r="AG3205" s="67">
        <v>2731232</v>
      </c>
      <c r="AH3205" s="67">
        <v>0</v>
      </c>
      <c r="AI3205" s="67">
        <v>0</v>
      </c>
      <c r="AJ3205" s="67">
        <v>0</v>
      </c>
      <c r="AK3205" s="67">
        <v>0</v>
      </c>
      <c r="AL3205" s="67">
        <v>0</v>
      </c>
      <c r="AM3205" s="67">
        <v>75980336417</v>
      </c>
      <c r="AN3205" s="67">
        <v>26041083358</v>
      </c>
      <c r="AO3205" s="67">
        <v>49728731173</v>
      </c>
      <c r="AP3205" s="67">
        <v>152377229845</v>
      </c>
      <c r="AQ3205" s="67">
        <v>160510546534</v>
      </c>
      <c r="AR3205" s="67">
        <v>6049514067</v>
      </c>
      <c r="AS3205" s="67">
        <v>4878640377</v>
      </c>
      <c r="AT3205" s="67">
        <v>1170873690</v>
      </c>
      <c r="AU3205" s="67">
        <v>1442000000</v>
      </c>
      <c r="AV3205" s="67">
        <v>4650000000</v>
      </c>
      <c r="AW3205" s="67">
        <v>18742498347</v>
      </c>
      <c r="AX3205" s="67">
        <v>11572311529</v>
      </c>
      <c r="AY3205" s="67">
        <v>5070761029</v>
      </c>
      <c r="AZ3205" s="67">
        <v>6501550499</v>
      </c>
      <c r="BA3205" s="67">
        <v>3388950049</v>
      </c>
      <c r="BB3205" s="67">
        <v>179491766</v>
      </c>
      <c r="BC3205" s="67">
        <v>134532444</v>
      </c>
      <c r="BD3205" s="67">
        <v>1851638424</v>
      </c>
      <c r="BE3205" s="67">
        <v>1615574134</v>
      </c>
      <c r="BF3205" s="67">
        <v>0</v>
      </c>
      <c r="BG3205" s="67"/>
      <c r="BH3205" s="67">
        <v>56441314</v>
      </c>
      <c r="BI3205" s="67">
        <v>6273453</v>
      </c>
      <c r="BJ3205" s="67">
        <v>17094305</v>
      </c>
      <c r="BK3205" s="67">
        <v>0</v>
      </c>
      <c r="BL3205" s="67">
        <v>33073555</v>
      </c>
      <c r="BM3205" s="67"/>
      <c r="BN3205" s="67"/>
      <c r="BO3205" s="67">
        <v>33073555</v>
      </c>
      <c r="BP3205" s="67"/>
      <c r="BQ3205" s="67"/>
      <c r="BR3205" s="67"/>
      <c r="BS3205" s="67">
        <v>0</v>
      </c>
      <c r="BT3205" s="67"/>
      <c r="BU3205" s="67"/>
      <c r="BV3205" s="67"/>
      <c r="BW3205" s="67"/>
      <c r="BX3205" s="67"/>
      <c r="BY3205" s="67"/>
      <c r="BZ3205" s="67">
        <v>36515585311</v>
      </c>
      <c r="CA3205" s="67">
        <v>10635292633</v>
      </c>
      <c r="CB3205" s="67">
        <v>25880292679</v>
      </c>
      <c r="CC3205" s="67">
        <v>58156039039</v>
      </c>
      <c r="CD3205" s="67">
        <v>61360000000</v>
      </c>
    </row>
    <row r="3206" spans="1:82">
      <c r="A3206" t="s">
        <v>3592</v>
      </c>
      <c r="B3206" t="s">
        <v>3593</v>
      </c>
      <c r="C3206" t="s">
        <v>70</v>
      </c>
      <c r="D3206" t="s">
        <v>68</v>
      </c>
      <c r="E3206" t="s">
        <v>153</v>
      </c>
      <c r="F3206" s="67">
        <v>2000</v>
      </c>
      <c r="G3206" t="s">
        <v>3599</v>
      </c>
      <c r="H3206" s="67">
        <v>9704287</v>
      </c>
      <c r="I3206" s="67">
        <v>7054006694</v>
      </c>
      <c r="J3206" s="67">
        <v>1793758260</v>
      </c>
      <c r="K3206" s="67">
        <v>6877874291</v>
      </c>
      <c r="L3206" s="67">
        <v>89966904238</v>
      </c>
      <c r="M3206" s="67">
        <v>56455338312</v>
      </c>
      <c r="N3206" s="67">
        <v>9691919866</v>
      </c>
      <c r="O3206" s="67">
        <v>961157691</v>
      </c>
      <c r="P3206" s="67">
        <v>8409294764</v>
      </c>
      <c r="Q3206" s="67">
        <v>2921900831</v>
      </c>
      <c r="R3206" s="67">
        <v>6262110216</v>
      </c>
      <c r="S3206" s="67">
        <v>4574876165</v>
      </c>
      <c r="T3206" s="67">
        <v>0</v>
      </c>
      <c r="U3206" s="67">
        <v>6422632403</v>
      </c>
      <c r="V3206" s="67"/>
      <c r="W3206" s="67">
        <v>27017133</v>
      </c>
      <c r="X3206" s="67">
        <v>0</v>
      </c>
      <c r="Y3206" s="67">
        <v>8268000000</v>
      </c>
      <c r="Z3206" s="67">
        <v>0</v>
      </c>
      <c r="AA3206" s="67">
        <v>0</v>
      </c>
      <c r="AB3206" s="67">
        <v>7548569308</v>
      </c>
      <c r="AC3206" s="67">
        <v>0</v>
      </c>
      <c r="AD3206" s="67">
        <v>0</v>
      </c>
      <c r="AE3206" s="67">
        <v>0</v>
      </c>
      <c r="AF3206" s="67">
        <v>716204290</v>
      </c>
      <c r="AG3206" s="67">
        <v>2731232</v>
      </c>
      <c r="AH3206" s="67">
        <v>0</v>
      </c>
      <c r="AI3206" s="67">
        <v>0</v>
      </c>
      <c r="AJ3206" s="67">
        <v>0</v>
      </c>
      <c r="AK3206" s="67">
        <v>0</v>
      </c>
      <c r="AL3206" s="67">
        <v>0</v>
      </c>
      <c r="AM3206" s="67">
        <v>78658855906</v>
      </c>
      <c r="AN3206" s="67">
        <v>27128550519</v>
      </c>
      <c r="AO3206" s="67">
        <v>51349353162</v>
      </c>
      <c r="AP3206" s="67">
        <v>155085046740</v>
      </c>
      <c r="AQ3206" s="67">
        <v>164139993419</v>
      </c>
      <c r="AR3206" s="67">
        <v>5923430527</v>
      </c>
      <c r="AS3206" s="67">
        <v>4776960103</v>
      </c>
      <c r="AT3206" s="67">
        <v>1146470425</v>
      </c>
      <c r="AU3206" s="67">
        <v>1328000000</v>
      </c>
      <c r="AV3206" s="67">
        <v>5092000000</v>
      </c>
      <c r="AW3206" s="67">
        <v>17255019106</v>
      </c>
      <c r="AX3206" s="67">
        <v>10227171960</v>
      </c>
      <c r="AY3206" s="67">
        <v>4398651268</v>
      </c>
      <c r="AZ3206" s="67">
        <v>5828520693</v>
      </c>
      <c r="BA3206" s="67">
        <v>3369076226</v>
      </c>
      <c r="BB3206" s="67">
        <v>166378056</v>
      </c>
      <c r="BC3206" s="67">
        <v>111742795</v>
      </c>
      <c r="BD3206" s="67">
        <v>1907119144</v>
      </c>
      <c r="BE3206" s="67">
        <v>1473530925</v>
      </c>
      <c r="BF3206" s="67">
        <v>0</v>
      </c>
      <c r="BG3206" s="67"/>
      <c r="BH3206" s="67">
        <v>31081384</v>
      </c>
      <c r="BI3206" s="67">
        <v>13840265</v>
      </c>
      <c r="BJ3206" s="67">
        <v>242260</v>
      </c>
      <c r="BK3206" s="67">
        <v>0</v>
      </c>
      <c r="BL3206" s="67">
        <v>16998860</v>
      </c>
      <c r="BM3206" s="67"/>
      <c r="BN3206" s="67"/>
      <c r="BO3206" s="67">
        <v>16998860</v>
      </c>
      <c r="BP3206" s="67"/>
      <c r="BQ3206" s="67"/>
      <c r="BR3206" s="67"/>
      <c r="BS3206" s="67">
        <v>0</v>
      </c>
      <c r="BT3206" s="67"/>
      <c r="BU3206" s="67"/>
      <c r="BV3206" s="67"/>
      <c r="BW3206" s="67"/>
      <c r="BX3206" s="67"/>
      <c r="BY3206" s="67"/>
      <c r="BZ3206" s="67">
        <v>34714671611</v>
      </c>
      <c r="CA3206" s="67">
        <v>10118314611</v>
      </c>
      <c r="CB3206" s="67">
        <v>24596357000</v>
      </c>
      <c r="CC3206" s="67">
        <v>54160202628</v>
      </c>
      <c r="CD3206" s="67">
        <v>57920000000</v>
      </c>
    </row>
    <row r="3207" spans="1:82">
      <c r="A3207" t="s">
        <v>3592</v>
      </c>
      <c r="B3207" t="s">
        <v>3593</v>
      </c>
      <c r="C3207" t="s">
        <v>70</v>
      </c>
      <c r="D3207" t="s">
        <v>68</v>
      </c>
      <c r="E3207" t="s">
        <v>153</v>
      </c>
      <c r="F3207" s="67">
        <v>2001</v>
      </c>
      <c r="G3207" t="s">
        <v>3600</v>
      </c>
      <c r="H3207" s="67">
        <v>9938027</v>
      </c>
      <c r="I3207" s="67">
        <v>7393980992</v>
      </c>
      <c r="J3207" s="67">
        <v>1793100595</v>
      </c>
      <c r="K3207" s="67">
        <v>6715929076</v>
      </c>
      <c r="L3207" s="67">
        <v>88498928481</v>
      </c>
      <c r="M3207" s="67">
        <v>55029414179</v>
      </c>
      <c r="N3207" s="67">
        <v>9645892106</v>
      </c>
      <c r="O3207" s="67">
        <v>961585075</v>
      </c>
      <c r="P3207" s="67">
        <v>8372725014</v>
      </c>
      <c r="Q3207" s="67">
        <v>2909194274</v>
      </c>
      <c r="R3207" s="67">
        <v>6234877992</v>
      </c>
      <c r="S3207" s="67">
        <v>4486039059</v>
      </c>
      <c r="T3207" s="67">
        <v>0</v>
      </c>
      <c r="U3207" s="67">
        <v>6414339443</v>
      </c>
      <c r="V3207" s="67"/>
      <c r="W3207" s="67">
        <v>27017133</v>
      </c>
      <c r="X3207" s="67">
        <v>0</v>
      </c>
      <c r="Y3207" s="67">
        <v>8255000000</v>
      </c>
      <c r="Z3207" s="67">
        <v>0</v>
      </c>
      <c r="AA3207" s="67">
        <v>0</v>
      </c>
      <c r="AB3207" s="67">
        <v>7535970117</v>
      </c>
      <c r="AC3207" s="67">
        <v>0</v>
      </c>
      <c r="AD3207" s="67">
        <v>0</v>
      </c>
      <c r="AE3207" s="67">
        <v>0</v>
      </c>
      <c r="AF3207" s="67">
        <v>716204290</v>
      </c>
      <c r="AG3207" s="67">
        <v>2731232</v>
      </c>
      <c r="AH3207" s="67">
        <v>0</v>
      </c>
      <c r="AI3207" s="67">
        <v>0</v>
      </c>
      <c r="AJ3207" s="67">
        <v>0</v>
      </c>
      <c r="AK3207" s="67">
        <v>0</v>
      </c>
      <c r="AL3207" s="67">
        <v>0</v>
      </c>
      <c r="AM3207" s="67">
        <v>81555467613</v>
      </c>
      <c r="AN3207" s="67">
        <v>28258936505</v>
      </c>
      <c r="AO3207" s="67">
        <v>53138261150</v>
      </c>
      <c r="AP3207" s="67">
        <v>158874269871</v>
      </c>
      <c r="AQ3207" s="67">
        <v>167817399039</v>
      </c>
      <c r="AR3207" s="67">
        <v>6427786027</v>
      </c>
      <c r="AS3207" s="67">
        <v>5183698409</v>
      </c>
      <c r="AT3207" s="67">
        <v>1244087618</v>
      </c>
      <c r="AU3207" s="67">
        <v>1367000000</v>
      </c>
      <c r="AV3207" s="67">
        <v>5120000000</v>
      </c>
      <c r="AW3207" s="67">
        <v>15580178687</v>
      </c>
      <c r="AX3207" s="67">
        <v>8476413805</v>
      </c>
      <c r="AY3207" s="67">
        <v>3964894796</v>
      </c>
      <c r="AZ3207" s="67">
        <v>4511519009</v>
      </c>
      <c r="BA3207" s="67">
        <v>3250723234</v>
      </c>
      <c r="BB3207" s="67">
        <v>181745770</v>
      </c>
      <c r="BC3207" s="67">
        <v>128651245</v>
      </c>
      <c r="BD3207" s="67">
        <v>1947902224</v>
      </c>
      <c r="BE3207" s="67">
        <v>1594742409</v>
      </c>
      <c r="BF3207" s="67">
        <v>0</v>
      </c>
      <c r="BG3207" s="67"/>
      <c r="BH3207" s="67">
        <v>24504061</v>
      </c>
      <c r="BI3207" s="67"/>
      <c r="BJ3207" s="67"/>
      <c r="BK3207" s="67">
        <v>0</v>
      </c>
      <c r="BL3207" s="67">
        <v>24504061</v>
      </c>
      <c r="BM3207" s="67"/>
      <c r="BN3207" s="67"/>
      <c r="BO3207" s="67">
        <v>24504061</v>
      </c>
      <c r="BP3207" s="67"/>
      <c r="BQ3207" s="67"/>
      <c r="BR3207" s="67"/>
      <c r="BS3207" s="67">
        <v>0</v>
      </c>
      <c r="BT3207" s="67"/>
      <c r="BU3207" s="67"/>
      <c r="BV3207" s="67"/>
      <c r="BW3207" s="67"/>
      <c r="BX3207" s="67"/>
      <c r="BY3207" s="67"/>
      <c r="BZ3207" s="67">
        <v>38371308818</v>
      </c>
      <c r="CA3207" s="67">
        <v>11194951337</v>
      </c>
      <c r="CB3207" s="67">
        <v>27176357480</v>
      </c>
      <c r="CC3207" s="67">
        <v>56650777592</v>
      </c>
      <c r="CD3207" s="67">
        <v>60400000000</v>
      </c>
    </row>
    <row r="3208" spans="1:82">
      <c r="A3208" t="s">
        <v>3592</v>
      </c>
      <c r="B3208" t="s">
        <v>3593</v>
      </c>
      <c r="C3208" t="s">
        <v>70</v>
      </c>
      <c r="D3208" t="s">
        <v>68</v>
      </c>
      <c r="E3208" t="s">
        <v>153</v>
      </c>
      <c r="F3208" s="67">
        <v>2002</v>
      </c>
      <c r="G3208" t="s">
        <v>3601</v>
      </c>
      <c r="H3208" s="67">
        <v>10180950</v>
      </c>
      <c r="I3208" s="67">
        <v>7744332867</v>
      </c>
      <c r="J3208" s="67">
        <v>2345596310</v>
      </c>
      <c r="K3208" s="67">
        <v>7763539262</v>
      </c>
      <c r="L3208" s="67">
        <v>88055345685</v>
      </c>
      <c r="M3208" s="67">
        <v>54722965574</v>
      </c>
      <c r="N3208" s="67">
        <v>9599864346</v>
      </c>
      <c r="O3208" s="67">
        <v>962016568</v>
      </c>
      <c r="P3208" s="67">
        <v>8336155264</v>
      </c>
      <c r="Q3208" s="67">
        <v>2896487717</v>
      </c>
      <c r="R3208" s="67">
        <v>6207645767</v>
      </c>
      <c r="S3208" s="67">
        <v>4382735808</v>
      </c>
      <c r="T3208" s="67">
        <v>0</v>
      </c>
      <c r="U3208" s="67">
        <v>6404084916</v>
      </c>
      <c r="V3208" s="67"/>
      <c r="W3208" s="67">
        <v>27017133</v>
      </c>
      <c r="X3208" s="67">
        <v>0</v>
      </c>
      <c r="Y3208" s="67">
        <v>8242000000</v>
      </c>
      <c r="Z3208" s="67">
        <v>0</v>
      </c>
      <c r="AA3208" s="67">
        <v>0</v>
      </c>
      <c r="AB3208" s="67">
        <v>7523370926</v>
      </c>
      <c r="AC3208" s="67">
        <v>0</v>
      </c>
      <c r="AD3208" s="67">
        <v>0</v>
      </c>
      <c r="AE3208" s="67">
        <v>0</v>
      </c>
      <c r="AF3208" s="67">
        <v>716204290</v>
      </c>
      <c r="AG3208" s="67">
        <v>2731232</v>
      </c>
      <c r="AH3208" s="67">
        <v>0</v>
      </c>
      <c r="AI3208" s="67">
        <v>0</v>
      </c>
      <c r="AJ3208" s="67">
        <v>0</v>
      </c>
      <c r="AK3208" s="67">
        <v>0</v>
      </c>
      <c r="AL3208" s="67">
        <v>0</v>
      </c>
      <c r="AM3208" s="67">
        <v>84484886250</v>
      </c>
      <c r="AN3208" s="67">
        <v>29399973909</v>
      </c>
      <c r="AO3208" s="67">
        <v>54949371411</v>
      </c>
      <c r="AP3208" s="67">
        <v>163322306020</v>
      </c>
      <c r="AQ3208" s="67">
        <v>172229750895</v>
      </c>
      <c r="AR3208" s="67">
        <v>8046658825</v>
      </c>
      <c r="AS3208" s="67">
        <v>6489240988</v>
      </c>
      <c r="AT3208" s="67">
        <v>1557417837</v>
      </c>
      <c r="AU3208" s="67">
        <v>1830000000</v>
      </c>
      <c r="AV3208" s="67">
        <v>6057000000</v>
      </c>
      <c r="AW3208" s="67">
        <v>15057853946</v>
      </c>
      <c r="AX3208" s="67">
        <v>7127488803</v>
      </c>
      <c r="AY3208" s="67">
        <v>3323758081</v>
      </c>
      <c r="AZ3208" s="67">
        <v>3803730721</v>
      </c>
      <c r="BA3208" s="67">
        <v>3879169939</v>
      </c>
      <c r="BB3208" s="67">
        <v>205350657</v>
      </c>
      <c r="BC3208" s="67">
        <v>154381494</v>
      </c>
      <c r="BD3208" s="67">
        <v>1974544235</v>
      </c>
      <c r="BE3208" s="67">
        <v>1716918818</v>
      </c>
      <c r="BF3208" s="67">
        <v>0</v>
      </c>
      <c r="BG3208" s="67"/>
      <c r="BH3208" s="67">
        <v>32052066</v>
      </c>
      <c r="BI3208" s="67"/>
      <c r="BJ3208" s="67">
        <v>2808386</v>
      </c>
      <c r="BK3208" s="67">
        <v>0</v>
      </c>
      <c r="BL3208" s="67">
        <v>29243680</v>
      </c>
      <c r="BM3208" s="67"/>
      <c r="BN3208" s="67"/>
      <c r="BO3208" s="67">
        <v>29243680</v>
      </c>
      <c r="BP3208" s="67"/>
      <c r="BQ3208" s="67"/>
      <c r="BR3208" s="67"/>
      <c r="BS3208" s="67">
        <v>0</v>
      </c>
      <c r="BT3208" s="67"/>
      <c r="BU3208" s="67"/>
      <c r="BV3208" s="67"/>
      <c r="BW3208" s="67"/>
      <c r="BX3208" s="67"/>
      <c r="BY3208" s="67"/>
      <c r="BZ3208" s="67">
        <v>41018690095</v>
      </c>
      <c r="CA3208" s="67">
        <v>12016064573</v>
      </c>
      <c r="CB3208" s="67">
        <v>29002625522</v>
      </c>
      <c r="CC3208" s="67">
        <v>59928254931</v>
      </c>
      <c r="CD3208" s="67">
        <v>64160000000</v>
      </c>
    </row>
    <row r="3209" spans="1:82">
      <c r="A3209" t="s">
        <v>3592</v>
      </c>
      <c r="B3209" t="s">
        <v>3593</v>
      </c>
      <c r="C3209" t="s">
        <v>70</v>
      </c>
      <c r="D3209" t="s">
        <v>68</v>
      </c>
      <c r="E3209" t="s">
        <v>153</v>
      </c>
      <c r="F3209" s="67">
        <v>2003</v>
      </c>
      <c r="G3209" t="s">
        <v>3602</v>
      </c>
      <c r="H3209" s="67">
        <v>10434504</v>
      </c>
      <c r="I3209" s="67">
        <v>8132245502</v>
      </c>
      <c r="J3209" s="67">
        <v>2982893637</v>
      </c>
      <c r="K3209" s="67">
        <v>8833263703</v>
      </c>
      <c r="L3209" s="67">
        <v>87260000437</v>
      </c>
      <c r="M3209" s="67">
        <v>53984987304</v>
      </c>
      <c r="N3209" s="67">
        <v>9553836586</v>
      </c>
      <c r="O3209" s="67">
        <v>962443952</v>
      </c>
      <c r="P3209" s="67">
        <v>8299585514</v>
      </c>
      <c r="Q3209" s="67">
        <v>2883781160</v>
      </c>
      <c r="R3209" s="67">
        <v>6180413542</v>
      </c>
      <c r="S3209" s="67">
        <v>4287987587</v>
      </c>
      <c r="T3209" s="67">
        <v>0</v>
      </c>
      <c r="U3209" s="67">
        <v>6396882798</v>
      </c>
      <c r="V3209" s="67"/>
      <c r="W3209" s="67">
        <v>27017133</v>
      </c>
      <c r="X3209" s="67">
        <v>0</v>
      </c>
      <c r="Y3209" s="67">
        <v>8230000000</v>
      </c>
      <c r="Z3209" s="67">
        <v>0</v>
      </c>
      <c r="AA3209" s="67">
        <v>0</v>
      </c>
      <c r="AB3209" s="67">
        <v>7510771735</v>
      </c>
      <c r="AC3209" s="67">
        <v>0</v>
      </c>
      <c r="AD3209" s="67">
        <v>0</v>
      </c>
      <c r="AE3209" s="67">
        <v>0</v>
      </c>
      <c r="AF3209" s="67">
        <v>716204290</v>
      </c>
      <c r="AG3209" s="67">
        <v>2731232</v>
      </c>
      <c r="AH3209" s="67">
        <v>0</v>
      </c>
      <c r="AI3209" s="67">
        <v>0</v>
      </c>
      <c r="AJ3209" s="67">
        <v>0</v>
      </c>
      <c r="AK3209" s="67">
        <v>0</v>
      </c>
      <c r="AL3209" s="67">
        <v>0</v>
      </c>
      <c r="AM3209" s="67">
        <v>86682556890</v>
      </c>
      <c r="AN3209" s="67">
        <v>30162740236</v>
      </c>
      <c r="AO3209" s="67">
        <v>56380295153</v>
      </c>
      <c r="AP3209" s="67">
        <v>166711109668</v>
      </c>
      <c r="AQ3209" s="67">
        <v>175553495713</v>
      </c>
      <c r="AR3209" s="67">
        <v>9217778684</v>
      </c>
      <c r="AS3209" s="67">
        <v>7433692487</v>
      </c>
      <c r="AT3209" s="67">
        <v>1784086197</v>
      </c>
      <c r="AU3209" s="67">
        <v>2326000000</v>
      </c>
      <c r="AV3209" s="67">
        <v>6888000000</v>
      </c>
      <c r="AW3209" s="67">
        <v>22332494586</v>
      </c>
      <c r="AX3209" s="67">
        <v>11964148229</v>
      </c>
      <c r="AY3209" s="67">
        <v>5668375923</v>
      </c>
      <c r="AZ3209" s="67">
        <v>6295772306</v>
      </c>
      <c r="BA3209" s="67">
        <v>5737971065</v>
      </c>
      <c r="BB3209" s="67">
        <v>255020862</v>
      </c>
      <c r="BC3209" s="67">
        <v>197755342</v>
      </c>
      <c r="BD3209" s="67">
        <v>2028823957</v>
      </c>
      <c r="BE3209" s="67">
        <v>2148775131</v>
      </c>
      <c r="BF3209" s="67">
        <v>0</v>
      </c>
      <c r="BG3209" s="67"/>
      <c r="BH3209" s="67">
        <v>22074979</v>
      </c>
      <c r="BI3209" s="67"/>
      <c r="BJ3209" s="67">
        <v>12575384</v>
      </c>
      <c r="BK3209" s="67">
        <v>0</v>
      </c>
      <c r="BL3209" s="67">
        <v>9499595</v>
      </c>
      <c r="BM3209" s="67"/>
      <c r="BN3209" s="67"/>
      <c r="BO3209" s="67">
        <v>9499595</v>
      </c>
      <c r="BP3209" s="67"/>
      <c r="BQ3209" s="67"/>
      <c r="BR3209" s="67"/>
      <c r="BS3209" s="67">
        <v>0</v>
      </c>
      <c r="BT3209" s="67"/>
      <c r="BU3209" s="67"/>
      <c r="BV3209" s="67"/>
      <c r="BW3209" s="67"/>
      <c r="BX3209" s="67"/>
      <c r="BY3209" s="67"/>
      <c r="BZ3209" s="67">
        <v>51350674461</v>
      </c>
      <c r="CA3209" s="67">
        <v>15003173769</v>
      </c>
      <c r="CB3209" s="67">
        <v>36347500692</v>
      </c>
      <c r="CC3209" s="67">
        <v>78361022710</v>
      </c>
      <c r="CD3209" s="67">
        <v>82920000000</v>
      </c>
    </row>
    <row r="3210" spans="1:82">
      <c r="A3210" t="s">
        <v>3592</v>
      </c>
      <c r="B3210" t="s">
        <v>3593</v>
      </c>
      <c r="C3210" t="s">
        <v>70</v>
      </c>
      <c r="D3210" t="s">
        <v>68</v>
      </c>
      <c r="E3210" t="s">
        <v>153</v>
      </c>
      <c r="F3210" s="67">
        <v>2004</v>
      </c>
      <c r="G3210" t="s">
        <v>3603</v>
      </c>
      <c r="H3210" s="67">
        <v>10698691</v>
      </c>
      <c r="I3210" s="67">
        <v>8607573098</v>
      </c>
      <c r="J3210" s="67">
        <v>4133739798</v>
      </c>
      <c r="K3210" s="67">
        <v>9747460510</v>
      </c>
      <c r="L3210" s="67">
        <v>87378269174</v>
      </c>
      <c r="M3210" s="67">
        <v>54328960224</v>
      </c>
      <c r="N3210" s="67">
        <v>9507808825</v>
      </c>
      <c r="O3210" s="67">
        <v>962871336</v>
      </c>
      <c r="P3210" s="67">
        <v>8263015764</v>
      </c>
      <c r="Q3210" s="67">
        <v>2871074603</v>
      </c>
      <c r="R3210" s="67">
        <v>6153181317</v>
      </c>
      <c r="S3210" s="67">
        <v>4206140218</v>
      </c>
      <c r="T3210" s="67">
        <v>0</v>
      </c>
      <c r="U3210" s="67">
        <v>6391986605</v>
      </c>
      <c r="V3210" s="67"/>
      <c r="W3210" s="67">
        <v>27017133</v>
      </c>
      <c r="X3210" s="67">
        <v>0</v>
      </c>
      <c r="Y3210" s="67">
        <v>8217000000</v>
      </c>
      <c r="Z3210" s="67">
        <v>0</v>
      </c>
      <c r="AA3210" s="67">
        <v>0</v>
      </c>
      <c r="AB3210" s="67">
        <v>7498172545</v>
      </c>
      <c r="AC3210" s="67">
        <v>0</v>
      </c>
      <c r="AD3210" s="67">
        <v>0</v>
      </c>
      <c r="AE3210" s="67">
        <v>0</v>
      </c>
      <c r="AF3210" s="67">
        <v>716204290</v>
      </c>
      <c r="AG3210" s="67">
        <v>2731232</v>
      </c>
      <c r="AH3210" s="67">
        <v>0</v>
      </c>
      <c r="AI3210" s="67">
        <v>0</v>
      </c>
      <c r="AJ3210" s="67">
        <v>0</v>
      </c>
      <c r="AK3210" s="67">
        <v>0</v>
      </c>
      <c r="AL3210" s="67">
        <v>0</v>
      </c>
      <c r="AM3210" s="67">
        <v>88797992028</v>
      </c>
      <c r="AN3210" s="67">
        <v>30865432407</v>
      </c>
      <c r="AO3210" s="67">
        <v>57782036182</v>
      </c>
      <c r="AP3210" s="67">
        <v>171410508864</v>
      </c>
      <c r="AQ3210" s="67">
        <v>179354173940</v>
      </c>
      <c r="AR3210" s="67">
        <v>10752688379</v>
      </c>
      <c r="AS3210" s="67">
        <v>8671522887</v>
      </c>
      <c r="AT3210" s="67">
        <v>2081165493</v>
      </c>
      <c r="AU3210" s="67">
        <v>3240000000</v>
      </c>
      <c r="AV3210" s="67">
        <v>7640000000</v>
      </c>
      <c r="AW3210" s="67">
        <v>21486223743</v>
      </c>
      <c r="AX3210" s="67">
        <v>11670115761</v>
      </c>
      <c r="AY3210" s="67">
        <v>5525955188</v>
      </c>
      <c r="AZ3210" s="67">
        <v>6144160572</v>
      </c>
      <c r="BA3210" s="67">
        <v>4747751747</v>
      </c>
      <c r="BB3210" s="67">
        <v>292835805</v>
      </c>
      <c r="BC3210" s="67">
        <v>210252891</v>
      </c>
      <c r="BD3210" s="67">
        <v>2095943716</v>
      </c>
      <c r="BE3210" s="67">
        <v>2469323823</v>
      </c>
      <c r="BF3210" s="67">
        <v>0</v>
      </c>
      <c r="BG3210" s="67"/>
      <c r="BH3210" s="67">
        <v>30846755</v>
      </c>
      <c r="BI3210" s="67"/>
      <c r="BJ3210" s="67">
        <v>15984432</v>
      </c>
      <c r="BK3210" s="67">
        <v>0</v>
      </c>
      <c r="BL3210" s="67">
        <v>14862323</v>
      </c>
      <c r="BM3210" s="67"/>
      <c r="BN3210" s="67"/>
      <c r="BO3210" s="67">
        <v>14862323</v>
      </c>
      <c r="BP3210" s="67"/>
      <c r="BQ3210" s="67"/>
      <c r="BR3210" s="67"/>
      <c r="BS3210" s="67">
        <v>0</v>
      </c>
      <c r="BT3210" s="67"/>
      <c r="BU3210" s="67"/>
      <c r="BV3210" s="67"/>
      <c r="BW3210" s="67"/>
      <c r="BX3210" s="67"/>
      <c r="BY3210" s="67"/>
      <c r="BZ3210" s="67">
        <v>58753933803</v>
      </c>
      <c r="CA3210" s="67">
        <v>17181270080</v>
      </c>
      <c r="CB3210" s="67">
        <v>41572663724</v>
      </c>
      <c r="CC3210" s="67">
        <v>86623692681</v>
      </c>
      <c r="CD3210" s="67">
        <v>91020000000</v>
      </c>
    </row>
    <row r="3211" spans="1:82">
      <c r="A3211" t="s">
        <v>3592</v>
      </c>
      <c r="B3211" t="s">
        <v>3593</v>
      </c>
      <c r="C3211" t="s">
        <v>70</v>
      </c>
      <c r="D3211" t="s">
        <v>68</v>
      </c>
      <c r="E3211" t="s">
        <v>153</v>
      </c>
      <c r="F3211" s="67">
        <v>2005</v>
      </c>
      <c r="G3211" t="s">
        <v>3604</v>
      </c>
      <c r="H3211" s="67">
        <v>10974057</v>
      </c>
      <c r="I3211" s="67">
        <v>9140134834</v>
      </c>
      <c r="J3211" s="67">
        <v>3705435593</v>
      </c>
      <c r="K3211" s="67">
        <v>8383014918</v>
      </c>
      <c r="L3211" s="67">
        <v>87629283693</v>
      </c>
      <c r="M3211" s="67">
        <v>54885570958</v>
      </c>
      <c r="N3211" s="67">
        <v>9461781065</v>
      </c>
      <c r="O3211" s="67">
        <v>963302830</v>
      </c>
      <c r="P3211" s="67">
        <v>8226446014</v>
      </c>
      <c r="Q3211" s="67">
        <v>2858368046</v>
      </c>
      <c r="R3211" s="67">
        <v>6125949092</v>
      </c>
      <c r="S3211" s="67">
        <v>4139124527</v>
      </c>
      <c r="T3211" s="67">
        <v>0</v>
      </c>
      <c r="U3211" s="67">
        <v>6386252644</v>
      </c>
      <c r="V3211" s="67"/>
      <c r="W3211" s="67">
        <v>27017133</v>
      </c>
      <c r="X3211" s="67">
        <v>0</v>
      </c>
      <c r="Y3211" s="67">
        <v>8203000000</v>
      </c>
      <c r="Z3211" s="67">
        <v>0</v>
      </c>
      <c r="AA3211" s="67">
        <v>0</v>
      </c>
      <c r="AB3211" s="67">
        <v>7484427973</v>
      </c>
      <c r="AC3211" s="67">
        <v>0</v>
      </c>
      <c r="AD3211" s="67">
        <v>0</v>
      </c>
      <c r="AE3211" s="67">
        <v>0</v>
      </c>
      <c r="AF3211" s="67">
        <v>716204290</v>
      </c>
      <c r="AG3211" s="67">
        <v>2731232</v>
      </c>
      <c r="AH3211" s="67">
        <v>0</v>
      </c>
      <c r="AI3211" s="67">
        <v>0</v>
      </c>
      <c r="AJ3211" s="67">
        <v>0</v>
      </c>
      <c r="AK3211" s="67">
        <v>0</v>
      </c>
      <c r="AL3211" s="67">
        <v>0</v>
      </c>
      <c r="AM3211" s="67">
        <v>90989760136</v>
      </c>
      <c r="AN3211" s="67">
        <v>31572706898</v>
      </c>
      <c r="AO3211" s="67">
        <v>59250536043</v>
      </c>
      <c r="AP3211" s="67">
        <v>176263060359</v>
      </c>
      <c r="AQ3211" s="67">
        <v>183433339136</v>
      </c>
      <c r="AR3211" s="67">
        <v>11942297354</v>
      </c>
      <c r="AS3211" s="67">
        <v>9630884963</v>
      </c>
      <c r="AT3211" s="67">
        <v>2311412391</v>
      </c>
      <c r="AU3211" s="67">
        <v>2954000000</v>
      </c>
      <c r="AV3211" s="67">
        <v>6683000000</v>
      </c>
      <c r="AW3211" s="67">
        <v>26670318124</v>
      </c>
      <c r="AX3211" s="67">
        <v>13959174568</v>
      </c>
      <c r="AY3211" s="67">
        <v>6661960341</v>
      </c>
      <c r="AZ3211" s="67">
        <v>7297214227</v>
      </c>
      <c r="BA3211" s="67">
        <v>5129360704</v>
      </c>
      <c r="BB3211" s="67">
        <v>320087318</v>
      </c>
      <c r="BC3211" s="67">
        <v>245540090</v>
      </c>
      <c r="BD3211" s="67">
        <v>2147193063</v>
      </c>
      <c r="BE3211" s="67">
        <v>2697763534</v>
      </c>
      <c r="BF3211" s="67">
        <v>2171198848</v>
      </c>
      <c r="BG3211" s="67"/>
      <c r="BH3211" s="67">
        <v>41325502</v>
      </c>
      <c r="BI3211" s="67"/>
      <c r="BJ3211" s="67">
        <v>20808093</v>
      </c>
      <c r="BK3211" s="67">
        <v>0</v>
      </c>
      <c r="BL3211" s="67">
        <v>20517409</v>
      </c>
      <c r="BM3211" s="67"/>
      <c r="BN3211" s="67"/>
      <c r="BO3211" s="67">
        <v>20517409</v>
      </c>
      <c r="BP3211" s="67"/>
      <c r="BQ3211" s="67"/>
      <c r="BR3211" s="67"/>
      <c r="BS3211" s="67">
        <v>0</v>
      </c>
      <c r="BT3211" s="67"/>
      <c r="BU3211" s="67"/>
      <c r="BV3211" s="67"/>
      <c r="BW3211" s="67"/>
      <c r="BX3211" s="67"/>
      <c r="BY3211" s="67"/>
      <c r="BZ3211" s="67">
        <v>63465616978</v>
      </c>
      <c r="CA3211" s="67">
        <v>18570691871</v>
      </c>
      <c r="CB3211" s="67">
        <v>44894925108</v>
      </c>
      <c r="CC3211" s="67">
        <v>98390557958</v>
      </c>
      <c r="CD3211" s="67">
        <v>102100000000</v>
      </c>
    </row>
    <row r="3212" spans="1:82">
      <c r="A3212" t="s">
        <v>3592</v>
      </c>
      <c r="B3212" t="s">
        <v>3593</v>
      </c>
      <c r="C3212" t="s">
        <v>70</v>
      </c>
      <c r="D3212" t="s">
        <v>68</v>
      </c>
      <c r="E3212" t="s">
        <v>153</v>
      </c>
      <c r="F3212" s="67">
        <v>2006</v>
      </c>
      <c r="G3212" t="s">
        <v>3605</v>
      </c>
      <c r="H3212" s="67">
        <v>11263387</v>
      </c>
      <c r="I3212" s="67">
        <v>9795568000</v>
      </c>
      <c r="J3212" s="67">
        <v>4419894881</v>
      </c>
      <c r="K3212" s="67">
        <v>7151925513</v>
      </c>
      <c r="L3212" s="67">
        <v>85940869241</v>
      </c>
      <c r="M3212" s="67">
        <v>53084403638</v>
      </c>
      <c r="N3212" s="67">
        <v>9415753305</v>
      </c>
      <c r="O3212" s="67">
        <v>963730214</v>
      </c>
      <c r="P3212" s="67">
        <v>8189876264</v>
      </c>
      <c r="Q3212" s="67">
        <v>2845661489</v>
      </c>
      <c r="R3212" s="67">
        <v>6098716868</v>
      </c>
      <c r="S3212" s="67">
        <v>4091393153</v>
      </c>
      <c r="T3212" s="67">
        <v>0</v>
      </c>
      <c r="U3212" s="67">
        <v>6378316208</v>
      </c>
      <c r="V3212" s="67"/>
      <c r="W3212" s="67">
        <v>27017133</v>
      </c>
      <c r="X3212" s="67">
        <v>0</v>
      </c>
      <c r="Y3212" s="67">
        <v>8190000000</v>
      </c>
      <c r="Z3212" s="67">
        <v>0</v>
      </c>
      <c r="AA3212" s="67">
        <v>0</v>
      </c>
      <c r="AB3212" s="67">
        <v>7470683401</v>
      </c>
      <c r="AC3212" s="67">
        <v>0</v>
      </c>
      <c r="AD3212" s="67">
        <v>0</v>
      </c>
      <c r="AE3212" s="67">
        <v>0</v>
      </c>
      <c r="AF3212" s="67">
        <v>716204290</v>
      </c>
      <c r="AG3212" s="67">
        <v>2731232</v>
      </c>
      <c r="AH3212" s="67">
        <v>0</v>
      </c>
      <c r="AI3212" s="67">
        <v>0</v>
      </c>
      <c r="AJ3212" s="67">
        <v>0</v>
      </c>
      <c r="AK3212" s="67">
        <v>0</v>
      </c>
      <c r="AL3212" s="67">
        <v>0</v>
      </c>
      <c r="AM3212" s="67">
        <v>93225843922</v>
      </c>
      <c r="AN3212" s="67">
        <v>32220481821</v>
      </c>
      <c r="AO3212" s="67">
        <v>60806474369</v>
      </c>
      <c r="AP3212" s="67">
        <v>181887217238</v>
      </c>
      <c r="AQ3212" s="67">
        <v>186787516290</v>
      </c>
      <c r="AR3212" s="67">
        <v>13043383769</v>
      </c>
      <c r="AS3212" s="67">
        <v>10518857879</v>
      </c>
      <c r="AT3212" s="67">
        <v>2524525891</v>
      </c>
      <c r="AU3212" s="67">
        <v>3598000000</v>
      </c>
      <c r="AV3212" s="67">
        <v>5822000000</v>
      </c>
      <c r="AW3212" s="67">
        <v>25350728102</v>
      </c>
      <c r="AX3212" s="67">
        <v>11895575448</v>
      </c>
      <c r="AY3212" s="67">
        <v>5621036303</v>
      </c>
      <c r="AZ3212" s="67">
        <v>6274539145</v>
      </c>
      <c r="BA3212" s="67">
        <v>5415382494</v>
      </c>
      <c r="BB3212" s="67">
        <v>346264028</v>
      </c>
      <c r="BC3212" s="67">
        <v>241864340</v>
      </c>
      <c r="BD3212" s="67">
        <v>2189910523</v>
      </c>
      <c r="BE3212" s="67">
        <v>2866574748</v>
      </c>
      <c r="BF3212" s="67">
        <v>2395156521</v>
      </c>
      <c r="BG3212" s="67"/>
      <c r="BH3212" s="67">
        <v>148160634</v>
      </c>
      <c r="BI3212" s="67"/>
      <c r="BJ3212" s="67">
        <v>21253955</v>
      </c>
      <c r="BK3212" s="67">
        <v>0</v>
      </c>
      <c r="BL3212" s="67">
        <v>126906679</v>
      </c>
      <c r="BM3212" s="67"/>
      <c r="BN3212" s="67"/>
      <c r="BO3212" s="67">
        <v>126906679</v>
      </c>
      <c r="BP3212" s="67"/>
      <c r="BQ3212" s="67"/>
      <c r="BR3212" s="67"/>
      <c r="BS3212" s="67">
        <v>0</v>
      </c>
      <c r="BT3212" s="67"/>
      <c r="BU3212" s="67"/>
      <c r="BV3212" s="67"/>
      <c r="BW3212" s="67"/>
      <c r="BX3212" s="67"/>
      <c r="BY3212" s="67"/>
      <c r="BZ3212" s="67">
        <v>66694883616</v>
      </c>
      <c r="CA3212" s="67">
        <v>19545667432</v>
      </c>
      <c r="CB3212" s="67">
        <v>47149216185</v>
      </c>
      <c r="CC3212" s="67">
        <v>103013156121</v>
      </c>
      <c r="CD3212" s="67">
        <v>105200000000</v>
      </c>
    </row>
    <row r="3213" spans="1:82">
      <c r="A3213" t="s">
        <v>3592</v>
      </c>
      <c r="B3213" t="s">
        <v>3593</v>
      </c>
      <c r="C3213" t="s">
        <v>70</v>
      </c>
      <c r="D3213" t="s">
        <v>68</v>
      </c>
      <c r="E3213" t="s">
        <v>153</v>
      </c>
      <c r="F3213" s="67">
        <v>2007</v>
      </c>
      <c r="G3213" t="s">
        <v>3606</v>
      </c>
      <c r="H3213" s="67">
        <v>11563869</v>
      </c>
      <c r="I3213" s="67">
        <v>10529827000</v>
      </c>
      <c r="J3213" s="67">
        <v>5203696540</v>
      </c>
      <c r="K3213" s="67">
        <v>8902220375</v>
      </c>
      <c r="L3213" s="67">
        <v>85796836164</v>
      </c>
      <c r="M3213" s="67">
        <v>53178214441</v>
      </c>
      <c r="N3213" s="67">
        <v>9369725545</v>
      </c>
      <c r="O3213" s="67">
        <v>964157598</v>
      </c>
      <c r="P3213" s="67">
        <v>8153306514</v>
      </c>
      <c r="Q3213" s="67">
        <v>2832954932</v>
      </c>
      <c r="R3213" s="67">
        <v>6071484643</v>
      </c>
      <c r="S3213" s="67">
        <v>4071860815</v>
      </c>
      <c r="T3213" s="67">
        <v>0</v>
      </c>
      <c r="U3213" s="67">
        <v>6371028020</v>
      </c>
      <c r="V3213" s="67"/>
      <c r="W3213" s="67">
        <v>27017133</v>
      </c>
      <c r="X3213" s="67">
        <v>0</v>
      </c>
      <c r="Y3213" s="67">
        <v>8176000000</v>
      </c>
      <c r="Z3213" s="67">
        <v>0</v>
      </c>
      <c r="AA3213" s="67">
        <v>0</v>
      </c>
      <c r="AB3213" s="67">
        <v>7456938830</v>
      </c>
      <c r="AC3213" s="67">
        <v>0</v>
      </c>
      <c r="AD3213" s="67">
        <v>0</v>
      </c>
      <c r="AE3213" s="67">
        <v>0</v>
      </c>
      <c r="AF3213" s="67">
        <v>716204290</v>
      </c>
      <c r="AG3213" s="67">
        <v>2731232</v>
      </c>
      <c r="AH3213" s="67">
        <v>0</v>
      </c>
      <c r="AI3213" s="67">
        <v>0</v>
      </c>
      <c r="AJ3213" s="67">
        <v>0</v>
      </c>
      <c r="AK3213" s="67">
        <v>0</v>
      </c>
      <c r="AL3213" s="67">
        <v>0</v>
      </c>
      <c r="AM3213" s="67">
        <v>95664090688</v>
      </c>
      <c r="AN3213" s="67">
        <v>33528510617</v>
      </c>
      <c r="AO3213" s="67">
        <v>62035990510</v>
      </c>
      <c r="AP3213" s="67">
        <v>185795428075</v>
      </c>
      <c r="AQ3213" s="67">
        <v>191317966939</v>
      </c>
      <c r="AR3213" s="67">
        <v>14852537941</v>
      </c>
      <c r="AS3213" s="67">
        <v>11977853178</v>
      </c>
      <c r="AT3213" s="67">
        <v>2874684763</v>
      </c>
      <c r="AU3213" s="67">
        <v>4484000000</v>
      </c>
      <c r="AV3213" s="67">
        <v>7671000000</v>
      </c>
      <c r="AW3213" s="67">
        <v>30035247582</v>
      </c>
      <c r="AX3213" s="67">
        <v>13399613257</v>
      </c>
      <c r="AY3213" s="67">
        <v>6253958977</v>
      </c>
      <c r="AZ3213" s="67">
        <v>7145654280</v>
      </c>
      <c r="BA3213" s="67">
        <v>7369874712</v>
      </c>
      <c r="BB3213" s="67">
        <v>419011308</v>
      </c>
      <c r="BC3213" s="67">
        <v>457263281</v>
      </c>
      <c r="BD3213" s="67">
        <v>2218014014</v>
      </c>
      <c r="BE3213" s="67">
        <v>3429283082</v>
      </c>
      <c r="BF3213" s="67">
        <v>2742187928</v>
      </c>
      <c r="BG3213" s="67"/>
      <c r="BH3213" s="67">
        <v>168081943</v>
      </c>
      <c r="BI3213" s="67"/>
      <c r="BJ3213" s="67">
        <v>16371017</v>
      </c>
      <c r="BK3213" s="67">
        <v>0</v>
      </c>
      <c r="BL3213" s="67">
        <v>151710927</v>
      </c>
      <c r="BM3213" s="67"/>
      <c r="BN3213" s="67"/>
      <c r="BO3213" s="67">
        <v>64739241</v>
      </c>
      <c r="BP3213" s="67"/>
      <c r="BQ3213" s="67"/>
      <c r="BR3213" s="67"/>
      <c r="BS3213" s="67">
        <v>86971686</v>
      </c>
      <c r="BT3213" s="67"/>
      <c r="BU3213" s="67"/>
      <c r="BV3213" s="67"/>
      <c r="BW3213" s="67"/>
      <c r="BX3213" s="67"/>
      <c r="BY3213" s="67"/>
      <c r="BZ3213" s="67">
        <v>79787819559</v>
      </c>
      <c r="CA3213" s="67">
        <v>23416535275</v>
      </c>
      <c r="CB3213" s="67">
        <v>56371284285</v>
      </c>
      <c r="CC3213" s="67">
        <v>121656687025</v>
      </c>
      <c r="CD3213" s="67">
        <v>124800000000</v>
      </c>
    </row>
    <row r="3214" spans="1:82">
      <c r="A3214" t="s">
        <v>3592</v>
      </c>
      <c r="B3214" t="s">
        <v>3593</v>
      </c>
      <c r="C3214" t="s">
        <v>70</v>
      </c>
      <c r="D3214" t="s">
        <v>68</v>
      </c>
      <c r="E3214" t="s">
        <v>153</v>
      </c>
      <c r="F3214" s="67">
        <v>2008</v>
      </c>
      <c r="G3214" t="s">
        <v>3607</v>
      </c>
      <c r="H3214" s="67">
        <v>11872929</v>
      </c>
      <c r="I3214" s="67">
        <v>11349039346</v>
      </c>
      <c r="J3214" s="67">
        <v>4833484087</v>
      </c>
      <c r="K3214" s="67">
        <v>9609671225</v>
      </c>
      <c r="L3214" s="67">
        <v>89545522080</v>
      </c>
      <c r="M3214" s="67">
        <v>58006343516</v>
      </c>
      <c r="N3214" s="67">
        <v>9323697785</v>
      </c>
      <c r="O3214" s="67">
        <v>964584981</v>
      </c>
      <c r="P3214" s="67">
        <v>8116736764</v>
      </c>
      <c r="Q3214" s="67">
        <v>2820248375</v>
      </c>
      <c r="R3214" s="67">
        <v>6044252418</v>
      </c>
      <c r="S3214" s="67">
        <v>4043072627</v>
      </c>
      <c r="T3214" s="67">
        <v>0</v>
      </c>
      <c r="U3214" s="67">
        <v>9020840042</v>
      </c>
      <c r="V3214" s="67"/>
      <c r="W3214" s="67">
        <v>27017133</v>
      </c>
      <c r="X3214" s="67">
        <v>0</v>
      </c>
      <c r="Y3214" s="67">
        <v>8592000000</v>
      </c>
      <c r="Z3214" s="67">
        <v>0</v>
      </c>
      <c r="AA3214" s="67">
        <v>0</v>
      </c>
      <c r="AB3214" s="67">
        <v>7443194258</v>
      </c>
      <c r="AC3214" s="67">
        <v>0</v>
      </c>
      <c r="AD3214" s="67">
        <v>0</v>
      </c>
      <c r="AE3214" s="67">
        <v>0</v>
      </c>
      <c r="AF3214" s="67">
        <v>1145926863</v>
      </c>
      <c r="AG3214" s="67">
        <v>2731232</v>
      </c>
      <c r="AH3214" s="67">
        <v>0</v>
      </c>
      <c r="AI3214" s="67">
        <v>0</v>
      </c>
      <c r="AJ3214" s="67">
        <v>0</v>
      </c>
      <c r="AK3214" s="67">
        <v>0</v>
      </c>
      <c r="AL3214" s="67">
        <v>0</v>
      </c>
      <c r="AM3214" s="67">
        <v>98153019153</v>
      </c>
      <c r="AN3214" s="67">
        <v>34897844482</v>
      </c>
      <c r="AO3214" s="67">
        <v>63271413276</v>
      </c>
      <c r="AP3214" s="67">
        <v>192110133474</v>
      </c>
      <c r="AQ3214" s="67">
        <v>198663876981</v>
      </c>
      <c r="AR3214" s="67">
        <v>16841569200</v>
      </c>
      <c r="AS3214" s="67">
        <v>13581910645</v>
      </c>
      <c r="AT3214" s="67">
        <v>3259658555</v>
      </c>
      <c r="AU3214" s="67">
        <v>4471000000</v>
      </c>
      <c r="AV3214" s="67">
        <v>8889000000</v>
      </c>
      <c r="AW3214" s="67">
        <v>48437484702</v>
      </c>
      <c r="AX3214" s="67">
        <v>28735866073</v>
      </c>
      <c r="AY3214" s="67">
        <v>13840682853</v>
      </c>
      <c r="AZ3214" s="67">
        <v>14895183220</v>
      </c>
      <c r="BA3214" s="67">
        <v>9035329139</v>
      </c>
      <c r="BB3214" s="67">
        <v>505390307</v>
      </c>
      <c r="BC3214" s="67">
        <v>470495981</v>
      </c>
      <c r="BD3214" s="67">
        <v>2284641331</v>
      </c>
      <c r="BE3214" s="67">
        <v>4130069989</v>
      </c>
      <c r="BF3214" s="67">
        <v>3275691881</v>
      </c>
      <c r="BG3214" s="67"/>
      <c r="BH3214" s="67">
        <v>3077736804</v>
      </c>
      <c r="BI3214" s="67"/>
      <c r="BJ3214" s="67">
        <v>15262496</v>
      </c>
      <c r="BK3214" s="67">
        <v>0</v>
      </c>
      <c r="BL3214" s="67">
        <v>3062474308</v>
      </c>
      <c r="BM3214" s="67"/>
      <c r="BN3214" s="67"/>
      <c r="BO3214" s="67">
        <v>95270599</v>
      </c>
      <c r="BP3214" s="67"/>
      <c r="BQ3214" s="67"/>
      <c r="BR3214" s="67"/>
      <c r="BS3214" s="67">
        <v>2967203709</v>
      </c>
      <c r="BT3214" s="67"/>
      <c r="BU3214" s="67"/>
      <c r="BV3214" s="67"/>
      <c r="BW3214" s="67"/>
      <c r="BX3214" s="67"/>
      <c r="BY3214" s="67"/>
      <c r="BZ3214" s="67">
        <v>97903145181</v>
      </c>
      <c r="CA3214" s="67">
        <v>28782120853</v>
      </c>
      <c r="CB3214" s="67">
        <v>69121024328</v>
      </c>
      <c r="CC3214" s="67">
        <v>161841935886</v>
      </c>
      <c r="CD3214" s="67">
        <v>166300000000</v>
      </c>
    </row>
    <row r="3215" spans="1:82">
      <c r="A3215" t="s">
        <v>3592</v>
      </c>
      <c r="B3215" t="s">
        <v>3593</v>
      </c>
      <c r="C3215" t="s">
        <v>70</v>
      </c>
      <c r="D3215" t="s">
        <v>68</v>
      </c>
      <c r="E3215" t="s">
        <v>153</v>
      </c>
      <c r="F3215" s="67">
        <v>2009</v>
      </c>
      <c r="G3215" t="s">
        <v>3608</v>
      </c>
      <c r="H3215" s="67">
        <v>12195029</v>
      </c>
      <c r="I3215" s="67">
        <v>12105637309</v>
      </c>
      <c r="J3215" s="67">
        <v>5660181470</v>
      </c>
      <c r="K3215" s="67">
        <v>11965123744</v>
      </c>
      <c r="L3215" s="67">
        <v>90501540823</v>
      </c>
      <c r="M3215" s="67">
        <v>59338456846</v>
      </c>
      <c r="N3215" s="67">
        <v>9277670025</v>
      </c>
      <c r="O3215" s="67">
        <v>965016475</v>
      </c>
      <c r="P3215" s="67">
        <v>8080167014</v>
      </c>
      <c r="Q3215" s="67">
        <v>2807541818</v>
      </c>
      <c r="R3215" s="67">
        <v>6017020193</v>
      </c>
      <c r="S3215" s="67">
        <v>3989965050</v>
      </c>
      <c r="T3215" s="67">
        <v>0</v>
      </c>
      <c r="U3215" s="67">
        <v>18018258034</v>
      </c>
      <c r="V3215" s="67"/>
      <c r="W3215" s="67">
        <v>24246145</v>
      </c>
      <c r="X3215" s="67">
        <v>0</v>
      </c>
      <c r="Y3215" s="67">
        <v>10010000000</v>
      </c>
      <c r="Z3215" s="67">
        <v>0</v>
      </c>
      <c r="AA3215" s="67">
        <v>0</v>
      </c>
      <c r="AB3215" s="67">
        <v>7429449686</v>
      </c>
      <c r="AC3215" s="67">
        <v>0</v>
      </c>
      <c r="AD3215" s="67">
        <v>0</v>
      </c>
      <c r="AE3215" s="67">
        <v>0</v>
      </c>
      <c r="AF3215" s="67">
        <v>2578335442</v>
      </c>
      <c r="AG3215" s="67">
        <v>2731232</v>
      </c>
      <c r="AH3215" s="67">
        <v>0</v>
      </c>
      <c r="AI3215" s="67">
        <v>0</v>
      </c>
      <c r="AJ3215" s="67">
        <v>0</v>
      </c>
      <c r="AK3215" s="67">
        <v>0</v>
      </c>
      <c r="AL3215" s="67">
        <v>0</v>
      </c>
      <c r="AM3215" s="67">
        <v>100599891337</v>
      </c>
      <c r="AN3215" s="67">
        <v>36291767468</v>
      </c>
      <c r="AO3215" s="67">
        <v>64457053937</v>
      </c>
      <c r="AP3215" s="67">
        <v>199001167923</v>
      </c>
      <c r="AQ3215" s="67">
        <v>206826881862</v>
      </c>
      <c r="AR3215" s="67">
        <v>14367261965</v>
      </c>
      <c r="AS3215" s="67">
        <v>11586501584</v>
      </c>
      <c r="AT3215" s="67">
        <v>2780760380</v>
      </c>
      <c r="AU3215" s="67">
        <v>5118000000</v>
      </c>
      <c r="AV3215" s="67">
        <v>10819000000</v>
      </c>
      <c r="AW3215" s="67">
        <v>44018249941</v>
      </c>
      <c r="AX3215" s="67">
        <v>24883289030</v>
      </c>
      <c r="AY3215" s="67">
        <v>11888557553</v>
      </c>
      <c r="AZ3215" s="67">
        <v>12994731477</v>
      </c>
      <c r="BA3215" s="67">
        <v>8937240507</v>
      </c>
      <c r="BB3215" s="67">
        <v>488691015</v>
      </c>
      <c r="BC3215" s="67">
        <v>349196236</v>
      </c>
      <c r="BD3215" s="67">
        <v>2292668906</v>
      </c>
      <c r="BE3215" s="67">
        <v>3956544668</v>
      </c>
      <c r="BF3215" s="67">
        <v>3110619579</v>
      </c>
      <c r="BG3215" s="67"/>
      <c r="BH3215" s="67">
        <v>5115253047</v>
      </c>
      <c r="BI3215" s="67"/>
      <c r="BJ3215" s="67">
        <v>33126795</v>
      </c>
      <c r="BK3215" s="67">
        <v>0</v>
      </c>
      <c r="BL3215" s="67">
        <v>5082126252</v>
      </c>
      <c r="BM3215" s="67"/>
      <c r="BN3215" s="67"/>
      <c r="BO3215" s="67">
        <v>1274406020</v>
      </c>
      <c r="BP3215" s="67"/>
      <c r="BQ3215" s="67"/>
      <c r="BR3215" s="67"/>
      <c r="BS3215" s="67">
        <v>3807720232</v>
      </c>
      <c r="BT3215" s="67"/>
      <c r="BU3215" s="67"/>
      <c r="BV3215" s="67"/>
      <c r="BW3215" s="67"/>
      <c r="BX3215" s="67"/>
      <c r="BY3215" s="67"/>
      <c r="BZ3215" s="67">
        <v>94062651931</v>
      </c>
      <c r="CA3215" s="67">
        <v>27669052560</v>
      </c>
      <c r="CB3215" s="67">
        <v>66393599370</v>
      </c>
      <c r="CC3215" s="67">
        <v>151862416883</v>
      </c>
      <c r="CD3215" s="67">
        <v>157600000000</v>
      </c>
    </row>
    <row r="3216" spans="1:82">
      <c r="A3216" t="s">
        <v>3592</v>
      </c>
      <c r="B3216" t="s">
        <v>3593</v>
      </c>
      <c r="C3216" t="s">
        <v>70</v>
      </c>
      <c r="D3216" t="s">
        <v>68</v>
      </c>
      <c r="E3216" t="s">
        <v>153</v>
      </c>
      <c r="F3216" s="67">
        <v>2010</v>
      </c>
      <c r="G3216" t="s">
        <v>3609</v>
      </c>
      <c r="H3216" s="67">
        <v>12530121</v>
      </c>
      <c r="I3216" s="67">
        <v>12865955588</v>
      </c>
      <c r="J3216" s="67">
        <v>5322721874</v>
      </c>
      <c r="K3216" s="67">
        <v>11634167742</v>
      </c>
      <c r="L3216" s="67">
        <v>90056627477</v>
      </c>
      <c r="M3216" s="67">
        <v>59150835252</v>
      </c>
      <c r="N3216" s="67">
        <v>9231642265</v>
      </c>
      <c r="O3216" s="67">
        <v>965443859</v>
      </c>
      <c r="P3216" s="67">
        <v>8043597264</v>
      </c>
      <c r="Q3216" s="67">
        <v>2794835261</v>
      </c>
      <c r="R3216" s="67">
        <v>5989787968</v>
      </c>
      <c r="S3216" s="67">
        <v>3904043339</v>
      </c>
      <c r="T3216" s="67">
        <v>0</v>
      </c>
      <c r="U3216" s="67">
        <v>17921867654</v>
      </c>
      <c r="V3216" s="67"/>
      <c r="W3216" s="67">
        <v>24246145</v>
      </c>
      <c r="X3216" s="67">
        <v>0</v>
      </c>
      <c r="Y3216" s="67">
        <v>9895000000</v>
      </c>
      <c r="Z3216" s="67">
        <v>0</v>
      </c>
      <c r="AA3216" s="67">
        <v>0</v>
      </c>
      <c r="AB3216" s="67">
        <v>7313651669</v>
      </c>
      <c r="AC3216" s="67">
        <v>0</v>
      </c>
      <c r="AD3216" s="67">
        <v>0</v>
      </c>
      <c r="AE3216" s="67">
        <v>0</v>
      </c>
      <c r="AF3216" s="67">
        <v>2578335442</v>
      </c>
      <c r="AG3216" s="67">
        <v>2731232</v>
      </c>
      <c r="AH3216" s="67">
        <v>0</v>
      </c>
      <c r="AI3216" s="67">
        <v>0</v>
      </c>
      <c r="AJ3216" s="67">
        <v>0</v>
      </c>
      <c r="AK3216" s="67">
        <v>0</v>
      </c>
      <c r="AL3216" s="67">
        <v>0</v>
      </c>
      <c r="AM3216" s="67">
        <v>103132793962</v>
      </c>
      <c r="AN3216" s="67">
        <v>37773834257</v>
      </c>
      <c r="AO3216" s="67">
        <v>65663679935</v>
      </c>
      <c r="AP3216" s="67">
        <v>202859061664</v>
      </c>
      <c r="AQ3216" s="67">
        <v>210688731273</v>
      </c>
      <c r="AR3216" s="67">
        <v>13914625872</v>
      </c>
      <c r="AS3216" s="67">
        <v>11221472478</v>
      </c>
      <c r="AT3216" s="67">
        <v>2693153395</v>
      </c>
      <c r="AU3216" s="67">
        <v>4872000000</v>
      </c>
      <c r="AV3216" s="67">
        <v>10649000000</v>
      </c>
      <c r="AW3216" s="67">
        <v>42613896381</v>
      </c>
      <c r="AX3216" s="67">
        <v>24731352162</v>
      </c>
      <c r="AY3216" s="67">
        <v>11849210867</v>
      </c>
      <c r="AZ3216" s="67">
        <v>12882141295</v>
      </c>
      <c r="BA3216" s="67">
        <v>8131960070</v>
      </c>
      <c r="BB3216" s="67">
        <v>488847333</v>
      </c>
      <c r="BC3216" s="67">
        <v>341109586</v>
      </c>
      <c r="BD3216" s="67">
        <v>2311623036</v>
      </c>
      <c r="BE3216" s="67">
        <v>3950528302</v>
      </c>
      <c r="BF3216" s="67">
        <v>2658475893</v>
      </c>
      <c r="BG3216" s="67"/>
      <c r="BH3216" s="67">
        <v>2406892302</v>
      </c>
      <c r="BI3216" s="67"/>
      <c r="BJ3216" s="67">
        <v>47241129</v>
      </c>
      <c r="BK3216" s="67">
        <v>0</v>
      </c>
      <c r="BL3216" s="67">
        <v>2359651173</v>
      </c>
      <c r="BM3216" s="67"/>
      <c r="BN3216" s="67"/>
      <c r="BO3216" s="67">
        <v>1044043250</v>
      </c>
      <c r="BP3216" s="67"/>
      <c r="BQ3216" s="67"/>
      <c r="BR3216" s="67"/>
      <c r="BS3216" s="67">
        <v>1315607923</v>
      </c>
      <c r="BT3216" s="67"/>
      <c r="BU3216" s="67"/>
      <c r="BV3216" s="67"/>
      <c r="BW3216" s="67"/>
      <c r="BX3216" s="67"/>
      <c r="BY3216" s="67"/>
      <c r="BZ3216" s="67">
        <v>93328582147</v>
      </c>
      <c r="CA3216" s="67">
        <v>27464492003</v>
      </c>
      <c r="CB3216" s="67">
        <v>65864090144</v>
      </c>
      <c r="CC3216" s="67">
        <v>146486996704</v>
      </c>
      <c r="CD3216" s="67">
        <v>152300000000</v>
      </c>
    </row>
    <row r="3217" spans="1:82">
      <c r="A3217" t="s">
        <v>3592</v>
      </c>
      <c r="B3217" t="s">
        <v>3593</v>
      </c>
      <c r="C3217" t="s">
        <v>70</v>
      </c>
      <c r="D3217" t="s">
        <v>68</v>
      </c>
      <c r="E3217" t="s">
        <v>153</v>
      </c>
      <c r="F3217" s="67">
        <v>2011</v>
      </c>
      <c r="G3217" t="s">
        <v>3610</v>
      </c>
      <c r="H3217" s="67">
        <v>12875880</v>
      </c>
      <c r="I3217" s="67">
        <v>13721470303</v>
      </c>
      <c r="J3217" s="67">
        <v>5373642189</v>
      </c>
      <c r="K3217" s="67">
        <v>12819190067</v>
      </c>
      <c r="L3217" s="67">
        <v>87259994418</v>
      </c>
      <c r="M3217" s="67">
        <v>56067587021</v>
      </c>
      <c r="N3217" s="67">
        <v>9205354430</v>
      </c>
      <c r="O3217" s="67">
        <v>964104175</v>
      </c>
      <c r="P3217" s="67">
        <v>8005602718</v>
      </c>
      <c r="Q3217" s="67">
        <v>2781633643</v>
      </c>
      <c r="R3217" s="67">
        <v>5961494748</v>
      </c>
      <c r="S3217" s="67">
        <v>3810309953</v>
      </c>
      <c r="T3217" s="67">
        <v>0</v>
      </c>
      <c r="U3217" s="67">
        <v>17851635129</v>
      </c>
      <c r="V3217" s="67"/>
      <c r="W3217" s="67">
        <v>24246145</v>
      </c>
      <c r="X3217" s="67">
        <v>0</v>
      </c>
      <c r="Y3217" s="67">
        <v>9794000000</v>
      </c>
      <c r="Z3217" s="67">
        <v>0</v>
      </c>
      <c r="AA3217" s="67">
        <v>0</v>
      </c>
      <c r="AB3217" s="67">
        <v>7213293388</v>
      </c>
      <c r="AC3217" s="67">
        <v>0</v>
      </c>
      <c r="AD3217" s="67">
        <v>0</v>
      </c>
      <c r="AE3217" s="67">
        <v>0</v>
      </c>
      <c r="AF3217" s="67">
        <v>2578335442</v>
      </c>
      <c r="AG3217" s="67">
        <v>2731232</v>
      </c>
      <c r="AH3217" s="67">
        <v>0</v>
      </c>
      <c r="AI3217" s="67">
        <v>0</v>
      </c>
      <c r="AJ3217" s="67">
        <v>0</v>
      </c>
      <c r="AK3217" s="67">
        <v>0</v>
      </c>
      <c r="AL3217" s="67">
        <v>0</v>
      </c>
      <c r="AM3217" s="67">
        <v>105785262136</v>
      </c>
      <c r="AN3217" s="67">
        <v>39340480373</v>
      </c>
      <c r="AO3217" s="67">
        <v>66925603892</v>
      </c>
      <c r="AP3217" s="67">
        <v>204607164734</v>
      </c>
      <c r="AQ3217" s="67">
        <v>213507315702</v>
      </c>
      <c r="AR3217" s="67">
        <v>16094022971</v>
      </c>
      <c r="AS3217" s="67">
        <v>12979050783</v>
      </c>
      <c r="AT3217" s="67">
        <v>3114972188</v>
      </c>
      <c r="AU3217" s="67">
        <v>5086000000</v>
      </c>
      <c r="AV3217" s="67">
        <v>12133000000</v>
      </c>
      <c r="AW3217" s="67">
        <v>38605284207</v>
      </c>
      <c r="AX3217" s="67">
        <v>18505989980</v>
      </c>
      <c r="AY3217" s="67">
        <v>8638560487</v>
      </c>
      <c r="AZ3217" s="67">
        <v>9867429492</v>
      </c>
      <c r="BA3217" s="67">
        <v>9285607311</v>
      </c>
      <c r="BB3217" s="67">
        <v>584611767</v>
      </c>
      <c r="BC3217" s="67">
        <v>385953734</v>
      </c>
      <c r="BD3217" s="67">
        <v>2337241577</v>
      </c>
      <c r="BE3217" s="67">
        <v>4365390027</v>
      </c>
      <c r="BF3217" s="67">
        <v>3140489812</v>
      </c>
      <c r="BG3217" s="67"/>
      <c r="BH3217" s="67">
        <v>4500944490</v>
      </c>
      <c r="BI3217" s="67"/>
      <c r="BJ3217" s="67">
        <v>102542439</v>
      </c>
      <c r="BK3217" s="67">
        <v>0</v>
      </c>
      <c r="BL3217" s="67">
        <v>4398402051</v>
      </c>
      <c r="BM3217" s="67"/>
      <c r="BN3217" s="67"/>
      <c r="BO3217" s="67">
        <v>605760096</v>
      </c>
      <c r="BP3217" s="67"/>
      <c r="BQ3217" s="67"/>
      <c r="BR3217" s="67"/>
      <c r="BS3217" s="67">
        <v>3792641955</v>
      </c>
      <c r="BT3217" s="67"/>
      <c r="BU3217" s="67"/>
      <c r="BV3217" s="67"/>
      <c r="BW3217" s="67"/>
      <c r="BX3217" s="67"/>
      <c r="BY3217" s="67"/>
      <c r="BZ3217" s="67">
        <v>102511111177</v>
      </c>
      <c r="CA3217" s="67">
        <v>30178435510</v>
      </c>
      <c r="CB3217" s="67">
        <v>72332675667</v>
      </c>
      <c r="CC3217" s="67">
        <v>154664362845</v>
      </c>
      <c r="CD3217" s="67">
        <v>161700000000</v>
      </c>
    </row>
    <row r="3218" spans="1:82">
      <c r="A3218" t="s">
        <v>3592</v>
      </c>
      <c r="B3218" t="s">
        <v>3593</v>
      </c>
      <c r="C3218" t="s">
        <v>70</v>
      </c>
      <c r="D3218" t="s">
        <v>68</v>
      </c>
      <c r="E3218" t="s">
        <v>153</v>
      </c>
      <c r="F3218" s="67">
        <v>2012</v>
      </c>
      <c r="G3218" t="s">
        <v>3611</v>
      </c>
      <c r="H3218" s="67">
        <v>13231833</v>
      </c>
      <c r="I3218" s="67">
        <v>14571667753</v>
      </c>
      <c r="J3218" s="67">
        <v>6011075722</v>
      </c>
      <c r="K3218" s="67">
        <v>13953613211</v>
      </c>
      <c r="L3218" s="67">
        <v>86917758142</v>
      </c>
      <c r="M3218" s="67">
        <v>56067587021</v>
      </c>
      <c r="N3218" s="67">
        <v>9179066595</v>
      </c>
      <c r="O3218" s="67">
        <v>962768600</v>
      </c>
      <c r="P3218" s="67">
        <v>7967608173</v>
      </c>
      <c r="Q3218" s="67">
        <v>2768432026</v>
      </c>
      <c r="R3218" s="67">
        <v>5933201527</v>
      </c>
      <c r="S3218" s="67">
        <v>3701257381</v>
      </c>
      <c r="T3218" s="67">
        <v>0</v>
      </c>
      <c r="U3218" s="67">
        <v>7555006944</v>
      </c>
      <c r="V3218" s="67"/>
      <c r="W3218" s="67">
        <v>24246145</v>
      </c>
      <c r="X3218" s="67">
        <v>0</v>
      </c>
      <c r="Y3218" s="67">
        <v>7839000000</v>
      </c>
      <c r="Z3218" s="67">
        <v>0</v>
      </c>
      <c r="AA3218" s="67">
        <v>0</v>
      </c>
      <c r="AB3218" s="67">
        <v>7119624132</v>
      </c>
      <c r="AC3218" s="67">
        <v>0</v>
      </c>
      <c r="AD3218" s="67">
        <v>0</v>
      </c>
      <c r="AE3218" s="67">
        <v>0</v>
      </c>
      <c r="AF3218" s="67">
        <v>716204290</v>
      </c>
      <c r="AG3218" s="67">
        <v>2731232</v>
      </c>
      <c r="AH3218" s="67">
        <v>0</v>
      </c>
      <c r="AI3218" s="67">
        <v>0</v>
      </c>
      <c r="AJ3218" s="67">
        <v>0</v>
      </c>
      <c r="AK3218" s="67">
        <v>0</v>
      </c>
      <c r="AL3218" s="67">
        <v>0</v>
      </c>
      <c r="AM3218" s="67">
        <v>109966161137</v>
      </c>
      <c r="AN3218" s="67">
        <v>41877441841</v>
      </c>
      <c r="AO3218" s="67">
        <v>68640968698</v>
      </c>
      <c r="AP3218" s="67">
        <v>204173771637</v>
      </c>
      <c r="AQ3218" s="67">
        <v>213432057743</v>
      </c>
      <c r="AR3218" s="67">
        <v>16284459872</v>
      </c>
      <c r="AS3218" s="67">
        <v>13132628929</v>
      </c>
      <c r="AT3218" s="67">
        <v>3151830943</v>
      </c>
      <c r="AU3218" s="67">
        <v>5770000000</v>
      </c>
      <c r="AV3218" s="67">
        <v>13394000000</v>
      </c>
      <c r="AW3218" s="67">
        <v>43886029325</v>
      </c>
      <c r="AX3218" s="67">
        <v>21927506134</v>
      </c>
      <c r="AY3218" s="67">
        <v>10240765001</v>
      </c>
      <c r="AZ3218" s="67">
        <v>11686741133</v>
      </c>
      <c r="BA3218" s="67">
        <v>10596999093</v>
      </c>
      <c r="BB3218" s="67">
        <v>606399343</v>
      </c>
      <c r="BC3218" s="67">
        <v>344785336</v>
      </c>
      <c r="BD3218" s="67">
        <v>2396529913</v>
      </c>
      <c r="BE3218" s="67">
        <v>4327796117</v>
      </c>
      <c r="BF3218" s="67">
        <v>3686013389</v>
      </c>
      <c r="BG3218" s="67"/>
      <c r="BH3218" s="67">
        <v>6743555845</v>
      </c>
      <c r="BI3218" s="67"/>
      <c r="BJ3218" s="67">
        <v>112750180</v>
      </c>
      <c r="BK3218" s="67">
        <v>0</v>
      </c>
      <c r="BL3218" s="67">
        <v>6630805665</v>
      </c>
      <c r="BM3218" s="67"/>
      <c r="BN3218" s="67"/>
      <c r="BO3218" s="67">
        <v>3297604015</v>
      </c>
      <c r="BP3218" s="67"/>
      <c r="BQ3218" s="67"/>
      <c r="BR3218" s="67"/>
      <c r="BS3218" s="67">
        <v>3328582812</v>
      </c>
      <c r="BT3218" s="67">
        <v>4618838</v>
      </c>
      <c r="BU3218" s="67"/>
      <c r="BV3218" s="67"/>
      <c r="BW3218" s="67"/>
      <c r="BX3218" s="67"/>
      <c r="BY3218" s="67"/>
      <c r="BZ3218" s="67">
        <v>100951880317</v>
      </c>
      <c r="CA3218" s="67">
        <v>43328703986</v>
      </c>
      <c r="CB3218" s="67">
        <v>57623176331</v>
      </c>
      <c r="CC3218" s="67">
        <v>160241925358</v>
      </c>
      <c r="CD3218" s="67">
        <v>167900000000</v>
      </c>
    </row>
    <row r="3219" spans="1:82">
      <c r="A3219" t="s">
        <v>3592</v>
      </c>
      <c r="B3219" t="s">
        <v>3593</v>
      </c>
      <c r="C3219" t="s">
        <v>70</v>
      </c>
      <c r="D3219" t="s">
        <v>68</v>
      </c>
      <c r="E3219" t="s">
        <v>153</v>
      </c>
      <c r="F3219" s="67">
        <v>2013</v>
      </c>
      <c r="G3219" t="s">
        <v>3612</v>
      </c>
      <c r="H3219" s="67">
        <v>13595566</v>
      </c>
      <c r="I3219" s="67">
        <v>15683167139</v>
      </c>
      <c r="J3219" s="67">
        <v>6208672219</v>
      </c>
      <c r="K3219" s="67">
        <v>15653053653</v>
      </c>
      <c r="L3219" s="67">
        <v>86106592690</v>
      </c>
      <c r="M3219" s="67">
        <v>55460943856</v>
      </c>
      <c r="N3219" s="67">
        <v>9152778760</v>
      </c>
      <c r="O3219" s="67">
        <v>961428915</v>
      </c>
      <c r="P3219" s="67">
        <v>7929613627</v>
      </c>
      <c r="Q3219" s="67">
        <v>2755230408</v>
      </c>
      <c r="R3219" s="67">
        <v>5904908307</v>
      </c>
      <c r="S3219" s="67">
        <v>3590898963</v>
      </c>
      <c r="T3219" s="67">
        <v>0</v>
      </c>
      <c r="U3219" s="67">
        <v>7470277981</v>
      </c>
      <c r="V3219" s="67"/>
      <c r="W3219" s="67">
        <v>24155030</v>
      </c>
      <c r="X3219" s="67">
        <v>0</v>
      </c>
      <c r="Y3219" s="67">
        <v>7686000000</v>
      </c>
      <c r="Z3219" s="67">
        <v>0</v>
      </c>
      <c r="AA3219" s="67">
        <v>0</v>
      </c>
      <c r="AB3219" s="67">
        <v>6966921940</v>
      </c>
      <c r="AC3219" s="67">
        <v>0</v>
      </c>
      <c r="AD3219" s="67">
        <v>0</v>
      </c>
      <c r="AE3219" s="67">
        <v>0</v>
      </c>
      <c r="AF3219" s="67">
        <v>716204290</v>
      </c>
      <c r="AG3219" s="67">
        <v>2666276</v>
      </c>
      <c r="AH3219" s="67">
        <v>0</v>
      </c>
      <c r="AI3219" s="67">
        <v>0</v>
      </c>
      <c r="AJ3219" s="67">
        <v>0</v>
      </c>
      <c r="AK3219" s="67">
        <v>0</v>
      </c>
      <c r="AL3219" s="67">
        <v>0</v>
      </c>
      <c r="AM3219" s="67">
        <v>114384320803</v>
      </c>
      <c r="AN3219" s="67">
        <v>44483943458</v>
      </c>
      <c r="AO3219" s="67">
        <v>70281724159</v>
      </c>
      <c r="AP3219" s="67">
        <v>208905449074</v>
      </c>
      <c r="AQ3219" s="67">
        <v>219487038692</v>
      </c>
      <c r="AR3219" s="67">
        <v>18487709552</v>
      </c>
      <c r="AS3219" s="67">
        <v>14909443187</v>
      </c>
      <c r="AT3219" s="67">
        <v>3578266365</v>
      </c>
      <c r="AU3219" s="67">
        <v>6002000000</v>
      </c>
      <c r="AV3219" s="67">
        <v>15132000000</v>
      </c>
      <c r="AW3219" s="67">
        <v>43374157298</v>
      </c>
      <c r="AX3219" s="67">
        <v>20886693644</v>
      </c>
      <c r="AY3219" s="67">
        <v>9739169224</v>
      </c>
      <c r="AZ3219" s="67">
        <v>11147524419</v>
      </c>
      <c r="BA3219" s="67">
        <v>10811614964</v>
      </c>
      <c r="BB3219" s="67">
        <v>685674297</v>
      </c>
      <c r="BC3219" s="67">
        <v>363899235</v>
      </c>
      <c r="BD3219" s="67">
        <v>2406055321</v>
      </c>
      <c r="BE3219" s="67">
        <v>4636019336</v>
      </c>
      <c r="BF3219" s="67">
        <v>3584200501</v>
      </c>
      <c r="BG3219" s="67"/>
      <c r="BH3219" s="67">
        <v>2696221400</v>
      </c>
      <c r="BI3219" s="67"/>
      <c r="BJ3219" s="67">
        <v>112456878</v>
      </c>
      <c r="BK3219" s="67">
        <v>0</v>
      </c>
      <c r="BL3219" s="67">
        <v>2583764521</v>
      </c>
      <c r="BM3219" s="67"/>
      <c r="BN3219" s="67"/>
      <c r="BO3219" s="67">
        <v>1455704389</v>
      </c>
      <c r="BP3219" s="67"/>
      <c r="BQ3219" s="67"/>
      <c r="BR3219" s="67"/>
      <c r="BS3219" s="67">
        <v>1126717132</v>
      </c>
      <c r="BT3219" s="67">
        <v>1343000</v>
      </c>
      <c r="BU3219" s="67"/>
      <c r="BV3219" s="67"/>
      <c r="BW3219" s="67"/>
      <c r="BX3219" s="67"/>
      <c r="BY3219" s="67"/>
      <c r="BZ3219" s="67">
        <v>107530728791</v>
      </c>
      <c r="CA3219" s="67">
        <v>46106547755</v>
      </c>
      <c r="CB3219" s="67">
        <v>61424181036</v>
      </c>
      <c r="CC3219" s="67">
        <v>162958817042</v>
      </c>
      <c r="CD3219" s="67">
        <v>172100000000</v>
      </c>
    </row>
    <row r="3220" spans="1:82">
      <c r="A3220" t="s">
        <v>3592</v>
      </c>
      <c r="B3220" t="s">
        <v>3593</v>
      </c>
      <c r="C3220" t="s">
        <v>70</v>
      </c>
      <c r="D3220" t="s">
        <v>68</v>
      </c>
      <c r="E3220" t="s">
        <v>153</v>
      </c>
      <c r="F3220" s="67">
        <v>2014</v>
      </c>
      <c r="G3220" t="s">
        <v>3613</v>
      </c>
      <c r="H3220" s="67">
        <v>13970308</v>
      </c>
      <c r="I3220" s="67">
        <v>16914510988</v>
      </c>
      <c r="J3220" s="67">
        <v>6555300636</v>
      </c>
      <c r="K3220" s="67">
        <v>15729374852</v>
      </c>
      <c r="L3220" s="67">
        <v>85808498819</v>
      </c>
      <c r="M3220" s="67">
        <v>55485960065</v>
      </c>
      <c r="N3220" s="67">
        <v>9126490926</v>
      </c>
      <c r="O3220" s="67">
        <v>960093341</v>
      </c>
      <c r="P3220" s="67">
        <v>7891619082</v>
      </c>
      <c r="Q3220" s="67">
        <v>2742028790</v>
      </c>
      <c r="R3220" s="67">
        <v>5876615086</v>
      </c>
      <c r="S3220" s="67">
        <v>3493836849</v>
      </c>
      <c r="T3220" s="67">
        <v>0</v>
      </c>
      <c r="U3220" s="67">
        <v>7386764267</v>
      </c>
      <c r="V3220" s="67"/>
      <c r="W3220" s="67">
        <v>24077192</v>
      </c>
      <c r="X3220" s="67">
        <v>0</v>
      </c>
      <c r="Y3220" s="67">
        <v>7538000000</v>
      </c>
      <c r="Z3220" s="67">
        <v>0</v>
      </c>
      <c r="AA3220" s="67">
        <v>0</v>
      </c>
      <c r="AB3220" s="67">
        <v>6819282332</v>
      </c>
      <c r="AC3220" s="67">
        <v>0</v>
      </c>
      <c r="AD3220" s="67">
        <v>0</v>
      </c>
      <c r="AE3220" s="67">
        <v>0</v>
      </c>
      <c r="AF3220" s="67">
        <v>716204290</v>
      </c>
      <c r="AG3220" s="67">
        <v>2583869</v>
      </c>
      <c r="AH3220" s="67">
        <v>0</v>
      </c>
      <c r="AI3220" s="67">
        <v>0</v>
      </c>
      <c r="AJ3220" s="67">
        <v>0</v>
      </c>
      <c r="AK3220" s="67">
        <v>0</v>
      </c>
      <c r="AL3220" s="67">
        <v>0</v>
      </c>
      <c r="AM3220" s="67">
        <v>119198451644</v>
      </c>
      <c r="AN3220" s="67">
        <v>47338161681</v>
      </c>
      <c r="AO3220" s="67">
        <v>72097258084</v>
      </c>
      <c r="AP3220" s="67">
        <v>216458766282</v>
      </c>
      <c r="AQ3220" s="67">
        <v>226530428423</v>
      </c>
      <c r="AR3220" s="67">
        <v>19724320423</v>
      </c>
      <c r="AS3220" s="67">
        <v>15906710019</v>
      </c>
      <c r="AT3220" s="67">
        <v>3817610404</v>
      </c>
      <c r="AU3220" s="67">
        <v>6268000000</v>
      </c>
      <c r="AV3220" s="67">
        <v>15040000000</v>
      </c>
      <c r="AW3220" s="67">
        <v>48375124036</v>
      </c>
      <c r="AX3220" s="67">
        <v>24433327244</v>
      </c>
      <c r="AY3220" s="67">
        <v>11652618168</v>
      </c>
      <c r="AZ3220" s="67">
        <v>12780709076</v>
      </c>
      <c r="BA3220" s="67">
        <v>11890208068</v>
      </c>
      <c r="BB3220" s="67">
        <v>726099554</v>
      </c>
      <c r="BC3220" s="67">
        <v>354342285</v>
      </c>
      <c r="BD3220" s="67">
        <v>2469892860</v>
      </c>
      <c r="BE3220" s="67">
        <v>4851316757</v>
      </c>
      <c r="BF3220" s="67">
        <v>3649937268</v>
      </c>
      <c r="BG3220" s="67"/>
      <c r="BH3220" s="67">
        <v>1642370452</v>
      </c>
      <c r="BI3220" s="67"/>
      <c r="BJ3220" s="67">
        <v>89994502</v>
      </c>
      <c r="BK3220" s="67">
        <v>0</v>
      </c>
      <c r="BL3220" s="67">
        <v>1552375950</v>
      </c>
      <c r="BM3220" s="67"/>
      <c r="BN3220" s="67"/>
      <c r="BO3220" s="67">
        <v>811900056</v>
      </c>
      <c r="BP3220" s="67"/>
      <c r="BQ3220" s="67"/>
      <c r="BR3220" s="67"/>
      <c r="BS3220" s="67">
        <v>740224629</v>
      </c>
      <c r="BT3220" s="67">
        <v>251264</v>
      </c>
      <c r="BU3220" s="67"/>
      <c r="BV3220" s="67"/>
      <c r="BW3220" s="67"/>
      <c r="BX3220" s="67"/>
      <c r="BY3220" s="67"/>
      <c r="BZ3220" s="67">
        <v>111053701637</v>
      </c>
      <c r="CA3220" s="67">
        <v>47570028421</v>
      </c>
      <c r="CB3220" s="67">
        <v>63483673215</v>
      </c>
      <c r="CC3220" s="67">
        <v>172023516548</v>
      </c>
      <c r="CD3220" s="67">
        <v>180800000000</v>
      </c>
    </row>
    <row r="3221" spans="1:82">
      <c r="A3221" t="s">
        <v>3592</v>
      </c>
      <c r="B3221" t="s">
        <v>3593</v>
      </c>
      <c r="C3221" t="s">
        <v>70</v>
      </c>
      <c r="D3221" t="s">
        <v>68</v>
      </c>
      <c r="E3221" t="s">
        <v>153</v>
      </c>
      <c r="F3221" s="67">
        <v>2015</v>
      </c>
      <c r="G3221" t="s">
        <v>3614</v>
      </c>
      <c r="H3221" s="67">
        <v>14356181</v>
      </c>
      <c r="I3221" s="67">
        <v>18247763504</v>
      </c>
      <c r="J3221" s="67">
        <v>6414852046</v>
      </c>
      <c r="K3221" s="67">
        <v>15210990752</v>
      </c>
      <c r="L3221" s="67">
        <v>85535055511</v>
      </c>
      <c r="M3221" s="67">
        <v>55492214123</v>
      </c>
      <c r="N3221" s="67">
        <v>9100203091</v>
      </c>
      <c r="O3221" s="67">
        <v>958753656</v>
      </c>
      <c r="P3221" s="67">
        <v>7853624536</v>
      </c>
      <c r="Q3221" s="67">
        <v>2728827173</v>
      </c>
      <c r="R3221" s="67">
        <v>5848321865</v>
      </c>
      <c r="S3221" s="67">
        <v>3401735795</v>
      </c>
      <c r="T3221" s="67">
        <v>0</v>
      </c>
      <c r="U3221" s="67">
        <v>7324626337</v>
      </c>
      <c r="V3221" s="67"/>
      <c r="W3221" s="67">
        <v>24025979</v>
      </c>
      <c r="X3221" s="67">
        <v>0</v>
      </c>
      <c r="Y3221" s="67">
        <v>7387000000</v>
      </c>
      <c r="Z3221" s="67">
        <v>0</v>
      </c>
      <c r="AA3221" s="67">
        <v>0</v>
      </c>
      <c r="AB3221" s="67">
        <v>6668366934</v>
      </c>
      <c r="AC3221" s="67">
        <v>0</v>
      </c>
      <c r="AD3221" s="67">
        <v>0</v>
      </c>
      <c r="AE3221" s="67">
        <v>0</v>
      </c>
      <c r="AF3221" s="67">
        <v>716204290</v>
      </c>
      <c r="AG3221" s="67">
        <v>2472378</v>
      </c>
      <c r="AH3221" s="67">
        <v>0</v>
      </c>
      <c r="AI3221" s="67">
        <v>0</v>
      </c>
      <c r="AJ3221" s="67">
        <v>0</v>
      </c>
      <c r="AK3221" s="67">
        <v>0</v>
      </c>
      <c r="AL3221" s="67">
        <v>0</v>
      </c>
      <c r="AM3221" s="67">
        <v>124163539640</v>
      </c>
      <c r="AN3221" s="67">
        <v>50324996358</v>
      </c>
      <c r="AO3221" s="67">
        <v>73963650874</v>
      </c>
      <c r="AP3221" s="67">
        <v>223888453128</v>
      </c>
      <c r="AQ3221" s="67">
        <v>233443328367</v>
      </c>
      <c r="AR3221" s="67">
        <v>17872384662</v>
      </c>
      <c r="AS3221" s="67">
        <v>14413213437</v>
      </c>
      <c r="AT3221" s="67">
        <v>3459171225</v>
      </c>
      <c r="AU3221" s="67">
        <v>6142000000</v>
      </c>
      <c r="AV3221" s="67">
        <v>14564000000</v>
      </c>
      <c r="AW3221" s="67">
        <v>56649075450</v>
      </c>
      <c r="AX3221" s="67">
        <v>33242009958</v>
      </c>
      <c r="AY3221" s="67">
        <v>16012968920</v>
      </c>
      <c r="AZ3221" s="67">
        <v>17229041037</v>
      </c>
      <c r="BA3221" s="67">
        <v>11841503540</v>
      </c>
      <c r="BB3221" s="67">
        <v>655629730</v>
      </c>
      <c r="BC3221" s="67">
        <v>306557537</v>
      </c>
      <c r="BD3221" s="67">
        <v>2503662294</v>
      </c>
      <c r="BE3221" s="67">
        <v>4355706401</v>
      </c>
      <c r="BF3221" s="67">
        <v>3744005990</v>
      </c>
      <c r="BG3221" s="67"/>
      <c r="BH3221" s="67">
        <v>1405843530</v>
      </c>
      <c r="BI3221" s="67"/>
      <c r="BJ3221" s="67">
        <v>33761930</v>
      </c>
      <c r="BK3221" s="67">
        <v>0</v>
      </c>
      <c r="BL3221" s="67">
        <v>1372081600</v>
      </c>
      <c r="BM3221" s="67"/>
      <c r="BN3221" s="67"/>
      <c r="BO3221" s="67">
        <v>355407104</v>
      </c>
      <c r="BP3221" s="67"/>
      <c r="BQ3221" s="67"/>
      <c r="BR3221" s="67"/>
      <c r="BS3221" s="67">
        <v>1016674496</v>
      </c>
      <c r="BT3221" s="67">
        <v>0</v>
      </c>
      <c r="BU3221" s="67"/>
      <c r="BV3221" s="67"/>
      <c r="BW3221" s="67"/>
      <c r="BX3221" s="67"/>
      <c r="BY3221" s="67"/>
      <c r="BZ3221" s="67">
        <v>99825677128</v>
      </c>
      <c r="CA3221" s="67">
        <v>42710073146</v>
      </c>
      <c r="CB3221" s="67">
        <v>57115603982</v>
      </c>
      <c r="CC3221" s="67">
        <v>167330980770</v>
      </c>
      <c r="CD3221" s="67">
        <v>175800000000</v>
      </c>
    </row>
    <row r="3222" spans="1:82">
      <c r="A3222" t="s">
        <v>3592</v>
      </c>
      <c r="B3222" t="s">
        <v>3593</v>
      </c>
      <c r="C3222" t="s">
        <v>70</v>
      </c>
      <c r="D3222" t="s">
        <v>68</v>
      </c>
      <c r="E3222" t="s">
        <v>153</v>
      </c>
      <c r="F3222" s="67">
        <v>2016</v>
      </c>
      <c r="G3222" t="s">
        <v>3615</v>
      </c>
      <c r="H3222" s="67">
        <v>14751356</v>
      </c>
      <c r="I3222" s="67">
        <v>19881791149</v>
      </c>
      <c r="J3222" s="67">
        <v>6455840618</v>
      </c>
      <c r="K3222" s="67">
        <v>15495881837</v>
      </c>
      <c r="L3222" s="67">
        <v>85256223419</v>
      </c>
      <c r="M3222" s="67">
        <v>55523484391</v>
      </c>
      <c r="N3222" s="67">
        <v>9057054747</v>
      </c>
      <c r="O3222" s="67">
        <v>958498870</v>
      </c>
      <c r="P3222" s="67">
        <v>7815629991</v>
      </c>
      <c r="Q3222" s="67">
        <v>2715625555</v>
      </c>
      <c r="R3222" s="67">
        <v>5820028645</v>
      </c>
      <c r="S3222" s="67">
        <v>3287256070</v>
      </c>
      <c r="T3222" s="67">
        <v>0</v>
      </c>
      <c r="U3222" s="67">
        <v>7260832345</v>
      </c>
      <c r="V3222" s="67"/>
      <c r="W3222" s="67">
        <v>23979088</v>
      </c>
      <c r="X3222" s="67">
        <v>0</v>
      </c>
      <c r="Y3222" s="67">
        <v>7257000000</v>
      </c>
      <c r="Z3222" s="67">
        <v>0</v>
      </c>
      <c r="AA3222" s="67">
        <v>0</v>
      </c>
      <c r="AB3222" s="67">
        <v>6538480731</v>
      </c>
      <c r="AC3222" s="67">
        <v>0</v>
      </c>
      <c r="AD3222" s="67">
        <v>0</v>
      </c>
      <c r="AE3222" s="67">
        <v>0</v>
      </c>
      <c r="AF3222" s="67">
        <v>716204290</v>
      </c>
      <c r="AG3222" s="67">
        <v>2420025</v>
      </c>
      <c r="AH3222" s="67">
        <v>0</v>
      </c>
      <c r="AI3222" s="67">
        <v>0</v>
      </c>
      <c r="AJ3222" s="67">
        <v>0</v>
      </c>
      <c r="AK3222" s="67">
        <v>0</v>
      </c>
      <c r="AL3222" s="67">
        <v>0</v>
      </c>
      <c r="AM3222" s="67">
        <v>146405148217</v>
      </c>
      <c r="AN3222" s="67">
        <v>61281670718</v>
      </c>
      <c r="AO3222" s="67">
        <v>85140470449</v>
      </c>
      <c r="AP3222" s="67">
        <v>248091283161</v>
      </c>
      <c r="AQ3222" s="67">
        <v>257297693387</v>
      </c>
      <c r="AR3222" s="67">
        <v>19641151935</v>
      </c>
      <c r="AS3222" s="67">
        <v>15839638657</v>
      </c>
      <c r="AT3222" s="67">
        <v>3801513278</v>
      </c>
      <c r="AU3222" s="67">
        <v>6233000000</v>
      </c>
      <c r="AV3222" s="67">
        <v>14961000000</v>
      </c>
      <c r="AW3222" s="67">
        <v>60538073815</v>
      </c>
      <c r="AX3222" s="67">
        <v>36781341285</v>
      </c>
      <c r="AY3222" s="67">
        <v>17720222121</v>
      </c>
      <c r="AZ3222" s="67">
        <v>19061119164</v>
      </c>
      <c r="BA3222" s="67">
        <v>12409341770</v>
      </c>
      <c r="BB3222" s="67">
        <v>727718021</v>
      </c>
      <c r="BC3222" s="67">
        <v>322730837</v>
      </c>
      <c r="BD3222" s="67">
        <v>2535343924</v>
      </c>
      <c r="BE3222" s="67">
        <v>4665828346</v>
      </c>
      <c r="BF3222" s="67">
        <v>3095769632</v>
      </c>
      <c r="BG3222" s="67"/>
      <c r="BH3222" s="67">
        <v>2275937346</v>
      </c>
      <c r="BI3222" s="67"/>
      <c r="BJ3222" s="67">
        <v>21292019</v>
      </c>
      <c r="BK3222" s="67">
        <v>0</v>
      </c>
      <c r="BL3222" s="67">
        <v>2254645327</v>
      </c>
      <c r="BM3222" s="67"/>
      <c r="BN3222" s="67"/>
      <c r="BO3222" s="67">
        <v>1440763903</v>
      </c>
      <c r="BP3222" s="67"/>
      <c r="BQ3222" s="67"/>
      <c r="BR3222" s="67"/>
      <c r="BS3222" s="67">
        <v>813311367</v>
      </c>
      <c r="BT3222" s="67">
        <v>570058</v>
      </c>
      <c r="BU3222" s="67"/>
      <c r="BV3222" s="67"/>
      <c r="BW3222" s="67"/>
      <c r="BX3222" s="67"/>
      <c r="BY3222" s="67"/>
      <c r="BZ3222" s="67">
        <v>104754219618</v>
      </c>
      <c r="CA3222" s="67">
        <v>44755567693</v>
      </c>
      <c r="CB3222" s="67">
        <v>59998651925</v>
      </c>
      <c r="CC3222" s="67">
        <v>178481382714</v>
      </c>
      <c r="CD3222" s="67">
        <v>187200000000</v>
      </c>
    </row>
    <row r="3223" spans="1:82">
      <c r="A3223" t="s">
        <v>3592</v>
      </c>
      <c r="B3223" t="s">
        <v>3593</v>
      </c>
      <c r="C3223" t="s">
        <v>70</v>
      </c>
      <c r="D3223" t="s">
        <v>68</v>
      </c>
      <c r="E3223" t="s">
        <v>153</v>
      </c>
      <c r="F3223" s="67">
        <v>2017</v>
      </c>
      <c r="G3223" t="s">
        <v>3616</v>
      </c>
      <c r="H3223" s="67">
        <v>15157793</v>
      </c>
      <c r="I3223" s="67">
        <v>21875410329</v>
      </c>
      <c r="J3223" s="67">
        <v>7870507348</v>
      </c>
      <c r="K3223" s="67">
        <v>19024567053</v>
      </c>
      <c r="L3223" s="67">
        <v>84950420507</v>
      </c>
      <c r="M3223" s="67">
        <v>55523484391</v>
      </c>
      <c r="N3223" s="67">
        <v>9013906403</v>
      </c>
      <c r="O3223" s="67">
        <v>958244083</v>
      </c>
      <c r="P3223" s="67">
        <v>7777635445</v>
      </c>
      <c r="Q3223" s="67">
        <v>2702423937</v>
      </c>
      <c r="R3223" s="67">
        <v>5791735424</v>
      </c>
      <c r="S3223" s="67">
        <v>3160636820</v>
      </c>
      <c r="T3223" s="67">
        <v>0</v>
      </c>
      <c r="U3223" s="67">
        <v>7080206061</v>
      </c>
      <c r="V3223" s="67"/>
      <c r="W3223" s="67">
        <v>23938964</v>
      </c>
      <c r="X3223" s="67">
        <v>0</v>
      </c>
      <c r="Y3223" s="67">
        <v>7080000000</v>
      </c>
      <c r="Z3223" s="67">
        <v>0</v>
      </c>
      <c r="AA3223" s="67">
        <v>0</v>
      </c>
      <c r="AB3223" s="67">
        <v>6381013755</v>
      </c>
      <c r="AC3223" s="67">
        <v>0</v>
      </c>
      <c r="AD3223" s="67">
        <v>0</v>
      </c>
      <c r="AE3223" s="67">
        <v>0</v>
      </c>
      <c r="AF3223" s="67">
        <v>696365431</v>
      </c>
      <c r="AG3223" s="67">
        <v>2371550</v>
      </c>
      <c r="AH3223" s="67">
        <v>0</v>
      </c>
      <c r="AI3223" s="67">
        <v>0</v>
      </c>
      <c r="AJ3223" s="67">
        <v>0</v>
      </c>
      <c r="AK3223" s="67">
        <v>0</v>
      </c>
      <c r="AL3223" s="67">
        <v>0</v>
      </c>
      <c r="AM3223" s="67">
        <v>140777665398</v>
      </c>
      <c r="AN3223" s="67">
        <v>59194450637</v>
      </c>
      <c r="AO3223" s="67">
        <v>81591233346</v>
      </c>
      <c r="AP3223" s="67">
        <v>242902154750</v>
      </c>
      <c r="AQ3223" s="67">
        <v>253973696591</v>
      </c>
      <c r="AR3223" s="67">
        <v>22330645749</v>
      </c>
      <c r="AS3223" s="67">
        <v>18008585281</v>
      </c>
      <c r="AT3223" s="67">
        <v>4322060467</v>
      </c>
      <c r="AU3223" s="67">
        <v>7699000000</v>
      </c>
      <c r="AV3223" s="67">
        <v>18610000000</v>
      </c>
      <c r="AW3223" s="67">
        <v>66632824660</v>
      </c>
      <c r="AX3223" s="67">
        <v>41568810165</v>
      </c>
      <c r="AY3223" s="67">
        <v>20079234300</v>
      </c>
      <c r="AZ3223" s="67">
        <v>21489575864</v>
      </c>
      <c r="BA3223" s="67">
        <v>12622451450</v>
      </c>
      <c r="BB3223" s="67">
        <v>816319327</v>
      </c>
      <c r="BC3223" s="67">
        <v>345520486</v>
      </c>
      <c r="BD3223" s="67">
        <v>2586357411</v>
      </c>
      <c r="BE3223" s="67">
        <v>5145207539</v>
      </c>
      <c r="BF3223" s="67">
        <v>3548158283</v>
      </c>
      <c r="BG3223" s="67"/>
      <c r="BH3223" s="67">
        <v>1832733933</v>
      </c>
      <c r="BI3223" s="67"/>
      <c r="BJ3223" s="67">
        <v>21079532</v>
      </c>
      <c r="BK3223" s="67">
        <v>0</v>
      </c>
      <c r="BL3223" s="67">
        <v>1811654401</v>
      </c>
      <c r="BM3223" s="67"/>
      <c r="BN3223" s="67"/>
      <c r="BO3223" s="67">
        <v>1427486136</v>
      </c>
      <c r="BP3223" s="67"/>
      <c r="BQ3223" s="67"/>
      <c r="BR3223" s="67"/>
      <c r="BS3223" s="67">
        <v>383375447</v>
      </c>
      <c r="BT3223" s="67">
        <v>792818</v>
      </c>
      <c r="BU3223" s="67"/>
      <c r="BV3223" s="67"/>
      <c r="BW3223" s="67"/>
      <c r="BX3223" s="67"/>
      <c r="BY3223" s="67"/>
      <c r="BZ3223" s="67">
        <v>119953154364</v>
      </c>
      <c r="CA3223" s="67">
        <v>51178248850</v>
      </c>
      <c r="CB3223" s="67">
        <v>68774905515</v>
      </c>
      <c r="CC3223" s="67">
        <v>199838358706</v>
      </c>
      <c r="CD3223" s="67">
        <v>210700000000</v>
      </c>
    </row>
    <row r="3224" spans="1:82">
      <c r="A3224" t="s">
        <v>3592</v>
      </c>
      <c r="B3224" t="s">
        <v>3593</v>
      </c>
      <c r="C3224" t="s">
        <v>70</v>
      </c>
      <c r="D3224" t="s">
        <v>68</v>
      </c>
      <c r="E3224" t="s">
        <v>153</v>
      </c>
      <c r="F3224" s="67">
        <v>2018</v>
      </c>
      <c r="G3224" t="s">
        <v>3617</v>
      </c>
      <c r="H3224" s="67">
        <v>15574909</v>
      </c>
      <c r="I3224" s="67">
        <v>24086133074</v>
      </c>
      <c r="J3224" s="67">
        <v>9332277824</v>
      </c>
      <c r="K3224" s="67">
        <v>21624712250</v>
      </c>
      <c r="L3224" s="67">
        <v>84668185677</v>
      </c>
      <c r="M3224" s="67">
        <v>55523484391</v>
      </c>
      <c r="N3224" s="67">
        <v>8970758059</v>
      </c>
      <c r="O3224" s="67">
        <v>957993406</v>
      </c>
      <c r="P3224" s="67">
        <v>7739640900</v>
      </c>
      <c r="Q3224" s="67">
        <v>2689222320</v>
      </c>
      <c r="R3224" s="67">
        <v>5763442204</v>
      </c>
      <c r="S3224" s="67">
        <v>3028039349</v>
      </c>
      <c r="T3224" s="67">
        <v>0</v>
      </c>
      <c r="U3224" s="67">
        <v>6969763368</v>
      </c>
      <c r="V3224" s="67"/>
      <c r="W3224" s="67">
        <v>23912263</v>
      </c>
      <c r="X3224" s="67">
        <v>0</v>
      </c>
      <c r="Y3224" s="67">
        <v>6945000000</v>
      </c>
      <c r="Z3224" s="67">
        <v>0</v>
      </c>
      <c r="AA3224" s="67">
        <v>0</v>
      </c>
      <c r="AB3224" s="67">
        <v>6226799660</v>
      </c>
      <c r="AC3224" s="67">
        <v>0</v>
      </c>
      <c r="AD3224" s="67">
        <v>0</v>
      </c>
      <c r="AE3224" s="67">
        <v>0</v>
      </c>
      <c r="AF3224" s="67">
        <v>716204290</v>
      </c>
      <c r="AG3224" s="67">
        <v>2303686</v>
      </c>
      <c r="AH3224" s="67">
        <v>0</v>
      </c>
      <c r="AI3224" s="67">
        <v>0</v>
      </c>
      <c r="AJ3224" s="67">
        <v>0</v>
      </c>
      <c r="AK3224" s="67">
        <v>0</v>
      </c>
      <c r="AL3224" s="67">
        <v>0</v>
      </c>
      <c r="AM3224" s="67">
        <v>134991595314</v>
      </c>
      <c r="AN3224" s="67">
        <v>57048635417</v>
      </c>
      <c r="AO3224" s="67">
        <v>77945075748</v>
      </c>
      <c r="AP3224" s="67">
        <v>238238345471</v>
      </c>
      <c r="AQ3224" s="67">
        <v>250419122746</v>
      </c>
      <c r="AR3224" s="67">
        <v>24688802562</v>
      </c>
      <c r="AS3224" s="67">
        <v>19910324647</v>
      </c>
      <c r="AT3224" s="67">
        <v>4778477915</v>
      </c>
      <c r="AU3224" s="67">
        <v>9171000000</v>
      </c>
      <c r="AV3224" s="67">
        <v>21251000000</v>
      </c>
      <c r="AW3224" s="67">
        <v>78494663754</v>
      </c>
      <c r="AX3224" s="67">
        <v>56447463602</v>
      </c>
      <c r="AY3224" s="67">
        <v>27495156574</v>
      </c>
      <c r="AZ3224" s="67">
        <v>28952307028</v>
      </c>
      <c r="BA3224" s="67">
        <v>9198643521</v>
      </c>
      <c r="BB3224" s="67">
        <v>917915368</v>
      </c>
      <c r="BC3224" s="67">
        <v>409478533</v>
      </c>
      <c r="BD3224" s="67">
        <v>2634615164</v>
      </c>
      <c r="BE3224" s="67">
        <v>5664747485</v>
      </c>
      <c r="BF3224" s="67">
        <v>3221800081</v>
      </c>
      <c r="BG3224" s="67"/>
      <c r="BH3224" s="67">
        <v>2803703444</v>
      </c>
      <c r="BI3224" s="67"/>
      <c r="BJ3224" s="67">
        <v>18669192</v>
      </c>
      <c r="BK3224" s="67">
        <v>0</v>
      </c>
      <c r="BL3224" s="67">
        <v>2785034253</v>
      </c>
      <c r="BM3224" s="67"/>
      <c r="BN3224" s="67"/>
      <c r="BO3224" s="67">
        <v>2460133279</v>
      </c>
      <c r="BP3224" s="67"/>
      <c r="BQ3224" s="67"/>
      <c r="BR3224" s="67"/>
      <c r="BS3224" s="67">
        <v>323896119</v>
      </c>
      <c r="BT3224" s="67">
        <v>1004855</v>
      </c>
      <c r="BU3224" s="67"/>
      <c r="BV3224" s="67"/>
      <c r="BW3224" s="67"/>
      <c r="BX3224" s="67"/>
      <c r="BY3224" s="67"/>
      <c r="BZ3224" s="67">
        <v>130285376300</v>
      </c>
      <c r="CA3224" s="67">
        <v>55475113250</v>
      </c>
      <c r="CB3224" s="67">
        <v>74810263050</v>
      </c>
      <c r="CC3224" s="67">
        <v>224192546060</v>
      </c>
      <c r="CD3224" s="67">
        <v>236300000000</v>
      </c>
    </row>
    <row r="3225" spans="1:82">
      <c r="A3225" t="s">
        <v>3592</v>
      </c>
      <c r="B3225" t="s">
        <v>3593</v>
      </c>
      <c r="C3225" t="s">
        <v>70</v>
      </c>
      <c r="D3225" t="s">
        <v>68</v>
      </c>
      <c r="E3225" t="s">
        <v>153</v>
      </c>
      <c r="F3225" s="67">
        <v>2019</v>
      </c>
      <c r="G3225" t="s">
        <v>3618</v>
      </c>
      <c r="H3225" s="67">
        <v>16000781</v>
      </c>
      <c r="I3225" s="67">
        <v>26462638329</v>
      </c>
      <c r="J3225" s="67">
        <v>11664000000</v>
      </c>
      <c r="K3225" s="67">
        <v>24930000000</v>
      </c>
      <c r="L3225" s="67">
        <v>84417090643</v>
      </c>
      <c r="M3225" s="67">
        <v>55523484391</v>
      </c>
      <c r="N3225" s="67">
        <v>8927609715</v>
      </c>
      <c r="O3225" s="67">
        <v>957738620</v>
      </c>
      <c r="P3225" s="67">
        <v>7701646354</v>
      </c>
      <c r="Q3225" s="67">
        <v>2676020702</v>
      </c>
      <c r="R3225" s="67">
        <v>5735148983</v>
      </c>
      <c r="S3225" s="67">
        <v>2895441878</v>
      </c>
      <c r="T3225" s="67">
        <v>0</v>
      </c>
      <c r="U3225" s="67">
        <v>6633596970</v>
      </c>
      <c r="V3225" s="67"/>
      <c r="W3225" s="67">
        <v>23874438</v>
      </c>
      <c r="X3225" s="67">
        <v>0</v>
      </c>
      <c r="Y3225" s="67">
        <v>6610000000</v>
      </c>
      <c r="Z3225" s="67">
        <v>0</v>
      </c>
      <c r="AA3225" s="67">
        <v>0</v>
      </c>
      <c r="AB3225" s="67">
        <v>5940294062</v>
      </c>
      <c r="AC3225" s="67">
        <v>0</v>
      </c>
      <c r="AD3225" s="67">
        <v>0</v>
      </c>
      <c r="AE3225" s="67">
        <v>0</v>
      </c>
      <c r="AF3225" s="67">
        <v>667215916</v>
      </c>
      <c r="AG3225" s="67">
        <v>2212554</v>
      </c>
      <c r="AH3225" s="67">
        <v>0</v>
      </c>
      <c r="AI3225" s="67">
        <v>0</v>
      </c>
      <c r="AJ3225" s="67">
        <v>0</v>
      </c>
      <c r="AK3225" s="67">
        <v>0</v>
      </c>
      <c r="AL3225" s="67">
        <v>0</v>
      </c>
      <c r="AM3225" s="67">
        <v>129043297315</v>
      </c>
      <c r="AN3225" s="67">
        <v>54843117000</v>
      </c>
      <c r="AO3225" s="67">
        <v>74200180315</v>
      </c>
      <c r="AP3225" s="67">
        <v>233290623257</v>
      </c>
      <c r="AQ3225" s="67">
        <v>246556623257</v>
      </c>
      <c r="AR3225" s="67">
        <v>26462638329</v>
      </c>
      <c r="AS3225" s="67">
        <v>21340837362</v>
      </c>
      <c r="AT3225" s="67">
        <v>5121800967</v>
      </c>
      <c r="AU3225" s="67">
        <v>11664000000</v>
      </c>
      <c r="AV3225" s="67">
        <v>24930000000</v>
      </c>
      <c r="AW3225" s="67">
        <v>84417090643</v>
      </c>
      <c r="AX3225" s="67">
        <v>55523484391</v>
      </c>
      <c r="AY3225" s="67">
        <v>27272321334</v>
      </c>
      <c r="AZ3225" s="67">
        <v>28251163057</v>
      </c>
      <c r="BA3225" s="67">
        <v>8927609715</v>
      </c>
      <c r="BB3225" s="67">
        <v>957738620</v>
      </c>
      <c r="BC3225" s="67">
        <v>7701646354</v>
      </c>
      <c r="BD3225" s="67">
        <v>2676020702</v>
      </c>
      <c r="BE3225" s="67">
        <v>5735148983</v>
      </c>
      <c r="BF3225" s="67">
        <v>2895441878</v>
      </c>
      <c r="BG3225" s="67"/>
      <c r="BH3225" s="67">
        <v>6633596970</v>
      </c>
      <c r="BI3225" s="67"/>
      <c r="BJ3225" s="67">
        <v>23874438</v>
      </c>
      <c r="BK3225" s="67">
        <v>0</v>
      </c>
      <c r="BL3225" s="67">
        <v>6609722532</v>
      </c>
      <c r="BM3225" s="67"/>
      <c r="BN3225" s="67"/>
      <c r="BO3225" s="67">
        <v>5940294062</v>
      </c>
      <c r="BP3225" s="67"/>
      <c r="BQ3225" s="67"/>
      <c r="BR3225" s="67"/>
      <c r="BS3225" s="67">
        <v>667215916</v>
      </c>
      <c r="BT3225" s="67">
        <v>2212554</v>
      </c>
      <c r="BU3225" s="67"/>
      <c r="BV3225" s="67"/>
      <c r="BW3225" s="67"/>
      <c r="BX3225" s="67"/>
      <c r="BY3225" s="67"/>
      <c r="BZ3225" s="67">
        <v>129043297315</v>
      </c>
      <c r="CA3225" s="67">
        <v>54843117000</v>
      </c>
      <c r="CB3225" s="67">
        <v>74200180315</v>
      </c>
      <c r="CC3225" s="67">
        <v>233290623257</v>
      </c>
      <c r="CD3225" s="67">
        <v>246600000000</v>
      </c>
    </row>
    <row r="3226" spans="1:82">
      <c r="A3226" t="s">
        <v>3592</v>
      </c>
      <c r="B3226" t="s">
        <v>3593</v>
      </c>
      <c r="C3226" t="s">
        <v>70</v>
      </c>
      <c r="D3226" t="s">
        <v>68</v>
      </c>
      <c r="E3226" t="s">
        <v>153</v>
      </c>
      <c r="F3226" s="67">
        <v>2020</v>
      </c>
      <c r="G3226" t="s">
        <v>3619</v>
      </c>
      <c r="H3226" s="67">
        <v>16436120</v>
      </c>
      <c r="I3226" s="67">
        <v>30184571128</v>
      </c>
      <c r="J3226" s="67">
        <v>13624914787</v>
      </c>
      <c r="K3226" s="67">
        <v>30259168754</v>
      </c>
      <c r="L3226" s="67">
        <v>84181871669</v>
      </c>
      <c r="M3226" s="67">
        <v>55523484391</v>
      </c>
      <c r="N3226" s="67">
        <v>8884461371</v>
      </c>
      <c r="O3226" s="67">
        <v>957483833</v>
      </c>
      <c r="P3226" s="67">
        <v>7663651808</v>
      </c>
      <c r="Q3226" s="67">
        <v>2662819084</v>
      </c>
      <c r="R3226" s="67">
        <v>5706855763</v>
      </c>
      <c r="S3226" s="67">
        <v>2762844407</v>
      </c>
      <c r="T3226" s="67">
        <v>0</v>
      </c>
      <c r="U3226" s="67">
        <v>6350064852</v>
      </c>
      <c r="V3226" s="67"/>
      <c r="W3226" s="67">
        <v>23840971</v>
      </c>
      <c r="X3226" s="67">
        <v>0</v>
      </c>
      <c r="Y3226" s="67">
        <v>6361000000</v>
      </c>
      <c r="Z3226" s="67">
        <v>0</v>
      </c>
      <c r="AA3226" s="67">
        <v>0</v>
      </c>
      <c r="AB3226" s="67">
        <v>5642792807</v>
      </c>
      <c r="AC3226" s="67">
        <v>0</v>
      </c>
      <c r="AD3226" s="67">
        <v>0</v>
      </c>
      <c r="AE3226" s="67">
        <v>0</v>
      </c>
      <c r="AF3226" s="67">
        <v>716204290</v>
      </c>
      <c r="AG3226" s="67">
        <v>2125299</v>
      </c>
      <c r="AH3226" s="67">
        <v>0</v>
      </c>
      <c r="AI3226" s="67">
        <v>0</v>
      </c>
      <c r="AJ3226" s="67">
        <v>0</v>
      </c>
      <c r="AK3226" s="67">
        <v>0</v>
      </c>
      <c r="AL3226" s="67">
        <v>0</v>
      </c>
      <c r="AM3226" s="67">
        <v>122911953432</v>
      </c>
      <c r="AN3226" s="67">
        <v>52569452099</v>
      </c>
      <c r="AO3226" s="67">
        <v>70344909159</v>
      </c>
      <c r="AP3226" s="67">
        <v>226687620598</v>
      </c>
      <c r="AQ3226" s="67">
        <v>243557969091</v>
      </c>
      <c r="AR3226" s="67">
        <v>29967186083</v>
      </c>
      <c r="AS3226" s="67">
        <v>24167085551</v>
      </c>
      <c r="AT3226" s="67">
        <v>5800100532</v>
      </c>
      <c r="AU3226" s="67">
        <v>13972000000</v>
      </c>
      <c r="AV3226" s="67">
        <v>31030000000</v>
      </c>
      <c r="AW3226" s="67">
        <v>98551908661</v>
      </c>
      <c r="AX3226" s="67">
        <v>69057327290</v>
      </c>
      <c r="AY3226" s="67">
        <v>34017863912</v>
      </c>
      <c r="AZ3226" s="67">
        <v>35039463378</v>
      </c>
      <c r="BA3226" s="67">
        <v>9171269006</v>
      </c>
      <c r="BB3226" s="67">
        <v>1062321309</v>
      </c>
      <c r="BC3226" s="67">
        <v>7974080225</v>
      </c>
      <c r="BD3226" s="67">
        <v>2706625182</v>
      </c>
      <c r="BE3226" s="67">
        <v>6011201974</v>
      </c>
      <c r="BF3226" s="67">
        <v>2569083675</v>
      </c>
      <c r="BG3226" s="67"/>
      <c r="BH3226" s="67">
        <v>7899485515</v>
      </c>
      <c r="BI3226" s="67"/>
      <c r="BJ3226" s="67">
        <v>16846314</v>
      </c>
      <c r="BK3226" s="67">
        <v>0</v>
      </c>
      <c r="BL3226" s="67">
        <v>7882639201</v>
      </c>
      <c r="BM3226" s="67"/>
      <c r="BN3226" s="67"/>
      <c r="BO3226" s="67">
        <v>7701012627</v>
      </c>
      <c r="BP3226" s="67"/>
      <c r="BQ3226" s="67"/>
      <c r="BR3226" s="67"/>
      <c r="BS3226" s="67">
        <v>181626574</v>
      </c>
      <c r="BT3226" s="67">
        <v>0</v>
      </c>
      <c r="BU3226" s="67"/>
      <c r="BV3226" s="67"/>
      <c r="BW3226" s="67"/>
      <c r="BX3226" s="67"/>
      <c r="BY3226" s="67"/>
      <c r="BZ3226" s="67">
        <v>136664572080</v>
      </c>
      <c r="CA3226" s="67">
        <v>57964085897</v>
      </c>
      <c r="CB3226" s="67">
        <v>78700486183</v>
      </c>
      <c r="CC3226" s="67">
        <v>256025152340</v>
      </c>
      <c r="CD3226" s="67">
        <v>273100000000</v>
      </c>
    </row>
    <row r="3227" spans="1:82">
      <c r="A3227" t="s">
        <v>3620</v>
      </c>
      <c r="B3227" t="s">
        <v>3621</v>
      </c>
      <c r="C3227" t="s">
        <v>210</v>
      </c>
      <c r="D3227" t="s">
        <v>62</v>
      </c>
      <c r="E3227" t="s">
        <v>153</v>
      </c>
      <c r="F3227" s="67">
        <v>1995</v>
      </c>
      <c r="G3227" t="s">
        <v>3622</v>
      </c>
      <c r="H3227" s="67">
        <v>3524506</v>
      </c>
      <c r="I3227" s="67">
        <v>125879197057</v>
      </c>
      <c r="J3227" s="67">
        <v>327792319752</v>
      </c>
      <c r="K3227" s="67">
        <v>249986485081</v>
      </c>
      <c r="L3227" s="67">
        <v>1748154479</v>
      </c>
      <c r="M3227" s="67">
        <v>909153737</v>
      </c>
      <c r="N3227" s="67">
        <v>14945765</v>
      </c>
      <c r="O3227" s="67">
        <v>120146307</v>
      </c>
      <c r="P3227" s="67">
        <v>424257062</v>
      </c>
      <c r="Q3227" s="67">
        <v>22638549</v>
      </c>
      <c r="R3227" s="67">
        <v>68008938</v>
      </c>
      <c r="S3227" s="67">
        <v>19970095</v>
      </c>
      <c r="T3227" s="67">
        <v>0</v>
      </c>
      <c r="U3227" s="67">
        <v>0</v>
      </c>
      <c r="V3227" s="67">
        <v>0</v>
      </c>
      <c r="W3227" s="67">
        <v>0</v>
      </c>
      <c r="X3227" s="67">
        <v>0</v>
      </c>
      <c r="Y3227" s="67">
        <v>0</v>
      </c>
      <c r="Z3227" s="67">
        <v>0</v>
      </c>
      <c r="AA3227" s="67">
        <v>0</v>
      </c>
      <c r="AB3227" s="67">
        <v>0</v>
      </c>
      <c r="AC3227" s="67">
        <v>0</v>
      </c>
      <c r="AD3227" s="67">
        <v>0</v>
      </c>
      <c r="AE3227" s="67">
        <v>0</v>
      </c>
      <c r="AF3227" s="67">
        <v>0</v>
      </c>
      <c r="AG3227" s="67">
        <v>0</v>
      </c>
      <c r="AH3227" s="67">
        <v>0</v>
      </c>
      <c r="AI3227" s="67">
        <v>0</v>
      </c>
      <c r="AJ3227" s="67">
        <v>0</v>
      </c>
      <c r="AK3227" s="67">
        <v>0</v>
      </c>
      <c r="AL3227" s="67">
        <v>0</v>
      </c>
      <c r="AM3227" s="67">
        <v>651377192108</v>
      </c>
      <c r="AN3227" s="67">
        <v>211061998465</v>
      </c>
      <c r="AO3227" s="67">
        <v>443395112711</v>
      </c>
      <c r="AP3227" s="67">
        <v>906488208633</v>
      </c>
      <c r="AQ3227" s="67">
        <v>1459189908307</v>
      </c>
      <c r="AR3227" s="67">
        <v>276102173663</v>
      </c>
      <c r="AS3227" s="67">
        <v>222663043276</v>
      </c>
      <c r="AT3227" s="67">
        <v>53439130386</v>
      </c>
      <c r="AU3227" s="67">
        <v>233465000000</v>
      </c>
      <c r="AV3227" s="67">
        <v>178049000000</v>
      </c>
      <c r="AW3227" s="67">
        <v>215729779</v>
      </c>
      <c r="AX3227" s="67">
        <v>78092635</v>
      </c>
      <c r="AY3227" s="67">
        <v>37972444</v>
      </c>
      <c r="AZ3227" s="67">
        <v>40120190</v>
      </c>
      <c r="BA3227" s="67">
        <v>20445790</v>
      </c>
      <c r="BB3227" s="67">
        <v>28524564</v>
      </c>
      <c r="BC3227" s="67">
        <v>0</v>
      </c>
      <c r="BD3227" s="67">
        <v>8857223</v>
      </c>
      <c r="BE3227" s="67">
        <v>33764832</v>
      </c>
      <c r="BF3227" s="67">
        <v>46044735</v>
      </c>
      <c r="BG3227" s="67"/>
      <c r="BH3227" s="67">
        <v>0</v>
      </c>
      <c r="BI3227" s="67"/>
      <c r="BJ3227" s="67"/>
      <c r="BK3227" s="67">
        <v>0</v>
      </c>
      <c r="BL3227" s="67"/>
      <c r="BM3227" s="67"/>
      <c r="BN3227" s="67"/>
      <c r="BO3227" s="67"/>
      <c r="BP3227" s="67"/>
      <c r="BQ3227" s="67"/>
      <c r="BR3227" s="67"/>
      <c r="BS3227" s="67"/>
      <c r="BT3227" s="67"/>
      <c r="BU3227" s="67"/>
      <c r="BV3227" s="67"/>
      <c r="BW3227" s="67"/>
      <c r="BX3227" s="67"/>
      <c r="BY3227" s="67"/>
      <c r="BZ3227" s="67">
        <v>606736593827</v>
      </c>
      <c r="CA3227" s="67">
        <v>234950973320</v>
      </c>
      <c r="CB3227" s="67">
        <v>371785620508</v>
      </c>
      <c r="CC3227" s="67">
        <v>938470497269</v>
      </c>
      <c r="CD3227" s="67">
        <v>883100000000</v>
      </c>
    </row>
    <row r="3228" spans="1:82">
      <c r="A3228" t="s">
        <v>3620</v>
      </c>
      <c r="B3228" t="s">
        <v>3621</v>
      </c>
      <c r="C3228" t="s">
        <v>210</v>
      </c>
      <c r="D3228" t="s">
        <v>62</v>
      </c>
      <c r="E3228" t="s">
        <v>153</v>
      </c>
      <c r="F3228" s="67">
        <v>1996</v>
      </c>
      <c r="G3228" t="s">
        <v>3623</v>
      </c>
      <c r="H3228" s="67">
        <v>3670704</v>
      </c>
      <c r="I3228" s="67">
        <v>143383192064</v>
      </c>
      <c r="J3228" s="67">
        <v>398319596903</v>
      </c>
      <c r="K3228" s="67">
        <v>299805014013</v>
      </c>
      <c r="L3228" s="67">
        <v>1748046505</v>
      </c>
      <c r="M3228" s="67">
        <v>909153737</v>
      </c>
      <c r="N3228" s="67">
        <v>15151033</v>
      </c>
      <c r="O3228" s="67">
        <v>119849405</v>
      </c>
      <c r="P3228" s="67">
        <v>430085193</v>
      </c>
      <c r="Q3228" s="67">
        <v>22949541</v>
      </c>
      <c r="R3228" s="67">
        <v>68943195</v>
      </c>
      <c r="S3228" s="67">
        <v>19633281</v>
      </c>
      <c r="T3228" s="67">
        <v>0</v>
      </c>
      <c r="U3228" s="67">
        <v>0</v>
      </c>
      <c r="V3228" s="67">
        <v>0</v>
      </c>
      <c r="W3228" s="67">
        <v>0</v>
      </c>
      <c r="X3228" s="67">
        <v>0</v>
      </c>
      <c r="Y3228" s="67">
        <v>0</v>
      </c>
      <c r="Z3228" s="67">
        <v>0</v>
      </c>
      <c r="AA3228" s="67">
        <v>0</v>
      </c>
      <c r="AB3228" s="67">
        <v>0</v>
      </c>
      <c r="AC3228" s="67">
        <v>0</v>
      </c>
      <c r="AD3228" s="67">
        <v>0</v>
      </c>
      <c r="AE3228" s="67">
        <v>0</v>
      </c>
      <c r="AF3228" s="67">
        <v>0</v>
      </c>
      <c r="AG3228" s="67">
        <v>0</v>
      </c>
      <c r="AH3228" s="67">
        <v>0</v>
      </c>
      <c r="AI3228" s="67">
        <v>0</v>
      </c>
      <c r="AJ3228" s="67">
        <v>0</v>
      </c>
      <c r="AK3228" s="67">
        <v>0</v>
      </c>
      <c r="AL3228" s="67">
        <v>0</v>
      </c>
      <c r="AM3228" s="67">
        <v>697564479297</v>
      </c>
      <c r="AN3228" s="67">
        <v>227070033778</v>
      </c>
      <c r="AO3228" s="67">
        <v>473463513940</v>
      </c>
      <c r="AP3228" s="67">
        <v>992819920826</v>
      </c>
      <c r="AQ3228" s="67">
        <v>1563129507967</v>
      </c>
      <c r="AR3228" s="67">
        <v>313224861234</v>
      </c>
      <c r="AS3228" s="67">
        <v>252600694543</v>
      </c>
      <c r="AT3228" s="67">
        <v>60624166690</v>
      </c>
      <c r="AU3228" s="67">
        <v>287621000000</v>
      </c>
      <c r="AV3228" s="67">
        <v>216485000000</v>
      </c>
      <c r="AW3228" s="67">
        <v>236915966</v>
      </c>
      <c r="AX3228" s="67">
        <v>92343298</v>
      </c>
      <c r="AY3228" s="67">
        <v>45312729</v>
      </c>
      <c r="AZ3228" s="67">
        <v>47030568</v>
      </c>
      <c r="BA3228" s="67">
        <v>19074974</v>
      </c>
      <c r="BB3228" s="67">
        <v>30127002</v>
      </c>
      <c r="BC3228" s="67">
        <v>0</v>
      </c>
      <c r="BD3228" s="67">
        <v>9157050</v>
      </c>
      <c r="BE3228" s="67">
        <v>36515423</v>
      </c>
      <c r="BF3228" s="67">
        <v>49698219</v>
      </c>
      <c r="BG3228" s="67"/>
      <c r="BH3228" s="67">
        <v>0</v>
      </c>
      <c r="BI3228" s="67"/>
      <c r="BJ3228" s="67"/>
      <c r="BK3228" s="67">
        <v>0</v>
      </c>
      <c r="BL3228" s="67"/>
      <c r="BM3228" s="67"/>
      <c r="BN3228" s="67"/>
      <c r="BO3228" s="67"/>
      <c r="BP3228" s="67"/>
      <c r="BQ3228" s="67"/>
      <c r="BR3228" s="67"/>
      <c r="BS3228" s="67"/>
      <c r="BT3228" s="67"/>
      <c r="BU3228" s="67"/>
      <c r="BV3228" s="67"/>
      <c r="BW3228" s="67"/>
      <c r="BX3228" s="67"/>
      <c r="BY3228" s="67"/>
      <c r="BZ3228" s="67">
        <v>666099615785</v>
      </c>
      <c r="CA3228" s="67">
        <v>256326297878</v>
      </c>
      <c r="CB3228" s="67">
        <v>409773317907</v>
      </c>
      <c r="CC3228" s="67">
        <v>1050697392984</v>
      </c>
      <c r="CD3228" s="67">
        <v>979600000000</v>
      </c>
    </row>
    <row r="3229" spans="1:82">
      <c r="A3229" t="s">
        <v>3620</v>
      </c>
      <c r="B3229" t="s">
        <v>3621</v>
      </c>
      <c r="C3229" t="s">
        <v>210</v>
      </c>
      <c r="D3229" t="s">
        <v>62</v>
      </c>
      <c r="E3229" t="s">
        <v>153</v>
      </c>
      <c r="F3229" s="67">
        <v>1997</v>
      </c>
      <c r="G3229" t="s">
        <v>3624</v>
      </c>
      <c r="H3229" s="67">
        <v>3796038</v>
      </c>
      <c r="I3229" s="67">
        <v>162591744694</v>
      </c>
      <c r="J3229" s="67">
        <v>589347465478</v>
      </c>
      <c r="K3229" s="67">
        <v>458649578166</v>
      </c>
      <c r="L3229" s="67">
        <v>1745749678</v>
      </c>
      <c r="M3229" s="67">
        <v>909153737</v>
      </c>
      <c r="N3229" s="67">
        <v>15356302</v>
      </c>
      <c r="O3229" s="67">
        <v>119552504</v>
      </c>
      <c r="P3229" s="67">
        <v>435910660</v>
      </c>
      <c r="Q3229" s="67">
        <v>23260390</v>
      </c>
      <c r="R3229" s="67">
        <v>69877025</v>
      </c>
      <c r="S3229" s="67">
        <v>19164511</v>
      </c>
      <c r="T3229" s="67">
        <v>0</v>
      </c>
      <c r="U3229" s="67">
        <v>0</v>
      </c>
      <c r="V3229" s="67">
        <v>0</v>
      </c>
      <c r="W3229" s="67">
        <v>0</v>
      </c>
      <c r="X3229" s="67">
        <v>0</v>
      </c>
      <c r="Y3229" s="67">
        <v>0</v>
      </c>
      <c r="Z3229" s="67">
        <v>0</v>
      </c>
      <c r="AA3229" s="67">
        <v>0</v>
      </c>
      <c r="AB3229" s="67">
        <v>0</v>
      </c>
      <c r="AC3229" s="67">
        <v>0</v>
      </c>
      <c r="AD3229" s="67">
        <v>0</v>
      </c>
      <c r="AE3229" s="67">
        <v>0</v>
      </c>
      <c r="AF3229" s="67">
        <v>0</v>
      </c>
      <c r="AG3229" s="67">
        <v>0</v>
      </c>
      <c r="AH3229" s="67">
        <v>0</v>
      </c>
      <c r="AI3229" s="67">
        <v>0</v>
      </c>
      <c r="AJ3229" s="67">
        <v>0</v>
      </c>
      <c r="AK3229" s="67">
        <v>0</v>
      </c>
      <c r="AL3229" s="67">
        <v>0</v>
      </c>
      <c r="AM3229" s="67">
        <v>757078549062</v>
      </c>
      <c r="AN3229" s="67">
        <v>248118520315</v>
      </c>
      <c r="AO3229" s="67">
        <v>511697288312</v>
      </c>
      <c r="AP3229" s="67">
        <v>1079600846737</v>
      </c>
      <c r="AQ3229" s="67">
        <v>1677634370655</v>
      </c>
      <c r="AR3229" s="67">
        <v>329771871260</v>
      </c>
      <c r="AS3229" s="67">
        <v>265945057468</v>
      </c>
      <c r="AT3229" s="67">
        <v>63826813792</v>
      </c>
      <c r="AU3229" s="67">
        <v>434086000000</v>
      </c>
      <c r="AV3229" s="67">
        <v>337820000000</v>
      </c>
      <c r="AW3229" s="67">
        <v>245350837</v>
      </c>
      <c r="AX3229" s="67">
        <v>106549316</v>
      </c>
      <c r="AY3229" s="67">
        <v>52666904</v>
      </c>
      <c r="AZ3229" s="67">
        <v>53882412</v>
      </c>
      <c r="BA3229" s="67">
        <v>17782565</v>
      </c>
      <c r="BB3229" s="67">
        <v>29901707</v>
      </c>
      <c r="BC3229" s="67">
        <v>0</v>
      </c>
      <c r="BD3229" s="67">
        <v>9560683</v>
      </c>
      <c r="BE3229" s="67">
        <v>38567577</v>
      </c>
      <c r="BF3229" s="67">
        <v>42988989</v>
      </c>
      <c r="BG3229" s="67"/>
      <c r="BH3229" s="67">
        <v>0</v>
      </c>
      <c r="BI3229" s="67"/>
      <c r="BJ3229" s="67"/>
      <c r="BK3229" s="67">
        <v>0</v>
      </c>
      <c r="BL3229" s="67"/>
      <c r="BM3229" s="67"/>
      <c r="BN3229" s="67"/>
      <c r="BO3229" s="67"/>
      <c r="BP3229" s="67"/>
      <c r="BQ3229" s="67"/>
      <c r="BR3229" s="67"/>
      <c r="BS3229" s="67"/>
      <c r="BT3229" s="67"/>
      <c r="BU3229" s="67"/>
      <c r="BV3229" s="67"/>
      <c r="BW3229" s="67"/>
      <c r="BX3229" s="67"/>
      <c r="BY3229" s="67"/>
      <c r="BZ3229" s="67">
        <v>681586223059</v>
      </c>
      <c r="CA3229" s="67">
        <v>260385617179</v>
      </c>
      <c r="CB3229" s="67">
        <v>421200605880</v>
      </c>
      <c r="CC3229" s="67">
        <v>1107869445156</v>
      </c>
      <c r="CD3229" s="67">
        <v>1012000000000</v>
      </c>
    </row>
    <row r="3230" spans="1:82">
      <c r="A3230" t="s">
        <v>3620</v>
      </c>
      <c r="B3230" t="s">
        <v>3621</v>
      </c>
      <c r="C3230" t="s">
        <v>210</v>
      </c>
      <c r="D3230" t="s">
        <v>62</v>
      </c>
      <c r="E3230" t="s">
        <v>153</v>
      </c>
      <c r="F3230" s="67">
        <v>1998</v>
      </c>
      <c r="G3230" t="s">
        <v>3625</v>
      </c>
      <c r="H3230" s="67">
        <v>3927213</v>
      </c>
      <c r="I3230" s="67">
        <v>179916361297</v>
      </c>
      <c r="J3230" s="67">
        <v>943093846206</v>
      </c>
      <c r="K3230" s="67">
        <v>735092932300</v>
      </c>
      <c r="L3230" s="67">
        <v>1745299956</v>
      </c>
      <c r="M3230" s="67">
        <v>909153737</v>
      </c>
      <c r="N3230" s="67">
        <v>15561570</v>
      </c>
      <c r="O3230" s="67">
        <v>119255602</v>
      </c>
      <c r="P3230" s="67">
        <v>441738791</v>
      </c>
      <c r="Q3230" s="67">
        <v>23571382</v>
      </c>
      <c r="R3230" s="67">
        <v>70811282</v>
      </c>
      <c r="S3230" s="67">
        <v>18709161</v>
      </c>
      <c r="T3230" s="67">
        <v>0</v>
      </c>
      <c r="U3230" s="67">
        <v>0</v>
      </c>
      <c r="V3230" s="67">
        <v>0</v>
      </c>
      <c r="W3230" s="67">
        <v>0</v>
      </c>
      <c r="X3230" s="67">
        <v>0</v>
      </c>
      <c r="Y3230" s="67">
        <v>0</v>
      </c>
      <c r="Z3230" s="67">
        <v>0</v>
      </c>
      <c r="AA3230" s="67">
        <v>0</v>
      </c>
      <c r="AB3230" s="67">
        <v>0</v>
      </c>
      <c r="AC3230" s="67">
        <v>0</v>
      </c>
      <c r="AD3230" s="67">
        <v>0</v>
      </c>
      <c r="AE3230" s="67">
        <v>0</v>
      </c>
      <c r="AF3230" s="67">
        <v>0</v>
      </c>
      <c r="AG3230" s="67">
        <v>0</v>
      </c>
      <c r="AH3230" s="67">
        <v>0</v>
      </c>
      <c r="AI3230" s="67">
        <v>0</v>
      </c>
      <c r="AJ3230" s="67">
        <v>0</v>
      </c>
      <c r="AK3230" s="67">
        <v>0</v>
      </c>
      <c r="AL3230" s="67">
        <v>0</v>
      </c>
      <c r="AM3230" s="67">
        <v>796152517717</v>
      </c>
      <c r="AN3230" s="67">
        <v>258125590858</v>
      </c>
      <c r="AO3230" s="67">
        <v>541688688525</v>
      </c>
      <c r="AP3230" s="67">
        <v>1169802700287</v>
      </c>
      <c r="AQ3230" s="67">
        <v>1750720827930</v>
      </c>
      <c r="AR3230" s="67">
        <v>307642404866</v>
      </c>
      <c r="AS3230" s="67">
        <v>248098713601</v>
      </c>
      <c r="AT3230" s="67">
        <v>59543691264</v>
      </c>
      <c r="AU3230" s="67">
        <v>692781000000</v>
      </c>
      <c r="AV3230" s="67">
        <v>539987000000</v>
      </c>
      <c r="AW3230" s="67">
        <v>211260564</v>
      </c>
      <c r="AX3230" s="67">
        <v>91050159</v>
      </c>
      <c r="AY3230" s="67">
        <v>45145790</v>
      </c>
      <c r="AZ3230" s="67">
        <v>45904370</v>
      </c>
      <c r="BA3230" s="67">
        <v>14914371</v>
      </c>
      <c r="BB3230" s="67">
        <v>27034991</v>
      </c>
      <c r="BC3230" s="67">
        <v>0</v>
      </c>
      <c r="BD3230" s="67">
        <v>9046393</v>
      </c>
      <c r="BE3230" s="67">
        <v>40317761</v>
      </c>
      <c r="BF3230" s="67">
        <v>28896889</v>
      </c>
      <c r="BG3230" s="67"/>
      <c r="BH3230" s="67">
        <v>0</v>
      </c>
      <c r="BI3230" s="67"/>
      <c r="BJ3230" s="67"/>
      <c r="BK3230" s="67">
        <v>0</v>
      </c>
      <c r="BL3230" s="67"/>
      <c r="BM3230" s="67"/>
      <c r="BN3230" s="67"/>
      <c r="BO3230" s="67"/>
      <c r="BP3230" s="67"/>
      <c r="BQ3230" s="67"/>
      <c r="BR3230" s="67"/>
      <c r="BS3230" s="67"/>
      <c r="BT3230" s="67"/>
      <c r="BU3230" s="67"/>
      <c r="BV3230" s="67"/>
      <c r="BW3230" s="67"/>
      <c r="BX3230" s="67"/>
      <c r="BY3230" s="67"/>
      <c r="BZ3230" s="67">
        <v>618939442682</v>
      </c>
      <c r="CA3230" s="67">
        <v>235038710401</v>
      </c>
      <c r="CB3230" s="67">
        <v>383900732281</v>
      </c>
      <c r="CC3230" s="67">
        <v>1079587108112</v>
      </c>
      <c r="CD3230" s="67">
        <v>926800000000</v>
      </c>
    </row>
    <row r="3231" spans="1:82">
      <c r="A3231" t="s">
        <v>3620</v>
      </c>
      <c r="B3231" t="s">
        <v>3621</v>
      </c>
      <c r="C3231" t="s">
        <v>210</v>
      </c>
      <c r="D3231" t="s">
        <v>62</v>
      </c>
      <c r="E3231" t="s">
        <v>153</v>
      </c>
      <c r="F3231" s="67">
        <v>1999</v>
      </c>
      <c r="G3231" t="s">
        <v>3626</v>
      </c>
      <c r="H3231" s="67">
        <v>3958723</v>
      </c>
      <c r="I3231" s="67">
        <v>193056202265</v>
      </c>
      <c r="J3231" s="67">
        <v>988131228742</v>
      </c>
      <c r="K3231" s="67">
        <v>771961784868</v>
      </c>
      <c r="L3231" s="67">
        <v>1745932614</v>
      </c>
      <c r="M3231" s="67">
        <v>909153737</v>
      </c>
      <c r="N3231" s="67">
        <v>15766839</v>
      </c>
      <c r="O3231" s="67">
        <v>118951631</v>
      </c>
      <c r="P3231" s="67">
        <v>447564258</v>
      </c>
      <c r="Q3231" s="67">
        <v>23882232</v>
      </c>
      <c r="R3231" s="67">
        <v>71745111</v>
      </c>
      <c r="S3231" s="67">
        <v>18267802</v>
      </c>
      <c r="T3231" s="67">
        <v>0</v>
      </c>
      <c r="U3231" s="67">
        <v>0</v>
      </c>
      <c r="V3231" s="67">
        <v>0</v>
      </c>
      <c r="W3231" s="67">
        <v>0</v>
      </c>
      <c r="X3231" s="67">
        <v>0</v>
      </c>
      <c r="Y3231" s="67">
        <v>0</v>
      </c>
      <c r="Z3231" s="67">
        <v>0</v>
      </c>
      <c r="AA3231" s="67">
        <v>0</v>
      </c>
      <c r="AB3231" s="67">
        <v>0</v>
      </c>
      <c r="AC3231" s="67">
        <v>0</v>
      </c>
      <c r="AD3231" s="67">
        <v>0</v>
      </c>
      <c r="AE3231" s="67">
        <v>0</v>
      </c>
      <c r="AF3231" s="67">
        <v>0</v>
      </c>
      <c r="AG3231" s="67">
        <v>0</v>
      </c>
      <c r="AH3231" s="67">
        <v>0</v>
      </c>
      <c r="AI3231" s="67">
        <v>0</v>
      </c>
      <c r="AJ3231" s="67">
        <v>0</v>
      </c>
      <c r="AK3231" s="67">
        <v>0</v>
      </c>
      <c r="AL3231" s="67">
        <v>0</v>
      </c>
      <c r="AM3231" s="67">
        <v>831040482810</v>
      </c>
      <c r="AN3231" s="67">
        <v>271857207229</v>
      </c>
      <c r="AO3231" s="67">
        <v>562354574861</v>
      </c>
      <c r="AP3231" s="67">
        <v>1229947911019</v>
      </c>
      <c r="AQ3231" s="67">
        <v>1802776700358</v>
      </c>
      <c r="AR3231" s="67">
        <v>298297993245</v>
      </c>
      <c r="AS3231" s="67">
        <v>240562897778</v>
      </c>
      <c r="AT3231" s="67">
        <v>57735095467</v>
      </c>
      <c r="AU3231" s="67">
        <v>725986000000</v>
      </c>
      <c r="AV3231" s="67">
        <v>567165000000</v>
      </c>
      <c r="AW3231" s="67">
        <v>202164302</v>
      </c>
      <c r="AX3231" s="67">
        <v>91401152</v>
      </c>
      <c r="AY3231" s="67">
        <v>45173203</v>
      </c>
      <c r="AZ3231" s="67">
        <v>46227949</v>
      </c>
      <c r="BA3231" s="67">
        <v>7860616</v>
      </c>
      <c r="BB3231" s="67">
        <v>26557223</v>
      </c>
      <c r="BC3231" s="67">
        <v>0</v>
      </c>
      <c r="BD3231" s="67">
        <v>8775789</v>
      </c>
      <c r="BE3231" s="67">
        <v>41371636</v>
      </c>
      <c r="BF3231" s="67">
        <v>26197885</v>
      </c>
      <c r="BG3231" s="67"/>
      <c r="BH3231" s="67">
        <v>0</v>
      </c>
      <c r="BI3231" s="67"/>
      <c r="BJ3231" s="67"/>
      <c r="BK3231" s="67">
        <v>0</v>
      </c>
      <c r="BL3231" s="67"/>
      <c r="BM3231" s="67"/>
      <c r="BN3231" s="67"/>
      <c r="BO3231" s="67"/>
      <c r="BP3231" s="67"/>
      <c r="BQ3231" s="67"/>
      <c r="BR3231" s="67"/>
      <c r="BS3231" s="67"/>
      <c r="BT3231" s="67"/>
      <c r="BU3231" s="67"/>
      <c r="BV3231" s="67"/>
      <c r="BW3231" s="67"/>
      <c r="BX3231" s="67"/>
      <c r="BY3231" s="67"/>
      <c r="BZ3231" s="67">
        <v>604278246154</v>
      </c>
      <c r="CA3231" s="67">
        <v>227981583608</v>
      </c>
      <c r="CB3231" s="67">
        <v>376296662546</v>
      </c>
      <c r="CC3231" s="67">
        <v>1061599403701</v>
      </c>
      <c r="CD3231" s="67">
        <v>902800000000</v>
      </c>
    </row>
    <row r="3232" spans="1:82">
      <c r="A3232" t="s">
        <v>3620</v>
      </c>
      <c r="B3232" t="s">
        <v>3621</v>
      </c>
      <c r="C3232" t="s">
        <v>210</v>
      </c>
      <c r="D3232" t="s">
        <v>62</v>
      </c>
      <c r="E3232" t="s">
        <v>153</v>
      </c>
      <c r="F3232" s="67">
        <v>2000</v>
      </c>
      <c r="G3232" t="s">
        <v>3627</v>
      </c>
      <c r="H3232" s="67">
        <v>4027887</v>
      </c>
      <c r="I3232" s="67">
        <v>209346291422</v>
      </c>
      <c r="J3232" s="67">
        <v>1010260380135</v>
      </c>
      <c r="K3232" s="67">
        <v>815350950312</v>
      </c>
      <c r="L3232" s="67">
        <v>1749178105</v>
      </c>
      <c r="M3232" s="67">
        <v>909153737</v>
      </c>
      <c r="N3232" s="67">
        <v>15972107</v>
      </c>
      <c r="O3232" s="67">
        <v>118654729</v>
      </c>
      <c r="P3232" s="67">
        <v>453391324</v>
      </c>
      <c r="Q3232" s="67">
        <v>24193166</v>
      </c>
      <c r="R3232" s="67">
        <v>72679197</v>
      </c>
      <c r="S3232" s="67">
        <v>17984816</v>
      </c>
      <c r="T3232" s="67">
        <v>0</v>
      </c>
      <c r="U3232" s="67">
        <v>0</v>
      </c>
      <c r="V3232" s="67">
        <v>0</v>
      </c>
      <c r="W3232" s="67">
        <v>0</v>
      </c>
      <c r="X3232" s="67">
        <v>0</v>
      </c>
      <c r="Y3232" s="67">
        <v>0</v>
      </c>
      <c r="Z3232" s="67">
        <v>0</v>
      </c>
      <c r="AA3232" s="67">
        <v>0</v>
      </c>
      <c r="AB3232" s="67">
        <v>0</v>
      </c>
      <c r="AC3232" s="67">
        <v>0</v>
      </c>
      <c r="AD3232" s="67">
        <v>0</v>
      </c>
      <c r="AE3232" s="67">
        <v>0</v>
      </c>
      <c r="AF3232" s="67">
        <v>0</v>
      </c>
      <c r="AG3232" s="67">
        <v>0</v>
      </c>
      <c r="AH3232" s="67">
        <v>0</v>
      </c>
      <c r="AI3232" s="67">
        <v>0</v>
      </c>
      <c r="AJ3232" s="67">
        <v>0</v>
      </c>
      <c r="AK3232" s="67">
        <v>0</v>
      </c>
      <c r="AL3232" s="67">
        <v>0</v>
      </c>
      <c r="AM3232" s="67">
        <v>886055254155</v>
      </c>
      <c r="AN3232" s="67">
        <v>293103133045</v>
      </c>
      <c r="AO3232" s="67">
        <v>595558795111</v>
      </c>
      <c r="AP3232" s="67">
        <v>1285641485246</v>
      </c>
      <c r="AQ3232" s="67">
        <v>1873423039546</v>
      </c>
      <c r="AR3232" s="67">
        <v>271845025811</v>
      </c>
      <c r="AS3232" s="67">
        <v>219229859525</v>
      </c>
      <c r="AT3232" s="67">
        <v>52615166286</v>
      </c>
      <c r="AU3232" s="67">
        <v>752351000000</v>
      </c>
      <c r="AV3232" s="67">
        <v>607200000000</v>
      </c>
      <c r="AW3232" s="67">
        <v>189051745</v>
      </c>
      <c r="AX3232" s="67">
        <v>90585697</v>
      </c>
      <c r="AY3232" s="67">
        <v>45131111</v>
      </c>
      <c r="AZ3232" s="67">
        <v>45454586</v>
      </c>
      <c r="BA3232" s="67">
        <v>7675843</v>
      </c>
      <c r="BB3232" s="67">
        <v>27954303</v>
      </c>
      <c r="BC3232" s="67">
        <v>0</v>
      </c>
      <c r="BD3232" s="67">
        <v>6675778</v>
      </c>
      <c r="BE3232" s="67">
        <v>42247031</v>
      </c>
      <c r="BF3232" s="67">
        <v>13913092</v>
      </c>
      <c r="BG3232" s="67"/>
      <c r="BH3232" s="67">
        <v>0</v>
      </c>
      <c r="BI3232" s="67"/>
      <c r="BJ3232" s="67"/>
      <c r="BK3232" s="67">
        <v>0</v>
      </c>
      <c r="BL3232" s="67"/>
      <c r="BM3232" s="67"/>
      <c r="BN3232" s="67"/>
      <c r="BO3232" s="67"/>
      <c r="BP3232" s="67"/>
      <c r="BQ3232" s="67"/>
      <c r="BR3232" s="67"/>
      <c r="BS3232" s="67"/>
      <c r="BT3232" s="67"/>
      <c r="BU3232" s="67"/>
      <c r="BV3232" s="67"/>
      <c r="BW3232" s="67"/>
      <c r="BX3232" s="67"/>
      <c r="BY3232" s="67"/>
      <c r="BZ3232" s="67">
        <v>664504806659</v>
      </c>
      <c r="CA3232" s="67">
        <v>249773953428</v>
      </c>
      <c r="CB3232" s="67">
        <v>414730853230</v>
      </c>
      <c r="CC3232" s="67">
        <v>1081689884214</v>
      </c>
      <c r="CD3232" s="67">
        <v>936500000000</v>
      </c>
    </row>
    <row r="3233" spans="1:82">
      <c r="A3233" t="s">
        <v>3620</v>
      </c>
      <c r="B3233" t="s">
        <v>3621</v>
      </c>
      <c r="C3233" t="s">
        <v>210</v>
      </c>
      <c r="D3233" t="s">
        <v>62</v>
      </c>
      <c r="E3233" t="s">
        <v>153</v>
      </c>
      <c r="F3233" s="67">
        <v>2001</v>
      </c>
      <c r="G3233" t="s">
        <v>3628</v>
      </c>
      <c r="H3233" s="67">
        <v>4138012</v>
      </c>
      <c r="I3233" s="67">
        <v>224170695901</v>
      </c>
      <c r="J3233" s="67">
        <v>1014611415741</v>
      </c>
      <c r="K3233" s="67">
        <v>819931256552</v>
      </c>
      <c r="L3233" s="67">
        <v>1749436573</v>
      </c>
      <c r="M3233" s="67">
        <v>909153737</v>
      </c>
      <c r="N3233" s="67">
        <v>16040351</v>
      </c>
      <c r="O3233" s="67">
        <v>118357827</v>
      </c>
      <c r="P3233" s="67">
        <v>455327105</v>
      </c>
      <c r="Q3233" s="67">
        <v>24296461</v>
      </c>
      <c r="R3233" s="67">
        <v>72989505</v>
      </c>
      <c r="S3233" s="67">
        <v>17705688</v>
      </c>
      <c r="T3233" s="67">
        <v>0</v>
      </c>
      <c r="U3233" s="67">
        <v>0</v>
      </c>
      <c r="V3233" s="67">
        <v>0</v>
      </c>
      <c r="W3233" s="67">
        <v>0</v>
      </c>
      <c r="X3233" s="67">
        <v>0</v>
      </c>
      <c r="Y3233" s="67">
        <v>0</v>
      </c>
      <c r="Z3233" s="67">
        <v>0</v>
      </c>
      <c r="AA3233" s="67">
        <v>0</v>
      </c>
      <c r="AB3233" s="67">
        <v>0</v>
      </c>
      <c r="AC3233" s="67">
        <v>0</v>
      </c>
      <c r="AD3233" s="67">
        <v>0</v>
      </c>
      <c r="AE3233" s="67">
        <v>0</v>
      </c>
      <c r="AF3233" s="67">
        <v>0</v>
      </c>
      <c r="AG3233" s="67">
        <v>0</v>
      </c>
      <c r="AH3233" s="67">
        <v>0</v>
      </c>
      <c r="AI3233" s="67">
        <v>0</v>
      </c>
      <c r="AJ3233" s="67">
        <v>0</v>
      </c>
      <c r="AK3233" s="67">
        <v>0</v>
      </c>
      <c r="AL3233" s="67">
        <v>0</v>
      </c>
      <c r="AM3233" s="67">
        <v>898137151246</v>
      </c>
      <c r="AN3233" s="67">
        <v>298644129290</v>
      </c>
      <c r="AO3233" s="67">
        <v>601796460054</v>
      </c>
      <c r="AP3233" s="67">
        <v>1318783619265</v>
      </c>
      <c r="AQ3233" s="67">
        <v>1903368312190</v>
      </c>
      <c r="AR3233" s="67">
        <v>244212086040</v>
      </c>
      <c r="AS3233" s="67">
        <v>196945230678</v>
      </c>
      <c r="AT3233" s="67">
        <v>47266855363</v>
      </c>
      <c r="AU3233" s="67">
        <v>763126000000</v>
      </c>
      <c r="AV3233" s="67">
        <v>616700000000</v>
      </c>
      <c r="AW3233" s="67">
        <v>214640969</v>
      </c>
      <c r="AX3233" s="67">
        <v>112275040</v>
      </c>
      <c r="AY3233" s="67">
        <v>56101160</v>
      </c>
      <c r="AZ3233" s="67">
        <v>56173880</v>
      </c>
      <c r="BA3233" s="67">
        <v>8811400</v>
      </c>
      <c r="BB3233" s="67">
        <v>27198100</v>
      </c>
      <c r="BC3233" s="67">
        <v>0</v>
      </c>
      <c r="BD3233" s="67">
        <v>5999507</v>
      </c>
      <c r="BE3233" s="67">
        <v>53528090</v>
      </c>
      <c r="BF3233" s="67">
        <v>6828833</v>
      </c>
      <c r="BG3233" s="67"/>
      <c r="BH3233" s="67">
        <v>0</v>
      </c>
      <c r="BI3233" s="67"/>
      <c r="BJ3233" s="67"/>
      <c r="BK3233" s="67">
        <v>0</v>
      </c>
      <c r="BL3233" s="67"/>
      <c r="BM3233" s="67"/>
      <c r="BN3233" s="67"/>
      <c r="BO3233" s="67"/>
      <c r="BP3233" s="67"/>
      <c r="BQ3233" s="67"/>
      <c r="BR3233" s="67"/>
      <c r="BS3233" s="67"/>
      <c r="BT3233" s="67"/>
      <c r="BU3233" s="67"/>
      <c r="BV3233" s="67"/>
      <c r="BW3233" s="67"/>
      <c r="BX3233" s="67"/>
      <c r="BY3233" s="67"/>
      <c r="BZ3233" s="67">
        <v>665337472350</v>
      </c>
      <c r="CA3233" s="67">
        <v>250269243972</v>
      </c>
      <c r="CB3233" s="67">
        <v>415068228378</v>
      </c>
      <c r="CC3233" s="67">
        <v>1056190199360</v>
      </c>
      <c r="CD3233" s="67">
        <v>909800000000</v>
      </c>
    </row>
    <row r="3234" spans="1:82">
      <c r="A3234" t="s">
        <v>3620</v>
      </c>
      <c r="B3234" t="s">
        <v>3621</v>
      </c>
      <c r="C3234" t="s">
        <v>210</v>
      </c>
      <c r="D3234" t="s">
        <v>62</v>
      </c>
      <c r="E3234" t="s">
        <v>153</v>
      </c>
      <c r="F3234" s="67">
        <v>2002</v>
      </c>
      <c r="G3234" t="s">
        <v>3629</v>
      </c>
      <c r="H3234" s="67">
        <v>4175950</v>
      </c>
      <c r="I3234" s="67">
        <v>233560856509</v>
      </c>
      <c r="J3234" s="67">
        <v>1105792507732</v>
      </c>
      <c r="K3234" s="67">
        <v>877567443616</v>
      </c>
      <c r="L3234" s="67">
        <v>1749789239</v>
      </c>
      <c r="M3234" s="67">
        <v>909153737</v>
      </c>
      <c r="N3234" s="67">
        <v>16108594</v>
      </c>
      <c r="O3234" s="67">
        <v>118060925</v>
      </c>
      <c r="P3234" s="67">
        <v>457264486</v>
      </c>
      <c r="Q3234" s="67">
        <v>24399840</v>
      </c>
      <c r="R3234" s="67">
        <v>73300070</v>
      </c>
      <c r="S3234" s="67">
        <v>17443030</v>
      </c>
      <c r="T3234" s="67">
        <v>0</v>
      </c>
      <c r="U3234" s="67">
        <v>0</v>
      </c>
      <c r="V3234" s="67">
        <v>0</v>
      </c>
      <c r="W3234" s="67">
        <v>0</v>
      </c>
      <c r="X3234" s="67">
        <v>0</v>
      </c>
      <c r="Y3234" s="67">
        <v>0</v>
      </c>
      <c r="Z3234" s="67">
        <v>0</v>
      </c>
      <c r="AA3234" s="67">
        <v>0</v>
      </c>
      <c r="AB3234" s="67">
        <v>0</v>
      </c>
      <c r="AC3234" s="67">
        <v>0</v>
      </c>
      <c r="AD3234" s="67">
        <v>0</v>
      </c>
      <c r="AE3234" s="67">
        <v>0</v>
      </c>
      <c r="AF3234" s="67">
        <v>0</v>
      </c>
      <c r="AG3234" s="67">
        <v>0</v>
      </c>
      <c r="AH3234" s="67">
        <v>0</v>
      </c>
      <c r="AI3234" s="67">
        <v>0</v>
      </c>
      <c r="AJ3234" s="67">
        <v>0</v>
      </c>
      <c r="AK3234" s="67">
        <v>0</v>
      </c>
      <c r="AL3234" s="67">
        <v>0</v>
      </c>
      <c r="AM3234" s="67">
        <v>878610899042</v>
      </c>
      <c r="AN3234" s="67">
        <v>291292787320</v>
      </c>
      <c r="AO3234" s="67">
        <v>589761411950</v>
      </c>
      <c r="AP3234" s="67">
        <v>1342767521574</v>
      </c>
      <c r="AQ3234" s="67">
        <v>1897804380631</v>
      </c>
      <c r="AR3234" s="67">
        <v>225528484894</v>
      </c>
      <c r="AS3234" s="67">
        <v>181877810398</v>
      </c>
      <c r="AT3234" s="67">
        <v>43650674496</v>
      </c>
      <c r="AU3234" s="67">
        <v>828449000000</v>
      </c>
      <c r="AV3234" s="67">
        <v>657465000000</v>
      </c>
      <c r="AW3234" s="67">
        <v>216071638</v>
      </c>
      <c r="AX3234" s="67">
        <v>129412449</v>
      </c>
      <c r="AY3234" s="67">
        <v>64665476</v>
      </c>
      <c r="AZ3234" s="67">
        <v>64746973</v>
      </c>
      <c r="BA3234" s="67">
        <v>9771060</v>
      </c>
      <c r="BB3234" s="67">
        <v>27753548</v>
      </c>
      <c r="BC3234" s="67">
        <v>0</v>
      </c>
      <c r="BD3234" s="67">
        <v>4727013</v>
      </c>
      <c r="BE3234" s="67">
        <v>33263713</v>
      </c>
      <c r="BF3234" s="67">
        <v>11143854</v>
      </c>
      <c r="BG3234" s="67"/>
      <c r="BH3234" s="67">
        <v>0</v>
      </c>
      <c r="BI3234" s="67"/>
      <c r="BJ3234" s="67"/>
      <c r="BK3234" s="67">
        <v>0</v>
      </c>
      <c r="BL3234" s="67"/>
      <c r="BM3234" s="67"/>
      <c r="BN3234" s="67"/>
      <c r="BO3234" s="67"/>
      <c r="BP3234" s="67"/>
      <c r="BQ3234" s="67"/>
      <c r="BR3234" s="67"/>
      <c r="BS3234" s="67"/>
      <c r="BT3234" s="67"/>
      <c r="BU3234" s="67"/>
      <c r="BV3234" s="67"/>
      <c r="BW3234" s="67"/>
      <c r="BX3234" s="67"/>
      <c r="BY3234" s="67"/>
      <c r="BZ3234" s="67">
        <v>663546346958</v>
      </c>
      <c r="CA3234" s="67">
        <v>250447857255</v>
      </c>
      <c r="CB3234" s="67">
        <v>413098489704</v>
      </c>
      <c r="CC3234" s="67">
        <v>1060274903490</v>
      </c>
      <c r="CD3234" s="67">
        <v>889300000000</v>
      </c>
    </row>
    <row r="3235" spans="1:82">
      <c r="A3235" t="s">
        <v>3620</v>
      </c>
      <c r="B3235" t="s">
        <v>3621</v>
      </c>
      <c r="C3235" t="s">
        <v>210</v>
      </c>
      <c r="D3235" t="s">
        <v>62</v>
      </c>
      <c r="E3235" t="s">
        <v>153</v>
      </c>
      <c r="F3235" s="67">
        <v>2003</v>
      </c>
      <c r="G3235" t="s">
        <v>3630</v>
      </c>
      <c r="H3235" s="67">
        <v>4114826</v>
      </c>
      <c r="I3235" s="67">
        <v>238169451896</v>
      </c>
      <c r="J3235" s="67">
        <v>1284542944325</v>
      </c>
      <c r="K3235" s="67">
        <v>941285892810</v>
      </c>
      <c r="L3235" s="67">
        <v>1356493988</v>
      </c>
      <c r="M3235" s="67">
        <v>606102492</v>
      </c>
      <c r="N3235" s="67">
        <v>16176837</v>
      </c>
      <c r="O3235" s="67">
        <v>117764023</v>
      </c>
      <c r="P3235" s="67">
        <v>459201867</v>
      </c>
      <c r="Q3235" s="67">
        <v>24503220</v>
      </c>
      <c r="R3235" s="67">
        <v>73610634</v>
      </c>
      <c r="S3235" s="67">
        <v>17189544</v>
      </c>
      <c r="T3235" s="67">
        <v>0</v>
      </c>
      <c r="U3235" s="67">
        <v>0</v>
      </c>
      <c r="V3235" s="67">
        <v>0</v>
      </c>
      <c r="W3235" s="67">
        <v>0</v>
      </c>
      <c r="X3235" s="67">
        <v>0</v>
      </c>
      <c r="Y3235" s="67">
        <v>0</v>
      </c>
      <c r="Z3235" s="67">
        <v>0</v>
      </c>
      <c r="AA3235" s="67">
        <v>0</v>
      </c>
      <c r="AB3235" s="67">
        <v>0</v>
      </c>
      <c r="AC3235" s="67">
        <v>0</v>
      </c>
      <c r="AD3235" s="67">
        <v>0</v>
      </c>
      <c r="AE3235" s="67">
        <v>0</v>
      </c>
      <c r="AF3235" s="67">
        <v>0</v>
      </c>
      <c r="AG3235" s="67">
        <v>0</v>
      </c>
      <c r="AH3235" s="67">
        <v>0</v>
      </c>
      <c r="AI3235" s="67">
        <v>0</v>
      </c>
      <c r="AJ3235" s="67">
        <v>0</v>
      </c>
      <c r="AK3235" s="67">
        <v>0</v>
      </c>
      <c r="AL3235" s="67">
        <v>0</v>
      </c>
      <c r="AM3235" s="67">
        <v>885519100493</v>
      </c>
      <c r="AN3235" s="67">
        <v>298371007143</v>
      </c>
      <c r="AO3235" s="67">
        <v>588583672298</v>
      </c>
      <c r="AP3235" s="67">
        <v>1464749774546</v>
      </c>
      <c r="AQ3235" s="67">
        <v>1907932756454</v>
      </c>
      <c r="AR3235" s="67">
        <v>215102738306</v>
      </c>
      <c r="AS3235" s="67">
        <v>173469950247</v>
      </c>
      <c r="AT3235" s="67">
        <v>41632788059</v>
      </c>
      <c r="AU3235" s="67">
        <v>967255000000</v>
      </c>
      <c r="AV3235" s="67">
        <v>708784000000</v>
      </c>
      <c r="AW3235" s="67">
        <v>234770625</v>
      </c>
      <c r="AX3235" s="67">
        <v>154025584</v>
      </c>
      <c r="AY3235" s="67">
        <v>76985110</v>
      </c>
      <c r="AZ3235" s="67">
        <v>77040474</v>
      </c>
      <c r="BA3235" s="67">
        <v>12483034</v>
      </c>
      <c r="BB3235" s="67">
        <v>28801242</v>
      </c>
      <c r="BC3235" s="67">
        <v>0</v>
      </c>
      <c r="BD3235" s="67">
        <v>3510278</v>
      </c>
      <c r="BE3235" s="67">
        <v>25906035</v>
      </c>
      <c r="BF3235" s="67">
        <v>10044453</v>
      </c>
      <c r="BG3235" s="67"/>
      <c r="BH3235" s="67">
        <v>0</v>
      </c>
      <c r="BI3235" s="67"/>
      <c r="BJ3235" s="67"/>
      <c r="BK3235" s="67">
        <v>0</v>
      </c>
      <c r="BL3235" s="67"/>
      <c r="BM3235" s="67"/>
      <c r="BN3235" s="67"/>
      <c r="BO3235" s="67"/>
      <c r="BP3235" s="67"/>
      <c r="BQ3235" s="67"/>
      <c r="BR3235" s="67"/>
      <c r="BS3235" s="67"/>
      <c r="BT3235" s="67"/>
      <c r="BU3235" s="67"/>
      <c r="BV3235" s="67"/>
      <c r="BW3235" s="67"/>
      <c r="BX3235" s="67"/>
      <c r="BY3235" s="67"/>
      <c r="BZ3235" s="67">
        <v>681928304763</v>
      </c>
      <c r="CA3235" s="67">
        <v>258148001649</v>
      </c>
      <c r="CB3235" s="67">
        <v>423780303114</v>
      </c>
      <c r="CC3235" s="67">
        <v>1155736813694</v>
      </c>
      <c r="CD3235" s="67">
        <v>897300000000</v>
      </c>
    </row>
    <row r="3236" spans="1:82">
      <c r="A3236" t="s">
        <v>3620</v>
      </c>
      <c r="B3236" t="s">
        <v>3621</v>
      </c>
      <c r="C3236" t="s">
        <v>210</v>
      </c>
      <c r="D3236" t="s">
        <v>62</v>
      </c>
      <c r="E3236" t="s">
        <v>153</v>
      </c>
      <c r="F3236" s="67">
        <v>2004</v>
      </c>
      <c r="G3236" t="s">
        <v>3631</v>
      </c>
      <c r="H3236" s="67">
        <v>4166664</v>
      </c>
      <c r="I3236" s="67">
        <v>247759119266</v>
      </c>
      <c r="J3236" s="67">
        <v>1464359228327</v>
      </c>
      <c r="K3236" s="67">
        <v>1073655295553</v>
      </c>
      <c r="L3236" s="67">
        <v>1354754379</v>
      </c>
      <c r="M3236" s="67">
        <v>606102491</v>
      </c>
      <c r="N3236" s="67">
        <v>16245080</v>
      </c>
      <c r="O3236" s="67">
        <v>117460052</v>
      </c>
      <c r="P3236" s="67">
        <v>461139247</v>
      </c>
      <c r="Q3236" s="67">
        <v>24606599</v>
      </c>
      <c r="R3236" s="67">
        <v>73921199</v>
      </c>
      <c r="S3236" s="67">
        <v>16889168</v>
      </c>
      <c r="T3236" s="67">
        <v>0</v>
      </c>
      <c r="U3236" s="67">
        <v>0</v>
      </c>
      <c r="V3236" s="67">
        <v>0</v>
      </c>
      <c r="W3236" s="67">
        <v>0</v>
      </c>
      <c r="X3236" s="67">
        <v>0</v>
      </c>
      <c r="Y3236" s="67">
        <v>0</v>
      </c>
      <c r="Z3236" s="67">
        <v>0</v>
      </c>
      <c r="AA3236" s="67">
        <v>0</v>
      </c>
      <c r="AB3236" s="67">
        <v>0</v>
      </c>
      <c r="AC3236" s="67">
        <v>0</v>
      </c>
      <c r="AD3236" s="67">
        <v>0</v>
      </c>
      <c r="AE3236" s="67">
        <v>0</v>
      </c>
      <c r="AF3236" s="67">
        <v>0</v>
      </c>
      <c r="AG3236" s="67">
        <v>0</v>
      </c>
      <c r="AH3236" s="67">
        <v>0</v>
      </c>
      <c r="AI3236" s="67">
        <v>0</v>
      </c>
      <c r="AJ3236" s="67">
        <v>0</v>
      </c>
      <c r="AK3236" s="67">
        <v>0</v>
      </c>
      <c r="AL3236" s="67">
        <v>0</v>
      </c>
      <c r="AM3236" s="67">
        <v>895683125847</v>
      </c>
      <c r="AN3236" s="67">
        <v>305616773674</v>
      </c>
      <c r="AO3236" s="67">
        <v>590784668408</v>
      </c>
      <c r="AP3236" s="67">
        <v>1527288439638</v>
      </c>
      <c r="AQ3236" s="67">
        <v>1924067856901</v>
      </c>
      <c r="AR3236" s="67">
        <v>212847559658</v>
      </c>
      <c r="AS3236" s="67">
        <v>171651257789</v>
      </c>
      <c r="AT3236" s="67">
        <v>41196301869</v>
      </c>
      <c r="AU3236" s="67">
        <v>1120990000000</v>
      </c>
      <c r="AV3236" s="67">
        <v>821900000000</v>
      </c>
      <c r="AW3236" s="67">
        <v>278259683</v>
      </c>
      <c r="AX3236" s="67">
        <v>173118696</v>
      </c>
      <c r="AY3236" s="67">
        <v>86498339</v>
      </c>
      <c r="AZ3236" s="67">
        <v>86620357</v>
      </c>
      <c r="BA3236" s="67">
        <v>15462244</v>
      </c>
      <c r="BB3236" s="67">
        <v>31708239</v>
      </c>
      <c r="BC3236" s="67">
        <v>0</v>
      </c>
      <c r="BD3236" s="67">
        <v>2151245</v>
      </c>
      <c r="BE3236" s="67">
        <v>16791121</v>
      </c>
      <c r="BF3236" s="67">
        <v>39028138</v>
      </c>
      <c r="BG3236" s="67"/>
      <c r="BH3236" s="67">
        <v>0</v>
      </c>
      <c r="BI3236" s="67"/>
      <c r="BJ3236" s="67"/>
      <c r="BK3236" s="67">
        <v>0</v>
      </c>
      <c r="BL3236" s="67"/>
      <c r="BM3236" s="67"/>
      <c r="BN3236" s="67"/>
      <c r="BO3236" s="67"/>
      <c r="BP3236" s="67"/>
      <c r="BQ3236" s="67"/>
      <c r="BR3236" s="67"/>
      <c r="BS3236" s="67"/>
      <c r="BT3236" s="67"/>
      <c r="BU3236" s="67"/>
      <c r="BV3236" s="67"/>
      <c r="BW3236" s="67"/>
      <c r="BX3236" s="67"/>
      <c r="BY3236" s="67"/>
      <c r="BZ3236" s="67">
        <v>735038879046</v>
      </c>
      <c r="CA3236" s="67">
        <v>278976271255</v>
      </c>
      <c r="CB3236" s="67">
        <v>456062607792</v>
      </c>
      <c r="CC3236" s="67">
        <v>1247254698387</v>
      </c>
      <c r="CD3236" s="67">
        <v>948200000000</v>
      </c>
    </row>
    <row r="3237" spans="1:82">
      <c r="A3237" t="s">
        <v>3620</v>
      </c>
      <c r="B3237" t="s">
        <v>3621</v>
      </c>
      <c r="C3237" t="s">
        <v>210</v>
      </c>
      <c r="D3237" t="s">
        <v>62</v>
      </c>
      <c r="E3237" t="s">
        <v>153</v>
      </c>
      <c r="F3237" s="67">
        <v>2005</v>
      </c>
      <c r="G3237" t="s">
        <v>3632</v>
      </c>
      <c r="H3237" s="67">
        <v>4265762</v>
      </c>
      <c r="I3237" s="67">
        <v>258735314435</v>
      </c>
      <c r="J3237" s="67">
        <v>1644791089264</v>
      </c>
      <c r="K3237" s="67">
        <v>1202952812179</v>
      </c>
      <c r="L3237" s="67">
        <v>1306731704</v>
      </c>
      <c r="M3237" s="67">
        <v>575797367</v>
      </c>
      <c r="N3237" s="67">
        <v>16313323</v>
      </c>
      <c r="O3237" s="67">
        <v>117163150</v>
      </c>
      <c r="P3237" s="67">
        <v>463076628</v>
      </c>
      <c r="Q3237" s="67">
        <v>24709979</v>
      </c>
      <c r="R3237" s="67">
        <v>74231764</v>
      </c>
      <c r="S3237" s="67">
        <v>16569732</v>
      </c>
      <c r="T3237" s="67">
        <v>0</v>
      </c>
      <c r="U3237" s="67">
        <v>0</v>
      </c>
      <c r="V3237" s="67">
        <v>0</v>
      </c>
      <c r="W3237" s="67">
        <v>0</v>
      </c>
      <c r="X3237" s="67">
        <v>0</v>
      </c>
      <c r="Y3237" s="67">
        <v>0</v>
      </c>
      <c r="Z3237" s="67">
        <v>0</v>
      </c>
      <c r="AA3237" s="67">
        <v>0</v>
      </c>
      <c r="AB3237" s="67">
        <v>0</v>
      </c>
      <c r="AC3237" s="67">
        <v>0</v>
      </c>
      <c r="AD3237" s="67">
        <v>0</v>
      </c>
      <c r="AE3237" s="67">
        <v>0</v>
      </c>
      <c r="AF3237" s="67">
        <v>0</v>
      </c>
      <c r="AG3237" s="67">
        <v>0</v>
      </c>
      <c r="AH3237" s="67">
        <v>0</v>
      </c>
      <c r="AI3237" s="67">
        <v>0</v>
      </c>
      <c r="AJ3237" s="67">
        <v>0</v>
      </c>
      <c r="AK3237" s="67">
        <v>0</v>
      </c>
      <c r="AL3237" s="67">
        <v>0</v>
      </c>
      <c r="AM3237" s="67">
        <v>920760805029</v>
      </c>
      <c r="AN3237" s="67">
        <v>316580944249</v>
      </c>
      <c r="AO3237" s="67">
        <v>604497636623</v>
      </c>
      <c r="AP3237" s="67">
        <v>1607977827861</v>
      </c>
      <c r="AQ3237" s="67">
        <v>1951265241879</v>
      </c>
      <c r="AR3237" s="67">
        <v>214248996582</v>
      </c>
      <c r="AS3237" s="67">
        <v>172781448857</v>
      </c>
      <c r="AT3237" s="67">
        <v>41467547726</v>
      </c>
      <c r="AU3237" s="67">
        <v>1264466000000</v>
      </c>
      <c r="AV3237" s="67">
        <v>924794000000</v>
      </c>
      <c r="AW3237" s="67">
        <v>280783185</v>
      </c>
      <c r="AX3237" s="67">
        <v>193460170</v>
      </c>
      <c r="AY3237" s="67">
        <v>96699236</v>
      </c>
      <c r="AZ3237" s="67">
        <v>96760934</v>
      </c>
      <c r="BA3237" s="67">
        <v>9734343</v>
      </c>
      <c r="BB3237" s="67">
        <v>33687911</v>
      </c>
      <c r="BC3237" s="67">
        <v>0</v>
      </c>
      <c r="BD3237" s="67">
        <v>949627</v>
      </c>
      <c r="BE3237" s="67">
        <v>7046946</v>
      </c>
      <c r="BF3237" s="67">
        <v>35904187</v>
      </c>
      <c r="BG3237" s="67"/>
      <c r="BH3237" s="67">
        <v>0</v>
      </c>
      <c r="BI3237" s="67"/>
      <c r="BJ3237" s="67"/>
      <c r="BK3237" s="67">
        <v>0</v>
      </c>
      <c r="BL3237" s="67"/>
      <c r="BM3237" s="67"/>
      <c r="BN3237" s="67"/>
      <c r="BO3237" s="67"/>
      <c r="BP3237" s="67"/>
      <c r="BQ3237" s="67"/>
      <c r="BR3237" s="67"/>
      <c r="BS3237" s="67"/>
      <c r="BT3237" s="67"/>
      <c r="BU3237" s="67"/>
      <c r="BV3237" s="67"/>
      <c r="BW3237" s="67"/>
      <c r="BX3237" s="67"/>
      <c r="BY3237" s="67"/>
      <c r="BZ3237" s="67">
        <v>807448181515</v>
      </c>
      <c r="CA3237" s="67">
        <v>306297529166</v>
      </c>
      <c r="CB3237" s="67">
        <v>501150652350</v>
      </c>
      <c r="CC3237" s="67">
        <v>1361649961283</v>
      </c>
      <c r="CD3237" s="67">
        <v>1022000000000</v>
      </c>
    </row>
    <row r="3238" spans="1:82">
      <c r="A3238" t="s">
        <v>3620</v>
      </c>
      <c r="B3238" t="s">
        <v>3621</v>
      </c>
      <c r="C3238" t="s">
        <v>210</v>
      </c>
      <c r="D3238" t="s">
        <v>62</v>
      </c>
      <c r="E3238" t="s">
        <v>153</v>
      </c>
      <c r="F3238" s="67">
        <v>2006</v>
      </c>
      <c r="G3238" t="s">
        <v>3633</v>
      </c>
      <c r="H3238" s="67">
        <v>4401365</v>
      </c>
      <c r="I3238" s="67">
        <v>272424018862</v>
      </c>
      <c r="J3238" s="67">
        <v>1994105759952</v>
      </c>
      <c r="K3238" s="67">
        <v>1439484184553</v>
      </c>
      <c r="L3238" s="67">
        <v>1292375137</v>
      </c>
      <c r="M3238" s="67">
        <v>568221086</v>
      </c>
      <c r="N3238" s="67">
        <v>16381567</v>
      </c>
      <c r="O3238" s="67">
        <v>116866248</v>
      </c>
      <c r="P3238" s="67">
        <v>465014009</v>
      </c>
      <c r="Q3238" s="67">
        <v>24813358</v>
      </c>
      <c r="R3238" s="67">
        <v>74542328</v>
      </c>
      <c r="S3238" s="67">
        <v>16296741</v>
      </c>
      <c r="T3238" s="67">
        <v>0</v>
      </c>
      <c r="U3238" s="67">
        <v>0</v>
      </c>
      <c r="V3238" s="67">
        <v>0</v>
      </c>
      <c r="W3238" s="67">
        <v>0</v>
      </c>
      <c r="X3238" s="67">
        <v>0</v>
      </c>
      <c r="Y3238" s="67">
        <v>0</v>
      </c>
      <c r="Z3238" s="67">
        <v>0</v>
      </c>
      <c r="AA3238" s="67">
        <v>0</v>
      </c>
      <c r="AB3238" s="67">
        <v>0</v>
      </c>
      <c r="AC3238" s="67">
        <v>0</v>
      </c>
      <c r="AD3238" s="67">
        <v>0</v>
      </c>
      <c r="AE3238" s="67">
        <v>0</v>
      </c>
      <c r="AF3238" s="67">
        <v>0</v>
      </c>
      <c r="AG3238" s="67">
        <v>0</v>
      </c>
      <c r="AH3238" s="67">
        <v>0</v>
      </c>
      <c r="AI3238" s="67">
        <v>0</v>
      </c>
      <c r="AJ3238" s="67">
        <v>0</v>
      </c>
      <c r="AK3238" s="67">
        <v>0</v>
      </c>
      <c r="AL3238" s="67">
        <v>0</v>
      </c>
      <c r="AM3238" s="67">
        <v>1003611834017</v>
      </c>
      <c r="AN3238" s="67">
        <v>345461122265</v>
      </c>
      <c r="AO3238" s="67">
        <v>658435128874</v>
      </c>
      <c r="AP3238" s="67">
        <v>1803174468892</v>
      </c>
      <c r="AQ3238" s="67">
        <v>2020047792784</v>
      </c>
      <c r="AR3238" s="67">
        <v>228710255441</v>
      </c>
      <c r="AS3238" s="67">
        <v>184443754388</v>
      </c>
      <c r="AT3238" s="67">
        <v>44266501053</v>
      </c>
      <c r="AU3238" s="67">
        <v>1547770000000</v>
      </c>
      <c r="AV3238" s="67">
        <v>1117288000000</v>
      </c>
      <c r="AW3238" s="67">
        <v>343970203</v>
      </c>
      <c r="AX3238" s="67">
        <v>224397636</v>
      </c>
      <c r="AY3238" s="67">
        <v>112160093</v>
      </c>
      <c r="AZ3238" s="67">
        <v>112237543</v>
      </c>
      <c r="BA3238" s="67">
        <v>14832113</v>
      </c>
      <c r="BB3238" s="67">
        <v>36872525</v>
      </c>
      <c r="BC3238" s="67">
        <v>0</v>
      </c>
      <c r="BD3238" s="67">
        <v>2269186</v>
      </c>
      <c r="BE3238" s="67">
        <v>17700018</v>
      </c>
      <c r="BF3238" s="67">
        <v>47898725</v>
      </c>
      <c r="BG3238" s="67"/>
      <c r="BH3238" s="67">
        <v>0</v>
      </c>
      <c r="BI3238" s="67"/>
      <c r="BJ3238" s="67"/>
      <c r="BK3238" s="67">
        <v>0</v>
      </c>
      <c r="BL3238" s="67"/>
      <c r="BM3238" s="67"/>
      <c r="BN3238" s="67"/>
      <c r="BO3238" s="67"/>
      <c r="BP3238" s="67"/>
      <c r="BQ3238" s="67"/>
      <c r="BR3238" s="67"/>
      <c r="BS3238" s="67"/>
      <c r="BT3238" s="67"/>
      <c r="BU3238" s="67"/>
      <c r="BV3238" s="67"/>
      <c r="BW3238" s="67"/>
      <c r="BX3238" s="67"/>
      <c r="BY3238" s="67"/>
      <c r="BZ3238" s="67">
        <v>933762861181</v>
      </c>
      <c r="CA3238" s="67">
        <v>350929177528</v>
      </c>
      <c r="CB3238" s="67">
        <v>582833683653</v>
      </c>
      <c r="CC3238" s="67">
        <v>1593299086824</v>
      </c>
      <c r="CD3238" s="67">
        <v>1163000000000</v>
      </c>
    </row>
    <row r="3239" spans="1:82">
      <c r="A3239" t="s">
        <v>3620</v>
      </c>
      <c r="B3239" t="s">
        <v>3621</v>
      </c>
      <c r="C3239" t="s">
        <v>210</v>
      </c>
      <c r="D3239" t="s">
        <v>62</v>
      </c>
      <c r="E3239" t="s">
        <v>153</v>
      </c>
      <c r="F3239" s="67">
        <v>2007</v>
      </c>
      <c r="G3239" t="s">
        <v>3634</v>
      </c>
      <c r="H3239" s="67">
        <v>4588599</v>
      </c>
      <c r="I3239" s="67">
        <v>291097635371</v>
      </c>
      <c r="J3239" s="67">
        <v>2435193344347</v>
      </c>
      <c r="K3239" s="67">
        <v>1907302192484</v>
      </c>
      <c r="L3239" s="67">
        <v>1341149846</v>
      </c>
      <c r="M3239" s="67">
        <v>606102491</v>
      </c>
      <c r="N3239" s="67">
        <v>16449810</v>
      </c>
      <c r="O3239" s="67">
        <v>116569346</v>
      </c>
      <c r="P3239" s="67">
        <v>466951390</v>
      </c>
      <c r="Q3239" s="67">
        <v>24916738</v>
      </c>
      <c r="R3239" s="67">
        <v>74852893</v>
      </c>
      <c r="S3239" s="67">
        <v>16056060</v>
      </c>
      <c r="T3239" s="67">
        <v>0</v>
      </c>
      <c r="U3239" s="67">
        <v>0</v>
      </c>
      <c r="V3239" s="67">
        <v>0</v>
      </c>
      <c r="W3239" s="67">
        <v>0</v>
      </c>
      <c r="X3239" s="67">
        <v>0</v>
      </c>
      <c r="Y3239" s="67">
        <v>0</v>
      </c>
      <c r="Z3239" s="67">
        <v>0</v>
      </c>
      <c r="AA3239" s="67">
        <v>0</v>
      </c>
      <c r="AB3239" s="67">
        <v>0</v>
      </c>
      <c r="AC3239" s="67">
        <v>0</v>
      </c>
      <c r="AD3239" s="67">
        <v>0</v>
      </c>
      <c r="AE3239" s="67">
        <v>0</v>
      </c>
      <c r="AF3239" s="67">
        <v>0</v>
      </c>
      <c r="AG3239" s="67">
        <v>0</v>
      </c>
      <c r="AH3239" s="67">
        <v>0</v>
      </c>
      <c r="AI3239" s="67">
        <v>0</v>
      </c>
      <c r="AJ3239" s="67">
        <v>0</v>
      </c>
      <c r="AK3239" s="67">
        <v>0</v>
      </c>
      <c r="AL3239" s="67">
        <v>0</v>
      </c>
      <c r="AM3239" s="67">
        <v>1096496646300</v>
      </c>
      <c r="AN3239" s="67">
        <v>376756399786</v>
      </c>
      <c r="AO3239" s="67">
        <v>720145007309</v>
      </c>
      <c r="AP3239" s="67">
        <v>1862988298086</v>
      </c>
      <c r="AQ3239" s="67">
        <v>2093494202255</v>
      </c>
      <c r="AR3239" s="67">
        <v>269054722246</v>
      </c>
      <c r="AS3239" s="67">
        <v>216979614715</v>
      </c>
      <c r="AT3239" s="67">
        <v>52075107532</v>
      </c>
      <c r="AU3239" s="67">
        <v>1929915000000</v>
      </c>
      <c r="AV3239" s="67">
        <v>1511556000000</v>
      </c>
      <c r="AW3239" s="67">
        <v>380952595</v>
      </c>
      <c r="AX3239" s="67">
        <v>214955913</v>
      </c>
      <c r="AY3239" s="67">
        <v>107411245</v>
      </c>
      <c r="AZ3239" s="67">
        <v>107544668</v>
      </c>
      <c r="BA3239" s="67">
        <v>19628412</v>
      </c>
      <c r="BB3239" s="67">
        <v>42218112</v>
      </c>
      <c r="BC3239" s="67">
        <v>0</v>
      </c>
      <c r="BD3239" s="67">
        <v>3596643</v>
      </c>
      <c r="BE3239" s="67">
        <v>29040952</v>
      </c>
      <c r="BF3239" s="67">
        <v>71512562</v>
      </c>
      <c r="BG3239" s="67"/>
      <c r="BH3239" s="67">
        <v>0</v>
      </c>
      <c r="BI3239" s="67"/>
      <c r="BJ3239" s="67"/>
      <c r="BK3239" s="67">
        <v>0</v>
      </c>
      <c r="BL3239" s="67"/>
      <c r="BM3239" s="67"/>
      <c r="BN3239" s="67"/>
      <c r="BO3239" s="67"/>
      <c r="BP3239" s="67"/>
      <c r="BQ3239" s="67"/>
      <c r="BR3239" s="67"/>
      <c r="BS3239" s="67"/>
      <c r="BT3239" s="67"/>
      <c r="BU3239" s="67"/>
      <c r="BV3239" s="67"/>
      <c r="BW3239" s="67"/>
      <c r="BX3239" s="67"/>
      <c r="BY3239" s="67"/>
      <c r="BZ3239" s="67">
        <v>1125691476867</v>
      </c>
      <c r="CA3239" s="67">
        <v>418250016625</v>
      </c>
      <c r="CB3239" s="67">
        <v>707441460243</v>
      </c>
      <c r="CC3239" s="67">
        <v>1813486151708</v>
      </c>
      <c r="CD3239" s="67">
        <v>1395000000000</v>
      </c>
    </row>
    <row r="3240" spans="1:82">
      <c r="A3240" t="s">
        <v>3620</v>
      </c>
      <c r="B3240" t="s">
        <v>3621</v>
      </c>
      <c r="C3240" t="s">
        <v>210</v>
      </c>
      <c r="D3240" t="s">
        <v>62</v>
      </c>
      <c r="E3240" t="s">
        <v>153</v>
      </c>
      <c r="F3240" s="67">
        <v>2008</v>
      </c>
      <c r="G3240" t="s">
        <v>3635</v>
      </c>
      <c r="H3240" s="67">
        <v>4839396</v>
      </c>
      <c r="I3240" s="67">
        <v>314265098176</v>
      </c>
      <c r="J3240" s="67">
        <v>2179571547420</v>
      </c>
      <c r="K3240" s="67">
        <v>1776432417157</v>
      </c>
      <c r="L3240" s="67">
        <v>1239859178</v>
      </c>
      <c r="M3240" s="67">
        <v>530339680</v>
      </c>
      <c r="N3240" s="67">
        <v>16518053</v>
      </c>
      <c r="O3240" s="67">
        <v>116265375</v>
      </c>
      <c r="P3240" s="67">
        <v>468888770</v>
      </c>
      <c r="Q3240" s="67">
        <v>25020117</v>
      </c>
      <c r="R3240" s="67">
        <v>75163457</v>
      </c>
      <c r="S3240" s="67">
        <v>15857791</v>
      </c>
      <c r="T3240" s="67">
        <v>0</v>
      </c>
      <c r="U3240" s="67">
        <v>0</v>
      </c>
      <c r="V3240" s="67">
        <v>0</v>
      </c>
      <c r="W3240" s="67">
        <v>0</v>
      </c>
      <c r="X3240" s="67">
        <v>0</v>
      </c>
      <c r="Y3240" s="67">
        <v>0</v>
      </c>
      <c r="Z3240" s="67">
        <v>0</v>
      </c>
      <c r="AA3240" s="67">
        <v>0</v>
      </c>
      <c r="AB3240" s="67">
        <v>0</v>
      </c>
      <c r="AC3240" s="67">
        <v>0</v>
      </c>
      <c r="AD3240" s="67">
        <v>0</v>
      </c>
      <c r="AE3240" s="67">
        <v>0</v>
      </c>
      <c r="AF3240" s="67">
        <v>0</v>
      </c>
      <c r="AG3240" s="67">
        <v>0</v>
      </c>
      <c r="AH3240" s="67">
        <v>0</v>
      </c>
      <c r="AI3240" s="67">
        <v>0</v>
      </c>
      <c r="AJ3240" s="67">
        <v>0</v>
      </c>
      <c r="AK3240" s="67">
        <v>0</v>
      </c>
      <c r="AL3240" s="67">
        <v>0</v>
      </c>
      <c r="AM3240" s="67">
        <v>1190437323209</v>
      </c>
      <c r="AN3240" s="67">
        <v>408004627509</v>
      </c>
      <c r="AO3240" s="67">
        <v>782998154449</v>
      </c>
      <c r="AP3240" s="67">
        <v>1895850352660</v>
      </c>
      <c r="AQ3240" s="67">
        <v>2169608149504</v>
      </c>
      <c r="AR3240" s="67">
        <v>303028993147</v>
      </c>
      <c r="AS3240" s="67">
        <v>244378220280</v>
      </c>
      <c r="AT3240" s="67">
        <v>58650772867</v>
      </c>
      <c r="AU3240" s="67">
        <v>1841816000000</v>
      </c>
      <c r="AV3240" s="67">
        <v>1501149000000</v>
      </c>
      <c r="AW3240" s="67">
        <v>385021991</v>
      </c>
      <c r="AX3240" s="67">
        <v>227928834</v>
      </c>
      <c r="AY3240" s="67">
        <v>113821640</v>
      </c>
      <c r="AZ3240" s="67">
        <v>114107194</v>
      </c>
      <c r="BA3240" s="67">
        <v>30814098</v>
      </c>
      <c r="BB3240" s="67">
        <v>45444769</v>
      </c>
      <c r="BC3240" s="67">
        <v>0</v>
      </c>
      <c r="BD3240" s="67">
        <v>5392063</v>
      </c>
      <c r="BE3240" s="67">
        <v>40527738</v>
      </c>
      <c r="BF3240" s="67">
        <v>34914489</v>
      </c>
      <c r="BG3240" s="67"/>
      <c r="BH3240" s="67">
        <v>0</v>
      </c>
      <c r="BI3240" s="67"/>
      <c r="BJ3240" s="67"/>
      <c r="BK3240" s="67">
        <v>0</v>
      </c>
      <c r="BL3240" s="67"/>
      <c r="BM3240" s="67"/>
      <c r="BN3240" s="67"/>
      <c r="BO3240" s="67"/>
      <c r="BP3240" s="67"/>
      <c r="BQ3240" s="67"/>
      <c r="BR3240" s="67"/>
      <c r="BS3240" s="67"/>
      <c r="BT3240" s="67"/>
      <c r="BU3240" s="67"/>
      <c r="BV3240" s="67"/>
      <c r="BW3240" s="67"/>
      <c r="BX3240" s="67"/>
      <c r="BY3240" s="67"/>
      <c r="BZ3240" s="67">
        <v>1274146854432</v>
      </c>
      <c r="CA3240" s="67">
        <v>468159658363</v>
      </c>
      <c r="CB3240" s="67">
        <v>805987196069</v>
      </c>
      <c r="CC3240" s="67">
        <v>1918227869570</v>
      </c>
      <c r="CD3240" s="67">
        <v>1578000000000</v>
      </c>
    </row>
    <row r="3241" spans="1:82">
      <c r="A3241" t="s">
        <v>3620</v>
      </c>
      <c r="B3241" t="s">
        <v>3621</v>
      </c>
      <c r="C3241" t="s">
        <v>210</v>
      </c>
      <c r="D3241" t="s">
        <v>62</v>
      </c>
      <c r="E3241" t="s">
        <v>153</v>
      </c>
      <c r="F3241" s="67">
        <v>2009</v>
      </c>
      <c r="G3241" t="s">
        <v>3636</v>
      </c>
      <c r="H3241" s="67">
        <v>4987573</v>
      </c>
      <c r="I3241" s="67">
        <v>335590035054</v>
      </c>
      <c r="J3241" s="67">
        <v>2271449570638</v>
      </c>
      <c r="K3241" s="67">
        <v>1749422367265</v>
      </c>
      <c r="L3241" s="67">
        <v>1239712159</v>
      </c>
      <c r="M3241" s="67">
        <v>530339680</v>
      </c>
      <c r="N3241" s="67">
        <v>16586296</v>
      </c>
      <c r="O3241" s="67">
        <v>115968473</v>
      </c>
      <c r="P3241" s="67">
        <v>470826151</v>
      </c>
      <c r="Q3241" s="67">
        <v>25123497</v>
      </c>
      <c r="R3241" s="67">
        <v>75474022</v>
      </c>
      <c r="S3241" s="67">
        <v>15727379</v>
      </c>
      <c r="T3241" s="67">
        <v>0</v>
      </c>
      <c r="U3241" s="67">
        <v>0</v>
      </c>
      <c r="V3241" s="67">
        <v>0</v>
      </c>
      <c r="W3241" s="67">
        <v>0</v>
      </c>
      <c r="X3241" s="67">
        <v>0</v>
      </c>
      <c r="Y3241" s="67">
        <v>0</v>
      </c>
      <c r="Z3241" s="67">
        <v>0</v>
      </c>
      <c r="AA3241" s="67">
        <v>0</v>
      </c>
      <c r="AB3241" s="67">
        <v>0</v>
      </c>
      <c r="AC3241" s="67">
        <v>0</v>
      </c>
      <c r="AD3241" s="67">
        <v>0</v>
      </c>
      <c r="AE3241" s="67">
        <v>0</v>
      </c>
      <c r="AF3241" s="67">
        <v>0</v>
      </c>
      <c r="AG3241" s="67">
        <v>0</v>
      </c>
      <c r="AH3241" s="67">
        <v>0</v>
      </c>
      <c r="AI3241" s="67">
        <v>0</v>
      </c>
      <c r="AJ3241" s="67">
        <v>0</v>
      </c>
      <c r="AK3241" s="67">
        <v>0</v>
      </c>
      <c r="AL3241" s="67">
        <v>0</v>
      </c>
      <c r="AM3241" s="67">
        <v>1267096583558</v>
      </c>
      <c r="AN3241" s="67">
        <v>432463949496</v>
      </c>
      <c r="AO3241" s="67">
        <v>835432660035</v>
      </c>
      <c r="AP3241" s="67">
        <v>2115860155049</v>
      </c>
      <c r="AQ3241" s="67">
        <v>2233037305453</v>
      </c>
      <c r="AR3241" s="67">
        <v>296345758953</v>
      </c>
      <c r="AS3241" s="67">
        <v>238988515284</v>
      </c>
      <c r="AT3241" s="67">
        <v>57357243668</v>
      </c>
      <c r="AU3241" s="67">
        <v>1930910000000</v>
      </c>
      <c r="AV3241" s="67">
        <v>1487146000000</v>
      </c>
      <c r="AW3241" s="67">
        <v>399388303</v>
      </c>
      <c r="AX3241" s="67">
        <v>240156012</v>
      </c>
      <c r="AY3241" s="67">
        <v>119946958</v>
      </c>
      <c r="AZ3241" s="67">
        <v>120209054</v>
      </c>
      <c r="BA3241" s="67">
        <v>25041968</v>
      </c>
      <c r="BB3241" s="67">
        <v>46609074</v>
      </c>
      <c r="BC3241" s="67">
        <v>0</v>
      </c>
      <c r="BD3241" s="67">
        <v>6758417</v>
      </c>
      <c r="BE3241" s="67">
        <v>52675224</v>
      </c>
      <c r="BF3241" s="67">
        <v>28147608</v>
      </c>
      <c r="BG3241" s="67"/>
      <c r="BH3241" s="67">
        <v>0</v>
      </c>
      <c r="BI3241" s="67"/>
      <c r="BJ3241" s="67"/>
      <c r="BK3241" s="67">
        <v>0</v>
      </c>
      <c r="BL3241" s="67"/>
      <c r="BM3241" s="67"/>
      <c r="BN3241" s="67"/>
      <c r="BO3241" s="67"/>
      <c r="BP3241" s="67"/>
      <c r="BQ3241" s="67"/>
      <c r="BR3241" s="67"/>
      <c r="BS3241" s="67"/>
      <c r="BT3241" s="67"/>
      <c r="BU3241" s="67"/>
      <c r="BV3241" s="67"/>
      <c r="BW3241" s="67"/>
      <c r="BX3241" s="67"/>
      <c r="BY3241" s="67"/>
      <c r="BZ3241" s="67">
        <v>1304783726706</v>
      </c>
      <c r="CA3241" s="67">
        <v>474419526844</v>
      </c>
      <c r="CB3241" s="67">
        <v>830364199862</v>
      </c>
      <c r="CC3241" s="67">
        <v>2045292873962</v>
      </c>
      <c r="CD3241" s="67">
        <v>1602000000000</v>
      </c>
    </row>
    <row r="3242" spans="1:82">
      <c r="A3242" t="s">
        <v>3620</v>
      </c>
      <c r="B3242" t="s">
        <v>3621</v>
      </c>
      <c r="C3242" t="s">
        <v>210</v>
      </c>
      <c r="D3242" t="s">
        <v>62</v>
      </c>
      <c r="E3242" t="s">
        <v>153</v>
      </c>
      <c r="F3242" s="67">
        <v>2010</v>
      </c>
      <c r="G3242" t="s">
        <v>3637</v>
      </c>
      <c r="H3242" s="67">
        <v>5076732</v>
      </c>
      <c r="I3242" s="67">
        <v>356556714220</v>
      </c>
      <c r="J3242" s="67">
        <v>2668557381892</v>
      </c>
      <c r="K3242" s="67">
        <v>2081240386175</v>
      </c>
      <c r="L3242" s="67">
        <v>1282965369</v>
      </c>
      <c r="M3242" s="67">
        <v>560644804</v>
      </c>
      <c r="N3242" s="67">
        <v>16654539</v>
      </c>
      <c r="O3242" s="67">
        <v>115671571</v>
      </c>
      <c r="P3242" s="67">
        <v>472762999</v>
      </c>
      <c r="Q3242" s="67">
        <v>25226848</v>
      </c>
      <c r="R3242" s="67">
        <v>75784501</v>
      </c>
      <c r="S3242" s="67">
        <v>15631474</v>
      </c>
      <c r="T3242" s="67">
        <v>0</v>
      </c>
      <c r="U3242" s="67">
        <v>0</v>
      </c>
      <c r="V3242" s="67">
        <v>0</v>
      </c>
      <c r="W3242" s="67">
        <v>0</v>
      </c>
      <c r="X3242" s="67">
        <v>0</v>
      </c>
      <c r="Y3242" s="67">
        <v>0</v>
      </c>
      <c r="Z3242" s="67">
        <v>0</v>
      </c>
      <c r="AA3242" s="67">
        <v>0</v>
      </c>
      <c r="AB3242" s="67">
        <v>0</v>
      </c>
      <c r="AC3242" s="67">
        <v>0</v>
      </c>
      <c r="AD3242" s="67">
        <v>0</v>
      </c>
      <c r="AE3242" s="67">
        <v>0</v>
      </c>
      <c r="AF3242" s="67">
        <v>0</v>
      </c>
      <c r="AG3242" s="67">
        <v>0</v>
      </c>
      <c r="AH3242" s="67">
        <v>0</v>
      </c>
      <c r="AI3242" s="67">
        <v>0</v>
      </c>
      <c r="AJ3242" s="67">
        <v>0</v>
      </c>
      <c r="AK3242" s="67">
        <v>0</v>
      </c>
      <c r="AL3242" s="67">
        <v>0</v>
      </c>
      <c r="AM3242" s="67">
        <v>1389716659732</v>
      </c>
      <c r="AN3242" s="67">
        <v>476916443286</v>
      </c>
      <c r="AO3242" s="67">
        <v>913437632994</v>
      </c>
      <c r="AP3242" s="67">
        <v>2311262729273</v>
      </c>
      <c r="AQ3242" s="67">
        <v>2321394492075</v>
      </c>
      <c r="AR3242" s="67">
        <v>307105889552</v>
      </c>
      <c r="AS3242" s="67">
        <v>247666039961</v>
      </c>
      <c r="AT3242" s="67">
        <v>59439849591</v>
      </c>
      <c r="AU3242" s="67">
        <v>2332537000000</v>
      </c>
      <c r="AV3242" s="67">
        <v>1819174000000</v>
      </c>
      <c r="AW3242" s="67">
        <v>449816737</v>
      </c>
      <c r="AX3242" s="67">
        <v>280572317</v>
      </c>
      <c r="AY3242" s="67">
        <v>140162998</v>
      </c>
      <c r="AZ3242" s="67">
        <v>140409319</v>
      </c>
      <c r="BA3242" s="67">
        <v>25179176</v>
      </c>
      <c r="BB3242" s="67">
        <v>51454526</v>
      </c>
      <c r="BC3242" s="67">
        <v>0</v>
      </c>
      <c r="BD3242" s="67">
        <v>8535109</v>
      </c>
      <c r="BE3242" s="67">
        <v>66188446</v>
      </c>
      <c r="BF3242" s="67">
        <v>17887163</v>
      </c>
      <c r="BG3242" s="67"/>
      <c r="BH3242" s="67">
        <v>0</v>
      </c>
      <c r="BI3242" s="67"/>
      <c r="BJ3242" s="67"/>
      <c r="BK3242" s="67">
        <v>0</v>
      </c>
      <c r="BL3242" s="67"/>
      <c r="BM3242" s="67"/>
      <c r="BN3242" s="67"/>
      <c r="BO3242" s="67"/>
      <c r="BP3242" s="67"/>
      <c r="BQ3242" s="67"/>
      <c r="BR3242" s="67"/>
      <c r="BS3242" s="67"/>
      <c r="BT3242" s="67"/>
      <c r="BU3242" s="67"/>
      <c r="BV3242" s="67"/>
      <c r="BW3242" s="67"/>
      <c r="BX3242" s="67"/>
      <c r="BY3242" s="67"/>
      <c r="BZ3242" s="67">
        <v>1533507733120</v>
      </c>
      <c r="CA3242" s="67">
        <v>553224677149</v>
      </c>
      <c r="CB3242" s="67">
        <v>980283055971</v>
      </c>
      <c r="CC3242" s="67">
        <v>2354426439409</v>
      </c>
      <c r="CD3242" s="67">
        <v>1841000000000</v>
      </c>
    </row>
    <row r="3243" spans="1:82">
      <c r="A3243" t="s">
        <v>3620</v>
      </c>
      <c r="B3243" t="s">
        <v>3621</v>
      </c>
      <c r="C3243" t="s">
        <v>210</v>
      </c>
      <c r="D3243" t="s">
        <v>62</v>
      </c>
      <c r="E3243" t="s">
        <v>153</v>
      </c>
      <c r="F3243" s="67">
        <v>2011</v>
      </c>
      <c r="G3243" t="s">
        <v>3638</v>
      </c>
      <c r="H3243" s="67">
        <v>5183688</v>
      </c>
      <c r="I3243" s="67">
        <v>379218229746</v>
      </c>
      <c r="J3243" s="67">
        <v>2668447981102</v>
      </c>
      <c r="K3243" s="67">
        <v>2089228381102</v>
      </c>
      <c r="L3243" s="67">
        <v>1266673111</v>
      </c>
      <c r="M3243" s="67">
        <v>553068524</v>
      </c>
      <c r="N3243" s="67">
        <v>16416277</v>
      </c>
      <c r="O3243" s="67">
        <v>115007077</v>
      </c>
      <c r="P3243" s="67">
        <v>466000021</v>
      </c>
      <c r="Q3243" s="67">
        <v>24865972</v>
      </c>
      <c r="R3243" s="67">
        <v>74700387</v>
      </c>
      <c r="S3243" s="67">
        <v>15473216</v>
      </c>
      <c r="T3243" s="67">
        <v>0</v>
      </c>
      <c r="U3243" s="67">
        <v>0</v>
      </c>
      <c r="V3243" s="67">
        <v>0</v>
      </c>
      <c r="W3243" s="67">
        <v>0</v>
      </c>
      <c r="X3243" s="67">
        <v>0</v>
      </c>
      <c r="Y3243" s="67">
        <v>0</v>
      </c>
      <c r="Z3243" s="67">
        <v>0</v>
      </c>
      <c r="AA3243" s="67">
        <v>0</v>
      </c>
      <c r="AB3243" s="67">
        <v>0</v>
      </c>
      <c r="AC3243" s="67">
        <v>0</v>
      </c>
      <c r="AD3243" s="67">
        <v>0</v>
      </c>
      <c r="AE3243" s="67">
        <v>0</v>
      </c>
      <c r="AF3243" s="67">
        <v>0</v>
      </c>
      <c r="AG3243" s="67">
        <v>0</v>
      </c>
      <c r="AH3243" s="67">
        <v>0</v>
      </c>
      <c r="AI3243" s="67">
        <v>0</v>
      </c>
      <c r="AJ3243" s="67">
        <v>0</v>
      </c>
      <c r="AK3243" s="67">
        <v>0</v>
      </c>
      <c r="AL3243" s="67">
        <v>0</v>
      </c>
      <c r="AM3243" s="67">
        <v>1486186139683</v>
      </c>
      <c r="AN3243" s="67">
        <v>511832414417</v>
      </c>
      <c r="AO3243" s="67">
        <v>974900626472</v>
      </c>
      <c r="AP3243" s="67">
        <v>2436711328190</v>
      </c>
      <c r="AQ3243" s="67">
        <v>2391968104133</v>
      </c>
      <c r="AR3243" s="67">
        <v>346998924618</v>
      </c>
      <c r="AS3243" s="67">
        <v>279837842434</v>
      </c>
      <c r="AT3243" s="67">
        <v>67161082184</v>
      </c>
      <c r="AU3243" s="67">
        <v>2454843000000</v>
      </c>
      <c r="AV3243" s="67">
        <v>1921989000000</v>
      </c>
      <c r="AW3243" s="67">
        <v>532496016</v>
      </c>
      <c r="AX3243" s="67">
        <v>344106775</v>
      </c>
      <c r="AY3243" s="67">
        <v>171929463</v>
      </c>
      <c r="AZ3243" s="67">
        <v>172177312</v>
      </c>
      <c r="BA3243" s="67">
        <v>33813091</v>
      </c>
      <c r="BB3243" s="67">
        <v>55476840</v>
      </c>
      <c r="BC3243" s="67">
        <v>0</v>
      </c>
      <c r="BD3243" s="67">
        <v>8958509</v>
      </c>
      <c r="BE3243" s="67">
        <v>67656980</v>
      </c>
      <c r="BF3243" s="67">
        <v>22483821</v>
      </c>
      <c r="BG3243" s="67"/>
      <c r="BH3243" s="67">
        <v>0</v>
      </c>
      <c r="BI3243" s="67"/>
      <c r="BJ3243" s="67"/>
      <c r="BK3243" s="67">
        <v>0</v>
      </c>
      <c r="BL3243" s="67"/>
      <c r="BM3243" s="67"/>
      <c r="BN3243" s="67"/>
      <c r="BO3243" s="67"/>
      <c r="BP3243" s="67"/>
      <c r="BQ3243" s="67"/>
      <c r="BR3243" s="67"/>
      <c r="BS3243" s="67"/>
      <c r="BT3243" s="67"/>
      <c r="BU3243" s="67"/>
      <c r="BV3243" s="67"/>
      <c r="BW3243" s="67"/>
      <c r="BX3243" s="67"/>
      <c r="BY3243" s="67"/>
      <c r="BZ3243" s="67">
        <v>1776260610090</v>
      </c>
      <c r="CA3243" s="67">
        <v>638165708358</v>
      </c>
      <c r="CB3243" s="67">
        <v>1138094901732</v>
      </c>
      <c r="CC3243" s="67">
        <v>2656646030724</v>
      </c>
      <c r="CD3243" s="67">
        <v>2124000000000</v>
      </c>
    </row>
    <row r="3244" spans="1:82">
      <c r="A3244" t="s">
        <v>3620</v>
      </c>
      <c r="B3244" t="s">
        <v>3621</v>
      </c>
      <c r="C3244" t="s">
        <v>210</v>
      </c>
      <c r="D3244" t="s">
        <v>62</v>
      </c>
      <c r="E3244" t="s">
        <v>153</v>
      </c>
      <c r="F3244" s="67">
        <v>2012</v>
      </c>
      <c r="G3244" t="s">
        <v>3639</v>
      </c>
      <c r="H3244" s="67">
        <v>5312437</v>
      </c>
      <c r="I3244" s="67">
        <v>405181571674</v>
      </c>
      <c r="J3244" s="67">
        <v>2857777137081</v>
      </c>
      <c r="K3244" s="67">
        <v>2249237989918</v>
      </c>
      <c r="L3244" s="67">
        <v>1261066183</v>
      </c>
      <c r="M3244" s="67">
        <v>553068523</v>
      </c>
      <c r="N3244" s="67">
        <v>16178015</v>
      </c>
      <c r="O3244" s="67">
        <v>114342582</v>
      </c>
      <c r="P3244" s="67">
        <v>459236510</v>
      </c>
      <c r="Q3244" s="67">
        <v>24505068</v>
      </c>
      <c r="R3244" s="67">
        <v>73616188</v>
      </c>
      <c r="S3244" s="67">
        <v>15167324</v>
      </c>
      <c r="T3244" s="67">
        <v>0</v>
      </c>
      <c r="U3244" s="67">
        <v>0</v>
      </c>
      <c r="V3244" s="67">
        <v>0</v>
      </c>
      <c r="W3244" s="67">
        <v>0</v>
      </c>
      <c r="X3244" s="67">
        <v>0</v>
      </c>
      <c r="Y3244" s="67">
        <v>0</v>
      </c>
      <c r="Z3244" s="67">
        <v>0</v>
      </c>
      <c r="AA3244" s="67">
        <v>0</v>
      </c>
      <c r="AB3244" s="67">
        <v>0</v>
      </c>
      <c r="AC3244" s="67">
        <v>0</v>
      </c>
      <c r="AD3244" s="67">
        <v>0</v>
      </c>
      <c r="AE3244" s="67">
        <v>0</v>
      </c>
      <c r="AF3244" s="67">
        <v>0</v>
      </c>
      <c r="AG3244" s="67">
        <v>0</v>
      </c>
      <c r="AH3244" s="67">
        <v>0</v>
      </c>
      <c r="AI3244" s="67">
        <v>0</v>
      </c>
      <c r="AJ3244" s="67">
        <v>0</v>
      </c>
      <c r="AK3244" s="67">
        <v>0</v>
      </c>
      <c r="AL3244" s="67">
        <v>0</v>
      </c>
      <c r="AM3244" s="67">
        <v>1581224706855</v>
      </c>
      <c r="AN3244" s="67">
        <v>547825239019</v>
      </c>
      <c r="AO3244" s="67">
        <v>1033782634824</v>
      </c>
      <c r="AP3244" s="67">
        <v>2584833245776</v>
      </c>
      <c r="AQ3244" s="67">
        <v>2461464781609</v>
      </c>
      <c r="AR3244" s="67">
        <v>381381933731</v>
      </c>
      <c r="AS3244" s="67">
        <v>307566075590</v>
      </c>
      <c r="AT3244" s="67">
        <v>73815858142</v>
      </c>
      <c r="AU3244" s="67">
        <v>2749310000000</v>
      </c>
      <c r="AV3244" s="67">
        <v>2163868000000</v>
      </c>
      <c r="AW3244" s="67">
        <v>547806824</v>
      </c>
      <c r="AX3244" s="67">
        <v>359948384</v>
      </c>
      <c r="AY3244" s="67">
        <v>179817687</v>
      </c>
      <c r="AZ3244" s="67">
        <v>180130697</v>
      </c>
      <c r="BA3244" s="67">
        <v>25512033</v>
      </c>
      <c r="BB3244" s="67">
        <v>55145734</v>
      </c>
      <c r="BC3244" s="67">
        <v>0</v>
      </c>
      <c r="BD3244" s="67">
        <v>11166467</v>
      </c>
      <c r="BE3244" s="67">
        <v>68508143</v>
      </c>
      <c r="BF3244" s="67">
        <v>27526063</v>
      </c>
      <c r="BG3244" s="67"/>
      <c r="BH3244" s="67">
        <v>0</v>
      </c>
      <c r="BI3244" s="67"/>
      <c r="BJ3244" s="67"/>
      <c r="BK3244" s="67">
        <v>0</v>
      </c>
      <c r="BL3244" s="67"/>
      <c r="BM3244" s="67"/>
      <c r="BN3244" s="67"/>
      <c r="BO3244" s="67"/>
      <c r="BP3244" s="67"/>
      <c r="BQ3244" s="67"/>
      <c r="BR3244" s="67"/>
      <c r="BS3244" s="67"/>
      <c r="BT3244" s="67"/>
      <c r="BU3244" s="67"/>
      <c r="BV3244" s="67"/>
      <c r="BW3244" s="67"/>
      <c r="BX3244" s="67"/>
      <c r="BY3244" s="67"/>
      <c r="BZ3244" s="67">
        <v>1868189895032</v>
      </c>
      <c r="CA3244" s="67">
        <v>669441531596</v>
      </c>
      <c r="CB3244" s="67">
        <v>1198748363435</v>
      </c>
      <c r="CC3244" s="67">
        <v>2835561635587</v>
      </c>
      <c r="CD3244" s="67">
        <v>2250000000000</v>
      </c>
    </row>
    <row r="3245" spans="1:82">
      <c r="A3245" t="s">
        <v>3620</v>
      </c>
      <c r="B3245" t="s">
        <v>3621</v>
      </c>
      <c r="C3245" t="s">
        <v>210</v>
      </c>
      <c r="D3245" t="s">
        <v>62</v>
      </c>
      <c r="E3245" t="s">
        <v>153</v>
      </c>
      <c r="F3245" s="67">
        <v>2013</v>
      </c>
      <c r="G3245" t="s">
        <v>3640</v>
      </c>
      <c r="H3245" s="67">
        <v>5399162</v>
      </c>
      <c r="I3245" s="67">
        <v>431219441479</v>
      </c>
      <c r="J3245" s="67">
        <v>2975138027512</v>
      </c>
      <c r="K3245" s="67">
        <v>2359104788341</v>
      </c>
      <c r="L3245" s="67">
        <v>1186268039</v>
      </c>
      <c r="M3245" s="67">
        <v>507610836</v>
      </c>
      <c r="N3245" s="67">
        <v>15939753</v>
      </c>
      <c r="O3245" s="67">
        <v>113685156</v>
      </c>
      <c r="P3245" s="67">
        <v>452473000</v>
      </c>
      <c r="Q3245" s="67">
        <v>24144164</v>
      </c>
      <c r="R3245" s="67">
        <v>72531989</v>
      </c>
      <c r="S3245" s="67">
        <v>14759392</v>
      </c>
      <c r="T3245" s="67">
        <v>0</v>
      </c>
      <c r="U3245" s="67">
        <v>0</v>
      </c>
      <c r="V3245" s="67">
        <v>0</v>
      </c>
      <c r="W3245" s="67">
        <v>0</v>
      </c>
      <c r="X3245" s="67">
        <v>0</v>
      </c>
      <c r="Y3245" s="67">
        <v>0</v>
      </c>
      <c r="Z3245" s="67">
        <v>0</v>
      </c>
      <c r="AA3245" s="67">
        <v>0</v>
      </c>
      <c r="AB3245" s="67">
        <v>0</v>
      </c>
      <c r="AC3245" s="67">
        <v>0</v>
      </c>
      <c r="AD3245" s="67">
        <v>0</v>
      </c>
      <c r="AE3245" s="67">
        <v>0</v>
      </c>
      <c r="AF3245" s="67">
        <v>0</v>
      </c>
      <c r="AG3245" s="67">
        <v>0</v>
      </c>
      <c r="AH3245" s="67">
        <v>0</v>
      </c>
      <c r="AI3245" s="67">
        <v>0</v>
      </c>
      <c r="AJ3245" s="67">
        <v>0</v>
      </c>
      <c r="AK3245" s="67">
        <v>0</v>
      </c>
      <c r="AL3245" s="67">
        <v>0</v>
      </c>
      <c r="AM3245" s="67">
        <v>1668985118317</v>
      </c>
      <c r="AN3245" s="67">
        <v>580616555098</v>
      </c>
      <c r="AO3245" s="67">
        <v>1088656887656</v>
      </c>
      <c r="AP3245" s="67">
        <v>2707844438560</v>
      </c>
      <c r="AQ3245" s="67">
        <v>2523375285008</v>
      </c>
      <c r="AR3245" s="67">
        <v>421692776795</v>
      </c>
      <c r="AS3245" s="67">
        <v>340074819996</v>
      </c>
      <c r="AT3245" s="67">
        <v>81617956799</v>
      </c>
      <c r="AU3245" s="67">
        <v>2929725000000</v>
      </c>
      <c r="AV3245" s="67">
        <v>2323095000000</v>
      </c>
      <c r="AW3245" s="67">
        <v>551526584</v>
      </c>
      <c r="AX3245" s="67">
        <v>361849859</v>
      </c>
      <c r="AY3245" s="67">
        <v>180826475</v>
      </c>
      <c r="AZ3245" s="67">
        <v>181023384</v>
      </c>
      <c r="BA3245" s="67">
        <v>24366619</v>
      </c>
      <c r="BB3245" s="67">
        <v>53874743</v>
      </c>
      <c r="BC3245" s="67">
        <v>0</v>
      </c>
      <c r="BD3245" s="67">
        <v>12538446</v>
      </c>
      <c r="BE3245" s="67">
        <v>70090814</v>
      </c>
      <c r="BF3245" s="67">
        <v>28806103</v>
      </c>
      <c r="BG3245" s="67"/>
      <c r="BH3245" s="67">
        <v>0</v>
      </c>
      <c r="BI3245" s="67"/>
      <c r="BJ3245" s="67"/>
      <c r="BK3245" s="67">
        <v>0</v>
      </c>
      <c r="BL3245" s="67"/>
      <c r="BM3245" s="67"/>
      <c r="BN3245" s="67"/>
      <c r="BO3245" s="67"/>
      <c r="BP3245" s="67"/>
      <c r="BQ3245" s="67"/>
      <c r="BR3245" s="67"/>
      <c r="BS3245" s="67"/>
      <c r="BT3245" s="67"/>
      <c r="BU3245" s="67"/>
      <c r="BV3245" s="67"/>
      <c r="BW3245" s="67"/>
      <c r="BX3245" s="67"/>
      <c r="BY3245" s="67"/>
      <c r="BZ3245" s="67">
        <v>1938890082368</v>
      </c>
      <c r="CA3245" s="67">
        <v>693247945232</v>
      </c>
      <c r="CB3245" s="67">
        <v>1245642137135</v>
      </c>
      <c r="CC3245" s="67">
        <v>2967764385747</v>
      </c>
      <c r="CD3245" s="67">
        <v>2361000000000</v>
      </c>
    </row>
    <row r="3246" spans="1:82">
      <c r="A3246" t="s">
        <v>3620</v>
      </c>
      <c r="B3246" t="s">
        <v>3621</v>
      </c>
      <c r="C3246" t="s">
        <v>210</v>
      </c>
      <c r="D3246" t="s">
        <v>62</v>
      </c>
      <c r="E3246" t="s">
        <v>153</v>
      </c>
      <c r="F3246" s="67">
        <v>2014</v>
      </c>
      <c r="G3246" t="s">
        <v>3641</v>
      </c>
      <c r="H3246" s="67">
        <v>5469724</v>
      </c>
      <c r="I3246" s="67">
        <v>457258283405</v>
      </c>
      <c r="J3246" s="67">
        <v>3074072592517</v>
      </c>
      <c r="K3246" s="67">
        <v>2480796812738</v>
      </c>
      <c r="L3246" s="67">
        <v>1168897607</v>
      </c>
      <c r="M3246" s="67">
        <v>500034556</v>
      </c>
      <c r="N3246" s="67">
        <v>15701491</v>
      </c>
      <c r="O3246" s="67">
        <v>113020661</v>
      </c>
      <c r="P3246" s="67">
        <v>445709489</v>
      </c>
      <c r="Q3246" s="67">
        <v>23783260</v>
      </c>
      <c r="R3246" s="67">
        <v>71447789</v>
      </c>
      <c r="S3246" s="67">
        <v>14389205</v>
      </c>
      <c r="T3246" s="67">
        <v>0</v>
      </c>
      <c r="U3246" s="67">
        <v>0</v>
      </c>
      <c r="V3246" s="67">
        <v>0</v>
      </c>
      <c r="W3246" s="67">
        <v>0</v>
      </c>
      <c r="X3246" s="67">
        <v>0</v>
      </c>
      <c r="Y3246" s="67">
        <v>0</v>
      </c>
      <c r="Z3246" s="67">
        <v>0</v>
      </c>
      <c r="AA3246" s="67">
        <v>0</v>
      </c>
      <c r="AB3246" s="67">
        <v>0</v>
      </c>
      <c r="AC3246" s="67">
        <v>0</v>
      </c>
      <c r="AD3246" s="67">
        <v>0</v>
      </c>
      <c r="AE3246" s="67">
        <v>0</v>
      </c>
      <c r="AF3246" s="67">
        <v>0</v>
      </c>
      <c r="AG3246" s="67">
        <v>0</v>
      </c>
      <c r="AH3246" s="67">
        <v>0</v>
      </c>
      <c r="AI3246" s="67">
        <v>0</v>
      </c>
      <c r="AJ3246" s="67">
        <v>0</v>
      </c>
      <c r="AK3246" s="67">
        <v>0</v>
      </c>
      <c r="AL3246" s="67">
        <v>0</v>
      </c>
      <c r="AM3246" s="67">
        <v>1790094017983</v>
      </c>
      <c r="AN3246" s="67">
        <v>629352071694</v>
      </c>
      <c r="AO3246" s="67">
        <v>1160835194012</v>
      </c>
      <c r="AP3246" s="67">
        <v>2837384661473</v>
      </c>
      <c r="AQ3246" s="67">
        <v>2600845301602</v>
      </c>
      <c r="AR3246" s="67">
        <v>457179219007</v>
      </c>
      <c r="AS3246" s="67">
        <v>368692918554</v>
      </c>
      <c r="AT3246" s="67">
        <v>88486300453</v>
      </c>
      <c r="AU3246" s="67">
        <v>3058182000000</v>
      </c>
      <c r="AV3246" s="67">
        <v>2467973000000</v>
      </c>
      <c r="AW3246" s="67">
        <v>600153837</v>
      </c>
      <c r="AX3246" s="67">
        <v>383329021</v>
      </c>
      <c r="AY3246" s="67">
        <v>191582535</v>
      </c>
      <c r="AZ3246" s="67">
        <v>191746485</v>
      </c>
      <c r="BA3246" s="67">
        <v>40109413</v>
      </c>
      <c r="BB3246" s="67">
        <v>52115727</v>
      </c>
      <c r="BC3246" s="67">
        <v>0</v>
      </c>
      <c r="BD3246" s="67">
        <v>18987725</v>
      </c>
      <c r="BE3246" s="67">
        <v>72660184</v>
      </c>
      <c r="BF3246" s="67">
        <v>32951767</v>
      </c>
      <c r="BG3246" s="67"/>
      <c r="BH3246" s="67">
        <v>0</v>
      </c>
      <c r="BI3246" s="67"/>
      <c r="BJ3246" s="67"/>
      <c r="BK3246" s="67">
        <v>0</v>
      </c>
      <c r="BL3246" s="67"/>
      <c r="BM3246" s="67"/>
      <c r="BN3246" s="67"/>
      <c r="BO3246" s="67"/>
      <c r="BP3246" s="67"/>
      <c r="BQ3246" s="67"/>
      <c r="BR3246" s="67"/>
      <c r="BS3246" s="67"/>
      <c r="BT3246" s="67"/>
      <c r="BU3246" s="67"/>
      <c r="BV3246" s="67"/>
      <c r="BW3246" s="67"/>
      <c r="BX3246" s="67"/>
      <c r="BY3246" s="67"/>
      <c r="BZ3246" s="67">
        <v>1983065631440</v>
      </c>
      <c r="CA3246" s="67">
        <v>707040677560</v>
      </c>
      <c r="CB3246" s="67">
        <v>1276024953880</v>
      </c>
      <c r="CC3246" s="67">
        <v>3031054004284</v>
      </c>
      <c r="CD3246" s="67">
        <v>2441000000000</v>
      </c>
    </row>
    <row r="3247" spans="1:82">
      <c r="A3247" t="s">
        <v>3620</v>
      </c>
      <c r="B3247" t="s">
        <v>3621</v>
      </c>
      <c r="C3247" t="s">
        <v>210</v>
      </c>
      <c r="D3247" t="s">
        <v>62</v>
      </c>
      <c r="E3247" t="s">
        <v>153</v>
      </c>
      <c r="F3247" s="67">
        <v>2015</v>
      </c>
      <c r="G3247" t="s">
        <v>3642</v>
      </c>
      <c r="H3247" s="67">
        <v>5535002</v>
      </c>
      <c r="I3247" s="67">
        <v>482459184136</v>
      </c>
      <c r="J3247" s="67">
        <v>3111339476439</v>
      </c>
      <c r="K3247" s="67">
        <v>2458191404475</v>
      </c>
      <c r="L3247" s="67">
        <v>1163482317</v>
      </c>
      <c r="M3247" s="67">
        <v>500034556</v>
      </c>
      <c r="N3247" s="67">
        <v>15463228</v>
      </c>
      <c r="O3247" s="67">
        <v>112356167</v>
      </c>
      <c r="P3247" s="67">
        <v>438945978</v>
      </c>
      <c r="Q3247" s="67">
        <v>23422356</v>
      </c>
      <c r="R3247" s="67">
        <v>70363590</v>
      </c>
      <c r="S3247" s="67">
        <v>14091637</v>
      </c>
      <c r="T3247" s="67">
        <v>0</v>
      </c>
      <c r="U3247" s="67">
        <v>0</v>
      </c>
      <c r="V3247" s="67">
        <v>0</v>
      </c>
      <c r="W3247" s="67">
        <v>0</v>
      </c>
      <c r="X3247" s="67">
        <v>0</v>
      </c>
      <c r="Y3247" s="67">
        <v>0</v>
      </c>
      <c r="Z3247" s="67">
        <v>0</v>
      </c>
      <c r="AA3247" s="67">
        <v>0</v>
      </c>
      <c r="AB3247" s="67">
        <v>0</v>
      </c>
      <c r="AC3247" s="67">
        <v>0</v>
      </c>
      <c r="AD3247" s="67">
        <v>0</v>
      </c>
      <c r="AE3247" s="67">
        <v>0</v>
      </c>
      <c r="AF3247" s="67">
        <v>0</v>
      </c>
      <c r="AG3247" s="67">
        <v>0</v>
      </c>
      <c r="AH3247" s="67">
        <v>0</v>
      </c>
      <c r="AI3247" s="67">
        <v>0</v>
      </c>
      <c r="AJ3247" s="67">
        <v>0</v>
      </c>
      <c r="AK3247" s="67">
        <v>0</v>
      </c>
      <c r="AL3247" s="67">
        <v>0</v>
      </c>
      <c r="AM3247" s="67">
        <v>1917469104260</v>
      </c>
      <c r="AN3247" s="67">
        <v>681313068562</v>
      </c>
      <c r="AO3247" s="67">
        <v>1236173824093</v>
      </c>
      <c r="AP3247" s="67">
        <v>3053402196111</v>
      </c>
      <c r="AQ3247" s="67">
        <v>2677299555179</v>
      </c>
      <c r="AR3247" s="67">
        <v>452089966212</v>
      </c>
      <c r="AS3247" s="67">
        <v>364588682429</v>
      </c>
      <c r="AT3247" s="67">
        <v>87501283783</v>
      </c>
      <c r="AU3247" s="67">
        <v>3079080000000</v>
      </c>
      <c r="AV3247" s="67">
        <v>2432704000000</v>
      </c>
      <c r="AW3247" s="67">
        <v>551726527</v>
      </c>
      <c r="AX3247" s="67">
        <v>371751161</v>
      </c>
      <c r="AY3247" s="67">
        <v>185808382</v>
      </c>
      <c r="AZ3247" s="67">
        <v>185942780</v>
      </c>
      <c r="BA3247" s="67">
        <v>28887651</v>
      </c>
      <c r="BB3247" s="67">
        <v>48605799</v>
      </c>
      <c r="BC3247" s="67">
        <v>0</v>
      </c>
      <c r="BD3247" s="67">
        <v>19592602</v>
      </c>
      <c r="BE3247" s="67">
        <v>72020779</v>
      </c>
      <c r="BF3247" s="67">
        <v>10868535</v>
      </c>
      <c r="BG3247" s="67"/>
      <c r="BH3247" s="67">
        <v>0</v>
      </c>
      <c r="BI3247" s="67"/>
      <c r="BJ3247" s="67"/>
      <c r="BK3247" s="67">
        <v>0</v>
      </c>
      <c r="BL3247" s="67"/>
      <c r="BM3247" s="67"/>
      <c r="BN3247" s="67"/>
      <c r="BO3247" s="67"/>
      <c r="BP3247" s="67"/>
      <c r="BQ3247" s="67"/>
      <c r="BR3247" s="67"/>
      <c r="BS3247" s="67"/>
      <c r="BT3247" s="67"/>
      <c r="BU3247" s="67"/>
      <c r="BV3247" s="67"/>
      <c r="BW3247" s="67"/>
      <c r="BX3247" s="67"/>
      <c r="BY3247" s="67"/>
      <c r="BZ3247" s="67">
        <v>1925389549027</v>
      </c>
      <c r="CA3247" s="67">
        <v>684543718718</v>
      </c>
      <c r="CB3247" s="67">
        <v>1240845830309</v>
      </c>
      <c r="CC3247" s="67">
        <v>3024407241766</v>
      </c>
      <c r="CD3247" s="67">
        <v>2378000000000</v>
      </c>
    </row>
    <row r="3248" spans="1:82">
      <c r="A3248" t="s">
        <v>3620</v>
      </c>
      <c r="B3248" t="s">
        <v>3621</v>
      </c>
      <c r="C3248" t="s">
        <v>210</v>
      </c>
      <c r="D3248" t="s">
        <v>62</v>
      </c>
      <c r="E3248" t="s">
        <v>153</v>
      </c>
      <c r="F3248" s="67">
        <v>2016</v>
      </c>
      <c r="G3248" t="s">
        <v>3643</v>
      </c>
      <c r="H3248" s="67">
        <v>5607283</v>
      </c>
      <c r="I3248" s="67">
        <v>507046707435</v>
      </c>
      <c r="J3248" s="67">
        <v>3268779088900</v>
      </c>
      <c r="K3248" s="67">
        <v>2545227760059</v>
      </c>
      <c r="L3248" s="67">
        <v>1159404641</v>
      </c>
      <c r="M3248" s="67">
        <v>500034556</v>
      </c>
      <c r="N3248" s="67">
        <v>15293983</v>
      </c>
      <c r="O3248" s="67">
        <v>111408908</v>
      </c>
      <c r="P3248" s="67">
        <v>433991933</v>
      </c>
      <c r="Q3248" s="67">
        <v>23158006</v>
      </c>
      <c r="R3248" s="67">
        <v>69569451</v>
      </c>
      <c r="S3248" s="67">
        <v>13881602</v>
      </c>
      <c r="T3248" s="67">
        <v>0</v>
      </c>
      <c r="U3248" s="67">
        <v>0</v>
      </c>
      <c r="V3248" s="67">
        <v>0</v>
      </c>
      <c r="W3248" s="67">
        <v>0</v>
      </c>
      <c r="X3248" s="67">
        <v>0</v>
      </c>
      <c r="Y3248" s="67">
        <v>0</v>
      </c>
      <c r="Z3248" s="67">
        <v>0</v>
      </c>
      <c r="AA3248" s="67">
        <v>0</v>
      </c>
      <c r="AB3248" s="67">
        <v>0</v>
      </c>
      <c r="AC3248" s="67">
        <v>0</v>
      </c>
      <c r="AD3248" s="67">
        <v>0</v>
      </c>
      <c r="AE3248" s="67">
        <v>0</v>
      </c>
      <c r="AF3248" s="67">
        <v>0</v>
      </c>
      <c r="AG3248" s="67">
        <v>0</v>
      </c>
      <c r="AH3248" s="67">
        <v>0</v>
      </c>
      <c r="AI3248" s="67">
        <v>0</v>
      </c>
      <c r="AJ3248" s="67">
        <v>0</v>
      </c>
      <c r="AK3248" s="67">
        <v>0</v>
      </c>
      <c r="AL3248" s="67">
        <v>0</v>
      </c>
      <c r="AM3248" s="67">
        <v>2011159400681</v>
      </c>
      <c r="AN3248" s="67">
        <v>715412549532</v>
      </c>
      <c r="AO3248" s="67">
        <v>1295767129704</v>
      </c>
      <c r="AP3248" s="67">
        <v>3242030103238</v>
      </c>
      <c r="AQ3248" s="67">
        <v>2733798293253</v>
      </c>
      <c r="AR3248" s="67">
        <v>476844209992</v>
      </c>
      <c r="AS3248" s="67">
        <v>384551782251</v>
      </c>
      <c r="AT3248" s="67">
        <v>92292427740</v>
      </c>
      <c r="AU3248" s="67">
        <v>3217669000000</v>
      </c>
      <c r="AV3248" s="67">
        <v>2505431000000</v>
      </c>
      <c r="AW3248" s="67">
        <v>593852846</v>
      </c>
      <c r="AX3248" s="67">
        <v>396544350</v>
      </c>
      <c r="AY3248" s="67">
        <v>198211858</v>
      </c>
      <c r="AZ3248" s="67">
        <v>198332492</v>
      </c>
      <c r="BA3248" s="67">
        <v>33106263</v>
      </c>
      <c r="BB3248" s="67">
        <v>61656645</v>
      </c>
      <c r="BC3248" s="67">
        <v>0</v>
      </c>
      <c r="BD3248" s="67">
        <v>20911988</v>
      </c>
      <c r="BE3248" s="67">
        <v>70855895</v>
      </c>
      <c r="BF3248" s="67">
        <v>10777706</v>
      </c>
      <c r="BG3248" s="67"/>
      <c r="BH3248" s="67">
        <v>0</v>
      </c>
      <c r="BI3248" s="67"/>
      <c r="BJ3248" s="67"/>
      <c r="BK3248" s="67">
        <v>0</v>
      </c>
      <c r="BL3248" s="67"/>
      <c r="BM3248" s="67"/>
      <c r="BN3248" s="67"/>
      <c r="BO3248" s="67"/>
      <c r="BP3248" s="67"/>
      <c r="BQ3248" s="67"/>
      <c r="BR3248" s="67"/>
      <c r="BS3248" s="67"/>
      <c r="BT3248" s="67"/>
      <c r="BU3248" s="67"/>
      <c r="BV3248" s="67"/>
      <c r="BW3248" s="67"/>
      <c r="BX3248" s="67"/>
      <c r="BY3248" s="67"/>
      <c r="BZ3248" s="67">
        <v>1979453345379</v>
      </c>
      <c r="CA3248" s="67">
        <v>701874682617</v>
      </c>
      <c r="CB3248" s="67">
        <v>1277578662763</v>
      </c>
      <c r="CC3248" s="67">
        <v>3169129408218</v>
      </c>
      <c r="CD3248" s="67">
        <v>2457000000000</v>
      </c>
    </row>
    <row r="3249" spans="1:82">
      <c r="A3249" t="s">
        <v>3620</v>
      </c>
      <c r="B3249" t="s">
        <v>3621</v>
      </c>
      <c r="C3249" t="s">
        <v>210</v>
      </c>
      <c r="D3249" t="s">
        <v>62</v>
      </c>
      <c r="E3249" t="s">
        <v>153</v>
      </c>
      <c r="F3249" s="67">
        <v>2017</v>
      </c>
      <c r="G3249" t="s">
        <v>3644</v>
      </c>
      <c r="H3249" s="67">
        <v>5612253</v>
      </c>
      <c r="I3249" s="67">
        <v>528620722459</v>
      </c>
      <c r="J3249" s="67">
        <v>3835121831127</v>
      </c>
      <c r="K3249" s="67">
        <v>2986554217371</v>
      </c>
      <c r="L3249" s="67">
        <v>1155381455</v>
      </c>
      <c r="M3249" s="67">
        <v>500034555</v>
      </c>
      <c r="N3249" s="67">
        <v>15124737</v>
      </c>
      <c r="O3249" s="67">
        <v>110454581</v>
      </c>
      <c r="P3249" s="67">
        <v>429315038</v>
      </c>
      <c r="Q3249" s="67">
        <v>22908445</v>
      </c>
      <c r="R3249" s="67">
        <v>68819738</v>
      </c>
      <c r="S3249" s="67">
        <v>13688641</v>
      </c>
      <c r="T3249" s="67">
        <v>0</v>
      </c>
      <c r="U3249" s="67">
        <v>0</v>
      </c>
      <c r="V3249" s="67">
        <v>0</v>
      </c>
      <c r="W3249" s="67">
        <v>0</v>
      </c>
      <c r="X3249" s="67">
        <v>0</v>
      </c>
      <c r="Y3249" s="67">
        <v>0</v>
      </c>
      <c r="Z3249" s="67">
        <v>0</v>
      </c>
      <c r="AA3249" s="67">
        <v>0</v>
      </c>
      <c r="AB3249" s="67">
        <v>0</v>
      </c>
      <c r="AC3249" s="67">
        <v>0</v>
      </c>
      <c r="AD3249" s="67">
        <v>0</v>
      </c>
      <c r="AE3249" s="67">
        <v>0</v>
      </c>
      <c r="AF3249" s="67">
        <v>0</v>
      </c>
      <c r="AG3249" s="67">
        <v>0</v>
      </c>
      <c r="AH3249" s="67">
        <v>0</v>
      </c>
      <c r="AI3249" s="67">
        <v>0</v>
      </c>
      <c r="AJ3249" s="67">
        <v>0</v>
      </c>
      <c r="AK3249" s="67">
        <v>0</v>
      </c>
      <c r="AL3249" s="67">
        <v>0</v>
      </c>
      <c r="AM3249" s="67">
        <v>2110265339667</v>
      </c>
      <c r="AN3249" s="67">
        <v>747905776322</v>
      </c>
      <c r="AO3249" s="67">
        <v>1362369040827</v>
      </c>
      <c r="AP3249" s="67">
        <v>3488080684226</v>
      </c>
      <c r="AQ3249" s="67">
        <v>2788252082528</v>
      </c>
      <c r="AR3249" s="67">
        <v>507321122698</v>
      </c>
      <c r="AS3249" s="67">
        <v>409129937660</v>
      </c>
      <c r="AT3249" s="67">
        <v>98191185038</v>
      </c>
      <c r="AU3249" s="67">
        <v>3796911000000</v>
      </c>
      <c r="AV3249" s="67">
        <v>2956798000000</v>
      </c>
      <c r="AW3249" s="67">
        <v>617453645</v>
      </c>
      <c r="AX3249" s="67">
        <v>405305037</v>
      </c>
      <c r="AY3249" s="67">
        <v>202620123</v>
      </c>
      <c r="AZ3249" s="67">
        <v>202684914</v>
      </c>
      <c r="BA3249" s="67">
        <v>32759790</v>
      </c>
      <c r="BB3249" s="67">
        <v>76899944</v>
      </c>
      <c r="BC3249" s="67">
        <v>0</v>
      </c>
      <c r="BD3249" s="67">
        <v>21336638</v>
      </c>
      <c r="BE3249" s="67">
        <v>71401676</v>
      </c>
      <c r="BF3249" s="67">
        <v>9750561</v>
      </c>
      <c r="BG3249" s="67"/>
      <c r="BH3249" s="67">
        <v>0</v>
      </c>
      <c r="BI3249" s="67"/>
      <c r="BJ3249" s="67"/>
      <c r="BK3249" s="67">
        <v>0</v>
      </c>
      <c r="BL3249" s="67"/>
      <c r="BM3249" s="67"/>
      <c r="BN3249" s="67"/>
      <c r="BO3249" s="67"/>
      <c r="BP3249" s="67"/>
      <c r="BQ3249" s="67"/>
      <c r="BR3249" s="67"/>
      <c r="BS3249" s="67"/>
      <c r="BT3249" s="67"/>
      <c r="BU3249" s="67"/>
      <c r="BV3249" s="67"/>
      <c r="BW3249" s="67"/>
      <c r="BX3249" s="67"/>
      <c r="BY3249" s="67"/>
      <c r="BZ3249" s="67">
        <v>2120703105613</v>
      </c>
      <c r="CA3249" s="67">
        <v>749856301650</v>
      </c>
      <c r="CB3249" s="67">
        <v>1370846803963</v>
      </c>
      <c r="CC3249" s="67">
        <v>3468754681956</v>
      </c>
      <c r="CD3249" s="67">
        <v>2629000000000</v>
      </c>
    </row>
    <row r="3250" spans="1:82">
      <c r="A3250" t="s">
        <v>3620</v>
      </c>
      <c r="B3250" t="s">
        <v>3621</v>
      </c>
      <c r="C3250" t="s">
        <v>210</v>
      </c>
      <c r="D3250" t="s">
        <v>62</v>
      </c>
      <c r="E3250" t="s">
        <v>153</v>
      </c>
      <c r="F3250" s="67">
        <v>2018</v>
      </c>
      <c r="G3250" t="s">
        <v>3645</v>
      </c>
      <c r="H3250" s="67">
        <v>5638676</v>
      </c>
      <c r="I3250" s="67">
        <v>546189286617</v>
      </c>
      <c r="J3250" s="67">
        <v>3816172205435</v>
      </c>
      <c r="K3250" s="67">
        <v>3127481163054</v>
      </c>
      <c r="L3250" s="67">
        <v>1151526919</v>
      </c>
      <c r="M3250" s="67">
        <v>500034555</v>
      </c>
      <c r="N3250" s="67">
        <v>14955492</v>
      </c>
      <c r="O3250" s="67">
        <v>109507322</v>
      </c>
      <c r="P3250" s="67">
        <v>424518222</v>
      </c>
      <c r="Q3250" s="67">
        <v>22652485</v>
      </c>
      <c r="R3250" s="67">
        <v>68050803</v>
      </c>
      <c r="S3250" s="67">
        <v>13535755</v>
      </c>
      <c r="T3250" s="67">
        <v>0</v>
      </c>
      <c r="U3250" s="67">
        <v>0</v>
      </c>
      <c r="V3250" s="67">
        <v>0</v>
      </c>
      <c r="W3250" s="67">
        <v>0</v>
      </c>
      <c r="X3250" s="67">
        <v>0</v>
      </c>
      <c r="Y3250" s="67">
        <v>0</v>
      </c>
      <c r="Z3250" s="67">
        <v>0</v>
      </c>
      <c r="AA3250" s="67">
        <v>0</v>
      </c>
      <c r="AB3250" s="67">
        <v>0</v>
      </c>
      <c r="AC3250" s="67">
        <v>0</v>
      </c>
      <c r="AD3250" s="67">
        <v>0</v>
      </c>
      <c r="AE3250" s="67">
        <v>0</v>
      </c>
      <c r="AF3250" s="67">
        <v>0</v>
      </c>
      <c r="AG3250" s="67">
        <v>0</v>
      </c>
      <c r="AH3250" s="67">
        <v>0</v>
      </c>
      <c r="AI3250" s="67">
        <v>0</v>
      </c>
      <c r="AJ3250" s="67">
        <v>0</v>
      </c>
      <c r="AK3250" s="67">
        <v>0</v>
      </c>
      <c r="AL3250" s="67">
        <v>0</v>
      </c>
      <c r="AM3250" s="67">
        <v>2218420450888</v>
      </c>
      <c r="AN3250" s="67">
        <v>783369224284</v>
      </c>
      <c r="AO3250" s="67">
        <v>1435053617804</v>
      </c>
      <c r="AP3250" s="67">
        <v>3456586546391</v>
      </c>
      <c r="AQ3250" s="67">
        <v>2843526540183</v>
      </c>
      <c r="AR3250" s="67">
        <v>547573594964</v>
      </c>
      <c r="AS3250" s="67">
        <v>441591608842</v>
      </c>
      <c r="AT3250" s="67">
        <v>105981986122</v>
      </c>
      <c r="AU3250" s="67">
        <v>3794722000000</v>
      </c>
      <c r="AV3250" s="67">
        <v>3109902000000</v>
      </c>
      <c r="AW3250" s="67">
        <v>692586930</v>
      </c>
      <c r="AX3250" s="67">
        <v>476164246</v>
      </c>
      <c r="AY3250" s="67">
        <v>238042330</v>
      </c>
      <c r="AZ3250" s="67">
        <v>238121916</v>
      </c>
      <c r="BA3250" s="67">
        <v>17344987</v>
      </c>
      <c r="BB3250" s="67">
        <v>95759804</v>
      </c>
      <c r="BC3250" s="67">
        <v>0</v>
      </c>
      <c r="BD3250" s="67">
        <v>21912082</v>
      </c>
      <c r="BE3250" s="67">
        <v>69839097</v>
      </c>
      <c r="BF3250" s="67">
        <v>11566715</v>
      </c>
      <c r="BG3250" s="67"/>
      <c r="BH3250" s="67">
        <v>0</v>
      </c>
      <c r="BI3250" s="67"/>
      <c r="BJ3250" s="67"/>
      <c r="BK3250" s="67">
        <v>0</v>
      </c>
      <c r="BL3250" s="67"/>
      <c r="BM3250" s="67"/>
      <c r="BN3250" s="67"/>
      <c r="BO3250" s="67"/>
      <c r="BP3250" s="67"/>
      <c r="BQ3250" s="67"/>
      <c r="BR3250" s="67"/>
      <c r="BS3250" s="67"/>
      <c r="BT3250" s="67"/>
      <c r="BU3250" s="67"/>
      <c r="BV3250" s="67"/>
      <c r="BW3250" s="67"/>
      <c r="BX3250" s="67"/>
      <c r="BY3250" s="67"/>
      <c r="BZ3250" s="67">
        <v>2340874797864</v>
      </c>
      <c r="CA3250" s="67">
        <v>825706868595</v>
      </c>
      <c r="CB3250" s="67">
        <v>1515167929270</v>
      </c>
      <c r="CC3250" s="67">
        <v>3573960979758</v>
      </c>
      <c r="CD3250" s="67">
        <v>2889000000000</v>
      </c>
    </row>
    <row r="3251" spans="1:82">
      <c r="A3251" t="s">
        <v>3620</v>
      </c>
      <c r="B3251" t="s">
        <v>3621</v>
      </c>
      <c r="C3251" t="s">
        <v>210</v>
      </c>
      <c r="D3251" t="s">
        <v>62</v>
      </c>
      <c r="E3251" t="s">
        <v>153</v>
      </c>
      <c r="F3251" s="67">
        <v>2019</v>
      </c>
      <c r="G3251" t="s">
        <v>3646</v>
      </c>
      <c r="H3251" s="67">
        <v>5703569</v>
      </c>
      <c r="I3251" s="67">
        <v>563287733844</v>
      </c>
      <c r="J3251" s="67">
        <v>4250413000000</v>
      </c>
      <c r="K3251" s="67">
        <v>3404701000000</v>
      </c>
      <c r="L3251" s="67">
        <v>1146156463</v>
      </c>
      <c r="M3251" s="67">
        <v>500034555</v>
      </c>
      <c r="N3251" s="67">
        <v>14786246</v>
      </c>
      <c r="O3251" s="67">
        <v>108552995</v>
      </c>
      <c r="P3251" s="67">
        <v>419721406</v>
      </c>
      <c r="Q3251" s="67">
        <v>22396524</v>
      </c>
      <c r="R3251" s="67">
        <v>67281867</v>
      </c>
      <c r="S3251" s="67">
        <v>13382870</v>
      </c>
      <c r="T3251" s="67">
        <v>0</v>
      </c>
      <c r="U3251" s="67">
        <v>0</v>
      </c>
      <c r="V3251" s="67">
        <v>0</v>
      </c>
      <c r="W3251" s="67">
        <v>0</v>
      </c>
      <c r="X3251" s="67">
        <v>0</v>
      </c>
      <c r="Y3251" s="67">
        <v>0</v>
      </c>
      <c r="Z3251" s="67">
        <v>0</v>
      </c>
      <c r="AA3251" s="67">
        <v>0</v>
      </c>
      <c r="AB3251" s="67">
        <v>0</v>
      </c>
      <c r="AC3251" s="67">
        <v>0</v>
      </c>
      <c r="AD3251" s="67">
        <v>0</v>
      </c>
      <c r="AE3251" s="67">
        <v>0</v>
      </c>
      <c r="AF3251" s="67">
        <v>0</v>
      </c>
      <c r="AG3251" s="67">
        <v>0</v>
      </c>
      <c r="AH3251" s="67">
        <v>0</v>
      </c>
      <c r="AI3251" s="67">
        <v>0</v>
      </c>
      <c r="AJ3251" s="67">
        <v>0</v>
      </c>
      <c r="AK3251" s="67">
        <v>0</v>
      </c>
      <c r="AL3251" s="67">
        <v>0</v>
      </c>
      <c r="AM3251" s="67">
        <v>2336708458775</v>
      </c>
      <c r="AN3251" s="67">
        <v>822153639397</v>
      </c>
      <c r="AO3251" s="67">
        <v>1514554819378</v>
      </c>
      <c r="AP3251" s="67">
        <v>3746854349082</v>
      </c>
      <c r="AQ3251" s="67">
        <v>2901142349082</v>
      </c>
      <c r="AR3251" s="67">
        <v>563287733844</v>
      </c>
      <c r="AS3251" s="67">
        <v>454264301487</v>
      </c>
      <c r="AT3251" s="67">
        <v>109023432357</v>
      </c>
      <c r="AU3251" s="67">
        <v>4250413000000</v>
      </c>
      <c r="AV3251" s="67">
        <v>3404701000000</v>
      </c>
      <c r="AW3251" s="67">
        <v>1146156463</v>
      </c>
      <c r="AX3251" s="67">
        <v>500034555</v>
      </c>
      <c r="AY3251" s="67">
        <v>249952179</v>
      </c>
      <c r="AZ3251" s="67">
        <v>250082376</v>
      </c>
      <c r="BA3251" s="67">
        <v>14786246</v>
      </c>
      <c r="BB3251" s="67">
        <v>108552995</v>
      </c>
      <c r="BC3251" s="67">
        <v>419721406</v>
      </c>
      <c r="BD3251" s="67">
        <v>22396524</v>
      </c>
      <c r="BE3251" s="67">
        <v>67281867</v>
      </c>
      <c r="BF3251" s="67">
        <v>13382870</v>
      </c>
      <c r="BG3251" s="67"/>
      <c r="BH3251" s="67">
        <v>0</v>
      </c>
      <c r="BI3251" s="67"/>
      <c r="BJ3251" s="67"/>
      <c r="BK3251" s="67">
        <v>0</v>
      </c>
      <c r="BL3251" s="67"/>
      <c r="BM3251" s="67"/>
      <c r="BN3251" s="67"/>
      <c r="BO3251" s="67"/>
      <c r="BP3251" s="67"/>
      <c r="BQ3251" s="67"/>
      <c r="BR3251" s="67"/>
      <c r="BS3251" s="67"/>
      <c r="BT3251" s="67"/>
      <c r="BU3251" s="67"/>
      <c r="BV3251" s="67"/>
      <c r="BW3251" s="67"/>
      <c r="BX3251" s="67"/>
      <c r="BY3251" s="67"/>
      <c r="BZ3251" s="67">
        <v>2336708458775</v>
      </c>
      <c r="CA3251" s="67">
        <v>822153639397</v>
      </c>
      <c r="CB3251" s="67">
        <v>1514554819378</v>
      </c>
      <c r="CC3251" s="67">
        <v>3746854349082</v>
      </c>
      <c r="CD3251" s="67">
        <v>2901000000000</v>
      </c>
    </row>
    <row r="3252" spans="1:82">
      <c r="A3252" t="s">
        <v>3620</v>
      </c>
      <c r="B3252" t="s">
        <v>3621</v>
      </c>
      <c r="C3252" t="s">
        <v>210</v>
      </c>
      <c r="D3252" t="s">
        <v>62</v>
      </c>
      <c r="E3252" t="s">
        <v>153</v>
      </c>
      <c r="F3252" s="67">
        <v>2020</v>
      </c>
      <c r="G3252" t="s">
        <v>3647</v>
      </c>
      <c r="H3252" s="67">
        <v>5685807</v>
      </c>
      <c r="I3252" s="67">
        <v>571796384971</v>
      </c>
      <c r="J3252" s="67">
        <v>4730879539569</v>
      </c>
      <c r="K3252" s="67">
        <v>3759786902491</v>
      </c>
      <c r="L3252" s="67">
        <v>1138816879</v>
      </c>
      <c r="M3252" s="67">
        <v>500034555</v>
      </c>
      <c r="N3252" s="67">
        <v>14617001</v>
      </c>
      <c r="O3252" s="67">
        <v>107605736</v>
      </c>
      <c r="P3252" s="67">
        <v>414924590</v>
      </c>
      <c r="Q3252" s="67">
        <v>22140564</v>
      </c>
      <c r="R3252" s="67">
        <v>66512931</v>
      </c>
      <c r="S3252" s="67">
        <v>13229985</v>
      </c>
      <c r="T3252" s="67">
        <v>0</v>
      </c>
      <c r="U3252" s="67">
        <v>0</v>
      </c>
      <c r="V3252" s="67">
        <v>0</v>
      </c>
      <c r="W3252" s="67">
        <v>0</v>
      </c>
      <c r="X3252" s="67">
        <v>0</v>
      </c>
      <c r="Y3252" s="67">
        <v>0</v>
      </c>
      <c r="Z3252" s="67">
        <v>0</v>
      </c>
      <c r="AA3252" s="67">
        <v>0</v>
      </c>
      <c r="AB3252" s="67">
        <v>0</v>
      </c>
      <c r="AC3252" s="67">
        <v>0</v>
      </c>
      <c r="AD3252" s="67">
        <v>0</v>
      </c>
      <c r="AE3252" s="67">
        <v>0</v>
      </c>
      <c r="AF3252" s="67">
        <v>0</v>
      </c>
      <c r="AG3252" s="67">
        <v>0</v>
      </c>
      <c r="AH3252" s="67">
        <v>0</v>
      </c>
      <c r="AI3252" s="67">
        <v>0</v>
      </c>
      <c r="AJ3252" s="67">
        <v>0</v>
      </c>
      <c r="AK3252" s="67">
        <v>0</v>
      </c>
      <c r="AL3252" s="67">
        <v>0</v>
      </c>
      <c r="AM3252" s="67">
        <v>2456173396050</v>
      </c>
      <c r="AN3252" s="67">
        <v>861084478501</v>
      </c>
      <c r="AO3252" s="67">
        <v>1595089966158</v>
      </c>
      <c r="AP3252" s="67">
        <v>4004164982859</v>
      </c>
      <c r="AQ3252" s="67">
        <v>2949563643455</v>
      </c>
      <c r="AR3252" s="67">
        <v>592580879942</v>
      </c>
      <c r="AS3252" s="67">
        <v>477887806405</v>
      </c>
      <c r="AT3252" s="67">
        <v>114693073537</v>
      </c>
      <c r="AU3252" s="67">
        <v>4722273000000</v>
      </c>
      <c r="AV3252" s="67">
        <v>3752947000000</v>
      </c>
      <c r="AW3252" s="67">
        <v>1166570264</v>
      </c>
      <c r="AX3252" s="67">
        <v>465986912</v>
      </c>
      <c r="AY3252" s="67">
        <v>232897475</v>
      </c>
      <c r="AZ3252" s="67">
        <v>233089437</v>
      </c>
      <c r="BA3252" s="67">
        <v>18567740</v>
      </c>
      <c r="BB3252" s="67">
        <v>117959199</v>
      </c>
      <c r="BC3252" s="67">
        <v>459151171</v>
      </c>
      <c r="BD3252" s="67">
        <v>23077272</v>
      </c>
      <c r="BE3252" s="67">
        <v>66628943</v>
      </c>
      <c r="BF3252" s="67">
        <v>15199025</v>
      </c>
      <c r="BG3252" s="67"/>
      <c r="BH3252" s="67">
        <v>0</v>
      </c>
      <c r="BI3252" s="67"/>
      <c r="BJ3252" s="67"/>
      <c r="BK3252" s="67">
        <v>0</v>
      </c>
      <c r="BL3252" s="67"/>
      <c r="BM3252" s="67"/>
      <c r="BN3252" s="67"/>
      <c r="BO3252" s="67"/>
      <c r="BP3252" s="67"/>
      <c r="BQ3252" s="67"/>
      <c r="BR3252" s="67"/>
      <c r="BS3252" s="67"/>
      <c r="BT3252" s="67"/>
      <c r="BU3252" s="67"/>
      <c r="BV3252" s="67"/>
      <c r="BW3252" s="67"/>
      <c r="BX3252" s="67"/>
      <c r="BY3252" s="67"/>
      <c r="BZ3252" s="67">
        <v>2168797353468</v>
      </c>
      <c r="CA3252" s="67">
        <v>760669270877</v>
      </c>
      <c r="CB3252" s="67">
        <v>1408128082591</v>
      </c>
      <c r="CC3252" s="67">
        <v>3731870803673</v>
      </c>
      <c r="CD3252" s="67">
        <v>2763000000000</v>
      </c>
    </row>
    <row r="3253" spans="1:82">
      <c r="A3253" t="s">
        <v>3648</v>
      </c>
      <c r="B3253" t="s">
        <v>3649</v>
      </c>
      <c r="C3253" t="s">
        <v>70</v>
      </c>
      <c r="D3253" t="s">
        <v>62</v>
      </c>
      <c r="E3253" t="s">
        <v>153</v>
      </c>
      <c r="F3253" s="67">
        <v>1995</v>
      </c>
      <c r="G3253" t="s">
        <v>3650</v>
      </c>
      <c r="H3253" s="67">
        <v>375189</v>
      </c>
      <c r="I3253" s="67">
        <v>338034714</v>
      </c>
      <c r="J3253" s="67">
        <v>118023910</v>
      </c>
      <c r="K3253" s="67">
        <v>1232169617</v>
      </c>
      <c r="L3253" s="67">
        <v>12550350377</v>
      </c>
      <c r="M3253" s="67">
        <v>4085027638</v>
      </c>
      <c r="N3253" s="67">
        <v>7416800926</v>
      </c>
      <c r="O3253" s="67">
        <v>371604655</v>
      </c>
      <c r="P3253" s="67">
        <v>60701625</v>
      </c>
      <c r="Q3253" s="67">
        <v>553910321</v>
      </c>
      <c r="R3253" s="67">
        <v>399533903</v>
      </c>
      <c r="S3253" s="67">
        <v>635709437</v>
      </c>
      <c r="T3253" s="67">
        <v>0</v>
      </c>
      <c r="U3253" s="67">
        <v>368781389</v>
      </c>
      <c r="V3253" s="67">
        <v>0</v>
      </c>
      <c r="W3253" s="67">
        <v>0</v>
      </c>
      <c r="X3253" s="67">
        <v>0</v>
      </c>
      <c r="Y3253" s="67">
        <v>260000000</v>
      </c>
      <c r="Z3253" s="67">
        <v>260007709</v>
      </c>
      <c r="AA3253" s="67">
        <v>0</v>
      </c>
      <c r="AB3253" s="67"/>
      <c r="AC3253" s="67">
        <v>0</v>
      </c>
      <c r="AD3253" s="67">
        <v>0</v>
      </c>
      <c r="AE3253" s="67">
        <v>0</v>
      </c>
      <c r="AF3253" s="67">
        <v>0</v>
      </c>
      <c r="AG3253" s="67"/>
      <c r="AH3253" s="67">
        <v>0</v>
      </c>
      <c r="AI3253" s="67">
        <v>0</v>
      </c>
      <c r="AJ3253" s="67">
        <v>0</v>
      </c>
      <c r="AK3253" s="67">
        <v>0</v>
      </c>
      <c r="AL3253" s="67">
        <v>0</v>
      </c>
      <c r="AM3253" s="67">
        <v>3132588015</v>
      </c>
      <c r="AN3253" s="67">
        <v>1463403593</v>
      </c>
      <c r="AO3253" s="67">
        <v>1669264028</v>
      </c>
      <c r="AP3253" s="67">
        <v>12912922363</v>
      </c>
      <c r="AQ3253" s="67">
        <v>14283285128</v>
      </c>
      <c r="AR3253" s="67">
        <v>350182765</v>
      </c>
      <c r="AS3253" s="67">
        <v>282405455</v>
      </c>
      <c r="AT3253" s="67">
        <v>67777309</v>
      </c>
      <c r="AU3253" s="67">
        <v>25000000</v>
      </c>
      <c r="AV3253" s="67">
        <v>261000000</v>
      </c>
      <c r="AW3253" s="67">
        <v>2419992154</v>
      </c>
      <c r="AX3253" s="67">
        <v>996152036</v>
      </c>
      <c r="AY3253" s="67">
        <v>489786682</v>
      </c>
      <c r="AZ3253" s="67">
        <v>506365354</v>
      </c>
      <c r="BA3253" s="67">
        <v>953188814</v>
      </c>
      <c r="BB3253" s="67">
        <v>6430523</v>
      </c>
      <c r="BC3253" s="67">
        <v>12571065</v>
      </c>
      <c r="BD3253" s="67">
        <v>336612663</v>
      </c>
      <c r="BE3253" s="67">
        <v>115037052</v>
      </c>
      <c r="BF3253" s="67">
        <v>0</v>
      </c>
      <c r="BG3253" s="67"/>
      <c r="BH3253" s="67">
        <v>3321034</v>
      </c>
      <c r="BI3253" s="67"/>
      <c r="BJ3253" s="67"/>
      <c r="BK3253" s="67">
        <v>0</v>
      </c>
      <c r="BL3253" s="67">
        <v>3321034</v>
      </c>
      <c r="BM3253" s="67"/>
      <c r="BN3253" s="67"/>
      <c r="BO3253" s="67">
        <v>3315663</v>
      </c>
      <c r="BP3253" s="67"/>
      <c r="BQ3253" s="67"/>
      <c r="BR3253" s="67"/>
      <c r="BS3253" s="67"/>
      <c r="BT3253" s="67">
        <v>5371</v>
      </c>
      <c r="BU3253" s="67"/>
      <c r="BV3253" s="67"/>
      <c r="BW3253" s="67"/>
      <c r="BX3253" s="67"/>
      <c r="BY3253" s="67"/>
      <c r="BZ3253" s="67">
        <v>2359199555</v>
      </c>
      <c r="CA3253" s="67">
        <v>1106535348</v>
      </c>
      <c r="CB3253" s="67">
        <v>1252664208</v>
      </c>
      <c r="CC3253" s="67">
        <v>4896695508</v>
      </c>
      <c r="CD3253" s="67">
        <v>5133000000</v>
      </c>
    </row>
    <row r="3254" spans="1:82">
      <c r="A3254" t="s">
        <v>3648</v>
      </c>
      <c r="B3254" t="s">
        <v>3649</v>
      </c>
      <c r="C3254" t="s">
        <v>70</v>
      </c>
      <c r="D3254" t="s">
        <v>62</v>
      </c>
      <c r="E3254" t="s">
        <v>153</v>
      </c>
      <c r="F3254" s="67">
        <v>1996</v>
      </c>
      <c r="G3254" t="s">
        <v>3651</v>
      </c>
      <c r="H3254" s="67">
        <v>386069</v>
      </c>
      <c r="I3254" s="67">
        <v>357417904</v>
      </c>
      <c r="J3254" s="67">
        <v>295655415</v>
      </c>
      <c r="K3254" s="67">
        <v>1106595983</v>
      </c>
      <c r="L3254" s="67">
        <v>12548248278</v>
      </c>
      <c r="M3254" s="67">
        <v>4085027638</v>
      </c>
      <c r="N3254" s="67">
        <v>7414667460</v>
      </c>
      <c r="O3254" s="67">
        <v>371697404</v>
      </c>
      <c r="P3254" s="67">
        <v>60684164</v>
      </c>
      <c r="Q3254" s="67">
        <v>553750987</v>
      </c>
      <c r="R3254" s="67">
        <v>399418975</v>
      </c>
      <c r="S3254" s="67">
        <v>619315837</v>
      </c>
      <c r="T3254" s="67">
        <v>0</v>
      </c>
      <c r="U3254" s="67">
        <v>368556601</v>
      </c>
      <c r="V3254" s="67">
        <v>0</v>
      </c>
      <c r="W3254" s="67">
        <v>0</v>
      </c>
      <c r="X3254" s="67">
        <v>0</v>
      </c>
      <c r="Y3254" s="67">
        <v>260000000</v>
      </c>
      <c r="Z3254" s="67">
        <v>260007709</v>
      </c>
      <c r="AA3254" s="67">
        <v>0</v>
      </c>
      <c r="AB3254" s="67"/>
      <c r="AC3254" s="67">
        <v>0</v>
      </c>
      <c r="AD3254" s="67">
        <v>0</v>
      </c>
      <c r="AE3254" s="67">
        <v>0</v>
      </c>
      <c r="AF3254" s="67">
        <v>0</v>
      </c>
      <c r="AG3254" s="67"/>
      <c r="AH3254" s="67">
        <v>0</v>
      </c>
      <c r="AI3254" s="67">
        <v>0</v>
      </c>
      <c r="AJ3254" s="67">
        <v>0</v>
      </c>
      <c r="AK3254" s="67">
        <v>0</v>
      </c>
      <c r="AL3254" s="67">
        <v>0</v>
      </c>
      <c r="AM3254" s="67">
        <v>3270699787</v>
      </c>
      <c r="AN3254" s="67">
        <v>1528114756</v>
      </c>
      <c r="AO3254" s="67">
        <v>1742666693</v>
      </c>
      <c r="AP3254" s="67">
        <v>13482630097</v>
      </c>
      <c r="AQ3254" s="67">
        <v>14614098270</v>
      </c>
      <c r="AR3254" s="67">
        <v>387072236</v>
      </c>
      <c r="AS3254" s="67">
        <v>312155029</v>
      </c>
      <c r="AT3254" s="67">
        <v>74917207</v>
      </c>
      <c r="AU3254" s="67">
        <v>70000000</v>
      </c>
      <c r="AV3254" s="67">
        <v>262000000</v>
      </c>
      <c r="AW3254" s="67">
        <v>2702508130</v>
      </c>
      <c r="AX3254" s="67">
        <v>1116023162</v>
      </c>
      <c r="AY3254" s="67">
        <v>549721208</v>
      </c>
      <c r="AZ3254" s="67">
        <v>566301955</v>
      </c>
      <c r="BA3254" s="67">
        <v>1097261390</v>
      </c>
      <c r="BB3254" s="67">
        <v>8631682</v>
      </c>
      <c r="BC3254" s="67">
        <v>11762400</v>
      </c>
      <c r="BD3254" s="67">
        <v>343710297</v>
      </c>
      <c r="BE3254" s="67">
        <v>125119200</v>
      </c>
      <c r="BF3254" s="67">
        <v>0</v>
      </c>
      <c r="BG3254" s="67"/>
      <c r="BH3254" s="67">
        <v>3792209</v>
      </c>
      <c r="BI3254" s="67"/>
      <c r="BJ3254" s="67"/>
      <c r="BK3254" s="67">
        <v>0</v>
      </c>
      <c r="BL3254" s="67">
        <v>3792209</v>
      </c>
      <c r="BM3254" s="67"/>
      <c r="BN3254" s="67"/>
      <c r="BO3254" s="67">
        <v>3790278</v>
      </c>
      <c r="BP3254" s="67"/>
      <c r="BQ3254" s="67"/>
      <c r="BR3254" s="67"/>
      <c r="BS3254" s="67"/>
      <c r="BT3254" s="67">
        <v>1931</v>
      </c>
      <c r="BU3254" s="67"/>
      <c r="BV3254" s="67"/>
      <c r="BW3254" s="67"/>
      <c r="BX3254" s="67"/>
      <c r="BY3254" s="67"/>
      <c r="BZ3254" s="67">
        <v>2384530177</v>
      </c>
      <c r="CA3254" s="67">
        <v>1118534361</v>
      </c>
      <c r="CB3254" s="67">
        <v>1265995816</v>
      </c>
      <c r="CC3254" s="67">
        <v>5285902752</v>
      </c>
      <c r="CD3254" s="67">
        <v>5478000000</v>
      </c>
    </row>
    <row r="3255" spans="1:82">
      <c r="A3255" t="s">
        <v>3648</v>
      </c>
      <c r="B3255" t="s">
        <v>3649</v>
      </c>
      <c r="C3255" t="s">
        <v>70</v>
      </c>
      <c r="D3255" t="s">
        <v>62</v>
      </c>
      <c r="E3255" t="s">
        <v>153</v>
      </c>
      <c r="F3255" s="67">
        <v>1997</v>
      </c>
      <c r="G3255" t="s">
        <v>3652</v>
      </c>
      <c r="H3255" s="67">
        <v>397050</v>
      </c>
      <c r="I3255" s="67">
        <v>383308098</v>
      </c>
      <c r="J3255" s="67">
        <v>261819021</v>
      </c>
      <c r="K3255" s="67">
        <v>1117615521</v>
      </c>
      <c r="L3255" s="67">
        <v>12546272658</v>
      </c>
      <c r="M3255" s="67">
        <v>4085027638</v>
      </c>
      <c r="N3255" s="67">
        <v>7412533994</v>
      </c>
      <c r="O3255" s="67">
        <v>371790154</v>
      </c>
      <c r="P3255" s="67">
        <v>60666703</v>
      </c>
      <c r="Q3255" s="67">
        <v>553591653</v>
      </c>
      <c r="R3255" s="67">
        <v>399304048</v>
      </c>
      <c r="S3255" s="67">
        <v>596173788</v>
      </c>
      <c r="T3255" s="67">
        <v>0</v>
      </c>
      <c r="U3255" s="67">
        <v>368332379</v>
      </c>
      <c r="V3255" s="67">
        <v>0</v>
      </c>
      <c r="W3255" s="67">
        <v>0</v>
      </c>
      <c r="X3255" s="67">
        <v>0</v>
      </c>
      <c r="Y3255" s="67">
        <v>260000000</v>
      </c>
      <c r="Z3255" s="67">
        <v>260007709</v>
      </c>
      <c r="AA3255" s="67">
        <v>0</v>
      </c>
      <c r="AB3255" s="67"/>
      <c r="AC3255" s="67">
        <v>0</v>
      </c>
      <c r="AD3255" s="67">
        <v>0</v>
      </c>
      <c r="AE3255" s="67">
        <v>0</v>
      </c>
      <c r="AF3255" s="67">
        <v>0</v>
      </c>
      <c r="AG3255" s="67"/>
      <c r="AH3255" s="67">
        <v>0</v>
      </c>
      <c r="AI3255" s="67">
        <v>0</v>
      </c>
      <c r="AJ3255" s="67">
        <v>0</v>
      </c>
      <c r="AK3255" s="67">
        <v>0</v>
      </c>
      <c r="AL3255" s="67">
        <v>0</v>
      </c>
      <c r="AM3255" s="67">
        <v>3422744054</v>
      </c>
      <c r="AN3255" s="67">
        <v>1601520533</v>
      </c>
      <c r="AO3255" s="67">
        <v>1821293801</v>
      </c>
      <c r="AP3255" s="67">
        <v>13824074719</v>
      </c>
      <c r="AQ3255" s="67">
        <v>14990426656</v>
      </c>
      <c r="AR3255" s="67">
        <v>420904187</v>
      </c>
      <c r="AS3255" s="67">
        <v>339438861</v>
      </c>
      <c r="AT3255" s="67">
        <v>81465327</v>
      </c>
      <c r="AU3255" s="67">
        <v>67000000</v>
      </c>
      <c r="AV3255" s="67">
        <v>286000000</v>
      </c>
      <c r="AW3255" s="67">
        <v>2305425670</v>
      </c>
      <c r="AX3255" s="67">
        <v>1102111488</v>
      </c>
      <c r="AY3255" s="67">
        <v>544255540</v>
      </c>
      <c r="AZ3255" s="67">
        <v>557855948</v>
      </c>
      <c r="BA3255" s="67">
        <v>706600175</v>
      </c>
      <c r="BB3255" s="67">
        <v>10803451</v>
      </c>
      <c r="BC3255" s="67">
        <v>7130955</v>
      </c>
      <c r="BD3255" s="67">
        <v>349747548</v>
      </c>
      <c r="BE3255" s="67">
        <v>129032054</v>
      </c>
      <c r="BF3255" s="67">
        <v>0</v>
      </c>
      <c r="BG3255" s="67"/>
      <c r="BH3255" s="67">
        <v>2576571</v>
      </c>
      <c r="BI3255" s="67"/>
      <c r="BJ3255" s="67"/>
      <c r="BK3255" s="67">
        <v>0</v>
      </c>
      <c r="BL3255" s="67">
        <v>2576571</v>
      </c>
      <c r="BM3255" s="67"/>
      <c r="BN3255" s="67"/>
      <c r="BO3255" s="67">
        <v>2559077</v>
      </c>
      <c r="BP3255" s="67"/>
      <c r="BQ3255" s="67"/>
      <c r="BR3255" s="67"/>
      <c r="BS3255" s="67"/>
      <c r="BT3255" s="67">
        <v>17494</v>
      </c>
      <c r="BU3255" s="67"/>
      <c r="BV3255" s="67"/>
      <c r="BW3255" s="67"/>
      <c r="BX3255" s="67"/>
      <c r="BY3255" s="67"/>
      <c r="BZ3255" s="67">
        <v>2382177777</v>
      </c>
      <c r="CA3255" s="67">
        <v>1117714746</v>
      </c>
      <c r="CB3255" s="67">
        <v>1264463031</v>
      </c>
      <c r="CC3255" s="67">
        <v>4892084206</v>
      </c>
      <c r="CD3255" s="67">
        <v>5111000000</v>
      </c>
    </row>
    <row r="3256" spans="1:82">
      <c r="A3256" t="s">
        <v>3648</v>
      </c>
      <c r="B3256" t="s">
        <v>3649</v>
      </c>
      <c r="C3256" t="s">
        <v>70</v>
      </c>
      <c r="D3256" t="s">
        <v>62</v>
      </c>
      <c r="E3256" t="s">
        <v>153</v>
      </c>
      <c r="F3256" s="67">
        <v>1998</v>
      </c>
      <c r="G3256" t="s">
        <v>3653</v>
      </c>
      <c r="H3256" s="67">
        <v>408145</v>
      </c>
      <c r="I3256" s="67">
        <v>414051712</v>
      </c>
      <c r="J3256" s="67">
        <v>187739541</v>
      </c>
      <c r="K3256" s="67">
        <v>1056904081</v>
      </c>
      <c r="L3256" s="67">
        <v>12628368997</v>
      </c>
      <c r="M3256" s="67">
        <v>4140986922</v>
      </c>
      <c r="N3256" s="67">
        <v>7410400528</v>
      </c>
      <c r="O3256" s="67">
        <v>371875769</v>
      </c>
      <c r="P3256" s="67">
        <v>60649242</v>
      </c>
      <c r="Q3256" s="67">
        <v>553432319</v>
      </c>
      <c r="R3256" s="67">
        <v>399189121</v>
      </c>
      <c r="S3256" s="67">
        <v>576178185</v>
      </c>
      <c r="T3256" s="67">
        <v>0</v>
      </c>
      <c r="U3256" s="67">
        <v>368106677</v>
      </c>
      <c r="V3256" s="67">
        <v>0</v>
      </c>
      <c r="W3256" s="67">
        <v>0</v>
      </c>
      <c r="X3256" s="67">
        <v>0</v>
      </c>
      <c r="Y3256" s="67">
        <v>260000000</v>
      </c>
      <c r="Z3256" s="67">
        <v>260007709</v>
      </c>
      <c r="AA3256" s="67">
        <v>0</v>
      </c>
      <c r="AB3256" s="67"/>
      <c r="AC3256" s="67">
        <v>0</v>
      </c>
      <c r="AD3256" s="67">
        <v>0</v>
      </c>
      <c r="AE3256" s="67">
        <v>0</v>
      </c>
      <c r="AF3256" s="67">
        <v>0</v>
      </c>
      <c r="AG3256" s="67"/>
      <c r="AH3256" s="67">
        <v>0</v>
      </c>
      <c r="AI3256" s="67">
        <v>0</v>
      </c>
      <c r="AJ3256" s="67">
        <v>0</v>
      </c>
      <c r="AK3256" s="67">
        <v>0</v>
      </c>
      <c r="AL3256" s="67">
        <v>0</v>
      </c>
      <c r="AM3256" s="67">
        <v>3575121470</v>
      </c>
      <c r="AN3256" s="67">
        <v>1673243219</v>
      </c>
      <c r="AO3256" s="67">
        <v>1901949406</v>
      </c>
      <c r="AP3256" s="67">
        <v>14255175949</v>
      </c>
      <c r="AQ3256" s="67">
        <v>15423867601</v>
      </c>
      <c r="AR3256" s="67">
        <v>379572912</v>
      </c>
      <c r="AS3256" s="67">
        <v>306107187</v>
      </c>
      <c r="AT3256" s="67">
        <v>73465725</v>
      </c>
      <c r="AU3256" s="67">
        <v>54000000</v>
      </c>
      <c r="AV3256" s="67">
        <v>304000000</v>
      </c>
      <c r="AW3256" s="67">
        <v>2231241163</v>
      </c>
      <c r="AX3256" s="67">
        <v>1119884190</v>
      </c>
      <c r="AY3256" s="67">
        <v>555906011</v>
      </c>
      <c r="AZ3256" s="67">
        <v>563978179</v>
      </c>
      <c r="BA3256" s="67">
        <v>629193990</v>
      </c>
      <c r="BB3256" s="67">
        <v>10829752</v>
      </c>
      <c r="BC3256" s="67">
        <v>5219565</v>
      </c>
      <c r="BD3256" s="67">
        <v>353983732</v>
      </c>
      <c r="BE3256" s="67">
        <v>112129935</v>
      </c>
      <c r="BF3256" s="67">
        <v>0</v>
      </c>
      <c r="BG3256" s="67"/>
      <c r="BH3256" s="67">
        <v>82007804</v>
      </c>
      <c r="BI3256" s="67"/>
      <c r="BJ3256" s="67"/>
      <c r="BK3256" s="67">
        <v>0</v>
      </c>
      <c r="BL3256" s="67">
        <v>82007804</v>
      </c>
      <c r="BM3256" s="67"/>
      <c r="BN3256" s="67"/>
      <c r="BO3256" s="67">
        <v>81188221</v>
      </c>
      <c r="BP3256" s="67"/>
      <c r="BQ3256" s="67"/>
      <c r="BR3256" s="67"/>
      <c r="BS3256" s="67"/>
      <c r="BT3256" s="67">
        <v>819584</v>
      </c>
      <c r="BU3256" s="67"/>
      <c r="BV3256" s="67"/>
      <c r="BW3256" s="67"/>
      <c r="BX3256" s="67"/>
      <c r="BY3256" s="67"/>
      <c r="BZ3256" s="67">
        <v>2066050105</v>
      </c>
      <c r="CA3256" s="67">
        <v>969700732</v>
      </c>
      <c r="CB3256" s="67">
        <v>1096349373</v>
      </c>
      <c r="CC3256" s="67">
        <v>4508871985</v>
      </c>
      <c r="CD3256" s="67">
        <v>4759000000</v>
      </c>
    </row>
    <row r="3257" spans="1:82">
      <c r="A3257" t="s">
        <v>3648</v>
      </c>
      <c r="B3257" t="s">
        <v>3649</v>
      </c>
      <c r="C3257" t="s">
        <v>70</v>
      </c>
      <c r="D3257" t="s">
        <v>62</v>
      </c>
      <c r="E3257" t="s">
        <v>153</v>
      </c>
      <c r="F3257" s="67">
        <v>1999</v>
      </c>
      <c r="G3257" t="s">
        <v>3654</v>
      </c>
      <c r="H3257" s="67">
        <v>419229</v>
      </c>
      <c r="I3257" s="67">
        <v>441609289</v>
      </c>
      <c r="J3257" s="67">
        <v>202766819</v>
      </c>
      <c r="K3257" s="67">
        <v>981648885</v>
      </c>
      <c r="L3257" s="67">
        <v>12800926338</v>
      </c>
      <c r="M3257" s="67">
        <v>4252905486</v>
      </c>
      <c r="N3257" s="67">
        <v>7408267062</v>
      </c>
      <c r="O3257" s="67">
        <v>371968518</v>
      </c>
      <c r="P3257" s="67">
        <v>60631781</v>
      </c>
      <c r="Q3257" s="67">
        <v>553272985</v>
      </c>
      <c r="R3257" s="67">
        <v>399074194</v>
      </c>
      <c r="S3257" s="67">
        <v>557802308</v>
      </c>
      <c r="T3257" s="67">
        <v>0</v>
      </c>
      <c r="U3257" s="67">
        <v>353614131</v>
      </c>
      <c r="V3257" s="67">
        <v>0</v>
      </c>
      <c r="W3257" s="67">
        <v>0</v>
      </c>
      <c r="X3257" s="67">
        <v>0</v>
      </c>
      <c r="Y3257" s="67">
        <v>260000000</v>
      </c>
      <c r="Z3257" s="67">
        <v>260007709</v>
      </c>
      <c r="AA3257" s="67">
        <v>0</v>
      </c>
      <c r="AB3257" s="67"/>
      <c r="AC3257" s="67">
        <v>0</v>
      </c>
      <c r="AD3257" s="67">
        <v>0</v>
      </c>
      <c r="AE3257" s="67">
        <v>0</v>
      </c>
      <c r="AF3257" s="67">
        <v>0</v>
      </c>
      <c r="AG3257" s="67"/>
      <c r="AH3257" s="67">
        <v>0</v>
      </c>
      <c r="AI3257" s="67">
        <v>0</v>
      </c>
      <c r="AJ3257" s="67">
        <v>0</v>
      </c>
      <c r="AK3257" s="67">
        <v>0</v>
      </c>
      <c r="AL3257" s="67">
        <v>0</v>
      </c>
      <c r="AM3257" s="67">
        <v>3731025506</v>
      </c>
      <c r="AN3257" s="67">
        <v>1747628132</v>
      </c>
      <c r="AO3257" s="67">
        <v>1983464525</v>
      </c>
      <c r="AP3257" s="67">
        <v>14795747846</v>
      </c>
      <c r="AQ3257" s="67">
        <v>15878068398</v>
      </c>
      <c r="AR3257" s="67">
        <v>423394820</v>
      </c>
      <c r="AS3257" s="67">
        <v>341447435</v>
      </c>
      <c r="AT3257" s="67">
        <v>81947384</v>
      </c>
      <c r="AU3257" s="67">
        <v>63000000</v>
      </c>
      <c r="AV3257" s="67">
        <v>305000000</v>
      </c>
      <c r="AW3257" s="67">
        <v>2336470477</v>
      </c>
      <c r="AX3257" s="67">
        <v>1229430627</v>
      </c>
      <c r="AY3257" s="67">
        <v>610460247</v>
      </c>
      <c r="AZ3257" s="67">
        <v>618970379</v>
      </c>
      <c r="BA3257" s="67">
        <v>608898227</v>
      </c>
      <c r="BB3257" s="67">
        <v>13279845</v>
      </c>
      <c r="BC3257" s="67">
        <v>7130955</v>
      </c>
      <c r="BD3257" s="67">
        <v>358140421</v>
      </c>
      <c r="BE3257" s="67">
        <v>119590402</v>
      </c>
      <c r="BF3257" s="67">
        <v>0</v>
      </c>
      <c r="BG3257" s="67"/>
      <c r="BH3257" s="67">
        <v>87468658</v>
      </c>
      <c r="BI3257" s="67"/>
      <c r="BJ3257" s="67"/>
      <c r="BK3257" s="67">
        <v>0</v>
      </c>
      <c r="BL3257" s="67">
        <v>87468658</v>
      </c>
      <c r="BM3257" s="67"/>
      <c r="BN3257" s="67"/>
      <c r="BO3257" s="67">
        <v>87106209</v>
      </c>
      <c r="BP3257" s="67"/>
      <c r="BQ3257" s="67"/>
      <c r="BR3257" s="67"/>
      <c r="BS3257" s="67"/>
      <c r="BT3257" s="67">
        <v>362449</v>
      </c>
      <c r="BU3257" s="67"/>
      <c r="BV3257" s="67"/>
      <c r="BW3257" s="67"/>
      <c r="BX3257" s="67"/>
      <c r="BY3257" s="67"/>
      <c r="BZ3257" s="67">
        <v>2125674217</v>
      </c>
      <c r="CA3257" s="67">
        <v>998111646</v>
      </c>
      <c r="CB3257" s="67">
        <v>1127562570</v>
      </c>
      <c r="CC3257" s="67">
        <v>4731008171</v>
      </c>
      <c r="CD3257" s="67">
        <v>4973000000</v>
      </c>
    </row>
    <row r="3258" spans="1:82">
      <c r="A3258" t="s">
        <v>3648</v>
      </c>
      <c r="B3258" t="s">
        <v>3649</v>
      </c>
      <c r="C3258" t="s">
        <v>70</v>
      </c>
      <c r="D3258" t="s">
        <v>62</v>
      </c>
      <c r="E3258" t="s">
        <v>153</v>
      </c>
      <c r="F3258" s="67">
        <v>2000</v>
      </c>
      <c r="G3258" t="s">
        <v>3655</v>
      </c>
      <c r="H3258" s="67">
        <v>429978</v>
      </c>
      <c r="I3258" s="67">
        <v>466957455</v>
      </c>
      <c r="J3258" s="67">
        <v>241636162</v>
      </c>
      <c r="K3258" s="67">
        <v>948645673</v>
      </c>
      <c r="L3258" s="67">
        <v>12799229851</v>
      </c>
      <c r="M3258" s="67">
        <v>4252905486</v>
      </c>
      <c r="N3258" s="67">
        <v>7406133595</v>
      </c>
      <c r="O3258" s="67">
        <v>372061268</v>
      </c>
      <c r="P3258" s="67">
        <v>60614320</v>
      </c>
      <c r="Q3258" s="67">
        <v>553113651</v>
      </c>
      <c r="R3258" s="67">
        <v>398959267</v>
      </c>
      <c r="S3258" s="67">
        <v>549035273</v>
      </c>
      <c r="T3258" s="67">
        <v>0</v>
      </c>
      <c r="U3258" s="67">
        <v>321155385</v>
      </c>
      <c r="V3258" s="67">
        <v>0</v>
      </c>
      <c r="W3258" s="67">
        <v>0</v>
      </c>
      <c r="X3258" s="67">
        <v>0</v>
      </c>
      <c r="Y3258" s="67">
        <v>260000000</v>
      </c>
      <c r="Z3258" s="67">
        <v>260007709</v>
      </c>
      <c r="AA3258" s="67">
        <v>0</v>
      </c>
      <c r="AB3258" s="67"/>
      <c r="AC3258" s="67">
        <v>0</v>
      </c>
      <c r="AD3258" s="67">
        <v>0</v>
      </c>
      <c r="AE3258" s="67">
        <v>0</v>
      </c>
      <c r="AF3258" s="67">
        <v>0</v>
      </c>
      <c r="AG3258" s="67"/>
      <c r="AH3258" s="67">
        <v>0</v>
      </c>
      <c r="AI3258" s="67">
        <v>0</v>
      </c>
      <c r="AJ3258" s="67">
        <v>0</v>
      </c>
      <c r="AK3258" s="67">
        <v>0</v>
      </c>
      <c r="AL3258" s="67">
        <v>0</v>
      </c>
      <c r="AM3258" s="67">
        <v>3906225202</v>
      </c>
      <c r="AN3258" s="67">
        <v>1834426769</v>
      </c>
      <c r="AO3258" s="67">
        <v>2071851414</v>
      </c>
      <c r="AP3258" s="67">
        <v>15241377729</v>
      </c>
      <c r="AQ3258" s="67">
        <v>16249440935</v>
      </c>
      <c r="AR3258" s="67">
        <v>438329772</v>
      </c>
      <c r="AS3258" s="67">
        <v>353491752</v>
      </c>
      <c r="AT3258" s="67">
        <v>84838020</v>
      </c>
      <c r="AU3258" s="67">
        <v>81000000</v>
      </c>
      <c r="AV3258" s="67">
        <v>318000000</v>
      </c>
      <c r="AW3258" s="67">
        <v>2110434333</v>
      </c>
      <c r="AX3258" s="67">
        <v>1117738642</v>
      </c>
      <c r="AY3258" s="67">
        <v>554658566</v>
      </c>
      <c r="AZ3258" s="67">
        <v>563080076</v>
      </c>
      <c r="BA3258" s="67">
        <v>508339505</v>
      </c>
      <c r="BB3258" s="67">
        <v>15006404</v>
      </c>
      <c r="BC3258" s="67">
        <v>2940600</v>
      </c>
      <c r="BD3258" s="67">
        <v>363526740</v>
      </c>
      <c r="BE3258" s="67">
        <v>102882443</v>
      </c>
      <c r="BF3258" s="67">
        <v>0</v>
      </c>
      <c r="BG3258" s="67"/>
      <c r="BH3258" s="67">
        <v>7424785</v>
      </c>
      <c r="BI3258" s="67"/>
      <c r="BJ3258" s="67"/>
      <c r="BK3258" s="67">
        <v>0</v>
      </c>
      <c r="BL3258" s="67">
        <v>7424785</v>
      </c>
      <c r="BM3258" s="67"/>
      <c r="BN3258" s="67"/>
      <c r="BO3258" s="67">
        <v>7062125</v>
      </c>
      <c r="BP3258" s="67"/>
      <c r="BQ3258" s="67"/>
      <c r="BR3258" s="67"/>
      <c r="BS3258" s="67"/>
      <c r="BT3258" s="67">
        <v>362660</v>
      </c>
      <c r="BU3258" s="67"/>
      <c r="BV3258" s="67"/>
      <c r="BW3258" s="67"/>
      <c r="BX3258" s="67"/>
      <c r="BY3258" s="67"/>
      <c r="BZ3258" s="67">
        <v>1801421015</v>
      </c>
      <c r="CA3258" s="67">
        <v>847162057</v>
      </c>
      <c r="CB3258" s="67">
        <v>954258958</v>
      </c>
      <c r="CC3258" s="67">
        <v>4120609905</v>
      </c>
      <c r="CD3258" s="67">
        <v>4358000000</v>
      </c>
    </row>
    <row r="3259" spans="1:82">
      <c r="A3259" t="s">
        <v>3648</v>
      </c>
      <c r="B3259" t="s">
        <v>3649</v>
      </c>
      <c r="C3259" t="s">
        <v>70</v>
      </c>
      <c r="D3259" t="s">
        <v>62</v>
      </c>
      <c r="E3259" t="s">
        <v>153</v>
      </c>
      <c r="F3259" s="67">
        <v>2001</v>
      </c>
      <c r="G3259" t="s">
        <v>3656</v>
      </c>
      <c r="H3259" s="67">
        <v>440395</v>
      </c>
      <c r="I3259" s="67">
        <v>491223514</v>
      </c>
      <c r="J3259" s="67">
        <v>184135780</v>
      </c>
      <c r="K3259" s="67">
        <v>881619793</v>
      </c>
      <c r="L3259" s="67">
        <v>12887220551</v>
      </c>
      <c r="M3259" s="67">
        <v>4308864770</v>
      </c>
      <c r="N3259" s="67">
        <v>7403997211</v>
      </c>
      <c r="O3259" s="67">
        <v>372146883</v>
      </c>
      <c r="P3259" s="67">
        <v>60596835</v>
      </c>
      <c r="Q3259" s="67">
        <v>552954099</v>
      </c>
      <c r="R3259" s="67">
        <v>398844182</v>
      </c>
      <c r="S3259" s="67">
        <v>541675875</v>
      </c>
      <c r="T3259" s="67">
        <v>0</v>
      </c>
      <c r="U3259" s="67">
        <v>318204636</v>
      </c>
      <c r="V3259" s="67">
        <v>0</v>
      </c>
      <c r="W3259" s="67">
        <v>0</v>
      </c>
      <c r="X3259" s="67">
        <v>0</v>
      </c>
      <c r="Y3259" s="67">
        <v>260000000</v>
      </c>
      <c r="Z3259" s="67">
        <v>260007709</v>
      </c>
      <c r="AA3259" s="67">
        <v>0</v>
      </c>
      <c r="AB3259" s="67"/>
      <c r="AC3259" s="67">
        <v>0</v>
      </c>
      <c r="AD3259" s="67">
        <v>0</v>
      </c>
      <c r="AE3259" s="67">
        <v>0</v>
      </c>
      <c r="AF3259" s="67">
        <v>0</v>
      </c>
      <c r="AG3259" s="67"/>
      <c r="AH3259" s="67">
        <v>0</v>
      </c>
      <c r="AI3259" s="67">
        <v>0</v>
      </c>
      <c r="AJ3259" s="67">
        <v>0</v>
      </c>
      <c r="AK3259" s="67">
        <v>0</v>
      </c>
      <c r="AL3259" s="67">
        <v>0</v>
      </c>
      <c r="AM3259" s="67">
        <v>4072888022</v>
      </c>
      <c r="AN3259" s="67">
        <v>1920243602</v>
      </c>
      <c r="AO3259" s="67">
        <v>2152687648</v>
      </c>
      <c r="AP3259" s="67">
        <v>15642402168</v>
      </c>
      <c r="AQ3259" s="67">
        <v>16658192397</v>
      </c>
      <c r="AR3259" s="67">
        <v>476719820</v>
      </c>
      <c r="AS3259" s="67">
        <v>384451467</v>
      </c>
      <c r="AT3259" s="67">
        <v>92268352</v>
      </c>
      <c r="AU3259" s="67">
        <v>66000000</v>
      </c>
      <c r="AV3259" s="67">
        <v>316000000</v>
      </c>
      <c r="AW3259" s="67">
        <v>2322184782</v>
      </c>
      <c r="AX3259" s="67">
        <v>1250657208</v>
      </c>
      <c r="AY3259" s="67">
        <v>622792446</v>
      </c>
      <c r="AZ3259" s="67">
        <v>627864762</v>
      </c>
      <c r="BA3259" s="67">
        <v>578419114</v>
      </c>
      <c r="BB3259" s="67">
        <v>17681704</v>
      </c>
      <c r="BC3259" s="67">
        <v>6469320</v>
      </c>
      <c r="BD3259" s="67">
        <v>368607370</v>
      </c>
      <c r="BE3259" s="67">
        <v>100350067</v>
      </c>
      <c r="BF3259" s="67">
        <v>0</v>
      </c>
      <c r="BG3259" s="67"/>
      <c r="BH3259" s="67">
        <v>2969642</v>
      </c>
      <c r="BI3259" s="67"/>
      <c r="BJ3259" s="67"/>
      <c r="BK3259" s="67">
        <v>0</v>
      </c>
      <c r="BL3259" s="67">
        <v>2969642</v>
      </c>
      <c r="BM3259" s="67"/>
      <c r="BN3259" s="67"/>
      <c r="BO3259" s="67">
        <v>2969642</v>
      </c>
      <c r="BP3259" s="67"/>
      <c r="BQ3259" s="67"/>
      <c r="BR3259" s="67"/>
      <c r="BS3259" s="67"/>
      <c r="BT3259" s="67"/>
      <c r="BU3259" s="67"/>
      <c r="BV3259" s="67"/>
      <c r="BW3259" s="67"/>
      <c r="BX3259" s="67"/>
      <c r="BY3259" s="67"/>
      <c r="BZ3259" s="67">
        <v>1745387594</v>
      </c>
      <c r="CA3259" s="67">
        <v>823111545</v>
      </c>
      <c r="CB3259" s="67">
        <v>922276049</v>
      </c>
      <c r="CC3259" s="67">
        <v>4297261839</v>
      </c>
      <c r="CD3259" s="67">
        <v>4547000000</v>
      </c>
    </row>
    <row r="3260" spans="1:82">
      <c r="A3260" t="s">
        <v>3648</v>
      </c>
      <c r="B3260" t="s">
        <v>3649</v>
      </c>
      <c r="C3260" t="s">
        <v>70</v>
      </c>
      <c r="D3260" t="s">
        <v>62</v>
      </c>
      <c r="E3260" t="s">
        <v>153</v>
      </c>
      <c r="F3260" s="67">
        <v>2002</v>
      </c>
      <c r="G3260" t="s">
        <v>3657</v>
      </c>
      <c r="H3260" s="67">
        <v>450760</v>
      </c>
      <c r="I3260" s="67">
        <v>500987895</v>
      </c>
      <c r="J3260" s="67">
        <v>191143822</v>
      </c>
      <c r="K3260" s="67">
        <v>794755890</v>
      </c>
      <c r="L3260" s="67">
        <v>13068496662</v>
      </c>
      <c r="M3260" s="67">
        <v>4420783334</v>
      </c>
      <c r="N3260" s="67">
        <v>7401860826</v>
      </c>
      <c r="O3260" s="67">
        <v>372239633</v>
      </c>
      <c r="P3260" s="67">
        <v>60579350</v>
      </c>
      <c r="Q3260" s="67">
        <v>552794547</v>
      </c>
      <c r="R3260" s="67">
        <v>398729098</v>
      </c>
      <c r="S3260" s="67">
        <v>535894152</v>
      </c>
      <c r="T3260" s="67">
        <v>0</v>
      </c>
      <c r="U3260" s="67">
        <v>315519753</v>
      </c>
      <c r="V3260" s="67">
        <v>0</v>
      </c>
      <c r="W3260" s="67">
        <v>0</v>
      </c>
      <c r="X3260" s="67">
        <v>0</v>
      </c>
      <c r="Y3260" s="67">
        <v>260000000</v>
      </c>
      <c r="Z3260" s="67">
        <v>260007709</v>
      </c>
      <c r="AA3260" s="67">
        <v>0</v>
      </c>
      <c r="AB3260" s="67"/>
      <c r="AC3260" s="67">
        <v>0</v>
      </c>
      <c r="AD3260" s="67">
        <v>0</v>
      </c>
      <c r="AE3260" s="67">
        <v>0</v>
      </c>
      <c r="AF3260" s="67">
        <v>0</v>
      </c>
      <c r="AG3260" s="67"/>
      <c r="AH3260" s="67">
        <v>0</v>
      </c>
      <c r="AI3260" s="67">
        <v>0</v>
      </c>
      <c r="AJ3260" s="67">
        <v>0</v>
      </c>
      <c r="AK3260" s="67">
        <v>0</v>
      </c>
      <c r="AL3260" s="67">
        <v>0</v>
      </c>
      <c r="AM3260" s="67">
        <v>4223804123</v>
      </c>
      <c r="AN3260" s="67">
        <v>1997335017</v>
      </c>
      <c r="AO3260" s="67">
        <v>2226511738</v>
      </c>
      <c r="AP3260" s="67">
        <v>16108961410</v>
      </c>
      <c r="AQ3260" s="67">
        <v>17030909607</v>
      </c>
      <c r="AR3260" s="67">
        <v>415424578</v>
      </c>
      <c r="AS3260" s="67">
        <v>335019821</v>
      </c>
      <c r="AT3260" s="67">
        <v>80404757</v>
      </c>
      <c r="AU3260" s="67">
        <v>76000000</v>
      </c>
      <c r="AV3260" s="67">
        <v>316000000</v>
      </c>
      <c r="AW3260" s="67">
        <v>2472068209</v>
      </c>
      <c r="AX3260" s="67">
        <v>1386173745</v>
      </c>
      <c r="AY3260" s="67">
        <v>690584628</v>
      </c>
      <c r="AZ3260" s="67">
        <v>695589117</v>
      </c>
      <c r="BA3260" s="67">
        <v>611380780</v>
      </c>
      <c r="BB3260" s="67">
        <v>16936521</v>
      </c>
      <c r="BC3260" s="67">
        <v>588120</v>
      </c>
      <c r="BD3260" s="67">
        <v>372102075</v>
      </c>
      <c r="BE3260" s="67">
        <v>84886968</v>
      </c>
      <c r="BF3260" s="67">
        <v>0</v>
      </c>
      <c r="BG3260" s="67"/>
      <c r="BH3260" s="67">
        <v>11537548</v>
      </c>
      <c r="BI3260" s="67"/>
      <c r="BJ3260" s="67"/>
      <c r="BK3260" s="67">
        <v>0</v>
      </c>
      <c r="BL3260" s="67">
        <v>11537548</v>
      </c>
      <c r="BM3260" s="67"/>
      <c r="BN3260" s="67"/>
      <c r="BO3260" s="67">
        <v>11537548</v>
      </c>
      <c r="BP3260" s="67"/>
      <c r="BQ3260" s="67"/>
      <c r="BR3260" s="67"/>
      <c r="BS3260" s="67"/>
      <c r="BT3260" s="67"/>
      <c r="BU3260" s="67"/>
      <c r="BV3260" s="67"/>
      <c r="BW3260" s="67"/>
      <c r="BX3260" s="67"/>
      <c r="BY3260" s="67"/>
      <c r="BZ3260" s="67">
        <v>1414122849</v>
      </c>
      <c r="CA3260" s="67">
        <v>668778011</v>
      </c>
      <c r="CB3260" s="67">
        <v>745344838</v>
      </c>
      <c r="CC3260" s="67">
        <v>4073153184</v>
      </c>
      <c r="CD3260" s="67">
        <v>4313000000</v>
      </c>
    </row>
    <row r="3261" spans="1:82">
      <c r="A3261" t="s">
        <v>3648</v>
      </c>
      <c r="B3261" t="s">
        <v>3649</v>
      </c>
      <c r="C3261" t="s">
        <v>70</v>
      </c>
      <c r="D3261" t="s">
        <v>62</v>
      </c>
      <c r="E3261" t="s">
        <v>153</v>
      </c>
      <c r="F3261" s="67">
        <v>2003</v>
      </c>
      <c r="G3261" t="s">
        <v>3658</v>
      </c>
      <c r="H3261" s="67">
        <v>461216</v>
      </c>
      <c r="I3261" s="67">
        <v>534493116</v>
      </c>
      <c r="J3261" s="67">
        <v>232295442</v>
      </c>
      <c r="K3261" s="67">
        <v>757283140</v>
      </c>
      <c r="L3261" s="67">
        <v>13409904246</v>
      </c>
      <c r="M3261" s="67">
        <v>4644620466</v>
      </c>
      <c r="N3261" s="67">
        <v>7399724441</v>
      </c>
      <c r="O3261" s="67">
        <v>372332382</v>
      </c>
      <c r="P3261" s="67">
        <v>60561865</v>
      </c>
      <c r="Q3261" s="67">
        <v>552634995</v>
      </c>
      <c r="R3261" s="67">
        <v>398614013</v>
      </c>
      <c r="S3261" s="67">
        <v>531127075</v>
      </c>
      <c r="T3261" s="67">
        <v>0</v>
      </c>
      <c r="U3261" s="67">
        <v>314624792</v>
      </c>
      <c r="V3261" s="67">
        <v>0</v>
      </c>
      <c r="W3261" s="67">
        <v>0</v>
      </c>
      <c r="X3261" s="67">
        <v>0</v>
      </c>
      <c r="Y3261" s="67">
        <v>260000000</v>
      </c>
      <c r="Z3261" s="67">
        <v>260007709</v>
      </c>
      <c r="AA3261" s="67">
        <v>0</v>
      </c>
      <c r="AB3261" s="67"/>
      <c r="AC3261" s="67">
        <v>0</v>
      </c>
      <c r="AD3261" s="67">
        <v>0</v>
      </c>
      <c r="AE3261" s="67">
        <v>0</v>
      </c>
      <c r="AF3261" s="67">
        <v>0</v>
      </c>
      <c r="AG3261" s="67"/>
      <c r="AH3261" s="67">
        <v>0</v>
      </c>
      <c r="AI3261" s="67">
        <v>0</v>
      </c>
      <c r="AJ3261" s="67">
        <v>0</v>
      </c>
      <c r="AK3261" s="67">
        <v>0</v>
      </c>
      <c r="AL3261" s="67">
        <v>0</v>
      </c>
      <c r="AM3261" s="67">
        <v>4362610101</v>
      </c>
      <c r="AN3261" s="67">
        <v>2067479842</v>
      </c>
      <c r="AO3261" s="67">
        <v>2295171269</v>
      </c>
      <c r="AP3261" s="67">
        <v>16731966597</v>
      </c>
      <c r="AQ3261" s="67">
        <v>17562194334</v>
      </c>
      <c r="AR3261" s="67">
        <v>488355910</v>
      </c>
      <c r="AS3261" s="67">
        <v>393835411</v>
      </c>
      <c r="AT3261" s="67">
        <v>94520499</v>
      </c>
      <c r="AU3261" s="67">
        <v>100000000</v>
      </c>
      <c r="AV3261" s="67">
        <v>326000000</v>
      </c>
      <c r="AW3261" s="67">
        <v>3653023074</v>
      </c>
      <c r="AX3261" s="67">
        <v>1850845631</v>
      </c>
      <c r="AY3261" s="67">
        <v>922573578</v>
      </c>
      <c r="AZ3261" s="67">
        <v>928272053</v>
      </c>
      <c r="BA3261" s="67">
        <v>933207786</v>
      </c>
      <c r="BB3261" s="67">
        <v>20922917</v>
      </c>
      <c r="BC3261" s="67">
        <v>1176240</v>
      </c>
      <c r="BD3261" s="67">
        <v>372296231</v>
      </c>
      <c r="BE3261" s="67">
        <v>102349780</v>
      </c>
      <c r="BF3261" s="67">
        <v>372224489</v>
      </c>
      <c r="BG3261" s="67"/>
      <c r="BH3261" s="67">
        <v>8121980</v>
      </c>
      <c r="BI3261" s="67"/>
      <c r="BJ3261" s="67"/>
      <c r="BK3261" s="67">
        <v>0</v>
      </c>
      <c r="BL3261" s="67">
        <v>8121980</v>
      </c>
      <c r="BM3261" s="67"/>
      <c r="BN3261" s="67"/>
      <c r="BO3261" s="67">
        <v>8121980</v>
      </c>
      <c r="BP3261" s="67"/>
      <c r="BQ3261" s="67"/>
      <c r="BR3261" s="67"/>
      <c r="BS3261" s="67"/>
      <c r="BT3261" s="67"/>
      <c r="BU3261" s="67"/>
      <c r="BV3261" s="67"/>
      <c r="BW3261" s="67"/>
      <c r="BX3261" s="67"/>
      <c r="BY3261" s="67"/>
      <c r="BZ3261" s="67">
        <v>1673155206</v>
      </c>
      <c r="CA3261" s="67">
        <v>793380277</v>
      </c>
      <c r="CB3261" s="67">
        <v>879774929</v>
      </c>
      <c r="CC3261" s="67">
        <v>5596656170</v>
      </c>
      <c r="CD3261" s="67">
        <v>5823000000</v>
      </c>
    </row>
    <row r="3262" spans="1:82">
      <c r="A3262" t="s">
        <v>3648</v>
      </c>
      <c r="B3262" t="s">
        <v>3649</v>
      </c>
      <c r="C3262" t="s">
        <v>70</v>
      </c>
      <c r="D3262" t="s">
        <v>62</v>
      </c>
      <c r="E3262" t="s">
        <v>153</v>
      </c>
      <c r="F3262" s="67">
        <v>2004</v>
      </c>
      <c r="G3262" t="s">
        <v>3659</v>
      </c>
      <c r="H3262" s="67">
        <v>471785</v>
      </c>
      <c r="I3262" s="67">
        <v>580477422</v>
      </c>
      <c r="J3262" s="67">
        <v>314834544</v>
      </c>
      <c r="K3262" s="67">
        <v>705663633</v>
      </c>
      <c r="L3262" s="67">
        <v>13399627537</v>
      </c>
      <c r="M3262" s="67">
        <v>4644620466</v>
      </c>
      <c r="N3262" s="67">
        <v>7397588057</v>
      </c>
      <c r="O3262" s="67">
        <v>372417997</v>
      </c>
      <c r="P3262" s="67">
        <v>60544380</v>
      </c>
      <c r="Q3262" s="67">
        <v>552475443</v>
      </c>
      <c r="R3262" s="67">
        <v>398498929</v>
      </c>
      <c r="S3262" s="67">
        <v>526022689</v>
      </c>
      <c r="T3262" s="67">
        <v>0</v>
      </c>
      <c r="U3262" s="67">
        <v>313729832</v>
      </c>
      <c r="V3262" s="67">
        <v>0</v>
      </c>
      <c r="W3262" s="67">
        <v>0</v>
      </c>
      <c r="X3262" s="67">
        <v>0</v>
      </c>
      <c r="Y3262" s="67">
        <v>260000000</v>
      </c>
      <c r="Z3262" s="67">
        <v>260007709</v>
      </c>
      <c r="AA3262" s="67">
        <v>0</v>
      </c>
      <c r="AB3262" s="67"/>
      <c r="AC3262" s="67">
        <v>0</v>
      </c>
      <c r="AD3262" s="67">
        <v>0</v>
      </c>
      <c r="AE3262" s="67">
        <v>0</v>
      </c>
      <c r="AF3262" s="67">
        <v>0</v>
      </c>
      <c r="AG3262" s="67"/>
      <c r="AH3262" s="67">
        <v>0</v>
      </c>
      <c r="AI3262" s="67">
        <v>0</v>
      </c>
      <c r="AJ3262" s="67">
        <v>0</v>
      </c>
      <c r="AK3262" s="67">
        <v>0</v>
      </c>
      <c r="AL3262" s="67">
        <v>0</v>
      </c>
      <c r="AM3262" s="67">
        <v>4493206807</v>
      </c>
      <c r="AN3262" s="67">
        <v>2134560504</v>
      </c>
      <c r="AO3262" s="67">
        <v>2358682800</v>
      </c>
      <c r="AP3262" s="67">
        <v>17154338948</v>
      </c>
      <c r="AQ3262" s="67">
        <v>17826449439</v>
      </c>
      <c r="AR3262" s="67">
        <v>535501842</v>
      </c>
      <c r="AS3262" s="67">
        <v>431856324</v>
      </c>
      <c r="AT3262" s="67">
        <v>103645518</v>
      </c>
      <c r="AU3262" s="67">
        <v>145000000</v>
      </c>
      <c r="AV3262" s="67">
        <v>325000000</v>
      </c>
      <c r="AW3262" s="67">
        <v>3790327603</v>
      </c>
      <c r="AX3262" s="67">
        <v>2256574941</v>
      </c>
      <c r="AY3262" s="67">
        <v>1125196452</v>
      </c>
      <c r="AZ3262" s="67">
        <v>1131378490</v>
      </c>
      <c r="BA3262" s="67">
        <v>887837996</v>
      </c>
      <c r="BB3262" s="67">
        <v>23595594</v>
      </c>
      <c r="BC3262" s="67">
        <v>2587728</v>
      </c>
      <c r="BD3262" s="67">
        <v>373301592</v>
      </c>
      <c r="BE3262" s="67">
        <v>114684699</v>
      </c>
      <c r="BF3262" s="67">
        <v>131745054</v>
      </c>
      <c r="BG3262" s="67"/>
      <c r="BH3262" s="67">
        <v>812750</v>
      </c>
      <c r="BI3262" s="67"/>
      <c r="BJ3262" s="67"/>
      <c r="BK3262" s="67">
        <v>0</v>
      </c>
      <c r="BL3262" s="67">
        <v>812750</v>
      </c>
      <c r="BM3262" s="67"/>
      <c r="BN3262" s="67"/>
      <c r="BO3262" s="67">
        <v>812750</v>
      </c>
      <c r="BP3262" s="67"/>
      <c r="BQ3262" s="67"/>
      <c r="BR3262" s="67"/>
      <c r="BS3262" s="67"/>
      <c r="BT3262" s="67"/>
      <c r="BU3262" s="67"/>
      <c r="BV3262" s="67"/>
      <c r="BW3262" s="67"/>
      <c r="BX3262" s="67"/>
      <c r="BY3262" s="67"/>
      <c r="BZ3262" s="67">
        <v>1870006142</v>
      </c>
      <c r="CA3262" s="67">
        <v>888876917</v>
      </c>
      <c r="CB3262" s="67">
        <v>981129225</v>
      </c>
      <c r="CC3262" s="67">
        <v>6016648338</v>
      </c>
      <c r="CD3262" s="67">
        <v>6197000000</v>
      </c>
    </row>
    <row r="3263" spans="1:82">
      <c r="A3263" t="s">
        <v>3648</v>
      </c>
      <c r="B3263" t="s">
        <v>3649</v>
      </c>
      <c r="C3263" t="s">
        <v>70</v>
      </c>
      <c r="D3263" t="s">
        <v>62</v>
      </c>
      <c r="E3263" t="s">
        <v>153</v>
      </c>
      <c r="F3263" s="67">
        <v>2005</v>
      </c>
      <c r="G3263" t="s">
        <v>3660</v>
      </c>
      <c r="H3263" s="67">
        <v>482486</v>
      </c>
      <c r="I3263" s="67">
        <v>655273329</v>
      </c>
      <c r="J3263" s="67">
        <v>337836860</v>
      </c>
      <c r="K3263" s="67">
        <v>663535869</v>
      </c>
      <c r="L3263" s="67">
        <v>13947655802</v>
      </c>
      <c r="M3263" s="67">
        <v>4980376161</v>
      </c>
      <c r="N3263" s="67">
        <v>7395451672</v>
      </c>
      <c r="O3263" s="67">
        <v>372510747</v>
      </c>
      <c r="P3263" s="67">
        <v>60526895</v>
      </c>
      <c r="Q3263" s="67">
        <v>552315891</v>
      </c>
      <c r="R3263" s="67">
        <v>398383845</v>
      </c>
      <c r="S3263" s="67">
        <v>520175320</v>
      </c>
      <c r="T3263" s="67">
        <v>0</v>
      </c>
      <c r="U3263" s="67">
        <v>313640336</v>
      </c>
      <c r="V3263" s="67">
        <v>0</v>
      </c>
      <c r="W3263" s="67">
        <v>0</v>
      </c>
      <c r="X3263" s="67">
        <v>0</v>
      </c>
      <c r="Y3263" s="67">
        <v>260000000</v>
      </c>
      <c r="Z3263" s="67">
        <v>260007709</v>
      </c>
      <c r="AA3263" s="67">
        <v>0</v>
      </c>
      <c r="AB3263" s="67"/>
      <c r="AC3263" s="67">
        <v>0</v>
      </c>
      <c r="AD3263" s="67">
        <v>0</v>
      </c>
      <c r="AE3263" s="67">
        <v>0</v>
      </c>
      <c r="AF3263" s="67">
        <v>0</v>
      </c>
      <c r="AG3263" s="67"/>
      <c r="AH3263" s="67">
        <v>0</v>
      </c>
      <c r="AI3263" s="67">
        <v>0</v>
      </c>
      <c r="AJ3263" s="67">
        <v>0</v>
      </c>
      <c r="AK3263" s="67">
        <v>0</v>
      </c>
      <c r="AL3263" s="67">
        <v>0</v>
      </c>
      <c r="AM3263" s="67">
        <v>4627392637</v>
      </c>
      <c r="AN3263" s="67">
        <v>2202454537</v>
      </c>
      <c r="AO3263" s="67">
        <v>2424969647</v>
      </c>
      <c r="AP3263" s="67">
        <v>18008503888</v>
      </c>
      <c r="AQ3263" s="67">
        <v>18607467733</v>
      </c>
      <c r="AR3263" s="67">
        <v>640733436</v>
      </c>
      <c r="AS3263" s="67">
        <v>516720513</v>
      </c>
      <c r="AT3263" s="67">
        <v>124012923</v>
      </c>
      <c r="AU3263" s="67">
        <v>167000000</v>
      </c>
      <c r="AV3263" s="67">
        <v>328000000</v>
      </c>
      <c r="AW3263" s="67">
        <v>4512059825</v>
      </c>
      <c r="AX3263" s="67">
        <v>2558517736</v>
      </c>
      <c r="AY3263" s="67">
        <v>1275633709</v>
      </c>
      <c r="AZ3263" s="67">
        <v>1282884027</v>
      </c>
      <c r="BA3263" s="67">
        <v>1265564153</v>
      </c>
      <c r="BB3263" s="67">
        <v>27970544</v>
      </c>
      <c r="BC3263" s="67">
        <v>4704960</v>
      </c>
      <c r="BD3263" s="67">
        <v>375997690</v>
      </c>
      <c r="BE3263" s="67">
        <v>135479457</v>
      </c>
      <c r="BF3263" s="67">
        <v>143825287</v>
      </c>
      <c r="BG3263" s="67"/>
      <c r="BH3263" s="67">
        <v>1241427</v>
      </c>
      <c r="BI3263" s="67"/>
      <c r="BJ3263" s="67"/>
      <c r="BK3263" s="67">
        <v>0</v>
      </c>
      <c r="BL3263" s="67">
        <v>1241427</v>
      </c>
      <c r="BM3263" s="67"/>
      <c r="BN3263" s="67"/>
      <c r="BO3263" s="67">
        <v>1241427</v>
      </c>
      <c r="BP3263" s="67"/>
      <c r="BQ3263" s="67"/>
      <c r="BR3263" s="67"/>
      <c r="BS3263" s="67"/>
      <c r="BT3263" s="67"/>
      <c r="BU3263" s="67"/>
      <c r="BV3263" s="67"/>
      <c r="BW3263" s="67"/>
      <c r="BX3263" s="67"/>
      <c r="BY3263" s="67"/>
      <c r="BZ3263" s="67">
        <v>2250992613</v>
      </c>
      <c r="CA3263" s="67">
        <v>1072393608</v>
      </c>
      <c r="CB3263" s="67">
        <v>1178599005</v>
      </c>
      <c r="CC3263" s="67">
        <v>7244027301</v>
      </c>
      <c r="CD3263" s="67">
        <v>7405000000</v>
      </c>
    </row>
    <row r="3264" spans="1:82">
      <c r="A3264" t="s">
        <v>3648</v>
      </c>
      <c r="B3264" t="s">
        <v>3649</v>
      </c>
      <c r="C3264" t="s">
        <v>70</v>
      </c>
      <c r="D3264" t="s">
        <v>62</v>
      </c>
      <c r="E3264" t="s">
        <v>153</v>
      </c>
      <c r="F3264" s="67">
        <v>2006</v>
      </c>
      <c r="G3264" t="s">
        <v>3661</v>
      </c>
      <c r="H3264" s="67">
        <v>493430</v>
      </c>
      <c r="I3264" s="67">
        <v>720343306</v>
      </c>
      <c r="J3264" s="67">
        <v>372873558</v>
      </c>
      <c r="K3264" s="67">
        <v>694818045</v>
      </c>
      <c r="L3264" s="67">
        <v>14361077572</v>
      </c>
      <c r="M3264" s="67">
        <v>5260172575</v>
      </c>
      <c r="N3264" s="67">
        <v>7393315287</v>
      </c>
      <c r="O3264" s="67">
        <v>372596362</v>
      </c>
      <c r="P3264" s="67">
        <v>60509410</v>
      </c>
      <c r="Q3264" s="67">
        <v>552156339</v>
      </c>
      <c r="R3264" s="67">
        <v>398268760</v>
      </c>
      <c r="S3264" s="67">
        <v>517552036</v>
      </c>
      <c r="T3264" s="67">
        <v>0</v>
      </c>
      <c r="U3264" s="67">
        <v>313550839</v>
      </c>
      <c r="V3264" s="67">
        <v>0</v>
      </c>
      <c r="W3264" s="67">
        <v>0</v>
      </c>
      <c r="X3264" s="67">
        <v>0</v>
      </c>
      <c r="Y3264" s="67">
        <v>260000000</v>
      </c>
      <c r="Z3264" s="67">
        <v>260007709</v>
      </c>
      <c r="AA3264" s="67">
        <v>0</v>
      </c>
      <c r="AB3264" s="67"/>
      <c r="AC3264" s="67">
        <v>0</v>
      </c>
      <c r="AD3264" s="67">
        <v>0</v>
      </c>
      <c r="AE3264" s="67">
        <v>0</v>
      </c>
      <c r="AF3264" s="67">
        <v>0</v>
      </c>
      <c r="AG3264" s="67"/>
      <c r="AH3264" s="67">
        <v>0</v>
      </c>
      <c r="AI3264" s="67">
        <v>0</v>
      </c>
      <c r="AJ3264" s="67">
        <v>0</v>
      </c>
      <c r="AK3264" s="67">
        <v>0</v>
      </c>
      <c r="AL3264" s="67">
        <v>0</v>
      </c>
      <c r="AM3264" s="67">
        <v>4780528098</v>
      </c>
      <c r="AN3264" s="67">
        <v>2280541645</v>
      </c>
      <c r="AO3264" s="67">
        <v>2500010734</v>
      </c>
      <c r="AP3264" s="67">
        <v>18689198527</v>
      </c>
      <c r="AQ3264" s="67">
        <v>19272781471</v>
      </c>
      <c r="AR3264" s="67">
        <v>731213564</v>
      </c>
      <c r="AS3264" s="67">
        <v>589688358</v>
      </c>
      <c r="AT3264" s="67">
        <v>141525206</v>
      </c>
      <c r="AU3264" s="67">
        <v>205000000</v>
      </c>
      <c r="AV3264" s="67">
        <v>382000000</v>
      </c>
      <c r="AW3264" s="67">
        <v>5001561353</v>
      </c>
      <c r="AX3264" s="67">
        <v>2562546416</v>
      </c>
      <c r="AY3264" s="67">
        <v>1277786788</v>
      </c>
      <c r="AZ3264" s="67">
        <v>1284759628</v>
      </c>
      <c r="BA3264" s="67">
        <v>1661427193</v>
      </c>
      <c r="BB3264" s="67">
        <v>32139026</v>
      </c>
      <c r="BC3264" s="67">
        <v>22716134</v>
      </c>
      <c r="BD3264" s="67">
        <v>397286181</v>
      </c>
      <c r="BE3264" s="67">
        <v>151259105</v>
      </c>
      <c r="BF3264" s="67">
        <v>174187298</v>
      </c>
      <c r="BG3264" s="67"/>
      <c r="BH3264" s="67">
        <v>2090816</v>
      </c>
      <c r="BI3264" s="67"/>
      <c r="BJ3264" s="67"/>
      <c r="BK3264" s="67">
        <v>0</v>
      </c>
      <c r="BL3264" s="67">
        <v>2090816</v>
      </c>
      <c r="BM3264" s="67"/>
      <c r="BN3264" s="67"/>
      <c r="BO3264" s="67">
        <v>2090816</v>
      </c>
      <c r="BP3264" s="67"/>
      <c r="BQ3264" s="67"/>
      <c r="BR3264" s="67"/>
      <c r="BS3264" s="67"/>
      <c r="BT3264" s="67"/>
      <c r="BU3264" s="67"/>
      <c r="BV3264" s="67"/>
      <c r="BW3264" s="67"/>
      <c r="BX3264" s="67"/>
      <c r="BY3264" s="67"/>
      <c r="BZ3264" s="67">
        <v>2470052650</v>
      </c>
      <c r="CA3264" s="67">
        <v>1179178198</v>
      </c>
      <c r="CB3264" s="67">
        <v>1290874452</v>
      </c>
      <c r="CC3264" s="67">
        <v>8027918383</v>
      </c>
      <c r="CD3264" s="67">
        <v>8205000000</v>
      </c>
    </row>
    <row r="3265" spans="1:82">
      <c r="A3265" t="s">
        <v>3648</v>
      </c>
      <c r="B3265" t="s">
        <v>3649</v>
      </c>
      <c r="C3265" t="s">
        <v>70</v>
      </c>
      <c r="D3265" t="s">
        <v>62</v>
      </c>
      <c r="E3265" t="s">
        <v>153</v>
      </c>
      <c r="F3265" s="67">
        <v>2007</v>
      </c>
      <c r="G3265" t="s">
        <v>3662</v>
      </c>
      <c r="H3265" s="67">
        <v>504619</v>
      </c>
      <c r="I3265" s="67">
        <v>792821548</v>
      </c>
      <c r="J3265" s="67">
        <v>403763412</v>
      </c>
      <c r="K3265" s="67">
        <v>783875411</v>
      </c>
      <c r="L3265" s="67">
        <v>14357128263</v>
      </c>
      <c r="M3265" s="67">
        <v>5260172575</v>
      </c>
      <c r="N3265" s="67">
        <v>7391178903</v>
      </c>
      <c r="O3265" s="67">
        <v>372689111</v>
      </c>
      <c r="P3265" s="67">
        <v>60491925</v>
      </c>
      <c r="Q3265" s="67">
        <v>551996787</v>
      </c>
      <c r="R3265" s="67">
        <v>398153676</v>
      </c>
      <c r="S3265" s="67">
        <v>515147322</v>
      </c>
      <c r="T3265" s="67">
        <v>0</v>
      </c>
      <c r="U3265" s="67">
        <v>313550839</v>
      </c>
      <c r="V3265" s="67">
        <v>0</v>
      </c>
      <c r="W3265" s="67">
        <v>0</v>
      </c>
      <c r="X3265" s="67">
        <v>0</v>
      </c>
      <c r="Y3265" s="67">
        <v>260000000</v>
      </c>
      <c r="Z3265" s="67">
        <v>260007709</v>
      </c>
      <c r="AA3265" s="67">
        <v>0</v>
      </c>
      <c r="AB3265" s="67"/>
      <c r="AC3265" s="67">
        <v>0</v>
      </c>
      <c r="AD3265" s="67">
        <v>0</v>
      </c>
      <c r="AE3265" s="67">
        <v>0</v>
      </c>
      <c r="AF3265" s="67">
        <v>0</v>
      </c>
      <c r="AG3265" s="67"/>
      <c r="AH3265" s="67">
        <v>0</v>
      </c>
      <c r="AI3265" s="67">
        <v>0</v>
      </c>
      <c r="AJ3265" s="67">
        <v>0</v>
      </c>
      <c r="AK3265" s="67">
        <v>0</v>
      </c>
      <c r="AL3265" s="67">
        <v>0</v>
      </c>
      <c r="AM3265" s="67">
        <v>4936321566</v>
      </c>
      <c r="AN3265" s="67">
        <v>2357964883</v>
      </c>
      <c r="AO3265" s="67">
        <v>2578374873</v>
      </c>
      <c r="AP3265" s="67">
        <v>18965018164</v>
      </c>
      <c r="AQ3265" s="67">
        <v>19599173591</v>
      </c>
      <c r="AR3265" s="67">
        <v>846849861</v>
      </c>
      <c r="AS3265" s="67">
        <v>682943436</v>
      </c>
      <c r="AT3265" s="67">
        <v>163906425</v>
      </c>
      <c r="AU3265" s="67">
        <v>239000000</v>
      </c>
      <c r="AV3265" s="67">
        <v>464000000</v>
      </c>
      <c r="AW3265" s="67">
        <v>6774009113</v>
      </c>
      <c r="AX3265" s="67">
        <v>3201736002</v>
      </c>
      <c r="AY3265" s="67">
        <v>1596915717</v>
      </c>
      <c r="AZ3265" s="67">
        <v>1604820285</v>
      </c>
      <c r="BA3265" s="67">
        <v>2750667335</v>
      </c>
      <c r="BB3265" s="67">
        <v>37269421</v>
      </c>
      <c r="BC3265" s="67">
        <v>24333463</v>
      </c>
      <c r="BD3265" s="67">
        <v>417442939</v>
      </c>
      <c r="BE3265" s="67">
        <v>170382118</v>
      </c>
      <c r="BF3265" s="67">
        <v>172177835</v>
      </c>
      <c r="BG3265" s="67"/>
      <c r="BH3265" s="67">
        <v>0</v>
      </c>
      <c r="BI3265" s="67"/>
      <c r="BJ3265" s="67"/>
      <c r="BK3265" s="67">
        <v>0</v>
      </c>
      <c r="BL3265" s="67"/>
      <c r="BM3265" s="67"/>
      <c r="BN3265" s="67"/>
      <c r="BO3265" s="67"/>
      <c r="BP3265" s="67"/>
      <c r="BQ3265" s="67"/>
      <c r="BR3265" s="67"/>
      <c r="BS3265" s="67"/>
      <c r="BT3265" s="67"/>
      <c r="BU3265" s="67"/>
      <c r="BV3265" s="67"/>
      <c r="BW3265" s="67"/>
      <c r="BX3265" s="67"/>
      <c r="BY3265" s="67"/>
      <c r="BZ3265" s="67">
        <v>2886957959</v>
      </c>
      <c r="CA3265" s="67">
        <v>1381225463</v>
      </c>
      <c r="CB3265" s="67">
        <v>1505732496</v>
      </c>
      <c r="CC3265" s="67">
        <v>10282816932</v>
      </c>
      <c r="CD3265" s="67">
        <v>10510000000</v>
      </c>
    </row>
    <row r="3266" spans="1:82">
      <c r="A3266" t="s">
        <v>3648</v>
      </c>
      <c r="B3266" t="s">
        <v>3649</v>
      </c>
      <c r="C3266" t="s">
        <v>70</v>
      </c>
      <c r="D3266" t="s">
        <v>62</v>
      </c>
      <c r="E3266" t="s">
        <v>153</v>
      </c>
      <c r="F3266" s="67">
        <v>2008</v>
      </c>
      <c r="G3266" t="s">
        <v>3663</v>
      </c>
      <c r="H3266" s="67">
        <v>516001</v>
      </c>
      <c r="I3266" s="67">
        <v>881613503</v>
      </c>
      <c r="J3266" s="67">
        <v>326875693</v>
      </c>
      <c r="K3266" s="67">
        <v>738710267</v>
      </c>
      <c r="L3266" s="67">
        <v>14561757553</v>
      </c>
      <c r="M3266" s="67">
        <v>5428050423</v>
      </c>
      <c r="N3266" s="67">
        <v>7389042518</v>
      </c>
      <c r="O3266" s="67">
        <v>372781861</v>
      </c>
      <c r="P3266" s="67">
        <v>60474440</v>
      </c>
      <c r="Q3266" s="67">
        <v>551837235</v>
      </c>
      <c r="R3266" s="67">
        <v>398038591</v>
      </c>
      <c r="S3266" s="67">
        <v>511624165</v>
      </c>
      <c r="T3266" s="67">
        <v>0</v>
      </c>
      <c r="U3266" s="67">
        <v>313550839</v>
      </c>
      <c r="V3266" s="67">
        <v>0</v>
      </c>
      <c r="W3266" s="67">
        <v>0</v>
      </c>
      <c r="X3266" s="67">
        <v>0</v>
      </c>
      <c r="Y3266" s="67">
        <v>260000000</v>
      </c>
      <c r="Z3266" s="67">
        <v>260007709</v>
      </c>
      <c r="AA3266" s="67">
        <v>0</v>
      </c>
      <c r="AB3266" s="67"/>
      <c r="AC3266" s="67">
        <v>0</v>
      </c>
      <c r="AD3266" s="67">
        <v>0</v>
      </c>
      <c r="AE3266" s="67">
        <v>0</v>
      </c>
      <c r="AF3266" s="67">
        <v>0</v>
      </c>
      <c r="AG3266" s="67"/>
      <c r="AH3266" s="67">
        <v>0</v>
      </c>
      <c r="AI3266" s="67">
        <v>0</v>
      </c>
      <c r="AJ3266" s="67">
        <v>0</v>
      </c>
      <c r="AK3266" s="67">
        <v>0</v>
      </c>
      <c r="AL3266" s="67">
        <v>0</v>
      </c>
      <c r="AM3266" s="67">
        <v>5096256426</v>
      </c>
      <c r="AN3266" s="67">
        <v>2438469247</v>
      </c>
      <c r="AO3266" s="67">
        <v>2657795206</v>
      </c>
      <c r="AP3266" s="67">
        <v>19441843101</v>
      </c>
      <c r="AQ3266" s="67">
        <v>20114217415</v>
      </c>
      <c r="AR3266" s="67">
        <v>956520883</v>
      </c>
      <c r="AS3266" s="67">
        <v>771387809</v>
      </c>
      <c r="AT3266" s="67">
        <v>185133074</v>
      </c>
      <c r="AU3266" s="67">
        <v>227000000</v>
      </c>
      <c r="AV3266" s="67">
        <v>513000000</v>
      </c>
      <c r="AW3266" s="67">
        <v>7621289136</v>
      </c>
      <c r="AX3266" s="67">
        <v>3430797445</v>
      </c>
      <c r="AY3266" s="67">
        <v>1711043202</v>
      </c>
      <c r="AZ3266" s="67">
        <v>1719754243</v>
      </c>
      <c r="BA3266" s="67">
        <v>3251742996</v>
      </c>
      <c r="BB3266" s="67">
        <v>41632575</v>
      </c>
      <c r="BC3266" s="67">
        <v>22936680</v>
      </c>
      <c r="BD3266" s="67">
        <v>435574343</v>
      </c>
      <c r="BE3266" s="67">
        <v>190241544</v>
      </c>
      <c r="BF3266" s="67">
        <v>248363554</v>
      </c>
      <c r="BG3266" s="67"/>
      <c r="BH3266" s="67">
        <v>0</v>
      </c>
      <c r="BI3266" s="67"/>
      <c r="BJ3266" s="67"/>
      <c r="BK3266" s="67">
        <v>0</v>
      </c>
      <c r="BL3266" s="67"/>
      <c r="BM3266" s="67"/>
      <c r="BN3266" s="67"/>
      <c r="BO3266" s="67"/>
      <c r="BP3266" s="67"/>
      <c r="BQ3266" s="67"/>
      <c r="BR3266" s="67"/>
      <c r="BS3266" s="67"/>
      <c r="BT3266" s="67"/>
      <c r="BU3266" s="67"/>
      <c r="BV3266" s="67"/>
      <c r="BW3266" s="67"/>
      <c r="BX3266" s="67"/>
      <c r="BY3266" s="67"/>
      <c r="BZ3266" s="67">
        <v>3375233638</v>
      </c>
      <c r="CA3266" s="67">
        <v>1616821087</v>
      </c>
      <c r="CB3266" s="67">
        <v>1758412551</v>
      </c>
      <c r="CC3266" s="67">
        <v>11667043657</v>
      </c>
      <c r="CD3266" s="67">
        <v>11950000000</v>
      </c>
    </row>
    <row r="3267" spans="1:82">
      <c r="A3267" t="s">
        <v>3648</v>
      </c>
      <c r="B3267" t="s">
        <v>3649</v>
      </c>
      <c r="C3267" t="s">
        <v>70</v>
      </c>
      <c r="D3267" t="s">
        <v>62</v>
      </c>
      <c r="E3267" t="s">
        <v>153</v>
      </c>
      <c r="F3267" s="67">
        <v>2009</v>
      </c>
      <c r="G3267" t="s">
        <v>3664</v>
      </c>
      <c r="H3267" s="67">
        <v>527833</v>
      </c>
      <c r="I3267" s="67">
        <v>961394534</v>
      </c>
      <c r="J3267" s="67">
        <v>414140353</v>
      </c>
      <c r="K3267" s="67">
        <v>804077698</v>
      </c>
      <c r="L3267" s="67">
        <v>14865966802</v>
      </c>
      <c r="M3267" s="67">
        <v>5651887555</v>
      </c>
      <c r="N3267" s="67">
        <v>7386906133</v>
      </c>
      <c r="O3267" s="67">
        <v>372867476</v>
      </c>
      <c r="P3267" s="67">
        <v>60456955</v>
      </c>
      <c r="Q3267" s="67">
        <v>551677683</v>
      </c>
      <c r="R3267" s="67">
        <v>397923507</v>
      </c>
      <c r="S3267" s="67">
        <v>507459343</v>
      </c>
      <c r="T3267" s="67">
        <v>0</v>
      </c>
      <c r="U3267" s="67">
        <v>313550839</v>
      </c>
      <c r="V3267" s="67">
        <v>0</v>
      </c>
      <c r="W3267" s="67">
        <v>0</v>
      </c>
      <c r="X3267" s="67">
        <v>0</v>
      </c>
      <c r="Y3267" s="67">
        <v>260000000</v>
      </c>
      <c r="Z3267" s="67">
        <v>260007709</v>
      </c>
      <c r="AA3267" s="67">
        <v>0</v>
      </c>
      <c r="AB3267" s="67"/>
      <c r="AC3267" s="67">
        <v>0</v>
      </c>
      <c r="AD3267" s="67">
        <v>0</v>
      </c>
      <c r="AE3267" s="67">
        <v>0</v>
      </c>
      <c r="AF3267" s="67">
        <v>0</v>
      </c>
      <c r="AG3267" s="67"/>
      <c r="AH3267" s="67">
        <v>0</v>
      </c>
      <c r="AI3267" s="67">
        <v>0</v>
      </c>
      <c r="AJ3267" s="67">
        <v>0</v>
      </c>
      <c r="AK3267" s="67">
        <v>0</v>
      </c>
      <c r="AL3267" s="67">
        <v>0</v>
      </c>
      <c r="AM3267" s="67">
        <v>5264896192</v>
      </c>
      <c r="AN3267" s="67">
        <v>2524337466</v>
      </c>
      <c r="AO3267" s="67">
        <v>2740558604</v>
      </c>
      <c r="AP3267" s="67">
        <v>20063093661</v>
      </c>
      <c r="AQ3267" s="67">
        <v>20696638207</v>
      </c>
      <c r="AR3267" s="67">
        <v>1020616537</v>
      </c>
      <c r="AS3267" s="67">
        <v>823077853</v>
      </c>
      <c r="AT3267" s="67">
        <v>197538685</v>
      </c>
      <c r="AU3267" s="67">
        <v>308000000</v>
      </c>
      <c r="AV3267" s="67">
        <v>598000000</v>
      </c>
      <c r="AW3267" s="67">
        <v>8448431609</v>
      </c>
      <c r="AX3267" s="67">
        <v>5006696271</v>
      </c>
      <c r="AY3267" s="67">
        <v>2498450341</v>
      </c>
      <c r="AZ3267" s="67">
        <v>2508245929</v>
      </c>
      <c r="BA3267" s="67">
        <v>2444203889</v>
      </c>
      <c r="BB3267" s="67">
        <v>44476233</v>
      </c>
      <c r="BC3267" s="67">
        <v>28891393</v>
      </c>
      <c r="BD3267" s="67">
        <v>449759773</v>
      </c>
      <c r="BE3267" s="67">
        <v>197401873</v>
      </c>
      <c r="BF3267" s="67">
        <v>277002177</v>
      </c>
      <c r="BG3267" s="67"/>
      <c r="BH3267" s="67">
        <v>51991633</v>
      </c>
      <c r="BI3267" s="67"/>
      <c r="BJ3267" s="67"/>
      <c r="BK3267" s="67">
        <v>0</v>
      </c>
      <c r="BL3267" s="67">
        <v>51991633</v>
      </c>
      <c r="BM3267" s="67"/>
      <c r="BN3267" s="67"/>
      <c r="BO3267" s="67">
        <v>51991633</v>
      </c>
      <c r="BP3267" s="67"/>
      <c r="BQ3267" s="67"/>
      <c r="BR3267" s="67"/>
      <c r="BS3267" s="67"/>
      <c r="BT3267" s="67"/>
      <c r="BU3267" s="67"/>
      <c r="BV3267" s="67"/>
      <c r="BW3267" s="67"/>
      <c r="BX3267" s="67"/>
      <c r="BY3267" s="67"/>
      <c r="BZ3267" s="67">
        <v>3625677984</v>
      </c>
      <c r="CA3267" s="67">
        <v>1739357724</v>
      </c>
      <c r="CB3267" s="67">
        <v>1886320259</v>
      </c>
      <c r="CC3267" s="67">
        <v>12856717762</v>
      </c>
      <c r="CD3267" s="67">
        <v>13150000000</v>
      </c>
    </row>
    <row r="3268" spans="1:82">
      <c r="A3268" t="s">
        <v>3648</v>
      </c>
      <c r="B3268" t="s">
        <v>3649</v>
      </c>
      <c r="C3268" t="s">
        <v>70</v>
      </c>
      <c r="D3268" t="s">
        <v>62</v>
      </c>
      <c r="E3268" t="s">
        <v>153</v>
      </c>
      <c r="F3268" s="67">
        <v>2010</v>
      </c>
      <c r="G3268" t="s">
        <v>3665</v>
      </c>
      <c r="H3268" s="67">
        <v>540394</v>
      </c>
      <c r="I3268" s="67">
        <v>1134271272</v>
      </c>
      <c r="J3268" s="67">
        <v>548215564</v>
      </c>
      <c r="K3268" s="67">
        <v>1100422988</v>
      </c>
      <c r="L3268" s="67">
        <v>15280484996</v>
      </c>
      <c r="M3268" s="67">
        <v>5987643251</v>
      </c>
      <c r="N3268" s="67">
        <v>7384769749</v>
      </c>
      <c r="O3268" s="67">
        <v>372960225</v>
      </c>
      <c r="P3268" s="67">
        <v>60439471</v>
      </c>
      <c r="Q3268" s="67">
        <v>551518131</v>
      </c>
      <c r="R3268" s="67">
        <v>397808423</v>
      </c>
      <c r="S3268" s="67">
        <v>504114458</v>
      </c>
      <c r="T3268" s="67">
        <v>0</v>
      </c>
      <c r="U3268" s="67">
        <v>312387058</v>
      </c>
      <c r="V3268" s="67">
        <v>0</v>
      </c>
      <c r="W3268" s="67">
        <v>0</v>
      </c>
      <c r="X3268" s="67">
        <v>0</v>
      </c>
      <c r="Y3268" s="67">
        <v>260000000</v>
      </c>
      <c r="Z3268" s="67">
        <v>260007709</v>
      </c>
      <c r="AA3268" s="67">
        <v>0</v>
      </c>
      <c r="AB3268" s="67"/>
      <c r="AC3268" s="67">
        <v>0</v>
      </c>
      <c r="AD3268" s="67">
        <v>0</v>
      </c>
      <c r="AE3268" s="67">
        <v>0</v>
      </c>
      <c r="AF3268" s="67">
        <v>0</v>
      </c>
      <c r="AG3268" s="67"/>
      <c r="AH3268" s="67">
        <v>0</v>
      </c>
      <c r="AI3268" s="67">
        <v>0</v>
      </c>
      <c r="AJ3268" s="67">
        <v>0</v>
      </c>
      <c r="AK3268" s="67">
        <v>0</v>
      </c>
      <c r="AL3268" s="67">
        <v>0</v>
      </c>
      <c r="AM3268" s="67">
        <v>5460641246</v>
      </c>
      <c r="AN3268" s="67">
        <v>2617474011</v>
      </c>
      <c r="AO3268" s="67">
        <v>2843168632</v>
      </c>
      <c r="AP3268" s="67">
        <v>20806354643</v>
      </c>
      <c r="AQ3268" s="67">
        <v>21559710392</v>
      </c>
      <c r="AR3268" s="67">
        <v>1168763302</v>
      </c>
      <c r="AS3268" s="67">
        <v>942551050</v>
      </c>
      <c r="AT3268" s="67">
        <v>226212252</v>
      </c>
      <c r="AU3268" s="67">
        <v>412000000</v>
      </c>
      <c r="AV3268" s="67">
        <v>827000000</v>
      </c>
      <c r="AW3268" s="67">
        <v>6945114887</v>
      </c>
      <c r="AX3268" s="67">
        <v>2591239557</v>
      </c>
      <c r="AY3268" s="67">
        <v>1290703280</v>
      </c>
      <c r="AZ3268" s="67">
        <v>1300536277</v>
      </c>
      <c r="BA3268" s="67">
        <v>3333999691</v>
      </c>
      <c r="BB3268" s="67">
        <v>47719305</v>
      </c>
      <c r="BC3268" s="67">
        <v>37345618</v>
      </c>
      <c r="BD3268" s="67">
        <v>466439889</v>
      </c>
      <c r="BE3268" s="67">
        <v>220087650</v>
      </c>
      <c r="BF3268" s="67">
        <v>248283176</v>
      </c>
      <c r="BG3268" s="67"/>
      <c r="BH3268" s="67">
        <v>58835916</v>
      </c>
      <c r="BI3268" s="67"/>
      <c r="BJ3268" s="67"/>
      <c r="BK3268" s="67">
        <v>0</v>
      </c>
      <c r="BL3268" s="67">
        <v>58835916</v>
      </c>
      <c r="BM3268" s="67"/>
      <c r="BN3268" s="67"/>
      <c r="BO3268" s="67">
        <v>58835916</v>
      </c>
      <c r="BP3268" s="67"/>
      <c r="BQ3268" s="67"/>
      <c r="BR3268" s="67"/>
      <c r="BS3268" s="67"/>
      <c r="BT3268" s="67"/>
      <c r="BU3268" s="67"/>
      <c r="BV3268" s="67"/>
      <c r="BW3268" s="67"/>
      <c r="BX3268" s="67"/>
      <c r="BY3268" s="67"/>
      <c r="BZ3268" s="67">
        <v>4102793880</v>
      </c>
      <c r="CA3268" s="67">
        <v>1969862821</v>
      </c>
      <c r="CB3268" s="67">
        <v>2132931058</v>
      </c>
      <c r="CC3268" s="67">
        <v>11860507984</v>
      </c>
      <c r="CD3268" s="67">
        <v>12280000000</v>
      </c>
    </row>
    <row r="3269" spans="1:82">
      <c r="A3269" t="s">
        <v>3648</v>
      </c>
      <c r="B3269" t="s">
        <v>3649</v>
      </c>
      <c r="C3269" t="s">
        <v>70</v>
      </c>
      <c r="D3269" t="s">
        <v>62</v>
      </c>
      <c r="E3269" t="s">
        <v>153</v>
      </c>
      <c r="F3269" s="67">
        <v>2011</v>
      </c>
      <c r="G3269" t="s">
        <v>3666</v>
      </c>
      <c r="H3269" s="67">
        <v>553721</v>
      </c>
      <c r="I3269" s="67">
        <v>1276898947</v>
      </c>
      <c r="J3269" s="67">
        <v>710290836</v>
      </c>
      <c r="K3269" s="67">
        <v>1216047661</v>
      </c>
      <c r="L3269" s="67">
        <v>15395921112</v>
      </c>
      <c r="M3269" s="67">
        <v>6155521099</v>
      </c>
      <c r="N3269" s="67">
        <v>7344983962</v>
      </c>
      <c r="O3269" s="67">
        <v>372332382</v>
      </c>
      <c r="P3269" s="67">
        <v>60421986</v>
      </c>
      <c r="Q3269" s="67">
        <v>551358579</v>
      </c>
      <c r="R3269" s="67">
        <v>397693338</v>
      </c>
      <c r="S3269" s="67">
        <v>499153058</v>
      </c>
      <c r="T3269" s="67">
        <v>0</v>
      </c>
      <c r="U3269" s="67">
        <v>311227608</v>
      </c>
      <c r="V3269" s="67">
        <v>0</v>
      </c>
      <c r="W3269" s="67">
        <v>0</v>
      </c>
      <c r="X3269" s="67">
        <v>0</v>
      </c>
      <c r="Y3269" s="67">
        <v>260000000</v>
      </c>
      <c r="Z3269" s="67">
        <v>260007709</v>
      </c>
      <c r="AA3269" s="67">
        <v>0</v>
      </c>
      <c r="AB3269" s="67"/>
      <c r="AC3269" s="67">
        <v>0</v>
      </c>
      <c r="AD3269" s="67">
        <v>0</v>
      </c>
      <c r="AE3269" s="67">
        <v>0</v>
      </c>
      <c r="AF3269" s="67">
        <v>0</v>
      </c>
      <c r="AG3269" s="67"/>
      <c r="AH3269" s="67">
        <v>0</v>
      </c>
      <c r="AI3269" s="67">
        <v>0</v>
      </c>
      <c r="AJ3269" s="67">
        <v>0</v>
      </c>
      <c r="AK3269" s="67">
        <v>0</v>
      </c>
      <c r="AL3269" s="67">
        <v>0</v>
      </c>
      <c r="AM3269" s="67">
        <v>5668945983</v>
      </c>
      <c r="AN3269" s="67">
        <v>2717695346</v>
      </c>
      <c r="AO3269" s="67">
        <v>2951250773</v>
      </c>
      <c r="AP3269" s="67">
        <v>21487986353</v>
      </c>
      <c r="AQ3269" s="67">
        <v>22145728306</v>
      </c>
      <c r="AR3269" s="67">
        <v>1398118043</v>
      </c>
      <c r="AS3269" s="67">
        <v>1127514550</v>
      </c>
      <c r="AT3269" s="67">
        <v>270603492</v>
      </c>
      <c r="AU3269" s="67">
        <v>573000000</v>
      </c>
      <c r="AV3269" s="67">
        <v>981000000</v>
      </c>
      <c r="AW3269" s="67">
        <v>8111268650</v>
      </c>
      <c r="AX3269" s="67">
        <v>3125000190</v>
      </c>
      <c r="AY3269" s="67">
        <v>1557378121</v>
      </c>
      <c r="AZ3269" s="67">
        <v>1567622069</v>
      </c>
      <c r="BA3269" s="67">
        <v>3851743063</v>
      </c>
      <c r="BB3269" s="67">
        <v>86425830</v>
      </c>
      <c r="BC3269" s="67">
        <v>48446384</v>
      </c>
      <c r="BD3269" s="67">
        <v>478159193</v>
      </c>
      <c r="BE3269" s="67">
        <v>260707547</v>
      </c>
      <c r="BF3269" s="67">
        <v>260786444</v>
      </c>
      <c r="BG3269" s="67"/>
      <c r="BH3269" s="67">
        <v>504491951</v>
      </c>
      <c r="BI3269" s="67"/>
      <c r="BJ3269" s="67"/>
      <c r="BK3269" s="67">
        <v>0</v>
      </c>
      <c r="BL3269" s="67">
        <v>504491951</v>
      </c>
      <c r="BM3269" s="67"/>
      <c r="BN3269" s="67"/>
      <c r="BO3269" s="67">
        <v>500729835</v>
      </c>
      <c r="BP3269" s="67"/>
      <c r="BQ3269" s="67"/>
      <c r="BR3269" s="67"/>
      <c r="BS3269" s="67"/>
      <c r="BT3269" s="67">
        <v>3762115</v>
      </c>
      <c r="BU3269" s="67"/>
      <c r="BV3269" s="67"/>
      <c r="BW3269" s="67"/>
      <c r="BX3269" s="67"/>
      <c r="BY3269" s="67"/>
      <c r="BZ3269" s="67">
        <v>5124902377</v>
      </c>
      <c r="CA3269" s="67">
        <v>2461794224</v>
      </c>
      <c r="CB3269" s="67">
        <v>2663108153</v>
      </c>
      <c r="CC3269" s="67">
        <v>14730781020</v>
      </c>
      <c r="CD3269" s="67">
        <v>15140000000</v>
      </c>
    </row>
    <row r="3270" spans="1:82">
      <c r="A3270" t="s">
        <v>3648</v>
      </c>
      <c r="B3270" t="s">
        <v>3649</v>
      </c>
      <c r="C3270" t="s">
        <v>70</v>
      </c>
      <c r="D3270" t="s">
        <v>62</v>
      </c>
      <c r="E3270" t="s">
        <v>153</v>
      </c>
      <c r="F3270" s="67">
        <v>2012</v>
      </c>
      <c r="G3270" t="s">
        <v>3667</v>
      </c>
      <c r="H3270" s="67">
        <v>567763</v>
      </c>
      <c r="I3270" s="67">
        <v>1421643856</v>
      </c>
      <c r="J3270" s="67">
        <v>778319783</v>
      </c>
      <c r="K3270" s="67">
        <v>1060387554</v>
      </c>
      <c r="L3270" s="67">
        <v>15403059971</v>
      </c>
      <c r="M3270" s="67">
        <v>6211480381</v>
      </c>
      <c r="N3270" s="67">
        <v>7305198174</v>
      </c>
      <c r="O3270" s="67">
        <v>371704539</v>
      </c>
      <c r="P3270" s="67">
        <v>60404501</v>
      </c>
      <c r="Q3270" s="67">
        <v>551199027</v>
      </c>
      <c r="R3270" s="67">
        <v>397578254</v>
      </c>
      <c r="S3270" s="67">
        <v>491185349</v>
      </c>
      <c r="T3270" s="67">
        <v>0</v>
      </c>
      <c r="U3270" s="67">
        <v>296457002</v>
      </c>
      <c r="V3270" s="67">
        <v>0</v>
      </c>
      <c r="W3270" s="67">
        <v>0</v>
      </c>
      <c r="X3270" s="67">
        <v>0</v>
      </c>
      <c r="Y3270" s="67">
        <v>260000000</v>
      </c>
      <c r="Z3270" s="67">
        <v>260007709</v>
      </c>
      <c r="AA3270" s="67">
        <v>0</v>
      </c>
      <c r="AB3270" s="67"/>
      <c r="AC3270" s="67">
        <v>0</v>
      </c>
      <c r="AD3270" s="67">
        <v>0</v>
      </c>
      <c r="AE3270" s="67">
        <v>0</v>
      </c>
      <c r="AF3270" s="67">
        <v>0</v>
      </c>
      <c r="AG3270" s="67"/>
      <c r="AH3270" s="67">
        <v>0</v>
      </c>
      <c r="AI3270" s="67">
        <v>0</v>
      </c>
      <c r="AJ3270" s="67">
        <v>0</v>
      </c>
      <c r="AK3270" s="67">
        <v>0</v>
      </c>
      <c r="AL3270" s="67">
        <v>0</v>
      </c>
      <c r="AM3270" s="67">
        <v>5901228310</v>
      </c>
      <c r="AN3270" s="67">
        <v>2828665924</v>
      </c>
      <c r="AO3270" s="67">
        <v>3072564120</v>
      </c>
      <c r="AP3270" s="67">
        <v>22211899160</v>
      </c>
      <c r="AQ3270" s="67">
        <v>22624767823</v>
      </c>
      <c r="AR3270" s="67">
        <v>1634351955</v>
      </c>
      <c r="AS3270" s="67">
        <v>1318025771</v>
      </c>
      <c r="AT3270" s="67">
        <v>316326185</v>
      </c>
      <c r="AU3270" s="67">
        <v>665000000</v>
      </c>
      <c r="AV3270" s="67">
        <v>906000000</v>
      </c>
      <c r="AW3270" s="67">
        <v>9878837745</v>
      </c>
      <c r="AX3270" s="67">
        <v>3982542487</v>
      </c>
      <c r="AY3270" s="67">
        <v>1985985288</v>
      </c>
      <c r="AZ3270" s="67">
        <v>1996557198</v>
      </c>
      <c r="BA3270" s="67">
        <v>4660253764</v>
      </c>
      <c r="BB3270" s="67">
        <v>130721798</v>
      </c>
      <c r="BC3270" s="67">
        <v>48078809</v>
      </c>
      <c r="BD3270" s="67">
        <v>486598410</v>
      </c>
      <c r="BE3270" s="67">
        <v>290437026</v>
      </c>
      <c r="BF3270" s="67">
        <v>280205451</v>
      </c>
      <c r="BG3270" s="67"/>
      <c r="BH3270" s="67">
        <v>394361628</v>
      </c>
      <c r="BI3270" s="67"/>
      <c r="BJ3270" s="67"/>
      <c r="BK3270" s="67">
        <v>0</v>
      </c>
      <c r="BL3270" s="67">
        <v>394361628</v>
      </c>
      <c r="BM3270" s="67"/>
      <c r="BN3270" s="67"/>
      <c r="BO3270" s="67">
        <v>392933136</v>
      </c>
      <c r="BP3270" s="67"/>
      <c r="BQ3270" s="67"/>
      <c r="BR3270" s="67"/>
      <c r="BS3270" s="67"/>
      <c r="BT3270" s="67">
        <v>1428492</v>
      </c>
      <c r="BU3270" s="67"/>
      <c r="BV3270" s="67"/>
      <c r="BW3270" s="67"/>
      <c r="BX3270" s="67"/>
      <c r="BY3270" s="67"/>
      <c r="BZ3270" s="67">
        <v>5833876590</v>
      </c>
      <c r="CA3270" s="67">
        <v>2802786974</v>
      </c>
      <c r="CB3270" s="67">
        <v>3031089615</v>
      </c>
      <c r="CC3270" s="67">
        <v>17500427918</v>
      </c>
      <c r="CD3270" s="67">
        <v>17740000000</v>
      </c>
    </row>
    <row r="3271" spans="1:82">
      <c r="A3271" t="s">
        <v>3648</v>
      </c>
      <c r="B3271" t="s">
        <v>3649</v>
      </c>
      <c r="C3271" t="s">
        <v>70</v>
      </c>
      <c r="D3271" t="s">
        <v>62</v>
      </c>
      <c r="E3271" t="s">
        <v>153</v>
      </c>
      <c r="F3271" s="67">
        <v>2013</v>
      </c>
      <c r="G3271" t="s">
        <v>3668</v>
      </c>
      <c r="H3271" s="67">
        <v>582365</v>
      </c>
      <c r="I3271" s="67">
        <v>1574267570</v>
      </c>
      <c r="J3271" s="67">
        <v>809578411</v>
      </c>
      <c r="K3271" s="67">
        <v>1045011365</v>
      </c>
      <c r="L3271" s="67">
        <v>15354384036</v>
      </c>
      <c r="M3271" s="67">
        <v>6211480381</v>
      </c>
      <c r="N3271" s="67">
        <v>7265412387</v>
      </c>
      <c r="O3271" s="67">
        <v>371069561</v>
      </c>
      <c r="P3271" s="67">
        <v>60387016</v>
      </c>
      <c r="Q3271" s="67">
        <v>551039475</v>
      </c>
      <c r="R3271" s="67">
        <v>397463169</v>
      </c>
      <c r="S3271" s="67">
        <v>481626422</v>
      </c>
      <c r="T3271" s="67">
        <v>0</v>
      </c>
      <c r="U3271" s="67">
        <v>276886270</v>
      </c>
      <c r="V3271" s="67">
        <v>0</v>
      </c>
      <c r="W3271" s="67">
        <v>0</v>
      </c>
      <c r="X3271" s="67">
        <v>0</v>
      </c>
      <c r="Y3271" s="67">
        <v>260000000</v>
      </c>
      <c r="Z3271" s="67">
        <v>260007709</v>
      </c>
      <c r="AA3271" s="67">
        <v>0</v>
      </c>
      <c r="AB3271" s="67"/>
      <c r="AC3271" s="67">
        <v>0</v>
      </c>
      <c r="AD3271" s="67">
        <v>0</v>
      </c>
      <c r="AE3271" s="67">
        <v>0</v>
      </c>
      <c r="AF3271" s="67">
        <v>0</v>
      </c>
      <c r="AG3271" s="67"/>
      <c r="AH3271" s="67">
        <v>0</v>
      </c>
      <c r="AI3271" s="67">
        <v>0</v>
      </c>
      <c r="AJ3271" s="67">
        <v>0</v>
      </c>
      <c r="AK3271" s="67">
        <v>0</v>
      </c>
      <c r="AL3271" s="67">
        <v>0</v>
      </c>
      <c r="AM3271" s="67">
        <v>6142132121</v>
      </c>
      <c r="AN3271" s="67">
        <v>2943829462</v>
      </c>
      <c r="AO3271" s="67">
        <v>3198305843</v>
      </c>
      <c r="AP3271" s="67">
        <v>22719754354</v>
      </c>
      <c r="AQ3271" s="67">
        <v>23069943183</v>
      </c>
      <c r="AR3271" s="67">
        <v>1803908574</v>
      </c>
      <c r="AS3271" s="67">
        <v>1454764979</v>
      </c>
      <c r="AT3271" s="67">
        <v>349143595</v>
      </c>
      <c r="AU3271" s="67">
        <v>729000000</v>
      </c>
      <c r="AV3271" s="67">
        <v>941000000</v>
      </c>
      <c r="AW3271" s="67">
        <v>10156173940</v>
      </c>
      <c r="AX3271" s="67">
        <v>4140097880</v>
      </c>
      <c r="AY3271" s="67">
        <v>2065108862</v>
      </c>
      <c r="AZ3271" s="67">
        <v>2074989018</v>
      </c>
      <c r="BA3271" s="67">
        <v>4681876245</v>
      </c>
      <c r="BB3271" s="67">
        <v>172664806</v>
      </c>
      <c r="BC3271" s="67">
        <v>51828073</v>
      </c>
      <c r="BD3271" s="67">
        <v>495550858</v>
      </c>
      <c r="BE3271" s="67">
        <v>315112621</v>
      </c>
      <c r="BF3271" s="67">
        <v>299043457</v>
      </c>
      <c r="BG3271" s="67"/>
      <c r="BH3271" s="67">
        <v>207121932</v>
      </c>
      <c r="BI3271" s="67"/>
      <c r="BJ3271" s="67"/>
      <c r="BK3271" s="67">
        <v>0</v>
      </c>
      <c r="BL3271" s="67">
        <v>207121932</v>
      </c>
      <c r="BM3271" s="67"/>
      <c r="BN3271" s="67"/>
      <c r="BO3271" s="67">
        <v>206978866</v>
      </c>
      <c r="BP3271" s="67"/>
      <c r="BQ3271" s="67"/>
      <c r="BR3271" s="67"/>
      <c r="BS3271" s="67"/>
      <c r="BT3271" s="67">
        <v>143066</v>
      </c>
      <c r="BU3271" s="67"/>
      <c r="BV3271" s="67"/>
      <c r="BW3271" s="67"/>
      <c r="BX3271" s="67"/>
      <c r="BY3271" s="67"/>
      <c r="BZ3271" s="67">
        <v>6391715554</v>
      </c>
      <c r="CA3271" s="67">
        <v>3070585091</v>
      </c>
      <c r="CB3271" s="67">
        <v>3321130463</v>
      </c>
      <c r="CC3271" s="67">
        <v>18346920001</v>
      </c>
      <c r="CD3271" s="67">
        <v>18560000000</v>
      </c>
    </row>
    <row r="3272" spans="1:82">
      <c r="A3272" t="s">
        <v>3648</v>
      </c>
      <c r="B3272" t="s">
        <v>3649</v>
      </c>
      <c r="C3272" t="s">
        <v>70</v>
      </c>
      <c r="D3272" t="s">
        <v>62</v>
      </c>
      <c r="E3272" t="s">
        <v>153</v>
      </c>
      <c r="F3272" s="67">
        <v>2014</v>
      </c>
      <c r="G3272" t="s">
        <v>3669</v>
      </c>
      <c r="H3272" s="67">
        <v>597375</v>
      </c>
      <c r="I3272" s="67">
        <v>1699903667</v>
      </c>
      <c r="J3272" s="67">
        <v>824721799</v>
      </c>
      <c r="K3272" s="67">
        <v>1000014780</v>
      </c>
      <c r="L3272" s="67">
        <v>15328745277</v>
      </c>
      <c r="M3272" s="67">
        <v>6239460023</v>
      </c>
      <c r="N3272" s="67">
        <v>7225626600</v>
      </c>
      <c r="O3272" s="67">
        <v>370441718</v>
      </c>
      <c r="P3272" s="67">
        <v>60369531</v>
      </c>
      <c r="Q3272" s="67">
        <v>550879923</v>
      </c>
      <c r="R3272" s="67">
        <v>397348085</v>
      </c>
      <c r="S3272" s="67">
        <v>474801802</v>
      </c>
      <c r="T3272" s="67">
        <v>0</v>
      </c>
      <c r="U3272" s="67">
        <v>260007709</v>
      </c>
      <c r="V3272" s="67">
        <v>0</v>
      </c>
      <c r="W3272" s="67">
        <v>0</v>
      </c>
      <c r="X3272" s="67">
        <v>0</v>
      </c>
      <c r="Y3272" s="67">
        <v>260000000</v>
      </c>
      <c r="Z3272" s="67">
        <v>260007709</v>
      </c>
      <c r="AA3272" s="67">
        <v>0</v>
      </c>
      <c r="AB3272" s="67"/>
      <c r="AC3272" s="67">
        <v>0</v>
      </c>
      <c r="AD3272" s="67">
        <v>0</v>
      </c>
      <c r="AE3272" s="67">
        <v>0</v>
      </c>
      <c r="AF3272" s="67">
        <v>0</v>
      </c>
      <c r="AG3272" s="67"/>
      <c r="AH3272" s="67">
        <v>0</v>
      </c>
      <c r="AI3272" s="67">
        <v>0</v>
      </c>
      <c r="AJ3272" s="67">
        <v>0</v>
      </c>
      <c r="AK3272" s="67">
        <v>0</v>
      </c>
      <c r="AL3272" s="67">
        <v>0</v>
      </c>
      <c r="AM3272" s="67">
        <v>6380218961</v>
      </c>
      <c r="AN3272" s="67">
        <v>3058608572</v>
      </c>
      <c r="AO3272" s="67">
        <v>3321610883</v>
      </c>
      <c r="AP3272" s="67">
        <v>23211389152</v>
      </c>
      <c r="AQ3272" s="67">
        <v>23487277905</v>
      </c>
      <c r="AR3272" s="67">
        <v>1942799842</v>
      </c>
      <c r="AS3272" s="67">
        <v>1566774066</v>
      </c>
      <c r="AT3272" s="67">
        <v>376025776</v>
      </c>
      <c r="AU3272" s="67">
        <v>781000000</v>
      </c>
      <c r="AV3272" s="67">
        <v>947000000</v>
      </c>
      <c r="AW3272" s="67">
        <v>11676846636</v>
      </c>
      <c r="AX3272" s="67">
        <v>3825667831</v>
      </c>
      <c r="AY3272" s="67">
        <v>1907945001</v>
      </c>
      <c r="AZ3272" s="67">
        <v>1917722830</v>
      </c>
      <c r="BA3272" s="67">
        <v>6205948884</v>
      </c>
      <c r="BB3272" s="67">
        <v>216121861</v>
      </c>
      <c r="BC3272" s="67">
        <v>47637720</v>
      </c>
      <c r="BD3272" s="67">
        <v>505579674</v>
      </c>
      <c r="BE3272" s="67">
        <v>327281763</v>
      </c>
      <c r="BF3272" s="67">
        <v>548608902</v>
      </c>
      <c r="BG3272" s="67"/>
      <c r="BH3272" s="67">
        <v>146142828</v>
      </c>
      <c r="BI3272" s="67"/>
      <c r="BJ3272" s="67"/>
      <c r="BK3272" s="67">
        <v>0</v>
      </c>
      <c r="BL3272" s="67">
        <v>146142828</v>
      </c>
      <c r="BM3272" s="67"/>
      <c r="BN3272" s="67"/>
      <c r="BO3272" s="67">
        <v>146102953</v>
      </c>
      <c r="BP3272" s="67"/>
      <c r="BQ3272" s="67"/>
      <c r="BR3272" s="67"/>
      <c r="BS3272" s="67"/>
      <c r="BT3272" s="67">
        <v>39875</v>
      </c>
      <c r="BU3272" s="67"/>
      <c r="BV3272" s="67"/>
      <c r="BW3272" s="67"/>
      <c r="BX3272" s="67"/>
      <c r="BY3272" s="67"/>
      <c r="BZ3272" s="67">
        <v>6664450988</v>
      </c>
      <c r="CA3272" s="67">
        <v>3201413906</v>
      </c>
      <c r="CB3272" s="67">
        <v>3463037081</v>
      </c>
      <c r="CC3272" s="67">
        <v>20264240294</v>
      </c>
      <c r="CD3272" s="67">
        <v>20430000000</v>
      </c>
    </row>
    <row r="3273" spans="1:82">
      <c r="A3273" t="s">
        <v>3648</v>
      </c>
      <c r="B3273" t="s">
        <v>3649</v>
      </c>
      <c r="C3273" t="s">
        <v>70</v>
      </c>
      <c r="D3273" t="s">
        <v>62</v>
      </c>
      <c r="E3273" t="s">
        <v>153</v>
      </c>
      <c r="F3273" s="67">
        <v>2015</v>
      </c>
      <c r="G3273" t="s">
        <v>3670</v>
      </c>
      <c r="H3273" s="67">
        <v>612660</v>
      </c>
      <c r="I3273" s="67">
        <v>1895581957</v>
      </c>
      <c r="J3273" s="67">
        <v>858163147</v>
      </c>
      <c r="K3273" s="67">
        <v>720092343</v>
      </c>
      <c r="L3273" s="67">
        <v>15348843721</v>
      </c>
      <c r="M3273" s="67">
        <v>6323398947</v>
      </c>
      <c r="N3273" s="67">
        <v>7185840813</v>
      </c>
      <c r="O3273" s="67">
        <v>369813875</v>
      </c>
      <c r="P3273" s="67">
        <v>60352046</v>
      </c>
      <c r="Q3273" s="67">
        <v>550720371</v>
      </c>
      <c r="R3273" s="67">
        <v>397233001</v>
      </c>
      <c r="S3273" s="67">
        <v>470348836</v>
      </c>
      <c r="T3273" s="67">
        <v>0</v>
      </c>
      <c r="U3273" s="67">
        <v>260007709</v>
      </c>
      <c r="V3273" s="67">
        <v>0</v>
      </c>
      <c r="W3273" s="67">
        <v>0</v>
      </c>
      <c r="X3273" s="67">
        <v>0</v>
      </c>
      <c r="Y3273" s="67">
        <v>260000000</v>
      </c>
      <c r="Z3273" s="67">
        <v>260007709</v>
      </c>
      <c r="AA3273" s="67">
        <v>0</v>
      </c>
      <c r="AB3273" s="67"/>
      <c r="AC3273" s="67">
        <v>0</v>
      </c>
      <c r="AD3273" s="67">
        <v>0</v>
      </c>
      <c r="AE3273" s="67">
        <v>0</v>
      </c>
      <c r="AF3273" s="67">
        <v>0</v>
      </c>
      <c r="AG3273" s="67"/>
      <c r="AH3273" s="67">
        <v>0</v>
      </c>
      <c r="AI3273" s="67">
        <v>0</v>
      </c>
      <c r="AJ3273" s="67">
        <v>0</v>
      </c>
      <c r="AK3273" s="67">
        <v>0</v>
      </c>
      <c r="AL3273" s="67">
        <v>0</v>
      </c>
      <c r="AM3273" s="67">
        <v>6632602657</v>
      </c>
      <c r="AN3273" s="67">
        <v>3180392821</v>
      </c>
      <c r="AO3273" s="67">
        <v>3452207852</v>
      </c>
      <c r="AP3273" s="67">
        <v>24107548180</v>
      </c>
      <c r="AQ3273" s="67">
        <v>24048268515</v>
      </c>
      <c r="AR3273" s="67">
        <v>2015573224</v>
      </c>
      <c r="AS3273" s="67">
        <v>1625462277</v>
      </c>
      <c r="AT3273" s="67">
        <v>390110946</v>
      </c>
      <c r="AU3273" s="67">
        <v>808000000</v>
      </c>
      <c r="AV3273" s="67">
        <v>678000000</v>
      </c>
      <c r="AW3273" s="67">
        <v>10690410267</v>
      </c>
      <c r="AX3273" s="67">
        <v>3898719539</v>
      </c>
      <c r="AY3273" s="67">
        <v>1944382102</v>
      </c>
      <c r="AZ3273" s="67">
        <v>1954337437</v>
      </c>
      <c r="BA3273" s="67">
        <v>5110016153</v>
      </c>
      <c r="BB3273" s="67">
        <v>245619760</v>
      </c>
      <c r="BC3273" s="67">
        <v>44108998</v>
      </c>
      <c r="BD3273" s="67">
        <v>505526359</v>
      </c>
      <c r="BE3273" s="67">
        <v>320503305</v>
      </c>
      <c r="BF3273" s="67">
        <v>565916153</v>
      </c>
      <c r="BG3273" s="67"/>
      <c r="BH3273" s="67">
        <v>17263539</v>
      </c>
      <c r="BI3273" s="67"/>
      <c r="BJ3273" s="67"/>
      <c r="BK3273" s="67">
        <v>0</v>
      </c>
      <c r="BL3273" s="67">
        <v>17263539</v>
      </c>
      <c r="BM3273" s="67">
        <v>17263539</v>
      </c>
      <c r="BN3273" s="67"/>
      <c r="BO3273" s="67"/>
      <c r="BP3273" s="67"/>
      <c r="BQ3273" s="67"/>
      <c r="BR3273" s="67"/>
      <c r="BS3273" s="67"/>
      <c r="BT3273" s="67"/>
      <c r="BU3273" s="67"/>
      <c r="BV3273" s="67"/>
      <c r="BW3273" s="67"/>
      <c r="BX3273" s="67"/>
      <c r="BY3273" s="67"/>
      <c r="BZ3273" s="67">
        <v>6592966702</v>
      </c>
      <c r="CA3273" s="67">
        <v>3165239164</v>
      </c>
      <c r="CB3273" s="67">
        <v>3427727539</v>
      </c>
      <c r="CC3273" s="67">
        <v>19446213732</v>
      </c>
      <c r="CD3273" s="67">
        <v>19320000000</v>
      </c>
    </row>
    <row r="3274" spans="1:82">
      <c r="A3274" t="s">
        <v>3648</v>
      </c>
      <c r="B3274" t="s">
        <v>3649</v>
      </c>
      <c r="C3274" t="s">
        <v>70</v>
      </c>
      <c r="D3274" t="s">
        <v>62</v>
      </c>
      <c r="E3274" t="s">
        <v>153</v>
      </c>
      <c r="F3274" s="67">
        <v>2016</v>
      </c>
      <c r="G3274" t="s">
        <v>3671</v>
      </c>
      <c r="H3274" s="67">
        <v>628102</v>
      </c>
      <c r="I3274" s="67">
        <v>2131645226</v>
      </c>
      <c r="J3274" s="67">
        <v>804124236</v>
      </c>
      <c r="K3274" s="67">
        <v>723817479</v>
      </c>
      <c r="L3274" s="67">
        <v>15437531083</v>
      </c>
      <c r="M3274" s="67">
        <v>6379358230</v>
      </c>
      <c r="N3274" s="67">
        <v>7221359668</v>
      </c>
      <c r="O3274" s="67">
        <v>369949432</v>
      </c>
      <c r="P3274" s="67">
        <v>60334609</v>
      </c>
      <c r="Q3274" s="67">
        <v>550561255</v>
      </c>
      <c r="R3274" s="67">
        <v>397118231</v>
      </c>
      <c r="S3274" s="67">
        <v>468814945</v>
      </c>
      <c r="T3274" s="67">
        <v>0</v>
      </c>
      <c r="U3274" s="67">
        <v>259464621</v>
      </c>
      <c r="V3274" s="67">
        <v>0</v>
      </c>
      <c r="W3274" s="67">
        <v>0</v>
      </c>
      <c r="X3274" s="67">
        <v>0</v>
      </c>
      <c r="Y3274" s="67">
        <v>259500000</v>
      </c>
      <c r="Z3274" s="67">
        <v>259464621</v>
      </c>
      <c r="AA3274" s="67">
        <v>0</v>
      </c>
      <c r="AB3274" s="67"/>
      <c r="AC3274" s="67">
        <v>0</v>
      </c>
      <c r="AD3274" s="67">
        <v>0</v>
      </c>
      <c r="AE3274" s="67">
        <v>0</v>
      </c>
      <c r="AF3274" s="67">
        <v>0</v>
      </c>
      <c r="AG3274" s="67"/>
      <c r="AH3274" s="67">
        <v>0</v>
      </c>
      <c r="AI3274" s="67">
        <v>0</v>
      </c>
      <c r="AJ3274" s="67">
        <v>0</v>
      </c>
      <c r="AK3274" s="67">
        <v>0</v>
      </c>
      <c r="AL3274" s="67">
        <v>0</v>
      </c>
      <c r="AM3274" s="67">
        <v>6880974214</v>
      </c>
      <c r="AN3274" s="67">
        <v>3298998076</v>
      </c>
      <c r="AO3274" s="67">
        <v>3581975090</v>
      </c>
      <c r="AP3274" s="67">
        <v>24705209016</v>
      </c>
      <c r="AQ3274" s="67">
        <v>24689944133</v>
      </c>
      <c r="AR3274" s="67">
        <v>2185002368</v>
      </c>
      <c r="AS3274" s="67">
        <v>1762098684</v>
      </c>
      <c r="AT3274" s="67">
        <v>422903684</v>
      </c>
      <c r="AU3274" s="67">
        <v>761000000</v>
      </c>
      <c r="AV3274" s="67">
        <v>685000000</v>
      </c>
      <c r="AW3274" s="67">
        <v>12774933280</v>
      </c>
      <c r="AX3274" s="67">
        <v>6452306084</v>
      </c>
      <c r="AY3274" s="67">
        <v>3220648728</v>
      </c>
      <c r="AZ3274" s="67">
        <v>3231657356</v>
      </c>
      <c r="BA3274" s="67">
        <v>4708265772</v>
      </c>
      <c r="BB3274" s="67">
        <v>269074838</v>
      </c>
      <c r="BC3274" s="67">
        <v>52195648</v>
      </c>
      <c r="BD3274" s="67">
        <v>510399639</v>
      </c>
      <c r="BE3274" s="67">
        <v>338044085</v>
      </c>
      <c r="BF3274" s="67">
        <v>444647214</v>
      </c>
      <c r="BG3274" s="67"/>
      <c r="BH3274" s="67">
        <v>269453</v>
      </c>
      <c r="BI3274" s="67"/>
      <c r="BJ3274" s="67"/>
      <c r="BK3274" s="67">
        <v>0</v>
      </c>
      <c r="BL3274" s="67">
        <v>269453</v>
      </c>
      <c r="BM3274" s="67">
        <v>269453</v>
      </c>
      <c r="BN3274" s="67"/>
      <c r="BO3274" s="67"/>
      <c r="BP3274" s="67"/>
      <c r="BQ3274" s="67"/>
      <c r="BR3274" s="67"/>
      <c r="BS3274" s="67"/>
      <c r="BT3274" s="67"/>
      <c r="BU3274" s="67"/>
      <c r="BV3274" s="67"/>
      <c r="BW3274" s="67"/>
      <c r="BX3274" s="67"/>
      <c r="BY3274" s="67"/>
      <c r="BZ3274" s="67">
        <v>6908398110</v>
      </c>
      <c r="CA3274" s="67">
        <v>3315195323</v>
      </c>
      <c r="CB3274" s="67">
        <v>3593202786</v>
      </c>
      <c r="CC3274" s="67">
        <v>21944603210</v>
      </c>
      <c r="CD3274" s="67">
        <v>21870000000</v>
      </c>
    </row>
    <row r="3275" spans="1:82">
      <c r="A3275" t="s">
        <v>3648</v>
      </c>
      <c r="B3275" t="s">
        <v>3649</v>
      </c>
      <c r="C3275" t="s">
        <v>70</v>
      </c>
      <c r="D3275" t="s">
        <v>62</v>
      </c>
      <c r="E3275" t="s">
        <v>153</v>
      </c>
      <c r="F3275" s="67">
        <v>2017</v>
      </c>
      <c r="G3275" t="s">
        <v>3672</v>
      </c>
      <c r="H3275" s="67">
        <v>643634</v>
      </c>
      <c r="I3275" s="67">
        <v>2426135286</v>
      </c>
      <c r="J3275" s="67">
        <v>833862658</v>
      </c>
      <c r="K3275" s="67">
        <v>822295836</v>
      </c>
      <c r="L3275" s="67">
        <v>15645377605</v>
      </c>
      <c r="M3275" s="67">
        <v>6547236078</v>
      </c>
      <c r="N3275" s="67">
        <v>7256878523</v>
      </c>
      <c r="O3275" s="67">
        <v>370084989</v>
      </c>
      <c r="P3275" s="67">
        <v>60317172</v>
      </c>
      <c r="Q3275" s="67">
        <v>550402139</v>
      </c>
      <c r="R3275" s="67">
        <v>397003461</v>
      </c>
      <c r="S3275" s="67">
        <v>468872509</v>
      </c>
      <c r="T3275" s="67">
        <v>0</v>
      </c>
      <c r="U3275" s="67">
        <v>259021968</v>
      </c>
      <c r="V3275" s="67">
        <v>0</v>
      </c>
      <c r="W3275" s="67">
        <v>0</v>
      </c>
      <c r="X3275" s="67">
        <v>0</v>
      </c>
      <c r="Y3275" s="67">
        <v>259000000</v>
      </c>
      <c r="Z3275" s="67">
        <v>259021968</v>
      </c>
      <c r="AA3275" s="67">
        <v>0</v>
      </c>
      <c r="AB3275" s="67"/>
      <c r="AC3275" s="67">
        <v>0</v>
      </c>
      <c r="AD3275" s="67">
        <v>0</v>
      </c>
      <c r="AE3275" s="67">
        <v>0</v>
      </c>
      <c r="AF3275" s="67">
        <v>0</v>
      </c>
      <c r="AG3275" s="67"/>
      <c r="AH3275" s="67">
        <v>0</v>
      </c>
      <c r="AI3275" s="67">
        <v>0</v>
      </c>
      <c r="AJ3275" s="67">
        <v>0</v>
      </c>
      <c r="AK3275" s="67">
        <v>0</v>
      </c>
      <c r="AL3275" s="67">
        <v>0</v>
      </c>
      <c r="AM3275" s="67">
        <v>7141069977</v>
      </c>
      <c r="AN3275" s="67">
        <v>3423284307</v>
      </c>
      <c r="AO3275" s="67">
        <v>3717785198</v>
      </c>
      <c r="AP3275" s="67">
        <v>25447425937</v>
      </c>
      <c r="AQ3275" s="67">
        <v>25475938247</v>
      </c>
      <c r="AR3275" s="67">
        <v>2475191998</v>
      </c>
      <c r="AS3275" s="67">
        <v>1996122579</v>
      </c>
      <c r="AT3275" s="67">
        <v>479069419</v>
      </c>
      <c r="AU3275" s="67">
        <v>793000000</v>
      </c>
      <c r="AV3275" s="67">
        <v>782000000</v>
      </c>
      <c r="AW3275" s="67">
        <v>14164579412</v>
      </c>
      <c r="AX3275" s="67">
        <v>5037412812</v>
      </c>
      <c r="AY3275" s="67">
        <v>2513095063</v>
      </c>
      <c r="AZ3275" s="67">
        <v>2524317750</v>
      </c>
      <c r="BA3275" s="67">
        <v>7501422128</v>
      </c>
      <c r="BB3275" s="67">
        <v>302575977</v>
      </c>
      <c r="BC3275" s="67">
        <v>58076848</v>
      </c>
      <c r="BD3275" s="67">
        <v>519720088</v>
      </c>
      <c r="BE3275" s="67">
        <v>360171809</v>
      </c>
      <c r="BF3275" s="67">
        <v>385199750</v>
      </c>
      <c r="BG3275" s="67"/>
      <c r="BH3275" s="67">
        <v>197559675</v>
      </c>
      <c r="BI3275" s="67"/>
      <c r="BJ3275" s="67"/>
      <c r="BK3275" s="67">
        <v>0</v>
      </c>
      <c r="BL3275" s="67">
        <v>197559675</v>
      </c>
      <c r="BM3275" s="67">
        <v>197559675</v>
      </c>
      <c r="BN3275" s="67"/>
      <c r="BO3275" s="67"/>
      <c r="BP3275" s="67"/>
      <c r="BQ3275" s="67"/>
      <c r="BR3275" s="67"/>
      <c r="BS3275" s="67"/>
      <c r="BT3275" s="67"/>
      <c r="BU3275" s="67"/>
      <c r="BV3275" s="67"/>
      <c r="BW3275" s="67"/>
      <c r="BX3275" s="67"/>
      <c r="BY3275" s="67"/>
      <c r="BZ3275" s="67">
        <v>7335672292</v>
      </c>
      <c r="CA3275" s="67">
        <v>3518777424</v>
      </c>
      <c r="CB3275" s="67">
        <v>3816894868</v>
      </c>
      <c r="CC3275" s="67">
        <v>24184003377</v>
      </c>
      <c r="CD3275" s="67">
        <v>24170000000</v>
      </c>
    </row>
    <row r="3276" spans="1:82">
      <c r="A3276" t="s">
        <v>3648</v>
      </c>
      <c r="B3276" t="s">
        <v>3649</v>
      </c>
      <c r="C3276" t="s">
        <v>70</v>
      </c>
      <c r="D3276" t="s">
        <v>62</v>
      </c>
      <c r="E3276" t="s">
        <v>153</v>
      </c>
      <c r="F3276" s="67">
        <v>2018</v>
      </c>
      <c r="G3276" t="s">
        <v>3673</v>
      </c>
      <c r="H3276" s="67">
        <v>659249</v>
      </c>
      <c r="I3276" s="67">
        <v>2718830752</v>
      </c>
      <c r="J3276" s="67">
        <v>809013451</v>
      </c>
      <c r="K3276" s="67">
        <v>773441252</v>
      </c>
      <c r="L3276" s="67">
        <v>15689316017</v>
      </c>
      <c r="M3276" s="67">
        <v>6547236078</v>
      </c>
      <c r="N3276" s="67">
        <v>7292397378</v>
      </c>
      <c r="O3276" s="67">
        <v>370213412</v>
      </c>
      <c r="P3276" s="67">
        <v>60299735</v>
      </c>
      <c r="Q3276" s="67">
        <v>550243023</v>
      </c>
      <c r="R3276" s="67">
        <v>396888691</v>
      </c>
      <c r="S3276" s="67">
        <v>473601847</v>
      </c>
      <c r="T3276" s="67">
        <v>0</v>
      </c>
      <c r="U3276" s="67">
        <v>256226558</v>
      </c>
      <c r="V3276" s="67">
        <v>0</v>
      </c>
      <c r="W3276" s="67">
        <v>0</v>
      </c>
      <c r="X3276" s="67">
        <v>0</v>
      </c>
      <c r="Y3276" s="67">
        <v>256200000</v>
      </c>
      <c r="Z3276" s="67">
        <v>256226558</v>
      </c>
      <c r="AA3276" s="67">
        <v>0</v>
      </c>
      <c r="AB3276" s="67"/>
      <c r="AC3276" s="67">
        <v>0</v>
      </c>
      <c r="AD3276" s="67">
        <v>0</v>
      </c>
      <c r="AE3276" s="67">
        <v>0</v>
      </c>
      <c r="AF3276" s="67">
        <v>0</v>
      </c>
      <c r="AG3276" s="67"/>
      <c r="AH3276" s="67">
        <v>0</v>
      </c>
      <c r="AI3276" s="67">
        <v>0</v>
      </c>
      <c r="AJ3276" s="67">
        <v>0</v>
      </c>
      <c r="AK3276" s="67">
        <v>0</v>
      </c>
      <c r="AL3276" s="67">
        <v>0</v>
      </c>
      <c r="AM3276" s="67">
        <v>7409139022</v>
      </c>
      <c r="AN3276" s="67">
        <v>3551383700</v>
      </c>
      <c r="AO3276" s="67">
        <v>3857755203</v>
      </c>
      <c r="AP3276" s="67">
        <v>26100460499</v>
      </c>
      <c r="AQ3276" s="67">
        <v>26085904597</v>
      </c>
      <c r="AR3276" s="67">
        <v>2866831540</v>
      </c>
      <c r="AS3276" s="67">
        <v>2311960919</v>
      </c>
      <c r="AT3276" s="67">
        <v>554870621</v>
      </c>
      <c r="AU3276" s="67">
        <v>796000000</v>
      </c>
      <c r="AV3276" s="67">
        <v>761000000</v>
      </c>
      <c r="AW3276" s="67">
        <v>15890873565</v>
      </c>
      <c r="AX3276" s="67">
        <v>5973641644</v>
      </c>
      <c r="AY3276" s="67">
        <v>2981312843</v>
      </c>
      <c r="AZ3276" s="67">
        <v>2992328800</v>
      </c>
      <c r="BA3276" s="67">
        <v>8135978152</v>
      </c>
      <c r="BB3276" s="67">
        <v>349826264</v>
      </c>
      <c r="BC3276" s="67">
        <v>67633797</v>
      </c>
      <c r="BD3276" s="67">
        <v>536155276</v>
      </c>
      <c r="BE3276" s="67">
        <v>395872964</v>
      </c>
      <c r="BF3276" s="67">
        <v>431765468</v>
      </c>
      <c r="BG3276" s="67"/>
      <c r="BH3276" s="67">
        <v>193049834</v>
      </c>
      <c r="BI3276" s="67"/>
      <c r="BJ3276" s="67"/>
      <c r="BK3276" s="67">
        <v>0</v>
      </c>
      <c r="BL3276" s="67">
        <v>193049834</v>
      </c>
      <c r="BM3276" s="67">
        <v>193049834</v>
      </c>
      <c r="BN3276" s="67"/>
      <c r="BO3276" s="67"/>
      <c r="BP3276" s="67"/>
      <c r="BQ3276" s="67"/>
      <c r="BR3276" s="67"/>
      <c r="BS3276" s="67"/>
      <c r="BT3276" s="67"/>
      <c r="BU3276" s="67"/>
      <c r="BV3276" s="67"/>
      <c r="BW3276" s="67"/>
      <c r="BX3276" s="67"/>
      <c r="BY3276" s="67"/>
      <c r="BZ3276" s="67">
        <v>7517628858</v>
      </c>
      <c r="CA3276" s="67">
        <v>3604539019</v>
      </c>
      <c r="CB3276" s="67">
        <v>3913089839</v>
      </c>
      <c r="CC3276" s="67">
        <v>26503383798</v>
      </c>
      <c r="CD3276" s="67">
        <v>26470000000</v>
      </c>
    </row>
    <row r="3277" spans="1:82">
      <c r="A3277" t="s">
        <v>3648</v>
      </c>
      <c r="B3277" t="s">
        <v>3649</v>
      </c>
      <c r="C3277" t="s">
        <v>70</v>
      </c>
      <c r="D3277" t="s">
        <v>62</v>
      </c>
      <c r="E3277" t="s">
        <v>153</v>
      </c>
      <c r="F3277" s="67">
        <v>2019</v>
      </c>
      <c r="G3277" t="s">
        <v>3674</v>
      </c>
      <c r="H3277" s="67">
        <v>674993</v>
      </c>
      <c r="I3277" s="67">
        <v>3108424974</v>
      </c>
      <c r="J3277" s="67">
        <v>762000000</v>
      </c>
      <c r="K3277" s="67">
        <v>780000000</v>
      </c>
      <c r="L3277" s="67">
        <v>15730972590</v>
      </c>
      <c r="M3277" s="67">
        <v>6547236078</v>
      </c>
      <c r="N3277" s="67">
        <v>7327916232</v>
      </c>
      <c r="O3277" s="67">
        <v>370348969</v>
      </c>
      <c r="P3277" s="67">
        <v>60282298</v>
      </c>
      <c r="Q3277" s="67">
        <v>550083907</v>
      </c>
      <c r="R3277" s="67">
        <v>396773921</v>
      </c>
      <c r="S3277" s="67">
        <v>478331186</v>
      </c>
      <c r="T3277" s="67">
        <v>0</v>
      </c>
      <c r="U3277" s="67">
        <v>253250738</v>
      </c>
      <c r="V3277" s="67">
        <v>0</v>
      </c>
      <c r="W3277" s="67">
        <v>0</v>
      </c>
      <c r="X3277" s="67">
        <v>0</v>
      </c>
      <c r="Y3277" s="67">
        <v>253300000</v>
      </c>
      <c r="Z3277" s="67">
        <v>253250738</v>
      </c>
      <c r="AA3277" s="67">
        <v>0</v>
      </c>
      <c r="AB3277" s="67"/>
      <c r="AC3277" s="67">
        <v>0</v>
      </c>
      <c r="AD3277" s="67">
        <v>0</v>
      </c>
      <c r="AE3277" s="67">
        <v>0</v>
      </c>
      <c r="AF3277" s="67">
        <v>0</v>
      </c>
      <c r="AG3277" s="67"/>
      <c r="AH3277" s="67">
        <v>0</v>
      </c>
      <c r="AI3277" s="67">
        <v>0</v>
      </c>
      <c r="AJ3277" s="67">
        <v>0</v>
      </c>
      <c r="AK3277" s="67">
        <v>0</v>
      </c>
      <c r="AL3277" s="67">
        <v>0</v>
      </c>
      <c r="AM3277" s="67">
        <v>7685860437</v>
      </c>
      <c r="AN3277" s="67">
        <v>3683621096</v>
      </c>
      <c r="AO3277" s="67">
        <v>4002239341</v>
      </c>
      <c r="AP3277" s="67">
        <v>26760508739</v>
      </c>
      <c r="AQ3277" s="67">
        <v>26778508739</v>
      </c>
      <c r="AR3277" s="67">
        <v>3108424974</v>
      </c>
      <c r="AS3277" s="67">
        <v>2506794334</v>
      </c>
      <c r="AT3277" s="67">
        <v>601630640</v>
      </c>
      <c r="AU3277" s="67">
        <v>762000000</v>
      </c>
      <c r="AV3277" s="67">
        <v>780000000</v>
      </c>
      <c r="AW3277" s="67">
        <v>15730972590</v>
      </c>
      <c r="AX3277" s="67">
        <v>6547236078</v>
      </c>
      <c r="AY3277" s="67">
        <v>3267293404</v>
      </c>
      <c r="AZ3277" s="67">
        <v>3279942674</v>
      </c>
      <c r="BA3277" s="67">
        <v>7327916232</v>
      </c>
      <c r="BB3277" s="67">
        <v>370348969</v>
      </c>
      <c r="BC3277" s="67">
        <v>60282298</v>
      </c>
      <c r="BD3277" s="67">
        <v>550083907</v>
      </c>
      <c r="BE3277" s="67">
        <v>396773921</v>
      </c>
      <c r="BF3277" s="67">
        <v>478331186</v>
      </c>
      <c r="BG3277" s="67"/>
      <c r="BH3277" s="67">
        <v>253250738</v>
      </c>
      <c r="BI3277" s="67"/>
      <c r="BJ3277" s="67"/>
      <c r="BK3277" s="67">
        <v>0</v>
      </c>
      <c r="BL3277" s="67">
        <v>253250738</v>
      </c>
      <c r="BM3277" s="67">
        <v>253250738</v>
      </c>
      <c r="BN3277" s="67"/>
      <c r="BO3277" s="67"/>
      <c r="BP3277" s="67"/>
      <c r="BQ3277" s="67"/>
      <c r="BR3277" s="67"/>
      <c r="BS3277" s="67"/>
      <c r="BT3277" s="67"/>
      <c r="BU3277" s="67"/>
      <c r="BV3277" s="67"/>
      <c r="BW3277" s="67"/>
      <c r="BX3277" s="67"/>
      <c r="BY3277" s="67"/>
      <c r="BZ3277" s="67">
        <v>7685860437</v>
      </c>
      <c r="CA3277" s="67">
        <v>3683621096</v>
      </c>
      <c r="CB3277" s="67">
        <v>4002239341</v>
      </c>
      <c r="CC3277" s="67">
        <v>26760508739</v>
      </c>
      <c r="CD3277" s="67">
        <v>26780000000</v>
      </c>
    </row>
    <row r="3278" spans="1:82">
      <c r="A3278" t="s">
        <v>3648</v>
      </c>
      <c r="B3278" t="s">
        <v>3649</v>
      </c>
      <c r="C3278" t="s">
        <v>70</v>
      </c>
      <c r="D3278" t="s">
        <v>62</v>
      </c>
      <c r="E3278" t="s">
        <v>153</v>
      </c>
      <c r="F3278" s="67">
        <v>2020</v>
      </c>
      <c r="G3278" t="s">
        <v>3675</v>
      </c>
      <c r="H3278" s="67">
        <v>691191</v>
      </c>
      <c r="I3278" s="67">
        <v>3332277082</v>
      </c>
      <c r="J3278" s="67">
        <v>912944434</v>
      </c>
      <c r="K3278" s="67">
        <v>809024163</v>
      </c>
      <c r="L3278" s="67">
        <v>15770552034</v>
      </c>
      <c r="M3278" s="67">
        <v>6547236078</v>
      </c>
      <c r="N3278" s="67">
        <v>7363435087</v>
      </c>
      <c r="O3278" s="67">
        <v>370484526</v>
      </c>
      <c r="P3278" s="67">
        <v>60264860</v>
      </c>
      <c r="Q3278" s="67">
        <v>549924790</v>
      </c>
      <c r="R3278" s="67">
        <v>396659151</v>
      </c>
      <c r="S3278" s="67">
        <v>483060524</v>
      </c>
      <c r="T3278" s="67">
        <v>0</v>
      </c>
      <c r="U3278" s="67">
        <v>250955637</v>
      </c>
      <c r="V3278" s="67">
        <v>0</v>
      </c>
      <c r="W3278" s="67">
        <v>0</v>
      </c>
      <c r="X3278" s="67">
        <v>0</v>
      </c>
      <c r="Y3278" s="67">
        <v>251000000</v>
      </c>
      <c r="Z3278" s="67">
        <v>250955637</v>
      </c>
      <c r="AA3278" s="67">
        <v>0</v>
      </c>
      <c r="AB3278" s="67"/>
      <c r="AC3278" s="67">
        <v>0</v>
      </c>
      <c r="AD3278" s="67">
        <v>0</v>
      </c>
      <c r="AE3278" s="67">
        <v>0</v>
      </c>
      <c r="AF3278" s="67">
        <v>0</v>
      </c>
      <c r="AG3278" s="67"/>
      <c r="AH3278" s="67">
        <v>0</v>
      </c>
      <c r="AI3278" s="67">
        <v>0</v>
      </c>
      <c r="AJ3278" s="67">
        <v>0</v>
      </c>
      <c r="AK3278" s="67">
        <v>0</v>
      </c>
      <c r="AL3278" s="67">
        <v>0</v>
      </c>
      <c r="AM3278" s="67">
        <v>7967006062</v>
      </c>
      <c r="AN3278" s="67">
        <v>3817969561</v>
      </c>
      <c r="AO3278" s="67">
        <v>4149036307</v>
      </c>
      <c r="AP3278" s="67">
        <v>27427206480</v>
      </c>
      <c r="AQ3278" s="67">
        <v>27300824786</v>
      </c>
      <c r="AR3278" s="67">
        <v>3190303901</v>
      </c>
      <c r="AS3278" s="67">
        <v>2572825727</v>
      </c>
      <c r="AT3278" s="67">
        <v>617478174</v>
      </c>
      <c r="AU3278" s="67">
        <v>940000000</v>
      </c>
      <c r="AV3278" s="67">
        <v>833000000</v>
      </c>
      <c r="AW3278" s="67">
        <v>15450477274</v>
      </c>
      <c r="AX3278" s="67">
        <v>6703508166</v>
      </c>
      <c r="AY3278" s="67">
        <v>3345432970</v>
      </c>
      <c r="AZ3278" s="67">
        <v>3358075196</v>
      </c>
      <c r="BA3278" s="67">
        <v>6895867112</v>
      </c>
      <c r="BB3278" s="67">
        <v>388948000</v>
      </c>
      <c r="BC3278" s="67">
        <v>5146050</v>
      </c>
      <c r="BD3278" s="67">
        <v>555678526</v>
      </c>
      <c r="BE3278" s="67">
        <v>376432516</v>
      </c>
      <c r="BF3278" s="67">
        <v>524896904</v>
      </c>
      <c r="BG3278" s="67"/>
      <c r="BH3278" s="67">
        <v>120417075</v>
      </c>
      <c r="BI3278" s="67"/>
      <c r="BJ3278" s="67"/>
      <c r="BK3278" s="67">
        <v>0</v>
      </c>
      <c r="BL3278" s="67">
        <v>120417075</v>
      </c>
      <c r="BM3278" s="67">
        <v>120417075</v>
      </c>
      <c r="BN3278" s="67"/>
      <c r="BO3278" s="67"/>
      <c r="BP3278" s="67"/>
      <c r="BQ3278" s="67"/>
      <c r="BR3278" s="67"/>
      <c r="BS3278" s="67"/>
      <c r="BT3278" s="67"/>
      <c r="BU3278" s="67"/>
      <c r="BV3278" s="67"/>
      <c r="BW3278" s="67"/>
      <c r="BX3278" s="67"/>
      <c r="BY3278" s="67"/>
      <c r="BZ3278" s="67">
        <v>7432834612</v>
      </c>
      <c r="CA3278" s="67">
        <v>3560165687</v>
      </c>
      <c r="CB3278" s="67">
        <v>3872668925</v>
      </c>
      <c r="CC3278" s="67">
        <v>26301032862</v>
      </c>
      <c r="CD3278" s="67">
        <v>26190000000</v>
      </c>
    </row>
    <row r="3279" spans="1:82">
      <c r="A3279" t="s">
        <v>3676</v>
      </c>
      <c r="B3279" t="s">
        <v>3677</v>
      </c>
      <c r="C3279" t="s">
        <v>69</v>
      </c>
      <c r="D3279" t="s">
        <v>68</v>
      </c>
      <c r="E3279" t="s">
        <v>153</v>
      </c>
      <c r="F3279" s="67">
        <v>1995</v>
      </c>
      <c r="G3279" t="s">
        <v>3678</v>
      </c>
      <c r="H3279" s="67">
        <v>4324149</v>
      </c>
      <c r="I3279" s="67">
        <v>1770083202</v>
      </c>
      <c r="J3279" s="67">
        <v>1572786246</v>
      </c>
      <c r="K3279" s="67">
        <v>10788463494</v>
      </c>
      <c r="L3279" s="67">
        <v>25419875127</v>
      </c>
      <c r="M3279" s="67">
        <v>13362225520</v>
      </c>
      <c r="N3279" s="67">
        <v>7227776144</v>
      </c>
      <c r="O3279" s="67">
        <v>82148055</v>
      </c>
      <c r="P3279" s="67">
        <v>2913754696</v>
      </c>
      <c r="Q3279" s="67">
        <v>768408012</v>
      </c>
      <c r="R3279" s="67">
        <v>1184107428</v>
      </c>
      <c r="S3279" s="67">
        <v>579029442</v>
      </c>
      <c r="T3279" s="67"/>
      <c r="U3279" s="67">
        <v>773776246</v>
      </c>
      <c r="V3279" s="67">
        <v>0</v>
      </c>
      <c r="W3279" s="67">
        <v>0</v>
      </c>
      <c r="X3279" s="67">
        <v>0</v>
      </c>
      <c r="Y3279" s="67">
        <v>683600000</v>
      </c>
      <c r="Z3279" s="67">
        <v>394277401</v>
      </c>
      <c r="AA3279" s="67">
        <v>0</v>
      </c>
      <c r="AB3279" s="67">
        <v>89851124</v>
      </c>
      <c r="AC3279" s="67">
        <v>199501277</v>
      </c>
      <c r="AD3279" s="67">
        <v>0</v>
      </c>
      <c r="AE3279" s="67">
        <v>0</v>
      </c>
      <c r="AF3279" s="67">
        <v>0</v>
      </c>
      <c r="AG3279" s="67">
        <v>0</v>
      </c>
      <c r="AH3279" s="67">
        <v>0</v>
      </c>
      <c r="AI3279" s="67">
        <v>0</v>
      </c>
      <c r="AJ3279" s="67">
        <v>0</v>
      </c>
      <c r="AK3279" s="67">
        <v>0</v>
      </c>
      <c r="AL3279" s="67">
        <v>0</v>
      </c>
      <c r="AM3279" s="67">
        <v>15489681011</v>
      </c>
      <c r="AN3279" s="67">
        <v>7417988097</v>
      </c>
      <c r="AO3279" s="67">
        <v>8113233560</v>
      </c>
      <c r="AP3279" s="67">
        <v>37428728784</v>
      </c>
      <c r="AQ3279" s="67">
        <v>47239195393</v>
      </c>
      <c r="AR3279" s="67">
        <v>669607082</v>
      </c>
      <c r="AS3279" s="67">
        <v>540005711</v>
      </c>
      <c r="AT3279" s="67">
        <v>129601371</v>
      </c>
      <c r="AU3279" s="67">
        <v>185000000</v>
      </c>
      <c r="AV3279" s="67">
        <v>1269000000</v>
      </c>
      <c r="AW3279" s="67">
        <v>9492100201</v>
      </c>
      <c r="AX3279" s="67">
        <v>5236124225</v>
      </c>
      <c r="AY3279" s="67">
        <v>2335594306</v>
      </c>
      <c r="AZ3279" s="67">
        <v>2900529919</v>
      </c>
      <c r="BA3279" s="67">
        <v>3389762410</v>
      </c>
      <c r="BB3279" s="67">
        <v>24767718</v>
      </c>
      <c r="BC3279" s="67">
        <v>41903548</v>
      </c>
      <c r="BD3279" s="67">
        <v>495593904</v>
      </c>
      <c r="BE3279" s="67">
        <v>213379420</v>
      </c>
      <c r="BF3279" s="67">
        <v>90568975</v>
      </c>
      <c r="BG3279" s="67"/>
      <c r="BH3279" s="67">
        <v>0</v>
      </c>
      <c r="BI3279" s="67"/>
      <c r="BJ3279" s="67"/>
      <c r="BK3279" s="67">
        <v>0</v>
      </c>
      <c r="BL3279" s="67"/>
      <c r="BM3279" s="67"/>
      <c r="BN3279" s="67"/>
      <c r="BO3279" s="67"/>
      <c r="BP3279" s="67"/>
      <c r="BQ3279" s="67"/>
      <c r="BR3279" s="67"/>
      <c r="BS3279" s="67"/>
      <c r="BT3279" s="67"/>
      <c r="BU3279" s="67"/>
      <c r="BV3279" s="67"/>
      <c r="BW3279" s="67"/>
      <c r="BX3279" s="67"/>
      <c r="BY3279" s="67"/>
      <c r="BZ3279" s="67">
        <v>3361052895</v>
      </c>
      <c r="CA3279" s="67">
        <v>1186591498</v>
      </c>
      <c r="CB3279" s="67">
        <v>2174461397</v>
      </c>
      <c r="CC3279" s="67">
        <v>12438760178</v>
      </c>
      <c r="CD3279" s="67">
        <v>13520000000</v>
      </c>
    </row>
    <row r="3280" spans="1:82">
      <c r="A3280" t="s">
        <v>3676</v>
      </c>
      <c r="B3280" t="s">
        <v>3677</v>
      </c>
      <c r="C3280" t="s">
        <v>69</v>
      </c>
      <c r="D3280" t="s">
        <v>68</v>
      </c>
      <c r="E3280" t="s">
        <v>153</v>
      </c>
      <c r="F3280" s="67">
        <v>1996</v>
      </c>
      <c r="G3280" t="s">
        <v>3679</v>
      </c>
      <c r="H3280" s="67">
        <v>4347370</v>
      </c>
      <c r="I3280" s="67">
        <v>1752777153</v>
      </c>
      <c r="J3280" s="67">
        <v>1207736884</v>
      </c>
      <c r="K3280" s="67">
        <v>9825523944</v>
      </c>
      <c r="L3280" s="67">
        <v>25346278957</v>
      </c>
      <c r="M3280" s="67">
        <v>13362225520</v>
      </c>
      <c r="N3280" s="67">
        <v>7180689196</v>
      </c>
      <c r="O3280" s="67">
        <v>82085906</v>
      </c>
      <c r="P3280" s="67">
        <v>2894772395</v>
      </c>
      <c r="Q3280" s="67">
        <v>763402048</v>
      </c>
      <c r="R3280" s="67">
        <v>1176393298</v>
      </c>
      <c r="S3280" s="67">
        <v>574210905</v>
      </c>
      <c r="T3280" s="67"/>
      <c r="U3280" s="67">
        <v>773776246</v>
      </c>
      <c r="V3280" s="67">
        <v>0</v>
      </c>
      <c r="W3280" s="67">
        <v>0</v>
      </c>
      <c r="X3280" s="67">
        <v>0</v>
      </c>
      <c r="Y3280" s="67">
        <v>683600000</v>
      </c>
      <c r="Z3280" s="67">
        <v>394277401</v>
      </c>
      <c r="AA3280" s="67">
        <v>0</v>
      </c>
      <c r="AB3280" s="67">
        <v>89851124</v>
      </c>
      <c r="AC3280" s="67">
        <v>199501277</v>
      </c>
      <c r="AD3280" s="67">
        <v>0</v>
      </c>
      <c r="AE3280" s="67">
        <v>0</v>
      </c>
      <c r="AF3280" s="67">
        <v>0</v>
      </c>
      <c r="AG3280" s="67">
        <v>0</v>
      </c>
      <c r="AH3280" s="67">
        <v>0</v>
      </c>
      <c r="AI3280" s="67">
        <v>0</v>
      </c>
      <c r="AJ3280" s="67">
        <v>0</v>
      </c>
      <c r="AK3280" s="67">
        <v>0</v>
      </c>
      <c r="AL3280" s="67">
        <v>0</v>
      </c>
      <c r="AM3280" s="67">
        <v>15710947496</v>
      </c>
      <c r="AN3280" s="67">
        <v>7513171000</v>
      </c>
      <c r="AO3280" s="67">
        <v>8235535453</v>
      </c>
      <c r="AP3280" s="67">
        <v>38289828171</v>
      </c>
      <c r="AQ3280" s="67">
        <v>47290300214</v>
      </c>
      <c r="AR3280" s="67">
        <v>801853381</v>
      </c>
      <c r="AS3280" s="67">
        <v>646655953</v>
      </c>
      <c r="AT3280" s="67">
        <v>155197429</v>
      </c>
      <c r="AU3280" s="67">
        <v>155000000</v>
      </c>
      <c r="AV3280" s="67">
        <v>1261000000</v>
      </c>
      <c r="AW3280" s="67">
        <v>9767764045</v>
      </c>
      <c r="AX3280" s="67">
        <v>5495665041</v>
      </c>
      <c r="AY3280" s="67">
        <v>2599623537</v>
      </c>
      <c r="AZ3280" s="67">
        <v>2896041505</v>
      </c>
      <c r="BA3280" s="67">
        <v>3361555549</v>
      </c>
      <c r="BB3280" s="67">
        <v>25913347</v>
      </c>
      <c r="BC3280" s="67">
        <v>21319349</v>
      </c>
      <c r="BD3280" s="67">
        <v>510895683</v>
      </c>
      <c r="BE3280" s="67">
        <v>230773905</v>
      </c>
      <c r="BF3280" s="67">
        <v>121641170</v>
      </c>
      <c r="BG3280" s="67"/>
      <c r="BH3280" s="67">
        <v>7044279</v>
      </c>
      <c r="BI3280" s="67"/>
      <c r="BJ3280" s="67"/>
      <c r="BK3280" s="67">
        <v>0</v>
      </c>
      <c r="BL3280" s="67">
        <v>7044279</v>
      </c>
      <c r="BM3280" s="67">
        <v>7044279</v>
      </c>
      <c r="BN3280" s="67"/>
      <c r="BO3280" s="67"/>
      <c r="BP3280" s="67"/>
      <c r="BQ3280" s="67"/>
      <c r="BR3280" s="67"/>
      <c r="BS3280" s="67"/>
      <c r="BT3280" s="67"/>
      <c r="BU3280" s="67"/>
      <c r="BV3280" s="67"/>
      <c r="BW3280" s="67"/>
      <c r="BX3280" s="67"/>
      <c r="BY3280" s="67"/>
      <c r="BZ3280" s="67">
        <v>3749145458</v>
      </c>
      <c r="CA3280" s="67">
        <v>1314121524</v>
      </c>
      <c r="CB3280" s="67">
        <v>2435023933</v>
      </c>
      <c r="CC3280" s="67">
        <v>13219807162</v>
      </c>
      <c r="CD3280" s="67">
        <v>14330000000</v>
      </c>
    </row>
    <row r="3281" spans="1:82">
      <c r="A3281" t="s">
        <v>3676</v>
      </c>
      <c r="B3281" t="s">
        <v>3677</v>
      </c>
      <c r="C3281" t="s">
        <v>69</v>
      </c>
      <c r="D3281" t="s">
        <v>68</v>
      </c>
      <c r="E3281" t="s">
        <v>153</v>
      </c>
      <c r="F3281" s="67">
        <v>1997</v>
      </c>
      <c r="G3281" t="s">
        <v>3680</v>
      </c>
      <c r="H3281" s="67">
        <v>4405028</v>
      </c>
      <c r="I3281" s="67">
        <v>1701267843</v>
      </c>
      <c r="J3281" s="67">
        <v>935523249</v>
      </c>
      <c r="K3281" s="67">
        <v>8712506596</v>
      </c>
      <c r="L3281" s="67">
        <v>25267328356</v>
      </c>
      <c r="M3281" s="67">
        <v>13357470281</v>
      </c>
      <c r="N3281" s="67">
        <v>7133602248</v>
      </c>
      <c r="O3281" s="67">
        <v>82023757</v>
      </c>
      <c r="P3281" s="67">
        <v>2875790095</v>
      </c>
      <c r="Q3281" s="67">
        <v>758396084</v>
      </c>
      <c r="R3281" s="67">
        <v>1168679168</v>
      </c>
      <c r="S3281" s="67">
        <v>567360043</v>
      </c>
      <c r="T3281" s="67"/>
      <c r="U3281" s="67">
        <v>773641025</v>
      </c>
      <c r="V3281" s="67">
        <v>0</v>
      </c>
      <c r="W3281" s="67">
        <v>0</v>
      </c>
      <c r="X3281" s="67">
        <v>0</v>
      </c>
      <c r="Y3281" s="67">
        <v>683600000</v>
      </c>
      <c r="Z3281" s="67">
        <v>394207275</v>
      </c>
      <c r="AA3281" s="67">
        <v>0</v>
      </c>
      <c r="AB3281" s="67">
        <v>89851124</v>
      </c>
      <c r="AC3281" s="67">
        <v>199501277</v>
      </c>
      <c r="AD3281" s="67">
        <v>0</v>
      </c>
      <c r="AE3281" s="67">
        <v>0</v>
      </c>
      <c r="AF3281" s="67">
        <v>0</v>
      </c>
      <c r="AG3281" s="67">
        <v>0</v>
      </c>
      <c r="AH3281" s="67">
        <v>0</v>
      </c>
      <c r="AI3281" s="67">
        <v>0</v>
      </c>
      <c r="AJ3281" s="67">
        <v>0</v>
      </c>
      <c r="AK3281" s="67">
        <v>0</v>
      </c>
      <c r="AL3281" s="67">
        <v>0</v>
      </c>
      <c r="AM3281" s="67">
        <v>16032473967</v>
      </c>
      <c r="AN3281" s="67">
        <v>7669184237</v>
      </c>
      <c r="AO3281" s="67">
        <v>8402744551</v>
      </c>
      <c r="AP3281" s="67">
        <v>39348394474</v>
      </c>
      <c r="AQ3281" s="67">
        <v>47357164165</v>
      </c>
      <c r="AR3281" s="67">
        <v>686100607</v>
      </c>
      <c r="AS3281" s="67">
        <v>553306941</v>
      </c>
      <c r="AT3281" s="67">
        <v>132793666</v>
      </c>
      <c r="AU3281" s="67">
        <v>131000000</v>
      </c>
      <c r="AV3281" s="67">
        <v>1220000000</v>
      </c>
      <c r="AW3281" s="67">
        <v>9894295910</v>
      </c>
      <c r="AX3281" s="67">
        <v>5627723880</v>
      </c>
      <c r="AY3281" s="67">
        <v>2675580298</v>
      </c>
      <c r="AZ3281" s="67">
        <v>2952143582</v>
      </c>
      <c r="BA3281" s="67">
        <v>3344002115</v>
      </c>
      <c r="BB3281" s="67">
        <v>24460797</v>
      </c>
      <c r="BC3281" s="67">
        <v>7351500</v>
      </c>
      <c r="BD3281" s="67">
        <v>528022320</v>
      </c>
      <c r="BE3281" s="67">
        <v>208345921</v>
      </c>
      <c r="BF3281" s="67">
        <v>154389378</v>
      </c>
      <c r="BG3281" s="67"/>
      <c r="BH3281" s="67">
        <v>14234045</v>
      </c>
      <c r="BI3281" s="67"/>
      <c r="BJ3281" s="67"/>
      <c r="BK3281" s="67">
        <v>0</v>
      </c>
      <c r="BL3281" s="67">
        <v>14234045</v>
      </c>
      <c r="BM3281" s="67">
        <v>13737204</v>
      </c>
      <c r="BN3281" s="67"/>
      <c r="BO3281" s="67">
        <v>496841</v>
      </c>
      <c r="BP3281" s="67"/>
      <c r="BQ3281" s="67"/>
      <c r="BR3281" s="67"/>
      <c r="BS3281" s="67"/>
      <c r="BT3281" s="67"/>
      <c r="BU3281" s="67"/>
      <c r="BV3281" s="67"/>
      <c r="BW3281" s="67"/>
      <c r="BX3281" s="67"/>
      <c r="BY3281" s="67"/>
      <c r="BZ3281" s="67">
        <v>3470847342</v>
      </c>
      <c r="CA3281" s="67">
        <v>1214579308</v>
      </c>
      <c r="CB3281" s="67">
        <v>2256268034</v>
      </c>
      <c r="CC3281" s="67">
        <v>12976477904</v>
      </c>
      <c r="CD3281" s="67">
        <v>14070000000</v>
      </c>
    </row>
    <row r="3282" spans="1:82">
      <c r="A3282" t="s">
        <v>3676</v>
      </c>
      <c r="B3282" t="s">
        <v>3677</v>
      </c>
      <c r="C3282" t="s">
        <v>69</v>
      </c>
      <c r="D3282" t="s">
        <v>68</v>
      </c>
      <c r="E3282" t="s">
        <v>153</v>
      </c>
      <c r="F3282" s="67">
        <v>1998</v>
      </c>
      <c r="G3282" t="s">
        <v>3681</v>
      </c>
      <c r="H3282" s="67">
        <v>4449975</v>
      </c>
      <c r="I3282" s="67">
        <v>1655135517</v>
      </c>
      <c r="J3282" s="67">
        <v>896698646</v>
      </c>
      <c r="K3282" s="67">
        <v>8731357616</v>
      </c>
      <c r="L3282" s="67">
        <v>25191013041</v>
      </c>
      <c r="M3282" s="67">
        <v>13357470281</v>
      </c>
      <c r="N3282" s="67">
        <v>7086515299</v>
      </c>
      <c r="O3282" s="67">
        <v>81961158</v>
      </c>
      <c r="P3282" s="67">
        <v>2856807795</v>
      </c>
      <c r="Q3282" s="67">
        <v>753390120</v>
      </c>
      <c r="R3282" s="67">
        <v>1160965038</v>
      </c>
      <c r="S3282" s="67">
        <v>558484221</v>
      </c>
      <c r="T3282" s="67"/>
      <c r="U3282" s="67">
        <v>771971433</v>
      </c>
      <c r="V3282" s="67">
        <v>0</v>
      </c>
      <c r="W3282" s="67">
        <v>0</v>
      </c>
      <c r="X3282" s="67">
        <v>0</v>
      </c>
      <c r="Y3282" s="67">
        <v>683000000</v>
      </c>
      <c r="Z3282" s="67">
        <v>393994446</v>
      </c>
      <c r="AA3282" s="67">
        <v>0</v>
      </c>
      <c r="AB3282" s="67">
        <v>89476766</v>
      </c>
      <c r="AC3282" s="67">
        <v>199501277</v>
      </c>
      <c r="AD3282" s="67">
        <v>0</v>
      </c>
      <c r="AE3282" s="67">
        <v>0</v>
      </c>
      <c r="AF3282" s="67">
        <v>0</v>
      </c>
      <c r="AG3282" s="67">
        <v>0</v>
      </c>
      <c r="AH3282" s="67">
        <v>0</v>
      </c>
      <c r="AI3282" s="67">
        <v>0</v>
      </c>
      <c r="AJ3282" s="67">
        <v>0</v>
      </c>
      <c r="AK3282" s="67">
        <v>0</v>
      </c>
      <c r="AL3282" s="67">
        <v>0</v>
      </c>
      <c r="AM3282" s="67">
        <v>16310415977</v>
      </c>
      <c r="AN3282" s="67">
        <v>7814780983</v>
      </c>
      <c r="AO3282" s="67">
        <v>8540906778</v>
      </c>
      <c r="AP3282" s="67">
        <v>39324329666</v>
      </c>
      <c r="AQ3282" s="67">
        <v>47371595640</v>
      </c>
      <c r="AR3282" s="67">
        <v>640680556</v>
      </c>
      <c r="AS3282" s="67">
        <v>516677868</v>
      </c>
      <c r="AT3282" s="67">
        <v>124002688</v>
      </c>
      <c r="AU3282" s="67">
        <v>137000000</v>
      </c>
      <c r="AV3282" s="67">
        <v>1334000000</v>
      </c>
      <c r="AW3282" s="67">
        <v>9913186196</v>
      </c>
      <c r="AX3282" s="67">
        <v>5485440522</v>
      </c>
      <c r="AY3282" s="67">
        <v>2555483876</v>
      </c>
      <c r="AZ3282" s="67">
        <v>2929956646</v>
      </c>
      <c r="BA3282" s="67">
        <v>3568338147</v>
      </c>
      <c r="BB3282" s="67">
        <v>18698189</v>
      </c>
      <c r="BC3282" s="67">
        <v>4410900</v>
      </c>
      <c r="BD3282" s="67">
        <v>542712799</v>
      </c>
      <c r="BE3282" s="67">
        <v>164765714</v>
      </c>
      <c r="BF3282" s="67">
        <v>128819924</v>
      </c>
      <c r="BG3282" s="67"/>
      <c r="BH3282" s="67">
        <v>1012006</v>
      </c>
      <c r="BI3282" s="67"/>
      <c r="BJ3282" s="67"/>
      <c r="BK3282" s="67">
        <v>0</v>
      </c>
      <c r="BL3282" s="67">
        <v>1012006</v>
      </c>
      <c r="BM3282" s="67"/>
      <c r="BN3282" s="67"/>
      <c r="BO3282" s="67">
        <v>1012006</v>
      </c>
      <c r="BP3282" s="67"/>
      <c r="BQ3282" s="67"/>
      <c r="BR3282" s="67"/>
      <c r="BS3282" s="67"/>
      <c r="BT3282" s="67"/>
      <c r="BU3282" s="67"/>
      <c r="BV3282" s="67"/>
      <c r="BW3282" s="67"/>
      <c r="BX3282" s="67"/>
      <c r="BY3282" s="67"/>
      <c r="BZ3282" s="67">
        <v>2650133052</v>
      </c>
      <c r="CA3282" s="67">
        <v>937417662</v>
      </c>
      <c r="CB3282" s="67">
        <v>1712715390</v>
      </c>
      <c r="CC3282" s="67">
        <v>12008011809</v>
      </c>
      <c r="CD3282" s="67">
        <v>13210000000</v>
      </c>
    </row>
    <row r="3283" spans="1:82">
      <c r="A3283" t="s">
        <v>3676</v>
      </c>
      <c r="B3283" t="s">
        <v>3677</v>
      </c>
      <c r="C3283" t="s">
        <v>69</v>
      </c>
      <c r="D3283" t="s">
        <v>68</v>
      </c>
      <c r="E3283" t="s">
        <v>153</v>
      </c>
      <c r="F3283" s="67">
        <v>1999</v>
      </c>
      <c r="G3283" t="s">
        <v>3682</v>
      </c>
      <c r="H3283" s="67">
        <v>4475145</v>
      </c>
      <c r="I3283" s="67">
        <v>1598096162</v>
      </c>
      <c r="J3283" s="67">
        <v>719862997</v>
      </c>
      <c r="K3283" s="67">
        <v>8032471276</v>
      </c>
      <c r="L3283" s="67">
        <v>25092489117</v>
      </c>
      <c r="M3283" s="67">
        <v>13333694077</v>
      </c>
      <c r="N3283" s="67">
        <v>7039428351</v>
      </c>
      <c r="O3283" s="67">
        <v>81899009</v>
      </c>
      <c r="P3283" s="67">
        <v>2837825495</v>
      </c>
      <c r="Q3283" s="67">
        <v>748384156</v>
      </c>
      <c r="R3283" s="67">
        <v>1153250908</v>
      </c>
      <c r="S3283" s="67">
        <v>552855788</v>
      </c>
      <c r="T3283" s="67"/>
      <c r="U3283" s="67">
        <v>771971433</v>
      </c>
      <c r="V3283" s="67">
        <v>0</v>
      </c>
      <c r="W3283" s="67">
        <v>0</v>
      </c>
      <c r="X3283" s="67">
        <v>0</v>
      </c>
      <c r="Y3283" s="67">
        <v>682700000</v>
      </c>
      <c r="Z3283" s="67">
        <v>393994446</v>
      </c>
      <c r="AA3283" s="67">
        <v>0</v>
      </c>
      <c r="AB3283" s="67">
        <v>89195998</v>
      </c>
      <c r="AC3283" s="67">
        <v>199501277</v>
      </c>
      <c r="AD3283" s="67">
        <v>0</v>
      </c>
      <c r="AE3283" s="67">
        <v>0</v>
      </c>
      <c r="AF3283" s="67">
        <v>0</v>
      </c>
      <c r="AG3283" s="67">
        <v>0</v>
      </c>
      <c r="AH3283" s="67">
        <v>0</v>
      </c>
      <c r="AI3283" s="67">
        <v>0</v>
      </c>
      <c r="AJ3283" s="67">
        <v>0</v>
      </c>
      <c r="AK3283" s="67">
        <v>0</v>
      </c>
      <c r="AL3283" s="67">
        <v>0</v>
      </c>
      <c r="AM3283" s="67">
        <v>16498348585</v>
      </c>
      <c r="AN3283" s="67">
        <v>7930028638</v>
      </c>
      <c r="AO3283" s="67">
        <v>8624290018</v>
      </c>
      <c r="AP3283" s="67">
        <v>39811221278</v>
      </c>
      <c r="AQ3283" s="67">
        <v>47272850846</v>
      </c>
      <c r="AR3283" s="67">
        <v>601998480</v>
      </c>
      <c r="AS3283" s="67">
        <v>485482645</v>
      </c>
      <c r="AT3283" s="67">
        <v>116515835</v>
      </c>
      <c r="AU3283" s="67">
        <v>120000000</v>
      </c>
      <c r="AV3283" s="67">
        <v>1339000000</v>
      </c>
      <c r="AW3283" s="67">
        <v>7542883404</v>
      </c>
      <c r="AX3283" s="67">
        <v>4451411724</v>
      </c>
      <c r="AY3283" s="67">
        <v>2079777261</v>
      </c>
      <c r="AZ3283" s="67">
        <v>2371634462</v>
      </c>
      <c r="BA3283" s="67">
        <v>2192790349</v>
      </c>
      <c r="BB3283" s="67">
        <v>18679245</v>
      </c>
      <c r="BC3283" s="67">
        <v>4410900</v>
      </c>
      <c r="BD3283" s="67">
        <v>557039471</v>
      </c>
      <c r="BE3283" s="67">
        <v>164032731</v>
      </c>
      <c r="BF3283" s="67">
        <v>154518985</v>
      </c>
      <c r="BG3283" s="67"/>
      <c r="BH3283" s="67">
        <v>0</v>
      </c>
      <c r="BI3283" s="67"/>
      <c r="BJ3283" s="67"/>
      <c r="BK3283" s="67">
        <v>0</v>
      </c>
      <c r="BL3283" s="67"/>
      <c r="BM3283" s="67"/>
      <c r="BN3283" s="67"/>
      <c r="BO3283" s="67"/>
      <c r="BP3283" s="67"/>
      <c r="BQ3283" s="67"/>
      <c r="BR3283" s="67"/>
      <c r="BS3283" s="67"/>
      <c r="BT3283" s="67"/>
      <c r="BU3283" s="67"/>
      <c r="BV3283" s="67"/>
      <c r="BW3283" s="67"/>
      <c r="BX3283" s="67"/>
      <c r="BY3283" s="67"/>
      <c r="BZ3283" s="67">
        <v>2656304467</v>
      </c>
      <c r="CA3283" s="67">
        <v>938608558</v>
      </c>
      <c r="CB3283" s="67">
        <v>1717695909</v>
      </c>
      <c r="CC3283" s="67">
        <v>9582186351</v>
      </c>
      <c r="CD3283" s="67">
        <v>10800000000</v>
      </c>
    </row>
    <row r="3284" spans="1:82">
      <c r="A3284" t="s">
        <v>3676</v>
      </c>
      <c r="B3284" t="s">
        <v>3677</v>
      </c>
      <c r="C3284" t="s">
        <v>69</v>
      </c>
      <c r="D3284" t="s">
        <v>68</v>
      </c>
      <c r="E3284" t="s">
        <v>153</v>
      </c>
      <c r="F3284" s="67">
        <v>2000</v>
      </c>
      <c r="G3284" t="s">
        <v>3683</v>
      </c>
      <c r="H3284" s="67">
        <v>4584067</v>
      </c>
      <c r="I3284" s="67">
        <v>1582023855</v>
      </c>
      <c r="J3284" s="67">
        <v>692758410</v>
      </c>
      <c r="K3284" s="67">
        <v>7032047670</v>
      </c>
      <c r="L3284" s="67">
        <v>25046671735</v>
      </c>
      <c r="M3284" s="67">
        <v>13362225520</v>
      </c>
      <c r="N3284" s="67">
        <v>6992341403</v>
      </c>
      <c r="O3284" s="67">
        <v>81836861</v>
      </c>
      <c r="P3284" s="67">
        <v>2818843195</v>
      </c>
      <c r="Q3284" s="67">
        <v>743378192</v>
      </c>
      <c r="R3284" s="67">
        <v>1145536778</v>
      </c>
      <c r="S3284" s="67">
        <v>545895125</v>
      </c>
      <c r="T3284" s="67"/>
      <c r="U3284" s="67">
        <v>771971433</v>
      </c>
      <c r="V3284" s="67">
        <v>0</v>
      </c>
      <c r="W3284" s="67">
        <v>0</v>
      </c>
      <c r="X3284" s="67">
        <v>0</v>
      </c>
      <c r="Y3284" s="67">
        <v>682700000</v>
      </c>
      <c r="Z3284" s="67">
        <v>393994446</v>
      </c>
      <c r="AA3284" s="67">
        <v>0</v>
      </c>
      <c r="AB3284" s="67">
        <v>89195998</v>
      </c>
      <c r="AC3284" s="67">
        <v>199501277</v>
      </c>
      <c r="AD3284" s="67">
        <v>0</v>
      </c>
      <c r="AE3284" s="67">
        <v>0</v>
      </c>
      <c r="AF3284" s="67">
        <v>0</v>
      </c>
      <c r="AG3284" s="67">
        <v>0</v>
      </c>
      <c r="AH3284" s="67">
        <v>0</v>
      </c>
      <c r="AI3284" s="67">
        <v>0</v>
      </c>
      <c r="AJ3284" s="67">
        <v>0</v>
      </c>
      <c r="AK3284" s="67">
        <v>0</v>
      </c>
      <c r="AL3284" s="67">
        <v>0</v>
      </c>
      <c r="AM3284" s="67">
        <v>17031890747</v>
      </c>
      <c r="AN3284" s="67">
        <v>8193192748</v>
      </c>
      <c r="AO3284" s="67">
        <v>8899238663</v>
      </c>
      <c r="AP3284" s="67">
        <v>41074592569</v>
      </c>
      <c r="AQ3284" s="67">
        <v>47553980084</v>
      </c>
      <c r="AR3284" s="67">
        <v>649759372</v>
      </c>
      <c r="AS3284" s="67">
        <v>523999494</v>
      </c>
      <c r="AT3284" s="67">
        <v>125759878</v>
      </c>
      <c r="AU3284" s="67">
        <v>126000000</v>
      </c>
      <c r="AV3284" s="67">
        <v>1279000000</v>
      </c>
      <c r="AW3284" s="67">
        <v>6901268488</v>
      </c>
      <c r="AX3284" s="67">
        <v>3739793510</v>
      </c>
      <c r="AY3284" s="67">
        <v>1781652660</v>
      </c>
      <c r="AZ3284" s="67">
        <v>1958140850</v>
      </c>
      <c r="BA3284" s="67">
        <v>2221069073</v>
      </c>
      <c r="BB3284" s="67">
        <v>16359712</v>
      </c>
      <c r="BC3284" s="67">
        <v>7351500</v>
      </c>
      <c r="BD3284" s="67">
        <v>579626079</v>
      </c>
      <c r="BE3284" s="67">
        <v>155820918</v>
      </c>
      <c r="BF3284" s="67">
        <v>181247697</v>
      </c>
      <c r="BG3284" s="67"/>
      <c r="BH3284" s="67">
        <v>0</v>
      </c>
      <c r="BI3284" s="67"/>
      <c r="BJ3284" s="67"/>
      <c r="BK3284" s="67">
        <v>0</v>
      </c>
      <c r="BL3284" s="67"/>
      <c r="BM3284" s="67"/>
      <c r="BN3284" s="67"/>
      <c r="BO3284" s="67"/>
      <c r="BP3284" s="67"/>
      <c r="BQ3284" s="67"/>
      <c r="BR3284" s="67"/>
      <c r="BS3284" s="67"/>
      <c r="BT3284" s="67"/>
      <c r="BU3284" s="67"/>
      <c r="BV3284" s="67"/>
      <c r="BW3284" s="67"/>
      <c r="BX3284" s="67"/>
      <c r="BY3284" s="67"/>
      <c r="BZ3284" s="67">
        <v>2501274988</v>
      </c>
      <c r="CA3284" s="67">
        <v>874041701</v>
      </c>
      <c r="CB3284" s="67">
        <v>1627233287</v>
      </c>
      <c r="CC3284" s="67">
        <v>8899302849</v>
      </c>
      <c r="CD3284" s="67">
        <v>10050000000</v>
      </c>
    </row>
    <row r="3285" spans="1:82">
      <c r="A3285" t="s">
        <v>3676</v>
      </c>
      <c r="B3285" t="s">
        <v>3677</v>
      </c>
      <c r="C3285" t="s">
        <v>69</v>
      </c>
      <c r="D3285" t="s">
        <v>68</v>
      </c>
      <c r="E3285" t="s">
        <v>153</v>
      </c>
      <c r="F3285" s="67">
        <v>2001</v>
      </c>
      <c r="G3285" t="s">
        <v>3684</v>
      </c>
      <c r="H3285" s="67">
        <v>4857096</v>
      </c>
      <c r="I3285" s="67">
        <v>1604060060</v>
      </c>
      <c r="J3285" s="67">
        <v>776023084</v>
      </c>
      <c r="K3285" s="67">
        <v>6656665542</v>
      </c>
      <c r="L3285" s="67">
        <v>25893236799</v>
      </c>
      <c r="M3285" s="67">
        <v>14272949160</v>
      </c>
      <c r="N3285" s="67">
        <v>6945254455</v>
      </c>
      <c r="O3285" s="67">
        <v>81774712</v>
      </c>
      <c r="P3285" s="67">
        <v>2799860894</v>
      </c>
      <c r="Q3285" s="67">
        <v>738372227</v>
      </c>
      <c r="R3285" s="67">
        <v>1137822648</v>
      </c>
      <c r="S3285" s="67">
        <v>536434689</v>
      </c>
      <c r="T3285" s="67"/>
      <c r="U3285" s="67">
        <v>771971433</v>
      </c>
      <c r="V3285" s="67">
        <v>0</v>
      </c>
      <c r="W3285" s="67">
        <v>0</v>
      </c>
      <c r="X3285" s="67">
        <v>0</v>
      </c>
      <c r="Y3285" s="67">
        <v>682700000</v>
      </c>
      <c r="Z3285" s="67">
        <v>393994446</v>
      </c>
      <c r="AA3285" s="67">
        <v>0</v>
      </c>
      <c r="AB3285" s="67">
        <v>89195998</v>
      </c>
      <c r="AC3285" s="67">
        <v>199501277</v>
      </c>
      <c r="AD3285" s="67">
        <v>0</v>
      </c>
      <c r="AE3285" s="67">
        <v>0</v>
      </c>
      <c r="AF3285" s="67">
        <v>0</v>
      </c>
      <c r="AG3285" s="67">
        <v>0</v>
      </c>
      <c r="AH3285" s="67">
        <v>0</v>
      </c>
      <c r="AI3285" s="67">
        <v>0</v>
      </c>
      <c r="AJ3285" s="67">
        <v>0</v>
      </c>
      <c r="AK3285" s="67">
        <v>0</v>
      </c>
      <c r="AL3285" s="67">
        <v>0</v>
      </c>
      <c r="AM3285" s="67">
        <v>18212231998</v>
      </c>
      <c r="AN3285" s="67">
        <v>8758024268</v>
      </c>
      <c r="AO3285" s="67">
        <v>9517699149</v>
      </c>
      <c r="AP3285" s="67">
        <v>43665354129</v>
      </c>
      <c r="AQ3285" s="67">
        <v>49683099275</v>
      </c>
      <c r="AR3285" s="67">
        <v>1066360050</v>
      </c>
      <c r="AS3285" s="67">
        <v>859967782</v>
      </c>
      <c r="AT3285" s="67">
        <v>206392268</v>
      </c>
      <c r="AU3285" s="67">
        <v>154000000</v>
      </c>
      <c r="AV3285" s="67">
        <v>1321000000</v>
      </c>
      <c r="AW3285" s="67">
        <v>7607179097</v>
      </c>
      <c r="AX3285" s="67">
        <v>4311255690</v>
      </c>
      <c r="AY3285" s="67">
        <v>2098645522</v>
      </c>
      <c r="AZ3285" s="67">
        <v>2212610168</v>
      </c>
      <c r="BA3285" s="67">
        <v>2145271465</v>
      </c>
      <c r="BB3285" s="67">
        <v>29026354</v>
      </c>
      <c r="BC3285" s="67">
        <v>10292100</v>
      </c>
      <c r="BD3285" s="67">
        <v>601120801</v>
      </c>
      <c r="BE3285" s="67">
        <v>263392343</v>
      </c>
      <c r="BF3285" s="67">
        <v>246820344</v>
      </c>
      <c r="BG3285" s="67"/>
      <c r="BH3285" s="67">
        <v>0</v>
      </c>
      <c r="BI3285" s="67"/>
      <c r="BJ3285" s="67"/>
      <c r="BK3285" s="67">
        <v>0</v>
      </c>
      <c r="BL3285" s="67"/>
      <c r="BM3285" s="67"/>
      <c r="BN3285" s="67"/>
      <c r="BO3285" s="67"/>
      <c r="BP3285" s="67"/>
      <c r="BQ3285" s="67"/>
      <c r="BR3285" s="67"/>
      <c r="BS3285" s="67"/>
      <c r="BT3285" s="67"/>
      <c r="BU3285" s="67"/>
      <c r="BV3285" s="67"/>
      <c r="BW3285" s="67"/>
      <c r="BX3285" s="67"/>
      <c r="BY3285" s="67"/>
      <c r="BZ3285" s="67">
        <v>7957756245</v>
      </c>
      <c r="CA3285" s="67">
        <v>2765485808</v>
      </c>
      <c r="CB3285" s="67">
        <v>5192270438</v>
      </c>
      <c r="CC3285" s="67">
        <v>15464295392</v>
      </c>
      <c r="CD3285" s="67">
        <v>16630000000</v>
      </c>
    </row>
    <row r="3286" spans="1:82">
      <c r="A3286" t="s">
        <v>3676</v>
      </c>
      <c r="B3286" t="s">
        <v>3677</v>
      </c>
      <c r="C3286" t="s">
        <v>69</v>
      </c>
      <c r="D3286" t="s">
        <v>68</v>
      </c>
      <c r="E3286" t="s">
        <v>153</v>
      </c>
      <c r="F3286" s="67">
        <v>2002</v>
      </c>
      <c r="G3286" t="s">
        <v>3685</v>
      </c>
      <c r="H3286" s="67">
        <v>5140113</v>
      </c>
      <c r="I3286" s="67">
        <v>1638942388</v>
      </c>
      <c r="J3286" s="67">
        <v>895979982</v>
      </c>
      <c r="K3286" s="67">
        <v>6669046873</v>
      </c>
      <c r="L3286" s="67">
        <v>26930211933</v>
      </c>
      <c r="M3286" s="67">
        <v>15359806907</v>
      </c>
      <c r="N3286" s="67">
        <v>6898167506</v>
      </c>
      <c r="O3286" s="67">
        <v>81712113</v>
      </c>
      <c r="P3286" s="67">
        <v>2780878594</v>
      </c>
      <c r="Q3286" s="67">
        <v>733366263</v>
      </c>
      <c r="R3286" s="67">
        <v>1130108518</v>
      </c>
      <c r="S3286" s="67">
        <v>526240162</v>
      </c>
      <c r="T3286" s="67"/>
      <c r="U3286" s="67">
        <v>771971433</v>
      </c>
      <c r="V3286" s="67">
        <v>0</v>
      </c>
      <c r="W3286" s="67">
        <v>0</v>
      </c>
      <c r="X3286" s="67">
        <v>0</v>
      </c>
      <c r="Y3286" s="67">
        <v>682700000</v>
      </c>
      <c r="Z3286" s="67">
        <v>393994446</v>
      </c>
      <c r="AA3286" s="67">
        <v>0</v>
      </c>
      <c r="AB3286" s="67">
        <v>89195998</v>
      </c>
      <c r="AC3286" s="67">
        <v>199501277</v>
      </c>
      <c r="AD3286" s="67">
        <v>0</v>
      </c>
      <c r="AE3286" s="67">
        <v>0</v>
      </c>
      <c r="AF3286" s="67">
        <v>0</v>
      </c>
      <c r="AG3286" s="67">
        <v>0</v>
      </c>
      <c r="AH3286" s="67">
        <v>0</v>
      </c>
      <c r="AI3286" s="67">
        <v>0</v>
      </c>
      <c r="AJ3286" s="67">
        <v>0</v>
      </c>
      <c r="AK3286" s="67">
        <v>0</v>
      </c>
      <c r="AL3286" s="67">
        <v>0</v>
      </c>
      <c r="AM3286" s="67">
        <v>19490986904</v>
      </c>
      <c r="AN3286" s="67">
        <v>9366007425</v>
      </c>
      <c r="AO3286" s="67">
        <v>10189996066</v>
      </c>
      <c r="AP3286" s="67">
        <v>46371426095</v>
      </c>
      <c r="AQ3286" s="67">
        <v>52295969272</v>
      </c>
      <c r="AR3286" s="67">
        <v>1132718087</v>
      </c>
      <c r="AS3286" s="67">
        <v>913482329</v>
      </c>
      <c r="AT3286" s="67">
        <v>219235759</v>
      </c>
      <c r="AU3286" s="67">
        <v>194000000</v>
      </c>
      <c r="AV3286" s="67">
        <v>1444000000</v>
      </c>
      <c r="AW3286" s="67">
        <v>9347830868</v>
      </c>
      <c r="AX3286" s="67">
        <v>5527088888</v>
      </c>
      <c r="AY3286" s="67">
        <v>2704367834</v>
      </c>
      <c r="AZ3286" s="67">
        <v>2822721054</v>
      </c>
      <c r="BA3286" s="67">
        <v>2575715000</v>
      </c>
      <c r="BB3286" s="67">
        <v>25930483</v>
      </c>
      <c r="BC3286" s="67">
        <v>27935699</v>
      </c>
      <c r="BD3286" s="67">
        <v>616614747</v>
      </c>
      <c r="BE3286" s="67">
        <v>302939577</v>
      </c>
      <c r="BF3286" s="67">
        <v>271606474</v>
      </c>
      <c r="BG3286" s="67"/>
      <c r="BH3286" s="67">
        <v>0</v>
      </c>
      <c r="BI3286" s="67"/>
      <c r="BJ3286" s="67"/>
      <c r="BK3286" s="67">
        <v>0</v>
      </c>
      <c r="BL3286" s="67"/>
      <c r="BM3286" s="67"/>
      <c r="BN3286" s="67"/>
      <c r="BO3286" s="67"/>
      <c r="BP3286" s="67"/>
      <c r="BQ3286" s="67"/>
      <c r="BR3286" s="67"/>
      <c r="BS3286" s="67"/>
      <c r="BT3286" s="67"/>
      <c r="BU3286" s="67"/>
      <c r="BV3286" s="67"/>
      <c r="BW3286" s="67"/>
      <c r="BX3286" s="67"/>
      <c r="BY3286" s="67"/>
      <c r="BZ3286" s="67">
        <v>9281030992</v>
      </c>
      <c r="CA3286" s="67">
        <v>3218594235</v>
      </c>
      <c r="CB3286" s="67">
        <v>6062436757</v>
      </c>
      <c r="CC3286" s="67">
        <v>18511579947</v>
      </c>
      <c r="CD3286" s="67">
        <v>19760000000</v>
      </c>
    </row>
    <row r="3287" spans="1:82">
      <c r="A3287" t="s">
        <v>3676</v>
      </c>
      <c r="B3287" t="s">
        <v>3677</v>
      </c>
      <c r="C3287" t="s">
        <v>69</v>
      </c>
      <c r="D3287" t="s">
        <v>68</v>
      </c>
      <c r="E3287" t="s">
        <v>153</v>
      </c>
      <c r="F3287" s="67">
        <v>2003</v>
      </c>
      <c r="G3287" t="s">
        <v>3686</v>
      </c>
      <c r="H3287" s="67">
        <v>5350907</v>
      </c>
      <c r="I3287" s="67">
        <v>1671640177</v>
      </c>
      <c r="J3287" s="67">
        <v>787321622</v>
      </c>
      <c r="K3287" s="67">
        <v>7119757890</v>
      </c>
      <c r="L3287" s="67">
        <v>28481995931</v>
      </c>
      <c r="M3287" s="67">
        <v>16960373272</v>
      </c>
      <c r="N3287" s="67">
        <v>6851080558</v>
      </c>
      <c r="O3287" s="67">
        <v>81649964</v>
      </c>
      <c r="P3287" s="67">
        <v>2761896294</v>
      </c>
      <c r="Q3287" s="67">
        <v>728360299</v>
      </c>
      <c r="R3287" s="67">
        <v>1122394387</v>
      </c>
      <c r="S3287" s="67">
        <v>516359804</v>
      </c>
      <c r="T3287" s="67"/>
      <c r="U3287" s="67">
        <v>771971433</v>
      </c>
      <c r="V3287" s="67">
        <v>0</v>
      </c>
      <c r="W3287" s="67">
        <v>0</v>
      </c>
      <c r="X3287" s="67">
        <v>0</v>
      </c>
      <c r="Y3287" s="67">
        <v>682700000</v>
      </c>
      <c r="Z3287" s="67">
        <v>393994446</v>
      </c>
      <c r="AA3287" s="67">
        <v>0</v>
      </c>
      <c r="AB3287" s="67">
        <v>89195998</v>
      </c>
      <c r="AC3287" s="67">
        <v>199501277</v>
      </c>
      <c r="AD3287" s="67">
        <v>0</v>
      </c>
      <c r="AE3287" s="67">
        <v>0</v>
      </c>
      <c r="AF3287" s="67">
        <v>0</v>
      </c>
      <c r="AG3287" s="67">
        <v>0</v>
      </c>
      <c r="AH3287" s="67">
        <v>0</v>
      </c>
      <c r="AI3287" s="67">
        <v>0</v>
      </c>
      <c r="AJ3287" s="67">
        <v>0</v>
      </c>
      <c r="AK3287" s="67">
        <v>0</v>
      </c>
      <c r="AL3287" s="67">
        <v>0</v>
      </c>
      <c r="AM3287" s="67">
        <v>20476247326</v>
      </c>
      <c r="AN3287" s="67">
        <v>9842747968</v>
      </c>
      <c r="AO3287" s="67">
        <v>10703196285</v>
      </c>
      <c r="AP3287" s="67">
        <v>48629782638</v>
      </c>
      <c r="AQ3287" s="67">
        <v>55026451169</v>
      </c>
      <c r="AR3287" s="67">
        <v>1130338423</v>
      </c>
      <c r="AS3287" s="67">
        <v>911563244</v>
      </c>
      <c r="AT3287" s="67">
        <v>218775179</v>
      </c>
      <c r="AU3287" s="67">
        <v>186000000</v>
      </c>
      <c r="AV3287" s="67">
        <v>1682000000</v>
      </c>
      <c r="AW3287" s="67">
        <v>14967872280</v>
      </c>
      <c r="AX3287" s="67">
        <v>9019433411</v>
      </c>
      <c r="AY3287" s="67">
        <v>4439595803</v>
      </c>
      <c r="AZ3287" s="67">
        <v>4579837608</v>
      </c>
      <c r="BA3287" s="67">
        <v>4351930015</v>
      </c>
      <c r="BB3287" s="67">
        <v>25780162</v>
      </c>
      <c r="BC3287" s="67">
        <v>44108998</v>
      </c>
      <c r="BD3287" s="67">
        <v>635982988</v>
      </c>
      <c r="BE3287" s="67">
        <v>335641461</v>
      </c>
      <c r="BF3287" s="67">
        <v>554995244</v>
      </c>
      <c r="BG3287" s="67"/>
      <c r="BH3287" s="67">
        <v>0</v>
      </c>
      <c r="BI3287" s="67"/>
      <c r="BJ3287" s="67"/>
      <c r="BK3287" s="67">
        <v>0</v>
      </c>
      <c r="BL3287" s="67"/>
      <c r="BM3287" s="67"/>
      <c r="BN3287" s="67"/>
      <c r="BO3287" s="67"/>
      <c r="BP3287" s="67"/>
      <c r="BQ3287" s="67"/>
      <c r="BR3287" s="67"/>
      <c r="BS3287" s="67"/>
      <c r="BT3287" s="67"/>
      <c r="BU3287" s="67"/>
      <c r="BV3287" s="67"/>
      <c r="BW3287" s="67"/>
      <c r="BX3287" s="67"/>
      <c r="BY3287" s="67"/>
      <c r="BZ3287" s="67">
        <v>10292998439</v>
      </c>
      <c r="CA3287" s="67">
        <v>3563877309</v>
      </c>
      <c r="CB3287" s="67">
        <v>6729121130</v>
      </c>
      <c r="CC3287" s="67">
        <v>24895209141</v>
      </c>
      <c r="CD3287" s="67">
        <v>26390000000</v>
      </c>
    </row>
    <row r="3288" spans="1:82">
      <c r="A3288" t="s">
        <v>3676</v>
      </c>
      <c r="B3288" t="s">
        <v>3677</v>
      </c>
      <c r="C3288" t="s">
        <v>69</v>
      </c>
      <c r="D3288" t="s">
        <v>68</v>
      </c>
      <c r="E3288" t="s">
        <v>153</v>
      </c>
      <c r="F3288" s="67">
        <v>2004</v>
      </c>
      <c r="G3288" t="s">
        <v>3687</v>
      </c>
      <c r="H3288" s="67">
        <v>5533329</v>
      </c>
      <c r="I3288" s="67">
        <v>1696541918</v>
      </c>
      <c r="J3288" s="67">
        <v>977647811</v>
      </c>
      <c r="K3288" s="67">
        <v>8244053965</v>
      </c>
      <c r="L3288" s="67">
        <v>29417739215</v>
      </c>
      <c r="M3288" s="67">
        <v>17940238110</v>
      </c>
      <c r="N3288" s="67">
        <v>6803993610</v>
      </c>
      <c r="O3288" s="67">
        <v>81587815</v>
      </c>
      <c r="P3288" s="67">
        <v>2742913994</v>
      </c>
      <c r="Q3288" s="67">
        <v>723354335</v>
      </c>
      <c r="R3288" s="67">
        <v>1114680257</v>
      </c>
      <c r="S3288" s="67">
        <v>505988551</v>
      </c>
      <c r="T3288" s="67"/>
      <c r="U3288" s="67">
        <v>771971433</v>
      </c>
      <c r="V3288" s="67">
        <v>0</v>
      </c>
      <c r="W3288" s="67">
        <v>0</v>
      </c>
      <c r="X3288" s="67">
        <v>0</v>
      </c>
      <c r="Y3288" s="67">
        <v>682700000</v>
      </c>
      <c r="Z3288" s="67">
        <v>393994446</v>
      </c>
      <c r="AA3288" s="67">
        <v>0</v>
      </c>
      <c r="AB3288" s="67">
        <v>89195998</v>
      </c>
      <c r="AC3288" s="67">
        <v>199501277</v>
      </c>
      <c r="AD3288" s="67">
        <v>0</v>
      </c>
      <c r="AE3288" s="67">
        <v>0</v>
      </c>
      <c r="AF3288" s="67">
        <v>0</v>
      </c>
      <c r="AG3288" s="67">
        <v>0</v>
      </c>
      <c r="AH3288" s="67">
        <v>0</v>
      </c>
      <c r="AI3288" s="67">
        <v>0</v>
      </c>
      <c r="AJ3288" s="67">
        <v>0</v>
      </c>
      <c r="AK3288" s="67">
        <v>0</v>
      </c>
      <c r="AL3288" s="67">
        <v>0</v>
      </c>
      <c r="AM3288" s="67">
        <v>21914346056</v>
      </c>
      <c r="AN3288" s="67">
        <v>10480993005</v>
      </c>
      <c r="AO3288" s="67">
        <v>11488998669</v>
      </c>
      <c r="AP3288" s="67">
        <v>50105865349</v>
      </c>
      <c r="AQ3288" s="67">
        <v>57485970257</v>
      </c>
      <c r="AR3288" s="67">
        <v>1121050244</v>
      </c>
      <c r="AS3288" s="67">
        <v>904072777</v>
      </c>
      <c r="AT3288" s="67">
        <v>216977467</v>
      </c>
      <c r="AU3288" s="67">
        <v>252000000</v>
      </c>
      <c r="AV3288" s="67">
        <v>2125000000</v>
      </c>
      <c r="AW3288" s="67">
        <v>15594611622</v>
      </c>
      <c r="AX3288" s="67">
        <v>10208417866</v>
      </c>
      <c r="AY3288" s="67">
        <v>5008339384</v>
      </c>
      <c r="AZ3288" s="67">
        <v>5200078483</v>
      </c>
      <c r="BA3288" s="67">
        <v>3898404978</v>
      </c>
      <c r="BB3288" s="67">
        <v>24829569</v>
      </c>
      <c r="BC3288" s="67">
        <v>42638698</v>
      </c>
      <c r="BD3288" s="67">
        <v>648474423</v>
      </c>
      <c r="BE3288" s="67">
        <v>350474681</v>
      </c>
      <c r="BF3288" s="67">
        <v>421371406</v>
      </c>
      <c r="BG3288" s="67"/>
      <c r="BH3288" s="67">
        <v>668805</v>
      </c>
      <c r="BI3288" s="67"/>
      <c r="BJ3288" s="67"/>
      <c r="BK3288" s="67">
        <v>0</v>
      </c>
      <c r="BL3288" s="67">
        <v>668805</v>
      </c>
      <c r="BM3288" s="67"/>
      <c r="BN3288" s="67"/>
      <c r="BO3288" s="67">
        <v>668805</v>
      </c>
      <c r="BP3288" s="67"/>
      <c r="BQ3288" s="67"/>
      <c r="BR3288" s="67"/>
      <c r="BS3288" s="67"/>
      <c r="BT3288" s="67"/>
      <c r="BU3288" s="67"/>
      <c r="BV3288" s="67"/>
      <c r="BW3288" s="67"/>
      <c r="BX3288" s="67"/>
      <c r="BY3288" s="67"/>
      <c r="BZ3288" s="67">
        <v>7736641652</v>
      </c>
      <c r="CA3288" s="67">
        <v>3055109899</v>
      </c>
      <c r="CB3288" s="67">
        <v>4681531753</v>
      </c>
      <c r="CC3288" s="67">
        <v>22579972323</v>
      </c>
      <c r="CD3288" s="67">
        <v>24450000000</v>
      </c>
    </row>
    <row r="3289" spans="1:82">
      <c r="A3289" t="s">
        <v>3676</v>
      </c>
      <c r="B3289" t="s">
        <v>3677</v>
      </c>
      <c r="C3289" t="s">
        <v>69</v>
      </c>
      <c r="D3289" t="s">
        <v>68</v>
      </c>
      <c r="E3289" t="s">
        <v>153</v>
      </c>
      <c r="F3289" s="67">
        <v>2005</v>
      </c>
      <c r="G3289" t="s">
        <v>3688</v>
      </c>
      <c r="H3289" s="67">
        <v>5683334</v>
      </c>
      <c r="I3289" s="67">
        <v>1740016232</v>
      </c>
      <c r="J3289" s="67">
        <v>1134266830</v>
      </c>
      <c r="K3289" s="67">
        <v>7317621119</v>
      </c>
      <c r="L3289" s="67">
        <v>29546257297</v>
      </c>
      <c r="M3289" s="67">
        <v>18127071505</v>
      </c>
      <c r="N3289" s="67">
        <v>6756906662</v>
      </c>
      <c r="O3289" s="67">
        <v>81525216</v>
      </c>
      <c r="P3289" s="67">
        <v>2723931694</v>
      </c>
      <c r="Q3289" s="67">
        <v>718348371</v>
      </c>
      <c r="R3289" s="67">
        <v>1106966127</v>
      </c>
      <c r="S3289" s="67">
        <v>497046243</v>
      </c>
      <c r="T3289" s="67"/>
      <c r="U3289" s="67">
        <v>767597460</v>
      </c>
      <c r="V3289" s="67">
        <v>0</v>
      </c>
      <c r="W3289" s="67">
        <v>0</v>
      </c>
      <c r="X3289" s="67">
        <v>0</v>
      </c>
      <c r="Y3289" s="67">
        <v>682200000</v>
      </c>
      <c r="Z3289" s="67">
        <v>393994446</v>
      </c>
      <c r="AA3289" s="67">
        <v>0</v>
      </c>
      <c r="AB3289" s="67">
        <v>88690615</v>
      </c>
      <c r="AC3289" s="67">
        <v>199501277</v>
      </c>
      <c r="AD3289" s="67">
        <v>0</v>
      </c>
      <c r="AE3289" s="67">
        <v>0</v>
      </c>
      <c r="AF3289" s="67">
        <v>0</v>
      </c>
      <c r="AG3289" s="67">
        <v>0</v>
      </c>
      <c r="AH3289" s="67">
        <v>0</v>
      </c>
      <c r="AI3289" s="67">
        <v>0</v>
      </c>
      <c r="AJ3289" s="67">
        <v>0</v>
      </c>
      <c r="AK3289" s="67">
        <v>0</v>
      </c>
      <c r="AL3289" s="67">
        <v>0</v>
      </c>
      <c r="AM3289" s="67">
        <v>22444028915</v>
      </c>
      <c r="AN3289" s="67">
        <v>10707322893</v>
      </c>
      <c r="AO3289" s="67">
        <v>11786021798</v>
      </c>
      <c r="AP3289" s="67">
        <v>51802205718</v>
      </c>
      <c r="AQ3289" s="67">
        <v>58149858039</v>
      </c>
      <c r="AR3289" s="67">
        <v>1154253185</v>
      </c>
      <c r="AS3289" s="67">
        <v>930849343</v>
      </c>
      <c r="AT3289" s="67">
        <v>223403842</v>
      </c>
      <c r="AU3289" s="67">
        <v>319000000</v>
      </c>
      <c r="AV3289" s="67">
        <v>2058000000</v>
      </c>
      <c r="AW3289" s="67">
        <v>16888538323</v>
      </c>
      <c r="AX3289" s="67">
        <v>11496450364</v>
      </c>
      <c r="AY3289" s="67">
        <v>5618278191</v>
      </c>
      <c r="AZ3289" s="67">
        <v>5878172173</v>
      </c>
      <c r="BA3289" s="67">
        <v>3910784926</v>
      </c>
      <c r="BB3289" s="67">
        <v>26575756</v>
      </c>
      <c r="BC3289" s="67">
        <v>47049598</v>
      </c>
      <c r="BD3289" s="67">
        <v>658741161</v>
      </c>
      <c r="BE3289" s="67">
        <v>398710651</v>
      </c>
      <c r="BF3289" s="67">
        <v>350225868</v>
      </c>
      <c r="BG3289" s="67"/>
      <c r="BH3289" s="67">
        <v>1793503</v>
      </c>
      <c r="BI3289" s="67"/>
      <c r="BJ3289" s="67"/>
      <c r="BK3289" s="67">
        <v>0</v>
      </c>
      <c r="BL3289" s="67">
        <v>1793503</v>
      </c>
      <c r="BM3289" s="67"/>
      <c r="BN3289" s="67"/>
      <c r="BO3289" s="67">
        <v>1793503</v>
      </c>
      <c r="BP3289" s="67"/>
      <c r="BQ3289" s="67"/>
      <c r="BR3289" s="67"/>
      <c r="BS3289" s="67"/>
      <c r="BT3289" s="67"/>
      <c r="BU3289" s="67"/>
      <c r="BV3289" s="67"/>
      <c r="BW3289" s="67"/>
      <c r="BX3289" s="67"/>
      <c r="BY3289" s="67"/>
      <c r="BZ3289" s="67">
        <v>8940844905</v>
      </c>
      <c r="CA3289" s="67">
        <v>3524245734</v>
      </c>
      <c r="CB3289" s="67">
        <v>5416599171</v>
      </c>
      <c r="CC3289" s="67">
        <v>25246429916</v>
      </c>
      <c r="CD3289" s="67">
        <v>26990000000</v>
      </c>
    </row>
    <row r="3290" spans="1:82">
      <c r="A3290" t="s">
        <v>3676</v>
      </c>
      <c r="B3290" t="s">
        <v>3677</v>
      </c>
      <c r="C3290" t="s">
        <v>69</v>
      </c>
      <c r="D3290" t="s">
        <v>68</v>
      </c>
      <c r="E3290" t="s">
        <v>153</v>
      </c>
      <c r="F3290" s="67">
        <v>2006</v>
      </c>
      <c r="G3290" t="s">
        <v>3689</v>
      </c>
      <c r="H3290" s="67">
        <v>5809774</v>
      </c>
      <c r="I3290" s="67">
        <v>1773504631</v>
      </c>
      <c r="J3290" s="67">
        <v>1300289640</v>
      </c>
      <c r="K3290" s="67">
        <v>6947913563</v>
      </c>
      <c r="L3290" s="67">
        <v>30688425520</v>
      </c>
      <c r="M3290" s="67">
        <v>19163048177</v>
      </c>
      <c r="N3290" s="67">
        <v>6709819713</v>
      </c>
      <c r="O3290" s="67">
        <v>81463067</v>
      </c>
      <c r="P3290" s="67">
        <v>2704949393</v>
      </c>
      <c r="Q3290" s="67">
        <v>713342407</v>
      </c>
      <c r="R3290" s="67">
        <v>1099251997</v>
      </c>
      <c r="S3290" s="67">
        <v>490073362</v>
      </c>
      <c r="T3290" s="67"/>
      <c r="U3290" s="67">
        <v>763101714</v>
      </c>
      <c r="V3290" s="67">
        <v>0</v>
      </c>
      <c r="W3290" s="67">
        <v>0</v>
      </c>
      <c r="X3290" s="67">
        <v>0</v>
      </c>
      <c r="Y3290" s="67">
        <v>681200000</v>
      </c>
      <c r="Z3290" s="67">
        <v>393994446</v>
      </c>
      <c r="AA3290" s="67">
        <v>0</v>
      </c>
      <c r="AB3290" s="67">
        <v>87698568</v>
      </c>
      <c r="AC3290" s="67">
        <v>199501277</v>
      </c>
      <c r="AD3290" s="67">
        <v>0</v>
      </c>
      <c r="AE3290" s="67">
        <v>0</v>
      </c>
      <c r="AF3290" s="67">
        <v>0</v>
      </c>
      <c r="AG3290" s="67">
        <v>0</v>
      </c>
      <c r="AH3290" s="67">
        <v>0</v>
      </c>
      <c r="AI3290" s="67">
        <v>0</v>
      </c>
      <c r="AJ3290" s="67">
        <v>0</v>
      </c>
      <c r="AK3290" s="67">
        <v>0</v>
      </c>
      <c r="AL3290" s="67">
        <v>0</v>
      </c>
      <c r="AM3290" s="67">
        <v>22872784822</v>
      </c>
      <c r="AN3290" s="67">
        <v>10883813743</v>
      </c>
      <c r="AO3290" s="67">
        <v>12031276330</v>
      </c>
      <c r="AP3290" s="67">
        <v>54103584667</v>
      </c>
      <c r="AQ3290" s="67">
        <v>59953971727</v>
      </c>
      <c r="AR3290" s="67">
        <v>1215881522</v>
      </c>
      <c r="AS3290" s="67">
        <v>980549615</v>
      </c>
      <c r="AT3290" s="67">
        <v>235331908</v>
      </c>
      <c r="AU3290" s="67">
        <v>399000000</v>
      </c>
      <c r="AV3290" s="67">
        <v>2132000000</v>
      </c>
      <c r="AW3290" s="67">
        <v>21822435187</v>
      </c>
      <c r="AX3290" s="67">
        <v>16559641948</v>
      </c>
      <c r="AY3290" s="67">
        <v>8096424099</v>
      </c>
      <c r="AZ3290" s="67">
        <v>8463217849</v>
      </c>
      <c r="BA3290" s="67">
        <v>3804883543</v>
      </c>
      <c r="BB3290" s="67">
        <v>28625151</v>
      </c>
      <c r="BC3290" s="67">
        <v>16908449</v>
      </c>
      <c r="BD3290" s="67">
        <v>647686158</v>
      </c>
      <c r="BE3290" s="67">
        <v>456311578</v>
      </c>
      <c r="BF3290" s="67">
        <v>308378358</v>
      </c>
      <c r="BG3290" s="67"/>
      <c r="BH3290" s="67">
        <v>318931984</v>
      </c>
      <c r="BI3290" s="67"/>
      <c r="BJ3290" s="67"/>
      <c r="BK3290" s="67">
        <v>0</v>
      </c>
      <c r="BL3290" s="67">
        <v>318931984</v>
      </c>
      <c r="BM3290" s="67">
        <v>304762802</v>
      </c>
      <c r="BN3290" s="67"/>
      <c r="BO3290" s="67">
        <v>14169181</v>
      </c>
      <c r="BP3290" s="67"/>
      <c r="BQ3290" s="67"/>
      <c r="BR3290" s="67"/>
      <c r="BS3290" s="67"/>
      <c r="BT3290" s="67"/>
      <c r="BU3290" s="67"/>
      <c r="BV3290" s="67"/>
      <c r="BW3290" s="67"/>
      <c r="BX3290" s="67"/>
      <c r="BY3290" s="67"/>
      <c r="BZ3290" s="67">
        <v>10319448733</v>
      </c>
      <c r="CA3290" s="67">
        <v>4059575397</v>
      </c>
      <c r="CB3290" s="67">
        <v>6259873336</v>
      </c>
      <c r="CC3290" s="67">
        <v>31943697426</v>
      </c>
      <c r="CD3290" s="67">
        <v>33680000000</v>
      </c>
    </row>
    <row r="3291" spans="1:82">
      <c r="A3291" t="s">
        <v>3676</v>
      </c>
      <c r="B3291" t="s">
        <v>3677</v>
      </c>
      <c r="C3291" t="s">
        <v>69</v>
      </c>
      <c r="D3291" t="s">
        <v>68</v>
      </c>
      <c r="E3291" t="s">
        <v>153</v>
      </c>
      <c r="F3291" s="67">
        <v>2007</v>
      </c>
      <c r="G3291" t="s">
        <v>3690</v>
      </c>
      <c r="H3291" s="67">
        <v>5939163</v>
      </c>
      <c r="I3291" s="67">
        <v>1806121642</v>
      </c>
      <c r="J3291" s="67">
        <v>1316391663</v>
      </c>
      <c r="K3291" s="67">
        <v>3225305517</v>
      </c>
      <c r="L3291" s="67">
        <v>28341107246</v>
      </c>
      <c r="M3291" s="67">
        <v>17231659737</v>
      </c>
      <c r="N3291" s="67">
        <v>6662732765</v>
      </c>
      <c r="O3291" s="67">
        <v>81400918</v>
      </c>
      <c r="P3291" s="67">
        <v>2685967093</v>
      </c>
      <c r="Q3291" s="67">
        <v>708336442</v>
      </c>
      <c r="R3291" s="67">
        <v>1091537867</v>
      </c>
      <c r="S3291" s="67">
        <v>487188795</v>
      </c>
      <c r="T3291" s="67">
        <v>11425414</v>
      </c>
      <c r="U3291" s="67">
        <v>758399192</v>
      </c>
      <c r="V3291" s="67">
        <v>0</v>
      </c>
      <c r="W3291" s="67">
        <v>0</v>
      </c>
      <c r="X3291" s="67">
        <v>0</v>
      </c>
      <c r="Y3291" s="67">
        <v>677600000</v>
      </c>
      <c r="Z3291" s="67">
        <v>391704371</v>
      </c>
      <c r="AA3291" s="67">
        <v>0</v>
      </c>
      <c r="AB3291" s="67">
        <v>86369599</v>
      </c>
      <c r="AC3291" s="67">
        <v>199501277</v>
      </c>
      <c r="AD3291" s="67">
        <v>0</v>
      </c>
      <c r="AE3291" s="67">
        <v>0</v>
      </c>
      <c r="AF3291" s="67">
        <v>0</v>
      </c>
      <c r="AG3291" s="67">
        <v>0</v>
      </c>
      <c r="AH3291" s="67">
        <v>0</v>
      </c>
      <c r="AI3291" s="67">
        <v>0</v>
      </c>
      <c r="AJ3291" s="67">
        <v>0</v>
      </c>
      <c r="AK3291" s="67">
        <v>0</v>
      </c>
      <c r="AL3291" s="67">
        <v>0</v>
      </c>
      <c r="AM3291" s="67">
        <v>23316752066</v>
      </c>
      <c r="AN3291" s="67">
        <v>11064916627</v>
      </c>
      <c r="AO3291" s="67">
        <v>12286442317</v>
      </c>
      <c r="AP3291" s="67">
        <v>55203360386</v>
      </c>
      <c r="AQ3291" s="67">
        <v>57369990042</v>
      </c>
      <c r="AR3291" s="67">
        <v>1257448202</v>
      </c>
      <c r="AS3291" s="67">
        <v>1014071131</v>
      </c>
      <c r="AT3291" s="67">
        <v>243377071</v>
      </c>
      <c r="AU3291" s="67">
        <v>451000000</v>
      </c>
      <c r="AV3291" s="67">
        <v>1105000000</v>
      </c>
      <c r="AW3291" s="67">
        <v>24076870140</v>
      </c>
      <c r="AX3291" s="67">
        <v>16950148363</v>
      </c>
      <c r="AY3291" s="67">
        <v>8269727883</v>
      </c>
      <c r="AZ3291" s="67">
        <v>8680420480</v>
      </c>
      <c r="BA3291" s="67">
        <v>5675069771</v>
      </c>
      <c r="BB3291" s="67">
        <v>29705112</v>
      </c>
      <c r="BC3291" s="67">
        <v>16173299</v>
      </c>
      <c r="BD3291" s="67">
        <v>642039933</v>
      </c>
      <c r="BE3291" s="67">
        <v>521142801</v>
      </c>
      <c r="BF3291" s="67">
        <v>242590861</v>
      </c>
      <c r="BG3291" s="67">
        <v>0</v>
      </c>
      <c r="BH3291" s="67">
        <v>444360753</v>
      </c>
      <c r="BI3291" s="67"/>
      <c r="BJ3291" s="67"/>
      <c r="BK3291" s="67">
        <v>0</v>
      </c>
      <c r="BL3291" s="67">
        <v>444360753</v>
      </c>
      <c r="BM3291" s="67">
        <v>430962144</v>
      </c>
      <c r="BN3291" s="67"/>
      <c r="BO3291" s="67">
        <v>13398608</v>
      </c>
      <c r="BP3291" s="67"/>
      <c r="BQ3291" s="67"/>
      <c r="BR3291" s="67"/>
      <c r="BS3291" s="67"/>
      <c r="BT3291" s="67"/>
      <c r="BU3291" s="67"/>
      <c r="BV3291" s="67"/>
      <c r="BW3291" s="67"/>
      <c r="BX3291" s="67"/>
      <c r="BY3291" s="67"/>
      <c r="BZ3291" s="67">
        <v>11991079878</v>
      </c>
      <c r="CA3291" s="67">
        <v>4709114564</v>
      </c>
      <c r="CB3291" s="67">
        <v>7281965313</v>
      </c>
      <c r="CC3291" s="67">
        <v>37115758972</v>
      </c>
      <c r="CD3291" s="67">
        <v>37770000000</v>
      </c>
    </row>
    <row r="3292" spans="1:82">
      <c r="A3292" t="s">
        <v>3676</v>
      </c>
      <c r="B3292" t="s">
        <v>3677</v>
      </c>
      <c r="C3292" t="s">
        <v>69</v>
      </c>
      <c r="D3292" t="s">
        <v>68</v>
      </c>
      <c r="E3292" t="s">
        <v>153</v>
      </c>
      <c r="F3292" s="67">
        <v>2008</v>
      </c>
      <c r="G3292" t="s">
        <v>3691</v>
      </c>
      <c r="H3292" s="67">
        <v>6090860</v>
      </c>
      <c r="I3292" s="67">
        <v>1847704976</v>
      </c>
      <c r="J3292" s="67">
        <v>1238156321</v>
      </c>
      <c r="K3292" s="67">
        <v>2945679091</v>
      </c>
      <c r="L3292" s="67">
        <v>28787775345</v>
      </c>
      <c r="M3292" s="67">
        <v>17652546063</v>
      </c>
      <c r="N3292" s="67">
        <v>6615645817</v>
      </c>
      <c r="O3292" s="67">
        <v>81338770</v>
      </c>
      <c r="P3292" s="67">
        <v>2666984793</v>
      </c>
      <c r="Q3292" s="67">
        <v>703330478</v>
      </c>
      <c r="R3292" s="67">
        <v>1083823737</v>
      </c>
      <c r="S3292" s="67">
        <v>483188625</v>
      </c>
      <c r="T3292" s="67">
        <v>47884367</v>
      </c>
      <c r="U3292" s="67">
        <v>751577350</v>
      </c>
      <c r="V3292" s="67">
        <v>0</v>
      </c>
      <c r="W3292" s="67">
        <v>0</v>
      </c>
      <c r="X3292" s="67">
        <v>0</v>
      </c>
      <c r="Y3292" s="67">
        <v>671100000</v>
      </c>
      <c r="Z3292" s="67">
        <v>389204987</v>
      </c>
      <c r="AA3292" s="67">
        <v>0</v>
      </c>
      <c r="AB3292" s="67">
        <v>82401409</v>
      </c>
      <c r="AC3292" s="67">
        <v>199501277</v>
      </c>
      <c r="AD3292" s="67">
        <v>0</v>
      </c>
      <c r="AE3292" s="67">
        <v>0</v>
      </c>
      <c r="AF3292" s="67">
        <v>0</v>
      </c>
      <c r="AG3292" s="67">
        <v>0</v>
      </c>
      <c r="AH3292" s="67">
        <v>0</v>
      </c>
      <c r="AI3292" s="67">
        <v>0</v>
      </c>
      <c r="AJ3292" s="67">
        <v>0</v>
      </c>
      <c r="AK3292" s="67">
        <v>0</v>
      </c>
      <c r="AL3292" s="67">
        <v>0</v>
      </c>
      <c r="AM3292" s="67">
        <v>23842780221</v>
      </c>
      <c r="AN3292" s="67">
        <v>11286176359</v>
      </c>
      <c r="AO3292" s="67">
        <v>12583994003</v>
      </c>
      <c r="AP3292" s="67">
        <v>56476793152</v>
      </c>
      <c r="AQ3292" s="67">
        <v>58384034498</v>
      </c>
      <c r="AR3292" s="67">
        <v>1318673425</v>
      </c>
      <c r="AS3292" s="67">
        <v>1063446310</v>
      </c>
      <c r="AT3292" s="67">
        <v>255227114</v>
      </c>
      <c r="AU3292" s="67">
        <v>459000000</v>
      </c>
      <c r="AV3292" s="67">
        <v>1092000000</v>
      </c>
      <c r="AW3292" s="67">
        <v>31832152122</v>
      </c>
      <c r="AX3292" s="67">
        <v>23936322527</v>
      </c>
      <c r="AY3292" s="67">
        <v>11714619504</v>
      </c>
      <c r="AZ3292" s="67">
        <v>12221703023</v>
      </c>
      <c r="BA3292" s="67">
        <v>6503054418</v>
      </c>
      <c r="BB3292" s="67">
        <v>31856596</v>
      </c>
      <c r="BC3292" s="67">
        <v>24995099</v>
      </c>
      <c r="BD3292" s="67">
        <v>636652176</v>
      </c>
      <c r="BE3292" s="67">
        <v>600837197</v>
      </c>
      <c r="BF3292" s="67">
        <v>98434110</v>
      </c>
      <c r="BG3292" s="67">
        <v>0</v>
      </c>
      <c r="BH3292" s="67">
        <v>186818171</v>
      </c>
      <c r="BI3292" s="67"/>
      <c r="BJ3292" s="67"/>
      <c r="BK3292" s="67">
        <v>0</v>
      </c>
      <c r="BL3292" s="67">
        <v>186818171</v>
      </c>
      <c r="BM3292" s="67">
        <v>168225164</v>
      </c>
      <c r="BN3292" s="67"/>
      <c r="BO3292" s="67">
        <v>18593008</v>
      </c>
      <c r="BP3292" s="67"/>
      <c r="BQ3292" s="67"/>
      <c r="BR3292" s="67"/>
      <c r="BS3292" s="67"/>
      <c r="BT3292" s="67"/>
      <c r="BU3292" s="67"/>
      <c r="BV3292" s="67"/>
      <c r="BW3292" s="67"/>
      <c r="BX3292" s="67"/>
      <c r="BY3292" s="67"/>
      <c r="BZ3292" s="67">
        <v>14068161037</v>
      </c>
      <c r="CA3292" s="67">
        <v>5510845292</v>
      </c>
      <c r="CB3292" s="67">
        <v>8557315746</v>
      </c>
      <c r="CC3292" s="67">
        <v>46772804756</v>
      </c>
      <c r="CD3292" s="67">
        <v>47410000000</v>
      </c>
    </row>
    <row r="3293" spans="1:82">
      <c r="A3293" t="s">
        <v>3676</v>
      </c>
      <c r="B3293" t="s">
        <v>3677</v>
      </c>
      <c r="C3293" t="s">
        <v>69</v>
      </c>
      <c r="D3293" t="s">
        <v>68</v>
      </c>
      <c r="E3293" t="s">
        <v>153</v>
      </c>
      <c r="F3293" s="67">
        <v>2009</v>
      </c>
      <c r="G3293" t="s">
        <v>3692</v>
      </c>
      <c r="H3293" s="67">
        <v>6259842</v>
      </c>
      <c r="I3293" s="67">
        <v>1897674974</v>
      </c>
      <c r="J3293" s="67">
        <v>1581318912</v>
      </c>
      <c r="K3293" s="67">
        <v>2786133321</v>
      </c>
      <c r="L3293" s="67">
        <v>29246767621</v>
      </c>
      <c r="M3293" s="67">
        <v>18074526098</v>
      </c>
      <c r="N3293" s="67">
        <v>6568558869</v>
      </c>
      <c r="O3293" s="67">
        <v>81276171</v>
      </c>
      <c r="P3293" s="67">
        <v>2648002493</v>
      </c>
      <c r="Q3293" s="67">
        <v>698324514</v>
      </c>
      <c r="R3293" s="67">
        <v>1076109607</v>
      </c>
      <c r="S3293" s="67">
        <v>477247360</v>
      </c>
      <c r="T3293" s="67">
        <v>63057774</v>
      </c>
      <c r="U3293" s="67">
        <v>744398626</v>
      </c>
      <c r="V3293" s="67">
        <v>0</v>
      </c>
      <c r="W3293" s="67">
        <v>0</v>
      </c>
      <c r="X3293" s="67">
        <v>0</v>
      </c>
      <c r="Y3293" s="67">
        <v>665400000</v>
      </c>
      <c r="Z3293" s="67">
        <v>387164564</v>
      </c>
      <c r="AA3293" s="67">
        <v>0</v>
      </c>
      <c r="AB3293" s="67">
        <v>78732706</v>
      </c>
      <c r="AC3293" s="67">
        <v>199501277</v>
      </c>
      <c r="AD3293" s="67">
        <v>0</v>
      </c>
      <c r="AE3293" s="67">
        <v>0</v>
      </c>
      <c r="AF3293" s="67">
        <v>0</v>
      </c>
      <c r="AG3293" s="67">
        <v>0</v>
      </c>
      <c r="AH3293" s="67">
        <v>0</v>
      </c>
      <c r="AI3293" s="67">
        <v>0</v>
      </c>
      <c r="AJ3293" s="67">
        <v>0</v>
      </c>
      <c r="AK3293" s="67">
        <v>0</v>
      </c>
      <c r="AL3293" s="67">
        <v>0</v>
      </c>
      <c r="AM3293" s="67">
        <v>24436161428</v>
      </c>
      <c r="AN3293" s="67">
        <v>11536839804</v>
      </c>
      <c r="AO3293" s="67">
        <v>12918898524</v>
      </c>
      <c r="AP3293" s="67">
        <v>57909286879</v>
      </c>
      <c r="AQ3293" s="67">
        <v>59469129244</v>
      </c>
      <c r="AR3293" s="67">
        <v>1198944584</v>
      </c>
      <c r="AS3293" s="67">
        <v>966890793</v>
      </c>
      <c r="AT3293" s="67">
        <v>232053790</v>
      </c>
      <c r="AU3293" s="67">
        <v>630000000</v>
      </c>
      <c r="AV3293" s="67">
        <v>1110000000</v>
      </c>
      <c r="AW3293" s="67">
        <v>31758695263</v>
      </c>
      <c r="AX3293" s="67">
        <v>23554423155</v>
      </c>
      <c r="AY3293" s="67">
        <v>11474770605</v>
      </c>
      <c r="AZ3293" s="67">
        <v>12079652551</v>
      </c>
      <c r="BA3293" s="67">
        <v>6770972983</v>
      </c>
      <c r="BB3293" s="67">
        <v>29854228</v>
      </c>
      <c r="BC3293" s="67">
        <v>18378749</v>
      </c>
      <c r="BD3293" s="67">
        <v>626256471</v>
      </c>
      <c r="BE3293" s="67">
        <v>592779592</v>
      </c>
      <c r="BF3293" s="67">
        <v>166030084</v>
      </c>
      <c r="BG3293" s="67">
        <v>0</v>
      </c>
      <c r="BH3293" s="67">
        <v>164187158</v>
      </c>
      <c r="BI3293" s="67"/>
      <c r="BJ3293" s="67"/>
      <c r="BK3293" s="67">
        <v>0</v>
      </c>
      <c r="BL3293" s="67">
        <v>164187158</v>
      </c>
      <c r="BM3293" s="67">
        <v>145144383</v>
      </c>
      <c r="BN3293" s="67"/>
      <c r="BO3293" s="67">
        <v>19042776</v>
      </c>
      <c r="BP3293" s="67"/>
      <c r="BQ3293" s="67"/>
      <c r="BR3293" s="67"/>
      <c r="BS3293" s="67"/>
      <c r="BT3293" s="67"/>
      <c r="BU3293" s="67"/>
      <c r="BV3293" s="67"/>
      <c r="BW3293" s="67"/>
      <c r="BX3293" s="67"/>
      <c r="BY3293" s="67"/>
      <c r="BZ3293" s="67">
        <v>14173314747</v>
      </c>
      <c r="CA3293" s="67">
        <v>5545391075</v>
      </c>
      <c r="CB3293" s="67">
        <v>8627923673</v>
      </c>
      <c r="CC3293" s="67">
        <v>46815141753</v>
      </c>
      <c r="CD3293" s="67">
        <v>47300000000</v>
      </c>
    </row>
    <row r="3294" spans="1:82">
      <c r="A3294" t="s">
        <v>3676</v>
      </c>
      <c r="B3294" t="s">
        <v>3677</v>
      </c>
      <c r="C3294" t="s">
        <v>69</v>
      </c>
      <c r="D3294" t="s">
        <v>68</v>
      </c>
      <c r="E3294" t="s">
        <v>153</v>
      </c>
      <c r="F3294" s="67">
        <v>2010</v>
      </c>
      <c r="G3294" t="s">
        <v>3693</v>
      </c>
      <c r="H3294" s="67">
        <v>6436698</v>
      </c>
      <c r="I3294" s="67">
        <v>2284362877</v>
      </c>
      <c r="J3294" s="67">
        <v>1625061447</v>
      </c>
      <c r="K3294" s="67">
        <v>3355494314</v>
      </c>
      <c r="L3294" s="67">
        <v>29957087158</v>
      </c>
      <c r="M3294" s="67">
        <v>18689901757</v>
      </c>
      <c r="N3294" s="67">
        <v>6521471920</v>
      </c>
      <c r="O3294" s="67">
        <v>81214022</v>
      </c>
      <c r="P3294" s="67">
        <v>2629020192</v>
      </c>
      <c r="Q3294" s="67">
        <v>693318550</v>
      </c>
      <c r="R3294" s="67">
        <v>1068395477</v>
      </c>
      <c r="S3294" s="67">
        <v>469461223</v>
      </c>
      <c r="T3294" s="67">
        <v>136236636</v>
      </c>
      <c r="U3294" s="67">
        <v>736892311</v>
      </c>
      <c r="V3294" s="67">
        <v>0</v>
      </c>
      <c r="W3294" s="67">
        <v>0</v>
      </c>
      <c r="X3294" s="67">
        <v>0</v>
      </c>
      <c r="Y3294" s="67">
        <v>660100000</v>
      </c>
      <c r="Z3294" s="67">
        <v>384836304</v>
      </c>
      <c r="AA3294" s="67">
        <v>0</v>
      </c>
      <c r="AB3294" s="67">
        <v>75794000</v>
      </c>
      <c r="AC3294" s="67">
        <v>199501277</v>
      </c>
      <c r="AD3294" s="67">
        <v>0</v>
      </c>
      <c r="AE3294" s="67">
        <v>0</v>
      </c>
      <c r="AF3294" s="67">
        <v>0</v>
      </c>
      <c r="AG3294" s="67">
        <v>0</v>
      </c>
      <c r="AH3294" s="67">
        <v>0</v>
      </c>
      <c r="AI3294" s="67">
        <v>0</v>
      </c>
      <c r="AJ3294" s="67">
        <v>0</v>
      </c>
      <c r="AK3294" s="67">
        <v>0</v>
      </c>
      <c r="AL3294" s="67">
        <v>0</v>
      </c>
      <c r="AM3294" s="67">
        <v>25064228344</v>
      </c>
      <c r="AN3294" s="67">
        <v>11802400600</v>
      </c>
      <c r="AO3294" s="67">
        <v>13273238124</v>
      </c>
      <c r="AP3294" s="67">
        <v>59084862184</v>
      </c>
      <c r="AQ3294" s="67">
        <v>61156862497</v>
      </c>
      <c r="AR3294" s="67">
        <v>1322939492</v>
      </c>
      <c r="AS3294" s="67">
        <v>1066886687</v>
      </c>
      <c r="AT3294" s="67">
        <v>256052805</v>
      </c>
      <c r="AU3294" s="67">
        <v>694000000</v>
      </c>
      <c r="AV3294" s="67">
        <v>1433000000</v>
      </c>
      <c r="AW3294" s="67">
        <v>35660403649</v>
      </c>
      <c r="AX3294" s="67">
        <v>28327803203</v>
      </c>
      <c r="AY3294" s="67">
        <v>13863999335</v>
      </c>
      <c r="AZ3294" s="67">
        <v>14463803868</v>
      </c>
      <c r="BA3294" s="67">
        <v>5806272232</v>
      </c>
      <c r="BB3294" s="67">
        <v>29240320</v>
      </c>
      <c r="BC3294" s="67">
        <v>19113899</v>
      </c>
      <c r="BD3294" s="67">
        <v>623264500</v>
      </c>
      <c r="BE3294" s="67">
        <v>631778034</v>
      </c>
      <c r="BF3294" s="67">
        <v>222931460</v>
      </c>
      <c r="BG3294" s="67">
        <v>0</v>
      </c>
      <c r="BH3294" s="67">
        <v>248589466</v>
      </c>
      <c r="BI3294" s="67"/>
      <c r="BJ3294" s="67"/>
      <c r="BK3294" s="67">
        <v>0</v>
      </c>
      <c r="BL3294" s="67">
        <v>248589466</v>
      </c>
      <c r="BM3294" s="67">
        <v>213686955</v>
      </c>
      <c r="BN3294" s="67"/>
      <c r="BO3294" s="67">
        <v>34902511</v>
      </c>
      <c r="BP3294" s="67"/>
      <c r="BQ3294" s="67"/>
      <c r="BR3294" s="67"/>
      <c r="BS3294" s="67"/>
      <c r="BT3294" s="67"/>
      <c r="BU3294" s="67"/>
      <c r="BV3294" s="67"/>
      <c r="BW3294" s="67"/>
      <c r="BX3294" s="67"/>
      <c r="BY3294" s="67"/>
      <c r="BZ3294" s="67">
        <v>14830024834</v>
      </c>
      <c r="CA3294" s="67">
        <v>5789875140</v>
      </c>
      <c r="CB3294" s="67">
        <v>9040149694</v>
      </c>
      <c r="CC3294" s="67">
        <v>51322957442</v>
      </c>
      <c r="CD3294" s="67">
        <v>52060000000</v>
      </c>
    </row>
    <row r="3295" spans="1:82">
      <c r="A3295" t="s">
        <v>3676</v>
      </c>
      <c r="B3295" t="s">
        <v>3677</v>
      </c>
      <c r="C3295" t="s">
        <v>69</v>
      </c>
      <c r="D3295" t="s">
        <v>68</v>
      </c>
      <c r="E3295" t="s">
        <v>153</v>
      </c>
      <c r="F3295" s="67">
        <v>2011</v>
      </c>
      <c r="G3295" t="s">
        <v>3694</v>
      </c>
      <c r="H3295" s="67">
        <v>6612385</v>
      </c>
      <c r="I3295" s="67">
        <v>2863894034</v>
      </c>
      <c r="J3295" s="67">
        <v>1933996467</v>
      </c>
      <c r="K3295" s="67">
        <v>6049768995</v>
      </c>
      <c r="L3295" s="67">
        <v>30449432385</v>
      </c>
      <c r="M3295" s="67">
        <v>19104796483</v>
      </c>
      <c r="N3295" s="67">
        <v>6474387359</v>
      </c>
      <c r="O3295" s="67">
        <v>81243745</v>
      </c>
      <c r="P3295" s="67">
        <v>2610038855</v>
      </c>
      <c r="Q3295" s="67">
        <v>688312840</v>
      </c>
      <c r="R3295" s="67">
        <v>1060681738</v>
      </c>
      <c r="S3295" s="67">
        <v>459196334</v>
      </c>
      <c r="T3295" s="67">
        <v>140061865</v>
      </c>
      <c r="U3295" s="67">
        <v>732506828</v>
      </c>
      <c r="V3295" s="67">
        <v>0</v>
      </c>
      <c r="W3295" s="67">
        <v>0</v>
      </c>
      <c r="X3295" s="67">
        <v>0</v>
      </c>
      <c r="Y3295" s="67">
        <v>655100000</v>
      </c>
      <c r="Z3295" s="67">
        <v>384836304</v>
      </c>
      <c r="AA3295" s="67">
        <v>0</v>
      </c>
      <c r="AB3295" s="67">
        <v>70740173</v>
      </c>
      <c r="AC3295" s="67">
        <v>199501277</v>
      </c>
      <c r="AD3295" s="67">
        <v>0</v>
      </c>
      <c r="AE3295" s="67">
        <v>0</v>
      </c>
      <c r="AF3295" s="67">
        <v>0</v>
      </c>
      <c r="AG3295" s="67">
        <v>0</v>
      </c>
      <c r="AH3295" s="67">
        <v>0</v>
      </c>
      <c r="AI3295" s="67">
        <v>0</v>
      </c>
      <c r="AJ3295" s="67">
        <v>0</v>
      </c>
      <c r="AK3295" s="67">
        <v>0</v>
      </c>
      <c r="AL3295" s="67">
        <v>0</v>
      </c>
      <c r="AM3295" s="67">
        <v>25676769308</v>
      </c>
      <c r="AN3295" s="67">
        <v>12058821361</v>
      </c>
      <c r="AO3295" s="67">
        <v>13620711502</v>
      </c>
      <c r="AP3295" s="67">
        <v>58013604136</v>
      </c>
      <c r="AQ3295" s="67">
        <v>62602525368</v>
      </c>
      <c r="AR3295" s="67">
        <v>1717888831</v>
      </c>
      <c r="AS3295" s="67">
        <v>1385394219</v>
      </c>
      <c r="AT3295" s="67">
        <v>332494613</v>
      </c>
      <c r="AU3295" s="67">
        <v>882000000</v>
      </c>
      <c r="AV3295" s="67">
        <v>2759000000</v>
      </c>
      <c r="AW3295" s="67">
        <v>45799497031</v>
      </c>
      <c r="AX3295" s="67">
        <v>37677834083</v>
      </c>
      <c r="AY3295" s="67">
        <v>18430751094</v>
      </c>
      <c r="AZ3295" s="67">
        <v>19247082989</v>
      </c>
      <c r="BA3295" s="67">
        <v>6570277481</v>
      </c>
      <c r="BB3295" s="67">
        <v>33732374</v>
      </c>
      <c r="BC3295" s="67">
        <v>32346599</v>
      </c>
      <c r="BD3295" s="67">
        <v>627672506</v>
      </c>
      <c r="BE3295" s="67">
        <v>718553790</v>
      </c>
      <c r="BF3295" s="67">
        <v>139080199</v>
      </c>
      <c r="BG3295" s="67">
        <v>0</v>
      </c>
      <c r="BH3295" s="67">
        <v>798515784</v>
      </c>
      <c r="BI3295" s="67"/>
      <c r="BJ3295" s="67"/>
      <c r="BK3295" s="67">
        <v>0</v>
      </c>
      <c r="BL3295" s="67">
        <v>798515784</v>
      </c>
      <c r="BM3295" s="67">
        <v>369083905</v>
      </c>
      <c r="BN3295" s="67"/>
      <c r="BO3295" s="67">
        <v>26032772</v>
      </c>
      <c r="BP3295" s="67">
        <v>403399107</v>
      </c>
      <c r="BQ3295" s="67"/>
      <c r="BR3295" s="67"/>
      <c r="BS3295" s="67"/>
      <c r="BT3295" s="67"/>
      <c r="BU3295" s="67"/>
      <c r="BV3295" s="67"/>
      <c r="BW3295" s="67"/>
      <c r="BX3295" s="67"/>
      <c r="BY3295" s="67"/>
      <c r="BZ3295" s="67">
        <v>17387748444</v>
      </c>
      <c r="CA3295" s="67">
        <v>6781219199</v>
      </c>
      <c r="CB3295" s="67">
        <v>10606529244</v>
      </c>
      <c r="CC3295" s="67">
        <v>63826650089</v>
      </c>
      <c r="CD3295" s="67">
        <v>65700000000</v>
      </c>
    </row>
    <row r="3296" spans="1:82">
      <c r="A3296" t="s">
        <v>3676</v>
      </c>
      <c r="B3296" t="s">
        <v>3677</v>
      </c>
      <c r="C3296" t="s">
        <v>69</v>
      </c>
      <c r="D3296" t="s">
        <v>68</v>
      </c>
      <c r="E3296" t="s">
        <v>153</v>
      </c>
      <c r="F3296" s="67">
        <v>2012</v>
      </c>
      <c r="G3296" t="s">
        <v>3695</v>
      </c>
      <c r="H3296" s="67">
        <v>6788587</v>
      </c>
      <c r="I3296" s="67">
        <v>3215891753</v>
      </c>
      <c r="J3296" s="67">
        <v>1954343587</v>
      </c>
      <c r="K3296" s="67">
        <v>5856859150</v>
      </c>
      <c r="L3296" s="67">
        <v>29278959814</v>
      </c>
      <c r="M3296" s="67">
        <v>18244193073</v>
      </c>
      <c r="N3296" s="67">
        <v>6427302798</v>
      </c>
      <c r="O3296" s="67">
        <v>81273468</v>
      </c>
      <c r="P3296" s="67">
        <v>2591057517</v>
      </c>
      <c r="Q3296" s="67">
        <v>683307129</v>
      </c>
      <c r="R3296" s="67">
        <v>1052967999</v>
      </c>
      <c r="S3296" s="67">
        <v>448649485</v>
      </c>
      <c r="T3296" s="67">
        <v>107901610</v>
      </c>
      <c r="U3296" s="67">
        <v>730730895</v>
      </c>
      <c r="V3296" s="67">
        <v>0</v>
      </c>
      <c r="W3296" s="67">
        <v>0</v>
      </c>
      <c r="X3296" s="67">
        <v>0</v>
      </c>
      <c r="Y3296" s="67">
        <v>650200000</v>
      </c>
      <c r="Z3296" s="67">
        <v>383177232</v>
      </c>
      <c r="AA3296" s="67">
        <v>0</v>
      </c>
      <c r="AB3296" s="67">
        <v>67670442</v>
      </c>
      <c r="AC3296" s="67">
        <v>199332440</v>
      </c>
      <c r="AD3296" s="67">
        <v>0</v>
      </c>
      <c r="AE3296" s="67">
        <v>0</v>
      </c>
      <c r="AF3296" s="67">
        <v>0</v>
      </c>
      <c r="AG3296" s="67">
        <v>0</v>
      </c>
      <c r="AH3296" s="67">
        <v>0</v>
      </c>
      <c r="AI3296" s="67">
        <v>0</v>
      </c>
      <c r="AJ3296" s="67">
        <v>0</v>
      </c>
      <c r="AK3296" s="67">
        <v>0</v>
      </c>
      <c r="AL3296" s="67">
        <v>0</v>
      </c>
      <c r="AM3296" s="67">
        <v>26296147770</v>
      </c>
      <c r="AN3296" s="67">
        <v>12319138154</v>
      </c>
      <c r="AO3296" s="67">
        <v>13977597002</v>
      </c>
      <c r="AP3296" s="67">
        <v>57222733697</v>
      </c>
      <c r="AQ3296" s="67">
        <v>61633499315</v>
      </c>
      <c r="AR3296" s="67">
        <v>2241968098</v>
      </c>
      <c r="AS3296" s="67">
        <v>1808038789</v>
      </c>
      <c r="AT3296" s="67">
        <v>433929309</v>
      </c>
      <c r="AU3296" s="67">
        <v>950000000</v>
      </c>
      <c r="AV3296" s="67">
        <v>2847000000</v>
      </c>
      <c r="AW3296" s="67">
        <v>52191483537</v>
      </c>
      <c r="AX3296" s="67">
        <v>42746530318</v>
      </c>
      <c r="AY3296" s="67">
        <v>20940958116</v>
      </c>
      <c r="AZ3296" s="67">
        <v>21805572203</v>
      </c>
      <c r="BA3296" s="67">
        <v>7569200041</v>
      </c>
      <c r="BB3296" s="67">
        <v>40487355</v>
      </c>
      <c r="BC3296" s="67">
        <v>34552049</v>
      </c>
      <c r="BD3296" s="67">
        <v>629587559</v>
      </c>
      <c r="BE3296" s="67">
        <v>928556070</v>
      </c>
      <c r="BF3296" s="67">
        <v>242570145</v>
      </c>
      <c r="BG3296" s="67">
        <v>0</v>
      </c>
      <c r="BH3296" s="67">
        <v>9343681510</v>
      </c>
      <c r="BI3296" s="67"/>
      <c r="BJ3296" s="67"/>
      <c r="BK3296" s="67">
        <v>0</v>
      </c>
      <c r="BL3296" s="67">
        <v>9343681510</v>
      </c>
      <c r="BM3296" s="67">
        <v>144381919</v>
      </c>
      <c r="BN3296" s="67"/>
      <c r="BO3296" s="67">
        <v>17919773</v>
      </c>
      <c r="BP3296" s="67">
        <v>9181379819</v>
      </c>
      <c r="BQ3296" s="67"/>
      <c r="BR3296" s="67"/>
      <c r="BS3296" s="67"/>
      <c r="BT3296" s="67"/>
      <c r="BU3296" s="67"/>
      <c r="BV3296" s="67"/>
      <c r="BW3296" s="67"/>
      <c r="BX3296" s="67"/>
      <c r="BY3296" s="67"/>
      <c r="BZ3296" s="67">
        <v>25219032086</v>
      </c>
      <c r="CA3296" s="67">
        <v>12866935968</v>
      </c>
      <c r="CB3296" s="67">
        <v>12352096118</v>
      </c>
      <c r="CC3296" s="67">
        <v>87099165232</v>
      </c>
      <c r="CD3296" s="67">
        <v>89000000000</v>
      </c>
    </row>
    <row r="3297" spans="1:82">
      <c r="A3297" t="s">
        <v>3676</v>
      </c>
      <c r="B3297" t="s">
        <v>3677</v>
      </c>
      <c r="C3297" t="s">
        <v>69</v>
      </c>
      <c r="D3297" t="s">
        <v>68</v>
      </c>
      <c r="E3297" t="s">
        <v>153</v>
      </c>
      <c r="F3297" s="67">
        <v>2013</v>
      </c>
      <c r="G3297" t="s">
        <v>3696</v>
      </c>
      <c r="H3297" s="67">
        <v>6964859</v>
      </c>
      <c r="I3297" s="67">
        <v>3459030782</v>
      </c>
      <c r="J3297" s="67">
        <v>2029552811</v>
      </c>
      <c r="K3297" s="67">
        <v>5035864468</v>
      </c>
      <c r="L3297" s="67">
        <v>29953872464</v>
      </c>
      <c r="M3297" s="67">
        <v>18776780000</v>
      </c>
      <c r="N3297" s="67">
        <v>6380218236</v>
      </c>
      <c r="O3297" s="67">
        <v>81303192</v>
      </c>
      <c r="P3297" s="67">
        <v>2572076179</v>
      </c>
      <c r="Q3297" s="67">
        <v>678301419</v>
      </c>
      <c r="R3297" s="67">
        <v>1045254260</v>
      </c>
      <c r="S3297" s="67">
        <v>438185219</v>
      </c>
      <c r="T3297" s="67">
        <v>96151714</v>
      </c>
      <c r="U3297" s="67">
        <v>718984589</v>
      </c>
      <c r="V3297" s="67">
        <v>0</v>
      </c>
      <c r="W3297" s="67">
        <v>0</v>
      </c>
      <c r="X3297" s="67">
        <v>0</v>
      </c>
      <c r="Y3297" s="67">
        <v>679900000</v>
      </c>
      <c r="Z3297" s="67">
        <v>418782678</v>
      </c>
      <c r="AA3297" s="67">
        <v>0</v>
      </c>
      <c r="AB3297" s="67">
        <v>65143529</v>
      </c>
      <c r="AC3297" s="67">
        <v>195945726</v>
      </c>
      <c r="AD3297" s="67">
        <v>0</v>
      </c>
      <c r="AE3297" s="67">
        <v>0</v>
      </c>
      <c r="AF3297" s="67">
        <v>0</v>
      </c>
      <c r="AG3297" s="67">
        <v>0</v>
      </c>
      <c r="AH3297" s="67">
        <v>0</v>
      </c>
      <c r="AI3297" s="67">
        <v>0</v>
      </c>
      <c r="AJ3297" s="67">
        <v>0</v>
      </c>
      <c r="AK3297" s="67">
        <v>0</v>
      </c>
      <c r="AL3297" s="67">
        <v>0</v>
      </c>
      <c r="AM3297" s="67">
        <v>26909503732</v>
      </c>
      <c r="AN3297" s="67">
        <v>12580018453</v>
      </c>
      <c r="AO3297" s="67">
        <v>14334966376</v>
      </c>
      <c r="AP3297" s="67">
        <v>59263058762</v>
      </c>
      <c r="AQ3297" s="67">
        <v>62802426679</v>
      </c>
      <c r="AR3297" s="67">
        <v>2799774109</v>
      </c>
      <c r="AS3297" s="67">
        <v>2257882346</v>
      </c>
      <c r="AT3297" s="67">
        <v>541891763</v>
      </c>
      <c r="AU3297" s="67">
        <v>1041000000</v>
      </c>
      <c r="AV3297" s="67">
        <v>2583000000</v>
      </c>
      <c r="AW3297" s="67">
        <v>69583849909</v>
      </c>
      <c r="AX3297" s="67">
        <v>59447940525</v>
      </c>
      <c r="AY3297" s="67">
        <v>29275831532</v>
      </c>
      <c r="AZ3297" s="67">
        <v>30172108993</v>
      </c>
      <c r="BA3297" s="67">
        <v>7753650206</v>
      </c>
      <c r="BB3297" s="67">
        <v>46260766</v>
      </c>
      <c r="BC3297" s="67">
        <v>48519898</v>
      </c>
      <c r="BD3297" s="67">
        <v>632747842</v>
      </c>
      <c r="BE3297" s="67">
        <v>1205730080</v>
      </c>
      <c r="BF3297" s="67">
        <v>449000592</v>
      </c>
      <c r="BG3297" s="67">
        <v>0</v>
      </c>
      <c r="BH3297" s="67">
        <v>19267890911</v>
      </c>
      <c r="BI3297" s="67"/>
      <c r="BJ3297" s="67"/>
      <c r="BK3297" s="67">
        <v>0</v>
      </c>
      <c r="BL3297" s="67">
        <v>19267890911</v>
      </c>
      <c r="BM3297" s="67">
        <v>51379574</v>
      </c>
      <c r="BN3297" s="67"/>
      <c r="BO3297" s="67">
        <v>16995885</v>
      </c>
      <c r="BP3297" s="67">
        <v>19199515452</v>
      </c>
      <c r="BQ3297" s="67"/>
      <c r="BR3297" s="67"/>
      <c r="BS3297" s="67"/>
      <c r="BT3297" s="67"/>
      <c r="BU3297" s="67"/>
      <c r="BV3297" s="67"/>
      <c r="BW3297" s="67"/>
      <c r="BX3297" s="67"/>
      <c r="BY3297" s="67"/>
      <c r="BZ3297" s="67">
        <v>31710168281</v>
      </c>
      <c r="CA3297" s="67">
        <v>16178172080</v>
      </c>
      <c r="CB3297" s="67">
        <v>15531996202</v>
      </c>
      <c r="CC3297" s="67">
        <v>121819683210</v>
      </c>
      <c r="CD3297" s="67">
        <v>123400000000</v>
      </c>
    </row>
    <row r="3298" spans="1:82">
      <c r="A3298" t="s">
        <v>3676</v>
      </c>
      <c r="B3298" t="s">
        <v>3677</v>
      </c>
      <c r="C3298" t="s">
        <v>69</v>
      </c>
      <c r="D3298" t="s">
        <v>68</v>
      </c>
      <c r="E3298" t="s">
        <v>153</v>
      </c>
      <c r="F3298" s="67">
        <v>2014</v>
      </c>
      <c r="G3298" t="s">
        <v>3697</v>
      </c>
      <c r="H3298" s="67">
        <v>7140688</v>
      </c>
      <c r="I3298" s="67">
        <v>3664885837</v>
      </c>
      <c r="J3298" s="67">
        <v>1982306683</v>
      </c>
      <c r="K3298" s="67">
        <v>5281803990</v>
      </c>
      <c r="L3298" s="67">
        <v>29929887668</v>
      </c>
      <c r="M3298" s="67">
        <v>18778444334</v>
      </c>
      <c r="N3298" s="67">
        <v>6333133675</v>
      </c>
      <c r="O3298" s="67">
        <v>81332915</v>
      </c>
      <c r="P3298" s="67">
        <v>2553094841</v>
      </c>
      <c r="Q3298" s="67">
        <v>673295708</v>
      </c>
      <c r="R3298" s="67">
        <v>1037540521</v>
      </c>
      <c r="S3298" s="67">
        <v>430054347</v>
      </c>
      <c r="T3298" s="67">
        <v>157547318</v>
      </c>
      <c r="U3298" s="67">
        <v>682091407</v>
      </c>
      <c r="V3298" s="67">
        <v>0</v>
      </c>
      <c r="W3298" s="67">
        <v>0</v>
      </c>
      <c r="X3298" s="67">
        <v>0</v>
      </c>
      <c r="Y3298" s="67">
        <v>666600000</v>
      </c>
      <c r="Z3298" s="67">
        <v>417465683</v>
      </c>
      <c r="AA3298" s="67">
        <v>0</v>
      </c>
      <c r="AB3298" s="67">
        <v>63309177</v>
      </c>
      <c r="AC3298" s="67">
        <v>185835390</v>
      </c>
      <c r="AD3298" s="67">
        <v>0</v>
      </c>
      <c r="AE3298" s="67">
        <v>0</v>
      </c>
      <c r="AF3298" s="67">
        <v>0</v>
      </c>
      <c r="AG3298" s="67">
        <v>0</v>
      </c>
      <c r="AH3298" s="67">
        <v>0</v>
      </c>
      <c r="AI3298" s="67">
        <v>0</v>
      </c>
      <c r="AJ3298" s="67">
        <v>0</v>
      </c>
      <c r="AK3298" s="67">
        <v>0</v>
      </c>
      <c r="AL3298" s="67">
        <v>0</v>
      </c>
      <c r="AM3298" s="67">
        <v>27495546506</v>
      </c>
      <c r="AN3298" s="67">
        <v>12831153487</v>
      </c>
      <c r="AO3298" s="67">
        <v>14674321657</v>
      </c>
      <c r="AP3298" s="67">
        <v>59036459466</v>
      </c>
      <c r="AQ3298" s="67">
        <v>62834320411</v>
      </c>
      <c r="AR3298" s="67">
        <v>3245372634</v>
      </c>
      <c r="AS3298" s="67">
        <v>2617235995</v>
      </c>
      <c r="AT3298" s="67">
        <v>628136639</v>
      </c>
      <c r="AU3298" s="67">
        <v>1064000000</v>
      </c>
      <c r="AV3298" s="67">
        <v>2835000000</v>
      </c>
      <c r="AW3298" s="67">
        <v>68025520796</v>
      </c>
      <c r="AX3298" s="67">
        <v>57223540659</v>
      </c>
      <c r="AY3298" s="67">
        <v>28218317340</v>
      </c>
      <c r="AZ3298" s="67">
        <v>29005223319</v>
      </c>
      <c r="BA3298" s="67">
        <v>8636926488</v>
      </c>
      <c r="BB3298" s="67">
        <v>47865345</v>
      </c>
      <c r="BC3298" s="67">
        <v>25730249</v>
      </c>
      <c r="BD3298" s="67">
        <v>632792377</v>
      </c>
      <c r="BE3298" s="67">
        <v>1228969986</v>
      </c>
      <c r="BF3298" s="67">
        <v>149602950</v>
      </c>
      <c r="BG3298" s="67">
        <v>80092742</v>
      </c>
      <c r="BH3298" s="67">
        <v>9939415129</v>
      </c>
      <c r="BI3298" s="67"/>
      <c r="BJ3298" s="67"/>
      <c r="BK3298" s="67">
        <v>0</v>
      </c>
      <c r="BL3298" s="67">
        <v>9939415129</v>
      </c>
      <c r="BM3298" s="67">
        <v>85453652</v>
      </c>
      <c r="BN3298" s="67"/>
      <c r="BO3298" s="67">
        <v>7158548</v>
      </c>
      <c r="BP3298" s="67">
        <v>9846802928</v>
      </c>
      <c r="BQ3298" s="67"/>
      <c r="BR3298" s="67"/>
      <c r="BS3298" s="67"/>
      <c r="BT3298" s="67"/>
      <c r="BU3298" s="67"/>
      <c r="BV3298" s="67"/>
      <c r="BW3298" s="67"/>
      <c r="BX3298" s="67"/>
      <c r="BY3298" s="67"/>
      <c r="BZ3298" s="67">
        <v>33301578246</v>
      </c>
      <c r="CA3298" s="67">
        <v>16996602264</v>
      </c>
      <c r="CB3298" s="67">
        <v>16304975982</v>
      </c>
      <c r="CC3298" s="67">
        <v>112740886804</v>
      </c>
      <c r="CD3298" s="67">
        <v>114500000000</v>
      </c>
    </row>
    <row r="3299" spans="1:82">
      <c r="A3299" t="s">
        <v>3676</v>
      </c>
      <c r="B3299" t="s">
        <v>3677</v>
      </c>
      <c r="C3299" t="s">
        <v>69</v>
      </c>
      <c r="D3299" t="s">
        <v>68</v>
      </c>
      <c r="E3299" t="s">
        <v>153</v>
      </c>
      <c r="F3299" s="67">
        <v>2015</v>
      </c>
      <c r="G3299" t="s">
        <v>3698</v>
      </c>
      <c r="H3299" s="67">
        <v>7314773</v>
      </c>
      <c r="I3299" s="67">
        <v>3791652278</v>
      </c>
      <c r="J3299" s="67">
        <v>1754917093</v>
      </c>
      <c r="K3299" s="67">
        <v>4438805225</v>
      </c>
      <c r="L3299" s="67">
        <v>29891363781</v>
      </c>
      <c r="M3299" s="67">
        <v>18778444334</v>
      </c>
      <c r="N3299" s="67">
        <v>6286049114</v>
      </c>
      <c r="O3299" s="67">
        <v>81362638</v>
      </c>
      <c r="P3299" s="67">
        <v>2534113503</v>
      </c>
      <c r="Q3299" s="67">
        <v>668289998</v>
      </c>
      <c r="R3299" s="67">
        <v>1029826782</v>
      </c>
      <c r="S3299" s="67">
        <v>423811791</v>
      </c>
      <c r="T3299" s="67">
        <v>156834372</v>
      </c>
      <c r="U3299" s="67">
        <v>649051038</v>
      </c>
      <c r="V3299" s="67">
        <v>0</v>
      </c>
      <c r="W3299" s="67">
        <v>0</v>
      </c>
      <c r="X3299" s="67">
        <v>0</v>
      </c>
      <c r="Y3299" s="67">
        <v>653600000</v>
      </c>
      <c r="Z3299" s="67">
        <v>414983489</v>
      </c>
      <c r="AA3299" s="67">
        <v>0</v>
      </c>
      <c r="AB3299" s="67">
        <v>62504308</v>
      </c>
      <c r="AC3299" s="67">
        <v>176158852</v>
      </c>
      <c r="AD3299" s="67">
        <v>0</v>
      </c>
      <c r="AE3299" s="67">
        <v>0</v>
      </c>
      <c r="AF3299" s="67">
        <v>0</v>
      </c>
      <c r="AG3299" s="67">
        <v>0</v>
      </c>
      <c r="AH3299" s="67">
        <v>0</v>
      </c>
      <c r="AI3299" s="67">
        <v>0</v>
      </c>
      <c r="AJ3299" s="67">
        <v>0</v>
      </c>
      <c r="AK3299" s="67">
        <v>0</v>
      </c>
      <c r="AL3299" s="67">
        <v>0</v>
      </c>
      <c r="AM3299" s="67">
        <v>28327297183</v>
      </c>
      <c r="AN3299" s="67">
        <v>13104424039</v>
      </c>
      <c r="AO3299" s="67">
        <v>15239493846</v>
      </c>
      <c r="AP3299" s="67">
        <v>60285462156</v>
      </c>
      <c r="AQ3299" s="67">
        <v>63304851555</v>
      </c>
      <c r="AR3299" s="67">
        <v>3411873386</v>
      </c>
      <c r="AS3299" s="67">
        <v>2751510795</v>
      </c>
      <c r="AT3299" s="67">
        <v>660362591</v>
      </c>
      <c r="AU3299" s="67">
        <v>1005000000</v>
      </c>
      <c r="AV3299" s="67">
        <v>2542000000</v>
      </c>
      <c r="AW3299" s="67">
        <v>60937556304</v>
      </c>
      <c r="AX3299" s="67">
        <v>49826313191</v>
      </c>
      <c r="AY3299" s="67">
        <v>24543758245</v>
      </c>
      <c r="AZ3299" s="67">
        <v>25282554946</v>
      </c>
      <c r="BA3299" s="67">
        <v>9077783259</v>
      </c>
      <c r="BB3299" s="67">
        <v>53993195</v>
      </c>
      <c r="BC3299" s="67">
        <v>27200549</v>
      </c>
      <c r="BD3299" s="67">
        <v>629078608</v>
      </c>
      <c r="BE3299" s="67">
        <v>1041959751</v>
      </c>
      <c r="BF3299" s="67">
        <v>265357160</v>
      </c>
      <c r="BG3299" s="67">
        <v>15870592</v>
      </c>
      <c r="BH3299" s="67">
        <v>574361471</v>
      </c>
      <c r="BI3299" s="67"/>
      <c r="BJ3299" s="67"/>
      <c r="BK3299" s="67">
        <v>0</v>
      </c>
      <c r="BL3299" s="67">
        <v>574361471</v>
      </c>
      <c r="BM3299" s="67">
        <v>78868359</v>
      </c>
      <c r="BN3299" s="67"/>
      <c r="BO3299" s="67">
        <v>9654371</v>
      </c>
      <c r="BP3299" s="67">
        <v>485838741</v>
      </c>
      <c r="BQ3299" s="67"/>
      <c r="BR3299" s="67"/>
      <c r="BS3299" s="67"/>
      <c r="BT3299" s="67"/>
      <c r="BU3299" s="67"/>
      <c r="BV3299" s="67"/>
      <c r="BW3299" s="67"/>
      <c r="BX3299" s="67"/>
      <c r="BY3299" s="67"/>
      <c r="BZ3299" s="67">
        <v>34913478745</v>
      </c>
      <c r="CA3299" s="67">
        <v>15551420657</v>
      </c>
      <c r="CB3299" s="67">
        <v>19362058088</v>
      </c>
      <c r="CC3299" s="67">
        <v>98300269906</v>
      </c>
      <c r="CD3299" s="67">
        <v>99840000000</v>
      </c>
    </row>
    <row r="3300" spans="1:82">
      <c r="A3300" t="s">
        <v>3676</v>
      </c>
      <c r="B3300" t="s">
        <v>3677</v>
      </c>
      <c r="C3300" t="s">
        <v>69</v>
      </c>
      <c r="D3300" t="s">
        <v>68</v>
      </c>
      <c r="E3300" t="s">
        <v>153</v>
      </c>
      <c r="F3300" s="67">
        <v>2016</v>
      </c>
      <c r="G3300" t="s">
        <v>3699</v>
      </c>
      <c r="H3300" s="67">
        <v>7493913</v>
      </c>
      <c r="I3300" s="67">
        <v>3950339346</v>
      </c>
      <c r="J3300" s="67">
        <v>1395269687</v>
      </c>
      <c r="K3300" s="67">
        <v>3310222214</v>
      </c>
      <c r="L3300" s="67">
        <v>29852924896</v>
      </c>
      <c r="M3300" s="67">
        <v>18778444334</v>
      </c>
      <c r="N3300" s="67">
        <v>6238955005</v>
      </c>
      <c r="O3300" s="67">
        <v>80648828</v>
      </c>
      <c r="P3300" s="67">
        <v>2515128316</v>
      </c>
      <c r="Q3300" s="67">
        <v>663283273</v>
      </c>
      <c r="R3300" s="67">
        <v>1022111479</v>
      </c>
      <c r="S3300" s="67">
        <v>416216858</v>
      </c>
      <c r="T3300" s="67">
        <v>199734517</v>
      </c>
      <c r="U3300" s="67">
        <v>644009940</v>
      </c>
      <c r="V3300" s="67">
        <v>0</v>
      </c>
      <c r="W3300" s="67">
        <v>0</v>
      </c>
      <c r="X3300" s="67">
        <v>0</v>
      </c>
      <c r="Y3300" s="67">
        <v>647500000</v>
      </c>
      <c r="Z3300" s="67">
        <v>412131424</v>
      </c>
      <c r="AA3300" s="67">
        <v>0</v>
      </c>
      <c r="AB3300" s="67">
        <v>60501496</v>
      </c>
      <c r="AC3300" s="67">
        <v>174851980</v>
      </c>
      <c r="AD3300" s="67">
        <v>0</v>
      </c>
      <c r="AE3300" s="67">
        <v>0</v>
      </c>
      <c r="AF3300" s="67">
        <v>0</v>
      </c>
      <c r="AG3300" s="67">
        <v>0</v>
      </c>
      <c r="AH3300" s="67">
        <v>0</v>
      </c>
      <c r="AI3300" s="67">
        <v>0</v>
      </c>
      <c r="AJ3300" s="67">
        <v>0</v>
      </c>
      <c r="AK3300" s="67">
        <v>0</v>
      </c>
      <c r="AL3300" s="67">
        <v>0</v>
      </c>
      <c r="AM3300" s="67">
        <v>29292533824</v>
      </c>
      <c r="AN3300" s="67">
        <v>13410879818</v>
      </c>
      <c r="AO3300" s="67">
        <v>15890814623</v>
      </c>
      <c r="AP3300" s="67">
        <v>62086144577</v>
      </c>
      <c r="AQ3300" s="67">
        <v>64110680260</v>
      </c>
      <c r="AR3300" s="67">
        <v>3457547407</v>
      </c>
      <c r="AS3300" s="67">
        <v>2788344683</v>
      </c>
      <c r="AT3300" s="67">
        <v>669202724</v>
      </c>
      <c r="AU3300" s="67">
        <v>886000000</v>
      </c>
      <c r="AV3300" s="67">
        <v>2102000000</v>
      </c>
      <c r="AW3300" s="67">
        <v>48474417973</v>
      </c>
      <c r="AX3300" s="67">
        <v>36992903084</v>
      </c>
      <c r="AY3300" s="67">
        <v>18136649752</v>
      </c>
      <c r="AZ3300" s="67">
        <v>18856253332</v>
      </c>
      <c r="BA3300" s="67">
        <v>9447490013</v>
      </c>
      <c r="BB3300" s="67">
        <v>55606418</v>
      </c>
      <c r="BC3300" s="67">
        <v>30141149</v>
      </c>
      <c r="BD3300" s="67">
        <v>628315947</v>
      </c>
      <c r="BE3300" s="67">
        <v>946559808</v>
      </c>
      <c r="BF3300" s="67">
        <v>253304116</v>
      </c>
      <c r="BG3300" s="67">
        <v>120097438</v>
      </c>
      <c r="BH3300" s="67">
        <v>1699662031</v>
      </c>
      <c r="BI3300" s="67"/>
      <c r="BJ3300" s="67"/>
      <c r="BK3300" s="67">
        <v>0</v>
      </c>
      <c r="BL3300" s="67">
        <v>1699662031</v>
      </c>
      <c r="BM3300" s="67">
        <v>1549921</v>
      </c>
      <c r="BN3300" s="67"/>
      <c r="BO3300" s="67">
        <v>24045694</v>
      </c>
      <c r="BP3300" s="67">
        <v>1674066416</v>
      </c>
      <c r="BQ3300" s="67"/>
      <c r="BR3300" s="67"/>
      <c r="BS3300" s="67"/>
      <c r="BT3300" s="67"/>
      <c r="BU3300" s="67"/>
      <c r="BV3300" s="67"/>
      <c r="BW3300" s="67"/>
      <c r="BX3300" s="67"/>
      <c r="BY3300" s="67"/>
      <c r="BZ3300" s="67">
        <v>31892848009</v>
      </c>
      <c r="CA3300" s="67">
        <v>14203538004</v>
      </c>
      <c r="CB3300" s="67">
        <v>17689310005</v>
      </c>
      <c r="CC3300" s="67">
        <v>84308475420</v>
      </c>
      <c r="CD3300" s="67">
        <v>85520000000</v>
      </c>
    </row>
    <row r="3301" spans="1:82">
      <c r="A3301" t="s">
        <v>3676</v>
      </c>
      <c r="B3301" t="s">
        <v>3677</v>
      </c>
      <c r="C3301" t="s">
        <v>69</v>
      </c>
      <c r="D3301" t="s">
        <v>68</v>
      </c>
      <c r="E3301" t="s">
        <v>153</v>
      </c>
      <c r="F3301" s="67">
        <v>2017</v>
      </c>
      <c r="G3301" t="s">
        <v>3700</v>
      </c>
      <c r="H3301" s="67">
        <v>7677565</v>
      </c>
      <c r="I3301" s="67">
        <v>4123915998</v>
      </c>
      <c r="J3301" s="67">
        <v>1469297360</v>
      </c>
      <c r="K3301" s="67">
        <v>3074468094</v>
      </c>
      <c r="L3301" s="67">
        <v>29792791823</v>
      </c>
      <c r="M3301" s="67">
        <v>18778444334</v>
      </c>
      <c r="N3301" s="67">
        <v>6191860896</v>
      </c>
      <c r="O3301" s="67">
        <v>79935469</v>
      </c>
      <c r="P3301" s="67">
        <v>2496143129</v>
      </c>
      <c r="Q3301" s="67">
        <v>658276547</v>
      </c>
      <c r="R3301" s="67">
        <v>1014396176</v>
      </c>
      <c r="S3301" s="67">
        <v>409066138</v>
      </c>
      <c r="T3301" s="67">
        <v>202412634</v>
      </c>
      <c r="U3301" s="67">
        <v>636269101</v>
      </c>
      <c r="V3301" s="67">
        <v>0</v>
      </c>
      <c r="W3301" s="67">
        <v>0</v>
      </c>
      <c r="X3301" s="67">
        <v>0</v>
      </c>
      <c r="Y3301" s="67">
        <v>639000000</v>
      </c>
      <c r="Z3301" s="67">
        <v>409204530</v>
      </c>
      <c r="AA3301" s="67">
        <v>0</v>
      </c>
      <c r="AB3301" s="67">
        <v>56982535</v>
      </c>
      <c r="AC3301" s="67">
        <v>172806006</v>
      </c>
      <c r="AD3301" s="67">
        <v>0</v>
      </c>
      <c r="AE3301" s="67">
        <v>0</v>
      </c>
      <c r="AF3301" s="67">
        <v>0</v>
      </c>
      <c r="AG3301" s="67">
        <v>0</v>
      </c>
      <c r="AH3301" s="67">
        <v>0</v>
      </c>
      <c r="AI3301" s="67">
        <v>0</v>
      </c>
      <c r="AJ3301" s="67">
        <v>0</v>
      </c>
      <c r="AK3301" s="67">
        <v>0</v>
      </c>
      <c r="AL3301" s="67">
        <v>0</v>
      </c>
      <c r="AM3301" s="67">
        <v>30241381611</v>
      </c>
      <c r="AN3301" s="67">
        <v>13706831941</v>
      </c>
      <c r="AO3301" s="67">
        <v>16538552566</v>
      </c>
      <c r="AP3301" s="67">
        <v>63200681648</v>
      </c>
      <c r="AQ3301" s="67">
        <v>64931209650</v>
      </c>
      <c r="AR3301" s="67">
        <v>3870718392</v>
      </c>
      <c r="AS3301" s="67">
        <v>3121547090</v>
      </c>
      <c r="AT3301" s="67">
        <v>749171302</v>
      </c>
      <c r="AU3301" s="67">
        <v>1103000000</v>
      </c>
      <c r="AV3301" s="67">
        <v>2308000000</v>
      </c>
      <c r="AW3301" s="67">
        <v>37381297504</v>
      </c>
      <c r="AX3301" s="67">
        <v>26356882158</v>
      </c>
      <c r="AY3301" s="67">
        <v>12829434284</v>
      </c>
      <c r="AZ3301" s="67">
        <v>13527447875</v>
      </c>
      <c r="BA3301" s="67">
        <v>8951627954</v>
      </c>
      <c r="BB3301" s="67">
        <v>60408446</v>
      </c>
      <c r="BC3301" s="67">
        <v>28670849</v>
      </c>
      <c r="BD3301" s="67">
        <v>634125731</v>
      </c>
      <c r="BE3301" s="67">
        <v>911449572</v>
      </c>
      <c r="BF3301" s="67">
        <v>299455641</v>
      </c>
      <c r="BG3301" s="67">
        <v>138677153</v>
      </c>
      <c r="BH3301" s="67">
        <v>4260595359</v>
      </c>
      <c r="BI3301" s="67"/>
      <c r="BJ3301" s="67"/>
      <c r="BK3301" s="67">
        <v>0</v>
      </c>
      <c r="BL3301" s="67">
        <v>4260595359</v>
      </c>
      <c r="BM3301" s="67">
        <v>236615633</v>
      </c>
      <c r="BN3301" s="67"/>
      <c r="BO3301" s="67">
        <v>19965612</v>
      </c>
      <c r="BP3301" s="67">
        <v>4004014114</v>
      </c>
      <c r="BQ3301" s="67"/>
      <c r="BR3301" s="67"/>
      <c r="BS3301" s="67"/>
      <c r="BT3301" s="67"/>
      <c r="BU3301" s="67"/>
      <c r="BV3301" s="67"/>
      <c r="BW3301" s="67"/>
      <c r="BX3301" s="67"/>
      <c r="BY3301" s="67"/>
      <c r="BZ3301" s="67">
        <v>31314704714</v>
      </c>
      <c r="CA3301" s="67">
        <v>13954436914</v>
      </c>
      <c r="CB3301" s="67">
        <v>17360267800</v>
      </c>
      <c r="CC3301" s="67">
        <v>75622315969</v>
      </c>
      <c r="CD3301" s="67">
        <v>76830000000</v>
      </c>
    </row>
    <row r="3302" spans="1:82">
      <c r="A3302" t="s">
        <v>3676</v>
      </c>
      <c r="B3302" t="s">
        <v>3677</v>
      </c>
      <c r="C3302" t="s">
        <v>69</v>
      </c>
      <c r="D3302" t="s">
        <v>68</v>
      </c>
      <c r="E3302" t="s">
        <v>153</v>
      </c>
      <c r="F3302" s="67">
        <v>2018</v>
      </c>
      <c r="G3302" t="s">
        <v>3701</v>
      </c>
      <c r="H3302" s="67">
        <v>7861281</v>
      </c>
      <c r="I3302" s="67">
        <v>4140904985</v>
      </c>
      <c r="J3302" s="67">
        <v>1199691948</v>
      </c>
      <c r="K3302" s="67">
        <v>3026208588</v>
      </c>
      <c r="L3302" s="67">
        <v>29729979450</v>
      </c>
      <c r="M3302" s="67">
        <v>18778444334</v>
      </c>
      <c r="N3302" s="67">
        <v>6144766786</v>
      </c>
      <c r="O3302" s="67">
        <v>79221659</v>
      </c>
      <c r="P3302" s="67">
        <v>2477157942</v>
      </c>
      <c r="Q3302" s="67">
        <v>653269822</v>
      </c>
      <c r="R3302" s="67">
        <v>1006680872</v>
      </c>
      <c r="S3302" s="67">
        <v>402271981</v>
      </c>
      <c r="T3302" s="67">
        <v>202019600</v>
      </c>
      <c r="U3302" s="67">
        <v>624644084</v>
      </c>
      <c r="V3302" s="67">
        <v>0</v>
      </c>
      <c r="W3302" s="67">
        <v>0</v>
      </c>
      <c r="X3302" s="67">
        <v>0</v>
      </c>
      <c r="Y3302" s="67">
        <v>629100000</v>
      </c>
      <c r="Z3302" s="67">
        <v>405381823</v>
      </c>
      <c r="AA3302" s="67">
        <v>0</v>
      </c>
      <c r="AB3302" s="67">
        <v>54362032</v>
      </c>
      <c r="AC3302" s="67">
        <v>169327154</v>
      </c>
      <c r="AD3302" s="67">
        <v>0</v>
      </c>
      <c r="AE3302" s="67">
        <v>0</v>
      </c>
      <c r="AF3302" s="67">
        <v>0</v>
      </c>
      <c r="AG3302" s="67">
        <v>0</v>
      </c>
      <c r="AH3302" s="67">
        <v>0</v>
      </c>
      <c r="AI3302" s="67">
        <v>0</v>
      </c>
      <c r="AJ3302" s="67">
        <v>0</v>
      </c>
      <c r="AK3302" s="67">
        <v>0</v>
      </c>
      <c r="AL3302" s="67">
        <v>0</v>
      </c>
      <c r="AM3302" s="67">
        <v>31203754362</v>
      </c>
      <c r="AN3302" s="67">
        <v>14007299590</v>
      </c>
      <c r="AO3302" s="67">
        <v>17197472299</v>
      </c>
      <c r="AP3302" s="67">
        <v>63866757281</v>
      </c>
      <c r="AQ3302" s="67">
        <v>65723620642</v>
      </c>
      <c r="AR3302" s="67">
        <v>4650229381</v>
      </c>
      <c r="AS3302" s="67">
        <v>3750184984</v>
      </c>
      <c r="AT3302" s="67">
        <v>900044396</v>
      </c>
      <c r="AU3302" s="67">
        <v>1045000000</v>
      </c>
      <c r="AV3302" s="67">
        <v>2636000000</v>
      </c>
      <c r="AW3302" s="67">
        <v>34081424312</v>
      </c>
      <c r="AX3302" s="67">
        <v>25836396218</v>
      </c>
      <c r="AY3302" s="67">
        <v>12594372912</v>
      </c>
      <c r="AZ3302" s="67">
        <v>13242023306</v>
      </c>
      <c r="BA3302" s="67">
        <v>5987207946</v>
      </c>
      <c r="BB3302" s="67">
        <v>73463256</v>
      </c>
      <c r="BC3302" s="67">
        <v>28670849</v>
      </c>
      <c r="BD3302" s="67">
        <v>642593572</v>
      </c>
      <c r="BE3302" s="67">
        <v>1001057240</v>
      </c>
      <c r="BF3302" s="67">
        <v>347466733</v>
      </c>
      <c r="BG3302" s="67">
        <v>164568499</v>
      </c>
      <c r="BH3302" s="67">
        <v>702838302</v>
      </c>
      <c r="BI3302" s="67"/>
      <c r="BJ3302" s="67"/>
      <c r="BK3302" s="67">
        <v>0</v>
      </c>
      <c r="BL3302" s="67">
        <v>702838302</v>
      </c>
      <c r="BM3302" s="67">
        <v>236932891</v>
      </c>
      <c r="BN3302" s="67"/>
      <c r="BO3302" s="67">
        <v>9983801</v>
      </c>
      <c r="BP3302" s="67">
        <v>455921610</v>
      </c>
      <c r="BQ3302" s="67"/>
      <c r="BR3302" s="67"/>
      <c r="BS3302" s="67"/>
      <c r="BT3302" s="67"/>
      <c r="BU3302" s="67"/>
      <c r="BV3302" s="67"/>
      <c r="BW3302" s="67"/>
      <c r="BX3302" s="67"/>
      <c r="BY3302" s="67"/>
      <c r="BZ3302" s="67">
        <v>34293393893</v>
      </c>
      <c r="CA3302" s="67">
        <v>15259686663</v>
      </c>
      <c r="CB3302" s="67">
        <v>19033707230</v>
      </c>
      <c r="CC3302" s="67">
        <v>72136885887</v>
      </c>
      <c r="CD3302" s="67">
        <v>73730000000</v>
      </c>
    </row>
    <row r="3303" spans="1:82">
      <c r="A3303" t="s">
        <v>3676</v>
      </c>
      <c r="B3303" t="s">
        <v>3677</v>
      </c>
      <c r="C3303" t="s">
        <v>69</v>
      </c>
      <c r="D3303" t="s">
        <v>68</v>
      </c>
      <c r="E3303" t="s">
        <v>153</v>
      </c>
      <c r="F3303" s="67">
        <v>2019</v>
      </c>
      <c r="G3303" t="s">
        <v>3702</v>
      </c>
      <c r="H3303" s="67">
        <v>8046828</v>
      </c>
      <c r="I3303" s="67">
        <v>4174196928</v>
      </c>
      <c r="J3303" s="67">
        <v>1071000000</v>
      </c>
      <c r="K3303" s="67">
        <v>3119000000</v>
      </c>
      <c r="L3303" s="67">
        <v>29663798993</v>
      </c>
      <c r="M3303" s="67">
        <v>18778444334</v>
      </c>
      <c r="N3303" s="67">
        <v>6097672677</v>
      </c>
      <c r="O3303" s="67">
        <v>78508299</v>
      </c>
      <c r="P3303" s="67">
        <v>2458172755</v>
      </c>
      <c r="Q3303" s="67">
        <v>648263096</v>
      </c>
      <c r="R3303" s="67">
        <v>998965569</v>
      </c>
      <c r="S3303" s="67">
        <v>395477825</v>
      </c>
      <c r="T3303" s="67">
        <v>208294437</v>
      </c>
      <c r="U3303" s="67">
        <v>616118751</v>
      </c>
      <c r="V3303" s="67">
        <v>0</v>
      </c>
      <c r="W3303" s="67">
        <v>0</v>
      </c>
      <c r="X3303" s="67">
        <v>0</v>
      </c>
      <c r="Y3303" s="67">
        <v>616100000</v>
      </c>
      <c r="Z3303" s="67">
        <v>401237433</v>
      </c>
      <c r="AA3303" s="67">
        <v>0</v>
      </c>
      <c r="AB3303" s="67">
        <v>46013860</v>
      </c>
      <c r="AC3303" s="67">
        <v>168867457</v>
      </c>
      <c r="AD3303" s="67">
        <v>0</v>
      </c>
      <c r="AE3303" s="67">
        <v>0</v>
      </c>
      <c r="AF3303" s="67">
        <v>0</v>
      </c>
      <c r="AG3303" s="67">
        <v>0</v>
      </c>
      <c r="AH3303" s="67">
        <v>0</v>
      </c>
      <c r="AI3303" s="67">
        <v>0</v>
      </c>
      <c r="AJ3303" s="67">
        <v>0</v>
      </c>
      <c r="AK3303" s="67">
        <v>0</v>
      </c>
      <c r="AL3303" s="67">
        <v>0</v>
      </c>
      <c r="AM3303" s="67">
        <v>32180081365</v>
      </c>
      <c r="AN3303" s="67">
        <v>14312346312</v>
      </c>
      <c r="AO3303" s="67">
        <v>17867735053</v>
      </c>
      <c r="AP3303" s="67">
        <v>64586196036</v>
      </c>
      <c r="AQ3303" s="67">
        <v>66634196036</v>
      </c>
      <c r="AR3303" s="67">
        <v>4174196928</v>
      </c>
      <c r="AS3303" s="67">
        <v>3366287845</v>
      </c>
      <c r="AT3303" s="67">
        <v>807909083</v>
      </c>
      <c r="AU3303" s="67">
        <v>1071000000</v>
      </c>
      <c r="AV3303" s="67">
        <v>3119000000</v>
      </c>
      <c r="AW3303" s="67">
        <v>29663798993</v>
      </c>
      <c r="AX3303" s="67">
        <v>18778444334</v>
      </c>
      <c r="AY3303" s="67">
        <v>9104785768</v>
      </c>
      <c r="AZ3303" s="67">
        <v>9673658566</v>
      </c>
      <c r="BA3303" s="67">
        <v>6097672677</v>
      </c>
      <c r="BB3303" s="67">
        <v>78508299</v>
      </c>
      <c r="BC3303" s="67">
        <v>2458172755</v>
      </c>
      <c r="BD3303" s="67">
        <v>648263096</v>
      </c>
      <c r="BE3303" s="67">
        <v>998965569</v>
      </c>
      <c r="BF3303" s="67">
        <v>395477825</v>
      </c>
      <c r="BG3303" s="67">
        <v>208294437</v>
      </c>
      <c r="BH3303" s="67">
        <v>616118751</v>
      </c>
      <c r="BI3303" s="67"/>
      <c r="BJ3303" s="67"/>
      <c r="BK3303" s="67">
        <v>0</v>
      </c>
      <c r="BL3303" s="67">
        <v>616118751</v>
      </c>
      <c r="BM3303" s="67">
        <v>401237433</v>
      </c>
      <c r="BN3303" s="67"/>
      <c r="BO3303" s="67">
        <v>46013860</v>
      </c>
      <c r="BP3303" s="67">
        <v>168867457</v>
      </c>
      <c r="BQ3303" s="67"/>
      <c r="BR3303" s="67"/>
      <c r="BS3303" s="67"/>
      <c r="BT3303" s="67"/>
      <c r="BU3303" s="67"/>
      <c r="BV3303" s="67"/>
      <c r="BW3303" s="67"/>
      <c r="BX3303" s="67"/>
      <c r="BY3303" s="67"/>
      <c r="BZ3303" s="67">
        <v>32180081365</v>
      </c>
      <c r="CA3303" s="67">
        <v>14312346312</v>
      </c>
      <c r="CB3303" s="67">
        <v>17867735053</v>
      </c>
      <c r="CC3303" s="67">
        <v>64586196036</v>
      </c>
      <c r="CD3303" s="67">
        <v>66630000000</v>
      </c>
    </row>
    <row r="3304" spans="1:82">
      <c r="A3304" t="s">
        <v>3676</v>
      </c>
      <c r="B3304" t="s">
        <v>3677</v>
      </c>
      <c r="C3304" t="s">
        <v>69</v>
      </c>
      <c r="D3304" t="s">
        <v>68</v>
      </c>
      <c r="E3304" t="s">
        <v>153</v>
      </c>
      <c r="F3304" s="67">
        <v>2020</v>
      </c>
      <c r="G3304" t="s">
        <v>3703</v>
      </c>
      <c r="H3304" s="67">
        <v>8233970</v>
      </c>
      <c r="I3304" s="67">
        <v>4213609053</v>
      </c>
      <c r="J3304" s="67">
        <v>1143265360</v>
      </c>
      <c r="K3304" s="67">
        <v>3073682582</v>
      </c>
      <c r="L3304" s="67">
        <v>29580514486</v>
      </c>
      <c r="M3304" s="67">
        <v>18778444334</v>
      </c>
      <c r="N3304" s="67">
        <v>6050578568</v>
      </c>
      <c r="O3304" s="67">
        <v>77794489</v>
      </c>
      <c r="P3304" s="67">
        <v>2439187568</v>
      </c>
      <c r="Q3304" s="67">
        <v>643256371</v>
      </c>
      <c r="R3304" s="67">
        <v>991250266</v>
      </c>
      <c r="S3304" s="67">
        <v>388683669</v>
      </c>
      <c r="T3304" s="67">
        <v>207988236</v>
      </c>
      <c r="U3304" s="67">
        <v>612932043</v>
      </c>
      <c r="V3304" s="67">
        <v>0</v>
      </c>
      <c r="W3304" s="67">
        <v>0</v>
      </c>
      <c r="X3304" s="67">
        <v>0</v>
      </c>
      <c r="Y3304" s="67">
        <v>610400000</v>
      </c>
      <c r="Z3304" s="67">
        <v>397041649</v>
      </c>
      <c r="AA3304" s="67">
        <v>0</v>
      </c>
      <c r="AB3304" s="67">
        <v>44591302</v>
      </c>
      <c r="AC3304" s="67">
        <v>168782292</v>
      </c>
      <c r="AD3304" s="67">
        <v>0</v>
      </c>
      <c r="AE3304" s="67">
        <v>0</v>
      </c>
      <c r="AF3304" s="67">
        <v>0</v>
      </c>
      <c r="AG3304" s="67">
        <v>0</v>
      </c>
      <c r="AH3304" s="67">
        <v>0</v>
      </c>
      <c r="AI3304" s="67">
        <v>0</v>
      </c>
      <c r="AJ3304" s="67">
        <v>0</v>
      </c>
      <c r="AK3304" s="67">
        <v>0</v>
      </c>
      <c r="AL3304" s="67">
        <v>0</v>
      </c>
      <c r="AM3304" s="67">
        <v>33167397379</v>
      </c>
      <c r="AN3304" s="67">
        <v>14620650370</v>
      </c>
      <c r="AO3304" s="67">
        <v>18547746034</v>
      </c>
      <c r="AP3304" s="67">
        <v>65543561919</v>
      </c>
      <c r="AQ3304" s="67">
        <v>67460148929</v>
      </c>
      <c r="AR3304" s="67">
        <v>4304444627</v>
      </c>
      <c r="AS3304" s="67">
        <v>3471326312</v>
      </c>
      <c r="AT3304" s="67">
        <v>833118315</v>
      </c>
      <c r="AU3304" s="67">
        <v>1297000000</v>
      </c>
      <c r="AV3304" s="67">
        <v>3487000000</v>
      </c>
      <c r="AW3304" s="67">
        <v>33438234102</v>
      </c>
      <c r="AX3304" s="67">
        <v>22227029686</v>
      </c>
      <c r="AY3304" s="67">
        <v>10827377428</v>
      </c>
      <c r="AZ3304" s="67">
        <v>11399652258</v>
      </c>
      <c r="BA3304" s="67">
        <v>6236618065</v>
      </c>
      <c r="BB3304" s="67">
        <v>88821506</v>
      </c>
      <c r="BC3304" s="67">
        <v>2583182943</v>
      </c>
      <c r="BD3304" s="67">
        <v>653808959</v>
      </c>
      <c r="BE3304" s="67">
        <v>995615140</v>
      </c>
      <c r="BF3304" s="67">
        <v>443488917</v>
      </c>
      <c r="BG3304" s="67">
        <v>209668886</v>
      </c>
      <c r="BH3304" s="67">
        <v>7369429838</v>
      </c>
      <c r="BI3304" s="67"/>
      <c r="BJ3304" s="67"/>
      <c r="BK3304" s="67">
        <v>0</v>
      </c>
      <c r="BL3304" s="67">
        <v>7369429838</v>
      </c>
      <c r="BM3304" s="67">
        <v>165733491</v>
      </c>
      <c r="BN3304" s="67"/>
      <c r="BO3304" s="67">
        <v>74477878</v>
      </c>
      <c r="BP3304" s="67">
        <v>7129218469</v>
      </c>
      <c r="BQ3304" s="67"/>
      <c r="BR3304" s="67"/>
      <c r="BS3304" s="67"/>
      <c r="BT3304" s="67"/>
      <c r="BU3304" s="67"/>
      <c r="BV3304" s="67"/>
      <c r="BW3304" s="67"/>
      <c r="BX3304" s="67"/>
      <c r="BY3304" s="67"/>
      <c r="BZ3304" s="67">
        <v>31233749370</v>
      </c>
      <c r="CA3304" s="67">
        <v>13885126730</v>
      </c>
      <c r="CB3304" s="67">
        <v>17348622640</v>
      </c>
      <c r="CC3304" s="67">
        <v>74155857937</v>
      </c>
      <c r="CD3304" s="67">
        <v>76350000000</v>
      </c>
    </row>
    <row r="3305" spans="1:82">
      <c r="A3305" t="s">
        <v>3704</v>
      </c>
      <c r="B3305" t="s">
        <v>3705</v>
      </c>
      <c r="C3305" t="s">
        <v>70</v>
      </c>
      <c r="D3305" t="s">
        <v>64</v>
      </c>
      <c r="E3305" t="s">
        <v>153</v>
      </c>
      <c r="F3305" s="67">
        <v>1995</v>
      </c>
      <c r="G3305" t="s">
        <v>3706</v>
      </c>
      <c r="H3305" s="67">
        <v>5748195</v>
      </c>
      <c r="I3305" s="67">
        <v>7335226940</v>
      </c>
      <c r="J3305" s="67">
        <v>2598704768</v>
      </c>
      <c r="K3305" s="67">
        <v>5536616830</v>
      </c>
      <c r="L3305" s="67">
        <v>21863700530</v>
      </c>
      <c r="M3305" s="67">
        <v>14298184238</v>
      </c>
      <c r="N3305" s="67">
        <v>2868561667</v>
      </c>
      <c r="O3305" s="67">
        <v>52569210</v>
      </c>
      <c r="P3305" s="67">
        <v>1447830274</v>
      </c>
      <c r="Q3305" s="67">
        <v>325184248</v>
      </c>
      <c r="R3305" s="67">
        <v>1088807355</v>
      </c>
      <c r="S3305" s="67">
        <v>182384554</v>
      </c>
      <c r="T3305" s="67">
        <v>1144364117</v>
      </c>
      <c r="U3305" s="67">
        <v>0</v>
      </c>
      <c r="V3305" s="67">
        <v>0</v>
      </c>
      <c r="W3305" s="67">
        <v>0</v>
      </c>
      <c r="X3305" s="67">
        <v>0</v>
      </c>
      <c r="Y3305" s="67">
        <v>0</v>
      </c>
      <c r="Z3305" s="67">
        <v>0</v>
      </c>
      <c r="AA3305" s="67">
        <v>0</v>
      </c>
      <c r="AB3305" s="67">
        <v>0</v>
      </c>
      <c r="AC3305" s="67">
        <v>0</v>
      </c>
      <c r="AD3305" s="67">
        <v>0</v>
      </c>
      <c r="AE3305" s="67">
        <v>0</v>
      </c>
      <c r="AF3305" s="67">
        <v>0</v>
      </c>
      <c r="AG3305" s="67">
        <v>0</v>
      </c>
      <c r="AH3305" s="67">
        <v>0</v>
      </c>
      <c r="AI3305" s="67">
        <v>0</v>
      </c>
      <c r="AJ3305" s="67">
        <v>0</v>
      </c>
      <c r="AK3305" s="67">
        <v>0</v>
      </c>
      <c r="AL3305" s="67">
        <v>0</v>
      </c>
      <c r="AM3305" s="67">
        <v>80035083187</v>
      </c>
      <c r="AN3305" s="67">
        <v>33188653989</v>
      </c>
      <c r="AO3305" s="67">
        <v>46984194123</v>
      </c>
      <c r="AP3305" s="67">
        <v>95054874416</v>
      </c>
      <c r="AQ3305" s="67">
        <v>99265328426</v>
      </c>
      <c r="AR3305" s="67">
        <v>42380129829</v>
      </c>
      <c r="AS3305" s="67">
        <v>34177524055</v>
      </c>
      <c r="AT3305" s="67">
        <v>8202605773</v>
      </c>
      <c r="AU3305" s="67">
        <v>1379000000</v>
      </c>
      <c r="AV3305" s="67">
        <v>2938000000</v>
      </c>
      <c r="AW3305" s="67">
        <v>11218652003</v>
      </c>
      <c r="AX3305" s="67">
        <v>8696358845</v>
      </c>
      <c r="AY3305" s="67">
        <v>3929419003</v>
      </c>
      <c r="AZ3305" s="67">
        <v>4766939842</v>
      </c>
      <c r="BA3305" s="67">
        <v>1253543285</v>
      </c>
      <c r="BB3305" s="67">
        <v>17739318</v>
      </c>
      <c r="BC3305" s="67">
        <v>111742795</v>
      </c>
      <c r="BD3305" s="67">
        <v>212952735</v>
      </c>
      <c r="BE3305" s="67">
        <v>845129188</v>
      </c>
      <c r="BF3305" s="67">
        <v>0</v>
      </c>
      <c r="BG3305" s="67">
        <v>81185835</v>
      </c>
      <c r="BH3305" s="67">
        <v>0</v>
      </c>
      <c r="BI3305" s="67"/>
      <c r="BJ3305" s="67"/>
      <c r="BK3305" s="67">
        <v>0</v>
      </c>
      <c r="BL3305" s="67"/>
      <c r="BM3305" s="67"/>
      <c r="BN3305" s="67"/>
      <c r="BO3305" s="67"/>
      <c r="BP3305" s="67"/>
      <c r="BQ3305" s="67"/>
      <c r="BR3305" s="67"/>
      <c r="BS3305" s="67"/>
      <c r="BT3305" s="67"/>
      <c r="BU3305" s="67"/>
      <c r="BV3305" s="67"/>
      <c r="BW3305" s="67"/>
      <c r="BX3305" s="67"/>
      <c r="BY3305" s="67"/>
      <c r="BZ3305" s="67">
        <v>40376619473</v>
      </c>
      <c r="CA3305" s="67">
        <v>14981817129</v>
      </c>
      <c r="CB3305" s="67">
        <v>25394802344</v>
      </c>
      <c r="CC3305" s="67">
        <v>92416401304</v>
      </c>
      <c r="CD3305" s="67">
        <v>93980000000</v>
      </c>
    </row>
    <row r="3306" spans="1:82">
      <c r="A3306" t="s">
        <v>3704</v>
      </c>
      <c r="B3306" t="s">
        <v>3705</v>
      </c>
      <c r="C3306" t="s">
        <v>70</v>
      </c>
      <c r="D3306" t="s">
        <v>64</v>
      </c>
      <c r="E3306" t="s">
        <v>153</v>
      </c>
      <c r="F3306" s="67">
        <v>1996</v>
      </c>
      <c r="G3306" t="s">
        <v>3707</v>
      </c>
      <c r="H3306" s="67">
        <v>5797140</v>
      </c>
      <c r="I3306" s="67">
        <v>7765423620</v>
      </c>
      <c r="J3306" s="67">
        <v>2761787161</v>
      </c>
      <c r="K3306" s="67">
        <v>7504371328</v>
      </c>
      <c r="L3306" s="67">
        <v>22153823828</v>
      </c>
      <c r="M3306" s="67">
        <v>14426861868</v>
      </c>
      <c r="N3306" s="67">
        <v>2850025052</v>
      </c>
      <c r="O3306" s="67">
        <v>52623136</v>
      </c>
      <c r="P3306" s="67">
        <v>1438474411</v>
      </c>
      <c r="Q3306" s="67">
        <v>323082911</v>
      </c>
      <c r="R3306" s="67">
        <v>1081771494</v>
      </c>
      <c r="S3306" s="67">
        <v>186208797</v>
      </c>
      <c r="T3306" s="67">
        <v>1464879423</v>
      </c>
      <c r="U3306" s="67">
        <v>0</v>
      </c>
      <c r="V3306" s="67">
        <v>0</v>
      </c>
      <c r="W3306" s="67">
        <v>0</v>
      </c>
      <c r="X3306" s="67">
        <v>0</v>
      </c>
      <c r="Y3306" s="67">
        <v>0</v>
      </c>
      <c r="Z3306" s="67">
        <v>0</v>
      </c>
      <c r="AA3306" s="67">
        <v>0</v>
      </c>
      <c r="AB3306" s="67">
        <v>0</v>
      </c>
      <c r="AC3306" s="67">
        <v>0</v>
      </c>
      <c r="AD3306" s="67">
        <v>0</v>
      </c>
      <c r="AE3306" s="67">
        <v>0</v>
      </c>
      <c r="AF3306" s="67">
        <v>0</v>
      </c>
      <c r="AG3306" s="67">
        <v>0</v>
      </c>
      <c r="AH3306" s="67">
        <v>0</v>
      </c>
      <c r="AI3306" s="67">
        <v>0</v>
      </c>
      <c r="AJ3306" s="67">
        <v>0</v>
      </c>
      <c r="AK3306" s="67">
        <v>0</v>
      </c>
      <c r="AL3306" s="67">
        <v>0</v>
      </c>
      <c r="AM3306" s="67">
        <v>80631325792</v>
      </c>
      <c r="AN3306" s="67">
        <v>33120787402</v>
      </c>
      <c r="AO3306" s="67">
        <v>47583263113</v>
      </c>
      <c r="AP3306" s="67">
        <v>96210227401</v>
      </c>
      <c r="AQ3306" s="67">
        <v>102253132436</v>
      </c>
      <c r="AR3306" s="67">
        <v>43828424539</v>
      </c>
      <c r="AS3306" s="67">
        <v>35345503660</v>
      </c>
      <c r="AT3306" s="67">
        <v>8482920878</v>
      </c>
      <c r="AU3306" s="67">
        <v>1609000000</v>
      </c>
      <c r="AV3306" s="67">
        <v>4372000000</v>
      </c>
      <c r="AW3306" s="67">
        <v>12087941626</v>
      </c>
      <c r="AX3306" s="67">
        <v>9307472553</v>
      </c>
      <c r="AY3306" s="67">
        <v>4166003212</v>
      </c>
      <c r="AZ3306" s="67">
        <v>5141469341</v>
      </c>
      <c r="BA3306" s="67">
        <v>921657209</v>
      </c>
      <c r="BB3306" s="67">
        <v>19609833</v>
      </c>
      <c r="BC3306" s="67">
        <v>113948245</v>
      </c>
      <c r="BD3306" s="67">
        <v>216647166</v>
      </c>
      <c r="BE3306" s="67">
        <v>859284441</v>
      </c>
      <c r="BF3306" s="67">
        <v>0</v>
      </c>
      <c r="BG3306" s="67">
        <v>649322180</v>
      </c>
      <c r="BH3306" s="67">
        <v>0</v>
      </c>
      <c r="BI3306" s="67"/>
      <c r="BJ3306" s="67"/>
      <c r="BK3306" s="67">
        <v>0</v>
      </c>
      <c r="BL3306" s="67"/>
      <c r="BM3306" s="67"/>
      <c r="BN3306" s="67"/>
      <c r="BO3306" s="67"/>
      <c r="BP3306" s="67"/>
      <c r="BQ3306" s="67"/>
      <c r="BR3306" s="67"/>
      <c r="BS3306" s="67"/>
      <c r="BT3306" s="67"/>
      <c r="BU3306" s="67"/>
      <c r="BV3306" s="67"/>
      <c r="BW3306" s="67"/>
      <c r="BX3306" s="67"/>
      <c r="BY3306" s="67"/>
      <c r="BZ3306" s="67">
        <v>44482017850</v>
      </c>
      <c r="CA3306" s="67">
        <v>15217447165</v>
      </c>
      <c r="CB3306" s="67">
        <v>29264570685</v>
      </c>
      <c r="CC3306" s="67">
        <v>97635384015</v>
      </c>
      <c r="CD3306" s="67">
        <v>100400000000</v>
      </c>
    </row>
    <row r="3307" spans="1:82">
      <c r="A3307" t="s">
        <v>3704</v>
      </c>
      <c r="B3307" t="s">
        <v>3705</v>
      </c>
      <c r="C3307" t="s">
        <v>70</v>
      </c>
      <c r="D3307" t="s">
        <v>64</v>
      </c>
      <c r="E3307" t="s">
        <v>153</v>
      </c>
      <c r="F3307" s="67">
        <v>1997</v>
      </c>
      <c r="G3307" t="s">
        <v>3708</v>
      </c>
      <c r="H3307" s="67">
        <v>5842638</v>
      </c>
      <c r="I3307" s="67">
        <v>8251966012</v>
      </c>
      <c r="J3307" s="67">
        <v>3283761894</v>
      </c>
      <c r="K3307" s="67">
        <v>8252936345</v>
      </c>
      <c r="L3307" s="67">
        <v>21884825051</v>
      </c>
      <c r="M3307" s="67">
        <v>14391730173</v>
      </c>
      <c r="N3307" s="67">
        <v>2831488438</v>
      </c>
      <c r="O3307" s="67">
        <v>52678060</v>
      </c>
      <c r="P3307" s="67">
        <v>1429118547</v>
      </c>
      <c r="Q3307" s="67">
        <v>320981574</v>
      </c>
      <c r="R3307" s="67">
        <v>1074735633</v>
      </c>
      <c r="S3307" s="67">
        <v>187917091</v>
      </c>
      <c r="T3307" s="67">
        <v>1111690226</v>
      </c>
      <c r="U3307" s="67">
        <v>0</v>
      </c>
      <c r="V3307" s="67">
        <v>0</v>
      </c>
      <c r="W3307" s="67">
        <v>0</v>
      </c>
      <c r="X3307" s="67">
        <v>0</v>
      </c>
      <c r="Y3307" s="67">
        <v>0</v>
      </c>
      <c r="Z3307" s="67">
        <v>0</v>
      </c>
      <c r="AA3307" s="67">
        <v>0</v>
      </c>
      <c r="AB3307" s="67">
        <v>0</v>
      </c>
      <c r="AC3307" s="67">
        <v>0</v>
      </c>
      <c r="AD3307" s="67">
        <v>0</v>
      </c>
      <c r="AE3307" s="67">
        <v>0</v>
      </c>
      <c r="AF3307" s="67">
        <v>0</v>
      </c>
      <c r="AG3307" s="67">
        <v>0</v>
      </c>
      <c r="AH3307" s="67">
        <v>0</v>
      </c>
      <c r="AI3307" s="67">
        <v>0</v>
      </c>
      <c r="AJ3307" s="67">
        <v>0</v>
      </c>
      <c r="AK3307" s="67">
        <v>0</v>
      </c>
      <c r="AL3307" s="67">
        <v>0</v>
      </c>
      <c r="AM3307" s="67">
        <v>82584467189</v>
      </c>
      <c r="AN3307" s="67">
        <v>34608642678</v>
      </c>
      <c r="AO3307" s="67">
        <v>48115670588</v>
      </c>
      <c r="AP3307" s="67">
        <v>99317634790</v>
      </c>
      <c r="AQ3307" s="67">
        <v>105758548179</v>
      </c>
      <c r="AR3307" s="67">
        <v>43261903450</v>
      </c>
      <c r="AS3307" s="67">
        <v>34888631814</v>
      </c>
      <c r="AT3307" s="67">
        <v>8373271635</v>
      </c>
      <c r="AU3307" s="67">
        <v>1999000000</v>
      </c>
      <c r="AV3307" s="67">
        <v>5024000000</v>
      </c>
      <c r="AW3307" s="67">
        <v>14741383125</v>
      </c>
      <c r="AX3307" s="67">
        <v>10745264292</v>
      </c>
      <c r="AY3307" s="67">
        <v>4739053769</v>
      </c>
      <c r="AZ3307" s="67">
        <v>6006210522</v>
      </c>
      <c r="BA3307" s="67">
        <v>1413814384</v>
      </c>
      <c r="BB3307" s="67">
        <v>21000155</v>
      </c>
      <c r="BC3307" s="67">
        <v>1313813936</v>
      </c>
      <c r="BD3307" s="67">
        <v>219102218</v>
      </c>
      <c r="BE3307" s="67">
        <v>860783621</v>
      </c>
      <c r="BF3307" s="67">
        <v>0</v>
      </c>
      <c r="BG3307" s="67">
        <v>167604518</v>
      </c>
      <c r="BH3307" s="67">
        <v>3850080</v>
      </c>
      <c r="BI3307" s="67"/>
      <c r="BJ3307" s="67"/>
      <c r="BK3307" s="67">
        <v>0</v>
      </c>
      <c r="BL3307" s="67">
        <v>3850080</v>
      </c>
      <c r="BM3307" s="67"/>
      <c r="BN3307" s="67"/>
      <c r="BO3307" s="67">
        <v>3850080</v>
      </c>
      <c r="BP3307" s="67"/>
      <c r="BQ3307" s="67"/>
      <c r="BR3307" s="67"/>
      <c r="BS3307" s="67"/>
      <c r="BT3307" s="67"/>
      <c r="BU3307" s="67"/>
      <c r="BV3307" s="67"/>
      <c r="BW3307" s="67"/>
      <c r="BX3307" s="67"/>
      <c r="BY3307" s="67"/>
      <c r="BZ3307" s="67">
        <v>60844439481</v>
      </c>
      <c r="CA3307" s="67">
        <v>26678821610</v>
      </c>
      <c r="CB3307" s="67">
        <v>34165617870</v>
      </c>
      <c r="CC3307" s="67">
        <v>115826576135</v>
      </c>
      <c r="CD3307" s="67">
        <v>118900000000</v>
      </c>
    </row>
    <row r="3308" spans="1:82">
      <c r="A3308" t="s">
        <v>3704</v>
      </c>
      <c r="B3308" t="s">
        <v>3705</v>
      </c>
      <c r="C3308" t="s">
        <v>70</v>
      </c>
      <c r="D3308" t="s">
        <v>64</v>
      </c>
      <c r="E3308" t="s">
        <v>153</v>
      </c>
      <c r="F3308" s="67">
        <v>1998</v>
      </c>
      <c r="G3308" t="s">
        <v>3709</v>
      </c>
      <c r="H3308" s="67">
        <v>5885083</v>
      </c>
      <c r="I3308" s="67">
        <v>8810145726</v>
      </c>
      <c r="J3308" s="67">
        <v>3673158836</v>
      </c>
      <c r="K3308" s="67">
        <v>9709121545</v>
      </c>
      <c r="L3308" s="67">
        <v>21923943846</v>
      </c>
      <c r="M3308" s="67">
        <v>14438503139</v>
      </c>
      <c r="N3308" s="67">
        <v>2812951824</v>
      </c>
      <c r="O3308" s="67">
        <v>52731985</v>
      </c>
      <c r="P3308" s="67">
        <v>1419762684</v>
      </c>
      <c r="Q3308" s="67">
        <v>318880237</v>
      </c>
      <c r="R3308" s="67">
        <v>1067699772</v>
      </c>
      <c r="S3308" s="67">
        <v>188463975</v>
      </c>
      <c r="T3308" s="67">
        <v>1218269345</v>
      </c>
      <c r="U3308" s="67">
        <v>0</v>
      </c>
      <c r="V3308" s="67">
        <v>0</v>
      </c>
      <c r="W3308" s="67">
        <v>0</v>
      </c>
      <c r="X3308" s="67">
        <v>0</v>
      </c>
      <c r="Y3308" s="67">
        <v>0</v>
      </c>
      <c r="Z3308" s="67">
        <v>0</v>
      </c>
      <c r="AA3308" s="67">
        <v>0</v>
      </c>
      <c r="AB3308" s="67">
        <v>0</v>
      </c>
      <c r="AC3308" s="67">
        <v>0</v>
      </c>
      <c r="AD3308" s="67">
        <v>0</v>
      </c>
      <c r="AE3308" s="67">
        <v>0</v>
      </c>
      <c r="AF3308" s="67">
        <v>0</v>
      </c>
      <c r="AG3308" s="67">
        <v>0</v>
      </c>
      <c r="AH3308" s="67">
        <v>0</v>
      </c>
      <c r="AI3308" s="67">
        <v>0</v>
      </c>
      <c r="AJ3308" s="67">
        <v>0</v>
      </c>
      <c r="AK3308" s="67">
        <v>0</v>
      </c>
      <c r="AL3308" s="67">
        <v>0</v>
      </c>
      <c r="AM3308" s="67">
        <v>89241668025</v>
      </c>
      <c r="AN3308" s="67">
        <v>38672342510</v>
      </c>
      <c r="AO3308" s="67">
        <v>50646464678</v>
      </c>
      <c r="AP3308" s="67">
        <v>105133448924</v>
      </c>
      <c r="AQ3308" s="67">
        <v>112684181413</v>
      </c>
      <c r="AR3308" s="67">
        <v>42394067984</v>
      </c>
      <c r="AS3308" s="67">
        <v>34188764504</v>
      </c>
      <c r="AT3308" s="67">
        <v>8205303481</v>
      </c>
      <c r="AU3308" s="67">
        <v>2293000000</v>
      </c>
      <c r="AV3308" s="67">
        <v>6061000000</v>
      </c>
      <c r="AW3308" s="67">
        <v>12289857509</v>
      </c>
      <c r="AX3308" s="67">
        <v>8408864130</v>
      </c>
      <c r="AY3308" s="67">
        <v>3577719493</v>
      </c>
      <c r="AZ3308" s="67">
        <v>4831144638</v>
      </c>
      <c r="BA3308" s="67">
        <v>1211768200</v>
      </c>
      <c r="BB3308" s="67">
        <v>22645973</v>
      </c>
      <c r="BC3308" s="67">
        <v>1340281856</v>
      </c>
      <c r="BD3308" s="67">
        <v>220107987</v>
      </c>
      <c r="BE3308" s="67">
        <v>873149709</v>
      </c>
      <c r="BF3308" s="67">
        <v>0</v>
      </c>
      <c r="BG3308" s="67">
        <v>213039655</v>
      </c>
      <c r="BH3308" s="67">
        <v>1282318</v>
      </c>
      <c r="BI3308" s="67"/>
      <c r="BJ3308" s="67"/>
      <c r="BK3308" s="67">
        <v>0</v>
      </c>
      <c r="BL3308" s="67">
        <v>1282318</v>
      </c>
      <c r="BM3308" s="67"/>
      <c r="BN3308" s="67"/>
      <c r="BO3308" s="67">
        <v>1282318</v>
      </c>
      <c r="BP3308" s="67"/>
      <c r="BQ3308" s="67"/>
      <c r="BR3308" s="67"/>
      <c r="BS3308" s="67"/>
      <c r="BT3308" s="67"/>
      <c r="BU3308" s="67"/>
      <c r="BV3308" s="67"/>
      <c r="BW3308" s="67"/>
      <c r="BX3308" s="67"/>
      <c r="BY3308" s="67"/>
      <c r="BZ3308" s="67">
        <v>64468139212</v>
      </c>
      <c r="CA3308" s="67">
        <v>28400917079</v>
      </c>
      <c r="CB3308" s="67">
        <v>36067222133</v>
      </c>
      <c r="CC3308" s="67">
        <v>115385347024</v>
      </c>
      <c r="CD3308" s="67">
        <v>119200000000</v>
      </c>
    </row>
    <row r="3309" spans="1:82">
      <c r="A3309" t="s">
        <v>3704</v>
      </c>
      <c r="B3309" t="s">
        <v>3705</v>
      </c>
      <c r="C3309" t="s">
        <v>70</v>
      </c>
      <c r="D3309" t="s">
        <v>64</v>
      </c>
      <c r="E3309" t="s">
        <v>153</v>
      </c>
      <c r="F3309" s="67">
        <v>1999</v>
      </c>
      <c r="G3309" t="s">
        <v>3710</v>
      </c>
      <c r="H3309" s="67">
        <v>5923852</v>
      </c>
      <c r="I3309" s="67">
        <v>9276834312</v>
      </c>
      <c r="J3309" s="67">
        <v>4271105647</v>
      </c>
      <c r="K3309" s="67">
        <v>10978972687</v>
      </c>
      <c r="L3309" s="67">
        <v>22989097041</v>
      </c>
      <c r="M3309" s="67">
        <v>15393503189</v>
      </c>
      <c r="N3309" s="67">
        <v>2794415209</v>
      </c>
      <c r="O3309" s="67">
        <v>52786909</v>
      </c>
      <c r="P3309" s="67">
        <v>1410406820</v>
      </c>
      <c r="Q3309" s="67">
        <v>316778900</v>
      </c>
      <c r="R3309" s="67">
        <v>1060663910</v>
      </c>
      <c r="S3309" s="67">
        <v>189176128</v>
      </c>
      <c r="T3309" s="67">
        <v>1374637249</v>
      </c>
      <c r="U3309" s="67">
        <v>0</v>
      </c>
      <c r="V3309" s="67">
        <v>0</v>
      </c>
      <c r="W3309" s="67">
        <v>0</v>
      </c>
      <c r="X3309" s="67">
        <v>0</v>
      </c>
      <c r="Y3309" s="67">
        <v>0</v>
      </c>
      <c r="Z3309" s="67">
        <v>0</v>
      </c>
      <c r="AA3309" s="67">
        <v>0</v>
      </c>
      <c r="AB3309" s="67">
        <v>0</v>
      </c>
      <c r="AC3309" s="67">
        <v>0</v>
      </c>
      <c r="AD3309" s="67">
        <v>0</v>
      </c>
      <c r="AE3309" s="67">
        <v>0</v>
      </c>
      <c r="AF3309" s="67">
        <v>0</v>
      </c>
      <c r="AG3309" s="67">
        <v>0</v>
      </c>
      <c r="AH3309" s="67">
        <v>0</v>
      </c>
      <c r="AI3309" s="67">
        <v>0</v>
      </c>
      <c r="AJ3309" s="67">
        <v>0</v>
      </c>
      <c r="AK3309" s="67">
        <v>0</v>
      </c>
      <c r="AL3309" s="67">
        <v>0</v>
      </c>
      <c r="AM3309" s="67">
        <v>91051647003</v>
      </c>
      <c r="AN3309" s="67">
        <v>40307190474</v>
      </c>
      <c r="AO3309" s="67">
        <v>50762976297</v>
      </c>
      <c r="AP3309" s="67">
        <v>108078551191</v>
      </c>
      <c r="AQ3309" s="67">
        <v>116463712704</v>
      </c>
      <c r="AR3309" s="67">
        <v>41343260370</v>
      </c>
      <c r="AS3309" s="67">
        <v>33341339008</v>
      </c>
      <c r="AT3309" s="67">
        <v>8001921362</v>
      </c>
      <c r="AU3309" s="67">
        <v>2680000000</v>
      </c>
      <c r="AV3309" s="67">
        <v>6889000000</v>
      </c>
      <c r="AW3309" s="67">
        <v>10623079539</v>
      </c>
      <c r="AX3309" s="67">
        <v>7516469132</v>
      </c>
      <c r="AY3309" s="67">
        <v>3181220743</v>
      </c>
      <c r="AZ3309" s="67">
        <v>4335248389</v>
      </c>
      <c r="BA3309" s="67">
        <v>1051621203</v>
      </c>
      <c r="BB3309" s="67">
        <v>23636119</v>
      </c>
      <c r="BC3309" s="67">
        <v>299941188</v>
      </c>
      <c r="BD3309" s="67">
        <v>221007416</v>
      </c>
      <c r="BE3309" s="67">
        <v>882816231</v>
      </c>
      <c r="BF3309" s="67">
        <v>0</v>
      </c>
      <c r="BG3309" s="67">
        <v>627588249</v>
      </c>
      <c r="BH3309" s="67">
        <v>1806339</v>
      </c>
      <c r="BI3309" s="67"/>
      <c r="BJ3309" s="67"/>
      <c r="BK3309" s="67">
        <v>0</v>
      </c>
      <c r="BL3309" s="67">
        <v>1806339</v>
      </c>
      <c r="BM3309" s="67"/>
      <c r="BN3309" s="67"/>
      <c r="BO3309" s="67">
        <v>1806339</v>
      </c>
      <c r="BP3309" s="67"/>
      <c r="BQ3309" s="67"/>
      <c r="BR3309" s="67"/>
      <c r="BS3309" s="67"/>
      <c r="BT3309" s="67"/>
      <c r="BU3309" s="67"/>
      <c r="BV3309" s="67"/>
      <c r="BW3309" s="67"/>
      <c r="BX3309" s="67"/>
      <c r="BY3309" s="67"/>
      <c r="BZ3309" s="67">
        <v>69336971894</v>
      </c>
      <c r="CA3309" s="67">
        <v>32505213920</v>
      </c>
      <c r="CB3309" s="67">
        <v>36831757974</v>
      </c>
      <c r="CC3309" s="67">
        <v>117096118142</v>
      </c>
      <c r="CD3309" s="67">
        <v>121300000000</v>
      </c>
    </row>
    <row r="3310" spans="1:82">
      <c r="A3310" t="s">
        <v>3704</v>
      </c>
      <c r="B3310" t="s">
        <v>3705</v>
      </c>
      <c r="C3310" t="s">
        <v>70</v>
      </c>
      <c r="D3310" t="s">
        <v>64</v>
      </c>
      <c r="E3310" t="s">
        <v>153</v>
      </c>
      <c r="F3310" s="67">
        <v>2000</v>
      </c>
      <c r="G3310" t="s">
        <v>3711</v>
      </c>
      <c r="H3310" s="67">
        <v>5958482</v>
      </c>
      <c r="I3310" s="67">
        <v>9772588253</v>
      </c>
      <c r="J3310" s="67">
        <v>4492586458</v>
      </c>
      <c r="K3310" s="67">
        <v>11517414677</v>
      </c>
      <c r="L3310" s="67">
        <v>21492051914</v>
      </c>
      <c r="M3310" s="67">
        <v>14294026640</v>
      </c>
      <c r="N3310" s="67">
        <v>2775878595</v>
      </c>
      <c r="O3310" s="67">
        <v>52840834</v>
      </c>
      <c r="P3310" s="67">
        <v>1401050957</v>
      </c>
      <c r="Q3310" s="67">
        <v>314677563</v>
      </c>
      <c r="R3310" s="67">
        <v>1053628049</v>
      </c>
      <c r="S3310" s="67">
        <v>188528825</v>
      </c>
      <c r="T3310" s="67">
        <v>914164889</v>
      </c>
      <c r="U3310" s="67">
        <v>0</v>
      </c>
      <c r="V3310" s="67">
        <v>0</v>
      </c>
      <c r="W3310" s="67">
        <v>0</v>
      </c>
      <c r="X3310" s="67">
        <v>0</v>
      </c>
      <c r="Y3310" s="67">
        <v>0</v>
      </c>
      <c r="Z3310" s="67">
        <v>0</v>
      </c>
      <c r="AA3310" s="67">
        <v>0</v>
      </c>
      <c r="AB3310" s="67">
        <v>0</v>
      </c>
      <c r="AC3310" s="67">
        <v>0</v>
      </c>
      <c r="AD3310" s="67">
        <v>0</v>
      </c>
      <c r="AE3310" s="67">
        <v>0</v>
      </c>
      <c r="AF3310" s="67">
        <v>0</v>
      </c>
      <c r="AG3310" s="67">
        <v>0</v>
      </c>
      <c r="AH3310" s="67">
        <v>0</v>
      </c>
      <c r="AI3310" s="67">
        <v>0</v>
      </c>
      <c r="AJ3310" s="67">
        <v>0</v>
      </c>
      <c r="AK3310" s="67">
        <v>0</v>
      </c>
      <c r="AL3310" s="67">
        <v>0</v>
      </c>
      <c r="AM3310" s="67">
        <v>93035680913</v>
      </c>
      <c r="AN3310" s="67">
        <v>41676928997</v>
      </c>
      <c r="AO3310" s="67">
        <v>51357699290</v>
      </c>
      <c r="AP3310" s="67">
        <v>110587297906</v>
      </c>
      <c r="AQ3310" s="67">
        <v>119309124923</v>
      </c>
      <c r="AR3310" s="67">
        <v>41851841883</v>
      </c>
      <c r="AS3310" s="67">
        <v>33751485390</v>
      </c>
      <c r="AT3310" s="67">
        <v>8100356494</v>
      </c>
      <c r="AU3310" s="67">
        <v>2883000000</v>
      </c>
      <c r="AV3310" s="67">
        <v>7391000000</v>
      </c>
      <c r="AW3310" s="67">
        <v>9374430292</v>
      </c>
      <c r="AX3310" s="67">
        <v>6945176931</v>
      </c>
      <c r="AY3310" s="67">
        <v>2854437670</v>
      </c>
      <c r="AZ3310" s="67">
        <v>4090739260</v>
      </c>
      <c r="BA3310" s="67">
        <v>976722495</v>
      </c>
      <c r="BB3310" s="67">
        <v>25199716</v>
      </c>
      <c r="BC3310" s="67">
        <v>321260537</v>
      </c>
      <c r="BD3310" s="67">
        <v>228230919</v>
      </c>
      <c r="BE3310" s="67">
        <v>877839695</v>
      </c>
      <c r="BF3310" s="67">
        <v>0</v>
      </c>
      <c r="BG3310" s="67">
        <v>0</v>
      </c>
      <c r="BH3310" s="67">
        <v>0</v>
      </c>
      <c r="BI3310" s="67"/>
      <c r="BJ3310" s="67"/>
      <c r="BK3310" s="67">
        <v>0</v>
      </c>
      <c r="BL3310" s="67"/>
      <c r="BM3310" s="67"/>
      <c r="BN3310" s="67"/>
      <c r="BO3310" s="67"/>
      <c r="BP3310" s="67"/>
      <c r="BQ3310" s="67"/>
      <c r="BR3310" s="67"/>
      <c r="BS3310" s="67"/>
      <c r="BT3310" s="67"/>
      <c r="BU3310" s="67"/>
      <c r="BV3310" s="67"/>
      <c r="BW3310" s="67"/>
      <c r="BX3310" s="67"/>
      <c r="BY3310" s="67"/>
      <c r="BZ3310" s="67">
        <v>69884072374</v>
      </c>
      <c r="CA3310" s="67">
        <v>30852966377</v>
      </c>
      <c r="CB3310" s="67">
        <v>39031105997</v>
      </c>
      <c r="CC3310" s="67">
        <v>116602344550</v>
      </c>
      <c r="CD3310" s="67">
        <v>121100000000</v>
      </c>
    </row>
    <row r="3311" spans="1:82">
      <c r="A3311" t="s">
        <v>3704</v>
      </c>
      <c r="B3311" t="s">
        <v>3705</v>
      </c>
      <c r="C3311" t="s">
        <v>70</v>
      </c>
      <c r="D3311" t="s">
        <v>64</v>
      </c>
      <c r="E3311" t="s">
        <v>153</v>
      </c>
      <c r="F3311" s="67">
        <v>2001</v>
      </c>
      <c r="G3311" t="s">
        <v>3712</v>
      </c>
      <c r="H3311" s="67">
        <v>5988095</v>
      </c>
      <c r="I3311" s="67">
        <v>10257881714</v>
      </c>
      <c r="J3311" s="67">
        <v>4858861761</v>
      </c>
      <c r="K3311" s="67">
        <v>12590985516</v>
      </c>
      <c r="L3311" s="67">
        <v>21292393537</v>
      </c>
      <c r="M3311" s="67">
        <v>14147263464</v>
      </c>
      <c r="N3311" s="67">
        <v>2757341981</v>
      </c>
      <c r="O3311" s="67">
        <v>52895758</v>
      </c>
      <c r="P3311" s="67">
        <v>1391695093</v>
      </c>
      <c r="Q3311" s="67">
        <v>312576226</v>
      </c>
      <c r="R3311" s="67">
        <v>1046592188</v>
      </c>
      <c r="S3311" s="67">
        <v>186059077</v>
      </c>
      <c r="T3311" s="67">
        <v>905455741</v>
      </c>
      <c r="U3311" s="67">
        <v>0</v>
      </c>
      <c r="V3311" s="67">
        <v>0</v>
      </c>
      <c r="W3311" s="67">
        <v>0</v>
      </c>
      <c r="X3311" s="67">
        <v>0</v>
      </c>
      <c r="Y3311" s="67">
        <v>0</v>
      </c>
      <c r="Z3311" s="67">
        <v>0</v>
      </c>
      <c r="AA3311" s="67">
        <v>0</v>
      </c>
      <c r="AB3311" s="67">
        <v>0</v>
      </c>
      <c r="AC3311" s="67">
        <v>0</v>
      </c>
      <c r="AD3311" s="67">
        <v>0</v>
      </c>
      <c r="AE3311" s="67">
        <v>0</v>
      </c>
      <c r="AF3311" s="67">
        <v>0</v>
      </c>
      <c r="AG3311" s="67">
        <v>0</v>
      </c>
      <c r="AH3311" s="67">
        <v>0</v>
      </c>
      <c r="AI3311" s="67">
        <v>0</v>
      </c>
      <c r="AJ3311" s="67">
        <v>0</v>
      </c>
      <c r="AK3311" s="67">
        <v>0</v>
      </c>
      <c r="AL3311" s="67">
        <v>0</v>
      </c>
      <c r="AM3311" s="67">
        <v>93865969589</v>
      </c>
      <c r="AN3311" s="67">
        <v>41661033287</v>
      </c>
      <c r="AO3311" s="67">
        <v>52202619850</v>
      </c>
      <c r="AP3311" s="67">
        <v>112286423344</v>
      </c>
      <c r="AQ3311" s="67">
        <v>121779150556</v>
      </c>
      <c r="AR3311" s="67">
        <v>39629895725</v>
      </c>
      <c r="AS3311" s="67">
        <v>31959593326</v>
      </c>
      <c r="AT3311" s="67">
        <v>7670302398</v>
      </c>
      <c r="AU3311" s="67">
        <v>3235000000</v>
      </c>
      <c r="AV3311" s="67">
        <v>8383000000</v>
      </c>
      <c r="AW3311" s="67">
        <v>8797564697</v>
      </c>
      <c r="AX3311" s="67">
        <v>6387312717</v>
      </c>
      <c r="AY3311" s="67">
        <v>2769647645</v>
      </c>
      <c r="AZ3311" s="67">
        <v>3617665072</v>
      </c>
      <c r="BA3311" s="67">
        <v>1049648159</v>
      </c>
      <c r="BB3311" s="67">
        <v>26850979</v>
      </c>
      <c r="BC3311" s="67">
        <v>332287786</v>
      </c>
      <c r="BD3311" s="67">
        <v>211489787</v>
      </c>
      <c r="BE3311" s="67">
        <v>789975270</v>
      </c>
      <c r="BF3311" s="67">
        <v>0</v>
      </c>
      <c r="BG3311" s="67">
        <v>0</v>
      </c>
      <c r="BH3311" s="67">
        <v>0</v>
      </c>
      <c r="BI3311" s="67"/>
      <c r="BJ3311" s="67"/>
      <c r="BK3311" s="67">
        <v>0</v>
      </c>
      <c r="BL3311" s="67"/>
      <c r="BM3311" s="67"/>
      <c r="BN3311" s="67"/>
      <c r="BO3311" s="67"/>
      <c r="BP3311" s="67"/>
      <c r="BQ3311" s="67"/>
      <c r="BR3311" s="67"/>
      <c r="BS3311" s="67"/>
      <c r="BT3311" s="67"/>
      <c r="BU3311" s="67"/>
      <c r="BV3311" s="67"/>
      <c r="BW3311" s="67"/>
      <c r="BX3311" s="67"/>
      <c r="BY3311" s="67"/>
      <c r="BZ3311" s="67">
        <v>68954371072</v>
      </c>
      <c r="CA3311" s="67">
        <v>30941816314</v>
      </c>
      <c r="CB3311" s="67">
        <v>38012554758</v>
      </c>
      <c r="CC3311" s="67">
        <v>112233831494</v>
      </c>
      <c r="CD3311" s="67">
        <v>117400000000</v>
      </c>
    </row>
    <row r="3312" spans="1:82">
      <c r="A3312" t="s">
        <v>3704</v>
      </c>
      <c r="B3312" t="s">
        <v>3705</v>
      </c>
      <c r="C3312" t="s">
        <v>70</v>
      </c>
      <c r="D3312" t="s">
        <v>64</v>
      </c>
      <c r="E3312" t="s">
        <v>153</v>
      </c>
      <c r="F3312" s="67">
        <v>2002</v>
      </c>
      <c r="G3312" t="s">
        <v>3713</v>
      </c>
      <c r="H3312" s="67">
        <v>6011275</v>
      </c>
      <c r="I3312" s="67">
        <v>10761314664</v>
      </c>
      <c r="J3312" s="67">
        <v>5545444526</v>
      </c>
      <c r="K3312" s="67">
        <v>14417271092</v>
      </c>
      <c r="L3312" s="67">
        <v>21037660935</v>
      </c>
      <c r="M3312" s="67">
        <v>13948738204</v>
      </c>
      <c r="N3312" s="67">
        <v>2738805366</v>
      </c>
      <c r="O3312" s="67">
        <v>52949684</v>
      </c>
      <c r="P3312" s="67">
        <v>1382339230</v>
      </c>
      <c r="Q3312" s="67">
        <v>310474889</v>
      </c>
      <c r="R3312" s="67">
        <v>1039556326</v>
      </c>
      <c r="S3312" s="67">
        <v>182270295</v>
      </c>
      <c r="T3312" s="67">
        <v>886115910</v>
      </c>
      <c r="U3312" s="67">
        <v>0</v>
      </c>
      <c r="V3312" s="67">
        <v>0</v>
      </c>
      <c r="W3312" s="67">
        <v>0</v>
      </c>
      <c r="X3312" s="67">
        <v>0</v>
      </c>
      <c r="Y3312" s="67">
        <v>0</v>
      </c>
      <c r="Z3312" s="67">
        <v>0</v>
      </c>
      <c r="AA3312" s="67">
        <v>0</v>
      </c>
      <c r="AB3312" s="67">
        <v>0</v>
      </c>
      <c r="AC3312" s="67">
        <v>0</v>
      </c>
      <c r="AD3312" s="67">
        <v>0</v>
      </c>
      <c r="AE3312" s="67">
        <v>0</v>
      </c>
      <c r="AF3312" s="67">
        <v>0</v>
      </c>
      <c r="AG3312" s="67">
        <v>0</v>
      </c>
      <c r="AH3312" s="67">
        <v>0</v>
      </c>
      <c r="AI3312" s="67">
        <v>0</v>
      </c>
      <c r="AJ3312" s="67">
        <v>0</v>
      </c>
      <c r="AK3312" s="67">
        <v>0</v>
      </c>
      <c r="AL3312" s="67">
        <v>0</v>
      </c>
      <c r="AM3312" s="67">
        <v>95536091561</v>
      </c>
      <c r="AN3312" s="67">
        <v>43053345510</v>
      </c>
      <c r="AO3312" s="67">
        <v>52479726880</v>
      </c>
      <c r="AP3312" s="67">
        <v>114083927884</v>
      </c>
      <c r="AQ3312" s="67">
        <v>124832850190</v>
      </c>
      <c r="AR3312" s="67">
        <v>37935102438</v>
      </c>
      <c r="AS3312" s="67">
        <v>30592824547</v>
      </c>
      <c r="AT3312" s="67">
        <v>7342277891</v>
      </c>
      <c r="AU3312" s="67">
        <v>3761000000</v>
      </c>
      <c r="AV3312" s="67">
        <v>9778000000</v>
      </c>
      <c r="AW3312" s="67">
        <v>8300081281</v>
      </c>
      <c r="AX3312" s="67">
        <v>5918858596</v>
      </c>
      <c r="AY3312" s="67">
        <v>2512429613</v>
      </c>
      <c r="AZ3312" s="67">
        <v>3406428983</v>
      </c>
      <c r="BA3312" s="67">
        <v>1073981127</v>
      </c>
      <c r="BB3312" s="67">
        <v>28085183</v>
      </c>
      <c r="BC3312" s="67">
        <v>383013134</v>
      </c>
      <c r="BD3312" s="67">
        <v>191210675</v>
      </c>
      <c r="BE3312" s="67">
        <v>704932567</v>
      </c>
      <c r="BF3312" s="67">
        <v>0</v>
      </c>
      <c r="BG3312" s="67">
        <v>0</v>
      </c>
      <c r="BH3312" s="67">
        <v>0</v>
      </c>
      <c r="BI3312" s="67"/>
      <c r="BJ3312" s="67"/>
      <c r="BK3312" s="67">
        <v>0</v>
      </c>
      <c r="BL3312" s="67"/>
      <c r="BM3312" s="67"/>
      <c r="BN3312" s="67"/>
      <c r="BO3312" s="67"/>
      <c r="BP3312" s="67"/>
      <c r="BQ3312" s="67"/>
      <c r="BR3312" s="67"/>
      <c r="BS3312" s="67"/>
      <c r="BT3312" s="67"/>
      <c r="BU3312" s="67"/>
      <c r="BV3312" s="67"/>
      <c r="BW3312" s="67"/>
      <c r="BX3312" s="67"/>
      <c r="BY3312" s="67"/>
      <c r="BZ3312" s="67">
        <v>70264683722</v>
      </c>
      <c r="CA3312" s="67">
        <v>31357761922</v>
      </c>
      <c r="CB3312" s="67">
        <v>38906921800</v>
      </c>
      <c r="CC3312" s="67">
        <v>110482867442</v>
      </c>
      <c r="CD3312" s="67">
        <v>116500000000</v>
      </c>
    </row>
    <row r="3313" spans="1:82">
      <c r="A3313" t="s">
        <v>3704</v>
      </c>
      <c r="B3313" t="s">
        <v>3705</v>
      </c>
      <c r="C3313" t="s">
        <v>70</v>
      </c>
      <c r="D3313" t="s">
        <v>64</v>
      </c>
      <c r="E3313" t="s">
        <v>153</v>
      </c>
      <c r="F3313" s="67">
        <v>2003</v>
      </c>
      <c r="G3313" t="s">
        <v>3714</v>
      </c>
      <c r="H3313" s="67">
        <v>6026849</v>
      </c>
      <c r="I3313" s="67">
        <v>11271308486</v>
      </c>
      <c r="J3313" s="67">
        <v>6286500994</v>
      </c>
      <c r="K3313" s="67">
        <v>16212935155</v>
      </c>
      <c r="L3313" s="67">
        <v>20831726963</v>
      </c>
      <c r="M3313" s="67">
        <v>13802182907</v>
      </c>
      <c r="N3313" s="67">
        <v>2720268752</v>
      </c>
      <c r="O3313" s="67">
        <v>53004607</v>
      </c>
      <c r="P3313" s="67">
        <v>1372983366</v>
      </c>
      <c r="Q3313" s="67">
        <v>308373552</v>
      </c>
      <c r="R3313" s="67">
        <v>1032520465</v>
      </c>
      <c r="S3313" s="67">
        <v>177681267</v>
      </c>
      <c r="T3313" s="67">
        <v>1140377124</v>
      </c>
      <c r="U3313" s="67">
        <v>0</v>
      </c>
      <c r="V3313" s="67">
        <v>0</v>
      </c>
      <c r="W3313" s="67">
        <v>0</v>
      </c>
      <c r="X3313" s="67">
        <v>0</v>
      </c>
      <c r="Y3313" s="67">
        <v>0</v>
      </c>
      <c r="Z3313" s="67">
        <v>0</v>
      </c>
      <c r="AA3313" s="67">
        <v>0</v>
      </c>
      <c r="AB3313" s="67">
        <v>0</v>
      </c>
      <c r="AC3313" s="67">
        <v>0</v>
      </c>
      <c r="AD3313" s="67">
        <v>0</v>
      </c>
      <c r="AE3313" s="67">
        <v>0</v>
      </c>
      <c r="AF3313" s="67">
        <v>0</v>
      </c>
      <c r="AG3313" s="67">
        <v>0</v>
      </c>
      <c r="AH3313" s="67">
        <v>0</v>
      </c>
      <c r="AI3313" s="67">
        <v>0</v>
      </c>
      <c r="AJ3313" s="67">
        <v>0</v>
      </c>
      <c r="AK3313" s="67">
        <v>0</v>
      </c>
      <c r="AL3313" s="67">
        <v>0</v>
      </c>
      <c r="AM3313" s="67">
        <v>98855610268</v>
      </c>
      <c r="AN3313" s="67">
        <v>45161481296</v>
      </c>
      <c r="AO3313" s="67">
        <v>53700763110</v>
      </c>
      <c r="AP3313" s="67">
        <v>117243818747</v>
      </c>
      <c r="AQ3313" s="67">
        <v>129097399798</v>
      </c>
      <c r="AR3313" s="67">
        <v>36498110195</v>
      </c>
      <c r="AS3313" s="67">
        <v>29433959834</v>
      </c>
      <c r="AT3313" s="67">
        <v>7064150360</v>
      </c>
      <c r="AU3313" s="67">
        <v>4354000000</v>
      </c>
      <c r="AV3313" s="67">
        <v>11229000000</v>
      </c>
      <c r="AW3313" s="67">
        <v>9021416775</v>
      </c>
      <c r="AX3313" s="67">
        <v>6053116507</v>
      </c>
      <c r="AY3313" s="67">
        <v>2587464328</v>
      </c>
      <c r="AZ3313" s="67">
        <v>3465652179</v>
      </c>
      <c r="BA3313" s="67">
        <v>1202656749</v>
      </c>
      <c r="BB3313" s="67">
        <v>29771237</v>
      </c>
      <c r="BC3313" s="67">
        <v>488139580</v>
      </c>
      <c r="BD3313" s="67">
        <v>167920052</v>
      </c>
      <c r="BE3313" s="67">
        <v>590367239</v>
      </c>
      <c r="BF3313" s="67">
        <v>486508263</v>
      </c>
      <c r="BG3313" s="67">
        <v>2937147</v>
      </c>
      <c r="BH3313" s="67">
        <v>0</v>
      </c>
      <c r="BI3313" s="67"/>
      <c r="BJ3313" s="67"/>
      <c r="BK3313" s="67">
        <v>0</v>
      </c>
      <c r="BL3313" s="67"/>
      <c r="BM3313" s="67"/>
      <c r="BN3313" s="67"/>
      <c r="BO3313" s="67"/>
      <c r="BP3313" s="67"/>
      <c r="BQ3313" s="67"/>
      <c r="BR3313" s="67"/>
      <c r="BS3313" s="67"/>
      <c r="BT3313" s="67"/>
      <c r="BU3313" s="67"/>
      <c r="BV3313" s="67"/>
      <c r="BW3313" s="67"/>
      <c r="BX3313" s="67"/>
      <c r="BY3313" s="67"/>
      <c r="BZ3313" s="67">
        <v>69550653920</v>
      </c>
      <c r="CA3313" s="67">
        <v>31522757314</v>
      </c>
      <c r="CB3313" s="67">
        <v>38027896606</v>
      </c>
      <c r="CC3313" s="67">
        <v>108195180890</v>
      </c>
      <c r="CD3313" s="67">
        <v>115100000000</v>
      </c>
    </row>
    <row r="3314" spans="1:82">
      <c r="A3314" t="s">
        <v>3704</v>
      </c>
      <c r="B3314" t="s">
        <v>3705</v>
      </c>
      <c r="C3314" t="s">
        <v>70</v>
      </c>
      <c r="D3314" t="s">
        <v>64</v>
      </c>
      <c r="E3314" t="s">
        <v>153</v>
      </c>
      <c r="F3314" s="67">
        <v>2004</v>
      </c>
      <c r="G3314" t="s">
        <v>3715</v>
      </c>
      <c r="H3314" s="67">
        <v>6035655</v>
      </c>
      <c r="I3314" s="67">
        <v>11682406042</v>
      </c>
      <c r="J3314" s="67">
        <v>6704181693</v>
      </c>
      <c r="K3314" s="67">
        <v>16457729328</v>
      </c>
      <c r="L3314" s="67">
        <v>21001952227</v>
      </c>
      <c r="M3314" s="67">
        <v>14019417354</v>
      </c>
      <c r="N3314" s="67">
        <v>2701732138</v>
      </c>
      <c r="O3314" s="67">
        <v>53058533</v>
      </c>
      <c r="P3314" s="67">
        <v>1363627503</v>
      </c>
      <c r="Q3314" s="67">
        <v>306272215</v>
      </c>
      <c r="R3314" s="67">
        <v>1025484604</v>
      </c>
      <c r="S3314" s="67">
        <v>172578468</v>
      </c>
      <c r="T3314" s="67">
        <v>1079642585</v>
      </c>
      <c r="U3314" s="67">
        <v>0</v>
      </c>
      <c r="V3314" s="67">
        <v>0</v>
      </c>
      <c r="W3314" s="67">
        <v>0</v>
      </c>
      <c r="X3314" s="67">
        <v>0</v>
      </c>
      <c r="Y3314" s="67">
        <v>0</v>
      </c>
      <c r="Z3314" s="67">
        <v>0</v>
      </c>
      <c r="AA3314" s="67">
        <v>0</v>
      </c>
      <c r="AB3314" s="67">
        <v>0</v>
      </c>
      <c r="AC3314" s="67">
        <v>0</v>
      </c>
      <c r="AD3314" s="67">
        <v>0</v>
      </c>
      <c r="AE3314" s="67">
        <v>0</v>
      </c>
      <c r="AF3314" s="67">
        <v>0</v>
      </c>
      <c r="AG3314" s="67">
        <v>0</v>
      </c>
      <c r="AH3314" s="67">
        <v>0</v>
      </c>
      <c r="AI3314" s="67">
        <v>0</v>
      </c>
      <c r="AJ3314" s="67">
        <v>0</v>
      </c>
      <c r="AK3314" s="67">
        <v>0</v>
      </c>
      <c r="AL3314" s="67">
        <v>0</v>
      </c>
      <c r="AM3314" s="67">
        <v>98047686639</v>
      </c>
      <c r="AN3314" s="67">
        <v>44067280595</v>
      </c>
      <c r="AO3314" s="67">
        <v>53966278812</v>
      </c>
      <c r="AP3314" s="67">
        <v>118196042774</v>
      </c>
      <c r="AQ3314" s="67">
        <v>129934168153</v>
      </c>
      <c r="AR3314" s="67">
        <v>34650293466</v>
      </c>
      <c r="AS3314" s="67">
        <v>27943785054</v>
      </c>
      <c r="AT3314" s="67">
        <v>6706508413</v>
      </c>
      <c r="AU3314" s="67">
        <v>4850000000</v>
      </c>
      <c r="AV3314" s="67">
        <v>11906000000</v>
      </c>
      <c r="AW3314" s="67">
        <v>9857846236</v>
      </c>
      <c r="AX3314" s="67">
        <v>7210849616</v>
      </c>
      <c r="AY3314" s="67">
        <v>3238562716</v>
      </c>
      <c r="AZ3314" s="67">
        <v>3972286900</v>
      </c>
      <c r="BA3314" s="67">
        <v>1269851590</v>
      </c>
      <c r="BB3314" s="67">
        <v>31456665</v>
      </c>
      <c r="BC3314" s="67">
        <v>549892177</v>
      </c>
      <c r="BD3314" s="67">
        <v>144215960</v>
      </c>
      <c r="BE3314" s="67">
        <v>487151809</v>
      </c>
      <c r="BF3314" s="67">
        <v>164428417</v>
      </c>
      <c r="BG3314" s="67">
        <v>0</v>
      </c>
      <c r="BH3314" s="67">
        <v>0</v>
      </c>
      <c r="BI3314" s="67"/>
      <c r="BJ3314" s="67"/>
      <c r="BK3314" s="67">
        <v>0</v>
      </c>
      <c r="BL3314" s="67"/>
      <c r="BM3314" s="67"/>
      <c r="BN3314" s="67"/>
      <c r="BO3314" s="67"/>
      <c r="BP3314" s="67"/>
      <c r="BQ3314" s="67"/>
      <c r="BR3314" s="67"/>
      <c r="BS3314" s="67"/>
      <c r="BT3314" s="67"/>
      <c r="BU3314" s="67"/>
      <c r="BV3314" s="67"/>
      <c r="BW3314" s="67"/>
      <c r="BX3314" s="67"/>
      <c r="BY3314" s="67"/>
      <c r="BZ3314" s="67">
        <v>71010299589</v>
      </c>
      <c r="CA3314" s="67">
        <v>31155615771</v>
      </c>
      <c r="CB3314" s="67">
        <v>39854683818</v>
      </c>
      <c r="CC3314" s="67">
        <v>108462439291</v>
      </c>
      <c r="CD3314" s="67">
        <v>115500000000</v>
      </c>
    </row>
    <row r="3315" spans="1:82">
      <c r="A3315" t="s">
        <v>3704</v>
      </c>
      <c r="B3315" t="s">
        <v>3705</v>
      </c>
      <c r="C3315" t="s">
        <v>70</v>
      </c>
      <c r="D3315" t="s">
        <v>64</v>
      </c>
      <c r="E3315" t="s">
        <v>153</v>
      </c>
      <c r="F3315" s="67">
        <v>2005</v>
      </c>
      <c r="G3315" t="s">
        <v>3716</v>
      </c>
      <c r="H3315" s="67">
        <v>6037817</v>
      </c>
      <c r="I3315" s="67">
        <v>12087712067</v>
      </c>
      <c r="J3315" s="67">
        <v>7016434078</v>
      </c>
      <c r="K3315" s="67">
        <v>17399805850</v>
      </c>
      <c r="L3315" s="67">
        <v>20199955262</v>
      </c>
      <c r="M3315" s="67">
        <v>13321980444</v>
      </c>
      <c r="N3315" s="67">
        <v>2683195523</v>
      </c>
      <c r="O3315" s="67">
        <v>53113457</v>
      </c>
      <c r="P3315" s="67">
        <v>1354271639</v>
      </c>
      <c r="Q3315" s="67">
        <v>304170878</v>
      </c>
      <c r="R3315" s="67">
        <v>1018448742</v>
      </c>
      <c r="S3315" s="67">
        <v>167930800</v>
      </c>
      <c r="T3315" s="67">
        <v>1298514864</v>
      </c>
      <c r="U3315" s="67">
        <v>0</v>
      </c>
      <c r="V3315" s="67">
        <v>0</v>
      </c>
      <c r="W3315" s="67">
        <v>0</v>
      </c>
      <c r="X3315" s="67">
        <v>0</v>
      </c>
      <c r="Y3315" s="67">
        <v>0</v>
      </c>
      <c r="Z3315" s="67">
        <v>0</v>
      </c>
      <c r="AA3315" s="67">
        <v>0</v>
      </c>
      <c r="AB3315" s="67">
        <v>0</v>
      </c>
      <c r="AC3315" s="67">
        <v>0</v>
      </c>
      <c r="AD3315" s="67">
        <v>0</v>
      </c>
      <c r="AE3315" s="67">
        <v>0</v>
      </c>
      <c r="AF3315" s="67">
        <v>0</v>
      </c>
      <c r="AG3315" s="67">
        <v>0</v>
      </c>
      <c r="AH3315" s="67">
        <v>0</v>
      </c>
      <c r="AI3315" s="67">
        <v>0</v>
      </c>
      <c r="AJ3315" s="67">
        <v>0</v>
      </c>
      <c r="AK3315" s="67">
        <v>0</v>
      </c>
      <c r="AL3315" s="67">
        <v>0</v>
      </c>
      <c r="AM3315" s="67">
        <v>99767993396</v>
      </c>
      <c r="AN3315" s="67">
        <v>45104192777</v>
      </c>
      <c r="AO3315" s="67">
        <v>54666681228</v>
      </c>
      <c r="AP3315" s="67">
        <v>119705105037</v>
      </c>
      <c r="AQ3315" s="67">
        <v>132048996328</v>
      </c>
      <c r="AR3315" s="67">
        <v>32435874846</v>
      </c>
      <c r="AS3315" s="67">
        <v>26157963585</v>
      </c>
      <c r="AT3315" s="67">
        <v>6277911260</v>
      </c>
      <c r="AU3315" s="67">
        <v>5314000000</v>
      </c>
      <c r="AV3315" s="67">
        <v>13178000000</v>
      </c>
      <c r="AW3315" s="67">
        <v>12362689712</v>
      </c>
      <c r="AX3315" s="67">
        <v>9603448410</v>
      </c>
      <c r="AY3315" s="67">
        <v>4391708603</v>
      </c>
      <c r="AZ3315" s="67">
        <v>5211739807</v>
      </c>
      <c r="BA3315" s="67">
        <v>1354678749</v>
      </c>
      <c r="BB3315" s="67">
        <v>33713529</v>
      </c>
      <c r="BC3315" s="67">
        <v>482258380</v>
      </c>
      <c r="BD3315" s="67">
        <v>103669478</v>
      </c>
      <c r="BE3315" s="67">
        <v>408393648</v>
      </c>
      <c r="BF3315" s="67">
        <v>178401851</v>
      </c>
      <c r="BG3315" s="67">
        <v>198125667</v>
      </c>
      <c r="BH3315" s="67">
        <v>0</v>
      </c>
      <c r="BI3315" s="67"/>
      <c r="BJ3315" s="67"/>
      <c r="BK3315" s="67">
        <v>0</v>
      </c>
      <c r="BL3315" s="67"/>
      <c r="BM3315" s="67"/>
      <c r="BN3315" s="67"/>
      <c r="BO3315" s="67"/>
      <c r="BP3315" s="67"/>
      <c r="BQ3315" s="67"/>
      <c r="BR3315" s="67"/>
      <c r="BS3315" s="67"/>
      <c r="BT3315" s="67"/>
      <c r="BU3315" s="67"/>
      <c r="BV3315" s="67"/>
      <c r="BW3315" s="67"/>
      <c r="BX3315" s="67"/>
      <c r="BY3315" s="67"/>
      <c r="BZ3315" s="67">
        <v>73651163262</v>
      </c>
      <c r="CA3315" s="67">
        <v>31630120565</v>
      </c>
      <c r="CB3315" s="67">
        <v>42021042697</v>
      </c>
      <c r="CC3315" s="67">
        <v>110585727820</v>
      </c>
      <c r="CD3315" s="67">
        <v>118400000000</v>
      </c>
    </row>
    <row r="3316" spans="1:82">
      <c r="A3316" t="s">
        <v>3704</v>
      </c>
      <c r="B3316" t="s">
        <v>3705</v>
      </c>
      <c r="C3316" t="s">
        <v>70</v>
      </c>
      <c r="D3316" t="s">
        <v>64</v>
      </c>
      <c r="E3316" t="s">
        <v>153</v>
      </c>
      <c r="F3316" s="67">
        <v>2006</v>
      </c>
      <c r="G3316" t="s">
        <v>3717</v>
      </c>
      <c r="H3316" s="67">
        <v>6034436</v>
      </c>
      <c r="I3316" s="67">
        <v>12624377137</v>
      </c>
      <c r="J3316" s="67">
        <v>7132518069</v>
      </c>
      <c r="K3316" s="67">
        <v>18354177279</v>
      </c>
      <c r="L3316" s="67">
        <v>20180874214</v>
      </c>
      <c r="M3316" s="67">
        <v>13251301293</v>
      </c>
      <c r="N3316" s="67">
        <v>2664658909</v>
      </c>
      <c r="O3316" s="67">
        <v>53167382</v>
      </c>
      <c r="P3316" s="67">
        <v>1344915776</v>
      </c>
      <c r="Q3316" s="67">
        <v>302069540</v>
      </c>
      <c r="R3316" s="67">
        <v>1011412881</v>
      </c>
      <c r="S3316" s="67">
        <v>163958003</v>
      </c>
      <c r="T3316" s="67">
        <v>1526201314</v>
      </c>
      <c r="U3316" s="67">
        <v>0</v>
      </c>
      <c r="V3316" s="67">
        <v>0</v>
      </c>
      <c r="W3316" s="67">
        <v>0</v>
      </c>
      <c r="X3316" s="67">
        <v>0</v>
      </c>
      <c r="Y3316" s="67">
        <v>0</v>
      </c>
      <c r="Z3316" s="67">
        <v>0</v>
      </c>
      <c r="AA3316" s="67">
        <v>0</v>
      </c>
      <c r="AB3316" s="67">
        <v>0</v>
      </c>
      <c r="AC3316" s="67">
        <v>0</v>
      </c>
      <c r="AD3316" s="67">
        <v>0</v>
      </c>
      <c r="AE3316" s="67">
        <v>0</v>
      </c>
      <c r="AF3316" s="67">
        <v>0</v>
      </c>
      <c r="AG3316" s="67">
        <v>0</v>
      </c>
      <c r="AH3316" s="67">
        <v>0</v>
      </c>
      <c r="AI3316" s="67">
        <v>0</v>
      </c>
      <c r="AJ3316" s="67">
        <v>0</v>
      </c>
      <c r="AK3316" s="67">
        <v>0</v>
      </c>
      <c r="AL3316" s="67">
        <v>0</v>
      </c>
      <c r="AM3316" s="67">
        <v>102609419909</v>
      </c>
      <c r="AN3316" s="67">
        <v>46996428386</v>
      </c>
      <c r="AO3316" s="67">
        <v>55624600077</v>
      </c>
      <c r="AP3316" s="67">
        <v>122692812167</v>
      </c>
      <c r="AQ3316" s="67">
        <v>135750645808</v>
      </c>
      <c r="AR3316" s="67">
        <v>29715219143</v>
      </c>
      <c r="AS3316" s="67">
        <v>23963886406</v>
      </c>
      <c r="AT3316" s="67">
        <v>5751332737</v>
      </c>
      <c r="AU3316" s="67">
        <v>5620000000</v>
      </c>
      <c r="AV3316" s="67">
        <v>14462000000</v>
      </c>
      <c r="AW3316" s="67">
        <v>13898132065</v>
      </c>
      <c r="AX3316" s="67">
        <v>10147124067</v>
      </c>
      <c r="AY3316" s="67">
        <v>4593875311</v>
      </c>
      <c r="AZ3316" s="67">
        <v>5553248756</v>
      </c>
      <c r="BA3316" s="67">
        <v>1866366119</v>
      </c>
      <c r="BB3316" s="67">
        <v>36123635</v>
      </c>
      <c r="BC3316" s="67">
        <v>504312879</v>
      </c>
      <c r="BD3316" s="67">
        <v>109828085</v>
      </c>
      <c r="BE3316" s="67">
        <v>506902247</v>
      </c>
      <c r="BF3316" s="67">
        <v>132787836</v>
      </c>
      <c r="BG3316" s="67">
        <v>594687197</v>
      </c>
      <c r="BH3316" s="67">
        <v>0</v>
      </c>
      <c r="BI3316" s="67"/>
      <c r="BJ3316" s="67"/>
      <c r="BK3316" s="67">
        <v>0</v>
      </c>
      <c r="BL3316" s="67"/>
      <c r="BM3316" s="67"/>
      <c r="BN3316" s="67"/>
      <c r="BO3316" s="67"/>
      <c r="BP3316" s="67"/>
      <c r="BQ3316" s="67"/>
      <c r="BR3316" s="67"/>
      <c r="BS3316" s="67"/>
      <c r="BT3316" s="67"/>
      <c r="BU3316" s="67"/>
      <c r="BV3316" s="67"/>
      <c r="BW3316" s="67"/>
      <c r="BX3316" s="67"/>
      <c r="BY3316" s="67"/>
      <c r="BZ3316" s="67">
        <v>83368765153</v>
      </c>
      <c r="CA3316" s="67">
        <v>39473077695</v>
      </c>
      <c r="CB3316" s="67">
        <v>43895687458</v>
      </c>
      <c r="CC3316" s="67">
        <v>118140116361</v>
      </c>
      <c r="CD3316" s="67">
        <v>127000000000</v>
      </c>
    </row>
    <row r="3317" spans="1:82">
      <c r="A3317" t="s">
        <v>3704</v>
      </c>
      <c r="B3317" t="s">
        <v>3705</v>
      </c>
      <c r="C3317" t="s">
        <v>70</v>
      </c>
      <c r="D3317" t="s">
        <v>64</v>
      </c>
      <c r="E3317" t="s">
        <v>153</v>
      </c>
      <c r="F3317" s="67">
        <v>2007</v>
      </c>
      <c r="G3317" t="s">
        <v>3718</v>
      </c>
      <c r="H3317" s="67">
        <v>6044131</v>
      </c>
      <c r="I3317" s="67">
        <v>13251862676</v>
      </c>
      <c r="J3317" s="67">
        <v>7971960509</v>
      </c>
      <c r="K3317" s="67">
        <v>19031250525</v>
      </c>
      <c r="L3317" s="67">
        <v>20287099547</v>
      </c>
      <c r="M3317" s="67">
        <v>13451905352</v>
      </c>
      <c r="N3317" s="67">
        <v>2646122295</v>
      </c>
      <c r="O3317" s="67">
        <v>53222306</v>
      </c>
      <c r="P3317" s="67">
        <v>1335559912</v>
      </c>
      <c r="Q3317" s="67">
        <v>299968203</v>
      </c>
      <c r="R3317" s="67">
        <v>1004377020</v>
      </c>
      <c r="S3317" s="67">
        <v>161005395</v>
      </c>
      <c r="T3317" s="67">
        <v>1352769081</v>
      </c>
      <c r="U3317" s="67">
        <v>0</v>
      </c>
      <c r="V3317" s="67">
        <v>0</v>
      </c>
      <c r="W3317" s="67">
        <v>0</v>
      </c>
      <c r="X3317" s="67">
        <v>0</v>
      </c>
      <c r="Y3317" s="67">
        <v>0</v>
      </c>
      <c r="Z3317" s="67">
        <v>0</v>
      </c>
      <c r="AA3317" s="67">
        <v>0</v>
      </c>
      <c r="AB3317" s="67">
        <v>0</v>
      </c>
      <c r="AC3317" s="67">
        <v>0</v>
      </c>
      <c r="AD3317" s="67">
        <v>0</v>
      </c>
      <c r="AE3317" s="67">
        <v>0</v>
      </c>
      <c r="AF3317" s="67">
        <v>0</v>
      </c>
      <c r="AG3317" s="67">
        <v>0</v>
      </c>
      <c r="AH3317" s="67">
        <v>0</v>
      </c>
      <c r="AI3317" s="67">
        <v>0</v>
      </c>
      <c r="AJ3317" s="67">
        <v>0</v>
      </c>
      <c r="AK3317" s="67">
        <v>0</v>
      </c>
      <c r="AL3317" s="67">
        <v>0</v>
      </c>
      <c r="AM3317" s="67">
        <v>105346511213</v>
      </c>
      <c r="AN3317" s="67">
        <v>48114771982</v>
      </c>
      <c r="AO3317" s="67">
        <v>57251305461</v>
      </c>
      <c r="AP3317" s="67">
        <v>126697460550</v>
      </c>
      <c r="AQ3317" s="67">
        <v>139569961297</v>
      </c>
      <c r="AR3317" s="67">
        <v>29399518390</v>
      </c>
      <c r="AS3317" s="67">
        <v>23709289024</v>
      </c>
      <c r="AT3317" s="67">
        <v>5690229366</v>
      </c>
      <c r="AU3317" s="67">
        <v>6569000000</v>
      </c>
      <c r="AV3317" s="67">
        <v>15682000000</v>
      </c>
      <c r="AW3317" s="67">
        <v>14608158714</v>
      </c>
      <c r="AX3317" s="67">
        <v>10845893759</v>
      </c>
      <c r="AY3317" s="67">
        <v>4843047734</v>
      </c>
      <c r="AZ3317" s="67">
        <v>6002846026</v>
      </c>
      <c r="BA3317" s="67">
        <v>1874192907</v>
      </c>
      <c r="BB3317" s="67">
        <v>38702411</v>
      </c>
      <c r="BC3317" s="67">
        <v>582973926</v>
      </c>
      <c r="BD3317" s="67">
        <v>116220011</v>
      </c>
      <c r="BE3317" s="67">
        <v>605108685</v>
      </c>
      <c r="BF3317" s="67">
        <v>174605247</v>
      </c>
      <c r="BG3317" s="67">
        <v>370461767</v>
      </c>
      <c r="BH3317" s="67">
        <v>0</v>
      </c>
      <c r="BI3317" s="67"/>
      <c r="BJ3317" s="67"/>
      <c r="BK3317" s="67">
        <v>0</v>
      </c>
      <c r="BL3317" s="67"/>
      <c r="BM3317" s="67"/>
      <c r="BN3317" s="67"/>
      <c r="BO3317" s="67"/>
      <c r="BP3317" s="67"/>
      <c r="BQ3317" s="67"/>
      <c r="BR3317" s="67"/>
      <c r="BS3317" s="67"/>
      <c r="BT3317" s="67"/>
      <c r="BU3317" s="67"/>
      <c r="BV3317" s="67"/>
      <c r="BW3317" s="67"/>
      <c r="BX3317" s="67"/>
      <c r="BY3317" s="67"/>
      <c r="BZ3317" s="67">
        <v>92765512553</v>
      </c>
      <c r="CA3317" s="67">
        <v>43459093168</v>
      </c>
      <c r="CB3317" s="67">
        <v>49306419385</v>
      </c>
      <c r="CC3317" s="67">
        <v>127660189658</v>
      </c>
      <c r="CD3317" s="67">
        <v>136800000000</v>
      </c>
    </row>
    <row r="3318" spans="1:82">
      <c r="A3318" t="s">
        <v>3704</v>
      </c>
      <c r="B3318" t="s">
        <v>3705</v>
      </c>
      <c r="C3318" t="s">
        <v>70</v>
      </c>
      <c r="D3318" t="s">
        <v>64</v>
      </c>
      <c r="E3318" t="s">
        <v>153</v>
      </c>
      <c r="F3318" s="67">
        <v>2008</v>
      </c>
      <c r="G3318" t="s">
        <v>3719</v>
      </c>
      <c r="H3318" s="67">
        <v>6068099</v>
      </c>
      <c r="I3318" s="67">
        <v>13796256559</v>
      </c>
      <c r="J3318" s="67">
        <v>7593650192</v>
      </c>
      <c r="K3318" s="67">
        <v>18489975261</v>
      </c>
      <c r="L3318" s="67">
        <v>20256723007</v>
      </c>
      <c r="M3318" s="67">
        <v>13359398817</v>
      </c>
      <c r="N3318" s="67">
        <v>2627585680</v>
      </c>
      <c r="O3318" s="67">
        <v>53276231</v>
      </c>
      <c r="P3318" s="67">
        <v>1326204049</v>
      </c>
      <c r="Q3318" s="67">
        <v>297866866</v>
      </c>
      <c r="R3318" s="67">
        <v>997341158</v>
      </c>
      <c r="S3318" s="67">
        <v>157476075</v>
      </c>
      <c r="T3318" s="67">
        <v>1585632787</v>
      </c>
      <c r="U3318" s="67">
        <v>0</v>
      </c>
      <c r="V3318" s="67">
        <v>0</v>
      </c>
      <c r="W3318" s="67">
        <v>0</v>
      </c>
      <c r="X3318" s="67">
        <v>0</v>
      </c>
      <c r="Y3318" s="67">
        <v>0</v>
      </c>
      <c r="Z3318" s="67">
        <v>0</v>
      </c>
      <c r="AA3318" s="67">
        <v>0</v>
      </c>
      <c r="AB3318" s="67">
        <v>0</v>
      </c>
      <c r="AC3318" s="67">
        <v>0</v>
      </c>
      <c r="AD3318" s="67">
        <v>0</v>
      </c>
      <c r="AE3318" s="67">
        <v>0</v>
      </c>
      <c r="AF3318" s="67">
        <v>0</v>
      </c>
      <c r="AG3318" s="67">
        <v>0</v>
      </c>
      <c r="AH3318" s="67">
        <v>0</v>
      </c>
      <c r="AI3318" s="67">
        <v>0</v>
      </c>
      <c r="AJ3318" s="67">
        <v>0</v>
      </c>
      <c r="AK3318" s="67">
        <v>0</v>
      </c>
      <c r="AL3318" s="67">
        <v>0</v>
      </c>
      <c r="AM3318" s="67">
        <v>107278663739</v>
      </c>
      <c r="AN3318" s="67">
        <v>49079749585</v>
      </c>
      <c r="AO3318" s="67">
        <v>58218560745</v>
      </c>
      <c r="AP3318" s="67">
        <v>129797755408</v>
      </c>
      <c r="AQ3318" s="67">
        <v>142326777779</v>
      </c>
      <c r="AR3318" s="67">
        <v>29951623500</v>
      </c>
      <c r="AS3318" s="67">
        <v>24154535080</v>
      </c>
      <c r="AT3318" s="67">
        <v>5797088419</v>
      </c>
      <c r="AU3318" s="67">
        <v>6677000000</v>
      </c>
      <c r="AV3318" s="67">
        <v>16258000000</v>
      </c>
      <c r="AW3318" s="67">
        <v>18883876032</v>
      </c>
      <c r="AX3318" s="67">
        <v>14510764398</v>
      </c>
      <c r="AY3318" s="67">
        <v>6604981331</v>
      </c>
      <c r="AZ3318" s="67">
        <v>7905783067</v>
      </c>
      <c r="BA3318" s="67">
        <v>2011035262</v>
      </c>
      <c r="BB3318" s="67">
        <v>41097349</v>
      </c>
      <c r="BC3318" s="67">
        <v>522691629</v>
      </c>
      <c r="BD3318" s="67">
        <v>131342597</v>
      </c>
      <c r="BE3318" s="67">
        <v>700169032</v>
      </c>
      <c r="BF3318" s="67">
        <v>176109663</v>
      </c>
      <c r="BG3318" s="67">
        <v>790666102</v>
      </c>
      <c r="BH3318" s="67">
        <v>0</v>
      </c>
      <c r="BI3318" s="67"/>
      <c r="BJ3318" s="67"/>
      <c r="BK3318" s="67">
        <v>0</v>
      </c>
      <c r="BL3318" s="67"/>
      <c r="BM3318" s="67"/>
      <c r="BN3318" s="67"/>
      <c r="BO3318" s="67"/>
      <c r="BP3318" s="67"/>
      <c r="BQ3318" s="67"/>
      <c r="BR3318" s="67"/>
      <c r="BS3318" s="67"/>
      <c r="BT3318" s="67"/>
      <c r="BU3318" s="67"/>
      <c r="BV3318" s="67"/>
      <c r="BW3318" s="67"/>
      <c r="BX3318" s="67"/>
      <c r="BY3318" s="67"/>
      <c r="BZ3318" s="67">
        <v>100872891111</v>
      </c>
      <c r="CA3318" s="67">
        <v>45115119190</v>
      </c>
      <c r="CB3318" s="67">
        <v>55757771921</v>
      </c>
      <c r="CC3318" s="67">
        <v>140127390643</v>
      </c>
      <c r="CD3318" s="67">
        <v>149700000000</v>
      </c>
    </row>
    <row r="3319" spans="1:82">
      <c r="A3319" t="s">
        <v>3704</v>
      </c>
      <c r="B3319" t="s">
        <v>3705</v>
      </c>
      <c r="C3319" t="s">
        <v>70</v>
      </c>
      <c r="D3319" t="s">
        <v>64</v>
      </c>
      <c r="E3319" t="s">
        <v>153</v>
      </c>
      <c r="F3319" s="67">
        <v>2009</v>
      </c>
      <c r="G3319" t="s">
        <v>3720</v>
      </c>
      <c r="H3319" s="67">
        <v>6091188</v>
      </c>
      <c r="I3319" s="67">
        <v>14044537748</v>
      </c>
      <c r="J3319" s="67">
        <v>8537292458</v>
      </c>
      <c r="K3319" s="67">
        <v>20041142116</v>
      </c>
      <c r="L3319" s="67">
        <v>19975550434</v>
      </c>
      <c r="M3319" s="67">
        <v>13266892282</v>
      </c>
      <c r="N3319" s="67">
        <v>2609049066</v>
      </c>
      <c r="O3319" s="67">
        <v>53331155</v>
      </c>
      <c r="P3319" s="67">
        <v>1316848185</v>
      </c>
      <c r="Q3319" s="67">
        <v>295765529</v>
      </c>
      <c r="R3319" s="67">
        <v>990305297</v>
      </c>
      <c r="S3319" s="67">
        <v>154355771</v>
      </c>
      <c r="T3319" s="67">
        <v>1170818299</v>
      </c>
      <c r="U3319" s="67">
        <v>0</v>
      </c>
      <c r="V3319" s="67">
        <v>0</v>
      </c>
      <c r="W3319" s="67">
        <v>0</v>
      </c>
      <c r="X3319" s="67">
        <v>0</v>
      </c>
      <c r="Y3319" s="67">
        <v>0</v>
      </c>
      <c r="Z3319" s="67">
        <v>0</v>
      </c>
      <c r="AA3319" s="67">
        <v>0</v>
      </c>
      <c r="AB3319" s="67">
        <v>0</v>
      </c>
      <c r="AC3319" s="67">
        <v>0</v>
      </c>
      <c r="AD3319" s="67">
        <v>0</v>
      </c>
      <c r="AE3319" s="67">
        <v>0</v>
      </c>
      <c r="AF3319" s="67">
        <v>0</v>
      </c>
      <c r="AG3319" s="67">
        <v>0</v>
      </c>
      <c r="AH3319" s="67">
        <v>0</v>
      </c>
      <c r="AI3319" s="67">
        <v>0</v>
      </c>
      <c r="AJ3319" s="67">
        <v>0</v>
      </c>
      <c r="AK3319" s="67">
        <v>0</v>
      </c>
      <c r="AL3319" s="67">
        <v>0</v>
      </c>
      <c r="AM3319" s="67">
        <v>107014414962</v>
      </c>
      <c r="AN3319" s="67">
        <v>49353022532</v>
      </c>
      <c r="AO3319" s="67">
        <v>57680042616</v>
      </c>
      <c r="AP3319" s="67">
        <v>129061008950</v>
      </c>
      <c r="AQ3319" s="67">
        <v>142330129547</v>
      </c>
      <c r="AR3319" s="67">
        <v>25861816280</v>
      </c>
      <c r="AS3319" s="67">
        <v>20856303452</v>
      </c>
      <c r="AT3319" s="67">
        <v>5005512828</v>
      </c>
      <c r="AU3319" s="67">
        <v>7586000000</v>
      </c>
      <c r="AV3319" s="67">
        <v>17808000000</v>
      </c>
      <c r="AW3319" s="67">
        <v>16185991127</v>
      </c>
      <c r="AX3319" s="67">
        <v>12810397541</v>
      </c>
      <c r="AY3319" s="67">
        <v>5639354943</v>
      </c>
      <c r="AZ3319" s="67">
        <v>7171042598</v>
      </c>
      <c r="BA3319" s="67">
        <v>1789877415</v>
      </c>
      <c r="BB3319" s="67">
        <v>42103453</v>
      </c>
      <c r="BC3319" s="67">
        <v>403597333</v>
      </c>
      <c r="BD3319" s="67">
        <v>150774617</v>
      </c>
      <c r="BE3319" s="67">
        <v>773123943</v>
      </c>
      <c r="BF3319" s="67">
        <v>139312384</v>
      </c>
      <c r="BG3319" s="67">
        <v>76804441</v>
      </c>
      <c r="BH3319" s="67">
        <v>0</v>
      </c>
      <c r="BI3319" s="67"/>
      <c r="BJ3319" s="67"/>
      <c r="BK3319" s="67">
        <v>0</v>
      </c>
      <c r="BL3319" s="67"/>
      <c r="BM3319" s="67"/>
      <c r="BN3319" s="67"/>
      <c r="BO3319" s="67"/>
      <c r="BP3319" s="67"/>
      <c r="BQ3319" s="67"/>
      <c r="BR3319" s="67"/>
      <c r="BS3319" s="67"/>
      <c r="BT3319" s="67"/>
      <c r="BU3319" s="67"/>
      <c r="BV3319" s="67"/>
      <c r="BW3319" s="67"/>
      <c r="BX3319" s="67"/>
      <c r="BY3319" s="67"/>
      <c r="BZ3319" s="67">
        <v>100812738845</v>
      </c>
      <c r="CA3319" s="67">
        <v>47629987095</v>
      </c>
      <c r="CB3319" s="67">
        <v>53182751750</v>
      </c>
      <c r="CC3319" s="67">
        <v>132638546252</v>
      </c>
      <c r="CD3319" s="67">
        <v>142900000000</v>
      </c>
    </row>
    <row r="3320" spans="1:82">
      <c r="A3320" t="s">
        <v>3704</v>
      </c>
      <c r="B3320" t="s">
        <v>3705</v>
      </c>
      <c r="C3320" t="s">
        <v>70</v>
      </c>
      <c r="D3320" t="s">
        <v>64</v>
      </c>
      <c r="E3320" t="s">
        <v>153</v>
      </c>
      <c r="F3320" s="67">
        <v>2010</v>
      </c>
      <c r="G3320" t="s">
        <v>3721</v>
      </c>
      <c r="H3320" s="67">
        <v>6114034</v>
      </c>
      <c r="I3320" s="67">
        <v>14350115661</v>
      </c>
      <c r="J3320" s="67">
        <v>8242020735</v>
      </c>
      <c r="K3320" s="67">
        <v>20748536409</v>
      </c>
      <c r="L3320" s="67">
        <v>20006490542</v>
      </c>
      <c r="M3320" s="67">
        <v>13174385746</v>
      </c>
      <c r="N3320" s="67">
        <v>2590512451</v>
      </c>
      <c r="O3320" s="67">
        <v>53385081</v>
      </c>
      <c r="P3320" s="67">
        <v>1307492322</v>
      </c>
      <c r="Q3320" s="67">
        <v>293664192</v>
      </c>
      <c r="R3320" s="67">
        <v>983269436</v>
      </c>
      <c r="S3320" s="67">
        <v>152971453</v>
      </c>
      <c r="T3320" s="67">
        <v>1621111186</v>
      </c>
      <c r="U3320" s="67">
        <v>0</v>
      </c>
      <c r="V3320" s="67">
        <v>0</v>
      </c>
      <c r="W3320" s="67">
        <v>0</v>
      </c>
      <c r="X3320" s="67">
        <v>0</v>
      </c>
      <c r="Y3320" s="67">
        <v>0</v>
      </c>
      <c r="Z3320" s="67">
        <v>0</v>
      </c>
      <c r="AA3320" s="67">
        <v>0</v>
      </c>
      <c r="AB3320" s="67">
        <v>0</v>
      </c>
      <c r="AC3320" s="67">
        <v>0</v>
      </c>
      <c r="AD3320" s="67">
        <v>0</v>
      </c>
      <c r="AE3320" s="67">
        <v>0</v>
      </c>
      <c r="AF3320" s="67">
        <v>0</v>
      </c>
      <c r="AG3320" s="67">
        <v>0</v>
      </c>
      <c r="AH3320" s="67">
        <v>0</v>
      </c>
      <c r="AI3320" s="67">
        <v>0</v>
      </c>
      <c r="AJ3320" s="67">
        <v>0</v>
      </c>
      <c r="AK3320" s="67">
        <v>0</v>
      </c>
      <c r="AL3320" s="67">
        <v>0</v>
      </c>
      <c r="AM3320" s="67">
        <v>111096236184</v>
      </c>
      <c r="AN3320" s="67">
        <v>50715376724</v>
      </c>
      <c r="AO3320" s="67">
        <v>60412730481</v>
      </c>
      <c r="AP3320" s="67">
        <v>132458673805</v>
      </c>
      <c r="AQ3320" s="67">
        <v>146502844584</v>
      </c>
      <c r="AR3320" s="67">
        <v>22699404479</v>
      </c>
      <c r="AS3320" s="67">
        <v>18305971354</v>
      </c>
      <c r="AT3320" s="67">
        <v>4393433125</v>
      </c>
      <c r="AU3320" s="67">
        <v>7410000000</v>
      </c>
      <c r="AV3320" s="67">
        <v>18654000000</v>
      </c>
      <c r="AW3320" s="67">
        <v>19004942460</v>
      </c>
      <c r="AX3320" s="67">
        <v>13312473110</v>
      </c>
      <c r="AY3320" s="67">
        <v>5971990893</v>
      </c>
      <c r="AZ3320" s="67">
        <v>7340482217</v>
      </c>
      <c r="BA3320" s="67">
        <v>3143396192</v>
      </c>
      <c r="BB3320" s="67">
        <v>44273605</v>
      </c>
      <c r="BC3320" s="67">
        <v>474906881</v>
      </c>
      <c r="BD3320" s="67">
        <v>167577456</v>
      </c>
      <c r="BE3320" s="67">
        <v>870979123</v>
      </c>
      <c r="BF3320" s="67">
        <v>101756885</v>
      </c>
      <c r="BG3320" s="67">
        <v>889579208</v>
      </c>
      <c r="BH3320" s="67">
        <v>0</v>
      </c>
      <c r="BI3320" s="67"/>
      <c r="BJ3320" s="67"/>
      <c r="BK3320" s="67">
        <v>0</v>
      </c>
      <c r="BL3320" s="67"/>
      <c r="BM3320" s="67"/>
      <c r="BN3320" s="67"/>
      <c r="BO3320" s="67"/>
      <c r="BP3320" s="67"/>
      <c r="BQ3320" s="67"/>
      <c r="BR3320" s="67"/>
      <c r="BS3320" s="67"/>
      <c r="BT3320" s="67"/>
      <c r="BU3320" s="67"/>
      <c r="BV3320" s="67"/>
      <c r="BW3320" s="67"/>
      <c r="BX3320" s="67"/>
      <c r="BY3320" s="67"/>
      <c r="BZ3320" s="67">
        <v>104571146737</v>
      </c>
      <c r="CA3320" s="67">
        <v>47770360330</v>
      </c>
      <c r="CB3320" s="67">
        <v>56800786407</v>
      </c>
      <c r="CC3320" s="67">
        <v>135031493676</v>
      </c>
      <c r="CD3320" s="67">
        <v>146300000000</v>
      </c>
    </row>
    <row r="3321" spans="1:82">
      <c r="A3321" t="s">
        <v>3704</v>
      </c>
      <c r="B3321" t="s">
        <v>3705</v>
      </c>
      <c r="C3321" t="s">
        <v>70</v>
      </c>
      <c r="D3321" t="s">
        <v>64</v>
      </c>
      <c r="E3321" t="s">
        <v>153</v>
      </c>
      <c r="F3321" s="67">
        <v>2011</v>
      </c>
      <c r="G3321" t="s">
        <v>3722</v>
      </c>
      <c r="H3321" s="67">
        <v>6137349</v>
      </c>
      <c r="I3321" s="67">
        <v>14866837879</v>
      </c>
      <c r="J3321" s="67">
        <v>7355345125</v>
      </c>
      <c r="K3321" s="67">
        <v>20329826895</v>
      </c>
      <c r="L3321" s="67">
        <v>19841841222</v>
      </c>
      <c r="M3321" s="67">
        <v>13081879211</v>
      </c>
      <c r="N3321" s="67">
        <v>2571975837</v>
      </c>
      <c r="O3321" s="67">
        <v>53262251</v>
      </c>
      <c r="P3321" s="67">
        <v>1298136458</v>
      </c>
      <c r="Q3321" s="67">
        <v>291562855</v>
      </c>
      <c r="R3321" s="67">
        <v>976233574</v>
      </c>
      <c r="S3321" s="67">
        <v>152893560</v>
      </c>
      <c r="T3321" s="67">
        <v>1564515340</v>
      </c>
      <c r="U3321" s="67">
        <v>0</v>
      </c>
      <c r="V3321" s="67">
        <v>0</v>
      </c>
      <c r="W3321" s="67">
        <v>0</v>
      </c>
      <c r="X3321" s="67">
        <v>0</v>
      </c>
      <c r="Y3321" s="67">
        <v>0</v>
      </c>
      <c r="Z3321" s="67">
        <v>0</v>
      </c>
      <c r="AA3321" s="67">
        <v>0</v>
      </c>
      <c r="AB3321" s="67">
        <v>0</v>
      </c>
      <c r="AC3321" s="67">
        <v>0</v>
      </c>
      <c r="AD3321" s="67">
        <v>0</v>
      </c>
      <c r="AE3321" s="67">
        <v>0</v>
      </c>
      <c r="AF3321" s="67">
        <v>0</v>
      </c>
      <c r="AG3321" s="67">
        <v>0</v>
      </c>
      <c r="AH3321" s="67">
        <v>0</v>
      </c>
      <c r="AI3321" s="67">
        <v>0</v>
      </c>
      <c r="AJ3321" s="67">
        <v>0</v>
      </c>
      <c r="AK3321" s="67">
        <v>0</v>
      </c>
      <c r="AL3321" s="67">
        <v>0</v>
      </c>
      <c r="AM3321" s="67">
        <v>114441967362</v>
      </c>
      <c r="AN3321" s="67">
        <v>52066311748</v>
      </c>
      <c r="AO3321" s="67">
        <v>62408896427</v>
      </c>
      <c r="AP3321" s="67">
        <v>135848967403</v>
      </c>
      <c r="AQ3321" s="67">
        <v>150117339885</v>
      </c>
      <c r="AR3321" s="67">
        <v>21664887520</v>
      </c>
      <c r="AS3321" s="67">
        <v>17471683484</v>
      </c>
      <c r="AT3321" s="67">
        <v>4193204036</v>
      </c>
      <c r="AU3321" s="67">
        <v>6952000000</v>
      </c>
      <c r="AV3321" s="67">
        <v>19215000000</v>
      </c>
      <c r="AW3321" s="67">
        <v>20754359479</v>
      </c>
      <c r="AX3321" s="67">
        <v>15498537145</v>
      </c>
      <c r="AY3321" s="67">
        <v>7101702045</v>
      </c>
      <c r="AZ3321" s="67">
        <v>8396835099</v>
      </c>
      <c r="BA3321" s="67">
        <v>2731948080</v>
      </c>
      <c r="BB3321" s="67">
        <v>45665139</v>
      </c>
      <c r="BC3321" s="67">
        <v>535924328</v>
      </c>
      <c r="BD3321" s="67">
        <v>171643586</v>
      </c>
      <c r="BE3321" s="67">
        <v>882666392</v>
      </c>
      <c r="BF3321" s="67">
        <v>72468170</v>
      </c>
      <c r="BG3321" s="67">
        <v>815506639</v>
      </c>
      <c r="BH3321" s="67">
        <v>0</v>
      </c>
      <c r="BI3321" s="67"/>
      <c r="BJ3321" s="67"/>
      <c r="BK3321" s="67">
        <v>0</v>
      </c>
      <c r="BL3321" s="67"/>
      <c r="BM3321" s="67"/>
      <c r="BN3321" s="67"/>
      <c r="BO3321" s="67"/>
      <c r="BP3321" s="67"/>
      <c r="BQ3321" s="67"/>
      <c r="BR3321" s="67"/>
      <c r="BS3321" s="67"/>
      <c r="BT3321" s="67"/>
      <c r="BU3321" s="67"/>
      <c r="BV3321" s="67"/>
      <c r="BW3321" s="67"/>
      <c r="BX3321" s="67"/>
      <c r="BY3321" s="67"/>
      <c r="BZ3321" s="67">
        <v>114223571574</v>
      </c>
      <c r="CA3321" s="67">
        <v>52031654011</v>
      </c>
      <c r="CB3321" s="67">
        <v>62191917563</v>
      </c>
      <c r="CC3321" s="67">
        <v>144379818573</v>
      </c>
      <c r="CD3321" s="67">
        <v>156600000000</v>
      </c>
    </row>
    <row r="3322" spans="1:82">
      <c r="A3322" t="s">
        <v>3704</v>
      </c>
      <c r="B3322" t="s">
        <v>3705</v>
      </c>
      <c r="C3322" t="s">
        <v>70</v>
      </c>
      <c r="D3322" t="s">
        <v>64</v>
      </c>
      <c r="E3322" t="s">
        <v>153</v>
      </c>
      <c r="F3322" s="67">
        <v>2012</v>
      </c>
      <c r="G3322" t="s">
        <v>3723</v>
      </c>
      <c r="H3322" s="67">
        <v>6161289</v>
      </c>
      <c r="I3322" s="67">
        <v>15390220210</v>
      </c>
      <c r="J3322" s="67">
        <v>7937499424</v>
      </c>
      <c r="K3322" s="67">
        <v>22600864779</v>
      </c>
      <c r="L3322" s="67">
        <v>19646610710</v>
      </c>
      <c r="M3322" s="67">
        <v>12989372676</v>
      </c>
      <c r="N3322" s="67">
        <v>2553439223</v>
      </c>
      <c r="O3322" s="67">
        <v>53139421</v>
      </c>
      <c r="P3322" s="67">
        <v>1288780595</v>
      </c>
      <c r="Q3322" s="67">
        <v>289461518</v>
      </c>
      <c r="R3322" s="67">
        <v>969197713</v>
      </c>
      <c r="S3322" s="67">
        <v>151412349</v>
      </c>
      <c r="T3322" s="67">
        <v>1436702082</v>
      </c>
      <c r="U3322" s="67">
        <v>0</v>
      </c>
      <c r="V3322" s="67">
        <v>0</v>
      </c>
      <c r="W3322" s="67">
        <v>0</v>
      </c>
      <c r="X3322" s="67">
        <v>0</v>
      </c>
      <c r="Y3322" s="67">
        <v>0</v>
      </c>
      <c r="Z3322" s="67">
        <v>0</v>
      </c>
      <c r="AA3322" s="67">
        <v>0</v>
      </c>
      <c r="AB3322" s="67">
        <v>0</v>
      </c>
      <c r="AC3322" s="67">
        <v>0</v>
      </c>
      <c r="AD3322" s="67">
        <v>0</v>
      </c>
      <c r="AE3322" s="67">
        <v>0</v>
      </c>
      <c r="AF3322" s="67">
        <v>0</v>
      </c>
      <c r="AG3322" s="67">
        <v>0</v>
      </c>
      <c r="AH3322" s="67">
        <v>0</v>
      </c>
      <c r="AI3322" s="67">
        <v>0</v>
      </c>
      <c r="AJ3322" s="67">
        <v>0</v>
      </c>
      <c r="AK3322" s="67">
        <v>0</v>
      </c>
      <c r="AL3322" s="67">
        <v>0</v>
      </c>
      <c r="AM3322" s="67">
        <v>119660263304</v>
      </c>
      <c r="AN3322" s="67">
        <v>54704086354</v>
      </c>
      <c r="AO3322" s="67">
        <v>64990653714</v>
      </c>
      <c r="AP3322" s="67">
        <v>139638330912</v>
      </c>
      <c r="AQ3322" s="67">
        <v>155423160441</v>
      </c>
      <c r="AR3322" s="67">
        <v>21853947982</v>
      </c>
      <c r="AS3322" s="67">
        <v>17624151598</v>
      </c>
      <c r="AT3322" s="67">
        <v>4229796384</v>
      </c>
      <c r="AU3322" s="67">
        <v>7632000000</v>
      </c>
      <c r="AV3322" s="67">
        <v>21731000000</v>
      </c>
      <c r="AW3322" s="67">
        <v>19505565401</v>
      </c>
      <c r="AX3322" s="67">
        <v>14349960186</v>
      </c>
      <c r="AY3322" s="67">
        <v>6488281443</v>
      </c>
      <c r="AZ3322" s="67">
        <v>7861678743</v>
      </c>
      <c r="BA3322" s="67">
        <v>2701387639</v>
      </c>
      <c r="BB3322" s="67">
        <v>45564837</v>
      </c>
      <c r="BC3322" s="67">
        <v>661634973</v>
      </c>
      <c r="BD3322" s="67">
        <v>174148089</v>
      </c>
      <c r="BE3322" s="67">
        <v>889876499</v>
      </c>
      <c r="BF3322" s="67">
        <v>69639824</v>
      </c>
      <c r="BG3322" s="67">
        <v>613353354</v>
      </c>
      <c r="BH3322" s="67">
        <v>0</v>
      </c>
      <c r="BI3322" s="67"/>
      <c r="BJ3322" s="67"/>
      <c r="BK3322" s="67">
        <v>0</v>
      </c>
      <c r="BL3322" s="67"/>
      <c r="BM3322" s="67"/>
      <c r="BN3322" s="67"/>
      <c r="BO3322" s="67"/>
      <c r="BP3322" s="67"/>
      <c r="BQ3322" s="67"/>
      <c r="BR3322" s="67"/>
      <c r="BS3322" s="67"/>
      <c r="BT3322" s="67"/>
      <c r="BU3322" s="67"/>
      <c r="BV3322" s="67"/>
      <c r="BW3322" s="67"/>
      <c r="BX3322" s="67"/>
      <c r="BY3322" s="67"/>
      <c r="BZ3322" s="67">
        <v>120234850515</v>
      </c>
      <c r="CA3322" s="67">
        <v>54930164853</v>
      </c>
      <c r="CB3322" s="67">
        <v>65304685662</v>
      </c>
      <c r="CC3322" s="67">
        <v>147495363897</v>
      </c>
      <c r="CD3322" s="67">
        <v>161600000000</v>
      </c>
    </row>
    <row r="3323" spans="1:82">
      <c r="A3323" t="s">
        <v>3704</v>
      </c>
      <c r="B3323" t="s">
        <v>3705</v>
      </c>
      <c r="C3323" t="s">
        <v>70</v>
      </c>
      <c r="D3323" t="s">
        <v>64</v>
      </c>
      <c r="E3323" t="s">
        <v>153</v>
      </c>
      <c r="F3323" s="67">
        <v>2013</v>
      </c>
      <c r="G3323" t="s">
        <v>3724</v>
      </c>
      <c r="H3323" s="67">
        <v>6185642</v>
      </c>
      <c r="I3323" s="67">
        <v>16063712130</v>
      </c>
      <c r="J3323" s="67">
        <v>7496927421</v>
      </c>
      <c r="K3323" s="67">
        <v>22883021341</v>
      </c>
      <c r="L3323" s="67">
        <v>19489444651</v>
      </c>
      <c r="M3323" s="67">
        <v>12896866141</v>
      </c>
      <c r="N3323" s="67">
        <v>2534902608</v>
      </c>
      <c r="O3323" s="67">
        <v>53016591</v>
      </c>
      <c r="P3323" s="67">
        <v>1279424731</v>
      </c>
      <c r="Q3323" s="67">
        <v>287360181</v>
      </c>
      <c r="R3323" s="67">
        <v>962161852</v>
      </c>
      <c r="S3323" s="67">
        <v>147363959</v>
      </c>
      <c r="T3323" s="67">
        <v>1392355056</v>
      </c>
      <c r="U3323" s="67">
        <v>0</v>
      </c>
      <c r="V3323" s="67">
        <v>0</v>
      </c>
      <c r="W3323" s="67">
        <v>0</v>
      </c>
      <c r="X3323" s="67">
        <v>0</v>
      </c>
      <c r="Y3323" s="67">
        <v>0</v>
      </c>
      <c r="Z3323" s="67">
        <v>0</v>
      </c>
      <c r="AA3323" s="67">
        <v>0</v>
      </c>
      <c r="AB3323" s="67">
        <v>0</v>
      </c>
      <c r="AC3323" s="67">
        <v>0</v>
      </c>
      <c r="AD3323" s="67">
        <v>0</v>
      </c>
      <c r="AE3323" s="67">
        <v>0</v>
      </c>
      <c r="AF3323" s="67">
        <v>0</v>
      </c>
      <c r="AG3323" s="67">
        <v>0</v>
      </c>
      <c r="AH3323" s="67">
        <v>0</v>
      </c>
      <c r="AI3323" s="67">
        <v>0</v>
      </c>
      <c r="AJ3323" s="67">
        <v>0</v>
      </c>
      <c r="AK3323" s="67">
        <v>0</v>
      </c>
      <c r="AL3323" s="67">
        <v>0</v>
      </c>
      <c r="AM3323" s="67">
        <v>124111889443</v>
      </c>
      <c r="AN3323" s="67">
        <v>57419755500</v>
      </c>
      <c r="AO3323" s="67">
        <v>66759584287</v>
      </c>
      <c r="AP3323" s="67">
        <v>144028445839</v>
      </c>
      <c r="AQ3323" s="67">
        <v>160304626136</v>
      </c>
      <c r="AR3323" s="67">
        <v>21544377110</v>
      </c>
      <c r="AS3323" s="67">
        <v>17374497670</v>
      </c>
      <c r="AT3323" s="67">
        <v>4169879441</v>
      </c>
      <c r="AU3323" s="67">
        <v>7263000000</v>
      </c>
      <c r="AV3323" s="67">
        <v>22169000000</v>
      </c>
      <c r="AW3323" s="67">
        <v>16665991071</v>
      </c>
      <c r="AX3323" s="67">
        <v>10983235625</v>
      </c>
      <c r="AY3323" s="67">
        <v>4787236285</v>
      </c>
      <c r="AZ3323" s="67">
        <v>6195999340</v>
      </c>
      <c r="BA3323" s="67">
        <v>3160765629</v>
      </c>
      <c r="BB3323" s="67">
        <v>44561161</v>
      </c>
      <c r="BC3323" s="67">
        <v>774848068</v>
      </c>
      <c r="BD3323" s="67">
        <v>180187079</v>
      </c>
      <c r="BE3323" s="67">
        <v>898693090</v>
      </c>
      <c r="BF3323" s="67">
        <v>70841114</v>
      </c>
      <c r="BG3323" s="67">
        <v>552859305</v>
      </c>
      <c r="BH3323" s="67">
        <v>0</v>
      </c>
      <c r="BI3323" s="67"/>
      <c r="BJ3323" s="67"/>
      <c r="BK3323" s="67">
        <v>0</v>
      </c>
      <c r="BL3323" s="67"/>
      <c r="BM3323" s="67"/>
      <c r="BN3323" s="67"/>
      <c r="BO3323" s="67"/>
      <c r="BP3323" s="67"/>
      <c r="BQ3323" s="67"/>
      <c r="BR3323" s="67"/>
      <c r="BS3323" s="67"/>
      <c r="BT3323" s="67"/>
      <c r="BU3323" s="67"/>
      <c r="BV3323" s="67"/>
      <c r="BW3323" s="67"/>
      <c r="BX3323" s="67"/>
      <c r="BY3323" s="67"/>
      <c r="BZ3323" s="67">
        <v>121096904419</v>
      </c>
      <c r="CA3323" s="67">
        <v>53152726337</v>
      </c>
      <c r="CB3323" s="67">
        <v>67944178083</v>
      </c>
      <c r="CC3323" s="67">
        <v>144401272601</v>
      </c>
      <c r="CD3323" s="67">
        <v>159300000000</v>
      </c>
    </row>
    <row r="3324" spans="1:82">
      <c r="A3324" t="s">
        <v>3704</v>
      </c>
      <c r="B3324" t="s">
        <v>3705</v>
      </c>
      <c r="C3324" t="s">
        <v>70</v>
      </c>
      <c r="D3324" t="s">
        <v>64</v>
      </c>
      <c r="E3324" t="s">
        <v>153</v>
      </c>
      <c r="F3324" s="67">
        <v>2014</v>
      </c>
      <c r="G3324" t="s">
        <v>3725</v>
      </c>
      <c r="H3324" s="67">
        <v>6209526</v>
      </c>
      <c r="I3324" s="67">
        <v>16645621459</v>
      </c>
      <c r="J3324" s="67">
        <v>8640060615</v>
      </c>
      <c r="K3324" s="67">
        <v>23929069365</v>
      </c>
      <c r="L3324" s="67">
        <v>19351449436</v>
      </c>
      <c r="M3324" s="67">
        <v>12804359606</v>
      </c>
      <c r="N3324" s="67">
        <v>2516365994</v>
      </c>
      <c r="O3324" s="67">
        <v>52893761</v>
      </c>
      <c r="P3324" s="67">
        <v>1270068868</v>
      </c>
      <c r="Q3324" s="67">
        <v>285258844</v>
      </c>
      <c r="R3324" s="67">
        <v>955125991</v>
      </c>
      <c r="S3324" s="67">
        <v>142159918</v>
      </c>
      <c r="T3324" s="67">
        <v>1393094108</v>
      </c>
      <c r="U3324" s="67">
        <v>0</v>
      </c>
      <c r="V3324" s="67">
        <v>0</v>
      </c>
      <c r="W3324" s="67">
        <v>0</v>
      </c>
      <c r="X3324" s="67">
        <v>0</v>
      </c>
      <c r="Y3324" s="67">
        <v>0</v>
      </c>
      <c r="Z3324" s="67">
        <v>0</v>
      </c>
      <c r="AA3324" s="67">
        <v>0</v>
      </c>
      <c r="AB3324" s="67">
        <v>0</v>
      </c>
      <c r="AC3324" s="67">
        <v>0</v>
      </c>
      <c r="AD3324" s="67">
        <v>0</v>
      </c>
      <c r="AE3324" s="67">
        <v>0</v>
      </c>
      <c r="AF3324" s="67">
        <v>0</v>
      </c>
      <c r="AG3324" s="67">
        <v>0</v>
      </c>
      <c r="AH3324" s="67">
        <v>0</v>
      </c>
      <c r="AI3324" s="67">
        <v>0</v>
      </c>
      <c r="AJ3324" s="67">
        <v>0</v>
      </c>
      <c r="AK3324" s="67">
        <v>0</v>
      </c>
      <c r="AL3324" s="67">
        <v>0</v>
      </c>
      <c r="AM3324" s="67">
        <v>124707363058</v>
      </c>
      <c r="AN3324" s="67">
        <v>57476927348</v>
      </c>
      <c r="AO3324" s="67">
        <v>67279518273</v>
      </c>
      <c r="AP3324" s="67">
        <v>145279334832</v>
      </c>
      <c r="AQ3324" s="67">
        <v>161444380395</v>
      </c>
      <c r="AR3324" s="67">
        <v>20249518398</v>
      </c>
      <c r="AS3324" s="67">
        <v>16330256773</v>
      </c>
      <c r="AT3324" s="67">
        <v>3919261625</v>
      </c>
      <c r="AU3324" s="67">
        <v>8466000000</v>
      </c>
      <c r="AV3324" s="67">
        <v>23447000000</v>
      </c>
      <c r="AW3324" s="67">
        <v>19904516079</v>
      </c>
      <c r="AX3324" s="67">
        <v>13293417321</v>
      </c>
      <c r="AY3324" s="67">
        <v>5828255263</v>
      </c>
      <c r="AZ3324" s="67">
        <v>7465162058</v>
      </c>
      <c r="BA3324" s="67">
        <v>3888987950</v>
      </c>
      <c r="BB3324" s="67">
        <v>43732352</v>
      </c>
      <c r="BC3324" s="67">
        <v>944667711</v>
      </c>
      <c r="BD3324" s="67">
        <v>184214750</v>
      </c>
      <c r="BE3324" s="67">
        <v>906150049</v>
      </c>
      <c r="BF3324" s="67">
        <v>75083101</v>
      </c>
      <c r="BG3324" s="67">
        <v>568262843</v>
      </c>
      <c r="BH3324" s="67">
        <v>0</v>
      </c>
      <c r="BI3324" s="67"/>
      <c r="BJ3324" s="67"/>
      <c r="BK3324" s="67">
        <v>0</v>
      </c>
      <c r="BL3324" s="67"/>
      <c r="BM3324" s="67"/>
      <c r="BN3324" s="67"/>
      <c r="BO3324" s="67"/>
      <c r="BP3324" s="67"/>
      <c r="BQ3324" s="67"/>
      <c r="BR3324" s="67"/>
      <c r="BS3324" s="67"/>
      <c r="BT3324" s="67"/>
      <c r="BU3324" s="67"/>
      <c r="BV3324" s="67"/>
      <c r="BW3324" s="67"/>
      <c r="BX3324" s="67"/>
      <c r="BY3324" s="67"/>
      <c r="BZ3324" s="67">
        <v>123568383262</v>
      </c>
      <c r="CA3324" s="67">
        <v>54354618503</v>
      </c>
      <c r="CB3324" s="67">
        <v>69213764759</v>
      </c>
      <c r="CC3324" s="67">
        <v>148741417739</v>
      </c>
      <c r="CD3324" s="67">
        <v>163700000000</v>
      </c>
    </row>
    <row r="3325" spans="1:82">
      <c r="A3325" t="s">
        <v>3704</v>
      </c>
      <c r="B3325" t="s">
        <v>3705</v>
      </c>
      <c r="C3325" t="s">
        <v>70</v>
      </c>
      <c r="D3325" t="s">
        <v>64</v>
      </c>
      <c r="E3325" t="s">
        <v>153</v>
      </c>
      <c r="F3325" s="67">
        <v>2015</v>
      </c>
      <c r="G3325" t="s">
        <v>3726</v>
      </c>
      <c r="H3325" s="67">
        <v>6231066</v>
      </c>
      <c r="I3325" s="67">
        <v>17363413232</v>
      </c>
      <c r="J3325" s="67">
        <v>9104669290</v>
      </c>
      <c r="K3325" s="67">
        <v>24254444206</v>
      </c>
      <c r="L3325" s="67">
        <v>19148121307</v>
      </c>
      <c r="M3325" s="67">
        <v>12711853073</v>
      </c>
      <c r="N3325" s="67">
        <v>2497829380</v>
      </c>
      <c r="O3325" s="67">
        <v>52770931</v>
      </c>
      <c r="P3325" s="67">
        <v>1260713004</v>
      </c>
      <c r="Q3325" s="67">
        <v>283157507</v>
      </c>
      <c r="R3325" s="67">
        <v>948090129</v>
      </c>
      <c r="S3325" s="67">
        <v>137116993</v>
      </c>
      <c r="T3325" s="67">
        <v>1110072091</v>
      </c>
      <c r="U3325" s="67">
        <v>0</v>
      </c>
      <c r="V3325" s="67">
        <v>0</v>
      </c>
      <c r="W3325" s="67">
        <v>0</v>
      </c>
      <c r="X3325" s="67">
        <v>0</v>
      </c>
      <c r="Y3325" s="67">
        <v>0</v>
      </c>
      <c r="Z3325" s="67">
        <v>0</v>
      </c>
      <c r="AA3325" s="67">
        <v>0</v>
      </c>
      <c r="AB3325" s="67">
        <v>0</v>
      </c>
      <c r="AC3325" s="67">
        <v>0</v>
      </c>
      <c r="AD3325" s="67">
        <v>0</v>
      </c>
      <c r="AE3325" s="67">
        <v>0</v>
      </c>
      <c r="AF3325" s="67">
        <v>0</v>
      </c>
      <c r="AG3325" s="67">
        <v>0</v>
      </c>
      <c r="AH3325" s="67">
        <v>0</v>
      </c>
      <c r="AI3325" s="67">
        <v>0</v>
      </c>
      <c r="AJ3325" s="67">
        <v>0</v>
      </c>
      <c r="AK3325" s="67">
        <v>0</v>
      </c>
      <c r="AL3325" s="67">
        <v>0</v>
      </c>
      <c r="AM3325" s="67">
        <v>126722795465</v>
      </c>
      <c r="AN3325" s="67">
        <v>57583781530</v>
      </c>
      <c r="AO3325" s="67">
        <v>69148953469</v>
      </c>
      <c r="AP3325" s="67">
        <v>148013481416</v>
      </c>
      <c r="AQ3325" s="67">
        <v>163939470587</v>
      </c>
      <c r="AR3325" s="67">
        <v>19561491162</v>
      </c>
      <c r="AS3325" s="67">
        <v>15775396099</v>
      </c>
      <c r="AT3325" s="67">
        <v>3786095064</v>
      </c>
      <c r="AU3325" s="67">
        <v>8856000000</v>
      </c>
      <c r="AV3325" s="67">
        <v>23592000000</v>
      </c>
      <c r="AW3325" s="67">
        <v>18014328138</v>
      </c>
      <c r="AX3325" s="67">
        <v>12635201072</v>
      </c>
      <c r="AY3325" s="67">
        <v>5549176119</v>
      </c>
      <c r="AZ3325" s="67">
        <v>7086024953</v>
      </c>
      <c r="BA3325" s="67">
        <v>3241081627</v>
      </c>
      <c r="BB3325" s="67">
        <v>43006899</v>
      </c>
      <c r="BC3325" s="67">
        <v>884385414</v>
      </c>
      <c r="BD3325" s="67">
        <v>191592408</v>
      </c>
      <c r="BE3325" s="67">
        <v>908693750</v>
      </c>
      <c r="BF3325" s="67">
        <v>110366970</v>
      </c>
      <c r="BG3325" s="67">
        <v>0</v>
      </c>
      <c r="BH3325" s="67">
        <v>0</v>
      </c>
      <c r="BI3325" s="67"/>
      <c r="BJ3325" s="67"/>
      <c r="BK3325" s="67">
        <v>0</v>
      </c>
      <c r="BL3325" s="67"/>
      <c r="BM3325" s="67"/>
      <c r="BN3325" s="67"/>
      <c r="BO3325" s="67"/>
      <c r="BP3325" s="67"/>
      <c r="BQ3325" s="67"/>
      <c r="BR3325" s="67"/>
      <c r="BS3325" s="67"/>
      <c r="BT3325" s="67"/>
      <c r="BU3325" s="67"/>
      <c r="BV3325" s="67"/>
      <c r="BW3325" s="67"/>
      <c r="BX3325" s="67"/>
      <c r="BY3325" s="67"/>
      <c r="BZ3325" s="67">
        <v>132575897280</v>
      </c>
      <c r="CA3325" s="67">
        <v>59731318249</v>
      </c>
      <c r="CB3325" s="67">
        <v>72844579031</v>
      </c>
      <c r="CC3325" s="67">
        <v>155415716581</v>
      </c>
      <c r="CD3325" s="67">
        <v>170200000000</v>
      </c>
    </row>
    <row r="3326" spans="1:82">
      <c r="A3326" t="s">
        <v>3704</v>
      </c>
      <c r="B3326" t="s">
        <v>3705</v>
      </c>
      <c r="C3326" t="s">
        <v>70</v>
      </c>
      <c r="D3326" t="s">
        <v>64</v>
      </c>
      <c r="E3326" t="s">
        <v>153</v>
      </c>
      <c r="F3326" s="67">
        <v>2016</v>
      </c>
      <c r="G3326" t="s">
        <v>3727</v>
      </c>
      <c r="H3326" s="67">
        <v>6250510</v>
      </c>
      <c r="I3326" s="67">
        <v>18130919727</v>
      </c>
      <c r="J3326" s="67">
        <v>9450590426</v>
      </c>
      <c r="K3326" s="67">
        <v>25744888041</v>
      </c>
      <c r="L3326" s="67">
        <v>19006437818</v>
      </c>
      <c r="M3326" s="67">
        <v>12619346538</v>
      </c>
      <c r="N3326" s="67">
        <v>2479292765</v>
      </c>
      <c r="O3326" s="67">
        <v>52586187</v>
      </c>
      <c r="P3326" s="67">
        <v>1251357140</v>
      </c>
      <c r="Q3326" s="67">
        <v>281056170</v>
      </c>
      <c r="R3326" s="67">
        <v>941054268</v>
      </c>
      <c r="S3326" s="67">
        <v>134201157</v>
      </c>
      <c r="T3326" s="67">
        <v>1045148292</v>
      </c>
      <c r="U3326" s="67">
        <v>0</v>
      </c>
      <c r="V3326" s="67">
        <v>0</v>
      </c>
      <c r="W3326" s="67">
        <v>0</v>
      </c>
      <c r="X3326" s="67">
        <v>0</v>
      </c>
      <c r="Y3326" s="67">
        <v>0</v>
      </c>
      <c r="Z3326" s="67">
        <v>0</v>
      </c>
      <c r="AA3326" s="67">
        <v>0</v>
      </c>
      <c r="AB3326" s="67">
        <v>0</v>
      </c>
      <c r="AC3326" s="67">
        <v>0</v>
      </c>
      <c r="AD3326" s="67">
        <v>0</v>
      </c>
      <c r="AE3326" s="67">
        <v>0</v>
      </c>
      <c r="AF3326" s="67">
        <v>0</v>
      </c>
      <c r="AG3326" s="67">
        <v>0</v>
      </c>
      <c r="AH3326" s="67">
        <v>0</v>
      </c>
      <c r="AI3326" s="67">
        <v>0</v>
      </c>
      <c r="AJ3326" s="67">
        <v>0</v>
      </c>
      <c r="AK3326" s="67">
        <v>0</v>
      </c>
      <c r="AL3326" s="67">
        <v>0</v>
      </c>
      <c r="AM3326" s="67">
        <v>130790427001</v>
      </c>
      <c r="AN3326" s="67">
        <v>59789511431</v>
      </c>
      <c r="AO3326" s="67">
        <v>71021055149</v>
      </c>
      <c r="AP3326" s="67">
        <v>151573194581</v>
      </c>
      <c r="AQ3326" s="67">
        <v>168418263509</v>
      </c>
      <c r="AR3326" s="67">
        <v>18681678419</v>
      </c>
      <c r="AS3326" s="67">
        <v>15065869693</v>
      </c>
      <c r="AT3326" s="67">
        <v>3615808726</v>
      </c>
      <c r="AU3326" s="67">
        <v>9248000000</v>
      </c>
      <c r="AV3326" s="67">
        <v>25193000000</v>
      </c>
      <c r="AW3326" s="67">
        <v>20073124973</v>
      </c>
      <c r="AX3326" s="67">
        <v>13963505655</v>
      </c>
      <c r="AY3326" s="67">
        <v>6358549144</v>
      </c>
      <c r="AZ3326" s="67">
        <v>7604956511</v>
      </c>
      <c r="BA3326" s="67">
        <v>3965714807</v>
      </c>
      <c r="BB3326" s="67">
        <v>45026890</v>
      </c>
      <c r="BC3326" s="67">
        <v>853509115</v>
      </c>
      <c r="BD3326" s="67">
        <v>203471226</v>
      </c>
      <c r="BE3326" s="67">
        <v>911988626</v>
      </c>
      <c r="BF3326" s="67">
        <v>129908655</v>
      </c>
      <c r="BG3326" s="67">
        <v>0</v>
      </c>
      <c r="BH3326" s="67">
        <v>0</v>
      </c>
      <c r="BI3326" s="67"/>
      <c r="BJ3326" s="67"/>
      <c r="BK3326" s="67">
        <v>0</v>
      </c>
      <c r="BL3326" s="67"/>
      <c r="BM3326" s="67"/>
      <c r="BN3326" s="67"/>
      <c r="BO3326" s="67"/>
      <c r="BP3326" s="67"/>
      <c r="BQ3326" s="67"/>
      <c r="BR3326" s="67"/>
      <c r="BS3326" s="67"/>
      <c r="BT3326" s="67"/>
      <c r="BU3326" s="67"/>
      <c r="BV3326" s="67"/>
      <c r="BW3326" s="67"/>
      <c r="BX3326" s="67"/>
      <c r="BY3326" s="67"/>
      <c r="BZ3326" s="67">
        <v>121286921049</v>
      </c>
      <c r="CA3326" s="67">
        <v>54215885754</v>
      </c>
      <c r="CB3326" s="67">
        <v>67071035296</v>
      </c>
      <c r="CC3326" s="67">
        <v>144096724442</v>
      </c>
      <c r="CD3326" s="67">
        <v>160000000000</v>
      </c>
    </row>
    <row r="3327" spans="1:82">
      <c r="A3327" t="s">
        <v>3704</v>
      </c>
      <c r="B3327" t="s">
        <v>3705</v>
      </c>
      <c r="C3327" t="s">
        <v>70</v>
      </c>
      <c r="D3327" t="s">
        <v>64</v>
      </c>
      <c r="E3327" t="s">
        <v>153</v>
      </c>
      <c r="F3327" s="67">
        <v>2017</v>
      </c>
      <c r="G3327" t="s">
        <v>3728</v>
      </c>
      <c r="H3327" s="67">
        <v>6266654</v>
      </c>
      <c r="I3327" s="67">
        <v>18944057349</v>
      </c>
      <c r="J3327" s="67">
        <v>10006375955</v>
      </c>
      <c r="K3327" s="67">
        <v>26735264115</v>
      </c>
      <c r="L3327" s="67">
        <v>18867704433</v>
      </c>
      <c r="M3327" s="67">
        <v>12526840003</v>
      </c>
      <c r="N3327" s="67">
        <v>2460756151</v>
      </c>
      <c r="O3327" s="67">
        <v>52401443</v>
      </c>
      <c r="P3327" s="67">
        <v>1242001277</v>
      </c>
      <c r="Q3327" s="67">
        <v>278954833</v>
      </c>
      <c r="R3327" s="67">
        <v>934018407</v>
      </c>
      <c r="S3327" s="67">
        <v>134559666</v>
      </c>
      <c r="T3327" s="67">
        <v>1326096684</v>
      </c>
      <c r="U3327" s="67">
        <v>0</v>
      </c>
      <c r="V3327" s="67">
        <v>0</v>
      </c>
      <c r="W3327" s="67">
        <v>0</v>
      </c>
      <c r="X3327" s="67">
        <v>0</v>
      </c>
      <c r="Y3327" s="67">
        <v>0</v>
      </c>
      <c r="Z3327" s="67">
        <v>0</v>
      </c>
      <c r="AA3327" s="67">
        <v>0</v>
      </c>
      <c r="AB3327" s="67">
        <v>0</v>
      </c>
      <c r="AC3327" s="67">
        <v>0</v>
      </c>
      <c r="AD3327" s="67">
        <v>0</v>
      </c>
      <c r="AE3327" s="67">
        <v>0</v>
      </c>
      <c r="AF3327" s="67">
        <v>0</v>
      </c>
      <c r="AG3327" s="67">
        <v>0</v>
      </c>
      <c r="AH3327" s="67">
        <v>0</v>
      </c>
      <c r="AI3327" s="67">
        <v>0</v>
      </c>
      <c r="AJ3327" s="67">
        <v>0</v>
      </c>
      <c r="AK3327" s="67">
        <v>0</v>
      </c>
      <c r="AL3327" s="67">
        <v>0</v>
      </c>
      <c r="AM3327" s="67">
        <v>133395515893</v>
      </c>
      <c r="AN3327" s="67">
        <v>60283922529</v>
      </c>
      <c r="AO3327" s="67">
        <v>73103091280</v>
      </c>
      <c r="AP3327" s="67">
        <v>154419489926</v>
      </c>
      <c r="AQ3327" s="67">
        <v>171520136783</v>
      </c>
      <c r="AR3327" s="67">
        <v>18710235831</v>
      </c>
      <c r="AS3327" s="67">
        <v>15088899864</v>
      </c>
      <c r="AT3327" s="67">
        <v>3621335967</v>
      </c>
      <c r="AU3327" s="67">
        <v>9891000000</v>
      </c>
      <c r="AV3327" s="67">
        <v>26427000000</v>
      </c>
      <c r="AW3327" s="67">
        <v>18167767918</v>
      </c>
      <c r="AX3327" s="67">
        <v>12362844281</v>
      </c>
      <c r="AY3327" s="67">
        <v>5386386527</v>
      </c>
      <c r="AZ3327" s="67">
        <v>6976457754</v>
      </c>
      <c r="BA3327" s="67">
        <v>3589334677</v>
      </c>
      <c r="BB3327" s="67">
        <v>47225362</v>
      </c>
      <c r="BC3327" s="67">
        <v>902029013</v>
      </c>
      <c r="BD3327" s="67">
        <v>220374462</v>
      </c>
      <c r="BE3327" s="67">
        <v>921625878</v>
      </c>
      <c r="BF3327" s="67">
        <v>124334244</v>
      </c>
      <c r="BG3327" s="67">
        <v>0</v>
      </c>
      <c r="BH3327" s="67">
        <v>0</v>
      </c>
      <c r="BI3327" s="67"/>
      <c r="BJ3327" s="67"/>
      <c r="BK3327" s="67">
        <v>0</v>
      </c>
      <c r="BL3327" s="67"/>
      <c r="BM3327" s="67"/>
      <c r="BN3327" s="67"/>
      <c r="BO3327" s="67"/>
      <c r="BP3327" s="67"/>
      <c r="BQ3327" s="67"/>
      <c r="BR3327" s="67"/>
      <c r="BS3327" s="67"/>
      <c r="BT3327" s="67"/>
      <c r="BU3327" s="67"/>
      <c r="BV3327" s="67"/>
      <c r="BW3327" s="67"/>
      <c r="BX3327" s="67"/>
      <c r="BY3327" s="67"/>
      <c r="BZ3327" s="67">
        <v>130365517388</v>
      </c>
      <c r="CA3327" s="67">
        <v>57482545165</v>
      </c>
      <c r="CB3327" s="67">
        <v>72882972223</v>
      </c>
      <c r="CC3327" s="67">
        <v>150707521137</v>
      </c>
      <c r="CD3327" s="67">
        <v>167200000000</v>
      </c>
    </row>
    <row r="3328" spans="1:82">
      <c r="A3328" t="s">
        <v>3704</v>
      </c>
      <c r="B3328" t="s">
        <v>3705</v>
      </c>
      <c r="C3328" t="s">
        <v>70</v>
      </c>
      <c r="D3328" t="s">
        <v>64</v>
      </c>
      <c r="E3328" t="s">
        <v>153</v>
      </c>
      <c r="F3328" s="67">
        <v>2018</v>
      </c>
      <c r="G3328" t="s">
        <v>3729</v>
      </c>
      <c r="H3328" s="67">
        <v>6276342</v>
      </c>
      <c r="I3328" s="67">
        <v>19851260868</v>
      </c>
      <c r="J3328" s="67">
        <v>9384063251</v>
      </c>
      <c r="K3328" s="67">
        <v>26162692287</v>
      </c>
      <c r="L3328" s="67">
        <v>18724514047</v>
      </c>
      <c r="M3328" s="67">
        <v>12428097072</v>
      </c>
      <c r="N3328" s="67">
        <v>2442219537</v>
      </c>
      <c r="O3328" s="67">
        <v>52217697</v>
      </c>
      <c r="P3328" s="67">
        <v>1232645413</v>
      </c>
      <c r="Q3328" s="67">
        <v>276853495</v>
      </c>
      <c r="R3328" s="67">
        <v>926982545</v>
      </c>
      <c r="S3328" s="67">
        <v>136812120</v>
      </c>
      <c r="T3328" s="67">
        <v>1268812742</v>
      </c>
      <c r="U3328" s="67">
        <v>0</v>
      </c>
      <c r="V3328" s="67">
        <v>0</v>
      </c>
      <c r="W3328" s="67">
        <v>0</v>
      </c>
      <c r="X3328" s="67">
        <v>0</v>
      </c>
      <c r="Y3328" s="67">
        <v>0</v>
      </c>
      <c r="Z3328" s="67">
        <v>0</v>
      </c>
      <c r="AA3328" s="67">
        <v>0</v>
      </c>
      <c r="AB3328" s="67">
        <v>0</v>
      </c>
      <c r="AC3328" s="67">
        <v>0</v>
      </c>
      <c r="AD3328" s="67">
        <v>0</v>
      </c>
      <c r="AE3328" s="67">
        <v>0</v>
      </c>
      <c r="AF3328" s="67">
        <v>0</v>
      </c>
      <c r="AG3328" s="67">
        <v>0</v>
      </c>
      <c r="AH3328" s="67">
        <v>0</v>
      </c>
      <c r="AI3328" s="67">
        <v>0</v>
      </c>
      <c r="AJ3328" s="67">
        <v>0</v>
      </c>
      <c r="AK3328" s="67">
        <v>0</v>
      </c>
      <c r="AL3328" s="67">
        <v>0</v>
      </c>
      <c r="AM3328" s="67">
        <v>136023231743</v>
      </c>
      <c r="AN3328" s="67">
        <v>60779776527</v>
      </c>
      <c r="AO3328" s="67">
        <v>75231482822</v>
      </c>
      <c r="AP3328" s="67">
        <v>157789898166</v>
      </c>
      <c r="AQ3328" s="67">
        <v>174768338462</v>
      </c>
      <c r="AR3328" s="67">
        <v>20404793171</v>
      </c>
      <c r="AS3328" s="67">
        <v>16455478363</v>
      </c>
      <c r="AT3328" s="67">
        <v>3949314807</v>
      </c>
      <c r="AU3328" s="67">
        <v>9377000000</v>
      </c>
      <c r="AV3328" s="67">
        <v>26143000000</v>
      </c>
      <c r="AW3328" s="67">
        <v>17165348814</v>
      </c>
      <c r="AX3328" s="67">
        <v>12018581150</v>
      </c>
      <c r="AY3328" s="67">
        <v>5389906244</v>
      </c>
      <c r="AZ3328" s="67">
        <v>6628674906</v>
      </c>
      <c r="BA3328" s="67">
        <v>2777303838</v>
      </c>
      <c r="BB3328" s="67">
        <v>49820234</v>
      </c>
      <c r="BC3328" s="67">
        <v>1007155459</v>
      </c>
      <c r="BD3328" s="67">
        <v>246136617</v>
      </c>
      <c r="BE3328" s="67">
        <v>934652108</v>
      </c>
      <c r="BF3328" s="67">
        <v>131699409</v>
      </c>
      <c r="BG3328" s="67">
        <v>0</v>
      </c>
      <c r="BH3328" s="67">
        <v>0</v>
      </c>
      <c r="BI3328" s="67"/>
      <c r="BJ3328" s="67"/>
      <c r="BK3328" s="67">
        <v>0</v>
      </c>
      <c r="BL3328" s="67"/>
      <c r="BM3328" s="67"/>
      <c r="BN3328" s="67"/>
      <c r="BO3328" s="67"/>
      <c r="BP3328" s="67"/>
      <c r="BQ3328" s="67"/>
      <c r="BR3328" s="67"/>
      <c r="BS3328" s="67"/>
      <c r="BT3328" s="67"/>
      <c r="BU3328" s="67"/>
      <c r="BV3328" s="67"/>
      <c r="BW3328" s="67"/>
      <c r="BX3328" s="67"/>
      <c r="BY3328" s="67"/>
      <c r="BZ3328" s="67">
        <v>136445812389</v>
      </c>
      <c r="CA3328" s="67">
        <v>62153378827</v>
      </c>
      <c r="CB3328" s="67">
        <v>74292433562</v>
      </c>
      <c r="CC3328" s="67">
        <v>157249954373</v>
      </c>
      <c r="CD3328" s="67">
        <v>174000000000</v>
      </c>
    </row>
    <row r="3329" spans="1:82">
      <c r="A3329" t="s">
        <v>3704</v>
      </c>
      <c r="B3329" t="s">
        <v>3705</v>
      </c>
      <c r="C3329" t="s">
        <v>70</v>
      </c>
      <c r="D3329" t="s">
        <v>64</v>
      </c>
      <c r="E3329" t="s">
        <v>153</v>
      </c>
      <c r="F3329" s="67">
        <v>2019</v>
      </c>
      <c r="G3329" t="s">
        <v>3730</v>
      </c>
      <c r="H3329" s="67">
        <v>6280217</v>
      </c>
      <c r="I3329" s="67">
        <v>20913408642</v>
      </c>
      <c r="J3329" s="67">
        <v>10829000000</v>
      </c>
      <c r="K3329" s="67">
        <v>28353000000</v>
      </c>
      <c r="L3329" s="67">
        <v>18647969813</v>
      </c>
      <c r="M3329" s="67">
        <v>12428097072</v>
      </c>
      <c r="N3329" s="67">
        <v>2423682922</v>
      </c>
      <c r="O3329" s="67">
        <v>52032953</v>
      </c>
      <c r="P3329" s="67">
        <v>1223289550</v>
      </c>
      <c r="Q3329" s="67">
        <v>274752158</v>
      </c>
      <c r="R3329" s="67">
        <v>919946684</v>
      </c>
      <c r="S3329" s="67">
        <v>139064574</v>
      </c>
      <c r="T3329" s="67">
        <v>1187103899</v>
      </c>
      <c r="U3329" s="67">
        <v>0</v>
      </c>
      <c r="V3329" s="67">
        <v>0</v>
      </c>
      <c r="W3329" s="67">
        <v>0</v>
      </c>
      <c r="X3329" s="67">
        <v>0</v>
      </c>
      <c r="Y3329" s="67">
        <v>0</v>
      </c>
      <c r="Z3329" s="67">
        <v>0</v>
      </c>
      <c r="AA3329" s="67">
        <v>0</v>
      </c>
      <c r="AB3329" s="67">
        <v>0</v>
      </c>
      <c r="AC3329" s="67">
        <v>0</v>
      </c>
      <c r="AD3329" s="67">
        <v>0</v>
      </c>
      <c r="AE3329" s="67">
        <v>0</v>
      </c>
      <c r="AF3329" s="67">
        <v>0</v>
      </c>
      <c r="AG3329" s="67">
        <v>0</v>
      </c>
      <c r="AH3329" s="67">
        <v>0</v>
      </c>
      <c r="AI3329" s="67">
        <v>0</v>
      </c>
      <c r="AJ3329" s="67">
        <v>0</v>
      </c>
      <c r="AK3329" s="67">
        <v>0</v>
      </c>
      <c r="AL3329" s="67">
        <v>0</v>
      </c>
      <c r="AM3329" s="67">
        <v>138684115534</v>
      </c>
      <c r="AN3329" s="67">
        <v>61276987988</v>
      </c>
      <c r="AO3329" s="67">
        <v>77407127546</v>
      </c>
      <c r="AP3329" s="67">
        <v>160721493989</v>
      </c>
      <c r="AQ3329" s="67">
        <v>178245493989</v>
      </c>
      <c r="AR3329" s="67">
        <v>20913408642</v>
      </c>
      <c r="AS3329" s="67">
        <v>16865652131</v>
      </c>
      <c r="AT3329" s="67">
        <v>4047756511</v>
      </c>
      <c r="AU3329" s="67">
        <v>10829000000</v>
      </c>
      <c r="AV3329" s="67">
        <v>28353000000</v>
      </c>
      <c r="AW3329" s="67">
        <v>18647969813</v>
      </c>
      <c r="AX3329" s="67">
        <v>12428097072</v>
      </c>
      <c r="AY3329" s="67">
        <v>5694070402</v>
      </c>
      <c r="AZ3329" s="67">
        <v>6734026670</v>
      </c>
      <c r="BA3329" s="67">
        <v>2423682922</v>
      </c>
      <c r="BB3329" s="67">
        <v>52032953</v>
      </c>
      <c r="BC3329" s="67">
        <v>1223289550</v>
      </c>
      <c r="BD3329" s="67">
        <v>274752158</v>
      </c>
      <c r="BE3329" s="67">
        <v>919946684</v>
      </c>
      <c r="BF3329" s="67">
        <v>139064574</v>
      </c>
      <c r="BG3329" s="67">
        <v>1187103899</v>
      </c>
      <c r="BH3329" s="67">
        <v>0</v>
      </c>
      <c r="BI3329" s="67"/>
      <c r="BJ3329" s="67"/>
      <c r="BK3329" s="67">
        <v>0</v>
      </c>
      <c r="BL3329" s="67"/>
      <c r="BM3329" s="67"/>
      <c r="BN3329" s="67"/>
      <c r="BO3329" s="67"/>
      <c r="BP3329" s="67"/>
      <c r="BQ3329" s="67"/>
      <c r="BR3329" s="67"/>
      <c r="BS3329" s="67"/>
      <c r="BT3329" s="67"/>
      <c r="BU3329" s="67"/>
      <c r="BV3329" s="67"/>
      <c r="BW3329" s="67"/>
      <c r="BX3329" s="67"/>
      <c r="BY3329" s="67"/>
      <c r="BZ3329" s="67">
        <v>138684115534</v>
      </c>
      <c r="CA3329" s="67">
        <v>61276987988</v>
      </c>
      <c r="CB3329" s="67">
        <v>77407127546</v>
      </c>
      <c r="CC3329" s="67">
        <v>160721493989</v>
      </c>
      <c r="CD3329" s="67">
        <v>178200000000</v>
      </c>
    </row>
    <row r="3330" spans="1:82">
      <c r="A3330" t="s">
        <v>3704</v>
      </c>
      <c r="B3330" t="s">
        <v>3705</v>
      </c>
      <c r="C3330" t="s">
        <v>70</v>
      </c>
      <c r="D3330" t="s">
        <v>64</v>
      </c>
      <c r="E3330" t="s">
        <v>153</v>
      </c>
      <c r="F3330" s="67">
        <v>2020</v>
      </c>
      <c r="G3330" t="s">
        <v>3731</v>
      </c>
      <c r="H3330" s="67">
        <v>6292731</v>
      </c>
      <c r="I3330" s="67">
        <v>21760829986</v>
      </c>
      <c r="J3330" s="67">
        <v>11157459661</v>
      </c>
      <c r="K3330" s="67">
        <v>28906412448</v>
      </c>
      <c r="L3330" s="67">
        <v>18836578844</v>
      </c>
      <c r="M3330" s="67">
        <v>12428097072</v>
      </c>
      <c r="N3330" s="67">
        <v>2405146308</v>
      </c>
      <c r="O3330" s="67">
        <v>51848209</v>
      </c>
      <c r="P3330" s="67">
        <v>1213933686</v>
      </c>
      <c r="Q3330" s="67">
        <v>272650821</v>
      </c>
      <c r="R3330" s="67">
        <v>912910823</v>
      </c>
      <c r="S3330" s="67">
        <v>141317028</v>
      </c>
      <c r="T3330" s="67">
        <v>1616532952</v>
      </c>
      <c r="U3330" s="67">
        <v>0</v>
      </c>
      <c r="V3330" s="67">
        <v>0</v>
      </c>
      <c r="W3330" s="67">
        <v>0</v>
      </c>
      <c r="X3330" s="67">
        <v>0</v>
      </c>
      <c r="Y3330" s="67">
        <v>0</v>
      </c>
      <c r="Z3330" s="67">
        <v>0</v>
      </c>
      <c r="AA3330" s="67">
        <v>0</v>
      </c>
      <c r="AB3330" s="67">
        <v>0</v>
      </c>
      <c r="AC3330" s="67">
        <v>0</v>
      </c>
      <c r="AD3330" s="67">
        <v>0</v>
      </c>
      <c r="AE3330" s="67">
        <v>0</v>
      </c>
      <c r="AF3330" s="67">
        <v>0</v>
      </c>
      <c r="AG3330" s="67">
        <v>0</v>
      </c>
      <c r="AH3330" s="67">
        <v>0</v>
      </c>
      <c r="AI3330" s="67">
        <v>0</v>
      </c>
      <c r="AJ3330" s="67">
        <v>0</v>
      </c>
      <c r="AK3330" s="67">
        <v>0</v>
      </c>
      <c r="AL3330" s="67">
        <v>0</v>
      </c>
      <c r="AM3330" s="67">
        <v>141370456247</v>
      </c>
      <c r="AN3330" s="67">
        <v>61762123407</v>
      </c>
      <c r="AO3330" s="67">
        <v>79613735359</v>
      </c>
      <c r="AP3330" s="67">
        <v>164248765589</v>
      </c>
      <c r="AQ3330" s="67">
        <v>181767328763</v>
      </c>
      <c r="AR3330" s="67">
        <v>22131319679</v>
      </c>
      <c r="AS3330" s="67">
        <v>17847838451</v>
      </c>
      <c r="AT3330" s="67">
        <v>4283481228</v>
      </c>
      <c r="AU3330" s="67">
        <v>11116000000</v>
      </c>
      <c r="AV3330" s="67">
        <v>28799000000</v>
      </c>
      <c r="AW3330" s="67">
        <v>16900849359</v>
      </c>
      <c r="AX3330" s="67">
        <v>11684709968</v>
      </c>
      <c r="AY3330" s="67">
        <v>5263112536</v>
      </c>
      <c r="AZ3330" s="67">
        <v>6421597432</v>
      </c>
      <c r="BA3330" s="67">
        <v>2990412488</v>
      </c>
      <c r="BB3330" s="67">
        <v>54194594</v>
      </c>
      <c r="BC3330" s="67">
        <v>555038227</v>
      </c>
      <c r="BD3330" s="67">
        <v>304521885</v>
      </c>
      <c r="BE3330" s="67">
        <v>924930510</v>
      </c>
      <c r="BF3330" s="67">
        <v>146429740</v>
      </c>
      <c r="BG3330" s="67">
        <v>240611948</v>
      </c>
      <c r="BH3330" s="67">
        <v>0</v>
      </c>
      <c r="BI3330" s="67"/>
      <c r="BJ3330" s="67"/>
      <c r="BK3330" s="67">
        <v>0</v>
      </c>
      <c r="BL3330" s="67"/>
      <c r="BM3330" s="67"/>
      <c r="BN3330" s="67"/>
      <c r="BO3330" s="67"/>
      <c r="BP3330" s="67"/>
      <c r="BQ3330" s="67"/>
      <c r="BR3330" s="67"/>
      <c r="BS3330" s="67"/>
      <c r="BT3330" s="67"/>
      <c r="BU3330" s="67"/>
      <c r="BV3330" s="67"/>
      <c r="BW3330" s="67"/>
      <c r="BX3330" s="67"/>
      <c r="BY3330" s="67"/>
      <c r="BZ3330" s="67">
        <v>128150557886</v>
      </c>
      <c r="CA3330" s="67">
        <v>56468544708</v>
      </c>
      <c r="CB3330" s="67">
        <v>71682013178</v>
      </c>
      <c r="CC3330" s="67">
        <v>149499726924</v>
      </c>
      <c r="CD3330" s="67">
        <v>167200000000</v>
      </c>
    </row>
    <row r="3331" spans="1:82">
      <c r="A3331" t="s">
        <v>3732</v>
      </c>
      <c r="B3331" t="s">
        <v>3733</v>
      </c>
      <c r="C3331" t="s">
        <v>71</v>
      </c>
      <c r="D3331" t="s">
        <v>63</v>
      </c>
      <c r="E3331" t="s">
        <v>153</v>
      </c>
      <c r="F3331" s="67">
        <v>1995</v>
      </c>
      <c r="G3331" t="s">
        <v>3734</v>
      </c>
      <c r="H3331" s="67">
        <v>7625357</v>
      </c>
      <c r="I3331" s="67"/>
      <c r="J3331" s="67"/>
      <c r="K3331" s="67"/>
      <c r="L3331" s="67"/>
      <c r="M3331" s="67"/>
      <c r="N3331" s="67"/>
      <c r="O3331" s="67"/>
      <c r="P3331" s="67"/>
      <c r="Q3331" s="67"/>
      <c r="R3331" s="67"/>
      <c r="S3331" s="67"/>
      <c r="T3331" s="67"/>
      <c r="U3331" s="67"/>
      <c r="V3331" s="67"/>
      <c r="W3331" s="67"/>
      <c r="X3331" s="67"/>
      <c r="Y3331" s="67"/>
      <c r="Z3331" s="67"/>
      <c r="AA3331" s="67"/>
      <c r="AB3331" s="67"/>
      <c r="AC3331" s="67"/>
      <c r="AD3331" s="67"/>
      <c r="AE3331" s="67"/>
      <c r="AF3331" s="67"/>
      <c r="AG3331" s="67"/>
      <c r="AH3331" s="67"/>
      <c r="AI3331" s="67"/>
      <c r="AJ3331" s="67"/>
      <c r="AK3331" s="67"/>
      <c r="AL3331" s="67"/>
      <c r="AM3331" s="67"/>
      <c r="AN3331" s="67"/>
      <c r="AO3331" s="67"/>
      <c r="AP3331" s="67"/>
      <c r="AQ3331" s="67"/>
      <c r="AR3331" s="67"/>
      <c r="AS3331" s="67"/>
      <c r="AT3331" s="67"/>
      <c r="AU3331" s="67"/>
      <c r="AV3331" s="67"/>
      <c r="AW3331" s="67"/>
      <c r="AX3331" s="67"/>
      <c r="AY3331" s="67"/>
      <c r="AZ3331" s="67"/>
      <c r="BA3331" s="67"/>
      <c r="BB3331" s="67"/>
      <c r="BC3331" s="67"/>
      <c r="BD3331" s="67"/>
      <c r="BE3331" s="67"/>
      <c r="BF3331" s="67"/>
      <c r="BG3331" s="67"/>
      <c r="BH3331" s="67"/>
      <c r="BI3331" s="67"/>
      <c r="BJ3331" s="67"/>
      <c r="BK3331" s="67"/>
      <c r="BL3331" s="67"/>
      <c r="BM3331" s="67"/>
      <c r="BN3331" s="67"/>
      <c r="BO3331" s="67"/>
      <c r="BP3331" s="67"/>
      <c r="BQ3331" s="67"/>
      <c r="BR3331" s="67"/>
      <c r="BS3331" s="67"/>
      <c r="BT3331" s="67"/>
      <c r="BU3331" s="67"/>
      <c r="BV3331" s="67"/>
      <c r="BW3331" s="67"/>
      <c r="BX3331" s="67"/>
      <c r="BY3331" s="67"/>
      <c r="BZ3331" s="67"/>
      <c r="CA3331" s="67"/>
      <c r="CB3331" s="67"/>
      <c r="CC3331" s="67"/>
      <c r="CD3331" s="67"/>
    </row>
    <row r="3332" spans="1:82">
      <c r="A3332" t="s">
        <v>3732</v>
      </c>
      <c r="B3332" t="s">
        <v>3733</v>
      </c>
      <c r="C3332" t="s">
        <v>71</v>
      </c>
      <c r="D3332" t="s">
        <v>63</v>
      </c>
      <c r="E3332" t="s">
        <v>153</v>
      </c>
      <c r="F3332" s="67">
        <v>1996</v>
      </c>
      <c r="G3332" t="s">
        <v>3735</v>
      </c>
      <c r="H3332" s="67">
        <v>7617794</v>
      </c>
      <c r="I3332" s="67"/>
      <c r="J3332" s="67"/>
      <c r="K3332" s="67"/>
      <c r="L3332" s="67"/>
      <c r="M3332" s="67"/>
      <c r="N3332" s="67"/>
      <c r="O3332" s="67"/>
      <c r="P3332" s="67"/>
      <c r="Q3332" s="67"/>
      <c r="R3332" s="67"/>
      <c r="S3332" s="67"/>
      <c r="T3332" s="67"/>
      <c r="U3332" s="67"/>
      <c r="V3332" s="67"/>
      <c r="W3332" s="67"/>
      <c r="X3332" s="67"/>
      <c r="Y3332" s="67"/>
      <c r="Z3332" s="67"/>
      <c r="AA3332" s="67"/>
      <c r="AB3332" s="67"/>
      <c r="AC3332" s="67"/>
      <c r="AD3332" s="67"/>
      <c r="AE3332" s="67"/>
      <c r="AF3332" s="67"/>
      <c r="AG3332" s="67"/>
      <c r="AH3332" s="67"/>
      <c r="AI3332" s="67"/>
      <c r="AJ3332" s="67"/>
      <c r="AK3332" s="67"/>
      <c r="AL3332" s="67"/>
      <c r="AM3332" s="67"/>
      <c r="AN3332" s="67"/>
      <c r="AO3332" s="67"/>
      <c r="AP3332" s="67"/>
      <c r="AQ3332" s="67"/>
      <c r="AR3332" s="67"/>
      <c r="AS3332" s="67"/>
      <c r="AT3332" s="67"/>
      <c r="AU3332" s="67"/>
      <c r="AV3332" s="67"/>
      <c r="AW3332" s="67"/>
      <c r="AX3332" s="67"/>
      <c r="AY3332" s="67"/>
      <c r="AZ3332" s="67"/>
      <c r="BA3332" s="67"/>
      <c r="BB3332" s="67"/>
      <c r="BC3332" s="67"/>
      <c r="BD3332" s="67"/>
      <c r="BE3332" s="67"/>
      <c r="BF3332" s="67"/>
      <c r="BG3332" s="67"/>
      <c r="BH3332" s="67"/>
      <c r="BI3332" s="67"/>
      <c r="BJ3332" s="67"/>
      <c r="BK3332" s="67"/>
      <c r="BL3332" s="67"/>
      <c r="BM3332" s="67"/>
      <c r="BN3332" s="67"/>
      <c r="BO3332" s="67"/>
      <c r="BP3332" s="67"/>
      <c r="BQ3332" s="67"/>
      <c r="BR3332" s="67"/>
      <c r="BS3332" s="67"/>
      <c r="BT3332" s="67"/>
      <c r="BU3332" s="67"/>
      <c r="BV3332" s="67"/>
      <c r="BW3332" s="67"/>
      <c r="BX3332" s="67"/>
      <c r="BY3332" s="67"/>
      <c r="BZ3332" s="67"/>
      <c r="CA3332" s="67"/>
      <c r="CB3332" s="67"/>
      <c r="CC3332" s="67"/>
      <c r="CD3332" s="67"/>
    </row>
    <row r="3333" spans="1:82">
      <c r="A3333" t="s">
        <v>3732</v>
      </c>
      <c r="B3333" t="s">
        <v>3733</v>
      </c>
      <c r="C3333" t="s">
        <v>71</v>
      </c>
      <c r="D3333" t="s">
        <v>63</v>
      </c>
      <c r="E3333" t="s">
        <v>153</v>
      </c>
      <c r="F3333" s="67">
        <v>1997</v>
      </c>
      <c r="G3333" t="s">
        <v>3736</v>
      </c>
      <c r="H3333" s="67">
        <v>7596501</v>
      </c>
      <c r="I3333" s="67"/>
      <c r="J3333" s="67"/>
      <c r="K3333" s="67"/>
      <c r="L3333" s="67"/>
      <c r="M3333" s="67"/>
      <c r="N3333" s="67"/>
      <c r="O3333" s="67"/>
      <c r="P3333" s="67"/>
      <c r="Q3333" s="67"/>
      <c r="R3333" s="67"/>
      <c r="S3333" s="67"/>
      <c r="T3333" s="67"/>
      <c r="U3333" s="67"/>
      <c r="V3333" s="67"/>
      <c r="W3333" s="67"/>
      <c r="X3333" s="67"/>
      <c r="Y3333" s="67"/>
      <c r="Z3333" s="67"/>
      <c r="AA3333" s="67"/>
      <c r="AB3333" s="67"/>
      <c r="AC3333" s="67"/>
      <c r="AD3333" s="67"/>
      <c r="AE3333" s="67"/>
      <c r="AF3333" s="67"/>
      <c r="AG3333" s="67"/>
      <c r="AH3333" s="67"/>
      <c r="AI3333" s="67"/>
      <c r="AJ3333" s="67"/>
      <c r="AK3333" s="67"/>
      <c r="AL3333" s="67"/>
      <c r="AM3333" s="67"/>
      <c r="AN3333" s="67"/>
      <c r="AO3333" s="67"/>
      <c r="AP3333" s="67"/>
      <c r="AQ3333" s="67"/>
      <c r="AR3333" s="67"/>
      <c r="AS3333" s="67"/>
      <c r="AT3333" s="67"/>
      <c r="AU3333" s="67"/>
      <c r="AV3333" s="67"/>
      <c r="AW3333" s="67"/>
      <c r="AX3333" s="67"/>
      <c r="AY3333" s="67"/>
      <c r="AZ3333" s="67"/>
      <c r="BA3333" s="67"/>
      <c r="BB3333" s="67"/>
      <c r="BC3333" s="67"/>
      <c r="BD3333" s="67"/>
      <c r="BE3333" s="67"/>
      <c r="BF3333" s="67"/>
      <c r="BG3333" s="67"/>
      <c r="BH3333" s="67"/>
      <c r="BI3333" s="67"/>
      <c r="BJ3333" s="67"/>
      <c r="BK3333" s="67"/>
      <c r="BL3333" s="67"/>
      <c r="BM3333" s="67"/>
      <c r="BN3333" s="67"/>
      <c r="BO3333" s="67"/>
      <c r="BP3333" s="67"/>
      <c r="BQ3333" s="67"/>
      <c r="BR3333" s="67"/>
      <c r="BS3333" s="67"/>
      <c r="BT3333" s="67"/>
      <c r="BU3333" s="67"/>
      <c r="BV3333" s="67"/>
      <c r="BW3333" s="67"/>
      <c r="BX3333" s="67"/>
      <c r="BY3333" s="67"/>
      <c r="BZ3333" s="67"/>
      <c r="CA3333" s="67"/>
      <c r="CB3333" s="67"/>
      <c r="CC3333" s="67"/>
      <c r="CD3333" s="67"/>
    </row>
    <row r="3334" spans="1:82">
      <c r="A3334" t="s">
        <v>3732</v>
      </c>
      <c r="B3334" t="s">
        <v>3733</v>
      </c>
      <c r="C3334" t="s">
        <v>71</v>
      </c>
      <c r="D3334" t="s">
        <v>63</v>
      </c>
      <c r="E3334" t="s">
        <v>153</v>
      </c>
      <c r="F3334" s="67">
        <v>1998</v>
      </c>
      <c r="G3334" t="s">
        <v>3737</v>
      </c>
      <c r="H3334" s="67">
        <v>7567745</v>
      </c>
      <c r="I3334" s="67"/>
      <c r="J3334" s="67"/>
      <c r="K3334" s="67"/>
      <c r="L3334" s="67"/>
      <c r="M3334" s="67"/>
      <c r="N3334" s="67"/>
      <c r="O3334" s="67"/>
      <c r="P3334" s="67"/>
      <c r="Q3334" s="67"/>
      <c r="R3334" s="67"/>
      <c r="S3334" s="67"/>
      <c r="T3334" s="67"/>
      <c r="U3334" s="67"/>
      <c r="V3334" s="67"/>
      <c r="W3334" s="67"/>
      <c r="X3334" s="67"/>
      <c r="Y3334" s="67"/>
      <c r="Z3334" s="67"/>
      <c r="AA3334" s="67"/>
      <c r="AB3334" s="67"/>
      <c r="AC3334" s="67"/>
      <c r="AD3334" s="67"/>
      <c r="AE3334" s="67"/>
      <c r="AF3334" s="67"/>
      <c r="AG3334" s="67"/>
      <c r="AH3334" s="67"/>
      <c r="AI3334" s="67"/>
      <c r="AJ3334" s="67"/>
      <c r="AK3334" s="67"/>
      <c r="AL3334" s="67"/>
      <c r="AM3334" s="67"/>
      <c r="AN3334" s="67"/>
      <c r="AO3334" s="67"/>
      <c r="AP3334" s="67"/>
      <c r="AQ3334" s="67"/>
      <c r="AR3334" s="67"/>
      <c r="AS3334" s="67"/>
      <c r="AT3334" s="67"/>
      <c r="AU3334" s="67"/>
      <c r="AV3334" s="67"/>
      <c r="AW3334" s="67"/>
      <c r="AX3334" s="67"/>
      <c r="AY3334" s="67"/>
      <c r="AZ3334" s="67"/>
      <c r="BA3334" s="67"/>
      <c r="BB3334" s="67"/>
      <c r="BC3334" s="67"/>
      <c r="BD3334" s="67"/>
      <c r="BE3334" s="67"/>
      <c r="BF3334" s="67"/>
      <c r="BG3334" s="67"/>
      <c r="BH3334" s="67"/>
      <c r="BI3334" s="67"/>
      <c r="BJ3334" s="67"/>
      <c r="BK3334" s="67"/>
      <c r="BL3334" s="67"/>
      <c r="BM3334" s="67"/>
      <c r="BN3334" s="67"/>
      <c r="BO3334" s="67"/>
      <c r="BP3334" s="67"/>
      <c r="BQ3334" s="67"/>
      <c r="BR3334" s="67"/>
      <c r="BS3334" s="67"/>
      <c r="BT3334" s="67"/>
      <c r="BU3334" s="67"/>
      <c r="BV3334" s="67"/>
      <c r="BW3334" s="67"/>
      <c r="BX3334" s="67"/>
      <c r="BY3334" s="67"/>
      <c r="BZ3334" s="67"/>
      <c r="CA3334" s="67"/>
      <c r="CB3334" s="67"/>
      <c r="CC3334" s="67"/>
      <c r="CD3334" s="67"/>
    </row>
    <row r="3335" spans="1:82">
      <c r="A3335" t="s">
        <v>3732</v>
      </c>
      <c r="B3335" t="s">
        <v>3733</v>
      </c>
      <c r="C3335" t="s">
        <v>71</v>
      </c>
      <c r="D3335" t="s">
        <v>63</v>
      </c>
      <c r="E3335" t="s">
        <v>153</v>
      </c>
      <c r="F3335" s="67">
        <v>1999</v>
      </c>
      <c r="G3335" t="s">
        <v>3738</v>
      </c>
      <c r="H3335" s="67">
        <v>7540401</v>
      </c>
      <c r="I3335" s="67"/>
      <c r="J3335" s="67"/>
      <c r="K3335" s="67"/>
      <c r="L3335" s="67"/>
      <c r="M3335" s="67"/>
      <c r="N3335" s="67"/>
      <c r="O3335" s="67"/>
      <c r="P3335" s="67"/>
      <c r="Q3335" s="67"/>
      <c r="R3335" s="67"/>
      <c r="S3335" s="67"/>
      <c r="T3335" s="67"/>
      <c r="U3335" s="67"/>
      <c r="V3335" s="67"/>
      <c r="W3335" s="67"/>
      <c r="X3335" s="67"/>
      <c r="Y3335" s="67"/>
      <c r="Z3335" s="67"/>
      <c r="AA3335" s="67"/>
      <c r="AB3335" s="67"/>
      <c r="AC3335" s="67"/>
      <c r="AD3335" s="67"/>
      <c r="AE3335" s="67"/>
      <c r="AF3335" s="67"/>
      <c r="AG3335" s="67"/>
      <c r="AH3335" s="67"/>
      <c r="AI3335" s="67"/>
      <c r="AJ3335" s="67"/>
      <c r="AK3335" s="67"/>
      <c r="AL3335" s="67"/>
      <c r="AM3335" s="67"/>
      <c r="AN3335" s="67"/>
      <c r="AO3335" s="67"/>
      <c r="AP3335" s="67"/>
      <c r="AQ3335" s="67"/>
      <c r="AR3335" s="67"/>
      <c r="AS3335" s="67"/>
      <c r="AT3335" s="67"/>
      <c r="AU3335" s="67"/>
      <c r="AV3335" s="67"/>
      <c r="AW3335" s="67"/>
      <c r="AX3335" s="67"/>
      <c r="AY3335" s="67"/>
      <c r="AZ3335" s="67"/>
      <c r="BA3335" s="67"/>
      <c r="BB3335" s="67"/>
      <c r="BC3335" s="67"/>
      <c r="BD3335" s="67"/>
      <c r="BE3335" s="67"/>
      <c r="BF3335" s="67"/>
      <c r="BG3335" s="67"/>
      <c r="BH3335" s="67"/>
      <c r="BI3335" s="67"/>
      <c r="BJ3335" s="67"/>
      <c r="BK3335" s="67"/>
      <c r="BL3335" s="67"/>
      <c r="BM3335" s="67"/>
      <c r="BN3335" s="67"/>
      <c r="BO3335" s="67"/>
      <c r="BP3335" s="67"/>
      <c r="BQ3335" s="67"/>
      <c r="BR3335" s="67"/>
      <c r="BS3335" s="67"/>
      <c r="BT3335" s="67"/>
      <c r="BU3335" s="67"/>
      <c r="BV3335" s="67"/>
      <c r="BW3335" s="67"/>
      <c r="BX3335" s="67"/>
      <c r="BY3335" s="67"/>
      <c r="BZ3335" s="67"/>
      <c r="CA3335" s="67"/>
      <c r="CB3335" s="67"/>
      <c r="CC3335" s="67"/>
      <c r="CD3335" s="67"/>
    </row>
    <row r="3336" spans="1:82">
      <c r="A3336" t="s">
        <v>3732</v>
      </c>
      <c r="B3336" t="s">
        <v>3733</v>
      </c>
      <c r="C3336" t="s">
        <v>71</v>
      </c>
      <c r="D3336" t="s">
        <v>63</v>
      </c>
      <c r="E3336" t="s">
        <v>153</v>
      </c>
      <c r="F3336" s="67">
        <v>2000</v>
      </c>
      <c r="G3336" t="s">
        <v>3739</v>
      </c>
      <c r="H3336" s="67">
        <v>7516346</v>
      </c>
      <c r="I3336" s="67"/>
      <c r="J3336" s="67"/>
      <c r="K3336" s="67"/>
      <c r="L3336" s="67"/>
      <c r="M3336" s="67"/>
      <c r="N3336" s="67"/>
      <c r="O3336" s="67"/>
      <c r="P3336" s="67"/>
      <c r="Q3336" s="67"/>
      <c r="R3336" s="67"/>
      <c r="S3336" s="67"/>
      <c r="T3336" s="67"/>
      <c r="U3336" s="67"/>
      <c r="V3336" s="67"/>
      <c r="W3336" s="67"/>
      <c r="X3336" s="67"/>
      <c r="Y3336" s="67"/>
      <c r="Z3336" s="67"/>
      <c r="AA3336" s="67"/>
      <c r="AB3336" s="67"/>
      <c r="AC3336" s="67"/>
      <c r="AD3336" s="67"/>
      <c r="AE3336" s="67"/>
      <c r="AF3336" s="67"/>
      <c r="AG3336" s="67"/>
      <c r="AH3336" s="67"/>
      <c r="AI3336" s="67"/>
      <c r="AJ3336" s="67"/>
      <c r="AK3336" s="67"/>
      <c r="AL3336" s="67"/>
      <c r="AM3336" s="67"/>
      <c r="AN3336" s="67"/>
      <c r="AO3336" s="67"/>
      <c r="AP3336" s="67"/>
      <c r="AQ3336" s="67"/>
      <c r="AR3336" s="67"/>
      <c r="AS3336" s="67"/>
      <c r="AT3336" s="67"/>
      <c r="AU3336" s="67"/>
      <c r="AV3336" s="67"/>
      <c r="AW3336" s="67"/>
      <c r="AX3336" s="67"/>
      <c r="AY3336" s="67"/>
      <c r="AZ3336" s="67"/>
      <c r="BA3336" s="67"/>
      <c r="BB3336" s="67"/>
      <c r="BC3336" s="67"/>
      <c r="BD3336" s="67"/>
      <c r="BE3336" s="67"/>
      <c r="BF3336" s="67"/>
      <c r="BG3336" s="67"/>
      <c r="BH3336" s="67"/>
      <c r="BI3336" s="67"/>
      <c r="BJ3336" s="67"/>
      <c r="BK3336" s="67"/>
      <c r="BL3336" s="67"/>
      <c r="BM3336" s="67"/>
      <c r="BN3336" s="67"/>
      <c r="BO3336" s="67"/>
      <c r="BP3336" s="67"/>
      <c r="BQ3336" s="67"/>
      <c r="BR3336" s="67"/>
      <c r="BS3336" s="67"/>
      <c r="BT3336" s="67"/>
      <c r="BU3336" s="67"/>
      <c r="BV3336" s="67"/>
      <c r="BW3336" s="67"/>
      <c r="BX3336" s="67"/>
      <c r="BY3336" s="67"/>
      <c r="BZ3336" s="67"/>
      <c r="CA3336" s="67"/>
      <c r="CB3336" s="67"/>
      <c r="CC3336" s="67"/>
      <c r="CD3336" s="67"/>
    </row>
    <row r="3337" spans="1:82">
      <c r="A3337" t="s">
        <v>3732</v>
      </c>
      <c r="B3337" t="s">
        <v>3733</v>
      </c>
      <c r="C3337" t="s">
        <v>71</v>
      </c>
      <c r="D3337" t="s">
        <v>63</v>
      </c>
      <c r="E3337" t="s">
        <v>153</v>
      </c>
      <c r="F3337" s="67">
        <v>2001</v>
      </c>
      <c r="G3337" t="s">
        <v>3740</v>
      </c>
      <c r="H3337" s="67">
        <v>7503433</v>
      </c>
      <c r="I3337" s="67"/>
      <c r="J3337" s="67"/>
      <c r="K3337" s="67"/>
      <c r="L3337" s="67"/>
      <c r="M3337" s="67"/>
      <c r="N3337" s="67"/>
      <c r="O3337" s="67"/>
      <c r="P3337" s="67"/>
      <c r="Q3337" s="67"/>
      <c r="R3337" s="67"/>
      <c r="S3337" s="67"/>
      <c r="T3337" s="67"/>
      <c r="U3337" s="67"/>
      <c r="V3337" s="67"/>
      <c r="W3337" s="67"/>
      <c r="X3337" s="67"/>
      <c r="Y3337" s="67"/>
      <c r="Z3337" s="67"/>
      <c r="AA3337" s="67"/>
      <c r="AB3337" s="67"/>
      <c r="AC3337" s="67"/>
      <c r="AD3337" s="67"/>
      <c r="AE3337" s="67"/>
      <c r="AF3337" s="67"/>
      <c r="AG3337" s="67"/>
      <c r="AH3337" s="67"/>
      <c r="AI3337" s="67"/>
      <c r="AJ3337" s="67"/>
      <c r="AK3337" s="67"/>
      <c r="AL3337" s="67"/>
      <c r="AM3337" s="67"/>
      <c r="AN3337" s="67"/>
      <c r="AO3337" s="67"/>
      <c r="AP3337" s="67"/>
      <c r="AQ3337" s="67"/>
      <c r="AR3337" s="67"/>
      <c r="AS3337" s="67"/>
      <c r="AT3337" s="67"/>
      <c r="AU3337" s="67"/>
      <c r="AV3337" s="67"/>
      <c r="AW3337" s="67"/>
      <c r="AX3337" s="67"/>
      <c r="AY3337" s="67"/>
      <c r="AZ3337" s="67"/>
      <c r="BA3337" s="67"/>
      <c r="BB3337" s="67"/>
      <c r="BC3337" s="67"/>
      <c r="BD3337" s="67"/>
      <c r="BE3337" s="67"/>
      <c r="BF3337" s="67"/>
      <c r="BG3337" s="67"/>
      <c r="BH3337" s="67"/>
      <c r="BI3337" s="67"/>
      <c r="BJ3337" s="67"/>
      <c r="BK3337" s="67"/>
      <c r="BL3337" s="67"/>
      <c r="BM3337" s="67"/>
      <c r="BN3337" s="67"/>
      <c r="BO3337" s="67"/>
      <c r="BP3337" s="67"/>
      <c r="BQ3337" s="67"/>
      <c r="BR3337" s="67"/>
      <c r="BS3337" s="67"/>
      <c r="BT3337" s="67"/>
      <c r="BU3337" s="67"/>
      <c r="BV3337" s="67"/>
      <c r="BW3337" s="67"/>
      <c r="BX3337" s="67"/>
      <c r="BY3337" s="67"/>
      <c r="BZ3337" s="67"/>
      <c r="CA3337" s="67"/>
      <c r="CB3337" s="67"/>
      <c r="CC3337" s="67"/>
      <c r="CD3337" s="67"/>
    </row>
    <row r="3338" spans="1:82">
      <c r="A3338" t="s">
        <v>3732</v>
      </c>
      <c r="B3338" t="s">
        <v>3733</v>
      </c>
      <c r="C3338" t="s">
        <v>71</v>
      </c>
      <c r="D3338" t="s">
        <v>63</v>
      </c>
      <c r="E3338" t="s">
        <v>153</v>
      </c>
      <c r="F3338" s="67">
        <v>2002</v>
      </c>
      <c r="G3338" t="s">
        <v>3741</v>
      </c>
      <c r="H3338" s="67">
        <v>7496522</v>
      </c>
      <c r="I3338" s="67"/>
      <c r="J3338" s="67"/>
      <c r="K3338" s="67"/>
      <c r="L3338" s="67"/>
      <c r="M3338" s="67"/>
      <c r="N3338" s="67"/>
      <c r="O3338" s="67"/>
      <c r="P3338" s="67"/>
      <c r="Q3338" s="67"/>
      <c r="R3338" s="67"/>
      <c r="S3338" s="67"/>
      <c r="T3338" s="67"/>
      <c r="U3338" s="67"/>
      <c r="V3338" s="67"/>
      <c r="W3338" s="67"/>
      <c r="X3338" s="67"/>
      <c r="Y3338" s="67"/>
      <c r="Z3338" s="67"/>
      <c r="AA3338" s="67"/>
      <c r="AB3338" s="67"/>
      <c r="AC3338" s="67"/>
      <c r="AD3338" s="67"/>
      <c r="AE3338" s="67"/>
      <c r="AF3338" s="67"/>
      <c r="AG3338" s="67"/>
      <c r="AH3338" s="67"/>
      <c r="AI3338" s="67"/>
      <c r="AJ3338" s="67"/>
      <c r="AK3338" s="67"/>
      <c r="AL3338" s="67"/>
      <c r="AM3338" s="67"/>
      <c r="AN3338" s="67"/>
      <c r="AO3338" s="67"/>
      <c r="AP3338" s="67"/>
      <c r="AQ3338" s="67"/>
      <c r="AR3338" s="67"/>
      <c r="AS3338" s="67"/>
      <c r="AT3338" s="67"/>
      <c r="AU3338" s="67"/>
      <c r="AV3338" s="67"/>
      <c r="AW3338" s="67"/>
      <c r="AX3338" s="67"/>
      <c r="AY3338" s="67"/>
      <c r="AZ3338" s="67"/>
      <c r="BA3338" s="67"/>
      <c r="BB3338" s="67"/>
      <c r="BC3338" s="67"/>
      <c r="BD3338" s="67"/>
      <c r="BE3338" s="67"/>
      <c r="BF3338" s="67"/>
      <c r="BG3338" s="67"/>
      <c r="BH3338" s="67"/>
      <c r="BI3338" s="67"/>
      <c r="BJ3338" s="67"/>
      <c r="BK3338" s="67"/>
      <c r="BL3338" s="67"/>
      <c r="BM3338" s="67"/>
      <c r="BN3338" s="67"/>
      <c r="BO3338" s="67"/>
      <c r="BP3338" s="67"/>
      <c r="BQ3338" s="67"/>
      <c r="BR3338" s="67"/>
      <c r="BS3338" s="67"/>
      <c r="BT3338" s="67"/>
      <c r="BU3338" s="67"/>
      <c r="BV3338" s="67"/>
      <c r="BW3338" s="67"/>
      <c r="BX3338" s="67"/>
      <c r="BY3338" s="67"/>
      <c r="BZ3338" s="67"/>
      <c r="CA3338" s="67"/>
      <c r="CB3338" s="67"/>
      <c r="CC3338" s="67"/>
      <c r="CD3338" s="67"/>
    </row>
    <row r="3339" spans="1:82">
      <c r="A3339" t="s">
        <v>3732</v>
      </c>
      <c r="B3339" t="s">
        <v>3733</v>
      </c>
      <c r="C3339" t="s">
        <v>71</v>
      </c>
      <c r="D3339" t="s">
        <v>63</v>
      </c>
      <c r="E3339" t="s">
        <v>153</v>
      </c>
      <c r="F3339" s="67">
        <v>2003</v>
      </c>
      <c r="G3339" t="s">
        <v>3742</v>
      </c>
      <c r="H3339" s="67">
        <v>7480591</v>
      </c>
      <c r="I3339" s="67"/>
      <c r="J3339" s="67"/>
      <c r="K3339" s="67"/>
      <c r="L3339" s="67"/>
      <c r="M3339" s="67"/>
      <c r="N3339" s="67"/>
      <c r="O3339" s="67"/>
      <c r="P3339" s="67"/>
      <c r="Q3339" s="67"/>
      <c r="R3339" s="67"/>
      <c r="S3339" s="67"/>
      <c r="T3339" s="67"/>
      <c r="U3339" s="67"/>
      <c r="V3339" s="67"/>
      <c r="W3339" s="67"/>
      <c r="X3339" s="67"/>
      <c r="Y3339" s="67"/>
      <c r="Z3339" s="67"/>
      <c r="AA3339" s="67"/>
      <c r="AB3339" s="67"/>
      <c r="AC3339" s="67"/>
      <c r="AD3339" s="67"/>
      <c r="AE3339" s="67"/>
      <c r="AF3339" s="67"/>
      <c r="AG3339" s="67"/>
      <c r="AH3339" s="67"/>
      <c r="AI3339" s="67"/>
      <c r="AJ3339" s="67"/>
      <c r="AK3339" s="67"/>
      <c r="AL3339" s="67"/>
      <c r="AM3339" s="67"/>
      <c r="AN3339" s="67"/>
      <c r="AO3339" s="67"/>
      <c r="AP3339" s="67"/>
      <c r="AQ3339" s="67"/>
      <c r="AR3339" s="67"/>
      <c r="AS3339" s="67"/>
      <c r="AT3339" s="67"/>
      <c r="AU3339" s="67"/>
      <c r="AV3339" s="67"/>
      <c r="AW3339" s="67"/>
      <c r="AX3339" s="67"/>
      <c r="AY3339" s="67"/>
      <c r="AZ3339" s="67"/>
      <c r="BA3339" s="67"/>
      <c r="BB3339" s="67"/>
      <c r="BC3339" s="67"/>
      <c r="BD3339" s="67"/>
      <c r="BE3339" s="67"/>
      <c r="BF3339" s="67"/>
      <c r="BG3339" s="67"/>
      <c r="BH3339" s="67"/>
      <c r="BI3339" s="67"/>
      <c r="BJ3339" s="67"/>
      <c r="BK3339" s="67"/>
      <c r="BL3339" s="67"/>
      <c r="BM3339" s="67"/>
      <c r="BN3339" s="67"/>
      <c r="BO3339" s="67"/>
      <c r="BP3339" s="67"/>
      <c r="BQ3339" s="67"/>
      <c r="BR3339" s="67"/>
      <c r="BS3339" s="67"/>
      <c r="BT3339" s="67"/>
      <c r="BU3339" s="67"/>
      <c r="BV3339" s="67"/>
      <c r="BW3339" s="67"/>
      <c r="BX3339" s="67"/>
      <c r="BY3339" s="67"/>
      <c r="BZ3339" s="67"/>
      <c r="CA3339" s="67"/>
      <c r="CB3339" s="67"/>
      <c r="CC3339" s="67"/>
      <c r="CD3339" s="67"/>
    </row>
    <row r="3340" spans="1:82">
      <c r="A3340" t="s">
        <v>3732</v>
      </c>
      <c r="B3340" t="s">
        <v>3733</v>
      </c>
      <c r="C3340" t="s">
        <v>71</v>
      </c>
      <c r="D3340" t="s">
        <v>63</v>
      </c>
      <c r="E3340" t="s">
        <v>153</v>
      </c>
      <c r="F3340" s="67">
        <v>2004</v>
      </c>
      <c r="G3340" t="s">
        <v>3743</v>
      </c>
      <c r="H3340" s="67">
        <v>7463157</v>
      </c>
      <c r="I3340" s="67"/>
      <c r="J3340" s="67"/>
      <c r="K3340" s="67"/>
      <c r="L3340" s="67"/>
      <c r="M3340" s="67"/>
      <c r="N3340" s="67"/>
      <c r="O3340" s="67"/>
      <c r="P3340" s="67"/>
      <c r="Q3340" s="67"/>
      <c r="R3340" s="67"/>
      <c r="S3340" s="67"/>
      <c r="T3340" s="67"/>
      <c r="U3340" s="67"/>
      <c r="V3340" s="67"/>
      <c r="W3340" s="67"/>
      <c r="X3340" s="67"/>
      <c r="Y3340" s="67"/>
      <c r="Z3340" s="67"/>
      <c r="AA3340" s="67"/>
      <c r="AB3340" s="67"/>
      <c r="AC3340" s="67"/>
      <c r="AD3340" s="67"/>
      <c r="AE3340" s="67"/>
      <c r="AF3340" s="67"/>
      <c r="AG3340" s="67"/>
      <c r="AH3340" s="67"/>
      <c r="AI3340" s="67"/>
      <c r="AJ3340" s="67"/>
      <c r="AK3340" s="67"/>
      <c r="AL3340" s="67"/>
      <c r="AM3340" s="67"/>
      <c r="AN3340" s="67"/>
      <c r="AO3340" s="67"/>
      <c r="AP3340" s="67"/>
      <c r="AQ3340" s="67"/>
      <c r="AR3340" s="67"/>
      <c r="AS3340" s="67"/>
      <c r="AT3340" s="67"/>
      <c r="AU3340" s="67"/>
      <c r="AV3340" s="67"/>
      <c r="AW3340" s="67"/>
      <c r="AX3340" s="67"/>
      <c r="AY3340" s="67"/>
      <c r="AZ3340" s="67"/>
      <c r="BA3340" s="67"/>
      <c r="BB3340" s="67"/>
      <c r="BC3340" s="67"/>
      <c r="BD3340" s="67"/>
      <c r="BE3340" s="67"/>
      <c r="BF3340" s="67"/>
      <c r="BG3340" s="67"/>
      <c r="BH3340" s="67"/>
      <c r="BI3340" s="67"/>
      <c r="BJ3340" s="67"/>
      <c r="BK3340" s="67"/>
      <c r="BL3340" s="67"/>
      <c r="BM3340" s="67"/>
      <c r="BN3340" s="67"/>
      <c r="BO3340" s="67"/>
      <c r="BP3340" s="67"/>
      <c r="BQ3340" s="67"/>
      <c r="BR3340" s="67"/>
      <c r="BS3340" s="67"/>
      <c r="BT3340" s="67"/>
      <c r="BU3340" s="67"/>
      <c r="BV3340" s="67"/>
      <c r="BW3340" s="67"/>
      <c r="BX3340" s="67"/>
      <c r="BY3340" s="67"/>
      <c r="BZ3340" s="67"/>
      <c r="CA3340" s="67"/>
      <c r="CB3340" s="67"/>
      <c r="CC3340" s="67"/>
      <c r="CD3340" s="67"/>
    </row>
    <row r="3341" spans="1:82">
      <c r="A3341" t="s">
        <v>3732</v>
      </c>
      <c r="B3341" t="s">
        <v>3733</v>
      </c>
      <c r="C3341" t="s">
        <v>71</v>
      </c>
      <c r="D3341" t="s">
        <v>63</v>
      </c>
      <c r="E3341" t="s">
        <v>153</v>
      </c>
      <c r="F3341" s="67">
        <v>2005</v>
      </c>
      <c r="G3341" t="s">
        <v>3744</v>
      </c>
      <c r="H3341" s="67">
        <v>7440769</v>
      </c>
      <c r="I3341" s="67"/>
      <c r="J3341" s="67"/>
      <c r="K3341" s="67"/>
      <c r="L3341" s="67"/>
      <c r="M3341" s="67"/>
      <c r="N3341" s="67"/>
      <c r="O3341" s="67"/>
      <c r="P3341" s="67"/>
      <c r="Q3341" s="67"/>
      <c r="R3341" s="67"/>
      <c r="S3341" s="67"/>
      <c r="T3341" s="67"/>
      <c r="U3341" s="67"/>
      <c r="V3341" s="67"/>
      <c r="W3341" s="67"/>
      <c r="X3341" s="67"/>
      <c r="Y3341" s="67"/>
      <c r="Z3341" s="67"/>
      <c r="AA3341" s="67"/>
      <c r="AB3341" s="67"/>
      <c r="AC3341" s="67"/>
      <c r="AD3341" s="67"/>
      <c r="AE3341" s="67"/>
      <c r="AF3341" s="67"/>
      <c r="AG3341" s="67"/>
      <c r="AH3341" s="67"/>
      <c r="AI3341" s="67"/>
      <c r="AJ3341" s="67"/>
      <c r="AK3341" s="67"/>
      <c r="AL3341" s="67"/>
      <c r="AM3341" s="67"/>
      <c r="AN3341" s="67"/>
      <c r="AO3341" s="67"/>
      <c r="AP3341" s="67"/>
      <c r="AQ3341" s="67"/>
      <c r="AR3341" s="67"/>
      <c r="AS3341" s="67"/>
      <c r="AT3341" s="67"/>
      <c r="AU3341" s="67"/>
      <c r="AV3341" s="67"/>
      <c r="AW3341" s="67"/>
      <c r="AX3341" s="67"/>
      <c r="AY3341" s="67"/>
      <c r="AZ3341" s="67"/>
      <c r="BA3341" s="67"/>
      <c r="BB3341" s="67"/>
      <c r="BC3341" s="67"/>
      <c r="BD3341" s="67"/>
      <c r="BE3341" s="67"/>
      <c r="BF3341" s="67"/>
      <c r="BG3341" s="67"/>
      <c r="BH3341" s="67"/>
      <c r="BI3341" s="67"/>
      <c r="BJ3341" s="67"/>
      <c r="BK3341" s="67"/>
      <c r="BL3341" s="67"/>
      <c r="BM3341" s="67"/>
      <c r="BN3341" s="67"/>
      <c r="BO3341" s="67"/>
      <c r="BP3341" s="67"/>
      <c r="BQ3341" s="67"/>
      <c r="BR3341" s="67"/>
      <c r="BS3341" s="67"/>
      <c r="BT3341" s="67"/>
      <c r="BU3341" s="67"/>
      <c r="BV3341" s="67"/>
      <c r="BW3341" s="67"/>
      <c r="BX3341" s="67"/>
      <c r="BY3341" s="67"/>
      <c r="BZ3341" s="67"/>
      <c r="CA3341" s="67"/>
      <c r="CB3341" s="67"/>
      <c r="CC3341" s="67"/>
      <c r="CD3341" s="67"/>
    </row>
    <row r="3342" spans="1:82">
      <c r="A3342" t="s">
        <v>3732</v>
      </c>
      <c r="B3342" t="s">
        <v>3733</v>
      </c>
      <c r="C3342" t="s">
        <v>71</v>
      </c>
      <c r="D3342" t="s">
        <v>63</v>
      </c>
      <c r="E3342" t="s">
        <v>153</v>
      </c>
      <c r="F3342" s="67">
        <v>2006</v>
      </c>
      <c r="G3342" t="s">
        <v>3745</v>
      </c>
      <c r="H3342" s="67">
        <v>7411569</v>
      </c>
      <c r="I3342" s="67"/>
      <c r="J3342" s="67"/>
      <c r="K3342" s="67"/>
      <c r="L3342" s="67"/>
      <c r="M3342" s="67"/>
      <c r="N3342" s="67"/>
      <c r="O3342" s="67"/>
      <c r="P3342" s="67"/>
      <c r="Q3342" s="67"/>
      <c r="R3342" s="67"/>
      <c r="S3342" s="67"/>
      <c r="T3342" s="67"/>
      <c r="U3342" s="67"/>
      <c r="V3342" s="67"/>
      <c r="W3342" s="67"/>
      <c r="X3342" s="67"/>
      <c r="Y3342" s="67"/>
      <c r="Z3342" s="67"/>
      <c r="AA3342" s="67"/>
      <c r="AB3342" s="67"/>
      <c r="AC3342" s="67"/>
      <c r="AD3342" s="67"/>
      <c r="AE3342" s="67"/>
      <c r="AF3342" s="67"/>
      <c r="AG3342" s="67"/>
      <c r="AH3342" s="67"/>
      <c r="AI3342" s="67"/>
      <c r="AJ3342" s="67"/>
      <c r="AK3342" s="67"/>
      <c r="AL3342" s="67"/>
      <c r="AM3342" s="67"/>
      <c r="AN3342" s="67"/>
      <c r="AO3342" s="67"/>
      <c r="AP3342" s="67"/>
      <c r="AQ3342" s="67"/>
      <c r="AR3342" s="67"/>
      <c r="AS3342" s="67"/>
      <c r="AT3342" s="67"/>
      <c r="AU3342" s="67"/>
      <c r="AV3342" s="67"/>
      <c r="AW3342" s="67"/>
      <c r="AX3342" s="67"/>
      <c r="AY3342" s="67"/>
      <c r="AZ3342" s="67"/>
      <c r="BA3342" s="67"/>
      <c r="BB3342" s="67"/>
      <c r="BC3342" s="67"/>
      <c r="BD3342" s="67"/>
      <c r="BE3342" s="67"/>
      <c r="BF3342" s="67"/>
      <c r="BG3342" s="67"/>
      <c r="BH3342" s="67"/>
      <c r="BI3342" s="67"/>
      <c r="BJ3342" s="67"/>
      <c r="BK3342" s="67"/>
      <c r="BL3342" s="67"/>
      <c r="BM3342" s="67"/>
      <c r="BN3342" s="67"/>
      <c r="BO3342" s="67"/>
      <c r="BP3342" s="67"/>
      <c r="BQ3342" s="67"/>
      <c r="BR3342" s="67"/>
      <c r="BS3342" s="67"/>
      <c r="BT3342" s="67"/>
      <c r="BU3342" s="67"/>
      <c r="BV3342" s="67"/>
      <c r="BW3342" s="67"/>
      <c r="BX3342" s="67"/>
      <c r="BY3342" s="67"/>
      <c r="BZ3342" s="67"/>
      <c r="CA3342" s="67"/>
      <c r="CB3342" s="67"/>
      <c r="CC3342" s="67"/>
      <c r="CD3342" s="67"/>
    </row>
    <row r="3343" spans="1:82">
      <c r="A3343" t="s">
        <v>3732</v>
      </c>
      <c r="B3343" t="s">
        <v>3733</v>
      </c>
      <c r="C3343" t="s">
        <v>71</v>
      </c>
      <c r="D3343" t="s">
        <v>63</v>
      </c>
      <c r="E3343" t="s">
        <v>153</v>
      </c>
      <c r="F3343" s="67">
        <v>2007</v>
      </c>
      <c r="G3343" t="s">
        <v>3746</v>
      </c>
      <c r="H3343" s="67">
        <v>7381579</v>
      </c>
      <c r="I3343" s="67">
        <v>78511987933</v>
      </c>
      <c r="J3343" s="67">
        <v>38903272505</v>
      </c>
      <c r="K3343" s="67">
        <v>82745847002</v>
      </c>
      <c r="L3343" s="67">
        <v>55375569044</v>
      </c>
      <c r="M3343" s="67">
        <v>46226079529</v>
      </c>
      <c r="N3343" s="67">
        <v>5554735933</v>
      </c>
      <c r="O3343" s="67">
        <v>0</v>
      </c>
      <c r="P3343" s="67">
        <v>1424325724</v>
      </c>
      <c r="Q3343" s="67">
        <v>257001978</v>
      </c>
      <c r="R3343" s="67">
        <v>1894706055</v>
      </c>
      <c r="S3343" s="67">
        <v>0</v>
      </c>
      <c r="T3343" s="67">
        <v>0</v>
      </c>
      <c r="U3343" s="67">
        <v>14371230711</v>
      </c>
      <c r="V3343" s="67">
        <v>1082563455</v>
      </c>
      <c r="W3343" s="67">
        <v>604168627</v>
      </c>
      <c r="X3343" s="67">
        <v>13276616823</v>
      </c>
      <c r="Y3343" s="67">
        <v>2757000000</v>
      </c>
      <c r="Z3343" s="67">
        <v>0</v>
      </c>
      <c r="AA3343" s="67">
        <v>2557948782</v>
      </c>
      <c r="AB3343" s="67"/>
      <c r="AC3343" s="67">
        <v>0</v>
      </c>
      <c r="AD3343" s="67">
        <v>59793597</v>
      </c>
      <c r="AE3343" s="67">
        <v>0</v>
      </c>
      <c r="AF3343" s="67">
        <v>0</v>
      </c>
      <c r="AG3343" s="67"/>
      <c r="AH3343" s="67">
        <v>0</v>
      </c>
      <c r="AI3343" s="67">
        <v>139021122</v>
      </c>
      <c r="AJ3343" s="67">
        <v>0</v>
      </c>
      <c r="AK3343" s="67">
        <v>0</v>
      </c>
      <c r="AL3343" s="67">
        <v>0</v>
      </c>
      <c r="AM3343" s="67">
        <v>118592708756</v>
      </c>
      <c r="AN3343" s="67">
        <v>40457007089</v>
      </c>
      <c r="AO3343" s="67">
        <v>78792602096</v>
      </c>
      <c r="AP3343" s="67">
        <v>212214625324</v>
      </c>
      <c r="AQ3343" s="67">
        <v>264413620568</v>
      </c>
      <c r="AR3343" s="67">
        <v>81019309484</v>
      </c>
      <c r="AS3343" s="67">
        <v>65338152809</v>
      </c>
      <c r="AT3343" s="67">
        <v>15681156674</v>
      </c>
      <c r="AU3343" s="67">
        <v>20943000000</v>
      </c>
      <c r="AV3343" s="67">
        <v>44545000000</v>
      </c>
      <c r="AW3343" s="67">
        <v>46443512762</v>
      </c>
      <c r="AX3343" s="67">
        <v>42274159185</v>
      </c>
      <c r="AY3343" s="67">
        <v>19588933448</v>
      </c>
      <c r="AZ3343" s="67">
        <v>22685225738</v>
      </c>
      <c r="BA3343" s="67">
        <v>1739027448</v>
      </c>
      <c r="BB3343" s="67">
        <v>0</v>
      </c>
      <c r="BC3343" s="67">
        <v>748382669</v>
      </c>
      <c r="BD3343" s="67">
        <v>201749916</v>
      </c>
      <c r="BE3343" s="67">
        <v>1480193544</v>
      </c>
      <c r="BF3343" s="67">
        <v>0</v>
      </c>
      <c r="BG3343" s="67"/>
      <c r="BH3343" s="67">
        <v>14640889886</v>
      </c>
      <c r="BI3343" s="67">
        <v>2953056853</v>
      </c>
      <c r="BJ3343" s="67">
        <v>1349560327</v>
      </c>
      <c r="BK3343" s="67">
        <v>9911343167</v>
      </c>
      <c r="BL3343" s="67">
        <v>426929538</v>
      </c>
      <c r="BM3343" s="67"/>
      <c r="BN3343" s="67">
        <v>216833800</v>
      </c>
      <c r="BO3343" s="67">
        <v>78464083</v>
      </c>
      <c r="BP3343" s="67"/>
      <c r="BQ3343" s="67">
        <v>66868504</v>
      </c>
      <c r="BR3343" s="67"/>
      <c r="BS3343" s="67"/>
      <c r="BT3343" s="67">
        <v>13986434</v>
      </c>
      <c r="BU3343" s="67"/>
      <c r="BV3343" s="67">
        <v>50776718</v>
      </c>
      <c r="BW3343" s="67"/>
      <c r="BX3343" s="67"/>
      <c r="BY3343" s="67"/>
      <c r="BZ3343" s="67">
        <v>135772542500</v>
      </c>
      <c r="CA3343" s="67">
        <v>48619367820</v>
      </c>
      <c r="CB3343" s="67">
        <v>87153174680</v>
      </c>
      <c r="CC3343" s="67">
        <v>254274254632</v>
      </c>
      <c r="CD3343" s="67">
        <v>277900000000</v>
      </c>
    </row>
    <row r="3344" spans="1:82">
      <c r="A3344" t="s">
        <v>3732</v>
      </c>
      <c r="B3344" t="s">
        <v>3733</v>
      </c>
      <c r="C3344" t="s">
        <v>71</v>
      </c>
      <c r="D3344" t="s">
        <v>63</v>
      </c>
      <c r="E3344" t="s">
        <v>153</v>
      </c>
      <c r="F3344" s="67">
        <v>2008</v>
      </c>
      <c r="G3344" t="s">
        <v>3747</v>
      </c>
      <c r="H3344" s="67">
        <v>7350222</v>
      </c>
      <c r="I3344" s="67">
        <v>80020301713</v>
      </c>
      <c r="J3344" s="67">
        <v>32317720500</v>
      </c>
      <c r="K3344" s="67">
        <v>86193807910</v>
      </c>
      <c r="L3344" s="67">
        <v>55867122157</v>
      </c>
      <c r="M3344" s="67">
        <v>46623275266</v>
      </c>
      <c r="N3344" s="67">
        <v>5637574131</v>
      </c>
      <c r="O3344" s="67">
        <v>0</v>
      </c>
      <c r="P3344" s="67">
        <v>1437990522</v>
      </c>
      <c r="Q3344" s="67">
        <v>259467622</v>
      </c>
      <c r="R3344" s="67">
        <v>1912883622</v>
      </c>
      <c r="S3344" s="67">
        <v>0</v>
      </c>
      <c r="T3344" s="67">
        <v>0</v>
      </c>
      <c r="U3344" s="67">
        <v>14278173078</v>
      </c>
      <c r="V3344" s="67">
        <v>1082563455</v>
      </c>
      <c r="W3344" s="67">
        <v>604168627</v>
      </c>
      <c r="X3344" s="67">
        <v>13166655646</v>
      </c>
      <c r="Y3344" s="67">
        <v>2742000000</v>
      </c>
      <c r="Z3344" s="67">
        <v>0</v>
      </c>
      <c r="AA3344" s="67">
        <v>2545262454</v>
      </c>
      <c r="AB3344" s="67"/>
      <c r="AC3344" s="67">
        <v>0</v>
      </c>
      <c r="AD3344" s="67">
        <v>59056876</v>
      </c>
      <c r="AE3344" s="67">
        <v>0</v>
      </c>
      <c r="AF3344" s="67">
        <v>0</v>
      </c>
      <c r="AG3344" s="67"/>
      <c r="AH3344" s="67">
        <v>0</v>
      </c>
      <c r="AI3344" s="67">
        <v>138146008</v>
      </c>
      <c r="AJ3344" s="67">
        <v>0</v>
      </c>
      <c r="AK3344" s="67">
        <v>0</v>
      </c>
      <c r="AL3344" s="67">
        <v>0</v>
      </c>
      <c r="AM3344" s="67">
        <v>124107563585</v>
      </c>
      <c r="AN3344" s="67">
        <v>42881634946</v>
      </c>
      <c r="AO3344" s="67">
        <v>81873277556</v>
      </c>
      <c r="AP3344" s="67">
        <v>213200156771</v>
      </c>
      <c r="AQ3344" s="67">
        <v>271504441568</v>
      </c>
      <c r="AR3344" s="67">
        <v>87278542920</v>
      </c>
      <c r="AS3344" s="67">
        <v>70385921710</v>
      </c>
      <c r="AT3344" s="67">
        <v>16892621210</v>
      </c>
      <c r="AU3344" s="67">
        <v>19557000000</v>
      </c>
      <c r="AV3344" s="67">
        <v>52160000000</v>
      </c>
      <c r="AW3344" s="67">
        <v>57407866152</v>
      </c>
      <c r="AX3344" s="67">
        <v>52683367942</v>
      </c>
      <c r="AY3344" s="67">
        <v>24291604561</v>
      </c>
      <c r="AZ3344" s="67">
        <v>28391763381</v>
      </c>
      <c r="BA3344" s="67">
        <v>2141969791</v>
      </c>
      <c r="BB3344" s="67">
        <v>0</v>
      </c>
      <c r="BC3344" s="67">
        <v>818957066</v>
      </c>
      <c r="BD3344" s="67">
        <v>209866722</v>
      </c>
      <c r="BE3344" s="67">
        <v>1553704630</v>
      </c>
      <c r="BF3344" s="67">
        <v>0</v>
      </c>
      <c r="BG3344" s="67"/>
      <c r="BH3344" s="67">
        <v>32202787204</v>
      </c>
      <c r="BI3344" s="67">
        <v>4648375618</v>
      </c>
      <c r="BJ3344" s="67">
        <v>841681166</v>
      </c>
      <c r="BK3344" s="67">
        <v>26326009282</v>
      </c>
      <c r="BL3344" s="67">
        <v>386721138</v>
      </c>
      <c r="BM3344" s="67"/>
      <c r="BN3344" s="67">
        <v>188130230</v>
      </c>
      <c r="BO3344" s="67">
        <v>127207486</v>
      </c>
      <c r="BP3344" s="67"/>
      <c r="BQ3344" s="67">
        <v>38489626</v>
      </c>
      <c r="BR3344" s="67"/>
      <c r="BS3344" s="67"/>
      <c r="BT3344" s="67">
        <v>13078950</v>
      </c>
      <c r="BU3344" s="67"/>
      <c r="BV3344" s="67">
        <v>19814846</v>
      </c>
      <c r="BW3344" s="67"/>
      <c r="BX3344" s="67"/>
      <c r="BY3344" s="67"/>
      <c r="BZ3344" s="67">
        <v>162973422634</v>
      </c>
      <c r="CA3344" s="67">
        <v>58225650141</v>
      </c>
      <c r="CB3344" s="67">
        <v>104747772493</v>
      </c>
      <c r="CC3344" s="67">
        <v>307259618911</v>
      </c>
      <c r="CD3344" s="67">
        <v>339900000000</v>
      </c>
    </row>
    <row r="3345" spans="1:82">
      <c r="A3345" t="s">
        <v>3732</v>
      </c>
      <c r="B3345" t="s">
        <v>3733</v>
      </c>
      <c r="C3345" t="s">
        <v>71</v>
      </c>
      <c r="D3345" t="s">
        <v>63</v>
      </c>
      <c r="E3345" t="s">
        <v>153</v>
      </c>
      <c r="F3345" s="67">
        <v>2009</v>
      </c>
      <c r="G3345" t="s">
        <v>3748</v>
      </c>
      <c r="H3345" s="67">
        <v>7320807</v>
      </c>
      <c r="I3345" s="67">
        <v>80202187985</v>
      </c>
      <c r="J3345" s="67">
        <v>35274566193</v>
      </c>
      <c r="K3345" s="67">
        <v>83649280002</v>
      </c>
      <c r="L3345" s="67">
        <v>54719002304</v>
      </c>
      <c r="M3345" s="67">
        <v>45515784884</v>
      </c>
      <c r="N3345" s="67">
        <v>5720412329</v>
      </c>
      <c r="O3345" s="67">
        <v>0</v>
      </c>
      <c r="P3345" s="67">
        <v>1451655321</v>
      </c>
      <c r="Q3345" s="67">
        <v>261933266</v>
      </c>
      <c r="R3345" s="67">
        <v>1931061190</v>
      </c>
      <c r="S3345" s="67">
        <v>0</v>
      </c>
      <c r="T3345" s="67">
        <v>0</v>
      </c>
      <c r="U3345" s="67">
        <v>14239531202</v>
      </c>
      <c r="V3345" s="67">
        <v>1082563455</v>
      </c>
      <c r="W3345" s="67">
        <v>604168627</v>
      </c>
      <c r="X3345" s="67">
        <v>13129843513</v>
      </c>
      <c r="Y3345" s="67">
        <v>2726000000</v>
      </c>
      <c r="Z3345" s="67">
        <v>0</v>
      </c>
      <c r="AA3345" s="67">
        <v>2530807729</v>
      </c>
      <c r="AB3345" s="67"/>
      <c r="AC3345" s="67">
        <v>0</v>
      </c>
      <c r="AD3345" s="67">
        <v>58320156</v>
      </c>
      <c r="AE3345" s="67">
        <v>0</v>
      </c>
      <c r="AF3345" s="67">
        <v>0</v>
      </c>
      <c r="AG3345" s="67"/>
      <c r="AH3345" s="67">
        <v>0</v>
      </c>
      <c r="AI3345" s="67">
        <v>137270895</v>
      </c>
      <c r="AJ3345" s="67">
        <v>0</v>
      </c>
      <c r="AK3345" s="67">
        <v>0</v>
      </c>
      <c r="AL3345" s="67">
        <v>0</v>
      </c>
      <c r="AM3345" s="67">
        <v>117287488986</v>
      </c>
      <c r="AN3345" s="67">
        <v>40716628772</v>
      </c>
      <c r="AO3345" s="67">
        <v>77161145078</v>
      </c>
      <c r="AP3345" s="67">
        <v>208846423115</v>
      </c>
      <c r="AQ3345" s="67">
        <v>263730386284</v>
      </c>
      <c r="AR3345" s="67">
        <v>77784885381</v>
      </c>
      <c r="AS3345" s="67">
        <v>62729746275</v>
      </c>
      <c r="AT3345" s="67">
        <v>15055139106</v>
      </c>
      <c r="AU3345" s="67">
        <v>23079000000</v>
      </c>
      <c r="AV3345" s="67">
        <v>54729000000</v>
      </c>
      <c r="AW3345" s="67">
        <v>43227640937</v>
      </c>
      <c r="AX3345" s="67">
        <v>38859334488</v>
      </c>
      <c r="AY3345" s="67">
        <v>17977253061</v>
      </c>
      <c r="AZ3345" s="67">
        <v>20882081427</v>
      </c>
      <c r="BA3345" s="67">
        <v>1837420004</v>
      </c>
      <c r="BB3345" s="67">
        <v>0</v>
      </c>
      <c r="BC3345" s="67">
        <v>724857870</v>
      </c>
      <c r="BD3345" s="67">
        <v>213354997</v>
      </c>
      <c r="BE3345" s="67">
        <v>1592673577</v>
      </c>
      <c r="BF3345" s="67">
        <v>0</v>
      </c>
      <c r="BG3345" s="67"/>
      <c r="BH3345" s="67">
        <v>13263744486</v>
      </c>
      <c r="BI3345" s="67">
        <v>2751628432</v>
      </c>
      <c r="BJ3345" s="67">
        <v>936065406</v>
      </c>
      <c r="BK3345" s="67">
        <v>7911160036</v>
      </c>
      <c r="BL3345" s="67">
        <v>1664890612</v>
      </c>
      <c r="BM3345" s="67"/>
      <c r="BN3345" s="67">
        <v>1434927514</v>
      </c>
      <c r="BO3345" s="67">
        <v>152692878</v>
      </c>
      <c r="BP3345" s="67"/>
      <c r="BQ3345" s="67">
        <v>33141422</v>
      </c>
      <c r="BR3345" s="67"/>
      <c r="BS3345" s="67"/>
      <c r="BT3345" s="67">
        <v>25527487</v>
      </c>
      <c r="BU3345" s="67"/>
      <c r="BV3345" s="67">
        <v>18601310</v>
      </c>
      <c r="BW3345" s="67"/>
      <c r="BX3345" s="67"/>
      <c r="BY3345" s="67"/>
      <c r="BZ3345" s="67">
        <v>143399741050</v>
      </c>
      <c r="CA3345" s="67">
        <v>54589304377</v>
      </c>
      <c r="CB3345" s="67">
        <v>88810436673</v>
      </c>
      <c r="CC3345" s="67">
        <v>246026011854</v>
      </c>
      <c r="CD3345" s="67">
        <v>277700000000</v>
      </c>
    </row>
    <row r="3346" spans="1:82">
      <c r="A3346" t="s">
        <v>3732</v>
      </c>
      <c r="B3346" t="s">
        <v>3733</v>
      </c>
      <c r="C3346" t="s">
        <v>71</v>
      </c>
      <c r="D3346" t="s">
        <v>63</v>
      </c>
      <c r="E3346" t="s">
        <v>153</v>
      </c>
      <c r="F3346" s="67">
        <v>2010</v>
      </c>
      <c r="G3346" t="s">
        <v>3749</v>
      </c>
      <c r="H3346" s="67">
        <v>7291436</v>
      </c>
      <c r="I3346" s="67">
        <v>80078344599</v>
      </c>
      <c r="J3346" s="67">
        <v>30415166735</v>
      </c>
      <c r="K3346" s="67">
        <v>78822829842</v>
      </c>
      <c r="L3346" s="67">
        <v>54837999514</v>
      </c>
      <c r="M3346" s="67">
        <v>45562361578</v>
      </c>
      <c r="N3346" s="67">
        <v>5803250526</v>
      </c>
      <c r="O3346" s="67">
        <v>0</v>
      </c>
      <c r="P3346" s="67">
        <v>1465320120</v>
      </c>
      <c r="Q3346" s="67">
        <v>264398910</v>
      </c>
      <c r="R3346" s="67">
        <v>1949238757</v>
      </c>
      <c r="S3346" s="67">
        <v>0</v>
      </c>
      <c r="T3346" s="67">
        <v>0</v>
      </c>
      <c r="U3346" s="67">
        <v>14197148150</v>
      </c>
      <c r="V3346" s="67">
        <v>1082563455</v>
      </c>
      <c r="W3346" s="67">
        <v>604168627</v>
      </c>
      <c r="X3346" s="67">
        <v>13093531464</v>
      </c>
      <c r="Y3346" s="67">
        <v>2707000000</v>
      </c>
      <c r="Z3346" s="67">
        <v>0</v>
      </c>
      <c r="AA3346" s="67">
        <v>2512816210</v>
      </c>
      <c r="AB3346" s="67"/>
      <c r="AC3346" s="67">
        <v>0</v>
      </c>
      <c r="AD3346" s="67">
        <v>57491345</v>
      </c>
      <c r="AE3346" s="67">
        <v>0</v>
      </c>
      <c r="AF3346" s="67">
        <v>0</v>
      </c>
      <c r="AG3346" s="67"/>
      <c r="AH3346" s="67">
        <v>0</v>
      </c>
      <c r="AI3346" s="67">
        <v>136395782</v>
      </c>
      <c r="AJ3346" s="67">
        <v>0</v>
      </c>
      <c r="AK3346" s="67">
        <v>0</v>
      </c>
      <c r="AL3346" s="67">
        <v>0</v>
      </c>
      <c r="AM3346" s="67">
        <v>110984297662</v>
      </c>
      <c r="AN3346" s="67">
        <v>38613213392</v>
      </c>
      <c r="AO3346" s="67">
        <v>72895424350</v>
      </c>
      <c r="AP3346" s="67">
        <v>202958538494</v>
      </c>
      <c r="AQ3346" s="67">
        <v>256706454225</v>
      </c>
      <c r="AR3346" s="67">
        <v>71971040563</v>
      </c>
      <c r="AS3346" s="67">
        <v>58041161744</v>
      </c>
      <c r="AT3346" s="67">
        <v>13929878819</v>
      </c>
      <c r="AU3346" s="67">
        <v>21122000000</v>
      </c>
      <c r="AV3346" s="67">
        <v>54739000000</v>
      </c>
      <c r="AW3346" s="67">
        <v>55102867340</v>
      </c>
      <c r="AX3346" s="67">
        <v>49012644584</v>
      </c>
      <c r="AY3346" s="67">
        <v>23095718048</v>
      </c>
      <c r="AZ3346" s="67">
        <v>25916926536</v>
      </c>
      <c r="BA3346" s="67">
        <v>3524227143</v>
      </c>
      <c r="BB3346" s="67">
        <v>0</v>
      </c>
      <c r="BC3346" s="67">
        <v>698392471</v>
      </c>
      <c r="BD3346" s="67">
        <v>221603382</v>
      </c>
      <c r="BE3346" s="67">
        <v>1645999759</v>
      </c>
      <c r="BF3346" s="67">
        <v>0</v>
      </c>
      <c r="BG3346" s="67"/>
      <c r="BH3346" s="67">
        <v>22808476269</v>
      </c>
      <c r="BI3346" s="67">
        <v>4049768536</v>
      </c>
      <c r="BJ3346" s="67">
        <v>1428125151</v>
      </c>
      <c r="BK3346" s="67">
        <v>14583197630</v>
      </c>
      <c r="BL3346" s="67">
        <v>2747384952</v>
      </c>
      <c r="BM3346" s="67"/>
      <c r="BN3346" s="67">
        <v>2519469536</v>
      </c>
      <c r="BO3346" s="67">
        <v>114756022</v>
      </c>
      <c r="BP3346" s="67"/>
      <c r="BQ3346" s="67">
        <v>44767331</v>
      </c>
      <c r="BR3346" s="67"/>
      <c r="BS3346" s="67"/>
      <c r="BT3346" s="67">
        <v>41493340</v>
      </c>
      <c r="BU3346" s="67"/>
      <c r="BV3346" s="67">
        <v>26898723</v>
      </c>
      <c r="BW3346" s="67"/>
      <c r="BX3346" s="67"/>
      <c r="BY3346" s="67"/>
      <c r="BZ3346" s="67">
        <v>166546230532</v>
      </c>
      <c r="CA3346" s="67">
        <v>78498295272</v>
      </c>
      <c r="CB3346" s="67">
        <v>88047935260</v>
      </c>
      <c r="CC3346" s="67">
        <v>282811614704</v>
      </c>
      <c r="CD3346" s="67">
        <v>316400000000</v>
      </c>
    </row>
    <row r="3347" spans="1:82">
      <c r="A3347" t="s">
        <v>3732</v>
      </c>
      <c r="B3347" t="s">
        <v>3733</v>
      </c>
      <c r="C3347" t="s">
        <v>71</v>
      </c>
      <c r="D3347" t="s">
        <v>63</v>
      </c>
      <c r="E3347" t="s">
        <v>153</v>
      </c>
      <c r="F3347" s="67">
        <v>2011</v>
      </c>
      <c r="G3347" t="s">
        <v>3750</v>
      </c>
      <c r="H3347" s="67">
        <v>7234099</v>
      </c>
      <c r="I3347" s="67">
        <v>79934388831</v>
      </c>
      <c r="J3347" s="67">
        <v>28951781323</v>
      </c>
      <c r="K3347" s="67">
        <v>74230320152</v>
      </c>
      <c r="L3347" s="67">
        <v>54813534834</v>
      </c>
      <c r="M3347" s="67">
        <v>45647752193</v>
      </c>
      <c r="N3347" s="67">
        <v>5625917286</v>
      </c>
      <c r="O3347" s="67">
        <v>0</v>
      </c>
      <c r="P3347" s="67">
        <v>1466025504</v>
      </c>
      <c r="Q3347" s="67">
        <v>264526188</v>
      </c>
      <c r="R3347" s="67">
        <v>1950177093</v>
      </c>
      <c r="S3347" s="67">
        <v>0</v>
      </c>
      <c r="T3347" s="67">
        <v>0</v>
      </c>
      <c r="U3347" s="67">
        <v>13982889833</v>
      </c>
      <c r="V3347" s="67">
        <v>1082563455</v>
      </c>
      <c r="W3347" s="67">
        <v>604168627</v>
      </c>
      <c r="X3347" s="67">
        <v>12823385539</v>
      </c>
      <c r="Y3347" s="67">
        <v>2686000000</v>
      </c>
      <c r="Z3347" s="67">
        <v>0</v>
      </c>
      <c r="AA3347" s="67">
        <v>2493902049</v>
      </c>
      <c r="AB3347" s="67"/>
      <c r="AC3347" s="67">
        <v>0</v>
      </c>
      <c r="AD3347" s="67">
        <v>56570445</v>
      </c>
      <c r="AE3347" s="67">
        <v>0</v>
      </c>
      <c r="AF3347" s="67">
        <v>0</v>
      </c>
      <c r="AG3347" s="67"/>
      <c r="AH3347" s="67">
        <v>0</v>
      </c>
      <c r="AI3347" s="67">
        <v>135520668</v>
      </c>
      <c r="AJ3347" s="67">
        <v>0</v>
      </c>
      <c r="AK3347" s="67">
        <v>0</v>
      </c>
      <c r="AL3347" s="67">
        <v>0</v>
      </c>
      <c r="AM3347" s="67">
        <v>106943202192</v>
      </c>
      <c r="AN3347" s="67">
        <v>37105853643</v>
      </c>
      <c r="AO3347" s="67">
        <v>70385812674</v>
      </c>
      <c r="AP3347" s="67">
        <v>201575016201</v>
      </c>
      <c r="AQ3347" s="67">
        <v>252076989285</v>
      </c>
      <c r="AR3347" s="67">
        <v>80545904424</v>
      </c>
      <c r="AS3347" s="67">
        <v>64956374535</v>
      </c>
      <c r="AT3347" s="67">
        <v>15589529888</v>
      </c>
      <c r="AU3347" s="67">
        <v>22345000000</v>
      </c>
      <c r="AV3347" s="67">
        <v>57291000000</v>
      </c>
      <c r="AW3347" s="67">
        <v>64480951485</v>
      </c>
      <c r="AX3347" s="67">
        <v>57006994182</v>
      </c>
      <c r="AY3347" s="67">
        <v>26727677895</v>
      </c>
      <c r="AZ3347" s="67">
        <v>30279316286</v>
      </c>
      <c r="BA3347" s="67">
        <v>4719328363</v>
      </c>
      <c r="BB3347" s="67">
        <v>0</v>
      </c>
      <c r="BC3347" s="67">
        <v>844687315</v>
      </c>
      <c r="BD3347" s="67">
        <v>225040373</v>
      </c>
      <c r="BE3347" s="67">
        <v>1684901252</v>
      </c>
      <c r="BF3347" s="67">
        <v>0</v>
      </c>
      <c r="BG3347" s="67"/>
      <c r="BH3347" s="67">
        <v>28449312178</v>
      </c>
      <c r="BI3347" s="67">
        <v>1357096106</v>
      </c>
      <c r="BJ3347" s="67">
        <v>2994079131</v>
      </c>
      <c r="BK3347" s="67">
        <v>20061587491</v>
      </c>
      <c r="BL3347" s="67">
        <v>4036549450</v>
      </c>
      <c r="BM3347" s="67"/>
      <c r="BN3347" s="67">
        <v>3533382609</v>
      </c>
      <c r="BO3347" s="67">
        <v>298868090</v>
      </c>
      <c r="BP3347" s="67"/>
      <c r="BQ3347" s="67">
        <v>41737006</v>
      </c>
      <c r="BR3347" s="67"/>
      <c r="BS3347" s="67"/>
      <c r="BT3347" s="67">
        <v>69058630</v>
      </c>
      <c r="BU3347" s="67"/>
      <c r="BV3347" s="67">
        <v>93503115</v>
      </c>
      <c r="BW3347" s="67"/>
      <c r="BX3347" s="67"/>
      <c r="BY3347" s="67"/>
      <c r="BZ3347" s="67">
        <v>129252330008</v>
      </c>
      <c r="CA3347" s="67">
        <v>50175765920</v>
      </c>
      <c r="CB3347" s="67">
        <v>79076564088</v>
      </c>
      <c r="CC3347" s="67">
        <v>267782498096</v>
      </c>
      <c r="CD3347" s="67">
        <v>302700000000</v>
      </c>
    </row>
    <row r="3348" spans="1:82">
      <c r="A3348" t="s">
        <v>3732</v>
      </c>
      <c r="B3348" t="s">
        <v>3733</v>
      </c>
      <c r="C3348" t="s">
        <v>71</v>
      </c>
      <c r="D3348" t="s">
        <v>63</v>
      </c>
      <c r="E3348" t="s">
        <v>153</v>
      </c>
      <c r="F3348" s="67">
        <v>2012</v>
      </c>
      <c r="G3348" t="s">
        <v>3751</v>
      </c>
      <c r="H3348" s="67">
        <v>7199077</v>
      </c>
      <c r="I3348" s="67">
        <v>80302407831</v>
      </c>
      <c r="J3348" s="67">
        <v>26513307126</v>
      </c>
      <c r="K3348" s="67">
        <v>73050118569</v>
      </c>
      <c r="L3348" s="67">
        <v>53790584252</v>
      </c>
      <c r="M3348" s="67">
        <v>44799021241</v>
      </c>
      <c r="N3348" s="67">
        <v>5448584047</v>
      </c>
      <c r="O3348" s="67">
        <v>0</v>
      </c>
      <c r="P3348" s="67">
        <v>1466730889</v>
      </c>
      <c r="Q3348" s="67">
        <v>264653466</v>
      </c>
      <c r="R3348" s="67">
        <v>1951115429</v>
      </c>
      <c r="S3348" s="67">
        <v>0</v>
      </c>
      <c r="T3348" s="67">
        <v>0</v>
      </c>
      <c r="U3348" s="67">
        <v>13932547502</v>
      </c>
      <c r="V3348" s="67">
        <v>1082563455</v>
      </c>
      <c r="W3348" s="67">
        <v>604168627</v>
      </c>
      <c r="X3348" s="67">
        <v>12786826795</v>
      </c>
      <c r="Y3348" s="67">
        <v>2659000000</v>
      </c>
      <c r="Z3348" s="67">
        <v>0</v>
      </c>
      <c r="AA3348" s="67">
        <v>2472373735</v>
      </c>
      <c r="AB3348" s="67"/>
      <c r="AC3348" s="67">
        <v>0</v>
      </c>
      <c r="AD3348" s="67">
        <v>55741634</v>
      </c>
      <c r="AE3348" s="67">
        <v>0</v>
      </c>
      <c r="AF3348" s="67">
        <v>0</v>
      </c>
      <c r="AG3348" s="67"/>
      <c r="AH3348" s="67">
        <v>0</v>
      </c>
      <c r="AI3348" s="67">
        <v>131145101</v>
      </c>
      <c r="AJ3348" s="67">
        <v>0</v>
      </c>
      <c r="AK3348" s="67">
        <v>0</v>
      </c>
      <c r="AL3348" s="67">
        <v>0</v>
      </c>
      <c r="AM3348" s="67">
        <v>107358754000</v>
      </c>
      <c r="AN3348" s="67">
        <v>37125679406</v>
      </c>
      <c r="AO3348" s="67">
        <v>70827308526</v>
      </c>
      <c r="AP3348" s="67">
        <v>200979704596</v>
      </c>
      <c r="AQ3348" s="67">
        <v>251900647278</v>
      </c>
      <c r="AR3348" s="67">
        <v>72726854010</v>
      </c>
      <c r="AS3348" s="67">
        <v>58650688718</v>
      </c>
      <c r="AT3348" s="67">
        <v>14076165292</v>
      </c>
      <c r="AU3348" s="67">
        <v>21963000000</v>
      </c>
      <c r="AV3348" s="67">
        <v>60513000000</v>
      </c>
      <c r="AW3348" s="67">
        <v>51385534076</v>
      </c>
      <c r="AX3348" s="67">
        <v>44682578493</v>
      </c>
      <c r="AY3348" s="67">
        <v>20740551263</v>
      </c>
      <c r="AZ3348" s="67">
        <v>23942027230</v>
      </c>
      <c r="BA3348" s="67">
        <v>3957978640</v>
      </c>
      <c r="BB3348" s="67">
        <v>0</v>
      </c>
      <c r="BC3348" s="67">
        <v>793961968</v>
      </c>
      <c r="BD3348" s="67">
        <v>228601325</v>
      </c>
      <c r="BE3348" s="67">
        <v>1722413651</v>
      </c>
      <c r="BF3348" s="67">
        <v>0</v>
      </c>
      <c r="BG3348" s="67"/>
      <c r="BH3348" s="67">
        <v>23972792078</v>
      </c>
      <c r="BI3348" s="67">
        <v>6256898516</v>
      </c>
      <c r="BJ3348" s="67">
        <v>3152654825</v>
      </c>
      <c r="BK3348" s="67">
        <v>10836760148</v>
      </c>
      <c r="BL3348" s="67">
        <v>3726478589</v>
      </c>
      <c r="BM3348" s="67"/>
      <c r="BN3348" s="67">
        <v>3420642840</v>
      </c>
      <c r="BO3348" s="67">
        <v>142001242</v>
      </c>
      <c r="BP3348" s="67"/>
      <c r="BQ3348" s="67">
        <v>31545664</v>
      </c>
      <c r="BR3348" s="67"/>
      <c r="BS3348" s="67"/>
      <c r="BT3348" s="67">
        <v>63496320</v>
      </c>
      <c r="BU3348" s="67"/>
      <c r="BV3348" s="67">
        <v>68792524</v>
      </c>
      <c r="BW3348" s="67"/>
      <c r="BX3348" s="67"/>
      <c r="BY3348" s="67"/>
      <c r="BZ3348" s="67">
        <v>183278428788</v>
      </c>
      <c r="CA3348" s="67">
        <v>81064769877</v>
      </c>
      <c r="CB3348" s="67">
        <v>102213658911</v>
      </c>
      <c r="CC3348" s="67">
        <v>292813608952</v>
      </c>
      <c r="CD3348" s="67">
        <v>331400000000</v>
      </c>
    </row>
    <row r="3349" spans="1:82">
      <c r="A3349" t="s">
        <v>3732</v>
      </c>
      <c r="B3349" t="s">
        <v>3733</v>
      </c>
      <c r="C3349" t="s">
        <v>71</v>
      </c>
      <c r="D3349" t="s">
        <v>63</v>
      </c>
      <c r="E3349" t="s">
        <v>153</v>
      </c>
      <c r="F3349" s="67">
        <v>2013</v>
      </c>
      <c r="G3349" t="s">
        <v>3752</v>
      </c>
      <c r="H3349" s="67">
        <v>7164132</v>
      </c>
      <c r="I3349" s="67">
        <v>80012089050</v>
      </c>
      <c r="J3349" s="67">
        <v>26905755907</v>
      </c>
      <c r="K3349" s="67">
        <v>76186456348</v>
      </c>
      <c r="L3349" s="67">
        <v>54051355577</v>
      </c>
      <c r="M3349" s="67">
        <v>45169047233</v>
      </c>
      <c r="N3349" s="67">
        <v>5271250807</v>
      </c>
      <c r="O3349" s="67">
        <v>0</v>
      </c>
      <c r="P3349" s="67">
        <v>1467436273</v>
      </c>
      <c r="Q3349" s="67">
        <v>264780744</v>
      </c>
      <c r="R3349" s="67">
        <v>1952053765</v>
      </c>
      <c r="S3349" s="67">
        <v>0</v>
      </c>
      <c r="T3349" s="67">
        <v>0</v>
      </c>
      <c r="U3349" s="67">
        <v>13883142985</v>
      </c>
      <c r="V3349" s="67">
        <v>1082563455</v>
      </c>
      <c r="W3349" s="67">
        <v>604168627</v>
      </c>
      <c r="X3349" s="67">
        <v>12748295442</v>
      </c>
      <c r="Y3349" s="67">
        <v>2628000000</v>
      </c>
      <c r="Z3349" s="67">
        <v>0</v>
      </c>
      <c r="AA3349" s="67">
        <v>2445924664</v>
      </c>
      <c r="AB3349" s="67"/>
      <c r="AC3349" s="67">
        <v>0</v>
      </c>
      <c r="AD3349" s="67">
        <v>54875988</v>
      </c>
      <c r="AE3349" s="67">
        <v>0</v>
      </c>
      <c r="AF3349" s="67">
        <v>0</v>
      </c>
      <c r="AG3349" s="67"/>
      <c r="AH3349" s="67">
        <v>0</v>
      </c>
      <c r="AI3349" s="67">
        <v>126769534</v>
      </c>
      <c r="AJ3349" s="67">
        <v>0</v>
      </c>
      <c r="AK3349" s="67">
        <v>0</v>
      </c>
      <c r="AL3349" s="67">
        <v>0</v>
      </c>
      <c r="AM3349" s="67">
        <v>113142240249</v>
      </c>
      <c r="AN3349" s="67">
        <v>38988834967</v>
      </c>
      <c r="AO3349" s="67">
        <v>74850200917</v>
      </c>
      <c r="AP3349" s="67">
        <v>205777069451</v>
      </c>
      <c r="AQ3349" s="67">
        <v>258954737073</v>
      </c>
      <c r="AR3349" s="67">
        <v>73024422940</v>
      </c>
      <c r="AS3349" s="67">
        <v>58890663661</v>
      </c>
      <c r="AT3349" s="67">
        <v>14133759279</v>
      </c>
      <c r="AU3349" s="67">
        <v>24003000000</v>
      </c>
      <c r="AV3349" s="67">
        <v>67967000000</v>
      </c>
      <c r="AW3349" s="67">
        <v>56931138920</v>
      </c>
      <c r="AX3349" s="67">
        <v>50198606894</v>
      </c>
      <c r="AY3349" s="67">
        <v>23307330798</v>
      </c>
      <c r="AZ3349" s="67">
        <v>26891276096</v>
      </c>
      <c r="BA3349" s="67">
        <v>3845264254</v>
      </c>
      <c r="BB3349" s="67">
        <v>0</v>
      </c>
      <c r="BC3349" s="67">
        <v>897618113</v>
      </c>
      <c r="BD3349" s="67">
        <v>233732989</v>
      </c>
      <c r="BE3349" s="67">
        <v>1755916670</v>
      </c>
      <c r="BF3349" s="67">
        <v>0</v>
      </c>
      <c r="BG3349" s="67"/>
      <c r="BH3349" s="67">
        <v>19391691872</v>
      </c>
      <c r="BI3349" s="67">
        <v>6041584468</v>
      </c>
      <c r="BJ3349" s="67">
        <v>2912855534</v>
      </c>
      <c r="BK3349" s="67">
        <v>7146892939</v>
      </c>
      <c r="BL3349" s="67">
        <v>3290358931</v>
      </c>
      <c r="BM3349" s="67"/>
      <c r="BN3349" s="67">
        <v>3010701532</v>
      </c>
      <c r="BO3349" s="67">
        <v>150386402</v>
      </c>
      <c r="BP3349" s="67"/>
      <c r="BQ3349" s="67">
        <v>25168567</v>
      </c>
      <c r="BR3349" s="67"/>
      <c r="BS3349" s="67"/>
      <c r="BT3349" s="67">
        <v>40740755</v>
      </c>
      <c r="BU3349" s="67"/>
      <c r="BV3349" s="67">
        <v>63361674</v>
      </c>
      <c r="BW3349" s="67"/>
      <c r="BX3349" s="67"/>
      <c r="BY3349" s="67"/>
      <c r="BZ3349" s="67">
        <v>205422231131</v>
      </c>
      <c r="CA3349" s="67">
        <v>90712938673</v>
      </c>
      <c r="CB3349" s="67">
        <v>114709292459</v>
      </c>
      <c r="CC3349" s="67">
        <v>310805484863</v>
      </c>
      <c r="CD3349" s="67">
        <v>354800000000</v>
      </c>
    </row>
    <row r="3350" spans="1:82">
      <c r="A3350" t="s">
        <v>3732</v>
      </c>
      <c r="B3350" t="s">
        <v>3733</v>
      </c>
      <c r="C3350" t="s">
        <v>71</v>
      </c>
      <c r="D3350" t="s">
        <v>63</v>
      </c>
      <c r="E3350" t="s">
        <v>153</v>
      </c>
      <c r="F3350" s="67">
        <v>2014</v>
      </c>
      <c r="G3350" t="s">
        <v>3753</v>
      </c>
      <c r="H3350" s="67">
        <v>7130576</v>
      </c>
      <c r="I3350" s="67">
        <v>79507195517</v>
      </c>
      <c r="J3350" s="67">
        <v>23731410588</v>
      </c>
      <c r="K3350" s="67">
        <v>68639031299</v>
      </c>
      <c r="L3350" s="67">
        <v>54129708514</v>
      </c>
      <c r="M3350" s="67">
        <v>45365704411</v>
      </c>
      <c r="N3350" s="67">
        <v>5093917567</v>
      </c>
      <c r="O3350" s="67">
        <v>0</v>
      </c>
      <c r="P3350" s="67">
        <v>1468141658</v>
      </c>
      <c r="Q3350" s="67">
        <v>264908022</v>
      </c>
      <c r="R3350" s="67">
        <v>1952992101</v>
      </c>
      <c r="S3350" s="67">
        <v>0</v>
      </c>
      <c r="T3350" s="67">
        <v>0</v>
      </c>
      <c r="U3350" s="67">
        <v>11451041963</v>
      </c>
      <c r="V3350" s="67">
        <v>1082563455</v>
      </c>
      <c r="W3350" s="67">
        <v>604168627</v>
      </c>
      <c r="X3350" s="67">
        <v>7184767649</v>
      </c>
      <c r="Y3350" s="67">
        <v>2594000000</v>
      </c>
      <c r="Z3350" s="67">
        <v>0</v>
      </c>
      <c r="AA3350" s="67">
        <v>2417860970</v>
      </c>
      <c r="AB3350" s="67"/>
      <c r="AC3350" s="67">
        <v>0</v>
      </c>
      <c r="AD3350" s="67">
        <v>53973505</v>
      </c>
      <c r="AE3350" s="67">
        <v>0</v>
      </c>
      <c r="AF3350" s="67">
        <v>0</v>
      </c>
      <c r="AG3350" s="67"/>
      <c r="AH3350" s="67">
        <v>0</v>
      </c>
      <c r="AI3350" s="67">
        <v>121693876</v>
      </c>
      <c r="AJ3350" s="67">
        <v>0</v>
      </c>
      <c r="AK3350" s="67">
        <v>0</v>
      </c>
      <c r="AL3350" s="67">
        <v>0</v>
      </c>
      <c r="AM3350" s="67">
        <v>119491672224</v>
      </c>
      <c r="AN3350" s="67">
        <v>41717537557</v>
      </c>
      <c r="AO3350" s="67">
        <v>78219591056</v>
      </c>
      <c r="AP3350" s="67">
        <v>216505522365</v>
      </c>
      <c r="AQ3350" s="67">
        <v>263943639067</v>
      </c>
      <c r="AR3350" s="67">
        <v>74181758266</v>
      </c>
      <c r="AS3350" s="67">
        <v>59823998601</v>
      </c>
      <c r="AT3350" s="67">
        <v>14357759664</v>
      </c>
      <c r="AU3350" s="67">
        <v>21612000000</v>
      </c>
      <c r="AV3350" s="67">
        <v>62509000000</v>
      </c>
      <c r="AW3350" s="67">
        <v>54182216770</v>
      </c>
      <c r="AX3350" s="67">
        <v>47264495314</v>
      </c>
      <c r="AY3350" s="67">
        <v>21865386992</v>
      </c>
      <c r="AZ3350" s="67">
        <v>25399108322</v>
      </c>
      <c r="BA3350" s="67">
        <v>3899723556</v>
      </c>
      <c r="BB3350" s="67">
        <v>0</v>
      </c>
      <c r="BC3350" s="67">
        <v>993922759</v>
      </c>
      <c r="BD3350" s="67">
        <v>237304765</v>
      </c>
      <c r="BE3350" s="67">
        <v>1786770375</v>
      </c>
      <c r="BF3350" s="67">
        <v>0</v>
      </c>
      <c r="BG3350" s="67"/>
      <c r="BH3350" s="67">
        <v>14981372452</v>
      </c>
      <c r="BI3350" s="67">
        <v>5340030597</v>
      </c>
      <c r="BJ3350" s="67">
        <v>2291648926</v>
      </c>
      <c r="BK3350" s="67">
        <v>4395905848</v>
      </c>
      <c r="BL3350" s="67">
        <v>2953787080</v>
      </c>
      <c r="BM3350" s="67"/>
      <c r="BN3350" s="67">
        <v>2703190067</v>
      </c>
      <c r="BO3350" s="67">
        <v>118153934</v>
      </c>
      <c r="BP3350" s="67"/>
      <c r="BQ3350" s="67">
        <v>36111555</v>
      </c>
      <c r="BR3350" s="67"/>
      <c r="BS3350" s="67"/>
      <c r="BT3350" s="67">
        <v>18971413</v>
      </c>
      <c r="BU3350" s="67"/>
      <c r="BV3350" s="67">
        <v>77360112</v>
      </c>
      <c r="BW3350" s="67"/>
      <c r="BX3350" s="67"/>
      <c r="BY3350" s="67"/>
      <c r="BZ3350" s="67">
        <v>184141929542</v>
      </c>
      <c r="CA3350" s="67">
        <v>83520314294</v>
      </c>
      <c r="CB3350" s="67">
        <v>100621615248</v>
      </c>
      <c r="CC3350" s="67">
        <v>286590277029</v>
      </c>
      <c r="CD3350" s="67">
        <v>327500000000</v>
      </c>
    </row>
    <row r="3351" spans="1:82">
      <c r="A3351" t="s">
        <v>3732</v>
      </c>
      <c r="B3351" t="s">
        <v>3733</v>
      </c>
      <c r="C3351" t="s">
        <v>71</v>
      </c>
      <c r="D3351" t="s">
        <v>63</v>
      </c>
      <c r="E3351" t="s">
        <v>153</v>
      </c>
      <c r="F3351" s="67">
        <v>2015</v>
      </c>
      <c r="G3351" t="s">
        <v>3754</v>
      </c>
      <c r="H3351" s="67">
        <v>7095383</v>
      </c>
      <c r="I3351" s="67">
        <v>79481038675</v>
      </c>
      <c r="J3351" s="67">
        <v>22470904226</v>
      </c>
      <c r="K3351" s="67">
        <v>63610344144</v>
      </c>
      <c r="L3351" s="67">
        <v>53649163633</v>
      </c>
      <c r="M3351" s="67">
        <v>45037079923</v>
      </c>
      <c r="N3351" s="67">
        <v>4916584327</v>
      </c>
      <c r="O3351" s="67">
        <v>0</v>
      </c>
      <c r="P3351" s="67">
        <v>1468847042</v>
      </c>
      <c r="Q3351" s="67">
        <v>265035300</v>
      </c>
      <c r="R3351" s="67">
        <v>1953930437</v>
      </c>
      <c r="S3351" s="67">
        <v>0</v>
      </c>
      <c r="T3351" s="67">
        <v>0</v>
      </c>
      <c r="U3351" s="67">
        <v>11410731206</v>
      </c>
      <c r="V3351" s="67">
        <v>1082563455</v>
      </c>
      <c r="W3351" s="67">
        <v>604168627</v>
      </c>
      <c r="X3351" s="67">
        <v>7184767649</v>
      </c>
      <c r="Y3351" s="67">
        <v>2560000000</v>
      </c>
      <c r="Z3351" s="67">
        <v>0</v>
      </c>
      <c r="AA3351" s="67">
        <v>2390335483</v>
      </c>
      <c r="AB3351" s="67"/>
      <c r="AC3351" s="67">
        <v>0</v>
      </c>
      <c r="AD3351" s="67">
        <v>53061814</v>
      </c>
      <c r="AE3351" s="67">
        <v>0</v>
      </c>
      <c r="AF3351" s="67">
        <v>0</v>
      </c>
      <c r="AG3351" s="67"/>
      <c r="AH3351" s="67">
        <v>0</v>
      </c>
      <c r="AI3351" s="67">
        <v>116268173</v>
      </c>
      <c r="AJ3351" s="67">
        <v>0</v>
      </c>
      <c r="AK3351" s="67">
        <v>0</v>
      </c>
      <c r="AL3351" s="67">
        <v>0</v>
      </c>
      <c r="AM3351" s="67">
        <v>122012965086</v>
      </c>
      <c r="AN3351" s="67">
        <v>42580227383</v>
      </c>
      <c r="AO3351" s="67">
        <v>79898116148</v>
      </c>
      <c r="AP3351" s="67">
        <v>223167255928</v>
      </c>
      <c r="AQ3351" s="67">
        <v>266412860100</v>
      </c>
      <c r="AR3351" s="67">
        <v>66579162395</v>
      </c>
      <c r="AS3351" s="67">
        <v>53692872899</v>
      </c>
      <c r="AT3351" s="67">
        <v>12886289496</v>
      </c>
      <c r="AU3351" s="67">
        <v>20749000000</v>
      </c>
      <c r="AV3351" s="67">
        <v>58736000000</v>
      </c>
      <c r="AW3351" s="67">
        <v>46385396132</v>
      </c>
      <c r="AX3351" s="67">
        <v>39738783076</v>
      </c>
      <c r="AY3351" s="67">
        <v>18447067085</v>
      </c>
      <c r="AZ3351" s="67">
        <v>21291715990</v>
      </c>
      <c r="BA3351" s="67">
        <v>3628553266</v>
      </c>
      <c r="BB3351" s="67">
        <v>0</v>
      </c>
      <c r="BC3351" s="67">
        <v>971868260</v>
      </c>
      <c r="BD3351" s="67">
        <v>240959008</v>
      </c>
      <c r="BE3351" s="67">
        <v>1805232522</v>
      </c>
      <c r="BF3351" s="67">
        <v>0</v>
      </c>
      <c r="BG3351" s="67"/>
      <c r="BH3351" s="67">
        <v>9351300260</v>
      </c>
      <c r="BI3351" s="67">
        <v>2384811821</v>
      </c>
      <c r="BJ3351" s="67">
        <v>1482422575</v>
      </c>
      <c r="BK3351" s="67">
        <v>3153159985</v>
      </c>
      <c r="BL3351" s="67">
        <v>2330905878</v>
      </c>
      <c r="BM3351" s="67"/>
      <c r="BN3351" s="67">
        <v>2208145154</v>
      </c>
      <c r="BO3351" s="67">
        <v>62720242</v>
      </c>
      <c r="BP3351" s="67"/>
      <c r="BQ3351" s="67"/>
      <c r="BR3351" s="67"/>
      <c r="BS3351" s="67"/>
      <c r="BT3351" s="67">
        <v>5329994</v>
      </c>
      <c r="BU3351" s="67"/>
      <c r="BV3351" s="67">
        <v>54710489</v>
      </c>
      <c r="BW3351" s="67"/>
      <c r="BX3351" s="67"/>
      <c r="BY3351" s="67"/>
      <c r="BZ3351" s="67">
        <v>153159101097</v>
      </c>
      <c r="CA3351" s="67">
        <v>71512467448</v>
      </c>
      <c r="CB3351" s="67">
        <v>81646633648</v>
      </c>
      <c r="CC3351" s="67">
        <v>237487959883</v>
      </c>
      <c r="CD3351" s="67">
        <v>275500000000</v>
      </c>
    </row>
    <row r="3352" spans="1:82">
      <c r="A3352" t="s">
        <v>3732</v>
      </c>
      <c r="B3352" t="s">
        <v>3733</v>
      </c>
      <c r="C3352" t="s">
        <v>71</v>
      </c>
      <c r="D3352" t="s">
        <v>63</v>
      </c>
      <c r="E3352" t="s">
        <v>153</v>
      </c>
      <c r="F3352" s="67">
        <v>2016</v>
      </c>
      <c r="G3352" t="s">
        <v>3755</v>
      </c>
      <c r="H3352" s="67">
        <v>7058322</v>
      </c>
      <c r="I3352" s="67">
        <v>79156878726</v>
      </c>
      <c r="J3352" s="67">
        <v>22810540638</v>
      </c>
      <c r="K3352" s="67">
        <v>63320964139</v>
      </c>
      <c r="L3352" s="67">
        <v>53309087252</v>
      </c>
      <c r="M3352" s="67">
        <v>44713630625</v>
      </c>
      <c r="N3352" s="67">
        <v>4905655177</v>
      </c>
      <c r="O3352" s="67">
        <v>0</v>
      </c>
      <c r="P3352" s="67">
        <v>1469198114</v>
      </c>
      <c r="Q3352" s="67">
        <v>265098647</v>
      </c>
      <c r="R3352" s="67">
        <v>1954397450</v>
      </c>
      <c r="S3352" s="67">
        <v>0</v>
      </c>
      <c r="T3352" s="67">
        <v>0</v>
      </c>
      <c r="U3352" s="67">
        <v>11377172229</v>
      </c>
      <c r="V3352" s="67">
        <v>1082563455</v>
      </c>
      <c r="W3352" s="67">
        <v>604168627</v>
      </c>
      <c r="X3352" s="67">
        <v>7184767649</v>
      </c>
      <c r="Y3352" s="67">
        <v>2528000000</v>
      </c>
      <c r="Z3352" s="67">
        <v>0</v>
      </c>
      <c r="AA3352" s="67">
        <v>2362348675</v>
      </c>
      <c r="AB3352" s="67"/>
      <c r="AC3352" s="67">
        <v>0</v>
      </c>
      <c r="AD3352" s="67">
        <v>53061814</v>
      </c>
      <c r="AE3352" s="67">
        <v>0</v>
      </c>
      <c r="AF3352" s="67">
        <v>0</v>
      </c>
      <c r="AG3352" s="67"/>
      <c r="AH3352" s="67">
        <v>0</v>
      </c>
      <c r="AI3352" s="67">
        <v>112767719</v>
      </c>
      <c r="AJ3352" s="67">
        <v>0</v>
      </c>
      <c r="AK3352" s="67">
        <v>0</v>
      </c>
      <c r="AL3352" s="67">
        <v>0</v>
      </c>
      <c r="AM3352" s="67">
        <v>131157775792</v>
      </c>
      <c r="AN3352" s="67">
        <v>46424455435</v>
      </c>
      <c r="AO3352" s="67">
        <v>84840723292</v>
      </c>
      <c r="AP3352" s="67">
        <v>234265291279</v>
      </c>
      <c r="AQ3352" s="67">
        <v>276169512509</v>
      </c>
      <c r="AR3352" s="67">
        <v>65771367017</v>
      </c>
      <c r="AS3352" s="67">
        <v>53041425013</v>
      </c>
      <c r="AT3352" s="67">
        <v>12729942003</v>
      </c>
      <c r="AU3352" s="67">
        <v>21299000000</v>
      </c>
      <c r="AV3352" s="67">
        <v>59125000000</v>
      </c>
      <c r="AW3352" s="67">
        <v>48938077679</v>
      </c>
      <c r="AX3352" s="67">
        <v>42407632453</v>
      </c>
      <c r="AY3352" s="67">
        <v>19864923944</v>
      </c>
      <c r="AZ3352" s="67">
        <v>22542708508</v>
      </c>
      <c r="BA3352" s="67">
        <v>3388086767</v>
      </c>
      <c r="BB3352" s="67">
        <v>0</v>
      </c>
      <c r="BC3352" s="67">
        <v>1074054106</v>
      </c>
      <c r="BD3352" s="67">
        <v>241888599</v>
      </c>
      <c r="BE3352" s="67">
        <v>1826415755</v>
      </c>
      <c r="BF3352" s="67">
        <v>0</v>
      </c>
      <c r="BG3352" s="67"/>
      <c r="BH3352" s="67">
        <v>12020944343</v>
      </c>
      <c r="BI3352" s="67">
        <v>1726270201</v>
      </c>
      <c r="BJ3352" s="67">
        <v>848285710</v>
      </c>
      <c r="BK3352" s="67">
        <v>7277380276</v>
      </c>
      <c r="BL3352" s="67">
        <v>2169008156</v>
      </c>
      <c r="BM3352" s="67"/>
      <c r="BN3352" s="67">
        <v>1959000220</v>
      </c>
      <c r="BO3352" s="67">
        <v>54046574</v>
      </c>
      <c r="BP3352" s="67"/>
      <c r="BQ3352" s="67">
        <v>54401674</v>
      </c>
      <c r="BR3352" s="67"/>
      <c r="BS3352" s="67"/>
      <c r="BT3352" s="67">
        <v>27405052</v>
      </c>
      <c r="BU3352" s="67"/>
      <c r="BV3352" s="67">
        <v>74154635</v>
      </c>
      <c r="BW3352" s="67"/>
      <c r="BX3352" s="67"/>
      <c r="BY3352" s="67"/>
      <c r="BZ3352" s="67">
        <v>168895814713</v>
      </c>
      <c r="CA3352" s="67">
        <v>77806990764</v>
      </c>
      <c r="CB3352" s="67">
        <v>91088823949</v>
      </c>
      <c r="CC3352" s="67">
        <v>257800203751</v>
      </c>
      <c r="CD3352" s="67">
        <v>295600000000</v>
      </c>
    </row>
    <row r="3353" spans="1:82">
      <c r="A3353" t="s">
        <v>3732</v>
      </c>
      <c r="B3353" t="s">
        <v>3733</v>
      </c>
      <c r="C3353" t="s">
        <v>71</v>
      </c>
      <c r="D3353" t="s">
        <v>63</v>
      </c>
      <c r="E3353" t="s">
        <v>153</v>
      </c>
      <c r="F3353" s="67">
        <v>2017</v>
      </c>
      <c r="G3353" t="s">
        <v>3756</v>
      </c>
      <c r="H3353" s="67">
        <v>7020858</v>
      </c>
      <c r="I3353" s="67">
        <v>79027224756</v>
      </c>
      <c r="J3353" s="67">
        <v>25477408990</v>
      </c>
      <c r="K3353" s="67">
        <v>71429998262</v>
      </c>
      <c r="L3353" s="67">
        <v>53065864851</v>
      </c>
      <c r="M3353" s="67">
        <v>44480747132</v>
      </c>
      <c r="N3353" s="67">
        <v>4894726027</v>
      </c>
      <c r="O3353" s="67">
        <v>0</v>
      </c>
      <c r="P3353" s="67">
        <v>1470105500</v>
      </c>
      <c r="Q3353" s="67">
        <v>265262373</v>
      </c>
      <c r="R3353" s="67">
        <v>1955604498</v>
      </c>
      <c r="S3353" s="67">
        <v>0</v>
      </c>
      <c r="T3353" s="67">
        <v>0</v>
      </c>
      <c r="U3353" s="67">
        <v>11345566325</v>
      </c>
      <c r="V3353" s="67">
        <v>1082563455</v>
      </c>
      <c r="W3353" s="67">
        <v>604168627</v>
      </c>
      <c r="X3353" s="67">
        <v>7184767649</v>
      </c>
      <c r="Y3353" s="67">
        <v>2489000000</v>
      </c>
      <c r="Z3353" s="67">
        <v>0</v>
      </c>
      <c r="AA3353" s="67">
        <v>2330585186</v>
      </c>
      <c r="AB3353" s="67"/>
      <c r="AC3353" s="67">
        <v>0</v>
      </c>
      <c r="AD3353" s="67">
        <v>51450238</v>
      </c>
      <c r="AE3353" s="67">
        <v>0</v>
      </c>
      <c r="AF3353" s="67">
        <v>0</v>
      </c>
      <c r="AG3353" s="67"/>
      <c r="AH3353" s="67">
        <v>0</v>
      </c>
      <c r="AI3353" s="67">
        <v>107254505</v>
      </c>
      <c r="AJ3353" s="67">
        <v>0</v>
      </c>
      <c r="AK3353" s="67">
        <v>0</v>
      </c>
      <c r="AL3353" s="67">
        <v>0</v>
      </c>
      <c r="AM3353" s="67">
        <v>136806400480</v>
      </c>
      <c r="AN3353" s="67">
        <v>48757806173</v>
      </c>
      <c r="AO3353" s="67">
        <v>88063545878</v>
      </c>
      <c r="AP3353" s="67">
        <v>234570290904</v>
      </c>
      <c r="AQ3353" s="67">
        <v>281586210619</v>
      </c>
      <c r="AR3353" s="67">
        <v>71700584289</v>
      </c>
      <c r="AS3353" s="67">
        <v>57823051846</v>
      </c>
      <c r="AT3353" s="67">
        <v>13877532443</v>
      </c>
      <c r="AU3353" s="67">
        <v>24534000000</v>
      </c>
      <c r="AV3353" s="67">
        <v>68785000000</v>
      </c>
      <c r="AW3353" s="67">
        <v>44926772420</v>
      </c>
      <c r="AX3353" s="67">
        <v>37375257708</v>
      </c>
      <c r="AY3353" s="67">
        <v>17343342786</v>
      </c>
      <c r="AZ3353" s="67">
        <v>20031914922</v>
      </c>
      <c r="BA3353" s="67">
        <v>4189408049</v>
      </c>
      <c r="BB3353" s="67">
        <v>0</v>
      </c>
      <c r="BC3353" s="67">
        <v>1254165849</v>
      </c>
      <c r="BD3353" s="67">
        <v>248656746</v>
      </c>
      <c r="BE3353" s="67">
        <v>1859284067</v>
      </c>
      <c r="BF3353" s="67">
        <v>0</v>
      </c>
      <c r="BG3353" s="67"/>
      <c r="BH3353" s="67">
        <v>17148828626</v>
      </c>
      <c r="BI3353" s="67">
        <v>2254446473</v>
      </c>
      <c r="BJ3353" s="67">
        <v>969305583</v>
      </c>
      <c r="BK3353" s="67">
        <v>10889525710</v>
      </c>
      <c r="BL3353" s="67">
        <v>3035550860</v>
      </c>
      <c r="BM3353" s="67"/>
      <c r="BN3353" s="67">
        <v>2881482714</v>
      </c>
      <c r="BO3353" s="67"/>
      <c r="BP3353" s="67"/>
      <c r="BQ3353" s="67">
        <v>65874697</v>
      </c>
      <c r="BR3353" s="67"/>
      <c r="BS3353" s="67"/>
      <c r="BT3353" s="67"/>
      <c r="BU3353" s="67"/>
      <c r="BV3353" s="67">
        <v>88193449</v>
      </c>
      <c r="BW3353" s="67"/>
      <c r="BX3353" s="67"/>
      <c r="BY3353" s="67"/>
      <c r="BZ3353" s="67">
        <v>127676987534</v>
      </c>
      <c r="CA3353" s="67">
        <v>47242199075</v>
      </c>
      <c r="CB3353" s="67">
        <v>80434788459</v>
      </c>
      <c r="CC3353" s="67">
        <v>217202172869</v>
      </c>
      <c r="CD3353" s="67">
        <v>261500000000</v>
      </c>
    </row>
    <row r="3354" spans="1:82">
      <c r="A3354" t="s">
        <v>3732</v>
      </c>
      <c r="B3354" t="s">
        <v>3733</v>
      </c>
      <c r="C3354" t="s">
        <v>71</v>
      </c>
      <c r="D3354" t="s">
        <v>63</v>
      </c>
      <c r="E3354" t="s">
        <v>153</v>
      </c>
      <c r="F3354" s="67">
        <v>2018</v>
      </c>
      <c r="G3354" t="s">
        <v>3757</v>
      </c>
      <c r="H3354" s="67">
        <v>6982604</v>
      </c>
      <c r="I3354" s="67">
        <v>79488618313</v>
      </c>
      <c r="J3354" s="67">
        <v>27222260620</v>
      </c>
      <c r="K3354" s="67">
        <v>72619515281</v>
      </c>
      <c r="L3354" s="67">
        <v>53689662577</v>
      </c>
      <c r="M3354" s="67">
        <v>45114707755</v>
      </c>
      <c r="N3354" s="67">
        <v>4883796877</v>
      </c>
      <c r="O3354" s="67">
        <v>0</v>
      </c>
      <c r="P3354" s="67">
        <v>1470181115</v>
      </c>
      <c r="Q3354" s="67">
        <v>265276017</v>
      </c>
      <c r="R3354" s="67">
        <v>1955705085</v>
      </c>
      <c r="S3354" s="67">
        <v>0</v>
      </c>
      <c r="T3354" s="67">
        <v>0</v>
      </c>
      <c r="U3354" s="67">
        <v>11315977422</v>
      </c>
      <c r="V3354" s="67">
        <v>1082563455</v>
      </c>
      <c r="W3354" s="67">
        <v>604168627</v>
      </c>
      <c r="X3354" s="67">
        <v>7184767649</v>
      </c>
      <c r="Y3354" s="67">
        <v>2450000000</v>
      </c>
      <c r="Z3354" s="67">
        <v>0</v>
      </c>
      <c r="AA3354" s="67">
        <v>2296178327</v>
      </c>
      <c r="AB3354" s="67"/>
      <c r="AC3354" s="67">
        <v>0</v>
      </c>
      <c r="AD3354" s="67">
        <v>49976797</v>
      </c>
      <c r="AE3354" s="67">
        <v>0</v>
      </c>
      <c r="AF3354" s="67">
        <v>0</v>
      </c>
      <c r="AG3354" s="67"/>
      <c r="AH3354" s="67">
        <v>0</v>
      </c>
      <c r="AI3354" s="67">
        <v>103754051</v>
      </c>
      <c r="AJ3354" s="67">
        <v>0</v>
      </c>
      <c r="AK3354" s="67">
        <v>0</v>
      </c>
      <c r="AL3354" s="67">
        <v>0</v>
      </c>
      <c r="AM3354" s="67">
        <v>142512960631</v>
      </c>
      <c r="AN3354" s="67">
        <v>51148752249</v>
      </c>
      <c r="AO3354" s="67">
        <v>91366547606</v>
      </c>
      <c r="AP3354" s="67">
        <v>241728389197</v>
      </c>
      <c r="AQ3354" s="67">
        <v>287671802096</v>
      </c>
      <c r="AR3354" s="67">
        <v>81143334228</v>
      </c>
      <c r="AS3354" s="67">
        <v>65438172765</v>
      </c>
      <c r="AT3354" s="67">
        <v>15705161464</v>
      </c>
      <c r="AU3354" s="67">
        <v>26728000000</v>
      </c>
      <c r="AV3354" s="67">
        <v>71301000000</v>
      </c>
      <c r="AW3354" s="67">
        <v>54064048026</v>
      </c>
      <c r="AX3354" s="67">
        <v>45819966253</v>
      </c>
      <c r="AY3354" s="67">
        <v>21418701502</v>
      </c>
      <c r="AZ3354" s="67">
        <v>24401264752</v>
      </c>
      <c r="BA3354" s="67">
        <v>4659033877</v>
      </c>
      <c r="BB3354" s="67">
        <v>0</v>
      </c>
      <c r="BC3354" s="67">
        <v>1426926092</v>
      </c>
      <c r="BD3354" s="67">
        <v>258416201</v>
      </c>
      <c r="BE3354" s="67">
        <v>1899705604</v>
      </c>
      <c r="BF3354" s="67">
        <v>0</v>
      </c>
      <c r="BG3354" s="67"/>
      <c r="BH3354" s="67">
        <v>20613757208</v>
      </c>
      <c r="BI3354" s="67">
        <v>3202236794</v>
      </c>
      <c r="BJ3354" s="67">
        <v>1429002636</v>
      </c>
      <c r="BK3354" s="67">
        <v>13021307351</v>
      </c>
      <c r="BL3354" s="67">
        <v>2961210428</v>
      </c>
      <c r="BM3354" s="67"/>
      <c r="BN3354" s="67">
        <v>2822180717</v>
      </c>
      <c r="BO3354" s="67"/>
      <c r="BP3354" s="67"/>
      <c r="BQ3354" s="67">
        <v>57633385</v>
      </c>
      <c r="BR3354" s="67"/>
      <c r="BS3354" s="67"/>
      <c r="BT3354" s="67"/>
      <c r="BU3354" s="67"/>
      <c r="BV3354" s="67">
        <v>81396327</v>
      </c>
      <c r="BW3354" s="67"/>
      <c r="BX3354" s="67"/>
      <c r="BY3354" s="67"/>
      <c r="BZ3354" s="67">
        <v>146387365860</v>
      </c>
      <c r="CA3354" s="67">
        <v>52999892428</v>
      </c>
      <c r="CB3354" s="67">
        <v>93387473432</v>
      </c>
      <c r="CC3354" s="67">
        <v>257635505323</v>
      </c>
      <c r="CD3354" s="67">
        <v>302200000000</v>
      </c>
    </row>
    <row r="3355" spans="1:82">
      <c r="A3355" t="s">
        <v>3732</v>
      </c>
      <c r="B3355" t="s">
        <v>3733</v>
      </c>
      <c r="C3355" t="s">
        <v>71</v>
      </c>
      <c r="D3355" t="s">
        <v>63</v>
      </c>
      <c r="E3355" t="s">
        <v>153</v>
      </c>
      <c r="F3355" s="67">
        <v>2019</v>
      </c>
      <c r="G3355" t="s">
        <v>3758</v>
      </c>
      <c r="H3355" s="67">
        <v>6945235</v>
      </c>
      <c r="I3355" s="67">
        <v>80601941017</v>
      </c>
      <c r="J3355" s="67">
        <v>28559000000</v>
      </c>
      <c r="K3355" s="67">
        <v>76131000000</v>
      </c>
      <c r="L3355" s="67">
        <v>53614346172</v>
      </c>
      <c r="M3355" s="67">
        <v>45050017897</v>
      </c>
      <c r="N3355" s="67">
        <v>4872867727</v>
      </c>
      <c r="O3355" s="67">
        <v>0</v>
      </c>
      <c r="P3355" s="67">
        <v>1470299940</v>
      </c>
      <c r="Q3355" s="67">
        <v>265297457</v>
      </c>
      <c r="R3355" s="67">
        <v>1955863151</v>
      </c>
      <c r="S3355" s="67">
        <v>0</v>
      </c>
      <c r="T3355" s="67">
        <v>0</v>
      </c>
      <c r="U3355" s="67">
        <v>11283758106</v>
      </c>
      <c r="V3355" s="67">
        <v>1082563455</v>
      </c>
      <c r="W3355" s="67">
        <v>604168627</v>
      </c>
      <c r="X3355" s="67">
        <v>7184767649</v>
      </c>
      <c r="Y3355" s="67">
        <v>2412000000</v>
      </c>
      <c r="Z3355" s="67">
        <v>0</v>
      </c>
      <c r="AA3355" s="67">
        <v>2263501423</v>
      </c>
      <c r="AB3355" s="67"/>
      <c r="AC3355" s="67">
        <v>0</v>
      </c>
      <c r="AD3355" s="67">
        <v>48503356</v>
      </c>
      <c r="AE3355" s="67">
        <v>0</v>
      </c>
      <c r="AF3355" s="67">
        <v>0</v>
      </c>
      <c r="AG3355" s="67"/>
      <c r="AH3355" s="67">
        <v>0</v>
      </c>
      <c r="AI3355" s="67">
        <v>100253597</v>
      </c>
      <c r="AJ3355" s="67">
        <v>0</v>
      </c>
      <c r="AK3355" s="67">
        <v>0</v>
      </c>
      <c r="AL3355" s="67">
        <v>0</v>
      </c>
      <c r="AM3355" s="67">
        <v>148352266008</v>
      </c>
      <c r="AN3355" s="67">
        <v>53599504828</v>
      </c>
      <c r="AO3355" s="67">
        <v>94752761180</v>
      </c>
      <c r="AP3355" s="67">
        <v>246280311304</v>
      </c>
      <c r="AQ3355" s="67">
        <v>293852311304</v>
      </c>
      <c r="AR3355" s="67">
        <v>80601941017</v>
      </c>
      <c r="AS3355" s="67">
        <v>65001565336</v>
      </c>
      <c r="AT3355" s="67">
        <v>15600375681</v>
      </c>
      <c r="AU3355" s="67">
        <v>28559000000</v>
      </c>
      <c r="AV3355" s="67">
        <v>76131000000</v>
      </c>
      <c r="AW3355" s="67">
        <v>53614346172</v>
      </c>
      <c r="AX3355" s="67">
        <v>45050017897</v>
      </c>
      <c r="AY3355" s="67">
        <v>21074905545</v>
      </c>
      <c r="AZ3355" s="67">
        <v>23975112352</v>
      </c>
      <c r="BA3355" s="67">
        <v>4872867727</v>
      </c>
      <c r="BB3355" s="67">
        <v>0</v>
      </c>
      <c r="BC3355" s="67">
        <v>1470299940</v>
      </c>
      <c r="BD3355" s="67">
        <v>265297457</v>
      </c>
      <c r="BE3355" s="67">
        <v>1955863151</v>
      </c>
      <c r="BF3355" s="67">
        <v>0</v>
      </c>
      <c r="BG3355" s="67"/>
      <c r="BH3355" s="67">
        <v>11283758106</v>
      </c>
      <c r="BI3355" s="67">
        <v>1082563455</v>
      </c>
      <c r="BJ3355" s="67">
        <v>604168627</v>
      </c>
      <c r="BK3355" s="67">
        <v>7184767649</v>
      </c>
      <c r="BL3355" s="67">
        <v>2412258376</v>
      </c>
      <c r="BM3355" s="67"/>
      <c r="BN3355" s="67">
        <v>2263501423</v>
      </c>
      <c r="BO3355" s="67"/>
      <c r="BP3355" s="67"/>
      <c r="BQ3355" s="67">
        <v>48503356</v>
      </c>
      <c r="BR3355" s="67"/>
      <c r="BS3355" s="67"/>
      <c r="BT3355" s="67"/>
      <c r="BU3355" s="67"/>
      <c r="BV3355" s="67">
        <v>100253597</v>
      </c>
      <c r="BW3355" s="67"/>
      <c r="BX3355" s="67"/>
      <c r="BY3355" s="67"/>
      <c r="BZ3355" s="67">
        <v>148352266008</v>
      </c>
      <c r="CA3355" s="67">
        <v>53599504828</v>
      </c>
      <c r="CB3355" s="67">
        <v>94752761180</v>
      </c>
      <c r="CC3355" s="67">
        <v>246280311304</v>
      </c>
      <c r="CD3355" s="67">
        <v>293900000000</v>
      </c>
    </row>
    <row r="3356" spans="1:82">
      <c r="A3356" t="s">
        <v>3732</v>
      </c>
      <c r="B3356" t="s">
        <v>3733</v>
      </c>
      <c r="C3356" t="s">
        <v>71</v>
      </c>
      <c r="D3356" t="s">
        <v>63</v>
      </c>
      <c r="E3356" t="s">
        <v>153</v>
      </c>
      <c r="F3356" s="67">
        <v>2020</v>
      </c>
      <c r="G3356" t="s">
        <v>3759</v>
      </c>
      <c r="H3356" s="67">
        <v>6899126</v>
      </c>
      <c r="I3356" s="67">
        <v>82281118860</v>
      </c>
      <c r="J3356" s="67">
        <v>32396581003</v>
      </c>
      <c r="K3356" s="67">
        <v>86171341618</v>
      </c>
      <c r="L3356" s="67">
        <v>53892856356</v>
      </c>
      <c r="M3356" s="67">
        <v>45334653274</v>
      </c>
      <c r="N3356" s="67">
        <v>4861938577</v>
      </c>
      <c r="O3356" s="67">
        <v>0</v>
      </c>
      <c r="P3356" s="67">
        <v>1470532187</v>
      </c>
      <c r="Q3356" s="67">
        <v>265339364</v>
      </c>
      <c r="R3356" s="67">
        <v>1956172098</v>
      </c>
      <c r="S3356" s="67">
        <v>0</v>
      </c>
      <c r="T3356" s="67">
        <v>0</v>
      </c>
      <c r="U3356" s="67">
        <v>11235530299</v>
      </c>
      <c r="V3356" s="67">
        <v>1082563455</v>
      </c>
      <c r="W3356" s="67">
        <v>604168627</v>
      </c>
      <c r="X3356" s="67">
        <v>7184767649</v>
      </c>
      <c r="Y3356" s="67">
        <v>2373000000</v>
      </c>
      <c r="Z3356" s="67">
        <v>0</v>
      </c>
      <c r="AA3356" s="67">
        <v>2230017206</v>
      </c>
      <c r="AB3356" s="67"/>
      <c r="AC3356" s="67">
        <v>0</v>
      </c>
      <c r="AD3356" s="67">
        <v>48503356</v>
      </c>
      <c r="AE3356" s="67">
        <v>0</v>
      </c>
      <c r="AF3356" s="67">
        <v>0</v>
      </c>
      <c r="AG3356" s="67"/>
      <c r="AH3356" s="67">
        <v>0</v>
      </c>
      <c r="AI3356" s="67">
        <v>94127804</v>
      </c>
      <c r="AJ3356" s="67">
        <v>0</v>
      </c>
      <c r="AK3356" s="67">
        <v>0</v>
      </c>
      <c r="AL3356" s="67">
        <v>0</v>
      </c>
      <c r="AM3356" s="67">
        <v>154286026626</v>
      </c>
      <c r="AN3356" s="67">
        <v>56094329046</v>
      </c>
      <c r="AO3356" s="67">
        <v>98193767193</v>
      </c>
      <c r="AP3356" s="67">
        <v>247861700173</v>
      </c>
      <c r="AQ3356" s="67">
        <v>300913830417</v>
      </c>
      <c r="AR3356" s="67">
        <v>84652572395</v>
      </c>
      <c r="AS3356" s="67">
        <v>68268203544</v>
      </c>
      <c r="AT3356" s="67">
        <v>16384368851</v>
      </c>
      <c r="AU3356" s="67">
        <v>32907000000</v>
      </c>
      <c r="AV3356" s="67">
        <v>87529000000</v>
      </c>
      <c r="AW3356" s="67">
        <v>59464295781</v>
      </c>
      <c r="AX3356" s="67">
        <v>51333261222</v>
      </c>
      <c r="AY3356" s="67">
        <v>24197291279</v>
      </c>
      <c r="AZ3356" s="67">
        <v>27135969943</v>
      </c>
      <c r="BA3356" s="67">
        <v>4830891517</v>
      </c>
      <c r="BB3356" s="67">
        <v>0</v>
      </c>
      <c r="BC3356" s="67">
        <v>1045383257</v>
      </c>
      <c r="BD3356" s="67">
        <v>267891677</v>
      </c>
      <c r="BE3356" s="67">
        <v>1986868108</v>
      </c>
      <c r="BF3356" s="67">
        <v>0</v>
      </c>
      <c r="BG3356" s="67"/>
      <c r="BH3356" s="67">
        <v>10238327763</v>
      </c>
      <c r="BI3356" s="67">
        <v>1372681386</v>
      </c>
      <c r="BJ3356" s="67">
        <v>559763560</v>
      </c>
      <c r="BK3356" s="67">
        <v>5107894366</v>
      </c>
      <c r="BL3356" s="67">
        <v>3197988451</v>
      </c>
      <c r="BM3356" s="67"/>
      <c r="BN3356" s="67">
        <v>3076283690</v>
      </c>
      <c r="BO3356" s="67"/>
      <c r="BP3356" s="67"/>
      <c r="BQ3356" s="67">
        <v>34238522</v>
      </c>
      <c r="BR3356" s="67"/>
      <c r="BS3356" s="67"/>
      <c r="BT3356" s="67"/>
      <c r="BU3356" s="67"/>
      <c r="BV3356" s="67">
        <v>87466240</v>
      </c>
      <c r="BW3356" s="67"/>
      <c r="BX3356" s="67"/>
      <c r="BY3356" s="67"/>
      <c r="BZ3356" s="67">
        <v>153872133457</v>
      </c>
      <c r="CA3356" s="67">
        <v>55522698567</v>
      </c>
      <c r="CB3356" s="67">
        <v>98349434890</v>
      </c>
      <c r="CC3356" s="67">
        <v>253605329396</v>
      </c>
      <c r="CD3356" s="67">
        <v>308200000000</v>
      </c>
    </row>
    <row r="3357" spans="1:82">
      <c r="A3357" t="s">
        <v>3760</v>
      </c>
      <c r="B3357" t="s">
        <v>3761</v>
      </c>
      <c r="C3357" t="s">
        <v>70</v>
      </c>
      <c r="D3357" t="s">
        <v>68</v>
      </c>
      <c r="E3357" t="s">
        <v>153</v>
      </c>
      <c r="F3357" s="67">
        <v>1995</v>
      </c>
      <c r="G3357" t="s">
        <v>3762</v>
      </c>
      <c r="H3357" s="67">
        <v>133077</v>
      </c>
      <c r="I3357" s="67">
        <v>448406971</v>
      </c>
      <c r="J3357" s="67"/>
      <c r="K3357" s="67"/>
      <c r="L3357" s="67">
        <v>880020714</v>
      </c>
      <c r="M3357" s="67">
        <v>600073877</v>
      </c>
      <c r="N3357" s="67">
        <v>238569248</v>
      </c>
      <c r="O3357" s="67">
        <v>0</v>
      </c>
      <c r="P3357" s="67">
        <v>21445226</v>
      </c>
      <c r="Q3357" s="67">
        <v>23941273</v>
      </c>
      <c r="R3357" s="67">
        <v>887656</v>
      </c>
      <c r="S3357" s="67">
        <v>0</v>
      </c>
      <c r="T3357" s="67">
        <v>0</v>
      </c>
      <c r="U3357" s="67">
        <v>0</v>
      </c>
      <c r="V3357" s="67">
        <v>0</v>
      </c>
      <c r="W3357" s="67">
        <v>0</v>
      </c>
      <c r="X3357" s="67">
        <v>0</v>
      </c>
      <c r="Y3357" s="67">
        <v>0</v>
      </c>
      <c r="Z3357" s="67">
        <v>0</v>
      </c>
      <c r="AA3357" s="67">
        <v>0</v>
      </c>
      <c r="AB3357" s="67">
        <v>0</v>
      </c>
      <c r="AC3357" s="67">
        <v>0</v>
      </c>
      <c r="AD3357" s="67">
        <v>0</v>
      </c>
      <c r="AE3357" s="67">
        <v>0</v>
      </c>
      <c r="AF3357" s="67">
        <v>0</v>
      </c>
      <c r="AG3357" s="67">
        <v>0</v>
      </c>
      <c r="AH3357" s="67">
        <v>0</v>
      </c>
      <c r="AI3357" s="67">
        <v>0</v>
      </c>
      <c r="AJ3357" s="67">
        <v>0</v>
      </c>
      <c r="AK3357" s="67">
        <v>0</v>
      </c>
      <c r="AL3357" s="67">
        <v>0</v>
      </c>
      <c r="AM3357" s="67">
        <v>1496967849</v>
      </c>
      <c r="AN3357" s="67">
        <v>486968060</v>
      </c>
      <c r="AO3357" s="67">
        <v>1011782556</v>
      </c>
      <c r="AP3357" s="67"/>
      <c r="AQ3357" s="67">
        <v>2747235376</v>
      </c>
      <c r="AR3357" s="67">
        <v>710355940</v>
      </c>
      <c r="AS3357" s="67">
        <v>572867694</v>
      </c>
      <c r="AT3357" s="67">
        <v>137488246</v>
      </c>
      <c r="AU3357" s="67">
        <v>18000000</v>
      </c>
      <c r="AV3357" s="67">
        <v>254000000</v>
      </c>
      <c r="AW3357" s="67">
        <v>341224102</v>
      </c>
      <c r="AX3357" s="67">
        <v>233030011</v>
      </c>
      <c r="AY3357" s="67">
        <v>114569330</v>
      </c>
      <c r="AZ3357" s="67">
        <v>118460681</v>
      </c>
      <c r="BA3357" s="67">
        <v>79728174</v>
      </c>
      <c r="BB3357" s="67">
        <v>0</v>
      </c>
      <c r="BC3357" s="67">
        <v>15735923</v>
      </c>
      <c r="BD3357" s="67">
        <v>12152549</v>
      </c>
      <c r="BE3357" s="67">
        <v>577445</v>
      </c>
      <c r="BF3357" s="67"/>
      <c r="BG3357" s="67"/>
      <c r="BH3357" s="67">
        <v>0</v>
      </c>
      <c r="BI3357" s="67"/>
      <c r="BJ3357" s="67"/>
      <c r="BK3357" s="67">
        <v>0</v>
      </c>
      <c r="BL3357" s="67"/>
      <c r="BM3357" s="67"/>
      <c r="BN3357" s="67"/>
      <c r="BO3357" s="67"/>
      <c r="BP3357" s="67"/>
      <c r="BQ3357" s="67"/>
      <c r="BR3357" s="67"/>
      <c r="BS3357" s="67"/>
      <c r="BT3357" s="67"/>
      <c r="BU3357" s="67"/>
      <c r="BV3357" s="67"/>
      <c r="BW3357" s="67"/>
      <c r="BX3357" s="67"/>
      <c r="BY3357" s="67"/>
      <c r="BZ3357" s="67">
        <v>683386638</v>
      </c>
      <c r="CA3357" s="67">
        <v>180543868</v>
      </c>
      <c r="CB3357" s="67">
        <v>502842770</v>
      </c>
      <c r="CC3357" s="67">
        <v>1498966680</v>
      </c>
      <c r="CD3357" s="67">
        <v>1735000000</v>
      </c>
    </row>
    <row r="3358" spans="1:82">
      <c r="A3358" t="s">
        <v>3760</v>
      </c>
      <c r="B3358" t="s">
        <v>3761</v>
      </c>
      <c r="C3358" t="s">
        <v>70</v>
      </c>
      <c r="D3358" t="s">
        <v>68</v>
      </c>
      <c r="E3358" t="s">
        <v>153</v>
      </c>
      <c r="F3358" s="67">
        <v>1996</v>
      </c>
      <c r="G3358" t="s">
        <v>3763</v>
      </c>
      <c r="H3358" s="67">
        <v>135412</v>
      </c>
      <c r="I3358" s="67">
        <v>491222938</v>
      </c>
      <c r="J3358" s="67"/>
      <c r="K3358" s="67"/>
      <c r="L3358" s="67">
        <v>879903175</v>
      </c>
      <c r="M3358" s="67">
        <v>600073877</v>
      </c>
      <c r="N3358" s="67">
        <v>238463200</v>
      </c>
      <c r="O3358" s="67">
        <v>0</v>
      </c>
      <c r="P3358" s="67">
        <v>21435694</v>
      </c>
      <c r="Q3358" s="67">
        <v>23930630</v>
      </c>
      <c r="R3358" s="67">
        <v>887261</v>
      </c>
      <c r="S3358" s="67">
        <v>0</v>
      </c>
      <c r="T3358" s="67">
        <v>0</v>
      </c>
      <c r="U3358" s="67">
        <v>0</v>
      </c>
      <c r="V3358" s="67">
        <v>0</v>
      </c>
      <c r="W3358" s="67">
        <v>0</v>
      </c>
      <c r="X3358" s="67">
        <v>0</v>
      </c>
      <c r="Y3358" s="67">
        <v>0</v>
      </c>
      <c r="Z3358" s="67">
        <v>0</v>
      </c>
      <c r="AA3358" s="67">
        <v>0</v>
      </c>
      <c r="AB3358" s="67">
        <v>0</v>
      </c>
      <c r="AC3358" s="67">
        <v>0</v>
      </c>
      <c r="AD3358" s="67">
        <v>0</v>
      </c>
      <c r="AE3358" s="67">
        <v>0</v>
      </c>
      <c r="AF3358" s="67">
        <v>0</v>
      </c>
      <c r="AG3358" s="67">
        <v>0</v>
      </c>
      <c r="AH3358" s="67">
        <v>0</v>
      </c>
      <c r="AI3358" s="67">
        <v>0</v>
      </c>
      <c r="AJ3358" s="67">
        <v>0</v>
      </c>
      <c r="AK3358" s="67">
        <v>0</v>
      </c>
      <c r="AL3358" s="67">
        <v>0</v>
      </c>
      <c r="AM3358" s="67">
        <v>1540470696</v>
      </c>
      <c r="AN3358" s="67">
        <v>504542707</v>
      </c>
      <c r="AO3358" s="67">
        <v>1038642757</v>
      </c>
      <c r="AP3358" s="67"/>
      <c r="AQ3358" s="67">
        <v>2885467825</v>
      </c>
      <c r="AR3358" s="67">
        <v>984507876</v>
      </c>
      <c r="AS3358" s="67">
        <v>793957965</v>
      </c>
      <c r="AT3358" s="67">
        <v>190549911</v>
      </c>
      <c r="AU3358" s="67">
        <v>45000000</v>
      </c>
      <c r="AV3358" s="67">
        <v>268000000</v>
      </c>
      <c r="AW3358" s="67">
        <v>380007932</v>
      </c>
      <c r="AX3358" s="67">
        <v>272176029</v>
      </c>
      <c r="AY3358" s="67">
        <v>133893148</v>
      </c>
      <c r="AZ3358" s="67">
        <v>138282881</v>
      </c>
      <c r="BA3358" s="67">
        <v>78643854</v>
      </c>
      <c r="BB3358" s="67">
        <v>0</v>
      </c>
      <c r="BC3358" s="67">
        <v>16079537</v>
      </c>
      <c r="BD3358" s="67">
        <v>12520756</v>
      </c>
      <c r="BE3358" s="67">
        <v>587756</v>
      </c>
      <c r="BF3358" s="67"/>
      <c r="BG3358" s="67"/>
      <c r="BH3358" s="67">
        <v>0</v>
      </c>
      <c r="BI3358" s="67"/>
      <c r="BJ3358" s="67"/>
      <c r="BK3358" s="67">
        <v>0</v>
      </c>
      <c r="BL3358" s="67"/>
      <c r="BM3358" s="67"/>
      <c r="BN3358" s="67"/>
      <c r="BO3358" s="67"/>
      <c r="BP3358" s="67"/>
      <c r="BQ3358" s="67"/>
      <c r="BR3358" s="67"/>
      <c r="BS3358" s="67"/>
      <c r="BT3358" s="67"/>
      <c r="BU3358" s="67"/>
      <c r="BV3358" s="67"/>
      <c r="BW3358" s="67"/>
      <c r="BX3358" s="67"/>
      <c r="BY3358" s="67"/>
      <c r="BZ3358" s="67">
        <v>892512902</v>
      </c>
      <c r="CA3358" s="67">
        <v>235937572</v>
      </c>
      <c r="CB3358" s="67">
        <v>656575331</v>
      </c>
      <c r="CC3358" s="67">
        <v>2034028711</v>
      </c>
      <c r="CD3358" s="67">
        <v>2257000000</v>
      </c>
    </row>
    <row r="3359" spans="1:82">
      <c r="A3359" t="s">
        <v>3760</v>
      </c>
      <c r="B3359" t="s">
        <v>3761</v>
      </c>
      <c r="C3359" t="s">
        <v>70</v>
      </c>
      <c r="D3359" t="s">
        <v>68</v>
      </c>
      <c r="E3359" t="s">
        <v>153</v>
      </c>
      <c r="F3359" s="67">
        <v>1997</v>
      </c>
      <c r="G3359" t="s">
        <v>3764</v>
      </c>
      <c r="H3359" s="67">
        <v>137656</v>
      </c>
      <c r="I3359" s="67">
        <v>519814627</v>
      </c>
      <c r="J3359" s="67"/>
      <c r="K3359" s="67"/>
      <c r="L3359" s="67">
        <v>894474748</v>
      </c>
      <c r="M3359" s="67">
        <v>613408853</v>
      </c>
      <c r="N3359" s="67">
        <v>238357151</v>
      </c>
      <c r="O3359" s="67">
        <v>0</v>
      </c>
      <c r="P3359" s="67">
        <v>21426161</v>
      </c>
      <c r="Q3359" s="67">
        <v>23919988</v>
      </c>
      <c r="R3359" s="67">
        <v>886867</v>
      </c>
      <c r="S3359" s="67">
        <v>0</v>
      </c>
      <c r="T3359" s="67">
        <v>0</v>
      </c>
      <c r="U3359" s="67">
        <v>0</v>
      </c>
      <c r="V3359" s="67">
        <v>0</v>
      </c>
      <c r="W3359" s="67">
        <v>0</v>
      </c>
      <c r="X3359" s="67">
        <v>0</v>
      </c>
      <c r="Y3359" s="67">
        <v>0</v>
      </c>
      <c r="Z3359" s="67">
        <v>0</v>
      </c>
      <c r="AA3359" s="67">
        <v>0</v>
      </c>
      <c r="AB3359" s="67">
        <v>0</v>
      </c>
      <c r="AC3359" s="67">
        <v>0</v>
      </c>
      <c r="AD3359" s="67">
        <v>0</v>
      </c>
      <c r="AE3359" s="67">
        <v>0</v>
      </c>
      <c r="AF3359" s="67">
        <v>0</v>
      </c>
      <c r="AG3359" s="67">
        <v>0</v>
      </c>
      <c r="AH3359" s="67">
        <v>0</v>
      </c>
      <c r="AI3359" s="67">
        <v>0</v>
      </c>
      <c r="AJ3359" s="67">
        <v>0</v>
      </c>
      <c r="AK3359" s="67">
        <v>0</v>
      </c>
      <c r="AL3359" s="67">
        <v>0</v>
      </c>
      <c r="AM3359" s="67">
        <v>1584684385</v>
      </c>
      <c r="AN3359" s="67">
        <v>522419835</v>
      </c>
      <c r="AO3359" s="67">
        <v>1065951287</v>
      </c>
      <c r="AP3359" s="67"/>
      <c r="AQ3359" s="67">
        <v>2993357733</v>
      </c>
      <c r="AR3359" s="67">
        <v>695200452</v>
      </c>
      <c r="AS3359" s="67">
        <v>560645526</v>
      </c>
      <c r="AT3359" s="67">
        <v>134554926</v>
      </c>
      <c r="AU3359" s="67">
        <v>26000000</v>
      </c>
      <c r="AV3359" s="67">
        <v>290000000</v>
      </c>
      <c r="AW3359" s="67">
        <v>486201169</v>
      </c>
      <c r="AX3359" s="67">
        <v>383313431</v>
      </c>
      <c r="AY3359" s="67">
        <v>189274084</v>
      </c>
      <c r="AZ3359" s="67">
        <v>194039346</v>
      </c>
      <c r="BA3359" s="67">
        <v>73124025</v>
      </c>
      <c r="BB3359" s="67">
        <v>0</v>
      </c>
      <c r="BC3359" s="67">
        <v>16210540</v>
      </c>
      <c r="BD3359" s="67">
        <v>12955430</v>
      </c>
      <c r="BE3359" s="67">
        <v>597743</v>
      </c>
      <c r="BF3359" s="67"/>
      <c r="BG3359" s="67"/>
      <c r="BH3359" s="67">
        <v>0</v>
      </c>
      <c r="BI3359" s="67"/>
      <c r="BJ3359" s="67"/>
      <c r="BK3359" s="67">
        <v>0</v>
      </c>
      <c r="BL3359" s="67"/>
      <c r="BM3359" s="67"/>
      <c r="BN3359" s="67"/>
      <c r="BO3359" s="67"/>
      <c r="BP3359" s="67"/>
      <c r="BQ3359" s="67"/>
      <c r="BR3359" s="67"/>
      <c r="BS3359" s="67"/>
      <c r="BT3359" s="67"/>
      <c r="BU3359" s="67"/>
      <c r="BV3359" s="67"/>
      <c r="BW3359" s="67"/>
      <c r="BX3359" s="67"/>
      <c r="BY3359" s="67"/>
      <c r="BZ3359" s="67">
        <v>608216552</v>
      </c>
      <c r="CA3359" s="67">
        <v>160869082</v>
      </c>
      <c r="CB3359" s="67">
        <v>447347469</v>
      </c>
      <c r="CC3359" s="67">
        <v>1525618172</v>
      </c>
      <c r="CD3359" s="67">
        <v>1790000000</v>
      </c>
    </row>
    <row r="3360" spans="1:82">
      <c r="A3360" t="s">
        <v>3760</v>
      </c>
      <c r="B3360" t="s">
        <v>3761</v>
      </c>
      <c r="C3360" t="s">
        <v>70</v>
      </c>
      <c r="D3360" t="s">
        <v>68</v>
      </c>
      <c r="E3360" t="s">
        <v>153</v>
      </c>
      <c r="F3360" s="67">
        <v>1998</v>
      </c>
      <c r="G3360" t="s">
        <v>3765</v>
      </c>
      <c r="H3360" s="67">
        <v>139790</v>
      </c>
      <c r="I3360" s="67">
        <v>526847510</v>
      </c>
      <c r="J3360" s="67"/>
      <c r="K3360" s="67"/>
      <c r="L3360" s="67">
        <v>894394999</v>
      </c>
      <c r="M3360" s="67">
        <v>613408853</v>
      </c>
      <c r="N3360" s="67">
        <v>238251102</v>
      </c>
      <c r="O3360" s="67">
        <v>0</v>
      </c>
      <c r="P3360" s="67">
        <v>21416628</v>
      </c>
      <c r="Q3360" s="67">
        <v>23909346</v>
      </c>
      <c r="R3360" s="67">
        <v>886472</v>
      </c>
      <c r="S3360" s="67">
        <v>0</v>
      </c>
      <c r="T3360" s="67">
        <v>0</v>
      </c>
      <c r="U3360" s="67">
        <v>0</v>
      </c>
      <c r="V3360" s="67">
        <v>0</v>
      </c>
      <c r="W3360" s="67">
        <v>0</v>
      </c>
      <c r="X3360" s="67">
        <v>0</v>
      </c>
      <c r="Y3360" s="67">
        <v>0</v>
      </c>
      <c r="Z3360" s="67">
        <v>0</v>
      </c>
      <c r="AA3360" s="67">
        <v>0</v>
      </c>
      <c r="AB3360" s="67">
        <v>0</v>
      </c>
      <c r="AC3360" s="67">
        <v>0</v>
      </c>
      <c r="AD3360" s="67">
        <v>0</v>
      </c>
      <c r="AE3360" s="67">
        <v>0</v>
      </c>
      <c r="AF3360" s="67">
        <v>0</v>
      </c>
      <c r="AG3360" s="67">
        <v>0</v>
      </c>
      <c r="AH3360" s="67">
        <v>0</v>
      </c>
      <c r="AI3360" s="67">
        <v>0</v>
      </c>
      <c r="AJ3360" s="67">
        <v>0</v>
      </c>
      <c r="AK3360" s="67">
        <v>0</v>
      </c>
      <c r="AL3360" s="67">
        <v>0</v>
      </c>
      <c r="AM3360" s="67">
        <v>1638027143</v>
      </c>
      <c r="AN3360" s="67">
        <v>545036155</v>
      </c>
      <c r="AO3360" s="67">
        <v>1098162097</v>
      </c>
      <c r="AP3360" s="67"/>
      <c r="AQ3360" s="67">
        <v>3040260172</v>
      </c>
      <c r="AR3360" s="67">
        <v>540467625</v>
      </c>
      <c r="AS3360" s="67">
        <v>435860988</v>
      </c>
      <c r="AT3360" s="67">
        <v>104606637</v>
      </c>
      <c r="AU3360" s="67">
        <v>22000000</v>
      </c>
      <c r="AV3360" s="67">
        <v>300000000</v>
      </c>
      <c r="AW3360" s="67">
        <v>509664208</v>
      </c>
      <c r="AX3360" s="67">
        <v>413289666</v>
      </c>
      <c r="AY3360" s="67">
        <v>204387692</v>
      </c>
      <c r="AZ3360" s="67">
        <v>208901974</v>
      </c>
      <c r="BA3360" s="67">
        <v>81694784</v>
      </c>
      <c r="BB3360" s="67">
        <v>0</v>
      </c>
      <c r="BC3360" s="67">
        <v>1004705</v>
      </c>
      <c r="BD3360" s="67">
        <v>13070850</v>
      </c>
      <c r="BE3360" s="67">
        <v>604202</v>
      </c>
      <c r="BF3360" s="67"/>
      <c r="BG3360" s="67"/>
      <c r="BH3360" s="67">
        <v>0</v>
      </c>
      <c r="BI3360" s="67"/>
      <c r="BJ3360" s="67"/>
      <c r="BK3360" s="67">
        <v>0</v>
      </c>
      <c r="BL3360" s="67"/>
      <c r="BM3360" s="67"/>
      <c r="BN3360" s="67"/>
      <c r="BO3360" s="67"/>
      <c r="BP3360" s="67"/>
      <c r="BQ3360" s="67"/>
      <c r="BR3360" s="67"/>
      <c r="BS3360" s="67"/>
      <c r="BT3360" s="67"/>
      <c r="BU3360" s="67"/>
      <c r="BV3360" s="67"/>
      <c r="BW3360" s="67"/>
      <c r="BX3360" s="67"/>
      <c r="BY3360" s="67"/>
      <c r="BZ3360" s="67">
        <v>479436624</v>
      </c>
      <c r="CA3360" s="67">
        <v>126932150</v>
      </c>
      <c r="CB3360" s="67">
        <v>352504474</v>
      </c>
      <c r="CC3360" s="67">
        <v>1251568456</v>
      </c>
      <c r="CD3360" s="67">
        <v>1530000000</v>
      </c>
    </row>
    <row r="3361" spans="1:82">
      <c r="A3361" t="s">
        <v>3760</v>
      </c>
      <c r="B3361" t="s">
        <v>3761</v>
      </c>
      <c r="C3361" t="s">
        <v>70</v>
      </c>
      <c r="D3361" t="s">
        <v>68</v>
      </c>
      <c r="E3361" t="s">
        <v>153</v>
      </c>
      <c r="F3361" s="67">
        <v>1999</v>
      </c>
      <c r="G3361" t="s">
        <v>3766</v>
      </c>
      <c r="H3361" s="67">
        <v>141808</v>
      </c>
      <c r="I3361" s="67">
        <v>542074863</v>
      </c>
      <c r="J3361" s="67"/>
      <c r="K3361" s="67"/>
      <c r="L3361" s="67">
        <v>910045978</v>
      </c>
      <c r="M3361" s="67">
        <v>626743827</v>
      </c>
      <c r="N3361" s="67">
        <v>238145053</v>
      </c>
      <c r="O3361" s="67">
        <v>0</v>
      </c>
      <c r="P3361" s="67">
        <v>21407095</v>
      </c>
      <c r="Q3361" s="67">
        <v>23898703</v>
      </c>
      <c r="R3361" s="67">
        <v>886077</v>
      </c>
      <c r="S3361" s="67">
        <v>0</v>
      </c>
      <c r="T3361" s="67">
        <v>0</v>
      </c>
      <c r="U3361" s="67">
        <v>0</v>
      </c>
      <c r="V3361" s="67">
        <v>0</v>
      </c>
      <c r="W3361" s="67">
        <v>0</v>
      </c>
      <c r="X3361" s="67">
        <v>0</v>
      </c>
      <c r="Y3361" s="67">
        <v>0</v>
      </c>
      <c r="Z3361" s="67">
        <v>0</v>
      </c>
      <c r="AA3361" s="67">
        <v>0</v>
      </c>
      <c r="AB3361" s="67">
        <v>0</v>
      </c>
      <c r="AC3361" s="67">
        <v>0</v>
      </c>
      <c r="AD3361" s="67">
        <v>0</v>
      </c>
      <c r="AE3361" s="67">
        <v>0</v>
      </c>
      <c r="AF3361" s="67">
        <v>0</v>
      </c>
      <c r="AG3361" s="67">
        <v>0</v>
      </c>
      <c r="AH3361" s="67">
        <v>0</v>
      </c>
      <c r="AI3361" s="67">
        <v>0</v>
      </c>
      <c r="AJ3361" s="67">
        <v>0</v>
      </c>
      <c r="AK3361" s="67">
        <v>0</v>
      </c>
      <c r="AL3361" s="67">
        <v>0</v>
      </c>
      <c r="AM3361" s="67">
        <v>1683560529</v>
      </c>
      <c r="AN3361" s="67">
        <v>563505553</v>
      </c>
      <c r="AO3361" s="67">
        <v>1126291152</v>
      </c>
      <c r="AP3361" s="67"/>
      <c r="AQ3361" s="67">
        <v>3115628311</v>
      </c>
      <c r="AR3361" s="67">
        <v>582715441</v>
      </c>
      <c r="AS3361" s="67">
        <v>469931807</v>
      </c>
      <c r="AT3361" s="67">
        <v>112783634</v>
      </c>
      <c r="AU3361" s="67">
        <v>20000000</v>
      </c>
      <c r="AV3361" s="67">
        <v>311000000</v>
      </c>
      <c r="AW3361" s="67">
        <v>386978782</v>
      </c>
      <c r="AX3361" s="67">
        <v>313531619</v>
      </c>
      <c r="AY3361" s="67">
        <v>154779668</v>
      </c>
      <c r="AZ3361" s="67">
        <v>158751951</v>
      </c>
      <c r="BA3361" s="67">
        <v>56789750</v>
      </c>
      <c r="BB3361" s="67">
        <v>0</v>
      </c>
      <c r="BC3361" s="67">
        <v>2254460</v>
      </c>
      <c r="BD3361" s="67">
        <v>13792492</v>
      </c>
      <c r="BE3361" s="67">
        <v>610461</v>
      </c>
      <c r="BF3361" s="67"/>
      <c r="BG3361" s="67"/>
      <c r="BH3361" s="67">
        <v>0</v>
      </c>
      <c r="BI3361" s="67"/>
      <c r="BJ3361" s="67"/>
      <c r="BK3361" s="67">
        <v>0</v>
      </c>
      <c r="BL3361" s="67"/>
      <c r="BM3361" s="67"/>
      <c r="BN3361" s="67"/>
      <c r="BO3361" s="67"/>
      <c r="BP3361" s="67"/>
      <c r="BQ3361" s="67"/>
      <c r="BR3361" s="67"/>
      <c r="BS3361" s="67"/>
      <c r="BT3361" s="67"/>
      <c r="BU3361" s="67"/>
      <c r="BV3361" s="67"/>
      <c r="BW3361" s="67"/>
      <c r="BX3361" s="67"/>
      <c r="BY3361" s="67"/>
      <c r="BZ3361" s="67">
        <v>514745323</v>
      </c>
      <c r="CA3361" s="67">
        <v>136216843</v>
      </c>
      <c r="CB3361" s="67">
        <v>378528481</v>
      </c>
      <c r="CC3361" s="67">
        <v>1193439546</v>
      </c>
      <c r="CD3361" s="67">
        <v>1484000000</v>
      </c>
    </row>
    <row r="3362" spans="1:82">
      <c r="A3362" t="s">
        <v>3760</v>
      </c>
      <c r="B3362" t="s">
        <v>3761</v>
      </c>
      <c r="C3362" t="s">
        <v>70</v>
      </c>
      <c r="D3362" t="s">
        <v>68</v>
      </c>
      <c r="E3362" t="s">
        <v>153</v>
      </c>
      <c r="F3362" s="67">
        <v>2000</v>
      </c>
      <c r="G3362" t="s">
        <v>3767</v>
      </c>
      <c r="H3362" s="67">
        <v>143714</v>
      </c>
      <c r="I3362" s="67">
        <v>552204688</v>
      </c>
      <c r="J3362" s="67"/>
      <c r="K3362" s="67"/>
      <c r="L3362" s="67">
        <v>941148572</v>
      </c>
      <c r="M3362" s="67">
        <v>653413778</v>
      </c>
      <c r="N3362" s="67">
        <v>238039004</v>
      </c>
      <c r="O3362" s="67">
        <v>0</v>
      </c>
      <c r="P3362" s="67">
        <v>21397562</v>
      </c>
      <c r="Q3362" s="67">
        <v>23888061</v>
      </c>
      <c r="R3362" s="67">
        <v>885683</v>
      </c>
      <c r="S3362" s="67">
        <v>0</v>
      </c>
      <c r="T3362" s="67">
        <v>0</v>
      </c>
      <c r="U3362" s="67">
        <v>0</v>
      </c>
      <c r="V3362" s="67">
        <v>0</v>
      </c>
      <c r="W3362" s="67">
        <v>0</v>
      </c>
      <c r="X3362" s="67">
        <v>0</v>
      </c>
      <c r="Y3362" s="67">
        <v>0</v>
      </c>
      <c r="Z3362" s="67">
        <v>0</v>
      </c>
      <c r="AA3362" s="67">
        <v>0</v>
      </c>
      <c r="AB3362" s="67">
        <v>0</v>
      </c>
      <c r="AC3362" s="67">
        <v>0</v>
      </c>
      <c r="AD3362" s="67">
        <v>0</v>
      </c>
      <c r="AE3362" s="67">
        <v>0</v>
      </c>
      <c r="AF3362" s="67">
        <v>0</v>
      </c>
      <c r="AG3362" s="67">
        <v>0</v>
      </c>
      <c r="AH3362" s="67">
        <v>0</v>
      </c>
      <c r="AI3362" s="67">
        <v>0</v>
      </c>
      <c r="AJ3362" s="67">
        <v>0</v>
      </c>
      <c r="AK3362" s="67">
        <v>0</v>
      </c>
      <c r="AL3362" s="67">
        <v>0</v>
      </c>
      <c r="AM3362" s="67">
        <v>1734739731</v>
      </c>
      <c r="AN3362" s="67">
        <v>582263589</v>
      </c>
      <c r="AO3362" s="67">
        <v>1159362328</v>
      </c>
      <c r="AP3362" s="67"/>
      <c r="AQ3362" s="67">
        <v>3197902451</v>
      </c>
      <c r="AR3362" s="67">
        <v>565378287</v>
      </c>
      <c r="AS3362" s="67">
        <v>455950232</v>
      </c>
      <c r="AT3362" s="67">
        <v>109428056</v>
      </c>
      <c r="AU3362" s="67">
        <v>23000000</v>
      </c>
      <c r="AV3362" s="67">
        <v>288000000</v>
      </c>
      <c r="AW3362" s="67">
        <v>383563273</v>
      </c>
      <c r="AX3362" s="67">
        <v>309435812</v>
      </c>
      <c r="AY3362" s="67">
        <v>153027399</v>
      </c>
      <c r="AZ3362" s="67">
        <v>156408413</v>
      </c>
      <c r="BA3362" s="67">
        <v>56839410</v>
      </c>
      <c r="BB3362" s="67">
        <v>0</v>
      </c>
      <c r="BC3362" s="67">
        <v>2425995</v>
      </c>
      <c r="BD3362" s="67">
        <v>14238042</v>
      </c>
      <c r="BE3362" s="67">
        <v>624014</v>
      </c>
      <c r="BF3362" s="67"/>
      <c r="BG3362" s="67"/>
      <c r="BH3362" s="67">
        <v>0</v>
      </c>
      <c r="BI3362" s="67"/>
      <c r="BJ3362" s="67"/>
      <c r="BK3362" s="67">
        <v>0</v>
      </c>
      <c r="BL3362" s="67"/>
      <c r="BM3362" s="67"/>
      <c r="BN3362" s="67"/>
      <c r="BO3362" s="67"/>
      <c r="BP3362" s="67"/>
      <c r="BQ3362" s="67"/>
      <c r="BR3362" s="67"/>
      <c r="BS3362" s="67"/>
      <c r="BT3362" s="67"/>
      <c r="BU3362" s="67"/>
      <c r="BV3362" s="67"/>
      <c r="BW3362" s="67"/>
      <c r="BX3362" s="67"/>
      <c r="BY3362" s="67"/>
      <c r="BZ3362" s="67">
        <v>509730100</v>
      </c>
      <c r="CA3362" s="67">
        <v>134683669</v>
      </c>
      <c r="CB3362" s="67">
        <v>375046430</v>
      </c>
      <c r="CC3362" s="67">
        <v>1193671659</v>
      </c>
      <c r="CD3362" s="67">
        <v>1459000000</v>
      </c>
    </row>
    <row r="3363" spans="1:82">
      <c r="A3363" t="s">
        <v>3760</v>
      </c>
      <c r="B3363" t="s">
        <v>3761</v>
      </c>
      <c r="C3363" t="s">
        <v>70</v>
      </c>
      <c r="D3363" t="s">
        <v>68</v>
      </c>
      <c r="E3363" t="s">
        <v>153</v>
      </c>
      <c r="F3363" s="67">
        <v>2001</v>
      </c>
      <c r="G3363" t="s">
        <v>3768</v>
      </c>
      <c r="H3363" s="67">
        <v>146258</v>
      </c>
      <c r="I3363" s="67">
        <v>579645199</v>
      </c>
      <c r="J3363" s="67"/>
      <c r="K3363" s="67"/>
      <c r="L3363" s="67">
        <v>971797075</v>
      </c>
      <c r="M3363" s="67">
        <v>680083728</v>
      </c>
      <c r="N3363" s="67">
        <v>237932955</v>
      </c>
      <c r="O3363" s="67">
        <v>0</v>
      </c>
      <c r="P3363" s="67">
        <v>21388029</v>
      </c>
      <c r="Q3363" s="67">
        <v>23877418</v>
      </c>
      <c r="R3363" s="67">
        <v>885288</v>
      </c>
      <c r="S3363" s="67">
        <v>0</v>
      </c>
      <c r="T3363" s="67">
        <v>0</v>
      </c>
      <c r="U3363" s="67">
        <v>0</v>
      </c>
      <c r="V3363" s="67">
        <v>0</v>
      </c>
      <c r="W3363" s="67">
        <v>0</v>
      </c>
      <c r="X3363" s="67">
        <v>0</v>
      </c>
      <c r="Y3363" s="67">
        <v>0</v>
      </c>
      <c r="Z3363" s="67">
        <v>0</v>
      </c>
      <c r="AA3363" s="67">
        <v>0</v>
      </c>
      <c r="AB3363" s="67">
        <v>0</v>
      </c>
      <c r="AC3363" s="67">
        <v>0</v>
      </c>
      <c r="AD3363" s="67">
        <v>0</v>
      </c>
      <c r="AE3363" s="67">
        <v>0</v>
      </c>
      <c r="AF3363" s="67">
        <v>0</v>
      </c>
      <c r="AG3363" s="67">
        <v>0</v>
      </c>
      <c r="AH3363" s="67">
        <v>0</v>
      </c>
      <c r="AI3363" s="67">
        <v>0</v>
      </c>
      <c r="AJ3363" s="67">
        <v>0</v>
      </c>
      <c r="AK3363" s="67">
        <v>0</v>
      </c>
      <c r="AL3363" s="67">
        <v>0</v>
      </c>
      <c r="AM3363" s="67">
        <v>1770358010</v>
      </c>
      <c r="AN3363" s="67">
        <v>542159000</v>
      </c>
      <c r="AO3363" s="67">
        <v>1229649354</v>
      </c>
      <c r="AP3363" s="67"/>
      <c r="AQ3363" s="67">
        <v>3302391216</v>
      </c>
      <c r="AR3363" s="67">
        <v>370661330</v>
      </c>
      <c r="AS3363" s="67">
        <v>298920427</v>
      </c>
      <c r="AT3363" s="67">
        <v>71740903</v>
      </c>
      <c r="AU3363" s="67">
        <v>32000000</v>
      </c>
      <c r="AV3363" s="67">
        <v>310000000</v>
      </c>
      <c r="AW3363" s="67">
        <v>353773087</v>
      </c>
      <c r="AX3363" s="67">
        <v>282922841</v>
      </c>
      <c r="AY3363" s="67">
        <v>140496947</v>
      </c>
      <c r="AZ3363" s="67">
        <v>142425893</v>
      </c>
      <c r="BA3363" s="67">
        <v>55318041</v>
      </c>
      <c r="BB3363" s="67">
        <v>0</v>
      </c>
      <c r="BC3363" s="67">
        <v>1519310</v>
      </c>
      <c r="BD3363" s="67">
        <v>13446982</v>
      </c>
      <c r="BE3363" s="67">
        <v>565913</v>
      </c>
      <c r="BF3363" s="67"/>
      <c r="BG3363" s="67"/>
      <c r="BH3363" s="67">
        <v>0</v>
      </c>
      <c r="BI3363" s="67"/>
      <c r="BJ3363" s="67"/>
      <c r="BK3363" s="67">
        <v>0</v>
      </c>
      <c r="BL3363" s="67"/>
      <c r="BM3363" s="67"/>
      <c r="BN3363" s="67"/>
      <c r="BO3363" s="67"/>
      <c r="BP3363" s="67"/>
      <c r="BQ3363" s="67"/>
      <c r="BR3363" s="67"/>
      <c r="BS3363" s="67"/>
      <c r="BT3363" s="67"/>
      <c r="BU3363" s="67"/>
      <c r="BV3363" s="67"/>
      <c r="BW3363" s="67"/>
      <c r="BX3363" s="67"/>
      <c r="BY3363" s="67"/>
      <c r="BZ3363" s="67">
        <v>612094628</v>
      </c>
      <c r="CA3363" s="67">
        <v>200521409</v>
      </c>
      <c r="CB3363" s="67">
        <v>411573219</v>
      </c>
      <c r="CC3363" s="67">
        <v>1058529044</v>
      </c>
      <c r="CD3363" s="67">
        <v>1337000000</v>
      </c>
    </row>
    <row r="3364" spans="1:82">
      <c r="A3364" t="s">
        <v>3760</v>
      </c>
      <c r="B3364" t="s">
        <v>3761</v>
      </c>
      <c r="C3364" t="s">
        <v>70</v>
      </c>
      <c r="D3364" t="s">
        <v>68</v>
      </c>
      <c r="E3364" t="s">
        <v>153</v>
      </c>
      <c r="F3364" s="67">
        <v>2002</v>
      </c>
      <c r="G3364" t="s">
        <v>3769</v>
      </c>
      <c r="H3364" s="67">
        <v>149841</v>
      </c>
      <c r="I3364" s="67">
        <v>605846370</v>
      </c>
      <c r="J3364" s="67"/>
      <c r="K3364" s="67"/>
      <c r="L3364" s="67">
        <v>971709532</v>
      </c>
      <c r="M3364" s="67">
        <v>680083728</v>
      </c>
      <c r="N3364" s="67">
        <v>237826906</v>
      </c>
      <c r="O3364" s="67">
        <v>0</v>
      </c>
      <c r="P3364" s="67">
        <v>21378497</v>
      </c>
      <c r="Q3364" s="67">
        <v>23866776</v>
      </c>
      <c r="R3364" s="67">
        <v>884894</v>
      </c>
      <c r="S3364" s="67">
        <v>0</v>
      </c>
      <c r="T3364" s="67">
        <v>0</v>
      </c>
      <c r="U3364" s="67">
        <v>0</v>
      </c>
      <c r="V3364" s="67">
        <v>0</v>
      </c>
      <c r="W3364" s="67">
        <v>0</v>
      </c>
      <c r="X3364" s="67">
        <v>0</v>
      </c>
      <c r="Y3364" s="67">
        <v>0</v>
      </c>
      <c r="Z3364" s="67">
        <v>0</v>
      </c>
      <c r="AA3364" s="67">
        <v>0</v>
      </c>
      <c r="AB3364" s="67">
        <v>0</v>
      </c>
      <c r="AC3364" s="67">
        <v>0</v>
      </c>
      <c r="AD3364" s="67">
        <v>0</v>
      </c>
      <c r="AE3364" s="67">
        <v>0</v>
      </c>
      <c r="AF3364" s="67">
        <v>0</v>
      </c>
      <c r="AG3364" s="67">
        <v>0</v>
      </c>
      <c r="AH3364" s="67">
        <v>0</v>
      </c>
      <c r="AI3364" s="67">
        <v>0</v>
      </c>
      <c r="AJ3364" s="67">
        <v>0</v>
      </c>
      <c r="AK3364" s="67">
        <v>0</v>
      </c>
      <c r="AL3364" s="67">
        <v>0</v>
      </c>
      <c r="AM3364" s="67">
        <v>1787617979</v>
      </c>
      <c r="AN3364" s="67">
        <v>556402462</v>
      </c>
      <c r="AO3364" s="67">
        <v>1231868160</v>
      </c>
      <c r="AP3364" s="67"/>
      <c r="AQ3364" s="67">
        <v>3356867452</v>
      </c>
      <c r="AR3364" s="67">
        <v>420960435</v>
      </c>
      <c r="AS3364" s="67">
        <v>339484222</v>
      </c>
      <c r="AT3364" s="67">
        <v>81476213</v>
      </c>
      <c r="AU3364" s="67">
        <v>43000000</v>
      </c>
      <c r="AV3364" s="67">
        <v>309000000</v>
      </c>
      <c r="AW3364" s="67">
        <v>386441251</v>
      </c>
      <c r="AX3364" s="67">
        <v>307651954</v>
      </c>
      <c r="AY3364" s="67">
        <v>152840656</v>
      </c>
      <c r="AZ3364" s="67">
        <v>154811298</v>
      </c>
      <c r="BA3364" s="67">
        <v>66032268</v>
      </c>
      <c r="BB3364" s="67">
        <v>0</v>
      </c>
      <c r="BC3364" s="67">
        <v>1690845</v>
      </c>
      <c r="BD3364" s="67">
        <v>10560655</v>
      </c>
      <c r="BE3364" s="67">
        <v>505529</v>
      </c>
      <c r="BF3364" s="67"/>
      <c r="BG3364" s="67"/>
      <c r="BH3364" s="67">
        <v>0</v>
      </c>
      <c r="BI3364" s="67"/>
      <c r="BJ3364" s="67"/>
      <c r="BK3364" s="67">
        <v>0</v>
      </c>
      <c r="BL3364" s="67"/>
      <c r="BM3364" s="67"/>
      <c r="BN3364" s="67"/>
      <c r="BO3364" s="67"/>
      <c r="BP3364" s="67"/>
      <c r="BQ3364" s="67"/>
      <c r="BR3364" s="67"/>
      <c r="BS3364" s="67"/>
      <c r="BT3364" s="67"/>
      <c r="BU3364" s="67"/>
      <c r="BV3364" s="67"/>
      <c r="BW3364" s="67"/>
      <c r="BX3364" s="67"/>
      <c r="BY3364" s="67"/>
      <c r="BZ3364" s="67">
        <v>683738629</v>
      </c>
      <c r="CA3364" s="67">
        <v>223681687</v>
      </c>
      <c r="CB3364" s="67">
        <v>460056943</v>
      </c>
      <c r="CC3364" s="67">
        <v>1225140315</v>
      </c>
      <c r="CD3364" s="67">
        <v>1491000000</v>
      </c>
    </row>
    <row r="3365" spans="1:82">
      <c r="A3365" t="s">
        <v>3760</v>
      </c>
      <c r="B3365" t="s">
        <v>3761</v>
      </c>
      <c r="C3365" t="s">
        <v>70</v>
      </c>
      <c r="D3365" t="s">
        <v>68</v>
      </c>
      <c r="E3365" t="s">
        <v>153</v>
      </c>
      <c r="F3365" s="67">
        <v>2003</v>
      </c>
      <c r="G3365" t="s">
        <v>3770</v>
      </c>
      <c r="H3365" s="67">
        <v>153762</v>
      </c>
      <c r="I3365" s="67">
        <v>637551735</v>
      </c>
      <c r="J3365" s="67"/>
      <c r="K3365" s="67"/>
      <c r="L3365" s="67">
        <v>1001210250</v>
      </c>
      <c r="M3365" s="67">
        <v>706753678</v>
      </c>
      <c r="N3365" s="67">
        <v>237720857</v>
      </c>
      <c r="O3365" s="67">
        <v>0</v>
      </c>
      <c r="P3365" s="67">
        <v>21368964</v>
      </c>
      <c r="Q3365" s="67">
        <v>23856134</v>
      </c>
      <c r="R3365" s="67">
        <v>884499</v>
      </c>
      <c r="S3365" s="67">
        <v>0</v>
      </c>
      <c r="T3365" s="67">
        <v>0</v>
      </c>
      <c r="U3365" s="67">
        <v>0</v>
      </c>
      <c r="V3365" s="67">
        <v>0</v>
      </c>
      <c r="W3365" s="67">
        <v>0</v>
      </c>
      <c r="X3365" s="67">
        <v>0</v>
      </c>
      <c r="Y3365" s="67">
        <v>0</v>
      </c>
      <c r="Z3365" s="67">
        <v>0</v>
      </c>
      <c r="AA3365" s="67">
        <v>0</v>
      </c>
      <c r="AB3365" s="67">
        <v>0</v>
      </c>
      <c r="AC3365" s="67">
        <v>0</v>
      </c>
      <c r="AD3365" s="67">
        <v>0</v>
      </c>
      <c r="AE3365" s="67">
        <v>0</v>
      </c>
      <c r="AF3365" s="67">
        <v>0</v>
      </c>
      <c r="AG3365" s="67">
        <v>0</v>
      </c>
      <c r="AH3365" s="67">
        <v>0</v>
      </c>
      <c r="AI3365" s="67">
        <v>0</v>
      </c>
      <c r="AJ3365" s="67">
        <v>0</v>
      </c>
      <c r="AK3365" s="67">
        <v>0</v>
      </c>
      <c r="AL3365" s="67">
        <v>0</v>
      </c>
      <c r="AM3365" s="67">
        <v>1887374379</v>
      </c>
      <c r="AN3365" s="67">
        <v>580149100</v>
      </c>
      <c r="AO3365" s="67">
        <v>1308534647</v>
      </c>
      <c r="AP3365" s="67"/>
      <c r="AQ3365" s="67">
        <v>3513907335</v>
      </c>
      <c r="AR3365" s="67">
        <v>488581309</v>
      </c>
      <c r="AS3365" s="67">
        <v>394017184</v>
      </c>
      <c r="AT3365" s="67">
        <v>94564124</v>
      </c>
      <c r="AU3365" s="67">
        <v>49000000</v>
      </c>
      <c r="AV3365" s="67">
        <v>335000000</v>
      </c>
      <c r="AW3365" s="67">
        <v>472484087</v>
      </c>
      <c r="AX3365" s="67">
        <v>360978923</v>
      </c>
      <c r="AY3365" s="67">
        <v>179353214</v>
      </c>
      <c r="AZ3365" s="67">
        <v>181625709</v>
      </c>
      <c r="BA3365" s="67">
        <v>100159279</v>
      </c>
      <c r="BB3365" s="67">
        <v>0</v>
      </c>
      <c r="BC3365" s="67">
        <v>1813370</v>
      </c>
      <c r="BD3365" s="67">
        <v>9090974</v>
      </c>
      <c r="BE3365" s="67">
        <v>441542</v>
      </c>
      <c r="BF3365" s="67"/>
      <c r="BG3365" s="67"/>
      <c r="BH3365" s="67">
        <v>0</v>
      </c>
      <c r="BI3365" s="67"/>
      <c r="BJ3365" s="67"/>
      <c r="BK3365" s="67">
        <v>0</v>
      </c>
      <c r="BL3365" s="67"/>
      <c r="BM3365" s="67"/>
      <c r="BN3365" s="67"/>
      <c r="BO3365" s="67"/>
      <c r="BP3365" s="67"/>
      <c r="BQ3365" s="67"/>
      <c r="BR3365" s="67"/>
      <c r="BS3365" s="67"/>
      <c r="BT3365" s="67"/>
      <c r="BU3365" s="67"/>
      <c r="BV3365" s="67"/>
      <c r="BW3365" s="67"/>
      <c r="BX3365" s="67"/>
      <c r="BY3365" s="67"/>
      <c r="BZ3365" s="67">
        <v>828021698</v>
      </c>
      <c r="CA3365" s="67">
        <v>270361676</v>
      </c>
      <c r="CB3365" s="67">
        <v>557660022</v>
      </c>
      <c r="CC3365" s="67">
        <v>1503087093</v>
      </c>
      <c r="CD3365" s="67">
        <v>1789000000</v>
      </c>
    </row>
    <row r="3366" spans="1:82">
      <c r="A3366" t="s">
        <v>3760</v>
      </c>
      <c r="B3366" t="s">
        <v>3761</v>
      </c>
      <c r="C3366" t="s">
        <v>70</v>
      </c>
      <c r="D3366" t="s">
        <v>68</v>
      </c>
      <c r="E3366" t="s">
        <v>153</v>
      </c>
      <c r="F3366" s="67">
        <v>2004</v>
      </c>
      <c r="G3366" t="s">
        <v>3771</v>
      </c>
      <c r="H3366" s="67">
        <v>157697</v>
      </c>
      <c r="I3366" s="67">
        <v>668010472</v>
      </c>
      <c r="J3366" s="67"/>
      <c r="K3366" s="67"/>
      <c r="L3366" s="67">
        <v>942068812</v>
      </c>
      <c r="M3366" s="67">
        <v>653413778</v>
      </c>
      <c r="N3366" s="67">
        <v>237614808</v>
      </c>
      <c r="O3366" s="67">
        <v>0</v>
      </c>
      <c r="P3366" s="67">
        <v>21359431</v>
      </c>
      <c r="Q3366" s="67">
        <v>23845491</v>
      </c>
      <c r="R3366" s="67">
        <v>884105</v>
      </c>
      <c r="S3366" s="67">
        <v>0</v>
      </c>
      <c r="T3366" s="67">
        <v>0</v>
      </c>
      <c r="U3366" s="67">
        <v>0</v>
      </c>
      <c r="V3366" s="67">
        <v>0</v>
      </c>
      <c r="W3366" s="67">
        <v>0</v>
      </c>
      <c r="X3366" s="67">
        <v>0</v>
      </c>
      <c r="Y3366" s="67">
        <v>0</v>
      </c>
      <c r="Z3366" s="67">
        <v>0</v>
      </c>
      <c r="AA3366" s="67">
        <v>0</v>
      </c>
      <c r="AB3366" s="67">
        <v>0</v>
      </c>
      <c r="AC3366" s="67">
        <v>0</v>
      </c>
      <c r="AD3366" s="67">
        <v>0</v>
      </c>
      <c r="AE3366" s="67">
        <v>0</v>
      </c>
      <c r="AF3366" s="67">
        <v>0</v>
      </c>
      <c r="AG3366" s="67">
        <v>0</v>
      </c>
      <c r="AH3366" s="67">
        <v>0</v>
      </c>
      <c r="AI3366" s="67">
        <v>0</v>
      </c>
      <c r="AJ3366" s="67">
        <v>0</v>
      </c>
      <c r="AK3366" s="67">
        <v>0</v>
      </c>
      <c r="AL3366" s="67">
        <v>0</v>
      </c>
      <c r="AM3366" s="67">
        <v>1961801944</v>
      </c>
      <c r="AN3366" s="67">
        <v>613584064</v>
      </c>
      <c r="AO3366" s="67">
        <v>1348757799</v>
      </c>
      <c r="AP3366" s="67"/>
      <c r="AQ3366" s="67">
        <v>3569510127</v>
      </c>
      <c r="AR3366" s="67">
        <v>531826668</v>
      </c>
      <c r="AS3366" s="67">
        <v>428892474</v>
      </c>
      <c r="AT3366" s="67">
        <v>102934194</v>
      </c>
      <c r="AU3366" s="67">
        <v>43000000</v>
      </c>
      <c r="AV3366" s="67">
        <v>391000000</v>
      </c>
      <c r="AW3366" s="67">
        <v>448666696</v>
      </c>
      <c r="AX3366" s="67">
        <v>352312630</v>
      </c>
      <c r="AY3366" s="67">
        <v>175112865</v>
      </c>
      <c r="AZ3366" s="67">
        <v>177199765</v>
      </c>
      <c r="BA3366" s="67">
        <v>85707985</v>
      </c>
      <c r="BB3366" s="67">
        <v>0</v>
      </c>
      <c r="BC3366" s="67">
        <v>1886885</v>
      </c>
      <c r="BD3366" s="67">
        <v>8377415</v>
      </c>
      <c r="BE3366" s="67">
        <v>381781</v>
      </c>
      <c r="BF3366" s="67"/>
      <c r="BG3366" s="67"/>
      <c r="BH3366" s="67">
        <v>0</v>
      </c>
      <c r="BI3366" s="67"/>
      <c r="BJ3366" s="67"/>
      <c r="BK3366" s="67">
        <v>0</v>
      </c>
      <c r="BL3366" s="67"/>
      <c r="BM3366" s="67"/>
      <c r="BN3366" s="67"/>
      <c r="BO3366" s="67"/>
      <c r="BP3366" s="67"/>
      <c r="BQ3366" s="67"/>
      <c r="BR3366" s="67"/>
      <c r="BS3366" s="67"/>
      <c r="BT3366" s="67"/>
      <c r="BU3366" s="67"/>
      <c r="BV3366" s="67"/>
      <c r="BW3366" s="67"/>
      <c r="BX3366" s="67"/>
      <c r="BY3366" s="67"/>
      <c r="BZ3366" s="67">
        <v>938053930</v>
      </c>
      <c r="CA3366" s="67">
        <v>305627973</v>
      </c>
      <c r="CB3366" s="67">
        <v>632425957</v>
      </c>
      <c r="CC3366" s="67">
        <v>1570547294</v>
      </c>
      <c r="CD3366" s="67">
        <v>1919000000</v>
      </c>
    </row>
    <row r="3367" spans="1:82">
      <c r="A3367" t="s">
        <v>3760</v>
      </c>
      <c r="B3367" t="s">
        <v>3761</v>
      </c>
      <c r="C3367" t="s">
        <v>70</v>
      </c>
      <c r="D3367" t="s">
        <v>68</v>
      </c>
      <c r="E3367" t="s">
        <v>153</v>
      </c>
      <c r="F3367" s="67">
        <v>2005</v>
      </c>
      <c r="G3367" t="s">
        <v>3772</v>
      </c>
      <c r="H3367" s="67">
        <v>161680</v>
      </c>
      <c r="I3367" s="67">
        <v>703902517</v>
      </c>
      <c r="J3367" s="67"/>
      <c r="K3367" s="67"/>
      <c r="L3367" s="67">
        <v>926649830</v>
      </c>
      <c r="M3367" s="67">
        <v>640078803</v>
      </c>
      <c r="N3367" s="67">
        <v>237508759</v>
      </c>
      <c r="O3367" s="67">
        <v>0</v>
      </c>
      <c r="P3367" s="67">
        <v>21349898</v>
      </c>
      <c r="Q3367" s="67">
        <v>23834849</v>
      </c>
      <c r="R3367" s="67">
        <v>883710</v>
      </c>
      <c r="S3367" s="67">
        <v>0</v>
      </c>
      <c r="T3367" s="67">
        <v>0</v>
      </c>
      <c r="U3367" s="67">
        <v>0</v>
      </c>
      <c r="V3367" s="67">
        <v>0</v>
      </c>
      <c r="W3367" s="67">
        <v>0</v>
      </c>
      <c r="X3367" s="67">
        <v>0</v>
      </c>
      <c r="Y3367" s="67">
        <v>0</v>
      </c>
      <c r="Z3367" s="67">
        <v>0</v>
      </c>
      <c r="AA3367" s="67">
        <v>0</v>
      </c>
      <c r="AB3367" s="67">
        <v>0</v>
      </c>
      <c r="AC3367" s="67">
        <v>0</v>
      </c>
      <c r="AD3367" s="67">
        <v>0</v>
      </c>
      <c r="AE3367" s="67">
        <v>0</v>
      </c>
      <c r="AF3367" s="67">
        <v>0</v>
      </c>
      <c r="AG3367" s="67">
        <v>0</v>
      </c>
      <c r="AH3367" s="67">
        <v>0</v>
      </c>
      <c r="AI3367" s="67">
        <v>0</v>
      </c>
      <c r="AJ3367" s="67">
        <v>0</v>
      </c>
      <c r="AK3367" s="67">
        <v>0</v>
      </c>
      <c r="AL3367" s="67">
        <v>0</v>
      </c>
      <c r="AM3367" s="67">
        <v>2026589539</v>
      </c>
      <c r="AN3367" s="67">
        <v>623977594</v>
      </c>
      <c r="AO3367" s="67">
        <v>1403899667</v>
      </c>
      <c r="AP3367" s="67"/>
      <c r="AQ3367" s="67">
        <v>3662980527</v>
      </c>
      <c r="AR3367" s="67">
        <v>615393007</v>
      </c>
      <c r="AS3367" s="67">
        <v>496284683</v>
      </c>
      <c r="AT3367" s="67">
        <v>119108324</v>
      </c>
      <c r="AU3367" s="67">
        <v>81000000</v>
      </c>
      <c r="AV3367" s="67">
        <v>415000000</v>
      </c>
      <c r="AW3367" s="67">
        <v>518692975</v>
      </c>
      <c r="AX3367" s="67">
        <v>418384466</v>
      </c>
      <c r="AY3367" s="67">
        <v>207944262</v>
      </c>
      <c r="AZ3367" s="67">
        <v>210440204</v>
      </c>
      <c r="BA3367" s="67">
        <v>91064283</v>
      </c>
      <c r="BB3367" s="67">
        <v>0</v>
      </c>
      <c r="BC3367" s="67">
        <v>1788865</v>
      </c>
      <c r="BD3367" s="67">
        <v>7135833</v>
      </c>
      <c r="BE3367" s="67">
        <v>319528</v>
      </c>
      <c r="BF3367" s="67"/>
      <c r="BG3367" s="67"/>
      <c r="BH3367" s="67">
        <v>0</v>
      </c>
      <c r="BI3367" s="67"/>
      <c r="BJ3367" s="67"/>
      <c r="BK3367" s="67">
        <v>0</v>
      </c>
      <c r="BL3367" s="67"/>
      <c r="BM3367" s="67"/>
      <c r="BN3367" s="67"/>
      <c r="BO3367" s="67"/>
      <c r="BP3367" s="67"/>
      <c r="BQ3367" s="67"/>
      <c r="BR3367" s="67"/>
      <c r="BS3367" s="67"/>
      <c r="BT3367" s="67"/>
      <c r="BU3367" s="67"/>
      <c r="BV3367" s="67"/>
      <c r="BW3367" s="67"/>
      <c r="BX3367" s="67"/>
      <c r="BY3367" s="67"/>
      <c r="BZ3367" s="67">
        <v>1131685991</v>
      </c>
      <c r="CA3367" s="67">
        <v>368365868</v>
      </c>
      <c r="CB3367" s="67">
        <v>763320123</v>
      </c>
      <c r="CC3367" s="67">
        <v>1931771973</v>
      </c>
      <c r="CD3367" s="67">
        <v>2266000000</v>
      </c>
    </row>
    <row r="3368" spans="1:82">
      <c r="A3368" t="s">
        <v>3760</v>
      </c>
      <c r="B3368" t="s">
        <v>3761</v>
      </c>
      <c r="C3368" t="s">
        <v>70</v>
      </c>
      <c r="D3368" t="s">
        <v>68</v>
      </c>
      <c r="E3368" t="s">
        <v>153</v>
      </c>
      <c r="F3368" s="67">
        <v>2006</v>
      </c>
      <c r="G3368" t="s">
        <v>3773</v>
      </c>
      <c r="H3368" s="67">
        <v>165725</v>
      </c>
      <c r="I3368" s="67">
        <v>731731952</v>
      </c>
      <c r="J3368" s="67"/>
      <c r="K3368" s="67"/>
      <c r="L3368" s="67">
        <v>926568363</v>
      </c>
      <c r="M3368" s="67">
        <v>640078803</v>
      </c>
      <c r="N3368" s="67">
        <v>237402710</v>
      </c>
      <c r="O3368" s="67">
        <v>0</v>
      </c>
      <c r="P3368" s="67">
        <v>21340365</v>
      </c>
      <c r="Q3368" s="67">
        <v>23824206</v>
      </c>
      <c r="R3368" s="67">
        <v>883315</v>
      </c>
      <c r="S3368" s="67">
        <v>0</v>
      </c>
      <c r="T3368" s="67">
        <v>0</v>
      </c>
      <c r="U3368" s="67">
        <v>0</v>
      </c>
      <c r="V3368" s="67">
        <v>0</v>
      </c>
      <c r="W3368" s="67">
        <v>0</v>
      </c>
      <c r="X3368" s="67">
        <v>0</v>
      </c>
      <c r="Y3368" s="67">
        <v>0</v>
      </c>
      <c r="Z3368" s="67">
        <v>0</v>
      </c>
      <c r="AA3368" s="67">
        <v>0</v>
      </c>
      <c r="AB3368" s="67">
        <v>0</v>
      </c>
      <c r="AC3368" s="67">
        <v>0</v>
      </c>
      <c r="AD3368" s="67">
        <v>0</v>
      </c>
      <c r="AE3368" s="67">
        <v>0</v>
      </c>
      <c r="AF3368" s="67">
        <v>0</v>
      </c>
      <c r="AG3368" s="67">
        <v>0</v>
      </c>
      <c r="AH3368" s="67">
        <v>0</v>
      </c>
      <c r="AI3368" s="67">
        <v>0</v>
      </c>
      <c r="AJ3368" s="67">
        <v>0</v>
      </c>
      <c r="AK3368" s="67">
        <v>0</v>
      </c>
      <c r="AL3368" s="67">
        <v>0</v>
      </c>
      <c r="AM3368" s="67">
        <v>2086077077</v>
      </c>
      <c r="AN3368" s="67">
        <v>643336723</v>
      </c>
      <c r="AO3368" s="67">
        <v>1443978787</v>
      </c>
      <c r="AP3368" s="67"/>
      <c r="AQ3368" s="67">
        <v>3752295715</v>
      </c>
      <c r="AR3368" s="67">
        <v>683783979</v>
      </c>
      <c r="AS3368" s="67">
        <v>551438692</v>
      </c>
      <c r="AT3368" s="67">
        <v>132345286</v>
      </c>
      <c r="AU3368" s="67">
        <v>124000000</v>
      </c>
      <c r="AV3368" s="67">
        <v>447000000</v>
      </c>
      <c r="AW3368" s="67">
        <v>526081206</v>
      </c>
      <c r="AX3368" s="67">
        <v>420686681</v>
      </c>
      <c r="AY3368" s="67">
        <v>209336720</v>
      </c>
      <c r="AZ3368" s="67">
        <v>211349962</v>
      </c>
      <c r="BA3368" s="67">
        <v>93935650</v>
      </c>
      <c r="BB3368" s="67">
        <v>0</v>
      </c>
      <c r="BC3368" s="67">
        <v>1641835</v>
      </c>
      <c r="BD3368" s="67">
        <v>9411772</v>
      </c>
      <c r="BE3368" s="67">
        <v>405268</v>
      </c>
      <c r="BF3368" s="67"/>
      <c r="BG3368" s="67"/>
      <c r="BH3368" s="67">
        <v>0</v>
      </c>
      <c r="BI3368" s="67"/>
      <c r="BJ3368" s="67"/>
      <c r="BK3368" s="67">
        <v>0</v>
      </c>
      <c r="BL3368" s="67"/>
      <c r="BM3368" s="67"/>
      <c r="BN3368" s="67"/>
      <c r="BO3368" s="67"/>
      <c r="BP3368" s="67"/>
      <c r="BQ3368" s="67"/>
      <c r="BR3368" s="67"/>
      <c r="BS3368" s="67"/>
      <c r="BT3368" s="67"/>
      <c r="BU3368" s="67"/>
      <c r="BV3368" s="67"/>
      <c r="BW3368" s="67"/>
      <c r="BX3368" s="67"/>
      <c r="BY3368" s="67"/>
      <c r="BZ3368" s="67">
        <v>1166039380</v>
      </c>
      <c r="CA3368" s="67">
        <v>379081202</v>
      </c>
      <c r="CB3368" s="67">
        <v>786958178</v>
      </c>
      <c r="CC3368" s="67">
        <v>2052904565</v>
      </c>
      <c r="CD3368" s="67">
        <v>2376000000</v>
      </c>
    </row>
    <row r="3369" spans="1:82">
      <c r="A3369" t="s">
        <v>3760</v>
      </c>
      <c r="B3369" t="s">
        <v>3761</v>
      </c>
      <c r="C3369" t="s">
        <v>70</v>
      </c>
      <c r="D3369" t="s">
        <v>68</v>
      </c>
      <c r="E3369" t="s">
        <v>153</v>
      </c>
      <c r="F3369" s="67">
        <v>2007</v>
      </c>
      <c r="G3369" t="s">
        <v>3774</v>
      </c>
      <c r="H3369" s="67">
        <v>169845</v>
      </c>
      <c r="I3369" s="67">
        <v>778699437</v>
      </c>
      <c r="J3369" s="67"/>
      <c r="K3369" s="67"/>
      <c r="L3369" s="67">
        <v>926476764</v>
      </c>
      <c r="M3369" s="67">
        <v>640078803</v>
      </c>
      <c r="N3369" s="67">
        <v>237296662</v>
      </c>
      <c r="O3369" s="67">
        <v>0</v>
      </c>
      <c r="P3369" s="67">
        <v>21330832</v>
      </c>
      <c r="Q3369" s="67">
        <v>23813564</v>
      </c>
      <c r="R3369" s="67">
        <v>882921</v>
      </c>
      <c r="S3369" s="67">
        <v>0</v>
      </c>
      <c r="T3369" s="67">
        <v>0</v>
      </c>
      <c r="U3369" s="67">
        <v>0</v>
      </c>
      <c r="V3369" s="67">
        <v>0</v>
      </c>
      <c r="W3369" s="67">
        <v>0</v>
      </c>
      <c r="X3369" s="67">
        <v>0</v>
      </c>
      <c r="Y3369" s="67">
        <v>0</v>
      </c>
      <c r="Z3369" s="67">
        <v>0</v>
      </c>
      <c r="AA3369" s="67">
        <v>0</v>
      </c>
      <c r="AB3369" s="67">
        <v>0</v>
      </c>
      <c r="AC3369" s="67">
        <v>0</v>
      </c>
      <c r="AD3369" s="67">
        <v>0</v>
      </c>
      <c r="AE3369" s="67">
        <v>0</v>
      </c>
      <c r="AF3369" s="67">
        <v>0</v>
      </c>
      <c r="AG3369" s="67">
        <v>0</v>
      </c>
      <c r="AH3369" s="67">
        <v>0</v>
      </c>
      <c r="AI3369" s="67">
        <v>0</v>
      </c>
      <c r="AJ3369" s="67">
        <v>0</v>
      </c>
      <c r="AK3369" s="67">
        <v>0</v>
      </c>
      <c r="AL3369" s="67">
        <v>0</v>
      </c>
      <c r="AM3369" s="67">
        <v>2160995501</v>
      </c>
      <c r="AN3369" s="67">
        <v>667816242</v>
      </c>
      <c r="AO3369" s="67">
        <v>1494352887</v>
      </c>
      <c r="AP3369" s="67"/>
      <c r="AQ3369" s="67">
        <v>3882860525</v>
      </c>
      <c r="AR3369" s="67">
        <v>928565006</v>
      </c>
      <c r="AS3369" s="67">
        <v>748842747</v>
      </c>
      <c r="AT3369" s="67">
        <v>179722259</v>
      </c>
      <c r="AU3369" s="67">
        <v>132000000</v>
      </c>
      <c r="AV3369" s="67">
        <v>278000000</v>
      </c>
      <c r="AW3369" s="67">
        <v>601714261</v>
      </c>
      <c r="AX3369" s="67">
        <v>455982091</v>
      </c>
      <c r="AY3369" s="67">
        <v>226275453</v>
      </c>
      <c r="AZ3369" s="67">
        <v>229706638</v>
      </c>
      <c r="BA3369" s="67">
        <v>132358494</v>
      </c>
      <c r="BB3369" s="67">
        <v>0</v>
      </c>
      <c r="BC3369" s="67">
        <v>1225250</v>
      </c>
      <c r="BD3369" s="67">
        <v>11654273</v>
      </c>
      <c r="BE3369" s="67">
        <v>494152</v>
      </c>
      <c r="BF3369" s="67"/>
      <c r="BG3369" s="67"/>
      <c r="BH3369" s="67">
        <v>0</v>
      </c>
      <c r="BI3369" s="67"/>
      <c r="BJ3369" s="67"/>
      <c r="BK3369" s="67">
        <v>0</v>
      </c>
      <c r="BL3369" s="67"/>
      <c r="BM3369" s="67"/>
      <c r="BN3369" s="67"/>
      <c r="BO3369" s="67"/>
      <c r="BP3369" s="67"/>
      <c r="BQ3369" s="67"/>
      <c r="BR3369" s="67"/>
      <c r="BS3369" s="67"/>
      <c r="BT3369" s="67"/>
      <c r="BU3369" s="67"/>
      <c r="BV3369" s="67"/>
      <c r="BW3369" s="67"/>
      <c r="BX3369" s="67"/>
      <c r="BY3369" s="67"/>
      <c r="BZ3369" s="67">
        <v>1215930446</v>
      </c>
      <c r="CA3369" s="67">
        <v>395268397</v>
      </c>
      <c r="CB3369" s="67">
        <v>820662049</v>
      </c>
      <c r="CC3369" s="67">
        <v>2600209713</v>
      </c>
      <c r="CD3369" s="67">
        <v>2746000000</v>
      </c>
    </row>
    <row r="3370" spans="1:82">
      <c r="A3370" t="s">
        <v>3760</v>
      </c>
      <c r="B3370" t="s">
        <v>3761</v>
      </c>
      <c r="C3370" t="s">
        <v>70</v>
      </c>
      <c r="D3370" t="s">
        <v>68</v>
      </c>
      <c r="E3370" t="s">
        <v>153</v>
      </c>
      <c r="F3370" s="67">
        <v>2008</v>
      </c>
      <c r="G3370" t="s">
        <v>3775</v>
      </c>
      <c r="H3370" s="67">
        <v>174004</v>
      </c>
      <c r="I3370" s="67">
        <v>824208963</v>
      </c>
      <c r="J3370" s="67"/>
      <c r="K3370" s="67"/>
      <c r="L3370" s="67">
        <v>911786961</v>
      </c>
      <c r="M3370" s="67">
        <v>626743827</v>
      </c>
      <c r="N3370" s="67">
        <v>237190613</v>
      </c>
      <c r="O3370" s="67">
        <v>0</v>
      </c>
      <c r="P3370" s="67">
        <v>21321299</v>
      </c>
      <c r="Q3370" s="67">
        <v>23802922</v>
      </c>
      <c r="R3370" s="67">
        <v>882526</v>
      </c>
      <c r="S3370" s="67">
        <v>0</v>
      </c>
      <c r="T3370" s="67">
        <v>0</v>
      </c>
      <c r="U3370" s="67">
        <v>0</v>
      </c>
      <c r="V3370" s="67">
        <v>0</v>
      </c>
      <c r="W3370" s="67">
        <v>0</v>
      </c>
      <c r="X3370" s="67">
        <v>0</v>
      </c>
      <c r="Y3370" s="67">
        <v>0</v>
      </c>
      <c r="Z3370" s="67">
        <v>0</v>
      </c>
      <c r="AA3370" s="67">
        <v>0</v>
      </c>
      <c r="AB3370" s="67">
        <v>0</v>
      </c>
      <c r="AC3370" s="67">
        <v>0</v>
      </c>
      <c r="AD3370" s="67">
        <v>0</v>
      </c>
      <c r="AE3370" s="67">
        <v>0</v>
      </c>
      <c r="AF3370" s="67">
        <v>0</v>
      </c>
      <c r="AG3370" s="67">
        <v>0</v>
      </c>
      <c r="AH3370" s="67">
        <v>0</v>
      </c>
      <c r="AI3370" s="67">
        <v>0</v>
      </c>
      <c r="AJ3370" s="67">
        <v>0</v>
      </c>
      <c r="AK3370" s="67">
        <v>0</v>
      </c>
      <c r="AL3370" s="67">
        <v>0</v>
      </c>
      <c r="AM3370" s="67">
        <v>2247262901</v>
      </c>
      <c r="AN3370" s="67">
        <v>702385352</v>
      </c>
      <c r="AO3370" s="67">
        <v>1545552849</v>
      </c>
      <c r="AP3370" s="67"/>
      <c r="AQ3370" s="67">
        <v>4011374467</v>
      </c>
      <c r="AR3370" s="67">
        <v>1425682906</v>
      </c>
      <c r="AS3370" s="67">
        <v>1149744279</v>
      </c>
      <c r="AT3370" s="67">
        <v>275938627</v>
      </c>
      <c r="AU3370" s="67">
        <v>185000000</v>
      </c>
      <c r="AV3370" s="67">
        <v>306000000</v>
      </c>
      <c r="AW3370" s="67">
        <v>702719549</v>
      </c>
      <c r="AX3370" s="67">
        <v>527065137</v>
      </c>
      <c r="AY3370" s="67">
        <v>262421565</v>
      </c>
      <c r="AZ3370" s="67">
        <v>264643572</v>
      </c>
      <c r="BA3370" s="67">
        <v>158987688</v>
      </c>
      <c r="BB3370" s="67">
        <v>0</v>
      </c>
      <c r="BC3370" s="67">
        <v>1886885</v>
      </c>
      <c r="BD3370" s="67">
        <v>14196668</v>
      </c>
      <c r="BE3370" s="67">
        <v>583172</v>
      </c>
      <c r="BF3370" s="67"/>
      <c r="BG3370" s="67"/>
      <c r="BH3370" s="67">
        <v>0</v>
      </c>
      <c r="BI3370" s="67"/>
      <c r="BJ3370" s="67"/>
      <c r="BK3370" s="67">
        <v>0</v>
      </c>
      <c r="BL3370" s="67"/>
      <c r="BM3370" s="67"/>
      <c r="BN3370" s="67"/>
      <c r="BO3370" s="67"/>
      <c r="BP3370" s="67"/>
      <c r="BQ3370" s="67"/>
      <c r="BR3370" s="67"/>
      <c r="BS3370" s="67"/>
      <c r="BT3370" s="67"/>
      <c r="BU3370" s="67"/>
      <c r="BV3370" s="67"/>
      <c r="BW3370" s="67"/>
      <c r="BX3370" s="67"/>
      <c r="BY3370" s="67"/>
      <c r="BZ3370" s="67">
        <v>1442683416</v>
      </c>
      <c r="CA3370" s="67">
        <v>469080595</v>
      </c>
      <c r="CB3370" s="67">
        <v>973602822</v>
      </c>
      <c r="CC3370" s="67">
        <v>3450085872</v>
      </c>
      <c r="CD3370" s="67">
        <v>3571000000</v>
      </c>
    </row>
    <row r="3371" spans="1:82">
      <c r="A3371" t="s">
        <v>3760</v>
      </c>
      <c r="B3371" t="s">
        <v>3761</v>
      </c>
      <c r="C3371" t="s">
        <v>70</v>
      </c>
      <c r="D3371" t="s">
        <v>68</v>
      </c>
      <c r="E3371" t="s">
        <v>153</v>
      </c>
      <c r="F3371" s="67">
        <v>2009</v>
      </c>
      <c r="G3371" t="s">
        <v>3776</v>
      </c>
      <c r="H3371" s="67">
        <v>178128</v>
      </c>
      <c r="I3371" s="67">
        <v>853551551</v>
      </c>
      <c r="J3371" s="67"/>
      <c r="K3371" s="67"/>
      <c r="L3371" s="67">
        <v>911684458</v>
      </c>
      <c r="M3371" s="67">
        <v>626743827</v>
      </c>
      <c r="N3371" s="67">
        <v>237084564</v>
      </c>
      <c r="O3371" s="67">
        <v>0</v>
      </c>
      <c r="P3371" s="67">
        <v>21311767</v>
      </c>
      <c r="Q3371" s="67">
        <v>23792279</v>
      </c>
      <c r="R3371" s="67">
        <v>882132</v>
      </c>
      <c r="S3371" s="67">
        <v>0</v>
      </c>
      <c r="T3371" s="67">
        <v>0</v>
      </c>
      <c r="U3371" s="67">
        <v>0</v>
      </c>
      <c r="V3371" s="67">
        <v>0</v>
      </c>
      <c r="W3371" s="67">
        <v>0</v>
      </c>
      <c r="X3371" s="67">
        <v>0</v>
      </c>
      <c r="Y3371" s="67">
        <v>0</v>
      </c>
      <c r="Z3371" s="67">
        <v>0</v>
      </c>
      <c r="AA3371" s="67">
        <v>0</v>
      </c>
      <c r="AB3371" s="67">
        <v>0</v>
      </c>
      <c r="AC3371" s="67">
        <v>0</v>
      </c>
      <c r="AD3371" s="67">
        <v>0</v>
      </c>
      <c r="AE3371" s="67">
        <v>0</v>
      </c>
      <c r="AF3371" s="67">
        <v>0</v>
      </c>
      <c r="AG3371" s="67">
        <v>0</v>
      </c>
      <c r="AH3371" s="67">
        <v>0</v>
      </c>
      <c r="AI3371" s="67">
        <v>0</v>
      </c>
      <c r="AJ3371" s="67">
        <v>0</v>
      </c>
      <c r="AK3371" s="67">
        <v>0</v>
      </c>
      <c r="AL3371" s="67">
        <v>0</v>
      </c>
      <c r="AM3371" s="67">
        <v>2329433453</v>
      </c>
      <c r="AN3371" s="67">
        <v>732534584</v>
      </c>
      <c r="AO3371" s="67">
        <v>1597363552</v>
      </c>
      <c r="AP3371" s="67"/>
      <c r="AQ3371" s="67">
        <v>4123113649</v>
      </c>
      <c r="AR3371" s="67">
        <v>1684247217</v>
      </c>
      <c r="AS3371" s="67">
        <v>1358263885</v>
      </c>
      <c r="AT3371" s="67">
        <v>325983332</v>
      </c>
      <c r="AU3371" s="67">
        <v>167000000</v>
      </c>
      <c r="AV3371" s="67">
        <v>325000000</v>
      </c>
      <c r="AW3371" s="67">
        <v>714634866</v>
      </c>
      <c r="AX3371" s="67">
        <v>533950347</v>
      </c>
      <c r="AY3371" s="67">
        <v>265938102</v>
      </c>
      <c r="AZ3371" s="67">
        <v>268012246</v>
      </c>
      <c r="BA3371" s="67">
        <v>161279540</v>
      </c>
      <c r="BB3371" s="67">
        <v>0</v>
      </c>
      <c r="BC3371" s="67">
        <v>2033915</v>
      </c>
      <c r="BD3371" s="67">
        <v>16703141</v>
      </c>
      <c r="BE3371" s="67">
        <v>667922</v>
      </c>
      <c r="BF3371" s="67"/>
      <c r="BG3371" s="67"/>
      <c r="BH3371" s="67">
        <v>0</v>
      </c>
      <c r="BI3371" s="67"/>
      <c r="BJ3371" s="67"/>
      <c r="BK3371" s="67">
        <v>0</v>
      </c>
      <c r="BL3371" s="67"/>
      <c r="BM3371" s="67"/>
      <c r="BN3371" s="67"/>
      <c r="BO3371" s="67"/>
      <c r="BP3371" s="67"/>
      <c r="BQ3371" s="67"/>
      <c r="BR3371" s="67"/>
      <c r="BS3371" s="67"/>
      <c r="BT3371" s="67"/>
      <c r="BU3371" s="67"/>
      <c r="BV3371" s="67"/>
      <c r="BW3371" s="67"/>
      <c r="BX3371" s="67"/>
      <c r="BY3371" s="67"/>
      <c r="BZ3371" s="67">
        <v>1590821525</v>
      </c>
      <c r="CA3371" s="67">
        <v>515462633</v>
      </c>
      <c r="CB3371" s="67">
        <v>1075358891</v>
      </c>
      <c r="CC3371" s="67">
        <v>3831703608</v>
      </c>
      <c r="CD3371" s="67">
        <v>3990000000</v>
      </c>
    </row>
    <row r="3372" spans="1:82">
      <c r="A3372" t="s">
        <v>3760</v>
      </c>
      <c r="B3372" t="s">
        <v>3761</v>
      </c>
      <c r="C3372" t="s">
        <v>70</v>
      </c>
      <c r="D3372" t="s">
        <v>68</v>
      </c>
      <c r="E3372" t="s">
        <v>153</v>
      </c>
      <c r="F3372" s="67">
        <v>2010</v>
      </c>
      <c r="G3372" t="s">
        <v>3777</v>
      </c>
      <c r="H3372" s="67">
        <v>182138</v>
      </c>
      <c r="I3372" s="67">
        <v>897885809</v>
      </c>
      <c r="J3372" s="67"/>
      <c r="K3372" s="67"/>
      <c r="L3372" s="67">
        <v>897302510</v>
      </c>
      <c r="M3372" s="67">
        <v>613408853</v>
      </c>
      <c r="N3372" s="67">
        <v>236978515</v>
      </c>
      <c r="O3372" s="67">
        <v>0</v>
      </c>
      <c r="P3372" s="67">
        <v>21302234</v>
      </c>
      <c r="Q3372" s="67">
        <v>23781637</v>
      </c>
      <c r="R3372" s="67">
        <v>881737</v>
      </c>
      <c r="S3372" s="67">
        <v>0</v>
      </c>
      <c r="T3372" s="67">
        <v>0</v>
      </c>
      <c r="U3372" s="67">
        <v>0</v>
      </c>
      <c r="V3372" s="67">
        <v>0</v>
      </c>
      <c r="W3372" s="67">
        <v>0</v>
      </c>
      <c r="X3372" s="67">
        <v>0</v>
      </c>
      <c r="Y3372" s="67">
        <v>0</v>
      </c>
      <c r="Z3372" s="67">
        <v>0</v>
      </c>
      <c r="AA3372" s="67">
        <v>0</v>
      </c>
      <c r="AB3372" s="67">
        <v>0</v>
      </c>
      <c r="AC3372" s="67">
        <v>0</v>
      </c>
      <c r="AD3372" s="67">
        <v>0</v>
      </c>
      <c r="AE3372" s="67">
        <v>0</v>
      </c>
      <c r="AF3372" s="67">
        <v>0</v>
      </c>
      <c r="AG3372" s="67">
        <v>0</v>
      </c>
      <c r="AH3372" s="67">
        <v>0</v>
      </c>
      <c r="AI3372" s="67">
        <v>0</v>
      </c>
      <c r="AJ3372" s="67">
        <v>0</v>
      </c>
      <c r="AK3372" s="67">
        <v>0</v>
      </c>
      <c r="AL3372" s="67">
        <v>0</v>
      </c>
      <c r="AM3372" s="67">
        <v>2417631722</v>
      </c>
      <c r="AN3372" s="67">
        <v>763132107</v>
      </c>
      <c r="AO3372" s="67">
        <v>1654863323</v>
      </c>
      <c r="AP3372" s="67"/>
      <c r="AQ3372" s="67">
        <v>4265079489</v>
      </c>
      <c r="AR3372" s="67">
        <v>2778808417</v>
      </c>
      <c r="AS3372" s="67">
        <v>2240974530</v>
      </c>
      <c r="AT3372" s="67">
        <v>537833887</v>
      </c>
      <c r="AU3372" s="67">
        <v>121000000</v>
      </c>
      <c r="AV3372" s="67">
        <v>390000000</v>
      </c>
      <c r="AW3372" s="67">
        <v>763186173</v>
      </c>
      <c r="AX3372" s="67">
        <v>549864750</v>
      </c>
      <c r="AY3372" s="67">
        <v>274182497</v>
      </c>
      <c r="AZ3372" s="67">
        <v>275682253</v>
      </c>
      <c r="BA3372" s="67">
        <v>190806520</v>
      </c>
      <c r="BB3372" s="67">
        <v>0</v>
      </c>
      <c r="BC3372" s="67">
        <v>2720055</v>
      </c>
      <c r="BD3372" s="67">
        <v>19038929</v>
      </c>
      <c r="BE3372" s="67">
        <v>755919</v>
      </c>
      <c r="BF3372" s="67"/>
      <c r="BG3372" s="67"/>
      <c r="BH3372" s="67">
        <v>0</v>
      </c>
      <c r="BI3372" s="67"/>
      <c r="BJ3372" s="67"/>
      <c r="BK3372" s="67">
        <v>0</v>
      </c>
      <c r="BL3372" s="67"/>
      <c r="BM3372" s="67"/>
      <c r="BN3372" s="67"/>
      <c r="BO3372" s="67"/>
      <c r="BP3372" s="67"/>
      <c r="BQ3372" s="67"/>
      <c r="BR3372" s="67"/>
      <c r="BS3372" s="67"/>
      <c r="BT3372" s="67"/>
      <c r="BU3372" s="67"/>
      <c r="BV3372" s="67"/>
      <c r="BW3372" s="67"/>
      <c r="BX3372" s="67"/>
      <c r="BY3372" s="67"/>
      <c r="BZ3372" s="67">
        <v>1491334175</v>
      </c>
      <c r="CA3372" s="67">
        <v>482651423</v>
      </c>
      <c r="CB3372" s="67">
        <v>1008682753</v>
      </c>
      <c r="CC3372" s="67">
        <v>4764328765</v>
      </c>
      <c r="CD3372" s="67">
        <v>5033000000</v>
      </c>
    </row>
    <row r="3373" spans="1:82">
      <c r="A3373" t="s">
        <v>3760</v>
      </c>
      <c r="B3373" t="s">
        <v>3761</v>
      </c>
      <c r="C3373" t="s">
        <v>70</v>
      </c>
      <c r="D3373" t="s">
        <v>68</v>
      </c>
      <c r="E3373" t="s">
        <v>153</v>
      </c>
      <c r="F3373" s="67">
        <v>2011</v>
      </c>
      <c r="G3373" t="s">
        <v>3778</v>
      </c>
      <c r="H3373" s="67">
        <v>186044</v>
      </c>
      <c r="I3373" s="67">
        <v>916617484</v>
      </c>
      <c r="J3373" s="67"/>
      <c r="K3373" s="67"/>
      <c r="L3373" s="67">
        <v>866701924</v>
      </c>
      <c r="M3373" s="67">
        <v>586738902</v>
      </c>
      <c r="N3373" s="67">
        <v>234449656</v>
      </c>
      <c r="O3373" s="67">
        <v>0</v>
      </c>
      <c r="P3373" s="67">
        <v>21074912</v>
      </c>
      <c r="Q3373" s="67">
        <v>23527857</v>
      </c>
      <c r="R3373" s="67">
        <v>872328</v>
      </c>
      <c r="S3373" s="67">
        <v>0</v>
      </c>
      <c r="T3373" s="67">
        <v>0</v>
      </c>
      <c r="U3373" s="67">
        <v>0</v>
      </c>
      <c r="V3373" s="67">
        <v>0</v>
      </c>
      <c r="W3373" s="67">
        <v>0</v>
      </c>
      <c r="X3373" s="67">
        <v>0</v>
      </c>
      <c r="Y3373" s="67">
        <v>0</v>
      </c>
      <c r="Z3373" s="67">
        <v>0</v>
      </c>
      <c r="AA3373" s="67">
        <v>0</v>
      </c>
      <c r="AB3373" s="67">
        <v>0</v>
      </c>
      <c r="AC3373" s="67">
        <v>0</v>
      </c>
      <c r="AD3373" s="67">
        <v>0</v>
      </c>
      <c r="AE3373" s="67">
        <v>0</v>
      </c>
      <c r="AF3373" s="67">
        <v>0</v>
      </c>
      <c r="AG3373" s="67">
        <v>0</v>
      </c>
      <c r="AH3373" s="67">
        <v>0</v>
      </c>
      <c r="AI3373" s="67">
        <v>0</v>
      </c>
      <c r="AJ3373" s="67">
        <v>0</v>
      </c>
      <c r="AK3373" s="67">
        <v>0</v>
      </c>
      <c r="AL3373" s="67">
        <v>0</v>
      </c>
      <c r="AM3373" s="67">
        <v>2519590955</v>
      </c>
      <c r="AN3373" s="67">
        <v>801508732</v>
      </c>
      <c r="AO3373" s="67">
        <v>1718264909</v>
      </c>
      <c r="AP3373" s="67"/>
      <c r="AQ3373" s="67">
        <v>4341273738</v>
      </c>
      <c r="AR3373" s="67">
        <v>444644763</v>
      </c>
      <c r="AS3373" s="67">
        <v>358584486</v>
      </c>
      <c r="AT3373" s="67">
        <v>86060277</v>
      </c>
      <c r="AU3373" s="67">
        <v>127000000</v>
      </c>
      <c r="AV3373" s="67">
        <v>479000000</v>
      </c>
      <c r="AW3373" s="67">
        <v>801830725</v>
      </c>
      <c r="AX3373" s="67">
        <v>562123167</v>
      </c>
      <c r="AY3373" s="67">
        <v>280267395</v>
      </c>
      <c r="AZ3373" s="67">
        <v>281855772</v>
      </c>
      <c r="BA3373" s="67">
        <v>216004992</v>
      </c>
      <c r="BB3373" s="67">
        <v>0</v>
      </c>
      <c r="BC3373" s="67">
        <v>3896295</v>
      </c>
      <c r="BD3373" s="67">
        <v>19046040</v>
      </c>
      <c r="BE3373" s="67">
        <v>760231</v>
      </c>
      <c r="BF3373" s="67"/>
      <c r="BG3373" s="67"/>
      <c r="BH3373" s="67">
        <v>0</v>
      </c>
      <c r="BI3373" s="67"/>
      <c r="BJ3373" s="67"/>
      <c r="BK3373" s="67">
        <v>0</v>
      </c>
      <c r="BL3373" s="67"/>
      <c r="BM3373" s="67"/>
      <c r="BN3373" s="67"/>
      <c r="BO3373" s="67"/>
      <c r="BP3373" s="67"/>
      <c r="BQ3373" s="67"/>
      <c r="BR3373" s="67"/>
      <c r="BS3373" s="67"/>
      <c r="BT3373" s="67"/>
      <c r="BU3373" s="67"/>
      <c r="BV3373" s="67"/>
      <c r="BW3373" s="67"/>
      <c r="BX3373" s="67"/>
      <c r="BY3373" s="67"/>
      <c r="BZ3373" s="67">
        <v>1788314049</v>
      </c>
      <c r="CA3373" s="67">
        <v>578776375</v>
      </c>
      <c r="CB3373" s="67">
        <v>1209537674</v>
      </c>
      <c r="CC3373" s="67">
        <v>2682789537</v>
      </c>
      <c r="CD3373" s="67">
        <v>3035000000</v>
      </c>
    </row>
    <row r="3374" spans="1:82">
      <c r="A3374" t="s">
        <v>3760</v>
      </c>
      <c r="B3374" t="s">
        <v>3761</v>
      </c>
      <c r="C3374" t="s">
        <v>70</v>
      </c>
      <c r="D3374" t="s">
        <v>68</v>
      </c>
      <c r="E3374" t="s">
        <v>153</v>
      </c>
      <c r="F3374" s="67">
        <v>2012</v>
      </c>
      <c r="G3374" t="s">
        <v>3779</v>
      </c>
      <c r="H3374" s="67">
        <v>189924</v>
      </c>
      <c r="I3374" s="67">
        <v>915884308</v>
      </c>
      <c r="J3374" s="67"/>
      <c r="K3374" s="67"/>
      <c r="L3374" s="67">
        <v>863907294</v>
      </c>
      <c r="M3374" s="67">
        <v>586738902</v>
      </c>
      <c r="N3374" s="67">
        <v>231920798</v>
      </c>
      <c r="O3374" s="67">
        <v>0</v>
      </c>
      <c r="P3374" s="67">
        <v>20847591</v>
      </c>
      <c r="Q3374" s="67">
        <v>23274077</v>
      </c>
      <c r="R3374" s="67">
        <v>862919</v>
      </c>
      <c r="S3374" s="67">
        <v>0</v>
      </c>
      <c r="T3374" s="67">
        <v>0</v>
      </c>
      <c r="U3374" s="67">
        <v>0</v>
      </c>
      <c r="V3374" s="67">
        <v>0</v>
      </c>
      <c r="W3374" s="67">
        <v>0</v>
      </c>
      <c r="X3374" s="67">
        <v>0</v>
      </c>
      <c r="Y3374" s="67">
        <v>0</v>
      </c>
      <c r="Z3374" s="67">
        <v>0</v>
      </c>
      <c r="AA3374" s="67">
        <v>0</v>
      </c>
      <c r="AB3374" s="67">
        <v>0</v>
      </c>
      <c r="AC3374" s="67">
        <v>0</v>
      </c>
      <c r="AD3374" s="67">
        <v>0</v>
      </c>
      <c r="AE3374" s="67">
        <v>0</v>
      </c>
      <c r="AF3374" s="67">
        <v>0</v>
      </c>
      <c r="AG3374" s="67">
        <v>0</v>
      </c>
      <c r="AH3374" s="67">
        <v>0</v>
      </c>
      <c r="AI3374" s="67">
        <v>0</v>
      </c>
      <c r="AJ3374" s="67">
        <v>0</v>
      </c>
      <c r="AK3374" s="67">
        <v>0</v>
      </c>
      <c r="AL3374" s="67">
        <v>0</v>
      </c>
      <c r="AM3374" s="67">
        <v>2612782381</v>
      </c>
      <c r="AN3374" s="67">
        <v>830431811</v>
      </c>
      <c r="AO3374" s="67">
        <v>1782559497</v>
      </c>
      <c r="AP3374" s="67"/>
      <c r="AQ3374" s="67">
        <v>4425825544</v>
      </c>
      <c r="AR3374" s="67">
        <v>472755712</v>
      </c>
      <c r="AS3374" s="67">
        <v>381254606</v>
      </c>
      <c r="AT3374" s="67">
        <v>91501106</v>
      </c>
      <c r="AU3374" s="67">
        <v>147000000</v>
      </c>
      <c r="AV3374" s="67">
        <v>544000000</v>
      </c>
      <c r="AW3374" s="67">
        <v>870996259</v>
      </c>
      <c r="AX3374" s="67">
        <v>612611598</v>
      </c>
      <c r="AY3374" s="67">
        <v>305487020</v>
      </c>
      <c r="AZ3374" s="67">
        <v>307124578</v>
      </c>
      <c r="BA3374" s="67">
        <v>234099541</v>
      </c>
      <c r="BB3374" s="67">
        <v>0</v>
      </c>
      <c r="BC3374" s="67">
        <v>3675750</v>
      </c>
      <c r="BD3374" s="67">
        <v>19843271</v>
      </c>
      <c r="BE3374" s="67">
        <v>766098</v>
      </c>
      <c r="BF3374" s="67"/>
      <c r="BG3374" s="67"/>
      <c r="BH3374" s="67">
        <v>0</v>
      </c>
      <c r="BI3374" s="67"/>
      <c r="BJ3374" s="67"/>
      <c r="BK3374" s="67">
        <v>0</v>
      </c>
      <c r="BL3374" s="67"/>
      <c r="BM3374" s="67"/>
      <c r="BN3374" s="67"/>
      <c r="BO3374" s="67"/>
      <c r="BP3374" s="67"/>
      <c r="BQ3374" s="67"/>
      <c r="BR3374" s="67"/>
      <c r="BS3374" s="67"/>
      <c r="BT3374" s="67"/>
      <c r="BU3374" s="67"/>
      <c r="BV3374" s="67"/>
      <c r="BW3374" s="67"/>
      <c r="BX3374" s="67"/>
      <c r="BY3374" s="67"/>
      <c r="BZ3374" s="67">
        <v>1813491698</v>
      </c>
      <c r="CA3374" s="67">
        <v>587309684</v>
      </c>
      <c r="CB3374" s="67">
        <v>1226182014</v>
      </c>
      <c r="CC3374" s="67">
        <v>2760243668</v>
      </c>
      <c r="CD3374" s="67">
        <v>3157000000</v>
      </c>
    </row>
    <row r="3375" spans="1:82">
      <c r="A3375" t="s">
        <v>3760</v>
      </c>
      <c r="B3375" t="s">
        <v>3761</v>
      </c>
      <c r="C3375" t="s">
        <v>70</v>
      </c>
      <c r="D3375" t="s">
        <v>68</v>
      </c>
      <c r="E3375" t="s">
        <v>153</v>
      </c>
      <c r="F3375" s="67">
        <v>2013</v>
      </c>
      <c r="G3375" t="s">
        <v>3780</v>
      </c>
      <c r="H3375" s="67">
        <v>193757</v>
      </c>
      <c r="I3375" s="67">
        <v>900365062</v>
      </c>
      <c r="J3375" s="67"/>
      <c r="K3375" s="67"/>
      <c r="L3375" s="67">
        <v>861128381</v>
      </c>
      <c r="M3375" s="67">
        <v>586738902</v>
      </c>
      <c r="N3375" s="67">
        <v>229391939</v>
      </c>
      <c r="O3375" s="67">
        <v>0</v>
      </c>
      <c r="P3375" s="67">
        <v>20620269</v>
      </c>
      <c r="Q3375" s="67">
        <v>23020297</v>
      </c>
      <c r="R3375" s="67">
        <v>853509</v>
      </c>
      <c r="S3375" s="67">
        <v>0</v>
      </c>
      <c r="T3375" s="67">
        <v>0</v>
      </c>
      <c r="U3375" s="67">
        <v>0</v>
      </c>
      <c r="V3375" s="67">
        <v>0</v>
      </c>
      <c r="W3375" s="67">
        <v>0</v>
      </c>
      <c r="X3375" s="67">
        <v>0</v>
      </c>
      <c r="Y3375" s="67">
        <v>0</v>
      </c>
      <c r="Z3375" s="67">
        <v>0</v>
      </c>
      <c r="AA3375" s="67">
        <v>0</v>
      </c>
      <c r="AB3375" s="67">
        <v>0</v>
      </c>
      <c r="AC3375" s="67">
        <v>0</v>
      </c>
      <c r="AD3375" s="67">
        <v>0</v>
      </c>
      <c r="AE3375" s="67">
        <v>0</v>
      </c>
      <c r="AF3375" s="67">
        <v>0</v>
      </c>
      <c r="AG3375" s="67">
        <v>0</v>
      </c>
      <c r="AH3375" s="67">
        <v>0</v>
      </c>
      <c r="AI3375" s="67">
        <v>0</v>
      </c>
      <c r="AJ3375" s="67">
        <v>0</v>
      </c>
      <c r="AK3375" s="67">
        <v>0</v>
      </c>
      <c r="AL3375" s="67">
        <v>0</v>
      </c>
      <c r="AM3375" s="67">
        <v>2687092790</v>
      </c>
      <c r="AN3375" s="67">
        <v>854722797</v>
      </c>
      <c r="AO3375" s="67">
        <v>1832566532</v>
      </c>
      <c r="AP3375" s="67"/>
      <c r="AQ3375" s="67">
        <v>4480659016</v>
      </c>
      <c r="AR3375" s="67">
        <v>538054555</v>
      </c>
      <c r="AS3375" s="67">
        <v>433914964</v>
      </c>
      <c r="AT3375" s="67">
        <v>104139591</v>
      </c>
      <c r="AU3375" s="67">
        <v>180000000</v>
      </c>
      <c r="AV3375" s="67">
        <v>757000000</v>
      </c>
      <c r="AW3375" s="67">
        <v>920211016</v>
      </c>
      <c r="AX3375" s="67">
        <v>652364897</v>
      </c>
      <c r="AY3375" s="67">
        <v>325281681</v>
      </c>
      <c r="AZ3375" s="67">
        <v>327083216</v>
      </c>
      <c r="BA3375" s="67">
        <v>239535678</v>
      </c>
      <c r="BB3375" s="67">
        <v>0</v>
      </c>
      <c r="BC3375" s="67">
        <v>7572045</v>
      </c>
      <c r="BD3375" s="67">
        <v>19966208</v>
      </c>
      <c r="BE3375" s="67">
        <v>772189</v>
      </c>
      <c r="BF3375" s="67"/>
      <c r="BG3375" s="67"/>
      <c r="BH3375" s="67">
        <v>0</v>
      </c>
      <c r="BI3375" s="67"/>
      <c r="BJ3375" s="67"/>
      <c r="BK3375" s="67">
        <v>0</v>
      </c>
      <c r="BL3375" s="67"/>
      <c r="BM3375" s="67"/>
      <c r="BN3375" s="67"/>
      <c r="BO3375" s="67"/>
      <c r="BP3375" s="67"/>
      <c r="BQ3375" s="67"/>
      <c r="BR3375" s="67"/>
      <c r="BS3375" s="67"/>
      <c r="BT3375" s="67"/>
      <c r="BU3375" s="67"/>
      <c r="BV3375" s="67"/>
      <c r="BW3375" s="67"/>
      <c r="BX3375" s="67"/>
      <c r="BY3375" s="67"/>
      <c r="BZ3375" s="67">
        <v>2106787759</v>
      </c>
      <c r="CA3375" s="67">
        <v>682035693</v>
      </c>
      <c r="CB3375" s="67">
        <v>1424752066</v>
      </c>
      <c r="CC3375" s="67">
        <v>2988053331</v>
      </c>
      <c r="CD3375" s="67">
        <v>3565000000</v>
      </c>
    </row>
    <row r="3376" spans="1:82">
      <c r="A3376" t="s">
        <v>3760</v>
      </c>
      <c r="B3376" t="s">
        <v>3761</v>
      </c>
      <c r="C3376" t="s">
        <v>70</v>
      </c>
      <c r="D3376" t="s">
        <v>68</v>
      </c>
      <c r="E3376" t="s">
        <v>153</v>
      </c>
      <c r="F3376" s="67">
        <v>2014</v>
      </c>
      <c r="G3376" t="s">
        <v>3781</v>
      </c>
      <c r="H3376" s="67">
        <v>197497</v>
      </c>
      <c r="I3376" s="67">
        <v>881100526</v>
      </c>
      <c r="J3376" s="67"/>
      <c r="K3376" s="67"/>
      <c r="L3376" s="67">
        <v>858316098</v>
      </c>
      <c r="M3376" s="67">
        <v>586738902</v>
      </c>
      <c r="N3376" s="67">
        <v>226863081</v>
      </c>
      <c r="O3376" s="67">
        <v>0</v>
      </c>
      <c r="P3376" s="67">
        <v>20392947</v>
      </c>
      <c r="Q3376" s="67">
        <v>22766517</v>
      </c>
      <c r="R3376" s="67">
        <v>844100</v>
      </c>
      <c r="S3376" s="67">
        <v>0</v>
      </c>
      <c r="T3376" s="67">
        <v>0</v>
      </c>
      <c r="U3376" s="67">
        <v>0</v>
      </c>
      <c r="V3376" s="67">
        <v>0</v>
      </c>
      <c r="W3376" s="67">
        <v>0</v>
      </c>
      <c r="X3376" s="67">
        <v>0</v>
      </c>
      <c r="Y3376" s="67">
        <v>0</v>
      </c>
      <c r="Z3376" s="67">
        <v>0</v>
      </c>
      <c r="AA3376" s="67">
        <v>0</v>
      </c>
      <c r="AB3376" s="67">
        <v>0</v>
      </c>
      <c r="AC3376" s="67">
        <v>0</v>
      </c>
      <c r="AD3376" s="67">
        <v>0</v>
      </c>
      <c r="AE3376" s="67">
        <v>0</v>
      </c>
      <c r="AF3376" s="67">
        <v>0</v>
      </c>
      <c r="AG3376" s="67">
        <v>0</v>
      </c>
      <c r="AH3376" s="67">
        <v>0</v>
      </c>
      <c r="AI3376" s="67">
        <v>0</v>
      </c>
      <c r="AJ3376" s="67">
        <v>0</v>
      </c>
      <c r="AK3376" s="67">
        <v>0</v>
      </c>
      <c r="AL3376" s="67">
        <v>0</v>
      </c>
      <c r="AM3376" s="67">
        <v>2762520051</v>
      </c>
      <c r="AN3376" s="67">
        <v>879383668</v>
      </c>
      <c r="AO3376" s="67">
        <v>1883321419</v>
      </c>
      <c r="AP3376" s="67"/>
      <c r="AQ3376" s="67">
        <v>4533365870</v>
      </c>
      <c r="AR3376" s="67">
        <v>589898527</v>
      </c>
      <c r="AS3376" s="67">
        <v>475724619</v>
      </c>
      <c r="AT3376" s="67">
        <v>114173909</v>
      </c>
      <c r="AU3376" s="67">
        <v>195000000</v>
      </c>
      <c r="AV3376" s="67">
        <v>752000000</v>
      </c>
      <c r="AW3376" s="67">
        <v>980051814</v>
      </c>
      <c r="AX3376" s="67">
        <v>686914942</v>
      </c>
      <c r="AY3376" s="67">
        <v>342370892</v>
      </c>
      <c r="AZ3376" s="67">
        <v>344544050</v>
      </c>
      <c r="BA3376" s="67">
        <v>258631142</v>
      </c>
      <c r="BB3376" s="67">
        <v>0</v>
      </c>
      <c r="BC3376" s="67">
        <v>13747304</v>
      </c>
      <c r="BD3376" s="67">
        <v>19980484</v>
      </c>
      <c r="BE3376" s="67">
        <v>777943</v>
      </c>
      <c r="BF3376" s="67"/>
      <c r="BG3376" s="67"/>
      <c r="BH3376" s="67">
        <v>0</v>
      </c>
      <c r="BI3376" s="67"/>
      <c r="BJ3376" s="67"/>
      <c r="BK3376" s="67">
        <v>0</v>
      </c>
      <c r="BL3376" s="67"/>
      <c r="BM3376" s="67"/>
      <c r="BN3376" s="67"/>
      <c r="BO3376" s="67"/>
      <c r="BP3376" s="67"/>
      <c r="BQ3376" s="67"/>
      <c r="BR3376" s="67"/>
      <c r="BS3376" s="67"/>
      <c r="BT3376" s="67"/>
      <c r="BU3376" s="67"/>
      <c r="BV3376" s="67"/>
      <c r="BW3376" s="67"/>
      <c r="BX3376" s="67"/>
      <c r="BY3376" s="67"/>
      <c r="BZ3376" s="67">
        <v>2297599762</v>
      </c>
      <c r="CA3376" s="67">
        <v>743480667</v>
      </c>
      <c r="CB3376" s="67">
        <v>1554119095</v>
      </c>
      <c r="CC3376" s="67">
        <v>3310550104</v>
      </c>
      <c r="CD3376" s="67">
        <v>3868000000</v>
      </c>
    </row>
    <row r="3377" spans="1:82">
      <c r="A3377" t="s">
        <v>3760</v>
      </c>
      <c r="B3377" t="s">
        <v>3761</v>
      </c>
      <c r="C3377" t="s">
        <v>70</v>
      </c>
      <c r="D3377" t="s">
        <v>68</v>
      </c>
      <c r="E3377" t="s">
        <v>153</v>
      </c>
      <c r="F3377" s="67">
        <v>2015</v>
      </c>
      <c r="G3377" t="s">
        <v>3782</v>
      </c>
      <c r="H3377" s="67">
        <v>201124</v>
      </c>
      <c r="I3377" s="67">
        <v>879880615</v>
      </c>
      <c r="J3377" s="67"/>
      <c r="K3377" s="67"/>
      <c r="L3377" s="67">
        <v>855220747</v>
      </c>
      <c r="M3377" s="67">
        <v>586738902</v>
      </c>
      <c r="N3377" s="67">
        <v>224334222</v>
      </c>
      <c r="O3377" s="67">
        <v>0</v>
      </c>
      <c r="P3377" s="67">
        <v>20165626</v>
      </c>
      <c r="Q3377" s="67">
        <v>22512737</v>
      </c>
      <c r="R3377" s="67">
        <v>834691</v>
      </c>
      <c r="S3377" s="67">
        <v>0</v>
      </c>
      <c r="T3377" s="67">
        <v>0</v>
      </c>
      <c r="U3377" s="67">
        <v>0</v>
      </c>
      <c r="V3377" s="67">
        <v>0</v>
      </c>
      <c r="W3377" s="67">
        <v>0</v>
      </c>
      <c r="X3377" s="67">
        <v>0</v>
      </c>
      <c r="Y3377" s="67">
        <v>0</v>
      </c>
      <c r="Z3377" s="67">
        <v>0</v>
      </c>
      <c r="AA3377" s="67">
        <v>0</v>
      </c>
      <c r="AB3377" s="67">
        <v>0</v>
      </c>
      <c r="AC3377" s="67">
        <v>0</v>
      </c>
      <c r="AD3377" s="67">
        <v>0</v>
      </c>
      <c r="AE3377" s="67">
        <v>0</v>
      </c>
      <c r="AF3377" s="67">
        <v>0</v>
      </c>
      <c r="AG3377" s="67">
        <v>0</v>
      </c>
      <c r="AH3377" s="67">
        <v>0</v>
      </c>
      <c r="AI3377" s="67">
        <v>0</v>
      </c>
      <c r="AJ3377" s="67">
        <v>0</v>
      </c>
      <c r="AK3377" s="67">
        <v>0</v>
      </c>
      <c r="AL3377" s="67">
        <v>0</v>
      </c>
      <c r="AM3377" s="67">
        <v>2838729092</v>
      </c>
      <c r="AN3377" s="67">
        <v>904307748</v>
      </c>
      <c r="AO3377" s="67">
        <v>1934595660</v>
      </c>
      <c r="AP3377" s="67"/>
      <c r="AQ3377" s="67">
        <v>4597890017</v>
      </c>
      <c r="AR3377" s="67">
        <v>559620760</v>
      </c>
      <c r="AS3377" s="67">
        <v>451307065</v>
      </c>
      <c r="AT3377" s="67">
        <v>108313695</v>
      </c>
      <c r="AU3377" s="67">
        <v>212000000</v>
      </c>
      <c r="AV3377" s="67">
        <v>793000000</v>
      </c>
      <c r="AW3377" s="67">
        <v>872890391</v>
      </c>
      <c r="AX3377" s="67">
        <v>571317485</v>
      </c>
      <c r="AY3377" s="67">
        <v>284625739</v>
      </c>
      <c r="AZ3377" s="67">
        <v>286691747</v>
      </c>
      <c r="BA3377" s="67">
        <v>264332021</v>
      </c>
      <c r="BB3377" s="67">
        <v>0</v>
      </c>
      <c r="BC3377" s="67">
        <v>15315624</v>
      </c>
      <c r="BD3377" s="67">
        <v>21148449</v>
      </c>
      <c r="BE3377" s="67">
        <v>776811</v>
      </c>
      <c r="BF3377" s="67"/>
      <c r="BG3377" s="67"/>
      <c r="BH3377" s="67">
        <v>0</v>
      </c>
      <c r="BI3377" s="67"/>
      <c r="BJ3377" s="67"/>
      <c r="BK3377" s="67">
        <v>0</v>
      </c>
      <c r="BL3377" s="67"/>
      <c r="BM3377" s="67"/>
      <c r="BN3377" s="67"/>
      <c r="BO3377" s="67"/>
      <c r="BP3377" s="67"/>
      <c r="BQ3377" s="67"/>
      <c r="BR3377" s="67"/>
      <c r="BS3377" s="67"/>
      <c r="BT3377" s="67"/>
      <c r="BU3377" s="67"/>
      <c r="BV3377" s="67"/>
      <c r="BW3377" s="67"/>
      <c r="BX3377" s="67"/>
      <c r="BY3377" s="67"/>
      <c r="BZ3377" s="67">
        <v>2025311666</v>
      </c>
      <c r="CA3377" s="67">
        <v>655212640</v>
      </c>
      <c r="CB3377" s="67">
        <v>1370099026</v>
      </c>
      <c r="CC3377" s="67">
        <v>2876822817</v>
      </c>
      <c r="CD3377" s="67">
        <v>3458000000</v>
      </c>
    </row>
    <row r="3378" spans="1:82">
      <c r="A3378" t="s">
        <v>3760</v>
      </c>
      <c r="B3378" t="s">
        <v>3761</v>
      </c>
      <c r="C3378" t="s">
        <v>70</v>
      </c>
      <c r="D3378" t="s">
        <v>68</v>
      </c>
      <c r="E3378" t="s">
        <v>153</v>
      </c>
      <c r="F3378" s="67">
        <v>2016</v>
      </c>
      <c r="G3378" t="s">
        <v>3783</v>
      </c>
      <c r="H3378" s="67">
        <v>204632</v>
      </c>
      <c r="I3378" s="67">
        <v>867819169</v>
      </c>
      <c r="J3378" s="67"/>
      <c r="K3378" s="67"/>
      <c r="L3378" s="67">
        <v>852273907</v>
      </c>
      <c r="M3378" s="67">
        <v>586738902</v>
      </c>
      <c r="N3378" s="67">
        <v>221805364</v>
      </c>
      <c r="O3378" s="67">
        <v>0</v>
      </c>
      <c r="P3378" s="67">
        <v>19938304</v>
      </c>
      <c r="Q3378" s="67">
        <v>22258957</v>
      </c>
      <c r="R3378" s="67">
        <v>825282</v>
      </c>
      <c r="S3378" s="67">
        <v>0</v>
      </c>
      <c r="T3378" s="67">
        <v>0</v>
      </c>
      <c r="U3378" s="67">
        <v>0</v>
      </c>
      <c r="V3378" s="67">
        <v>0</v>
      </c>
      <c r="W3378" s="67">
        <v>0</v>
      </c>
      <c r="X3378" s="67">
        <v>0</v>
      </c>
      <c r="Y3378" s="67">
        <v>0</v>
      </c>
      <c r="Z3378" s="67">
        <v>0</v>
      </c>
      <c r="AA3378" s="67">
        <v>0</v>
      </c>
      <c r="AB3378" s="67">
        <v>0</v>
      </c>
      <c r="AC3378" s="67">
        <v>0</v>
      </c>
      <c r="AD3378" s="67">
        <v>0</v>
      </c>
      <c r="AE3378" s="67">
        <v>0</v>
      </c>
      <c r="AF3378" s="67">
        <v>0</v>
      </c>
      <c r="AG3378" s="67">
        <v>0</v>
      </c>
      <c r="AH3378" s="67">
        <v>0</v>
      </c>
      <c r="AI3378" s="67">
        <v>0</v>
      </c>
      <c r="AJ3378" s="67">
        <v>0</v>
      </c>
      <c r="AK3378" s="67">
        <v>0</v>
      </c>
      <c r="AL3378" s="67">
        <v>0</v>
      </c>
      <c r="AM3378" s="67">
        <v>2921948148</v>
      </c>
      <c r="AN3378" s="67">
        <v>935037049</v>
      </c>
      <c r="AO3378" s="67">
        <v>1987007305</v>
      </c>
      <c r="AP3378" s="67"/>
      <c r="AQ3378" s="67">
        <v>4656584663</v>
      </c>
      <c r="AR3378" s="67">
        <v>614544370</v>
      </c>
      <c r="AS3378" s="67">
        <v>495600298</v>
      </c>
      <c r="AT3378" s="67">
        <v>118944072</v>
      </c>
      <c r="AU3378" s="67">
        <v>209000000</v>
      </c>
      <c r="AV3378" s="67">
        <v>780000000</v>
      </c>
      <c r="AW3378" s="67">
        <v>1200017424</v>
      </c>
      <c r="AX3378" s="67">
        <v>883879024</v>
      </c>
      <c r="AY3378" s="67">
        <v>440710423</v>
      </c>
      <c r="AZ3378" s="67">
        <v>443168600</v>
      </c>
      <c r="BA3378" s="67">
        <v>277289966</v>
      </c>
      <c r="BB3378" s="67">
        <v>0</v>
      </c>
      <c r="BC3378" s="67">
        <v>16932954</v>
      </c>
      <c r="BD3378" s="67">
        <v>21139728</v>
      </c>
      <c r="BE3378" s="67">
        <v>775752</v>
      </c>
      <c r="BF3378" s="67"/>
      <c r="BG3378" s="67"/>
      <c r="BH3378" s="67">
        <v>0</v>
      </c>
      <c r="BI3378" s="67"/>
      <c r="BJ3378" s="67"/>
      <c r="BK3378" s="67">
        <v>0</v>
      </c>
      <c r="BL3378" s="67"/>
      <c r="BM3378" s="67"/>
      <c r="BN3378" s="67"/>
      <c r="BO3378" s="67"/>
      <c r="BP3378" s="67"/>
      <c r="BQ3378" s="67"/>
      <c r="BR3378" s="67"/>
      <c r="BS3378" s="67"/>
      <c r="BT3378" s="67"/>
      <c r="BU3378" s="67"/>
      <c r="BV3378" s="67"/>
      <c r="BW3378" s="67"/>
      <c r="BX3378" s="67"/>
      <c r="BY3378" s="67"/>
      <c r="BZ3378" s="67">
        <v>2273442550</v>
      </c>
      <c r="CA3378" s="67">
        <v>735556561</v>
      </c>
      <c r="CB3378" s="67">
        <v>1537885989</v>
      </c>
      <c r="CC3378" s="67">
        <v>3517004344</v>
      </c>
      <c r="CD3378" s="67">
        <v>4088000000</v>
      </c>
    </row>
    <row r="3379" spans="1:82">
      <c r="A3379" t="s">
        <v>3760</v>
      </c>
      <c r="B3379" t="s">
        <v>3761</v>
      </c>
      <c r="C3379" t="s">
        <v>70</v>
      </c>
      <c r="D3379" t="s">
        <v>68</v>
      </c>
      <c r="E3379" t="s">
        <v>153</v>
      </c>
      <c r="F3379" s="67">
        <v>2017</v>
      </c>
      <c r="G3379" t="s">
        <v>3784</v>
      </c>
      <c r="H3379" s="67">
        <v>208036</v>
      </c>
      <c r="I3379" s="67">
        <v>854773590</v>
      </c>
      <c r="J3379" s="67"/>
      <c r="K3379" s="67"/>
      <c r="L3379" s="67">
        <v>849085022</v>
      </c>
      <c r="M3379" s="67">
        <v>586738902</v>
      </c>
      <c r="N3379" s="67">
        <v>219276505</v>
      </c>
      <c r="O3379" s="67">
        <v>0</v>
      </c>
      <c r="P3379" s="67">
        <v>19710983</v>
      </c>
      <c r="Q3379" s="67">
        <v>22005177</v>
      </c>
      <c r="R3379" s="67">
        <v>815872</v>
      </c>
      <c r="S3379" s="67">
        <v>0</v>
      </c>
      <c r="T3379" s="67">
        <v>0</v>
      </c>
      <c r="U3379" s="67">
        <v>0</v>
      </c>
      <c r="V3379" s="67">
        <v>0</v>
      </c>
      <c r="W3379" s="67">
        <v>0</v>
      </c>
      <c r="X3379" s="67">
        <v>0</v>
      </c>
      <c r="Y3379" s="67">
        <v>0</v>
      </c>
      <c r="Z3379" s="67">
        <v>0</v>
      </c>
      <c r="AA3379" s="67">
        <v>0</v>
      </c>
      <c r="AB3379" s="67">
        <v>0</v>
      </c>
      <c r="AC3379" s="67">
        <v>0</v>
      </c>
      <c r="AD3379" s="67">
        <v>0</v>
      </c>
      <c r="AE3379" s="67">
        <v>0</v>
      </c>
      <c r="AF3379" s="67">
        <v>0</v>
      </c>
      <c r="AG3379" s="67">
        <v>0</v>
      </c>
      <c r="AH3379" s="67">
        <v>0</v>
      </c>
      <c r="AI3379" s="67">
        <v>0</v>
      </c>
      <c r="AJ3379" s="67">
        <v>0</v>
      </c>
      <c r="AK3379" s="67">
        <v>0</v>
      </c>
      <c r="AL3379" s="67">
        <v>0</v>
      </c>
      <c r="AM3379" s="67">
        <v>3006336573</v>
      </c>
      <c r="AN3379" s="67">
        <v>966237073</v>
      </c>
      <c r="AO3379" s="67">
        <v>2040141917</v>
      </c>
      <c r="AP3379" s="67"/>
      <c r="AQ3379" s="67">
        <v>4715935204</v>
      </c>
      <c r="AR3379" s="67">
        <v>698437208</v>
      </c>
      <c r="AS3379" s="67">
        <v>563255813</v>
      </c>
      <c r="AT3379" s="67">
        <v>135181395</v>
      </c>
      <c r="AU3379" s="67">
        <v>215000000</v>
      </c>
      <c r="AV3379" s="67">
        <v>835000000</v>
      </c>
      <c r="AW3379" s="67">
        <v>841750328</v>
      </c>
      <c r="AX3379" s="67">
        <v>513145375</v>
      </c>
      <c r="AY3379" s="67">
        <v>255335009</v>
      </c>
      <c r="AZ3379" s="67">
        <v>257810366</v>
      </c>
      <c r="BA3379" s="67">
        <v>290330033</v>
      </c>
      <c r="BB3379" s="67">
        <v>0</v>
      </c>
      <c r="BC3379" s="67">
        <v>16148794</v>
      </c>
      <c r="BD3379" s="67">
        <v>21344664</v>
      </c>
      <c r="BE3379" s="67">
        <v>781462</v>
      </c>
      <c r="BF3379" s="67"/>
      <c r="BG3379" s="67"/>
      <c r="BH3379" s="67">
        <v>0</v>
      </c>
      <c r="BI3379" s="67"/>
      <c r="BJ3379" s="67"/>
      <c r="BK3379" s="67">
        <v>0</v>
      </c>
      <c r="BL3379" s="67"/>
      <c r="BM3379" s="67"/>
      <c r="BN3379" s="67"/>
      <c r="BO3379" s="67"/>
      <c r="BP3379" s="67"/>
      <c r="BQ3379" s="67"/>
      <c r="BR3379" s="67"/>
      <c r="BS3379" s="67"/>
      <c r="BT3379" s="67"/>
      <c r="BU3379" s="67"/>
      <c r="BV3379" s="67"/>
      <c r="BW3379" s="67"/>
      <c r="BX3379" s="67"/>
      <c r="BY3379" s="67"/>
      <c r="BZ3379" s="67">
        <v>2494161590</v>
      </c>
      <c r="CA3379" s="67">
        <v>807348912</v>
      </c>
      <c r="CB3379" s="67">
        <v>1686812678</v>
      </c>
      <c r="CC3379" s="67">
        <v>3414349126</v>
      </c>
      <c r="CD3379" s="67">
        <v>4034000000</v>
      </c>
    </row>
    <row r="3380" spans="1:82">
      <c r="A3380" t="s">
        <v>3760</v>
      </c>
      <c r="B3380" t="s">
        <v>3761</v>
      </c>
      <c r="C3380" t="s">
        <v>70</v>
      </c>
      <c r="D3380" t="s">
        <v>68</v>
      </c>
      <c r="E3380" t="s">
        <v>153</v>
      </c>
      <c r="F3380" s="67">
        <v>2018</v>
      </c>
      <c r="G3380" t="s">
        <v>3785</v>
      </c>
      <c r="H3380" s="67">
        <v>211344</v>
      </c>
      <c r="I3380" s="67">
        <v>825350936</v>
      </c>
      <c r="J3380" s="67"/>
      <c r="K3380" s="67"/>
      <c r="L3380" s="67">
        <v>845595531</v>
      </c>
      <c r="M3380" s="67">
        <v>586738902</v>
      </c>
      <c r="N3380" s="67">
        <v>216747647</v>
      </c>
      <c r="O3380" s="67">
        <v>0</v>
      </c>
      <c r="P3380" s="67">
        <v>19483661</v>
      </c>
      <c r="Q3380" s="67">
        <v>21751397</v>
      </c>
      <c r="R3380" s="67">
        <v>806463</v>
      </c>
      <c r="S3380" s="67">
        <v>0</v>
      </c>
      <c r="T3380" s="67">
        <v>0</v>
      </c>
      <c r="U3380" s="67">
        <v>0</v>
      </c>
      <c r="V3380" s="67">
        <v>0</v>
      </c>
      <c r="W3380" s="67">
        <v>0</v>
      </c>
      <c r="X3380" s="67">
        <v>0</v>
      </c>
      <c r="Y3380" s="67">
        <v>0</v>
      </c>
      <c r="Z3380" s="67">
        <v>0</v>
      </c>
      <c r="AA3380" s="67">
        <v>0</v>
      </c>
      <c r="AB3380" s="67">
        <v>0</v>
      </c>
      <c r="AC3380" s="67">
        <v>0</v>
      </c>
      <c r="AD3380" s="67">
        <v>0</v>
      </c>
      <c r="AE3380" s="67">
        <v>0</v>
      </c>
      <c r="AF3380" s="67">
        <v>0</v>
      </c>
      <c r="AG3380" s="67">
        <v>0</v>
      </c>
      <c r="AH3380" s="67">
        <v>0</v>
      </c>
      <c r="AI3380" s="67">
        <v>0</v>
      </c>
      <c r="AJ3380" s="67">
        <v>0</v>
      </c>
      <c r="AK3380" s="67">
        <v>0</v>
      </c>
      <c r="AL3380" s="67">
        <v>0</v>
      </c>
      <c r="AM3380" s="67">
        <v>3092701801</v>
      </c>
      <c r="AN3380" s="67">
        <v>998167961</v>
      </c>
      <c r="AO3380" s="67">
        <v>2094544441</v>
      </c>
      <c r="AP3380" s="67"/>
      <c r="AQ3380" s="67">
        <v>4765807117</v>
      </c>
      <c r="AR3380" s="67">
        <v>789082565</v>
      </c>
      <c r="AS3380" s="67">
        <v>636356907</v>
      </c>
      <c r="AT3380" s="67">
        <v>152725658</v>
      </c>
      <c r="AU3380" s="67">
        <v>202000000</v>
      </c>
      <c r="AV3380" s="67">
        <v>558000000</v>
      </c>
      <c r="AW3380" s="67">
        <v>831964610</v>
      </c>
      <c r="AX3380" s="67">
        <v>513944416</v>
      </c>
      <c r="AY3380" s="67">
        <v>255782115</v>
      </c>
      <c r="AZ3380" s="67">
        <v>258162301</v>
      </c>
      <c r="BA3380" s="67">
        <v>226196467</v>
      </c>
      <c r="BB3380" s="67">
        <v>0</v>
      </c>
      <c r="BC3380" s="67">
        <v>17619094</v>
      </c>
      <c r="BD3380" s="67">
        <v>21341277</v>
      </c>
      <c r="BE3380" s="67">
        <v>790904</v>
      </c>
      <c r="BF3380" s="67">
        <v>52072452</v>
      </c>
      <c r="BG3380" s="67"/>
      <c r="BH3380" s="67">
        <v>0</v>
      </c>
      <c r="BI3380" s="67"/>
      <c r="BJ3380" s="67"/>
      <c r="BK3380" s="67">
        <v>0</v>
      </c>
      <c r="BL3380" s="67"/>
      <c r="BM3380" s="67"/>
      <c r="BN3380" s="67"/>
      <c r="BO3380" s="67"/>
      <c r="BP3380" s="67"/>
      <c r="BQ3380" s="67"/>
      <c r="BR3380" s="67"/>
      <c r="BS3380" s="67"/>
      <c r="BT3380" s="67"/>
      <c r="BU3380" s="67"/>
      <c r="BV3380" s="67"/>
      <c r="BW3380" s="67"/>
      <c r="BX3380" s="67"/>
      <c r="BY3380" s="67"/>
      <c r="BZ3380" s="67">
        <v>2947772035</v>
      </c>
      <c r="CA3380" s="67">
        <v>954771830</v>
      </c>
      <c r="CB3380" s="67">
        <v>1993000206</v>
      </c>
      <c r="CC3380" s="67">
        <v>4212819211</v>
      </c>
      <c r="CD3380" s="67">
        <v>4569000000</v>
      </c>
    </row>
    <row r="3381" spans="1:82">
      <c r="A3381" t="s">
        <v>3760</v>
      </c>
      <c r="B3381" t="s">
        <v>3761</v>
      </c>
      <c r="C3381" t="s">
        <v>70</v>
      </c>
      <c r="D3381" t="s">
        <v>68</v>
      </c>
      <c r="E3381" t="s">
        <v>153</v>
      </c>
      <c r="F3381" s="67">
        <v>2019</v>
      </c>
      <c r="G3381" t="s">
        <v>3786</v>
      </c>
      <c r="H3381" s="67">
        <v>214599</v>
      </c>
      <c r="I3381" s="67">
        <v>786366901</v>
      </c>
      <c r="J3381" s="67">
        <v>205000000</v>
      </c>
      <c r="K3381" s="67">
        <v>624000000</v>
      </c>
      <c r="L3381" s="67">
        <v>842508701</v>
      </c>
      <c r="M3381" s="67">
        <v>586738902</v>
      </c>
      <c r="N3381" s="67">
        <v>214218788</v>
      </c>
      <c r="O3381" s="67">
        <v>0</v>
      </c>
      <c r="P3381" s="67">
        <v>19256339</v>
      </c>
      <c r="Q3381" s="67">
        <v>21497617</v>
      </c>
      <c r="R3381" s="67">
        <v>797054</v>
      </c>
      <c r="S3381" s="67">
        <v>0</v>
      </c>
      <c r="T3381" s="67">
        <v>0</v>
      </c>
      <c r="U3381" s="67">
        <v>0</v>
      </c>
      <c r="V3381" s="67">
        <v>0</v>
      </c>
      <c r="W3381" s="67">
        <v>0</v>
      </c>
      <c r="X3381" s="67">
        <v>0</v>
      </c>
      <c r="Y3381" s="67">
        <v>0</v>
      </c>
      <c r="Z3381" s="67">
        <v>0</v>
      </c>
      <c r="AA3381" s="67">
        <v>0</v>
      </c>
      <c r="AB3381" s="67">
        <v>0</v>
      </c>
      <c r="AC3381" s="67">
        <v>0</v>
      </c>
      <c r="AD3381" s="67">
        <v>0</v>
      </c>
      <c r="AE3381" s="67">
        <v>0</v>
      </c>
      <c r="AF3381" s="67">
        <v>0</v>
      </c>
      <c r="AG3381" s="67">
        <v>0</v>
      </c>
      <c r="AH3381" s="67">
        <v>0</v>
      </c>
      <c r="AI3381" s="67">
        <v>0</v>
      </c>
      <c r="AJ3381" s="67">
        <v>0</v>
      </c>
      <c r="AK3381" s="67">
        <v>0</v>
      </c>
      <c r="AL3381" s="67">
        <v>0</v>
      </c>
      <c r="AM3381" s="67">
        <v>3180948215</v>
      </c>
      <c r="AN3381" s="67">
        <v>1030801921</v>
      </c>
      <c r="AO3381" s="67">
        <v>2150146294</v>
      </c>
      <c r="AP3381" s="67">
        <v>4390823817</v>
      </c>
      <c r="AQ3381" s="67">
        <v>4809823817</v>
      </c>
      <c r="AR3381" s="67">
        <v>786366901</v>
      </c>
      <c r="AS3381" s="67">
        <v>634166856</v>
      </c>
      <c r="AT3381" s="67">
        <v>152200045</v>
      </c>
      <c r="AU3381" s="67">
        <v>205000000</v>
      </c>
      <c r="AV3381" s="67">
        <v>624000000</v>
      </c>
      <c r="AW3381" s="67">
        <v>842508701</v>
      </c>
      <c r="AX3381" s="67">
        <v>586738902</v>
      </c>
      <c r="AY3381" s="67">
        <v>292409055</v>
      </c>
      <c r="AZ3381" s="67">
        <v>294329847</v>
      </c>
      <c r="BA3381" s="67">
        <v>214218788</v>
      </c>
      <c r="BB3381" s="67">
        <v>0</v>
      </c>
      <c r="BC3381" s="67">
        <v>19256339</v>
      </c>
      <c r="BD3381" s="67">
        <v>21497617</v>
      </c>
      <c r="BE3381" s="67">
        <v>797054</v>
      </c>
      <c r="BF3381" s="67"/>
      <c r="BG3381" s="67"/>
      <c r="BH3381" s="67">
        <v>0</v>
      </c>
      <c r="BI3381" s="67"/>
      <c r="BJ3381" s="67"/>
      <c r="BK3381" s="67">
        <v>0</v>
      </c>
      <c r="BL3381" s="67"/>
      <c r="BM3381" s="67"/>
      <c r="BN3381" s="67"/>
      <c r="BO3381" s="67"/>
      <c r="BP3381" s="67"/>
      <c r="BQ3381" s="67"/>
      <c r="BR3381" s="67"/>
      <c r="BS3381" s="67"/>
      <c r="BT3381" s="67"/>
      <c r="BU3381" s="67"/>
      <c r="BV3381" s="67"/>
      <c r="BW3381" s="67"/>
      <c r="BX3381" s="67"/>
      <c r="BY3381" s="67"/>
      <c r="BZ3381" s="67">
        <v>3180948215</v>
      </c>
      <c r="CA3381" s="67">
        <v>1030801921</v>
      </c>
      <c r="CB3381" s="67">
        <v>2150146294</v>
      </c>
      <c r="CC3381" s="67">
        <v>4390823817</v>
      </c>
      <c r="CD3381" s="67">
        <v>4810000000</v>
      </c>
    </row>
    <row r="3382" spans="1:82">
      <c r="A3382" t="s">
        <v>3760</v>
      </c>
      <c r="B3382" t="s">
        <v>3761</v>
      </c>
      <c r="C3382" t="s">
        <v>70</v>
      </c>
      <c r="D3382" t="s">
        <v>68</v>
      </c>
      <c r="E3382" t="s">
        <v>153</v>
      </c>
      <c r="F3382" s="67">
        <v>2020</v>
      </c>
      <c r="G3382" t="s">
        <v>3787</v>
      </c>
      <c r="H3382" s="67">
        <v>218641</v>
      </c>
      <c r="I3382" s="67">
        <v>758622253</v>
      </c>
      <c r="J3382" s="67"/>
      <c r="K3382" s="67"/>
      <c r="L3382" s="67">
        <v>839326467</v>
      </c>
      <c r="M3382" s="67">
        <v>586738902</v>
      </c>
      <c r="N3382" s="67">
        <v>211689930</v>
      </c>
      <c r="O3382" s="67">
        <v>0</v>
      </c>
      <c r="P3382" s="67">
        <v>19029018</v>
      </c>
      <c r="Q3382" s="67">
        <v>21243837</v>
      </c>
      <c r="R3382" s="67">
        <v>787645</v>
      </c>
      <c r="S3382" s="67">
        <v>0</v>
      </c>
      <c r="T3382" s="67">
        <v>0</v>
      </c>
      <c r="U3382" s="67">
        <v>0</v>
      </c>
      <c r="V3382" s="67">
        <v>0</v>
      </c>
      <c r="W3382" s="67">
        <v>0</v>
      </c>
      <c r="X3382" s="67">
        <v>0</v>
      </c>
      <c r="Y3382" s="67">
        <v>0</v>
      </c>
      <c r="Z3382" s="67">
        <v>0</v>
      </c>
      <c r="AA3382" s="67">
        <v>0</v>
      </c>
      <c r="AB3382" s="67">
        <v>0</v>
      </c>
      <c r="AC3382" s="67">
        <v>0</v>
      </c>
      <c r="AD3382" s="67">
        <v>0</v>
      </c>
      <c r="AE3382" s="67">
        <v>0</v>
      </c>
      <c r="AF3382" s="67">
        <v>0</v>
      </c>
      <c r="AG3382" s="67">
        <v>0</v>
      </c>
      <c r="AH3382" s="67">
        <v>0</v>
      </c>
      <c r="AI3382" s="67">
        <v>0</v>
      </c>
      <c r="AJ3382" s="67">
        <v>0</v>
      </c>
      <c r="AK3382" s="67">
        <v>0</v>
      </c>
      <c r="AL3382" s="67">
        <v>0</v>
      </c>
      <c r="AM3382" s="67">
        <v>3270352358</v>
      </c>
      <c r="AN3382" s="67">
        <v>1063906110</v>
      </c>
      <c r="AO3382" s="67">
        <v>2206455851</v>
      </c>
      <c r="AP3382" s="67"/>
      <c r="AQ3382" s="67">
        <v>4867325640</v>
      </c>
      <c r="AR3382" s="67">
        <v>813935169</v>
      </c>
      <c r="AS3382" s="67">
        <v>656399330</v>
      </c>
      <c r="AT3382" s="67">
        <v>157535839</v>
      </c>
      <c r="AU3382" s="67">
        <v>236000000</v>
      </c>
      <c r="AV3382" s="67">
        <v>734000000</v>
      </c>
      <c r="AW3382" s="67">
        <v>789946901</v>
      </c>
      <c r="AX3382" s="67">
        <v>526301051</v>
      </c>
      <c r="AY3382" s="67">
        <v>262193665</v>
      </c>
      <c r="AZ3382" s="67">
        <v>264107386</v>
      </c>
      <c r="BA3382" s="67">
        <v>221360157</v>
      </c>
      <c r="BB3382" s="67">
        <v>0</v>
      </c>
      <c r="BC3382" s="67">
        <v>19774492</v>
      </c>
      <c r="BD3382" s="67">
        <v>21716320</v>
      </c>
      <c r="BE3382" s="67">
        <v>794882</v>
      </c>
      <c r="BF3382" s="67"/>
      <c r="BG3382" s="67"/>
      <c r="BH3382" s="67">
        <v>0</v>
      </c>
      <c r="BI3382" s="67"/>
      <c r="BJ3382" s="67"/>
      <c r="BK3382" s="67">
        <v>0</v>
      </c>
      <c r="BL3382" s="67"/>
      <c r="BM3382" s="67"/>
      <c r="BN3382" s="67"/>
      <c r="BO3382" s="67"/>
      <c r="BP3382" s="67"/>
      <c r="BQ3382" s="67"/>
      <c r="BR3382" s="67"/>
      <c r="BS3382" s="67"/>
      <c r="BT3382" s="67"/>
      <c r="BU3382" s="67"/>
      <c r="BV3382" s="67"/>
      <c r="BW3382" s="67"/>
      <c r="BX3382" s="67"/>
      <c r="BY3382" s="67"/>
      <c r="BZ3382" s="67">
        <v>3612494899</v>
      </c>
      <c r="CA3382" s="67">
        <v>1171521923</v>
      </c>
      <c r="CB3382" s="67">
        <v>2440972976</v>
      </c>
      <c r="CC3382" s="67">
        <v>4718376969</v>
      </c>
      <c r="CD3382" s="67">
        <v>5216000000</v>
      </c>
    </row>
    <row r="3383" spans="1:82">
      <c r="A3383" t="s">
        <v>3788</v>
      </c>
      <c r="B3383" t="s">
        <v>3789</v>
      </c>
      <c r="C3383" t="s">
        <v>71</v>
      </c>
      <c r="D3383" t="s">
        <v>64</v>
      </c>
      <c r="E3383" t="s">
        <v>153</v>
      </c>
      <c r="F3383" s="67">
        <v>1995</v>
      </c>
      <c r="G3383" t="s">
        <v>3790</v>
      </c>
      <c r="H3383" s="67">
        <v>434490</v>
      </c>
      <c r="I3383" s="67">
        <v>2028801030</v>
      </c>
      <c r="J3383" s="67">
        <v>15789949450</v>
      </c>
      <c r="K3383" s="67">
        <v>10241026646</v>
      </c>
      <c r="L3383" s="67">
        <v>19351111829</v>
      </c>
      <c r="M3383" s="67">
        <v>1781196349</v>
      </c>
      <c r="N3383" s="67">
        <v>2181815666</v>
      </c>
      <c r="O3383" s="67">
        <v>12777708398</v>
      </c>
      <c r="P3383" s="67">
        <v>47515870</v>
      </c>
      <c r="Q3383" s="67">
        <v>568707957</v>
      </c>
      <c r="R3383" s="67">
        <v>993883662</v>
      </c>
      <c r="S3383" s="67">
        <v>106917743</v>
      </c>
      <c r="T3383" s="67">
        <v>1352970894</v>
      </c>
      <c r="U3383" s="67">
        <v>11944791566</v>
      </c>
      <c r="V3383" s="67">
        <v>1505094921</v>
      </c>
      <c r="W3383" s="67">
        <v>3142463</v>
      </c>
      <c r="X3383" s="67">
        <v>0</v>
      </c>
      <c r="Y3383" s="67">
        <v>16200000000</v>
      </c>
      <c r="Z3383" s="67">
        <v>0</v>
      </c>
      <c r="AA3383" s="67">
        <v>0</v>
      </c>
      <c r="AB3383" s="67">
        <v>16198623794</v>
      </c>
      <c r="AC3383" s="67">
        <v>0</v>
      </c>
      <c r="AD3383" s="67">
        <v>0</v>
      </c>
      <c r="AE3383" s="67">
        <v>0</v>
      </c>
      <c r="AF3383" s="67">
        <v>0</v>
      </c>
      <c r="AG3383" s="67">
        <v>0</v>
      </c>
      <c r="AH3383" s="67">
        <v>0</v>
      </c>
      <c r="AI3383" s="67">
        <v>0</v>
      </c>
      <c r="AJ3383" s="67">
        <v>0</v>
      </c>
      <c r="AK3383" s="67">
        <v>0</v>
      </c>
      <c r="AL3383" s="67">
        <v>0</v>
      </c>
      <c r="AM3383" s="67">
        <v>4736088229</v>
      </c>
      <c r="AN3383" s="67">
        <v>1721019082</v>
      </c>
      <c r="AO3383" s="67">
        <v>3052775350</v>
      </c>
      <c r="AP3383" s="67">
        <v>26299253908</v>
      </c>
      <c r="AQ3383" s="67">
        <v>32319033388</v>
      </c>
      <c r="AR3383" s="67">
        <v>3582001957</v>
      </c>
      <c r="AS3383" s="67">
        <v>2888711256</v>
      </c>
      <c r="AT3383" s="67">
        <v>693290701</v>
      </c>
      <c r="AU3383" s="67">
        <v>387000000</v>
      </c>
      <c r="AV3383" s="67">
        <v>251000000</v>
      </c>
      <c r="AW3383" s="67">
        <v>3461853219</v>
      </c>
      <c r="AX3383" s="67">
        <v>979450983</v>
      </c>
      <c r="AY3383" s="67">
        <v>471093977</v>
      </c>
      <c r="AZ3383" s="67">
        <v>508357006</v>
      </c>
      <c r="BA3383" s="67">
        <v>119202610</v>
      </c>
      <c r="BB3383" s="67">
        <v>1888356475</v>
      </c>
      <c r="BC3383" s="67">
        <v>38227798</v>
      </c>
      <c r="BD3383" s="67">
        <v>259917362</v>
      </c>
      <c r="BE3383" s="67">
        <v>169474245</v>
      </c>
      <c r="BF3383" s="67">
        <v>7223746</v>
      </c>
      <c r="BG3383" s="67">
        <v>0</v>
      </c>
      <c r="BH3383" s="67">
        <v>647206277</v>
      </c>
      <c r="BI3383" s="67">
        <v>114805071</v>
      </c>
      <c r="BJ3383" s="67"/>
      <c r="BK3383" s="67"/>
      <c r="BL3383" s="67">
        <v>532401205</v>
      </c>
      <c r="BM3383" s="67">
        <v>504166228</v>
      </c>
      <c r="BN3383" s="67"/>
      <c r="BO3383" s="67">
        <v>28234977</v>
      </c>
      <c r="BP3383" s="67"/>
      <c r="BQ3383" s="67"/>
      <c r="BR3383" s="67"/>
      <c r="BS3383" s="67"/>
      <c r="BT3383" s="67"/>
      <c r="BU3383" s="67"/>
      <c r="BV3383" s="67"/>
      <c r="BW3383" s="67"/>
      <c r="BX3383" s="67"/>
      <c r="BY3383" s="67"/>
      <c r="BZ3383" s="67">
        <v>2280074678</v>
      </c>
      <c r="CA3383" s="67">
        <v>1007901786</v>
      </c>
      <c r="CB3383" s="67">
        <v>1272172892</v>
      </c>
      <c r="CC3383" s="67">
        <v>10107136131</v>
      </c>
      <c r="CD3383" s="67">
        <v>9971000000</v>
      </c>
    </row>
    <row r="3384" spans="1:82">
      <c r="A3384" t="s">
        <v>3788</v>
      </c>
      <c r="B3384" t="s">
        <v>3789</v>
      </c>
      <c r="C3384" t="s">
        <v>71</v>
      </c>
      <c r="D3384" t="s">
        <v>64</v>
      </c>
      <c r="E3384" t="s">
        <v>153</v>
      </c>
      <c r="F3384" s="67">
        <v>1996</v>
      </c>
      <c r="G3384" t="s">
        <v>3791</v>
      </c>
      <c r="H3384" s="67">
        <v>443834</v>
      </c>
      <c r="I3384" s="67">
        <v>2105798462</v>
      </c>
      <c r="J3384" s="67">
        <v>17997114935</v>
      </c>
      <c r="K3384" s="67">
        <v>10354504483</v>
      </c>
      <c r="L3384" s="67">
        <v>19382060024</v>
      </c>
      <c r="M3384" s="67">
        <v>1781196349</v>
      </c>
      <c r="N3384" s="67">
        <v>2181292909</v>
      </c>
      <c r="O3384" s="67">
        <v>12815575491</v>
      </c>
      <c r="P3384" s="67">
        <v>47504498</v>
      </c>
      <c r="Q3384" s="67">
        <v>568571845</v>
      </c>
      <c r="R3384" s="67">
        <v>993645792</v>
      </c>
      <c r="S3384" s="67">
        <v>105290738</v>
      </c>
      <c r="T3384" s="67">
        <v>1364767421</v>
      </c>
      <c r="U3384" s="67">
        <v>11685962619</v>
      </c>
      <c r="V3384" s="67">
        <v>1359914825</v>
      </c>
      <c r="W3384" s="67">
        <v>3142463</v>
      </c>
      <c r="X3384" s="67">
        <v>0</v>
      </c>
      <c r="Y3384" s="67">
        <v>16190000000</v>
      </c>
      <c r="Z3384" s="67">
        <v>0</v>
      </c>
      <c r="AA3384" s="67">
        <v>0</v>
      </c>
      <c r="AB3384" s="67">
        <v>16192215298</v>
      </c>
      <c r="AC3384" s="67">
        <v>0</v>
      </c>
      <c r="AD3384" s="67">
        <v>0</v>
      </c>
      <c r="AE3384" s="67">
        <v>0</v>
      </c>
      <c r="AF3384" s="67">
        <v>0</v>
      </c>
      <c r="AG3384" s="67">
        <v>0</v>
      </c>
      <c r="AH3384" s="67">
        <v>0</v>
      </c>
      <c r="AI3384" s="67">
        <v>0</v>
      </c>
      <c r="AJ3384" s="67">
        <v>0</v>
      </c>
      <c r="AK3384" s="67">
        <v>0</v>
      </c>
      <c r="AL3384" s="67">
        <v>0</v>
      </c>
      <c r="AM3384" s="67">
        <v>4736954229</v>
      </c>
      <c r="AN3384" s="67">
        <v>1673726915</v>
      </c>
      <c r="AO3384" s="67">
        <v>3121576958</v>
      </c>
      <c r="AP3384" s="67">
        <v>26791164154</v>
      </c>
      <c r="AQ3384" s="67">
        <v>32701122205</v>
      </c>
      <c r="AR3384" s="67">
        <v>4305487083</v>
      </c>
      <c r="AS3384" s="67">
        <v>3472167003</v>
      </c>
      <c r="AT3384" s="67">
        <v>833320081</v>
      </c>
      <c r="AU3384" s="67">
        <v>438000000</v>
      </c>
      <c r="AV3384" s="67">
        <v>252000000</v>
      </c>
      <c r="AW3384" s="67">
        <v>4320375279</v>
      </c>
      <c r="AX3384" s="67">
        <v>1110272577</v>
      </c>
      <c r="AY3384" s="67">
        <v>534749008</v>
      </c>
      <c r="AZ3384" s="67">
        <v>575523569</v>
      </c>
      <c r="BA3384" s="67">
        <v>228309112</v>
      </c>
      <c r="BB3384" s="67">
        <v>2410358370</v>
      </c>
      <c r="BC3384" s="67">
        <v>32346599</v>
      </c>
      <c r="BD3384" s="67">
        <v>266143330</v>
      </c>
      <c r="BE3384" s="67">
        <v>211079398</v>
      </c>
      <c r="BF3384" s="67">
        <v>14366136</v>
      </c>
      <c r="BG3384" s="67">
        <v>47499757</v>
      </c>
      <c r="BH3384" s="67">
        <v>975682795</v>
      </c>
      <c r="BI3384" s="67">
        <v>248096721</v>
      </c>
      <c r="BJ3384" s="67"/>
      <c r="BK3384" s="67"/>
      <c r="BL3384" s="67">
        <v>727586074</v>
      </c>
      <c r="BM3384" s="67">
        <v>700032469</v>
      </c>
      <c r="BN3384" s="67"/>
      <c r="BO3384" s="67">
        <v>27553606</v>
      </c>
      <c r="BP3384" s="67"/>
      <c r="BQ3384" s="67"/>
      <c r="BR3384" s="67"/>
      <c r="BS3384" s="67"/>
      <c r="BT3384" s="67"/>
      <c r="BU3384" s="67"/>
      <c r="BV3384" s="67"/>
      <c r="BW3384" s="67"/>
      <c r="BX3384" s="67"/>
      <c r="BY3384" s="67"/>
      <c r="BZ3384" s="67">
        <v>2782544496</v>
      </c>
      <c r="CA3384" s="67">
        <v>1222830055</v>
      </c>
      <c r="CB3384" s="67">
        <v>1559714441</v>
      </c>
      <c r="CC3384" s="67">
        <v>12570089654</v>
      </c>
      <c r="CD3384" s="67">
        <v>12380000000</v>
      </c>
    </row>
    <row r="3385" spans="1:82">
      <c r="A3385" t="s">
        <v>3788</v>
      </c>
      <c r="B3385" t="s">
        <v>3789</v>
      </c>
      <c r="C3385" t="s">
        <v>71</v>
      </c>
      <c r="D3385" t="s">
        <v>64</v>
      </c>
      <c r="E3385" t="s">
        <v>153</v>
      </c>
      <c r="F3385" s="67">
        <v>1997</v>
      </c>
      <c r="G3385" t="s">
        <v>3792</v>
      </c>
      <c r="H3385" s="67">
        <v>452887</v>
      </c>
      <c r="I3385" s="67">
        <v>2162635556</v>
      </c>
      <c r="J3385" s="67">
        <v>15723175988</v>
      </c>
      <c r="K3385" s="67">
        <v>10776127933</v>
      </c>
      <c r="L3385" s="67">
        <v>19360831020</v>
      </c>
      <c r="M3385" s="67">
        <v>1761182905</v>
      </c>
      <c r="N3385" s="67">
        <v>2180770151</v>
      </c>
      <c r="O3385" s="67">
        <v>12853442584</v>
      </c>
      <c r="P3385" s="67">
        <v>47493126</v>
      </c>
      <c r="Q3385" s="67">
        <v>568435734</v>
      </c>
      <c r="R3385" s="67">
        <v>993407921</v>
      </c>
      <c r="S3385" s="67">
        <v>103496295</v>
      </c>
      <c r="T3385" s="67">
        <v>1376563948</v>
      </c>
      <c r="U3385" s="67">
        <v>11685836068</v>
      </c>
      <c r="V3385" s="67">
        <v>1359914825</v>
      </c>
      <c r="W3385" s="67">
        <v>3142463</v>
      </c>
      <c r="X3385" s="67">
        <v>0</v>
      </c>
      <c r="Y3385" s="67">
        <v>16190000000</v>
      </c>
      <c r="Z3385" s="67">
        <v>0</v>
      </c>
      <c r="AA3385" s="67">
        <v>0</v>
      </c>
      <c r="AB3385" s="67">
        <v>16185806801</v>
      </c>
      <c r="AC3385" s="67">
        <v>0</v>
      </c>
      <c r="AD3385" s="67">
        <v>0</v>
      </c>
      <c r="AE3385" s="67">
        <v>0</v>
      </c>
      <c r="AF3385" s="67">
        <v>0</v>
      </c>
      <c r="AG3385" s="67">
        <v>0</v>
      </c>
      <c r="AH3385" s="67">
        <v>0</v>
      </c>
      <c r="AI3385" s="67">
        <v>0</v>
      </c>
      <c r="AJ3385" s="67">
        <v>0</v>
      </c>
      <c r="AK3385" s="67">
        <v>0</v>
      </c>
      <c r="AL3385" s="67">
        <v>0</v>
      </c>
      <c r="AM3385" s="67">
        <v>4927801769</v>
      </c>
      <c r="AN3385" s="67">
        <v>1755733012</v>
      </c>
      <c r="AO3385" s="67">
        <v>3226267536</v>
      </c>
      <c r="AP3385" s="67">
        <v>26851564215</v>
      </c>
      <c r="AQ3385" s="67">
        <v>33274584763</v>
      </c>
      <c r="AR3385" s="67">
        <v>4187655678</v>
      </c>
      <c r="AS3385" s="67">
        <v>3377141676</v>
      </c>
      <c r="AT3385" s="67">
        <v>810514002</v>
      </c>
      <c r="AU3385" s="67">
        <v>410000000</v>
      </c>
      <c r="AV3385" s="67">
        <v>281000000</v>
      </c>
      <c r="AW3385" s="67">
        <v>4393140222</v>
      </c>
      <c r="AX3385" s="67">
        <v>1060512799</v>
      </c>
      <c r="AY3385" s="67">
        <v>511345070</v>
      </c>
      <c r="AZ3385" s="67">
        <v>549167729</v>
      </c>
      <c r="BA3385" s="67">
        <v>152645876</v>
      </c>
      <c r="BB3385" s="67">
        <v>2535729236</v>
      </c>
      <c r="BC3385" s="67">
        <v>27935699</v>
      </c>
      <c r="BD3385" s="67">
        <v>278859923</v>
      </c>
      <c r="BE3385" s="67">
        <v>227019824</v>
      </c>
      <c r="BF3385" s="67">
        <v>14434294</v>
      </c>
      <c r="BG3385" s="67">
        <v>96002571</v>
      </c>
      <c r="BH3385" s="67">
        <v>731229443</v>
      </c>
      <c r="BI3385" s="67">
        <v>281121873</v>
      </c>
      <c r="BJ3385" s="67"/>
      <c r="BK3385" s="67"/>
      <c r="BL3385" s="67">
        <v>450107569</v>
      </c>
      <c r="BM3385" s="67">
        <v>430749349</v>
      </c>
      <c r="BN3385" s="67"/>
      <c r="BO3385" s="67">
        <v>19358220</v>
      </c>
      <c r="BP3385" s="67"/>
      <c r="BQ3385" s="67"/>
      <c r="BR3385" s="67"/>
      <c r="BS3385" s="67"/>
      <c r="BT3385" s="67"/>
      <c r="BU3385" s="67"/>
      <c r="BV3385" s="67"/>
      <c r="BW3385" s="67"/>
      <c r="BX3385" s="67"/>
      <c r="BY3385" s="67"/>
      <c r="BZ3385" s="67">
        <v>2954971359</v>
      </c>
      <c r="CA3385" s="67">
        <v>1293327122</v>
      </c>
      <c r="CB3385" s="67">
        <v>1661644237</v>
      </c>
      <c r="CC3385" s="67">
        <v>12395996702</v>
      </c>
      <c r="CD3385" s="67">
        <v>12270000000</v>
      </c>
    </row>
    <row r="3386" spans="1:82">
      <c r="A3386" t="s">
        <v>3788</v>
      </c>
      <c r="B3386" t="s">
        <v>3789</v>
      </c>
      <c r="C3386" t="s">
        <v>71</v>
      </c>
      <c r="D3386" t="s">
        <v>64</v>
      </c>
      <c r="E3386" t="s">
        <v>153</v>
      </c>
      <c r="F3386" s="67">
        <v>1998</v>
      </c>
      <c r="G3386" t="s">
        <v>3793</v>
      </c>
      <c r="H3386" s="67">
        <v>461749</v>
      </c>
      <c r="I3386" s="67">
        <v>2214413585</v>
      </c>
      <c r="J3386" s="67">
        <v>15761887308</v>
      </c>
      <c r="K3386" s="67">
        <v>10765788059</v>
      </c>
      <c r="L3386" s="67">
        <v>19398808408</v>
      </c>
      <c r="M3386" s="67">
        <v>1761182905</v>
      </c>
      <c r="N3386" s="67">
        <v>2180247394</v>
      </c>
      <c r="O3386" s="67">
        <v>12891466802</v>
      </c>
      <c r="P3386" s="67">
        <v>47481754</v>
      </c>
      <c r="Q3386" s="67">
        <v>568299622</v>
      </c>
      <c r="R3386" s="67">
        <v>993170050</v>
      </c>
      <c r="S3386" s="67">
        <v>102331050</v>
      </c>
      <c r="T3386" s="67">
        <v>1386545625</v>
      </c>
      <c r="U3386" s="67">
        <v>11685719950</v>
      </c>
      <c r="V3386" s="67">
        <v>1359914825</v>
      </c>
      <c r="W3386" s="67">
        <v>3142463</v>
      </c>
      <c r="X3386" s="67">
        <v>0</v>
      </c>
      <c r="Y3386" s="67">
        <v>16180000000</v>
      </c>
      <c r="Z3386" s="67">
        <v>0</v>
      </c>
      <c r="AA3386" s="67">
        <v>0</v>
      </c>
      <c r="AB3386" s="67">
        <v>16179398305</v>
      </c>
      <c r="AC3386" s="67">
        <v>0</v>
      </c>
      <c r="AD3386" s="67">
        <v>0</v>
      </c>
      <c r="AE3386" s="67">
        <v>0</v>
      </c>
      <c r="AF3386" s="67">
        <v>0</v>
      </c>
      <c r="AG3386" s="67">
        <v>0</v>
      </c>
      <c r="AH3386" s="67">
        <v>0</v>
      </c>
      <c r="AI3386" s="67">
        <v>0</v>
      </c>
      <c r="AJ3386" s="67">
        <v>0</v>
      </c>
      <c r="AK3386" s="67">
        <v>0</v>
      </c>
      <c r="AL3386" s="67">
        <v>0</v>
      </c>
      <c r="AM3386" s="67">
        <v>5090903985</v>
      </c>
      <c r="AN3386" s="67">
        <v>1808538913</v>
      </c>
      <c r="AO3386" s="67">
        <v>3340630596</v>
      </c>
      <c r="AP3386" s="67">
        <v>27488574185</v>
      </c>
      <c r="AQ3386" s="67">
        <v>33825911731</v>
      </c>
      <c r="AR3386" s="67">
        <v>4704463726</v>
      </c>
      <c r="AS3386" s="67">
        <v>3793922360</v>
      </c>
      <c r="AT3386" s="67">
        <v>910541366</v>
      </c>
      <c r="AU3386" s="67">
        <v>489000000</v>
      </c>
      <c r="AV3386" s="67">
        <v>334000000</v>
      </c>
      <c r="AW3386" s="67">
        <v>4794723064</v>
      </c>
      <c r="AX3386" s="67">
        <v>790480455</v>
      </c>
      <c r="AY3386" s="67">
        <v>374743051</v>
      </c>
      <c r="AZ3386" s="67">
        <v>415737404</v>
      </c>
      <c r="BA3386" s="67">
        <v>110450736</v>
      </c>
      <c r="BB3386" s="67">
        <v>3069618240</v>
      </c>
      <c r="BC3386" s="67">
        <v>26465399</v>
      </c>
      <c r="BD3386" s="67">
        <v>287020526</v>
      </c>
      <c r="BE3386" s="67">
        <v>272213781</v>
      </c>
      <c r="BF3386" s="67">
        <v>21892625</v>
      </c>
      <c r="BG3386" s="67">
        <v>216581301</v>
      </c>
      <c r="BH3386" s="67">
        <v>292919967</v>
      </c>
      <c r="BI3386" s="67">
        <v>0</v>
      </c>
      <c r="BJ3386" s="67"/>
      <c r="BK3386" s="67"/>
      <c r="BL3386" s="67">
        <v>292919967</v>
      </c>
      <c r="BM3386" s="67">
        <v>285974735</v>
      </c>
      <c r="BN3386" s="67"/>
      <c r="BO3386" s="67">
        <v>6945232</v>
      </c>
      <c r="BP3386" s="67"/>
      <c r="BQ3386" s="67"/>
      <c r="BR3386" s="67"/>
      <c r="BS3386" s="67"/>
      <c r="BT3386" s="67"/>
      <c r="BU3386" s="67"/>
      <c r="BV3386" s="67"/>
      <c r="BW3386" s="67"/>
      <c r="BX3386" s="67"/>
      <c r="BY3386" s="67"/>
      <c r="BZ3386" s="67">
        <v>3284925204</v>
      </c>
      <c r="CA3386" s="67">
        <v>1431393140</v>
      </c>
      <c r="CB3386" s="67">
        <v>1853532064</v>
      </c>
      <c r="CC3386" s="67">
        <v>13232031961</v>
      </c>
      <c r="CD3386" s="67">
        <v>13080000000</v>
      </c>
    </row>
    <row r="3387" spans="1:82">
      <c r="A3387" t="s">
        <v>3788</v>
      </c>
      <c r="B3387" t="s">
        <v>3789</v>
      </c>
      <c r="C3387" t="s">
        <v>71</v>
      </c>
      <c r="D3387" t="s">
        <v>64</v>
      </c>
      <c r="E3387" t="s">
        <v>153</v>
      </c>
      <c r="F3387" s="67">
        <v>1999</v>
      </c>
      <c r="G3387" t="s">
        <v>3794</v>
      </c>
      <c r="H3387" s="67">
        <v>470458</v>
      </c>
      <c r="I3387" s="67">
        <v>2560562913</v>
      </c>
      <c r="J3387" s="67">
        <v>7718780927</v>
      </c>
      <c r="K3387" s="67">
        <v>6453938674</v>
      </c>
      <c r="L3387" s="67">
        <v>19433466528</v>
      </c>
      <c r="M3387" s="67">
        <v>1761182905</v>
      </c>
      <c r="N3387" s="67">
        <v>2179724636</v>
      </c>
      <c r="O3387" s="67">
        <v>12929333895</v>
      </c>
      <c r="P3387" s="67">
        <v>47470382</v>
      </c>
      <c r="Q3387" s="67">
        <v>568163511</v>
      </c>
      <c r="R3387" s="67">
        <v>992932179</v>
      </c>
      <c r="S3387" s="67">
        <v>101214257</v>
      </c>
      <c r="T3387" s="67">
        <v>1389267900</v>
      </c>
      <c r="U3387" s="67">
        <v>11685588984</v>
      </c>
      <c r="V3387" s="67">
        <v>1359914825</v>
      </c>
      <c r="W3387" s="67">
        <v>3142463</v>
      </c>
      <c r="X3387" s="67">
        <v>0</v>
      </c>
      <c r="Y3387" s="67">
        <v>16170000000</v>
      </c>
      <c r="Z3387" s="67">
        <v>0</v>
      </c>
      <c r="AA3387" s="67">
        <v>0</v>
      </c>
      <c r="AB3387" s="67">
        <v>16172989809</v>
      </c>
      <c r="AC3387" s="67">
        <v>0</v>
      </c>
      <c r="AD3387" s="67">
        <v>0</v>
      </c>
      <c r="AE3387" s="67">
        <v>0</v>
      </c>
      <c r="AF3387" s="67">
        <v>0</v>
      </c>
      <c r="AG3387" s="67">
        <v>0</v>
      </c>
      <c r="AH3387" s="67">
        <v>0</v>
      </c>
      <c r="AI3387" s="67">
        <v>0</v>
      </c>
      <c r="AJ3387" s="67">
        <v>0</v>
      </c>
      <c r="AK3387" s="67">
        <v>0</v>
      </c>
      <c r="AL3387" s="67">
        <v>0</v>
      </c>
      <c r="AM3387" s="67">
        <v>5092282962</v>
      </c>
      <c r="AN3387" s="67">
        <v>1808642725</v>
      </c>
      <c r="AO3387" s="67">
        <v>3342083558</v>
      </c>
      <c r="AP3387" s="67">
        <v>32726570520</v>
      </c>
      <c r="AQ3387" s="67">
        <v>35603294290</v>
      </c>
      <c r="AR3387" s="67">
        <v>4109506219</v>
      </c>
      <c r="AS3387" s="67">
        <v>3314117918</v>
      </c>
      <c r="AT3387" s="67">
        <v>795388300</v>
      </c>
      <c r="AU3387" s="67">
        <v>476000000</v>
      </c>
      <c r="AV3387" s="67">
        <v>398000000</v>
      </c>
      <c r="AW3387" s="67">
        <v>4223162119</v>
      </c>
      <c r="AX3387" s="67">
        <v>796454918</v>
      </c>
      <c r="AY3387" s="67">
        <v>380176702</v>
      </c>
      <c r="AZ3387" s="67">
        <v>416278217</v>
      </c>
      <c r="BA3387" s="67">
        <v>69171325</v>
      </c>
      <c r="BB3387" s="67">
        <v>2562719748</v>
      </c>
      <c r="BC3387" s="67">
        <v>33081749</v>
      </c>
      <c r="BD3387" s="67">
        <v>294122391</v>
      </c>
      <c r="BE3387" s="67">
        <v>217185527</v>
      </c>
      <c r="BF3387" s="67">
        <v>56422891</v>
      </c>
      <c r="BG3387" s="67">
        <v>194003570</v>
      </c>
      <c r="BH3387" s="67">
        <v>348202863</v>
      </c>
      <c r="BI3387" s="67">
        <v>321467286</v>
      </c>
      <c r="BJ3387" s="67"/>
      <c r="BK3387" s="67"/>
      <c r="BL3387" s="67">
        <v>26735576</v>
      </c>
      <c r="BM3387" s="67">
        <v>15290670</v>
      </c>
      <c r="BN3387" s="67"/>
      <c r="BO3387" s="67">
        <v>11444906</v>
      </c>
      <c r="BP3387" s="67"/>
      <c r="BQ3387" s="67"/>
      <c r="BR3387" s="67"/>
      <c r="BS3387" s="67"/>
      <c r="BT3387" s="67"/>
      <c r="BU3387" s="67"/>
      <c r="BV3387" s="67"/>
      <c r="BW3387" s="67"/>
      <c r="BX3387" s="67"/>
      <c r="BY3387" s="67"/>
      <c r="BZ3387" s="67">
        <v>2624982982</v>
      </c>
      <c r="CA3387" s="67">
        <v>1137407939</v>
      </c>
      <c r="CB3387" s="67">
        <v>1487575044</v>
      </c>
      <c r="CC3387" s="67">
        <v>11383854183</v>
      </c>
      <c r="CD3387" s="67">
        <v>11310000000</v>
      </c>
    </row>
    <row r="3388" spans="1:82">
      <c r="A3388" t="s">
        <v>3788</v>
      </c>
      <c r="B3388" t="s">
        <v>3789</v>
      </c>
      <c r="C3388" t="s">
        <v>71</v>
      </c>
      <c r="D3388" t="s">
        <v>64</v>
      </c>
      <c r="E3388" t="s">
        <v>153</v>
      </c>
      <c r="F3388" s="67">
        <v>2000</v>
      </c>
      <c r="G3388" t="s">
        <v>3795</v>
      </c>
      <c r="H3388" s="67">
        <v>478998</v>
      </c>
      <c r="I3388" s="67">
        <v>2728961316</v>
      </c>
      <c r="J3388" s="67">
        <v>4476117990</v>
      </c>
      <c r="K3388" s="67">
        <v>4170928127</v>
      </c>
      <c r="L3388" s="67">
        <v>19370374019</v>
      </c>
      <c r="M3388" s="67">
        <v>1761182905</v>
      </c>
      <c r="N3388" s="67">
        <v>2179201879</v>
      </c>
      <c r="O3388" s="67">
        <v>12967358112</v>
      </c>
      <c r="P3388" s="67">
        <v>47459009</v>
      </c>
      <c r="Q3388" s="67">
        <v>568027399</v>
      </c>
      <c r="R3388" s="67">
        <v>992694309</v>
      </c>
      <c r="S3388" s="67">
        <v>100123447</v>
      </c>
      <c r="T3388" s="67">
        <v>1217083978</v>
      </c>
      <c r="U3388" s="67">
        <v>11685481783</v>
      </c>
      <c r="V3388" s="67">
        <v>1359914825</v>
      </c>
      <c r="W3388" s="67">
        <v>3142463</v>
      </c>
      <c r="X3388" s="67">
        <v>0</v>
      </c>
      <c r="Y3388" s="67">
        <v>16170000000</v>
      </c>
      <c r="Z3388" s="67">
        <v>0</v>
      </c>
      <c r="AA3388" s="67">
        <v>0</v>
      </c>
      <c r="AB3388" s="67">
        <v>16166581313</v>
      </c>
      <c r="AC3388" s="67">
        <v>0</v>
      </c>
      <c r="AD3388" s="67">
        <v>0</v>
      </c>
      <c r="AE3388" s="67">
        <v>0</v>
      </c>
      <c r="AF3388" s="67">
        <v>0</v>
      </c>
      <c r="AG3388" s="67">
        <v>0</v>
      </c>
      <c r="AH3388" s="67">
        <v>0</v>
      </c>
      <c r="AI3388" s="67">
        <v>0</v>
      </c>
      <c r="AJ3388" s="67">
        <v>0</v>
      </c>
      <c r="AK3388" s="67">
        <v>0</v>
      </c>
      <c r="AL3388" s="67">
        <v>0</v>
      </c>
      <c r="AM3388" s="67">
        <v>5423329059</v>
      </c>
      <c r="AN3388" s="67">
        <v>1942275966</v>
      </c>
      <c r="AO3388" s="67">
        <v>3536944167</v>
      </c>
      <c r="AP3388" s="67">
        <v>35566045273</v>
      </c>
      <c r="AQ3388" s="67">
        <v>36857607432</v>
      </c>
      <c r="AR3388" s="67">
        <v>4088385959</v>
      </c>
      <c r="AS3388" s="67">
        <v>3297085451</v>
      </c>
      <c r="AT3388" s="67">
        <v>791300508</v>
      </c>
      <c r="AU3388" s="67">
        <v>440000000</v>
      </c>
      <c r="AV3388" s="67">
        <v>410000000</v>
      </c>
      <c r="AW3388" s="67">
        <v>4421821283</v>
      </c>
      <c r="AX3388" s="67">
        <v>775223745</v>
      </c>
      <c r="AY3388" s="67">
        <v>367315881</v>
      </c>
      <c r="AZ3388" s="67">
        <v>407907864</v>
      </c>
      <c r="BA3388" s="67">
        <v>89463513</v>
      </c>
      <c r="BB3388" s="67">
        <v>2766424028</v>
      </c>
      <c r="BC3388" s="67">
        <v>30876299</v>
      </c>
      <c r="BD3388" s="67">
        <v>316478434</v>
      </c>
      <c r="BE3388" s="67">
        <v>232227007</v>
      </c>
      <c r="BF3388" s="67">
        <v>90601723</v>
      </c>
      <c r="BG3388" s="67">
        <v>120526534</v>
      </c>
      <c r="BH3388" s="67">
        <v>721325654</v>
      </c>
      <c r="BI3388" s="67">
        <v>711641175</v>
      </c>
      <c r="BJ3388" s="67"/>
      <c r="BK3388" s="67">
        <v>0</v>
      </c>
      <c r="BL3388" s="67">
        <v>9684479</v>
      </c>
      <c r="BM3388" s="67">
        <v>0</v>
      </c>
      <c r="BN3388" s="67"/>
      <c r="BO3388" s="67">
        <v>9684479</v>
      </c>
      <c r="BP3388" s="67"/>
      <c r="BQ3388" s="67"/>
      <c r="BR3388" s="67"/>
      <c r="BS3388" s="67"/>
      <c r="BT3388" s="67"/>
      <c r="BU3388" s="67"/>
      <c r="BV3388" s="67"/>
      <c r="BW3388" s="67"/>
      <c r="BX3388" s="67"/>
      <c r="BY3388" s="67"/>
      <c r="BZ3388" s="67">
        <v>2928752338</v>
      </c>
      <c r="CA3388" s="67">
        <v>1261886185</v>
      </c>
      <c r="CB3388" s="67">
        <v>1666866153</v>
      </c>
      <c r="CC3388" s="67">
        <v>12190285234</v>
      </c>
      <c r="CD3388" s="67">
        <v>12160000000</v>
      </c>
    </row>
    <row r="3389" spans="1:82">
      <c r="A3389" t="s">
        <v>3788</v>
      </c>
      <c r="B3389" t="s">
        <v>3789</v>
      </c>
      <c r="C3389" t="s">
        <v>71</v>
      </c>
      <c r="D3389" t="s">
        <v>64</v>
      </c>
      <c r="E3389" t="s">
        <v>153</v>
      </c>
      <c r="F3389" s="67">
        <v>2001</v>
      </c>
      <c r="G3389" t="s">
        <v>3796</v>
      </c>
      <c r="H3389" s="67">
        <v>487394</v>
      </c>
      <c r="I3389" s="67">
        <v>2934689185</v>
      </c>
      <c r="J3389" s="67">
        <v>3868469765</v>
      </c>
      <c r="K3389" s="67">
        <v>3273885228</v>
      </c>
      <c r="L3389" s="67">
        <v>19325323588</v>
      </c>
      <c r="M3389" s="67">
        <v>1721156021</v>
      </c>
      <c r="N3389" s="67">
        <v>2176822308</v>
      </c>
      <c r="O3389" s="67">
        <v>13005225205</v>
      </c>
      <c r="P3389" s="67">
        <v>47446322</v>
      </c>
      <c r="Q3389" s="67">
        <v>567875551</v>
      </c>
      <c r="R3389" s="67">
        <v>992428936</v>
      </c>
      <c r="S3389" s="67">
        <v>98894846</v>
      </c>
      <c r="T3389" s="67">
        <v>1218785400</v>
      </c>
      <c r="U3389" s="67">
        <v>11685433415</v>
      </c>
      <c r="V3389" s="67">
        <v>1359914825</v>
      </c>
      <c r="W3389" s="67">
        <v>3142463</v>
      </c>
      <c r="X3389" s="67">
        <v>0</v>
      </c>
      <c r="Y3389" s="67">
        <v>16160000000</v>
      </c>
      <c r="Z3389" s="67">
        <v>0</v>
      </c>
      <c r="AA3389" s="67">
        <v>0</v>
      </c>
      <c r="AB3389" s="67">
        <v>16160172816</v>
      </c>
      <c r="AC3389" s="67">
        <v>0</v>
      </c>
      <c r="AD3389" s="67">
        <v>0</v>
      </c>
      <c r="AE3389" s="67">
        <v>0</v>
      </c>
      <c r="AF3389" s="67">
        <v>0</v>
      </c>
      <c r="AG3389" s="67">
        <v>0</v>
      </c>
      <c r="AH3389" s="67">
        <v>0</v>
      </c>
      <c r="AI3389" s="67">
        <v>0</v>
      </c>
      <c r="AJ3389" s="67">
        <v>0</v>
      </c>
      <c r="AK3389" s="67">
        <v>0</v>
      </c>
      <c r="AL3389" s="67">
        <v>0</v>
      </c>
      <c r="AM3389" s="67">
        <v>5759191881</v>
      </c>
      <c r="AN3389" s="67">
        <v>2076809547</v>
      </c>
      <c r="AO3389" s="67">
        <v>3736558132</v>
      </c>
      <c r="AP3389" s="67">
        <v>37677770667</v>
      </c>
      <c r="AQ3389" s="67">
        <v>38218476884</v>
      </c>
      <c r="AR3389" s="67">
        <v>3417593966</v>
      </c>
      <c r="AS3389" s="67">
        <v>2756124166</v>
      </c>
      <c r="AT3389" s="67">
        <v>661469800</v>
      </c>
      <c r="AU3389" s="67">
        <v>527000000</v>
      </c>
      <c r="AV3389" s="67">
        <v>446000000</v>
      </c>
      <c r="AW3389" s="67">
        <v>3799211927</v>
      </c>
      <c r="AX3389" s="67">
        <v>590335093</v>
      </c>
      <c r="AY3389" s="67">
        <v>284689777</v>
      </c>
      <c r="AZ3389" s="67">
        <v>305645316</v>
      </c>
      <c r="BA3389" s="67">
        <v>91166023</v>
      </c>
      <c r="BB3389" s="67">
        <v>2407015303</v>
      </c>
      <c r="BC3389" s="67">
        <v>19113899</v>
      </c>
      <c r="BD3389" s="67">
        <v>329570753</v>
      </c>
      <c r="BE3389" s="67">
        <v>204440148</v>
      </c>
      <c r="BF3389" s="67">
        <v>123475639</v>
      </c>
      <c r="BG3389" s="67">
        <v>34095068</v>
      </c>
      <c r="BH3389" s="67">
        <v>562861957</v>
      </c>
      <c r="BI3389" s="67">
        <v>557048946</v>
      </c>
      <c r="BJ3389" s="67">
        <v>1617741</v>
      </c>
      <c r="BK3389" s="67">
        <v>0</v>
      </c>
      <c r="BL3389" s="67">
        <v>4195270</v>
      </c>
      <c r="BM3389" s="67">
        <v>0</v>
      </c>
      <c r="BN3389" s="67"/>
      <c r="BO3389" s="67">
        <v>4195270</v>
      </c>
      <c r="BP3389" s="67"/>
      <c r="BQ3389" s="67"/>
      <c r="BR3389" s="67"/>
      <c r="BS3389" s="67"/>
      <c r="BT3389" s="67"/>
      <c r="BU3389" s="67"/>
      <c r="BV3389" s="67"/>
      <c r="BW3389" s="67"/>
      <c r="BX3389" s="67"/>
      <c r="BY3389" s="67"/>
      <c r="BZ3389" s="67">
        <v>2373611638</v>
      </c>
      <c r="CA3389" s="67">
        <v>1016714807</v>
      </c>
      <c r="CB3389" s="67">
        <v>1356896831</v>
      </c>
      <c r="CC3389" s="67">
        <v>10234279488</v>
      </c>
      <c r="CD3389" s="67">
        <v>10150000000</v>
      </c>
    </row>
    <row r="3390" spans="1:82">
      <c r="A3390" t="s">
        <v>3788</v>
      </c>
      <c r="B3390" t="s">
        <v>3789</v>
      </c>
      <c r="C3390" t="s">
        <v>71</v>
      </c>
      <c r="D3390" t="s">
        <v>64</v>
      </c>
      <c r="E3390" t="s">
        <v>153</v>
      </c>
      <c r="F3390" s="67">
        <v>2002</v>
      </c>
      <c r="G3390" t="s">
        <v>3797</v>
      </c>
      <c r="H3390" s="67">
        <v>495666</v>
      </c>
      <c r="I3390" s="67">
        <v>3092994945</v>
      </c>
      <c r="J3390" s="67">
        <v>2967293326</v>
      </c>
      <c r="K3390" s="67">
        <v>3024478851</v>
      </c>
      <c r="L3390" s="67">
        <v>18967044546</v>
      </c>
      <c r="M3390" s="67">
        <v>1480994715</v>
      </c>
      <c r="N3390" s="67">
        <v>2174442738</v>
      </c>
      <c r="O3390" s="67">
        <v>13043249423</v>
      </c>
      <c r="P3390" s="67">
        <v>47433635</v>
      </c>
      <c r="Q3390" s="67">
        <v>567723703</v>
      </c>
      <c r="R3390" s="67">
        <v>992163564</v>
      </c>
      <c r="S3390" s="67">
        <v>97649916</v>
      </c>
      <c r="T3390" s="67">
        <v>971115049</v>
      </c>
      <c r="U3390" s="67">
        <v>11684946228</v>
      </c>
      <c r="V3390" s="67">
        <v>1359914825</v>
      </c>
      <c r="W3390" s="67">
        <v>3097658</v>
      </c>
      <c r="X3390" s="67">
        <v>0</v>
      </c>
      <c r="Y3390" s="67">
        <v>16150000000</v>
      </c>
      <c r="Z3390" s="67">
        <v>0</v>
      </c>
      <c r="AA3390" s="67">
        <v>0</v>
      </c>
      <c r="AB3390" s="67">
        <v>16153764320</v>
      </c>
      <c r="AC3390" s="67">
        <v>0</v>
      </c>
      <c r="AD3390" s="67">
        <v>0</v>
      </c>
      <c r="AE3390" s="67">
        <v>0</v>
      </c>
      <c r="AF3390" s="67">
        <v>0</v>
      </c>
      <c r="AG3390" s="67">
        <v>0</v>
      </c>
      <c r="AH3390" s="67">
        <v>0</v>
      </c>
      <c r="AI3390" s="67">
        <v>0</v>
      </c>
      <c r="AJ3390" s="67">
        <v>0</v>
      </c>
      <c r="AK3390" s="67">
        <v>0</v>
      </c>
      <c r="AL3390" s="67">
        <v>0</v>
      </c>
      <c r="AM3390" s="67">
        <v>6098599546</v>
      </c>
      <c r="AN3390" s="67">
        <v>2218188875</v>
      </c>
      <c r="AO3390" s="67">
        <v>3931450549</v>
      </c>
      <c r="AP3390" s="67">
        <v>38429295481</v>
      </c>
      <c r="AQ3390" s="67">
        <v>39129758538</v>
      </c>
      <c r="AR3390" s="67">
        <v>4225393685</v>
      </c>
      <c r="AS3390" s="67">
        <v>3407575553</v>
      </c>
      <c r="AT3390" s="67">
        <v>817818133</v>
      </c>
      <c r="AU3390" s="67">
        <v>467000000</v>
      </c>
      <c r="AV3390" s="67">
        <v>476000000</v>
      </c>
      <c r="AW3390" s="67">
        <v>4503023811</v>
      </c>
      <c r="AX3390" s="67">
        <v>445987561</v>
      </c>
      <c r="AY3390" s="67">
        <v>216096102</v>
      </c>
      <c r="AZ3390" s="67">
        <v>229891459</v>
      </c>
      <c r="BA3390" s="67">
        <v>103069903</v>
      </c>
      <c r="BB3390" s="67">
        <v>3158143987</v>
      </c>
      <c r="BC3390" s="67">
        <v>12497549</v>
      </c>
      <c r="BD3390" s="67">
        <v>333599619</v>
      </c>
      <c r="BE3390" s="67">
        <v>267980412</v>
      </c>
      <c r="BF3390" s="67">
        <v>181744781</v>
      </c>
      <c r="BG3390" s="67">
        <v>0</v>
      </c>
      <c r="BH3390" s="67">
        <v>594348500</v>
      </c>
      <c r="BI3390" s="67">
        <v>580258074</v>
      </c>
      <c r="BJ3390" s="67">
        <v>1266309</v>
      </c>
      <c r="BK3390" s="67">
        <v>0</v>
      </c>
      <c r="BL3390" s="67">
        <v>12824118</v>
      </c>
      <c r="BM3390" s="67">
        <v>0</v>
      </c>
      <c r="BN3390" s="67"/>
      <c r="BO3390" s="67">
        <v>12824118</v>
      </c>
      <c r="BP3390" s="67"/>
      <c r="BQ3390" s="67"/>
      <c r="BR3390" s="67"/>
      <c r="BS3390" s="67"/>
      <c r="BT3390" s="67"/>
      <c r="BU3390" s="67"/>
      <c r="BV3390" s="67"/>
      <c r="BW3390" s="67"/>
      <c r="BX3390" s="67"/>
      <c r="BY3390" s="67"/>
      <c r="BZ3390" s="67">
        <v>3019858494</v>
      </c>
      <c r="CA3390" s="67">
        <v>1288322934</v>
      </c>
      <c r="CB3390" s="67">
        <v>1731535560</v>
      </c>
      <c r="CC3390" s="67">
        <v>12333624491</v>
      </c>
      <c r="CD3390" s="67">
        <v>12340000000</v>
      </c>
    </row>
    <row r="3391" spans="1:82">
      <c r="A3391" t="s">
        <v>3788</v>
      </c>
      <c r="B3391" t="s">
        <v>3789</v>
      </c>
      <c r="C3391" t="s">
        <v>71</v>
      </c>
      <c r="D3391" t="s">
        <v>64</v>
      </c>
      <c r="E3391" t="s">
        <v>153</v>
      </c>
      <c r="F3391" s="67">
        <v>2003</v>
      </c>
      <c r="G3391" t="s">
        <v>3798</v>
      </c>
      <c r="H3391" s="67">
        <v>503780</v>
      </c>
      <c r="I3391" s="67">
        <v>3195224882</v>
      </c>
      <c r="J3391" s="67">
        <v>3130424432</v>
      </c>
      <c r="K3391" s="67">
        <v>2742995666</v>
      </c>
      <c r="L3391" s="67">
        <v>19153870560</v>
      </c>
      <c r="M3391" s="67">
        <v>1611082090</v>
      </c>
      <c r="N3391" s="67">
        <v>2172063167</v>
      </c>
      <c r="O3391" s="67">
        <v>13081116516</v>
      </c>
      <c r="P3391" s="67">
        <v>47420948</v>
      </c>
      <c r="Q3391" s="67">
        <v>567571855</v>
      </c>
      <c r="R3391" s="67">
        <v>991898192</v>
      </c>
      <c r="S3391" s="67">
        <v>96824931</v>
      </c>
      <c r="T3391" s="67">
        <v>875721981</v>
      </c>
      <c r="U3391" s="67">
        <v>26281963187</v>
      </c>
      <c r="V3391" s="67">
        <v>3124128651</v>
      </c>
      <c r="W3391" s="67">
        <v>3054720</v>
      </c>
      <c r="X3391" s="67">
        <v>0</v>
      </c>
      <c r="Y3391" s="67">
        <v>16150000000</v>
      </c>
      <c r="Z3391" s="67">
        <v>0</v>
      </c>
      <c r="AA3391" s="67">
        <v>0</v>
      </c>
      <c r="AB3391" s="67">
        <v>16147355824</v>
      </c>
      <c r="AC3391" s="67">
        <v>0</v>
      </c>
      <c r="AD3391" s="67">
        <v>0</v>
      </c>
      <c r="AE3391" s="67">
        <v>0</v>
      </c>
      <c r="AF3391" s="67">
        <v>0</v>
      </c>
      <c r="AG3391" s="67">
        <v>0</v>
      </c>
      <c r="AH3391" s="67">
        <v>0</v>
      </c>
      <c r="AI3391" s="67">
        <v>0</v>
      </c>
      <c r="AJ3391" s="67">
        <v>0</v>
      </c>
      <c r="AK3391" s="67">
        <v>0</v>
      </c>
      <c r="AL3391" s="67">
        <v>0</v>
      </c>
      <c r="AM3391" s="67">
        <v>6451586151</v>
      </c>
      <c r="AN3391" s="67">
        <v>2366300083</v>
      </c>
      <c r="AO3391" s="67">
        <v>4133224796</v>
      </c>
      <c r="AP3391" s="67">
        <v>42054582781</v>
      </c>
      <c r="AQ3391" s="67">
        <v>42198402442</v>
      </c>
      <c r="AR3391" s="67">
        <v>4485613950</v>
      </c>
      <c r="AS3391" s="67">
        <v>3617430605</v>
      </c>
      <c r="AT3391" s="67">
        <v>868183345</v>
      </c>
      <c r="AU3391" s="67">
        <v>606000000</v>
      </c>
      <c r="AV3391" s="67">
        <v>531000000</v>
      </c>
      <c r="AW3391" s="67">
        <v>5075337482</v>
      </c>
      <c r="AX3391" s="67">
        <v>486015569</v>
      </c>
      <c r="AY3391" s="67">
        <v>236088059</v>
      </c>
      <c r="AZ3391" s="67">
        <v>249927510</v>
      </c>
      <c r="BA3391" s="67">
        <v>128610282</v>
      </c>
      <c r="BB3391" s="67">
        <v>3559173662</v>
      </c>
      <c r="BC3391" s="67">
        <v>13232699</v>
      </c>
      <c r="BD3391" s="67">
        <v>338862403</v>
      </c>
      <c r="BE3391" s="67">
        <v>312240323</v>
      </c>
      <c r="BF3391" s="67">
        <v>237202544</v>
      </c>
      <c r="BG3391" s="67">
        <v>0</v>
      </c>
      <c r="BH3391" s="67">
        <v>1078946387</v>
      </c>
      <c r="BI3391" s="67">
        <v>1049737137</v>
      </c>
      <c r="BJ3391" s="67">
        <v>1567484</v>
      </c>
      <c r="BK3391" s="67">
        <v>0</v>
      </c>
      <c r="BL3391" s="67">
        <v>27641766</v>
      </c>
      <c r="BM3391" s="67">
        <v>0</v>
      </c>
      <c r="BN3391" s="67"/>
      <c r="BO3391" s="67">
        <v>27641766</v>
      </c>
      <c r="BP3391" s="67"/>
      <c r="BQ3391" s="67"/>
      <c r="BR3391" s="67"/>
      <c r="BS3391" s="67"/>
      <c r="BT3391" s="67"/>
      <c r="BU3391" s="67"/>
      <c r="BV3391" s="67"/>
      <c r="BW3391" s="67"/>
      <c r="BX3391" s="67"/>
      <c r="BY3391" s="67"/>
      <c r="BZ3391" s="67">
        <v>3489379031</v>
      </c>
      <c r="CA3391" s="67">
        <v>1485895551</v>
      </c>
      <c r="CB3391" s="67">
        <v>2003483480</v>
      </c>
      <c r="CC3391" s="67">
        <v>14204276850</v>
      </c>
      <c r="CD3391" s="67">
        <v>14130000000</v>
      </c>
    </row>
    <row r="3392" spans="1:82">
      <c r="A3392" t="s">
        <v>3788</v>
      </c>
      <c r="B3392" t="s">
        <v>3789</v>
      </c>
      <c r="C3392" t="s">
        <v>71</v>
      </c>
      <c r="D3392" t="s">
        <v>64</v>
      </c>
      <c r="E3392" t="s">
        <v>153</v>
      </c>
      <c r="F3392" s="67">
        <v>2004</v>
      </c>
      <c r="G3392" t="s">
        <v>3799</v>
      </c>
      <c r="H3392" s="67">
        <v>510572</v>
      </c>
      <c r="I3392" s="67">
        <v>3381587853</v>
      </c>
      <c r="J3392" s="67">
        <v>3362830150</v>
      </c>
      <c r="K3392" s="67">
        <v>2949521417</v>
      </c>
      <c r="L3392" s="67">
        <v>19106185263</v>
      </c>
      <c r="M3392" s="67">
        <v>1551041764</v>
      </c>
      <c r="N3392" s="67">
        <v>2169683597</v>
      </c>
      <c r="O3392" s="67">
        <v>13118983609</v>
      </c>
      <c r="P3392" s="67">
        <v>47408261</v>
      </c>
      <c r="Q3392" s="67">
        <v>567420007</v>
      </c>
      <c r="R3392" s="67">
        <v>991632820</v>
      </c>
      <c r="S3392" s="67">
        <v>96039297</v>
      </c>
      <c r="T3392" s="67">
        <v>838007123</v>
      </c>
      <c r="U3392" s="67">
        <v>18049748949</v>
      </c>
      <c r="V3392" s="67">
        <v>2039872237</v>
      </c>
      <c r="W3392" s="67">
        <v>3013648</v>
      </c>
      <c r="X3392" s="67">
        <v>0</v>
      </c>
      <c r="Y3392" s="67">
        <v>16140000000</v>
      </c>
      <c r="Z3392" s="67">
        <v>0</v>
      </c>
      <c r="AA3392" s="67">
        <v>0</v>
      </c>
      <c r="AB3392" s="67">
        <v>16140947328</v>
      </c>
      <c r="AC3392" s="67">
        <v>0</v>
      </c>
      <c r="AD3392" s="67">
        <v>0</v>
      </c>
      <c r="AE3392" s="67">
        <v>0</v>
      </c>
      <c r="AF3392" s="67">
        <v>0</v>
      </c>
      <c r="AG3392" s="67">
        <v>0</v>
      </c>
      <c r="AH3392" s="67">
        <v>0</v>
      </c>
      <c r="AI3392" s="67">
        <v>0</v>
      </c>
      <c r="AJ3392" s="67">
        <v>0</v>
      </c>
      <c r="AK3392" s="67">
        <v>0</v>
      </c>
      <c r="AL3392" s="67">
        <v>0</v>
      </c>
      <c r="AM3392" s="67">
        <v>6772252313</v>
      </c>
      <c r="AN3392" s="67">
        <v>2507205874</v>
      </c>
      <c r="AO3392" s="67">
        <v>4308800674</v>
      </c>
      <c r="AP3392" s="67">
        <v>41834780634</v>
      </c>
      <c r="AQ3392" s="67">
        <v>42059039425</v>
      </c>
      <c r="AR3392" s="67">
        <v>4675544985</v>
      </c>
      <c r="AS3392" s="67">
        <v>3770600794</v>
      </c>
      <c r="AT3392" s="67">
        <v>904944191</v>
      </c>
      <c r="AU3392" s="67">
        <v>716000000</v>
      </c>
      <c r="AV3392" s="67">
        <v>628000000</v>
      </c>
      <c r="AW3392" s="67">
        <v>5749718145</v>
      </c>
      <c r="AX3392" s="67">
        <v>690671306</v>
      </c>
      <c r="AY3392" s="67">
        <v>331152233</v>
      </c>
      <c r="AZ3392" s="67">
        <v>359519073</v>
      </c>
      <c r="BA3392" s="67">
        <v>122609863</v>
      </c>
      <c r="BB3392" s="67">
        <v>3925406055</v>
      </c>
      <c r="BC3392" s="67">
        <v>38227798</v>
      </c>
      <c r="BD3392" s="67">
        <v>410004827</v>
      </c>
      <c r="BE3392" s="67">
        <v>363676862</v>
      </c>
      <c r="BF3392" s="67">
        <v>199121434</v>
      </c>
      <c r="BG3392" s="67">
        <v>0</v>
      </c>
      <c r="BH3392" s="67">
        <v>1496136996</v>
      </c>
      <c r="BI3392" s="67">
        <v>1181865937</v>
      </c>
      <c r="BJ3392" s="67">
        <v>1728886</v>
      </c>
      <c r="BK3392" s="67">
        <v>0</v>
      </c>
      <c r="BL3392" s="67">
        <v>312542174</v>
      </c>
      <c r="BM3392" s="67">
        <v>312542174</v>
      </c>
      <c r="BN3392" s="67"/>
      <c r="BO3392" s="67">
        <v>0</v>
      </c>
      <c r="BP3392" s="67"/>
      <c r="BQ3392" s="67"/>
      <c r="BR3392" s="67"/>
      <c r="BS3392" s="67"/>
      <c r="BT3392" s="67"/>
      <c r="BU3392" s="67"/>
      <c r="BV3392" s="67"/>
      <c r="BW3392" s="67"/>
      <c r="BX3392" s="67"/>
      <c r="BY3392" s="67"/>
      <c r="BZ3392" s="67">
        <v>4021148002</v>
      </c>
      <c r="CA3392" s="67">
        <v>1707700630</v>
      </c>
      <c r="CB3392" s="67">
        <v>2313447372</v>
      </c>
      <c r="CC3392" s="67">
        <v>16030548128</v>
      </c>
      <c r="CD3392" s="67">
        <v>15940000000</v>
      </c>
    </row>
    <row r="3393" spans="1:82">
      <c r="A3393" t="s">
        <v>3788</v>
      </c>
      <c r="B3393" t="s">
        <v>3789</v>
      </c>
      <c r="C3393" t="s">
        <v>71</v>
      </c>
      <c r="D3393" t="s">
        <v>64</v>
      </c>
      <c r="E3393" t="s">
        <v>153</v>
      </c>
      <c r="F3393" s="67">
        <v>2005</v>
      </c>
      <c r="G3393" t="s">
        <v>3800</v>
      </c>
      <c r="H3393" s="67">
        <v>516220</v>
      </c>
      <c r="I3393" s="67">
        <v>3580631525</v>
      </c>
      <c r="J3393" s="67">
        <v>2824903136</v>
      </c>
      <c r="K3393" s="67">
        <v>3226629149</v>
      </c>
      <c r="L3393" s="67">
        <v>18991972444</v>
      </c>
      <c r="M3393" s="67">
        <v>1456978587</v>
      </c>
      <c r="N3393" s="67">
        <v>2167304027</v>
      </c>
      <c r="O3393" s="67">
        <v>13157007826</v>
      </c>
      <c r="P3393" s="67">
        <v>47395574</v>
      </c>
      <c r="Q3393" s="67">
        <v>567268159</v>
      </c>
      <c r="R3393" s="67">
        <v>991367448</v>
      </c>
      <c r="S3393" s="67">
        <v>95370892</v>
      </c>
      <c r="T3393" s="67">
        <v>725826689</v>
      </c>
      <c r="U3393" s="67">
        <v>18006286287</v>
      </c>
      <c r="V3393" s="67">
        <v>2039872237</v>
      </c>
      <c r="W3393" s="67">
        <v>2974444</v>
      </c>
      <c r="X3393" s="67">
        <v>0</v>
      </c>
      <c r="Y3393" s="67">
        <v>15960000000</v>
      </c>
      <c r="Z3393" s="67">
        <v>0</v>
      </c>
      <c r="AA3393" s="67">
        <v>0</v>
      </c>
      <c r="AB3393" s="67">
        <v>15959095565</v>
      </c>
      <c r="AC3393" s="67">
        <v>0</v>
      </c>
      <c r="AD3393" s="67">
        <v>0</v>
      </c>
      <c r="AE3393" s="67">
        <v>0</v>
      </c>
      <c r="AF3393" s="67">
        <v>0</v>
      </c>
      <c r="AG3393" s="67">
        <v>0</v>
      </c>
      <c r="AH3393" s="67">
        <v>0</v>
      </c>
      <c r="AI3393" s="67">
        <v>0</v>
      </c>
      <c r="AJ3393" s="67">
        <v>0</v>
      </c>
      <c r="AK3393" s="67">
        <v>0</v>
      </c>
      <c r="AL3393" s="67">
        <v>0</v>
      </c>
      <c r="AM3393" s="67">
        <v>7007057845</v>
      </c>
      <c r="AN3393" s="67">
        <v>2617515838</v>
      </c>
      <c r="AO3393" s="67">
        <v>4428765664</v>
      </c>
      <c r="AP3393" s="67">
        <v>42204147353</v>
      </c>
      <c r="AQ3393" s="67">
        <v>42939946382</v>
      </c>
      <c r="AR3393" s="67">
        <v>5281827275</v>
      </c>
      <c r="AS3393" s="67">
        <v>4259538125</v>
      </c>
      <c r="AT3393" s="67">
        <v>1022289150</v>
      </c>
      <c r="AU3393" s="67">
        <v>661000000</v>
      </c>
      <c r="AV3393" s="67">
        <v>755000000</v>
      </c>
      <c r="AW3393" s="67">
        <v>6737673222</v>
      </c>
      <c r="AX3393" s="67">
        <v>855039354</v>
      </c>
      <c r="AY3393" s="67">
        <v>414661736</v>
      </c>
      <c r="AZ3393" s="67">
        <v>440377618</v>
      </c>
      <c r="BA3393" s="67">
        <v>145954344</v>
      </c>
      <c r="BB3393" s="67">
        <v>4660328962</v>
      </c>
      <c r="BC3393" s="67">
        <v>70574397</v>
      </c>
      <c r="BD3393" s="67">
        <v>420657858</v>
      </c>
      <c r="BE3393" s="67">
        <v>439475200</v>
      </c>
      <c r="BF3393" s="67">
        <v>145643108</v>
      </c>
      <c r="BG3393" s="67">
        <v>0</v>
      </c>
      <c r="BH3393" s="67">
        <v>4037182827</v>
      </c>
      <c r="BI3393" s="67">
        <v>1930579985</v>
      </c>
      <c r="BJ3393" s="67">
        <v>2307722</v>
      </c>
      <c r="BK3393" s="67">
        <v>0</v>
      </c>
      <c r="BL3393" s="67">
        <v>2104295119</v>
      </c>
      <c r="BM3393" s="67">
        <v>394324850</v>
      </c>
      <c r="BN3393" s="67"/>
      <c r="BO3393" s="67">
        <v>1709970269</v>
      </c>
      <c r="BP3393" s="67"/>
      <c r="BQ3393" s="67"/>
      <c r="BR3393" s="67"/>
      <c r="BS3393" s="67"/>
      <c r="BT3393" s="67"/>
      <c r="BU3393" s="67"/>
      <c r="BV3393" s="67"/>
      <c r="BW3393" s="67"/>
      <c r="BX3393" s="67"/>
      <c r="BY3393" s="67"/>
      <c r="BZ3393" s="67">
        <v>5020452952</v>
      </c>
      <c r="CA3393" s="67">
        <v>2131949026</v>
      </c>
      <c r="CB3393" s="67">
        <v>2888503925</v>
      </c>
      <c r="CC3393" s="67">
        <v>20983136275</v>
      </c>
      <c r="CD3393" s="67">
        <v>21080000000</v>
      </c>
    </row>
    <row r="3394" spans="1:82">
      <c r="A3394" t="s">
        <v>3788</v>
      </c>
      <c r="B3394" t="s">
        <v>3789</v>
      </c>
      <c r="C3394" t="s">
        <v>71</v>
      </c>
      <c r="D3394" t="s">
        <v>64</v>
      </c>
      <c r="E3394" t="s">
        <v>153</v>
      </c>
      <c r="F3394" s="67">
        <v>2006</v>
      </c>
      <c r="G3394" t="s">
        <v>3801</v>
      </c>
      <c r="H3394" s="67">
        <v>522023</v>
      </c>
      <c r="I3394" s="67">
        <v>3714535168</v>
      </c>
      <c r="J3394" s="67">
        <v>3333493560</v>
      </c>
      <c r="K3394" s="67">
        <v>3602323686</v>
      </c>
      <c r="L3394" s="67">
        <v>19053194832</v>
      </c>
      <c r="M3394" s="67">
        <v>1456978587</v>
      </c>
      <c r="N3394" s="67">
        <v>2164924456</v>
      </c>
      <c r="O3394" s="67">
        <v>13194874919</v>
      </c>
      <c r="P3394" s="67">
        <v>47382887</v>
      </c>
      <c r="Q3394" s="67">
        <v>567116311</v>
      </c>
      <c r="R3394" s="67">
        <v>991102076</v>
      </c>
      <c r="S3394" s="67">
        <v>94964326</v>
      </c>
      <c r="T3394" s="67">
        <v>892792916</v>
      </c>
      <c r="U3394" s="67">
        <v>17917227369</v>
      </c>
      <c r="V3394" s="67">
        <v>2039872237</v>
      </c>
      <c r="W3394" s="67">
        <v>2932750</v>
      </c>
      <c r="X3394" s="67">
        <v>0</v>
      </c>
      <c r="Y3394" s="67">
        <v>15730000000</v>
      </c>
      <c r="Z3394" s="67">
        <v>0</v>
      </c>
      <c r="AA3394" s="67">
        <v>0</v>
      </c>
      <c r="AB3394" s="67">
        <v>15732256159</v>
      </c>
      <c r="AC3394" s="67">
        <v>0</v>
      </c>
      <c r="AD3394" s="67">
        <v>0</v>
      </c>
      <c r="AE3394" s="67">
        <v>0</v>
      </c>
      <c r="AF3394" s="67">
        <v>0</v>
      </c>
      <c r="AG3394" s="67">
        <v>0</v>
      </c>
      <c r="AH3394" s="67">
        <v>0</v>
      </c>
      <c r="AI3394" s="67">
        <v>0</v>
      </c>
      <c r="AJ3394" s="67">
        <v>0</v>
      </c>
      <c r="AK3394" s="67">
        <v>0</v>
      </c>
      <c r="AL3394" s="67">
        <v>0</v>
      </c>
      <c r="AM3394" s="67">
        <v>7249940119</v>
      </c>
      <c r="AN3394" s="67">
        <v>2727081649</v>
      </c>
      <c r="AO3394" s="67">
        <v>4558931492</v>
      </c>
      <c r="AP3394" s="67">
        <v>42820420507</v>
      </c>
      <c r="AQ3394" s="67">
        <v>43655780217</v>
      </c>
      <c r="AR3394" s="67">
        <v>5674887772</v>
      </c>
      <c r="AS3394" s="67">
        <v>4576522396</v>
      </c>
      <c r="AT3394" s="67">
        <v>1098365375</v>
      </c>
      <c r="AU3394" s="67">
        <v>868000000</v>
      </c>
      <c r="AV3394" s="67">
        <v>938000000</v>
      </c>
      <c r="AW3394" s="67">
        <v>9147234080</v>
      </c>
      <c r="AX3394" s="67">
        <v>936955428</v>
      </c>
      <c r="AY3394" s="67">
        <v>461269814</v>
      </c>
      <c r="AZ3394" s="67">
        <v>475685614</v>
      </c>
      <c r="BA3394" s="67">
        <v>221743528</v>
      </c>
      <c r="BB3394" s="67">
        <v>6618685253</v>
      </c>
      <c r="BC3394" s="67">
        <v>80131347</v>
      </c>
      <c r="BD3394" s="67">
        <v>439243146</v>
      </c>
      <c r="BE3394" s="67">
        <v>643594499</v>
      </c>
      <c r="BF3394" s="67">
        <v>90878078</v>
      </c>
      <c r="BG3394" s="67">
        <v>116002801</v>
      </c>
      <c r="BH3394" s="67">
        <v>5299949891</v>
      </c>
      <c r="BI3394" s="67">
        <v>2587538979</v>
      </c>
      <c r="BJ3394" s="67">
        <v>3102671</v>
      </c>
      <c r="BK3394" s="67">
        <v>0</v>
      </c>
      <c r="BL3394" s="67">
        <v>2709308241</v>
      </c>
      <c r="BM3394" s="67">
        <v>1288909006</v>
      </c>
      <c r="BN3394" s="67"/>
      <c r="BO3394" s="67">
        <v>1420399235</v>
      </c>
      <c r="BP3394" s="67"/>
      <c r="BQ3394" s="67"/>
      <c r="BR3394" s="67"/>
      <c r="BS3394" s="67"/>
      <c r="BT3394" s="67"/>
      <c r="BU3394" s="67"/>
      <c r="BV3394" s="67"/>
      <c r="BW3394" s="67"/>
      <c r="BX3394" s="67"/>
      <c r="BY3394" s="67"/>
      <c r="BZ3394" s="67">
        <v>7189000190</v>
      </c>
      <c r="CA3394" s="67">
        <v>3047529791</v>
      </c>
      <c r="CB3394" s="67">
        <v>4141470398</v>
      </c>
      <c r="CC3394" s="67">
        <v>27241071933</v>
      </c>
      <c r="CD3394" s="67">
        <v>27310000000</v>
      </c>
    </row>
    <row r="3395" spans="1:82">
      <c r="A3395" t="s">
        <v>3788</v>
      </c>
      <c r="B3395" t="s">
        <v>3789</v>
      </c>
      <c r="C3395" t="s">
        <v>71</v>
      </c>
      <c r="D3395" t="s">
        <v>64</v>
      </c>
      <c r="E3395" t="s">
        <v>153</v>
      </c>
      <c r="F3395" s="67">
        <v>2007</v>
      </c>
      <c r="G3395" t="s">
        <v>3802</v>
      </c>
      <c r="H3395" s="67">
        <v>527946</v>
      </c>
      <c r="I3395" s="67">
        <v>3908288743</v>
      </c>
      <c r="J3395" s="67">
        <v>4182292994</v>
      </c>
      <c r="K3395" s="67">
        <v>3828656485</v>
      </c>
      <c r="L3395" s="67">
        <v>19065762099</v>
      </c>
      <c r="M3395" s="67">
        <v>1400940949</v>
      </c>
      <c r="N3395" s="67">
        <v>2162544886</v>
      </c>
      <c r="O3395" s="67">
        <v>13232899137</v>
      </c>
      <c r="P3395" s="67">
        <v>47370200</v>
      </c>
      <c r="Q3395" s="67">
        <v>566964463</v>
      </c>
      <c r="R3395" s="67">
        <v>990836704</v>
      </c>
      <c r="S3395" s="67">
        <v>95598879</v>
      </c>
      <c r="T3395" s="67">
        <v>1028226120</v>
      </c>
      <c r="U3395" s="67">
        <v>17855097187</v>
      </c>
      <c r="V3395" s="67">
        <v>2039872237</v>
      </c>
      <c r="W3395" s="67">
        <v>2887011</v>
      </c>
      <c r="X3395" s="67">
        <v>0</v>
      </c>
      <c r="Y3395" s="67">
        <v>15530000000</v>
      </c>
      <c r="Z3395" s="67">
        <v>0</v>
      </c>
      <c r="AA3395" s="67">
        <v>0</v>
      </c>
      <c r="AB3395" s="67">
        <v>15532268353</v>
      </c>
      <c r="AC3395" s="67">
        <v>0</v>
      </c>
      <c r="AD3395" s="67">
        <v>0</v>
      </c>
      <c r="AE3395" s="67">
        <v>0</v>
      </c>
      <c r="AF3395" s="67">
        <v>0</v>
      </c>
      <c r="AG3395" s="67">
        <v>0</v>
      </c>
      <c r="AH3395" s="67">
        <v>0</v>
      </c>
      <c r="AI3395" s="67">
        <v>0</v>
      </c>
      <c r="AJ3395" s="67">
        <v>0</v>
      </c>
      <c r="AK3395" s="67">
        <v>0</v>
      </c>
      <c r="AL3395" s="67">
        <v>0</v>
      </c>
      <c r="AM3395" s="67">
        <v>7497490652</v>
      </c>
      <c r="AN3395" s="67">
        <v>2843002006</v>
      </c>
      <c r="AO3395" s="67">
        <v>4686753602</v>
      </c>
      <c r="AP3395" s="67">
        <v>43794207735</v>
      </c>
      <c r="AQ3395" s="67">
        <v>44442356774</v>
      </c>
      <c r="AR3395" s="67">
        <v>5821397225</v>
      </c>
      <c r="AS3395" s="67">
        <v>4694675182</v>
      </c>
      <c r="AT3395" s="67">
        <v>1126722044</v>
      </c>
      <c r="AU3395" s="67">
        <v>1159000000</v>
      </c>
      <c r="AV3395" s="67">
        <v>1061000000</v>
      </c>
      <c r="AW3395" s="67">
        <v>9941252872</v>
      </c>
      <c r="AX3395" s="67">
        <v>1026202234</v>
      </c>
      <c r="AY3395" s="67">
        <v>498718981</v>
      </c>
      <c r="AZ3395" s="67">
        <v>527483253</v>
      </c>
      <c r="BA3395" s="67">
        <v>222612233</v>
      </c>
      <c r="BB3395" s="67">
        <v>7218857443</v>
      </c>
      <c r="BC3395" s="67">
        <v>53665948</v>
      </c>
      <c r="BD3395" s="67">
        <v>455045626</v>
      </c>
      <c r="BE3395" s="67">
        <v>719616747</v>
      </c>
      <c r="BF3395" s="67">
        <v>748492</v>
      </c>
      <c r="BG3395" s="67">
        <v>244504150</v>
      </c>
      <c r="BH3395" s="67">
        <v>6629517592</v>
      </c>
      <c r="BI3395" s="67">
        <v>3060711806</v>
      </c>
      <c r="BJ3395" s="67">
        <v>3953526</v>
      </c>
      <c r="BK3395" s="67">
        <v>0</v>
      </c>
      <c r="BL3395" s="67">
        <v>3564852260</v>
      </c>
      <c r="BM3395" s="67">
        <v>1751140812</v>
      </c>
      <c r="BN3395" s="67"/>
      <c r="BO3395" s="67">
        <v>1813711448</v>
      </c>
      <c r="BP3395" s="67"/>
      <c r="BQ3395" s="67"/>
      <c r="BR3395" s="67"/>
      <c r="BS3395" s="67"/>
      <c r="BT3395" s="67"/>
      <c r="BU3395" s="67"/>
      <c r="BV3395" s="67"/>
      <c r="BW3395" s="67"/>
      <c r="BX3395" s="67"/>
      <c r="BY3395" s="67"/>
      <c r="BZ3395" s="67">
        <v>7953369804</v>
      </c>
      <c r="CA3395" s="67">
        <v>3369730308</v>
      </c>
      <c r="CB3395" s="67">
        <v>4583639495</v>
      </c>
      <c r="CC3395" s="67">
        <v>30443537493</v>
      </c>
      <c r="CD3395" s="67">
        <v>30350000000</v>
      </c>
    </row>
    <row r="3396" spans="1:82">
      <c r="A3396" t="s">
        <v>3788</v>
      </c>
      <c r="B3396" t="s">
        <v>3789</v>
      </c>
      <c r="C3396" t="s">
        <v>71</v>
      </c>
      <c r="D3396" t="s">
        <v>64</v>
      </c>
      <c r="E3396" t="s">
        <v>153</v>
      </c>
      <c r="F3396" s="67">
        <v>2008</v>
      </c>
      <c r="G3396" t="s">
        <v>3803</v>
      </c>
      <c r="H3396" s="67">
        <v>533938</v>
      </c>
      <c r="I3396" s="67">
        <v>4139745200</v>
      </c>
      <c r="J3396" s="67">
        <v>4109937370</v>
      </c>
      <c r="K3396" s="67">
        <v>4065879849</v>
      </c>
      <c r="L3396" s="67">
        <v>19208288228</v>
      </c>
      <c r="M3396" s="67">
        <v>1416951702</v>
      </c>
      <c r="N3396" s="67">
        <v>2160165315</v>
      </c>
      <c r="O3396" s="67">
        <v>13270766230</v>
      </c>
      <c r="P3396" s="67">
        <v>47357513</v>
      </c>
      <c r="Q3396" s="67">
        <v>566812615</v>
      </c>
      <c r="R3396" s="67">
        <v>990571332</v>
      </c>
      <c r="S3396" s="67">
        <v>96149146</v>
      </c>
      <c r="T3396" s="67">
        <v>1176646845</v>
      </c>
      <c r="U3396" s="67">
        <v>15921413571</v>
      </c>
      <c r="V3396" s="67">
        <v>1617196008</v>
      </c>
      <c r="W3396" s="67">
        <v>2835050</v>
      </c>
      <c r="X3396" s="67">
        <v>0</v>
      </c>
      <c r="Y3396" s="67">
        <v>15330000000</v>
      </c>
      <c r="Z3396" s="67">
        <v>0</v>
      </c>
      <c r="AA3396" s="67">
        <v>0</v>
      </c>
      <c r="AB3396" s="67">
        <v>15332323269</v>
      </c>
      <c r="AC3396" s="67">
        <v>0</v>
      </c>
      <c r="AD3396" s="67">
        <v>0</v>
      </c>
      <c r="AE3396" s="67">
        <v>0</v>
      </c>
      <c r="AF3396" s="67">
        <v>0</v>
      </c>
      <c r="AG3396" s="67">
        <v>0</v>
      </c>
      <c r="AH3396" s="67">
        <v>0</v>
      </c>
      <c r="AI3396" s="67">
        <v>0</v>
      </c>
      <c r="AJ3396" s="67">
        <v>0</v>
      </c>
      <c r="AK3396" s="67">
        <v>0</v>
      </c>
      <c r="AL3396" s="67">
        <v>0</v>
      </c>
      <c r="AM3396" s="67">
        <v>7754549694</v>
      </c>
      <c r="AN3396" s="67">
        <v>2960011631</v>
      </c>
      <c r="AO3396" s="67">
        <v>4823897718</v>
      </c>
      <c r="AP3396" s="67">
        <v>43403065203</v>
      </c>
      <c r="AQ3396" s="67">
        <v>44326875207</v>
      </c>
      <c r="AR3396" s="67">
        <v>6581319970</v>
      </c>
      <c r="AS3396" s="67">
        <v>5307516105</v>
      </c>
      <c r="AT3396" s="67">
        <v>1273803865</v>
      </c>
      <c r="AU3396" s="67">
        <v>1306000000</v>
      </c>
      <c r="AV3396" s="67">
        <v>1292000000</v>
      </c>
      <c r="AW3396" s="67">
        <v>12153704004</v>
      </c>
      <c r="AX3396" s="67">
        <v>1438542061</v>
      </c>
      <c r="AY3396" s="67">
        <v>706948360</v>
      </c>
      <c r="AZ3396" s="67">
        <v>731593701</v>
      </c>
      <c r="BA3396" s="67">
        <v>315874782</v>
      </c>
      <c r="BB3396" s="67">
        <v>8545216437</v>
      </c>
      <c r="BC3396" s="67">
        <v>61017448</v>
      </c>
      <c r="BD3396" s="67">
        <v>468161368</v>
      </c>
      <c r="BE3396" s="67">
        <v>865754027</v>
      </c>
      <c r="BF3396" s="67">
        <v>0</v>
      </c>
      <c r="BG3396" s="67">
        <v>459137883</v>
      </c>
      <c r="BH3396" s="67">
        <v>7474473987</v>
      </c>
      <c r="BI3396" s="67">
        <v>3645284134</v>
      </c>
      <c r="BJ3396" s="67">
        <v>5673038</v>
      </c>
      <c r="BK3396" s="67">
        <v>0</v>
      </c>
      <c r="BL3396" s="67">
        <v>3823516814</v>
      </c>
      <c r="BM3396" s="67">
        <v>800746501</v>
      </c>
      <c r="BN3396" s="67"/>
      <c r="BO3396" s="67">
        <v>3022770314</v>
      </c>
      <c r="BP3396" s="67"/>
      <c r="BQ3396" s="67"/>
      <c r="BR3396" s="67"/>
      <c r="BS3396" s="67"/>
      <c r="BT3396" s="67"/>
      <c r="BU3396" s="67"/>
      <c r="BV3396" s="67"/>
      <c r="BW3396" s="67"/>
      <c r="BX3396" s="67"/>
      <c r="BY3396" s="67"/>
      <c r="BZ3396" s="67">
        <v>8728559548</v>
      </c>
      <c r="CA3396" s="67">
        <v>3699459474</v>
      </c>
      <c r="CB3396" s="67">
        <v>5029100074</v>
      </c>
      <c r="CC3396" s="67">
        <v>34952057509</v>
      </c>
      <c r="CD3396" s="67">
        <v>34940000000</v>
      </c>
    </row>
    <row r="3397" spans="1:82">
      <c r="A3397" t="s">
        <v>3788</v>
      </c>
      <c r="B3397" t="s">
        <v>3789</v>
      </c>
      <c r="C3397" t="s">
        <v>71</v>
      </c>
      <c r="D3397" t="s">
        <v>64</v>
      </c>
      <c r="E3397" t="s">
        <v>153</v>
      </c>
      <c r="F3397" s="67">
        <v>2009</v>
      </c>
      <c r="G3397" t="s">
        <v>3804</v>
      </c>
      <c r="H3397" s="67">
        <v>539987</v>
      </c>
      <c r="I3397" s="67">
        <v>4391436873</v>
      </c>
      <c r="J3397" s="67">
        <v>4868568390</v>
      </c>
      <c r="K3397" s="67">
        <v>4578660110</v>
      </c>
      <c r="L3397" s="67">
        <v>19595965754</v>
      </c>
      <c r="M3397" s="67">
        <v>1609080744</v>
      </c>
      <c r="N3397" s="67">
        <v>2157785745</v>
      </c>
      <c r="O3397" s="67">
        <v>13308790447</v>
      </c>
      <c r="P3397" s="67">
        <v>47344826</v>
      </c>
      <c r="Q3397" s="67">
        <v>566660767</v>
      </c>
      <c r="R3397" s="67">
        <v>990305959</v>
      </c>
      <c r="S3397" s="67">
        <v>96504664</v>
      </c>
      <c r="T3397" s="67">
        <v>1273168524</v>
      </c>
      <c r="U3397" s="67">
        <v>15221945259</v>
      </c>
      <c r="V3397" s="67">
        <v>1462827298</v>
      </c>
      <c r="W3397" s="67">
        <v>2778732</v>
      </c>
      <c r="X3397" s="67">
        <v>0</v>
      </c>
      <c r="Y3397" s="67">
        <v>15120000000</v>
      </c>
      <c r="Z3397" s="67">
        <v>0</v>
      </c>
      <c r="AA3397" s="67">
        <v>0</v>
      </c>
      <c r="AB3397" s="67">
        <v>15123021782</v>
      </c>
      <c r="AC3397" s="67">
        <v>0</v>
      </c>
      <c r="AD3397" s="67">
        <v>0</v>
      </c>
      <c r="AE3397" s="67">
        <v>0</v>
      </c>
      <c r="AF3397" s="67">
        <v>0</v>
      </c>
      <c r="AG3397" s="67">
        <v>0</v>
      </c>
      <c r="AH3397" s="67">
        <v>0</v>
      </c>
      <c r="AI3397" s="67">
        <v>0</v>
      </c>
      <c r="AJ3397" s="67">
        <v>0</v>
      </c>
      <c r="AK3397" s="67">
        <v>0</v>
      </c>
      <c r="AL3397" s="67">
        <v>0</v>
      </c>
      <c r="AM3397" s="67">
        <v>8018721875</v>
      </c>
      <c r="AN3397" s="67">
        <v>3082902479</v>
      </c>
      <c r="AO3397" s="67">
        <v>4961977528</v>
      </c>
      <c r="AP3397" s="67">
        <v>44002468103</v>
      </c>
      <c r="AQ3397" s="67">
        <v>45076193672</v>
      </c>
      <c r="AR3397" s="67">
        <v>6843615631</v>
      </c>
      <c r="AS3397" s="67">
        <v>5519044863</v>
      </c>
      <c r="AT3397" s="67">
        <v>1324570767</v>
      </c>
      <c r="AU3397" s="67">
        <v>1545000000</v>
      </c>
      <c r="AV3397" s="67">
        <v>1453000000</v>
      </c>
      <c r="AW3397" s="67">
        <v>13214163938</v>
      </c>
      <c r="AX3397" s="67">
        <v>1541274890</v>
      </c>
      <c r="AY3397" s="67">
        <v>758272347</v>
      </c>
      <c r="AZ3397" s="67">
        <v>783002543</v>
      </c>
      <c r="BA3397" s="67">
        <v>344346221</v>
      </c>
      <c r="BB3397" s="67">
        <v>9318516403</v>
      </c>
      <c r="BC3397" s="67">
        <v>51460498</v>
      </c>
      <c r="BD3397" s="67">
        <v>473815301</v>
      </c>
      <c r="BE3397" s="67">
        <v>949669141</v>
      </c>
      <c r="BF3397" s="67">
        <v>0</v>
      </c>
      <c r="BG3397" s="67">
        <v>535081484</v>
      </c>
      <c r="BH3397" s="67">
        <v>7368490890</v>
      </c>
      <c r="BI3397" s="67">
        <v>1926666283</v>
      </c>
      <c r="BJ3397" s="67">
        <v>5168417</v>
      </c>
      <c r="BK3397" s="67">
        <v>0</v>
      </c>
      <c r="BL3397" s="67">
        <v>5436656190</v>
      </c>
      <c r="BM3397" s="67">
        <v>554671198</v>
      </c>
      <c r="BN3397" s="67"/>
      <c r="BO3397" s="67">
        <v>4881984992</v>
      </c>
      <c r="BP3397" s="67"/>
      <c r="BQ3397" s="67"/>
      <c r="BR3397" s="67"/>
      <c r="BS3397" s="67"/>
      <c r="BT3397" s="67"/>
      <c r="BU3397" s="67"/>
      <c r="BV3397" s="67"/>
      <c r="BW3397" s="67"/>
      <c r="BX3397" s="67"/>
      <c r="BY3397" s="67"/>
      <c r="BZ3397" s="67">
        <v>10154880002</v>
      </c>
      <c r="CA3397" s="67">
        <v>4300469934</v>
      </c>
      <c r="CB3397" s="67">
        <v>5854410068</v>
      </c>
      <c r="CC3397" s="67">
        <v>37673150461</v>
      </c>
      <c r="CD3397" s="67">
        <v>37580000000</v>
      </c>
    </row>
    <row r="3398" spans="1:82">
      <c r="A3398" t="s">
        <v>3788</v>
      </c>
      <c r="B3398" t="s">
        <v>3789</v>
      </c>
      <c r="C3398" t="s">
        <v>71</v>
      </c>
      <c r="D3398" t="s">
        <v>64</v>
      </c>
      <c r="E3398" t="s">
        <v>153</v>
      </c>
      <c r="F3398" s="67">
        <v>2010</v>
      </c>
      <c r="G3398" t="s">
        <v>3805</v>
      </c>
      <c r="H3398" s="67">
        <v>546080</v>
      </c>
      <c r="I3398" s="67">
        <v>4538688808</v>
      </c>
      <c r="J3398" s="67">
        <v>4670436604</v>
      </c>
      <c r="K3398" s="67">
        <v>4926794954</v>
      </c>
      <c r="L3398" s="67">
        <v>19502180091</v>
      </c>
      <c r="M3398" s="67">
        <v>1567052517</v>
      </c>
      <c r="N3398" s="67">
        <v>2155406174</v>
      </c>
      <c r="O3398" s="67">
        <v>13346657540</v>
      </c>
      <c r="P3398" s="67">
        <v>47332140</v>
      </c>
      <c r="Q3398" s="67">
        <v>566508919</v>
      </c>
      <c r="R3398" s="67">
        <v>990040587</v>
      </c>
      <c r="S3398" s="67">
        <v>96293099</v>
      </c>
      <c r="T3398" s="67">
        <v>1153110505</v>
      </c>
      <c r="U3398" s="67">
        <v>15034210635</v>
      </c>
      <c r="V3398" s="67">
        <v>1462827298</v>
      </c>
      <c r="W3398" s="67">
        <v>2722725</v>
      </c>
      <c r="X3398" s="67">
        <v>0</v>
      </c>
      <c r="Y3398" s="67">
        <v>14860000000</v>
      </c>
      <c r="Z3398" s="67">
        <v>0</v>
      </c>
      <c r="AA3398" s="67">
        <v>0</v>
      </c>
      <c r="AB3398" s="67">
        <v>14862559132</v>
      </c>
      <c r="AC3398" s="67">
        <v>0</v>
      </c>
      <c r="AD3398" s="67">
        <v>0</v>
      </c>
      <c r="AE3398" s="67">
        <v>0</v>
      </c>
      <c r="AF3398" s="67">
        <v>0</v>
      </c>
      <c r="AG3398" s="67">
        <v>0</v>
      </c>
      <c r="AH3398" s="67">
        <v>0</v>
      </c>
      <c r="AI3398" s="67">
        <v>0</v>
      </c>
      <c r="AJ3398" s="67">
        <v>0</v>
      </c>
      <c r="AK3398" s="67">
        <v>0</v>
      </c>
      <c r="AL3398" s="67">
        <v>0</v>
      </c>
      <c r="AM3398" s="67">
        <v>8430920431</v>
      </c>
      <c r="AN3398" s="67">
        <v>3289262776</v>
      </c>
      <c r="AO3398" s="67">
        <v>5161104889</v>
      </c>
      <c r="AP3398" s="67">
        <v>44238472506</v>
      </c>
      <c r="AQ3398" s="67">
        <v>45686957780</v>
      </c>
      <c r="AR3398" s="67">
        <v>7135776396</v>
      </c>
      <c r="AS3398" s="67">
        <v>5754658384</v>
      </c>
      <c r="AT3398" s="67">
        <v>1381118012</v>
      </c>
      <c r="AU3398" s="67">
        <v>1585000000</v>
      </c>
      <c r="AV3398" s="67">
        <v>1672000000</v>
      </c>
      <c r="AW3398" s="67">
        <v>14492851196</v>
      </c>
      <c r="AX3398" s="67">
        <v>1580157801</v>
      </c>
      <c r="AY3398" s="67">
        <v>777186849</v>
      </c>
      <c r="AZ3398" s="67">
        <v>802970952</v>
      </c>
      <c r="BA3398" s="67">
        <v>548425609</v>
      </c>
      <c r="BB3398" s="67">
        <v>10222616172</v>
      </c>
      <c r="BC3398" s="67">
        <v>50725348</v>
      </c>
      <c r="BD3398" s="67">
        <v>479829987</v>
      </c>
      <c r="BE3398" s="67">
        <v>1070469269</v>
      </c>
      <c r="BF3398" s="67">
        <v>30743174</v>
      </c>
      <c r="BG3398" s="67">
        <v>509883835</v>
      </c>
      <c r="BH3398" s="67">
        <v>13232361498</v>
      </c>
      <c r="BI3398" s="67">
        <v>2579165219</v>
      </c>
      <c r="BJ3398" s="67">
        <v>1751968</v>
      </c>
      <c r="BK3398" s="67">
        <v>0</v>
      </c>
      <c r="BL3398" s="67">
        <v>10651444310</v>
      </c>
      <c r="BM3398" s="67">
        <v>527202881</v>
      </c>
      <c r="BN3398" s="67"/>
      <c r="BO3398" s="67">
        <v>10124241429</v>
      </c>
      <c r="BP3398" s="67"/>
      <c r="BQ3398" s="67"/>
      <c r="BR3398" s="67"/>
      <c r="BS3398" s="67"/>
      <c r="BT3398" s="67"/>
      <c r="BU3398" s="67"/>
      <c r="BV3398" s="67"/>
      <c r="BW3398" s="67"/>
      <c r="BX3398" s="67"/>
      <c r="BY3398" s="67"/>
      <c r="BZ3398" s="67">
        <v>11549177166</v>
      </c>
      <c r="CA3398" s="67">
        <v>4895176928</v>
      </c>
      <c r="CB3398" s="67">
        <v>6654000238</v>
      </c>
      <c r="CC3398" s="67">
        <v>46323166256</v>
      </c>
      <c r="CD3398" s="67">
        <v>46410000000</v>
      </c>
    </row>
    <row r="3399" spans="1:82">
      <c r="A3399" t="s">
        <v>3788</v>
      </c>
      <c r="B3399" t="s">
        <v>3789</v>
      </c>
      <c r="C3399" t="s">
        <v>71</v>
      </c>
      <c r="D3399" t="s">
        <v>64</v>
      </c>
      <c r="E3399" t="s">
        <v>153</v>
      </c>
      <c r="F3399" s="67">
        <v>2011</v>
      </c>
      <c r="G3399" t="s">
        <v>3806</v>
      </c>
      <c r="H3399" s="67">
        <v>552146</v>
      </c>
      <c r="I3399" s="67">
        <v>4776682559</v>
      </c>
      <c r="J3399" s="67">
        <v>6052915128</v>
      </c>
      <c r="K3399" s="67">
        <v>5589809545</v>
      </c>
      <c r="L3399" s="67">
        <v>19909620602</v>
      </c>
      <c r="M3399" s="67">
        <v>1601075369</v>
      </c>
      <c r="N3399" s="67">
        <v>2154069701</v>
      </c>
      <c r="O3399" s="67">
        <v>13445017707</v>
      </c>
      <c r="P3399" s="67">
        <v>47302323</v>
      </c>
      <c r="Q3399" s="67">
        <v>566152052</v>
      </c>
      <c r="R3399" s="67">
        <v>989416921</v>
      </c>
      <c r="S3399" s="67">
        <v>95627394</v>
      </c>
      <c r="T3399" s="67">
        <v>1552133700</v>
      </c>
      <c r="U3399" s="67">
        <v>14497457629</v>
      </c>
      <c r="V3399" s="67">
        <v>1449963239</v>
      </c>
      <c r="W3399" s="67">
        <v>2667341</v>
      </c>
      <c r="X3399" s="67">
        <v>0</v>
      </c>
      <c r="Y3399" s="67">
        <v>14200000000</v>
      </c>
      <c r="Z3399" s="67">
        <v>0</v>
      </c>
      <c r="AA3399" s="67">
        <v>0</v>
      </c>
      <c r="AB3399" s="67">
        <v>14199322492</v>
      </c>
      <c r="AC3399" s="67">
        <v>0</v>
      </c>
      <c r="AD3399" s="67">
        <v>0</v>
      </c>
      <c r="AE3399" s="67">
        <v>0</v>
      </c>
      <c r="AF3399" s="67">
        <v>0</v>
      </c>
      <c r="AG3399" s="67">
        <v>0</v>
      </c>
      <c r="AH3399" s="67">
        <v>0</v>
      </c>
      <c r="AI3399" s="67">
        <v>0</v>
      </c>
      <c r="AJ3399" s="67">
        <v>0</v>
      </c>
      <c r="AK3399" s="67">
        <v>0</v>
      </c>
      <c r="AL3399" s="67">
        <v>0</v>
      </c>
      <c r="AM3399" s="67">
        <v>8701517143</v>
      </c>
      <c r="AN3399" s="67">
        <v>3440473084</v>
      </c>
      <c r="AO3399" s="67">
        <v>5274735212</v>
      </c>
      <c r="AP3399" s="67">
        <v>44519376691</v>
      </c>
      <c r="AQ3399" s="67">
        <v>46098574355</v>
      </c>
      <c r="AR3399" s="67">
        <v>6861691070</v>
      </c>
      <c r="AS3399" s="67">
        <v>5533621830</v>
      </c>
      <c r="AT3399" s="67">
        <v>1328069239</v>
      </c>
      <c r="AU3399" s="67">
        <v>2418000000</v>
      </c>
      <c r="AV3399" s="67">
        <v>2233000000</v>
      </c>
      <c r="AW3399" s="67">
        <v>15143243562</v>
      </c>
      <c r="AX3399" s="67">
        <v>1807456083</v>
      </c>
      <c r="AY3399" s="67">
        <v>889491621</v>
      </c>
      <c r="AZ3399" s="67">
        <v>917964463</v>
      </c>
      <c r="BA3399" s="67">
        <v>723070632</v>
      </c>
      <c r="BB3399" s="67">
        <v>10166660558</v>
      </c>
      <c r="BC3399" s="67">
        <v>50725348</v>
      </c>
      <c r="BD3399" s="67">
        <v>491752225</v>
      </c>
      <c r="BE3399" s="67">
        <v>1083678842</v>
      </c>
      <c r="BF3399" s="67">
        <v>0</v>
      </c>
      <c r="BG3399" s="67">
        <v>819899874</v>
      </c>
      <c r="BH3399" s="67">
        <v>18475635299</v>
      </c>
      <c r="BI3399" s="67">
        <v>3773259217</v>
      </c>
      <c r="BJ3399" s="67">
        <v>6277091</v>
      </c>
      <c r="BK3399" s="67">
        <v>0</v>
      </c>
      <c r="BL3399" s="67">
        <v>14696098991</v>
      </c>
      <c r="BM3399" s="67">
        <v>835978874</v>
      </c>
      <c r="BN3399" s="67"/>
      <c r="BO3399" s="67">
        <v>13860120117</v>
      </c>
      <c r="BP3399" s="67"/>
      <c r="BQ3399" s="67"/>
      <c r="BR3399" s="67"/>
      <c r="BS3399" s="67"/>
      <c r="BT3399" s="67"/>
      <c r="BU3399" s="67"/>
      <c r="BV3399" s="67"/>
      <c r="BW3399" s="67"/>
      <c r="BX3399" s="67"/>
      <c r="BY3399" s="67"/>
      <c r="BZ3399" s="67">
        <v>11464462402</v>
      </c>
      <c r="CA3399" s="67">
        <v>4853219374</v>
      </c>
      <c r="CB3399" s="67">
        <v>6611243028</v>
      </c>
      <c r="CC3399" s="67">
        <v>52130032333</v>
      </c>
      <c r="CD3399" s="67">
        <v>51950000000</v>
      </c>
    </row>
    <row r="3400" spans="1:82">
      <c r="A3400" t="s">
        <v>3788</v>
      </c>
      <c r="B3400" t="s">
        <v>3789</v>
      </c>
      <c r="C3400" t="s">
        <v>71</v>
      </c>
      <c r="D3400" t="s">
        <v>64</v>
      </c>
      <c r="E3400" t="s">
        <v>153</v>
      </c>
      <c r="F3400" s="67">
        <v>2012</v>
      </c>
      <c r="G3400" t="s">
        <v>3807</v>
      </c>
      <c r="H3400" s="67">
        <v>558111</v>
      </c>
      <c r="I3400" s="67">
        <v>4999891407</v>
      </c>
      <c r="J3400" s="67">
        <v>5578358898</v>
      </c>
      <c r="K3400" s="67">
        <v>6176721326</v>
      </c>
      <c r="L3400" s="67">
        <v>19617999960</v>
      </c>
      <c r="M3400" s="67">
        <v>1464983962</v>
      </c>
      <c r="N3400" s="67">
        <v>2152733228</v>
      </c>
      <c r="O3400" s="67">
        <v>13543377873</v>
      </c>
      <c r="P3400" s="67">
        <v>47272507</v>
      </c>
      <c r="Q3400" s="67">
        <v>565795185</v>
      </c>
      <c r="R3400" s="67">
        <v>988793254</v>
      </c>
      <c r="S3400" s="67">
        <v>95104211</v>
      </c>
      <c r="T3400" s="67">
        <v>1261247226</v>
      </c>
      <c r="U3400" s="67">
        <v>13702681442</v>
      </c>
      <c r="V3400" s="67">
        <v>1323160370</v>
      </c>
      <c r="W3400" s="67">
        <v>2615380</v>
      </c>
      <c r="X3400" s="67">
        <v>0</v>
      </c>
      <c r="Y3400" s="67">
        <v>13510000000</v>
      </c>
      <c r="Z3400" s="67">
        <v>0</v>
      </c>
      <c r="AA3400" s="67">
        <v>0</v>
      </c>
      <c r="AB3400" s="67">
        <v>13509170168</v>
      </c>
      <c r="AC3400" s="67">
        <v>0</v>
      </c>
      <c r="AD3400" s="67">
        <v>0</v>
      </c>
      <c r="AE3400" s="67">
        <v>0</v>
      </c>
      <c r="AF3400" s="67">
        <v>0</v>
      </c>
      <c r="AG3400" s="67">
        <v>0</v>
      </c>
      <c r="AH3400" s="67">
        <v>0</v>
      </c>
      <c r="AI3400" s="67">
        <v>0</v>
      </c>
      <c r="AJ3400" s="67">
        <v>0</v>
      </c>
      <c r="AK3400" s="67">
        <v>0</v>
      </c>
      <c r="AL3400" s="67">
        <v>0</v>
      </c>
      <c r="AM3400" s="67">
        <v>8967450400</v>
      </c>
      <c r="AN3400" s="67">
        <v>3597432269</v>
      </c>
      <c r="AO3400" s="67">
        <v>5378443662</v>
      </c>
      <c r="AP3400" s="67">
        <v>43257271527</v>
      </c>
      <c r="AQ3400" s="67">
        <v>45635059309</v>
      </c>
      <c r="AR3400" s="67">
        <v>7832364763</v>
      </c>
      <c r="AS3400" s="67">
        <v>6316423196</v>
      </c>
      <c r="AT3400" s="67">
        <v>1515941567</v>
      </c>
      <c r="AU3400" s="67">
        <v>2340000000</v>
      </c>
      <c r="AV3400" s="67">
        <v>2591000000</v>
      </c>
      <c r="AW3400" s="67">
        <v>16650773647</v>
      </c>
      <c r="AX3400" s="67">
        <v>1786205295</v>
      </c>
      <c r="AY3400" s="67">
        <v>880068477</v>
      </c>
      <c r="AZ3400" s="67">
        <v>906136818</v>
      </c>
      <c r="BA3400" s="67">
        <v>874167252</v>
      </c>
      <c r="BB3400" s="67">
        <v>11576345552</v>
      </c>
      <c r="BC3400" s="67">
        <v>58076848</v>
      </c>
      <c r="BD3400" s="67">
        <v>501232976</v>
      </c>
      <c r="BE3400" s="67">
        <v>1220348950</v>
      </c>
      <c r="BF3400" s="67">
        <v>0</v>
      </c>
      <c r="BG3400" s="67">
        <v>634396775</v>
      </c>
      <c r="BH3400" s="67">
        <v>18257033671</v>
      </c>
      <c r="BI3400" s="67">
        <v>3551835437</v>
      </c>
      <c r="BJ3400" s="67">
        <v>6626966</v>
      </c>
      <c r="BK3400" s="67">
        <v>0</v>
      </c>
      <c r="BL3400" s="67">
        <v>14698571267</v>
      </c>
      <c r="BM3400" s="67">
        <v>453122471</v>
      </c>
      <c r="BN3400" s="67"/>
      <c r="BO3400" s="67">
        <v>14245448796</v>
      </c>
      <c r="BP3400" s="67"/>
      <c r="BQ3400" s="67"/>
      <c r="BR3400" s="67"/>
      <c r="BS3400" s="67"/>
      <c r="BT3400" s="67"/>
      <c r="BU3400" s="67"/>
      <c r="BV3400" s="67"/>
      <c r="BW3400" s="67"/>
      <c r="BX3400" s="67"/>
      <c r="BY3400" s="67"/>
      <c r="BZ3400" s="67">
        <v>13005805311</v>
      </c>
      <c r="CA3400" s="67">
        <v>5496047989</v>
      </c>
      <c r="CB3400" s="67">
        <v>7509757321</v>
      </c>
      <c r="CC3400" s="67">
        <v>55494977392</v>
      </c>
      <c r="CD3400" s="67">
        <v>55750000000</v>
      </c>
    </row>
    <row r="3401" spans="1:82">
      <c r="A3401" t="s">
        <v>3788</v>
      </c>
      <c r="B3401" t="s">
        <v>3789</v>
      </c>
      <c r="C3401" t="s">
        <v>71</v>
      </c>
      <c r="D3401" t="s">
        <v>64</v>
      </c>
      <c r="E3401" t="s">
        <v>153</v>
      </c>
      <c r="F3401" s="67">
        <v>2013</v>
      </c>
      <c r="G3401" t="s">
        <v>3808</v>
      </c>
      <c r="H3401" s="67">
        <v>563947</v>
      </c>
      <c r="I3401" s="67">
        <v>5200964484</v>
      </c>
      <c r="J3401" s="67">
        <v>5328074203</v>
      </c>
      <c r="K3401" s="67">
        <v>7082268958</v>
      </c>
      <c r="L3401" s="67">
        <v>19902212796</v>
      </c>
      <c r="M3401" s="67">
        <v>1665118383</v>
      </c>
      <c r="N3401" s="67">
        <v>2151396755</v>
      </c>
      <c r="O3401" s="67">
        <v>13641580915</v>
      </c>
      <c r="P3401" s="67">
        <v>47242690</v>
      </c>
      <c r="Q3401" s="67">
        <v>565438319</v>
      </c>
      <c r="R3401" s="67">
        <v>988169588</v>
      </c>
      <c r="S3401" s="67">
        <v>94184587</v>
      </c>
      <c r="T3401" s="67">
        <v>1100292691</v>
      </c>
      <c r="U3401" s="67">
        <v>13358263431</v>
      </c>
      <c r="V3401" s="67">
        <v>1411371061</v>
      </c>
      <c r="W3401" s="67">
        <v>2562484</v>
      </c>
      <c r="X3401" s="67">
        <v>0</v>
      </c>
      <c r="Y3401" s="67">
        <v>12790000000</v>
      </c>
      <c r="Z3401" s="67">
        <v>0</v>
      </c>
      <c r="AA3401" s="67">
        <v>0</v>
      </c>
      <c r="AB3401" s="67">
        <v>12794110156</v>
      </c>
      <c r="AC3401" s="67">
        <v>0</v>
      </c>
      <c r="AD3401" s="67">
        <v>0</v>
      </c>
      <c r="AE3401" s="67">
        <v>0</v>
      </c>
      <c r="AF3401" s="67">
        <v>0</v>
      </c>
      <c r="AG3401" s="67">
        <v>0</v>
      </c>
      <c r="AH3401" s="67">
        <v>0</v>
      </c>
      <c r="AI3401" s="67">
        <v>0</v>
      </c>
      <c r="AJ3401" s="67">
        <v>0</v>
      </c>
      <c r="AK3401" s="67">
        <v>0</v>
      </c>
      <c r="AL3401" s="67">
        <v>0</v>
      </c>
      <c r="AM3401" s="67">
        <v>9436618517</v>
      </c>
      <c r="AN3401" s="67">
        <v>3821731911</v>
      </c>
      <c r="AO3401" s="67">
        <v>5620725671</v>
      </c>
      <c r="AP3401" s="67">
        <v>43004490800</v>
      </c>
      <c r="AQ3401" s="67">
        <v>46325262793</v>
      </c>
      <c r="AR3401" s="67">
        <v>8090723449</v>
      </c>
      <c r="AS3401" s="67">
        <v>6524776975</v>
      </c>
      <c r="AT3401" s="67">
        <v>1565946474</v>
      </c>
      <c r="AU3401" s="67">
        <v>2278000000</v>
      </c>
      <c r="AV3401" s="67">
        <v>3028000000</v>
      </c>
      <c r="AW3401" s="67">
        <v>17424340888</v>
      </c>
      <c r="AX3401" s="67">
        <v>1987301822</v>
      </c>
      <c r="AY3401" s="67">
        <v>981584050</v>
      </c>
      <c r="AZ3401" s="67">
        <v>1005717772</v>
      </c>
      <c r="BA3401" s="67">
        <v>865009387</v>
      </c>
      <c r="BB3401" s="67">
        <v>12049854800</v>
      </c>
      <c r="BC3401" s="67">
        <v>67633797</v>
      </c>
      <c r="BD3401" s="67">
        <v>510781004</v>
      </c>
      <c r="BE3401" s="67">
        <v>1260967842</v>
      </c>
      <c r="BF3401" s="67">
        <v>158699054</v>
      </c>
      <c r="BG3401" s="67">
        <v>524093181</v>
      </c>
      <c r="BH3401" s="67">
        <v>12809710956</v>
      </c>
      <c r="BI3401" s="67">
        <v>3528089139</v>
      </c>
      <c r="BJ3401" s="67">
        <v>8012160</v>
      </c>
      <c r="BK3401" s="67">
        <v>0</v>
      </c>
      <c r="BL3401" s="67">
        <v>9273609657</v>
      </c>
      <c r="BM3401" s="67">
        <v>137026199</v>
      </c>
      <c r="BN3401" s="67"/>
      <c r="BO3401" s="67">
        <v>9136583458</v>
      </c>
      <c r="BP3401" s="67"/>
      <c r="BQ3401" s="67"/>
      <c r="BR3401" s="67"/>
      <c r="BS3401" s="67"/>
      <c r="BT3401" s="67"/>
      <c r="BU3401" s="67"/>
      <c r="BV3401" s="67"/>
      <c r="BW3401" s="67"/>
      <c r="BX3401" s="67"/>
      <c r="BY3401" s="67"/>
      <c r="BZ3401" s="67">
        <v>13403105466</v>
      </c>
      <c r="CA3401" s="67">
        <v>5655868655</v>
      </c>
      <c r="CB3401" s="67">
        <v>7747236811</v>
      </c>
      <c r="CC3401" s="67">
        <v>50977880759</v>
      </c>
      <c r="CD3401" s="67">
        <v>51730000000</v>
      </c>
    </row>
    <row r="3402" spans="1:82">
      <c r="A3402" t="s">
        <v>3788</v>
      </c>
      <c r="B3402" t="s">
        <v>3789</v>
      </c>
      <c r="C3402" t="s">
        <v>71</v>
      </c>
      <c r="D3402" t="s">
        <v>64</v>
      </c>
      <c r="E3402" t="s">
        <v>153</v>
      </c>
      <c r="F3402" s="67">
        <v>2014</v>
      </c>
      <c r="G3402" t="s">
        <v>3809</v>
      </c>
      <c r="H3402" s="67">
        <v>569682</v>
      </c>
      <c r="I3402" s="67">
        <v>5405730880</v>
      </c>
      <c r="J3402" s="67">
        <v>4146943827</v>
      </c>
      <c r="K3402" s="67">
        <v>7339162998</v>
      </c>
      <c r="L3402" s="67">
        <v>19971798723</v>
      </c>
      <c r="M3402" s="67">
        <v>1765185593</v>
      </c>
      <c r="N3402" s="67">
        <v>2150060282</v>
      </c>
      <c r="O3402" s="67">
        <v>13739941081</v>
      </c>
      <c r="P3402" s="67">
        <v>47212874</v>
      </c>
      <c r="Q3402" s="67">
        <v>565081452</v>
      </c>
      <c r="R3402" s="67">
        <v>987545921</v>
      </c>
      <c r="S3402" s="67">
        <v>93461724</v>
      </c>
      <c r="T3402" s="67">
        <v>768986098</v>
      </c>
      <c r="U3402" s="67">
        <v>13762064457</v>
      </c>
      <c r="V3402" s="67">
        <v>1699893531</v>
      </c>
      <c r="W3402" s="67">
        <v>2506789</v>
      </c>
      <c r="X3402" s="67">
        <v>0</v>
      </c>
      <c r="Y3402" s="67">
        <v>12100000000</v>
      </c>
      <c r="Z3402" s="67">
        <v>0</v>
      </c>
      <c r="AA3402" s="67">
        <v>0</v>
      </c>
      <c r="AB3402" s="67">
        <v>12104128725</v>
      </c>
      <c r="AC3402" s="67">
        <v>0</v>
      </c>
      <c r="AD3402" s="67">
        <v>0</v>
      </c>
      <c r="AE3402" s="67">
        <v>0</v>
      </c>
      <c r="AF3402" s="67">
        <v>0</v>
      </c>
      <c r="AG3402" s="67">
        <v>0</v>
      </c>
      <c r="AH3402" s="67">
        <v>0</v>
      </c>
      <c r="AI3402" s="67">
        <v>0</v>
      </c>
      <c r="AJ3402" s="67">
        <v>0</v>
      </c>
      <c r="AK3402" s="67">
        <v>0</v>
      </c>
      <c r="AL3402" s="67">
        <v>0</v>
      </c>
      <c r="AM3402" s="67">
        <v>9732672429</v>
      </c>
      <c r="AN3402" s="67">
        <v>3948345529</v>
      </c>
      <c r="AO3402" s="67">
        <v>5789871239</v>
      </c>
      <c r="AP3402" s="67">
        <v>43330050394</v>
      </c>
      <c r="AQ3402" s="67">
        <v>47328384523</v>
      </c>
      <c r="AR3402" s="67">
        <v>8410308057</v>
      </c>
      <c r="AS3402" s="67">
        <v>6782506498</v>
      </c>
      <c r="AT3402" s="67">
        <v>1627801559</v>
      </c>
      <c r="AU3402" s="67">
        <v>1833000000</v>
      </c>
      <c r="AV3402" s="67">
        <v>3244000000</v>
      </c>
      <c r="AW3402" s="67">
        <v>17700627694</v>
      </c>
      <c r="AX3402" s="67">
        <v>1921716131</v>
      </c>
      <c r="AY3402" s="67">
        <v>952935272</v>
      </c>
      <c r="AZ3402" s="67">
        <v>968780859</v>
      </c>
      <c r="BA3402" s="67">
        <v>971487988</v>
      </c>
      <c r="BB3402" s="67">
        <v>12676565287</v>
      </c>
      <c r="BC3402" s="67">
        <v>75720447</v>
      </c>
      <c r="BD3402" s="67">
        <v>519910264</v>
      </c>
      <c r="BE3402" s="67">
        <v>1284210463</v>
      </c>
      <c r="BF3402" s="67">
        <v>0</v>
      </c>
      <c r="BG3402" s="67">
        <v>251017115</v>
      </c>
      <c r="BH3402" s="67">
        <v>8669551658</v>
      </c>
      <c r="BI3402" s="67">
        <v>3684111509</v>
      </c>
      <c r="BJ3402" s="67">
        <v>7066077</v>
      </c>
      <c r="BK3402" s="67">
        <v>0</v>
      </c>
      <c r="BL3402" s="67">
        <v>4978374073</v>
      </c>
      <c r="BM3402" s="67">
        <v>109070987</v>
      </c>
      <c r="BN3402" s="67"/>
      <c r="BO3402" s="67">
        <v>4869303086</v>
      </c>
      <c r="BP3402" s="67"/>
      <c r="BQ3402" s="67"/>
      <c r="BR3402" s="67"/>
      <c r="BS3402" s="67"/>
      <c r="BT3402" s="67"/>
      <c r="BU3402" s="67"/>
      <c r="BV3402" s="67"/>
      <c r="BW3402" s="67"/>
      <c r="BX3402" s="67"/>
      <c r="BY3402" s="67"/>
      <c r="BZ3402" s="67">
        <v>13588428398</v>
      </c>
      <c r="CA3402" s="67">
        <v>5728180544</v>
      </c>
      <c r="CB3402" s="67">
        <v>7860247854</v>
      </c>
      <c r="CC3402" s="67">
        <v>46957915808</v>
      </c>
      <c r="CD3402" s="67">
        <v>48370000000</v>
      </c>
    </row>
    <row r="3403" spans="1:82">
      <c r="A3403" t="s">
        <v>3788</v>
      </c>
      <c r="B3403" t="s">
        <v>3789</v>
      </c>
      <c r="C3403" t="s">
        <v>71</v>
      </c>
      <c r="D3403" t="s">
        <v>64</v>
      </c>
      <c r="E3403" t="s">
        <v>153</v>
      </c>
      <c r="F3403" s="67">
        <v>2015</v>
      </c>
      <c r="G3403" t="s">
        <v>3810</v>
      </c>
      <c r="H3403" s="67">
        <v>575475</v>
      </c>
      <c r="I3403" s="67">
        <v>5570542893</v>
      </c>
      <c r="J3403" s="67">
        <v>2946130434</v>
      </c>
      <c r="K3403" s="67">
        <v>8125139897</v>
      </c>
      <c r="L3403" s="67">
        <v>20003506326</v>
      </c>
      <c r="M3403" s="67">
        <v>1741169465</v>
      </c>
      <c r="N3403" s="67">
        <v>2148723809</v>
      </c>
      <c r="O3403" s="67">
        <v>13838301248</v>
      </c>
      <c r="P3403" s="67">
        <v>47183057</v>
      </c>
      <c r="Q3403" s="67">
        <v>564724585</v>
      </c>
      <c r="R3403" s="67">
        <v>986922254</v>
      </c>
      <c r="S3403" s="67">
        <v>92899086</v>
      </c>
      <c r="T3403" s="67">
        <v>665641717</v>
      </c>
      <c r="U3403" s="67">
        <v>13236764219</v>
      </c>
      <c r="V3403" s="67">
        <v>1699893531</v>
      </c>
      <c r="W3403" s="67">
        <v>2450471</v>
      </c>
      <c r="X3403" s="67">
        <v>0</v>
      </c>
      <c r="Y3403" s="67">
        <v>11510000000</v>
      </c>
      <c r="Z3403" s="67">
        <v>0</v>
      </c>
      <c r="AA3403" s="67">
        <v>0</v>
      </c>
      <c r="AB3403" s="67">
        <v>11508138573</v>
      </c>
      <c r="AC3403" s="67">
        <v>0</v>
      </c>
      <c r="AD3403" s="67">
        <v>0</v>
      </c>
      <c r="AE3403" s="67">
        <v>0</v>
      </c>
      <c r="AF3403" s="67">
        <v>0</v>
      </c>
      <c r="AG3403" s="67">
        <v>0</v>
      </c>
      <c r="AH3403" s="67">
        <v>0</v>
      </c>
      <c r="AI3403" s="67">
        <v>0</v>
      </c>
      <c r="AJ3403" s="67">
        <v>0</v>
      </c>
      <c r="AK3403" s="67">
        <v>0</v>
      </c>
      <c r="AL3403" s="67">
        <v>0</v>
      </c>
      <c r="AM3403" s="67">
        <v>10053330104</v>
      </c>
      <c r="AN3403" s="67">
        <v>4143322440</v>
      </c>
      <c r="AO3403" s="67">
        <v>5912199251</v>
      </c>
      <c r="AP3403" s="67">
        <v>42500769683</v>
      </c>
      <c r="AQ3403" s="67">
        <v>47852622161</v>
      </c>
      <c r="AR3403" s="67">
        <v>7957647061</v>
      </c>
      <c r="AS3403" s="67">
        <v>6417457307</v>
      </c>
      <c r="AT3403" s="67">
        <v>1540189754</v>
      </c>
      <c r="AU3403" s="67">
        <v>1392000000</v>
      </c>
      <c r="AV3403" s="67">
        <v>3839000000</v>
      </c>
      <c r="AW3403" s="67">
        <v>18187345378</v>
      </c>
      <c r="AX3403" s="67">
        <v>1502594166</v>
      </c>
      <c r="AY3403" s="67">
        <v>745611874</v>
      </c>
      <c r="AZ3403" s="67">
        <v>756982291</v>
      </c>
      <c r="BA3403" s="67">
        <v>1228560586</v>
      </c>
      <c r="BB3403" s="67">
        <v>13279253575</v>
      </c>
      <c r="BC3403" s="67">
        <v>72779847</v>
      </c>
      <c r="BD3403" s="67">
        <v>524449309</v>
      </c>
      <c r="BE3403" s="67">
        <v>1256184484</v>
      </c>
      <c r="BF3403" s="67">
        <v>38992761</v>
      </c>
      <c r="BG3403" s="67">
        <v>284530651</v>
      </c>
      <c r="BH3403" s="67">
        <v>1924156795</v>
      </c>
      <c r="BI3403" s="67">
        <v>0</v>
      </c>
      <c r="BJ3403" s="67">
        <v>3055545</v>
      </c>
      <c r="BK3403" s="67">
        <v>0</v>
      </c>
      <c r="BL3403" s="67">
        <v>1921101250</v>
      </c>
      <c r="BM3403" s="67">
        <v>37737597</v>
      </c>
      <c r="BN3403" s="67"/>
      <c r="BO3403" s="67">
        <v>1883363653</v>
      </c>
      <c r="BP3403" s="67"/>
      <c r="BQ3403" s="67"/>
      <c r="BR3403" s="67"/>
      <c r="BS3403" s="67"/>
      <c r="BT3403" s="67"/>
      <c r="BU3403" s="67"/>
      <c r="BV3403" s="67"/>
      <c r="BW3403" s="67"/>
      <c r="BX3403" s="67"/>
      <c r="BY3403" s="67"/>
      <c r="BZ3403" s="67">
        <v>12808598051</v>
      </c>
      <c r="CA3403" s="67">
        <v>5401362693</v>
      </c>
      <c r="CB3403" s="67">
        <v>7407235358</v>
      </c>
      <c r="CC3403" s="67">
        <v>38430747285</v>
      </c>
      <c r="CD3403" s="67">
        <v>40880000000</v>
      </c>
    </row>
    <row r="3404" spans="1:82">
      <c r="A3404" t="s">
        <v>3788</v>
      </c>
      <c r="B3404" t="s">
        <v>3789</v>
      </c>
      <c r="C3404" t="s">
        <v>71</v>
      </c>
      <c r="D3404" t="s">
        <v>64</v>
      </c>
      <c r="E3404" t="s">
        <v>153</v>
      </c>
      <c r="F3404" s="67">
        <v>2016</v>
      </c>
      <c r="G3404" t="s">
        <v>3811</v>
      </c>
      <c r="H3404" s="67">
        <v>581453</v>
      </c>
      <c r="I3404" s="67">
        <v>5690916209</v>
      </c>
      <c r="J3404" s="67">
        <v>2255212384</v>
      </c>
      <c r="K3404" s="67">
        <v>6099695815</v>
      </c>
      <c r="L3404" s="67">
        <v>20163493260</v>
      </c>
      <c r="M3404" s="67">
        <v>1741169465</v>
      </c>
      <c r="N3404" s="67">
        <v>2147182841</v>
      </c>
      <c r="O3404" s="67">
        <v>13755496443</v>
      </c>
      <c r="P3404" s="67">
        <v>47147945</v>
      </c>
      <c r="Q3404" s="67">
        <v>564304328</v>
      </c>
      <c r="R3404" s="67">
        <v>986187806</v>
      </c>
      <c r="S3404" s="67">
        <v>91661042</v>
      </c>
      <c r="T3404" s="67">
        <v>888017592</v>
      </c>
      <c r="U3404" s="67">
        <v>12719126136</v>
      </c>
      <c r="V3404" s="67">
        <v>1837355192</v>
      </c>
      <c r="W3404" s="67">
        <v>2398199</v>
      </c>
      <c r="X3404" s="67">
        <v>0</v>
      </c>
      <c r="Y3404" s="67">
        <v>11000000000</v>
      </c>
      <c r="Z3404" s="67">
        <v>0</v>
      </c>
      <c r="AA3404" s="67">
        <v>0</v>
      </c>
      <c r="AB3404" s="67">
        <v>10997595037</v>
      </c>
      <c r="AC3404" s="67">
        <v>0</v>
      </c>
      <c r="AD3404" s="67">
        <v>0</v>
      </c>
      <c r="AE3404" s="67">
        <v>0</v>
      </c>
      <c r="AF3404" s="67">
        <v>0</v>
      </c>
      <c r="AG3404" s="67">
        <v>0</v>
      </c>
      <c r="AH3404" s="67">
        <v>0</v>
      </c>
      <c r="AI3404" s="67">
        <v>0</v>
      </c>
      <c r="AJ3404" s="67">
        <v>0</v>
      </c>
      <c r="AK3404" s="67">
        <v>0</v>
      </c>
      <c r="AL3404" s="67">
        <v>0</v>
      </c>
      <c r="AM3404" s="67">
        <v>10334817336</v>
      </c>
      <c r="AN3404" s="67">
        <v>4335980316</v>
      </c>
      <c r="AO3404" s="67">
        <v>5999120689</v>
      </c>
      <c r="AP3404" s="67">
        <v>44532134189</v>
      </c>
      <c r="AQ3404" s="67">
        <v>48359121224</v>
      </c>
      <c r="AR3404" s="67">
        <v>5543525374</v>
      </c>
      <c r="AS3404" s="67">
        <v>4470584979</v>
      </c>
      <c r="AT3404" s="67">
        <v>1072940395</v>
      </c>
      <c r="AU3404" s="67">
        <v>1656000000</v>
      </c>
      <c r="AV3404" s="67">
        <v>4479000000</v>
      </c>
      <c r="AW3404" s="67">
        <v>15017354857</v>
      </c>
      <c r="AX3404" s="67">
        <v>1564594191</v>
      </c>
      <c r="AY3404" s="67">
        <v>776160581</v>
      </c>
      <c r="AZ3404" s="67">
        <v>788433611</v>
      </c>
      <c r="BA3404" s="67">
        <v>1162444216</v>
      </c>
      <c r="BB3404" s="67">
        <v>9786464672</v>
      </c>
      <c r="BC3404" s="67">
        <v>54401098</v>
      </c>
      <c r="BD3404" s="67">
        <v>527995837</v>
      </c>
      <c r="BE3404" s="67">
        <v>812934142</v>
      </c>
      <c r="BF3404" s="67">
        <v>63859513</v>
      </c>
      <c r="BG3404" s="67">
        <v>1044661188</v>
      </c>
      <c r="BH3404" s="67">
        <v>5650863780</v>
      </c>
      <c r="BI3404" s="67">
        <v>460940915</v>
      </c>
      <c r="BJ3404" s="67">
        <v>220130</v>
      </c>
      <c r="BK3404" s="67">
        <v>0</v>
      </c>
      <c r="BL3404" s="67">
        <v>5189702735</v>
      </c>
      <c r="BM3404" s="67"/>
      <c r="BN3404" s="67"/>
      <c r="BO3404" s="67">
        <v>5189702735</v>
      </c>
      <c r="BP3404" s="67"/>
      <c r="BQ3404" s="67"/>
      <c r="BR3404" s="67"/>
      <c r="BS3404" s="67"/>
      <c r="BT3404" s="67"/>
      <c r="BU3404" s="67"/>
      <c r="BV3404" s="67"/>
      <c r="BW3404" s="67"/>
      <c r="BX3404" s="67"/>
      <c r="BY3404" s="67"/>
      <c r="BZ3404" s="67">
        <v>8941536437</v>
      </c>
      <c r="CA3404" s="67">
        <v>3775374692</v>
      </c>
      <c r="CB3404" s="67">
        <v>5166161745</v>
      </c>
      <c r="CC3404" s="67">
        <v>32330280448</v>
      </c>
      <c r="CD3404" s="67">
        <v>35150000000</v>
      </c>
    </row>
    <row r="3405" spans="1:82">
      <c r="A3405" t="s">
        <v>3788</v>
      </c>
      <c r="B3405" t="s">
        <v>3789</v>
      </c>
      <c r="C3405" t="s">
        <v>71</v>
      </c>
      <c r="D3405" t="s">
        <v>64</v>
      </c>
      <c r="E3405" t="s">
        <v>153</v>
      </c>
      <c r="F3405" s="67">
        <v>2017</v>
      </c>
      <c r="G3405" t="s">
        <v>3812</v>
      </c>
      <c r="H3405" s="67">
        <v>587559</v>
      </c>
      <c r="I3405" s="67">
        <v>5819904652</v>
      </c>
      <c r="J3405" s="67">
        <v>1922256393</v>
      </c>
      <c r="K3405" s="67">
        <v>5312437965</v>
      </c>
      <c r="L3405" s="67">
        <v>20225263115</v>
      </c>
      <c r="M3405" s="67">
        <v>1681129136</v>
      </c>
      <c r="N3405" s="67">
        <v>2145641872</v>
      </c>
      <c r="O3405" s="67">
        <v>13672691638</v>
      </c>
      <c r="P3405" s="67">
        <v>47125361</v>
      </c>
      <c r="Q3405" s="67">
        <v>564034030</v>
      </c>
      <c r="R3405" s="67">
        <v>985715429</v>
      </c>
      <c r="S3405" s="67">
        <v>90087954</v>
      </c>
      <c r="T3405" s="67">
        <v>1049981638</v>
      </c>
      <c r="U3405" s="67">
        <v>11901946971</v>
      </c>
      <c r="V3405" s="67">
        <v>1543319554</v>
      </c>
      <c r="W3405" s="67">
        <v>2342503</v>
      </c>
      <c r="X3405" s="67">
        <v>0</v>
      </c>
      <c r="Y3405" s="67">
        <v>10450000000</v>
      </c>
      <c r="Z3405" s="67">
        <v>0</v>
      </c>
      <c r="AA3405" s="67">
        <v>0</v>
      </c>
      <c r="AB3405" s="67">
        <v>10452872855</v>
      </c>
      <c r="AC3405" s="67">
        <v>0</v>
      </c>
      <c r="AD3405" s="67">
        <v>0</v>
      </c>
      <c r="AE3405" s="67">
        <v>0</v>
      </c>
      <c r="AF3405" s="67">
        <v>0</v>
      </c>
      <c r="AG3405" s="67">
        <v>0</v>
      </c>
      <c r="AH3405" s="67">
        <v>0</v>
      </c>
      <c r="AI3405" s="67">
        <v>0</v>
      </c>
      <c r="AJ3405" s="67">
        <v>0</v>
      </c>
      <c r="AK3405" s="67">
        <v>0</v>
      </c>
      <c r="AL3405" s="67">
        <v>0</v>
      </c>
      <c r="AM3405" s="67">
        <v>10597149979</v>
      </c>
      <c r="AN3405" s="67">
        <v>4464299094</v>
      </c>
      <c r="AO3405" s="67">
        <v>6132977163</v>
      </c>
      <c r="AP3405" s="67">
        <v>44927844750</v>
      </c>
      <c r="AQ3405" s="67">
        <v>48315171233</v>
      </c>
      <c r="AR3405" s="67">
        <v>5230721784</v>
      </c>
      <c r="AS3405" s="67">
        <v>4218324019</v>
      </c>
      <c r="AT3405" s="67">
        <v>1012397765</v>
      </c>
      <c r="AU3405" s="67">
        <v>1722000000</v>
      </c>
      <c r="AV3405" s="67">
        <v>4759000000</v>
      </c>
      <c r="AW3405" s="67">
        <v>17475537220</v>
      </c>
      <c r="AX3405" s="67">
        <v>1756741464</v>
      </c>
      <c r="AY3405" s="67">
        <v>872408369</v>
      </c>
      <c r="AZ3405" s="67">
        <v>884333095</v>
      </c>
      <c r="BA3405" s="67">
        <v>1921600093</v>
      </c>
      <c r="BB3405" s="67">
        <v>11229995010</v>
      </c>
      <c r="BC3405" s="67">
        <v>44844148</v>
      </c>
      <c r="BD3405" s="67">
        <v>538829043</v>
      </c>
      <c r="BE3405" s="67">
        <v>880141009</v>
      </c>
      <c r="BF3405" s="67">
        <v>77876266</v>
      </c>
      <c r="BG3405" s="67">
        <v>1025510187</v>
      </c>
      <c r="BH3405" s="67">
        <v>7808432219</v>
      </c>
      <c r="BI3405" s="67">
        <v>1335043738</v>
      </c>
      <c r="BJ3405" s="67">
        <v>334121</v>
      </c>
      <c r="BK3405" s="67">
        <v>0</v>
      </c>
      <c r="BL3405" s="67">
        <v>6473054360</v>
      </c>
      <c r="BM3405" s="67"/>
      <c r="BN3405" s="67"/>
      <c r="BO3405" s="67">
        <v>6473054360</v>
      </c>
      <c r="BP3405" s="67"/>
      <c r="BQ3405" s="67"/>
      <c r="BR3405" s="67"/>
      <c r="BS3405" s="67"/>
      <c r="BT3405" s="67"/>
      <c r="BU3405" s="67"/>
      <c r="BV3405" s="67"/>
      <c r="BW3405" s="67"/>
      <c r="BX3405" s="67"/>
      <c r="BY3405" s="67"/>
      <c r="BZ3405" s="67">
        <v>9944451692</v>
      </c>
      <c r="CA3405" s="67">
        <v>4206059718</v>
      </c>
      <c r="CB3405" s="67">
        <v>5738391974</v>
      </c>
      <c r="CC3405" s="67">
        <v>37422142915</v>
      </c>
      <c r="CD3405" s="67">
        <v>40460000000</v>
      </c>
    </row>
    <row r="3406" spans="1:82">
      <c r="A3406" t="s">
        <v>3788</v>
      </c>
      <c r="B3406" t="s">
        <v>3789</v>
      </c>
      <c r="C3406" t="s">
        <v>71</v>
      </c>
      <c r="D3406" t="s">
        <v>64</v>
      </c>
      <c r="E3406" t="s">
        <v>153</v>
      </c>
      <c r="F3406" s="67">
        <v>2018</v>
      </c>
      <c r="G3406" t="s">
        <v>3813</v>
      </c>
      <c r="H3406" s="67">
        <v>593715</v>
      </c>
      <c r="I3406" s="67">
        <v>5957782844</v>
      </c>
      <c r="J3406" s="67">
        <v>2145770814</v>
      </c>
      <c r="K3406" s="67">
        <v>5438273622</v>
      </c>
      <c r="L3406" s="67">
        <v>20232450631</v>
      </c>
      <c r="M3406" s="67">
        <v>1681129136</v>
      </c>
      <c r="N3406" s="67">
        <v>2144100904</v>
      </c>
      <c r="O3406" s="67">
        <v>13590043959</v>
      </c>
      <c r="P3406" s="67">
        <v>47087495</v>
      </c>
      <c r="Q3406" s="67">
        <v>563580819</v>
      </c>
      <c r="R3406" s="67">
        <v>984923389</v>
      </c>
      <c r="S3406" s="67">
        <v>88510339</v>
      </c>
      <c r="T3406" s="67">
        <v>1133918464</v>
      </c>
      <c r="U3406" s="67">
        <v>11420441301</v>
      </c>
      <c r="V3406" s="67">
        <v>1547362544</v>
      </c>
      <c r="W3406" s="67">
        <v>2281332</v>
      </c>
      <c r="X3406" s="67">
        <v>0</v>
      </c>
      <c r="Y3406" s="67">
        <v>9911000000</v>
      </c>
      <c r="Z3406" s="67">
        <v>0</v>
      </c>
      <c r="AA3406" s="67">
        <v>0</v>
      </c>
      <c r="AB3406" s="67">
        <v>9911376283</v>
      </c>
      <c r="AC3406" s="67">
        <v>0</v>
      </c>
      <c r="AD3406" s="67">
        <v>0</v>
      </c>
      <c r="AE3406" s="67">
        <v>0</v>
      </c>
      <c r="AF3406" s="67">
        <v>0</v>
      </c>
      <c r="AG3406" s="67">
        <v>0</v>
      </c>
      <c r="AH3406" s="67">
        <v>0</v>
      </c>
      <c r="AI3406" s="67">
        <v>0</v>
      </c>
      <c r="AJ3406" s="67">
        <v>0</v>
      </c>
      <c r="AK3406" s="67">
        <v>0</v>
      </c>
      <c r="AL3406" s="67">
        <v>0</v>
      </c>
      <c r="AM3406" s="67">
        <v>10862156026</v>
      </c>
      <c r="AN3406" s="67">
        <v>4594101633</v>
      </c>
      <c r="AO3406" s="67">
        <v>6268087108</v>
      </c>
      <c r="AP3406" s="67">
        <v>45115565062</v>
      </c>
      <c r="AQ3406" s="67">
        <v>48390892469</v>
      </c>
      <c r="AR3406" s="67">
        <v>5618763189</v>
      </c>
      <c r="AS3406" s="67">
        <v>4531260636</v>
      </c>
      <c r="AT3406" s="67">
        <v>1087502553</v>
      </c>
      <c r="AU3406" s="67">
        <v>2034000000</v>
      </c>
      <c r="AV3406" s="67">
        <v>5155000000</v>
      </c>
      <c r="AW3406" s="67">
        <v>19862024081</v>
      </c>
      <c r="AX3406" s="67">
        <v>1713378566</v>
      </c>
      <c r="AY3406" s="67">
        <v>851582744</v>
      </c>
      <c r="AZ3406" s="67">
        <v>861795822</v>
      </c>
      <c r="BA3406" s="67">
        <v>2582693898</v>
      </c>
      <c r="BB3406" s="67">
        <v>12751632930</v>
      </c>
      <c r="BC3406" s="67">
        <v>53665948</v>
      </c>
      <c r="BD3406" s="67">
        <v>551727430</v>
      </c>
      <c r="BE3406" s="67">
        <v>979268492</v>
      </c>
      <c r="BF3406" s="67">
        <v>82404495</v>
      </c>
      <c r="BG3406" s="67">
        <v>1147252322</v>
      </c>
      <c r="BH3406" s="67">
        <v>7834021741</v>
      </c>
      <c r="BI3406" s="67">
        <v>1999436293</v>
      </c>
      <c r="BJ3406" s="67">
        <v>1667881</v>
      </c>
      <c r="BK3406" s="67">
        <v>0</v>
      </c>
      <c r="BL3406" s="67">
        <v>5832917567</v>
      </c>
      <c r="BM3406" s="67"/>
      <c r="BN3406" s="67"/>
      <c r="BO3406" s="67">
        <v>5832917567</v>
      </c>
      <c r="BP3406" s="67"/>
      <c r="BQ3406" s="67"/>
      <c r="BR3406" s="67"/>
      <c r="BS3406" s="67"/>
      <c r="BT3406" s="67"/>
      <c r="BU3406" s="67"/>
      <c r="BV3406" s="67"/>
      <c r="BW3406" s="67"/>
      <c r="BX3406" s="67"/>
      <c r="BY3406" s="67"/>
      <c r="BZ3406" s="67">
        <v>11061739237</v>
      </c>
      <c r="CA3406" s="67">
        <v>4688511307</v>
      </c>
      <c r="CB3406" s="67">
        <v>6373227930</v>
      </c>
      <c r="CC3406" s="67">
        <v>41255548247</v>
      </c>
      <c r="CD3406" s="67">
        <v>44380000000</v>
      </c>
    </row>
    <row r="3407" spans="1:82">
      <c r="A3407" t="s">
        <v>3788</v>
      </c>
      <c r="B3407" t="s">
        <v>3789</v>
      </c>
      <c r="C3407" t="s">
        <v>71</v>
      </c>
      <c r="D3407" t="s">
        <v>64</v>
      </c>
      <c r="E3407" t="s">
        <v>153</v>
      </c>
      <c r="F3407" s="67">
        <v>2019</v>
      </c>
      <c r="G3407" t="s">
        <v>3814</v>
      </c>
      <c r="H3407" s="67">
        <v>600301</v>
      </c>
      <c r="I3407" s="67">
        <v>6093588035</v>
      </c>
      <c r="J3407" s="67">
        <v>1663000000</v>
      </c>
      <c r="K3407" s="67">
        <v>5404000000</v>
      </c>
      <c r="L3407" s="67">
        <v>20092501794</v>
      </c>
      <c r="M3407" s="67">
        <v>1681129136</v>
      </c>
      <c r="N3407" s="67">
        <v>2142559935</v>
      </c>
      <c r="O3407" s="67">
        <v>13507239154</v>
      </c>
      <c r="P3407" s="67">
        <v>47049598</v>
      </c>
      <c r="Q3407" s="67">
        <v>563127237</v>
      </c>
      <c r="R3407" s="67">
        <v>984130703</v>
      </c>
      <c r="S3407" s="67">
        <v>86932724</v>
      </c>
      <c r="T3407" s="67">
        <v>1080333307</v>
      </c>
      <c r="U3407" s="67">
        <v>10919137875</v>
      </c>
      <c r="V3407" s="67">
        <v>1551037989</v>
      </c>
      <c r="W3407" s="67">
        <v>2214804</v>
      </c>
      <c r="X3407" s="67">
        <v>0</v>
      </c>
      <c r="Y3407" s="67">
        <v>9366000000</v>
      </c>
      <c r="Z3407" s="67">
        <v>0</v>
      </c>
      <c r="AA3407" s="67">
        <v>0</v>
      </c>
      <c r="AB3407" s="67">
        <v>9365885081</v>
      </c>
      <c r="AC3407" s="67">
        <v>0</v>
      </c>
      <c r="AD3407" s="67">
        <v>0</v>
      </c>
      <c r="AE3407" s="67">
        <v>0</v>
      </c>
      <c r="AF3407" s="67">
        <v>0</v>
      </c>
      <c r="AG3407" s="67">
        <v>0</v>
      </c>
      <c r="AH3407" s="67">
        <v>0</v>
      </c>
      <c r="AI3407" s="67">
        <v>0</v>
      </c>
      <c r="AJ3407" s="67">
        <v>0</v>
      </c>
      <c r="AK3407" s="67">
        <v>0</v>
      </c>
      <c r="AL3407" s="67">
        <v>0</v>
      </c>
      <c r="AM3407" s="67">
        <v>11131232801</v>
      </c>
      <c r="AN3407" s="67">
        <v>4725978376</v>
      </c>
      <c r="AO3407" s="67">
        <v>6405254424</v>
      </c>
      <c r="AP3407" s="67">
        <v>44495460505</v>
      </c>
      <c r="AQ3407" s="67">
        <v>48236460505</v>
      </c>
      <c r="AR3407" s="67">
        <v>6093588035</v>
      </c>
      <c r="AS3407" s="67">
        <v>4914183900</v>
      </c>
      <c r="AT3407" s="67">
        <v>1179404136</v>
      </c>
      <c r="AU3407" s="67">
        <v>1663000000</v>
      </c>
      <c r="AV3407" s="67">
        <v>5404000000</v>
      </c>
      <c r="AW3407" s="67">
        <v>20092501794</v>
      </c>
      <c r="AX3407" s="67">
        <v>1681129136</v>
      </c>
      <c r="AY3407" s="67">
        <v>836063293</v>
      </c>
      <c r="AZ3407" s="67">
        <v>845065843</v>
      </c>
      <c r="BA3407" s="67">
        <v>2142559935</v>
      </c>
      <c r="BB3407" s="67">
        <v>13507239154</v>
      </c>
      <c r="BC3407" s="67">
        <v>47049598</v>
      </c>
      <c r="BD3407" s="67">
        <v>563127237</v>
      </c>
      <c r="BE3407" s="67">
        <v>984130703</v>
      </c>
      <c r="BF3407" s="67">
        <v>86932724</v>
      </c>
      <c r="BG3407" s="67">
        <v>1080333307</v>
      </c>
      <c r="BH3407" s="67">
        <v>10919137875</v>
      </c>
      <c r="BI3407" s="67">
        <v>1551037989</v>
      </c>
      <c r="BJ3407" s="67">
        <v>2214804</v>
      </c>
      <c r="BK3407" s="67">
        <v>0</v>
      </c>
      <c r="BL3407" s="67">
        <v>9365885081</v>
      </c>
      <c r="BM3407" s="67"/>
      <c r="BN3407" s="67"/>
      <c r="BO3407" s="67">
        <v>9365885081</v>
      </c>
      <c r="BP3407" s="67"/>
      <c r="BQ3407" s="67"/>
      <c r="BR3407" s="67"/>
      <c r="BS3407" s="67"/>
      <c r="BT3407" s="67"/>
      <c r="BU3407" s="67"/>
      <c r="BV3407" s="67"/>
      <c r="BW3407" s="67"/>
      <c r="BX3407" s="67"/>
      <c r="BY3407" s="67"/>
      <c r="BZ3407" s="67">
        <v>11131232801</v>
      </c>
      <c r="CA3407" s="67">
        <v>4725978376</v>
      </c>
      <c r="CB3407" s="67">
        <v>6405254424</v>
      </c>
      <c r="CC3407" s="67">
        <v>44495460505</v>
      </c>
      <c r="CD3407" s="67">
        <v>48240000000</v>
      </c>
    </row>
    <row r="3408" spans="1:82">
      <c r="A3408" t="s">
        <v>3788</v>
      </c>
      <c r="B3408" t="s">
        <v>3789</v>
      </c>
      <c r="C3408" t="s">
        <v>71</v>
      </c>
      <c r="D3408" t="s">
        <v>64</v>
      </c>
      <c r="E3408" t="s">
        <v>153</v>
      </c>
      <c r="F3408" s="67">
        <v>2020</v>
      </c>
      <c r="G3408" t="s">
        <v>3815</v>
      </c>
      <c r="H3408" s="67">
        <v>607065</v>
      </c>
      <c r="I3408" s="67">
        <v>6294979261</v>
      </c>
      <c r="J3408" s="67">
        <v>1305402269</v>
      </c>
      <c r="K3408" s="67">
        <v>3934738923</v>
      </c>
      <c r="L3408" s="67">
        <v>19811906264</v>
      </c>
      <c r="M3408" s="67">
        <v>1681129136</v>
      </c>
      <c r="N3408" s="67">
        <v>2141018967</v>
      </c>
      <c r="O3408" s="67">
        <v>13424434349</v>
      </c>
      <c r="P3408" s="67">
        <v>47011732</v>
      </c>
      <c r="Q3408" s="67">
        <v>562674026</v>
      </c>
      <c r="R3408" s="67">
        <v>983338663</v>
      </c>
      <c r="S3408" s="67">
        <v>85355109</v>
      </c>
      <c r="T3408" s="67">
        <v>922420347</v>
      </c>
      <c r="U3408" s="67">
        <v>10251794539</v>
      </c>
      <c r="V3408" s="67">
        <v>1367265716</v>
      </c>
      <c r="W3408" s="67">
        <v>2142470</v>
      </c>
      <c r="X3408" s="67">
        <v>0</v>
      </c>
      <c r="Y3408" s="67">
        <v>8851000000</v>
      </c>
      <c r="Z3408" s="67">
        <v>0</v>
      </c>
      <c r="AA3408" s="67">
        <v>0</v>
      </c>
      <c r="AB3408" s="67">
        <v>8850962407</v>
      </c>
      <c r="AC3408" s="67">
        <v>0</v>
      </c>
      <c r="AD3408" s="67">
        <v>0</v>
      </c>
      <c r="AE3408" s="67">
        <v>0</v>
      </c>
      <c r="AF3408" s="67">
        <v>0</v>
      </c>
      <c r="AG3408" s="67">
        <v>0</v>
      </c>
      <c r="AH3408" s="67">
        <v>0</v>
      </c>
      <c r="AI3408" s="67">
        <v>0</v>
      </c>
      <c r="AJ3408" s="67">
        <v>0</v>
      </c>
      <c r="AK3408" s="67">
        <v>0</v>
      </c>
      <c r="AL3408" s="67">
        <v>0</v>
      </c>
      <c r="AM3408" s="67">
        <v>11403315804</v>
      </c>
      <c r="AN3408" s="67">
        <v>4859485786</v>
      </c>
      <c r="AO3408" s="67">
        <v>6543869785</v>
      </c>
      <c r="AP3408" s="67">
        <v>44940739908</v>
      </c>
      <c r="AQ3408" s="67">
        <v>47651942961</v>
      </c>
      <c r="AR3408" s="67">
        <v>6381956619</v>
      </c>
      <c r="AS3408" s="67">
        <v>5146739209</v>
      </c>
      <c r="AT3408" s="67">
        <v>1235217410</v>
      </c>
      <c r="AU3408" s="67">
        <v>1761000000</v>
      </c>
      <c r="AV3408" s="67">
        <v>5308000000</v>
      </c>
      <c r="AW3408" s="67">
        <v>19030154641</v>
      </c>
      <c r="AX3408" s="67">
        <v>1647644158</v>
      </c>
      <c r="AY3408" s="67">
        <v>819282447</v>
      </c>
      <c r="AZ3408" s="67">
        <v>828361712</v>
      </c>
      <c r="BA3408" s="67">
        <v>2284569823</v>
      </c>
      <c r="BB3408" s="67">
        <v>12380431154</v>
      </c>
      <c r="BC3408" s="67">
        <v>13967849</v>
      </c>
      <c r="BD3408" s="67">
        <v>568178568</v>
      </c>
      <c r="BE3408" s="67">
        <v>713538398</v>
      </c>
      <c r="BF3408" s="67">
        <v>91460953</v>
      </c>
      <c r="BG3408" s="67">
        <v>1330363738</v>
      </c>
      <c r="BH3408" s="67">
        <v>12622101285</v>
      </c>
      <c r="BI3408" s="67">
        <v>572774798</v>
      </c>
      <c r="BJ3408" s="67">
        <v>76248</v>
      </c>
      <c r="BK3408" s="67">
        <v>0</v>
      </c>
      <c r="BL3408" s="67">
        <v>12049250239</v>
      </c>
      <c r="BM3408" s="67"/>
      <c r="BN3408" s="67"/>
      <c r="BO3408" s="67">
        <v>12049250239</v>
      </c>
      <c r="BP3408" s="67"/>
      <c r="BQ3408" s="67"/>
      <c r="BR3408" s="67"/>
      <c r="BS3408" s="67"/>
      <c r="BT3408" s="67"/>
      <c r="BU3408" s="67"/>
      <c r="BV3408" s="67"/>
      <c r="BW3408" s="67"/>
      <c r="BX3408" s="67"/>
      <c r="BY3408" s="67"/>
      <c r="BZ3408" s="67">
        <v>7492179026</v>
      </c>
      <c r="CA3408" s="67">
        <v>3184650340</v>
      </c>
      <c r="CB3408" s="67">
        <v>4307528687</v>
      </c>
      <c r="CC3408" s="67">
        <v>41979391571</v>
      </c>
      <c r="CD3408" s="67">
        <v>45530000000</v>
      </c>
    </row>
    <row r="3409" spans="1:82">
      <c r="A3409" t="s">
        <v>3816</v>
      </c>
      <c r="B3409" t="s">
        <v>3817</v>
      </c>
      <c r="C3409" t="s">
        <v>210</v>
      </c>
      <c r="D3409" t="s">
        <v>63</v>
      </c>
      <c r="E3409" t="s">
        <v>153</v>
      </c>
      <c r="F3409" s="67">
        <v>1995</v>
      </c>
      <c r="G3409" t="s">
        <v>3818</v>
      </c>
      <c r="H3409" s="67">
        <v>5361999</v>
      </c>
      <c r="I3409" s="67">
        <v>103576394813</v>
      </c>
      <c r="J3409" s="67">
        <v>25266249507</v>
      </c>
      <c r="K3409" s="67">
        <v>19141335963</v>
      </c>
      <c r="L3409" s="67">
        <v>35248689940</v>
      </c>
      <c r="M3409" s="67">
        <v>20231480259</v>
      </c>
      <c r="N3409" s="67">
        <v>6153465041</v>
      </c>
      <c r="O3409" s="67">
        <v>0</v>
      </c>
      <c r="P3409" s="67">
        <v>2432119846</v>
      </c>
      <c r="Q3409" s="67">
        <v>464738071</v>
      </c>
      <c r="R3409" s="67">
        <v>3524689699</v>
      </c>
      <c r="S3409" s="67">
        <v>0</v>
      </c>
      <c r="T3409" s="67">
        <v>2416079911</v>
      </c>
      <c r="U3409" s="67">
        <v>700845245</v>
      </c>
      <c r="V3409" s="67">
        <v>11037792</v>
      </c>
      <c r="W3409" s="67">
        <v>199944490</v>
      </c>
      <c r="X3409" s="67">
        <v>565496769</v>
      </c>
      <c r="Y3409" s="67">
        <v>348300000</v>
      </c>
      <c r="Z3409" s="67">
        <v>0</v>
      </c>
      <c r="AA3409" s="67"/>
      <c r="AB3409" s="67">
        <v>344948042</v>
      </c>
      <c r="AC3409" s="67"/>
      <c r="AD3409" s="67">
        <v>1614034</v>
      </c>
      <c r="AE3409" s="67">
        <v>0</v>
      </c>
      <c r="AF3409" s="67">
        <v>0</v>
      </c>
      <c r="AG3409" s="67">
        <v>1748717</v>
      </c>
      <c r="AH3409" s="67">
        <v>0</v>
      </c>
      <c r="AI3409" s="67">
        <v>0</v>
      </c>
      <c r="AJ3409" s="67">
        <v>0</v>
      </c>
      <c r="AK3409" s="67">
        <v>0</v>
      </c>
      <c r="AL3409" s="67">
        <v>0</v>
      </c>
      <c r="AM3409" s="67">
        <v>395944390812</v>
      </c>
      <c r="AN3409" s="67">
        <v>189845835291</v>
      </c>
      <c r="AO3409" s="67">
        <v>207288871404</v>
      </c>
      <c r="AP3409" s="67">
        <v>532422899659</v>
      </c>
      <c r="AQ3409" s="67">
        <v>542297432747</v>
      </c>
      <c r="AR3409" s="67">
        <v>60808731783</v>
      </c>
      <c r="AS3409" s="67">
        <v>49039299825</v>
      </c>
      <c r="AT3409" s="67">
        <v>11769431958</v>
      </c>
      <c r="AU3409" s="67">
        <v>9657000000</v>
      </c>
      <c r="AV3409" s="67">
        <v>7316000000</v>
      </c>
      <c r="AW3409" s="67">
        <v>20078805121</v>
      </c>
      <c r="AX3409" s="67">
        <v>12819736840</v>
      </c>
      <c r="AY3409" s="67">
        <v>5137734442</v>
      </c>
      <c r="AZ3409" s="67">
        <v>7682002398</v>
      </c>
      <c r="BA3409" s="67">
        <v>2822929228</v>
      </c>
      <c r="BB3409" s="67">
        <v>0</v>
      </c>
      <c r="BC3409" s="67">
        <v>463144481</v>
      </c>
      <c r="BD3409" s="67">
        <v>282361005</v>
      </c>
      <c r="BE3409" s="67">
        <v>2227992375</v>
      </c>
      <c r="BF3409" s="67">
        <v>0</v>
      </c>
      <c r="BG3409" s="67">
        <v>1462641193</v>
      </c>
      <c r="BH3409" s="67">
        <v>490369361</v>
      </c>
      <c r="BI3409" s="67">
        <v>88884116</v>
      </c>
      <c r="BJ3409" s="67">
        <v>176433901</v>
      </c>
      <c r="BK3409" s="67">
        <v>72742752</v>
      </c>
      <c r="BL3409" s="67">
        <v>152308592</v>
      </c>
      <c r="BM3409" s="67"/>
      <c r="BN3409" s="67"/>
      <c r="BO3409" s="67">
        <v>57048821</v>
      </c>
      <c r="BP3409" s="67">
        <v>72596169</v>
      </c>
      <c r="BQ3409" s="67"/>
      <c r="BR3409" s="67"/>
      <c r="BS3409" s="67"/>
      <c r="BT3409" s="67"/>
      <c r="BU3409" s="67"/>
      <c r="BV3409" s="67">
        <v>22663601</v>
      </c>
      <c r="BW3409" s="67"/>
      <c r="BX3409" s="67"/>
      <c r="BY3409" s="67"/>
      <c r="BZ3409" s="67">
        <v>143749592692</v>
      </c>
      <c r="CA3409" s="67">
        <v>57048848506</v>
      </c>
      <c r="CB3409" s="67">
        <v>86700744185</v>
      </c>
      <c r="CC3409" s="67">
        <v>227468498956</v>
      </c>
      <c r="CD3409" s="67">
        <v>225100000000</v>
      </c>
    </row>
    <row r="3410" spans="1:82">
      <c r="A3410" t="s">
        <v>3816</v>
      </c>
      <c r="B3410" t="s">
        <v>3817</v>
      </c>
      <c r="C3410" t="s">
        <v>210</v>
      </c>
      <c r="D3410" t="s">
        <v>63</v>
      </c>
      <c r="E3410" t="s">
        <v>153</v>
      </c>
      <c r="F3410" s="67">
        <v>1996</v>
      </c>
      <c r="G3410" t="s">
        <v>3819</v>
      </c>
      <c r="H3410" s="67">
        <v>5373361</v>
      </c>
      <c r="I3410" s="67">
        <v>107091260023</v>
      </c>
      <c r="J3410" s="67">
        <v>24495081873</v>
      </c>
      <c r="K3410" s="67">
        <v>24339251301</v>
      </c>
      <c r="L3410" s="67">
        <v>35020779303</v>
      </c>
      <c r="M3410" s="67">
        <v>20214937758</v>
      </c>
      <c r="N3410" s="67">
        <v>6121832261</v>
      </c>
      <c r="O3410" s="67">
        <v>0</v>
      </c>
      <c r="P3410" s="67">
        <v>2431983020</v>
      </c>
      <c r="Q3410" s="67">
        <v>464711926</v>
      </c>
      <c r="R3410" s="67">
        <v>3524491406</v>
      </c>
      <c r="S3410" s="67">
        <v>0</v>
      </c>
      <c r="T3410" s="67">
        <v>2095692735</v>
      </c>
      <c r="U3410" s="67">
        <v>696552820</v>
      </c>
      <c r="V3410" s="67">
        <v>11037792</v>
      </c>
      <c r="W3410" s="67">
        <v>199288359</v>
      </c>
      <c r="X3410" s="67">
        <v>555999896</v>
      </c>
      <c r="Y3410" s="67">
        <v>336500000</v>
      </c>
      <c r="Z3410" s="67">
        <v>0</v>
      </c>
      <c r="AA3410" s="67"/>
      <c r="AB3410" s="67">
        <v>333144738</v>
      </c>
      <c r="AC3410" s="67"/>
      <c r="AD3410" s="67">
        <v>1614034</v>
      </c>
      <c r="AE3410" s="67">
        <v>0</v>
      </c>
      <c r="AF3410" s="67">
        <v>0</v>
      </c>
      <c r="AG3410" s="67">
        <v>1748717</v>
      </c>
      <c r="AH3410" s="67">
        <v>0</v>
      </c>
      <c r="AI3410" s="67">
        <v>0</v>
      </c>
      <c r="AJ3410" s="67">
        <v>0</v>
      </c>
      <c r="AK3410" s="67">
        <v>0</v>
      </c>
      <c r="AL3410" s="67">
        <v>0</v>
      </c>
      <c r="AM3410" s="67">
        <v>410624166378</v>
      </c>
      <c r="AN3410" s="67">
        <v>197394516115</v>
      </c>
      <c r="AO3410" s="67">
        <v>214608800832</v>
      </c>
      <c r="AP3410" s="67">
        <v>543709085960</v>
      </c>
      <c r="AQ3410" s="67">
        <v>559192825021</v>
      </c>
      <c r="AR3410" s="67">
        <v>66415703228</v>
      </c>
      <c r="AS3410" s="67">
        <v>53561050990</v>
      </c>
      <c r="AT3410" s="67">
        <v>12854652238</v>
      </c>
      <c r="AU3410" s="67">
        <v>9903000000</v>
      </c>
      <c r="AV3410" s="67">
        <v>9840000000</v>
      </c>
      <c r="AW3410" s="67">
        <v>19137786948</v>
      </c>
      <c r="AX3410" s="67">
        <v>13170030085</v>
      </c>
      <c r="AY3410" s="67">
        <v>5419336620</v>
      </c>
      <c r="AZ3410" s="67">
        <v>7750693466</v>
      </c>
      <c r="BA3410" s="67">
        <v>2908833340</v>
      </c>
      <c r="BB3410" s="67">
        <v>0</v>
      </c>
      <c r="BC3410" s="67">
        <v>500637130</v>
      </c>
      <c r="BD3410" s="67">
        <v>286752318</v>
      </c>
      <c r="BE3410" s="67">
        <v>2271534075</v>
      </c>
      <c r="BF3410" s="67">
        <v>0</v>
      </c>
      <c r="BG3410" s="67">
        <v>0</v>
      </c>
      <c r="BH3410" s="67">
        <v>351451681</v>
      </c>
      <c r="BI3410" s="67">
        <v>106091772</v>
      </c>
      <c r="BJ3410" s="67">
        <v>186186831</v>
      </c>
      <c r="BK3410" s="67">
        <v>0</v>
      </c>
      <c r="BL3410" s="67">
        <v>59173079</v>
      </c>
      <c r="BM3410" s="67"/>
      <c r="BN3410" s="67">
        <v>3999514</v>
      </c>
      <c r="BO3410" s="67">
        <v>8911475</v>
      </c>
      <c r="BP3410" s="67">
        <v>46262090</v>
      </c>
      <c r="BQ3410" s="67"/>
      <c r="BR3410" s="67"/>
      <c r="BS3410" s="67"/>
      <c r="BT3410" s="67"/>
      <c r="BU3410" s="67"/>
      <c r="BV3410" s="67"/>
      <c r="BW3410" s="67"/>
      <c r="BX3410" s="67"/>
      <c r="BY3410" s="67"/>
      <c r="BZ3410" s="67">
        <v>162556399978</v>
      </c>
      <c r="CA3410" s="67">
        <v>64447187570</v>
      </c>
      <c r="CB3410" s="67">
        <v>98109212407</v>
      </c>
      <c r="CC3410" s="67">
        <v>248524341835</v>
      </c>
      <c r="CD3410" s="67">
        <v>248500000000</v>
      </c>
    </row>
    <row r="3411" spans="1:82">
      <c r="A3411" t="s">
        <v>3816</v>
      </c>
      <c r="B3411" t="s">
        <v>3817</v>
      </c>
      <c r="C3411" t="s">
        <v>210</v>
      </c>
      <c r="D3411" t="s">
        <v>63</v>
      </c>
      <c r="E3411" t="s">
        <v>153</v>
      </c>
      <c r="F3411" s="67">
        <v>1997</v>
      </c>
      <c r="G3411" t="s">
        <v>3820</v>
      </c>
      <c r="H3411" s="67">
        <v>5383291</v>
      </c>
      <c r="I3411" s="67">
        <v>111543278912</v>
      </c>
      <c r="J3411" s="67">
        <v>24058740321</v>
      </c>
      <c r="K3411" s="67">
        <v>27771019799</v>
      </c>
      <c r="L3411" s="67">
        <v>35005680492</v>
      </c>
      <c r="M3411" s="67">
        <v>20223209009</v>
      </c>
      <c r="N3411" s="67">
        <v>6090199480</v>
      </c>
      <c r="O3411" s="67">
        <v>0</v>
      </c>
      <c r="P3411" s="67">
        <v>2431846193</v>
      </c>
      <c r="Q3411" s="67">
        <v>464685781</v>
      </c>
      <c r="R3411" s="67">
        <v>3524293113</v>
      </c>
      <c r="S3411" s="67">
        <v>0</v>
      </c>
      <c r="T3411" s="67">
        <v>2014786883</v>
      </c>
      <c r="U3411" s="67">
        <v>694434445</v>
      </c>
      <c r="V3411" s="67">
        <v>11037792</v>
      </c>
      <c r="W3411" s="67">
        <v>199288359</v>
      </c>
      <c r="X3411" s="67">
        <v>546289721</v>
      </c>
      <c r="Y3411" s="67">
        <v>325300000</v>
      </c>
      <c r="Z3411" s="67">
        <v>0</v>
      </c>
      <c r="AA3411" s="67"/>
      <c r="AB3411" s="67">
        <v>321933878</v>
      </c>
      <c r="AC3411" s="67"/>
      <c r="AD3411" s="67">
        <v>1614034</v>
      </c>
      <c r="AE3411" s="67">
        <v>0</v>
      </c>
      <c r="AF3411" s="67">
        <v>0</v>
      </c>
      <c r="AG3411" s="67">
        <v>1748717</v>
      </c>
      <c r="AH3411" s="67">
        <v>0</v>
      </c>
      <c r="AI3411" s="67">
        <v>0</v>
      </c>
      <c r="AJ3411" s="67">
        <v>0</v>
      </c>
      <c r="AK3411" s="67">
        <v>0</v>
      </c>
      <c r="AL3411" s="67">
        <v>0</v>
      </c>
      <c r="AM3411" s="67">
        <v>409130569327</v>
      </c>
      <c r="AN3411" s="67">
        <v>197125057666</v>
      </c>
      <c r="AO3411" s="67">
        <v>213508406654</v>
      </c>
      <c r="AP3411" s="67">
        <v>544727126484</v>
      </c>
      <c r="AQ3411" s="67">
        <v>563962923536</v>
      </c>
      <c r="AR3411" s="67">
        <v>73193163139</v>
      </c>
      <c r="AS3411" s="67">
        <v>59026744467</v>
      </c>
      <c r="AT3411" s="67">
        <v>14166418672</v>
      </c>
      <c r="AU3411" s="67">
        <v>10324000000</v>
      </c>
      <c r="AV3411" s="67">
        <v>11917000000</v>
      </c>
      <c r="AW3411" s="67">
        <v>17695642251</v>
      </c>
      <c r="AX3411" s="67">
        <v>12544001980</v>
      </c>
      <c r="AY3411" s="67">
        <v>5089257341</v>
      </c>
      <c r="AZ3411" s="67">
        <v>7454744638</v>
      </c>
      <c r="BA3411" s="67">
        <v>2145069934</v>
      </c>
      <c r="BB3411" s="67">
        <v>0</v>
      </c>
      <c r="BC3411" s="67">
        <v>408008233</v>
      </c>
      <c r="BD3411" s="67">
        <v>291594099</v>
      </c>
      <c r="BE3411" s="67">
        <v>2306968004</v>
      </c>
      <c r="BF3411" s="67">
        <v>0</v>
      </c>
      <c r="BG3411" s="67">
        <v>0</v>
      </c>
      <c r="BH3411" s="67">
        <v>366772485</v>
      </c>
      <c r="BI3411" s="67">
        <v>92997924</v>
      </c>
      <c r="BJ3411" s="67">
        <v>198283725</v>
      </c>
      <c r="BK3411" s="67">
        <v>0</v>
      </c>
      <c r="BL3411" s="67">
        <v>75490837</v>
      </c>
      <c r="BM3411" s="67"/>
      <c r="BN3411" s="67">
        <v>3861239</v>
      </c>
      <c r="BO3411" s="67">
        <v>21764988</v>
      </c>
      <c r="BP3411" s="67">
        <v>49864610</v>
      </c>
      <c r="BQ3411" s="67"/>
      <c r="BR3411" s="67"/>
      <c r="BS3411" s="67"/>
      <c r="BT3411" s="67"/>
      <c r="BU3411" s="67"/>
      <c r="BV3411" s="67"/>
      <c r="BW3411" s="67"/>
      <c r="BX3411" s="67"/>
      <c r="BY3411" s="67"/>
      <c r="BZ3411" s="67">
        <v>166033617960</v>
      </c>
      <c r="CA3411" s="67">
        <v>65837161938</v>
      </c>
      <c r="CB3411" s="67">
        <v>100196456022</v>
      </c>
      <c r="CC3411" s="67">
        <v>255696195835</v>
      </c>
      <c r="CD3411" s="67">
        <v>257300000000</v>
      </c>
    </row>
    <row r="3412" spans="1:82">
      <c r="A3412" t="s">
        <v>3816</v>
      </c>
      <c r="B3412" t="s">
        <v>3817</v>
      </c>
      <c r="C3412" t="s">
        <v>210</v>
      </c>
      <c r="D3412" t="s">
        <v>63</v>
      </c>
      <c r="E3412" t="s">
        <v>153</v>
      </c>
      <c r="F3412" s="67">
        <v>1998</v>
      </c>
      <c r="G3412" t="s">
        <v>3821</v>
      </c>
      <c r="H3412" s="67">
        <v>5390516</v>
      </c>
      <c r="I3412" s="67">
        <v>116449579691</v>
      </c>
      <c r="J3412" s="67">
        <v>22013467809</v>
      </c>
      <c r="K3412" s="67">
        <v>32301421354</v>
      </c>
      <c r="L3412" s="67">
        <v>34962121635</v>
      </c>
      <c r="M3412" s="67">
        <v>20206666507</v>
      </c>
      <c r="N3412" s="67">
        <v>6058566699</v>
      </c>
      <c r="O3412" s="67">
        <v>0</v>
      </c>
      <c r="P3412" s="67">
        <v>2431709366</v>
      </c>
      <c r="Q3412" s="67">
        <v>464659635</v>
      </c>
      <c r="R3412" s="67">
        <v>3524094821</v>
      </c>
      <c r="S3412" s="67">
        <v>0</v>
      </c>
      <c r="T3412" s="67">
        <v>2111411587</v>
      </c>
      <c r="U3412" s="67">
        <v>691536347</v>
      </c>
      <c r="V3412" s="67">
        <v>11037792</v>
      </c>
      <c r="W3412" s="67">
        <v>199288359</v>
      </c>
      <c r="X3412" s="67">
        <v>426602826</v>
      </c>
      <c r="Y3412" s="67">
        <v>314900000</v>
      </c>
      <c r="Z3412" s="67">
        <v>0</v>
      </c>
      <c r="AA3412" s="67"/>
      <c r="AB3412" s="67">
        <v>311497753</v>
      </c>
      <c r="AC3412" s="67"/>
      <c r="AD3412" s="67">
        <v>1614034</v>
      </c>
      <c r="AE3412" s="67">
        <v>0</v>
      </c>
      <c r="AF3412" s="67">
        <v>0</v>
      </c>
      <c r="AG3412" s="67">
        <v>1748717</v>
      </c>
      <c r="AH3412" s="67">
        <v>0</v>
      </c>
      <c r="AI3412" s="67">
        <v>0</v>
      </c>
      <c r="AJ3412" s="67">
        <v>0</v>
      </c>
      <c r="AK3412" s="67">
        <v>0</v>
      </c>
      <c r="AL3412" s="67">
        <v>0</v>
      </c>
      <c r="AM3412" s="67">
        <v>409427280807</v>
      </c>
      <c r="AN3412" s="67">
        <v>197493842923</v>
      </c>
      <c r="AO3412" s="67">
        <v>213502407509</v>
      </c>
      <c r="AP3412" s="67">
        <v>545503355479</v>
      </c>
      <c r="AQ3412" s="67">
        <v>571052195939</v>
      </c>
      <c r="AR3412" s="67">
        <v>83615362656</v>
      </c>
      <c r="AS3412" s="67">
        <v>67431744078</v>
      </c>
      <c r="AT3412" s="67">
        <v>16183618579</v>
      </c>
      <c r="AU3412" s="67">
        <v>10076000000</v>
      </c>
      <c r="AV3412" s="67">
        <v>14785000000</v>
      </c>
      <c r="AW3412" s="67">
        <v>16788908326</v>
      </c>
      <c r="AX3412" s="67">
        <v>11569034301</v>
      </c>
      <c r="AY3412" s="67">
        <v>4596964633</v>
      </c>
      <c r="AZ3412" s="67">
        <v>6972069668</v>
      </c>
      <c r="BA3412" s="67">
        <v>2241998352</v>
      </c>
      <c r="BB3412" s="67">
        <v>0</v>
      </c>
      <c r="BC3412" s="67">
        <v>362428935</v>
      </c>
      <c r="BD3412" s="67">
        <v>296632161</v>
      </c>
      <c r="BE3412" s="67">
        <v>2318814577</v>
      </c>
      <c r="BF3412" s="67">
        <v>0</v>
      </c>
      <c r="BG3412" s="67">
        <v>0</v>
      </c>
      <c r="BH3412" s="67">
        <v>255466528</v>
      </c>
      <c r="BI3412" s="67">
        <v>53810707</v>
      </c>
      <c r="BJ3412" s="67">
        <v>46039625</v>
      </c>
      <c r="BK3412" s="67">
        <v>0</v>
      </c>
      <c r="BL3412" s="67">
        <v>155616195</v>
      </c>
      <c r="BM3412" s="67"/>
      <c r="BN3412" s="67">
        <v>1750721</v>
      </c>
      <c r="BO3412" s="67">
        <v>6901822</v>
      </c>
      <c r="BP3412" s="67">
        <v>146963652</v>
      </c>
      <c r="BQ3412" s="67"/>
      <c r="BR3412" s="67"/>
      <c r="BS3412" s="67"/>
      <c r="BT3412" s="67"/>
      <c r="BU3412" s="67"/>
      <c r="BV3412" s="67"/>
      <c r="BW3412" s="67"/>
      <c r="BX3412" s="67"/>
      <c r="BY3412" s="67"/>
      <c r="BZ3412" s="67">
        <v>177694188971</v>
      </c>
      <c r="CA3412" s="67">
        <v>70606480333</v>
      </c>
      <c r="CB3412" s="67">
        <v>107087708637</v>
      </c>
      <c r="CC3412" s="67">
        <v>273644926481</v>
      </c>
      <c r="CD3412" s="67">
        <v>278400000000</v>
      </c>
    </row>
    <row r="3413" spans="1:82">
      <c r="A3413" t="s">
        <v>3816</v>
      </c>
      <c r="B3413" t="s">
        <v>3817</v>
      </c>
      <c r="C3413" t="s">
        <v>210</v>
      </c>
      <c r="D3413" t="s">
        <v>63</v>
      </c>
      <c r="E3413" t="s">
        <v>153</v>
      </c>
      <c r="F3413" s="67">
        <v>1999</v>
      </c>
      <c r="G3413" t="s">
        <v>3822</v>
      </c>
      <c r="H3413" s="67">
        <v>5396020</v>
      </c>
      <c r="I3413" s="67">
        <v>119279019211</v>
      </c>
      <c r="J3413" s="67">
        <v>16611249670</v>
      </c>
      <c r="K3413" s="67">
        <v>26336546551</v>
      </c>
      <c r="L3413" s="67">
        <v>34934368758</v>
      </c>
      <c r="M3413" s="67">
        <v>20206666507</v>
      </c>
      <c r="N3413" s="67">
        <v>6026933918</v>
      </c>
      <c r="O3413" s="67">
        <v>0</v>
      </c>
      <c r="P3413" s="67">
        <v>2431572540</v>
      </c>
      <c r="Q3413" s="67">
        <v>464633490</v>
      </c>
      <c r="R3413" s="67">
        <v>3523896528</v>
      </c>
      <c r="S3413" s="67">
        <v>0</v>
      </c>
      <c r="T3413" s="67">
        <v>2208036290</v>
      </c>
      <c r="U3413" s="67">
        <v>684959915</v>
      </c>
      <c r="V3413" s="67">
        <v>11037792</v>
      </c>
      <c r="W3413" s="67">
        <v>199288359</v>
      </c>
      <c r="X3413" s="67">
        <v>417306852</v>
      </c>
      <c r="Y3413" s="67">
        <v>307100000</v>
      </c>
      <c r="Z3413" s="67">
        <v>0</v>
      </c>
      <c r="AA3413" s="67"/>
      <c r="AB3413" s="67">
        <v>303750411</v>
      </c>
      <c r="AC3413" s="67"/>
      <c r="AD3413" s="67">
        <v>1614034</v>
      </c>
      <c r="AE3413" s="67">
        <v>0</v>
      </c>
      <c r="AF3413" s="67">
        <v>0</v>
      </c>
      <c r="AG3413" s="67">
        <v>1748717</v>
      </c>
      <c r="AH3413" s="67">
        <v>0</v>
      </c>
      <c r="AI3413" s="67">
        <v>0</v>
      </c>
      <c r="AJ3413" s="67">
        <v>0</v>
      </c>
      <c r="AK3413" s="67">
        <v>0</v>
      </c>
      <c r="AL3413" s="67">
        <v>0</v>
      </c>
      <c r="AM3413" s="67">
        <v>395537399921</v>
      </c>
      <c r="AN3413" s="67">
        <v>193696950768</v>
      </c>
      <c r="AO3413" s="67">
        <v>204216358081</v>
      </c>
      <c r="AP3413" s="67">
        <v>537986069189</v>
      </c>
      <c r="AQ3413" s="67">
        <v>562838064470</v>
      </c>
      <c r="AR3413" s="67">
        <v>82386368045</v>
      </c>
      <c r="AS3413" s="67">
        <v>66440619391</v>
      </c>
      <c r="AT3413" s="67">
        <v>15945748654</v>
      </c>
      <c r="AU3413" s="67">
        <v>8407000000</v>
      </c>
      <c r="AV3413" s="67">
        <v>13329000000</v>
      </c>
      <c r="AW3413" s="67">
        <v>14383571957</v>
      </c>
      <c r="AX3413" s="67">
        <v>9012662587</v>
      </c>
      <c r="AY3413" s="67">
        <v>3562070831</v>
      </c>
      <c r="AZ3413" s="67">
        <v>5450591756</v>
      </c>
      <c r="BA3413" s="67">
        <v>2383586537</v>
      </c>
      <c r="BB3413" s="67">
        <v>0</v>
      </c>
      <c r="BC3413" s="67">
        <v>341844736</v>
      </c>
      <c r="BD3413" s="67">
        <v>304289677</v>
      </c>
      <c r="BE3413" s="67">
        <v>2341188419</v>
      </c>
      <c r="BF3413" s="67">
        <v>0</v>
      </c>
      <c r="BG3413" s="67">
        <v>0</v>
      </c>
      <c r="BH3413" s="67">
        <v>240068473</v>
      </c>
      <c r="BI3413" s="67">
        <v>75867568</v>
      </c>
      <c r="BJ3413" s="67">
        <v>18075108</v>
      </c>
      <c r="BK3413" s="67">
        <v>0</v>
      </c>
      <c r="BL3413" s="67">
        <v>146125798</v>
      </c>
      <c r="BM3413" s="67"/>
      <c r="BN3413" s="67">
        <v>1286347</v>
      </c>
      <c r="BO3413" s="67">
        <v>9828013</v>
      </c>
      <c r="BP3413" s="67">
        <v>135011437</v>
      </c>
      <c r="BQ3413" s="67"/>
      <c r="BR3413" s="67"/>
      <c r="BS3413" s="67"/>
      <c r="BT3413" s="67"/>
      <c r="BU3413" s="67"/>
      <c r="BV3413" s="67"/>
      <c r="BW3413" s="67"/>
      <c r="BX3413" s="67"/>
      <c r="BY3413" s="67"/>
      <c r="BZ3413" s="67">
        <v>176188015986</v>
      </c>
      <c r="CA3413" s="67">
        <v>69985091480</v>
      </c>
      <c r="CB3413" s="67">
        <v>106202924505</v>
      </c>
      <c r="CC3413" s="67">
        <v>268276024461</v>
      </c>
      <c r="CD3413" s="67">
        <v>273200000000</v>
      </c>
    </row>
    <row r="3414" spans="1:82">
      <c r="A3414" t="s">
        <v>3816</v>
      </c>
      <c r="B3414" t="s">
        <v>3817</v>
      </c>
      <c r="C3414" t="s">
        <v>210</v>
      </c>
      <c r="D3414" t="s">
        <v>63</v>
      </c>
      <c r="E3414" t="s">
        <v>153</v>
      </c>
      <c r="F3414" s="67">
        <v>2000</v>
      </c>
      <c r="G3414" t="s">
        <v>3823</v>
      </c>
      <c r="H3414" s="67">
        <v>5388720</v>
      </c>
      <c r="I3414" s="67">
        <v>120673998849</v>
      </c>
      <c r="J3414" s="67">
        <v>17572689309</v>
      </c>
      <c r="K3414" s="67">
        <v>25757640241</v>
      </c>
      <c r="L3414" s="67">
        <v>34875355376</v>
      </c>
      <c r="M3414" s="67">
        <v>20181852754</v>
      </c>
      <c r="N3414" s="67">
        <v>5995301137</v>
      </c>
      <c r="O3414" s="67">
        <v>0</v>
      </c>
      <c r="P3414" s="67">
        <v>2431435713</v>
      </c>
      <c r="Q3414" s="67">
        <v>464607345</v>
      </c>
      <c r="R3414" s="67">
        <v>3523698235</v>
      </c>
      <c r="S3414" s="67">
        <v>0</v>
      </c>
      <c r="T3414" s="67">
        <v>2255589200</v>
      </c>
      <c r="U3414" s="67">
        <v>678700176</v>
      </c>
      <c r="V3414" s="67">
        <v>11037792</v>
      </c>
      <c r="W3414" s="67">
        <v>199288359</v>
      </c>
      <c r="X3414" s="67">
        <v>408258904</v>
      </c>
      <c r="Y3414" s="67">
        <v>298800000</v>
      </c>
      <c r="Z3414" s="67">
        <v>0</v>
      </c>
      <c r="AA3414" s="67"/>
      <c r="AB3414" s="67">
        <v>295478984</v>
      </c>
      <c r="AC3414" s="67"/>
      <c r="AD3414" s="67">
        <v>1614034</v>
      </c>
      <c r="AE3414" s="67">
        <v>0</v>
      </c>
      <c r="AF3414" s="67">
        <v>0</v>
      </c>
      <c r="AG3414" s="67">
        <v>1748717</v>
      </c>
      <c r="AH3414" s="67">
        <v>0</v>
      </c>
      <c r="AI3414" s="67">
        <v>0</v>
      </c>
      <c r="AJ3414" s="67">
        <v>0</v>
      </c>
      <c r="AK3414" s="67">
        <v>0</v>
      </c>
      <c r="AL3414" s="67">
        <v>0</v>
      </c>
      <c r="AM3414" s="67">
        <v>386960712015</v>
      </c>
      <c r="AN3414" s="67">
        <v>191772213501</v>
      </c>
      <c r="AO3414" s="67">
        <v>198222951023</v>
      </c>
      <c r="AP3414" s="67">
        <v>533833391300</v>
      </c>
      <c r="AQ3414" s="67">
        <v>557084463659</v>
      </c>
      <c r="AR3414" s="67">
        <v>82548497012</v>
      </c>
      <c r="AS3414" s="67">
        <v>66571368558</v>
      </c>
      <c r="AT3414" s="67">
        <v>15977128454</v>
      </c>
      <c r="AU3414" s="67">
        <v>9964000000</v>
      </c>
      <c r="AV3414" s="67">
        <v>14605000000</v>
      </c>
      <c r="AW3414" s="67">
        <v>12772583979</v>
      </c>
      <c r="AX3414" s="67">
        <v>7292596013</v>
      </c>
      <c r="AY3414" s="67">
        <v>2805345979</v>
      </c>
      <c r="AZ3414" s="67">
        <v>4487250034</v>
      </c>
      <c r="BA3414" s="67">
        <v>2458282174</v>
      </c>
      <c r="BB3414" s="67">
        <v>0</v>
      </c>
      <c r="BC3414" s="67">
        <v>324201137</v>
      </c>
      <c r="BD3414" s="67">
        <v>315351670</v>
      </c>
      <c r="BE3414" s="67">
        <v>2382152985</v>
      </c>
      <c r="BF3414" s="67">
        <v>0</v>
      </c>
      <c r="BG3414" s="67">
        <v>0</v>
      </c>
      <c r="BH3414" s="67">
        <v>475472167</v>
      </c>
      <c r="BI3414" s="67">
        <v>145212035</v>
      </c>
      <c r="BJ3414" s="67">
        <v>96492846</v>
      </c>
      <c r="BK3414" s="67">
        <v>88188593</v>
      </c>
      <c r="BL3414" s="67">
        <v>145578693</v>
      </c>
      <c r="BM3414" s="67"/>
      <c r="BN3414" s="67"/>
      <c r="BO3414" s="67">
        <v>0</v>
      </c>
      <c r="BP3414" s="67">
        <v>145578693</v>
      </c>
      <c r="BQ3414" s="67"/>
      <c r="BR3414" s="67"/>
      <c r="BS3414" s="67"/>
      <c r="BT3414" s="67"/>
      <c r="BU3414" s="67"/>
      <c r="BV3414" s="67"/>
      <c r="BW3414" s="67"/>
      <c r="BX3414" s="67"/>
      <c r="BY3414" s="67"/>
      <c r="BZ3414" s="67">
        <v>170324143277</v>
      </c>
      <c r="CA3414" s="67">
        <v>67657273442</v>
      </c>
      <c r="CB3414" s="67">
        <v>102666869835</v>
      </c>
      <c r="CC3414" s="67">
        <v>261479696436</v>
      </c>
      <c r="CD3414" s="67">
        <v>266100000000</v>
      </c>
    </row>
    <row r="3415" spans="1:82">
      <c r="A3415" t="s">
        <v>3816</v>
      </c>
      <c r="B3415" t="s">
        <v>3817</v>
      </c>
      <c r="C3415" t="s">
        <v>210</v>
      </c>
      <c r="D3415" t="s">
        <v>63</v>
      </c>
      <c r="E3415" t="s">
        <v>153</v>
      </c>
      <c r="F3415" s="67">
        <v>2001</v>
      </c>
      <c r="G3415" t="s">
        <v>3824</v>
      </c>
      <c r="H3415" s="67">
        <v>5378867</v>
      </c>
      <c r="I3415" s="67">
        <v>123126212391</v>
      </c>
      <c r="J3415" s="67">
        <v>17747978173</v>
      </c>
      <c r="K3415" s="67">
        <v>27329355890</v>
      </c>
      <c r="L3415" s="67">
        <v>33337462113</v>
      </c>
      <c r="M3415" s="67">
        <v>18651671294</v>
      </c>
      <c r="N3415" s="67">
        <v>5995799981</v>
      </c>
      <c r="O3415" s="67">
        <v>0</v>
      </c>
      <c r="P3415" s="67">
        <v>2433545657</v>
      </c>
      <c r="Q3415" s="67">
        <v>465010520</v>
      </c>
      <c r="R3415" s="67">
        <v>3526756020</v>
      </c>
      <c r="S3415" s="67">
        <v>0</v>
      </c>
      <c r="T3415" s="67">
        <v>2408079738</v>
      </c>
      <c r="U3415" s="67">
        <v>686169026</v>
      </c>
      <c r="V3415" s="67">
        <v>11037792</v>
      </c>
      <c r="W3415" s="67">
        <v>199288359</v>
      </c>
      <c r="X3415" s="67">
        <v>426602826</v>
      </c>
      <c r="Y3415" s="67">
        <v>291900000</v>
      </c>
      <c r="Z3415" s="67">
        <v>0</v>
      </c>
      <c r="AA3415" s="67"/>
      <c r="AB3415" s="67">
        <v>288506376</v>
      </c>
      <c r="AC3415" s="67"/>
      <c r="AD3415" s="67">
        <v>1614034</v>
      </c>
      <c r="AE3415" s="67">
        <v>0</v>
      </c>
      <c r="AF3415" s="67">
        <v>0</v>
      </c>
      <c r="AG3415" s="67">
        <v>1748717</v>
      </c>
      <c r="AH3415" s="67">
        <v>0</v>
      </c>
      <c r="AI3415" s="67">
        <v>0</v>
      </c>
      <c r="AJ3415" s="67">
        <v>0</v>
      </c>
      <c r="AK3415" s="67">
        <v>0</v>
      </c>
      <c r="AL3415" s="67">
        <v>0</v>
      </c>
      <c r="AM3415" s="67">
        <v>398772121964</v>
      </c>
      <c r="AN3415" s="67">
        <v>198450521802</v>
      </c>
      <c r="AO3415" s="67">
        <v>203714428331</v>
      </c>
      <c r="AP3415" s="67">
        <v>545179725268</v>
      </c>
      <c r="AQ3415" s="67">
        <v>569737207794</v>
      </c>
      <c r="AR3415" s="67">
        <v>87268744916</v>
      </c>
      <c r="AS3415" s="67">
        <v>70378020094</v>
      </c>
      <c r="AT3415" s="67">
        <v>16890724823</v>
      </c>
      <c r="AU3415" s="67">
        <v>10801000000</v>
      </c>
      <c r="AV3415" s="67">
        <v>16632000000</v>
      </c>
      <c r="AW3415" s="67">
        <v>13425520451</v>
      </c>
      <c r="AX3415" s="67">
        <v>7925979453</v>
      </c>
      <c r="AY3415" s="67">
        <v>3336289635</v>
      </c>
      <c r="AZ3415" s="67">
        <v>4589689818</v>
      </c>
      <c r="BA3415" s="67">
        <v>2044664995</v>
      </c>
      <c r="BB3415" s="67">
        <v>0</v>
      </c>
      <c r="BC3415" s="67">
        <v>477112330</v>
      </c>
      <c r="BD3415" s="67">
        <v>336266404</v>
      </c>
      <c r="BE3415" s="67">
        <v>2451471000</v>
      </c>
      <c r="BF3415" s="67">
        <v>0</v>
      </c>
      <c r="BG3415" s="67">
        <v>190026269</v>
      </c>
      <c r="BH3415" s="67">
        <v>751682507</v>
      </c>
      <c r="BI3415" s="67">
        <v>106540439</v>
      </c>
      <c r="BJ3415" s="67">
        <v>210548986</v>
      </c>
      <c r="BK3415" s="67">
        <v>346511845</v>
      </c>
      <c r="BL3415" s="67">
        <v>88081237</v>
      </c>
      <c r="BM3415" s="67"/>
      <c r="BN3415" s="67"/>
      <c r="BO3415" s="67">
        <v>3106403</v>
      </c>
      <c r="BP3415" s="67">
        <v>84974834</v>
      </c>
      <c r="BQ3415" s="67"/>
      <c r="BR3415" s="67"/>
      <c r="BS3415" s="67"/>
      <c r="BT3415" s="67"/>
      <c r="BU3415" s="67"/>
      <c r="BV3415" s="67"/>
      <c r="BW3415" s="67"/>
      <c r="BX3415" s="67"/>
      <c r="BY3415" s="67"/>
      <c r="BZ3415" s="67">
        <v>177619950047</v>
      </c>
      <c r="CA3415" s="67">
        <v>70424531190</v>
      </c>
      <c r="CB3415" s="67">
        <v>107195418858</v>
      </c>
      <c r="CC3415" s="67">
        <v>273234897922</v>
      </c>
      <c r="CD3415" s="67">
        <v>279100000000</v>
      </c>
    </row>
    <row r="3416" spans="1:82">
      <c r="A3416" t="s">
        <v>3816</v>
      </c>
      <c r="B3416" t="s">
        <v>3817</v>
      </c>
      <c r="C3416" t="s">
        <v>210</v>
      </c>
      <c r="D3416" t="s">
        <v>63</v>
      </c>
      <c r="E3416" t="s">
        <v>153</v>
      </c>
      <c r="F3416" s="67">
        <v>2002</v>
      </c>
      <c r="G3416" t="s">
        <v>3825</v>
      </c>
      <c r="H3416" s="67">
        <v>5376912</v>
      </c>
      <c r="I3416" s="67">
        <v>125415180342</v>
      </c>
      <c r="J3416" s="67">
        <v>24403790826</v>
      </c>
      <c r="K3416" s="67">
        <v>34849811501</v>
      </c>
      <c r="L3416" s="67">
        <v>33243166541</v>
      </c>
      <c r="M3416" s="67">
        <v>18502788776</v>
      </c>
      <c r="N3416" s="67">
        <v>5996298824</v>
      </c>
      <c r="O3416" s="67">
        <v>0</v>
      </c>
      <c r="P3416" s="67">
        <v>2435655601</v>
      </c>
      <c r="Q3416" s="67">
        <v>465413696</v>
      </c>
      <c r="R3416" s="67">
        <v>3529813804</v>
      </c>
      <c r="S3416" s="67">
        <v>0</v>
      </c>
      <c r="T3416" s="67">
        <v>2574744075</v>
      </c>
      <c r="U3416" s="67">
        <v>679644273</v>
      </c>
      <c r="V3416" s="67">
        <v>11037792</v>
      </c>
      <c r="W3416" s="67">
        <v>199288359</v>
      </c>
      <c r="X3416" s="67">
        <v>418160058</v>
      </c>
      <c r="Y3416" s="67">
        <v>288300000</v>
      </c>
      <c r="Z3416" s="67">
        <v>0</v>
      </c>
      <c r="AA3416" s="67"/>
      <c r="AB3416" s="67">
        <v>284928927</v>
      </c>
      <c r="AC3416" s="67"/>
      <c r="AD3416" s="67">
        <v>1614034</v>
      </c>
      <c r="AE3416" s="67">
        <v>0</v>
      </c>
      <c r="AF3416" s="67">
        <v>0</v>
      </c>
      <c r="AG3416" s="67">
        <v>1748717</v>
      </c>
      <c r="AH3416" s="67">
        <v>0</v>
      </c>
      <c r="AI3416" s="67">
        <v>0</v>
      </c>
      <c r="AJ3416" s="67">
        <v>0</v>
      </c>
      <c r="AK3416" s="67">
        <v>0</v>
      </c>
      <c r="AL3416" s="67">
        <v>0</v>
      </c>
      <c r="AM3416" s="67">
        <v>406230674409</v>
      </c>
      <c r="AN3416" s="67">
        <v>200284454534</v>
      </c>
      <c r="AO3416" s="67">
        <v>208800749680</v>
      </c>
      <c r="AP3416" s="67">
        <v>554999322067</v>
      </c>
      <c r="AQ3416" s="67">
        <v>579346966946</v>
      </c>
      <c r="AR3416" s="67">
        <v>106255435477</v>
      </c>
      <c r="AS3416" s="67">
        <v>85689867320</v>
      </c>
      <c r="AT3416" s="67">
        <v>20565568157</v>
      </c>
      <c r="AU3416" s="67">
        <v>15316000000</v>
      </c>
      <c r="AV3416" s="67">
        <v>21872000000</v>
      </c>
      <c r="AW3416" s="67">
        <v>14540975245</v>
      </c>
      <c r="AX3416" s="67">
        <v>8755704909</v>
      </c>
      <c r="AY3416" s="67">
        <v>3660588353</v>
      </c>
      <c r="AZ3416" s="67">
        <v>5095116557</v>
      </c>
      <c r="BA3416" s="67">
        <v>1845210604</v>
      </c>
      <c r="BB3416" s="67">
        <v>0</v>
      </c>
      <c r="BC3416" s="67">
        <v>545481278</v>
      </c>
      <c r="BD3416" s="67">
        <v>342270825</v>
      </c>
      <c r="BE3416" s="67">
        <v>2507237647</v>
      </c>
      <c r="BF3416" s="67">
        <v>0</v>
      </c>
      <c r="BG3416" s="67">
        <v>545069982</v>
      </c>
      <c r="BH3416" s="67">
        <v>465484979</v>
      </c>
      <c r="BI3416" s="67">
        <v>107850737</v>
      </c>
      <c r="BJ3416" s="67">
        <v>147866053</v>
      </c>
      <c r="BK3416" s="67">
        <v>148109609</v>
      </c>
      <c r="BL3416" s="67">
        <v>61658580</v>
      </c>
      <c r="BM3416" s="67"/>
      <c r="BN3416" s="67"/>
      <c r="BO3416" s="67">
        <v>0</v>
      </c>
      <c r="BP3416" s="67">
        <v>61658580</v>
      </c>
      <c r="BQ3416" s="67"/>
      <c r="BR3416" s="67"/>
      <c r="BS3416" s="67"/>
      <c r="BT3416" s="67"/>
      <c r="BU3416" s="67"/>
      <c r="BV3416" s="67"/>
      <c r="BW3416" s="67"/>
      <c r="BX3416" s="67"/>
      <c r="BY3416" s="67"/>
      <c r="BZ3416" s="67">
        <v>203160521841</v>
      </c>
      <c r="CA3416" s="67">
        <v>80539214806</v>
      </c>
      <c r="CB3416" s="67">
        <v>122621307035</v>
      </c>
      <c r="CC3416" s="67">
        <v>317866417542</v>
      </c>
      <c r="CD3416" s="67">
        <v>324400000000</v>
      </c>
    </row>
    <row r="3417" spans="1:82">
      <c r="A3417" t="s">
        <v>3816</v>
      </c>
      <c r="B3417" t="s">
        <v>3817</v>
      </c>
      <c r="C3417" t="s">
        <v>210</v>
      </c>
      <c r="D3417" t="s">
        <v>63</v>
      </c>
      <c r="E3417" t="s">
        <v>153</v>
      </c>
      <c r="F3417" s="67">
        <v>2003</v>
      </c>
      <c r="G3417" t="s">
        <v>3826</v>
      </c>
      <c r="H3417" s="67">
        <v>5373374</v>
      </c>
      <c r="I3417" s="67">
        <v>127108605232</v>
      </c>
      <c r="J3417" s="67">
        <v>31032131214</v>
      </c>
      <c r="K3417" s="67">
        <v>49940272085</v>
      </c>
      <c r="L3417" s="67">
        <v>32750400963</v>
      </c>
      <c r="M3417" s="67">
        <v>18494517525</v>
      </c>
      <c r="N3417" s="67">
        <v>5996797668</v>
      </c>
      <c r="O3417" s="67">
        <v>0</v>
      </c>
      <c r="P3417" s="67">
        <v>2437765545</v>
      </c>
      <c r="Q3417" s="67">
        <v>465816871</v>
      </c>
      <c r="R3417" s="67">
        <v>3532871589</v>
      </c>
      <c r="S3417" s="67">
        <v>0</v>
      </c>
      <c r="T3417" s="67">
        <v>1700855995</v>
      </c>
      <c r="U3417" s="67">
        <v>675031936</v>
      </c>
      <c r="V3417" s="67">
        <v>11037792</v>
      </c>
      <c r="W3417" s="67">
        <v>199288359</v>
      </c>
      <c r="X3417" s="67">
        <v>410478727</v>
      </c>
      <c r="Y3417" s="67">
        <v>286500000</v>
      </c>
      <c r="Z3417" s="67">
        <v>0</v>
      </c>
      <c r="AA3417" s="67"/>
      <c r="AB3417" s="67">
        <v>283174382</v>
      </c>
      <c r="AC3417" s="67"/>
      <c r="AD3417" s="67">
        <v>1614034</v>
      </c>
      <c r="AE3417" s="67">
        <v>0</v>
      </c>
      <c r="AF3417" s="67">
        <v>0</v>
      </c>
      <c r="AG3417" s="67">
        <v>1748717</v>
      </c>
      <c r="AH3417" s="67">
        <v>0</v>
      </c>
      <c r="AI3417" s="67">
        <v>0</v>
      </c>
      <c r="AJ3417" s="67">
        <v>0</v>
      </c>
      <c r="AK3417" s="67">
        <v>0</v>
      </c>
      <c r="AL3417" s="67">
        <v>0</v>
      </c>
      <c r="AM3417" s="67">
        <v>425603687229</v>
      </c>
      <c r="AN3417" s="67">
        <v>209378065119</v>
      </c>
      <c r="AO3417" s="67">
        <v>219072176999</v>
      </c>
      <c r="AP3417" s="67">
        <v>565729010229</v>
      </c>
      <c r="AQ3417" s="67">
        <v>597924071856</v>
      </c>
      <c r="AR3417" s="67">
        <v>133585017091</v>
      </c>
      <c r="AS3417" s="67">
        <v>107729852492</v>
      </c>
      <c r="AT3417" s="67">
        <v>25855164598</v>
      </c>
      <c r="AU3417" s="67">
        <v>21142000000</v>
      </c>
      <c r="AV3417" s="67">
        <v>34024000000</v>
      </c>
      <c r="AW3417" s="67">
        <v>16173082629</v>
      </c>
      <c r="AX3417" s="67">
        <v>9520623866</v>
      </c>
      <c r="AY3417" s="67">
        <v>3916290632</v>
      </c>
      <c r="AZ3417" s="67">
        <v>5604333233</v>
      </c>
      <c r="BA3417" s="67">
        <v>2539074707</v>
      </c>
      <c r="BB3417" s="67">
        <v>0</v>
      </c>
      <c r="BC3417" s="67">
        <v>643991374</v>
      </c>
      <c r="BD3417" s="67">
        <v>349433425</v>
      </c>
      <c r="BE3417" s="67">
        <v>2565670826</v>
      </c>
      <c r="BF3417" s="67">
        <v>0</v>
      </c>
      <c r="BG3417" s="67">
        <v>554288432</v>
      </c>
      <c r="BH3417" s="67">
        <v>521541315</v>
      </c>
      <c r="BI3417" s="67">
        <v>119987905</v>
      </c>
      <c r="BJ3417" s="67">
        <v>199525699</v>
      </c>
      <c r="BK3417" s="67">
        <v>142485734</v>
      </c>
      <c r="BL3417" s="67">
        <v>59541976</v>
      </c>
      <c r="BM3417" s="67"/>
      <c r="BN3417" s="67"/>
      <c r="BO3417" s="67">
        <v>0</v>
      </c>
      <c r="BP3417" s="67">
        <v>59541976</v>
      </c>
      <c r="BQ3417" s="67"/>
      <c r="BR3417" s="67"/>
      <c r="BS3417" s="67"/>
      <c r="BT3417" s="67"/>
      <c r="BU3417" s="67"/>
      <c r="BV3417" s="67"/>
      <c r="BW3417" s="67"/>
      <c r="BX3417" s="67"/>
      <c r="BY3417" s="67"/>
      <c r="BZ3417" s="67">
        <v>261687237201</v>
      </c>
      <c r="CA3417" s="67">
        <v>103613575263</v>
      </c>
      <c r="CB3417" s="67">
        <v>158073661938</v>
      </c>
      <c r="CC3417" s="67">
        <v>399084878236</v>
      </c>
      <c r="CD3417" s="67">
        <v>412000000000</v>
      </c>
    </row>
    <row r="3418" spans="1:82">
      <c r="A3418" t="s">
        <v>3816</v>
      </c>
      <c r="B3418" t="s">
        <v>3817</v>
      </c>
      <c r="C3418" t="s">
        <v>210</v>
      </c>
      <c r="D3418" t="s">
        <v>63</v>
      </c>
      <c r="E3418" t="s">
        <v>153</v>
      </c>
      <c r="F3418" s="67">
        <v>2004</v>
      </c>
      <c r="G3418" t="s">
        <v>3827</v>
      </c>
      <c r="H3418" s="67">
        <v>5372280</v>
      </c>
      <c r="I3418" s="67">
        <v>129224478877</v>
      </c>
      <c r="J3418" s="67">
        <v>57048974636</v>
      </c>
      <c r="K3418" s="67">
        <v>79872112907</v>
      </c>
      <c r="L3418" s="67">
        <v>30331647697</v>
      </c>
      <c r="M3418" s="67">
        <v>15996599683</v>
      </c>
      <c r="N3418" s="67">
        <v>5997296512</v>
      </c>
      <c r="O3418" s="67">
        <v>0</v>
      </c>
      <c r="P3418" s="67">
        <v>2439875489</v>
      </c>
      <c r="Q3418" s="67">
        <v>466220047</v>
      </c>
      <c r="R3418" s="67">
        <v>3535929373</v>
      </c>
      <c r="S3418" s="67">
        <v>0</v>
      </c>
      <c r="T3418" s="67">
        <v>2003882063</v>
      </c>
      <c r="U3418" s="67">
        <v>686048109</v>
      </c>
      <c r="V3418" s="67">
        <v>11037792</v>
      </c>
      <c r="W3418" s="67">
        <v>199288359</v>
      </c>
      <c r="X3418" s="67">
        <v>426602826</v>
      </c>
      <c r="Y3418" s="67">
        <v>284800000</v>
      </c>
      <c r="Z3418" s="67">
        <v>0</v>
      </c>
      <c r="AA3418" s="67"/>
      <c r="AB3418" s="67">
        <v>281465409</v>
      </c>
      <c r="AC3418" s="67"/>
      <c r="AD3418" s="67">
        <v>1614034</v>
      </c>
      <c r="AE3418" s="67">
        <v>0</v>
      </c>
      <c r="AF3418" s="67">
        <v>0</v>
      </c>
      <c r="AG3418" s="67">
        <v>1748717</v>
      </c>
      <c r="AH3418" s="67">
        <v>0</v>
      </c>
      <c r="AI3418" s="67">
        <v>0</v>
      </c>
      <c r="AJ3418" s="67">
        <v>0</v>
      </c>
      <c r="AK3418" s="67">
        <v>0</v>
      </c>
      <c r="AL3418" s="67">
        <v>0</v>
      </c>
      <c r="AM3418" s="67">
        <v>427508964736</v>
      </c>
      <c r="AN3418" s="67">
        <v>207217124819</v>
      </c>
      <c r="AO3418" s="67">
        <v>222199389012</v>
      </c>
      <c r="AP3418" s="67">
        <v>563389011037</v>
      </c>
      <c r="AQ3418" s="67">
        <v>600666132264</v>
      </c>
      <c r="AR3418" s="67">
        <v>154008678176</v>
      </c>
      <c r="AS3418" s="67">
        <v>124200546916</v>
      </c>
      <c r="AT3418" s="67">
        <v>29808131260</v>
      </c>
      <c r="AU3418" s="67">
        <v>41801000000</v>
      </c>
      <c r="AV3418" s="67">
        <v>58524000000</v>
      </c>
      <c r="AW3418" s="67">
        <v>22413562749</v>
      </c>
      <c r="AX3418" s="67">
        <v>13602904493</v>
      </c>
      <c r="AY3418" s="67">
        <v>5888575717</v>
      </c>
      <c r="AZ3418" s="67">
        <v>7714328777</v>
      </c>
      <c r="BA3418" s="67">
        <v>3212984141</v>
      </c>
      <c r="BB3418" s="67">
        <v>0</v>
      </c>
      <c r="BC3418" s="67">
        <v>684424622</v>
      </c>
      <c r="BD3418" s="67">
        <v>359991156</v>
      </c>
      <c r="BE3418" s="67">
        <v>2632217222</v>
      </c>
      <c r="BF3418" s="67">
        <v>0</v>
      </c>
      <c r="BG3418" s="67">
        <v>1921041115</v>
      </c>
      <c r="BH3418" s="67">
        <v>1344036877</v>
      </c>
      <c r="BI3418" s="67">
        <v>167149302</v>
      </c>
      <c r="BJ3418" s="67">
        <v>175148541</v>
      </c>
      <c r="BK3418" s="67">
        <v>847510601</v>
      </c>
      <c r="BL3418" s="67">
        <v>154228433</v>
      </c>
      <c r="BM3418" s="67"/>
      <c r="BN3418" s="67"/>
      <c r="BO3418" s="67">
        <v>10359283</v>
      </c>
      <c r="BP3418" s="67">
        <v>143869150</v>
      </c>
      <c r="BQ3418" s="67"/>
      <c r="BR3418" s="67"/>
      <c r="BS3418" s="67"/>
      <c r="BT3418" s="67"/>
      <c r="BU3418" s="67"/>
      <c r="BV3418" s="67"/>
      <c r="BW3418" s="67"/>
      <c r="BX3418" s="67"/>
      <c r="BY3418" s="67"/>
      <c r="BZ3418" s="67">
        <v>301905039882</v>
      </c>
      <c r="CA3418" s="67">
        <v>119229502836</v>
      </c>
      <c r="CB3418" s="67">
        <v>182675537046</v>
      </c>
      <c r="CC3418" s="67">
        <v>462948317685</v>
      </c>
      <c r="CD3418" s="67">
        <v>479700000000</v>
      </c>
    </row>
    <row r="3419" spans="1:82">
      <c r="A3419" t="s">
        <v>3816</v>
      </c>
      <c r="B3419" t="s">
        <v>3817</v>
      </c>
      <c r="C3419" t="s">
        <v>210</v>
      </c>
      <c r="D3419" t="s">
        <v>63</v>
      </c>
      <c r="E3419" t="s">
        <v>153</v>
      </c>
      <c r="F3419" s="67">
        <v>2005</v>
      </c>
      <c r="G3419" t="s">
        <v>3828</v>
      </c>
      <c r="H3419" s="67">
        <v>5372807</v>
      </c>
      <c r="I3419" s="67">
        <v>132742946712</v>
      </c>
      <c r="J3419" s="67">
        <v>56879656274</v>
      </c>
      <c r="K3419" s="67">
        <v>83966788759</v>
      </c>
      <c r="L3419" s="67">
        <v>30769496421</v>
      </c>
      <c r="M3419" s="67">
        <v>16054498439</v>
      </c>
      <c r="N3419" s="67">
        <v>5997795355</v>
      </c>
      <c r="O3419" s="67">
        <v>0</v>
      </c>
      <c r="P3419" s="67">
        <v>2441985434</v>
      </c>
      <c r="Q3419" s="67">
        <v>466623223</v>
      </c>
      <c r="R3419" s="67">
        <v>3538987158</v>
      </c>
      <c r="S3419" s="67">
        <v>0</v>
      </c>
      <c r="T3419" s="67">
        <v>2266830490</v>
      </c>
      <c r="U3419" s="67">
        <v>843225375</v>
      </c>
      <c r="V3419" s="67">
        <v>11037792</v>
      </c>
      <c r="W3419" s="67">
        <v>199288359</v>
      </c>
      <c r="X3419" s="67">
        <v>649825263</v>
      </c>
      <c r="Y3419" s="67">
        <v>282400000</v>
      </c>
      <c r="Z3419" s="67">
        <v>0</v>
      </c>
      <c r="AA3419" s="67"/>
      <c r="AB3419" s="67">
        <v>279027275</v>
      </c>
      <c r="AC3419" s="67"/>
      <c r="AD3419" s="67">
        <v>1614034</v>
      </c>
      <c r="AE3419" s="67">
        <v>0</v>
      </c>
      <c r="AF3419" s="67">
        <v>0</v>
      </c>
      <c r="AG3419" s="67">
        <v>1748717</v>
      </c>
      <c r="AH3419" s="67">
        <v>0</v>
      </c>
      <c r="AI3419" s="67">
        <v>0</v>
      </c>
      <c r="AJ3419" s="67">
        <v>0</v>
      </c>
      <c r="AK3419" s="67">
        <v>0</v>
      </c>
      <c r="AL3419" s="67">
        <v>0</v>
      </c>
      <c r="AM3419" s="67">
        <v>444734266724</v>
      </c>
      <c r="AN3419" s="67">
        <v>212430617684</v>
      </c>
      <c r="AO3419" s="67">
        <v>233383244719</v>
      </c>
      <c r="AP3419" s="67">
        <v>580108509487</v>
      </c>
      <c r="AQ3419" s="67">
        <v>620245672559</v>
      </c>
      <c r="AR3419" s="67">
        <v>162501599694</v>
      </c>
      <c r="AS3419" s="67">
        <v>131049677172</v>
      </c>
      <c r="AT3419" s="67">
        <v>31451922521</v>
      </c>
      <c r="AU3419" s="67">
        <v>42806000000</v>
      </c>
      <c r="AV3419" s="67">
        <v>63191000000</v>
      </c>
      <c r="AW3419" s="67">
        <v>23464039818</v>
      </c>
      <c r="AX3419" s="67">
        <v>12842594196</v>
      </c>
      <c r="AY3419" s="67">
        <v>5425876251</v>
      </c>
      <c r="AZ3419" s="67">
        <v>7416717945</v>
      </c>
      <c r="BA3419" s="67">
        <v>4001415853</v>
      </c>
      <c r="BB3419" s="67">
        <v>0</v>
      </c>
      <c r="BC3419" s="67">
        <v>942462261</v>
      </c>
      <c r="BD3419" s="67">
        <v>371054051</v>
      </c>
      <c r="BE3419" s="67">
        <v>2716396201</v>
      </c>
      <c r="BF3419" s="67">
        <v>0</v>
      </c>
      <c r="BG3419" s="67">
        <v>2590117257</v>
      </c>
      <c r="BH3419" s="67">
        <v>1232946897</v>
      </c>
      <c r="BI3419" s="67">
        <v>219954917</v>
      </c>
      <c r="BJ3419" s="67">
        <v>155799885</v>
      </c>
      <c r="BK3419" s="67">
        <v>458963339</v>
      </c>
      <c r="BL3419" s="67">
        <v>398228756</v>
      </c>
      <c r="BM3419" s="67"/>
      <c r="BN3419" s="67"/>
      <c r="BO3419" s="67">
        <v>11733741</v>
      </c>
      <c r="BP3419" s="67">
        <v>386293479</v>
      </c>
      <c r="BQ3419" s="67"/>
      <c r="BR3419" s="67"/>
      <c r="BS3419" s="67"/>
      <c r="BT3419" s="67">
        <v>201536</v>
      </c>
      <c r="BU3419" s="67"/>
      <c r="BV3419" s="67"/>
      <c r="BW3419" s="67"/>
      <c r="BX3419" s="67"/>
      <c r="BY3419" s="67"/>
      <c r="BZ3419" s="67">
        <v>335712243797</v>
      </c>
      <c r="CA3419" s="67">
        <v>133268253489</v>
      </c>
      <c r="CB3419" s="67">
        <v>202443990308</v>
      </c>
      <c r="CC3419" s="67">
        <v>502525830206</v>
      </c>
      <c r="CD3419" s="67">
        <v>522900000000</v>
      </c>
    </row>
    <row r="3420" spans="1:82">
      <c r="A3420" t="s">
        <v>3816</v>
      </c>
      <c r="B3420" t="s">
        <v>3817</v>
      </c>
      <c r="C3420" t="s">
        <v>210</v>
      </c>
      <c r="D3420" t="s">
        <v>63</v>
      </c>
      <c r="E3420" t="s">
        <v>153</v>
      </c>
      <c r="F3420" s="67">
        <v>2006</v>
      </c>
      <c r="G3420" t="s">
        <v>3829</v>
      </c>
      <c r="H3420" s="67">
        <v>5373054</v>
      </c>
      <c r="I3420" s="67">
        <v>136737633339</v>
      </c>
      <c r="J3420" s="67">
        <v>51862389601</v>
      </c>
      <c r="K3420" s="67">
        <v>92687170587</v>
      </c>
      <c r="L3420" s="67">
        <v>30575820513</v>
      </c>
      <c r="M3420" s="67">
        <v>16037955937</v>
      </c>
      <c r="N3420" s="67">
        <v>5998294199</v>
      </c>
      <c r="O3420" s="67">
        <v>0</v>
      </c>
      <c r="P3420" s="67">
        <v>2444095378</v>
      </c>
      <c r="Q3420" s="67">
        <v>467026398</v>
      </c>
      <c r="R3420" s="67">
        <v>3542044942</v>
      </c>
      <c r="S3420" s="67">
        <v>0</v>
      </c>
      <c r="T3420" s="67">
        <v>2150018828</v>
      </c>
      <c r="U3420" s="67">
        <v>836066659</v>
      </c>
      <c r="V3420" s="67">
        <v>11037792</v>
      </c>
      <c r="W3420" s="67">
        <v>199288359</v>
      </c>
      <c r="X3420" s="67">
        <v>644366235</v>
      </c>
      <c r="Y3420" s="67">
        <v>279900000</v>
      </c>
      <c r="Z3420" s="67">
        <v>0</v>
      </c>
      <c r="AA3420" s="67"/>
      <c r="AB3420" s="67">
        <v>276543568</v>
      </c>
      <c r="AC3420" s="67"/>
      <c r="AD3420" s="67">
        <v>1614034</v>
      </c>
      <c r="AE3420" s="67">
        <v>0</v>
      </c>
      <c r="AF3420" s="67">
        <v>0</v>
      </c>
      <c r="AG3420" s="67">
        <v>1737020</v>
      </c>
      <c r="AH3420" s="67">
        <v>0</v>
      </c>
      <c r="AI3420" s="67">
        <v>0</v>
      </c>
      <c r="AJ3420" s="67">
        <v>0</v>
      </c>
      <c r="AK3420" s="67">
        <v>0</v>
      </c>
      <c r="AL3420" s="67">
        <v>0</v>
      </c>
      <c r="AM3420" s="67">
        <v>463287445330</v>
      </c>
      <c r="AN3420" s="67">
        <v>218909044126</v>
      </c>
      <c r="AO3420" s="67">
        <v>244923256784</v>
      </c>
      <c r="AP3420" s="67">
        <v>589110702620</v>
      </c>
      <c r="AQ3420" s="67">
        <v>640982229901</v>
      </c>
      <c r="AR3420" s="67">
        <v>163716274337</v>
      </c>
      <c r="AS3420" s="67">
        <v>132029253498</v>
      </c>
      <c r="AT3420" s="67">
        <v>31687020839</v>
      </c>
      <c r="AU3420" s="67">
        <v>40780000000</v>
      </c>
      <c r="AV3420" s="67">
        <v>72881000000</v>
      </c>
      <c r="AW3420" s="67">
        <v>23357782749</v>
      </c>
      <c r="AX3420" s="67">
        <v>12420160665</v>
      </c>
      <c r="AY3420" s="67">
        <v>5188569360</v>
      </c>
      <c r="AZ3420" s="67">
        <v>7231591304</v>
      </c>
      <c r="BA3420" s="67">
        <v>3879840448</v>
      </c>
      <c r="BB3420" s="67">
        <v>0</v>
      </c>
      <c r="BC3420" s="67">
        <v>1216673200</v>
      </c>
      <c r="BD3420" s="67">
        <v>380771288</v>
      </c>
      <c r="BE3420" s="67">
        <v>2804671536</v>
      </c>
      <c r="BF3420" s="67">
        <v>0</v>
      </c>
      <c r="BG3420" s="67">
        <v>2655665612</v>
      </c>
      <c r="BH3420" s="67">
        <v>1450715357</v>
      </c>
      <c r="BI3420" s="67">
        <v>172444558</v>
      </c>
      <c r="BJ3420" s="67">
        <v>403741385</v>
      </c>
      <c r="BK3420" s="67">
        <v>432879026</v>
      </c>
      <c r="BL3420" s="67">
        <v>441650388</v>
      </c>
      <c r="BM3420" s="67"/>
      <c r="BN3420" s="67"/>
      <c r="BO3420" s="67">
        <v>16983925</v>
      </c>
      <c r="BP3420" s="67">
        <v>424240007</v>
      </c>
      <c r="BQ3420" s="67"/>
      <c r="BR3420" s="67"/>
      <c r="BS3420" s="67"/>
      <c r="BT3420" s="67">
        <v>426456</v>
      </c>
      <c r="BU3420" s="67"/>
      <c r="BV3420" s="67"/>
      <c r="BW3420" s="67"/>
      <c r="BX3420" s="67"/>
      <c r="BY3420" s="67"/>
      <c r="BZ3420" s="67">
        <v>387085436831</v>
      </c>
      <c r="CA3420" s="67">
        <v>160399763629</v>
      </c>
      <c r="CB3420" s="67">
        <v>226685673202</v>
      </c>
      <c r="CC3420" s="67">
        <v>543509209275</v>
      </c>
      <c r="CD3420" s="67">
        <v>575600000000</v>
      </c>
    </row>
    <row r="3421" spans="1:82">
      <c r="A3421" t="s">
        <v>3816</v>
      </c>
      <c r="B3421" t="s">
        <v>3817</v>
      </c>
      <c r="C3421" t="s">
        <v>210</v>
      </c>
      <c r="D3421" t="s">
        <v>63</v>
      </c>
      <c r="E3421" t="s">
        <v>153</v>
      </c>
      <c r="F3421" s="67">
        <v>2007</v>
      </c>
      <c r="G3421" t="s">
        <v>3830</v>
      </c>
      <c r="H3421" s="67">
        <v>5374622</v>
      </c>
      <c r="I3421" s="67">
        <v>141642305824</v>
      </c>
      <c r="J3421" s="67">
        <v>72070371755</v>
      </c>
      <c r="K3421" s="67">
        <v>114505404664</v>
      </c>
      <c r="L3421" s="67">
        <v>30544050677</v>
      </c>
      <c r="M3421" s="67">
        <v>15963514676</v>
      </c>
      <c r="N3421" s="67">
        <v>5998793043</v>
      </c>
      <c r="O3421" s="67">
        <v>0</v>
      </c>
      <c r="P3421" s="67">
        <v>2446205322</v>
      </c>
      <c r="Q3421" s="67">
        <v>467429574</v>
      </c>
      <c r="R3421" s="67">
        <v>3545102727</v>
      </c>
      <c r="S3421" s="67">
        <v>0</v>
      </c>
      <c r="T3421" s="67">
        <v>2175433918</v>
      </c>
      <c r="U3421" s="67">
        <v>822150564</v>
      </c>
      <c r="V3421" s="67">
        <v>11037792</v>
      </c>
      <c r="W3421" s="67">
        <v>188007886</v>
      </c>
      <c r="X3421" s="67">
        <v>649825234</v>
      </c>
      <c r="Y3421" s="67">
        <v>278000000</v>
      </c>
      <c r="Z3421" s="67">
        <v>0</v>
      </c>
      <c r="AA3421" s="67"/>
      <c r="AB3421" s="67">
        <v>274629519</v>
      </c>
      <c r="AC3421" s="67"/>
      <c r="AD3421" s="67">
        <v>1614034</v>
      </c>
      <c r="AE3421" s="67">
        <v>0</v>
      </c>
      <c r="AF3421" s="67">
        <v>0</v>
      </c>
      <c r="AG3421" s="67">
        <v>1723704</v>
      </c>
      <c r="AH3421" s="67">
        <v>0</v>
      </c>
      <c r="AI3421" s="67">
        <v>0</v>
      </c>
      <c r="AJ3421" s="67">
        <v>0</v>
      </c>
      <c r="AK3421" s="67">
        <v>0</v>
      </c>
      <c r="AL3421" s="67">
        <v>0</v>
      </c>
      <c r="AM3421" s="67">
        <v>478376423845</v>
      </c>
      <c r="AN3421" s="67">
        <v>226163767987</v>
      </c>
      <c r="AO3421" s="67">
        <v>252795228489</v>
      </c>
      <c r="AP3421" s="67">
        <v>603431857877</v>
      </c>
      <c r="AQ3421" s="67">
        <v>660070636294</v>
      </c>
      <c r="AR3421" s="67">
        <v>194524447590</v>
      </c>
      <c r="AS3421" s="67">
        <v>156874554508</v>
      </c>
      <c r="AT3421" s="67">
        <v>37649893082</v>
      </c>
      <c r="AU3421" s="67">
        <v>58232000000</v>
      </c>
      <c r="AV3421" s="67">
        <v>92519000000</v>
      </c>
      <c r="AW3421" s="67">
        <v>29385365913</v>
      </c>
      <c r="AX3421" s="67">
        <v>16245054652</v>
      </c>
      <c r="AY3421" s="67">
        <v>6896953641</v>
      </c>
      <c r="AZ3421" s="67">
        <v>9348101011</v>
      </c>
      <c r="BA3421" s="67">
        <v>4911380499</v>
      </c>
      <c r="BB3421" s="67">
        <v>0</v>
      </c>
      <c r="BC3421" s="67">
        <v>1729072729</v>
      </c>
      <c r="BD3421" s="67">
        <v>389876284</v>
      </c>
      <c r="BE3421" s="67">
        <v>2875478993</v>
      </c>
      <c r="BF3421" s="67">
        <v>0</v>
      </c>
      <c r="BG3421" s="67">
        <v>3234502755</v>
      </c>
      <c r="BH3421" s="67">
        <v>2143062203</v>
      </c>
      <c r="BI3421" s="67">
        <v>234977831</v>
      </c>
      <c r="BJ3421" s="67">
        <v>231065508</v>
      </c>
      <c r="BK3421" s="67">
        <v>618815924</v>
      </c>
      <c r="BL3421" s="67">
        <v>1058202939</v>
      </c>
      <c r="BM3421" s="67"/>
      <c r="BN3421" s="67"/>
      <c r="BO3421" s="67">
        <v>38296249</v>
      </c>
      <c r="BP3421" s="67">
        <v>1019601188</v>
      </c>
      <c r="BQ3421" s="67"/>
      <c r="BR3421" s="67"/>
      <c r="BS3421" s="67"/>
      <c r="BT3421" s="67">
        <v>305502</v>
      </c>
      <c r="BU3421" s="67"/>
      <c r="BV3421" s="67"/>
      <c r="BW3421" s="67"/>
      <c r="BX3421" s="67"/>
      <c r="BY3421" s="67"/>
      <c r="BZ3421" s="67">
        <v>554721319928</v>
      </c>
      <c r="CA3421" s="67">
        <v>246096988212</v>
      </c>
      <c r="CB3421" s="67">
        <v>308624331716</v>
      </c>
      <c r="CC3421" s="67">
        <v>746487195633</v>
      </c>
      <c r="CD3421" s="67">
        <v>780800000000</v>
      </c>
    </row>
    <row r="3422" spans="1:82">
      <c r="A3422" t="s">
        <v>3816</v>
      </c>
      <c r="B3422" t="s">
        <v>3817</v>
      </c>
      <c r="C3422" t="s">
        <v>210</v>
      </c>
      <c r="D3422" t="s">
        <v>63</v>
      </c>
      <c r="E3422" t="s">
        <v>153</v>
      </c>
      <c r="F3422" s="67">
        <v>2008</v>
      </c>
      <c r="G3422" t="s">
        <v>3831</v>
      </c>
      <c r="H3422" s="67">
        <v>5379233</v>
      </c>
      <c r="I3422" s="67">
        <v>146691501202</v>
      </c>
      <c r="J3422" s="67">
        <v>68393337031</v>
      </c>
      <c r="K3422" s="67">
        <v>114179790263</v>
      </c>
      <c r="L3422" s="67">
        <v>30337660396</v>
      </c>
      <c r="M3422" s="67">
        <v>16021413436</v>
      </c>
      <c r="N3422" s="67">
        <v>5999291886</v>
      </c>
      <c r="O3422" s="67">
        <v>0</v>
      </c>
      <c r="P3422" s="67">
        <v>2448315266</v>
      </c>
      <c r="Q3422" s="67">
        <v>467832749</v>
      </c>
      <c r="R3422" s="67">
        <v>3548160512</v>
      </c>
      <c r="S3422" s="67">
        <v>0</v>
      </c>
      <c r="T3422" s="67">
        <v>1974148852</v>
      </c>
      <c r="U3422" s="67">
        <v>815533737</v>
      </c>
      <c r="V3422" s="67">
        <v>11037792</v>
      </c>
      <c r="W3422" s="67">
        <v>188007886</v>
      </c>
      <c r="X3422" s="67">
        <v>649825234</v>
      </c>
      <c r="Y3422" s="67">
        <v>273400000</v>
      </c>
      <c r="Z3422" s="67">
        <v>0</v>
      </c>
      <c r="AA3422" s="67"/>
      <c r="AB3422" s="67">
        <v>270117832</v>
      </c>
      <c r="AC3422" s="67"/>
      <c r="AD3422" s="67">
        <v>1614034</v>
      </c>
      <c r="AE3422" s="67">
        <v>0</v>
      </c>
      <c r="AF3422" s="67">
        <v>0</v>
      </c>
      <c r="AG3422" s="67">
        <v>1714707</v>
      </c>
      <c r="AH3422" s="67">
        <v>0</v>
      </c>
      <c r="AI3422" s="67">
        <v>0</v>
      </c>
      <c r="AJ3422" s="67">
        <v>0</v>
      </c>
      <c r="AK3422" s="67">
        <v>0</v>
      </c>
      <c r="AL3422" s="67">
        <v>0</v>
      </c>
      <c r="AM3422" s="67">
        <v>496346194575</v>
      </c>
      <c r="AN3422" s="67">
        <v>235001362315</v>
      </c>
      <c r="AO3422" s="67">
        <v>261989621184</v>
      </c>
      <c r="AP3422" s="67">
        <v>624611143232</v>
      </c>
      <c r="AQ3422" s="67">
        <v>681619303106</v>
      </c>
      <c r="AR3422" s="67">
        <v>223556030536</v>
      </c>
      <c r="AS3422" s="67">
        <v>180287121400</v>
      </c>
      <c r="AT3422" s="67">
        <v>43268909136</v>
      </c>
      <c r="AU3422" s="67">
        <v>57802000000</v>
      </c>
      <c r="AV3422" s="67">
        <v>96498000000</v>
      </c>
      <c r="AW3422" s="67">
        <v>38977088315</v>
      </c>
      <c r="AX3422" s="67">
        <v>24245244333</v>
      </c>
      <c r="AY3422" s="67">
        <v>10652778013</v>
      </c>
      <c r="AZ3422" s="67">
        <v>13592466321</v>
      </c>
      <c r="BA3422" s="67">
        <v>6142658189</v>
      </c>
      <c r="BB3422" s="67">
        <v>0</v>
      </c>
      <c r="BC3422" s="67">
        <v>2276024307</v>
      </c>
      <c r="BD3422" s="67">
        <v>398180364</v>
      </c>
      <c r="BE3422" s="67">
        <v>2934522687</v>
      </c>
      <c r="BF3422" s="67">
        <v>0</v>
      </c>
      <c r="BG3422" s="67">
        <v>2980458434</v>
      </c>
      <c r="BH3422" s="67">
        <v>3477537111</v>
      </c>
      <c r="BI3422" s="67">
        <v>272264907</v>
      </c>
      <c r="BJ3422" s="67">
        <v>382067463</v>
      </c>
      <c r="BK3422" s="67">
        <v>1786563077</v>
      </c>
      <c r="BL3422" s="67">
        <v>1036641665</v>
      </c>
      <c r="BM3422" s="67"/>
      <c r="BN3422" s="67"/>
      <c r="BO3422" s="67">
        <v>26967981</v>
      </c>
      <c r="BP3422" s="67">
        <v>1008693340</v>
      </c>
      <c r="BQ3422" s="67"/>
      <c r="BR3422" s="67"/>
      <c r="BS3422" s="67"/>
      <c r="BT3422" s="67">
        <v>980343</v>
      </c>
      <c r="BU3422" s="67"/>
      <c r="BV3422" s="67"/>
      <c r="BW3422" s="67"/>
      <c r="BX3422" s="67"/>
      <c r="BY3422" s="67"/>
      <c r="BZ3422" s="67">
        <v>580111198911</v>
      </c>
      <c r="CA3422" s="67">
        <v>254750999946</v>
      </c>
      <c r="CB3422" s="67">
        <v>325360198966</v>
      </c>
      <c r="CC3422" s="67">
        <v>807425854874</v>
      </c>
      <c r="CD3422" s="67">
        <v>846100000000</v>
      </c>
    </row>
    <row r="3423" spans="1:82">
      <c r="A3423" t="s">
        <v>3816</v>
      </c>
      <c r="B3423" t="s">
        <v>3817</v>
      </c>
      <c r="C3423" t="s">
        <v>210</v>
      </c>
      <c r="D3423" t="s">
        <v>63</v>
      </c>
      <c r="E3423" t="s">
        <v>153</v>
      </c>
      <c r="F3423" s="67">
        <v>2009</v>
      </c>
      <c r="G3423" t="s">
        <v>3832</v>
      </c>
      <c r="H3423" s="67">
        <v>5386406</v>
      </c>
      <c r="I3423" s="67">
        <v>148972739670</v>
      </c>
      <c r="J3423" s="67">
        <v>65355853113</v>
      </c>
      <c r="K3423" s="67">
        <v>138054589503</v>
      </c>
      <c r="L3423" s="67">
        <v>30519169163</v>
      </c>
      <c r="M3423" s="67">
        <v>15963514678</v>
      </c>
      <c r="N3423" s="67">
        <v>5999790730</v>
      </c>
      <c r="O3423" s="67">
        <v>0</v>
      </c>
      <c r="P3423" s="67">
        <v>2450425210</v>
      </c>
      <c r="Q3423" s="67">
        <v>468235925</v>
      </c>
      <c r="R3423" s="67">
        <v>3551218296</v>
      </c>
      <c r="S3423" s="67">
        <v>0</v>
      </c>
      <c r="T3423" s="67">
        <v>2134759999</v>
      </c>
      <c r="U3423" s="67">
        <v>810991936</v>
      </c>
      <c r="V3423" s="67">
        <v>11037792</v>
      </c>
      <c r="W3423" s="67">
        <v>188007886</v>
      </c>
      <c r="X3423" s="67">
        <v>643443554</v>
      </c>
      <c r="Y3423" s="67">
        <v>271300000</v>
      </c>
      <c r="Z3423" s="67">
        <v>0</v>
      </c>
      <c r="AA3423" s="67"/>
      <c r="AB3423" s="67">
        <v>268021492</v>
      </c>
      <c r="AC3423" s="67"/>
      <c r="AD3423" s="67">
        <v>1614034</v>
      </c>
      <c r="AE3423" s="67">
        <v>0</v>
      </c>
      <c r="AF3423" s="67">
        <v>0</v>
      </c>
      <c r="AG3423" s="67">
        <v>1679078</v>
      </c>
      <c r="AH3423" s="67">
        <v>0</v>
      </c>
      <c r="AI3423" s="67">
        <v>0</v>
      </c>
      <c r="AJ3423" s="67">
        <v>0</v>
      </c>
      <c r="AK3423" s="67">
        <v>0</v>
      </c>
      <c r="AL3423" s="67">
        <v>0</v>
      </c>
      <c r="AM3423" s="67">
        <v>484005174250</v>
      </c>
      <c r="AN3423" s="67">
        <v>229112812924</v>
      </c>
      <c r="AO3423" s="67">
        <v>255514457620</v>
      </c>
      <c r="AP3423" s="67">
        <v>589626848996</v>
      </c>
      <c r="AQ3423" s="67">
        <v>673375731449</v>
      </c>
      <c r="AR3423" s="67">
        <v>208441067075</v>
      </c>
      <c r="AS3423" s="67">
        <v>168097634738</v>
      </c>
      <c r="AT3423" s="67">
        <v>40343432337</v>
      </c>
      <c r="AU3423" s="67">
        <v>56127000000</v>
      </c>
      <c r="AV3423" s="67">
        <v>118560000000</v>
      </c>
      <c r="AW3423" s="67">
        <v>28300225608</v>
      </c>
      <c r="AX3423" s="67">
        <v>14633751900</v>
      </c>
      <c r="AY3423" s="67">
        <v>6520957747</v>
      </c>
      <c r="AZ3423" s="67">
        <v>8112794154</v>
      </c>
      <c r="BA3423" s="67">
        <v>4914959051</v>
      </c>
      <c r="BB3423" s="67">
        <v>0</v>
      </c>
      <c r="BC3423" s="67">
        <v>1868016074</v>
      </c>
      <c r="BD3423" s="67">
        <v>398722660</v>
      </c>
      <c r="BE3423" s="67">
        <v>2952367980</v>
      </c>
      <c r="BF3423" s="67">
        <v>0</v>
      </c>
      <c r="BG3423" s="67">
        <v>3532407943</v>
      </c>
      <c r="BH3423" s="67">
        <v>1077946911</v>
      </c>
      <c r="BI3423" s="67">
        <v>139617203</v>
      </c>
      <c r="BJ3423" s="67">
        <v>272629908</v>
      </c>
      <c r="BK3423" s="67">
        <v>630764711</v>
      </c>
      <c r="BL3423" s="67">
        <v>34935088</v>
      </c>
      <c r="BM3423" s="67"/>
      <c r="BN3423" s="67"/>
      <c r="BO3423" s="67">
        <v>32752794</v>
      </c>
      <c r="BP3423" s="67"/>
      <c r="BQ3423" s="67">
        <v>1098672</v>
      </c>
      <c r="BR3423" s="67"/>
      <c r="BS3423" s="67"/>
      <c r="BT3423" s="67">
        <v>1083622</v>
      </c>
      <c r="BU3423" s="67"/>
      <c r="BV3423" s="67"/>
      <c r="BW3423" s="67"/>
      <c r="BX3423" s="67"/>
      <c r="BY3423" s="67"/>
      <c r="BZ3423" s="67">
        <v>538598232518</v>
      </c>
      <c r="CA3423" s="67">
        <v>230591084030</v>
      </c>
      <c r="CB3423" s="67">
        <v>308007148487</v>
      </c>
      <c r="CC3423" s="67">
        <v>713984472112</v>
      </c>
      <c r="CD3423" s="67">
        <v>776400000000</v>
      </c>
    </row>
    <row r="3424" spans="1:82">
      <c r="A3424" t="s">
        <v>3816</v>
      </c>
      <c r="B3424" t="s">
        <v>3817</v>
      </c>
      <c r="C3424" t="s">
        <v>210</v>
      </c>
      <c r="D3424" t="s">
        <v>63</v>
      </c>
      <c r="E3424" t="s">
        <v>153</v>
      </c>
      <c r="F3424" s="67">
        <v>2010</v>
      </c>
      <c r="G3424" t="s">
        <v>3833</v>
      </c>
      <c r="H3424" s="67">
        <v>5391428</v>
      </c>
      <c r="I3424" s="67">
        <v>151768042994</v>
      </c>
      <c r="J3424" s="67">
        <v>65247266643</v>
      </c>
      <c r="K3424" s="67">
        <v>131431085885</v>
      </c>
      <c r="L3424" s="67">
        <v>31399647468</v>
      </c>
      <c r="M3424" s="67">
        <v>16085102071</v>
      </c>
      <c r="N3424" s="67">
        <v>6000289574</v>
      </c>
      <c r="O3424" s="67">
        <v>0</v>
      </c>
      <c r="P3424" s="67">
        <v>2452535154</v>
      </c>
      <c r="Q3424" s="67">
        <v>468639101</v>
      </c>
      <c r="R3424" s="67">
        <v>3554276081</v>
      </c>
      <c r="S3424" s="67">
        <v>0</v>
      </c>
      <c r="T3424" s="67">
        <v>2568390303</v>
      </c>
      <c r="U3424" s="67">
        <v>805985253</v>
      </c>
      <c r="V3424" s="67">
        <v>11037792</v>
      </c>
      <c r="W3424" s="67">
        <v>188007886</v>
      </c>
      <c r="X3424" s="67">
        <v>637545522</v>
      </c>
      <c r="Y3424" s="67">
        <v>269200000</v>
      </c>
      <c r="Z3424" s="67">
        <v>0</v>
      </c>
      <c r="AA3424" s="67"/>
      <c r="AB3424" s="67">
        <v>265970725</v>
      </c>
      <c r="AC3424" s="67"/>
      <c r="AD3424" s="67">
        <v>1585025</v>
      </c>
      <c r="AE3424" s="67">
        <v>0</v>
      </c>
      <c r="AF3424" s="67">
        <v>0</v>
      </c>
      <c r="AG3424" s="67">
        <v>1642909</v>
      </c>
      <c r="AH3424" s="67">
        <v>0</v>
      </c>
      <c r="AI3424" s="67">
        <v>0</v>
      </c>
      <c r="AJ3424" s="67">
        <v>0</v>
      </c>
      <c r="AK3424" s="67">
        <v>0</v>
      </c>
      <c r="AL3424" s="67">
        <v>0</v>
      </c>
      <c r="AM3424" s="67">
        <v>476599496360</v>
      </c>
      <c r="AN3424" s="67">
        <v>228640289288</v>
      </c>
      <c r="AO3424" s="67">
        <v>248649200062</v>
      </c>
      <c r="AP3424" s="67">
        <v>592827983385</v>
      </c>
      <c r="AQ3424" s="67">
        <v>670283209641</v>
      </c>
      <c r="AR3424" s="67">
        <v>202732212442</v>
      </c>
      <c r="AS3424" s="67">
        <v>163493719712</v>
      </c>
      <c r="AT3424" s="67">
        <v>39238492731</v>
      </c>
      <c r="AU3424" s="67">
        <v>56570000000</v>
      </c>
      <c r="AV3424" s="67">
        <v>113952000000</v>
      </c>
      <c r="AW3424" s="67">
        <v>28690175295</v>
      </c>
      <c r="AX3424" s="67">
        <v>13816306289</v>
      </c>
      <c r="AY3424" s="67">
        <v>6095738652</v>
      </c>
      <c r="AZ3424" s="67">
        <v>7720567637</v>
      </c>
      <c r="BA3424" s="67">
        <v>5760112482</v>
      </c>
      <c r="BB3424" s="67">
        <v>0</v>
      </c>
      <c r="BC3424" s="67">
        <v>1715840030</v>
      </c>
      <c r="BD3424" s="67">
        <v>401103310</v>
      </c>
      <c r="BE3424" s="67">
        <v>2981536811</v>
      </c>
      <c r="BF3424" s="67">
        <v>0</v>
      </c>
      <c r="BG3424" s="67">
        <v>4015276373</v>
      </c>
      <c r="BH3424" s="67">
        <v>1664810911</v>
      </c>
      <c r="BI3424" s="67">
        <v>166039174</v>
      </c>
      <c r="BJ3424" s="67">
        <v>267575727</v>
      </c>
      <c r="BK3424" s="67">
        <v>1107198567</v>
      </c>
      <c r="BL3424" s="67">
        <v>123997443</v>
      </c>
      <c r="BM3424" s="67"/>
      <c r="BN3424" s="67"/>
      <c r="BO3424" s="67">
        <v>122242042</v>
      </c>
      <c r="BP3424" s="67"/>
      <c r="BQ3424" s="67">
        <v>1755402</v>
      </c>
      <c r="BR3424" s="67"/>
      <c r="BS3424" s="67"/>
      <c r="BT3424" s="67"/>
      <c r="BU3424" s="67"/>
      <c r="BV3424" s="67"/>
      <c r="BW3424" s="67"/>
      <c r="BX3424" s="67"/>
      <c r="BY3424" s="67"/>
      <c r="BZ3424" s="67">
        <v>565275015996</v>
      </c>
      <c r="CA3424" s="67">
        <v>288730162879</v>
      </c>
      <c r="CB3424" s="67">
        <v>276544853117</v>
      </c>
      <c r="CC3424" s="67">
        <v>740980214644</v>
      </c>
      <c r="CD3424" s="67">
        <v>798400000000</v>
      </c>
    </row>
    <row r="3425" spans="1:82">
      <c r="A3425" t="s">
        <v>3816</v>
      </c>
      <c r="B3425" t="s">
        <v>3817</v>
      </c>
      <c r="C3425" t="s">
        <v>210</v>
      </c>
      <c r="D3425" t="s">
        <v>63</v>
      </c>
      <c r="E3425" t="s">
        <v>153</v>
      </c>
      <c r="F3425" s="67">
        <v>2011</v>
      </c>
      <c r="G3425" t="s">
        <v>3834</v>
      </c>
      <c r="H3425" s="67">
        <v>5398384</v>
      </c>
      <c r="I3425" s="67">
        <v>155918230300</v>
      </c>
      <c r="J3425" s="67">
        <v>63207130664</v>
      </c>
      <c r="K3425" s="67">
        <v>130304426088</v>
      </c>
      <c r="L3425" s="67">
        <v>30175311345</v>
      </c>
      <c r="M3425" s="67">
        <v>15961033303</v>
      </c>
      <c r="N3425" s="67">
        <v>5997776316</v>
      </c>
      <c r="O3425" s="67">
        <v>0</v>
      </c>
      <c r="P3425" s="67">
        <v>2453517238</v>
      </c>
      <c r="Q3425" s="67">
        <v>468826761</v>
      </c>
      <c r="R3425" s="67">
        <v>3555699340</v>
      </c>
      <c r="S3425" s="67">
        <v>0</v>
      </c>
      <c r="T3425" s="67">
        <v>1846550440</v>
      </c>
      <c r="U3425" s="67">
        <v>813188715</v>
      </c>
      <c r="V3425" s="67">
        <v>11037792</v>
      </c>
      <c r="W3425" s="67">
        <v>188007886</v>
      </c>
      <c r="X3425" s="67">
        <v>649825234</v>
      </c>
      <c r="Y3425" s="67">
        <v>257000000</v>
      </c>
      <c r="Z3425" s="67">
        <v>0</v>
      </c>
      <c r="AA3425" s="67"/>
      <c r="AB3425" s="67">
        <v>253802841</v>
      </c>
      <c r="AC3425" s="67"/>
      <c r="AD3425" s="67">
        <v>1541743</v>
      </c>
      <c r="AE3425" s="67">
        <v>0</v>
      </c>
      <c r="AF3425" s="67">
        <v>0</v>
      </c>
      <c r="AG3425" s="67">
        <v>1642909</v>
      </c>
      <c r="AH3425" s="67">
        <v>0</v>
      </c>
      <c r="AI3425" s="67">
        <v>0</v>
      </c>
      <c r="AJ3425" s="67">
        <v>0</v>
      </c>
      <c r="AK3425" s="67">
        <v>0</v>
      </c>
      <c r="AL3425" s="67">
        <v>0</v>
      </c>
      <c r="AM3425" s="67">
        <v>482920803559</v>
      </c>
      <c r="AN3425" s="67">
        <v>230071520314</v>
      </c>
      <c r="AO3425" s="67">
        <v>253484698125</v>
      </c>
      <c r="AP3425" s="67">
        <v>602378294250</v>
      </c>
      <c r="AQ3425" s="67">
        <v>679496903575</v>
      </c>
      <c r="AR3425" s="67">
        <v>214290068793</v>
      </c>
      <c r="AS3425" s="67">
        <v>172814571607</v>
      </c>
      <c r="AT3425" s="67">
        <v>41475497186</v>
      </c>
      <c r="AU3425" s="67">
        <v>56949000000</v>
      </c>
      <c r="AV3425" s="67">
        <v>117403000000</v>
      </c>
      <c r="AW3425" s="67">
        <v>35980958084</v>
      </c>
      <c r="AX3425" s="67">
        <v>21445357846</v>
      </c>
      <c r="AY3425" s="67">
        <v>9651843310</v>
      </c>
      <c r="AZ3425" s="67">
        <v>11793514536</v>
      </c>
      <c r="BA3425" s="67">
        <v>6505199586</v>
      </c>
      <c r="BB3425" s="67">
        <v>0</v>
      </c>
      <c r="BC3425" s="67">
        <v>1848902174</v>
      </c>
      <c r="BD3425" s="67">
        <v>411255019</v>
      </c>
      <c r="BE3425" s="67">
        <v>3044888656</v>
      </c>
      <c r="BF3425" s="67">
        <v>0</v>
      </c>
      <c r="BG3425" s="67">
        <v>2725354802</v>
      </c>
      <c r="BH3425" s="67">
        <v>2073358383</v>
      </c>
      <c r="BI3425" s="67">
        <v>95233556</v>
      </c>
      <c r="BJ3425" s="67">
        <v>417102178</v>
      </c>
      <c r="BK3425" s="67">
        <v>1380099127</v>
      </c>
      <c r="BL3425" s="67">
        <v>180923522</v>
      </c>
      <c r="BM3425" s="67"/>
      <c r="BN3425" s="67"/>
      <c r="BO3425" s="67">
        <v>178981998</v>
      </c>
      <c r="BP3425" s="67"/>
      <c r="BQ3425" s="67">
        <v>1941524</v>
      </c>
      <c r="BR3425" s="67"/>
      <c r="BS3425" s="67"/>
      <c r="BT3425" s="67"/>
      <c r="BU3425" s="67"/>
      <c r="BV3425" s="67"/>
      <c r="BW3425" s="67"/>
      <c r="BX3425" s="67"/>
      <c r="BY3425" s="67"/>
      <c r="BZ3425" s="67">
        <v>562345710028</v>
      </c>
      <c r="CA3425" s="67">
        <v>238326534020</v>
      </c>
      <c r="CB3425" s="67">
        <v>324019176008</v>
      </c>
      <c r="CC3425" s="67">
        <v>754236095288</v>
      </c>
      <c r="CD3425" s="67">
        <v>814700000000</v>
      </c>
    </row>
    <row r="3426" spans="1:82">
      <c r="A3426" t="s">
        <v>3816</v>
      </c>
      <c r="B3426" t="s">
        <v>3817</v>
      </c>
      <c r="C3426" t="s">
        <v>210</v>
      </c>
      <c r="D3426" t="s">
        <v>63</v>
      </c>
      <c r="E3426" t="s">
        <v>153</v>
      </c>
      <c r="F3426" s="67">
        <v>2012</v>
      </c>
      <c r="G3426" t="s">
        <v>3835</v>
      </c>
      <c r="H3426" s="67">
        <v>5407579</v>
      </c>
      <c r="I3426" s="67">
        <v>158785083939</v>
      </c>
      <c r="J3426" s="67">
        <v>62657964551</v>
      </c>
      <c r="K3426" s="67">
        <v>127605210522</v>
      </c>
      <c r="L3426" s="67">
        <v>30368523006</v>
      </c>
      <c r="M3426" s="67">
        <v>15942009425</v>
      </c>
      <c r="N3426" s="67">
        <v>5995263057</v>
      </c>
      <c r="O3426" s="67">
        <v>0</v>
      </c>
      <c r="P3426" s="67">
        <v>2454499321</v>
      </c>
      <c r="Q3426" s="67">
        <v>469014420</v>
      </c>
      <c r="R3426" s="67">
        <v>3557122600</v>
      </c>
      <c r="S3426" s="67">
        <v>0</v>
      </c>
      <c r="T3426" s="67">
        <v>2005348318</v>
      </c>
      <c r="U3426" s="67">
        <v>806557783</v>
      </c>
      <c r="V3426" s="67">
        <v>11037792</v>
      </c>
      <c r="W3426" s="67">
        <v>188007886</v>
      </c>
      <c r="X3426" s="67">
        <v>644140504</v>
      </c>
      <c r="Y3426" s="67">
        <v>247900000</v>
      </c>
      <c r="Z3426" s="67">
        <v>0</v>
      </c>
      <c r="AA3426" s="67"/>
      <c r="AB3426" s="67">
        <v>244733893</v>
      </c>
      <c r="AC3426" s="67"/>
      <c r="AD3426" s="67">
        <v>1489252</v>
      </c>
      <c r="AE3426" s="67">
        <v>0</v>
      </c>
      <c r="AF3426" s="67">
        <v>0</v>
      </c>
      <c r="AG3426" s="67">
        <v>1642909</v>
      </c>
      <c r="AH3426" s="67">
        <v>0</v>
      </c>
      <c r="AI3426" s="67">
        <v>0</v>
      </c>
      <c r="AJ3426" s="67">
        <v>0</v>
      </c>
      <c r="AK3426" s="67">
        <v>0</v>
      </c>
      <c r="AL3426" s="67">
        <v>0</v>
      </c>
      <c r="AM3426" s="67">
        <v>488836812042</v>
      </c>
      <c r="AN3426" s="67">
        <v>232020890397</v>
      </c>
      <c r="AO3426" s="67">
        <v>257323767969</v>
      </c>
      <c r="AP3426" s="67">
        <v>613862812832</v>
      </c>
      <c r="AQ3426" s="67">
        <v>688058889846</v>
      </c>
      <c r="AR3426" s="67">
        <v>190321786529</v>
      </c>
      <c r="AS3426" s="67">
        <v>153485311717</v>
      </c>
      <c r="AT3426" s="67">
        <v>36836474812</v>
      </c>
      <c r="AU3426" s="67">
        <v>58490000000</v>
      </c>
      <c r="AV3426" s="67">
        <v>119117000000</v>
      </c>
      <c r="AW3426" s="67">
        <v>30516571970</v>
      </c>
      <c r="AX3426" s="67">
        <v>16532931573</v>
      </c>
      <c r="AY3426" s="67">
        <v>7272152895</v>
      </c>
      <c r="AZ3426" s="67">
        <v>9260778679</v>
      </c>
      <c r="BA3426" s="67">
        <v>5814032595</v>
      </c>
      <c r="BB3426" s="67">
        <v>0</v>
      </c>
      <c r="BC3426" s="67">
        <v>1738629679</v>
      </c>
      <c r="BD3426" s="67">
        <v>417739454</v>
      </c>
      <c r="BE3426" s="67">
        <v>3090597387</v>
      </c>
      <c r="BF3426" s="67">
        <v>0</v>
      </c>
      <c r="BG3426" s="67">
        <v>2922641281</v>
      </c>
      <c r="BH3426" s="67">
        <v>1434227270</v>
      </c>
      <c r="BI3426" s="67">
        <v>44839887</v>
      </c>
      <c r="BJ3426" s="67">
        <v>525837315</v>
      </c>
      <c r="BK3426" s="67">
        <v>755927268</v>
      </c>
      <c r="BL3426" s="67">
        <v>107622799</v>
      </c>
      <c r="BM3426" s="67"/>
      <c r="BN3426" s="67"/>
      <c r="BO3426" s="67">
        <v>102938686</v>
      </c>
      <c r="BP3426" s="67"/>
      <c r="BQ3426" s="67">
        <v>1617632</v>
      </c>
      <c r="BR3426" s="67"/>
      <c r="BS3426" s="67"/>
      <c r="BT3426" s="67">
        <v>3066482</v>
      </c>
      <c r="BU3426" s="67"/>
      <c r="BV3426" s="67"/>
      <c r="BW3426" s="67"/>
      <c r="BX3426" s="67"/>
      <c r="BY3426" s="67"/>
      <c r="BZ3426" s="67">
        <v>523261724055</v>
      </c>
      <c r="CA3426" s="67">
        <v>231413321455</v>
      </c>
      <c r="CB3426" s="67">
        <v>291848402601</v>
      </c>
      <c r="CC3426" s="67">
        <v>684907309825</v>
      </c>
      <c r="CD3426" s="67">
        <v>745500000000</v>
      </c>
    </row>
    <row r="3427" spans="1:82">
      <c r="A3427" t="s">
        <v>3816</v>
      </c>
      <c r="B3427" t="s">
        <v>3817</v>
      </c>
      <c r="C3427" t="s">
        <v>210</v>
      </c>
      <c r="D3427" t="s">
        <v>63</v>
      </c>
      <c r="E3427" t="s">
        <v>153</v>
      </c>
      <c r="F3427" s="67">
        <v>2013</v>
      </c>
      <c r="G3427" t="s">
        <v>3836</v>
      </c>
      <c r="H3427" s="67">
        <v>5413393</v>
      </c>
      <c r="I3427" s="67">
        <v>161645762517</v>
      </c>
      <c r="J3427" s="67">
        <v>72956226275</v>
      </c>
      <c r="K3427" s="67">
        <v>141586232955</v>
      </c>
      <c r="L3427" s="67">
        <v>30648740136</v>
      </c>
      <c r="M3427" s="67">
        <v>15660786886</v>
      </c>
      <c r="N3427" s="67">
        <v>5992749799</v>
      </c>
      <c r="O3427" s="67">
        <v>0</v>
      </c>
      <c r="P3427" s="67">
        <v>2455481404</v>
      </c>
      <c r="Q3427" s="67">
        <v>469202080</v>
      </c>
      <c r="R3427" s="67">
        <v>3558545860</v>
      </c>
      <c r="S3427" s="67">
        <v>0</v>
      </c>
      <c r="T3427" s="67">
        <v>2369468352</v>
      </c>
      <c r="U3427" s="67">
        <v>796549332</v>
      </c>
      <c r="V3427" s="67">
        <v>11037792</v>
      </c>
      <c r="W3427" s="67">
        <v>188007886</v>
      </c>
      <c r="X3427" s="67">
        <v>638304478</v>
      </c>
      <c r="Y3427" s="67">
        <v>235300000</v>
      </c>
      <c r="Z3427" s="67">
        <v>0</v>
      </c>
      <c r="AA3427" s="67"/>
      <c r="AB3427" s="67">
        <v>232292573</v>
      </c>
      <c r="AC3427" s="67"/>
      <c r="AD3427" s="67">
        <v>1412817</v>
      </c>
      <c r="AE3427" s="67">
        <v>0</v>
      </c>
      <c r="AF3427" s="67">
        <v>0</v>
      </c>
      <c r="AG3427" s="67">
        <v>1563554</v>
      </c>
      <c r="AH3427" s="67">
        <v>0</v>
      </c>
      <c r="AI3427" s="67">
        <v>0</v>
      </c>
      <c r="AJ3427" s="67">
        <v>0</v>
      </c>
      <c r="AK3427" s="67">
        <v>0</v>
      </c>
      <c r="AL3427" s="67">
        <v>0</v>
      </c>
      <c r="AM3427" s="67">
        <v>492173675135</v>
      </c>
      <c r="AN3427" s="67">
        <v>235454806539</v>
      </c>
      <c r="AO3427" s="67">
        <v>257346637317</v>
      </c>
      <c r="AP3427" s="67">
        <v>614763555804</v>
      </c>
      <c r="AQ3427" s="67">
        <v>694150041774</v>
      </c>
      <c r="AR3427" s="67">
        <v>195212445488</v>
      </c>
      <c r="AS3427" s="67">
        <v>157429391522</v>
      </c>
      <c r="AT3427" s="67">
        <v>37783053965</v>
      </c>
      <c r="AU3427" s="67">
        <v>69057000000</v>
      </c>
      <c r="AV3427" s="67">
        <v>134019000000</v>
      </c>
      <c r="AW3427" s="67">
        <v>33106771588</v>
      </c>
      <c r="AX3427" s="67">
        <v>17359671637</v>
      </c>
      <c r="AY3427" s="67">
        <v>7596067989</v>
      </c>
      <c r="AZ3427" s="67">
        <v>9763603648</v>
      </c>
      <c r="BA3427" s="67">
        <v>5956162937</v>
      </c>
      <c r="BB3427" s="67">
        <v>0</v>
      </c>
      <c r="BC3427" s="67">
        <v>1986375219</v>
      </c>
      <c r="BD3427" s="67">
        <v>426558676</v>
      </c>
      <c r="BE3427" s="67">
        <v>3134771814</v>
      </c>
      <c r="BF3427" s="67">
        <v>0</v>
      </c>
      <c r="BG3427" s="67">
        <v>4243231305</v>
      </c>
      <c r="BH3427" s="67">
        <v>645520020</v>
      </c>
      <c r="BI3427" s="67">
        <v>44128098</v>
      </c>
      <c r="BJ3427" s="67">
        <v>0</v>
      </c>
      <c r="BK3427" s="67">
        <v>487103106</v>
      </c>
      <c r="BL3427" s="67">
        <v>114288816</v>
      </c>
      <c r="BM3427" s="67"/>
      <c r="BN3427" s="67"/>
      <c r="BO3427" s="67">
        <v>110911100</v>
      </c>
      <c r="BP3427" s="67"/>
      <c r="BQ3427" s="67">
        <v>1332048</v>
      </c>
      <c r="BR3427" s="67"/>
      <c r="BS3427" s="67"/>
      <c r="BT3427" s="67">
        <v>2045668</v>
      </c>
      <c r="BU3427" s="67"/>
      <c r="BV3427" s="67"/>
      <c r="BW3427" s="67"/>
      <c r="BX3427" s="67"/>
      <c r="BY3427" s="67"/>
      <c r="BZ3427" s="67">
        <v>653244870730</v>
      </c>
      <c r="CA3427" s="67">
        <v>311802251488</v>
      </c>
      <c r="CB3427" s="67">
        <v>341442619242</v>
      </c>
      <c r="CC3427" s="67">
        <v>817247607825</v>
      </c>
      <c r="CD3427" s="67">
        <v>882200000000</v>
      </c>
    </row>
    <row r="3428" spans="1:82">
      <c r="A3428" t="s">
        <v>3816</v>
      </c>
      <c r="B3428" t="s">
        <v>3817</v>
      </c>
      <c r="C3428" t="s">
        <v>210</v>
      </c>
      <c r="D3428" t="s">
        <v>63</v>
      </c>
      <c r="E3428" t="s">
        <v>153</v>
      </c>
      <c r="F3428" s="67">
        <v>2014</v>
      </c>
      <c r="G3428" t="s">
        <v>3837</v>
      </c>
      <c r="H3428" s="67">
        <v>5418649</v>
      </c>
      <c r="I3428" s="67">
        <v>164659527170</v>
      </c>
      <c r="J3428" s="67">
        <v>69559856547</v>
      </c>
      <c r="K3428" s="67">
        <v>132985437077</v>
      </c>
      <c r="L3428" s="67">
        <v>30165225884</v>
      </c>
      <c r="M3428" s="67">
        <v>15627701881</v>
      </c>
      <c r="N3428" s="67">
        <v>5990236541</v>
      </c>
      <c r="O3428" s="67">
        <v>0</v>
      </c>
      <c r="P3428" s="67">
        <v>2456463487</v>
      </c>
      <c r="Q3428" s="67">
        <v>469389740</v>
      </c>
      <c r="R3428" s="67">
        <v>3559969119</v>
      </c>
      <c r="S3428" s="67">
        <v>0</v>
      </c>
      <c r="T3428" s="67">
        <v>2057156001</v>
      </c>
      <c r="U3428" s="67">
        <v>528529965</v>
      </c>
      <c r="V3428" s="67">
        <v>11037792</v>
      </c>
      <c r="W3428" s="67">
        <v>188007886</v>
      </c>
      <c r="X3428" s="67">
        <v>334833613</v>
      </c>
      <c r="Y3428" s="67">
        <v>222900000</v>
      </c>
      <c r="Z3428" s="67">
        <v>0</v>
      </c>
      <c r="AA3428" s="67"/>
      <c r="AB3428" s="67">
        <v>220147476</v>
      </c>
      <c r="AC3428" s="67"/>
      <c r="AD3428" s="67">
        <v>1304611</v>
      </c>
      <c r="AE3428" s="67">
        <v>0</v>
      </c>
      <c r="AF3428" s="67">
        <v>0</v>
      </c>
      <c r="AG3428" s="67">
        <v>1472142</v>
      </c>
      <c r="AH3428" s="67">
        <v>0</v>
      </c>
      <c r="AI3428" s="67">
        <v>0</v>
      </c>
      <c r="AJ3428" s="67">
        <v>0</v>
      </c>
      <c r="AK3428" s="67">
        <v>0</v>
      </c>
      <c r="AL3428" s="67">
        <v>0</v>
      </c>
      <c r="AM3428" s="67">
        <v>502723900558</v>
      </c>
      <c r="AN3428" s="67">
        <v>240037824416</v>
      </c>
      <c r="AO3428" s="67">
        <v>263328108115</v>
      </c>
      <c r="AP3428" s="67">
        <v>633804856675</v>
      </c>
      <c r="AQ3428" s="67">
        <v>706260921972</v>
      </c>
      <c r="AR3428" s="67">
        <v>181047168667</v>
      </c>
      <c r="AS3428" s="67">
        <v>146005781183</v>
      </c>
      <c r="AT3428" s="67">
        <v>35041387484</v>
      </c>
      <c r="AU3428" s="67">
        <v>65792000000</v>
      </c>
      <c r="AV3428" s="67">
        <v>125782000000</v>
      </c>
      <c r="AW3428" s="67">
        <v>33853175519</v>
      </c>
      <c r="AX3428" s="67">
        <v>19338848829</v>
      </c>
      <c r="AY3428" s="67">
        <v>8565441569</v>
      </c>
      <c r="AZ3428" s="67">
        <v>10773407260</v>
      </c>
      <c r="BA3428" s="67">
        <v>6201122076</v>
      </c>
      <c r="BB3428" s="67">
        <v>0</v>
      </c>
      <c r="BC3428" s="67">
        <v>1942266221</v>
      </c>
      <c r="BD3428" s="67">
        <v>433580931</v>
      </c>
      <c r="BE3428" s="67">
        <v>3218435019</v>
      </c>
      <c r="BF3428" s="67">
        <v>0</v>
      </c>
      <c r="BG3428" s="67">
        <v>2718922444</v>
      </c>
      <c r="BH3428" s="67">
        <v>809623626</v>
      </c>
      <c r="BI3428" s="67">
        <v>32770264</v>
      </c>
      <c r="BJ3428" s="67">
        <v>291951287</v>
      </c>
      <c r="BK3428" s="67">
        <v>398874685</v>
      </c>
      <c r="BL3428" s="67">
        <v>86027391</v>
      </c>
      <c r="BM3428" s="67"/>
      <c r="BN3428" s="67"/>
      <c r="BO3428" s="67">
        <v>83504061</v>
      </c>
      <c r="BP3428" s="67"/>
      <c r="BQ3428" s="67">
        <v>1626134</v>
      </c>
      <c r="BR3428" s="67"/>
      <c r="BS3428" s="67"/>
      <c r="BT3428" s="67">
        <v>897196</v>
      </c>
      <c r="BU3428" s="67"/>
      <c r="BV3428" s="67"/>
      <c r="BW3428" s="67"/>
      <c r="BX3428" s="67"/>
      <c r="BY3428" s="67"/>
      <c r="BZ3428" s="67">
        <v>563059900473</v>
      </c>
      <c r="CA3428" s="67">
        <v>269259168072</v>
      </c>
      <c r="CB3428" s="67">
        <v>293800732401</v>
      </c>
      <c r="CC3428" s="67">
        <v>718779868285</v>
      </c>
      <c r="CD3428" s="67">
        <v>778800000000</v>
      </c>
    </row>
    <row r="3429" spans="1:82">
      <c r="A3429" t="s">
        <v>3816</v>
      </c>
      <c r="B3429" t="s">
        <v>3817</v>
      </c>
      <c r="C3429" t="s">
        <v>210</v>
      </c>
      <c r="D3429" t="s">
        <v>63</v>
      </c>
      <c r="E3429" t="s">
        <v>153</v>
      </c>
      <c r="F3429" s="67">
        <v>2015</v>
      </c>
      <c r="G3429" t="s">
        <v>3838</v>
      </c>
      <c r="H3429" s="67">
        <v>5423801</v>
      </c>
      <c r="I3429" s="67">
        <v>170014673662</v>
      </c>
      <c r="J3429" s="67">
        <v>60417483339</v>
      </c>
      <c r="K3429" s="67">
        <v>120422347057</v>
      </c>
      <c r="L3429" s="67">
        <v>29991633974</v>
      </c>
      <c r="M3429" s="67">
        <v>15621084883</v>
      </c>
      <c r="N3429" s="67">
        <v>5987723283</v>
      </c>
      <c r="O3429" s="67">
        <v>0</v>
      </c>
      <c r="P3429" s="67">
        <v>2457445570</v>
      </c>
      <c r="Q3429" s="67">
        <v>469577400</v>
      </c>
      <c r="R3429" s="67">
        <v>3561392379</v>
      </c>
      <c r="S3429" s="67">
        <v>0</v>
      </c>
      <c r="T3429" s="67">
        <v>1889514160</v>
      </c>
      <c r="U3429" s="67">
        <v>524581337</v>
      </c>
      <c r="V3429" s="67">
        <v>11037792</v>
      </c>
      <c r="W3429" s="67">
        <v>188007886</v>
      </c>
      <c r="X3429" s="67">
        <v>334833613</v>
      </c>
      <c r="Y3429" s="67">
        <v>209500000</v>
      </c>
      <c r="Z3429" s="67">
        <v>0</v>
      </c>
      <c r="AA3429" s="67"/>
      <c r="AB3429" s="67">
        <v>206885849</v>
      </c>
      <c r="AC3429" s="67"/>
      <c r="AD3429" s="67">
        <v>1230018</v>
      </c>
      <c r="AE3429" s="67">
        <v>0</v>
      </c>
      <c r="AF3429" s="67">
        <v>0</v>
      </c>
      <c r="AG3429" s="67">
        <v>1393506</v>
      </c>
      <c r="AH3429" s="67">
        <v>0</v>
      </c>
      <c r="AI3429" s="67">
        <v>0</v>
      </c>
      <c r="AJ3429" s="67">
        <v>0</v>
      </c>
      <c r="AK3429" s="67">
        <v>0</v>
      </c>
      <c r="AL3429" s="67">
        <v>0</v>
      </c>
      <c r="AM3429" s="67">
        <v>519144457914</v>
      </c>
      <c r="AN3429" s="67">
        <v>248009428116</v>
      </c>
      <c r="AO3429" s="67">
        <v>271790833450</v>
      </c>
      <c r="AP3429" s="67">
        <v>659843374313</v>
      </c>
      <c r="AQ3429" s="67">
        <v>726474373403</v>
      </c>
      <c r="AR3429" s="67">
        <v>161603375958</v>
      </c>
      <c r="AS3429" s="67">
        <v>130325303192</v>
      </c>
      <c r="AT3429" s="67">
        <v>31278072766</v>
      </c>
      <c r="AU3429" s="67">
        <v>56959000000</v>
      </c>
      <c r="AV3429" s="67">
        <v>113529000000</v>
      </c>
      <c r="AW3429" s="67">
        <v>25533260359</v>
      </c>
      <c r="AX3429" s="67">
        <v>13743788640</v>
      </c>
      <c r="AY3429" s="67">
        <v>6021356968</v>
      </c>
      <c r="AZ3429" s="67">
        <v>7722431672</v>
      </c>
      <c r="BA3429" s="67">
        <v>5002358539</v>
      </c>
      <c r="BB3429" s="67">
        <v>0</v>
      </c>
      <c r="BC3429" s="67">
        <v>1823171925</v>
      </c>
      <c r="BD3429" s="67">
        <v>438745581</v>
      </c>
      <c r="BE3429" s="67">
        <v>3251942963</v>
      </c>
      <c r="BF3429" s="67">
        <v>0</v>
      </c>
      <c r="BG3429" s="67">
        <v>1273252711</v>
      </c>
      <c r="BH3429" s="67">
        <v>437806478</v>
      </c>
      <c r="BI3429" s="67">
        <v>14772555</v>
      </c>
      <c r="BJ3429" s="67">
        <v>171775687</v>
      </c>
      <c r="BK3429" s="67">
        <v>194070959</v>
      </c>
      <c r="BL3429" s="67">
        <v>57187276</v>
      </c>
      <c r="BM3429" s="67"/>
      <c r="BN3429" s="67"/>
      <c r="BO3429" s="67">
        <v>55510983</v>
      </c>
      <c r="BP3429" s="67"/>
      <c r="BQ3429" s="67">
        <v>1425518</v>
      </c>
      <c r="BR3429" s="67"/>
      <c r="BS3429" s="67"/>
      <c r="BT3429" s="67">
        <v>250774</v>
      </c>
      <c r="BU3429" s="67"/>
      <c r="BV3429" s="67"/>
      <c r="BW3429" s="67"/>
      <c r="BX3429" s="67"/>
      <c r="BY3429" s="67"/>
      <c r="BZ3429" s="67">
        <v>511382073612</v>
      </c>
      <c r="CA3429" s="67">
        <v>256949500312</v>
      </c>
      <c r="CB3429" s="67">
        <v>254432573300</v>
      </c>
      <c r="CC3429" s="67">
        <v>642386516407</v>
      </c>
      <c r="CD3429" s="67">
        <v>699000000000</v>
      </c>
    </row>
    <row r="3430" spans="1:82">
      <c r="A3430" t="s">
        <v>3816</v>
      </c>
      <c r="B3430" t="s">
        <v>3817</v>
      </c>
      <c r="C3430" t="s">
        <v>210</v>
      </c>
      <c r="D3430" t="s">
        <v>63</v>
      </c>
      <c r="E3430" t="s">
        <v>153</v>
      </c>
      <c r="F3430" s="67">
        <v>2016</v>
      </c>
      <c r="G3430" t="s">
        <v>3839</v>
      </c>
      <c r="H3430" s="67">
        <v>5430798</v>
      </c>
      <c r="I3430" s="67">
        <v>173690376892</v>
      </c>
      <c r="J3430" s="67">
        <v>68175827255</v>
      </c>
      <c r="K3430" s="67">
        <v>130255825603</v>
      </c>
      <c r="L3430" s="67">
        <v>30180924600</v>
      </c>
      <c r="M3430" s="67">
        <v>15599579629</v>
      </c>
      <c r="N3430" s="67">
        <v>5989589187</v>
      </c>
      <c r="O3430" s="67">
        <v>0</v>
      </c>
      <c r="P3430" s="67">
        <v>2459517152</v>
      </c>
      <c r="Q3430" s="67">
        <v>469973245</v>
      </c>
      <c r="R3430" s="67">
        <v>3564394568</v>
      </c>
      <c r="S3430" s="67">
        <v>0</v>
      </c>
      <c r="T3430" s="67">
        <v>2130468759</v>
      </c>
      <c r="U3430" s="67">
        <v>520507994</v>
      </c>
      <c r="V3430" s="67">
        <v>11037792</v>
      </c>
      <c r="W3430" s="67">
        <v>188007886</v>
      </c>
      <c r="X3430" s="67">
        <v>334833613</v>
      </c>
      <c r="Y3430" s="67">
        <v>195400000</v>
      </c>
      <c r="Z3430" s="67">
        <v>0</v>
      </c>
      <c r="AA3430" s="67"/>
      <c r="AB3430" s="67">
        <v>192963419</v>
      </c>
      <c r="AC3430" s="67"/>
      <c r="AD3430" s="67">
        <v>1125956</v>
      </c>
      <c r="AE3430" s="67">
        <v>0</v>
      </c>
      <c r="AF3430" s="67">
        <v>0</v>
      </c>
      <c r="AG3430" s="67">
        <v>1314331</v>
      </c>
      <c r="AH3430" s="67">
        <v>0</v>
      </c>
      <c r="AI3430" s="67">
        <v>0</v>
      </c>
      <c r="AJ3430" s="67">
        <v>0</v>
      </c>
      <c r="AK3430" s="67">
        <v>0</v>
      </c>
      <c r="AL3430" s="67">
        <v>0</v>
      </c>
      <c r="AM3430" s="67">
        <v>537788798610</v>
      </c>
      <c r="AN3430" s="67">
        <v>258814480717</v>
      </c>
      <c r="AO3430" s="67">
        <v>279523588083</v>
      </c>
      <c r="AP3430" s="67">
        <v>680303169564</v>
      </c>
      <c r="AQ3430" s="67">
        <v>747451433101</v>
      </c>
      <c r="AR3430" s="67">
        <v>161434032643</v>
      </c>
      <c r="AS3430" s="67">
        <v>130188736002</v>
      </c>
      <c r="AT3430" s="67">
        <v>31245296641</v>
      </c>
      <c r="AU3430" s="67">
        <v>63939000000</v>
      </c>
      <c r="AV3430" s="67">
        <v>122161000000</v>
      </c>
      <c r="AW3430" s="67">
        <v>27892282221</v>
      </c>
      <c r="AX3430" s="67">
        <v>15103534844</v>
      </c>
      <c r="AY3430" s="67">
        <v>6795748097</v>
      </c>
      <c r="AZ3430" s="67">
        <v>8307786747</v>
      </c>
      <c r="BA3430" s="67">
        <v>5233110691</v>
      </c>
      <c r="BB3430" s="67">
        <v>0</v>
      </c>
      <c r="BC3430" s="67">
        <v>2067241715</v>
      </c>
      <c r="BD3430" s="67">
        <v>440837962</v>
      </c>
      <c r="BE3430" s="67">
        <v>3279197842</v>
      </c>
      <c r="BF3430" s="67">
        <v>0</v>
      </c>
      <c r="BG3430" s="67">
        <v>1768359166</v>
      </c>
      <c r="BH3430" s="67">
        <v>566948206</v>
      </c>
      <c r="BI3430" s="67">
        <v>10422940</v>
      </c>
      <c r="BJ3430" s="67">
        <v>100048513</v>
      </c>
      <c r="BK3430" s="67">
        <v>408489611</v>
      </c>
      <c r="BL3430" s="67">
        <v>47987142</v>
      </c>
      <c r="BM3430" s="67"/>
      <c r="BN3430" s="67"/>
      <c r="BO3430" s="67">
        <v>45235524</v>
      </c>
      <c r="BP3430" s="67"/>
      <c r="BQ3430" s="67">
        <v>1464808</v>
      </c>
      <c r="BR3430" s="67"/>
      <c r="BS3430" s="67"/>
      <c r="BT3430" s="67">
        <v>1286810</v>
      </c>
      <c r="BU3430" s="67"/>
      <c r="BV3430" s="67"/>
      <c r="BW3430" s="67"/>
      <c r="BX3430" s="67"/>
      <c r="BY3430" s="67"/>
      <c r="BZ3430" s="67">
        <v>507683391396</v>
      </c>
      <c r="CA3430" s="67">
        <v>248027439321</v>
      </c>
      <c r="CB3430" s="67">
        <v>259655952075</v>
      </c>
      <c r="CC3430" s="67">
        <v>639354654465</v>
      </c>
      <c r="CD3430" s="67">
        <v>697600000000</v>
      </c>
    </row>
    <row r="3431" spans="1:82">
      <c r="A3431" t="s">
        <v>3816</v>
      </c>
      <c r="B3431" t="s">
        <v>3817</v>
      </c>
      <c r="C3431" t="s">
        <v>210</v>
      </c>
      <c r="D3431" t="s">
        <v>63</v>
      </c>
      <c r="E3431" t="s">
        <v>153</v>
      </c>
      <c r="F3431" s="67">
        <v>2017</v>
      </c>
      <c r="G3431" t="s">
        <v>3840</v>
      </c>
      <c r="H3431" s="67">
        <v>5439232</v>
      </c>
      <c r="I3431" s="67">
        <v>177641795663</v>
      </c>
      <c r="J3431" s="67">
        <v>96192364856</v>
      </c>
      <c r="K3431" s="67">
        <v>170422079874</v>
      </c>
      <c r="L3431" s="67">
        <v>30118956155</v>
      </c>
      <c r="M3431" s="67">
        <v>15541680872</v>
      </c>
      <c r="N3431" s="67">
        <v>5991455091</v>
      </c>
      <c r="O3431" s="67">
        <v>0</v>
      </c>
      <c r="P3431" s="67">
        <v>2462752399</v>
      </c>
      <c r="Q3431" s="67">
        <v>470591448</v>
      </c>
      <c r="R3431" s="67">
        <v>3569083171</v>
      </c>
      <c r="S3431" s="67">
        <v>0</v>
      </c>
      <c r="T3431" s="67">
        <v>2113362449</v>
      </c>
      <c r="U3431" s="67">
        <v>517931302</v>
      </c>
      <c r="V3431" s="67">
        <v>11037792</v>
      </c>
      <c r="W3431" s="67">
        <v>188007886</v>
      </c>
      <c r="X3431" s="67">
        <v>334833613</v>
      </c>
      <c r="Y3431" s="67">
        <v>184100000</v>
      </c>
      <c r="Z3431" s="67">
        <v>0</v>
      </c>
      <c r="AA3431" s="67"/>
      <c r="AB3431" s="67">
        <v>181798132</v>
      </c>
      <c r="AC3431" s="67"/>
      <c r="AD3431" s="67">
        <v>1064717</v>
      </c>
      <c r="AE3431" s="67">
        <v>0</v>
      </c>
      <c r="AF3431" s="67">
        <v>0</v>
      </c>
      <c r="AG3431" s="67">
        <v>1233356</v>
      </c>
      <c r="AH3431" s="67">
        <v>0</v>
      </c>
      <c r="AI3431" s="67">
        <v>0</v>
      </c>
      <c r="AJ3431" s="67">
        <v>0</v>
      </c>
      <c r="AK3431" s="67">
        <v>0</v>
      </c>
      <c r="AL3431" s="67">
        <v>0</v>
      </c>
      <c r="AM3431" s="67">
        <v>550613110619</v>
      </c>
      <c r="AN3431" s="67">
        <v>268043442083</v>
      </c>
      <c r="AO3431" s="67">
        <v>282855524100</v>
      </c>
      <c r="AP3431" s="67">
        <v>684700191596</v>
      </c>
      <c r="AQ3431" s="67">
        <v>762639990027</v>
      </c>
      <c r="AR3431" s="67">
        <v>172097009270</v>
      </c>
      <c r="AS3431" s="67">
        <v>138787910702</v>
      </c>
      <c r="AT3431" s="67">
        <v>33309098568</v>
      </c>
      <c r="AU3431" s="67">
        <v>91398000000</v>
      </c>
      <c r="AV3431" s="67">
        <v>161928000000</v>
      </c>
      <c r="AW3431" s="67">
        <v>28736860531</v>
      </c>
      <c r="AX3431" s="67">
        <v>13926443501</v>
      </c>
      <c r="AY3431" s="67">
        <v>6110469716</v>
      </c>
      <c r="AZ3431" s="67">
        <v>7815973785</v>
      </c>
      <c r="BA3431" s="67">
        <v>7093405091</v>
      </c>
      <c r="BB3431" s="67">
        <v>0</v>
      </c>
      <c r="BC3431" s="67">
        <v>2223093509</v>
      </c>
      <c r="BD3431" s="67">
        <v>450944357</v>
      </c>
      <c r="BE3431" s="67">
        <v>3372390696</v>
      </c>
      <c r="BF3431" s="67">
        <v>0</v>
      </c>
      <c r="BG3431" s="67">
        <v>1670583377</v>
      </c>
      <c r="BH3431" s="67">
        <v>878518725</v>
      </c>
      <c r="BI3431" s="67">
        <v>5692674</v>
      </c>
      <c r="BJ3431" s="67">
        <v>202028936</v>
      </c>
      <c r="BK3431" s="67">
        <v>602694601</v>
      </c>
      <c r="BL3431" s="67">
        <v>68102514</v>
      </c>
      <c r="BM3431" s="67"/>
      <c r="BN3431" s="67"/>
      <c r="BO3431" s="67">
        <v>65188043</v>
      </c>
      <c r="BP3431" s="67"/>
      <c r="BQ3431" s="67">
        <v>1868212</v>
      </c>
      <c r="BR3431" s="67"/>
      <c r="BS3431" s="67"/>
      <c r="BT3431" s="67">
        <v>1046258</v>
      </c>
      <c r="BU3431" s="67"/>
      <c r="BV3431" s="67"/>
      <c r="BW3431" s="67"/>
      <c r="BX3431" s="67"/>
      <c r="BY3431" s="67"/>
      <c r="BZ3431" s="67">
        <v>537045155222</v>
      </c>
      <c r="CA3431" s="67">
        <v>280367289127</v>
      </c>
      <c r="CB3431" s="67">
        <v>256677866095</v>
      </c>
      <c r="CC3431" s="67">
        <v>668227543748</v>
      </c>
      <c r="CD3431" s="67">
        <v>738800000000</v>
      </c>
    </row>
    <row r="3432" spans="1:82">
      <c r="A3432" t="s">
        <v>3816</v>
      </c>
      <c r="B3432" t="s">
        <v>3817</v>
      </c>
      <c r="C3432" t="s">
        <v>210</v>
      </c>
      <c r="D3432" t="s">
        <v>63</v>
      </c>
      <c r="E3432" t="s">
        <v>153</v>
      </c>
      <c r="F3432" s="67">
        <v>2018</v>
      </c>
      <c r="G3432" t="s">
        <v>3841</v>
      </c>
      <c r="H3432" s="67">
        <v>5446771</v>
      </c>
      <c r="I3432" s="67">
        <v>181763317711</v>
      </c>
      <c r="J3432" s="67">
        <v>99437819384</v>
      </c>
      <c r="K3432" s="67">
        <v>174108838693</v>
      </c>
      <c r="L3432" s="67">
        <v>29930175493</v>
      </c>
      <c r="M3432" s="67">
        <v>15624393380</v>
      </c>
      <c r="N3432" s="67">
        <v>5993320994</v>
      </c>
      <c r="O3432" s="67">
        <v>0</v>
      </c>
      <c r="P3432" s="67">
        <v>2462752399</v>
      </c>
      <c r="Q3432" s="67">
        <v>470591448</v>
      </c>
      <c r="R3432" s="67">
        <v>3569083171</v>
      </c>
      <c r="S3432" s="67">
        <v>0</v>
      </c>
      <c r="T3432" s="67">
        <v>1754618685</v>
      </c>
      <c r="U3432" s="67">
        <v>515297317</v>
      </c>
      <c r="V3432" s="67">
        <v>11037792</v>
      </c>
      <c r="W3432" s="67">
        <v>188007886</v>
      </c>
      <c r="X3432" s="67">
        <v>334833613</v>
      </c>
      <c r="Y3432" s="67">
        <v>173800000</v>
      </c>
      <c r="Z3432" s="67">
        <v>0</v>
      </c>
      <c r="AA3432" s="67"/>
      <c r="AB3432" s="67">
        <v>171612656</v>
      </c>
      <c r="AC3432" s="67"/>
      <c r="AD3432" s="67">
        <v>997030</v>
      </c>
      <c r="AE3432" s="67">
        <v>0</v>
      </c>
      <c r="AF3432" s="67">
        <v>0</v>
      </c>
      <c r="AG3432" s="67">
        <v>1159578</v>
      </c>
      <c r="AH3432" s="67">
        <v>0</v>
      </c>
      <c r="AI3432" s="67">
        <v>0</v>
      </c>
      <c r="AJ3432" s="67">
        <v>0</v>
      </c>
      <c r="AK3432" s="67">
        <v>0</v>
      </c>
      <c r="AL3432" s="67">
        <v>0</v>
      </c>
      <c r="AM3432" s="67">
        <v>563609845274</v>
      </c>
      <c r="AN3432" s="67">
        <v>277406687059</v>
      </c>
      <c r="AO3432" s="67">
        <v>286236580231</v>
      </c>
      <c r="AP3432" s="67">
        <v>701148516639</v>
      </c>
      <c r="AQ3432" s="67">
        <v>777785345092</v>
      </c>
      <c r="AR3432" s="67">
        <v>189298969434</v>
      </c>
      <c r="AS3432" s="67">
        <v>152660459221</v>
      </c>
      <c r="AT3432" s="67">
        <v>36638510213</v>
      </c>
      <c r="AU3432" s="67">
        <v>96857000000</v>
      </c>
      <c r="AV3432" s="67">
        <v>169590000000</v>
      </c>
      <c r="AW3432" s="67">
        <v>30655752887</v>
      </c>
      <c r="AX3432" s="67">
        <v>16409707075</v>
      </c>
      <c r="AY3432" s="67">
        <v>7273322394</v>
      </c>
      <c r="AZ3432" s="67">
        <v>9136384681</v>
      </c>
      <c r="BA3432" s="67">
        <v>6679525080</v>
      </c>
      <c r="BB3432" s="67">
        <v>0</v>
      </c>
      <c r="BC3432" s="67">
        <v>2439227600</v>
      </c>
      <c r="BD3432" s="67">
        <v>461808405</v>
      </c>
      <c r="BE3432" s="67">
        <v>3459414215</v>
      </c>
      <c r="BF3432" s="67">
        <v>0</v>
      </c>
      <c r="BG3432" s="67">
        <v>1206070512</v>
      </c>
      <c r="BH3432" s="67">
        <v>929452874</v>
      </c>
      <c r="BI3432" s="67">
        <v>12080166</v>
      </c>
      <c r="BJ3432" s="67">
        <v>182665352</v>
      </c>
      <c r="BK3432" s="67">
        <v>646940470</v>
      </c>
      <c r="BL3432" s="67">
        <v>87766886</v>
      </c>
      <c r="BM3432" s="67"/>
      <c r="BN3432" s="67"/>
      <c r="BO3432" s="67">
        <v>85073862</v>
      </c>
      <c r="BP3432" s="67"/>
      <c r="BQ3432" s="67">
        <v>1466057</v>
      </c>
      <c r="BR3432" s="67"/>
      <c r="BS3432" s="67"/>
      <c r="BT3432" s="67">
        <v>1226967</v>
      </c>
      <c r="BU3432" s="67"/>
      <c r="BV3432" s="67"/>
      <c r="BW3432" s="67"/>
      <c r="BX3432" s="67"/>
      <c r="BY3432" s="67"/>
      <c r="BZ3432" s="67">
        <v>583868177044</v>
      </c>
      <c r="CA3432" s="67">
        <v>290543085409</v>
      </c>
      <c r="CB3432" s="67">
        <v>293325091635</v>
      </c>
      <c r="CC3432" s="67">
        <v>732019352239</v>
      </c>
      <c r="CD3432" s="67">
        <v>804800000000</v>
      </c>
    </row>
    <row r="3433" spans="1:82">
      <c r="A3433" t="s">
        <v>3816</v>
      </c>
      <c r="B3433" t="s">
        <v>3817</v>
      </c>
      <c r="C3433" t="s">
        <v>210</v>
      </c>
      <c r="D3433" t="s">
        <v>63</v>
      </c>
      <c r="E3433" t="s">
        <v>153</v>
      </c>
      <c r="F3433" s="67">
        <v>2019</v>
      </c>
      <c r="G3433" t="s">
        <v>3842</v>
      </c>
      <c r="H3433" s="67">
        <v>5454147</v>
      </c>
      <c r="I3433" s="67">
        <v>186474423679</v>
      </c>
      <c r="J3433" s="67">
        <v>101636000000</v>
      </c>
      <c r="K3433" s="67">
        <v>172830000000</v>
      </c>
      <c r="L3433" s="67">
        <v>30217924798</v>
      </c>
      <c r="M3433" s="67">
        <v>15591308378</v>
      </c>
      <c r="N3433" s="67">
        <v>5995186898</v>
      </c>
      <c r="O3433" s="67">
        <v>0</v>
      </c>
      <c r="P3433" s="67">
        <v>2462752399</v>
      </c>
      <c r="Q3433" s="67">
        <v>470591448</v>
      </c>
      <c r="R3433" s="67">
        <v>3569083171</v>
      </c>
      <c r="S3433" s="67">
        <v>0</v>
      </c>
      <c r="T3433" s="67">
        <v>2129002504</v>
      </c>
      <c r="U3433" s="67">
        <v>507791153</v>
      </c>
      <c r="V3433" s="67">
        <v>11037792</v>
      </c>
      <c r="W3433" s="67">
        <v>188007886</v>
      </c>
      <c r="X3433" s="67">
        <v>334833613</v>
      </c>
      <c r="Y3433" s="67">
        <v>161900000</v>
      </c>
      <c r="Z3433" s="67">
        <v>0</v>
      </c>
      <c r="AA3433" s="67"/>
      <c r="AB3433" s="67">
        <v>159877712</v>
      </c>
      <c r="AC3433" s="67"/>
      <c r="AD3433" s="67">
        <v>944539</v>
      </c>
      <c r="AE3433" s="67">
        <v>0</v>
      </c>
      <c r="AF3433" s="67">
        <v>0</v>
      </c>
      <c r="AG3433" s="67">
        <v>1097497</v>
      </c>
      <c r="AH3433" s="67">
        <v>0</v>
      </c>
      <c r="AI3433" s="67">
        <v>0</v>
      </c>
      <c r="AJ3433" s="67">
        <v>0</v>
      </c>
      <c r="AK3433" s="67">
        <v>0</v>
      </c>
      <c r="AL3433" s="67">
        <v>0</v>
      </c>
      <c r="AM3433" s="67">
        <v>576574890307</v>
      </c>
      <c r="AN3433" s="67">
        <v>286907136263</v>
      </c>
      <c r="AO3433" s="67">
        <v>289667754044</v>
      </c>
      <c r="AP3433" s="67">
        <v>722581029936</v>
      </c>
      <c r="AQ3433" s="67">
        <v>793775029936</v>
      </c>
      <c r="AR3433" s="67">
        <v>186474423679</v>
      </c>
      <c r="AS3433" s="67">
        <v>150382599741</v>
      </c>
      <c r="AT3433" s="67">
        <v>36091823938</v>
      </c>
      <c r="AU3433" s="67">
        <v>101636000000</v>
      </c>
      <c r="AV3433" s="67">
        <v>172830000000</v>
      </c>
      <c r="AW3433" s="67">
        <v>30217924798</v>
      </c>
      <c r="AX3433" s="67">
        <v>15591308378</v>
      </c>
      <c r="AY3433" s="67">
        <v>6908279256</v>
      </c>
      <c r="AZ3433" s="67">
        <v>8683029122</v>
      </c>
      <c r="BA3433" s="67">
        <v>5995186898</v>
      </c>
      <c r="BB3433" s="67">
        <v>0</v>
      </c>
      <c r="BC3433" s="67">
        <v>2462752399</v>
      </c>
      <c r="BD3433" s="67">
        <v>470591448</v>
      </c>
      <c r="BE3433" s="67">
        <v>3569083171</v>
      </c>
      <c r="BF3433" s="67">
        <v>0</v>
      </c>
      <c r="BG3433" s="67">
        <v>2129002504</v>
      </c>
      <c r="BH3433" s="67">
        <v>507791153</v>
      </c>
      <c r="BI3433" s="67">
        <v>11037792</v>
      </c>
      <c r="BJ3433" s="67">
        <v>0</v>
      </c>
      <c r="BK3433" s="67">
        <v>334833613</v>
      </c>
      <c r="BL3433" s="67">
        <v>161919748</v>
      </c>
      <c r="BM3433" s="67"/>
      <c r="BN3433" s="67"/>
      <c r="BO3433" s="67">
        <v>159877712</v>
      </c>
      <c r="BP3433" s="67"/>
      <c r="BQ3433" s="67">
        <v>944539</v>
      </c>
      <c r="BR3433" s="67"/>
      <c r="BS3433" s="67"/>
      <c r="BT3433" s="67">
        <v>1097497</v>
      </c>
      <c r="BU3433" s="67"/>
      <c r="BV3433" s="67"/>
      <c r="BW3433" s="67"/>
      <c r="BX3433" s="67"/>
      <c r="BY3433" s="67"/>
      <c r="BZ3433" s="67">
        <v>576574890307</v>
      </c>
      <c r="CA3433" s="67">
        <v>286907136263</v>
      </c>
      <c r="CB3433" s="67">
        <v>289667754044</v>
      </c>
      <c r="CC3433" s="67">
        <v>722581029936</v>
      </c>
      <c r="CD3433" s="67">
        <v>793800000000</v>
      </c>
    </row>
    <row r="3434" spans="1:82">
      <c r="A3434" t="s">
        <v>3816</v>
      </c>
      <c r="B3434" t="s">
        <v>3817</v>
      </c>
      <c r="C3434" t="s">
        <v>210</v>
      </c>
      <c r="D3434" t="s">
        <v>63</v>
      </c>
      <c r="E3434" t="s">
        <v>153</v>
      </c>
      <c r="F3434" s="67">
        <v>2020</v>
      </c>
      <c r="G3434" t="s">
        <v>3843</v>
      </c>
      <c r="H3434" s="67">
        <v>5458827</v>
      </c>
      <c r="I3434" s="67">
        <v>190231662741</v>
      </c>
      <c r="J3434" s="67">
        <v>119078517500</v>
      </c>
      <c r="K3434" s="67">
        <v>193791372406</v>
      </c>
      <c r="L3434" s="67">
        <v>30291634422</v>
      </c>
      <c r="M3434" s="67">
        <v>15574765875</v>
      </c>
      <c r="N3434" s="67">
        <v>5997052802</v>
      </c>
      <c r="O3434" s="67">
        <v>0</v>
      </c>
      <c r="P3434" s="67">
        <v>2462752399</v>
      </c>
      <c r="Q3434" s="67">
        <v>470591448</v>
      </c>
      <c r="R3434" s="67">
        <v>3569083171</v>
      </c>
      <c r="S3434" s="67">
        <v>0</v>
      </c>
      <c r="T3434" s="67">
        <v>2207691532</v>
      </c>
      <c r="U3434" s="67">
        <v>497278783</v>
      </c>
      <c r="V3434" s="67">
        <v>11037792</v>
      </c>
      <c r="W3434" s="67">
        <v>188007886</v>
      </c>
      <c r="X3434" s="67">
        <v>334833613</v>
      </c>
      <c r="Y3434" s="67">
        <v>154000000</v>
      </c>
      <c r="Z3434" s="67">
        <v>0</v>
      </c>
      <c r="AA3434" s="67"/>
      <c r="AB3434" s="67">
        <v>151993652</v>
      </c>
      <c r="AC3434" s="67"/>
      <c r="AD3434" s="67">
        <v>944539</v>
      </c>
      <c r="AE3434" s="67">
        <v>0</v>
      </c>
      <c r="AF3434" s="67">
        <v>0</v>
      </c>
      <c r="AG3434" s="67">
        <v>1044414</v>
      </c>
      <c r="AH3434" s="67">
        <v>0</v>
      </c>
      <c r="AI3434" s="67">
        <v>0</v>
      </c>
      <c r="AJ3434" s="67">
        <v>0</v>
      </c>
      <c r="AK3434" s="67">
        <v>0</v>
      </c>
      <c r="AL3434" s="67">
        <v>0</v>
      </c>
      <c r="AM3434" s="67">
        <v>589601763186</v>
      </c>
      <c r="AN3434" s="67">
        <v>296515748846</v>
      </c>
      <c r="AO3434" s="67">
        <v>293118399894</v>
      </c>
      <c r="AP3434" s="67">
        <v>736116249930</v>
      </c>
      <c r="AQ3434" s="67">
        <v>808538955292</v>
      </c>
      <c r="AR3434" s="67">
        <v>194446445754</v>
      </c>
      <c r="AS3434" s="67">
        <v>156811649802</v>
      </c>
      <c r="AT3434" s="67">
        <v>37634795952</v>
      </c>
      <c r="AU3434" s="67">
        <v>121385000000</v>
      </c>
      <c r="AV3434" s="67">
        <v>197545000000</v>
      </c>
      <c r="AW3434" s="67">
        <v>29953057067</v>
      </c>
      <c r="AX3434" s="67">
        <v>16829558532</v>
      </c>
      <c r="AY3434" s="67">
        <v>7494723372</v>
      </c>
      <c r="AZ3434" s="67">
        <v>9334835160</v>
      </c>
      <c r="BA3434" s="67">
        <v>5316136221</v>
      </c>
      <c r="BB3434" s="67">
        <v>0</v>
      </c>
      <c r="BC3434" s="67">
        <v>957900411</v>
      </c>
      <c r="BD3434" s="67">
        <v>480045354</v>
      </c>
      <c r="BE3434" s="67">
        <v>3610680441</v>
      </c>
      <c r="BF3434" s="67">
        <v>0</v>
      </c>
      <c r="BG3434" s="67">
        <v>2758736109</v>
      </c>
      <c r="BH3434" s="67">
        <v>410831397</v>
      </c>
      <c r="BI3434" s="67">
        <v>0</v>
      </c>
      <c r="BJ3434" s="67">
        <v>45575434</v>
      </c>
      <c r="BK3434" s="67">
        <v>155011101</v>
      </c>
      <c r="BL3434" s="67">
        <v>210244862</v>
      </c>
      <c r="BM3434" s="67"/>
      <c r="BN3434" s="67"/>
      <c r="BO3434" s="67">
        <v>208538060</v>
      </c>
      <c r="BP3434" s="67"/>
      <c r="BQ3434" s="67">
        <v>545914</v>
      </c>
      <c r="BR3434" s="67"/>
      <c r="BS3434" s="67"/>
      <c r="BT3434" s="67">
        <v>1160889</v>
      </c>
      <c r="BU3434" s="67"/>
      <c r="BV3434" s="67"/>
      <c r="BW3434" s="67"/>
      <c r="BX3434" s="67"/>
      <c r="BY3434" s="67"/>
      <c r="BZ3434" s="67">
        <v>579479467873</v>
      </c>
      <c r="CA3434" s="67">
        <v>288392179992</v>
      </c>
      <c r="CB3434" s="67">
        <v>291087287881</v>
      </c>
      <c r="CC3434" s="67">
        <v>728129802092</v>
      </c>
      <c r="CD3434" s="67">
        <v>804300000000</v>
      </c>
    </row>
    <row r="3435" spans="1:82">
      <c r="A3435" t="s">
        <v>3844</v>
      </c>
      <c r="B3435" t="s">
        <v>3845</v>
      </c>
      <c r="C3435" t="s">
        <v>210</v>
      </c>
      <c r="D3435" t="s">
        <v>63</v>
      </c>
      <c r="E3435" t="s">
        <v>153</v>
      </c>
      <c r="F3435" s="67">
        <v>1995</v>
      </c>
      <c r="G3435" t="s">
        <v>3846</v>
      </c>
      <c r="H3435" s="67">
        <v>1989872</v>
      </c>
      <c r="I3435" s="67">
        <v>65264757673</v>
      </c>
      <c r="J3435" s="67">
        <v>17863012968</v>
      </c>
      <c r="K3435" s="67">
        <v>16812101701</v>
      </c>
      <c r="L3435" s="67">
        <v>18811048188</v>
      </c>
      <c r="M3435" s="67">
        <v>5163977875</v>
      </c>
      <c r="N3435" s="67">
        <v>3176166694</v>
      </c>
      <c r="O3435" s="67">
        <v>0</v>
      </c>
      <c r="P3435" s="67">
        <v>2406659262</v>
      </c>
      <c r="Q3435" s="67">
        <v>344867146</v>
      </c>
      <c r="R3435" s="67">
        <v>2414516597</v>
      </c>
      <c r="S3435" s="67">
        <v>1279995</v>
      </c>
      <c r="T3435" s="67">
        <v>5790042194</v>
      </c>
      <c r="U3435" s="67">
        <v>213580643</v>
      </c>
      <c r="V3435" s="67"/>
      <c r="W3435" s="67">
        <v>5366958</v>
      </c>
      <c r="X3435" s="67">
        <v>131727019</v>
      </c>
      <c r="Y3435" s="67">
        <v>0</v>
      </c>
      <c r="Z3435" s="67">
        <v>0</v>
      </c>
      <c r="AA3435" s="67">
        <v>0</v>
      </c>
      <c r="AB3435" s="67">
        <v>0</v>
      </c>
      <c r="AC3435" s="67">
        <v>0</v>
      </c>
      <c r="AD3435" s="67">
        <v>0</v>
      </c>
      <c r="AE3435" s="67">
        <v>0</v>
      </c>
      <c r="AF3435" s="67">
        <v>0</v>
      </c>
      <c r="AG3435" s="67">
        <v>0</v>
      </c>
      <c r="AH3435" s="67">
        <v>0</v>
      </c>
      <c r="AI3435" s="67">
        <v>0</v>
      </c>
      <c r="AJ3435" s="67">
        <v>0</v>
      </c>
      <c r="AK3435" s="67">
        <v>0</v>
      </c>
      <c r="AL3435" s="67">
        <v>0</v>
      </c>
      <c r="AM3435" s="67">
        <v>267437734846</v>
      </c>
      <c r="AN3435" s="67">
        <v>117866297375</v>
      </c>
      <c r="AO3435" s="67">
        <v>149336211676</v>
      </c>
      <c r="AP3435" s="67">
        <v>345833719875</v>
      </c>
      <c r="AQ3435" s="67">
        <v>353065742245</v>
      </c>
      <c r="AR3435" s="67">
        <v>68620221113</v>
      </c>
      <c r="AS3435" s="67">
        <v>55338887995</v>
      </c>
      <c r="AT3435" s="67">
        <v>13281333119</v>
      </c>
      <c r="AU3435" s="67">
        <v>7207000000</v>
      </c>
      <c r="AV3435" s="67">
        <v>6783000000</v>
      </c>
      <c r="AW3435" s="67">
        <v>13129878073</v>
      </c>
      <c r="AX3435" s="67">
        <v>5879112902</v>
      </c>
      <c r="AY3435" s="67">
        <v>1863753503</v>
      </c>
      <c r="AZ3435" s="67">
        <v>4015359399</v>
      </c>
      <c r="BA3435" s="67">
        <v>951787697</v>
      </c>
      <c r="BB3435" s="67">
        <v>0</v>
      </c>
      <c r="BC3435" s="67">
        <v>829249166</v>
      </c>
      <c r="BD3435" s="67">
        <v>185750803</v>
      </c>
      <c r="BE3435" s="67">
        <v>1551969770</v>
      </c>
      <c r="BF3435" s="67">
        <v>23673083</v>
      </c>
      <c r="BG3435" s="67">
        <v>3708334652</v>
      </c>
      <c r="BH3435" s="67">
        <v>109959533</v>
      </c>
      <c r="BI3435" s="67">
        <v>24622804</v>
      </c>
      <c r="BJ3435" s="67">
        <v>1197957</v>
      </c>
      <c r="BK3435" s="67">
        <v>84138772</v>
      </c>
      <c r="BL3435" s="67"/>
      <c r="BM3435" s="67"/>
      <c r="BN3435" s="67"/>
      <c r="BO3435" s="67"/>
      <c r="BP3435" s="67"/>
      <c r="BQ3435" s="67"/>
      <c r="BR3435" s="67"/>
      <c r="BS3435" s="67"/>
      <c r="BT3435" s="67"/>
      <c r="BU3435" s="67"/>
      <c r="BV3435" s="67"/>
      <c r="BW3435" s="67"/>
      <c r="BX3435" s="67"/>
      <c r="BY3435" s="67"/>
      <c r="BZ3435" s="67">
        <v>170030912506</v>
      </c>
      <c r="CA3435" s="67">
        <v>79060149493</v>
      </c>
      <c r="CB3435" s="67">
        <v>90970763013</v>
      </c>
      <c r="CC3435" s="67">
        <v>252314971226</v>
      </c>
      <c r="CD3435" s="67">
        <v>251900000000</v>
      </c>
    </row>
    <row r="3436" spans="1:82">
      <c r="A3436" t="s">
        <v>3844</v>
      </c>
      <c r="B3436" t="s">
        <v>3845</v>
      </c>
      <c r="C3436" t="s">
        <v>210</v>
      </c>
      <c r="D3436" t="s">
        <v>63</v>
      </c>
      <c r="E3436" t="s">
        <v>153</v>
      </c>
      <c r="F3436" s="67">
        <v>1996</v>
      </c>
      <c r="G3436" t="s">
        <v>3847</v>
      </c>
      <c r="H3436" s="67">
        <v>1988628</v>
      </c>
      <c r="I3436" s="67">
        <v>66864142309</v>
      </c>
      <c r="J3436" s="67">
        <v>17055513170</v>
      </c>
      <c r="K3436" s="67">
        <v>18309860435</v>
      </c>
      <c r="L3436" s="67">
        <v>19283487047</v>
      </c>
      <c r="M3436" s="67">
        <v>5039197741</v>
      </c>
      <c r="N3436" s="67">
        <v>3142561499</v>
      </c>
      <c r="O3436" s="67">
        <v>0</v>
      </c>
      <c r="P3436" s="67">
        <v>2415605951</v>
      </c>
      <c r="Q3436" s="67">
        <v>346149180</v>
      </c>
      <c r="R3436" s="67">
        <v>2423492496</v>
      </c>
      <c r="S3436" s="67">
        <v>1248462</v>
      </c>
      <c r="T3436" s="67">
        <v>6539614077</v>
      </c>
      <c r="U3436" s="67">
        <v>200138408</v>
      </c>
      <c r="V3436" s="67"/>
      <c r="W3436" s="67">
        <v>5285973</v>
      </c>
      <c r="X3436" s="67">
        <v>121083922</v>
      </c>
      <c r="Y3436" s="67">
        <v>0</v>
      </c>
      <c r="Z3436" s="67">
        <v>0</v>
      </c>
      <c r="AA3436" s="67">
        <v>0</v>
      </c>
      <c r="AB3436" s="67">
        <v>0</v>
      </c>
      <c r="AC3436" s="67">
        <v>0</v>
      </c>
      <c r="AD3436" s="67">
        <v>0</v>
      </c>
      <c r="AE3436" s="67">
        <v>0</v>
      </c>
      <c r="AF3436" s="67">
        <v>0</v>
      </c>
      <c r="AG3436" s="67">
        <v>0</v>
      </c>
      <c r="AH3436" s="67">
        <v>0</v>
      </c>
      <c r="AI3436" s="67">
        <v>0</v>
      </c>
      <c r="AJ3436" s="67">
        <v>0</v>
      </c>
      <c r="AK3436" s="67">
        <v>0</v>
      </c>
      <c r="AL3436" s="67">
        <v>0</v>
      </c>
      <c r="AM3436" s="67">
        <v>270965954058</v>
      </c>
      <c r="AN3436" s="67">
        <v>119291014490</v>
      </c>
      <c r="AO3436" s="67">
        <v>151449715969</v>
      </c>
      <c r="AP3436" s="67">
        <v>349805987257</v>
      </c>
      <c r="AQ3436" s="67">
        <v>358865489874</v>
      </c>
      <c r="AR3436" s="67">
        <v>69311959097</v>
      </c>
      <c r="AS3436" s="67">
        <v>55896741207</v>
      </c>
      <c r="AT3436" s="67">
        <v>13415217890</v>
      </c>
      <c r="AU3436" s="67">
        <v>7560000000</v>
      </c>
      <c r="AV3436" s="67">
        <v>8116000000</v>
      </c>
      <c r="AW3436" s="67">
        <v>14154559419</v>
      </c>
      <c r="AX3436" s="67">
        <v>6147453929</v>
      </c>
      <c r="AY3436" s="67">
        <v>2037396556</v>
      </c>
      <c r="AZ3436" s="67">
        <v>4110057373</v>
      </c>
      <c r="BA3436" s="67">
        <v>951473484</v>
      </c>
      <c r="BB3436" s="67">
        <v>0</v>
      </c>
      <c r="BC3436" s="67">
        <v>940991961</v>
      </c>
      <c r="BD3436" s="67">
        <v>190160794</v>
      </c>
      <c r="BE3436" s="67">
        <v>1584885481</v>
      </c>
      <c r="BF3436" s="67">
        <v>41265372</v>
      </c>
      <c r="BG3436" s="67">
        <v>4298328398</v>
      </c>
      <c r="BH3436" s="67">
        <v>29154910</v>
      </c>
      <c r="BI3436" s="67">
        <v>28035909</v>
      </c>
      <c r="BJ3436" s="67">
        <v>1119000</v>
      </c>
      <c r="BK3436" s="67">
        <v>0</v>
      </c>
      <c r="BL3436" s="67"/>
      <c r="BM3436" s="67"/>
      <c r="BN3436" s="67"/>
      <c r="BO3436" s="67"/>
      <c r="BP3436" s="67"/>
      <c r="BQ3436" s="67"/>
      <c r="BR3436" s="67"/>
      <c r="BS3436" s="67"/>
      <c r="BT3436" s="67"/>
      <c r="BU3436" s="67"/>
      <c r="BV3436" s="67"/>
      <c r="BW3436" s="67"/>
      <c r="BX3436" s="67"/>
      <c r="BY3436" s="67"/>
      <c r="BZ3436" s="67">
        <v>166479777718</v>
      </c>
      <c r="CA3436" s="67">
        <v>77287122419</v>
      </c>
      <c r="CB3436" s="67">
        <v>89192655299</v>
      </c>
      <c r="CC3436" s="67">
        <v>249419451143</v>
      </c>
      <c r="CD3436" s="67">
        <v>250000000000</v>
      </c>
    </row>
    <row r="3437" spans="1:82">
      <c r="A3437" t="s">
        <v>3844</v>
      </c>
      <c r="B3437" t="s">
        <v>3845</v>
      </c>
      <c r="C3437" t="s">
        <v>210</v>
      </c>
      <c r="D3437" t="s">
        <v>63</v>
      </c>
      <c r="E3437" t="s">
        <v>153</v>
      </c>
      <c r="F3437" s="67">
        <v>1997</v>
      </c>
      <c r="G3437" t="s">
        <v>3848</v>
      </c>
      <c r="H3437" s="67">
        <v>1985956</v>
      </c>
      <c r="I3437" s="67">
        <v>68838802766</v>
      </c>
      <c r="J3437" s="67">
        <v>16911874306</v>
      </c>
      <c r="K3437" s="67">
        <v>17813369022</v>
      </c>
      <c r="L3437" s="67">
        <v>17907196720</v>
      </c>
      <c r="M3437" s="67">
        <v>4751243584</v>
      </c>
      <c r="N3437" s="67">
        <v>3108956304</v>
      </c>
      <c r="O3437" s="67">
        <v>0</v>
      </c>
      <c r="P3437" s="67">
        <v>2424552640</v>
      </c>
      <c r="Q3437" s="67">
        <v>347431214</v>
      </c>
      <c r="R3437" s="67">
        <v>2432468394</v>
      </c>
      <c r="S3437" s="67">
        <v>1215579</v>
      </c>
      <c r="T3437" s="67">
        <v>5505169269</v>
      </c>
      <c r="U3437" s="67">
        <v>190764448</v>
      </c>
      <c r="V3437" s="67"/>
      <c r="W3437" s="67">
        <v>5220762</v>
      </c>
      <c r="X3437" s="67">
        <v>110076902</v>
      </c>
      <c r="Y3437" s="67">
        <v>0</v>
      </c>
      <c r="Z3437" s="67">
        <v>0</v>
      </c>
      <c r="AA3437" s="67">
        <v>0</v>
      </c>
      <c r="AB3437" s="67">
        <v>0</v>
      </c>
      <c r="AC3437" s="67">
        <v>0</v>
      </c>
      <c r="AD3437" s="67">
        <v>0</v>
      </c>
      <c r="AE3437" s="67">
        <v>0</v>
      </c>
      <c r="AF3437" s="67">
        <v>0</v>
      </c>
      <c r="AG3437" s="67">
        <v>0</v>
      </c>
      <c r="AH3437" s="67">
        <v>0</v>
      </c>
      <c r="AI3437" s="67">
        <v>0</v>
      </c>
      <c r="AJ3437" s="67">
        <v>0</v>
      </c>
      <c r="AK3437" s="67">
        <v>0</v>
      </c>
      <c r="AL3437" s="67">
        <v>0</v>
      </c>
      <c r="AM3437" s="67">
        <v>278533876483</v>
      </c>
      <c r="AN3437" s="67">
        <v>122759609828</v>
      </c>
      <c r="AO3437" s="67">
        <v>155529373412</v>
      </c>
      <c r="AP3437" s="67">
        <v>358303628068</v>
      </c>
      <c r="AQ3437" s="67">
        <v>366763177947</v>
      </c>
      <c r="AR3437" s="67">
        <v>65737147288</v>
      </c>
      <c r="AS3437" s="67">
        <v>53013828458</v>
      </c>
      <c r="AT3437" s="67">
        <v>12723318830</v>
      </c>
      <c r="AU3437" s="67">
        <v>8123000000</v>
      </c>
      <c r="AV3437" s="67">
        <v>8556000000</v>
      </c>
      <c r="AW3437" s="67">
        <v>12059541617</v>
      </c>
      <c r="AX3437" s="67">
        <v>5367390839</v>
      </c>
      <c r="AY3437" s="67">
        <v>1720663624</v>
      </c>
      <c r="AZ3437" s="67">
        <v>3646727216</v>
      </c>
      <c r="BA3437" s="67">
        <v>874976188</v>
      </c>
      <c r="BB3437" s="67">
        <v>0</v>
      </c>
      <c r="BC3437" s="67">
        <v>900558713</v>
      </c>
      <c r="BD3437" s="67">
        <v>195038297</v>
      </c>
      <c r="BE3437" s="67">
        <v>1615364024</v>
      </c>
      <c r="BF3437" s="67">
        <v>27481017</v>
      </c>
      <c r="BG3437" s="67">
        <v>3078732538</v>
      </c>
      <c r="BH3437" s="67">
        <v>23994684</v>
      </c>
      <c r="BI3437" s="67">
        <v>22950332</v>
      </c>
      <c r="BJ3437" s="67">
        <v>1044352</v>
      </c>
      <c r="BK3437" s="67">
        <v>0</v>
      </c>
      <c r="BL3437" s="67"/>
      <c r="BM3437" s="67"/>
      <c r="BN3437" s="67"/>
      <c r="BO3437" s="67"/>
      <c r="BP3437" s="67"/>
      <c r="BQ3437" s="67"/>
      <c r="BR3437" s="67"/>
      <c r="BS3437" s="67"/>
      <c r="BT3437" s="67"/>
      <c r="BU3437" s="67"/>
      <c r="BV3437" s="67"/>
      <c r="BW3437" s="67"/>
      <c r="BX3437" s="67"/>
      <c r="BY3437" s="67"/>
      <c r="BZ3437" s="67">
        <v>155944181416</v>
      </c>
      <c r="CA3437" s="67">
        <v>72310007992</v>
      </c>
      <c r="CB3437" s="67">
        <v>83634173424</v>
      </c>
      <c r="CC3437" s="67">
        <v>233331865004</v>
      </c>
      <c r="CD3437" s="67">
        <v>233800000000</v>
      </c>
    </row>
    <row r="3438" spans="1:82">
      <c r="A3438" t="s">
        <v>3844</v>
      </c>
      <c r="B3438" t="s">
        <v>3845</v>
      </c>
      <c r="C3438" t="s">
        <v>210</v>
      </c>
      <c r="D3438" t="s">
        <v>63</v>
      </c>
      <c r="E3438" t="s">
        <v>153</v>
      </c>
      <c r="F3438" s="67">
        <v>1998</v>
      </c>
      <c r="G3438" t="s">
        <v>3849</v>
      </c>
      <c r="H3438" s="67">
        <v>1981629</v>
      </c>
      <c r="I3438" s="67">
        <v>70985310778</v>
      </c>
      <c r="J3438" s="67">
        <v>16861703027</v>
      </c>
      <c r="K3438" s="67">
        <v>18835784303</v>
      </c>
      <c r="L3438" s="67">
        <v>18362133578</v>
      </c>
      <c r="M3438" s="67">
        <v>4703251223</v>
      </c>
      <c r="N3438" s="67">
        <v>3075351108</v>
      </c>
      <c r="O3438" s="67">
        <v>0</v>
      </c>
      <c r="P3438" s="67">
        <v>2433499329</v>
      </c>
      <c r="Q3438" s="67">
        <v>348713248</v>
      </c>
      <c r="R3438" s="67">
        <v>2441444292</v>
      </c>
      <c r="S3438" s="67">
        <v>1191112</v>
      </c>
      <c r="T3438" s="67">
        <v>6140791983</v>
      </c>
      <c r="U3438" s="67">
        <v>182911402</v>
      </c>
      <c r="V3438" s="67"/>
      <c r="W3438" s="67">
        <v>5167999</v>
      </c>
      <c r="X3438" s="67">
        <v>131727019</v>
      </c>
      <c r="Y3438" s="67">
        <v>0</v>
      </c>
      <c r="Z3438" s="67">
        <v>0</v>
      </c>
      <c r="AA3438" s="67">
        <v>0</v>
      </c>
      <c r="AB3438" s="67">
        <v>0</v>
      </c>
      <c r="AC3438" s="67">
        <v>0</v>
      </c>
      <c r="AD3438" s="67">
        <v>0</v>
      </c>
      <c r="AE3438" s="67">
        <v>0</v>
      </c>
      <c r="AF3438" s="67">
        <v>0</v>
      </c>
      <c r="AG3438" s="67">
        <v>0</v>
      </c>
      <c r="AH3438" s="67">
        <v>0</v>
      </c>
      <c r="AI3438" s="67">
        <v>0</v>
      </c>
      <c r="AJ3438" s="67">
        <v>0</v>
      </c>
      <c r="AK3438" s="67">
        <v>0</v>
      </c>
      <c r="AL3438" s="67">
        <v>0</v>
      </c>
      <c r="AM3438" s="67">
        <v>284948707312</v>
      </c>
      <c r="AN3438" s="67">
        <v>125458441503</v>
      </c>
      <c r="AO3438" s="67">
        <v>159251754638</v>
      </c>
      <c r="AP3438" s="67">
        <v>366485329835</v>
      </c>
      <c r="AQ3438" s="67">
        <v>375776393006</v>
      </c>
      <c r="AR3438" s="67">
        <v>70051346294</v>
      </c>
      <c r="AS3438" s="67">
        <v>56493021205</v>
      </c>
      <c r="AT3438" s="67">
        <v>13558325089</v>
      </c>
      <c r="AU3438" s="67">
        <v>8738000000</v>
      </c>
      <c r="AV3438" s="67">
        <v>9761000000</v>
      </c>
      <c r="AW3438" s="67">
        <v>11941333076</v>
      </c>
      <c r="AX3438" s="67">
        <v>5130291832</v>
      </c>
      <c r="AY3438" s="67">
        <v>1604441445</v>
      </c>
      <c r="AZ3438" s="67">
        <v>3525850387</v>
      </c>
      <c r="BA3438" s="67">
        <v>709008282</v>
      </c>
      <c r="BB3438" s="67">
        <v>0</v>
      </c>
      <c r="BC3438" s="67">
        <v>834395216</v>
      </c>
      <c r="BD3438" s="67">
        <v>198633247</v>
      </c>
      <c r="BE3438" s="67">
        <v>1650799207</v>
      </c>
      <c r="BF3438" s="67">
        <v>26911059</v>
      </c>
      <c r="BG3438" s="67">
        <v>3391294233</v>
      </c>
      <c r="BH3438" s="67">
        <v>10899198</v>
      </c>
      <c r="BI3438" s="67">
        <v>10685483</v>
      </c>
      <c r="BJ3438" s="67">
        <v>213715</v>
      </c>
      <c r="BK3438" s="67">
        <v>0</v>
      </c>
      <c r="BL3438" s="67"/>
      <c r="BM3438" s="67"/>
      <c r="BN3438" s="67"/>
      <c r="BO3438" s="67"/>
      <c r="BP3438" s="67"/>
      <c r="BQ3438" s="67"/>
      <c r="BR3438" s="67"/>
      <c r="BS3438" s="67"/>
      <c r="BT3438" s="67"/>
      <c r="BU3438" s="67"/>
      <c r="BV3438" s="67"/>
      <c r="BW3438" s="67"/>
      <c r="BX3438" s="67"/>
      <c r="BY3438" s="67"/>
      <c r="BZ3438" s="67">
        <v>162581191432</v>
      </c>
      <c r="CA3438" s="67">
        <v>75179551028</v>
      </c>
      <c r="CB3438" s="67">
        <v>87401640404</v>
      </c>
      <c r="CC3438" s="67">
        <v>243561770000</v>
      </c>
      <c r="CD3438" s="67">
        <v>244600000000</v>
      </c>
    </row>
    <row r="3439" spans="1:82">
      <c r="A3439" t="s">
        <v>3844</v>
      </c>
      <c r="B3439" t="s">
        <v>3845</v>
      </c>
      <c r="C3439" t="s">
        <v>210</v>
      </c>
      <c r="D3439" t="s">
        <v>63</v>
      </c>
      <c r="E3439" t="s">
        <v>153</v>
      </c>
      <c r="F3439" s="67">
        <v>1999</v>
      </c>
      <c r="G3439" t="s">
        <v>3850</v>
      </c>
      <c r="H3439" s="67">
        <v>1983045</v>
      </c>
      <c r="I3439" s="67">
        <v>73714830850</v>
      </c>
      <c r="J3439" s="67">
        <v>14782364504</v>
      </c>
      <c r="K3439" s="67">
        <v>18437963989</v>
      </c>
      <c r="L3439" s="67">
        <v>18973685820</v>
      </c>
      <c r="M3439" s="67">
        <v>4799235942</v>
      </c>
      <c r="N3439" s="67">
        <v>3041745913</v>
      </c>
      <c r="O3439" s="67">
        <v>0</v>
      </c>
      <c r="P3439" s="67">
        <v>2442446017</v>
      </c>
      <c r="Q3439" s="67">
        <v>349995282</v>
      </c>
      <c r="R3439" s="67">
        <v>2450420190</v>
      </c>
      <c r="S3439" s="67">
        <v>1169101</v>
      </c>
      <c r="T3439" s="67">
        <v>6660685070</v>
      </c>
      <c r="U3439" s="67">
        <v>174859433</v>
      </c>
      <c r="V3439" s="67"/>
      <c r="W3439" s="67">
        <v>5125053</v>
      </c>
      <c r="X3439" s="67">
        <v>121555014</v>
      </c>
      <c r="Y3439" s="67">
        <v>0</v>
      </c>
      <c r="Z3439" s="67">
        <v>0</v>
      </c>
      <c r="AA3439" s="67">
        <v>0</v>
      </c>
      <c r="AB3439" s="67">
        <v>0</v>
      </c>
      <c r="AC3439" s="67">
        <v>0</v>
      </c>
      <c r="AD3439" s="67">
        <v>0</v>
      </c>
      <c r="AE3439" s="67">
        <v>0</v>
      </c>
      <c r="AF3439" s="67">
        <v>0</v>
      </c>
      <c r="AG3439" s="67">
        <v>0</v>
      </c>
      <c r="AH3439" s="67">
        <v>0</v>
      </c>
      <c r="AI3439" s="67">
        <v>0</v>
      </c>
      <c r="AJ3439" s="67">
        <v>0</v>
      </c>
      <c r="AK3439" s="67">
        <v>0</v>
      </c>
      <c r="AL3439" s="67">
        <v>0</v>
      </c>
      <c r="AM3439" s="67">
        <v>279581984388</v>
      </c>
      <c r="AN3439" s="67">
        <v>121874695958</v>
      </c>
      <c r="AO3439" s="67">
        <v>157593564070</v>
      </c>
      <c r="AP3439" s="67">
        <v>365105557403</v>
      </c>
      <c r="AQ3439" s="67">
        <v>375690347187</v>
      </c>
      <c r="AR3439" s="67">
        <v>70049118461</v>
      </c>
      <c r="AS3439" s="67">
        <v>56491224565</v>
      </c>
      <c r="AT3439" s="67">
        <v>13557893896</v>
      </c>
      <c r="AU3439" s="67">
        <v>8132000000</v>
      </c>
      <c r="AV3439" s="67">
        <v>10143000000</v>
      </c>
      <c r="AW3439" s="67">
        <v>11597748451</v>
      </c>
      <c r="AX3439" s="67">
        <v>4614799898</v>
      </c>
      <c r="AY3439" s="67">
        <v>1399964467</v>
      </c>
      <c r="AZ3439" s="67">
        <v>3214835431</v>
      </c>
      <c r="BA3439" s="67">
        <v>697232676</v>
      </c>
      <c r="BB3439" s="67">
        <v>0</v>
      </c>
      <c r="BC3439" s="67">
        <v>743236620</v>
      </c>
      <c r="BD3439" s="67">
        <v>199287119</v>
      </c>
      <c r="BE3439" s="67">
        <v>1678970607</v>
      </c>
      <c r="BF3439" s="67">
        <v>28889480</v>
      </c>
      <c r="BG3439" s="67">
        <v>3635332052</v>
      </c>
      <c r="BH3439" s="67">
        <v>15670572</v>
      </c>
      <c r="BI3439" s="67">
        <v>15591911</v>
      </c>
      <c r="BJ3439" s="67">
        <v>78662</v>
      </c>
      <c r="BK3439" s="67">
        <v>0</v>
      </c>
      <c r="BL3439" s="67"/>
      <c r="BM3439" s="67"/>
      <c r="BN3439" s="67"/>
      <c r="BO3439" s="67"/>
      <c r="BP3439" s="67"/>
      <c r="BQ3439" s="67"/>
      <c r="BR3439" s="67"/>
      <c r="BS3439" s="67"/>
      <c r="BT3439" s="67"/>
      <c r="BU3439" s="67"/>
      <c r="BV3439" s="67"/>
      <c r="BW3439" s="67"/>
      <c r="BX3439" s="67"/>
      <c r="BY3439" s="67"/>
      <c r="BZ3439" s="67">
        <v>162018627775</v>
      </c>
      <c r="CA3439" s="67">
        <v>74665091850</v>
      </c>
      <c r="CB3439" s="67">
        <v>87353535925</v>
      </c>
      <c r="CC3439" s="67">
        <v>241670165259</v>
      </c>
      <c r="CD3439" s="67">
        <v>243700000000</v>
      </c>
    </row>
    <row r="3440" spans="1:82">
      <c r="A3440" t="s">
        <v>3844</v>
      </c>
      <c r="B3440" t="s">
        <v>3845</v>
      </c>
      <c r="C3440" t="s">
        <v>210</v>
      </c>
      <c r="D3440" t="s">
        <v>63</v>
      </c>
      <c r="E3440" t="s">
        <v>153</v>
      </c>
      <c r="F3440" s="67">
        <v>2000</v>
      </c>
      <c r="G3440" t="s">
        <v>3851</v>
      </c>
      <c r="H3440" s="67">
        <v>1988925</v>
      </c>
      <c r="I3440" s="67">
        <v>76390771737</v>
      </c>
      <c r="J3440" s="67">
        <v>14348904636</v>
      </c>
      <c r="K3440" s="67">
        <v>18356316528</v>
      </c>
      <c r="L3440" s="67">
        <v>19544695090</v>
      </c>
      <c r="M3440" s="67">
        <v>4972008438</v>
      </c>
      <c r="N3440" s="67">
        <v>3008140717</v>
      </c>
      <c r="O3440" s="67">
        <v>0</v>
      </c>
      <c r="P3440" s="67">
        <v>2451392706</v>
      </c>
      <c r="Q3440" s="67">
        <v>351277316</v>
      </c>
      <c r="R3440" s="67">
        <v>2459396088</v>
      </c>
      <c r="S3440" s="67">
        <v>1150176</v>
      </c>
      <c r="T3440" s="67">
        <v>7013199169</v>
      </c>
      <c r="U3440" s="67">
        <v>164779293</v>
      </c>
      <c r="V3440" s="67"/>
      <c r="W3440" s="67">
        <v>5090696</v>
      </c>
      <c r="X3440" s="67">
        <v>111552691</v>
      </c>
      <c r="Y3440" s="67">
        <v>0</v>
      </c>
      <c r="Z3440" s="67">
        <v>0</v>
      </c>
      <c r="AA3440" s="67">
        <v>0</v>
      </c>
      <c r="AB3440" s="67">
        <v>0</v>
      </c>
      <c r="AC3440" s="67">
        <v>0</v>
      </c>
      <c r="AD3440" s="67">
        <v>0</v>
      </c>
      <c r="AE3440" s="67">
        <v>0</v>
      </c>
      <c r="AF3440" s="67">
        <v>0</v>
      </c>
      <c r="AG3440" s="67">
        <v>0</v>
      </c>
      <c r="AH3440" s="67">
        <v>0</v>
      </c>
      <c r="AI3440" s="67">
        <v>0</v>
      </c>
      <c r="AJ3440" s="67">
        <v>0</v>
      </c>
      <c r="AK3440" s="67">
        <v>0</v>
      </c>
      <c r="AL3440" s="67">
        <v>0</v>
      </c>
      <c r="AM3440" s="67">
        <v>280932317229</v>
      </c>
      <c r="AN3440" s="67">
        <v>123304451011</v>
      </c>
      <c r="AO3440" s="67">
        <v>157432330598</v>
      </c>
      <c r="AP3440" s="67">
        <v>370321796628</v>
      </c>
      <c r="AQ3440" s="67">
        <v>381113091399</v>
      </c>
      <c r="AR3440" s="67">
        <v>64059059802</v>
      </c>
      <c r="AS3440" s="67">
        <v>51660532098</v>
      </c>
      <c r="AT3440" s="67">
        <v>12398527704</v>
      </c>
      <c r="AU3440" s="67">
        <v>8597000000</v>
      </c>
      <c r="AV3440" s="67">
        <v>10998000000</v>
      </c>
      <c r="AW3440" s="67">
        <v>10756869171</v>
      </c>
      <c r="AX3440" s="67">
        <v>4118375283</v>
      </c>
      <c r="AY3440" s="67">
        <v>1302959365</v>
      </c>
      <c r="AZ3440" s="67">
        <v>2815415918</v>
      </c>
      <c r="BA3440" s="67">
        <v>737691337</v>
      </c>
      <c r="BB3440" s="67">
        <v>0</v>
      </c>
      <c r="BC3440" s="67">
        <v>746912369</v>
      </c>
      <c r="BD3440" s="67">
        <v>207311022</v>
      </c>
      <c r="BE3440" s="67">
        <v>1754833956</v>
      </c>
      <c r="BF3440" s="67">
        <v>8873249</v>
      </c>
      <c r="BG3440" s="67">
        <v>3182871954</v>
      </c>
      <c r="BH3440" s="67">
        <v>124518278</v>
      </c>
      <c r="BI3440" s="67">
        <v>33354930</v>
      </c>
      <c r="BJ3440" s="67">
        <v>405547</v>
      </c>
      <c r="BK3440" s="67">
        <v>90757801</v>
      </c>
      <c r="BL3440" s="67"/>
      <c r="BM3440" s="67"/>
      <c r="BN3440" s="67"/>
      <c r="BO3440" s="67"/>
      <c r="BP3440" s="67"/>
      <c r="BQ3440" s="67"/>
      <c r="BR3440" s="67"/>
      <c r="BS3440" s="67"/>
      <c r="BT3440" s="67"/>
      <c r="BU3440" s="67"/>
      <c r="BV3440" s="67"/>
      <c r="BW3440" s="67"/>
      <c r="BX3440" s="67"/>
      <c r="BY3440" s="67"/>
      <c r="BZ3440" s="67">
        <v>148252111984</v>
      </c>
      <c r="CA3440" s="67">
        <v>68209936547</v>
      </c>
      <c r="CB3440" s="67">
        <v>80042175438</v>
      </c>
      <c r="CC3440" s="67">
        <v>220791559235</v>
      </c>
      <c r="CD3440" s="67">
        <v>223200000000</v>
      </c>
    </row>
    <row r="3441" spans="1:82">
      <c r="A3441" t="s">
        <v>3844</v>
      </c>
      <c r="B3441" t="s">
        <v>3845</v>
      </c>
      <c r="C3441" t="s">
        <v>210</v>
      </c>
      <c r="D3441" t="s">
        <v>63</v>
      </c>
      <c r="E3441" t="s">
        <v>153</v>
      </c>
      <c r="F3441" s="67">
        <v>2001</v>
      </c>
      <c r="G3441" t="s">
        <v>3852</v>
      </c>
      <c r="H3441" s="67">
        <v>1992060</v>
      </c>
      <c r="I3441" s="67">
        <v>78897380448</v>
      </c>
      <c r="J3441" s="67">
        <v>17044849392</v>
      </c>
      <c r="K3441" s="67">
        <v>17807155179</v>
      </c>
      <c r="L3441" s="67">
        <v>19380060286</v>
      </c>
      <c r="M3441" s="67">
        <v>4895220661</v>
      </c>
      <c r="N3441" s="67">
        <v>3000728883</v>
      </c>
      <c r="O3441" s="67">
        <v>0</v>
      </c>
      <c r="P3441" s="67">
        <v>2454176120</v>
      </c>
      <c r="Q3441" s="67">
        <v>351676171</v>
      </c>
      <c r="R3441" s="67">
        <v>2462188590</v>
      </c>
      <c r="S3441" s="67">
        <v>1130003</v>
      </c>
      <c r="T3441" s="67">
        <v>6942799406</v>
      </c>
      <c r="U3441" s="67">
        <v>668297391</v>
      </c>
      <c r="V3441" s="67"/>
      <c r="W3441" s="67">
        <v>5063012</v>
      </c>
      <c r="X3441" s="67">
        <v>613981866</v>
      </c>
      <c r="Y3441" s="67">
        <v>0</v>
      </c>
      <c r="Z3441" s="67">
        <v>0</v>
      </c>
      <c r="AA3441" s="67">
        <v>0</v>
      </c>
      <c r="AB3441" s="67">
        <v>0</v>
      </c>
      <c r="AC3441" s="67">
        <v>0</v>
      </c>
      <c r="AD3441" s="67">
        <v>0</v>
      </c>
      <c r="AE3441" s="67">
        <v>0</v>
      </c>
      <c r="AF3441" s="67">
        <v>0</v>
      </c>
      <c r="AG3441" s="67">
        <v>0</v>
      </c>
      <c r="AH3441" s="67">
        <v>0</v>
      </c>
      <c r="AI3441" s="67">
        <v>0</v>
      </c>
      <c r="AJ3441" s="67">
        <v>0</v>
      </c>
      <c r="AK3441" s="67">
        <v>0</v>
      </c>
      <c r="AL3441" s="67">
        <v>0</v>
      </c>
      <c r="AM3441" s="67">
        <v>287610171031</v>
      </c>
      <c r="AN3441" s="67">
        <v>124604004526</v>
      </c>
      <c r="AO3441" s="67">
        <v>162970339139</v>
      </c>
      <c r="AP3441" s="67">
        <v>383592380642</v>
      </c>
      <c r="AQ3441" s="67">
        <v>390777295613</v>
      </c>
      <c r="AR3441" s="67">
        <v>67067756205</v>
      </c>
      <c r="AS3441" s="67">
        <v>54086900165</v>
      </c>
      <c r="AT3441" s="67">
        <v>12980856040</v>
      </c>
      <c r="AU3441" s="67">
        <v>11068000000</v>
      </c>
      <c r="AV3441" s="67">
        <v>11563000000</v>
      </c>
      <c r="AW3441" s="67">
        <v>9626679973</v>
      </c>
      <c r="AX3441" s="67">
        <v>3181000631</v>
      </c>
      <c r="AY3441" s="67">
        <v>1080853457</v>
      </c>
      <c r="AZ3441" s="67">
        <v>2100147174</v>
      </c>
      <c r="BA3441" s="67">
        <v>744554227</v>
      </c>
      <c r="BB3441" s="67">
        <v>0</v>
      </c>
      <c r="BC3441" s="67">
        <v>778523818</v>
      </c>
      <c r="BD3441" s="67">
        <v>210881476</v>
      </c>
      <c r="BE3441" s="67">
        <v>1787179471</v>
      </c>
      <c r="BF3441" s="67">
        <v>5804867</v>
      </c>
      <c r="BG3441" s="67">
        <v>2918735483</v>
      </c>
      <c r="BH3441" s="67">
        <v>381808822</v>
      </c>
      <c r="BI3441" s="67">
        <v>29441482</v>
      </c>
      <c r="BJ3441" s="67">
        <v>667290</v>
      </c>
      <c r="BK3441" s="67">
        <v>351700050</v>
      </c>
      <c r="BL3441" s="67"/>
      <c r="BM3441" s="67"/>
      <c r="BN3441" s="67"/>
      <c r="BO3441" s="67"/>
      <c r="BP3441" s="67"/>
      <c r="BQ3441" s="67"/>
      <c r="BR3441" s="67"/>
      <c r="BS3441" s="67"/>
      <c r="BT3441" s="67"/>
      <c r="BU3441" s="67"/>
      <c r="BV3441" s="67"/>
      <c r="BW3441" s="67"/>
      <c r="BX3441" s="67"/>
      <c r="BY3441" s="67"/>
      <c r="BZ3441" s="67">
        <v>151790161957</v>
      </c>
      <c r="CA3441" s="67">
        <v>69805180448</v>
      </c>
      <c r="CB3441" s="67">
        <v>81984981509</v>
      </c>
      <c r="CC3441" s="67">
        <v>228371406957</v>
      </c>
      <c r="CD3441" s="67">
        <v>228900000000</v>
      </c>
    </row>
    <row r="3442" spans="1:82">
      <c r="A3442" t="s">
        <v>3844</v>
      </c>
      <c r="B3442" t="s">
        <v>3845</v>
      </c>
      <c r="C3442" t="s">
        <v>210</v>
      </c>
      <c r="D3442" t="s">
        <v>63</v>
      </c>
      <c r="E3442" t="s">
        <v>153</v>
      </c>
      <c r="F3442" s="67">
        <v>2002</v>
      </c>
      <c r="G3442" t="s">
        <v>3853</v>
      </c>
      <c r="H3442" s="67">
        <v>1994530</v>
      </c>
      <c r="I3442" s="67">
        <v>81156872587</v>
      </c>
      <c r="J3442" s="67">
        <v>22213089394</v>
      </c>
      <c r="K3442" s="67">
        <v>22601385028</v>
      </c>
      <c r="L3442" s="67">
        <v>18605822556</v>
      </c>
      <c r="M3442" s="67">
        <v>4847228303</v>
      </c>
      <c r="N3442" s="67">
        <v>2993317049</v>
      </c>
      <c r="O3442" s="67">
        <v>0</v>
      </c>
      <c r="P3442" s="67">
        <v>2456959535</v>
      </c>
      <c r="Q3442" s="67">
        <v>352075026</v>
      </c>
      <c r="R3442" s="67">
        <v>2464981091</v>
      </c>
      <c r="S3442" s="67">
        <v>1110832</v>
      </c>
      <c r="T3442" s="67">
        <v>6058293782</v>
      </c>
      <c r="U3442" s="67">
        <v>655275523</v>
      </c>
      <c r="V3442" s="67"/>
      <c r="W3442" s="67">
        <v>5039698</v>
      </c>
      <c r="X3442" s="67">
        <v>603519615</v>
      </c>
      <c r="Y3442" s="67">
        <v>0</v>
      </c>
      <c r="Z3442" s="67">
        <v>0</v>
      </c>
      <c r="AA3442" s="67">
        <v>0</v>
      </c>
      <c r="AB3442" s="67">
        <v>0</v>
      </c>
      <c r="AC3442" s="67">
        <v>0</v>
      </c>
      <c r="AD3442" s="67">
        <v>0</v>
      </c>
      <c r="AE3442" s="67">
        <v>0</v>
      </c>
      <c r="AF3442" s="67">
        <v>0</v>
      </c>
      <c r="AG3442" s="67">
        <v>0</v>
      </c>
      <c r="AH3442" s="67">
        <v>0</v>
      </c>
      <c r="AI3442" s="67">
        <v>0</v>
      </c>
      <c r="AJ3442" s="67">
        <v>0</v>
      </c>
      <c r="AK3442" s="67">
        <v>0</v>
      </c>
      <c r="AL3442" s="67">
        <v>0</v>
      </c>
      <c r="AM3442" s="67">
        <v>291239859385</v>
      </c>
      <c r="AN3442" s="67">
        <v>126958335648</v>
      </c>
      <c r="AO3442" s="67">
        <v>164163202440</v>
      </c>
      <c r="AP3442" s="67">
        <v>390146331663</v>
      </c>
      <c r="AQ3442" s="67">
        <v>396393141562</v>
      </c>
      <c r="AR3442" s="67">
        <v>78969111348</v>
      </c>
      <c r="AS3442" s="67">
        <v>63684767216</v>
      </c>
      <c r="AT3442" s="67">
        <v>15284344132</v>
      </c>
      <c r="AU3442" s="67">
        <v>15503000000</v>
      </c>
      <c r="AV3442" s="67">
        <v>15774000000</v>
      </c>
      <c r="AW3442" s="67">
        <v>10045973322</v>
      </c>
      <c r="AX3442" s="67">
        <v>4010899928</v>
      </c>
      <c r="AY3442" s="67">
        <v>1438460137</v>
      </c>
      <c r="AZ3442" s="67">
        <v>2572439791</v>
      </c>
      <c r="BA3442" s="67">
        <v>688876811</v>
      </c>
      <c r="BB3442" s="67">
        <v>0</v>
      </c>
      <c r="BC3442" s="67">
        <v>846892765</v>
      </c>
      <c r="BD3442" s="67">
        <v>217293596</v>
      </c>
      <c r="BE3442" s="67">
        <v>1809486508</v>
      </c>
      <c r="BF3442" s="67">
        <v>19179676</v>
      </c>
      <c r="BG3442" s="67">
        <v>2453344038</v>
      </c>
      <c r="BH3442" s="67">
        <v>212659858</v>
      </c>
      <c r="BI3442" s="67">
        <v>27656491</v>
      </c>
      <c r="BJ3442" s="67">
        <v>369307</v>
      </c>
      <c r="BK3442" s="67">
        <v>184634060</v>
      </c>
      <c r="BL3442" s="67"/>
      <c r="BM3442" s="67"/>
      <c r="BN3442" s="67"/>
      <c r="BO3442" s="67"/>
      <c r="BP3442" s="67"/>
      <c r="BQ3442" s="67"/>
      <c r="BR3442" s="67"/>
      <c r="BS3442" s="67"/>
      <c r="BT3442" s="67"/>
      <c r="BU3442" s="67"/>
      <c r="BV3442" s="67"/>
      <c r="BW3442" s="67"/>
      <c r="BX3442" s="67"/>
      <c r="BY3442" s="67"/>
      <c r="BZ3442" s="67">
        <v>168899774011</v>
      </c>
      <c r="CA3442" s="67">
        <v>77497623580</v>
      </c>
      <c r="CB3442" s="67">
        <v>91402150431</v>
      </c>
      <c r="CC3442" s="67">
        <v>257856518539</v>
      </c>
      <c r="CD3442" s="67">
        <v>258100000000</v>
      </c>
    </row>
    <row r="3443" spans="1:82">
      <c r="A3443" t="s">
        <v>3844</v>
      </c>
      <c r="B3443" t="s">
        <v>3845</v>
      </c>
      <c r="C3443" t="s">
        <v>210</v>
      </c>
      <c r="D3443" t="s">
        <v>63</v>
      </c>
      <c r="E3443" t="s">
        <v>153</v>
      </c>
      <c r="F3443" s="67">
        <v>2003</v>
      </c>
      <c r="G3443" t="s">
        <v>3854</v>
      </c>
      <c r="H3443" s="67">
        <v>1995733</v>
      </c>
      <c r="I3443" s="67">
        <v>83670588362</v>
      </c>
      <c r="J3443" s="67">
        <v>27071101270</v>
      </c>
      <c r="K3443" s="67">
        <v>30424274137</v>
      </c>
      <c r="L3443" s="67">
        <v>18160740631</v>
      </c>
      <c r="M3443" s="67">
        <v>4895220661</v>
      </c>
      <c r="N3443" s="67">
        <v>2985905214</v>
      </c>
      <c r="O3443" s="67">
        <v>0</v>
      </c>
      <c r="P3443" s="67">
        <v>2459742949</v>
      </c>
      <c r="Q3443" s="67">
        <v>352473881</v>
      </c>
      <c r="R3443" s="67">
        <v>2467773593</v>
      </c>
      <c r="S3443" s="67">
        <v>1095216</v>
      </c>
      <c r="T3443" s="67">
        <v>5408737536</v>
      </c>
      <c r="U3443" s="67">
        <v>640395785</v>
      </c>
      <c r="V3443" s="67"/>
      <c r="W3443" s="67">
        <v>5021906</v>
      </c>
      <c r="X3443" s="67">
        <v>592735861</v>
      </c>
      <c r="Y3443" s="67">
        <v>0</v>
      </c>
      <c r="Z3443" s="67">
        <v>0</v>
      </c>
      <c r="AA3443" s="67">
        <v>0</v>
      </c>
      <c r="AB3443" s="67">
        <v>0</v>
      </c>
      <c r="AC3443" s="67">
        <v>0</v>
      </c>
      <c r="AD3443" s="67">
        <v>0</v>
      </c>
      <c r="AE3443" s="67">
        <v>0</v>
      </c>
      <c r="AF3443" s="67">
        <v>0</v>
      </c>
      <c r="AG3443" s="67">
        <v>0</v>
      </c>
      <c r="AH3443" s="67">
        <v>0</v>
      </c>
      <c r="AI3443" s="67">
        <v>0</v>
      </c>
      <c r="AJ3443" s="67">
        <v>0</v>
      </c>
      <c r="AK3443" s="67">
        <v>0</v>
      </c>
      <c r="AL3443" s="67">
        <v>0</v>
      </c>
      <c r="AM3443" s="67">
        <v>283866273351</v>
      </c>
      <c r="AN3443" s="67">
        <v>122648268003</v>
      </c>
      <c r="AO3443" s="67">
        <v>161216326249</v>
      </c>
      <c r="AP3443" s="67">
        <v>383847818939</v>
      </c>
      <c r="AQ3443" s="67">
        <v>393344380376</v>
      </c>
      <c r="AR3443" s="67">
        <v>100331829114</v>
      </c>
      <c r="AS3443" s="67">
        <v>80912765414</v>
      </c>
      <c r="AT3443" s="67">
        <v>19419063699</v>
      </c>
      <c r="AU3443" s="67">
        <v>19941000000</v>
      </c>
      <c r="AV3443" s="67">
        <v>22411000000</v>
      </c>
      <c r="AW3443" s="67">
        <v>10855455006</v>
      </c>
      <c r="AX3443" s="67">
        <v>4044870690</v>
      </c>
      <c r="AY3443" s="67">
        <v>1421036990</v>
      </c>
      <c r="AZ3443" s="67">
        <v>2623833700</v>
      </c>
      <c r="BA3443" s="67">
        <v>932243132</v>
      </c>
      <c r="BB3443" s="67">
        <v>0</v>
      </c>
      <c r="BC3443" s="67">
        <v>1049059007</v>
      </c>
      <c r="BD3443" s="67">
        <v>231670324</v>
      </c>
      <c r="BE3443" s="67">
        <v>1847311081</v>
      </c>
      <c r="BF3443" s="67">
        <v>17584493</v>
      </c>
      <c r="BG3443" s="67">
        <v>2732716279</v>
      </c>
      <c r="BH3443" s="67">
        <v>245429055</v>
      </c>
      <c r="BI3443" s="67">
        <v>41782289</v>
      </c>
      <c r="BJ3443" s="67">
        <v>367108</v>
      </c>
      <c r="BK3443" s="67">
        <v>203279657</v>
      </c>
      <c r="BL3443" s="67"/>
      <c r="BM3443" s="67"/>
      <c r="BN3443" s="67"/>
      <c r="BO3443" s="67"/>
      <c r="BP3443" s="67"/>
      <c r="BQ3443" s="67"/>
      <c r="BR3443" s="67"/>
      <c r="BS3443" s="67"/>
      <c r="BT3443" s="67"/>
      <c r="BU3443" s="67"/>
      <c r="BV3443" s="67"/>
      <c r="BW3443" s="67"/>
      <c r="BX3443" s="67"/>
      <c r="BY3443" s="67"/>
      <c r="BZ3443" s="67">
        <v>208365463516</v>
      </c>
      <c r="CA3443" s="67">
        <v>95449850396</v>
      </c>
      <c r="CB3443" s="67">
        <v>112915613120</v>
      </c>
      <c r="CC3443" s="67">
        <v>317328176690</v>
      </c>
      <c r="CD3443" s="67">
        <v>319800000000</v>
      </c>
    </row>
    <row r="3444" spans="1:82">
      <c r="A3444" t="s">
        <v>3844</v>
      </c>
      <c r="B3444" t="s">
        <v>3845</v>
      </c>
      <c r="C3444" t="s">
        <v>210</v>
      </c>
      <c r="D3444" t="s">
        <v>63</v>
      </c>
      <c r="E3444" t="s">
        <v>153</v>
      </c>
      <c r="F3444" s="67">
        <v>2004</v>
      </c>
      <c r="G3444" t="s">
        <v>3855</v>
      </c>
      <c r="H3444" s="67">
        <v>1997012</v>
      </c>
      <c r="I3444" s="67">
        <v>86348665261</v>
      </c>
      <c r="J3444" s="67">
        <v>31514298498</v>
      </c>
      <c r="K3444" s="67">
        <v>36467893322</v>
      </c>
      <c r="L3444" s="67">
        <v>19805091513</v>
      </c>
      <c r="M3444" s="67">
        <v>4722448168</v>
      </c>
      <c r="N3444" s="67">
        <v>2978493380</v>
      </c>
      <c r="O3444" s="67">
        <v>0</v>
      </c>
      <c r="P3444" s="67">
        <v>2462526363</v>
      </c>
      <c r="Q3444" s="67">
        <v>352872736</v>
      </c>
      <c r="R3444" s="67">
        <v>2470566095</v>
      </c>
      <c r="S3444" s="67">
        <v>1078183</v>
      </c>
      <c r="T3444" s="67">
        <v>7488210094</v>
      </c>
      <c r="U3444" s="67">
        <v>651619333</v>
      </c>
      <c r="V3444" s="67"/>
      <c r="W3444" s="67">
        <v>5007182</v>
      </c>
      <c r="X3444" s="67">
        <v>613981866</v>
      </c>
      <c r="Y3444" s="67">
        <v>0</v>
      </c>
      <c r="Z3444" s="67">
        <v>0</v>
      </c>
      <c r="AA3444" s="67">
        <v>0</v>
      </c>
      <c r="AB3444" s="67">
        <v>0</v>
      </c>
      <c r="AC3444" s="67">
        <v>0</v>
      </c>
      <c r="AD3444" s="67">
        <v>0</v>
      </c>
      <c r="AE3444" s="67">
        <v>0</v>
      </c>
      <c r="AF3444" s="67">
        <v>0</v>
      </c>
      <c r="AG3444" s="67">
        <v>0</v>
      </c>
      <c r="AH3444" s="67">
        <v>0</v>
      </c>
      <c r="AI3444" s="67">
        <v>0</v>
      </c>
      <c r="AJ3444" s="67">
        <v>0</v>
      </c>
      <c r="AK3444" s="67">
        <v>0</v>
      </c>
      <c r="AL3444" s="67">
        <v>0</v>
      </c>
      <c r="AM3444" s="67">
        <v>300790068143</v>
      </c>
      <c r="AN3444" s="67">
        <v>130941261234</v>
      </c>
      <c r="AO3444" s="67">
        <v>169750582777</v>
      </c>
      <c r="AP3444" s="67">
        <v>402056205651</v>
      </c>
      <c r="AQ3444" s="67">
        <v>412588011468</v>
      </c>
      <c r="AR3444" s="67">
        <v>109527773046</v>
      </c>
      <c r="AS3444" s="67">
        <v>88328849231</v>
      </c>
      <c r="AT3444" s="67">
        <v>21198923815</v>
      </c>
      <c r="AU3444" s="67">
        <v>24048000000</v>
      </c>
      <c r="AV3444" s="67">
        <v>27828000000</v>
      </c>
      <c r="AW3444" s="67">
        <v>14844847976</v>
      </c>
      <c r="AX3444" s="67">
        <v>5018987886</v>
      </c>
      <c r="AY3444" s="67">
        <v>1873161463</v>
      </c>
      <c r="AZ3444" s="67">
        <v>3145826423</v>
      </c>
      <c r="BA3444" s="67">
        <v>910307954</v>
      </c>
      <c r="BB3444" s="67">
        <v>0</v>
      </c>
      <c r="BC3444" s="67">
        <v>1268133698</v>
      </c>
      <c r="BD3444" s="67">
        <v>243649343</v>
      </c>
      <c r="BE3444" s="67">
        <v>1889172513</v>
      </c>
      <c r="BF3444" s="67">
        <v>176083925</v>
      </c>
      <c r="BG3444" s="67">
        <v>5338512657</v>
      </c>
      <c r="BH3444" s="67">
        <v>1262071301</v>
      </c>
      <c r="BI3444" s="67">
        <v>32702030</v>
      </c>
      <c r="BJ3444" s="67">
        <v>293135</v>
      </c>
      <c r="BK3444" s="67">
        <v>1229076136</v>
      </c>
      <c r="BL3444" s="67"/>
      <c r="BM3444" s="67"/>
      <c r="BN3444" s="67"/>
      <c r="BO3444" s="67"/>
      <c r="BP3444" s="67"/>
      <c r="BQ3444" s="67"/>
      <c r="BR3444" s="67"/>
      <c r="BS3444" s="67"/>
      <c r="BT3444" s="67"/>
      <c r="BU3444" s="67"/>
      <c r="BV3444" s="67"/>
      <c r="BW3444" s="67"/>
      <c r="BX3444" s="67"/>
      <c r="BY3444" s="67"/>
      <c r="BZ3444" s="67">
        <v>241806120884</v>
      </c>
      <c r="CA3444" s="67">
        <v>110207680516</v>
      </c>
      <c r="CB3444" s="67">
        <v>131598440368</v>
      </c>
      <c r="CC3444" s="67">
        <v>363660813207</v>
      </c>
      <c r="CD3444" s="67">
        <v>367400000000</v>
      </c>
    </row>
    <row r="3445" spans="1:82">
      <c r="A3445" t="s">
        <v>3844</v>
      </c>
      <c r="B3445" t="s">
        <v>3845</v>
      </c>
      <c r="C3445" t="s">
        <v>210</v>
      </c>
      <c r="D3445" t="s">
        <v>63</v>
      </c>
      <c r="E3445" t="s">
        <v>153</v>
      </c>
      <c r="F3445" s="67">
        <v>2005</v>
      </c>
      <c r="G3445" t="s">
        <v>3856</v>
      </c>
      <c r="H3445" s="67">
        <v>2000474</v>
      </c>
      <c r="I3445" s="67">
        <v>89090723795</v>
      </c>
      <c r="J3445" s="67">
        <v>35010718127</v>
      </c>
      <c r="K3445" s="67">
        <v>39899504240</v>
      </c>
      <c r="L3445" s="67">
        <v>18927005292</v>
      </c>
      <c r="M3445" s="67">
        <v>4885622190</v>
      </c>
      <c r="N3445" s="67">
        <v>2971081545</v>
      </c>
      <c r="O3445" s="67">
        <v>0</v>
      </c>
      <c r="P3445" s="67">
        <v>2465309777</v>
      </c>
      <c r="Q3445" s="67">
        <v>353271591</v>
      </c>
      <c r="R3445" s="67">
        <v>2473358596</v>
      </c>
      <c r="S3445" s="67">
        <v>1061022</v>
      </c>
      <c r="T3445" s="67">
        <v>6330281227</v>
      </c>
      <c r="U3445" s="67">
        <v>552117384</v>
      </c>
      <c r="V3445" s="67"/>
      <c r="W3445" s="67">
        <v>4995493</v>
      </c>
      <c r="X3445" s="67">
        <v>517977452</v>
      </c>
      <c r="Y3445" s="67">
        <v>0</v>
      </c>
      <c r="Z3445" s="67">
        <v>0</v>
      </c>
      <c r="AA3445" s="67">
        <v>0</v>
      </c>
      <c r="AB3445" s="67">
        <v>0</v>
      </c>
      <c r="AC3445" s="67">
        <v>0</v>
      </c>
      <c r="AD3445" s="67">
        <v>0</v>
      </c>
      <c r="AE3445" s="67">
        <v>0</v>
      </c>
      <c r="AF3445" s="67">
        <v>0</v>
      </c>
      <c r="AG3445" s="67">
        <v>0</v>
      </c>
      <c r="AH3445" s="67">
        <v>0</v>
      </c>
      <c r="AI3445" s="67">
        <v>0</v>
      </c>
      <c r="AJ3445" s="67">
        <v>0</v>
      </c>
      <c r="AK3445" s="67">
        <v>0</v>
      </c>
      <c r="AL3445" s="67">
        <v>0</v>
      </c>
      <c r="AM3445" s="67">
        <v>303264981069</v>
      </c>
      <c r="AN3445" s="67">
        <v>131057639206</v>
      </c>
      <c r="AO3445" s="67">
        <v>172194190104</v>
      </c>
      <c r="AP3445" s="67">
        <v>406761765411</v>
      </c>
      <c r="AQ3445" s="67">
        <v>417410672074</v>
      </c>
      <c r="AR3445" s="67">
        <v>110119049826</v>
      </c>
      <c r="AS3445" s="67">
        <v>88805685343</v>
      </c>
      <c r="AT3445" s="67">
        <v>21313364482</v>
      </c>
      <c r="AU3445" s="67">
        <v>27371000000</v>
      </c>
      <c r="AV3445" s="67">
        <v>31193000000</v>
      </c>
      <c r="AW3445" s="67">
        <v>13735334689</v>
      </c>
      <c r="AX3445" s="67">
        <v>4706755789</v>
      </c>
      <c r="AY3445" s="67">
        <v>1714060783</v>
      </c>
      <c r="AZ3445" s="67">
        <v>2992695006</v>
      </c>
      <c r="BA3445" s="67">
        <v>948018705</v>
      </c>
      <c r="BB3445" s="67">
        <v>0</v>
      </c>
      <c r="BC3445" s="67">
        <v>1392374043</v>
      </c>
      <c r="BD3445" s="67">
        <v>250666640</v>
      </c>
      <c r="BE3445" s="67">
        <v>1950740489</v>
      </c>
      <c r="BF3445" s="67">
        <v>128516441</v>
      </c>
      <c r="BG3445" s="67">
        <v>4358262583</v>
      </c>
      <c r="BH3445" s="67">
        <v>900516894</v>
      </c>
      <c r="BI3445" s="67">
        <v>58687386</v>
      </c>
      <c r="BJ3445" s="67">
        <v>227903</v>
      </c>
      <c r="BK3445" s="67">
        <v>841601605</v>
      </c>
      <c r="BL3445" s="67"/>
      <c r="BM3445" s="67"/>
      <c r="BN3445" s="67"/>
      <c r="BO3445" s="67"/>
      <c r="BP3445" s="67"/>
      <c r="BQ3445" s="67"/>
      <c r="BR3445" s="67"/>
      <c r="BS3445" s="67"/>
      <c r="BT3445" s="67"/>
      <c r="BU3445" s="67"/>
      <c r="BV3445" s="67"/>
      <c r="BW3445" s="67"/>
      <c r="BX3445" s="67"/>
      <c r="BY3445" s="67"/>
      <c r="BZ3445" s="67">
        <v>255396892659</v>
      </c>
      <c r="CA3445" s="67">
        <v>115983940869</v>
      </c>
      <c r="CB3445" s="67">
        <v>139412951791</v>
      </c>
      <c r="CC3445" s="67">
        <v>376329794069</v>
      </c>
      <c r="CD3445" s="67">
        <v>380200000000</v>
      </c>
    </row>
    <row r="3446" spans="1:82">
      <c r="A3446" t="s">
        <v>3844</v>
      </c>
      <c r="B3446" t="s">
        <v>3845</v>
      </c>
      <c r="C3446" t="s">
        <v>210</v>
      </c>
      <c r="D3446" t="s">
        <v>63</v>
      </c>
      <c r="E3446" t="s">
        <v>153</v>
      </c>
      <c r="F3446" s="67">
        <v>2006</v>
      </c>
      <c r="G3446" t="s">
        <v>3857</v>
      </c>
      <c r="H3446" s="67">
        <v>2006868</v>
      </c>
      <c r="I3446" s="67">
        <v>92388530177</v>
      </c>
      <c r="J3446" s="67">
        <v>42134570971</v>
      </c>
      <c r="K3446" s="67">
        <v>51030895496</v>
      </c>
      <c r="L3446" s="67">
        <v>18918460074</v>
      </c>
      <c r="M3446" s="67">
        <v>4712849697</v>
      </c>
      <c r="N3446" s="67">
        <v>2963669711</v>
      </c>
      <c r="O3446" s="67">
        <v>0</v>
      </c>
      <c r="P3446" s="67">
        <v>2468093192</v>
      </c>
      <c r="Q3446" s="67">
        <v>353670446</v>
      </c>
      <c r="R3446" s="67">
        <v>2476151098</v>
      </c>
      <c r="S3446" s="67">
        <v>1047208</v>
      </c>
      <c r="T3446" s="67">
        <v>6568010747</v>
      </c>
      <c r="U3446" s="67">
        <v>539275780</v>
      </c>
      <c r="V3446" s="67"/>
      <c r="W3446" s="67">
        <v>4986290</v>
      </c>
      <c r="X3446" s="67">
        <v>507881357</v>
      </c>
      <c r="Y3446" s="67">
        <v>0</v>
      </c>
      <c r="Z3446" s="67">
        <v>0</v>
      </c>
      <c r="AA3446" s="67">
        <v>0</v>
      </c>
      <c r="AB3446" s="67">
        <v>0</v>
      </c>
      <c r="AC3446" s="67">
        <v>0</v>
      </c>
      <c r="AD3446" s="67">
        <v>0</v>
      </c>
      <c r="AE3446" s="67">
        <v>0</v>
      </c>
      <c r="AF3446" s="67">
        <v>0</v>
      </c>
      <c r="AG3446" s="67">
        <v>0</v>
      </c>
      <c r="AH3446" s="67">
        <v>0</v>
      </c>
      <c r="AI3446" s="67">
        <v>0</v>
      </c>
      <c r="AJ3446" s="67">
        <v>0</v>
      </c>
      <c r="AK3446" s="67">
        <v>0</v>
      </c>
      <c r="AL3446" s="67">
        <v>0</v>
      </c>
      <c r="AM3446" s="67">
        <v>308957428755</v>
      </c>
      <c r="AN3446" s="67">
        <v>133066937380</v>
      </c>
      <c r="AO3446" s="67">
        <v>175937520346</v>
      </c>
      <c r="AP3446" s="67">
        <v>411207595024</v>
      </c>
      <c r="AQ3446" s="67">
        <v>426380170401</v>
      </c>
      <c r="AR3446" s="67">
        <v>118610390939</v>
      </c>
      <c r="AS3446" s="67">
        <v>95653541080</v>
      </c>
      <c r="AT3446" s="67">
        <v>22956849859</v>
      </c>
      <c r="AU3446" s="67">
        <v>33750000000</v>
      </c>
      <c r="AV3446" s="67">
        <v>40876000000</v>
      </c>
      <c r="AW3446" s="67">
        <v>14707319366</v>
      </c>
      <c r="AX3446" s="67">
        <v>4861738860</v>
      </c>
      <c r="AY3446" s="67">
        <v>1778034120</v>
      </c>
      <c r="AZ3446" s="67">
        <v>3083704740</v>
      </c>
      <c r="BA3446" s="67">
        <v>1301404401</v>
      </c>
      <c r="BB3446" s="67">
        <v>0</v>
      </c>
      <c r="BC3446" s="67">
        <v>1525436188</v>
      </c>
      <c r="BD3446" s="67">
        <v>259013101</v>
      </c>
      <c r="BE3446" s="67">
        <v>2004139318</v>
      </c>
      <c r="BF3446" s="67">
        <v>103669235</v>
      </c>
      <c r="BG3446" s="67">
        <v>4651918263</v>
      </c>
      <c r="BH3446" s="67">
        <v>977805013</v>
      </c>
      <c r="BI3446" s="67">
        <v>57765616</v>
      </c>
      <c r="BJ3446" s="67">
        <v>384542</v>
      </c>
      <c r="BK3446" s="67">
        <v>919654856</v>
      </c>
      <c r="BL3446" s="67"/>
      <c r="BM3446" s="67"/>
      <c r="BN3446" s="67"/>
      <c r="BO3446" s="67"/>
      <c r="BP3446" s="67"/>
      <c r="BQ3446" s="67"/>
      <c r="BR3446" s="67"/>
      <c r="BS3446" s="67"/>
      <c r="BT3446" s="67"/>
      <c r="BU3446" s="67"/>
      <c r="BV3446" s="67"/>
      <c r="BW3446" s="67"/>
      <c r="BX3446" s="67"/>
      <c r="BY3446" s="67"/>
      <c r="BZ3446" s="67">
        <v>291602770904</v>
      </c>
      <c r="CA3446" s="67">
        <v>137300869059</v>
      </c>
      <c r="CB3446" s="67">
        <v>154301901846</v>
      </c>
      <c r="CC3446" s="67">
        <v>418772286222</v>
      </c>
      <c r="CD3446" s="67">
        <v>425900000000</v>
      </c>
    </row>
    <row r="3447" spans="1:82">
      <c r="A3447" t="s">
        <v>3844</v>
      </c>
      <c r="B3447" t="s">
        <v>3845</v>
      </c>
      <c r="C3447" t="s">
        <v>210</v>
      </c>
      <c r="D3447" t="s">
        <v>63</v>
      </c>
      <c r="E3447" t="s">
        <v>153</v>
      </c>
      <c r="F3447" s="67">
        <v>2007</v>
      </c>
      <c r="G3447" t="s">
        <v>3858</v>
      </c>
      <c r="H3447" s="67">
        <v>2018122</v>
      </c>
      <c r="I3447" s="67">
        <v>96449803816</v>
      </c>
      <c r="J3447" s="67">
        <v>62732620940</v>
      </c>
      <c r="K3447" s="67">
        <v>76274686904</v>
      </c>
      <c r="L3447" s="67">
        <v>18480577298</v>
      </c>
      <c r="M3447" s="67">
        <v>4780039000</v>
      </c>
      <c r="N3447" s="67">
        <v>2956257876</v>
      </c>
      <c r="O3447" s="67">
        <v>0</v>
      </c>
      <c r="P3447" s="67">
        <v>2470876606</v>
      </c>
      <c r="Q3447" s="67">
        <v>354069301</v>
      </c>
      <c r="R3447" s="67">
        <v>2478943600</v>
      </c>
      <c r="S3447" s="67">
        <v>1045209</v>
      </c>
      <c r="T3447" s="67">
        <v>5973627504</v>
      </c>
      <c r="U3447" s="67">
        <v>549656053</v>
      </c>
      <c r="V3447" s="67"/>
      <c r="W3447" s="67">
        <v>4978314</v>
      </c>
      <c r="X3447" s="67">
        <v>517977429</v>
      </c>
      <c r="Y3447" s="67">
        <v>0</v>
      </c>
      <c r="Z3447" s="67">
        <v>0</v>
      </c>
      <c r="AA3447" s="67">
        <v>0</v>
      </c>
      <c r="AB3447" s="67">
        <v>0</v>
      </c>
      <c r="AC3447" s="67">
        <v>0</v>
      </c>
      <c r="AD3447" s="67">
        <v>0</v>
      </c>
      <c r="AE3447" s="67">
        <v>0</v>
      </c>
      <c r="AF3447" s="67">
        <v>0</v>
      </c>
      <c r="AG3447" s="67">
        <v>0</v>
      </c>
      <c r="AH3447" s="67">
        <v>0</v>
      </c>
      <c r="AI3447" s="67">
        <v>0</v>
      </c>
      <c r="AJ3447" s="67">
        <v>0</v>
      </c>
      <c r="AK3447" s="67">
        <v>0</v>
      </c>
      <c r="AL3447" s="67">
        <v>0</v>
      </c>
      <c r="AM3447" s="67">
        <v>318328724589</v>
      </c>
      <c r="AN3447" s="67">
        <v>136468179717</v>
      </c>
      <c r="AO3447" s="67">
        <v>182006371959</v>
      </c>
      <c r="AP3447" s="67">
        <v>415321521848</v>
      </c>
      <c r="AQ3447" s="67">
        <v>438989244010</v>
      </c>
      <c r="AR3447" s="67">
        <v>145456717878</v>
      </c>
      <c r="AS3447" s="67">
        <v>117303804740</v>
      </c>
      <c r="AT3447" s="67">
        <v>28152913138</v>
      </c>
      <c r="AU3447" s="67">
        <v>52087000000</v>
      </c>
      <c r="AV3447" s="67">
        <v>63331000000</v>
      </c>
      <c r="AW3447" s="67">
        <v>16666800276</v>
      </c>
      <c r="AX3447" s="67">
        <v>6229517381</v>
      </c>
      <c r="AY3447" s="67">
        <v>2395198270</v>
      </c>
      <c r="AZ3447" s="67">
        <v>3834319111</v>
      </c>
      <c r="BA3447" s="67">
        <v>1466433245</v>
      </c>
      <c r="BB3447" s="67">
        <v>0</v>
      </c>
      <c r="BC3447" s="67">
        <v>1811409526</v>
      </c>
      <c r="BD3447" s="67">
        <v>269628943</v>
      </c>
      <c r="BE3447" s="67">
        <v>2060484741</v>
      </c>
      <c r="BF3447" s="67">
        <v>101709736</v>
      </c>
      <c r="BG3447" s="67">
        <v>4727616704</v>
      </c>
      <c r="BH3447" s="67">
        <v>1378118843</v>
      </c>
      <c r="BI3447" s="67"/>
      <c r="BJ3447" s="67">
        <v>4215042</v>
      </c>
      <c r="BK3447" s="67">
        <v>1373903801</v>
      </c>
      <c r="BL3447" s="67"/>
      <c r="BM3447" s="67"/>
      <c r="BN3447" s="67"/>
      <c r="BO3447" s="67"/>
      <c r="BP3447" s="67"/>
      <c r="BQ3447" s="67"/>
      <c r="BR3447" s="67"/>
      <c r="BS3447" s="67"/>
      <c r="BT3447" s="67"/>
      <c r="BU3447" s="67"/>
      <c r="BV3447" s="67"/>
      <c r="BW3447" s="67"/>
      <c r="BX3447" s="67"/>
      <c r="BY3447" s="67"/>
      <c r="BZ3447" s="67">
        <v>366066559752</v>
      </c>
      <c r="CA3447" s="67">
        <v>167950703425</v>
      </c>
      <c r="CB3447" s="67">
        <v>198115856327</v>
      </c>
      <c r="CC3447" s="67">
        <v>518324196750</v>
      </c>
      <c r="CD3447" s="67">
        <v>529600000000</v>
      </c>
    </row>
    <row r="3448" spans="1:82">
      <c r="A3448" t="s">
        <v>3844</v>
      </c>
      <c r="B3448" t="s">
        <v>3845</v>
      </c>
      <c r="C3448" t="s">
        <v>210</v>
      </c>
      <c r="D3448" t="s">
        <v>63</v>
      </c>
      <c r="E3448" t="s">
        <v>153</v>
      </c>
      <c r="F3448" s="67">
        <v>2008</v>
      </c>
      <c r="G3448" t="s">
        <v>3859</v>
      </c>
      <c r="H3448" s="67">
        <v>2021316</v>
      </c>
      <c r="I3448" s="67">
        <v>100684452380</v>
      </c>
      <c r="J3448" s="67">
        <v>53591440325</v>
      </c>
      <c r="K3448" s="67">
        <v>77386678229</v>
      </c>
      <c r="L3448" s="67">
        <v>21315637051</v>
      </c>
      <c r="M3448" s="67">
        <v>5937230770</v>
      </c>
      <c r="N3448" s="67">
        <v>2948846042</v>
      </c>
      <c r="O3448" s="67">
        <v>0</v>
      </c>
      <c r="P3448" s="67">
        <v>2473660020</v>
      </c>
      <c r="Q3448" s="67">
        <v>354468156</v>
      </c>
      <c r="R3448" s="67">
        <v>2481736101</v>
      </c>
      <c r="S3448" s="67">
        <v>1042978</v>
      </c>
      <c r="T3448" s="67">
        <v>7348956107</v>
      </c>
      <c r="U3448" s="67">
        <v>528355249</v>
      </c>
      <c r="V3448" s="67"/>
      <c r="W3448" s="67">
        <v>4856891</v>
      </c>
      <c r="X3448" s="67">
        <v>497883477</v>
      </c>
      <c r="Y3448" s="67">
        <v>0</v>
      </c>
      <c r="Z3448" s="67">
        <v>0</v>
      </c>
      <c r="AA3448" s="67">
        <v>0</v>
      </c>
      <c r="AB3448" s="67">
        <v>0</v>
      </c>
      <c r="AC3448" s="67">
        <v>0</v>
      </c>
      <c r="AD3448" s="67">
        <v>0</v>
      </c>
      <c r="AE3448" s="67">
        <v>0</v>
      </c>
      <c r="AF3448" s="67">
        <v>0</v>
      </c>
      <c r="AG3448" s="67">
        <v>0</v>
      </c>
      <c r="AH3448" s="67">
        <v>0</v>
      </c>
      <c r="AI3448" s="67">
        <v>0</v>
      </c>
      <c r="AJ3448" s="67">
        <v>0</v>
      </c>
      <c r="AK3448" s="67">
        <v>0</v>
      </c>
      <c r="AL3448" s="67">
        <v>0</v>
      </c>
      <c r="AM3448" s="67">
        <v>322272026537</v>
      </c>
      <c r="AN3448" s="67">
        <v>139841969240</v>
      </c>
      <c r="AO3448" s="67">
        <v>182383227537</v>
      </c>
      <c r="AP3448" s="67">
        <v>419130293717</v>
      </c>
      <c r="AQ3448" s="67">
        <v>449022654261</v>
      </c>
      <c r="AR3448" s="67">
        <v>162960449223</v>
      </c>
      <c r="AS3448" s="67">
        <v>131419717115</v>
      </c>
      <c r="AT3448" s="67">
        <v>31540732108</v>
      </c>
      <c r="AU3448" s="67">
        <v>47010000000</v>
      </c>
      <c r="AV3448" s="67">
        <v>67883000000</v>
      </c>
      <c r="AW3448" s="67">
        <v>20285195142</v>
      </c>
      <c r="AX3448" s="67">
        <v>6845685313</v>
      </c>
      <c r="AY3448" s="67">
        <v>2488031285</v>
      </c>
      <c r="AZ3448" s="67">
        <v>4357654027</v>
      </c>
      <c r="BA3448" s="67">
        <v>1714653850</v>
      </c>
      <c r="BB3448" s="67">
        <v>0</v>
      </c>
      <c r="BC3448" s="67">
        <v>2172368161</v>
      </c>
      <c r="BD3448" s="67">
        <v>274676889</v>
      </c>
      <c r="BE3448" s="67">
        <v>2104330025</v>
      </c>
      <c r="BF3448" s="67">
        <v>85837372</v>
      </c>
      <c r="BG3448" s="67">
        <v>7087643532</v>
      </c>
      <c r="BH3448" s="67">
        <v>3357106181</v>
      </c>
      <c r="BI3448" s="67"/>
      <c r="BJ3448" s="67">
        <v>8581849</v>
      </c>
      <c r="BK3448" s="67">
        <v>3348524331</v>
      </c>
      <c r="BL3448" s="67"/>
      <c r="BM3448" s="67"/>
      <c r="BN3448" s="67"/>
      <c r="BO3448" s="67"/>
      <c r="BP3448" s="67"/>
      <c r="BQ3448" s="67"/>
      <c r="BR3448" s="67"/>
      <c r="BS3448" s="67"/>
      <c r="BT3448" s="67"/>
      <c r="BU3448" s="67"/>
      <c r="BV3448" s="67"/>
      <c r="BW3448" s="67"/>
      <c r="BX3448" s="67"/>
      <c r="BY3448" s="67"/>
      <c r="BZ3448" s="67">
        <v>429001094221</v>
      </c>
      <c r="CA3448" s="67">
        <v>196342559754</v>
      </c>
      <c r="CB3448" s="67">
        <v>232658534468</v>
      </c>
      <c r="CC3448" s="67">
        <v>594730844767</v>
      </c>
      <c r="CD3448" s="67">
        <v>615600000000</v>
      </c>
    </row>
    <row r="3449" spans="1:82">
      <c r="A3449" t="s">
        <v>3844</v>
      </c>
      <c r="B3449" t="s">
        <v>3845</v>
      </c>
      <c r="C3449" t="s">
        <v>210</v>
      </c>
      <c r="D3449" t="s">
        <v>63</v>
      </c>
      <c r="E3449" t="s">
        <v>153</v>
      </c>
      <c r="F3449" s="67">
        <v>2009</v>
      </c>
      <c r="G3449" t="s">
        <v>3860</v>
      </c>
      <c r="H3449" s="67">
        <v>2039669</v>
      </c>
      <c r="I3449" s="67">
        <v>103028323031</v>
      </c>
      <c r="J3449" s="67">
        <v>57424402101</v>
      </c>
      <c r="K3449" s="67">
        <v>81512240187</v>
      </c>
      <c r="L3449" s="67">
        <v>22792057536</v>
      </c>
      <c r="M3449" s="67">
        <v>6000196746</v>
      </c>
      <c r="N3449" s="67">
        <v>2941434208</v>
      </c>
      <c r="O3449" s="67">
        <v>0</v>
      </c>
      <c r="P3449" s="67">
        <v>2476443434</v>
      </c>
      <c r="Q3449" s="67">
        <v>354867011</v>
      </c>
      <c r="R3449" s="67">
        <v>2484528603</v>
      </c>
      <c r="S3449" s="67">
        <v>1041800</v>
      </c>
      <c r="T3449" s="67">
        <v>8623550313</v>
      </c>
      <c r="U3449" s="67">
        <v>517850713</v>
      </c>
      <c r="V3449" s="67"/>
      <c r="W3449" s="67">
        <v>4735469</v>
      </c>
      <c r="X3449" s="67">
        <v>487995020</v>
      </c>
      <c r="Y3449" s="67">
        <v>0</v>
      </c>
      <c r="Z3449" s="67">
        <v>0</v>
      </c>
      <c r="AA3449" s="67">
        <v>0</v>
      </c>
      <c r="AB3449" s="67">
        <v>0</v>
      </c>
      <c r="AC3449" s="67">
        <v>0</v>
      </c>
      <c r="AD3449" s="67">
        <v>0</v>
      </c>
      <c r="AE3449" s="67">
        <v>0</v>
      </c>
      <c r="AF3449" s="67">
        <v>0</v>
      </c>
      <c r="AG3449" s="67">
        <v>0</v>
      </c>
      <c r="AH3449" s="67">
        <v>0</v>
      </c>
      <c r="AI3449" s="67">
        <v>0</v>
      </c>
      <c r="AJ3449" s="67">
        <v>0</v>
      </c>
      <c r="AK3449" s="67">
        <v>0</v>
      </c>
      <c r="AL3449" s="67">
        <v>0</v>
      </c>
      <c r="AM3449" s="67">
        <v>320315924890</v>
      </c>
      <c r="AN3449" s="67">
        <v>139699700126</v>
      </c>
      <c r="AO3449" s="67">
        <v>180511986524</v>
      </c>
      <c r="AP3449" s="67">
        <v>419745173070</v>
      </c>
      <c r="AQ3449" s="67">
        <v>450869975194</v>
      </c>
      <c r="AR3449" s="67">
        <v>154776910133</v>
      </c>
      <c r="AS3449" s="67">
        <v>124820088817</v>
      </c>
      <c r="AT3449" s="67">
        <v>29956821316</v>
      </c>
      <c r="AU3449" s="67">
        <v>50795000000</v>
      </c>
      <c r="AV3449" s="67">
        <v>72102000000</v>
      </c>
      <c r="AW3449" s="67">
        <v>21006301117</v>
      </c>
      <c r="AX3449" s="67">
        <v>5448922447</v>
      </c>
      <c r="AY3449" s="67">
        <v>2038013853</v>
      </c>
      <c r="AZ3449" s="67">
        <v>3410908594</v>
      </c>
      <c r="BA3449" s="67">
        <v>1496065379</v>
      </c>
      <c r="BB3449" s="67">
        <v>0</v>
      </c>
      <c r="BC3449" s="67">
        <v>2070917465</v>
      </c>
      <c r="BD3449" s="67">
        <v>275694504</v>
      </c>
      <c r="BE3449" s="67">
        <v>2127534828</v>
      </c>
      <c r="BF3449" s="67">
        <v>173064810</v>
      </c>
      <c r="BG3449" s="67">
        <v>9414101684</v>
      </c>
      <c r="BH3449" s="67">
        <v>1111015779</v>
      </c>
      <c r="BI3449" s="67"/>
      <c r="BJ3449" s="67">
        <v>6039947</v>
      </c>
      <c r="BK3449" s="67">
        <v>1104975832</v>
      </c>
      <c r="BL3449" s="67"/>
      <c r="BM3449" s="67"/>
      <c r="BN3449" s="67"/>
      <c r="BO3449" s="67"/>
      <c r="BP3449" s="67"/>
      <c r="BQ3449" s="67"/>
      <c r="BR3449" s="67"/>
      <c r="BS3449" s="67"/>
      <c r="BT3449" s="67"/>
      <c r="BU3449" s="67"/>
      <c r="BV3449" s="67"/>
      <c r="BW3449" s="67"/>
      <c r="BX3449" s="67"/>
      <c r="BY3449" s="67"/>
      <c r="BZ3449" s="67">
        <v>367857242072</v>
      </c>
      <c r="CA3449" s="67">
        <v>166032538065</v>
      </c>
      <c r="CB3449" s="67">
        <v>201824704007</v>
      </c>
      <c r="CC3449" s="67">
        <v>523444469101</v>
      </c>
      <c r="CD3449" s="67">
        <v>544800000000</v>
      </c>
    </row>
    <row r="3450" spans="1:82">
      <c r="A3450" t="s">
        <v>3844</v>
      </c>
      <c r="B3450" t="s">
        <v>3845</v>
      </c>
      <c r="C3450" t="s">
        <v>210</v>
      </c>
      <c r="D3450" t="s">
        <v>63</v>
      </c>
      <c r="E3450" t="s">
        <v>153</v>
      </c>
      <c r="F3450" s="67">
        <v>2010</v>
      </c>
      <c r="G3450" t="s">
        <v>3861</v>
      </c>
      <c r="H3450" s="67">
        <v>2048583</v>
      </c>
      <c r="I3450" s="67">
        <v>104140274240</v>
      </c>
      <c r="J3450" s="67">
        <v>51772008834</v>
      </c>
      <c r="K3450" s="67">
        <v>75177132347</v>
      </c>
      <c r="L3450" s="67">
        <v>22354692139</v>
      </c>
      <c r="M3450" s="67">
        <v>5988102672</v>
      </c>
      <c r="N3450" s="67">
        <v>2934022373</v>
      </c>
      <c r="O3450" s="67">
        <v>0</v>
      </c>
      <c r="P3450" s="67">
        <v>2479226849</v>
      </c>
      <c r="Q3450" s="67">
        <v>355265866</v>
      </c>
      <c r="R3450" s="67">
        <v>2487321104</v>
      </c>
      <c r="S3450" s="67">
        <v>1037997</v>
      </c>
      <c r="T3450" s="67">
        <v>8264079867</v>
      </c>
      <c r="U3450" s="67">
        <v>507341926</v>
      </c>
      <c r="V3450" s="67"/>
      <c r="W3450" s="67">
        <v>4614046</v>
      </c>
      <c r="X3450" s="67">
        <v>478104330</v>
      </c>
      <c r="Y3450" s="67">
        <v>0</v>
      </c>
      <c r="Z3450" s="67">
        <v>0</v>
      </c>
      <c r="AA3450" s="67">
        <v>0</v>
      </c>
      <c r="AB3450" s="67">
        <v>0</v>
      </c>
      <c r="AC3450" s="67">
        <v>0</v>
      </c>
      <c r="AD3450" s="67">
        <v>0</v>
      </c>
      <c r="AE3450" s="67">
        <v>0</v>
      </c>
      <c r="AF3450" s="67">
        <v>0</v>
      </c>
      <c r="AG3450" s="67">
        <v>0</v>
      </c>
      <c r="AH3450" s="67">
        <v>0</v>
      </c>
      <c r="AI3450" s="67">
        <v>0</v>
      </c>
      <c r="AJ3450" s="67">
        <v>0</v>
      </c>
      <c r="AK3450" s="67">
        <v>0</v>
      </c>
      <c r="AL3450" s="67">
        <v>0</v>
      </c>
      <c r="AM3450" s="67">
        <v>317486920991</v>
      </c>
      <c r="AN3450" s="67">
        <v>138123641877</v>
      </c>
      <c r="AO3450" s="67">
        <v>179298641128</v>
      </c>
      <c r="AP3450" s="67">
        <v>419982950229</v>
      </c>
      <c r="AQ3450" s="67">
        <v>449306756389</v>
      </c>
      <c r="AR3450" s="67">
        <v>142446647727</v>
      </c>
      <c r="AS3450" s="67">
        <v>114876328812</v>
      </c>
      <c r="AT3450" s="67">
        <v>27570318915</v>
      </c>
      <c r="AU3450" s="67">
        <v>46620000000</v>
      </c>
      <c r="AV3450" s="67">
        <v>67696000000</v>
      </c>
      <c r="AW3450" s="67">
        <v>20582584031</v>
      </c>
      <c r="AX3450" s="67">
        <v>5477091560</v>
      </c>
      <c r="AY3450" s="67">
        <v>2085335373</v>
      </c>
      <c r="AZ3450" s="67">
        <v>3391756188</v>
      </c>
      <c r="BA3450" s="67">
        <v>1484509783</v>
      </c>
      <c r="BB3450" s="67">
        <v>0</v>
      </c>
      <c r="BC3450" s="67">
        <v>2064301116</v>
      </c>
      <c r="BD3450" s="67">
        <v>280290132</v>
      </c>
      <c r="BE3450" s="67">
        <v>2155840283</v>
      </c>
      <c r="BF3450" s="67">
        <v>87033007</v>
      </c>
      <c r="BG3450" s="67">
        <v>9033518150</v>
      </c>
      <c r="BH3450" s="67">
        <v>2138232126</v>
      </c>
      <c r="BI3450" s="67"/>
      <c r="BJ3450" s="67">
        <v>8273843</v>
      </c>
      <c r="BK3450" s="67">
        <v>2129958283</v>
      </c>
      <c r="BL3450" s="67"/>
      <c r="BM3450" s="67"/>
      <c r="BN3450" s="67"/>
      <c r="BO3450" s="67"/>
      <c r="BP3450" s="67"/>
      <c r="BQ3450" s="67"/>
      <c r="BR3450" s="67"/>
      <c r="BS3450" s="67"/>
      <c r="BT3450" s="67"/>
      <c r="BU3450" s="67"/>
      <c r="BV3450" s="67"/>
      <c r="BW3450" s="67"/>
      <c r="BX3450" s="67"/>
      <c r="BY3450" s="67"/>
      <c r="BZ3450" s="67">
        <v>343907845739</v>
      </c>
      <c r="CA3450" s="67">
        <v>162678926895</v>
      </c>
      <c r="CB3450" s="67">
        <v>181228918844</v>
      </c>
      <c r="CC3450" s="67">
        <v>487999309622</v>
      </c>
      <c r="CD3450" s="67">
        <v>509100000000</v>
      </c>
    </row>
    <row r="3451" spans="1:82">
      <c r="A3451" t="s">
        <v>3844</v>
      </c>
      <c r="B3451" t="s">
        <v>3845</v>
      </c>
      <c r="C3451" t="s">
        <v>210</v>
      </c>
      <c r="D3451" t="s">
        <v>63</v>
      </c>
      <c r="E3451" t="s">
        <v>153</v>
      </c>
      <c r="F3451" s="67">
        <v>2011</v>
      </c>
      <c r="G3451" t="s">
        <v>3862</v>
      </c>
      <c r="H3451" s="67">
        <v>2052843</v>
      </c>
      <c r="I3451" s="67">
        <v>104813532289</v>
      </c>
      <c r="J3451" s="67">
        <v>49630148191</v>
      </c>
      <c r="K3451" s="67">
        <v>70605995380</v>
      </c>
      <c r="L3451" s="67">
        <v>20281063100</v>
      </c>
      <c r="M3451" s="67">
        <v>5956907637</v>
      </c>
      <c r="N3451" s="67">
        <v>2916254238</v>
      </c>
      <c r="O3451" s="67">
        <v>0</v>
      </c>
      <c r="P3451" s="67">
        <v>2479624479</v>
      </c>
      <c r="Q3451" s="67">
        <v>355322846</v>
      </c>
      <c r="R3451" s="67">
        <v>2487720033</v>
      </c>
      <c r="S3451" s="67">
        <v>1030862</v>
      </c>
      <c r="T3451" s="67">
        <v>6514913706</v>
      </c>
      <c r="U3451" s="67">
        <v>528165129</v>
      </c>
      <c r="V3451" s="67"/>
      <c r="W3451" s="67">
        <v>4330726</v>
      </c>
      <c r="X3451" s="67">
        <v>497883477</v>
      </c>
      <c r="Y3451" s="67">
        <v>0</v>
      </c>
      <c r="Z3451" s="67">
        <v>0</v>
      </c>
      <c r="AA3451" s="67">
        <v>0</v>
      </c>
      <c r="AB3451" s="67">
        <v>0</v>
      </c>
      <c r="AC3451" s="67">
        <v>0</v>
      </c>
      <c r="AD3451" s="67">
        <v>0</v>
      </c>
      <c r="AE3451" s="67">
        <v>0</v>
      </c>
      <c r="AF3451" s="67">
        <v>0</v>
      </c>
      <c r="AG3451" s="67">
        <v>0</v>
      </c>
      <c r="AH3451" s="67">
        <v>0</v>
      </c>
      <c r="AI3451" s="67">
        <v>0</v>
      </c>
      <c r="AJ3451" s="67">
        <v>0</v>
      </c>
      <c r="AK3451" s="67">
        <v>0</v>
      </c>
      <c r="AL3451" s="67">
        <v>0</v>
      </c>
      <c r="AM3451" s="67">
        <v>310272449792</v>
      </c>
      <c r="AN3451" s="67">
        <v>134980600905</v>
      </c>
      <c r="AO3451" s="67">
        <v>175229389751</v>
      </c>
      <c r="AP3451" s="67">
        <v>415031325960</v>
      </c>
      <c r="AQ3451" s="67">
        <v>442189092856</v>
      </c>
      <c r="AR3451" s="67">
        <v>148004966778</v>
      </c>
      <c r="AS3451" s="67">
        <v>119358844176</v>
      </c>
      <c r="AT3451" s="67">
        <v>28646122602</v>
      </c>
      <c r="AU3451" s="67">
        <v>45497000000</v>
      </c>
      <c r="AV3451" s="67">
        <v>64726000000</v>
      </c>
      <c r="AW3451" s="67">
        <v>20479117514</v>
      </c>
      <c r="AX3451" s="67">
        <v>6287458927</v>
      </c>
      <c r="AY3451" s="67">
        <v>2411802907</v>
      </c>
      <c r="AZ3451" s="67">
        <v>3875656020</v>
      </c>
      <c r="BA3451" s="67">
        <v>2013980720</v>
      </c>
      <c r="BB3451" s="67">
        <v>0</v>
      </c>
      <c r="BC3451" s="67">
        <v>2240737108</v>
      </c>
      <c r="BD3451" s="67">
        <v>286353172</v>
      </c>
      <c r="BE3451" s="67">
        <v>2204359411</v>
      </c>
      <c r="BF3451" s="67">
        <v>12505561</v>
      </c>
      <c r="BG3451" s="67">
        <v>7433722615</v>
      </c>
      <c r="BH3451" s="67">
        <v>2723239163</v>
      </c>
      <c r="BI3451" s="67"/>
      <c r="BJ3451" s="67">
        <v>5884823</v>
      </c>
      <c r="BK3451" s="67">
        <v>2717354341</v>
      </c>
      <c r="BL3451" s="67"/>
      <c r="BM3451" s="67"/>
      <c r="BN3451" s="67"/>
      <c r="BO3451" s="67"/>
      <c r="BP3451" s="67"/>
      <c r="BQ3451" s="67"/>
      <c r="BR3451" s="67"/>
      <c r="BS3451" s="67"/>
      <c r="BT3451" s="67"/>
      <c r="BU3451" s="67"/>
      <c r="BV3451" s="67"/>
      <c r="BW3451" s="67"/>
      <c r="BX3451" s="67"/>
      <c r="BY3451" s="67"/>
      <c r="BZ3451" s="67">
        <v>355941743807</v>
      </c>
      <c r="CA3451" s="67">
        <v>167982911225</v>
      </c>
      <c r="CB3451" s="67">
        <v>187958832582</v>
      </c>
      <c r="CC3451" s="67">
        <v>507920067262</v>
      </c>
      <c r="CD3451" s="67">
        <v>527100000000</v>
      </c>
    </row>
    <row r="3452" spans="1:82">
      <c r="A3452" t="s">
        <v>3844</v>
      </c>
      <c r="B3452" t="s">
        <v>3845</v>
      </c>
      <c r="C3452" t="s">
        <v>210</v>
      </c>
      <c r="D3452" t="s">
        <v>63</v>
      </c>
      <c r="E3452" t="s">
        <v>153</v>
      </c>
      <c r="F3452" s="67">
        <v>2012</v>
      </c>
      <c r="G3452" t="s">
        <v>3863</v>
      </c>
      <c r="H3452" s="67">
        <v>2057159</v>
      </c>
      <c r="I3452" s="67">
        <v>104961493985</v>
      </c>
      <c r="J3452" s="67">
        <v>49446481098</v>
      </c>
      <c r="K3452" s="67">
        <v>72015621731</v>
      </c>
      <c r="L3452" s="67">
        <v>20892852985</v>
      </c>
      <c r="M3452" s="67">
        <v>5872249115</v>
      </c>
      <c r="N3452" s="67">
        <v>2898486103</v>
      </c>
      <c r="O3452" s="67">
        <v>0</v>
      </c>
      <c r="P3452" s="67">
        <v>2480022110</v>
      </c>
      <c r="Q3452" s="67">
        <v>355379825</v>
      </c>
      <c r="R3452" s="67">
        <v>2488118962</v>
      </c>
      <c r="S3452" s="67">
        <v>1026352</v>
      </c>
      <c r="T3452" s="67">
        <v>7131858162</v>
      </c>
      <c r="U3452" s="67">
        <v>518033707</v>
      </c>
      <c r="V3452" s="67"/>
      <c r="W3452" s="67">
        <v>4249778</v>
      </c>
      <c r="X3452" s="67">
        <v>488332152</v>
      </c>
      <c r="Y3452" s="67">
        <v>0</v>
      </c>
      <c r="Z3452" s="67">
        <v>0</v>
      </c>
      <c r="AA3452" s="67">
        <v>0</v>
      </c>
      <c r="AB3452" s="67">
        <v>0</v>
      </c>
      <c r="AC3452" s="67">
        <v>0</v>
      </c>
      <c r="AD3452" s="67">
        <v>0</v>
      </c>
      <c r="AE3452" s="67">
        <v>0</v>
      </c>
      <c r="AF3452" s="67">
        <v>0</v>
      </c>
      <c r="AG3452" s="67">
        <v>0</v>
      </c>
      <c r="AH3452" s="67">
        <v>0</v>
      </c>
      <c r="AI3452" s="67">
        <v>0</v>
      </c>
      <c r="AJ3452" s="67">
        <v>0</v>
      </c>
      <c r="AK3452" s="67">
        <v>0</v>
      </c>
      <c r="AL3452" s="67">
        <v>0</v>
      </c>
      <c r="AM3452" s="67">
        <v>307782906895</v>
      </c>
      <c r="AN3452" s="67">
        <v>133686058764</v>
      </c>
      <c r="AO3452" s="67">
        <v>174057540425</v>
      </c>
      <c r="AP3452" s="67">
        <v>411697064572</v>
      </c>
      <c r="AQ3452" s="67">
        <v>440576108462</v>
      </c>
      <c r="AR3452" s="67">
        <v>120520956855</v>
      </c>
      <c r="AS3452" s="67">
        <v>97194320045</v>
      </c>
      <c r="AT3452" s="67">
        <v>23326636811</v>
      </c>
      <c r="AU3452" s="67">
        <v>46506000000</v>
      </c>
      <c r="AV3452" s="67">
        <v>67733000000</v>
      </c>
      <c r="AW3452" s="67">
        <v>19884156750</v>
      </c>
      <c r="AX3452" s="67">
        <v>5469618311</v>
      </c>
      <c r="AY3452" s="67">
        <v>2024700834</v>
      </c>
      <c r="AZ3452" s="67">
        <v>3444917477</v>
      </c>
      <c r="BA3452" s="67">
        <v>1892837767</v>
      </c>
      <c r="BB3452" s="67">
        <v>0</v>
      </c>
      <c r="BC3452" s="67">
        <v>2053273866</v>
      </c>
      <c r="BD3452" s="67">
        <v>294026370</v>
      </c>
      <c r="BE3452" s="67">
        <v>2243698216</v>
      </c>
      <c r="BF3452" s="67">
        <v>9817658</v>
      </c>
      <c r="BG3452" s="67">
        <v>7920884562</v>
      </c>
      <c r="BH3452" s="67">
        <v>1443041535</v>
      </c>
      <c r="BI3452" s="67"/>
      <c r="BJ3452" s="67">
        <v>6018287</v>
      </c>
      <c r="BK3452" s="67">
        <v>1437023248</v>
      </c>
      <c r="BL3452" s="67"/>
      <c r="BM3452" s="67"/>
      <c r="BN3452" s="67"/>
      <c r="BO3452" s="67"/>
      <c r="BP3452" s="67"/>
      <c r="BQ3452" s="67"/>
      <c r="BR3452" s="67"/>
      <c r="BS3452" s="67"/>
      <c r="BT3452" s="67"/>
      <c r="BU3452" s="67"/>
      <c r="BV3452" s="67"/>
      <c r="BW3452" s="67"/>
      <c r="BX3452" s="67"/>
      <c r="BY3452" s="67"/>
      <c r="BZ3452" s="67">
        <v>320854129554</v>
      </c>
      <c r="CA3452" s="67">
        <v>143707159802</v>
      </c>
      <c r="CB3452" s="67">
        <v>177146969752</v>
      </c>
      <c r="CC3452" s="67">
        <v>441475284694</v>
      </c>
      <c r="CD3452" s="67">
        <v>462700000000</v>
      </c>
    </row>
    <row r="3453" spans="1:82">
      <c r="A3453" t="s">
        <v>3844</v>
      </c>
      <c r="B3453" t="s">
        <v>3845</v>
      </c>
      <c r="C3453" t="s">
        <v>210</v>
      </c>
      <c r="D3453" t="s">
        <v>63</v>
      </c>
      <c r="E3453" t="s">
        <v>153</v>
      </c>
      <c r="F3453" s="67">
        <v>2013</v>
      </c>
      <c r="G3453" t="s">
        <v>3864</v>
      </c>
      <c r="H3453" s="67">
        <v>2059953</v>
      </c>
      <c r="I3453" s="67">
        <v>105265436141</v>
      </c>
      <c r="J3453" s="67">
        <v>51199786664</v>
      </c>
      <c r="K3453" s="67">
        <v>71996467819</v>
      </c>
      <c r="L3453" s="67">
        <v>22456978533</v>
      </c>
      <c r="M3453" s="67">
        <v>5857083529</v>
      </c>
      <c r="N3453" s="67">
        <v>2880717969</v>
      </c>
      <c r="O3453" s="67">
        <v>0</v>
      </c>
      <c r="P3453" s="67">
        <v>2480419740</v>
      </c>
      <c r="Q3453" s="67">
        <v>355436804</v>
      </c>
      <c r="R3453" s="67">
        <v>2488517891</v>
      </c>
      <c r="S3453" s="67">
        <v>1017533</v>
      </c>
      <c r="T3453" s="67">
        <v>8467075911</v>
      </c>
      <c r="U3453" s="67">
        <v>508849221</v>
      </c>
      <c r="V3453" s="67"/>
      <c r="W3453" s="67">
        <v>4168829</v>
      </c>
      <c r="X3453" s="67">
        <v>479678356</v>
      </c>
      <c r="Y3453" s="67">
        <v>0</v>
      </c>
      <c r="Z3453" s="67">
        <v>0</v>
      </c>
      <c r="AA3453" s="67">
        <v>0</v>
      </c>
      <c r="AB3453" s="67">
        <v>0</v>
      </c>
      <c r="AC3453" s="67">
        <v>0</v>
      </c>
      <c r="AD3453" s="67">
        <v>0</v>
      </c>
      <c r="AE3453" s="67">
        <v>0</v>
      </c>
      <c r="AF3453" s="67">
        <v>0</v>
      </c>
      <c r="AG3453" s="67">
        <v>0</v>
      </c>
      <c r="AH3453" s="67">
        <v>0</v>
      </c>
      <c r="AI3453" s="67">
        <v>0</v>
      </c>
      <c r="AJ3453" s="67">
        <v>0</v>
      </c>
      <c r="AK3453" s="67">
        <v>0</v>
      </c>
      <c r="AL3453" s="67">
        <v>0</v>
      </c>
      <c r="AM3453" s="67">
        <v>303648602330</v>
      </c>
      <c r="AN3453" s="67">
        <v>130482659910</v>
      </c>
      <c r="AO3453" s="67">
        <v>173221487473</v>
      </c>
      <c r="AP3453" s="67">
        <v>410971006227</v>
      </c>
      <c r="AQ3453" s="67">
        <v>438468781763</v>
      </c>
      <c r="AR3453" s="67">
        <v>118733429162</v>
      </c>
      <c r="AS3453" s="67">
        <v>95752765453</v>
      </c>
      <c r="AT3453" s="67">
        <v>22980663709</v>
      </c>
      <c r="AU3453" s="67">
        <v>49007000000</v>
      </c>
      <c r="AV3453" s="67">
        <v>68913000000</v>
      </c>
      <c r="AW3453" s="67">
        <v>23544081530</v>
      </c>
      <c r="AX3453" s="67">
        <v>6084369167</v>
      </c>
      <c r="AY3453" s="67">
        <v>2285667052</v>
      </c>
      <c r="AZ3453" s="67">
        <v>3798702115</v>
      </c>
      <c r="BA3453" s="67">
        <v>1930706377</v>
      </c>
      <c r="BB3453" s="67">
        <v>0</v>
      </c>
      <c r="BC3453" s="67">
        <v>2180454811</v>
      </c>
      <c r="BD3453" s="67">
        <v>300870277</v>
      </c>
      <c r="BE3453" s="67">
        <v>2286569952</v>
      </c>
      <c r="BF3453" s="67">
        <v>1041317</v>
      </c>
      <c r="BG3453" s="67">
        <v>10760069630</v>
      </c>
      <c r="BH3453" s="67">
        <v>891706035</v>
      </c>
      <c r="BI3453" s="67"/>
      <c r="BJ3453" s="67">
        <v>7551751</v>
      </c>
      <c r="BK3453" s="67">
        <v>884154284</v>
      </c>
      <c r="BL3453" s="67"/>
      <c r="BM3453" s="67"/>
      <c r="BN3453" s="67"/>
      <c r="BO3453" s="67"/>
      <c r="BP3453" s="67"/>
      <c r="BQ3453" s="67"/>
      <c r="BR3453" s="67"/>
      <c r="BS3453" s="67"/>
      <c r="BT3453" s="67"/>
      <c r="BU3453" s="67"/>
      <c r="BV3453" s="67"/>
      <c r="BW3453" s="67"/>
      <c r="BX3453" s="67"/>
      <c r="BY3453" s="67"/>
      <c r="BZ3453" s="67">
        <v>321666093527</v>
      </c>
      <c r="CA3453" s="67">
        <v>144142634973</v>
      </c>
      <c r="CB3453" s="67">
        <v>177523458555</v>
      </c>
      <c r="CC3453" s="67">
        <v>444929310254</v>
      </c>
      <c r="CD3453" s="67">
        <v>464800000000</v>
      </c>
    </row>
    <row r="3454" spans="1:82">
      <c r="A3454" t="s">
        <v>3844</v>
      </c>
      <c r="B3454" t="s">
        <v>3845</v>
      </c>
      <c r="C3454" t="s">
        <v>210</v>
      </c>
      <c r="D3454" t="s">
        <v>63</v>
      </c>
      <c r="E3454" t="s">
        <v>153</v>
      </c>
      <c r="F3454" s="67">
        <v>2014</v>
      </c>
      <c r="G3454" t="s">
        <v>3865</v>
      </c>
      <c r="H3454" s="67">
        <v>2061980</v>
      </c>
      <c r="I3454" s="67">
        <v>105532227262</v>
      </c>
      <c r="J3454" s="67">
        <v>52837093989</v>
      </c>
      <c r="K3454" s="67">
        <v>71248488279</v>
      </c>
      <c r="L3454" s="67">
        <v>25707569966</v>
      </c>
      <c r="M3454" s="67">
        <v>5901524455</v>
      </c>
      <c r="N3454" s="67">
        <v>2862949834</v>
      </c>
      <c r="O3454" s="67">
        <v>0</v>
      </c>
      <c r="P3454" s="67">
        <v>2480817371</v>
      </c>
      <c r="Q3454" s="67">
        <v>355493784</v>
      </c>
      <c r="R3454" s="67">
        <v>2488916820</v>
      </c>
      <c r="S3454" s="67">
        <v>1010446</v>
      </c>
      <c r="T3454" s="67">
        <v>11141681619</v>
      </c>
      <c r="U3454" s="67">
        <v>873726746</v>
      </c>
      <c r="V3454" s="67"/>
      <c r="W3454" s="67">
        <v>4047406</v>
      </c>
      <c r="X3454" s="67">
        <v>828317354</v>
      </c>
      <c r="Y3454" s="67">
        <v>0</v>
      </c>
      <c r="Z3454" s="67">
        <v>0</v>
      </c>
      <c r="AA3454" s="67">
        <v>0</v>
      </c>
      <c r="AB3454" s="67">
        <v>0</v>
      </c>
      <c r="AC3454" s="67">
        <v>0</v>
      </c>
      <c r="AD3454" s="67">
        <v>0</v>
      </c>
      <c r="AE3454" s="67">
        <v>0</v>
      </c>
      <c r="AF3454" s="67">
        <v>0</v>
      </c>
      <c r="AG3454" s="67">
        <v>0</v>
      </c>
      <c r="AH3454" s="67">
        <v>0</v>
      </c>
      <c r="AI3454" s="67">
        <v>0</v>
      </c>
      <c r="AJ3454" s="67">
        <v>0</v>
      </c>
      <c r="AK3454" s="67">
        <v>0</v>
      </c>
      <c r="AL3454" s="67">
        <v>0</v>
      </c>
      <c r="AM3454" s="67">
        <v>309035962139</v>
      </c>
      <c r="AN3454" s="67">
        <v>133245895951</v>
      </c>
      <c r="AO3454" s="67">
        <v>175809592035</v>
      </c>
      <c r="AP3454" s="67">
        <v>422517426566</v>
      </c>
      <c r="AQ3454" s="67">
        <v>446919632000</v>
      </c>
      <c r="AR3454" s="67">
        <v>121542427390</v>
      </c>
      <c r="AS3454" s="67">
        <v>98018086605</v>
      </c>
      <c r="AT3454" s="67">
        <v>23524340785</v>
      </c>
      <c r="AU3454" s="67">
        <v>50675000000</v>
      </c>
      <c r="AV3454" s="67">
        <v>68333000000</v>
      </c>
      <c r="AW3454" s="67">
        <v>28966243591</v>
      </c>
      <c r="AX3454" s="67">
        <v>6178151388</v>
      </c>
      <c r="AY3454" s="67">
        <v>2252970889</v>
      </c>
      <c r="AZ3454" s="67">
        <v>3925180499</v>
      </c>
      <c r="BA3454" s="67">
        <v>2894898244</v>
      </c>
      <c r="BB3454" s="67">
        <v>0</v>
      </c>
      <c r="BC3454" s="67">
        <v>2243677708</v>
      </c>
      <c r="BD3454" s="67">
        <v>307807636</v>
      </c>
      <c r="BE3454" s="67">
        <v>2314090131</v>
      </c>
      <c r="BF3454" s="67">
        <v>0</v>
      </c>
      <c r="BG3454" s="67">
        <v>15027618483</v>
      </c>
      <c r="BH3454" s="67">
        <v>562023625</v>
      </c>
      <c r="BI3454" s="67"/>
      <c r="BJ3454" s="67">
        <v>6297747</v>
      </c>
      <c r="BK3454" s="67">
        <v>555725878</v>
      </c>
      <c r="BL3454" s="67"/>
      <c r="BM3454" s="67"/>
      <c r="BN3454" s="67"/>
      <c r="BO3454" s="67"/>
      <c r="BP3454" s="67"/>
      <c r="BQ3454" s="67"/>
      <c r="BR3454" s="67"/>
      <c r="BS3454" s="67"/>
      <c r="BT3454" s="67"/>
      <c r="BU3454" s="67"/>
      <c r="BV3454" s="67"/>
      <c r="BW3454" s="67"/>
      <c r="BX3454" s="67"/>
      <c r="BY3454" s="67"/>
      <c r="BZ3454" s="67">
        <v>322638025887</v>
      </c>
      <c r="CA3454" s="67">
        <v>145753557009</v>
      </c>
      <c r="CB3454" s="67">
        <v>176884468878</v>
      </c>
      <c r="CC3454" s="67">
        <v>456050720492</v>
      </c>
      <c r="CD3454" s="67">
        <v>473700000000</v>
      </c>
    </row>
    <row r="3455" spans="1:82">
      <c r="A3455" t="s">
        <v>3844</v>
      </c>
      <c r="B3455" t="s">
        <v>3845</v>
      </c>
      <c r="C3455" t="s">
        <v>210</v>
      </c>
      <c r="D3455" t="s">
        <v>63</v>
      </c>
      <c r="E3455" t="s">
        <v>153</v>
      </c>
      <c r="F3455" s="67">
        <v>2015</v>
      </c>
      <c r="G3455" t="s">
        <v>3866</v>
      </c>
      <c r="H3455" s="67">
        <v>2063531</v>
      </c>
      <c r="I3455" s="67">
        <v>105703889981</v>
      </c>
      <c r="J3455" s="67">
        <v>51351117146</v>
      </c>
      <c r="K3455" s="67">
        <v>65282404484</v>
      </c>
      <c r="L3455" s="67">
        <v>21003681678</v>
      </c>
      <c r="M3455" s="67">
        <v>5917361933</v>
      </c>
      <c r="N3455" s="67">
        <v>2845181699</v>
      </c>
      <c r="O3455" s="67">
        <v>0</v>
      </c>
      <c r="P3455" s="67">
        <v>2481215002</v>
      </c>
      <c r="Q3455" s="67">
        <v>355550763</v>
      </c>
      <c r="R3455" s="67">
        <v>2489315749</v>
      </c>
      <c r="S3455" s="67">
        <v>1006108</v>
      </c>
      <c r="T3455" s="67">
        <v>6964098581</v>
      </c>
      <c r="U3455" s="67">
        <v>873422569</v>
      </c>
      <c r="V3455" s="67"/>
      <c r="W3455" s="67">
        <v>3925984</v>
      </c>
      <c r="X3455" s="67">
        <v>828317354</v>
      </c>
      <c r="Y3455" s="67">
        <v>0</v>
      </c>
      <c r="Z3455" s="67">
        <v>0</v>
      </c>
      <c r="AA3455" s="67">
        <v>0</v>
      </c>
      <c r="AB3455" s="67">
        <v>0</v>
      </c>
      <c r="AC3455" s="67">
        <v>0</v>
      </c>
      <c r="AD3455" s="67">
        <v>0</v>
      </c>
      <c r="AE3455" s="67">
        <v>0</v>
      </c>
      <c r="AF3455" s="67">
        <v>0</v>
      </c>
      <c r="AG3455" s="67">
        <v>0</v>
      </c>
      <c r="AH3455" s="67">
        <v>0</v>
      </c>
      <c r="AI3455" s="67">
        <v>0</v>
      </c>
      <c r="AJ3455" s="67">
        <v>0</v>
      </c>
      <c r="AK3455" s="67">
        <v>0</v>
      </c>
      <c r="AL3455" s="67">
        <v>0</v>
      </c>
      <c r="AM3455" s="67">
        <v>311884743172</v>
      </c>
      <c r="AN3455" s="67">
        <v>133933756031</v>
      </c>
      <c r="AO3455" s="67">
        <v>178006397287</v>
      </c>
      <c r="AP3455" s="67">
        <v>425256598707</v>
      </c>
      <c r="AQ3455" s="67">
        <v>445282358757</v>
      </c>
      <c r="AR3455" s="67">
        <v>101371703923</v>
      </c>
      <c r="AS3455" s="67">
        <v>81751374132</v>
      </c>
      <c r="AT3455" s="67">
        <v>19620329792</v>
      </c>
      <c r="AU3455" s="67">
        <v>48991000000</v>
      </c>
      <c r="AV3455" s="67">
        <v>62282000000</v>
      </c>
      <c r="AW3455" s="67">
        <v>19181343454</v>
      </c>
      <c r="AX3455" s="67">
        <v>5539583371</v>
      </c>
      <c r="AY3455" s="67">
        <v>2178093189</v>
      </c>
      <c r="AZ3455" s="67">
        <v>3361490182</v>
      </c>
      <c r="BA3455" s="67">
        <v>2537801564</v>
      </c>
      <c r="BB3455" s="67">
        <v>0</v>
      </c>
      <c r="BC3455" s="67">
        <v>1906979022</v>
      </c>
      <c r="BD3455" s="67">
        <v>314446945</v>
      </c>
      <c r="BE3455" s="67">
        <v>2337617508</v>
      </c>
      <c r="BF3455" s="67">
        <v>0</v>
      </c>
      <c r="BG3455" s="67">
        <v>6544915043</v>
      </c>
      <c r="BH3455" s="67">
        <v>337358838</v>
      </c>
      <c r="BI3455" s="67"/>
      <c r="BJ3455" s="67">
        <v>3932798</v>
      </c>
      <c r="BK3455" s="67">
        <v>333426040</v>
      </c>
      <c r="BL3455" s="67"/>
      <c r="BM3455" s="67"/>
      <c r="BN3455" s="67"/>
      <c r="BO3455" s="67"/>
      <c r="BP3455" s="67"/>
      <c r="BQ3455" s="67"/>
      <c r="BR3455" s="67"/>
      <c r="BS3455" s="67"/>
      <c r="BT3455" s="67"/>
      <c r="BU3455" s="67"/>
      <c r="BV3455" s="67"/>
      <c r="BW3455" s="67"/>
      <c r="BX3455" s="67"/>
      <c r="BY3455" s="67"/>
      <c r="BZ3455" s="67">
        <v>293440620891</v>
      </c>
      <c r="CA3455" s="67">
        <v>129182810654</v>
      </c>
      <c r="CB3455" s="67">
        <v>164257810237</v>
      </c>
      <c r="CC3455" s="67">
        <v>401040027106</v>
      </c>
      <c r="CD3455" s="67">
        <v>414300000000</v>
      </c>
    </row>
    <row r="3456" spans="1:82">
      <c r="A3456" t="s">
        <v>3844</v>
      </c>
      <c r="B3456" t="s">
        <v>3845</v>
      </c>
      <c r="C3456" t="s">
        <v>210</v>
      </c>
      <c r="D3456" t="s">
        <v>63</v>
      </c>
      <c r="E3456" t="s">
        <v>153</v>
      </c>
      <c r="F3456" s="67">
        <v>2016</v>
      </c>
      <c r="G3456" t="s">
        <v>3867</v>
      </c>
      <c r="H3456" s="67">
        <v>2065042</v>
      </c>
      <c r="I3456" s="67">
        <v>105658104090</v>
      </c>
      <c r="J3456" s="67">
        <v>50047465922</v>
      </c>
      <c r="K3456" s="67">
        <v>63045690868</v>
      </c>
      <c r="L3456" s="67">
        <v>22352402390</v>
      </c>
      <c r="M3456" s="67">
        <v>5926864421</v>
      </c>
      <c r="N3456" s="67">
        <v>2839456036</v>
      </c>
      <c r="O3456" s="67">
        <v>0</v>
      </c>
      <c r="P3456" s="67">
        <v>2477179051</v>
      </c>
      <c r="Q3456" s="67">
        <v>354972423</v>
      </c>
      <c r="R3456" s="67">
        <v>2485266621</v>
      </c>
      <c r="S3456" s="67">
        <v>993825</v>
      </c>
      <c r="T3456" s="67">
        <v>8236680842</v>
      </c>
      <c r="U3456" s="67">
        <v>873216830</v>
      </c>
      <c r="V3456" s="67"/>
      <c r="W3456" s="67">
        <v>3804561</v>
      </c>
      <c r="X3456" s="67">
        <v>828317354</v>
      </c>
      <c r="Y3456" s="67">
        <v>0</v>
      </c>
      <c r="Z3456" s="67">
        <v>0</v>
      </c>
      <c r="AA3456" s="67">
        <v>0</v>
      </c>
      <c r="AB3456" s="67">
        <v>0</v>
      </c>
      <c r="AC3456" s="67">
        <v>0</v>
      </c>
      <c r="AD3456" s="67">
        <v>0</v>
      </c>
      <c r="AE3456" s="67">
        <v>0</v>
      </c>
      <c r="AF3456" s="67">
        <v>0</v>
      </c>
      <c r="AG3456" s="67">
        <v>0</v>
      </c>
      <c r="AH3456" s="67">
        <v>0</v>
      </c>
      <c r="AI3456" s="67">
        <v>0</v>
      </c>
      <c r="AJ3456" s="67">
        <v>0</v>
      </c>
      <c r="AK3456" s="67">
        <v>0</v>
      </c>
      <c r="AL3456" s="67">
        <v>0</v>
      </c>
      <c r="AM3456" s="67">
        <v>313921290260</v>
      </c>
      <c r="AN3456" s="67">
        <v>137265954360</v>
      </c>
      <c r="AO3456" s="67">
        <v>176650467199</v>
      </c>
      <c r="AP3456" s="67">
        <v>429492603604</v>
      </c>
      <c r="AQ3456" s="67">
        <v>448287281675</v>
      </c>
      <c r="AR3456" s="67">
        <v>96663298456</v>
      </c>
      <c r="AS3456" s="67">
        <v>77954272949</v>
      </c>
      <c r="AT3456" s="67">
        <v>18709025508</v>
      </c>
      <c r="AU3456" s="67">
        <v>47721000000</v>
      </c>
      <c r="AV3456" s="67">
        <v>60115000000</v>
      </c>
      <c r="AW3456" s="67">
        <v>20591006650</v>
      </c>
      <c r="AX3456" s="67">
        <v>5034707308</v>
      </c>
      <c r="AY3456" s="67">
        <v>1975892838</v>
      </c>
      <c r="AZ3456" s="67">
        <v>3058814470</v>
      </c>
      <c r="BA3456" s="67">
        <v>2598810866</v>
      </c>
      <c r="BB3456" s="67">
        <v>0</v>
      </c>
      <c r="BC3456" s="67">
        <v>1998064031</v>
      </c>
      <c r="BD3456" s="67">
        <v>319297171</v>
      </c>
      <c r="BE3456" s="67">
        <v>2341746595</v>
      </c>
      <c r="BF3456" s="67">
        <v>1130688</v>
      </c>
      <c r="BG3456" s="67">
        <v>8297249990</v>
      </c>
      <c r="BH3456" s="67">
        <v>843192751</v>
      </c>
      <c r="BI3456" s="67"/>
      <c r="BJ3456" s="67">
        <v>2816132</v>
      </c>
      <c r="BK3456" s="67">
        <v>840376619</v>
      </c>
      <c r="BL3456" s="67"/>
      <c r="BM3456" s="67"/>
      <c r="BN3456" s="67"/>
      <c r="BO3456" s="67"/>
      <c r="BP3456" s="67"/>
      <c r="BQ3456" s="67"/>
      <c r="BR3456" s="67"/>
      <c r="BS3456" s="67"/>
      <c r="BT3456" s="67"/>
      <c r="BU3456" s="67"/>
      <c r="BV3456" s="67"/>
      <c r="BW3456" s="67"/>
      <c r="BX3456" s="67"/>
      <c r="BY3456" s="67"/>
      <c r="BZ3456" s="67">
        <v>306614372256</v>
      </c>
      <c r="CA3456" s="67">
        <v>134412075197</v>
      </c>
      <c r="CB3456" s="67">
        <v>172202297060</v>
      </c>
      <c r="CC3456" s="67">
        <v>412317870114</v>
      </c>
      <c r="CD3456" s="67">
        <v>424700000000</v>
      </c>
    </row>
    <row r="3457" spans="1:82">
      <c r="A3457" t="s">
        <v>3844</v>
      </c>
      <c r="B3457" t="s">
        <v>3845</v>
      </c>
      <c r="C3457" t="s">
        <v>210</v>
      </c>
      <c r="D3457" t="s">
        <v>63</v>
      </c>
      <c r="E3457" t="s">
        <v>153</v>
      </c>
      <c r="F3457" s="67">
        <v>2017</v>
      </c>
      <c r="G3457" t="s">
        <v>3868</v>
      </c>
      <c r="H3457" s="67">
        <v>2066388</v>
      </c>
      <c r="I3457" s="67">
        <v>106103015013</v>
      </c>
      <c r="J3457" s="67">
        <v>57658568044</v>
      </c>
      <c r="K3457" s="67">
        <v>70712499282</v>
      </c>
      <c r="L3457" s="67">
        <v>21092083934</v>
      </c>
      <c r="M3457" s="67">
        <v>5903444149</v>
      </c>
      <c r="N3457" s="67">
        <v>2833730373</v>
      </c>
      <c r="O3457" s="67">
        <v>0</v>
      </c>
      <c r="P3457" s="67">
        <v>2473123219</v>
      </c>
      <c r="Q3457" s="67">
        <v>354391234</v>
      </c>
      <c r="R3457" s="67">
        <v>2481197547</v>
      </c>
      <c r="S3457" s="67">
        <v>978228</v>
      </c>
      <c r="T3457" s="67">
        <v>7075349046</v>
      </c>
      <c r="U3457" s="67">
        <v>873062472</v>
      </c>
      <c r="V3457" s="67">
        <v>43492720</v>
      </c>
      <c r="W3457" s="67">
        <v>3602190</v>
      </c>
      <c r="X3457" s="67">
        <v>828317354</v>
      </c>
      <c r="Y3457" s="67">
        <v>0</v>
      </c>
      <c r="Z3457" s="67">
        <v>0</v>
      </c>
      <c r="AA3457" s="67">
        <v>0</v>
      </c>
      <c r="AB3457" s="67">
        <v>0</v>
      </c>
      <c r="AC3457" s="67">
        <v>0</v>
      </c>
      <c r="AD3457" s="67">
        <v>0</v>
      </c>
      <c r="AE3457" s="67">
        <v>0</v>
      </c>
      <c r="AF3457" s="67">
        <v>0</v>
      </c>
      <c r="AG3457" s="67">
        <v>0</v>
      </c>
      <c r="AH3457" s="67">
        <v>0</v>
      </c>
      <c r="AI3457" s="67">
        <v>0</v>
      </c>
      <c r="AJ3457" s="67">
        <v>0</v>
      </c>
      <c r="AK3457" s="67">
        <v>0</v>
      </c>
      <c r="AL3457" s="67">
        <v>0</v>
      </c>
      <c r="AM3457" s="67">
        <v>332126879286</v>
      </c>
      <c r="AN3457" s="67">
        <v>144615351746</v>
      </c>
      <c r="AO3457" s="67">
        <v>187509020481</v>
      </c>
      <c r="AP3457" s="67">
        <v>447059851381</v>
      </c>
      <c r="AQ3457" s="67">
        <v>464275068334</v>
      </c>
      <c r="AR3457" s="67">
        <v>101662196858</v>
      </c>
      <c r="AS3457" s="67">
        <v>81985642627</v>
      </c>
      <c r="AT3457" s="67">
        <v>19676554230</v>
      </c>
      <c r="AU3457" s="67">
        <v>55764000000</v>
      </c>
      <c r="AV3457" s="67">
        <v>68389000000</v>
      </c>
      <c r="AW3457" s="67">
        <v>19683475286</v>
      </c>
      <c r="AX3457" s="67">
        <v>5216281178</v>
      </c>
      <c r="AY3457" s="67">
        <v>1953364199</v>
      </c>
      <c r="AZ3457" s="67">
        <v>3262916979</v>
      </c>
      <c r="BA3457" s="67">
        <v>2838747186</v>
      </c>
      <c r="BB3457" s="67">
        <v>0</v>
      </c>
      <c r="BC3457" s="67">
        <v>2245956745</v>
      </c>
      <c r="BD3457" s="67">
        <v>329559283</v>
      </c>
      <c r="BE3457" s="67">
        <v>2384374822</v>
      </c>
      <c r="BF3457" s="67">
        <v>956653</v>
      </c>
      <c r="BG3457" s="67">
        <v>6667599419</v>
      </c>
      <c r="BH3457" s="67">
        <v>1282577540</v>
      </c>
      <c r="BI3457" s="67">
        <v>35015880</v>
      </c>
      <c r="BJ3457" s="67">
        <v>4013027</v>
      </c>
      <c r="BK3457" s="67">
        <v>1243548633</v>
      </c>
      <c r="BL3457" s="67"/>
      <c r="BM3457" s="67"/>
      <c r="BN3457" s="67"/>
      <c r="BO3457" s="67"/>
      <c r="BP3457" s="67"/>
      <c r="BQ3457" s="67"/>
      <c r="BR3457" s="67"/>
      <c r="BS3457" s="67"/>
      <c r="BT3457" s="67"/>
      <c r="BU3457" s="67"/>
      <c r="BV3457" s="67"/>
      <c r="BW3457" s="67"/>
      <c r="BX3457" s="67"/>
      <c r="BY3457" s="67"/>
      <c r="BZ3457" s="67">
        <v>329568856253</v>
      </c>
      <c r="CA3457" s="67">
        <v>143837996450</v>
      </c>
      <c r="CB3457" s="67">
        <v>185730859803</v>
      </c>
      <c r="CC3457" s="67">
        <v>439572105936</v>
      </c>
      <c r="CD3457" s="67">
        <v>452200000000</v>
      </c>
    </row>
    <row r="3458" spans="1:82">
      <c r="A3458" t="s">
        <v>3844</v>
      </c>
      <c r="B3458" t="s">
        <v>3845</v>
      </c>
      <c r="C3458" t="s">
        <v>210</v>
      </c>
      <c r="D3458" t="s">
        <v>63</v>
      </c>
      <c r="E3458" t="s">
        <v>153</v>
      </c>
      <c r="F3458" s="67">
        <v>2018</v>
      </c>
      <c r="G3458" t="s">
        <v>3869</v>
      </c>
      <c r="H3458" s="67">
        <v>2073894</v>
      </c>
      <c r="I3458" s="67">
        <v>107158724696</v>
      </c>
      <c r="J3458" s="67">
        <v>57298271085</v>
      </c>
      <c r="K3458" s="67">
        <v>67543643845</v>
      </c>
      <c r="L3458" s="67">
        <v>22614884053</v>
      </c>
      <c r="M3458" s="67">
        <v>5874264795</v>
      </c>
      <c r="N3458" s="67">
        <v>2828004709</v>
      </c>
      <c r="O3458" s="67">
        <v>0</v>
      </c>
      <c r="P3458" s="67">
        <v>2469087268</v>
      </c>
      <c r="Q3458" s="67">
        <v>353812895</v>
      </c>
      <c r="R3458" s="67">
        <v>2477148420</v>
      </c>
      <c r="S3458" s="67">
        <v>960599</v>
      </c>
      <c r="T3458" s="67">
        <v>8604393859</v>
      </c>
      <c r="U3458" s="67">
        <v>870693669</v>
      </c>
      <c r="V3458" s="67">
        <v>39478506</v>
      </c>
      <c r="W3458" s="67">
        <v>3292363</v>
      </c>
      <c r="X3458" s="67">
        <v>828317354</v>
      </c>
      <c r="Y3458" s="67">
        <v>0</v>
      </c>
      <c r="Z3458" s="67">
        <v>0</v>
      </c>
      <c r="AA3458" s="67">
        <v>0</v>
      </c>
      <c r="AB3458" s="67">
        <v>0</v>
      </c>
      <c r="AC3458" s="67">
        <v>0</v>
      </c>
      <c r="AD3458" s="67">
        <v>0</v>
      </c>
      <c r="AE3458" s="67">
        <v>0</v>
      </c>
      <c r="AF3458" s="67">
        <v>0</v>
      </c>
      <c r="AG3458" s="67">
        <v>0</v>
      </c>
      <c r="AH3458" s="67">
        <v>0</v>
      </c>
      <c r="AI3458" s="67">
        <v>0</v>
      </c>
      <c r="AJ3458" s="67">
        <v>0</v>
      </c>
      <c r="AK3458" s="67">
        <v>0</v>
      </c>
      <c r="AL3458" s="67">
        <v>0</v>
      </c>
      <c r="AM3458" s="67">
        <v>350553409815</v>
      </c>
      <c r="AN3458" s="67">
        <v>152053770349</v>
      </c>
      <c r="AO3458" s="67">
        <v>198498956158</v>
      </c>
      <c r="AP3458" s="67">
        <v>471019155630</v>
      </c>
      <c r="AQ3458" s="67">
        <v>483235984379</v>
      </c>
      <c r="AR3458" s="67">
        <v>110700031396</v>
      </c>
      <c r="AS3458" s="67">
        <v>89274218868</v>
      </c>
      <c r="AT3458" s="67">
        <v>21425812528</v>
      </c>
      <c r="AU3458" s="67">
        <v>56379000000</v>
      </c>
      <c r="AV3458" s="67">
        <v>66460000000</v>
      </c>
      <c r="AW3458" s="67">
        <v>23550465062</v>
      </c>
      <c r="AX3458" s="67">
        <v>5996028096</v>
      </c>
      <c r="AY3458" s="67">
        <v>2356121105</v>
      </c>
      <c r="AZ3458" s="67">
        <v>3639906991</v>
      </c>
      <c r="BA3458" s="67">
        <v>3011132799</v>
      </c>
      <c r="BB3458" s="67">
        <v>0</v>
      </c>
      <c r="BC3458" s="67">
        <v>2482969023</v>
      </c>
      <c r="BD3458" s="67">
        <v>339887973</v>
      </c>
      <c r="BE3458" s="67">
        <v>2445530044</v>
      </c>
      <c r="BF3458" s="67">
        <v>949812</v>
      </c>
      <c r="BG3458" s="67">
        <v>9273967316</v>
      </c>
      <c r="BH3458" s="67">
        <v>1609900001</v>
      </c>
      <c r="BI3458" s="67">
        <v>36524458</v>
      </c>
      <c r="BJ3458" s="67">
        <v>5578552</v>
      </c>
      <c r="BK3458" s="67">
        <v>1567796990</v>
      </c>
      <c r="BL3458" s="67"/>
      <c r="BM3458" s="67"/>
      <c r="BN3458" s="67"/>
      <c r="BO3458" s="67"/>
      <c r="BP3458" s="67"/>
      <c r="BQ3458" s="67"/>
      <c r="BR3458" s="67"/>
      <c r="BS3458" s="67"/>
      <c r="BT3458" s="67"/>
      <c r="BU3458" s="67"/>
      <c r="BV3458" s="67"/>
      <c r="BW3458" s="67"/>
      <c r="BX3458" s="67"/>
      <c r="BY3458" s="67"/>
      <c r="BZ3458" s="67">
        <v>368003700108</v>
      </c>
      <c r="CA3458" s="67">
        <v>159854655928</v>
      </c>
      <c r="CB3458" s="67">
        <v>208149044180</v>
      </c>
      <c r="CC3458" s="67">
        <v>493783096568</v>
      </c>
      <c r="CD3458" s="67">
        <v>503900000000</v>
      </c>
    </row>
    <row r="3459" spans="1:82">
      <c r="A3459" t="s">
        <v>3844</v>
      </c>
      <c r="B3459" t="s">
        <v>3845</v>
      </c>
      <c r="C3459" t="s">
        <v>210</v>
      </c>
      <c r="D3459" t="s">
        <v>63</v>
      </c>
      <c r="E3459" t="s">
        <v>153</v>
      </c>
      <c r="F3459" s="67">
        <v>2019</v>
      </c>
      <c r="G3459" t="s">
        <v>3870</v>
      </c>
      <c r="H3459" s="67">
        <v>2088385</v>
      </c>
      <c r="I3459" s="67">
        <v>108623744844</v>
      </c>
      <c r="J3459" s="67">
        <v>62804000000</v>
      </c>
      <c r="K3459" s="67">
        <v>71777000000</v>
      </c>
      <c r="L3459" s="67">
        <v>22184519316</v>
      </c>
      <c r="M3459" s="67">
        <v>5876952368</v>
      </c>
      <c r="N3459" s="67">
        <v>2822279046</v>
      </c>
      <c r="O3459" s="67">
        <v>0</v>
      </c>
      <c r="P3459" s="67">
        <v>2465031436</v>
      </c>
      <c r="Q3459" s="67">
        <v>353231706</v>
      </c>
      <c r="R3459" s="67">
        <v>2473079346</v>
      </c>
      <c r="S3459" s="67">
        <v>942970</v>
      </c>
      <c r="T3459" s="67">
        <v>8193002444</v>
      </c>
      <c r="U3459" s="67">
        <v>869042750</v>
      </c>
      <c r="V3459" s="67">
        <v>38026307</v>
      </c>
      <c r="W3459" s="67">
        <v>2699090</v>
      </c>
      <c r="X3459" s="67">
        <v>828317354</v>
      </c>
      <c r="Y3459" s="67">
        <v>0</v>
      </c>
      <c r="Z3459" s="67">
        <v>0</v>
      </c>
      <c r="AA3459" s="67">
        <v>0</v>
      </c>
      <c r="AB3459" s="67">
        <v>0</v>
      </c>
      <c r="AC3459" s="67">
        <v>0</v>
      </c>
      <c r="AD3459" s="67">
        <v>0</v>
      </c>
      <c r="AE3459" s="67">
        <v>0</v>
      </c>
      <c r="AF3459" s="67">
        <v>0</v>
      </c>
      <c r="AG3459" s="67">
        <v>0</v>
      </c>
      <c r="AH3459" s="67">
        <v>0</v>
      </c>
      <c r="AI3459" s="67">
        <v>0</v>
      </c>
      <c r="AJ3459" s="67">
        <v>0</v>
      </c>
      <c r="AK3459" s="67">
        <v>0</v>
      </c>
      <c r="AL3459" s="67">
        <v>0</v>
      </c>
      <c r="AM3459" s="67">
        <v>369205710060</v>
      </c>
      <c r="AN3459" s="67">
        <v>159582914696</v>
      </c>
      <c r="AO3459" s="67">
        <v>209622795364</v>
      </c>
      <c r="AP3459" s="67">
        <v>491910016971</v>
      </c>
      <c r="AQ3459" s="67">
        <v>500883016971</v>
      </c>
      <c r="AR3459" s="67">
        <v>108623744844</v>
      </c>
      <c r="AS3459" s="67">
        <v>87599794229</v>
      </c>
      <c r="AT3459" s="67">
        <v>21023950615</v>
      </c>
      <c r="AU3459" s="67">
        <v>62804000000</v>
      </c>
      <c r="AV3459" s="67">
        <v>71777000000</v>
      </c>
      <c r="AW3459" s="67">
        <v>22184519316</v>
      </c>
      <c r="AX3459" s="67">
        <v>5876952368</v>
      </c>
      <c r="AY3459" s="67">
        <v>2285235841</v>
      </c>
      <c r="AZ3459" s="67">
        <v>3591716527</v>
      </c>
      <c r="BA3459" s="67">
        <v>2822279046</v>
      </c>
      <c r="BB3459" s="67">
        <v>0</v>
      </c>
      <c r="BC3459" s="67">
        <v>2465031436</v>
      </c>
      <c r="BD3459" s="67">
        <v>353231706</v>
      </c>
      <c r="BE3459" s="67">
        <v>2473079346</v>
      </c>
      <c r="BF3459" s="67">
        <v>942970</v>
      </c>
      <c r="BG3459" s="67">
        <v>8193002444</v>
      </c>
      <c r="BH3459" s="67">
        <v>869042750</v>
      </c>
      <c r="BI3459" s="67">
        <v>38026307</v>
      </c>
      <c r="BJ3459" s="67">
        <v>2699090</v>
      </c>
      <c r="BK3459" s="67">
        <v>828317354</v>
      </c>
      <c r="BL3459" s="67"/>
      <c r="BM3459" s="67"/>
      <c r="BN3459" s="67"/>
      <c r="BO3459" s="67"/>
      <c r="BP3459" s="67"/>
      <c r="BQ3459" s="67"/>
      <c r="BR3459" s="67"/>
      <c r="BS3459" s="67"/>
      <c r="BT3459" s="67"/>
      <c r="BU3459" s="67"/>
      <c r="BV3459" s="67"/>
      <c r="BW3459" s="67"/>
      <c r="BX3459" s="67"/>
      <c r="BY3459" s="67"/>
      <c r="BZ3459" s="67">
        <v>369205710060</v>
      </c>
      <c r="CA3459" s="67">
        <v>159582914696</v>
      </c>
      <c r="CB3459" s="67">
        <v>209622795364</v>
      </c>
      <c r="CC3459" s="67">
        <v>491910016971</v>
      </c>
      <c r="CD3459" s="67">
        <v>500900000000</v>
      </c>
    </row>
    <row r="3460" spans="1:82">
      <c r="A3460" t="s">
        <v>3844</v>
      </c>
      <c r="B3460" t="s">
        <v>3845</v>
      </c>
      <c r="C3460" t="s">
        <v>210</v>
      </c>
      <c r="D3460" t="s">
        <v>63</v>
      </c>
      <c r="E3460" t="s">
        <v>153</v>
      </c>
      <c r="F3460" s="67">
        <v>2020</v>
      </c>
      <c r="G3460" t="s">
        <v>3871</v>
      </c>
      <c r="H3460" s="67">
        <v>2102419</v>
      </c>
      <c r="I3460" s="67">
        <v>110174228132</v>
      </c>
      <c r="J3460" s="67">
        <v>76552988272</v>
      </c>
      <c r="K3460" s="67">
        <v>85760038213</v>
      </c>
      <c r="L3460" s="67">
        <v>23009513000</v>
      </c>
      <c r="M3460" s="67">
        <v>5859771102</v>
      </c>
      <c r="N3460" s="67">
        <v>2816553383</v>
      </c>
      <c r="O3460" s="67">
        <v>0</v>
      </c>
      <c r="P3460" s="67">
        <v>2460995485</v>
      </c>
      <c r="Q3460" s="67">
        <v>352653366</v>
      </c>
      <c r="R3460" s="67">
        <v>2469030219</v>
      </c>
      <c r="S3460" s="67">
        <v>925341</v>
      </c>
      <c r="T3460" s="67">
        <v>9024597589</v>
      </c>
      <c r="U3460" s="67">
        <v>866525653</v>
      </c>
      <c r="V3460" s="67">
        <v>35665005</v>
      </c>
      <c r="W3460" s="67">
        <v>2546323</v>
      </c>
      <c r="X3460" s="67">
        <v>828317354</v>
      </c>
      <c r="Y3460" s="67">
        <v>0</v>
      </c>
      <c r="Z3460" s="67">
        <v>0</v>
      </c>
      <c r="AA3460" s="67">
        <v>0</v>
      </c>
      <c r="AB3460" s="67">
        <v>0</v>
      </c>
      <c r="AC3460" s="67">
        <v>0</v>
      </c>
      <c r="AD3460" s="67">
        <v>0</v>
      </c>
      <c r="AE3460" s="67">
        <v>0</v>
      </c>
      <c r="AF3460" s="67">
        <v>0</v>
      </c>
      <c r="AG3460" s="67">
        <v>0</v>
      </c>
      <c r="AH3460" s="67">
        <v>0</v>
      </c>
      <c r="AI3460" s="67">
        <v>0</v>
      </c>
      <c r="AJ3460" s="67">
        <v>0</v>
      </c>
      <c r="AK3460" s="67">
        <v>0</v>
      </c>
      <c r="AL3460" s="67">
        <v>0</v>
      </c>
      <c r="AM3460" s="67">
        <v>388058426788</v>
      </c>
      <c r="AN3460" s="67">
        <v>167191510482</v>
      </c>
      <c r="AO3460" s="67">
        <v>220865919778</v>
      </c>
      <c r="AP3460" s="67">
        <v>513007693878</v>
      </c>
      <c r="AQ3460" s="67">
        <v>519375633475</v>
      </c>
      <c r="AR3460" s="67">
        <v>112710844399</v>
      </c>
      <c r="AS3460" s="67">
        <v>90895842257</v>
      </c>
      <c r="AT3460" s="67">
        <v>21815002142</v>
      </c>
      <c r="AU3460" s="67">
        <v>76511000000</v>
      </c>
      <c r="AV3460" s="67">
        <v>85713000000</v>
      </c>
      <c r="AW3460" s="67">
        <v>21550784494</v>
      </c>
      <c r="AX3460" s="67">
        <v>6150922349</v>
      </c>
      <c r="AY3460" s="67">
        <v>2426776063</v>
      </c>
      <c r="AZ3460" s="67">
        <v>3724146286</v>
      </c>
      <c r="BA3460" s="67">
        <v>2546161800</v>
      </c>
      <c r="BB3460" s="67">
        <v>0</v>
      </c>
      <c r="BC3460" s="67">
        <v>1042442657</v>
      </c>
      <c r="BD3460" s="67">
        <v>365185527</v>
      </c>
      <c r="BE3460" s="67">
        <v>2500876648</v>
      </c>
      <c r="BF3460" s="67">
        <v>936129</v>
      </c>
      <c r="BG3460" s="67">
        <v>8944259384</v>
      </c>
      <c r="BH3460" s="67">
        <v>566572632</v>
      </c>
      <c r="BI3460" s="67">
        <v>23932801</v>
      </c>
      <c r="BJ3460" s="67">
        <v>1041230</v>
      </c>
      <c r="BK3460" s="67">
        <v>541598600</v>
      </c>
      <c r="BL3460" s="67"/>
      <c r="BM3460" s="67"/>
      <c r="BN3460" s="67"/>
      <c r="BO3460" s="67"/>
      <c r="BP3460" s="67"/>
      <c r="BQ3460" s="67"/>
      <c r="BR3460" s="67"/>
      <c r="BS3460" s="67"/>
      <c r="BT3460" s="67"/>
      <c r="BU3460" s="67"/>
      <c r="BV3460" s="67"/>
      <c r="BW3460" s="67"/>
      <c r="BX3460" s="67"/>
      <c r="BY3460" s="67"/>
      <c r="BZ3460" s="67">
        <v>367143030588</v>
      </c>
      <c r="CA3460" s="67">
        <v>157848063949</v>
      </c>
      <c r="CB3460" s="67">
        <v>209294966639</v>
      </c>
      <c r="CC3460" s="67">
        <v>492769232113</v>
      </c>
      <c r="CD3460" s="67">
        <v>502000000000</v>
      </c>
    </row>
    <row r="3461" spans="1:82">
      <c r="A3461" t="s">
        <v>3872</v>
      </c>
      <c r="B3461" t="s">
        <v>3873</v>
      </c>
      <c r="C3461" t="s">
        <v>210</v>
      </c>
      <c r="D3461" t="s">
        <v>63</v>
      </c>
      <c r="E3461" t="s">
        <v>153</v>
      </c>
      <c r="F3461" s="67">
        <v>1995</v>
      </c>
      <c r="G3461" t="s">
        <v>3874</v>
      </c>
      <c r="H3461" s="67">
        <v>8826939</v>
      </c>
      <c r="I3461" s="67">
        <v>2040778932501</v>
      </c>
      <c r="J3461" s="67">
        <v>296785225598</v>
      </c>
      <c r="K3461" s="67">
        <v>426418161213</v>
      </c>
      <c r="L3461" s="67">
        <v>197139420723</v>
      </c>
      <c r="M3461" s="67">
        <v>29146765702</v>
      </c>
      <c r="N3461" s="67">
        <v>27868229512</v>
      </c>
      <c r="O3461" s="67">
        <v>0</v>
      </c>
      <c r="P3461" s="67">
        <v>33448330749</v>
      </c>
      <c r="Q3461" s="67">
        <v>9582046578</v>
      </c>
      <c r="R3461" s="67">
        <v>46284047110</v>
      </c>
      <c r="S3461" s="67">
        <v>961753128</v>
      </c>
      <c r="T3461" s="67">
        <v>53168283862</v>
      </c>
      <c r="U3461" s="67">
        <v>43370180385</v>
      </c>
      <c r="V3461" s="67"/>
      <c r="W3461" s="67">
        <v>0</v>
      </c>
      <c r="X3461" s="67">
        <v>0</v>
      </c>
      <c r="Y3461" s="67">
        <v>76520000000</v>
      </c>
      <c r="Z3461" s="67">
        <v>0</v>
      </c>
      <c r="AA3461" s="67">
        <v>5919269030</v>
      </c>
      <c r="AB3461" s="67">
        <v>6681634848</v>
      </c>
      <c r="AC3461" s="67">
        <v>52989087634</v>
      </c>
      <c r="AD3461" s="67">
        <v>386144657</v>
      </c>
      <c r="AE3461" s="67">
        <v>0</v>
      </c>
      <c r="AF3461" s="67">
        <v>0</v>
      </c>
      <c r="AG3461" s="67">
        <v>3167737699</v>
      </c>
      <c r="AH3461" s="67">
        <v>0</v>
      </c>
      <c r="AI3461" s="67">
        <v>7372942662</v>
      </c>
      <c r="AJ3461" s="67">
        <v>0</v>
      </c>
      <c r="AK3461" s="67">
        <v>0</v>
      </c>
      <c r="AL3461" s="67">
        <v>0</v>
      </c>
      <c r="AM3461" s="67">
        <v>2743587023964</v>
      </c>
      <c r="AN3461" s="67">
        <v>1287488241137</v>
      </c>
      <c r="AO3461" s="67">
        <v>1458958653767</v>
      </c>
      <c r="AP3461" s="67">
        <v>4943648438880</v>
      </c>
      <c r="AQ3461" s="67">
        <v>5255588567247</v>
      </c>
      <c r="AR3461" s="67">
        <v>1734724267001</v>
      </c>
      <c r="AS3461" s="67">
        <v>1398971183065</v>
      </c>
      <c r="AT3461" s="67">
        <v>335753083936</v>
      </c>
      <c r="AU3461" s="67">
        <v>226358000000</v>
      </c>
      <c r="AV3461" s="67">
        <v>325229000000</v>
      </c>
      <c r="AW3461" s="67">
        <v>109611819292</v>
      </c>
      <c r="AX3461" s="67">
        <v>29225873989</v>
      </c>
      <c r="AY3461" s="67">
        <v>8316025166</v>
      </c>
      <c r="AZ3461" s="67">
        <v>20909848823</v>
      </c>
      <c r="BA3461" s="67">
        <v>21804056170</v>
      </c>
      <c r="BB3461" s="67">
        <v>0</v>
      </c>
      <c r="BC3461" s="67">
        <v>3227308368</v>
      </c>
      <c r="BD3461" s="67">
        <v>7618270561</v>
      </c>
      <c r="BE3461" s="67">
        <v>30592739405</v>
      </c>
      <c r="BF3461" s="67">
        <v>597438953</v>
      </c>
      <c r="BG3461" s="67">
        <v>16546131845</v>
      </c>
      <c r="BH3461" s="67">
        <v>8451324617</v>
      </c>
      <c r="BI3461" s="67"/>
      <c r="BJ3461" s="67"/>
      <c r="BK3461" s="67">
        <v>0</v>
      </c>
      <c r="BL3461" s="67">
        <v>8451324617</v>
      </c>
      <c r="BM3461" s="67"/>
      <c r="BN3461" s="67">
        <v>3115704739</v>
      </c>
      <c r="BO3461" s="67">
        <v>575747653</v>
      </c>
      <c r="BP3461" s="67">
        <v>2387877751</v>
      </c>
      <c r="BQ3461" s="67">
        <v>133672208</v>
      </c>
      <c r="BR3461" s="67"/>
      <c r="BS3461" s="67"/>
      <c r="BT3461" s="67">
        <v>402645548</v>
      </c>
      <c r="BU3461" s="67"/>
      <c r="BV3461" s="67">
        <v>1835676718</v>
      </c>
      <c r="BW3461" s="67"/>
      <c r="BX3461" s="67"/>
      <c r="BY3461" s="67"/>
      <c r="BZ3461" s="67">
        <v>1659748147386</v>
      </c>
      <c r="CA3461" s="67">
        <v>708240670196</v>
      </c>
      <c r="CB3461" s="67">
        <v>951507477190</v>
      </c>
      <c r="CC3461" s="67">
        <v>3413664558296</v>
      </c>
      <c r="CD3461" s="67">
        <v>3513000000000</v>
      </c>
    </row>
    <row r="3462" spans="1:82">
      <c r="A3462" t="s">
        <v>3872</v>
      </c>
      <c r="B3462" t="s">
        <v>3873</v>
      </c>
      <c r="C3462" t="s">
        <v>210</v>
      </c>
      <c r="D3462" t="s">
        <v>63</v>
      </c>
      <c r="E3462" t="s">
        <v>153</v>
      </c>
      <c r="F3462" s="67">
        <v>1996</v>
      </c>
      <c r="G3462" t="s">
        <v>3875</v>
      </c>
      <c r="H3462" s="67">
        <v>8840998</v>
      </c>
      <c r="I3462" s="67">
        <v>2052819443310</v>
      </c>
      <c r="J3462" s="67">
        <v>322540431793</v>
      </c>
      <c r="K3462" s="67">
        <v>460560395791</v>
      </c>
      <c r="L3462" s="67">
        <v>190606450976</v>
      </c>
      <c r="M3462" s="67">
        <v>29414412772</v>
      </c>
      <c r="N3462" s="67">
        <v>27878142445</v>
      </c>
      <c r="O3462" s="67">
        <v>0</v>
      </c>
      <c r="P3462" s="67">
        <v>33460228566</v>
      </c>
      <c r="Q3462" s="67">
        <v>9585454982</v>
      </c>
      <c r="R3462" s="67">
        <v>46300510685</v>
      </c>
      <c r="S3462" s="67">
        <v>940391119</v>
      </c>
      <c r="T3462" s="67">
        <v>40387146375</v>
      </c>
      <c r="U3462" s="67">
        <v>42887548300</v>
      </c>
      <c r="V3462" s="67"/>
      <c r="W3462" s="67">
        <v>0</v>
      </c>
      <c r="X3462" s="67">
        <v>0</v>
      </c>
      <c r="Y3462" s="67">
        <v>76080000000</v>
      </c>
      <c r="Z3462" s="67">
        <v>0</v>
      </c>
      <c r="AA3462" s="67">
        <v>5853908960</v>
      </c>
      <c r="AB3462" s="67">
        <v>6540822262</v>
      </c>
      <c r="AC3462" s="67">
        <v>52989087634</v>
      </c>
      <c r="AD3462" s="67">
        <v>386144657</v>
      </c>
      <c r="AE3462" s="67">
        <v>0</v>
      </c>
      <c r="AF3462" s="67">
        <v>0</v>
      </c>
      <c r="AG3462" s="67">
        <v>3117830634</v>
      </c>
      <c r="AH3462" s="67">
        <v>0</v>
      </c>
      <c r="AI3462" s="67">
        <v>7189175654</v>
      </c>
      <c r="AJ3462" s="67">
        <v>0</v>
      </c>
      <c r="AK3462" s="67">
        <v>0</v>
      </c>
      <c r="AL3462" s="67">
        <v>0</v>
      </c>
      <c r="AM3462" s="67">
        <v>2727158514030</v>
      </c>
      <c r="AN3462" s="67">
        <v>1285586981876</v>
      </c>
      <c r="AO3462" s="67">
        <v>1445342298374</v>
      </c>
      <c r="AP3462" s="67">
        <v>4931571454503</v>
      </c>
      <c r="AQ3462" s="67">
        <v>5250705638021</v>
      </c>
      <c r="AR3462" s="67">
        <v>1879897775042</v>
      </c>
      <c r="AS3462" s="67">
        <v>1516046592776</v>
      </c>
      <c r="AT3462" s="67">
        <v>363851182266</v>
      </c>
      <c r="AU3462" s="67">
        <v>247313000000</v>
      </c>
      <c r="AV3462" s="67">
        <v>353142000000</v>
      </c>
      <c r="AW3462" s="67">
        <v>105355133317</v>
      </c>
      <c r="AX3462" s="67">
        <v>29702864912</v>
      </c>
      <c r="AY3462" s="67">
        <v>8990886562</v>
      </c>
      <c r="AZ3462" s="67">
        <v>20711978349</v>
      </c>
      <c r="BA3462" s="67">
        <v>20877962915</v>
      </c>
      <c r="BB3462" s="67">
        <v>0</v>
      </c>
      <c r="BC3462" s="67">
        <v>3333169964</v>
      </c>
      <c r="BD3462" s="67">
        <v>7740879298</v>
      </c>
      <c r="BE3462" s="67">
        <v>31133776193</v>
      </c>
      <c r="BF3462" s="67">
        <v>663017152</v>
      </c>
      <c r="BG3462" s="67">
        <v>11903462885</v>
      </c>
      <c r="BH3462" s="67">
        <v>5327287816</v>
      </c>
      <c r="BI3462" s="67"/>
      <c r="BJ3462" s="67"/>
      <c r="BK3462" s="67">
        <v>0</v>
      </c>
      <c r="BL3462" s="67">
        <v>5327287816</v>
      </c>
      <c r="BM3462" s="67"/>
      <c r="BN3462" s="67">
        <v>1009659060</v>
      </c>
      <c r="BO3462" s="67">
        <v>125348608</v>
      </c>
      <c r="BP3462" s="67">
        <v>2267165970</v>
      </c>
      <c r="BQ3462" s="67">
        <v>140827072</v>
      </c>
      <c r="BR3462" s="67"/>
      <c r="BS3462" s="67"/>
      <c r="BT3462" s="67">
        <v>262732011</v>
      </c>
      <c r="BU3462" s="67"/>
      <c r="BV3462" s="67">
        <v>1521555095</v>
      </c>
      <c r="BW3462" s="67"/>
      <c r="BX3462" s="67"/>
      <c r="BY3462" s="67"/>
      <c r="BZ3462" s="67">
        <v>1860474610455</v>
      </c>
      <c r="CA3462" s="67">
        <v>793979731422</v>
      </c>
      <c r="CB3462" s="67">
        <v>1066494879034</v>
      </c>
      <c r="CC3462" s="67">
        <v>3745225806630</v>
      </c>
      <c r="CD3462" s="67">
        <v>3851000000000</v>
      </c>
    </row>
    <row r="3463" spans="1:82">
      <c r="A3463" t="s">
        <v>3872</v>
      </c>
      <c r="B3463" t="s">
        <v>3873</v>
      </c>
      <c r="C3463" t="s">
        <v>210</v>
      </c>
      <c r="D3463" t="s">
        <v>63</v>
      </c>
      <c r="E3463" t="s">
        <v>153</v>
      </c>
      <c r="F3463" s="67">
        <v>1997</v>
      </c>
      <c r="G3463" t="s">
        <v>3876</v>
      </c>
      <c r="H3463" s="67">
        <v>8846062</v>
      </c>
      <c r="I3463" s="67">
        <v>2061263455029</v>
      </c>
      <c r="J3463" s="67">
        <v>339002506751</v>
      </c>
      <c r="K3463" s="67">
        <v>466871339162</v>
      </c>
      <c r="L3463" s="67">
        <v>198152908261</v>
      </c>
      <c r="M3463" s="67">
        <v>29075393153</v>
      </c>
      <c r="N3463" s="67">
        <v>27888055379</v>
      </c>
      <c r="O3463" s="67">
        <v>0</v>
      </c>
      <c r="P3463" s="67">
        <v>33472126382</v>
      </c>
      <c r="Q3463" s="67">
        <v>9588863386</v>
      </c>
      <c r="R3463" s="67">
        <v>46316974259</v>
      </c>
      <c r="S3463" s="67">
        <v>917409289</v>
      </c>
      <c r="T3463" s="67">
        <v>53900751857</v>
      </c>
      <c r="U3463" s="67">
        <v>45117708255</v>
      </c>
      <c r="V3463" s="67"/>
      <c r="W3463" s="67">
        <v>0</v>
      </c>
      <c r="X3463" s="67">
        <v>0</v>
      </c>
      <c r="Y3463" s="67">
        <v>84490000000</v>
      </c>
      <c r="Z3463" s="67">
        <v>0</v>
      </c>
      <c r="AA3463" s="67">
        <v>5797885820</v>
      </c>
      <c r="AB3463" s="67">
        <v>6408271198</v>
      </c>
      <c r="AC3463" s="67">
        <v>61820602240</v>
      </c>
      <c r="AD3463" s="67">
        <v>386144657</v>
      </c>
      <c r="AE3463" s="67">
        <v>0</v>
      </c>
      <c r="AF3463" s="67">
        <v>0</v>
      </c>
      <c r="AG3463" s="67">
        <v>3067216459</v>
      </c>
      <c r="AH3463" s="67">
        <v>0</v>
      </c>
      <c r="AI3463" s="67">
        <v>7012848850</v>
      </c>
      <c r="AJ3463" s="67">
        <v>0</v>
      </c>
      <c r="AK3463" s="67">
        <v>0</v>
      </c>
      <c r="AL3463" s="67">
        <v>0</v>
      </c>
      <c r="AM3463" s="67">
        <v>2705022493100</v>
      </c>
      <c r="AN3463" s="67">
        <v>1265986848776</v>
      </c>
      <c r="AO3463" s="67">
        <v>1441333022845</v>
      </c>
      <c r="AP3463" s="67">
        <v>4939054464423</v>
      </c>
      <c r="AQ3463" s="67">
        <v>5247337683908</v>
      </c>
      <c r="AR3463" s="67">
        <v>1771368373957</v>
      </c>
      <c r="AS3463" s="67">
        <v>1428522882224</v>
      </c>
      <c r="AT3463" s="67">
        <v>342845491734</v>
      </c>
      <c r="AU3463" s="67">
        <v>261647000000</v>
      </c>
      <c r="AV3463" s="67">
        <v>360338000000</v>
      </c>
      <c r="AW3463" s="67">
        <v>104604038030</v>
      </c>
      <c r="AX3463" s="67">
        <v>24689851872</v>
      </c>
      <c r="AY3463" s="67">
        <v>7154920850</v>
      </c>
      <c r="AZ3463" s="67">
        <v>17534931022</v>
      </c>
      <c r="BA3463" s="67">
        <v>18716267395</v>
      </c>
      <c r="BB3463" s="67">
        <v>0</v>
      </c>
      <c r="BC3463" s="67">
        <v>2958978629</v>
      </c>
      <c r="BD3463" s="67">
        <v>7827955942</v>
      </c>
      <c r="BE3463" s="67">
        <v>31658829716</v>
      </c>
      <c r="BF3463" s="67">
        <v>319707114</v>
      </c>
      <c r="BG3463" s="67">
        <v>18432447362</v>
      </c>
      <c r="BH3463" s="67">
        <v>8956571437</v>
      </c>
      <c r="BI3463" s="67"/>
      <c r="BJ3463" s="67"/>
      <c r="BK3463" s="67">
        <v>0</v>
      </c>
      <c r="BL3463" s="67">
        <v>8956571437</v>
      </c>
      <c r="BM3463" s="67"/>
      <c r="BN3463" s="67">
        <v>2353489573</v>
      </c>
      <c r="BO3463" s="67">
        <v>389947540</v>
      </c>
      <c r="BP3463" s="67">
        <v>3293754895</v>
      </c>
      <c r="BQ3463" s="67">
        <v>145089603</v>
      </c>
      <c r="BR3463" s="67"/>
      <c r="BS3463" s="67"/>
      <c r="BT3463" s="67">
        <v>433017179</v>
      </c>
      <c r="BU3463" s="67"/>
      <c r="BV3463" s="67">
        <v>2341272646</v>
      </c>
      <c r="BW3463" s="67"/>
      <c r="BX3463" s="67"/>
      <c r="BY3463" s="67"/>
      <c r="BZ3463" s="67">
        <v>1696391043046</v>
      </c>
      <c r="CA3463" s="67">
        <v>724258610185</v>
      </c>
      <c r="CB3463" s="67">
        <v>972132432861</v>
      </c>
      <c r="CC3463" s="67">
        <v>3482629026470</v>
      </c>
      <c r="CD3463" s="67">
        <v>3581000000000</v>
      </c>
    </row>
    <row r="3464" spans="1:82">
      <c r="A3464" t="s">
        <v>3872</v>
      </c>
      <c r="B3464" t="s">
        <v>3873</v>
      </c>
      <c r="C3464" t="s">
        <v>210</v>
      </c>
      <c r="D3464" t="s">
        <v>63</v>
      </c>
      <c r="E3464" t="s">
        <v>153</v>
      </c>
      <c r="F3464" s="67">
        <v>1998</v>
      </c>
      <c r="G3464" t="s">
        <v>3877</v>
      </c>
      <c r="H3464" s="67">
        <v>8850974</v>
      </c>
      <c r="I3464" s="67">
        <v>2074476700197</v>
      </c>
      <c r="J3464" s="67">
        <v>386695679840</v>
      </c>
      <c r="K3464" s="67">
        <v>513678039666</v>
      </c>
      <c r="L3464" s="67">
        <v>201013656969</v>
      </c>
      <c r="M3464" s="67">
        <v>28825589221</v>
      </c>
      <c r="N3464" s="67">
        <v>27897968312</v>
      </c>
      <c r="O3464" s="67">
        <v>0</v>
      </c>
      <c r="P3464" s="67">
        <v>33484024198</v>
      </c>
      <c r="Q3464" s="67">
        <v>9592271791</v>
      </c>
      <c r="R3464" s="67">
        <v>46333437834</v>
      </c>
      <c r="S3464" s="67">
        <v>896077191</v>
      </c>
      <c r="T3464" s="67">
        <v>58535035519</v>
      </c>
      <c r="U3464" s="67">
        <v>44705050745</v>
      </c>
      <c r="V3464" s="67"/>
      <c r="W3464" s="67">
        <v>0</v>
      </c>
      <c r="X3464" s="67">
        <v>0</v>
      </c>
      <c r="Y3464" s="67">
        <v>84050000000</v>
      </c>
      <c r="Z3464" s="67">
        <v>0</v>
      </c>
      <c r="AA3464" s="67">
        <v>5730151451</v>
      </c>
      <c r="AB3464" s="67">
        <v>6262087543</v>
      </c>
      <c r="AC3464" s="67">
        <v>61820602240</v>
      </c>
      <c r="AD3464" s="67">
        <v>386144657</v>
      </c>
      <c r="AE3464" s="67">
        <v>0</v>
      </c>
      <c r="AF3464" s="67">
        <v>0</v>
      </c>
      <c r="AG3464" s="67">
        <v>3010647675</v>
      </c>
      <c r="AH3464" s="67">
        <v>0</v>
      </c>
      <c r="AI3464" s="67">
        <v>6841938603</v>
      </c>
      <c r="AJ3464" s="67">
        <v>0</v>
      </c>
      <c r="AK3464" s="67">
        <v>0</v>
      </c>
      <c r="AL3464" s="67">
        <v>0</v>
      </c>
      <c r="AM3464" s="67">
        <v>2735678472046</v>
      </c>
      <c r="AN3464" s="67">
        <v>1267979779057</v>
      </c>
      <c r="AO3464" s="67">
        <v>1468234950341</v>
      </c>
      <c r="AP3464" s="67">
        <v>4989064895242</v>
      </c>
      <c r="AQ3464" s="67">
        <v>5290592495241</v>
      </c>
      <c r="AR3464" s="67">
        <v>1836503156729</v>
      </c>
      <c r="AS3464" s="67">
        <v>1481050932846</v>
      </c>
      <c r="AT3464" s="67">
        <v>355452223883</v>
      </c>
      <c r="AU3464" s="67">
        <v>297660000000</v>
      </c>
      <c r="AV3464" s="67">
        <v>395405000000</v>
      </c>
      <c r="AW3464" s="67">
        <v>109773257337</v>
      </c>
      <c r="AX3464" s="67">
        <v>23899098485</v>
      </c>
      <c r="AY3464" s="67">
        <v>6854182922</v>
      </c>
      <c r="AZ3464" s="67">
        <v>17044915563</v>
      </c>
      <c r="BA3464" s="67">
        <v>18364889145</v>
      </c>
      <c r="BB3464" s="67">
        <v>0</v>
      </c>
      <c r="BC3464" s="67">
        <v>3673544400</v>
      </c>
      <c r="BD3464" s="67">
        <v>7873612965</v>
      </c>
      <c r="BE3464" s="67">
        <v>32033491569</v>
      </c>
      <c r="BF3464" s="67">
        <v>276502361</v>
      </c>
      <c r="BG3464" s="67">
        <v>23652118412</v>
      </c>
      <c r="BH3464" s="67">
        <v>8450977570</v>
      </c>
      <c r="BI3464" s="67"/>
      <c r="BJ3464" s="67"/>
      <c r="BK3464" s="67">
        <v>0</v>
      </c>
      <c r="BL3464" s="67">
        <v>8450977570</v>
      </c>
      <c r="BM3464" s="67"/>
      <c r="BN3464" s="67">
        <v>817445192</v>
      </c>
      <c r="BO3464" s="67">
        <v>101713930</v>
      </c>
      <c r="BP3464" s="67">
        <v>5437290867</v>
      </c>
      <c r="BQ3464" s="67">
        <v>116113422</v>
      </c>
      <c r="BR3464" s="67"/>
      <c r="BS3464" s="67"/>
      <c r="BT3464" s="67">
        <v>357000306</v>
      </c>
      <c r="BU3464" s="67"/>
      <c r="BV3464" s="67">
        <v>1621413851</v>
      </c>
      <c r="BW3464" s="67"/>
      <c r="BX3464" s="67"/>
      <c r="BY3464" s="67"/>
      <c r="BZ3464" s="67">
        <v>1618846088004</v>
      </c>
      <c r="CA3464" s="67">
        <v>691085532333</v>
      </c>
      <c r="CB3464" s="67">
        <v>927760555670</v>
      </c>
      <c r="CC3464" s="67">
        <v>3475828479639</v>
      </c>
      <c r="CD3464" s="67">
        <v>3574000000000</v>
      </c>
    </row>
    <row r="3465" spans="1:82">
      <c r="A3465" t="s">
        <v>3872</v>
      </c>
      <c r="B3465" t="s">
        <v>3873</v>
      </c>
      <c r="C3465" t="s">
        <v>210</v>
      </c>
      <c r="D3465" t="s">
        <v>63</v>
      </c>
      <c r="E3465" t="s">
        <v>153</v>
      </c>
      <c r="F3465" s="67">
        <v>1999</v>
      </c>
      <c r="G3465" t="s">
        <v>3878</v>
      </c>
      <c r="H3465" s="67">
        <v>8857874</v>
      </c>
      <c r="I3465" s="67">
        <v>2089940510908</v>
      </c>
      <c r="J3465" s="67">
        <v>495010928460</v>
      </c>
      <c r="K3465" s="67">
        <v>610435501964</v>
      </c>
      <c r="L3465" s="67">
        <v>198595192541</v>
      </c>
      <c r="M3465" s="67">
        <v>28495491172</v>
      </c>
      <c r="N3465" s="67">
        <v>27907881245</v>
      </c>
      <c r="O3465" s="67">
        <v>0</v>
      </c>
      <c r="P3465" s="67">
        <v>33495922014</v>
      </c>
      <c r="Q3465" s="67">
        <v>9595680195</v>
      </c>
      <c r="R3465" s="67">
        <v>46349901409</v>
      </c>
      <c r="S3465" s="67">
        <v>877590761</v>
      </c>
      <c r="T3465" s="67">
        <v>55939805466</v>
      </c>
      <c r="U3465" s="67">
        <v>44353653971</v>
      </c>
      <c r="V3465" s="67"/>
      <c r="W3465" s="67">
        <v>0</v>
      </c>
      <c r="X3465" s="67">
        <v>0</v>
      </c>
      <c r="Y3465" s="67">
        <v>83630000000</v>
      </c>
      <c r="Z3465" s="67">
        <v>0</v>
      </c>
      <c r="AA3465" s="67">
        <v>5672545184</v>
      </c>
      <c r="AB3465" s="67">
        <v>6133872162</v>
      </c>
      <c r="AC3465" s="67">
        <v>61820602240</v>
      </c>
      <c r="AD3465" s="67">
        <v>386144657</v>
      </c>
      <c r="AE3465" s="67">
        <v>0</v>
      </c>
      <c r="AF3465" s="67">
        <v>0</v>
      </c>
      <c r="AG3465" s="67">
        <v>2955009299</v>
      </c>
      <c r="AH3465" s="67">
        <v>0</v>
      </c>
      <c r="AI3465" s="67">
        <v>6660788039</v>
      </c>
      <c r="AJ3465" s="67">
        <v>0</v>
      </c>
      <c r="AK3465" s="67">
        <v>0</v>
      </c>
      <c r="AL3465" s="67">
        <v>0</v>
      </c>
      <c r="AM3465" s="67">
        <v>2810911143551</v>
      </c>
      <c r="AN3465" s="67">
        <v>1313083804400</v>
      </c>
      <c r="AO3465" s="67">
        <v>1499844836719</v>
      </c>
      <c r="AP3465" s="67">
        <v>5091464970871</v>
      </c>
      <c r="AQ3465" s="67">
        <v>5367040728130</v>
      </c>
      <c r="AR3465" s="67">
        <v>1902431178187</v>
      </c>
      <c r="AS3465" s="67">
        <v>1534218692086</v>
      </c>
      <c r="AT3465" s="67">
        <v>368212486101</v>
      </c>
      <c r="AU3465" s="67">
        <v>382797000000</v>
      </c>
      <c r="AV3465" s="67">
        <v>472056000000</v>
      </c>
      <c r="AW3465" s="67">
        <v>105435910854</v>
      </c>
      <c r="AX3465" s="67">
        <v>22876675238</v>
      </c>
      <c r="AY3465" s="67">
        <v>6474493220</v>
      </c>
      <c r="AZ3465" s="67">
        <v>16402182018</v>
      </c>
      <c r="BA3465" s="67">
        <v>15111466706</v>
      </c>
      <c r="BB3465" s="67">
        <v>0</v>
      </c>
      <c r="BC3465" s="67">
        <v>3633846301</v>
      </c>
      <c r="BD3465" s="67">
        <v>7930174061</v>
      </c>
      <c r="BE3465" s="67">
        <v>32447155841</v>
      </c>
      <c r="BF3465" s="67">
        <v>1300462847</v>
      </c>
      <c r="BG3465" s="67">
        <v>22136129860</v>
      </c>
      <c r="BH3465" s="67">
        <v>6501479821</v>
      </c>
      <c r="BI3465" s="67"/>
      <c r="BJ3465" s="67"/>
      <c r="BK3465" s="67">
        <v>0</v>
      </c>
      <c r="BL3465" s="67">
        <v>6501479821</v>
      </c>
      <c r="BM3465" s="67"/>
      <c r="BN3465" s="67">
        <v>708211216</v>
      </c>
      <c r="BO3465" s="67">
        <v>58350437</v>
      </c>
      <c r="BP3465" s="67">
        <v>3757389627</v>
      </c>
      <c r="BQ3465" s="67">
        <v>108240618</v>
      </c>
      <c r="BR3465" s="67"/>
      <c r="BS3465" s="67"/>
      <c r="BT3465" s="67">
        <v>302949412</v>
      </c>
      <c r="BU3465" s="67"/>
      <c r="BV3465" s="67">
        <v>1566338511</v>
      </c>
      <c r="BW3465" s="67"/>
      <c r="BX3465" s="67"/>
      <c r="BY3465" s="67"/>
      <c r="BZ3465" s="67">
        <v>1638134773566</v>
      </c>
      <c r="CA3465" s="67">
        <v>699349222164</v>
      </c>
      <c r="CB3465" s="67">
        <v>938785551401</v>
      </c>
      <c r="CC3465" s="67">
        <v>3563244342428</v>
      </c>
      <c r="CD3465" s="67">
        <v>3653000000000</v>
      </c>
    </row>
    <row r="3466" spans="1:82">
      <c r="A3466" t="s">
        <v>3872</v>
      </c>
      <c r="B3466" t="s">
        <v>3873</v>
      </c>
      <c r="C3466" t="s">
        <v>210</v>
      </c>
      <c r="D3466" t="s">
        <v>63</v>
      </c>
      <c r="E3466" t="s">
        <v>153</v>
      </c>
      <c r="F3466" s="67">
        <v>2000</v>
      </c>
      <c r="G3466" t="s">
        <v>3879</v>
      </c>
      <c r="H3466" s="67">
        <v>8872109</v>
      </c>
      <c r="I3466" s="67">
        <v>2109132249695</v>
      </c>
      <c r="J3466" s="67">
        <v>529457126739</v>
      </c>
      <c r="K3466" s="67">
        <v>639921110731</v>
      </c>
      <c r="L3466" s="67">
        <v>199859522206</v>
      </c>
      <c r="M3466" s="67">
        <v>26533638162</v>
      </c>
      <c r="N3466" s="67">
        <v>27917794179</v>
      </c>
      <c r="O3466" s="67">
        <v>0</v>
      </c>
      <c r="P3466" s="67">
        <v>33507819830</v>
      </c>
      <c r="Q3466" s="67">
        <v>9599088599</v>
      </c>
      <c r="R3466" s="67">
        <v>46366364983</v>
      </c>
      <c r="S3466" s="67">
        <v>861400703</v>
      </c>
      <c r="T3466" s="67">
        <v>61376681381</v>
      </c>
      <c r="U3466" s="67">
        <v>45280111033</v>
      </c>
      <c r="V3466" s="67"/>
      <c r="W3466" s="67">
        <v>0</v>
      </c>
      <c r="X3466" s="67">
        <v>0</v>
      </c>
      <c r="Y3466" s="67">
        <v>83710000000</v>
      </c>
      <c r="Z3466" s="67">
        <v>0</v>
      </c>
      <c r="AA3466" s="67">
        <v>5616881667</v>
      </c>
      <c r="AB3466" s="67">
        <v>6038961717</v>
      </c>
      <c r="AC3466" s="67">
        <v>61820602240</v>
      </c>
      <c r="AD3466" s="67">
        <v>849518245</v>
      </c>
      <c r="AE3466" s="67">
        <v>0</v>
      </c>
      <c r="AF3466" s="67">
        <v>0</v>
      </c>
      <c r="AG3466" s="67">
        <v>2902143537</v>
      </c>
      <c r="AH3466" s="67">
        <v>0</v>
      </c>
      <c r="AI3466" s="67">
        <v>6479637476</v>
      </c>
      <c r="AJ3466" s="67">
        <v>0</v>
      </c>
      <c r="AK3466" s="67">
        <v>0</v>
      </c>
      <c r="AL3466" s="67">
        <v>0</v>
      </c>
      <c r="AM3466" s="67">
        <v>2864085641704</v>
      </c>
      <c r="AN3466" s="67">
        <v>1339956685805</v>
      </c>
      <c r="AO3466" s="67">
        <v>1526490282872</v>
      </c>
      <c r="AP3466" s="67">
        <v>5169508390138</v>
      </c>
      <c r="AQ3466" s="67">
        <v>5432119097098</v>
      </c>
      <c r="AR3466" s="67">
        <v>1901882075976</v>
      </c>
      <c r="AS3466" s="67">
        <v>1533775867722</v>
      </c>
      <c r="AT3466" s="67">
        <v>368106208253</v>
      </c>
      <c r="AU3466" s="67">
        <v>413116000000</v>
      </c>
      <c r="AV3466" s="67">
        <v>499307000000</v>
      </c>
      <c r="AW3466" s="67">
        <v>104580496183</v>
      </c>
      <c r="AX3466" s="67">
        <v>19380188469</v>
      </c>
      <c r="AY3466" s="67">
        <v>5452486146</v>
      </c>
      <c r="AZ3466" s="67">
        <v>13927702323</v>
      </c>
      <c r="BA3466" s="67">
        <v>15936114411</v>
      </c>
      <c r="BB3466" s="67">
        <v>0</v>
      </c>
      <c r="BC3466" s="67">
        <v>3547098605</v>
      </c>
      <c r="BD3466" s="67">
        <v>8056467582</v>
      </c>
      <c r="BE3466" s="67">
        <v>33149341951</v>
      </c>
      <c r="BF3466" s="67">
        <v>0</v>
      </c>
      <c r="BG3466" s="67">
        <v>24511285165</v>
      </c>
      <c r="BH3466" s="67">
        <v>9389450511</v>
      </c>
      <c r="BI3466" s="67"/>
      <c r="BJ3466" s="67"/>
      <c r="BK3466" s="67">
        <v>0</v>
      </c>
      <c r="BL3466" s="67">
        <v>9389450511</v>
      </c>
      <c r="BM3466" s="67"/>
      <c r="BN3466" s="67">
        <v>1240588359</v>
      </c>
      <c r="BO3466" s="67">
        <v>117925980</v>
      </c>
      <c r="BP3466" s="67">
        <v>5443709554</v>
      </c>
      <c r="BQ3466" s="67">
        <v>190022327</v>
      </c>
      <c r="BR3466" s="67"/>
      <c r="BS3466" s="67"/>
      <c r="BT3466" s="67">
        <v>409763493</v>
      </c>
      <c r="BU3466" s="67"/>
      <c r="BV3466" s="67">
        <v>1987440799</v>
      </c>
      <c r="BW3466" s="67"/>
      <c r="BX3466" s="67"/>
      <c r="BY3466" s="67"/>
      <c r="BZ3466" s="67">
        <v>1611159676907</v>
      </c>
      <c r="CA3466" s="67">
        <v>687714849867</v>
      </c>
      <c r="CB3466" s="67">
        <v>923444827040</v>
      </c>
      <c r="CC3466" s="67">
        <v>3540820699577</v>
      </c>
      <c r="CD3466" s="67">
        <v>3627000000000</v>
      </c>
    </row>
    <row r="3467" spans="1:82">
      <c r="A3467" t="s">
        <v>3872</v>
      </c>
      <c r="B3467" t="s">
        <v>3873</v>
      </c>
      <c r="C3467" t="s">
        <v>210</v>
      </c>
      <c r="D3467" t="s">
        <v>63</v>
      </c>
      <c r="E3467" t="s">
        <v>153</v>
      </c>
      <c r="F3467" s="67">
        <v>2001</v>
      </c>
      <c r="G3467" t="s">
        <v>3880</v>
      </c>
      <c r="H3467" s="67">
        <v>8895960</v>
      </c>
      <c r="I3467" s="67">
        <v>2127656535523</v>
      </c>
      <c r="J3467" s="67">
        <v>510016955698</v>
      </c>
      <c r="K3467" s="67">
        <v>580211524363</v>
      </c>
      <c r="L3467" s="67">
        <v>201038319710</v>
      </c>
      <c r="M3467" s="67">
        <v>27245579363</v>
      </c>
      <c r="N3467" s="67">
        <v>27908872539</v>
      </c>
      <c r="O3467" s="67">
        <v>0</v>
      </c>
      <c r="P3467" s="67">
        <v>33497111796</v>
      </c>
      <c r="Q3467" s="67">
        <v>9596021035</v>
      </c>
      <c r="R3467" s="67">
        <v>46351547766</v>
      </c>
      <c r="S3467" s="67">
        <v>848419883</v>
      </c>
      <c r="T3467" s="67">
        <v>61748452992</v>
      </c>
      <c r="U3467" s="67">
        <v>43859244693</v>
      </c>
      <c r="V3467" s="67"/>
      <c r="W3467" s="67">
        <v>0</v>
      </c>
      <c r="X3467" s="67">
        <v>0</v>
      </c>
      <c r="Y3467" s="67">
        <v>82850000000</v>
      </c>
      <c r="Z3467" s="67">
        <v>0</v>
      </c>
      <c r="AA3467" s="67">
        <v>5556085693</v>
      </c>
      <c r="AB3467" s="67">
        <v>5961954834</v>
      </c>
      <c r="AC3467" s="67">
        <v>61820602240</v>
      </c>
      <c r="AD3467" s="67">
        <v>386144657</v>
      </c>
      <c r="AE3467" s="67">
        <v>0</v>
      </c>
      <c r="AF3467" s="67">
        <v>0</v>
      </c>
      <c r="AG3467" s="67">
        <v>2840971655</v>
      </c>
      <c r="AH3467" s="67">
        <v>0</v>
      </c>
      <c r="AI3467" s="67">
        <v>6285204524</v>
      </c>
      <c r="AJ3467" s="67">
        <v>0</v>
      </c>
      <c r="AK3467" s="67">
        <v>0</v>
      </c>
      <c r="AL3467" s="67">
        <v>0</v>
      </c>
      <c r="AM3467" s="67">
        <v>2949739570309</v>
      </c>
      <c r="AN3467" s="67">
        <v>1372201540141</v>
      </c>
      <c r="AO3467" s="67">
        <v>1578818009599</v>
      </c>
      <c r="AP3467" s="67">
        <v>5299247082692</v>
      </c>
      <c r="AQ3467" s="67">
        <v>5518865342962</v>
      </c>
      <c r="AR3467" s="67">
        <v>1872950503417</v>
      </c>
      <c r="AS3467" s="67">
        <v>1510443954368</v>
      </c>
      <c r="AT3467" s="67">
        <v>362506549048</v>
      </c>
      <c r="AU3467" s="67">
        <v>407522000000</v>
      </c>
      <c r="AV3467" s="67">
        <v>463610000000</v>
      </c>
      <c r="AW3467" s="67">
        <v>101228165658</v>
      </c>
      <c r="AX3467" s="67">
        <v>17541782675</v>
      </c>
      <c r="AY3467" s="67">
        <v>5348945067</v>
      </c>
      <c r="AZ3467" s="67">
        <v>12192837608</v>
      </c>
      <c r="BA3467" s="67">
        <v>15544841125</v>
      </c>
      <c r="BB3467" s="67">
        <v>0</v>
      </c>
      <c r="BC3467" s="67">
        <v>3822779844</v>
      </c>
      <c r="BD3467" s="67">
        <v>7991386463</v>
      </c>
      <c r="BE3467" s="67">
        <v>33908856375</v>
      </c>
      <c r="BF3467" s="67">
        <v>512084531</v>
      </c>
      <c r="BG3467" s="67">
        <v>21906434646</v>
      </c>
      <c r="BH3467" s="67">
        <v>8196393724</v>
      </c>
      <c r="BI3467" s="67"/>
      <c r="BJ3467" s="67"/>
      <c r="BK3467" s="67">
        <v>0</v>
      </c>
      <c r="BL3467" s="67">
        <v>8196393724</v>
      </c>
      <c r="BM3467" s="67"/>
      <c r="BN3467" s="67">
        <v>960792370</v>
      </c>
      <c r="BO3467" s="67">
        <v>109147364</v>
      </c>
      <c r="BP3467" s="67">
        <v>5447184300</v>
      </c>
      <c r="BQ3467" s="67">
        <v>82226614</v>
      </c>
      <c r="BR3467" s="67"/>
      <c r="BS3467" s="67"/>
      <c r="BT3467" s="67">
        <v>293988983</v>
      </c>
      <c r="BU3467" s="67"/>
      <c r="BV3467" s="67">
        <v>1303054092</v>
      </c>
      <c r="BW3467" s="67"/>
      <c r="BX3467" s="67"/>
      <c r="BY3467" s="67"/>
      <c r="BZ3467" s="67">
        <v>1522796952963</v>
      </c>
      <c r="CA3467" s="67">
        <v>650192218447</v>
      </c>
      <c r="CB3467" s="67">
        <v>872604734516</v>
      </c>
      <c r="CC3467" s="67">
        <v>3449084015762</v>
      </c>
      <c r="CD3467" s="67">
        <v>3505000000000</v>
      </c>
    </row>
    <row r="3468" spans="1:82">
      <c r="A3468" t="s">
        <v>3872</v>
      </c>
      <c r="B3468" t="s">
        <v>3873</v>
      </c>
      <c r="C3468" t="s">
        <v>210</v>
      </c>
      <c r="D3468" t="s">
        <v>63</v>
      </c>
      <c r="E3468" t="s">
        <v>153</v>
      </c>
      <c r="F3468" s="67">
        <v>2002</v>
      </c>
      <c r="G3468" t="s">
        <v>3881</v>
      </c>
      <c r="H3468" s="67">
        <v>8924958</v>
      </c>
      <c r="I3468" s="67">
        <v>2141693664119</v>
      </c>
      <c r="J3468" s="67">
        <v>572649275473</v>
      </c>
      <c r="K3468" s="67">
        <v>650017029350</v>
      </c>
      <c r="L3468" s="67">
        <v>194886623158</v>
      </c>
      <c r="M3468" s="67">
        <v>28012834290</v>
      </c>
      <c r="N3468" s="67">
        <v>27899950899</v>
      </c>
      <c r="O3468" s="67">
        <v>0</v>
      </c>
      <c r="P3468" s="67">
        <v>33486403761</v>
      </c>
      <c r="Q3468" s="67">
        <v>9592953471</v>
      </c>
      <c r="R3468" s="67">
        <v>46336730549</v>
      </c>
      <c r="S3468" s="67">
        <v>838930965</v>
      </c>
      <c r="T3468" s="67">
        <v>51829336461</v>
      </c>
      <c r="U3468" s="67">
        <v>43595775908</v>
      </c>
      <c r="V3468" s="67"/>
      <c r="W3468" s="67">
        <v>0</v>
      </c>
      <c r="X3468" s="67">
        <v>0</v>
      </c>
      <c r="Y3468" s="67">
        <v>82460000000</v>
      </c>
      <c r="Z3468" s="67">
        <v>0</v>
      </c>
      <c r="AA3468" s="67">
        <v>5498022860</v>
      </c>
      <c r="AB3468" s="67">
        <v>5854404045</v>
      </c>
      <c r="AC3468" s="67">
        <v>61820602240</v>
      </c>
      <c r="AD3468" s="67">
        <v>386144657</v>
      </c>
      <c r="AE3468" s="67">
        <v>0</v>
      </c>
      <c r="AF3468" s="67">
        <v>0</v>
      </c>
      <c r="AG3468" s="67">
        <v>2784025311</v>
      </c>
      <c r="AH3468" s="67">
        <v>0</v>
      </c>
      <c r="AI3468" s="67">
        <v>6113267056</v>
      </c>
      <c r="AJ3468" s="67">
        <v>0</v>
      </c>
      <c r="AK3468" s="67">
        <v>0</v>
      </c>
      <c r="AL3468" s="67">
        <v>0</v>
      </c>
      <c r="AM3468" s="67">
        <v>2970148590681</v>
      </c>
      <c r="AN3468" s="67">
        <v>1385127530948</v>
      </c>
      <c r="AO3468" s="67">
        <v>1586806444324</v>
      </c>
      <c r="AP3468" s="67">
        <v>5331752135965</v>
      </c>
      <c r="AQ3468" s="67">
        <v>5546875200079</v>
      </c>
      <c r="AR3468" s="67">
        <v>2156702711473</v>
      </c>
      <c r="AS3468" s="67">
        <v>1739276380220</v>
      </c>
      <c r="AT3468" s="67">
        <v>417426331253</v>
      </c>
      <c r="AU3468" s="67">
        <v>467444000000</v>
      </c>
      <c r="AV3468" s="67">
        <v>530598000000</v>
      </c>
      <c r="AW3468" s="67">
        <v>101273693268</v>
      </c>
      <c r="AX3468" s="67">
        <v>17605063657</v>
      </c>
      <c r="AY3468" s="67">
        <v>5501389733</v>
      </c>
      <c r="AZ3468" s="67">
        <v>12103673925</v>
      </c>
      <c r="BA3468" s="67">
        <v>17409435969</v>
      </c>
      <c r="BB3468" s="67">
        <v>0</v>
      </c>
      <c r="BC3468" s="67">
        <v>4169035479</v>
      </c>
      <c r="BD3468" s="67">
        <v>7733489517</v>
      </c>
      <c r="BE3468" s="67">
        <v>34423810427</v>
      </c>
      <c r="BF3468" s="67">
        <v>628995491</v>
      </c>
      <c r="BG3468" s="67">
        <v>19303862727</v>
      </c>
      <c r="BH3468" s="67">
        <v>6968994886</v>
      </c>
      <c r="BI3468" s="67"/>
      <c r="BJ3468" s="67"/>
      <c r="BK3468" s="67">
        <v>0</v>
      </c>
      <c r="BL3468" s="67">
        <v>6968994886</v>
      </c>
      <c r="BM3468" s="67"/>
      <c r="BN3468" s="67">
        <v>564629720</v>
      </c>
      <c r="BO3468" s="67">
        <v>70914935</v>
      </c>
      <c r="BP3468" s="67">
        <v>5102721197</v>
      </c>
      <c r="BQ3468" s="67">
        <v>57748062</v>
      </c>
      <c r="BR3468" s="67"/>
      <c r="BS3468" s="67"/>
      <c r="BT3468" s="67">
        <v>245808695</v>
      </c>
      <c r="BU3468" s="67"/>
      <c r="BV3468" s="67">
        <v>927172278</v>
      </c>
      <c r="BW3468" s="67"/>
      <c r="BX3468" s="67"/>
      <c r="BY3468" s="67"/>
      <c r="BZ3468" s="67">
        <v>1664404785301</v>
      </c>
      <c r="CA3468" s="67">
        <v>710515442343</v>
      </c>
      <c r="CB3468" s="67">
        <v>953889342958</v>
      </c>
      <c r="CC3468" s="67">
        <v>3866196184928</v>
      </c>
      <c r="CD3468" s="67">
        <v>3929000000000</v>
      </c>
    </row>
    <row r="3469" spans="1:82">
      <c r="A3469" t="s">
        <v>3872</v>
      </c>
      <c r="B3469" t="s">
        <v>3873</v>
      </c>
      <c r="C3469" t="s">
        <v>210</v>
      </c>
      <c r="D3469" t="s">
        <v>63</v>
      </c>
      <c r="E3469" t="s">
        <v>153</v>
      </c>
      <c r="F3469" s="67">
        <v>2003</v>
      </c>
      <c r="G3469" t="s">
        <v>3882</v>
      </c>
      <c r="H3469" s="67">
        <v>8958229</v>
      </c>
      <c r="I3469" s="67">
        <v>2156947976679</v>
      </c>
      <c r="J3469" s="67">
        <v>755418824782</v>
      </c>
      <c r="K3469" s="67">
        <v>836997952104</v>
      </c>
      <c r="L3469" s="67">
        <v>186982463358</v>
      </c>
      <c r="M3469" s="67">
        <v>27912912720</v>
      </c>
      <c r="N3469" s="67">
        <v>27891029259</v>
      </c>
      <c r="O3469" s="67">
        <v>0</v>
      </c>
      <c r="P3469" s="67">
        <v>33475695727</v>
      </c>
      <c r="Q3469" s="67">
        <v>9589885908</v>
      </c>
      <c r="R3469" s="67">
        <v>46321913332</v>
      </c>
      <c r="S3469" s="67">
        <v>833770805</v>
      </c>
      <c r="T3469" s="67">
        <v>41816495993</v>
      </c>
      <c r="U3469" s="67">
        <v>43309878218</v>
      </c>
      <c r="V3469" s="67"/>
      <c r="W3469" s="67">
        <v>0</v>
      </c>
      <c r="X3469" s="67">
        <v>0</v>
      </c>
      <c r="Y3469" s="67">
        <v>82080000000</v>
      </c>
      <c r="Z3469" s="67">
        <v>0</v>
      </c>
      <c r="AA3469" s="67">
        <v>5441655732</v>
      </c>
      <c r="AB3469" s="67">
        <v>5757336545</v>
      </c>
      <c r="AC3469" s="67">
        <v>61820602240</v>
      </c>
      <c r="AD3469" s="67">
        <v>386144657</v>
      </c>
      <c r="AE3469" s="67">
        <v>0</v>
      </c>
      <c r="AF3469" s="67">
        <v>0</v>
      </c>
      <c r="AG3469" s="67">
        <v>2728331111</v>
      </c>
      <c r="AH3469" s="67">
        <v>0</v>
      </c>
      <c r="AI3469" s="67">
        <v>5949835508</v>
      </c>
      <c r="AJ3469" s="67">
        <v>0</v>
      </c>
      <c r="AK3469" s="67">
        <v>0</v>
      </c>
      <c r="AL3469" s="67">
        <v>0</v>
      </c>
      <c r="AM3469" s="67">
        <v>2984748373928</v>
      </c>
      <c r="AN3469" s="67">
        <v>1396211551117</v>
      </c>
      <c r="AO3469" s="67">
        <v>1590969240944</v>
      </c>
      <c r="AP3469" s="67">
        <v>5358523632687</v>
      </c>
      <c r="AQ3469" s="67">
        <v>5571428923155</v>
      </c>
      <c r="AR3469" s="67">
        <v>2645351897360</v>
      </c>
      <c r="AS3469" s="67">
        <v>2133348304322</v>
      </c>
      <c r="AT3469" s="67">
        <v>512003593037</v>
      </c>
      <c r="AU3469" s="67">
        <v>628510000000</v>
      </c>
      <c r="AV3469" s="67">
        <v>696384000000</v>
      </c>
      <c r="AW3469" s="67">
        <v>109683785305</v>
      </c>
      <c r="AX3469" s="67">
        <v>22177191937</v>
      </c>
      <c r="AY3469" s="67">
        <v>6544534580</v>
      </c>
      <c r="AZ3469" s="67">
        <v>15632657357</v>
      </c>
      <c r="BA3469" s="67">
        <v>19272935681</v>
      </c>
      <c r="BB3469" s="67">
        <v>0</v>
      </c>
      <c r="BC3469" s="67">
        <v>4813762003</v>
      </c>
      <c r="BD3469" s="67">
        <v>7720305156</v>
      </c>
      <c r="BE3469" s="67">
        <v>35047609153</v>
      </c>
      <c r="BF3469" s="67">
        <v>162094687</v>
      </c>
      <c r="BG3469" s="67">
        <v>20489886688</v>
      </c>
      <c r="BH3469" s="67">
        <v>5131777122</v>
      </c>
      <c r="BI3469" s="67"/>
      <c r="BJ3469" s="67"/>
      <c r="BK3469" s="67">
        <v>0</v>
      </c>
      <c r="BL3469" s="67">
        <v>5131777122</v>
      </c>
      <c r="BM3469" s="67"/>
      <c r="BN3469" s="67">
        <v>537684744</v>
      </c>
      <c r="BO3469" s="67">
        <v>100592090</v>
      </c>
      <c r="BP3469" s="67">
        <v>3137129083</v>
      </c>
      <c r="BQ3469" s="67">
        <v>76186481</v>
      </c>
      <c r="BR3469" s="67"/>
      <c r="BS3469" s="67"/>
      <c r="BT3469" s="67">
        <v>246727467</v>
      </c>
      <c r="BU3469" s="67"/>
      <c r="BV3469" s="67">
        <v>1033457257</v>
      </c>
      <c r="BW3469" s="67"/>
      <c r="BX3469" s="67"/>
      <c r="BY3469" s="67"/>
      <c r="BZ3469" s="67">
        <v>2062406770882</v>
      </c>
      <c r="CA3469" s="67">
        <v>880037011525</v>
      </c>
      <c r="CB3469" s="67">
        <v>1182369759357</v>
      </c>
      <c r="CC3469" s="67">
        <v>4754700230669</v>
      </c>
      <c r="CD3469" s="67">
        <v>4823000000000</v>
      </c>
    </row>
    <row r="3470" spans="1:82">
      <c r="A3470" t="s">
        <v>3872</v>
      </c>
      <c r="B3470" t="s">
        <v>3873</v>
      </c>
      <c r="C3470" t="s">
        <v>210</v>
      </c>
      <c r="D3470" t="s">
        <v>63</v>
      </c>
      <c r="E3470" t="s">
        <v>153</v>
      </c>
      <c r="F3470" s="67">
        <v>2004</v>
      </c>
      <c r="G3470" t="s">
        <v>3883</v>
      </c>
      <c r="H3470" s="67">
        <v>8993531</v>
      </c>
      <c r="I3470" s="67">
        <v>2176485705786</v>
      </c>
      <c r="J3470" s="67">
        <v>928509027785</v>
      </c>
      <c r="K3470" s="67">
        <v>1042600463079</v>
      </c>
      <c r="L3470" s="67">
        <v>192199217335</v>
      </c>
      <c r="M3470" s="67">
        <v>28131491158</v>
      </c>
      <c r="N3470" s="67">
        <v>27882107619</v>
      </c>
      <c r="O3470" s="67">
        <v>0</v>
      </c>
      <c r="P3470" s="67">
        <v>33464987692</v>
      </c>
      <c r="Q3470" s="67">
        <v>9586818344</v>
      </c>
      <c r="R3470" s="67">
        <v>46307096115</v>
      </c>
      <c r="S3470" s="67">
        <v>829451595</v>
      </c>
      <c r="T3470" s="67">
        <v>46958163771</v>
      </c>
      <c r="U3470" s="67">
        <v>42879004354</v>
      </c>
      <c r="V3470" s="67"/>
      <c r="W3470" s="67">
        <v>0</v>
      </c>
      <c r="X3470" s="67">
        <v>0</v>
      </c>
      <c r="Y3470" s="67">
        <v>81660000000</v>
      </c>
      <c r="Z3470" s="67">
        <v>0</v>
      </c>
      <c r="AA3470" s="67">
        <v>5376767082</v>
      </c>
      <c r="AB3470" s="67">
        <v>5664583156</v>
      </c>
      <c r="AC3470" s="67">
        <v>61820602240</v>
      </c>
      <c r="AD3470" s="67">
        <v>386144657</v>
      </c>
      <c r="AE3470" s="67">
        <v>0</v>
      </c>
      <c r="AF3470" s="67">
        <v>0</v>
      </c>
      <c r="AG3470" s="67">
        <v>2671390164</v>
      </c>
      <c r="AH3470" s="67">
        <v>0</v>
      </c>
      <c r="AI3470" s="67">
        <v>5744281292</v>
      </c>
      <c r="AJ3470" s="67">
        <v>0</v>
      </c>
      <c r="AK3470" s="67">
        <v>0</v>
      </c>
      <c r="AL3470" s="67">
        <v>0</v>
      </c>
      <c r="AM3470" s="67">
        <v>2976695002190</v>
      </c>
      <c r="AN3470" s="67">
        <v>1387898071419</v>
      </c>
      <c r="AO3470" s="67">
        <v>1590541367538</v>
      </c>
      <c r="AP3470" s="67">
        <v>5331301357400</v>
      </c>
      <c r="AQ3470" s="67">
        <v>5593341477471</v>
      </c>
      <c r="AR3470" s="67">
        <v>3118183598341</v>
      </c>
      <c r="AS3470" s="67">
        <v>2514664192211</v>
      </c>
      <c r="AT3470" s="67">
        <v>603519406131</v>
      </c>
      <c r="AU3470" s="67">
        <v>775408000000</v>
      </c>
      <c r="AV3470" s="67">
        <v>870687000000</v>
      </c>
      <c r="AW3470" s="67">
        <v>125533774666</v>
      </c>
      <c r="AX3470" s="67">
        <v>23813194917</v>
      </c>
      <c r="AY3470" s="67">
        <v>7579357162</v>
      </c>
      <c r="AZ3470" s="67">
        <v>16233837755</v>
      </c>
      <c r="BA3470" s="67">
        <v>17167715455</v>
      </c>
      <c r="BB3470" s="67">
        <v>0</v>
      </c>
      <c r="BC3470" s="67">
        <v>5650362669</v>
      </c>
      <c r="BD3470" s="67">
        <v>7686165280</v>
      </c>
      <c r="BE3470" s="67">
        <v>35958975806</v>
      </c>
      <c r="BF3470" s="67">
        <v>1951253407</v>
      </c>
      <c r="BG3470" s="67">
        <v>33306107133</v>
      </c>
      <c r="BH3470" s="67">
        <v>10153907900</v>
      </c>
      <c r="BI3470" s="67"/>
      <c r="BJ3470" s="67"/>
      <c r="BK3470" s="67">
        <v>0</v>
      </c>
      <c r="BL3470" s="67">
        <v>10153907900</v>
      </c>
      <c r="BM3470" s="67"/>
      <c r="BN3470" s="67">
        <v>2471044509</v>
      </c>
      <c r="BO3470" s="67">
        <v>362517276</v>
      </c>
      <c r="BP3470" s="67">
        <v>4936187139</v>
      </c>
      <c r="BQ3470" s="67">
        <v>186825331</v>
      </c>
      <c r="BR3470" s="67"/>
      <c r="BS3470" s="67"/>
      <c r="BT3470" s="67">
        <v>563345877</v>
      </c>
      <c r="BU3470" s="67"/>
      <c r="BV3470" s="67">
        <v>1633987767</v>
      </c>
      <c r="BW3470" s="67"/>
      <c r="BX3470" s="67"/>
      <c r="BY3470" s="67"/>
      <c r="BZ3470" s="67">
        <v>2335941036925</v>
      </c>
      <c r="CA3470" s="67">
        <v>996178557974</v>
      </c>
      <c r="CB3470" s="67">
        <v>1339762478951</v>
      </c>
      <c r="CC3470" s="67">
        <v>5494533317832</v>
      </c>
      <c r="CD3470" s="67">
        <v>5590000000000</v>
      </c>
    </row>
    <row r="3471" spans="1:82">
      <c r="A3471" t="s">
        <v>3872</v>
      </c>
      <c r="B3471" t="s">
        <v>3873</v>
      </c>
      <c r="C3471" t="s">
        <v>210</v>
      </c>
      <c r="D3471" t="s">
        <v>63</v>
      </c>
      <c r="E3471" t="s">
        <v>153</v>
      </c>
      <c r="F3471" s="67">
        <v>2005</v>
      </c>
      <c r="G3471" t="s">
        <v>3884</v>
      </c>
      <c r="H3471" s="67">
        <v>9029572</v>
      </c>
      <c r="I3471" s="67">
        <v>2199301216589</v>
      </c>
      <c r="J3471" s="67">
        <v>937544809674</v>
      </c>
      <c r="K3471" s="67">
        <v>1017033864429</v>
      </c>
      <c r="L3471" s="67">
        <v>203823207154</v>
      </c>
      <c r="M3471" s="67">
        <v>28559726469</v>
      </c>
      <c r="N3471" s="67">
        <v>27873185979</v>
      </c>
      <c r="O3471" s="67">
        <v>0</v>
      </c>
      <c r="P3471" s="67">
        <v>33454279657</v>
      </c>
      <c r="Q3471" s="67">
        <v>9583750780</v>
      </c>
      <c r="R3471" s="67">
        <v>46292278898</v>
      </c>
      <c r="S3471" s="67">
        <v>825503180</v>
      </c>
      <c r="T3471" s="67">
        <v>56861480009</v>
      </c>
      <c r="U3471" s="67">
        <v>42497656463</v>
      </c>
      <c r="V3471" s="67"/>
      <c r="W3471" s="67">
        <v>0</v>
      </c>
      <c r="X3471" s="67">
        <v>0</v>
      </c>
      <c r="Y3471" s="67">
        <v>81210000000</v>
      </c>
      <c r="Z3471" s="67">
        <v>0</v>
      </c>
      <c r="AA3471" s="67">
        <v>5305936821</v>
      </c>
      <c r="AB3471" s="67">
        <v>5550259212</v>
      </c>
      <c r="AC3471" s="67">
        <v>61820602240</v>
      </c>
      <c r="AD3471" s="67">
        <v>386144657</v>
      </c>
      <c r="AE3471" s="67">
        <v>0</v>
      </c>
      <c r="AF3471" s="67">
        <v>0</v>
      </c>
      <c r="AG3471" s="67">
        <v>2616868277</v>
      </c>
      <c r="AH3471" s="67">
        <v>0</v>
      </c>
      <c r="AI3471" s="67">
        <v>5527581617</v>
      </c>
      <c r="AJ3471" s="67">
        <v>0</v>
      </c>
      <c r="AK3471" s="67">
        <v>0</v>
      </c>
      <c r="AL3471" s="67">
        <v>0</v>
      </c>
      <c r="AM3471" s="67">
        <v>3015710096309</v>
      </c>
      <c r="AN3471" s="67">
        <v>1395055544225</v>
      </c>
      <c r="AO3471" s="67">
        <v>1620671506603</v>
      </c>
      <c r="AP3471" s="67">
        <v>5435311606180</v>
      </c>
      <c r="AQ3471" s="67">
        <v>5655612744600</v>
      </c>
      <c r="AR3471" s="67">
        <v>3351121266828</v>
      </c>
      <c r="AS3471" s="67">
        <v>2702517150668</v>
      </c>
      <c r="AT3471" s="67">
        <v>648604116160</v>
      </c>
      <c r="AU3471" s="67">
        <v>786502000000</v>
      </c>
      <c r="AV3471" s="67">
        <v>853185000000</v>
      </c>
      <c r="AW3471" s="67">
        <v>147781088506</v>
      </c>
      <c r="AX3471" s="67">
        <v>22136778315</v>
      </c>
      <c r="AY3471" s="67">
        <v>6727784426</v>
      </c>
      <c r="AZ3471" s="67">
        <v>15408993889</v>
      </c>
      <c r="BA3471" s="67">
        <v>26524720906</v>
      </c>
      <c r="BB3471" s="67">
        <v>0</v>
      </c>
      <c r="BC3471" s="67">
        <v>5607723971</v>
      </c>
      <c r="BD3471" s="67">
        <v>7760210904</v>
      </c>
      <c r="BE3471" s="67">
        <v>37038470558</v>
      </c>
      <c r="BF3471" s="67">
        <v>849373668</v>
      </c>
      <c r="BG3471" s="67">
        <v>47863810184</v>
      </c>
      <c r="BH3471" s="67">
        <v>25976290851</v>
      </c>
      <c r="BI3471" s="67"/>
      <c r="BJ3471" s="67"/>
      <c r="BK3471" s="67">
        <v>0</v>
      </c>
      <c r="BL3471" s="67">
        <v>25976290851</v>
      </c>
      <c r="BM3471" s="67"/>
      <c r="BN3471" s="67">
        <v>4293663356</v>
      </c>
      <c r="BO3471" s="67">
        <v>482672855</v>
      </c>
      <c r="BP3471" s="67">
        <v>17956173737</v>
      </c>
      <c r="BQ3471" s="67">
        <v>219162742</v>
      </c>
      <c r="BR3471" s="67"/>
      <c r="BS3471" s="67"/>
      <c r="BT3471" s="67">
        <v>682963723</v>
      </c>
      <c r="BU3471" s="67"/>
      <c r="BV3471" s="67">
        <v>2341654437</v>
      </c>
      <c r="BW3471" s="67"/>
      <c r="BX3471" s="67"/>
      <c r="BY3471" s="67"/>
      <c r="BZ3471" s="67">
        <v>2365095824758</v>
      </c>
      <c r="CA3471" s="67">
        <v>986075203162</v>
      </c>
      <c r="CB3471" s="67">
        <v>1379020621595</v>
      </c>
      <c r="CC3471" s="67">
        <v>5823291470942</v>
      </c>
      <c r="CD3471" s="67">
        <v>5890000000000</v>
      </c>
    </row>
    <row r="3472" spans="1:82">
      <c r="A3472" t="s">
        <v>3872</v>
      </c>
      <c r="B3472" t="s">
        <v>3873</v>
      </c>
      <c r="C3472" t="s">
        <v>210</v>
      </c>
      <c r="D3472" t="s">
        <v>63</v>
      </c>
      <c r="E3472" t="s">
        <v>153</v>
      </c>
      <c r="F3472" s="67">
        <v>2006</v>
      </c>
      <c r="G3472" t="s">
        <v>3885</v>
      </c>
      <c r="H3472" s="67">
        <v>9080505</v>
      </c>
      <c r="I3472" s="67">
        <v>2233105701692</v>
      </c>
      <c r="J3472" s="67">
        <v>1213257136111</v>
      </c>
      <c r="K3472" s="67">
        <v>1269867334924</v>
      </c>
      <c r="L3472" s="67">
        <v>193346202094</v>
      </c>
      <c r="M3472" s="67">
        <v>28103834297</v>
      </c>
      <c r="N3472" s="67">
        <v>27864264339</v>
      </c>
      <c r="O3472" s="67">
        <v>0</v>
      </c>
      <c r="P3472" s="67">
        <v>33443571623</v>
      </c>
      <c r="Q3472" s="67">
        <v>9580683217</v>
      </c>
      <c r="R3472" s="67">
        <v>46277461681</v>
      </c>
      <c r="S3472" s="67">
        <v>821868558</v>
      </c>
      <c r="T3472" s="67">
        <v>48207308576</v>
      </c>
      <c r="U3472" s="67">
        <v>42022162366</v>
      </c>
      <c r="V3472" s="67"/>
      <c r="W3472" s="67">
        <v>0</v>
      </c>
      <c r="X3472" s="67">
        <v>0</v>
      </c>
      <c r="Y3472" s="67">
        <v>80730000000</v>
      </c>
      <c r="Z3472" s="67">
        <v>0</v>
      </c>
      <c r="AA3472" s="67">
        <v>5229477665</v>
      </c>
      <c r="AB3472" s="67">
        <v>5440249379</v>
      </c>
      <c r="AC3472" s="67">
        <v>61820602240</v>
      </c>
      <c r="AD3472" s="67">
        <v>386144657</v>
      </c>
      <c r="AE3472" s="67">
        <v>0</v>
      </c>
      <c r="AF3472" s="67">
        <v>0</v>
      </c>
      <c r="AG3472" s="67">
        <v>2559201612</v>
      </c>
      <c r="AH3472" s="67">
        <v>0</v>
      </c>
      <c r="AI3472" s="67">
        <v>5290362814</v>
      </c>
      <c r="AJ3472" s="67">
        <v>0</v>
      </c>
      <c r="AK3472" s="67">
        <v>0</v>
      </c>
      <c r="AL3472" s="67">
        <v>0</v>
      </c>
      <c r="AM3472" s="67">
        <v>3097737554590</v>
      </c>
      <c r="AN3472" s="67">
        <v>1427008899151</v>
      </c>
      <c r="AO3472" s="67">
        <v>1669834231099</v>
      </c>
      <c r="AP3472" s="67">
        <v>5514001105898</v>
      </c>
      <c r="AQ3472" s="67">
        <v>5746696912020</v>
      </c>
      <c r="AR3472" s="67">
        <v>3149118422820</v>
      </c>
      <c r="AS3472" s="67">
        <v>2539611631307</v>
      </c>
      <c r="AT3472" s="67">
        <v>609506791514</v>
      </c>
      <c r="AU3472" s="67">
        <v>1031640000000</v>
      </c>
      <c r="AV3472" s="67">
        <v>1079776000000</v>
      </c>
      <c r="AW3472" s="67">
        <v>134182546316</v>
      </c>
      <c r="AX3472" s="67">
        <v>21412277743</v>
      </c>
      <c r="AY3472" s="67">
        <v>6696829678</v>
      </c>
      <c r="AZ3472" s="67">
        <v>14715448065</v>
      </c>
      <c r="BA3472" s="67">
        <v>20348438941</v>
      </c>
      <c r="BB3472" s="67">
        <v>0</v>
      </c>
      <c r="BC3472" s="67">
        <v>7141246808</v>
      </c>
      <c r="BD3472" s="67">
        <v>7958523024</v>
      </c>
      <c r="BE3472" s="67">
        <v>38187274493</v>
      </c>
      <c r="BF3472" s="67">
        <v>1197747517</v>
      </c>
      <c r="BG3472" s="67">
        <v>37937037790</v>
      </c>
      <c r="BH3472" s="67">
        <v>31867287519</v>
      </c>
      <c r="BI3472" s="67"/>
      <c r="BJ3472" s="67"/>
      <c r="BK3472" s="67">
        <v>0</v>
      </c>
      <c r="BL3472" s="67">
        <v>31867287519</v>
      </c>
      <c r="BM3472" s="67"/>
      <c r="BN3472" s="67">
        <v>8929139073</v>
      </c>
      <c r="BO3472" s="67">
        <v>900753593</v>
      </c>
      <c r="BP3472" s="67">
        <v>13321840358</v>
      </c>
      <c r="BQ3472" s="67">
        <v>387115591</v>
      </c>
      <c r="BR3472" s="67"/>
      <c r="BS3472" s="67"/>
      <c r="BT3472" s="67">
        <v>1335167798</v>
      </c>
      <c r="BU3472" s="67"/>
      <c r="BV3472" s="67">
        <v>6993271106</v>
      </c>
      <c r="BW3472" s="67"/>
      <c r="BX3472" s="67"/>
      <c r="BY3472" s="67"/>
      <c r="BZ3472" s="67">
        <v>2673322430938</v>
      </c>
      <c r="CA3472" s="67">
        <v>1136443959261</v>
      </c>
      <c r="CB3472" s="67">
        <v>1536878471676</v>
      </c>
      <c r="CC3472" s="67">
        <v>5940354687593</v>
      </c>
      <c r="CD3472" s="67">
        <v>5988000000000</v>
      </c>
    </row>
    <row r="3473" spans="1:82">
      <c r="A3473" t="s">
        <v>3872</v>
      </c>
      <c r="B3473" t="s">
        <v>3873</v>
      </c>
      <c r="C3473" t="s">
        <v>210</v>
      </c>
      <c r="D3473" t="s">
        <v>63</v>
      </c>
      <c r="E3473" t="s">
        <v>153</v>
      </c>
      <c r="F3473" s="67">
        <v>2007</v>
      </c>
      <c r="G3473" t="s">
        <v>3886</v>
      </c>
      <c r="H3473" s="67">
        <v>9148092</v>
      </c>
      <c r="I3473" s="67">
        <v>2277422336968</v>
      </c>
      <c r="J3473" s="67">
        <v>1503383275913</v>
      </c>
      <c r="K3473" s="67">
        <v>1501689601662</v>
      </c>
      <c r="L3473" s="67">
        <v>197028307837</v>
      </c>
      <c r="M3473" s="67">
        <v>27843324482</v>
      </c>
      <c r="N3473" s="67">
        <v>27855342699</v>
      </c>
      <c r="O3473" s="67">
        <v>0</v>
      </c>
      <c r="P3473" s="67">
        <v>33432863588</v>
      </c>
      <c r="Q3473" s="67">
        <v>9577615653</v>
      </c>
      <c r="R3473" s="67">
        <v>46262644463</v>
      </c>
      <c r="S3473" s="67">
        <v>823739802</v>
      </c>
      <c r="T3473" s="67">
        <v>51672669092</v>
      </c>
      <c r="U3473" s="67">
        <v>41565361988</v>
      </c>
      <c r="V3473" s="67"/>
      <c r="W3473" s="67">
        <v>0</v>
      </c>
      <c r="X3473" s="67">
        <v>0</v>
      </c>
      <c r="Y3473" s="67">
        <v>80270000000</v>
      </c>
      <c r="Z3473" s="67">
        <v>0</v>
      </c>
      <c r="AA3473" s="67">
        <v>5161618209</v>
      </c>
      <c r="AB3473" s="67">
        <v>5330239546</v>
      </c>
      <c r="AC3473" s="67">
        <v>61820602240</v>
      </c>
      <c r="AD3473" s="67">
        <v>386144657</v>
      </c>
      <c r="AE3473" s="67">
        <v>0</v>
      </c>
      <c r="AF3473" s="67">
        <v>0</v>
      </c>
      <c r="AG3473" s="67">
        <v>2509294547</v>
      </c>
      <c r="AH3473" s="67">
        <v>0</v>
      </c>
      <c r="AI3473" s="67">
        <v>5059371126</v>
      </c>
      <c r="AJ3473" s="67">
        <v>0</v>
      </c>
      <c r="AK3473" s="67">
        <v>0</v>
      </c>
      <c r="AL3473" s="67">
        <v>0</v>
      </c>
      <c r="AM3473" s="67">
        <v>3191135569182</v>
      </c>
      <c r="AN3473" s="67">
        <v>1469885487961</v>
      </c>
      <c r="AO3473" s="67">
        <v>1720313732854</v>
      </c>
      <c r="AP3473" s="67">
        <v>5655993391226</v>
      </c>
      <c r="AQ3473" s="67">
        <v>5864500686822</v>
      </c>
      <c r="AR3473" s="67">
        <v>3274966827922</v>
      </c>
      <c r="AS3473" s="67">
        <v>2641102280582</v>
      </c>
      <c r="AT3473" s="67">
        <v>633864547340</v>
      </c>
      <c r="AU3473" s="67">
        <v>1306615000000</v>
      </c>
      <c r="AV3473" s="67">
        <v>1305143000000</v>
      </c>
      <c r="AW3473" s="67">
        <v>173092257755</v>
      </c>
      <c r="AX3473" s="67">
        <v>32092912307</v>
      </c>
      <c r="AY3473" s="67">
        <v>11350711493</v>
      </c>
      <c r="AZ3473" s="67">
        <v>20742200814</v>
      </c>
      <c r="BA3473" s="67">
        <v>29904562436</v>
      </c>
      <c r="BB3473" s="67">
        <v>0</v>
      </c>
      <c r="BC3473" s="67">
        <v>8740197992</v>
      </c>
      <c r="BD3473" s="67">
        <v>8119370444</v>
      </c>
      <c r="BE3473" s="67">
        <v>39184374328</v>
      </c>
      <c r="BF3473" s="67">
        <v>1152860813</v>
      </c>
      <c r="BG3473" s="67">
        <v>53897979434</v>
      </c>
      <c r="BH3473" s="67">
        <v>61321326594</v>
      </c>
      <c r="BI3473" s="67"/>
      <c r="BJ3473" s="67"/>
      <c r="BK3473" s="67">
        <v>0</v>
      </c>
      <c r="BL3473" s="67">
        <v>61321326594</v>
      </c>
      <c r="BM3473" s="67"/>
      <c r="BN3473" s="67">
        <v>5917265967</v>
      </c>
      <c r="BO3473" s="67">
        <v>812054587</v>
      </c>
      <c r="BP3473" s="67">
        <v>45423796996</v>
      </c>
      <c r="BQ3473" s="67">
        <v>796666166</v>
      </c>
      <c r="BR3473" s="67"/>
      <c r="BS3473" s="67"/>
      <c r="BT3473" s="67">
        <v>1536868351</v>
      </c>
      <c r="BU3473" s="67"/>
      <c r="BV3473" s="67">
        <v>6834674526</v>
      </c>
      <c r="BW3473" s="67"/>
      <c r="BX3473" s="67"/>
      <c r="BY3473" s="67"/>
      <c r="BZ3473" s="67">
        <v>3146227291113</v>
      </c>
      <c r="CA3473" s="67">
        <v>1396541577006</v>
      </c>
      <c r="CB3473" s="67">
        <v>1749685714106</v>
      </c>
      <c r="CC3473" s="67">
        <v>6657079703383</v>
      </c>
      <c r="CD3473" s="67">
        <v>6656000000000</v>
      </c>
    </row>
    <row r="3474" spans="1:82">
      <c r="A3474" t="s">
        <v>3872</v>
      </c>
      <c r="B3474" t="s">
        <v>3873</v>
      </c>
      <c r="C3474" t="s">
        <v>210</v>
      </c>
      <c r="D3474" t="s">
        <v>63</v>
      </c>
      <c r="E3474" t="s">
        <v>153</v>
      </c>
      <c r="F3474" s="67">
        <v>2008</v>
      </c>
      <c r="G3474" t="s">
        <v>3887</v>
      </c>
      <c r="H3474" s="67">
        <v>9219637</v>
      </c>
      <c r="I3474" s="67">
        <v>2318449015178</v>
      </c>
      <c r="J3474" s="67">
        <v>1263202186876</v>
      </c>
      <c r="K3474" s="67">
        <v>1306255026987</v>
      </c>
      <c r="L3474" s="67">
        <v>199310939917</v>
      </c>
      <c r="M3474" s="67">
        <v>27440961725</v>
      </c>
      <c r="N3474" s="67">
        <v>27846421059</v>
      </c>
      <c r="O3474" s="67">
        <v>0</v>
      </c>
      <c r="P3474" s="67">
        <v>33422155554</v>
      </c>
      <c r="Q3474" s="67">
        <v>9574548089</v>
      </c>
      <c r="R3474" s="67">
        <v>46247827246</v>
      </c>
      <c r="S3474" s="67">
        <v>824734756</v>
      </c>
      <c r="T3474" s="67">
        <v>53945208982</v>
      </c>
      <c r="U3474" s="67">
        <v>42423369368</v>
      </c>
      <c r="V3474" s="67"/>
      <c r="W3474" s="67">
        <v>0</v>
      </c>
      <c r="X3474" s="67">
        <v>0</v>
      </c>
      <c r="Y3474" s="67">
        <v>80440000000</v>
      </c>
      <c r="Z3474" s="67">
        <v>0</v>
      </c>
      <c r="AA3474" s="67">
        <v>5112521737</v>
      </c>
      <c r="AB3474" s="67">
        <v>5222386769</v>
      </c>
      <c r="AC3474" s="67">
        <v>61820602240</v>
      </c>
      <c r="AD3474" s="67">
        <v>1003976108</v>
      </c>
      <c r="AE3474" s="67">
        <v>0</v>
      </c>
      <c r="AF3474" s="67">
        <v>0</v>
      </c>
      <c r="AG3474" s="67">
        <v>2459052535</v>
      </c>
      <c r="AH3474" s="67">
        <v>0</v>
      </c>
      <c r="AI3474" s="67">
        <v>4823378610</v>
      </c>
      <c r="AJ3474" s="67">
        <v>0</v>
      </c>
      <c r="AK3474" s="67">
        <v>0</v>
      </c>
      <c r="AL3474" s="67">
        <v>0</v>
      </c>
      <c r="AM3474" s="67">
        <v>3242447508872</v>
      </c>
      <c r="AN3474" s="67">
        <v>1490821310741</v>
      </c>
      <c r="AO3474" s="67">
        <v>1750355796779</v>
      </c>
      <c r="AP3474" s="67">
        <v>5764276137050</v>
      </c>
      <c r="AQ3474" s="67">
        <v>5948658325412</v>
      </c>
      <c r="AR3474" s="67">
        <v>3372014132300</v>
      </c>
      <c r="AS3474" s="67">
        <v>2719366235726</v>
      </c>
      <c r="AT3474" s="67">
        <v>652647896574</v>
      </c>
      <c r="AU3474" s="67">
        <v>1135604000000</v>
      </c>
      <c r="AV3474" s="67">
        <v>1174308000000</v>
      </c>
      <c r="AW3474" s="67">
        <v>189522002945</v>
      </c>
      <c r="AX3474" s="67">
        <v>34504920985</v>
      </c>
      <c r="AY3474" s="67">
        <v>11648690612</v>
      </c>
      <c r="AZ3474" s="67">
        <v>22856230373</v>
      </c>
      <c r="BA3474" s="67">
        <v>30279381943</v>
      </c>
      <c r="BB3474" s="67">
        <v>0</v>
      </c>
      <c r="BC3474" s="67">
        <v>8624779447</v>
      </c>
      <c r="BD3474" s="67">
        <v>8244261173</v>
      </c>
      <c r="BE3474" s="67">
        <v>39951689906</v>
      </c>
      <c r="BF3474" s="67">
        <v>638390595</v>
      </c>
      <c r="BG3474" s="67">
        <v>67278578896</v>
      </c>
      <c r="BH3474" s="67">
        <v>72959081611</v>
      </c>
      <c r="BI3474" s="67"/>
      <c r="BJ3474" s="67"/>
      <c r="BK3474" s="67">
        <v>0</v>
      </c>
      <c r="BL3474" s="67">
        <v>72959081611</v>
      </c>
      <c r="BM3474" s="67"/>
      <c r="BN3474" s="67">
        <v>3886959384</v>
      </c>
      <c r="BO3474" s="67">
        <v>729189520</v>
      </c>
      <c r="BP3474" s="67">
        <v>63116240896</v>
      </c>
      <c r="BQ3474" s="67">
        <v>994779048</v>
      </c>
      <c r="BR3474" s="67"/>
      <c r="BS3474" s="67"/>
      <c r="BT3474" s="67">
        <v>1294719563</v>
      </c>
      <c r="BU3474" s="67"/>
      <c r="BV3474" s="67">
        <v>2937193198</v>
      </c>
      <c r="BW3474" s="67"/>
      <c r="BX3474" s="67"/>
      <c r="BY3474" s="67"/>
      <c r="BZ3474" s="67">
        <v>3320207019429</v>
      </c>
      <c r="CA3474" s="67">
        <v>1377015826705</v>
      </c>
      <c r="CB3474" s="67">
        <v>1943191192724</v>
      </c>
      <c r="CC3474" s="67">
        <v>6915998236284</v>
      </c>
      <c r="CD3474" s="67">
        <v>6955000000000</v>
      </c>
    </row>
    <row r="3475" spans="1:82">
      <c r="A3475" t="s">
        <v>3872</v>
      </c>
      <c r="B3475" t="s">
        <v>3873</v>
      </c>
      <c r="C3475" t="s">
        <v>210</v>
      </c>
      <c r="D3475" t="s">
        <v>63</v>
      </c>
      <c r="E3475" t="s">
        <v>153</v>
      </c>
      <c r="F3475" s="67">
        <v>2009</v>
      </c>
      <c r="G3475" t="s">
        <v>3888</v>
      </c>
      <c r="H3475" s="67">
        <v>9298515</v>
      </c>
      <c r="I3475" s="67">
        <v>2337596662398</v>
      </c>
      <c r="J3475" s="67">
        <v>1448785305293</v>
      </c>
      <c r="K3475" s="67">
        <v>1495293960643</v>
      </c>
      <c r="L3475" s="67">
        <v>195943713007</v>
      </c>
      <c r="M3475" s="67">
        <v>27364236231</v>
      </c>
      <c r="N3475" s="67">
        <v>27837499419</v>
      </c>
      <c r="O3475" s="67">
        <v>0</v>
      </c>
      <c r="P3475" s="67">
        <v>33411447519</v>
      </c>
      <c r="Q3475" s="67">
        <v>9571480525</v>
      </c>
      <c r="R3475" s="67">
        <v>46233010029</v>
      </c>
      <c r="S3475" s="67">
        <v>824480392</v>
      </c>
      <c r="T3475" s="67">
        <v>51432751437</v>
      </c>
      <c r="U3475" s="67">
        <v>41735587346</v>
      </c>
      <c r="V3475" s="67"/>
      <c r="W3475" s="67">
        <v>0</v>
      </c>
      <c r="X3475" s="67">
        <v>0</v>
      </c>
      <c r="Y3475" s="67">
        <v>79880000000</v>
      </c>
      <c r="Z3475" s="67">
        <v>0</v>
      </c>
      <c r="AA3475" s="67">
        <v>5067787658</v>
      </c>
      <c r="AB3475" s="67">
        <v>5114533991</v>
      </c>
      <c r="AC3475" s="67">
        <v>61820602240</v>
      </c>
      <c r="AD3475" s="67">
        <v>849518245</v>
      </c>
      <c r="AE3475" s="67">
        <v>0</v>
      </c>
      <c r="AF3475" s="67">
        <v>0</v>
      </c>
      <c r="AG3475" s="67">
        <v>2409740930</v>
      </c>
      <c r="AH3475" s="67">
        <v>0</v>
      </c>
      <c r="AI3475" s="67">
        <v>4616561814</v>
      </c>
      <c r="AJ3475" s="67">
        <v>0</v>
      </c>
      <c r="AK3475" s="67">
        <v>0</v>
      </c>
      <c r="AL3475" s="67">
        <v>0</v>
      </c>
      <c r="AM3475" s="67">
        <v>3185743954371</v>
      </c>
      <c r="AN3475" s="67">
        <v>1475293722815</v>
      </c>
      <c r="AO3475" s="67">
        <v>1710959057741</v>
      </c>
      <c r="AP3475" s="67">
        <v>5701918401852</v>
      </c>
      <c r="AQ3475" s="67">
        <v>5923657882067</v>
      </c>
      <c r="AR3475" s="67">
        <v>2887152595886</v>
      </c>
      <c r="AS3475" s="67">
        <v>2328348867650</v>
      </c>
      <c r="AT3475" s="67">
        <v>558803728236</v>
      </c>
      <c r="AU3475" s="67">
        <v>1296001000000</v>
      </c>
      <c r="AV3475" s="67">
        <v>1337605000000</v>
      </c>
      <c r="AW3475" s="67">
        <v>157696582107</v>
      </c>
      <c r="AX3475" s="67">
        <v>24638576222</v>
      </c>
      <c r="AY3475" s="67">
        <v>8029925098</v>
      </c>
      <c r="AZ3475" s="67">
        <v>16608651124</v>
      </c>
      <c r="BA3475" s="67">
        <v>24915674139</v>
      </c>
      <c r="BB3475" s="67">
        <v>0</v>
      </c>
      <c r="BC3475" s="67">
        <v>7181680056</v>
      </c>
      <c r="BD3475" s="67">
        <v>8249891365</v>
      </c>
      <c r="BE3475" s="67">
        <v>40180129330</v>
      </c>
      <c r="BF3475" s="67">
        <v>0</v>
      </c>
      <c r="BG3475" s="67">
        <v>52530630994</v>
      </c>
      <c r="BH3475" s="67">
        <v>16296090572</v>
      </c>
      <c r="BI3475" s="67"/>
      <c r="BJ3475" s="67"/>
      <c r="BK3475" s="67">
        <v>0</v>
      </c>
      <c r="BL3475" s="67">
        <v>16296090572</v>
      </c>
      <c r="BM3475" s="67"/>
      <c r="BN3475" s="67">
        <v>2148572185</v>
      </c>
      <c r="BO3475" s="67">
        <v>1081142255</v>
      </c>
      <c r="BP3475" s="67">
        <v>8452181192</v>
      </c>
      <c r="BQ3475" s="67">
        <v>693809533</v>
      </c>
      <c r="BR3475" s="67"/>
      <c r="BS3475" s="67"/>
      <c r="BT3475" s="67">
        <v>1366663747</v>
      </c>
      <c r="BU3475" s="67"/>
      <c r="BV3475" s="67">
        <v>2553721661</v>
      </c>
      <c r="BW3475" s="67"/>
      <c r="BX3475" s="67"/>
      <c r="BY3475" s="67"/>
      <c r="BZ3475" s="67">
        <v>2835539252610</v>
      </c>
      <c r="CA3475" s="67">
        <v>1186721473645</v>
      </c>
      <c r="CB3475" s="67">
        <v>1648817778965</v>
      </c>
      <c r="CC3475" s="67">
        <v>5855080521175</v>
      </c>
      <c r="CD3475" s="67">
        <v>5897000000000</v>
      </c>
    </row>
    <row r="3476" spans="1:82">
      <c r="A3476" t="s">
        <v>3872</v>
      </c>
      <c r="B3476" t="s">
        <v>3873</v>
      </c>
      <c r="C3476" t="s">
        <v>210</v>
      </c>
      <c r="D3476" t="s">
        <v>63</v>
      </c>
      <c r="E3476" t="s">
        <v>153</v>
      </c>
      <c r="F3476" s="67">
        <v>2010</v>
      </c>
      <c r="G3476" t="s">
        <v>3889</v>
      </c>
      <c r="H3476" s="67">
        <v>9378126</v>
      </c>
      <c r="I3476" s="67">
        <v>2364333524989</v>
      </c>
      <c r="J3476" s="67">
        <v>1563624791269</v>
      </c>
      <c r="K3476" s="67">
        <v>1606132162742</v>
      </c>
      <c r="L3476" s="67">
        <v>196532810425</v>
      </c>
      <c r="M3476" s="67">
        <v>27422226427</v>
      </c>
      <c r="N3476" s="67">
        <v>27828577779</v>
      </c>
      <c r="O3476" s="67">
        <v>0</v>
      </c>
      <c r="P3476" s="67">
        <v>33400739484</v>
      </c>
      <c r="Q3476" s="67">
        <v>9568412962</v>
      </c>
      <c r="R3476" s="67">
        <v>46218192812</v>
      </c>
      <c r="S3476" s="67">
        <v>821714135</v>
      </c>
      <c r="T3476" s="67">
        <v>51858933698</v>
      </c>
      <c r="U3476" s="67">
        <v>41391265322</v>
      </c>
      <c r="V3476" s="67"/>
      <c r="W3476" s="67">
        <v>0</v>
      </c>
      <c r="X3476" s="67">
        <v>0</v>
      </c>
      <c r="Y3476" s="67">
        <v>79450000000</v>
      </c>
      <c r="Z3476" s="67">
        <v>0</v>
      </c>
      <c r="AA3476" s="67">
        <v>5024476439</v>
      </c>
      <c r="AB3476" s="67">
        <v>4994989973</v>
      </c>
      <c r="AC3476" s="67">
        <v>61820602240</v>
      </c>
      <c r="AD3476" s="67">
        <v>849518245</v>
      </c>
      <c r="AE3476" s="67">
        <v>0</v>
      </c>
      <c r="AF3476" s="67">
        <v>0</v>
      </c>
      <c r="AG3476" s="67">
        <v>2356039663</v>
      </c>
      <c r="AH3476" s="67">
        <v>0</v>
      </c>
      <c r="AI3476" s="67">
        <v>4404806878</v>
      </c>
      <c r="AJ3476" s="67">
        <v>0</v>
      </c>
      <c r="AK3476" s="67">
        <v>0</v>
      </c>
      <c r="AL3476" s="67">
        <v>0</v>
      </c>
      <c r="AM3476" s="67">
        <v>3212588264104</v>
      </c>
      <c r="AN3476" s="67">
        <v>1474798307757</v>
      </c>
      <c r="AO3476" s="67">
        <v>1736509902355</v>
      </c>
      <c r="AP3476" s="67">
        <v>5747995411867</v>
      </c>
      <c r="AQ3476" s="67">
        <v>5970243411481</v>
      </c>
      <c r="AR3476" s="67">
        <v>2990978889291</v>
      </c>
      <c r="AS3476" s="67">
        <v>2412079749428</v>
      </c>
      <c r="AT3476" s="67">
        <v>578899139863</v>
      </c>
      <c r="AU3476" s="67">
        <v>1414927000000</v>
      </c>
      <c r="AV3476" s="67">
        <v>1453392000000</v>
      </c>
      <c r="AW3476" s="67">
        <v>178736156169</v>
      </c>
      <c r="AX3476" s="67">
        <v>29466900673</v>
      </c>
      <c r="AY3476" s="67">
        <v>9420894095</v>
      </c>
      <c r="AZ3476" s="67">
        <v>20046006579</v>
      </c>
      <c r="BA3476" s="67">
        <v>29621666828</v>
      </c>
      <c r="BB3476" s="67">
        <v>0</v>
      </c>
      <c r="BC3476" s="67">
        <v>7846990779</v>
      </c>
      <c r="BD3476" s="67">
        <v>8335448450</v>
      </c>
      <c r="BE3476" s="67">
        <v>40619465457</v>
      </c>
      <c r="BF3476" s="67">
        <v>116405882</v>
      </c>
      <c r="BG3476" s="67">
        <v>62729278100</v>
      </c>
      <c r="BH3476" s="67">
        <v>68818533597</v>
      </c>
      <c r="BI3476" s="67"/>
      <c r="BJ3476" s="67"/>
      <c r="BK3476" s="67">
        <v>0</v>
      </c>
      <c r="BL3476" s="67">
        <v>68818533597</v>
      </c>
      <c r="BM3476" s="67"/>
      <c r="BN3476" s="67">
        <v>6113063689</v>
      </c>
      <c r="BO3476" s="67">
        <v>1902699898</v>
      </c>
      <c r="BP3476" s="67">
        <v>53885892235</v>
      </c>
      <c r="BQ3476" s="67">
        <v>1050958706</v>
      </c>
      <c r="BR3476" s="67"/>
      <c r="BS3476" s="67"/>
      <c r="BT3476" s="67">
        <v>2251335418</v>
      </c>
      <c r="BU3476" s="67"/>
      <c r="BV3476" s="67">
        <v>3614583650</v>
      </c>
      <c r="BW3476" s="67"/>
      <c r="BX3476" s="67"/>
      <c r="BY3476" s="67"/>
      <c r="BZ3476" s="67">
        <v>3210923996636</v>
      </c>
      <c r="CA3476" s="67">
        <v>1381024570842</v>
      </c>
      <c r="CB3476" s="67">
        <v>1829899425793</v>
      </c>
      <c r="CC3476" s="67">
        <v>6410992575692</v>
      </c>
      <c r="CD3476" s="67">
        <v>6449000000000</v>
      </c>
    </row>
    <row r="3477" spans="1:82">
      <c r="A3477" t="s">
        <v>3872</v>
      </c>
      <c r="B3477" t="s">
        <v>3873</v>
      </c>
      <c r="C3477" t="s">
        <v>210</v>
      </c>
      <c r="D3477" t="s">
        <v>63</v>
      </c>
      <c r="E3477" t="s">
        <v>153</v>
      </c>
      <c r="F3477" s="67">
        <v>2011</v>
      </c>
      <c r="G3477" t="s">
        <v>3890</v>
      </c>
      <c r="H3477" s="67">
        <v>9449213</v>
      </c>
      <c r="I3477" s="67">
        <v>2397692277521</v>
      </c>
      <c r="J3477" s="67">
        <v>1535261385278</v>
      </c>
      <c r="K3477" s="67">
        <v>1594015441657</v>
      </c>
      <c r="L3477" s="67">
        <v>196394157590</v>
      </c>
      <c r="M3477" s="67">
        <v>27327657799</v>
      </c>
      <c r="N3477" s="67">
        <v>27810139723</v>
      </c>
      <c r="O3477" s="67">
        <v>0</v>
      </c>
      <c r="P3477" s="67">
        <v>33378609546</v>
      </c>
      <c r="Q3477" s="67">
        <v>9562073330</v>
      </c>
      <c r="R3477" s="67">
        <v>46187570564</v>
      </c>
      <c r="S3477" s="67">
        <v>818427373</v>
      </c>
      <c r="T3477" s="67">
        <v>51887132888</v>
      </c>
      <c r="U3477" s="67">
        <v>41188715392</v>
      </c>
      <c r="V3477" s="67"/>
      <c r="W3477" s="67">
        <v>0</v>
      </c>
      <c r="X3477" s="67">
        <v>0</v>
      </c>
      <c r="Y3477" s="67">
        <v>78980000000</v>
      </c>
      <c r="Z3477" s="67">
        <v>0</v>
      </c>
      <c r="AA3477" s="67">
        <v>4965060325</v>
      </c>
      <c r="AB3477" s="67">
        <v>4859419032</v>
      </c>
      <c r="AC3477" s="67">
        <v>61820602240</v>
      </c>
      <c r="AD3477" s="67">
        <v>849518245</v>
      </c>
      <c r="AE3477" s="67">
        <v>0</v>
      </c>
      <c r="AF3477" s="67">
        <v>0</v>
      </c>
      <c r="AG3477" s="67">
        <v>2299824434</v>
      </c>
      <c r="AH3477" s="67">
        <v>0</v>
      </c>
      <c r="AI3477" s="67">
        <v>4186290319</v>
      </c>
      <c r="AJ3477" s="67">
        <v>0</v>
      </c>
      <c r="AK3477" s="67">
        <v>0</v>
      </c>
      <c r="AL3477" s="67">
        <v>0</v>
      </c>
      <c r="AM3477" s="67">
        <v>3292806052720</v>
      </c>
      <c r="AN3477" s="67">
        <v>1515641867159</v>
      </c>
      <c r="AO3477" s="67">
        <v>1776297279197</v>
      </c>
      <c r="AP3477" s="67">
        <v>5852556220237</v>
      </c>
      <c r="AQ3477" s="67">
        <v>6064067371825</v>
      </c>
      <c r="AR3477" s="67">
        <v>3373489477347</v>
      </c>
      <c r="AS3477" s="67">
        <v>2720556030119</v>
      </c>
      <c r="AT3477" s="67">
        <v>652933447229</v>
      </c>
      <c r="AU3477" s="67">
        <v>1430399000000</v>
      </c>
      <c r="AV3477" s="67">
        <v>1485140000000</v>
      </c>
      <c r="AW3477" s="67">
        <v>219849932219</v>
      </c>
      <c r="AX3477" s="67">
        <v>36171725002</v>
      </c>
      <c r="AY3477" s="67">
        <v>11812443736</v>
      </c>
      <c r="AZ3477" s="67">
        <v>24359281266</v>
      </c>
      <c r="BA3477" s="67">
        <v>30927983835</v>
      </c>
      <c r="BB3477" s="67">
        <v>0</v>
      </c>
      <c r="BC3477" s="67">
        <v>27736549242</v>
      </c>
      <c r="BD3477" s="67">
        <v>8495363616</v>
      </c>
      <c r="BE3477" s="67">
        <v>41355884215</v>
      </c>
      <c r="BF3477" s="67">
        <v>0</v>
      </c>
      <c r="BG3477" s="67">
        <v>75162426309</v>
      </c>
      <c r="BH3477" s="67">
        <v>87208975383</v>
      </c>
      <c r="BI3477" s="67"/>
      <c r="BJ3477" s="67"/>
      <c r="BK3477" s="67">
        <v>0</v>
      </c>
      <c r="BL3477" s="67">
        <v>87208975383</v>
      </c>
      <c r="BM3477" s="67"/>
      <c r="BN3477" s="67">
        <v>7032690875</v>
      </c>
      <c r="BO3477" s="67">
        <v>2286215795</v>
      </c>
      <c r="BP3477" s="67">
        <v>70037837932</v>
      </c>
      <c r="BQ3477" s="67">
        <v>1052094991</v>
      </c>
      <c r="BR3477" s="67"/>
      <c r="BS3477" s="67"/>
      <c r="BT3477" s="67">
        <v>3643994148</v>
      </c>
      <c r="BU3477" s="67"/>
      <c r="BV3477" s="67">
        <v>3156141642</v>
      </c>
      <c r="BW3477" s="67"/>
      <c r="BX3477" s="67"/>
      <c r="BY3477" s="67"/>
      <c r="BZ3477" s="67">
        <v>3891851775326</v>
      </c>
      <c r="CA3477" s="67">
        <v>1679626908824</v>
      </c>
      <c r="CB3477" s="67">
        <v>2212224866503</v>
      </c>
      <c r="CC3477" s="67">
        <v>7517659160275</v>
      </c>
      <c r="CD3477" s="67">
        <v>7572000000000</v>
      </c>
    </row>
    <row r="3478" spans="1:82">
      <c r="A3478" t="s">
        <v>3872</v>
      </c>
      <c r="B3478" t="s">
        <v>3873</v>
      </c>
      <c r="C3478" t="s">
        <v>210</v>
      </c>
      <c r="D3478" t="s">
        <v>63</v>
      </c>
      <c r="E3478" t="s">
        <v>153</v>
      </c>
      <c r="F3478" s="67">
        <v>2012</v>
      </c>
      <c r="G3478" t="s">
        <v>3891</v>
      </c>
      <c r="H3478" s="67">
        <v>9519374</v>
      </c>
      <c r="I3478" s="67">
        <v>2427902602394</v>
      </c>
      <c r="J3478" s="67">
        <v>1614888781499</v>
      </c>
      <c r="K3478" s="67">
        <v>1720723586612</v>
      </c>
      <c r="L3478" s="67">
        <v>208467678597</v>
      </c>
      <c r="M3478" s="67">
        <v>27045736220</v>
      </c>
      <c r="N3478" s="67">
        <v>27791701667</v>
      </c>
      <c r="O3478" s="67">
        <v>0</v>
      </c>
      <c r="P3478" s="67">
        <v>33356479608</v>
      </c>
      <c r="Q3478" s="67">
        <v>9555733698</v>
      </c>
      <c r="R3478" s="67">
        <v>46156948315</v>
      </c>
      <c r="S3478" s="67">
        <v>818604197</v>
      </c>
      <c r="T3478" s="67">
        <v>61648480794</v>
      </c>
      <c r="U3478" s="67">
        <v>40938946890</v>
      </c>
      <c r="V3478" s="67"/>
      <c r="W3478" s="67">
        <v>0</v>
      </c>
      <c r="X3478" s="67">
        <v>0</v>
      </c>
      <c r="Y3478" s="67">
        <v>78520000000</v>
      </c>
      <c r="Z3478" s="67">
        <v>0</v>
      </c>
      <c r="AA3478" s="67">
        <v>4900797108</v>
      </c>
      <c r="AB3478" s="67">
        <v>4731397785</v>
      </c>
      <c r="AC3478" s="67">
        <v>61820602240</v>
      </c>
      <c r="AD3478" s="67">
        <v>849518245</v>
      </c>
      <c r="AE3478" s="67">
        <v>0</v>
      </c>
      <c r="AF3478" s="67">
        <v>0</v>
      </c>
      <c r="AG3478" s="67">
        <v>2247163362</v>
      </c>
      <c r="AH3478" s="67">
        <v>0</v>
      </c>
      <c r="AI3478" s="67">
        <v>3972455645</v>
      </c>
      <c r="AJ3478" s="67">
        <v>0</v>
      </c>
      <c r="AK3478" s="67">
        <v>0</v>
      </c>
      <c r="AL3478" s="67">
        <v>0</v>
      </c>
      <c r="AM3478" s="67">
        <v>3322237001704</v>
      </c>
      <c r="AN3478" s="67">
        <v>1536730431684</v>
      </c>
      <c r="AO3478" s="67">
        <v>1785392953127</v>
      </c>
      <c r="AP3478" s="67">
        <v>5863761274375</v>
      </c>
      <c r="AQ3478" s="67">
        <v>6124456561163</v>
      </c>
      <c r="AR3478" s="67">
        <v>3141094584906</v>
      </c>
      <c r="AS3478" s="67">
        <v>2533140794279</v>
      </c>
      <c r="AT3478" s="67">
        <v>607953790627</v>
      </c>
      <c r="AU3478" s="67">
        <v>1517954000000</v>
      </c>
      <c r="AV3478" s="67">
        <v>1617436000000</v>
      </c>
      <c r="AW3478" s="67">
        <v>221859724607</v>
      </c>
      <c r="AX3478" s="67">
        <v>33212339451</v>
      </c>
      <c r="AY3478" s="67">
        <v>12100806318</v>
      </c>
      <c r="AZ3478" s="67">
        <v>21111533134</v>
      </c>
      <c r="BA3478" s="67">
        <v>26892284147</v>
      </c>
      <c r="BB3478" s="67">
        <v>0</v>
      </c>
      <c r="BC3478" s="67">
        <v>28294305855</v>
      </c>
      <c r="BD3478" s="67">
        <v>8613638256</v>
      </c>
      <c r="BE3478" s="67">
        <v>42101608743</v>
      </c>
      <c r="BF3478" s="67">
        <v>0</v>
      </c>
      <c r="BG3478" s="67">
        <v>82745548154</v>
      </c>
      <c r="BH3478" s="67">
        <v>40131445508</v>
      </c>
      <c r="BI3478" s="67"/>
      <c r="BJ3478" s="67"/>
      <c r="BK3478" s="67">
        <v>0</v>
      </c>
      <c r="BL3478" s="67">
        <v>40131445508</v>
      </c>
      <c r="BM3478" s="67"/>
      <c r="BN3478" s="67">
        <v>4422828912</v>
      </c>
      <c r="BO3478" s="67">
        <v>1604474705</v>
      </c>
      <c r="BP3478" s="67">
        <v>27669451578</v>
      </c>
      <c r="BQ3478" s="67">
        <v>898180947</v>
      </c>
      <c r="BR3478" s="67"/>
      <c r="BS3478" s="67"/>
      <c r="BT3478" s="67">
        <v>2999430672</v>
      </c>
      <c r="BU3478" s="67"/>
      <c r="BV3478" s="67">
        <v>2537078695</v>
      </c>
      <c r="BW3478" s="67"/>
      <c r="BX3478" s="67"/>
      <c r="BY3478" s="67"/>
      <c r="BZ3478" s="67">
        <v>3752614045989</v>
      </c>
      <c r="CA3478" s="67">
        <v>1646663729830</v>
      </c>
      <c r="CB3478" s="67">
        <v>2105950316160</v>
      </c>
      <c r="CC3478" s="67">
        <v>7056217801010</v>
      </c>
      <c r="CD3478" s="67">
        <v>7156000000000</v>
      </c>
    </row>
    <row r="3479" spans="1:82">
      <c r="A3479" t="s">
        <v>3872</v>
      </c>
      <c r="B3479" t="s">
        <v>3873</v>
      </c>
      <c r="C3479" t="s">
        <v>210</v>
      </c>
      <c r="D3479" t="s">
        <v>63</v>
      </c>
      <c r="E3479" t="s">
        <v>153</v>
      </c>
      <c r="F3479" s="67">
        <v>2013</v>
      </c>
      <c r="G3479" t="s">
        <v>3892</v>
      </c>
      <c r="H3479" s="67">
        <v>9600379</v>
      </c>
      <c r="I3479" s="67">
        <v>2458192189559</v>
      </c>
      <c r="J3479" s="67">
        <v>1758807894191</v>
      </c>
      <c r="K3479" s="67">
        <v>1872827466990</v>
      </c>
      <c r="L3479" s="67">
        <v>191416888291</v>
      </c>
      <c r="M3479" s="67">
        <v>27086597006</v>
      </c>
      <c r="N3479" s="67">
        <v>27773263611</v>
      </c>
      <c r="O3479" s="67">
        <v>0</v>
      </c>
      <c r="P3479" s="67">
        <v>33334349670</v>
      </c>
      <c r="Q3479" s="67">
        <v>9549394066</v>
      </c>
      <c r="R3479" s="67">
        <v>46126326066</v>
      </c>
      <c r="S3479" s="67">
        <v>817810837</v>
      </c>
      <c r="T3479" s="67">
        <v>47925129237</v>
      </c>
      <c r="U3479" s="67">
        <v>40647794252</v>
      </c>
      <c r="V3479" s="67"/>
      <c r="W3479" s="67">
        <v>0</v>
      </c>
      <c r="X3479" s="67">
        <v>0</v>
      </c>
      <c r="Y3479" s="67">
        <v>78060000000</v>
      </c>
      <c r="Z3479" s="67">
        <v>0</v>
      </c>
      <c r="AA3479" s="67">
        <v>4836299354</v>
      </c>
      <c r="AB3479" s="67">
        <v>4601650893</v>
      </c>
      <c r="AC3479" s="67">
        <v>61820602240</v>
      </c>
      <c r="AD3479" s="67">
        <v>849518245</v>
      </c>
      <c r="AE3479" s="67">
        <v>0</v>
      </c>
      <c r="AF3479" s="67">
        <v>0</v>
      </c>
      <c r="AG3479" s="67">
        <v>2189601461</v>
      </c>
      <c r="AH3479" s="67">
        <v>0</v>
      </c>
      <c r="AI3479" s="67">
        <v>3765261615</v>
      </c>
      <c r="AJ3479" s="67">
        <v>0</v>
      </c>
      <c r="AK3479" s="67">
        <v>0</v>
      </c>
      <c r="AL3479" s="67">
        <v>0</v>
      </c>
      <c r="AM3479" s="67">
        <v>3373736906975</v>
      </c>
      <c r="AN3479" s="67">
        <v>1559465915919</v>
      </c>
      <c r="AO3479" s="67">
        <v>1814067541841</v>
      </c>
      <c r="AP3479" s="67">
        <v>5898267853073</v>
      </c>
      <c r="AQ3479" s="67">
        <v>6180282231722</v>
      </c>
      <c r="AR3479" s="67">
        <v>3106658437487</v>
      </c>
      <c r="AS3479" s="67">
        <v>2505369707651</v>
      </c>
      <c r="AT3479" s="67">
        <v>601288729836</v>
      </c>
      <c r="AU3479" s="67">
        <v>1652502000000</v>
      </c>
      <c r="AV3479" s="67">
        <v>1759630000000</v>
      </c>
      <c r="AW3479" s="67">
        <v>204623593560</v>
      </c>
      <c r="AX3479" s="67">
        <v>33490382736</v>
      </c>
      <c r="AY3479" s="67">
        <v>11692442438</v>
      </c>
      <c r="AZ3479" s="67">
        <v>21797940298</v>
      </c>
      <c r="BA3479" s="67">
        <v>28517345859</v>
      </c>
      <c r="BB3479" s="67">
        <v>0</v>
      </c>
      <c r="BC3479" s="67">
        <v>28863602171</v>
      </c>
      <c r="BD3479" s="67">
        <v>8755154706</v>
      </c>
      <c r="BE3479" s="67">
        <v>42792832171</v>
      </c>
      <c r="BF3479" s="67">
        <v>0</v>
      </c>
      <c r="BG3479" s="67">
        <v>62204275917</v>
      </c>
      <c r="BH3479" s="67">
        <v>31872338410</v>
      </c>
      <c r="BI3479" s="67"/>
      <c r="BJ3479" s="67"/>
      <c r="BK3479" s="67">
        <v>0</v>
      </c>
      <c r="BL3479" s="67">
        <v>31872338410</v>
      </c>
      <c r="BM3479" s="67"/>
      <c r="BN3479" s="67">
        <v>3040088123</v>
      </c>
      <c r="BO3479" s="67">
        <v>523332324</v>
      </c>
      <c r="BP3479" s="67">
        <v>23883256641</v>
      </c>
      <c r="BQ3479" s="67">
        <v>709516445</v>
      </c>
      <c r="BR3479" s="67"/>
      <c r="BS3479" s="67"/>
      <c r="BT3479" s="67">
        <v>1833671563</v>
      </c>
      <c r="BU3479" s="67"/>
      <c r="BV3479" s="67">
        <v>1882473314</v>
      </c>
      <c r="BW3479" s="67"/>
      <c r="BX3479" s="67"/>
      <c r="BY3479" s="67"/>
      <c r="BZ3479" s="67">
        <v>4091481911172</v>
      </c>
      <c r="CA3479" s="67">
        <v>1817253113617</v>
      </c>
      <c r="CB3479" s="67">
        <v>2274228797556</v>
      </c>
      <c r="CC3479" s="67">
        <v>7327508280629</v>
      </c>
      <c r="CD3479" s="67">
        <v>7435000000000</v>
      </c>
    </row>
    <row r="3480" spans="1:82">
      <c r="A3480" t="s">
        <v>3872</v>
      </c>
      <c r="B3480" t="s">
        <v>3873</v>
      </c>
      <c r="C3480" t="s">
        <v>210</v>
      </c>
      <c r="D3480" t="s">
        <v>63</v>
      </c>
      <c r="E3480" t="s">
        <v>153</v>
      </c>
      <c r="F3480" s="67">
        <v>2014</v>
      </c>
      <c r="G3480" t="s">
        <v>3893</v>
      </c>
      <c r="H3480" s="67">
        <v>9696110</v>
      </c>
      <c r="I3480" s="67">
        <v>2497241118656</v>
      </c>
      <c r="J3480" s="67">
        <v>1665903142588</v>
      </c>
      <c r="K3480" s="67">
        <v>1692241540623</v>
      </c>
      <c r="L3480" s="67">
        <v>193529130945</v>
      </c>
      <c r="M3480" s="67">
        <v>27086507789</v>
      </c>
      <c r="N3480" s="67">
        <v>27754825554</v>
      </c>
      <c r="O3480" s="67">
        <v>0</v>
      </c>
      <c r="P3480" s="67">
        <v>33312219732</v>
      </c>
      <c r="Q3480" s="67">
        <v>9543054435</v>
      </c>
      <c r="R3480" s="67">
        <v>46095703818</v>
      </c>
      <c r="S3480" s="67">
        <v>819723966</v>
      </c>
      <c r="T3480" s="67">
        <v>49801193448</v>
      </c>
      <c r="U3480" s="67">
        <v>39920610769</v>
      </c>
      <c r="V3480" s="67"/>
      <c r="W3480" s="67">
        <v>0</v>
      </c>
      <c r="X3480" s="67">
        <v>0</v>
      </c>
      <c r="Y3480" s="67">
        <v>77600000000</v>
      </c>
      <c r="Z3480" s="67">
        <v>0</v>
      </c>
      <c r="AA3480" s="67">
        <v>4771410704</v>
      </c>
      <c r="AB3480" s="67">
        <v>4460795166</v>
      </c>
      <c r="AC3480" s="67">
        <v>61820602240</v>
      </c>
      <c r="AD3480" s="67">
        <v>849518245</v>
      </c>
      <c r="AE3480" s="67">
        <v>0</v>
      </c>
      <c r="AF3480" s="67">
        <v>0</v>
      </c>
      <c r="AG3480" s="67">
        <v>2126083276</v>
      </c>
      <c r="AH3480" s="67">
        <v>0</v>
      </c>
      <c r="AI3480" s="67">
        <v>3571059623</v>
      </c>
      <c r="AJ3480" s="67">
        <v>0</v>
      </c>
      <c r="AK3480" s="67">
        <v>0</v>
      </c>
      <c r="AL3480" s="67">
        <v>0</v>
      </c>
      <c r="AM3480" s="67">
        <v>3416822528932</v>
      </c>
      <c r="AN3480" s="67">
        <v>1582111676434</v>
      </c>
      <c r="AO3480" s="67">
        <v>1834643371949</v>
      </c>
      <c r="AP3480" s="67">
        <v>6092524001808</v>
      </c>
      <c r="AQ3480" s="67">
        <v>6251056678428</v>
      </c>
      <c r="AR3480" s="67">
        <v>3105013222199</v>
      </c>
      <c r="AS3480" s="67">
        <v>2504042921128</v>
      </c>
      <c r="AT3480" s="67">
        <v>600970301071</v>
      </c>
      <c r="AU3480" s="67">
        <v>1562401000000</v>
      </c>
      <c r="AV3480" s="67">
        <v>1587103000000</v>
      </c>
      <c r="AW3480" s="67">
        <v>203716545596</v>
      </c>
      <c r="AX3480" s="67">
        <v>32339318287</v>
      </c>
      <c r="AY3480" s="67">
        <v>11232375453</v>
      </c>
      <c r="AZ3480" s="67">
        <v>21106942834</v>
      </c>
      <c r="BA3480" s="67">
        <v>31212769972</v>
      </c>
      <c r="BB3480" s="67">
        <v>0</v>
      </c>
      <c r="BC3480" s="67">
        <v>29435467801</v>
      </c>
      <c r="BD3480" s="67">
        <v>8894650112</v>
      </c>
      <c r="BE3480" s="67">
        <v>43483477626</v>
      </c>
      <c r="BF3480" s="67">
        <v>0</v>
      </c>
      <c r="BG3480" s="67">
        <v>58350861797</v>
      </c>
      <c r="BH3480" s="67">
        <v>7012599071</v>
      </c>
      <c r="BI3480" s="67"/>
      <c r="BJ3480" s="67"/>
      <c r="BK3480" s="67">
        <v>0</v>
      </c>
      <c r="BL3480" s="67">
        <v>7012599071</v>
      </c>
      <c r="BM3480" s="67"/>
      <c r="BN3480" s="67">
        <v>2023593380</v>
      </c>
      <c r="BO3480" s="67">
        <v>573315955</v>
      </c>
      <c r="BP3480" s="67">
        <v>0</v>
      </c>
      <c r="BQ3480" s="67">
        <v>706811517</v>
      </c>
      <c r="BR3480" s="67"/>
      <c r="BS3480" s="67"/>
      <c r="BT3480" s="67">
        <v>1480021401</v>
      </c>
      <c r="BU3480" s="67"/>
      <c r="BV3480" s="67">
        <v>2228856818</v>
      </c>
      <c r="BW3480" s="67"/>
      <c r="BX3480" s="67"/>
      <c r="BY3480" s="67"/>
      <c r="BZ3480" s="67">
        <v>4152410561682</v>
      </c>
      <c r="CA3480" s="67">
        <v>1890637159927</v>
      </c>
      <c r="CB3480" s="67">
        <v>2261773401754</v>
      </c>
      <c r="CC3480" s="67">
        <v>7443450928548</v>
      </c>
      <c r="CD3480" s="67">
        <v>7468000000000</v>
      </c>
    </row>
    <row r="3481" spans="1:82">
      <c r="A3481" t="s">
        <v>3872</v>
      </c>
      <c r="B3481" t="s">
        <v>3873</v>
      </c>
      <c r="C3481" t="s">
        <v>210</v>
      </c>
      <c r="D3481" t="s">
        <v>63</v>
      </c>
      <c r="E3481" t="s">
        <v>153</v>
      </c>
      <c r="F3481" s="67">
        <v>2015</v>
      </c>
      <c r="G3481" t="s">
        <v>3894</v>
      </c>
      <c r="H3481" s="67">
        <v>9799186</v>
      </c>
      <c r="I3481" s="67">
        <v>2545143808514</v>
      </c>
      <c r="J3481" s="67">
        <v>1518276325415</v>
      </c>
      <c r="K3481" s="67">
        <v>1558341120978</v>
      </c>
      <c r="L3481" s="67">
        <v>202664902004</v>
      </c>
      <c r="M3481" s="67">
        <v>27017633278</v>
      </c>
      <c r="N3481" s="67">
        <v>27736387498</v>
      </c>
      <c r="O3481" s="67">
        <v>0</v>
      </c>
      <c r="P3481" s="67">
        <v>33290089794</v>
      </c>
      <c r="Q3481" s="67">
        <v>9536714803</v>
      </c>
      <c r="R3481" s="67">
        <v>46065081569</v>
      </c>
      <c r="S3481" s="67">
        <v>823056121</v>
      </c>
      <c r="T3481" s="67">
        <v>58821224075</v>
      </c>
      <c r="U3481" s="67">
        <v>38349925907</v>
      </c>
      <c r="V3481" s="67"/>
      <c r="W3481" s="67">
        <v>0</v>
      </c>
      <c r="X3481" s="67">
        <v>0</v>
      </c>
      <c r="Y3481" s="67">
        <v>77050000000</v>
      </c>
      <c r="Z3481" s="67">
        <v>0</v>
      </c>
      <c r="AA3481" s="67">
        <v>4708945606</v>
      </c>
      <c r="AB3481" s="67">
        <v>4313058432</v>
      </c>
      <c r="AC3481" s="67">
        <v>61820602240</v>
      </c>
      <c r="AD3481" s="67">
        <v>849518245</v>
      </c>
      <c r="AE3481" s="67">
        <v>0</v>
      </c>
      <c r="AF3481" s="67">
        <v>0</v>
      </c>
      <c r="AG3481" s="67">
        <v>2054886438</v>
      </c>
      <c r="AH3481" s="67">
        <v>0</v>
      </c>
      <c r="AI3481" s="67">
        <v>3299425611</v>
      </c>
      <c r="AJ3481" s="67">
        <v>0</v>
      </c>
      <c r="AK3481" s="67">
        <v>0</v>
      </c>
      <c r="AL3481" s="67">
        <v>0</v>
      </c>
      <c r="AM3481" s="67">
        <v>3475617881799</v>
      </c>
      <c r="AN3481" s="67">
        <v>1612532698524</v>
      </c>
      <c r="AO3481" s="67">
        <v>1863082943689</v>
      </c>
      <c r="AP3481" s="67">
        <v>6216886272833</v>
      </c>
      <c r="AQ3481" s="67">
        <v>6347518361946</v>
      </c>
      <c r="AR3481" s="67">
        <v>2624502638970</v>
      </c>
      <c r="AS3481" s="67">
        <v>2116534386266</v>
      </c>
      <c r="AT3481" s="67">
        <v>507968252704</v>
      </c>
      <c r="AU3481" s="67">
        <v>1423280000000</v>
      </c>
      <c r="AV3481" s="67">
        <v>1460838000000</v>
      </c>
      <c r="AW3481" s="67">
        <v>187391155889</v>
      </c>
      <c r="AX3481" s="67">
        <v>26112239382</v>
      </c>
      <c r="AY3481" s="67">
        <v>9656775397</v>
      </c>
      <c r="AZ3481" s="67">
        <v>16455463985</v>
      </c>
      <c r="BA3481" s="67">
        <v>26740816062</v>
      </c>
      <c r="BB3481" s="67">
        <v>0</v>
      </c>
      <c r="BC3481" s="67">
        <v>29797573836</v>
      </c>
      <c r="BD3481" s="67">
        <v>8973467939</v>
      </c>
      <c r="BE3481" s="67">
        <v>43886378255</v>
      </c>
      <c r="BF3481" s="67">
        <v>0</v>
      </c>
      <c r="BG3481" s="67">
        <v>51880680415</v>
      </c>
      <c r="BH3481" s="67">
        <v>6760299278</v>
      </c>
      <c r="BI3481" s="67"/>
      <c r="BJ3481" s="67"/>
      <c r="BK3481" s="67">
        <v>0</v>
      </c>
      <c r="BL3481" s="67">
        <v>6760299278</v>
      </c>
      <c r="BM3481" s="67"/>
      <c r="BN3481" s="67">
        <v>1461984185</v>
      </c>
      <c r="BO3481" s="67">
        <v>487052813</v>
      </c>
      <c r="BP3481" s="67">
        <v>0</v>
      </c>
      <c r="BQ3481" s="67">
        <v>753236941</v>
      </c>
      <c r="BR3481" s="67"/>
      <c r="BS3481" s="67"/>
      <c r="BT3481" s="67">
        <v>1707007649</v>
      </c>
      <c r="BU3481" s="67"/>
      <c r="BV3481" s="67">
        <v>2351017690</v>
      </c>
      <c r="BW3481" s="67"/>
      <c r="BX3481" s="67"/>
      <c r="BY3481" s="67"/>
      <c r="BZ3481" s="67">
        <v>3515563595775</v>
      </c>
      <c r="CA3481" s="67">
        <v>1621585493875</v>
      </c>
      <c r="CB3481" s="67">
        <v>1893978101900</v>
      </c>
      <c r="CC3481" s="67">
        <v>6296659689912</v>
      </c>
      <c r="CD3481" s="67">
        <v>6334000000000</v>
      </c>
    </row>
    <row r="3482" spans="1:82">
      <c r="A3482" t="s">
        <v>3872</v>
      </c>
      <c r="B3482" t="s">
        <v>3873</v>
      </c>
      <c r="C3482" t="s">
        <v>210</v>
      </c>
      <c r="D3482" t="s">
        <v>63</v>
      </c>
      <c r="E3482" t="s">
        <v>153</v>
      </c>
      <c r="F3482" s="67">
        <v>2016</v>
      </c>
      <c r="G3482" t="s">
        <v>3895</v>
      </c>
      <c r="H3482" s="67">
        <v>9923085</v>
      </c>
      <c r="I3482" s="67">
        <v>2598947284112</v>
      </c>
      <c r="J3482" s="67">
        <v>1479207444275</v>
      </c>
      <c r="K3482" s="67">
        <v>1502283352521</v>
      </c>
      <c r="L3482" s="67">
        <v>192980105945</v>
      </c>
      <c r="M3482" s="67">
        <v>26951346019</v>
      </c>
      <c r="N3482" s="67">
        <v>27736387498</v>
      </c>
      <c r="O3482" s="67">
        <v>0</v>
      </c>
      <c r="P3482" s="67">
        <v>33290089794</v>
      </c>
      <c r="Q3482" s="67">
        <v>9536714803</v>
      </c>
      <c r="R3482" s="67">
        <v>46065081569</v>
      </c>
      <c r="S3482" s="67">
        <v>824106001</v>
      </c>
      <c r="T3482" s="67">
        <v>48438138915</v>
      </c>
      <c r="U3482" s="67">
        <v>41362633586</v>
      </c>
      <c r="V3482" s="67"/>
      <c r="W3482" s="67">
        <v>0</v>
      </c>
      <c r="X3482" s="67">
        <v>0</v>
      </c>
      <c r="Y3482" s="67">
        <v>77650000000</v>
      </c>
      <c r="Z3482" s="67">
        <v>0</v>
      </c>
      <c r="AA3482" s="67">
        <v>4650467642</v>
      </c>
      <c r="AB3482" s="67">
        <v>4182987982</v>
      </c>
      <c r="AC3482" s="67">
        <v>61820602240</v>
      </c>
      <c r="AD3482" s="67">
        <v>849518245</v>
      </c>
      <c r="AE3482" s="67">
        <v>0</v>
      </c>
      <c r="AF3482" s="67">
        <v>0</v>
      </c>
      <c r="AG3482" s="67">
        <v>1962962164</v>
      </c>
      <c r="AH3482" s="67">
        <v>0</v>
      </c>
      <c r="AI3482" s="67">
        <v>4179272441</v>
      </c>
      <c r="AJ3482" s="67">
        <v>0</v>
      </c>
      <c r="AK3482" s="67">
        <v>0</v>
      </c>
      <c r="AL3482" s="67">
        <v>0</v>
      </c>
      <c r="AM3482" s="67">
        <v>3540173525498</v>
      </c>
      <c r="AN3482" s="67">
        <v>1644809524409</v>
      </c>
      <c r="AO3482" s="67">
        <v>1895379404144</v>
      </c>
      <c r="AP3482" s="67">
        <v>6348554028041</v>
      </c>
      <c r="AQ3482" s="67">
        <v>6439613513701</v>
      </c>
      <c r="AR3482" s="67">
        <v>2653024445665</v>
      </c>
      <c r="AS3482" s="67">
        <v>2139535843278</v>
      </c>
      <c r="AT3482" s="67">
        <v>513488602387</v>
      </c>
      <c r="AU3482" s="67">
        <v>1400304000000</v>
      </c>
      <c r="AV3482" s="67">
        <v>1422149000000</v>
      </c>
      <c r="AW3482" s="67">
        <v>174602396456</v>
      </c>
      <c r="AX3482" s="67">
        <v>24339371369</v>
      </c>
      <c r="AY3482" s="67">
        <v>8949333238</v>
      </c>
      <c r="AZ3482" s="67">
        <v>15390038130</v>
      </c>
      <c r="BA3482" s="67">
        <v>26729619078</v>
      </c>
      <c r="BB3482" s="67">
        <v>0</v>
      </c>
      <c r="BC3482" s="67">
        <v>30324818354</v>
      </c>
      <c r="BD3482" s="67">
        <v>9056266339</v>
      </c>
      <c r="BE3482" s="67">
        <v>44312408962</v>
      </c>
      <c r="BF3482" s="67">
        <v>746883301</v>
      </c>
      <c r="BG3482" s="67">
        <v>39093029054</v>
      </c>
      <c r="BH3482" s="67">
        <v>7362144580</v>
      </c>
      <c r="BI3482" s="67"/>
      <c r="BJ3482" s="67"/>
      <c r="BK3482" s="67">
        <v>0</v>
      </c>
      <c r="BL3482" s="67">
        <v>7362144580</v>
      </c>
      <c r="BM3482" s="67"/>
      <c r="BN3482" s="67">
        <v>693736997</v>
      </c>
      <c r="BO3482" s="67">
        <v>729724734</v>
      </c>
      <c r="BP3482" s="67">
        <v>0</v>
      </c>
      <c r="BQ3482" s="67">
        <v>813933784</v>
      </c>
      <c r="BR3482" s="67"/>
      <c r="BS3482" s="67"/>
      <c r="BT3482" s="67">
        <v>1952493890</v>
      </c>
      <c r="BU3482" s="67"/>
      <c r="BV3482" s="67">
        <v>3172255175</v>
      </c>
      <c r="BW3482" s="67"/>
      <c r="BX3482" s="67"/>
      <c r="BY3482" s="67"/>
      <c r="BZ3482" s="67">
        <v>3579526741666</v>
      </c>
      <c r="CA3482" s="67">
        <v>1659153414442</v>
      </c>
      <c r="CB3482" s="67">
        <v>1920373327224</v>
      </c>
      <c r="CC3482" s="67">
        <v>6392670728367</v>
      </c>
      <c r="CD3482" s="67">
        <v>6415000000000</v>
      </c>
    </row>
    <row r="3483" spans="1:82">
      <c r="A3483" t="s">
        <v>3872</v>
      </c>
      <c r="B3483" t="s">
        <v>3873</v>
      </c>
      <c r="C3483" t="s">
        <v>210</v>
      </c>
      <c r="D3483" t="s">
        <v>63</v>
      </c>
      <c r="E3483" t="s">
        <v>153</v>
      </c>
      <c r="F3483" s="67">
        <v>2017</v>
      </c>
      <c r="G3483" t="s">
        <v>3896</v>
      </c>
      <c r="H3483" s="67">
        <v>10057698</v>
      </c>
      <c r="I3483" s="67">
        <v>2660217223011</v>
      </c>
      <c r="J3483" s="67">
        <v>1782734494586</v>
      </c>
      <c r="K3483" s="67">
        <v>1793194767127</v>
      </c>
      <c r="L3483" s="67">
        <v>195107262092</v>
      </c>
      <c r="M3483" s="67">
        <v>26866145036</v>
      </c>
      <c r="N3483" s="67">
        <v>27736387498</v>
      </c>
      <c r="O3483" s="67">
        <v>0</v>
      </c>
      <c r="P3483" s="67">
        <v>33290089794</v>
      </c>
      <c r="Q3483" s="67">
        <v>9536714803</v>
      </c>
      <c r="R3483" s="67">
        <v>46065081569</v>
      </c>
      <c r="S3483" s="67">
        <v>825898534</v>
      </c>
      <c r="T3483" s="67">
        <v>50878819546</v>
      </c>
      <c r="U3483" s="67">
        <v>39184991535</v>
      </c>
      <c r="V3483" s="67"/>
      <c r="W3483" s="67">
        <v>0</v>
      </c>
      <c r="X3483" s="67">
        <v>0</v>
      </c>
      <c r="Y3483" s="67">
        <v>76530000000</v>
      </c>
      <c r="Z3483" s="67">
        <v>0</v>
      </c>
      <c r="AA3483" s="67">
        <v>4588513054</v>
      </c>
      <c r="AB3483" s="67">
        <v>4043577482</v>
      </c>
      <c r="AC3483" s="67">
        <v>61340167845</v>
      </c>
      <c r="AD3483" s="67">
        <v>792368836</v>
      </c>
      <c r="AE3483" s="67">
        <v>0</v>
      </c>
      <c r="AF3483" s="67">
        <v>0</v>
      </c>
      <c r="AG3483" s="67">
        <v>1867122921</v>
      </c>
      <c r="AH3483" s="67">
        <v>0</v>
      </c>
      <c r="AI3483" s="67">
        <v>3903220498</v>
      </c>
      <c r="AJ3483" s="67">
        <v>0</v>
      </c>
      <c r="AK3483" s="67">
        <v>0</v>
      </c>
      <c r="AL3483" s="67">
        <v>0</v>
      </c>
      <c r="AM3483" s="67">
        <v>3609303418906</v>
      </c>
      <c r="AN3483" s="67">
        <v>1673729284302</v>
      </c>
      <c r="AO3483" s="67">
        <v>1935579435855</v>
      </c>
      <c r="AP3483" s="67">
        <v>6479489299192</v>
      </c>
      <c r="AQ3483" s="67">
        <v>6547993674389</v>
      </c>
      <c r="AR3483" s="67">
        <v>2791194686538</v>
      </c>
      <c r="AS3483" s="67">
        <v>2250963456886</v>
      </c>
      <c r="AT3483" s="67">
        <v>540231229653</v>
      </c>
      <c r="AU3483" s="67">
        <v>1717925000000</v>
      </c>
      <c r="AV3483" s="67">
        <v>1728005000000</v>
      </c>
      <c r="AW3483" s="67">
        <v>182676447912</v>
      </c>
      <c r="AX3483" s="67">
        <v>26445332114</v>
      </c>
      <c r="AY3483" s="67">
        <v>9356624839</v>
      </c>
      <c r="AZ3483" s="67">
        <v>17088707275</v>
      </c>
      <c r="BA3483" s="67">
        <v>25739538595</v>
      </c>
      <c r="BB3483" s="67">
        <v>0</v>
      </c>
      <c r="BC3483" s="67">
        <v>31563224786</v>
      </c>
      <c r="BD3483" s="67">
        <v>9194280237</v>
      </c>
      <c r="BE3483" s="67">
        <v>45038625963</v>
      </c>
      <c r="BF3483" s="67">
        <v>852321292</v>
      </c>
      <c r="BG3483" s="67">
        <v>43843124926</v>
      </c>
      <c r="BH3483" s="67">
        <v>14310628832</v>
      </c>
      <c r="BI3483" s="67"/>
      <c r="BJ3483" s="67"/>
      <c r="BK3483" s="67">
        <v>0</v>
      </c>
      <c r="BL3483" s="67">
        <v>14310628832</v>
      </c>
      <c r="BM3483" s="67"/>
      <c r="BN3483" s="67">
        <v>5067449876</v>
      </c>
      <c r="BO3483" s="67">
        <v>1383225049</v>
      </c>
      <c r="BP3483" s="67">
        <v>632279424</v>
      </c>
      <c r="BQ3483" s="67">
        <v>1023674473</v>
      </c>
      <c r="BR3483" s="67"/>
      <c r="BS3483" s="67"/>
      <c r="BT3483" s="67">
        <v>1982771598</v>
      </c>
      <c r="BU3483" s="67"/>
      <c r="BV3483" s="67">
        <v>4221228412</v>
      </c>
      <c r="BW3483" s="67"/>
      <c r="BX3483" s="67"/>
      <c r="BY3483" s="67"/>
      <c r="BZ3483" s="67">
        <v>3764315859494</v>
      </c>
      <c r="CA3483" s="67">
        <v>1743647375249</v>
      </c>
      <c r="CB3483" s="67">
        <v>2020668484245</v>
      </c>
      <c r="CC3483" s="67">
        <v>6742417622776</v>
      </c>
      <c r="CD3483" s="67">
        <v>6752000000000</v>
      </c>
    </row>
    <row r="3484" spans="1:82">
      <c r="A3484" t="s">
        <v>3872</v>
      </c>
      <c r="B3484" t="s">
        <v>3873</v>
      </c>
      <c r="C3484" t="s">
        <v>210</v>
      </c>
      <c r="D3484" t="s">
        <v>63</v>
      </c>
      <c r="E3484" t="s">
        <v>153</v>
      </c>
      <c r="F3484" s="67">
        <v>2018</v>
      </c>
      <c r="G3484" t="s">
        <v>3897</v>
      </c>
      <c r="H3484" s="67">
        <v>10175214</v>
      </c>
      <c r="I3484" s="67">
        <v>2717939964074</v>
      </c>
      <c r="J3484" s="67">
        <v>1570351317106</v>
      </c>
      <c r="K3484" s="67">
        <v>1530312485896</v>
      </c>
      <c r="L3484" s="67">
        <v>192845301891</v>
      </c>
      <c r="M3484" s="67">
        <v>26768186210</v>
      </c>
      <c r="N3484" s="67">
        <v>27736387498</v>
      </c>
      <c r="O3484" s="67">
        <v>0</v>
      </c>
      <c r="P3484" s="67">
        <v>33290089794</v>
      </c>
      <c r="Q3484" s="67">
        <v>9536714803</v>
      </c>
      <c r="R3484" s="67">
        <v>46065081569</v>
      </c>
      <c r="S3484" s="67">
        <v>829066878</v>
      </c>
      <c r="T3484" s="67">
        <v>48588050350</v>
      </c>
      <c r="U3484" s="67">
        <v>38207151815</v>
      </c>
      <c r="V3484" s="67"/>
      <c r="W3484" s="67">
        <v>0</v>
      </c>
      <c r="X3484" s="67">
        <v>0</v>
      </c>
      <c r="Y3484" s="67">
        <v>37930000000</v>
      </c>
      <c r="Z3484" s="67">
        <v>0</v>
      </c>
      <c r="AA3484" s="67">
        <v>4506742410</v>
      </c>
      <c r="AB3484" s="67">
        <v>3874076057</v>
      </c>
      <c r="AC3484" s="67">
        <v>22961937975</v>
      </c>
      <c r="AD3484" s="67">
        <v>849518245</v>
      </c>
      <c r="AE3484" s="67">
        <v>0</v>
      </c>
      <c r="AF3484" s="67">
        <v>0</v>
      </c>
      <c r="AG3484" s="67">
        <v>1776290015</v>
      </c>
      <c r="AH3484" s="67">
        <v>0</v>
      </c>
      <c r="AI3484" s="67">
        <v>3959310733</v>
      </c>
      <c r="AJ3484" s="67">
        <v>0</v>
      </c>
      <c r="AK3484" s="67">
        <v>0</v>
      </c>
      <c r="AL3484" s="67">
        <v>0</v>
      </c>
      <c r="AM3484" s="67">
        <v>3678802965963</v>
      </c>
      <c r="AN3484" s="67">
        <v>1702804749590</v>
      </c>
      <c r="AO3484" s="67">
        <v>1975999249393</v>
      </c>
      <c r="AP3484" s="67">
        <v>6669698947716</v>
      </c>
      <c r="AQ3484" s="67">
        <v>6650060051059</v>
      </c>
      <c r="AR3484" s="67">
        <v>2900078860585</v>
      </c>
      <c r="AS3484" s="67">
        <v>2338773274666</v>
      </c>
      <c r="AT3484" s="67">
        <v>561305585920</v>
      </c>
      <c r="AU3484" s="67">
        <v>1542825000000</v>
      </c>
      <c r="AV3484" s="67">
        <v>1503488000000</v>
      </c>
      <c r="AW3484" s="67">
        <v>193587959184</v>
      </c>
      <c r="AX3484" s="67">
        <v>23725850174</v>
      </c>
      <c r="AY3484" s="67">
        <v>7965266383</v>
      </c>
      <c r="AZ3484" s="67">
        <v>15760583791</v>
      </c>
      <c r="BA3484" s="67">
        <v>34080504877</v>
      </c>
      <c r="BB3484" s="67">
        <v>0</v>
      </c>
      <c r="BC3484" s="67">
        <v>32187359615</v>
      </c>
      <c r="BD3484" s="67">
        <v>9402125963</v>
      </c>
      <c r="BE3484" s="67">
        <v>45766930170</v>
      </c>
      <c r="BF3484" s="67">
        <v>842278257</v>
      </c>
      <c r="BG3484" s="67">
        <v>47582910127</v>
      </c>
      <c r="BH3484" s="67">
        <v>14160458591</v>
      </c>
      <c r="BI3484" s="67"/>
      <c r="BJ3484" s="67"/>
      <c r="BK3484" s="67">
        <v>0</v>
      </c>
      <c r="BL3484" s="67">
        <v>14160458591</v>
      </c>
      <c r="BM3484" s="67"/>
      <c r="BN3484" s="67">
        <v>5889894933</v>
      </c>
      <c r="BO3484" s="67">
        <v>1402645455</v>
      </c>
      <c r="BP3484" s="67">
        <v>0</v>
      </c>
      <c r="BQ3484" s="67">
        <v>1007365605</v>
      </c>
      <c r="BR3484" s="67"/>
      <c r="BS3484" s="67"/>
      <c r="BT3484" s="67">
        <v>1761147085</v>
      </c>
      <c r="BU3484" s="67"/>
      <c r="BV3484" s="67">
        <v>4099405512</v>
      </c>
      <c r="BW3484" s="67"/>
      <c r="BX3484" s="67"/>
      <c r="BY3484" s="67"/>
      <c r="BZ3484" s="67">
        <v>3912480910397</v>
      </c>
      <c r="CA3484" s="67">
        <v>1810308030054</v>
      </c>
      <c r="CB3484" s="67">
        <v>2102172880343</v>
      </c>
      <c r="CC3484" s="67">
        <v>7059645188757</v>
      </c>
      <c r="CD3484" s="67">
        <v>7020000000000</v>
      </c>
    </row>
    <row r="3485" spans="1:82">
      <c r="A3485" t="s">
        <v>3872</v>
      </c>
      <c r="B3485" t="s">
        <v>3873</v>
      </c>
      <c r="C3485" t="s">
        <v>210</v>
      </c>
      <c r="D3485" t="s">
        <v>63</v>
      </c>
      <c r="E3485" t="s">
        <v>153</v>
      </c>
      <c r="F3485" s="67">
        <v>2019</v>
      </c>
      <c r="G3485" t="s">
        <v>3898</v>
      </c>
      <c r="H3485" s="67">
        <v>10278887</v>
      </c>
      <c r="I3485" s="67">
        <v>2768376760353</v>
      </c>
      <c r="J3485" s="67">
        <v>1693211000000</v>
      </c>
      <c r="K3485" s="67">
        <v>1628050000000</v>
      </c>
      <c r="L3485" s="67">
        <v>195324755808</v>
      </c>
      <c r="M3485" s="67">
        <v>26807351898</v>
      </c>
      <c r="N3485" s="67">
        <v>27736387498</v>
      </c>
      <c r="O3485" s="67">
        <v>0</v>
      </c>
      <c r="P3485" s="67">
        <v>33290089794</v>
      </c>
      <c r="Q3485" s="67">
        <v>9536714803</v>
      </c>
      <c r="R3485" s="67">
        <v>46065081569</v>
      </c>
      <c r="S3485" s="67">
        <v>832235223</v>
      </c>
      <c r="T3485" s="67">
        <v>51056895024</v>
      </c>
      <c r="U3485" s="67">
        <v>36634206081</v>
      </c>
      <c r="V3485" s="67"/>
      <c r="W3485" s="67">
        <v>0</v>
      </c>
      <c r="X3485" s="67">
        <v>0</v>
      </c>
      <c r="Y3485" s="67">
        <v>36630000000</v>
      </c>
      <c r="Z3485" s="67">
        <v>0</v>
      </c>
      <c r="AA3485" s="67">
        <v>4423763117</v>
      </c>
      <c r="AB3485" s="67">
        <v>3704402067</v>
      </c>
      <c r="AC3485" s="67">
        <v>22331367832</v>
      </c>
      <c r="AD3485" s="67">
        <v>796230282</v>
      </c>
      <c r="AE3485" s="67">
        <v>0</v>
      </c>
      <c r="AF3485" s="67">
        <v>0</v>
      </c>
      <c r="AG3485" s="67">
        <v>1688585140</v>
      </c>
      <c r="AH3485" s="67">
        <v>0</v>
      </c>
      <c r="AI3485" s="67">
        <v>3689857642</v>
      </c>
      <c r="AJ3485" s="67">
        <v>0</v>
      </c>
      <c r="AK3485" s="67">
        <v>0</v>
      </c>
      <c r="AL3485" s="67">
        <v>0</v>
      </c>
      <c r="AM3485" s="67">
        <v>3748675769658</v>
      </c>
      <c r="AN3485" s="67">
        <v>1732036305440</v>
      </c>
      <c r="AO3485" s="67">
        <v>2016639464218</v>
      </c>
      <c r="AP3485" s="67">
        <v>6814172491900</v>
      </c>
      <c r="AQ3485" s="67">
        <v>6749011491900</v>
      </c>
      <c r="AR3485" s="67">
        <v>2768376760353</v>
      </c>
      <c r="AS3485" s="67">
        <v>2232561903511</v>
      </c>
      <c r="AT3485" s="67">
        <v>535814856843</v>
      </c>
      <c r="AU3485" s="67">
        <v>1693211000000</v>
      </c>
      <c r="AV3485" s="67">
        <v>1628050000000</v>
      </c>
      <c r="AW3485" s="67">
        <v>195324755808</v>
      </c>
      <c r="AX3485" s="67">
        <v>26807351898</v>
      </c>
      <c r="AY3485" s="67">
        <v>9926652363</v>
      </c>
      <c r="AZ3485" s="67">
        <v>16880699535</v>
      </c>
      <c r="BA3485" s="67">
        <v>27736387498</v>
      </c>
      <c r="BB3485" s="67">
        <v>0</v>
      </c>
      <c r="BC3485" s="67">
        <v>33290089794</v>
      </c>
      <c r="BD3485" s="67">
        <v>9536714803</v>
      </c>
      <c r="BE3485" s="67">
        <v>46065081569</v>
      </c>
      <c r="BF3485" s="67">
        <v>832235223</v>
      </c>
      <c r="BG3485" s="67">
        <v>51056895024</v>
      </c>
      <c r="BH3485" s="67">
        <v>36634206081</v>
      </c>
      <c r="BI3485" s="67"/>
      <c r="BJ3485" s="67"/>
      <c r="BK3485" s="67">
        <v>0</v>
      </c>
      <c r="BL3485" s="67">
        <v>36634206081</v>
      </c>
      <c r="BM3485" s="67"/>
      <c r="BN3485" s="67">
        <v>4423763117</v>
      </c>
      <c r="BO3485" s="67">
        <v>3704402067</v>
      </c>
      <c r="BP3485" s="67">
        <v>22331367832</v>
      </c>
      <c r="BQ3485" s="67">
        <v>796230282</v>
      </c>
      <c r="BR3485" s="67"/>
      <c r="BS3485" s="67"/>
      <c r="BT3485" s="67">
        <v>1688585140</v>
      </c>
      <c r="BU3485" s="67"/>
      <c r="BV3485" s="67">
        <v>3689857642</v>
      </c>
      <c r="BW3485" s="67"/>
      <c r="BX3485" s="67"/>
      <c r="BY3485" s="67"/>
      <c r="BZ3485" s="67">
        <v>3748675769658</v>
      </c>
      <c r="CA3485" s="67">
        <v>1732036305440</v>
      </c>
      <c r="CB3485" s="67">
        <v>2016639464218</v>
      </c>
      <c r="CC3485" s="67">
        <v>6814172491900</v>
      </c>
      <c r="CD3485" s="67">
        <v>6749000000000</v>
      </c>
    </row>
    <row r="3486" spans="1:82">
      <c r="A3486" t="s">
        <v>3872</v>
      </c>
      <c r="B3486" t="s">
        <v>3873</v>
      </c>
      <c r="C3486" t="s">
        <v>210</v>
      </c>
      <c r="D3486" t="s">
        <v>63</v>
      </c>
      <c r="E3486" t="s">
        <v>153</v>
      </c>
      <c r="F3486" s="67">
        <v>2020</v>
      </c>
      <c r="G3486" t="s">
        <v>3899</v>
      </c>
      <c r="H3486" s="67">
        <v>10353442</v>
      </c>
      <c r="I3486" s="67">
        <v>2825811591947</v>
      </c>
      <c r="J3486" s="67">
        <v>1950317699695</v>
      </c>
      <c r="K3486" s="67">
        <v>1900774114755</v>
      </c>
      <c r="L3486" s="67">
        <v>200517622299</v>
      </c>
      <c r="M3486" s="67">
        <v>26814132292</v>
      </c>
      <c r="N3486" s="67">
        <v>27736387498</v>
      </c>
      <c r="O3486" s="67">
        <v>0</v>
      </c>
      <c r="P3486" s="67">
        <v>33290089794</v>
      </c>
      <c r="Q3486" s="67">
        <v>9536714803</v>
      </c>
      <c r="R3486" s="67">
        <v>46065081569</v>
      </c>
      <c r="S3486" s="67">
        <v>835403567</v>
      </c>
      <c r="T3486" s="67">
        <v>56538183198</v>
      </c>
      <c r="U3486" s="67">
        <v>37156340425</v>
      </c>
      <c r="V3486" s="67"/>
      <c r="W3486" s="67">
        <v>0</v>
      </c>
      <c r="X3486" s="67">
        <v>0</v>
      </c>
      <c r="Y3486" s="67">
        <v>37210000000</v>
      </c>
      <c r="Z3486" s="67">
        <v>0</v>
      </c>
      <c r="AA3486" s="67">
        <v>4346106257</v>
      </c>
      <c r="AB3486" s="67">
        <v>3532441599</v>
      </c>
      <c r="AC3486" s="67">
        <v>22961937975</v>
      </c>
      <c r="AD3486" s="67">
        <v>796230282</v>
      </c>
      <c r="AE3486" s="67">
        <v>0</v>
      </c>
      <c r="AF3486" s="67">
        <v>0</v>
      </c>
      <c r="AG3486" s="67">
        <v>1609728069</v>
      </c>
      <c r="AH3486" s="67">
        <v>0</v>
      </c>
      <c r="AI3486" s="67">
        <v>3959310733</v>
      </c>
      <c r="AJ3486" s="67">
        <v>0</v>
      </c>
      <c r="AK3486" s="67">
        <v>0</v>
      </c>
      <c r="AL3486" s="67">
        <v>0</v>
      </c>
      <c r="AM3486" s="67">
        <v>3818892986169</v>
      </c>
      <c r="AN3486" s="67">
        <v>1761409699735</v>
      </c>
      <c r="AO3486" s="67">
        <v>2057483598510</v>
      </c>
      <c r="AP3486" s="67">
        <v>6931153905508</v>
      </c>
      <c r="AQ3486" s="67">
        <v>6854177024930</v>
      </c>
      <c r="AR3486" s="67">
        <v>2891976857925</v>
      </c>
      <c r="AS3486" s="67">
        <v>2332239401552</v>
      </c>
      <c r="AT3486" s="67">
        <v>559737456373</v>
      </c>
      <c r="AU3486" s="67">
        <v>1960018000000</v>
      </c>
      <c r="AV3486" s="67">
        <v>1910228000000</v>
      </c>
      <c r="AW3486" s="67">
        <v>199527943465</v>
      </c>
      <c r="AX3486" s="67">
        <v>27587887428</v>
      </c>
      <c r="AY3486" s="67">
        <v>10048542655</v>
      </c>
      <c r="AZ3486" s="67">
        <v>17539344773</v>
      </c>
      <c r="BA3486" s="67">
        <v>30790566378</v>
      </c>
      <c r="BB3486" s="67">
        <v>0</v>
      </c>
      <c r="BC3486" s="67">
        <v>33825225416</v>
      </c>
      <c r="BD3486" s="67">
        <v>9641624381</v>
      </c>
      <c r="BE3486" s="67">
        <v>46536737873</v>
      </c>
      <c r="BF3486" s="67">
        <v>822192188</v>
      </c>
      <c r="BG3486" s="67">
        <v>50323709801</v>
      </c>
      <c r="BH3486" s="67">
        <v>40298578594</v>
      </c>
      <c r="BI3486" s="67"/>
      <c r="BJ3486" s="67"/>
      <c r="BK3486" s="67">
        <v>0</v>
      </c>
      <c r="BL3486" s="67">
        <v>40298578594</v>
      </c>
      <c r="BM3486" s="67"/>
      <c r="BN3486" s="67">
        <v>4261562735</v>
      </c>
      <c r="BO3486" s="67">
        <v>4996867368</v>
      </c>
      <c r="BP3486" s="67">
        <v>25742004850</v>
      </c>
      <c r="BQ3486" s="67">
        <v>468210342</v>
      </c>
      <c r="BR3486" s="67"/>
      <c r="BS3486" s="67"/>
      <c r="BT3486" s="67">
        <v>1733001509</v>
      </c>
      <c r="BU3486" s="67"/>
      <c r="BV3486" s="67">
        <v>3096931789</v>
      </c>
      <c r="BW3486" s="67"/>
      <c r="BX3486" s="67"/>
      <c r="BY3486" s="67"/>
      <c r="BZ3486" s="67">
        <v>3852518386395</v>
      </c>
      <c r="CA3486" s="67">
        <v>1777113326580</v>
      </c>
      <c r="CB3486" s="67">
        <v>2075405059815</v>
      </c>
      <c r="CC3486" s="67">
        <v>7034111766378</v>
      </c>
      <c r="CD3486" s="67">
        <v>6984000000000</v>
      </c>
    </row>
    <row r="3487" spans="1:82">
      <c r="A3487" t="s">
        <v>3900</v>
      </c>
      <c r="B3487" t="s">
        <v>3901</v>
      </c>
      <c r="C3487" t="s">
        <v>70</v>
      </c>
      <c r="D3487" t="s">
        <v>68</v>
      </c>
      <c r="E3487" t="s">
        <v>153</v>
      </c>
      <c r="F3487" s="67">
        <v>1995</v>
      </c>
      <c r="G3487" t="s">
        <v>3902</v>
      </c>
      <c r="H3487" s="67">
        <v>953573</v>
      </c>
      <c r="I3487" s="67">
        <v>2589780187</v>
      </c>
      <c r="J3487" s="67">
        <v>4882729007</v>
      </c>
      <c r="K3487" s="67">
        <v>4887592283</v>
      </c>
      <c r="L3487" s="67">
        <v>8547709414</v>
      </c>
      <c r="M3487" s="67">
        <v>6348120008</v>
      </c>
      <c r="N3487" s="67">
        <v>1021084348</v>
      </c>
      <c r="O3487" s="67">
        <v>0</v>
      </c>
      <c r="P3487" s="67">
        <v>9895462</v>
      </c>
      <c r="Q3487" s="67">
        <v>93261856</v>
      </c>
      <c r="R3487" s="67">
        <v>736129250</v>
      </c>
      <c r="S3487" s="67">
        <v>0</v>
      </c>
      <c r="T3487" s="67">
        <v>513630038</v>
      </c>
      <c r="U3487" s="67">
        <v>974504468</v>
      </c>
      <c r="V3487" s="67">
        <v>0</v>
      </c>
      <c r="W3487" s="67">
        <v>0</v>
      </c>
      <c r="X3487" s="67">
        <v>935069644</v>
      </c>
      <c r="Y3487" s="67">
        <v>0</v>
      </c>
      <c r="Z3487" s="67">
        <v>0</v>
      </c>
      <c r="AA3487" s="67">
        <v>0</v>
      </c>
      <c r="AB3487" s="67">
        <v>0</v>
      </c>
      <c r="AC3487" s="67">
        <v>0</v>
      </c>
      <c r="AD3487" s="67">
        <v>0</v>
      </c>
      <c r="AE3487" s="67">
        <v>0</v>
      </c>
      <c r="AF3487" s="67">
        <v>0</v>
      </c>
      <c r="AG3487" s="67">
        <v>0</v>
      </c>
      <c r="AH3487" s="67">
        <v>0</v>
      </c>
      <c r="AI3487" s="67">
        <v>0</v>
      </c>
      <c r="AJ3487" s="67">
        <v>0</v>
      </c>
      <c r="AK3487" s="67">
        <v>0</v>
      </c>
      <c r="AL3487" s="67">
        <v>0</v>
      </c>
      <c r="AM3487" s="67">
        <v>15810688267</v>
      </c>
      <c r="AN3487" s="67">
        <v>6873756352</v>
      </c>
      <c r="AO3487" s="67">
        <v>8969105055</v>
      </c>
      <c r="AP3487" s="67">
        <v>25295777130</v>
      </c>
      <c r="AQ3487" s="67">
        <v>27588383826</v>
      </c>
      <c r="AR3487" s="67">
        <v>1561567145</v>
      </c>
      <c r="AS3487" s="67">
        <v>1259328343</v>
      </c>
      <c r="AT3487" s="67">
        <v>302238802</v>
      </c>
      <c r="AU3487" s="67">
        <v>1004000000</v>
      </c>
      <c r="AV3487" s="67">
        <v>1005000000</v>
      </c>
      <c r="AW3487" s="67">
        <v>4664139628</v>
      </c>
      <c r="AX3487" s="67">
        <v>2547405666</v>
      </c>
      <c r="AY3487" s="67">
        <v>1093092062</v>
      </c>
      <c r="AZ3487" s="67">
        <v>1454313604</v>
      </c>
      <c r="BA3487" s="67">
        <v>1132691231</v>
      </c>
      <c r="BB3487" s="67">
        <v>0</v>
      </c>
      <c r="BC3487" s="67">
        <v>39698098</v>
      </c>
      <c r="BD3487" s="67">
        <v>55589414</v>
      </c>
      <c r="BE3487" s="67">
        <v>383493306</v>
      </c>
      <c r="BF3487" s="67">
        <v>0</v>
      </c>
      <c r="BG3487" s="67">
        <v>505261912</v>
      </c>
      <c r="BH3487" s="67">
        <v>23611769</v>
      </c>
      <c r="BI3487" s="67"/>
      <c r="BJ3487" s="67"/>
      <c r="BK3487" s="67">
        <v>23611769</v>
      </c>
      <c r="BL3487" s="67"/>
      <c r="BM3487" s="67"/>
      <c r="BN3487" s="67"/>
      <c r="BO3487" s="67"/>
      <c r="BP3487" s="67"/>
      <c r="BQ3487" s="67"/>
      <c r="BR3487" s="67"/>
      <c r="BS3487" s="67"/>
      <c r="BT3487" s="67"/>
      <c r="BU3487" s="67"/>
      <c r="BV3487" s="67"/>
      <c r="BW3487" s="67"/>
      <c r="BX3487" s="67"/>
      <c r="BY3487" s="67"/>
      <c r="BZ3487" s="67">
        <v>10919128127</v>
      </c>
      <c r="CA3487" s="67">
        <v>4690973420</v>
      </c>
      <c r="CB3487" s="67">
        <v>6228154707</v>
      </c>
      <c r="CC3487" s="67">
        <v>17167446668</v>
      </c>
      <c r="CD3487" s="67">
        <v>17170000000</v>
      </c>
    </row>
    <row r="3488" spans="1:82">
      <c r="A3488" t="s">
        <v>3900</v>
      </c>
      <c r="B3488" t="s">
        <v>3901</v>
      </c>
      <c r="C3488" t="s">
        <v>70</v>
      </c>
      <c r="D3488" t="s">
        <v>68</v>
      </c>
      <c r="E3488" t="s">
        <v>153</v>
      </c>
      <c r="F3488" s="67">
        <v>1996</v>
      </c>
      <c r="G3488" t="s">
        <v>3903</v>
      </c>
      <c r="H3488" s="67">
        <v>973587</v>
      </c>
      <c r="I3488" s="67">
        <v>2767718779</v>
      </c>
      <c r="J3488" s="67">
        <v>4286345833</v>
      </c>
      <c r="K3488" s="67">
        <v>4194952531</v>
      </c>
      <c r="L3488" s="67">
        <v>8568720195</v>
      </c>
      <c r="M3488" s="67">
        <v>6348120008</v>
      </c>
      <c r="N3488" s="67">
        <v>1030573213</v>
      </c>
      <c r="O3488" s="67">
        <v>0</v>
      </c>
      <c r="P3488" s="67">
        <v>9921175</v>
      </c>
      <c r="Q3488" s="67">
        <v>93504188</v>
      </c>
      <c r="R3488" s="67">
        <v>738042010</v>
      </c>
      <c r="S3488" s="67">
        <v>0</v>
      </c>
      <c r="T3488" s="67">
        <v>513630038</v>
      </c>
      <c r="U3488" s="67">
        <v>974391395</v>
      </c>
      <c r="V3488" s="67">
        <v>0</v>
      </c>
      <c r="W3488" s="67">
        <v>0</v>
      </c>
      <c r="X3488" s="67">
        <v>934961146</v>
      </c>
      <c r="Y3488" s="67">
        <v>0</v>
      </c>
      <c r="Z3488" s="67">
        <v>0</v>
      </c>
      <c r="AA3488" s="67">
        <v>0</v>
      </c>
      <c r="AB3488" s="67">
        <v>0</v>
      </c>
      <c r="AC3488" s="67">
        <v>0</v>
      </c>
      <c r="AD3488" s="67">
        <v>0</v>
      </c>
      <c r="AE3488" s="67">
        <v>0</v>
      </c>
      <c r="AF3488" s="67">
        <v>0</v>
      </c>
      <c r="AG3488" s="67">
        <v>0</v>
      </c>
      <c r="AH3488" s="67">
        <v>0</v>
      </c>
      <c r="AI3488" s="67">
        <v>0</v>
      </c>
      <c r="AJ3488" s="67">
        <v>0</v>
      </c>
      <c r="AK3488" s="67">
        <v>0</v>
      </c>
      <c r="AL3488" s="67">
        <v>0</v>
      </c>
      <c r="AM3488" s="67">
        <v>16058462449</v>
      </c>
      <c r="AN3488" s="67">
        <v>6923666713</v>
      </c>
      <c r="AO3488" s="67">
        <v>9167118948</v>
      </c>
      <c r="AP3488" s="67">
        <v>26248058954</v>
      </c>
      <c r="AQ3488" s="67">
        <v>28022934864</v>
      </c>
      <c r="AR3488" s="67">
        <v>1589887846</v>
      </c>
      <c r="AS3488" s="67">
        <v>1282167618</v>
      </c>
      <c r="AT3488" s="67">
        <v>307720228</v>
      </c>
      <c r="AU3488" s="67">
        <v>938000000</v>
      </c>
      <c r="AV3488" s="67">
        <v>918000000</v>
      </c>
      <c r="AW3488" s="67">
        <v>5017078845</v>
      </c>
      <c r="AX3488" s="67">
        <v>2872129715</v>
      </c>
      <c r="AY3488" s="67">
        <v>1254161088</v>
      </c>
      <c r="AZ3488" s="67">
        <v>1617968627</v>
      </c>
      <c r="BA3488" s="67">
        <v>1165970582</v>
      </c>
      <c r="BB3488" s="67">
        <v>0</v>
      </c>
      <c r="BC3488" s="67">
        <v>30876299</v>
      </c>
      <c r="BD3488" s="67">
        <v>55184148</v>
      </c>
      <c r="BE3488" s="67">
        <v>392674864</v>
      </c>
      <c r="BF3488" s="67">
        <v>0</v>
      </c>
      <c r="BG3488" s="67">
        <v>500243237</v>
      </c>
      <c r="BH3488" s="67">
        <v>14263149</v>
      </c>
      <c r="BI3488" s="67"/>
      <c r="BJ3488" s="67"/>
      <c r="BK3488" s="67">
        <v>14263149</v>
      </c>
      <c r="BL3488" s="67"/>
      <c r="BM3488" s="67"/>
      <c r="BN3488" s="67"/>
      <c r="BO3488" s="67"/>
      <c r="BP3488" s="67"/>
      <c r="BQ3488" s="67"/>
      <c r="BR3488" s="67"/>
      <c r="BS3488" s="67"/>
      <c r="BT3488" s="67"/>
      <c r="BU3488" s="67"/>
      <c r="BV3488" s="67"/>
      <c r="BW3488" s="67"/>
      <c r="BX3488" s="67"/>
      <c r="BY3488" s="67"/>
      <c r="BZ3488" s="67">
        <v>10075786857</v>
      </c>
      <c r="CA3488" s="67">
        <v>4348029632</v>
      </c>
      <c r="CB3488" s="67">
        <v>5727757225</v>
      </c>
      <c r="CC3488" s="67">
        <v>16717016697</v>
      </c>
      <c r="CD3488" s="67">
        <v>16700000000</v>
      </c>
    </row>
    <row r="3489" spans="1:82">
      <c r="A3489" t="s">
        <v>3900</v>
      </c>
      <c r="B3489" t="s">
        <v>3901</v>
      </c>
      <c r="C3489" t="s">
        <v>70</v>
      </c>
      <c r="D3489" t="s">
        <v>68</v>
      </c>
      <c r="E3489" t="s">
        <v>153</v>
      </c>
      <c r="F3489" s="67">
        <v>1997</v>
      </c>
      <c r="G3489" t="s">
        <v>3904</v>
      </c>
      <c r="H3489" s="67">
        <v>990734</v>
      </c>
      <c r="I3489" s="67">
        <v>2949077719</v>
      </c>
      <c r="J3489" s="67">
        <v>4201732886</v>
      </c>
      <c r="K3489" s="67">
        <v>3706909521</v>
      </c>
      <c r="L3489" s="67">
        <v>8554137471</v>
      </c>
      <c r="M3489" s="67">
        <v>6353314868</v>
      </c>
      <c r="N3489" s="67">
        <v>1040062078</v>
      </c>
      <c r="O3489" s="67">
        <v>0</v>
      </c>
      <c r="P3489" s="67">
        <v>9946887</v>
      </c>
      <c r="Q3489" s="67">
        <v>93746520</v>
      </c>
      <c r="R3489" s="67">
        <v>739954771</v>
      </c>
      <c r="S3489" s="67">
        <v>0</v>
      </c>
      <c r="T3489" s="67">
        <v>489171465</v>
      </c>
      <c r="U3489" s="67">
        <v>974093204</v>
      </c>
      <c r="V3489" s="67">
        <v>0</v>
      </c>
      <c r="W3489" s="67">
        <v>0</v>
      </c>
      <c r="X3489" s="67">
        <v>934675023</v>
      </c>
      <c r="Y3489" s="67">
        <v>0</v>
      </c>
      <c r="Z3489" s="67">
        <v>0</v>
      </c>
      <c r="AA3489" s="67">
        <v>0</v>
      </c>
      <c r="AB3489" s="67">
        <v>0</v>
      </c>
      <c r="AC3489" s="67">
        <v>0</v>
      </c>
      <c r="AD3489" s="67">
        <v>0</v>
      </c>
      <c r="AE3489" s="67">
        <v>0</v>
      </c>
      <c r="AF3489" s="67">
        <v>0</v>
      </c>
      <c r="AG3489" s="67">
        <v>0</v>
      </c>
      <c r="AH3489" s="67">
        <v>0</v>
      </c>
      <c r="AI3489" s="67">
        <v>0</v>
      </c>
      <c r="AJ3489" s="67">
        <v>0</v>
      </c>
      <c r="AK3489" s="67">
        <v>0</v>
      </c>
      <c r="AL3489" s="67">
        <v>0</v>
      </c>
      <c r="AM3489" s="67">
        <v>16249147600</v>
      </c>
      <c r="AN3489" s="67">
        <v>6987081906</v>
      </c>
      <c r="AO3489" s="67">
        <v>9294927018</v>
      </c>
      <c r="AP3489" s="67">
        <v>27073774040</v>
      </c>
      <c r="AQ3489" s="67">
        <v>28363766298</v>
      </c>
      <c r="AR3489" s="67">
        <v>1758478656</v>
      </c>
      <c r="AS3489" s="67">
        <v>1418127948</v>
      </c>
      <c r="AT3489" s="67">
        <v>340350708</v>
      </c>
      <c r="AU3489" s="67">
        <v>985000000</v>
      </c>
      <c r="AV3489" s="67">
        <v>869000000</v>
      </c>
      <c r="AW3489" s="67">
        <v>5305044765</v>
      </c>
      <c r="AX3489" s="67">
        <v>3311133121</v>
      </c>
      <c r="AY3489" s="67">
        <v>1493377023</v>
      </c>
      <c r="AZ3489" s="67">
        <v>1817756098</v>
      </c>
      <c r="BA3489" s="67">
        <v>1067908080</v>
      </c>
      <c r="BB3489" s="67">
        <v>0</v>
      </c>
      <c r="BC3489" s="67">
        <v>32346599</v>
      </c>
      <c r="BD3489" s="67">
        <v>55406810</v>
      </c>
      <c r="BE3489" s="67">
        <v>405159465</v>
      </c>
      <c r="BF3489" s="67">
        <v>0</v>
      </c>
      <c r="BG3489" s="67">
        <v>433090691</v>
      </c>
      <c r="BH3489" s="67">
        <v>22431393</v>
      </c>
      <c r="BI3489" s="67"/>
      <c r="BJ3489" s="67"/>
      <c r="BK3489" s="67">
        <v>22431393</v>
      </c>
      <c r="BL3489" s="67"/>
      <c r="BM3489" s="67"/>
      <c r="BN3489" s="67"/>
      <c r="BO3489" s="67"/>
      <c r="BP3489" s="67"/>
      <c r="BQ3489" s="67"/>
      <c r="BR3489" s="67"/>
      <c r="BS3489" s="67"/>
      <c r="BT3489" s="67"/>
      <c r="BU3489" s="67"/>
      <c r="BV3489" s="67"/>
      <c r="BW3489" s="67"/>
      <c r="BX3489" s="67"/>
      <c r="BY3489" s="67"/>
      <c r="BZ3489" s="67">
        <v>10522322031</v>
      </c>
      <c r="CA3489" s="67">
        <v>4544511059</v>
      </c>
      <c r="CB3489" s="67">
        <v>5977810972</v>
      </c>
      <c r="CC3489" s="67">
        <v>17724276845</v>
      </c>
      <c r="CD3489" s="67">
        <v>17610000000</v>
      </c>
    </row>
    <row r="3490" spans="1:82">
      <c r="A3490" t="s">
        <v>3900</v>
      </c>
      <c r="B3490" t="s">
        <v>3901</v>
      </c>
      <c r="C3490" t="s">
        <v>70</v>
      </c>
      <c r="D3490" t="s">
        <v>68</v>
      </c>
      <c r="E3490" t="s">
        <v>153</v>
      </c>
      <c r="F3490" s="67">
        <v>1998</v>
      </c>
      <c r="G3490" t="s">
        <v>3905</v>
      </c>
      <c r="H3490" s="67">
        <v>1005158</v>
      </c>
      <c r="I3490" s="67">
        <v>3125135591</v>
      </c>
      <c r="J3490" s="67">
        <v>3811567431</v>
      </c>
      <c r="K3490" s="67">
        <v>3760273045</v>
      </c>
      <c r="L3490" s="67">
        <v>8571349922</v>
      </c>
      <c r="M3490" s="67">
        <v>6353314868</v>
      </c>
      <c r="N3490" s="67">
        <v>1049550942</v>
      </c>
      <c r="O3490" s="67">
        <v>0</v>
      </c>
      <c r="P3490" s="67">
        <v>9972600</v>
      </c>
      <c r="Q3490" s="67">
        <v>93988852</v>
      </c>
      <c r="R3490" s="67">
        <v>741867532</v>
      </c>
      <c r="S3490" s="67">
        <v>0</v>
      </c>
      <c r="T3490" s="67">
        <v>489171465</v>
      </c>
      <c r="U3490" s="67">
        <v>101383424</v>
      </c>
      <c r="V3490" s="67">
        <v>0</v>
      </c>
      <c r="W3490" s="67">
        <v>0</v>
      </c>
      <c r="X3490" s="67">
        <v>97280788</v>
      </c>
      <c r="Y3490" s="67">
        <v>0</v>
      </c>
      <c r="Z3490" s="67">
        <v>0</v>
      </c>
      <c r="AA3490" s="67">
        <v>0</v>
      </c>
      <c r="AB3490" s="67">
        <v>0</v>
      </c>
      <c r="AC3490" s="67">
        <v>0</v>
      </c>
      <c r="AD3490" s="67">
        <v>0</v>
      </c>
      <c r="AE3490" s="67">
        <v>0</v>
      </c>
      <c r="AF3490" s="67">
        <v>0</v>
      </c>
      <c r="AG3490" s="67">
        <v>0</v>
      </c>
      <c r="AH3490" s="67">
        <v>0</v>
      </c>
      <c r="AI3490" s="67">
        <v>0</v>
      </c>
      <c r="AJ3490" s="67">
        <v>0</v>
      </c>
      <c r="AK3490" s="67">
        <v>0</v>
      </c>
      <c r="AL3490" s="67">
        <v>0</v>
      </c>
      <c r="AM3490" s="67">
        <v>16348165441</v>
      </c>
      <c r="AN3490" s="67">
        <v>7100158322</v>
      </c>
      <c r="AO3490" s="67">
        <v>9280773967</v>
      </c>
      <c r="AP3490" s="67">
        <v>27102613262</v>
      </c>
      <c r="AQ3490" s="67">
        <v>28590483590</v>
      </c>
      <c r="AR3490" s="67">
        <v>1640543918</v>
      </c>
      <c r="AS3490" s="67">
        <v>1323019289</v>
      </c>
      <c r="AT3490" s="67">
        <v>317524629</v>
      </c>
      <c r="AU3490" s="67">
        <v>966000000</v>
      </c>
      <c r="AV3490" s="67">
        <v>953000000</v>
      </c>
      <c r="AW3490" s="67">
        <v>5422681352</v>
      </c>
      <c r="AX3490" s="67">
        <v>3472571238</v>
      </c>
      <c r="AY3490" s="67">
        <v>1586042779</v>
      </c>
      <c r="AZ3490" s="67">
        <v>1886528458</v>
      </c>
      <c r="BA3490" s="67">
        <v>1029377706</v>
      </c>
      <c r="BB3490" s="67">
        <v>0</v>
      </c>
      <c r="BC3490" s="67">
        <v>37492648</v>
      </c>
      <c r="BD3490" s="67">
        <v>55445882</v>
      </c>
      <c r="BE3490" s="67">
        <v>386421499</v>
      </c>
      <c r="BF3490" s="67">
        <v>0</v>
      </c>
      <c r="BG3490" s="67">
        <v>441372379</v>
      </c>
      <c r="BH3490" s="67">
        <v>1666250</v>
      </c>
      <c r="BI3490" s="67"/>
      <c r="BJ3490" s="67"/>
      <c r="BK3490" s="67">
        <v>1666250</v>
      </c>
      <c r="BL3490" s="67"/>
      <c r="BM3490" s="67"/>
      <c r="BN3490" s="67"/>
      <c r="BO3490" s="67"/>
      <c r="BP3490" s="67"/>
      <c r="BQ3490" s="67"/>
      <c r="BR3490" s="67"/>
      <c r="BS3490" s="67"/>
      <c r="BT3490" s="67"/>
      <c r="BU3490" s="67"/>
      <c r="BV3490" s="67"/>
      <c r="BW3490" s="67"/>
      <c r="BX3490" s="67"/>
      <c r="BY3490" s="67"/>
      <c r="BZ3490" s="67">
        <v>9319753546</v>
      </c>
      <c r="CA3490" s="67">
        <v>4032865612</v>
      </c>
      <c r="CB3490" s="67">
        <v>5286887933</v>
      </c>
      <c r="CC3490" s="67">
        <v>16397645066</v>
      </c>
      <c r="CD3490" s="67">
        <v>16380000000</v>
      </c>
    </row>
    <row r="3491" spans="1:82">
      <c r="A3491" t="s">
        <v>3900</v>
      </c>
      <c r="B3491" t="s">
        <v>3901</v>
      </c>
      <c r="C3491" t="s">
        <v>70</v>
      </c>
      <c r="D3491" t="s">
        <v>68</v>
      </c>
      <c r="E3491" t="s">
        <v>153</v>
      </c>
      <c r="F3491" s="67">
        <v>1999</v>
      </c>
      <c r="G3491" t="s">
        <v>3906</v>
      </c>
      <c r="H3491" s="67">
        <v>1018370</v>
      </c>
      <c r="I3491" s="67">
        <v>3186394110</v>
      </c>
      <c r="J3491" s="67">
        <v>4191607532</v>
      </c>
      <c r="K3491" s="67">
        <v>4020521511</v>
      </c>
      <c r="L3491" s="67">
        <v>8546930031</v>
      </c>
      <c r="M3491" s="67">
        <v>6353314868</v>
      </c>
      <c r="N3491" s="67">
        <v>1059039807</v>
      </c>
      <c r="O3491" s="67">
        <v>0</v>
      </c>
      <c r="P3491" s="67">
        <v>9998312</v>
      </c>
      <c r="Q3491" s="67">
        <v>94231184</v>
      </c>
      <c r="R3491" s="67">
        <v>743780292</v>
      </c>
      <c r="S3491" s="67">
        <v>0</v>
      </c>
      <c r="T3491" s="67">
        <v>461777863</v>
      </c>
      <c r="U3491" s="67">
        <v>101383424</v>
      </c>
      <c r="V3491" s="67">
        <v>0</v>
      </c>
      <c r="W3491" s="67">
        <v>0</v>
      </c>
      <c r="X3491" s="67">
        <v>96910258</v>
      </c>
      <c r="Y3491" s="67">
        <v>0</v>
      </c>
      <c r="Z3491" s="67">
        <v>0</v>
      </c>
      <c r="AA3491" s="67">
        <v>0</v>
      </c>
      <c r="AB3491" s="67">
        <v>0</v>
      </c>
      <c r="AC3491" s="67">
        <v>0</v>
      </c>
      <c r="AD3491" s="67">
        <v>0</v>
      </c>
      <c r="AE3491" s="67">
        <v>0</v>
      </c>
      <c r="AF3491" s="67">
        <v>0</v>
      </c>
      <c r="AG3491" s="67">
        <v>0</v>
      </c>
      <c r="AH3491" s="67">
        <v>0</v>
      </c>
      <c r="AI3491" s="67">
        <v>0</v>
      </c>
      <c r="AJ3491" s="67">
        <v>0</v>
      </c>
      <c r="AK3491" s="67">
        <v>0</v>
      </c>
      <c r="AL3491" s="67">
        <v>0</v>
      </c>
      <c r="AM3491" s="67">
        <v>16392954921</v>
      </c>
      <c r="AN3491" s="67">
        <v>7180701407</v>
      </c>
      <c r="AO3491" s="67">
        <v>9245861098</v>
      </c>
      <c r="AP3491" s="67">
        <v>27117295626</v>
      </c>
      <c r="AQ3491" s="67">
        <v>28683508798</v>
      </c>
      <c r="AR3491" s="67">
        <v>3253788792</v>
      </c>
      <c r="AS3491" s="67">
        <v>2624023219</v>
      </c>
      <c r="AT3491" s="67">
        <v>629765573</v>
      </c>
      <c r="AU3491" s="67">
        <v>1127000000</v>
      </c>
      <c r="AV3491" s="67">
        <v>1081000000</v>
      </c>
      <c r="AW3491" s="67">
        <v>4815697088</v>
      </c>
      <c r="AX3491" s="67">
        <v>3188461578</v>
      </c>
      <c r="AY3491" s="67">
        <v>1484327012</v>
      </c>
      <c r="AZ3491" s="67">
        <v>1704134566</v>
      </c>
      <c r="BA3491" s="67">
        <v>790717469</v>
      </c>
      <c r="BB3491" s="67">
        <v>0</v>
      </c>
      <c r="BC3491" s="67">
        <v>11027250</v>
      </c>
      <c r="BD3491" s="67">
        <v>56093040</v>
      </c>
      <c r="BE3491" s="67">
        <v>379310060</v>
      </c>
      <c r="BF3491" s="67">
        <v>0</v>
      </c>
      <c r="BG3491" s="67">
        <v>390087692</v>
      </c>
      <c r="BH3491" s="67">
        <v>0</v>
      </c>
      <c r="BI3491" s="67"/>
      <c r="BJ3491" s="67"/>
      <c r="BK3491" s="67">
        <v>0</v>
      </c>
      <c r="BL3491" s="67"/>
      <c r="BM3491" s="67"/>
      <c r="BN3491" s="67"/>
      <c r="BO3491" s="67"/>
      <c r="BP3491" s="67"/>
      <c r="BQ3491" s="67"/>
      <c r="BR3491" s="67"/>
      <c r="BS3491" s="67"/>
      <c r="BT3491" s="67"/>
      <c r="BU3491" s="67"/>
      <c r="BV3491" s="67"/>
      <c r="BW3491" s="67"/>
      <c r="BX3491" s="67"/>
      <c r="BY3491" s="67"/>
      <c r="BZ3491" s="67">
        <v>8809117333</v>
      </c>
      <c r="CA3491" s="67">
        <v>3803606560</v>
      </c>
      <c r="CB3491" s="67">
        <v>5005510773</v>
      </c>
      <c r="CC3491" s="67">
        <v>16924603214</v>
      </c>
      <c r="CD3491" s="67">
        <v>16880000000</v>
      </c>
    </row>
    <row r="3492" spans="1:82">
      <c r="A3492" t="s">
        <v>3900</v>
      </c>
      <c r="B3492" t="s">
        <v>3901</v>
      </c>
      <c r="C3492" t="s">
        <v>70</v>
      </c>
      <c r="D3492" t="s">
        <v>68</v>
      </c>
      <c r="E3492" t="s">
        <v>153</v>
      </c>
      <c r="F3492" s="67">
        <v>2000</v>
      </c>
      <c r="G3492" t="s">
        <v>3907</v>
      </c>
      <c r="H3492" s="67">
        <v>1030496</v>
      </c>
      <c r="I3492" s="67">
        <v>3211707437</v>
      </c>
      <c r="J3492" s="67">
        <v>3788584962</v>
      </c>
      <c r="K3492" s="67">
        <v>3526731758</v>
      </c>
      <c r="L3492" s="67">
        <v>8435528759</v>
      </c>
      <c r="M3492" s="67">
        <v>6353314868</v>
      </c>
      <c r="N3492" s="67">
        <v>1068528672</v>
      </c>
      <c r="O3492" s="67">
        <v>0</v>
      </c>
      <c r="P3492" s="67">
        <v>10024024</v>
      </c>
      <c r="Q3492" s="67">
        <v>94473516</v>
      </c>
      <c r="R3492" s="67">
        <v>745693053</v>
      </c>
      <c r="S3492" s="67">
        <v>0</v>
      </c>
      <c r="T3492" s="67">
        <v>370669678</v>
      </c>
      <c r="U3492" s="67">
        <v>101383424</v>
      </c>
      <c r="V3492" s="67">
        <v>0</v>
      </c>
      <c r="W3492" s="67">
        <v>0</v>
      </c>
      <c r="X3492" s="67">
        <v>96618206</v>
      </c>
      <c r="Y3492" s="67">
        <v>0</v>
      </c>
      <c r="Z3492" s="67">
        <v>0</v>
      </c>
      <c r="AA3492" s="67">
        <v>0</v>
      </c>
      <c r="AB3492" s="67">
        <v>0</v>
      </c>
      <c r="AC3492" s="67">
        <v>0</v>
      </c>
      <c r="AD3492" s="67">
        <v>0</v>
      </c>
      <c r="AE3492" s="67">
        <v>0</v>
      </c>
      <c r="AF3492" s="67">
        <v>0</v>
      </c>
      <c r="AG3492" s="67">
        <v>0</v>
      </c>
      <c r="AH3492" s="67">
        <v>0</v>
      </c>
      <c r="AI3492" s="67">
        <v>0</v>
      </c>
      <c r="AJ3492" s="67">
        <v>0</v>
      </c>
      <c r="AK3492" s="67">
        <v>0</v>
      </c>
      <c r="AL3492" s="67">
        <v>0</v>
      </c>
      <c r="AM3492" s="67">
        <v>16406824832</v>
      </c>
      <c r="AN3492" s="67">
        <v>7241964924</v>
      </c>
      <c r="AO3492" s="67">
        <v>9200160817</v>
      </c>
      <c r="AP3492" s="67">
        <v>27372331177</v>
      </c>
      <c r="AQ3492" s="67">
        <v>28641626027</v>
      </c>
      <c r="AR3492" s="67">
        <v>3568853365</v>
      </c>
      <c r="AS3492" s="67">
        <v>2878107553</v>
      </c>
      <c r="AT3492" s="67">
        <v>690745813</v>
      </c>
      <c r="AU3492" s="67">
        <v>1143000000</v>
      </c>
      <c r="AV3492" s="67">
        <v>1064000000</v>
      </c>
      <c r="AW3492" s="67">
        <v>4565040939</v>
      </c>
      <c r="AX3492" s="67">
        <v>3028475033</v>
      </c>
      <c r="AY3492" s="67">
        <v>1399319975</v>
      </c>
      <c r="AZ3492" s="67">
        <v>1629155058</v>
      </c>
      <c r="BA3492" s="67">
        <v>786998636</v>
      </c>
      <c r="BB3492" s="67">
        <v>0</v>
      </c>
      <c r="BC3492" s="67">
        <v>17643599</v>
      </c>
      <c r="BD3492" s="67">
        <v>57582368</v>
      </c>
      <c r="BE3492" s="67">
        <v>425919878</v>
      </c>
      <c r="BF3492" s="67">
        <v>0</v>
      </c>
      <c r="BG3492" s="67">
        <v>248421425</v>
      </c>
      <c r="BH3492" s="67">
        <v>56750373</v>
      </c>
      <c r="BI3492" s="67"/>
      <c r="BJ3492" s="67"/>
      <c r="BK3492" s="67">
        <v>56750373</v>
      </c>
      <c r="BL3492" s="67"/>
      <c r="BM3492" s="67"/>
      <c r="BN3492" s="67"/>
      <c r="BO3492" s="67"/>
      <c r="BP3492" s="67"/>
      <c r="BQ3492" s="67"/>
      <c r="BR3492" s="67"/>
      <c r="BS3492" s="67"/>
      <c r="BT3492" s="67"/>
      <c r="BU3492" s="67"/>
      <c r="BV3492" s="67"/>
      <c r="BW3492" s="67"/>
      <c r="BX3492" s="67"/>
      <c r="BY3492" s="67"/>
      <c r="BZ3492" s="67">
        <v>9471601461</v>
      </c>
      <c r="CA3492" s="67">
        <v>4079919433</v>
      </c>
      <c r="CB3492" s="67">
        <v>5391682028</v>
      </c>
      <c r="CC3492" s="67">
        <v>17741246138</v>
      </c>
      <c r="CD3492" s="67">
        <v>17660000000</v>
      </c>
    </row>
    <row r="3493" spans="1:82">
      <c r="A3493" t="s">
        <v>3900</v>
      </c>
      <c r="B3493" t="s">
        <v>3901</v>
      </c>
      <c r="C3493" t="s">
        <v>70</v>
      </c>
      <c r="D3493" t="s">
        <v>68</v>
      </c>
      <c r="E3493" t="s">
        <v>153</v>
      </c>
      <c r="F3493" s="67">
        <v>2001</v>
      </c>
      <c r="G3493" t="s">
        <v>3908</v>
      </c>
      <c r="H3493" s="67">
        <v>1041396</v>
      </c>
      <c r="I3493" s="67">
        <v>3259487799</v>
      </c>
      <c r="J3493" s="67">
        <v>2646869610</v>
      </c>
      <c r="K3493" s="67">
        <v>2365287737</v>
      </c>
      <c r="L3493" s="67">
        <v>8516370425</v>
      </c>
      <c r="M3493" s="67">
        <v>6358509730</v>
      </c>
      <c r="N3493" s="67">
        <v>1078017536</v>
      </c>
      <c r="O3493" s="67">
        <v>0</v>
      </c>
      <c r="P3493" s="67">
        <v>10049758</v>
      </c>
      <c r="Q3493" s="67">
        <v>94716047</v>
      </c>
      <c r="R3493" s="67">
        <v>747607389</v>
      </c>
      <c r="S3493" s="67">
        <v>0</v>
      </c>
      <c r="T3493" s="67">
        <v>418975360</v>
      </c>
      <c r="U3493" s="67">
        <v>183037642</v>
      </c>
      <c r="V3493" s="67">
        <v>0</v>
      </c>
      <c r="W3493" s="67">
        <v>0</v>
      </c>
      <c r="X3493" s="67">
        <v>174434516</v>
      </c>
      <c r="Y3493" s="67">
        <v>0</v>
      </c>
      <c r="Z3493" s="67">
        <v>0</v>
      </c>
      <c r="AA3493" s="67">
        <v>0</v>
      </c>
      <c r="AB3493" s="67">
        <v>0</v>
      </c>
      <c r="AC3493" s="67">
        <v>0</v>
      </c>
      <c r="AD3493" s="67">
        <v>0</v>
      </c>
      <c r="AE3493" s="67">
        <v>0</v>
      </c>
      <c r="AF3493" s="67">
        <v>0</v>
      </c>
      <c r="AG3493" s="67">
        <v>0</v>
      </c>
      <c r="AH3493" s="67">
        <v>0</v>
      </c>
      <c r="AI3493" s="67">
        <v>0</v>
      </c>
      <c r="AJ3493" s="67">
        <v>0</v>
      </c>
      <c r="AK3493" s="67">
        <v>0</v>
      </c>
      <c r="AL3493" s="67">
        <v>0</v>
      </c>
      <c r="AM3493" s="67">
        <v>16276049854</v>
      </c>
      <c r="AN3493" s="67">
        <v>7221635838</v>
      </c>
      <c r="AO3493" s="67">
        <v>9086356136</v>
      </c>
      <c r="AP3493" s="67">
        <v>28037363503</v>
      </c>
      <c r="AQ3493" s="67">
        <v>28748879420</v>
      </c>
      <c r="AR3493" s="67">
        <v>3025856652</v>
      </c>
      <c r="AS3493" s="67">
        <v>2440206978</v>
      </c>
      <c r="AT3493" s="67">
        <v>585649675</v>
      </c>
      <c r="AU3493" s="67">
        <v>846000000</v>
      </c>
      <c r="AV3493" s="67">
        <v>756000000</v>
      </c>
      <c r="AW3493" s="67">
        <v>4198167450</v>
      </c>
      <c r="AX3493" s="67">
        <v>2697832682</v>
      </c>
      <c r="AY3493" s="67">
        <v>1315776255</v>
      </c>
      <c r="AZ3493" s="67">
        <v>1382056426</v>
      </c>
      <c r="BA3493" s="67">
        <v>786618452</v>
      </c>
      <c r="BB3493" s="67">
        <v>0</v>
      </c>
      <c r="BC3493" s="67">
        <v>16908449</v>
      </c>
      <c r="BD3493" s="67">
        <v>58265366</v>
      </c>
      <c r="BE3493" s="67">
        <v>377984049</v>
      </c>
      <c r="BF3493" s="67">
        <v>0</v>
      </c>
      <c r="BG3493" s="67">
        <v>260558453</v>
      </c>
      <c r="BH3493" s="67">
        <v>104161635</v>
      </c>
      <c r="BI3493" s="67"/>
      <c r="BJ3493" s="67"/>
      <c r="BK3493" s="67">
        <v>104161635</v>
      </c>
      <c r="BL3493" s="67"/>
      <c r="BM3493" s="67"/>
      <c r="BN3493" s="67"/>
      <c r="BO3493" s="67"/>
      <c r="BP3493" s="67"/>
      <c r="BQ3493" s="67"/>
      <c r="BR3493" s="67"/>
      <c r="BS3493" s="67"/>
      <c r="BT3493" s="67"/>
      <c r="BU3493" s="67"/>
      <c r="BV3493" s="67"/>
      <c r="BW3493" s="67"/>
      <c r="BX3493" s="67"/>
      <c r="BY3493" s="67"/>
      <c r="BZ3493" s="67">
        <v>8614967808</v>
      </c>
      <c r="CA3493" s="67">
        <v>4235893520</v>
      </c>
      <c r="CB3493" s="67">
        <v>4379074288</v>
      </c>
      <c r="CC3493" s="67">
        <v>16033153545</v>
      </c>
      <c r="CD3493" s="67">
        <v>15940000000</v>
      </c>
    </row>
    <row r="3494" spans="1:82">
      <c r="A3494" t="s">
        <v>3900</v>
      </c>
      <c r="B3494" t="s">
        <v>3901</v>
      </c>
      <c r="C3494" t="s">
        <v>70</v>
      </c>
      <c r="D3494" t="s">
        <v>68</v>
      </c>
      <c r="E3494" t="s">
        <v>153</v>
      </c>
      <c r="F3494" s="67">
        <v>2002</v>
      </c>
      <c r="G3494" t="s">
        <v>3909</v>
      </c>
      <c r="H3494" s="67">
        <v>1050809</v>
      </c>
      <c r="I3494" s="67">
        <v>3295808683</v>
      </c>
      <c r="J3494" s="67">
        <v>3737006326</v>
      </c>
      <c r="K3494" s="67">
        <v>2929835303</v>
      </c>
      <c r="L3494" s="67">
        <v>8482298869</v>
      </c>
      <c r="M3494" s="67">
        <v>6358509730</v>
      </c>
      <c r="N3494" s="67">
        <v>1087506401</v>
      </c>
      <c r="O3494" s="67">
        <v>0</v>
      </c>
      <c r="P3494" s="67">
        <v>10075492</v>
      </c>
      <c r="Q3494" s="67">
        <v>94958579</v>
      </c>
      <c r="R3494" s="67">
        <v>749521725</v>
      </c>
      <c r="S3494" s="67">
        <v>0</v>
      </c>
      <c r="T3494" s="67">
        <v>378838841</v>
      </c>
      <c r="U3494" s="67">
        <v>182589018</v>
      </c>
      <c r="V3494" s="67">
        <v>0</v>
      </c>
      <c r="W3494" s="67">
        <v>0</v>
      </c>
      <c r="X3494" s="67">
        <v>174006979</v>
      </c>
      <c r="Y3494" s="67">
        <v>0</v>
      </c>
      <c r="Z3494" s="67">
        <v>0</v>
      </c>
      <c r="AA3494" s="67">
        <v>0</v>
      </c>
      <c r="AB3494" s="67">
        <v>0</v>
      </c>
      <c r="AC3494" s="67">
        <v>0</v>
      </c>
      <c r="AD3494" s="67">
        <v>0</v>
      </c>
      <c r="AE3494" s="67">
        <v>0</v>
      </c>
      <c r="AF3494" s="67">
        <v>0</v>
      </c>
      <c r="AG3494" s="67">
        <v>0</v>
      </c>
      <c r="AH3494" s="67">
        <v>0</v>
      </c>
      <c r="AI3494" s="67">
        <v>0</v>
      </c>
      <c r="AJ3494" s="67">
        <v>0</v>
      </c>
      <c r="AK3494" s="67">
        <v>0</v>
      </c>
      <c r="AL3494" s="67">
        <v>0</v>
      </c>
      <c r="AM3494" s="67">
        <v>16153422515</v>
      </c>
      <c r="AN3494" s="67">
        <v>7192526218</v>
      </c>
      <c r="AO3494" s="67">
        <v>8987348838</v>
      </c>
      <c r="AP3494" s="67">
        <v>28095859658</v>
      </c>
      <c r="AQ3494" s="67">
        <v>28666948732</v>
      </c>
      <c r="AR3494" s="67">
        <v>2726409255</v>
      </c>
      <c r="AS3494" s="67">
        <v>2198717141</v>
      </c>
      <c r="AT3494" s="67">
        <v>527692114</v>
      </c>
      <c r="AU3494" s="67">
        <v>1338000000</v>
      </c>
      <c r="AV3494" s="67">
        <v>1049000000</v>
      </c>
      <c r="AW3494" s="67">
        <v>4087169717</v>
      </c>
      <c r="AX3494" s="67">
        <v>2551085066</v>
      </c>
      <c r="AY3494" s="67">
        <v>1233491397</v>
      </c>
      <c r="AZ3494" s="67">
        <v>1317593670</v>
      </c>
      <c r="BA3494" s="67">
        <v>856374664</v>
      </c>
      <c r="BB3494" s="67">
        <v>0</v>
      </c>
      <c r="BC3494" s="67">
        <v>33081749</v>
      </c>
      <c r="BD3494" s="67">
        <v>60265119</v>
      </c>
      <c r="BE3494" s="67">
        <v>350965923</v>
      </c>
      <c r="BF3494" s="67">
        <v>0</v>
      </c>
      <c r="BG3494" s="67">
        <v>235397196</v>
      </c>
      <c r="BH3494" s="67">
        <v>91637855</v>
      </c>
      <c r="BI3494" s="67"/>
      <c r="BJ3494" s="67"/>
      <c r="BK3494" s="67">
        <v>91637855</v>
      </c>
      <c r="BL3494" s="67"/>
      <c r="BM3494" s="67"/>
      <c r="BN3494" s="67"/>
      <c r="BO3494" s="67"/>
      <c r="BP3494" s="67"/>
      <c r="BQ3494" s="67"/>
      <c r="BR3494" s="67"/>
      <c r="BS3494" s="67"/>
      <c r="BT3494" s="67"/>
      <c r="BU3494" s="67"/>
      <c r="BV3494" s="67"/>
      <c r="BW3494" s="67"/>
      <c r="BX3494" s="67"/>
      <c r="BY3494" s="67"/>
      <c r="BZ3494" s="67">
        <v>7725175918</v>
      </c>
      <c r="CA3494" s="67">
        <v>3781153204</v>
      </c>
      <c r="CB3494" s="67">
        <v>3944022714</v>
      </c>
      <c r="CC3494" s="67">
        <v>14919392745</v>
      </c>
      <c r="CD3494" s="67">
        <v>14630000000</v>
      </c>
    </row>
    <row r="3495" spans="1:82">
      <c r="A3495" t="s">
        <v>3900</v>
      </c>
      <c r="B3495" t="s">
        <v>3901</v>
      </c>
      <c r="C3495" t="s">
        <v>70</v>
      </c>
      <c r="D3495" t="s">
        <v>68</v>
      </c>
      <c r="E3495" t="s">
        <v>153</v>
      </c>
      <c r="F3495" s="67">
        <v>2003</v>
      </c>
      <c r="G3495" t="s">
        <v>3910</v>
      </c>
      <c r="H3495" s="67">
        <v>1058797</v>
      </c>
      <c r="I3495" s="67">
        <v>3319354405</v>
      </c>
      <c r="J3495" s="67">
        <v>4344750213</v>
      </c>
      <c r="K3495" s="67">
        <v>3217562171</v>
      </c>
      <c r="L3495" s="67">
        <v>8410131548</v>
      </c>
      <c r="M3495" s="67">
        <v>6358509730</v>
      </c>
      <c r="N3495" s="67">
        <v>1096995266</v>
      </c>
      <c r="O3495" s="67">
        <v>0</v>
      </c>
      <c r="P3495" s="67">
        <v>10101225</v>
      </c>
      <c r="Q3495" s="67">
        <v>95201110</v>
      </c>
      <c r="R3495" s="67">
        <v>751436062</v>
      </c>
      <c r="S3495" s="67">
        <v>0</v>
      </c>
      <c r="T3495" s="67">
        <v>304814969</v>
      </c>
      <c r="U3495" s="67">
        <v>182227774</v>
      </c>
      <c r="V3495" s="67">
        <v>0</v>
      </c>
      <c r="W3495" s="67">
        <v>0</v>
      </c>
      <c r="X3495" s="67">
        <v>173662714</v>
      </c>
      <c r="Y3495" s="67">
        <v>0</v>
      </c>
      <c r="Z3495" s="67">
        <v>0</v>
      </c>
      <c r="AA3495" s="67">
        <v>0</v>
      </c>
      <c r="AB3495" s="67">
        <v>0</v>
      </c>
      <c r="AC3495" s="67">
        <v>0</v>
      </c>
      <c r="AD3495" s="67">
        <v>0</v>
      </c>
      <c r="AE3495" s="67">
        <v>0</v>
      </c>
      <c r="AF3495" s="67">
        <v>0</v>
      </c>
      <c r="AG3495" s="67">
        <v>0</v>
      </c>
      <c r="AH3495" s="67">
        <v>0</v>
      </c>
      <c r="AI3495" s="67">
        <v>0</v>
      </c>
      <c r="AJ3495" s="67">
        <v>0</v>
      </c>
      <c r="AK3495" s="67">
        <v>0</v>
      </c>
      <c r="AL3495" s="67">
        <v>0</v>
      </c>
      <c r="AM3495" s="67">
        <v>15974588474</v>
      </c>
      <c r="AN3495" s="67">
        <v>7134882959</v>
      </c>
      <c r="AO3495" s="67">
        <v>8861663418</v>
      </c>
      <c r="AP3495" s="67">
        <v>27985681609</v>
      </c>
      <c r="AQ3495" s="67">
        <v>28485703764</v>
      </c>
      <c r="AR3495" s="67">
        <v>4075339814</v>
      </c>
      <c r="AS3495" s="67">
        <v>3286564366</v>
      </c>
      <c r="AT3495" s="67">
        <v>788775448</v>
      </c>
      <c r="AU3495" s="67">
        <v>1669000000</v>
      </c>
      <c r="AV3495" s="67">
        <v>1236000000</v>
      </c>
      <c r="AW3495" s="67">
        <v>4452925094</v>
      </c>
      <c r="AX3495" s="67">
        <v>2730154617</v>
      </c>
      <c r="AY3495" s="67">
        <v>1320897911</v>
      </c>
      <c r="AZ3495" s="67">
        <v>1409256706</v>
      </c>
      <c r="BA3495" s="67">
        <v>916544226</v>
      </c>
      <c r="BB3495" s="67">
        <v>0</v>
      </c>
      <c r="BC3495" s="67">
        <v>51489905</v>
      </c>
      <c r="BD3495" s="67">
        <v>62037642</v>
      </c>
      <c r="BE3495" s="67">
        <v>512218291</v>
      </c>
      <c r="BF3495" s="67">
        <v>0</v>
      </c>
      <c r="BG3495" s="67">
        <v>180480412</v>
      </c>
      <c r="BH3495" s="67">
        <v>120136222</v>
      </c>
      <c r="BI3495" s="67"/>
      <c r="BJ3495" s="67"/>
      <c r="BK3495" s="67">
        <v>120136222</v>
      </c>
      <c r="BL3495" s="67"/>
      <c r="BM3495" s="67"/>
      <c r="BN3495" s="67"/>
      <c r="BO3495" s="67"/>
      <c r="BP3495" s="67"/>
      <c r="BQ3495" s="67"/>
      <c r="BR3495" s="67"/>
      <c r="BS3495" s="67"/>
      <c r="BT3495" s="67"/>
      <c r="BU3495" s="67"/>
      <c r="BV3495" s="67"/>
      <c r="BW3495" s="67"/>
      <c r="BX3495" s="67"/>
      <c r="BY3495" s="67"/>
      <c r="BZ3495" s="67">
        <v>11605061232</v>
      </c>
      <c r="CA3495" s="67">
        <v>5664593246</v>
      </c>
      <c r="CB3495" s="67">
        <v>5940467986</v>
      </c>
      <c r="CC3495" s="67">
        <v>20686462361</v>
      </c>
      <c r="CD3495" s="67">
        <v>20250000000</v>
      </c>
    </row>
    <row r="3496" spans="1:82">
      <c r="A3496" t="s">
        <v>3900</v>
      </c>
      <c r="B3496" t="s">
        <v>3901</v>
      </c>
      <c r="C3496" t="s">
        <v>70</v>
      </c>
      <c r="D3496" t="s">
        <v>68</v>
      </c>
      <c r="E3496" t="s">
        <v>153</v>
      </c>
      <c r="F3496" s="67">
        <v>2004</v>
      </c>
      <c r="G3496" t="s">
        <v>3911</v>
      </c>
      <c r="H3496" s="67">
        <v>1065764</v>
      </c>
      <c r="I3496" s="67">
        <v>3361576136</v>
      </c>
      <c r="J3496" s="67">
        <v>5553923535</v>
      </c>
      <c r="K3496" s="67">
        <v>3699260352</v>
      </c>
      <c r="L3496" s="67">
        <v>8398260214</v>
      </c>
      <c r="M3496" s="67">
        <v>6358509730</v>
      </c>
      <c r="N3496" s="67">
        <v>1106484130</v>
      </c>
      <c r="O3496" s="67">
        <v>0</v>
      </c>
      <c r="P3496" s="67">
        <v>10126959</v>
      </c>
      <c r="Q3496" s="67">
        <v>95443642</v>
      </c>
      <c r="R3496" s="67">
        <v>753350398</v>
      </c>
      <c r="S3496" s="67">
        <v>0</v>
      </c>
      <c r="T3496" s="67">
        <v>280331937</v>
      </c>
      <c r="U3496" s="67">
        <v>183037642</v>
      </c>
      <c r="V3496" s="67">
        <v>0</v>
      </c>
      <c r="W3496" s="67">
        <v>0</v>
      </c>
      <c r="X3496" s="67">
        <v>174434516</v>
      </c>
      <c r="Y3496" s="67">
        <v>0</v>
      </c>
      <c r="Z3496" s="67">
        <v>0</v>
      </c>
      <c r="AA3496" s="67">
        <v>0</v>
      </c>
      <c r="AB3496" s="67">
        <v>0</v>
      </c>
      <c r="AC3496" s="67">
        <v>0</v>
      </c>
      <c r="AD3496" s="67">
        <v>0</v>
      </c>
      <c r="AE3496" s="67">
        <v>0</v>
      </c>
      <c r="AF3496" s="67">
        <v>0</v>
      </c>
      <c r="AG3496" s="67">
        <v>0</v>
      </c>
      <c r="AH3496" s="67">
        <v>0</v>
      </c>
      <c r="AI3496" s="67">
        <v>0</v>
      </c>
      <c r="AJ3496" s="67">
        <v>0</v>
      </c>
      <c r="AK3496" s="67">
        <v>0</v>
      </c>
      <c r="AL3496" s="67">
        <v>0</v>
      </c>
      <c r="AM3496" s="67">
        <v>15768599681</v>
      </c>
      <c r="AN3496" s="67">
        <v>7056949615</v>
      </c>
      <c r="AO3496" s="67">
        <v>8730835402</v>
      </c>
      <c r="AP3496" s="67">
        <v>27968418716</v>
      </c>
      <c r="AQ3496" s="67">
        <v>28347806243</v>
      </c>
      <c r="AR3496" s="67">
        <v>4891914227</v>
      </c>
      <c r="AS3496" s="67">
        <v>3945092118</v>
      </c>
      <c r="AT3496" s="67">
        <v>946822108</v>
      </c>
      <c r="AU3496" s="67">
        <v>2207000000</v>
      </c>
      <c r="AV3496" s="67">
        <v>1470000000</v>
      </c>
      <c r="AW3496" s="67">
        <v>4420745915</v>
      </c>
      <c r="AX3496" s="67">
        <v>2818149900</v>
      </c>
      <c r="AY3496" s="67">
        <v>1359237935</v>
      </c>
      <c r="AZ3496" s="67">
        <v>1458911966</v>
      </c>
      <c r="BA3496" s="67">
        <v>766276676</v>
      </c>
      <c r="BB3496" s="67">
        <v>0</v>
      </c>
      <c r="BC3496" s="67">
        <v>55209762</v>
      </c>
      <c r="BD3496" s="67">
        <v>63025872</v>
      </c>
      <c r="BE3496" s="67">
        <v>536900802</v>
      </c>
      <c r="BF3496" s="67">
        <v>0</v>
      </c>
      <c r="BG3496" s="67">
        <v>181182902</v>
      </c>
      <c r="BH3496" s="67">
        <v>415732667</v>
      </c>
      <c r="BI3496" s="67"/>
      <c r="BJ3496" s="67"/>
      <c r="BK3496" s="67">
        <v>415732667</v>
      </c>
      <c r="BL3496" s="67"/>
      <c r="BM3496" s="67"/>
      <c r="BN3496" s="67"/>
      <c r="BO3496" s="67"/>
      <c r="BP3496" s="67"/>
      <c r="BQ3496" s="67"/>
      <c r="BR3496" s="67"/>
      <c r="BS3496" s="67"/>
      <c r="BT3496" s="67"/>
      <c r="BU3496" s="67"/>
      <c r="BV3496" s="67"/>
      <c r="BW3496" s="67"/>
      <c r="BX3496" s="67"/>
      <c r="BY3496" s="67"/>
      <c r="BZ3496" s="67">
        <v>14419940142</v>
      </c>
      <c r="CA3496" s="67">
        <v>7007421562</v>
      </c>
      <c r="CB3496" s="67">
        <v>7412518580</v>
      </c>
      <c r="CC3496" s="67">
        <v>24885332951</v>
      </c>
      <c r="CD3496" s="67">
        <v>24150000000</v>
      </c>
    </row>
    <row r="3497" spans="1:82">
      <c r="A3497" t="s">
        <v>3900</v>
      </c>
      <c r="B3497" t="s">
        <v>3901</v>
      </c>
      <c r="C3497" t="s">
        <v>70</v>
      </c>
      <c r="D3497" t="s">
        <v>68</v>
      </c>
      <c r="E3497" t="s">
        <v>153</v>
      </c>
      <c r="F3497" s="67">
        <v>2005</v>
      </c>
      <c r="G3497" t="s">
        <v>3912</v>
      </c>
      <c r="H3497" s="67">
        <v>1071886</v>
      </c>
      <c r="I3497" s="67">
        <v>3402612555</v>
      </c>
      <c r="J3497" s="67">
        <v>4753240813</v>
      </c>
      <c r="K3497" s="67">
        <v>3175232115</v>
      </c>
      <c r="L3497" s="67">
        <v>8471869748</v>
      </c>
      <c r="M3497" s="67">
        <v>6358509730</v>
      </c>
      <c r="N3497" s="67">
        <v>1115972995</v>
      </c>
      <c r="O3497" s="67">
        <v>0</v>
      </c>
      <c r="P3497" s="67">
        <v>10152692</v>
      </c>
      <c r="Q3497" s="67">
        <v>95686173</v>
      </c>
      <c r="R3497" s="67">
        <v>755264734</v>
      </c>
      <c r="S3497" s="67">
        <v>0</v>
      </c>
      <c r="T3497" s="67">
        <v>327598130</v>
      </c>
      <c r="U3497" s="67">
        <v>183037650</v>
      </c>
      <c r="V3497" s="67">
        <v>0</v>
      </c>
      <c r="W3497" s="67">
        <v>0</v>
      </c>
      <c r="X3497" s="67">
        <v>174434524</v>
      </c>
      <c r="Y3497" s="67">
        <v>0</v>
      </c>
      <c r="Z3497" s="67">
        <v>0</v>
      </c>
      <c r="AA3497" s="67">
        <v>0</v>
      </c>
      <c r="AB3497" s="67">
        <v>0</v>
      </c>
      <c r="AC3497" s="67">
        <v>0</v>
      </c>
      <c r="AD3497" s="67">
        <v>0</v>
      </c>
      <c r="AE3497" s="67">
        <v>0</v>
      </c>
      <c r="AF3497" s="67">
        <v>0</v>
      </c>
      <c r="AG3497" s="67">
        <v>0</v>
      </c>
      <c r="AH3497" s="67">
        <v>0</v>
      </c>
      <c r="AI3497" s="67">
        <v>0</v>
      </c>
      <c r="AJ3497" s="67">
        <v>0</v>
      </c>
      <c r="AK3497" s="67">
        <v>0</v>
      </c>
      <c r="AL3497" s="67">
        <v>0</v>
      </c>
      <c r="AM3497" s="67">
        <v>15565335095</v>
      </c>
      <c r="AN3497" s="67">
        <v>6985857641</v>
      </c>
      <c r="AO3497" s="67">
        <v>8595238177</v>
      </c>
      <c r="AP3497" s="67">
        <v>28013548617</v>
      </c>
      <c r="AQ3497" s="67">
        <v>28249162551</v>
      </c>
      <c r="AR3497" s="67">
        <v>5146332088</v>
      </c>
      <c r="AS3497" s="67">
        <v>4150267813</v>
      </c>
      <c r="AT3497" s="67">
        <v>996064275</v>
      </c>
      <c r="AU3497" s="67">
        <v>1979000000</v>
      </c>
      <c r="AV3497" s="67">
        <v>1322000000</v>
      </c>
      <c r="AW3497" s="67">
        <v>5403392903</v>
      </c>
      <c r="AX3497" s="67">
        <v>3639900297</v>
      </c>
      <c r="AY3497" s="67">
        <v>1771298226</v>
      </c>
      <c r="AZ3497" s="67">
        <v>1868602071</v>
      </c>
      <c r="BA3497" s="67">
        <v>821133571</v>
      </c>
      <c r="BB3497" s="67">
        <v>0</v>
      </c>
      <c r="BC3497" s="67">
        <v>56827095</v>
      </c>
      <c r="BD3497" s="67">
        <v>65732629</v>
      </c>
      <c r="BE3497" s="67">
        <v>556430173</v>
      </c>
      <c r="BF3497" s="67">
        <v>0</v>
      </c>
      <c r="BG3497" s="67">
        <v>263369138</v>
      </c>
      <c r="BH3497" s="67">
        <v>313843565</v>
      </c>
      <c r="BI3497" s="67"/>
      <c r="BJ3497" s="67"/>
      <c r="BK3497" s="67">
        <v>313843565</v>
      </c>
      <c r="BL3497" s="67"/>
      <c r="BM3497" s="67"/>
      <c r="BN3497" s="67"/>
      <c r="BO3497" s="67"/>
      <c r="BP3497" s="67"/>
      <c r="BQ3497" s="67"/>
      <c r="BR3497" s="67"/>
      <c r="BS3497" s="67"/>
      <c r="BT3497" s="67"/>
      <c r="BU3497" s="67"/>
      <c r="BV3497" s="67"/>
      <c r="BW3497" s="67"/>
      <c r="BX3497" s="67"/>
      <c r="BY3497" s="67"/>
      <c r="BZ3497" s="67">
        <v>16588420047</v>
      </c>
      <c r="CA3497" s="67">
        <v>8014932048</v>
      </c>
      <c r="CB3497" s="67">
        <v>8573487999</v>
      </c>
      <c r="CC3497" s="67">
        <v>28108988603</v>
      </c>
      <c r="CD3497" s="67">
        <v>27450000000</v>
      </c>
    </row>
    <row r="3498" spans="1:82">
      <c r="A3498" t="s">
        <v>3900</v>
      </c>
      <c r="B3498" t="s">
        <v>3901</v>
      </c>
      <c r="C3498" t="s">
        <v>70</v>
      </c>
      <c r="D3498" t="s">
        <v>68</v>
      </c>
      <c r="E3498" t="s">
        <v>153</v>
      </c>
      <c r="F3498" s="67">
        <v>2006</v>
      </c>
      <c r="G3498" t="s">
        <v>3913</v>
      </c>
      <c r="H3498" s="67">
        <v>1077735</v>
      </c>
      <c r="I3498" s="67">
        <v>3445441599</v>
      </c>
      <c r="J3498" s="67">
        <v>6135483619</v>
      </c>
      <c r="K3498" s="67">
        <v>3136167277</v>
      </c>
      <c r="L3498" s="67">
        <v>8539754920</v>
      </c>
      <c r="M3498" s="67">
        <v>6358509730</v>
      </c>
      <c r="N3498" s="67">
        <v>1125049300</v>
      </c>
      <c r="O3498" s="67">
        <v>0</v>
      </c>
      <c r="P3498" s="67">
        <v>10178426</v>
      </c>
      <c r="Q3498" s="67">
        <v>95928705</v>
      </c>
      <c r="R3498" s="67">
        <v>757179070</v>
      </c>
      <c r="S3498" s="67">
        <v>0</v>
      </c>
      <c r="T3498" s="67">
        <v>365851339</v>
      </c>
      <c r="U3498" s="67">
        <v>182647344</v>
      </c>
      <c r="V3498" s="67">
        <v>0</v>
      </c>
      <c r="W3498" s="67">
        <v>0</v>
      </c>
      <c r="X3498" s="67">
        <v>174062564</v>
      </c>
      <c r="Y3498" s="67">
        <v>0</v>
      </c>
      <c r="Z3498" s="67">
        <v>0</v>
      </c>
      <c r="AA3498" s="67">
        <v>0</v>
      </c>
      <c r="AB3498" s="67">
        <v>0</v>
      </c>
      <c r="AC3498" s="67">
        <v>0</v>
      </c>
      <c r="AD3498" s="67">
        <v>0</v>
      </c>
      <c r="AE3498" s="67">
        <v>0</v>
      </c>
      <c r="AF3498" s="67">
        <v>0</v>
      </c>
      <c r="AG3498" s="67">
        <v>0</v>
      </c>
      <c r="AH3498" s="67">
        <v>0</v>
      </c>
      <c r="AI3498" s="67">
        <v>0</v>
      </c>
      <c r="AJ3498" s="67">
        <v>0</v>
      </c>
      <c r="AK3498" s="67">
        <v>0</v>
      </c>
      <c r="AL3498" s="67">
        <v>0</v>
      </c>
      <c r="AM3498" s="67">
        <v>16003261753</v>
      </c>
      <c r="AN3498" s="67">
        <v>7200865386</v>
      </c>
      <c r="AO3498" s="67">
        <v>8815923617</v>
      </c>
      <c r="AP3498" s="67">
        <v>29292176380</v>
      </c>
      <c r="AQ3498" s="67">
        <v>28797696935</v>
      </c>
      <c r="AR3498" s="67">
        <v>4924255572</v>
      </c>
      <c r="AS3498" s="67">
        <v>3971173848</v>
      </c>
      <c r="AT3498" s="67">
        <v>953081724</v>
      </c>
      <c r="AU3498" s="67">
        <v>2690000000</v>
      </c>
      <c r="AV3498" s="67">
        <v>1375000000</v>
      </c>
      <c r="AW3498" s="67">
        <v>5213468133</v>
      </c>
      <c r="AX3498" s="67">
        <v>3337649185</v>
      </c>
      <c r="AY3498" s="67">
        <v>1617410584</v>
      </c>
      <c r="AZ3498" s="67">
        <v>1720238601</v>
      </c>
      <c r="BA3498" s="67">
        <v>823082571</v>
      </c>
      <c r="BB3498" s="67">
        <v>0</v>
      </c>
      <c r="BC3498" s="67">
        <v>55209762</v>
      </c>
      <c r="BD3498" s="67">
        <v>70394094</v>
      </c>
      <c r="BE3498" s="67">
        <v>577333057</v>
      </c>
      <c r="BF3498" s="67">
        <v>0</v>
      </c>
      <c r="BG3498" s="67">
        <v>349799465</v>
      </c>
      <c r="BH3498" s="67">
        <v>346446790</v>
      </c>
      <c r="BI3498" s="67"/>
      <c r="BJ3498" s="67"/>
      <c r="BK3498" s="67">
        <v>346446790</v>
      </c>
      <c r="BL3498" s="67"/>
      <c r="BM3498" s="67"/>
      <c r="BN3498" s="67"/>
      <c r="BO3498" s="67"/>
      <c r="BP3498" s="67"/>
      <c r="BQ3498" s="67"/>
      <c r="BR3498" s="67"/>
      <c r="BS3498" s="67"/>
      <c r="BT3498" s="67"/>
      <c r="BU3498" s="67"/>
      <c r="BV3498" s="67"/>
      <c r="BW3498" s="67"/>
      <c r="BX3498" s="67"/>
      <c r="BY3498" s="67"/>
      <c r="BZ3498" s="67">
        <v>17588239664</v>
      </c>
      <c r="CA3498" s="67">
        <v>8479790957</v>
      </c>
      <c r="CB3498" s="67">
        <v>9108448707</v>
      </c>
      <c r="CC3498" s="67">
        <v>29387410160</v>
      </c>
      <c r="CD3498" s="67">
        <v>28070000000</v>
      </c>
    </row>
    <row r="3499" spans="1:82">
      <c r="A3499" t="s">
        <v>3900</v>
      </c>
      <c r="B3499" t="s">
        <v>3901</v>
      </c>
      <c r="C3499" t="s">
        <v>70</v>
      </c>
      <c r="D3499" t="s">
        <v>68</v>
      </c>
      <c r="E3499" t="s">
        <v>153</v>
      </c>
      <c r="F3499" s="67">
        <v>2007</v>
      </c>
      <c r="G3499" t="s">
        <v>3914</v>
      </c>
      <c r="H3499" s="67">
        <v>1084008</v>
      </c>
      <c r="I3499" s="67">
        <v>3493161693</v>
      </c>
      <c r="J3499" s="67">
        <v>7067764141</v>
      </c>
      <c r="K3499" s="67">
        <v>2984120184</v>
      </c>
      <c r="L3499" s="67">
        <v>8638017562</v>
      </c>
      <c r="M3499" s="67">
        <v>6358509730</v>
      </c>
      <c r="N3499" s="67">
        <v>1134125606</v>
      </c>
      <c r="O3499" s="67">
        <v>0</v>
      </c>
      <c r="P3499" s="67">
        <v>10204159</v>
      </c>
      <c r="Q3499" s="67">
        <v>96171236</v>
      </c>
      <c r="R3499" s="67">
        <v>759093407</v>
      </c>
      <c r="S3499" s="67">
        <v>0</v>
      </c>
      <c r="T3499" s="67">
        <v>416199312</v>
      </c>
      <c r="U3499" s="67">
        <v>183037642</v>
      </c>
      <c r="V3499" s="67">
        <v>0</v>
      </c>
      <c r="W3499" s="67">
        <v>0</v>
      </c>
      <c r="X3499" s="67">
        <v>174434516</v>
      </c>
      <c r="Y3499" s="67">
        <v>0</v>
      </c>
      <c r="Z3499" s="67">
        <v>0</v>
      </c>
      <c r="AA3499" s="67">
        <v>0</v>
      </c>
      <c r="AB3499" s="67">
        <v>0</v>
      </c>
      <c r="AC3499" s="67">
        <v>0</v>
      </c>
      <c r="AD3499" s="67">
        <v>0</v>
      </c>
      <c r="AE3499" s="67">
        <v>0</v>
      </c>
      <c r="AF3499" s="67">
        <v>0</v>
      </c>
      <c r="AG3499" s="67">
        <v>0</v>
      </c>
      <c r="AH3499" s="67">
        <v>0</v>
      </c>
      <c r="AI3499" s="67">
        <v>0</v>
      </c>
      <c r="AJ3499" s="67">
        <v>0</v>
      </c>
      <c r="AK3499" s="67">
        <v>0</v>
      </c>
      <c r="AL3499" s="67">
        <v>0</v>
      </c>
      <c r="AM3499" s="67">
        <v>16454137972</v>
      </c>
      <c r="AN3499" s="67">
        <v>7428984427</v>
      </c>
      <c r="AO3499" s="67">
        <v>9035415001</v>
      </c>
      <c r="AP3499" s="67">
        <v>30537009235</v>
      </c>
      <c r="AQ3499" s="67">
        <v>29376147110</v>
      </c>
      <c r="AR3499" s="67">
        <v>4680021984</v>
      </c>
      <c r="AS3499" s="67">
        <v>3774211277</v>
      </c>
      <c r="AT3499" s="67">
        <v>905810706</v>
      </c>
      <c r="AU3499" s="67">
        <v>3349000000</v>
      </c>
      <c r="AV3499" s="67">
        <v>1414000000</v>
      </c>
      <c r="AW3499" s="67">
        <v>6011983416</v>
      </c>
      <c r="AX3499" s="67">
        <v>3689552148</v>
      </c>
      <c r="AY3499" s="67">
        <v>1782611391</v>
      </c>
      <c r="AZ3499" s="67">
        <v>1906940756</v>
      </c>
      <c r="BA3499" s="67">
        <v>1119367993</v>
      </c>
      <c r="BB3499" s="67">
        <v>0</v>
      </c>
      <c r="BC3499" s="67">
        <v>23671830</v>
      </c>
      <c r="BD3499" s="67">
        <v>71472791</v>
      </c>
      <c r="BE3499" s="67">
        <v>602838786</v>
      </c>
      <c r="BF3499" s="67">
        <v>0</v>
      </c>
      <c r="BG3499" s="67">
        <v>505079869</v>
      </c>
      <c r="BH3499" s="67">
        <v>507909032</v>
      </c>
      <c r="BI3499" s="67"/>
      <c r="BJ3499" s="67"/>
      <c r="BK3499" s="67">
        <v>507909032</v>
      </c>
      <c r="BL3499" s="67"/>
      <c r="BM3499" s="67"/>
      <c r="BN3499" s="67"/>
      <c r="BO3499" s="67"/>
      <c r="BP3499" s="67"/>
      <c r="BQ3499" s="67"/>
      <c r="BR3499" s="67"/>
      <c r="BS3499" s="67"/>
      <c r="BT3499" s="67"/>
      <c r="BU3499" s="67"/>
      <c r="BV3499" s="67"/>
      <c r="BW3499" s="67"/>
      <c r="BX3499" s="67"/>
      <c r="BY3499" s="67"/>
      <c r="BZ3499" s="67">
        <v>18950465676</v>
      </c>
      <c r="CA3499" s="67">
        <v>9206653255</v>
      </c>
      <c r="CB3499" s="67">
        <v>9743812421</v>
      </c>
      <c r="CC3499" s="67">
        <v>32085380107</v>
      </c>
      <c r="CD3499" s="67">
        <v>30150000000</v>
      </c>
    </row>
    <row r="3500" spans="1:82">
      <c r="A3500" t="s">
        <v>3900</v>
      </c>
      <c r="B3500" t="s">
        <v>3901</v>
      </c>
      <c r="C3500" t="s">
        <v>70</v>
      </c>
      <c r="D3500" t="s">
        <v>68</v>
      </c>
      <c r="E3500" t="s">
        <v>153</v>
      </c>
      <c r="F3500" s="67">
        <v>2008</v>
      </c>
      <c r="G3500" t="s">
        <v>3915</v>
      </c>
      <c r="H3500" s="67">
        <v>1089870</v>
      </c>
      <c r="I3500" s="67">
        <v>3562815257</v>
      </c>
      <c r="J3500" s="67">
        <v>3068462673</v>
      </c>
      <c r="K3500" s="67">
        <v>2077487853</v>
      </c>
      <c r="L3500" s="67">
        <v>8619695031</v>
      </c>
      <c r="M3500" s="67">
        <v>6358509730</v>
      </c>
      <c r="N3500" s="67">
        <v>1143201911</v>
      </c>
      <c r="O3500" s="67">
        <v>0</v>
      </c>
      <c r="P3500" s="67">
        <v>10229893</v>
      </c>
      <c r="Q3500" s="67">
        <v>96413768</v>
      </c>
      <c r="R3500" s="67">
        <v>761007743</v>
      </c>
      <c r="S3500" s="67">
        <v>0</v>
      </c>
      <c r="T3500" s="67">
        <v>394700226</v>
      </c>
      <c r="U3500" s="67">
        <v>126718367</v>
      </c>
      <c r="V3500" s="67">
        <v>0</v>
      </c>
      <c r="W3500" s="67">
        <v>0</v>
      </c>
      <c r="X3500" s="67">
        <v>120762358</v>
      </c>
      <c r="Y3500" s="67">
        <v>0</v>
      </c>
      <c r="Z3500" s="67">
        <v>0</v>
      </c>
      <c r="AA3500" s="67">
        <v>0</v>
      </c>
      <c r="AB3500" s="67">
        <v>0</v>
      </c>
      <c r="AC3500" s="67">
        <v>0</v>
      </c>
      <c r="AD3500" s="67">
        <v>0</v>
      </c>
      <c r="AE3500" s="67">
        <v>0</v>
      </c>
      <c r="AF3500" s="67">
        <v>0</v>
      </c>
      <c r="AG3500" s="67">
        <v>0</v>
      </c>
      <c r="AH3500" s="67">
        <v>0</v>
      </c>
      <c r="AI3500" s="67">
        <v>0</v>
      </c>
      <c r="AJ3500" s="67">
        <v>0</v>
      </c>
      <c r="AK3500" s="67">
        <v>0</v>
      </c>
      <c r="AL3500" s="67">
        <v>0</v>
      </c>
      <c r="AM3500" s="67">
        <v>17189437307</v>
      </c>
      <c r="AN3500" s="67">
        <v>7782361429</v>
      </c>
      <c r="AO3500" s="67">
        <v>9414472031</v>
      </c>
      <c r="AP3500" s="67">
        <v>29969804041</v>
      </c>
      <c r="AQ3500" s="67">
        <v>29926177526</v>
      </c>
      <c r="AR3500" s="67">
        <v>3863530817</v>
      </c>
      <c r="AS3500" s="67">
        <v>3115750659</v>
      </c>
      <c r="AT3500" s="67">
        <v>747780158</v>
      </c>
      <c r="AU3500" s="67">
        <v>1638000000</v>
      </c>
      <c r="AV3500" s="67">
        <v>1109000000</v>
      </c>
      <c r="AW3500" s="67">
        <v>6591945369</v>
      </c>
      <c r="AX3500" s="67">
        <v>4197515010</v>
      </c>
      <c r="AY3500" s="67">
        <v>2026328928</v>
      </c>
      <c r="AZ3500" s="67">
        <v>2171186082</v>
      </c>
      <c r="BA3500" s="67">
        <v>1265598878</v>
      </c>
      <c r="BB3500" s="67">
        <v>0</v>
      </c>
      <c r="BC3500" s="67">
        <v>19334444</v>
      </c>
      <c r="BD3500" s="67">
        <v>73184315</v>
      </c>
      <c r="BE3500" s="67">
        <v>617558847</v>
      </c>
      <c r="BF3500" s="67">
        <v>0</v>
      </c>
      <c r="BG3500" s="67">
        <v>418753876</v>
      </c>
      <c r="BH3500" s="67">
        <v>1010306868</v>
      </c>
      <c r="BI3500" s="67"/>
      <c r="BJ3500" s="67"/>
      <c r="BK3500" s="67">
        <v>1010306868</v>
      </c>
      <c r="BL3500" s="67"/>
      <c r="BM3500" s="67"/>
      <c r="BN3500" s="67"/>
      <c r="BO3500" s="67"/>
      <c r="BP3500" s="67"/>
      <c r="BQ3500" s="67"/>
      <c r="BR3500" s="67"/>
      <c r="BS3500" s="67"/>
      <c r="BT3500" s="67"/>
      <c r="BU3500" s="67"/>
      <c r="BV3500" s="67"/>
      <c r="BW3500" s="67"/>
      <c r="BX3500" s="67"/>
      <c r="BY3500" s="67"/>
      <c r="BZ3500" s="67">
        <v>18232103772</v>
      </c>
      <c r="CA3500" s="67">
        <v>8931068762</v>
      </c>
      <c r="CB3500" s="67">
        <v>9301035010</v>
      </c>
      <c r="CC3500" s="67">
        <v>30226886826</v>
      </c>
      <c r="CD3500" s="67">
        <v>29700000000</v>
      </c>
    </row>
    <row r="3501" spans="1:82">
      <c r="A3501" t="s">
        <v>3900</v>
      </c>
      <c r="B3501" t="s">
        <v>3901</v>
      </c>
      <c r="C3501" t="s">
        <v>70</v>
      </c>
      <c r="D3501" t="s">
        <v>68</v>
      </c>
      <c r="E3501" t="s">
        <v>153</v>
      </c>
      <c r="F3501" s="67">
        <v>2009</v>
      </c>
      <c r="G3501" t="s">
        <v>3916</v>
      </c>
      <c r="H3501" s="67">
        <v>1094886</v>
      </c>
      <c r="I3501" s="67">
        <v>3648203112</v>
      </c>
      <c r="J3501" s="67">
        <v>6142148406</v>
      </c>
      <c r="K3501" s="67">
        <v>2738948381</v>
      </c>
      <c r="L3501" s="67">
        <v>8883072609</v>
      </c>
      <c r="M3501" s="67">
        <v>6348120008</v>
      </c>
      <c r="N3501" s="67">
        <v>1152278216</v>
      </c>
      <c r="O3501" s="67">
        <v>0</v>
      </c>
      <c r="P3501" s="67">
        <v>10255627</v>
      </c>
      <c r="Q3501" s="67">
        <v>96656299</v>
      </c>
      <c r="R3501" s="67">
        <v>762922079</v>
      </c>
      <c r="S3501" s="67">
        <v>0</v>
      </c>
      <c r="T3501" s="67">
        <v>573308957</v>
      </c>
      <c r="U3501" s="67">
        <v>126294714</v>
      </c>
      <c r="V3501" s="67">
        <v>0</v>
      </c>
      <c r="W3501" s="67">
        <v>0</v>
      </c>
      <c r="X3501" s="67">
        <v>120358617</v>
      </c>
      <c r="Y3501" s="67">
        <v>0</v>
      </c>
      <c r="Z3501" s="67">
        <v>0</v>
      </c>
      <c r="AA3501" s="67">
        <v>0</v>
      </c>
      <c r="AB3501" s="67">
        <v>0</v>
      </c>
      <c r="AC3501" s="67">
        <v>0</v>
      </c>
      <c r="AD3501" s="67">
        <v>0</v>
      </c>
      <c r="AE3501" s="67">
        <v>0</v>
      </c>
      <c r="AF3501" s="67">
        <v>0</v>
      </c>
      <c r="AG3501" s="67">
        <v>0</v>
      </c>
      <c r="AH3501" s="67">
        <v>0</v>
      </c>
      <c r="AI3501" s="67">
        <v>0</v>
      </c>
      <c r="AJ3501" s="67">
        <v>0</v>
      </c>
      <c r="AK3501" s="67">
        <v>0</v>
      </c>
      <c r="AL3501" s="67">
        <v>0</v>
      </c>
      <c r="AM3501" s="67">
        <v>17968730698</v>
      </c>
      <c r="AN3501" s="67">
        <v>8134192741</v>
      </c>
      <c r="AO3501" s="67">
        <v>9842426864</v>
      </c>
      <c r="AP3501" s="67">
        <v>32256647384</v>
      </c>
      <c r="AQ3501" s="67">
        <v>30981999035</v>
      </c>
      <c r="AR3501" s="67">
        <v>3217759035</v>
      </c>
      <c r="AS3501" s="67">
        <v>2594966963</v>
      </c>
      <c r="AT3501" s="67">
        <v>622792071</v>
      </c>
      <c r="AU3501" s="67">
        <v>3523000000</v>
      </c>
      <c r="AV3501" s="67">
        <v>1571000000</v>
      </c>
      <c r="AW3501" s="67">
        <v>7743611442</v>
      </c>
      <c r="AX3501" s="67">
        <v>4962106580</v>
      </c>
      <c r="AY3501" s="67">
        <v>2407561085</v>
      </c>
      <c r="AZ3501" s="67">
        <v>2554545494</v>
      </c>
      <c r="BA3501" s="67">
        <v>1317105381</v>
      </c>
      <c r="BB3501" s="67">
        <v>0</v>
      </c>
      <c r="BC3501" s="67">
        <v>29479513</v>
      </c>
      <c r="BD3501" s="67">
        <v>74283219</v>
      </c>
      <c r="BE3501" s="67">
        <v>630479971</v>
      </c>
      <c r="BF3501" s="67">
        <v>0</v>
      </c>
      <c r="BG3501" s="67">
        <v>730156779</v>
      </c>
      <c r="BH3501" s="67">
        <v>252804000</v>
      </c>
      <c r="BI3501" s="67"/>
      <c r="BJ3501" s="67"/>
      <c r="BK3501" s="67">
        <v>252804000</v>
      </c>
      <c r="BL3501" s="67"/>
      <c r="BM3501" s="67"/>
      <c r="BN3501" s="67"/>
      <c r="BO3501" s="67"/>
      <c r="BP3501" s="67"/>
      <c r="BQ3501" s="67"/>
      <c r="BR3501" s="67"/>
      <c r="BS3501" s="67"/>
      <c r="BT3501" s="67"/>
      <c r="BU3501" s="67"/>
      <c r="BV3501" s="67"/>
      <c r="BW3501" s="67"/>
      <c r="BX3501" s="67"/>
      <c r="BY3501" s="67"/>
      <c r="BZ3501" s="67">
        <v>19993943032</v>
      </c>
      <c r="CA3501" s="67">
        <v>9775438746</v>
      </c>
      <c r="CB3501" s="67">
        <v>10218504286</v>
      </c>
      <c r="CC3501" s="67">
        <v>33160117508</v>
      </c>
      <c r="CD3501" s="67">
        <v>31210000000</v>
      </c>
    </row>
    <row r="3502" spans="1:82">
      <c r="A3502" t="s">
        <v>3900</v>
      </c>
      <c r="B3502" t="s">
        <v>3901</v>
      </c>
      <c r="C3502" t="s">
        <v>70</v>
      </c>
      <c r="D3502" t="s">
        <v>68</v>
      </c>
      <c r="E3502" t="s">
        <v>153</v>
      </c>
      <c r="F3502" s="67">
        <v>2010</v>
      </c>
      <c r="G3502" t="s">
        <v>3917</v>
      </c>
      <c r="H3502" s="67">
        <v>1099920</v>
      </c>
      <c r="I3502" s="67">
        <v>3731861288</v>
      </c>
      <c r="J3502" s="67">
        <v>4931254477</v>
      </c>
      <c r="K3502" s="67">
        <v>3084536376</v>
      </c>
      <c r="L3502" s="67">
        <v>9065874008</v>
      </c>
      <c r="M3502" s="67">
        <v>6348120008</v>
      </c>
      <c r="N3502" s="67">
        <v>1161354522</v>
      </c>
      <c r="O3502" s="67">
        <v>0</v>
      </c>
      <c r="P3502" s="67">
        <v>10281360</v>
      </c>
      <c r="Q3502" s="67">
        <v>96898831</v>
      </c>
      <c r="R3502" s="67">
        <v>764836415</v>
      </c>
      <c r="S3502" s="67">
        <v>0</v>
      </c>
      <c r="T3502" s="67">
        <v>690184249</v>
      </c>
      <c r="U3502" s="67">
        <v>125864435</v>
      </c>
      <c r="V3502" s="67">
        <v>0</v>
      </c>
      <c r="W3502" s="67">
        <v>0</v>
      </c>
      <c r="X3502" s="67">
        <v>119948562</v>
      </c>
      <c r="Y3502" s="67">
        <v>0</v>
      </c>
      <c r="Z3502" s="67">
        <v>0</v>
      </c>
      <c r="AA3502" s="67">
        <v>0</v>
      </c>
      <c r="AB3502" s="67">
        <v>0</v>
      </c>
      <c r="AC3502" s="67">
        <v>0</v>
      </c>
      <c r="AD3502" s="67">
        <v>0</v>
      </c>
      <c r="AE3502" s="67">
        <v>0</v>
      </c>
      <c r="AF3502" s="67">
        <v>0</v>
      </c>
      <c r="AG3502" s="67">
        <v>0</v>
      </c>
      <c r="AH3502" s="67">
        <v>0</v>
      </c>
      <c r="AI3502" s="67">
        <v>0</v>
      </c>
      <c r="AJ3502" s="67">
        <v>0</v>
      </c>
      <c r="AK3502" s="67">
        <v>0</v>
      </c>
      <c r="AL3502" s="67">
        <v>0</v>
      </c>
      <c r="AM3502" s="67">
        <v>18742404209</v>
      </c>
      <c r="AN3502" s="67">
        <v>8485906719</v>
      </c>
      <c r="AO3502" s="67">
        <v>10264499415</v>
      </c>
      <c r="AP3502" s="67">
        <v>32351956727</v>
      </c>
      <c r="AQ3502" s="67">
        <v>31982575805</v>
      </c>
      <c r="AR3502" s="67">
        <v>3111020366</v>
      </c>
      <c r="AS3502" s="67">
        <v>2508887392</v>
      </c>
      <c r="AT3502" s="67">
        <v>602132974</v>
      </c>
      <c r="AU3502" s="67">
        <v>2956000000</v>
      </c>
      <c r="AV3502" s="67">
        <v>1849000000</v>
      </c>
      <c r="AW3502" s="67">
        <v>8455674237</v>
      </c>
      <c r="AX3502" s="67">
        <v>5675453450</v>
      </c>
      <c r="AY3502" s="67">
        <v>2777726849</v>
      </c>
      <c r="AZ3502" s="67">
        <v>2897726601</v>
      </c>
      <c r="BA3502" s="67">
        <v>1097920456</v>
      </c>
      <c r="BB3502" s="67">
        <v>0</v>
      </c>
      <c r="BC3502" s="67">
        <v>37786710</v>
      </c>
      <c r="BD3502" s="67">
        <v>76121986</v>
      </c>
      <c r="BE3502" s="67">
        <v>637219694</v>
      </c>
      <c r="BF3502" s="67">
        <v>0</v>
      </c>
      <c r="BG3502" s="67">
        <v>931171941</v>
      </c>
      <c r="BH3502" s="67">
        <v>191385774</v>
      </c>
      <c r="BI3502" s="67"/>
      <c r="BJ3502" s="67"/>
      <c r="BK3502" s="67">
        <v>191385774</v>
      </c>
      <c r="BL3502" s="67"/>
      <c r="BM3502" s="67"/>
      <c r="BN3502" s="67"/>
      <c r="BO3502" s="67"/>
      <c r="BP3502" s="67"/>
      <c r="BQ3502" s="67"/>
      <c r="BR3502" s="67"/>
      <c r="BS3502" s="67"/>
      <c r="BT3502" s="67"/>
      <c r="BU3502" s="67"/>
      <c r="BV3502" s="67"/>
      <c r="BW3502" s="67"/>
      <c r="BX3502" s="67"/>
      <c r="BY3502" s="67"/>
      <c r="BZ3502" s="67">
        <v>25213815327</v>
      </c>
      <c r="CA3502" s="67">
        <v>12278539692</v>
      </c>
      <c r="CB3502" s="67">
        <v>12935275634</v>
      </c>
      <c r="CC3502" s="67">
        <v>38078895704</v>
      </c>
      <c r="CD3502" s="67">
        <v>36970000000</v>
      </c>
    </row>
    <row r="3503" spans="1:82">
      <c r="A3503" t="s">
        <v>3900</v>
      </c>
      <c r="B3503" t="s">
        <v>3901</v>
      </c>
      <c r="C3503" t="s">
        <v>70</v>
      </c>
      <c r="D3503" t="s">
        <v>68</v>
      </c>
      <c r="E3503" t="s">
        <v>153</v>
      </c>
      <c r="F3503" s="67">
        <v>2011</v>
      </c>
      <c r="G3503" t="s">
        <v>3918</v>
      </c>
      <c r="H3503" s="67">
        <v>1105371</v>
      </c>
      <c r="I3503" s="67">
        <v>3793193169</v>
      </c>
      <c r="J3503" s="67">
        <v>4180474000</v>
      </c>
      <c r="K3503" s="67">
        <v>3274888056</v>
      </c>
      <c r="L3503" s="67">
        <v>9242691229</v>
      </c>
      <c r="M3503" s="67">
        <v>6348120008</v>
      </c>
      <c r="N3503" s="67">
        <v>1170430827</v>
      </c>
      <c r="O3503" s="67">
        <v>0</v>
      </c>
      <c r="P3503" s="67">
        <v>10307073</v>
      </c>
      <c r="Q3503" s="67">
        <v>97141163</v>
      </c>
      <c r="R3503" s="67">
        <v>766749176</v>
      </c>
      <c r="S3503" s="67">
        <v>0</v>
      </c>
      <c r="T3503" s="67">
        <v>801140567</v>
      </c>
      <c r="U3503" s="67">
        <v>126718367</v>
      </c>
      <c r="V3503" s="67">
        <v>0</v>
      </c>
      <c r="W3503" s="67">
        <v>0</v>
      </c>
      <c r="X3503" s="67">
        <v>120762358</v>
      </c>
      <c r="Y3503" s="67">
        <v>0</v>
      </c>
      <c r="Z3503" s="67">
        <v>0</v>
      </c>
      <c r="AA3503" s="67">
        <v>0</v>
      </c>
      <c r="AB3503" s="67">
        <v>0</v>
      </c>
      <c r="AC3503" s="67">
        <v>0</v>
      </c>
      <c r="AD3503" s="67">
        <v>0</v>
      </c>
      <c r="AE3503" s="67">
        <v>0</v>
      </c>
      <c r="AF3503" s="67">
        <v>0</v>
      </c>
      <c r="AG3503" s="67">
        <v>0</v>
      </c>
      <c r="AH3503" s="67">
        <v>0</v>
      </c>
      <c r="AI3503" s="67">
        <v>0</v>
      </c>
      <c r="AJ3503" s="67">
        <v>0</v>
      </c>
      <c r="AK3503" s="67">
        <v>0</v>
      </c>
      <c r="AL3503" s="67">
        <v>0</v>
      </c>
      <c r="AM3503" s="67">
        <v>19443613383</v>
      </c>
      <c r="AN3503" s="67">
        <v>8806126688</v>
      </c>
      <c r="AO3503" s="67">
        <v>10645396780</v>
      </c>
      <c r="AP3503" s="67">
        <v>32791414794</v>
      </c>
      <c r="AQ3503" s="67">
        <v>32918384993</v>
      </c>
      <c r="AR3503" s="67">
        <v>2989723749</v>
      </c>
      <c r="AS3503" s="67">
        <v>2411067539</v>
      </c>
      <c r="AT3503" s="67">
        <v>578656209</v>
      </c>
      <c r="AU3503" s="67">
        <v>2659000000</v>
      </c>
      <c r="AV3503" s="67">
        <v>2083000000</v>
      </c>
      <c r="AW3503" s="67">
        <v>9323977110</v>
      </c>
      <c r="AX3503" s="67">
        <v>6194394971</v>
      </c>
      <c r="AY3503" s="67">
        <v>3023531134</v>
      </c>
      <c r="AZ3503" s="67">
        <v>3170863838</v>
      </c>
      <c r="BA3503" s="67">
        <v>1150639765</v>
      </c>
      <c r="BB3503" s="67">
        <v>0</v>
      </c>
      <c r="BC3503" s="67">
        <v>7425015</v>
      </c>
      <c r="BD3503" s="67">
        <v>78112802</v>
      </c>
      <c r="BE3503" s="67">
        <v>653571904</v>
      </c>
      <c r="BF3503" s="67">
        <v>0</v>
      </c>
      <c r="BG3503" s="67">
        <v>1239832653</v>
      </c>
      <c r="BH3503" s="67">
        <v>238371792</v>
      </c>
      <c r="BI3503" s="67"/>
      <c r="BJ3503" s="67"/>
      <c r="BK3503" s="67">
        <v>238371792</v>
      </c>
      <c r="BL3503" s="67"/>
      <c r="BM3503" s="67"/>
      <c r="BN3503" s="67"/>
      <c r="BO3503" s="67"/>
      <c r="BP3503" s="67"/>
      <c r="BQ3503" s="67"/>
      <c r="BR3503" s="67"/>
      <c r="BS3503" s="67"/>
      <c r="BT3503" s="67"/>
      <c r="BU3503" s="67"/>
      <c r="BV3503" s="67"/>
      <c r="BW3503" s="67"/>
      <c r="BX3503" s="67"/>
      <c r="BY3503" s="67"/>
      <c r="BZ3503" s="67">
        <v>27768311878</v>
      </c>
      <c r="CA3503" s="67">
        <v>13463237110</v>
      </c>
      <c r="CB3503" s="67">
        <v>14305074768</v>
      </c>
      <c r="CC3503" s="67">
        <v>40896384529</v>
      </c>
      <c r="CD3503" s="67">
        <v>40320000000</v>
      </c>
    </row>
    <row r="3504" spans="1:82">
      <c r="A3504" t="s">
        <v>3900</v>
      </c>
      <c r="B3504" t="s">
        <v>3901</v>
      </c>
      <c r="C3504" t="s">
        <v>70</v>
      </c>
      <c r="D3504" t="s">
        <v>68</v>
      </c>
      <c r="E3504" t="s">
        <v>153</v>
      </c>
      <c r="F3504" s="67">
        <v>2012</v>
      </c>
      <c r="G3504" t="s">
        <v>3919</v>
      </c>
      <c r="H3504" s="67">
        <v>1111444</v>
      </c>
      <c r="I3504" s="67">
        <v>3841336215</v>
      </c>
      <c r="J3504" s="67">
        <v>4390160867</v>
      </c>
      <c r="K3504" s="67">
        <v>2806989772</v>
      </c>
      <c r="L3504" s="67">
        <v>9092420776</v>
      </c>
      <c r="M3504" s="67">
        <v>6348120008</v>
      </c>
      <c r="N3504" s="67">
        <v>1179507132</v>
      </c>
      <c r="O3504" s="67">
        <v>0</v>
      </c>
      <c r="P3504" s="67">
        <v>10332785</v>
      </c>
      <c r="Q3504" s="67">
        <v>97383495</v>
      </c>
      <c r="R3504" s="67">
        <v>768661937</v>
      </c>
      <c r="S3504" s="67">
        <v>0</v>
      </c>
      <c r="T3504" s="67">
        <v>684656612</v>
      </c>
      <c r="U3504" s="67">
        <v>126483019</v>
      </c>
      <c r="V3504" s="67">
        <v>0</v>
      </c>
      <c r="W3504" s="67">
        <v>0</v>
      </c>
      <c r="X3504" s="67">
        <v>120352302</v>
      </c>
      <c r="Y3504" s="67">
        <v>0</v>
      </c>
      <c r="Z3504" s="67">
        <v>0</v>
      </c>
      <c r="AA3504" s="67">
        <v>0</v>
      </c>
      <c r="AB3504" s="67">
        <v>0</v>
      </c>
      <c r="AC3504" s="67">
        <v>0</v>
      </c>
      <c r="AD3504" s="67">
        <v>0</v>
      </c>
      <c r="AE3504" s="67">
        <v>0</v>
      </c>
      <c r="AF3504" s="67">
        <v>0</v>
      </c>
      <c r="AG3504" s="67">
        <v>0</v>
      </c>
      <c r="AH3504" s="67">
        <v>0</v>
      </c>
      <c r="AI3504" s="67">
        <v>0</v>
      </c>
      <c r="AJ3504" s="67">
        <v>0</v>
      </c>
      <c r="AK3504" s="67">
        <v>0</v>
      </c>
      <c r="AL3504" s="67">
        <v>0</v>
      </c>
      <c r="AM3504" s="67">
        <v>20220059761</v>
      </c>
      <c r="AN3504" s="67">
        <v>9176315811</v>
      </c>
      <c r="AO3504" s="67">
        <v>11049575729</v>
      </c>
      <c r="AP3504" s="67">
        <v>34162998072</v>
      </c>
      <c r="AQ3504" s="67">
        <v>33638438626</v>
      </c>
      <c r="AR3504" s="67">
        <v>3137241771</v>
      </c>
      <c r="AS3504" s="67">
        <v>2530033686</v>
      </c>
      <c r="AT3504" s="67">
        <v>607208085</v>
      </c>
      <c r="AU3504" s="67">
        <v>3042000000</v>
      </c>
      <c r="AV3504" s="67">
        <v>1945000000</v>
      </c>
      <c r="AW3504" s="67">
        <v>10526996855</v>
      </c>
      <c r="AX3504" s="67">
        <v>7427649259</v>
      </c>
      <c r="AY3504" s="67">
        <v>3639362693</v>
      </c>
      <c r="AZ3504" s="67">
        <v>3788286565</v>
      </c>
      <c r="BA3504" s="67">
        <v>1371588167</v>
      </c>
      <c r="BB3504" s="67">
        <v>0</v>
      </c>
      <c r="BC3504" s="67">
        <v>21392864</v>
      </c>
      <c r="BD3504" s="67">
        <v>79304856</v>
      </c>
      <c r="BE3504" s="67">
        <v>673526615</v>
      </c>
      <c r="BF3504" s="67">
        <v>0</v>
      </c>
      <c r="BG3504" s="67">
        <v>953535093</v>
      </c>
      <c r="BH3504" s="67">
        <v>1841805488</v>
      </c>
      <c r="BI3504" s="67"/>
      <c r="BJ3504" s="67"/>
      <c r="BK3504" s="67">
        <v>171455695</v>
      </c>
      <c r="BL3504" s="67">
        <v>1670349793</v>
      </c>
      <c r="BM3504" s="67"/>
      <c r="BN3504" s="67"/>
      <c r="BO3504" s="67"/>
      <c r="BP3504" s="67">
        <v>1670349793</v>
      </c>
      <c r="BQ3504" s="67"/>
      <c r="BR3504" s="67"/>
      <c r="BS3504" s="67"/>
      <c r="BT3504" s="67"/>
      <c r="BU3504" s="67"/>
      <c r="BV3504" s="67"/>
      <c r="BW3504" s="67"/>
      <c r="BX3504" s="67"/>
      <c r="BY3504" s="67"/>
      <c r="BZ3504" s="67">
        <v>28109994883</v>
      </c>
      <c r="CA3504" s="67">
        <v>13550701241</v>
      </c>
      <c r="CB3504" s="67">
        <v>14559293642</v>
      </c>
      <c r="CC3504" s="67">
        <v>44713038997</v>
      </c>
      <c r="CD3504" s="67">
        <v>43620000000</v>
      </c>
    </row>
    <row r="3505" spans="1:82">
      <c r="A3505" t="s">
        <v>3900</v>
      </c>
      <c r="B3505" t="s">
        <v>3901</v>
      </c>
      <c r="C3505" t="s">
        <v>70</v>
      </c>
      <c r="D3505" t="s">
        <v>68</v>
      </c>
      <c r="E3505" t="s">
        <v>153</v>
      </c>
      <c r="F3505" s="67">
        <v>2013</v>
      </c>
      <c r="G3505" t="s">
        <v>3920</v>
      </c>
      <c r="H3505" s="67">
        <v>1118319</v>
      </c>
      <c r="I3505" s="67">
        <v>3899307233</v>
      </c>
      <c r="J3505" s="67">
        <v>3876403935</v>
      </c>
      <c r="K3505" s="67">
        <v>2354262947</v>
      </c>
      <c r="L3505" s="67">
        <v>8995615352</v>
      </c>
      <c r="M3505" s="67">
        <v>6348120008</v>
      </c>
      <c r="N3505" s="67">
        <v>1188583437</v>
      </c>
      <c r="O3505" s="67">
        <v>0</v>
      </c>
      <c r="P3505" s="67">
        <v>10358497</v>
      </c>
      <c r="Q3505" s="67">
        <v>97625827</v>
      </c>
      <c r="R3505" s="67">
        <v>770574697</v>
      </c>
      <c r="S3505" s="67">
        <v>0</v>
      </c>
      <c r="T3505" s="67">
        <v>596458997</v>
      </c>
      <c r="U3505" s="67">
        <v>123872170</v>
      </c>
      <c r="V3505" s="67">
        <v>0</v>
      </c>
      <c r="W3505" s="67">
        <v>0</v>
      </c>
      <c r="X3505" s="67">
        <v>120352302</v>
      </c>
      <c r="Y3505" s="67">
        <v>0</v>
      </c>
      <c r="Z3505" s="67">
        <v>0</v>
      </c>
      <c r="AA3505" s="67">
        <v>0</v>
      </c>
      <c r="AB3505" s="67">
        <v>0</v>
      </c>
      <c r="AC3505" s="67">
        <v>0</v>
      </c>
      <c r="AD3505" s="67">
        <v>0</v>
      </c>
      <c r="AE3505" s="67">
        <v>0</v>
      </c>
      <c r="AF3505" s="67">
        <v>0</v>
      </c>
      <c r="AG3505" s="67">
        <v>0</v>
      </c>
      <c r="AH3505" s="67">
        <v>0</v>
      </c>
      <c r="AI3505" s="67">
        <v>0</v>
      </c>
      <c r="AJ3505" s="67">
        <v>0</v>
      </c>
      <c r="AK3505" s="67">
        <v>0</v>
      </c>
      <c r="AL3505" s="67">
        <v>0</v>
      </c>
      <c r="AM3505" s="67">
        <v>21020677739</v>
      </c>
      <c r="AN3505" s="67">
        <v>9553718762</v>
      </c>
      <c r="AO3505" s="67">
        <v>11471472476</v>
      </c>
      <c r="AP3505" s="67">
        <v>35099049711</v>
      </c>
      <c r="AQ3505" s="67">
        <v>34351830164</v>
      </c>
      <c r="AR3505" s="67">
        <v>3048237648</v>
      </c>
      <c r="AS3505" s="67">
        <v>2458256168</v>
      </c>
      <c r="AT3505" s="67">
        <v>589981480</v>
      </c>
      <c r="AU3505" s="67">
        <v>2837000000</v>
      </c>
      <c r="AV3505" s="67">
        <v>1723000000</v>
      </c>
      <c r="AW3505" s="67">
        <v>10124543863</v>
      </c>
      <c r="AX3505" s="67">
        <v>7079270702</v>
      </c>
      <c r="AY3505" s="67">
        <v>3464421203</v>
      </c>
      <c r="AZ3505" s="67">
        <v>3614849500</v>
      </c>
      <c r="BA3505" s="67">
        <v>1435222432</v>
      </c>
      <c r="BB3505" s="67">
        <v>0</v>
      </c>
      <c r="BC3505" s="67">
        <v>3087630</v>
      </c>
      <c r="BD3505" s="67">
        <v>80427927</v>
      </c>
      <c r="BE3505" s="67">
        <v>691456814</v>
      </c>
      <c r="BF3505" s="67">
        <v>0</v>
      </c>
      <c r="BG3505" s="67">
        <v>835078358</v>
      </c>
      <c r="BH3505" s="67">
        <v>2063894040</v>
      </c>
      <c r="BI3505" s="67"/>
      <c r="BJ3505" s="67"/>
      <c r="BK3505" s="67">
        <v>115128304</v>
      </c>
      <c r="BL3505" s="67">
        <v>1948765736</v>
      </c>
      <c r="BM3505" s="67"/>
      <c r="BN3505" s="67"/>
      <c r="BO3505" s="67"/>
      <c r="BP3505" s="67">
        <v>1948765736</v>
      </c>
      <c r="BQ3505" s="67"/>
      <c r="BR3505" s="67"/>
      <c r="BS3505" s="67"/>
      <c r="BT3505" s="67"/>
      <c r="BU3505" s="67"/>
      <c r="BV3505" s="67"/>
      <c r="BW3505" s="67"/>
      <c r="BX3505" s="67"/>
      <c r="BY3505" s="67"/>
      <c r="BZ3505" s="67">
        <v>26734703059</v>
      </c>
      <c r="CA3505" s="67">
        <v>12780079513</v>
      </c>
      <c r="CB3505" s="67">
        <v>13954623546</v>
      </c>
      <c r="CC3505" s="67">
        <v>43085378611</v>
      </c>
      <c r="CD3505" s="67">
        <v>41970000000</v>
      </c>
    </row>
    <row r="3506" spans="1:82">
      <c r="A3506" t="s">
        <v>3900</v>
      </c>
      <c r="B3506" t="s">
        <v>3901</v>
      </c>
      <c r="C3506" t="s">
        <v>70</v>
      </c>
      <c r="D3506" t="s">
        <v>68</v>
      </c>
      <c r="E3506" t="s">
        <v>153</v>
      </c>
      <c r="F3506" s="67">
        <v>2014</v>
      </c>
      <c r="G3506" t="s">
        <v>3921</v>
      </c>
      <c r="H3506" s="67">
        <v>1125865</v>
      </c>
      <c r="I3506" s="67">
        <v>3959814487</v>
      </c>
      <c r="J3506" s="67">
        <v>3515446959</v>
      </c>
      <c r="K3506" s="67">
        <v>1667865604</v>
      </c>
      <c r="L3506" s="67">
        <v>9166362935</v>
      </c>
      <c r="M3506" s="67">
        <v>6348120008</v>
      </c>
      <c r="N3506" s="67">
        <v>1197659743</v>
      </c>
      <c r="O3506" s="67">
        <v>0</v>
      </c>
      <c r="P3506" s="67">
        <v>10384210</v>
      </c>
      <c r="Q3506" s="67">
        <v>97868159</v>
      </c>
      <c r="R3506" s="67">
        <v>772487458</v>
      </c>
      <c r="S3506" s="67">
        <v>0</v>
      </c>
      <c r="T3506" s="67">
        <v>719913645</v>
      </c>
      <c r="U3506" s="67">
        <v>120762358</v>
      </c>
      <c r="V3506" s="67">
        <v>0</v>
      </c>
      <c r="W3506" s="67">
        <v>0</v>
      </c>
      <c r="X3506" s="67">
        <v>120762358</v>
      </c>
      <c r="Y3506" s="67">
        <v>0</v>
      </c>
      <c r="Z3506" s="67">
        <v>0</v>
      </c>
      <c r="AA3506" s="67">
        <v>0</v>
      </c>
      <c r="AB3506" s="67">
        <v>0</v>
      </c>
      <c r="AC3506" s="67">
        <v>0</v>
      </c>
      <c r="AD3506" s="67">
        <v>0</v>
      </c>
      <c r="AE3506" s="67">
        <v>0</v>
      </c>
      <c r="AF3506" s="67">
        <v>0</v>
      </c>
      <c r="AG3506" s="67">
        <v>0</v>
      </c>
      <c r="AH3506" s="67">
        <v>0</v>
      </c>
      <c r="AI3506" s="67">
        <v>0</v>
      </c>
      <c r="AJ3506" s="67">
        <v>0</v>
      </c>
      <c r="AK3506" s="67">
        <v>0</v>
      </c>
      <c r="AL3506" s="67">
        <v>0</v>
      </c>
      <c r="AM3506" s="67">
        <v>21913014693</v>
      </c>
      <c r="AN3506" s="67">
        <v>9971446596</v>
      </c>
      <c r="AO3506" s="67">
        <v>11945189072</v>
      </c>
      <c r="AP3506" s="67">
        <v>36676263761</v>
      </c>
      <c r="AQ3506" s="67">
        <v>35387757435</v>
      </c>
      <c r="AR3506" s="67">
        <v>3083439665</v>
      </c>
      <c r="AS3506" s="67">
        <v>2486644891</v>
      </c>
      <c r="AT3506" s="67">
        <v>596794774</v>
      </c>
      <c r="AU3506" s="67">
        <v>2719000000</v>
      </c>
      <c r="AV3506" s="67">
        <v>1290000000</v>
      </c>
      <c r="AW3506" s="67">
        <v>10038055112</v>
      </c>
      <c r="AX3506" s="67">
        <v>6604274006</v>
      </c>
      <c r="AY3506" s="67">
        <v>3217344761</v>
      </c>
      <c r="AZ3506" s="67">
        <v>3386929245</v>
      </c>
      <c r="BA3506" s="67">
        <v>1593105193</v>
      </c>
      <c r="BB3506" s="67">
        <v>0</v>
      </c>
      <c r="BC3506" s="67">
        <v>11468340</v>
      </c>
      <c r="BD3506" s="67">
        <v>82941555</v>
      </c>
      <c r="BE3506" s="67">
        <v>710229404</v>
      </c>
      <c r="BF3506" s="67">
        <v>0</v>
      </c>
      <c r="BG3506" s="67">
        <v>1036036614</v>
      </c>
      <c r="BH3506" s="67">
        <v>763938915</v>
      </c>
      <c r="BI3506" s="67"/>
      <c r="BJ3506" s="67"/>
      <c r="BK3506" s="67">
        <v>91450722</v>
      </c>
      <c r="BL3506" s="67">
        <v>672488193</v>
      </c>
      <c r="BM3506" s="67"/>
      <c r="BN3506" s="67"/>
      <c r="BO3506" s="67"/>
      <c r="BP3506" s="67">
        <v>672488193</v>
      </c>
      <c r="BQ3506" s="67"/>
      <c r="BR3506" s="67"/>
      <c r="BS3506" s="67"/>
      <c r="BT3506" s="67"/>
      <c r="BU3506" s="67"/>
      <c r="BV3506" s="67"/>
      <c r="BW3506" s="67"/>
      <c r="BX3506" s="67"/>
      <c r="BY3506" s="67"/>
      <c r="BZ3506" s="67">
        <v>26119836019</v>
      </c>
      <c r="CA3506" s="67">
        <v>12375399489</v>
      </c>
      <c r="CB3506" s="67">
        <v>13744436530</v>
      </c>
      <c r="CC3506" s="67">
        <v>41434269711</v>
      </c>
      <c r="CD3506" s="67">
        <v>40010000000</v>
      </c>
    </row>
    <row r="3507" spans="1:82">
      <c r="A3507" t="s">
        <v>3900</v>
      </c>
      <c r="B3507" t="s">
        <v>3901</v>
      </c>
      <c r="C3507" t="s">
        <v>70</v>
      </c>
      <c r="D3507" t="s">
        <v>68</v>
      </c>
      <c r="E3507" t="s">
        <v>153</v>
      </c>
      <c r="F3507" s="67">
        <v>2015</v>
      </c>
      <c r="G3507" t="s">
        <v>3922</v>
      </c>
      <c r="H3507" s="67">
        <v>1133936</v>
      </c>
      <c r="I3507" s="67">
        <v>4029015535</v>
      </c>
      <c r="J3507" s="67">
        <v>2771828091</v>
      </c>
      <c r="K3507" s="67">
        <v>1417944059</v>
      </c>
      <c r="L3507" s="67">
        <v>9020173992</v>
      </c>
      <c r="M3507" s="67">
        <v>6348120008</v>
      </c>
      <c r="N3507" s="67">
        <v>1206736048</v>
      </c>
      <c r="O3507" s="67">
        <v>0</v>
      </c>
      <c r="P3507" s="67">
        <v>10409922</v>
      </c>
      <c r="Q3507" s="67">
        <v>98110490</v>
      </c>
      <c r="R3507" s="67">
        <v>774400219</v>
      </c>
      <c r="S3507" s="67">
        <v>0</v>
      </c>
      <c r="T3507" s="67">
        <v>586797860</v>
      </c>
      <c r="U3507" s="67">
        <v>120762358</v>
      </c>
      <c r="V3507" s="67">
        <v>0</v>
      </c>
      <c r="W3507" s="67">
        <v>0</v>
      </c>
      <c r="X3507" s="67">
        <v>120762358</v>
      </c>
      <c r="Y3507" s="67">
        <v>0</v>
      </c>
      <c r="Z3507" s="67">
        <v>0</v>
      </c>
      <c r="AA3507" s="67">
        <v>0</v>
      </c>
      <c r="AB3507" s="67">
        <v>0</v>
      </c>
      <c r="AC3507" s="67">
        <v>0</v>
      </c>
      <c r="AD3507" s="67">
        <v>0</v>
      </c>
      <c r="AE3507" s="67">
        <v>0</v>
      </c>
      <c r="AF3507" s="67">
        <v>0</v>
      </c>
      <c r="AG3507" s="67">
        <v>0</v>
      </c>
      <c r="AH3507" s="67">
        <v>0</v>
      </c>
      <c r="AI3507" s="67">
        <v>0</v>
      </c>
      <c r="AJ3507" s="67">
        <v>0</v>
      </c>
      <c r="AK3507" s="67">
        <v>0</v>
      </c>
      <c r="AL3507" s="67">
        <v>0</v>
      </c>
      <c r="AM3507" s="67">
        <v>22921505407</v>
      </c>
      <c r="AN3507" s="67">
        <v>10433216148</v>
      </c>
      <c r="AO3507" s="67">
        <v>12491870691</v>
      </c>
      <c r="AP3507" s="67">
        <v>37352783189</v>
      </c>
      <c r="AQ3507" s="67">
        <v>36304564280</v>
      </c>
      <c r="AR3507" s="67">
        <v>3040535814</v>
      </c>
      <c r="AS3507" s="67">
        <v>2452045011</v>
      </c>
      <c r="AT3507" s="67">
        <v>588490803</v>
      </c>
      <c r="AU3507" s="67">
        <v>2250000000</v>
      </c>
      <c r="AV3507" s="67">
        <v>1151000000</v>
      </c>
      <c r="AW3507" s="67">
        <v>8779486642</v>
      </c>
      <c r="AX3507" s="67">
        <v>5722203358</v>
      </c>
      <c r="AY3507" s="67">
        <v>2773668922</v>
      </c>
      <c r="AZ3507" s="67">
        <v>2948534436</v>
      </c>
      <c r="BA3507" s="67">
        <v>1633508965</v>
      </c>
      <c r="BB3507" s="67">
        <v>0</v>
      </c>
      <c r="BC3507" s="67">
        <v>10439129</v>
      </c>
      <c r="BD3507" s="67">
        <v>85687470</v>
      </c>
      <c r="BE3507" s="67">
        <v>722846813</v>
      </c>
      <c r="BF3507" s="67">
        <v>0</v>
      </c>
      <c r="BG3507" s="67">
        <v>604800907</v>
      </c>
      <c r="BH3507" s="67">
        <v>52824524</v>
      </c>
      <c r="BI3507" s="67"/>
      <c r="BJ3507" s="67"/>
      <c r="BK3507" s="67">
        <v>52824524</v>
      </c>
      <c r="BL3507" s="67"/>
      <c r="BM3507" s="67"/>
      <c r="BN3507" s="67"/>
      <c r="BO3507" s="67"/>
      <c r="BP3507" s="67"/>
      <c r="BQ3507" s="67"/>
      <c r="BR3507" s="67"/>
      <c r="BS3507" s="67"/>
      <c r="BT3507" s="67"/>
      <c r="BU3507" s="67"/>
      <c r="BV3507" s="67"/>
      <c r="BW3507" s="67"/>
      <c r="BX3507" s="67"/>
      <c r="BY3507" s="67"/>
      <c r="BZ3507" s="67">
        <v>24341329773</v>
      </c>
      <c r="CA3507" s="67">
        <v>11462550813</v>
      </c>
      <c r="CB3507" s="67">
        <v>12878778960</v>
      </c>
      <c r="CC3507" s="67">
        <v>37313176753</v>
      </c>
      <c r="CD3507" s="67">
        <v>36210000000</v>
      </c>
    </row>
    <row r="3508" spans="1:82">
      <c r="A3508" t="s">
        <v>3900</v>
      </c>
      <c r="B3508" t="s">
        <v>3901</v>
      </c>
      <c r="C3508" t="s">
        <v>70</v>
      </c>
      <c r="D3508" t="s">
        <v>68</v>
      </c>
      <c r="E3508" t="s">
        <v>153</v>
      </c>
      <c r="F3508" s="67">
        <v>2016</v>
      </c>
      <c r="G3508" t="s">
        <v>3923</v>
      </c>
      <c r="H3508" s="67">
        <v>1142524</v>
      </c>
      <c r="I3508" s="67">
        <v>4115105505</v>
      </c>
      <c r="J3508" s="67">
        <v>3044190331</v>
      </c>
      <c r="K3508" s="67">
        <v>1843648478</v>
      </c>
      <c r="L3508" s="67">
        <v>8812164743</v>
      </c>
      <c r="M3508" s="67">
        <v>6348120008</v>
      </c>
      <c r="N3508" s="67">
        <v>1215812353</v>
      </c>
      <c r="O3508" s="67">
        <v>0</v>
      </c>
      <c r="P3508" s="67">
        <v>10435762</v>
      </c>
      <c r="Q3508" s="67">
        <v>98354020</v>
      </c>
      <c r="R3508" s="67">
        <v>776322433</v>
      </c>
      <c r="S3508" s="67">
        <v>0</v>
      </c>
      <c r="T3508" s="67">
        <v>335730606</v>
      </c>
      <c r="U3508" s="67">
        <v>120762358</v>
      </c>
      <c r="V3508" s="67">
        <v>0</v>
      </c>
      <c r="W3508" s="67">
        <v>0</v>
      </c>
      <c r="X3508" s="67">
        <v>120762358</v>
      </c>
      <c r="Y3508" s="67">
        <v>0</v>
      </c>
      <c r="Z3508" s="67">
        <v>0</v>
      </c>
      <c r="AA3508" s="67">
        <v>0</v>
      </c>
      <c r="AB3508" s="67">
        <v>0</v>
      </c>
      <c r="AC3508" s="67">
        <v>0</v>
      </c>
      <c r="AD3508" s="67">
        <v>0</v>
      </c>
      <c r="AE3508" s="67">
        <v>0</v>
      </c>
      <c r="AF3508" s="67">
        <v>0</v>
      </c>
      <c r="AG3508" s="67">
        <v>0</v>
      </c>
      <c r="AH3508" s="67">
        <v>0</v>
      </c>
      <c r="AI3508" s="67">
        <v>0</v>
      </c>
      <c r="AJ3508" s="67">
        <v>0</v>
      </c>
      <c r="AK3508" s="67">
        <v>0</v>
      </c>
      <c r="AL3508" s="67">
        <v>0</v>
      </c>
      <c r="AM3508" s="67">
        <v>23975923911</v>
      </c>
      <c r="AN3508" s="67">
        <v>10968496945</v>
      </c>
      <c r="AO3508" s="67">
        <v>13008135373</v>
      </c>
      <c r="AP3508" s="67">
        <v>38134244299</v>
      </c>
      <c r="AQ3508" s="67">
        <v>37208243670</v>
      </c>
      <c r="AR3508" s="67">
        <v>3119505924</v>
      </c>
      <c r="AS3508" s="67">
        <v>2515730584</v>
      </c>
      <c r="AT3508" s="67">
        <v>603775340</v>
      </c>
      <c r="AU3508" s="67">
        <v>2665000000</v>
      </c>
      <c r="AV3508" s="67">
        <v>1614000000</v>
      </c>
      <c r="AW3508" s="67">
        <v>8395780797</v>
      </c>
      <c r="AX3508" s="67">
        <v>5826645823</v>
      </c>
      <c r="AY3508" s="67">
        <v>2829082467</v>
      </c>
      <c r="AZ3508" s="67">
        <v>2997563356</v>
      </c>
      <c r="BA3508" s="67">
        <v>1550448688</v>
      </c>
      <c r="BB3508" s="67">
        <v>0</v>
      </c>
      <c r="BC3508" s="67">
        <v>9703979</v>
      </c>
      <c r="BD3508" s="67">
        <v>87770922</v>
      </c>
      <c r="BE3508" s="67">
        <v>748970294</v>
      </c>
      <c r="BF3508" s="67">
        <v>0</v>
      </c>
      <c r="BG3508" s="67">
        <v>172241091</v>
      </c>
      <c r="BH3508" s="67">
        <v>101619838</v>
      </c>
      <c r="BI3508" s="67"/>
      <c r="BJ3508" s="67"/>
      <c r="BK3508" s="67">
        <v>101619838</v>
      </c>
      <c r="BL3508" s="67"/>
      <c r="BM3508" s="67"/>
      <c r="BN3508" s="67"/>
      <c r="BO3508" s="67"/>
      <c r="BP3508" s="67"/>
      <c r="BQ3508" s="67"/>
      <c r="BR3508" s="67"/>
      <c r="BS3508" s="67"/>
      <c r="BT3508" s="67"/>
      <c r="BU3508" s="67"/>
      <c r="BV3508" s="67"/>
      <c r="BW3508" s="67"/>
      <c r="BX3508" s="67"/>
      <c r="BY3508" s="67"/>
      <c r="BZ3508" s="67">
        <v>23190822792</v>
      </c>
      <c r="CA3508" s="67">
        <v>10858604545</v>
      </c>
      <c r="CB3508" s="67">
        <v>12332218246</v>
      </c>
      <c r="CC3508" s="67">
        <v>35858729351</v>
      </c>
      <c r="CD3508" s="67">
        <v>34810000000</v>
      </c>
    </row>
    <row r="3509" spans="1:82">
      <c r="A3509" t="s">
        <v>3900</v>
      </c>
      <c r="B3509" t="s">
        <v>3901</v>
      </c>
      <c r="C3509" t="s">
        <v>70</v>
      </c>
      <c r="D3509" t="s">
        <v>68</v>
      </c>
      <c r="E3509" t="s">
        <v>153</v>
      </c>
      <c r="F3509" s="67">
        <v>2017</v>
      </c>
      <c r="G3509" t="s">
        <v>3924</v>
      </c>
      <c r="H3509" s="67">
        <v>1151390</v>
      </c>
      <c r="I3509" s="67">
        <v>4193682530</v>
      </c>
      <c r="J3509" s="67">
        <v>3197110074</v>
      </c>
      <c r="K3509" s="67">
        <v>1922782648</v>
      </c>
      <c r="L3509" s="67">
        <v>8805856795</v>
      </c>
      <c r="M3509" s="67">
        <v>6348120008</v>
      </c>
      <c r="N3509" s="67">
        <v>1224888659</v>
      </c>
      <c r="O3509" s="67">
        <v>0</v>
      </c>
      <c r="P3509" s="67">
        <v>10461389</v>
      </c>
      <c r="Q3509" s="67">
        <v>98595554</v>
      </c>
      <c r="R3509" s="67">
        <v>778228891</v>
      </c>
      <c r="S3509" s="67">
        <v>0</v>
      </c>
      <c r="T3509" s="67">
        <v>291423900</v>
      </c>
      <c r="U3509" s="67">
        <v>120762358</v>
      </c>
      <c r="V3509" s="67">
        <v>0</v>
      </c>
      <c r="W3509" s="67">
        <v>0</v>
      </c>
      <c r="X3509" s="67">
        <v>120762358</v>
      </c>
      <c r="Y3509" s="67">
        <v>0</v>
      </c>
      <c r="Z3509" s="67">
        <v>0</v>
      </c>
      <c r="AA3509" s="67">
        <v>0</v>
      </c>
      <c r="AB3509" s="67">
        <v>0</v>
      </c>
      <c r="AC3509" s="67">
        <v>0</v>
      </c>
      <c r="AD3509" s="67">
        <v>0</v>
      </c>
      <c r="AE3509" s="67">
        <v>0</v>
      </c>
      <c r="AF3509" s="67">
        <v>0</v>
      </c>
      <c r="AG3509" s="67">
        <v>0</v>
      </c>
      <c r="AH3509" s="67">
        <v>0</v>
      </c>
      <c r="AI3509" s="67">
        <v>0</v>
      </c>
      <c r="AJ3509" s="67">
        <v>0</v>
      </c>
      <c r="AK3509" s="67">
        <v>0</v>
      </c>
      <c r="AL3509" s="67">
        <v>0</v>
      </c>
      <c r="AM3509" s="67">
        <v>24937686314</v>
      </c>
      <c r="AN3509" s="67">
        <v>11419736325</v>
      </c>
      <c r="AO3509" s="67">
        <v>13518273043</v>
      </c>
      <c r="AP3509" s="67">
        <v>39252447416</v>
      </c>
      <c r="AQ3509" s="67">
        <v>38190648690</v>
      </c>
      <c r="AR3509" s="67">
        <v>4038806808</v>
      </c>
      <c r="AS3509" s="67">
        <v>3257102264</v>
      </c>
      <c r="AT3509" s="67">
        <v>781704543</v>
      </c>
      <c r="AU3509" s="67">
        <v>2973000000</v>
      </c>
      <c r="AV3509" s="67">
        <v>1788000000</v>
      </c>
      <c r="AW3509" s="67">
        <v>8640178476</v>
      </c>
      <c r="AX3509" s="67">
        <v>6025407579</v>
      </c>
      <c r="AY3509" s="67">
        <v>2927141832</v>
      </c>
      <c r="AZ3509" s="67">
        <v>3098265747</v>
      </c>
      <c r="BA3509" s="67">
        <v>1630879016</v>
      </c>
      <c r="BB3509" s="67">
        <v>0</v>
      </c>
      <c r="BC3509" s="67">
        <v>9703979</v>
      </c>
      <c r="BD3509" s="67">
        <v>91372650</v>
      </c>
      <c r="BE3509" s="67">
        <v>772845663</v>
      </c>
      <c r="BF3509" s="67">
        <v>0</v>
      </c>
      <c r="BG3509" s="67">
        <v>109969588</v>
      </c>
      <c r="BH3509" s="67">
        <v>200919785</v>
      </c>
      <c r="BI3509" s="67"/>
      <c r="BJ3509" s="67"/>
      <c r="BK3509" s="67">
        <v>200919785</v>
      </c>
      <c r="BL3509" s="67"/>
      <c r="BM3509" s="67"/>
      <c r="BN3509" s="67"/>
      <c r="BO3509" s="67"/>
      <c r="BP3509" s="67"/>
      <c r="BQ3509" s="67"/>
      <c r="BR3509" s="67"/>
      <c r="BS3509" s="67"/>
      <c r="BT3509" s="67"/>
      <c r="BU3509" s="67"/>
      <c r="BV3509" s="67"/>
      <c r="BW3509" s="67"/>
      <c r="BX3509" s="67"/>
      <c r="BY3509" s="67"/>
      <c r="BZ3509" s="67">
        <v>26826873557</v>
      </c>
      <c r="CA3509" s="67">
        <v>12477559469</v>
      </c>
      <c r="CB3509" s="67">
        <v>14349314087</v>
      </c>
      <c r="CC3509" s="67">
        <v>40891778625</v>
      </c>
      <c r="CD3509" s="67">
        <v>39710000000</v>
      </c>
    </row>
    <row r="3510" spans="1:82">
      <c r="A3510" t="s">
        <v>3900</v>
      </c>
      <c r="B3510" t="s">
        <v>3901</v>
      </c>
      <c r="C3510" t="s">
        <v>70</v>
      </c>
      <c r="D3510" t="s">
        <v>68</v>
      </c>
      <c r="E3510" t="s">
        <v>153</v>
      </c>
      <c r="F3510" s="67">
        <v>2018</v>
      </c>
      <c r="G3510" t="s">
        <v>3925</v>
      </c>
      <c r="H3510" s="67">
        <v>1160428</v>
      </c>
      <c r="I3510" s="67">
        <v>4363962278</v>
      </c>
      <c r="J3510" s="67">
        <v>2530067065</v>
      </c>
      <c r="K3510" s="67">
        <v>1803673115</v>
      </c>
      <c r="L3510" s="67">
        <v>8958279015</v>
      </c>
      <c r="M3510" s="67">
        <v>6348120008</v>
      </c>
      <c r="N3510" s="67">
        <v>1233964964</v>
      </c>
      <c r="O3510" s="67">
        <v>0</v>
      </c>
      <c r="P3510" s="67">
        <v>10487017</v>
      </c>
      <c r="Q3510" s="67">
        <v>98837087</v>
      </c>
      <c r="R3510" s="67">
        <v>780135349</v>
      </c>
      <c r="S3510" s="67">
        <v>0</v>
      </c>
      <c r="T3510" s="67">
        <v>482787777</v>
      </c>
      <c r="U3510" s="67">
        <v>120762358</v>
      </c>
      <c r="V3510" s="67">
        <v>0</v>
      </c>
      <c r="W3510" s="67">
        <v>0</v>
      </c>
      <c r="X3510" s="67">
        <v>120762358</v>
      </c>
      <c r="Y3510" s="67">
        <v>0</v>
      </c>
      <c r="Z3510" s="67">
        <v>0</v>
      </c>
      <c r="AA3510" s="67">
        <v>0</v>
      </c>
      <c r="AB3510" s="67">
        <v>0</v>
      </c>
      <c r="AC3510" s="67">
        <v>0</v>
      </c>
      <c r="AD3510" s="67">
        <v>0</v>
      </c>
      <c r="AE3510" s="67">
        <v>0</v>
      </c>
      <c r="AF3510" s="67">
        <v>0</v>
      </c>
      <c r="AG3510" s="67">
        <v>0</v>
      </c>
      <c r="AH3510" s="67">
        <v>0</v>
      </c>
      <c r="AI3510" s="67">
        <v>0</v>
      </c>
      <c r="AJ3510" s="67">
        <v>0</v>
      </c>
      <c r="AK3510" s="67">
        <v>0</v>
      </c>
      <c r="AL3510" s="67">
        <v>0</v>
      </c>
      <c r="AM3510" s="67">
        <v>25972062942</v>
      </c>
      <c r="AN3510" s="67">
        <v>11904947080</v>
      </c>
      <c r="AO3510" s="67">
        <v>14067198785</v>
      </c>
      <c r="AP3510" s="67">
        <v>40127378582</v>
      </c>
      <c r="AQ3510" s="67">
        <v>39471329426</v>
      </c>
      <c r="AR3510" s="67">
        <v>3369700753</v>
      </c>
      <c r="AS3510" s="67">
        <v>2717500607</v>
      </c>
      <c r="AT3510" s="67">
        <v>652200146</v>
      </c>
      <c r="AU3510" s="67">
        <v>2466000000</v>
      </c>
      <c r="AV3510" s="67">
        <v>1758000000</v>
      </c>
      <c r="AW3510" s="67">
        <v>8981174563</v>
      </c>
      <c r="AX3510" s="67">
        <v>6409876269</v>
      </c>
      <c r="AY3510" s="67">
        <v>3127529673</v>
      </c>
      <c r="AZ3510" s="67">
        <v>3282346596</v>
      </c>
      <c r="BA3510" s="67">
        <v>1222287097</v>
      </c>
      <c r="BB3510" s="67">
        <v>0</v>
      </c>
      <c r="BC3510" s="67">
        <v>12056459</v>
      </c>
      <c r="BD3510" s="67">
        <v>95610600</v>
      </c>
      <c r="BE3510" s="67">
        <v>796460656</v>
      </c>
      <c r="BF3510" s="67">
        <v>0</v>
      </c>
      <c r="BG3510" s="67">
        <v>444883481</v>
      </c>
      <c r="BH3510" s="67">
        <v>246277750</v>
      </c>
      <c r="BI3510" s="67"/>
      <c r="BJ3510" s="67"/>
      <c r="BK3510" s="67">
        <v>246277750</v>
      </c>
      <c r="BL3510" s="67"/>
      <c r="BM3510" s="67"/>
      <c r="BN3510" s="67"/>
      <c r="BO3510" s="67"/>
      <c r="BP3510" s="67"/>
      <c r="BQ3510" s="67"/>
      <c r="BR3510" s="67"/>
      <c r="BS3510" s="67"/>
      <c r="BT3510" s="67"/>
      <c r="BU3510" s="67"/>
      <c r="BV3510" s="67"/>
      <c r="BW3510" s="67"/>
      <c r="BX3510" s="67"/>
      <c r="BY3510" s="67"/>
      <c r="BZ3510" s="67">
        <v>28362850531</v>
      </c>
      <c r="CA3510" s="67">
        <v>13103230872</v>
      </c>
      <c r="CB3510" s="67">
        <v>15259619660</v>
      </c>
      <c r="CC3510" s="67">
        <v>41668003596</v>
      </c>
      <c r="CD3510" s="67">
        <v>40960000000</v>
      </c>
    </row>
    <row r="3511" spans="1:82">
      <c r="A3511" t="s">
        <v>3900</v>
      </c>
      <c r="B3511" t="s">
        <v>3901</v>
      </c>
      <c r="C3511" t="s">
        <v>70</v>
      </c>
      <c r="D3511" t="s">
        <v>68</v>
      </c>
      <c r="E3511" t="s">
        <v>153</v>
      </c>
      <c r="F3511" s="67">
        <v>2019</v>
      </c>
      <c r="G3511" t="s">
        <v>3926</v>
      </c>
      <c r="H3511" s="67">
        <v>1169613</v>
      </c>
      <c r="I3511" s="67">
        <v>4389612016</v>
      </c>
      <c r="J3511" s="67">
        <v>2930000000</v>
      </c>
      <c r="K3511" s="67">
        <v>1967000000</v>
      </c>
      <c r="L3511" s="67">
        <v>9083315916</v>
      </c>
      <c r="M3511" s="67">
        <v>6348120008</v>
      </c>
      <c r="N3511" s="67">
        <v>1243041269</v>
      </c>
      <c r="O3511" s="67">
        <v>0</v>
      </c>
      <c r="P3511" s="67">
        <v>10512645</v>
      </c>
      <c r="Q3511" s="67">
        <v>99078620</v>
      </c>
      <c r="R3511" s="67">
        <v>782041808</v>
      </c>
      <c r="S3511" s="67">
        <v>0</v>
      </c>
      <c r="T3511" s="67">
        <v>600521566</v>
      </c>
      <c r="U3511" s="67">
        <v>120762358</v>
      </c>
      <c r="V3511" s="67">
        <v>0</v>
      </c>
      <c r="W3511" s="67">
        <v>0</v>
      </c>
      <c r="X3511" s="67">
        <v>120762358</v>
      </c>
      <c r="Y3511" s="67">
        <v>0</v>
      </c>
      <c r="Z3511" s="67">
        <v>0</v>
      </c>
      <c r="AA3511" s="67">
        <v>0</v>
      </c>
      <c r="AB3511" s="67">
        <v>0</v>
      </c>
      <c r="AC3511" s="67">
        <v>0</v>
      </c>
      <c r="AD3511" s="67">
        <v>0</v>
      </c>
      <c r="AE3511" s="67">
        <v>0</v>
      </c>
      <c r="AF3511" s="67">
        <v>0</v>
      </c>
      <c r="AG3511" s="67">
        <v>0</v>
      </c>
      <c r="AH3511" s="67">
        <v>0</v>
      </c>
      <c r="AI3511" s="67">
        <v>0</v>
      </c>
      <c r="AJ3511" s="67">
        <v>0</v>
      </c>
      <c r="AK3511" s="67">
        <v>0</v>
      </c>
      <c r="AL3511" s="67">
        <v>0</v>
      </c>
      <c r="AM3511" s="67">
        <v>27086916498</v>
      </c>
      <c r="AN3511" s="67">
        <v>12427817743</v>
      </c>
      <c r="AO3511" s="67">
        <v>14659098755</v>
      </c>
      <c r="AP3511" s="67">
        <v>41643606787</v>
      </c>
      <c r="AQ3511" s="67">
        <v>40680606787</v>
      </c>
      <c r="AR3511" s="67">
        <v>4389612016</v>
      </c>
      <c r="AS3511" s="67">
        <v>3540009691</v>
      </c>
      <c r="AT3511" s="67">
        <v>849602326</v>
      </c>
      <c r="AU3511" s="67">
        <v>2930000000</v>
      </c>
      <c r="AV3511" s="67">
        <v>1967000000</v>
      </c>
      <c r="AW3511" s="67">
        <v>9083315916</v>
      </c>
      <c r="AX3511" s="67">
        <v>6348120008</v>
      </c>
      <c r="AY3511" s="67">
        <v>3108668961</v>
      </c>
      <c r="AZ3511" s="67">
        <v>3239451047</v>
      </c>
      <c r="BA3511" s="67">
        <v>1243041269</v>
      </c>
      <c r="BB3511" s="67">
        <v>0</v>
      </c>
      <c r="BC3511" s="67">
        <v>10512645</v>
      </c>
      <c r="BD3511" s="67">
        <v>99078620</v>
      </c>
      <c r="BE3511" s="67">
        <v>782041808</v>
      </c>
      <c r="BF3511" s="67">
        <v>0</v>
      </c>
      <c r="BG3511" s="67">
        <v>600521566</v>
      </c>
      <c r="BH3511" s="67">
        <v>120762358</v>
      </c>
      <c r="BI3511" s="67"/>
      <c r="BJ3511" s="67"/>
      <c r="BK3511" s="67">
        <v>120762358</v>
      </c>
      <c r="BL3511" s="67"/>
      <c r="BM3511" s="67"/>
      <c r="BN3511" s="67"/>
      <c r="BO3511" s="67"/>
      <c r="BP3511" s="67"/>
      <c r="BQ3511" s="67"/>
      <c r="BR3511" s="67"/>
      <c r="BS3511" s="67"/>
      <c r="BT3511" s="67"/>
      <c r="BU3511" s="67"/>
      <c r="BV3511" s="67"/>
      <c r="BW3511" s="67"/>
      <c r="BX3511" s="67"/>
      <c r="BY3511" s="67"/>
      <c r="BZ3511" s="67">
        <v>27086916498</v>
      </c>
      <c r="CA3511" s="67">
        <v>12427817743</v>
      </c>
      <c r="CB3511" s="67">
        <v>14659098755</v>
      </c>
      <c r="CC3511" s="67">
        <v>41643606787</v>
      </c>
      <c r="CD3511" s="67">
        <v>40680000000</v>
      </c>
    </row>
    <row r="3512" spans="1:82">
      <c r="A3512" t="s">
        <v>3900</v>
      </c>
      <c r="B3512" t="s">
        <v>3901</v>
      </c>
      <c r="C3512" t="s">
        <v>70</v>
      </c>
      <c r="D3512" t="s">
        <v>68</v>
      </c>
      <c r="E3512" t="s">
        <v>153</v>
      </c>
      <c r="F3512" s="67">
        <v>2020</v>
      </c>
      <c r="G3512" t="s">
        <v>3927</v>
      </c>
      <c r="H3512" s="67">
        <v>1180655</v>
      </c>
      <c r="I3512" s="67">
        <v>4410106730</v>
      </c>
      <c r="J3512" s="67">
        <v>3236620072</v>
      </c>
      <c r="K3512" s="67">
        <v>2015041903</v>
      </c>
      <c r="L3512" s="67">
        <v>9053912862</v>
      </c>
      <c r="M3512" s="67">
        <v>6348120008</v>
      </c>
      <c r="N3512" s="67">
        <v>1252117575</v>
      </c>
      <c r="O3512" s="67">
        <v>0</v>
      </c>
      <c r="P3512" s="67">
        <v>10538272</v>
      </c>
      <c r="Q3512" s="67">
        <v>99320154</v>
      </c>
      <c r="R3512" s="67">
        <v>783948266</v>
      </c>
      <c r="S3512" s="67">
        <v>0</v>
      </c>
      <c r="T3512" s="67">
        <v>557019547</v>
      </c>
      <c r="U3512" s="67">
        <v>120762358</v>
      </c>
      <c r="V3512" s="67">
        <v>0</v>
      </c>
      <c r="W3512" s="67">
        <v>0</v>
      </c>
      <c r="X3512" s="67">
        <v>120762358</v>
      </c>
      <c r="Y3512" s="67">
        <v>0</v>
      </c>
      <c r="Z3512" s="67">
        <v>0</v>
      </c>
      <c r="AA3512" s="67">
        <v>0</v>
      </c>
      <c r="AB3512" s="67">
        <v>0</v>
      </c>
      <c r="AC3512" s="67">
        <v>0</v>
      </c>
      <c r="AD3512" s="67">
        <v>0</v>
      </c>
      <c r="AE3512" s="67">
        <v>0</v>
      </c>
      <c r="AF3512" s="67">
        <v>0</v>
      </c>
      <c r="AG3512" s="67">
        <v>0</v>
      </c>
      <c r="AH3512" s="67">
        <v>0</v>
      </c>
      <c r="AI3512" s="67">
        <v>0</v>
      </c>
      <c r="AJ3512" s="67">
        <v>0</v>
      </c>
      <c r="AK3512" s="67">
        <v>0</v>
      </c>
      <c r="AL3512" s="67">
        <v>0</v>
      </c>
      <c r="AM3512" s="67">
        <v>28219678987</v>
      </c>
      <c r="AN3512" s="67">
        <v>12959693638</v>
      </c>
      <c r="AO3512" s="67">
        <v>15260052577</v>
      </c>
      <c r="AP3512" s="67">
        <v>43007612803</v>
      </c>
      <c r="AQ3512" s="67">
        <v>41684526773</v>
      </c>
      <c r="AR3512" s="67">
        <v>4484614858</v>
      </c>
      <c r="AS3512" s="67">
        <v>3616624886</v>
      </c>
      <c r="AT3512" s="67">
        <v>867989973</v>
      </c>
      <c r="AU3512" s="67">
        <v>3455000000</v>
      </c>
      <c r="AV3512" s="67">
        <v>2151000000</v>
      </c>
      <c r="AW3512" s="67">
        <v>9419581296</v>
      </c>
      <c r="AX3512" s="67">
        <v>6202322509</v>
      </c>
      <c r="AY3512" s="67">
        <v>3035839990</v>
      </c>
      <c r="AZ3512" s="67">
        <v>3166482519</v>
      </c>
      <c r="BA3512" s="67">
        <v>1769489590</v>
      </c>
      <c r="BB3512" s="67">
        <v>0</v>
      </c>
      <c r="BC3512" s="67">
        <v>5366595</v>
      </c>
      <c r="BD3512" s="67">
        <v>101898056</v>
      </c>
      <c r="BE3512" s="67">
        <v>795891428</v>
      </c>
      <c r="BF3512" s="67">
        <v>0</v>
      </c>
      <c r="BG3512" s="67">
        <v>544613118</v>
      </c>
      <c r="BH3512" s="67">
        <v>80540776</v>
      </c>
      <c r="BI3512" s="67"/>
      <c r="BJ3512" s="67"/>
      <c r="BK3512" s="67">
        <v>80540776</v>
      </c>
      <c r="BL3512" s="67"/>
      <c r="BM3512" s="67"/>
      <c r="BN3512" s="67"/>
      <c r="BO3512" s="67"/>
      <c r="BP3512" s="67"/>
      <c r="BQ3512" s="67"/>
      <c r="BR3512" s="67"/>
      <c r="BS3512" s="67"/>
      <c r="BT3512" s="67"/>
      <c r="BU3512" s="67"/>
      <c r="BV3512" s="67"/>
      <c r="BW3512" s="67"/>
      <c r="BX3512" s="67"/>
      <c r="BY3512" s="67"/>
      <c r="BZ3512" s="67">
        <v>24054918854</v>
      </c>
      <c r="CA3512" s="67">
        <v>10980759259</v>
      </c>
      <c r="CB3512" s="67">
        <v>13074159595</v>
      </c>
      <c r="CC3512" s="67">
        <v>39343655784</v>
      </c>
      <c r="CD3512" s="67">
        <v>38040000000</v>
      </c>
    </row>
    <row r="3513" spans="1:82">
      <c r="A3513" t="s">
        <v>3928</v>
      </c>
      <c r="B3513" t="s">
        <v>3929</v>
      </c>
      <c r="C3513" t="s">
        <v>69</v>
      </c>
      <c r="D3513" t="s">
        <v>68</v>
      </c>
      <c r="E3513" t="s">
        <v>153</v>
      </c>
      <c r="F3513" s="67">
        <v>1995</v>
      </c>
      <c r="G3513" t="s">
        <v>3930</v>
      </c>
      <c r="H3513" s="67">
        <v>6888856</v>
      </c>
      <c r="I3513" s="67">
        <v>1107486772</v>
      </c>
      <c r="J3513" s="67">
        <v>543881390</v>
      </c>
      <c r="K3513" s="67">
        <v>2228959523</v>
      </c>
      <c r="L3513" s="67">
        <v>44138374959</v>
      </c>
      <c r="M3513" s="67">
        <v>35625999037</v>
      </c>
      <c r="N3513" s="67">
        <v>1474863064</v>
      </c>
      <c r="O3513" s="67">
        <v>0</v>
      </c>
      <c r="P3513" s="67">
        <v>2211988207</v>
      </c>
      <c r="Q3513" s="67">
        <v>1577409503</v>
      </c>
      <c r="R3513" s="67">
        <v>4101719691</v>
      </c>
      <c r="S3513" s="67">
        <v>0</v>
      </c>
      <c r="T3513" s="67">
        <v>0</v>
      </c>
      <c r="U3513" s="67">
        <v>12346771614</v>
      </c>
      <c r="V3513" s="67">
        <v>10500210810</v>
      </c>
      <c r="W3513" s="67"/>
      <c r="X3513" s="67">
        <v>0</v>
      </c>
      <c r="Y3513" s="67">
        <v>0</v>
      </c>
      <c r="Z3513" s="67">
        <v>0</v>
      </c>
      <c r="AA3513" s="67">
        <v>0</v>
      </c>
      <c r="AB3513" s="67">
        <v>0</v>
      </c>
      <c r="AC3513" s="67">
        <v>0</v>
      </c>
      <c r="AD3513" s="67">
        <v>0</v>
      </c>
      <c r="AE3513" s="67">
        <v>0</v>
      </c>
      <c r="AF3513" s="67">
        <v>0</v>
      </c>
      <c r="AG3513" s="67">
        <v>0</v>
      </c>
      <c r="AH3513" s="67">
        <v>0</v>
      </c>
      <c r="AI3513" s="67">
        <v>0</v>
      </c>
      <c r="AJ3513" s="67">
        <v>0</v>
      </c>
      <c r="AK3513" s="67">
        <v>0</v>
      </c>
      <c r="AL3513" s="67">
        <v>0</v>
      </c>
      <c r="AM3513" s="67">
        <v>21226435211</v>
      </c>
      <c r="AN3513" s="67">
        <v>8061721811</v>
      </c>
      <c r="AO3513" s="67">
        <v>13526798627</v>
      </c>
      <c r="AP3513" s="67">
        <v>63305579482</v>
      </c>
      <c r="AQ3513" s="67">
        <v>65410527054</v>
      </c>
      <c r="AR3513" s="67">
        <v>2319249391</v>
      </c>
      <c r="AS3513" s="67">
        <v>1870362412</v>
      </c>
      <c r="AT3513" s="67">
        <v>448886979</v>
      </c>
      <c r="AU3513" s="67">
        <v>285000000</v>
      </c>
      <c r="AV3513" s="67">
        <v>1168000000</v>
      </c>
      <c r="AW3513" s="67">
        <v>12761450373</v>
      </c>
      <c r="AX3513" s="67">
        <v>10918269035</v>
      </c>
      <c r="AY3513" s="67">
        <v>4181376847</v>
      </c>
      <c r="AZ3513" s="67">
        <v>6736892188</v>
      </c>
      <c r="BA3513" s="67">
        <v>846122813</v>
      </c>
      <c r="BB3513" s="67">
        <v>0</v>
      </c>
      <c r="BC3513" s="67">
        <v>31611449</v>
      </c>
      <c r="BD3513" s="67">
        <v>611124420</v>
      </c>
      <c r="BE3513" s="67">
        <v>354322656</v>
      </c>
      <c r="BF3513" s="67">
        <v>0</v>
      </c>
      <c r="BG3513" s="67"/>
      <c r="BH3513" s="67">
        <v>0</v>
      </c>
      <c r="BI3513" s="67"/>
      <c r="BJ3513" s="67"/>
      <c r="BK3513" s="67">
        <v>0</v>
      </c>
      <c r="BL3513" s="67"/>
      <c r="BM3513" s="67"/>
      <c r="BN3513" s="67"/>
      <c r="BO3513" s="67"/>
      <c r="BP3513" s="67"/>
      <c r="BQ3513" s="67"/>
      <c r="BR3513" s="67"/>
      <c r="BS3513" s="67"/>
      <c r="BT3513" s="67"/>
      <c r="BU3513" s="67"/>
      <c r="BV3513" s="67"/>
      <c r="BW3513" s="67"/>
      <c r="BX3513" s="67"/>
      <c r="BY3513" s="67"/>
      <c r="BZ3513" s="67">
        <v>7938324877</v>
      </c>
      <c r="CA3513" s="67">
        <v>1213229718</v>
      </c>
      <c r="CB3513" s="67">
        <v>6725095159</v>
      </c>
      <c r="CC3513" s="67">
        <v>22136024640</v>
      </c>
      <c r="CD3513" s="67">
        <v>23020000000</v>
      </c>
    </row>
    <row r="3514" spans="1:82">
      <c r="A3514" t="s">
        <v>3928</v>
      </c>
      <c r="B3514" t="s">
        <v>3929</v>
      </c>
      <c r="C3514" t="s">
        <v>69</v>
      </c>
      <c r="D3514" t="s">
        <v>68</v>
      </c>
      <c r="E3514" t="s">
        <v>153</v>
      </c>
      <c r="F3514" s="67">
        <v>1996</v>
      </c>
      <c r="G3514" t="s">
        <v>3931</v>
      </c>
      <c r="H3514" s="67">
        <v>7200291</v>
      </c>
      <c r="I3514" s="67">
        <v>1137450739</v>
      </c>
      <c r="J3514" s="67">
        <v>529666103</v>
      </c>
      <c r="K3514" s="67">
        <v>2245510014</v>
      </c>
      <c r="L3514" s="67">
        <v>44104247165</v>
      </c>
      <c r="M3514" s="67">
        <v>35611292743</v>
      </c>
      <c r="N3514" s="67">
        <v>1475487741</v>
      </c>
      <c r="O3514" s="67">
        <v>0</v>
      </c>
      <c r="P3514" s="67">
        <v>2199240068</v>
      </c>
      <c r="Q3514" s="67">
        <v>1568318570</v>
      </c>
      <c r="R3514" s="67">
        <v>4078080643</v>
      </c>
      <c r="S3514" s="67">
        <v>0</v>
      </c>
      <c r="T3514" s="67">
        <v>0</v>
      </c>
      <c r="U3514" s="67">
        <v>12346771614</v>
      </c>
      <c r="V3514" s="67">
        <v>10782578504</v>
      </c>
      <c r="W3514" s="67"/>
      <c r="X3514" s="67">
        <v>0</v>
      </c>
      <c r="Y3514" s="67">
        <v>0</v>
      </c>
      <c r="Z3514" s="67">
        <v>0</v>
      </c>
      <c r="AA3514" s="67">
        <v>0</v>
      </c>
      <c r="AB3514" s="67">
        <v>0</v>
      </c>
      <c r="AC3514" s="67">
        <v>0</v>
      </c>
      <c r="AD3514" s="67">
        <v>0</v>
      </c>
      <c r="AE3514" s="67">
        <v>0</v>
      </c>
      <c r="AF3514" s="67">
        <v>0</v>
      </c>
      <c r="AG3514" s="67">
        <v>0</v>
      </c>
      <c r="AH3514" s="67">
        <v>0</v>
      </c>
      <c r="AI3514" s="67">
        <v>0</v>
      </c>
      <c r="AJ3514" s="67">
        <v>0</v>
      </c>
      <c r="AK3514" s="67">
        <v>0</v>
      </c>
      <c r="AL3514" s="67">
        <v>0</v>
      </c>
      <c r="AM3514" s="67">
        <v>22342761475</v>
      </c>
      <c r="AN3514" s="67">
        <v>8422727669</v>
      </c>
      <c r="AO3514" s="67">
        <v>14257332327</v>
      </c>
      <c r="AP3514" s="67">
        <v>64606825192</v>
      </c>
      <c r="AQ3514" s="67">
        <v>66747140429</v>
      </c>
      <c r="AR3514" s="67">
        <v>2519249507</v>
      </c>
      <c r="AS3514" s="67">
        <v>2031652828</v>
      </c>
      <c r="AT3514" s="67">
        <v>487596679</v>
      </c>
      <c r="AU3514" s="67">
        <v>309000000</v>
      </c>
      <c r="AV3514" s="67">
        <v>1310000000</v>
      </c>
      <c r="AW3514" s="67">
        <v>13743529277</v>
      </c>
      <c r="AX3514" s="67">
        <v>11880236709</v>
      </c>
      <c r="AY3514" s="67">
        <v>4660619930</v>
      </c>
      <c r="AZ3514" s="67">
        <v>7219616779</v>
      </c>
      <c r="BA3514" s="67">
        <v>820346596</v>
      </c>
      <c r="BB3514" s="67">
        <v>0</v>
      </c>
      <c r="BC3514" s="67">
        <v>16173299</v>
      </c>
      <c r="BD3514" s="67">
        <v>632892710</v>
      </c>
      <c r="BE3514" s="67">
        <v>393879963</v>
      </c>
      <c r="BF3514" s="67">
        <v>0</v>
      </c>
      <c r="BG3514" s="67"/>
      <c r="BH3514" s="67">
        <v>0</v>
      </c>
      <c r="BI3514" s="67"/>
      <c r="BJ3514" s="67"/>
      <c r="BK3514" s="67">
        <v>0</v>
      </c>
      <c r="BL3514" s="67"/>
      <c r="BM3514" s="67"/>
      <c r="BN3514" s="67"/>
      <c r="BO3514" s="67"/>
      <c r="BP3514" s="67"/>
      <c r="BQ3514" s="67"/>
      <c r="BR3514" s="67"/>
      <c r="BS3514" s="67"/>
      <c r="BT3514" s="67"/>
      <c r="BU3514" s="67"/>
      <c r="BV3514" s="67"/>
      <c r="BW3514" s="67"/>
      <c r="BX3514" s="67"/>
      <c r="BY3514" s="67"/>
      <c r="BZ3514" s="67">
        <v>9427753872</v>
      </c>
      <c r="CA3514" s="67">
        <v>1440395707</v>
      </c>
      <c r="CB3514" s="67">
        <v>7987358165</v>
      </c>
      <c r="CC3514" s="67">
        <v>24689532656</v>
      </c>
      <c r="CD3514" s="67">
        <v>25690000000</v>
      </c>
    </row>
    <row r="3515" spans="1:82">
      <c r="A3515" t="s">
        <v>3928</v>
      </c>
      <c r="B3515" t="s">
        <v>3929</v>
      </c>
      <c r="C3515" t="s">
        <v>69</v>
      </c>
      <c r="D3515" t="s">
        <v>68</v>
      </c>
      <c r="E3515" t="s">
        <v>153</v>
      </c>
      <c r="F3515" s="67">
        <v>1997</v>
      </c>
      <c r="G3515" t="s">
        <v>3932</v>
      </c>
      <c r="H3515" s="67">
        <v>7450874</v>
      </c>
      <c r="I3515" s="67">
        <v>1161806276</v>
      </c>
      <c r="J3515" s="67">
        <v>459494509</v>
      </c>
      <c r="K3515" s="67">
        <v>2216289768</v>
      </c>
      <c r="L3515" s="67">
        <v>44245630936</v>
      </c>
      <c r="M3515" s="67">
        <v>35758355696</v>
      </c>
      <c r="N3515" s="67">
        <v>1476112418</v>
      </c>
      <c r="O3515" s="67">
        <v>0</v>
      </c>
      <c r="P3515" s="67">
        <v>2186491928</v>
      </c>
      <c r="Q3515" s="67">
        <v>1559227637</v>
      </c>
      <c r="R3515" s="67">
        <v>4054441595</v>
      </c>
      <c r="S3515" s="67">
        <v>0</v>
      </c>
      <c r="T3515" s="67">
        <v>0</v>
      </c>
      <c r="U3515" s="67">
        <v>12346771614</v>
      </c>
      <c r="V3515" s="67">
        <v>11072539522</v>
      </c>
      <c r="W3515" s="67"/>
      <c r="X3515" s="67">
        <v>0</v>
      </c>
      <c r="Y3515" s="67">
        <v>0</v>
      </c>
      <c r="Z3515" s="67">
        <v>0</v>
      </c>
      <c r="AA3515" s="67">
        <v>0</v>
      </c>
      <c r="AB3515" s="67">
        <v>0</v>
      </c>
      <c r="AC3515" s="67">
        <v>0</v>
      </c>
      <c r="AD3515" s="67">
        <v>0</v>
      </c>
      <c r="AE3515" s="67">
        <v>0</v>
      </c>
      <c r="AF3515" s="67">
        <v>0</v>
      </c>
      <c r="AG3515" s="67">
        <v>0</v>
      </c>
      <c r="AH3515" s="67">
        <v>0</v>
      </c>
      <c r="AI3515" s="67">
        <v>0</v>
      </c>
      <c r="AJ3515" s="67">
        <v>0</v>
      </c>
      <c r="AK3515" s="67">
        <v>0</v>
      </c>
      <c r="AL3515" s="67">
        <v>0</v>
      </c>
      <c r="AM3515" s="67">
        <v>23062171531</v>
      </c>
      <c r="AN3515" s="67">
        <v>8635388794</v>
      </c>
      <c r="AO3515" s="67">
        <v>14734339099</v>
      </c>
      <c r="AP3515" s="67">
        <v>65524955814</v>
      </c>
      <c r="AQ3515" s="67">
        <v>67742638242</v>
      </c>
      <c r="AR3515" s="67">
        <v>2256661175</v>
      </c>
      <c r="AS3515" s="67">
        <v>1819888045</v>
      </c>
      <c r="AT3515" s="67">
        <v>436773131</v>
      </c>
      <c r="AU3515" s="67">
        <v>283000000</v>
      </c>
      <c r="AV3515" s="67">
        <v>1365000000</v>
      </c>
      <c r="AW3515" s="67">
        <v>15135002008</v>
      </c>
      <c r="AX3515" s="67">
        <v>13348603285</v>
      </c>
      <c r="AY3515" s="67">
        <v>5097340102</v>
      </c>
      <c r="AZ3515" s="67">
        <v>8251263183</v>
      </c>
      <c r="BA3515" s="67">
        <v>742532597</v>
      </c>
      <c r="BB3515" s="67">
        <v>0</v>
      </c>
      <c r="BC3515" s="67">
        <v>16173299</v>
      </c>
      <c r="BD3515" s="67">
        <v>649166662</v>
      </c>
      <c r="BE3515" s="67">
        <v>378526165</v>
      </c>
      <c r="BF3515" s="67">
        <v>0</v>
      </c>
      <c r="BG3515" s="67"/>
      <c r="BH3515" s="67">
        <v>0</v>
      </c>
      <c r="BI3515" s="67"/>
      <c r="BJ3515" s="67"/>
      <c r="BK3515" s="67">
        <v>0</v>
      </c>
      <c r="BL3515" s="67"/>
      <c r="BM3515" s="67"/>
      <c r="BN3515" s="67"/>
      <c r="BO3515" s="67"/>
      <c r="BP3515" s="67"/>
      <c r="BQ3515" s="67"/>
      <c r="BR3515" s="67"/>
      <c r="BS3515" s="67"/>
      <c r="BT3515" s="67"/>
      <c r="BU3515" s="67"/>
      <c r="BV3515" s="67"/>
      <c r="BW3515" s="67"/>
      <c r="BX3515" s="67"/>
      <c r="BY3515" s="67"/>
      <c r="BZ3515" s="67">
        <v>9109966018</v>
      </c>
      <c r="CA3515" s="67">
        <v>1391395217</v>
      </c>
      <c r="CB3515" s="67">
        <v>7718570801</v>
      </c>
      <c r="CC3515" s="67">
        <v>25419629201</v>
      </c>
      <c r="CD3515" s="67">
        <v>26500000000</v>
      </c>
    </row>
    <row r="3516" spans="1:82">
      <c r="A3516" t="s">
        <v>3928</v>
      </c>
      <c r="B3516" t="s">
        <v>3929</v>
      </c>
      <c r="C3516" t="s">
        <v>69</v>
      </c>
      <c r="D3516" t="s">
        <v>68</v>
      </c>
      <c r="E3516" t="s">
        <v>153</v>
      </c>
      <c r="F3516" s="67">
        <v>1998</v>
      </c>
      <c r="G3516" t="s">
        <v>3933</v>
      </c>
      <c r="H3516" s="67">
        <v>7709115</v>
      </c>
      <c r="I3516" s="67">
        <v>1189347103</v>
      </c>
      <c r="J3516" s="67">
        <v>434495380</v>
      </c>
      <c r="K3516" s="67">
        <v>2449681837</v>
      </c>
      <c r="L3516" s="67">
        <v>44229621299</v>
      </c>
      <c r="M3516" s="67">
        <v>35758355696</v>
      </c>
      <c r="N3516" s="67">
        <v>1476737095</v>
      </c>
      <c r="O3516" s="67">
        <v>0</v>
      </c>
      <c r="P3516" s="67">
        <v>2173743788</v>
      </c>
      <c r="Q3516" s="67">
        <v>1550136704</v>
      </c>
      <c r="R3516" s="67">
        <v>4030802547</v>
      </c>
      <c r="S3516" s="67">
        <v>0</v>
      </c>
      <c r="T3516" s="67">
        <v>0</v>
      </c>
      <c r="U3516" s="67">
        <v>12346771614</v>
      </c>
      <c r="V3516" s="67">
        <v>11370298063</v>
      </c>
      <c r="W3516" s="67"/>
      <c r="X3516" s="67">
        <v>0</v>
      </c>
      <c r="Y3516" s="67">
        <v>0</v>
      </c>
      <c r="Z3516" s="67">
        <v>0</v>
      </c>
      <c r="AA3516" s="67">
        <v>0</v>
      </c>
      <c r="AB3516" s="67">
        <v>0</v>
      </c>
      <c r="AC3516" s="67">
        <v>0</v>
      </c>
      <c r="AD3516" s="67">
        <v>0</v>
      </c>
      <c r="AE3516" s="67">
        <v>0</v>
      </c>
      <c r="AF3516" s="67">
        <v>0</v>
      </c>
      <c r="AG3516" s="67">
        <v>0</v>
      </c>
      <c r="AH3516" s="67">
        <v>0</v>
      </c>
      <c r="AI3516" s="67">
        <v>0</v>
      </c>
      <c r="AJ3516" s="67">
        <v>0</v>
      </c>
      <c r="AK3516" s="67">
        <v>0</v>
      </c>
      <c r="AL3516" s="67">
        <v>0</v>
      </c>
      <c r="AM3516" s="67">
        <v>23855113294</v>
      </c>
      <c r="AN3516" s="67">
        <v>8871635892</v>
      </c>
      <c r="AO3516" s="67">
        <v>15259663168</v>
      </c>
      <c r="AP3516" s="67">
        <v>66149581572</v>
      </c>
      <c r="AQ3516" s="67">
        <v>68638028742</v>
      </c>
      <c r="AR3516" s="67">
        <v>2458952539</v>
      </c>
      <c r="AS3516" s="67">
        <v>1983026241</v>
      </c>
      <c r="AT3516" s="67">
        <v>475926298</v>
      </c>
      <c r="AU3516" s="67">
        <v>279000000</v>
      </c>
      <c r="AV3516" s="67">
        <v>1573000000</v>
      </c>
      <c r="AW3516" s="67">
        <v>18077792202</v>
      </c>
      <c r="AX3516" s="67">
        <v>16197917979</v>
      </c>
      <c r="AY3516" s="67">
        <v>6573128775</v>
      </c>
      <c r="AZ3516" s="67">
        <v>9624789205</v>
      </c>
      <c r="BA3516" s="67">
        <v>769200868</v>
      </c>
      <c r="BB3516" s="67">
        <v>0</v>
      </c>
      <c r="BC3516" s="67">
        <v>11027250</v>
      </c>
      <c r="BD3516" s="67">
        <v>672084223</v>
      </c>
      <c r="BE3516" s="67">
        <v>427561882</v>
      </c>
      <c r="BF3516" s="67">
        <v>0</v>
      </c>
      <c r="BG3516" s="67"/>
      <c r="BH3516" s="67">
        <v>0</v>
      </c>
      <c r="BI3516" s="67"/>
      <c r="BJ3516" s="67"/>
      <c r="BK3516" s="67">
        <v>0</v>
      </c>
      <c r="BL3516" s="67"/>
      <c r="BM3516" s="67"/>
      <c r="BN3516" s="67"/>
      <c r="BO3516" s="67"/>
      <c r="BP3516" s="67"/>
      <c r="BQ3516" s="67"/>
      <c r="BR3516" s="67"/>
      <c r="BS3516" s="67"/>
      <c r="BT3516" s="67"/>
      <c r="BU3516" s="67"/>
      <c r="BV3516" s="67"/>
      <c r="BW3516" s="67"/>
      <c r="BX3516" s="67"/>
      <c r="BY3516" s="67"/>
      <c r="BZ3516" s="67">
        <v>10544315878</v>
      </c>
      <c r="CA3516" s="67">
        <v>1607958436</v>
      </c>
      <c r="CB3516" s="67">
        <v>8936357442</v>
      </c>
      <c r="CC3516" s="67">
        <v>29787060619</v>
      </c>
      <c r="CD3516" s="67">
        <v>31080000000</v>
      </c>
    </row>
    <row r="3517" spans="1:82">
      <c r="A3517" t="s">
        <v>3928</v>
      </c>
      <c r="B3517" t="s">
        <v>3929</v>
      </c>
      <c r="C3517" t="s">
        <v>69</v>
      </c>
      <c r="D3517" t="s">
        <v>68</v>
      </c>
      <c r="E3517" t="s">
        <v>153</v>
      </c>
      <c r="F3517" s="67">
        <v>1999</v>
      </c>
      <c r="G3517" t="s">
        <v>3934</v>
      </c>
      <c r="H3517" s="67">
        <v>7981889</v>
      </c>
      <c r="I3517" s="67">
        <v>1224169050</v>
      </c>
      <c r="J3517" s="67">
        <v>408064191</v>
      </c>
      <c r="K3517" s="67">
        <v>2671889181</v>
      </c>
      <c r="L3517" s="67">
        <v>44212137983</v>
      </c>
      <c r="M3517" s="67">
        <v>35758355696</v>
      </c>
      <c r="N3517" s="67">
        <v>1477361773</v>
      </c>
      <c r="O3517" s="67">
        <v>0</v>
      </c>
      <c r="P3517" s="67">
        <v>2160995649</v>
      </c>
      <c r="Q3517" s="67">
        <v>1541045771</v>
      </c>
      <c r="R3517" s="67">
        <v>4007163499</v>
      </c>
      <c r="S3517" s="67">
        <v>0</v>
      </c>
      <c r="T3517" s="67">
        <v>0</v>
      </c>
      <c r="U3517" s="67">
        <v>12346771614</v>
      </c>
      <c r="V3517" s="67">
        <v>11676063813</v>
      </c>
      <c r="W3517" s="67"/>
      <c r="X3517" s="67">
        <v>0</v>
      </c>
      <c r="Y3517" s="67">
        <v>0</v>
      </c>
      <c r="Z3517" s="67">
        <v>0</v>
      </c>
      <c r="AA3517" s="67">
        <v>0</v>
      </c>
      <c r="AB3517" s="67">
        <v>0</v>
      </c>
      <c r="AC3517" s="67">
        <v>0</v>
      </c>
      <c r="AD3517" s="67">
        <v>0</v>
      </c>
      <c r="AE3517" s="67">
        <v>0</v>
      </c>
      <c r="AF3517" s="67">
        <v>0</v>
      </c>
      <c r="AG3517" s="67">
        <v>0</v>
      </c>
      <c r="AH3517" s="67">
        <v>0</v>
      </c>
      <c r="AI3517" s="67">
        <v>0</v>
      </c>
      <c r="AJ3517" s="67">
        <v>0</v>
      </c>
      <c r="AK3517" s="67">
        <v>0</v>
      </c>
      <c r="AL3517" s="67">
        <v>0</v>
      </c>
      <c r="AM3517" s="67">
        <v>24753333354</v>
      </c>
      <c r="AN3517" s="67">
        <v>9142509832</v>
      </c>
      <c r="AO3517" s="67">
        <v>15853859340</v>
      </c>
      <c r="AP3517" s="67">
        <v>66928982587</v>
      </c>
      <c r="AQ3517" s="67">
        <v>69680417021</v>
      </c>
      <c r="AR3517" s="67">
        <v>2332114203</v>
      </c>
      <c r="AS3517" s="67">
        <v>1880737260</v>
      </c>
      <c r="AT3517" s="67">
        <v>451376942</v>
      </c>
      <c r="AU3517" s="67">
        <v>241000000</v>
      </c>
      <c r="AV3517" s="67">
        <v>1578000000</v>
      </c>
      <c r="AW3517" s="67">
        <v>13706259167</v>
      </c>
      <c r="AX3517" s="67">
        <v>12087666995</v>
      </c>
      <c r="AY3517" s="67">
        <v>4852754903</v>
      </c>
      <c r="AZ3517" s="67">
        <v>7234912091</v>
      </c>
      <c r="BA3517" s="67">
        <v>537506533</v>
      </c>
      <c r="BB3517" s="67">
        <v>0</v>
      </c>
      <c r="BC3517" s="67">
        <v>11027250</v>
      </c>
      <c r="BD3517" s="67">
        <v>693986644</v>
      </c>
      <c r="BE3517" s="67">
        <v>376071746</v>
      </c>
      <c r="BF3517" s="67">
        <v>0</v>
      </c>
      <c r="BG3517" s="67"/>
      <c r="BH3517" s="67">
        <v>0</v>
      </c>
      <c r="BI3517" s="67"/>
      <c r="BJ3517" s="67"/>
      <c r="BK3517" s="67">
        <v>0</v>
      </c>
      <c r="BL3517" s="67"/>
      <c r="BM3517" s="67"/>
      <c r="BN3517" s="67"/>
      <c r="BO3517" s="67"/>
      <c r="BP3517" s="67"/>
      <c r="BQ3517" s="67"/>
      <c r="BR3517" s="67"/>
      <c r="BS3517" s="67"/>
      <c r="BT3517" s="67"/>
      <c r="BU3517" s="67"/>
      <c r="BV3517" s="67"/>
      <c r="BW3517" s="67"/>
      <c r="BX3517" s="67"/>
      <c r="BY3517" s="67"/>
      <c r="BZ3517" s="67">
        <v>9089817585</v>
      </c>
      <c r="CA3517" s="67">
        <v>1385088183</v>
      </c>
      <c r="CB3517" s="67">
        <v>7704729402</v>
      </c>
      <c r="CC3517" s="67">
        <v>23791190955</v>
      </c>
      <c r="CD3517" s="67">
        <v>25130000000</v>
      </c>
    </row>
    <row r="3518" spans="1:82">
      <c r="A3518" t="s">
        <v>3928</v>
      </c>
      <c r="B3518" t="s">
        <v>3929</v>
      </c>
      <c r="C3518" t="s">
        <v>69</v>
      </c>
      <c r="D3518" t="s">
        <v>68</v>
      </c>
      <c r="E3518" t="s">
        <v>153</v>
      </c>
      <c r="F3518" s="67">
        <v>2000</v>
      </c>
      <c r="G3518" t="s">
        <v>3935</v>
      </c>
      <c r="H3518" s="67">
        <v>8259137</v>
      </c>
      <c r="I3518" s="67">
        <v>1264986580</v>
      </c>
      <c r="J3518" s="67">
        <v>410979422</v>
      </c>
      <c r="K3518" s="67">
        <v>2774111101</v>
      </c>
      <c r="L3518" s="67">
        <v>44191756112</v>
      </c>
      <c r="M3518" s="67">
        <v>35758355696</v>
      </c>
      <c r="N3518" s="67">
        <v>1477986450</v>
      </c>
      <c r="O3518" s="67">
        <v>0</v>
      </c>
      <c r="P3518" s="67">
        <v>2148247509</v>
      </c>
      <c r="Q3518" s="67">
        <v>1531954838</v>
      </c>
      <c r="R3518" s="67">
        <v>3983524451</v>
      </c>
      <c r="S3518" s="67">
        <v>0</v>
      </c>
      <c r="T3518" s="67">
        <v>0</v>
      </c>
      <c r="U3518" s="67">
        <v>12346771614</v>
      </c>
      <c r="V3518" s="67">
        <v>11990052100</v>
      </c>
      <c r="W3518" s="67"/>
      <c r="X3518" s="67">
        <v>0</v>
      </c>
      <c r="Y3518" s="67">
        <v>0</v>
      </c>
      <c r="Z3518" s="67">
        <v>0</v>
      </c>
      <c r="AA3518" s="67">
        <v>0</v>
      </c>
      <c r="AB3518" s="67">
        <v>0</v>
      </c>
      <c r="AC3518" s="67">
        <v>0</v>
      </c>
      <c r="AD3518" s="67">
        <v>0</v>
      </c>
      <c r="AE3518" s="67">
        <v>0</v>
      </c>
      <c r="AF3518" s="67">
        <v>0</v>
      </c>
      <c r="AG3518" s="67">
        <v>0</v>
      </c>
      <c r="AH3518" s="67">
        <v>0</v>
      </c>
      <c r="AI3518" s="67">
        <v>0</v>
      </c>
      <c r="AJ3518" s="67">
        <v>0</v>
      </c>
      <c r="AK3518" s="67">
        <v>0</v>
      </c>
      <c r="AL3518" s="67">
        <v>0</v>
      </c>
      <c r="AM3518" s="67">
        <v>25651208545</v>
      </c>
      <c r="AN3518" s="67">
        <v>9408778003</v>
      </c>
      <c r="AO3518" s="67">
        <v>16449386598</v>
      </c>
      <c r="AP3518" s="67">
        <v>67919545709</v>
      </c>
      <c r="AQ3518" s="67">
        <v>70769407968</v>
      </c>
      <c r="AR3518" s="67">
        <v>2142863151</v>
      </c>
      <c r="AS3518" s="67">
        <v>1728115444</v>
      </c>
      <c r="AT3518" s="67">
        <v>414747707</v>
      </c>
      <c r="AU3518" s="67">
        <v>252000000</v>
      </c>
      <c r="AV3518" s="67">
        <v>1701000000</v>
      </c>
      <c r="AW3518" s="67">
        <v>12955352466</v>
      </c>
      <c r="AX3518" s="67">
        <v>11356499299</v>
      </c>
      <c r="AY3518" s="67">
        <v>4623898540</v>
      </c>
      <c r="AZ3518" s="67">
        <v>6732600760</v>
      </c>
      <c r="BA3518" s="67">
        <v>527408631</v>
      </c>
      <c r="BB3518" s="67">
        <v>0</v>
      </c>
      <c r="BC3518" s="67">
        <v>10292100</v>
      </c>
      <c r="BD3518" s="67">
        <v>720898866</v>
      </c>
      <c r="BE3518" s="67">
        <v>340253570</v>
      </c>
      <c r="BF3518" s="67">
        <v>0</v>
      </c>
      <c r="BG3518" s="67"/>
      <c r="BH3518" s="67">
        <v>0</v>
      </c>
      <c r="BI3518" s="67"/>
      <c r="BJ3518" s="67"/>
      <c r="BK3518" s="67">
        <v>0</v>
      </c>
      <c r="BL3518" s="67"/>
      <c r="BM3518" s="67"/>
      <c r="BN3518" s="67"/>
      <c r="BO3518" s="67"/>
      <c r="BP3518" s="67"/>
      <c r="BQ3518" s="67"/>
      <c r="BR3518" s="67"/>
      <c r="BS3518" s="67"/>
      <c r="BT3518" s="67"/>
      <c r="BU3518" s="67"/>
      <c r="BV3518" s="67"/>
      <c r="BW3518" s="67"/>
      <c r="BX3518" s="67"/>
      <c r="BY3518" s="67"/>
      <c r="BZ3518" s="67">
        <v>8603805942</v>
      </c>
      <c r="CA3518" s="67">
        <v>1311482789</v>
      </c>
      <c r="CB3518" s="67">
        <v>7292323153</v>
      </c>
      <c r="CC3518" s="67">
        <v>22253021559</v>
      </c>
      <c r="CD3518" s="67">
        <v>23700000000</v>
      </c>
    </row>
    <row r="3519" spans="1:82">
      <c r="A3519" t="s">
        <v>3928</v>
      </c>
      <c r="B3519" t="s">
        <v>3929</v>
      </c>
      <c r="C3519" t="s">
        <v>69</v>
      </c>
      <c r="D3519" t="s">
        <v>68</v>
      </c>
      <c r="E3519" t="s">
        <v>153</v>
      </c>
      <c r="F3519" s="67">
        <v>2001</v>
      </c>
      <c r="G3519" t="s">
        <v>3936</v>
      </c>
      <c r="H3519" s="67">
        <v>8538804</v>
      </c>
      <c r="I3519" s="67">
        <v>1442061126</v>
      </c>
      <c r="J3519" s="67">
        <v>362637210</v>
      </c>
      <c r="K3519" s="67">
        <v>3063559147</v>
      </c>
      <c r="L3519" s="67">
        <v>44377156893</v>
      </c>
      <c r="M3519" s="67">
        <v>35978950112</v>
      </c>
      <c r="N3519" s="67">
        <v>1477736579</v>
      </c>
      <c r="O3519" s="67">
        <v>0</v>
      </c>
      <c r="P3519" s="67">
        <v>2120418016</v>
      </c>
      <c r="Q3519" s="67">
        <v>1512109114</v>
      </c>
      <c r="R3519" s="67">
        <v>3931919845</v>
      </c>
      <c r="S3519" s="67">
        <v>0</v>
      </c>
      <c r="T3519" s="67">
        <v>0</v>
      </c>
      <c r="U3519" s="67">
        <v>12346771614</v>
      </c>
      <c r="V3519" s="67">
        <v>11990052100</v>
      </c>
      <c r="W3519" s="67"/>
      <c r="X3519" s="67">
        <v>0</v>
      </c>
      <c r="Y3519" s="67">
        <v>0</v>
      </c>
      <c r="Z3519" s="67">
        <v>0</v>
      </c>
      <c r="AA3519" s="67">
        <v>0</v>
      </c>
      <c r="AB3519" s="67">
        <v>0</v>
      </c>
      <c r="AC3519" s="67">
        <v>0</v>
      </c>
      <c r="AD3519" s="67">
        <v>0</v>
      </c>
      <c r="AE3519" s="67">
        <v>0</v>
      </c>
      <c r="AF3519" s="67">
        <v>0</v>
      </c>
      <c r="AG3519" s="67">
        <v>0</v>
      </c>
      <c r="AH3519" s="67">
        <v>0</v>
      </c>
      <c r="AI3519" s="67">
        <v>0</v>
      </c>
      <c r="AJ3519" s="67">
        <v>0</v>
      </c>
      <c r="AK3519" s="67">
        <v>0</v>
      </c>
      <c r="AL3519" s="67">
        <v>0</v>
      </c>
      <c r="AM3519" s="67">
        <v>26532012186</v>
      </c>
      <c r="AN3519" s="67">
        <v>9663318139</v>
      </c>
      <c r="AO3519" s="67">
        <v>17035812363</v>
      </c>
      <c r="AP3519" s="67">
        <v>69451822509</v>
      </c>
      <c r="AQ3519" s="67">
        <v>72681818403</v>
      </c>
      <c r="AR3519" s="67">
        <v>2401884412</v>
      </c>
      <c r="AS3519" s="67">
        <v>1937003558</v>
      </c>
      <c r="AT3519" s="67">
        <v>464880854</v>
      </c>
      <c r="AU3519" s="67">
        <v>250000000</v>
      </c>
      <c r="AV3519" s="67">
        <v>2112000000</v>
      </c>
      <c r="AW3519" s="67">
        <v>13755897962</v>
      </c>
      <c r="AX3519" s="67">
        <v>11925171506</v>
      </c>
      <c r="AY3519" s="67">
        <v>5557582971</v>
      </c>
      <c r="AZ3519" s="67">
        <v>6367588536</v>
      </c>
      <c r="BA3519" s="67">
        <v>503538707</v>
      </c>
      <c r="BB3519" s="67">
        <v>0</v>
      </c>
      <c r="BC3519" s="67">
        <v>16908449</v>
      </c>
      <c r="BD3519" s="67">
        <v>891037147</v>
      </c>
      <c r="BE3519" s="67">
        <v>419242152</v>
      </c>
      <c r="BF3519" s="67">
        <v>0</v>
      </c>
      <c r="BG3519" s="67"/>
      <c r="BH3519" s="67">
        <v>0</v>
      </c>
      <c r="BI3519" s="67"/>
      <c r="BJ3519" s="67"/>
      <c r="BK3519" s="67">
        <v>0</v>
      </c>
      <c r="BL3519" s="67"/>
      <c r="BM3519" s="67"/>
      <c r="BN3519" s="67"/>
      <c r="BO3519" s="67"/>
      <c r="BP3519" s="67"/>
      <c r="BQ3519" s="67"/>
      <c r="BR3519" s="67"/>
      <c r="BS3519" s="67"/>
      <c r="BT3519" s="67"/>
      <c r="BU3519" s="67"/>
      <c r="BV3519" s="67"/>
      <c r="BW3519" s="67"/>
      <c r="BX3519" s="67"/>
      <c r="BY3519" s="67"/>
      <c r="BZ3519" s="67">
        <v>11359312317</v>
      </c>
      <c r="CA3519" s="67">
        <v>1725057192</v>
      </c>
      <c r="CB3519" s="67">
        <v>9634255125</v>
      </c>
      <c r="CC3519" s="67">
        <v>25655094691</v>
      </c>
      <c r="CD3519" s="67">
        <v>27520000000</v>
      </c>
    </row>
    <row r="3520" spans="1:82">
      <c r="A3520" t="s">
        <v>3928</v>
      </c>
      <c r="B3520" t="s">
        <v>3929</v>
      </c>
      <c r="C3520" t="s">
        <v>69</v>
      </c>
      <c r="D3520" t="s">
        <v>68</v>
      </c>
      <c r="E3520" t="s">
        <v>153</v>
      </c>
      <c r="F3520" s="67">
        <v>2002</v>
      </c>
      <c r="G3520" t="s">
        <v>3937</v>
      </c>
      <c r="H3520" s="67">
        <v>8838369</v>
      </c>
      <c r="I3520" s="67">
        <v>1802589788</v>
      </c>
      <c r="J3520" s="67">
        <v>559856118</v>
      </c>
      <c r="K3520" s="67">
        <v>4852546006</v>
      </c>
      <c r="L3520" s="67">
        <v>44159970879</v>
      </c>
      <c r="M3520" s="67">
        <v>35831887168</v>
      </c>
      <c r="N3520" s="67">
        <v>1477486708</v>
      </c>
      <c r="O3520" s="67">
        <v>0</v>
      </c>
      <c r="P3520" s="67">
        <v>2092588523</v>
      </c>
      <c r="Q3520" s="67">
        <v>1492263390</v>
      </c>
      <c r="R3520" s="67">
        <v>3880315239</v>
      </c>
      <c r="S3520" s="67">
        <v>0</v>
      </c>
      <c r="T3520" s="67">
        <v>0</v>
      </c>
      <c r="U3520" s="67">
        <v>12346771614</v>
      </c>
      <c r="V3520" s="67">
        <v>11990052100</v>
      </c>
      <c r="W3520" s="67"/>
      <c r="X3520" s="67">
        <v>0</v>
      </c>
      <c r="Y3520" s="67">
        <v>0</v>
      </c>
      <c r="Z3520" s="67">
        <v>0</v>
      </c>
      <c r="AA3520" s="67">
        <v>0</v>
      </c>
      <c r="AB3520" s="67">
        <v>0</v>
      </c>
      <c r="AC3520" s="67">
        <v>0</v>
      </c>
      <c r="AD3520" s="67">
        <v>0</v>
      </c>
      <c r="AE3520" s="67">
        <v>0</v>
      </c>
      <c r="AF3520" s="67">
        <v>0</v>
      </c>
      <c r="AG3520" s="67">
        <v>0</v>
      </c>
      <c r="AH3520" s="67">
        <v>0</v>
      </c>
      <c r="AI3520" s="67">
        <v>0</v>
      </c>
      <c r="AJ3520" s="67">
        <v>0</v>
      </c>
      <c r="AK3520" s="67">
        <v>0</v>
      </c>
      <c r="AL3520" s="67">
        <v>0</v>
      </c>
      <c r="AM3520" s="67">
        <v>27520839224</v>
      </c>
      <c r="AN3520" s="67">
        <v>9952422337</v>
      </c>
      <c r="AO3520" s="67">
        <v>17693217334</v>
      </c>
      <c r="AP3520" s="67">
        <v>70431480148</v>
      </c>
      <c r="AQ3520" s="67">
        <v>75081473512</v>
      </c>
      <c r="AR3520" s="67">
        <v>2602168400</v>
      </c>
      <c r="AS3520" s="67">
        <v>2098522904</v>
      </c>
      <c r="AT3520" s="67">
        <v>503645497</v>
      </c>
      <c r="AU3520" s="67">
        <v>406000000</v>
      </c>
      <c r="AV3520" s="67">
        <v>3519000000</v>
      </c>
      <c r="AW3520" s="67">
        <v>13770603861</v>
      </c>
      <c r="AX3520" s="67">
        <v>11582560383</v>
      </c>
      <c r="AY3520" s="67">
        <v>5384694072</v>
      </c>
      <c r="AZ3520" s="67">
        <v>6197866311</v>
      </c>
      <c r="BA3520" s="67">
        <v>595086396</v>
      </c>
      <c r="BB3520" s="67">
        <v>0</v>
      </c>
      <c r="BC3520" s="67">
        <v>18378749</v>
      </c>
      <c r="BD3520" s="67">
        <v>1085212104</v>
      </c>
      <c r="BE3520" s="67">
        <v>489366229</v>
      </c>
      <c r="BF3520" s="67">
        <v>0</v>
      </c>
      <c r="BG3520" s="67"/>
      <c r="BH3520" s="67">
        <v>0</v>
      </c>
      <c r="BI3520" s="67"/>
      <c r="BJ3520" s="67"/>
      <c r="BK3520" s="67">
        <v>0</v>
      </c>
      <c r="BL3520" s="67"/>
      <c r="BM3520" s="67"/>
      <c r="BN3520" s="67"/>
      <c r="BO3520" s="67"/>
      <c r="BP3520" s="67"/>
      <c r="BQ3520" s="67"/>
      <c r="BR3520" s="67"/>
      <c r="BS3520" s="67"/>
      <c r="BT3520" s="67"/>
      <c r="BU3520" s="67"/>
      <c r="BV3520" s="67"/>
      <c r="BW3520" s="67"/>
      <c r="BX3520" s="67"/>
      <c r="BY3520" s="67"/>
      <c r="BZ3520" s="67">
        <v>12300001129</v>
      </c>
      <c r="CA3520" s="67">
        <v>1864393410</v>
      </c>
      <c r="CB3520" s="67">
        <v>10435607719</v>
      </c>
      <c r="CC3520" s="67">
        <v>25559773390</v>
      </c>
      <c r="CD3520" s="67">
        <v>28670000000</v>
      </c>
    </row>
    <row r="3521" spans="1:82">
      <c r="A3521" t="s">
        <v>3928</v>
      </c>
      <c r="B3521" t="s">
        <v>3929</v>
      </c>
      <c r="C3521" t="s">
        <v>69</v>
      </c>
      <c r="D3521" t="s">
        <v>68</v>
      </c>
      <c r="E3521" t="s">
        <v>153</v>
      </c>
      <c r="F3521" s="67">
        <v>2003</v>
      </c>
      <c r="G3521" t="s">
        <v>3938</v>
      </c>
      <c r="H3521" s="67">
        <v>9196366</v>
      </c>
      <c r="I3521" s="67">
        <v>2105356345</v>
      </c>
      <c r="J3521" s="67">
        <v>571246561</v>
      </c>
      <c r="K3521" s="67">
        <v>6758113493</v>
      </c>
      <c r="L3521" s="67">
        <v>44138827756</v>
      </c>
      <c r="M3521" s="67">
        <v>35905418640</v>
      </c>
      <c r="N3521" s="67">
        <v>1477236837</v>
      </c>
      <c r="O3521" s="67">
        <v>0</v>
      </c>
      <c r="P3521" s="67">
        <v>2064759030</v>
      </c>
      <c r="Q3521" s="67">
        <v>1472417667</v>
      </c>
      <c r="R3521" s="67">
        <v>3828710633</v>
      </c>
      <c r="S3521" s="67">
        <v>0</v>
      </c>
      <c r="T3521" s="67">
        <v>0</v>
      </c>
      <c r="U3521" s="67">
        <v>12346771614</v>
      </c>
      <c r="V3521" s="67">
        <v>11990052100</v>
      </c>
      <c r="W3521" s="67"/>
      <c r="X3521" s="67">
        <v>0</v>
      </c>
      <c r="Y3521" s="67">
        <v>0</v>
      </c>
      <c r="Z3521" s="67">
        <v>0</v>
      </c>
      <c r="AA3521" s="67">
        <v>0</v>
      </c>
      <c r="AB3521" s="67">
        <v>0</v>
      </c>
      <c r="AC3521" s="67">
        <v>0</v>
      </c>
      <c r="AD3521" s="67">
        <v>0</v>
      </c>
      <c r="AE3521" s="67">
        <v>0</v>
      </c>
      <c r="AF3521" s="67">
        <v>0</v>
      </c>
      <c r="AG3521" s="67">
        <v>0</v>
      </c>
      <c r="AH3521" s="67">
        <v>0</v>
      </c>
      <c r="AI3521" s="67">
        <v>0</v>
      </c>
      <c r="AJ3521" s="67">
        <v>0</v>
      </c>
      <c r="AK3521" s="67">
        <v>0</v>
      </c>
      <c r="AL3521" s="67">
        <v>0</v>
      </c>
      <c r="AM3521" s="67">
        <v>28865871526</v>
      </c>
      <c r="AN3521" s="67">
        <v>10359372167</v>
      </c>
      <c r="AO3521" s="67">
        <v>18583248377</v>
      </c>
      <c r="AP3521" s="67">
        <v>71087024959</v>
      </c>
      <c r="AQ3521" s="67">
        <v>77616587319</v>
      </c>
      <c r="AR3521" s="67">
        <v>3285537003</v>
      </c>
      <c r="AS3521" s="67">
        <v>2649626615</v>
      </c>
      <c r="AT3521" s="67">
        <v>635910388</v>
      </c>
      <c r="AU3521" s="67">
        <v>407000000</v>
      </c>
      <c r="AV3521" s="67">
        <v>4815000000</v>
      </c>
      <c r="AW3521" s="67">
        <v>17929197892</v>
      </c>
      <c r="AX3521" s="67">
        <v>13476970399</v>
      </c>
      <c r="AY3521" s="67">
        <v>6252867151</v>
      </c>
      <c r="AZ3521" s="67">
        <v>7224103248</v>
      </c>
      <c r="BA3521" s="67">
        <v>891931464</v>
      </c>
      <c r="BB3521" s="67">
        <v>0</v>
      </c>
      <c r="BC3521" s="67">
        <v>1602811527</v>
      </c>
      <c r="BD3521" s="67">
        <v>1285357696</v>
      </c>
      <c r="BE3521" s="67">
        <v>672126806</v>
      </c>
      <c r="BF3521" s="67">
        <v>0</v>
      </c>
      <c r="BG3521" s="67"/>
      <c r="BH3521" s="67">
        <v>1220421655</v>
      </c>
      <c r="BI3521" s="67">
        <v>1220421655</v>
      </c>
      <c r="BJ3521" s="67"/>
      <c r="BK3521" s="67">
        <v>0</v>
      </c>
      <c r="BL3521" s="67"/>
      <c r="BM3521" s="67"/>
      <c r="BN3521" s="67"/>
      <c r="BO3521" s="67"/>
      <c r="BP3521" s="67"/>
      <c r="BQ3521" s="67"/>
      <c r="BR3521" s="67"/>
      <c r="BS3521" s="67"/>
      <c r="BT3521" s="67"/>
      <c r="BU3521" s="67"/>
      <c r="BV3521" s="67"/>
      <c r="BW3521" s="67"/>
      <c r="BX3521" s="67"/>
      <c r="BY3521" s="67"/>
      <c r="BZ3521" s="67">
        <v>15991421191</v>
      </c>
      <c r="CA3521" s="67">
        <v>2416777317</v>
      </c>
      <c r="CB3521" s="67">
        <v>13574643874</v>
      </c>
      <c r="CC3521" s="67">
        <v>34018577741</v>
      </c>
      <c r="CD3521" s="67">
        <v>38430000000</v>
      </c>
    </row>
    <row r="3522" spans="1:82">
      <c r="A3522" t="s">
        <v>3928</v>
      </c>
      <c r="B3522" t="s">
        <v>3929</v>
      </c>
      <c r="C3522" t="s">
        <v>69</v>
      </c>
      <c r="D3522" t="s">
        <v>68</v>
      </c>
      <c r="E3522" t="s">
        <v>153</v>
      </c>
      <c r="F3522" s="67">
        <v>2004</v>
      </c>
      <c r="G3522" t="s">
        <v>3939</v>
      </c>
      <c r="H3522" s="67">
        <v>9613503</v>
      </c>
      <c r="I3522" s="67">
        <v>2377147937</v>
      </c>
      <c r="J3522" s="67">
        <v>757799393</v>
      </c>
      <c r="K3522" s="67">
        <v>8878561579</v>
      </c>
      <c r="L3522" s="67">
        <v>44003678131</v>
      </c>
      <c r="M3522" s="67">
        <v>35905418640</v>
      </c>
      <c r="N3522" s="67">
        <v>1476986966</v>
      </c>
      <c r="O3522" s="67">
        <v>0</v>
      </c>
      <c r="P3522" s="67">
        <v>2036929537</v>
      </c>
      <c r="Q3522" s="67">
        <v>1452571943</v>
      </c>
      <c r="R3522" s="67">
        <v>3777106027</v>
      </c>
      <c r="S3522" s="67">
        <v>0</v>
      </c>
      <c r="T3522" s="67">
        <v>0</v>
      </c>
      <c r="U3522" s="67">
        <v>12346771614</v>
      </c>
      <c r="V3522" s="67">
        <v>11990052100</v>
      </c>
      <c r="W3522" s="67"/>
      <c r="X3522" s="67">
        <v>0</v>
      </c>
      <c r="Y3522" s="67">
        <v>0</v>
      </c>
      <c r="Z3522" s="67">
        <v>0</v>
      </c>
      <c r="AA3522" s="67">
        <v>0</v>
      </c>
      <c r="AB3522" s="67">
        <v>0</v>
      </c>
      <c r="AC3522" s="67">
        <v>0</v>
      </c>
      <c r="AD3522" s="67">
        <v>0</v>
      </c>
      <c r="AE3522" s="67">
        <v>0</v>
      </c>
      <c r="AF3522" s="67">
        <v>0</v>
      </c>
      <c r="AG3522" s="67">
        <v>0</v>
      </c>
      <c r="AH3522" s="67">
        <v>0</v>
      </c>
      <c r="AI3522" s="67">
        <v>0</v>
      </c>
      <c r="AJ3522" s="67">
        <v>0</v>
      </c>
      <c r="AK3522" s="67">
        <v>0</v>
      </c>
      <c r="AL3522" s="67">
        <v>0</v>
      </c>
      <c r="AM3522" s="67">
        <v>30502557434</v>
      </c>
      <c r="AN3522" s="67">
        <v>10869372480</v>
      </c>
      <c r="AO3522" s="67">
        <v>19681132673</v>
      </c>
      <c r="AP3522" s="67">
        <v>71394421163</v>
      </c>
      <c r="AQ3522" s="67">
        <v>79813050611</v>
      </c>
      <c r="AR3522" s="67">
        <v>3837517601</v>
      </c>
      <c r="AS3522" s="67">
        <v>3094772259</v>
      </c>
      <c r="AT3522" s="67">
        <v>742745342</v>
      </c>
      <c r="AU3522" s="67">
        <v>511000000</v>
      </c>
      <c r="AV3522" s="67">
        <v>5987000000</v>
      </c>
      <c r="AW3522" s="67">
        <v>17591868121</v>
      </c>
      <c r="AX3522" s="67">
        <v>12410644547</v>
      </c>
      <c r="AY3522" s="67">
        <v>5676390548</v>
      </c>
      <c r="AZ3522" s="67">
        <v>6734253998</v>
      </c>
      <c r="BA3522" s="67">
        <v>743701520</v>
      </c>
      <c r="BB3522" s="67">
        <v>0</v>
      </c>
      <c r="BC3522" s="67">
        <v>1840765972</v>
      </c>
      <c r="BD3522" s="67">
        <v>1512935346</v>
      </c>
      <c r="BE3522" s="67">
        <v>1083820735</v>
      </c>
      <c r="BF3522" s="67">
        <v>0</v>
      </c>
      <c r="BG3522" s="67"/>
      <c r="BH3522" s="67">
        <v>16070373018</v>
      </c>
      <c r="BI3522" s="67">
        <v>16070373018</v>
      </c>
      <c r="BJ3522" s="67"/>
      <c r="BK3522" s="67">
        <v>0</v>
      </c>
      <c r="BL3522" s="67"/>
      <c r="BM3522" s="67"/>
      <c r="BN3522" s="67"/>
      <c r="BO3522" s="67"/>
      <c r="BP3522" s="67"/>
      <c r="BQ3522" s="67"/>
      <c r="BR3522" s="67"/>
      <c r="BS3522" s="67"/>
      <c r="BT3522" s="67"/>
      <c r="BU3522" s="67"/>
      <c r="BV3522" s="67"/>
      <c r="BW3522" s="67"/>
      <c r="BX3522" s="67"/>
      <c r="BY3522" s="67"/>
      <c r="BZ3522" s="67">
        <v>16487253186</v>
      </c>
      <c r="CA3522" s="67">
        <v>5447339513</v>
      </c>
      <c r="CB3522" s="67">
        <v>11039913674</v>
      </c>
      <c r="CC3522" s="67">
        <v>48511011926</v>
      </c>
      <c r="CD3522" s="67">
        <v>53990000000</v>
      </c>
    </row>
    <row r="3523" spans="1:82">
      <c r="A3523" t="s">
        <v>3928</v>
      </c>
      <c r="B3523" t="s">
        <v>3929</v>
      </c>
      <c r="C3523" t="s">
        <v>69</v>
      </c>
      <c r="D3523" t="s">
        <v>68</v>
      </c>
      <c r="E3523" t="s">
        <v>153</v>
      </c>
      <c r="F3523" s="67">
        <v>2005</v>
      </c>
      <c r="G3523" t="s">
        <v>3940</v>
      </c>
      <c r="H3523" s="67">
        <v>10005012</v>
      </c>
      <c r="I3523" s="67">
        <v>2661712916</v>
      </c>
      <c r="J3523" s="67">
        <v>790348318</v>
      </c>
      <c r="K3523" s="67">
        <v>8450541664</v>
      </c>
      <c r="L3523" s="67">
        <v>43924910169</v>
      </c>
      <c r="M3523" s="67">
        <v>35978950112</v>
      </c>
      <c r="N3523" s="67">
        <v>1476737095</v>
      </c>
      <c r="O3523" s="67">
        <v>0</v>
      </c>
      <c r="P3523" s="67">
        <v>2009100043</v>
      </c>
      <c r="Q3523" s="67">
        <v>1432726219</v>
      </c>
      <c r="R3523" s="67">
        <v>3725501421</v>
      </c>
      <c r="S3523" s="67">
        <v>0</v>
      </c>
      <c r="T3523" s="67">
        <v>0</v>
      </c>
      <c r="U3523" s="67">
        <v>20577750979</v>
      </c>
      <c r="V3523" s="67">
        <v>19983420167</v>
      </c>
      <c r="W3523" s="67"/>
      <c r="X3523" s="67">
        <v>0</v>
      </c>
      <c r="Y3523" s="67">
        <v>0</v>
      </c>
      <c r="Z3523" s="67">
        <v>0</v>
      </c>
      <c r="AA3523" s="67">
        <v>0</v>
      </c>
      <c r="AB3523" s="67">
        <v>0</v>
      </c>
      <c r="AC3523" s="67">
        <v>0</v>
      </c>
      <c r="AD3523" s="67">
        <v>0</v>
      </c>
      <c r="AE3523" s="67">
        <v>0</v>
      </c>
      <c r="AF3523" s="67">
        <v>0</v>
      </c>
      <c r="AG3523" s="67">
        <v>0</v>
      </c>
      <c r="AH3523" s="67">
        <v>0</v>
      </c>
      <c r="AI3523" s="67">
        <v>0</v>
      </c>
      <c r="AJ3523" s="67">
        <v>0</v>
      </c>
      <c r="AK3523" s="67">
        <v>0</v>
      </c>
      <c r="AL3523" s="67">
        <v>0</v>
      </c>
      <c r="AM3523" s="67">
        <v>31902288431</v>
      </c>
      <c r="AN3523" s="67">
        <v>11305871237</v>
      </c>
      <c r="AO3523" s="67">
        <v>20640102706</v>
      </c>
      <c r="AP3523" s="67">
        <v>89312530396</v>
      </c>
      <c r="AQ3523" s="67">
        <v>97170161280</v>
      </c>
      <c r="AR3523" s="67">
        <v>4065206346</v>
      </c>
      <c r="AS3523" s="67">
        <v>3278392215</v>
      </c>
      <c r="AT3523" s="67">
        <v>786814131</v>
      </c>
      <c r="AU3523" s="67">
        <v>575000000</v>
      </c>
      <c r="AV3523" s="67">
        <v>6148000000</v>
      </c>
      <c r="AW3523" s="67">
        <v>24752582026</v>
      </c>
      <c r="AX3523" s="67">
        <v>18446258072</v>
      </c>
      <c r="AY3523" s="67">
        <v>8649938064</v>
      </c>
      <c r="AZ3523" s="67">
        <v>9796320008</v>
      </c>
      <c r="BA3523" s="67">
        <v>785051141</v>
      </c>
      <c r="BB3523" s="67">
        <v>0</v>
      </c>
      <c r="BC3523" s="67">
        <v>2130545070</v>
      </c>
      <c r="BD3523" s="67">
        <v>1761315000</v>
      </c>
      <c r="BE3523" s="67">
        <v>1629412742</v>
      </c>
      <c r="BF3523" s="67">
        <v>0</v>
      </c>
      <c r="BG3523" s="67"/>
      <c r="BH3523" s="67">
        <v>34765231960</v>
      </c>
      <c r="BI3523" s="67">
        <v>34763897728</v>
      </c>
      <c r="BJ3523" s="67"/>
      <c r="BK3523" s="67">
        <v>0</v>
      </c>
      <c r="BL3523" s="67">
        <v>1334232</v>
      </c>
      <c r="BM3523" s="67"/>
      <c r="BN3523" s="67"/>
      <c r="BO3523" s="67">
        <v>1334232</v>
      </c>
      <c r="BP3523" s="67"/>
      <c r="BQ3523" s="67"/>
      <c r="BR3523" s="67"/>
      <c r="BS3523" s="67"/>
      <c r="BT3523" s="67"/>
      <c r="BU3523" s="67"/>
      <c r="BV3523" s="67"/>
      <c r="BW3523" s="67"/>
      <c r="BX3523" s="67"/>
      <c r="BY3523" s="67"/>
      <c r="BZ3523" s="67">
        <v>22207715313</v>
      </c>
      <c r="CA3523" s="67">
        <v>7327892893</v>
      </c>
      <c r="CB3523" s="67">
        <v>14879822420</v>
      </c>
      <c r="CC3523" s="67">
        <v>80217735646</v>
      </c>
      <c r="CD3523" s="67">
        <v>85790000000</v>
      </c>
    </row>
    <row r="3524" spans="1:82">
      <c r="A3524" t="s">
        <v>3928</v>
      </c>
      <c r="B3524" t="s">
        <v>3929</v>
      </c>
      <c r="C3524" t="s">
        <v>69</v>
      </c>
      <c r="D3524" t="s">
        <v>68</v>
      </c>
      <c r="E3524" t="s">
        <v>153</v>
      </c>
      <c r="F3524" s="67">
        <v>2006</v>
      </c>
      <c r="G3524" t="s">
        <v>3941</v>
      </c>
      <c r="H3524" s="67">
        <v>10365614</v>
      </c>
      <c r="I3524" s="67">
        <v>3070783737</v>
      </c>
      <c r="J3524" s="67">
        <v>1078889296</v>
      </c>
      <c r="K3524" s="67">
        <v>9514073298</v>
      </c>
      <c r="L3524" s="67">
        <v>43793439561</v>
      </c>
      <c r="M3524" s="67">
        <v>35978950112</v>
      </c>
      <c r="N3524" s="67">
        <v>1476487224</v>
      </c>
      <c r="O3524" s="67">
        <v>0</v>
      </c>
      <c r="P3524" s="67">
        <v>1981270550</v>
      </c>
      <c r="Q3524" s="67">
        <v>1412880495</v>
      </c>
      <c r="R3524" s="67">
        <v>3673896815</v>
      </c>
      <c r="S3524" s="67">
        <v>0</v>
      </c>
      <c r="T3524" s="67">
        <v>0</v>
      </c>
      <c r="U3524" s="67">
        <v>20577417902</v>
      </c>
      <c r="V3524" s="67">
        <v>19983420167</v>
      </c>
      <c r="W3524" s="67"/>
      <c r="X3524" s="67">
        <v>0</v>
      </c>
      <c r="Y3524" s="67">
        <v>0</v>
      </c>
      <c r="Z3524" s="67">
        <v>0</v>
      </c>
      <c r="AA3524" s="67">
        <v>0</v>
      </c>
      <c r="AB3524" s="67">
        <v>0</v>
      </c>
      <c r="AC3524" s="67">
        <v>0</v>
      </c>
      <c r="AD3524" s="67">
        <v>0</v>
      </c>
      <c r="AE3524" s="67">
        <v>0</v>
      </c>
      <c r="AF3524" s="67">
        <v>0</v>
      </c>
      <c r="AG3524" s="67">
        <v>0</v>
      </c>
      <c r="AH3524" s="67">
        <v>0</v>
      </c>
      <c r="AI3524" s="67">
        <v>0</v>
      </c>
      <c r="AJ3524" s="67">
        <v>0</v>
      </c>
      <c r="AK3524" s="67">
        <v>0</v>
      </c>
      <c r="AL3524" s="67">
        <v>0</v>
      </c>
      <c r="AM3524" s="67">
        <v>33048334363</v>
      </c>
      <c r="AN3524" s="67">
        <v>11650969163</v>
      </c>
      <c r="AO3524" s="67">
        <v>21436761563</v>
      </c>
      <c r="AP3524" s="67">
        <v>89961950300</v>
      </c>
      <c r="AQ3524" s="67">
        <v>98634353534</v>
      </c>
      <c r="AR3524" s="67">
        <v>4338522160</v>
      </c>
      <c r="AS3524" s="67">
        <v>3498808194</v>
      </c>
      <c r="AT3524" s="67">
        <v>839713966</v>
      </c>
      <c r="AU3524" s="67">
        <v>848000000</v>
      </c>
      <c r="AV3524" s="67">
        <v>7478000000</v>
      </c>
      <c r="AW3524" s="67">
        <v>26491706892</v>
      </c>
      <c r="AX3524" s="67">
        <v>20225897097</v>
      </c>
      <c r="AY3524" s="67">
        <v>9457550764</v>
      </c>
      <c r="AZ3524" s="67">
        <v>10768346333</v>
      </c>
      <c r="BA3524" s="67">
        <v>808799475</v>
      </c>
      <c r="BB3524" s="67">
        <v>0</v>
      </c>
      <c r="BC3524" s="67">
        <v>1986042608</v>
      </c>
      <c r="BD3524" s="67">
        <v>1650564495</v>
      </c>
      <c r="BE3524" s="67">
        <v>1820403217</v>
      </c>
      <c r="BF3524" s="67">
        <v>0</v>
      </c>
      <c r="BG3524" s="67"/>
      <c r="BH3524" s="67">
        <v>38768917255</v>
      </c>
      <c r="BI3524" s="67">
        <v>38761629201</v>
      </c>
      <c r="BJ3524" s="67"/>
      <c r="BK3524" s="67">
        <v>0</v>
      </c>
      <c r="BL3524" s="67">
        <v>7288053</v>
      </c>
      <c r="BM3524" s="67"/>
      <c r="BN3524" s="67"/>
      <c r="BO3524" s="67">
        <v>7288053</v>
      </c>
      <c r="BP3524" s="67"/>
      <c r="BQ3524" s="67"/>
      <c r="BR3524" s="67"/>
      <c r="BS3524" s="67"/>
      <c r="BT3524" s="67"/>
      <c r="BU3524" s="67"/>
      <c r="BV3524" s="67"/>
      <c r="BW3524" s="67"/>
      <c r="BX3524" s="67"/>
      <c r="BY3524" s="67"/>
      <c r="BZ3524" s="67">
        <v>25324377826</v>
      </c>
      <c r="CA3524" s="67">
        <v>8374434346</v>
      </c>
      <c r="CB3524" s="67">
        <v>16949943479</v>
      </c>
      <c r="CC3524" s="67">
        <v>88293524132</v>
      </c>
      <c r="CD3524" s="67">
        <v>94920000000</v>
      </c>
    </row>
    <row r="3525" spans="1:82">
      <c r="A3525" t="s">
        <v>3928</v>
      </c>
      <c r="B3525" t="s">
        <v>3929</v>
      </c>
      <c r="C3525" t="s">
        <v>69</v>
      </c>
      <c r="D3525" t="s">
        <v>68</v>
      </c>
      <c r="E3525" t="s">
        <v>153</v>
      </c>
      <c r="F3525" s="67">
        <v>2007</v>
      </c>
      <c r="G3525" t="s">
        <v>3942</v>
      </c>
      <c r="H3525" s="67">
        <v>10722731</v>
      </c>
      <c r="I3525" s="67">
        <v>3444797861</v>
      </c>
      <c r="J3525" s="67">
        <v>1906485335</v>
      </c>
      <c r="K3525" s="67">
        <v>11081096582</v>
      </c>
      <c r="L3525" s="67">
        <v>43677419760</v>
      </c>
      <c r="M3525" s="67">
        <v>35979685431</v>
      </c>
      <c r="N3525" s="67">
        <v>1476237354</v>
      </c>
      <c r="O3525" s="67">
        <v>0</v>
      </c>
      <c r="P3525" s="67">
        <v>1953441057</v>
      </c>
      <c r="Q3525" s="67">
        <v>1393034771</v>
      </c>
      <c r="R3525" s="67">
        <v>3622292209</v>
      </c>
      <c r="S3525" s="67">
        <v>0</v>
      </c>
      <c r="T3525" s="67">
        <v>0</v>
      </c>
      <c r="U3525" s="67">
        <v>20576812990</v>
      </c>
      <c r="V3525" s="67">
        <v>19983420167</v>
      </c>
      <c r="W3525" s="67"/>
      <c r="X3525" s="67">
        <v>0</v>
      </c>
      <c r="Y3525" s="67">
        <v>0</v>
      </c>
      <c r="Z3525" s="67">
        <v>0</v>
      </c>
      <c r="AA3525" s="67">
        <v>0</v>
      </c>
      <c r="AB3525" s="67">
        <v>0</v>
      </c>
      <c r="AC3525" s="67">
        <v>0</v>
      </c>
      <c r="AD3525" s="67">
        <v>0</v>
      </c>
      <c r="AE3525" s="67">
        <v>0</v>
      </c>
      <c r="AF3525" s="67">
        <v>0</v>
      </c>
      <c r="AG3525" s="67">
        <v>0</v>
      </c>
      <c r="AH3525" s="67">
        <v>0</v>
      </c>
      <c r="AI3525" s="67">
        <v>0</v>
      </c>
      <c r="AJ3525" s="67">
        <v>0</v>
      </c>
      <c r="AK3525" s="67">
        <v>0</v>
      </c>
      <c r="AL3525" s="67">
        <v>0</v>
      </c>
      <c r="AM3525" s="67">
        <v>34184246149</v>
      </c>
      <c r="AN3525" s="67">
        <v>11986947407</v>
      </c>
      <c r="AO3525" s="67">
        <v>22232283537</v>
      </c>
      <c r="AP3525" s="67">
        <v>90625905512</v>
      </c>
      <c r="AQ3525" s="67">
        <v>100142305399</v>
      </c>
      <c r="AR3525" s="67">
        <v>5139361364</v>
      </c>
      <c r="AS3525" s="67">
        <v>4144646262</v>
      </c>
      <c r="AT3525" s="67">
        <v>994715103</v>
      </c>
      <c r="AU3525" s="67">
        <v>1364000000</v>
      </c>
      <c r="AV3525" s="67">
        <v>7928000000</v>
      </c>
      <c r="AW3525" s="67">
        <v>32060090172</v>
      </c>
      <c r="AX3525" s="67">
        <v>25477810818</v>
      </c>
      <c r="AY3525" s="67">
        <v>11926756203</v>
      </c>
      <c r="AZ3525" s="67">
        <v>13551054615</v>
      </c>
      <c r="BA3525" s="67">
        <v>1114774926</v>
      </c>
      <c r="BB3525" s="67">
        <v>0</v>
      </c>
      <c r="BC3525" s="67">
        <v>1830042308</v>
      </c>
      <c r="BD3525" s="67">
        <v>1517745953</v>
      </c>
      <c r="BE3525" s="67">
        <v>2119716167</v>
      </c>
      <c r="BF3525" s="67">
        <v>0</v>
      </c>
      <c r="BG3525" s="67"/>
      <c r="BH3525" s="67">
        <v>19523367611</v>
      </c>
      <c r="BI3525" s="67">
        <v>19520161492</v>
      </c>
      <c r="BJ3525" s="67"/>
      <c r="BK3525" s="67">
        <v>0</v>
      </c>
      <c r="BL3525" s="67">
        <v>3206119</v>
      </c>
      <c r="BM3525" s="67"/>
      <c r="BN3525" s="67"/>
      <c r="BO3525" s="67">
        <v>3206119</v>
      </c>
      <c r="BP3525" s="67"/>
      <c r="BQ3525" s="67"/>
      <c r="BR3525" s="67"/>
      <c r="BS3525" s="67"/>
      <c r="BT3525" s="67"/>
      <c r="BU3525" s="67"/>
      <c r="BV3525" s="67"/>
      <c r="BW3525" s="67"/>
      <c r="BX3525" s="67"/>
      <c r="BY3525" s="67"/>
      <c r="BZ3525" s="67">
        <v>28460654915</v>
      </c>
      <c r="CA3525" s="67">
        <v>9382441636</v>
      </c>
      <c r="CB3525" s="67">
        <v>19078213279</v>
      </c>
      <c r="CC3525" s="67">
        <v>78619474063</v>
      </c>
      <c r="CD3525" s="67">
        <v>85180000000</v>
      </c>
    </row>
    <row r="3526" spans="1:82">
      <c r="A3526" t="s">
        <v>3928</v>
      </c>
      <c r="B3526" t="s">
        <v>3929</v>
      </c>
      <c r="C3526" t="s">
        <v>69</v>
      </c>
      <c r="D3526" t="s">
        <v>68</v>
      </c>
      <c r="E3526" t="s">
        <v>153</v>
      </c>
      <c r="F3526" s="67">
        <v>2008</v>
      </c>
      <c r="G3526" t="s">
        <v>3943</v>
      </c>
      <c r="H3526" s="67">
        <v>11098664</v>
      </c>
      <c r="I3526" s="67">
        <v>3826942488</v>
      </c>
      <c r="J3526" s="67">
        <v>2108670951</v>
      </c>
      <c r="K3526" s="67">
        <v>10694155141</v>
      </c>
      <c r="L3526" s="67">
        <v>43583429514</v>
      </c>
      <c r="M3526" s="67">
        <v>35979685431</v>
      </c>
      <c r="N3526" s="67">
        <v>1475987483</v>
      </c>
      <c r="O3526" s="67">
        <v>0</v>
      </c>
      <c r="P3526" s="67">
        <v>1925611564</v>
      </c>
      <c r="Q3526" s="67">
        <v>1373189048</v>
      </c>
      <c r="R3526" s="67">
        <v>3570687603</v>
      </c>
      <c r="S3526" s="67">
        <v>0</v>
      </c>
      <c r="T3526" s="67">
        <v>0</v>
      </c>
      <c r="U3526" s="67">
        <v>20576155260</v>
      </c>
      <c r="V3526" s="67">
        <v>19983420167</v>
      </c>
      <c r="W3526" s="67"/>
      <c r="X3526" s="67">
        <v>0</v>
      </c>
      <c r="Y3526" s="67">
        <v>0</v>
      </c>
      <c r="Z3526" s="67">
        <v>0</v>
      </c>
      <c r="AA3526" s="67">
        <v>0</v>
      </c>
      <c r="AB3526" s="67">
        <v>0</v>
      </c>
      <c r="AC3526" s="67">
        <v>0</v>
      </c>
      <c r="AD3526" s="67">
        <v>0</v>
      </c>
      <c r="AE3526" s="67">
        <v>0</v>
      </c>
      <c r="AF3526" s="67">
        <v>0</v>
      </c>
      <c r="AG3526" s="67">
        <v>0</v>
      </c>
      <c r="AH3526" s="67">
        <v>0</v>
      </c>
      <c r="AI3526" s="67">
        <v>0</v>
      </c>
      <c r="AJ3526" s="67">
        <v>0</v>
      </c>
      <c r="AK3526" s="67">
        <v>0</v>
      </c>
      <c r="AL3526" s="67">
        <v>0</v>
      </c>
      <c r="AM3526" s="67">
        <v>35435343673</v>
      </c>
      <c r="AN3526" s="67">
        <v>12358174086</v>
      </c>
      <c r="AO3526" s="67">
        <v>23107770772</v>
      </c>
      <c r="AP3526" s="67">
        <v>92895929293</v>
      </c>
      <c r="AQ3526" s="67">
        <v>101837339303</v>
      </c>
      <c r="AR3526" s="67">
        <v>6135902638</v>
      </c>
      <c r="AS3526" s="67">
        <v>4948308579</v>
      </c>
      <c r="AT3526" s="67">
        <v>1187594059</v>
      </c>
      <c r="AU3526" s="67">
        <v>1664000000</v>
      </c>
      <c r="AV3526" s="67">
        <v>8439000000</v>
      </c>
      <c r="AW3526" s="67">
        <v>42944937272</v>
      </c>
      <c r="AX3526" s="67">
        <v>36071003539</v>
      </c>
      <c r="AY3526" s="67">
        <v>17104786393</v>
      </c>
      <c r="AZ3526" s="67">
        <v>18966217146</v>
      </c>
      <c r="BA3526" s="67">
        <v>1336198946</v>
      </c>
      <c r="BB3526" s="67">
        <v>0</v>
      </c>
      <c r="BC3526" s="67">
        <v>1633671547</v>
      </c>
      <c r="BD3526" s="67">
        <v>1357054380</v>
      </c>
      <c r="BE3526" s="67">
        <v>2547008860</v>
      </c>
      <c r="BF3526" s="67">
        <v>0</v>
      </c>
      <c r="BG3526" s="67"/>
      <c r="BH3526" s="67">
        <v>24385316483</v>
      </c>
      <c r="BI3526" s="67">
        <v>24381545455</v>
      </c>
      <c r="BJ3526" s="67"/>
      <c r="BK3526" s="67">
        <v>0</v>
      </c>
      <c r="BL3526" s="67">
        <v>3771028</v>
      </c>
      <c r="BM3526" s="67"/>
      <c r="BN3526" s="67"/>
      <c r="BO3526" s="67">
        <v>3771028</v>
      </c>
      <c r="BP3526" s="67"/>
      <c r="BQ3526" s="67"/>
      <c r="BR3526" s="67"/>
      <c r="BS3526" s="67"/>
      <c r="BT3526" s="67"/>
      <c r="BU3526" s="67"/>
      <c r="BV3526" s="67"/>
      <c r="BW3526" s="67"/>
      <c r="BX3526" s="67"/>
      <c r="BY3526" s="67"/>
      <c r="BZ3526" s="67">
        <v>34268033856</v>
      </c>
      <c r="CA3526" s="67">
        <v>11300693521</v>
      </c>
      <c r="CB3526" s="67">
        <v>22967340335</v>
      </c>
      <c r="CC3526" s="67">
        <v>100959190250</v>
      </c>
      <c r="CD3526" s="67">
        <v>107700000000</v>
      </c>
    </row>
    <row r="3527" spans="1:82">
      <c r="A3527" t="s">
        <v>3928</v>
      </c>
      <c r="B3527" t="s">
        <v>3929</v>
      </c>
      <c r="C3527" t="s">
        <v>69</v>
      </c>
      <c r="D3527" t="s">
        <v>68</v>
      </c>
      <c r="E3527" t="s">
        <v>153</v>
      </c>
      <c r="F3527" s="67">
        <v>2009</v>
      </c>
      <c r="G3527" t="s">
        <v>3944</v>
      </c>
      <c r="H3527" s="67">
        <v>11496128</v>
      </c>
      <c r="I3527" s="67">
        <v>4237090311</v>
      </c>
      <c r="J3527" s="67">
        <v>1129475345</v>
      </c>
      <c r="K3527" s="67">
        <v>13532958674</v>
      </c>
      <c r="L3527" s="67">
        <v>43578944213</v>
      </c>
      <c r="M3527" s="67">
        <v>36056158162</v>
      </c>
      <c r="N3527" s="67">
        <v>1475737612</v>
      </c>
      <c r="O3527" s="67">
        <v>0</v>
      </c>
      <c r="P3527" s="67">
        <v>1897782071</v>
      </c>
      <c r="Q3527" s="67">
        <v>1353343324</v>
      </c>
      <c r="R3527" s="67">
        <v>3519082997</v>
      </c>
      <c r="S3527" s="67">
        <v>0</v>
      </c>
      <c r="T3527" s="67">
        <v>0</v>
      </c>
      <c r="U3527" s="67">
        <v>20575673767</v>
      </c>
      <c r="V3527" s="67">
        <v>19983420167</v>
      </c>
      <c r="W3527" s="67"/>
      <c r="X3527" s="67">
        <v>0</v>
      </c>
      <c r="Y3527" s="67">
        <v>0</v>
      </c>
      <c r="Z3527" s="67">
        <v>0</v>
      </c>
      <c r="AA3527" s="67">
        <v>0</v>
      </c>
      <c r="AB3527" s="67">
        <v>0</v>
      </c>
      <c r="AC3527" s="67">
        <v>0</v>
      </c>
      <c r="AD3527" s="67">
        <v>0</v>
      </c>
      <c r="AE3527" s="67">
        <v>0</v>
      </c>
      <c r="AF3527" s="67">
        <v>0</v>
      </c>
      <c r="AG3527" s="67">
        <v>0</v>
      </c>
      <c r="AH3527" s="67">
        <v>0</v>
      </c>
      <c r="AI3527" s="67">
        <v>0</v>
      </c>
      <c r="AJ3527" s="67">
        <v>0</v>
      </c>
      <c r="AK3527" s="67">
        <v>0</v>
      </c>
      <c r="AL3527" s="67">
        <v>0</v>
      </c>
      <c r="AM3527" s="67">
        <v>36755957928</v>
      </c>
      <c r="AN3527" s="67">
        <v>12747071918</v>
      </c>
      <c r="AO3527" s="67">
        <v>24035122026</v>
      </c>
      <c r="AP3527" s="67">
        <v>91075119655</v>
      </c>
      <c r="AQ3527" s="67">
        <v>103622951153</v>
      </c>
      <c r="AR3527" s="67">
        <v>5997211791</v>
      </c>
      <c r="AS3527" s="67">
        <v>4836461122</v>
      </c>
      <c r="AT3527" s="67">
        <v>1160750669</v>
      </c>
      <c r="AU3527" s="67">
        <v>980000000</v>
      </c>
      <c r="AV3527" s="67">
        <v>11742000000</v>
      </c>
      <c r="AW3527" s="67">
        <v>37685253055</v>
      </c>
      <c r="AX3527" s="67">
        <v>31501348668</v>
      </c>
      <c r="AY3527" s="67">
        <v>14741280928</v>
      </c>
      <c r="AZ3527" s="67">
        <v>16760067740</v>
      </c>
      <c r="BA3527" s="67">
        <v>1328820092</v>
      </c>
      <c r="BB3527" s="67">
        <v>0</v>
      </c>
      <c r="BC3527" s="67">
        <v>1410717277</v>
      </c>
      <c r="BD3527" s="67">
        <v>1167674136</v>
      </c>
      <c r="BE3527" s="67">
        <v>2276692881</v>
      </c>
      <c r="BF3527" s="67">
        <v>0</v>
      </c>
      <c r="BG3527" s="67"/>
      <c r="BH3527" s="67">
        <v>27403707480</v>
      </c>
      <c r="BI3527" s="67">
        <v>27399938146</v>
      </c>
      <c r="BJ3527" s="67"/>
      <c r="BK3527" s="67">
        <v>0</v>
      </c>
      <c r="BL3527" s="67">
        <v>3769334</v>
      </c>
      <c r="BM3527" s="67"/>
      <c r="BN3527" s="67"/>
      <c r="BO3527" s="67">
        <v>3769334</v>
      </c>
      <c r="BP3527" s="67"/>
      <c r="BQ3527" s="67"/>
      <c r="BR3527" s="67"/>
      <c r="BS3527" s="67"/>
      <c r="BT3527" s="67"/>
      <c r="BU3527" s="67"/>
      <c r="BV3527" s="67"/>
      <c r="BW3527" s="67"/>
      <c r="BX3527" s="67"/>
      <c r="BY3527" s="67"/>
      <c r="BZ3527" s="67">
        <v>35087683562</v>
      </c>
      <c r="CA3527" s="67">
        <v>11559317747</v>
      </c>
      <c r="CB3527" s="67">
        <v>23528365815</v>
      </c>
      <c r="CC3527" s="67">
        <v>95411855888</v>
      </c>
      <c r="CD3527" s="67">
        <v>106200000000</v>
      </c>
    </row>
    <row r="3528" spans="1:82">
      <c r="A3528" t="s">
        <v>3928</v>
      </c>
      <c r="B3528" t="s">
        <v>3929</v>
      </c>
      <c r="C3528" t="s">
        <v>69</v>
      </c>
      <c r="D3528" t="s">
        <v>68</v>
      </c>
      <c r="E3528" t="s">
        <v>153</v>
      </c>
      <c r="F3528" s="67">
        <v>2010</v>
      </c>
      <c r="G3528" t="s">
        <v>3945</v>
      </c>
      <c r="H3528" s="67">
        <v>11894727</v>
      </c>
      <c r="I3528" s="67">
        <v>4725899179</v>
      </c>
      <c r="J3528" s="67">
        <v>1094593260</v>
      </c>
      <c r="K3528" s="67">
        <v>12957394838</v>
      </c>
      <c r="L3528" s="67">
        <v>43662310782</v>
      </c>
      <c r="M3528" s="67">
        <v>36203221106</v>
      </c>
      <c r="N3528" s="67">
        <v>1475487741</v>
      </c>
      <c r="O3528" s="67">
        <v>0</v>
      </c>
      <c r="P3528" s="67">
        <v>1869952578</v>
      </c>
      <c r="Q3528" s="67">
        <v>1333497600</v>
      </c>
      <c r="R3528" s="67">
        <v>3467478391</v>
      </c>
      <c r="S3528" s="67">
        <v>0</v>
      </c>
      <c r="T3528" s="67">
        <v>0</v>
      </c>
      <c r="U3528" s="67">
        <v>20574777640</v>
      </c>
      <c r="V3528" s="67">
        <v>19983420167</v>
      </c>
      <c r="W3528" s="67"/>
      <c r="X3528" s="67">
        <v>0</v>
      </c>
      <c r="Y3528" s="67">
        <v>0</v>
      </c>
      <c r="Z3528" s="67">
        <v>0</v>
      </c>
      <c r="AA3528" s="67">
        <v>0</v>
      </c>
      <c r="AB3528" s="67">
        <v>0</v>
      </c>
      <c r="AC3528" s="67">
        <v>0</v>
      </c>
      <c r="AD3528" s="67">
        <v>0</v>
      </c>
      <c r="AE3528" s="67">
        <v>0</v>
      </c>
      <c r="AF3528" s="67">
        <v>0</v>
      </c>
      <c r="AG3528" s="67">
        <v>0</v>
      </c>
      <c r="AH3528" s="67">
        <v>0</v>
      </c>
      <c r="AI3528" s="67">
        <v>0</v>
      </c>
      <c r="AJ3528" s="67">
        <v>0</v>
      </c>
      <c r="AK3528" s="67">
        <v>0</v>
      </c>
      <c r="AL3528" s="67">
        <v>0</v>
      </c>
      <c r="AM3528" s="67">
        <v>38025134978</v>
      </c>
      <c r="AN3528" s="67">
        <v>13112107182</v>
      </c>
      <c r="AO3528" s="67">
        <v>24934912695</v>
      </c>
      <c r="AP3528" s="67">
        <v>93514025434</v>
      </c>
      <c r="AQ3528" s="67">
        <v>105497085185</v>
      </c>
      <c r="AR3528" s="67">
        <v>5900833319</v>
      </c>
      <c r="AS3528" s="67">
        <v>4758736548</v>
      </c>
      <c r="AT3528" s="67">
        <v>1142096771</v>
      </c>
      <c r="AU3528" s="67">
        <v>930000000</v>
      </c>
      <c r="AV3528" s="67">
        <v>11009000000</v>
      </c>
      <c r="AW3528" s="67">
        <v>54546479729</v>
      </c>
      <c r="AX3528" s="67">
        <v>48586848156</v>
      </c>
      <c r="AY3528" s="67">
        <v>23320445207</v>
      </c>
      <c r="AZ3528" s="67">
        <v>25266402949</v>
      </c>
      <c r="BA3528" s="67">
        <v>1185498234</v>
      </c>
      <c r="BB3528" s="67">
        <v>0</v>
      </c>
      <c r="BC3528" s="67">
        <v>1186677245</v>
      </c>
      <c r="BD3528" s="67">
        <v>973237424</v>
      </c>
      <c r="BE3528" s="67">
        <v>2614218669</v>
      </c>
      <c r="BF3528" s="67">
        <v>0</v>
      </c>
      <c r="BG3528" s="67"/>
      <c r="BH3528" s="67">
        <v>15511347701</v>
      </c>
      <c r="BI3528" s="67">
        <v>15506400333</v>
      </c>
      <c r="BJ3528" s="67"/>
      <c r="BK3528" s="67">
        <v>0</v>
      </c>
      <c r="BL3528" s="67">
        <v>4947368</v>
      </c>
      <c r="BM3528" s="67"/>
      <c r="BN3528" s="67"/>
      <c r="BO3528" s="67">
        <v>4947368</v>
      </c>
      <c r="BP3528" s="67"/>
      <c r="BQ3528" s="67"/>
      <c r="BR3528" s="67"/>
      <c r="BS3528" s="67"/>
      <c r="BT3528" s="67"/>
      <c r="BU3528" s="67"/>
      <c r="BV3528" s="67"/>
      <c r="BW3528" s="67"/>
      <c r="BX3528" s="67"/>
      <c r="BY3528" s="67"/>
      <c r="BZ3528" s="67">
        <v>39609383808</v>
      </c>
      <c r="CA3528" s="67">
        <v>13043524472</v>
      </c>
      <c r="CB3528" s="67">
        <v>26565859336</v>
      </c>
      <c r="CC3528" s="67">
        <v>105489044557</v>
      </c>
      <c r="CD3528" s="67">
        <v>115600000000</v>
      </c>
    </row>
    <row r="3529" spans="1:82">
      <c r="A3529" t="s">
        <v>3928</v>
      </c>
      <c r="B3529" t="s">
        <v>3929</v>
      </c>
      <c r="C3529" t="s">
        <v>69</v>
      </c>
      <c r="D3529" t="s">
        <v>68</v>
      </c>
      <c r="E3529" t="s">
        <v>153</v>
      </c>
      <c r="F3529" s="67">
        <v>2011</v>
      </c>
      <c r="G3529" t="s">
        <v>3946</v>
      </c>
      <c r="H3529" s="67">
        <v>12317730</v>
      </c>
      <c r="I3529" s="67">
        <v>5478325996</v>
      </c>
      <c r="J3529" s="67">
        <v>1478880882</v>
      </c>
      <c r="K3529" s="67">
        <v>12515115979</v>
      </c>
      <c r="L3529" s="67">
        <v>43636664490</v>
      </c>
      <c r="M3529" s="67">
        <v>36276752588</v>
      </c>
      <c r="N3529" s="67">
        <v>1473988515</v>
      </c>
      <c r="O3529" s="67">
        <v>0</v>
      </c>
      <c r="P3529" s="67">
        <v>1826669769</v>
      </c>
      <c r="Q3529" s="67">
        <v>1302631833</v>
      </c>
      <c r="R3529" s="67">
        <v>3387218493</v>
      </c>
      <c r="S3529" s="67">
        <v>0</v>
      </c>
      <c r="T3529" s="67">
        <v>0</v>
      </c>
      <c r="U3529" s="67">
        <v>20573762460</v>
      </c>
      <c r="V3529" s="67">
        <v>19983420167</v>
      </c>
      <c r="W3529" s="67"/>
      <c r="X3529" s="67">
        <v>0</v>
      </c>
      <c r="Y3529" s="67">
        <v>0</v>
      </c>
      <c r="Z3529" s="67">
        <v>0</v>
      </c>
      <c r="AA3529" s="67">
        <v>0</v>
      </c>
      <c r="AB3529" s="67">
        <v>0</v>
      </c>
      <c r="AC3529" s="67">
        <v>0</v>
      </c>
      <c r="AD3529" s="67">
        <v>0</v>
      </c>
      <c r="AE3529" s="67">
        <v>0</v>
      </c>
      <c r="AF3529" s="67">
        <v>0</v>
      </c>
      <c r="AG3529" s="67">
        <v>0</v>
      </c>
      <c r="AH3529" s="67">
        <v>0</v>
      </c>
      <c r="AI3529" s="67">
        <v>0</v>
      </c>
      <c r="AJ3529" s="67">
        <v>0</v>
      </c>
      <c r="AK3529" s="67">
        <v>0</v>
      </c>
      <c r="AL3529" s="67">
        <v>0</v>
      </c>
      <c r="AM3529" s="67">
        <v>39523285276</v>
      </c>
      <c r="AN3529" s="67">
        <v>13555132533</v>
      </c>
      <c r="AO3529" s="67">
        <v>25986287003</v>
      </c>
      <c r="AP3529" s="67">
        <v>96473600806</v>
      </c>
      <c r="AQ3529" s="67">
        <v>107715439996</v>
      </c>
      <c r="AR3529" s="67">
        <v>7467231301</v>
      </c>
      <c r="AS3529" s="67">
        <v>6021960727</v>
      </c>
      <c r="AT3529" s="67">
        <v>1445270574</v>
      </c>
      <c r="AU3529" s="67">
        <v>1282000000</v>
      </c>
      <c r="AV3529" s="67">
        <v>10849000000</v>
      </c>
      <c r="AW3529" s="67">
        <v>46057559327</v>
      </c>
      <c r="AX3529" s="67">
        <v>39561585277</v>
      </c>
      <c r="AY3529" s="67">
        <v>18747198110</v>
      </c>
      <c r="AZ3529" s="67">
        <v>20814387166</v>
      </c>
      <c r="BA3529" s="67">
        <v>1335288101</v>
      </c>
      <c r="BB3529" s="67">
        <v>0</v>
      </c>
      <c r="BC3529" s="67">
        <v>1196526195</v>
      </c>
      <c r="BD3529" s="67">
        <v>981335591</v>
      </c>
      <c r="BE3529" s="67">
        <v>2982824162</v>
      </c>
      <c r="BF3529" s="67">
        <v>0</v>
      </c>
      <c r="BG3529" s="67"/>
      <c r="BH3529" s="67">
        <v>36857378191</v>
      </c>
      <c r="BI3529" s="67">
        <v>36853723272</v>
      </c>
      <c r="BJ3529" s="67"/>
      <c r="BK3529" s="67">
        <v>0</v>
      </c>
      <c r="BL3529" s="67">
        <v>3654919</v>
      </c>
      <c r="BM3529" s="67"/>
      <c r="BN3529" s="67"/>
      <c r="BO3529" s="67">
        <v>3654919</v>
      </c>
      <c r="BP3529" s="67"/>
      <c r="BQ3529" s="67"/>
      <c r="BR3529" s="67"/>
      <c r="BS3529" s="67"/>
      <c r="BT3529" s="67"/>
      <c r="BU3529" s="67"/>
      <c r="BV3529" s="67"/>
      <c r="BW3529" s="67"/>
      <c r="BX3529" s="67"/>
      <c r="BY3529" s="67"/>
      <c r="BZ3529" s="67">
        <v>50460764194</v>
      </c>
      <c r="CA3529" s="67">
        <v>16612967374</v>
      </c>
      <c r="CB3529" s="67">
        <v>33847796820</v>
      </c>
      <c r="CC3529" s="67">
        <v>131275933012</v>
      </c>
      <c r="CD3529" s="67">
        <v>140800000000</v>
      </c>
    </row>
    <row r="3530" spans="1:82">
      <c r="A3530" t="s">
        <v>3928</v>
      </c>
      <c r="B3530" t="s">
        <v>3929</v>
      </c>
      <c r="C3530" t="s">
        <v>69</v>
      </c>
      <c r="D3530" t="s">
        <v>68</v>
      </c>
      <c r="E3530" t="s">
        <v>153</v>
      </c>
      <c r="F3530" s="67">
        <v>2012</v>
      </c>
      <c r="G3530" t="s">
        <v>3947</v>
      </c>
      <c r="H3530" s="67">
        <v>12754906</v>
      </c>
      <c r="I3530" s="67">
        <v>6105364891</v>
      </c>
      <c r="J3530" s="67">
        <v>1602950698</v>
      </c>
      <c r="K3530" s="67">
        <v>13544611519</v>
      </c>
      <c r="L3530" s="67">
        <v>43809446909</v>
      </c>
      <c r="M3530" s="67">
        <v>36534112740</v>
      </c>
      <c r="N3530" s="67">
        <v>1472489290</v>
      </c>
      <c r="O3530" s="67">
        <v>0</v>
      </c>
      <c r="P3530" s="67">
        <v>1783386961</v>
      </c>
      <c r="Q3530" s="67">
        <v>1271766066</v>
      </c>
      <c r="R3530" s="67">
        <v>3306958595</v>
      </c>
      <c r="S3530" s="67">
        <v>0</v>
      </c>
      <c r="T3530" s="67">
        <v>0</v>
      </c>
      <c r="U3530" s="67">
        <v>20573762460</v>
      </c>
      <c r="V3530" s="67">
        <v>19983420167</v>
      </c>
      <c r="W3530" s="67"/>
      <c r="X3530" s="67">
        <v>0</v>
      </c>
      <c r="Y3530" s="67">
        <v>0</v>
      </c>
      <c r="Z3530" s="67">
        <v>0</v>
      </c>
      <c r="AA3530" s="67">
        <v>0</v>
      </c>
      <c r="AB3530" s="67">
        <v>0</v>
      </c>
      <c r="AC3530" s="67">
        <v>0</v>
      </c>
      <c r="AD3530" s="67">
        <v>0</v>
      </c>
      <c r="AE3530" s="67">
        <v>0</v>
      </c>
      <c r="AF3530" s="67">
        <v>0</v>
      </c>
      <c r="AG3530" s="67">
        <v>0</v>
      </c>
      <c r="AH3530" s="67">
        <v>0</v>
      </c>
      <c r="AI3530" s="67">
        <v>0</v>
      </c>
      <c r="AJ3530" s="67">
        <v>0</v>
      </c>
      <c r="AK3530" s="67">
        <v>0</v>
      </c>
      <c r="AL3530" s="67">
        <v>0</v>
      </c>
      <c r="AM3530" s="67">
        <v>41118403204</v>
      </c>
      <c r="AN3530" s="67">
        <v>14022638574</v>
      </c>
      <c r="AO3530" s="67">
        <v>27110214218</v>
      </c>
      <c r="AP3530" s="67">
        <v>97866396761</v>
      </c>
      <c r="AQ3530" s="67">
        <v>110025842147</v>
      </c>
      <c r="AR3530" s="67">
        <v>8531027564</v>
      </c>
      <c r="AS3530" s="67">
        <v>6879860939</v>
      </c>
      <c r="AT3530" s="67">
        <v>1651166625</v>
      </c>
      <c r="AU3530" s="67">
        <v>1494000000</v>
      </c>
      <c r="AV3530" s="67">
        <v>12624000000</v>
      </c>
      <c r="AW3530" s="67">
        <v>69380997939</v>
      </c>
      <c r="AX3530" s="67">
        <v>62623590717</v>
      </c>
      <c r="AY3530" s="67">
        <v>30266939511</v>
      </c>
      <c r="AZ3530" s="67">
        <v>32356651206</v>
      </c>
      <c r="BA3530" s="67">
        <v>1518223552</v>
      </c>
      <c r="BB3530" s="67">
        <v>0</v>
      </c>
      <c r="BC3530" s="67">
        <v>1210119680</v>
      </c>
      <c r="BD3530" s="67">
        <v>998441869</v>
      </c>
      <c r="BE3530" s="67">
        <v>3030622120</v>
      </c>
      <c r="BF3530" s="67">
        <v>0</v>
      </c>
      <c r="BG3530" s="67"/>
      <c r="BH3530" s="67">
        <v>20554956485</v>
      </c>
      <c r="BI3530" s="67">
        <v>20554956485</v>
      </c>
      <c r="BJ3530" s="67"/>
      <c r="BK3530" s="67">
        <v>0</v>
      </c>
      <c r="BL3530" s="67"/>
      <c r="BM3530" s="67"/>
      <c r="BN3530" s="67"/>
      <c r="BO3530" s="67"/>
      <c r="BP3530" s="67"/>
      <c r="BQ3530" s="67"/>
      <c r="BR3530" s="67"/>
      <c r="BS3530" s="67"/>
      <c r="BT3530" s="67"/>
      <c r="BU3530" s="67"/>
      <c r="BV3530" s="67"/>
      <c r="BW3530" s="67"/>
      <c r="BX3530" s="67"/>
      <c r="BY3530" s="67"/>
      <c r="BZ3530" s="67">
        <v>51963105040</v>
      </c>
      <c r="CA3530" s="67">
        <v>17097518507</v>
      </c>
      <c r="CB3530" s="67">
        <v>34865586533</v>
      </c>
      <c r="CC3530" s="67">
        <v>139300087028</v>
      </c>
      <c r="CD3530" s="67">
        <v>150400000000</v>
      </c>
    </row>
    <row r="3531" spans="1:82">
      <c r="A3531" t="s">
        <v>3928</v>
      </c>
      <c r="B3531" t="s">
        <v>3929</v>
      </c>
      <c r="C3531" t="s">
        <v>69</v>
      </c>
      <c r="D3531" t="s">
        <v>68</v>
      </c>
      <c r="E3531" t="s">
        <v>153</v>
      </c>
      <c r="F3531" s="67">
        <v>2013</v>
      </c>
      <c r="G3531" t="s">
        <v>3948</v>
      </c>
      <c r="H3531" s="67">
        <v>13216766</v>
      </c>
      <c r="I3531" s="67">
        <v>6744488926</v>
      </c>
      <c r="J3531" s="67">
        <v>1553355978</v>
      </c>
      <c r="K3531" s="67">
        <v>15258430573</v>
      </c>
      <c r="L3531" s="67">
        <v>43994186698</v>
      </c>
      <c r="M3531" s="67">
        <v>36792208211</v>
      </c>
      <c r="N3531" s="67">
        <v>1470990064</v>
      </c>
      <c r="O3531" s="67">
        <v>0</v>
      </c>
      <c r="P3531" s="67">
        <v>1740104153</v>
      </c>
      <c r="Q3531" s="67">
        <v>1240900298</v>
      </c>
      <c r="R3531" s="67">
        <v>3226698698</v>
      </c>
      <c r="S3531" s="67">
        <v>0</v>
      </c>
      <c r="T3531" s="67">
        <v>0</v>
      </c>
      <c r="U3531" s="67">
        <v>20573762460</v>
      </c>
      <c r="V3531" s="67">
        <v>19983420167</v>
      </c>
      <c r="W3531" s="67"/>
      <c r="X3531" s="67">
        <v>0</v>
      </c>
      <c r="Y3531" s="67">
        <v>0</v>
      </c>
      <c r="Z3531" s="67">
        <v>0</v>
      </c>
      <c r="AA3531" s="67">
        <v>0</v>
      </c>
      <c r="AB3531" s="67">
        <v>0</v>
      </c>
      <c r="AC3531" s="67">
        <v>0</v>
      </c>
      <c r="AD3531" s="67">
        <v>0</v>
      </c>
      <c r="AE3531" s="67">
        <v>0</v>
      </c>
      <c r="AF3531" s="67">
        <v>0</v>
      </c>
      <c r="AG3531" s="67">
        <v>0</v>
      </c>
      <c r="AH3531" s="67">
        <v>0</v>
      </c>
      <c r="AI3531" s="67">
        <v>0</v>
      </c>
      <c r="AJ3531" s="67">
        <v>0</v>
      </c>
      <c r="AK3531" s="67">
        <v>0</v>
      </c>
      <c r="AL3531" s="67">
        <v>0</v>
      </c>
      <c r="AM3531" s="67">
        <v>42812116694</v>
      </c>
      <c r="AN3531" s="67">
        <v>14519576892</v>
      </c>
      <c r="AO3531" s="67">
        <v>28303655861</v>
      </c>
      <c r="AP3531" s="67">
        <v>98538554194</v>
      </c>
      <c r="AQ3531" s="67">
        <v>112415453807</v>
      </c>
      <c r="AR3531" s="67">
        <v>10512157481</v>
      </c>
      <c r="AS3531" s="67">
        <v>8477546355</v>
      </c>
      <c r="AT3531" s="67">
        <v>2034611125</v>
      </c>
      <c r="AU3531" s="67">
        <v>1451000000</v>
      </c>
      <c r="AV3531" s="67">
        <v>14253000000</v>
      </c>
      <c r="AW3531" s="67">
        <v>59619542741</v>
      </c>
      <c r="AX3531" s="67">
        <v>52623787567</v>
      </c>
      <c r="AY3531" s="67">
        <v>25233067876</v>
      </c>
      <c r="AZ3531" s="67">
        <v>27390719691</v>
      </c>
      <c r="BA3531" s="67">
        <v>1541600510</v>
      </c>
      <c r="BB3531" s="67">
        <v>0</v>
      </c>
      <c r="BC3531" s="67">
        <v>1259029354</v>
      </c>
      <c r="BD3531" s="67">
        <v>1020861722</v>
      </c>
      <c r="BE3531" s="67">
        <v>3174263589</v>
      </c>
      <c r="BF3531" s="67">
        <v>0</v>
      </c>
      <c r="BG3531" s="67"/>
      <c r="BH3531" s="67">
        <v>35133774336</v>
      </c>
      <c r="BI3531" s="67">
        <v>35132036373</v>
      </c>
      <c r="BJ3531" s="67"/>
      <c r="BK3531" s="67">
        <v>0</v>
      </c>
      <c r="BL3531" s="67">
        <v>1737963</v>
      </c>
      <c r="BM3531" s="67"/>
      <c r="BN3531" s="67"/>
      <c r="BO3531" s="67">
        <v>1737963</v>
      </c>
      <c r="BP3531" s="67"/>
      <c r="BQ3531" s="67"/>
      <c r="BR3531" s="67"/>
      <c r="BS3531" s="67"/>
      <c r="BT3531" s="67"/>
      <c r="BU3531" s="67"/>
      <c r="BV3531" s="67"/>
      <c r="BW3531" s="67"/>
      <c r="BX3531" s="67"/>
      <c r="BY3531" s="67"/>
      <c r="BZ3531" s="67">
        <v>54157082357</v>
      </c>
      <c r="CA3531" s="67">
        <v>17802086565</v>
      </c>
      <c r="CB3531" s="67">
        <v>36354995792</v>
      </c>
      <c r="CC3531" s="67">
        <v>146620556915</v>
      </c>
      <c r="CD3531" s="67">
        <v>159400000000</v>
      </c>
    </row>
    <row r="3532" spans="1:82">
      <c r="A3532" t="s">
        <v>3928</v>
      </c>
      <c r="B3532" t="s">
        <v>3929</v>
      </c>
      <c r="C3532" t="s">
        <v>69</v>
      </c>
      <c r="D3532" t="s">
        <v>68</v>
      </c>
      <c r="E3532" t="s">
        <v>153</v>
      </c>
      <c r="F3532" s="67">
        <v>2014</v>
      </c>
      <c r="G3532" t="s">
        <v>3949</v>
      </c>
      <c r="H3532" s="67">
        <v>13697126</v>
      </c>
      <c r="I3532" s="67">
        <v>7286992667</v>
      </c>
      <c r="J3532" s="67">
        <v>1429747580</v>
      </c>
      <c r="K3532" s="67">
        <v>15631415553</v>
      </c>
      <c r="L3532" s="67">
        <v>44042208156</v>
      </c>
      <c r="M3532" s="67">
        <v>36939271164</v>
      </c>
      <c r="N3532" s="67">
        <v>1469490839</v>
      </c>
      <c r="O3532" s="67">
        <v>0</v>
      </c>
      <c r="P3532" s="67">
        <v>1696821344</v>
      </c>
      <c r="Q3532" s="67">
        <v>1210034531</v>
      </c>
      <c r="R3532" s="67">
        <v>3146438800</v>
      </c>
      <c r="S3532" s="67">
        <v>0</v>
      </c>
      <c r="T3532" s="67">
        <v>0</v>
      </c>
      <c r="U3532" s="67">
        <v>20573617756</v>
      </c>
      <c r="V3532" s="67">
        <v>19983420167</v>
      </c>
      <c r="W3532" s="67"/>
      <c r="X3532" s="67">
        <v>0</v>
      </c>
      <c r="Y3532" s="67">
        <v>0</v>
      </c>
      <c r="Z3532" s="67">
        <v>0</v>
      </c>
      <c r="AA3532" s="67">
        <v>0</v>
      </c>
      <c r="AB3532" s="67">
        <v>0</v>
      </c>
      <c r="AC3532" s="67">
        <v>0</v>
      </c>
      <c r="AD3532" s="67">
        <v>0</v>
      </c>
      <c r="AE3532" s="67">
        <v>0</v>
      </c>
      <c r="AF3532" s="67">
        <v>0</v>
      </c>
      <c r="AG3532" s="67">
        <v>0</v>
      </c>
      <c r="AH3532" s="67">
        <v>0</v>
      </c>
      <c r="AI3532" s="67">
        <v>0</v>
      </c>
      <c r="AJ3532" s="67">
        <v>0</v>
      </c>
      <c r="AK3532" s="67">
        <v>0</v>
      </c>
      <c r="AL3532" s="67">
        <v>0</v>
      </c>
      <c r="AM3532" s="67">
        <v>44593258823</v>
      </c>
      <c r="AN3532" s="67">
        <v>15040425567</v>
      </c>
      <c r="AO3532" s="67">
        <v>29560915875</v>
      </c>
      <c r="AP3532" s="67">
        <v>100570756681</v>
      </c>
      <c r="AQ3532" s="67">
        <v>114881855722</v>
      </c>
      <c r="AR3532" s="67">
        <v>10589643101</v>
      </c>
      <c r="AS3532" s="67">
        <v>8540034759</v>
      </c>
      <c r="AT3532" s="67">
        <v>2049608342</v>
      </c>
      <c r="AU3532" s="67">
        <v>1358000000</v>
      </c>
      <c r="AV3532" s="67">
        <v>14847000000</v>
      </c>
      <c r="AW3532" s="67">
        <v>59232285507</v>
      </c>
      <c r="AX3532" s="67">
        <v>51756118401</v>
      </c>
      <c r="AY3532" s="67">
        <v>24473321183</v>
      </c>
      <c r="AZ3532" s="67">
        <v>27282797218</v>
      </c>
      <c r="BA3532" s="67">
        <v>1678882761</v>
      </c>
      <c r="BB3532" s="67">
        <v>0</v>
      </c>
      <c r="BC3532" s="67">
        <v>1340668719</v>
      </c>
      <c r="BD3532" s="67">
        <v>1040430758</v>
      </c>
      <c r="BE3532" s="67">
        <v>3416184867</v>
      </c>
      <c r="BF3532" s="67">
        <v>0</v>
      </c>
      <c r="BG3532" s="67"/>
      <c r="BH3532" s="67">
        <v>5757094569</v>
      </c>
      <c r="BI3532" s="67">
        <v>5755825646</v>
      </c>
      <c r="BJ3532" s="67"/>
      <c r="BK3532" s="67">
        <v>0</v>
      </c>
      <c r="BL3532" s="67">
        <v>1268923</v>
      </c>
      <c r="BM3532" s="67"/>
      <c r="BN3532" s="67"/>
      <c r="BO3532" s="67">
        <v>1268923</v>
      </c>
      <c r="BP3532" s="67"/>
      <c r="BQ3532" s="67"/>
      <c r="BR3532" s="67"/>
      <c r="BS3532" s="67"/>
      <c r="BT3532" s="67"/>
      <c r="BU3532" s="67"/>
      <c r="BV3532" s="67"/>
      <c r="BW3532" s="67"/>
      <c r="BX3532" s="67"/>
      <c r="BY3532" s="67"/>
      <c r="BZ3532" s="67">
        <v>59263247394</v>
      </c>
      <c r="CA3532" s="67">
        <v>19467426688</v>
      </c>
      <c r="CB3532" s="67">
        <v>39795820706</v>
      </c>
      <c r="CC3532" s="67">
        <v>121353270571</v>
      </c>
      <c r="CD3532" s="67">
        <v>134800000000</v>
      </c>
    </row>
    <row r="3533" spans="1:82">
      <c r="A3533" t="s">
        <v>3928</v>
      </c>
      <c r="B3533" t="s">
        <v>3929</v>
      </c>
      <c r="C3533" t="s">
        <v>69</v>
      </c>
      <c r="D3533" t="s">
        <v>68</v>
      </c>
      <c r="E3533" t="s">
        <v>153</v>
      </c>
      <c r="F3533" s="67">
        <v>2015</v>
      </c>
      <c r="G3533" t="s">
        <v>3950</v>
      </c>
      <c r="H3533" s="67">
        <v>14140274</v>
      </c>
      <c r="I3533" s="67">
        <v>7806332530</v>
      </c>
      <c r="J3533" s="67">
        <v>567887964</v>
      </c>
      <c r="K3533" s="67">
        <v>13174395559</v>
      </c>
      <c r="L3533" s="67">
        <v>43925179685</v>
      </c>
      <c r="M3533" s="67">
        <v>36940006474</v>
      </c>
      <c r="N3533" s="67">
        <v>1467991613</v>
      </c>
      <c r="O3533" s="67">
        <v>0</v>
      </c>
      <c r="P3533" s="67">
        <v>1653538536</v>
      </c>
      <c r="Q3533" s="67">
        <v>1179168764</v>
      </c>
      <c r="R3533" s="67">
        <v>3066178902</v>
      </c>
      <c r="S3533" s="67">
        <v>0</v>
      </c>
      <c r="T3533" s="67">
        <v>0</v>
      </c>
      <c r="U3533" s="67">
        <v>20573443057</v>
      </c>
      <c r="V3533" s="67">
        <v>19983420167</v>
      </c>
      <c r="W3533" s="67"/>
      <c r="X3533" s="67">
        <v>0</v>
      </c>
      <c r="Y3533" s="67">
        <v>0</v>
      </c>
      <c r="Z3533" s="67">
        <v>0</v>
      </c>
      <c r="AA3533" s="67">
        <v>0</v>
      </c>
      <c r="AB3533" s="67">
        <v>0</v>
      </c>
      <c r="AC3533" s="67">
        <v>0</v>
      </c>
      <c r="AD3533" s="67">
        <v>0</v>
      </c>
      <c r="AE3533" s="67">
        <v>0</v>
      </c>
      <c r="AF3533" s="67">
        <v>0</v>
      </c>
      <c r="AG3533" s="67">
        <v>0</v>
      </c>
      <c r="AH3533" s="67">
        <v>0</v>
      </c>
      <c r="AI3533" s="67">
        <v>0</v>
      </c>
      <c r="AJ3533" s="67">
        <v>0</v>
      </c>
      <c r="AK3533" s="67">
        <v>0</v>
      </c>
      <c r="AL3533" s="67">
        <v>0</v>
      </c>
      <c r="AM3533" s="67">
        <v>46128545309</v>
      </c>
      <c r="AN3533" s="67">
        <v>15475522679</v>
      </c>
      <c r="AO3533" s="67">
        <v>30658517268</v>
      </c>
      <c r="AP3533" s="67">
        <v>104345271759</v>
      </c>
      <c r="AQ3533" s="67">
        <v>116991318025</v>
      </c>
      <c r="AR3533" s="67">
        <v>7492101279</v>
      </c>
      <c r="AS3533" s="67">
        <v>6042017161</v>
      </c>
      <c r="AT3533" s="67">
        <v>1450084119</v>
      </c>
      <c r="AU3533" s="67">
        <v>563000000</v>
      </c>
      <c r="AV3533" s="67">
        <v>13061000000</v>
      </c>
      <c r="AW3533" s="67">
        <v>47577709456</v>
      </c>
      <c r="AX3533" s="67">
        <v>40790691215</v>
      </c>
      <c r="AY3533" s="67">
        <v>19050657819</v>
      </c>
      <c r="AZ3533" s="67">
        <v>21740033396</v>
      </c>
      <c r="BA3533" s="67">
        <v>1702289279</v>
      </c>
      <c r="BB3533" s="67">
        <v>0</v>
      </c>
      <c r="BC3533" s="67">
        <v>1358622284</v>
      </c>
      <c r="BD3533" s="67">
        <v>1042713165</v>
      </c>
      <c r="BE3533" s="67">
        <v>2683393513</v>
      </c>
      <c r="BF3533" s="67">
        <v>0</v>
      </c>
      <c r="BG3533" s="67"/>
      <c r="BH3533" s="67">
        <v>10124568599</v>
      </c>
      <c r="BI3533" s="67">
        <v>10123673345</v>
      </c>
      <c r="BJ3533" s="67"/>
      <c r="BK3533" s="67">
        <v>0</v>
      </c>
      <c r="BL3533" s="67">
        <v>895254</v>
      </c>
      <c r="BM3533" s="67"/>
      <c r="BN3533" s="67"/>
      <c r="BO3533" s="67">
        <v>895254</v>
      </c>
      <c r="BP3533" s="67"/>
      <c r="BQ3533" s="67"/>
      <c r="BR3533" s="67"/>
      <c r="BS3533" s="67"/>
      <c r="BT3533" s="67"/>
      <c r="BU3533" s="67"/>
      <c r="BV3533" s="67"/>
      <c r="BW3533" s="67"/>
      <c r="BX3533" s="67"/>
      <c r="BY3533" s="67"/>
      <c r="BZ3533" s="67">
        <v>46361502359</v>
      </c>
      <c r="CA3533" s="67">
        <v>15230885034</v>
      </c>
      <c r="CB3533" s="67">
        <v>31130617325</v>
      </c>
      <c r="CC3533" s="67">
        <v>99057881693</v>
      </c>
      <c r="CD3533" s="67">
        <v>111600000000</v>
      </c>
    </row>
    <row r="3534" spans="1:82">
      <c r="A3534" t="s">
        <v>3928</v>
      </c>
      <c r="B3534" t="s">
        <v>3929</v>
      </c>
      <c r="C3534" t="s">
        <v>69</v>
      </c>
      <c r="D3534" t="s">
        <v>68</v>
      </c>
      <c r="E3534" t="s">
        <v>153</v>
      </c>
      <c r="F3534" s="67">
        <v>2016</v>
      </c>
      <c r="G3534" t="s">
        <v>3951</v>
      </c>
      <c r="H3534" s="67">
        <v>14592585</v>
      </c>
      <c r="I3534" s="67">
        <v>7954568599</v>
      </c>
      <c r="J3534" s="67">
        <v>298921280</v>
      </c>
      <c r="K3534" s="67">
        <v>12409300056</v>
      </c>
      <c r="L3534" s="67">
        <v>44691533827</v>
      </c>
      <c r="M3534" s="67">
        <v>36940741794</v>
      </c>
      <c r="N3534" s="67">
        <v>2252086538</v>
      </c>
      <c r="O3534" s="67">
        <v>0</v>
      </c>
      <c r="P3534" s="67">
        <v>1612622756</v>
      </c>
      <c r="Q3534" s="67">
        <v>1149990968</v>
      </c>
      <c r="R3534" s="67">
        <v>2990308218</v>
      </c>
      <c r="S3534" s="67">
        <v>0</v>
      </c>
      <c r="T3534" s="67">
        <v>0</v>
      </c>
      <c r="U3534" s="67">
        <v>19983420167</v>
      </c>
      <c r="V3534" s="67">
        <v>19983420167</v>
      </c>
      <c r="W3534" s="67"/>
      <c r="X3534" s="67">
        <v>0</v>
      </c>
      <c r="Y3534" s="67">
        <v>0</v>
      </c>
      <c r="Z3534" s="67">
        <v>0</v>
      </c>
      <c r="AA3534" s="67">
        <v>0</v>
      </c>
      <c r="AB3534" s="67">
        <v>0</v>
      </c>
      <c r="AC3534" s="67">
        <v>0</v>
      </c>
      <c r="AD3534" s="67">
        <v>0</v>
      </c>
      <c r="AE3534" s="67">
        <v>0</v>
      </c>
      <c r="AF3534" s="67">
        <v>0</v>
      </c>
      <c r="AG3534" s="67">
        <v>0</v>
      </c>
      <c r="AH3534" s="67">
        <v>0</v>
      </c>
      <c r="AI3534" s="67">
        <v>0</v>
      </c>
      <c r="AJ3534" s="67">
        <v>0</v>
      </c>
      <c r="AK3534" s="67">
        <v>0</v>
      </c>
      <c r="AL3534" s="67">
        <v>0</v>
      </c>
      <c r="AM3534" s="67">
        <v>47724072788</v>
      </c>
      <c r="AN3534" s="67">
        <v>15924498213</v>
      </c>
      <c r="AO3534" s="67">
        <v>31802867242</v>
      </c>
      <c r="AP3534" s="67">
        <v>107474864702</v>
      </c>
      <c r="AQ3534" s="67">
        <v>119644732482</v>
      </c>
      <c r="AR3534" s="67">
        <v>7541706612</v>
      </c>
      <c r="AS3534" s="67">
        <v>6082021462</v>
      </c>
      <c r="AT3534" s="67">
        <v>1459685151</v>
      </c>
      <c r="AU3534" s="67">
        <v>294000000</v>
      </c>
      <c r="AV3534" s="67">
        <v>12205000000</v>
      </c>
      <c r="AW3534" s="67">
        <v>50414735889</v>
      </c>
      <c r="AX3534" s="67">
        <v>42623819615</v>
      </c>
      <c r="AY3534" s="67">
        <v>19722128948</v>
      </c>
      <c r="AZ3534" s="67">
        <v>22901690667</v>
      </c>
      <c r="BA3534" s="67">
        <v>2870799759</v>
      </c>
      <c r="BB3534" s="67">
        <v>0</v>
      </c>
      <c r="BC3534" s="67">
        <v>1405573259</v>
      </c>
      <c r="BD3534" s="67">
        <v>1040082835</v>
      </c>
      <c r="BE3534" s="67">
        <v>2474460422</v>
      </c>
      <c r="BF3534" s="67">
        <v>0</v>
      </c>
      <c r="BG3534" s="67"/>
      <c r="BH3534" s="67">
        <v>1753548</v>
      </c>
      <c r="BI3534" s="67">
        <v>0</v>
      </c>
      <c r="BJ3534" s="67"/>
      <c r="BK3534" s="67">
        <v>0</v>
      </c>
      <c r="BL3534" s="67">
        <v>1753548</v>
      </c>
      <c r="BM3534" s="67"/>
      <c r="BN3534" s="67"/>
      <c r="BO3534" s="67">
        <v>1753548</v>
      </c>
      <c r="BP3534" s="67"/>
      <c r="BQ3534" s="67"/>
      <c r="BR3534" s="67"/>
      <c r="BS3534" s="67"/>
      <c r="BT3534" s="67"/>
      <c r="BU3534" s="67"/>
      <c r="BV3534" s="67"/>
      <c r="BW3534" s="67"/>
      <c r="BX3534" s="67"/>
      <c r="BY3534" s="67"/>
      <c r="BZ3534" s="67">
        <v>47088499625</v>
      </c>
      <c r="CA3534" s="67">
        <v>15450719551</v>
      </c>
      <c r="CB3534" s="67">
        <v>31637780074</v>
      </c>
      <c r="CC3534" s="67">
        <v>93135695675</v>
      </c>
      <c r="CD3534" s="67">
        <v>105000000000</v>
      </c>
    </row>
    <row r="3535" spans="1:82">
      <c r="A3535" t="s">
        <v>3928</v>
      </c>
      <c r="B3535" t="s">
        <v>3929</v>
      </c>
      <c r="C3535" t="s">
        <v>69</v>
      </c>
      <c r="D3535" t="s">
        <v>68</v>
      </c>
      <c r="E3535" t="s">
        <v>153</v>
      </c>
      <c r="F3535" s="67">
        <v>2017</v>
      </c>
      <c r="G3535" t="s">
        <v>3952</v>
      </c>
      <c r="H3535" s="67">
        <v>15085884</v>
      </c>
      <c r="I3535" s="67">
        <v>8268562605</v>
      </c>
      <c r="J3535" s="67">
        <v>345924777</v>
      </c>
      <c r="K3535" s="67">
        <v>13663512394</v>
      </c>
      <c r="L3535" s="67">
        <v>45541125592</v>
      </c>
      <c r="M3535" s="67">
        <v>36940741794</v>
      </c>
      <c r="N3535" s="67">
        <v>3036181463</v>
      </c>
      <c r="O3535" s="67">
        <v>0</v>
      </c>
      <c r="P3535" s="67">
        <v>1572721417</v>
      </c>
      <c r="Q3535" s="67">
        <v>1121536589</v>
      </c>
      <c r="R3535" s="67">
        <v>2916318625</v>
      </c>
      <c r="S3535" s="67">
        <v>0</v>
      </c>
      <c r="T3535" s="67">
        <v>0</v>
      </c>
      <c r="U3535" s="67">
        <v>19983420167</v>
      </c>
      <c r="V3535" s="67">
        <v>19983420167</v>
      </c>
      <c r="W3535" s="67"/>
      <c r="X3535" s="67">
        <v>0</v>
      </c>
      <c r="Y3535" s="67">
        <v>0</v>
      </c>
      <c r="Z3535" s="67">
        <v>0</v>
      </c>
      <c r="AA3535" s="67">
        <v>0</v>
      </c>
      <c r="AB3535" s="67">
        <v>0</v>
      </c>
      <c r="AC3535" s="67">
        <v>0</v>
      </c>
      <c r="AD3535" s="67">
        <v>0</v>
      </c>
      <c r="AE3535" s="67">
        <v>0</v>
      </c>
      <c r="AF3535" s="67">
        <v>0</v>
      </c>
      <c r="AG3535" s="67">
        <v>0</v>
      </c>
      <c r="AH3535" s="67">
        <v>0</v>
      </c>
      <c r="AI3535" s="67">
        <v>0</v>
      </c>
      <c r="AJ3535" s="67">
        <v>0</v>
      </c>
      <c r="AK3535" s="67">
        <v>0</v>
      </c>
      <c r="AL3535" s="67">
        <v>0</v>
      </c>
      <c r="AM3535" s="67">
        <v>49571828212</v>
      </c>
      <c r="AN3535" s="67">
        <v>16446810085</v>
      </c>
      <c r="AO3535" s="67">
        <v>33126473049</v>
      </c>
      <c r="AP3535" s="67">
        <v>109648020401</v>
      </c>
      <c r="AQ3535" s="67">
        <v>123011639681</v>
      </c>
      <c r="AR3535" s="67">
        <v>7758946635</v>
      </c>
      <c r="AS3535" s="67">
        <v>6257215028</v>
      </c>
      <c r="AT3535" s="67">
        <v>1501731607</v>
      </c>
      <c r="AU3535" s="67">
        <v>335000000</v>
      </c>
      <c r="AV3535" s="67">
        <v>13232000000</v>
      </c>
      <c r="AW3535" s="67">
        <v>46938805454</v>
      </c>
      <c r="AX3535" s="67">
        <v>37978587800</v>
      </c>
      <c r="AY3535" s="67">
        <v>17392070600</v>
      </c>
      <c r="AZ3535" s="67">
        <v>20586517200</v>
      </c>
      <c r="BA3535" s="67">
        <v>4041523569</v>
      </c>
      <c r="BB3535" s="67">
        <v>0</v>
      </c>
      <c r="BC3535" s="67">
        <v>1423482570</v>
      </c>
      <c r="BD3535" s="67">
        <v>1044614973</v>
      </c>
      <c r="BE3535" s="67">
        <v>2450596543</v>
      </c>
      <c r="BF3535" s="67">
        <v>0</v>
      </c>
      <c r="BG3535" s="67"/>
      <c r="BH3535" s="67">
        <v>7367359919</v>
      </c>
      <c r="BI3535" s="67">
        <v>7367359919</v>
      </c>
      <c r="BJ3535" s="67"/>
      <c r="BK3535" s="67">
        <v>0</v>
      </c>
      <c r="BL3535" s="67"/>
      <c r="BM3535" s="67"/>
      <c r="BN3535" s="67"/>
      <c r="BO3535" s="67"/>
      <c r="BP3535" s="67"/>
      <c r="BQ3535" s="67"/>
      <c r="BR3535" s="67"/>
      <c r="BS3535" s="67"/>
      <c r="BT3535" s="67"/>
      <c r="BU3535" s="67"/>
      <c r="BV3535" s="67"/>
      <c r="BW3535" s="67"/>
      <c r="BX3535" s="67"/>
      <c r="BY3535" s="67"/>
      <c r="BZ3535" s="67">
        <v>43053759159</v>
      </c>
      <c r="CA3535" s="67">
        <v>14120668144</v>
      </c>
      <c r="CB3535" s="67">
        <v>28933091016</v>
      </c>
      <c r="CC3535" s="67">
        <v>92221871167</v>
      </c>
      <c r="CD3535" s="67">
        <v>105100000000</v>
      </c>
    </row>
    <row r="3536" spans="1:82">
      <c r="A3536" t="s">
        <v>3928</v>
      </c>
      <c r="B3536" t="s">
        <v>3929</v>
      </c>
      <c r="C3536" t="s">
        <v>69</v>
      </c>
      <c r="D3536" t="s">
        <v>68</v>
      </c>
      <c r="E3536" t="s">
        <v>153</v>
      </c>
      <c r="F3536" s="67">
        <v>2018</v>
      </c>
      <c r="G3536" t="s">
        <v>3953</v>
      </c>
      <c r="H3536" s="67">
        <v>15604210</v>
      </c>
      <c r="I3536" s="67">
        <v>8599020741</v>
      </c>
      <c r="J3536" s="67">
        <v>475334662</v>
      </c>
      <c r="K3536" s="67">
        <v>12467632080</v>
      </c>
      <c r="L3536" s="67">
        <v>46261311382</v>
      </c>
      <c r="M3536" s="67">
        <v>36940741794</v>
      </c>
      <c r="N3536" s="67">
        <v>3820276388</v>
      </c>
      <c r="O3536" s="67">
        <v>0</v>
      </c>
      <c r="P3536" s="67">
        <v>1533496372</v>
      </c>
      <c r="Q3536" s="67">
        <v>1093564488</v>
      </c>
      <c r="R3536" s="67">
        <v>2843583092</v>
      </c>
      <c r="S3536" s="67">
        <v>0</v>
      </c>
      <c r="T3536" s="67">
        <v>0</v>
      </c>
      <c r="U3536" s="67">
        <v>19983420167</v>
      </c>
      <c r="V3536" s="67">
        <v>19983420167</v>
      </c>
      <c r="W3536" s="67"/>
      <c r="X3536" s="67">
        <v>0</v>
      </c>
      <c r="Y3536" s="67">
        <v>0</v>
      </c>
      <c r="Z3536" s="67">
        <v>0</v>
      </c>
      <c r="AA3536" s="67">
        <v>0</v>
      </c>
      <c r="AB3536" s="67">
        <v>0</v>
      </c>
      <c r="AC3536" s="67">
        <v>0</v>
      </c>
      <c r="AD3536" s="67">
        <v>0</v>
      </c>
      <c r="AE3536" s="67">
        <v>0</v>
      </c>
      <c r="AF3536" s="67">
        <v>0</v>
      </c>
      <c r="AG3536" s="67">
        <v>0</v>
      </c>
      <c r="AH3536" s="67">
        <v>0</v>
      </c>
      <c r="AI3536" s="67">
        <v>0</v>
      </c>
      <c r="AJ3536" s="67">
        <v>0</v>
      </c>
      <c r="AK3536" s="67">
        <v>0</v>
      </c>
      <c r="AL3536" s="67">
        <v>0</v>
      </c>
      <c r="AM3536" s="67">
        <v>51461642484</v>
      </c>
      <c r="AN3536" s="67">
        <v>16981373140</v>
      </c>
      <c r="AO3536" s="67">
        <v>34480621585</v>
      </c>
      <c r="AP3536" s="67">
        <v>114173960623</v>
      </c>
      <c r="AQ3536" s="67">
        <v>126186617108</v>
      </c>
      <c r="AR3536" s="67">
        <v>7547630619</v>
      </c>
      <c r="AS3536" s="67">
        <v>6086798886</v>
      </c>
      <c r="AT3536" s="67">
        <v>1460831733</v>
      </c>
      <c r="AU3536" s="67">
        <v>480000000</v>
      </c>
      <c r="AV3536" s="67">
        <v>12590000000</v>
      </c>
      <c r="AW3536" s="67">
        <v>49750571392</v>
      </c>
      <c r="AX3536" s="67">
        <v>40846170661</v>
      </c>
      <c r="AY3536" s="67">
        <v>18732210472</v>
      </c>
      <c r="AZ3536" s="67">
        <v>22113960189</v>
      </c>
      <c r="BA3536" s="67">
        <v>3661970743</v>
      </c>
      <c r="BB3536" s="67">
        <v>0</v>
      </c>
      <c r="BC3536" s="67">
        <v>1438045100</v>
      </c>
      <c r="BD3536" s="67">
        <v>1050226907</v>
      </c>
      <c r="BE3536" s="67">
        <v>2754157981</v>
      </c>
      <c r="BF3536" s="67">
        <v>0</v>
      </c>
      <c r="BG3536" s="67"/>
      <c r="BH3536" s="67">
        <v>6826219906</v>
      </c>
      <c r="BI3536" s="67">
        <v>6826219906</v>
      </c>
      <c r="BJ3536" s="67"/>
      <c r="BK3536" s="67">
        <v>0</v>
      </c>
      <c r="BL3536" s="67"/>
      <c r="BM3536" s="67"/>
      <c r="BN3536" s="67"/>
      <c r="BO3536" s="67"/>
      <c r="BP3536" s="67"/>
      <c r="BQ3536" s="67"/>
      <c r="BR3536" s="67"/>
      <c r="BS3536" s="67"/>
      <c r="BT3536" s="67"/>
      <c r="BU3536" s="67"/>
      <c r="BV3536" s="67"/>
      <c r="BW3536" s="67"/>
      <c r="BX3536" s="67"/>
      <c r="BY3536" s="67"/>
      <c r="BZ3536" s="67">
        <v>51071656042</v>
      </c>
      <c r="CA3536" s="67">
        <v>16761571107</v>
      </c>
      <c r="CB3536" s="67">
        <v>34310084935</v>
      </c>
      <c r="CC3536" s="67">
        <v>103086077959</v>
      </c>
      <c r="CD3536" s="67">
        <v>115200000000</v>
      </c>
    </row>
    <row r="3537" spans="1:82">
      <c r="A3537" t="s">
        <v>3928</v>
      </c>
      <c r="B3537" t="s">
        <v>3929</v>
      </c>
      <c r="C3537" t="s">
        <v>69</v>
      </c>
      <c r="D3537" t="s">
        <v>68</v>
      </c>
      <c r="E3537" t="s">
        <v>153</v>
      </c>
      <c r="F3537" s="67">
        <v>2019</v>
      </c>
      <c r="G3537" t="s">
        <v>3954</v>
      </c>
      <c r="H3537" s="67">
        <v>16126866</v>
      </c>
      <c r="I3537" s="67">
        <v>8941102165</v>
      </c>
      <c r="J3537" s="67">
        <v>625000000</v>
      </c>
      <c r="K3537" s="67">
        <v>13069000000</v>
      </c>
      <c r="L3537" s="67">
        <v>46879443328</v>
      </c>
      <c r="M3537" s="67">
        <v>36940741794</v>
      </c>
      <c r="N3537" s="67">
        <v>4604371312</v>
      </c>
      <c r="O3537" s="67">
        <v>0</v>
      </c>
      <c r="P3537" s="67">
        <v>1495285768</v>
      </c>
      <c r="Q3537" s="67">
        <v>1066315802</v>
      </c>
      <c r="R3537" s="67">
        <v>2772728652</v>
      </c>
      <c r="S3537" s="67">
        <v>0</v>
      </c>
      <c r="T3537" s="67">
        <v>0</v>
      </c>
      <c r="U3537" s="67">
        <v>19983420167</v>
      </c>
      <c r="V3537" s="67">
        <v>19983420167</v>
      </c>
      <c r="W3537" s="67"/>
      <c r="X3537" s="67">
        <v>0</v>
      </c>
      <c r="Y3537" s="67">
        <v>0</v>
      </c>
      <c r="Z3537" s="67">
        <v>0</v>
      </c>
      <c r="AA3537" s="67">
        <v>0</v>
      </c>
      <c r="AB3537" s="67">
        <v>0</v>
      </c>
      <c r="AC3537" s="67">
        <v>0</v>
      </c>
      <c r="AD3537" s="67">
        <v>0</v>
      </c>
      <c r="AE3537" s="67">
        <v>0</v>
      </c>
      <c r="AF3537" s="67">
        <v>0</v>
      </c>
      <c r="AG3537" s="67">
        <v>0</v>
      </c>
      <c r="AH3537" s="67">
        <v>0</v>
      </c>
      <c r="AI3537" s="67">
        <v>0</v>
      </c>
      <c r="AJ3537" s="67">
        <v>0</v>
      </c>
      <c r="AK3537" s="67">
        <v>0</v>
      </c>
      <c r="AL3537" s="67">
        <v>0</v>
      </c>
      <c r="AM3537" s="67">
        <v>53392264742</v>
      </c>
      <c r="AN3537" s="67">
        <v>17527707494</v>
      </c>
      <c r="AO3537" s="67">
        <v>35864557247</v>
      </c>
      <c r="AP3537" s="67">
        <v>116752230402</v>
      </c>
      <c r="AQ3537" s="67">
        <v>129196230402</v>
      </c>
      <c r="AR3537" s="67">
        <v>8941102165</v>
      </c>
      <c r="AS3537" s="67">
        <v>7210566262</v>
      </c>
      <c r="AT3537" s="67">
        <v>1730535903</v>
      </c>
      <c r="AU3537" s="67">
        <v>625000000</v>
      </c>
      <c r="AV3537" s="67">
        <v>13069000000</v>
      </c>
      <c r="AW3537" s="67">
        <v>46879443328</v>
      </c>
      <c r="AX3537" s="67">
        <v>36940741794</v>
      </c>
      <c r="AY3537" s="67">
        <v>16955331307</v>
      </c>
      <c r="AZ3537" s="67">
        <v>19985410486</v>
      </c>
      <c r="BA3537" s="67">
        <v>4604371312</v>
      </c>
      <c r="BB3537" s="67">
        <v>0</v>
      </c>
      <c r="BC3537" s="67">
        <v>1495285768</v>
      </c>
      <c r="BD3537" s="67">
        <v>1066315802</v>
      </c>
      <c r="BE3537" s="67">
        <v>2772728652</v>
      </c>
      <c r="BF3537" s="67">
        <v>0</v>
      </c>
      <c r="BG3537" s="67"/>
      <c r="BH3537" s="67">
        <v>19983420167</v>
      </c>
      <c r="BI3537" s="67">
        <v>19983420167</v>
      </c>
      <c r="BJ3537" s="67"/>
      <c r="BK3537" s="67">
        <v>0</v>
      </c>
      <c r="BL3537" s="67"/>
      <c r="BM3537" s="67"/>
      <c r="BN3537" s="67"/>
      <c r="BO3537" s="67"/>
      <c r="BP3537" s="67"/>
      <c r="BQ3537" s="67"/>
      <c r="BR3537" s="67"/>
      <c r="BS3537" s="67"/>
      <c r="BT3537" s="67"/>
      <c r="BU3537" s="67"/>
      <c r="BV3537" s="67"/>
      <c r="BW3537" s="67"/>
      <c r="BX3537" s="67"/>
      <c r="BY3537" s="67"/>
      <c r="BZ3537" s="67">
        <v>53392264742</v>
      </c>
      <c r="CA3537" s="67">
        <v>17527707494</v>
      </c>
      <c r="CB3537" s="67">
        <v>35864557247</v>
      </c>
      <c r="CC3537" s="67">
        <v>116752230402</v>
      </c>
      <c r="CD3537" s="67">
        <v>129200000000</v>
      </c>
    </row>
    <row r="3538" spans="1:82">
      <c r="A3538" t="s">
        <v>3928</v>
      </c>
      <c r="B3538" t="s">
        <v>3929</v>
      </c>
      <c r="C3538" t="s">
        <v>69</v>
      </c>
      <c r="D3538" t="s">
        <v>68</v>
      </c>
      <c r="E3538" t="s">
        <v>153</v>
      </c>
      <c r="F3538" s="67">
        <v>2020</v>
      </c>
      <c r="G3538" t="s">
        <v>3955</v>
      </c>
      <c r="H3538" s="67">
        <v>16644701</v>
      </c>
      <c r="I3538" s="67">
        <v>9548761618</v>
      </c>
      <c r="J3538" s="67">
        <v>622789521</v>
      </c>
      <c r="K3538" s="67">
        <v>13252922254</v>
      </c>
      <c r="L3538" s="67">
        <v>47528882299</v>
      </c>
      <c r="M3538" s="67">
        <v>36940741794</v>
      </c>
      <c r="N3538" s="67">
        <v>5388466237</v>
      </c>
      <c r="O3538" s="67">
        <v>0</v>
      </c>
      <c r="P3538" s="67">
        <v>1458427752</v>
      </c>
      <c r="Q3538" s="67">
        <v>1040031673</v>
      </c>
      <c r="R3538" s="67">
        <v>2704382332</v>
      </c>
      <c r="S3538" s="67">
        <v>0</v>
      </c>
      <c r="T3538" s="67">
        <v>0</v>
      </c>
      <c r="U3538" s="67">
        <v>19983420167</v>
      </c>
      <c r="V3538" s="67">
        <v>19983420167</v>
      </c>
      <c r="W3538" s="67"/>
      <c r="X3538" s="67">
        <v>0</v>
      </c>
      <c r="Y3538" s="67">
        <v>0</v>
      </c>
      <c r="Z3538" s="67">
        <v>0</v>
      </c>
      <c r="AA3538" s="67">
        <v>0</v>
      </c>
      <c r="AB3538" s="67">
        <v>0</v>
      </c>
      <c r="AC3538" s="67">
        <v>0</v>
      </c>
      <c r="AD3538" s="67">
        <v>0</v>
      </c>
      <c r="AE3538" s="67">
        <v>0</v>
      </c>
      <c r="AF3538" s="67">
        <v>0</v>
      </c>
      <c r="AG3538" s="67">
        <v>0</v>
      </c>
      <c r="AH3538" s="67">
        <v>0</v>
      </c>
      <c r="AI3538" s="67">
        <v>0</v>
      </c>
      <c r="AJ3538" s="67">
        <v>0</v>
      </c>
      <c r="AK3538" s="67">
        <v>0</v>
      </c>
      <c r="AL3538" s="67">
        <v>0</v>
      </c>
      <c r="AM3538" s="67">
        <v>55351784936</v>
      </c>
      <c r="AN3538" s="67">
        <v>18081849855</v>
      </c>
      <c r="AO3538" s="67">
        <v>37270297340</v>
      </c>
      <c r="AP3538" s="67">
        <v>120019791084</v>
      </c>
      <c r="AQ3538" s="67">
        <v>132633537427</v>
      </c>
      <c r="AR3538" s="67">
        <v>9638845709</v>
      </c>
      <c r="AS3538" s="67">
        <v>7773262668</v>
      </c>
      <c r="AT3538" s="67">
        <v>1865583040</v>
      </c>
      <c r="AU3538" s="67">
        <v>643000000</v>
      </c>
      <c r="AV3538" s="67">
        <v>13683000000</v>
      </c>
      <c r="AW3538" s="67">
        <v>52431039526</v>
      </c>
      <c r="AX3538" s="67">
        <v>41365627723</v>
      </c>
      <c r="AY3538" s="67">
        <v>18832783502</v>
      </c>
      <c r="AZ3538" s="67">
        <v>22532844221</v>
      </c>
      <c r="BA3538" s="67">
        <v>5806377578</v>
      </c>
      <c r="BB3538" s="67">
        <v>0</v>
      </c>
      <c r="BC3538" s="67">
        <v>1542799356</v>
      </c>
      <c r="BD3538" s="67">
        <v>1090427177</v>
      </c>
      <c r="BE3538" s="67">
        <v>2625807693</v>
      </c>
      <c r="BF3538" s="67">
        <v>0</v>
      </c>
      <c r="BG3538" s="67"/>
      <c r="BH3538" s="67">
        <v>8297788</v>
      </c>
      <c r="BI3538" s="67">
        <v>0</v>
      </c>
      <c r="BJ3538" s="67">
        <v>8297788</v>
      </c>
      <c r="BK3538" s="67">
        <v>0</v>
      </c>
      <c r="BL3538" s="67"/>
      <c r="BM3538" s="67"/>
      <c r="BN3538" s="67"/>
      <c r="BO3538" s="67"/>
      <c r="BP3538" s="67"/>
      <c r="BQ3538" s="67"/>
      <c r="BR3538" s="67"/>
      <c r="BS3538" s="67"/>
      <c r="BT3538" s="67"/>
      <c r="BU3538" s="67"/>
      <c r="BV3538" s="67"/>
      <c r="BW3538" s="67"/>
      <c r="BX3538" s="67"/>
      <c r="BY3538" s="67"/>
      <c r="BZ3538" s="67">
        <v>52656699171</v>
      </c>
      <c r="CA3538" s="67">
        <v>17295434175</v>
      </c>
      <c r="CB3538" s="67">
        <v>35361264996</v>
      </c>
      <c r="CC3538" s="67">
        <v>101694882194</v>
      </c>
      <c r="CD3538" s="67">
        <v>114700000000</v>
      </c>
    </row>
    <row r="3539" spans="1:82">
      <c r="A3539" t="s">
        <v>3956</v>
      </c>
      <c r="B3539" t="s">
        <v>3957</v>
      </c>
      <c r="C3539" t="s">
        <v>69</v>
      </c>
      <c r="D3539" t="s">
        <v>68</v>
      </c>
      <c r="E3539" t="s">
        <v>153</v>
      </c>
      <c r="F3539" s="67">
        <v>1995</v>
      </c>
      <c r="G3539" t="s">
        <v>3958</v>
      </c>
      <c r="H3539" s="67">
        <v>4279566</v>
      </c>
      <c r="I3539" s="67">
        <v>2925191982</v>
      </c>
      <c r="J3539" s="67">
        <v>857661407</v>
      </c>
      <c r="K3539" s="67">
        <v>3384572907</v>
      </c>
      <c r="L3539" s="67">
        <v>29723729313</v>
      </c>
      <c r="M3539" s="67">
        <v>22256259686</v>
      </c>
      <c r="N3539" s="67">
        <v>3934345891</v>
      </c>
      <c r="O3539" s="67">
        <v>40103882</v>
      </c>
      <c r="P3539" s="67">
        <v>210543128</v>
      </c>
      <c r="Q3539" s="67">
        <v>456031436</v>
      </c>
      <c r="R3539" s="67">
        <v>1803193687</v>
      </c>
      <c r="S3539" s="67">
        <v>31783560</v>
      </c>
      <c r="T3539" s="67">
        <v>510595369</v>
      </c>
      <c r="U3539" s="67">
        <v>13557322506</v>
      </c>
      <c r="V3539" s="67">
        <v>0</v>
      </c>
      <c r="W3539" s="67">
        <v>0</v>
      </c>
      <c r="X3539" s="67">
        <v>0</v>
      </c>
      <c r="Y3539" s="67">
        <v>14450000000</v>
      </c>
      <c r="Z3539" s="67">
        <v>0</v>
      </c>
      <c r="AA3539" s="67">
        <v>0</v>
      </c>
      <c r="AB3539" s="67">
        <v>14037031037</v>
      </c>
      <c r="AC3539" s="67">
        <v>62047124</v>
      </c>
      <c r="AD3539" s="67">
        <v>0</v>
      </c>
      <c r="AE3539" s="67">
        <v>0</v>
      </c>
      <c r="AF3539" s="67">
        <v>346002274</v>
      </c>
      <c r="AG3539" s="67">
        <v>0</v>
      </c>
      <c r="AH3539" s="67">
        <v>0</v>
      </c>
      <c r="AI3539" s="67">
        <v>0</v>
      </c>
      <c r="AJ3539" s="67">
        <v>0</v>
      </c>
      <c r="AK3539" s="67">
        <v>0</v>
      </c>
      <c r="AL3539" s="67">
        <v>0</v>
      </c>
      <c r="AM3539" s="67">
        <v>42937901050</v>
      </c>
      <c r="AN3539" s="67">
        <v>12549426619</v>
      </c>
      <c r="AO3539" s="67">
        <v>30419153181</v>
      </c>
      <c r="AP3539" s="67">
        <v>78621101810</v>
      </c>
      <c r="AQ3539" s="67">
        <v>82555473924</v>
      </c>
      <c r="AR3539" s="67">
        <v>3991919919</v>
      </c>
      <c r="AS3539" s="67">
        <v>3219290257</v>
      </c>
      <c r="AT3539" s="67">
        <v>772629662</v>
      </c>
      <c r="AU3539" s="67">
        <v>484000000</v>
      </c>
      <c r="AV3539" s="67">
        <v>1910000000</v>
      </c>
      <c r="AW3539" s="67">
        <v>10571139615</v>
      </c>
      <c r="AX3539" s="67">
        <v>6650104848</v>
      </c>
      <c r="AY3539" s="67">
        <v>3036738442</v>
      </c>
      <c r="AZ3539" s="67">
        <v>3613366407</v>
      </c>
      <c r="BA3539" s="67">
        <v>2625043414</v>
      </c>
      <c r="BB3539" s="67">
        <v>0</v>
      </c>
      <c r="BC3539" s="67">
        <v>233760708</v>
      </c>
      <c r="BD3539" s="67">
        <v>158963383</v>
      </c>
      <c r="BE3539" s="67">
        <v>453124502</v>
      </c>
      <c r="BF3539" s="67">
        <v>119346126</v>
      </c>
      <c r="BG3539" s="67">
        <v>330796634</v>
      </c>
      <c r="BH3539" s="67">
        <v>0</v>
      </c>
      <c r="BI3539" s="67"/>
      <c r="BJ3539" s="67"/>
      <c r="BK3539" s="67">
        <v>0</v>
      </c>
      <c r="BL3539" s="67">
        <v>0</v>
      </c>
      <c r="BM3539" s="67"/>
      <c r="BN3539" s="67"/>
      <c r="BO3539" s="67"/>
      <c r="BP3539" s="67"/>
      <c r="BQ3539" s="67"/>
      <c r="BR3539" s="67"/>
      <c r="BS3539" s="67">
        <v>0</v>
      </c>
      <c r="BT3539" s="67"/>
      <c r="BU3539" s="67"/>
      <c r="BV3539" s="67"/>
      <c r="BW3539" s="67"/>
      <c r="BX3539" s="67"/>
      <c r="BY3539" s="67"/>
      <c r="BZ3539" s="67">
        <v>19184976824</v>
      </c>
      <c r="CA3539" s="67">
        <v>7342662380</v>
      </c>
      <c r="CB3539" s="67">
        <v>11842314444</v>
      </c>
      <c r="CC3539" s="67">
        <v>32322036358</v>
      </c>
      <c r="CD3539" s="67">
        <v>33750000000</v>
      </c>
    </row>
    <row r="3540" spans="1:82">
      <c r="A3540" t="s">
        <v>3956</v>
      </c>
      <c r="B3540" t="s">
        <v>3957</v>
      </c>
      <c r="C3540" t="s">
        <v>69</v>
      </c>
      <c r="D3540" t="s">
        <v>68</v>
      </c>
      <c r="E3540" t="s">
        <v>153</v>
      </c>
      <c r="F3540" s="67">
        <v>1996</v>
      </c>
      <c r="G3540" t="s">
        <v>3959</v>
      </c>
      <c r="H3540" s="67">
        <v>4445883</v>
      </c>
      <c r="I3540" s="67">
        <v>2979722466</v>
      </c>
      <c r="J3540" s="67">
        <v>653375700</v>
      </c>
      <c r="K3540" s="67">
        <v>3268571182</v>
      </c>
      <c r="L3540" s="67">
        <v>29562425767</v>
      </c>
      <c r="M3540" s="67">
        <v>22392383597</v>
      </c>
      <c r="N3540" s="67">
        <v>3906463913</v>
      </c>
      <c r="O3540" s="67">
        <v>40201300</v>
      </c>
      <c r="P3540" s="67">
        <v>209051048</v>
      </c>
      <c r="Q3540" s="67">
        <v>452799626</v>
      </c>
      <c r="R3540" s="67">
        <v>1790414788</v>
      </c>
      <c r="S3540" s="67">
        <v>31552796</v>
      </c>
      <c r="T3540" s="67">
        <v>380443608</v>
      </c>
      <c r="U3540" s="67">
        <v>13557322506</v>
      </c>
      <c r="V3540" s="67">
        <v>0</v>
      </c>
      <c r="W3540" s="67">
        <v>0</v>
      </c>
      <c r="X3540" s="67">
        <v>0</v>
      </c>
      <c r="Y3540" s="67">
        <v>14420000000</v>
      </c>
      <c r="Z3540" s="67">
        <v>0</v>
      </c>
      <c r="AA3540" s="67">
        <v>0</v>
      </c>
      <c r="AB3540" s="67">
        <v>14037031037</v>
      </c>
      <c r="AC3540" s="67">
        <v>62047124</v>
      </c>
      <c r="AD3540" s="67">
        <v>0</v>
      </c>
      <c r="AE3540" s="67">
        <v>0</v>
      </c>
      <c r="AF3540" s="67">
        <v>320740894</v>
      </c>
      <c r="AG3540" s="67">
        <v>0</v>
      </c>
      <c r="AH3540" s="67">
        <v>0</v>
      </c>
      <c r="AI3540" s="67">
        <v>0</v>
      </c>
      <c r="AJ3540" s="67">
        <v>0</v>
      </c>
      <c r="AK3540" s="67">
        <v>0</v>
      </c>
      <c r="AL3540" s="67">
        <v>0</v>
      </c>
      <c r="AM3540" s="67">
        <v>45168922554</v>
      </c>
      <c r="AN3540" s="67">
        <v>13274818167</v>
      </c>
      <c r="AO3540" s="67">
        <v>31889884654</v>
      </c>
      <c r="AP3540" s="67">
        <v>80847856914</v>
      </c>
      <c r="AQ3540" s="67">
        <v>84958340264</v>
      </c>
      <c r="AR3540" s="67">
        <v>4067773709</v>
      </c>
      <c r="AS3540" s="67">
        <v>3280462669</v>
      </c>
      <c r="AT3540" s="67">
        <v>787311041</v>
      </c>
      <c r="AU3540" s="67">
        <v>386000000</v>
      </c>
      <c r="AV3540" s="67">
        <v>1931000000</v>
      </c>
      <c r="AW3540" s="67">
        <v>12621886139</v>
      </c>
      <c r="AX3540" s="67">
        <v>8776376732</v>
      </c>
      <c r="AY3540" s="67">
        <v>4262817380</v>
      </c>
      <c r="AZ3540" s="67">
        <v>4513559353</v>
      </c>
      <c r="BA3540" s="67">
        <v>2592194782</v>
      </c>
      <c r="BB3540" s="67">
        <v>0</v>
      </c>
      <c r="BC3540" s="67">
        <v>239550829</v>
      </c>
      <c r="BD3540" s="67">
        <v>162026507</v>
      </c>
      <c r="BE3540" s="67">
        <v>507132428</v>
      </c>
      <c r="BF3540" s="67">
        <v>117536186</v>
      </c>
      <c r="BG3540" s="67">
        <v>227068674</v>
      </c>
      <c r="BH3540" s="67">
        <v>0</v>
      </c>
      <c r="BI3540" s="67"/>
      <c r="BJ3540" s="67"/>
      <c r="BK3540" s="67">
        <v>0</v>
      </c>
      <c r="BL3540" s="67">
        <v>0</v>
      </c>
      <c r="BM3540" s="67"/>
      <c r="BN3540" s="67"/>
      <c r="BO3540" s="67"/>
      <c r="BP3540" s="67"/>
      <c r="BQ3540" s="67"/>
      <c r="BR3540" s="67"/>
      <c r="BS3540" s="67">
        <v>0</v>
      </c>
      <c r="BT3540" s="67"/>
      <c r="BU3540" s="67"/>
      <c r="BV3540" s="67"/>
      <c r="BW3540" s="67"/>
      <c r="BX3540" s="67"/>
      <c r="BY3540" s="67"/>
      <c r="BZ3540" s="67">
        <v>21708585314</v>
      </c>
      <c r="CA3540" s="67">
        <v>8318304264</v>
      </c>
      <c r="CB3540" s="67">
        <v>13390281050</v>
      </c>
      <c r="CC3540" s="67">
        <v>36853245163</v>
      </c>
      <c r="CD3540" s="67">
        <v>38400000000</v>
      </c>
    </row>
    <row r="3541" spans="1:82">
      <c r="A3541" t="s">
        <v>3956</v>
      </c>
      <c r="B3541" t="s">
        <v>3957</v>
      </c>
      <c r="C3541" t="s">
        <v>69</v>
      </c>
      <c r="D3541" t="s">
        <v>68</v>
      </c>
      <c r="E3541" t="s">
        <v>153</v>
      </c>
      <c r="F3541" s="67">
        <v>1997</v>
      </c>
      <c r="G3541" t="s">
        <v>3960</v>
      </c>
      <c r="H3541" s="67">
        <v>4592550</v>
      </c>
      <c r="I3541" s="67">
        <v>3015246006</v>
      </c>
      <c r="J3541" s="67">
        <v>562920363</v>
      </c>
      <c r="K3541" s="67">
        <v>2800528805</v>
      </c>
      <c r="L3541" s="67">
        <v>29520370504</v>
      </c>
      <c r="M3541" s="67">
        <v>22664631423</v>
      </c>
      <c r="N3541" s="67">
        <v>3878581935</v>
      </c>
      <c r="O3541" s="67">
        <v>40298718</v>
      </c>
      <c r="P3541" s="67">
        <v>207558968</v>
      </c>
      <c r="Q3541" s="67">
        <v>449567816</v>
      </c>
      <c r="R3541" s="67">
        <v>1777635890</v>
      </c>
      <c r="S3541" s="67">
        <v>31227916</v>
      </c>
      <c r="T3541" s="67">
        <v>186217134</v>
      </c>
      <c r="U3541" s="67">
        <v>13557322506</v>
      </c>
      <c r="V3541" s="67">
        <v>0</v>
      </c>
      <c r="W3541" s="67">
        <v>0</v>
      </c>
      <c r="X3541" s="67">
        <v>0</v>
      </c>
      <c r="Y3541" s="67">
        <v>14390000000</v>
      </c>
      <c r="Z3541" s="67">
        <v>0</v>
      </c>
      <c r="AA3541" s="67">
        <v>0</v>
      </c>
      <c r="AB3541" s="67">
        <v>14037031037</v>
      </c>
      <c r="AC3541" s="67">
        <v>62047124</v>
      </c>
      <c r="AD3541" s="67">
        <v>0</v>
      </c>
      <c r="AE3541" s="67">
        <v>0</v>
      </c>
      <c r="AF3541" s="67">
        <v>294879924</v>
      </c>
      <c r="AG3541" s="67">
        <v>0</v>
      </c>
      <c r="AH3541" s="67">
        <v>0</v>
      </c>
      <c r="AI3541" s="67">
        <v>0</v>
      </c>
      <c r="AJ3541" s="67">
        <v>0</v>
      </c>
      <c r="AK3541" s="67">
        <v>0</v>
      </c>
      <c r="AL3541" s="67">
        <v>0</v>
      </c>
      <c r="AM3541" s="67">
        <v>47310769577</v>
      </c>
      <c r="AN3541" s="67">
        <v>13977369947</v>
      </c>
      <c r="AO3541" s="67">
        <v>33293425652</v>
      </c>
      <c r="AP3541" s="67">
        <v>83494735861</v>
      </c>
      <c r="AQ3541" s="67">
        <v>87284568731</v>
      </c>
      <c r="AR3541" s="67">
        <v>3989558226</v>
      </c>
      <c r="AS3541" s="67">
        <v>3217385667</v>
      </c>
      <c r="AT3541" s="67">
        <v>772172560</v>
      </c>
      <c r="AU3541" s="67">
        <v>360000000</v>
      </c>
      <c r="AV3541" s="67">
        <v>1791000000</v>
      </c>
      <c r="AW3541" s="67">
        <v>12065277254</v>
      </c>
      <c r="AX3541" s="67">
        <v>8558707543</v>
      </c>
      <c r="AY3541" s="67">
        <v>4139150386</v>
      </c>
      <c r="AZ3541" s="67">
        <v>4419557157</v>
      </c>
      <c r="BA3541" s="67">
        <v>2435747190</v>
      </c>
      <c r="BB3541" s="67">
        <v>0</v>
      </c>
      <c r="BC3541" s="67">
        <v>242098655</v>
      </c>
      <c r="BD3541" s="67">
        <v>163921814</v>
      </c>
      <c r="BE3541" s="67">
        <v>518726382</v>
      </c>
      <c r="BF3541" s="67">
        <v>98667798</v>
      </c>
      <c r="BG3541" s="67">
        <v>47407873</v>
      </c>
      <c r="BH3541" s="67">
        <v>0</v>
      </c>
      <c r="BI3541" s="67"/>
      <c r="BJ3541" s="67"/>
      <c r="BK3541" s="67">
        <v>0</v>
      </c>
      <c r="BL3541" s="67">
        <v>0</v>
      </c>
      <c r="BM3541" s="67"/>
      <c r="BN3541" s="67"/>
      <c r="BO3541" s="67"/>
      <c r="BP3541" s="67"/>
      <c r="BQ3541" s="67"/>
      <c r="BR3541" s="67"/>
      <c r="BS3541" s="67">
        <v>0</v>
      </c>
      <c r="BT3541" s="67"/>
      <c r="BU3541" s="67"/>
      <c r="BV3541" s="67"/>
      <c r="BW3541" s="67"/>
      <c r="BX3541" s="67"/>
      <c r="BY3541" s="67"/>
      <c r="BZ3541" s="67">
        <v>21996659719</v>
      </c>
      <c r="CA3541" s="67">
        <v>8432214439</v>
      </c>
      <c r="CB3541" s="67">
        <v>13564445280</v>
      </c>
      <c r="CC3541" s="67">
        <v>36620495200</v>
      </c>
      <c r="CD3541" s="67">
        <v>38050000000</v>
      </c>
    </row>
    <row r="3542" spans="1:82">
      <c r="A3542" t="s">
        <v>3956</v>
      </c>
      <c r="B3542" t="s">
        <v>3957</v>
      </c>
      <c r="C3542" t="s">
        <v>69</v>
      </c>
      <c r="D3542" t="s">
        <v>68</v>
      </c>
      <c r="E3542" t="s">
        <v>153</v>
      </c>
      <c r="F3542" s="67">
        <v>1998</v>
      </c>
      <c r="G3542" t="s">
        <v>3961</v>
      </c>
      <c r="H3542" s="67">
        <v>4728297</v>
      </c>
      <c r="I3542" s="67">
        <v>3099327833</v>
      </c>
      <c r="J3542" s="67">
        <v>720082234</v>
      </c>
      <c r="K3542" s="67">
        <v>3008859743</v>
      </c>
      <c r="L3542" s="67">
        <v>29782970114</v>
      </c>
      <c r="M3542" s="67">
        <v>22800755334</v>
      </c>
      <c r="N3542" s="67">
        <v>3850699956</v>
      </c>
      <c r="O3542" s="67">
        <v>40363664</v>
      </c>
      <c r="P3542" s="67">
        <v>206066888</v>
      </c>
      <c r="Q3542" s="67">
        <v>446336006</v>
      </c>
      <c r="R3542" s="67">
        <v>1764856991</v>
      </c>
      <c r="S3542" s="67">
        <v>30820386</v>
      </c>
      <c r="T3542" s="67">
        <v>344401582</v>
      </c>
      <c r="U3542" s="67">
        <v>13557322506</v>
      </c>
      <c r="V3542" s="67">
        <v>0</v>
      </c>
      <c r="W3542" s="67">
        <v>0</v>
      </c>
      <c r="X3542" s="67">
        <v>0</v>
      </c>
      <c r="Y3542" s="67">
        <v>14390000000</v>
      </c>
      <c r="Z3542" s="67">
        <v>0</v>
      </c>
      <c r="AA3542" s="67">
        <v>0</v>
      </c>
      <c r="AB3542" s="67">
        <v>14037031037</v>
      </c>
      <c r="AC3542" s="67">
        <v>62047124</v>
      </c>
      <c r="AD3542" s="67">
        <v>0</v>
      </c>
      <c r="AE3542" s="67">
        <v>0</v>
      </c>
      <c r="AF3542" s="67">
        <v>294879924</v>
      </c>
      <c r="AG3542" s="67">
        <v>0</v>
      </c>
      <c r="AH3542" s="67">
        <v>0</v>
      </c>
      <c r="AI3542" s="67">
        <v>0</v>
      </c>
      <c r="AJ3542" s="67">
        <v>0</v>
      </c>
      <c r="AK3542" s="67">
        <v>0</v>
      </c>
      <c r="AL3542" s="67">
        <v>0</v>
      </c>
      <c r="AM3542" s="67">
        <v>49320874606</v>
      </c>
      <c r="AN3542" s="67">
        <v>14649792991</v>
      </c>
      <c r="AO3542" s="67">
        <v>34592123981</v>
      </c>
      <c r="AP3542" s="67">
        <v>86137867901</v>
      </c>
      <c r="AQ3542" s="67">
        <v>89942278642</v>
      </c>
      <c r="AR3542" s="67">
        <v>3906916847</v>
      </c>
      <c r="AS3542" s="67">
        <v>3150739393</v>
      </c>
      <c r="AT3542" s="67">
        <v>756177454</v>
      </c>
      <c r="AU3542" s="67">
        <v>465000000</v>
      </c>
      <c r="AV3542" s="67">
        <v>1943000000</v>
      </c>
      <c r="AW3542" s="67">
        <v>11968926561</v>
      </c>
      <c r="AX3542" s="67">
        <v>8432394626</v>
      </c>
      <c r="AY3542" s="67">
        <v>3993184980</v>
      </c>
      <c r="AZ3542" s="67">
        <v>4439209646</v>
      </c>
      <c r="BA3542" s="67">
        <v>2500484571</v>
      </c>
      <c r="BB3542" s="67">
        <v>0</v>
      </c>
      <c r="BC3542" s="67">
        <v>11027250</v>
      </c>
      <c r="BD3542" s="67">
        <v>166394171</v>
      </c>
      <c r="BE3542" s="67">
        <v>549316338</v>
      </c>
      <c r="BF3542" s="67">
        <v>95260010</v>
      </c>
      <c r="BG3542" s="67">
        <v>214049595</v>
      </c>
      <c r="BH3542" s="67">
        <v>0</v>
      </c>
      <c r="BI3542" s="67"/>
      <c r="BJ3542" s="67"/>
      <c r="BK3542" s="67">
        <v>0</v>
      </c>
      <c r="BL3542" s="67">
        <v>0</v>
      </c>
      <c r="BM3542" s="67"/>
      <c r="BN3542" s="67"/>
      <c r="BO3542" s="67"/>
      <c r="BP3542" s="67"/>
      <c r="BQ3542" s="67"/>
      <c r="BR3542" s="67"/>
      <c r="BS3542" s="67">
        <v>0</v>
      </c>
      <c r="BT3542" s="67"/>
      <c r="BU3542" s="67"/>
      <c r="BV3542" s="67"/>
      <c r="BW3542" s="67"/>
      <c r="BX3542" s="67"/>
      <c r="BY3542" s="67"/>
      <c r="BZ3542" s="67">
        <v>25733467837</v>
      </c>
      <c r="CA3542" s="67">
        <v>9867291836</v>
      </c>
      <c r="CB3542" s="67">
        <v>15866176001</v>
      </c>
      <c r="CC3542" s="67">
        <v>40131311245</v>
      </c>
      <c r="CD3542" s="67">
        <v>41610000000</v>
      </c>
    </row>
    <row r="3543" spans="1:82">
      <c r="A3543" t="s">
        <v>3956</v>
      </c>
      <c r="B3543" t="s">
        <v>3957</v>
      </c>
      <c r="C3543" t="s">
        <v>69</v>
      </c>
      <c r="D3543" t="s">
        <v>68</v>
      </c>
      <c r="E3543" t="s">
        <v>153</v>
      </c>
      <c r="F3543" s="67">
        <v>1999</v>
      </c>
      <c r="G3543" t="s">
        <v>3962</v>
      </c>
      <c r="H3543" s="67">
        <v>4867941</v>
      </c>
      <c r="I3543" s="67">
        <v>3134294392</v>
      </c>
      <c r="J3543" s="67">
        <v>517495735</v>
      </c>
      <c r="K3543" s="67">
        <v>3089480524</v>
      </c>
      <c r="L3543" s="67">
        <v>29944108722</v>
      </c>
      <c r="M3543" s="67">
        <v>22936879245</v>
      </c>
      <c r="N3543" s="67">
        <v>3822817978</v>
      </c>
      <c r="O3543" s="67">
        <v>40461082</v>
      </c>
      <c r="P3543" s="67">
        <v>204574808</v>
      </c>
      <c r="Q3543" s="67">
        <v>443104196</v>
      </c>
      <c r="R3543" s="67">
        <v>1752078093</v>
      </c>
      <c r="S3543" s="67">
        <v>30264989</v>
      </c>
      <c r="T3543" s="67">
        <v>406473960</v>
      </c>
      <c r="U3543" s="67">
        <v>13557322506</v>
      </c>
      <c r="V3543" s="67">
        <v>0</v>
      </c>
      <c r="W3543" s="67">
        <v>0</v>
      </c>
      <c r="X3543" s="67">
        <v>0</v>
      </c>
      <c r="Y3543" s="67">
        <v>14390000000</v>
      </c>
      <c r="Z3543" s="67">
        <v>0</v>
      </c>
      <c r="AA3543" s="67">
        <v>0</v>
      </c>
      <c r="AB3543" s="67">
        <v>14037031037</v>
      </c>
      <c r="AC3543" s="67">
        <v>62047124</v>
      </c>
      <c r="AD3543" s="67">
        <v>0</v>
      </c>
      <c r="AE3543" s="67">
        <v>0</v>
      </c>
      <c r="AF3543" s="67">
        <v>294879924</v>
      </c>
      <c r="AG3543" s="67">
        <v>0</v>
      </c>
      <c r="AH3543" s="67">
        <v>0</v>
      </c>
      <c r="AI3543" s="67">
        <v>0</v>
      </c>
      <c r="AJ3543" s="67">
        <v>0</v>
      </c>
      <c r="AK3543" s="67">
        <v>0</v>
      </c>
      <c r="AL3543" s="67">
        <v>0</v>
      </c>
      <c r="AM3543" s="67">
        <v>51484020055</v>
      </c>
      <c r="AN3543" s="67">
        <v>15369708211</v>
      </c>
      <c r="AO3543" s="67">
        <v>35996214273</v>
      </c>
      <c r="AP3543" s="67">
        <v>88427638400</v>
      </c>
      <c r="AQ3543" s="67">
        <v>92631676933</v>
      </c>
      <c r="AR3543" s="67">
        <v>3537753918</v>
      </c>
      <c r="AS3543" s="67">
        <v>2853027354</v>
      </c>
      <c r="AT3543" s="67">
        <v>684726565</v>
      </c>
      <c r="AU3543" s="67">
        <v>334000000</v>
      </c>
      <c r="AV3543" s="67">
        <v>1994000000</v>
      </c>
      <c r="AW3543" s="67">
        <v>10147066816</v>
      </c>
      <c r="AX3543" s="67">
        <v>7537217164</v>
      </c>
      <c r="AY3543" s="67">
        <v>3547458498</v>
      </c>
      <c r="AZ3543" s="67">
        <v>3989758666</v>
      </c>
      <c r="BA3543" s="67">
        <v>1596661937</v>
      </c>
      <c r="BB3543" s="67">
        <v>0</v>
      </c>
      <c r="BC3543" s="67">
        <v>7351500</v>
      </c>
      <c r="BD3543" s="67">
        <v>164780010</v>
      </c>
      <c r="BE3543" s="67">
        <v>545622722</v>
      </c>
      <c r="BF3543" s="67">
        <v>102073870</v>
      </c>
      <c r="BG3543" s="67">
        <v>193359614</v>
      </c>
      <c r="BH3543" s="67">
        <v>0</v>
      </c>
      <c r="BI3543" s="67"/>
      <c r="BJ3543" s="67"/>
      <c r="BK3543" s="67">
        <v>0</v>
      </c>
      <c r="BL3543" s="67">
        <v>0</v>
      </c>
      <c r="BM3543" s="67"/>
      <c r="BN3543" s="67"/>
      <c r="BO3543" s="67"/>
      <c r="BP3543" s="67"/>
      <c r="BQ3543" s="67"/>
      <c r="BR3543" s="67"/>
      <c r="BS3543" s="67">
        <v>0</v>
      </c>
      <c r="BT3543" s="67"/>
      <c r="BU3543" s="67"/>
      <c r="BV3543" s="67"/>
      <c r="BW3543" s="67"/>
      <c r="BX3543" s="67"/>
      <c r="BY3543" s="67"/>
      <c r="BZ3543" s="67">
        <v>25528172881</v>
      </c>
      <c r="CA3543" s="67">
        <v>9775989737</v>
      </c>
      <c r="CB3543" s="67">
        <v>15752183143</v>
      </c>
      <c r="CC3543" s="67">
        <v>37552993615</v>
      </c>
      <c r="CD3543" s="67">
        <v>39210000000</v>
      </c>
    </row>
    <row r="3544" spans="1:82">
      <c r="A3544" t="s">
        <v>3956</v>
      </c>
      <c r="B3544" t="s">
        <v>3957</v>
      </c>
      <c r="C3544" t="s">
        <v>69</v>
      </c>
      <c r="D3544" t="s">
        <v>68</v>
      </c>
      <c r="E3544" t="s">
        <v>153</v>
      </c>
      <c r="F3544" s="67">
        <v>2000</v>
      </c>
      <c r="G3544" t="s">
        <v>3963</v>
      </c>
      <c r="H3544" s="67">
        <v>5008035</v>
      </c>
      <c r="I3544" s="67">
        <v>3211166240</v>
      </c>
      <c r="J3544" s="67">
        <v>444148680</v>
      </c>
      <c r="K3544" s="67">
        <v>2561460194</v>
      </c>
      <c r="L3544" s="67">
        <v>29923163849</v>
      </c>
      <c r="M3544" s="67">
        <v>23141065114</v>
      </c>
      <c r="N3544" s="67">
        <v>3794936000</v>
      </c>
      <c r="O3544" s="67">
        <v>40526028</v>
      </c>
      <c r="P3544" s="67">
        <v>203082728</v>
      </c>
      <c r="Q3544" s="67">
        <v>439872386</v>
      </c>
      <c r="R3544" s="67">
        <v>1739299194</v>
      </c>
      <c r="S3544" s="67">
        <v>29704002</v>
      </c>
      <c r="T3544" s="67">
        <v>289337376</v>
      </c>
      <c r="U3544" s="67">
        <v>13557322506</v>
      </c>
      <c r="V3544" s="67">
        <v>0</v>
      </c>
      <c r="W3544" s="67">
        <v>0</v>
      </c>
      <c r="X3544" s="67">
        <v>0</v>
      </c>
      <c r="Y3544" s="67">
        <v>14390000000</v>
      </c>
      <c r="Z3544" s="67">
        <v>0</v>
      </c>
      <c r="AA3544" s="67">
        <v>0</v>
      </c>
      <c r="AB3544" s="67">
        <v>14037031037</v>
      </c>
      <c r="AC3544" s="67">
        <v>62047124</v>
      </c>
      <c r="AD3544" s="67">
        <v>0</v>
      </c>
      <c r="AE3544" s="67">
        <v>0</v>
      </c>
      <c r="AF3544" s="67">
        <v>294879924</v>
      </c>
      <c r="AG3544" s="67">
        <v>0</v>
      </c>
      <c r="AH3544" s="67">
        <v>0</v>
      </c>
      <c r="AI3544" s="67">
        <v>0</v>
      </c>
      <c r="AJ3544" s="67">
        <v>0</v>
      </c>
      <c r="AK3544" s="67">
        <v>0</v>
      </c>
      <c r="AL3544" s="67">
        <v>0</v>
      </c>
      <c r="AM3544" s="67">
        <v>53612228085</v>
      </c>
      <c r="AN3544" s="67">
        <v>16085966995</v>
      </c>
      <c r="AO3544" s="67">
        <v>37367168434</v>
      </c>
      <c r="AP3544" s="67">
        <v>91507476277</v>
      </c>
      <c r="AQ3544" s="67">
        <v>95334590136</v>
      </c>
      <c r="AR3544" s="67">
        <v>3525705527</v>
      </c>
      <c r="AS3544" s="67">
        <v>2843310909</v>
      </c>
      <c r="AT3544" s="67">
        <v>682394618</v>
      </c>
      <c r="AU3544" s="67">
        <v>292000000</v>
      </c>
      <c r="AV3544" s="67">
        <v>1684000000</v>
      </c>
      <c r="AW3544" s="67">
        <v>8121760841</v>
      </c>
      <c r="AX3544" s="67">
        <v>5700238827</v>
      </c>
      <c r="AY3544" s="67">
        <v>2705876532</v>
      </c>
      <c r="AZ3544" s="67">
        <v>2994362295</v>
      </c>
      <c r="BA3544" s="67">
        <v>1563267118</v>
      </c>
      <c r="BB3544" s="67">
        <v>0</v>
      </c>
      <c r="BC3544" s="67">
        <v>8086650</v>
      </c>
      <c r="BD3544" s="67">
        <v>165342571</v>
      </c>
      <c r="BE3544" s="67">
        <v>516283266</v>
      </c>
      <c r="BF3544" s="67">
        <v>81348626</v>
      </c>
      <c r="BG3544" s="67">
        <v>87193783</v>
      </c>
      <c r="BH3544" s="67">
        <v>0</v>
      </c>
      <c r="BI3544" s="67"/>
      <c r="BJ3544" s="67"/>
      <c r="BK3544" s="67">
        <v>0</v>
      </c>
      <c r="BL3544" s="67">
        <v>0</v>
      </c>
      <c r="BM3544" s="67"/>
      <c r="BN3544" s="67"/>
      <c r="BO3544" s="67"/>
      <c r="BP3544" s="67"/>
      <c r="BQ3544" s="67"/>
      <c r="BR3544" s="67"/>
      <c r="BS3544" s="67">
        <v>0</v>
      </c>
      <c r="BT3544" s="67"/>
      <c r="BU3544" s="67"/>
      <c r="BV3544" s="67"/>
      <c r="BW3544" s="67"/>
      <c r="BX3544" s="67"/>
      <c r="BY3544" s="67"/>
      <c r="BZ3544" s="67">
        <v>24387438438</v>
      </c>
      <c r="CA3544" s="67">
        <v>9329093963</v>
      </c>
      <c r="CB3544" s="67">
        <v>15058344475</v>
      </c>
      <c r="CC3544" s="67">
        <v>34642904805</v>
      </c>
      <c r="CD3544" s="67">
        <v>36030000000</v>
      </c>
    </row>
    <row r="3545" spans="1:82">
      <c r="A3545" t="s">
        <v>3956</v>
      </c>
      <c r="B3545" t="s">
        <v>3957</v>
      </c>
      <c r="C3545" t="s">
        <v>69</v>
      </c>
      <c r="D3545" t="s">
        <v>68</v>
      </c>
      <c r="E3545" t="s">
        <v>153</v>
      </c>
      <c r="F3545" s="67">
        <v>2001</v>
      </c>
      <c r="G3545" t="s">
        <v>3964</v>
      </c>
      <c r="H3545" s="67">
        <v>5145426</v>
      </c>
      <c r="I3545" s="67">
        <v>3293861423</v>
      </c>
      <c r="J3545" s="67">
        <v>471307083</v>
      </c>
      <c r="K3545" s="67">
        <v>2681473841</v>
      </c>
      <c r="L3545" s="67">
        <v>29935647769</v>
      </c>
      <c r="M3545" s="67">
        <v>23277189029</v>
      </c>
      <c r="N3545" s="67">
        <v>3786082195</v>
      </c>
      <c r="O3545" s="67">
        <v>40623446</v>
      </c>
      <c r="P3545" s="67">
        <v>202608924</v>
      </c>
      <c r="Q3545" s="67">
        <v>438846138</v>
      </c>
      <c r="R3545" s="67">
        <v>1735241308</v>
      </c>
      <c r="S3545" s="67">
        <v>29086928</v>
      </c>
      <c r="T3545" s="67">
        <v>183984531</v>
      </c>
      <c r="U3545" s="67">
        <v>13557322506</v>
      </c>
      <c r="V3545" s="67">
        <v>0</v>
      </c>
      <c r="W3545" s="67">
        <v>0</v>
      </c>
      <c r="X3545" s="67">
        <v>0</v>
      </c>
      <c r="Y3545" s="67">
        <v>14390000000</v>
      </c>
      <c r="Z3545" s="67">
        <v>0</v>
      </c>
      <c r="AA3545" s="67">
        <v>0</v>
      </c>
      <c r="AB3545" s="67">
        <v>14037031037</v>
      </c>
      <c r="AC3545" s="67">
        <v>62047124</v>
      </c>
      <c r="AD3545" s="67">
        <v>0</v>
      </c>
      <c r="AE3545" s="67">
        <v>0</v>
      </c>
      <c r="AF3545" s="67">
        <v>294879924</v>
      </c>
      <c r="AG3545" s="67">
        <v>0</v>
      </c>
      <c r="AH3545" s="67">
        <v>0</v>
      </c>
      <c r="AI3545" s="67">
        <v>0</v>
      </c>
      <c r="AJ3545" s="67">
        <v>0</v>
      </c>
      <c r="AK3545" s="67">
        <v>0</v>
      </c>
      <c r="AL3545" s="67">
        <v>0</v>
      </c>
      <c r="AM3545" s="67">
        <v>55517397323</v>
      </c>
      <c r="AN3545" s="67">
        <v>16670310323</v>
      </c>
      <c r="AO3545" s="67">
        <v>38676781436</v>
      </c>
      <c r="AP3545" s="67">
        <v>93895947219</v>
      </c>
      <c r="AQ3545" s="67">
        <v>97828531554</v>
      </c>
      <c r="AR3545" s="67">
        <v>3573823683</v>
      </c>
      <c r="AS3545" s="67">
        <v>2882115873</v>
      </c>
      <c r="AT3545" s="67">
        <v>691707810</v>
      </c>
      <c r="AU3545" s="67">
        <v>322000000</v>
      </c>
      <c r="AV3545" s="67">
        <v>1832000000</v>
      </c>
      <c r="AW3545" s="67">
        <v>8764835380</v>
      </c>
      <c r="AX3545" s="67">
        <v>6408019049</v>
      </c>
      <c r="AY3545" s="67">
        <v>3141806832</v>
      </c>
      <c r="AZ3545" s="67">
        <v>3266212218</v>
      </c>
      <c r="BA3545" s="67">
        <v>1576056763</v>
      </c>
      <c r="BB3545" s="67">
        <v>0</v>
      </c>
      <c r="BC3545" s="67">
        <v>10292100</v>
      </c>
      <c r="BD3545" s="67">
        <v>141766556</v>
      </c>
      <c r="BE3545" s="67">
        <v>513011829</v>
      </c>
      <c r="BF3545" s="67">
        <v>95853032</v>
      </c>
      <c r="BG3545" s="67">
        <v>19836050</v>
      </c>
      <c r="BH3545" s="67">
        <v>0</v>
      </c>
      <c r="BI3545" s="67"/>
      <c r="BJ3545" s="67"/>
      <c r="BK3545" s="67">
        <v>0</v>
      </c>
      <c r="BL3545" s="67">
        <v>0</v>
      </c>
      <c r="BM3545" s="67"/>
      <c r="BN3545" s="67"/>
      <c r="BO3545" s="67"/>
      <c r="BP3545" s="67"/>
      <c r="BQ3545" s="67"/>
      <c r="BR3545" s="67"/>
      <c r="BS3545" s="67">
        <v>0</v>
      </c>
      <c r="BT3545" s="67"/>
      <c r="BU3545" s="67"/>
      <c r="BV3545" s="67"/>
      <c r="BW3545" s="67"/>
      <c r="BX3545" s="67"/>
      <c r="BY3545" s="67"/>
      <c r="BZ3545" s="67">
        <v>24811432923</v>
      </c>
      <c r="CA3545" s="67">
        <v>9484054586</v>
      </c>
      <c r="CB3545" s="67">
        <v>15327378338</v>
      </c>
      <c r="CC3545" s="67">
        <v>35640091986</v>
      </c>
      <c r="CD3545" s="67">
        <v>37150000000</v>
      </c>
    </row>
    <row r="3546" spans="1:82">
      <c r="A3546" t="s">
        <v>3956</v>
      </c>
      <c r="B3546" t="s">
        <v>3957</v>
      </c>
      <c r="C3546" t="s">
        <v>69</v>
      </c>
      <c r="D3546" t="s">
        <v>68</v>
      </c>
      <c r="E3546" t="s">
        <v>153</v>
      </c>
      <c r="F3546" s="67">
        <v>2002</v>
      </c>
      <c r="G3546" t="s">
        <v>3965</v>
      </c>
      <c r="H3546" s="67">
        <v>5281538</v>
      </c>
      <c r="I3546" s="67">
        <v>3381518009</v>
      </c>
      <c r="J3546" s="67">
        <v>602177572</v>
      </c>
      <c r="K3546" s="67">
        <v>3243805600</v>
      </c>
      <c r="L3546" s="67">
        <v>30089287180</v>
      </c>
      <c r="M3546" s="67">
        <v>23413312940</v>
      </c>
      <c r="N3546" s="67">
        <v>3777228389</v>
      </c>
      <c r="O3546" s="67">
        <v>40688392</v>
      </c>
      <c r="P3546" s="67">
        <v>202135121</v>
      </c>
      <c r="Q3546" s="67">
        <v>437819890</v>
      </c>
      <c r="R3546" s="67">
        <v>1731183423</v>
      </c>
      <c r="S3546" s="67">
        <v>28537071</v>
      </c>
      <c r="T3546" s="67">
        <v>258301187</v>
      </c>
      <c r="U3546" s="67">
        <v>13557322506</v>
      </c>
      <c r="V3546" s="67">
        <v>0</v>
      </c>
      <c r="W3546" s="67">
        <v>0</v>
      </c>
      <c r="X3546" s="67">
        <v>0</v>
      </c>
      <c r="Y3546" s="67">
        <v>14390000000</v>
      </c>
      <c r="Z3546" s="67">
        <v>0</v>
      </c>
      <c r="AA3546" s="67">
        <v>0</v>
      </c>
      <c r="AB3546" s="67">
        <v>14037031037</v>
      </c>
      <c r="AC3546" s="67">
        <v>62047124</v>
      </c>
      <c r="AD3546" s="67">
        <v>0</v>
      </c>
      <c r="AE3546" s="67">
        <v>0</v>
      </c>
      <c r="AF3546" s="67">
        <v>294879924</v>
      </c>
      <c r="AG3546" s="67">
        <v>0</v>
      </c>
      <c r="AH3546" s="67">
        <v>0</v>
      </c>
      <c r="AI3546" s="67">
        <v>0</v>
      </c>
      <c r="AJ3546" s="67">
        <v>0</v>
      </c>
      <c r="AK3546" s="67">
        <v>0</v>
      </c>
      <c r="AL3546" s="67">
        <v>0</v>
      </c>
      <c r="AM3546" s="67">
        <v>57349484863</v>
      </c>
      <c r="AN3546" s="67">
        <v>17237031734</v>
      </c>
      <c r="AO3546" s="67">
        <v>39929340094</v>
      </c>
      <c r="AP3546" s="67">
        <v>96026506280</v>
      </c>
      <c r="AQ3546" s="67">
        <v>100328255000</v>
      </c>
      <c r="AR3546" s="67">
        <v>4106751619</v>
      </c>
      <c r="AS3546" s="67">
        <v>3311896467</v>
      </c>
      <c r="AT3546" s="67">
        <v>794855152</v>
      </c>
      <c r="AU3546" s="67">
        <v>424000000</v>
      </c>
      <c r="AV3546" s="67">
        <v>2284000000</v>
      </c>
      <c r="AW3546" s="67">
        <v>9805278563</v>
      </c>
      <c r="AX3546" s="67">
        <v>6846348863</v>
      </c>
      <c r="AY3546" s="67">
        <v>3363729593</v>
      </c>
      <c r="AZ3546" s="67">
        <v>3482619270</v>
      </c>
      <c r="BA3546" s="67">
        <v>2039539930</v>
      </c>
      <c r="BB3546" s="67">
        <v>0</v>
      </c>
      <c r="BC3546" s="67">
        <v>11762400</v>
      </c>
      <c r="BD3546" s="67">
        <v>121143930</v>
      </c>
      <c r="BE3546" s="67">
        <v>590619249</v>
      </c>
      <c r="BF3546" s="67">
        <v>114201890</v>
      </c>
      <c r="BG3546" s="67">
        <v>81662302</v>
      </c>
      <c r="BH3546" s="67">
        <v>0</v>
      </c>
      <c r="BI3546" s="67"/>
      <c r="BJ3546" s="67"/>
      <c r="BK3546" s="67">
        <v>0</v>
      </c>
      <c r="BL3546" s="67">
        <v>0</v>
      </c>
      <c r="BM3546" s="67"/>
      <c r="BN3546" s="67"/>
      <c r="BO3546" s="67"/>
      <c r="BP3546" s="67"/>
      <c r="BQ3546" s="67"/>
      <c r="BR3546" s="67"/>
      <c r="BS3546" s="67">
        <v>0</v>
      </c>
      <c r="BT3546" s="67"/>
      <c r="BU3546" s="67"/>
      <c r="BV3546" s="67"/>
      <c r="BW3546" s="67"/>
      <c r="BX3546" s="67"/>
      <c r="BY3546" s="67"/>
      <c r="BZ3546" s="67">
        <v>28327300840</v>
      </c>
      <c r="CA3546" s="67">
        <v>10814618283</v>
      </c>
      <c r="CB3546" s="67">
        <v>17512682557</v>
      </c>
      <c r="CC3546" s="67">
        <v>40379331022</v>
      </c>
      <c r="CD3546" s="67">
        <v>42240000000</v>
      </c>
    </row>
    <row r="3547" spans="1:82">
      <c r="A3547" t="s">
        <v>3956</v>
      </c>
      <c r="B3547" t="s">
        <v>3957</v>
      </c>
      <c r="C3547" t="s">
        <v>69</v>
      </c>
      <c r="D3547" t="s">
        <v>68</v>
      </c>
      <c r="E3547" t="s">
        <v>153</v>
      </c>
      <c r="F3547" s="67">
        <v>2003</v>
      </c>
      <c r="G3547" t="s">
        <v>3966</v>
      </c>
      <c r="H3547" s="67">
        <v>5421001</v>
      </c>
      <c r="I3547" s="67">
        <v>3485349818</v>
      </c>
      <c r="J3547" s="67">
        <v>738284566</v>
      </c>
      <c r="K3547" s="67">
        <v>3304361017</v>
      </c>
      <c r="L3547" s="67">
        <v>30449969597</v>
      </c>
      <c r="M3547" s="67">
        <v>23549436851</v>
      </c>
      <c r="N3547" s="67">
        <v>3768374583</v>
      </c>
      <c r="O3547" s="67">
        <v>40785810</v>
      </c>
      <c r="P3547" s="67">
        <v>201661317</v>
      </c>
      <c r="Q3547" s="67">
        <v>436793642</v>
      </c>
      <c r="R3547" s="67">
        <v>1727125537</v>
      </c>
      <c r="S3547" s="67">
        <v>28093929</v>
      </c>
      <c r="T3547" s="67">
        <v>472490938</v>
      </c>
      <c r="U3547" s="67">
        <v>13557322506</v>
      </c>
      <c r="V3547" s="67">
        <v>0</v>
      </c>
      <c r="W3547" s="67">
        <v>0</v>
      </c>
      <c r="X3547" s="67">
        <v>0</v>
      </c>
      <c r="Y3547" s="67">
        <v>14390000000</v>
      </c>
      <c r="Z3547" s="67">
        <v>0</v>
      </c>
      <c r="AA3547" s="67">
        <v>0</v>
      </c>
      <c r="AB3547" s="67">
        <v>14037031037</v>
      </c>
      <c r="AC3547" s="67">
        <v>62047124</v>
      </c>
      <c r="AD3547" s="67">
        <v>0</v>
      </c>
      <c r="AE3547" s="67">
        <v>0</v>
      </c>
      <c r="AF3547" s="67">
        <v>294879924</v>
      </c>
      <c r="AG3547" s="67">
        <v>0</v>
      </c>
      <c r="AH3547" s="67">
        <v>0</v>
      </c>
      <c r="AI3547" s="67">
        <v>0</v>
      </c>
      <c r="AJ3547" s="67">
        <v>0</v>
      </c>
      <c r="AK3547" s="67">
        <v>0</v>
      </c>
      <c r="AL3547" s="67">
        <v>0</v>
      </c>
      <c r="AM3547" s="67">
        <v>59225794515</v>
      </c>
      <c r="AN3547" s="67">
        <v>17817705444</v>
      </c>
      <c r="AO3547" s="67">
        <v>41211801675</v>
      </c>
      <c r="AP3547" s="67">
        <v>98892379845</v>
      </c>
      <c r="AQ3547" s="67">
        <v>103077113684</v>
      </c>
      <c r="AR3547" s="67">
        <v>4818923652</v>
      </c>
      <c r="AS3547" s="67">
        <v>3886228751</v>
      </c>
      <c r="AT3547" s="67">
        <v>932694900</v>
      </c>
      <c r="AU3547" s="67">
        <v>515000000</v>
      </c>
      <c r="AV3547" s="67">
        <v>2305000000</v>
      </c>
      <c r="AW3547" s="67">
        <v>11927815369</v>
      </c>
      <c r="AX3547" s="67">
        <v>6868931949</v>
      </c>
      <c r="AY3547" s="67">
        <v>3371060231</v>
      </c>
      <c r="AZ3547" s="67">
        <v>3497871718</v>
      </c>
      <c r="BA3547" s="67">
        <v>3779298365</v>
      </c>
      <c r="BB3547" s="67">
        <v>0</v>
      </c>
      <c r="BC3547" s="67">
        <v>19113899</v>
      </c>
      <c r="BD3547" s="67">
        <v>101304492</v>
      </c>
      <c r="BE3547" s="67">
        <v>732205462</v>
      </c>
      <c r="BF3547" s="67">
        <v>162601784</v>
      </c>
      <c r="BG3547" s="67">
        <v>264359419</v>
      </c>
      <c r="BH3547" s="67">
        <v>0</v>
      </c>
      <c r="BI3547" s="67"/>
      <c r="BJ3547" s="67"/>
      <c r="BK3547" s="67">
        <v>0</v>
      </c>
      <c r="BL3547" s="67">
        <v>0</v>
      </c>
      <c r="BM3547" s="67"/>
      <c r="BN3547" s="67"/>
      <c r="BO3547" s="67"/>
      <c r="BP3547" s="67"/>
      <c r="BQ3547" s="67"/>
      <c r="BR3547" s="67"/>
      <c r="BS3547" s="67">
        <v>0</v>
      </c>
      <c r="BT3547" s="67"/>
      <c r="BU3547" s="67"/>
      <c r="BV3547" s="67"/>
      <c r="BW3547" s="67"/>
      <c r="BX3547" s="67"/>
      <c r="BY3547" s="67"/>
      <c r="BZ3547" s="67">
        <v>34659701307</v>
      </c>
      <c r="CA3547" s="67">
        <v>13232353770</v>
      </c>
      <c r="CB3547" s="67">
        <v>21427347537</v>
      </c>
      <c r="CC3547" s="67">
        <v>49616440328</v>
      </c>
      <c r="CD3547" s="67">
        <v>51410000000</v>
      </c>
    </row>
    <row r="3548" spans="1:82">
      <c r="A3548" t="s">
        <v>3956</v>
      </c>
      <c r="B3548" t="s">
        <v>3957</v>
      </c>
      <c r="C3548" t="s">
        <v>69</v>
      </c>
      <c r="D3548" t="s">
        <v>68</v>
      </c>
      <c r="E3548" t="s">
        <v>153</v>
      </c>
      <c r="F3548" s="67">
        <v>2004</v>
      </c>
      <c r="G3548" t="s">
        <v>3967</v>
      </c>
      <c r="H3548" s="67">
        <v>5565218</v>
      </c>
      <c r="I3548" s="67">
        <v>3572416467</v>
      </c>
      <c r="J3548" s="67">
        <v>1082385569</v>
      </c>
      <c r="K3548" s="67">
        <v>3816908476</v>
      </c>
      <c r="L3548" s="67">
        <v>30413841719</v>
      </c>
      <c r="M3548" s="67">
        <v>23685560766</v>
      </c>
      <c r="N3548" s="67">
        <v>3759520778</v>
      </c>
      <c r="O3548" s="67">
        <v>40883228</v>
      </c>
      <c r="P3548" s="67">
        <v>201187513</v>
      </c>
      <c r="Q3548" s="67">
        <v>435767394</v>
      </c>
      <c r="R3548" s="67">
        <v>1723067651</v>
      </c>
      <c r="S3548" s="67">
        <v>27632965</v>
      </c>
      <c r="T3548" s="67">
        <v>393398714</v>
      </c>
      <c r="U3548" s="67">
        <v>13557322506</v>
      </c>
      <c r="V3548" s="67">
        <v>0</v>
      </c>
      <c r="W3548" s="67">
        <v>0</v>
      </c>
      <c r="X3548" s="67">
        <v>0</v>
      </c>
      <c r="Y3548" s="67">
        <v>14390000000</v>
      </c>
      <c r="Z3548" s="67">
        <v>0</v>
      </c>
      <c r="AA3548" s="67">
        <v>0</v>
      </c>
      <c r="AB3548" s="67">
        <v>14037031037</v>
      </c>
      <c r="AC3548" s="67">
        <v>62047124</v>
      </c>
      <c r="AD3548" s="67">
        <v>0</v>
      </c>
      <c r="AE3548" s="67">
        <v>0</v>
      </c>
      <c r="AF3548" s="67">
        <v>294879924</v>
      </c>
      <c r="AG3548" s="67">
        <v>0</v>
      </c>
      <c r="AH3548" s="67">
        <v>0</v>
      </c>
      <c r="AI3548" s="67">
        <v>0</v>
      </c>
      <c r="AJ3548" s="67">
        <v>0</v>
      </c>
      <c r="AK3548" s="67">
        <v>0</v>
      </c>
      <c r="AL3548" s="67">
        <v>0</v>
      </c>
      <c r="AM3548" s="67">
        <v>61141424935</v>
      </c>
      <c r="AN3548" s="67">
        <v>18408205368</v>
      </c>
      <c r="AO3548" s="67">
        <v>42524534104</v>
      </c>
      <c r="AP3548" s="67">
        <v>101254500957</v>
      </c>
      <c r="AQ3548" s="67">
        <v>105497705698</v>
      </c>
      <c r="AR3548" s="67">
        <v>5290251571</v>
      </c>
      <c r="AS3548" s="67">
        <v>4266331912</v>
      </c>
      <c r="AT3548" s="67">
        <v>1023919659</v>
      </c>
      <c r="AU3548" s="67">
        <v>758000000</v>
      </c>
      <c r="AV3548" s="67">
        <v>2673000000</v>
      </c>
      <c r="AW3548" s="67">
        <v>12601915479</v>
      </c>
      <c r="AX3548" s="67">
        <v>8287807557</v>
      </c>
      <c r="AY3548" s="67">
        <v>4051418736</v>
      </c>
      <c r="AZ3548" s="67">
        <v>4236388822</v>
      </c>
      <c r="BA3548" s="67">
        <v>3236286212</v>
      </c>
      <c r="BB3548" s="67">
        <v>0</v>
      </c>
      <c r="BC3548" s="67">
        <v>18378749</v>
      </c>
      <c r="BD3548" s="67">
        <v>80037866</v>
      </c>
      <c r="BE3548" s="67">
        <v>582714832</v>
      </c>
      <c r="BF3548" s="67">
        <v>167346633</v>
      </c>
      <c r="BG3548" s="67">
        <v>229343630</v>
      </c>
      <c r="BH3548" s="67">
        <v>0</v>
      </c>
      <c r="BI3548" s="67"/>
      <c r="BJ3548" s="67"/>
      <c r="BK3548" s="67">
        <v>0</v>
      </c>
      <c r="BL3548" s="67">
        <v>0</v>
      </c>
      <c r="BM3548" s="67"/>
      <c r="BN3548" s="67"/>
      <c r="BO3548" s="67"/>
      <c r="BP3548" s="67"/>
      <c r="BQ3548" s="67"/>
      <c r="BR3548" s="67"/>
      <c r="BS3548" s="67">
        <v>0</v>
      </c>
      <c r="BT3548" s="67"/>
      <c r="BU3548" s="67"/>
      <c r="BV3548" s="67"/>
      <c r="BW3548" s="67"/>
      <c r="BX3548" s="67"/>
      <c r="BY3548" s="67"/>
      <c r="BZ3548" s="67">
        <v>36459695708</v>
      </c>
      <c r="CA3548" s="67">
        <v>13903777027</v>
      </c>
      <c r="CB3548" s="67">
        <v>22555918681</v>
      </c>
      <c r="CC3548" s="67">
        <v>52436862758</v>
      </c>
      <c r="CD3548" s="67">
        <v>54350000000</v>
      </c>
    </row>
    <row r="3549" spans="1:82">
      <c r="A3549" t="s">
        <v>3956</v>
      </c>
      <c r="B3549" t="s">
        <v>3957</v>
      </c>
      <c r="C3549" t="s">
        <v>69</v>
      </c>
      <c r="D3549" t="s">
        <v>68</v>
      </c>
      <c r="E3549" t="s">
        <v>153</v>
      </c>
      <c r="F3549" s="67">
        <v>2005</v>
      </c>
      <c r="G3549" t="s">
        <v>3968</v>
      </c>
      <c r="H3549" s="67">
        <v>5711597</v>
      </c>
      <c r="I3549" s="67">
        <v>3674474892</v>
      </c>
      <c r="J3549" s="67">
        <v>787637267</v>
      </c>
      <c r="K3549" s="67">
        <v>3352473054</v>
      </c>
      <c r="L3549" s="67">
        <v>30613102658</v>
      </c>
      <c r="M3549" s="67">
        <v>23957808588</v>
      </c>
      <c r="N3549" s="67">
        <v>3750666972</v>
      </c>
      <c r="O3549" s="67">
        <v>40948174</v>
      </c>
      <c r="P3549" s="67">
        <v>200713709</v>
      </c>
      <c r="Q3549" s="67">
        <v>434741147</v>
      </c>
      <c r="R3549" s="67">
        <v>1719009765</v>
      </c>
      <c r="S3549" s="67">
        <v>27184534</v>
      </c>
      <c r="T3549" s="67">
        <v>380383538</v>
      </c>
      <c r="U3549" s="67">
        <v>13557322506</v>
      </c>
      <c r="V3549" s="67">
        <v>0</v>
      </c>
      <c r="W3549" s="67">
        <v>0</v>
      </c>
      <c r="X3549" s="67">
        <v>0</v>
      </c>
      <c r="Y3549" s="67">
        <v>14390000000</v>
      </c>
      <c r="Z3549" s="67">
        <v>0</v>
      </c>
      <c r="AA3549" s="67">
        <v>0</v>
      </c>
      <c r="AB3549" s="67">
        <v>14037031037</v>
      </c>
      <c r="AC3549" s="67">
        <v>62047124</v>
      </c>
      <c r="AD3549" s="67">
        <v>0</v>
      </c>
      <c r="AE3549" s="67">
        <v>0</v>
      </c>
      <c r="AF3549" s="67">
        <v>294879924</v>
      </c>
      <c r="AG3549" s="67">
        <v>0</v>
      </c>
      <c r="AH3549" s="67">
        <v>0</v>
      </c>
      <c r="AI3549" s="67">
        <v>0</v>
      </c>
      <c r="AJ3549" s="67">
        <v>0</v>
      </c>
      <c r="AK3549" s="67">
        <v>0</v>
      </c>
      <c r="AL3549" s="67">
        <v>0</v>
      </c>
      <c r="AM3549" s="67">
        <v>63123890953</v>
      </c>
      <c r="AN3549" s="67">
        <v>19010798830</v>
      </c>
      <c r="AO3549" s="67">
        <v>43895215116</v>
      </c>
      <c r="AP3549" s="67">
        <v>103955170756</v>
      </c>
      <c r="AQ3549" s="67">
        <v>108151496370</v>
      </c>
      <c r="AR3549" s="67">
        <v>5341468536</v>
      </c>
      <c r="AS3549" s="67">
        <v>4307635916</v>
      </c>
      <c r="AT3549" s="67">
        <v>1033832620</v>
      </c>
      <c r="AU3549" s="67">
        <v>589000000</v>
      </c>
      <c r="AV3549" s="67">
        <v>2507000000</v>
      </c>
      <c r="AW3549" s="67">
        <v>15589061145</v>
      </c>
      <c r="AX3549" s="67">
        <v>11377277698</v>
      </c>
      <c r="AY3549" s="67">
        <v>5581223188</v>
      </c>
      <c r="AZ3549" s="67">
        <v>5796054510</v>
      </c>
      <c r="BA3549" s="67">
        <v>3351177936</v>
      </c>
      <c r="BB3549" s="67">
        <v>0</v>
      </c>
      <c r="BC3549" s="67">
        <v>19849049</v>
      </c>
      <c r="BD3549" s="67">
        <v>55436771</v>
      </c>
      <c r="BE3549" s="67">
        <v>416788055</v>
      </c>
      <c r="BF3549" s="67">
        <v>128567577</v>
      </c>
      <c r="BG3549" s="67">
        <v>239964058</v>
      </c>
      <c r="BH3549" s="67">
        <v>211295121</v>
      </c>
      <c r="BI3549" s="67"/>
      <c r="BJ3549" s="67"/>
      <c r="BK3549" s="67">
        <v>0</v>
      </c>
      <c r="BL3549" s="67">
        <v>211295121</v>
      </c>
      <c r="BM3549" s="67"/>
      <c r="BN3549" s="67"/>
      <c r="BO3549" s="67">
        <v>211295121</v>
      </c>
      <c r="BP3549" s="67"/>
      <c r="BQ3549" s="67"/>
      <c r="BR3549" s="67"/>
      <c r="BS3549" s="67">
        <v>0</v>
      </c>
      <c r="BT3549" s="67"/>
      <c r="BU3549" s="67"/>
      <c r="BV3549" s="67"/>
      <c r="BW3549" s="67"/>
      <c r="BX3549" s="67"/>
      <c r="BY3549" s="67"/>
      <c r="BZ3549" s="67">
        <v>36854731376</v>
      </c>
      <c r="CA3549" s="67">
        <v>14057813659</v>
      </c>
      <c r="CB3549" s="67">
        <v>22796917717</v>
      </c>
      <c r="CC3549" s="67">
        <v>56078556178</v>
      </c>
      <c r="CD3549" s="67">
        <v>58000000000</v>
      </c>
    </row>
    <row r="3550" spans="1:82">
      <c r="A3550" t="s">
        <v>3956</v>
      </c>
      <c r="B3550" t="s">
        <v>3957</v>
      </c>
      <c r="C3550" t="s">
        <v>69</v>
      </c>
      <c r="D3550" t="s">
        <v>68</v>
      </c>
      <c r="E3550" t="s">
        <v>153</v>
      </c>
      <c r="F3550" s="67">
        <v>2006</v>
      </c>
      <c r="G3550" t="s">
        <v>3969</v>
      </c>
      <c r="H3550" s="67">
        <v>5874240</v>
      </c>
      <c r="I3550" s="67">
        <v>3800068331</v>
      </c>
      <c r="J3550" s="67">
        <v>1359103368</v>
      </c>
      <c r="K3550" s="67">
        <v>4051148345</v>
      </c>
      <c r="L3550" s="67">
        <v>30859180909</v>
      </c>
      <c r="M3550" s="67">
        <v>24298118372</v>
      </c>
      <c r="N3550" s="67">
        <v>3741813167</v>
      </c>
      <c r="O3550" s="67">
        <v>41045592</v>
      </c>
      <c r="P3550" s="67">
        <v>200239906</v>
      </c>
      <c r="Q3550" s="67">
        <v>433714899</v>
      </c>
      <c r="R3550" s="67">
        <v>1714951879</v>
      </c>
      <c r="S3550" s="67">
        <v>26786548</v>
      </c>
      <c r="T3550" s="67">
        <v>344902166</v>
      </c>
      <c r="U3550" s="67">
        <v>13422657739</v>
      </c>
      <c r="V3550" s="67">
        <v>0</v>
      </c>
      <c r="W3550" s="67">
        <v>0</v>
      </c>
      <c r="X3550" s="67">
        <v>0</v>
      </c>
      <c r="Y3550" s="67">
        <v>14250000000</v>
      </c>
      <c r="Z3550" s="67">
        <v>0</v>
      </c>
      <c r="AA3550" s="67">
        <v>0</v>
      </c>
      <c r="AB3550" s="67">
        <v>13897601329</v>
      </c>
      <c r="AC3550" s="67">
        <v>62047124</v>
      </c>
      <c r="AD3550" s="67">
        <v>0</v>
      </c>
      <c r="AE3550" s="67">
        <v>0</v>
      </c>
      <c r="AF3550" s="67">
        <v>294879924</v>
      </c>
      <c r="AG3550" s="67">
        <v>0</v>
      </c>
      <c r="AH3550" s="67">
        <v>0</v>
      </c>
      <c r="AI3550" s="67">
        <v>0</v>
      </c>
      <c r="AJ3550" s="67">
        <v>0</v>
      </c>
      <c r="AK3550" s="67">
        <v>0</v>
      </c>
      <c r="AL3550" s="67">
        <v>0</v>
      </c>
      <c r="AM3550" s="67">
        <v>65267265560</v>
      </c>
      <c r="AN3550" s="67">
        <v>19631784148</v>
      </c>
      <c r="AO3550" s="67">
        <v>45420576095</v>
      </c>
      <c r="AP3550" s="67">
        <v>106886140678</v>
      </c>
      <c r="AQ3550" s="67">
        <v>110984240149</v>
      </c>
      <c r="AR3550" s="67">
        <v>5544780350</v>
      </c>
      <c r="AS3550" s="67">
        <v>4471597056</v>
      </c>
      <c r="AT3550" s="67">
        <v>1073183294</v>
      </c>
      <c r="AU3550" s="67">
        <v>1039000000</v>
      </c>
      <c r="AV3550" s="67">
        <v>3097000000</v>
      </c>
      <c r="AW3550" s="67">
        <v>14888494482</v>
      </c>
      <c r="AX3550" s="67">
        <v>10713730243</v>
      </c>
      <c r="AY3550" s="67">
        <v>5230750157</v>
      </c>
      <c r="AZ3550" s="67">
        <v>5482980086</v>
      </c>
      <c r="BA3550" s="67">
        <v>3137660868</v>
      </c>
      <c r="BB3550" s="67">
        <v>0</v>
      </c>
      <c r="BC3550" s="67">
        <v>16908449</v>
      </c>
      <c r="BD3550" s="67">
        <v>84185553</v>
      </c>
      <c r="BE3550" s="67">
        <v>618959430</v>
      </c>
      <c r="BF3550" s="67">
        <v>85565251</v>
      </c>
      <c r="BG3550" s="67">
        <v>231484686</v>
      </c>
      <c r="BH3550" s="67">
        <v>1496473664</v>
      </c>
      <c r="BI3550" s="67"/>
      <c r="BJ3550" s="67"/>
      <c r="BK3550" s="67">
        <v>0</v>
      </c>
      <c r="BL3550" s="67">
        <v>1496473664</v>
      </c>
      <c r="BM3550" s="67"/>
      <c r="BN3550" s="67"/>
      <c r="BO3550" s="67">
        <v>1496473664</v>
      </c>
      <c r="BP3550" s="67"/>
      <c r="BQ3550" s="67"/>
      <c r="BR3550" s="67"/>
      <c r="BS3550" s="67">
        <v>0</v>
      </c>
      <c r="BT3550" s="67"/>
      <c r="BU3550" s="67"/>
      <c r="BV3550" s="67"/>
      <c r="BW3550" s="67"/>
      <c r="BX3550" s="67"/>
      <c r="BY3550" s="67"/>
      <c r="BZ3550" s="67">
        <v>37749499086</v>
      </c>
      <c r="CA3550" s="67">
        <v>14368045377</v>
      </c>
      <c r="CB3550" s="67">
        <v>23381453709</v>
      </c>
      <c r="CC3550" s="67">
        <v>57621247582</v>
      </c>
      <c r="CD3550" s="67">
        <v>59680000000</v>
      </c>
    </row>
    <row r="3551" spans="1:82">
      <c r="A3551" t="s">
        <v>3956</v>
      </c>
      <c r="B3551" t="s">
        <v>3957</v>
      </c>
      <c r="C3551" t="s">
        <v>69</v>
      </c>
      <c r="D3551" t="s">
        <v>68</v>
      </c>
      <c r="E3551" t="s">
        <v>153</v>
      </c>
      <c r="F3551" s="67">
        <v>2007</v>
      </c>
      <c r="G3551" t="s">
        <v>3970</v>
      </c>
      <c r="H3551" s="67">
        <v>6047537</v>
      </c>
      <c r="I3551" s="67">
        <v>3902305768</v>
      </c>
      <c r="J3551" s="67">
        <v>1565366974</v>
      </c>
      <c r="K3551" s="67">
        <v>4434342539</v>
      </c>
      <c r="L3551" s="67">
        <v>31012023291</v>
      </c>
      <c r="M3551" s="67">
        <v>24468273260</v>
      </c>
      <c r="N3551" s="67">
        <v>3732959361</v>
      </c>
      <c r="O3551" s="67">
        <v>41110538</v>
      </c>
      <c r="P3551" s="67">
        <v>199766102</v>
      </c>
      <c r="Q3551" s="67">
        <v>432688651</v>
      </c>
      <c r="R3551" s="67">
        <v>1710893994</v>
      </c>
      <c r="S3551" s="67">
        <v>26627409</v>
      </c>
      <c r="T3551" s="67">
        <v>360420260</v>
      </c>
      <c r="U3551" s="67">
        <v>13271753881</v>
      </c>
      <c r="V3551" s="67">
        <v>0</v>
      </c>
      <c r="W3551" s="67">
        <v>0</v>
      </c>
      <c r="X3551" s="67">
        <v>0</v>
      </c>
      <c r="Y3551" s="67">
        <v>14090000000</v>
      </c>
      <c r="Z3551" s="67">
        <v>0</v>
      </c>
      <c r="AA3551" s="67">
        <v>0</v>
      </c>
      <c r="AB3551" s="67">
        <v>13735493704</v>
      </c>
      <c r="AC3551" s="67">
        <v>62047124</v>
      </c>
      <c r="AD3551" s="67">
        <v>0</v>
      </c>
      <c r="AE3551" s="67">
        <v>0</v>
      </c>
      <c r="AF3551" s="67">
        <v>294879924</v>
      </c>
      <c r="AG3551" s="67">
        <v>0</v>
      </c>
      <c r="AH3551" s="67">
        <v>0</v>
      </c>
      <c r="AI3551" s="67">
        <v>0</v>
      </c>
      <c r="AJ3551" s="67">
        <v>0</v>
      </c>
      <c r="AK3551" s="67">
        <v>0</v>
      </c>
      <c r="AL3551" s="67">
        <v>0</v>
      </c>
      <c r="AM3551" s="67">
        <v>67800181401</v>
      </c>
      <c r="AN3551" s="67">
        <v>20383046513</v>
      </c>
      <c r="AO3551" s="67">
        <v>47198359927</v>
      </c>
      <c r="AP3551" s="67">
        <v>109810760181</v>
      </c>
      <c r="AQ3551" s="67">
        <v>114018117111</v>
      </c>
      <c r="AR3551" s="67">
        <v>6409441200</v>
      </c>
      <c r="AS3551" s="67">
        <v>5168904194</v>
      </c>
      <c r="AT3551" s="67">
        <v>1240537006</v>
      </c>
      <c r="AU3551" s="67">
        <v>1208000000</v>
      </c>
      <c r="AV3551" s="67">
        <v>3422000000</v>
      </c>
      <c r="AW3551" s="67">
        <v>18659776358</v>
      </c>
      <c r="AX3551" s="67">
        <v>13052449607</v>
      </c>
      <c r="AY3551" s="67">
        <v>6382539763</v>
      </c>
      <c r="AZ3551" s="67">
        <v>6669909844</v>
      </c>
      <c r="BA3551" s="67">
        <v>4307628910</v>
      </c>
      <c r="BB3551" s="67">
        <v>0</v>
      </c>
      <c r="BC3551" s="67">
        <v>27935699</v>
      </c>
      <c r="BD3551" s="67">
        <v>114083770</v>
      </c>
      <c r="BE3551" s="67">
        <v>837521192</v>
      </c>
      <c r="BF3551" s="67">
        <v>52920972</v>
      </c>
      <c r="BG3551" s="67">
        <v>267236208</v>
      </c>
      <c r="BH3551" s="67">
        <v>1091020694</v>
      </c>
      <c r="BI3551" s="67"/>
      <c r="BJ3551" s="67"/>
      <c r="BK3551" s="67">
        <v>0</v>
      </c>
      <c r="BL3551" s="67">
        <v>1091020694</v>
      </c>
      <c r="BM3551" s="67"/>
      <c r="BN3551" s="67"/>
      <c r="BO3551" s="67">
        <v>1011637608</v>
      </c>
      <c r="BP3551" s="67"/>
      <c r="BQ3551" s="67"/>
      <c r="BR3551" s="67"/>
      <c r="BS3551" s="67">
        <v>79383086</v>
      </c>
      <c r="BT3551" s="67"/>
      <c r="BU3551" s="67"/>
      <c r="BV3551" s="67"/>
      <c r="BW3551" s="67"/>
      <c r="BX3551" s="67"/>
      <c r="BY3551" s="67"/>
      <c r="BZ3551" s="67">
        <v>43571124250</v>
      </c>
      <c r="CA3551" s="67">
        <v>16566664099</v>
      </c>
      <c r="CB3551" s="67">
        <v>27004460151</v>
      </c>
      <c r="CC3551" s="67">
        <v>67517362501</v>
      </c>
      <c r="CD3551" s="67">
        <v>69730000000</v>
      </c>
    </row>
    <row r="3552" spans="1:82">
      <c r="A3552" t="s">
        <v>3956</v>
      </c>
      <c r="B3552" t="s">
        <v>3957</v>
      </c>
      <c r="C3552" t="s">
        <v>69</v>
      </c>
      <c r="D3552" t="s">
        <v>68</v>
      </c>
      <c r="E3552" t="s">
        <v>153</v>
      </c>
      <c r="F3552" s="67">
        <v>2008</v>
      </c>
      <c r="G3552" t="s">
        <v>3971</v>
      </c>
      <c r="H3552" s="67">
        <v>6222482</v>
      </c>
      <c r="I3552" s="67">
        <v>4026046696</v>
      </c>
      <c r="J3552" s="67">
        <v>1633281042</v>
      </c>
      <c r="K3552" s="67">
        <v>3689784544</v>
      </c>
      <c r="L3552" s="67">
        <v>31231911712</v>
      </c>
      <c r="M3552" s="67">
        <v>24740521086</v>
      </c>
      <c r="N3552" s="67">
        <v>3724105556</v>
      </c>
      <c r="O3552" s="67">
        <v>41207956</v>
      </c>
      <c r="P3552" s="67">
        <v>199292298</v>
      </c>
      <c r="Q3552" s="67">
        <v>431662403</v>
      </c>
      <c r="R3552" s="67">
        <v>1706836108</v>
      </c>
      <c r="S3552" s="67">
        <v>26446228</v>
      </c>
      <c r="T3552" s="67">
        <v>348506368</v>
      </c>
      <c r="U3552" s="67">
        <v>17119091369</v>
      </c>
      <c r="V3552" s="67">
        <v>0</v>
      </c>
      <c r="W3552" s="67">
        <v>0</v>
      </c>
      <c r="X3552" s="67">
        <v>0</v>
      </c>
      <c r="Y3552" s="67">
        <v>14160000000</v>
      </c>
      <c r="Z3552" s="67">
        <v>0</v>
      </c>
      <c r="AA3552" s="67">
        <v>0</v>
      </c>
      <c r="AB3552" s="67">
        <v>13506254927</v>
      </c>
      <c r="AC3552" s="67">
        <v>62047124</v>
      </c>
      <c r="AD3552" s="67">
        <v>0</v>
      </c>
      <c r="AE3552" s="67">
        <v>0</v>
      </c>
      <c r="AF3552" s="67">
        <v>589759849</v>
      </c>
      <c r="AG3552" s="67">
        <v>0</v>
      </c>
      <c r="AH3552" s="67">
        <v>0</v>
      </c>
      <c r="AI3552" s="67">
        <v>0</v>
      </c>
      <c r="AJ3552" s="67">
        <v>0</v>
      </c>
      <c r="AK3552" s="67">
        <v>0</v>
      </c>
      <c r="AL3552" s="67">
        <v>0</v>
      </c>
      <c r="AM3552" s="67">
        <v>70384863448</v>
      </c>
      <c r="AN3552" s="67">
        <v>21147988420</v>
      </c>
      <c r="AO3552" s="67">
        <v>49014852248</v>
      </c>
      <c r="AP3552" s="67">
        <v>114817062762</v>
      </c>
      <c r="AQ3552" s="67">
        <v>118191594110</v>
      </c>
      <c r="AR3552" s="67">
        <v>6457633481</v>
      </c>
      <c r="AS3552" s="67">
        <v>5207768937</v>
      </c>
      <c r="AT3552" s="67">
        <v>1249864545</v>
      </c>
      <c r="AU3552" s="67">
        <v>1370000000</v>
      </c>
      <c r="AV3552" s="67">
        <v>3095000000</v>
      </c>
      <c r="AW3552" s="67">
        <v>26458951518</v>
      </c>
      <c r="AX3552" s="67">
        <v>20276228206</v>
      </c>
      <c r="AY3552" s="67">
        <v>9963987653</v>
      </c>
      <c r="AZ3552" s="67">
        <v>10312240553</v>
      </c>
      <c r="BA3552" s="67">
        <v>4623688923</v>
      </c>
      <c r="BB3552" s="67">
        <v>0</v>
      </c>
      <c r="BC3552" s="67">
        <v>32346599</v>
      </c>
      <c r="BD3552" s="67">
        <v>148588098</v>
      </c>
      <c r="BE3552" s="67">
        <v>1050636371</v>
      </c>
      <c r="BF3552" s="67">
        <v>26084137</v>
      </c>
      <c r="BG3552" s="67">
        <v>301379184</v>
      </c>
      <c r="BH3552" s="67">
        <v>5363569860</v>
      </c>
      <c r="BI3552" s="67"/>
      <c r="BJ3552" s="67"/>
      <c r="BK3552" s="67">
        <v>0</v>
      </c>
      <c r="BL3552" s="67">
        <v>5363569860</v>
      </c>
      <c r="BM3552" s="67"/>
      <c r="BN3552" s="67"/>
      <c r="BO3552" s="67">
        <v>1653410402</v>
      </c>
      <c r="BP3552" s="67"/>
      <c r="BQ3552" s="67"/>
      <c r="BR3552" s="67"/>
      <c r="BS3552" s="67">
        <v>3710159458</v>
      </c>
      <c r="BT3552" s="67"/>
      <c r="BU3552" s="67"/>
      <c r="BV3552" s="67"/>
      <c r="BW3552" s="67"/>
      <c r="BX3552" s="67"/>
      <c r="BY3552" s="67"/>
      <c r="BZ3552" s="67">
        <v>53195618528</v>
      </c>
      <c r="CA3552" s="67">
        <v>20218830424</v>
      </c>
      <c r="CB3552" s="67">
        <v>32976788104</v>
      </c>
      <c r="CC3552" s="67">
        <v>89750773387</v>
      </c>
      <c r="CD3552" s="67">
        <v>91480000000</v>
      </c>
    </row>
    <row r="3553" spans="1:82">
      <c r="A3553" t="s">
        <v>3956</v>
      </c>
      <c r="B3553" t="s">
        <v>3957</v>
      </c>
      <c r="C3553" t="s">
        <v>69</v>
      </c>
      <c r="D3553" t="s">
        <v>68</v>
      </c>
      <c r="E3553" t="s">
        <v>153</v>
      </c>
      <c r="F3553" s="67">
        <v>2009</v>
      </c>
      <c r="G3553" t="s">
        <v>3972</v>
      </c>
      <c r="H3553" s="67">
        <v>6398624</v>
      </c>
      <c r="I3553" s="67">
        <v>4183819025</v>
      </c>
      <c r="J3553" s="67">
        <v>1995511989</v>
      </c>
      <c r="K3553" s="67">
        <v>4195632927</v>
      </c>
      <c r="L3553" s="67">
        <v>31441560790</v>
      </c>
      <c r="M3553" s="67">
        <v>24876644997</v>
      </c>
      <c r="N3553" s="67">
        <v>3715251750</v>
      </c>
      <c r="O3553" s="67">
        <v>41272902</v>
      </c>
      <c r="P3553" s="67">
        <v>198818494</v>
      </c>
      <c r="Q3553" s="67">
        <v>430636156</v>
      </c>
      <c r="R3553" s="67">
        <v>1702778222</v>
      </c>
      <c r="S3553" s="67">
        <v>26193665</v>
      </c>
      <c r="T3553" s="67">
        <v>438511317</v>
      </c>
      <c r="U3553" s="67">
        <v>16996278669</v>
      </c>
      <c r="V3553" s="67">
        <v>0</v>
      </c>
      <c r="W3553" s="67">
        <v>0</v>
      </c>
      <c r="X3553" s="67">
        <v>0</v>
      </c>
      <c r="Y3553" s="67">
        <v>13890000000</v>
      </c>
      <c r="Z3553" s="67">
        <v>0</v>
      </c>
      <c r="AA3553" s="67">
        <v>0</v>
      </c>
      <c r="AB3553" s="67">
        <v>13239197055</v>
      </c>
      <c r="AC3553" s="67">
        <v>62047124</v>
      </c>
      <c r="AD3553" s="67">
        <v>0</v>
      </c>
      <c r="AE3553" s="67">
        <v>0</v>
      </c>
      <c r="AF3553" s="67">
        <v>589759849</v>
      </c>
      <c r="AG3553" s="67">
        <v>0</v>
      </c>
      <c r="AH3553" s="67">
        <v>0</v>
      </c>
      <c r="AI3553" s="67">
        <v>0</v>
      </c>
      <c r="AJ3553" s="67">
        <v>0</v>
      </c>
      <c r="AK3553" s="67">
        <v>0</v>
      </c>
      <c r="AL3553" s="67">
        <v>0</v>
      </c>
      <c r="AM3553" s="67">
        <v>72939725641</v>
      </c>
      <c r="AN3553" s="67">
        <v>21913617209</v>
      </c>
      <c r="AO3553" s="67">
        <v>50796870633</v>
      </c>
      <c r="AP3553" s="67">
        <v>117645816668</v>
      </c>
      <c r="AQ3553" s="67">
        <v>121117656713</v>
      </c>
      <c r="AR3553" s="67">
        <v>5407320544</v>
      </c>
      <c r="AS3553" s="67">
        <v>4360742374</v>
      </c>
      <c r="AT3553" s="67">
        <v>1046578170</v>
      </c>
      <c r="AU3553" s="67">
        <v>1736000000</v>
      </c>
      <c r="AV3553" s="67">
        <v>3650000000</v>
      </c>
      <c r="AW3553" s="67">
        <v>28650632214</v>
      </c>
      <c r="AX3553" s="67">
        <v>22379334141</v>
      </c>
      <c r="AY3553" s="67">
        <v>10985634725</v>
      </c>
      <c r="AZ3553" s="67">
        <v>11393699415</v>
      </c>
      <c r="BA3553" s="67">
        <v>4422053238</v>
      </c>
      <c r="BB3553" s="67">
        <v>0</v>
      </c>
      <c r="BC3553" s="67">
        <v>53665948</v>
      </c>
      <c r="BD3553" s="67">
        <v>183782469</v>
      </c>
      <c r="BE3553" s="67">
        <v>1157099318</v>
      </c>
      <c r="BF3553" s="67">
        <v>42317689</v>
      </c>
      <c r="BG3553" s="67">
        <v>412379411</v>
      </c>
      <c r="BH3553" s="67">
        <v>4862767828</v>
      </c>
      <c r="BI3553" s="67"/>
      <c r="BJ3553" s="67"/>
      <c r="BK3553" s="67">
        <v>0</v>
      </c>
      <c r="BL3553" s="67">
        <v>4862767828</v>
      </c>
      <c r="BM3553" s="67"/>
      <c r="BN3553" s="67"/>
      <c r="BO3553" s="67">
        <v>2007186676</v>
      </c>
      <c r="BP3553" s="67"/>
      <c r="BQ3553" s="67"/>
      <c r="BR3553" s="67"/>
      <c r="BS3553" s="67">
        <v>2855581152</v>
      </c>
      <c r="BT3553" s="67"/>
      <c r="BU3553" s="67"/>
      <c r="BV3553" s="67"/>
      <c r="BW3553" s="67"/>
      <c r="BX3553" s="67"/>
      <c r="BY3553" s="67"/>
      <c r="BZ3553" s="67">
        <v>55056672580</v>
      </c>
      <c r="CA3553" s="67">
        <v>20901623651</v>
      </c>
      <c r="CB3553" s="67">
        <v>34155048928</v>
      </c>
      <c r="CC3553" s="67">
        <v>92063393165</v>
      </c>
      <c r="CD3553" s="67">
        <v>93980000000</v>
      </c>
    </row>
    <row r="3554" spans="1:82">
      <c r="A3554" t="s">
        <v>3956</v>
      </c>
      <c r="B3554" t="s">
        <v>3957</v>
      </c>
      <c r="C3554" t="s">
        <v>69</v>
      </c>
      <c r="D3554" t="s">
        <v>68</v>
      </c>
      <c r="E3554" t="s">
        <v>153</v>
      </c>
      <c r="F3554" s="67">
        <v>2010</v>
      </c>
      <c r="G3554" t="s">
        <v>3973</v>
      </c>
      <c r="H3554" s="67">
        <v>6571855</v>
      </c>
      <c r="I3554" s="67">
        <v>4356556457</v>
      </c>
      <c r="J3554" s="67">
        <v>1979533387</v>
      </c>
      <c r="K3554" s="67">
        <v>2909812099</v>
      </c>
      <c r="L3554" s="67">
        <v>31424372623</v>
      </c>
      <c r="M3554" s="67">
        <v>24944706954</v>
      </c>
      <c r="N3554" s="67">
        <v>3706397945</v>
      </c>
      <c r="O3554" s="67">
        <v>41370320</v>
      </c>
      <c r="P3554" s="67">
        <v>198344691</v>
      </c>
      <c r="Q3554" s="67">
        <v>429609908</v>
      </c>
      <c r="R3554" s="67">
        <v>1698720336</v>
      </c>
      <c r="S3554" s="67">
        <v>25848173</v>
      </c>
      <c r="T3554" s="67">
        <v>370932518</v>
      </c>
      <c r="U3554" s="67">
        <v>16774681837</v>
      </c>
      <c r="V3554" s="67">
        <v>0</v>
      </c>
      <c r="W3554" s="67">
        <v>0</v>
      </c>
      <c r="X3554" s="67">
        <v>0</v>
      </c>
      <c r="Y3554" s="67">
        <v>13600000000</v>
      </c>
      <c r="Z3554" s="67">
        <v>0</v>
      </c>
      <c r="AA3554" s="67">
        <v>0</v>
      </c>
      <c r="AB3554" s="67">
        <v>12946866279</v>
      </c>
      <c r="AC3554" s="67">
        <v>62047124</v>
      </c>
      <c r="AD3554" s="67">
        <v>0</v>
      </c>
      <c r="AE3554" s="67">
        <v>0</v>
      </c>
      <c r="AF3554" s="67">
        <v>589759849</v>
      </c>
      <c r="AG3554" s="67">
        <v>0</v>
      </c>
      <c r="AH3554" s="67">
        <v>0</v>
      </c>
      <c r="AI3554" s="67">
        <v>0</v>
      </c>
      <c r="AJ3554" s="67">
        <v>0</v>
      </c>
      <c r="AK3554" s="67">
        <v>0</v>
      </c>
      <c r="AL3554" s="67">
        <v>0</v>
      </c>
      <c r="AM3554" s="67">
        <v>75398781513</v>
      </c>
      <c r="AN3554" s="67">
        <v>22660292862</v>
      </c>
      <c r="AO3554" s="67">
        <v>52498235089</v>
      </c>
      <c r="AP3554" s="67">
        <v>121490855506</v>
      </c>
      <c r="AQ3554" s="67">
        <v>123680133584</v>
      </c>
      <c r="AR3554" s="67">
        <v>4568924630</v>
      </c>
      <c r="AS3554" s="67">
        <v>3684616637</v>
      </c>
      <c r="AT3554" s="67">
        <v>884307993</v>
      </c>
      <c r="AU3554" s="67">
        <v>1747000000</v>
      </c>
      <c r="AV3554" s="67">
        <v>2568000000</v>
      </c>
      <c r="AW3554" s="67">
        <v>26665033434</v>
      </c>
      <c r="AX3554" s="67">
        <v>21280652549</v>
      </c>
      <c r="AY3554" s="67">
        <v>10426831857</v>
      </c>
      <c r="AZ3554" s="67">
        <v>10853820692</v>
      </c>
      <c r="BA3554" s="67">
        <v>3550789436</v>
      </c>
      <c r="BB3554" s="67">
        <v>0</v>
      </c>
      <c r="BC3554" s="67">
        <v>77190747</v>
      </c>
      <c r="BD3554" s="67">
        <v>229606166</v>
      </c>
      <c r="BE3554" s="67">
        <v>1163102707</v>
      </c>
      <c r="BF3554" s="67">
        <v>40941747</v>
      </c>
      <c r="BG3554" s="67">
        <v>322750083</v>
      </c>
      <c r="BH3554" s="67">
        <v>3520806462</v>
      </c>
      <c r="BI3554" s="67"/>
      <c r="BJ3554" s="67"/>
      <c r="BK3554" s="67">
        <v>0</v>
      </c>
      <c r="BL3554" s="67">
        <v>3520806462</v>
      </c>
      <c r="BM3554" s="67"/>
      <c r="BN3554" s="67"/>
      <c r="BO3554" s="67">
        <v>2685546012</v>
      </c>
      <c r="BP3554" s="67"/>
      <c r="BQ3554" s="67"/>
      <c r="BR3554" s="67"/>
      <c r="BS3554" s="67">
        <v>835260450</v>
      </c>
      <c r="BT3554" s="67"/>
      <c r="BU3554" s="67"/>
      <c r="BV3554" s="67"/>
      <c r="BW3554" s="67"/>
      <c r="BX3554" s="67"/>
      <c r="BY3554" s="67"/>
      <c r="BZ3554" s="67">
        <v>55448016444</v>
      </c>
      <c r="CA3554" s="67">
        <v>21022081507</v>
      </c>
      <c r="CB3554" s="67">
        <v>34425934938</v>
      </c>
      <c r="CC3554" s="67">
        <v>89381780971</v>
      </c>
      <c r="CD3554" s="67">
        <v>90200000000</v>
      </c>
    </row>
    <row r="3555" spans="1:82">
      <c r="A3555" t="s">
        <v>3956</v>
      </c>
      <c r="B3555" t="s">
        <v>3957</v>
      </c>
      <c r="C3555" t="s">
        <v>69</v>
      </c>
      <c r="D3555" t="s">
        <v>68</v>
      </c>
      <c r="E3555" t="s">
        <v>153</v>
      </c>
      <c r="F3555" s="67">
        <v>2011</v>
      </c>
      <c r="G3555" t="s">
        <v>3974</v>
      </c>
      <c r="H3555" s="67">
        <v>6748672</v>
      </c>
      <c r="I3555" s="67">
        <v>4618256244</v>
      </c>
      <c r="J3555" s="67">
        <v>4260485700</v>
      </c>
      <c r="K3555" s="67">
        <v>2882994304</v>
      </c>
      <c r="L3555" s="67">
        <v>31441993663</v>
      </c>
      <c r="M3555" s="67">
        <v>24944706954</v>
      </c>
      <c r="N3555" s="67">
        <v>3697542344</v>
      </c>
      <c r="O3555" s="67">
        <v>42734177</v>
      </c>
      <c r="P3555" s="67">
        <v>197870791</v>
      </c>
      <c r="Q3555" s="67">
        <v>428583452</v>
      </c>
      <c r="R3555" s="67">
        <v>1694661628</v>
      </c>
      <c r="S3555" s="67">
        <v>25345910</v>
      </c>
      <c r="T3555" s="67">
        <v>403620633</v>
      </c>
      <c r="U3555" s="67">
        <v>16568640279</v>
      </c>
      <c r="V3555" s="67">
        <v>0</v>
      </c>
      <c r="W3555" s="67">
        <v>0</v>
      </c>
      <c r="X3555" s="67">
        <v>0</v>
      </c>
      <c r="Y3555" s="67">
        <v>13360000000</v>
      </c>
      <c r="Z3555" s="67">
        <v>0</v>
      </c>
      <c r="AA3555" s="67">
        <v>0</v>
      </c>
      <c r="AB3555" s="67">
        <v>12711015931</v>
      </c>
      <c r="AC3555" s="67">
        <v>62047124</v>
      </c>
      <c r="AD3555" s="67">
        <v>0</v>
      </c>
      <c r="AE3555" s="67">
        <v>0</v>
      </c>
      <c r="AF3555" s="67">
        <v>589759849</v>
      </c>
      <c r="AG3555" s="67">
        <v>0</v>
      </c>
      <c r="AH3555" s="67">
        <v>0</v>
      </c>
      <c r="AI3555" s="67">
        <v>0</v>
      </c>
      <c r="AJ3555" s="67">
        <v>0</v>
      </c>
      <c r="AK3555" s="67">
        <v>0</v>
      </c>
      <c r="AL3555" s="67">
        <v>0</v>
      </c>
      <c r="AM3555" s="67">
        <v>77936221933</v>
      </c>
      <c r="AN3555" s="67">
        <v>23427845491</v>
      </c>
      <c r="AO3555" s="67">
        <v>54257995541</v>
      </c>
      <c r="AP3555" s="67">
        <v>126936541129</v>
      </c>
      <c r="AQ3555" s="67">
        <v>126419207112</v>
      </c>
      <c r="AR3555" s="67">
        <v>4850618381</v>
      </c>
      <c r="AS3555" s="67">
        <v>3911789017</v>
      </c>
      <c r="AT3555" s="67">
        <v>938829364</v>
      </c>
      <c r="AU3555" s="67">
        <v>3894000000</v>
      </c>
      <c r="AV3555" s="67">
        <v>2635000000</v>
      </c>
      <c r="AW3555" s="67">
        <v>32372550410</v>
      </c>
      <c r="AX3555" s="67">
        <v>26180739839</v>
      </c>
      <c r="AY3555" s="67">
        <v>12809855376</v>
      </c>
      <c r="AZ3555" s="67">
        <v>13370884463</v>
      </c>
      <c r="BA3555" s="67">
        <v>4033130127</v>
      </c>
      <c r="BB3555" s="67">
        <v>3475771</v>
      </c>
      <c r="BC3555" s="67">
        <v>153646344</v>
      </c>
      <c r="BD3555" s="67">
        <v>252238600</v>
      </c>
      <c r="BE3555" s="67">
        <v>1328769399</v>
      </c>
      <c r="BF3555" s="67">
        <v>29535581</v>
      </c>
      <c r="BG3555" s="67">
        <v>391014750</v>
      </c>
      <c r="BH3555" s="67">
        <v>5578418671</v>
      </c>
      <c r="BI3555" s="67"/>
      <c r="BJ3555" s="67"/>
      <c r="BK3555" s="67">
        <v>0</v>
      </c>
      <c r="BL3555" s="67">
        <v>5578418671</v>
      </c>
      <c r="BM3555" s="67"/>
      <c r="BN3555" s="67"/>
      <c r="BO3555" s="67">
        <v>3245038841</v>
      </c>
      <c r="BP3555" s="67">
        <v>115477056</v>
      </c>
      <c r="BQ3555" s="67"/>
      <c r="BR3555" s="67"/>
      <c r="BS3555" s="67">
        <v>2217902774</v>
      </c>
      <c r="BT3555" s="67"/>
      <c r="BU3555" s="67"/>
      <c r="BV3555" s="67"/>
      <c r="BW3555" s="67"/>
      <c r="BX3555" s="67"/>
      <c r="BY3555" s="67"/>
      <c r="BZ3555" s="67">
        <v>64254806467</v>
      </c>
      <c r="CA3555" s="67">
        <v>24315115874</v>
      </c>
      <c r="CB3555" s="67">
        <v>39939690593</v>
      </c>
      <c r="CC3555" s="67">
        <v>108315393929</v>
      </c>
      <c r="CD3555" s="67">
        <v>107100000000</v>
      </c>
    </row>
    <row r="3556" spans="1:82">
      <c r="A3556" t="s">
        <v>3956</v>
      </c>
      <c r="B3556" t="s">
        <v>3957</v>
      </c>
      <c r="C3556" t="s">
        <v>69</v>
      </c>
      <c r="D3556" t="s">
        <v>68</v>
      </c>
      <c r="E3556" t="s">
        <v>153</v>
      </c>
      <c r="F3556" s="67">
        <v>2012</v>
      </c>
      <c r="G3556" t="s">
        <v>3975</v>
      </c>
      <c r="H3556" s="67">
        <v>6926635</v>
      </c>
      <c r="I3556" s="67">
        <v>4857223669</v>
      </c>
      <c r="J3556" s="67">
        <v>4446766206</v>
      </c>
      <c r="K3556" s="67">
        <v>3145481780</v>
      </c>
      <c r="L3556" s="67">
        <v>32612703727</v>
      </c>
      <c r="M3556" s="67">
        <v>26203853147</v>
      </c>
      <c r="N3556" s="67">
        <v>3688686743</v>
      </c>
      <c r="O3556" s="67">
        <v>44098033</v>
      </c>
      <c r="P3556" s="67">
        <v>197396891</v>
      </c>
      <c r="Q3556" s="67">
        <v>427556996</v>
      </c>
      <c r="R3556" s="67">
        <v>1690602919</v>
      </c>
      <c r="S3556" s="67">
        <v>24839901</v>
      </c>
      <c r="T3556" s="67">
        <v>330625519</v>
      </c>
      <c r="U3556" s="67">
        <v>12097411678</v>
      </c>
      <c r="V3556" s="67">
        <v>0</v>
      </c>
      <c r="W3556" s="67">
        <v>0</v>
      </c>
      <c r="X3556" s="67">
        <v>0</v>
      </c>
      <c r="Y3556" s="67">
        <v>12700000000</v>
      </c>
      <c r="Z3556" s="67">
        <v>0</v>
      </c>
      <c r="AA3556" s="67">
        <v>0</v>
      </c>
      <c r="AB3556" s="67">
        <v>12339391419</v>
      </c>
      <c r="AC3556" s="67">
        <v>61396224</v>
      </c>
      <c r="AD3556" s="67">
        <v>0</v>
      </c>
      <c r="AE3556" s="67">
        <v>0</v>
      </c>
      <c r="AF3556" s="67">
        <v>294879924</v>
      </c>
      <c r="AG3556" s="67">
        <v>0</v>
      </c>
      <c r="AH3556" s="67">
        <v>0</v>
      </c>
      <c r="AI3556" s="67">
        <v>0</v>
      </c>
      <c r="AJ3556" s="67">
        <v>0</v>
      </c>
      <c r="AK3556" s="67">
        <v>0</v>
      </c>
      <c r="AL3556" s="67">
        <v>0</v>
      </c>
      <c r="AM3556" s="67">
        <v>80088888055</v>
      </c>
      <c r="AN3556" s="67">
        <v>24099960668</v>
      </c>
      <c r="AO3556" s="67">
        <v>55738855857</v>
      </c>
      <c r="AP3556" s="67">
        <v>128666115114</v>
      </c>
      <c r="AQ3556" s="67">
        <v>128159408706</v>
      </c>
      <c r="AR3556" s="67">
        <v>5068036181</v>
      </c>
      <c r="AS3556" s="67">
        <v>4087125952</v>
      </c>
      <c r="AT3556" s="67">
        <v>980910229</v>
      </c>
      <c r="AU3556" s="67">
        <v>4169000000</v>
      </c>
      <c r="AV3556" s="67">
        <v>2949000000</v>
      </c>
      <c r="AW3556" s="67">
        <v>31923187779</v>
      </c>
      <c r="AX3556" s="67">
        <v>25054896455</v>
      </c>
      <c r="AY3556" s="67">
        <v>12212476619</v>
      </c>
      <c r="AZ3556" s="67">
        <v>12842419836</v>
      </c>
      <c r="BA3556" s="67">
        <v>4758536854</v>
      </c>
      <c r="BB3556" s="67">
        <v>6526034</v>
      </c>
      <c r="BC3556" s="67">
        <v>151440894</v>
      </c>
      <c r="BD3556" s="67">
        <v>273315217</v>
      </c>
      <c r="BE3556" s="67">
        <v>1326589064</v>
      </c>
      <c r="BF3556" s="67">
        <v>30739232</v>
      </c>
      <c r="BG3556" s="67">
        <v>321144029</v>
      </c>
      <c r="BH3556" s="67">
        <v>5007953952</v>
      </c>
      <c r="BI3556" s="67"/>
      <c r="BJ3556" s="67"/>
      <c r="BK3556" s="67">
        <v>0</v>
      </c>
      <c r="BL3556" s="67">
        <v>5007953952</v>
      </c>
      <c r="BM3556" s="67"/>
      <c r="BN3556" s="67"/>
      <c r="BO3556" s="67">
        <v>2595455007</v>
      </c>
      <c r="BP3556" s="67">
        <v>97684575</v>
      </c>
      <c r="BQ3556" s="67"/>
      <c r="BR3556" s="67"/>
      <c r="BS3556" s="67">
        <v>2314814370</v>
      </c>
      <c r="BT3556" s="67"/>
      <c r="BU3556" s="67"/>
      <c r="BV3556" s="67"/>
      <c r="BW3556" s="67"/>
      <c r="BX3556" s="67"/>
      <c r="BY3556" s="67"/>
      <c r="BZ3556" s="67">
        <v>64520480088</v>
      </c>
      <c r="CA3556" s="67">
        <v>5916942260</v>
      </c>
      <c r="CB3556" s="67">
        <v>58603537827</v>
      </c>
      <c r="CC3556" s="67">
        <v>107739657999</v>
      </c>
      <c r="CD3556" s="67">
        <v>106500000000</v>
      </c>
    </row>
    <row r="3557" spans="1:82">
      <c r="A3557" t="s">
        <v>3956</v>
      </c>
      <c r="B3557" t="s">
        <v>3957</v>
      </c>
      <c r="C3557" t="s">
        <v>69</v>
      </c>
      <c r="D3557" t="s">
        <v>68</v>
      </c>
      <c r="E3557" t="s">
        <v>153</v>
      </c>
      <c r="F3557" s="67">
        <v>2013</v>
      </c>
      <c r="G3557" t="s">
        <v>3976</v>
      </c>
      <c r="H3557" s="67">
        <v>7106229</v>
      </c>
      <c r="I3557" s="67">
        <v>5132946849</v>
      </c>
      <c r="J3557" s="67">
        <v>4428852836</v>
      </c>
      <c r="K3557" s="67">
        <v>3650556323</v>
      </c>
      <c r="L3557" s="67">
        <v>32228214100</v>
      </c>
      <c r="M3557" s="67">
        <v>25999667274</v>
      </c>
      <c r="N3557" s="67">
        <v>3679831143</v>
      </c>
      <c r="O3557" s="67">
        <v>45461890</v>
      </c>
      <c r="P3557" s="67">
        <v>196922991</v>
      </c>
      <c r="Q3557" s="67">
        <v>426530540</v>
      </c>
      <c r="R3557" s="67">
        <v>1686544211</v>
      </c>
      <c r="S3557" s="67">
        <v>24358112</v>
      </c>
      <c r="T3557" s="67">
        <v>147672190</v>
      </c>
      <c r="U3557" s="67">
        <v>11838580108</v>
      </c>
      <c r="V3557" s="67">
        <v>0</v>
      </c>
      <c r="W3557" s="67">
        <v>0</v>
      </c>
      <c r="X3557" s="67">
        <v>0</v>
      </c>
      <c r="Y3557" s="67">
        <v>12280000000</v>
      </c>
      <c r="Z3557" s="67">
        <v>0</v>
      </c>
      <c r="AA3557" s="67">
        <v>0</v>
      </c>
      <c r="AB3557" s="67">
        <v>11920786385</v>
      </c>
      <c r="AC3557" s="67">
        <v>60554817</v>
      </c>
      <c r="AD3557" s="67">
        <v>0</v>
      </c>
      <c r="AE3557" s="67">
        <v>0</v>
      </c>
      <c r="AF3557" s="67">
        <v>294879924</v>
      </c>
      <c r="AG3557" s="67">
        <v>0</v>
      </c>
      <c r="AH3557" s="67">
        <v>0</v>
      </c>
      <c r="AI3557" s="67">
        <v>0</v>
      </c>
      <c r="AJ3557" s="67">
        <v>0</v>
      </c>
      <c r="AK3557" s="67">
        <v>0</v>
      </c>
      <c r="AL3557" s="67">
        <v>0</v>
      </c>
      <c r="AM3557" s="67">
        <v>82237822141</v>
      </c>
      <c r="AN3557" s="67">
        <v>24803355503</v>
      </c>
      <c r="AO3557" s="67">
        <v>57221176587</v>
      </c>
      <c r="AP3557" s="67">
        <v>130050344814</v>
      </c>
      <c r="AQ3557" s="67">
        <v>130015856875</v>
      </c>
      <c r="AR3557" s="67">
        <v>5757976409</v>
      </c>
      <c r="AS3557" s="67">
        <v>4643529362</v>
      </c>
      <c r="AT3557" s="67">
        <v>1114447047</v>
      </c>
      <c r="AU3557" s="67">
        <v>4228000000</v>
      </c>
      <c r="AV3557" s="67">
        <v>3485000000</v>
      </c>
      <c r="AW3557" s="67">
        <v>30010079001</v>
      </c>
      <c r="AX3557" s="67">
        <v>23045274518</v>
      </c>
      <c r="AY3557" s="67">
        <v>11201643598</v>
      </c>
      <c r="AZ3557" s="67">
        <v>11843630921</v>
      </c>
      <c r="BA3557" s="67">
        <v>4868990129</v>
      </c>
      <c r="BB3557" s="67">
        <v>10292992</v>
      </c>
      <c r="BC3557" s="67">
        <v>171289943</v>
      </c>
      <c r="BD3557" s="67">
        <v>295228171</v>
      </c>
      <c r="BE3557" s="67">
        <v>1475625606</v>
      </c>
      <c r="BF3557" s="67">
        <v>54358828</v>
      </c>
      <c r="BG3557" s="67">
        <v>89018815</v>
      </c>
      <c r="BH3557" s="67">
        <v>4261913433</v>
      </c>
      <c r="BI3557" s="67"/>
      <c r="BJ3557" s="67"/>
      <c r="BK3557" s="67">
        <v>0</v>
      </c>
      <c r="BL3557" s="67">
        <v>4261913433</v>
      </c>
      <c r="BM3557" s="67"/>
      <c r="BN3557" s="67"/>
      <c r="BO3557" s="67">
        <v>3044064508</v>
      </c>
      <c r="BP3557" s="67">
        <v>138550731</v>
      </c>
      <c r="BQ3557" s="67"/>
      <c r="BR3557" s="67"/>
      <c r="BS3557" s="67">
        <v>1079298194</v>
      </c>
      <c r="BT3557" s="67"/>
      <c r="BU3557" s="67"/>
      <c r="BV3557" s="67"/>
      <c r="BW3557" s="67"/>
      <c r="BX3557" s="67"/>
      <c r="BY3557" s="67"/>
      <c r="BZ3557" s="67">
        <v>71187882168</v>
      </c>
      <c r="CA3557" s="67">
        <v>6547923741</v>
      </c>
      <c r="CB3557" s="67">
        <v>64639958427</v>
      </c>
      <c r="CC3557" s="67">
        <v>111960851011</v>
      </c>
      <c r="CD3557" s="67">
        <v>111200000000</v>
      </c>
    </row>
    <row r="3558" spans="1:82">
      <c r="A3558" t="s">
        <v>3956</v>
      </c>
      <c r="B3558" t="s">
        <v>3957</v>
      </c>
      <c r="C3558" t="s">
        <v>69</v>
      </c>
      <c r="D3558" t="s">
        <v>68</v>
      </c>
      <c r="E3558" t="s">
        <v>153</v>
      </c>
      <c r="F3558" s="67">
        <v>2014</v>
      </c>
      <c r="G3558" t="s">
        <v>3977</v>
      </c>
      <c r="H3558" s="67">
        <v>7288383</v>
      </c>
      <c r="I3558" s="67">
        <v>5450676464</v>
      </c>
      <c r="J3558" s="67">
        <v>5034129738</v>
      </c>
      <c r="K3558" s="67">
        <v>4197721890</v>
      </c>
      <c r="L3558" s="67">
        <v>32292320485</v>
      </c>
      <c r="M3558" s="67">
        <v>25999667274</v>
      </c>
      <c r="N3558" s="67">
        <v>3670975542</v>
      </c>
      <c r="O3558" s="67">
        <v>46825747</v>
      </c>
      <c r="P3558" s="67">
        <v>196449091</v>
      </c>
      <c r="Q3558" s="67">
        <v>425504085</v>
      </c>
      <c r="R3558" s="67">
        <v>1682485502</v>
      </c>
      <c r="S3558" s="67">
        <v>24076516</v>
      </c>
      <c r="T3558" s="67">
        <v>244885543</v>
      </c>
      <c r="U3558" s="67">
        <v>11487443999</v>
      </c>
      <c r="V3558" s="67">
        <v>0</v>
      </c>
      <c r="W3558" s="67">
        <v>0</v>
      </c>
      <c r="X3558" s="67">
        <v>0</v>
      </c>
      <c r="Y3558" s="67">
        <v>11800000000</v>
      </c>
      <c r="Z3558" s="67">
        <v>0</v>
      </c>
      <c r="AA3558" s="67">
        <v>0</v>
      </c>
      <c r="AB3558" s="67">
        <v>11444978840</v>
      </c>
      <c r="AC3558" s="67">
        <v>59284770</v>
      </c>
      <c r="AD3558" s="67">
        <v>0</v>
      </c>
      <c r="AE3558" s="67">
        <v>0</v>
      </c>
      <c r="AF3558" s="67">
        <v>294879924</v>
      </c>
      <c r="AG3558" s="67">
        <v>0</v>
      </c>
      <c r="AH3558" s="67">
        <v>0</v>
      </c>
      <c r="AI3558" s="67">
        <v>0</v>
      </c>
      <c r="AJ3558" s="67">
        <v>0</v>
      </c>
      <c r="AK3558" s="67">
        <v>0</v>
      </c>
      <c r="AL3558" s="67">
        <v>0</v>
      </c>
      <c r="AM3558" s="67">
        <v>84412369425</v>
      </c>
      <c r="AN3558" s="67">
        <v>25544818020</v>
      </c>
      <c r="AO3558" s="67">
        <v>58714245342</v>
      </c>
      <c r="AP3558" s="67">
        <v>132716025443</v>
      </c>
      <c r="AQ3558" s="67">
        <v>132487687103</v>
      </c>
      <c r="AR3558" s="67">
        <v>6437511184</v>
      </c>
      <c r="AS3558" s="67">
        <v>5191541278</v>
      </c>
      <c r="AT3558" s="67">
        <v>1245969907</v>
      </c>
      <c r="AU3558" s="67">
        <v>4815000000</v>
      </c>
      <c r="AV3558" s="67">
        <v>4015000000</v>
      </c>
      <c r="AW3558" s="67">
        <v>31287779056</v>
      </c>
      <c r="AX3558" s="67">
        <v>23601675331</v>
      </c>
      <c r="AY3558" s="67">
        <v>11651185211</v>
      </c>
      <c r="AZ3558" s="67">
        <v>11950490120</v>
      </c>
      <c r="BA3558" s="67">
        <v>5383055091</v>
      </c>
      <c r="BB3558" s="67">
        <v>13716393</v>
      </c>
      <c r="BC3558" s="67">
        <v>171289943</v>
      </c>
      <c r="BD3558" s="67">
        <v>315044202</v>
      </c>
      <c r="BE3558" s="67">
        <v>1566682576</v>
      </c>
      <c r="BF3558" s="67">
        <v>13836542</v>
      </c>
      <c r="BG3558" s="67">
        <v>222478978</v>
      </c>
      <c r="BH3558" s="67">
        <v>3036593738</v>
      </c>
      <c r="BI3558" s="67"/>
      <c r="BJ3558" s="67"/>
      <c r="BK3558" s="67">
        <v>0</v>
      </c>
      <c r="BL3558" s="67">
        <v>3036593738</v>
      </c>
      <c r="BM3558" s="67"/>
      <c r="BN3558" s="67"/>
      <c r="BO3558" s="67">
        <v>2224776006</v>
      </c>
      <c r="BP3558" s="67">
        <v>84960626</v>
      </c>
      <c r="BQ3558" s="67"/>
      <c r="BR3558" s="67"/>
      <c r="BS3558" s="67">
        <v>726857106</v>
      </c>
      <c r="BT3558" s="67"/>
      <c r="BU3558" s="67"/>
      <c r="BV3558" s="67"/>
      <c r="BW3558" s="67"/>
      <c r="BX3558" s="67"/>
      <c r="BY3558" s="67"/>
      <c r="BZ3558" s="67">
        <v>74568016363</v>
      </c>
      <c r="CA3558" s="67">
        <v>6868045457</v>
      </c>
      <c r="CB3558" s="67">
        <v>67699970906</v>
      </c>
      <c r="CC3558" s="67">
        <v>116129900341</v>
      </c>
      <c r="CD3558" s="67">
        <v>115300000000</v>
      </c>
    </row>
    <row r="3559" spans="1:82">
      <c r="A3559" t="s">
        <v>3956</v>
      </c>
      <c r="B3559" t="s">
        <v>3957</v>
      </c>
      <c r="C3559" t="s">
        <v>69</v>
      </c>
      <c r="D3559" t="s">
        <v>68</v>
      </c>
      <c r="E3559" t="s">
        <v>153</v>
      </c>
      <c r="F3559" s="67">
        <v>2015</v>
      </c>
      <c r="G3559" t="s">
        <v>3978</v>
      </c>
      <c r="H3559" s="67">
        <v>7473229</v>
      </c>
      <c r="I3559" s="67">
        <v>5818589431</v>
      </c>
      <c r="J3559" s="67">
        <v>4542464222</v>
      </c>
      <c r="K3559" s="67">
        <v>7299333354</v>
      </c>
      <c r="L3559" s="67">
        <v>32174319176</v>
      </c>
      <c r="M3559" s="67">
        <v>25999667274</v>
      </c>
      <c r="N3559" s="67">
        <v>3662119942</v>
      </c>
      <c r="O3559" s="67">
        <v>48189603</v>
      </c>
      <c r="P3559" s="67">
        <v>195975191</v>
      </c>
      <c r="Q3559" s="67">
        <v>424477629</v>
      </c>
      <c r="R3559" s="67">
        <v>1678426794</v>
      </c>
      <c r="S3559" s="67">
        <v>23990079</v>
      </c>
      <c r="T3559" s="67">
        <v>117316795</v>
      </c>
      <c r="U3559" s="67">
        <v>11164774296</v>
      </c>
      <c r="V3559" s="67">
        <v>0</v>
      </c>
      <c r="W3559" s="67">
        <v>0</v>
      </c>
      <c r="X3559" s="67">
        <v>0</v>
      </c>
      <c r="Y3559" s="67">
        <v>11330000000</v>
      </c>
      <c r="Z3559" s="67">
        <v>0</v>
      </c>
      <c r="AA3559" s="67">
        <v>0</v>
      </c>
      <c r="AB3559" s="67">
        <v>10980521537</v>
      </c>
      <c r="AC3559" s="67">
        <v>57871842</v>
      </c>
      <c r="AD3559" s="67">
        <v>0</v>
      </c>
      <c r="AE3559" s="67">
        <v>0</v>
      </c>
      <c r="AF3559" s="67">
        <v>294879924</v>
      </c>
      <c r="AG3559" s="67">
        <v>0</v>
      </c>
      <c r="AH3559" s="67">
        <v>0</v>
      </c>
      <c r="AI3559" s="67">
        <v>0</v>
      </c>
      <c r="AJ3559" s="67">
        <v>0</v>
      </c>
      <c r="AK3559" s="67">
        <v>0</v>
      </c>
      <c r="AL3559" s="67">
        <v>0</v>
      </c>
      <c r="AM3559" s="67">
        <v>86606488043</v>
      </c>
      <c r="AN3559" s="67">
        <v>26324587255</v>
      </c>
      <c r="AO3559" s="67">
        <v>60213512661</v>
      </c>
      <c r="AP3559" s="67">
        <v>131489375341</v>
      </c>
      <c r="AQ3559" s="67">
        <v>134866820807</v>
      </c>
      <c r="AR3559" s="67">
        <v>5807376645</v>
      </c>
      <c r="AS3559" s="67">
        <v>4683368262</v>
      </c>
      <c r="AT3559" s="67">
        <v>1124008383</v>
      </c>
      <c r="AU3559" s="67">
        <v>4457000000</v>
      </c>
      <c r="AV3559" s="67">
        <v>7162000000</v>
      </c>
      <c r="AW3559" s="67">
        <v>28360440415</v>
      </c>
      <c r="AX3559" s="67">
        <v>20859345765</v>
      </c>
      <c r="AY3559" s="67">
        <v>10301495220</v>
      </c>
      <c r="AZ3559" s="67">
        <v>10557850545</v>
      </c>
      <c r="BA3559" s="67">
        <v>5525591768</v>
      </c>
      <c r="BB3559" s="67">
        <v>14817519</v>
      </c>
      <c r="BC3559" s="67">
        <v>155851794</v>
      </c>
      <c r="BD3559" s="67">
        <v>332475302</v>
      </c>
      <c r="BE3559" s="67">
        <v>1410375669</v>
      </c>
      <c r="BF3559" s="67">
        <v>27102417</v>
      </c>
      <c r="BG3559" s="67">
        <v>34880182</v>
      </c>
      <c r="BH3559" s="67">
        <v>2254814893</v>
      </c>
      <c r="BI3559" s="67"/>
      <c r="BJ3559" s="67"/>
      <c r="BK3559" s="67">
        <v>0</v>
      </c>
      <c r="BL3559" s="67">
        <v>2254814893</v>
      </c>
      <c r="BM3559" s="67"/>
      <c r="BN3559" s="67"/>
      <c r="BO3559" s="67">
        <v>1405792541</v>
      </c>
      <c r="BP3559" s="67">
        <v>11733182</v>
      </c>
      <c r="BQ3559" s="67"/>
      <c r="BR3559" s="67"/>
      <c r="BS3559" s="67">
        <v>837289169</v>
      </c>
      <c r="BT3559" s="67"/>
      <c r="BU3559" s="67"/>
      <c r="BV3559" s="67"/>
      <c r="BW3559" s="67"/>
      <c r="BX3559" s="67"/>
      <c r="BY3559" s="67"/>
      <c r="BZ3559" s="67">
        <v>66283761080</v>
      </c>
      <c r="CA3559" s="67">
        <v>6084612596</v>
      </c>
      <c r="CB3559" s="67">
        <v>60199148484</v>
      </c>
      <c r="CC3559" s="67">
        <v>100001393033</v>
      </c>
      <c r="CD3559" s="67">
        <v>102700000000</v>
      </c>
    </row>
    <row r="3560" spans="1:82">
      <c r="A3560" t="s">
        <v>3956</v>
      </c>
      <c r="B3560" t="s">
        <v>3957</v>
      </c>
      <c r="C3560" t="s">
        <v>69</v>
      </c>
      <c r="D3560" t="s">
        <v>68</v>
      </c>
      <c r="E3560" t="s">
        <v>153</v>
      </c>
      <c r="F3560" s="67">
        <v>2016</v>
      </c>
      <c r="G3560" t="s">
        <v>3979</v>
      </c>
      <c r="H3560" s="67">
        <v>7661354</v>
      </c>
      <c r="I3560" s="67">
        <v>6250828013</v>
      </c>
      <c r="J3560" s="67">
        <v>5906643882</v>
      </c>
      <c r="K3560" s="67">
        <v>7043697985</v>
      </c>
      <c r="L3560" s="67">
        <v>32435451965</v>
      </c>
      <c r="M3560" s="67">
        <v>25999667274</v>
      </c>
      <c r="N3560" s="67">
        <v>3653264341</v>
      </c>
      <c r="O3560" s="67">
        <v>47994767</v>
      </c>
      <c r="P3560" s="67">
        <v>195501292</v>
      </c>
      <c r="Q3560" s="67">
        <v>423451173</v>
      </c>
      <c r="R3560" s="67">
        <v>1674368085</v>
      </c>
      <c r="S3560" s="67">
        <v>23835382</v>
      </c>
      <c r="T3560" s="67">
        <v>412480964</v>
      </c>
      <c r="U3560" s="67">
        <v>10899518526</v>
      </c>
      <c r="V3560" s="67">
        <v>0</v>
      </c>
      <c r="W3560" s="67">
        <v>0</v>
      </c>
      <c r="X3560" s="67">
        <v>0</v>
      </c>
      <c r="Y3560" s="67">
        <v>10980000000</v>
      </c>
      <c r="Z3560" s="67">
        <v>0</v>
      </c>
      <c r="AA3560" s="67">
        <v>0</v>
      </c>
      <c r="AB3560" s="67">
        <v>10629228174</v>
      </c>
      <c r="AC3560" s="67">
        <v>56728799</v>
      </c>
      <c r="AD3560" s="67">
        <v>0</v>
      </c>
      <c r="AE3560" s="67">
        <v>0</v>
      </c>
      <c r="AF3560" s="67">
        <v>294879924</v>
      </c>
      <c r="AG3560" s="67">
        <v>0</v>
      </c>
      <c r="AH3560" s="67">
        <v>0</v>
      </c>
      <c r="AI3560" s="67">
        <v>0</v>
      </c>
      <c r="AJ3560" s="67">
        <v>0</v>
      </c>
      <c r="AK3560" s="67">
        <v>0</v>
      </c>
      <c r="AL3560" s="67">
        <v>0</v>
      </c>
      <c r="AM3560" s="67">
        <v>88161955867</v>
      </c>
      <c r="AN3560" s="67">
        <v>26988392390</v>
      </c>
      <c r="AO3560" s="67">
        <v>61184288934</v>
      </c>
      <c r="AP3560" s="67">
        <v>135653643046</v>
      </c>
      <c r="AQ3560" s="67">
        <v>137090785872</v>
      </c>
      <c r="AR3560" s="67">
        <v>6314191873</v>
      </c>
      <c r="AS3560" s="67">
        <v>5092090220</v>
      </c>
      <c r="AT3560" s="67">
        <v>1222101653</v>
      </c>
      <c r="AU3560" s="67">
        <v>5870000000</v>
      </c>
      <c r="AV3560" s="67">
        <v>7000000000</v>
      </c>
      <c r="AW3560" s="67">
        <v>32179241159</v>
      </c>
      <c r="AX3560" s="67">
        <v>23902465380</v>
      </c>
      <c r="AY3560" s="67">
        <v>11813036397</v>
      </c>
      <c r="AZ3560" s="67">
        <v>12089428983</v>
      </c>
      <c r="BA3560" s="67">
        <v>5808290988</v>
      </c>
      <c r="BB3560" s="67">
        <v>22953284</v>
      </c>
      <c r="BC3560" s="67">
        <v>163938443</v>
      </c>
      <c r="BD3560" s="67">
        <v>350220112</v>
      </c>
      <c r="BE3560" s="67">
        <v>1487740383</v>
      </c>
      <c r="BF3560" s="67">
        <v>37699146</v>
      </c>
      <c r="BG3560" s="67">
        <v>405933422</v>
      </c>
      <c r="BH3560" s="67">
        <v>3154969407</v>
      </c>
      <c r="BI3560" s="67"/>
      <c r="BJ3560" s="67"/>
      <c r="BK3560" s="67">
        <v>0</v>
      </c>
      <c r="BL3560" s="67">
        <v>3154969407</v>
      </c>
      <c r="BM3560" s="67"/>
      <c r="BN3560" s="67"/>
      <c r="BO3560" s="67">
        <v>2675070827</v>
      </c>
      <c r="BP3560" s="67">
        <v>22887135</v>
      </c>
      <c r="BQ3560" s="67"/>
      <c r="BR3560" s="67"/>
      <c r="BS3560" s="67">
        <v>457011446</v>
      </c>
      <c r="BT3560" s="67"/>
      <c r="BU3560" s="67"/>
      <c r="BV3560" s="67"/>
      <c r="BW3560" s="67"/>
      <c r="BX3560" s="67"/>
      <c r="BY3560" s="67"/>
      <c r="BZ3560" s="67">
        <v>81877364166</v>
      </c>
      <c r="CA3560" s="67">
        <v>25697712296</v>
      </c>
      <c r="CB3560" s="67">
        <v>56179651869</v>
      </c>
      <c r="CC3560" s="67">
        <v>122395766605</v>
      </c>
      <c r="CD3560" s="67">
        <v>123500000000</v>
      </c>
    </row>
    <row r="3561" spans="1:82">
      <c r="A3561" t="s">
        <v>3956</v>
      </c>
      <c r="B3561" t="s">
        <v>3957</v>
      </c>
      <c r="C3561" t="s">
        <v>69</v>
      </c>
      <c r="D3561" t="s">
        <v>68</v>
      </c>
      <c r="E3561" t="s">
        <v>153</v>
      </c>
      <c r="F3561" s="67">
        <v>2017</v>
      </c>
      <c r="G3561" t="s">
        <v>3980</v>
      </c>
      <c r="H3561" s="67">
        <v>7852795</v>
      </c>
      <c r="I3561" s="67">
        <v>6509848960</v>
      </c>
      <c r="J3561" s="67">
        <v>6707964715</v>
      </c>
      <c r="K3561" s="67">
        <v>8084921569</v>
      </c>
      <c r="L3561" s="67">
        <v>32415923101</v>
      </c>
      <c r="M3561" s="67">
        <v>25999667274</v>
      </c>
      <c r="N3561" s="67">
        <v>3644408740</v>
      </c>
      <c r="O3561" s="67">
        <v>47799930</v>
      </c>
      <c r="P3561" s="67">
        <v>195027392</v>
      </c>
      <c r="Q3561" s="67">
        <v>422424717</v>
      </c>
      <c r="R3561" s="67">
        <v>1670309377</v>
      </c>
      <c r="S3561" s="67">
        <v>23698412</v>
      </c>
      <c r="T3561" s="67">
        <v>411479797</v>
      </c>
      <c r="U3561" s="67">
        <v>10579484809</v>
      </c>
      <c r="V3561" s="67">
        <v>0</v>
      </c>
      <c r="W3561" s="67">
        <v>0</v>
      </c>
      <c r="X3561" s="67">
        <v>0</v>
      </c>
      <c r="Y3561" s="67">
        <v>10660000000</v>
      </c>
      <c r="Z3561" s="67">
        <v>0</v>
      </c>
      <c r="AA3561" s="67">
        <v>0</v>
      </c>
      <c r="AB3561" s="67">
        <v>10313316877</v>
      </c>
      <c r="AC3561" s="67">
        <v>55776263</v>
      </c>
      <c r="AD3561" s="67">
        <v>0</v>
      </c>
      <c r="AE3561" s="67">
        <v>0</v>
      </c>
      <c r="AF3561" s="67">
        <v>286770727</v>
      </c>
      <c r="AG3561" s="67">
        <v>0</v>
      </c>
      <c r="AH3561" s="67">
        <v>0</v>
      </c>
      <c r="AI3561" s="67">
        <v>0</v>
      </c>
      <c r="AJ3561" s="67">
        <v>0</v>
      </c>
      <c r="AK3561" s="67">
        <v>0</v>
      </c>
      <c r="AL3561" s="67">
        <v>0</v>
      </c>
      <c r="AM3561" s="67">
        <v>89801030907</v>
      </c>
      <c r="AN3561" s="67">
        <v>27679308307</v>
      </c>
      <c r="AO3561" s="67">
        <v>62126625002</v>
      </c>
      <c r="AP3561" s="67">
        <v>137297436140</v>
      </c>
      <c r="AQ3561" s="67">
        <v>138843110651</v>
      </c>
      <c r="AR3561" s="67">
        <v>6637326644</v>
      </c>
      <c r="AS3561" s="67">
        <v>5352682777</v>
      </c>
      <c r="AT3561" s="67">
        <v>1284643867</v>
      </c>
      <c r="AU3561" s="67">
        <v>6601000000</v>
      </c>
      <c r="AV3561" s="67">
        <v>7956000000</v>
      </c>
      <c r="AW3561" s="67">
        <v>34979543484</v>
      </c>
      <c r="AX3561" s="67">
        <v>26752412954</v>
      </c>
      <c r="AY3561" s="67">
        <v>13235553455</v>
      </c>
      <c r="AZ3561" s="67">
        <v>13516859500</v>
      </c>
      <c r="BA3561" s="67">
        <v>5689154346</v>
      </c>
      <c r="BB3561" s="67">
        <v>31504708</v>
      </c>
      <c r="BC3561" s="67">
        <v>180111743</v>
      </c>
      <c r="BD3561" s="67">
        <v>375616047</v>
      </c>
      <c r="BE3561" s="67">
        <v>1565237824</v>
      </c>
      <c r="BF3561" s="67">
        <v>29847204</v>
      </c>
      <c r="BG3561" s="67">
        <v>355658657</v>
      </c>
      <c r="BH3561" s="67">
        <v>3207511223</v>
      </c>
      <c r="BI3561" s="67"/>
      <c r="BJ3561" s="67"/>
      <c r="BK3561" s="67">
        <v>0</v>
      </c>
      <c r="BL3561" s="67">
        <v>3207511223</v>
      </c>
      <c r="BM3561" s="67"/>
      <c r="BN3561" s="67"/>
      <c r="BO3561" s="67">
        <v>2942281373</v>
      </c>
      <c r="BP3561" s="67">
        <v>36075506</v>
      </c>
      <c r="BQ3561" s="67"/>
      <c r="BR3561" s="67"/>
      <c r="BS3561" s="67">
        <v>229154344</v>
      </c>
      <c r="BT3561" s="67"/>
      <c r="BU3561" s="67"/>
      <c r="BV3561" s="67"/>
      <c r="BW3561" s="67"/>
      <c r="BX3561" s="67"/>
      <c r="BY3561" s="67"/>
      <c r="BZ3561" s="67">
        <v>86037508361</v>
      </c>
      <c r="CA3561" s="67">
        <v>27003757015</v>
      </c>
      <c r="CB3561" s="67">
        <v>59033751346</v>
      </c>
      <c r="CC3561" s="67">
        <v>129506889711</v>
      </c>
      <c r="CD3561" s="67">
        <v>130900000000</v>
      </c>
    </row>
    <row r="3562" spans="1:82">
      <c r="A3562" t="s">
        <v>3956</v>
      </c>
      <c r="B3562" t="s">
        <v>3957</v>
      </c>
      <c r="C3562" t="s">
        <v>69</v>
      </c>
      <c r="D3562" t="s">
        <v>68</v>
      </c>
      <c r="E3562" t="s">
        <v>153</v>
      </c>
      <c r="F3562" s="67">
        <v>2018</v>
      </c>
      <c r="G3562" t="s">
        <v>3981</v>
      </c>
      <c r="H3562" s="67">
        <v>8046679</v>
      </c>
      <c r="I3562" s="67">
        <v>6799268021</v>
      </c>
      <c r="J3562" s="67">
        <v>6535521663</v>
      </c>
      <c r="K3562" s="67">
        <v>7666224301</v>
      </c>
      <c r="L3562" s="67">
        <v>32391004472</v>
      </c>
      <c r="M3562" s="67">
        <v>25999667274</v>
      </c>
      <c r="N3562" s="67">
        <v>3635553140</v>
      </c>
      <c r="O3562" s="67">
        <v>47637566</v>
      </c>
      <c r="P3562" s="67">
        <v>194553492</v>
      </c>
      <c r="Q3562" s="67">
        <v>421398261</v>
      </c>
      <c r="R3562" s="67">
        <v>1666250668</v>
      </c>
      <c r="S3562" s="67">
        <v>23541395</v>
      </c>
      <c r="T3562" s="67">
        <v>400567073</v>
      </c>
      <c r="U3562" s="67">
        <v>10198432080</v>
      </c>
      <c r="V3562" s="67">
        <v>0</v>
      </c>
      <c r="W3562" s="67">
        <v>0</v>
      </c>
      <c r="X3562" s="67">
        <v>0</v>
      </c>
      <c r="Y3562" s="67">
        <v>10210000000</v>
      </c>
      <c r="Z3562" s="67">
        <v>0</v>
      </c>
      <c r="AA3562" s="67">
        <v>0</v>
      </c>
      <c r="AB3562" s="67">
        <v>9862015023</v>
      </c>
      <c r="AC3562" s="67">
        <v>54823727</v>
      </c>
      <c r="AD3562" s="67">
        <v>0</v>
      </c>
      <c r="AE3562" s="67">
        <v>0</v>
      </c>
      <c r="AF3562" s="67">
        <v>294879924</v>
      </c>
      <c r="AG3562" s="67">
        <v>0</v>
      </c>
      <c r="AH3562" s="67">
        <v>0</v>
      </c>
      <c r="AI3562" s="67">
        <v>0</v>
      </c>
      <c r="AJ3562" s="67">
        <v>0</v>
      </c>
      <c r="AK3562" s="67">
        <v>0</v>
      </c>
      <c r="AL3562" s="67">
        <v>0</v>
      </c>
      <c r="AM3562" s="67">
        <v>91444941837</v>
      </c>
      <c r="AN3562" s="67">
        <v>28373129474</v>
      </c>
      <c r="AO3562" s="67">
        <v>63073041627</v>
      </c>
      <c r="AP3562" s="67">
        <v>139437243109</v>
      </c>
      <c r="AQ3562" s="67">
        <v>140657523858</v>
      </c>
      <c r="AR3562" s="67">
        <v>6932117508</v>
      </c>
      <c r="AS3562" s="67">
        <v>5590417345</v>
      </c>
      <c r="AT3562" s="67">
        <v>1341700163</v>
      </c>
      <c r="AU3562" s="67">
        <v>6491000000</v>
      </c>
      <c r="AV3562" s="67">
        <v>7614000000</v>
      </c>
      <c r="AW3562" s="67">
        <v>33851637913</v>
      </c>
      <c r="AX3562" s="67">
        <v>27678731186</v>
      </c>
      <c r="AY3562" s="67">
        <v>13733663725</v>
      </c>
      <c r="AZ3562" s="67">
        <v>13945067461</v>
      </c>
      <c r="BA3562" s="67">
        <v>3506875043</v>
      </c>
      <c r="BB3562" s="67">
        <v>41486426</v>
      </c>
      <c r="BC3562" s="67">
        <v>197755342</v>
      </c>
      <c r="BD3562" s="67">
        <v>400572079</v>
      </c>
      <c r="BE3562" s="67">
        <v>1633126159</v>
      </c>
      <c r="BF3562" s="67">
        <v>26615791</v>
      </c>
      <c r="BG3562" s="67">
        <v>366475887</v>
      </c>
      <c r="BH3562" s="67">
        <v>1358971044</v>
      </c>
      <c r="BI3562" s="67"/>
      <c r="BJ3562" s="67"/>
      <c r="BK3562" s="67">
        <v>0</v>
      </c>
      <c r="BL3562" s="67">
        <v>1358971044</v>
      </c>
      <c r="BM3562" s="67"/>
      <c r="BN3562" s="67"/>
      <c r="BO3562" s="67">
        <v>1143318791</v>
      </c>
      <c r="BP3562" s="67">
        <v>27072594</v>
      </c>
      <c r="BQ3562" s="67"/>
      <c r="BR3562" s="67"/>
      <c r="BS3562" s="67">
        <v>188579659</v>
      </c>
      <c r="BT3562" s="67"/>
      <c r="BU3562" s="67"/>
      <c r="BV3562" s="67"/>
      <c r="BW3562" s="67"/>
      <c r="BX3562" s="67"/>
      <c r="BY3562" s="67"/>
      <c r="BZ3562" s="67">
        <v>94834144931</v>
      </c>
      <c r="CA3562" s="67">
        <v>29698299481</v>
      </c>
      <c r="CB3562" s="67">
        <v>65135845450</v>
      </c>
      <c r="CC3562" s="67">
        <v>135853871396</v>
      </c>
      <c r="CD3562" s="67">
        <v>137000000000</v>
      </c>
    </row>
    <row r="3563" spans="1:82">
      <c r="A3563" t="s">
        <v>3956</v>
      </c>
      <c r="B3563" t="s">
        <v>3957</v>
      </c>
      <c r="C3563" t="s">
        <v>69</v>
      </c>
      <c r="D3563" t="s">
        <v>68</v>
      </c>
      <c r="E3563" t="s">
        <v>153</v>
      </c>
      <c r="F3563" s="67">
        <v>2019</v>
      </c>
      <c r="G3563" t="s">
        <v>3982</v>
      </c>
      <c r="H3563" s="67">
        <v>8243094</v>
      </c>
      <c r="I3563" s="67">
        <v>7085525268</v>
      </c>
      <c r="J3563" s="67">
        <v>7329000000</v>
      </c>
      <c r="K3563" s="67">
        <v>8323000000</v>
      </c>
      <c r="L3563" s="67">
        <v>32414769420</v>
      </c>
      <c r="M3563" s="67">
        <v>25999667274</v>
      </c>
      <c r="N3563" s="67">
        <v>3626697539</v>
      </c>
      <c r="O3563" s="67">
        <v>47442730</v>
      </c>
      <c r="P3563" s="67">
        <v>194079592</v>
      </c>
      <c r="Q3563" s="67">
        <v>420371805</v>
      </c>
      <c r="R3563" s="67">
        <v>1662191960</v>
      </c>
      <c r="S3563" s="67">
        <v>23384378</v>
      </c>
      <c r="T3563" s="67">
        <v>440934142</v>
      </c>
      <c r="U3563" s="67">
        <v>9751600820</v>
      </c>
      <c r="V3563" s="67">
        <v>0</v>
      </c>
      <c r="W3563" s="67">
        <v>0</v>
      </c>
      <c r="X3563" s="67">
        <v>0</v>
      </c>
      <c r="Y3563" s="67">
        <v>9752000000</v>
      </c>
      <c r="Z3563" s="67">
        <v>0</v>
      </c>
      <c r="AA3563" s="67">
        <v>0</v>
      </c>
      <c r="AB3563" s="67">
        <v>9410713169</v>
      </c>
      <c r="AC3563" s="67">
        <v>53871191</v>
      </c>
      <c r="AD3563" s="67">
        <v>0</v>
      </c>
      <c r="AE3563" s="67">
        <v>0</v>
      </c>
      <c r="AF3563" s="67">
        <v>287016460</v>
      </c>
      <c r="AG3563" s="67">
        <v>0</v>
      </c>
      <c r="AH3563" s="67">
        <v>0</v>
      </c>
      <c r="AI3563" s="67">
        <v>0</v>
      </c>
      <c r="AJ3563" s="67">
        <v>0</v>
      </c>
      <c r="AK3563" s="67">
        <v>0</v>
      </c>
      <c r="AL3563" s="67">
        <v>0</v>
      </c>
      <c r="AM3563" s="67">
        <v>93093469370</v>
      </c>
      <c r="AN3563" s="67">
        <v>29069886222</v>
      </c>
      <c r="AO3563" s="67">
        <v>64023583148</v>
      </c>
      <c r="AP3563" s="67">
        <v>141351364878</v>
      </c>
      <c r="AQ3563" s="67">
        <v>142345364878</v>
      </c>
      <c r="AR3563" s="67">
        <v>7085525268</v>
      </c>
      <c r="AS3563" s="67">
        <v>5714133280</v>
      </c>
      <c r="AT3563" s="67">
        <v>1371391987</v>
      </c>
      <c r="AU3563" s="67">
        <v>7329000000</v>
      </c>
      <c r="AV3563" s="67">
        <v>8323000000</v>
      </c>
      <c r="AW3563" s="67">
        <v>32414769420</v>
      </c>
      <c r="AX3563" s="67">
        <v>25999667274</v>
      </c>
      <c r="AY3563" s="67">
        <v>12896377897</v>
      </c>
      <c r="AZ3563" s="67">
        <v>13103289377</v>
      </c>
      <c r="BA3563" s="67">
        <v>3626697539</v>
      </c>
      <c r="BB3563" s="67">
        <v>47442730</v>
      </c>
      <c r="BC3563" s="67">
        <v>194079592</v>
      </c>
      <c r="BD3563" s="67">
        <v>420371805</v>
      </c>
      <c r="BE3563" s="67">
        <v>1662191960</v>
      </c>
      <c r="BF3563" s="67">
        <v>23384378</v>
      </c>
      <c r="BG3563" s="67">
        <v>440934142</v>
      </c>
      <c r="BH3563" s="67">
        <v>9751600820</v>
      </c>
      <c r="BI3563" s="67"/>
      <c r="BJ3563" s="67"/>
      <c r="BK3563" s="67">
        <v>0</v>
      </c>
      <c r="BL3563" s="67">
        <v>9751600820</v>
      </c>
      <c r="BM3563" s="67"/>
      <c r="BN3563" s="67"/>
      <c r="BO3563" s="67">
        <v>9410713169</v>
      </c>
      <c r="BP3563" s="67">
        <v>53871191</v>
      </c>
      <c r="BQ3563" s="67"/>
      <c r="BR3563" s="67"/>
      <c r="BS3563" s="67">
        <v>287016460</v>
      </c>
      <c r="BT3563" s="67"/>
      <c r="BU3563" s="67"/>
      <c r="BV3563" s="67"/>
      <c r="BW3563" s="67"/>
      <c r="BX3563" s="67"/>
      <c r="BY3563" s="67"/>
      <c r="BZ3563" s="67">
        <v>93093469370</v>
      </c>
      <c r="CA3563" s="67">
        <v>29069886222</v>
      </c>
      <c r="CB3563" s="67">
        <v>64023583148</v>
      </c>
      <c r="CC3563" s="67">
        <v>141351364878</v>
      </c>
      <c r="CD3563" s="67">
        <v>142300000000</v>
      </c>
    </row>
    <row r="3564" spans="1:82">
      <c r="A3564" t="s">
        <v>3956</v>
      </c>
      <c r="B3564" t="s">
        <v>3957</v>
      </c>
      <c r="C3564" t="s">
        <v>69</v>
      </c>
      <c r="D3564" t="s">
        <v>68</v>
      </c>
      <c r="E3564" t="s">
        <v>153</v>
      </c>
      <c r="F3564" s="67">
        <v>2020</v>
      </c>
      <c r="G3564" t="s">
        <v>3983</v>
      </c>
      <c r="H3564" s="67">
        <v>8442580</v>
      </c>
      <c r="I3564" s="67">
        <v>7580438339</v>
      </c>
      <c r="J3564" s="67">
        <v>8401459494</v>
      </c>
      <c r="K3564" s="67">
        <v>8951408917</v>
      </c>
      <c r="L3564" s="67">
        <v>32311267023</v>
      </c>
      <c r="M3564" s="67">
        <v>25999667274</v>
      </c>
      <c r="N3564" s="67">
        <v>3617841939</v>
      </c>
      <c r="O3564" s="67">
        <v>47247893</v>
      </c>
      <c r="P3564" s="67">
        <v>193605692</v>
      </c>
      <c r="Q3564" s="67">
        <v>419345350</v>
      </c>
      <c r="R3564" s="67">
        <v>1658133251</v>
      </c>
      <c r="S3564" s="67">
        <v>23227361</v>
      </c>
      <c r="T3564" s="67">
        <v>348266088</v>
      </c>
      <c r="U3564" s="67">
        <v>9299014628</v>
      </c>
      <c r="V3564" s="67">
        <v>0</v>
      </c>
      <c r="W3564" s="67">
        <v>0</v>
      </c>
      <c r="X3564" s="67">
        <v>0</v>
      </c>
      <c r="Y3564" s="67">
        <v>9307000000</v>
      </c>
      <c r="Z3564" s="67">
        <v>0</v>
      </c>
      <c r="AA3564" s="67">
        <v>0</v>
      </c>
      <c r="AB3564" s="67">
        <v>8959411316</v>
      </c>
      <c r="AC3564" s="67">
        <v>52918655</v>
      </c>
      <c r="AD3564" s="67">
        <v>0</v>
      </c>
      <c r="AE3564" s="67">
        <v>0</v>
      </c>
      <c r="AF3564" s="67">
        <v>294879924</v>
      </c>
      <c r="AG3564" s="67">
        <v>0</v>
      </c>
      <c r="AH3564" s="67">
        <v>0</v>
      </c>
      <c r="AI3564" s="67">
        <v>0</v>
      </c>
      <c r="AJ3564" s="67">
        <v>0</v>
      </c>
      <c r="AK3564" s="67">
        <v>0</v>
      </c>
      <c r="AL3564" s="67">
        <v>0</v>
      </c>
      <c r="AM3564" s="67">
        <v>94745462594</v>
      </c>
      <c r="AN3564" s="67">
        <v>29769217433</v>
      </c>
      <c r="AO3564" s="67">
        <v>64977439029</v>
      </c>
      <c r="AP3564" s="67">
        <v>143282888603</v>
      </c>
      <c r="AQ3564" s="67">
        <v>143777587139</v>
      </c>
      <c r="AR3564" s="67">
        <v>7704064563</v>
      </c>
      <c r="AS3564" s="67">
        <v>6212955292</v>
      </c>
      <c r="AT3564" s="67">
        <v>1491109270</v>
      </c>
      <c r="AU3564" s="67">
        <v>8555000000</v>
      </c>
      <c r="AV3564" s="67">
        <v>9115000000</v>
      </c>
      <c r="AW3564" s="67">
        <v>33544072905</v>
      </c>
      <c r="AX3564" s="67">
        <v>26091019253</v>
      </c>
      <c r="AY3564" s="67">
        <v>12959174645</v>
      </c>
      <c r="AZ3564" s="67">
        <v>13131844608</v>
      </c>
      <c r="BA3564" s="67">
        <v>3739199933</v>
      </c>
      <c r="BB3564" s="67">
        <v>57565110</v>
      </c>
      <c r="BC3564" s="67">
        <v>1213346124</v>
      </c>
      <c r="BD3564" s="67">
        <v>432820211</v>
      </c>
      <c r="BE3564" s="67">
        <v>1676447676</v>
      </c>
      <c r="BF3564" s="67">
        <v>20152965</v>
      </c>
      <c r="BG3564" s="67">
        <v>313521633</v>
      </c>
      <c r="BH3564" s="67">
        <v>12591064470</v>
      </c>
      <c r="BI3564" s="67"/>
      <c r="BJ3564" s="67"/>
      <c r="BK3564" s="67">
        <v>0</v>
      </c>
      <c r="BL3564" s="67">
        <v>12591064470</v>
      </c>
      <c r="BM3564" s="67"/>
      <c r="BN3564" s="67"/>
      <c r="BO3564" s="67">
        <v>12412979734</v>
      </c>
      <c r="BP3564" s="67">
        <v>70123460</v>
      </c>
      <c r="BQ3564" s="67"/>
      <c r="BR3564" s="67"/>
      <c r="BS3564" s="67">
        <v>107961276</v>
      </c>
      <c r="BT3564" s="67"/>
      <c r="BU3564" s="67"/>
      <c r="BV3564" s="67"/>
      <c r="BW3564" s="67"/>
      <c r="BX3564" s="67"/>
      <c r="BY3564" s="67"/>
      <c r="BZ3564" s="67">
        <v>99700426849</v>
      </c>
      <c r="CA3564" s="67">
        <v>31045884304</v>
      </c>
      <c r="CB3564" s="67">
        <v>68654542545</v>
      </c>
      <c r="CC3564" s="67">
        <v>152979628787</v>
      </c>
      <c r="CD3564" s="67">
        <v>153500000000</v>
      </c>
    </row>
    <row r="3565" spans="1:82">
      <c r="A3565" t="s">
        <v>3984</v>
      </c>
      <c r="B3565" t="s">
        <v>3985</v>
      </c>
      <c r="C3565" t="s">
        <v>71</v>
      </c>
      <c r="D3565" t="s">
        <v>62</v>
      </c>
      <c r="E3565" t="s">
        <v>153</v>
      </c>
      <c r="F3565" s="67">
        <v>1995</v>
      </c>
      <c r="G3565" t="s">
        <v>3986</v>
      </c>
      <c r="H3565" s="67">
        <v>59424834</v>
      </c>
      <c r="I3565" s="67">
        <v>265492753697</v>
      </c>
      <c r="J3565" s="67">
        <v>87065911797</v>
      </c>
      <c r="K3565" s="67">
        <v>250850150912</v>
      </c>
      <c r="L3565" s="67">
        <v>668661088723</v>
      </c>
      <c r="M3565" s="67">
        <v>521802646367</v>
      </c>
      <c r="N3565" s="67">
        <v>41181917583</v>
      </c>
      <c r="O3565" s="67">
        <v>4912298756</v>
      </c>
      <c r="P3565" s="67">
        <v>31303100746</v>
      </c>
      <c r="Q3565" s="67">
        <v>5836802061</v>
      </c>
      <c r="R3565" s="67">
        <v>25003321952</v>
      </c>
      <c r="S3565" s="67">
        <v>11998399103</v>
      </c>
      <c r="T3565" s="67">
        <v>8571793784</v>
      </c>
      <c r="U3565" s="67">
        <v>17874005325</v>
      </c>
      <c r="V3565" s="67">
        <v>9265261197</v>
      </c>
      <c r="W3565" s="67">
        <v>5009844003</v>
      </c>
      <c r="X3565" s="67">
        <v>3821886642</v>
      </c>
      <c r="Y3565" s="67">
        <v>204300000</v>
      </c>
      <c r="Z3565" s="67">
        <v>0</v>
      </c>
      <c r="AA3565" s="67">
        <v>0</v>
      </c>
      <c r="AB3565" s="67"/>
      <c r="AC3565" s="67">
        <v>204277136</v>
      </c>
      <c r="AD3565" s="67"/>
      <c r="AE3565" s="67">
        <v>0</v>
      </c>
      <c r="AF3565" s="67"/>
      <c r="AG3565" s="67"/>
      <c r="AH3565" s="67">
        <v>0</v>
      </c>
      <c r="AI3565" s="67"/>
      <c r="AJ3565" s="67">
        <v>0</v>
      </c>
      <c r="AK3565" s="67">
        <v>0</v>
      </c>
      <c r="AL3565" s="67">
        <v>0</v>
      </c>
      <c r="AM3565" s="67">
        <v>2280785919633</v>
      </c>
      <c r="AN3565" s="67">
        <v>1082128027940</v>
      </c>
      <c r="AO3565" s="67">
        <v>1195575292332</v>
      </c>
      <c r="AP3565" s="67">
        <v>3107731053290</v>
      </c>
      <c r="AQ3565" s="67">
        <v>3393705552883</v>
      </c>
      <c r="AR3565" s="67">
        <v>188878812222</v>
      </c>
      <c r="AS3565" s="67">
        <v>152321622760</v>
      </c>
      <c r="AT3565" s="67">
        <v>36557189462</v>
      </c>
      <c r="AU3565" s="67">
        <v>48356000000</v>
      </c>
      <c r="AV3565" s="67">
        <v>139321000000</v>
      </c>
      <c r="AW3565" s="67">
        <v>360581016028</v>
      </c>
      <c r="AX3565" s="67">
        <v>200962815774</v>
      </c>
      <c r="AY3565" s="67">
        <v>97624962281</v>
      </c>
      <c r="AZ3565" s="67">
        <v>103337853493</v>
      </c>
      <c r="BA3565" s="67">
        <v>14167883210</v>
      </c>
      <c r="BB3565" s="67">
        <v>3286929830</v>
      </c>
      <c r="BC3565" s="67">
        <v>6805283271</v>
      </c>
      <c r="BD3565" s="67">
        <v>3850473502</v>
      </c>
      <c r="BE3565" s="67">
        <v>16194160223</v>
      </c>
      <c r="BF3565" s="67">
        <v>106666925037</v>
      </c>
      <c r="BG3565" s="67">
        <v>8646545180</v>
      </c>
      <c r="BH3565" s="67">
        <v>7037305074</v>
      </c>
      <c r="BI3565" s="67">
        <v>2526448889</v>
      </c>
      <c r="BJ3565" s="67">
        <v>2708839828</v>
      </c>
      <c r="BK3565" s="67">
        <v>1547509684</v>
      </c>
      <c r="BL3565" s="67">
        <v>254506673</v>
      </c>
      <c r="BM3565" s="67"/>
      <c r="BN3565" s="67"/>
      <c r="BO3565" s="67"/>
      <c r="BP3565" s="67">
        <v>7513626</v>
      </c>
      <c r="BQ3565" s="67">
        <v>42899555</v>
      </c>
      <c r="BR3565" s="67"/>
      <c r="BS3565" s="67">
        <v>0</v>
      </c>
      <c r="BT3565" s="67"/>
      <c r="BU3565" s="67">
        <v>0</v>
      </c>
      <c r="BV3565" s="67">
        <v>204093492</v>
      </c>
      <c r="BW3565" s="67"/>
      <c r="BX3565" s="67"/>
      <c r="BY3565" s="67"/>
      <c r="BZ3565" s="67">
        <v>969746411923</v>
      </c>
      <c r="CA3565" s="67">
        <v>420488306617</v>
      </c>
      <c r="CB3565" s="67">
        <v>549258105306</v>
      </c>
      <c r="CC3565" s="67">
        <v>1435278545247</v>
      </c>
      <c r="CD3565" s="67">
        <v>1526000000000</v>
      </c>
    </row>
    <row r="3566" spans="1:82">
      <c r="A3566" t="s">
        <v>3984</v>
      </c>
      <c r="B3566" t="s">
        <v>3985</v>
      </c>
      <c r="C3566" t="s">
        <v>71</v>
      </c>
      <c r="D3566" t="s">
        <v>62</v>
      </c>
      <c r="E3566" t="s">
        <v>153</v>
      </c>
      <c r="F3566" s="67">
        <v>1996</v>
      </c>
      <c r="G3566" t="s">
        <v>3987</v>
      </c>
      <c r="H3566" s="67">
        <v>60211096</v>
      </c>
      <c r="I3566" s="67">
        <v>297414688070</v>
      </c>
      <c r="J3566" s="67">
        <v>82372336252</v>
      </c>
      <c r="K3566" s="67">
        <v>240483657518</v>
      </c>
      <c r="L3566" s="67">
        <v>661027930759</v>
      </c>
      <c r="M3566" s="67">
        <v>513265846753</v>
      </c>
      <c r="N3566" s="67">
        <v>41103974800</v>
      </c>
      <c r="O3566" s="67">
        <v>4891908612</v>
      </c>
      <c r="P3566" s="67">
        <v>31243855064</v>
      </c>
      <c r="Q3566" s="67">
        <v>5825755062</v>
      </c>
      <c r="R3566" s="67">
        <v>24955999520</v>
      </c>
      <c r="S3566" s="67">
        <v>11833716259</v>
      </c>
      <c r="T3566" s="67">
        <v>9373683624</v>
      </c>
      <c r="U3566" s="67">
        <v>17352135870</v>
      </c>
      <c r="V3566" s="67">
        <v>7570396344</v>
      </c>
      <c r="W3566" s="67">
        <v>5579144458</v>
      </c>
      <c r="X3566" s="67">
        <v>3739710341</v>
      </c>
      <c r="Y3566" s="67">
        <v>203900000</v>
      </c>
      <c r="Z3566" s="67">
        <v>0</v>
      </c>
      <c r="AA3566" s="67">
        <v>0</v>
      </c>
      <c r="AB3566" s="67"/>
      <c r="AC3566" s="67">
        <v>203894991</v>
      </c>
      <c r="AD3566" s="67"/>
      <c r="AE3566" s="67">
        <v>0</v>
      </c>
      <c r="AF3566" s="67"/>
      <c r="AG3566" s="67"/>
      <c r="AH3566" s="67">
        <v>0</v>
      </c>
      <c r="AI3566" s="67"/>
      <c r="AJ3566" s="67">
        <v>0</v>
      </c>
      <c r="AK3566" s="67">
        <v>0</v>
      </c>
      <c r="AL3566" s="67">
        <v>0</v>
      </c>
      <c r="AM3566" s="67">
        <v>2351196261917</v>
      </c>
      <c r="AN3566" s="67">
        <v>1133525044953</v>
      </c>
      <c r="AO3566" s="67">
        <v>1217473025556</v>
      </c>
      <c r="AP3566" s="67">
        <v>3212931819047</v>
      </c>
      <c r="AQ3566" s="67">
        <v>3495271166384</v>
      </c>
      <c r="AR3566" s="67">
        <v>204505793239</v>
      </c>
      <c r="AS3566" s="67">
        <v>164924026805</v>
      </c>
      <c r="AT3566" s="67">
        <v>39581766433</v>
      </c>
      <c r="AU3566" s="67">
        <v>48405000000</v>
      </c>
      <c r="AV3566" s="67">
        <v>141317000000</v>
      </c>
      <c r="AW3566" s="67">
        <v>399491352249</v>
      </c>
      <c r="AX3566" s="67">
        <v>220492633195</v>
      </c>
      <c r="AY3566" s="67">
        <v>107314334237</v>
      </c>
      <c r="AZ3566" s="67">
        <v>113178298959</v>
      </c>
      <c r="BA3566" s="67">
        <v>14058285650</v>
      </c>
      <c r="BB3566" s="67">
        <v>3240518365</v>
      </c>
      <c r="BC3566" s="67">
        <v>7621299738</v>
      </c>
      <c r="BD3566" s="67">
        <v>3906863136</v>
      </c>
      <c r="BE3566" s="67">
        <v>16474758219</v>
      </c>
      <c r="BF3566" s="67">
        <v>124445094459</v>
      </c>
      <c r="BG3566" s="67">
        <v>9251899486</v>
      </c>
      <c r="BH3566" s="67">
        <v>8432369500</v>
      </c>
      <c r="BI3566" s="67">
        <v>2885485485</v>
      </c>
      <c r="BJ3566" s="67">
        <v>4069332016</v>
      </c>
      <c r="BK3566" s="67">
        <v>1197854625</v>
      </c>
      <c r="BL3566" s="67">
        <v>279697373</v>
      </c>
      <c r="BM3566" s="67"/>
      <c r="BN3566" s="67"/>
      <c r="BO3566" s="67"/>
      <c r="BP3566" s="67">
        <v>20330423</v>
      </c>
      <c r="BQ3566" s="67">
        <v>57331146</v>
      </c>
      <c r="BR3566" s="67"/>
      <c r="BS3566" s="67">
        <v>0</v>
      </c>
      <c r="BT3566" s="67"/>
      <c r="BU3566" s="67">
        <v>0</v>
      </c>
      <c r="BV3566" s="67">
        <v>202035804</v>
      </c>
      <c r="BW3566" s="67"/>
      <c r="BX3566" s="67"/>
      <c r="BY3566" s="67"/>
      <c r="BZ3566" s="67">
        <v>1031465447699</v>
      </c>
      <c r="CA3566" s="67">
        <v>447513467616</v>
      </c>
      <c r="CB3566" s="67">
        <v>583951980083</v>
      </c>
      <c r="CC3566" s="67">
        <v>1550982962686</v>
      </c>
      <c r="CD3566" s="67">
        <v>1644000000000</v>
      </c>
    </row>
    <row r="3567" spans="1:82">
      <c r="A3567" t="s">
        <v>3984</v>
      </c>
      <c r="B3567" t="s">
        <v>3985</v>
      </c>
      <c r="C3567" t="s">
        <v>71</v>
      </c>
      <c r="D3567" t="s">
        <v>62</v>
      </c>
      <c r="E3567" t="s">
        <v>153</v>
      </c>
      <c r="F3567" s="67">
        <v>1997</v>
      </c>
      <c r="G3567" t="s">
        <v>3988</v>
      </c>
      <c r="H3567" s="67">
        <v>60989108</v>
      </c>
      <c r="I3567" s="67">
        <v>315364395201</v>
      </c>
      <c r="J3567" s="67">
        <v>62363877487</v>
      </c>
      <c r="K3567" s="67">
        <v>208883303828</v>
      </c>
      <c r="L3567" s="67">
        <v>649103302928</v>
      </c>
      <c r="M3567" s="67">
        <v>502908519410</v>
      </c>
      <c r="N3567" s="67">
        <v>41026032017</v>
      </c>
      <c r="O3567" s="67">
        <v>4871518469</v>
      </c>
      <c r="P3567" s="67">
        <v>31184609382</v>
      </c>
      <c r="Q3567" s="67">
        <v>5814708063</v>
      </c>
      <c r="R3567" s="67">
        <v>24908677088</v>
      </c>
      <c r="S3567" s="67">
        <v>11596512379</v>
      </c>
      <c r="T3567" s="67">
        <v>9193641479</v>
      </c>
      <c r="U3567" s="67">
        <v>18934894366</v>
      </c>
      <c r="V3567" s="67">
        <v>9299786221</v>
      </c>
      <c r="W3567" s="67">
        <v>5835329663</v>
      </c>
      <c r="X3567" s="67">
        <v>3650215452</v>
      </c>
      <c r="Y3567" s="67">
        <v>202900000</v>
      </c>
      <c r="Z3567" s="67">
        <v>0</v>
      </c>
      <c r="AA3567" s="67">
        <v>0</v>
      </c>
      <c r="AB3567" s="67"/>
      <c r="AC3567" s="67">
        <v>202928390</v>
      </c>
      <c r="AD3567" s="67"/>
      <c r="AE3567" s="67">
        <v>0</v>
      </c>
      <c r="AF3567" s="67"/>
      <c r="AG3567" s="67"/>
      <c r="AH3567" s="67">
        <v>0</v>
      </c>
      <c r="AI3567" s="67"/>
      <c r="AJ3567" s="67">
        <v>0</v>
      </c>
      <c r="AK3567" s="67">
        <v>0</v>
      </c>
      <c r="AL3567" s="67">
        <v>0</v>
      </c>
      <c r="AM3567" s="67">
        <v>2427293002329</v>
      </c>
      <c r="AN3567" s="67">
        <v>1179979959312</v>
      </c>
      <c r="AO3567" s="67">
        <v>1248918020538</v>
      </c>
      <c r="AP3567" s="67">
        <v>3296032351539</v>
      </c>
      <c r="AQ3567" s="67">
        <v>3574932091747</v>
      </c>
      <c r="AR3567" s="67">
        <v>190564770848</v>
      </c>
      <c r="AS3567" s="67">
        <v>153681266813</v>
      </c>
      <c r="AT3567" s="67">
        <v>36883504035</v>
      </c>
      <c r="AU3567" s="67">
        <v>38709000000</v>
      </c>
      <c r="AV3567" s="67">
        <v>129653000000</v>
      </c>
      <c r="AW3567" s="67">
        <v>358103264079</v>
      </c>
      <c r="AX3567" s="67">
        <v>204904443640</v>
      </c>
      <c r="AY3567" s="67">
        <v>100065953580</v>
      </c>
      <c r="AZ3567" s="67">
        <v>104838490060</v>
      </c>
      <c r="BA3567" s="67">
        <v>12248659110</v>
      </c>
      <c r="BB3567" s="67">
        <v>2630024449</v>
      </c>
      <c r="BC3567" s="67">
        <v>6654577528</v>
      </c>
      <c r="BD3567" s="67">
        <v>3968942010</v>
      </c>
      <c r="BE3567" s="67">
        <v>16678157751</v>
      </c>
      <c r="BF3567" s="67">
        <v>104436226438</v>
      </c>
      <c r="BG3567" s="67">
        <v>6582233153</v>
      </c>
      <c r="BH3567" s="67">
        <v>9908081976</v>
      </c>
      <c r="BI3567" s="67">
        <v>3217957243</v>
      </c>
      <c r="BJ3567" s="67">
        <v>5661562809</v>
      </c>
      <c r="BK3567" s="67">
        <v>740676084</v>
      </c>
      <c r="BL3567" s="67">
        <v>287885839</v>
      </c>
      <c r="BM3567" s="67"/>
      <c r="BN3567" s="67"/>
      <c r="BO3567" s="67"/>
      <c r="BP3567" s="67">
        <v>10815323</v>
      </c>
      <c r="BQ3567" s="67">
        <v>28006474</v>
      </c>
      <c r="BR3567" s="67"/>
      <c r="BS3567" s="67">
        <v>0</v>
      </c>
      <c r="BT3567" s="67"/>
      <c r="BU3567" s="67">
        <v>0</v>
      </c>
      <c r="BV3567" s="67">
        <v>249064042</v>
      </c>
      <c r="BW3567" s="67"/>
      <c r="BX3567" s="67"/>
      <c r="BY3567" s="67"/>
      <c r="BZ3567" s="67">
        <v>837777154238</v>
      </c>
      <c r="CA3567" s="67">
        <v>362296381185</v>
      </c>
      <c r="CB3567" s="67">
        <v>475480773053</v>
      </c>
      <c r="CC3567" s="67">
        <v>1305409271141</v>
      </c>
      <c r="CD3567" s="67">
        <v>1396000000000</v>
      </c>
    </row>
    <row r="3568" spans="1:82">
      <c r="A3568" t="s">
        <v>3984</v>
      </c>
      <c r="B3568" t="s">
        <v>3985</v>
      </c>
      <c r="C3568" t="s">
        <v>71</v>
      </c>
      <c r="D3568" t="s">
        <v>62</v>
      </c>
      <c r="E3568" t="s">
        <v>153</v>
      </c>
      <c r="F3568" s="67">
        <v>1998</v>
      </c>
      <c r="G3568" t="s">
        <v>3989</v>
      </c>
      <c r="H3568" s="67">
        <v>61745217</v>
      </c>
      <c r="I3568" s="67">
        <v>314227516487</v>
      </c>
      <c r="J3568" s="67">
        <v>69047742283</v>
      </c>
      <c r="K3568" s="67">
        <v>204874157277</v>
      </c>
      <c r="L3568" s="67">
        <v>635775141353</v>
      </c>
      <c r="M3568" s="67">
        <v>493313845578</v>
      </c>
      <c r="N3568" s="67">
        <v>40948089233</v>
      </c>
      <c r="O3568" s="67">
        <v>4851128325</v>
      </c>
      <c r="P3568" s="67">
        <v>31125363700</v>
      </c>
      <c r="Q3568" s="67">
        <v>5803661064</v>
      </c>
      <c r="R3568" s="67">
        <v>24861354656</v>
      </c>
      <c r="S3568" s="67">
        <v>11379203538</v>
      </c>
      <c r="T3568" s="67">
        <v>6610483602</v>
      </c>
      <c r="U3568" s="67">
        <v>33152980924</v>
      </c>
      <c r="V3568" s="67">
        <v>12187333749</v>
      </c>
      <c r="W3568" s="67">
        <v>11955309553</v>
      </c>
      <c r="X3568" s="67">
        <v>7651424709</v>
      </c>
      <c r="Y3568" s="67">
        <v>202400000</v>
      </c>
      <c r="Z3568" s="67">
        <v>0</v>
      </c>
      <c r="AA3568" s="67">
        <v>0</v>
      </c>
      <c r="AB3568" s="67"/>
      <c r="AC3568" s="67">
        <v>202433850</v>
      </c>
      <c r="AD3568" s="67"/>
      <c r="AE3568" s="67">
        <v>0</v>
      </c>
      <c r="AF3568" s="67"/>
      <c r="AG3568" s="67"/>
      <c r="AH3568" s="67">
        <v>0</v>
      </c>
      <c r="AI3568" s="67"/>
      <c r="AJ3568" s="67">
        <v>0</v>
      </c>
      <c r="AK3568" s="67">
        <v>0</v>
      </c>
      <c r="AL3568" s="67">
        <v>0</v>
      </c>
      <c r="AM3568" s="67">
        <v>2396299256848</v>
      </c>
      <c r="AN3568" s="67">
        <v>1156510954281</v>
      </c>
      <c r="AO3568" s="67">
        <v>1239779599197</v>
      </c>
      <c r="AP3568" s="67">
        <v>3280218203251</v>
      </c>
      <c r="AQ3568" s="67">
        <v>3542562849299</v>
      </c>
      <c r="AR3568" s="67">
        <v>170125595245</v>
      </c>
      <c r="AS3568" s="67">
        <v>137198060682</v>
      </c>
      <c r="AT3568" s="67">
        <v>32927534564</v>
      </c>
      <c r="AU3568" s="67">
        <v>46284000000</v>
      </c>
      <c r="AV3568" s="67">
        <v>137331000000</v>
      </c>
      <c r="AW3568" s="67">
        <v>298419494170</v>
      </c>
      <c r="AX3568" s="67">
        <v>157686196683</v>
      </c>
      <c r="AY3568" s="67">
        <v>77133854921</v>
      </c>
      <c r="AZ3568" s="67">
        <v>80552341763</v>
      </c>
      <c r="BA3568" s="67">
        <v>10451900219</v>
      </c>
      <c r="BB3568" s="67">
        <v>2069979527</v>
      </c>
      <c r="BC3568" s="67">
        <v>5847382861</v>
      </c>
      <c r="BD3568" s="67">
        <v>4015236194</v>
      </c>
      <c r="BE3568" s="67">
        <v>16868794705</v>
      </c>
      <c r="BF3568" s="67">
        <v>99777702469</v>
      </c>
      <c r="BG3568" s="67">
        <v>1702301513</v>
      </c>
      <c r="BH3568" s="67">
        <v>8254205601</v>
      </c>
      <c r="BI3568" s="67">
        <v>2186715165</v>
      </c>
      <c r="BJ3568" s="67">
        <v>5333482170</v>
      </c>
      <c r="BK3568" s="67">
        <v>382014988</v>
      </c>
      <c r="BL3568" s="67">
        <v>351993278</v>
      </c>
      <c r="BM3568" s="67"/>
      <c r="BN3568" s="67"/>
      <c r="BO3568" s="67"/>
      <c r="BP3568" s="67">
        <v>47445061</v>
      </c>
      <c r="BQ3568" s="67">
        <v>31166425</v>
      </c>
      <c r="BR3568" s="67"/>
      <c r="BS3568" s="67">
        <v>0</v>
      </c>
      <c r="BT3568" s="67"/>
      <c r="BU3568" s="67">
        <v>0</v>
      </c>
      <c r="BV3568" s="67">
        <v>273381792</v>
      </c>
      <c r="BW3568" s="67"/>
      <c r="BX3568" s="67"/>
      <c r="BY3568" s="67"/>
      <c r="BZ3568" s="67">
        <v>625850559759</v>
      </c>
      <c r="CA3568" s="67">
        <v>270175799045</v>
      </c>
      <c r="CB3568" s="67">
        <v>355674760714</v>
      </c>
      <c r="CC3568" s="67">
        <v>1011602854776</v>
      </c>
      <c r="CD3568" s="67">
        <v>1103000000000</v>
      </c>
    </row>
    <row r="3569" spans="1:82">
      <c r="A3569" t="s">
        <v>3984</v>
      </c>
      <c r="B3569" t="s">
        <v>3985</v>
      </c>
      <c r="C3569" t="s">
        <v>71</v>
      </c>
      <c r="D3569" t="s">
        <v>62</v>
      </c>
      <c r="E3569" t="s">
        <v>153</v>
      </c>
      <c r="F3569" s="67">
        <v>1999</v>
      </c>
      <c r="G3569" t="s">
        <v>3990</v>
      </c>
      <c r="H3569" s="67">
        <v>62442651</v>
      </c>
      <c r="I3569" s="67">
        <v>312897910875</v>
      </c>
      <c r="J3569" s="67">
        <v>81345987578</v>
      </c>
      <c r="K3569" s="67">
        <v>205503382294</v>
      </c>
      <c r="L3569" s="67">
        <v>629754768180</v>
      </c>
      <c r="M3569" s="67">
        <v>492452785080</v>
      </c>
      <c r="N3569" s="67">
        <v>40870146450</v>
      </c>
      <c r="O3569" s="67">
        <v>4830738181</v>
      </c>
      <c r="P3569" s="67">
        <v>31066118018</v>
      </c>
      <c r="Q3569" s="67">
        <v>5792614065</v>
      </c>
      <c r="R3569" s="67">
        <v>24814032224</v>
      </c>
      <c r="S3569" s="67">
        <v>11148704681</v>
      </c>
      <c r="T3569" s="67">
        <v>4512545692</v>
      </c>
      <c r="U3569" s="67">
        <v>28526763109</v>
      </c>
      <c r="V3569" s="67">
        <v>11251077849</v>
      </c>
      <c r="W3569" s="67">
        <v>9820432847</v>
      </c>
      <c r="X3569" s="67">
        <v>7581544247</v>
      </c>
      <c r="Y3569" s="67">
        <v>200400000</v>
      </c>
      <c r="Z3569" s="67">
        <v>0</v>
      </c>
      <c r="AA3569" s="67">
        <v>0</v>
      </c>
      <c r="AB3569" s="67"/>
      <c r="AC3569" s="67">
        <v>200394996</v>
      </c>
      <c r="AD3569" s="67"/>
      <c r="AE3569" s="67">
        <v>0</v>
      </c>
      <c r="AF3569" s="67"/>
      <c r="AG3569" s="67"/>
      <c r="AH3569" s="67">
        <v>0</v>
      </c>
      <c r="AI3569" s="67"/>
      <c r="AJ3569" s="67">
        <v>0</v>
      </c>
      <c r="AK3569" s="67">
        <v>0</v>
      </c>
      <c r="AL3569" s="67">
        <v>0</v>
      </c>
      <c r="AM3569" s="67">
        <v>2441035590719</v>
      </c>
      <c r="AN3569" s="67">
        <v>1174048839310</v>
      </c>
      <c r="AO3569" s="67">
        <v>1266235788301</v>
      </c>
      <c r="AP3569" s="67">
        <v>3325087753742</v>
      </c>
      <c r="AQ3569" s="67">
        <v>3564168510846</v>
      </c>
      <c r="AR3569" s="67">
        <v>190691165377</v>
      </c>
      <c r="AS3569" s="67">
        <v>153783197885</v>
      </c>
      <c r="AT3569" s="67">
        <v>36907967492</v>
      </c>
      <c r="AU3569" s="67">
        <v>54683000000</v>
      </c>
      <c r="AV3569" s="67">
        <v>138145000000</v>
      </c>
      <c r="AW3569" s="67">
        <v>308880964408</v>
      </c>
      <c r="AX3569" s="67">
        <v>161140401984</v>
      </c>
      <c r="AY3569" s="67">
        <v>78752375299</v>
      </c>
      <c r="AZ3569" s="67">
        <v>82388026686</v>
      </c>
      <c r="BA3569" s="67">
        <v>6799639013</v>
      </c>
      <c r="BB3569" s="67">
        <v>2114815989</v>
      </c>
      <c r="BC3569" s="67">
        <v>6922172117</v>
      </c>
      <c r="BD3569" s="67">
        <v>4088455466</v>
      </c>
      <c r="BE3569" s="67">
        <v>17013166625</v>
      </c>
      <c r="BF3569" s="67">
        <v>110526133339</v>
      </c>
      <c r="BG3569" s="67">
        <v>276179875</v>
      </c>
      <c r="BH3569" s="67">
        <v>7563634740</v>
      </c>
      <c r="BI3569" s="67">
        <v>2635447179</v>
      </c>
      <c r="BJ3569" s="67">
        <v>4625876988</v>
      </c>
      <c r="BK3569" s="67">
        <v>0</v>
      </c>
      <c r="BL3569" s="67">
        <v>302310573</v>
      </c>
      <c r="BM3569" s="67"/>
      <c r="BN3569" s="67"/>
      <c r="BO3569" s="67"/>
      <c r="BP3569" s="67">
        <v>50353662</v>
      </c>
      <c r="BQ3569" s="67">
        <v>25744034</v>
      </c>
      <c r="BR3569" s="67"/>
      <c r="BS3569" s="67">
        <v>0</v>
      </c>
      <c r="BT3569" s="67"/>
      <c r="BU3569" s="67">
        <v>0</v>
      </c>
      <c r="BV3569" s="67">
        <v>226212876</v>
      </c>
      <c r="BW3569" s="67"/>
      <c r="BX3569" s="67"/>
      <c r="BY3569" s="67"/>
      <c r="BZ3569" s="67">
        <v>686948468090</v>
      </c>
      <c r="CA3569" s="67">
        <v>296600528765</v>
      </c>
      <c r="CB3569" s="67">
        <v>390347939325</v>
      </c>
      <c r="CC3569" s="67">
        <v>1110622232615</v>
      </c>
      <c r="CD3569" s="67">
        <v>1194000000000</v>
      </c>
    </row>
    <row r="3570" spans="1:82">
      <c r="A3570" t="s">
        <v>3984</v>
      </c>
      <c r="B3570" t="s">
        <v>3985</v>
      </c>
      <c r="C3570" t="s">
        <v>71</v>
      </c>
      <c r="D3570" t="s">
        <v>62</v>
      </c>
      <c r="E3570" t="s">
        <v>153</v>
      </c>
      <c r="F3570" s="67">
        <v>2000</v>
      </c>
      <c r="G3570" t="s">
        <v>3991</v>
      </c>
      <c r="H3570" s="67">
        <v>63066603</v>
      </c>
      <c r="I3570" s="67">
        <v>313409233932</v>
      </c>
      <c r="J3570" s="67">
        <v>79590994019</v>
      </c>
      <c r="K3570" s="67">
        <v>166917784587</v>
      </c>
      <c r="L3570" s="67">
        <v>626069830050</v>
      </c>
      <c r="M3570" s="67">
        <v>487950668870</v>
      </c>
      <c r="N3570" s="67">
        <v>40792203667</v>
      </c>
      <c r="O3570" s="67">
        <v>4810348038</v>
      </c>
      <c r="P3570" s="67">
        <v>31006872336</v>
      </c>
      <c r="Q3570" s="67">
        <v>5781567067</v>
      </c>
      <c r="R3570" s="67">
        <v>24766709792</v>
      </c>
      <c r="S3570" s="67">
        <v>10994001305</v>
      </c>
      <c r="T3570" s="67">
        <v>8186434968</v>
      </c>
      <c r="U3570" s="67">
        <v>32896029509</v>
      </c>
      <c r="V3570" s="67">
        <v>16163988876</v>
      </c>
      <c r="W3570" s="67">
        <v>10247408188</v>
      </c>
      <c r="X3570" s="67">
        <v>7513798533</v>
      </c>
      <c r="Y3570" s="67">
        <v>197600000</v>
      </c>
      <c r="Z3570" s="67">
        <v>0</v>
      </c>
      <c r="AA3570" s="67">
        <v>0</v>
      </c>
      <c r="AB3570" s="67"/>
      <c r="AC3570" s="67">
        <v>197638317</v>
      </c>
      <c r="AD3570" s="67"/>
      <c r="AE3570" s="67">
        <v>0</v>
      </c>
      <c r="AF3570" s="67"/>
      <c r="AG3570" s="67"/>
      <c r="AH3570" s="67">
        <v>0</v>
      </c>
      <c r="AI3570" s="67"/>
      <c r="AJ3570" s="67">
        <v>0</v>
      </c>
      <c r="AK3570" s="67">
        <v>0</v>
      </c>
      <c r="AL3570" s="67">
        <v>0</v>
      </c>
      <c r="AM3570" s="67">
        <v>2525875403159</v>
      </c>
      <c r="AN3570" s="67">
        <v>1221856077537</v>
      </c>
      <c r="AO3570" s="67">
        <v>1304546911355</v>
      </c>
      <c r="AP3570" s="67">
        <v>3428500995132</v>
      </c>
      <c r="AQ3570" s="67">
        <v>3633073164024</v>
      </c>
      <c r="AR3570" s="67">
        <v>198493087315</v>
      </c>
      <c r="AS3570" s="67">
        <v>160075070415</v>
      </c>
      <c r="AT3570" s="67">
        <v>38418016900</v>
      </c>
      <c r="AU3570" s="67">
        <v>54355000000</v>
      </c>
      <c r="AV3570" s="67">
        <v>113993000000</v>
      </c>
      <c r="AW3570" s="67">
        <v>294037119414</v>
      </c>
      <c r="AX3570" s="67">
        <v>148477444483</v>
      </c>
      <c r="AY3570" s="67">
        <v>72543426047</v>
      </c>
      <c r="AZ3570" s="67">
        <v>75934018436</v>
      </c>
      <c r="BA3570" s="67">
        <v>9485988992</v>
      </c>
      <c r="BB3570" s="67">
        <v>1933345287</v>
      </c>
      <c r="BC3570" s="67">
        <v>7303714951</v>
      </c>
      <c r="BD3570" s="67">
        <v>4203214912</v>
      </c>
      <c r="BE3570" s="67">
        <v>17307445415</v>
      </c>
      <c r="BF3570" s="67">
        <v>101618845756</v>
      </c>
      <c r="BG3570" s="67">
        <v>3707119619</v>
      </c>
      <c r="BH3570" s="67">
        <v>20543323757</v>
      </c>
      <c r="BI3570" s="67">
        <v>6213055562</v>
      </c>
      <c r="BJ3570" s="67">
        <v>12811782153</v>
      </c>
      <c r="BK3570" s="67">
        <v>1281863557</v>
      </c>
      <c r="BL3570" s="67">
        <v>236622484</v>
      </c>
      <c r="BM3570" s="67"/>
      <c r="BN3570" s="67"/>
      <c r="BO3570" s="67"/>
      <c r="BP3570" s="67"/>
      <c r="BQ3570" s="67">
        <v>14839928</v>
      </c>
      <c r="BR3570" s="67"/>
      <c r="BS3570" s="67">
        <v>0</v>
      </c>
      <c r="BT3570" s="67"/>
      <c r="BU3570" s="67">
        <v>0</v>
      </c>
      <c r="BV3570" s="67">
        <v>221782556</v>
      </c>
      <c r="BW3570" s="67"/>
      <c r="BX3570" s="67"/>
      <c r="BY3570" s="67"/>
      <c r="BZ3570" s="67">
        <v>679409623422</v>
      </c>
      <c r="CA3570" s="67">
        <v>292656752612</v>
      </c>
      <c r="CB3570" s="67">
        <v>386752870810</v>
      </c>
      <c r="CC3570" s="67">
        <v>1132845153907</v>
      </c>
      <c r="CD3570" s="67">
        <v>1192000000000</v>
      </c>
    </row>
    <row r="3571" spans="1:82">
      <c r="A3571" t="s">
        <v>3984</v>
      </c>
      <c r="B3571" t="s">
        <v>3985</v>
      </c>
      <c r="C3571" t="s">
        <v>71</v>
      </c>
      <c r="D3571" t="s">
        <v>62</v>
      </c>
      <c r="E3571" t="s">
        <v>153</v>
      </c>
      <c r="F3571" s="67">
        <v>2001</v>
      </c>
      <c r="G3571" t="s">
        <v>3992</v>
      </c>
      <c r="H3571" s="67">
        <v>63649892</v>
      </c>
      <c r="I3571" s="67">
        <v>317527461741</v>
      </c>
      <c r="J3571" s="67">
        <v>79414770261</v>
      </c>
      <c r="K3571" s="67">
        <v>153622345289</v>
      </c>
      <c r="L3571" s="67">
        <v>623642845461</v>
      </c>
      <c r="M3571" s="67">
        <v>487803058517</v>
      </c>
      <c r="N3571" s="67">
        <v>41023025959</v>
      </c>
      <c r="O3571" s="67">
        <v>4789957894</v>
      </c>
      <c r="P3571" s="67">
        <v>31182324425</v>
      </c>
      <c r="Q3571" s="67">
        <v>5814282008</v>
      </c>
      <c r="R3571" s="67">
        <v>24906851980</v>
      </c>
      <c r="S3571" s="67">
        <v>10842462217</v>
      </c>
      <c r="T3571" s="67">
        <v>8562829192</v>
      </c>
      <c r="U3571" s="67">
        <v>33839822182</v>
      </c>
      <c r="V3571" s="67">
        <v>18329649522</v>
      </c>
      <c r="W3571" s="67">
        <v>10759778597</v>
      </c>
      <c r="X3571" s="67">
        <v>4851003266</v>
      </c>
      <c r="Y3571" s="67">
        <v>197600000</v>
      </c>
      <c r="Z3571" s="67">
        <v>0</v>
      </c>
      <c r="AA3571" s="67">
        <v>0</v>
      </c>
      <c r="AB3571" s="67"/>
      <c r="AC3571" s="67">
        <v>197638317</v>
      </c>
      <c r="AD3571" s="67"/>
      <c r="AE3571" s="67">
        <v>0</v>
      </c>
      <c r="AF3571" s="67"/>
      <c r="AG3571" s="67"/>
      <c r="AH3571" s="67">
        <v>0</v>
      </c>
      <c r="AI3571" s="67"/>
      <c r="AJ3571" s="67">
        <v>0</v>
      </c>
      <c r="AK3571" s="67">
        <v>0</v>
      </c>
      <c r="AL3571" s="67">
        <v>0</v>
      </c>
      <c r="AM3571" s="67">
        <v>2616932453627</v>
      </c>
      <c r="AN3571" s="67">
        <v>1261520657329</v>
      </c>
      <c r="AO3571" s="67">
        <v>1355646964453</v>
      </c>
      <c r="AP3571" s="67">
        <v>3520715760998</v>
      </c>
      <c r="AQ3571" s="67">
        <v>3713147200153</v>
      </c>
      <c r="AR3571" s="67">
        <v>199013521889</v>
      </c>
      <c r="AS3571" s="67">
        <v>160494775717</v>
      </c>
      <c r="AT3571" s="67">
        <v>38518746172</v>
      </c>
      <c r="AU3571" s="67">
        <v>55117000000</v>
      </c>
      <c r="AV3571" s="67">
        <v>106620000000</v>
      </c>
      <c r="AW3571" s="67">
        <v>326376824024</v>
      </c>
      <c r="AX3571" s="67">
        <v>160656058873</v>
      </c>
      <c r="AY3571" s="67">
        <v>79606349102</v>
      </c>
      <c r="AZ3571" s="67">
        <v>81049709770</v>
      </c>
      <c r="BA3571" s="67">
        <v>11814734155</v>
      </c>
      <c r="BB3571" s="67">
        <v>1698937092</v>
      </c>
      <c r="BC3571" s="67">
        <v>6894236418</v>
      </c>
      <c r="BD3571" s="67">
        <v>4357287836</v>
      </c>
      <c r="BE3571" s="67">
        <v>17638002844</v>
      </c>
      <c r="BF3571" s="67">
        <v>119882258614</v>
      </c>
      <c r="BG3571" s="67">
        <v>3435308193</v>
      </c>
      <c r="BH3571" s="67">
        <v>26548293965</v>
      </c>
      <c r="BI3571" s="67">
        <v>7448395652</v>
      </c>
      <c r="BJ3571" s="67">
        <v>16030995839</v>
      </c>
      <c r="BK3571" s="67">
        <v>2925200628</v>
      </c>
      <c r="BL3571" s="67">
        <v>143701846</v>
      </c>
      <c r="BM3571" s="67"/>
      <c r="BN3571" s="67"/>
      <c r="BO3571" s="67">
        <v>3167619</v>
      </c>
      <c r="BP3571" s="67"/>
      <c r="BQ3571" s="67">
        <v>1959535</v>
      </c>
      <c r="BR3571" s="67"/>
      <c r="BS3571" s="67">
        <v>0</v>
      </c>
      <c r="BT3571" s="67"/>
      <c r="BU3571" s="67">
        <v>0</v>
      </c>
      <c r="BV3571" s="67">
        <v>138574692</v>
      </c>
      <c r="BW3571" s="67"/>
      <c r="BX3571" s="67"/>
      <c r="BY3571" s="67"/>
      <c r="BZ3571" s="67">
        <v>917151474883</v>
      </c>
      <c r="CA3571" s="67">
        <v>456882416736</v>
      </c>
      <c r="CB3571" s="67">
        <v>460269058147</v>
      </c>
      <c r="CC3571" s="67">
        <v>1417587114761</v>
      </c>
      <c r="CD3571" s="67">
        <v>1469000000000</v>
      </c>
    </row>
    <row r="3572" spans="1:82">
      <c r="A3572" t="s">
        <v>3984</v>
      </c>
      <c r="B3572" t="s">
        <v>3985</v>
      </c>
      <c r="C3572" t="s">
        <v>71</v>
      </c>
      <c r="D3572" t="s">
        <v>62</v>
      </c>
      <c r="E3572" t="s">
        <v>153</v>
      </c>
      <c r="F3572" s="67">
        <v>2002</v>
      </c>
      <c r="G3572" t="s">
        <v>3993</v>
      </c>
      <c r="H3572" s="67">
        <v>64222580</v>
      </c>
      <c r="I3572" s="67">
        <v>322768602041</v>
      </c>
      <c r="J3572" s="67">
        <v>84875890782</v>
      </c>
      <c r="K3572" s="67">
        <v>149997296448</v>
      </c>
      <c r="L3572" s="67">
        <v>620269294361</v>
      </c>
      <c r="M3572" s="67">
        <v>484383418398</v>
      </c>
      <c r="N3572" s="67">
        <v>41253848250</v>
      </c>
      <c r="O3572" s="67">
        <v>4769567750</v>
      </c>
      <c r="P3572" s="67">
        <v>31357776513</v>
      </c>
      <c r="Q3572" s="67">
        <v>5846996950</v>
      </c>
      <c r="R3572" s="67">
        <v>25046994169</v>
      </c>
      <c r="S3572" s="67">
        <v>10703052787</v>
      </c>
      <c r="T3572" s="67">
        <v>10180487924</v>
      </c>
      <c r="U3572" s="67">
        <v>39006392577</v>
      </c>
      <c r="V3572" s="67">
        <v>21719379228</v>
      </c>
      <c r="W3572" s="67">
        <v>12553075030</v>
      </c>
      <c r="X3572" s="67">
        <v>4776011652</v>
      </c>
      <c r="Y3572" s="67">
        <v>197600000</v>
      </c>
      <c r="Z3572" s="67">
        <v>0</v>
      </c>
      <c r="AA3572" s="67">
        <v>0</v>
      </c>
      <c r="AB3572" s="67"/>
      <c r="AC3572" s="67">
        <v>197638317</v>
      </c>
      <c r="AD3572" s="67"/>
      <c r="AE3572" s="67">
        <v>0</v>
      </c>
      <c r="AF3572" s="67"/>
      <c r="AG3572" s="67"/>
      <c r="AH3572" s="67">
        <v>0</v>
      </c>
      <c r="AI3572" s="67"/>
      <c r="AJ3572" s="67">
        <v>0</v>
      </c>
      <c r="AK3572" s="67">
        <v>0</v>
      </c>
      <c r="AL3572" s="67">
        <v>0</v>
      </c>
      <c r="AM3572" s="67">
        <v>2713883036238</v>
      </c>
      <c r="AN3572" s="67">
        <v>1311073221249</v>
      </c>
      <c r="AO3572" s="67">
        <v>1402882182629</v>
      </c>
      <c r="AP3572" s="67">
        <v>3627308817950</v>
      </c>
      <c r="AQ3572" s="67">
        <v>3808161338181</v>
      </c>
      <c r="AR3572" s="67">
        <v>211211328604</v>
      </c>
      <c r="AS3572" s="67">
        <v>170331716616</v>
      </c>
      <c r="AT3572" s="67">
        <v>40879611988</v>
      </c>
      <c r="AU3572" s="67">
        <v>59318000000</v>
      </c>
      <c r="AV3572" s="67">
        <v>104830000000</v>
      </c>
      <c r="AW3572" s="67">
        <v>370694054939</v>
      </c>
      <c r="AX3572" s="67">
        <v>180868217716</v>
      </c>
      <c r="AY3572" s="67">
        <v>89610166527</v>
      </c>
      <c r="AZ3572" s="67">
        <v>91258051189</v>
      </c>
      <c r="BA3572" s="67">
        <v>13105860400</v>
      </c>
      <c r="BB3572" s="67">
        <v>1702825288</v>
      </c>
      <c r="BC3572" s="67">
        <v>7636737887</v>
      </c>
      <c r="BD3572" s="67">
        <v>4506623718</v>
      </c>
      <c r="BE3572" s="67">
        <v>17956355619</v>
      </c>
      <c r="BF3572" s="67">
        <v>139483225123</v>
      </c>
      <c r="BG3572" s="67">
        <v>5434209189</v>
      </c>
      <c r="BH3572" s="67">
        <v>28438230850</v>
      </c>
      <c r="BI3572" s="67">
        <v>8934519936</v>
      </c>
      <c r="BJ3572" s="67">
        <v>17192068043</v>
      </c>
      <c r="BK3572" s="67">
        <v>1704177142</v>
      </c>
      <c r="BL3572" s="67">
        <v>607465729</v>
      </c>
      <c r="BM3572" s="67"/>
      <c r="BN3572" s="67"/>
      <c r="BO3572" s="67">
        <v>374247987</v>
      </c>
      <c r="BP3572" s="67">
        <v>62054946</v>
      </c>
      <c r="BQ3572" s="67">
        <v>6276432</v>
      </c>
      <c r="BR3572" s="67"/>
      <c r="BS3572" s="67">
        <v>0</v>
      </c>
      <c r="BT3572" s="67"/>
      <c r="BU3572" s="67">
        <v>0</v>
      </c>
      <c r="BV3572" s="67">
        <v>164886365</v>
      </c>
      <c r="BW3572" s="67"/>
      <c r="BX3572" s="67"/>
      <c r="BY3572" s="67"/>
      <c r="BZ3572" s="67">
        <v>1017739392167</v>
      </c>
      <c r="CA3572" s="67">
        <v>505299838653</v>
      </c>
      <c r="CB3572" s="67">
        <v>512439553514</v>
      </c>
      <c r="CC3572" s="67">
        <v>1582571006560</v>
      </c>
      <c r="CD3572" s="67">
        <v>1628000000000</v>
      </c>
    </row>
    <row r="3573" spans="1:82">
      <c r="A3573" t="s">
        <v>3984</v>
      </c>
      <c r="B3573" t="s">
        <v>3985</v>
      </c>
      <c r="C3573" t="s">
        <v>71</v>
      </c>
      <c r="D3573" t="s">
        <v>62</v>
      </c>
      <c r="E3573" t="s">
        <v>153</v>
      </c>
      <c r="F3573" s="67">
        <v>2003</v>
      </c>
      <c r="G3573" t="s">
        <v>3994</v>
      </c>
      <c r="H3573" s="67">
        <v>64776956</v>
      </c>
      <c r="I3573" s="67">
        <v>330652288118</v>
      </c>
      <c r="J3573" s="67">
        <v>91855187416</v>
      </c>
      <c r="K3573" s="67">
        <v>170071381983</v>
      </c>
      <c r="L3573" s="67">
        <v>615535556754</v>
      </c>
      <c r="M3573" s="67">
        <v>481062185139</v>
      </c>
      <c r="N3573" s="67">
        <v>41484670542</v>
      </c>
      <c r="O3573" s="67">
        <v>4749177607</v>
      </c>
      <c r="P3573" s="67">
        <v>31533228602</v>
      </c>
      <c r="Q3573" s="67">
        <v>5879711891</v>
      </c>
      <c r="R3573" s="67">
        <v>25187136358</v>
      </c>
      <c r="S3573" s="67">
        <v>10572251507</v>
      </c>
      <c r="T3573" s="67">
        <v>9929837252</v>
      </c>
      <c r="U3573" s="67">
        <v>34075173508</v>
      </c>
      <c r="V3573" s="67">
        <v>15693193084</v>
      </c>
      <c r="W3573" s="67">
        <v>11898379507</v>
      </c>
      <c r="X3573" s="67">
        <v>4703923754</v>
      </c>
      <c r="Y3573" s="67">
        <v>184800000</v>
      </c>
      <c r="Z3573" s="67">
        <v>0</v>
      </c>
      <c r="AA3573" s="67">
        <v>0</v>
      </c>
      <c r="AB3573" s="67"/>
      <c r="AC3573" s="67">
        <v>184825233</v>
      </c>
      <c r="AD3573" s="67"/>
      <c r="AE3573" s="67">
        <v>0</v>
      </c>
      <c r="AF3573" s="67"/>
      <c r="AG3573" s="67"/>
      <c r="AH3573" s="67">
        <v>0</v>
      </c>
      <c r="AI3573" s="67"/>
      <c r="AJ3573" s="67">
        <v>0</v>
      </c>
      <c r="AK3573" s="67">
        <v>0</v>
      </c>
      <c r="AL3573" s="67">
        <v>0</v>
      </c>
      <c r="AM3573" s="67">
        <v>2796581409995</v>
      </c>
      <c r="AN3573" s="67">
        <v>1351789151050</v>
      </c>
      <c r="AO3573" s="67">
        <v>1444827420020</v>
      </c>
      <c r="AP3573" s="67">
        <v>3683432170840</v>
      </c>
      <c r="AQ3573" s="67">
        <v>3874348600384</v>
      </c>
      <c r="AR3573" s="67">
        <v>234808754869</v>
      </c>
      <c r="AS3573" s="67">
        <v>189361899088</v>
      </c>
      <c r="AT3573" s="67">
        <v>45446855781</v>
      </c>
      <c r="AU3573" s="67">
        <v>65354000000</v>
      </c>
      <c r="AV3573" s="67">
        <v>121004000000</v>
      </c>
      <c r="AW3573" s="67">
        <v>434624894486</v>
      </c>
      <c r="AX3573" s="67">
        <v>208624513908</v>
      </c>
      <c r="AY3573" s="67">
        <v>103379472638</v>
      </c>
      <c r="AZ3573" s="67">
        <v>105245041270</v>
      </c>
      <c r="BA3573" s="67">
        <v>23655643654</v>
      </c>
      <c r="BB3573" s="67">
        <v>1712405163</v>
      </c>
      <c r="BC3573" s="67">
        <v>7686728085</v>
      </c>
      <c r="BD3573" s="67">
        <v>4382516986</v>
      </c>
      <c r="BE3573" s="67">
        <v>18326120657</v>
      </c>
      <c r="BF3573" s="67">
        <v>164676516546</v>
      </c>
      <c r="BG3573" s="67">
        <v>5560449487</v>
      </c>
      <c r="BH3573" s="67">
        <v>27731520135</v>
      </c>
      <c r="BI3573" s="67">
        <v>8475310173</v>
      </c>
      <c r="BJ3573" s="67">
        <v>16965817255</v>
      </c>
      <c r="BK3573" s="67">
        <v>1885929568</v>
      </c>
      <c r="BL3573" s="67">
        <v>404463139</v>
      </c>
      <c r="BM3573" s="67"/>
      <c r="BN3573" s="67"/>
      <c r="BO3573" s="67">
        <v>244736534</v>
      </c>
      <c r="BP3573" s="67">
        <v>2366840</v>
      </c>
      <c r="BQ3573" s="67"/>
      <c r="BR3573" s="67"/>
      <c r="BS3573" s="67">
        <v>0</v>
      </c>
      <c r="BT3573" s="67"/>
      <c r="BU3573" s="67">
        <v>0</v>
      </c>
      <c r="BV3573" s="67">
        <v>157359766</v>
      </c>
      <c r="BW3573" s="67"/>
      <c r="BX3573" s="67"/>
      <c r="BY3573" s="67"/>
      <c r="BZ3573" s="67">
        <v>1147946077122</v>
      </c>
      <c r="CA3573" s="67">
        <v>568327491166</v>
      </c>
      <c r="CB3573" s="67">
        <v>579618585956</v>
      </c>
      <c r="CC3573" s="67">
        <v>1789461246612</v>
      </c>
      <c r="CD3573" s="67">
        <v>1845000000000</v>
      </c>
    </row>
    <row r="3574" spans="1:82">
      <c r="A3574" t="s">
        <v>3984</v>
      </c>
      <c r="B3574" t="s">
        <v>3985</v>
      </c>
      <c r="C3574" t="s">
        <v>71</v>
      </c>
      <c r="D3574" t="s">
        <v>62</v>
      </c>
      <c r="E3574" t="s">
        <v>153</v>
      </c>
      <c r="F3574" s="67">
        <v>2004</v>
      </c>
      <c r="G3574" t="s">
        <v>3995</v>
      </c>
      <c r="H3574" s="67">
        <v>65311166</v>
      </c>
      <c r="I3574" s="67">
        <v>341915800734</v>
      </c>
      <c r="J3574" s="67">
        <v>113051124501</v>
      </c>
      <c r="K3574" s="67">
        <v>184355371392</v>
      </c>
      <c r="L3574" s="67">
        <v>611802620540</v>
      </c>
      <c r="M3574" s="67">
        <v>481086786885</v>
      </c>
      <c r="N3574" s="67">
        <v>41715492833</v>
      </c>
      <c r="O3574" s="67">
        <v>4728769670</v>
      </c>
      <c r="P3574" s="67">
        <v>31708680690</v>
      </c>
      <c r="Q3574" s="67">
        <v>5912426833</v>
      </c>
      <c r="R3574" s="67">
        <v>25327278547</v>
      </c>
      <c r="S3574" s="67">
        <v>10413279044</v>
      </c>
      <c r="T3574" s="67">
        <v>7919334474</v>
      </c>
      <c r="U3574" s="67">
        <v>32155537756</v>
      </c>
      <c r="V3574" s="67">
        <v>16550041426</v>
      </c>
      <c r="W3574" s="67">
        <v>10076618052</v>
      </c>
      <c r="X3574" s="67">
        <v>5180014528</v>
      </c>
      <c r="Y3574" s="67">
        <v>184600000</v>
      </c>
      <c r="Z3574" s="67">
        <v>0</v>
      </c>
      <c r="AA3574" s="67">
        <v>0</v>
      </c>
      <c r="AB3574" s="67"/>
      <c r="AC3574" s="67">
        <v>184600442</v>
      </c>
      <c r="AD3574" s="67"/>
      <c r="AE3574" s="67">
        <v>0</v>
      </c>
      <c r="AF3574" s="67"/>
      <c r="AG3574" s="67"/>
      <c r="AH3574" s="67">
        <v>0</v>
      </c>
      <c r="AI3574" s="67"/>
      <c r="AJ3574" s="67">
        <v>0</v>
      </c>
      <c r="AK3574" s="67">
        <v>0</v>
      </c>
      <c r="AL3574" s="67">
        <v>0</v>
      </c>
      <c r="AM3574" s="67">
        <v>2890763911937</v>
      </c>
      <c r="AN3574" s="67">
        <v>1392341708808</v>
      </c>
      <c r="AO3574" s="67">
        <v>1498697240818</v>
      </c>
      <c r="AP3574" s="67">
        <v>3785831283668</v>
      </c>
      <c r="AQ3574" s="67">
        <v>3961212136438</v>
      </c>
      <c r="AR3574" s="67">
        <v>262153813630</v>
      </c>
      <c r="AS3574" s="67">
        <v>211414365830</v>
      </c>
      <c r="AT3574" s="67">
        <v>50739447799</v>
      </c>
      <c r="AU3574" s="67">
        <v>82654000000</v>
      </c>
      <c r="AV3574" s="67">
        <v>134786000000</v>
      </c>
      <c r="AW3574" s="67">
        <v>411049300795</v>
      </c>
      <c r="AX3574" s="67">
        <v>250089153850</v>
      </c>
      <c r="AY3574" s="67">
        <v>123993496357</v>
      </c>
      <c r="AZ3574" s="67">
        <v>126095657493</v>
      </c>
      <c r="BA3574" s="67">
        <v>18804056378</v>
      </c>
      <c r="BB3574" s="67">
        <v>1734219780</v>
      </c>
      <c r="BC3574" s="67">
        <v>9596647707</v>
      </c>
      <c r="BD3574" s="67">
        <v>4359798464</v>
      </c>
      <c r="BE3574" s="67">
        <v>18868316846</v>
      </c>
      <c r="BF3574" s="67">
        <v>105703290370</v>
      </c>
      <c r="BG3574" s="67">
        <v>1893817401</v>
      </c>
      <c r="BH3574" s="67">
        <v>36608243121</v>
      </c>
      <c r="BI3574" s="67">
        <v>12556121663</v>
      </c>
      <c r="BJ3574" s="67">
        <v>16156106033</v>
      </c>
      <c r="BK3574" s="67">
        <v>7380999906</v>
      </c>
      <c r="BL3574" s="67">
        <v>515015519</v>
      </c>
      <c r="BM3574" s="67"/>
      <c r="BN3574" s="67"/>
      <c r="BO3574" s="67">
        <v>242483612</v>
      </c>
      <c r="BP3574" s="67">
        <v>36313186</v>
      </c>
      <c r="BQ3574" s="67"/>
      <c r="BR3574" s="67"/>
      <c r="BS3574" s="67">
        <v>0</v>
      </c>
      <c r="BT3574" s="67"/>
      <c r="BU3574" s="67">
        <v>0</v>
      </c>
      <c r="BV3574" s="67">
        <v>236218721</v>
      </c>
      <c r="BW3574" s="67"/>
      <c r="BX3574" s="67"/>
      <c r="BY3574" s="67"/>
      <c r="BZ3574" s="67">
        <v>1297029578601</v>
      </c>
      <c r="CA3574" s="67">
        <v>639848521483</v>
      </c>
      <c r="CB3574" s="67">
        <v>657181057118</v>
      </c>
      <c r="CC3574" s="67">
        <v>1954708936147</v>
      </c>
      <c r="CD3574" s="67">
        <v>2007000000000</v>
      </c>
    </row>
    <row r="3575" spans="1:82">
      <c r="A3575" t="s">
        <v>3984</v>
      </c>
      <c r="B3575" t="s">
        <v>3985</v>
      </c>
      <c r="C3575" t="s">
        <v>71</v>
      </c>
      <c r="D3575" t="s">
        <v>62</v>
      </c>
      <c r="E3575" t="s">
        <v>153</v>
      </c>
      <c r="F3575" s="67">
        <v>2005</v>
      </c>
      <c r="G3575" t="s">
        <v>3996</v>
      </c>
      <c r="H3575" s="67">
        <v>65821360</v>
      </c>
      <c r="I3575" s="67">
        <v>356104637199</v>
      </c>
      <c r="J3575" s="67">
        <v>120740617307</v>
      </c>
      <c r="K3575" s="67">
        <v>192973818521</v>
      </c>
      <c r="L3575" s="67">
        <v>610908330773</v>
      </c>
      <c r="M3575" s="67">
        <v>482439881936</v>
      </c>
      <c r="N3575" s="67">
        <v>41946315125</v>
      </c>
      <c r="O3575" s="67">
        <v>4708379527</v>
      </c>
      <c r="P3575" s="67">
        <v>31884132778</v>
      </c>
      <c r="Q3575" s="67">
        <v>5945141774</v>
      </c>
      <c r="R3575" s="67">
        <v>25467420735</v>
      </c>
      <c r="S3575" s="67">
        <v>10239155577</v>
      </c>
      <c r="T3575" s="67">
        <v>7501118670</v>
      </c>
      <c r="U3575" s="67">
        <v>28407740938</v>
      </c>
      <c r="V3575" s="67">
        <v>14218032934</v>
      </c>
      <c r="W3575" s="67">
        <v>8653366914</v>
      </c>
      <c r="X3575" s="67">
        <v>5180014758</v>
      </c>
      <c r="Y3575" s="67">
        <v>181500000</v>
      </c>
      <c r="Z3575" s="67">
        <v>0</v>
      </c>
      <c r="AA3575" s="67">
        <v>0</v>
      </c>
      <c r="AB3575" s="67"/>
      <c r="AC3575" s="67">
        <v>181543285</v>
      </c>
      <c r="AD3575" s="67"/>
      <c r="AE3575" s="67">
        <v>0</v>
      </c>
      <c r="AF3575" s="67"/>
      <c r="AG3575" s="67"/>
      <c r="AH3575" s="67">
        <v>0</v>
      </c>
      <c r="AI3575" s="67"/>
      <c r="AJ3575" s="67">
        <v>0</v>
      </c>
      <c r="AK3575" s="67">
        <v>0</v>
      </c>
      <c r="AL3575" s="67">
        <v>0</v>
      </c>
      <c r="AM3575" s="67">
        <v>2987725857658</v>
      </c>
      <c r="AN3575" s="67">
        <v>1454682184098</v>
      </c>
      <c r="AO3575" s="67">
        <v>1532824511247</v>
      </c>
      <c r="AP3575" s="67">
        <v>3881961500831</v>
      </c>
      <c r="AQ3575" s="67">
        <v>4054940430691</v>
      </c>
      <c r="AR3575" s="67">
        <v>289050183159</v>
      </c>
      <c r="AS3575" s="67">
        <v>233104986418</v>
      </c>
      <c r="AT3575" s="67">
        <v>55945196740</v>
      </c>
      <c r="AU3575" s="67">
        <v>92284000000</v>
      </c>
      <c r="AV3575" s="67">
        <v>147493000000</v>
      </c>
      <c r="AW3575" s="67">
        <v>403225550217</v>
      </c>
      <c r="AX3575" s="67">
        <v>274259705145</v>
      </c>
      <c r="AY3575" s="67">
        <v>136060512978</v>
      </c>
      <c r="AZ3575" s="67">
        <v>138199192167</v>
      </c>
      <c r="BA3575" s="67">
        <v>18912152925</v>
      </c>
      <c r="BB3575" s="67">
        <v>1722825553</v>
      </c>
      <c r="BC3575" s="67">
        <v>8897520086</v>
      </c>
      <c r="BD3575" s="67">
        <v>4340627040</v>
      </c>
      <c r="BE3575" s="67">
        <v>19393173959</v>
      </c>
      <c r="BF3575" s="67">
        <v>74033644710</v>
      </c>
      <c r="BG3575" s="67">
        <v>1665900799</v>
      </c>
      <c r="BH3575" s="67">
        <v>39653786454</v>
      </c>
      <c r="BI3575" s="67">
        <v>17257488707</v>
      </c>
      <c r="BJ3575" s="67">
        <v>15711509794</v>
      </c>
      <c r="BK3575" s="67">
        <v>5883871839</v>
      </c>
      <c r="BL3575" s="67">
        <v>800916113</v>
      </c>
      <c r="BM3575" s="67"/>
      <c r="BN3575" s="67"/>
      <c r="BO3575" s="67">
        <v>358949595</v>
      </c>
      <c r="BP3575" s="67">
        <v>102451770</v>
      </c>
      <c r="BQ3575" s="67"/>
      <c r="BR3575" s="67"/>
      <c r="BS3575" s="67">
        <v>0</v>
      </c>
      <c r="BT3575" s="67">
        <v>37328349</v>
      </c>
      <c r="BU3575" s="67">
        <v>0</v>
      </c>
      <c r="BV3575" s="67">
        <v>302186400</v>
      </c>
      <c r="BW3575" s="67"/>
      <c r="BX3575" s="67"/>
      <c r="BY3575" s="67"/>
      <c r="BZ3575" s="67">
        <v>1417743216819</v>
      </c>
      <c r="CA3575" s="67">
        <v>696170844080</v>
      </c>
      <c r="CB3575" s="67">
        <v>721572372738</v>
      </c>
      <c r="CC3575" s="67">
        <v>2094463736648</v>
      </c>
      <c r="CD3575" s="67">
        <v>2150000000000</v>
      </c>
    </row>
    <row r="3576" spans="1:82">
      <c r="A3576" t="s">
        <v>3984</v>
      </c>
      <c r="B3576" t="s">
        <v>3985</v>
      </c>
      <c r="C3576" t="s">
        <v>71</v>
      </c>
      <c r="D3576" t="s">
        <v>62</v>
      </c>
      <c r="E3576" t="s">
        <v>153</v>
      </c>
      <c r="F3576" s="67">
        <v>2006</v>
      </c>
      <c r="G3576" t="s">
        <v>3997</v>
      </c>
      <c r="H3576" s="67">
        <v>66319525</v>
      </c>
      <c r="I3576" s="67">
        <v>369578971223</v>
      </c>
      <c r="J3576" s="67">
        <v>151885359843</v>
      </c>
      <c r="K3576" s="67">
        <v>222962836795</v>
      </c>
      <c r="L3576" s="67">
        <v>614272376896</v>
      </c>
      <c r="M3576" s="67">
        <v>484654037358</v>
      </c>
      <c r="N3576" s="67">
        <v>42177137416</v>
      </c>
      <c r="O3576" s="67">
        <v>4687989383</v>
      </c>
      <c r="P3576" s="67">
        <v>32059584867</v>
      </c>
      <c r="Q3576" s="67">
        <v>5977856716</v>
      </c>
      <c r="R3576" s="67">
        <v>25607562924</v>
      </c>
      <c r="S3576" s="67">
        <v>10083484117</v>
      </c>
      <c r="T3576" s="67">
        <v>10661993720</v>
      </c>
      <c r="U3576" s="67">
        <v>29533482840</v>
      </c>
      <c r="V3576" s="67">
        <v>14469124023</v>
      </c>
      <c r="W3576" s="67">
        <v>9421922528</v>
      </c>
      <c r="X3576" s="67">
        <v>5107322397</v>
      </c>
      <c r="Y3576" s="67">
        <v>176400000</v>
      </c>
      <c r="Z3576" s="67">
        <v>0</v>
      </c>
      <c r="AA3576" s="67">
        <v>0</v>
      </c>
      <c r="AB3576" s="67"/>
      <c r="AC3576" s="67">
        <v>176351828</v>
      </c>
      <c r="AD3576" s="67"/>
      <c r="AE3576" s="67">
        <v>0</v>
      </c>
      <c r="AF3576" s="67"/>
      <c r="AG3576" s="67"/>
      <c r="AH3576" s="67">
        <v>0</v>
      </c>
      <c r="AI3576" s="67"/>
      <c r="AJ3576" s="67">
        <v>0</v>
      </c>
      <c r="AK3576" s="67">
        <v>0</v>
      </c>
      <c r="AL3576" s="67">
        <v>0</v>
      </c>
      <c r="AM3576" s="67">
        <v>3039937754974</v>
      </c>
      <c r="AN3576" s="67">
        <v>1467904569163</v>
      </c>
      <c r="AO3576" s="67">
        <v>1572063981029</v>
      </c>
      <c r="AP3576" s="67">
        <v>3965818732817</v>
      </c>
      <c r="AQ3576" s="67">
        <v>4126169734622</v>
      </c>
      <c r="AR3576" s="67">
        <v>321939436091</v>
      </c>
      <c r="AS3576" s="67">
        <v>259628577493</v>
      </c>
      <c r="AT3576" s="67">
        <v>62310858598</v>
      </c>
      <c r="AU3576" s="67">
        <v>121472000000</v>
      </c>
      <c r="AV3576" s="67">
        <v>178317000000</v>
      </c>
      <c r="AW3576" s="67">
        <v>427798745185</v>
      </c>
      <c r="AX3576" s="67">
        <v>313574172669</v>
      </c>
      <c r="AY3576" s="67">
        <v>155756302905</v>
      </c>
      <c r="AZ3576" s="67">
        <v>157817869764</v>
      </c>
      <c r="BA3576" s="67">
        <v>28289472468</v>
      </c>
      <c r="BB3576" s="67">
        <v>1811168865</v>
      </c>
      <c r="BC3576" s="67">
        <v>12221133100</v>
      </c>
      <c r="BD3576" s="67">
        <v>4496605991</v>
      </c>
      <c r="BE3576" s="67">
        <v>20246517218</v>
      </c>
      <c r="BF3576" s="67">
        <v>40095366657</v>
      </c>
      <c r="BG3576" s="67">
        <v>7064308217</v>
      </c>
      <c r="BH3576" s="67">
        <v>46547269305</v>
      </c>
      <c r="BI3576" s="67">
        <v>19057826819</v>
      </c>
      <c r="BJ3576" s="67">
        <v>20248384226</v>
      </c>
      <c r="BK3576" s="67">
        <v>5787536231</v>
      </c>
      <c r="BL3576" s="67">
        <v>1453522029</v>
      </c>
      <c r="BM3576" s="67"/>
      <c r="BN3576" s="67"/>
      <c r="BO3576" s="67">
        <v>585505567</v>
      </c>
      <c r="BP3576" s="67">
        <v>101738192</v>
      </c>
      <c r="BQ3576" s="67"/>
      <c r="BR3576" s="67"/>
      <c r="BS3576" s="67">
        <v>0</v>
      </c>
      <c r="BT3576" s="67">
        <v>51698877</v>
      </c>
      <c r="BU3576" s="67">
        <v>0</v>
      </c>
      <c r="BV3576" s="67">
        <v>714579393</v>
      </c>
      <c r="BW3576" s="67"/>
      <c r="BX3576" s="67"/>
      <c r="BY3576" s="67"/>
      <c r="BZ3576" s="67">
        <v>1654510298717</v>
      </c>
      <c r="CA3576" s="67">
        <v>809116782586</v>
      </c>
      <c r="CB3576" s="67">
        <v>845393516131</v>
      </c>
      <c r="CC3576" s="67">
        <v>2393950749297</v>
      </c>
      <c r="CD3576" s="67">
        <v>2451000000000</v>
      </c>
    </row>
    <row r="3577" spans="1:82">
      <c r="A3577" t="s">
        <v>3984</v>
      </c>
      <c r="B3577" t="s">
        <v>3985</v>
      </c>
      <c r="C3577" t="s">
        <v>71</v>
      </c>
      <c r="D3577" t="s">
        <v>62</v>
      </c>
      <c r="E3577" t="s">
        <v>153</v>
      </c>
      <c r="F3577" s="67">
        <v>2007</v>
      </c>
      <c r="G3577" t="s">
        <v>3998</v>
      </c>
      <c r="H3577" s="67">
        <v>66826754</v>
      </c>
      <c r="I3577" s="67">
        <v>382152590414</v>
      </c>
      <c r="J3577" s="67">
        <v>197051918633</v>
      </c>
      <c r="K3577" s="67">
        <v>267129987744</v>
      </c>
      <c r="L3577" s="67">
        <v>616714075800</v>
      </c>
      <c r="M3577" s="67">
        <v>487114210119</v>
      </c>
      <c r="N3577" s="67">
        <v>42407959708</v>
      </c>
      <c r="O3577" s="67">
        <v>4667599239</v>
      </c>
      <c r="P3577" s="67">
        <v>32235036955</v>
      </c>
      <c r="Q3577" s="67">
        <v>6010571657</v>
      </c>
      <c r="R3577" s="67">
        <v>25747705113</v>
      </c>
      <c r="S3577" s="67">
        <v>9931736497</v>
      </c>
      <c r="T3577" s="67">
        <v>10605116371</v>
      </c>
      <c r="U3577" s="67">
        <v>29741342708</v>
      </c>
      <c r="V3577" s="67">
        <v>14469124023</v>
      </c>
      <c r="W3577" s="67">
        <v>9582920668</v>
      </c>
      <c r="X3577" s="67">
        <v>5180014528</v>
      </c>
      <c r="Y3577" s="67">
        <v>170400000</v>
      </c>
      <c r="Z3577" s="67">
        <v>0</v>
      </c>
      <c r="AA3577" s="67">
        <v>0</v>
      </c>
      <c r="AB3577" s="67"/>
      <c r="AC3577" s="67">
        <v>170410850</v>
      </c>
      <c r="AD3577" s="67"/>
      <c r="AE3577" s="67">
        <v>0</v>
      </c>
      <c r="AF3577" s="67"/>
      <c r="AG3577" s="67"/>
      <c r="AH3577" s="67">
        <v>0</v>
      </c>
      <c r="AI3577" s="67"/>
      <c r="AJ3577" s="67">
        <v>0</v>
      </c>
      <c r="AK3577" s="67">
        <v>0</v>
      </c>
      <c r="AL3577" s="67">
        <v>0</v>
      </c>
      <c r="AM3577" s="67">
        <v>3149008678190</v>
      </c>
      <c r="AN3577" s="67">
        <v>1526975824712</v>
      </c>
      <c r="AO3577" s="67">
        <v>1621954420098</v>
      </c>
      <c r="AP3577" s="67">
        <v>4094797933564</v>
      </c>
      <c r="AQ3577" s="67">
        <v>4241273830625</v>
      </c>
      <c r="AR3577" s="67">
        <v>349477060790</v>
      </c>
      <c r="AS3577" s="67">
        <v>281836339347</v>
      </c>
      <c r="AT3577" s="67">
        <v>67640721443</v>
      </c>
      <c r="AU3577" s="67">
        <v>161127000000</v>
      </c>
      <c r="AV3577" s="67">
        <v>218429000000</v>
      </c>
      <c r="AW3577" s="67">
        <v>521231083288</v>
      </c>
      <c r="AX3577" s="67">
        <v>432998983028</v>
      </c>
      <c r="AY3577" s="67">
        <v>215394985760</v>
      </c>
      <c r="AZ3577" s="67">
        <v>217603997268</v>
      </c>
      <c r="BA3577" s="67">
        <v>37205890215</v>
      </c>
      <c r="BB3577" s="67">
        <v>1911596808</v>
      </c>
      <c r="BC3577" s="67">
        <v>15162468129</v>
      </c>
      <c r="BD3577" s="67">
        <v>4666184486</v>
      </c>
      <c r="BE3577" s="67">
        <v>21024493031</v>
      </c>
      <c r="BF3577" s="67">
        <v>241369443</v>
      </c>
      <c r="BG3577" s="67">
        <v>8020098147</v>
      </c>
      <c r="BH3577" s="67">
        <v>53421603837</v>
      </c>
      <c r="BI3577" s="67">
        <v>22594566010</v>
      </c>
      <c r="BJ3577" s="67">
        <v>21111820423</v>
      </c>
      <c r="BK3577" s="67">
        <v>8060493184</v>
      </c>
      <c r="BL3577" s="67">
        <v>1654724220</v>
      </c>
      <c r="BM3577" s="67"/>
      <c r="BN3577" s="67"/>
      <c r="BO3577" s="67">
        <v>615214609</v>
      </c>
      <c r="BP3577" s="67">
        <v>348442192</v>
      </c>
      <c r="BQ3577" s="67"/>
      <c r="BR3577" s="67"/>
      <c r="BS3577" s="67">
        <v>0</v>
      </c>
      <c r="BT3577" s="67">
        <v>45060773</v>
      </c>
      <c r="BU3577" s="67">
        <v>599151</v>
      </c>
      <c r="BV3577" s="67">
        <v>645407495</v>
      </c>
      <c r="BW3577" s="67"/>
      <c r="BX3577" s="67"/>
      <c r="BY3577" s="67"/>
      <c r="BZ3577" s="67">
        <v>1979771059661</v>
      </c>
      <c r="CA3577" s="67">
        <v>964712133284</v>
      </c>
      <c r="CB3577" s="67">
        <v>1015058926377</v>
      </c>
      <c r="CC3577" s="67">
        <v>2846598807576</v>
      </c>
      <c r="CD3577" s="67">
        <v>2904000000000</v>
      </c>
    </row>
    <row r="3578" spans="1:82">
      <c r="A3578" t="s">
        <v>3984</v>
      </c>
      <c r="B3578" t="s">
        <v>3985</v>
      </c>
      <c r="C3578" t="s">
        <v>71</v>
      </c>
      <c r="D3578" t="s">
        <v>62</v>
      </c>
      <c r="E3578" t="s">
        <v>153</v>
      </c>
      <c r="F3578" s="67">
        <v>2008</v>
      </c>
      <c r="G3578" t="s">
        <v>3999</v>
      </c>
      <c r="H3578" s="67">
        <v>67328239</v>
      </c>
      <c r="I3578" s="67">
        <v>394146661765</v>
      </c>
      <c r="J3578" s="67">
        <v>204258276177</v>
      </c>
      <c r="K3578" s="67">
        <v>222537428196</v>
      </c>
      <c r="L3578" s="67">
        <v>622451700961</v>
      </c>
      <c r="M3578" s="67">
        <v>493264642085</v>
      </c>
      <c r="N3578" s="67">
        <v>42638781999</v>
      </c>
      <c r="O3578" s="67">
        <v>4647209096</v>
      </c>
      <c r="P3578" s="67">
        <v>32410489044</v>
      </c>
      <c r="Q3578" s="67">
        <v>6043286599</v>
      </c>
      <c r="R3578" s="67">
        <v>25887847302</v>
      </c>
      <c r="S3578" s="67">
        <v>9806090463</v>
      </c>
      <c r="T3578" s="67">
        <v>9198796026</v>
      </c>
      <c r="U3578" s="67">
        <v>29775817954</v>
      </c>
      <c r="V3578" s="67">
        <v>14249419320</v>
      </c>
      <c r="W3578" s="67">
        <v>10267414983</v>
      </c>
      <c r="X3578" s="67">
        <v>4740057607</v>
      </c>
      <c r="Y3578" s="67">
        <v>135500000</v>
      </c>
      <c r="Z3578" s="67">
        <v>0</v>
      </c>
      <c r="AA3578" s="67">
        <v>0</v>
      </c>
      <c r="AB3578" s="67"/>
      <c r="AC3578" s="67">
        <v>135459005</v>
      </c>
      <c r="AD3578" s="67"/>
      <c r="AE3578" s="67">
        <v>0</v>
      </c>
      <c r="AF3578" s="67"/>
      <c r="AG3578" s="67"/>
      <c r="AH3578" s="67">
        <v>0</v>
      </c>
      <c r="AI3578" s="67"/>
      <c r="AJ3578" s="67">
        <v>0</v>
      </c>
      <c r="AK3578" s="67">
        <v>0</v>
      </c>
      <c r="AL3578" s="67">
        <v>0</v>
      </c>
      <c r="AM3578" s="67">
        <v>3221838715723</v>
      </c>
      <c r="AN3578" s="67">
        <v>1562514010240</v>
      </c>
      <c r="AO3578" s="67">
        <v>1659242979567</v>
      </c>
      <c r="AP3578" s="67">
        <v>4235218470047</v>
      </c>
      <c r="AQ3578" s="67">
        <v>4326244202127</v>
      </c>
      <c r="AR3578" s="67">
        <v>374943517666</v>
      </c>
      <c r="AS3578" s="67">
        <v>302373804569</v>
      </c>
      <c r="AT3578" s="67">
        <v>72569713097</v>
      </c>
      <c r="AU3578" s="67">
        <v>176153000000</v>
      </c>
      <c r="AV3578" s="67">
        <v>191917000000</v>
      </c>
      <c r="AW3578" s="67">
        <v>553337598703</v>
      </c>
      <c r="AX3578" s="67">
        <v>454560831232</v>
      </c>
      <c r="AY3578" s="67">
        <v>225771478738</v>
      </c>
      <c r="AZ3578" s="67">
        <v>228789352495</v>
      </c>
      <c r="BA3578" s="67">
        <v>47271073502</v>
      </c>
      <c r="BB3578" s="67">
        <v>1945991074</v>
      </c>
      <c r="BC3578" s="67">
        <v>16548225823</v>
      </c>
      <c r="BD3578" s="67">
        <v>4807773420</v>
      </c>
      <c r="BE3578" s="67">
        <v>21661928035</v>
      </c>
      <c r="BF3578" s="67">
        <v>0</v>
      </c>
      <c r="BG3578" s="67">
        <v>6541775616</v>
      </c>
      <c r="BH3578" s="67">
        <v>78408235619</v>
      </c>
      <c r="BI3578" s="67">
        <v>31322705450</v>
      </c>
      <c r="BJ3578" s="67">
        <v>28783783455</v>
      </c>
      <c r="BK3578" s="67">
        <v>17263258591</v>
      </c>
      <c r="BL3578" s="67">
        <v>1038488123</v>
      </c>
      <c r="BM3578" s="67"/>
      <c r="BN3578" s="67"/>
      <c r="BO3578" s="67">
        <v>380525053</v>
      </c>
      <c r="BP3578" s="67">
        <v>355288040</v>
      </c>
      <c r="BQ3578" s="67"/>
      <c r="BR3578" s="67"/>
      <c r="BS3578" s="67">
        <v>15967222</v>
      </c>
      <c r="BT3578" s="67">
        <v>29465185</v>
      </c>
      <c r="BU3578" s="67">
        <v>8495575</v>
      </c>
      <c r="BV3578" s="67">
        <v>248747049</v>
      </c>
      <c r="BW3578" s="67"/>
      <c r="BX3578" s="67"/>
      <c r="BY3578" s="67"/>
      <c r="BZ3578" s="67">
        <v>2143277404953</v>
      </c>
      <c r="CA3578" s="67">
        <v>1041488585933</v>
      </c>
      <c r="CB3578" s="67">
        <v>1101788819021</v>
      </c>
      <c r="CC3578" s="67">
        <v>3134202756941</v>
      </c>
      <c r="CD3578" s="67">
        <v>3150000000000</v>
      </c>
    </row>
    <row r="3579" spans="1:82">
      <c r="A3579" t="s">
        <v>3984</v>
      </c>
      <c r="B3579" t="s">
        <v>3985</v>
      </c>
      <c r="C3579" t="s">
        <v>71</v>
      </c>
      <c r="D3579" t="s">
        <v>62</v>
      </c>
      <c r="E3579" t="s">
        <v>153</v>
      </c>
      <c r="F3579" s="67">
        <v>2009</v>
      </c>
      <c r="G3579" t="s">
        <v>4000</v>
      </c>
      <c r="H3579" s="67">
        <v>67813654</v>
      </c>
      <c r="I3579" s="67">
        <v>401048100015</v>
      </c>
      <c r="J3579" s="67">
        <v>251414510517</v>
      </c>
      <c r="K3579" s="67">
        <v>260317461247</v>
      </c>
      <c r="L3579" s="67">
        <v>644396774617</v>
      </c>
      <c r="M3579" s="67">
        <v>513659474445</v>
      </c>
      <c r="N3579" s="67">
        <v>42869604291</v>
      </c>
      <c r="O3579" s="67">
        <v>4626818952</v>
      </c>
      <c r="P3579" s="67">
        <v>32585941132</v>
      </c>
      <c r="Q3579" s="67">
        <v>6076001541</v>
      </c>
      <c r="R3579" s="67">
        <v>26027989491</v>
      </c>
      <c r="S3579" s="67">
        <v>9731601481</v>
      </c>
      <c r="T3579" s="67">
        <v>9592755314</v>
      </c>
      <c r="U3579" s="67">
        <v>28134866566</v>
      </c>
      <c r="V3579" s="67">
        <v>13653077983</v>
      </c>
      <c r="W3579" s="67">
        <v>9437465599</v>
      </c>
      <c r="X3579" s="67">
        <v>4672013487</v>
      </c>
      <c r="Y3579" s="67">
        <v>89846673</v>
      </c>
      <c r="Z3579" s="67">
        <v>0</v>
      </c>
      <c r="AA3579" s="67">
        <v>0</v>
      </c>
      <c r="AB3579" s="67"/>
      <c r="AC3579" s="67">
        <v>89846673</v>
      </c>
      <c r="AD3579" s="67"/>
      <c r="AE3579" s="67">
        <v>0</v>
      </c>
      <c r="AF3579" s="67"/>
      <c r="AG3579" s="67"/>
      <c r="AH3579" s="67">
        <v>0</v>
      </c>
      <c r="AI3579" s="67"/>
      <c r="AJ3579" s="67">
        <v>0</v>
      </c>
      <c r="AK3579" s="67">
        <v>0</v>
      </c>
      <c r="AL3579" s="67">
        <v>0</v>
      </c>
      <c r="AM3579" s="67">
        <v>3261801224149</v>
      </c>
      <c r="AN3579" s="67">
        <v>1569191141125</v>
      </c>
      <c r="AO3579" s="67">
        <v>1692647908993</v>
      </c>
      <c r="AP3579" s="67">
        <v>4319395049975</v>
      </c>
      <c r="AQ3579" s="67">
        <v>4389099419842</v>
      </c>
      <c r="AR3579" s="67">
        <v>319854860143</v>
      </c>
      <c r="AS3579" s="67">
        <v>257947467857</v>
      </c>
      <c r="AT3579" s="67">
        <v>61907392286</v>
      </c>
      <c r="AU3579" s="67">
        <v>214987000000</v>
      </c>
      <c r="AV3579" s="67">
        <v>222600000000</v>
      </c>
      <c r="AW3579" s="67">
        <v>504557769661</v>
      </c>
      <c r="AX3579" s="67">
        <v>412823375605</v>
      </c>
      <c r="AY3579" s="67">
        <v>204805091694</v>
      </c>
      <c r="AZ3579" s="67">
        <v>208018283911</v>
      </c>
      <c r="BA3579" s="67">
        <v>40825754809</v>
      </c>
      <c r="BB3579" s="67">
        <v>1761663418</v>
      </c>
      <c r="BC3579" s="67">
        <v>14564056054</v>
      </c>
      <c r="BD3579" s="67">
        <v>4856340612</v>
      </c>
      <c r="BE3579" s="67">
        <v>22027352375</v>
      </c>
      <c r="BF3579" s="67">
        <v>0</v>
      </c>
      <c r="BG3579" s="67">
        <v>7699226788</v>
      </c>
      <c r="BH3579" s="67">
        <v>47687316583</v>
      </c>
      <c r="BI3579" s="67">
        <v>16021700744</v>
      </c>
      <c r="BJ3579" s="67">
        <v>23737244587</v>
      </c>
      <c r="BK3579" s="67">
        <v>6386705689</v>
      </c>
      <c r="BL3579" s="67">
        <v>1541665564</v>
      </c>
      <c r="BM3579" s="67"/>
      <c r="BN3579" s="67"/>
      <c r="BO3579" s="67">
        <v>1145956588</v>
      </c>
      <c r="BP3579" s="67">
        <v>86159202</v>
      </c>
      <c r="BQ3579" s="67"/>
      <c r="BR3579" s="67"/>
      <c r="BS3579" s="67">
        <v>3738261</v>
      </c>
      <c r="BT3579" s="67">
        <v>66677448</v>
      </c>
      <c r="BU3579" s="67">
        <v>0</v>
      </c>
      <c r="BV3579" s="67">
        <v>239134064</v>
      </c>
      <c r="BW3579" s="67"/>
      <c r="BX3579" s="67"/>
      <c r="BY3579" s="67"/>
      <c r="BZ3579" s="67">
        <v>2072858716713</v>
      </c>
      <c r="CA3579" s="67">
        <v>1005023206213</v>
      </c>
      <c r="CB3579" s="67">
        <v>1067835510500</v>
      </c>
      <c r="CC3579" s="67">
        <v>2937345663099</v>
      </c>
      <c r="CD3579" s="67">
        <v>2945000000000</v>
      </c>
    </row>
    <row r="3580" spans="1:82">
      <c r="A3580" t="s">
        <v>3984</v>
      </c>
      <c r="B3580" t="s">
        <v>3985</v>
      </c>
      <c r="C3580" t="s">
        <v>71</v>
      </c>
      <c r="D3580" t="s">
        <v>62</v>
      </c>
      <c r="E3580" t="s">
        <v>153</v>
      </c>
      <c r="F3580" s="67">
        <v>2010</v>
      </c>
      <c r="G3580" t="s">
        <v>4001</v>
      </c>
      <c r="H3580" s="67">
        <v>68270489</v>
      </c>
      <c r="I3580" s="67">
        <v>411117379741</v>
      </c>
      <c r="J3580" s="67">
        <v>292825684945</v>
      </c>
      <c r="K3580" s="67">
        <v>345453436561</v>
      </c>
      <c r="L3580" s="67">
        <v>647361643751</v>
      </c>
      <c r="M3580" s="67">
        <v>518112387162</v>
      </c>
      <c r="N3580" s="67">
        <v>43100426582</v>
      </c>
      <c r="O3580" s="67">
        <v>4606428808</v>
      </c>
      <c r="P3580" s="67">
        <v>32761393221</v>
      </c>
      <c r="Q3580" s="67">
        <v>6108716482</v>
      </c>
      <c r="R3580" s="67">
        <v>26168131679</v>
      </c>
      <c r="S3580" s="67">
        <v>9686313302</v>
      </c>
      <c r="T3580" s="67">
        <v>7219798839</v>
      </c>
      <c r="U3580" s="67">
        <v>27718804948</v>
      </c>
      <c r="V3580" s="67">
        <v>13872782686</v>
      </c>
      <c r="W3580" s="67">
        <v>9052437541</v>
      </c>
      <c r="X3580" s="67">
        <v>4601834620</v>
      </c>
      <c r="Y3580" s="67">
        <v>77957502</v>
      </c>
      <c r="Z3580" s="67">
        <v>0</v>
      </c>
      <c r="AA3580" s="67">
        <v>0</v>
      </c>
      <c r="AB3580" s="67"/>
      <c r="AC3580" s="67">
        <v>77957502</v>
      </c>
      <c r="AD3580" s="67"/>
      <c r="AE3580" s="67">
        <v>0</v>
      </c>
      <c r="AF3580" s="67"/>
      <c r="AG3580" s="67"/>
      <c r="AH3580" s="67">
        <v>0</v>
      </c>
      <c r="AI3580" s="67"/>
      <c r="AJ3580" s="67">
        <v>0</v>
      </c>
      <c r="AK3580" s="67">
        <v>0</v>
      </c>
      <c r="AL3580" s="67">
        <v>0</v>
      </c>
      <c r="AM3580" s="67">
        <v>3319805349025</v>
      </c>
      <c r="AN3580" s="67">
        <v>1598417146104</v>
      </c>
      <c r="AO3580" s="67">
        <v>1721409847172</v>
      </c>
      <c r="AP3580" s="67">
        <v>4349887902559</v>
      </c>
      <c r="AQ3580" s="67">
        <v>4453287082197</v>
      </c>
      <c r="AR3580" s="67">
        <v>333429096602</v>
      </c>
      <c r="AS3580" s="67">
        <v>268894432744</v>
      </c>
      <c r="AT3580" s="67">
        <v>64534663859</v>
      </c>
      <c r="AU3580" s="67">
        <v>258530000000</v>
      </c>
      <c r="AV3580" s="67">
        <v>304994000000</v>
      </c>
      <c r="AW3580" s="67">
        <v>641478491102</v>
      </c>
      <c r="AX3580" s="67">
        <v>538200560073</v>
      </c>
      <c r="AY3580" s="67">
        <v>267222619702</v>
      </c>
      <c r="AZ3580" s="67">
        <v>270977940371</v>
      </c>
      <c r="BA3580" s="67">
        <v>43903989632</v>
      </c>
      <c r="BB3580" s="67">
        <v>1834436100</v>
      </c>
      <c r="BC3580" s="67">
        <v>17493628684</v>
      </c>
      <c r="BD3580" s="67">
        <v>4957265194</v>
      </c>
      <c r="BE3580" s="67">
        <v>22538583149</v>
      </c>
      <c r="BF3580" s="67">
        <v>7300613905</v>
      </c>
      <c r="BG3580" s="67">
        <v>5249414364</v>
      </c>
      <c r="BH3580" s="67">
        <v>43705357767</v>
      </c>
      <c r="BI3580" s="67">
        <v>19562996332</v>
      </c>
      <c r="BJ3580" s="67">
        <v>10802045686</v>
      </c>
      <c r="BK3580" s="67">
        <v>11585117293</v>
      </c>
      <c r="BL3580" s="67">
        <v>1755198455</v>
      </c>
      <c r="BM3580" s="67"/>
      <c r="BN3580" s="67"/>
      <c r="BO3580" s="67">
        <v>1129264321</v>
      </c>
      <c r="BP3580" s="67">
        <v>190720881</v>
      </c>
      <c r="BQ3580" s="67"/>
      <c r="BR3580" s="67"/>
      <c r="BS3580" s="67">
        <v>25239585</v>
      </c>
      <c r="BT3580" s="67">
        <v>110632560</v>
      </c>
      <c r="BU3580" s="67">
        <v>23907794</v>
      </c>
      <c r="BV3580" s="67">
        <v>275433315</v>
      </c>
      <c r="BW3580" s="67"/>
      <c r="BX3580" s="67"/>
      <c r="BY3580" s="67"/>
      <c r="BZ3580" s="67">
        <v>2491892290346</v>
      </c>
      <c r="CA3580" s="67">
        <v>1206157690373</v>
      </c>
      <c r="CB3580" s="67">
        <v>1285734599973</v>
      </c>
      <c r="CC3580" s="67">
        <v>3464041235818</v>
      </c>
      <c r="CD3580" s="67">
        <v>3511000000000</v>
      </c>
    </row>
    <row r="3581" spans="1:82">
      <c r="A3581" t="s">
        <v>3984</v>
      </c>
      <c r="B3581" t="s">
        <v>3985</v>
      </c>
      <c r="C3581" t="s">
        <v>71</v>
      </c>
      <c r="D3581" t="s">
        <v>62</v>
      </c>
      <c r="E3581" t="s">
        <v>153</v>
      </c>
      <c r="F3581" s="67">
        <v>2011</v>
      </c>
      <c r="G3581" t="s">
        <v>4002</v>
      </c>
      <c r="H3581" s="67">
        <v>68712846</v>
      </c>
      <c r="I3581" s="67">
        <v>419744787437</v>
      </c>
      <c r="J3581" s="67">
        <v>301321128018</v>
      </c>
      <c r="K3581" s="67">
        <v>354616941791</v>
      </c>
      <c r="L3581" s="67">
        <v>650465701007</v>
      </c>
      <c r="M3581" s="67">
        <v>518112387162</v>
      </c>
      <c r="N3581" s="67">
        <v>43095273341</v>
      </c>
      <c r="O3581" s="67">
        <v>4606588940</v>
      </c>
      <c r="P3581" s="67">
        <v>32757476151</v>
      </c>
      <c r="Q3581" s="67">
        <v>6107986102</v>
      </c>
      <c r="R3581" s="67">
        <v>26165002924</v>
      </c>
      <c r="S3581" s="67">
        <v>9588669796</v>
      </c>
      <c r="T3581" s="67">
        <v>11058462303</v>
      </c>
      <c r="U3581" s="67">
        <v>27746023443</v>
      </c>
      <c r="V3581" s="67">
        <v>14226507258</v>
      </c>
      <c r="W3581" s="67">
        <v>8608371859</v>
      </c>
      <c r="X3581" s="67">
        <v>4740057607</v>
      </c>
      <c r="Y3581" s="67">
        <v>57636400</v>
      </c>
      <c r="Z3581" s="67">
        <v>0</v>
      </c>
      <c r="AA3581" s="67">
        <v>0</v>
      </c>
      <c r="AB3581" s="67"/>
      <c r="AC3581" s="67">
        <v>57636400</v>
      </c>
      <c r="AD3581" s="67"/>
      <c r="AE3581" s="67">
        <v>0</v>
      </c>
      <c r="AF3581" s="67"/>
      <c r="AG3581" s="67"/>
      <c r="AH3581" s="67">
        <v>0</v>
      </c>
      <c r="AI3581" s="67"/>
      <c r="AJ3581" s="67">
        <v>0</v>
      </c>
      <c r="AK3581" s="67">
        <v>0</v>
      </c>
      <c r="AL3581" s="67">
        <v>0</v>
      </c>
      <c r="AM3581" s="67">
        <v>3476538244617</v>
      </c>
      <c r="AN3581" s="67">
        <v>1692665172546</v>
      </c>
      <c r="AO3581" s="67">
        <v>1783935639369</v>
      </c>
      <c r="AP3581" s="67">
        <v>4505593652033</v>
      </c>
      <c r="AQ3581" s="67">
        <v>4600798762799</v>
      </c>
      <c r="AR3581" s="67">
        <v>364900506707</v>
      </c>
      <c r="AS3581" s="67">
        <v>294274602183</v>
      </c>
      <c r="AT3581" s="67">
        <v>70625904524</v>
      </c>
      <c r="AU3581" s="67">
        <v>276163000000</v>
      </c>
      <c r="AV3581" s="67">
        <v>325009000000</v>
      </c>
      <c r="AW3581" s="67">
        <v>808620328561</v>
      </c>
      <c r="AX3581" s="67">
        <v>696675558421</v>
      </c>
      <c r="AY3581" s="67">
        <v>346107474561</v>
      </c>
      <c r="AZ3581" s="67">
        <v>350568083859</v>
      </c>
      <c r="BA3581" s="67">
        <v>47355414795</v>
      </c>
      <c r="BB3581" s="67">
        <v>1996088507</v>
      </c>
      <c r="BC3581" s="67">
        <v>22733777670</v>
      </c>
      <c r="BD3581" s="67">
        <v>5076394986</v>
      </c>
      <c r="BE3581" s="67">
        <v>22979008933</v>
      </c>
      <c r="BF3581" s="67">
        <v>0</v>
      </c>
      <c r="BG3581" s="67">
        <v>11804085249</v>
      </c>
      <c r="BH3581" s="67">
        <v>82273091007</v>
      </c>
      <c r="BI3581" s="67">
        <v>34985393245</v>
      </c>
      <c r="BJ3581" s="67">
        <v>27738781273</v>
      </c>
      <c r="BK3581" s="67">
        <v>17644210265</v>
      </c>
      <c r="BL3581" s="67">
        <v>1904706224</v>
      </c>
      <c r="BM3581" s="67"/>
      <c r="BN3581" s="67"/>
      <c r="BO3581" s="67">
        <v>1106306067</v>
      </c>
      <c r="BP3581" s="67">
        <v>150260858</v>
      </c>
      <c r="BQ3581" s="67"/>
      <c r="BR3581" s="67"/>
      <c r="BS3581" s="67">
        <v>8044580</v>
      </c>
      <c r="BT3581" s="67">
        <v>320717658</v>
      </c>
      <c r="BU3581" s="67">
        <v>66642440</v>
      </c>
      <c r="BV3581" s="67">
        <v>252734621</v>
      </c>
      <c r="BW3581" s="67"/>
      <c r="BX3581" s="67"/>
      <c r="BY3581" s="67"/>
      <c r="BZ3581" s="67">
        <v>2657221371948</v>
      </c>
      <c r="CA3581" s="67">
        <v>1284113099795</v>
      </c>
      <c r="CB3581" s="67">
        <v>1373108272153</v>
      </c>
      <c r="CC3581" s="67">
        <v>3864169298223</v>
      </c>
      <c r="CD3581" s="67">
        <v>3913000000000</v>
      </c>
    </row>
    <row r="3582" spans="1:82">
      <c r="A3582" t="s">
        <v>3984</v>
      </c>
      <c r="B3582" t="s">
        <v>3985</v>
      </c>
      <c r="C3582" t="s">
        <v>71</v>
      </c>
      <c r="D3582" t="s">
        <v>62</v>
      </c>
      <c r="E3582" t="s">
        <v>153</v>
      </c>
      <c r="F3582" s="67">
        <v>2012</v>
      </c>
      <c r="G3582" t="s">
        <v>4003</v>
      </c>
      <c r="H3582" s="67">
        <v>69157023</v>
      </c>
      <c r="I3582" s="67">
        <v>430786706423</v>
      </c>
      <c r="J3582" s="67">
        <v>326940199332</v>
      </c>
      <c r="K3582" s="67">
        <v>421579863547</v>
      </c>
      <c r="L3582" s="67">
        <v>674831138225</v>
      </c>
      <c r="M3582" s="67">
        <v>540253942139</v>
      </c>
      <c r="N3582" s="67">
        <v>43090120099</v>
      </c>
      <c r="O3582" s="67">
        <v>4606731280</v>
      </c>
      <c r="P3582" s="67">
        <v>32753559081</v>
      </c>
      <c r="Q3582" s="67">
        <v>6107255722</v>
      </c>
      <c r="R3582" s="67">
        <v>26161874168</v>
      </c>
      <c r="S3582" s="67">
        <v>9394896966</v>
      </c>
      <c r="T3582" s="67">
        <v>11753216338</v>
      </c>
      <c r="U3582" s="67">
        <v>26404848907</v>
      </c>
      <c r="V3582" s="67">
        <v>14086837840</v>
      </c>
      <c r="W3582" s="67">
        <v>7733861898</v>
      </c>
      <c r="X3582" s="67">
        <v>4670930811</v>
      </c>
      <c r="Y3582" s="67">
        <v>46644122</v>
      </c>
      <c r="Z3582" s="67">
        <v>0</v>
      </c>
      <c r="AA3582" s="67">
        <v>0</v>
      </c>
      <c r="AB3582" s="67"/>
      <c r="AC3582" s="67">
        <v>46644122</v>
      </c>
      <c r="AD3582" s="67"/>
      <c r="AE3582" s="67">
        <v>0</v>
      </c>
      <c r="AF3582" s="67"/>
      <c r="AG3582" s="67"/>
      <c r="AH3582" s="67">
        <v>0</v>
      </c>
      <c r="AI3582" s="67"/>
      <c r="AJ3582" s="67">
        <v>0</v>
      </c>
      <c r="AK3582" s="67">
        <v>0</v>
      </c>
      <c r="AL3582" s="67">
        <v>0</v>
      </c>
      <c r="AM3582" s="67">
        <v>3541107350914</v>
      </c>
      <c r="AN3582" s="67">
        <v>1717073205332</v>
      </c>
      <c r="AO3582" s="67">
        <v>1824013596562</v>
      </c>
      <c r="AP3582" s="67">
        <v>4564123423820</v>
      </c>
      <c r="AQ3582" s="67">
        <v>4693273217472</v>
      </c>
      <c r="AR3582" s="67">
        <v>384877908864</v>
      </c>
      <c r="AS3582" s="67">
        <v>310385410374</v>
      </c>
      <c r="AT3582" s="67">
        <v>74492498490</v>
      </c>
      <c r="AU3582" s="67">
        <v>308677000000</v>
      </c>
      <c r="AV3582" s="67">
        <v>398030000000</v>
      </c>
      <c r="AW3582" s="67">
        <v>771136025362</v>
      </c>
      <c r="AX3582" s="67">
        <v>654454970093</v>
      </c>
      <c r="AY3582" s="67">
        <v>324923713437</v>
      </c>
      <c r="AZ3582" s="67">
        <v>329531256657</v>
      </c>
      <c r="BA3582" s="67">
        <v>46577197104</v>
      </c>
      <c r="BB3582" s="67">
        <v>2013956572</v>
      </c>
      <c r="BC3582" s="67">
        <v>25410458710</v>
      </c>
      <c r="BD3582" s="67">
        <v>5168557384</v>
      </c>
      <c r="BE3582" s="67">
        <v>23345067056</v>
      </c>
      <c r="BF3582" s="67">
        <v>0</v>
      </c>
      <c r="BG3582" s="67">
        <v>14165818442</v>
      </c>
      <c r="BH3582" s="67">
        <v>82284066761</v>
      </c>
      <c r="BI3582" s="67">
        <v>35234542206</v>
      </c>
      <c r="BJ3582" s="67">
        <v>36330612850</v>
      </c>
      <c r="BK3582" s="67">
        <v>9274974782</v>
      </c>
      <c r="BL3582" s="67">
        <v>1443936923</v>
      </c>
      <c r="BM3582" s="67"/>
      <c r="BN3582" s="67"/>
      <c r="BO3582" s="67">
        <v>1000335753</v>
      </c>
      <c r="BP3582" s="67">
        <v>99595854</v>
      </c>
      <c r="BQ3582" s="67"/>
      <c r="BR3582" s="67"/>
      <c r="BS3582" s="67">
        <v>5583459</v>
      </c>
      <c r="BT3582" s="67">
        <v>139984572</v>
      </c>
      <c r="BU3582" s="67">
        <v>13607482</v>
      </c>
      <c r="BV3582" s="67">
        <v>184829803</v>
      </c>
      <c r="BW3582" s="67"/>
      <c r="BX3582" s="67"/>
      <c r="BY3582" s="67"/>
      <c r="BZ3582" s="67">
        <v>2791782536962</v>
      </c>
      <c r="CA3582" s="67">
        <v>1347019971014</v>
      </c>
      <c r="CB3582" s="67">
        <v>1444762565948</v>
      </c>
      <c r="CC3582" s="67">
        <v>3940727537950</v>
      </c>
      <c r="CD3582" s="67">
        <v>4030000000000</v>
      </c>
    </row>
    <row r="3583" spans="1:82">
      <c r="A3583" t="s">
        <v>3984</v>
      </c>
      <c r="B3583" t="s">
        <v>3985</v>
      </c>
      <c r="C3583" t="s">
        <v>71</v>
      </c>
      <c r="D3583" t="s">
        <v>62</v>
      </c>
      <c r="E3583" t="s">
        <v>153</v>
      </c>
      <c r="F3583" s="67">
        <v>2013</v>
      </c>
      <c r="G3583" t="s">
        <v>4004</v>
      </c>
      <c r="H3583" s="67">
        <v>69578602</v>
      </c>
      <c r="I3583" s="67">
        <v>439729228117</v>
      </c>
      <c r="J3583" s="67">
        <v>326137668398</v>
      </c>
      <c r="K3583" s="67">
        <v>404503705319</v>
      </c>
      <c r="L3583" s="67">
        <v>678832047476</v>
      </c>
      <c r="M3583" s="67">
        <v>548864546866</v>
      </c>
      <c r="N3583" s="67">
        <v>43084966857</v>
      </c>
      <c r="O3583" s="67">
        <v>4606891412</v>
      </c>
      <c r="P3583" s="67">
        <v>32749642011</v>
      </c>
      <c r="Q3583" s="67">
        <v>6106525342</v>
      </c>
      <c r="R3583" s="67">
        <v>26158745412</v>
      </c>
      <c r="S3583" s="67">
        <v>9133846222</v>
      </c>
      <c r="T3583" s="67">
        <v>7463653504</v>
      </c>
      <c r="U3583" s="67">
        <v>25806269003</v>
      </c>
      <c r="V3583" s="67">
        <v>14494233132</v>
      </c>
      <c r="W3583" s="67">
        <v>7199827971</v>
      </c>
      <c r="X3583" s="67">
        <v>4603632705</v>
      </c>
      <c r="Y3583" s="67">
        <v>39832957</v>
      </c>
      <c r="Z3583" s="67">
        <v>0</v>
      </c>
      <c r="AA3583" s="67">
        <v>0</v>
      </c>
      <c r="AB3583" s="67"/>
      <c r="AC3583" s="67">
        <v>39832957</v>
      </c>
      <c r="AD3583" s="67"/>
      <c r="AE3583" s="67">
        <v>0</v>
      </c>
      <c r="AF3583" s="67"/>
      <c r="AG3583" s="67"/>
      <c r="AH3583" s="67">
        <v>0</v>
      </c>
      <c r="AI3583" s="67"/>
      <c r="AJ3583" s="67">
        <v>0</v>
      </c>
      <c r="AK3583" s="67">
        <v>0</v>
      </c>
      <c r="AL3583" s="67">
        <v>0</v>
      </c>
      <c r="AM3583" s="67">
        <v>3489679737025</v>
      </c>
      <c r="AN3583" s="67">
        <v>1672808519670</v>
      </c>
      <c r="AO3583" s="67">
        <v>1816852205565</v>
      </c>
      <c r="AP3583" s="67">
        <v>4545103790999</v>
      </c>
      <c r="AQ3583" s="67">
        <v>4660101731458</v>
      </c>
      <c r="AR3583" s="67">
        <v>401468512549</v>
      </c>
      <c r="AS3583" s="67">
        <v>323764929475</v>
      </c>
      <c r="AT3583" s="67">
        <v>77703583074</v>
      </c>
      <c r="AU3583" s="67">
        <v>314647000000</v>
      </c>
      <c r="AV3583" s="67">
        <v>390252000000</v>
      </c>
      <c r="AW3583" s="67">
        <v>747522324676</v>
      </c>
      <c r="AX3583" s="67">
        <v>604168275359</v>
      </c>
      <c r="AY3583" s="67">
        <v>299589999219</v>
      </c>
      <c r="AZ3583" s="67">
        <v>304578276139</v>
      </c>
      <c r="BA3583" s="67">
        <v>45431761026</v>
      </c>
      <c r="BB3583" s="67">
        <v>2092617105</v>
      </c>
      <c r="BC3583" s="67">
        <v>28018468730</v>
      </c>
      <c r="BD3583" s="67">
        <v>5302061279</v>
      </c>
      <c r="BE3583" s="67">
        <v>23733802749</v>
      </c>
      <c r="BF3583" s="67">
        <v>30802960393</v>
      </c>
      <c r="BG3583" s="67">
        <v>7972378035</v>
      </c>
      <c r="BH3583" s="67">
        <v>77830451703</v>
      </c>
      <c r="BI3583" s="67">
        <v>33803481401</v>
      </c>
      <c r="BJ3583" s="67">
        <v>36570547706</v>
      </c>
      <c r="BK3583" s="67">
        <v>6644899904</v>
      </c>
      <c r="BL3583" s="67">
        <v>811522692</v>
      </c>
      <c r="BM3583" s="67"/>
      <c r="BN3583" s="67"/>
      <c r="BO3583" s="67">
        <v>536560887</v>
      </c>
      <c r="BP3583" s="67">
        <v>111619138</v>
      </c>
      <c r="BQ3583" s="67"/>
      <c r="BR3583" s="67"/>
      <c r="BS3583" s="67"/>
      <c r="BT3583" s="67">
        <v>18240225</v>
      </c>
      <c r="BU3583" s="67">
        <v>3499907</v>
      </c>
      <c r="BV3583" s="67">
        <v>141602536</v>
      </c>
      <c r="BW3583" s="67"/>
      <c r="BX3583" s="67"/>
      <c r="BY3583" s="67"/>
      <c r="BZ3583" s="67">
        <v>2965240160002</v>
      </c>
      <c r="CA3583" s="67">
        <v>1428647093700</v>
      </c>
      <c r="CB3583" s="67">
        <v>1536593066302</v>
      </c>
      <c r="CC3583" s="67">
        <v>4116456448930</v>
      </c>
      <c r="CD3583" s="67">
        <v>4192000000000</v>
      </c>
    </row>
    <row r="3584" spans="1:82">
      <c r="A3584" t="s">
        <v>3984</v>
      </c>
      <c r="B3584" t="s">
        <v>3985</v>
      </c>
      <c r="C3584" t="s">
        <v>71</v>
      </c>
      <c r="D3584" t="s">
        <v>62</v>
      </c>
      <c r="E3584" t="s">
        <v>153</v>
      </c>
      <c r="F3584" s="67">
        <v>2014</v>
      </c>
      <c r="G3584" t="s">
        <v>4005</v>
      </c>
      <c r="H3584" s="67">
        <v>69960943</v>
      </c>
      <c r="I3584" s="67">
        <v>446160150119</v>
      </c>
      <c r="J3584" s="67">
        <v>329166007040</v>
      </c>
      <c r="K3584" s="67">
        <v>434077136980</v>
      </c>
      <c r="L3584" s="67">
        <v>680523187247</v>
      </c>
      <c r="M3584" s="67">
        <v>551324719627</v>
      </c>
      <c r="N3584" s="67">
        <v>43079813615</v>
      </c>
      <c r="O3584" s="67">
        <v>4607033752</v>
      </c>
      <c r="P3584" s="67">
        <v>32745724941</v>
      </c>
      <c r="Q3584" s="67">
        <v>6105794962</v>
      </c>
      <c r="R3584" s="67">
        <v>26155616656</v>
      </c>
      <c r="S3584" s="67">
        <v>8893318089</v>
      </c>
      <c r="T3584" s="67">
        <v>7075653791</v>
      </c>
      <c r="U3584" s="67">
        <v>23201913313</v>
      </c>
      <c r="V3584" s="67">
        <v>12706150712</v>
      </c>
      <c r="W3584" s="67">
        <v>6632501967</v>
      </c>
      <c r="X3584" s="67">
        <v>4066732233</v>
      </c>
      <c r="Y3584" s="67">
        <v>31066109</v>
      </c>
      <c r="Z3584" s="67">
        <v>0</v>
      </c>
      <c r="AA3584" s="67">
        <v>0</v>
      </c>
      <c r="AB3584" s="67"/>
      <c r="AC3584" s="67">
        <v>31066109</v>
      </c>
      <c r="AD3584" s="67"/>
      <c r="AE3584" s="67">
        <v>0</v>
      </c>
      <c r="AF3584" s="67"/>
      <c r="AG3584" s="67"/>
      <c r="AH3584" s="67">
        <v>0</v>
      </c>
      <c r="AI3584" s="67"/>
      <c r="AJ3584" s="67">
        <v>0</v>
      </c>
      <c r="AK3584" s="67">
        <v>0</v>
      </c>
      <c r="AL3584" s="67">
        <v>0</v>
      </c>
      <c r="AM3584" s="67">
        <v>3524170531806</v>
      </c>
      <c r="AN3584" s="67">
        <v>1686006386311</v>
      </c>
      <c r="AO3584" s="67">
        <v>1838179422245</v>
      </c>
      <c r="AP3584" s="67">
        <v>4551691473422</v>
      </c>
      <c r="AQ3584" s="67">
        <v>4691011920718</v>
      </c>
      <c r="AR3584" s="67">
        <v>397333815521</v>
      </c>
      <c r="AS3584" s="67">
        <v>320430496388</v>
      </c>
      <c r="AT3584" s="67">
        <v>76903319133</v>
      </c>
      <c r="AU3584" s="67">
        <v>323587000000</v>
      </c>
      <c r="AV3584" s="67">
        <v>426720000000</v>
      </c>
      <c r="AW3584" s="67">
        <v>671461938731</v>
      </c>
      <c r="AX3584" s="67">
        <v>544463636449</v>
      </c>
      <c r="AY3584" s="67">
        <v>269896239532</v>
      </c>
      <c r="AZ3584" s="67">
        <v>274567396916</v>
      </c>
      <c r="BA3584" s="67">
        <v>60081381270</v>
      </c>
      <c r="BB3584" s="67">
        <v>2026389972</v>
      </c>
      <c r="BC3584" s="67">
        <v>28267251493</v>
      </c>
      <c r="BD3584" s="67">
        <v>5437241679</v>
      </c>
      <c r="BE3584" s="67">
        <v>24161830487</v>
      </c>
      <c r="BF3584" s="67">
        <v>0</v>
      </c>
      <c r="BG3584" s="67">
        <v>7024207382</v>
      </c>
      <c r="BH3584" s="67">
        <v>56124752333</v>
      </c>
      <c r="BI3584" s="67">
        <v>22238646721</v>
      </c>
      <c r="BJ3584" s="67">
        <v>28990099749</v>
      </c>
      <c r="BK3584" s="67">
        <v>4257422469</v>
      </c>
      <c r="BL3584" s="67">
        <v>638583395</v>
      </c>
      <c r="BM3584" s="67"/>
      <c r="BN3584" s="67"/>
      <c r="BO3584" s="67">
        <v>421460761</v>
      </c>
      <c r="BP3584" s="67">
        <v>53710890</v>
      </c>
      <c r="BQ3584" s="67"/>
      <c r="BR3584" s="67"/>
      <c r="BS3584" s="67">
        <v>660827</v>
      </c>
      <c r="BT3584" s="67">
        <v>5668500</v>
      </c>
      <c r="BU3584" s="67">
        <v>1294288</v>
      </c>
      <c r="BV3584" s="67">
        <v>155788128</v>
      </c>
      <c r="BW3584" s="67"/>
      <c r="BX3584" s="67"/>
      <c r="BY3584" s="67"/>
      <c r="BZ3584" s="67">
        <v>2878365020928</v>
      </c>
      <c r="CA3584" s="67">
        <v>1384800830701</v>
      </c>
      <c r="CB3584" s="67">
        <v>1493564190227</v>
      </c>
      <c r="CC3584" s="67">
        <v>3900152527513</v>
      </c>
      <c r="CD3584" s="67">
        <v>4003000000000</v>
      </c>
    </row>
    <row r="3585" spans="1:82">
      <c r="A3585" t="s">
        <v>3984</v>
      </c>
      <c r="B3585" t="s">
        <v>3985</v>
      </c>
      <c r="C3585" t="s">
        <v>71</v>
      </c>
      <c r="D3585" t="s">
        <v>62</v>
      </c>
      <c r="E3585" t="s">
        <v>153</v>
      </c>
      <c r="F3585" s="67">
        <v>2015</v>
      </c>
      <c r="G3585" t="s">
        <v>4006</v>
      </c>
      <c r="H3585" s="67">
        <v>70294397</v>
      </c>
      <c r="I3585" s="67">
        <v>452896904068</v>
      </c>
      <c r="J3585" s="67">
        <v>342548932515</v>
      </c>
      <c r="K3585" s="67">
        <v>391885849465</v>
      </c>
      <c r="L3585" s="67">
        <v>681204415894</v>
      </c>
      <c r="M3585" s="67">
        <v>553784892389</v>
      </c>
      <c r="N3585" s="67">
        <v>43074660373</v>
      </c>
      <c r="O3585" s="67">
        <v>4607193884</v>
      </c>
      <c r="P3585" s="67">
        <v>32741807871</v>
      </c>
      <c r="Q3585" s="67">
        <v>6105064582</v>
      </c>
      <c r="R3585" s="67">
        <v>26152487900</v>
      </c>
      <c r="S3585" s="67">
        <v>8686775816</v>
      </c>
      <c r="T3585" s="67">
        <v>5073794140</v>
      </c>
      <c r="U3585" s="67">
        <v>22218571829</v>
      </c>
      <c r="V3585" s="67">
        <v>12440308021</v>
      </c>
      <c r="W3585" s="67">
        <v>6249570161</v>
      </c>
      <c r="X3585" s="67">
        <v>4066732233</v>
      </c>
      <c r="Y3585" s="67">
        <v>23243384</v>
      </c>
      <c r="Z3585" s="67">
        <v>0</v>
      </c>
      <c r="AA3585" s="67">
        <v>0</v>
      </c>
      <c r="AB3585" s="67"/>
      <c r="AC3585" s="67">
        <v>23243384</v>
      </c>
      <c r="AD3585" s="67"/>
      <c r="AE3585" s="67">
        <v>0</v>
      </c>
      <c r="AF3585" s="67"/>
      <c r="AG3585" s="67"/>
      <c r="AH3585" s="67">
        <v>0</v>
      </c>
      <c r="AI3585" s="67"/>
      <c r="AJ3585" s="67">
        <v>0</v>
      </c>
      <c r="AK3585" s="67">
        <v>0</v>
      </c>
      <c r="AL3585" s="67">
        <v>0</v>
      </c>
      <c r="AM3585" s="67">
        <v>3559732000556</v>
      </c>
      <c r="AN3585" s="67">
        <v>1706247960369</v>
      </c>
      <c r="AO3585" s="67">
        <v>1853474565069</v>
      </c>
      <c r="AP3585" s="67">
        <v>4648573429874</v>
      </c>
      <c r="AQ3585" s="67">
        <v>4727854079694</v>
      </c>
      <c r="AR3585" s="67">
        <v>380815319581</v>
      </c>
      <c r="AS3585" s="67">
        <v>307109128694</v>
      </c>
      <c r="AT3585" s="67">
        <v>73706190887</v>
      </c>
      <c r="AU3585" s="67">
        <v>333711000000</v>
      </c>
      <c r="AV3585" s="67">
        <v>381775000000</v>
      </c>
      <c r="AW3585" s="67">
        <v>600352759254</v>
      </c>
      <c r="AX3585" s="67">
        <v>485341599904</v>
      </c>
      <c r="AY3585" s="67">
        <v>240047646373</v>
      </c>
      <c r="AZ3585" s="67">
        <v>245293953531</v>
      </c>
      <c r="BA3585" s="67">
        <v>44666193501</v>
      </c>
      <c r="BB3585" s="67">
        <v>1953091204</v>
      </c>
      <c r="BC3585" s="67">
        <v>29891597322</v>
      </c>
      <c r="BD3585" s="67">
        <v>5348834953</v>
      </c>
      <c r="BE3585" s="67">
        <v>24400435717</v>
      </c>
      <c r="BF3585" s="67">
        <v>6137552938</v>
      </c>
      <c r="BG3585" s="67">
        <v>2613453715</v>
      </c>
      <c r="BH3585" s="67">
        <v>30276586060</v>
      </c>
      <c r="BI3585" s="67">
        <v>8749526914</v>
      </c>
      <c r="BJ3585" s="67">
        <v>19152098149</v>
      </c>
      <c r="BK3585" s="67">
        <v>1947144943</v>
      </c>
      <c r="BL3585" s="67">
        <v>427816054</v>
      </c>
      <c r="BM3585" s="67"/>
      <c r="BN3585" s="67"/>
      <c r="BO3585" s="67">
        <v>233224441</v>
      </c>
      <c r="BP3585" s="67">
        <v>6931586</v>
      </c>
      <c r="BQ3585" s="67"/>
      <c r="BR3585" s="67"/>
      <c r="BS3585" s="67"/>
      <c r="BT3585" s="67">
        <v>96583371</v>
      </c>
      <c r="BU3585" s="67">
        <v>0</v>
      </c>
      <c r="BV3585" s="67">
        <v>91076656</v>
      </c>
      <c r="BW3585" s="67"/>
      <c r="BX3585" s="67"/>
      <c r="BY3585" s="67"/>
      <c r="BZ3585" s="67">
        <v>2820341902092</v>
      </c>
      <c r="CA3585" s="67">
        <v>1355061529385</v>
      </c>
      <c r="CB3585" s="67">
        <v>1465280372707</v>
      </c>
      <c r="CC3585" s="67">
        <v>3783722566987</v>
      </c>
      <c r="CD3585" s="67">
        <v>3832000000000</v>
      </c>
    </row>
    <row r="3586" spans="1:82">
      <c r="A3586" t="s">
        <v>3984</v>
      </c>
      <c r="B3586" t="s">
        <v>3985</v>
      </c>
      <c r="C3586" t="s">
        <v>71</v>
      </c>
      <c r="D3586" t="s">
        <v>62</v>
      </c>
      <c r="E3586" t="s">
        <v>153</v>
      </c>
      <c r="F3586" s="67">
        <v>2016</v>
      </c>
      <c r="G3586" t="s">
        <v>4007</v>
      </c>
      <c r="H3586" s="67">
        <v>70607037</v>
      </c>
      <c r="I3586" s="67">
        <v>459534732743</v>
      </c>
      <c r="J3586" s="67">
        <v>385931840236</v>
      </c>
      <c r="K3586" s="67">
        <v>425695886968</v>
      </c>
      <c r="L3586" s="67">
        <v>683158163558</v>
      </c>
      <c r="M3586" s="67">
        <v>556245065275</v>
      </c>
      <c r="N3586" s="67">
        <v>42993926251</v>
      </c>
      <c r="O3586" s="67">
        <v>4628509235</v>
      </c>
      <c r="P3586" s="67">
        <v>32669994923</v>
      </c>
      <c r="Q3586" s="67">
        <v>6091674280</v>
      </c>
      <c r="R3586" s="67">
        <v>26095127376</v>
      </c>
      <c r="S3586" s="67">
        <v>8521552481</v>
      </c>
      <c r="T3586" s="67">
        <v>4757344182</v>
      </c>
      <c r="U3586" s="67">
        <v>20545119792</v>
      </c>
      <c r="V3586" s="67">
        <v>10966089463</v>
      </c>
      <c r="W3586" s="67">
        <v>5843913137</v>
      </c>
      <c r="X3586" s="67">
        <v>4066732233</v>
      </c>
      <c r="Y3586" s="67">
        <v>22883719</v>
      </c>
      <c r="Z3586" s="67">
        <v>0</v>
      </c>
      <c r="AA3586" s="67">
        <v>0</v>
      </c>
      <c r="AB3586" s="67"/>
      <c r="AC3586" s="67">
        <v>22883719</v>
      </c>
      <c r="AD3586" s="67"/>
      <c r="AE3586" s="67">
        <v>0</v>
      </c>
      <c r="AF3586" s="67"/>
      <c r="AG3586" s="67"/>
      <c r="AH3586" s="67">
        <v>0</v>
      </c>
      <c r="AI3586" s="67"/>
      <c r="AJ3586" s="67">
        <v>0</v>
      </c>
      <c r="AK3586" s="67">
        <v>0</v>
      </c>
      <c r="AL3586" s="67">
        <v>0</v>
      </c>
      <c r="AM3586" s="67">
        <v>3570940874248</v>
      </c>
      <c r="AN3586" s="67">
        <v>1711509979873</v>
      </c>
      <c r="AO3586" s="67">
        <v>1859421813155</v>
      </c>
      <c r="AP3586" s="67">
        <v>4682986480171</v>
      </c>
      <c r="AQ3586" s="67">
        <v>4743823953100</v>
      </c>
      <c r="AR3586" s="67">
        <v>380173351276</v>
      </c>
      <c r="AS3586" s="67">
        <v>306591412319</v>
      </c>
      <c r="AT3586" s="67">
        <v>73581938957</v>
      </c>
      <c r="AU3586" s="67">
        <v>376682000000</v>
      </c>
      <c r="AV3586" s="67">
        <v>415493000000</v>
      </c>
      <c r="AW3586" s="67">
        <v>634172152082</v>
      </c>
      <c r="AX3586" s="67">
        <v>518102381397</v>
      </c>
      <c r="AY3586" s="67">
        <v>256511036598</v>
      </c>
      <c r="AZ3586" s="67">
        <v>261591344799</v>
      </c>
      <c r="BA3586" s="67">
        <v>45869069072</v>
      </c>
      <c r="BB3586" s="67">
        <v>2447134336</v>
      </c>
      <c r="BC3586" s="67">
        <v>30182968851</v>
      </c>
      <c r="BD3586" s="67">
        <v>5474327773</v>
      </c>
      <c r="BE3586" s="67">
        <v>24478360900</v>
      </c>
      <c r="BF3586" s="67">
        <v>6204379803</v>
      </c>
      <c r="BG3586" s="67">
        <v>1413529948</v>
      </c>
      <c r="BH3586" s="67">
        <v>21003557597</v>
      </c>
      <c r="BI3586" s="67">
        <v>6808677205</v>
      </c>
      <c r="BJ3586" s="67">
        <v>10037236945</v>
      </c>
      <c r="BK3586" s="67">
        <v>3726971178</v>
      </c>
      <c r="BL3586" s="67">
        <v>430672270</v>
      </c>
      <c r="BM3586" s="67"/>
      <c r="BN3586" s="67"/>
      <c r="BO3586" s="67">
        <v>319469023</v>
      </c>
      <c r="BP3586" s="67"/>
      <c r="BQ3586" s="67"/>
      <c r="BR3586" s="67"/>
      <c r="BS3586" s="67"/>
      <c r="BT3586" s="67">
        <v>55852125</v>
      </c>
      <c r="BU3586" s="67">
        <v>0</v>
      </c>
      <c r="BV3586" s="67">
        <v>55351122</v>
      </c>
      <c r="BW3586" s="67"/>
      <c r="BX3586" s="67"/>
      <c r="BY3586" s="67"/>
      <c r="BZ3586" s="67">
        <v>2829043289333</v>
      </c>
      <c r="CA3586" s="67">
        <v>1358106575232</v>
      </c>
      <c r="CB3586" s="67">
        <v>1470936714101</v>
      </c>
      <c r="CC3586" s="67">
        <v>3825581350287</v>
      </c>
      <c r="CD3586" s="67">
        <v>3864000000000</v>
      </c>
    </row>
    <row r="3587" spans="1:82">
      <c r="A3587" t="s">
        <v>3984</v>
      </c>
      <c r="B3587" t="s">
        <v>3985</v>
      </c>
      <c r="C3587" t="s">
        <v>71</v>
      </c>
      <c r="D3587" t="s">
        <v>62</v>
      </c>
      <c r="E3587" t="s">
        <v>153</v>
      </c>
      <c r="F3587" s="67">
        <v>2017</v>
      </c>
      <c r="G3587" t="s">
        <v>4008</v>
      </c>
      <c r="H3587" s="67">
        <v>70898202</v>
      </c>
      <c r="I3587" s="67">
        <v>465583471968</v>
      </c>
      <c r="J3587" s="67">
        <v>469093431231</v>
      </c>
      <c r="K3587" s="67">
        <v>526830136895</v>
      </c>
      <c r="L3587" s="67">
        <v>686171311553</v>
      </c>
      <c r="M3587" s="67">
        <v>558705238037</v>
      </c>
      <c r="N3587" s="67">
        <v>42913192128</v>
      </c>
      <c r="O3587" s="67">
        <v>4649824585</v>
      </c>
      <c r="P3587" s="67">
        <v>32611238875</v>
      </c>
      <c r="Q3587" s="67">
        <v>6080718579</v>
      </c>
      <c r="R3587" s="67">
        <v>26048196039</v>
      </c>
      <c r="S3587" s="67">
        <v>8364191613</v>
      </c>
      <c r="T3587" s="67">
        <v>6405114452</v>
      </c>
      <c r="U3587" s="67">
        <v>19441946182</v>
      </c>
      <c r="V3587" s="67">
        <v>10122109539</v>
      </c>
      <c r="W3587" s="67">
        <v>5484613519</v>
      </c>
      <c r="X3587" s="67">
        <v>4066732233</v>
      </c>
      <c r="Y3587" s="67">
        <v>22883719</v>
      </c>
      <c r="Z3587" s="67">
        <v>0</v>
      </c>
      <c r="AA3587" s="67">
        <v>0</v>
      </c>
      <c r="AB3587" s="67"/>
      <c r="AC3587" s="67">
        <v>22883719</v>
      </c>
      <c r="AD3587" s="67"/>
      <c r="AE3587" s="67">
        <v>0</v>
      </c>
      <c r="AF3587" s="67"/>
      <c r="AG3587" s="67"/>
      <c r="AH3587" s="67">
        <v>0</v>
      </c>
      <c r="AI3587" s="67"/>
      <c r="AJ3587" s="67">
        <v>0</v>
      </c>
      <c r="AK3587" s="67">
        <v>0</v>
      </c>
      <c r="AL3587" s="67">
        <v>0</v>
      </c>
      <c r="AM3587" s="67">
        <v>3591141097626</v>
      </c>
      <c r="AN3587" s="67">
        <v>1719415133435</v>
      </c>
      <c r="AO3587" s="67">
        <v>1871721646852</v>
      </c>
      <c r="AP3587" s="67">
        <v>4704103196563</v>
      </c>
      <c r="AQ3587" s="67">
        <v>4769060812058</v>
      </c>
      <c r="AR3587" s="67">
        <v>410787060142</v>
      </c>
      <c r="AS3587" s="67">
        <v>331279887211</v>
      </c>
      <c r="AT3587" s="67">
        <v>79507172931</v>
      </c>
      <c r="AU3587" s="67">
        <v>460898000000</v>
      </c>
      <c r="AV3587" s="67">
        <v>517626000000</v>
      </c>
      <c r="AW3587" s="67">
        <v>678334517189</v>
      </c>
      <c r="AX3587" s="67">
        <v>549086275817</v>
      </c>
      <c r="AY3587" s="67">
        <v>271891934673</v>
      </c>
      <c r="AZ3587" s="67">
        <v>277194341144</v>
      </c>
      <c r="BA3587" s="67">
        <v>54350837432</v>
      </c>
      <c r="BB3587" s="67">
        <v>3125404252</v>
      </c>
      <c r="BC3587" s="67">
        <v>30835475422</v>
      </c>
      <c r="BD3587" s="67">
        <v>5637325039</v>
      </c>
      <c r="BE3587" s="67">
        <v>24902870709</v>
      </c>
      <c r="BF3587" s="67">
        <v>6080985722</v>
      </c>
      <c r="BG3587" s="67">
        <v>4315342795</v>
      </c>
      <c r="BH3587" s="67">
        <v>20310356774</v>
      </c>
      <c r="BI3587" s="67">
        <v>7252789377</v>
      </c>
      <c r="BJ3587" s="67">
        <v>6271469481</v>
      </c>
      <c r="BK3587" s="67">
        <v>6776132159</v>
      </c>
      <c r="BL3587" s="67">
        <v>9965757</v>
      </c>
      <c r="BM3587" s="67"/>
      <c r="BN3587" s="67"/>
      <c r="BO3587" s="67"/>
      <c r="BP3587" s="67"/>
      <c r="BQ3587" s="67"/>
      <c r="BR3587" s="67"/>
      <c r="BS3587" s="67">
        <v>121271</v>
      </c>
      <c r="BT3587" s="67"/>
      <c r="BU3587" s="67">
        <v>0</v>
      </c>
      <c r="BV3587" s="67">
        <v>9844486</v>
      </c>
      <c r="BW3587" s="67"/>
      <c r="BX3587" s="67"/>
      <c r="BY3587" s="67"/>
      <c r="BZ3587" s="67">
        <v>3077079379718</v>
      </c>
      <c r="CA3587" s="67">
        <v>1475078094900</v>
      </c>
      <c r="CB3587" s="67">
        <v>1602001284818</v>
      </c>
      <c r="CC3587" s="67">
        <v>4129783313823</v>
      </c>
      <c r="CD3587" s="67">
        <v>4187000000000</v>
      </c>
    </row>
    <row r="3588" spans="1:82">
      <c r="A3588" t="s">
        <v>3984</v>
      </c>
      <c r="B3588" t="s">
        <v>3985</v>
      </c>
      <c r="C3588" t="s">
        <v>71</v>
      </c>
      <c r="D3588" t="s">
        <v>62</v>
      </c>
      <c r="E3588" t="s">
        <v>153</v>
      </c>
      <c r="F3588" s="67">
        <v>2018</v>
      </c>
      <c r="G3588" t="s">
        <v>4009</v>
      </c>
      <c r="H3588" s="67">
        <v>71127802</v>
      </c>
      <c r="I3588" s="67">
        <v>471788703170</v>
      </c>
      <c r="J3588" s="67">
        <v>485602796084</v>
      </c>
      <c r="K3588" s="67">
        <v>518493612704</v>
      </c>
      <c r="L3588" s="67">
        <v>692071252895</v>
      </c>
      <c r="M3588" s="67">
        <v>561165410798</v>
      </c>
      <c r="N3588" s="67">
        <v>42832458006</v>
      </c>
      <c r="O3588" s="67">
        <v>4671122144</v>
      </c>
      <c r="P3588" s="67">
        <v>32552482827</v>
      </c>
      <c r="Q3588" s="67">
        <v>6069762877</v>
      </c>
      <c r="R3588" s="67">
        <v>26001264701</v>
      </c>
      <c r="S3588" s="67">
        <v>8241741140</v>
      </c>
      <c r="T3588" s="67">
        <v>10517569863</v>
      </c>
      <c r="U3588" s="67">
        <v>18399401982</v>
      </c>
      <c r="V3588" s="67">
        <v>9183656593</v>
      </c>
      <c r="W3588" s="67">
        <v>5183273446</v>
      </c>
      <c r="X3588" s="67">
        <v>4066732233</v>
      </c>
      <c r="Y3588" s="67">
        <v>22883719</v>
      </c>
      <c r="Z3588" s="67">
        <v>0</v>
      </c>
      <c r="AA3588" s="67">
        <v>0</v>
      </c>
      <c r="AB3588" s="67"/>
      <c r="AC3588" s="67">
        <v>22883719</v>
      </c>
      <c r="AD3588" s="67"/>
      <c r="AE3588" s="67">
        <v>0</v>
      </c>
      <c r="AF3588" s="67"/>
      <c r="AG3588" s="67"/>
      <c r="AH3588" s="67">
        <v>0</v>
      </c>
      <c r="AI3588" s="67"/>
      <c r="AJ3588" s="67">
        <v>0</v>
      </c>
      <c r="AK3588" s="67">
        <v>0</v>
      </c>
      <c r="AL3588" s="67">
        <v>0</v>
      </c>
      <c r="AM3588" s="67">
        <v>3612051343466</v>
      </c>
      <c r="AN3588" s="67">
        <v>1727620863818</v>
      </c>
      <c r="AO3588" s="67">
        <v>1884429356421</v>
      </c>
      <c r="AP3588" s="67">
        <v>4761539579943</v>
      </c>
      <c r="AQ3588" s="67">
        <v>4797667346055</v>
      </c>
      <c r="AR3588" s="67">
        <v>446273384134</v>
      </c>
      <c r="AS3588" s="67">
        <v>359897890431</v>
      </c>
      <c r="AT3588" s="67">
        <v>86375493703</v>
      </c>
      <c r="AU3588" s="67">
        <v>482195000000</v>
      </c>
      <c r="AV3588" s="67">
        <v>514855000000</v>
      </c>
      <c r="AW3588" s="67">
        <v>704664166650</v>
      </c>
      <c r="AX3588" s="67">
        <v>571701216203</v>
      </c>
      <c r="AY3588" s="67">
        <v>283045183379</v>
      </c>
      <c r="AZ3588" s="67">
        <v>288656032823</v>
      </c>
      <c r="BA3588" s="67">
        <v>47927973728</v>
      </c>
      <c r="BB3588" s="67">
        <v>3896856006</v>
      </c>
      <c r="BC3588" s="67">
        <v>31755324309</v>
      </c>
      <c r="BD3588" s="67">
        <v>5887651125</v>
      </c>
      <c r="BE3588" s="67">
        <v>25475738693</v>
      </c>
      <c r="BF3588" s="67">
        <v>7100138195</v>
      </c>
      <c r="BG3588" s="67">
        <v>10919268393</v>
      </c>
      <c r="BH3588" s="67">
        <v>29417611306</v>
      </c>
      <c r="BI3588" s="67">
        <v>12323034723</v>
      </c>
      <c r="BJ3588" s="67">
        <v>8994638199</v>
      </c>
      <c r="BK3588" s="67">
        <v>8099938385</v>
      </c>
      <c r="BL3588" s="67">
        <v>0</v>
      </c>
      <c r="BM3588" s="67"/>
      <c r="BN3588" s="67"/>
      <c r="BO3588" s="67"/>
      <c r="BP3588" s="67"/>
      <c r="BQ3588" s="67"/>
      <c r="BR3588" s="67"/>
      <c r="BS3588" s="67"/>
      <c r="BT3588" s="67"/>
      <c r="BU3588" s="67">
        <v>0</v>
      </c>
      <c r="BV3588" s="67"/>
      <c r="BW3588" s="67"/>
      <c r="BX3588" s="67"/>
      <c r="BY3588" s="67"/>
      <c r="BZ3588" s="67">
        <v>3400567930036</v>
      </c>
      <c r="CA3588" s="67">
        <v>1627514046516</v>
      </c>
      <c r="CB3588" s="67">
        <v>1773053883520</v>
      </c>
      <c r="CC3588" s="67">
        <v>4548263092126</v>
      </c>
      <c r="CD3588" s="67">
        <v>4581000000000</v>
      </c>
    </row>
    <row r="3589" spans="1:82">
      <c r="A3589" t="s">
        <v>3984</v>
      </c>
      <c r="B3589" t="s">
        <v>3985</v>
      </c>
      <c r="C3589" t="s">
        <v>71</v>
      </c>
      <c r="D3589" t="s">
        <v>62</v>
      </c>
      <c r="E3589" t="s">
        <v>153</v>
      </c>
      <c r="F3589" s="67">
        <v>2019</v>
      </c>
      <c r="G3589" t="s">
        <v>4010</v>
      </c>
      <c r="H3589" s="67">
        <v>71307763</v>
      </c>
      <c r="I3589" s="67">
        <v>477484910974</v>
      </c>
      <c r="J3589" s="67">
        <v>536926000000</v>
      </c>
      <c r="K3589" s="67">
        <v>568404000000</v>
      </c>
      <c r="L3589" s="67">
        <v>692349624350</v>
      </c>
      <c r="M3589" s="67">
        <v>563625583559</v>
      </c>
      <c r="N3589" s="67">
        <v>42751723883</v>
      </c>
      <c r="O3589" s="67">
        <v>4692437495</v>
      </c>
      <c r="P3589" s="67">
        <v>32493726779</v>
      </c>
      <c r="Q3589" s="67">
        <v>6058807176</v>
      </c>
      <c r="R3589" s="67">
        <v>25954333364</v>
      </c>
      <c r="S3589" s="67">
        <v>8119290667</v>
      </c>
      <c r="T3589" s="67">
        <v>8653721427</v>
      </c>
      <c r="U3589" s="67">
        <v>16199848509</v>
      </c>
      <c r="V3589" s="67">
        <v>7932909104</v>
      </c>
      <c r="W3589" s="67">
        <v>4177323454</v>
      </c>
      <c r="X3589" s="67">
        <v>4066732233</v>
      </c>
      <c r="Y3589" s="67">
        <v>22883719</v>
      </c>
      <c r="Z3589" s="67">
        <v>0</v>
      </c>
      <c r="AA3589" s="67">
        <v>0</v>
      </c>
      <c r="AB3589" s="67"/>
      <c r="AC3589" s="67">
        <v>22883719</v>
      </c>
      <c r="AD3589" s="67"/>
      <c r="AE3589" s="67">
        <v>0</v>
      </c>
      <c r="AF3589" s="67"/>
      <c r="AG3589" s="67"/>
      <c r="AH3589" s="67">
        <v>0</v>
      </c>
      <c r="AI3589" s="67"/>
      <c r="AJ3589" s="67">
        <v>0</v>
      </c>
      <c r="AK3589" s="67">
        <v>0</v>
      </c>
      <c r="AL3589" s="67">
        <v>0</v>
      </c>
      <c r="AM3589" s="67">
        <v>3633693941028</v>
      </c>
      <c r="AN3589" s="67">
        <v>1736135936987</v>
      </c>
      <c r="AO3589" s="67">
        <v>1897558004040</v>
      </c>
      <c r="AP3589" s="67">
        <v>4788250324861</v>
      </c>
      <c r="AQ3589" s="67">
        <v>4819728324861</v>
      </c>
      <c r="AR3589" s="67">
        <v>477484910974</v>
      </c>
      <c r="AS3589" s="67">
        <v>385068476592</v>
      </c>
      <c r="AT3589" s="67">
        <v>92416434382</v>
      </c>
      <c r="AU3589" s="67">
        <v>536926000000</v>
      </c>
      <c r="AV3589" s="67">
        <v>568404000000</v>
      </c>
      <c r="AW3589" s="67">
        <v>692349624350</v>
      </c>
      <c r="AX3589" s="67">
        <v>563625583559</v>
      </c>
      <c r="AY3589" s="67">
        <v>278897354341</v>
      </c>
      <c r="AZ3589" s="67">
        <v>284728229218</v>
      </c>
      <c r="BA3589" s="67">
        <v>42751723883</v>
      </c>
      <c r="BB3589" s="67">
        <v>4692437495</v>
      </c>
      <c r="BC3589" s="67">
        <v>32493726779</v>
      </c>
      <c r="BD3589" s="67">
        <v>6058807176</v>
      </c>
      <c r="BE3589" s="67">
        <v>25954333364</v>
      </c>
      <c r="BF3589" s="67">
        <v>8119290667</v>
      </c>
      <c r="BG3589" s="67">
        <v>8653721427</v>
      </c>
      <c r="BH3589" s="67">
        <v>16199848509</v>
      </c>
      <c r="BI3589" s="67">
        <v>7932909104</v>
      </c>
      <c r="BJ3589" s="67">
        <v>4177323454</v>
      </c>
      <c r="BK3589" s="67">
        <v>4066732233</v>
      </c>
      <c r="BL3589" s="67">
        <v>22883719</v>
      </c>
      <c r="BM3589" s="67"/>
      <c r="BN3589" s="67"/>
      <c r="BO3589" s="67"/>
      <c r="BP3589" s="67">
        <v>22883719</v>
      </c>
      <c r="BQ3589" s="67"/>
      <c r="BR3589" s="67"/>
      <c r="BS3589" s="67"/>
      <c r="BT3589" s="67"/>
      <c r="BU3589" s="67">
        <v>0</v>
      </c>
      <c r="BV3589" s="67"/>
      <c r="BW3589" s="67"/>
      <c r="BX3589" s="67"/>
      <c r="BY3589" s="67"/>
      <c r="BZ3589" s="67">
        <v>3633693941028</v>
      </c>
      <c r="CA3589" s="67">
        <v>1736135936987</v>
      </c>
      <c r="CB3589" s="67">
        <v>1897558004040</v>
      </c>
      <c r="CC3589" s="67">
        <v>4788250324861</v>
      </c>
      <c r="CD3589" s="67">
        <v>4820000000000</v>
      </c>
    </row>
    <row r="3590" spans="1:82">
      <c r="A3590" t="s">
        <v>3984</v>
      </c>
      <c r="B3590" t="s">
        <v>3985</v>
      </c>
      <c r="C3590" t="s">
        <v>71</v>
      </c>
      <c r="D3590" t="s">
        <v>62</v>
      </c>
      <c r="E3590" t="s">
        <v>153</v>
      </c>
      <c r="F3590" s="67">
        <v>2020</v>
      </c>
      <c r="G3590" t="s">
        <v>4011</v>
      </c>
      <c r="H3590" s="67">
        <v>71475664</v>
      </c>
      <c r="I3590" s="67">
        <v>481481879677</v>
      </c>
      <c r="J3590" s="67">
        <v>602832605122</v>
      </c>
      <c r="K3590" s="67">
        <v>574377895209</v>
      </c>
      <c r="L3590" s="67">
        <v>692279455220</v>
      </c>
      <c r="M3590" s="67">
        <v>566085756320</v>
      </c>
      <c r="N3590" s="67">
        <v>42670989761</v>
      </c>
      <c r="O3590" s="67">
        <v>4713752846</v>
      </c>
      <c r="P3590" s="67">
        <v>32434970731</v>
      </c>
      <c r="Q3590" s="67">
        <v>6047851475</v>
      </c>
      <c r="R3590" s="67">
        <v>25907402026</v>
      </c>
      <c r="S3590" s="67">
        <v>7996840194</v>
      </c>
      <c r="T3590" s="67">
        <v>6077665417</v>
      </c>
      <c r="U3590" s="67">
        <v>16199345081</v>
      </c>
      <c r="V3590" s="67">
        <v>7932909104</v>
      </c>
      <c r="W3590" s="67">
        <v>4177323454</v>
      </c>
      <c r="X3590" s="67">
        <v>4066732233</v>
      </c>
      <c r="Y3590" s="67">
        <v>22479095</v>
      </c>
      <c r="Z3590" s="67">
        <v>0</v>
      </c>
      <c r="AA3590" s="67">
        <v>0</v>
      </c>
      <c r="AB3590" s="67"/>
      <c r="AC3590" s="67">
        <v>22479095</v>
      </c>
      <c r="AD3590" s="67"/>
      <c r="AE3590" s="67">
        <v>0</v>
      </c>
      <c r="AF3590" s="67"/>
      <c r="AG3590" s="67"/>
      <c r="AH3590" s="67">
        <v>0</v>
      </c>
      <c r="AI3590" s="67"/>
      <c r="AJ3590" s="67">
        <v>0</v>
      </c>
      <c r="AK3590" s="67">
        <v>0</v>
      </c>
      <c r="AL3590" s="67">
        <v>0</v>
      </c>
      <c r="AM3590" s="67">
        <v>3654927849108</v>
      </c>
      <c r="AN3590" s="67">
        <v>1744413907987</v>
      </c>
      <c r="AO3590" s="67">
        <v>1910512740430</v>
      </c>
      <c r="AP3590" s="67">
        <v>4875325615582</v>
      </c>
      <c r="AQ3590" s="67">
        <v>4842151438833</v>
      </c>
      <c r="AR3590" s="67">
        <v>498128018745</v>
      </c>
      <c r="AS3590" s="67">
        <v>401716144149</v>
      </c>
      <c r="AT3590" s="67">
        <v>96411874596</v>
      </c>
      <c r="AU3590" s="67">
        <v>597733000000</v>
      </c>
      <c r="AV3590" s="67">
        <v>569519000000</v>
      </c>
      <c r="AW3590" s="67">
        <v>665704331104</v>
      </c>
      <c r="AX3590" s="67">
        <v>560361143950</v>
      </c>
      <c r="AY3590" s="67">
        <v>277321543885</v>
      </c>
      <c r="AZ3590" s="67">
        <v>283039600065</v>
      </c>
      <c r="BA3590" s="67">
        <v>43300270576</v>
      </c>
      <c r="BB3590" s="67">
        <v>5179554960</v>
      </c>
      <c r="BC3590" s="67">
        <v>11291903538</v>
      </c>
      <c r="BD3590" s="67">
        <v>6182394606</v>
      </c>
      <c r="BE3590" s="67">
        <v>26200488145</v>
      </c>
      <c r="BF3590" s="67">
        <v>9138443139</v>
      </c>
      <c r="BG3590" s="67">
        <v>4050132190</v>
      </c>
      <c r="BH3590" s="67">
        <v>13564483263</v>
      </c>
      <c r="BI3590" s="67">
        <v>3231021879</v>
      </c>
      <c r="BJ3590" s="67">
        <v>7934718860</v>
      </c>
      <c r="BK3590" s="67">
        <v>2364745077</v>
      </c>
      <c r="BL3590" s="67">
        <v>33997446</v>
      </c>
      <c r="BM3590" s="67"/>
      <c r="BN3590" s="67"/>
      <c r="BO3590" s="67"/>
      <c r="BP3590" s="67">
        <v>28096837</v>
      </c>
      <c r="BQ3590" s="67"/>
      <c r="BR3590" s="67"/>
      <c r="BS3590" s="67"/>
      <c r="BT3590" s="67"/>
      <c r="BU3590" s="67">
        <v>0</v>
      </c>
      <c r="BV3590" s="67">
        <v>5900609</v>
      </c>
      <c r="BW3590" s="67"/>
      <c r="BX3590" s="67"/>
      <c r="BY3590" s="67"/>
      <c r="BZ3590" s="67">
        <v>3330403182256</v>
      </c>
      <c r="CA3590" s="67">
        <v>1588457280207</v>
      </c>
      <c r="CB3590" s="67">
        <v>1741945902049</v>
      </c>
      <c r="CC3590" s="67">
        <v>4536014015367</v>
      </c>
      <c r="CD3590" s="67">
        <v>4508000000000</v>
      </c>
    </row>
    <row r="3591" spans="1:82">
      <c r="A3591" t="s">
        <v>4012</v>
      </c>
      <c r="B3591" t="s">
        <v>4013</v>
      </c>
      <c r="C3591" t="s">
        <v>69</v>
      </c>
      <c r="D3591" t="s">
        <v>63</v>
      </c>
      <c r="E3591" t="s">
        <v>153</v>
      </c>
      <c r="F3591" s="67">
        <v>1995</v>
      </c>
      <c r="G3591" t="s">
        <v>4014</v>
      </c>
      <c r="H3591" s="67">
        <v>5916173</v>
      </c>
      <c r="I3591" s="67">
        <v>74685469230</v>
      </c>
      <c r="J3591" s="67"/>
      <c r="K3591" s="67"/>
      <c r="L3591" s="67">
        <v>27975162363</v>
      </c>
      <c r="M3591" s="67">
        <v>20019051046</v>
      </c>
      <c r="N3591" s="67">
        <v>124357479</v>
      </c>
      <c r="O3591" s="67">
        <v>0</v>
      </c>
      <c r="P3591" s="67">
        <v>127367866</v>
      </c>
      <c r="Q3591" s="67">
        <v>31976284</v>
      </c>
      <c r="R3591" s="67">
        <v>90531649</v>
      </c>
      <c r="S3591" s="67">
        <v>0</v>
      </c>
      <c r="T3591" s="67">
        <v>8342938688</v>
      </c>
      <c r="U3591" s="67">
        <v>8499321951</v>
      </c>
      <c r="V3591" s="67">
        <v>95947807</v>
      </c>
      <c r="W3591" s="67">
        <v>70784421</v>
      </c>
      <c r="X3591" s="67">
        <v>27835038</v>
      </c>
      <c r="Y3591" s="67">
        <v>7329000000</v>
      </c>
      <c r="Z3591" s="67">
        <v>0</v>
      </c>
      <c r="AA3591" s="67">
        <v>445619440</v>
      </c>
      <c r="AB3591" s="67">
        <v>5253043082</v>
      </c>
      <c r="AC3591" s="67">
        <v>0</v>
      </c>
      <c r="AD3591" s="67">
        <v>377392237</v>
      </c>
      <c r="AE3591" s="67">
        <v>0</v>
      </c>
      <c r="AF3591" s="67">
        <v>0</v>
      </c>
      <c r="AG3591" s="67">
        <v>72836440</v>
      </c>
      <c r="AH3591" s="67">
        <v>0</v>
      </c>
      <c r="AI3591" s="67">
        <v>1180502614</v>
      </c>
      <c r="AJ3591" s="67">
        <v>0</v>
      </c>
      <c r="AK3591" s="67">
        <v>0</v>
      </c>
      <c r="AL3591" s="67">
        <v>0</v>
      </c>
      <c r="AM3591" s="67">
        <v>18735340280</v>
      </c>
      <c r="AN3591" s="67">
        <v>3942475605</v>
      </c>
      <c r="AO3591" s="67">
        <v>14817283612</v>
      </c>
      <c r="AP3591" s="67"/>
      <c r="AQ3591" s="67">
        <v>147041354797</v>
      </c>
      <c r="AR3591" s="67">
        <v>74151840544</v>
      </c>
      <c r="AS3591" s="67">
        <v>59799871407</v>
      </c>
      <c r="AT3591" s="67">
        <v>14351969138</v>
      </c>
      <c r="AU3591" s="67"/>
      <c r="AV3591" s="67"/>
      <c r="AW3591" s="67">
        <v>19942207611</v>
      </c>
      <c r="AX3591" s="67">
        <v>5550327316</v>
      </c>
      <c r="AY3591" s="67">
        <v>2404344686</v>
      </c>
      <c r="AZ3591" s="67">
        <v>3145982629</v>
      </c>
      <c r="BA3591" s="67">
        <v>0</v>
      </c>
      <c r="BB3591" s="67">
        <v>0</v>
      </c>
      <c r="BC3591" s="67">
        <v>131297804</v>
      </c>
      <c r="BD3591" s="67">
        <v>31629683</v>
      </c>
      <c r="BE3591" s="67">
        <v>22810518</v>
      </c>
      <c r="BF3591" s="67">
        <v>0</v>
      </c>
      <c r="BG3591" s="67">
        <v>14206142290</v>
      </c>
      <c r="BH3591" s="67">
        <v>212373074</v>
      </c>
      <c r="BI3591" s="67">
        <v>47128295</v>
      </c>
      <c r="BJ3591" s="67">
        <v>0</v>
      </c>
      <c r="BK3591" s="67">
        <v>892373</v>
      </c>
      <c r="BL3591" s="67">
        <v>164352406</v>
      </c>
      <c r="BM3591" s="67"/>
      <c r="BN3591" s="67"/>
      <c r="BO3591" s="67">
        <v>158250111</v>
      </c>
      <c r="BP3591" s="67"/>
      <c r="BQ3591" s="67">
        <v>6102295</v>
      </c>
      <c r="BR3591" s="67"/>
      <c r="BS3591" s="67"/>
      <c r="BT3591" s="67"/>
      <c r="BU3591" s="67"/>
      <c r="BV3591" s="67"/>
      <c r="BW3591" s="67"/>
      <c r="BX3591" s="67"/>
      <c r="BY3591" s="67"/>
      <c r="BZ3591" s="67">
        <v>5336906991</v>
      </c>
      <c r="CA3591" s="67">
        <v>1145851135</v>
      </c>
      <c r="CB3591" s="67">
        <v>4191055856</v>
      </c>
      <c r="CC3591" s="67"/>
      <c r="CD3591" s="67"/>
    </row>
    <row r="3592" spans="1:82">
      <c r="A3592" t="s">
        <v>4012</v>
      </c>
      <c r="B3592" t="s">
        <v>4013</v>
      </c>
      <c r="C3592" t="s">
        <v>69</v>
      </c>
      <c r="D3592" t="s">
        <v>63</v>
      </c>
      <c r="E3592" t="s">
        <v>153</v>
      </c>
      <c r="F3592" s="67">
        <v>1996</v>
      </c>
      <c r="G3592" t="s">
        <v>4015</v>
      </c>
      <c r="H3592" s="67">
        <v>6035600</v>
      </c>
      <c r="I3592" s="67">
        <v>72155062605</v>
      </c>
      <c r="J3592" s="67"/>
      <c r="K3592" s="67"/>
      <c r="L3592" s="67">
        <v>28300012005</v>
      </c>
      <c r="M3592" s="67">
        <v>20032158240</v>
      </c>
      <c r="N3592" s="67">
        <v>124418289</v>
      </c>
      <c r="O3592" s="67">
        <v>0</v>
      </c>
      <c r="P3592" s="67">
        <v>127430149</v>
      </c>
      <c r="Q3592" s="67">
        <v>31991920</v>
      </c>
      <c r="R3592" s="67">
        <v>90575919</v>
      </c>
      <c r="S3592" s="67">
        <v>0</v>
      </c>
      <c r="T3592" s="67">
        <v>8473832971</v>
      </c>
      <c r="U3592" s="67">
        <v>8477670668</v>
      </c>
      <c r="V3592" s="67">
        <v>95947807</v>
      </c>
      <c r="W3592" s="67">
        <v>70784421</v>
      </c>
      <c r="X3592" s="67">
        <v>27832001</v>
      </c>
      <c r="Y3592" s="67">
        <v>7306000000</v>
      </c>
      <c r="Z3592" s="67">
        <v>0</v>
      </c>
      <c r="AA3592" s="67">
        <v>445619440</v>
      </c>
      <c r="AB3592" s="67">
        <v>5229996925</v>
      </c>
      <c r="AC3592" s="67">
        <v>0</v>
      </c>
      <c r="AD3592" s="67">
        <v>376931787</v>
      </c>
      <c r="AE3592" s="67">
        <v>0</v>
      </c>
      <c r="AF3592" s="67">
        <v>0</v>
      </c>
      <c r="AG3592" s="67">
        <v>72836440</v>
      </c>
      <c r="AH3592" s="67">
        <v>0</v>
      </c>
      <c r="AI3592" s="67">
        <v>1180502614</v>
      </c>
      <c r="AJ3592" s="67">
        <v>0</v>
      </c>
      <c r="AK3592" s="67">
        <v>0</v>
      </c>
      <c r="AL3592" s="67">
        <v>0</v>
      </c>
      <c r="AM3592" s="67">
        <v>18594751133</v>
      </c>
      <c r="AN3592" s="67">
        <v>3923838656</v>
      </c>
      <c r="AO3592" s="67">
        <v>14694802976</v>
      </c>
      <c r="AP3592" s="67"/>
      <c r="AQ3592" s="67">
        <v>143704444621</v>
      </c>
      <c r="AR3592" s="67">
        <v>58385637801</v>
      </c>
      <c r="AS3592" s="67">
        <v>47085191775</v>
      </c>
      <c r="AT3592" s="67">
        <v>11300446026</v>
      </c>
      <c r="AU3592" s="67"/>
      <c r="AV3592" s="67"/>
      <c r="AW3592" s="67">
        <v>19541260472</v>
      </c>
      <c r="AX3592" s="67">
        <v>4727912057</v>
      </c>
      <c r="AY3592" s="67">
        <v>2038222798</v>
      </c>
      <c r="AZ3592" s="67">
        <v>2689689259</v>
      </c>
      <c r="BA3592" s="67">
        <v>0</v>
      </c>
      <c r="BB3592" s="67">
        <v>0</v>
      </c>
      <c r="BC3592" s="67">
        <v>133507200</v>
      </c>
      <c r="BD3592" s="67">
        <v>32140465</v>
      </c>
      <c r="BE3592" s="67">
        <v>22784977</v>
      </c>
      <c r="BF3592" s="67">
        <v>0</v>
      </c>
      <c r="BG3592" s="67">
        <v>14624915772</v>
      </c>
      <c r="BH3592" s="67">
        <v>78430990</v>
      </c>
      <c r="BI3592" s="67">
        <v>44799366</v>
      </c>
      <c r="BJ3592" s="67">
        <v>0</v>
      </c>
      <c r="BK3592" s="67">
        <v>0</v>
      </c>
      <c r="BL3592" s="67">
        <v>33631624</v>
      </c>
      <c r="BM3592" s="67"/>
      <c r="BN3592" s="67"/>
      <c r="BO3592" s="67">
        <v>28376424</v>
      </c>
      <c r="BP3592" s="67"/>
      <c r="BQ3592" s="67">
        <v>5255200</v>
      </c>
      <c r="BR3592" s="67"/>
      <c r="BS3592" s="67"/>
      <c r="BT3592" s="67"/>
      <c r="BU3592" s="67"/>
      <c r="BV3592" s="67"/>
      <c r="BW3592" s="67"/>
      <c r="BX3592" s="67"/>
      <c r="BY3592" s="67"/>
      <c r="BZ3592" s="67">
        <v>3984727366</v>
      </c>
      <c r="CA3592" s="67">
        <v>863133929</v>
      </c>
      <c r="CB3592" s="67">
        <v>3121593437</v>
      </c>
      <c r="CC3592" s="67"/>
      <c r="CD3592" s="67"/>
    </row>
    <row r="3593" spans="1:82">
      <c r="A3593" t="s">
        <v>4012</v>
      </c>
      <c r="B3593" t="s">
        <v>4013</v>
      </c>
      <c r="C3593" t="s">
        <v>69</v>
      </c>
      <c r="D3593" t="s">
        <v>63</v>
      </c>
      <c r="E3593" t="s">
        <v>153</v>
      </c>
      <c r="F3593" s="67">
        <v>1997</v>
      </c>
      <c r="G3593" t="s">
        <v>4016</v>
      </c>
      <c r="H3593" s="67">
        <v>6117069</v>
      </c>
      <c r="I3593" s="67">
        <v>69742694898</v>
      </c>
      <c r="J3593" s="67">
        <v>5214441221</v>
      </c>
      <c r="K3593" s="67">
        <v>136377693466</v>
      </c>
      <c r="L3593" s="67">
        <v>26661198206</v>
      </c>
      <c r="M3593" s="67">
        <v>19931669767</v>
      </c>
      <c r="N3593" s="67">
        <v>124479100</v>
      </c>
      <c r="O3593" s="67">
        <v>0</v>
      </c>
      <c r="P3593" s="67">
        <v>127492432</v>
      </c>
      <c r="Q3593" s="67">
        <v>32007557</v>
      </c>
      <c r="R3593" s="67">
        <v>90620189</v>
      </c>
      <c r="S3593" s="67">
        <v>0</v>
      </c>
      <c r="T3593" s="67">
        <v>7838224050</v>
      </c>
      <c r="U3593" s="67">
        <v>8449508342</v>
      </c>
      <c r="V3593" s="67">
        <v>95947807</v>
      </c>
      <c r="W3593" s="67">
        <v>70784421</v>
      </c>
      <c r="X3593" s="67">
        <v>27830519</v>
      </c>
      <c r="Y3593" s="67">
        <v>7280000000</v>
      </c>
      <c r="Z3593" s="67">
        <v>0</v>
      </c>
      <c r="AA3593" s="67">
        <v>445619440</v>
      </c>
      <c r="AB3593" s="67">
        <v>5204646152</v>
      </c>
      <c r="AC3593" s="67">
        <v>0</v>
      </c>
      <c r="AD3593" s="67">
        <v>376563427</v>
      </c>
      <c r="AE3593" s="67">
        <v>0</v>
      </c>
      <c r="AF3593" s="67">
        <v>0</v>
      </c>
      <c r="AG3593" s="67">
        <v>72836440</v>
      </c>
      <c r="AH3593" s="67">
        <v>0</v>
      </c>
      <c r="AI3593" s="67">
        <v>1180502614</v>
      </c>
      <c r="AJ3593" s="67">
        <v>0</v>
      </c>
      <c r="AK3593" s="67">
        <v>0</v>
      </c>
      <c r="AL3593" s="67">
        <v>0</v>
      </c>
      <c r="AM3593" s="67">
        <v>19005120588</v>
      </c>
      <c r="AN3593" s="67">
        <v>4007383339</v>
      </c>
      <c r="AO3593" s="67">
        <v>15022254420</v>
      </c>
      <c r="AP3593" s="67">
        <v>2956223164</v>
      </c>
      <c r="AQ3593" s="67">
        <v>138369660160</v>
      </c>
      <c r="AR3593" s="67">
        <v>50618661940</v>
      </c>
      <c r="AS3593" s="67">
        <v>40821501565</v>
      </c>
      <c r="AT3593" s="67">
        <v>9797160375</v>
      </c>
      <c r="AU3593" s="67">
        <v>39000000</v>
      </c>
      <c r="AV3593" s="67">
        <v>1020000000</v>
      </c>
      <c r="AW3593" s="67">
        <v>20031634906</v>
      </c>
      <c r="AX3593" s="67">
        <v>4796294281</v>
      </c>
      <c r="AY3593" s="67">
        <v>2123072616</v>
      </c>
      <c r="AZ3593" s="67">
        <v>2673221665</v>
      </c>
      <c r="BA3593" s="67">
        <v>0</v>
      </c>
      <c r="BB3593" s="67">
        <v>0</v>
      </c>
      <c r="BC3593" s="67">
        <v>139007170</v>
      </c>
      <c r="BD3593" s="67">
        <v>33390513</v>
      </c>
      <c r="BE3593" s="67">
        <v>23187287</v>
      </c>
      <c r="BF3593" s="67">
        <v>0</v>
      </c>
      <c r="BG3593" s="67">
        <v>15039755654</v>
      </c>
      <c r="BH3593" s="67">
        <v>172863771</v>
      </c>
      <c r="BI3593" s="67">
        <v>0</v>
      </c>
      <c r="BJ3593" s="67">
        <v>0</v>
      </c>
      <c r="BK3593" s="67">
        <v>0</v>
      </c>
      <c r="BL3593" s="67">
        <v>172863771</v>
      </c>
      <c r="BM3593" s="67"/>
      <c r="BN3593" s="67"/>
      <c r="BO3593" s="67">
        <v>167324701</v>
      </c>
      <c r="BP3593" s="67"/>
      <c r="BQ3593" s="67">
        <v>5539070</v>
      </c>
      <c r="BR3593" s="67"/>
      <c r="BS3593" s="67"/>
      <c r="BT3593" s="67"/>
      <c r="BU3593" s="67"/>
      <c r="BV3593" s="67"/>
      <c r="BW3593" s="67"/>
      <c r="BX3593" s="67"/>
      <c r="BY3593" s="67"/>
      <c r="BZ3593" s="67">
        <v>3390831569</v>
      </c>
      <c r="CA3593" s="67">
        <v>730685499</v>
      </c>
      <c r="CB3593" s="67">
        <v>2660146070</v>
      </c>
      <c r="CC3593" s="67">
        <v>73232992185</v>
      </c>
      <c r="CD3593" s="67">
        <v>74210000000</v>
      </c>
    </row>
    <row r="3594" spans="1:82">
      <c r="A3594" t="s">
        <v>4012</v>
      </c>
      <c r="B3594" t="s">
        <v>4013</v>
      </c>
      <c r="C3594" t="s">
        <v>69</v>
      </c>
      <c r="D3594" t="s">
        <v>63</v>
      </c>
      <c r="E3594" t="s">
        <v>153</v>
      </c>
      <c r="F3594" s="67">
        <v>1998</v>
      </c>
      <c r="G3594" t="s">
        <v>4017</v>
      </c>
      <c r="H3594" s="67">
        <v>6156805</v>
      </c>
      <c r="I3594" s="67">
        <v>67100770739</v>
      </c>
      <c r="J3594" s="67">
        <v>542304062</v>
      </c>
      <c r="K3594" s="67">
        <v>10528178865</v>
      </c>
      <c r="L3594" s="67">
        <v>27272158803</v>
      </c>
      <c r="M3594" s="67">
        <v>19866133806</v>
      </c>
      <c r="N3594" s="67">
        <v>124539910</v>
      </c>
      <c r="O3594" s="67">
        <v>0</v>
      </c>
      <c r="P3594" s="67">
        <v>127554714</v>
      </c>
      <c r="Q3594" s="67">
        <v>32023193</v>
      </c>
      <c r="R3594" s="67">
        <v>90664458</v>
      </c>
      <c r="S3594" s="67">
        <v>0</v>
      </c>
      <c r="T3594" s="67">
        <v>8087437620</v>
      </c>
      <c r="U3594" s="67">
        <v>8360878978</v>
      </c>
      <c r="V3594" s="67">
        <v>95947807</v>
      </c>
      <c r="W3594" s="67">
        <v>70784421</v>
      </c>
      <c r="X3594" s="67">
        <v>27829260</v>
      </c>
      <c r="Y3594" s="67">
        <v>7221000000</v>
      </c>
      <c r="Z3594" s="67">
        <v>0</v>
      </c>
      <c r="AA3594" s="67">
        <v>445619440</v>
      </c>
      <c r="AB3594" s="67">
        <v>5145878451</v>
      </c>
      <c r="AC3594" s="67">
        <v>0</v>
      </c>
      <c r="AD3594" s="67">
        <v>376195066</v>
      </c>
      <c r="AE3594" s="67">
        <v>0</v>
      </c>
      <c r="AF3594" s="67">
        <v>0</v>
      </c>
      <c r="AG3594" s="67">
        <v>72836440</v>
      </c>
      <c r="AH3594" s="67">
        <v>0</v>
      </c>
      <c r="AI3594" s="67">
        <v>1180502614</v>
      </c>
      <c r="AJ3594" s="67">
        <v>0</v>
      </c>
      <c r="AK3594" s="67">
        <v>0</v>
      </c>
      <c r="AL3594" s="67">
        <v>0</v>
      </c>
      <c r="AM3594" s="67">
        <v>18911168128</v>
      </c>
      <c r="AN3594" s="67">
        <v>3991893845</v>
      </c>
      <c r="AO3594" s="67">
        <v>14943551213</v>
      </c>
      <c r="AP3594" s="67">
        <v>125412933711</v>
      </c>
      <c r="AQ3594" s="67">
        <v>135175822989</v>
      </c>
      <c r="AR3594" s="67">
        <v>72003128442</v>
      </c>
      <c r="AS3594" s="67">
        <v>58067039066</v>
      </c>
      <c r="AT3594" s="67">
        <v>13936089376</v>
      </c>
      <c r="AU3594" s="67">
        <v>58000000</v>
      </c>
      <c r="AV3594" s="67">
        <v>1126000000</v>
      </c>
      <c r="AW3594" s="67">
        <v>15979799865</v>
      </c>
      <c r="AX3594" s="67">
        <v>3829980241</v>
      </c>
      <c r="AY3594" s="67">
        <v>1687610916</v>
      </c>
      <c r="AZ3594" s="67">
        <v>2142369325</v>
      </c>
      <c r="BA3594" s="67">
        <v>0</v>
      </c>
      <c r="BB3594" s="67">
        <v>0</v>
      </c>
      <c r="BC3594" s="67">
        <v>145104093</v>
      </c>
      <c r="BD3594" s="67">
        <v>34206229</v>
      </c>
      <c r="BE3594" s="67">
        <v>33486909</v>
      </c>
      <c r="BF3594" s="67">
        <v>0</v>
      </c>
      <c r="BG3594" s="67">
        <v>11937022393</v>
      </c>
      <c r="BH3594" s="67">
        <v>82909387</v>
      </c>
      <c r="BI3594" s="67">
        <v>0</v>
      </c>
      <c r="BJ3594" s="67">
        <v>0</v>
      </c>
      <c r="BK3594" s="67">
        <v>0</v>
      </c>
      <c r="BL3594" s="67">
        <v>82909387</v>
      </c>
      <c r="BM3594" s="67"/>
      <c r="BN3594" s="67"/>
      <c r="BO3594" s="67">
        <v>72613384</v>
      </c>
      <c r="BP3594" s="67"/>
      <c r="BQ3594" s="67">
        <v>3789683</v>
      </c>
      <c r="BR3594" s="67"/>
      <c r="BS3594" s="67"/>
      <c r="BT3594" s="67">
        <v>6506320</v>
      </c>
      <c r="BU3594" s="67"/>
      <c r="BV3594" s="67"/>
      <c r="BW3594" s="67"/>
      <c r="BX3594" s="67"/>
      <c r="BY3594" s="67"/>
      <c r="BZ3594" s="67">
        <v>5023456923</v>
      </c>
      <c r="CA3594" s="67">
        <v>1080162421</v>
      </c>
      <c r="CB3594" s="67">
        <v>3943294502</v>
      </c>
      <c r="CC3594" s="67">
        <v>92021294618</v>
      </c>
      <c r="CD3594" s="67">
        <v>93090000000</v>
      </c>
    </row>
    <row r="3595" spans="1:82">
      <c r="A3595" t="s">
        <v>4012</v>
      </c>
      <c r="B3595" t="s">
        <v>4013</v>
      </c>
      <c r="C3595" t="s">
        <v>69</v>
      </c>
      <c r="D3595" t="s">
        <v>63</v>
      </c>
      <c r="E3595" t="s">
        <v>153</v>
      </c>
      <c r="F3595" s="67">
        <v>1999</v>
      </c>
      <c r="G3595" t="s">
        <v>4018</v>
      </c>
      <c r="H3595" s="67">
        <v>6189565</v>
      </c>
      <c r="I3595" s="67">
        <v>64690521990</v>
      </c>
      <c r="J3595" s="67">
        <v>445241432</v>
      </c>
      <c r="K3595" s="67">
        <v>8697049301</v>
      </c>
      <c r="L3595" s="67">
        <v>29146893061</v>
      </c>
      <c r="M3595" s="67">
        <v>19957884150</v>
      </c>
      <c r="N3595" s="67">
        <v>124600721</v>
      </c>
      <c r="O3595" s="67">
        <v>0</v>
      </c>
      <c r="P3595" s="67">
        <v>127616997</v>
      </c>
      <c r="Q3595" s="67">
        <v>32038829</v>
      </c>
      <c r="R3595" s="67">
        <v>90708728</v>
      </c>
      <c r="S3595" s="67">
        <v>0</v>
      </c>
      <c r="T3595" s="67">
        <v>8817930607</v>
      </c>
      <c r="U3595" s="67">
        <v>8272994698</v>
      </c>
      <c r="V3595" s="67">
        <v>95947807</v>
      </c>
      <c r="W3595" s="67">
        <v>70784421</v>
      </c>
      <c r="X3595" s="67">
        <v>27827852</v>
      </c>
      <c r="Y3595" s="67">
        <v>7151000000</v>
      </c>
      <c r="Z3595" s="67">
        <v>0</v>
      </c>
      <c r="AA3595" s="67">
        <v>445619440</v>
      </c>
      <c r="AB3595" s="67">
        <v>5076739980</v>
      </c>
      <c r="AC3595" s="67">
        <v>0</v>
      </c>
      <c r="AD3595" s="67">
        <v>375826706</v>
      </c>
      <c r="AE3595" s="67">
        <v>0</v>
      </c>
      <c r="AF3595" s="67">
        <v>0</v>
      </c>
      <c r="AG3595" s="67">
        <v>71988013</v>
      </c>
      <c r="AH3595" s="67">
        <v>0</v>
      </c>
      <c r="AI3595" s="67">
        <v>1180502614</v>
      </c>
      <c r="AJ3595" s="67">
        <v>0</v>
      </c>
      <c r="AK3595" s="67">
        <v>0</v>
      </c>
      <c r="AL3595" s="67">
        <v>0</v>
      </c>
      <c r="AM3595" s="67">
        <v>19703924705</v>
      </c>
      <c r="AN3595" s="67">
        <v>4143421187</v>
      </c>
      <c r="AO3595" s="67">
        <v>15586193843</v>
      </c>
      <c r="AP3595" s="67">
        <v>125394282103</v>
      </c>
      <c r="AQ3595" s="67">
        <v>133354973281</v>
      </c>
      <c r="AR3595" s="67">
        <v>57312955682</v>
      </c>
      <c r="AS3595" s="67">
        <v>46220125550</v>
      </c>
      <c r="AT3595" s="67">
        <v>11092830132</v>
      </c>
      <c r="AU3595" s="67">
        <v>60000000</v>
      </c>
      <c r="AV3595" s="67">
        <v>1172000000</v>
      </c>
      <c r="AW3595" s="67">
        <v>14696381404</v>
      </c>
      <c r="AX3595" s="67">
        <v>3212609109</v>
      </c>
      <c r="AY3595" s="67">
        <v>1397251167</v>
      </c>
      <c r="AZ3595" s="67">
        <v>1815357942</v>
      </c>
      <c r="BA3595" s="67">
        <v>0</v>
      </c>
      <c r="BB3595" s="67">
        <v>0</v>
      </c>
      <c r="BC3595" s="67">
        <v>153126629</v>
      </c>
      <c r="BD3595" s="67">
        <v>35561189</v>
      </c>
      <c r="BE3595" s="67">
        <v>37556862</v>
      </c>
      <c r="BF3595" s="67">
        <v>0</v>
      </c>
      <c r="BG3595" s="67">
        <v>11257527615</v>
      </c>
      <c r="BH3595" s="67">
        <v>158551897</v>
      </c>
      <c r="BI3595" s="67">
        <v>57606627</v>
      </c>
      <c r="BJ3595" s="67">
        <v>0</v>
      </c>
      <c r="BK3595" s="67">
        <v>0</v>
      </c>
      <c r="BL3595" s="67">
        <v>100945270</v>
      </c>
      <c r="BM3595" s="67"/>
      <c r="BN3595" s="67"/>
      <c r="BO3595" s="67">
        <v>91884427</v>
      </c>
      <c r="BP3595" s="67"/>
      <c r="BQ3595" s="67">
        <v>3747896</v>
      </c>
      <c r="BR3595" s="67"/>
      <c r="BS3595" s="67"/>
      <c r="BT3595" s="67">
        <v>5312946</v>
      </c>
      <c r="BU3595" s="67"/>
      <c r="BV3595" s="67"/>
      <c r="BW3595" s="67"/>
      <c r="BX3595" s="67"/>
      <c r="BY3595" s="67"/>
      <c r="BZ3595" s="67">
        <v>4137460967</v>
      </c>
      <c r="CA3595" s="67">
        <v>885720900</v>
      </c>
      <c r="CB3595" s="67">
        <v>3251740067</v>
      </c>
      <c r="CC3595" s="67">
        <v>75193349950</v>
      </c>
      <c r="CD3595" s="67">
        <v>76310000000</v>
      </c>
    </row>
    <row r="3596" spans="1:82">
      <c r="A3596" t="s">
        <v>4012</v>
      </c>
      <c r="B3596" t="s">
        <v>4013</v>
      </c>
      <c r="C3596" t="s">
        <v>69</v>
      </c>
      <c r="D3596" t="s">
        <v>63</v>
      </c>
      <c r="E3596" t="s">
        <v>153</v>
      </c>
      <c r="F3596" s="67">
        <v>2000</v>
      </c>
      <c r="G3596" t="s">
        <v>4019</v>
      </c>
      <c r="H3596" s="67">
        <v>6272998</v>
      </c>
      <c r="I3596" s="67">
        <v>62661109057</v>
      </c>
      <c r="J3596" s="67">
        <v>586473944</v>
      </c>
      <c r="K3596" s="67">
        <v>5774973023</v>
      </c>
      <c r="L3596" s="67">
        <v>27203953308</v>
      </c>
      <c r="M3596" s="67">
        <v>19979729468</v>
      </c>
      <c r="N3596" s="67">
        <v>124661531</v>
      </c>
      <c r="O3596" s="67">
        <v>0</v>
      </c>
      <c r="P3596" s="67">
        <v>127679279</v>
      </c>
      <c r="Q3596" s="67">
        <v>32054466</v>
      </c>
      <c r="R3596" s="67">
        <v>90752998</v>
      </c>
      <c r="S3596" s="67">
        <v>0</v>
      </c>
      <c r="T3596" s="67">
        <v>7994554122</v>
      </c>
      <c r="U3596" s="67">
        <v>8241151659</v>
      </c>
      <c r="V3596" s="67">
        <v>95947807</v>
      </c>
      <c r="W3596" s="67">
        <v>70784421</v>
      </c>
      <c r="X3596" s="67">
        <v>27826444</v>
      </c>
      <c r="Y3596" s="67">
        <v>7087000000</v>
      </c>
      <c r="Z3596" s="67">
        <v>0</v>
      </c>
      <c r="AA3596" s="67">
        <v>445619440</v>
      </c>
      <c r="AB3596" s="67">
        <v>5014515356</v>
      </c>
      <c r="AC3596" s="67">
        <v>0</v>
      </c>
      <c r="AD3596" s="67">
        <v>375458346</v>
      </c>
      <c r="AE3596" s="67">
        <v>0</v>
      </c>
      <c r="AF3596" s="67">
        <v>0</v>
      </c>
      <c r="AG3596" s="67">
        <v>71139586</v>
      </c>
      <c r="AH3596" s="67">
        <v>0</v>
      </c>
      <c r="AI3596" s="67">
        <v>1180502614</v>
      </c>
      <c r="AJ3596" s="67">
        <v>0</v>
      </c>
      <c r="AK3596" s="67">
        <v>0</v>
      </c>
      <c r="AL3596" s="67">
        <v>0</v>
      </c>
      <c r="AM3596" s="67">
        <v>20465988413</v>
      </c>
      <c r="AN3596" s="67">
        <v>4297872907</v>
      </c>
      <c r="AO3596" s="67">
        <v>16194936325</v>
      </c>
      <c r="AP3596" s="67">
        <v>123705448531</v>
      </c>
      <c r="AQ3596" s="67">
        <v>128732080243</v>
      </c>
      <c r="AR3596" s="67">
        <v>57630906314</v>
      </c>
      <c r="AS3596" s="67">
        <v>46476537350</v>
      </c>
      <c r="AT3596" s="67">
        <v>11154368964</v>
      </c>
      <c r="AU3596" s="67">
        <v>98000000</v>
      </c>
      <c r="AV3596" s="67">
        <v>965000000</v>
      </c>
      <c r="AW3596" s="67">
        <v>13336647307</v>
      </c>
      <c r="AX3596" s="67">
        <v>4463208904</v>
      </c>
      <c r="AY3596" s="67">
        <v>2039564689</v>
      </c>
      <c r="AZ3596" s="67">
        <v>2423644215</v>
      </c>
      <c r="BA3596" s="67">
        <v>0</v>
      </c>
      <c r="BB3596" s="67">
        <v>0</v>
      </c>
      <c r="BC3596" s="67">
        <v>158618767</v>
      </c>
      <c r="BD3596" s="67">
        <v>36511396</v>
      </c>
      <c r="BE3596" s="67">
        <v>38473085</v>
      </c>
      <c r="BF3596" s="67">
        <v>0</v>
      </c>
      <c r="BG3596" s="67">
        <v>8639835155</v>
      </c>
      <c r="BH3596" s="67">
        <v>66046741</v>
      </c>
      <c r="BI3596" s="67">
        <v>61499081</v>
      </c>
      <c r="BJ3596" s="67">
        <v>0</v>
      </c>
      <c r="BK3596" s="67">
        <v>440440</v>
      </c>
      <c r="BL3596" s="67">
        <v>4107221</v>
      </c>
      <c r="BM3596" s="67"/>
      <c r="BN3596" s="67"/>
      <c r="BO3596" s="67">
        <v>0</v>
      </c>
      <c r="BP3596" s="67"/>
      <c r="BQ3596" s="67">
        <v>4107221</v>
      </c>
      <c r="BR3596" s="67"/>
      <c r="BS3596" s="67"/>
      <c r="BT3596" s="67">
        <v>0</v>
      </c>
      <c r="BU3596" s="67"/>
      <c r="BV3596" s="67"/>
      <c r="BW3596" s="67"/>
      <c r="BX3596" s="67"/>
      <c r="BY3596" s="67"/>
      <c r="BZ3596" s="67">
        <v>3247816308</v>
      </c>
      <c r="CA3596" s="67">
        <v>693261123</v>
      </c>
      <c r="CB3596" s="67">
        <v>2554555185</v>
      </c>
      <c r="CC3596" s="67">
        <v>73414416670</v>
      </c>
      <c r="CD3596" s="67">
        <v>74280000000</v>
      </c>
    </row>
    <row r="3597" spans="1:82">
      <c r="A3597" t="s">
        <v>4012</v>
      </c>
      <c r="B3597" t="s">
        <v>4013</v>
      </c>
      <c r="C3597" t="s">
        <v>69</v>
      </c>
      <c r="D3597" t="s">
        <v>63</v>
      </c>
      <c r="E3597" t="s">
        <v>153</v>
      </c>
      <c r="F3597" s="67">
        <v>2001</v>
      </c>
      <c r="G3597" t="s">
        <v>4020</v>
      </c>
      <c r="H3597" s="67">
        <v>6408810</v>
      </c>
      <c r="I3597" s="67">
        <v>61429308627</v>
      </c>
      <c r="J3597" s="67">
        <v>436120193</v>
      </c>
      <c r="K3597" s="67">
        <v>4542558845</v>
      </c>
      <c r="L3597" s="67">
        <v>27454231641</v>
      </c>
      <c r="M3597" s="67">
        <v>19979729468</v>
      </c>
      <c r="N3597" s="67">
        <v>124661531</v>
      </c>
      <c r="O3597" s="67">
        <v>0</v>
      </c>
      <c r="P3597" s="67">
        <v>127679279</v>
      </c>
      <c r="Q3597" s="67">
        <v>32054466</v>
      </c>
      <c r="R3597" s="67">
        <v>90752998</v>
      </c>
      <c r="S3597" s="67">
        <v>0</v>
      </c>
      <c r="T3597" s="67">
        <v>8118303520</v>
      </c>
      <c r="U3597" s="67">
        <v>8216078083</v>
      </c>
      <c r="V3597" s="67">
        <v>95947807</v>
      </c>
      <c r="W3597" s="67">
        <v>70784421</v>
      </c>
      <c r="X3597" s="67">
        <v>27824815</v>
      </c>
      <c r="Y3597" s="67">
        <v>7024000000</v>
      </c>
      <c r="Z3597" s="67">
        <v>0</v>
      </c>
      <c r="AA3597" s="67">
        <v>445619440</v>
      </c>
      <c r="AB3597" s="67">
        <v>4952290732</v>
      </c>
      <c r="AC3597" s="67">
        <v>0</v>
      </c>
      <c r="AD3597" s="67">
        <v>375089986</v>
      </c>
      <c r="AE3597" s="67">
        <v>0</v>
      </c>
      <c r="AF3597" s="67">
        <v>0</v>
      </c>
      <c r="AG3597" s="67">
        <v>70291158</v>
      </c>
      <c r="AH3597" s="67">
        <v>0</v>
      </c>
      <c r="AI3597" s="67">
        <v>1180502614</v>
      </c>
      <c r="AJ3597" s="67">
        <v>0</v>
      </c>
      <c r="AK3597" s="67">
        <v>0</v>
      </c>
      <c r="AL3597" s="67">
        <v>0</v>
      </c>
      <c r="AM3597" s="67">
        <v>21262553771</v>
      </c>
      <c r="AN3597" s="67">
        <v>4459532601</v>
      </c>
      <c r="AO3597" s="67">
        <v>16831002443</v>
      </c>
      <c r="AP3597" s="67">
        <v>123413476433</v>
      </c>
      <c r="AQ3597" s="67">
        <v>127270903484</v>
      </c>
      <c r="AR3597" s="67">
        <v>48010327525</v>
      </c>
      <c r="AS3597" s="67">
        <v>38718006069</v>
      </c>
      <c r="AT3597" s="67">
        <v>9292321456</v>
      </c>
      <c r="AU3597" s="67">
        <v>101000000</v>
      </c>
      <c r="AV3597" s="67">
        <v>1052000000</v>
      </c>
      <c r="AW3597" s="67">
        <v>12224543586</v>
      </c>
      <c r="AX3597" s="67">
        <v>5315504554</v>
      </c>
      <c r="AY3597" s="67">
        <v>2495462062</v>
      </c>
      <c r="AZ3597" s="67">
        <v>2820042491</v>
      </c>
      <c r="BA3597" s="67">
        <v>0</v>
      </c>
      <c r="BB3597" s="67">
        <v>0</v>
      </c>
      <c r="BC3597" s="67">
        <v>172833004</v>
      </c>
      <c r="BD3597" s="67">
        <v>39600690</v>
      </c>
      <c r="BE3597" s="67">
        <v>39442861</v>
      </c>
      <c r="BF3597" s="67">
        <v>0</v>
      </c>
      <c r="BG3597" s="67">
        <v>6657162477</v>
      </c>
      <c r="BH3597" s="67">
        <v>123636578</v>
      </c>
      <c r="BI3597" s="67">
        <v>59515072</v>
      </c>
      <c r="BJ3597" s="67">
        <v>0</v>
      </c>
      <c r="BK3597" s="67">
        <v>1936576</v>
      </c>
      <c r="BL3597" s="67">
        <v>62184930</v>
      </c>
      <c r="BM3597" s="67"/>
      <c r="BN3597" s="67"/>
      <c r="BO3597" s="67">
        <v>53322202</v>
      </c>
      <c r="BP3597" s="67"/>
      <c r="BQ3597" s="67">
        <v>3381023</v>
      </c>
      <c r="BR3597" s="67"/>
      <c r="BS3597" s="67"/>
      <c r="BT3597" s="67">
        <v>5481705</v>
      </c>
      <c r="BU3597" s="67"/>
      <c r="BV3597" s="67"/>
      <c r="BW3597" s="67"/>
      <c r="BX3597" s="67"/>
      <c r="BY3597" s="67"/>
      <c r="BZ3597" s="67">
        <v>3911559180</v>
      </c>
      <c r="CA3597" s="67">
        <v>831495997</v>
      </c>
      <c r="CB3597" s="67">
        <v>3080063183</v>
      </c>
      <c r="CC3597" s="67">
        <v>63319066868</v>
      </c>
      <c r="CD3597" s="67">
        <v>64270000000</v>
      </c>
    </row>
    <row r="3598" spans="1:82">
      <c r="A3598" t="s">
        <v>4012</v>
      </c>
      <c r="B3598" t="s">
        <v>4013</v>
      </c>
      <c r="C3598" t="s">
        <v>69</v>
      </c>
      <c r="D3598" t="s">
        <v>63</v>
      </c>
      <c r="E3598" t="s">
        <v>153</v>
      </c>
      <c r="F3598" s="67">
        <v>2002</v>
      </c>
      <c r="G3598" t="s">
        <v>4021</v>
      </c>
      <c r="H3598" s="67">
        <v>6541755</v>
      </c>
      <c r="I3598" s="67">
        <v>60168419474</v>
      </c>
      <c r="J3598" s="67">
        <v>384679047</v>
      </c>
      <c r="K3598" s="67">
        <v>5008521194</v>
      </c>
      <c r="L3598" s="67">
        <v>28468382827</v>
      </c>
      <c r="M3598" s="67">
        <v>19970991344</v>
      </c>
      <c r="N3598" s="67">
        <v>124661531</v>
      </c>
      <c r="O3598" s="67">
        <v>0</v>
      </c>
      <c r="P3598" s="67">
        <v>127679279</v>
      </c>
      <c r="Q3598" s="67">
        <v>32054466</v>
      </c>
      <c r="R3598" s="67">
        <v>90752998</v>
      </c>
      <c r="S3598" s="67">
        <v>0</v>
      </c>
      <c r="T3598" s="67">
        <v>8677890871</v>
      </c>
      <c r="U3598" s="67">
        <v>8175043459</v>
      </c>
      <c r="V3598" s="67">
        <v>95947807</v>
      </c>
      <c r="W3598" s="67">
        <v>70784421</v>
      </c>
      <c r="X3598" s="67">
        <v>27823037</v>
      </c>
      <c r="Y3598" s="67">
        <v>6960000000</v>
      </c>
      <c r="Z3598" s="67">
        <v>0</v>
      </c>
      <c r="AA3598" s="67">
        <v>445619440</v>
      </c>
      <c r="AB3598" s="67">
        <v>4890066107</v>
      </c>
      <c r="AC3598" s="67">
        <v>0</v>
      </c>
      <c r="AD3598" s="67">
        <v>374721625</v>
      </c>
      <c r="AE3598" s="67">
        <v>0</v>
      </c>
      <c r="AF3598" s="67">
        <v>0</v>
      </c>
      <c r="AG3598" s="67">
        <v>69442731</v>
      </c>
      <c r="AH3598" s="67">
        <v>0</v>
      </c>
      <c r="AI3598" s="67">
        <v>1180502614</v>
      </c>
      <c r="AJ3598" s="67">
        <v>0</v>
      </c>
      <c r="AK3598" s="67">
        <v>0</v>
      </c>
      <c r="AL3598" s="67">
        <v>0</v>
      </c>
      <c r="AM3598" s="67">
        <v>22094631083</v>
      </c>
      <c r="AN3598" s="67">
        <v>4624748192</v>
      </c>
      <c r="AO3598" s="67">
        <v>17499130979</v>
      </c>
      <c r="AP3598" s="67">
        <v>122203121986</v>
      </c>
      <c r="AQ3598" s="67">
        <v>126555803253</v>
      </c>
      <c r="AR3598" s="67">
        <v>44791015902</v>
      </c>
      <c r="AS3598" s="67">
        <v>36121787018</v>
      </c>
      <c r="AT3598" s="67">
        <v>8669228884</v>
      </c>
      <c r="AU3598" s="67">
        <v>100000000</v>
      </c>
      <c r="AV3598" s="67">
        <v>1302000000</v>
      </c>
      <c r="AW3598" s="67">
        <v>12830182564</v>
      </c>
      <c r="AX3598" s="67">
        <v>5707963629</v>
      </c>
      <c r="AY3598" s="67">
        <v>2691996393</v>
      </c>
      <c r="AZ3598" s="67">
        <v>3015967236</v>
      </c>
      <c r="BA3598" s="67">
        <v>0</v>
      </c>
      <c r="BB3598" s="67">
        <v>0</v>
      </c>
      <c r="BC3598" s="67">
        <v>3675750</v>
      </c>
      <c r="BD3598" s="67">
        <v>27271992</v>
      </c>
      <c r="BE3598" s="67">
        <v>40239398</v>
      </c>
      <c r="BF3598" s="67">
        <v>0</v>
      </c>
      <c r="BG3598" s="67">
        <v>7051031795</v>
      </c>
      <c r="BH3598" s="67">
        <v>81500745</v>
      </c>
      <c r="BI3598" s="67">
        <v>52424966</v>
      </c>
      <c r="BJ3598" s="67">
        <v>0</v>
      </c>
      <c r="BK3598" s="67">
        <v>560464</v>
      </c>
      <c r="BL3598" s="67">
        <v>28515315</v>
      </c>
      <c r="BM3598" s="67"/>
      <c r="BN3598" s="67"/>
      <c r="BO3598" s="67">
        <v>0</v>
      </c>
      <c r="BP3598" s="67"/>
      <c r="BQ3598" s="67">
        <v>2256405</v>
      </c>
      <c r="BR3598" s="67"/>
      <c r="BS3598" s="67"/>
      <c r="BT3598" s="67">
        <v>26258909</v>
      </c>
      <c r="BU3598" s="67"/>
      <c r="BV3598" s="67"/>
      <c r="BW3598" s="67"/>
      <c r="BX3598" s="67"/>
      <c r="BY3598" s="67"/>
      <c r="BZ3598" s="67">
        <v>4014069128</v>
      </c>
      <c r="CA3598" s="67">
        <v>851041523</v>
      </c>
      <c r="CB3598" s="67">
        <v>3163027604</v>
      </c>
      <c r="CC3598" s="67">
        <v>60514768338</v>
      </c>
      <c r="CD3598" s="67">
        <v>61720000000</v>
      </c>
    </row>
    <row r="3599" spans="1:82">
      <c r="A3599" t="s">
        <v>4012</v>
      </c>
      <c r="B3599" t="s">
        <v>4013</v>
      </c>
      <c r="C3599" t="s">
        <v>69</v>
      </c>
      <c r="D3599" t="s">
        <v>63</v>
      </c>
      <c r="E3599" t="s">
        <v>153</v>
      </c>
      <c r="F3599" s="67">
        <v>2003</v>
      </c>
      <c r="G3599" t="s">
        <v>4022</v>
      </c>
      <c r="H3599" s="67">
        <v>6672492</v>
      </c>
      <c r="I3599" s="67">
        <v>59092246629</v>
      </c>
      <c r="J3599" s="67">
        <v>449826139</v>
      </c>
      <c r="K3599" s="67">
        <v>4322961500</v>
      </c>
      <c r="L3599" s="67">
        <v>29720194123</v>
      </c>
      <c r="M3599" s="67">
        <v>20080217941</v>
      </c>
      <c r="N3599" s="67">
        <v>124661531</v>
      </c>
      <c r="O3599" s="67">
        <v>0</v>
      </c>
      <c r="P3599" s="67">
        <v>127679279</v>
      </c>
      <c r="Q3599" s="67">
        <v>32054466</v>
      </c>
      <c r="R3599" s="67">
        <v>90752998</v>
      </c>
      <c r="S3599" s="67">
        <v>0</v>
      </c>
      <c r="T3599" s="67">
        <v>9355797509</v>
      </c>
      <c r="U3599" s="67">
        <v>7822426905</v>
      </c>
      <c r="V3599" s="67">
        <v>95947807</v>
      </c>
      <c r="W3599" s="67">
        <v>70784421</v>
      </c>
      <c r="X3599" s="67">
        <v>27820369</v>
      </c>
      <c r="Y3599" s="67">
        <v>6889000000</v>
      </c>
      <c r="Z3599" s="67">
        <v>0</v>
      </c>
      <c r="AA3599" s="67">
        <v>445619440</v>
      </c>
      <c r="AB3599" s="67">
        <v>4827841483</v>
      </c>
      <c r="AC3599" s="67">
        <v>0</v>
      </c>
      <c r="AD3599" s="67">
        <v>374353265</v>
      </c>
      <c r="AE3599" s="67">
        <v>0</v>
      </c>
      <c r="AF3599" s="67">
        <v>0</v>
      </c>
      <c r="AG3599" s="67">
        <v>60958458</v>
      </c>
      <c r="AH3599" s="67">
        <v>0</v>
      </c>
      <c r="AI3599" s="67">
        <v>1180502614</v>
      </c>
      <c r="AJ3599" s="67">
        <v>0</v>
      </c>
      <c r="AK3599" s="67">
        <v>0</v>
      </c>
      <c r="AL3599" s="67">
        <v>0</v>
      </c>
      <c r="AM3599" s="67">
        <v>22944721878</v>
      </c>
      <c r="AN3599" s="67">
        <v>4792661773</v>
      </c>
      <c r="AO3599" s="67">
        <v>18182604548</v>
      </c>
      <c r="AP3599" s="67">
        <v>122858578388</v>
      </c>
      <c r="AQ3599" s="67">
        <v>126488810117</v>
      </c>
      <c r="AR3599" s="67">
        <v>43745630083</v>
      </c>
      <c r="AS3599" s="67">
        <v>35278733938</v>
      </c>
      <c r="AT3599" s="67">
        <v>8466896145</v>
      </c>
      <c r="AU3599" s="67">
        <v>136000000</v>
      </c>
      <c r="AV3599" s="67">
        <v>1307000000</v>
      </c>
      <c r="AW3599" s="67">
        <v>15467653929</v>
      </c>
      <c r="AX3599" s="67">
        <v>7219144025</v>
      </c>
      <c r="AY3599" s="67">
        <v>3366544511</v>
      </c>
      <c r="AZ3599" s="67">
        <v>3852599514</v>
      </c>
      <c r="BA3599" s="67">
        <v>0</v>
      </c>
      <c r="BB3599" s="67">
        <v>0</v>
      </c>
      <c r="BC3599" s="67">
        <v>4557930</v>
      </c>
      <c r="BD3599" s="67">
        <v>27410863</v>
      </c>
      <c r="BE3599" s="67">
        <v>41182957</v>
      </c>
      <c r="BF3599" s="67">
        <v>0</v>
      </c>
      <c r="BG3599" s="67">
        <v>8175358155</v>
      </c>
      <c r="BH3599" s="67">
        <v>79860570</v>
      </c>
      <c r="BI3599" s="67">
        <v>47605117</v>
      </c>
      <c r="BJ3599" s="67">
        <v>0</v>
      </c>
      <c r="BK3599" s="67">
        <v>1020815</v>
      </c>
      <c r="BL3599" s="67">
        <v>31234638</v>
      </c>
      <c r="BM3599" s="67"/>
      <c r="BN3599" s="67"/>
      <c r="BO3599" s="67">
        <v>0</v>
      </c>
      <c r="BP3599" s="67"/>
      <c r="BQ3599" s="67">
        <v>3002235</v>
      </c>
      <c r="BR3599" s="67"/>
      <c r="BS3599" s="67"/>
      <c r="BT3599" s="67">
        <v>28232403</v>
      </c>
      <c r="BU3599" s="67"/>
      <c r="BV3599" s="67"/>
      <c r="BW3599" s="67"/>
      <c r="BX3599" s="67"/>
      <c r="BY3599" s="67"/>
      <c r="BZ3599" s="67">
        <v>4549932155</v>
      </c>
      <c r="CA3599" s="67">
        <v>961141501</v>
      </c>
      <c r="CB3599" s="67">
        <v>3588790654</v>
      </c>
      <c r="CC3599" s="67">
        <v>62672076737</v>
      </c>
      <c r="CD3599" s="67">
        <v>63840000000</v>
      </c>
    </row>
    <row r="3600" spans="1:82">
      <c r="A3600" t="s">
        <v>4012</v>
      </c>
      <c r="B3600" t="s">
        <v>4013</v>
      </c>
      <c r="C3600" t="s">
        <v>69</v>
      </c>
      <c r="D3600" t="s">
        <v>63</v>
      </c>
      <c r="E3600" t="s">
        <v>153</v>
      </c>
      <c r="F3600" s="67">
        <v>2004</v>
      </c>
      <c r="G3600" t="s">
        <v>4023</v>
      </c>
      <c r="H3600" s="67">
        <v>6801204</v>
      </c>
      <c r="I3600" s="67">
        <v>58036099134</v>
      </c>
      <c r="J3600" s="67">
        <v>666806661</v>
      </c>
      <c r="K3600" s="67">
        <v>4102713207</v>
      </c>
      <c r="L3600" s="67">
        <v>29857022716</v>
      </c>
      <c r="M3600" s="67">
        <v>20316147394</v>
      </c>
      <c r="N3600" s="67">
        <v>124661531</v>
      </c>
      <c r="O3600" s="67">
        <v>0</v>
      </c>
      <c r="P3600" s="67">
        <v>127679279</v>
      </c>
      <c r="Q3600" s="67">
        <v>32054466</v>
      </c>
      <c r="R3600" s="67">
        <v>90752998</v>
      </c>
      <c r="S3600" s="67">
        <v>0</v>
      </c>
      <c r="T3600" s="67">
        <v>9339221377</v>
      </c>
      <c r="U3600" s="67">
        <v>7566200557</v>
      </c>
      <c r="V3600" s="67">
        <v>95947807</v>
      </c>
      <c r="W3600" s="67">
        <v>70784421</v>
      </c>
      <c r="X3600" s="67">
        <v>27816888</v>
      </c>
      <c r="Y3600" s="67">
        <v>6818000000</v>
      </c>
      <c r="Z3600" s="67">
        <v>0</v>
      </c>
      <c r="AA3600" s="67">
        <v>445619440</v>
      </c>
      <c r="AB3600" s="67">
        <v>4765616859</v>
      </c>
      <c r="AC3600" s="67">
        <v>0</v>
      </c>
      <c r="AD3600" s="67">
        <v>373984905</v>
      </c>
      <c r="AE3600" s="67">
        <v>0</v>
      </c>
      <c r="AF3600" s="67">
        <v>0</v>
      </c>
      <c r="AG3600" s="67">
        <v>52474185</v>
      </c>
      <c r="AH3600" s="67">
        <v>0</v>
      </c>
      <c r="AI3600" s="67">
        <v>1180502614</v>
      </c>
      <c r="AJ3600" s="67">
        <v>0</v>
      </c>
      <c r="AK3600" s="67">
        <v>0</v>
      </c>
      <c r="AL3600" s="67">
        <v>0</v>
      </c>
      <c r="AM3600" s="67">
        <v>23941553847</v>
      </c>
      <c r="AN3600" s="67">
        <v>5008106392</v>
      </c>
      <c r="AO3600" s="67">
        <v>18965222384</v>
      </c>
      <c r="AP3600" s="67">
        <v>122012355515</v>
      </c>
      <c r="AQ3600" s="67">
        <v>125319104590</v>
      </c>
      <c r="AR3600" s="67">
        <v>70205722223</v>
      </c>
      <c r="AS3600" s="67">
        <v>56617517922</v>
      </c>
      <c r="AT3600" s="67">
        <v>13588204301</v>
      </c>
      <c r="AU3600" s="67">
        <v>216000000</v>
      </c>
      <c r="AV3600" s="67">
        <v>1329000000</v>
      </c>
      <c r="AW3600" s="67">
        <v>18143600943</v>
      </c>
      <c r="AX3600" s="67">
        <v>8679127172</v>
      </c>
      <c r="AY3600" s="67">
        <v>4063355122</v>
      </c>
      <c r="AZ3600" s="67">
        <v>4615772050</v>
      </c>
      <c r="BA3600" s="67">
        <v>23209862</v>
      </c>
      <c r="BB3600" s="67">
        <v>0</v>
      </c>
      <c r="BC3600" s="67">
        <v>7057440</v>
      </c>
      <c r="BD3600" s="67">
        <v>25583348</v>
      </c>
      <c r="BE3600" s="67">
        <v>42343673</v>
      </c>
      <c r="BF3600" s="67">
        <v>0</v>
      </c>
      <c r="BG3600" s="67">
        <v>9366279447</v>
      </c>
      <c r="BH3600" s="67">
        <v>402186281</v>
      </c>
      <c r="BI3600" s="67">
        <v>83384777</v>
      </c>
      <c r="BJ3600" s="67">
        <v>0</v>
      </c>
      <c r="BK3600" s="67">
        <v>22663245</v>
      </c>
      <c r="BL3600" s="67">
        <v>296138258</v>
      </c>
      <c r="BM3600" s="67"/>
      <c r="BN3600" s="67"/>
      <c r="BO3600" s="67">
        <v>276468426</v>
      </c>
      <c r="BP3600" s="67"/>
      <c r="BQ3600" s="67">
        <v>7355537</v>
      </c>
      <c r="BR3600" s="67"/>
      <c r="BS3600" s="67"/>
      <c r="BT3600" s="67">
        <v>12314295</v>
      </c>
      <c r="BU3600" s="67"/>
      <c r="BV3600" s="67"/>
      <c r="BW3600" s="67"/>
      <c r="BX3600" s="67"/>
      <c r="BY3600" s="67"/>
      <c r="BZ3600" s="67">
        <v>5219578747</v>
      </c>
      <c r="CA3600" s="67">
        <v>1099556988</v>
      </c>
      <c r="CB3600" s="67">
        <v>4120021758</v>
      </c>
      <c r="CC3600" s="67">
        <v>92858088193</v>
      </c>
      <c r="CD3600" s="67">
        <v>93970000000</v>
      </c>
    </row>
    <row r="3601" spans="1:82">
      <c r="A3601" t="s">
        <v>4012</v>
      </c>
      <c r="B3601" t="s">
        <v>4013</v>
      </c>
      <c r="C3601" t="s">
        <v>69</v>
      </c>
      <c r="D3601" t="s">
        <v>63</v>
      </c>
      <c r="E3601" t="s">
        <v>153</v>
      </c>
      <c r="F3601" s="67">
        <v>2005</v>
      </c>
      <c r="G3601" t="s">
        <v>4024</v>
      </c>
      <c r="H3601" s="67">
        <v>6929145</v>
      </c>
      <c r="I3601" s="67">
        <v>57081443269</v>
      </c>
      <c r="J3601" s="67">
        <v>677418856</v>
      </c>
      <c r="K3601" s="67">
        <v>3548521751</v>
      </c>
      <c r="L3601" s="67">
        <v>30505178109</v>
      </c>
      <c r="M3601" s="67">
        <v>20412266802</v>
      </c>
      <c r="N3601" s="67">
        <v>124661531</v>
      </c>
      <c r="O3601" s="67">
        <v>0</v>
      </c>
      <c r="P3601" s="67">
        <v>127679279</v>
      </c>
      <c r="Q3601" s="67">
        <v>32054466</v>
      </c>
      <c r="R3601" s="67">
        <v>90752998</v>
      </c>
      <c r="S3601" s="67">
        <v>0</v>
      </c>
      <c r="T3601" s="67">
        <v>9698323270</v>
      </c>
      <c r="U3601" s="67">
        <v>7490633588</v>
      </c>
      <c r="V3601" s="67">
        <v>95947807</v>
      </c>
      <c r="W3601" s="67">
        <v>70784421</v>
      </c>
      <c r="X3601" s="67">
        <v>27809998</v>
      </c>
      <c r="Y3601" s="67">
        <v>6748000000</v>
      </c>
      <c r="Z3601" s="67">
        <v>0</v>
      </c>
      <c r="AA3601" s="67">
        <v>445619440</v>
      </c>
      <c r="AB3601" s="67">
        <v>4696478388</v>
      </c>
      <c r="AC3601" s="67">
        <v>0</v>
      </c>
      <c r="AD3601" s="67">
        <v>373616545</v>
      </c>
      <c r="AE3601" s="67">
        <v>0</v>
      </c>
      <c r="AF3601" s="67">
        <v>0</v>
      </c>
      <c r="AG3601" s="67">
        <v>51625758</v>
      </c>
      <c r="AH3601" s="67">
        <v>0</v>
      </c>
      <c r="AI3601" s="67">
        <v>1180502614</v>
      </c>
      <c r="AJ3601" s="67">
        <v>0</v>
      </c>
      <c r="AK3601" s="67">
        <v>0</v>
      </c>
      <c r="AL3601" s="67">
        <v>0</v>
      </c>
      <c r="AM3601" s="67">
        <v>24571253248</v>
      </c>
      <c r="AN3601" s="67">
        <v>5090884975</v>
      </c>
      <c r="AO3601" s="67">
        <v>19513696362</v>
      </c>
      <c r="AP3601" s="67">
        <v>121821906735</v>
      </c>
      <c r="AQ3601" s="67">
        <v>124574387508</v>
      </c>
      <c r="AR3601" s="67">
        <v>64306155895</v>
      </c>
      <c r="AS3601" s="67">
        <v>51859803141</v>
      </c>
      <c r="AT3601" s="67">
        <v>12446352754</v>
      </c>
      <c r="AU3601" s="67">
        <v>235000000</v>
      </c>
      <c r="AV3601" s="67">
        <v>1231000000</v>
      </c>
      <c r="AW3601" s="67">
        <v>20533464149</v>
      </c>
      <c r="AX3601" s="67">
        <v>10158753430</v>
      </c>
      <c r="AY3601" s="67">
        <v>4758248567</v>
      </c>
      <c r="AZ3601" s="67">
        <v>5400504863</v>
      </c>
      <c r="BA3601" s="67">
        <v>22929882</v>
      </c>
      <c r="BB3601" s="67">
        <v>0</v>
      </c>
      <c r="BC3601" s="67">
        <v>6689865</v>
      </c>
      <c r="BD3601" s="67">
        <v>25334080</v>
      </c>
      <c r="BE3601" s="67">
        <v>43679393</v>
      </c>
      <c r="BF3601" s="67">
        <v>0</v>
      </c>
      <c r="BG3601" s="67">
        <v>10276077500</v>
      </c>
      <c r="BH3601" s="67">
        <v>346487590</v>
      </c>
      <c r="BI3601" s="67">
        <v>107727531</v>
      </c>
      <c r="BJ3601" s="67">
        <v>0</v>
      </c>
      <c r="BK3601" s="67">
        <v>8270057</v>
      </c>
      <c r="BL3601" s="67">
        <v>230490002</v>
      </c>
      <c r="BM3601" s="67"/>
      <c r="BN3601" s="67"/>
      <c r="BO3601" s="67">
        <v>207439631</v>
      </c>
      <c r="BP3601" s="67"/>
      <c r="BQ3601" s="67">
        <v>8688690</v>
      </c>
      <c r="BR3601" s="67"/>
      <c r="BS3601" s="67"/>
      <c r="BT3601" s="67">
        <v>14361681</v>
      </c>
      <c r="BU3601" s="67"/>
      <c r="BV3601" s="67"/>
      <c r="BW3601" s="67"/>
      <c r="BX3601" s="67"/>
      <c r="BY3601" s="67"/>
      <c r="BZ3601" s="67">
        <v>6255745070</v>
      </c>
      <c r="CA3601" s="67">
        <v>1313469569</v>
      </c>
      <c r="CB3601" s="67">
        <v>4942275501</v>
      </c>
      <c r="CC3601" s="67">
        <v>90445852705</v>
      </c>
      <c r="CD3601" s="67">
        <v>91440000000</v>
      </c>
    </row>
    <row r="3602" spans="1:82">
      <c r="A3602" t="s">
        <v>4012</v>
      </c>
      <c r="B3602" t="s">
        <v>4013</v>
      </c>
      <c r="C3602" t="s">
        <v>69</v>
      </c>
      <c r="D3602" t="s">
        <v>63</v>
      </c>
      <c r="E3602" t="s">
        <v>153</v>
      </c>
      <c r="F3602" s="67">
        <v>2006</v>
      </c>
      <c r="G3602" t="s">
        <v>4025</v>
      </c>
      <c r="H3602" s="67">
        <v>7057417</v>
      </c>
      <c r="I3602" s="67">
        <v>56209001868</v>
      </c>
      <c r="J3602" s="67">
        <v>917110964</v>
      </c>
      <c r="K3602" s="67">
        <v>4045769508</v>
      </c>
      <c r="L3602" s="67">
        <v>30465166565</v>
      </c>
      <c r="M3602" s="67">
        <v>20687517833</v>
      </c>
      <c r="N3602" s="67">
        <v>124661531</v>
      </c>
      <c r="O3602" s="67">
        <v>0</v>
      </c>
      <c r="P3602" s="67">
        <v>127679279</v>
      </c>
      <c r="Q3602" s="67">
        <v>32054466</v>
      </c>
      <c r="R3602" s="67">
        <v>90752998</v>
      </c>
      <c r="S3602" s="67">
        <v>0</v>
      </c>
      <c r="T3602" s="67">
        <v>9545851436</v>
      </c>
      <c r="U3602" s="67">
        <v>7443788276</v>
      </c>
      <c r="V3602" s="67">
        <v>95947807</v>
      </c>
      <c r="W3602" s="67">
        <v>70784421</v>
      </c>
      <c r="X3602" s="67">
        <v>27802663</v>
      </c>
      <c r="Y3602" s="67">
        <v>6702000000</v>
      </c>
      <c r="Z3602" s="67">
        <v>0</v>
      </c>
      <c r="AA3602" s="67">
        <v>445619440</v>
      </c>
      <c r="AB3602" s="67">
        <v>4652068443</v>
      </c>
      <c r="AC3602" s="67">
        <v>0</v>
      </c>
      <c r="AD3602" s="67">
        <v>373248184</v>
      </c>
      <c r="AE3602" s="67">
        <v>0</v>
      </c>
      <c r="AF3602" s="67">
        <v>0</v>
      </c>
      <c r="AG3602" s="67">
        <v>50777331</v>
      </c>
      <c r="AH3602" s="67">
        <v>0</v>
      </c>
      <c r="AI3602" s="67">
        <v>1180502614</v>
      </c>
      <c r="AJ3602" s="67">
        <v>0</v>
      </c>
      <c r="AK3602" s="67">
        <v>0</v>
      </c>
      <c r="AL3602" s="67">
        <v>0</v>
      </c>
      <c r="AM3602" s="67">
        <v>25045213095</v>
      </c>
      <c r="AN3602" s="67">
        <v>5137302260</v>
      </c>
      <c r="AO3602" s="67">
        <v>19943059076</v>
      </c>
      <c r="AP3602" s="67">
        <v>120175905585</v>
      </c>
      <c r="AQ3602" s="67">
        <v>123330856951</v>
      </c>
      <c r="AR3602" s="67">
        <v>87392394070</v>
      </c>
      <c r="AS3602" s="67">
        <v>70477737153</v>
      </c>
      <c r="AT3602" s="67">
        <v>16914656917</v>
      </c>
      <c r="AU3602" s="67">
        <v>350000000</v>
      </c>
      <c r="AV3602" s="67">
        <v>1544000000</v>
      </c>
      <c r="AW3602" s="67">
        <v>24757948055</v>
      </c>
      <c r="AX3602" s="67">
        <v>12238653698</v>
      </c>
      <c r="AY3602" s="67">
        <v>5683136741</v>
      </c>
      <c r="AZ3602" s="67">
        <v>6555516957</v>
      </c>
      <c r="BA3602" s="67">
        <v>30441949</v>
      </c>
      <c r="BB3602" s="67">
        <v>0</v>
      </c>
      <c r="BC3602" s="67">
        <v>8233680</v>
      </c>
      <c r="BD3602" s="67">
        <v>26049661</v>
      </c>
      <c r="BE3602" s="67">
        <v>45059720</v>
      </c>
      <c r="BF3602" s="67">
        <v>0</v>
      </c>
      <c r="BG3602" s="67">
        <v>12409509348</v>
      </c>
      <c r="BH3602" s="67">
        <v>657240911</v>
      </c>
      <c r="BI3602" s="67">
        <v>223095683</v>
      </c>
      <c r="BJ3602" s="67">
        <v>0</v>
      </c>
      <c r="BK3602" s="67">
        <v>11669397</v>
      </c>
      <c r="BL3602" s="67">
        <v>422475832</v>
      </c>
      <c r="BM3602" s="67"/>
      <c r="BN3602" s="67"/>
      <c r="BO3602" s="67">
        <v>388204006</v>
      </c>
      <c r="BP3602" s="67"/>
      <c r="BQ3602" s="67">
        <v>16407005</v>
      </c>
      <c r="BR3602" s="67"/>
      <c r="BS3602" s="67"/>
      <c r="BT3602" s="67">
        <v>17864821</v>
      </c>
      <c r="BU3602" s="67"/>
      <c r="BV3602" s="67"/>
      <c r="BW3602" s="67"/>
      <c r="BX3602" s="67"/>
      <c r="BY3602" s="67"/>
      <c r="BZ3602" s="67">
        <v>7601280148</v>
      </c>
      <c r="CA3602" s="67">
        <v>1590006908</v>
      </c>
      <c r="CB3602" s="67">
        <v>6011273240</v>
      </c>
      <c r="CC3602" s="67">
        <v>119214863185</v>
      </c>
      <c r="CD3602" s="67">
        <v>120400000000</v>
      </c>
    </row>
    <row r="3603" spans="1:82">
      <c r="A3603" t="s">
        <v>4012</v>
      </c>
      <c r="B3603" t="s">
        <v>4013</v>
      </c>
      <c r="C3603" t="s">
        <v>69</v>
      </c>
      <c r="D3603" t="s">
        <v>63</v>
      </c>
      <c r="E3603" t="s">
        <v>153</v>
      </c>
      <c r="F3603" s="67">
        <v>2007</v>
      </c>
      <c r="G3603" t="s">
        <v>4026</v>
      </c>
      <c r="H3603" s="67">
        <v>7188391</v>
      </c>
      <c r="I3603" s="67">
        <v>55434361405</v>
      </c>
      <c r="J3603" s="67">
        <v>930955017</v>
      </c>
      <c r="K3603" s="67">
        <v>4907198214</v>
      </c>
      <c r="L3603" s="67">
        <v>30819588216</v>
      </c>
      <c r="M3603" s="67">
        <v>20661303450</v>
      </c>
      <c r="N3603" s="67">
        <v>124661531</v>
      </c>
      <c r="O3603" s="67">
        <v>0</v>
      </c>
      <c r="P3603" s="67">
        <v>127679279</v>
      </c>
      <c r="Q3603" s="67">
        <v>32054466</v>
      </c>
      <c r="R3603" s="67">
        <v>90752998</v>
      </c>
      <c r="S3603" s="67">
        <v>0</v>
      </c>
      <c r="T3603" s="67">
        <v>9782204214</v>
      </c>
      <c r="U3603" s="67">
        <v>7398254282</v>
      </c>
      <c r="V3603" s="67">
        <v>95947807</v>
      </c>
      <c r="W3603" s="67">
        <v>70784421</v>
      </c>
      <c r="X3603" s="67">
        <v>27794885</v>
      </c>
      <c r="Y3603" s="67">
        <v>6657000000</v>
      </c>
      <c r="Z3603" s="67">
        <v>0</v>
      </c>
      <c r="AA3603" s="67">
        <v>445619440</v>
      </c>
      <c r="AB3603" s="67">
        <v>4607819821</v>
      </c>
      <c r="AC3603" s="67">
        <v>0</v>
      </c>
      <c r="AD3603" s="67">
        <v>372879824</v>
      </c>
      <c r="AE3603" s="67">
        <v>0</v>
      </c>
      <c r="AF3603" s="67">
        <v>0</v>
      </c>
      <c r="AG3603" s="67">
        <v>50249609</v>
      </c>
      <c r="AH3603" s="67">
        <v>0</v>
      </c>
      <c r="AI3603" s="67">
        <v>1180502614</v>
      </c>
      <c r="AJ3603" s="67">
        <v>0</v>
      </c>
      <c r="AK3603" s="67">
        <v>0</v>
      </c>
      <c r="AL3603" s="67">
        <v>0</v>
      </c>
      <c r="AM3603" s="67">
        <v>25430274870</v>
      </c>
      <c r="AN3603" s="67">
        <v>5159375731</v>
      </c>
      <c r="AO3603" s="67">
        <v>20308394112</v>
      </c>
      <c r="AP3603" s="67">
        <v>118368971835</v>
      </c>
      <c r="AQ3603" s="67">
        <v>122387246680</v>
      </c>
      <c r="AR3603" s="67">
        <v>131922193924</v>
      </c>
      <c r="AS3603" s="67">
        <v>106388866067</v>
      </c>
      <c r="AT3603" s="67">
        <v>25533327856</v>
      </c>
      <c r="AU3603" s="67">
        <v>402000000</v>
      </c>
      <c r="AV3603" s="67">
        <v>2119000000</v>
      </c>
      <c r="AW3603" s="67">
        <v>22956909481</v>
      </c>
      <c r="AX3603" s="67">
        <v>11449464519</v>
      </c>
      <c r="AY3603" s="67">
        <v>5324807279</v>
      </c>
      <c r="AZ3603" s="67">
        <v>6124657241</v>
      </c>
      <c r="BA3603" s="67">
        <v>35758713</v>
      </c>
      <c r="BB3603" s="67">
        <v>0</v>
      </c>
      <c r="BC3603" s="67">
        <v>12129975</v>
      </c>
      <c r="BD3603" s="67">
        <v>26407323</v>
      </c>
      <c r="BE3603" s="67">
        <v>44930795</v>
      </c>
      <c r="BF3603" s="67">
        <v>0</v>
      </c>
      <c r="BG3603" s="67">
        <v>11388218156</v>
      </c>
      <c r="BH3603" s="67">
        <v>678883990</v>
      </c>
      <c r="BI3603" s="67">
        <v>159558423</v>
      </c>
      <c r="BJ3603" s="67">
        <v>0</v>
      </c>
      <c r="BK3603" s="67">
        <v>48693629</v>
      </c>
      <c r="BL3603" s="67">
        <v>470631938</v>
      </c>
      <c r="BM3603" s="67"/>
      <c r="BN3603" s="67"/>
      <c r="BO3603" s="67">
        <v>417519415</v>
      </c>
      <c r="BP3603" s="67"/>
      <c r="BQ3603" s="67">
        <v>34189465</v>
      </c>
      <c r="BR3603" s="67"/>
      <c r="BS3603" s="67"/>
      <c r="BT3603" s="67">
        <v>18923059</v>
      </c>
      <c r="BU3603" s="67"/>
      <c r="BV3603" s="67"/>
      <c r="BW3603" s="67"/>
      <c r="BX3603" s="67"/>
      <c r="BY3603" s="67"/>
      <c r="BZ3603" s="67">
        <v>9446984200</v>
      </c>
      <c r="CA3603" s="67">
        <v>1969410906</v>
      </c>
      <c r="CB3603" s="67">
        <v>7477573295</v>
      </c>
      <c r="CC3603" s="67">
        <v>163287971595</v>
      </c>
      <c r="CD3603" s="67">
        <v>165000000000</v>
      </c>
    </row>
    <row r="3604" spans="1:82">
      <c r="A3604" t="s">
        <v>4012</v>
      </c>
      <c r="B3604" t="s">
        <v>4013</v>
      </c>
      <c r="C3604" t="s">
        <v>69</v>
      </c>
      <c r="D3604" t="s">
        <v>63</v>
      </c>
      <c r="E3604" t="s">
        <v>153</v>
      </c>
      <c r="F3604" s="67">
        <v>2008</v>
      </c>
      <c r="G3604" t="s">
        <v>4027</v>
      </c>
      <c r="H3604" s="67">
        <v>7324627</v>
      </c>
      <c r="I3604" s="67">
        <v>54729947406</v>
      </c>
      <c r="J3604" s="67">
        <v>532477936</v>
      </c>
      <c r="K3604" s="67">
        <v>7100987342</v>
      </c>
      <c r="L3604" s="67">
        <v>29622768862</v>
      </c>
      <c r="M3604" s="67">
        <v>20652565320</v>
      </c>
      <c r="N3604" s="67">
        <v>124661531</v>
      </c>
      <c r="O3604" s="67">
        <v>0</v>
      </c>
      <c r="P3604" s="67">
        <v>127679279</v>
      </c>
      <c r="Q3604" s="67">
        <v>32054466</v>
      </c>
      <c r="R3604" s="67">
        <v>90752998</v>
      </c>
      <c r="S3604" s="67">
        <v>0</v>
      </c>
      <c r="T3604" s="67">
        <v>9047710091</v>
      </c>
      <c r="U3604" s="67">
        <v>7355949698</v>
      </c>
      <c r="V3604" s="67">
        <v>95947807</v>
      </c>
      <c r="W3604" s="67">
        <v>70784421</v>
      </c>
      <c r="X3604" s="67">
        <v>27781475</v>
      </c>
      <c r="Y3604" s="67">
        <v>6610000000</v>
      </c>
      <c r="Z3604" s="67">
        <v>0</v>
      </c>
      <c r="AA3604" s="67">
        <v>445619440</v>
      </c>
      <c r="AB3604" s="67">
        <v>4561727507</v>
      </c>
      <c r="AC3604" s="67">
        <v>0</v>
      </c>
      <c r="AD3604" s="67">
        <v>372511464</v>
      </c>
      <c r="AE3604" s="67">
        <v>0</v>
      </c>
      <c r="AF3604" s="67">
        <v>0</v>
      </c>
      <c r="AG3604" s="67">
        <v>49721887</v>
      </c>
      <c r="AH3604" s="67">
        <v>0</v>
      </c>
      <c r="AI3604" s="67">
        <v>1180502614</v>
      </c>
      <c r="AJ3604" s="67">
        <v>0</v>
      </c>
      <c r="AK3604" s="67">
        <v>0</v>
      </c>
      <c r="AL3604" s="67">
        <v>0</v>
      </c>
      <c r="AM3604" s="67">
        <v>25779438928</v>
      </c>
      <c r="AN3604" s="67">
        <v>5174422045</v>
      </c>
      <c r="AO3604" s="67">
        <v>20645356127</v>
      </c>
      <c r="AP3604" s="67">
        <v>114223024450</v>
      </c>
      <c r="AQ3604" s="67">
        <v>120578399313</v>
      </c>
      <c r="AR3604" s="67">
        <v>154695441931</v>
      </c>
      <c r="AS3604" s="67">
        <v>124754388654</v>
      </c>
      <c r="AT3604" s="67">
        <v>29941053277</v>
      </c>
      <c r="AU3604" s="67">
        <v>277000000</v>
      </c>
      <c r="AV3604" s="67">
        <v>3694000000</v>
      </c>
      <c r="AW3604" s="67">
        <v>27928121461</v>
      </c>
      <c r="AX3604" s="67">
        <v>13451758831</v>
      </c>
      <c r="AY3604" s="67">
        <v>6150070614</v>
      </c>
      <c r="AZ3604" s="67">
        <v>7301688217</v>
      </c>
      <c r="BA3604" s="67">
        <v>40009072</v>
      </c>
      <c r="BB3604" s="67">
        <v>0</v>
      </c>
      <c r="BC3604" s="67">
        <v>17423055</v>
      </c>
      <c r="BD3604" s="67">
        <v>27536885</v>
      </c>
      <c r="BE3604" s="67">
        <v>50447821</v>
      </c>
      <c r="BF3604" s="67">
        <v>0</v>
      </c>
      <c r="BG3604" s="67">
        <v>14340945797</v>
      </c>
      <c r="BH3604" s="67">
        <v>1080947487</v>
      </c>
      <c r="BI3604" s="67">
        <v>350507448</v>
      </c>
      <c r="BJ3604" s="67">
        <v>0</v>
      </c>
      <c r="BK3604" s="67">
        <v>202916986</v>
      </c>
      <c r="BL3604" s="67">
        <v>527523054</v>
      </c>
      <c r="BM3604" s="67"/>
      <c r="BN3604" s="67"/>
      <c r="BO3604" s="67">
        <v>490113747</v>
      </c>
      <c r="BP3604" s="67"/>
      <c r="BQ3604" s="67">
        <v>19713615</v>
      </c>
      <c r="BR3604" s="67"/>
      <c r="BS3604" s="67"/>
      <c r="BT3604" s="67">
        <v>17695692</v>
      </c>
      <c r="BU3604" s="67"/>
      <c r="BV3604" s="67"/>
      <c r="BW3604" s="67"/>
      <c r="BX3604" s="67"/>
      <c r="BY3604" s="67"/>
      <c r="BZ3604" s="67">
        <v>12666120916</v>
      </c>
      <c r="CA3604" s="67">
        <v>2632528823</v>
      </c>
      <c r="CB3604" s="67">
        <v>10033592092</v>
      </c>
      <c r="CC3604" s="67">
        <v>192953631794</v>
      </c>
      <c r="CD3604" s="67">
        <v>196400000000</v>
      </c>
    </row>
    <row r="3605" spans="1:82">
      <c r="A3605" t="s">
        <v>4012</v>
      </c>
      <c r="B3605" t="s">
        <v>4013</v>
      </c>
      <c r="C3605" t="s">
        <v>69</v>
      </c>
      <c r="D3605" t="s">
        <v>63</v>
      </c>
      <c r="E3605" t="s">
        <v>153</v>
      </c>
      <c r="F3605" s="67">
        <v>2009</v>
      </c>
      <c r="G3605" t="s">
        <v>4028</v>
      </c>
      <c r="H3605" s="67">
        <v>7468596</v>
      </c>
      <c r="I3605" s="67">
        <v>54018447271</v>
      </c>
      <c r="J3605" s="67">
        <v>693449137</v>
      </c>
      <c r="K3605" s="67">
        <v>6555261370</v>
      </c>
      <c r="L3605" s="67">
        <v>29812975641</v>
      </c>
      <c r="M3605" s="67">
        <v>20794122990</v>
      </c>
      <c r="N3605" s="67">
        <v>124661531</v>
      </c>
      <c r="O3605" s="67">
        <v>0</v>
      </c>
      <c r="P3605" s="67">
        <v>127679279</v>
      </c>
      <c r="Q3605" s="67">
        <v>32054466</v>
      </c>
      <c r="R3605" s="67">
        <v>90752998</v>
      </c>
      <c r="S3605" s="67">
        <v>0</v>
      </c>
      <c r="T3605" s="67">
        <v>9102297008</v>
      </c>
      <c r="U3605" s="67">
        <v>7316618265</v>
      </c>
      <c r="V3605" s="67">
        <v>95947807</v>
      </c>
      <c r="W3605" s="67">
        <v>70784421</v>
      </c>
      <c r="X3605" s="67">
        <v>27766510</v>
      </c>
      <c r="Y3605" s="67">
        <v>6571000000</v>
      </c>
      <c r="Z3605" s="67">
        <v>0</v>
      </c>
      <c r="AA3605" s="67">
        <v>445619440</v>
      </c>
      <c r="AB3605" s="67">
        <v>4523194332</v>
      </c>
      <c r="AC3605" s="67">
        <v>0</v>
      </c>
      <c r="AD3605" s="67">
        <v>372143104</v>
      </c>
      <c r="AE3605" s="67">
        <v>0</v>
      </c>
      <c r="AF3605" s="67">
        <v>0</v>
      </c>
      <c r="AG3605" s="67">
        <v>49194165</v>
      </c>
      <c r="AH3605" s="67">
        <v>0</v>
      </c>
      <c r="AI3605" s="67">
        <v>1180502614</v>
      </c>
      <c r="AJ3605" s="67">
        <v>0</v>
      </c>
      <c r="AK3605" s="67">
        <v>0</v>
      </c>
      <c r="AL3605" s="67">
        <v>0</v>
      </c>
      <c r="AM3605" s="67">
        <v>26382431354</v>
      </c>
      <c r="AN3605" s="67">
        <v>5266796181</v>
      </c>
      <c r="AO3605" s="67">
        <v>21158301780</v>
      </c>
      <c r="AP3605" s="67">
        <v>113894621106</v>
      </c>
      <c r="AQ3605" s="67">
        <v>119656055324</v>
      </c>
      <c r="AR3605" s="67">
        <v>147664027294</v>
      </c>
      <c r="AS3605" s="67">
        <v>119083892979</v>
      </c>
      <c r="AT3605" s="67">
        <v>28580134315</v>
      </c>
      <c r="AU3605" s="67">
        <v>384000000</v>
      </c>
      <c r="AV3605" s="67">
        <v>3630000000</v>
      </c>
      <c r="AW3605" s="67">
        <v>32693375542</v>
      </c>
      <c r="AX3605" s="67">
        <v>17330774026</v>
      </c>
      <c r="AY3605" s="67">
        <v>7899650095</v>
      </c>
      <c r="AZ3605" s="67">
        <v>9431123931</v>
      </c>
      <c r="BA3605" s="67">
        <v>43298099</v>
      </c>
      <c r="BB3605" s="67">
        <v>0</v>
      </c>
      <c r="BC3605" s="67">
        <v>14335424</v>
      </c>
      <c r="BD3605" s="67">
        <v>27778891</v>
      </c>
      <c r="BE3605" s="67">
        <v>53229234</v>
      </c>
      <c r="BF3605" s="67">
        <v>0</v>
      </c>
      <c r="BG3605" s="67">
        <v>15223959868</v>
      </c>
      <c r="BH3605" s="67">
        <v>659887829</v>
      </c>
      <c r="BI3605" s="67">
        <v>114576508</v>
      </c>
      <c r="BJ3605" s="67">
        <v>0</v>
      </c>
      <c r="BK3605" s="67">
        <v>26607621</v>
      </c>
      <c r="BL3605" s="67">
        <v>518703700</v>
      </c>
      <c r="BM3605" s="67"/>
      <c r="BN3605" s="67"/>
      <c r="BO3605" s="67">
        <v>495295022</v>
      </c>
      <c r="BP3605" s="67"/>
      <c r="BQ3605" s="67">
        <v>15413618</v>
      </c>
      <c r="BR3605" s="67"/>
      <c r="BS3605" s="67"/>
      <c r="BT3605" s="67">
        <v>7995060</v>
      </c>
      <c r="BU3605" s="67"/>
      <c r="BV3605" s="67"/>
      <c r="BW3605" s="67"/>
      <c r="BX3605" s="67"/>
      <c r="BY3605" s="67"/>
      <c r="BZ3605" s="67">
        <v>12381157159</v>
      </c>
      <c r="CA3605" s="67">
        <v>2565014841</v>
      </c>
      <c r="CB3605" s="67">
        <v>9816142318</v>
      </c>
      <c r="CC3605" s="67">
        <v>190152447824</v>
      </c>
      <c r="CD3605" s="67">
        <v>193400000000</v>
      </c>
    </row>
    <row r="3606" spans="1:82">
      <c r="A3606" t="s">
        <v>4012</v>
      </c>
      <c r="B3606" t="s">
        <v>4013</v>
      </c>
      <c r="C3606" t="s">
        <v>69</v>
      </c>
      <c r="D3606" t="s">
        <v>63</v>
      </c>
      <c r="E3606" t="s">
        <v>153</v>
      </c>
      <c r="F3606" s="67">
        <v>2010</v>
      </c>
      <c r="G3606" t="s">
        <v>4029</v>
      </c>
      <c r="H3606" s="67">
        <v>7621779</v>
      </c>
      <c r="I3606" s="67">
        <v>53387145659</v>
      </c>
      <c r="J3606" s="67">
        <v>1162110453</v>
      </c>
      <c r="K3606" s="67">
        <v>7125348765</v>
      </c>
      <c r="L3606" s="67">
        <v>30214577303</v>
      </c>
      <c r="M3606" s="67">
        <v>20777957457</v>
      </c>
      <c r="N3606" s="67">
        <v>124661531</v>
      </c>
      <c r="O3606" s="67">
        <v>0</v>
      </c>
      <c r="P3606" s="67">
        <v>127679279</v>
      </c>
      <c r="Q3606" s="67">
        <v>32054466</v>
      </c>
      <c r="R3606" s="67">
        <v>90752998</v>
      </c>
      <c r="S3606" s="67">
        <v>0</v>
      </c>
      <c r="T3606" s="67">
        <v>9374374209</v>
      </c>
      <c r="U3606" s="67">
        <v>7279685172</v>
      </c>
      <c r="V3606" s="67">
        <v>95947807</v>
      </c>
      <c r="W3606" s="67">
        <v>70784421</v>
      </c>
      <c r="X3606" s="67">
        <v>27751694</v>
      </c>
      <c r="Y3606" s="67">
        <v>6539000000</v>
      </c>
      <c r="Z3606" s="67">
        <v>0</v>
      </c>
      <c r="AA3606" s="67">
        <v>445619440</v>
      </c>
      <c r="AB3606" s="67">
        <v>4491828513</v>
      </c>
      <c r="AC3606" s="67">
        <v>0</v>
      </c>
      <c r="AD3606" s="67">
        <v>371774744</v>
      </c>
      <c r="AE3606" s="67">
        <v>0</v>
      </c>
      <c r="AF3606" s="67">
        <v>0</v>
      </c>
      <c r="AG3606" s="67">
        <v>48979004</v>
      </c>
      <c r="AH3606" s="67">
        <v>0</v>
      </c>
      <c r="AI3606" s="67">
        <v>1180502614</v>
      </c>
      <c r="AJ3606" s="67">
        <v>0</v>
      </c>
      <c r="AK3606" s="67">
        <v>0</v>
      </c>
      <c r="AL3606" s="67">
        <v>0</v>
      </c>
      <c r="AM3606" s="67">
        <v>27028054804</v>
      </c>
      <c r="AN3606" s="67">
        <v>5501101445</v>
      </c>
      <c r="AO3606" s="67">
        <v>21561438930</v>
      </c>
      <c r="AP3606" s="67">
        <v>113021090253</v>
      </c>
      <c r="AQ3606" s="67">
        <v>119177140325</v>
      </c>
      <c r="AR3606" s="67">
        <v>123751570896</v>
      </c>
      <c r="AS3606" s="67">
        <v>99799653948</v>
      </c>
      <c r="AT3606" s="67">
        <v>23951916948</v>
      </c>
      <c r="AU3606" s="67">
        <v>685000000</v>
      </c>
      <c r="AV3606" s="67">
        <v>4200000000</v>
      </c>
      <c r="AW3606" s="67">
        <v>36574369968</v>
      </c>
      <c r="AX3606" s="67">
        <v>19135389443</v>
      </c>
      <c r="AY3606" s="67">
        <v>8973089370</v>
      </c>
      <c r="AZ3606" s="67">
        <v>10162300074</v>
      </c>
      <c r="BA3606" s="67">
        <v>34740393</v>
      </c>
      <c r="BB3606" s="67">
        <v>0</v>
      </c>
      <c r="BC3606" s="67">
        <v>104023721</v>
      </c>
      <c r="BD3606" s="67">
        <v>28132512</v>
      </c>
      <c r="BE3606" s="67">
        <v>53899951</v>
      </c>
      <c r="BF3606" s="67">
        <v>0</v>
      </c>
      <c r="BG3606" s="67">
        <v>17218183947</v>
      </c>
      <c r="BH3606" s="67">
        <v>1234353093</v>
      </c>
      <c r="BI3606" s="67">
        <v>216438518</v>
      </c>
      <c r="BJ3606" s="67">
        <v>0</v>
      </c>
      <c r="BK3606" s="67">
        <v>99221062</v>
      </c>
      <c r="BL3606" s="67">
        <v>918693514</v>
      </c>
      <c r="BM3606" s="67"/>
      <c r="BN3606" s="67"/>
      <c r="BO3606" s="67">
        <v>795224972</v>
      </c>
      <c r="BP3606" s="67"/>
      <c r="BQ3606" s="67">
        <v>96063764</v>
      </c>
      <c r="BR3606" s="67"/>
      <c r="BS3606" s="67"/>
      <c r="BT3606" s="67">
        <v>27404777</v>
      </c>
      <c r="BU3606" s="67"/>
      <c r="BV3606" s="67"/>
      <c r="BW3606" s="67"/>
      <c r="BX3606" s="67"/>
      <c r="BY3606" s="67"/>
      <c r="BZ3606" s="67">
        <v>18854643072</v>
      </c>
      <c r="CA3606" s="67">
        <v>4205611026</v>
      </c>
      <c r="CB3606" s="67">
        <v>14649032047</v>
      </c>
      <c r="CC3606" s="67">
        <v>176899937030</v>
      </c>
      <c r="CD3606" s="67">
        <v>180400000000</v>
      </c>
    </row>
    <row r="3607" spans="1:82">
      <c r="A3607" t="s">
        <v>4012</v>
      </c>
      <c r="B3607" t="s">
        <v>4013</v>
      </c>
      <c r="C3607" t="s">
        <v>69</v>
      </c>
      <c r="D3607" t="s">
        <v>63</v>
      </c>
      <c r="E3607" t="s">
        <v>153</v>
      </c>
      <c r="F3607" s="67">
        <v>2011</v>
      </c>
      <c r="G3607" t="s">
        <v>4030</v>
      </c>
      <c r="H3607" s="67">
        <v>7784819</v>
      </c>
      <c r="I3607" s="67">
        <v>52848368984</v>
      </c>
      <c r="J3607" s="67">
        <v>956660618</v>
      </c>
      <c r="K3607" s="67">
        <v>7008972510</v>
      </c>
      <c r="L3607" s="67">
        <v>30038719622</v>
      </c>
      <c r="M3607" s="67">
        <v>20765287169</v>
      </c>
      <c r="N3607" s="67">
        <v>125379095</v>
      </c>
      <c r="O3607" s="67">
        <v>0</v>
      </c>
      <c r="P3607" s="67">
        <v>128414214</v>
      </c>
      <c r="Q3607" s="67">
        <v>32238974</v>
      </c>
      <c r="R3607" s="67">
        <v>91275381</v>
      </c>
      <c r="S3607" s="67">
        <v>0</v>
      </c>
      <c r="T3607" s="67">
        <v>9258627080</v>
      </c>
      <c r="U3607" s="67">
        <v>7223893413</v>
      </c>
      <c r="V3607" s="67">
        <v>95947807</v>
      </c>
      <c r="W3607" s="67">
        <v>70784421</v>
      </c>
      <c r="X3607" s="67">
        <v>27781475</v>
      </c>
      <c r="Y3607" s="67">
        <v>6489000000</v>
      </c>
      <c r="Z3607" s="67">
        <v>0</v>
      </c>
      <c r="AA3607" s="67">
        <v>445619440</v>
      </c>
      <c r="AB3607" s="67">
        <v>4444606937</v>
      </c>
      <c r="AC3607" s="67">
        <v>0</v>
      </c>
      <c r="AD3607" s="67">
        <v>369932942</v>
      </c>
      <c r="AE3607" s="67">
        <v>0</v>
      </c>
      <c r="AF3607" s="67">
        <v>0</v>
      </c>
      <c r="AG3607" s="67">
        <v>48529168</v>
      </c>
      <c r="AH3607" s="67">
        <v>0</v>
      </c>
      <c r="AI3607" s="67">
        <v>1180502614</v>
      </c>
      <c r="AJ3607" s="67">
        <v>0</v>
      </c>
      <c r="AK3607" s="67">
        <v>0</v>
      </c>
      <c r="AL3607" s="67">
        <v>0</v>
      </c>
      <c r="AM3607" s="67">
        <v>27673164685</v>
      </c>
      <c r="AN3607" s="67">
        <v>5744236530</v>
      </c>
      <c r="AO3607" s="67">
        <v>21951712854</v>
      </c>
      <c r="AP3607" s="67">
        <v>112405796081</v>
      </c>
      <c r="AQ3607" s="67">
        <v>118530854482</v>
      </c>
      <c r="AR3607" s="67">
        <v>133959080916</v>
      </c>
      <c r="AS3607" s="67">
        <v>108031516868</v>
      </c>
      <c r="AT3607" s="67">
        <v>25927564048</v>
      </c>
      <c r="AU3607" s="67">
        <v>634000000</v>
      </c>
      <c r="AV3607" s="67">
        <v>4645000000</v>
      </c>
      <c r="AW3607" s="67">
        <v>42447551527</v>
      </c>
      <c r="AX3607" s="67">
        <v>24318083109</v>
      </c>
      <c r="AY3607" s="67">
        <v>11269637851</v>
      </c>
      <c r="AZ3607" s="67">
        <v>13048445258</v>
      </c>
      <c r="BA3607" s="67">
        <v>48770312</v>
      </c>
      <c r="BB3607" s="67">
        <v>0</v>
      </c>
      <c r="BC3607" s="67">
        <v>135341114</v>
      </c>
      <c r="BD3607" s="67">
        <v>28331381</v>
      </c>
      <c r="BE3607" s="67">
        <v>55336526</v>
      </c>
      <c r="BF3607" s="67">
        <v>0</v>
      </c>
      <c r="BG3607" s="67">
        <v>17861689086</v>
      </c>
      <c r="BH3607" s="67">
        <v>2337516407</v>
      </c>
      <c r="BI3607" s="67">
        <v>200134065</v>
      </c>
      <c r="BJ3607" s="67">
        <v>0</v>
      </c>
      <c r="BK3607" s="67">
        <v>143235041</v>
      </c>
      <c r="BL3607" s="67">
        <v>1994147301</v>
      </c>
      <c r="BM3607" s="67"/>
      <c r="BN3607" s="67"/>
      <c r="BO3607" s="67">
        <v>1460110987</v>
      </c>
      <c r="BP3607" s="67"/>
      <c r="BQ3607" s="67">
        <v>238336551</v>
      </c>
      <c r="BR3607" s="67"/>
      <c r="BS3607" s="67"/>
      <c r="BT3607" s="67">
        <v>35035043</v>
      </c>
      <c r="BU3607" s="67"/>
      <c r="BV3607" s="67">
        <v>260664720</v>
      </c>
      <c r="BW3607" s="67"/>
      <c r="BX3607" s="67"/>
      <c r="BY3607" s="67"/>
      <c r="BZ3607" s="67">
        <v>24251776874</v>
      </c>
      <c r="CA3607" s="67">
        <v>5416318181</v>
      </c>
      <c r="CB3607" s="67">
        <v>18835458693</v>
      </c>
      <c r="CC3607" s="67">
        <v>198984925724</v>
      </c>
      <c r="CD3607" s="67">
        <v>203000000000</v>
      </c>
    </row>
    <row r="3608" spans="1:82">
      <c r="A3608" t="s">
        <v>4012</v>
      </c>
      <c r="B3608" t="s">
        <v>4013</v>
      </c>
      <c r="C3608" t="s">
        <v>69</v>
      </c>
      <c r="D3608" t="s">
        <v>63</v>
      </c>
      <c r="E3608" t="s">
        <v>153</v>
      </c>
      <c r="F3608" s="67">
        <v>2012</v>
      </c>
      <c r="G3608" t="s">
        <v>4031</v>
      </c>
      <c r="H3608" s="67">
        <v>7956382</v>
      </c>
      <c r="I3608" s="67">
        <v>52226076935</v>
      </c>
      <c r="J3608" s="67">
        <v>1006606567</v>
      </c>
      <c r="K3608" s="67">
        <v>7377028866</v>
      </c>
      <c r="L3608" s="67">
        <v>30573938911</v>
      </c>
      <c r="M3608" s="67">
        <v>20748684728</v>
      </c>
      <c r="N3608" s="67">
        <v>126096659</v>
      </c>
      <c r="O3608" s="67">
        <v>0</v>
      </c>
      <c r="P3608" s="67">
        <v>129149148</v>
      </c>
      <c r="Q3608" s="67">
        <v>32423483</v>
      </c>
      <c r="R3608" s="67">
        <v>91797764</v>
      </c>
      <c r="S3608" s="67">
        <v>0</v>
      </c>
      <c r="T3608" s="67">
        <v>9666742881</v>
      </c>
      <c r="U3608" s="67">
        <v>7149850420</v>
      </c>
      <c r="V3608" s="67">
        <v>95947807</v>
      </c>
      <c r="W3608" s="67">
        <v>70784421</v>
      </c>
      <c r="X3608" s="67">
        <v>27747471</v>
      </c>
      <c r="Y3608" s="67">
        <v>6423000000</v>
      </c>
      <c r="Z3608" s="67">
        <v>0</v>
      </c>
      <c r="AA3608" s="67">
        <v>445619440</v>
      </c>
      <c r="AB3608" s="67">
        <v>4392983545</v>
      </c>
      <c r="AC3608" s="67">
        <v>0</v>
      </c>
      <c r="AD3608" s="67">
        <v>365328439</v>
      </c>
      <c r="AE3608" s="67">
        <v>0</v>
      </c>
      <c r="AF3608" s="67">
        <v>0</v>
      </c>
      <c r="AG3608" s="67">
        <v>48189797</v>
      </c>
      <c r="AH3608" s="67">
        <v>0</v>
      </c>
      <c r="AI3608" s="67">
        <v>1170775006</v>
      </c>
      <c r="AJ3608" s="67">
        <v>0</v>
      </c>
      <c r="AK3608" s="67">
        <v>0</v>
      </c>
      <c r="AL3608" s="67">
        <v>0</v>
      </c>
      <c r="AM3608" s="67">
        <v>28307140674</v>
      </c>
      <c r="AN3608" s="67">
        <v>5993446600</v>
      </c>
      <c r="AO3608" s="67">
        <v>22326850667</v>
      </c>
      <c r="AP3608" s="67">
        <v>111863970859</v>
      </c>
      <c r="AQ3608" s="67">
        <v>118339441914</v>
      </c>
      <c r="AR3608" s="67">
        <v>148553869858</v>
      </c>
      <c r="AS3608" s="67">
        <v>119801507950</v>
      </c>
      <c r="AT3608" s="67">
        <v>28752361908</v>
      </c>
      <c r="AU3608" s="67">
        <v>706000000</v>
      </c>
      <c r="AV3608" s="67">
        <v>5174000000</v>
      </c>
      <c r="AW3608" s="67">
        <v>43147223112</v>
      </c>
      <c r="AX3608" s="67">
        <v>24799004722</v>
      </c>
      <c r="AY3608" s="67">
        <v>11449625494</v>
      </c>
      <c r="AZ3608" s="67">
        <v>13349379229</v>
      </c>
      <c r="BA3608" s="67">
        <v>39775009</v>
      </c>
      <c r="BB3608" s="67">
        <v>0</v>
      </c>
      <c r="BC3608" s="67">
        <v>210693986</v>
      </c>
      <c r="BD3608" s="67">
        <v>28347105</v>
      </c>
      <c r="BE3608" s="67">
        <v>56694259</v>
      </c>
      <c r="BF3608" s="67">
        <v>0</v>
      </c>
      <c r="BG3608" s="67">
        <v>18012708031</v>
      </c>
      <c r="BH3608" s="67">
        <v>1926769985</v>
      </c>
      <c r="BI3608" s="67">
        <v>442091648</v>
      </c>
      <c r="BJ3608" s="67">
        <v>0</v>
      </c>
      <c r="BK3608" s="67">
        <v>59167427</v>
      </c>
      <c r="BL3608" s="67">
        <v>1425510909</v>
      </c>
      <c r="BM3608" s="67"/>
      <c r="BN3608" s="67"/>
      <c r="BO3608" s="67">
        <v>804182752</v>
      </c>
      <c r="BP3608" s="67"/>
      <c r="BQ3608" s="67">
        <v>239219367</v>
      </c>
      <c r="BR3608" s="67"/>
      <c r="BS3608" s="67"/>
      <c r="BT3608" s="67">
        <v>21659922</v>
      </c>
      <c r="BU3608" s="67"/>
      <c r="BV3608" s="67">
        <v>360448868</v>
      </c>
      <c r="BW3608" s="67"/>
      <c r="BX3608" s="67"/>
      <c r="BY3608" s="67"/>
      <c r="BZ3608" s="67">
        <v>28206774119</v>
      </c>
      <c r="CA3608" s="67">
        <v>6311677693</v>
      </c>
      <c r="CB3608" s="67">
        <v>21895096426</v>
      </c>
      <c r="CC3608" s="67">
        <v>217366637074</v>
      </c>
      <c r="CD3608" s="67">
        <v>221800000000</v>
      </c>
    </row>
    <row r="3609" spans="1:82">
      <c r="A3609" t="s">
        <v>4012</v>
      </c>
      <c r="B3609" t="s">
        <v>4013</v>
      </c>
      <c r="C3609" t="s">
        <v>69</v>
      </c>
      <c r="D3609" t="s">
        <v>63</v>
      </c>
      <c r="E3609" t="s">
        <v>153</v>
      </c>
      <c r="F3609" s="67">
        <v>2013</v>
      </c>
      <c r="G3609" t="s">
        <v>4032</v>
      </c>
      <c r="H3609" s="67">
        <v>8136610</v>
      </c>
      <c r="I3609" s="67">
        <v>51750849461</v>
      </c>
      <c r="J3609" s="67">
        <v>1515270100</v>
      </c>
      <c r="K3609" s="67">
        <v>7721631772</v>
      </c>
      <c r="L3609" s="67">
        <v>30811983872</v>
      </c>
      <c r="M3609" s="67">
        <v>20886747147</v>
      </c>
      <c r="N3609" s="67">
        <v>126814223</v>
      </c>
      <c r="O3609" s="67">
        <v>0</v>
      </c>
      <c r="P3609" s="67">
        <v>129884082</v>
      </c>
      <c r="Q3609" s="67">
        <v>32607991</v>
      </c>
      <c r="R3609" s="67">
        <v>92320147</v>
      </c>
      <c r="S3609" s="67">
        <v>0</v>
      </c>
      <c r="T3609" s="67">
        <v>9757625811</v>
      </c>
      <c r="U3609" s="67">
        <v>7058009148</v>
      </c>
      <c r="V3609" s="67">
        <v>95947807</v>
      </c>
      <c r="W3609" s="67">
        <v>70784421</v>
      </c>
      <c r="X3609" s="67">
        <v>27705317</v>
      </c>
      <c r="Y3609" s="67">
        <v>6341000000</v>
      </c>
      <c r="Z3609" s="67">
        <v>0</v>
      </c>
      <c r="AA3609" s="67">
        <v>445619440</v>
      </c>
      <c r="AB3609" s="67">
        <v>4337672768</v>
      </c>
      <c r="AC3609" s="67">
        <v>0</v>
      </c>
      <c r="AD3609" s="67">
        <v>358421685</v>
      </c>
      <c r="AE3609" s="67">
        <v>0</v>
      </c>
      <c r="AF3609" s="67">
        <v>0</v>
      </c>
      <c r="AG3609" s="67">
        <v>47889963</v>
      </c>
      <c r="AH3609" s="67">
        <v>0</v>
      </c>
      <c r="AI3609" s="67">
        <v>1151319790</v>
      </c>
      <c r="AJ3609" s="67">
        <v>0</v>
      </c>
      <c r="AK3609" s="67">
        <v>0</v>
      </c>
      <c r="AL3609" s="67">
        <v>0</v>
      </c>
      <c r="AM3609" s="67">
        <v>28960070191</v>
      </c>
      <c r="AN3609" s="67">
        <v>6255402912</v>
      </c>
      <c r="AO3609" s="67">
        <v>22710603427</v>
      </c>
      <c r="AP3609" s="67">
        <v>111527495649</v>
      </c>
      <c r="AQ3609" s="67">
        <v>118150917296</v>
      </c>
      <c r="AR3609" s="67">
        <v>145062046087</v>
      </c>
      <c r="AS3609" s="67">
        <v>116985521038</v>
      </c>
      <c r="AT3609" s="67">
        <v>28076525049</v>
      </c>
      <c r="AU3609" s="67">
        <v>1116000000</v>
      </c>
      <c r="AV3609" s="67">
        <v>5687000000</v>
      </c>
      <c r="AW3609" s="67">
        <v>46868432647</v>
      </c>
      <c r="AX3609" s="67">
        <v>27263542324</v>
      </c>
      <c r="AY3609" s="67">
        <v>12571449231</v>
      </c>
      <c r="AZ3609" s="67">
        <v>14692093093</v>
      </c>
      <c r="BA3609" s="67">
        <v>36847251</v>
      </c>
      <c r="BB3609" s="67">
        <v>0</v>
      </c>
      <c r="BC3609" s="67">
        <v>171510490</v>
      </c>
      <c r="BD3609" s="67">
        <v>28398073</v>
      </c>
      <c r="BE3609" s="67">
        <v>57650700</v>
      </c>
      <c r="BF3609" s="67">
        <v>0</v>
      </c>
      <c r="BG3609" s="67">
        <v>19310483808</v>
      </c>
      <c r="BH3609" s="67">
        <v>2166173802</v>
      </c>
      <c r="BI3609" s="67">
        <v>481698074</v>
      </c>
      <c r="BJ3609" s="67">
        <v>0</v>
      </c>
      <c r="BK3609" s="67">
        <v>28370153</v>
      </c>
      <c r="BL3609" s="67">
        <v>1656105575</v>
      </c>
      <c r="BM3609" s="67"/>
      <c r="BN3609" s="67">
        <v>50154482</v>
      </c>
      <c r="BO3609" s="67">
        <v>1017435206</v>
      </c>
      <c r="BP3609" s="67"/>
      <c r="BQ3609" s="67">
        <v>214846172</v>
      </c>
      <c r="BR3609" s="67"/>
      <c r="BS3609" s="67"/>
      <c r="BT3609" s="67">
        <v>14537597</v>
      </c>
      <c r="BU3609" s="67"/>
      <c r="BV3609" s="67">
        <v>359132119</v>
      </c>
      <c r="BW3609" s="67"/>
      <c r="BX3609" s="67"/>
      <c r="BY3609" s="67"/>
      <c r="BZ3609" s="67">
        <v>29922627828</v>
      </c>
      <c r="CA3609" s="67">
        <v>6702505426</v>
      </c>
      <c r="CB3609" s="67">
        <v>23220122402</v>
      </c>
      <c r="CC3609" s="67">
        <v>219448280364</v>
      </c>
      <c r="CD3609" s="67">
        <v>224000000000</v>
      </c>
    </row>
    <row r="3610" spans="1:82">
      <c r="A3610" t="s">
        <v>4012</v>
      </c>
      <c r="B3610" t="s">
        <v>4013</v>
      </c>
      <c r="C3610" t="s">
        <v>69</v>
      </c>
      <c r="D3610" t="s">
        <v>63</v>
      </c>
      <c r="E3610" t="s">
        <v>153</v>
      </c>
      <c r="F3610" s="67">
        <v>2014</v>
      </c>
      <c r="G3610" t="s">
        <v>4033</v>
      </c>
      <c r="H3610" s="67">
        <v>8326348</v>
      </c>
      <c r="I3610" s="67">
        <v>51436327107</v>
      </c>
      <c r="J3610" s="67">
        <v>610394666</v>
      </c>
      <c r="K3610" s="67">
        <v>7295303959</v>
      </c>
      <c r="L3610" s="67">
        <v>30347294143</v>
      </c>
      <c r="M3610" s="67">
        <v>21024809570</v>
      </c>
      <c r="N3610" s="67">
        <v>127531787</v>
      </c>
      <c r="O3610" s="67">
        <v>0</v>
      </c>
      <c r="P3610" s="67">
        <v>130619017</v>
      </c>
      <c r="Q3610" s="67">
        <v>32792500</v>
      </c>
      <c r="R3610" s="67">
        <v>92842530</v>
      </c>
      <c r="S3610" s="67">
        <v>0</v>
      </c>
      <c r="T3610" s="67">
        <v>9323788427</v>
      </c>
      <c r="U3610" s="67">
        <v>6940997968</v>
      </c>
      <c r="V3610" s="67">
        <v>95947807</v>
      </c>
      <c r="W3610" s="67">
        <v>70784421</v>
      </c>
      <c r="X3610" s="67">
        <v>27781475</v>
      </c>
      <c r="Y3610" s="67">
        <v>6244000000</v>
      </c>
      <c r="Z3610" s="67">
        <v>0</v>
      </c>
      <c r="AA3610" s="67">
        <v>445140489</v>
      </c>
      <c r="AB3610" s="67">
        <v>4273742728</v>
      </c>
      <c r="AC3610" s="67">
        <v>0</v>
      </c>
      <c r="AD3610" s="67">
        <v>349673129</v>
      </c>
      <c r="AE3610" s="67">
        <v>0</v>
      </c>
      <c r="AF3610" s="67">
        <v>0</v>
      </c>
      <c r="AG3610" s="67">
        <v>47584529</v>
      </c>
      <c r="AH3610" s="67">
        <v>0</v>
      </c>
      <c r="AI3610" s="67">
        <v>1127973532</v>
      </c>
      <c r="AJ3610" s="67">
        <v>0</v>
      </c>
      <c r="AK3610" s="67">
        <v>0</v>
      </c>
      <c r="AL3610" s="67">
        <v>0</v>
      </c>
      <c r="AM3610" s="67">
        <v>29623284807</v>
      </c>
      <c r="AN3610" s="67">
        <v>6530827223</v>
      </c>
      <c r="AO3610" s="67">
        <v>23093847322</v>
      </c>
      <c r="AP3610" s="67">
        <v>111140152254</v>
      </c>
      <c r="AQ3610" s="67">
        <v>117772361561</v>
      </c>
      <c r="AR3610" s="67">
        <v>76077711075</v>
      </c>
      <c r="AS3610" s="67">
        <v>61352992802</v>
      </c>
      <c r="AT3610" s="67">
        <v>14724718273</v>
      </c>
      <c r="AU3610" s="67">
        <v>477000000</v>
      </c>
      <c r="AV3610" s="67">
        <v>5701000000</v>
      </c>
      <c r="AW3610" s="67">
        <v>42251657803</v>
      </c>
      <c r="AX3610" s="67">
        <v>23955789133</v>
      </c>
      <c r="AY3610" s="67">
        <v>10904435761</v>
      </c>
      <c r="AZ3610" s="67">
        <v>13051353372</v>
      </c>
      <c r="BA3610" s="67">
        <v>102665439</v>
      </c>
      <c r="BB3610" s="67">
        <v>0</v>
      </c>
      <c r="BC3610" s="67">
        <v>161880021</v>
      </c>
      <c r="BD3610" s="67">
        <v>28015283</v>
      </c>
      <c r="BE3610" s="67">
        <v>68047269</v>
      </c>
      <c r="BF3610" s="67">
        <v>0</v>
      </c>
      <c r="BG3610" s="67">
        <v>17935260658</v>
      </c>
      <c r="BH3610" s="67">
        <v>2358311099</v>
      </c>
      <c r="BI3610" s="67">
        <v>453479672</v>
      </c>
      <c r="BJ3610" s="67">
        <v>0</v>
      </c>
      <c r="BK3610" s="67">
        <v>15081822</v>
      </c>
      <c r="BL3610" s="67">
        <v>1889749605</v>
      </c>
      <c r="BM3610" s="67"/>
      <c r="BN3610" s="67">
        <v>7645178</v>
      </c>
      <c r="BO3610" s="67">
        <v>913823274</v>
      </c>
      <c r="BP3610" s="67"/>
      <c r="BQ3610" s="67">
        <v>329989189</v>
      </c>
      <c r="BR3610" s="67"/>
      <c r="BS3610" s="67"/>
      <c r="BT3610" s="67">
        <v>11538770</v>
      </c>
      <c r="BU3610" s="67"/>
      <c r="BV3610" s="67">
        <v>626753194</v>
      </c>
      <c r="BW3610" s="67"/>
      <c r="BX3610" s="67"/>
      <c r="BY3610" s="67"/>
      <c r="BZ3610" s="67">
        <v>35526649610</v>
      </c>
      <c r="CA3610" s="67">
        <v>7972084212</v>
      </c>
      <c r="CB3610" s="67">
        <v>27554565398</v>
      </c>
      <c r="CC3610" s="67">
        <v>150990329587</v>
      </c>
      <c r="CD3610" s="67">
        <v>156200000000</v>
      </c>
    </row>
    <row r="3611" spans="1:82">
      <c r="A3611" t="s">
        <v>4012</v>
      </c>
      <c r="B3611" t="s">
        <v>4013</v>
      </c>
      <c r="C3611" t="s">
        <v>69</v>
      </c>
      <c r="D3611" t="s">
        <v>63</v>
      </c>
      <c r="E3611" t="s">
        <v>153</v>
      </c>
      <c r="F3611" s="67">
        <v>2015</v>
      </c>
      <c r="G3611" t="s">
        <v>4034</v>
      </c>
      <c r="H3611" s="67">
        <v>8524063</v>
      </c>
      <c r="I3611" s="67">
        <v>51318345618</v>
      </c>
      <c r="J3611" s="67">
        <v>525348259</v>
      </c>
      <c r="K3611" s="67">
        <v>7150304526</v>
      </c>
      <c r="L3611" s="67">
        <v>30907540639</v>
      </c>
      <c r="M3611" s="67">
        <v>21162871991</v>
      </c>
      <c r="N3611" s="67">
        <v>128249351</v>
      </c>
      <c r="O3611" s="67">
        <v>0</v>
      </c>
      <c r="P3611" s="67">
        <v>131353951</v>
      </c>
      <c r="Q3611" s="67">
        <v>32977009</v>
      </c>
      <c r="R3611" s="67">
        <v>93364913</v>
      </c>
      <c r="S3611" s="67">
        <v>0</v>
      </c>
      <c r="T3611" s="67">
        <v>9648451977</v>
      </c>
      <c r="U3611" s="67">
        <v>6736715154</v>
      </c>
      <c r="V3611" s="67">
        <v>95947807</v>
      </c>
      <c r="W3611" s="67">
        <v>70784421</v>
      </c>
      <c r="X3611" s="67">
        <v>27781475</v>
      </c>
      <c r="Y3611" s="67">
        <v>6107000000</v>
      </c>
      <c r="Z3611" s="67">
        <v>0</v>
      </c>
      <c r="AA3611" s="67">
        <v>445060664</v>
      </c>
      <c r="AB3611" s="67">
        <v>4193611240</v>
      </c>
      <c r="AC3611" s="67">
        <v>0</v>
      </c>
      <c r="AD3611" s="67">
        <v>339543223</v>
      </c>
      <c r="AE3611" s="67">
        <v>0</v>
      </c>
      <c r="AF3611" s="67">
        <v>0</v>
      </c>
      <c r="AG3611" s="67">
        <v>47075473</v>
      </c>
      <c r="AH3611" s="67">
        <v>0</v>
      </c>
      <c r="AI3611" s="67">
        <v>1081281015</v>
      </c>
      <c r="AJ3611" s="67">
        <v>0</v>
      </c>
      <c r="AK3611" s="67">
        <v>0</v>
      </c>
      <c r="AL3611" s="67">
        <v>0</v>
      </c>
      <c r="AM3611" s="67">
        <v>30299259517</v>
      </c>
      <c r="AN3611" s="67">
        <v>6815419051</v>
      </c>
      <c r="AO3611" s="67">
        <v>23483806897</v>
      </c>
      <c r="AP3611" s="67">
        <v>112149983587</v>
      </c>
      <c r="AQ3611" s="67">
        <v>118683250606</v>
      </c>
      <c r="AR3611" s="67">
        <v>91795703274</v>
      </c>
      <c r="AS3611" s="67">
        <v>74028792963</v>
      </c>
      <c r="AT3611" s="67">
        <v>17766910311</v>
      </c>
      <c r="AU3611" s="67">
        <v>434000000</v>
      </c>
      <c r="AV3611" s="67">
        <v>5907000000</v>
      </c>
      <c r="AW3611" s="67">
        <v>37405086982</v>
      </c>
      <c r="AX3611" s="67">
        <v>21208092252</v>
      </c>
      <c r="AY3611" s="67">
        <v>9498293713</v>
      </c>
      <c r="AZ3611" s="67">
        <v>11709798539</v>
      </c>
      <c r="BA3611" s="67">
        <v>102553326</v>
      </c>
      <c r="BB3611" s="67">
        <v>0</v>
      </c>
      <c r="BC3611" s="67">
        <v>107331896</v>
      </c>
      <c r="BD3611" s="67">
        <v>28418031</v>
      </c>
      <c r="BE3611" s="67">
        <v>69114794</v>
      </c>
      <c r="BF3611" s="67">
        <v>0</v>
      </c>
      <c r="BG3611" s="67">
        <v>15889576683</v>
      </c>
      <c r="BH3611" s="67">
        <v>1658316509</v>
      </c>
      <c r="BI3611" s="67">
        <v>0</v>
      </c>
      <c r="BJ3611" s="67">
        <v>0</v>
      </c>
      <c r="BK3611" s="67">
        <v>8736316</v>
      </c>
      <c r="BL3611" s="67">
        <v>1649580194</v>
      </c>
      <c r="BM3611" s="67"/>
      <c r="BN3611" s="67">
        <v>86274511</v>
      </c>
      <c r="BO3611" s="67">
        <v>705992590</v>
      </c>
      <c r="BP3611" s="67"/>
      <c r="BQ3611" s="67">
        <v>306607453</v>
      </c>
      <c r="BR3611" s="67"/>
      <c r="BS3611" s="67"/>
      <c r="BT3611" s="67">
        <v>4271453</v>
      </c>
      <c r="BU3611" s="67"/>
      <c r="BV3611" s="67">
        <v>546434187</v>
      </c>
      <c r="BW3611" s="67"/>
      <c r="BX3611" s="67"/>
      <c r="BY3611" s="67"/>
      <c r="BZ3611" s="67">
        <v>31038413235</v>
      </c>
      <c r="CA3611" s="67">
        <v>6973964137</v>
      </c>
      <c r="CB3611" s="67">
        <v>24064449098</v>
      </c>
      <c r="CC3611" s="67">
        <v>156424520000</v>
      </c>
      <c r="CD3611" s="67">
        <v>161900000000</v>
      </c>
    </row>
    <row r="3612" spans="1:82">
      <c r="A3612" t="s">
        <v>4012</v>
      </c>
      <c r="B3612" t="s">
        <v>4013</v>
      </c>
      <c r="C3612" t="s">
        <v>69</v>
      </c>
      <c r="D3612" t="s">
        <v>63</v>
      </c>
      <c r="E3612" t="s">
        <v>153</v>
      </c>
      <c r="F3612" s="67">
        <v>2016</v>
      </c>
      <c r="G3612" t="s">
        <v>4035</v>
      </c>
      <c r="H3612" s="67">
        <v>8725318</v>
      </c>
      <c r="I3612" s="67">
        <v>51376121676</v>
      </c>
      <c r="J3612" s="67">
        <v>658883674</v>
      </c>
      <c r="K3612" s="67">
        <v>6923417180</v>
      </c>
      <c r="L3612" s="67">
        <v>30823345979</v>
      </c>
      <c r="M3612" s="67">
        <v>21300934412</v>
      </c>
      <c r="N3612" s="67">
        <v>128370972</v>
      </c>
      <c r="O3612" s="67">
        <v>0</v>
      </c>
      <c r="P3612" s="67">
        <v>131353951</v>
      </c>
      <c r="Q3612" s="67">
        <v>32977009</v>
      </c>
      <c r="R3612" s="67">
        <v>93364913</v>
      </c>
      <c r="S3612" s="67">
        <v>0</v>
      </c>
      <c r="T3612" s="67">
        <v>9502124743</v>
      </c>
      <c r="U3612" s="67">
        <v>6474133528</v>
      </c>
      <c r="V3612" s="67">
        <v>95947807</v>
      </c>
      <c r="W3612" s="67">
        <v>70784421</v>
      </c>
      <c r="X3612" s="67">
        <v>27781475</v>
      </c>
      <c r="Y3612" s="67">
        <v>5946000000</v>
      </c>
      <c r="Z3612" s="67">
        <v>0</v>
      </c>
      <c r="AA3612" s="67">
        <v>443943112</v>
      </c>
      <c r="AB3612" s="67">
        <v>4096817380</v>
      </c>
      <c r="AC3612" s="67">
        <v>0</v>
      </c>
      <c r="AD3612" s="67">
        <v>326650615</v>
      </c>
      <c r="AE3612" s="67">
        <v>0</v>
      </c>
      <c r="AF3612" s="67">
        <v>0</v>
      </c>
      <c r="AG3612" s="67">
        <v>46396731</v>
      </c>
      <c r="AH3612" s="67">
        <v>0</v>
      </c>
      <c r="AI3612" s="67">
        <v>1032642976</v>
      </c>
      <c r="AJ3612" s="67">
        <v>0</v>
      </c>
      <c r="AK3612" s="67">
        <v>0</v>
      </c>
      <c r="AL3612" s="67">
        <v>0</v>
      </c>
      <c r="AM3612" s="67">
        <v>30993670478</v>
      </c>
      <c r="AN3612" s="67">
        <v>7111595256</v>
      </c>
      <c r="AO3612" s="67">
        <v>23884023325</v>
      </c>
      <c r="AP3612" s="67">
        <v>112953869007</v>
      </c>
      <c r="AQ3612" s="67">
        <v>119162001401</v>
      </c>
      <c r="AR3612" s="67">
        <v>69070078839</v>
      </c>
      <c r="AS3612" s="67">
        <v>55701676483</v>
      </c>
      <c r="AT3612" s="67">
        <v>13368402356</v>
      </c>
      <c r="AU3612" s="67">
        <v>577000000</v>
      </c>
      <c r="AV3612" s="67">
        <v>6063000000</v>
      </c>
      <c r="AW3612" s="67">
        <v>31726046940</v>
      </c>
      <c r="AX3612" s="67">
        <v>18178584780</v>
      </c>
      <c r="AY3612" s="67">
        <v>8349000316</v>
      </c>
      <c r="AZ3612" s="67">
        <v>9829584464</v>
      </c>
      <c r="BA3612" s="67">
        <v>86141640</v>
      </c>
      <c r="BB3612" s="67">
        <v>0</v>
      </c>
      <c r="BC3612" s="67">
        <v>109978440</v>
      </c>
      <c r="BD3612" s="67">
        <v>29285849</v>
      </c>
      <c r="BE3612" s="67">
        <v>73263202</v>
      </c>
      <c r="BF3612" s="67">
        <v>0</v>
      </c>
      <c r="BG3612" s="67">
        <v>13248793028</v>
      </c>
      <c r="BH3612" s="67">
        <v>2163139620</v>
      </c>
      <c r="BI3612" s="67">
        <v>0</v>
      </c>
      <c r="BJ3612" s="67">
        <v>0</v>
      </c>
      <c r="BK3612" s="67">
        <v>88085194</v>
      </c>
      <c r="BL3612" s="67">
        <v>2075054426</v>
      </c>
      <c r="BM3612" s="67"/>
      <c r="BN3612" s="67">
        <v>103191972</v>
      </c>
      <c r="BO3612" s="67">
        <v>827218170</v>
      </c>
      <c r="BP3612" s="67"/>
      <c r="BQ3612" s="67">
        <v>459690663</v>
      </c>
      <c r="BR3612" s="67"/>
      <c r="BS3612" s="67"/>
      <c r="BT3612" s="67">
        <v>10356775</v>
      </c>
      <c r="BU3612" s="67"/>
      <c r="BV3612" s="67">
        <v>674596845</v>
      </c>
      <c r="BW3612" s="67"/>
      <c r="BX3612" s="67"/>
      <c r="BY3612" s="67"/>
      <c r="BZ3612" s="67">
        <v>28103711454</v>
      </c>
      <c r="CA3612" s="67">
        <v>6314568632</v>
      </c>
      <c r="CB3612" s="67">
        <v>21789142822</v>
      </c>
      <c r="CC3612" s="67">
        <v>125576976852</v>
      </c>
      <c r="CD3612" s="67">
        <v>131100000000</v>
      </c>
    </row>
    <row r="3613" spans="1:82">
      <c r="A3613" t="s">
        <v>4012</v>
      </c>
      <c r="B3613" t="s">
        <v>4013</v>
      </c>
      <c r="C3613" t="s">
        <v>69</v>
      </c>
      <c r="D3613" t="s">
        <v>63</v>
      </c>
      <c r="E3613" t="s">
        <v>153</v>
      </c>
      <c r="F3613" s="67">
        <v>2017</v>
      </c>
      <c r="G3613" t="s">
        <v>4036</v>
      </c>
      <c r="H3613" s="67">
        <v>8925525</v>
      </c>
      <c r="I3613" s="67">
        <v>51464721656</v>
      </c>
      <c r="J3613" s="67">
        <v>1618832465</v>
      </c>
      <c r="K3613" s="67">
        <v>7607963830</v>
      </c>
      <c r="L3613" s="67">
        <v>31331452626</v>
      </c>
      <c r="M3613" s="67">
        <v>21439433738</v>
      </c>
      <c r="N3613" s="67">
        <v>128492593</v>
      </c>
      <c r="O3613" s="67">
        <v>0</v>
      </c>
      <c r="P3613" s="67">
        <v>131353951</v>
      </c>
      <c r="Q3613" s="67">
        <v>32977009</v>
      </c>
      <c r="R3613" s="67">
        <v>93364913</v>
      </c>
      <c r="S3613" s="67">
        <v>0</v>
      </c>
      <c r="T3613" s="67">
        <v>9793121597</v>
      </c>
      <c r="U3613" s="67">
        <v>6073415181</v>
      </c>
      <c r="V3613" s="67">
        <v>95947807</v>
      </c>
      <c r="W3613" s="67">
        <v>70784421</v>
      </c>
      <c r="X3613" s="67">
        <v>27781475</v>
      </c>
      <c r="Y3613" s="67">
        <v>5690000000</v>
      </c>
      <c r="Z3613" s="67">
        <v>0</v>
      </c>
      <c r="AA3613" s="67">
        <v>442266784</v>
      </c>
      <c r="AB3613" s="67">
        <v>3935793880</v>
      </c>
      <c r="AC3613" s="67">
        <v>0</v>
      </c>
      <c r="AD3613" s="67">
        <v>303167650</v>
      </c>
      <c r="AE3613" s="67">
        <v>0</v>
      </c>
      <c r="AF3613" s="67">
        <v>0</v>
      </c>
      <c r="AG3613" s="67">
        <v>46101478</v>
      </c>
      <c r="AH3613" s="67">
        <v>0</v>
      </c>
      <c r="AI3613" s="67">
        <v>962604200</v>
      </c>
      <c r="AJ3613" s="67">
        <v>0</v>
      </c>
      <c r="AK3613" s="67">
        <v>0</v>
      </c>
      <c r="AL3613" s="67">
        <v>0</v>
      </c>
      <c r="AM3613" s="67">
        <v>31324574015</v>
      </c>
      <c r="AN3613" s="67">
        <v>7138622060</v>
      </c>
      <c r="AO3613" s="67">
        <v>24186821604</v>
      </c>
      <c r="AP3613" s="67">
        <v>113860055384</v>
      </c>
      <c r="AQ3613" s="67">
        <v>119887312452</v>
      </c>
      <c r="AR3613" s="67">
        <v>58437367684</v>
      </c>
      <c r="AS3613" s="67">
        <v>47126909423</v>
      </c>
      <c r="AT3613" s="67">
        <v>11310458261</v>
      </c>
      <c r="AU3613" s="67">
        <v>1475000000</v>
      </c>
      <c r="AV3613" s="67">
        <v>6932000000</v>
      </c>
      <c r="AW3613" s="67">
        <v>36279493268</v>
      </c>
      <c r="AX3613" s="67">
        <v>20676107435</v>
      </c>
      <c r="AY3613" s="67">
        <v>9389229039</v>
      </c>
      <c r="AZ3613" s="67">
        <v>11286878396</v>
      </c>
      <c r="BA3613" s="67">
        <v>104685913</v>
      </c>
      <c r="BB3613" s="67">
        <v>0</v>
      </c>
      <c r="BC3613" s="67">
        <v>126151739</v>
      </c>
      <c r="BD3613" s="67">
        <v>30401855</v>
      </c>
      <c r="BE3613" s="67">
        <v>78664863</v>
      </c>
      <c r="BF3613" s="67">
        <v>0</v>
      </c>
      <c r="BG3613" s="67">
        <v>15263481464</v>
      </c>
      <c r="BH3613" s="67">
        <v>3463477308</v>
      </c>
      <c r="BI3613" s="67">
        <v>55370100</v>
      </c>
      <c r="BJ3613" s="67">
        <v>0</v>
      </c>
      <c r="BK3613" s="67">
        <v>279511217</v>
      </c>
      <c r="BL3613" s="67">
        <v>3128595992</v>
      </c>
      <c r="BM3613" s="67"/>
      <c r="BN3613" s="67">
        <v>410444475</v>
      </c>
      <c r="BO3613" s="67">
        <v>1121841471</v>
      </c>
      <c r="BP3613" s="67"/>
      <c r="BQ3613" s="67">
        <v>579250295</v>
      </c>
      <c r="BR3613" s="67"/>
      <c r="BS3613" s="67"/>
      <c r="BT3613" s="67">
        <v>20902948</v>
      </c>
      <c r="BU3613" s="67"/>
      <c r="BV3613" s="67">
        <v>996156804</v>
      </c>
      <c r="BW3613" s="67"/>
      <c r="BX3613" s="67"/>
      <c r="BY3613" s="67"/>
      <c r="BZ3613" s="67">
        <v>29221499083</v>
      </c>
      <c r="CA3613" s="67">
        <v>6565033880</v>
      </c>
      <c r="CB3613" s="67">
        <v>22656465202</v>
      </c>
      <c r="CC3613" s="67">
        <v>121944837343</v>
      </c>
      <c r="CD3613" s="67">
        <v>127400000000</v>
      </c>
    </row>
    <row r="3614" spans="1:82">
      <c r="A3614" t="s">
        <v>4012</v>
      </c>
      <c r="B3614" t="s">
        <v>4013</v>
      </c>
      <c r="C3614" t="s">
        <v>69</v>
      </c>
      <c r="D3614" t="s">
        <v>63</v>
      </c>
      <c r="E3614" t="s">
        <v>153</v>
      </c>
      <c r="F3614" s="67">
        <v>2018</v>
      </c>
      <c r="G3614" t="s">
        <v>4037</v>
      </c>
      <c r="H3614" s="67">
        <v>9128132</v>
      </c>
      <c r="I3614" s="67">
        <v>51713008199</v>
      </c>
      <c r="J3614" s="67">
        <v>1403343174</v>
      </c>
      <c r="K3614" s="67">
        <v>7625773087</v>
      </c>
      <c r="L3614" s="67">
        <v>32298172886</v>
      </c>
      <c r="M3614" s="67">
        <v>21459094529</v>
      </c>
      <c r="N3614" s="67">
        <v>128614214</v>
      </c>
      <c r="O3614" s="67">
        <v>0</v>
      </c>
      <c r="P3614" s="67">
        <v>131353951</v>
      </c>
      <c r="Q3614" s="67">
        <v>32977009</v>
      </c>
      <c r="R3614" s="67">
        <v>93364913</v>
      </c>
      <c r="S3614" s="67">
        <v>0</v>
      </c>
      <c r="T3614" s="67">
        <v>10514126178</v>
      </c>
      <c r="U3614" s="67">
        <v>5686032538</v>
      </c>
      <c r="V3614" s="67">
        <v>95947807</v>
      </c>
      <c r="W3614" s="67">
        <v>70784421</v>
      </c>
      <c r="X3614" s="67">
        <v>27781475</v>
      </c>
      <c r="Y3614" s="67">
        <v>5441000000</v>
      </c>
      <c r="Z3614" s="67">
        <v>0</v>
      </c>
      <c r="AA3614" s="67">
        <v>437397450</v>
      </c>
      <c r="AB3614" s="67">
        <v>3809040016</v>
      </c>
      <c r="AC3614" s="67">
        <v>0</v>
      </c>
      <c r="AD3614" s="67">
        <v>275540632</v>
      </c>
      <c r="AE3614" s="67">
        <v>0</v>
      </c>
      <c r="AF3614" s="67">
        <v>0</v>
      </c>
      <c r="AG3614" s="67">
        <v>45371831</v>
      </c>
      <c r="AH3614" s="67">
        <v>0</v>
      </c>
      <c r="AI3614" s="67">
        <v>874082970</v>
      </c>
      <c r="AJ3614" s="67">
        <v>0</v>
      </c>
      <c r="AK3614" s="67">
        <v>0</v>
      </c>
      <c r="AL3614" s="67">
        <v>0</v>
      </c>
      <c r="AM3614" s="67">
        <v>31653134819</v>
      </c>
      <c r="AN3614" s="67">
        <v>7165508309</v>
      </c>
      <c r="AO3614" s="67">
        <v>24487843994</v>
      </c>
      <c r="AP3614" s="67">
        <v>115050105943</v>
      </c>
      <c r="AQ3614" s="67">
        <v>121284237707</v>
      </c>
      <c r="AR3614" s="67">
        <v>41265503834</v>
      </c>
      <c r="AS3614" s="67">
        <v>33278632124</v>
      </c>
      <c r="AT3614" s="67">
        <v>7986871710</v>
      </c>
      <c r="AU3614" s="67">
        <v>1341000000</v>
      </c>
      <c r="AV3614" s="67">
        <v>7287000000</v>
      </c>
      <c r="AW3614" s="67">
        <v>33641639453</v>
      </c>
      <c r="AX3614" s="67">
        <v>19144168171</v>
      </c>
      <c r="AY3614" s="67">
        <v>8629062372</v>
      </c>
      <c r="AZ3614" s="67">
        <v>10515105798</v>
      </c>
      <c r="BA3614" s="67">
        <v>123400605</v>
      </c>
      <c r="BB3614" s="67">
        <v>0</v>
      </c>
      <c r="BC3614" s="67">
        <v>125637125</v>
      </c>
      <c r="BD3614" s="67">
        <v>31962043</v>
      </c>
      <c r="BE3614" s="67">
        <v>86057715</v>
      </c>
      <c r="BF3614" s="67">
        <v>0</v>
      </c>
      <c r="BG3614" s="67">
        <v>14130413795</v>
      </c>
      <c r="BH3614" s="67">
        <v>3552714138</v>
      </c>
      <c r="BI3614" s="67">
        <v>105772180</v>
      </c>
      <c r="BJ3614" s="67">
        <v>0</v>
      </c>
      <c r="BK3614" s="67">
        <v>573950806</v>
      </c>
      <c r="BL3614" s="67">
        <v>2872991152</v>
      </c>
      <c r="BM3614" s="67"/>
      <c r="BN3614" s="67"/>
      <c r="BO3614" s="67">
        <v>1542467392</v>
      </c>
      <c r="BP3614" s="67"/>
      <c r="BQ3614" s="67">
        <v>445354389</v>
      </c>
      <c r="BR3614" s="67"/>
      <c r="BS3614" s="67"/>
      <c r="BT3614" s="67">
        <v>34977413</v>
      </c>
      <c r="BU3614" s="67"/>
      <c r="BV3614" s="67">
        <v>850191958</v>
      </c>
      <c r="BW3614" s="67"/>
      <c r="BX3614" s="67"/>
      <c r="BY3614" s="67"/>
      <c r="BZ3614" s="67">
        <v>29982673654</v>
      </c>
      <c r="CA3614" s="67">
        <v>6738349498</v>
      </c>
      <c r="CB3614" s="67">
        <v>23244324156</v>
      </c>
      <c r="CC3614" s="67">
        <v>102496531079</v>
      </c>
      <c r="CD3614" s="67">
        <v>108400000000</v>
      </c>
    </row>
    <row r="3615" spans="1:82">
      <c r="A3615" t="s">
        <v>4012</v>
      </c>
      <c r="B3615" t="s">
        <v>4013</v>
      </c>
      <c r="C3615" t="s">
        <v>69</v>
      </c>
      <c r="D3615" t="s">
        <v>63</v>
      </c>
      <c r="E3615" t="s">
        <v>153</v>
      </c>
      <c r="F3615" s="67">
        <v>2019</v>
      </c>
      <c r="G3615" t="s">
        <v>4038</v>
      </c>
      <c r="H3615" s="67">
        <v>9337003</v>
      </c>
      <c r="I3615" s="67">
        <v>52114293026</v>
      </c>
      <c r="J3615" s="67">
        <v>1401000000</v>
      </c>
      <c r="K3615" s="67">
        <v>7903000000</v>
      </c>
      <c r="L3615" s="67">
        <v>32831881955</v>
      </c>
      <c r="M3615" s="67">
        <v>21487930346</v>
      </c>
      <c r="N3615" s="67">
        <v>128735835</v>
      </c>
      <c r="O3615" s="67">
        <v>0</v>
      </c>
      <c r="P3615" s="67">
        <v>131665364</v>
      </c>
      <c r="Q3615" s="67">
        <v>33055190</v>
      </c>
      <c r="R3615" s="67">
        <v>93586262</v>
      </c>
      <c r="S3615" s="67">
        <v>0</v>
      </c>
      <c r="T3615" s="67">
        <v>10956908958</v>
      </c>
      <c r="U3615" s="67">
        <v>5386383220</v>
      </c>
      <c r="V3615" s="67">
        <v>95947807</v>
      </c>
      <c r="W3615" s="67">
        <v>70784421</v>
      </c>
      <c r="X3615" s="67">
        <v>27781475</v>
      </c>
      <c r="Y3615" s="67">
        <v>5192000000</v>
      </c>
      <c r="Z3615" s="67">
        <v>0</v>
      </c>
      <c r="AA3615" s="67">
        <v>437397450</v>
      </c>
      <c r="AB3615" s="67">
        <v>3661544611</v>
      </c>
      <c r="AC3615" s="67">
        <v>0</v>
      </c>
      <c r="AD3615" s="67">
        <v>255280819</v>
      </c>
      <c r="AE3615" s="67">
        <v>0</v>
      </c>
      <c r="AF3615" s="67">
        <v>0</v>
      </c>
      <c r="AG3615" s="67">
        <v>44302812</v>
      </c>
      <c r="AH3615" s="67">
        <v>0</v>
      </c>
      <c r="AI3615" s="67">
        <v>793343825</v>
      </c>
      <c r="AJ3615" s="67">
        <v>0</v>
      </c>
      <c r="AK3615" s="67">
        <v>0</v>
      </c>
      <c r="AL3615" s="67">
        <v>0</v>
      </c>
      <c r="AM3615" s="67">
        <v>31979370913</v>
      </c>
      <c r="AN3615" s="67">
        <v>7192256766</v>
      </c>
      <c r="AO3615" s="67">
        <v>24787114147</v>
      </c>
      <c r="AP3615" s="67">
        <v>115809929114</v>
      </c>
      <c r="AQ3615" s="67">
        <v>122311929114</v>
      </c>
      <c r="AR3615" s="67">
        <v>52114293026</v>
      </c>
      <c r="AS3615" s="67">
        <v>42027655666</v>
      </c>
      <c r="AT3615" s="67">
        <v>10086637360</v>
      </c>
      <c r="AU3615" s="67">
        <v>1401000000</v>
      </c>
      <c r="AV3615" s="67">
        <v>7903000000</v>
      </c>
      <c r="AW3615" s="67">
        <v>32831881955</v>
      </c>
      <c r="AX3615" s="67">
        <v>21487930346</v>
      </c>
      <c r="AY3615" s="67">
        <v>9773583217</v>
      </c>
      <c r="AZ3615" s="67">
        <v>11714347129</v>
      </c>
      <c r="BA3615" s="67">
        <v>128735835</v>
      </c>
      <c r="BB3615" s="67">
        <v>0</v>
      </c>
      <c r="BC3615" s="67">
        <v>131665364</v>
      </c>
      <c r="BD3615" s="67">
        <v>33055190</v>
      </c>
      <c r="BE3615" s="67">
        <v>93586262</v>
      </c>
      <c r="BF3615" s="67">
        <v>0</v>
      </c>
      <c r="BG3615" s="67">
        <v>10956908958</v>
      </c>
      <c r="BH3615" s="67">
        <v>5386383220</v>
      </c>
      <c r="BI3615" s="67">
        <v>95947807</v>
      </c>
      <c r="BJ3615" s="67">
        <v>70784421</v>
      </c>
      <c r="BK3615" s="67">
        <v>27781475</v>
      </c>
      <c r="BL3615" s="67">
        <v>5191869517</v>
      </c>
      <c r="BM3615" s="67"/>
      <c r="BN3615" s="67">
        <v>437397450</v>
      </c>
      <c r="BO3615" s="67">
        <v>3661544611</v>
      </c>
      <c r="BP3615" s="67"/>
      <c r="BQ3615" s="67">
        <v>255280819</v>
      </c>
      <c r="BR3615" s="67"/>
      <c r="BS3615" s="67"/>
      <c r="BT3615" s="67">
        <v>44302812</v>
      </c>
      <c r="BU3615" s="67"/>
      <c r="BV3615" s="67">
        <v>793343825</v>
      </c>
      <c r="BW3615" s="67"/>
      <c r="BX3615" s="67"/>
      <c r="BY3615" s="67"/>
      <c r="BZ3615" s="67">
        <v>31979370913</v>
      </c>
      <c r="CA3615" s="67">
        <v>7192256766</v>
      </c>
      <c r="CB3615" s="67">
        <v>24787114147</v>
      </c>
      <c r="CC3615" s="67">
        <v>115809929114</v>
      </c>
      <c r="CD3615" s="67">
        <v>122300000000</v>
      </c>
    </row>
    <row r="3616" spans="1:82">
      <c r="A3616" t="s">
        <v>4012</v>
      </c>
      <c r="B3616" t="s">
        <v>4013</v>
      </c>
      <c r="C3616" t="s">
        <v>69</v>
      </c>
      <c r="D3616" t="s">
        <v>63</v>
      </c>
      <c r="E3616" t="s">
        <v>153</v>
      </c>
      <c r="F3616" s="67">
        <v>2020</v>
      </c>
      <c r="G3616" t="s">
        <v>4039</v>
      </c>
      <c r="H3616" s="67">
        <v>9543207</v>
      </c>
      <c r="I3616" s="67">
        <v>52736749188</v>
      </c>
      <c r="J3616" s="67">
        <v>2045144941</v>
      </c>
      <c r="K3616" s="67">
        <v>7884723122</v>
      </c>
      <c r="L3616" s="67">
        <v>32480001432</v>
      </c>
      <c r="M3616" s="67">
        <v>21478318409</v>
      </c>
      <c r="N3616" s="67">
        <v>128857456</v>
      </c>
      <c r="O3616" s="67">
        <v>0</v>
      </c>
      <c r="P3616" s="67">
        <v>131976777</v>
      </c>
      <c r="Q3616" s="67">
        <v>33133372</v>
      </c>
      <c r="R3616" s="67">
        <v>93807611</v>
      </c>
      <c r="S3616" s="67">
        <v>0</v>
      </c>
      <c r="T3616" s="67">
        <v>10655451993</v>
      </c>
      <c r="U3616" s="67">
        <v>5120045823</v>
      </c>
      <c r="V3616" s="67">
        <v>95947807</v>
      </c>
      <c r="W3616" s="67">
        <v>70784421</v>
      </c>
      <c r="X3616" s="67">
        <v>27781475</v>
      </c>
      <c r="Y3616" s="67">
        <v>4921000000</v>
      </c>
      <c r="Z3616" s="67">
        <v>0</v>
      </c>
      <c r="AA3616" s="67">
        <v>430612313</v>
      </c>
      <c r="AB3616" s="67">
        <v>3474870738</v>
      </c>
      <c r="AC3616" s="67">
        <v>0</v>
      </c>
      <c r="AD3616" s="67">
        <v>255280819</v>
      </c>
      <c r="AE3616" s="67">
        <v>0</v>
      </c>
      <c r="AF3616" s="67">
        <v>0</v>
      </c>
      <c r="AG3616" s="67">
        <v>42470209</v>
      </c>
      <c r="AH3616" s="67">
        <v>0</v>
      </c>
      <c r="AI3616" s="67">
        <v>717468485</v>
      </c>
      <c r="AJ3616" s="67">
        <v>0</v>
      </c>
      <c r="AK3616" s="67">
        <v>0</v>
      </c>
      <c r="AL3616" s="67">
        <v>0</v>
      </c>
      <c r="AM3616" s="67">
        <v>32302574399</v>
      </c>
      <c r="AN3616" s="67">
        <v>7218706208</v>
      </c>
      <c r="AO3616" s="67">
        <v>25084085809</v>
      </c>
      <c r="AP3616" s="67">
        <v>116744497707</v>
      </c>
      <c r="AQ3616" s="67">
        <v>122573754085</v>
      </c>
      <c r="AR3616" s="67">
        <v>53693597466</v>
      </c>
      <c r="AS3616" s="67">
        <v>43301288279</v>
      </c>
      <c r="AT3616" s="67">
        <v>10392309187</v>
      </c>
      <c r="AU3616" s="67">
        <v>2136000000</v>
      </c>
      <c r="AV3616" s="67">
        <v>8235000000</v>
      </c>
      <c r="AW3616" s="67">
        <v>36906493269</v>
      </c>
      <c r="AX3616" s="67">
        <v>21059617652</v>
      </c>
      <c r="AY3616" s="67">
        <v>9569734131</v>
      </c>
      <c r="AZ3616" s="67">
        <v>11489883521</v>
      </c>
      <c r="BA3616" s="67">
        <v>126195105</v>
      </c>
      <c r="BB3616" s="67">
        <v>0</v>
      </c>
      <c r="BC3616" s="67">
        <v>75279358</v>
      </c>
      <c r="BD3616" s="67">
        <v>33827655</v>
      </c>
      <c r="BE3616" s="67">
        <v>93089383</v>
      </c>
      <c r="BF3616" s="67">
        <v>0</v>
      </c>
      <c r="BG3616" s="67">
        <v>15518484115</v>
      </c>
      <c r="BH3616" s="67">
        <v>6434115826</v>
      </c>
      <c r="BI3616" s="67">
        <v>1585935</v>
      </c>
      <c r="BJ3616" s="67">
        <v>182628172</v>
      </c>
      <c r="BK3616" s="67">
        <v>22422869</v>
      </c>
      <c r="BL3616" s="67">
        <v>6227478850</v>
      </c>
      <c r="BM3616" s="67"/>
      <c r="BN3616" s="67">
        <v>572159186</v>
      </c>
      <c r="BO3616" s="67">
        <v>4713829054</v>
      </c>
      <c r="BP3616" s="67"/>
      <c r="BQ3616" s="67">
        <v>291661482</v>
      </c>
      <c r="BR3616" s="67"/>
      <c r="BS3616" s="67"/>
      <c r="BT3616" s="67">
        <v>50060628</v>
      </c>
      <c r="BU3616" s="67"/>
      <c r="BV3616" s="67">
        <v>599768500</v>
      </c>
      <c r="BW3616" s="67"/>
      <c r="BX3616" s="67"/>
      <c r="BY3616" s="67"/>
      <c r="BZ3616" s="67">
        <v>31195916141</v>
      </c>
      <c r="CA3616" s="67">
        <v>7022335291</v>
      </c>
      <c r="CB3616" s="67">
        <v>24173580850</v>
      </c>
      <c r="CC3616" s="67">
        <v>122131122702</v>
      </c>
      <c r="CD3616" s="67">
        <v>128200000000</v>
      </c>
    </row>
    <row r="3617" spans="1:82">
      <c r="A3617" t="s">
        <v>4040</v>
      </c>
      <c r="B3617" t="s">
        <v>4041</v>
      </c>
      <c r="C3617" t="s">
        <v>210</v>
      </c>
      <c r="D3617" t="s">
        <v>64</v>
      </c>
      <c r="E3617" t="s">
        <v>153</v>
      </c>
      <c r="F3617" s="67">
        <v>1995</v>
      </c>
      <c r="G3617" t="s">
        <v>4042</v>
      </c>
      <c r="H3617" s="67">
        <v>1307822</v>
      </c>
      <c r="I3617" s="67">
        <v>4971369388</v>
      </c>
      <c r="J3617" s="67">
        <v>5221709700</v>
      </c>
      <c r="K3617" s="67">
        <v>24147007813</v>
      </c>
      <c r="L3617" s="67">
        <v>3009317853</v>
      </c>
      <c r="M3617" s="67">
        <v>1547586213</v>
      </c>
      <c r="N3617" s="67">
        <v>357920573</v>
      </c>
      <c r="O3617" s="67">
        <v>164636125</v>
      </c>
      <c r="P3617" s="67">
        <v>370227181</v>
      </c>
      <c r="Q3617" s="67">
        <v>126483657</v>
      </c>
      <c r="R3617" s="67">
        <v>266525376</v>
      </c>
      <c r="S3617" s="67">
        <v>76006100</v>
      </c>
      <c r="T3617" s="67">
        <v>0</v>
      </c>
      <c r="U3617" s="67">
        <v>35485105677</v>
      </c>
      <c r="V3617" s="67">
        <v>7887735206</v>
      </c>
      <c r="W3617" s="67">
        <v>16126799160</v>
      </c>
      <c r="X3617" s="67">
        <v>0</v>
      </c>
      <c r="Y3617" s="67">
        <v>0</v>
      </c>
      <c r="Z3617" s="67">
        <v>0</v>
      </c>
      <c r="AA3617" s="67">
        <v>0</v>
      </c>
      <c r="AB3617" s="67">
        <v>0</v>
      </c>
      <c r="AC3617" s="67">
        <v>0</v>
      </c>
      <c r="AD3617" s="67">
        <v>0</v>
      </c>
      <c r="AE3617" s="67">
        <v>0</v>
      </c>
      <c r="AF3617" s="67">
        <v>0</v>
      </c>
      <c r="AG3617" s="67">
        <v>0</v>
      </c>
      <c r="AH3617" s="67">
        <v>0</v>
      </c>
      <c r="AI3617" s="67">
        <v>0</v>
      </c>
      <c r="AJ3617" s="67">
        <v>0</v>
      </c>
      <c r="AK3617" s="67">
        <v>0</v>
      </c>
      <c r="AL3617" s="67">
        <v>0</v>
      </c>
      <c r="AM3617" s="67">
        <v>56580470329</v>
      </c>
      <c r="AN3617" s="67">
        <v>21660710941</v>
      </c>
      <c r="AO3617" s="67">
        <v>35420084884</v>
      </c>
      <c r="AP3617" s="67">
        <v>82505234676</v>
      </c>
      <c r="AQ3617" s="67">
        <v>97088558253</v>
      </c>
      <c r="AR3617" s="67">
        <v>13409140886</v>
      </c>
      <c r="AS3617" s="67">
        <v>10813823295</v>
      </c>
      <c r="AT3617" s="67">
        <v>2595317591</v>
      </c>
      <c r="AU3617" s="67">
        <v>1536000000</v>
      </c>
      <c r="AV3617" s="67">
        <v>7103000000</v>
      </c>
      <c r="AW3617" s="67">
        <v>1466911850</v>
      </c>
      <c r="AX3617" s="67">
        <v>909980738</v>
      </c>
      <c r="AY3617" s="67">
        <v>437660211</v>
      </c>
      <c r="AZ3617" s="67">
        <v>472320527</v>
      </c>
      <c r="BA3617" s="67">
        <v>126323242</v>
      </c>
      <c r="BB3617" s="67">
        <v>39068857</v>
      </c>
      <c r="BC3617" s="67">
        <v>114268758</v>
      </c>
      <c r="BD3617" s="67">
        <v>84998726</v>
      </c>
      <c r="BE3617" s="67">
        <v>164879978</v>
      </c>
      <c r="BF3617" s="67">
        <v>27391551</v>
      </c>
      <c r="BG3617" s="67"/>
      <c r="BH3617" s="67">
        <v>2132243589</v>
      </c>
      <c r="BI3617" s="67">
        <v>2132243589</v>
      </c>
      <c r="BJ3617" s="67">
        <v>0</v>
      </c>
      <c r="BK3617" s="67">
        <v>0</v>
      </c>
      <c r="BL3617" s="67"/>
      <c r="BM3617" s="67"/>
      <c r="BN3617" s="67"/>
      <c r="BO3617" s="67"/>
      <c r="BP3617" s="67"/>
      <c r="BQ3617" s="67"/>
      <c r="BR3617" s="67"/>
      <c r="BS3617" s="67"/>
      <c r="BT3617" s="67"/>
      <c r="BU3617" s="67"/>
      <c r="BV3617" s="67"/>
      <c r="BW3617" s="67"/>
      <c r="BX3617" s="67"/>
      <c r="BY3617" s="67"/>
      <c r="BZ3617" s="67">
        <v>40381577544</v>
      </c>
      <c r="CA3617" s="67">
        <v>18028171128</v>
      </c>
      <c r="CB3617" s="67">
        <v>22353406416</v>
      </c>
      <c r="CC3617" s="67">
        <v>51822873869</v>
      </c>
      <c r="CD3617" s="67">
        <v>57390000000</v>
      </c>
    </row>
    <row r="3618" spans="1:82">
      <c r="A3618" t="s">
        <v>4040</v>
      </c>
      <c r="B3618" t="s">
        <v>4041</v>
      </c>
      <c r="C3618" t="s">
        <v>210</v>
      </c>
      <c r="D3618" t="s">
        <v>64</v>
      </c>
      <c r="E3618" t="s">
        <v>153</v>
      </c>
      <c r="F3618" s="67">
        <v>1996</v>
      </c>
      <c r="G3618" t="s">
        <v>4043</v>
      </c>
      <c r="H3618" s="67">
        <v>1313434</v>
      </c>
      <c r="I3618" s="67">
        <v>5042236707</v>
      </c>
      <c r="J3618" s="67">
        <v>5651420712</v>
      </c>
      <c r="K3618" s="67">
        <v>23381561431</v>
      </c>
      <c r="L3618" s="67">
        <v>3005756757</v>
      </c>
      <c r="M3618" s="67">
        <v>1547586213</v>
      </c>
      <c r="N3618" s="67">
        <v>356890900</v>
      </c>
      <c r="O3618" s="67">
        <v>164165776</v>
      </c>
      <c r="P3618" s="67">
        <v>369390379</v>
      </c>
      <c r="Q3618" s="67">
        <v>126197773</v>
      </c>
      <c r="R3618" s="67">
        <v>265922965</v>
      </c>
      <c r="S3618" s="67">
        <v>74624750</v>
      </c>
      <c r="T3618" s="67">
        <v>0</v>
      </c>
      <c r="U3618" s="67">
        <v>35623236595</v>
      </c>
      <c r="V3618" s="67">
        <v>7918439359</v>
      </c>
      <c r="W3618" s="67">
        <v>21071118673</v>
      </c>
      <c r="X3618" s="67">
        <v>0</v>
      </c>
      <c r="Y3618" s="67">
        <v>0</v>
      </c>
      <c r="Z3618" s="67">
        <v>0</v>
      </c>
      <c r="AA3618" s="67">
        <v>0</v>
      </c>
      <c r="AB3618" s="67">
        <v>0</v>
      </c>
      <c r="AC3618" s="67">
        <v>0</v>
      </c>
      <c r="AD3618" s="67">
        <v>0</v>
      </c>
      <c r="AE3618" s="67">
        <v>0</v>
      </c>
      <c r="AF3618" s="67">
        <v>0</v>
      </c>
      <c r="AG3618" s="67">
        <v>0</v>
      </c>
      <c r="AH3618" s="67">
        <v>0</v>
      </c>
      <c r="AI3618" s="67">
        <v>0</v>
      </c>
      <c r="AJ3618" s="67">
        <v>0</v>
      </c>
      <c r="AK3618" s="67">
        <v>0</v>
      </c>
      <c r="AL3618" s="67">
        <v>0</v>
      </c>
      <c r="AM3618" s="67">
        <v>59207700857</v>
      </c>
      <c r="AN3618" s="67">
        <v>23044009975</v>
      </c>
      <c r="AO3618" s="67">
        <v>36572605799</v>
      </c>
      <c r="AP3618" s="67">
        <v>87171669724</v>
      </c>
      <c r="AQ3618" s="67">
        <v>100433078363</v>
      </c>
      <c r="AR3618" s="67">
        <v>17031477763</v>
      </c>
      <c r="AS3618" s="67">
        <v>13735062712</v>
      </c>
      <c r="AT3618" s="67">
        <v>3296415051</v>
      </c>
      <c r="AU3618" s="67">
        <v>1719000000</v>
      </c>
      <c r="AV3618" s="67">
        <v>7112000000</v>
      </c>
      <c r="AW3618" s="67">
        <v>1416394251</v>
      </c>
      <c r="AX3618" s="67">
        <v>916596127</v>
      </c>
      <c r="AY3618" s="67">
        <v>441193176</v>
      </c>
      <c r="AZ3618" s="67">
        <v>475402951</v>
      </c>
      <c r="BA3618" s="67">
        <v>66118437</v>
      </c>
      <c r="BB3618" s="67">
        <v>37408721</v>
      </c>
      <c r="BC3618" s="67">
        <v>117251054</v>
      </c>
      <c r="BD3618" s="67">
        <v>85379407</v>
      </c>
      <c r="BE3618" s="67">
        <v>167521736</v>
      </c>
      <c r="BF3618" s="67">
        <v>26118769</v>
      </c>
      <c r="BG3618" s="67"/>
      <c r="BH3618" s="67">
        <v>3029473623</v>
      </c>
      <c r="BI3618" s="67">
        <v>3029473623</v>
      </c>
      <c r="BJ3618" s="67">
        <v>0</v>
      </c>
      <c r="BK3618" s="67">
        <v>0</v>
      </c>
      <c r="BL3618" s="67"/>
      <c r="BM3618" s="67"/>
      <c r="BN3618" s="67"/>
      <c r="BO3618" s="67"/>
      <c r="BP3618" s="67"/>
      <c r="BQ3618" s="67"/>
      <c r="BR3618" s="67"/>
      <c r="BS3618" s="67"/>
      <c r="BT3618" s="67"/>
      <c r="BU3618" s="67"/>
      <c r="BV3618" s="67"/>
      <c r="BW3618" s="67"/>
      <c r="BX3618" s="67"/>
      <c r="BY3618" s="67"/>
      <c r="BZ3618" s="67">
        <v>43124904128</v>
      </c>
      <c r="CA3618" s="67">
        <v>19325370686</v>
      </c>
      <c r="CB3618" s="67">
        <v>23799533442</v>
      </c>
      <c r="CC3618" s="67">
        <v>59209249765</v>
      </c>
      <c r="CD3618" s="67">
        <v>64600000000</v>
      </c>
    </row>
    <row r="3619" spans="1:82">
      <c r="A3619" t="s">
        <v>4040</v>
      </c>
      <c r="B3619" t="s">
        <v>4041</v>
      </c>
      <c r="C3619" t="s">
        <v>210</v>
      </c>
      <c r="D3619" t="s">
        <v>64</v>
      </c>
      <c r="E3619" t="s">
        <v>153</v>
      </c>
      <c r="F3619" s="67">
        <v>1997</v>
      </c>
      <c r="G3619" t="s">
        <v>4044</v>
      </c>
      <c r="H3619" s="67">
        <v>1318171</v>
      </c>
      <c r="I3619" s="67">
        <v>5236849705</v>
      </c>
      <c r="J3619" s="67">
        <v>5808995480</v>
      </c>
      <c r="K3619" s="67">
        <v>25532930432</v>
      </c>
      <c r="L3619" s="67">
        <v>2873097084</v>
      </c>
      <c r="M3619" s="67">
        <v>1445771331</v>
      </c>
      <c r="N3619" s="67">
        <v>355861228</v>
      </c>
      <c r="O3619" s="67">
        <v>163695427</v>
      </c>
      <c r="P3619" s="67">
        <v>368553576</v>
      </c>
      <c r="Q3619" s="67">
        <v>125911890</v>
      </c>
      <c r="R3619" s="67">
        <v>265320553</v>
      </c>
      <c r="S3619" s="67">
        <v>73135324</v>
      </c>
      <c r="T3619" s="67">
        <v>0</v>
      </c>
      <c r="U3619" s="67">
        <v>40173724485</v>
      </c>
      <c r="V3619" s="67">
        <v>8904204258</v>
      </c>
      <c r="W3619" s="67">
        <v>23889842882</v>
      </c>
      <c r="X3619" s="67">
        <v>0</v>
      </c>
      <c r="Y3619" s="67">
        <v>0</v>
      </c>
      <c r="Z3619" s="67">
        <v>0</v>
      </c>
      <c r="AA3619" s="67">
        <v>0</v>
      </c>
      <c r="AB3619" s="67">
        <v>0</v>
      </c>
      <c r="AC3619" s="67">
        <v>0</v>
      </c>
      <c r="AD3619" s="67">
        <v>0</v>
      </c>
      <c r="AE3619" s="67">
        <v>0</v>
      </c>
      <c r="AF3619" s="67">
        <v>0</v>
      </c>
      <c r="AG3619" s="67">
        <v>0</v>
      </c>
      <c r="AH3619" s="67">
        <v>0</v>
      </c>
      <c r="AI3619" s="67">
        <v>0</v>
      </c>
      <c r="AJ3619" s="67">
        <v>0</v>
      </c>
      <c r="AK3619" s="67">
        <v>0</v>
      </c>
      <c r="AL3619" s="67">
        <v>0</v>
      </c>
      <c r="AM3619" s="67">
        <v>62034169124</v>
      </c>
      <c r="AN3619" s="67">
        <v>24170243028</v>
      </c>
      <c r="AO3619" s="67">
        <v>38284958153</v>
      </c>
      <c r="AP3619" s="67">
        <v>90567245280</v>
      </c>
      <c r="AQ3619" s="67">
        <v>105396664566</v>
      </c>
      <c r="AR3619" s="67">
        <v>14831608515</v>
      </c>
      <c r="AS3619" s="67">
        <v>11960974609</v>
      </c>
      <c r="AT3619" s="67">
        <v>2870633906</v>
      </c>
      <c r="AU3619" s="67">
        <v>1831000000</v>
      </c>
      <c r="AV3619" s="67">
        <v>8048000000</v>
      </c>
      <c r="AW3619" s="67">
        <v>1401492650</v>
      </c>
      <c r="AX3619" s="67">
        <v>904414756</v>
      </c>
      <c r="AY3619" s="67">
        <v>434572650</v>
      </c>
      <c r="AZ3619" s="67">
        <v>469842105</v>
      </c>
      <c r="BA3619" s="67">
        <v>63291978</v>
      </c>
      <c r="BB3619" s="67">
        <v>32803699</v>
      </c>
      <c r="BC3619" s="67">
        <v>119891102</v>
      </c>
      <c r="BD3619" s="67">
        <v>87618247</v>
      </c>
      <c r="BE3619" s="67">
        <v>169985682</v>
      </c>
      <c r="BF3619" s="67">
        <v>23487186</v>
      </c>
      <c r="BG3619" s="67"/>
      <c r="BH3619" s="67">
        <v>9676166401</v>
      </c>
      <c r="BI3619" s="67">
        <v>2883123887</v>
      </c>
      <c r="BJ3619" s="67">
        <v>6793042514</v>
      </c>
      <c r="BK3619" s="67">
        <v>0</v>
      </c>
      <c r="BL3619" s="67"/>
      <c r="BM3619" s="67"/>
      <c r="BN3619" s="67"/>
      <c r="BO3619" s="67"/>
      <c r="BP3619" s="67"/>
      <c r="BQ3619" s="67"/>
      <c r="BR3619" s="67"/>
      <c r="BS3619" s="67"/>
      <c r="BT3619" s="67"/>
      <c r="BU3619" s="67"/>
      <c r="BV3619" s="67"/>
      <c r="BW3619" s="67"/>
      <c r="BX3619" s="67"/>
      <c r="BY3619" s="67"/>
      <c r="BZ3619" s="67">
        <v>42099178257</v>
      </c>
      <c r="CA3619" s="67">
        <v>18794916657</v>
      </c>
      <c r="CB3619" s="67">
        <v>23304261600</v>
      </c>
      <c r="CC3619" s="67">
        <v>61791445823</v>
      </c>
      <c r="CD3619" s="67">
        <v>68010000000</v>
      </c>
    </row>
    <row r="3620" spans="1:82">
      <c r="A3620" t="s">
        <v>4040</v>
      </c>
      <c r="B3620" t="s">
        <v>4041</v>
      </c>
      <c r="C3620" t="s">
        <v>210</v>
      </c>
      <c r="D3620" t="s">
        <v>64</v>
      </c>
      <c r="E3620" t="s">
        <v>153</v>
      </c>
      <c r="F3620" s="67">
        <v>1998</v>
      </c>
      <c r="G3620" t="s">
        <v>4045</v>
      </c>
      <c r="H3620" s="67">
        <v>1322572</v>
      </c>
      <c r="I3620" s="67">
        <v>5410042603</v>
      </c>
      <c r="J3620" s="67">
        <v>5728582916</v>
      </c>
      <c r="K3620" s="67">
        <v>26413964124</v>
      </c>
      <c r="L3620" s="67">
        <v>2739726745</v>
      </c>
      <c r="M3620" s="67">
        <v>1343956449</v>
      </c>
      <c r="N3620" s="67">
        <v>354831556</v>
      </c>
      <c r="O3620" s="67">
        <v>163238911</v>
      </c>
      <c r="P3620" s="67">
        <v>367716773</v>
      </c>
      <c r="Q3620" s="67">
        <v>125626006</v>
      </c>
      <c r="R3620" s="67">
        <v>264718142</v>
      </c>
      <c r="S3620" s="67">
        <v>72190236</v>
      </c>
      <c r="T3620" s="67">
        <v>0</v>
      </c>
      <c r="U3620" s="67">
        <v>42915300020</v>
      </c>
      <c r="V3620" s="67">
        <v>9440718925</v>
      </c>
      <c r="W3620" s="67">
        <v>25876812406</v>
      </c>
      <c r="X3620" s="67">
        <v>0</v>
      </c>
      <c r="Y3620" s="67">
        <v>0</v>
      </c>
      <c r="Z3620" s="67">
        <v>0</v>
      </c>
      <c r="AA3620" s="67">
        <v>0</v>
      </c>
      <c r="AB3620" s="67">
        <v>0</v>
      </c>
      <c r="AC3620" s="67">
        <v>0</v>
      </c>
      <c r="AD3620" s="67">
        <v>0</v>
      </c>
      <c r="AE3620" s="67">
        <v>0</v>
      </c>
      <c r="AF3620" s="67">
        <v>0</v>
      </c>
      <c r="AG3620" s="67">
        <v>0</v>
      </c>
      <c r="AH3620" s="67">
        <v>0</v>
      </c>
      <c r="AI3620" s="67">
        <v>0</v>
      </c>
      <c r="AJ3620" s="67">
        <v>0</v>
      </c>
      <c r="AK3620" s="67">
        <v>0</v>
      </c>
      <c r="AL3620" s="67">
        <v>0</v>
      </c>
      <c r="AM3620" s="67">
        <v>64581160446</v>
      </c>
      <c r="AN3620" s="67">
        <v>25032558433</v>
      </c>
      <c r="AO3620" s="67">
        <v>40023803009</v>
      </c>
      <c r="AP3620" s="67">
        <v>94101586192</v>
      </c>
      <c r="AQ3620" s="67">
        <v>109446856879</v>
      </c>
      <c r="AR3620" s="67">
        <v>16760448955</v>
      </c>
      <c r="AS3620" s="67">
        <v>13516491093</v>
      </c>
      <c r="AT3620" s="67">
        <v>3243957862</v>
      </c>
      <c r="AU3620" s="67">
        <v>1907000000</v>
      </c>
      <c r="AV3620" s="67">
        <v>8793000000</v>
      </c>
      <c r="AW3620" s="67">
        <v>1253548714</v>
      </c>
      <c r="AX3620" s="67">
        <v>786680115</v>
      </c>
      <c r="AY3620" s="67">
        <v>376323953</v>
      </c>
      <c r="AZ3620" s="67">
        <v>410356161</v>
      </c>
      <c r="BA3620" s="67">
        <v>29741900</v>
      </c>
      <c r="BB3620" s="67">
        <v>30148262</v>
      </c>
      <c r="BC3620" s="67">
        <v>122435819</v>
      </c>
      <c r="BD3620" s="67">
        <v>88421450</v>
      </c>
      <c r="BE3620" s="67">
        <v>171384301</v>
      </c>
      <c r="BF3620" s="67">
        <v>24736869</v>
      </c>
      <c r="BG3620" s="67"/>
      <c r="BH3620" s="67">
        <v>1479247089</v>
      </c>
      <c r="BI3620" s="67">
        <v>1479247089</v>
      </c>
      <c r="BJ3620" s="67">
        <v>0</v>
      </c>
      <c r="BK3620" s="67">
        <v>0</v>
      </c>
      <c r="BL3620" s="67"/>
      <c r="BM3620" s="67"/>
      <c r="BN3620" s="67"/>
      <c r="BO3620" s="67"/>
      <c r="BP3620" s="67"/>
      <c r="BQ3620" s="67"/>
      <c r="BR3620" s="67"/>
      <c r="BS3620" s="67"/>
      <c r="BT3620" s="67"/>
      <c r="BU3620" s="67"/>
      <c r="BV3620" s="67"/>
      <c r="BW3620" s="67"/>
      <c r="BX3620" s="67"/>
      <c r="BY3620" s="67"/>
      <c r="BZ3620" s="67">
        <v>45056893963</v>
      </c>
      <c r="CA3620" s="67">
        <v>20117162113</v>
      </c>
      <c r="CB3620" s="67">
        <v>24939731850</v>
      </c>
      <c r="CC3620" s="67">
        <v>57664138721</v>
      </c>
      <c r="CD3620" s="67">
        <v>64550000000</v>
      </c>
    </row>
    <row r="3621" spans="1:82">
      <c r="A3621" t="s">
        <v>4040</v>
      </c>
      <c r="B3621" t="s">
        <v>4041</v>
      </c>
      <c r="C3621" t="s">
        <v>210</v>
      </c>
      <c r="D3621" t="s">
        <v>64</v>
      </c>
      <c r="E3621" t="s">
        <v>153</v>
      </c>
      <c r="F3621" s="67">
        <v>1999</v>
      </c>
      <c r="G3621" t="s">
        <v>4046</v>
      </c>
      <c r="H3621" s="67">
        <v>1327063</v>
      </c>
      <c r="I3621" s="67">
        <v>5455765454</v>
      </c>
      <c r="J3621" s="67">
        <v>6876909722</v>
      </c>
      <c r="K3621" s="67">
        <v>28242376288</v>
      </c>
      <c r="L3621" s="67">
        <v>2762675257</v>
      </c>
      <c r="M3621" s="67">
        <v>1364319425</v>
      </c>
      <c r="N3621" s="67">
        <v>353801883</v>
      </c>
      <c r="O3621" s="67">
        <v>162768562</v>
      </c>
      <c r="P3621" s="67">
        <v>366879971</v>
      </c>
      <c r="Q3621" s="67">
        <v>125340123</v>
      </c>
      <c r="R3621" s="67">
        <v>264115730</v>
      </c>
      <c r="S3621" s="67">
        <v>71287537</v>
      </c>
      <c r="T3621" s="67">
        <v>0</v>
      </c>
      <c r="U3621" s="67">
        <v>39227610768</v>
      </c>
      <c r="V3621" s="67">
        <v>8629482893</v>
      </c>
      <c r="W3621" s="67">
        <v>27956199117</v>
      </c>
      <c r="X3621" s="67">
        <v>0</v>
      </c>
      <c r="Y3621" s="67">
        <v>0</v>
      </c>
      <c r="Z3621" s="67">
        <v>0</v>
      </c>
      <c r="AA3621" s="67">
        <v>0</v>
      </c>
      <c r="AB3621" s="67">
        <v>0</v>
      </c>
      <c r="AC3621" s="67">
        <v>0</v>
      </c>
      <c r="AD3621" s="67">
        <v>0</v>
      </c>
      <c r="AE3621" s="67">
        <v>0</v>
      </c>
      <c r="AF3621" s="67">
        <v>0</v>
      </c>
      <c r="AG3621" s="67">
        <v>0</v>
      </c>
      <c r="AH3621" s="67">
        <v>0</v>
      </c>
      <c r="AI3621" s="67">
        <v>0</v>
      </c>
      <c r="AJ3621" s="67">
        <v>0</v>
      </c>
      <c r="AK3621" s="67">
        <v>0</v>
      </c>
      <c r="AL3621" s="67">
        <v>0</v>
      </c>
      <c r="AM3621" s="67">
        <v>66836491140</v>
      </c>
      <c r="AN3621" s="67">
        <v>26110519717</v>
      </c>
      <c r="AO3621" s="67">
        <v>41160378574</v>
      </c>
      <c r="AP3621" s="67">
        <v>95803442227</v>
      </c>
      <c r="AQ3621" s="67">
        <v>112020176872</v>
      </c>
      <c r="AR3621" s="67">
        <v>16519507500</v>
      </c>
      <c r="AS3621" s="67">
        <v>13322183468</v>
      </c>
      <c r="AT3621" s="67">
        <v>3197324032</v>
      </c>
      <c r="AU3621" s="67">
        <v>2368000000</v>
      </c>
      <c r="AV3621" s="67">
        <v>9725000000</v>
      </c>
      <c r="AW3621" s="67">
        <v>1254908076</v>
      </c>
      <c r="AX3621" s="67">
        <v>783966558</v>
      </c>
      <c r="AY3621" s="67">
        <v>373240332</v>
      </c>
      <c r="AZ3621" s="67">
        <v>410726226</v>
      </c>
      <c r="BA3621" s="67">
        <v>28259991</v>
      </c>
      <c r="BB3621" s="67">
        <v>29556920</v>
      </c>
      <c r="BC3621" s="67">
        <v>127772248</v>
      </c>
      <c r="BD3621" s="67">
        <v>89796507</v>
      </c>
      <c r="BE3621" s="67">
        <v>173119379</v>
      </c>
      <c r="BF3621" s="67">
        <v>22436473</v>
      </c>
      <c r="BG3621" s="67"/>
      <c r="BH3621" s="67">
        <v>2231111846</v>
      </c>
      <c r="BI3621" s="67">
        <v>2231111846</v>
      </c>
      <c r="BJ3621" s="67">
        <v>0</v>
      </c>
      <c r="BK3621" s="67">
        <v>0</v>
      </c>
      <c r="BL3621" s="67"/>
      <c r="BM3621" s="67"/>
      <c r="BN3621" s="67"/>
      <c r="BO3621" s="67"/>
      <c r="BP3621" s="67"/>
      <c r="BQ3621" s="67"/>
      <c r="BR3621" s="67"/>
      <c r="BS3621" s="67"/>
      <c r="BT3621" s="67"/>
      <c r="BU3621" s="67"/>
      <c r="BV3621" s="67"/>
      <c r="BW3621" s="67"/>
      <c r="BX3621" s="67"/>
      <c r="BY3621" s="67"/>
      <c r="BZ3621" s="67">
        <v>49469438241</v>
      </c>
      <c r="CA3621" s="67">
        <v>22107262687</v>
      </c>
      <c r="CB3621" s="67">
        <v>27362175554</v>
      </c>
      <c r="CC3621" s="67">
        <v>62117965663</v>
      </c>
      <c r="CD3621" s="67">
        <v>69470000000</v>
      </c>
    </row>
    <row r="3622" spans="1:82">
      <c r="A3622" t="s">
        <v>4040</v>
      </c>
      <c r="B3622" t="s">
        <v>4041</v>
      </c>
      <c r="C3622" t="s">
        <v>210</v>
      </c>
      <c r="D3622" t="s">
        <v>64</v>
      </c>
      <c r="E3622" t="s">
        <v>153</v>
      </c>
      <c r="F3622" s="67">
        <v>2000</v>
      </c>
      <c r="G3622" t="s">
        <v>4047</v>
      </c>
      <c r="H3622" s="67">
        <v>1332203</v>
      </c>
      <c r="I3622" s="67">
        <v>5466204126</v>
      </c>
      <c r="J3622" s="67">
        <v>7981301578</v>
      </c>
      <c r="K3622" s="67">
        <v>29420883647</v>
      </c>
      <c r="L3622" s="67">
        <v>2759889495</v>
      </c>
      <c r="M3622" s="67">
        <v>1364319425</v>
      </c>
      <c r="N3622" s="67">
        <v>352772211</v>
      </c>
      <c r="O3622" s="67">
        <v>162298212</v>
      </c>
      <c r="P3622" s="67">
        <v>366043168</v>
      </c>
      <c r="Q3622" s="67">
        <v>125054239</v>
      </c>
      <c r="R3622" s="67">
        <v>263513318</v>
      </c>
      <c r="S3622" s="67">
        <v>70435252</v>
      </c>
      <c r="T3622" s="67">
        <v>0</v>
      </c>
      <c r="U3622" s="67">
        <v>44443266881</v>
      </c>
      <c r="V3622" s="67">
        <v>9776848596</v>
      </c>
      <c r="W3622" s="67">
        <v>25738186625</v>
      </c>
      <c r="X3622" s="67">
        <v>0</v>
      </c>
      <c r="Y3622" s="67">
        <v>0</v>
      </c>
      <c r="Z3622" s="67">
        <v>0</v>
      </c>
      <c r="AA3622" s="67">
        <v>0</v>
      </c>
      <c r="AB3622" s="67">
        <v>0</v>
      </c>
      <c r="AC3622" s="67">
        <v>0</v>
      </c>
      <c r="AD3622" s="67">
        <v>0</v>
      </c>
      <c r="AE3622" s="67">
        <v>0</v>
      </c>
      <c r="AF3622" s="67">
        <v>0</v>
      </c>
      <c r="AG3622" s="67">
        <v>0</v>
      </c>
      <c r="AH3622" s="67">
        <v>0</v>
      </c>
      <c r="AI3622" s="67">
        <v>0</v>
      </c>
      <c r="AJ3622" s="67">
        <v>0</v>
      </c>
      <c r="AK3622" s="67">
        <v>0</v>
      </c>
      <c r="AL3622" s="67">
        <v>0</v>
      </c>
      <c r="AM3622" s="67">
        <v>69836620454</v>
      </c>
      <c r="AN3622" s="67">
        <v>27545761962</v>
      </c>
      <c r="AO3622" s="67">
        <v>42675943156</v>
      </c>
      <c r="AP3622" s="67">
        <v>99863629400</v>
      </c>
      <c r="AQ3622" s="67">
        <v>116140202947</v>
      </c>
      <c r="AR3622" s="67">
        <v>16013762284</v>
      </c>
      <c r="AS3622" s="67">
        <v>12914324423</v>
      </c>
      <c r="AT3622" s="67">
        <v>3099437861</v>
      </c>
      <c r="AU3622" s="67">
        <v>2846000000</v>
      </c>
      <c r="AV3622" s="67">
        <v>10491000000</v>
      </c>
      <c r="AW3622" s="67">
        <v>1372501144</v>
      </c>
      <c r="AX3622" s="67">
        <v>884922773</v>
      </c>
      <c r="AY3622" s="67">
        <v>423843197</v>
      </c>
      <c r="AZ3622" s="67">
        <v>461079576</v>
      </c>
      <c r="BA3622" s="67">
        <v>39038666</v>
      </c>
      <c r="BB3622" s="67">
        <v>30999274</v>
      </c>
      <c r="BC3622" s="67">
        <v>132714413</v>
      </c>
      <c r="BD3622" s="67">
        <v>92053114</v>
      </c>
      <c r="BE3622" s="67">
        <v>176567181</v>
      </c>
      <c r="BF3622" s="67">
        <v>16205722</v>
      </c>
      <c r="BG3622" s="67"/>
      <c r="BH3622" s="67">
        <v>4794716682</v>
      </c>
      <c r="BI3622" s="67">
        <v>4794716682</v>
      </c>
      <c r="BJ3622" s="67">
        <v>0</v>
      </c>
      <c r="BK3622" s="67">
        <v>0</v>
      </c>
      <c r="BL3622" s="67"/>
      <c r="BM3622" s="67"/>
      <c r="BN3622" s="67"/>
      <c r="BO3622" s="67"/>
      <c r="BP3622" s="67"/>
      <c r="BQ3622" s="67"/>
      <c r="BR3622" s="67"/>
      <c r="BS3622" s="67"/>
      <c r="BT3622" s="67"/>
      <c r="BU3622" s="67"/>
      <c r="BV3622" s="67"/>
      <c r="BW3622" s="67"/>
      <c r="BX3622" s="67"/>
      <c r="BY3622" s="67"/>
      <c r="BZ3622" s="67">
        <v>50908132479</v>
      </c>
      <c r="CA3622" s="67">
        <v>22727005937</v>
      </c>
      <c r="CB3622" s="67">
        <v>28181126542</v>
      </c>
      <c r="CC3622" s="67">
        <v>65444112588</v>
      </c>
      <c r="CD3622" s="67">
        <v>73090000000</v>
      </c>
    </row>
    <row r="3623" spans="1:82">
      <c r="A3623" t="s">
        <v>4040</v>
      </c>
      <c r="B3623" t="s">
        <v>4041</v>
      </c>
      <c r="C3623" t="s">
        <v>210</v>
      </c>
      <c r="D3623" t="s">
        <v>64</v>
      </c>
      <c r="E3623" t="s">
        <v>153</v>
      </c>
      <c r="F3623" s="67">
        <v>2001</v>
      </c>
      <c r="G3623" t="s">
        <v>4048</v>
      </c>
      <c r="H3623" s="67">
        <v>1338567</v>
      </c>
      <c r="I3623" s="67">
        <v>5622056387</v>
      </c>
      <c r="J3623" s="67">
        <v>10823056156</v>
      </c>
      <c r="K3623" s="67">
        <v>29987279332</v>
      </c>
      <c r="L3623" s="67">
        <v>2574668273</v>
      </c>
      <c r="M3623" s="67">
        <v>1221778589</v>
      </c>
      <c r="N3623" s="67">
        <v>351965222</v>
      </c>
      <c r="O3623" s="67">
        <v>161827863</v>
      </c>
      <c r="P3623" s="67">
        <v>365387337</v>
      </c>
      <c r="Q3623" s="67">
        <v>124830182</v>
      </c>
      <c r="R3623" s="67">
        <v>263041188</v>
      </c>
      <c r="S3623" s="67">
        <v>69462625</v>
      </c>
      <c r="T3623" s="67">
        <v>0</v>
      </c>
      <c r="U3623" s="67">
        <v>50393522447</v>
      </c>
      <c r="V3623" s="67">
        <v>11085815102</v>
      </c>
      <c r="W3623" s="67">
        <v>26616149903</v>
      </c>
      <c r="X3623" s="67">
        <v>0</v>
      </c>
      <c r="Y3623" s="67">
        <v>0</v>
      </c>
      <c r="Z3623" s="67">
        <v>0</v>
      </c>
      <c r="AA3623" s="67">
        <v>0</v>
      </c>
      <c r="AB3623" s="67">
        <v>0</v>
      </c>
      <c r="AC3623" s="67">
        <v>0</v>
      </c>
      <c r="AD3623" s="67">
        <v>0</v>
      </c>
      <c r="AE3623" s="67">
        <v>0</v>
      </c>
      <c r="AF3623" s="67">
        <v>0</v>
      </c>
      <c r="AG3623" s="67">
        <v>0</v>
      </c>
      <c r="AH3623" s="67">
        <v>0</v>
      </c>
      <c r="AI3623" s="67">
        <v>0</v>
      </c>
      <c r="AJ3623" s="67">
        <v>0</v>
      </c>
      <c r="AK3623" s="67">
        <v>0</v>
      </c>
      <c r="AL3623" s="67">
        <v>0</v>
      </c>
      <c r="AM3623" s="67">
        <v>72013976839</v>
      </c>
      <c r="AN3623" s="67">
        <v>28231606613</v>
      </c>
      <c r="AO3623" s="67">
        <v>44223977407</v>
      </c>
      <c r="AP3623" s="67">
        <v>105261048022</v>
      </c>
      <c r="AQ3623" s="67">
        <v>119906100881</v>
      </c>
      <c r="AR3623" s="67">
        <v>18496192521</v>
      </c>
      <c r="AS3623" s="67">
        <v>14916284291</v>
      </c>
      <c r="AT3623" s="67">
        <v>3579908230</v>
      </c>
      <c r="AU3623" s="67">
        <v>4073000000</v>
      </c>
      <c r="AV3623" s="67">
        <v>11285000000</v>
      </c>
      <c r="AW3623" s="67">
        <v>1242218937</v>
      </c>
      <c r="AX3623" s="67">
        <v>743726773</v>
      </c>
      <c r="AY3623" s="67">
        <v>359273094</v>
      </c>
      <c r="AZ3623" s="67">
        <v>384453679</v>
      </c>
      <c r="BA3623" s="67">
        <v>38990017</v>
      </c>
      <c r="BB3623" s="67">
        <v>30011012</v>
      </c>
      <c r="BC3623" s="67">
        <v>137217073</v>
      </c>
      <c r="BD3623" s="67">
        <v>95389053</v>
      </c>
      <c r="BE3623" s="67">
        <v>181993530</v>
      </c>
      <c r="BF3623" s="67">
        <v>14891479</v>
      </c>
      <c r="BG3623" s="67"/>
      <c r="BH3623" s="67">
        <v>3070918439</v>
      </c>
      <c r="BI3623" s="67">
        <v>3070918439</v>
      </c>
      <c r="BJ3623" s="67">
        <v>0</v>
      </c>
      <c r="BK3623" s="67">
        <v>0</v>
      </c>
      <c r="BL3623" s="67"/>
      <c r="BM3623" s="67"/>
      <c r="BN3623" s="67"/>
      <c r="BO3623" s="67"/>
      <c r="BP3623" s="67"/>
      <c r="BQ3623" s="67"/>
      <c r="BR3623" s="67"/>
      <c r="BS3623" s="67"/>
      <c r="BT3623" s="67"/>
      <c r="BU3623" s="67"/>
      <c r="BV3623" s="67"/>
      <c r="BW3623" s="67"/>
      <c r="BX3623" s="67"/>
      <c r="BY3623" s="67"/>
      <c r="BZ3623" s="67">
        <v>56057950379</v>
      </c>
      <c r="CA3623" s="67">
        <v>25048425179</v>
      </c>
      <c r="CB3623" s="67">
        <v>31009525200</v>
      </c>
      <c r="CC3623" s="67">
        <v>71655280277</v>
      </c>
      <c r="CD3623" s="67">
        <v>78870000000</v>
      </c>
    </row>
    <row r="3624" spans="1:82">
      <c r="A3624" t="s">
        <v>4040</v>
      </c>
      <c r="B3624" t="s">
        <v>4041</v>
      </c>
      <c r="C3624" t="s">
        <v>210</v>
      </c>
      <c r="D3624" t="s">
        <v>64</v>
      </c>
      <c r="E3624" t="s">
        <v>153</v>
      </c>
      <c r="F3624" s="67">
        <v>2002</v>
      </c>
      <c r="G3624" t="s">
        <v>4049</v>
      </c>
      <c r="H3624" s="67">
        <v>1345964</v>
      </c>
      <c r="I3624" s="67">
        <v>5715396621</v>
      </c>
      <c r="J3624" s="67">
        <v>12585981839</v>
      </c>
      <c r="K3624" s="67">
        <v>36847101100</v>
      </c>
      <c r="L3624" s="67">
        <v>2572249485</v>
      </c>
      <c r="M3624" s="67">
        <v>1221778589</v>
      </c>
      <c r="N3624" s="67">
        <v>351158233</v>
      </c>
      <c r="O3624" s="67">
        <v>161371347</v>
      </c>
      <c r="P3624" s="67">
        <v>364731507</v>
      </c>
      <c r="Q3624" s="67">
        <v>124606126</v>
      </c>
      <c r="R3624" s="67">
        <v>262569058</v>
      </c>
      <c r="S3624" s="67">
        <v>68520654</v>
      </c>
      <c r="T3624" s="67">
        <v>0</v>
      </c>
      <c r="U3624" s="67">
        <v>52597320805</v>
      </c>
      <c r="V3624" s="67">
        <v>11570617512</v>
      </c>
      <c r="W3624" s="67">
        <v>27216861619</v>
      </c>
      <c r="X3624" s="67">
        <v>0</v>
      </c>
      <c r="Y3624" s="67">
        <v>0</v>
      </c>
      <c r="Z3624" s="67">
        <v>0</v>
      </c>
      <c r="AA3624" s="67">
        <v>0</v>
      </c>
      <c r="AB3624" s="67">
        <v>0</v>
      </c>
      <c r="AC3624" s="67">
        <v>0</v>
      </c>
      <c r="AD3624" s="67">
        <v>0</v>
      </c>
      <c r="AE3624" s="67">
        <v>0</v>
      </c>
      <c r="AF3624" s="67">
        <v>0</v>
      </c>
      <c r="AG3624" s="67">
        <v>0</v>
      </c>
      <c r="AH3624" s="67">
        <v>0</v>
      </c>
      <c r="AI3624" s="67">
        <v>0</v>
      </c>
      <c r="AJ3624" s="67">
        <v>0</v>
      </c>
      <c r="AK3624" s="67">
        <v>0</v>
      </c>
      <c r="AL3624" s="67">
        <v>0</v>
      </c>
      <c r="AM3624" s="67">
        <v>74607702255</v>
      </c>
      <c r="AN3624" s="67">
        <v>29412178728</v>
      </c>
      <c r="AO3624" s="67">
        <v>45610743154</v>
      </c>
      <c r="AP3624" s="67">
        <v>103540539124</v>
      </c>
      <c r="AQ3624" s="67">
        <v>123456605758</v>
      </c>
      <c r="AR3624" s="67">
        <v>17257920099</v>
      </c>
      <c r="AS3624" s="67">
        <v>13917677499</v>
      </c>
      <c r="AT3624" s="67">
        <v>3340242600</v>
      </c>
      <c r="AU3624" s="67">
        <v>4933000000</v>
      </c>
      <c r="AV3624" s="67">
        <v>14442000000</v>
      </c>
      <c r="AW3624" s="67">
        <v>1444663747</v>
      </c>
      <c r="AX3624" s="67">
        <v>921249911</v>
      </c>
      <c r="AY3624" s="67">
        <v>448474662</v>
      </c>
      <c r="AZ3624" s="67">
        <v>472775249</v>
      </c>
      <c r="BA3624" s="67">
        <v>41249920</v>
      </c>
      <c r="BB3624" s="67">
        <v>26306631</v>
      </c>
      <c r="BC3624" s="67">
        <v>140278829</v>
      </c>
      <c r="BD3624" s="67">
        <v>97850686</v>
      </c>
      <c r="BE3624" s="67">
        <v>182106552</v>
      </c>
      <c r="BF3624" s="67">
        <v>35621219</v>
      </c>
      <c r="BG3624" s="67"/>
      <c r="BH3624" s="67">
        <v>4282483372</v>
      </c>
      <c r="BI3624" s="67">
        <v>4282483372</v>
      </c>
      <c r="BJ3624" s="67">
        <v>0</v>
      </c>
      <c r="BK3624" s="67">
        <v>0</v>
      </c>
      <c r="BL3624" s="67"/>
      <c r="BM3624" s="67"/>
      <c r="BN3624" s="67"/>
      <c r="BO3624" s="67"/>
      <c r="BP3624" s="67"/>
      <c r="BQ3624" s="67"/>
      <c r="BR3624" s="67"/>
      <c r="BS3624" s="67"/>
      <c r="BT3624" s="67"/>
      <c r="BU3624" s="67"/>
      <c r="BV3624" s="67"/>
      <c r="BW3624" s="67"/>
      <c r="BX3624" s="67"/>
      <c r="BY3624" s="67"/>
      <c r="BZ3624" s="67">
        <v>56504976471</v>
      </c>
      <c r="CA3624" s="67">
        <v>25232565775</v>
      </c>
      <c r="CB3624" s="67">
        <v>31272410696</v>
      </c>
      <c r="CC3624" s="67">
        <v>69981043690</v>
      </c>
      <c r="CD3624" s="67">
        <v>79490000000</v>
      </c>
    </row>
    <row r="3625" spans="1:82">
      <c r="A3625" t="s">
        <v>4040</v>
      </c>
      <c r="B3625" t="s">
        <v>4041</v>
      </c>
      <c r="C3625" t="s">
        <v>210</v>
      </c>
      <c r="D3625" t="s">
        <v>64</v>
      </c>
      <c r="E3625" t="s">
        <v>153</v>
      </c>
      <c r="F3625" s="67">
        <v>2003</v>
      </c>
      <c r="G3625" t="s">
        <v>4050</v>
      </c>
      <c r="H3625" s="67">
        <v>1353548</v>
      </c>
      <c r="I3625" s="67">
        <v>6052637409</v>
      </c>
      <c r="J3625" s="67">
        <v>15751518993</v>
      </c>
      <c r="K3625" s="67">
        <v>38630422147</v>
      </c>
      <c r="L3625" s="67">
        <v>2569903086</v>
      </c>
      <c r="M3625" s="67">
        <v>1221778589</v>
      </c>
      <c r="N3625" s="67">
        <v>350351244</v>
      </c>
      <c r="O3625" s="67">
        <v>160900998</v>
      </c>
      <c r="P3625" s="67">
        <v>364075676</v>
      </c>
      <c r="Q3625" s="67">
        <v>124382069</v>
      </c>
      <c r="R3625" s="67">
        <v>262096927</v>
      </c>
      <c r="S3625" s="67">
        <v>67903430</v>
      </c>
      <c r="T3625" s="67">
        <v>0</v>
      </c>
      <c r="U3625" s="67">
        <v>51238839400</v>
      </c>
      <c r="V3625" s="67">
        <v>11570617512</v>
      </c>
      <c r="W3625" s="67">
        <v>24582971785</v>
      </c>
      <c r="X3625" s="67">
        <v>0</v>
      </c>
      <c r="Y3625" s="67">
        <v>0</v>
      </c>
      <c r="Z3625" s="67">
        <v>0</v>
      </c>
      <c r="AA3625" s="67">
        <v>0</v>
      </c>
      <c r="AB3625" s="67">
        <v>0</v>
      </c>
      <c r="AC3625" s="67">
        <v>0</v>
      </c>
      <c r="AD3625" s="67">
        <v>0</v>
      </c>
      <c r="AE3625" s="67">
        <v>0</v>
      </c>
      <c r="AF3625" s="67">
        <v>0</v>
      </c>
      <c r="AG3625" s="67">
        <v>0</v>
      </c>
      <c r="AH3625" s="67">
        <v>0</v>
      </c>
      <c r="AI3625" s="67">
        <v>0</v>
      </c>
      <c r="AJ3625" s="67">
        <v>0</v>
      </c>
      <c r="AK3625" s="67">
        <v>0</v>
      </c>
      <c r="AL3625" s="67">
        <v>0</v>
      </c>
      <c r="AM3625" s="67">
        <v>77371050113</v>
      </c>
      <c r="AN3625" s="67">
        <v>31309527941</v>
      </c>
      <c r="AO3625" s="67">
        <v>46314014357</v>
      </c>
      <c r="AP3625" s="67">
        <v>108454651656</v>
      </c>
      <c r="AQ3625" s="67">
        <v>127504727386</v>
      </c>
      <c r="AR3625" s="67">
        <v>14299475203</v>
      </c>
      <c r="AS3625" s="67">
        <v>11531834841</v>
      </c>
      <c r="AT3625" s="67">
        <v>2767640362</v>
      </c>
      <c r="AU3625" s="67">
        <v>6409000000</v>
      </c>
      <c r="AV3625" s="67">
        <v>15718000000</v>
      </c>
      <c r="AW3625" s="67">
        <v>1288597206</v>
      </c>
      <c r="AX3625" s="67">
        <v>754261775</v>
      </c>
      <c r="AY3625" s="67">
        <v>366293444</v>
      </c>
      <c r="AZ3625" s="67">
        <v>387968331</v>
      </c>
      <c r="BA3625" s="67">
        <v>46330062</v>
      </c>
      <c r="BB3625" s="67">
        <v>26572681</v>
      </c>
      <c r="BC3625" s="67">
        <v>151498076</v>
      </c>
      <c r="BD3625" s="67">
        <v>100916677</v>
      </c>
      <c r="BE3625" s="67">
        <v>178377622</v>
      </c>
      <c r="BF3625" s="67">
        <v>30640312</v>
      </c>
      <c r="BG3625" s="67"/>
      <c r="BH3625" s="67">
        <v>9984714347</v>
      </c>
      <c r="BI3625" s="67">
        <v>4850765329</v>
      </c>
      <c r="BJ3625" s="67">
        <v>5133949019</v>
      </c>
      <c r="BK3625" s="67">
        <v>0</v>
      </c>
      <c r="BL3625" s="67"/>
      <c r="BM3625" s="67"/>
      <c r="BN3625" s="67"/>
      <c r="BO3625" s="67"/>
      <c r="BP3625" s="67"/>
      <c r="BQ3625" s="67"/>
      <c r="BR3625" s="67"/>
      <c r="BS3625" s="67"/>
      <c r="BT3625" s="67"/>
      <c r="BU3625" s="67"/>
      <c r="BV3625" s="67"/>
      <c r="BW3625" s="67"/>
      <c r="BX3625" s="67"/>
      <c r="BY3625" s="67"/>
      <c r="BZ3625" s="67">
        <v>60364151889</v>
      </c>
      <c r="CA3625" s="67">
        <v>26916859980</v>
      </c>
      <c r="CB3625" s="67">
        <v>33447291909</v>
      </c>
      <c r="CC3625" s="67">
        <v>76627938645</v>
      </c>
      <c r="CD3625" s="67">
        <v>85940000000</v>
      </c>
    </row>
    <row r="3626" spans="1:82">
      <c r="A3626" t="s">
        <v>4040</v>
      </c>
      <c r="B3626" t="s">
        <v>4041</v>
      </c>
      <c r="C3626" t="s">
        <v>210</v>
      </c>
      <c r="D3626" t="s">
        <v>64</v>
      </c>
      <c r="E3626" t="s">
        <v>153</v>
      </c>
      <c r="F3626" s="67">
        <v>2004</v>
      </c>
      <c r="G3626" t="s">
        <v>4051</v>
      </c>
      <c r="H3626" s="67">
        <v>1361172</v>
      </c>
      <c r="I3626" s="67">
        <v>6312162812</v>
      </c>
      <c r="J3626" s="67">
        <v>19413602272</v>
      </c>
      <c r="K3626" s="67">
        <v>39078375280</v>
      </c>
      <c r="L3626" s="67">
        <v>2446871831</v>
      </c>
      <c r="M3626" s="67">
        <v>1119963707</v>
      </c>
      <c r="N3626" s="67">
        <v>349544255</v>
      </c>
      <c r="O3626" s="67">
        <v>160430648</v>
      </c>
      <c r="P3626" s="67">
        <v>363419846</v>
      </c>
      <c r="Q3626" s="67">
        <v>124158013</v>
      </c>
      <c r="R3626" s="67">
        <v>261624797</v>
      </c>
      <c r="S3626" s="67">
        <v>67282701</v>
      </c>
      <c r="T3626" s="67">
        <v>0</v>
      </c>
      <c r="U3626" s="67">
        <v>60425622215</v>
      </c>
      <c r="V3626" s="67">
        <v>15998479520</v>
      </c>
      <c r="W3626" s="67">
        <v>24582971785</v>
      </c>
      <c r="X3626" s="67">
        <v>0</v>
      </c>
      <c r="Y3626" s="67">
        <v>0</v>
      </c>
      <c r="Z3626" s="67">
        <v>0</v>
      </c>
      <c r="AA3626" s="67">
        <v>0</v>
      </c>
      <c r="AB3626" s="67">
        <v>0</v>
      </c>
      <c r="AC3626" s="67">
        <v>0</v>
      </c>
      <c r="AD3626" s="67">
        <v>0</v>
      </c>
      <c r="AE3626" s="67">
        <v>0</v>
      </c>
      <c r="AF3626" s="67">
        <v>0</v>
      </c>
      <c r="AG3626" s="67">
        <v>0</v>
      </c>
      <c r="AH3626" s="67">
        <v>0</v>
      </c>
      <c r="AI3626" s="67">
        <v>0</v>
      </c>
      <c r="AJ3626" s="67">
        <v>0</v>
      </c>
      <c r="AK3626" s="67">
        <v>0</v>
      </c>
      <c r="AL3626" s="67">
        <v>0</v>
      </c>
      <c r="AM3626" s="67">
        <v>82981046329</v>
      </c>
      <c r="AN3626" s="67">
        <v>34251645799</v>
      </c>
      <c r="AO3626" s="67">
        <v>48887119854</v>
      </c>
      <c r="AP3626" s="67">
        <v>121574714846</v>
      </c>
      <c r="AQ3626" s="67">
        <v>137167014479</v>
      </c>
      <c r="AR3626" s="67">
        <v>13658694696</v>
      </c>
      <c r="AS3626" s="67">
        <v>11015076367</v>
      </c>
      <c r="AT3626" s="67">
        <v>2643618328</v>
      </c>
      <c r="AU3626" s="67">
        <v>8193000000</v>
      </c>
      <c r="AV3626" s="67">
        <v>16492000000</v>
      </c>
      <c r="AW3626" s="67">
        <v>1310440858</v>
      </c>
      <c r="AX3626" s="67">
        <v>670861314</v>
      </c>
      <c r="AY3626" s="67">
        <v>330605894</v>
      </c>
      <c r="AZ3626" s="67">
        <v>340255420</v>
      </c>
      <c r="BA3626" s="67">
        <v>37341706</v>
      </c>
      <c r="BB3626" s="67">
        <v>26438680</v>
      </c>
      <c r="BC3626" s="67">
        <v>157374978</v>
      </c>
      <c r="BD3626" s="67">
        <v>102551815</v>
      </c>
      <c r="BE3626" s="67">
        <v>181089230</v>
      </c>
      <c r="BF3626" s="67">
        <v>134783136</v>
      </c>
      <c r="BG3626" s="67"/>
      <c r="BH3626" s="67">
        <v>19319544469</v>
      </c>
      <c r="BI3626" s="67">
        <v>10279916108</v>
      </c>
      <c r="BJ3626" s="67">
        <v>9039628361</v>
      </c>
      <c r="BK3626" s="67">
        <v>0</v>
      </c>
      <c r="BL3626" s="67"/>
      <c r="BM3626" s="67"/>
      <c r="BN3626" s="67"/>
      <c r="BO3626" s="67"/>
      <c r="BP3626" s="67"/>
      <c r="BQ3626" s="67"/>
      <c r="BR3626" s="67"/>
      <c r="BS3626" s="67"/>
      <c r="BT3626" s="67"/>
      <c r="BU3626" s="67"/>
      <c r="BV3626" s="67"/>
      <c r="BW3626" s="67"/>
      <c r="BX3626" s="67"/>
      <c r="BY3626" s="67"/>
      <c r="BZ3626" s="67">
        <v>65414360469</v>
      </c>
      <c r="CA3626" s="67">
        <v>29140168929</v>
      </c>
      <c r="CB3626" s="67">
        <v>36274191540</v>
      </c>
      <c r="CC3626" s="67">
        <v>91404040492</v>
      </c>
      <c r="CD3626" s="67">
        <v>99700000000</v>
      </c>
    </row>
    <row r="3627" spans="1:82">
      <c r="A3627" t="s">
        <v>4040</v>
      </c>
      <c r="B3627" t="s">
        <v>4041</v>
      </c>
      <c r="C3627" t="s">
        <v>210</v>
      </c>
      <c r="D3627" t="s">
        <v>64</v>
      </c>
      <c r="E3627" t="s">
        <v>153</v>
      </c>
      <c r="F3627" s="67">
        <v>2005</v>
      </c>
      <c r="G3627" t="s">
        <v>4052</v>
      </c>
      <c r="H3627" s="67">
        <v>1369075</v>
      </c>
      <c r="I3627" s="67">
        <v>6873113631</v>
      </c>
      <c r="J3627" s="67">
        <v>24771866528</v>
      </c>
      <c r="K3627" s="67">
        <v>39843839021</v>
      </c>
      <c r="L3627" s="67">
        <v>2420225723</v>
      </c>
      <c r="M3627" s="67">
        <v>1099600731</v>
      </c>
      <c r="N3627" s="67">
        <v>348737266</v>
      </c>
      <c r="O3627" s="67">
        <v>159974133</v>
      </c>
      <c r="P3627" s="67">
        <v>362764015</v>
      </c>
      <c r="Q3627" s="67">
        <v>123933956</v>
      </c>
      <c r="R3627" s="67">
        <v>261152667</v>
      </c>
      <c r="S3627" s="67">
        <v>66745585</v>
      </c>
      <c r="T3627" s="67">
        <v>0</v>
      </c>
      <c r="U3627" s="67">
        <v>60372400424</v>
      </c>
      <c r="V3627" s="67">
        <v>15998479520</v>
      </c>
      <c r="W3627" s="67">
        <v>24490554598</v>
      </c>
      <c r="X3627" s="67">
        <v>0</v>
      </c>
      <c r="Y3627" s="67">
        <v>0</v>
      </c>
      <c r="Z3627" s="67">
        <v>0</v>
      </c>
      <c r="AA3627" s="67">
        <v>0</v>
      </c>
      <c r="AB3627" s="67">
        <v>0</v>
      </c>
      <c r="AC3627" s="67">
        <v>0</v>
      </c>
      <c r="AD3627" s="67">
        <v>0</v>
      </c>
      <c r="AE3627" s="67">
        <v>0</v>
      </c>
      <c r="AF3627" s="67">
        <v>0</v>
      </c>
      <c r="AG3627" s="67">
        <v>0</v>
      </c>
      <c r="AH3627" s="67">
        <v>0</v>
      </c>
      <c r="AI3627" s="67">
        <v>0</v>
      </c>
      <c r="AJ3627" s="67">
        <v>0</v>
      </c>
      <c r="AK3627" s="67">
        <v>0</v>
      </c>
      <c r="AL3627" s="67">
        <v>0</v>
      </c>
      <c r="AM3627" s="67">
        <v>86135747601</v>
      </c>
      <c r="AN3627" s="67">
        <v>36104018122</v>
      </c>
      <c r="AO3627" s="67">
        <v>50123020877</v>
      </c>
      <c r="AP3627" s="67">
        <v>129593505646</v>
      </c>
      <c r="AQ3627" s="67">
        <v>141735307725</v>
      </c>
      <c r="AR3627" s="67">
        <v>15351464605</v>
      </c>
      <c r="AS3627" s="67">
        <v>12380213391</v>
      </c>
      <c r="AT3627" s="67">
        <v>2971251214</v>
      </c>
      <c r="AU3627" s="67">
        <v>11173000000</v>
      </c>
      <c r="AV3627" s="67">
        <v>17971000000</v>
      </c>
      <c r="AW3627" s="67">
        <v>1416253030</v>
      </c>
      <c r="AX3627" s="67">
        <v>719162320</v>
      </c>
      <c r="AY3627" s="67">
        <v>353970771</v>
      </c>
      <c r="AZ3627" s="67">
        <v>365191549</v>
      </c>
      <c r="BA3627" s="67">
        <v>47032603</v>
      </c>
      <c r="BB3627" s="67">
        <v>27151386</v>
      </c>
      <c r="BC3627" s="67">
        <v>176107299</v>
      </c>
      <c r="BD3627" s="67">
        <v>99974610</v>
      </c>
      <c r="BE3627" s="67">
        <v>185636017</v>
      </c>
      <c r="BF3627" s="67">
        <v>161188796</v>
      </c>
      <c r="BG3627" s="67"/>
      <c r="BH3627" s="67">
        <v>22077535480</v>
      </c>
      <c r="BI3627" s="67">
        <v>22077535480</v>
      </c>
      <c r="BJ3627" s="67">
        <v>0</v>
      </c>
      <c r="BK3627" s="67">
        <v>0</v>
      </c>
      <c r="BL3627" s="67"/>
      <c r="BM3627" s="67"/>
      <c r="BN3627" s="67"/>
      <c r="BO3627" s="67"/>
      <c r="BP3627" s="67"/>
      <c r="BQ3627" s="67"/>
      <c r="BR3627" s="67"/>
      <c r="BS3627" s="67"/>
      <c r="BT3627" s="67"/>
      <c r="BU3627" s="67"/>
      <c r="BV3627" s="67"/>
      <c r="BW3627" s="67"/>
      <c r="BX3627" s="67"/>
      <c r="BY3627" s="67"/>
      <c r="BZ3627" s="67">
        <v>71338871501</v>
      </c>
      <c r="CA3627" s="67">
        <v>31804763365</v>
      </c>
      <c r="CB3627" s="67">
        <v>39534108136</v>
      </c>
      <c r="CC3627" s="67">
        <v>103386124616</v>
      </c>
      <c r="CD3627" s="67">
        <v>110200000000</v>
      </c>
    </row>
    <row r="3628" spans="1:82">
      <c r="A3628" t="s">
        <v>4040</v>
      </c>
      <c r="B3628" t="s">
        <v>4041</v>
      </c>
      <c r="C3628" t="s">
        <v>210</v>
      </c>
      <c r="D3628" t="s">
        <v>64</v>
      </c>
      <c r="E3628" t="s">
        <v>153</v>
      </c>
      <c r="F3628" s="67">
        <v>2006</v>
      </c>
      <c r="G3628" t="s">
        <v>4053</v>
      </c>
      <c r="H3628" s="67">
        <v>1376919</v>
      </c>
      <c r="I3628" s="67">
        <v>7130845460</v>
      </c>
      <c r="J3628" s="67">
        <v>30585010972</v>
      </c>
      <c r="K3628" s="67">
        <v>44013026027</v>
      </c>
      <c r="L3628" s="67">
        <v>2417290082</v>
      </c>
      <c r="M3628" s="67">
        <v>1099600731</v>
      </c>
      <c r="N3628" s="67">
        <v>347930277</v>
      </c>
      <c r="O3628" s="67">
        <v>159503783</v>
      </c>
      <c r="P3628" s="67">
        <v>362108185</v>
      </c>
      <c r="Q3628" s="67">
        <v>123709899</v>
      </c>
      <c r="R3628" s="67">
        <v>260680536</v>
      </c>
      <c r="S3628" s="67">
        <v>66427930</v>
      </c>
      <c r="T3628" s="67">
        <v>0</v>
      </c>
      <c r="U3628" s="67">
        <v>58804313285</v>
      </c>
      <c r="V3628" s="67">
        <v>15998479520</v>
      </c>
      <c r="W3628" s="67">
        <v>22180124919</v>
      </c>
      <c r="X3628" s="67">
        <v>0</v>
      </c>
      <c r="Y3628" s="67">
        <v>0</v>
      </c>
      <c r="Z3628" s="67">
        <v>0</v>
      </c>
      <c r="AA3628" s="67">
        <v>0</v>
      </c>
      <c r="AB3628" s="67">
        <v>0</v>
      </c>
      <c r="AC3628" s="67">
        <v>0</v>
      </c>
      <c r="AD3628" s="67">
        <v>0</v>
      </c>
      <c r="AE3628" s="67">
        <v>0</v>
      </c>
      <c r="AF3628" s="67">
        <v>0</v>
      </c>
      <c r="AG3628" s="67">
        <v>0</v>
      </c>
      <c r="AH3628" s="67">
        <v>0</v>
      </c>
      <c r="AI3628" s="67">
        <v>0</v>
      </c>
      <c r="AJ3628" s="67">
        <v>0</v>
      </c>
      <c r="AK3628" s="67">
        <v>0</v>
      </c>
      <c r="AL3628" s="67">
        <v>0</v>
      </c>
      <c r="AM3628" s="67">
        <v>89775273335</v>
      </c>
      <c r="AN3628" s="67">
        <v>38327080900</v>
      </c>
      <c r="AO3628" s="67">
        <v>51476727485</v>
      </c>
      <c r="AP3628" s="67">
        <v>131926887636</v>
      </c>
      <c r="AQ3628" s="67">
        <v>144334991123</v>
      </c>
      <c r="AR3628" s="67">
        <v>12523253631</v>
      </c>
      <c r="AS3628" s="67">
        <v>10099398089</v>
      </c>
      <c r="AT3628" s="67">
        <v>2423855541</v>
      </c>
      <c r="AU3628" s="67">
        <v>14944000000</v>
      </c>
      <c r="AV3628" s="67">
        <v>21505000000</v>
      </c>
      <c r="AW3628" s="67">
        <v>1629295618</v>
      </c>
      <c r="AX3628" s="67">
        <v>832208035</v>
      </c>
      <c r="AY3628" s="67">
        <v>410636276</v>
      </c>
      <c r="AZ3628" s="67">
        <v>421571759</v>
      </c>
      <c r="BA3628" s="67">
        <v>64708216</v>
      </c>
      <c r="BB3628" s="67">
        <v>24716151</v>
      </c>
      <c r="BC3628" s="67">
        <v>290855738</v>
      </c>
      <c r="BD3628" s="67">
        <v>93218226</v>
      </c>
      <c r="BE3628" s="67">
        <v>192345543</v>
      </c>
      <c r="BF3628" s="67">
        <v>131243710</v>
      </c>
      <c r="BG3628" s="67"/>
      <c r="BH3628" s="67">
        <v>58498390824</v>
      </c>
      <c r="BI3628" s="67">
        <v>27426049582</v>
      </c>
      <c r="BJ3628" s="67">
        <v>31072341242</v>
      </c>
      <c r="BK3628" s="67">
        <v>0</v>
      </c>
      <c r="BL3628" s="67"/>
      <c r="BM3628" s="67"/>
      <c r="BN3628" s="67"/>
      <c r="BO3628" s="67"/>
      <c r="BP3628" s="67"/>
      <c r="BQ3628" s="67"/>
      <c r="BR3628" s="67"/>
      <c r="BS3628" s="67"/>
      <c r="BT3628" s="67"/>
      <c r="BU3628" s="67"/>
      <c r="BV3628" s="67"/>
      <c r="BW3628" s="67"/>
      <c r="BX3628" s="67"/>
      <c r="BY3628" s="67"/>
      <c r="BZ3628" s="67">
        <v>73463232672</v>
      </c>
      <c r="CA3628" s="67">
        <v>32651555108</v>
      </c>
      <c r="CB3628" s="67">
        <v>40811677563</v>
      </c>
      <c r="CC3628" s="67">
        <v>139553172744</v>
      </c>
      <c r="CD3628" s="67">
        <v>146100000000</v>
      </c>
    </row>
    <row r="3629" spans="1:82">
      <c r="A3629" t="s">
        <v>4040</v>
      </c>
      <c r="B3629" t="s">
        <v>4041</v>
      </c>
      <c r="C3629" t="s">
        <v>210</v>
      </c>
      <c r="D3629" t="s">
        <v>64</v>
      </c>
      <c r="E3629" t="s">
        <v>153</v>
      </c>
      <c r="F3629" s="67">
        <v>2007</v>
      </c>
      <c r="G3629" t="s">
        <v>4054</v>
      </c>
      <c r="H3629" s="67">
        <v>1384861</v>
      </c>
      <c r="I3629" s="67">
        <v>7340596872</v>
      </c>
      <c r="J3629" s="67">
        <v>29692072318</v>
      </c>
      <c r="K3629" s="67">
        <v>41411079714</v>
      </c>
      <c r="L3629" s="67">
        <v>2416913894</v>
      </c>
      <c r="M3629" s="67">
        <v>1099600731</v>
      </c>
      <c r="N3629" s="67">
        <v>347123288</v>
      </c>
      <c r="O3629" s="67">
        <v>159033434</v>
      </c>
      <c r="P3629" s="67">
        <v>361452354</v>
      </c>
      <c r="Q3629" s="67">
        <v>123485843</v>
      </c>
      <c r="R3629" s="67">
        <v>260208406</v>
      </c>
      <c r="S3629" s="67">
        <v>66957757</v>
      </c>
      <c r="T3629" s="67">
        <v>0</v>
      </c>
      <c r="U3629" s="67">
        <v>52148836965</v>
      </c>
      <c r="V3629" s="67">
        <v>11769386500</v>
      </c>
      <c r="W3629" s="67">
        <v>22183239047</v>
      </c>
      <c r="X3629" s="67">
        <v>0</v>
      </c>
      <c r="Y3629" s="67">
        <v>0</v>
      </c>
      <c r="Z3629" s="67">
        <v>0</v>
      </c>
      <c r="AA3629" s="67">
        <v>0</v>
      </c>
      <c r="AB3629" s="67">
        <v>0</v>
      </c>
      <c r="AC3629" s="67">
        <v>0</v>
      </c>
      <c r="AD3629" s="67">
        <v>0</v>
      </c>
      <c r="AE3629" s="67">
        <v>0</v>
      </c>
      <c r="AF3629" s="67">
        <v>0</v>
      </c>
      <c r="AG3629" s="67">
        <v>0</v>
      </c>
      <c r="AH3629" s="67">
        <v>0</v>
      </c>
      <c r="AI3629" s="67">
        <v>0</v>
      </c>
      <c r="AJ3629" s="67">
        <v>0</v>
      </c>
      <c r="AK3629" s="67">
        <v>0</v>
      </c>
      <c r="AL3629" s="67">
        <v>0</v>
      </c>
      <c r="AM3629" s="67">
        <v>91352575619</v>
      </c>
      <c r="AN3629" s="67">
        <v>38344813649</v>
      </c>
      <c r="AO3629" s="67">
        <v>53095842866</v>
      </c>
      <c r="AP3629" s="67">
        <v>129001975515</v>
      </c>
      <c r="AQ3629" s="67">
        <v>140189005545</v>
      </c>
      <c r="AR3629" s="67">
        <v>11367999329</v>
      </c>
      <c r="AS3629" s="67">
        <v>9167741394</v>
      </c>
      <c r="AT3629" s="67">
        <v>2200257935</v>
      </c>
      <c r="AU3629" s="67">
        <v>15653000000</v>
      </c>
      <c r="AV3629" s="67">
        <v>21831000000</v>
      </c>
      <c r="AW3629" s="67">
        <v>1783648485</v>
      </c>
      <c r="AX3629" s="67">
        <v>853584292</v>
      </c>
      <c r="AY3629" s="67">
        <v>421068848</v>
      </c>
      <c r="AZ3629" s="67">
        <v>432515444</v>
      </c>
      <c r="BA3629" s="67">
        <v>73642928</v>
      </c>
      <c r="BB3629" s="67">
        <v>24592804</v>
      </c>
      <c r="BC3629" s="67">
        <v>394776824</v>
      </c>
      <c r="BD3629" s="67">
        <v>91004674</v>
      </c>
      <c r="BE3629" s="67">
        <v>198128204</v>
      </c>
      <c r="BF3629" s="67">
        <v>147918759</v>
      </c>
      <c r="BG3629" s="67"/>
      <c r="BH3629" s="67">
        <v>49764205009</v>
      </c>
      <c r="BI3629" s="67">
        <v>15637912656</v>
      </c>
      <c r="BJ3629" s="67">
        <v>34126292352</v>
      </c>
      <c r="BK3629" s="67">
        <v>0</v>
      </c>
      <c r="BL3629" s="67"/>
      <c r="BM3629" s="67"/>
      <c r="BN3629" s="67"/>
      <c r="BO3629" s="67"/>
      <c r="BP3629" s="67"/>
      <c r="BQ3629" s="67"/>
      <c r="BR3629" s="67"/>
      <c r="BS3629" s="67"/>
      <c r="BT3629" s="67"/>
      <c r="BU3629" s="67"/>
      <c r="BV3629" s="67"/>
      <c r="BW3629" s="67"/>
      <c r="BX3629" s="67"/>
      <c r="BY3629" s="67"/>
      <c r="BZ3629" s="67">
        <v>87392261231</v>
      </c>
      <c r="CA3629" s="67">
        <v>38802832563</v>
      </c>
      <c r="CB3629" s="67">
        <v>48589428668</v>
      </c>
      <c r="CC3629" s="67">
        <v>144130114053</v>
      </c>
      <c r="CD3629" s="67">
        <v>150300000000</v>
      </c>
    </row>
    <row r="3630" spans="1:82">
      <c r="A3630" t="s">
        <v>4040</v>
      </c>
      <c r="B3630" t="s">
        <v>4041</v>
      </c>
      <c r="C3630" t="s">
        <v>210</v>
      </c>
      <c r="D3630" t="s">
        <v>64</v>
      </c>
      <c r="E3630" t="s">
        <v>153</v>
      </c>
      <c r="F3630" s="67">
        <v>2008</v>
      </c>
      <c r="G3630" t="s">
        <v>4055</v>
      </c>
      <c r="H3630" s="67">
        <v>1392803</v>
      </c>
      <c r="I3630" s="67">
        <v>7554046530</v>
      </c>
      <c r="J3630" s="67">
        <v>37428099104</v>
      </c>
      <c r="K3630" s="67">
        <v>42868338073</v>
      </c>
      <c r="L3630" s="67">
        <v>2416374976</v>
      </c>
      <c r="M3630" s="67">
        <v>1099600731</v>
      </c>
      <c r="N3630" s="67">
        <v>346316299</v>
      </c>
      <c r="O3630" s="67">
        <v>158563085</v>
      </c>
      <c r="P3630" s="67">
        <v>360796523</v>
      </c>
      <c r="Q3630" s="67">
        <v>123261786</v>
      </c>
      <c r="R3630" s="67">
        <v>259736276</v>
      </c>
      <c r="S3630" s="67">
        <v>67420696</v>
      </c>
      <c r="T3630" s="67">
        <v>0</v>
      </c>
      <c r="U3630" s="67">
        <v>48662316063</v>
      </c>
      <c r="V3630" s="67">
        <v>11769386500</v>
      </c>
      <c r="W3630" s="67">
        <v>20059797868</v>
      </c>
      <c r="X3630" s="67">
        <v>0</v>
      </c>
      <c r="Y3630" s="67">
        <v>0</v>
      </c>
      <c r="Z3630" s="67">
        <v>0</v>
      </c>
      <c r="AA3630" s="67">
        <v>0</v>
      </c>
      <c r="AB3630" s="67">
        <v>0</v>
      </c>
      <c r="AC3630" s="67">
        <v>0</v>
      </c>
      <c r="AD3630" s="67">
        <v>0</v>
      </c>
      <c r="AE3630" s="67">
        <v>0</v>
      </c>
      <c r="AF3630" s="67">
        <v>0</v>
      </c>
      <c r="AG3630" s="67">
        <v>0</v>
      </c>
      <c r="AH3630" s="67">
        <v>0</v>
      </c>
      <c r="AI3630" s="67">
        <v>0</v>
      </c>
      <c r="AJ3630" s="67">
        <v>0</v>
      </c>
      <c r="AK3630" s="67">
        <v>0</v>
      </c>
      <c r="AL3630" s="67">
        <v>0</v>
      </c>
      <c r="AM3630" s="67">
        <v>93952982561</v>
      </c>
      <c r="AN3630" s="67">
        <v>40311149475</v>
      </c>
      <c r="AO3630" s="67">
        <v>53658854895</v>
      </c>
      <c r="AP3630" s="67">
        <v>130975585630</v>
      </c>
      <c r="AQ3630" s="67">
        <v>139593512883</v>
      </c>
      <c r="AR3630" s="67">
        <v>10719581363</v>
      </c>
      <c r="AS3630" s="67">
        <v>8644823680</v>
      </c>
      <c r="AT3630" s="67">
        <v>2074757683</v>
      </c>
      <c r="AU3630" s="67">
        <v>22105000000</v>
      </c>
      <c r="AV3630" s="67">
        <v>25318000000</v>
      </c>
      <c r="AW3630" s="67">
        <v>1687673213</v>
      </c>
      <c r="AX3630" s="67">
        <v>699302147</v>
      </c>
      <c r="AY3630" s="67">
        <v>343838929</v>
      </c>
      <c r="AZ3630" s="67">
        <v>355463218</v>
      </c>
      <c r="BA3630" s="67">
        <v>78243269</v>
      </c>
      <c r="BB3630" s="67">
        <v>26641540</v>
      </c>
      <c r="BC3630" s="67">
        <v>409478533</v>
      </c>
      <c r="BD3630" s="67">
        <v>92930171</v>
      </c>
      <c r="BE3630" s="67">
        <v>202496453</v>
      </c>
      <c r="BF3630" s="67">
        <v>178581100</v>
      </c>
      <c r="BG3630" s="67"/>
      <c r="BH3630" s="67">
        <v>57778988069</v>
      </c>
      <c r="BI3630" s="67">
        <v>17931065984</v>
      </c>
      <c r="BJ3630" s="67">
        <v>39847922085</v>
      </c>
      <c r="BK3630" s="67">
        <v>0</v>
      </c>
      <c r="BL3630" s="67"/>
      <c r="BM3630" s="67"/>
      <c r="BN3630" s="67"/>
      <c r="BO3630" s="67"/>
      <c r="BP3630" s="67"/>
      <c r="BQ3630" s="67"/>
      <c r="BR3630" s="67"/>
      <c r="BS3630" s="67"/>
      <c r="BT3630" s="67"/>
      <c r="BU3630" s="67"/>
      <c r="BV3630" s="67"/>
      <c r="BW3630" s="67"/>
      <c r="BX3630" s="67"/>
      <c r="BY3630" s="67"/>
      <c r="BZ3630" s="67">
        <v>100553657575</v>
      </c>
      <c r="CA3630" s="67">
        <v>44642339023</v>
      </c>
      <c r="CB3630" s="67">
        <v>55911318553</v>
      </c>
      <c r="CC3630" s="67">
        <v>167526900220</v>
      </c>
      <c r="CD3630" s="67">
        <v>170700000000</v>
      </c>
    </row>
    <row r="3631" spans="1:82">
      <c r="A3631" t="s">
        <v>4040</v>
      </c>
      <c r="B3631" t="s">
        <v>4041</v>
      </c>
      <c r="C3631" t="s">
        <v>210</v>
      </c>
      <c r="D3631" t="s">
        <v>64</v>
      </c>
      <c r="E3631" t="s">
        <v>153</v>
      </c>
      <c r="F3631" s="67">
        <v>2009</v>
      </c>
      <c r="G3631" t="s">
        <v>4056</v>
      </c>
      <c r="H3631" s="67">
        <v>1401191</v>
      </c>
      <c r="I3631" s="67">
        <v>7973120298</v>
      </c>
      <c r="J3631" s="67">
        <v>34989862462</v>
      </c>
      <c r="K3631" s="67">
        <v>40455099495</v>
      </c>
      <c r="L3631" s="67">
        <v>2415191067</v>
      </c>
      <c r="M3631" s="67">
        <v>1099600731</v>
      </c>
      <c r="N3631" s="67">
        <v>345509310</v>
      </c>
      <c r="O3631" s="67">
        <v>158106569</v>
      </c>
      <c r="P3631" s="67">
        <v>360140693</v>
      </c>
      <c r="Q3631" s="67">
        <v>123037729</v>
      </c>
      <c r="R3631" s="67">
        <v>259264145</v>
      </c>
      <c r="S3631" s="67">
        <v>67708020</v>
      </c>
      <c r="T3631" s="67">
        <v>0</v>
      </c>
      <c r="U3631" s="67">
        <v>46504486799</v>
      </c>
      <c r="V3631" s="67">
        <v>11769386500</v>
      </c>
      <c r="W3631" s="67">
        <v>18814706982</v>
      </c>
      <c r="X3631" s="67">
        <v>0</v>
      </c>
      <c r="Y3631" s="67">
        <v>0</v>
      </c>
      <c r="Z3631" s="67">
        <v>0</v>
      </c>
      <c r="AA3631" s="67">
        <v>0</v>
      </c>
      <c r="AB3631" s="67">
        <v>0</v>
      </c>
      <c r="AC3631" s="67">
        <v>0</v>
      </c>
      <c r="AD3631" s="67">
        <v>0</v>
      </c>
      <c r="AE3631" s="67">
        <v>0</v>
      </c>
      <c r="AF3631" s="67">
        <v>0</v>
      </c>
      <c r="AG3631" s="67">
        <v>0</v>
      </c>
      <c r="AH3631" s="67">
        <v>0</v>
      </c>
      <c r="AI3631" s="67">
        <v>0</v>
      </c>
      <c r="AJ3631" s="67">
        <v>0</v>
      </c>
      <c r="AK3631" s="67">
        <v>0</v>
      </c>
      <c r="AL3631" s="67">
        <v>0</v>
      </c>
      <c r="AM3631" s="67">
        <v>93625482084</v>
      </c>
      <c r="AN3631" s="67">
        <v>39841178732</v>
      </c>
      <c r="AO3631" s="67">
        <v>53823209933</v>
      </c>
      <c r="AP3631" s="67">
        <v>129968336029</v>
      </c>
      <c r="AQ3631" s="67">
        <v>137946117370</v>
      </c>
      <c r="AR3631" s="67">
        <v>12869018513</v>
      </c>
      <c r="AS3631" s="67">
        <v>10378240736</v>
      </c>
      <c r="AT3631" s="67">
        <v>2490777777</v>
      </c>
      <c r="AU3631" s="67">
        <v>22107000000</v>
      </c>
      <c r="AV3631" s="67">
        <v>25560000000</v>
      </c>
      <c r="AW3631" s="67">
        <v>1971809200</v>
      </c>
      <c r="AX3631" s="67">
        <v>1059927865</v>
      </c>
      <c r="AY3631" s="67">
        <v>524907356</v>
      </c>
      <c r="AZ3631" s="67">
        <v>535020508</v>
      </c>
      <c r="BA3631" s="67">
        <v>78661031</v>
      </c>
      <c r="BB3631" s="67">
        <v>16295868</v>
      </c>
      <c r="BC3631" s="67">
        <v>402862184</v>
      </c>
      <c r="BD3631" s="67">
        <v>95754852</v>
      </c>
      <c r="BE3631" s="67">
        <v>203309084</v>
      </c>
      <c r="BF3631" s="67">
        <v>114998317</v>
      </c>
      <c r="BG3631" s="67"/>
      <c r="BH3631" s="67">
        <v>53334623538</v>
      </c>
      <c r="BI3631" s="67">
        <v>14615081516</v>
      </c>
      <c r="BJ3631" s="67">
        <v>38719542022</v>
      </c>
      <c r="BK3631" s="67">
        <v>0</v>
      </c>
      <c r="BL3631" s="67"/>
      <c r="BM3631" s="67"/>
      <c r="BN3631" s="67"/>
      <c r="BO3631" s="67"/>
      <c r="BP3631" s="67"/>
      <c r="BQ3631" s="67"/>
      <c r="BR3631" s="67"/>
      <c r="BS3631" s="67"/>
      <c r="BT3631" s="67"/>
      <c r="BU3631" s="67"/>
      <c r="BV3631" s="67"/>
      <c r="BW3631" s="67"/>
      <c r="BX3631" s="67"/>
      <c r="BY3631" s="67"/>
      <c r="BZ3631" s="67">
        <v>89598259169</v>
      </c>
      <c r="CA3631" s="67">
        <v>39608559074</v>
      </c>
      <c r="CB3631" s="67">
        <v>49989700095</v>
      </c>
      <c r="CC3631" s="67">
        <v>154320710419</v>
      </c>
      <c r="CD3631" s="67">
        <v>157800000000</v>
      </c>
    </row>
    <row r="3632" spans="1:82">
      <c r="A3632" t="s">
        <v>4040</v>
      </c>
      <c r="B3632" t="s">
        <v>4041</v>
      </c>
      <c r="C3632" t="s">
        <v>210</v>
      </c>
      <c r="D3632" t="s">
        <v>64</v>
      </c>
      <c r="E3632" t="s">
        <v>153</v>
      </c>
      <c r="F3632" s="67">
        <v>2010</v>
      </c>
      <c r="G3632" t="s">
        <v>4057</v>
      </c>
      <c r="H3632" s="67">
        <v>1410296</v>
      </c>
      <c r="I3632" s="67">
        <v>8394445510</v>
      </c>
      <c r="J3632" s="67">
        <v>32948075705</v>
      </c>
      <c r="K3632" s="67">
        <v>41674383506</v>
      </c>
      <c r="L3632" s="67">
        <v>2412839830</v>
      </c>
      <c r="M3632" s="67">
        <v>1099600731</v>
      </c>
      <c r="N3632" s="67">
        <v>344702321</v>
      </c>
      <c r="O3632" s="67">
        <v>157636220</v>
      </c>
      <c r="P3632" s="67">
        <v>359484862</v>
      </c>
      <c r="Q3632" s="67">
        <v>122813673</v>
      </c>
      <c r="R3632" s="67">
        <v>258792015</v>
      </c>
      <c r="S3632" s="67">
        <v>67557460</v>
      </c>
      <c r="T3632" s="67">
        <v>0</v>
      </c>
      <c r="U3632" s="67">
        <v>44666658278</v>
      </c>
      <c r="V3632" s="67">
        <v>11769386500</v>
      </c>
      <c r="W3632" s="67">
        <v>17567005808</v>
      </c>
      <c r="X3632" s="67">
        <v>0</v>
      </c>
      <c r="Y3632" s="67">
        <v>0</v>
      </c>
      <c r="Z3632" s="67">
        <v>0</v>
      </c>
      <c r="AA3632" s="67">
        <v>0</v>
      </c>
      <c r="AB3632" s="67">
        <v>0</v>
      </c>
      <c r="AC3632" s="67">
        <v>0</v>
      </c>
      <c r="AD3632" s="67">
        <v>0</v>
      </c>
      <c r="AE3632" s="67">
        <v>0</v>
      </c>
      <c r="AF3632" s="67">
        <v>0</v>
      </c>
      <c r="AG3632" s="67">
        <v>0</v>
      </c>
      <c r="AH3632" s="67">
        <v>0</v>
      </c>
      <c r="AI3632" s="67">
        <v>0</v>
      </c>
      <c r="AJ3632" s="67">
        <v>0</v>
      </c>
      <c r="AK3632" s="67">
        <v>0</v>
      </c>
      <c r="AL3632" s="67">
        <v>0</v>
      </c>
      <c r="AM3632" s="67">
        <v>93619559154</v>
      </c>
      <c r="AN3632" s="67">
        <v>40011953447</v>
      </c>
      <c r="AO3632" s="67">
        <v>53635470369</v>
      </c>
      <c r="AP3632" s="67">
        <v>126334522980</v>
      </c>
      <c r="AQ3632" s="67">
        <v>137074635196</v>
      </c>
      <c r="AR3632" s="67">
        <v>8561273570</v>
      </c>
      <c r="AS3632" s="67">
        <v>6904252879</v>
      </c>
      <c r="AT3632" s="67">
        <v>1657020691</v>
      </c>
      <c r="AU3632" s="67">
        <v>23013000000</v>
      </c>
      <c r="AV3632" s="67">
        <v>29108000000</v>
      </c>
      <c r="AW3632" s="67">
        <v>1866544173</v>
      </c>
      <c r="AX3632" s="67">
        <v>857402204</v>
      </c>
      <c r="AY3632" s="67">
        <v>423306753</v>
      </c>
      <c r="AZ3632" s="67">
        <v>434095451</v>
      </c>
      <c r="BA3632" s="67">
        <v>143613624</v>
      </c>
      <c r="BB3632" s="67">
        <v>15015446</v>
      </c>
      <c r="BC3632" s="67">
        <v>463144481</v>
      </c>
      <c r="BD3632" s="67">
        <v>101316779</v>
      </c>
      <c r="BE3632" s="67">
        <v>207468348</v>
      </c>
      <c r="BF3632" s="67">
        <v>78583292</v>
      </c>
      <c r="BG3632" s="67"/>
      <c r="BH3632" s="67">
        <v>28392629635</v>
      </c>
      <c r="BI3632" s="67">
        <v>15635856232</v>
      </c>
      <c r="BJ3632" s="67">
        <v>12756773403</v>
      </c>
      <c r="BK3632" s="67">
        <v>0</v>
      </c>
      <c r="BL3632" s="67"/>
      <c r="BM3632" s="67"/>
      <c r="BN3632" s="67"/>
      <c r="BO3632" s="67"/>
      <c r="BP3632" s="67"/>
      <c r="BQ3632" s="67"/>
      <c r="BR3632" s="67"/>
      <c r="BS3632" s="67"/>
      <c r="BT3632" s="67"/>
      <c r="BU3632" s="67"/>
      <c r="BV3632" s="67"/>
      <c r="BW3632" s="67"/>
      <c r="BX3632" s="67"/>
      <c r="BY3632" s="67"/>
      <c r="BZ3632" s="67">
        <v>101454659464</v>
      </c>
      <c r="CA3632" s="67">
        <v>44730324728</v>
      </c>
      <c r="CB3632" s="67">
        <v>56724334736</v>
      </c>
      <c r="CC3632" s="67">
        <v>134180106842</v>
      </c>
      <c r="CD3632" s="67">
        <v>140300000000</v>
      </c>
    </row>
    <row r="3633" spans="1:82">
      <c r="A3633" t="s">
        <v>4040</v>
      </c>
      <c r="B3633" t="s">
        <v>4041</v>
      </c>
      <c r="C3633" t="s">
        <v>210</v>
      </c>
      <c r="D3633" t="s">
        <v>64</v>
      </c>
      <c r="E3633" t="s">
        <v>153</v>
      </c>
      <c r="F3633" s="67">
        <v>2011</v>
      </c>
      <c r="G3633" t="s">
        <v>4058</v>
      </c>
      <c r="H3633" s="67">
        <v>1420020</v>
      </c>
      <c r="I3633" s="67">
        <v>8798721117</v>
      </c>
      <c r="J3633" s="67">
        <v>33420327577</v>
      </c>
      <c r="K3633" s="67">
        <v>37833690583</v>
      </c>
      <c r="L3633" s="67">
        <v>2409621978</v>
      </c>
      <c r="M3633" s="67">
        <v>1099600731</v>
      </c>
      <c r="N3633" s="67">
        <v>343895332</v>
      </c>
      <c r="O3633" s="67">
        <v>157456380</v>
      </c>
      <c r="P3633" s="67">
        <v>358829032</v>
      </c>
      <c r="Q3633" s="67">
        <v>122589616</v>
      </c>
      <c r="R3633" s="67">
        <v>258319885</v>
      </c>
      <c r="S3633" s="67">
        <v>67009148</v>
      </c>
      <c r="T3633" s="67">
        <v>0</v>
      </c>
      <c r="U3633" s="67">
        <v>44252958965</v>
      </c>
      <c r="V3633" s="67">
        <v>11769386500</v>
      </c>
      <c r="W3633" s="67">
        <v>17302065069</v>
      </c>
      <c r="X3633" s="67">
        <v>0</v>
      </c>
      <c r="Y3633" s="67">
        <v>0</v>
      </c>
      <c r="Z3633" s="67">
        <v>0</v>
      </c>
      <c r="AA3633" s="67">
        <v>0</v>
      </c>
      <c r="AB3633" s="67">
        <v>0</v>
      </c>
      <c r="AC3633" s="67">
        <v>0</v>
      </c>
      <c r="AD3633" s="67">
        <v>0</v>
      </c>
      <c r="AE3633" s="67">
        <v>0</v>
      </c>
      <c r="AF3633" s="67">
        <v>0</v>
      </c>
      <c r="AG3633" s="67">
        <v>0</v>
      </c>
      <c r="AH3633" s="67">
        <v>0</v>
      </c>
      <c r="AI3633" s="67">
        <v>0</v>
      </c>
      <c r="AJ3633" s="67">
        <v>0</v>
      </c>
      <c r="AK3633" s="67">
        <v>0</v>
      </c>
      <c r="AL3633" s="67">
        <v>0</v>
      </c>
      <c r="AM3633" s="67">
        <v>93721836631</v>
      </c>
      <c r="AN3633" s="67">
        <v>39636203106</v>
      </c>
      <c r="AO3633" s="67">
        <v>54140267868</v>
      </c>
      <c r="AP3633" s="67">
        <v>130597915804</v>
      </c>
      <c r="AQ3633" s="67">
        <v>137170327093</v>
      </c>
      <c r="AR3633" s="67">
        <v>9437706695</v>
      </c>
      <c r="AS3633" s="67">
        <v>7611053786</v>
      </c>
      <c r="AT3633" s="67">
        <v>1826652909</v>
      </c>
      <c r="AU3633" s="67">
        <v>24535000000</v>
      </c>
      <c r="AV3633" s="67">
        <v>27775000000</v>
      </c>
      <c r="AW3633" s="67">
        <v>1875946195</v>
      </c>
      <c r="AX3633" s="67">
        <v>822495473</v>
      </c>
      <c r="AY3633" s="67">
        <v>403727606</v>
      </c>
      <c r="AZ3633" s="67">
        <v>418767867</v>
      </c>
      <c r="BA3633" s="67">
        <v>132438344</v>
      </c>
      <c r="BB3633" s="67">
        <v>27465454</v>
      </c>
      <c r="BC3633" s="67">
        <v>477847480</v>
      </c>
      <c r="BD3633" s="67">
        <v>106315846</v>
      </c>
      <c r="BE3633" s="67">
        <v>211687859</v>
      </c>
      <c r="BF3633" s="67">
        <v>97695739</v>
      </c>
      <c r="BG3633" s="67"/>
      <c r="BH3633" s="67">
        <v>63659083870</v>
      </c>
      <c r="BI3633" s="67">
        <v>14302436765</v>
      </c>
      <c r="BJ3633" s="67">
        <v>49356647105</v>
      </c>
      <c r="BK3633" s="67">
        <v>0</v>
      </c>
      <c r="BL3633" s="67"/>
      <c r="BM3633" s="67"/>
      <c r="BN3633" s="67"/>
      <c r="BO3633" s="67"/>
      <c r="BP3633" s="67"/>
      <c r="BQ3633" s="67"/>
      <c r="BR3633" s="67"/>
      <c r="BS3633" s="67"/>
      <c r="BT3633" s="67"/>
      <c r="BU3633" s="67"/>
      <c r="BV3633" s="67"/>
      <c r="BW3633" s="67"/>
      <c r="BX3633" s="67"/>
      <c r="BY3633" s="67"/>
      <c r="BZ3633" s="67">
        <v>115480551163</v>
      </c>
      <c r="CA3633" s="67">
        <v>50738680869</v>
      </c>
      <c r="CB3633" s="67">
        <v>64741870293</v>
      </c>
      <c r="CC3633" s="67">
        <v>187213287923</v>
      </c>
      <c r="CD3633" s="67">
        <v>190500000000</v>
      </c>
    </row>
    <row r="3634" spans="1:82">
      <c r="A3634" t="s">
        <v>4040</v>
      </c>
      <c r="B3634" t="s">
        <v>4041</v>
      </c>
      <c r="C3634" t="s">
        <v>210</v>
      </c>
      <c r="D3634" t="s">
        <v>64</v>
      </c>
      <c r="E3634" t="s">
        <v>153</v>
      </c>
      <c r="F3634" s="67">
        <v>2012</v>
      </c>
      <c r="G3634" t="s">
        <v>4059</v>
      </c>
      <c r="H3634" s="67">
        <v>1430377</v>
      </c>
      <c r="I3634" s="67">
        <v>9385812690</v>
      </c>
      <c r="J3634" s="67">
        <v>30724946320</v>
      </c>
      <c r="K3634" s="67">
        <v>30766087453</v>
      </c>
      <c r="L3634" s="67">
        <v>2406659517</v>
      </c>
      <c r="M3634" s="67">
        <v>1099600731</v>
      </c>
      <c r="N3634" s="67">
        <v>343088342</v>
      </c>
      <c r="O3634" s="67">
        <v>157290374</v>
      </c>
      <c r="P3634" s="67">
        <v>358173201</v>
      </c>
      <c r="Q3634" s="67">
        <v>122365560</v>
      </c>
      <c r="R3634" s="67">
        <v>257847754</v>
      </c>
      <c r="S3634" s="67">
        <v>66585027</v>
      </c>
      <c r="T3634" s="67">
        <v>0</v>
      </c>
      <c r="U3634" s="67">
        <v>43879597658</v>
      </c>
      <c r="V3634" s="67">
        <v>11769386500</v>
      </c>
      <c r="W3634" s="67">
        <v>17104990963</v>
      </c>
      <c r="X3634" s="67">
        <v>0</v>
      </c>
      <c r="Y3634" s="67">
        <v>0</v>
      </c>
      <c r="Z3634" s="67">
        <v>0</v>
      </c>
      <c r="AA3634" s="67">
        <v>0</v>
      </c>
      <c r="AB3634" s="67">
        <v>0</v>
      </c>
      <c r="AC3634" s="67">
        <v>0</v>
      </c>
      <c r="AD3634" s="67">
        <v>0</v>
      </c>
      <c r="AE3634" s="67">
        <v>0</v>
      </c>
      <c r="AF3634" s="67">
        <v>0</v>
      </c>
      <c r="AG3634" s="67">
        <v>0</v>
      </c>
      <c r="AH3634" s="67">
        <v>0</v>
      </c>
      <c r="AI3634" s="67">
        <v>0</v>
      </c>
      <c r="AJ3634" s="67">
        <v>0</v>
      </c>
      <c r="AK3634" s="67">
        <v>0</v>
      </c>
      <c r="AL3634" s="67">
        <v>0</v>
      </c>
      <c r="AM3634" s="67">
        <v>96404840025</v>
      </c>
      <c r="AN3634" s="67">
        <v>41935691435</v>
      </c>
      <c r="AO3634" s="67">
        <v>54477925676</v>
      </c>
      <c r="AP3634" s="67">
        <v>138692001735</v>
      </c>
      <c r="AQ3634" s="67">
        <v>139295400483</v>
      </c>
      <c r="AR3634" s="67">
        <v>10863704474</v>
      </c>
      <c r="AS3634" s="67">
        <v>8761051995</v>
      </c>
      <c r="AT3634" s="67">
        <v>2102652479</v>
      </c>
      <c r="AU3634" s="67">
        <v>24645000000</v>
      </c>
      <c r="AV3634" s="67">
        <v>24678000000</v>
      </c>
      <c r="AW3634" s="67">
        <v>2255104859</v>
      </c>
      <c r="AX3634" s="67">
        <v>1074412869</v>
      </c>
      <c r="AY3634" s="67">
        <v>531715565</v>
      </c>
      <c r="AZ3634" s="67">
        <v>542697304</v>
      </c>
      <c r="BA3634" s="67">
        <v>135520916</v>
      </c>
      <c r="BB3634" s="67">
        <v>37655683</v>
      </c>
      <c r="BC3634" s="67">
        <v>585035536</v>
      </c>
      <c r="BD3634" s="67">
        <v>109228523</v>
      </c>
      <c r="BE3634" s="67">
        <v>215363715</v>
      </c>
      <c r="BF3634" s="67">
        <v>97887618</v>
      </c>
      <c r="BG3634" s="67"/>
      <c r="BH3634" s="67">
        <v>71302805399</v>
      </c>
      <c r="BI3634" s="67">
        <v>21111857155</v>
      </c>
      <c r="BJ3634" s="67">
        <v>50190948244</v>
      </c>
      <c r="BK3634" s="67">
        <v>0</v>
      </c>
      <c r="BL3634" s="67"/>
      <c r="BM3634" s="67"/>
      <c r="BN3634" s="67"/>
      <c r="BO3634" s="67"/>
      <c r="BP3634" s="67"/>
      <c r="BQ3634" s="67"/>
      <c r="BR3634" s="67"/>
      <c r="BS3634" s="67"/>
      <c r="BT3634" s="67"/>
      <c r="BU3634" s="67"/>
      <c r="BV3634" s="67"/>
      <c r="BW3634" s="67"/>
      <c r="BX3634" s="67"/>
      <c r="BY3634" s="67"/>
      <c r="BZ3634" s="67">
        <v>121232368674</v>
      </c>
      <c r="CA3634" s="67">
        <v>53080168389</v>
      </c>
      <c r="CB3634" s="67">
        <v>68152200284</v>
      </c>
      <c r="CC3634" s="67">
        <v>205620983406</v>
      </c>
      <c r="CD3634" s="67">
        <v>205700000000</v>
      </c>
    </row>
    <row r="3635" spans="1:82">
      <c r="A3635" t="s">
        <v>4040</v>
      </c>
      <c r="B3635" t="s">
        <v>4041</v>
      </c>
      <c r="C3635" t="s">
        <v>210</v>
      </c>
      <c r="D3635" t="s">
        <v>64</v>
      </c>
      <c r="E3635" t="s">
        <v>153</v>
      </c>
      <c r="F3635" s="67">
        <v>2013</v>
      </c>
      <c r="G3635" t="s">
        <v>4060</v>
      </c>
      <c r="H3635" s="67">
        <v>1440729</v>
      </c>
      <c r="I3635" s="67">
        <v>10692578175</v>
      </c>
      <c r="J3635" s="67">
        <v>30519340652</v>
      </c>
      <c r="K3635" s="67">
        <v>28446637402</v>
      </c>
      <c r="L3635" s="67">
        <v>2403117339</v>
      </c>
      <c r="M3635" s="67">
        <v>1099600731</v>
      </c>
      <c r="N3635" s="67">
        <v>342281353</v>
      </c>
      <c r="O3635" s="67">
        <v>157110535</v>
      </c>
      <c r="P3635" s="67">
        <v>357517371</v>
      </c>
      <c r="Q3635" s="67">
        <v>122141503</v>
      </c>
      <c r="R3635" s="67">
        <v>257375624</v>
      </c>
      <c r="S3635" s="67">
        <v>65800042</v>
      </c>
      <c r="T3635" s="67">
        <v>0</v>
      </c>
      <c r="U3635" s="67">
        <v>41702741410</v>
      </c>
      <c r="V3635" s="67">
        <v>11769386500</v>
      </c>
      <c r="W3635" s="67">
        <v>15974751181</v>
      </c>
      <c r="X3635" s="67">
        <v>0</v>
      </c>
      <c r="Y3635" s="67">
        <v>0</v>
      </c>
      <c r="Z3635" s="67">
        <v>0</v>
      </c>
      <c r="AA3635" s="67">
        <v>0</v>
      </c>
      <c r="AB3635" s="67">
        <v>0</v>
      </c>
      <c r="AC3635" s="67">
        <v>0</v>
      </c>
      <c r="AD3635" s="67">
        <v>0</v>
      </c>
      <c r="AE3635" s="67">
        <v>0</v>
      </c>
      <c r="AF3635" s="67">
        <v>0</v>
      </c>
      <c r="AG3635" s="67">
        <v>0</v>
      </c>
      <c r="AH3635" s="67">
        <v>0</v>
      </c>
      <c r="AI3635" s="67">
        <v>0</v>
      </c>
      <c r="AJ3635" s="67">
        <v>0</v>
      </c>
      <c r="AK3635" s="67">
        <v>0</v>
      </c>
      <c r="AL3635" s="67">
        <v>0</v>
      </c>
      <c r="AM3635" s="67">
        <v>97943789871</v>
      </c>
      <c r="AN3635" s="67">
        <v>42681501302</v>
      </c>
      <c r="AO3635" s="67">
        <v>55270562515</v>
      </c>
      <c r="AP3635" s="67">
        <v>140798056203</v>
      </c>
      <c r="AQ3635" s="67">
        <v>139220309176</v>
      </c>
      <c r="AR3635" s="67">
        <v>13162938904</v>
      </c>
      <c r="AS3635" s="67">
        <v>10615273309</v>
      </c>
      <c r="AT3635" s="67">
        <v>2547665594</v>
      </c>
      <c r="AU3635" s="67">
        <v>25753000000</v>
      </c>
      <c r="AV3635" s="67">
        <v>24004000000</v>
      </c>
      <c r="AW3635" s="67">
        <v>2265774887</v>
      </c>
      <c r="AX3635" s="67">
        <v>1020186189</v>
      </c>
      <c r="AY3635" s="67">
        <v>504237245</v>
      </c>
      <c r="AZ3635" s="67">
        <v>515948944</v>
      </c>
      <c r="BA3635" s="67">
        <v>147307397</v>
      </c>
      <c r="BB3635" s="67">
        <v>48506216</v>
      </c>
      <c r="BC3635" s="67">
        <v>604612298</v>
      </c>
      <c r="BD3635" s="67">
        <v>112182456</v>
      </c>
      <c r="BE3635" s="67">
        <v>218988588</v>
      </c>
      <c r="BF3635" s="67">
        <v>113991744</v>
      </c>
      <c r="BG3635" s="67"/>
      <c r="BH3635" s="67">
        <v>71916014786</v>
      </c>
      <c r="BI3635" s="67">
        <v>15481049948</v>
      </c>
      <c r="BJ3635" s="67">
        <v>56434964839</v>
      </c>
      <c r="BK3635" s="67">
        <v>0</v>
      </c>
      <c r="BL3635" s="67"/>
      <c r="BM3635" s="67"/>
      <c r="BN3635" s="67"/>
      <c r="BO3635" s="67"/>
      <c r="BP3635" s="67"/>
      <c r="BQ3635" s="67"/>
      <c r="BR3635" s="67"/>
      <c r="BS3635" s="67"/>
      <c r="BT3635" s="67"/>
      <c r="BU3635" s="67"/>
      <c r="BV3635" s="67"/>
      <c r="BW3635" s="67"/>
      <c r="BX3635" s="67"/>
      <c r="BY3635" s="67"/>
      <c r="BZ3635" s="67">
        <v>126002744883</v>
      </c>
      <c r="CA3635" s="67">
        <v>55060951712</v>
      </c>
      <c r="CB3635" s="67">
        <v>70941793171</v>
      </c>
      <c r="CC3635" s="67">
        <v>215096473460</v>
      </c>
      <c r="CD3635" s="67">
        <v>213300000000</v>
      </c>
    </row>
    <row r="3636" spans="1:82">
      <c r="A3636" t="s">
        <v>4040</v>
      </c>
      <c r="B3636" t="s">
        <v>4041</v>
      </c>
      <c r="C3636" t="s">
        <v>210</v>
      </c>
      <c r="D3636" t="s">
        <v>64</v>
      </c>
      <c r="E3636" t="s">
        <v>153</v>
      </c>
      <c r="F3636" s="67">
        <v>2014</v>
      </c>
      <c r="G3636" t="s">
        <v>4061</v>
      </c>
      <c r="H3636" s="67">
        <v>1450661</v>
      </c>
      <c r="I3636" s="67">
        <v>12330016604</v>
      </c>
      <c r="J3636" s="67">
        <v>31110388502</v>
      </c>
      <c r="K3636" s="67">
        <v>28189304230</v>
      </c>
      <c r="L3636" s="67">
        <v>2399448944</v>
      </c>
      <c r="M3636" s="67">
        <v>1099600731</v>
      </c>
      <c r="N3636" s="67">
        <v>341474364</v>
      </c>
      <c r="O3636" s="67">
        <v>156944529</v>
      </c>
      <c r="P3636" s="67">
        <v>356861540</v>
      </c>
      <c r="Q3636" s="67">
        <v>121917446</v>
      </c>
      <c r="R3636" s="67">
        <v>256903493</v>
      </c>
      <c r="S3636" s="67">
        <v>65160944</v>
      </c>
      <c r="T3636" s="67">
        <v>0</v>
      </c>
      <c r="U3636" s="67">
        <v>39832976407</v>
      </c>
      <c r="V3636" s="67">
        <v>11769386500</v>
      </c>
      <c r="W3636" s="67">
        <v>15012872812</v>
      </c>
      <c r="X3636" s="67">
        <v>0</v>
      </c>
      <c r="Y3636" s="67">
        <v>0</v>
      </c>
      <c r="Z3636" s="67">
        <v>0</v>
      </c>
      <c r="AA3636" s="67">
        <v>0</v>
      </c>
      <c r="AB3636" s="67">
        <v>0</v>
      </c>
      <c r="AC3636" s="67">
        <v>0</v>
      </c>
      <c r="AD3636" s="67">
        <v>0</v>
      </c>
      <c r="AE3636" s="67">
        <v>0</v>
      </c>
      <c r="AF3636" s="67">
        <v>0</v>
      </c>
      <c r="AG3636" s="67">
        <v>0</v>
      </c>
      <c r="AH3636" s="67">
        <v>0</v>
      </c>
      <c r="AI3636" s="67">
        <v>0</v>
      </c>
      <c r="AJ3636" s="67">
        <v>0</v>
      </c>
      <c r="AK3636" s="67">
        <v>0</v>
      </c>
      <c r="AL3636" s="67">
        <v>0</v>
      </c>
      <c r="AM3636" s="67">
        <v>100312386495</v>
      </c>
      <c r="AN3636" s="67">
        <v>43969803770</v>
      </c>
      <c r="AO3636" s="67">
        <v>56351513032</v>
      </c>
      <c r="AP3636" s="67">
        <v>142711446793</v>
      </c>
      <c r="AQ3636" s="67">
        <v>140286430108</v>
      </c>
      <c r="AR3636" s="67">
        <v>16246675195</v>
      </c>
      <c r="AS3636" s="67">
        <v>13102157415</v>
      </c>
      <c r="AT3636" s="67">
        <v>3144517780</v>
      </c>
      <c r="AU3636" s="67">
        <v>27744000000</v>
      </c>
      <c r="AV3636" s="67">
        <v>25139000000</v>
      </c>
      <c r="AW3636" s="67">
        <v>2543119994</v>
      </c>
      <c r="AX3636" s="67">
        <v>1042996472</v>
      </c>
      <c r="AY3636" s="67">
        <v>515928296</v>
      </c>
      <c r="AZ3636" s="67">
        <v>527068175</v>
      </c>
      <c r="BA3636" s="67">
        <v>324048544</v>
      </c>
      <c r="BB3636" s="67">
        <v>58796300</v>
      </c>
      <c r="BC3636" s="67">
        <v>618083316</v>
      </c>
      <c r="BD3636" s="67">
        <v>114859975</v>
      </c>
      <c r="BE3636" s="67">
        <v>224497513</v>
      </c>
      <c r="BF3636" s="67">
        <v>159837874</v>
      </c>
      <c r="BG3636" s="67"/>
      <c r="BH3636" s="67">
        <v>71296649636</v>
      </c>
      <c r="BI3636" s="67">
        <v>21917788585</v>
      </c>
      <c r="BJ3636" s="67">
        <v>49378861051</v>
      </c>
      <c r="BK3636" s="67">
        <v>0</v>
      </c>
      <c r="BL3636" s="67"/>
      <c r="BM3636" s="67"/>
      <c r="BN3636" s="67"/>
      <c r="BO3636" s="67"/>
      <c r="BP3636" s="67"/>
      <c r="BQ3636" s="67"/>
      <c r="BR3636" s="67"/>
      <c r="BS3636" s="67"/>
      <c r="BT3636" s="67"/>
      <c r="BU3636" s="67"/>
      <c r="BV3636" s="67"/>
      <c r="BW3636" s="67"/>
      <c r="BX3636" s="67"/>
      <c r="BY3636" s="67"/>
      <c r="BZ3636" s="67">
        <v>129499184541</v>
      </c>
      <c r="CA3636" s="67">
        <v>56483455293</v>
      </c>
      <c r="CB3636" s="67">
        <v>73015729249</v>
      </c>
      <c r="CC3636" s="67">
        <v>222190629367</v>
      </c>
      <c r="CD3636" s="67">
        <v>219600000000</v>
      </c>
    </row>
    <row r="3637" spans="1:82">
      <c r="A3637" t="s">
        <v>4040</v>
      </c>
      <c r="B3637" t="s">
        <v>4041</v>
      </c>
      <c r="C3637" t="s">
        <v>210</v>
      </c>
      <c r="D3637" t="s">
        <v>64</v>
      </c>
      <c r="E3637" t="s">
        <v>153</v>
      </c>
      <c r="F3637" s="67">
        <v>2015</v>
      </c>
      <c r="G3637" t="s">
        <v>4062</v>
      </c>
      <c r="H3637" s="67">
        <v>1460177</v>
      </c>
      <c r="I3637" s="67">
        <v>13808324571</v>
      </c>
      <c r="J3637" s="67">
        <v>28397387186</v>
      </c>
      <c r="K3637" s="67">
        <v>26789219740</v>
      </c>
      <c r="L3637" s="67">
        <v>2396121690</v>
      </c>
      <c r="M3637" s="67">
        <v>1099600731</v>
      </c>
      <c r="N3637" s="67">
        <v>340667375</v>
      </c>
      <c r="O3637" s="67">
        <v>156764690</v>
      </c>
      <c r="P3637" s="67">
        <v>356205709</v>
      </c>
      <c r="Q3637" s="67">
        <v>121693390</v>
      </c>
      <c r="R3637" s="67">
        <v>256431363</v>
      </c>
      <c r="S3637" s="67">
        <v>64642176</v>
      </c>
      <c r="T3637" s="67">
        <v>0</v>
      </c>
      <c r="U3637" s="67">
        <v>39832976407</v>
      </c>
      <c r="V3637" s="67">
        <v>11769386500</v>
      </c>
      <c r="W3637" s="67">
        <v>15012872812</v>
      </c>
      <c r="X3637" s="67">
        <v>0</v>
      </c>
      <c r="Y3637" s="67">
        <v>0</v>
      </c>
      <c r="Z3637" s="67">
        <v>0</v>
      </c>
      <c r="AA3637" s="67">
        <v>0</v>
      </c>
      <c r="AB3637" s="67">
        <v>0</v>
      </c>
      <c r="AC3637" s="67">
        <v>0</v>
      </c>
      <c r="AD3637" s="67">
        <v>0</v>
      </c>
      <c r="AE3637" s="67">
        <v>0</v>
      </c>
      <c r="AF3637" s="67">
        <v>0</v>
      </c>
      <c r="AG3637" s="67">
        <v>0</v>
      </c>
      <c r="AH3637" s="67">
        <v>0</v>
      </c>
      <c r="AI3637" s="67">
        <v>0</v>
      </c>
      <c r="AJ3637" s="67">
        <v>0</v>
      </c>
      <c r="AK3637" s="67">
        <v>0</v>
      </c>
      <c r="AL3637" s="67">
        <v>0</v>
      </c>
      <c r="AM3637" s="67">
        <v>99039033417</v>
      </c>
      <c r="AN3637" s="67">
        <v>42864552950</v>
      </c>
      <c r="AO3637" s="67">
        <v>56183931577</v>
      </c>
      <c r="AP3637" s="67">
        <v>142367892767</v>
      </c>
      <c r="AQ3637" s="67">
        <v>140490528419</v>
      </c>
      <c r="AR3637" s="67">
        <v>16518551132</v>
      </c>
      <c r="AS3637" s="67">
        <v>13321412203</v>
      </c>
      <c r="AT3637" s="67">
        <v>3197138929</v>
      </c>
      <c r="AU3637" s="67">
        <v>26505000000</v>
      </c>
      <c r="AV3637" s="67">
        <v>25004000000</v>
      </c>
      <c r="AW3637" s="67">
        <v>2423287149</v>
      </c>
      <c r="AX3637" s="67">
        <v>1017097576</v>
      </c>
      <c r="AY3637" s="67">
        <v>504534215</v>
      </c>
      <c r="AZ3637" s="67">
        <v>512563361</v>
      </c>
      <c r="BA3637" s="67">
        <v>357744479</v>
      </c>
      <c r="BB3637" s="67">
        <v>63413556</v>
      </c>
      <c r="BC3637" s="67">
        <v>594736326</v>
      </c>
      <c r="BD3637" s="67">
        <v>115860919</v>
      </c>
      <c r="BE3637" s="67">
        <v>225068865</v>
      </c>
      <c r="BF3637" s="67">
        <v>49365428</v>
      </c>
      <c r="BG3637" s="67"/>
      <c r="BH3637" s="67">
        <v>23060406309</v>
      </c>
      <c r="BI3637" s="67">
        <v>2708626975</v>
      </c>
      <c r="BJ3637" s="67">
        <v>20351779334</v>
      </c>
      <c r="BK3637" s="67">
        <v>0</v>
      </c>
      <c r="BL3637" s="67"/>
      <c r="BM3637" s="67"/>
      <c r="BN3637" s="67"/>
      <c r="BO3637" s="67"/>
      <c r="BP3637" s="67"/>
      <c r="BQ3637" s="67"/>
      <c r="BR3637" s="67"/>
      <c r="BS3637" s="67"/>
      <c r="BT3637" s="67"/>
      <c r="BU3637" s="67"/>
      <c r="BV3637" s="67"/>
      <c r="BW3637" s="67"/>
      <c r="BX3637" s="67"/>
      <c r="BY3637" s="67"/>
      <c r="BZ3637" s="67">
        <v>114952346906</v>
      </c>
      <c r="CA3637" s="67">
        <v>50056185285</v>
      </c>
      <c r="CB3637" s="67">
        <v>64896161620</v>
      </c>
      <c r="CC3637" s="67">
        <v>158455591496</v>
      </c>
      <c r="CD3637" s="67">
        <v>157000000000</v>
      </c>
    </row>
    <row r="3638" spans="1:82">
      <c r="A3638" t="s">
        <v>4040</v>
      </c>
      <c r="B3638" t="s">
        <v>4041</v>
      </c>
      <c r="C3638" t="s">
        <v>210</v>
      </c>
      <c r="D3638" t="s">
        <v>64</v>
      </c>
      <c r="E3638" t="s">
        <v>153</v>
      </c>
      <c r="F3638" s="67">
        <v>2016</v>
      </c>
      <c r="G3638" t="s">
        <v>4063</v>
      </c>
      <c r="H3638" s="67">
        <v>1469330</v>
      </c>
      <c r="I3638" s="67">
        <v>15447657175</v>
      </c>
      <c r="J3638" s="67">
        <v>27066979963</v>
      </c>
      <c r="K3638" s="67">
        <v>27151177720</v>
      </c>
      <c r="L3638" s="67">
        <v>2392478877</v>
      </c>
      <c r="M3638" s="67">
        <v>1099600731</v>
      </c>
      <c r="N3638" s="67">
        <v>339867999</v>
      </c>
      <c r="O3638" s="67">
        <v>156308174</v>
      </c>
      <c r="P3638" s="67">
        <v>355556066</v>
      </c>
      <c r="Q3638" s="67">
        <v>121471447</v>
      </c>
      <c r="R3638" s="67">
        <v>255963687</v>
      </c>
      <c r="S3638" s="67">
        <v>63540418</v>
      </c>
      <c r="T3638" s="67">
        <v>0</v>
      </c>
      <c r="U3638" s="67">
        <v>38421588626</v>
      </c>
      <c r="V3638" s="67">
        <v>11769386500</v>
      </c>
      <c r="W3638" s="67">
        <v>13834343344</v>
      </c>
      <c r="X3638" s="67">
        <v>0</v>
      </c>
      <c r="Y3638" s="67">
        <v>0</v>
      </c>
      <c r="Z3638" s="67">
        <v>0</v>
      </c>
      <c r="AA3638" s="67">
        <v>0</v>
      </c>
      <c r="AB3638" s="67">
        <v>0</v>
      </c>
      <c r="AC3638" s="67">
        <v>0</v>
      </c>
      <c r="AD3638" s="67">
        <v>0</v>
      </c>
      <c r="AE3638" s="67">
        <v>0</v>
      </c>
      <c r="AF3638" s="67">
        <v>0</v>
      </c>
      <c r="AG3638" s="67">
        <v>0</v>
      </c>
      <c r="AH3638" s="67">
        <v>0</v>
      </c>
      <c r="AI3638" s="67">
        <v>0</v>
      </c>
      <c r="AJ3638" s="67">
        <v>0</v>
      </c>
      <c r="AK3638" s="67">
        <v>0</v>
      </c>
      <c r="AL3638" s="67">
        <v>0</v>
      </c>
      <c r="AM3638" s="67">
        <v>98161868811</v>
      </c>
      <c r="AN3638" s="67">
        <v>43437813267</v>
      </c>
      <c r="AO3638" s="67">
        <v>54742848570</v>
      </c>
      <c r="AP3638" s="67">
        <v>141121338757</v>
      </c>
      <c r="AQ3638" s="67">
        <v>140803060579</v>
      </c>
      <c r="AR3638" s="67">
        <v>17403755485</v>
      </c>
      <c r="AS3638" s="67">
        <v>14035286681</v>
      </c>
      <c r="AT3638" s="67">
        <v>3368468804</v>
      </c>
      <c r="AU3638" s="67">
        <v>26039000000</v>
      </c>
      <c r="AV3638" s="67">
        <v>26120000000</v>
      </c>
      <c r="AW3638" s="67">
        <v>2285467834</v>
      </c>
      <c r="AX3638" s="67">
        <v>943018227</v>
      </c>
      <c r="AY3638" s="67">
        <v>468192475</v>
      </c>
      <c r="AZ3638" s="67">
        <v>474825752</v>
      </c>
      <c r="BA3638" s="67">
        <v>335563731</v>
      </c>
      <c r="BB3638" s="67">
        <v>80729885</v>
      </c>
      <c r="BC3638" s="67">
        <v>520486179</v>
      </c>
      <c r="BD3638" s="67">
        <v>115906503</v>
      </c>
      <c r="BE3638" s="67">
        <v>233679845</v>
      </c>
      <c r="BF3638" s="67">
        <v>56083464</v>
      </c>
      <c r="BG3638" s="67"/>
      <c r="BH3638" s="67">
        <v>9843165880</v>
      </c>
      <c r="BI3638" s="67">
        <v>9843165880</v>
      </c>
      <c r="BJ3638" s="67">
        <v>0</v>
      </c>
      <c r="BK3638" s="67">
        <v>0</v>
      </c>
      <c r="BL3638" s="67"/>
      <c r="BM3638" s="67"/>
      <c r="BN3638" s="67"/>
      <c r="BO3638" s="67"/>
      <c r="BP3638" s="67"/>
      <c r="BQ3638" s="67"/>
      <c r="BR3638" s="67"/>
      <c r="BS3638" s="67"/>
      <c r="BT3638" s="67"/>
      <c r="BU3638" s="67"/>
      <c r="BV3638" s="67"/>
      <c r="BW3638" s="67"/>
      <c r="BX3638" s="67"/>
      <c r="BY3638" s="67"/>
      <c r="BZ3638" s="67">
        <v>100638721094</v>
      </c>
      <c r="CA3638" s="67">
        <v>43761892585</v>
      </c>
      <c r="CB3638" s="67">
        <v>56876828509</v>
      </c>
      <c r="CC3638" s="67">
        <v>130090110294</v>
      </c>
      <c r="CD3638" s="67">
        <v>130200000000</v>
      </c>
    </row>
    <row r="3639" spans="1:82">
      <c r="A3639" t="s">
        <v>4040</v>
      </c>
      <c r="B3639" t="s">
        <v>4041</v>
      </c>
      <c r="C3639" t="s">
        <v>210</v>
      </c>
      <c r="D3639" t="s">
        <v>64</v>
      </c>
      <c r="E3639" t="s">
        <v>153</v>
      </c>
      <c r="F3639" s="67">
        <v>2017</v>
      </c>
      <c r="G3639" t="s">
        <v>4064</v>
      </c>
      <c r="H3639" s="67">
        <v>1478607</v>
      </c>
      <c r="I3639" s="67">
        <v>16897256364</v>
      </c>
      <c r="J3639" s="67">
        <v>26314377769</v>
      </c>
      <c r="K3639" s="67">
        <v>26671480333</v>
      </c>
      <c r="L3639" s="67">
        <v>2388433925</v>
      </c>
      <c r="M3639" s="67">
        <v>1099600731</v>
      </c>
      <c r="N3639" s="67">
        <v>339068624</v>
      </c>
      <c r="O3639" s="67">
        <v>155865492</v>
      </c>
      <c r="P3639" s="67">
        <v>354906422</v>
      </c>
      <c r="Q3639" s="67">
        <v>121249504</v>
      </c>
      <c r="R3639" s="67">
        <v>255496011</v>
      </c>
      <c r="S3639" s="67">
        <v>62227437</v>
      </c>
      <c r="T3639" s="67">
        <v>0</v>
      </c>
      <c r="U3639" s="67">
        <v>18438290023</v>
      </c>
      <c r="V3639" s="67">
        <v>3926608637</v>
      </c>
      <c r="W3639" s="67">
        <v>14669624479</v>
      </c>
      <c r="X3639" s="67">
        <v>0</v>
      </c>
      <c r="Y3639" s="67">
        <v>0</v>
      </c>
      <c r="Z3639" s="67">
        <v>0</v>
      </c>
      <c r="AA3639" s="67">
        <v>0</v>
      </c>
      <c r="AB3639" s="67">
        <v>0</v>
      </c>
      <c r="AC3639" s="67">
        <v>0</v>
      </c>
      <c r="AD3639" s="67">
        <v>0</v>
      </c>
      <c r="AE3639" s="67">
        <v>0</v>
      </c>
      <c r="AF3639" s="67">
        <v>0</v>
      </c>
      <c r="AG3639" s="67">
        <v>0</v>
      </c>
      <c r="AH3639" s="67">
        <v>0</v>
      </c>
      <c r="AI3639" s="67">
        <v>0</v>
      </c>
      <c r="AJ3639" s="67">
        <v>0</v>
      </c>
      <c r="AK3639" s="67">
        <v>0</v>
      </c>
      <c r="AL3639" s="67">
        <v>0</v>
      </c>
      <c r="AM3639" s="67">
        <v>98882819268</v>
      </c>
      <c r="AN3639" s="67">
        <v>43304812625</v>
      </c>
      <c r="AO3639" s="67">
        <v>55586524383</v>
      </c>
      <c r="AP3639" s="67">
        <v>136007092145</v>
      </c>
      <c r="AQ3639" s="67">
        <v>136753636578</v>
      </c>
      <c r="AR3639" s="67">
        <v>20225444664</v>
      </c>
      <c r="AS3639" s="67">
        <v>16310842471</v>
      </c>
      <c r="AT3639" s="67">
        <v>3914602193</v>
      </c>
      <c r="AU3639" s="67">
        <v>25791000000</v>
      </c>
      <c r="AV3639" s="67">
        <v>26141000000</v>
      </c>
      <c r="AW3639" s="67">
        <v>2309133350</v>
      </c>
      <c r="AX3639" s="67">
        <v>881168734</v>
      </c>
      <c r="AY3639" s="67">
        <v>437128060</v>
      </c>
      <c r="AZ3639" s="67">
        <v>444040674</v>
      </c>
      <c r="BA3639" s="67">
        <v>379207559</v>
      </c>
      <c r="BB3639" s="67">
        <v>108353586</v>
      </c>
      <c r="BC3639" s="67">
        <v>527102528</v>
      </c>
      <c r="BD3639" s="67">
        <v>117097329</v>
      </c>
      <c r="BE3639" s="67">
        <v>239823572</v>
      </c>
      <c r="BF3639" s="67">
        <v>56380042</v>
      </c>
      <c r="BG3639" s="67"/>
      <c r="BH3639" s="67">
        <v>9308336077</v>
      </c>
      <c r="BI3639" s="67">
        <v>3455591563</v>
      </c>
      <c r="BJ3639" s="67">
        <v>5852744514</v>
      </c>
      <c r="BK3639" s="67">
        <v>0</v>
      </c>
      <c r="BL3639" s="67"/>
      <c r="BM3639" s="67"/>
      <c r="BN3639" s="67"/>
      <c r="BO3639" s="67"/>
      <c r="BP3639" s="67"/>
      <c r="BQ3639" s="67"/>
      <c r="BR3639" s="67"/>
      <c r="BS3639" s="67"/>
      <c r="BT3639" s="67"/>
      <c r="BU3639" s="67"/>
      <c r="BV3639" s="67"/>
      <c r="BW3639" s="67"/>
      <c r="BX3639" s="67"/>
      <c r="BY3639" s="67"/>
      <c r="BZ3639" s="67">
        <v>102064140554</v>
      </c>
      <c r="CA3639" s="67">
        <v>44297629791</v>
      </c>
      <c r="CB3639" s="67">
        <v>57766510763</v>
      </c>
      <c r="CC3639" s="67">
        <v>133557054645</v>
      </c>
      <c r="CD3639" s="67">
        <v>133900000000</v>
      </c>
    </row>
    <row r="3640" spans="1:82">
      <c r="A3640" t="s">
        <v>4040</v>
      </c>
      <c r="B3640" t="s">
        <v>4041</v>
      </c>
      <c r="C3640" t="s">
        <v>210</v>
      </c>
      <c r="D3640" t="s">
        <v>64</v>
      </c>
      <c r="E3640" t="s">
        <v>153</v>
      </c>
      <c r="F3640" s="67">
        <v>2018</v>
      </c>
      <c r="G3640" t="s">
        <v>4065</v>
      </c>
      <c r="H3640" s="67">
        <v>1504709</v>
      </c>
      <c r="I3640" s="67">
        <v>17855900505</v>
      </c>
      <c r="J3640" s="67">
        <v>24569391658</v>
      </c>
      <c r="K3640" s="67">
        <v>25991479278</v>
      </c>
      <c r="L3640" s="67">
        <v>2384447289</v>
      </c>
      <c r="M3640" s="67">
        <v>1099600731</v>
      </c>
      <c r="N3640" s="67">
        <v>338269248</v>
      </c>
      <c r="O3640" s="67">
        <v>155408977</v>
      </c>
      <c r="P3640" s="67">
        <v>354256779</v>
      </c>
      <c r="Q3640" s="67">
        <v>121027561</v>
      </c>
      <c r="R3640" s="67">
        <v>255028334</v>
      </c>
      <c r="S3640" s="67">
        <v>60907783</v>
      </c>
      <c r="T3640" s="67">
        <v>0</v>
      </c>
      <c r="U3640" s="67">
        <v>16851632615</v>
      </c>
      <c r="V3640" s="67">
        <v>3926608637</v>
      </c>
      <c r="W3640" s="67">
        <v>12946857162</v>
      </c>
      <c r="X3640" s="67">
        <v>0</v>
      </c>
      <c r="Y3640" s="67">
        <v>0</v>
      </c>
      <c r="Z3640" s="67">
        <v>0</v>
      </c>
      <c r="AA3640" s="67">
        <v>0</v>
      </c>
      <c r="AB3640" s="67">
        <v>0</v>
      </c>
      <c r="AC3640" s="67">
        <v>0</v>
      </c>
      <c r="AD3640" s="67">
        <v>0</v>
      </c>
      <c r="AE3640" s="67">
        <v>0</v>
      </c>
      <c r="AF3640" s="67">
        <v>0</v>
      </c>
      <c r="AG3640" s="67">
        <v>0</v>
      </c>
      <c r="AH3640" s="67">
        <v>0</v>
      </c>
      <c r="AI3640" s="67">
        <v>0</v>
      </c>
      <c r="AJ3640" s="67">
        <v>0</v>
      </c>
      <c r="AK3640" s="67">
        <v>0</v>
      </c>
      <c r="AL3640" s="67">
        <v>0</v>
      </c>
      <c r="AM3640" s="67">
        <v>99602745060</v>
      </c>
      <c r="AN3640" s="67">
        <v>43170705361</v>
      </c>
      <c r="AO3640" s="67">
        <v>56434556509</v>
      </c>
      <c r="AP3640" s="67">
        <v>135183703090</v>
      </c>
      <c r="AQ3640" s="67">
        <v>136903124315</v>
      </c>
      <c r="AR3640" s="67">
        <v>15945510550</v>
      </c>
      <c r="AS3640" s="67">
        <v>12859282702</v>
      </c>
      <c r="AT3640" s="67">
        <v>3086227848</v>
      </c>
      <c r="AU3640" s="67">
        <v>24326000000</v>
      </c>
      <c r="AV3640" s="67">
        <v>25734000000</v>
      </c>
      <c r="AW3640" s="67">
        <v>2509452250</v>
      </c>
      <c r="AX3640" s="67">
        <v>1147602868</v>
      </c>
      <c r="AY3640" s="67">
        <v>570393374</v>
      </c>
      <c r="AZ3640" s="67">
        <v>577209494</v>
      </c>
      <c r="BA3640" s="67">
        <v>401905353</v>
      </c>
      <c r="BB3640" s="67">
        <v>134964160</v>
      </c>
      <c r="BC3640" s="67">
        <v>397716134</v>
      </c>
      <c r="BD3640" s="67">
        <v>119211862</v>
      </c>
      <c r="BE3640" s="67">
        <v>250067789</v>
      </c>
      <c r="BF3640" s="67">
        <v>57984085</v>
      </c>
      <c r="BG3640" s="67"/>
      <c r="BH3640" s="67">
        <v>26089801639</v>
      </c>
      <c r="BI3640" s="67">
        <v>4910076663</v>
      </c>
      <c r="BJ3640" s="67">
        <v>21179724976</v>
      </c>
      <c r="BK3640" s="67">
        <v>0</v>
      </c>
      <c r="BL3640" s="67"/>
      <c r="BM3640" s="67"/>
      <c r="BN3640" s="67"/>
      <c r="BO3640" s="67"/>
      <c r="BP3640" s="67"/>
      <c r="BQ3640" s="67"/>
      <c r="BR3640" s="67"/>
      <c r="BS3640" s="67"/>
      <c r="BT3640" s="67"/>
      <c r="BU3640" s="67"/>
      <c r="BV3640" s="67"/>
      <c r="BW3640" s="67"/>
      <c r="BX3640" s="67"/>
      <c r="BY3640" s="67"/>
      <c r="BZ3640" s="67">
        <v>103684754225</v>
      </c>
      <c r="CA3640" s="67">
        <v>44649599791</v>
      </c>
      <c r="CB3640" s="67">
        <v>59035154434</v>
      </c>
      <c r="CC3640" s="67">
        <v>146821518664</v>
      </c>
      <c r="CD3640" s="67">
        <v>148200000000</v>
      </c>
    </row>
    <row r="3641" spans="1:82">
      <c r="A3641" t="s">
        <v>4040</v>
      </c>
      <c r="B3641" t="s">
        <v>4041</v>
      </c>
      <c r="C3641" t="s">
        <v>210</v>
      </c>
      <c r="D3641" t="s">
        <v>64</v>
      </c>
      <c r="E3641" t="s">
        <v>153</v>
      </c>
      <c r="F3641" s="67">
        <v>2019</v>
      </c>
      <c r="G3641" t="s">
        <v>4066</v>
      </c>
      <c r="H3641" s="67">
        <v>1519955</v>
      </c>
      <c r="I3641" s="67">
        <v>18382569210</v>
      </c>
      <c r="J3641" s="67">
        <v>25462000000</v>
      </c>
      <c r="K3641" s="67">
        <v>26815000000</v>
      </c>
      <c r="L3641" s="67">
        <v>2380598437</v>
      </c>
      <c r="M3641" s="67">
        <v>1099600731</v>
      </c>
      <c r="N3641" s="67">
        <v>337469872</v>
      </c>
      <c r="O3641" s="67">
        <v>154966295</v>
      </c>
      <c r="P3641" s="67">
        <v>353607136</v>
      </c>
      <c r="Q3641" s="67">
        <v>120805618</v>
      </c>
      <c r="R3641" s="67">
        <v>254560658</v>
      </c>
      <c r="S3641" s="67">
        <v>59588128</v>
      </c>
      <c r="T3641" s="67">
        <v>0</v>
      </c>
      <c r="U3641" s="67">
        <v>17650016238</v>
      </c>
      <c r="V3641" s="67">
        <v>3926608637</v>
      </c>
      <c r="W3641" s="67">
        <v>13723407601</v>
      </c>
      <c r="X3641" s="67">
        <v>0</v>
      </c>
      <c r="Y3641" s="67">
        <v>0</v>
      </c>
      <c r="Z3641" s="67">
        <v>0</v>
      </c>
      <c r="AA3641" s="67">
        <v>0</v>
      </c>
      <c r="AB3641" s="67">
        <v>0</v>
      </c>
      <c r="AC3641" s="67">
        <v>0</v>
      </c>
      <c r="AD3641" s="67">
        <v>0</v>
      </c>
      <c r="AE3641" s="67">
        <v>0</v>
      </c>
      <c r="AF3641" s="67">
        <v>0</v>
      </c>
      <c r="AG3641" s="67">
        <v>0</v>
      </c>
      <c r="AH3641" s="67">
        <v>0</v>
      </c>
      <c r="AI3641" s="67">
        <v>0</v>
      </c>
      <c r="AJ3641" s="67">
        <v>0</v>
      </c>
      <c r="AK3641" s="67">
        <v>0</v>
      </c>
      <c r="AL3641" s="67">
        <v>0</v>
      </c>
      <c r="AM3641" s="67">
        <v>100322446888</v>
      </c>
      <c r="AN3641" s="67">
        <v>43035485258</v>
      </c>
      <c r="AO3641" s="67">
        <v>57286961630</v>
      </c>
      <c r="AP3641" s="67">
        <v>137382630773</v>
      </c>
      <c r="AQ3641" s="67">
        <v>138735630773</v>
      </c>
      <c r="AR3641" s="67">
        <v>18382569210</v>
      </c>
      <c r="AS3641" s="67">
        <v>14824652588</v>
      </c>
      <c r="AT3641" s="67">
        <v>3557916621</v>
      </c>
      <c r="AU3641" s="67">
        <v>25462000000</v>
      </c>
      <c r="AV3641" s="67">
        <v>26815000000</v>
      </c>
      <c r="AW3641" s="67">
        <v>2380598437</v>
      </c>
      <c r="AX3641" s="67">
        <v>1099600731</v>
      </c>
      <c r="AY3641" s="67">
        <v>546896565</v>
      </c>
      <c r="AZ3641" s="67">
        <v>552704165</v>
      </c>
      <c r="BA3641" s="67">
        <v>337469872</v>
      </c>
      <c r="BB3641" s="67">
        <v>154966295</v>
      </c>
      <c r="BC3641" s="67">
        <v>353607136</v>
      </c>
      <c r="BD3641" s="67">
        <v>120805618</v>
      </c>
      <c r="BE3641" s="67">
        <v>254560658</v>
      </c>
      <c r="BF3641" s="67">
        <v>59588128</v>
      </c>
      <c r="BG3641" s="67"/>
      <c r="BH3641" s="67">
        <v>17650016238</v>
      </c>
      <c r="BI3641" s="67">
        <v>3926608637</v>
      </c>
      <c r="BJ3641" s="67">
        <v>13723407601</v>
      </c>
      <c r="BK3641" s="67">
        <v>0</v>
      </c>
      <c r="BL3641" s="67"/>
      <c r="BM3641" s="67"/>
      <c r="BN3641" s="67"/>
      <c r="BO3641" s="67"/>
      <c r="BP3641" s="67"/>
      <c r="BQ3641" s="67"/>
      <c r="BR3641" s="67"/>
      <c r="BS3641" s="67"/>
      <c r="BT3641" s="67"/>
      <c r="BU3641" s="67"/>
      <c r="BV3641" s="67"/>
      <c r="BW3641" s="67"/>
      <c r="BX3641" s="67"/>
      <c r="BY3641" s="67"/>
      <c r="BZ3641" s="67">
        <v>100322446888</v>
      </c>
      <c r="CA3641" s="67">
        <v>43035485258</v>
      </c>
      <c r="CB3641" s="67">
        <v>57286961630</v>
      </c>
      <c r="CC3641" s="67">
        <v>137382630773</v>
      </c>
      <c r="CD3641" s="67">
        <v>138700000000</v>
      </c>
    </row>
    <row r="3642" spans="1:82">
      <c r="A3642" t="s">
        <v>4040</v>
      </c>
      <c r="B3642" t="s">
        <v>4041</v>
      </c>
      <c r="C3642" t="s">
        <v>210</v>
      </c>
      <c r="D3642" t="s">
        <v>64</v>
      </c>
      <c r="E3642" t="s">
        <v>153</v>
      </c>
      <c r="F3642" s="67">
        <v>2020</v>
      </c>
      <c r="G3642" t="s">
        <v>4067</v>
      </c>
      <c r="H3642" s="67">
        <v>1518147</v>
      </c>
      <c r="I3642" s="67">
        <v>20756797383</v>
      </c>
      <c r="J3642" s="67">
        <v>24289508856</v>
      </c>
      <c r="K3642" s="67">
        <v>26980390807</v>
      </c>
      <c r="L3642" s="67">
        <v>2376887783</v>
      </c>
      <c r="M3642" s="67">
        <v>1099600731</v>
      </c>
      <c r="N3642" s="67">
        <v>336670496</v>
      </c>
      <c r="O3642" s="67">
        <v>154509779</v>
      </c>
      <c r="P3642" s="67">
        <v>352957492</v>
      </c>
      <c r="Q3642" s="67">
        <v>120583675</v>
      </c>
      <c r="R3642" s="67">
        <v>254092982</v>
      </c>
      <c r="S3642" s="67">
        <v>58268473</v>
      </c>
      <c r="T3642" s="67">
        <v>0</v>
      </c>
      <c r="U3642" s="67">
        <v>17661150072</v>
      </c>
      <c r="V3642" s="67">
        <v>3926608637</v>
      </c>
      <c r="W3642" s="67">
        <v>13737763971</v>
      </c>
      <c r="X3642" s="67">
        <v>0</v>
      </c>
      <c r="Y3642" s="67">
        <v>0</v>
      </c>
      <c r="Z3642" s="67">
        <v>0</v>
      </c>
      <c r="AA3642" s="67">
        <v>0</v>
      </c>
      <c r="AB3642" s="67">
        <v>0</v>
      </c>
      <c r="AC3642" s="67">
        <v>0</v>
      </c>
      <c r="AD3642" s="67">
        <v>0</v>
      </c>
      <c r="AE3642" s="67">
        <v>0</v>
      </c>
      <c r="AF3642" s="67">
        <v>0</v>
      </c>
      <c r="AG3642" s="67">
        <v>0</v>
      </c>
      <c r="AH3642" s="67">
        <v>0</v>
      </c>
      <c r="AI3642" s="67">
        <v>0</v>
      </c>
      <c r="AJ3642" s="67">
        <v>0</v>
      </c>
      <c r="AK3642" s="67">
        <v>0</v>
      </c>
      <c r="AL3642" s="67">
        <v>0</v>
      </c>
      <c r="AM3642" s="67">
        <v>101037361446</v>
      </c>
      <c r="AN3642" s="67">
        <v>42898802308</v>
      </c>
      <c r="AO3642" s="67">
        <v>58143290476</v>
      </c>
      <c r="AP3642" s="67">
        <v>139319458716</v>
      </c>
      <c r="AQ3642" s="67">
        <v>141631689531</v>
      </c>
      <c r="AR3642" s="67">
        <v>20836104721</v>
      </c>
      <c r="AS3642" s="67">
        <v>16803310259</v>
      </c>
      <c r="AT3642" s="67">
        <v>4032794462</v>
      </c>
      <c r="AU3642" s="67">
        <v>24435000000</v>
      </c>
      <c r="AV3642" s="67">
        <v>27142000000</v>
      </c>
      <c r="AW3642" s="67">
        <v>2479299016</v>
      </c>
      <c r="AX3642" s="67">
        <v>1391529227</v>
      </c>
      <c r="AY3642" s="67">
        <v>693543590</v>
      </c>
      <c r="AZ3642" s="67">
        <v>697985637</v>
      </c>
      <c r="BA3642" s="67">
        <v>361198548</v>
      </c>
      <c r="BB3642" s="67">
        <v>169997574</v>
      </c>
      <c r="BC3642" s="67">
        <v>111007645</v>
      </c>
      <c r="BD3642" s="67">
        <v>121756124</v>
      </c>
      <c r="BE3642" s="67">
        <v>262617727</v>
      </c>
      <c r="BF3642" s="67">
        <v>61192171</v>
      </c>
      <c r="BG3642" s="67"/>
      <c r="BH3642" s="67">
        <v>716572033</v>
      </c>
      <c r="BI3642" s="67">
        <v>409363436</v>
      </c>
      <c r="BJ3642" s="67">
        <v>307208597</v>
      </c>
      <c r="BK3642" s="67">
        <v>0</v>
      </c>
      <c r="BL3642" s="67"/>
      <c r="BM3642" s="67"/>
      <c r="BN3642" s="67"/>
      <c r="BO3642" s="67"/>
      <c r="BP3642" s="67"/>
      <c r="BQ3642" s="67"/>
      <c r="BR3642" s="67"/>
      <c r="BS3642" s="67"/>
      <c r="BT3642" s="67"/>
      <c r="BU3642" s="67"/>
      <c r="BV3642" s="67"/>
      <c r="BW3642" s="67"/>
      <c r="BX3642" s="67"/>
      <c r="BY3642" s="67"/>
      <c r="BZ3642" s="67">
        <v>86014144038</v>
      </c>
      <c r="CA3642" s="67">
        <v>36965380736</v>
      </c>
      <c r="CB3642" s="67">
        <v>49048763302</v>
      </c>
      <c r="CC3642" s="67">
        <v>107339119807</v>
      </c>
      <c r="CD3642" s="67">
        <v>110000000000</v>
      </c>
    </row>
    <row r="3643" spans="1:82">
      <c r="A3643" t="s">
        <v>4068</v>
      </c>
      <c r="B3643" t="s">
        <v>4069</v>
      </c>
      <c r="C3643" t="s">
        <v>70</v>
      </c>
      <c r="D3643" t="s">
        <v>65</v>
      </c>
      <c r="E3643" t="s">
        <v>153</v>
      </c>
      <c r="F3643" s="67">
        <v>1995</v>
      </c>
      <c r="G3643" t="s">
        <v>4070</v>
      </c>
      <c r="H3643" s="67">
        <v>9294102</v>
      </c>
      <c r="I3643" s="67">
        <v>22823206938</v>
      </c>
      <c r="J3643" s="67">
        <v>7488818837</v>
      </c>
      <c r="K3643" s="67">
        <v>58288752594</v>
      </c>
      <c r="L3643" s="67">
        <v>83288461003</v>
      </c>
      <c r="M3643" s="67">
        <v>80660259993</v>
      </c>
      <c r="N3643" s="67">
        <v>20351191</v>
      </c>
      <c r="O3643" s="67">
        <v>0</v>
      </c>
      <c r="P3643" s="67">
        <v>1240546579</v>
      </c>
      <c r="Q3643" s="67">
        <v>102171249</v>
      </c>
      <c r="R3643" s="67">
        <v>647736795</v>
      </c>
      <c r="S3643" s="67">
        <v>689590955</v>
      </c>
      <c r="T3643" s="67">
        <v>0</v>
      </c>
      <c r="U3643" s="67">
        <v>4169300288</v>
      </c>
      <c r="V3643" s="67">
        <v>3465278591</v>
      </c>
      <c r="W3643" s="67">
        <v>0</v>
      </c>
      <c r="X3643" s="67">
        <v>0</v>
      </c>
      <c r="Y3643" s="67">
        <v>757000000</v>
      </c>
      <c r="Z3643" s="67">
        <v>0</v>
      </c>
      <c r="AA3643" s="67">
        <v>0</v>
      </c>
      <c r="AB3643" s="67">
        <v>0</v>
      </c>
      <c r="AC3643" s="67">
        <v>494543887</v>
      </c>
      <c r="AD3643" s="67"/>
      <c r="AE3643" s="67">
        <v>0</v>
      </c>
      <c r="AF3643" s="67">
        <v>262464600</v>
      </c>
      <c r="AG3643" s="67"/>
      <c r="AH3643" s="67">
        <v>0</v>
      </c>
      <c r="AI3643" s="67"/>
      <c r="AJ3643" s="67">
        <v>0</v>
      </c>
      <c r="AK3643" s="67">
        <v>0</v>
      </c>
      <c r="AL3643" s="67">
        <v>0</v>
      </c>
      <c r="AM3643" s="67">
        <v>76734448538</v>
      </c>
      <c r="AN3643" s="67">
        <v>21401516564</v>
      </c>
      <c r="AO3643" s="67">
        <v>55480338756</v>
      </c>
      <c r="AP3643" s="67">
        <v>127367022092</v>
      </c>
      <c r="AQ3643" s="67">
        <v>181360987314</v>
      </c>
      <c r="AR3643" s="67">
        <v>16448823382</v>
      </c>
      <c r="AS3643" s="67">
        <v>13265180147</v>
      </c>
      <c r="AT3643" s="67">
        <v>3183643235</v>
      </c>
      <c r="AU3643" s="67">
        <v>3043000000</v>
      </c>
      <c r="AV3643" s="67">
        <v>23685000000</v>
      </c>
      <c r="AW3643" s="67">
        <v>35484372932</v>
      </c>
      <c r="AX3643" s="67">
        <v>34280420287</v>
      </c>
      <c r="AY3643" s="67">
        <v>13775894121</v>
      </c>
      <c r="AZ3643" s="67">
        <v>20504526165</v>
      </c>
      <c r="BA3643" s="67">
        <v>8442922</v>
      </c>
      <c r="BB3643" s="67">
        <v>0</v>
      </c>
      <c r="BC3643" s="67">
        <v>633772306</v>
      </c>
      <c r="BD3643" s="67">
        <v>102243554</v>
      </c>
      <c r="BE3643" s="67">
        <v>459493863</v>
      </c>
      <c r="BF3643" s="67">
        <v>0</v>
      </c>
      <c r="BG3643" s="67"/>
      <c r="BH3643" s="67">
        <v>3295239171</v>
      </c>
      <c r="BI3643" s="67">
        <v>3031234699</v>
      </c>
      <c r="BJ3643" s="67">
        <v>0</v>
      </c>
      <c r="BK3643" s="67">
        <v>0</v>
      </c>
      <c r="BL3643" s="67">
        <v>264004472</v>
      </c>
      <c r="BM3643" s="67"/>
      <c r="BN3643" s="67"/>
      <c r="BO3643" s="67"/>
      <c r="BP3643" s="67">
        <v>34694745</v>
      </c>
      <c r="BQ3643" s="67">
        <v>41956066</v>
      </c>
      <c r="BR3643" s="67"/>
      <c r="BS3643" s="67">
        <v>0</v>
      </c>
      <c r="BT3643" s="67">
        <v>4681104</v>
      </c>
      <c r="BU3643" s="67"/>
      <c r="BV3643" s="67">
        <v>182672557</v>
      </c>
      <c r="BW3643" s="67"/>
      <c r="BX3643" s="67"/>
      <c r="BY3643" s="67"/>
      <c r="BZ3643" s="67">
        <v>86248989096</v>
      </c>
      <c r="CA3643" s="67">
        <v>26081692627</v>
      </c>
      <c r="CB3643" s="67">
        <v>60167296469</v>
      </c>
      <c r="CC3643" s="67">
        <v>120835424581</v>
      </c>
      <c r="CD3643" s="67">
        <v>141500000000</v>
      </c>
    </row>
    <row r="3644" spans="1:82">
      <c r="A3644" t="s">
        <v>4068</v>
      </c>
      <c r="B3644" t="s">
        <v>4069</v>
      </c>
      <c r="C3644" t="s">
        <v>70</v>
      </c>
      <c r="D3644" t="s">
        <v>65</v>
      </c>
      <c r="E3644" t="s">
        <v>153</v>
      </c>
      <c r="F3644" s="67">
        <v>1996</v>
      </c>
      <c r="G3644" t="s">
        <v>4071</v>
      </c>
      <c r="H3644" s="67">
        <v>9430550</v>
      </c>
      <c r="I3644" s="67">
        <v>23644652164</v>
      </c>
      <c r="J3644" s="67">
        <v>7608977273</v>
      </c>
      <c r="K3644" s="67">
        <v>56197766043</v>
      </c>
      <c r="L3644" s="67">
        <v>83088302539</v>
      </c>
      <c r="M3644" s="67">
        <v>80453173315</v>
      </c>
      <c r="N3644" s="67">
        <v>20515710</v>
      </c>
      <c r="O3644" s="67">
        <v>0</v>
      </c>
      <c r="P3644" s="67">
        <v>1245061742</v>
      </c>
      <c r="Q3644" s="67">
        <v>102543117</v>
      </c>
      <c r="R3644" s="67">
        <v>650094335</v>
      </c>
      <c r="S3644" s="67">
        <v>673340317</v>
      </c>
      <c r="T3644" s="67">
        <v>0</v>
      </c>
      <c r="U3644" s="67">
        <v>4215678340</v>
      </c>
      <c r="V3644" s="67">
        <v>3125184937</v>
      </c>
      <c r="W3644" s="67">
        <v>0</v>
      </c>
      <c r="X3644" s="67">
        <v>0</v>
      </c>
      <c r="Y3644" s="67">
        <v>737500000</v>
      </c>
      <c r="Z3644" s="67">
        <v>0</v>
      </c>
      <c r="AA3644" s="67">
        <v>0</v>
      </c>
      <c r="AB3644" s="67">
        <v>0</v>
      </c>
      <c r="AC3644" s="67">
        <v>491718332</v>
      </c>
      <c r="AD3644" s="67"/>
      <c r="AE3644" s="67">
        <v>0</v>
      </c>
      <c r="AF3644" s="67">
        <v>245819636</v>
      </c>
      <c r="AG3644" s="67"/>
      <c r="AH3644" s="67">
        <v>0</v>
      </c>
      <c r="AI3644" s="67"/>
      <c r="AJ3644" s="67">
        <v>0</v>
      </c>
      <c r="AK3644" s="67">
        <v>0</v>
      </c>
      <c r="AL3644" s="67">
        <v>0</v>
      </c>
      <c r="AM3644" s="67">
        <v>80350332092</v>
      </c>
      <c r="AN3644" s="67">
        <v>22649763870</v>
      </c>
      <c r="AO3644" s="67">
        <v>57827273525</v>
      </c>
      <c r="AP3644" s="67">
        <v>134932435408</v>
      </c>
      <c r="AQ3644" s="67">
        <v>186651603867</v>
      </c>
      <c r="AR3644" s="67">
        <v>16236865158</v>
      </c>
      <c r="AS3644" s="67">
        <v>13094246095</v>
      </c>
      <c r="AT3644" s="67">
        <v>3142619063</v>
      </c>
      <c r="AU3644" s="67">
        <v>3207000000</v>
      </c>
      <c r="AV3644" s="67">
        <v>23686000000</v>
      </c>
      <c r="AW3644" s="67">
        <v>64511375622</v>
      </c>
      <c r="AX3644" s="67">
        <v>63294135748</v>
      </c>
      <c r="AY3644" s="67">
        <v>27147839826</v>
      </c>
      <c r="AZ3644" s="67">
        <v>36146295922</v>
      </c>
      <c r="BA3644" s="67">
        <v>9059223</v>
      </c>
      <c r="BB3644" s="67">
        <v>0</v>
      </c>
      <c r="BC3644" s="67">
        <v>656781687</v>
      </c>
      <c r="BD3644" s="67">
        <v>85148843</v>
      </c>
      <c r="BE3644" s="67">
        <v>466250121</v>
      </c>
      <c r="BF3644" s="67">
        <v>0</v>
      </c>
      <c r="BG3644" s="67"/>
      <c r="BH3644" s="67">
        <v>5138121257</v>
      </c>
      <c r="BI3644" s="67">
        <v>3740725405</v>
      </c>
      <c r="BJ3644" s="67">
        <v>1169385027</v>
      </c>
      <c r="BK3644" s="67">
        <v>0</v>
      </c>
      <c r="BL3644" s="67">
        <v>228010825</v>
      </c>
      <c r="BM3644" s="67"/>
      <c r="BN3644" s="67"/>
      <c r="BO3644" s="67"/>
      <c r="BP3644" s="67">
        <v>38219437</v>
      </c>
      <c r="BQ3644" s="67">
        <v>42418185</v>
      </c>
      <c r="BR3644" s="67"/>
      <c r="BS3644" s="67">
        <v>0</v>
      </c>
      <c r="BT3644" s="67">
        <v>3070882</v>
      </c>
      <c r="BU3644" s="67"/>
      <c r="BV3644" s="67">
        <v>144302321</v>
      </c>
      <c r="BW3644" s="67"/>
      <c r="BX3644" s="67"/>
      <c r="BY3644" s="67"/>
      <c r="BZ3644" s="67">
        <v>94975995689</v>
      </c>
      <c r="CA3644" s="67">
        <v>28724503017</v>
      </c>
      <c r="CB3644" s="67">
        <v>66251492673</v>
      </c>
      <c r="CC3644" s="67">
        <v>160383357726</v>
      </c>
      <c r="CD3644" s="67">
        <v>180900000000</v>
      </c>
    </row>
    <row r="3645" spans="1:82">
      <c r="A3645" t="s">
        <v>4068</v>
      </c>
      <c r="B3645" t="s">
        <v>4069</v>
      </c>
      <c r="C3645" t="s">
        <v>70</v>
      </c>
      <c r="D3645" t="s">
        <v>65</v>
      </c>
      <c r="E3645" t="s">
        <v>153</v>
      </c>
      <c r="F3645" s="67">
        <v>1997</v>
      </c>
      <c r="G3645" t="s">
        <v>4072</v>
      </c>
      <c r="H3645" s="67">
        <v>9557948</v>
      </c>
      <c r="I3645" s="67">
        <v>24589651541</v>
      </c>
      <c r="J3645" s="67">
        <v>7597256328</v>
      </c>
      <c r="K3645" s="67">
        <v>49058269848</v>
      </c>
      <c r="L3645" s="67">
        <v>83295684086</v>
      </c>
      <c r="M3645" s="67">
        <v>80651631386</v>
      </c>
      <c r="N3645" s="67">
        <v>20680229</v>
      </c>
      <c r="O3645" s="67">
        <v>0</v>
      </c>
      <c r="P3645" s="67">
        <v>1249576906</v>
      </c>
      <c r="Q3645" s="67">
        <v>102914986</v>
      </c>
      <c r="R3645" s="67">
        <v>652451874</v>
      </c>
      <c r="S3645" s="67">
        <v>657305566</v>
      </c>
      <c r="T3645" s="67">
        <v>0</v>
      </c>
      <c r="U3645" s="67">
        <v>3895256022</v>
      </c>
      <c r="V3645" s="67">
        <v>2885281034</v>
      </c>
      <c r="W3645" s="67">
        <v>0</v>
      </c>
      <c r="X3645" s="67">
        <v>0</v>
      </c>
      <c r="Y3645" s="67">
        <v>718600000</v>
      </c>
      <c r="Z3645" s="67">
        <v>0</v>
      </c>
      <c r="AA3645" s="67">
        <v>0</v>
      </c>
      <c r="AB3645" s="67">
        <v>0</v>
      </c>
      <c r="AC3645" s="67">
        <v>488716759</v>
      </c>
      <c r="AD3645" s="67"/>
      <c r="AE3645" s="67">
        <v>0</v>
      </c>
      <c r="AF3645" s="67">
        <v>229864725</v>
      </c>
      <c r="AG3645" s="67"/>
      <c r="AH3645" s="67">
        <v>0</v>
      </c>
      <c r="AI3645" s="67"/>
      <c r="AJ3645" s="67">
        <v>0</v>
      </c>
      <c r="AK3645" s="67">
        <v>0</v>
      </c>
      <c r="AL3645" s="67">
        <v>0</v>
      </c>
      <c r="AM3645" s="67">
        <v>83885652337</v>
      </c>
      <c r="AN3645" s="67">
        <v>23909218542</v>
      </c>
      <c r="AO3645" s="67">
        <v>60082701465</v>
      </c>
      <c r="AP3645" s="67">
        <v>147075314101</v>
      </c>
      <c r="AQ3645" s="67">
        <v>191543265802</v>
      </c>
      <c r="AR3645" s="67">
        <v>16125411957</v>
      </c>
      <c r="AS3645" s="67">
        <v>13004364481</v>
      </c>
      <c r="AT3645" s="67">
        <v>3121047476</v>
      </c>
      <c r="AU3645" s="67">
        <v>3319000000</v>
      </c>
      <c r="AV3645" s="67">
        <v>21432000000</v>
      </c>
      <c r="AW3645" s="67">
        <v>41593780364</v>
      </c>
      <c r="AX3645" s="67">
        <v>40342272081</v>
      </c>
      <c r="AY3645" s="67">
        <v>16511725078</v>
      </c>
      <c r="AZ3645" s="67">
        <v>23830547003</v>
      </c>
      <c r="BA3645" s="67">
        <v>9223094</v>
      </c>
      <c r="BB3645" s="67">
        <v>0</v>
      </c>
      <c r="BC3645" s="67">
        <v>680244406</v>
      </c>
      <c r="BD3645" s="67">
        <v>82953458</v>
      </c>
      <c r="BE3645" s="67">
        <v>479087325</v>
      </c>
      <c r="BF3645" s="67">
        <v>0</v>
      </c>
      <c r="BG3645" s="67"/>
      <c r="BH3645" s="67">
        <v>5822264473</v>
      </c>
      <c r="BI3645" s="67">
        <v>2768639060</v>
      </c>
      <c r="BJ3645" s="67">
        <v>2953130595</v>
      </c>
      <c r="BK3645" s="67">
        <v>0</v>
      </c>
      <c r="BL3645" s="67">
        <v>100494818</v>
      </c>
      <c r="BM3645" s="67"/>
      <c r="BN3645" s="67"/>
      <c r="BO3645" s="67"/>
      <c r="BP3645" s="67">
        <v>40842101</v>
      </c>
      <c r="BQ3645" s="67">
        <v>11770998</v>
      </c>
      <c r="BR3645" s="67"/>
      <c r="BS3645" s="67">
        <v>0</v>
      </c>
      <c r="BT3645" s="67">
        <v>1787470</v>
      </c>
      <c r="BU3645" s="67"/>
      <c r="BV3645" s="67">
        <v>46094249</v>
      </c>
      <c r="BW3645" s="67"/>
      <c r="BX3645" s="67"/>
      <c r="BY3645" s="67"/>
      <c r="BZ3645" s="67">
        <v>99397364246</v>
      </c>
      <c r="CA3645" s="67">
        <v>30090230658</v>
      </c>
      <c r="CB3645" s="67">
        <v>69307133588</v>
      </c>
      <c r="CC3645" s="67">
        <v>144825821040</v>
      </c>
      <c r="CD3645" s="67">
        <v>162900000000</v>
      </c>
    </row>
    <row r="3646" spans="1:82">
      <c r="A3646" t="s">
        <v>4068</v>
      </c>
      <c r="B3646" t="s">
        <v>4069</v>
      </c>
      <c r="C3646" t="s">
        <v>70</v>
      </c>
      <c r="D3646" t="s">
        <v>65</v>
      </c>
      <c r="E3646" t="s">
        <v>153</v>
      </c>
      <c r="F3646" s="67">
        <v>1998</v>
      </c>
      <c r="G3646" t="s">
        <v>4073</v>
      </c>
      <c r="H3646" s="67">
        <v>9677148</v>
      </c>
      <c r="I3646" s="67">
        <v>25613986509</v>
      </c>
      <c r="J3646" s="67">
        <v>7737691536</v>
      </c>
      <c r="K3646" s="67">
        <v>53069554485</v>
      </c>
      <c r="L3646" s="67">
        <v>83936315016</v>
      </c>
      <c r="M3646" s="67">
        <v>81281520015</v>
      </c>
      <c r="N3646" s="67">
        <v>20844748</v>
      </c>
      <c r="O3646" s="67">
        <v>0</v>
      </c>
      <c r="P3646" s="67">
        <v>1254092070</v>
      </c>
      <c r="Q3646" s="67">
        <v>103286854</v>
      </c>
      <c r="R3646" s="67">
        <v>654809414</v>
      </c>
      <c r="S3646" s="67">
        <v>646159723</v>
      </c>
      <c r="T3646" s="67">
        <v>0</v>
      </c>
      <c r="U3646" s="67">
        <v>3925310244</v>
      </c>
      <c r="V3646" s="67">
        <v>2665598916</v>
      </c>
      <c r="W3646" s="67">
        <v>0</v>
      </c>
      <c r="X3646" s="67">
        <v>0</v>
      </c>
      <c r="Y3646" s="67">
        <v>715400000</v>
      </c>
      <c r="Z3646" s="67">
        <v>0</v>
      </c>
      <c r="AA3646" s="67">
        <v>0</v>
      </c>
      <c r="AB3646" s="67">
        <v>0</v>
      </c>
      <c r="AC3646" s="67">
        <v>485543800</v>
      </c>
      <c r="AD3646" s="67"/>
      <c r="AE3646" s="67">
        <v>0</v>
      </c>
      <c r="AF3646" s="67">
        <v>229864725</v>
      </c>
      <c r="AG3646" s="67"/>
      <c r="AH3646" s="67">
        <v>0</v>
      </c>
      <c r="AI3646" s="67"/>
      <c r="AJ3646" s="67">
        <v>0</v>
      </c>
      <c r="AK3646" s="67">
        <v>0</v>
      </c>
      <c r="AL3646" s="67">
        <v>0</v>
      </c>
      <c r="AM3646" s="67">
        <v>87110162565</v>
      </c>
      <c r="AN3646" s="67">
        <v>25018732231</v>
      </c>
      <c r="AO3646" s="67">
        <v>62185473035</v>
      </c>
      <c r="AP3646" s="67">
        <v>148822850594</v>
      </c>
      <c r="AQ3646" s="67">
        <v>197095331606</v>
      </c>
      <c r="AR3646" s="67">
        <v>17715586788</v>
      </c>
      <c r="AS3646" s="67">
        <v>14286763539</v>
      </c>
      <c r="AT3646" s="67">
        <v>3428823249</v>
      </c>
      <c r="AU3646" s="67">
        <v>3486000000</v>
      </c>
      <c r="AV3646" s="67">
        <v>23909000000</v>
      </c>
      <c r="AW3646" s="67">
        <v>47495912521</v>
      </c>
      <c r="AX3646" s="67">
        <v>46214460528</v>
      </c>
      <c r="AY3646" s="67">
        <v>19403600375</v>
      </c>
      <c r="AZ3646" s="67">
        <v>26810860153</v>
      </c>
      <c r="BA3646" s="67">
        <v>12298443</v>
      </c>
      <c r="BB3646" s="67">
        <v>0</v>
      </c>
      <c r="BC3646" s="67">
        <v>702198369</v>
      </c>
      <c r="BD3646" s="67">
        <v>80274099</v>
      </c>
      <c r="BE3646" s="67">
        <v>486681082</v>
      </c>
      <c r="BF3646" s="67">
        <v>0</v>
      </c>
      <c r="BG3646" s="67"/>
      <c r="BH3646" s="67">
        <v>3945540076</v>
      </c>
      <c r="BI3646" s="67">
        <v>149721097</v>
      </c>
      <c r="BJ3646" s="67">
        <v>3536646244</v>
      </c>
      <c r="BK3646" s="67">
        <v>0</v>
      </c>
      <c r="BL3646" s="67">
        <v>259172735</v>
      </c>
      <c r="BM3646" s="67"/>
      <c r="BN3646" s="67"/>
      <c r="BO3646" s="67"/>
      <c r="BP3646" s="67">
        <v>74854670</v>
      </c>
      <c r="BQ3646" s="67">
        <v>28741463</v>
      </c>
      <c r="BR3646" s="67"/>
      <c r="BS3646" s="67">
        <v>0</v>
      </c>
      <c r="BT3646" s="67">
        <v>2787413</v>
      </c>
      <c r="BU3646" s="67"/>
      <c r="BV3646" s="67">
        <v>152789189</v>
      </c>
      <c r="BW3646" s="67"/>
      <c r="BX3646" s="67"/>
      <c r="BY3646" s="67"/>
      <c r="BZ3646" s="67">
        <v>102488846189</v>
      </c>
      <c r="CA3646" s="67">
        <v>31049322994</v>
      </c>
      <c r="CB3646" s="67">
        <v>71439523195</v>
      </c>
      <c r="CC3646" s="67">
        <v>151222885574</v>
      </c>
      <c r="CD3646" s="67">
        <v>171600000000</v>
      </c>
    </row>
    <row r="3647" spans="1:82">
      <c r="A3647" t="s">
        <v>4068</v>
      </c>
      <c r="B3647" t="s">
        <v>4069</v>
      </c>
      <c r="C3647" t="s">
        <v>70</v>
      </c>
      <c r="D3647" t="s">
        <v>65</v>
      </c>
      <c r="E3647" t="s">
        <v>153</v>
      </c>
      <c r="F3647" s="67">
        <v>1999</v>
      </c>
      <c r="G3647" t="s">
        <v>4074</v>
      </c>
      <c r="H3647" s="67">
        <v>9788067</v>
      </c>
      <c r="I3647" s="67">
        <v>26769722100</v>
      </c>
      <c r="J3647" s="67">
        <v>7805178428</v>
      </c>
      <c r="K3647" s="67">
        <v>47782130801</v>
      </c>
      <c r="L3647" s="67">
        <v>84863216837</v>
      </c>
      <c r="M3647" s="67">
        <v>82196152826</v>
      </c>
      <c r="N3647" s="67">
        <v>21009267</v>
      </c>
      <c r="O3647" s="67">
        <v>0</v>
      </c>
      <c r="P3647" s="67">
        <v>1258607233</v>
      </c>
      <c r="Q3647" s="67">
        <v>103658722</v>
      </c>
      <c r="R3647" s="67">
        <v>657166953</v>
      </c>
      <c r="S3647" s="67">
        <v>635757956</v>
      </c>
      <c r="T3647" s="67">
        <v>0</v>
      </c>
      <c r="U3647" s="67">
        <v>4261887165</v>
      </c>
      <c r="V3647" s="67">
        <v>2831049884</v>
      </c>
      <c r="W3647" s="67">
        <v>0</v>
      </c>
      <c r="X3647" s="67">
        <v>0</v>
      </c>
      <c r="Y3647" s="67">
        <v>710300000</v>
      </c>
      <c r="Z3647" s="67">
        <v>0</v>
      </c>
      <c r="AA3647" s="67">
        <v>0</v>
      </c>
      <c r="AB3647" s="67">
        <v>0</v>
      </c>
      <c r="AC3647" s="67">
        <v>480457801</v>
      </c>
      <c r="AD3647" s="67"/>
      <c r="AE3647" s="67">
        <v>0</v>
      </c>
      <c r="AF3647" s="67">
        <v>229864725</v>
      </c>
      <c r="AG3647" s="67"/>
      <c r="AH3647" s="67">
        <v>0</v>
      </c>
      <c r="AI3647" s="67"/>
      <c r="AJ3647" s="67">
        <v>0</v>
      </c>
      <c r="AK3647" s="67">
        <v>0</v>
      </c>
      <c r="AL3647" s="67">
        <v>0</v>
      </c>
      <c r="AM3647" s="67">
        <v>90486502493</v>
      </c>
      <c r="AN3647" s="67">
        <v>26192124602</v>
      </c>
      <c r="AO3647" s="67">
        <v>64376822782</v>
      </c>
      <c r="AP3647" s="67">
        <v>160696759454</v>
      </c>
      <c r="AQ3647" s="67">
        <v>203490278447</v>
      </c>
      <c r="AR3647" s="67">
        <v>19619867754</v>
      </c>
      <c r="AS3647" s="67">
        <v>15822473995</v>
      </c>
      <c r="AT3647" s="67">
        <v>3797393759</v>
      </c>
      <c r="AU3647" s="67">
        <v>3611000000</v>
      </c>
      <c r="AV3647" s="67">
        <v>22106000000</v>
      </c>
      <c r="AW3647" s="67">
        <v>47170738570</v>
      </c>
      <c r="AX3647" s="67">
        <v>45855574122</v>
      </c>
      <c r="AY3647" s="67">
        <v>19125952974</v>
      </c>
      <c r="AZ3647" s="67">
        <v>26729621149</v>
      </c>
      <c r="BA3647" s="67">
        <v>8503291</v>
      </c>
      <c r="BB3647" s="67">
        <v>0</v>
      </c>
      <c r="BC3647" s="67">
        <v>732784020</v>
      </c>
      <c r="BD3647" s="67">
        <v>82634845</v>
      </c>
      <c r="BE3647" s="67">
        <v>491242292</v>
      </c>
      <c r="BF3647" s="67">
        <v>0</v>
      </c>
      <c r="BG3647" s="67"/>
      <c r="BH3647" s="67">
        <v>5609790517</v>
      </c>
      <c r="BI3647" s="67">
        <v>1466108074</v>
      </c>
      <c r="BJ3647" s="67">
        <v>3943202515</v>
      </c>
      <c r="BK3647" s="67">
        <v>0</v>
      </c>
      <c r="BL3647" s="67">
        <v>200479928</v>
      </c>
      <c r="BM3647" s="67"/>
      <c r="BN3647" s="67"/>
      <c r="BO3647" s="67"/>
      <c r="BP3647" s="67">
        <v>62840062</v>
      </c>
      <c r="BQ3647" s="67">
        <v>18631193</v>
      </c>
      <c r="BR3647" s="67"/>
      <c r="BS3647" s="67">
        <v>0</v>
      </c>
      <c r="BT3647" s="67">
        <v>1927016</v>
      </c>
      <c r="BU3647" s="67"/>
      <c r="BV3647" s="67">
        <v>117081657</v>
      </c>
      <c r="BW3647" s="67"/>
      <c r="BX3647" s="67"/>
      <c r="BY3647" s="67"/>
      <c r="BZ3647" s="67">
        <v>106830441663</v>
      </c>
      <c r="CA3647" s="67">
        <v>32389423283</v>
      </c>
      <c r="CB3647" s="67">
        <v>74441018381</v>
      </c>
      <c r="CC3647" s="67">
        <v>160735838504</v>
      </c>
      <c r="CD3647" s="67">
        <v>179200000000</v>
      </c>
    </row>
    <row r="3648" spans="1:82">
      <c r="A3648" t="s">
        <v>4068</v>
      </c>
      <c r="B3648" t="s">
        <v>4069</v>
      </c>
      <c r="C3648" t="s">
        <v>70</v>
      </c>
      <c r="D3648" t="s">
        <v>65</v>
      </c>
      <c r="E3648" t="s">
        <v>153</v>
      </c>
      <c r="F3648" s="67">
        <v>2000</v>
      </c>
      <c r="G3648" t="s">
        <v>4075</v>
      </c>
      <c r="H3648" s="67">
        <v>9893316</v>
      </c>
      <c r="I3648" s="67">
        <v>27971843026</v>
      </c>
      <c r="J3648" s="67">
        <v>7320302429</v>
      </c>
      <c r="K3648" s="67">
        <v>50568237717</v>
      </c>
      <c r="L3648" s="67">
        <v>85088621622</v>
      </c>
      <c r="M3648" s="67">
        <v>82411868125</v>
      </c>
      <c r="N3648" s="67">
        <v>21173786</v>
      </c>
      <c r="O3648" s="67">
        <v>0</v>
      </c>
      <c r="P3648" s="67">
        <v>1263122397</v>
      </c>
      <c r="Q3648" s="67">
        <v>104030590</v>
      </c>
      <c r="R3648" s="67">
        <v>659524493</v>
      </c>
      <c r="S3648" s="67">
        <v>626012536</v>
      </c>
      <c r="T3648" s="67">
        <v>0</v>
      </c>
      <c r="U3648" s="67">
        <v>4821615685</v>
      </c>
      <c r="V3648" s="67">
        <v>3908319515</v>
      </c>
      <c r="W3648" s="67">
        <v>0</v>
      </c>
      <c r="X3648" s="67">
        <v>0</v>
      </c>
      <c r="Y3648" s="67">
        <v>705300000</v>
      </c>
      <c r="Z3648" s="67">
        <v>0</v>
      </c>
      <c r="AA3648" s="67">
        <v>0</v>
      </c>
      <c r="AB3648" s="67">
        <v>0</v>
      </c>
      <c r="AC3648" s="67">
        <v>475385699</v>
      </c>
      <c r="AD3648" s="67"/>
      <c r="AE3648" s="67">
        <v>0</v>
      </c>
      <c r="AF3648" s="67">
        <v>229864725</v>
      </c>
      <c r="AG3648" s="67"/>
      <c r="AH3648" s="67">
        <v>0</v>
      </c>
      <c r="AI3648" s="67"/>
      <c r="AJ3648" s="67">
        <v>0</v>
      </c>
      <c r="AK3648" s="67">
        <v>0</v>
      </c>
      <c r="AL3648" s="67">
        <v>0</v>
      </c>
      <c r="AM3648" s="67">
        <v>93821092472</v>
      </c>
      <c r="AN3648" s="67">
        <v>27423773126</v>
      </c>
      <c r="AO3648" s="67">
        <v>66466109278</v>
      </c>
      <c r="AP3648" s="67">
        <v>164420799060</v>
      </c>
      <c r="AQ3648" s="67">
        <v>210117235344</v>
      </c>
      <c r="AR3648" s="67">
        <v>20012299730</v>
      </c>
      <c r="AS3648" s="67">
        <v>16138951395</v>
      </c>
      <c r="AT3648" s="67">
        <v>3873348335</v>
      </c>
      <c r="AU3648" s="67">
        <v>3487000000</v>
      </c>
      <c r="AV3648" s="67">
        <v>24088000000</v>
      </c>
      <c r="AW3648" s="67">
        <v>37306757442</v>
      </c>
      <c r="AX3648" s="67">
        <v>35946350742</v>
      </c>
      <c r="AY3648" s="67">
        <v>14090550364</v>
      </c>
      <c r="AZ3648" s="67">
        <v>21855800378</v>
      </c>
      <c r="BA3648" s="67">
        <v>6137106</v>
      </c>
      <c r="BB3648" s="67">
        <v>0</v>
      </c>
      <c r="BC3648" s="67">
        <v>764677303</v>
      </c>
      <c r="BD3648" s="67">
        <v>85070849</v>
      </c>
      <c r="BE3648" s="67">
        <v>504521443</v>
      </c>
      <c r="BF3648" s="67">
        <v>0</v>
      </c>
      <c r="BG3648" s="67"/>
      <c r="BH3648" s="67">
        <v>9345829888</v>
      </c>
      <c r="BI3648" s="67">
        <v>4818822460</v>
      </c>
      <c r="BJ3648" s="67">
        <v>4342261937</v>
      </c>
      <c r="BK3648" s="67">
        <v>0</v>
      </c>
      <c r="BL3648" s="67">
        <v>184745491</v>
      </c>
      <c r="BM3648" s="67"/>
      <c r="BN3648" s="67"/>
      <c r="BO3648" s="67"/>
      <c r="BP3648" s="67">
        <v>42393607</v>
      </c>
      <c r="BQ3648" s="67">
        <v>15553716</v>
      </c>
      <c r="BR3648" s="67"/>
      <c r="BS3648" s="67">
        <v>0</v>
      </c>
      <c r="BT3648" s="67">
        <v>1638655</v>
      </c>
      <c r="BU3648" s="67"/>
      <c r="BV3648" s="67">
        <v>125159513</v>
      </c>
      <c r="BW3648" s="67"/>
      <c r="BX3648" s="67"/>
      <c r="BY3648" s="67"/>
      <c r="BZ3648" s="67">
        <v>98039238497</v>
      </c>
      <c r="CA3648" s="67">
        <v>29751503824</v>
      </c>
      <c r="CB3648" s="67">
        <v>68287734673</v>
      </c>
      <c r="CC3648" s="67">
        <v>144103125557</v>
      </c>
      <c r="CD3648" s="67">
        <v>164700000000</v>
      </c>
    </row>
    <row r="3649" spans="1:82">
      <c r="A3649" t="s">
        <v>4068</v>
      </c>
      <c r="B3649" t="s">
        <v>4069</v>
      </c>
      <c r="C3649" t="s">
        <v>70</v>
      </c>
      <c r="D3649" t="s">
        <v>65</v>
      </c>
      <c r="E3649" t="s">
        <v>153</v>
      </c>
      <c r="F3649" s="67">
        <v>2001</v>
      </c>
      <c r="G3649" t="s">
        <v>4076</v>
      </c>
      <c r="H3649" s="67">
        <v>9995123</v>
      </c>
      <c r="I3649" s="67">
        <v>29323313569</v>
      </c>
      <c r="J3649" s="67">
        <v>6648909131</v>
      </c>
      <c r="K3649" s="67">
        <v>51293349141</v>
      </c>
      <c r="L3649" s="67">
        <v>84658916974</v>
      </c>
      <c r="M3649" s="67">
        <v>81963180327</v>
      </c>
      <c r="N3649" s="67">
        <v>25937424</v>
      </c>
      <c r="O3649" s="67">
        <v>0</v>
      </c>
      <c r="P3649" s="67">
        <v>1266825614</v>
      </c>
      <c r="Q3649" s="67">
        <v>104335587</v>
      </c>
      <c r="R3649" s="67">
        <v>661458084</v>
      </c>
      <c r="S3649" s="67">
        <v>614609241</v>
      </c>
      <c r="T3649" s="67">
        <v>0</v>
      </c>
      <c r="U3649" s="67">
        <v>5283954652</v>
      </c>
      <c r="V3649" s="67">
        <v>4834844931</v>
      </c>
      <c r="W3649" s="67">
        <v>0</v>
      </c>
      <c r="X3649" s="67">
        <v>0</v>
      </c>
      <c r="Y3649" s="67">
        <v>701000000</v>
      </c>
      <c r="Z3649" s="67">
        <v>0</v>
      </c>
      <c r="AA3649" s="67">
        <v>0</v>
      </c>
      <c r="AB3649" s="67">
        <v>0</v>
      </c>
      <c r="AC3649" s="67">
        <v>471170527</v>
      </c>
      <c r="AD3649" s="67"/>
      <c r="AE3649" s="67">
        <v>0</v>
      </c>
      <c r="AF3649" s="67">
        <v>229864725</v>
      </c>
      <c r="AG3649" s="67"/>
      <c r="AH3649" s="67">
        <v>0</v>
      </c>
      <c r="AI3649" s="67"/>
      <c r="AJ3649" s="67">
        <v>0</v>
      </c>
      <c r="AK3649" s="67">
        <v>0</v>
      </c>
      <c r="AL3649" s="67">
        <v>0</v>
      </c>
      <c r="AM3649" s="67">
        <v>97654101097</v>
      </c>
      <c r="AN3649" s="67">
        <v>28768898250</v>
      </c>
      <c r="AO3649" s="67">
        <v>68945374895</v>
      </c>
      <c r="AP3649" s="67">
        <v>170582518789</v>
      </c>
      <c r="AQ3649" s="67">
        <v>217269660908</v>
      </c>
      <c r="AR3649" s="67">
        <v>21633003320</v>
      </c>
      <c r="AS3649" s="67">
        <v>17445970419</v>
      </c>
      <c r="AT3649" s="67">
        <v>4187032901</v>
      </c>
      <c r="AU3649" s="67">
        <v>3230000000</v>
      </c>
      <c r="AV3649" s="67">
        <v>24918000000</v>
      </c>
      <c r="AW3649" s="67">
        <v>31674076143</v>
      </c>
      <c r="AX3649" s="67">
        <v>30171359734</v>
      </c>
      <c r="AY3649" s="67">
        <v>13442544113</v>
      </c>
      <c r="AZ3649" s="67">
        <v>16728815621</v>
      </c>
      <c r="BA3649" s="67">
        <v>8913049</v>
      </c>
      <c r="BB3649" s="67">
        <v>0</v>
      </c>
      <c r="BC3649" s="67">
        <v>846150551</v>
      </c>
      <c r="BD3649" s="67">
        <v>91605265</v>
      </c>
      <c r="BE3649" s="67">
        <v>556047544</v>
      </c>
      <c r="BF3649" s="67">
        <v>0</v>
      </c>
      <c r="BG3649" s="67"/>
      <c r="BH3649" s="67">
        <v>8055347044</v>
      </c>
      <c r="BI3649" s="67">
        <v>2910317578</v>
      </c>
      <c r="BJ3649" s="67">
        <v>5012590555</v>
      </c>
      <c r="BK3649" s="67">
        <v>0</v>
      </c>
      <c r="BL3649" s="67">
        <v>132438911</v>
      </c>
      <c r="BM3649" s="67"/>
      <c r="BN3649" s="67"/>
      <c r="BO3649" s="67"/>
      <c r="BP3649" s="67">
        <v>47521472</v>
      </c>
      <c r="BQ3649" s="67">
        <v>11089442</v>
      </c>
      <c r="BR3649" s="67"/>
      <c r="BS3649" s="67">
        <v>0</v>
      </c>
      <c r="BT3649" s="67">
        <v>863629</v>
      </c>
      <c r="BU3649" s="67"/>
      <c r="BV3649" s="67">
        <v>72964368</v>
      </c>
      <c r="BW3649" s="67"/>
      <c r="BX3649" s="67"/>
      <c r="BY3649" s="67"/>
      <c r="BZ3649" s="67">
        <v>99746744613</v>
      </c>
      <c r="CA3649" s="67">
        <v>30303482277</v>
      </c>
      <c r="CB3649" s="67">
        <v>69443262336</v>
      </c>
      <c r="CC3649" s="67">
        <v>139421171120</v>
      </c>
      <c r="CD3649" s="67">
        <v>161100000000</v>
      </c>
    </row>
    <row r="3650" spans="1:82">
      <c r="A3650" t="s">
        <v>4068</v>
      </c>
      <c r="B3650" t="s">
        <v>4069</v>
      </c>
      <c r="C3650" t="s">
        <v>70</v>
      </c>
      <c r="D3650" t="s">
        <v>65</v>
      </c>
      <c r="E3650" t="s">
        <v>153</v>
      </c>
      <c r="F3650" s="67">
        <v>2002</v>
      </c>
      <c r="G3650" t="s">
        <v>4077</v>
      </c>
      <c r="H3650" s="67">
        <v>10094561</v>
      </c>
      <c r="I3650" s="67">
        <v>30567746512</v>
      </c>
      <c r="J3650" s="67">
        <v>8761302014</v>
      </c>
      <c r="K3650" s="67">
        <v>59439382216</v>
      </c>
      <c r="L3650" s="67">
        <v>86911405014</v>
      </c>
      <c r="M3650" s="67">
        <v>84241133749</v>
      </c>
      <c r="N3650" s="67">
        <v>30701062</v>
      </c>
      <c r="O3650" s="67">
        <v>0</v>
      </c>
      <c r="P3650" s="67">
        <v>1270528832</v>
      </c>
      <c r="Q3650" s="67">
        <v>104640583</v>
      </c>
      <c r="R3650" s="67">
        <v>663391676</v>
      </c>
      <c r="S3650" s="67">
        <v>602936312</v>
      </c>
      <c r="T3650" s="67">
        <v>0</v>
      </c>
      <c r="U3650" s="67">
        <v>5178643289</v>
      </c>
      <c r="V3650" s="67">
        <v>4605051921</v>
      </c>
      <c r="W3650" s="67">
        <v>0</v>
      </c>
      <c r="X3650" s="67">
        <v>0</v>
      </c>
      <c r="Y3650" s="67">
        <v>696300000</v>
      </c>
      <c r="Z3650" s="67">
        <v>0</v>
      </c>
      <c r="AA3650" s="67">
        <v>0</v>
      </c>
      <c r="AB3650" s="67">
        <v>0</v>
      </c>
      <c r="AC3650" s="67">
        <v>466445829</v>
      </c>
      <c r="AD3650" s="67"/>
      <c r="AE3650" s="67">
        <v>0</v>
      </c>
      <c r="AF3650" s="67">
        <v>229864725</v>
      </c>
      <c r="AG3650" s="67"/>
      <c r="AH3650" s="67">
        <v>0</v>
      </c>
      <c r="AI3650" s="67"/>
      <c r="AJ3650" s="67">
        <v>0</v>
      </c>
      <c r="AK3650" s="67">
        <v>0</v>
      </c>
      <c r="AL3650" s="67">
        <v>0</v>
      </c>
      <c r="AM3650" s="67">
        <v>100719420463</v>
      </c>
      <c r="AN3650" s="67">
        <v>29898823461</v>
      </c>
      <c r="AO3650" s="67">
        <v>70873312927</v>
      </c>
      <c r="AP3650" s="67">
        <v>170212741012</v>
      </c>
      <c r="AQ3650" s="67">
        <v>223497457709</v>
      </c>
      <c r="AR3650" s="67">
        <v>24656970163</v>
      </c>
      <c r="AS3650" s="67">
        <v>19884653357</v>
      </c>
      <c r="AT3650" s="67">
        <v>4772316806</v>
      </c>
      <c r="AU3650" s="67">
        <v>4372000000</v>
      </c>
      <c r="AV3650" s="67">
        <v>29661000000</v>
      </c>
      <c r="AW3650" s="67">
        <v>32238025072</v>
      </c>
      <c r="AX3650" s="67">
        <v>30596504087</v>
      </c>
      <c r="AY3650" s="67">
        <v>13649676394</v>
      </c>
      <c r="AZ3650" s="67">
        <v>16946827693</v>
      </c>
      <c r="BA3650" s="67">
        <v>10491441</v>
      </c>
      <c r="BB3650" s="67">
        <v>0</v>
      </c>
      <c r="BC3650" s="67">
        <v>930165698</v>
      </c>
      <c r="BD3650" s="67">
        <v>99507438</v>
      </c>
      <c r="BE3650" s="67">
        <v>601356409</v>
      </c>
      <c r="BF3650" s="67">
        <v>0</v>
      </c>
      <c r="BG3650" s="67"/>
      <c r="BH3650" s="67">
        <v>8709959839</v>
      </c>
      <c r="BI3650" s="67">
        <v>3632123472</v>
      </c>
      <c r="BJ3650" s="67">
        <v>4979906831</v>
      </c>
      <c r="BK3650" s="67">
        <v>0</v>
      </c>
      <c r="BL3650" s="67">
        <v>97929536</v>
      </c>
      <c r="BM3650" s="67"/>
      <c r="BN3650" s="67"/>
      <c r="BO3650" s="67"/>
      <c r="BP3650" s="67">
        <v>45306753</v>
      </c>
      <c r="BQ3650" s="67">
        <v>7173232</v>
      </c>
      <c r="BR3650" s="67"/>
      <c r="BS3650" s="67">
        <v>0</v>
      </c>
      <c r="BT3650" s="67">
        <v>683396</v>
      </c>
      <c r="BU3650" s="67"/>
      <c r="BV3650" s="67">
        <v>44766155</v>
      </c>
      <c r="BW3650" s="67"/>
      <c r="BX3650" s="67"/>
      <c r="BY3650" s="67"/>
      <c r="BZ3650" s="67">
        <v>103549300191</v>
      </c>
      <c r="CA3650" s="67">
        <v>31505367192</v>
      </c>
      <c r="CB3650" s="67">
        <v>72043932999</v>
      </c>
      <c r="CC3650" s="67">
        <v>143865255265</v>
      </c>
      <c r="CD3650" s="67">
        <v>169200000000</v>
      </c>
    </row>
    <row r="3651" spans="1:82">
      <c r="A3651" t="s">
        <v>4068</v>
      </c>
      <c r="B3651" t="s">
        <v>4069</v>
      </c>
      <c r="C3651" t="s">
        <v>70</v>
      </c>
      <c r="D3651" t="s">
        <v>65</v>
      </c>
      <c r="E3651" t="s">
        <v>153</v>
      </c>
      <c r="F3651" s="67">
        <v>2003</v>
      </c>
      <c r="G3651" t="s">
        <v>4078</v>
      </c>
      <c r="H3651" s="67">
        <v>10193798</v>
      </c>
      <c r="I3651" s="67">
        <v>31723683612</v>
      </c>
      <c r="J3651" s="67">
        <v>10970663385</v>
      </c>
      <c r="K3651" s="67">
        <v>68145710604</v>
      </c>
      <c r="L3651" s="67">
        <v>87092970898</v>
      </c>
      <c r="M3651" s="67">
        <v>84422334593</v>
      </c>
      <c r="N3651" s="67">
        <v>35464699</v>
      </c>
      <c r="O3651" s="67">
        <v>0</v>
      </c>
      <c r="P3651" s="67">
        <v>1274232049</v>
      </c>
      <c r="Q3651" s="67">
        <v>104945580</v>
      </c>
      <c r="R3651" s="67">
        <v>665325267</v>
      </c>
      <c r="S3651" s="67">
        <v>593327703</v>
      </c>
      <c r="T3651" s="67">
        <v>0</v>
      </c>
      <c r="U3651" s="67">
        <v>5795726679</v>
      </c>
      <c r="V3651" s="67">
        <v>5973699089</v>
      </c>
      <c r="W3651" s="67">
        <v>0</v>
      </c>
      <c r="X3651" s="67">
        <v>0</v>
      </c>
      <c r="Y3651" s="67">
        <v>691700000</v>
      </c>
      <c r="Z3651" s="67">
        <v>0</v>
      </c>
      <c r="AA3651" s="67">
        <v>0</v>
      </c>
      <c r="AB3651" s="67">
        <v>0</v>
      </c>
      <c r="AC3651" s="67">
        <v>461871672</v>
      </c>
      <c r="AD3651" s="67"/>
      <c r="AE3651" s="67">
        <v>0</v>
      </c>
      <c r="AF3651" s="67">
        <v>229864725</v>
      </c>
      <c r="AG3651" s="67"/>
      <c r="AH3651" s="67">
        <v>0</v>
      </c>
      <c r="AI3651" s="67"/>
      <c r="AJ3651" s="67">
        <v>0</v>
      </c>
      <c r="AK3651" s="67">
        <v>0</v>
      </c>
      <c r="AL3651" s="67">
        <v>0</v>
      </c>
      <c r="AM3651" s="67">
        <v>103911204051</v>
      </c>
      <c r="AN3651" s="67">
        <v>30921942003</v>
      </c>
      <c r="AO3651" s="67">
        <v>73040907671</v>
      </c>
      <c r="AP3651" s="67">
        <v>169499483821</v>
      </c>
      <c r="AQ3651" s="67">
        <v>229980396030</v>
      </c>
      <c r="AR3651" s="67">
        <v>30058170883</v>
      </c>
      <c r="AS3651" s="67">
        <v>24240460390</v>
      </c>
      <c r="AT3651" s="67">
        <v>5817710494</v>
      </c>
      <c r="AU3651" s="67">
        <v>5623000000</v>
      </c>
      <c r="AV3651" s="67">
        <v>34928000000</v>
      </c>
      <c r="AW3651" s="67">
        <v>57246738941</v>
      </c>
      <c r="AX3651" s="67">
        <v>54606005947</v>
      </c>
      <c r="AY3651" s="67">
        <v>25541143420</v>
      </c>
      <c r="AZ3651" s="67">
        <v>29064862527</v>
      </c>
      <c r="BA3651" s="67">
        <v>14879744</v>
      </c>
      <c r="BB3651" s="67">
        <v>0</v>
      </c>
      <c r="BC3651" s="67">
        <v>1020273051</v>
      </c>
      <c r="BD3651" s="67">
        <v>109153253</v>
      </c>
      <c r="BE3651" s="67">
        <v>651170662</v>
      </c>
      <c r="BF3651" s="67">
        <v>845256283</v>
      </c>
      <c r="BG3651" s="67"/>
      <c r="BH3651" s="67">
        <v>9461593504</v>
      </c>
      <c r="BI3651" s="67">
        <v>4301492669</v>
      </c>
      <c r="BJ3651" s="67">
        <v>5074363070</v>
      </c>
      <c r="BK3651" s="67">
        <v>0</v>
      </c>
      <c r="BL3651" s="67">
        <v>85737765</v>
      </c>
      <c r="BM3651" s="67"/>
      <c r="BN3651" s="67"/>
      <c r="BO3651" s="67"/>
      <c r="BP3651" s="67">
        <v>39471474</v>
      </c>
      <c r="BQ3651" s="67">
        <v>8517391</v>
      </c>
      <c r="BR3651" s="67"/>
      <c r="BS3651" s="67">
        <v>0</v>
      </c>
      <c r="BT3651" s="67">
        <v>649832</v>
      </c>
      <c r="BU3651" s="67"/>
      <c r="BV3651" s="67">
        <v>37099069</v>
      </c>
      <c r="BW3651" s="67"/>
      <c r="BX3651" s="67"/>
      <c r="BY3651" s="67"/>
      <c r="BZ3651" s="67">
        <v>124535877686</v>
      </c>
      <c r="CA3651" s="67">
        <v>37964662300</v>
      </c>
      <c r="CB3651" s="67">
        <v>86571215386</v>
      </c>
      <c r="CC3651" s="67">
        <v>191997381015</v>
      </c>
      <c r="CD3651" s="67">
        <v>221300000000</v>
      </c>
    </row>
    <row r="3652" spans="1:82">
      <c r="A3652" t="s">
        <v>4068</v>
      </c>
      <c r="B3652" t="s">
        <v>4069</v>
      </c>
      <c r="C3652" t="s">
        <v>70</v>
      </c>
      <c r="D3652" t="s">
        <v>65</v>
      </c>
      <c r="E3652" t="s">
        <v>153</v>
      </c>
      <c r="F3652" s="67">
        <v>2004</v>
      </c>
      <c r="G3652" t="s">
        <v>4079</v>
      </c>
      <c r="H3652" s="67">
        <v>10292225</v>
      </c>
      <c r="I3652" s="67">
        <v>32871372003</v>
      </c>
      <c r="J3652" s="67">
        <v>12918749110</v>
      </c>
      <c r="K3652" s="67">
        <v>72082930036</v>
      </c>
      <c r="L3652" s="67">
        <v>87481214733</v>
      </c>
      <c r="M3652" s="67">
        <v>84819250722</v>
      </c>
      <c r="N3652" s="67">
        <v>40228337</v>
      </c>
      <c r="O3652" s="67">
        <v>0</v>
      </c>
      <c r="P3652" s="67">
        <v>1277935266</v>
      </c>
      <c r="Q3652" s="67">
        <v>105250576</v>
      </c>
      <c r="R3652" s="67">
        <v>667258858</v>
      </c>
      <c r="S3652" s="67">
        <v>583303802</v>
      </c>
      <c r="T3652" s="67">
        <v>0</v>
      </c>
      <c r="U3652" s="67">
        <v>5941918121</v>
      </c>
      <c r="V3652" s="67">
        <v>6256804077</v>
      </c>
      <c r="W3652" s="67">
        <v>0</v>
      </c>
      <c r="X3652" s="67">
        <v>0</v>
      </c>
      <c r="Y3652" s="67">
        <v>687900000</v>
      </c>
      <c r="Z3652" s="67">
        <v>0</v>
      </c>
      <c r="AA3652" s="67">
        <v>0</v>
      </c>
      <c r="AB3652" s="67">
        <v>0</v>
      </c>
      <c r="AC3652" s="67">
        <v>458073386</v>
      </c>
      <c r="AD3652" s="67"/>
      <c r="AE3652" s="67">
        <v>0</v>
      </c>
      <c r="AF3652" s="67">
        <v>229864725</v>
      </c>
      <c r="AG3652" s="67"/>
      <c r="AH3652" s="67">
        <v>0</v>
      </c>
      <c r="AI3652" s="67"/>
      <c r="AJ3652" s="67">
        <v>0</v>
      </c>
      <c r="AK3652" s="67">
        <v>0</v>
      </c>
      <c r="AL3652" s="67">
        <v>0</v>
      </c>
      <c r="AM3652" s="67">
        <v>107323838926</v>
      </c>
      <c r="AN3652" s="67">
        <v>32072991154</v>
      </c>
      <c r="AO3652" s="67">
        <v>75299571949</v>
      </c>
      <c r="AP3652" s="67">
        <v>172646094369</v>
      </c>
      <c r="AQ3652" s="67">
        <v>235826864361</v>
      </c>
      <c r="AR3652" s="67">
        <v>34189273229</v>
      </c>
      <c r="AS3652" s="67">
        <v>27571994540</v>
      </c>
      <c r="AT3652" s="67">
        <v>6617278690</v>
      </c>
      <c r="AU3652" s="67">
        <v>6862000000</v>
      </c>
      <c r="AV3652" s="67">
        <v>38288000000</v>
      </c>
      <c r="AW3652" s="67">
        <v>51702640294</v>
      </c>
      <c r="AX3652" s="67">
        <v>49482221864</v>
      </c>
      <c r="AY3652" s="67">
        <v>22867017396</v>
      </c>
      <c r="AZ3652" s="67">
        <v>26615204469</v>
      </c>
      <c r="BA3652" s="67">
        <v>14416702</v>
      </c>
      <c r="BB3652" s="67">
        <v>0</v>
      </c>
      <c r="BC3652" s="67">
        <v>1123234461</v>
      </c>
      <c r="BD3652" s="67">
        <v>118016899</v>
      </c>
      <c r="BE3652" s="67">
        <v>711002707</v>
      </c>
      <c r="BF3652" s="67">
        <v>253747662</v>
      </c>
      <c r="BG3652" s="67"/>
      <c r="BH3652" s="67">
        <v>16806617248</v>
      </c>
      <c r="BI3652" s="67">
        <v>11127536996</v>
      </c>
      <c r="BJ3652" s="67">
        <v>5481733973</v>
      </c>
      <c r="BK3652" s="67">
        <v>0</v>
      </c>
      <c r="BL3652" s="67">
        <v>197346279</v>
      </c>
      <c r="BM3652" s="67"/>
      <c r="BN3652" s="67"/>
      <c r="BO3652" s="67"/>
      <c r="BP3652" s="67">
        <v>82630101</v>
      </c>
      <c r="BQ3652" s="67">
        <v>38160936</v>
      </c>
      <c r="BR3652" s="67"/>
      <c r="BS3652" s="67">
        <v>0</v>
      </c>
      <c r="BT3652" s="67">
        <v>1817392</v>
      </c>
      <c r="BU3652" s="67"/>
      <c r="BV3652" s="67">
        <v>74737849</v>
      </c>
      <c r="BW3652" s="67"/>
      <c r="BX3652" s="67"/>
      <c r="BY3652" s="67"/>
      <c r="BZ3652" s="67">
        <v>140376146641</v>
      </c>
      <c r="CA3652" s="67">
        <v>42871620038</v>
      </c>
      <c r="CB3652" s="67">
        <v>97504526603</v>
      </c>
      <c r="CC3652" s="67">
        <v>211648677412</v>
      </c>
      <c r="CD3652" s="67">
        <v>243100000000</v>
      </c>
    </row>
    <row r="3653" spans="1:82">
      <c r="A3653" t="s">
        <v>4068</v>
      </c>
      <c r="B3653" t="s">
        <v>4069</v>
      </c>
      <c r="C3653" t="s">
        <v>70</v>
      </c>
      <c r="D3653" t="s">
        <v>65</v>
      </c>
      <c r="E3653" t="s">
        <v>153</v>
      </c>
      <c r="F3653" s="67">
        <v>2005</v>
      </c>
      <c r="G3653" t="s">
        <v>4080</v>
      </c>
      <c r="H3653" s="67">
        <v>10388344</v>
      </c>
      <c r="I3653" s="67">
        <v>34042500395</v>
      </c>
      <c r="J3653" s="67">
        <v>13080295810</v>
      </c>
      <c r="K3653" s="67">
        <v>66381393986</v>
      </c>
      <c r="L3653" s="67">
        <v>87434957189</v>
      </c>
      <c r="M3653" s="67">
        <v>84767479052</v>
      </c>
      <c r="N3653" s="67">
        <v>44991975</v>
      </c>
      <c r="O3653" s="67">
        <v>0</v>
      </c>
      <c r="P3653" s="67">
        <v>1281638484</v>
      </c>
      <c r="Q3653" s="67">
        <v>105555573</v>
      </c>
      <c r="R3653" s="67">
        <v>669192450</v>
      </c>
      <c r="S3653" s="67">
        <v>573240038</v>
      </c>
      <c r="T3653" s="67">
        <v>0</v>
      </c>
      <c r="U3653" s="67">
        <v>5199283454</v>
      </c>
      <c r="V3653" s="67">
        <v>5147363425</v>
      </c>
      <c r="W3653" s="67">
        <v>0</v>
      </c>
      <c r="X3653" s="67">
        <v>0</v>
      </c>
      <c r="Y3653" s="67">
        <v>682000000</v>
      </c>
      <c r="Z3653" s="67">
        <v>0</v>
      </c>
      <c r="AA3653" s="67">
        <v>0</v>
      </c>
      <c r="AB3653" s="67">
        <v>0</v>
      </c>
      <c r="AC3653" s="67">
        <v>452144353</v>
      </c>
      <c r="AD3653" s="67"/>
      <c r="AE3653" s="67">
        <v>0</v>
      </c>
      <c r="AF3653" s="67">
        <v>229864725</v>
      </c>
      <c r="AG3653" s="67"/>
      <c r="AH3653" s="67">
        <v>0</v>
      </c>
      <c r="AI3653" s="67"/>
      <c r="AJ3653" s="67">
        <v>0</v>
      </c>
      <c r="AK3653" s="67">
        <v>0</v>
      </c>
      <c r="AL3653" s="67">
        <v>0</v>
      </c>
      <c r="AM3653" s="67">
        <v>112030255013</v>
      </c>
      <c r="AN3653" s="67">
        <v>33693467014</v>
      </c>
      <c r="AO3653" s="67">
        <v>78381476971</v>
      </c>
      <c r="AP3653" s="67">
        <v>183134076380</v>
      </c>
      <c r="AQ3653" s="67">
        <v>240357408868</v>
      </c>
      <c r="AR3653" s="67">
        <v>34418834378</v>
      </c>
      <c r="AS3653" s="67">
        <v>27757124498</v>
      </c>
      <c r="AT3653" s="67">
        <v>6661709880</v>
      </c>
      <c r="AU3653" s="67">
        <v>7088000000</v>
      </c>
      <c r="AV3653" s="67">
        <v>35971000000</v>
      </c>
      <c r="AW3653" s="67">
        <v>57555058706</v>
      </c>
      <c r="AX3653" s="67">
        <v>55137316062</v>
      </c>
      <c r="AY3653" s="67">
        <v>25521830103</v>
      </c>
      <c r="AZ3653" s="67">
        <v>29615485958</v>
      </c>
      <c r="BA3653" s="67">
        <v>15337317</v>
      </c>
      <c r="BB3653" s="67">
        <v>0</v>
      </c>
      <c r="BC3653" s="67">
        <v>1225838474</v>
      </c>
      <c r="BD3653" s="67">
        <v>128520156</v>
      </c>
      <c r="BE3653" s="67">
        <v>780864591</v>
      </c>
      <c r="BF3653" s="67">
        <v>267182105</v>
      </c>
      <c r="BG3653" s="67"/>
      <c r="BH3653" s="67">
        <v>18856897230</v>
      </c>
      <c r="BI3653" s="67">
        <v>13101084705</v>
      </c>
      <c r="BJ3653" s="67">
        <v>5463509656</v>
      </c>
      <c r="BK3653" s="67">
        <v>0</v>
      </c>
      <c r="BL3653" s="67">
        <v>292302869</v>
      </c>
      <c r="BM3653" s="67"/>
      <c r="BN3653" s="67"/>
      <c r="BO3653" s="67"/>
      <c r="BP3653" s="67">
        <v>152679556</v>
      </c>
      <c r="BQ3653" s="67">
        <v>53610940</v>
      </c>
      <c r="BR3653" s="67"/>
      <c r="BS3653" s="67">
        <v>0</v>
      </c>
      <c r="BT3653" s="67">
        <v>1766585</v>
      </c>
      <c r="BU3653" s="67"/>
      <c r="BV3653" s="67">
        <v>84245788</v>
      </c>
      <c r="BW3653" s="67"/>
      <c r="BX3653" s="67"/>
      <c r="BY3653" s="67"/>
      <c r="BZ3653" s="67">
        <v>141705097379</v>
      </c>
      <c r="CA3653" s="67">
        <v>43352731944</v>
      </c>
      <c r="CB3653" s="67">
        <v>98352365435</v>
      </c>
      <c r="CC3653" s="67">
        <v>223652887694</v>
      </c>
      <c r="CD3653" s="67">
        <v>252500000000</v>
      </c>
    </row>
    <row r="3654" spans="1:82">
      <c r="A3654" t="s">
        <v>4068</v>
      </c>
      <c r="B3654" t="s">
        <v>4069</v>
      </c>
      <c r="C3654" t="s">
        <v>70</v>
      </c>
      <c r="D3654" t="s">
        <v>65</v>
      </c>
      <c r="E3654" t="s">
        <v>153</v>
      </c>
      <c r="F3654" s="67">
        <v>2006</v>
      </c>
      <c r="G3654" t="s">
        <v>4081</v>
      </c>
      <c r="H3654" s="67">
        <v>10483558</v>
      </c>
      <c r="I3654" s="67">
        <v>35441508341</v>
      </c>
      <c r="J3654" s="67">
        <v>17196411268</v>
      </c>
      <c r="K3654" s="67">
        <v>74810377994</v>
      </c>
      <c r="L3654" s="67">
        <v>87286345185</v>
      </c>
      <c r="M3654" s="67">
        <v>84612164043</v>
      </c>
      <c r="N3654" s="67">
        <v>49755613</v>
      </c>
      <c r="O3654" s="67">
        <v>0</v>
      </c>
      <c r="P3654" s="67">
        <v>1285341701</v>
      </c>
      <c r="Q3654" s="67">
        <v>105860569</v>
      </c>
      <c r="R3654" s="67">
        <v>671126041</v>
      </c>
      <c r="S3654" s="67">
        <v>564386458</v>
      </c>
      <c r="T3654" s="67">
        <v>0</v>
      </c>
      <c r="U3654" s="67">
        <v>5452570344</v>
      </c>
      <c r="V3654" s="67">
        <v>5478265359</v>
      </c>
      <c r="W3654" s="67">
        <v>0</v>
      </c>
      <c r="X3654" s="67">
        <v>0</v>
      </c>
      <c r="Y3654" s="67">
        <v>677200000</v>
      </c>
      <c r="Z3654" s="67">
        <v>0</v>
      </c>
      <c r="AA3654" s="67">
        <v>0</v>
      </c>
      <c r="AB3654" s="67">
        <v>0</v>
      </c>
      <c r="AC3654" s="67">
        <v>447373334</v>
      </c>
      <c r="AD3654" s="67"/>
      <c r="AE3654" s="67">
        <v>0</v>
      </c>
      <c r="AF3654" s="67">
        <v>229864725</v>
      </c>
      <c r="AG3654" s="67"/>
      <c r="AH3654" s="67">
        <v>0</v>
      </c>
      <c r="AI3654" s="67"/>
      <c r="AJ3654" s="67">
        <v>0</v>
      </c>
      <c r="AK3654" s="67">
        <v>0</v>
      </c>
      <c r="AL3654" s="67">
        <v>0</v>
      </c>
      <c r="AM3654" s="67">
        <v>116900544103</v>
      </c>
      <c r="AN3654" s="67">
        <v>36036287500</v>
      </c>
      <c r="AO3654" s="67">
        <v>80903404596</v>
      </c>
      <c r="AP3654" s="67">
        <v>184735071143</v>
      </c>
      <c r="AQ3654" s="67">
        <v>247919409991</v>
      </c>
      <c r="AR3654" s="67">
        <v>34594504085</v>
      </c>
      <c r="AS3654" s="67">
        <v>27898793617</v>
      </c>
      <c r="AT3654" s="67">
        <v>6695710468</v>
      </c>
      <c r="AU3654" s="67">
        <v>9619000000</v>
      </c>
      <c r="AV3654" s="67">
        <v>41846000000</v>
      </c>
      <c r="AW3654" s="67">
        <v>68424195988</v>
      </c>
      <c r="AX3654" s="67">
        <v>66083589458</v>
      </c>
      <c r="AY3654" s="67">
        <v>30855017446</v>
      </c>
      <c r="AZ3654" s="67">
        <v>35228572012</v>
      </c>
      <c r="BA3654" s="67">
        <v>22166515</v>
      </c>
      <c r="BB3654" s="67">
        <v>0</v>
      </c>
      <c r="BC3654" s="67">
        <v>1199655973</v>
      </c>
      <c r="BD3654" s="67">
        <v>125697626</v>
      </c>
      <c r="BE3654" s="67">
        <v>747777327</v>
      </c>
      <c r="BF3654" s="67">
        <v>245309089</v>
      </c>
      <c r="BG3654" s="67"/>
      <c r="BH3654" s="67">
        <v>17540028053</v>
      </c>
      <c r="BI3654" s="67">
        <v>14648326171</v>
      </c>
      <c r="BJ3654" s="67">
        <v>2725941362</v>
      </c>
      <c r="BK3654" s="67">
        <v>0</v>
      </c>
      <c r="BL3654" s="67">
        <v>165760519</v>
      </c>
      <c r="BM3654" s="67"/>
      <c r="BN3654" s="67"/>
      <c r="BO3654" s="67"/>
      <c r="BP3654" s="67">
        <v>165760519</v>
      </c>
      <c r="BQ3654" s="67"/>
      <c r="BR3654" s="67"/>
      <c r="BS3654" s="67">
        <v>0</v>
      </c>
      <c r="BT3654" s="67"/>
      <c r="BU3654" s="67"/>
      <c r="BV3654" s="67"/>
      <c r="BW3654" s="67"/>
      <c r="BX3654" s="67"/>
      <c r="BY3654" s="67"/>
      <c r="BZ3654" s="67">
        <v>149820001283</v>
      </c>
      <c r="CA3654" s="67">
        <v>45910953323</v>
      </c>
      <c r="CB3654" s="67">
        <v>103909047960</v>
      </c>
      <c r="CC3654" s="67">
        <v>238151729408</v>
      </c>
      <c r="CD3654" s="67">
        <v>270400000000</v>
      </c>
    </row>
    <row r="3655" spans="1:82">
      <c r="A3655" t="s">
        <v>4068</v>
      </c>
      <c r="B3655" t="s">
        <v>4069</v>
      </c>
      <c r="C3655" t="s">
        <v>70</v>
      </c>
      <c r="D3655" t="s">
        <v>65</v>
      </c>
      <c r="E3655" t="s">
        <v>153</v>
      </c>
      <c r="F3655" s="67">
        <v>2007</v>
      </c>
      <c r="G3655" t="s">
        <v>4082</v>
      </c>
      <c r="H3655" s="67">
        <v>10580395</v>
      </c>
      <c r="I3655" s="67">
        <v>36985030446</v>
      </c>
      <c r="J3655" s="67">
        <v>19371243658</v>
      </c>
      <c r="K3655" s="67">
        <v>83735443141</v>
      </c>
      <c r="L3655" s="67">
        <v>87286235408</v>
      </c>
      <c r="M3655" s="67">
        <v>84603535436</v>
      </c>
      <c r="N3655" s="67">
        <v>54519251</v>
      </c>
      <c r="O3655" s="67">
        <v>0</v>
      </c>
      <c r="P3655" s="67">
        <v>1289044918</v>
      </c>
      <c r="Q3655" s="67">
        <v>106165566</v>
      </c>
      <c r="R3655" s="67">
        <v>673059632</v>
      </c>
      <c r="S3655" s="67">
        <v>561082125</v>
      </c>
      <c r="T3655" s="67">
        <v>0</v>
      </c>
      <c r="U3655" s="67">
        <v>5348059832</v>
      </c>
      <c r="V3655" s="67">
        <v>5524223961</v>
      </c>
      <c r="W3655" s="67">
        <v>0</v>
      </c>
      <c r="X3655" s="67">
        <v>0</v>
      </c>
      <c r="Y3655" s="67">
        <v>672300000</v>
      </c>
      <c r="Z3655" s="67">
        <v>0</v>
      </c>
      <c r="AA3655" s="67">
        <v>0</v>
      </c>
      <c r="AB3655" s="67">
        <v>0</v>
      </c>
      <c r="AC3655" s="67">
        <v>442417033</v>
      </c>
      <c r="AD3655" s="67"/>
      <c r="AE3655" s="67">
        <v>0</v>
      </c>
      <c r="AF3655" s="67">
        <v>229864725</v>
      </c>
      <c r="AG3655" s="67"/>
      <c r="AH3655" s="67">
        <v>0</v>
      </c>
      <c r="AI3655" s="67"/>
      <c r="AJ3655" s="67">
        <v>0</v>
      </c>
      <c r="AK3655" s="67">
        <v>0</v>
      </c>
      <c r="AL3655" s="67">
        <v>0</v>
      </c>
      <c r="AM3655" s="67">
        <v>121579061251</v>
      </c>
      <c r="AN3655" s="67">
        <v>37398574875</v>
      </c>
      <c r="AO3655" s="67">
        <v>84220790136</v>
      </c>
      <c r="AP3655" s="67">
        <v>183550523346</v>
      </c>
      <c r="AQ3655" s="67">
        <v>254235026341</v>
      </c>
      <c r="AR3655" s="67">
        <v>35007969687</v>
      </c>
      <c r="AS3655" s="67">
        <v>28232233618</v>
      </c>
      <c r="AT3655" s="67">
        <v>6775736068</v>
      </c>
      <c r="AU3655" s="67">
        <v>11157000000</v>
      </c>
      <c r="AV3655" s="67">
        <v>48228000000</v>
      </c>
      <c r="AW3655" s="67">
        <v>66834147796</v>
      </c>
      <c r="AX3655" s="67">
        <v>64580421697</v>
      </c>
      <c r="AY3655" s="67">
        <v>29693044105</v>
      </c>
      <c r="AZ3655" s="67">
        <v>34887377592</v>
      </c>
      <c r="BA3655" s="67">
        <v>24034924</v>
      </c>
      <c r="BB3655" s="67">
        <v>0</v>
      </c>
      <c r="BC3655" s="67">
        <v>1166990186</v>
      </c>
      <c r="BD3655" s="67">
        <v>120489744</v>
      </c>
      <c r="BE3655" s="67">
        <v>712490582</v>
      </c>
      <c r="BF3655" s="67">
        <v>229720663</v>
      </c>
      <c r="BG3655" s="67"/>
      <c r="BH3655" s="67">
        <v>22299404116</v>
      </c>
      <c r="BI3655" s="67">
        <v>18899656677</v>
      </c>
      <c r="BJ3655" s="67">
        <v>3086274923</v>
      </c>
      <c r="BK3655" s="67">
        <v>0</v>
      </c>
      <c r="BL3655" s="67">
        <v>313472517</v>
      </c>
      <c r="BM3655" s="67"/>
      <c r="BN3655" s="67"/>
      <c r="BO3655" s="67"/>
      <c r="BP3655" s="67">
        <v>313472517</v>
      </c>
      <c r="BQ3655" s="67"/>
      <c r="BR3655" s="67"/>
      <c r="BS3655" s="67">
        <v>0</v>
      </c>
      <c r="BT3655" s="67"/>
      <c r="BU3655" s="67"/>
      <c r="BV3655" s="67"/>
      <c r="BW3655" s="67"/>
      <c r="BX3655" s="67"/>
      <c r="BY3655" s="67"/>
      <c r="BZ3655" s="67">
        <v>168564893648</v>
      </c>
      <c r="CA3655" s="67">
        <v>51754642325</v>
      </c>
      <c r="CB3655" s="67">
        <v>116810251324</v>
      </c>
      <c r="CC3655" s="67">
        <v>255635415248</v>
      </c>
      <c r="CD3655" s="67">
        <v>292700000000</v>
      </c>
    </row>
    <row r="3656" spans="1:82">
      <c r="A3656" t="s">
        <v>4068</v>
      </c>
      <c r="B3656" t="s">
        <v>4069</v>
      </c>
      <c r="C3656" t="s">
        <v>70</v>
      </c>
      <c r="D3656" t="s">
        <v>65</v>
      </c>
      <c r="E3656" t="s">
        <v>153</v>
      </c>
      <c r="F3656" s="67">
        <v>2008</v>
      </c>
      <c r="G3656" t="s">
        <v>4083</v>
      </c>
      <c r="H3656" s="67">
        <v>10680380</v>
      </c>
      <c r="I3656" s="67">
        <v>38656380048</v>
      </c>
      <c r="J3656" s="67">
        <v>19511389750</v>
      </c>
      <c r="K3656" s="67">
        <v>84942600662</v>
      </c>
      <c r="L3656" s="67">
        <v>87950627304</v>
      </c>
      <c r="M3656" s="67">
        <v>85259309900</v>
      </c>
      <c r="N3656" s="67">
        <v>59282889</v>
      </c>
      <c r="O3656" s="67">
        <v>0</v>
      </c>
      <c r="P3656" s="67">
        <v>1292748135</v>
      </c>
      <c r="Q3656" s="67">
        <v>106470562</v>
      </c>
      <c r="R3656" s="67">
        <v>674993223</v>
      </c>
      <c r="S3656" s="67">
        <v>557670853</v>
      </c>
      <c r="T3656" s="67">
        <v>0</v>
      </c>
      <c r="U3656" s="67">
        <v>5206779900</v>
      </c>
      <c r="V3656" s="67">
        <v>5303622672</v>
      </c>
      <c r="W3656" s="67">
        <v>0</v>
      </c>
      <c r="X3656" s="67">
        <v>0</v>
      </c>
      <c r="Y3656" s="67">
        <v>668100000</v>
      </c>
      <c r="Z3656" s="67">
        <v>0</v>
      </c>
      <c r="AA3656" s="67">
        <v>0</v>
      </c>
      <c r="AB3656" s="67">
        <v>0</v>
      </c>
      <c r="AC3656" s="67">
        <v>438238917</v>
      </c>
      <c r="AD3656" s="67"/>
      <c r="AE3656" s="67">
        <v>0</v>
      </c>
      <c r="AF3656" s="67">
        <v>229864725</v>
      </c>
      <c r="AG3656" s="67"/>
      <c r="AH3656" s="67">
        <v>0</v>
      </c>
      <c r="AI3656" s="67"/>
      <c r="AJ3656" s="67">
        <v>0</v>
      </c>
      <c r="AK3656" s="67">
        <v>0</v>
      </c>
      <c r="AL3656" s="67">
        <v>0</v>
      </c>
      <c r="AM3656" s="67">
        <v>126242351051</v>
      </c>
      <c r="AN3656" s="67">
        <v>38697100887</v>
      </c>
      <c r="AO3656" s="67">
        <v>87587344926</v>
      </c>
      <c r="AP3656" s="67">
        <v>189120176353</v>
      </c>
      <c r="AQ3656" s="67">
        <v>260615017636</v>
      </c>
      <c r="AR3656" s="67">
        <v>35118092982</v>
      </c>
      <c r="AS3656" s="67">
        <v>28321042728</v>
      </c>
      <c r="AT3656" s="67">
        <v>6797050255</v>
      </c>
      <c r="AU3656" s="67">
        <v>11726000000</v>
      </c>
      <c r="AV3656" s="67">
        <v>51049000000</v>
      </c>
      <c r="AW3656" s="67">
        <v>79998216290</v>
      </c>
      <c r="AX3656" s="67">
        <v>77804484823</v>
      </c>
      <c r="AY3656" s="67">
        <v>35929529160</v>
      </c>
      <c r="AZ3656" s="67">
        <v>41874955663</v>
      </c>
      <c r="BA3656" s="67">
        <v>48051299</v>
      </c>
      <c r="BB3656" s="67">
        <v>0</v>
      </c>
      <c r="BC3656" s="67">
        <v>1130521580</v>
      </c>
      <c r="BD3656" s="67">
        <v>114312575</v>
      </c>
      <c r="BE3656" s="67">
        <v>659628179</v>
      </c>
      <c r="BF3656" s="67">
        <v>241217833</v>
      </c>
      <c r="BG3656" s="67"/>
      <c r="BH3656" s="67">
        <v>34182936894</v>
      </c>
      <c r="BI3656" s="67">
        <v>15722686488</v>
      </c>
      <c r="BJ3656" s="67">
        <v>4545253568</v>
      </c>
      <c r="BK3656" s="67">
        <v>0</v>
      </c>
      <c r="BL3656" s="67">
        <v>13914996838</v>
      </c>
      <c r="BM3656" s="67"/>
      <c r="BN3656" s="67"/>
      <c r="BO3656" s="67"/>
      <c r="BP3656" s="67">
        <v>457754934</v>
      </c>
      <c r="BQ3656" s="67"/>
      <c r="BR3656" s="67"/>
      <c r="BS3656" s="67">
        <v>13457241903</v>
      </c>
      <c r="BT3656" s="67"/>
      <c r="BU3656" s="67"/>
      <c r="BV3656" s="67"/>
      <c r="BW3656" s="67"/>
      <c r="BX3656" s="67"/>
      <c r="BY3656" s="67"/>
      <c r="BZ3656" s="67">
        <v>189484236557</v>
      </c>
      <c r="CA3656" s="67">
        <v>58298356521</v>
      </c>
      <c r="CB3656" s="67">
        <v>131185880037</v>
      </c>
      <c r="CC3656" s="67">
        <v>299460482723</v>
      </c>
      <c r="CD3656" s="67">
        <v>338800000000</v>
      </c>
    </row>
    <row r="3657" spans="1:82">
      <c r="A3657" t="s">
        <v>4068</v>
      </c>
      <c r="B3657" t="s">
        <v>4069</v>
      </c>
      <c r="C3657" t="s">
        <v>70</v>
      </c>
      <c r="D3657" t="s">
        <v>65</v>
      </c>
      <c r="E3657" t="s">
        <v>153</v>
      </c>
      <c r="F3657" s="67">
        <v>2009</v>
      </c>
      <c r="G3657" t="s">
        <v>4084</v>
      </c>
      <c r="H3657" s="67">
        <v>10784504</v>
      </c>
      <c r="I3657" s="67">
        <v>40404644280</v>
      </c>
      <c r="J3657" s="67">
        <v>22468421099</v>
      </c>
      <c r="K3657" s="67">
        <v>89091992647</v>
      </c>
      <c r="L3657" s="67">
        <v>87162369949</v>
      </c>
      <c r="M3657" s="67">
        <v>84465477655</v>
      </c>
      <c r="N3657" s="67">
        <v>64046527</v>
      </c>
      <c r="O3657" s="67">
        <v>0</v>
      </c>
      <c r="P3657" s="67">
        <v>1296451353</v>
      </c>
      <c r="Q3657" s="67">
        <v>106775559</v>
      </c>
      <c r="R3657" s="67">
        <v>676926815</v>
      </c>
      <c r="S3657" s="67">
        <v>555353772</v>
      </c>
      <c r="T3657" s="67">
        <v>0</v>
      </c>
      <c r="U3657" s="67">
        <v>4622707441</v>
      </c>
      <c r="V3657" s="67">
        <v>3906481171</v>
      </c>
      <c r="W3657" s="67">
        <v>0</v>
      </c>
      <c r="X3657" s="67">
        <v>0</v>
      </c>
      <c r="Y3657" s="67">
        <v>663200000</v>
      </c>
      <c r="Z3657" s="67">
        <v>0</v>
      </c>
      <c r="AA3657" s="67">
        <v>0</v>
      </c>
      <c r="AB3657" s="67">
        <v>0</v>
      </c>
      <c r="AC3657" s="67">
        <v>433352097</v>
      </c>
      <c r="AD3657" s="67"/>
      <c r="AE3657" s="67">
        <v>0</v>
      </c>
      <c r="AF3657" s="67">
        <v>229864725</v>
      </c>
      <c r="AG3657" s="67"/>
      <c r="AH3657" s="67">
        <v>0</v>
      </c>
      <c r="AI3657" s="67"/>
      <c r="AJ3657" s="67">
        <v>0</v>
      </c>
      <c r="AK3657" s="67">
        <v>0</v>
      </c>
      <c r="AL3657" s="67">
        <v>0</v>
      </c>
      <c r="AM3657" s="67">
        <v>129650736433</v>
      </c>
      <c r="AN3657" s="67">
        <v>38675871769</v>
      </c>
      <c r="AO3657" s="67">
        <v>91047466400</v>
      </c>
      <c r="AP3657" s="67">
        <v>188108900510</v>
      </c>
      <c r="AQ3657" s="67">
        <v>262205703918</v>
      </c>
      <c r="AR3657" s="67">
        <v>30821133998</v>
      </c>
      <c r="AS3657" s="67">
        <v>24855753225</v>
      </c>
      <c r="AT3657" s="67">
        <v>5965380774</v>
      </c>
      <c r="AU3657" s="67">
        <v>13998000000</v>
      </c>
      <c r="AV3657" s="67">
        <v>55505000000</v>
      </c>
      <c r="AW3657" s="67">
        <v>79972851373</v>
      </c>
      <c r="AX3657" s="67">
        <v>77916847738</v>
      </c>
      <c r="AY3657" s="67">
        <v>35898003951</v>
      </c>
      <c r="AZ3657" s="67">
        <v>42018843787</v>
      </c>
      <c r="BA3657" s="67">
        <v>53420537</v>
      </c>
      <c r="BB3657" s="67">
        <v>0</v>
      </c>
      <c r="BC3657" s="67">
        <v>1062279474</v>
      </c>
      <c r="BD3657" s="67">
        <v>104719071</v>
      </c>
      <c r="BE3657" s="67">
        <v>616850831</v>
      </c>
      <c r="BF3657" s="67">
        <v>218733722</v>
      </c>
      <c r="BG3657" s="67"/>
      <c r="BH3657" s="67">
        <v>26911231771</v>
      </c>
      <c r="BI3657" s="67">
        <v>8549808377</v>
      </c>
      <c r="BJ3657" s="67">
        <v>6789134651</v>
      </c>
      <c r="BK3657" s="67">
        <v>0</v>
      </c>
      <c r="BL3657" s="67">
        <v>11572288743</v>
      </c>
      <c r="BM3657" s="67"/>
      <c r="BN3657" s="67"/>
      <c r="BO3657" s="67"/>
      <c r="BP3657" s="67">
        <v>95001108</v>
      </c>
      <c r="BQ3657" s="67"/>
      <c r="BR3657" s="67"/>
      <c r="BS3657" s="67">
        <v>11472151264</v>
      </c>
      <c r="BT3657" s="67"/>
      <c r="BU3657" s="67"/>
      <c r="BV3657" s="67">
        <v>5136371</v>
      </c>
      <c r="BW3657" s="67"/>
      <c r="BX3657" s="67"/>
      <c r="BY3657" s="67"/>
      <c r="BZ3657" s="67">
        <v>184246513932</v>
      </c>
      <c r="CA3657" s="67">
        <v>56822462846</v>
      </c>
      <c r="CB3657" s="67">
        <v>127424051086</v>
      </c>
      <c r="CC3657" s="67">
        <v>280444731074</v>
      </c>
      <c r="CD3657" s="67">
        <v>322000000000</v>
      </c>
    </row>
    <row r="3658" spans="1:82">
      <c r="A3658" t="s">
        <v>4068</v>
      </c>
      <c r="B3658" t="s">
        <v>4069</v>
      </c>
      <c r="C3658" t="s">
        <v>70</v>
      </c>
      <c r="D3658" t="s">
        <v>65</v>
      </c>
      <c r="E3658" t="s">
        <v>153</v>
      </c>
      <c r="F3658" s="67">
        <v>2010</v>
      </c>
      <c r="G3658" t="s">
        <v>4085</v>
      </c>
      <c r="H3658" s="67">
        <v>10895063</v>
      </c>
      <c r="I3658" s="67">
        <v>42263731903</v>
      </c>
      <c r="J3658" s="67">
        <v>19470035130</v>
      </c>
      <c r="K3658" s="67">
        <v>86205580350</v>
      </c>
      <c r="L3658" s="67">
        <v>89329125229</v>
      </c>
      <c r="M3658" s="67">
        <v>86614001903</v>
      </c>
      <c r="N3658" s="67">
        <v>68810165</v>
      </c>
      <c r="O3658" s="67">
        <v>0</v>
      </c>
      <c r="P3658" s="67">
        <v>1300154570</v>
      </c>
      <c r="Q3658" s="67">
        <v>107080555</v>
      </c>
      <c r="R3658" s="67">
        <v>678860406</v>
      </c>
      <c r="S3658" s="67">
        <v>552118335</v>
      </c>
      <c r="T3658" s="67">
        <v>0</v>
      </c>
      <c r="U3658" s="67">
        <v>4622256206</v>
      </c>
      <c r="V3658" s="67">
        <v>3906481171</v>
      </c>
      <c r="W3658" s="67">
        <v>0</v>
      </c>
      <c r="X3658" s="67">
        <v>0</v>
      </c>
      <c r="Y3658" s="67">
        <v>659700000</v>
      </c>
      <c r="Z3658" s="67">
        <v>0</v>
      </c>
      <c r="AA3658" s="67">
        <v>0</v>
      </c>
      <c r="AB3658" s="67">
        <v>0</v>
      </c>
      <c r="AC3658" s="67">
        <v>429854894</v>
      </c>
      <c r="AD3658" s="67"/>
      <c r="AE3658" s="67">
        <v>0</v>
      </c>
      <c r="AF3658" s="67">
        <v>229864725</v>
      </c>
      <c r="AG3658" s="67"/>
      <c r="AH3658" s="67">
        <v>0</v>
      </c>
      <c r="AI3658" s="67"/>
      <c r="AJ3658" s="67">
        <v>0</v>
      </c>
      <c r="AK3658" s="67">
        <v>0</v>
      </c>
      <c r="AL3658" s="67">
        <v>0</v>
      </c>
      <c r="AM3658" s="67">
        <v>134950218959</v>
      </c>
      <c r="AN3658" s="67">
        <v>39859628313</v>
      </c>
      <c r="AO3658" s="67">
        <v>95189632891</v>
      </c>
      <c r="AP3658" s="67">
        <v>198547891946</v>
      </c>
      <c r="AQ3658" s="67">
        <v>270908609161</v>
      </c>
      <c r="AR3658" s="67">
        <v>27460592749</v>
      </c>
      <c r="AS3658" s="67">
        <v>22145639313</v>
      </c>
      <c r="AT3658" s="67">
        <v>5314953435</v>
      </c>
      <c r="AU3658" s="67">
        <v>12535000000</v>
      </c>
      <c r="AV3658" s="67">
        <v>55500000000</v>
      </c>
      <c r="AW3658" s="67">
        <v>72567715149</v>
      </c>
      <c r="AX3658" s="67">
        <v>70555836928</v>
      </c>
      <c r="AY3658" s="67">
        <v>32366420929</v>
      </c>
      <c r="AZ3658" s="67">
        <v>38189415999</v>
      </c>
      <c r="BA3658" s="67">
        <v>72501913</v>
      </c>
      <c r="BB3658" s="67">
        <v>0</v>
      </c>
      <c r="BC3658" s="67">
        <v>1019160084</v>
      </c>
      <c r="BD3658" s="67">
        <v>95609115</v>
      </c>
      <c r="BE3658" s="67">
        <v>584986538</v>
      </c>
      <c r="BF3658" s="67">
        <v>239620571</v>
      </c>
      <c r="BG3658" s="67"/>
      <c r="BH3658" s="67">
        <v>16528302947</v>
      </c>
      <c r="BI3658" s="67">
        <v>11044348715</v>
      </c>
      <c r="BJ3658" s="67">
        <v>2222291723</v>
      </c>
      <c r="BK3658" s="67">
        <v>0</v>
      </c>
      <c r="BL3658" s="67">
        <v>3261662509</v>
      </c>
      <c r="BM3658" s="67"/>
      <c r="BN3658" s="67"/>
      <c r="BO3658" s="67"/>
      <c r="BP3658" s="67">
        <v>337807160</v>
      </c>
      <c r="BQ3658" s="67"/>
      <c r="BR3658" s="67"/>
      <c r="BS3658" s="67">
        <v>2916495438</v>
      </c>
      <c r="BT3658" s="67"/>
      <c r="BU3658" s="67"/>
      <c r="BV3658" s="67">
        <v>7359911</v>
      </c>
      <c r="BW3658" s="67"/>
      <c r="BX3658" s="67"/>
      <c r="BY3658" s="67"/>
      <c r="BZ3658" s="67">
        <v>193037901171</v>
      </c>
      <c r="CA3658" s="67">
        <v>59672367733</v>
      </c>
      <c r="CB3658" s="67">
        <v>133365533438</v>
      </c>
      <c r="CC3658" s="67">
        <v>266629512016</v>
      </c>
      <c r="CD3658" s="67">
        <v>309600000000</v>
      </c>
    </row>
    <row r="3659" spans="1:82">
      <c r="A3659" t="s">
        <v>4068</v>
      </c>
      <c r="B3659" t="s">
        <v>4069</v>
      </c>
      <c r="C3659" t="s">
        <v>70</v>
      </c>
      <c r="D3659" t="s">
        <v>65</v>
      </c>
      <c r="E3659" t="s">
        <v>153</v>
      </c>
      <c r="F3659" s="67">
        <v>2011</v>
      </c>
      <c r="G3659" t="s">
        <v>4086</v>
      </c>
      <c r="H3659" s="67">
        <v>11032528</v>
      </c>
      <c r="I3659" s="67">
        <v>43600465652</v>
      </c>
      <c r="J3659" s="67">
        <v>15678469686</v>
      </c>
      <c r="K3659" s="67">
        <v>84464539551</v>
      </c>
      <c r="L3659" s="67">
        <v>89625855434</v>
      </c>
      <c r="M3659" s="67">
        <v>86907374693</v>
      </c>
      <c r="N3659" s="67">
        <v>69027284</v>
      </c>
      <c r="O3659" s="67">
        <v>0</v>
      </c>
      <c r="P3659" s="67">
        <v>1303048299</v>
      </c>
      <c r="Q3659" s="67">
        <v>107318882</v>
      </c>
      <c r="R3659" s="67">
        <v>680371333</v>
      </c>
      <c r="S3659" s="67">
        <v>547449508</v>
      </c>
      <c r="T3659" s="67">
        <v>0</v>
      </c>
      <c r="U3659" s="67">
        <v>4621484290</v>
      </c>
      <c r="V3659" s="67">
        <v>3906481171</v>
      </c>
      <c r="W3659" s="67">
        <v>0</v>
      </c>
      <c r="X3659" s="67">
        <v>0</v>
      </c>
      <c r="Y3659" s="67">
        <v>655600000</v>
      </c>
      <c r="Z3659" s="67">
        <v>0</v>
      </c>
      <c r="AA3659" s="67">
        <v>0</v>
      </c>
      <c r="AB3659" s="67">
        <v>0</v>
      </c>
      <c r="AC3659" s="67">
        <v>425686043</v>
      </c>
      <c r="AD3659" s="67"/>
      <c r="AE3659" s="67">
        <v>0</v>
      </c>
      <c r="AF3659" s="67">
        <v>229864725</v>
      </c>
      <c r="AG3659" s="67"/>
      <c r="AH3659" s="67">
        <v>0</v>
      </c>
      <c r="AI3659" s="67"/>
      <c r="AJ3659" s="67">
        <v>0</v>
      </c>
      <c r="AK3659" s="67">
        <v>0</v>
      </c>
      <c r="AL3659" s="67">
        <v>0</v>
      </c>
      <c r="AM3659" s="67">
        <v>132082934675</v>
      </c>
      <c r="AN3659" s="67">
        <v>37205143232</v>
      </c>
      <c r="AO3659" s="67">
        <v>95168558831</v>
      </c>
      <c r="AP3659" s="67">
        <v>195526273069</v>
      </c>
      <c r="AQ3659" s="67">
        <v>268336635614</v>
      </c>
      <c r="AR3659" s="67">
        <v>28502189067</v>
      </c>
      <c r="AS3659" s="67">
        <v>22985636345</v>
      </c>
      <c r="AT3659" s="67">
        <v>5516552723</v>
      </c>
      <c r="AU3659" s="67">
        <v>10421000000</v>
      </c>
      <c r="AV3659" s="67">
        <v>56141000000</v>
      </c>
      <c r="AW3659" s="67">
        <v>81943060780</v>
      </c>
      <c r="AX3659" s="67">
        <v>79850845928</v>
      </c>
      <c r="AY3659" s="67">
        <v>36927442173</v>
      </c>
      <c r="AZ3659" s="67">
        <v>42923403756</v>
      </c>
      <c r="BA3659" s="67">
        <v>81027086</v>
      </c>
      <c r="BB3659" s="67">
        <v>0</v>
      </c>
      <c r="BC3659" s="67">
        <v>1050596450</v>
      </c>
      <c r="BD3659" s="67">
        <v>94316360</v>
      </c>
      <c r="BE3659" s="67">
        <v>598061731</v>
      </c>
      <c r="BF3659" s="67">
        <v>268213224</v>
      </c>
      <c r="BG3659" s="67"/>
      <c r="BH3659" s="67">
        <v>25746739870</v>
      </c>
      <c r="BI3659" s="67">
        <v>18694740625</v>
      </c>
      <c r="BJ3659" s="67">
        <v>1863612172</v>
      </c>
      <c r="BK3659" s="67">
        <v>0</v>
      </c>
      <c r="BL3659" s="67">
        <v>5188387074</v>
      </c>
      <c r="BM3659" s="67"/>
      <c r="BN3659" s="67"/>
      <c r="BO3659" s="67"/>
      <c r="BP3659" s="67">
        <v>350453336</v>
      </c>
      <c r="BQ3659" s="67"/>
      <c r="BR3659" s="67"/>
      <c r="BS3659" s="67">
        <v>4814367572</v>
      </c>
      <c r="BT3659" s="67"/>
      <c r="BU3659" s="67"/>
      <c r="BV3659" s="67">
        <v>23566165</v>
      </c>
      <c r="BW3659" s="67"/>
      <c r="BX3659" s="67"/>
      <c r="BY3659" s="67"/>
      <c r="BZ3659" s="67">
        <v>215824286351</v>
      </c>
      <c r="CA3659" s="67">
        <v>66836677104</v>
      </c>
      <c r="CB3659" s="67">
        <v>148987609248</v>
      </c>
      <c r="CC3659" s="67">
        <v>306296276068</v>
      </c>
      <c r="CD3659" s="67">
        <v>352000000000</v>
      </c>
    </row>
    <row r="3660" spans="1:82">
      <c r="A3660" t="s">
        <v>4068</v>
      </c>
      <c r="B3660" t="s">
        <v>4069</v>
      </c>
      <c r="C3660" t="s">
        <v>70</v>
      </c>
      <c r="D3660" t="s">
        <v>65</v>
      </c>
      <c r="E3660" t="s">
        <v>153</v>
      </c>
      <c r="F3660" s="67">
        <v>2012</v>
      </c>
      <c r="G3660" t="s">
        <v>4087</v>
      </c>
      <c r="H3660" s="67">
        <v>11174383</v>
      </c>
      <c r="I3660" s="67">
        <v>45148825144</v>
      </c>
      <c r="J3660" s="67">
        <v>16077420468</v>
      </c>
      <c r="K3660" s="67">
        <v>85921221133</v>
      </c>
      <c r="L3660" s="67">
        <v>88327911921</v>
      </c>
      <c r="M3660" s="67">
        <v>85613082980</v>
      </c>
      <c r="N3660" s="67">
        <v>69244404</v>
      </c>
      <c r="O3660" s="67">
        <v>0</v>
      </c>
      <c r="P3660" s="67">
        <v>1305942029</v>
      </c>
      <c r="Q3660" s="67">
        <v>107557210</v>
      </c>
      <c r="R3660" s="67">
        <v>681882260</v>
      </c>
      <c r="S3660" s="67">
        <v>544848382</v>
      </c>
      <c r="T3660" s="67">
        <v>0</v>
      </c>
      <c r="U3660" s="67">
        <v>4620926220</v>
      </c>
      <c r="V3660" s="67">
        <v>3906481171</v>
      </c>
      <c r="W3660" s="67">
        <v>0</v>
      </c>
      <c r="X3660" s="67">
        <v>0</v>
      </c>
      <c r="Y3660" s="67">
        <v>651600000</v>
      </c>
      <c r="Z3660" s="67">
        <v>0</v>
      </c>
      <c r="AA3660" s="67">
        <v>0</v>
      </c>
      <c r="AB3660" s="67">
        <v>0</v>
      </c>
      <c r="AC3660" s="67">
        <v>421702474</v>
      </c>
      <c r="AD3660" s="67"/>
      <c r="AE3660" s="67">
        <v>0</v>
      </c>
      <c r="AF3660" s="67">
        <v>229864725</v>
      </c>
      <c r="AG3660" s="67"/>
      <c r="AH3660" s="67">
        <v>0</v>
      </c>
      <c r="AI3660" s="67"/>
      <c r="AJ3660" s="67">
        <v>0</v>
      </c>
      <c r="AK3660" s="67">
        <v>0</v>
      </c>
      <c r="AL3660" s="67">
        <v>0</v>
      </c>
      <c r="AM3660" s="67">
        <v>140543885367</v>
      </c>
      <c r="AN3660" s="67">
        <v>41045556494</v>
      </c>
      <c r="AO3660" s="67">
        <v>99635052765</v>
      </c>
      <c r="AP3660" s="67">
        <v>204427033307</v>
      </c>
      <c r="AQ3660" s="67">
        <v>278058470708</v>
      </c>
      <c r="AR3660" s="67">
        <v>31460711249</v>
      </c>
      <c r="AS3660" s="67">
        <v>25371541329</v>
      </c>
      <c r="AT3660" s="67">
        <v>6089169919</v>
      </c>
      <c r="AU3660" s="67">
        <v>11179000000</v>
      </c>
      <c r="AV3660" s="67">
        <v>59743000000</v>
      </c>
      <c r="AW3660" s="67">
        <v>84992415153</v>
      </c>
      <c r="AX3660" s="67">
        <v>82814957810</v>
      </c>
      <c r="AY3660" s="67">
        <v>38079918753</v>
      </c>
      <c r="AZ3660" s="67">
        <v>44735039057</v>
      </c>
      <c r="BA3660" s="67">
        <v>83460550</v>
      </c>
      <c r="BB3660" s="67">
        <v>0</v>
      </c>
      <c r="BC3660" s="67">
        <v>1075591024</v>
      </c>
      <c r="BD3660" s="67">
        <v>93289829</v>
      </c>
      <c r="BE3660" s="67">
        <v>611483028</v>
      </c>
      <c r="BF3660" s="67">
        <v>313632912</v>
      </c>
      <c r="BG3660" s="67"/>
      <c r="BH3660" s="67">
        <v>35296589526</v>
      </c>
      <c r="BI3660" s="67">
        <v>27285037719</v>
      </c>
      <c r="BJ3660" s="67">
        <v>1681143512</v>
      </c>
      <c r="BK3660" s="67">
        <v>0</v>
      </c>
      <c r="BL3660" s="67">
        <v>6330408294</v>
      </c>
      <c r="BM3660" s="67"/>
      <c r="BN3660" s="67"/>
      <c r="BO3660" s="67"/>
      <c r="BP3660" s="67">
        <v>349212880</v>
      </c>
      <c r="BQ3660" s="67"/>
      <c r="BR3660" s="67"/>
      <c r="BS3660" s="67">
        <v>5864132784</v>
      </c>
      <c r="BT3660" s="67"/>
      <c r="BU3660" s="67"/>
      <c r="BV3660" s="67">
        <v>117062629</v>
      </c>
      <c r="BW3660" s="67"/>
      <c r="BX3660" s="67"/>
      <c r="BY3660" s="67"/>
      <c r="BZ3660" s="67">
        <v>212677618111</v>
      </c>
      <c r="CA3660" s="67">
        <v>65919117752</v>
      </c>
      <c r="CB3660" s="67">
        <v>146758500359</v>
      </c>
      <c r="CC3660" s="67">
        <v>315863334039</v>
      </c>
      <c r="CD3660" s="67">
        <v>364400000000</v>
      </c>
    </row>
    <row r="3661" spans="1:82">
      <c r="A3661" t="s">
        <v>4068</v>
      </c>
      <c r="B3661" t="s">
        <v>4069</v>
      </c>
      <c r="C3661" t="s">
        <v>70</v>
      </c>
      <c r="D3661" t="s">
        <v>65</v>
      </c>
      <c r="E3661" t="s">
        <v>153</v>
      </c>
      <c r="F3661" s="67">
        <v>2013</v>
      </c>
      <c r="G3661" t="s">
        <v>4088</v>
      </c>
      <c r="H3661" s="67">
        <v>11300284</v>
      </c>
      <c r="I3661" s="67">
        <v>46621517066</v>
      </c>
      <c r="J3661" s="67">
        <v>13842914817</v>
      </c>
      <c r="K3661" s="67">
        <v>85295679428</v>
      </c>
      <c r="L3661" s="67">
        <v>88511851693</v>
      </c>
      <c r="M3661" s="67">
        <v>85794283810</v>
      </c>
      <c r="N3661" s="67">
        <v>69461523</v>
      </c>
      <c r="O3661" s="67">
        <v>0</v>
      </c>
      <c r="P3661" s="67">
        <v>1308835758</v>
      </c>
      <c r="Q3661" s="67">
        <v>107795537</v>
      </c>
      <c r="R3661" s="67">
        <v>683393187</v>
      </c>
      <c r="S3661" s="67">
        <v>540714240</v>
      </c>
      <c r="T3661" s="67">
        <v>0</v>
      </c>
      <c r="U3661" s="67">
        <v>4618591266</v>
      </c>
      <c r="V3661" s="67">
        <v>3906481171</v>
      </c>
      <c r="W3661" s="67">
        <v>0</v>
      </c>
      <c r="X3661" s="67">
        <v>0</v>
      </c>
      <c r="Y3661" s="67">
        <v>646400000</v>
      </c>
      <c r="Z3661" s="67">
        <v>0</v>
      </c>
      <c r="AA3661" s="67">
        <v>0</v>
      </c>
      <c r="AB3661" s="67">
        <v>0</v>
      </c>
      <c r="AC3661" s="67">
        <v>416537730</v>
      </c>
      <c r="AD3661" s="67"/>
      <c r="AE3661" s="67">
        <v>0</v>
      </c>
      <c r="AF3661" s="67">
        <v>229864725</v>
      </c>
      <c r="AG3661" s="67"/>
      <c r="AH3661" s="67">
        <v>0</v>
      </c>
      <c r="AI3661" s="67"/>
      <c r="AJ3661" s="67">
        <v>0</v>
      </c>
      <c r="AK3661" s="67">
        <v>0</v>
      </c>
      <c r="AL3661" s="67">
        <v>0</v>
      </c>
      <c r="AM3661" s="67">
        <v>147428855778</v>
      </c>
      <c r="AN3661" s="67">
        <v>43552849029</v>
      </c>
      <c r="AO3661" s="67">
        <v>103978045469</v>
      </c>
      <c r="AP3661" s="67">
        <v>212937125860</v>
      </c>
      <c r="AQ3661" s="67">
        <v>286840833316</v>
      </c>
      <c r="AR3661" s="67">
        <v>37045810732</v>
      </c>
      <c r="AS3661" s="67">
        <v>29875653816</v>
      </c>
      <c r="AT3661" s="67">
        <v>7170156916</v>
      </c>
      <c r="AU3661" s="67">
        <v>10137000000</v>
      </c>
      <c r="AV3661" s="67">
        <v>62461000000</v>
      </c>
      <c r="AW3661" s="67">
        <v>84338313757</v>
      </c>
      <c r="AX3661" s="67">
        <v>82109514215</v>
      </c>
      <c r="AY3661" s="67">
        <v>37699766123</v>
      </c>
      <c r="AZ3661" s="67">
        <v>44409748092</v>
      </c>
      <c r="BA3661" s="67">
        <v>73700061</v>
      </c>
      <c r="BB3661" s="67">
        <v>0</v>
      </c>
      <c r="BC3661" s="67">
        <v>1107634641</v>
      </c>
      <c r="BD3661" s="67">
        <v>91638030</v>
      </c>
      <c r="BE3661" s="67">
        <v>625244040</v>
      </c>
      <c r="BF3661" s="67">
        <v>330582770</v>
      </c>
      <c r="BG3661" s="67"/>
      <c r="BH3661" s="67">
        <v>17726163485</v>
      </c>
      <c r="BI3661" s="67">
        <v>13380215268</v>
      </c>
      <c r="BJ3661" s="67">
        <v>1407797016</v>
      </c>
      <c r="BK3661" s="67">
        <v>0</v>
      </c>
      <c r="BL3661" s="67">
        <v>2938151202</v>
      </c>
      <c r="BM3661" s="67"/>
      <c r="BN3661" s="67"/>
      <c r="BO3661" s="67"/>
      <c r="BP3661" s="67">
        <v>420197139</v>
      </c>
      <c r="BQ3661" s="67"/>
      <c r="BR3661" s="67"/>
      <c r="BS3661" s="67">
        <v>2405684040</v>
      </c>
      <c r="BT3661" s="67"/>
      <c r="BU3661" s="67"/>
      <c r="BV3661" s="67">
        <v>112270022</v>
      </c>
      <c r="BW3661" s="67"/>
      <c r="BX3661" s="67"/>
      <c r="BY3661" s="67"/>
      <c r="BZ3661" s="67">
        <v>216124916902</v>
      </c>
      <c r="CA3661" s="67">
        <v>67162942048</v>
      </c>
      <c r="CB3661" s="67">
        <v>148961974855</v>
      </c>
      <c r="CC3661" s="67">
        <v>302911204877</v>
      </c>
      <c r="CD3661" s="67">
        <v>355200000000</v>
      </c>
    </row>
    <row r="3662" spans="1:82">
      <c r="A3662" t="s">
        <v>4068</v>
      </c>
      <c r="B3662" t="s">
        <v>4069</v>
      </c>
      <c r="C3662" t="s">
        <v>70</v>
      </c>
      <c r="D3662" t="s">
        <v>65</v>
      </c>
      <c r="E3662" t="s">
        <v>153</v>
      </c>
      <c r="F3662" s="67">
        <v>2014</v>
      </c>
      <c r="G3662" t="s">
        <v>4089</v>
      </c>
      <c r="H3662" s="67">
        <v>11428948</v>
      </c>
      <c r="I3662" s="67">
        <v>47953559871</v>
      </c>
      <c r="J3662" s="67">
        <v>12721879940</v>
      </c>
      <c r="K3662" s="67">
        <v>80312169533</v>
      </c>
      <c r="L3662" s="67">
        <v>86938009182</v>
      </c>
      <c r="M3662" s="67">
        <v>84223876521</v>
      </c>
      <c r="N3662" s="67">
        <v>69678642</v>
      </c>
      <c r="O3662" s="67">
        <v>0</v>
      </c>
      <c r="P3662" s="67">
        <v>1311729488</v>
      </c>
      <c r="Q3662" s="67">
        <v>108033864</v>
      </c>
      <c r="R3662" s="67">
        <v>684904113</v>
      </c>
      <c r="S3662" s="67">
        <v>538864212</v>
      </c>
      <c r="T3662" s="67">
        <v>0</v>
      </c>
      <c r="U3662" s="67">
        <v>4615730766</v>
      </c>
      <c r="V3662" s="67">
        <v>3906481171</v>
      </c>
      <c r="W3662" s="67">
        <v>0</v>
      </c>
      <c r="X3662" s="67">
        <v>0</v>
      </c>
      <c r="Y3662" s="67">
        <v>640800000</v>
      </c>
      <c r="Z3662" s="67">
        <v>0</v>
      </c>
      <c r="AA3662" s="67">
        <v>0</v>
      </c>
      <c r="AB3662" s="67">
        <v>0</v>
      </c>
      <c r="AC3662" s="67">
        <v>410886621</v>
      </c>
      <c r="AD3662" s="67"/>
      <c r="AE3662" s="67">
        <v>0</v>
      </c>
      <c r="AF3662" s="67">
        <v>229864725</v>
      </c>
      <c r="AG3662" s="67"/>
      <c r="AH3662" s="67">
        <v>0</v>
      </c>
      <c r="AI3662" s="67"/>
      <c r="AJ3662" s="67">
        <v>0</v>
      </c>
      <c r="AK3662" s="67">
        <v>0</v>
      </c>
      <c r="AL3662" s="67">
        <v>0</v>
      </c>
      <c r="AM3662" s="67">
        <v>155013516085</v>
      </c>
      <c r="AN3662" s="67">
        <v>46361269100</v>
      </c>
      <c r="AO3662" s="67">
        <v>108720574232</v>
      </c>
      <c r="AP3662" s="67">
        <v>225706284629</v>
      </c>
      <c r="AQ3662" s="67">
        <v>294993484899</v>
      </c>
      <c r="AR3662" s="67">
        <v>43138254885</v>
      </c>
      <c r="AS3662" s="67">
        <v>34788915230</v>
      </c>
      <c r="AT3662" s="67">
        <v>8349339655</v>
      </c>
      <c r="AU3662" s="67">
        <v>9747000000</v>
      </c>
      <c r="AV3662" s="67">
        <v>61532000000</v>
      </c>
      <c r="AW3662" s="67">
        <v>86076556007</v>
      </c>
      <c r="AX3662" s="67">
        <v>83733689988</v>
      </c>
      <c r="AY3662" s="67">
        <v>38321580584</v>
      </c>
      <c r="AZ3662" s="67">
        <v>45412109404</v>
      </c>
      <c r="BA3662" s="67">
        <v>114963117</v>
      </c>
      <c r="BB3662" s="67">
        <v>0</v>
      </c>
      <c r="BC3662" s="67">
        <v>1141604817</v>
      </c>
      <c r="BD3662" s="67">
        <v>91852912</v>
      </c>
      <c r="BE3662" s="67">
        <v>630282501</v>
      </c>
      <c r="BF3662" s="67">
        <v>364162671</v>
      </c>
      <c r="BG3662" s="67"/>
      <c r="BH3662" s="67">
        <v>24382153490</v>
      </c>
      <c r="BI3662" s="67">
        <v>18767882616</v>
      </c>
      <c r="BJ3662" s="67">
        <v>3704313329</v>
      </c>
      <c r="BK3662" s="67">
        <v>0</v>
      </c>
      <c r="BL3662" s="67">
        <v>1909957545</v>
      </c>
      <c r="BM3662" s="67"/>
      <c r="BN3662" s="67"/>
      <c r="BO3662" s="67"/>
      <c r="BP3662" s="67">
        <v>285221456</v>
      </c>
      <c r="BQ3662" s="67"/>
      <c r="BR3662" s="67"/>
      <c r="BS3662" s="67">
        <v>1511001632</v>
      </c>
      <c r="BT3662" s="67"/>
      <c r="BU3662" s="67"/>
      <c r="BV3662" s="67">
        <v>113734457</v>
      </c>
      <c r="BW3662" s="67"/>
      <c r="BX3662" s="67"/>
      <c r="BY3662" s="67"/>
      <c r="BZ3662" s="67">
        <v>216580160049</v>
      </c>
      <c r="CA3662" s="67">
        <v>67460391826</v>
      </c>
      <c r="CB3662" s="67">
        <v>149119768223</v>
      </c>
      <c r="CC3662" s="67">
        <v>318392124431</v>
      </c>
      <c r="CD3662" s="67">
        <v>370200000000</v>
      </c>
    </row>
    <row r="3663" spans="1:82">
      <c r="A3663" t="s">
        <v>4068</v>
      </c>
      <c r="B3663" t="s">
        <v>4069</v>
      </c>
      <c r="C3663" t="s">
        <v>70</v>
      </c>
      <c r="D3663" t="s">
        <v>65</v>
      </c>
      <c r="E3663" t="s">
        <v>153</v>
      </c>
      <c r="F3663" s="67">
        <v>2015</v>
      </c>
      <c r="G3663" t="s">
        <v>4090</v>
      </c>
      <c r="H3663" s="67">
        <v>11557779</v>
      </c>
      <c r="I3663" s="67">
        <v>49266560999</v>
      </c>
      <c r="J3663" s="67">
        <v>12128859178</v>
      </c>
      <c r="K3663" s="67">
        <v>78148345517</v>
      </c>
      <c r="L3663" s="67">
        <v>87575638691</v>
      </c>
      <c r="M3663" s="67">
        <v>84853765164</v>
      </c>
      <c r="N3663" s="67">
        <v>69895762</v>
      </c>
      <c r="O3663" s="67">
        <v>0</v>
      </c>
      <c r="P3663" s="67">
        <v>1314623218</v>
      </c>
      <c r="Q3663" s="67">
        <v>108272191</v>
      </c>
      <c r="R3663" s="67">
        <v>686415040</v>
      </c>
      <c r="S3663" s="67">
        <v>539293988</v>
      </c>
      <c r="T3663" s="67">
        <v>0</v>
      </c>
      <c r="U3663" s="67">
        <v>4614792292</v>
      </c>
      <c r="V3663" s="67">
        <v>3906481171</v>
      </c>
      <c r="W3663" s="67">
        <v>0</v>
      </c>
      <c r="X3663" s="67">
        <v>0</v>
      </c>
      <c r="Y3663" s="67">
        <v>633600000</v>
      </c>
      <c r="Z3663" s="67">
        <v>0</v>
      </c>
      <c r="AA3663" s="67">
        <v>0</v>
      </c>
      <c r="AB3663" s="67">
        <v>0</v>
      </c>
      <c r="AC3663" s="67">
        <v>403776413</v>
      </c>
      <c r="AD3663" s="67"/>
      <c r="AE3663" s="67">
        <v>0</v>
      </c>
      <c r="AF3663" s="67">
        <v>229864725</v>
      </c>
      <c r="AG3663" s="67"/>
      <c r="AH3663" s="67">
        <v>0</v>
      </c>
      <c r="AI3663" s="67"/>
      <c r="AJ3663" s="67">
        <v>0</v>
      </c>
      <c r="AK3663" s="67">
        <v>0</v>
      </c>
      <c r="AL3663" s="67">
        <v>0</v>
      </c>
      <c r="AM3663" s="67">
        <v>158070302095</v>
      </c>
      <c r="AN3663" s="67">
        <v>47980358034</v>
      </c>
      <c r="AO3663" s="67">
        <v>110123552187</v>
      </c>
      <c r="AP3663" s="67">
        <v>232410273066</v>
      </c>
      <c r="AQ3663" s="67">
        <v>299748993796</v>
      </c>
      <c r="AR3663" s="67">
        <v>45230336623</v>
      </c>
      <c r="AS3663" s="67">
        <v>36476077922</v>
      </c>
      <c r="AT3663" s="67">
        <v>8754258701</v>
      </c>
      <c r="AU3663" s="67">
        <v>9705000000</v>
      </c>
      <c r="AV3663" s="67">
        <v>62531000000</v>
      </c>
      <c r="AW3663" s="67">
        <v>95471892512</v>
      </c>
      <c r="AX3663" s="67">
        <v>93037383574</v>
      </c>
      <c r="AY3663" s="67">
        <v>43089879882</v>
      </c>
      <c r="AZ3663" s="67">
        <v>49947503692</v>
      </c>
      <c r="BA3663" s="67">
        <v>104605612</v>
      </c>
      <c r="BB3663" s="67">
        <v>0</v>
      </c>
      <c r="BC3663" s="67">
        <v>1164872778</v>
      </c>
      <c r="BD3663" s="67">
        <v>93452297</v>
      </c>
      <c r="BE3663" s="67">
        <v>637992901</v>
      </c>
      <c r="BF3663" s="67">
        <v>433585349</v>
      </c>
      <c r="BG3663" s="67"/>
      <c r="BH3663" s="67">
        <v>9317922494</v>
      </c>
      <c r="BI3663" s="67">
        <v>2392680904</v>
      </c>
      <c r="BJ3663" s="67">
        <v>5172835607</v>
      </c>
      <c r="BK3663" s="67">
        <v>0</v>
      </c>
      <c r="BL3663" s="67">
        <v>1752405983</v>
      </c>
      <c r="BM3663" s="67"/>
      <c r="BN3663" s="67"/>
      <c r="BO3663" s="67"/>
      <c r="BP3663" s="67">
        <v>108084319</v>
      </c>
      <c r="BQ3663" s="67"/>
      <c r="BR3663" s="67"/>
      <c r="BS3663" s="67">
        <v>1644321664</v>
      </c>
      <c r="BT3663" s="67"/>
      <c r="BU3663" s="67"/>
      <c r="BV3663" s="67"/>
      <c r="BW3663" s="67"/>
      <c r="BX3663" s="67"/>
      <c r="BY3663" s="67"/>
      <c r="BZ3663" s="67">
        <v>195236312724</v>
      </c>
      <c r="CA3663" s="67">
        <v>60942389115</v>
      </c>
      <c r="CB3663" s="67">
        <v>134293923609</v>
      </c>
      <c r="CC3663" s="67">
        <v>292430464352</v>
      </c>
      <c r="CD3663" s="67">
        <v>345300000000</v>
      </c>
    </row>
    <row r="3664" spans="1:82">
      <c r="A3664" t="s">
        <v>4068</v>
      </c>
      <c r="B3664" t="s">
        <v>4069</v>
      </c>
      <c r="C3664" t="s">
        <v>70</v>
      </c>
      <c r="D3664" t="s">
        <v>65</v>
      </c>
      <c r="E3664" t="s">
        <v>153</v>
      </c>
      <c r="F3664" s="67">
        <v>2016</v>
      </c>
      <c r="G3664" t="s">
        <v>4091</v>
      </c>
      <c r="H3664" s="67">
        <v>11685667</v>
      </c>
      <c r="I3664" s="67">
        <v>50622972213</v>
      </c>
      <c r="J3664" s="67">
        <v>9797411572</v>
      </c>
      <c r="K3664" s="67">
        <v>72723229025</v>
      </c>
      <c r="L3664" s="67">
        <v>86444227244</v>
      </c>
      <c r="M3664" s="67">
        <v>83723417066</v>
      </c>
      <c r="N3664" s="67">
        <v>69895762</v>
      </c>
      <c r="O3664" s="67">
        <v>0</v>
      </c>
      <c r="P3664" s="67">
        <v>1317516947</v>
      </c>
      <c r="Q3664" s="67">
        <v>108510518</v>
      </c>
      <c r="R3664" s="67">
        <v>687925967</v>
      </c>
      <c r="S3664" s="67">
        <v>536531979</v>
      </c>
      <c r="T3664" s="67">
        <v>0</v>
      </c>
      <c r="U3664" s="67">
        <v>4607475522</v>
      </c>
      <c r="V3664" s="67">
        <v>3906481171</v>
      </c>
      <c r="W3664" s="67">
        <v>0</v>
      </c>
      <c r="X3664" s="67">
        <v>0</v>
      </c>
      <c r="Y3664" s="67">
        <v>626700000</v>
      </c>
      <c r="Z3664" s="67">
        <v>0</v>
      </c>
      <c r="AA3664" s="67">
        <v>0</v>
      </c>
      <c r="AB3664" s="67">
        <v>0</v>
      </c>
      <c r="AC3664" s="67">
        <v>396828327</v>
      </c>
      <c r="AD3664" s="67"/>
      <c r="AE3664" s="67">
        <v>0</v>
      </c>
      <c r="AF3664" s="67">
        <v>229864725</v>
      </c>
      <c r="AG3664" s="67"/>
      <c r="AH3664" s="67">
        <v>0</v>
      </c>
      <c r="AI3664" s="67"/>
      <c r="AJ3664" s="67">
        <v>0</v>
      </c>
      <c r="AK3664" s="67">
        <v>0</v>
      </c>
      <c r="AL3664" s="67">
        <v>0</v>
      </c>
      <c r="AM3664" s="67">
        <v>162718160705</v>
      </c>
      <c r="AN3664" s="67">
        <v>49760498119</v>
      </c>
      <c r="AO3664" s="67">
        <v>112978526751</v>
      </c>
      <c r="AP3664" s="67">
        <v>241347623412</v>
      </c>
      <c r="AQ3664" s="67">
        <v>304843427411</v>
      </c>
      <c r="AR3664" s="67">
        <v>50318223610</v>
      </c>
      <c r="AS3664" s="67">
        <v>40579212588</v>
      </c>
      <c r="AT3664" s="67">
        <v>9739011021</v>
      </c>
      <c r="AU3664" s="67">
        <v>8124000000</v>
      </c>
      <c r="AV3664" s="67">
        <v>60302000000</v>
      </c>
      <c r="AW3664" s="67">
        <v>77187449474</v>
      </c>
      <c r="AX3664" s="67">
        <v>74719491525</v>
      </c>
      <c r="AY3664" s="67">
        <v>33892418133</v>
      </c>
      <c r="AZ3664" s="67">
        <v>40827073392</v>
      </c>
      <c r="BA3664" s="67">
        <v>78639027</v>
      </c>
      <c r="BB3664" s="67">
        <v>0</v>
      </c>
      <c r="BC3664" s="67">
        <v>1179875035</v>
      </c>
      <c r="BD3664" s="67">
        <v>96183844</v>
      </c>
      <c r="BE3664" s="67">
        <v>642555099</v>
      </c>
      <c r="BF3664" s="67">
        <v>470704944</v>
      </c>
      <c r="BG3664" s="67"/>
      <c r="BH3664" s="67">
        <v>771146639</v>
      </c>
      <c r="BI3664" s="67">
        <v>0</v>
      </c>
      <c r="BJ3664" s="67">
        <v>0</v>
      </c>
      <c r="BK3664" s="67">
        <v>0</v>
      </c>
      <c r="BL3664" s="67">
        <v>771146639</v>
      </c>
      <c r="BM3664" s="67"/>
      <c r="BN3664" s="67"/>
      <c r="BO3664" s="67"/>
      <c r="BP3664" s="67">
        <v>132045814</v>
      </c>
      <c r="BQ3664" s="67"/>
      <c r="BR3664" s="67"/>
      <c r="BS3664" s="67">
        <v>639100825</v>
      </c>
      <c r="BT3664" s="67"/>
      <c r="BU3664" s="67"/>
      <c r="BV3664" s="67"/>
      <c r="BW3664" s="67"/>
      <c r="BX3664" s="67"/>
      <c r="BY3664" s="67"/>
      <c r="BZ3664" s="67">
        <v>186103336171</v>
      </c>
      <c r="CA3664" s="67">
        <v>58188754004</v>
      </c>
      <c r="CB3664" s="67">
        <v>127914582167</v>
      </c>
      <c r="CC3664" s="67">
        <v>262202155894</v>
      </c>
      <c r="CD3664" s="67">
        <v>314400000000</v>
      </c>
    </row>
    <row r="3665" spans="1:82">
      <c r="A3665" t="s">
        <v>4068</v>
      </c>
      <c r="B3665" t="s">
        <v>4069</v>
      </c>
      <c r="C3665" t="s">
        <v>70</v>
      </c>
      <c r="D3665" t="s">
        <v>65</v>
      </c>
      <c r="E3665" t="s">
        <v>153</v>
      </c>
      <c r="F3665" s="67">
        <v>2017</v>
      </c>
      <c r="G3665" t="s">
        <v>4092</v>
      </c>
      <c r="H3665" s="67">
        <v>11811443</v>
      </c>
      <c r="I3665" s="67">
        <v>51973953561</v>
      </c>
      <c r="J3665" s="67">
        <v>9424892035</v>
      </c>
      <c r="K3665" s="67">
        <v>74165769484</v>
      </c>
      <c r="L3665" s="67">
        <v>86790404817</v>
      </c>
      <c r="M3665" s="67">
        <v>84068561526</v>
      </c>
      <c r="N3665" s="67">
        <v>69895762</v>
      </c>
      <c r="O3665" s="67">
        <v>0</v>
      </c>
      <c r="P3665" s="67">
        <v>1320410677</v>
      </c>
      <c r="Q3665" s="67">
        <v>108748845</v>
      </c>
      <c r="R3665" s="67">
        <v>689436894</v>
      </c>
      <c r="S3665" s="67">
        <v>532866119</v>
      </c>
      <c r="T3665" s="67">
        <v>0</v>
      </c>
      <c r="U3665" s="67">
        <v>4514606545</v>
      </c>
      <c r="V3665" s="67">
        <v>3906481171</v>
      </c>
      <c r="W3665" s="67">
        <v>0</v>
      </c>
      <c r="X3665" s="67">
        <v>0</v>
      </c>
      <c r="Y3665" s="67">
        <v>609900000</v>
      </c>
      <c r="Z3665" s="67">
        <v>0</v>
      </c>
      <c r="AA3665" s="67">
        <v>0</v>
      </c>
      <c r="AB3665" s="67">
        <v>0</v>
      </c>
      <c r="AC3665" s="67">
        <v>390227646</v>
      </c>
      <c r="AD3665" s="67"/>
      <c r="AE3665" s="67">
        <v>0</v>
      </c>
      <c r="AF3665" s="67">
        <v>219700107</v>
      </c>
      <c r="AG3665" s="67"/>
      <c r="AH3665" s="67">
        <v>0</v>
      </c>
      <c r="AI3665" s="67"/>
      <c r="AJ3665" s="67">
        <v>0</v>
      </c>
      <c r="AK3665" s="67">
        <v>0</v>
      </c>
      <c r="AL3665" s="67">
        <v>0</v>
      </c>
      <c r="AM3665" s="67">
        <v>166628928368</v>
      </c>
      <c r="AN3665" s="67">
        <v>51382122473</v>
      </c>
      <c r="AO3665" s="67">
        <v>115256409968</v>
      </c>
      <c r="AP3665" s="67">
        <v>245357035114</v>
      </c>
      <c r="AQ3665" s="67">
        <v>310436662359</v>
      </c>
      <c r="AR3665" s="67">
        <v>54533777528</v>
      </c>
      <c r="AS3665" s="67">
        <v>43978852845</v>
      </c>
      <c r="AT3665" s="67">
        <v>10554924683</v>
      </c>
      <c r="AU3665" s="67">
        <v>8230000000</v>
      </c>
      <c r="AV3665" s="67">
        <v>64763000000</v>
      </c>
      <c r="AW3665" s="67">
        <v>81913102338</v>
      </c>
      <c r="AX3665" s="67">
        <v>79354407073</v>
      </c>
      <c r="AY3665" s="67">
        <v>36345867207</v>
      </c>
      <c r="AZ3665" s="67">
        <v>43008539865</v>
      </c>
      <c r="BA3665" s="67">
        <v>100133697</v>
      </c>
      <c r="BB3665" s="67">
        <v>0</v>
      </c>
      <c r="BC3665" s="67">
        <v>1221622985</v>
      </c>
      <c r="BD3665" s="67">
        <v>99598762</v>
      </c>
      <c r="BE3665" s="67">
        <v>656001516</v>
      </c>
      <c r="BF3665" s="67">
        <v>481338304</v>
      </c>
      <c r="BG3665" s="67"/>
      <c r="BH3665" s="67">
        <v>7790544376</v>
      </c>
      <c r="BI3665" s="67">
        <v>7619220109</v>
      </c>
      <c r="BJ3665" s="67">
        <v>0</v>
      </c>
      <c r="BK3665" s="67">
        <v>0</v>
      </c>
      <c r="BL3665" s="67">
        <v>171324267</v>
      </c>
      <c r="BM3665" s="67"/>
      <c r="BN3665" s="67"/>
      <c r="BO3665" s="67"/>
      <c r="BP3665" s="67">
        <v>171324267</v>
      </c>
      <c r="BQ3665" s="67"/>
      <c r="BR3665" s="67"/>
      <c r="BS3665" s="67">
        <v>0</v>
      </c>
      <c r="BT3665" s="67"/>
      <c r="BU3665" s="67"/>
      <c r="BV3665" s="67"/>
      <c r="BW3665" s="67"/>
      <c r="BX3665" s="67"/>
      <c r="BY3665" s="67"/>
      <c r="BZ3665" s="67">
        <v>177568951707</v>
      </c>
      <c r="CA3665" s="67">
        <v>55597062876</v>
      </c>
      <c r="CB3665" s="67">
        <v>121971888831</v>
      </c>
      <c r="CC3665" s="67">
        <v>265273375948</v>
      </c>
      <c r="CD3665" s="67">
        <v>321800000000</v>
      </c>
    </row>
    <row r="3666" spans="1:82">
      <c r="A3666" t="s">
        <v>4068</v>
      </c>
      <c r="B3666" t="s">
        <v>4069</v>
      </c>
      <c r="C3666" t="s">
        <v>70</v>
      </c>
      <c r="D3666" t="s">
        <v>65</v>
      </c>
      <c r="E3666" t="s">
        <v>153</v>
      </c>
      <c r="F3666" s="67">
        <v>2018</v>
      </c>
      <c r="G3666" t="s">
        <v>4093</v>
      </c>
      <c r="H3666" s="67">
        <v>11933041</v>
      </c>
      <c r="I3666" s="67">
        <v>53355322155</v>
      </c>
      <c r="J3666" s="67">
        <v>8175824929</v>
      </c>
      <c r="K3666" s="67">
        <v>71940002414</v>
      </c>
      <c r="L3666" s="67">
        <v>86423514018</v>
      </c>
      <c r="M3666" s="67">
        <v>83701845535</v>
      </c>
      <c r="N3666" s="67">
        <v>69895762</v>
      </c>
      <c r="O3666" s="67">
        <v>0</v>
      </c>
      <c r="P3666" s="67">
        <v>1323304406</v>
      </c>
      <c r="Q3666" s="67">
        <v>108987173</v>
      </c>
      <c r="R3666" s="67">
        <v>690947821</v>
      </c>
      <c r="S3666" s="67">
        <v>529332435</v>
      </c>
      <c r="T3666" s="67">
        <v>0</v>
      </c>
      <c r="U3666" s="67">
        <v>4513365923</v>
      </c>
      <c r="V3666" s="67">
        <v>3906481171</v>
      </c>
      <c r="W3666" s="67">
        <v>0</v>
      </c>
      <c r="X3666" s="67">
        <v>0</v>
      </c>
      <c r="Y3666" s="67">
        <v>614500000</v>
      </c>
      <c r="Z3666" s="67">
        <v>0</v>
      </c>
      <c r="AA3666" s="67">
        <v>0</v>
      </c>
      <c r="AB3666" s="67">
        <v>0</v>
      </c>
      <c r="AC3666" s="67">
        <v>384669178</v>
      </c>
      <c r="AD3666" s="67"/>
      <c r="AE3666" s="67">
        <v>0</v>
      </c>
      <c r="AF3666" s="67">
        <v>229864725</v>
      </c>
      <c r="AG3666" s="67"/>
      <c r="AH3666" s="67">
        <v>0</v>
      </c>
      <c r="AI3666" s="67"/>
      <c r="AJ3666" s="67">
        <v>0</v>
      </c>
      <c r="AK3666" s="67">
        <v>0</v>
      </c>
      <c r="AL3666" s="67">
        <v>0</v>
      </c>
      <c r="AM3666" s="67">
        <v>170620516328</v>
      </c>
      <c r="AN3666" s="67">
        <v>53044109956</v>
      </c>
      <c r="AO3666" s="67">
        <v>117578889196</v>
      </c>
      <c r="AP3666" s="67">
        <v>251438580128</v>
      </c>
      <c r="AQ3666" s="67">
        <v>315220384939</v>
      </c>
      <c r="AR3666" s="67">
        <v>54063006666</v>
      </c>
      <c r="AS3666" s="67">
        <v>43599198924</v>
      </c>
      <c r="AT3666" s="67">
        <v>10463807742</v>
      </c>
      <c r="AU3666" s="67">
        <v>7661000000</v>
      </c>
      <c r="AV3666" s="67">
        <v>67410000000</v>
      </c>
      <c r="AW3666" s="67">
        <v>104631201406</v>
      </c>
      <c r="AX3666" s="67">
        <v>102013876014</v>
      </c>
      <c r="AY3666" s="67">
        <v>47972875411</v>
      </c>
      <c r="AZ3666" s="67">
        <v>54041000603</v>
      </c>
      <c r="BA3666" s="67">
        <v>53669212</v>
      </c>
      <c r="BB3666" s="67">
        <v>0</v>
      </c>
      <c r="BC3666" s="67">
        <v>1288531288</v>
      </c>
      <c r="BD3666" s="67">
        <v>103974911</v>
      </c>
      <c r="BE3666" s="67">
        <v>667581453</v>
      </c>
      <c r="BF3666" s="67">
        <v>503568528</v>
      </c>
      <c r="BG3666" s="67"/>
      <c r="BH3666" s="67">
        <v>12034958460</v>
      </c>
      <c r="BI3666" s="67">
        <v>11838512009</v>
      </c>
      <c r="BJ3666" s="67">
        <v>0</v>
      </c>
      <c r="BK3666" s="67">
        <v>0</v>
      </c>
      <c r="BL3666" s="67">
        <v>196446451</v>
      </c>
      <c r="BM3666" s="67"/>
      <c r="BN3666" s="67"/>
      <c r="BO3666" s="67"/>
      <c r="BP3666" s="67">
        <v>196446451</v>
      </c>
      <c r="BQ3666" s="67"/>
      <c r="BR3666" s="67"/>
      <c r="BS3666" s="67">
        <v>0</v>
      </c>
      <c r="BT3666" s="67"/>
      <c r="BU3666" s="67"/>
      <c r="BV3666" s="67"/>
      <c r="BW3666" s="67"/>
      <c r="BX3666" s="67"/>
      <c r="BY3666" s="67"/>
      <c r="BZ3666" s="67">
        <v>178858291007</v>
      </c>
      <c r="CA3666" s="67">
        <v>56050197677</v>
      </c>
      <c r="CB3666" s="67">
        <v>122808093330</v>
      </c>
      <c r="CC3666" s="67">
        <v>289838457538</v>
      </c>
      <c r="CD3666" s="67">
        <v>349600000000</v>
      </c>
    </row>
    <row r="3667" spans="1:82">
      <c r="A3667" t="s">
        <v>4068</v>
      </c>
      <c r="B3667" t="s">
        <v>4069</v>
      </c>
      <c r="C3667" t="s">
        <v>70</v>
      </c>
      <c r="D3667" t="s">
        <v>65</v>
      </c>
      <c r="E3667" t="s">
        <v>153</v>
      </c>
      <c r="F3667" s="67">
        <v>2019</v>
      </c>
      <c r="G3667" t="s">
        <v>4094</v>
      </c>
      <c r="H3667" s="67">
        <v>12049314</v>
      </c>
      <c r="I3667" s="67">
        <v>54685410394</v>
      </c>
      <c r="J3667" s="67">
        <v>10288000000</v>
      </c>
      <c r="K3667" s="67">
        <v>76612000000</v>
      </c>
      <c r="L3667" s="67">
        <v>86688595083</v>
      </c>
      <c r="M3667" s="67">
        <v>83965018187</v>
      </c>
      <c r="N3667" s="67">
        <v>69895762</v>
      </c>
      <c r="O3667" s="67">
        <v>0</v>
      </c>
      <c r="P3667" s="67">
        <v>1326198136</v>
      </c>
      <c r="Q3667" s="67">
        <v>109225500</v>
      </c>
      <c r="R3667" s="67">
        <v>692458747</v>
      </c>
      <c r="S3667" s="67">
        <v>525798751</v>
      </c>
      <c r="T3667" s="67">
        <v>0</v>
      </c>
      <c r="U3667" s="67">
        <v>4504619548</v>
      </c>
      <c r="V3667" s="67">
        <v>3906481171</v>
      </c>
      <c r="W3667" s="67">
        <v>0</v>
      </c>
      <c r="X3667" s="67">
        <v>0</v>
      </c>
      <c r="Y3667" s="67">
        <v>598100000</v>
      </c>
      <c r="Z3667" s="67">
        <v>0</v>
      </c>
      <c r="AA3667" s="67">
        <v>0</v>
      </c>
      <c r="AB3667" s="67">
        <v>0</v>
      </c>
      <c r="AC3667" s="67">
        <v>377721092</v>
      </c>
      <c r="AD3667" s="67"/>
      <c r="AE3667" s="67">
        <v>0</v>
      </c>
      <c r="AF3667" s="67">
        <v>220417285</v>
      </c>
      <c r="AG3667" s="67"/>
      <c r="AH3667" s="67">
        <v>0</v>
      </c>
      <c r="AI3667" s="67"/>
      <c r="AJ3667" s="67">
        <v>0</v>
      </c>
      <c r="AK3667" s="67">
        <v>0</v>
      </c>
      <c r="AL3667" s="67">
        <v>0</v>
      </c>
      <c r="AM3667" s="67">
        <v>174694229094</v>
      </c>
      <c r="AN3667" s="67">
        <v>54747373925</v>
      </c>
      <c r="AO3667" s="67">
        <v>119946855169</v>
      </c>
      <c r="AP3667" s="67">
        <v>254248854118</v>
      </c>
      <c r="AQ3667" s="67">
        <v>320572854118</v>
      </c>
      <c r="AR3667" s="67">
        <v>54685410394</v>
      </c>
      <c r="AS3667" s="67">
        <v>44101137414</v>
      </c>
      <c r="AT3667" s="67">
        <v>10584272979</v>
      </c>
      <c r="AU3667" s="67">
        <v>10288000000</v>
      </c>
      <c r="AV3667" s="67">
        <v>76612000000</v>
      </c>
      <c r="AW3667" s="67">
        <v>86688595083</v>
      </c>
      <c r="AX3667" s="67">
        <v>83965018187</v>
      </c>
      <c r="AY3667" s="67">
        <v>38939114772</v>
      </c>
      <c r="AZ3667" s="67">
        <v>45025903415</v>
      </c>
      <c r="BA3667" s="67">
        <v>69895762</v>
      </c>
      <c r="BB3667" s="67">
        <v>0</v>
      </c>
      <c r="BC3667" s="67">
        <v>1326198136</v>
      </c>
      <c r="BD3667" s="67">
        <v>109225500</v>
      </c>
      <c r="BE3667" s="67">
        <v>692458747</v>
      </c>
      <c r="BF3667" s="67">
        <v>525798751</v>
      </c>
      <c r="BG3667" s="67"/>
      <c r="BH3667" s="67">
        <v>4504619548</v>
      </c>
      <c r="BI3667" s="67">
        <v>3906481171</v>
      </c>
      <c r="BJ3667" s="67">
        <v>0</v>
      </c>
      <c r="BK3667" s="67">
        <v>0</v>
      </c>
      <c r="BL3667" s="67">
        <v>598138377</v>
      </c>
      <c r="BM3667" s="67"/>
      <c r="BN3667" s="67"/>
      <c r="BO3667" s="67"/>
      <c r="BP3667" s="67">
        <v>377721092</v>
      </c>
      <c r="BQ3667" s="67"/>
      <c r="BR3667" s="67"/>
      <c r="BS3667" s="67">
        <v>220417285</v>
      </c>
      <c r="BT3667" s="67"/>
      <c r="BU3667" s="67"/>
      <c r="BV3667" s="67"/>
      <c r="BW3667" s="67"/>
      <c r="BX3667" s="67"/>
      <c r="BY3667" s="67"/>
      <c r="BZ3667" s="67">
        <v>174694229094</v>
      </c>
      <c r="CA3667" s="67">
        <v>54747373925</v>
      </c>
      <c r="CB3667" s="67">
        <v>119946855169</v>
      </c>
      <c r="CC3667" s="67">
        <v>254248854118</v>
      </c>
      <c r="CD3667" s="67">
        <v>320600000000</v>
      </c>
    </row>
    <row r="3668" spans="1:82">
      <c r="A3668" t="s">
        <v>4068</v>
      </c>
      <c r="B3668" t="s">
        <v>4069</v>
      </c>
      <c r="C3668" t="s">
        <v>70</v>
      </c>
      <c r="D3668" t="s">
        <v>65</v>
      </c>
      <c r="E3668" t="s">
        <v>153</v>
      </c>
      <c r="F3668" s="67">
        <v>2020</v>
      </c>
      <c r="G3668" t="s">
        <v>4095</v>
      </c>
      <c r="H3668" s="67">
        <v>12161723</v>
      </c>
      <c r="I3668" s="67">
        <v>54926433716</v>
      </c>
      <c r="J3668" s="67">
        <v>11464095259</v>
      </c>
      <c r="K3668" s="67">
        <v>79128763864</v>
      </c>
      <c r="L3668" s="67">
        <v>86689007386</v>
      </c>
      <c r="M3668" s="67">
        <v>83965018187</v>
      </c>
      <c r="N3668" s="67">
        <v>69895762</v>
      </c>
      <c r="O3668" s="67">
        <v>0</v>
      </c>
      <c r="P3668" s="67">
        <v>1329091865</v>
      </c>
      <c r="Q3668" s="67">
        <v>109463827</v>
      </c>
      <c r="R3668" s="67">
        <v>693969674</v>
      </c>
      <c r="S3668" s="67">
        <v>522265067</v>
      </c>
      <c r="T3668" s="67">
        <v>0</v>
      </c>
      <c r="U3668" s="67">
        <v>4462745048</v>
      </c>
      <c r="V3668" s="67">
        <v>3906481171</v>
      </c>
      <c r="W3668" s="67">
        <v>0</v>
      </c>
      <c r="X3668" s="67">
        <v>0</v>
      </c>
      <c r="Y3668" s="67">
        <v>600400000</v>
      </c>
      <c r="Z3668" s="67">
        <v>0</v>
      </c>
      <c r="AA3668" s="67">
        <v>0</v>
      </c>
      <c r="AB3668" s="67">
        <v>0</v>
      </c>
      <c r="AC3668" s="67">
        <v>370564564</v>
      </c>
      <c r="AD3668" s="67"/>
      <c r="AE3668" s="67">
        <v>0</v>
      </c>
      <c r="AF3668" s="67">
        <v>229864725</v>
      </c>
      <c r="AG3668" s="67"/>
      <c r="AH3668" s="67">
        <v>0</v>
      </c>
      <c r="AI3668" s="67"/>
      <c r="AJ3668" s="67">
        <v>0</v>
      </c>
      <c r="AK3668" s="67">
        <v>0</v>
      </c>
      <c r="AL3668" s="67">
        <v>0</v>
      </c>
      <c r="AM3668" s="67">
        <v>178802588723</v>
      </c>
      <c r="AN3668" s="67">
        <v>56477482276</v>
      </c>
      <c r="AO3668" s="67">
        <v>122327934906</v>
      </c>
      <c r="AP3668" s="67">
        <v>257216318375</v>
      </c>
      <c r="AQ3668" s="67">
        <v>324711287114</v>
      </c>
      <c r="AR3668" s="67">
        <v>56317353185</v>
      </c>
      <c r="AS3668" s="67">
        <v>45417220310</v>
      </c>
      <c r="AT3668" s="67">
        <v>10900132874</v>
      </c>
      <c r="AU3668" s="67">
        <v>12110000000</v>
      </c>
      <c r="AV3668" s="67">
        <v>83587000000</v>
      </c>
      <c r="AW3668" s="67">
        <v>94513990862</v>
      </c>
      <c r="AX3668" s="67">
        <v>92339870040</v>
      </c>
      <c r="AY3668" s="67">
        <v>42638379066</v>
      </c>
      <c r="AZ3668" s="67">
        <v>49701490973</v>
      </c>
      <c r="BA3668" s="67">
        <v>64499410</v>
      </c>
      <c r="BB3668" s="67">
        <v>0</v>
      </c>
      <c r="BC3668" s="67">
        <v>740296020</v>
      </c>
      <c r="BD3668" s="67">
        <v>119144651</v>
      </c>
      <c r="BE3668" s="67">
        <v>702151768</v>
      </c>
      <c r="BF3668" s="67">
        <v>548028975</v>
      </c>
      <c r="BG3668" s="67"/>
      <c r="BH3668" s="67">
        <v>446787649</v>
      </c>
      <c r="BI3668" s="67">
        <v>0</v>
      </c>
      <c r="BJ3668" s="67">
        <v>0</v>
      </c>
      <c r="BK3668" s="67">
        <v>0</v>
      </c>
      <c r="BL3668" s="67">
        <v>446787649</v>
      </c>
      <c r="BM3668" s="67"/>
      <c r="BN3668" s="67"/>
      <c r="BO3668" s="67"/>
      <c r="BP3668" s="67">
        <v>446787649</v>
      </c>
      <c r="BQ3668" s="67"/>
      <c r="BR3668" s="67"/>
      <c r="BS3668" s="67">
        <v>0</v>
      </c>
      <c r="BT3668" s="67"/>
      <c r="BU3668" s="67"/>
      <c r="BV3668" s="67"/>
      <c r="BW3668" s="67"/>
      <c r="BX3668" s="67"/>
      <c r="BY3668" s="67"/>
      <c r="BZ3668" s="67">
        <v>176197744143</v>
      </c>
      <c r="CA3668" s="67">
        <v>55166915007</v>
      </c>
      <c r="CB3668" s="67">
        <v>121030829137</v>
      </c>
      <c r="CC3668" s="67">
        <v>255998875840</v>
      </c>
      <c r="CD3668" s="67">
        <v>327500000000</v>
      </c>
    </row>
    <row r="3669" spans="1:82">
      <c r="A3669" t="s">
        <v>4096</v>
      </c>
      <c r="B3669" t="s">
        <v>4097</v>
      </c>
      <c r="C3669" t="s">
        <v>71</v>
      </c>
      <c r="D3669" t="s">
        <v>63</v>
      </c>
      <c r="E3669" t="s">
        <v>153</v>
      </c>
      <c r="F3669" s="67">
        <v>1995</v>
      </c>
      <c r="G3669" t="s">
        <v>4098</v>
      </c>
      <c r="H3669" s="67">
        <v>59305490</v>
      </c>
      <c r="I3669" s="67">
        <v>105405969457</v>
      </c>
      <c r="J3669" s="67"/>
      <c r="K3669" s="67"/>
      <c r="L3669" s="67">
        <v>595160455199</v>
      </c>
      <c r="M3669" s="67">
        <v>517741802710</v>
      </c>
      <c r="N3669" s="67">
        <v>16418007908</v>
      </c>
      <c r="O3669" s="67">
        <v>0</v>
      </c>
      <c r="P3669" s="67">
        <v>27550627352</v>
      </c>
      <c r="Q3669" s="67">
        <v>3982311270</v>
      </c>
      <c r="R3669" s="67">
        <v>21286760733</v>
      </c>
      <c r="S3669" s="67">
        <v>582879552</v>
      </c>
      <c r="T3669" s="67">
        <v>22975018382</v>
      </c>
      <c r="U3669" s="67">
        <v>20150929768</v>
      </c>
      <c r="V3669" s="67">
        <v>438573564</v>
      </c>
      <c r="W3669" s="67">
        <v>2139515530</v>
      </c>
      <c r="X3669" s="67"/>
      <c r="Y3669" s="67">
        <v>100100000000</v>
      </c>
      <c r="Z3669" s="67">
        <v>186215569</v>
      </c>
      <c r="AA3669" s="67">
        <v>3161188127</v>
      </c>
      <c r="AB3669" s="67">
        <v>24698059301</v>
      </c>
      <c r="AC3669" s="67">
        <v>20864046946</v>
      </c>
      <c r="AD3669" s="67">
        <v>173394159</v>
      </c>
      <c r="AE3669" s="67">
        <v>496596404</v>
      </c>
      <c r="AF3669" s="67">
        <v>113897709</v>
      </c>
      <c r="AG3669" s="67">
        <v>940536895</v>
      </c>
      <c r="AH3669" s="67">
        <v>0</v>
      </c>
      <c r="AI3669" s="67">
        <v>2959031882</v>
      </c>
      <c r="AJ3669" s="67"/>
      <c r="AK3669" s="67">
        <v>46497757753</v>
      </c>
      <c r="AL3669" s="67">
        <v>0</v>
      </c>
      <c r="AM3669" s="67">
        <v>1474682667660</v>
      </c>
      <c r="AN3669" s="67">
        <v>471239089011</v>
      </c>
      <c r="AO3669" s="67">
        <v>1003879816333</v>
      </c>
      <c r="AP3669" s="67"/>
      <c r="AQ3669" s="67">
        <v>2008463923106</v>
      </c>
      <c r="AR3669" s="67">
        <v>234037266295</v>
      </c>
      <c r="AS3669" s="67">
        <v>188739730883</v>
      </c>
      <c r="AT3669" s="67">
        <v>45297535412</v>
      </c>
      <c r="AU3669" s="67"/>
      <c r="AV3669" s="67"/>
      <c r="AW3669" s="67">
        <v>373513827974</v>
      </c>
      <c r="AX3669" s="67">
        <v>289072504387</v>
      </c>
      <c r="AY3669" s="67">
        <v>128088481555</v>
      </c>
      <c r="AZ3669" s="67">
        <v>160984022832</v>
      </c>
      <c r="BA3669" s="67">
        <v>7762215537</v>
      </c>
      <c r="BB3669" s="67">
        <v>0</v>
      </c>
      <c r="BC3669" s="67">
        <v>31950862032</v>
      </c>
      <c r="BD3669" s="67">
        <v>2400528790</v>
      </c>
      <c r="BE3669" s="67">
        <v>14051837536</v>
      </c>
      <c r="BF3669" s="67">
        <v>94077132</v>
      </c>
      <c r="BG3669" s="67">
        <v>28181802560</v>
      </c>
      <c r="BH3669" s="67">
        <v>4369405745</v>
      </c>
      <c r="BI3669" s="67">
        <v>0</v>
      </c>
      <c r="BJ3669" s="67">
        <v>342847499</v>
      </c>
      <c r="BK3669" s="67">
        <v>993981242</v>
      </c>
      <c r="BL3669" s="67">
        <v>3032577003</v>
      </c>
      <c r="BM3669" s="67">
        <v>38675915</v>
      </c>
      <c r="BN3669" s="67">
        <v>1622275099</v>
      </c>
      <c r="BO3669" s="67">
        <v>189900133</v>
      </c>
      <c r="BP3669" s="67">
        <v>888698752</v>
      </c>
      <c r="BQ3669" s="67">
        <v>62640544</v>
      </c>
      <c r="BR3669" s="67"/>
      <c r="BS3669" s="67"/>
      <c r="BT3669" s="67">
        <v>125112592</v>
      </c>
      <c r="BU3669" s="67"/>
      <c r="BV3669" s="67">
        <v>105273968</v>
      </c>
      <c r="BW3669" s="67"/>
      <c r="BX3669" s="67"/>
      <c r="BY3669" s="67"/>
      <c r="BZ3669" s="67">
        <v>675767696051</v>
      </c>
      <c r="CA3669" s="67">
        <v>218152772508</v>
      </c>
      <c r="CB3669" s="67">
        <v>457614923543</v>
      </c>
      <c r="CC3669" s="67"/>
      <c r="CD3669" s="67"/>
    </row>
    <row r="3670" spans="1:82">
      <c r="A3670" t="s">
        <v>4096</v>
      </c>
      <c r="B3670" t="s">
        <v>4097</v>
      </c>
      <c r="C3670" t="s">
        <v>71</v>
      </c>
      <c r="D3670" t="s">
        <v>63</v>
      </c>
      <c r="E3670" t="s">
        <v>153</v>
      </c>
      <c r="F3670" s="67">
        <v>1996</v>
      </c>
      <c r="G3670" t="s">
        <v>4099</v>
      </c>
      <c r="H3670" s="67">
        <v>60293786</v>
      </c>
      <c r="I3670" s="67">
        <v>114592610017</v>
      </c>
      <c r="J3670" s="67"/>
      <c r="K3670" s="67"/>
      <c r="L3670" s="67">
        <v>600594906897</v>
      </c>
      <c r="M3670" s="67">
        <v>516050650125</v>
      </c>
      <c r="N3670" s="67">
        <v>16446978236</v>
      </c>
      <c r="O3670" s="67">
        <v>0</v>
      </c>
      <c r="P3670" s="67">
        <v>27600975144</v>
      </c>
      <c r="Q3670" s="67">
        <v>3989588802</v>
      </c>
      <c r="R3670" s="67">
        <v>21325661532</v>
      </c>
      <c r="S3670" s="67">
        <v>569342524</v>
      </c>
      <c r="T3670" s="67">
        <v>26164538674</v>
      </c>
      <c r="U3670" s="67">
        <v>20111852348</v>
      </c>
      <c r="V3670" s="67">
        <v>438573564</v>
      </c>
      <c r="W3670" s="67">
        <v>2306755288</v>
      </c>
      <c r="X3670" s="67"/>
      <c r="Y3670" s="67">
        <v>99970000000</v>
      </c>
      <c r="Z3670" s="67">
        <v>185627901</v>
      </c>
      <c r="AA3670" s="67">
        <v>3144984508</v>
      </c>
      <c r="AB3670" s="67">
        <v>24670981190</v>
      </c>
      <c r="AC3670" s="67">
        <v>20805750753</v>
      </c>
      <c r="AD3670" s="67">
        <v>171449629</v>
      </c>
      <c r="AE3670" s="67">
        <v>496596404</v>
      </c>
      <c r="AF3670" s="67">
        <v>113897709</v>
      </c>
      <c r="AG3670" s="67">
        <v>930298682</v>
      </c>
      <c r="AH3670" s="67">
        <v>0</v>
      </c>
      <c r="AI3670" s="67">
        <v>2952863646</v>
      </c>
      <c r="AJ3670" s="67"/>
      <c r="AK3670" s="67">
        <v>46497757753</v>
      </c>
      <c r="AL3670" s="67">
        <v>0</v>
      </c>
      <c r="AM3670" s="67">
        <v>1537016657008</v>
      </c>
      <c r="AN3670" s="67">
        <v>491289483813</v>
      </c>
      <c r="AO3670" s="67">
        <v>1046179866828</v>
      </c>
      <c r="AP3670" s="67"/>
      <c r="AQ3670" s="67">
        <v>2089510312423</v>
      </c>
      <c r="AR3670" s="67">
        <v>257709635962</v>
      </c>
      <c r="AS3670" s="67">
        <v>207830351582</v>
      </c>
      <c r="AT3670" s="67">
        <v>49879284380</v>
      </c>
      <c r="AU3670" s="67"/>
      <c r="AV3670" s="67"/>
      <c r="AW3670" s="67">
        <v>412709393472</v>
      </c>
      <c r="AX3670" s="67">
        <v>314162218585</v>
      </c>
      <c r="AY3670" s="67">
        <v>135659079596</v>
      </c>
      <c r="AZ3670" s="67">
        <v>178503138989</v>
      </c>
      <c r="BA3670" s="67">
        <v>7867127015</v>
      </c>
      <c r="BB3670" s="67">
        <v>0</v>
      </c>
      <c r="BC3670" s="67">
        <v>32911672594</v>
      </c>
      <c r="BD3670" s="67">
        <v>2416158824</v>
      </c>
      <c r="BE3670" s="67">
        <v>14319700793</v>
      </c>
      <c r="BF3670" s="67">
        <v>139060347</v>
      </c>
      <c r="BG3670" s="67">
        <v>40893455314</v>
      </c>
      <c r="BH3670" s="67">
        <v>2181373975</v>
      </c>
      <c r="BI3670" s="67">
        <v>0</v>
      </c>
      <c r="BJ3670" s="67">
        <v>0</v>
      </c>
      <c r="BK3670" s="67">
        <v>37406035</v>
      </c>
      <c r="BL3670" s="67">
        <v>2143967940</v>
      </c>
      <c r="BM3670" s="67">
        <v>116939319</v>
      </c>
      <c r="BN3670" s="67">
        <v>815890043</v>
      </c>
      <c r="BO3670" s="67">
        <v>30956099</v>
      </c>
      <c r="BP3670" s="67">
        <v>852196392</v>
      </c>
      <c r="BQ3670" s="67">
        <v>70731435</v>
      </c>
      <c r="BR3670" s="67"/>
      <c r="BS3670" s="67"/>
      <c r="BT3670" s="67">
        <v>106783876</v>
      </c>
      <c r="BU3670" s="67"/>
      <c r="BV3670" s="67">
        <v>150470776</v>
      </c>
      <c r="BW3670" s="67"/>
      <c r="BX3670" s="67"/>
      <c r="BY3670" s="67"/>
      <c r="BZ3670" s="67">
        <v>731481044447</v>
      </c>
      <c r="CA3670" s="67">
        <v>236058956056</v>
      </c>
      <c r="CB3670" s="67">
        <v>495422088392</v>
      </c>
      <c r="CC3670" s="67"/>
      <c r="CD3670" s="67"/>
    </row>
    <row r="3671" spans="1:82">
      <c r="A3671" t="s">
        <v>4096</v>
      </c>
      <c r="B3671" t="s">
        <v>4097</v>
      </c>
      <c r="C3671" t="s">
        <v>71</v>
      </c>
      <c r="D3671" t="s">
        <v>63</v>
      </c>
      <c r="E3671" t="s">
        <v>153</v>
      </c>
      <c r="F3671" s="67">
        <v>1997</v>
      </c>
      <c r="G3671" t="s">
        <v>4100</v>
      </c>
      <c r="H3671" s="67">
        <v>61277426</v>
      </c>
      <c r="I3671" s="67">
        <v>125447184372</v>
      </c>
      <c r="J3671" s="67"/>
      <c r="K3671" s="67"/>
      <c r="L3671" s="67">
        <v>598400495331</v>
      </c>
      <c r="M3671" s="67">
        <v>514451265418</v>
      </c>
      <c r="N3671" s="67">
        <v>16475948564</v>
      </c>
      <c r="O3671" s="67">
        <v>0</v>
      </c>
      <c r="P3671" s="67">
        <v>27651322937</v>
      </c>
      <c r="Q3671" s="67">
        <v>3996866334</v>
      </c>
      <c r="R3671" s="67">
        <v>21364562330</v>
      </c>
      <c r="S3671" s="67">
        <v>556399436</v>
      </c>
      <c r="T3671" s="67">
        <v>25738536673</v>
      </c>
      <c r="U3671" s="67">
        <v>19644942341</v>
      </c>
      <c r="V3671" s="67">
        <v>233865731</v>
      </c>
      <c r="W3671" s="67">
        <v>1799269125</v>
      </c>
      <c r="X3671" s="67"/>
      <c r="Y3671" s="67">
        <v>99830000000</v>
      </c>
      <c r="Z3671" s="67">
        <v>184248654</v>
      </c>
      <c r="AA3671" s="67">
        <v>3131324718</v>
      </c>
      <c r="AB3671" s="67">
        <v>24643903078</v>
      </c>
      <c r="AC3671" s="67">
        <v>20731673501</v>
      </c>
      <c r="AD3671" s="67">
        <v>169393591</v>
      </c>
      <c r="AE3671" s="67">
        <v>496596404</v>
      </c>
      <c r="AF3671" s="67">
        <v>113897709</v>
      </c>
      <c r="AG3671" s="67">
        <v>920060469</v>
      </c>
      <c r="AH3671" s="67">
        <v>0</v>
      </c>
      <c r="AI3671" s="67">
        <v>2942769739</v>
      </c>
      <c r="AJ3671" s="67"/>
      <c r="AK3671" s="67">
        <v>46497757753</v>
      </c>
      <c r="AL3671" s="67">
        <v>0</v>
      </c>
      <c r="AM3671" s="67">
        <v>1551424479640</v>
      </c>
      <c r="AN3671" s="67">
        <v>471423958538</v>
      </c>
      <c r="AO3671" s="67">
        <v>1081751554552</v>
      </c>
      <c r="AP3671" s="67"/>
      <c r="AQ3671" s="67">
        <v>2133403718152</v>
      </c>
      <c r="AR3671" s="67">
        <v>272239892503</v>
      </c>
      <c r="AS3671" s="67">
        <v>219548300406</v>
      </c>
      <c r="AT3671" s="67">
        <v>52691592097</v>
      </c>
      <c r="AU3671" s="67"/>
      <c r="AV3671" s="67"/>
      <c r="AW3671" s="67">
        <v>388319055857</v>
      </c>
      <c r="AX3671" s="67">
        <v>296231832037</v>
      </c>
      <c r="AY3671" s="67">
        <v>128075549460</v>
      </c>
      <c r="AZ3671" s="67">
        <v>168156282577</v>
      </c>
      <c r="BA3671" s="67">
        <v>6424889983</v>
      </c>
      <c r="BB3671" s="67">
        <v>0</v>
      </c>
      <c r="BC3671" s="67">
        <v>33788273651</v>
      </c>
      <c r="BD3671" s="67">
        <v>2425536096</v>
      </c>
      <c r="BE3671" s="67">
        <v>14611690494</v>
      </c>
      <c r="BF3671" s="67">
        <v>202443153</v>
      </c>
      <c r="BG3671" s="67">
        <v>34634390443</v>
      </c>
      <c r="BH3671" s="67">
        <v>2695051519</v>
      </c>
      <c r="BI3671" s="67">
        <v>0</v>
      </c>
      <c r="BJ3671" s="67">
        <v>406029060</v>
      </c>
      <c r="BK3671" s="67">
        <v>27203257</v>
      </c>
      <c r="BL3671" s="67">
        <v>2261819202</v>
      </c>
      <c r="BM3671" s="67">
        <v>50989952</v>
      </c>
      <c r="BN3671" s="67">
        <v>946483531</v>
      </c>
      <c r="BO3671" s="67">
        <v>66376512</v>
      </c>
      <c r="BP3671" s="67">
        <v>807557355</v>
      </c>
      <c r="BQ3671" s="67">
        <v>86423003</v>
      </c>
      <c r="BR3671" s="67"/>
      <c r="BS3671" s="67"/>
      <c r="BT3671" s="67">
        <v>138350373</v>
      </c>
      <c r="BU3671" s="67"/>
      <c r="BV3671" s="67">
        <v>165638477</v>
      </c>
      <c r="BW3671" s="67"/>
      <c r="BX3671" s="67"/>
      <c r="BY3671" s="67"/>
      <c r="BZ3671" s="67">
        <v>763772834132</v>
      </c>
      <c r="CA3671" s="67">
        <v>246386588999</v>
      </c>
      <c r="CB3671" s="67">
        <v>517386245133</v>
      </c>
      <c r="CC3671" s="67"/>
      <c r="CD3671" s="67"/>
    </row>
    <row r="3672" spans="1:82">
      <c r="A3672" t="s">
        <v>4096</v>
      </c>
      <c r="B3672" t="s">
        <v>4097</v>
      </c>
      <c r="C3672" t="s">
        <v>71</v>
      </c>
      <c r="D3672" t="s">
        <v>63</v>
      </c>
      <c r="E3672" t="s">
        <v>153</v>
      </c>
      <c r="F3672" s="67">
        <v>1998</v>
      </c>
      <c r="G3672" t="s">
        <v>4101</v>
      </c>
      <c r="H3672" s="67">
        <v>62242204</v>
      </c>
      <c r="I3672" s="67">
        <v>134927810174</v>
      </c>
      <c r="J3672" s="67"/>
      <c r="K3672" s="67"/>
      <c r="L3672" s="67">
        <v>609590956891</v>
      </c>
      <c r="M3672" s="67">
        <v>523326539479</v>
      </c>
      <c r="N3672" s="67">
        <v>16504918893</v>
      </c>
      <c r="O3672" s="67">
        <v>0</v>
      </c>
      <c r="P3672" s="67">
        <v>27701670729</v>
      </c>
      <c r="Q3672" s="67">
        <v>4004143867</v>
      </c>
      <c r="R3672" s="67">
        <v>21403463129</v>
      </c>
      <c r="S3672" s="67">
        <v>547888360</v>
      </c>
      <c r="T3672" s="67">
        <v>27298389220</v>
      </c>
      <c r="U3672" s="67">
        <v>19343695268</v>
      </c>
      <c r="V3672" s="67">
        <v>297708775</v>
      </c>
      <c r="W3672" s="67">
        <v>1781968460</v>
      </c>
      <c r="X3672" s="67"/>
      <c r="Y3672" s="67">
        <v>99700000000</v>
      </c>
      <c r="Z3672" s="67">
        <v>183312691</v>
      </c>
      <c r="AA3672" s="67">
        <v>3116610692</v>
      </c>
      <c r="AB3672" s="67">
        <v>24621337986</v>
      </c>
      <c r="AC3672" s="67">
        <v>20663120296</v>
      </c>
      <c r="AD3672" s="67">
        <v>166936129</v>
      </c>
      <c r="AE3672" s="67">
        <v>496596404</v>
      </c>
      <c r="AF3672" s="67">
        <v>113897709</v>
      </c>
      <c r="AG3672" s="67">
        <v>906897053</v>
      </c>
      <c r="AH3672" s="67">
        <v>0</v>
      </c>
      <c r="AI3672" s="67">
        <v>2935155845</v>
      </c>
      <c r="AJ3672" s="67"/>
      <c r="AK3672" s="67">
        <v>46497757753</v>
      </c>
      <c r="AL3672" s="67">
        <v>0</v>
      </c>
      <c r="AM3672" s="67">
        <v>1618042559075</v>
      </c>
      <c r="AN3672" s="67">
        <v>502234101667</v>
      </c>
      <c r="AO3672" s="67">
        <v>1116844848778</v>
      </c>
      <c r="AP3672" s="67"/>
      <c r="AQ3672" s="67">
        <v>2223241504500</v>
      </c>
      <c r="AR3672" s="67">
        <v>290511433429</v>
      </c>
      <c r="AS3672" s="67">
        <v>234283414055</v>
      </c>
      <c r="AT3672" s="67">
        <v>56228019373</v>
      </c>
      <c r="AU3672" s="67"/>
      <c r="AV3672" s="67"/>
      <c r="AW3672" s="67">
        <v>447479934650</v>
      </c>
      <c r="AX3672" s="67">
        <v>353259311194</v>
      </c>
      <c r="AY3672" s="67">
        <v>157335083254</v>
      </c>
      <c r="AZ3672" s="67">
        <v>195924227940</v>
      </c>
      <c r="BA3672" s="67">
        <v>5755857751</v>
      </c>
      <c r="BB3672" s="67">
        <v>0</v>
      </c>
      <c r="BC3672" s="67">
        <v>34552518208</v>
      </c>
      <c r="BD3672" s="67">
        <v>2404200023</v>
      </c>
      <c r="BE3672" s="67">
        <v>14798501552</v>
      </c>
      <c r="BF3672" s="67">
        <v>378173039</v>
      </c>
      <c r="BG3672" s="67">
        <v>36331372884</v>
      </c>
      <c r="BH3672" s="67">
        <v>3775979484</v>
      </c>
      <c r="BI3672" s="67">
        <v>0</v>
      </c>
      <c r="BJ3672" s="67">
        <v>918907586</v>
      </c>
      <c r="BK3672" s="67">
        <v>0</v>
      </c>
      <c r="BL3672" s="67">
        <v>2857071898</v>
      </c>
      <c r="BM3672" s="67">
        <v>45978735</v>
      </c>
      <c r="BN3672" s="67">
        <v>638673624</v>
      </c>
      <c r="BO3672" s="67">
        <v>25078975</v>
      </c>
      <c r="BP3672" s="67">
        <v>1904927325</v>
      </c>
      <c r="BQ3672" s="67">
        <v>60337902</v>
      </c>
      <c r="BR3672" s="67"/>
      <c r="BS3672" s="67"/>
      <c r="BT3672" s="67">
        <v>132002499</v>
      </c>
      <c r="BU3672" s="67"/>
      <c r="BV3672" s="67">
        <v>50072839</v>
      </c>
      <c r="BW3672" s="67"/>
      <c r="BX3672" s="67"/>
      <c r="BY3672" s="67"/>
      <c r="BZ3672" s="67">
        <v>1116825931911</v>
      </c>
      <c r="CA3672" s="67">
        <v>359837667251</v>
      </c>
      <c r="CB3672" s="67">
        <v>756988264660</v>
      </c>
      <c r="CC3672" s="67"/>
      <c r="CD3672" s="67"/>
    </row>
    <row r="3673" spans="1:82">
      <c r="A3673" t="s">
        <v>4096</v>
      </c>
      <c r="B3673" t="s">
        <v>4097</v>
      </c>
      <c r="C3673" t="s">
        <v>71</v>
      </c>
      <c r="D3673" t="s">
        <v>63</v>
      </c>
      <c r="E3673" t="s">
        <v>153</v>
      </c>
      <c r="F3673" s="67">
        <v>1999</v>
      </c>
      <c r="G3673" t="s">
        <v>4102</v>
      </c>
      <c r="H3673" s="67">
        <v>63185615</v>
      </c>
      <c r="I3673" s="67">
        <v>141563747205</v>
      </c>
      <c r="J3673" s="67">
        <v>986684709897</v>
      </c>
      <c r="K3673" s="67">
        <v>2490712308954</v>
      </c>
      <c r="L3673" s="67">
        <v>604808353194</v>
      </c>
      <c r="M3673" s="67">
        <v>528347558719</v>
      </c>
      <c r="N3673" s="67">
        <v>16533889221</v>
      </c>
      <c r="O3673" s="67">
        <v>0</v>
      </c>
      <c r="P3673" s="67">
        <v>27752018521</v>
      </c>
      <c r="Q3673" s="67">
        <v>4011421399</v>
      </c>
      <c r="R3673" s="67">
        <v>21442363927</v>
      </c>
      <c r="S3673" s="67">
        <v>539578336</v>
      </c>
      <c r="T3673" s="67">
        <v>22416496791</v>
      </c>
      <c r="U3673" s="67">
        <v>19638253134</v>
      </c>
      <c r="V3673" s="67">
        <v>285265722</v>
      </c>
      <c r="W3673" s="67">
        <v>1908840001</v>
      </c>
      <c r="X3673" s="67"/>
      <c r="Y3673" s="67">
        <v>99510000000</v>
      </c>
      <c r="Z3673" s="67">
        <v>182152553</v>
      </c>
      <c r="AA3673" s="67">
        <v>3100441433</v>
      </c>
      <c r="AB3673" s="67">
        <v>24598772893</v>
      </c>
      <c r="AC3673" s="67">
        <v>20538564689</v>
      </c>
      <c r="AD3673" s="67">
        <v>164406141</v>
      </c>
      <c r="AE3673" s="67">
        <v>496596404</v>
      </c>
      <c r="AF3673" s="67">
        <v>113897709</v>
      </c>
      <c r="AG3673" s="67">
        <v>890808433</v>
      </c>
      <c r="AH3673" s="67">
        <v>0</v>
      </c>
      <c r="AI3673" s="67">
        <v>2931096905</v>
      </c>
      <c r="AJ3673" s="67"/>
      <c r="AK3673" s="67">
        <v>46497757753</v>
      </c>
      <c r="AL3673" s="67">
        <v>0</v>
      </c>
      <c r="AM3673" s="67">
        <v>1662055550146</v>
      </c>
      <c r="AN3673" s="67">
        <v>529255552230</v>
      </c>
      <c r="AO3673" s="67">
        <v>1133363646489</v>
      </c>
      <c r="AP3673" s="67">
        <v>37411366211</v>
      </c>
      <c r="AQ3673" s="67">
        <v>2272152339492</v>
      </c>
      <c r="AR3673" s="67">
        <v>271177816780</v>
      </c>
      <c r="AS3673" s="67">
        <v>218691787726</v>
      </c>
      <c r="AT3673" s="67">
        <v>52486029054</v>
      </c>
      <c r="AU3673" s="67">
        <v>55952000000</v>
      </c>
      <c r="AV3673" s="67">
        <v>141241000000</v>
      </c>
      <c r="AW3673" s="67">
        <v>381751968982</v>
      </c>
      <c r="AX3673" s="67">
        <v>293740433563</v>
      </c>
      <c r="AY3673" s="67">
        <v>128416058681</v>
      </c>
      <c r="AZ3673" s="67">
        <v>165324374883</v>
      </c>
      <c r="BA3673" s="67">
        <v>5604140223</v>
      </c>
      <c r="BB3673" s="67">
        <v>0</v>
      </c>
      <c r="BC3673" s="67">
        <v>34999514853</v>
      </c>
      <c r="BD3673" s="67">
        <v>2373685282</v>
      </c>
      <c r="BE3673" s="67">
        <v>15012928053</v>
      </c>
      <c r="BF3673" s="67">
        <v>753400309</v>
      </c>
      <c r="BG3673" s="67">
        <v>29267866699</v>
      </c>
      <c r="BH3673" s="67">
        <v>4046975485</v>
      </c>
      <c r="BI3673" s="67">
        <v>0</v>
      </c>
      <c r="BJ3673" s="67">
        <v>1353365728</v>
      </c>
      <c r="BK3673" s="67">
        <v>0</v>
      </c>
      <c r="BL3673" s="67">
        <v>2693609757</v>
      </c>
      <c r="BM3673" s="67">
        <v>6824487</v>
      </c>
      <c r="BN3673" s="67">
        <v>976886615</v>
      </c>
      <c r="BO3673" s="67">
        <v>41730098</v>
      </c>
      <c r="BP3673" s="67">
        <v>1445452697</v>
      </c>
      <c r="BQ3673" s="67">
        <v>61935435</v>
      </c>
      <c r="BR3673" s="67"/>
      <c r="BS3673" s="67"/>
      <c r="BT3673" s="67">
        <v>100101147</v>
      </c>
      <c r="BU3673" s="67"/>
      <c r="BV3673" s="67">
        <v>60679278</v>
      </c>
      <c r="BW3673" s="67"/>
      <c r="BX3673" s="67"/>
      <c r="BY3673" s="67"/>
      <c r="BZ3673" s="67">
        <v>1070176684859</v>
      </c>
      <c r="CA3673" s="67">
        <v>344896206089</v>
      </c>
      <c r="CB3673" s="67">
        <v>725280478771</v>
      </c>
      <c r="CC3673" s="67">
        <v>1641864446106</v>
      </c>
      <c r="CD3673" s="67">
        <v>1727000000000</v>
      </c>
    </row>
    <row r="3674" spans="1:82">
      <c r="A3674" t="s">
        <v>4096</v>
      </c>
      <c r="B3674" t="s">
        <v>4097</v>
      </c>
      <c r="C3674" t="s">
        <v>71</v>
      </c>
      <c r="D3674" t="s">
        <v>63</v>
      </c>
      <c r="E3674" t="s">
        <v>153</v>
      </c>
      <c r="F3674" s="67">
        <v>2000</v>
      </c>
      <c r="G3674" t="s">
        <v>4103</v>
      </c>
      <c r="H3674" s="67">
        <v>64113547</v>
      </c>
      <c r="I3674" s="67">
        <v>151333695269</v>
      </c>
      <c r="J3674" s="67">
        <v>644590875562</v>
      </c>
      <c r="K3674" s="67">
        <v>1739311673638</v>
      </c>
      <c r="L3674" s="67">
        <v>602219469937</v>
      </c>
      <c r="M3674" s="67">
        <v>530667977504</v>
      </c>
      <c r="N3674" s="67">
        <v>16562859549</v>
      </c>
      <c r="O3674" s="67">
        <v>0</v>
      </c>
      <c r="P3674" s="67">
        <v>27802366313</v>
      </c>
      <c r="Q3674" s="67">
        <v>4018698931</v>
      </c>
      <c r="R3674" s="67">
        <v>21481264726</v>
      </c>
      <c r="S3674" s="67">
        <v>531235349</v>
      </c>
      <c r="T3674" s="67">
        <v>19961328961</v>
      </c>
      <c r="U3674" s="67">
        <v>19087107178</v>
      </c>
      <c r="V3674" s="67">
        <v>268583253</v>
      </c>
      <c r="W3674" s="67">
        <v>1810802901</v>
      </c>
      <c r="X3674" s="67"/>
      <c r="Y3674" s="67">
        <v>99330000000</v>
      </c>
      <c r="Z3674" s="67">
        <v>181625679</v>
      </c>
      <c r="AA3674" s="67">
        <v>3070911920</v>
      </c>
      <c r="AB3674" s="67">
        <v>24571694782</v>
      </c>
      <c r="AC3674" s="67">
        <v>20435999443</v>
      </c>
      <c r="AD3674" s="67">
        <v>161169630</v>
      </c>
      <c r="AE3674" s="67">
        <v>496596404</v>
      </c>
      <c r="AF3674" s="67">
        <v>113897709</v>
      </c>
      <c r="AG3674" s="67">
        <v>876182415</v>
      </c>
      <c r="AH3674" s="67">
        <v>0</v>
      </c>
      <c r="AI3674" s="67">
        <v>2927037965</v>
      </c>
      <c r="AJ3674" s="67"/>
      <c r="AK3674" s="67">
        <v>46497757753</v>
      </c>
      <c r="AL3674" s="67">
        <v>0</v>
      </c>
      <c r="AM3674" s="67">
        <v>1646566901866</v>
      </c>
      <c r="AN3674" s="67">
        <v>492890677453</v>
      </c>
      <c r="AO3674" s="67">
        <v>1156234521212</v>
      </c>
      <c r="AP3674" s="67">
        <v>764593785179</v>
      </c>
      <c r="AQ3674" s="67">
        <v>2280419898276</v>
      </c>
      <c r="AR3674" s="67">
        <v>284147765194</v>
      </c>
      <c r="AS3674" s="67">
        <v>229151423544</v>
      </c>
      <c r="AT3674" s="67">
        <v>54996341651</v>
      </c>
      <c r="AU3674" s="67">
        <v>56626000000</v>
      </c>
      <c r="AV3674" s="67">
        <v>152795000000</v>
      </c>
      <c r="AW3674" s="67">
        <v>379233215125</v>
      </c>
      <c r="AX3674" s="67">
        <v>296209564210</v>
      </c>
      <c r="AY3674" s="67">
        <v>130127188092</v>
      </c>
      <c r="AZ3674" s="67">
        <v>166082376117</v>
      </c>
      <c r="BA3674" s="67">
        <v>5195232501</v>
      </c>
      <c r="BB3674" s="67">
        <v>0</v>
      </c>
      <c r="BC3674" s="67">
        <v>36208793231</v>
      </c>
      <c r="BD3674" s="67">
        <v>2349358234</v>
      </c>
      <c r="BE3674" s="67">
        <v>15442185216</v>
      </c>
      <c r="BF3674" s="67">
        <v>1065308439</v>
      </c>
      <c r="BG3674" s="67">
        <v>22762773294</v>
      </c>
      <c r="BH3674" s="67">
        <v>5801619862</v>
      </c>
      <c r="BI3674" s="67">
        <v>376768557</v>
      </c>
      <c r="BJ3674" s="67">
        <v>1153379455</v>
      </c>
      <c r="BK3674" s="67">
        <v>1402334349</v>
      </c>
      <c r="BL3674" s="67">
        <v>2869137501</v>
      </c>
      <c r="BM3674" s="67">
        <v>13288932</v>
      </c>
      <c r="BN3674" s="67">
        <v>1458202386</v>
      </c>
      <c r="BO3674" s="67">
        <v>0</v>
      </c>
      <c r="BP3674" s="67">
        <v>1319466006</v>
      </c>
      <c r="BQ3674" s="67">
        <v>77625824</v>
      </c>
      <c r="BR3674" s="67"/>
      <c r="BS3674" s="67"/>
      <c r="BT3674" s="67">
        <v>0</v>
      </c>
      <c r="BU3674" s="67"/>
      <c r="BV3674" s="67">
        <v>554352</v>
      </c>
      <c r="BW3674" s="67"/>
      <c r="BX3674" s="67"/>
      <c r="BY3674" s="67"/>
      <c r="BZ3674" s="67">
        <v>1106585224376</v>
      </c>
      <c r="CA3674" s="67">
        <v>355695284602</v>
      </c>
      <c r="CB3674" s="67">
        <v>750889939774</v>
      </c>
      <c r="CC3674" s="67">
        <v>1679598824558</v>
      </c>
      <c r="CD3674" s="67">
        <v>1776000000000</v>
      </c>
    </row>
    <row r="3675" spans="1:82">
      <c r="A3675" t="s">
        <v>4096</v>
      </c>
      <c r="B3675" t="s">
        <v>4097</v>
      </c>
      <c r="C3675" t="s">
        <v>71</v>
      </c>
      <c r="D3675" t="s">
        <v>63</v>
      </c>
      <c r="E3675" t="s">
        <v>153</v>
      </c>
      <c r="F3675" s="67">
        <v>2001</v>
      </c>
      <c r="G3675" t="s">
        <v>4104</v>
      </c>
      <c r="H3675" s="67">
        <v>65072018</v>
      </c>
      <c r="I3675" s="67">
        <v>155908070433</v>
      </c>
      <c r="J3675" s="67">
        <v>413573140543</v>
      </c>
      <c r="K3675" s="67">
        <v>1023935611295</v>
      </c>
      <c r="L3675" s="67">
        <v>600223816381</v>
      </c>
      <c r="M3675" s="67">
        <v>537078625984</v>
      </c>
      <c r="N3675" s="67">
        <v>16622409970</v>
      </c>
      <c r="O3675" s="67">
        <v>0</v>
      </c>
      <c r="P3675" s="67">
        <v>27931348120</v>
      </c>
      <c r="Q3675" s="67">
        <v>4037342634</v>
      </c>
      <c r="R3675" s="67">
        <v>21580921435</v>
      </c>
      <c r="S3675" s="67">
        <v>521312518</v>
      </c>
      <c r="T3675" s="67">
        <v>15520953022</v>
      </c>
      <c r="U3675" s="67">
        <v>36629127330</v>
      </c>
      <c r="V3675" s="67">
        <v>265984205</v>
      </c>
      <c r="W3675" s="67">
        <v>1787735348</v>
      </c>
      <c r="X3675" s="67"/>
      <c r="Y3675" s="67">
        <v>99190000000</v>
      </c>
      <c r="Z3675" s="67">
        <v>180463007</v>
      </c>
      <c r="AA3675" s="67">
        <v>3040088058</v>
      </c>
      <c r="AB3675" s="67">
        <v>24560412235</v>
      </c>
      <c r="AC3675" s="67">
        <v>20349731192</v>
      </c>
      <c r="AD3675" s="67">
        <v>161169630</v>
      </c>
      <c r="AE3675" s="67">
        <v>496596404</v>
      </c>
      <c r="AF3675" s="67">
        <v>113897709</v>
      </c>
      <c r="AG3675" s="67">
        <v>860093795</v>
      </c>
      <c r="AH3675" s="67">
        <v>0</v>
      </c>
      <c r="AI3675" s="67">
        <v>2927011582</v>
      </c>
      <c r="AJ3675" s="67"/>
      <c r="AK3675" s="67">
        <v>46497757753</v>
      </c>
      <c r="AL3675" s="67">
        <v>0</v>
      </c>
      <c r="AM3675" s="67">
        <v>1664285173036</v>
      </c>
      <c r="AN3675" s="67">
        <v>513082384650</v>
      </c>
      <c r="AO3675" s="67">
        <v>1152493734768</v>
      </c>
      <c r="AP3675" s="67">
        <v>1474051173850</v>
      </c>
      <c r="AQ3675" s="67">
        <v>2311700983623</v>
      </c>
      <c r="AR3675" s="67">
        <v>265436746646</v>
      </c>
      <c r="AS3675" s="67">
        <v>214061892456</v>
      </c>
      <c r="AT3675" s="67">
        <v>51374854189</v>
      </c>
      <c r="AU3675" s="67">
        <v>56096000000</v>
      </c>
      <c r="AV3675" s="67">
        <v>138884000000</v>
      </c>
      <c r="AW3675" s="67">
        <v>272250665964</v>
      </c>
      <c r="AX3675" s="67">
        <v>203360375765</v>
      </c>
      <c r="AY3675" s="67">
        <v>94165056015</v>
      </c>
      <c r="AZ3675" s="67">
        <v>109195319749</v>
      </c>
      <c r="BA3675" s="67">
        <v>4476159414</v>
      </c>
      <c r="BB3675" s="67">
        <v>0</v>
      </c>
      <c r="BC3675" s="67">
        <v>34350568876</v>
      </c>
      <c r="BD3675" s="67">
        <v>2138918136</v>
      </c>
      <c r="BE3675" s="67">
        <v>14245325370</v>
      </c>
      <c r="BF3675" s="67">
        <v>1380426049</v>
      </c>
      <c r="BG3675" s="67">
        <v>12298892355</v>
      </c>
      <c r="BH3675" s="67">
        <v>7679524184</v>
      </c>
      <c r="BI3675" s="67">
        <v>0</v>
      </c>
      <c r="BJ3675" s="67">
        <v>234272058</v>
      </c>
      <c r="BK3675" s="67">
        <v>5543418636</v>
      </c>
      <c r="BL3675" s="67">
        <v>1901833491</v>
      </c>
      <c r="BM3675" s="67">
        <v>0</v>
      </c>
      <c r="BN3675" s="67">
        <v>890340643</v>
      </c>
      <c r="BO3675" s="67">
        <v>40501677</v>
      </c>
      <c r="BP3675" s="67">
        <v>802438915</v>
      </c>
      <c r="BQ3675" s="67">
        <v>65508601</v>
      </c>
      <c r="BR3675" s="67"/>
      <c r="BS3675" s="67"/>
      <c r="BT3675" s="67">
        <v>102696901</v>
      </c>
      <c r="BU3675" s="67"/>
      <c r="BV3675" s="67">
        <v>346754</v>
      </c>
      <c r="BW3675" s="67"/>
      <c r="BX3675" s="67"/>
      <c r="BY3675" s="67"/>
      <c r="BZ3675" s="67">
        <v>761333233460</v>
      </c>
      <c r="CA3675" s="67">
        <v>244609662083</v>
      </c>
      <c r="CB3675" s="67">
        <v>516723571377</v>
      </c>
      <c r="CC3675" s="67">
        <v>1223912170254</v>
      </c>
      <c r="CD3675" s="67">
        <v>1307000000000</v>
      </c>
    </row>
    <row r="3676" spans="1:82">
      <c r="A3676" t="s">
        <v>4096</v>
      </c>
      <c r="B3676" t="s">
        <v>4097</v>
      </c>
      <c r="C3676" t="s">
        <v>71</v>
      </c>
      <c r="D3676" t="s">
        <v>63</v>
      </c>
      <c r="E3676" t="s">
        <v>153</v>
      </c>
      <c r="F3676" s="67">
        <v>2002</v>
      </c>
      <c r="G3676" t="s">
        <v>4105</v>
      </c>
      <c r="H3676" s="67">
        <v>65988663</v>
      </c>
      <c r="I3676" s="67">
        <v>163060570549</v>
      </c>
      <c r="J3676" s="67">
        <v>338857179165</v>
      </c>
      <c r="K3676" s="67">
        <v>763374613307</v>
      </c>
      <c r="L3676" s="67">
        <v>616838640120</v>
      </c>
      <c r="M3676" s="67">
        <v>540067640031</v>
      </c>
      <c r="N3676" s="67">
        <v>16681960391</v>
      </c>
      <c r="O3676" s="67">
        <v>0</v>
      </c>
      <c r="P3676" s="67">
        <v>28060329927</v>
      </c>
      <c r="Q3676" s="67">
        <v>4055986337</v>
      </c>
      <c r="R3676" s="67">
        <v>21680578145</v>
      </c>
      <c r="S3676" s="67">
        <v>510722664</v>
      </c>
      <c r="T3676" s="67">
        <v>21773938386</v>
      </c>
      <c r="U3676" s="67">
        <v>36216258859</v>
      </c>
      <c r="V3676" s="67">
        <v>265984205</v>
      </c>
      <c r="W3676" s="67">
        <v>1787735348</v>
      </c>
      <c r="X3676" s="67"/>
      <c r="Y3676" s="67">
        <v>99020000000</v>
      </c>
      <c r="Z3676" s="67">
        <v>179850009</v>
      </c>
      <c r="AA3676" s="67">
        <v>3017101839</v>
      </c>
      <c r="AB3676" s="67">
        <v>24515282050</v>
      </c>
      <c r="AC3676" s="67">
        <v>20266510692</v>
      </c>
      <c r="AD3676" s="67">
        <v>161169630</v>
      </c>
      <c r="AE3676" s="67">
        <v>496596404</v>
      </c>
      <c r="AF3676" s="67">
        <v>113897709</v>
      </c>
      <c r="AG3676" s="67">
        <v>845467777</v>
      </c>
      <c r="AH3676" s="67">
        <v>0</v>
      </c>
      <c r="AI3676" s="67">
        <v>2926986552</v>
      </c>
      <c r="AJ3676" s="67"/>
      <c r="AK3676" s="67">
        <v>46497757753</v>
      </c>
      <c r="AL3676" s="67">
        <v>0</v>
      </c>
      <c r="AM3676" s="67">
        <v>1674347809158</v>
      </c>
      <c r="AN3676" s="67">
        <v>532636682240</v>
      </c>
      <c r="AO3676" s="67">
        <v>1142372987516</v>
      </c>
      <c r="AP3676" s="67">
        <v>1759726078791</v>
      </c>
      <c r="AQ3676" s="67">
        <v>2353767210580</v>
      </c>
      <c r="AR3676" s="67">
        <v>370354425742</v>
      </c>
      <c r="AS3676" s="67">
        <v>298672923986</v>
      </c>
      <c r="AT3676" s="67">
        <v>71681501757</v>
      </c>
      <c r="AU3676" s="67">
        <v>66628000000</v>
      </c>
      <c r="AV3676" s="67">
        <v>150099000000</v>
      </c>
      <c r="AW3676" s="67">
        <v>342473968368</v>
      </c>
      <c r="AX3676" s="67">
        <v>258795039527</v>
      </c>
      <c r="AY3676" s="67">
        <v>121998741654</v>
      </c>
      <c r="AZ3676" s="67">
        <v>136796297872</v>
      </c>
      <c r="BA3676" s="67">
        <v>4555668969</v>
      </c>
      <c r="BB3676" s="67">
        <v>0</v>
      </c>
      <c r="BC3676" s="67">
        <v>31602250012</v>
      </c>
      <c r="BD3676" s="67">
        <v>1922914382</v>
      </c>
      <c r="BE3676" s="67">
        <v>12940391302</v>
      </c>
      <c r="BF3676" s="67">
        <v>2660566288</v>
      </c>
      <c r="BG3676" s="67">
        <v>29997137889</v>
      </c>
      <c r="BH3676" s="67">
        <v>4194931713</v>
      </c>
      <c r="BI3676" s="67">
        <v>0</v>
      </c>
      <c r="BJ3676" s="67">
        <v>319680562</v>
      </c>
      <c r="BK3676" s="67">
        <v>2171352028</v>
      </c>
      <c r="BL3676" s="67">
        <v>1703899123</v>
      </c>
      <c r="BM3676" s="67">
        <v>0</v>
      </c>
      <c r="BN3676" s="67">
        <v>836232083</v>
      </c>
      <c r="BO3676" s="67">
        <v>0</v>
      </c>
      <c r="BP3676" s="67">
        <v>653202768</v>
      </c>
      <c r="BQ3676" s="67">
        <v>42782530</v>
      </c>
      <c r="BR3676" s="67"/>
      <c r="BS3676" s="67"/>
      <c r="BT3676" s="67">
        <v>171444595</v>
      </c>
      <c r="BU3676" s="67"/>
      <c r="BV3676" s="67">
        <v>237146</v>
      </c>
      <c r="BW3676" s="67"/>
      <c r="BX3676" s="67"/>
      <c r="BY3676" s="67"/>
      <c r="BZ3676" s="67">
        <v>905785283540</v>
      </c>
      <c r="CA3676" s="67">
        <v>290911162224</v>
      </c>
      <c r="CB3676" s="67">
        <v>614874121317</v>
      </c>
      <c r="CC3676" s="67">
        <v>1539337609364</v>
      </c>
      <c r="CD3676" s="67">
        <v>1623000000000</v>
      </c>
    </row>
    <row r="3677" spans="1:82">
      <c r="A3677" t="s">
        <v>4096</v>
      </c>
      <c r="B3677" t="s">
        <v>4097</v>
      </c>
      <c r="C3677" t="s">
        <v>71</v>
      </c>
      <c r="D3677" t="s">
        <v>63</v>
      </c>
      <c r="E3677" t="s">
        <v>153</v>
      </c>
      <c r="F3677" s="67">
        <v>2003</v>
      </c>
      <c r="G3677" t="s">
        <v>4106</v>
      </c>
      <c r="H3677" s="67">
        <v>66867327</v>
      </c>
      <c r="I3677" s="67">
        <v>173271527549</v>
      </c>
      <c r="J3677" s="67">
        <v>333184803991</v>
      </c>
      <c r="K3677" s="67">
        <v>764545470517</v>
      </c>
      <c r="L3677" s="67">
        <v>613209007711</v>
      </c>
      <c r="M3677" s="67">
        <v>532831079739</v>
      </c>
      <c r="N3677" s="67">
        <v>16741510812</v>
      </c>
      <c r="O3677" s="67">
        <v>0</v>
      </c>
      <c r="P3677" s="67">
        <v>28189311734</v>
      </c>
      <c r="Q3677" s="67">
        <v>4074630039</v>
      </c>
      <c r="R3677" s="67">
        <v>21780234854</v>
      </c>
      <c r="S3677" s="67">
        <v>501714344</v>
      </c>
      <c r="T3677" s="67">
        <v>22838620169</v>
      </c>
      <c r="U3677" s="67">
        <v>35797337974</v>
      </c>
      <c r="V3677" s="67">
        <v>269797341</v>
      </c>
      <c r="W3677" s="67">
        <v>1730066466</v>
      </c>
      <c r="X3677" s="67"/>
      <c r="Y3677" s="67">
        <v>98860000000</v>
      </c>
      <c r="Z3677" s="67">
        <v>179123023</v>
      </c>
      <c r="AA3677" s="67">
        <v>2997596458</v>
      </c>
      <c r="AB3677" s="67">
        <v>24461125828</v>
      </c>
      <c r="AC3677" s="67">
        <v>20193851490</v>
      </c>
      <c r="AD3677" s="67">
        <v>161169630</v>
      </c>
      <c r="AE3677" s="67">
        <v>496596404</v>
      </c>
      <c r="AF3677" s="67">
        <v>113897709</v>
      </c>
      <c r="AG3677" s="67">
        <v>830841758</v>
      </c>
      <c r="AH3677" s="67">
        <v>0</v>
      </c>
      <c r="AI3677" s="67">
        <v>2926962875</v>
      </c>
      <c r="AJ3677" s="67"/>
      <c r="AK3677" s="67">
        <v>46497757753</v>
      </c>
      <c r="AL3677" s="67">
        <v>0</v>
      </c>
      <c r="AM3677" s="67">
        <v>1677236383738</v>
      </c>
      <c r="AN3677" s="67">
        <v>519504117158</v>
      </c>
      <c r="AO3677" s="67">
        <v>1158880164089</v>
      </c>
      <c r="AP3677" s="67">
        <v>1789404652073</v>
      </c>
      <c r="AQ3677" s="67">
        <v>2384091712543</v>
      </c>
      <c r="AR3677" s="67">
        <v>449064888744</v>
      </c>
      <c r="AS3677" s="67">
        <v>362149103826</v>
      </c>
      <c r="AT3677" s="67">
        <v>86915784918</v>
      </c>
      <c r="AU3677" s="67">
        <v>79665000000</v>
      </c>
      <c r="AV3677" s="67">
        <v>182804000000</v>
      </c>
      <c r="AW3677" s="67">
        <v>412595607417</v>
      </c>
      <c r="AX3677" s="67">
        <v>328655781756</v>
      </c>
      <c r="AY3677" s="67">
        <v>152465566764</v>
      </c>
      <c r="AZ3677" s="67">
        <v>176190214993</v>
      </c>
      <c r="BA3677" s="67">
        <v>5602874068</v>
      </c>
      <c r="BB3677" s="67">
        <v>0</v>
      </c>
      <c r="BC3677" s="67">
        <v>28384452997</v>
      </c>
      <c r="BD3677" s="67">
        <v>1729604296</v>
      </c>
      <c r="BE3677" s="67">
        <v>11641563479</v>
      </c>
      <c r="BF3677" s="67">
        <v>2026397612</v>
      </c>
      <c r="BG3677" s="67">
        <v>34554933208</v>
      </c>
      <c r="BH3677" s="67">
        <v>5013287138</v>
      </c>
      <c r="BI3677" s="67">
        <v>319735101</v>
      </c>
      <c r="BJ3677" s="67">
        <v>598122674</v>
      </c>
      <c r="BK3677" s="67">
        <v>2110290462</v>
      </c>
      <c r="BL3677" s="67">
        <v>1985138901</v>
      </c>
      <c r="BM3677" s="67">
        <v>0</v>
      </c>
      <c r="BN3677" s="67">
        <v>1090020914</v>
      </c>
      <c r="BO3677" s="67">
        <v>0</v>
      </c>
      <c r="BP3677" s="67">
        <v>632457298</v>
      </c>
      <c r="BQ3677" s="67">
        <v>57250364</v>
      </c>
      <c r="BR3677" s="67">
        <v>0</v>
      </c>
      <c r="BS3677" s="67"/>
      <c r="BT3677" s="67">
        <v>205156763</v>
      </c>
      <c r="BU3677" s="67"/>
      <c r="BV3677" s="67">
        <v>253562</v>
      </c>
      <c r="BW3677" s="67"/>
      <c r="BX3677" s="67"/>
      <c r="BY3677" s="67"/>
      <c r="BZ3677" s="67">
        <v>1184492656604</v>
      </c>
      <c r="CA3677" s="67">
        <v>380253237754</v>
      </c>
      <c r="CB3677" s="67">
        <v>804239418850</v>
      </c>
      <c r="CC3677" s="67">
        <v>1948027439904</v>
      </c>
      <c r="CD3677" s="67">
        <v>2051000000000</v>
      </c>
    </row>
    <row r="3678" spans="1:82">
      <c r="A3678" t="s">
        <v>4096</v>
      </c>
      <c r="B3678" t="s">
        <v>4097</v>
      </c>
      <c r="C3678" t="s">
        <v>71</v>
      </c>
      <c r="D3678" t="s">
        <v>63</v>
      </c>
      <c r="E3678" t="s">
        <v>153</v>
      </c>
      <c r="F3678" s="67">
        <v>2004</v>
      </c>
      <c r="G3678" t="s">
        <v>4107</v>
      </c>
      <c r="H3678" s="67">
        <v>67785075</v>
      </c>
      <c r="I3678" s="67">
        <v>189324264208</v>
      </c>
      <c r="J3678" s="67">
        <v>359196483482</v>
      </c>
      <c r="K3678" s="67">
        <v>839844041845</v>
      </c>
      <c r="L3678" s="67">
        <v>636621949838</v>
      </c>
      <c r="M3678" s="67">
        <v>540251175989</v>
      </c>
      <c r="N3678" s="67">
        <v>16801061233</v>
      </c>
      <c r="O3678" s="67">
        <v>0</v>
      </c>
      <c r="P3678" s="67">
        <v>28318293541</v>
      </c>
      <c r="Q3678" s="67">
        <v>4093273742</v>
      </c>
      <c r="R3678" s="67">
        <v>21879891563</v>
      </c>
      <c r="S3678" s="67">
        <v>493007887</v>
      </c>
      <c r="T3678" s="67">
        <v>29790403959</v>
      </c>
      <c r="U3678" s="67">
        <v>38833656757</v>
      </c>
      <c r="V3678" s="67">
        <v>269797341</v>
      </c>
      <c r="W3678" s="67">
        <v>1730066466</v>
      </c>
      <c r="X3678" s="67"/>
      <c r="Y3678" s="67">
        <v>98690000000</v>
      </c>
      <c r="Z3678" s="67">
        <v>178200992</v>
      </c>
      <c r="AA3678" s="67">
        <v>2974151032</v>
      </c>
      <c r="AB3678" s="67">
        <v>24408097860</v>
      </c>
      <c r="AC3678" s="67">
        <v>20121276949</v>
      </c>
      <c r="AD3678" s="67">
        <v>161169630</v>
      </c>
      <c r="AE3678" s="67">
        <v>496002526</v>
      </c>
      <c r="AF3678" s="67">
        <v>113897709</v>
      </c>
      <c r="AG3678" s="67">
        <v>816215740</v>
      </c>
      <c r="AH3678" s="67">
        <v>0</v>
      </c>
      <c r="AI3678" s="67">
        <v>2926939198</v>
      </c>
      <c r="AJ3678" s="67"/>
      <c r="AK3678" s="67">
        <v>46497757753</v>
      </c>
      <c r="AL3678" s="67">
        <v>0</v>
      </c>
      <c r="AM3678" s="67">
        <v>1639743509281</v>
      </c>
      <c r="AN3678" s="67">
        <v>462723303584</v>
      </c>
      <c r="AO3678" s="67">
        <v>1183968811153</v>
      </c>
      <c r="AP3678" s="67">
        <v>1755072751442</v>
      </c>
      <c r="AQ3678" s="67">
        <v>2415754992511</v>
      </c>
      <c r="AR3678" s="67">
        <v>550851737629</v>
      </c>
      <c r="AS3678" s="67">
        <v>444235272281</v>
      </c>
      <c r="AT3678" s="67">
        <v>106616465348</v>
      </c>
      <c r="AU3678" s="67">
        <v>93269000000</v>
      </c>
      <c r="AV3678" s="67">
        <v>218074000000</v>
      </c>
      <c r="AW3678" s="67">
        <v>486750100647</v>
      </c>
      <c r="AX3678" s="67">
        <v>386405031464</v>
      </c>
      <c r="AY3678" s="67">
        <v>179243507894</v>
      </c>
      <c r="AZ3678" s="67">
        <v>207161523570</v>
      </c>
      <c r="BA3678" s="67">
        <v>6433766224</v>
      </c>
      <c r="BB3678" s="67">
        <v>0</v>
      </c>
      <c r="BC3678" s="67">
        <v>25373291618</v>
      </c>
      <c r="BD3678" s="67">
        <v>1543692066</v>
      </c>
      <c r="BE3678" s="67">
        <v>10382402834</v>
      </c>
      <c r="BF3678" s="67">
        <v>1782241326</v>
      </c>
      <c r="BG3678" s="67">
        <v>54829675115</v>
      </c>
      <c r="BH3678" s="67">
        <v>18469253914</v>
      </c>
      <c r="BI3678" s="67">
        <v>1736228039</v>
      </c>
      <c r="BJ3678" s="67">
        <v>607875125</v>
      </c>
      <c r="BK3678" s="67">
        <v>12170183646</v>
      </c>
      <c r="BL3678" s="67">
        <v>3954967103</v>
      </c>
      <c r="BM3678" s="67">
        <v>37780355</v>
      </c>
      <c r="BN3678" s="67">
        <v>1723536604</v>
      </c>
      <c r="BO3678" s="67">
        <v>315619280</v>
      </c>
      <c r="BP3678" s="67">
        <v>1068123317</v>
      </c>
      <c r="BQ3678" s="67">
        <v>137535889</v>
      </c>
      <c r="BR3678" s="67">
        <v>545001</v>
      </c>
      <c r="BS3678" s="67"/>
      <c r="BT3678" s="67">
        <v>234622557</v>
      </c>
      <c r="BU3678" s="67"/>
      <c r="BV3678" s="67">
        <v>437204101</v>
      </c>
      <c r="BW3678" s="67"/>
      <c r="BX3678" s="67"/>
      <c r="BY3678" s="67"/>
      <c r="BZ3678" s="67">
        <v>1517844637748</v>
      </c>
      <c r="CA3678" s="67">
        <v>487102886613</v>
      </c>
      <c r="CB3678" s="67">
        <v>1030741751135</v>
      </c>
      <c r="CC3678" s="67">
        <v>2449110729938</v>
      </c>
      <c r="CD3678" s="67">
        <v>2574000000000</v>
      </c>
    </row>
    <row r="3679" spans="1:82">
      <c r="A3679" t="s">
        <v>4096</v>
      </c>
      <c r="B3679" t="s">
        <v>4097</v>
      </c>
      <c r="C3679" t="s">
        <v>71</v>
      </c>
      <c r="D3679" t="s">
        <v>63</v>
      </c>
      <c r="E3679" t="s">
        <v>153</v>
      </c>
      <c r="F3679" s="67">
        <v>2005</v>
      </c>
      <c r="G3679" t="s">
        <v>4108</v>
      </c>
      <c r="H3679" s="67">
        <v>68704715</v>
      </c>
      <c r="I3679" s="67">
        <v>209272908592</v>
      </c>
      <c r="J3679" s="67">
        <v>411821890663</v>
      </c>
      <c r="K3679" s="67">
        <v>1018376297053</v>
      </c>
      <c r="L3679" s="67">
        <v>627321262147</v>
      </c>
      <c r="M3679" s="67">
        <v>540421602193</v>
      </c>
      <c r="N3679" s="67">
        <v>16860611654</v>
      </c>
      <c r="O3679" s="67">
        <v>0</v>
      </c>
      <c r="P3679" s="67">
        <v>28447275347</v>
      </c>
      <c r="Q3679" s="67">
        <v>4111917444</v>
      </c>
      <c r="R3679" s="67">
        <v>21979548272</v>
      </c>
      <c r="S3679" s="67">
        <v>485322270</v>
      </c>
      <c r="T3679" s="67">
        <v>25573565944</v>
      </c>
      <c r="U3679" s="67">
        <v>22854224103</v>
      </c>
      <c r="V3679" s="67">
        <v>269797341</v>
      </c>
      <c r="W3679" s="67">
        <v>1730066466</v>
      </c>
      <c r="X3679" s="67"/>
      <c r="Y3679" s="67">
        <v>98470000000</v>
      </c>
      <c r="Z3679" s="67">
        <v>177273895</v>
      </c>
      <c r="AA3679" s="67">
        <v>2954343690</v>
      </c>
      <c r="AB3679" s="67">
        <v>24334535658</v>
      </c>
      <c r="AC3679" s="67">
        <v>20034077441</v>
      </c>
      <c r="AD3679" s="67">
        <v>161169630</v>
      </c>
      <c r="AE3679" s="67">
        <v>495965409</v>
      </c>
      <c r="AF3679" s="67">
        <v>113897709</v>
      </c>
      <c r="AG3679" s="67">
        <v>802028503</v>
      </c>
      <c r="AH3679" s="67">
        <v>0</v>
      </c>
      <c r="AI3679" s="67">
        <v>2900556089</v>
      </c>
      <c r="AJ3679" s="67"/>
      <c r="AK3679" s="67">
        <v>46497757753</v>
      </c>
      <c r="AL3679" s="67">
        <v>0</v>
      </c>
      <c r="AM3679" s="67">
        <v>1697383236458</v>
      </c>
      <c r="AN3679" s="67">
        <v>475323876510</v>
      </c>
      <c r="AO3679" s="67">
        <v>1230041857071</v>
      </c>
      <c r="AP3679" s="67">
        <v>1681154496659</v>
      </c>
      <c r="AQ3679" s="67">
        <v>2500962931873</v>
      </c>
      <c r="AR3679" s="67">
        <v>659656755344</v>
      </c>
      <c r="AS3679" s="67">
        <v>531981254310</v>
      </c>
      <c r="AT3679" s="67">
        <v>127675501034</v>
      </c>
      <c r="AU3679" s="67">
        <v>115680000000</v>
      </c>
      <c r="AV3679" s="67">
        <v>286060000000</v>
      </c>
      <c r="AW3679" s="67">
        <v>542611156372</v>
      </c>
      <c r="AX3679" s="67">
        <v>460836020383</v>
      </c>
      <c r="AY3679" s="67">
        <v>214510268811</v>
      </c>
      <c r="AZ3679" s="67">
        <v>246325751572</v>
      </c>
      <c r="BA3679" s="67">
        <v>6435243374</v>
      </c>
      <c r="BB3679" s="67">
        <v>0</v>
      </c>
      <c r="BC3679" s="67">
        <v>15261713375</v>
      </c>
      <c r="BD3679" s="67">
        <v>1344466850</v>
      </c>
      <c r="BE3679" s="67">
        <v>9121774950</v>
      </c>
      <c r="BF3679" s="67">
        <v>2377837264</v>
      </c>
      <c r="BG3679" s="67">
        <v>47234100175</v>
      </c>
      <c r="BH3679" s="67">
        <v>17789110239</v>
      </c>
      <c r="BI3679" s="67">
        <v>1175295752</v>
      </c>
      <c r="BJ3679" s="67">
        <v>67877806</v>
      </c>
      <c r="BK3679" s="67">
        <v>10766151758</v>
      </c>
      <c r="BL3679" s="67">
        <v>5779784924</v>
      </c>
      <c r="BM3679" s="67">
        <v>52908932</v>
      </c>
      <c r="BN3679" s="67">
        <v>265717289</v>
      </c>
      <c r="BO3679" s="67">
        <v>448896346</v>
      </c>
      <c r="BP3679" s="67">
        <v>3694741588</v>
      </c>
      <c r="BQ3679" s="67">
        <v>174853368</v>
      </c>
      <c r="BR3679" s="67">
        <v>18994543</v>
      </c>
      <c r="BS3679" s="67"/>
      <c r="BT3679" s="67">
        <v>344007567</v>
      </c>
      <c r="BU3679" s="67"/>
      <c r="BV3679" s="67">
        <v>779665292</v>
      </c>
      <c r="BW3679" s="67"/>
      <c r="BX3679" s="67"/>
      <c r="BY3679" s="67"/>
      <c r="BZ3679" s="67">
        <v>1867101768146</v>
      </c>
      <c r="CA3679" s="67">
        <v>598802045666</v>
      </c>
      <c r="CB3679" s="67">
        <v>1268299722479</v>
      </c>
      <c r="CC3679" s="67">
        <v>2916778790102</v>
      </c>
      <c r="CD3679" s="67">
        <v>3087000000000</v>
      </c>
    </row>
    <row r="3680" spans="1:82">
      <c r="A3680" t="s">
        <v>4096</v>
      </c>
      <c r="B3680" t="s">
        <v>4097</v>
      </c>
      <c r="C3680" t="s">
        <v>71</v>
      </c>
      <c r="D3680" t="s">
        <v>63</v>
      </c>
      <c r="E3680" t="s">
        <v>153</v>
      </c>
      <c r="F3680" s="67">
        <v>2006</v>
      </c>
      <c r="G3680" t="s">
        <v>4109</v>
      </c>
      <c r="H3680" s="67">
        <v>69601333</v>
      </c>
      <c r="I3680" s="67">
        <v>232625987332</v>
      </c>
      <c r="J3680" s="67">
        <v>497163281089</v>
      </c>
      <c r="K3680" s="67">
        <v>1157841000823</v>
      </c>
      <c r="L3680" s="67">
        <v>624357257589</v>
      </c>
      <c r="M3680" s="67">
        <v>530851513361</v>
      </c>
      <c r="N3680" s="67">
        <v>16920162075</v>
      </c>
      <c r="O3680" s="67">
        <v>0</v>
      </c>
      <c r="P3680" s="67">
        <v>28576257154</v>
      </c>
      <c r="Q3680" s="67">
        <v>4130561147</v>
      </c>
      <c r="R3680" s="67">
        <v>22079204982</v>
      </c>
      <c r="S3680" s="67">
        <v>479208864</v>
      </c>
      <c r="T3680" s="67">
        <v>28601037402</v>
      </c>
      <c r="U3680" s="67">
        <v>22372304851</v>
      </c>
      <c r="V3680" s="67">
        <v>269797341</v>
      </c>
      <c r="W3680" s="67">
        <v>1730066466</v>
      </c>
      <c r="X3680" s="67"/>
      <c r="Y3680" s="67">
        <v>98200000000</v>
      </c>
      <c r="Z3680" s="67">
        <v>176069811</v>
      </c>
      <c r="AA3680" s="67">
        <v>2932515190</v>
      </c>
      <c r="AB3680" s="67">
        <v>24240439221</v>
      </c>
      <c r="AC3680" s="67">
        <v>19936761098</v>
      </c>
      <c r="AD3680" s="67">
        <v>161169630</v>
      </c>
      <c r="AE3680" s="67">
        <v>495037474</v>
      </c>
      <c r="AF3680" s="67">
        <v>113897709</v>
      </c>
      <c r="AG3680" s="67">
        <v>781908952</v>
      </c>
      <c r="AH3680" s="67">
        <v>0</v>
      </c>
      <c r="AI3680" s="67">
        <v>2862672650</v>
      </c>
      <c r="AJ3680" s="67"/>
      <c r="AK3680" s="67">
        <v>46497757753</v>
      </c>
      <c r="AL3680" s="67">
        <v>0</v>
      </c>
      <c r="AM3680" s="67">
        <v>1752268265075</v>
      </c>
      <c r="AN3680" s="67">
        <v>496436471515</v>
      </c>
      <c r="AO3680" s="67">
        <v>1262860641771</v>
      </c>
      <c r="AP3680" s="67">
        <v>1668596249154</v>
      </c>
      <c r="AQ3680" s="67">
        <v>2598412071785</v>
      </c>
      <c r="AR3680" s="67">
        <v>588001706339</v>
      </c>
      <c r="AS3680" s="67">
        <v>474194924467</v>
      </c>
      <c r="AT3680" s="67">
        <v>113806781872</v>
      </c>
      <c r="AU3680" s="67">
        <v>153055000000</v>
      </c>
      <c r="AV3680" s="67">
        <v>356449000000</v>
      </c>
      <c r="AW3680" s="67">
        <v>536984446825</v>
      </c>
      <c r="AX3680" s="67">
        <v>450375285447</v>
      </c>
      <c r="AY3680" s="67">
        <v>207320405734</v>
      </c>
      <c r="AZ3680" s="67">
        <v>243054879713</v>
      </c>
      <c r="BA3680" s="67">
        <v>8249342203</v>
      </c>
      <c r="BB3680" s="67">
        <v>0</v>
      </c>
      <c r="BC3680" s="67">
        <v>14068564974</v>
      </c>
      <c r="BD3680" s="67">
        <v>1661318192</v>
      </c>
      <c r="BE3680" s="67">
        <v>11208596469</v>
      </c>
      <c r="BF3680" s="67">
        <v>1066382293</v>
      </c>
      <c r="BG3680" s="67">
        <v>50354957246</v>
      </c>
      <c r="BH3680" s="67">
        <v>30033963909</v>
      </c>
      <c r="BI3680" s="67">
        <v>6064482363</v>
      </c>
      <c r="BJ3680" s="67">
        <v>762922939</v>
      </c>
      <c r="BK3680" s="67">
        <v>12913938679</v>
      </c>
      <c r="BL3680" s="67">
        <v>10292619928</v>
      </c>
      <c r="BM3680" s="67">
        <v>217335087</v>
      </c>
      <c r="BN3680" s="67">
        <v>963875689</v>
      </c>
      <c r="BO3680" s="67">
        <v>1625604274</v>
      </c>
      <c r="BP3680" s="67">
        <v>3160947734</v>
      </c>
      <c r="BQ3680" s="67">
        <v>251687689</v>
      </c>
      <c r="BR3680" s="67">
        <v>261064379</v>
      </c>
      <c r="BS3680" s="67"/>
      <c r="BT3680" s="67">
        <v>702810314</v>
      </c>
      <c r="BU3680" s="67"/>
      <c r="BV3680" s="67">
        <v>3109294763</v>
      </c>
      <c r="BW3680" s="67"/>
      <c r="BX3680" s="67"/>
      <c r="BY3680" s="67"/>
      <c r="BZ3680" s="67">
        <v>2033250793910</v>
      </c>
      <c r="CA3680" s="67">
        <v>651830286687</v>
      </c>
      <c r="CB3680" s="67">
        <v>1381420507223</v>
      </c>
      <c r="CC3680" s="67">
        <v>2984876910983</v>
      </c>
      <c r="CD3680" s="67">
        <v>3188000000000</v>
      </c>
    </row>
    <row r="3681" spans="1:82">
      <c r="A3681" t="s">
        <v>4096</v>
      </c>
      <c r="B3681" t="s">
        <v>4097</v>
      </c>
      <c r="C3681" t="s">
        <v>71</v>
      </c>
      <c r="D3681" t="s">
        <v>63</v>
      </c>
      <c r="E3681" t="s">
        <v>153</v>
      </c>
      <c r="F3681" s="67">
        <v>2007</v>
      </c>
      <c r="G3681" t="s">
        <v>4110</v>
      </c>
      <c r="H3681" s="67">
        <v>70158112</v>
      </c>
      <c r="I3681" s="67">
        <v>256090283583</v>
      </c>
      <c r="J3681" s="67">
        <v>544826367994</v>
      </c>
      <c r="K3681" s="67">
        <v>1472209462927</v>
      </c>
      <c r="L3681" s="67">
        <v>601286493858</v>
      </c>
      <c r="M3681" s="67">
        <v>517899119260</v>
      </c>
      <c r="N3681" s="67">
        <v>16979712496</v>
      </c>
      <c r="O3681" s="67">
        <v>0</v>
      </c>
      <c r="P3681" s="67">
        <v>28705238961</v>
      </c>
      <c r="Q3681" s="67">
        <v>4149204850</v>
      </c>
      <c r="R3681" s="67">
        <v>22178861691</v>
      </c>
      <c r="S3681" s="67">
        <v>477237698</v>
      </c>
      <c r="T3681" s="67">
        <v>23175358913</v>
      </c>
      <c r="U3681" s="67">
        <v>22682842394</v>
      </c>
      <c r="V3681" s="67">
        <v>269797341</v>
      </c>
      <c r="W3681" s="67">
        <v>1730066466</v>
      </c>
      <c r="X3681" s="67"/>
      <c r="Y3681" s="67">
        <v>97840000000</v>
      </c>
      <c r="Z3681" s="67">
        <v>174116252</v>
      </c>
      <c r="AA3681" s="67">
        <v>2904218987</v>
      </c>
      <c r="AB3681" s="67">
        <v>24059015876</v>
      </c>
      <c r="AC3681" s="67">
        <v>19856651841</v>
      </c>
      <c r="AD3681" s="67">
        <v>161169630</v>
      </c>
      <c r="AE3681" s="67">
        <v>493645572</v>
      </c>
      <c r="AF3681" s="67">
        <v>113897709</v>
      </c>
      <c r="AG3681" s="67">
        <v>757433773</v>
      </c>
      <c r="AH3681" s="67">
        <v>0</v>
      </c>
      <c r="AI3681" s="67">
        <v>2822759741</v>
      </c>
      <c r="AJ3681" s="67"/>
      <c r="AK3681" s="67">
        <v>46497757753</v>
      </c>
      <c r="AL3681" s="67">
        <v>0</v>
      </c>
      <c r="AM3681" s="67">
        <v>1800722445857</v>
      </c>
      <c r="AN3681" s="67">
        <v>512082203977</v>
      </c>
      <c r="AO3681" s="67">
        <v>1295486073700</v>
      </c>
      <c r="AP3681" s="67">
        <v>1443334892677</v>
      </c>
      <c r="AQ3681" s="67">
        <v>2669105388968</v>
      </c>
      <c r="AR3681" s="67">
        <v>593733908284</v>
      </c>
      <c r="AS3681" s="67">
        <v>478817667971</v>
      </c>
      <c r="AT3681" s="67">
        <v>114916240313</v>
      </c>
      <c r="AU3681" s="67">
        <v>182415000000</v>
      </c>
      <c r="AV3681" s="67">
        <v>492915000000</v>
      </c>
      <c r="AW3681" s="67">
        <v>616175392642</v>
      </c>
      <c r="AX3681" s="67">
        <v>533535821594</v>
      </c>
      <c r="AY3681" s="67">
        <v>246203683244</v>
      </c>
      <c r="AZ3681" s="67">
        <v>287332138350</v>
      </c>
      <c r="BA3681" s="67">
        <v>10256070478</v>
      </c>
      <c r="BB3681" s="67">
        <v>0</v>
      </c>
      <c r="BC3681" s="67">
        <v>15924818648</v>
      </c>
      <c r="BD3681" s="67">
        <v>1997387699</v>
      </c>
      <c r="BE3681" s="67">
        <v>13361058849</v>
      </c>
      <c r="BF3681" s="67">
        <v>6125714</v>
      </c>
      <c r="BG3681" s="67">
        <v>41094109661</v>
      </c>
      <c r="BH3681" s="67">
        <v>40459512298</v>
      </c>
      <c r="BI3681" s="67">
        <v>0</v>
      </c>
      <c r="BJ3681" s="67">
        <v>742362646</v>
      </c>
      <c r="BK3681" s="67">
        <v>21267732477</v>
      </c>
      <c r="BL3681" s="67">
        <v>18449417174</v>
      </c>
      <c r="BM3681" s="67">
        <v>126653560</v>
      </c>
      <c r="BN3681" s="67">
        <v>1052463179</v>
      </c>
      <c r="BO3681" s="67">
        <v>2070946574</v>
      </c>
      <c r="BP3681" s="67">
        <v>9948003474</v>
      </c>
      <c r="BQ3681" s="67">
        <v>908945835</v>
      </c>
      <c r="BR3681" s="67">
        <v>239596220</v>
      </c>
      <c r="BS3681" s="67"/>
      <c r="BT3681" s="67">
        <v>791749800</v>
      </c>
      <c r="BU3681" s="67"/>
      <c r="BV3681" s="67">
        <v>3311058531</v>
      </c>
      <c r="BW3681" s="67"/>
      <c r="BX3681" s="67"/>
      <c r="BY3681" s="67"/>
      <c r="BZ3681" s="67">
        <v>2543482369371</v>
      </c>
      <c r="CA3681" s="67">
        <v>815147596495</v>
      </c>
      <c r="CB3681" s="67">
        <v>1728334772876</v>
      </c>
      <c r="CC3681" s="67">
        <v>3483351182595</v>
      </c>
      <c r="CD3681" s="67">
        <v>3794000000000</v>
      </c>
    </row>
    <row r="3682" spans="1:82">
      <c r="A3682" t="s">
        <v>4096</v>
      </c>
      <c r="B3682" t="s">
        <v>4097</v>
      </c>
      <c r="C3682" t="s">
        <v>71</v>
      </c>
      <c r="D3682" t="s">
        <v>63</v>
      </c>
      <c r="E3682" t="s">
        <v>153</v>
      </c>
      <c r="F3682" s="67">
        <v>2008</v>
      </c>
      <c r="G3682" t="s">
        <v>4111</v>
      </c>
      <c r="H3682" s="67">
        <v>71051678</v>
      </c>
      <c r="I3682" s="67">
        <v>277940871359</v>
      </c>
      <c r="J3682" s="67">
        <v>528920600992</v>
      </c>
      <c r="K3682" s="67">
        <v>1055055772533</v>
      </c>
      <c r="L3682" s="67">
        <v>593236328884</v>
      </c>
      <c r="M3682" s="67">
        <v>512878100120</v>
      </c>
      <c r="N3682" s="67">
        <v>17039262917</v>
      </c>
      <c r="O3682" s="67">
        <v>0</v>
      </c>
      <c r="P3682" s="67">
        <v>28834220768</v>
      </c>
      <c r="Q3682" s="67">
        <v>4167848552</v>
      </c>
      <c r="R3682" s="67">
        <v>22278518400</v>
      </c>
      <c r="S3682" s="67">
        <v>473591350</v>
      </c>
      <c r="T3682" s="67">
        <v>21506898482</v>
      </c>
      <c r="U3682" s="67">
        <v>26605897063</v>
      </c>
      <c r="V3682" s="67">
        <v>269797341</v>
      </c>
      <c r="W3682" s="67">
        <v>1730066466</v>
      </c>
      <c r="X3682" s="67"/>
      <c r="Y3682" s="67">
        <v>97400000000</v>
      </c>
      <c r="Z3682" s="67">
        <v>173245987</v>
      </c>
      <c r="AA3682" s="67">
        <v>2871476238</v>
      </c>
      <c r="AB3682" s="67">
        <v>23835170156</v>
      </c>
      <c r="AC3682" s="67">
        <v>19754023101</v>
      </c>
      <c r="AD3682" s="67">
        <v>161169630</v>
      </c>
      <c r="AE3682" s="67">
        <v>493181605</v>
      </c>
      <c r="AF3682" s="67">
        <v>113897709</v>
      </c>
      <c r="AG3682" s="67">
        <v>728474257</v>
      </c>
      <c r="AH3682" s="67">
        <v>0</v>
      </c>
      <c r="AI3682" s="67">
        <v>2774728953</v>
      </c>
      <c r="AJ3682" s="67"/>
      <c r="AK3682" s="67">
        <v>46497757753</v>
      </c>
      <c r="AL3682" s="67">
        <v>0</v>
      </c>
      <c r="AM3682" s="67">
        <v>1864133197582</v>
      </c>
      <c r="AN3682" s="67">
        <v>541752132509</v>
      </c>
      <c r="AO3682" s="67">
        <v>1327446370214</v>
      </c>
      <c r="AP3682" s="67">
        <v>1959031098549</v>
      </c>
      <c r="AQ3682" s="67">
        <v>2762942638117</v>
      </c>
      <c r="AR3682" s="67">
        <v>717269864388</v>
      </c>
      <c r="AS3682" s="67">
        <v>578443439022</v>
      </c>
      <c r="AT3682" s="67">
        <v>138826425365</v>
      </c>
      <c r="AU3682" s="67">
        <v>195585000000</v>
      </c>
      <c r="AV3682" s="67">
        <v>390140000000</v>
      </c>
      <c r="AW3682" s="67">
        <v>719007852777</v>
      </c>
      <c r="AX3682" s="67">
        <v>613675529971</v>
      </c>
      <c r="AY3682" s="67">
        <v>284203761911</v>
      </c>
      <c r="AZ3682" s="67">
        <v>329471768060</v>
      </c>
      <c r="BA3682" s="67">
        <v>12310041991</v>
      </c>
      <c r="BB3682" s="67">
        <v>0</v>
      </c>
      <c r="BC3682" s="67">
        <v>19441776104</v>
      </c>
      <c r="BD3682" s="67">
        <v>2335154334</v>
      </c>
      <c r="BE3682" s="67">
        <v>15418084420</v>
      </c>
      <c r="BF3682" s="67">
        <v>0</v>
      </c>
      <c r="BG3682" s="67">
        <v>55827265957</v>
      </c>
      <c r="BH3682" s="67">
        <v>81512748348</v>
      </c>
      <c r="BI3682" s="67">
        <v>0</v>
      </c>
      <c r="BJ3682" s="67">
        <v>548784189</v>
      </c>
      <c r="BK3682" s="67">
        <v>60800014287</v>
      </c>
      <c r="BL3682" s="67">
        <v>20163949871</v>
      </c>
      <c r="BM3682" s="67">
        <v>141851730</v>
      </c>
      <c r="BN3682" s="67">
        <v>957953883</v>
      </c>
      <c r="BO3682" s="67">
        <v>3217702431</v>
      </c>
      <c r="BP3682" s="67">
        <v>12658419907</v>
      </c>
      <c r="BQ3682" s="67">
        <v>465431940</v>
      </c>
      <c r="BR3682" s="67">
        <v>45899326</v>
      </c>
      <c r="BS3682" s="67"/>
      <c r="BT3682" s="67">
        <v>832745504</v>
      </c>
      <c r="BU3682" s="67"/>
      <c r="BV3682" s="67">
        <v>1843945152</v>
      </c>
      <c r="BW3682" s="67"/>
      <c r="BX3682" s="67"/>
      <c r="BY3682" s="67"/>
      <c r="BZ3682" s="67">
        <v>2864527086344</v>
      </c>
      <c r="CA3682" s="67">
        <v>917480796875</v>
      </c>
      <c r="CB3682" s="67">
        <v>1947046289468</v>
      </c>
      <c r="CC3682" s="67">
        <v>4187762551857</v>
      </c>
      <c r="CD3682" s="67">
        <v>4382000000000</v>
      </c>
    </row>
    <row r="3683" spans="1:82">
      <c r="A3683" t="s">
        <v>4096</v>
      </c>
      <c r="B3683" t="s">
        <v>4097</v>
      </c>
      <c r="C3683" t="s">
        <v>71</v>
      </c>
      <c r="D3683" t="s">
        <v>63</v>
      </c>
      <c r="E3683" t="s">
        <v>153</v>
      </c>
      <c r="F3683" s="67">
        <v>2009</v>
      </c>
      <c r="G3683" t="s">
        <v>4112</v>
      </c>
      <c r="H3683" s="67">
        <v>72039206</v>
      </c>
      <c r="I3683" s="67">
        <v>291497112816</v>
      </c>
      <c r="J3683" s="67">
        <v>491251703988</v>
      </c>
      <c r="K3683" s="67">
        <v>1185037742002</v>
      </c>
      <c r="L3683" s="67">
        <v>594618303660</v>
      </c>
      <c r="M3683" s="67">
        <v>510111951194</v>
      </c>
      <c r="N3683" s="67">
        <v>17098813338</v>
      </c>
      <c r="O3683" s="67">
        <v>0</v>
      </c>
      <c r="P3683" s="67">
        <v>28963202574</v>
      </c>
      <c r="Q3683" s="67">
        <v>4186492255</v>
      </c>
      <c r="R3683" s="67">
        <v>22378175109</v>
      </c>
      <c r="S3683" s="67">
        <v>469755623</v>
      </c>
      <c r="T3683" s="67">
        <v>23244702213</v>
      </c>
      <c r="U3683" s="67">
        <v>25928732897</v>
      </c>
      <c r="V3683" s="67">
        <v>269797341</v>
      </c>
      <c r="W3683" s="67">
        <v>1730066466</v>
      </c>
      <c r="X3683" s="67"/>
      <c r="Y3683" s="67">
        <v>96880000000</v>
      </c>
      <c r="Z3683" s="67">
        <v>171169066</v>
      </c>
      <c r="AA3683" s="67">
        <v>2831053091</v>
      </c>
      <c r="AB3683" s="67">
        <v>23586593095</v>
      </c>
      <c r="AC3683" s="67">
        <v>19654611429</v>
      </c>
      <c r="AD3683" s="67">
        <v>161169630</v>
      </c>
      <c r="AE3683" s="67">
        <v>492253670</v>
      </c>
      <c r="AF3683" s="67">
        <v>113897709</v>
      </c>
      <c r="AG3683" s="67">
        <v>685473764</v>
      </c>
      <c r="AH3683" s="67">
        <v>0</v>
      </c>
      <c r="AI3683" s="67">
        <v>2688814726</v>
      </c>
      <c r="AJ3683" s="67"/>
      <c r="AK3683" s="67">
        <v>46497757753</v>
      </c>
      <c r="AL3683" s="67">
        <v>0</v>
      </c>
      <c r="AM3683" s="67">
        <v>1899293321832</v>
      </c>
      <c r="AN3683" s="67">
        <v>575414961904</v>
      </c>
      <c r="AO3683" s="67">
        <v>1326235740708</v>
      </c>
      <c r="AP3683" s="67">
        <v>1877414206904</v>
      </c>
      <c r="AQ3683" s="67">
        <v>2816688534811</v>
      </c>
      <c r="AR3683" s="67">
        <v>666745563206</v>
      </c>
      <c r="AS3683" s="67">
        <v>537698034843</v>
      </c>
      <c r="AT3683" s="67">
        <v>129047528362</v>
      </c>
      <c r="AU3683" s="67">
        <v>193011000000</v>
      </c>
      <c r="AV3683" s="67">
        <v>465597000000</v>
      </c>
      <c r="AW3683" s="67">
        <v>650028470933</v>
      </c>
      <c r="AX3683" s="67">
        <v>540557653396</v>
      </c>
      <c r="AY3683" s="67">
        <v>250987424864</v>
      </c>
      <c r="AZ3683" s="67">
        <v>289570228532</v>
      </c>
      <c r="BA3683" s="67">
        <v>10626500539</v>
      </c>
      <c r="BB3683" s="67">
        <v>0</v>
      </c>
      <c r="BC3683" s="67">
        <v>19357233858</v>
      </c>
      <c r="BD3683" s="67">
        <v>2634969848</v>
      </c>
      <c r="BE3683" s="67">
        <v>17325339826</v>
      </c>
      <c r="BF3683" s="67">
        <v>0</v>
      </c>
      <c r="BG3683" s="67">
        <v>59526773466</v>
      </c>
      <c r="BH3683" s="67">
        <v>42401668781</v>
      </c>
      <c r="BI3683" s="67">
        <v>4398694278</v>
      </c>
      <c r="BJ3683" s="67">
        <v>0</v>
      </c>
      <c r="BK3683" s="67">
        <v>20904701635</v>
      </c>
      <c r="BL3683" s="67">
        <v>17098272869</v>
      </c>
      <c r="BM3683" s="67">
        <v>240488351</v>
      </c>
      <c r="BN3683" s="67">
        <v>5055355492</v>
      </c>
      <c r="BO3683" s="67">
        <v>5055979460</v>
      </c>
      <c r="BP3683" s="67">
        <v>3691807748</v>
      </c>
      <c r="BQ3683" s="67">
        <v>371404594</v>
      </c>
      <c r="BR3683" s="67">
        <v>0</v>
      </c>
      <c r="BS3683" s="67"/>
      <c r="BT3683" s="67">
        <v>920829228</v>
      </c>
      <c r="BU3683" s="67"/>
      <c r="BV3683" s="67">
        <v>1762407995</v>
      </c>
      <c r="BW3683" s="67"/>
      <c r="BX3683" s="67"/>
      <c r="BY3683" s="67"/>
      <c r="BZ3683" s="67">
        <v>2479659869657</v>
      </c>
      <c r="CA3683" s="67">
        <v>794037588229</v>
      </c>
      <c r="CB3683" s="67">
        <v>1685622281428</v>
      </c>
      <c r="CC3683" s="67">
        <v>3566249572576</v>
      </c>
      <c r="CD3683" s="67">
        <v>3839000000000</v>
      </c>
    </row>
    <row r="3684" spans="1:82">
      <c r="A3684" t="s">
        <v>4096</v>
      </c>
      <c r="B3684" t="s">
        <v>4097</v>
      </c>
      <c r="C3684" t="s">
        <v>71</v>
      </c>
      <c r="D3684" t="s">
        <v>63</v>
      </c>
      <c r="E3684" t="s">
        <v>153</v>
      </c>
      <c r="F3684" s="67">
        <v>2010</v>
      </c>
      <c r="G3684" t="s">
        <v>4113</v>
      </c>
      <c r="H3684" s="67">
        <v>73142150</v>
      </c>
      <c r="I3684" s="67">
        <v>311676144170</v>
      </c>
      <c r="J3684" s="67">
        <v>460075834511</v>
      </c>
      <c r="K3684" s="67">
        <v>1321039161322</v>
      </c>
      <c r="L3684" s="67">
        <v>620915051794</v>
      </c>
      <c r="M3684" s="67">
        <v>511436031964</v>
      </c>
      <c r="N3684" s="67">
        <v>17158363759</v>
      </c>
      <c r="O3684" s="67">
        <v>0</v>
      </c>
      <c r="P3684" s="67">
        <v>29092184381</v>
      </c>
      <c r="Q3684" s="67">
        <v>4205135957</v>
      </c>
      <c r="R3684" s="67">
        <v>22477831819</v>
      </c>
      <c r="S3684" s="67">
        <v>464574386</v>
      </c>
      <c r="T3684" s="67">
        <v>33482668024</v>
      </c>
      <c r="U3684" s="67">
        <v>25052454147</v>
      </c>
      <c r="V3684" s="67">
        <v>235802876</v>
      </c>
      <c r="W3684" s="67">
        <v>1239880967</v>
      </c>
      <c r="X3684" s="67"/>
      <c r="Y3684" s="67">
        <v>96290000000</v>
      </c>
      <c r="Z3684" s="67">
        <v>167437421</v>
      </c>
      <c r="AA3684" s="67">
        <v>2797097647</v>
      </c>
      <c r="AB3684" s="67">
        <v>23260098769</v>
      </c>
      <c r="AC3684" s="67">
        <v>19573020628</v>
      </c>
      <c r="AD3684" s="67">
        <v>161169630</v>
      </c>
      <c r="AE3684" s="67">
        <v>491141076</v>
      </c>
      <c r="AF3684" s="67">
        <v>113897709</v>
      </c>
      <c r="AG3684" s="67">
        <v>634048684</v>
      </c>
      <c r="AH3684" s="67">
        <v>0</v>
      </c>
      <c r="AI3684" s="67">
        <v>2596609142</v>
      </c>
      <c r="AJ3684" s="67"/>
      <c r="AK3684" s="67">
        <v>46497757753</v>
      </c>
      <c r="AL3684" s="67">
        <v>0</v>
      </c>
      <c r="AM3684" s="67">
        <v>2047980173024</v>
      </c>
      <c r="AN3684" s="67">
        <v>638738955750</v>
      </c>
      <c r="AO3684" s="67">
        <v>1410643311730</v>
      </c>
      <c r="AP3684" s="67">
        <v>1934240397809</v>
      </c>
      <c r="AQ3684" s="67">
        <v>3002796201892</v>
      </c>
      <c r="AR3684" s="67">
        <v>664177568959</v>
      </c>
      <c r="AS3684" s="67">
        <v>535627071741</v>
      </c>
      <c r="AT3684" s="67">
        <v>128550497218</v>
      </c>
      <c r="AU3684" s="67">
        <v>196247000000</v>
      </c>
      <c r="AV3684" s="67">
        <v>563494000000</v>
      </c>
      <c r="AW3684" s="67">
        <v>814858749895</v>
      </c>
      <c r="AX3684" s="67">
        <v>653177668938</v>
      </c>
      <c r="AY3684" s="67">
        <v>301744359672</v>
      </c>
      <c r="AZ3684" s="67">
        <v>351433309266</v>
      </c>
      <c r="BA3684" s="67">
        <v>11867026913</v>
      </c>
      <c r="BB3684" s="67">
        <v>0</v>
      </c>
      <c r="BC3684" s="67">
        <v>19347676908</v>
      </c>
      <c r="BD3684" s="67">
        <v>2983228742</v>
      </c>
      <c r="BE3684" s="67">
        <v>19440748519</v>
      </c>
      <c r="BF3684" s="67">
        <v>212474021</v>
      </c>
      <c r="BG3684" s="67">
        <v>107829925853</v>
      </c>
      <c r="BH3684" s="67">
        <v>72788598483</v>
      </c>
      <c r="BI3684" s="67">
        <v>5331145948</v>
      </c>
      <c r="BJ3684" s="67">
        <v>0</v>
      </c>
      <c r="BK3684" s="67">
        <v>34413118689</v>
      </c>
      <c r="BL3684" s="67">
        <v>33044333846</v>
      </c>
      <c r="BM3684" s="67">
        <v>226119404</v>
      </c>
      <c r="BN3684" s="67">
        <v>8773882805</v>
      </c>
      <c r="BO3684" s="67">
        <v>6102937579</v>
      </c>
      <c r="BP3684" s="67">
        <v>13054207999</v>
      </c>
      <c r="BQ3684" s="67">
        <v>547794811</v>
      </c>
      <c r="BR3684" s="67">
        <v>21758456</v>
      </c>
      <c r="BS3684" s="67"/>
      <c r="BT3684" s="67">
        <v>1432193411</v>
      </c>
      <c r="BU3684" s="67"/>
      <c r="BV3684" s="67">
        <v>2885439381</v>
      </c>
      <c r="BW3684" s="67"/>
      <c r="BX3684" s="67"/>
      <c r="BY3684" s="67"/>
      <c r="BZ3684" s="67">
        <v>3016159069098</v>
      </c>
      <c r="CA3684" s="67">
        <v>965343662352</v>
      </c>
      <c r="CB3684" s="67">
        <v>2050815406746</v>
      </c>
      <c r="CC3684" s="67">
        <v>4200736986435</v>
      </c>
      <c r="CD3684" s="67">
        <v>4568000000000</v>
      </c>
    </row>
    <row r="3685" spans="1:82">
      <c r="A3685" t="s">
        <v>4096</v>
      </c>
      <c r="B3685" t="s">
        <v>4097</v>
      </c>
      <c r="C3685" t="s">
        <v>71</v>
      </c>
      <c r="D3685" t="s">
        <v>63</v>
      </c>
      <c r="E3685" t="s">
        <v>153</v>
      </c>
      <c r="F3685" s="67">
        <v>2011</v>
      </c>
      <c r="G3685" t="s">
        <v>4114</v>
      </c>
      <c r="H3685" s="67">
        <v>74223629</v>
      </c>
      <c r="I3685" s="67">
        <v>340020493012</v>
      </c>
      <c r="J3685" s="67">
        <v>411331144480</v>
      </c>
      <c r="K3685" s="67">
        <v>1125844234663</v>
      </c>
      <c r="L3685" s="67">
        <v>612113766779</v>
      </c>
      <c r="M3685" s="67">
        <v>501407103338</v>
      </c>
      <c r="N3685" s="67">
        <v>17274584399</v>
      </c>
      <c r="O3685" s="67">
        <v>0</v>
      </c>
      <c r="P3685" s="67">
        <v>29243204300</v>
      </c>
      <c r="Q3685" s="67">
        <v>4226965164</v>
      </c>
      <c r="R3685" s="67">
        <v>22594516090</v>
      </c>
      <c r="S3685" s="67">
        <v>457800303</v>
      </c>
      <c r="T3685" s="67">
        <v>33833415058</v>
      </c>
      <c r="U3685" s="67">
        <v>46725632463</v>
      </c>
      <c r="V3685" s="67">
        <v>243207014</v>
      </c>
      <c r="W3685" s="67">
        <v>1257181632</v>
      </c>
      <c r="X3685" s="67"/>
      <c r="Y3685" s="67">
        <v>95570000000</v>
      </c>
      <c r="Z3685" s="67">
        <v>164116590</v>
      </c>
      <c r="AA3685" s="67">
        <v>2761525277</v>
      </c>
      <c r="AB3685" s="67">
        <v>22878974354</v>
      </c>
      <c r="AC3685" s="67">
        <v>19459195640</v>
      </c>
      <c r="AD3685" s="67">
        <v>161169630</v>
      </c>
      <c r="AE3685" s="67">
        <v>489378000</v>
      </c>
      <c r="AF3685" s="67">
        <v>113897709</v>
      </c>
      <c r="AG3685" s="67">
        <v>580880182</v>
      </c>
      <c r="AH3685" s="67">
        <v>0</v>
      </c>
      <c r="AI3685" s="67">
        <v>2463746511</v>
      </c>
      <c r="AJ3685" s="67"/>
      <c r="AK3685" s="67">
        <v>46497757753</v>
      </c>
      <c r="AL3685" s="67">
        <v>0</v>
      </c>
      <c r="AM3685" s="67">
        <v>2216779395289</v>
      </c>
      <c r="AN3685" s="67">
        <v>702646569744</v>
      </c>
      <c r="AO3685" s="67">
        <v>1515350960568</v>
      </c>
      <c r="AP3685" s="67">
        <v>2355212254770</v>
      </c>
      <c r="AQ3685" s="67">
        <v>3225244084655</v>
      </c>
      <c r="AR3685" s="67">
        <v>726972898039</v>
      </c>
      <c r="AS3685" s="67">
        <v>586268466161</v>
      </c>
      <c r="AT3685" s="67">
        <v>140704431879</v>
      </c>
      <c r="AU3685" s="67">
        <v>186810000000</v>
      </c>
      <c r="AV3685" s="67">
        <v>511313000000</v>
      </c>
      <c r="AW3685" s="67">
        <v>802933467435</v>
      </c>
      <c r="AX3685" s="67">
        <v>650221141737</v>
      </c>
      <c r="AY3685" s="67">
        <v>302313105313</v>
      </c>
      <c r="AZ3685" s="67">
        <v>347908036424</v>
      </c>
      <c r="BA3685" s="67">
        <v>14130372968</v>
      </c>
      <c r="BB3685" s="67">
        <v>0</v>
      </c>
      <c r="BC3685" s="67">
        <v>22276514388</v>
      </c>
      <c r="BD3685" s="67">
        <v>3109037638</v>
      </c>
      <c r="BE3685" s="67">
        <v>19988433529</v>
      </c>
      <c r="BF3685" s="67">
        <v>0</v>
      </c>
      <c r="BG3685" s="67">
        <v>93207967175</v>
      </c>
      <c r="BH3685" s="67">
        <v>103137651806</v>
      </c>
      <c r="BI3685" s="67">
        <v>10291224139</v>
      </c>
      <c r="BJ3685" s="67">
        <v>0</v>
      </c>
      <c r="BK3685" s="67">
        <v>45188883800</v>
      </c>
      <c r="BL3685" s="67">
        <v>47657543867</v>
      </c>
      <c r="BM3685" s="67">
        <v>271985583</v>
      </c>
      <c r="BN3685" s="67">
        <v>9937681117</v>
      </c>
      <c r="BO3685" s="67">
        <v>13240078826</v>
      </c>
      <c r="BP3685" s="67">
        <v>18882664321</v>
      </c>
      <c r="BQ3685" s="67">
        <v>567398781</v>
      </c>
      <c r="BR3685" s="67">
        <v>105440509</v>
      </c>
      <c r="BS3685" s="67"/>
      <c r="BT3685" s="67">
        <v>2150149511</v>
      </c>
      <c r="BU3685" s="67"/>
      <c r="BV3685" s="67">
        <v>2502145219</v>
      </c>
      <c r="BW3685" s="67"/>
      <c r="BX3685" s="67"/>
      <c r="BY3685" s="67"/>
      <c r="BZ3685" s="67">
        <v>3160370601784</v>
      </c>
      <c r="CA3685" s="67">
        <v>1010592286722</v>
      </c>
      <c r="CB3685" s="67">
        <v>2149778315062</v>
      </c>
      <c r="CC3685" s="67">
        <v>4468911619064</v>
      </c>
      <c r="CD3685" s="67">
        <v>4793000000000</v>
      </c>
    </row>
    <row r="3686" spans="1:82">
      <c r="A3686" t="s">
        <v>4096</v>
      </c>
      <c r="B3686" t="s">
        <v>4097</v>
      </c>
      <c r="C3686" t="s">
        <v>71</v>
      </c>
      <c r="D3686" t="s">
        <v>63</v>
      </c>
      <c r="E3686" t="s">
        <v>153</v>
      </c>
      <c r="F3686" s="67">
        <v>2012</v>
      </c>
      <c r="G3686" t="s">
        <v>4115</v>
      </c>
      <c r="H3686" s="67">
        <v>75175827</v>
      </c>
      <c r="I3686" s="67">
        <v>368276748173</v>
      </c>
      <c r="J3686" s="67">
        <v>431603781388</v>
      </c>
      <c r="K3686" s="67">
        <v>1326533653893</v>
      </c>
      <c r="L3686" s="67">
        <v>622243268940</v>
      </c>
      <c r="M3686" s="67">
        <v>503504657002</v>
      </c>
      <c r="N3686" s="67">
        <v>17390805039</v>
      </c>
      <c r="O3686" s="67">
        <v>0</v>
      </c>
      <c r="P3686" s="67">
        <v>29394224219</v>
      </c>
      <c r="Q3686" s="67">
        <v>4248794370</v>
      </c>
      <c r="R3686" s="67">
        <v>22711200361</v>
      </c>
      <c r="S3686" s="67">
        <v>452600436</v>
      </c>
      <c r="T3686" s="67">
        <v>37406062415</v>
      </c>
      <c r="U3686" s="67">
        <v>46165910083</v>
      </c>
      <c r="V3686" s="67">
        <v>243207014</v>
      </c>
      <c r="W3686" s="67">
        <v>1257181632</v>
      </c>
      <c r="X3686" s="67"/>
      <c r="Y3686" s="67">
        <v>49100000000</v>
      </c>
      <c r="Z3686" s="67">
        <v>161520426</v>
      </c>
      <c r="AA3686" s="67">
        <v>2729186759</v>
      </c>
      <c r="AB3686" s="67">
        <v>22328386092</v>
      </c>
      <c r="AC3686" s="67">
        <v>19318216048</v>
      </c>
      <c r="AD3686" s="67">
        <v>161169630</v>
      </c>
      <c r="AE3686" s="67">
        <v>485387881</v>
      </c>
      <c r="AF3686" s="67">
        <v>113897709</v>
      </c>
      <c r="AG3686" s="67">
        <v>538757250</v>
      </c>
      <c r="AH3686" s="67">
        <v>0</v>
      </c>
      <c r="AI3686" s="67">
        <v>2356658148</v>
      </c>
      <c r="AJ3686" s="67"/>
      <c r="AK3686" s="67">
        <v>911720740</v>
      </c>
      <c r="AL3686" s="67">
        <v>0</v>
      </c>
      <c r="AM3686" s="67">
        <v>2318379837106</v>
      </c>
      <c r="AN3686" s="67">
        <v>750609268192</v>
      </c>
      <c r="AO3686" s="67">
        <v>1568617624244</v>
      </c>
      <c r="AP3686" s="67">
        <v>2312513753532</v>
      </c>
      <c r="AQ3686" s="67">
        <v>3365352686547</v>
      </c>
      <c r="AR3686" s="67">
        <v>689497021848</v>
      </c>
      <c r="AS3686" s="67">
        <v>556045985361</v>
      </c>
      <c r="AT3686" s="67">
        <v>133451036487</v>
      </c>
      <c r="AU3686" s="67">
        <v>213446000000</v>
      </c>
      <c r="AV3686" s="67">
        <v>656026000000</v>
      </c>
      <c r="AW3686" s="67">
        <v>814649725092</v>
      </c>
      <c r="AX3686" s="67">
        <v>642756762327</v>
      </c>
      <c r="AY3686" s="67">
        <v>294706872161</v>
      </c>
      <c r="AZ3686" s="67">
        <v>348049890166</v>
      </c>
      <c r="BA3686" s="67">
        <v>13987005745</v>
      </c>
      <c r="BB3686" s="67">
        <v>0</v>
      </c>
      <c r="BC3686" s="67">
        <v>23205743950</v>
      </c>
      <c r="BD3686" s="67">
        <v>3254173204</v>
      </c>
      <c r="BE3686" s="67">
        <v>20446304027</v>
      </c>
      <c r="BF3686" s="67">
        <v>0</v>
      </c>
      <c r="BG3686" s="67">
        <v>110999735839</v>
      </c>
      <c r="BH3686" s="67">
        <v>61376914929</v>
      </c>
      <c r="BI3686" s="67">
        <v>5683286793</v>
      </c>
      <c r="BJ3686" s="67">
        <v>0</v>
      </c>
      <c r="BK3686" s="67">
        <v>22415749741</v>
      </c>
      <c r="BL3686" s="67">
        <v>33277878395</v>
      </c>
      <c r="BM3686" s="67">
        <v>270172630</v>
      </c>
      <c r="BN3686" s="67">
        <v>9781017965</v>
      </c>
      <c r="BO3686" s="67">
        <v>7553669253</v>
      </c>
      <c r="BP3686" s="67">
        <v>11875132142</v>
      </c>
      <c r="BQ3686" s="67">
        <v>462134495</v>
      </c>
      <c r="BR3686" s="67">
        <v>65919262</v>
      </c>
      <c r="BS3686" s="67"/>
      <c r="BT3686" s="67">
        <v>1273760555</v>
      </c>
      <c r="BU3686" s="67"/>
      <c r="BV3686" s="67">
        <v>1996072092</v>
      </c>
      <c r="BW3686" s="67"/>
      <c r="BX3686" s="67">
        <v>0</v>
      </c>
      <c r="BY3686" s="67"/>
      <c r="BZ3686" s="67">
        <v>3571160180062</v>
      </c>
      <c r="CA3686" s="67">
        <v>1186870487000</v>
      </c>
      <c r="CB3686" s="67">
        <v>2384289693061</v>
      </c>
      <c r="CC3686" s="67">
        <v>4694103841931</v>
      </c>
      <c r="CD3686" s="67">
        <v>5137000000000</v>
      </c>
    </row>
    <row r="3687" spans="1:82">
      <c r="A3687" t="s">
        <v>4096</v>
      </c>
      <c r="B3687" t="s">
        <v>4097</v>
      </c>
      <c r="C3687" t="s">
        <v>71</v>
      </c>
      <c r="D3687" t="s">
        <v>63</v>
      </c>
      <c r="E3687" t="s">
        <v>153</v>
      </c>
      <c r="F3687" s="67">
        <v>2013</v>
      </c>
      <c r="G3687" t="s">
        <v>4116</v>
      </c>
      <c r="H3687" s="67">
        <v>76147624</v>
      </c>
      <c r="I3687" s="67">
        <v>402741278235</v>
      </c>
      <c r="J3687" s="67">
        <v>426124626072</v>
      </c>
      <c r="K3687" s="67">
        <v>1196353253982</v>
      </c>
      <c r="L3687" s="67">
        <v>624928860729</v>
      </c>
      <c r="M3687" s="67">
        <v>503714412368</v>
      </c>
      <c r="N3687" s="67">
        <v>17507025679</v>
      </c>
      <c r="O3687" s="67">
        <v>0</v>
      </c>
      <c r="P3687" s="67">
        <v>29545244137</v>
      </c>
      <c r="Q3687" s="67">
        <v>4270623576</v>
      </c>
      <c r="R3687" s="67">
        <v>22827884632</v>
      </c>
      <c r="S3687" s="67">
        <v>446597831</v>
      </c>
      <c r="T3687" s="67">
        <v>38411436834</v>
      </c>
      <c r="U3687" s="67">
        <v>45543705514</v>
      </c>
      <c r="V3687" s="67">
        <v>243207014</v>
      </c>
      <c r="W3687" s="67">
        <v>1257181632</v>
      </c>
      <c r="X3687" s="67"/>
      <c r="Y3687" s="67">
        <v>48080000000</v>
      </c>
      <c r="Z3687" s="67">
        <v>156482185</v>
      </c>
      <c r="AA3687" s="67">
        <v>2687146686</v>
      </c>
      <c r="AB3687" s="67">
        <v>21665198018</v>
      </c>
      <c r="AC3687" s="67">
        <v>19179437608</v>
      </c>
      <c r="AD3687" s="67">
        <v>161169630</v>
      </c>
      <c r="AE3687" s="67">
        <v>481304969</v>
      </c>
      <c r="AF3687" s="67">
        <v>113897709</v>
      </c>
      <c r="AG3687" s="67">
        <v>510398863</v>
      </c>
      <c r="AH3687" s="67">
        <v>0</v>
      </c>
      <c r="AI3687" s="67">
        <v>2215271743</v>
      </c>
      <c r="AJ3687" s="67"/>
      <c r="AK3687" s="67">
        <v>911720740</v>
      </c>
      <c r="AL3687" s="67">
        <v>0</v>
      </c>
      <c r="AM3687" s="67">
        <v>2437930452294</v>
      </c>
      <c r="AN3687" s="67">
        <v>802677344839</v>
      </c>
      <c r="AO3687" s="67">
        <v>1635537820277</v>
      </c>
      <c r="AP3687" s="67">
        <v>2611281168776</v>
      </c>
      <c r="AQ3687" s="67">
        <v>3523043599407</v>
      </c>
      <c r="AR3687" s="67">
        <v>703434013017</v>
      </c>
      <c r="AS3687" s="67">
        <v>567285494369</v>
      </c>
      <c r="AT3687" s="67">
        <v>136148518649</v>
      </c>
      <c r="AU3687" s="67">
        <v>226527000000</v>
      </c>
      <c r="AV3687" s="67">
        <v>635979000000</v>
      </c>
      <c r="AW3687" s="67">
        <v>830339648897</v>
      </c>
      <c r="AX3687" s="67">
        <v>653646049531</v>
      </c>
      <c r="AY3687" s="67">
        <v>298374611293</v>
      </c>
      <c r="AZ3687" s="67">
        <v>355271438238</v>
      </c>
      <c r="BA3687" s="67">
        <v>13325444245</v>
      </c>
      <c r="BB3687" s="67">
        <v>0</v>
      </c>
      <c r="BC3687" s="67">
        <v>27923936457</v>
      </c>
      <c r="BD3687" s="67">
        <v>3399382174</v>
      </c>
      <c r="BE3687" s="67">
        <v>20883394116</v>
      </c>
      <c r="BF3687" s="67">
        <v>960238205</v>
      </c>
      <c r="BG3687" s="67">
        <v>110201204169</v>
      </c>
      <c r="BH3687" s="67">
        <v>41717979993</v>
      </c>
      <c r="BI3687" s="67">
        <v>3613347578</v>
      </c>
      <c r="BJ3687" s="67">
        <v>0</v>
      </c>
      <c r="BK3687" s="67"/>
      <c r="BL3687" s="67">
        <v>38104632415</v>
      </c>
      <c r="BM3687" s="67">
        <v>64437896</v>
      </c>
      <c r="BN3687" s="67">
        <v>9068207057</v>
      </c>
      <c r="BO3687" s="67">
        <v>8975423811</v>
      </c>
      <c r="BP3687" s="67">
        <v>16546237183</v>
      </c>
      <c r="BQ3687" s="67">
        <v>387308507</v>
      </c>
      <c r="BR3687" s="67">
        <v>32621052</v>
      </c>
      <c r="BS3687" s="67">
        <v>569420086</v>
      </c>
      <c r="BT3687" s="67">
        <v>803231638</v>
      </c>
      <c r="BU3687" s="67"/>
      <c r="BV3687" s="67">
        <v>1657745186</v>
      </c>
      <c r="BW3687" s="67"/>
      <c r="BX3687" s="67">
        <v>0</v>
      </c>
      <c r="BY3687" s="67"/>
      <c r="BZ3687" s="67">
        <v>3952011978002</v>
      </c>
      <c r="CA3687" s="67">
        <v>1344275273771</v>
      </c>
      <c r="CB3687" s="67">
        <v>2607736704231</v>
      </c>
      <c r="CC3687" s="67">
        <v>5118051619910</v>
      </c>
      <c r="CD3687" s="67">
        <v>5528000000000</v>
      </c>
    </row>
    <row r="3688" spans="1:82">
      <c r="A3688" t="s">
        <v>4096</v>
      </c>
      <c r="B3688" t="s">
        <v>4097</v>
      </c>
      <c r="C3688" t="s">
        <v>71</v>
      </c>
      <c r="D3688" t="s">
        <v>63</v>
      </c>
      <c r="E3688" t="s">
        <v>153</v>
      </c>
      <c r="F3688" s="67">
        <v>2014</v>
      </c>
      <c r="G3688" t="s">
        <v>4117</v>
      </c>
      <c r="H3688" s="67">
        <v>77181884</v>
      </c>
      <c r="I3688" s="67">
        <v>439255888198</v>
      </c>
      <c r="J3688" s="67">
        <v>400581509989</v>
      </c>
      <c r="K3688" s="67">
        <v>1186288364305</v>
      </c>
      <c r="L3688" s="67">
        <v>604891887441</v>
      </c>
      <c r="M3688" s="67">
        <v>505431784462</v>
      </c>
      <c r="N3688" s="67">
        <v>17623246318</v>
      </c>
      <c r="O3688" s="67">
        <v>0</v>
      </c>
      <c r="P3688" s="67">
        <v>29696264056</v>
      </c>
      <c r="Q3688" s="67">
        <v>4292452782</v>
      </c>
      <c r="R3688" s="67">
        <v>22944568904</v>
      </c>
      <c r="S3688" s="67">
        <v>442564916</v>
      </c>
      <c r="T3688" s="67">
        <v>26274323074</v>
      </c>
      <c r="U3688" s="67">
        <v>45158844142</v>
      </c>
      <c r="V3688" s="67">
        <v>265144236</v>
      </c>
      <c r="W3688" s="67">
        <v>1389820061</v>
      </c>
      <c r="X3688" s="67"/>
      <c r="Y3688" s="67">
        <v>46920000000</v>
      </c>
      <c r="Z3688" s="67">
        <v>154468409</v>
      </c>
      <c r="AA3688" s="67">
        <v>2638638909</v>
      </c>
      <c r="AB3688" s="67">
        <v>20898436169</v>
      </c>
      <c r="AC3688" s="67">
        <v>18999705031</v>
      </c>
      <c r="AD3688" s="67">
        <v>161169630</v>
      </c>
      <c r="AE3688" s="67">
        <v>480191447</v>
      </c>
      <c r="AF3688" s="67">
        <v>113263832</v>
      </c>
      <c r="AG3688" s="67">
        <v>482667933</v>
      </c>
      <c r="AH3688" s="67">
        <v>0</v>
      </c>
      <c r="AI3688" s="67">
        <v>2079973748</v>
      </c>
      <c r="AJ3688" s="67"/>
      <c r="AK3688" s="67">
        <v>911720740</v>
      </c>
      <c r="AL3688" s="67">
        <v>0</v>
      </c>
      <c r="AM3688" s="67">
        <v>2513508363879</v>
      </c>
      <c r="AN3688" s="67">
        <v>822134739117</v>
      </c>
      <c r="AO3688" s="67">
        <v>1691842919041</v>
      </c>
      <c r="AP3688" s="67">
        <v>2715776758215</v>
      </c>
      <c r="AQ3688" s="67">
        <v>3619569634803</v>
      </c>
      <c r="AR3688" s="67">
        <v>646594179194</v>
      </c>
      <c r="AS3688" s="67">
        <v>521446918705</v>
      </c>
      <c r="AT3688" s="67">
        <v>125147260489</v>
      </c>
      <c r="AU3688" s="67">
        <v>231804000000</v>
      </c>
      <c r="AV3688" s="67">
        <v>686468000000</v>
      </c>
      <c r="AW3688" s="67">
        <v>728311336057</v>
      </c>
      <c r="AX3688" s="67">
        <v>619061362161</v>
      </c>
      <c r="AY3688" s="67">
        <v>282273480099</v>
      </c>
      <c r="AZ3688" s="67">
        <v>336787882062</v>
      </c>
      <c r="BA3688" s="67">
        <v>14214436367</v>
      </c>
      <c r="BB3688" s="67">
        <v>0</v>
      </c>
      <c r="BC3688" s="67">
        <v>29426582996</v>
      </c>
      <c r="BD3688" s="67">
        <v>3528334054</v>
      </c>
      <c r="BE3688" s="67">
        <v>21284786306</v>
      </c>
      <c r="BF3688" s="67">
        <v>0</v>
      </c>
      <c r="BG3688" s="67">
        <v>40795834173</v>
      </c>
      <c r="BH3688" s="67">
        <v>31319739532</v>
      </c>
      <c r="BI3688" s="67">
        <v>4894584093</v>
      </c>
      <c r="BJ3688" s="67">
        <v>176161280</v>
      </c>
      <c r="BK3688" s="67"/>
      <c r="BL3688" s="67">
        <v>26248994159</v>
      </c>
      <c r="BM3688" s="67">
        <v>72775314</v>
      </c>
      <c r="BN3688" s="67">
        <v>8348518721</v>
      </c>
      <c r="BO3688" s="67">
        <v>6440516781</v>
      </c>
      <c r="BP3688" s="67">
        <v>8032983958</v>
      </c>
      <c r="BQ3688" s="67">
        <v>532891670</v>
      </c>
      <c r="BR3688" s="67">
        <v>75086915</v>
      </c>
      <c r="BS3688" s="67">
        <v>419359439</v>
      </c>
      <c r="BT3688" s="67">
        <v>366782577</v>
      </c>
      <c r="BU3688" s="67"/>
      <c r="BV3688" s="67">
        <v>1960078783</v>
      </c>
      <c r="BW3688" s="67"/>
      <c r="BX3688" s="67">
        <v>0</v>
      </c>
      <c r="BY3688" s="67"/>
      <c r="BZ3688" s="67">
        <v>3809108095629</v>
      </c>
      <c r="CA3688" s="67">
        <v>1257814428852</v>
      </c>
      <c r="CB3688" s="67">
        <v>2551293666776</v>
      </c>
      <c r="CC3688" s="67">
        <v>4760669350410</v>
      </c>
      <c r="CD3688" s="67">
        <v>5215000000000</v>
      </c>
    </row>
    <row r="3689" spans="1:82">
      <c r="A3689" t="s">
        <v>4096</v>
      </c>
      <c r="B3689" t="s">
        <v>4097</v>
      </c>
      <c r="C3689" t="s">
        <v>71</v>
      </c>
      <c r="D3689" t="s">
        <v>63</v>
      </c>
      <c r="E3689" t="s">
        <v>153</v>
      </c>
      <c r="F3689" s="67">
        <v>2015</v>
      </c>
      <c r="G3689" t="s">
        <v>4118</v>
      </c>
      <c r="H3689" s="67">
        <v>78218479</v>
      </c>
      <c r="I3689" s="67">
        <v>480406726531</v>
      </c>
      <c r="J3689" s="67">
        <v>342562241656</v>
      </c>
      <c r="K3689" s="67">
        <v>960922429684</v>
      </c>
      <c r="L3689" s="67">
        <v>629987588823</v>
      </c>
      <c r="M3689" s="67">
        <v>505392455299</v>
      </c>
      <c r="N3689" s="67">
        <v>17739466958</v>
      </c>
      <c r="O3689" s="67">
        <v>0</v>
      </c>
      <c r="P3689" s="67">
        <v>29847283975</v>
      </c>
      <c r="Q3689" s="67">
        <v>4314281988</v>
      </c>
      <c r="R3689" s="67">
        <v>23061253175</v>
      </c>
      <c r="S3689" s="67">
        <v>439272341</v>
      </c>
      <c r="T3689" s="67">
        <v>43405534570</v>
      </c>
      <c r="U3689" s="67">
        <v>44182637520</v>
      </c>
      <c r="V3689" s="67">
        <v>266200043</v>
      </c>
      <c r="W3689" s="67">
        <v>1257181632</v>
      </c>
      <c r="X3689" s="67"/>
      <c r="Y3689" s="67">
        <v>45840000000</v>
      </c>
      <c r="Z3689" s="67">
        <v>151704849</v>
      </c>
      <c r="AA3689" s="67">
        <v>2589322669</v>
      </c>
      <c r="AB3689" s="67">
        <v>20193051371</v>
      </c>
      <c r="AC3689" s="67">
        <v>18851931497</v>
      </c>
      <c r="AD3689" s="67">
        <v>161330800</v>
      </c>
      <c r="AE3689" s="67">
        <v>477200714</v>
      </c>
      <c r="AF3689" s="67">
        <v>112513122</v>
      </c>
      <c r="AG3689" s="67">
        <v>455773611</v>
      </c>
      <c r="AH3689" s="67">
        <v>0</v>
      </c>
      <c r="AI3689" s="67">
        <v>1936896118</v>
      </c>
      <c r="AJ3689" s="67"/>
      <c r="AK3689" s="67">
        <v>911720740</v>
      </c>
      <c r="AL3689" s="67">
        <v>0</v>
      </c>
      <c r="AM3689" s="67">
        <v>2641920399220</v>
      </c>
      <c r="AN3689" s="67">
        <v>879402941243</v>
      </c>
      <c r="AO3689" s="67">
        <v>1762829294587</v>
      </c>
      <c r="AP3689" s="67">
        <v>3117504143192</v>
      </c>
      <c r="AQ3689" s="67">
        <v>3808282000600</v>
      </c>
      <c r="AR3689" s="67">
        <v>596572197395</v>
      </c>
      <c r="AS3689" s="67">
        <v>481106610803</v>
      </c>
      <c r="AT3689" s="67">
        <v>115465586593</v>
      </c>
      <c r="AU3689" s="67">
        <v>213436000000</v>
      </c>
      <c r="AV3689" s="67">
        <v>598710000000</v>
      </c>
      <c r="AW3689" s="67">
        <v>716892769678</v>
      </c>
      <c r="AX3689" s="67">
        <v>577720082390</v>
      </c>
      <c r="AY3689" s="67">
        <v>264085895306</v>
      </c>
      <c r="AZ3689" s="67">
        <v>313634187084</v>
      </c>
      <c r="BA3689" s="67">
        <v>12708506225</v>
      </c>
      <c r="BB3689" s="67">
        <v>0</v>
      </c>
      <c r="BC3689" s="67">
        <v>26206626128</v>
      </c>
      <c r="BD3689" s="67">
        <v>3660314862</v>
      </c>
      <c r="BE3689" s="67">
        <v>21610485866</v>
      </c>
      <c r="BF3689" s="67">
        <v>259755347</v>
      </c>
      <c r="BG3689" s="67">
        <v>74726998862</v>
      </c>
      <c r="BH3689" s="67">
        <v>17020931409</v>
      </c>
      <c r="BI3689" s="67">
        <v>0</v>
      </c>
      <c r="BJ3689" s="67">
        <v>0</v>
      </c>
      <c r="BK3689" s="67"/>
      <c r="BL3689" s="67">
        <v>17020931409</v>
      </c>
      <c r="BM3689" s="67">
        <v>56569843</v>
      </c>
      <c r="BN3689" s="67">
        <v>6805540660</v>
      </c>
      <c r="BO3689" s="67">
        <v>4100462394</v>
      </c>
      <c r="BP3689" s="67">
        <v>3191151384</v>
      </c>
      <c r="BQ3689" s="67">
        <v>460941950</v>
      </c>
      <c r="BR3689" s="67">
        <v>176349577</v>
      </c>
      <c r="BS3689" s="67">
        <v>572002087</v>
      </c>
      <c r="BT3689" s="67">
        <v>104824470</v>
      </c>
      <c r="BU3689" s="67"/>
      <c r="BV3689" s="67">
        <v>1553089043</v>
      </c>
      <c r="BW3689" s="67"/>
      <c r="BX3689" s="67">
        <v>0</v>
      </c>
      <c r="BY3689" s="67"/>
      <c r="BZ3689" s="67">
        <v>3533592789717</v>
      </c>
      <c r="CA3689" s="67">
        <v>1183274400810</v>
      </c>
      <c r="CB3689" s="67">
        <v>2350318388907</v>
      </c>
      <c r="CC3689" s="67">
        <v>4478804688200</v>
      </c>
      <c r="CD3689" s="67">
        <v>4864000000000</v>
      </c>
    </row>
    <row r="3690" spans="1:82">
      <c r="A3690" t="s">
        <v>4096</v>
      </c>
      <c r="B3690" t="s">
        <v>4097</v>
      </c>
      <c r="C3690" t="s">
        <v>71</v>
      </c>
      <c r="D3690" t="s">
        <v>63</v>
      </c>
      <c r="E3690" t="s">
        <v>153</v>
      </c>
      <c r="F3690" s="67">
        <v>2016</v>
      </c>
      <c r="G3690" t="s">
        <v>4119</v>
      </c>
      <c r="H3690" s="67">
        <v>79277962</v>
      </c>
      <c r="I3690" s="67">
        <v>521791241634</v>
      </c>
      <c r="J3690" s="67">
        <v>332638324731</v>
      </c>
      <c r="K3690" s="67">
        <v>865222711466</v>
      </c>
      <c r="L3690" s="67">
        <v>627155811958</v>
      </c>
      <c r="M3690" s="67">
        <v>502468989823</v>
      </c>
      <c r="N3690" s="67">
        <v>17833159041</v>
      </c>
      <c r="O3690" s="67">
        <v>0</v>
      </c>
      <c r="P3690" s="67">
        <v>29847283975</v>
      </c>
      <c r="Q3690" s="67">
        <v>4314281988</v>
      </c>
      <c r="R3690" s="67">
        <v>23061253175</v>
      </c>
      <c r="S3690" s="67">
        <v>432438113</v>
      </c>
      <c r="T3690" s="67">
        <v>43460568986</v>
      </c>
      <c r="U3690" s="67">
        <v>43117194306</v>
      </c>
      <c r="V3690" s="67">
        <v>280589235</v>
      </c>
      <c r="W3690" s="67">
        <v>1020739215</v>
      </c>
      <c r="X3690" s="67"/>
      <c r="Y3690" s="67">
        <v>44880000000</v>
      </c>
      <c r="Z3690" s="67">
        <v>149045144</v>
      </c>
      <c r="AA3690" s="67">
        <v>2538793735</v>
      </c>
      <c r="AB3690" s="67">
        <v>19565741795</v>
      </c>
      <c r="AC3690" s="67">
        <v>18724730273</v>
      </c>
      <c r="AD3690" s="67">
        <v>161169630</v>
      </c>
      <c r="AE3690" s="67">
        <v>468014160</v>
      </c>
      <c r="AF3690" s="67">
        <v>111626937</v>
      </c>
      <c r="AG3690" s="67">
        <v>426229054</v>
      </c>
      <c r="AH3690" s="67">
        <v>0</v>
      </c>
      <c r="AI3690" s="67">
        <v>1819457458</v>
      </c>
      <c r="AJ3690" s="67"/>
      <c r="AK3690" s="67">
        <v>911720740</v>
      </c>
      <c r="AL3690" s="67">
        <v>0</v>
      </c>
      <c r="AM3690" s="67">
        <v>2757977928012</v>
      </c>
      <c r="AN3690" s="67">
        <v>929205117361</v>
      </c>
      <c r="AO3690" s="67">
        <v>1828847824603</v>
      </c>
      <c r="AP3690" s="67">
        <v>3371520967345</v>
      </c>
      <c r="AQ3690" s="67">
        <v>3960965941650</v>
      </c>
      <c r="AR3690" s="67">
        <v>630976201059</v>
      </c>
      <c r="AS3690" s="67">
        <v>508851775048</v>
      </c>
      <c r="AT3690" s="67">
        <v>122124426012</v>
      </c>
      <c r="AU3690" s="67">
        <v>223367000000</v>
      </c>
      <c r="AV3690" s="67">
        <v>580998000000</v>
      </c>
      <c r="AW3690" s="67">
        <v>676781476273</v>
      </c>
      <c r="AX3690" s="67">
        <v>555971133271</v>
      </c>
      <c r="AY3690" s="67">
        <v>255499890963</v>
      </c>
      <c r="AZ3690" s="67">
        <v>300471242308</v>
      </c>
      <c r="BA3690" s="67">
        <v>13101851343</v>
      </c>
      <c r="BB3690" s="67">
        <v>0</v>
      </c>
      <c r="BC3690" s="67">
        <v>19485149953</v>
      </c>
      <c r="BD3690" s="67">
        <v>3833992832</v>
      </c>
      <c r="BE3690" s="67">
        <v>21876480585</v>
      </c>
      <c r="BF3690" s="67">
        <v>325059683</v>
      </c>
      <c r="BG3690" s="67">
        <v>62187808607</v>
      </c>
      <c r="BH3690" s="67">
        <v>14629841904</v>
      </c>
      <c r="BI3690" s="67">
        <v>0</v>
      </c>
      <c r="BJ3690" s="67">
        <v>0</v>
      </c>
      <c r="BK3690" s="67"/>
      <c r="BL3690" s="67">
        <v>14629841904</v>
      </c>
      <c r="BM3690" s="67">
        <v>1247097</v>
      </c>
      <c r="BN3690" s="67">
        <v>4586264941</v>
      </c>
      <c r="BO3690" s="67">
        <v>3447880046</v>
      </c>
      <c r="BP3690" s="67">
        <v>3446855570</v>
      </c>
      <c r="BQ3690" s="67">
        <v>583907631</v>
      </c>
      <c r="BR3690" s="67">
        <v>0</v>
      </c>
      <c r="BS3690" s="67">
        <v>280139360</v>
      </c>
      <c r="BT3690" s="67">
        <v>530303040</v>
      </c>
      <c r="BU3690" s="67"/>
      <c r="BV3690" s="67">
        <v>1753244219</v>
      </c>
      <c r="BW3690" s="67"/>
      <c r="BX3690" s="67">
        <v>0</v>
      </c>
      <c r="BY3690" s="67"/>
      <c r="BZ3690" s="67">
        <v>3852722864912</v>
      </c>
      <c r="CA3690" s="67">
        <v>1328338359563</v>
      </c>
      <c r="CB3690" s="67">
        <v>2524384505348</v>
      </c>
      <c r="CC3690" s="67">
        <v>4817479384147</v>
      </c>
      <c r="CD3690" s="67">
        <v>5175000000000</v>
      </c>
    </row>
    <row r="3691" spans="1:82">
      <c r="A3691" t="s">
        <v>4096</v>
      </c>
      <c r="B3691" t="s">
        <v>4097</v>
      </c>
      <c r="C3691" t="s">
        <v>71</v>
      </c>
      <c r="D3691" t="s">
        <v>63</v>
      </c>
      <c r="E3691" t="s">
        <v>153</v>
      </c>
      <c r="F3691" s="67">
        <v>2017</v>
      </c>
      <c r="G3691" t="s">
        <v>4120</v>
      </c>
      <c r="H3691" s="67">
        <v>80312698</v>
      </c>
      <c r="I3691" s="67">
        <v>567776671097</v>
      </c>
      <c r="J3691" s="67">
        <v>305863875796</v>
      </c>
      <c r="K3691" s="67">
        <v>927276282848</v>
      </c>
      <c r="L3691" s="67">
        <v>616784798961</v>
      </c>
      <c r="M3691" s="67">
        <v>497697055213</v>
      </c>
      <c r="N3691" s="67">
        <v>17926851125</v>
      </c>
      <c r="O3691" s="67">
        <v>0</v>
      </c>
      <c r="P3691" s="67">
        <v>30015850486</v>
      </c>
      <c r="Q3691" s="67">
        <v>4338647470</v>
      </c>
      <c r="R3691" s="67">
        <v>23191494673</v>
      </c>
      <c r="S3691" s="67">
        <v>423890009</v>
      </c>
      <c r="T3691" s="67">
        <v>37634568854</v>
      </c>
      <c r="U3691" s="67">
        <v>41792939879</v>
      </c>
      <c r="V3691" s="67">
        <v>300824035</v>
      </c>
      <c r="W3691" s="67">
        <v>755462357</v>
      </c>
      <c r="X3691" s="67"/>
      <c r="Y3691" s="67">
        <v>49430000000</v>
      </c>
      <c r="Z3691" s="67">
        <v>145752175</v>
      </c>
      <c r="AA3691" s="67">
        <v>2498370588</v>
      </c>
      <c r="AB3691" s="67">
        <v>19012897024</v>
      </c>
      <c r="AC3691" s="67">
        <v>18596682453</v>
      </c>
      <c r="AD3691" s="67">
        <v>148425985</v>
      </c>
      <c r="AE3691" s="67">
        <v>458103818</v>
      </c>
      <c r="AF3691" s="67">
        <v>110666177</v>
      </c>
      <c r="AG3691" s="67">
        <v>396625993</v>
      </c>
      <c r="AH3691" s="67">
        <v>0</v>
      </c>
      <c r="AI3691" s="67">
        <v>1682806483</v>
      </c>
      <c r="AJ3691" s="67"/>
      <c r="AK3691" s="67">
        <v>6382045182</v>
      </c>
      <c r="AL3691" s="67">
        <v>0</v>
      </c>
      <c r="AM3691" s="67">
        <v>2889892977560</v>
      </c>
      <c r="AN3691" s="67">
        <v>988202771847</v>
      </c>
      <c r="AO3691" s="67">
        <v>1901525232188</v>
      </c>
      <c r="AP3691" s="67">
        <v>3473660755340</v>
      </c>
      <c r="AQ3691" s="67">
        <v>4129280254792</v>
      </c>
      <c r="AR3691" s="67">
        <v>677927136293</v>
      </c>
      <c r="AS3691" s="67">
        <v>546715432495</v>
      </c>
      <c r="AT3691" s="67">
        <v>131211703799</v>
      </c>
      <c r="AU3691" s="67">
        <v>228277000000</v>
      </c>
      <c r="AV3691" s="67">
        <v>692059000000</v>
      </c>
      <c r="AW3691" s="67">
        <v>579723580811</v>
      </c>
      <c r="AX3691" s="67">
        <v>491433195504</v>
      </c>
      <c r="AY3691" s="67">
        <v>223570332046</v>
      </c>
      <c r="AZ3691" s="67">
        <v>267862863458</v>
      </c>
      <c r="BA3691" s="67">
        <v>16652381429</v>
      </c>
      <c r="BB3691" s="67">
        <v>0</v>
      </c>
      <c r="BC3691" s="67">
        <v>23519652987</v>
      </c>
      <c r="BD3691" s="67">
        <v>4039049885</v>
      </c>
      <c r="BE3691" s="67">
        <v>22399796635</v>
      </c>
      <c r="BF3691" s="67">
        <v>386098475</v>
      </c>
      <c r="BG3691" s="67">
        <v>21293405894</v>
      </c>
      <c r="BH3691" s="67">
        <v>19831893476</v>
      </c>
      <c r="BI3691" s="67">
        <v>0</v>
      </c>
      <c r="BJ3691" s="67">
        <v>0</v>
      </c>
      <c r="BK3691" s="67"/>
      <c r="BL3691" s="67">
        <v>19831893476</v>
      </c>
      <c r="BM3691" s="67">
        <v>120874686</v>
      </c>
      <c r="BN3691" s="67">
        <v>5437990512</v>
      </c>
      <c r="BO3691" s="67">
        <v>5089956424</v>
      </c>
      <c r="BP3691" s="67">
        <v>5417389579</v>
      </c>
      <c r="BQ3691" s="67">
        <v>688300888</v>
      </c>
      <c r="BR3691" s="67">
        <v>369706793</v>
      </c>
      <c r="BS3691" s="67">
        <v>40698056</v>
      </c>
      <c r="BT3691" s="67">
        <v>405505575</v>
      </c>
      <c r="BU3691" s="67"/>
      <c r="BV3691" s="67">
        <v>2261389960</v>
      </c>
      <c r="BW3691" s="67">
        <v>81003</v>
      </c>
      <c r="BX3691" s="67">
        <v>0</v>
      </c>
      <c r="BY3691" s="67"/>
      <c r="BZ3691" s="67">
        <v>3653002070621</v>
      </c>
      <c r="CA3691" s="67">
        <v>1247699976222</v>
      </c>
      <c r="CB3691" s="67">
        <v>2405302094399</v>
      </c>
      <c r="CC3691" s="67">
        <v>4466702681202</v>
      </c>
      <c r="CD3691" s="67">
        <v>4930000000000</v>
      </c>
    </row>
    <row r="3692" spans="1:82">
      <c r="A3692" t="s">
        <v>4096</v>
      </c>
      <c r="B3692" t="s">
        <v>4097</v>
      </c>
      <c r="C3692" t="s">
        <v>71</v>
      </c>
      <c r="D3692" t="s">
        <v>63</v>
      </c>
      <c r="E3692" t="s">
        <v>153</v>
      </c>
      <c r="F3692" s="67">
        <v>2018</v>
      </c>
      <c r="G3692" t="s">
        <v>4121</v>
      </c>
      <c r="H3692" s="67">
        <v>81407204</v>
      </c>
      <c r="I3692" s="67">
        <v>612453154551</v>
      </c>
      <c r="J3692" s="67">
        <v>264192602139</v>
      </c>
      <c r="K3692" s="67">
        <v>672432252752</v>
      </c>
      <c r="L3692" s="67">
        <v>615594919618</v>
      </c>
      <c r="M3692" s="67">
        <v>495573282040</v>
      </c>
      <c r="N3692" s="67">
        <v>18020543208</v>
      </c>
      <c r="O3692" s="67">
        <v>0</v>
      </c>
      <c r="P3692" s="67">
        <v>30230974251</v>
      </c>
      <c r="Q3692" s="67">
        <v>4369742580</v>
      </c>
      <c r="R3692" s="67">
        <v>23357708243</v>
      </c>
      <c r="S3692" s="67">
        <v>414770903</v>
      </c>
      <c r="T3692" s="67">
        <v>38746418885</v>
      </c>
      <c r="U3692" s="67">
        <v>50412682764</v>
      </c>
      <c r="V3692" s="67">
        <v>307209239</v>
      </c>
      <c r="W3692" s="67">
        <v>1038039880</v>
      </c>
      <c r="X3692" s="67"/>
      <c r="Y3692" s="67">
        <v>49590000000</v>
      </c>
      <c r="Z3692" s="67">
        <v>143219123</v>
      </c>
      <c r="AA3692" s="67">
        <v>2464819376</v>
      </c>
      <c r="AB3692" s="67">
        <v>18491869034</v>
      </c>
      <c r="AC3692" s="67">
        <v>18454877429</v>
      </c>
      <c r="AD3692" s="67">
        <v>1143179934</v>
      </c>
      <c r="AE3692" s="67">
        <v>442328928</v>
      </c>
      <c r="AF3692" s="67">
        <v>109671860</v>
      </c>
      <c r="AG3692" s="67">
        <v>374469038</v>
      </c>
      <c r="AH3692" s="67">
        <v>0</v>
      </c>
      <c r="AI3692" s="67">
        <v>1581332987</v>
      </c>
      <c r="AJ3692" s="67"/>
      <c r="AK3692" s="67">
        <v>6382045182</v>
      </c>
      <c r="AL3692" s="67">
        <v>0</v>
      </c>
      <c r="AM3692" s="67">
        <v>3024665728232</v>
      </c>
      <c r="AN3692" s="67">
        <v>1048689750702</v>
      </c>
      <c r="AO3692" s="67">
        <v>1975898972681</v>
      </c>
      <c r="AP3692" s="67">
        <v>3890034514749</v>
      </c>
      <c r="AQ3692" s="67">
        <v>4309930520804</v>
      </c>
      <c r="AR3692" s="67">
        <v>644698780934</v>
      </c>
      <c r="AS3692" s="67">
        <v>519918371721</v>
      </c>
      <c r="AT3692" s="67">
        <v>124780409213</v>
      </c>
      <c r="AU3692" s="67">
        <v>229380000000</v>
      </c>
      <c r="AV3692" s="67">
        <v>583826000000</v>
      </c>
      <c r="AW3692" s="67">
        <v>522476011981</v>
      </c>
      <c r="AX3692" s="67">
        <v>438278361937</v>
      </c>
      <c r="AY3692" s="67">
        <v>198190347568</v>
      </c>
      <c r="AZ3692" s="67">
        <v>240088014369</v>
      </c>
      <c r="BA3692" s="67">
        <v>18337379021</v>
      </c>
      <c r="BB3692" s="67">
        <v>0</v>
      </c>
      <c r="BC3692" s="67">
        <v>27046902543</v>
      </c>
      <c r="BD3692" s="67">
        <v>4199505102</v>
      </c>
      <c r="BE3692" s="67">
        <v>23070396238</v>
      </c>
      <c r="BF3692" s="67">
        <v>395875137</v>
      </c>
      <c r="BG3692" s="67">
        <v>11147592004</v>
      </c>
      <c r="BH3692" s="67">
        <v>21820827699</v>
      </c>
      <c r="BI3692" s="67">
        <v>4654250715</v>
      </c>
      <c r="BJ3692" s="67">
        <v>0</v>
      </c>
      <c r="BK3692" s="67"/>
      <c r="BL3692" s="67">
        <v>17166576985</v>
      </c>
      <c r="BM3692" s="67">
        <v>132902876</v>
      </c>
      <c r="BN3692" s="67">
        <v>5364667863</v>
      </c>
      <c r="BO3692" s="67">
        <v>7123576813</v>
      </c>
      <c r="BP3692" s="67"/>
      <c r="BQ3692" s="67">
        <v>1439946583</v>
      </c>
      <c r="BR3692" s="67">
        <v>413156740</v>
      </c>
      <c r="BS3692" s="67"/>
      <c r="BT3692" s="67">
        <v>538941086</v>
      </c>
      <c r="BU3692" s="67"/>
      <c r="BV3692" s="67">
        <v>2153285284</v>
      </c>
      <c r="BW3692" s="67">
        <v>99740</v>
      </c>
      <c r="BX3692" s="67">
        <v>0</v>
      </c>
      <c r="BY3692" s="67"/>
      <c r="BZ3692" s="67">
        <v>3337190550100</v>
      </c>
      <c r="CA3692" s="67">
        <v>1148414508722</v>
      </c>
      <c r="CB3692" s="67">
        <v>2188776041377</v>
      </c>
      <c r="CC3692" s="67">
        <v>4171740170714</v>
      </c>
      <c r="CD3692" s="67">
        <v>4526000000000</v>
      </c>
    </row>
    <row r="3693" spans="1:82">
      <c r="A3693" t="s">
        <v>4096</v>
      </c>
      <c r="B3693" t="s">
        <v>4097</v>
      </c>
      <c r="C3693" t="s">
        <v>71</v>
      </c>
      <c r="D3693" t="s">
        <v>63</v>
      </c>
      <c r="E3693" t="s">
        <v>153</v>
      </c>
      <c r="F3693" s="67">
        <v>2019</v>
      </c>
      <c r="G3693" t="s">
        <v>4122</v>
      </c>
      <c r="H3693" s="67">
        <v>82579440</v>
      </c>
      <c r="I3693" s="67">
        <v>645920455420</v>
      </c>
      <c r="J3693" s="67">
        <v>245376000000</v>
      </c>
      <c r="K3693" s="67">
        <v>579985000000</v>
      </c>
      <c r="L3693" s="67">
        <v>628755188593</v>
      </c>
      <c r="M3693" s="67">
        <v>494445846882</v>
      </c>
      <c r="N3693" s="67">
        <v>18114235291</v>
      </c>
      <c r="O3693" s="67">
        <v>0</v>
      </c>
      <c r="P3693" s="67">
        <v>30446236004</v>
      </c>
      <c r="Q3693" s="67">
        <v>4400857636</v>
      </c>
      <c r="R3693" s="67">
        <v>23524028428</v>
      </c>
      <c r="S3693" s="67">
        <v>405651798</v>
      </c>
      <c r="T3693" s="67">
        <v>57418332554</v>
      </c>
      <c r="U3693" s="67">
        <v>49530922092</v>
      </c>
      <c r="V3693" s="67">
        <v>291381128</v>
      </c>
      <c r="W3693" s="67">
        <v>980370997</v>
      </c>
      <c r="X3693" s="67"/>
      <c r="Y3693" s="67">
        <v>49670000000</v>
      </c>
      <c r="Z3693" s="67">
        <v>139926155</v>
      </c>
      <c r="AA3693" s="67">
        <v>2432642550</v>
      </c>
      <c r="AB3693" s="67">
        <v>17880355022</v>
      </c>
      <c r="AC3693" s="67">
        <v>18454877429</v>
      </c>
      <c r="AD3693" s="67">
        <v>1129874069</v>
      </c>
      <c r="AE3693" s="67">
        <v>426554039</v>
      </c>
      <c r="AF3693" s="67">
        <v>109671860</v>
      </c>
      <c r="AG3693" s="67">
        <v>345608979</v>
      </c>
      <c r="AH3693" s="67">
        <v>0</v>
      </c>
      <c r="AI3693" s="67">
        <v>1452799892</v>
      </c>
      <c r="AJ3693" s="67"/>
      <c r="AK3693" s="67">
        <v>7293765922</v>
      </c>
      <c r="AL3693" s="67">
        <v>0</v>
      </c>
      <c r="AM3693" s="67">
        <v>3162699624814</v>
      </c>
      <c r="AN3693" s="67">
        <v>1110696666386</v>
      </c>
      <c r="AO3693" s="67">
        <v>2052002958428</v>
      </c>
      <c r="AP3693" s="67">
        <v>4152297190918</v>
      </c>
      <c r="AQ3693" s="67">
        <v>4486906190918</v>
      </c>
      <c r="AR3693" s="67">
        <v>645920455420</v>
      </c>
      <c r="AS3693" s="67">
        <v>520903593080</v>
      </c>
      <c r="AT3693" s="67">
        <v>125016862339</v>
      </c>
      <c r="AU3693" s="67">
        <v>245376000000</v>
      </c>
      <c r="AV3693" s="67">
        <v>579985000000</v>
      </c>
      <c r="AW3693" s="67">
        <v>628755188593</v>
      </c>
      <c r="AX3693" s="67">
        <v>494445846882</v>
      </c>
      <c r="AY3693" s="67">
        <v>224375203129</v>
      </c>
      <c r="AZ3693" s="67">
        <v>270070643753</v>
      </c>
      <c r="BA3693" s="67">
        <v>18114235291</v>
      </c>
      <c r="BB3693" s="67">
        <v>0</v>
      </c>
      <c r="BC3693" s="67">
        <v>30446236004</v>
      </c>
      <c r="BD3693" s="67">
        <v>4400857636</v>
      </c>
      <c r="BE3693" s="67">
        <v>23524028428</v>
      </c>
      <c r="BF3693" s="67">
        <v>405651798</v>
      </c>
      <c r="BG3693" s="67">
        <v>57418332554</v>
      </c>
      <c r="BH3693" s="67">
        <v>49530922092</v>
      </c>
      <c r="BI3693" s="67">
        <v>291381128</v>
      </c>
      <c r="BJ3693" s="67">
        <v>0</v>
      </c>
      <c r="BK3693" s="67"/>
      <c r="BL3693" s="67">
        <v>49239540963</v>
      </c>
      <c r="BM3693" s="67">
        <v>139926155</v>
      </c>
      <c r="BN3693" s="67">
        <v>2432642550</v>
      </c>
      <c r="BO3693" s="67">
        <v>17880355022</v>
      </c>
      <c r="BP3693" s="67">
        <v>18454877429</v>
      </c>
      <c r="BQ3693" s="67">
        <v>1129874069</v>
      </c>
      <c r="BR3693" s="67">
        <v>0</v>
      </c>
      <c r="BS3693" s="67">
        <v>109671860</v>
      </c>
      <c r="BT3693" s="67">
        <v>345608979</v>
      </c>
      <c r="BU3693" s="67"/>
      <c r="BV3693" s="67">
        <v>1452799892</v>
      </c>
      <c r="BW3693" s="67">
        <v>19086</v>
      </c>
      <c r="BX3693" s="67">
        <v>7293765922</v>
      </c>
      <c r="BY3693" s="67"/>
      <c r="BZ3693" s="67">
        <v>3162699624814</v>
      </c>
      <c r="CA3693" s="67">
        <v>1110696666386</v>
      </c>
      <c r="CB3693" s="67">
        <v>2052002958428</v>
      </c>
      <c r="CC3693" s="67">
        <v>4152297190918</v>
      </c>
      <c r="CD3693" s="67">
        <v>4487000000000</v>
      </c>
    </row>
    <row r="3694" spans="1:82">
      <c r="A3694" t="s">
        <v>4096</v>
      </c>
      <c r="B3694" t="s">
        <v>4097</v>
      </c>
      <c r="C3694" t="s">
        <v>71</v>
      </c>
      <c r="D3694" t="s">
        <v>63</v>
      </c>
      <c r="E3694" t="s">
        <v>153</v>
      </c>
      <c r="F3694" s="67">
        <v>2020</v>
      </c>
      <c r="G3694" t="s">
        <v>4123</v>
      </c>
      <c r="H3694" s="67">
        <v>83384680</v>
      </c>
      <c r="I3694" s="67">
        <v>691065539296</v>
      </c>
      <c r="J3694" s="67">
        <v>190490728875</v>
      </c>
      <c r="K3694" s="67">
        <v>571310090354</v>
      </c>
      <c r="L3694" s="67">
        <v>624590007507</v>
      </c>
      <c r="M3694" s="67">
        <v>495048893573</v>
      </c>
      <c r="N3694" s="67">
        <v>18207927374</v>
      </c>
      <c r="O3694" s="67">
        <v>0</v>
      </c>
      <c r="P3694" s="67">
        <v>30661497757</v>
      </c>
      <c r="Q3694" s="67">
        <v>4431972692</v>
      </c>
      <c r="R3694" s="67">
        <v>23690348613</v>
      </c>
      <c r="S3694" s="67">
        <v>396532692</v>
      </c>
      <c r="T3694" s="67">
        <v>50483092057</v>
      </c>
      <c r="U3694" s="67">
        <v>47959838839</v>
      </c>
      <c r="V3694" s="67">
        <v>329152756</v>
      </c>
      <c r="W3694" s="67">
        <v>772763021</v>
      </c>
      <c r="X3694" s="67"/>
      <c r="Y3694" s="67">
        <v>44270000000</v>
      </c>
      <c r="Z3694" s="67">
        <v>138153018</v>
      </c>
      <c r="AA3694" s="67">
        <v>2402931537</v>
      </c>
      <c r="AB3694" s="67">
        <v>17022881500</v>
      </c>
      <c r="AC3694" s="67">
        <v>18107772593</v>
      </c>
      <c r="AD3694" s="67">
        <v>1129874069</v>
      </c>
      <c r="AE3694" s="67">
        <v>411150323</v>
      </c>
      <c r="AF3694" s="67">
        <v>108888835</v>
      </c>
      <c r="AG3694" s="67">
        <v>310214015</v>
      </c>
      <c r="AH3694" s="67">
        <v>0</v>
      </c>
      <c r="AI3694" s="67">
        <v>1351326395</v>
      </c>
      <c r="AJ3694" s="67"/>
      <c r="AK3694" s="67">
        <v>3282194665</v>
      </c>
      <c r="AL3694" s="67">
        <v>0</v>
      </c>
      <c r="AM3694" s="67">
        <v>3303339022042</v>
      </c>
      <c r="AN3694" s="67">
        <v>1174023799898</v>
      </c>
      <c r="AO3694" s="67">
        <v>2129452884981</v>
      </c>
      <c r="AP3694" s="67">
        <v>4279797716748</v>
      </c>
      <c r="AQ3694" s="67">
        <v>4657864891816</v>
      </c>
      <c r="AR3694" s="67">
        <v>701137519576</v>
      </c>
      <c r="AS3694" s="67">
        <v>565433483529</v>
      </c>
      <c r="AT3694" s="67">
        <v>135704036047</v>
      </c>
      <c r="AU3694" s="67">
        <v>213881000000</v>
      </c>
      <c r="AV3694" s="67">
        <v>641461000000</v>
      </c>
      <c r="AW3694" s="67">
        <v>586031069609</v>
      </c>
      <c r="AX3694" s="67">
        <v>505032219218</v>
      </c>
      <c r="AY3694" s="67">
        <v>229495404531</v>
      </c>
      <c r="AZ3694" s="67">
        <v>275536814687</v>
      </c>
      <c r="BA3694" s="67">
        <v>19408975440</v>
      </c>
      <c r="BB3694" s="67">
        <v>0</v>
      </c>
      <c r="BC3694" s="67">
        <v>10123750236</v>
      </c>
      <c r="BD3694" s="67">
        <v>4584686675</v>
      </c>
      <c r="BE3694" s="67">
        <v>23913347092</v>
      </c>
      <c r="BF3694" s="67">
        <v>415428459</v>
      </c>
      <c r="BG3694" s="67">
        <v>22552662490</v>
      </c>
      <c r="BH3694" s="67">
        <v>55460746425</v>
      </c>
      <c r="BI3694" s="67">
        <v>0</v>
      </c>
      <c r="BJ3694" s="67">
        <v>1054402694</v>
      </c>
      <c r="BK3694" s="67"/>
      <c r="BL3694" s="67">
        <v>54406343732</v>
      </c>
      <c r="BM3694" s="67">
        <v>48673654</v>
      </c>
      <c r="BN3694" s="67">
        <v>3962353503</v>
      </c>
      <c r="BO3694" s="67">
        <v>23584661495</v>
      </c>
      <c r="BP3694" s="67">
        <v>24390653064</v>
      </c>
      <c r="BQ3694" s="67">
        <v>910625134</v>
      </c>
      <c r="BR3694" s="67">
        <v>0</v>
      </c>
      <c r="BS3694" s="67">
        <v>0</v>
      </c>
      <c r="BT3694" s="67">
        <v>315090921</v>
      </c>
      <c r="BU3694" s="67"/>
      <c r="BV3694" s="67">
        <v>1194247719</v>
      </c>
      <c r="BW3694" s="67">
        <v>38242</v>
      </c>
      <c r="BX3694" s="67"/>
      <c r="BY3694" s="67"/>
      <c r="BZ3694" s="67">
        <v>2933616192496</v>
      </c>
      <c r="CA3694" s="67">
        <v>1029280127818</v>
      </c>
      <c r="CB3694" s="67">
        <v>1904336064679</v>
      </c>
      <c r="CC3694" s="67">
        <v>3848665528106</v>
      </c>
      <c r="CD3694" s="67">
        <v>4276000000000</v>
      </c>
    </row>
    <row r="3695" spans="1:82">
      <c r="A3695" t="s">
        <v>4124</v>
      </c>
      <c r="B3695" t="s">
        <v>4125</v>
      </c>
      <c r="C3695" t="s">
        <v>70</v>
      </c>
      <c r="D3695" t="s">
        <v>68</v>
      </c>
      <c r="E3695" t="s">
        <v>153</v>
      </c>
      <c r="F3695" s="67">
        <v>1995</v>
      </c>
      <c r="G3695" t="s">
        <v>4126</v>
      </c>
      <c r="H3695" s="67">
        <v>30560071</v>
      </c>
      <c r="I3695" s="67">
        <v>11856629128</v>
      </c>
      <c r="J3695" s="67">
        <v>7947206501</v>
      </c>
      <c r="K3695" s="67">
        <v>63603902070</v>
      </c>
      <c r="L3695" s="67">
        <v>251774958470</v>
      </c>
      <c r="M3695" s="67">
        <v>175831102805</v>
      </c>
      <c r="N3695" s="67">
        <v>43032180836</v>
      </c>
      <c r="O3695" s="67">
        <v>338777457</v>
      </c>
      <c r="P3695" s="67">
        <v>2318337780</v>
      </c>
      <c r="Q3695" s="67">
        <v>9408196225</v>
      </c>
      <c r="R3695" s="67">
        <v>17969210415</v>
      </c>
      <c r="S3695" s="67">
        <v>606586572</v>
      </c>
      <c r="T3695" s="67">
        <v>5137209746</v>
      </c>
      <c r="U3695" s="67">
        <v>46183310534</v>
      </c>
      <c r="V3695" s="67">
        <v>0</v>
      </c>
      <c r="W3695" s="67">
        <v>6338055770</v>
      </c>
      <c r="X3695" s="67">
        <v>359996097</v>
      </c>
      <c r="Y3695" s="67">
        <v>40450000000</v>
      </c>
      <c r="Z3695" s="67"/>
      <c r="AA3695" s="67">
        <v>377807929</v>
      </c>
      <c r="AB3695" s="67">
        <v>40027831617</v>
      </c>
      <c r="AC3695" s="67">
        <v>0</v>
      </c>
      <c r="AD3695" s="67">
        <v>0</v>
      </c>
      <c r="AE3695" s="67">
        <v>0</v>
      </c>
      <c r="AF3695" s="67"/>
      <c r="AG3695" s="67">
        <v>48913278</v>
      </c>
      <c r="AH3695" s="67">
        <v>0</v>
      </c>
      <c r="AI3695" s="67">
        <v>0</v>
      </c>
      <c r="AJ3695" s="67">
        <v>0</v>
      </c>
      <c r="AK3695" s="67">
        <v>0</v>
      </c>
      <c r="AL3695" s="67">
        <v>0</v>
      </c>
      <c r="AM3695" s="67">
        <v>137798195786</v>
      </c>
      <c r="AN3695" s="67">
        <v>58653441433</v>
      </c>
      <c r="AO3695" s="67">
        <v>79269628071</v>
      </c>
      <c r="AP3695" s="67">
        <v>352266011485</v>
      </c>
      <c r="AQ3695" s="67">
        <v>412090180121</v>
      </c>
      <c r="AR3695" s="67">
        <v>10305404571</v>
      </c>
      <c r="AS3695" s="67">
        <v>8310810138</v>
      </c>
      <c r="AT3695" s="67">
        <v>1994594433</v>
      </c>
      <c r="AU3695" s="67">
        <v>1211000000</v>
      </c>
      <c r="AV3695" s="67">
        <v>9692000000</v>
      </c>
      <c r="AW3695" s="67">
        <v>87748461745</v>
      </c>
      <c r="AX3695" s="67">
        <v>57365229675</v>
      </c>
      <c r="AY3695" s="67">
        <v>24693231720</v>
      </c>
      <c r="AZ3695" s="67">
        <v>32671997955</v>
      </c>
      <c r="BA3695" s="67">
        <v>18053292588</v>
      </c>
      <c r="BB3695" s="67">
        <v>29445288</v>
      </c>
      <c r="BC3695" s="67">
        <v>2917875299</v>
      </c>
      <c r="BD3695" s="67">
        <v>3411408389</v>
      </c>
      <c r="BE3695" s="67">
        <v>1870082296</v>
      </c>
      <c r="BF3695" s="67">
        <v>99441341</v>
      </c>
      <c r="BG3695" s="67">
        <v>4001686869</v>
      </c>
      <c r="BH3695" s="67">
        <v>17297944</v>
      </c>
      <c r="BI3695" s="67"/>
      <c r="BJ3695" s="67"/>
      <c r="BK3695" s="67">
        <v>6339524</v>
      </c>
      <c r="BL3695" s="67">
        <v>10958420</v>
      </c>
      <c r="BM3695" s="67"/>
      <c r="BN3695" s="67"/>
      <c r="BO3695" s="67">
        <v>10958420</v>
      </c>
      <c r="BP3695" s="67"/>
      <c r="BQ3695" s="67"/>
      <c r="BR3695" s="67"/>
      <c r="BS3695" s="67">
        <v>0</v>
      </c>
      <c r="BT3695" s="67"/>
      <c r="BU3695" s="67">
        <v>0</v>
      </c>
      <c r="BV3695" s="67"/>
      <c r="BW3695" s="67"/>
      <c r="BX3695" s="67"/>
      <c r="BY3695" s="67"/>
      <c r="BZ3695" s="67">
        <v>62901942788</v>
      </c>
      <c r="CA3695" s="67">
        <v>27395600753</v>
      </c>
      <c r="CB3695" s="67">
        <v>35506342035</v>
      </c>
      <c r="CC3695" s="67">
        <v>152492107048</v>
      </c>
      <c r="CD3695" s="67">
        <v>161000000000</v>
      </c>
    </row>
    <row r="3696" spans="1:82">
      <c r="A3696" t="s">
        <v>4124</v>
      </c>
      <c r="B3696" t="s">
        <v>4125</v>
      </c>
      <c r="C3696" t="s">
        <v>70</v>
      </c>
      <c r="D3696" t="s">
        <v>68</v>
      </c>
      <c r="E3696" t="s">
        <v>153</v>
      </c>
      <c r="F3696" s="67">
        <v>1996</v>
      </c>
      <c r="G3696" t="s">
        <v>4127</v>
      </c>
      <c r="H3696" s="67">
        <v>31140733</v>
      </c>
      <c r="I3696" s="67">
        <v>12208448982</v>
      </c>
      <c r="J3696" s="67">
        <v>6894649011</v>
      </c>
      <c r="K3696" s="67">
        <v>54305532059</v>
      </c>
      <c r="L3696" s="67">
        <v>254597735921</v>
      </c>
      <c r="M3696" s="67">
        <v>177810200845</v>
      </c>
      <c r="N3696" s="67">
        <v>42684727642</v>
      </c>
      <c r="O3696" s="67">
        <v>338222873</v>
      </c>
      <c r="P3696" s="67">
        <v>2302807049</v>
      </c>
      <c r="Q3696" s="67">
        <v>9345169962</v>
      </c>
      <c r="R3696" s="67">
        <v>17848833230</v>
      </c>
      <c r="S3696" s="67">
        <v>604002093</v>
      </c>
      <c r="T3696" s="67">
        <v>5834855514</v>
      </c>
      <c r="U3696" s="67">
        <v>46174103976</v>
      </c>
      <c r="V3696" s="67">
        <v>0</v>
      </c>
      <c r="W3696" s="67">
        <v>3091734522</v>
      </c>
      <c r="X3696" s="67">
        <v>359893498</v>
      </c>
      <c r="Y3696" s="67">
        <v>40450000000</v>
      </c>
      <c r="Z3696" s="67"/>
      <c r="AA3696" s="67">
        <v>377807929</v>
      </c>
      <c r="AB3696" s="67">
        <v>40021181127</v>
      </c>
      <c r="AC3696" s="67">
        <v>0</v>
      </c>
      <c r="AD3696" s="67">
        <v>0</v>
      </c>
      <c r="AE3696" s="67">
        <v>0</v>
      </c>
      <c r="AF3696" s="67"/>
      <c r="AG3696" s="67">
        <v>48913278</v>
      </c>
      <c r="AH3696" s="67">
        <v>0</v>
      </c>
      <c r="AI3696" s="67">
        <v>0</v>
      </c>
      <c r="AJ3696" s="67">
        <v>0</v>
      </c>
      <c r="AK3696" s="67">
        <v>0</v>
      </c>
      <c r="AL3696" s="67">
        <v>0</v>
      </c>
      <c r="AM3696" s="67">
        <v>143094311873</v>
      </c>
      <c r="AN3696" s="67">
        <v>60971688071</v>
      </c>
      <c r="AO3696" s="67">
        <v>82249664381</v>
      </c>
      <c r="AP3696" s="67">
        <v>370752340517</v>
      </c>
      <c r="AQ3696" s="67">
        <v>421627935680</v>
      </c>
      <c r="AR3696" s="67">
        <v>11552780071</v>
      </c>
      <c r="AS3696" s="67">
        <v>9316758122</v>
      </c>
      <c r="AT3696" s="67">
        <v>2236021949</v>
      </c>
      <c r="AU3696" s="67">
        <v>1271000000</v>
      </c>
      <c r="AV3696" s="67">
        <v>10011000000</v>
      </c>
      <c r="AW3696" s="67">
        <v>93249634413</v>
      </c>
      <c r="AX3696" s="67">
        <v>61699309899</v>
      </c>
      <c r="AY3696" s="67">
        <v>27715608124</v>
      </c>
      <c r="AZ3696" s="67">
        <v>33983701775</v>
      </c>
      <c r="BA3696" s="67">
        <v>17935500125</v>
      </c>
      <c r="BB3696" s="67">
        <v>36847059</v>
      </c>
      <c r="BC3696" s="67">
        <v>3001922807</v>
      </c>
      <c r="BD3696" s="67">
        <v>3523758974</v>
      </c>
      <c r="BE3696" s="67">
        <v>2311685979</v>
      </c>
      <c r="BF3696" s="67">
        <v>146875727</v>
      </c>
      <c r="BG3696" s="67">
        <v>4593733843</v>
      </c>
      <c r="BH3696" s="67">
        <v>35216876</v>
      </c>
      <c r="BI3696" s="67"/>
      <c r="BJ3696" s="67"/>
      <c r="BK3696" s="67">
        <v>6768087</v>
      </c>
      <c r="BL3696" s="67">
        <v>28448789</v>
      </c>
      <c r="BM3696" s="67"/>
      <c r="BN3696" s="67"/>
      <c r="BO3696" s="67">
        <v>28448789</v>
      </c>
      <c r="BP3696" s="67"/>
      <c r="BQ3696" s="67"/>
      <c r="BR3696" s="67"/>
      <c r="BS3696" s="67">
        <v>0</v>
      </c>
      <c r="BT3696" s="67"/>
      <c r="BU3696" s="67"/>
      <c r="BV3696" s="67"/>
      <c r="BW3696" s="67"/>
      <c r="BX3696" s="67"/>
      <c r="BY3696" s="67"/>
      <c r="BZ3696" s="67">
        <v>75268008246</v>
      </c>
      <c r="CA3696" s="67">
        <v>32758382362</v>
      </c>
      <c r="CB3696" s="67">
        <v>42509625884</v>
      </c>
      <c r="CC3696" s="67">
        <v>171365639607</v>
      </c>
      <c r="CD3696" s="67">
        <v>180100000000</v>
      </c>
    </row>
    <row r="3697" spans="1:82">
      <c r="A3697" t="s">
        <v>4124</v>
      </c>
      <c r="B3697" t="s">
        <v>4125</v>
      </c>
      <c r="C3697" t="s">
        <v>70</v>
      </c>
      <c r="D3697" t="s">
        <v>68</v>
      </c>
      <c r="E3697" t="s">
        <v>153</v>
      </c>
      <c r="F3697" s="67">
        <v>1997</v>
      </c>
      <c r="G3697" t="s">
        <v>4128</v>
      </c>
      <c r="H3697" s="67">
        <v>31785846</v>
      </c>
      <c r="I3697" s="67">
        <v>12568063270</v>
      </c>
      <c r="J3697" s="67">
        <v>6775437627</v>
      </c>
      <c r="K3697" s="67">
        <v>34190260081</v>
      </c>
      <c r="L3697" s="67">
        <v>253279133333</v>
      </c>
      <c r="M3697" s="67">
        <v>179305217863</v>
      </c>
      <c r="N3697" s="67">
        <v>42337274448</v>
      </c>
      <c r="O3697" s="67">
        <v>337668289</v>
      </c>
      <c r="P3697" s="67">
        <v>2287276318</v>
      </c>
      <c r="Q3697" s="67">
        <v>9282143700</v>
      </c>
      <c r="R3697" s="67">
        <v>17728456046</v>
      </c>
      <c r="S3697" s="67">
        <v>599198760</v>
      </c>
      <c r="T3697" s="67">
        <v>4836788123</v>
      </c>
      <c r="U3697" s="67">
        <v>46166798007</v>
      </c>
      <c r="V3697" s="67">
        <v>0</v>
      </c>
      <c r="W3697" s="67">
        <v>1122299631</v>
      </c>
      <c r="X3697" s="67">
        <v>359843098</v>
      </c>
      <c r="Y3697" s="67">
        <v>40440000000</v>
      </c>
      <c r="Z3697" s="67"/>
      <c r="AA3697" s="67">
        <v>377807929</v>
      </c>
      <c r="AB3697" s="67">
        <v>40014572203</v>
      </c>
      <c r="AC3697" s="67">
        <v>0</v>
      </c>
      <c r="AD3697" s="67">
        <v>0</v>
      </c>
      <c r="AE3697" s="67">
        <v>0</v>
      </c>
      <c r="AF3697" s="67"/>
      <c r="AG3697" s="67">
        <v>48913278</v>
      </c>
      <c r="AH3697" s="67">
        <v>0</v>
      </c>
      <c r="AI3697" s="67">
        <v>0</v>
      </c>
      <c r="AJ3697" s="67">
        <v>0</v>
      </c>
      <c r="AK3697" s="67">
        <v>0</v>
      </c>
      <c r="AL3697" s="67">
        <v>0</v>
      </c>
      <c r="AM3697" s="67">
        <v>148614570895</v>
      </c>
      <c r="AN3697" s="67">
        <v>63420872638</v>
      </c>
      <c r="AO3697" s="67">
        <v>85322063542</v>
      </c>
      <c r="AP3697" s="67">
        <v>397733346796</v>
      </c>
      <c r="AQ3697" s="67">
        <v>428494560746</v>
      </c>
      <c r="AR3697" s="67">
        <v>12698546875</v>
      </c>
      <c r="AS3697" s="67">
        <v>10240763609</v>
      </c>
      <c r="AT3697" s="67">
        <v>2457783266</v>
      </c>
      <c r="AU3697" s="67">
        <v>1450000000</v>
      </c>
      <c r="AV3697" s="67">
        <v>7317000000</v>
      </c>
      <c r="AW3697" s="67">
        <v>81523117572</v>
      </c>
      <c r="AX3697" s="67">
        <v>54762944145</v>
      </c>
      <c r="AY3697" s="67">
        <v>23908403098</v>
      </c>
      <c r="AZ3697" s="67">
        <v>30854541047</v>
      </c>
      <c r="BA3697" s="67">
        <v>16551443117</v>
      </c>
      <c r="BB3697" s="67">
        <v>44419604</v>
      </c>
      <c r="BC3697" s="67">
        <v>252156440</v>
      </c>
      <c r="BD3697" s="67">
        <v>3625628218</v>
      </c>
      <c r="BE3697" s="67">
        <v>2734316294</v>
      </c>
      <c r="BF3697" s="67">
        <v>137099907</v>
      </c>
      <c r="BG3697" s="67">
        <v>3415109847</v>
      </c>
      <c r="BH3697" s="67">
        <v>8983368</v>
      </c>
      <c r="BI3697" s="67"/>
      <c r="BJ3697" s="67"/>
      <c r="BK3697" s="67">
        <v>3220010</v>
      </c>
      <c r="BL3697" s="67">
        <v>5763358</v>
      </c>
      <c r="BM3697" s="67"/>
      <c r="BN3697" s="67"/>
      <c r="BO3697" s="67">
        <v>5763358</v>
      </c>
      <c r="BP3697" s="67"/>
      <c r="BQ3697" s="67"/>
      <c r="BR3697" s="67"/>
      <c r="BS3697" s="67">
        <v>0</v>
      </c>
      <c r="BT3697" s="67"/>
      <c r="BU3697" s="67"/>
      <c r="BV3697" s="67"/>
      <c r="BW3697" s="67"/>
      <c r="BX3697" s="67"/>
      <c r="BY3697" s="67"/>
      <c r="BZ3697" s="67">
        <v>84269480827</v>
      </c>
      <c r="CA3697" s="67">
        <v>36625070473</v>
      </c>
      <c r="CB3697" s="67">
        <v>47644410355</v>
      </c>
      <c r="CC3697" s="67">
        <v>172633128643</v>
      </c>
      <c r="CD3697" s="67">
        <v>178500000000</v>
      </c>
    </row>
    <row r="3698" spans="1:82">
      <c r="A3698" t="s">
        <v>4124</v>
      </c>
      <c r="B3698" t="s">
        <v>4125</v>
      </c>
      <c r="C3698" t="s">
        <v>70</v>
      </c>
      <c r="D3698" t="s">
        <v>68</v>
      </c>
      <c r="E3698" t="s">
        <v>153</v>
      </c>
      <c r="F3698" s="67">
        <v>1998</v>
      </c>
      <c r="G3698" t="s">
        <v>4129</v>
      </c>
      <c r="H3698" s="67">
        <v>32626498</v>
      </c>
      <c r="I3698" s="67">
        <v>13079408162</v>
      </c>
      <c r="J3698" s="67">
        <v>5985894276</v>
      </c>
      <c r="K3698" s="67">
        <v>30149023209</v>
      </c>
      <c r="L3698" s="67">
        <v>257820429790</v>
      </c>
      <c r="M3698" s="67">
        <v>179821272988</v>
      </c>
      <c r="N3698" s="67">
        <v>41989821254</v>
      </c>
      <c r="O3698" s="67">
        <v>337113705</v>
      </c>
      <c r="P3698" s="67">
        <v>2271745586</v>
      </c>
      <c r="Q3698" s="67">
        <v>9219117437</v>
      </c>
      <c r="R3698" s="67">
        <v>17608078861</v>
      </c>
      <c r="S3698" s="67">
        <v>591711117</v>
      </c>
      <c r="T3698" s="67">
        <v>6936401463</v>
      </c>
      <c r="U3698" s="67">
        <v>46165851086</v>
      </c>
      <c r="V3698" s="67">
        <v>0</v>
      </c>
      <c r="W3698" s="67">
        <v>1514949916</v>
      </c>
      <c r="X3698" s="67">
        <v>359996097</v>
      </c>
      <c r="Y3698" s="67">
        <v>40440000000</v>
      </c>
      <c r="Z3698" s="67"/>
      <c r="AA3698" s="67">
        <v>377807929</v>
      </c>
      <c r="AB3698" s="67">
        <v>40009750597</v>
      </c>
      <c r="AC3698" s="67">
        <v>0</v>
      </c>
      <c r="AD3698" s="67">
        <v>0</v>
      </c>
      <c r="AE3698" s="67">
        <v>0</v>
      </c>
      <c r="AF3698" s="67"/>
      <c r="AG3698" s="67">
        <v>48913278</v>
      </c>
      <c r="AH3698" s="67">
        <v>0</v>
      </c>
      <c r="AI3698" s="67">
        <v>0</v>
      </c>
      <c r="AJ3698" s="67">
        <v>0</v>
      </c>
      <c r="AK3698" s="67">
        <v>0</v>
      </c>
      <c r="AL3698" s="67">
        <v>0</v>
      </c>
      <c r="AM3698" s="67">
        <v>154997353688</v>
      </c>
      <c r="AN3698" s="67">
        <v>66233858508</v>
      </c>
      <c r="AO3698" s="67">
        <v>88894525515</v>
      </c>
      <c r="AP3698" s="67">
        <v>414715333158</v>
      </c>
      <c r="AQ3698" s="67">
        <v>441753339562</v>
      </c>
      <c r="AR3698" s="67">
        <v>13896225345</v>
      </c>
      <c r="AS3698" s="67">
        <v>11206633343</v>
      </c>
      <c r="AT3698" s="67">
        <v>2689592002</v>
      </c>
      <c r="AU3698" s="67">
        <v>1445000000</v>
      </c>
      <c r="AV3698" s="67">
        <v>7278000000</v>
      </c>
      <c r="AW3698" s="67">
        <v>90956472846</v>
      </c>
      <c r="AX3698" s="67">
        <v>61285919209</v>
      </c>
      <c r="AY3698" s="67">
        <v>26966825306</v>
      </c>
      <c r="AZ3698" s="67">
        <v>34319093903</v>
      </c>
      <c r="BA3698" s="67">
        <v>17197584666</v>
      </c>
      <c r="BB3698" s="67">
        <v>71970341</v>
      </c>
      <c r="BC3698" s="67">
        <v>297000588</v>
      </c>
      <c r="BD3698" s="67">
        <v>3691960836</v>
      </c>
      <c r="BE3698" s="67">
        <v>2982942081</v>
      </c>
      <c r="BF3698" s="67">
        <v>150726192</v>
      </c>
      <c r="BG3698" s="67">
        <v>5278368933</v>
      </c>
      <c r="BH3698" s="67">
        <v>29043801</v>
      </c>
      <c r="BI3698" s="67"/>
      <c r="BJ3698" s="67"/>
      <c r="BK3698" s="67">
        <v>235371</v>
      </c>
      <c r="BL3698" s="67">
        <v>28808430</v>
      </c>
      <c r="BM3698" s="67"/>
      <c r="BN3698" s="67"/>
      <c r="BO3698" s="67">
        <v>28808430</v>
      </c>
      <c r="BP3698" s="67"/>
      <c r="BQ3698" s="67"/>
      <c r="BR3698" s="67"/>
      <c r="BS3698" s="67">
        <v>0</v>
      </c>
      <c r="BT3698" s="67"/>
      <c r="BU3698" s="67"/>
      <c r="BV3698" s="67"/>
      <c r="BW3698" s="67"/>
      <c r="BX3698" s="67"/>
      <c r="BY3698" s="67"/>
      <c r="BZ3698" s="67">
        <v>90945087804</v>
      </c>
      <c r="CA3698" s="67">
        <v>39483058267</v>
      </c>
      <c r="CB3698" s="67">
        <v>51462029537</v>
      </c>
      <c r="CC3698" s="67">
        <v>189993829796</v>
      </c>
      <c r="CD3698" s="67">
        <v>195800000000</v>
      </c>
    </row>
    <row r="3699" spans="1:82">
      <c r="A3699" t="s">
        <v>4124</v>
      </c>
      <c r="B3699" t="s">
        <v>4125</v>
      </c>
      <c r="C3699" t="s">
        <v>70</v>
      </c>
      <c r="D3699" t="s">
        <v>68</v>
      </c>
      <c r="E3699" t="s">
        <v>153</v>
      </c>
      <c r="F3699" s="67">
        <v>1999</v>
      </c>
      <c r="G3699" t="s">
        <v>4130</v>
      </c>
      <c r="H3699" s="67">
        <v>33499772</v>
      </c>
      <c r="I3699" s="67">
        <v>13645943668</v>
      </c>
      <c r="J3699" s="67">
        <v>6139411157</v>
      </c>
      <c r="K3699" s="67">
        <v>29552875344</v>
      </c>
      <c r="L3699" s="67">
        <v>258486805053</v>
      </c>
      <c r="M3699" s="67">
        <v>180353288585</v>
      </c>
      <c r="N3699" s="67">
        <v>41642368060</v>
      </c>
      <c r="O3699" s="67">
        <v>336559120</v>
      </c>
      <c r="P3699" s="67">
        <v>2256214855</v>
      </c>
      <c r="Q3699" s="67">
        <v>9156091174</v>
      </c>
      <c r="R3699" s="67">
        <v>17487701676</v>
      </c>
      <c r="S3699" s="67">
        <v>582927845</v>
      </c>
      <c r="T3699" s="67">
        <v>7226809032</v>
      </c>
      <c r="U3699" s="67">
        <v>46155582742</v>
      </c>
      <c r="V3699" s="67">
        <v>0</v>
      </c>
      <c r="W3699" s="67">
        <v>1514949916</v>
      </c>
      <c r="X3699" s="67">
        <v>359861098</v>
      </c>
      <c r="Y3699" s="67">
        <v>40430000000</v>
      </c>
      <c r="Z3699" s="67"/>
      <c r="AA3699" s="67">
        <v>377807929</v>
      </c>
      <c r="AB3699" s="67">
        <v>40000876350</v>
      </c>
      <c r="AC3699" s="67">
        <v>0</v>
      </c>
      <c r="AD3699" s="67">
        <v>0</v>
      </c>
      <c r="AE3699" s="67">
        <v>0</v>
      </c>
      <c r="AF3699" s="67"/>
      <c r="AG3699" s="67">
        <v>48913278</v>
      </c>
      <c r="AH3699" s="67">
        <v>0</v>
      </c>
      <c r="AI3699" s="67">
        <v>0</v>
      </c>
      <c r="AJ3699" s="67">
        <v>0</v>
      </c>
      <c r="AK3699" s="67">
        <v>0</v>
      </c>
      <c r="AL3699" s="67">
        <v>0</v>
      </c>
      <c r="AM3699" s="67">
        <v>161671029855</v>
      </c>
      <c r="AN3699" s="67">
        <v>69182502924</v>
      </c>
      <c r="AO3699" s="67">
        <v>92622517443</v>
      </c>
      <c r="AP3699" s="67">
        <v>426335642073</v>
      </c>
      <c r="AQ3699" s="67">
        <v>452608829910</v>
      </c>
      <c r="AR3699" s="67">
        <v>12507029614</v>
      </c>
      <c r="AS3699" s="67">
        <v>10086314205</v>
      </c>
      <c r="AT3699" s="67">
        <v>2420715409</v>
      </c>
      <c r="AU3699" s="67">
        <v>1599000000</v>
      </c>
      <c r="AV3699" s="67">
        <v>7697000000</v>
      </c>
      <c r="AW3699" s="67">
        <v>78443780792</v>
      </c>
      <c r="AX3699" s="67">
        <v>54101226613</v>
      </c>
      <c r="AY3699" s="67">
        <v>23486970139</v>
      </c>
      <c r="AZ3699" s="67">
        <v>30614256475</v>
      </c>
      <c r="BA3699" s="67">
        <v>11579693813</v>
      </c>
      <c r="BB3699" s="67">
        <v>74626788</v>
      </c>
      <c r="BC3699" s="67">
        <v>343315036</v>
      </c>
      <c r="BD3699" s="67">
        <v>3756024373</v>
      </c>
      <c r="BE3699" s="67">
        <v>3113196967</v>
      </c>
      <c r="BF3699" s="67">
        <v>177510211</v>
      </c>
      <c r="BG3699" s="67">
        <v>5298186991</v>
      </c>
      <c r="BH3699" s="67">
        <v>286657525</v>
      </c>
      <c r="BI3699" s="67"/>
      <c r="BJ3699" s="67"/>
      <c r="BK3699" s="67">
        <v>0</v>
      </c>
      <c r="BL3699" s="67">
        <v>286657525</v>
      </c>
      <c r="BM3699" s="67"/>
      <c r="BN3699" s="67"/>
      <c r="BO3699" s="67">
        <v>286657525</v>
      </c>
      <c r="BP3699" s="67"/>
      <c r="BQ3699" s="67"/>
      <c r="BR3699" s="67"/>
      <c r="BS3699" s="67">
        <v>0</v>
      </c>
      <c r="BT3699" s="67"/>
      <c r="BU3699" s="67"/>
      <c r="BV3699" s="67"/>
      <c r="BW3699" s="67"/>
      <c r="BX3699" s="67"/>
      <c r="BY3699" s="67"/>
      <c r="BZ3699" s="67">
        <v>91945951313</v>
      </c>
      <c r="CA3699" s="67">
        <v>39884478842</v>
      </c>
      <c r="CB3699" s="67">
        <v>52061472471</v>
      </c>
      <c r="CC3699" s="67">
        <v>177085419244</v>
      </c>
      <c r="CD3699" s="67">
        <v>183200000000</v>
      </c>
    </row>
    <row r="3700" spans="1:82">
      <c r="A3700" t="s">
        <v>4124</v>
      </c>
      <c r="B3700" t="s">
        <v>4125</v>
      </c>
      <c r="C3700" t="s">
        <v>70</v>
      </c>
      <c r="D3700" t="s">
        <v>68</v>
      </c>
      <c r="E3700" t="s">
        <v>153</v>
      </c>
      <c r="F3700" s="67">
        <v>2000</v>
      </c>
      <c r="G3700" t="s">
        <v>4131</v>
      </c>
      <c r="H3700" s="67">
        <v>34463704</v>
      </c>
      <c r="I3700" s="67">
        <v>14283147017</v>
      </c>
      <c r="J3700" s="67">
        <v>6763876743</v>
      </c>
      <c r="K3700" s="67">
        <v>34754582107</v>
      </c>
      <c r="L3700" s="67">
        <v>257056756260</v>
      </c>
      <c r="M3700" s="67">
        <v>180885304182</v>
      </c>
      <c r="N3700" s="67">
        <v>41294914866</v>
      </c>
      <c r="O3700" s="67">
        <v>336004536</v>
      </c>
      <c r="P3700" s="67">
        <v>2240684124</v>
      </c>
      <c r="Q3700" s="67">
        <v>9093064912</v>
      </c>
      <c r="R3700" s="67">
        <v>17367324491</v>
      </c>
      <c r="S3700" s="67">
        <v>573094203</v>
      </c>
      <c r="T3700" s="67">
        <v>6612263222</v>
      </c>
      <c r="U3700" s="67">
        <v>46076229143</v>
      </c>
      <c r="V3700" s="67">
        <v>0</v>
      </c>
      <c r="W3700" s="67">
        <v>1514949916</v>
      </c>
      <c r="X3700" s="67">
        <v>359718900</v>
      </c>
      <c r="Y3700" s="67">
        <v>40330000000</v>
      </c>
      <c r="Z3700" s="67"/>
      <c r="AA3700" s="67">
        <v>377807929</v>
      </c>
      <c r="AB3700" s="67">
        <v>39901804830</v>
      </c>
      <c r="AC3700" s="67">
        <v>0</v>
      </c>
      <c r="AD3700" s="67">
        <v>0</v>
      </c>
      <c r="AE3700" s="67">
        <v>0</v>
      </c>
      <c r="AF3700" s="67"/>
      <c r="AG3700" s="67">
        <v>48913278</v>
      </c>
      <c r="AH3700" s="67">
        <v>0</v>
      </c>
      <c r="AI3700" s="67">
        <v>0</v>
      </c>
      <c r="AJ3700" s="67">
        <v>0</v>
      </c>
      <c r="AK3700" s="67">
        <v>0</v>
      </c>
      <c r="AL3700" s="67">
        <v>0</v>
      </c>
      <c r="AM3700" s="67">
        <v>168787878778</v>
      </c>
      <c r="AN3700" s="67">
        <v>72312615290</v>
      </c>
      <c r="AO3700" s="67">
        <v>96613153533</v>
      </c>
      <c r="AP3700" s="67">
        <v>432039458185</v>
      </c>
      <c r="AQ3700" s="67">
        <v>463012931555</v>
      </c>
      <c r="AR3700" s="67">
        <v>12597483613</v>
      </c>
      <c r="AS3700" s="67">
        <v>10159260978</v>
      </c>
      <c r="AT3700" s="67">
        <v>2438222635</v>
      </c>
      <c r="AU3700" s="67">
        <v>1866000000</v>
      </c>
      <c r="AV3700" s="67">
        <v>9588000000</v>
      </c>
      <c r="AW3700" s="67">
        <v>73463558921</v>
      </c>
      <c r="AX3700" s="67">
        <v>50003402550</v>
      </c>
      <c r="AY3700" s="67">
        <v>22022416485</v>
      </c>
      <c r="AZ3700" s="67">
        <v>27980986065</v>
      </c>
      <c r="BA3700" s="67">
        <v>11487596487</v>
      </c>
      <c r="BB3700" s="67">
        <v>78686190</v>
      </c>
      <c r="BC3700" s="67">
        <v>280092139</v>
      </c>
      <c r="BD3700" s="67">
        <v>3900742614</v>
      </c>
      <c r="BE3700" s="67">
        <v>3276751389</v>
      </c>
      <c r="BF3700" s="67">
        <v>166203418</v>
      </c>
      <c r="BG3700" s="67">
        <v>4270084134</v>
      </c>
      <c r="BH3700" s="67">
        <v>17897194</v>
      </c>
      <c r="BI3700" s="67"/>
      <c r="BJ3700" s="67"/>
      <c r="BK3700" s="67">
        <v>12679030</v>
      </c>
      <c r="BL3700" s="67">
        <v>5218164</v>
      </c>
      <c r="BM3700" s="67"/>
      <c r="BN3700" s="67"/>
      <c r="BO3700" s="67">
        <v>4919856</v>
      </c>
      <c r="BP3700" s="67"/>
      <c r="BQ3700" s="67"/>
      <c r="BR3700" s="67"/>
      <c r="BS3700" s="67">
        <v>0</v>
      </c>
      <c r="BT3700" s="67">
        <v>298309</v>
      </c>
      <c r="BU3700" s="67"/>
      <c r="BV3700" s="67"/>
      <c r="BW3700" s="67"/>
      <c r="BX3700" s="67"/>
      <c r="BY3700" s="67"/>
      <c r="BZ3700" s="67">
        <v>95014413039</v>
      </c>
      <c r="CA3700" s="67">
        <v>41169926137</v>
      </c>
      <c r="CB3700" s="67">
        <v>53844486902</v>
      </c>
      <c r="CC3700" s="67">
        <v>173371352768</v>
      </c>
      <c r="CD3700" s="67">
        <v>181100000000</v>
      </c>
    </row>
    <row r="3701" spans="1:82">
      <c r="A3701" t="s">
        <v>4124</v>
      </c>
      <c r="B3701" t="s">
        <v>4125</v>
      </c>
      <c r="C3701" t="s">
        <v>70</v>
      </c>
      <c r="D3701" t="s">
        <v>68</v>
      </c>
      <c r="E3701" t="s">
        <v>153</v>
      </c>
      <c r="F3701" s="67">
        <v>2001</v>
      </c>
      <c r="G3701" t="s">
        <v>4132</v>
      </c>
      <c r="H3701" s="67">
        <v>35414469</v>
      </c>
      <c r="I3701" s="67">
        <v>15038915548</v>
      </c>
      <c r="J3701" s="67">
        <v>7963375654</v>
      </c>
      <c r="K3701" s="67">
        <v>30102249442</v>
      </c>
      <c r="L3701" s="67">
        <v>258932604728</v>
      </c>
      <c r="M3701" s="67">
        <v>181417319779</v>
      </c>
      <c r="N3701" s="67">
        <v>40947461671</v>
      </c>
      <c r="O3701" s="67">
        <v>335449952</v>
      </c>
      <c r="P3701" s="67">
        <v>2225153393</v>
      </c>
      <c r="Q3701" s="67">
        <v>9030038649</v>
      </c>
      <c r="R3701" s="67">
        <v>17246947306</v>
      </c>
      <c r="S3701" s="67">
        <v>561038171</v>
      </c>
      <c r="T3701" s="67">
        <v>7455863829</v>
      </c>
      <c r="U3701" s="67">
        <v>45861576603</v>
      </c>
      <c r="V3701" s="67">
        <v>0</v>
      </c>
      <c r="W3701" s="67">
        <v>1514949916</v>
      </c>
      <c r="X3701" s="67">
        <v>359996097</v>
      </c>
      <c r="Y3701" s="67">
        <v>40020000000</v>
      </c>
      <c r="Z3701" s="67"/>
      <c r="AA3701" s="67">
        <v>377807929</v>
      </c>
      <c r="AB3701" s="67">
        <v>39588816139</v>
      </c>
      <c r="AC3701" s="67">
        <v>0</v>
      </c>
      <c r="AD3701" s="67">
        <v>0</v>
      </c>
      <c r="AE3701" s="67">
        <v>0</v>
      </c>
      <c r="AF3701" s="67"/>
      <c r="AG3701" s="67">
        <v>48775076</v>
      </c>
      <c r="AH3701" s="67">
        <v>0</v>
      </c>
      <c r="AI3701" s="67">
        <v>0</v>
      </c>
      <c r="AJ3701" s="67">
        <v>0</v>
      </c>
      <c r="AK3701" s="67">
        <v>0</v>
      </c>
      <c r="AL3701" s="67">
        <v>0</v>
      </c>
      <c r="AM3701" s="67">
        <v>174818997807</v>
      </c>
      <c r="AN3701" s="67">
        <v>74964971070</v>
      </c>
      <c r="AO3701" s="67">
        <v>99995802267</v>
      </c>
      <c r="AP3701" s="67">
        <v>449037186118</v>
      </c>
      <c r="AQ3701" s="67">
        <v>474378996448</v>
      </c>
      <c r="AR3701" s="67">
        <v>12548969665</v>
      </c>
      <c r="AS3701" s="67">
        <v>10120136826</v>
      </c>
      <c r="AT3701" s="67">
        <v>2428832838</v>
      </c>
      <c r="AU3701" s="67">
        <v>2310000000</v>
      </c>
      <c r="AV3701" s="67">
        <v>8732000000</v>
      </c>
      <c r="AW3701" s="67">
        <v>77099967652</v>
      </c>
      <c r="AX3701" s="67">
        <v>53128172442</v>
      </c>
      <c r="AY3701" s="67">
        <v>25195728914</v>
      </c>
      <c r="AZ3701" s="67">
        <v>27932443527</v>
      </c>
      <c r="BA3701" s="67">
        <v>11147235931</v>
      </c>
      <c r="BB3701" s="67">
        <v>78724690</v>
      </c>
      <c r="BC3701" s="67">
        <v>460203881</v>
      </c>
      <c r="BD3701" s="67">
        <v>3870452178</v>
      </c>
      <c r="BE3701" s="67">
        <v>3323855619</v>
      </c>
      <c r="BF3701" s="67">
        <v>217322055</v>
      </c>
      <c r="BG3701" s="67">
        <v>4874000857</v>
      </c>
      <c r="BH3701" s="67">
        <v>1773709079</v>
      </c>
      <c r="BI3701" s="67"/>
      <c r="BJ3701" s="67"/>
      <c r="BK3701" s="67">
        <v>27717160</v>
      </c>
      <c r="BL3701" s="67">
        <v>1745991919</v>
      </c>
      <c r="BM3701" s="67"/>
      <c r="BN3701" s="67">
        <v>10458525</v>
      </c>
      <c r="BO3701" s="67">
        <v>1728309917</v>
      </c>
      <c r="BP3701" s="67"/>
      <c r="BQ3701" s="67"/>
      <c r="BR3701" s="67"/>
      <c r="BS3701" s="67">
        <v>0</v>
      </c>
      <c r="BT3701" s="67">
        <v>7223478</v>
      </c>
      <c r="BU3701" s="67"/>
      <c r="BV3701" s="67"/>
      <c r="BW3701" s="67"/>
      <c r="BX3701" s="67"/>
      <c r="BY3701" s="67"/>
      <c r="BZ3701" s="67">
        <v>91239897982</v>
      </c>
      <c r="CA3701" s="67">
        <v>39291412863</v>
      </c>
      <c r="CB3701" s="67">
        <v>51948485119</v>
      </c>
      <c r="CC3701" s="67">
        <v>176240544378</v>
      </c>
      <c r="CD3701" s="67">
        <v>182700000000</v>
      </c>
    </row>
    <row r="3702" spans="1:82">
      <c r="A3702" t="s">
        <v>4124</v>
      </c>
      <c r="B3702" t="s">
        <v>4125</v>
      </c>
      <c r="C3702" t="s">
        <v>70</v>
      </c>
      <c r="D3702" t="s">
        <v>68</v>
      </c>
      <c r="E3702" t="s">
        <v>153</v>
      </c>
      <c r="F3702" s="67">
        <v>2002</v>
      </c>
      <c r="G3702" t="s">
        <v>4133</v>
      </c>
      <c r="H3702" s="67">
        <v>36353531</v>
      </c>
      <c r="I3702" s="67">
        <v>15874699125</v>
      </c>
      <c r="J3702" s="67">
        <v>8792033148</v>
      </c>
      <c r="K3702" s="67">
        <v>30264757439</v>
      </c>
      <c r="L3702" s="67">
        <v>259276681360</v>
      </c>
      <c r="M3702" s="67">
        <v>181949335376</v>
      </c>
      <c r="N3702" s="67">
        <v>40600008477</v>
      </c>
      <c r="O3702" s="67">
        <v>334895368</v>
      </c>
      <c r="P3702" s="67">
        <v>2209622662</v>
      </c>
      <c r="Q3702" s="67">
        <v>8967012387</v>
      </c>
      <c r="R3702" s="67">
        <v>17126570122</v>
      </c>
      <c r="S3702" s="67">
        <v>547874487</v>
      </c>
      <c r="T3702" s="67">
        <v>7614786867</v>
      </c>
      <c r="U3702" s="67">
        <v>45147736818</v>
      </c>
      <c r="V3702" s="67">
        <v>0</v>
      </c>
      <c r="W3702" s="67">
        <v>1236693809</v>
      </c>
      <c r="X3702" s="67">
        <v>359853898</v>
      </c>
      <c r="Y3702" s="67">
        <v>39390000000</v>
      </c>
      <c r="Z3702" s="67"/>
      <c r="AA3702" s="67">
        <v>376390543</v>
      </c>
      <c r="AB3702" s="67">
        <v>38963503805</v>
      </c>
      <c r="AC3702" s="67">
        <v>0</v>
      </c>
      <c r="AD3702" s="67">
        <v>0</v>
      </c>
      <c r="AE3702" s="67">
        <v>0</v>
      </c>
      <c r="AF3702" s="67"/>
      <c r="AG3702" s="67">
        <v>48089961</v>
      </c>
      <c r="AH3702" s="67">
        <v>0</v>
      </c>
      <c r="AI3702" s="67">
        <v>0</v>
      </c>
      <c r="AJ3702" s="67">
        <v>0</v>
      </c>
      <c r="AK3702" s="67">
        <v>0</v>
      </c>
      <c r="AL3702" s="67">
        <v>0</v>
      </c>
      <c r="AM3702" s="67">
        <v>181464569902</v>
      </c>
      <c r="AN3702" s="67">
        <v>77802223917</v>
      </c>
      <c r="AO3702" s="67">
        <v>103809610359</v>
      </c>
      <c r="AP3702" s="67">
        <v>459995080818</v>
      </c>
      <c r="AQ3702" s="67">
        <v>484770240104</v>
      </c>
      <c r="AR3702" s="67">
        <v>12609903591</v>
      </c>
      <c r="AS3702" s="67">
        <v>10169277089</v>
      </c>
      <c r="AT3702" s="67">
        <v>2440626501</v>
      </c>
      <c r="AU3702" s="67">
        <v>2686000000</v>
      </c>
      <c r="AV3702" s="67">
        <v>9246000000</v>
      </c>
      <c r="AW3702" s="67">
        <v>91919916989</v>
      </c>
      <c r="AX3702" s="67">
        <v>66038418710</v>
      </c>
      <c r="AY3702" s="67">
        <v>31709808236</v>
      </c>
      <c r="AZ3702" s="67">
        <v>34328610474</v>
      </c>
      <c r="BA3702" s="67">
        <v>13303667583</v>
      </c>
      <c r="BB3702" s="67">
        <v>79850698</v>
      </c>
      <c r="BC3702" s="67">
        <v>469760831</v>
      </c>
      <c r="BD3702" s="67">
        <v>3711622940</v>
      </c>
      <c r="BE3702" s="67">
        <v>3462471055</v>
      </c>
      <c r="BF3702" s="67">
        <v>204055335</v>
      </c>
      <c r="BG3702" s="67">
        <v>4650069837</v>
      </c>
      <c r="BH3702" s="67">
        <v>2469214520</v>
      </c>
      <c r="BI3702" s="67"/>
      <c r="BJ3702" s="67"/>
      <c r="BK3702" s="67">
        <v>18346114</v>
      </c>
      <c r="BL3702" s="67">
        <v>2450868406</v>
      </c>
      <c r="BM3702" s="67"/>
      <c r="BN3702" s="67">
        <v>4997017</v>
      </c>
      <c r="BO3702" s="67">
        <v>2437590408</v>
      </c>
      <c r="BP3702" s="67"/>
      <c r="BQ3702" s="67"/>
      <c r="BR3702" s="67"/>
      <c r="BS3702" s="67">
        <v>0</v>
      </c>
      <c r="BT3702" s="67">
        <v>8280981</v>
      </c>
      <c r="BU3702" s="67"/>
      <c r="BV3702" s="67"/>
      <c r="BW3702" s="67"/>
      <c r="BX3702" s="67"/>
      <c r="BY3702" s="67"/>
      <c r="BZ3702" s="67">
        <v>92585186591</v>
      </c>
      <c r="CA3702" s="67">
        <v>39822592048</v>
      </c>
      <c r="CB3702" s="67">
        <v>52762594543</v>
      </c>
      <c r="CC3702" s="67">
        <v>193024221690</v>
      </c>
      <c r="CD3702" s="67">
        <v>199600000000</v>
      </c>
    </row>
    <row r="3703" spans="1:82">
      <c r="A3703" t="s">
        <v>4124</v>
      </c>
      <c r="B3703" t="s">
        <v>4125</v>
      </c>
      <c r="C3703" t="s">
        <v>70</v>
      </c>
      <c r="D3703" t="s">
        <v>68</v>
      </c>
      <c r="E3703" t="s">
        <v>153</v>
      </c>
      <c r="F3703" s="67">
        <v>2003</v>
      </c>
      <c r="G3703" t="s">
        <v>4134</v>
      </c>
      <c r="H3703" s="67">
        <v>37333918</v>
      </c>
      <c r="I3703" s="67">
        <v>16968073013</v>
      </c>
      <c r="J3703" s="67">
        <v>10285774397</v>
      </c>
      <c r="K3703" s="67">
        <v>32821847042</v>
      </c>
      <c r="L3703" s="67">
        <v>258204029440</v>
      </c>
      <c r="M3703" s="67">
        <v>182321746341</v>
      </c>
      <c r="N3703" s="67">
        <v>40252555283</v>
      </c>
      <c r="O3703" s="67">
        <v>334340784</v>
      </c>
      <c r="P3703" s="67">
        <v>2194091931</v>
      </c>
      <c r="Q3703" s="67">
        <v>8903986124</v>
      </c>
      <c r="R3703" s="67">
        <v>17006192937</v>
      </c>
      <c r="S3703" s="67">
        <v>533687556</v>
      </c>
      <c r="T3703" s="67">
        <v>7159497898</v>
      </c>
      <c r="U3703" s="67">
        <v>44263630461</v>
      </c>
      <c r="V3703" s="67">
        <v>0</v>
      </c>
      <c r="W3703" s="67">
        <v>1236693809</v>
      </c>
      <c r="X3703" s="67">
        <v>359754899</v>
      </c>
      <c r="Y3703" s="67">
        <v>38620000000</v>
      </c>
      <c r="Z3703" s="67"/>
      <c r="AA3703" s="67">
        <v>374943684</v>
      </c>
      <c r="AB3703" s="67">
        <v>38194540886</v>
      </c>
      <c r="AC3703" s="67">
        <v>0</v>
      </c>
      <c r="AD3703" s="67">
        <v>0</v>
      </c>
      <c r="AE3703" s="67">
        <v>0</v>
      </c>
      <c r="AF3703" s="67"/>
      <c r="AG3703" s="67">
        <v>47229198</v>
      </c>
      <c r="AH3703" s="67">
        <v>0</v>
      </c>
      <c r="AI3703" s="67">
        <v>0</v>
      </c>
      <c r="AJ3703" s="67">
        <v>0</v>
      </c>
      <c r="AK3703" s="67">
        <v>0</v>
      </c>
      <c r="AL3703" s="67">
        <v>0</v>
      </c>
      <c r="AM3703" s="67">
        <v>188264445659</v>
      </c>
      <c r="AN3703" s="67">
        <v>80721311075</v>
      </c>
      <c r="AO3703" s="67">
        <v>107695896916</v>
      </c>
      <c r="AP3703" s="67">
        <v>467981002247</v>
      </c>
      <c r="AQ3703" s="67">
        <v>494072179511</v>
      </c>
      <c r="AR3703" s="67">
        <v>14019853746</v>
      </c>
      <c r="AS3703" s="67">
        <v>11306333666</v>
      </c>
      <c r="AT3703" s="67">
        <v>2713520080</v>
      </c>
      <c r="AU3703" s="67">
        <v>3309000000</v>
      </c>
      <c r="AV3703" s="67">
        <v>10559000000</v>
      </c>
      <c r="AW3703" s="67">
        <v>93214078672</v>
      </c>
      <c r="AX3703" s="67">
        <v>59202587701</v>
      </c>
      <c r="AY3703" s="67">
        <v>28212181503</v>
      </c>
      <c r="AZ3703" s="67">
        <v>30990406197</v>
      </c>
      <c r="BA3703" s="67">
        <v>20546411287</v>
      </c>
      <c r="BB3703" s="67">
        <v>83921584</v>
      </c>
      <c r="BC3703" s="67">
        <v>480788080</v>
      </c>
      <c r="BD3703" s="67">
        <v>3589929028</v>
      </c>
      <c r="BE3703" s="67">
        <v>3727574910</v>
      </c>
      <c r="BF3703" s="67">
        <v>338666072</v>
      </c>
      <c r="BG3703" s="67">
        <v>5244200009</v>
      </c>
      <c r="BH3703" s="67">
        <v>3685351588</v>
      </c>
      <c r="BI3703" s="67"/>
      <c r="BJ3703" s="67"/>
      <c r="BK3703" s="67">
        <v>15827945</v>
      </c>
      <c r="BL3703" s="67">
        <v>3669523643</v>
      </c>
      <c r="BM3703" s="67"/>
      <c r="BN3703" s="67">
        <v>8798342</v>
      </c>
      <c r="BO3703" s="67">
        <v>3652186993</v>
      </c>
      <c r="BP3703" s="67"/>
      <c r="BQ3703" s="67"/>
      <c r="BR3703" s="67"/>
      <c r="BS3703" s="67">
        <v>0</v>
      </c>
      <c r="BT3703" s="67">
        <v>8538308</v>
      </c>
      <c r="BU3703" s="67"/>
      <c r="BV3703" s="67"/>
      <c r="BW3703" s="67"/>
      <c r="BX3703" s="67"/>
      <c r="BY3703" s="67"/>
      <c r="BZ3703" s="67">
        <v>97093283437</v>
      </c>
      <c r="CA3703" s="67">
        <v>41692908475</v>
      </c>
      <c r="CB3703" s="67">
        <v>55400374961</v>
      </c>
      <c r="CC3703" s="67">
        <v>200762567443</v>
      </c>
      <c r="CD3703" s="67">
        <v>208000000000</v>
      </c>
    </row>
    <row r="3704" spans="1:82">
      <c r="A3704" t="s">
        <v>4124</v>
      </c>
      <c r="B3704" t="s">
        <v>4125</v>
      </c>
      <c r="C3704" t="s">
        <v>70</v>
      </c>
      <c r="D3704" t="s">
        <v>68</v>
      </c>
      <c r="E3704" t="s">
        <v>153</v>
      </c>
      <c r="F3704" s="67">
        <v>2004</v>
      </c>
      <c r="G3704" t="s">
        <v>4135</v>
      </c>
      <c r="H3704" s="67">
        <v>38360879</v>
      </c>
      <c r="I3704" s="67">
        <v>18248344414</v>
      </c>
      <c r="J3704" s="67">
        <v>10482521585</v>
      </c>
      <c r="K3704" s="67">
        <v>34501504369</v>
      </c>
      <c r="L3704" s="67">
        <v>260300822119</v>
      </c>
      <c r="M3704" s="67">
        <v>184913194299</v>
      </c>
      <c r="N3704" s="67">
        <v>39905102089</v>
      </c>
      <c r="O3704" s="67">
        <v>333783482</v>
      </c>
      <c r="P3704" s="67">
        <v>2178561200</v>
      </c>
      <c r="Q3704" s="67">
        <v>8840959861</v>
      </c>
      <c r="R3704" s="67">
        <v>16885815752</v>
      </c>
      <c r="S3704" s="67">
        <v>516350787</v>
      </c>
      <c r="T3704" s="67">
        <v>7289563770</v>
      </c>
      <c r="U3704" s="67">
        <v>43214429710</v>
      </c>
      <c r="V3704" s="67">
        <v>0</v>
      </c>
      <c r="W3704" s="67">
        <v>1236693809</v>
      </c>
      <c r="X3704" s="67">
        <v>359996097</v>
      </c>
      <c r="Y3704" s="67">
        <v>37660000000</v>
      </c>
      <c r="Z3704" s="67"/>
      <c r="AA3704" s="67">
        <v>373496824</v>
      </c>
      <c r="AB3704" s="67">
        <v>37238532932</v>
      </c>
      <c r="AC3704" s="67">
        <v>0</v>
      </c>
      <c r="AD3704" s="67">
        <v>0</v>
      </c>
      <c r="AE3704" s="67">
        <v>0</v>
      </c>
      <c r="AF3704" s="67"/>
      <c r="AG3704" s="67">
        <v>46430347</v>
      </c>
      <c r="AH3704" s="67">
        <v>0</v>
      </c>
      <c r="AI3704" s="67">
        <v>0</v>
      </c>
      <c r="AJ3704" s="67">
        <v>0</v>
      </c>
      <c r="AK3704" s="67">
        <v>0</v>
      </c>
      <c r="AL3704" s="67">
        <v>0</v>
      </c>
      <c r="AM3704" s="67">
        <v>195332404009</v>
      </c>
      <c r="AN3704" s="67">
        <v>83774598353</v>
      </c>
      <c r="AO3704" s="67">
        <v>111716227243</v>
      </c>
      <c r="AP3704" s="67">
        <v>479126000897</v>
      </c>
      <c r="AQ3704" s="67">
        <v>506577683463</v>
      </c>
      <c r="AR3704" s="67">
        <v>17192219209</v>
      </c>
      <c r="AS3704" s="67">
        <v>13864692910</v>
      </c>
      <c r="AT3704" s="67">
        <v>3327526298</v>
      </c>
      <c r="AU3704" s="67">
        <v>3532000000</v>
      </c>
      <c r="AV3704" s="67">
        <v>11625000000</v>
      </c>
      <c r="AW3704" s="67">
        <v>107902491754</v>
      </c>
      <c r="AX3704" s="67">
        <v>75725447743</v>
      </c>
      <c r="AY3704" s="67">
        <v>36497809850</v>
      </c>
      <c r="AZ3704" s="67">
        <v>39227637893</v>
      </c>
      <c r="BA3704" s="67">
        <v>17711513935</v>
      </c>
      <c r="BB3704" s="67">
        <v>88908071</v>
      </c>
      <c r="BC3704" s="67">
        <v>560184277</v>
      </c>
      <c r="BD3704" s="67">
        <v>3460856370</v>
      </c>
      <c r="BE3704" s="67">
        <v>4085733792</v>
      </c>
      <c r="BF3704" s="67">
        <v>353489192</v>
      </c>
      <c r="BG3704" s="67">
        <v>5916358375</v>
      </c>
      <c r="BH3704" s="67">
        <v>2772102646</v>
      </c>
      <c r="BI3704" s="67"/>
      <c r="BJ3704" s="67">
        <v>140657000</v>
      </c>
      <c r="BK3704" s="67">
        <v>59479956</v>
      </c>
      <c r="BL3704" s="67">
        <v>2571965690</v>
      </c>
      <c r="BM3704" s="67"/>
      <c r="BN3704" s="67">
        <v>86319288</v>
      </c>
      <c r="BO3704" s="67">
        <v>2477734205</v>
      </c>
      <c r="BP3704" s="67"/>
      <c r="BQ3704" s="67"/>
      <c r="BR3704" s="67"/>
      <c r="BS3704" s="67">
        <v>0</v>
      </c>
      <c r="BT3704" s="67">
        <v>7912197</v>
      </c>
      <c r="BU3704" s="67"/>
      <c r="BV3704" s="67"/>
      <c r="BW3704" s="67"/>
      <c r="BX3704" s="67"/>
      <c r="BY3704" s="67"/>
      <c r="BZ3704" s="67">
        <v>105269685170</v>
      </c>
      <c r="CA3704" s="67">
        <v>45178556023</v>
      </c>
      <c r="CB3704" s="67">
        <v>60091129147</v>
      </c>
      <c r="CC3704" s="67">
        <v>225043498779</v>
      </c>
      <c r="CD3704" s="67">
        <v>233100000000</v>
      </c>
    </row>
    <row r="3705" spans="1:82">
      <c r="A3705" t="s">
        <v>4124</v>
      </c>
      <c r="B3705" t="s">
        <v>4125</v>
      </c>
      <c r="C3705" t="s">
        <v>70</v>
      </c>
      <c r="D3705" t="s">
        <v>68</v>
      </c>
      <c r="E3705" t="s">
        <v>153</v>
      </c>
      <c r="F3705" s="67">
        <v>2005</v>
      </c>
      <c r="G3705" t="s">
        <v>4136</v>
      </c>
      <c r="H3705" s="67">
        <v>39439505</v>
      </c>
      <c r="I3705" s="67">
        <v>19896744278</v>
      </c>
      <c r="J3705" s="67">
        <v>10056359504</v>
      </c>
      <c r="K3705" s="67">
        <v>33915842407</v>
      </c>
      <c r="L3705" s="67">
        <v>260219693698</v>
      </c>
      <c r="M3705" s="67">
        <v>187877053222</v>
      </c>
      <c r="N3705" s="67">
        <v>39557648895</v>
      </c>
      <c r="O3705" s="67">
        <v>333228898</v>
      </c>
      <c r="P3705" s="67">
        <v>2163030469</v>
      </c>
      <c r="Q3705" s="67">
        <v>8777933599</v>
      </c>
      <c r="R3705" s="67">
        <v>16765438567</v>
      </c>
      <c r="S3705" s="67">
        <v>497218277</v>
      </c>
      <c r="T3705" s="67">
        <v>5935162955</v>
      </c>
      <c r="U3705" s="67">
        <v>42259504373</v>
      </c>
      <c r="V3705" s="67">
        <v>0</v>
      </c>
      <c r="W3705" s="67">
        <v>1236693809</v>
      </c>
      <c r="X3705" s="67">
        <v>359996112</v>
      </c>
      <c r="Y3705" s="67">
        <v>36650000000</v>
      </c>
      <c r="Z3705" s="67"/>
      <c r="AA3705" s="67">
        <v>371224720</v>
      </c>
      <c r="AB3705" s="67">
        <v>36237260079</v>
      </c>
      <c r="AC3705" s="67">
        <v>0</v>
      </c>
      <c r="AD3705" s="67">
        <v>0</v>
      </c>
      <c r="AE3705" s="67">
        <v>0</v>
      </c>
      <c r="AF3705" s="67"/>
      <c r="AG3705" s="67">
        <v>45132212</v>
      </c>
      <c r="AH3705" s="67">
        <v>0</v>
      </c>
      <c r="AI3705" s="67">
        <v>0</v>
      </c>
      <c r="AJ3705" s="67">
        <v>0</v>
      </c>
      <c r="AK3705" s="67">
        <v>0</v>
      </c>
      <c r="AL3705" s="67">
        <v>0</v>
      </c>
      <c r="AM3705" s="67">
        <v>202578892027</v>
      </c>
      <c r="AN3705" s="67">
        <v>86897850410</v>
      </c>
      <c r="AO3705" s="67">
        <v>115845301033</v>
      </c>
      <c r="AP3705" s="67">
        <v>490727600188</v>
      </c>
      <c r="AQ3705" s="67">
        <v>517751833243</v>
      </c>
      <c r="AR3705" s="67">
        <v>18687939104</v>
      </c>
      <c r="AS3705" s="67">
        <v>15070918632</v>
      </c>
      <c r="AT3705" s="67">
        <v>3617020472</v>
      </c>
      <c r="AU3705" s="67">
        <v>3559000000</v>
      </c>
      <c r="AV3705" s="67">
        <v>12003000000</v>
      </c>
      <c r="AW3705" s="67">
        <v>121750616279</v>
      </c>
      <c r="AX3705" s="67">
        <v>89435815346</v>
      </c>
      <c r="AY3705" s="67">
        <v>42587050573</v>
      </c>
      <c r="AZ3705" s="67">
        <v>46848764773</v>
      </c>
      <c r="BA3705" s="67">
        <v>18622606744</v>
      </c>
      <c r="BB3705" s="67">
        <v>94762042</v>
      </c>
      <c r="BC3705" s="67">
        <v>613850225</v>
      </c>
      <c r="BD3705" s="67">
        <v>3323340356</v>
      </c>
      <c r="BE3705" s="67">
        <v>4507788578</v>
      </c>
      <c r="BF3705" s="67">
        <v>318323963</v>
      </c>
      <c r="BG3705" s="67">
        <v>4834129024</v>
      </c>
      <c r="BH3705" s="67">
        <v>2472153431</v>
      </c>
      <c r="BI3705" s="67"/>
      <c r="BJ3705" s="67">
        <v>542882985</v>
      </c>
      <c r="BK3705" s="67">
        <v>23172370</v>
      </c>
      <c r="BL3705" s="67">
        <v>1906098077</v>
      </c>
      <c r="BM3705" s="67">
        <v>182541</v>
      </c>
      <c r="BN3705" s="67">
        <v>111984563</v>
      </c>
      <c r="BO3705" s="67">
        <v>1788194513</v>
      </c>
      <c r="BP3705" s="67"/>
      <c r="BQ3705" s="67"/>
      <c r="BR3705" s="67"/>
      <c r="BS3705" s="67">
        <v>0</v>
      </c>
      <c r="BT3705" s="67">
        <v>5736460</v>
      </c>
      <c r="BU3705" s="67"/>
      <c r="BV3705" s="67"/>
      <c r="BW3705" s="67"/>
      <c r="BX3705" s="67"/>
      <c r="BY3705" s="67"/>
      <c r="BZ3705" s="67">
        <v>109899342980</v>
      </c>
      <c r="CA3705" s="67">
        <v>47171901907</v>
      </c>
      <c r="CB3705" s="67">
        <v>62727441073</v>
      </c>
      <c r="CC3705" s="67">
        <v>244366051794</v>
      </c>
      <c r="CD3705" s="67">
        <v>252800000000</v>
      </c>
    </row>
    <row r="3706" spans="1:82">
      <c r="A3706" t="s">
        <v>4124</v>
      </c>
      <c r="B3706" t="s">
        <v>4125</v>
      </c>
      <c r="C3706" t="s">
        <v>70</v>
      </c>
      <c r="D3706" t="s">
        <v>68</v>
      </c>
      <c r="E3706" t="s">
        <v>153</v>
      </c>
      <c r="F3706" s="67">
        <v>2006</v>
      </c>
      <c r="G3706" t="s">
        <v>4137</v>
      </c>
      <c r="H3706" s="67">
        <v>40562052</v>
      </c>
      <c r="I3706" s="67">
        <v>21935676777</v>
      </c>
      <c r="J3706" s="67">
        <v>10367076539</v>
      </c>
      <c r="K3706" s="67">
        <v>22657397264</v>
      </c>
      <c r="L3706" s="67">
        <v>260869907175</v>
      </c>
      <c r="M3706" s="67">
        <v>190840912145</v>
      </c>
      <c r="N3706" s="67">
        <v>39210195701</v>
      </c>
      <c r="O3706" s="67">
        <v>332674314</v>
      </c>
      <c r="P3706" s="67">
        <v>2147499738</v>
      </c>
      <c r="Q3706" s="67">
        <v>8714907336</v>
      </c>
      <c r="R3706" s="67">
        <v>16645061383</v>
      </c>
      <c r="S3706" s="67">
        <v>478645885</v>
      </c>
      <c r="T3706" s="67">
        <v>4793894592</v>
      </c>
      <c r="U3706" s="67">
        <v>41297039572</v>
      </c>
      <c r="V3706" s="67">
        <v>0</v>
      </c>
      <c r="W3706" s="67">
        <v>1236693809</v>
      </c>
      <c r="X3706" s="67">
        <v>359963713</v>
      </c>
      <c r="Y3706" s="67">
        <v>35560000000</v>
      </c>
      <c r="Z3706" s="67"/>
      <c r="AA3706" s="67">
        <v>369262886</v>
      </c>
      <c r="AB3706" s="67">
        <v>35150819387</v>
      </c>
      <c r="AC3706" s="67">
        <v>0</v>
      </c>
      <c r="AD3706" s="67">
        <v>0</v>
      </c>
      <c r="AE3706" s="67">
        <v>0</v>
      </c>
      <c r="AF3706" s="67"/>
      <c r="AG3706" s="67">
        <v>43844963</v>
      </c>
      <c r="AH3706" s="67">
        <v>0</v>
      </c>
      <c r="AI3706" s="67">
        <v>0</v>
      </c>
      <c r="AJ3706" s="67">
        <v>0</v>
      </c>
      <c r="AK3706" s="67">
        <v>0</v>
      </c>
      <c r="AL3706" s="67">
        <v>0</v>
      </c>
      <c r="AM3706" s="67">
        <v>210019070274</v>
      </c>
      <c r="AN3706" s="67">
        <v>90095826650</v>
      </c>
      <c r="AO3706" s="67">
        <v>120093513090</v>
      </c>
      <c r="AP3706" s="67">
        <v>514444434403</v>
      </c>
      <c r="AQ3706" s="67">
        <v>529821748015</v>
      </c>
      <c r="AR3706" s="67">
        <v>19634015400</v>
      </c>
      <c r="AS3706" s="67">
        <v>15833883387</v>
      </c>
      <c r="AT3706" s="67">
        <v>3800132013</v>
      </c>
      <c r="AU3706" s="67">
        <v>3935000000</v>
      </c>
      <c r="AV3706" s="67">
        <v>8600000000</v>
      </c>
      <c r="AW3706" s="67">
        <v>136619892684</v>
      </c>
      <c r="AX3706" s="67">
        <v>104163944117</v>
      </c>
      <c r="AY3706" s="67">
        <v>49679098711</v>
      </c>
      <c r="AZ3706" s="67">
        <v>54484845406</v>
      </c>
      <c r="BA3706" s="67">
        <v>19053359193</v>
      </c>
      <c r="BB3706" s="67">
        <v>93484324</v>
      </c>
      <c r="BC3706" s="67">
        <v>724857870</v>
      </c>
      <c r="BD3706" s="67">
        <v>3809451482</v>
      </c>
      <c r="BE3706" s="67">
        <v>4562796456</v>
      </c>
      <c r="BF3706" s="67">
        <v>220791509</v>
      </c>
      <c r="BG3706" s="67">
        <v>3991207733</v>
      </c>
      <c r="BH3706" s="67">
        <v>4689873256</v>
      </c>
      <c r="BI3706" s="67"/>
      <c r="BJ3706" s="67">
        <v>786774781</v>
      </c>
      <c r="BK3706" s="67">
        <v>15158937</v>
      </c>
      <c r="BL3706" s="67">
        <v>3887939538</v>
      </c>
      <c r="BM3706" s="67">
        <v>1528736</v>
      </c>
      <c r="BN3706" s="67">
        <v>274280422</v>
      </c>
      <c r="BO3706" s="67">
        <v>3597327837</v>
      </c>
      <c r="BP3706" s="67"/>
      <c r="BQ3706" s="67"/>
      <c r="BR3706" s="67"/>
      <c r="BS3706" s="67">
        <v>0</v>
      </c>
      <c r="BT3706" s="67">
        <v>14802543</v>
      </c>
      <c r="BU3706" s="67"/>
      <c r="BV3706" s="67"/>
      <c r="BW3706" s="67"/>
      <c r="BX3706" s="67"/>
      <c r="BY3706" s="67"/>
      <c r="BZ3706" s="67">
        <v>116165786903</v>
      </c>
      <c r="CA3706" s="67">
        <v>49922088964</v>
      </c>
      <c r="CB3706" s="67">
        <v>66243697939</v>
      </c>
      <c r="CC3706" s="67">
        <v>272444568243</v>
      </c>
      <c r="CD3706" s="67">
        <v>277100000000</v>
      </c>
    </row>
    <row r="3707" spans="1:82">
      <c r="A3707" t="s">
        <v>4124</v>
      </c>
      <c r="B3707" t="s">
        <v>4125</v>
      </c>
      <c r="C3707" t="s">
        <v>70</v>
      </c>
      <c r="D3707" t="s">
        <v>68</v>
      </c>
      <c r="E3707" t="s">
        <v>153</v>
      </c>
      <c r="F3707" s="67">
        <v>2007</v>
      </c>
      <c r="G3707" t="s">
        <v>4138</v>
      </c>
      <c r="H3707" s="67">
        <v>41716497</v>
      </c>
      <c r="I3707" s="67">
        <v>24427545037</v>
      </c>
      <c r="J3707" s="67">
        <v>11151221542</v>
      </c>
      <c r="K3707" s="67">
        <v>26580770465</v>
      </c>
      <c r="L3707" s="67">
        <v>269739581135</v>
      </c>
      <c r="M3707" s="67">
        <v>193751569461</v>
      </c>
      <c r="N3707" s="67">
        <v>38862742507</v>
      </c>
      <c r="O3707" s="67">
        <v>332119729</v>
      </c>
      <c r="P3707" s="67">
        <v>2131969006</v>
      </c>
      <c r="Q3707" s="67">
        <v>8651881073</v>
      </c>
      <c r="R3707" s="67">
        <v>16524684198</v>
      </c>
      <c r="S3707" s="67">
        <v>463025227</v>
      </c>
      <c r="T3707" s="67">
        <v>8406130801</v>
      </c>
      <c r="U3707" s="67">
        <v>34145121254</v>
      </c>
      <c r="V3707" s="67">
        <v>0</v>
      </c>
      <c r="W3707" s="67">
        <v>355549470</v>
      </c>
      <c r="X3707" s="67">
        <v>359996097</v>
      </c>
      <c r="Y3707" s="67">
        <v>34580000000</v>
      </c>
      <c r="Z3707" s="67"/>
      <c r="AA3707" s="67">
        <v>367503076</v>
      </c>
      <c r="AB3707" s="67">
        <v>34174028652</v>
      </c>
      <c r="AC3707" s="67">
        <v>0</v>
      </c>
      <c r="AD3707" s="67">
        <v>0</v>
      </c>
      <c r="AE3707" s="67">
        <v>0</v>
      </c>
      <c r="AF3707" s="67"/>
      <c r="AG3707" s="67">
        <v>42356502</v>
      </c>
      <c r="AH3707" s="67">
        <v>0</v>
      </c>
      <c r="AI3707" s="67">
        <v>0</v>
      </c>
      <c r="AJ3707" s="67">
        <v>0</v>
      </c>
      <c r="AK3707" s="67">
        <v>0</v>
      </c>
      <c r="AL3707" s="67">
        <v>0</v>
      </c>
      <c r="AM3707" s="67">
        <v>216454941617</v>
      </c>
      <c r="AN3707" s="67">
        <v>92934577256</v>
      </c>
      <c r="AO3707" s="67">
        <v>123692066634</v>
      </c>
      <c r="AP3707" s="67">
        <v>529499212845</v>
      </c>
      <c r="AQ3707" s="67">
        <v>547956337508</v>
      </c>
      <c r="AR3707" s="67">
        <v>21333175378</v>
      </c>
      <c r="AS3707" s="67">
        <v>17204173692</v>
      </c>
      <c r="AT3707" s="67">
        <v>4129001686</v>
      </c>
      <c r="AU3707" s="67">
        <v>4530000000</v>
      </c>
      <c r="AV3707" s="67">
        <v>10798000000</v>
      </c>
      <c r="AW3707" s="67">
        <v>158454361350</v>
      </c>
      <c r="AX3707" s="67">
        <v>111358065687</v>
      </c>
      <c r="AY3707" s="67">
        <v>52770616461</v>
      </c>
      <c r="AZ3707" s="67">
        <v>58587449226</v>
      </c>
      <c r="BA3707" s="67">
        <v>27155008107</v>
      </c>
      <c r="BB3707" s="67">
        <v>106196889</v>
      </c>
      <c r="BC3707" s="67">
        <v>893207213</v>
      </c>
      <c r="BD3707" s="67">
        <v>4358785498</v>
      </c>
      <c r="BE3707" s="67">
        <v>5356899334</v>
      </c>
      <c r="BF3707" s="67">
        <v>166295928</v>
      </c>
      <c r="BG3707" s="67">
        <v>9059902693</v>
      </c>
      <c r="BH3707" s="67">
        <v>3777781440</v>
      </c>
      <c r="BI3707" s="67"/>
      <c r="BJ3707" s="67">
        <v>381627806</v>
      </c>
      <c r="BK3707" s="67">
        <v>32121809</v>
      </c>
      <c r="BL3707" s="67">
        <v>3364031825</v>
      </c>
      <c r="BM3707" s="67">
        <v>1844337</v>
      </c>
      <c r="BN3707" s="67">
        <v>291079810</v>
      </c>
      <c r="BO3707" s="67">
        <v>3056650014</v>
      </c>
      <c r="BP3707" s="67"/>
      <c r="BQ3707" s="67"/>
      <c r="BR3707" s="67"/>
      <c r="BS3707" s="67">
        <v>1082548</v>
      </c>
      <c r="BT3707" s="67">
        <v>13375116</v>
      </c>
      <c r="BU3707" s="67"/>
      <c r="BV3707" s="67"/>
      <c r="BW3707" s="67"/>
      <c r="BX3707" s="67"/>
      <c r="BY3707" s="67"/>
      <c r="BZ3707" s="67">
        <v>107341818149</v>
      </c>
      <c r="CA3707" s="67">
        <v>48436466545</v>
      </c>
      <c r="CB3707" s="67">
        <v>58905351604</v>
      </c>
      <c r="CC3707" s="67">
        <v>284639136317</v>
      </c>
      <c r="CD3707" s="67">
        <v>290900000000</v>
      </c>
    </row>
    <row r="3708" spans="1:82">
      <c r="A3708" t="s">
        <v>4124</v>
      </c>
      <c r="B3708" t="s">
        <v>4125</v>
      </c>
      <c r="C3708" t="s">
        <v>70</v>
      </c>
      <c r="D3708" t="s">
        <v>68</v>
      </c>
      <c r="E3708" t="s">
        <v>153</v>
      </c>
      <c r="F3708" s="67">
        <v>2008</v>
      </c>
      <c r="G3708" t="s">
        <v>4139</v>
      </c>
      <c r="H3708" s="67">
        <v>42870884</v>
      </c>
      <c r="I3708" s="67">
        <v>27294075762</v>
      </c>
      <c r="J3708" s="67">
        <v>9457846734</v>
      </c>
      <c r="K3708" s="67">
        <v>27782006243</v>
      </c>
      <c r="L3708" s="67">
        <v>272902753184</v>
      </c>
      <c r="M3708" s="67">
        <v>196709576237</v>
      </c>
      <c r="N3708" s="67">
        <v>38515289312</v>
      </c>
      <c r="O3708" s="67">
        <v>331565145</v>
      </c>
      <c r="P3708" s="67">
        <v>2116438275</v>
      </c>
      <c r="Q3708" s="67">
        <v>8588854811</v>
      </c>
      <c r="R3708" s="67">
        <v>16404307013</v>
      </c>
      <c r="S3708" s="67">
        <v>452603828</v>
      </c>
      <c r="T3708" s="67">
        <v>8842409757</v>
      </c>
      <c r="U3708" s="67">
        <v>33734519961</v>
      </c>
      <c r="V3708" s="67">
        <v>0</v>
      </c>
      <c r="W3708" s="67">
        <v>355549470</v>
      </c>
      <c r="X3708" s="67">
        <v>359996097</v>
      </c>
      <c r="Y3708" s="67">
        <v>33750000000</v>
      </c>
      <c r="Z3708" s="67"/>
      <c r="AA3708" s="67">
        <v>365748089</v>
      </c>
      <c r="AB3708" s="67">
        <v>33338706310</v>
      </c>
      <c r="AC3708" s="67">
        <v>0</v>
      </c>
      <c r="AD3708" s="67">
        <v>0</v>
      </c>
      <c r="AE3708" s="67">
        <v>0</v>
      </c>
      <c r="AF3708" s="67"/>
      <c r="AG3708" s="67">
        <v>41120179</v>
      </c>
      <c r="AH3708" s="67">
        <v>0</v>
      </c>
      <c r="AI3708" s="67">
        <v>0</v>
      </c>
      <c r="AJ3708" s="67">
        <v>0</v>
      </c>
      <c r="AK3708" s="67">
        <v>0</v>
      </c>
      <c r="AL3708" s="67">
        <v>0</v>
      </c>
      <c r="AM3708" s="67">
        <v>222807366732</v>
      </c>
      <c r="AN3708" s="67">
        <v>95731208709</v>
      </c>
      <c r="AO3708" s="67">
        <v>127246261128</v>
      </c>
      <c r="AP3708" s="67">
        <v>540889189306</v>
      </c>
      <c r="AQ3708" s="67">
        <v>561595948027</v>
      </c>
      <c r="AR3708" s="67">
        <v>24407054257</v>
      </c>
      <c r="AS3708" s="67">
        <v>19683108272</v>
      </c>
      <c r="AT3708" s="67">
        <v>4723945985</v>
      </c>
      <c r="AU3708" s="67">
        <v>4237000000</v>
      </c>
      <c r="AV3708" s="67">
        <v>12446000000</v>
      </c>
      <c r="AW3708" s="67">
        <v>202425910649</v>
      </c>
      <c r="AX3708" s="67">
        <v>145800263748</v>
      </c>
      <c r="AY3708" s="67">
        <v>69506033483</v>
      </c>
      <c r="AZ3708" s="67">
        <v>76294230265</v>
      </c>
      <c r="BA3708" s="67">
        <v>32434657135</v>
      </c>
      <c r="BB3708" s="67">
        <v>133039921</v>
      </c>
      <c r="BC3708" s="67">
        <v>950548911</v>
      </c>
      <c r="BD3708" s="67">
        <v>4898311940</v>
      </c>
      <c r="BE3708" s="67">
        <v>6848613353</v>
      </c>
      <c r="BF3708" s="67">
        <v>68280372</v>
      </c>
      <c r="BG3708" s="67">
        <v>11292195269</v>
      </c>
      <c r="BH3708" s="67">
        <v>420559998</v>
      </c>
      <c r="BI3708" s="67"/>
      <c r="BJ3708" s="67">
        <v>0</v>
      </c>
      <c r="BK3708" s="67">
        <v>36537748</v>
      </c>
      <c r="BL3708" s="67">
        <v>384022250</v>
      </c>
      <c r="BM3708" s="67">
        <v>3490640</v>
      </c>
      <c r="BN3708" s="67">
        <v>248576151</v>
      </c>
      <c r="BO3708" s="67">
        <v>0</v>
      </c>
      <c r="BP3708" s="67"/>
      <c r="BQ3708" s="67"/>
      <c r="BR3708" s="67"/>
      <c r="BS3708" s="67">
        <v>131955459</v>
      </c>
      <c r="BT3708" s="67">
        <v>0</v>
      </c>
      <c r="BU3708" s="67"/>
      <c r="BV3708" s="67"/>
      <c r="BW3708" s="67"/>
      <c r="BX3708" s="67"/>
      <c r="BY3708" s="67"/>
      <c r="BZ3708" s="67">
        <v>142075055043</v>
      </c>
      <c r="CA3708" s="67">
        <v>64250453363</v>
      </c>
      <c r="CB3708" s="67">
        <v>77824601680</v>
      </c>
      <c r="CC3708" s="67">
        <v>361119579948</v>
      </c>
      <c r="CD3708" s="67">
        <v>369300000000</v>
      </c>
    </row>
    <row r="3709" spans="1:82">
      <c r="A3709" t="s">
        <v>4124</v>
      </c>
      <c r="B3709" t="s">
        <v>4125</v>
      </c>
      <c r="C3709" t="s">
        <v>70</v>
      </c>
      <c r="D3709" t="s">
        <v>68</v>
      </c>
      <c r="E3709" t="s">
        <v>153</v>
      </c>
      <c r="F3709" s="67">
        <v>2009</v>
      </c>
      <c r="G3709" t="s">
        <v>4140</v>
      </c>
      <c r="H3709" s="67">
        <v>43957933</v>
      </c>
      <c r="I3709" s="67">
        <v>30056554930</v>
      </c>
      <c r="J3709" s="67">
        <v>10430278837</v>
      </c>
      <c r="K3709" s="67">
        <v>29760133376</v>
      </c>
      <c r="L3709" s="67">
        <v>273429352453</v>
      </c>
      <c r="M3709" s="67">
        <v>197839045336</v>
      </c>
      <c r="N3709" s="67">
        <v>38167836118</v>
      </c>
      <c r="O3709" s="67">
        <v>331010561</v>
      </c>
      <c r="P3709" s="67">
        <v>2100907544</v>
      </c>
      <c r="Q3709" s="67">
        <v>8525828548</v>
      </c>
      <c r="R3709" s="67">
        <v>16283929828</v>
      </c>
      <c r="S3709" s="67">
        <v>448655838</v>
      </c>
      <c r="T3709" s="67">
        <v>8812367595</v>
      </c>
      <c r="U3709" s="67">
        <v>33305350452</v>
      </c>
      <c r="V3709" s="67">
        <v>0</v>
      </c>
      <c r="W3709" s="67">
        <v>355549470</v>
      </c>
      <c r="X3709" s="67">
        <v>359996097</v>
      </c>
      <c r="Y3709" s="67">
        <v>32990000000</v>
      </c>
      <c r="Z3709" s="67"/>
      <c r="AA3709" s="67">
        <v>364219777</v>
      </c>
      <c r="AB3709" s="67">
        <v>32581506445</v>
      </c>
      <c r="AC3709" s="67">
        <v>0</v>
      </c>
      <c r="AD3709" s="67">
        <v>0</v>
      </c>
      <c r="AE3709" s="67">
        <v>0</v>
      </c>
      <c r="AF3709" s="67"/>
      <c r="AG3709" s="67">
        <v>40082870</v>
      </c>
      <c r="AH3709" s="67">
        <v>0</v>
      </c>
      <c r="AI3709" s="67">
        <v>0</v>
      </c>
      <c r="AJ3709" s="67">
        <v>0</v>
      </c>
      <c r="AK3709" s="67">
        <v>0</v>
      </c>
      <c r="AL3709" s="67">
        <v>0</v>
      </c>
      <c r="AM3709" s="67">
        <v>228800627631</v>
      </c>
      <c r="AN3709" s="67">
        <v>98416448834</v>
      </c>
      <c r="AO3709" s="67">
        <v>130547935336</v>
      </c>
      <c r="AP3709" s="67">
        <v>549364359981</v>
      </c>
      <c r="AQ3709" s="67">
        <v>571216213193</v>
      </c>
      <c r="AR3709" s="67">
        <v>19483746439</v>
      </c>
      <c r="AS3709" s="67">
        <v>15712698741</v>
      </c>
      <c r="AT3709" s="67">
        <v>3771047698</v>
      </c>
      <c r="AU3709" s="67">
        <v>5240000000</v>
      </c>
      <c r="AV3709" s="67">
        <v>14951000000</v>
      </c>
      <c r="AW3709" s="67">
        <v>197791660451</v>
      </c>
      <c r="AX3709" s="67">
        <v>140046831577</v>
      </c>
      <c r="AY3709" s="67">
        <v>66417167916</v>
      </c>
      <c r="AZ3709" s="67">
        <v>73629663662</v>
      </c>
      <c r="BA3709" s="67">
        <v>33133173375</v>
      </c>
      <c r="BB3709" s="67">
        <v>135804714</v>
      </c>
      <c r="BC3709" s="67">
        <v>876298764</v>
      </c>
      <c r="BD3709" s="67">
        <v>5392542366</v>
      </c>
      <c r="BE3709" s="67">
        <v>7204610254</v>
      </c>
      <c r="BF3709" s="67">
        <v>147877603</v>
      </c>
      <c r="BG3709" s="67">
        <v>10854521798</v>
      </c>
      <c r="BH3709" s="67">
        <v>3857175654</v>
      </c>
      <c r="BI3709" s="67"/>
      <c r="BJ3709" s="67">
        <v>466603421</v>
      </c>
      <c r="BK3709" s="67">
        <v>0</v>
      </c>
      <c r="BL3709" s="67">
        <v>3390572233</v>
      </c>
      <c r="BM3709" s="67">
        <v>9036006</v>
      </c>
      <c r="BN3709" s="67">
        <v>17541941</v>
      </c>
      <c r="BO3709" s="67">
        <v>3352915783</v>
      </c>
      <c r="BP3709" s="67"/>
      <c r="BQ3709" s="67"/>
      <c r="BR3709" s="67"/>
      <c r="BS3709" s="67">
        <v>3017287</v>
      </c>
      <c r="BT3709" s="67">
        <v>8061216</v>
      </c>
      <c r="BU3709" s="67"/>
      <c r="BV3709" s="67"/>
      <c r="BW3709" s="67"/>
      <c r="BX3709" s="67"/>
      <c r="BY3709" s="67"/>
      <c r="BZ3709" s="67">
        <v>153560575165</v>
      </c>
      <c r="CA3709" s="67">
        <v>69644699983</v>
      </c>
      <c r="CB3709" s="67">
        <v>83915875182</v>
      </c>
      <c r="CC3709" s="67">
        <v>364982157709</v>
      </c>
      <c r="CD3709" s="67">
        <v>374700000000</v>
      </c>
    </row>
    <row r="3710" spans="1:82">
      <c r="A3710" t="s">
        <v>4124</v>
      </c>
      <c r="B3710" t="s">
        <v>4125</v>
      </c>
      <c r="C3710" t="s">
        <v>70</v>
      </c>
      <c r="D3710" t="s">
        <v>68</v>
      </c>
      <c r="E3710" t="s">
        <v>153</v>
      </c>
      <c r="F3710" s="67">
        <v>2010</v>
      </c>
      <c r="G3710" t="s">
        <v>4141</v>
      </c>
      <c r="H3710" s="67">
        <v>45110527</v>
      </c>
      <c r="I3710" s="67">
        <v>33257231867</v>
      </c>
      <c r="J3710" s="67">
        <v>10878446486</v>
      </c>
      <c r="K3710" s="67">
        <v>32953970731</v>
      </c>
      <c r="L3710" s="67">
        <v>274384059968</v>
      </c>
      <c r="M3710" s="67">
        <v>198968514482</v>
      </c>
      <c r="N3710" s="67">
        <v>37820382924</v>
      </c>
      <c r="O3710" s="67">
        <v>330455977</v>
      </c>
      <c r="P3710" s="67">
        <v>2085376813</v>
      </c>
      <c r="Q3710" s="67">
        <v>8462802285</v>
      </c>
      <c r="R3710" s="67">
        <v>16163552643</v>
      </c>
      <c r="S3710" s="67">
        <v>446969638</v>
      </c>
      <c r="T3710" s="67">
        <v>9016487397</v>
      </c>
      <c r="U3710" s="67">
        <v>32566702089</v>
      </c>
      <c r="V3710" s="67">
        <v>0</v>
      </c>
      <c r="W3710" s="67">
        <v>355549470</v>
      </c>
      <c r="X3710" s="67">
        <v>359996097</v>
      </c>
      <c r="Y3710" s="67">
        <v>32170000000</v>
      </c>
      <c r="Z3710" s="67"/>
      <c r="AA3710" s="67">
        <v>364016681</v>
      </c>
      <c r="AB3710" s="67">
        <v>31768650291</v>
      </c>
      <c r="AC3710" s="67">
        <v>0</v>
      </c>
      <c r="AD3710" s="67">
        <v>0</v>
      </c>
      <c r="AE3710" s="67">
        <v>0</v>
      </c>
      <c r="AF3710" s="67"/>
      <c r="AG3710" s="67">
        <v>39260951</v>
      </c>
      <c r="AH3710" s="67">
        <v>0</v>
      </c>
      <c r="AI3710" s="67">
        <v>0</v>
      </c>
      <c r="AJ3710" s="67">
        <v>0</v>
      </c>
      <c r="AK3710" s="67">
        <v>0</v>
      </c>
      <c r="AL3710" s="67">
        <v>0</v>
      </c>
      <c r="AM3710" s="67">
        <v>233471996560</v>
      </c>
      <c r="AN3710" s="67">
        <v>99842453506</v>
      </c>
      <c r="AO3710" s="67">
        <v>133863098544</v>
      </c>
      <c r="AP3710" s="67">
        <v>554737405886</v>
      </c>
      <c r="AQ3710" s="67">
        <v>579332116883</v>
      </c>
      <c r="AR3710" s="67">
        <v>17124365795</v>
      </c>
      <c r="AS3710" s="67">
        <v>13809972415</v>
      </c>
      <c r="AT3710" s="67">
        <v>3314393380</v>
      </c>
      <c r="AU3710" s="67">
        <v>5804000000</v>
      </c>
      <c r="AV3710" s="67">
        <v>17582000000</v>
      </c>
      <c r="AW3710" s="67">
        <v>226791084092</v>
      </c>
      <c r="AX3710" s="67">
        <v>171174628268</v>
      </c>
      <c r="AY3710" s="67">
        <v>82304685590</v>
      </c>
      <c r="AZ3710" s="67">
        <v>88869942678</v>
      </c>
      <c r="BA3710" s="67">
        <v>29634497925</v>
      </c>
      <c r="BB3710" s="67">
        <v>145103899</v>
      </c>
      <c r="BC3710" s="67">
        <v>940256812</v>
      </c>
      <c r="BD3710" s="67">
        <v>5896663269</v>
      </c>
      <c r="BE3710" s="67">
        <v>7844759089</v>
      </c>
      <c r="BF3710" s="67">
        <v>185005528</v>
      </c>
      <c r="BG3710" s="67">
        <v>10970169302</v>
      </c>
      <c r="BH3710" s="67">
        <v>10233370301</v>
      </c>
      <c r="BI3710" s="67"/>
      <c r="BJ3710" s="67">
        <v>481591505</v>
      </c>
      <c r="BK3710" s="67">
        <v>0</v>
      </c>
      <c r="BL3710" s="67">
        <v>9751778797</v>
      </c>
      <c r="BM3710" s="67">
        <v>5807083</v>
      </c>
      <c r="BN3710" s="67">
        <v>582844884</v>
      </c>
      <c r="BO3710" s="67">
        <v>9122946078</v>
      </c>
      <c r="BP3710" s="67"/>
      <c r="BQ3710" s="67"/>
      <c r="BR3710" s="67"/>
      <c r="BS3710" s="67">
        <v>20947307</v>
      </c>
      <c r="BT3710" s="67">
        <v>19233445</v>
      </c>
      <c r="BU3710" s="67"/>
      <c r="BV3710" s="67"/>
      <c r="BW3710" s="67"/>
      <c r="BX3710" s="67"/>
      <c r="BY3710" s="67"/>
      <c r="BZ3710" s="67">
        <v>166581537877</v>
      </c>
      <c r="CA3710" s="67">
        <v>76080206437</v>
      </c>
      <c r="CB3710" s="67">
        <v>90501331440</v>
      </c>
      <c r="CC3710" s="67">
        <v>408952358065</v>
      </c>
      <c r="CD3710" s="67">
        <v>420700000000</v>
      </c>
    </row>
    <row r="3711" spans="1:82">
      <c r="A3711" t="s">
        <v>4124</v>
      </c>
      <c r="B3711" t="s">
        <v>4125</v>
      </c>
      <c r="C3711" t="s">
        <v>70</v>
      </c>
      <c r="D3711" t="s">
        <v>68</v>
      </c>
      <c r="E3711" t="s">
        <v>153</v>
      </c>
      <c r="F3711" s="67">
        <v>2011</v>
      </c>
      <c r="G3711" t="s">
        <v>4142</v>
      </c>
      <c r="H3711" s="67">
        <v>46416031</v>
      </c>
      <c r="I3711" s="67">
        <v>37476032608</v>
      </c>
      <c r="J3711" s="67">
        <v>9367269277</v>
      </c>
      <c r="K3711" s="67">
        <v>32585855768</v>
      </c>
      <c r="L3711" s="67">
        <v>271676912249</v>
      </c>
      <c r="M3711" s="67">
        <v>200097983581</v>
      </c>
      <c r="N3711" s="67">
        <v>37472927862</v>
      </c>
      <c r="O3711" s="67">
        <v>330146063</v>
      </c>
      <c r="P3711" s="67">
        <v>2069845999</v>
      </c>
      <c r="Q3711" s="67">
        <v>8399775684</v>
      </c>
      <c r="R3711" s="67">
        <v>16043174812</v>
      </c>
      <c r="S3711" s="67">
        <v>443353306</v>
      </c>
      <c r="T3711" s="67">
        <v>6652169228</v>
      </c>
      <c r="U3711" s="67">
        <v>31785407153</v>
      </c>
      <c r="V3711" s="67">
        <v>0</v>
      </c>
      <c r="W3711" s="67">
        <v>355549470</v>
      </c>
      <c r="X3711" s="67">
        <v>359996097</v>
      </c>
      <c r="Y3711" s="67">
        <v>31350000000</v>
      </c>
      <c r="Z3711" s="67"/>
      <c r="AA3711" s="67">
        <v>360591376</v>
      </c>
      <c r="AB3711" s="67">
        <v>30948811121</v>
      </c>
      <c r="AC3711" s="67">
        <v>0</v>
      </c>
      <c r="AD3711" s="67">
        <v>0</v>
      </c>
      <c r="AE3711" s="67">
        <v>0</v>
      </c>
      <c r="AF3711" s="67"/>
      <c r="AG3711" s="67">
        <v>38015741</v>
      </c>
      <c r="AH3711" s="67">
        <v>0</v>
      </c>
      <c r="AI3711" s="67">
        <v>0</v>
      </c>
      <c r="AJ3711" s="67">
        <v>0</v>
      </c>
      <c r="AK3711" s="67">
        <v>0</v>
      </c>
      <c r="AL3711" s="67">
        <v>0</v>
      </c>
      <c r="AM3711" s="67">
        <v>239495972243</v>
      </c>
      <c r="AN3711" s="67">
        <v>101756248436</v>
      </c>
      <c r="AO3711" s="67">
        <v>138071403855</v>
      </c>
      <c r="AP3711" s="67">
        <v>558977968997</v>
      </c>
      <c r="AQ3711" s="67">
        <v>584256435246</v>
      </c>
      <c r="AR3711" s="67">
        <v>17510569610</v>
      </c>
      <c r="AS3711" s="67">
        <v>14121427105</v>
      </c>
      <c r="AT3711" s="67">
        <v>3389142505</v>
      </c>
      <c r="AU3711" s="67">
        <v>5632000000</v>
      </c>
      <c r="AV3711" s="67">
        <v>19592000000</v>
      </c>
      <c r="AW3711" s="67">
        <v>248668689371</v>
      </c>
      <c r="AX3711" s="67">
        <v>190602892885</v>
      </c>
      <c r="AY3711" s="67">
        <v>91109538578</v>
      </c>
      <c r="AZ3711" s="67">
        <v>99493354307</v>
      </c>
      <c r="BA3711" s="67">
        <v>33777722234</v>
      </c>
      <c r="BB3711" s="67">
        <v>156042617</v>
      </c>
      <c r="BC3711" s="67">
        <v>1016712408</v>
      </c>
      <c r="BD3711" s="67">
        <v>6079520908</v>
      </c>
      <c r="BE3711" s="67">
        <v>8492731833</v>
      </c>
      <c r="BF3711" s="67">
        <v>114598233</v>
      </c>
      <c r="BG3711" s="67">
        <v>8428468253</v>
      </c>
      <c r="BH3711" s="67">
        <v>21239402275</v>
      </c>
      <c r="BI3711" s="67"/>
      <c r="BJ3711" s="67">
        <v>670774440</v>
      </c>
      <c r="BK3711" s="67">
        <v>148464649</v>
      </c>
      <c r="BL3711" s="67">
        <v>20420163186</v>
      </c>
      <c r="BM3711" s="67">
        <v>8174217</v>
      </c>
      <c r="BN3711" s="67">
        <v>635420524</v>
      </c>
      <c r="BO3711" s="67">
        <v>19593570120</v>
      </c>
      <c r="BP3711" s="67"/>
      <c r="BQ3711" s="67"/>
      <c r="BR3711" s="67"/>
      <c r="BS3711" s="67">
        <v>48382392</v>
      </c>
      <c r="BT3711" s="67">
        <v>134615933</v>
      </c>
      <c r="BU3711" s="67"/>
      <c r="BV3711" s="67"/>
      <c r="BW3711" s="67"/>
      <c r="BX3711" s="67"/>
      <c r="BY3711" s="67"/>
      <c r="BZ3711" s="67">
        <v>186167751421</v>
      </c>
      <c r="CA3711" s="67">
        <v>85447760898</v>
      </c>
      <c r="CB3711" s="67">
        <v>100719990523</v>
      </c>
      <c r="CC3711" s="67">
        <v>459626412677</v>
      </c>
      <c r="CD3711" s="67">
        <v>473600000000</v>
      </c>
    </row>
    <row r="3712" spans="1:82">
      <c r="A3712" t="s">
        <v>4124</v>
      </c>
      <c r="B3712" t="s">
        <v>4125</v>
      </c>
      <c r="C3712" t="s">
        <v>70</v>
      </c>
      <c r="D3712" t="s">
        <v>68</v>
      </c>
      <c r="E3712" t="s">
        <v>153</v>
      </c>
      <c r="F3712" s="67">
        <v>2012</v>
      </c>
      <c r="G3712" t="s">
        <v>4143</v>
      </c>
      <c r="H3712" s="67">
        <v>47786137</v>
      </c>
      <c r="I3712" s="67">
        <v>41714093914</v>
      </c>
      <c r="J3712" s="67">
        <v>8245777936</v>
      </c>
      <c r="K3712" s="67">
        <v>33638357879</v>
      </c>
      <c r="L3712" s="67">
        <v>269541237369</v>
      </c>
      <c r="M3712" s="67">
        <v>199493049920</v>
      </c>
      <c r="N3712" s="67">
        <v>37125472800</v>
      </c>
      <c r="O3712" s="67">
        <v>329836148</v>
      </c>
      <c r="P3712" s="67">
        <v>2054315184</v>
      </c>
      <c r="Q3712" s="67">
        <v>8336749082</v>
      </c>
      <c r="R3712" s="67">
        <v>15922796980</v>
      </c>
      <c r="S3712" s="67">
        <v>432728743</v>
      </c>
      <c r="T3712" s="67">
        <v>5897443352</v>
      </c>
      <c r="U3712" s="67">
        <v>30934988083</v>
      </c>
      <c r="V3712" s="67">
        <v>0</v>
      </c>
      <c r="W3712" s="67">
        <v>355549470</v>
      </c>
      <c r="X3712" s="67">
        <v>359853898</v>
      </c>
      <c r="Y3712" s="67">
        <v>30460000000</v>
      </c>
      <c r="Z3712" s="67"/>
      <c r="AA3712" s="67">
        <v>356975300</v>
      </c>
      <c r="AB3712" s="67">
        <v>30069699459</v>
      </c>
      <c r="AC3712" s="67">
        <v>0</v>
      </c>
      <c r="AD3712" s="67">
        <v>0</v>
      </c>
      <c r="AE3712" s="67">
        <v>0</v>
      </c>
      <c r="AF3712" s="67"/>
      <c r="AG3712" s="67">
        <v>36717607</v>
      </c>
      <c r="AH3712" s="67">
        <v>0</v>
      </c>
      <c r="AI3712" s="67">
        <v>0</v>
      </c>
      <c r="AJ3712" s="67">
        <v>0</v>
      </c>
      <c r="AK3712" s="67">
        <v>0</v>
      </c>
      <c r="AL3712" s="67">
        <v>0</v>
      </c>
      <c r="AM3712" s="67">
        <v>247873534630</v>
      </c>
      <c r="AN3712" s="67">
        <v>104833412570</v>
      </c>
      <c r="AO3712" s="67">
        <v>143291955607</v>
      </c>
      <c r="AP3712" s="67">
        <v>564953368418</v>
      </c>
      <c r="AQ3712" s="67">
        <v>592065512969</v>
      </c>
      <c r="AR3712" s="67">
        <v>25152179790</v>
      </c>
      <c r="AS3712" s="67">
        <v>20284015960</v>
      </c>
      <c r="AT3712" s="67">
        <v>4868163830</v>
      </c>
      <c r="AU3712" s="67">
        <v>5751000000</v>
      </c>
      <c r="AV3712" s="67">
        <v>23461000000</v>
      </c>
      <c r="AW3712" s="67">
        <v>249029786578</v>
      </c>
      <c r="AX3712" s="67">
        <v>185094663872</v>
      </c>
      <c r="AY3712" s="67">
        <v>87913615748</v>
      </c>
      <c r="AZ3712" s="67">
        <v>97181048124</v>
      </c>
      <c r="BA3712" s="67">
        <v>39231014570</v>
      </c>
      <c r="BB3712" s="67">
        <v>181952559</v>
      </c>
      <c r="BC3712" s="67">
        <v>1289453047</v>
      </c>
      <c r="BD3712" s="67">
        <v>6322616218</v>
      </c>
      <c r="BE3712" s="67">
        <v>9716328741</v>
      </c>
      <c r="BF3712" s="67">
        <v>230097752</v>
      </c>
      <c r="BG3712" s="67">
        <v>6963659818</v>
      </c>
      <c r="BH3712" s="67">
        <v>19849059708</v>
      </c>
      <c r="BI3712" s="67"/>
      <c r="BJ3712" s="67">
        <v>729931567</v>
      </c>
      <c r="BK3712" s="67">
        <v>97060283</v>
      </c>
      <c r="BL3712" s="67">
        <v>19022067858</v>
      </c>
      <c r="BM3712" s="67">
        <v>6407691</v>
      </c>
      <c r="BN3712" s="67">
        <v>497938353</v>
      </c>
      <c r="BO3712" s="67">
        <v>18360322212</v>
      </c>
      <c r="BP3712" s="67"/>
      <c r="BQ3712" s="67"/>
      <c r="BR3712" s="67"/>
      <c r="BS3712" s="67">
        <v>61379307</v>
      </c>
      <c r="BT3712" s="67">
        <v>96020296</v>
      </c>
      <c r="BU3712" s="67"/>
      <c r="BV3712" s="67"/>
      <c r="BW3712" s="67"/>
      <c r="BX3712" s="67"/>
      <c r="BY3712" s="67"/>
      <c r="BZ3712" s="67">
        <v>211082673065</v>
      </c>
      <c r="CA3712" s="67">
        <v>60610289529</v>
      </c>
      <c r="CB3712" s="67">
        <v>150472383537</v>
      </c>
      <c r="CC3712" s="67">
        <v>487403699142</v>
      </c>
      <c r="CD3712" s="67">
        <v>505100000000</v>
      </c>
    </row>
    <row r="3713" spans="1:82">
      <c r="A3713" t="s">
        <v>4124</v>
      </c>
      <c r="B3713" t="s">
        <v>4125</v>
      </c>
      <c r="C3713" t="s">
        <v>70</v>
      </c>
      <c r="D3713" t="s">
        <v>68</v>
      </c>
      <c r="E3713" t="s">
        <v>153</v>
      </c>
      <c r="F3713" s="67">
        <v>2013</v>
      </c>
      <c r="G3713" t="s">
        <v>4144</v>
      </c>
      <c r="H3713" s="67">
        <v>49253643</v>
      </c>
      <c r="I3713" s="67">
        <v>46986551399</v>
      </c>
      <c r="J3713" s="67">
        <v>8615762600</v>
      </c>
      <c r="K3713" s="67">
        <v>34562739106</v>
      </c>
      <c r="L3713" s="67">
        <v>271678043786</v>
      </c>
      <c r="M3713" s="67">
        <v>202356921826</v>
      </c>
      <c r="N3713" s="67">
        <v>36778017738</v>
      </c>
      <c r="O3713" s="67">
        <v>329523515</v>
      </c>
      <c r="P3713" s="67">
        <v>2038784369</v>
      </c>
      <c r="Q3713" s="67">
        <v>8273722481</v>
      </c>
      <c r="R3713" s="67">
        <v>15802419148</v>
      </c>
      <c r="S3713" s="67">
        <v>416241196</v>
      </c>
      <c r="T3713" s="67">
        <v>5731877658</v>
      </c>
      <c r="U3713" s="67">
        <v>30121848918</v>
      </c>
      <c r="V3713" s="67">
        <v>0</v>
      </c>
      <c r="W3713" s="67">
        <v>355549470</v>
      </c>
      <c r="X3713" s="67">
        <v>359700900</v>
      </c>
      <c r="Y3713" s="67">
        <v>29610000000</v>
      </c>
      <c r="Z3713" s="67"/>
      <c r="AA3713" s="67">
        <v>352259610</v>
      </c>
      <c r="AB3713" s="67">
        <v>29224879387</v>
      </c>
      <c r="AC3713" s="67">
        <v>0</v>
      </c>
      <c r="AD3713" s="67">
        <v>0</v>
      </c>
      <c r="AE3713" s="67">
        <v>0</v>
      </c>
      <c r="AF3713" s="67"/>
      <c r="AG3713" s="67">
        <v>35596518</v>
      </c>
      <c r="AH3713" s="67">
        <v>0</v>
      </c>
      <c r="AI3713" s="67">
        <v>0</v>
      </c>
      <c r="AJ3713" s="67">
        <v>0</v>
      </c>
      <c r="AK3713" s="67">
        <v>0</v>
      </c>
      <c r="AL3713" s="67">
        <v>0</v>
      </c>
      <c r="AM3713" s="67">
        <v>257262587836</v>
      </c>
      <c r="AN3713" s="67">
        <v>108204546451</v>
      </c>
      <c r="AO3713" s="67">
        <v>149112929432</v>
      </c>
      <c r="AP3713" s="67">
        <v>579254780544</v>
      </c>
      <c r="AQ3713" s="67">
        <v>606815642032</v>
      </c>
      <c r="AR3713" s="67">
        <v>34431934634</v>
      </c>
      <c r="AS3713" s="67">
        <v>27767689221</v>
      </c>
      <c r="AT3713" s="67">
        <v>6664245413</v>
      </c>
      <c r="AU3713" s="67">
        <v>6482000000</v>
      </c>
      <c r="AV3713" s="67">
        <v>26003000000</v>
      </c>
      <c r="AW3713" s="67">
        <v>275004524192</v>
      </c>
      <c r="AX3713" s="67">
        <v>207498519671</v>
      </c>
      <c r="AY3713" s="67">
        <v>98479584014</v>
      </c>
      <c r="AZ3713" s="67">
        <v>109018935657</v>
      </c>
      <c r="BA3713" s="67">
        <v>40548592017</v>
      </c>
      <c r="BB3713" s="67">
        <v>208303212</v>
      </c>
      <c r="BC3713" s="67">
        <v>1425455792</v>
      </c>
      <c r="BD3713" s="67">
        <v>6619180212</v>
      </c>
      <c r="BE3713" s="67">
        <v>11186252009</v>
      </c>
      <c r="BF3713" s="67">
        <v>473561001</v>
      </c>
      <c r="BG3713" s="67">
        <v>7044660277</v>
      </c>
      <c r="BH3713" s="67">
        <v>15849548639</v>
      </c>
      <c r="BI3713" s="67"/>
      <c r="BJ3713" s="67">
        <v>695038216</v>
      </c>
      <c r="BK3713" s="67">
        <v>80982398</v>
      </c>
      <c r="BL3713" s="67">
        <v>15073528024</v>
      </c>
      <c r="BM3713" s="67">
        <v>2183418</v>
      </c>
      <c r="BN3713" s="67">
        <v>615996115</v>
      </c>
      <c r="BO3713" s="67">
        <v>14291298500</v>
      </c>
      <c r="BP3713" s="67"/>
      <c r="BQ3713" s="67"/>
      <c r="BR3713" s="67"/>
      <c r="BS3713" s="67">
        <v>97591083</v>
      </c>
      <c r="BT3713" s="67">
        <v>66458908</v>
      </c>
      <c r="BU3713" s="67"/>
      <c r="BV3713" s="67"/>
      <c r="BW3713" s="67"/>
      <c r="BX3713" s="67"/>
      <c r="BY3713" s="67"/>
      <c r="BZ3713" s="67">
        <v>208868455761</v>
      </c>
      <c r="CA3713" s="67">
        <v>75085107543</v>
      </c>
      <c r="CB3713" s="67">
        <v>133783348218</v>
      </c>
      <c r="CC3713" s="67">
        <v>514633463226</v>
      </c>
      <c r="CD3713" s="67">
        <v>534200000000</v>
      </c>
    </row>
    <row r="3714" spans="1:82">
      <c r="A3714" t="s">
        <v>4124</v>
      </c>
      <c r="B3714" t="s">
        <v>4125</v>
      </c>
      <c r="C3714" t="s">
        <v>70</v>
      </c>
      <c r="D3714" t="s">
        <v>68</v>
      </c>
      <c r="E3714" t="s">
        <v>153</v>
      </c>
      <c r="F3714" s="67">
        <v>2014</v>
      </c>
      <c r="G3714" t="s">
        <v>4145</v>
      </c>
      <c r="H3714" s="67">
        <v>50814552</v>
      </c>
      <c r="I3714" s="67">
        <v>52786537625</v>
      </c>
      <c r="J3714" s="67">
        <v>7722242516</v>
      </c>
      <c r="K3714" s="67">
        <v>34993055163</v>
      </c>
      <c r="L3714" s="67">
        <v>275972007839</v>
      </c>
      <c r="M3714" s="67">
        <v>203486390925</v>
      </c>
      <c r="N3714" s="67">
        <v>36430562676</v>
      </c>
      <c r="O3714" s="67">
        <v>329213600</v>
      </c>
      <c r="P3714" s="67">
        <v>2023253555</v>
      </c>
      <c r="Q3714" s="67">
        <v>8210695879</v>
      </c>
      <c r="R3714" s="67">
        <v>15682041316</v>
      </c>
      <c r="S3714" s="67">
        <v>399005891</v>
      </c>
      <c r="T3714" s="67">
        <v>8646801901</v>
      </c>
      <c r="U3714" s="67">
        <v>29362995186</v>
      </c>
      <c r="V3714" s="67">
        <v>0</v>
      </c>
      <c r="W3714" s="67">
        <v>355549470</v>
      </c>
      <c r="X3714" s="67">
        <v>484194750</v>
      </c>
      <c r="Y3714" s="67">
        <v>28720000000</v>
      </c>
      <c r="Z3714" s="67"/>
      <c r="AA3714" s="67">
        <v>344007154</v>
      </c>
      <c r="AB3714" s="67">
        <v>28340904554</v>
      </c>
      <c r="AC3714" s="67">
        <v>0</v>
      </c>
      <c r="AD3714" s="67">
        <v>0</v>
      </c>
      <c r="AE3714" s="67">
        <v>0</v>
      </c>
      <c r="AF3714" s="67"/>
      <c r="AG3714" s="67">
        <v>34382364</v>
      </c>
      <c r="AH3714" s="67">
        <v>0</v>
      </c>
      <c r="AI3714" s="67">
        <v>0</v>
      </c>
      <c r="AJ3714" s="67">
        <v>0</v>
      </c>
      <c r="AK3714" s="67">
        <v>0</v>
      </c>
      <c r="AL3714" s="67">
        <v>0</v>
      </c>
      <c r="AM3714" s="67">
        <v>268281555134</v>
      </c>
      <c r="AN3714" s="67">
        <v>112576758032</v>
      </c>
      <c r="AO3714" s="67">
        <v>155703438927</v>
      </c>
      <c r="AP3714" s="67">
        <v>598092645656</v>
      </c>
      <c r="AQ3714" s="67">
        <v>626647049432</v>
      </c>
      <c r="AR3714" s="67">
        <v>45112802922</v>
      </c>
      <c r="AS3714" s="67">
        <v>36381292679</v>
      </c>
      <c r="AT3714" s="67">
        <v>8731510243</v>
      </c>
      <c r="AU3714" s="67">
        <v>6166000000</v>
      </c>
      <c r="AV3714" s="67">
        <v>27941000000</v>
      </c>
      <c r="AW3714" s="67">
        <v>272800721310</v>
      </c>
      <c r="AX3714" s="67">
        <v>195536906686</v>
      </c>
      <c r="AY3714" s="67">
        <v>92288588128</v>
      </c>
      <c r="AZ3714" s="67">
        <v>103248318559</v>
      </c>
      <c r="BA3714" s="67">
        <v>45022937082</v>
      </c>
      <c r="BB3714" s="67">
        <v>225757760</v>
      </c>
      <c r="BC3714" s="67">
        <v>1504851988</v>
      </c>
      <c r="BD3714" s="67">
        <v>6931205751</v>
      </c>
      <c r="BE3714" s="67">
        <v>12249246818</v>
      </c>
      <c r="BF3714" s="67">
        <v>167519029</v>
      </c>
      <c r="BG3714" s="67">
        <v>11162296195</v>
      </c>
      <c r="BH3714" s="67">
        <v>11106697732</v>
      </c>
      <c r="BI3714" s="67"/>
      <c r="BJ3714" s="67">
        <v>645362672</v>
      </c>
      <c r="BK3714" s="67">
        <v>171339033</v>
      </c>
      <c r="BL3714" s="67">
        <v>10289996027</v>
      </c>
      <c r="BM3714" s="67">
        <v>1625165</v>
      </c>
      <c r="BN3714" s="67">
        <v>498490026</v>
      </c>
      <c r="BO3714" s="67">
        <v>9697054842</v>
      </c>
      <c r="BP3714" s="67"/>
      <c r="BQ3714" s="67"/>
      <c r="BR3714" s="67"/>
      <c r="BS3714" s="67">
        <v>45161769</v>
      </c>
      <c r="BT3714" s="67">
        <v>47664225</v>
      </c>
      <c r="BU3714" s="67"/>
      <c r="BV3714" s="67"/>
      <c r="BW3714" s="67"/>
      <c r="BX3714" s="67"/>
      <c r="BY3714" s="67"/>
      <c r="BZ3714" s="67">
        <v>233123345957</v>
      </c>
      <c r="CA3714" s="67">
        <v>84055844347</v>
      </c>
      <c r="CB3714" s="67">
        <v>149067501610</v>
      </c>
      <c r="CC3714" s="67">
        <v>540368567920</v>
      </c>
      <c r="CD3714" s="67">
        <v>562100000000</v>
      </c>
    </row>
    <row r="3715" spans="1:82">
      <c r="A3715" t="s">
        <v>4124</v>
      </c>
      <c r="B3715" t="s">
        <v>4125</v>
      </c>
      <c r="C3715" t="s">
        <v>70</v>
      </c>
      <c r="D3715" t="s">
        <v>68</v>
      </c>
      <c r="E3715" t="s">
        <v>153</v>
      </c>
      <c r="F3715" s="67">
        <v>2015</v>
      </c>
      <c r="G3715" t="s">
        <v>4146</v>
      </c>
      <c r="H3715" s="67">
        <v>52542823</v>
      </c>
      <c r="I3715" s="67">
        <v>59175740007</v>
      </c>
      <c r="J3715" s="67">
        <v>7327782100</v>
      </c>
      <c r="K3715" s="67">
        <v>35496687424</v>
      </c>
      <c r="L3715" s="67">
        <v>274494676871</v>
      </c>
      <c r="M3715" s="67">
        <v>204615860071</v>
      </c>
      <c r="N3715" s="67">
        <v>36083107613</v>
      </c>
      <c r="O3715" s="67">
        <v>328903686</v>
      </c>
      <c r="P3715" s="67">
        <v>2007722740</v>
      </c>
      <c r="Q3715" s="67">
        <v>8147669278</v>
      </c>
      <c r="R3715" s="67">
        <v>15561663484</v>
      </c>
      <c r="S3715" s="67">
        <v>386318728</v>
      </c>
      <c r="T3715" s="67">
        <v>7036041301</v>
      </c>
      <c r="U3715" s="67">
        <v>28523861077</v>
      </c>
      <c r="V3715" s="67">
        <v>0</v>
      </c>
      <c r="W3715" s="67">
        <v>355549470</v>
      </c>
      <c r="X3715" s="67">
        <v>484194750</v>
      </c>
      <c r="Y3715" s="67">
        <v>27860000000</v>
      </c>
      <c r="Z3715" s="67"/>
      <c r="AA3715" s="67">
        <v>335218824</v>
      </c>
      <c r="AB3715" s="67">
        <v>27489558688</v>
      </c>
      <c r="AC3715" s="67">
        <v>0</v>
      </c>
      <c r="AD3715" s="67">
        <v>0</v>
      </c>
      <c r="AE3715" s="67">
        <v>0</v>
      </c>
      <c r="AF3715" s="67"/>
      <c r="AG3715" s="67">
        <v>32935144</v>
      </c>
      <c r="AH3715" s="67">
        <v>0</v>
      </c>
      <c r="AI3715" s="67">
        <v>0</v>
      </c>
      <c r="AJ3715" s="67">
        <v>0</v>
      </c>
      <c r="AK3715" s="67">
        <v>0</v>
      </c>
      <c r="AL3715" s="67">
        <v>0</v>
      </c>
      <c r="AM3715" s="67">
        <v>279872938337</v>
      </c>
      <c r="AN3715" s="67">
        <v>117443860102</v>
      </c>
      <c r="AO3715" s="67">
        <v>162428003433</v>
      </c>
      <c r="AP3715" s="67">
        <v>612397095758</v>
      </c>
      <c r="AQ3715" s="67">
        <v>641676582914</v>
      </c>
      <c r="AR3715" s="67">
        <v>48372463590</v>
      </c>
      <c r="AS3715" s="67">
        <v>39010051282</v>
      </c>
      <c r="AT3715" s="67">
        <v>9362412308</v>
      </c>
      <c r="AU3715" s="67">
        <v>6178000000</v>
      </c>
      <c r="AV3715" s="67">
        <v>29927000000</v>
      </c>
      <c r="AW3715" s="67">
        <v>263489491929</v>
      </c>
      <c r="AX3715" s="67">
        <v>188613755978</v>
      </c>
      <c r="AY3715" s="67">
        <v>89196630800</v>
      </c>
      <c r="AZ3715" s="67">
        <v>99417125178</v>
      </c>
      <c r="BA3715" s="67">
        <v>46930752499</v>
      </c>
      <c r="BB3715" s="67">
        <v>212626865</v>
      </c>
      <c r="BC3715" s="67">
        <v>1414428542</v>
      </c>
      <c r="BD3715" s="67">
        <v>7127987234</v>
      </c>
      <c r="BE3715" s="67">
        <v>11618780576</v>
      </c>
      <c r="BF3715" s="67">
        <v>268427525</v>
      </c>
      <c r="BG3715" s="67">
        <v>7302732710</v>
      </c>
      <c r="BH3715" s="67">
        <v>8690656747</v>
      </c>
      <c r="BI3715" s="67"/>
      <c r="BJ3715" s="67">
        <v>0</v>
      </c>
      <c r="BK3715" s="67">
        <v>104490712</v>
      </c>
      <c r="BL3715" s="67">
        <v>8586166036</v>
      </c>
      <c r="BM3715" s="67">
        <v>1294895</v>
      </c>
      <c r="BN3715" s="67">
        <v>271070308</v>
      </c>
      <c r="BO3715" s="67">
        <v>8298184053</v>
      </c>
      <c r="BP3715" s="67"/>
      <c r="BQ3715" s="67"/>
      <c r="BR3715" s="67"/>
      <c r="BS3715" s="67"/>
      <c r="BT3715" s="67">
        <v>15616780</v>
      </c>
      <c r="BU3715" s="67"/>
      <c r="BV3715" s="67"/>
      <c r="BW3715" s="67"/>
      <c r="BX3715" s="67"/>
      <c r="BY3715" s="67"/>
      <c r="BZ3715" s="67">
        <v>221278106380</v>
      </c>
      <c r="CA3715" s="67">
        <v>93481335434</v>
      </c>
      <c r="CB3715" s="67">
        <v>127796770947</v>
      </c>
      <c r="CC3715" s="67">
        <v>518081718647</v>
      </c>
      <c r="CD3715" s="67">
        <v>541800000000</v>
      </c>
    </row>
    <row r="3716" spans="1:82">
      <c r="A3716" t="s">
        <v>4124</v>
      </c>
      <c r="B3716" t="s">
        <v>4125</v>
      </c>
      <c r="C3716" t="s">
        <v>70</v>
      </c>
      <c r="D3716" t="s">
        <v>68</v>
      </c>
      <c r="E3716" t="s">
        <v>153</v>
      </c>
      <c r="F3716" s="67">
        <v>2016</v>
      </c>
      <c r="G3716" t="s">
        <v>4147</v>
      </c>
      <c r="H3716" s="67">
        <v>54401802</v>
      </c>
      <c r="I3716" s="67">
        <v>67004569934</v>
      </c>
      <c r="J3716" s="67">
        <v>7059719422</v>
      </c>
      <c r="K3716" s="67">
        <v>36340638762</v>
      </c>
      <c r="L3716" s="67">
        <v>275655872557</v>
      </c>
      <c r="M3716" s="67">
        <v>205745329170</v>
      </c>
      <c r="N3716" s="67">
        <v>35645055065</v>
      </c>
      <c r="O3716" s="67">
        <v>328452406</v>
      </c>
      <c r="P3716" s="67">
        <v>1988142329</v>
      </c>
      <c r="Q3716" s="67">
        <v>8068208748</v>
      </c>
      <c r="R3716" s="67">
        <v>15409897624</v>
      </c>
      <c r="S3716" s="67">
        <v>379204568</v>
      </c>
      <c r="T3716" s="67">
        <v>7897750655</v>
      </c>
      <c r="U3716" s="67">
        <v>27610546728</v>
      </c>
      <c r="V3716" s="67">
        <v>0</v>
      </c>
      <c r="W3716" s="67">
        <v>355549470</v>
      </c>
      <c r="X3716" s="67">
        <v>484194750</v>
      </c>
      <c r="Y3716" s="67">
        <v>26940000000</v>
      </c>
      <c r="Z3716" s="67"/>
      <c r="AA3716" s="67">
        <v>326216144</v>
      </c>
      <c r="AB3716" s="67">
        <v>26580831562</v>
      </c>
      <c r="AC3716" s="67">
        <v>0</v>
      </c>
      <c r="AD3716" s="67">
        <v>0</v>
      </c>
      <c r="AE3716" s="67">
        <v>0</v>
      </c>
      <c r="AF3716" s="67"/>
      <c r="AG3716" s="67">
        <v>32378044</v>
      </c>
      <c r="AH3716" s="67">
        <v>0</v>
      </c>
      <c r="AI3716" s="67">
        <v>0</v>
      </c>
      <c r="AJ3716" s="67">
        <v>0</v>
      </c>
      <c r="AK3716" s="67">
        <v>0</v>
      </c>
      <c r="AL3716" s="67">
        <v>0</v>
      </c>
      <c r="AM3716" s="67">
        <v>292574349080</v>
      </c>
      <c r="AN3716" s="67">
        <v>122724906762</v>
      </c>
      <c r="AO3716" s="67">
        <v>169848796364</v>
      </c>
      <c r="AP3716" s="67">
        <v>631765348098</v>
      </c>
      <c r="AQ3716" s="67">
        <v>661962922796</v>
      </c>
      <c r="AR3716" s="67">
        <v>59365996708</v>
      </c>
      <c r="AS3716" s="67">
        <v>47875803797</v>
      </c>
      <c r="AT3716" s="67">
        <v>11490192911</v>
      </c>
      <c r="AU3716" s="67">
        <v>6260000000</v>
      </c>
      <c r="AV3716" s="67">
        <v>32224000000</v>
      </c>
      <c r="AW3716" s="67">
        <v>275498638816</v>
      </c>
      <c r="AX3716" s="67">
        <v>196598378482</v>
      </c>
      <c r="AY3716" s="67">
        <v>92979543362</v>
      </c>
      <c r="AZ3716" s="67">
        <v>103618835120</v>
      </c>
      <c r="BA3716" s="67">
        <v>49477562841</v>
      </c>
      <c r="BB3716" s="67">
        <v>236223125</v>
      </c>
      <c r="BC3716" s="67">
        <v>1579837285</v>
      </c>
      <c r="BD3716" s="67">
        <v>7315707998</v>
      </c>
      <c r="BE3716" s="67">
        <v>12197218518</v>
      </c>
      <c r="BF3716" s="67">
        <v>270235457</v>
      </c>
      <c r="BG3716" s="67">
        <v>7823475109</v>
      </c>
      <c r="BH3716" s="67">
        <v>11660802039</v>
      </c>
      <c r="BI3716" s="67"/>
      <c r="BJ3716" s="67">
        <v>250402470</v>
      </c>
      <c r="BK3716" s="67">
        <v>193373027</v>
      </c>
      <c r="BL3716" s="67">
        <v>11217026542</v>
      </c>
      <c r="BM3716" s="67">
        <v>23987</v>
      </c>
      <c r="BN3716" s="67">
        <v>284955841</v>
      </c>
      <c r="BO3716" s="67">
        <v>10896585232</v>
      </c>
      <c r="BP3716" s="67"/>
      <c r="BQ3716" s="67"/>
      <c r="BR3716" s="67"/>
      <c r="BS3716" s="67">
        <v>16875927</v>
      </c>
      <c r="BT3716" s="67">
        <v>18585554</v>
      </c>
      <c r="BU3716" s="67"/>
      <c r="BV3716" s="67"/>
      <c r="BW3716" s="67"/>
      <c r="BX3716" s="67"/>
      <c r="BY3716" s="67"/>
      <c r="BZ3716" s="67">
        <v>245376415938</v>
      </c>
      <c r="CA3716" s="67">
        <v>103396666959</v>
      </c>
      <c r="CB3716" s="67">
        <v>141979748979</v>
      </c>
      <c r="CC3716" s="67">
        <v>565937853501</v>
      </c>
      <c r="CD3716" s="67">
        <v>591900000000</v>
      </c>
    </row>
    <row r="3717" spans="1:82">
      <c r="A3717" t="s">
        <v>4124</v>
      </c>
      <c r="B3717" t="s">
        <v>4125</v>
      </c>
      <c r="C3717" t="s">
        <v>70</v>
      </c>
      <c r="D3717" t="s">
        <v>68</v>
      </c>
      <c r="E3717" t="s">
        <v>153</v>
      </c>
      <c r="F3717" s="67">
        <v>2017</v>
      </c>
      <c r="G3717" t="s">
        <v>4148</v>
      </c>
      <c r="H3717" s="67">
        <v>56267032</v>
      </c>
      <c r="I3717" s="67">
        <v>76455375432</v>
      </c>
      <c r="J3717" s="67">
        <v>10510952663</v>
      </c>
      <c r="K3717" s="67">
        <v>37566804431</v>
      </c>
      <c r="L3717" s="67">
        <v>275875936274</v>
      </c>
      <c r="M3717" s="67">
        <v>206874798316</v>
      </c>
      <c r="N3717" s="67">
        <v>35207002516</v>
      </c>
      <c r="O3717" s="67">
        <v>328001127</v>
      </c>
      <c r="P3717" s="67">
        <v>1968561918</v>
      </c>
      <c r="Q3717" s="67">
        <v>7988748218</v>
      </c>
      <c r="R3717" s="67">
        <v>15258131765</v>
      </c>
      <c r="S3717" s="67">
        <v>372880845</v>
      </c>
      <c r="T3717" s="67">
        <v>7844175466</v>
      </c>
      <c r="U3717" s="67">
        <v>26687487179</v>
      </c>
      <c r="V3717" s="67">
        <v>0</v>
      </c>
      <c r="W3717" s="67">
        <v>355549470</v>
      </c>
      <c r="X3717" s="67">
        <v>484194750</v>
      </c>
      <c r="Y3717" s="67">
        <v>25980000000</v>
      </c>
      <c r="Z3717" s="67"/>
      <c r="AA3717" s="67">
        <v>316891940</v>
      </c>
      <c r="AB3717" s="67">
        <v>25628647639</v>
      </c>
      <c r="AC3717" s="67">
        <v>0</v>
      </c>
      <c r="AD3717" s="67">
        <v>0</v>
      </c>
      <c r="AE3717" s="67">
        <v>0</v>
      </c>
      <c r="AF3717" s="67"/>
      <c r="AG3717" s="67">
        <v>31985009</v>
      </c>
      <c r="AH3717" s="67">
        <v>0</v>
      </c>
      <c r="AI3717" s="67">
        <v>0</v>
      </c>
      <c r="AJ3717" s="67">
        <v>0</v>
      </c>
      <c r="AK3717" s="67">
        <v>0</v>
      </c>
      <c r="AL3717" s="67">
        <v>0</v>
      </c>
      <c r="AM3717" s="67">
        <v>305778554280</v>
      </c>
      <c r="AN3717" s="67">
        <v>128198054379</v>
      </c>
      <c r="AO3717" s="67">
        <v>177580236272</v>
      </c>
      <c r="AP3717" s="67">
        <v>655969372931</v>
      </c>
      <c r="AQ3717" s="67">
        <v>683732921810</v>
      </c>
      <c r="AR3717" s="67">
        <v>78792611436</v>
      </c>
      <c r="AS3717" s="67">
        <v>63542428577</v>
      </c>
      <c r="AT3717" s="67">
        <v>15250182859</v>
      </c>
      <c r="AU3717" s="67">
        <v>9816000000</v>
      </c>
      <c r="AV3717" s="67">
        <v>35083000000</v>
      </c>
      <c r="AW3717" s="67">
        <v>288417845674</v>
      </c>
      <c r="AX3717" s="67">
        <v>208517797432</v>
      </c>
      <c r="AY3717" s="67">
        <v>98893669189</v>
      </c>
      <c r="AZ3717" s="67">
        <v>109624128243</v>
      </c>
      <c r="BA3717" s="67">
        <v>49356230890</v>
      </c>
      <c r="BB3717" s="67">
        <v>264071522</v>
      </c>
      <c r="BC3717" s="67">
        <v>1665114682</v>
      </c>
      <c r="BD3717" s="67">
        <v>7459416879</v>
      </c>
      <c r="BE3717" s="67">
        <v>13055009920</v>
      </c>
      <c r="BF3717" s="67">
        <v>277936041</v>
      </c>
      <c r="BG3717" s="67">
        <v>7822268308</v>
      </c>
      <c r="BH3717" s="67">
        <v>11604076118</v>
      </c>
      <c r="BI3717" s="67"/>
      <c r="BJ3717" s="67">
        <v>286784801</v>
      </c>
      <c r="BK3717" s="67">
        <v>605045431</v>
      </c>
      <c r="BL3717" s="67">
        <v>10712245886</v>
      </c>
      <c r="BM3717" s="67">
        <v>2780968</v>
      </c>
      <c r="BN3717" s="67">
        <v>606161789</v>
      </c>
      <c r="BO3717" s="67">
        <v>10054007944</v>
      </c>
      <c r="BP3717" s="67"/>
      <c r="BQ3717" s="67"/>
      <c r="BR3717" s="67"/>
      <c r="BS3717" s="67">
        <v>5806940</v>
      </c>
      <c r="BT3717" s="67">
        <v>43488246</v>
      </c>
      <c r="BU3717" s="67"/>
      <c r="BV3717" s="67"/>
      <c r="BW3717" s="67"/>
      <c r="BX3717" s="67"/>
      <c r="BY3717" s="67"/>
      <c r="BZ3717" s="67">
        <v>281258746553</v>
      </c>
      <c r="CA3717" s="67">
        <v>118237471546</v>
      </c>
      <c r="CB3717" s="67">
        <v>163021275007</v>
      </c>
      <c r="CC3717" s="67">
        <v>634806279781</v>
      </c>
      <c r="CD3717" s="67">
        <v>660100000000</v>
      </c>
    </row>
    <row r="3718" spans="1:82">
      <c r="A3718" t="s">
        <v>4124</v>
      </c>
      <c r="B3718" t="s">
        <v>4125</v>
      </c>
      <c r="C3718" t="s">
        <v>70</v>
      </c>
      <c r="D3718" t="s">
        <v>68</v>
      </c>
      <c r="E3718" t="s">
        <v>153</v>
      </c>
      <c r="F3718" s="67">
        <v>2018</v>
      </c>
      <c r="G3718" t="s">
        <v>4149</v>
      </c>
      <c r="H3718" s="67">
        <v>58090443</v>
      </c>
      <c r="I3718" s="67">
        <v>87835675463</v>
      </c>
      <c r="J3718" s="67">
        <v>9699776368</v>
      </c>
      <c r="K3718" s="67">
        <v>39174680812</v>
      </c>
      <c r="L3718" s="67">
        <v>276134723723</v>
      </c>
      <c r="M3718" s="67">
        <v>208004267415</v>
      </c>
      <c r="N3718" s="67">
        <v>34768949968</v>
      </c>
      <c r="O3718" s="67">
        <v>327549848</v>
      </c>
      <c r="P3718" s="67">
        <v>1948981507</v>
      </c>
      <c r="Q3718" s="67">
        <v>7909287687</v>
      </c>
      <c r="R3718" s="67">
        <v>15106365906</v>
      </c>
      <c r="S3718" s="67">
        <v>363970635</v>
      </c>
      <c r="T3718" s="67">
        <v>7734688475</v>
      </c>
      <c r="U3718" s="67">
        <v>25854000388</v>
      </c>
      <c r="V3718" s="67">
        <v>0</v>
      </c>
      <c r="W3718" s="67">
        <v>355549470</v>
      </c>
      <c r="X3718" s="67">
        <v>484194750</v>
      </c>
      <c r="Y3718" s="67">
        <v>25060000000</v>
      </c>
      <c r="Z3718" s="67"/>
      <c r="AA3718" s="67">
        <v>308425135</v>
      </c>
      <c r="AB3718" s="67">
        <v>24724804467</v>
      </c>
      <c r="AC3718" s="67">
        <v>0</v>
      </c>
      <c r="AD3718" s="67">
        <v>0</v>
      </c>
      <c r="AE3718" s="67">
        <v>0</v>
      </c>
      <c r="AF3718" s="67"/>
      <c r="AG3718" s="67">
        <v>30895475</v>
      </c>
      <c r="AH3718" s="67">
        <v>0</v>
      </c>
      <c r="AI3718" s="67">
        <v>0</v>
      </c>
      <c r="AJ3718" s="67">
        <v>0</v>
      </c>
      <c r="AK3718" s="67">
        <v>0</v>
      </c>
      <c r="AL3718" s="67">
        <v>0</v>
      </c>
      <c r="AM3718" s="67">
        <v>319179530349</v>
      </c>
      <c r="AN3718" s="67">
        <v>133752589106</v>
      </c>
      <c r="AO3718" s="67">
        <v>185426880323</v>
      </c>
      <c r="AP3718" s="67">
        <v>678775154313</v>
      </c>
      <c r="AQ3718" s="67">
        <v>708604976848</v>
      </c>
      <c r="AR3718" s="67">
        <v>89867467700</v>
      </c>
      <c r="AS3718" s="67">
        <v>72473764274</v>
      </c>
      <c r="AT3718" s="67">
        <v>17393703426</v>
      </c>
      <c r="AU3718" s="67">
        <v>9375000000</v>
      </c>
      <c r="AV3718" s="67">
        <v>37863000000</v>
      </c>
      <c r="AW3718" s="67">
        <v>270911106693</v>
      </c>
      <c r="AX3718" s="67">
        <v>205164230496</v>
      </c>
      <c r="AY3718" s="67">
        <v>96911100510</v>
      </c>
      <c r="AZ3718" s="67">
        <v>108253129985</v>
      </c>
      <c r="BA3718" s="67">
        <v>33622978362</v>
      </c>
      <c r="BB3718" s="67">
        <v>295591262</v>
      </c>
      <c r="BC3718" s="67">
        <v>1812144676</v>
      </c>
      <c r="BD3718" s="67">
        <v>7645425788</v>
      </c>
      <c r="BE3718" s="67">
        <v>13968759273</v>
      </c>
      <c r="BF3718" s="67">
        <v>316498233</v>
      </c>
      <c r="BG3718" s="67">
        <v>8085478604</v>
      </c>
      <c r="BH3718" s="67">
        <v>9621294163</v>
      </c>
      <c r="BI3718" s="67"/>
      <c r="BJ3718" s="67">
        <v>378884572</v>
      </c>
      <c r="BK3718" s="67">
        <v>869183274</v>
      </c>
      <c r="BL3718" s="67">
        <v>8373226318</v>
      </c>
      <c r="BM3718" s="67"/>
      <c r="BN3718" s="67">
        <v>474717308</v>
      </c>
      <c r="BO3718" s="67">
        <v>7863722586</v>
      </c>
      <c r="BP3718" s="67"/>
      <c r="BQ3718" s="67"/>
      <c r="BR3718" s="67"/>
      <c r="BS3718" s="67"/>
      <c r="BT3718" s="67">
        <v>34786424</v>
      </c>
      <c r="BU3718" s="67"/>
      <c r="BV3718" s="67"/>
      <c r="BW3718" s="67"/>
      <c r="BX3718" s="67"/>
      <c r="BY3718" s="67"/>
      <c r="BZ3718" s="67">
        <v>309602660507</v>
      </c>
      <c r="CA3718" s="67">
        <v>129893202330</v>
      </c>
      <c r="CB3718" s="67">
        <v>179709458177</v>
      </c>
      <c r="CC3718" s="67">
        <v>651514529063</v>
      </c>
      <c r="CD3718" s="67">
        <v>680000000000</v>
      </c>
    </row>
    <row r="3719" spans="1:82">
      <c r="A3719" t="s">
        <v>4124</v>
      </c>
      <c r="B3719" t="s">
        <v>4125</v>
      </c>
      <c r="C3719" t="s">
        <v>70</v>
      </c>
      <c r="D3719" t="s">
        <v>68</v>
      </c>
      <c r="E3719" t="s">
        <v>153</v>
      </c>
      <c r="F3719" s="67">
        <v>2019</v>
      </c>
      <c r="G3719" t="s">
        <v>4150</v>
      </c>
      <c r="H3719" s="67">
        <v>59872579</v>
      </c>
      <c r="I3719" s="67">
        <v>101491234667</v>
      </c>
      <c r="J3719" s="67">
        <v>9385000000</v>
      </c>
      <c r="K3719" s="67">
        <v>40100000000</v>
      </c>
      <c r="L3719" s="67">
        <v>277130227137</v>
      </c>
      <c r="M3719" s="67">
        <v>209133736561</v>
      </c>
      <c r="N3719" s="67">
        <v>34330897419</v>
      </c>
      <c r="O3719" s="67">
        <v>327098569</v>
      </c>
      <c r="P3719" s="67">
        <v>1929401096</v>
      </c>
      <c r="Q3719" s="67">
        <v>7829827157</v>
      </c>
      <c r="R3719" s="67">
        <v>14954600046</v>
      </c>
      <c r="S3719" s="67">
        <v>355060425</v>
      </c>
      <c r="T3719" s="67">
        <v>8269605864</v>
      </c>
      <c r="U3719" s="67">
        <v>25080439670</v>
      </c>
      <c r="V3719" s="67">
        <v>0</v>
      </c>
      <c r="W3719" s="67">
        <v>355549470</v>
      </c>
      <c r="X3719" s="67">
        <v>484194750</v>
      </c>
      <c r="Y3719" s="67">
        <v>24240000000</v>
      </c>
      <c r="Z3719" s="67"/>
      <c r="AA3719" s="67">
        <v>303066397</v>
      </c>
      <c r="AB3719" s="67">
        <v>23907958018</v>
      </c>
      <c r="AC3719" s="67">
        <v>0</v>
      </c>
      <c r="AD3719" s="67">
        <v>0</v>
      </c>
      <c r="AE3719" s="67">
        <v>0</v>
      </c>
      <c r="AF3719" s="67"/>
      <c r="AG3719" s="67">
        <v>29671035</v>
      </c>
      <c r="AH3719" s="67">
        <v>0</v>
      </c>
      <c r="AI3719" s="67">
        <v>0</v>
      </c>
      <c r="AJ3719" s="67">
        <v>0</v>
      </c>
      <c r="AK3719" s="67">
        <v>0</v>
      </c>
      <c r="AL3719" s="67">
        <v>0</v>
      </c>
      <c r="AM3719" s="67">
        <v>332371050853</v>
      </c>
      <c r="AN3719" s="67">
        <v>139218361238</v>
      </c>
      <c r="AO3719" s="67">
        <v>193152689616</v>
      </c>
      <c r="AP3719" s="67">
        <v>705357952328</v>
      </c>
      <c r="AQ3719" s="67">
        <v>736072952328</v>
      </c>
      <c r="AR3719" s="67">
        <v>101491234667</v>
      </c>
      <c r="AS3719" s="67">
        <v>81847769893</v>
      </c>
      <c r="AT3719" s="67">
        <v>19643464774</v>
      </c>
      <c r="AU3719" s="67">
        <v>9385000000</v>
      </c>
      <c r="AV3719" s="67">
        <v>40100000000</v>
      </c>
      <c r="AW3719" s="67">
        <v>277130227137</v>
      </c>
      <c r="AX3719" s="67">
        <v>209133736561</v>
      </c>
      <c r="AY3719" s="67">
        <v>99710634327</v>
      </c>
      <c r="AZ3719" s="67">
        <v>109423102233</v>
      </c>
      <c r="BA3719" s="67">
        <v>34330897419</v>
      </c>
      <c r="BB3719" s="67">
        <v>327098569</v>
      </c>
      <c r="BC3719" s="67">
        <v>1929401096</v>
      </c>
      <c r="BD3719" s="67">
        <v>7829827157</v>
      </c>
      <c r="BE3719" s="67">
        <v>14954600046</v>
      </c>
      <c r="BF3719" s="67">
        <v>355060425</v>
      </c>
      <c r="BG3719" s="67">
        <v>8269605864</v>
      </c>
      <c r="BH3719" s="67">
        <v>25080439670</v>
      </c>
      <c r="BI3719" s="67"/>
      <c r="BJ3719" s="67">
        <v>355549470</v>
      </c>
      <c r="BK3719" s="67">
        <v>484194750</v>
      </c>
      <c r="BL3719" s="67">
        <v>24240695450</v>
      </c>
      <c r="BM3719" s="67"/>
      <c r="BN3719" s="67">
        <v>303066397</v>
      </c>
      <c r="BO3719" s="67">
        <v>23907958018</v>
      </c>
      <c r="BP3719" s="67"/>
      <c r="BQ3719" s="67"/>
      <c r="BR3719" s="67"/>
      <c r="BS3719" s="67"/>
      <c r="BT3719" s="67">
        <v>29671035</v>
      </c>
      <c r="BU3719" s="67"/>
      <c r="BV3719" s="67"/>
      <c r="BW3719" s="67"/>
      <c r="BX3719" s="67"/>
      <c r="BY3719" s="67"/>
      <c r="BZ3719" s="67">
        <v>332371050853</v>
      </c>
      <c r="CA3719" s="67">
        <v>139218361238</v>
      </c>
      <c r="CB3719" s="67">
        <v>193152689616</v>
      </c>
      <c r="CC3719" s="67">
        <v>705357952328</v>
      </c>
      <c r="CD3719" s="67">
        <v>736100000000</v>
      </c>
    </row>
    <row r="3720" spans="1:82">
      <c r="A3720" t="s">
        <v>4124</v>
      </c>
      <c r="B3720" t="s">
        <v>4125</v>
      </c>
      <c r="C3720" t="s">
        <v>70</v>
      </c>
      <c r="D3720" t="s">
        <v>68</v>
      </c>
      <c r="E3720" t="s">
        <v>153</v>
      </c>
      <c r="F3720" s="67">
        <v>2020</v>
      </c>
      <c r="G3720" t="s">
        <v>4151</v>
      </c>
      <c r="H3720" s="67">
        <v>61704518</v>
      </c>
      <c r="I3720" s="67">
        <v>114477610296</v>
      </c>
      <c r="J3720" s="67">
        <v>8843038201</v>
      </c>
      <c r="K3720" s="67">
        <v>40956414281</v>
      </c>
      <c r="L3720" s="67">
        <v>279722793183</v>
      </c>
      <c r="M3720" s="67">
        <v>210258949527</v>
      </c>
      <c r="N3720" s="67">
        <v>33892844871</v>
      </c>
      <c r="O3720" s="67">
        <v>326647290</v>
      </c>
      <c r="P3720" s="67">
        <v>1909820685</v>
      </c>
      <c r="Q3720" s="67">
        <v>7750366627</v>
      </c>
      <c r="R3720" s="67">
        <v>14802834187</v>
      </c>
      <c r="S3720" s="67">
        <v>346150215</v>
      </c>
      <c r="T3720" s="67">
        <v>10478706195</v>
      </c>
      <c r="U3720" s="67">
        <v>24058537828</v>
      </c>
      <c r="V3720" s="67">
        <v>0</v>
      </c>
      <c r="W3720" s="67">
        <v>355549470</v>
      </c>
      <c r="X3720" s="67">
        <v>484194750</v>
      </c>
      <c r="Y3720" s="67">
        <v>23230000000</v>
      </c>
      <c r="Z3720" s="67"/>
      <c r="AA3720" s="67">
        <v>297707659</v>
      </c>
      <c r="AB3720" s="67">
        <v>22901905126</v>
      </c>
      <c r="AC3720" s="67">
        <v>0</v>
      </c>
      <c r="AD3720" s="67">
        <v>0</v>
      </c>
      <c r="AE3720" s="67">
        <v>0</v>
      </c>
      <c r="AF3720" s="67"/>
      <c r="AG3720" s="67">
        <v>28412145</v>
      </c>
      <c r="AH3720" s="67">
        <v>0</v>
      </c>
      <c r="AI3720" s="67">
        <v>0</v>
      </c>
      <c r="AJ3720" s="67">
        <v>0</v>
      </c>
      <c r="AK3720" s="67">
        <v>0</v>
      </c>
      <c r="AL3720" s="67">
        <v>0</v>
      </c>
      <c r="AM3720" s="67">
        <v>345714161202</v>
      </c>
      <c r="AN3720" s="67">
        <v>144746746133</v>
      </c>
      <c r="AO3720" s="67">
        <v>200967349642</v>
      </c>
      <c r="AP3720" s="67">
        <v>731377128939</v>
      </c>
      <c r="AQ3720" s="67">
        <v>763149278024</v>
      </c>
      <c r="AR3720" s="67">
        <v>114784339412</v>
      </c>
      <c r="AS3720" s="67">
        <v>92568015655</v>
      </c>
      <c r="AT3720" s="67">
        <v>22216323757</v>
      </c>
      <c r="AU3720" s="67">
        <v>9134000000</v>
      </c>
      <c r="AV3720" s="67">
        <v>42304000000</v>
      </c>
      <c r="AW3720" s="67">
        <v>289095857516</v>
      </c>
      <c r="AX3720" s="67">
        <v>209097572400</v>
      </c>
      <c r="AY3720" s="67">
        <v>98019074172</v>
      </c>
      <c r="AZ3720" s="67">
        <v>111078498228</v>
      </c>
      <c r="BA3720" s="67">
        <v>36012758166</v>
      </c>
      <c r="BB3720" s="67">
        <v>376921584</v>
      </c>
      <c r="BC3720" s="67">
        <v>8375304419</v>
      </c>
      <c r="BD3720" s="67">
        <v>7735391896</v>
      </c>
      <c r="BE3720" s="67">
        <v>16190143532</v>
      </c>
      <c r="BF3720" s="67">
        <v>393622617</v>
      </c>
      <c r="BG3720" s="67">
        <v>10914142902</v>
      </c>
      <c r="BH3720" s="67">
        <v>34636654275</v>
      </c>
      <c r="BI3720" s="67"/>
      <c r="BJ3720" s="67">
        <v>279277183</v>
      </c>
      <c r="BK3720" s="67">
        <v>312980970</v>
      </c>
      <c r="BL3720" s="67">
        <v>34044396122</v>
      </c>
      <c r="BM3720" s="67">
        <v>965747</v>
      </c>
      <c r="BN3720" s="67">
        <v>414809465</v>
      </c>
      <c r="BO3720" s="67">
        <v>33624210677</v>
      </c>
      <c r="BP3720" s="67"/>
      <c r="BQ3720" s="67"/>
      <c r="BR3720" s="67"/>
      <c r="BS3720" s="67">
        <v>4410233</v>
      </c>
      <c r="BT3720" s="67">
        <v>0</v>
      </c>
      <c r="BU3720" s="67"/>
      <c r="BV3720" s="67"/>
      <c r="BW3720" s="67"/>
      <c r="BX3720" s="67"/>
      <c r="BY3720" s="67"/>
      <c r="BZ3720" s="67">
        <v>370045463499</v>
      </c>
      <c r="CA3720" s="67">
        <v>154739341797</v>
      </c>
      <c r="CB3720" s="67">
        <v>215306121702</v>
      </c>
      <c r="CC3720" s="67">
        <v>775392314703</v>
      </c>
      <c r="CD3720" s="67">
        <v>808600000000</v>
      </c>
    </row>
    <row r="3721" spans="1:82">
      <c r="A3721" t="s">
        <v>4152</v>
      </c>
      <c r="B3721" t="s">
        <v>4153</v>
      </c>
      <c r="C3721" t="s">
        <v>69</v>
      </c>
      <c r="D3721" t="s">
        <v>68</v>
      </c>
      <c r="E3721" t="s">
        <v>153</v>
      </c>
      <c r="F3721" s="67">
        <v>1995</v>
      </c>
      <c r="G3721" t="s">
        <v>4154</v>
      </c>
      <c r="H3721" s="67">
        <v>20680831</v>
      </c>
      <c r="I3721" s="67">
        <v>2451819988</v>
      </c>
      <c r="J3721" s="67">
        <v>3619731294</v>
      </c>
      <c r="K3721" s="67">
        <v>15937500216</v>
      </c>
      <c r="L3721" s="67">
        <v>111225829207</v>
      </c>
      <c r="M3721" s="67">
        <v>92998191260</v>
      </c>
      <c r="N3721" s="67">
        <v>12811838228</v>
      </c>
      <c r="O3721" s="67">
        <v>0</v>
      </c>
      <c r="P3721" s="67">
        <v>1457505614</v>
      </c>
      <c r="Q3721" s="67">
        <v>1179337613</v>
      </c>
      <c r="R3721" s="67">
        <v>2445984098</v>
      </c>
      <c r="S3721" s="67">
        <v>0</v>
      </c>
      <c r="T3721" s="67">
        <v>2644145951</v>
      </c>
      <c r="U3721" s="67">
        <v>1867077689</v>
      </c>
      <c r="V3721" s="67">
        <v>0</v>
      </c>
      <c r="W3721" s="67">
        <v>0</v>
      </c>
      <c r="X3721" s="67">
        <v>0</v>
      </c>
      <c r="Y3721" s="67">
        <v>1818000000</v>
      </c>
      <c r="Z3721" s="67">
        <v>0</v>
      </c>
      <c r="AA3721" s="67">
        <v>0</v>
      </c>
      <c r="AB3721" s="67">
        <v>1818047798</v>
      </c>
      <c r="AC3721" s="67"/>
      <c r="AD3721" s="67">
        <v>0</v>
      </c>
      <c r="AE3721" s="67">
        <v>0</v>
      </c>
      <c r="AF3721" s="67">
        <v>0</v>
      </c>
      <c r="AG3721" s="67">
        <v>0</v>
      </c>
      <c r="AH3721" s="67">
        <v>0</v>
      </c>
      <c r="AI3721" s="67">
        <v>0</v>
      </c>
      <c r="AJ3721" s="67"/>
      <c r="AK3721" s="67">
        <v>0</v>
      </c>
      <c r="AL3721" s="67">
        <v>0</v>
      </c>
      <c r="AM3721" s="67">
        <v>86781203933</v>
      </c>
      <c r="AN3721" s="67">
        <v>33631958667</v>
      </c>
      <c r="AO3721" s="67">
        <v>52726913395</v>
      </c>
      <c r="AP3721" s="67">
        <v>202092667237</v>
      </c>
      <c r="AQ3721" s="67">
        <v>216548287488</v>
      </c>
      <c r="AR3721" s="67">
        <v>4688360355</v>
      </c>
      <c r="AS3721" s="67">
        <v>3780935770</v>
      </c>
      <c r="AT3721" s="67">
        <v>907424585</v>
      </c>
      <c r="AU3721" s="67">
        <v>881000000</v>
      </c>
      <c r="AV3721" s="67">
        <v>3879000000</v>
      </c>
      <c r="AW3721" s="67">
        <v>73784008788</v>
      </c>
      <c r="AX3721" s="67">
        <v>60373146480</v>
      </c>
      <c r="AY3721" s="67">
        <v>28547699669</v>
      </c>
      <c r="AZ3721" s="67">
        <v>31825446811</v>
      </c>
      <c r="BA3721" s="67">
        <v>7593360191</v>
      </c>
      <c r="BB3721" s="67">
        <v>0</v>
      </c>
      <c r="BC3721" s="67">
        <v>636931693</v>
      </c>
      <c r="BD3721" s="67">
        <v>575252221</v>
      </c>
      <c r="BE3721" s="67">
        <v>1410463350</v>
      </c>
      <c r="BF3721" s="67">
        <v>0</v>
      </c>
      <c r="BG3721" s="67">
        <v>3194854854</v>
      </c>
      <c r="BH3721" s="67">
        <v>0</v>
      </c>
      <c r="BI3721" s="67"/>
      <c r="BJ3721" s="67"/>
      <c r="BK3721" s="67">
        <v>0</v>
      </c>
      <c r="BL3721" s="67">
        <v>0</v>
      </c>
      <c r="BM3721" s="67"/>
      <c r="BN3721" s="67"/>
      <c r="BO3721" s="67"/>
      <c r="BP3721" s="67"/>
      <c r="BQ3721" s="67"/>
      <c r="BR3721" s="67"/>
      <c r="BS3721" s="67"/>
      <c r="BT3721" s="67"/>
      <c r="BU3721" s="67">
        <v>0</v>
      </c>
      <c r="BV3721" s="67"/>
      <c r="BW3721" s="67"/>
      <c r="BX3721" s="67"/>
      <c r="BY3721" s="67"/>
      <c r="BZ3721" s="67">
        <v>35810671988</v>
      </c>
      <c r="CA3721" s="67">
        <v>10031958083</v>
      </c>
      <c r="CB3721" s="67">
        <v>25778713905</v>
      </c>
      <c r="CC3721" s="67">
        <v>111285041131</v>
      </c>
      <c r="CD3721" s="67">
        <v>114300000000</v>
      </c>
    </row>
    <row r="3722" spans="1:82">
      <c r="A3722" t="s">
        <v>4152</v>
      </c>
      <c r="B3722" t="s">
        <v>4153</v>
      </c>
      <c r="C3722" t="s">
        <v>69</v>
      </c>
      <c r="D3722" t="s">
        <v>68</v>
      </c>
      <c r="E3722" t="s">
        <v>153</v>
      </c>
      <c r="F3722" s="67">
        <v>1996</v>
      </c>
      <c r="G3722" t="s">
        <v>4155</v>
      </c>
      <c r="H3722" s="67">
        <v>21249572</v>
      </c>
      <c r="I3722" s="67">
        <v>2730399936</v>
      </c>
      <c r="J3722" s="67">
        <v>3741013699</v>
      </c>
      <c r="K3722" s="67">
        <v>15638663823</v>
      </c>
      <c r="L3722" s="67">
        <v>111740514907</v>
      </c>
      <c r="M3722" s="67">
        <v>93381783872</v>
      </c>
      <c r="N3722" s="67">
        <v>12654972389</v>
      </c>
      <c r="O3722" s="67">
        <v>0</v>
      </c>
      <c r="P3722" s="67">
        <v>1439660178</v>
      </c>
      <c r="Q3722" s="67">
        <v>1164898016</v>
      </c>
      <c r="R3722" s="67">
        <v>2416035909</v>
      </c>
      <c r="S3722" s="67">
        <v>0</v>
      </c>
      <c r="T3722" s="67">
        <v>2820906624</v>
      </c>
      <c r="U3722" s="67">
        <v>1867077689</v>
      </c>
      <c r="V3722" s="67">
        <v>0</v>
      </c>
      <c r="W3722" s="67">
        <v>0</v>
      </c>
      <c r="X3722" s="67">
        <v>0</v>
      </c>
      <c r="Y3722" s="67">
        <v>1818000000</v>
      </c>
      <c r="Z3722" s="67">
        <v>0</v>
      </c>
      <c r="AA3722" s="67">
        <v>0</v>
      </c>
      <c r="AB3722" s="67">
        <v>1818047798</v>
      </c>
      <c r="AC3722" s="67"/>
      <c r="AD3722" s="67">
        <v>0</v>
      </c>
      <c r="AE3722" s="67">
        <v>0</v>
      </c>
      <c r="AF3722" s="67">
        <v>0</v>
      </c>
      <c r="AG3722" s="67">
        <v>0</v>
      </c>
      <c r="AH3722" s="67">
        <v>0</v>
      </c>
      <c r="AI3722" s="67">
        <v>0</v>
      </c>
      <c r="AJ3722" s="67"/>
      <c r="AK3722" s="67">
        <v>0</v>
      </c>
      <c r="AL3722" s="67">
        <v>0</v>
      </c>
      <c r="AM3722" s="67">
        <v>89497722622</v>
      </c>
      <c r="AN3722" s="67">
        <v>34787185255</v>
      </c>
      <c r="AO3722" s="67">
        <v>54315097391</v>
      </c>
      <c r="AP3722" s="67">
        <v>206428507048</v>
      </c>
      <c r="AQ3722" s="67">
        <v>220495754861</v>
      </c>
      <c r="AR3722" s="67">
        <v>5140318387</v>
      </c>
      <c r="AS3722" s="67">
        <v>4145418054</v>
      </c>
      <c r="AT3722" s="67">
        <v>994900333</v>
      </c>
      <c r="AU3722" s="67">
        <v>976000000</v>
      </c>
      <c r="AV3722" s="67">
        <v>4080000000</v>
      </c>
      <c r="AW3722" s="67">
        <v>59754185574</v>
      </c>
      <c r="AX3722" s="67">
        <v>46258302204</v>
      </c>
      <c r="AY3722" s="67">
        <v>21414598118</v>
      </c>
      <c r="AZ3722" s="67">
        <v>24843704086</v>
      </c>
      <c r="BA3722" s="67">
        <v>7398364952</v>
      </c>
      <c r="BB3722" s="67">
        <v>0</v>
      </c>
      <c r="BC3722" s="67">
        <v>645593158</v>
      </c>
      <c r="BD3722" s="67">
        <v>584661335</v>
      </c>
      <c r="BE3722" s="67">
        <v>1481225574</v>
      </c>
      <c r="BF3722" s="67">
        <v>0</v>
      </c>
      <c r="BG3722" s="67">
        <v>3386038351</v>
      </c>
      <c r="BH3722" s="67">
        <v>0</v>
      </c>
      <c r="BI3722" s="67"/>
      <c r="BJ3722" s="67"/>
      <c r="BK3722" s="67">
        <v>0</v>
      </c>
      <c r="BL3722" s="67"/>
      <c r="BM3722" s="67"/>
      <c r="BN3722" s="67"/>
      <c r="BO3722" s="67"/>
      <c r="BP3722" s="67"/>
      <c r="BQ3722" s="67"/>
      <c r="BR3722" s="67"/>
      <c r="BS3722" s="67"/>
      <c r="BT3722" s="67"/>
      <c r="BU3722" s="67"/>
      <c r="BV3722" s="67"/>
      <c r="BW3722" s="67"/>
      <c r="BX3722" s="67"/>
      <c r="BY3722" s="67"/>
      <c r="BZ3722" s="67">
        <v>37537059484</v>
      </c>
      <c r="CA3722" s="67">
        <v>10505301950</v>
      </c>
      <c r="CB3722" s="67">
        <v>27031757534</v>
      </c>
      <c r="CC3722" s="67">
        <v>99327563445</v>
      </c>
      <c r="CD3722" s="67">
        <v>102400000000</v>
      </c>
    </row>
    <row r="3723" spans="1:82">
      <c r="A3723" t="s">
        <v>4152</v>
      </c>
      <c r="B3723" t="s">
        <v>4153</v>
      </c>
      <c r="C3723" t="s">
        <v>69</v>
      </c>
      <c r="D3723" t="s">
        <v>68</v>
      </c>
      <c r="E3723" t="s">
        <v>153</v>
      </c>
      <c r="F3723" s="67">
        <v>1997</v>
      </c>
      <c r="G3723" t="s">
        <v>4156</v>
      </c>
      <c r="H3723" s="67">
        <v>21876935</v>
      </c>
      <c r="I3723" s="67">
        <v>3039111637</v>
      </c>
      <c r="J3723" s="67">
        <v>3897887157</v>
      </c>
      <c r="K3723" s="67">
        <v>15637614566</v>
      </c>
      <c r="L3723" s="67">
        <v>111980628078</v>
      </c>
      <c r="M3723" s="67">
        <v>93381783872</v>
      </c>
      <c r="N3723" s="67">
        <v>12498106551</v>
      </c>
      <c r="O3723" s="67">
        <v>0</v>
      </c>
      <c r="P3723" s="67">
        <v>1421814742</v>
      </c>
      <c r="Q3723" s="67">
        <v>1150458419</v>
      </c>
      <c r="R3723" s="67">
        <v>2386087721</v>
      </c>
      <c r="S3723" s="67">
        <v>0</v>
      </c>
      <c r="T3723" s="67">
        <v>3033987982</v>
      </c>
      <c r="U3723" s="67">
        <v>1867077689</v>
      </c>
      <c r="V3723" s="67">
        <v>0</v>
      </c>
      <c r="W3723" s="67">
        <v>0</v>
      </c>
      <c r="X3723" s="67">
        <v>0</v>
      </c>
      <c r="Y3723" s="67">
        <v>1818000000</v>
      </c>
      <c r="Z3723" s="67">
        <v>0</v>
      </c>
      <c r="AA3723" s="67">
        <v>0</v>
      </c>
      <c r="AB3723" s="67">
        <v>1818047798</v>
      </c>
      <c r="AC3723" s="67"/>
      <c r="AD3723" s="67">
        <v>0</v>
      </c>
      <c r="AE3723" s="67">
        <v>0</v>
      </c>
      <c r="AF3723" s="67">
        <v>0</v>
      </c>
      <c r="AG3723" s="67">
        <v>0</v>
      </c>
      <c r="AH3723" s="67">
        <v>0</v>
      </c>
      <c r="AI3723" s="67">
        <v>0</v>
      </c>
      <c r="AJ3723" s="67"/>
      <c r="AK3723" s="67">
        <v>0</v>
      </c>
      <c r="AL3723" s="67">
        <v>0</v>
      </c>
      <c r="AM3723" s="67">
        <v>92695466884</v>
      </c>
      <c r="AN3723" s="67">
        <v>36125425638</v>
      </c>
      <c r="AO3723" s="67">
        <v>56198166351</v>
      </c>
      <c r="AP3723" s="67">
        <v>210729852740</v>
      </c>
      <c r="AQ3723" s="67">
        <v>224678539404</v>
      </c>
      <c r="AR3723" s="67">
        <v>5746941523</v>
      </c>
      <c r="AS3723" s="67">
        <v>4634630260</v>
      </c>
      <c r="AT3723" s="67">
        <v>1112311263</v>
      </c>
      <c r="AU3723" s="67">
        <v>1100000000</v>
      </c>
      <c r="AV3723" s="67">
        <v>4413000000</v>
      </c>
      <c r="AW3723" s="67">
        <v>70959375718</v>
      </c>
      <c r="AX3723" s="67">
        <v>57605159794</v>
      </c>
      <c r="AY3723" s="67">
        <v>26914625162</v>
      </c>
      <c r="AZ3723" s="67">
        <v>30690534631</v>
      </c>
      <c r="BA3723" s="67">
        <v>6722796785</v>
      </c>
      <c r="BB3723" s="67">
        <v>0</v>
      </c>
      <c r="BC3723" s="67">
        <v>654960878</v>
      </c>
      <c r="BD3723" s="67">
        <v>592904886</v>
      </c>
      <c r="BE3723" s="67">
        <v>1536300066</v>
      </c>
      <c r="BF3723" s="67">
        <v>0</v>
      </c>
      <c r="BG3723" s="67">
        <v>3847253310</v>
      </c>
      <c r="BH3723" s="67">
        <v>0</v>
      </c>
      <c r="BI3723" s="67"/>
      <c r="BJ3723" s="67"/>
      <c r="BK3723" s="67">
        <v>0</v>
      </c>
      <c r="BL3723" s="67"/>
      <c r="BM3723" s="67"/>
      <c r="BN3723" s="67"/>
      <c r="BO3723" s="67"/>
      <c r="BP3723" s="67"/>
      <c r="BQ3723" s="67"/>
      <c r="BR3723" s="67"/>
      <c r="BS3723" s="67"/>
      <c r="BT3723" s="67"/>
      <c r="BU3723" s="67"/>
      <c r="BV3723" s="67"/>
      <c r="BW3723" s="67"/>
      <c r="BX3723" s="67"/>
      <c r="BY3723" s="67"/>
      <c r="BZ3723" s="67">
        <v>38860585869</v>
      </c>
      <c r="CA3723" s="67">
        <v>10844285803</v>
      </c>
      <c r="CB3723" s="67">
        <v>28016300066</v>
      </c>
      <c r="CC3723" s="67">
        <v>112253903111</v>
      </c>
      <c r="CD3723" s="67">
        <v>115600000000</v>
      </c>
    </row>
    <row r="3724" spans="1:82">
      <c r="A3724" t="s">
        <v>4152</v>
      </c>
      <c r="B3724" t="s">
        <v>4153</v>
      </c>
      <c r="C3724" t="s">
        <v>69</v>
      </c>
      <c r="D3724" t="s">
        <v>68</v>
      </c>
      <c r="E3724" t="s">
        <v>153</v>
      </c>
      <c r="F3724" s="67">
        <v>1998</v>
      </c>
      <c r="G3724" t="s">
        <v>4157</v>
      </c>
      <c r="H3724" s="67">
        <v>22537658</v>
      </c>
      <c r="I3724" s="67">
        <v>3402298489</v>
      </c>
      <c r="J3724" s="67">
        <v>4373255260</v>
      </c>
      <c r="K3724" s="67">
        <v>16002219043</v>
      </c>
      <c r="L3724" s="67">
        <v>112396432322</v>
      </c>
      <c r="M3724" s="67">
        <v>93918813510</v>
      </c>
      <c r="N3724" s="67">
        <v>12341240713</v>
      </c>
      <c r="O3724" s="67">
        <v>0</v>
      </c>
      <c r="P3724" s="67">
        <v>1403969306</v>
      </c>
      <c r="Q3724" s="67">
        <v>1136018822</v>
      </c>
      <c r="R3724" s="67">
        <v>2356139532</v>
      </c>
      <c r="S3724" s="67">
        <v>0</v>
      </c>
      <c r="T3724" s="67">
        <v>3070308669</v>
      </c>
      <c r="U3724" s="67">
        <v>1867077689</v>
      </c>
      <c r="V3724" s="67">
        <v>0</v>
      </c>
      <c r="W3724" s="67">
        <v>0</v>
      </c>
      <c r="X3724" s="67">
        <v>0</v>
      </c>
      <c r="Y3724" s="67">
        <v>1818000000</v>
      </c>
      <c r="Z3724" s="67">
        <v>0</v>
      </c>
      <c r="AA3724" s="67">
        <v>0</v>
      </c>
      <c r="AB3724" s="67">
        <v>1818047798</v>
      </c>
      <c r="AC3724" s="67"/>
      <c r="AD3724" s="67">
        <v>0</v>
      </c>
      <c r="AE3724" s="67">
        <v>0</v>
      </c>
      <c r="AF3724" s="67">
        <v>0</v>
      </c>
      <c r="AG3724" s="67">
        <v>0</v>
      </c>
      <c r="AH3724" s="67">
        <v>0</v>
      </c>
      <c r="AI3724" s="67">
        <v>0</v>
      </c>
      <c r="AJ3724" s="67"/>
      <c r="AK3724" s="67">
        <v>0</v>
      </c>
      <c r="AL3724" s="67">
        <v>0</v>
      </c>
      <c r="AM3724" s="67">
        <v>96263739755</v>
      </c>
      <c r="AN3724" s="67">
        <v>37614961879</v>
      </c>
      <c r="AO3724" s="67">
        <v>58302148018</v>
      </c>
      <c r="AP3724" s="67">
        <v>215159332720</v>
      </c>
      <c r="AQ3724" s="67">
        <v>229187999106</v>
      </c>
      <c r="AR3724" s="67">
        <v>5932161305</v>
      </c>
      <c r="AS3724" s="67">
        <v>4784001052</v>
      </c>
      <c r="AT3724" s="67">
        <v>1148160253</v>
      </c>
      <c r="AU3724" s="67">
        <v>1235000000</v>
      </c>
      <c r="AV3724" s="67">
        <v>4519000000</v>
      </c>
      <c r="AW3724" s="67">
        <v>82520908567</v>
      </c>
      <c r="AX3724" s="67">
        <v>69348620503</v>
      </c>
      <c r="AY3724" s="67">
        <v>32826938792</v>
      </c>
      <c r="AZ3724" s="67">
        <v>36521681711</v>
      </c>
      <c r="BA3724" s="67">
        <v>6927932598</v>
      </c>
      <c r="BB3724" s="67">
        <v>0</v>
      </c>
      <c r="BC3724" s="67">
        <v>663233126</v>
      </c>
      <c r="BD3724" s="67">
        <v>598668786</v>
      </c>
      <c r="BE3724" s="67">
        <v>1613609057</v>
      </c>
      <c r="BF3724" s="67">
        <v>0</v>
      </c>
      <c r="BG3724" s="67">
        <v>3368844497</v>
      </c>
      <c r="BH3724" s="67">
        <v>539736</v>
      </c>
      <c r="BI3724" s="67"/>
      <c r="BJ3724" s="67"/>
      <c r="BK3724" s="67">
        <v>0</v>
      </c>
      <c r="BL3724" s="67">
        <v>539736</v>
      </c>
      <c r="BM3724" s="67"/>
      <c r="BN3724" s="67"/>
      <c r="BO3724" s="67">
        <v>539736</v>
      </c>
      <c r="BP3724" s="67"/>
      <c r="BQ3724" s="67"/>
      <c r="BR3724" s="67"/>
      <c r="BS3724" s="67"/>
      <c r="BT3724" s="67"/>
      <c r="BU3724" s="67">
        <v>0</v>
      </c>
      <c r="BV3724" s="67"/>
      <c r="BW3724" s="67"/>
      <c r="BX3724" s="67"/>
      <c r="BY3724" s="67"/>
      <c r="BZ3724" s="67">
        <v>41234816191</v>
      </c>
      <c r="CA3724" s="67">
        <v>11478286575</v>
      </c>
      <c r="CB3724" s="67">
        <v>29756529617</v>
      </c>
      <c r="CC3724" s="67">
        <v>126404425800</v>
      </c>
      <c r="CD3724" s="67">
        <v>129700000000</v>
      </c>
    </row>
    <row r="3725" spans="1:82">
      <c r="A3725" t="s">
        <v>4152</v>
      </c>
      <c r="B3725" t="s">
        <v>4153</v>
      </c>
      <c r="C3725" t="s">
        <v>69</v>
      </c>
      <c r="D3725" t="s">
        <v>68</v>
      </c>
      <c r="E3725" t="s">
        <v>153</v>
      </c>
      <c r="F3725" s="67">
        <v>1999</v>
      </c>
      <c r="G3725" t="s">
        <v>4158</v>
      </c>
      <c r="H3725" s="67">
        <v>23279247</v>
      </c>
      <c r="I3725" s="67">
        <v>3804781597</v>
      </c>
      <c r="J3725" s="67">
        <v>4124352840</v>
      </c>
      <c r="K3725" s="67">
        <v>16239639309</v>
      </c>
      <c r="L3725" s="67">
        <v>112772045178</v>
      </c>
      <c r="M3725" s="67">
        <v>94072250551</v>
      </c>
      <c r="N3725" s="67">
        <v>12184374875</v>
      </c>
      <c r="O3725" s="67">
        <v>0</v>
      </c>
      <c r="P3725" s="67">
        <v>1386123870</v>
      </c>
      <c r="Q3725" s="67">
        <v>1121579225</v>
      </c>
      <c r="R3725" s="67">
        <v>2326191344</v>
      </c>
      <c r="S3725" s="67">
        <v>0</v>
      </c>
      <c r="T3725" s="67">
        <v>3334238988</v>
      </c>
      <c r="U3725" s="67">
        <v>1866911653</v>
      </c>
      <c r="V3725" s="67">
        <v>0</v>
      </c>
      <c r="W3725" s="67">
        <v>0</v>
      </c>
      <c r="X3725" s="67">
        <v>0</v>
      </c>
      <c r="Y3725" s="67">
        <v>1818000000</v>
      </c>
      <c r="Z3725" s="67">
        <v>0</v>
      </c>
      <c r="AA3725" s="67">
        <v>0</v>
      </c>
      <c r="AB3725" s="67">
        <v>1817886121</v>
      </c>
      <c r="AC3725" s="67"/>
      <c r="AD3725" s="67">
        <v>0</v>
      </c>
      <c r="AE3725" s="67">
        <v>0</v>
      </c>
      <c r="AF3725" s="67">
        <v>0</v>
      </c>
      <c r="AG3725" s="67">
        <v>0</v>
      </c>
      <c r="AH3725" s="67">
        <v>0</v>
      </c>
      <c r="AI3725" s="67">
        <v>0</v>
      </c>
      <c r="AJ3725" s="67"/>
      <c r="AK3725" s="67">
        <v>0</v>
      </c>
      <c r="AL3725" s="67">
        <v>0</v>
      </c>
      <c r="AM3725" s="67">
        <v>100586279327</v>
      </c>
      <c r="AN3725" s="67">
        <v>39400201343</v>
      </c>
      <c r="AO3725" s="67">
        <v>60862767010</v>
      </c>
      <c r="AP3725" s="67">
        <v>219577950625</v>
      </c>
      <c r="AQ3725" s="67">
        <v>233932897382</v>
      </c>
      <c r="AR3725" s="67">
        <v>6196016605</v>
      </c>
      <c r="AS3725" s="67">
        <v>4996787584</v>
      </c>
      <c r="AT3725" s="67">
        <v>1199229020</v>
      </c>
      <c r="AU3725" s="67">
        <v>1232000000</v>
      </c>
      <c r="AV3725" s="67">
        <v>4851000000</v>
      </c>
      <c r="AW3725" s="67">
        <v>86873448504</v>
      </c>
      <c r="AX3725" s="67">
        <v>76292837987</v>
      </c>
      <c r="AY3725" s="67">
        <v>36588171481</v>
      </c>
      <c r="AZ3725" s="67">
        <v>39704666505</v>
      </c>
      <c r="BA3725" s="67">
        <v>4569354365</v>
      </c>
      <c r="BB3725" s="67">
        <v>0</v>
      </c>
      <c r="BC3725" s="67">
        <v>670439127</v>
      </c>
      <c r="BD3725" s="67">
        <v>607576763</v>
      </c>
      <c r="BE3725" s="67">
        <v>1469947866</v>
      </c>
      <c r="BF3725" s="67">
        <v>0</v>
      </c>
      <c r="BG3725" s="67">
        <v>3263292396</v>
      </c>
      <c r="BH3725" s="67">
        <v>300669</v>
      </c>
      <c r="BI3725" s="67"/>
      <c r="BJ3725" s="67"/>
      <c r="BK3725" s="67">
        <v>0</v>
      </c>
      <c r="BL3725" s="67">
        <v>300669</v>
      </c>
      <c r="BM3725" s="67"/>
      <c r="BN3725" s="67"/>
      <c r="BO3725" s="67">
        <v>300669</v>
      </c>
      <c r="BP3725" s="67"/>
      <c r="BQ3725" s="67"/>
      <c r="BR3725" s="67"/>
      <c r="BS3725" s="67"/>
      <c r="BT3725" s="67"/>
      <c r="BU3725" s="67"/>
      <c r="BV3725" s="67"/>
      <c r="BW3725" s="67"/>
      <c r="BX3725" s="67"/>
      <c r="BY3725" s="67"/>
      <c r="BZ3725" s="67">
        <v>37654794523</v>
      </c>
      <c r="CA3725" s="67">
        <v>10455799469</v>
      </c>
      <c r="CB3725" s="67">
        <v>27198995054</v>
      </c>
      <c r="CC3725" s="67">
        <v>127105560301</v>
      </c>
      <c r="CD3725" s="67">
        <v>130700000000</v>
      </c>
    </row>
    <row r="3726" spans="1:82">
      <c r="A3726" t="s">
        <v>4152</v>
      </c>
      <c r="B3726" t="s">
        <v>4153</v>
      </c>
      <c r="C3726" t="s">
        <v>69</v>
      </c>
      <c r="D3726" t="s">
        <v>68</v>
      </c>
      <c r="E3726" t="s">
        <v>153</v>
      </c>
      <c r="F3726" s="67">
        <v>2000</v>
      </c>
      <c r="G3726" t="s">
        <v>4159</v>
      </c>
      <c r="H3726" s="67">
        <v>24020697</v>
      </c>
      <c r="I3726" s="67">
        <v>4231257493</v>
      </c>
      <c r="J3726" s="67">
        <v>4261023869</v>
      </c>
      <c r="K3726" s="67">
        <v>14457045269</v>
      </c>
      <c r="L3726" s="67">
        <v>115250576488</v>
      </c>
      <c r="M3726" s="67">
        <v>95990213580</v>
      </c>
      <c r="N3726" s="67">
        <v>12027509037</v>
      </c>
      <c r="O3726" s="67">
        <v>0</v>
      </c>
      <c r="P3726" s="67">
        <v>1368278434</v>
      </c>
      <c r="Q3726" s="67">
        <v>1107139627</v>
      </c>
      <c r="R3726" s="67">
        <v>2296243156</v>
      </c>
      <c r="S3726" s="67">
        <v>0</v>
      </c>
      <c r="T3726" s="67">
        <v>3816698769</v>
      </c>
      <c r="U3726" s="67">
        <v>1866807880</v>
      </c>
      <c r="V3726" s="67">
        <v>0</v>
      </c>
      <c r="W3726" s="67">
        <v>0</v>
      </c>
      <c r="X3726" s="67">
        <v>0</v>
      </c>
      <c r="Y3726" s="67">
        <v>1818000000</v>
      </c>
      <c r="Z3726" s="67">
        <v>0</v>
      </c>
      <c r="AA3726" s="67">
        <v>0</v>
      </c>
      <c r="AB3726" s="67">
        <v>1817785074</v>
      </c>
      <c r="AC3726" s="67"/>
      <c r="AD3726" s="67">
        <v>0</v>
      </c>
      <c r="AE3726" s="67">
        <v>0</v>
      </c>
      <c r="AF3726" s="67">
        <v>0</v>
      </c>
      <c r="AG3726" s="67">
        <v>0</v>
      </c>
      <c r="AH3726" s="67">
        <v>0</v>
      </c>
      <c r="AI3726" s="67">
        <v>0</v>
      </c>
      <c r="AJ3726" s="67"/>
      <c r="AK3726" s="67">
        <v>0</v>
      </c>
      <c r="AL3726" s="67">
        <v>0</v>
      </c>
      <c r="AM3726" s="67">
        <v>104851928499</v>
      </c>
      <c r="AN3726" s="67">
        <v>41154414055</v>
      </c>
      <c r="AO3726" s="67">
        <v>63391532819</v>
      </c>
      <c r="AP3726" s="67">
        <v>228961713347</v>
      </c>
      <c r="AQ3726" s="67">
        <v>241391852960</v>
      </c>
      <c r="AR3726" s="67">
        <v>5745805578</v>
      </c>
      <c r="AS3726" s="67">
        <v>4633714176</v>
      </c>
      <c r="AT3726" s="67">
        <v>1112091402</v>
      </c>
      <c r="AU3726" s="67">
        <v>1316000000</v>
      </c>
      <c r="AV3726" s="67">
        <v>4465000000</v>
      </c>
      <c r="AW3726" s="67">
        <v>74011595579</v>
      </c>
      <c r="AX3726" s="67">
        <v>63619552997</v>
      </c>
      <c r="AY3726" s="67">
        <v>30499986897</v>
      </c>
      <c r="AZ3726" s="67">
        <v>33119566100</v>
      </c>
      <c r="BA3726" s="67">
        <v>4460331667</v>
      </c>
      <c r="BB3726" s="67">
        <v>0</v>
      </c>
      <c r="BC3726" s="67">
        <v>677160100</v>
      </c>
      <c r="BD3726" s="67">
        <v>618148160</v>
      </c>
      <c r="BE3726" s="67">
        <v>1517655075</v>
      </c>
      <c r="BF3726" s="67">
        <v>0</v>
      </c>
      <c r="BG3726" s="67">
        <v>3118747579</v>
      </c>
      <c r="BH3726" s="67">
        <v>1730793</v>
      </c>
      <c r="BI3726" s="67"/>
      <c r="BJ3726" s="67"/>
      <c r="BK3726" s="67">
        <v>0</v>
      </c>
      <c r="BL3726" s="67">
        <v>1730793</v>
      </c>
      <c r="BM3726" s="67"/>
      <c r="BN3726" s="67"/>
      <c r="BO3726" s="67">
        <v>1730793</v>
      </c>
      <c r="BP3726" s="67"/>
      <c r="BQ3726" s="67"/>
      <c r="BR3726" s="67"/>
      <c r="BS3726" s="67"/>
      <c r="BT3726" s="67"/>
      <c r="BU3726" s="67"/>
      <c r="BV3726" s="67"/>
      <c r="BW3726" s="67"/>
      <c r="BX3726" s="67"/>
      <c r="BY3726" s="67"/>
      <c r="BZ3726" s="67">
        <v>34731564807</v>
      </c>
      <c r="CA3726" s="67">
        <v>10442791831</v>
      </c>
      <c r="CB3726" s="67">
        <v>24288772976</v>
      </c>
      <c r="CC3726" s="67">
        <v>111341696758</v>
      </c>
      <c r="CD3726" s="67">
        <v>114500000000</v>
      </c>
    </row>
    <row r="3727" spans="1:82">
      <c r="A3727" t="s">
        <v>4152</v>
      </c>
      <c r="B3727" t="s">
        <v>4153</v>
      </c>
      <c r="C3727" t="s">
        <v>69</v>
      </c>
      <c r="D3727" t="s">
        <v>68</v>
      </c>
      <c r="E3727" t="s">
        <v>153</v>
      </c>
      <c r="F3727" s="67">
        <v>2001</v>
      </c>
      <c r="G3727" t="s">
        <v>4160</v>
      </c>
      <c r="H3727" s="67">
        <v>24763325</v>
      </c>
      <c r="I3727" s="67">
        <v>4696195380</v>
      </c>
      <c r="J3727" s="67">
        <v>4933149414</v>
      </c>
      <c r="K3727" s="67">
        <v>15441520525</v>
      </c>
      <c r="L3727" s="67">
        <v>115984585683</v>
      </c>
      <c r="M3727" s="67">
        <v>96757398804</v>
      </c>
      <c r="N3727" s="67">
        <v>11870639396</v>
      </c>
      <c r="O3727" s="67">
        <v>0</v>
      </c>
      <c r="P3727" s="67">
        <v>1350432565</v>
      </c>
      <c r="Q3727" s="67">
        <v>1092699680</v>
      </c>
      <c r="R3727" s="67">
        <v>2266294241</v>
      </c>
      <c r="S3727" s="67">
        <v>0</v>
      </c>
      <c r="T3727" s="67">
        <v>3861494282</v>
      </c>
      <c r="U3727" s="67">
        <v>1866807880</v>
      </c>
      <c r="V3727" s="67">
        <v>0</v>
      </c>
      <c r="W3727" s="67">
        <v>0</v>
      </c>
      <c r="X3727" s="67">
        <v>0</v>
      </c>
      <c r="Y3727" s="67">
        <v>1817000000</v>
      </c>
      <c r="Z3727" s="67">
        <v>0</v>
      </c>
      <c r="AA3727" s="67">
        <v>0</v>
      </c>
      <c r="AB3727" s="67">
        <v>1816653339</v>
      </c>
      <c r="AC3727" s="67"/>
      <c r="AD3727" s="67">
        <v>0</v>
      </c>
      <c r="AE3727" s="67">
        <v>0</v>
      </c>
      <c r="AF3727" s="67">
        <v>0</v>
      </c>
      <c r="AG3727" s="67">
        <v>0</v>
      </c>
      <c r="AH3727" s="67">
        <v>0</v>
      </c>
      <c r="AI3727" s="67">
        <v>0</v>
      </c>
      <c r="AJ3727" s="67"/>
      <c r="AK3727" s="67">
        <v>0</v>
      </c>
      <c r="AL3727" s="67">
        <v>0</v>
      </c>
      <c r="AM3727" s="67">
        <v>109608799645</v>
      </c>
      <c r="AN3727" s="67">
        <v>43113800610</v>
      </c>
      <c r="AO3727" s="67">
        <v>66206531378</v>
      </c>
      <c r="AP3727" s="67">
        <v>233703912264</v>
      </c>
      <c r="AQ3727" s="67">
        <v>246654552424</v>
      </c>
      <c r="AR3727" s="67">
        <v>6005396160</v>
      </c>
      <c r="AS3727" s="67">
        <v>4843061419</v>
      </c>
      <c r="AT3727" s="67">
        <v>1162334741</v>
      </c>
      <c r="AU3727" s="67">
        <v>1552000000</v>
      </c>
      <c r="AV3727" s="67">
        <v>4858000000</v>
      </c>
      <c r="AW3727" s="67">
        <v>90847580825</v>
      </c>
      <c r="AX3727" s="67">
        <v>81691825099</v>
      </c>
      <c r="AY3727" s="67">
        <v>40245316778</v>
      </c>
      <c r="AZ3727" s="67">
        <v>41446508321</v>
      </c>
      <c r="BA3727" s="67">
        <v>3904471675</v>
      </c>
      <c r="BB3727" s="67">
        <v>0</v>
      </c>
      <c r="BC3727" s="67">
        <v>137473044</v>
      </c>
      <c r="BD3727" s="67">
        <v>686769456</v>
      </c>
      <c r="BE3727" s="67">
        <v>1431215414</v>
      </c>
      <c r="BF3727" s="67">
        <v>0</v>
      </c>
      <c r="BG3727" s="67">
        <v>2995826137</v>
      </c>
      <c r="BH3727" s="67">
        <v>0</v>
      </c>
      <c r="BI3727" s="67"/>
      <c r="BJ3727" s="67"/>
      <c r="BK3727" s="67">
        <v>0</v>
      </c>
      <c r="BL3727" s="67">
        <v>0</v>
      </c>
      <c r="BM3727" s="67"/>
      <c r="BN3727" s="67"/>
      <c r="BO3727" s="67"/>
      <c r="BP3727" s="67"/>
      <c r="BQ3727" s="67"/>
      <c r="BR3727" s="67"/>
      <c r="BS3727" s="67"/>
      <c r="BT3727" s="67"/>
      <c r="BU3727" s="67">
        <v>0</v>
      </c>
      <c r="BV3727" s="67"/>
      <c r="BW3727" s="67"/>
      <c r="BX3727" s="67"/>
      <c r="BY3727" s="67"/>
      <c r="BZ3727" s="67">
        <v>34668913527</v>
      </c>
      <c r="CA3727" s="67">
        <v>10394367444</v>
      </c>
      <c r="CB3727" s="67">
        <v>24274546083</v>
      </c>
      <c r="CC3727" s="67">
        <v>128215890512</v>
      </c>
      <c r="CD3727" s="67">
        <v>131500000000</v>
      </c>
    </row>
    <row r="3728" spans="1:82">
      <c r="A3728" t="s">
        <v>4152</v>
      </c>
      <c r="B3728" t="s">
        <v>4153</v>
      </c>
      <c r="C3728" t="s">
        <v>69</v>
      </c>
      <c r="D3728" t="s">
        <v>68</v>
      </c>
      <c r="E3728" t="s">
        <v>153</v>
      </c>
      <c r="F3728" s="67">
        <v>2002</v>
      </c>
      <c r="G3728" t="s">
        <v>4161</v>
      </c>
      <c r="H3728" s="67">
        <v>25545090</v>
      </c>
      <c r="I3728" s="67">
        <v>5231623774</v>
      </c>
      <c r="J3728" s="67">
        <v>4794361979</v>
      </c>
      <c r="K3728" s="67">
        <v>17035286179</v>
      </c>
      <c r="L3728" s="67">
        <v>117821494050</v>
      </c>
      <c r="M3728" s="67">
        <v>98291769220</v>
      </c>
      <c r="N3728" s="67">
        <v>11713769755</v>
      </c>
      <c r="O3728" s="67">
        <v>0</v>
      </c>
      <c r="P3728" s="67">
        <v>1332586697</v>
      </c>
      <c r="Q3728" s="67">
        <v>1078259733</v>
      </c>
      <c r="R3728" s="67">
        <v>2236345327</v>
      </c>
      <c r="S3728" s="67">
        <v>0</v>
      </c>
      <c r="T3728" s="67">
        <v>4168040873</v>
      </c>
      <c r="U3728" s="67">
        <v>1866807880</v>
      </c>
      <c r="V3728" s="67">
        <v>0</v>
      </c>
      <c r="W3728" s="67">
        <v>0</v>
      </c>
      <c r="X3728" s="67">
        <v>0</v>
      </c>
      <c r="Y3728" s="67">
        <v>1817000000</v>
      </c>
      <c r="Z3728" s="67">
        <v>0</v>
      </c>
      <c r="AA3728" s="67">
        <v>0</v>
      </c>
      <c r="AB3728" s="67">
        <v>1816653339</v>
      </c>
      <c r="AC3728" s="67"/>
      <c r="AD3728" s="67">
        <v>0</v>
      </c>
      <c r="AE3728" s="67">
        <v>0</v>
      </c>
      <c r="AF3728" s="67">
        <v>0</v>
      </c>
      <c r="AG3728" s="67">
        <v>0</v>
      </c>
      <c r="AH3728" s="67">
        <v>0</v>
      </c>
      <c r="AI3728" s="67">
        <v>0</v>
      </c>
      <c r="AJ3728" s="67"/>
      <c r="AK3728" s="67">
        <v>0</v>
      </c>
      <c r="AL3728" s="67">
        <v>0</v>
      </c>
      <c r="AM3728" s="67">
        <v>114492129048</v>
      </c>
      <c r="AN3728" s="67">
        <v>45122033960</v>
      </c>
      <c r="AO3728" s="67">
        <v>69098827950</v>
      </c>
      <c r="AP3728" s="67">
        <v>239000537951</v>
      </c>
      <c r="AQ3728" s="67">
        <v>253561290308</v>
      </c>
      <c r="AR3728" s="67">
        <v>6438888230</v>
      </c>
      <c r="AS3728" s="67">
        <v>5192651798</v>
      </c>
      <c r="AT3728" s="67">
        <v>1246236432</v>
      </c>
      <c r="AU3728" s="67">
        <v>1504000000</v>
      </c>
      <c r="AV3728" s="67">
        <v>5344000000</v>
      </c>
      <c r="AW3728" s="67">
        <v>81936576996</v>
      </c>
      <c r="AX3728" s="67">
        <v>72312197154</v>
      </c>
      <c r="AY3728" s="67">
        <v>35386993870</v>
      </c>
      <c r="AZ3728" s="67">
        <v>36925203284</v>
      </c>
      <c r="BA3728" s="67">
        <v>4196147219</v>
      </c>
      <c r="BB3728" s="67">
        <v>0</v>
      </c>
      <c r="BC3728" s="67">
        <v>142619094</v>
      </c>
      <c r="BD3728" s="67">
        <v>721324957</v>
      </c>
      <c r="BE3728" s="67">
        <v>1514056946</v>
      </c>
      <c r="BF3728" s="67">
        <v>0</v>
      </c>
      <c r="BG3728" s="67">
        <v>3050231625</v>
      </c>
      <c r="BH3728" s="67">
        <v>159511</v>
      </c>
      <c r="BI3728" s="67"/>
      <c r="BJ3728" s="67"/>
      <c r="BK3728" s="67">
        <v>0</v>
      </c>
      <c r="BL3728" s="67">
        <v>159511</v>
      </c>
      <c r="BM3728" s="67"/>
      <c r="BN3728" s="67"/>
      <c r="BO3728" s="67">
        <v>159511</v>
      </c>
      <c r="BP3728" s="67"/>
      <c r="BQ3728" s="67"/>
      <c r="BR3728" s="67"/>
      <c r="BS3728" s="67"/>
      <c r="BT3728" s="67"/>
      <c r="BU3728" s="67"/>
      <c r="BV3728" s="67"/>
      <c r="BW3728" s="67"/>
      <c r="BX3728" s="67"/>
      <c r="BY3728" s="67"/>
      <c r="BZ3728" s="67">
        <v>36505155821</v>
      </c>
      <c r="CA3728" s="67">
        <v>10934511863</v>
      </c>
      <c r="CB3728" s="67">
        <v>25570643958</v>
      </c>
      <c r="CC3728" s="67">
        <v>121040780557</v>
      </c>
      <c r="CD3728" s="67">
        <v>124900000000</v>
      </c>
    </row>
    <row r="3729" spans="1:82">
      <c r="A3729" t="s">
        <v>4152</v>
      </c>
      <c r="B3729" t="s">
        <v>4153</v>
      </c>
      <c r="C3729" t="s">
        <v>69</v>
      </c>
      <c r="D3729" t="s">
        <v>68</v>
      </c>
      <c r="E3729" t="s">
        <v>153</v>
      </c>
      <c r="F3729" s="67">
        <v>2003</v>
      </c>
      <c r="G3729" t="s">
        <v>4162</v>
      </c>
      <c r="H3729" s="67">
        <v>26354736</v>
      </c>
      <c r="I3729" s="67">
        <v>5851508612</v>
      </c>
      <c r="J3729" s="67">
        <v>5514286229</v>
      </c>
      <c r="K3729" s="67">
        <v>18032889221</v>
      </c>
      <c r="L3729" s="67">
        <v>120245406378</v>
      </c>
      <c r="M3729" s="67">
        <v>100593324845</v>
      </c>
      <c r="N3729" s="67">
        <v>11556900115</v>
      </c>
      <c r="O3729" s="67">
        <v>0</v>
      </c>
      <c r="P3729" s="67">
        <v>1314740828</v>
      </c>
      <c r="Q3729" s="67">
        <v>1063819786</v>
      </c>
      <c r="R3729" s="67">
        <v>2206396412</v>
      </c>
      <c r="S3729" s="67">
        <v>0</v>
      </c>
      <c r="T3729" s="67">
        <v>4301337791</v>
      </c>
      <c r="U3729" s="67">
        <v>1866745578</v>
      </c>
      <c r="V3729" s="67">
        <v>0</v>
      </c>
      <c r="W3729" s="67">
        <v>0</v>
      </c>
      <c r="X3729" s="67">
        <v>0</v>
      </c>
      <c r="Y3729" s="67">
        <v>1817000000</v>
      </c>
      <c r="Z3729" s="67">
        <v>0</v>
      </c>
      <c r="AA3729" s="67">
        <v>0</v>
      </c>
      <c r="AB3729" s="67">
        <v>1816592710</v>
      </c>
      <c r="AC3729" s="67"/>
      <c r="AD3729" s="67">
        <v>0</v>
      </c>
      <c r="AE3729" s="67">
        <v>0</v>
      </c>
      <c r="AF3729" s="67">
        <v>0</v>
      </c>
      <c r="AG3729" s="67">
        <v>0</v>
      </c>
      <c r="AH3729" s="67">
        <v>0</v>
      </c>
      <c r="AI3729" s="67">
        <v>0</v>
      </c>
      <c r="AJ3729" s="67"/>
      <c r="AK3729" s="67">
        <v>0</v>
      </c>
      <c r="AL3729" s="67">
        <v>0</v>
      </c>
      <c r="AM3729" s="67">
        <v>119487873513</v>
      </c>
      <c r="AN3729" s="67">
        <v>47117542653</v>
      </c>
      <c r="AO3729" s="67">
        <v>72096589714</v>
      </c>
      <c r="AP3729" s="67">
        <v>246558258751</v>
      </c>
      <c r="AQ3729" s="67">
        <v>261585812405</v>
      </c>
      <c r="AR3729" s="67">
        <v>6910816347</v>
      </c>
      <c r="AS3729" s="67">
        <v>5573238989</v>
      </c>
      <c r="AT3729" s="67">
        <v>1337577357</v>
      </c>
      <c r="AU3729" s="67">
        <v>1880000000</v>
      </c>
      <c r="AV3729" s="67">
        <v>6148000000</v>
      </c>
      <c r="AW3729" s="67">
        <v>95738579653</v>
      </c>
      <c r="AX3729" s="67">
        <v>84374788551</v>
      </c>
      <c r="AY3729" s="67">
        <v>41081296221</v>
      </c>
      <c r="AZ3729" s="67">
        <v>43293492330</v>
      </c>
      <c r="BA3729" s="67">
        <v>5858535845</v>
      </c>
      <c r="BB3729" s="67">
        <v>0</v>
      </c>
      <c r="BC3729" s="67">
        <v>136002744</v>
      </c>
      <c r="BD3729" s="67">
        <v>741674584</v>
      </c>
      <c r="BE3729" s="67">
        <v>1619016925</v>
      </c>
      <c r="BF3729" s="67">
        <v>0</v>
      </c>
      <c r="BG3729" s="67">
        <v>3008561003</v>
      </c>
      <c r="BH3729" s="67">
        <v>86360</v>
      </c>
      <c r="BI3729" s="67"/>
      <c r="BJ3729" s="67"/>
      <c r="BK3729" s="67">
        <v>0</v>
      </c>
      <c r="BL3729" s="67">
        <v>86360</v>
      </c>
      <c r="BM3729" s="67"/>
      <c r="BN3729" s="67"/>
      <c r="BO3729" s="67">
        <v>86360</v>
      </c>
      <c r="BP3729" s="67"/>
      <c r="BQ3729" s="67"/>
      <c r="BR3729" s="67"/>
      <c r="BS3729" s="67"/>
      <c r="BT3729" s="67"/>
      <c r="BU3729" s="67"/>
      <c r="BV3729" s="67"/>
      <c r="BW3729" s="67"/>
      <c r="BX3729" s="67"/>
      <c r="BY3729" s="67"/>
      <c r="BZ3729" s="67">
        <v>45049553479</v>
      </c>
      <c r="CA3729" s="67">
        <v>13325397987</v>
      </c>
      <c r="CB3729" s="67">
        <v>31724155492</v>
      </c>
      <c r="CC3729" s="67">
        <v>143431035838</v>
      </c>
      <c r="CD3729" s="67">
        <v>147700000000</v>
      </c>
    </row>
    <row r="3730" spans="1:82">
      <c r="A3730" t="s">
        <v>4152</v>
      </c>
      <c r="B3730" t="s">
        <v>4153</v>
      </c>
      <c r="C3730" t="s">
        <v>69</v>
      </c>
      <c r="D3730" t="s">
        <v>68</v>
      </c>
      <c r="E3730" t="s">
        <v>153</v>
      </c>
      <c r="F3730" s="67">
        <v>2004</v>
      </c>
      <c r="G3730" t="s">
        <v>4163</v>
      </c>
      <c r="H3730" s="67">
        <v>27146084</v>
      </c>
      <c r="I3730" s="67">
        <v>6585842892</v>
      </c>
      <c r="J3730" s="67">
        <v>5958378580</v>
      </c>
      <c r="K3730" s="67">
        <v>19718924459</v>
      </c>
      <c r="L3730" s="67">
        <v>121652474062</v>
      </c>
      <c r="M3730" s="67">
        <v>101744102665</v>
      </c>
      <c r="N3730" s="67">
        <v>11400030474</v>
      </c>
      <c r="O3730" s="67">
        <v>0</v>
      </c>
      <c r="P3730" s="67">
        <v>1296894959</v>
      </c>
      <c r="Q3730" s="67">
        <v>1049379839</v>
      </c>
      <c r="R3730" s="67">
        <v>2176447498</v>
      </c>
      <c r="S3730" s="67">
        <v>0</v>
      </c>
      <c r="T3730" s="67">
        <v>4644205068</v>
      </c>
      <c r="U3730" s="67">
        <v>1866641740</v>
      </c>
      <c r="V3730" s="67">
        <v>0</v>
      </c>
      <c r="W3730" s="67">
        <v>0</v>
      </c>
      <c r="X3730" s="67">
        <v>0</v>
      </c>
      <c r="Y3730" s="67">
        <v>1816000000</v>
      </c>
      <c r="Z3730" s="67">
        <v>0</v>
      </c>
      <c r="AA3730" s="67">
        <v>0</v>
      </c>
      <c r="AB3730" s="67">
        <v>1816491662</v>
      </c>
      <c r="AC3730" s="67"/>
      <c r="AD3730" s="67">
        <v>0</v>
      </c>
      <c r="AE3730" s="67">
        <v>0</v>
      </c>
      <c r="AF3730" s="67">
        <v>0</v>
      </c>
      <c r="AG3730" s="67">
        <v>0</v>
      </c>
      <c r="AH3730" s="67">
        <v>0</v>
      </c>
      <c r="AI3730" s="67">
        <v>0</v>
      </c>
      <c r="AJ3730" s="67"/>
      <c r="AK3730" s="67">
        <v>0</v>
      </c>
      <c r="AL3730" s="67">
        <v>0</v>
      </c>
      <c r="AM3730" s="67">
        <v>125434658193</v>
      </c>
      <c r="AN3730" s="67">
        <v>49794126471</v>
      </c>
      <c r="AO3730" s="67">
        <v>75472816514</v>
      </c>
      <c r="AP3730" s="67">
        <v>252632123458</v>
      </c>
      <c r="AQ3730" s="67">
        <v>268998066482</v>
      </c>
      <c r="AR3730" s="67">
        <v>8358338397</v>
      </c>
      <c r="AS3730" s="67">
        <v>6740595481</v>
      </c>
      <c r="AT3730" s="67">
        <v>1617742915</v>
      </c>
      <c r="AU3730" s="67">
        <v>2107000000</v>
      </c>
      <c r="AV3730" s="67">
        <v>6973000000</v>
      </c>
      <c r="AW3730" s="67">
        <v>106512677157</v>
      </c>
      <c r="AX3730" s="67">
        <v>95335494761</v>
      </c>
      <c r="AY3730" s="67">
        <v>46495744690</v>
      </c>
      <c r="AZ3730" s="67">
        <v>48839750070</v>
      </c>
      <c r="BA3730" s="67">
        <v>4470723660</v>
      </c>
      <c r="BB3730" s="67">
        <v>0</v>
      </c>
      <c r="BC3730" s="67">
        <v>197020192</v>
      </c>
      <c r="BD3730" s="67">
        <v>759323481</v>
      </c>
      <c r="BE3730" s="67">
        <v>1886111250</v>
      </c>
      <c r="BF3730" s="67">
        <v>0</v>
      </c>
      <c r="BG3730" s="67">
        <v>3864003814</v>
      </c>
      <c r="BH3730" s="67">
        <v>33367847</v>
      </c>
      <c r="BI3730" s="67"/>
      <c r="BJ3730" s="67"/>
      <c r="BK3730" s="67">
        <v>0</v>
      </c>
      <c r="BL3730" s="67">
        <v>33367847</v>
      </c>
      <c r="BM3730" s="67"/>
      <c r="BN3730" s="67"/>
      <c r="BO3730" s="67">
        <v>33367847</v>
      </c>
      <c r="BP3730" s="67"/>
      <c r="BQ3730" s="67"/>
      <c r="BR3730" s="67"/>
      <c r="BS3730" s="67"/>
      <c r="BT3730" s="67"/>
      <c r="BU3730" s="67">
        <v>0</v>
      </c>
      <c r="BV3730" s="67"/>
      <c r="BW3730" s="67"/>
      <c r="BX3730" s="67"/>
      <c r="BY3730" s="67"/>
      <c r="BZ3730" s="67">
        <v>53882733125</v>
      </c>
      <c r="CA3730" s="67">
        <v>15920271965</v>
      </c>
      <c r="CB3730" s="67">
        <v>37962461161</v>
      </c>
      <c r="CC3730" s="67">
        <v>163921116527</v>
      </c>
      <c r="CD3730" s="67">
        <v>168800000000</v>
      </c>
    </row>
    <row r="3731" spans="1:82">
      <c r="A3731" t="s">
        <v>4152</v>
      </c>
      <c r="B3731" t="s">
        <v>4153</v>
      </c>
      <c r="C3731" t="s">
        <v>69</v>
      </c>
      <c r="D3731" t="s">
        <v>68</v>
      </c>
      <c r="E3731" t="s">
        <v>153</v>
      </c>
      <c r="F3731" s="67">
        <v>2005</v>
      </c>
      <c r="G3731" t="s">
        <v>4164</v>
      </c>
      <c r="H3731" s="67">
        <v>27946588</v>
      </c>
      <c r="I3731" s="67">
        <v>7518928442</v>
      </c>
      <c r="J3731" s="67">
        <v>5335126599</v>
      </c>
      <c r="K3731" s="67">
        <v>18083628038</v>
      </c>
      <c r="L3731" s="67">
        <v>121359981643</v>
      </c>
      <c r="M3731" s="67">
        <v>101744102665</v>
      </c>
      <c r="N3731" s="67">
        <v>11243160833</v>
      </c>
      <c r="O3731" s="67">
        <v>0</v>
      </c>
      <c r="P3731" s="67">
        <v>1279049091</v>
      </c>
      <c r="Q3731" s="67">
        <v>1034939891</v>
      </c>
      <c r="R3731" s="67">
        <v>2146498583</v>
      </c>
      <c r="S3731" s="67">
        <v>0</v>
      </c>
      <c r="T3731" s="67">
        <v>4444477615</v>
      </c>
      <c r="U3731" s="67">
        <v>1836662910</v>
      </c>
      <c r="V3731" s="67">
        <v>0</v>
      </c>
      <c r="W3731" s="67">
        <v>0</v>
      </c>
      <c r="X3731" s="67">
        <v>0</v>
      </c>
      <c r="Y3731" s="67">
        <v>1787000000</v>
      </c>
      <c r="Z3731" s="67">
        <v>0</v>
      </c>
      <c r="AA3731" s="67">
        <v>0</v>
      </c>
      <c r="AB3731" s="67">
        <v>1787248447</v>
      </c>
      <c r="AC3731" s="67"/>
      <c r="AD3731" s="67">
        <v>0</v>
      </c>
      <c r="AE3731" s="67">
        <v>0</v>
      </c>
      <c r="AF3731" s="67">
        <v>0</v>
      </c>
      <c r="AG3731" s="67">
        <v>0</v>
      </c>
      <c r="AH3731" s="67">
        <v>0</v>
      </c>
      <c r="AI3731" s="67">
        <v>0</v>
      </c>
      <c r="AJ3731" s="67"/>
      <c r="AK3731" s="67">
        <v>0</v>
      </c>
      <c r="AL3731" s="67">
        <v>0</v>
      </c>
      <c r="AM3731" s="67">
        <v>131620304187</v>
      </c>
      <c r="AN3731" s="67">
        <v>52590077573</v>
      </c>
      <c r="AO3731" s="67">
        <v>78979516359</v>
      </c>
      <c r="AP3731" s="67">
        <v>259487121189</v>
      </c>
      <c r="AQ3731" s="67">
        <v>274501006432</v>
      </c>
      <c r="AR3731" s="67">
        <v>8889506557</v>
      </c>
      <c r="AS3731" s="67">
        <v>7168956901</v>
      </c>
      <c r="AT3731" s="67">
        <v>1720549656</v>
      </c>
      <c r="AU3731" s="67">
        <v>2046000000</v>
      </c>
      <c r="AV3731" s="67">
        <v>6935000000</v>
      </c>
      <c r="AW3731" s="67">
        <v>118936768743</v>
      </c>
      <c r="AX3731" s="67">
        <v>107925590945</v>
      </c>
      <c r="AY3731" s="67">
        <v>52645169040</v>
      </c>
      <c r="AZ3731" s="67">
        <v>55280421905</v>
      </c>
      <c r="BA3731" s="67">
        <v>4096923079</v>
      </c>
      <c r="BB3731" s="67">
        <v>0</v>
      </c>
      <c r="BC3731" s="67">
        <v>280827289</v>
      </c>
      <c r="BD3731" s="67">
        <v>777099662</v>
      </c>
      <c r="BE3731" s="67">
        <v>1962000106</v>
      </c>
      <c r="BF3731" s="67">
        <v>0</v>
      </c>
      <c r="BG3731" s="67">
        <v>3894327663</v>
      </c>
      <c r="BH3731" s="67">
        <v>51847238</v>
      </c>
      <c r="BI3731" s="67"/>
      <c r="BJ3731" s="67"/>
      <c r="BK3731" s="67">
        <v>0</v>
      </c>
      <c r="BL3731" s="67">
        <v>51847238</v>
      </c>
      <c r="BM3731" s="67"/>
      <c r="BN3731" s="67"/>
      <c r="BO3731" s="67">
        <v>51597679</v>
      </c>
      <c r="BP3731" s="67">
        <v>210679</v>
      </c>
      <c r="BQ3731" s="67"/>
      <c r="BR3731" s="67"/>
      <c r="BS3731" s="67"/>
      <c r="BT3731" s="67"/>
      <c r="BU3731" s="67">
        <v>0</v>
      </c>
      <c r="BV3731" s="67"/>
      <c r="BW3731" s="67">
        <v>38880</v>
      </c>
      <c r="BX3731" s="67"/>
      <c r="BY3731" s="67"/>
      <c r="BZ3731" s="67">
        <v>63076617436</v>
      </c>
      <c r="CA3731" s="67">
        <v>18606914648</v>
      </c>
      <c r="CB3731" s="67">
        <v>44469702788</v>
      </c>
      <c r="CC3731" s="67">
        <v>186065739975</v>
      </c>
      <c r="CD3731" s="67">
        <v>191000000000</v>
      </c>
    </row>
    <row r="3732" spans="1:82">
      <c r="A3732" t="s">
        <v>4152</v>
      </c>
      <c r="B3732" t="s">
        <v>4153</v>
      </c>
      <c r="C3732" t="s">
        <v>69</v>
      </c>
      <c r="D3732" t="s">
        <v>68</v>
      </c>
      <c r="E3732" t="s">
        <v>153</v>
      </c>
      <c r="F3732" s="67">
        <v>2006</v>
      </c>
      <c r="G3732" t="s">
        <v>4165</v>
      </c>
      <c r="H3732" s="67">
        <v>28773227</v>
      </c>
      <c r="I3732" s="67">
        <v>8587492581</v>
      </c>
      <c r="J3732" s="67">
        <v>6378601568</v>
      </c>
      <c r="K3732" s="67">
        <v>10618852896</v>
      </c>
      <c r="L3732" s="67">
        <v>121614689957</v>
      </c>
      <c r="M3732" s="67">
        <v>103284226977</v>
      </c>
      <c r="N3732" s="67">
        <v>11086291192</v>
      </c>
      <c r="O3732" s="67">
        <v>0</v>
      </c>
      <c r="P3732" s="67">
        <v>1261203222</v>
      </c>
      <c r="Q3732" s="67">
        <v>1020499944</v>
      </c>
      <c r="R3732" s="67">
        <v>2116549669</v>
      </c>
      <c r="S3732" s="67">
        <v>0</v>
      </c>
      <c r="T3732" s="67">
        <v>2906841367</v>
      </c>
      <c r="U3732" s="67">
        <v>1801445397</v>
      </c>
      <c r="V3732" s="67">
        <v>0</v>
      </c>
      <c r="W3732" s="67">
        <v>0</v>
      </c>
      <c r="X3732" s="67">
        <v>0</v>
      </c>
      <c r="Y3732" s="67">
        <v>1753000000</v>
      </c>
      <c r="Z3732" s="67">
        <v>0</v>
      </c>
      <c r="AA3732" s="67">
        <v>0</v>
      </c>
      <c r="AB3732" s="67">
        <v>1752892215</v>
      </c>
      <c r="AC3732" s="67"/>
      <c r="AD3732" s="67">
        <v>0</v>
      </c>
      <c r="AE3732" s="67">
        <v>0</v>
      </c>
      <c r="AF3732" s="67">
        <v>0</v>
      </c>
      <c r="AG3732" s="67">
        <v>0</v>
      </c>
      <c r="AH3732" s="67">
        <v>0</v>
      </c>
      <c r="AI3732" s="67">
        <v>0</v>
      </c>
      <c r="AJ3732" s="67"/>
      <c r="AK3732" s="67">
        <v>0</v>
      </c>
      <c r="AL3732" s="67">
        <v>0</v>
      </c>
      <c r="AM3732" s="67">
        <v>137904019525</v>
      </c>
      <c r="AN3732" s="67">
        <v>55107347122</v>
      </c>
      <c r="AO3732" s="67">
        <v>82745488887</v>
      </c>
      <c r="AP3732" s="67">
        <v>273848862231</v>
      </c>
      <c r="AQ3732" s="67">
        <v>280736091848</v>
      </c>
      <c r="AR3732" s="67">
        <v>8907547875</v>
      </c>
      <c r="AS3732" s="67">
        <v>7183506351</v>
      </c>
      <c r="AT3732" s="67">
        <v>1724041524</v>
      </c>
      <c r="AU3732" s="67">
        <v>2625000000</v>
      </c>
      <c r="AV3732" s="67">
        <v>4370000000</v>
      </c>
      <c r="AW3732" s="67">
        <v>126862752246</v>
      </c>
      <c r="AX3732" s="67">
        <v>117049886214</v>
      </c>
      <c r="AY3732" s="67">
        <v>57029965358</v>
      </c>
      <c r="AZ3732" s="67">
        <v>60019920856</v>
      </c>
      <c r="BA3732" s="67">
        <v>4551918977</v>
      </c>
      <c r="BB3732" s="67">
        <v>0</v>
      </c>
      <c r="BC3732" s="67">
        <v>255097040</v>
      </c>
      <c r="BD3732" s="67">
        <v>753432248</v>
      </c>
      <c r="BE3732" s="67">
        <v>1943669677</v>
      </c>
      <c r="BF3732" s="67">
        <v>0</v>
      </c>
      <c r="BG3732" s="67">
        <v>2308748091</v>
      </c>
      <c r="BH3732" s="67">
        <v>304144202</v>
      </c>
      <c r="BI3732" s="67"/>
      <c r="BJ3732" s="67"/>
      <c r="BK3732" s="67">
        <v>0</v>
      </c>
      <c r="BL3732" s="67">
        <v>304144202</v>
      </c>
      <c r="BM3732" s="67"/>
      <c r="BN3732" s="67"/>
      <c r="BO3732" s="67">
        <v>304066595</v>
      </c>
      <c r="BP3732" s="67"/>
      <c r="BQ3732" s="67"/>
      <c r="BR3732" s="67"/>
      <c r="BS3732" s="67"/>
      <c r="BT3732" s="67"/>
      <c r="BU3732" s="67">
        <v>0</v>
      </c>
      <c r="BV3732" s="67"/>
      <c r="BW3732" s="67">
        <v>77607</v>
      </c>
      <c r="BX3732" s="67"/>
      <c r="BY3732" s="67"/>
      <c r="BZ3732" s="67">
        <v>67523025199</v>
      </c>
      <c r="CA3732" s="67">
        <v>23137017706</v>
      </c>
      <c r="CB3732" s="67">
        <v>44386007492</v>
      </c>
      <c r="CC3732" s="67">
        <v>201852469522</v>
      </c>
      <c r="CD3732" s="67">
        <v>203600000000</v>
      </c>
    </row>
    <row r="3733" spans="1:82">
      <c r="A3733" t="s">
        <v>4152</v>
      </c>
      <c r="B3733" t="s">
        <v>4153</v>
      </c>
      <c r="C3733" t="s">
        <v>69</v>
      </c>
      <c r="D3733" t="s">
        <v>68</v>
      </c>
      <c r="E3733" t="s">
        <v>153</v>
      </c>
      <c r="F3733" s="67">
        <v>2007</v>
      </c>
      <c r="G3733" t="s">
        <v>4166</v>
      </c>
      <c r="H3733" s="67">
        <v>29629804</v>
      </c>
      <c r="I3733" s="67">
        <v>9865714504</v>
      </c>
      <c r="J3733" s="67">
        <v>8095346365</v>
      </c>
      <c r="K3733" s="67">
        <v>13459429094</v>
      </c>
      <c r="L3733" s="67">
        <v>123431500011</v>
      </c>
      <c r="M3733" s="67">
        <v>104824351289</v>
      </c>
      <c r="N3733" s="67">
        <v>10929421551</v>
      </c>
      <c r="O3733" s="67">
        <v>0</v>
      </c>
      <c r="P3733" s="67">
        <v>1243357353</v>
      </c>
      <c r="Q3733" s="67">
        <v>1006059997</v>
      </c>
      <c r="R3733" s="67">
        <v>2086600755</v>
      </c>
      <c r="S3733" s="67">
        <v>0</v>
      </c>
      <c r="T3733" s="67">
        <v>3240144197</v>
      </c>
      <c r="U3733" s="67">
        <v>1768337347</v>
      </c>
      <c r="V3733" s="67">
        <v>0</v>
      </c>
      <c r="W3733" s="67">
        <v>0</v>
      </c>
      <c r="X3733" s="67">
        <v>0</v>
      </c>
      <c r="Y3733" s="67">
        <v>1721000000</v>
      </c>
      <c r="Z3733" s="67">
        <v>0</v>
      </c>
      <c r="AA3733" s="67">
        <v>0</v>
      </c>
      <c r="AB3733" s="67">
        <v>1720556939</v>
      </c>
      <c r="AC3733" s="67"/>
      <c r="AD3733" s="67">
        <v>0</v>
      </c>
      <c r="AE3733" s="67">
        <v>0</v>
      </c>
      <c r="AF3733" s="67">
        <v>0</v>
      </c>
      <c r="AG3733" s="67">
        <v>0</v>
      </c>
      <c r="AH3733" s="67">
        <v>0</v>
      </c>
      <c r="AI3733" s="67">
        <v>0</v>
      </c>
      <c r="AJ3733" s="67"/>
      <c r="AK3733" s="67">
        <v>0</v>
      </c>
      <c r="AL3733" s="67">
        <v>0</v>
      </c>
      <c r="AM3733" s="67">
        <v>144547775879</v>
      </c>
      <c r="AN3733" s="67">
        <v>57763870124</v>
      </c>
      <c r="AO3733" s="67">
        <v>86730612668</v>
      </c>
      <c r="AP3733" s="67">
        <v>280712590549</v>
      </c>
      <c r="AQ3733" s="67">
        <v>289382129657</v>
      </c>
      <c r="AR3733" s="67">
        <v>10626664686</v>
      </c>
      <c r="AS3733" s="67">
        <v>8569890876</v>
      </c>
      <c r="AT3733" s="67">
        <v>2056773810</v>
      </c>
      <c r="AU3733" s="67">
        <v>3536000000</v>
      </c>
      <c r="AV3733" s="67">
        <v>5879000000</v>
      </c>
      <c r="AW3733" s="67">
        <v>154997489969</v>
      </c>
      <c r="AX3733" s="67">
        <v>141797992265</v>
      </c>
      <c r="AY3733" s="67">
        <v>68992907403</v>
      </c>
      <c r="AZ3733" s="67">
        <v>72805084863</v>
      </c>
      <c r="BA3733" s="67">
        <v>7063012628</v>
      </c>
      <c r="BB3733" s="67">
        <v>0</v>
      </c>
      <c r="BC3733" s="67">
        <v>295530288</v>
      </c>
      <c r="BD3733" s="67">
        <v>724839589</v>
      </c>
      <c r="BE3733" s="67">
        <v>1909247509</v>
      </c>
      <c r="BF3733" s="67">
        <v>0</v>
      </c>
      <c r="BG3733" s="67">
        <v>3206867690</v>
      </c>
      <c r="BH3733" s="67">
        <v>155402007</v>
      </c>
      <c r="BI3733" s="67"/>
      <c r="BJ3733" s="67"/>
      <c r="BK3733" s="67">
        <v>0</v>
      </c>
      <c r="BL3733" s="67">
        <v>155402007</v>
      </c>
      <c r="BM3733" s="67"/>
      <c r="BN3733" s="67"/>
      <c r="BO3733" s="67">
        <v>154273861</v>
      </c>
      <c r="BP3733" s="67">
        <v>862243</v>
      </c>
      <c r="BQ3733" s="67"/>
      <c r="BR3733" s="67"/>
      <c r="BS3733" s="67"/>
      <c r="BT3733" s="67"/>
      <c r="BU3733" s="67">
        <v>44097</v>
      </c>
      <c r="BV3733" s="67"/>
      <c r="BW3733" s="67">
        <v>221807</v>
      </c>
      <c r="BX3733" s="67"/>
      <c r="BY3733" s="67"/>
      <c r="BZ3733" s="67">
        <v>79289005801</v>
      </c>
      <c r="CA3733" s="67">
        <v>27138940738</v>
      </c>
      <c r="CB3733" s="67">
        <v>52150065063</v>
      </c>
      <c r="CC3733" s="67">
        <v>242725562463</v>
      </c>
      <c r="CD3733" s="67">
        <v>245100000000</v>
      </c>
    </row>
    <row r="3734" spans="1:82">
      <c r="A3734" t="s">
        <v>4152</v>
      </c>
      <c r="B3734" t="s">
        <v>4153</v>
      </c>
      <c r="C3734" t="s">
        <v>69</v>
      </c>
      <c r="D3734" t="s">
        <v>68</v>
      </c>
      <c r="E3734" t="s">
        <v>153</v>
      </c>
      <c r="F3734" s="67">
        <v>2008</v>
      </c>
      <c r="G3734" t="s">
        <v>4167</v>
      </c>
      <c r="H3734" s="67">
        <v>30509862</v>
      </c>
      <c r="I3734" s="67">
        <v>11211725945</v>
      </c>
      <c r="J3734" s="67">
        <v>6509592010</v>
      </c>
      <c r="K3734" s="67">
        <v>14443284970</v>
      </c>
      <c r="L3734" s="67">
        <v>125493798784</v>
      </c>
      <c r="M3734" s="67">
        <v>106748068213</v>
      </c>
      <c r="N3734" s="67">
        <v>10772551911</v>
      </c>
      <c r="O3734" s="67">
        <v>0</v>
      </c>
      <c r="P3734" s="67">
        <v>1225511485</v>
      </c>
      <c r="Q3734" s="67">
        <v>991620050</v>
      </c>
      <c r="R3734" s="67">
        <v>2056651840</v>
      </c>
      <c r="S3734" s="67">
        <v>0</v>
      </c>
      <c r="T3734" s="67">
        <v>3423636303</v>
      </c>
      <c r="U3734" s="67">
        <v>1735662327</v>
      </c>
      <c r="V3734" s="67">
        <v>0</v>
      </c>
      <c r="W3734" s="67">
        <v>0</v>
      </c>
      <c r="X3734" s="67">
        <v>0</v>
      </c>
      <c r="Y3734" s="67">
        <v>1688000000</v>
      </c>
      <c r="Z3734" s="67">
        <v>0</v>
      </c>
      <c r="AA3734" s="67">
        <v>0</v>
      </c>
      <c r="AB3734" s="67">
        <v>1688221662</v>
      </c>
      <c r="AC3734" s="67"/>
      <c r="AD3734" s="67">
        <v>0</v>
      </c>
      <c r="AE3734" s="67">
        <v>0</v>
      </c>
      <c r="AF3734" s="67">
        <v>0</v>
      </c>
      <c r="AG3734" s="67">
        <v>0</v>
      </c>
      <c r="AH3734" s="67">
        <v>0</v>
      </c>
      <c r="AI3734" s="67">
        <v>0</v>
      </c>
      <c r="AJ3734" s="67"/>
      <c r="AK3734" s="67">
        <v>0</v>
      </c>
      <c r="AL3734" s="67">
        <v>0</v>
      </c>
      <c r="AM3734" s="67">
        <v>151694077796</v>
      </c>
      <c r="AN3734" s="67">
        <v>60617236760</v>
      </c>
      <c r="AO3734" s="67">
        <v>91020383786</v>
      </c>
      <c r="AP3734" s="67">
        <v>288555599367</v>
      </c>
      <c r="AQ3734" s="67">
        <v>298957021320</v>
      </c>
      <c r="AR3734" s="67">
        <v>10405863694</v>
      </c>
      <c r="AS3734" s="67">
        <v>8391825560</v>
      </c>
      <c r="AT3734" s="67">
        <v>2014038134</v>
      </c>
      <c r="AU3734" s="67">
        <v>3186000000</v>
      </c>
      <c r="AV3734" s="67">
        <v>7069000000</v>
      </c>
      <c r="AW3734" s="67">
        <v>130132608989</v>
      </c>
      <c r="AX3734" s="67">
        <v>114023829184</v>
      </c>
      <c r="AY3734" s="67">
        <v>54810971632</v>
      </c>
      <c r="AZ3734" s="67">
        <v>59212857552</v>
      </c>
      <c r="BA3734" s="67">
        <v>9144523587</v>
      </c>
      <c r="BB3734" s="67">
        <v>0</v>
      </c>
      <c r="BC3734" s="67">
        <v>394040384</v>
      </c>
      <c r="BD3734" s="67">
        <v>700139022</v>
      </c>
      <c r="BE3734" s="67">
        <v>1845331758</v>
      </c>
      <c r="BF3734" s="67">
        <v>0</v>
      </c>
      <c r="BG3734" s="67">
        <v>4024745053</v>
      </c>
      <c r="BH3734" s="67">
        <v>222369746</v>
      </c>
      <c r="BI3734" s="67"/>
      <c r="BJ3734" s="67"/>
      <c r="BK3734" s="67">
        <v>0</v>
      </c>
      <c r="BL3734" s="67">
        <v>222369746</v>
      </c>
      <c r="BM3734" s="67"/>
      <c r="BN3734" s="67"/>
      <c r="BO3734" s="67">
        <v>215635734</v>
      </c>
      <c r="BP3734" s="67">
        <v>5200105</v>
      </c>
      <c r="BQ3734" s="67"/>
      <c r="BR3734" s="67"/>
      <c r="BS3734" s="67"/>
      <c r="BT3734" s="67"/>
      <c r="BU3734" s="67">
        <v>1087619</v>
      </c>
      <c r="BV3734" s="67"/>
      <c r="BW3734" s="67">
        <v>446288</v>
      </c>
      <c r="BX3734" s="67"/>
      <c r="BY3734" s="67"/>
      <c r="BZ3734" s="67">
        <v>97751015083</v>
      </c>
      <c r="CA3734" s="67">
        <v>33465387853</v>
      </c>
      <c r="CB3734" s="67">
        <v>64285627230</v>
      </c>
      <c r="CC3734" s="67">
        <v>234628857512</v>
      </c>
      <c r="CD3734" s="67">
        <v>238500000000</v>
      </c>
    </row>
    <row r="3735" spans="1:82">
      <c r="A3735" t="s">
        <v>4152</v>
      </c>
      <c r="B3735" t="s">
        <v>4153</v>
      </c>
      <c r="C3735" t="s">
        <v>69</v>
      </c>
      <c r="D3735" t="s">
        <v>68</v>
      </c>
      <c r="E3735" t="s">
        <v>153</v>
      </c>
      <c r="F3735" s="67">
        <v>2009</v>
      </c>
      <c r="G3735" t="s">
        <v>4168</v>
      </c>
      <c r="H3735" s="67">
        <v>31412520</v>
      </c>
      <c r="I3735" s="67">
        <v>12747557809</v>
      </c>
      <c r="J3735" s="67">
        <v>7518862848</v>
      </c>
      <c r="K3735" s="67">
        <v>16008543045</v>
      </c>
      <c r="L3735" s="67">
        <v>126509642398</v>
      </c>
      <c r="M3735" s="67">
        <v>108288192510</v>
      </c>
      <c r="N3735" s="67">
        <v>10615682270</v>
      </c>
      <c r="O3735" s="67">
        <v>0</v>
      </c>
      <c r="P3735" s="67">
        <v>1207665616</v>
      </c>
      <c r="Q3735" s="67">
        <v>977180102</v>
      </c>
      <c r="R3735" s="67">
        <v>2026702926</v>
      </c>
      <c r="S3735" s="67">
        <v>0</v>
      </c>
      <c r="T3735" s="67">
        <v>3067996252</v>
      </c>
      <c r="U3735" s="67">
        <v>1728218834</v>
      </c>
      <c r="V3735" s="67">
        <v>0</v>
      </c>
      <c r="W3735" s="67">
        <v>0</v>
      </c>
      <c r="X3735" s="67">
        <v>0</v>
      </c>
      <c r="Y3735" s="67">
        <v>1658000000</v>
      </c>
      <c r="Z3735" s="67">
        <v>0</v>
      </c>
      <c r="AA3735" s="67">
        <v>0</v>
      </c>
      <c r="AB3735" s="67">
        <v>1657907341</v>
      </c>
      <c r="AC3735" s="67"/>
      <c r="AD3735" s="67">
        <v>0</v>
      </c>
      <c r="AE3735" s="67">
        <v>0</v>
      </c>
      <c r="AF3735" s="67">
        <v>0</v>
      </c>
      <c r="AG3735" s="67">
        <v>0</v>
      </c>
      <c r="AH3735" s="67">
        <v>0</v>
      </c>
      <c r="AI3735" s="67">
        <v>0</v>
      </c>
      <c r="AJ3735" s="67"/>
      <c r="AK3735" s="67">
        <v>0</v>
      </c>
      <c r="AL3735" s="67">
        <v>0</v>
      </c>
      <c r="AM3735" s="67">
        <v>159190703070</v>
      </c>
      <c r="AN3735" s="67">
        <v>63608590739</v>
      </c>
      <c r="AO3735" s="67">
        <v>95521924076</v>
      </c>
      <c r="AP3735" s="67">
        <v>297389363694</v>
      </c>
      <c r="AQ3735" s="67">
        <v>308649449176</v>
      </c>
      <c r="AR3735" s="67">
        <v>8969770475</v>
      </c>
      <c r="AS3735" s="67">
        <v>7233685867</v>
      </c>
      <c r="AT3735" s="67">
        <v>1736084608</v>
      </c>
      <c r="AU3735" s="67">
        <v>4159000000</v>
      </c>
      <c r="AV3735" s="67">
        <v>8855000000</v>
      </c>
      <c r="AW3735" s="67">
        <v>128792939558</v>
      </c>
      <c r="AX3735" s="67">
        <v>112654670476</v>
      </c>
      <c r="AY3735" s="67">
        <v>54052987408</v>
      </c>
      <c r="AZ3735" s="67">
        <v>58601683068</v>
      </c>
      <c r="BA3735" s="67">
        <v>10001901002</v>
      </c>
      <c r="BB3735" s="67">
        <v>0</v>
      </c>
      <c r="BC3735" s="67">
        <v>502107429</v>
      </c>
      <c r="BD3735" s="67">
        <v>664707158</v>
      </c>
      <c r="BE3735" s="67">
        <v>1764627866</v>
      </c>
      <c r="BF3735" s="67">
        <v>0</v>
      </c>
      <c r="BG3735" s="67">
        <v>3204925625</v>
      </c>
      <c r="BH3735" s="67">
        <v>1182697</v>
      </c>
      <c r="BI3735" s="67"/>
      <c r="BJ3735" s="67"/>
      <c r="BK3735" s="67">
        <v>0</v>
      </c>
      <c r="BL3735" s="67">
        <v>1182697</v>
      </c>
      <c r="BM3735" s="67"/>
      <c r="BN3735" s="67"/>
      <c r="BO3735" s="67"/>
      <c r="BP3735" s="67">
        <v>1160704</v>
      </c>
      <c r="BQ3735" s="67"/>
      <c r="BR3735" s="67"/>
      <c r="BS3735" s="67"/>
      <c r="BT3735" s="67"/>
      <c r="BU3735" s="67"/>
      <c r="BV3735" s="67"/>
      <c r="BW3735" s="67">
        <v>21993</v>
      </c>
      <c r="BX3735" s="67"/>
      <c r="BY3735" s="67"/>
      <c r="BZ3735" s="67">
        <v>195545135842</v>
      </c>
      <c r="CA3735" s="67">
        <v>66951273906</v>
      </c>
      <c r="CB3735" s="67">
        <v>128593861936</v>
      </c>
      <c r="CC3735" s="67">
        <v>328613028571</v>
      </c>
      <c r="CD3735" s="67">
        <v>333300000000</v>
      </c>
    </row>
    <row r="3736" spans="1:82">
      <c r="A3736" t="s">
        <v>4152</v>
      </c>
      <c r="B3736" t="s">
        <v>4153</v>
      </c>
      <c r="C3736" t="s">
        <v>69</v>
      </c>
      <c r="D3736" t="s">
        <v>68</v>
      </c>
      <c r="E3736" t="s">
        <v>153</v>
      </c>
      <c r="F3736" s="67">
        <v>2010</v>
      </c>
      <c r="G3736" t="s">
        <v>4169</v>
      </c>
      <c r="H3736" s="67">
        <v>32341728</v>
      </c>
      <c r="I3736" s="67">
        <v>14372797779</v>
      </c>
      <c r="J3736" s="67">
        <v>6800105370</v>
      </c>
      <c r="K3736" s="67">
        <v>17667059745</v>
      </c>
      <c r="L3736" s="67">
        <v>127593576686</v>
      </c>
      <c r="M3736" s="67">
        <v>109438970338</v>
      </c>
      <c r="N3736" s="67">
        <v>10458812629</v>
      </c>
      <c r="O3736" s="67">
        <v>0</v>
      </c>
      <c r="P3736" s="67">
        <v>1189819748</v>
      </c>
      <c r="Q3736" s="67">
        <v>962740155</v>
      </c>
      <c r="R3736" s="67">
        <v>1996754011</v>
      </c>
      <c r="S3736" s="67">
        <v>0</v>
      </c>
      <c r="T3736" s="67">
        <v>3153991529</v>
      </c>
      <c r="U3736" s="67">
        <v>1721005818</v>
      </c>
      <c r="V3736" s="67">
        <v>0</v>
      </c>
      <c r="W3736" s="67">
        <v>0</v>
      </c>
      <c r="X3736" s="67">
        <v>0</v>
      </c>
      <c r="Y3736" s="67">
        <v>1658000000</v>
      </c>
      <c r="Z3736" s="67">
        <v>0</v>
      </c>
      <c r="AA3736" s="67">
        <v>0</v>
      </c>
      <c r="AB3736" s="67">
        <v>1657907341</v>
      </c>
      <c r="AC3736" s="67"/>
      <c r="AD3736" s="67">
        <v>0</v>
      </c>
      <c r="AE3736" s="67">
        <v>0</v>
      </c>
      <c r="AF3736" s="67">
        <v>0</v>
      </c>
      <c r="AG3736" s="67">
        <v>0</v>
      </c>
      <c r="AH3736" s="67">
        <v>0</v>
      </c>
      <c r="AI3736" s="67">
        <v>0</v>
      </c>
      <c r="AJ3736" s="67"/>
      <c r="AK3736" s="67">
        <v>0</v>
      </c>
      <c r="AL3736" s="67">
        <v>0</v>
      </c>
      <c r="AM3736" s="67">
        <v>167898134515</v>
      </c>
      <c r="AN3736" s="67">
        <v>67168202728</v>
      </c>
      <c r="AO3736" s="67">
        <v>100684042850</v>
      </c>
      <c r="AP3736" s="67">
        <v>307203485626</v>
      </c>
      <c r="AQ3736" s="67">
        <v>320322270097</v>
      </c>
      <c r="AR3736" s="67">
        <v>8190630692</v>
      </c>
      <c r="AS3736" s="67">
        <v>6605347332</v>
      </c>
      <c r="AT3736" s="67">
        <v>1585283360</v>
      </c>
      <c r="AU3736" s="67">
        <v>3911000000</v>
      </c>
      <c r="AV3736" s="67">
        <v>10161000000</v>
      </c>
      <c r="AW3736" s="67">
        <v>138079465076</v>
      </c>
      <c r="AX3736" s="67">
        <v>122493868194</v>
      </c>
      <c r="AY3736" s="67">
        <v>59447472945</v>
      </c>
      <c r="AZ3736" s="67">
        <v>63046395249</v>
      </c>
      <c r="BA3736" s="67">
        <v>9648531119</v>
      </c>
      <c r="BB3736" s="67">
        <v>0</v>
      </c>
      <c r="BC3736" s="67">
        <v>589590276</v>
      </c>
      <c r="BD3736" s="67">
        <v>632715025</v>
      </c>
      <c r="BE3736" s="67">
        <v>1707163026</v>
      </c>
      <c r="BF3736" s="67">
        <v>0</v>
      </c>
      <c r="BG3736" s="67">
        <v>3007597435</v>
      </c>
      <c r="BH3736" s="67">
        <v>11996367</v>
      </c>
      <c r="BI3736" s="67"/>
      <c r="BJ3736" s="67"/>
      <c r="BK3736" s="67">
        <v>0</v>
      </c>
      <c r="BL3736" s="67">
        <v>11996367</v>
      </c>
      <c r="BM3736" s="67"/>
      <c r="BN3736" s="67"/>
      <c r="BO3736" s="67">
        <v>1139783</v>
      </c>
      <c r="BP3736" s="67">
        <v>9085354</v>
      </c>
      <c r="BQ3736" s="67"/>
      <c r="BR3736" s="67"/>
      <c r="BS3736" s="67"/>
      <c r="BT3736" s="67"/>
      <c r="BU3736" s="67">
        <v>1664130</v>
      </c>
      <c r="BV3736" s="67"/>
      <c r="BW3736" s="67">
        <v>107099</v>
      </c>
      <c r="BX3736" s="67"/>
      <c r="BY3736" s="67"/>
      <c r="BZ3736" s="67">
        <v>207604536191</v>
      </c>
      <c r="CA3736" s="67">
        <v>71068101030</v>
      </c>
      <c r="CB3736" s="67">
        <v>136536435161</v>
      </c>
      <c r="CC3736" s="67">
        <v>347636628326</v>
      </c>
      <c r="CD3736" s="67">
        <v>353900000000</v>
      </c>
    </row>
    <row r="3737" spans="1:82">
      <c r="A3737" t="s">
        <v>4152</v>
      </c>
      <c r="B3737" t="s">
        <v>4153</v>
      </c>
      <c r="C3737" t="s">
        <v>69</v>
      </c>
      <c r="D3737" t="s">
        <v>68</v>
      </c>
      <c r="E3737" t="s">
        <v>153</v>
      </c>
      <c r="F3737" s="67">
        <v>2011</v>
      </c>
      <c r="G3737" t="s">
        <v>4170</v>
      </c>
      <c r="H3737" s="67">
        <v>33295738</v>
      </c>
      <c r="I3737" s="67">
        <v>16322939836</v>
      </c>
      <c r="J3737" s="67">
        <v>5619753769</v>
      </c>
      <c r="K3737" s="67">
        <v>17588726794</v>
      </c>
      <c r="L3737" s="67">
        <v>128738582091</v>
      </c>
      <c r="M3737" s="67">
        <v>110206155547</v>
      </c>
      <c r="N3737" s="67">
        <v>10301946791</v>
      </c>
      <c r="O3737" s="67">
        <v>0</v>
      </c>
      <c r="P3737" s="67">
        <v>1171974311</v>
      </c>
      <c r="Q3737" s="67">
        <v>948300558</v>
      </c>
      <c r="R3737" s="67">
        <v>1966805823</v>
      </c>
      <c r="S3737" s="67">
        <v>0</v>
      </c>
      <c r="T3737" s="67">
        <v>3783768013</v>
      </c>
      <c r="U3737" s="67">
        <v>1693383282</v>
      </c>
      <c r="V3737" s="67">
        <v>0</v>
      </c>
      <c r="W3737" s="67">
        <v>0</v>
      </c>
      <c r="X3737" s="67">
        <v>0</v>
      </c>
      <c r="Y3737" s="67">
        <v>1658000000</v>
      </c>
      <c r="Z3737" s="67">
        <v>0</v>
      </c>
      <c r="AA3737" s="67">
        <v>0</v>
      </c>
      <c r="AB3737" s="67">
        <v>1657826502</v>
      </c>
      <c r="AC3737" s="67"/>
      <c r="AD3737" s="67">
        <v>0</v>
      </c>
      <c r="AE3737" s="67">
        <v>0</v>
      </c>
      <c r="AF3737" s="67">
        <v>0</v>
      </c>
      <c r="AG3737" s="67">
        <v>0</v>
      </c>
      <c r="AH3737" s="67">
        <v>0</v>
      </c>
      <c r="AI3737" s="67">
        <v>0</v>
      </c>
      <c r="AJ3737" s="67"/>
      <c r="AK3737" s="67">
        <v>0</v>
      </c>
      <c r="AL3737" s="67">
        <v>0</v>
      </c>
      <c r="AM3737" s="67">
        <v>177886375792</v>
      </c>
      <c r="AN3737" s="67">
        <v>71267957312</v>
      </c>
      <c r="AO3737" s="67">
        <v>106592740392</v>
      </c>
      <c r="AP3737" s="67">
        <v>319715339532</v>
      </c>
      <c r="AQ3737" s="67">
        <v>333244742585</v>
      </c>
      <c r="AR3737" s="67">
        <v>8728087360</v>
      </c>
      <c r="AS3737" s="67">
        <v>7038780129</v>
      </c>
      <c r="AT3737" s="67">
        <v>1689307231</v>
      </c>
      <c r="AU3737" s="67">
        <v>3721000000</v>
      </c>
      <c r="AV3737" s="67">
        <v>11646000000</v>
      </c>
      <c r="AW3737" s="67">
        <v>150041606194</v>
      </c>
      <c r="AX3737" s="67">
        <v>132698346531</v>
      </c>
      <c r="AY3737" s="67">
        <v>64024874117</v>
      </c>
      <c r="AZ3737" s="67">
        <v>68673472414</v>
      </c>
      <c r="BA3737" s="67">
        <v>10736094618</v>
      </c>
      <c r="BB3737" s="67">
        <v>0</v>
      </c>
      <c r="BC3737" s="67">
        <v>718241521</v>
      </c>
      <c r="BD3737" s="67">
        <v>635089959</v>
      </c>
      <c r="BE3737" s="67">
        <v>1715013051</v>
      </c>
      <c r="BF3737" s="67">
        <v>0</v>
      </c>
      <c r="BG3737" s="67">
        <v>3538820515</v>
      </c>
      <c r="BH3737" s="67">
        <v>6344510</v>
      </c>
      <c r="BI3737" s="67"/>
      <c r="BJ3737" s="67"/>
      <c r="BK3737" s="67">
        <v>0</v>
      </c>
      <c r="BL3737" s="67">
        <v>6344510</v>
      </c>
      <c r="BM3737" s="67"/>
      <c r="BN3737" s="67"/>
      <c r="BO3737" s="67">
        <v>261510</v>
      </c>
      <c r="BP3737" s="67">
        <v>5994385</v>
      </c>
      <c r="BQ3737" s="67"/>
      <c r="BR3737" s="67"/>
      <c r="BS3737" s="67"/>
      <c r="BT3737" s="67"/>
      <c r="BU3737" s="67"/>
      <c r="BV3737" s="67"/>
      <c r="BW3737" s="67">
        <v>88615</v>
      </c>
      <c r="BX3737" s="67"/>
      <c r="BY3737" s="67"/>
      <c r="BZ3737" s="67">
        <v>211030923008</v>
      </c>
      <c r="CA3737" s="67">
        <v>72227905119</v>
      </c>
      <c r="CB3737" s="67">
        <v>138803017889</v>
      </c>
      <c r="CC3737" s="67">
        <v>361881961072</v>
      </c>
      <c r="CD3737" s="67">
        <v>369800000000</v>
      </c>
    </row>
    <row r="3738" spans="1:82">
      <c r="A3738" t="s">
        <v>4152</v>
      </c>
      <c r="B3738" t="s">
        <v>4153</v>
      </c>
      <c r="C3738" t="s">
        <v>69</v>
      </c>
      <c r="D3738" t="s">
        <v>68</v>
      </c>
      <c r="E3738" t="s">
        <v>153</v>
      </c>
      <c r="F3738" s="67">
        <v>2012</v>
      </c>
      <c r="G3738" t="s">
        <v>4171</v>
      </c>
      <c r="H3738" s="67">
        <v>34273295</v>
      </c>
      <c r="I3738" s="67">
        <v>18406776160</v>
      </c>
      <c r="J3738" s="67">
        <v>6173615303</v>
      </c>
      <c r="K3738" s="67">
        <v>18266180926</v>
      </c>
      <c r="L3738" s="67">
        <v>130878596355</v>
      </c>
      <c r="M3738" s="67">
        <v>110589748144</v>
      </c>
      <c r="N3738" s="67">
        <v>10145080953</v>
      </c>
      <c r="O3738" s="67">
        <v>0</v>
      </c>
      <c r="P3738" s="67">
        <v>1154128875</v>
      </c>
      <c r="Q3738" s="67">
        <v>933860961</v>
      </c>
      <c r="R3738" s="67">
        <v>1936857634</v>
      </c>
      <c r="S3738" s="67">
        <v>0</v>
      </c>
      <c r="T3738" s="67">
        <v>5999935213</v>
      </c>
      <c r="U3738" s="67">
        <v>1676644056</v>
      </c>
      <c r="V3738" s="67">
        <v>0</v>
      </c>
      <c r="W3738" s="67">
        <v>0</v>
      </c>
      <c r="X3738" s="67">
        <v>0</v>
      </c>
      <c r="Y3738" s="67">
        <v>1658000000</v>
      </c>
      <c r="Z3738" s="67">
        <v>0</v>
      </c>
      <c r="AA3738" s="67">
        <v>0</v>
      </c>
      <c r="AB3738" s="67">
        <v>1657806293</v>
      </c>
      <c r="AC3738" s="67"/>
      <c r="AD3738" s="67">
        <v>0</v>
      </c>
      <c r="AE3738" s="67">
        <v>0</v>
      </c>
      <c r="AF3738" s="67">
        <v>0</v>
      </c>
      <c r="AG3738" s="67">
        <v>0</v>
      </c>
      <c r="AH3738" s="67">
        <v>0</v>
      </c>
      <c r="AI3738" s="67">
        <v>0</v>
      </c>
      <c r="AJ3738" s="67"/>
      <c r="AK3738" s="67">
        <v>0</v>
      </c>
      <c r="AL3738" s="67">
        <v>0</v>
      </c>
      <c r="AM3738" s="67">
        <v>188191738150</v>
      </c>
      <c r="AN3738" s="67">
        <v>75500580038</v>
      </c>
      <c r="AO3738" s="67">
        <v>112686855946</v>
      </c>
      <c r="AP3738" s="67">
        <v>333402300031</v>
      </c>
      <c r="AQ3738" s="67">
        <v>347082748553</v>
      </c>
      <c r="AR3738" s="67">
        <v>12335056626</v>
      </c>
      <c r="AS3738" s="67">
        <v>9947626311</v>
      </c>
      <c r="AT3738" s="67">
        <v>2387430315</v>
      </c>
      <c r="AU3738" s="67">
        <v>4606000000</v>
      </c>
      <c r="AV3738" s="67">
        <v>13628000000</v>
      </c>
      <c r="AW3738" s="67">
        <v>173266149566</v>
      </c>
      <c r="AX3738" s="67">
        <v>150946742239</v>
      </c>
      <c r="AY3738" s="67">
        <v>73075520916</v>
      </c>
      <c r="AZ3738" s="67">
        <v>77871221323</v>
      </c>
      <c r="BA3738" s="67">
        <v>12057736192</v>
      </c>
      <c r="BB3738" s="67">
        <v>0</v>
      </c>
      <c r="BC3738" s="67">
        <v>850568515</v>
      </c>
      <c r="BD3738" s="67">
        <v>637874636</v>
      </c>
      <c r="BE3738" s="67">
        <v>1721732153</v>
      </c>
      <c r="BF3738" s="67">
        <v>0</v>
      </c>
      <c r="BG3738" s="67">
        <v>7051495831</v>
      </c>
      <c r="BH3738" s="67">
        <v>7526393</v>
      </c>
      <c r="BI3738" s="67"/>
      <c r="BJ3738" s="67"/>
      <c r="BK3738" s="67">
        <v>0</v>
      </c>
      <c r="BL3738" s="67">
        <v>7526393</v>
      </c>
      <c r="BM3738" s="67"/>
      <c r="BN3738" s="67"/>
      <c r="BO3738" s="67">
        <v>800465</v>
      </c>
      <c r="BP3738" s="67">
        <v>6670926</v>
      </c>
      <c r="BQ3738" s="67"/>
      <c r="BR3738" s="67"/>
      <c r="BS3738" s="67"/>
      <c r="BT3738" s="67"/>
      <c r="BU3738" s="67"/>
      <c r="BV3738" s="67"/>
      <c r="BW3738" s="67">
        <v>55002</v>
      </c>
      <c r="BX3738" s="67"/>
      <c r="BY3738" s="67"/>
      <c r="BZ3738" s="67">
        <v>203450880905</v>
      </c>
      <c r="CA3738" s="67">
        <v>69926889888</v>
      </c>
      <c r="CB3738" s="67">
        <v>133523991017</v>
      </c>
      <c r="CC3738" s="67">
        <v>380037613490</v>
      </c>
      <c r="CD3738" s="67">
        <v>389100000000</v>
      </c>
    </row>
    <row r="3739" spans="1:82">
      <c r="A3739" t="s">
        <v>4152</v>
      </c>
      <c r="B3739" t="s">
        <v>4153</v>
      </c>
      <c r="C3739" t="s">
        <v>69</v>
      </c>
      <c r="D3739" t="s">
        <v>68</v>
      </c>
      <c r="E3739" t="s">
        <v>153</v>
      </c>
      <c r="F3739" s="67">
        <v>2013</v>
      </c>
      <c r="G3739" t="s">
        <v>4172</v>
      </c>
      <c r="H3739" s="67">
        <v>35273570</v>
      </c>
      <c r="I3739" s="67">
        <v>20539864223</v>
      </c>
      <c r="J3739" s="67">
        <v>7116789055</v>
      </c>
      <c r="K3739" s="67">
        <v>20093110354</v>
      </c>
      <c r="L3739" s="67">
        <v>132260826070</v>
      </c>
      <c r="M3739" s="67">
        <v>110589748144</v>
      </c>
      <c r="N3739" s="67">
        <v>9988215115</v>
      </c>
      <c r="O3739" s="67">
        <v>0</v>
      </c>
      <c r="P3739" s="67">
        <v>1136283439</v>
      </c>
      <c r="Q3739" s="67">
        <v>919421364</v>
      </c>
      <c r="R3739" s="67">
        <v>1906909446</v>
      </c>
      <c r="S3739" s="67">
        <v>0</v>
      </c>
      <c r="T3739" s="67">
        <v>7849626689</v>
      </c>
      <c r="U3739" s="67">
        <v>1661170328</v>
      </c>
      <c r="V3739" s="67">
        <v>0</v>
      </c>
      <c r="W3739" s="67">
        <v>0</v>
      </c>
      <c r="X3739" s="67">
        <v>0</v>
      </c>
      <c r="Y3739" s="67">
        <v>1658000000</v>
      </c>
      <c r="Z3739" s="67">
        <v>0</v>
      </c>
      <c r="AA3739" s="67">
        <v>0</v>
      </c>
      <c r="AB3739" s="67">
        <v>1657725455</v>
      </c>
      <c r="AC3739" s="67"/>
      <c r="AD3739" s="67">
        <v>0</v>
      </c>
      <c r="AE3739" s="67">
        <v>0</v>
      </c>
      <c r="AF3739" s="67">
        <v>0</v>
      </c>
      <c r="AG3739" s="67">
        <v>0</v>
      </c>
      <c r="AH3739" s="67">
        <v>0</v>
      </c>
      <c r="AI3739" s="67">
        <v>0</v>
      </c>
      <c r="AJ3739" s="67"/>
      <c r="AK3739" s="67">
        <v>0</v>
      </c>
      <c r="AL3739" s="67">
        <v>0</v>
      </c>
      <c r="AM3739" s="67">
        <v>202470072979</v>
      </c>
      <c r="AN3739" s="67">
        <v>81787195378</v>
      </c>
      <c r="AO3739" s="67">
        <v>120731425091</v>
      </c>
      <c r="AP3739" s="67">
        <v>348512872228</v>
      </c>
      <c r="AQ3739" s="67">
        <v>363179156010</v>
      </c>
      <c r="AR3739" s="67">
        <v>15265923225</v>
      </c>
      <c r="AS3739" s="67">
        <v>12311228407</v>
      </c>
      <c r="AT3739" s="67">
        <v>2954694818</v>
      </c>
      <c r="AU3739" s="67">
        <v>5570000000</v>
      </c>
      <c r="AV3739" s="67">
        <v>15726000000</v>
      </c>
      <c r="AW3739" s="67">
        <v>206512835645</v>
      </c>
      <c r="AX3739" s="67">
        <v>181542861318</v>
      </c>
      <c r="AY3739" s="67">
        <v>88190469252</v>
      </c>
      <c r="AZ3739" s="67">
        <v>93352392066</v>
      </c>
      <c r="BA3739" s="67">
        <v>12208222114</v>
      </c>
      <c r="BB3739" s="67">
        <v>0</v>
      </c>
      <c r="BC3739" s="67">
        <v>705743971</v>
      </c>
      <c r="BD3739" s="67">
        <v>647266525</v>
      </c>
      <c r="BE3739" s="67">
        <v>1723950116</v>
      </c>
      <c r="BF3739" s="67">
        <v>0</v>
      </c>
      <c r="BG3739" s="67">
        <v>9684791601</v>
      </c>
      <c r="BH3739" s="67">
        <v>460000402</v>
      </c>
      <c r="BI3739" s="67"/>
      <c r="BJ3739" s="67"/>
      <c r="BK3739" s="67">
        <v>0</v>
      </c>
      <c r="BL3739" s="67">
        <v>460000402</v>
      </c>
      <c r="BM3739" s="67"/>
      <c r="BN3739" s="67"/>
      <c r="BO3739" s="67">
        <v>455336171</v>
      </c>
      <c r="BP3739" s="67">
        <v>3999337</v>
      </c>
      <c r="BQ3739" s="67"/>
      <c r="BR3739" s="67"/>
      <c r="BS3739" s="67"/>
      <c r="BT3739" s="67"/>
      <c r="BU3739" s="67">
        <v>652826</v>
      </c>
      <c r="BV3739" s="67"/>
      <c r="BW3739" s="67">
        <v>12069</v>
      </c>
      <c r="BX3739" s="67"/>
      <c r="BY3739" s="67"/>
      <c r="BZ3739" s="67">
        <v>224912834120</v>
      </c>
      <c r="CA3739" s="67">
        <v>93047358147</v>
      </c>
      <c r="CB3739" s="67">
        <v>131865475973</v>
      </c>
      <c r="CC3739" s="67">
        <v>436995593392</v>
      </c>
      <c r="CD3739" s="67">
        <v>447200000000</v>
      </c>
    </row>
    <row r="3740" spans="1:82">
      <c r="A3740" t="s">
        <v>4152</v>
      </c>
      <c r="B3740" t="s">
        <v>4153</v>
      </c>
      <c r="C3740" t="s">
        <v>69</v>
      </c>
      <c r="D3740" t="s">
        <v>68</v>
      </c>
      <c r="E3740" t="s">
        <v>153</v>
      </c>
      <c r="F3740" s="67">
        <v>2014</v>
      </c>
      <c r="G3740" t="s">
        <v>4173</v>
      </c>
      <c r="H3740" s="67">
        <v>36336539</v>
      </c>
      <c r="I3740" s="67">
        <v>22720617051</v>
      </c>
      <c r="J3740" s="67">
        <v>6277267386</v>
      </c>
      <c r="K3740" s="67">
        <v>21175860733</v>
      </c>
      <c r="L3740" s="67">
        <v>131726109643</v>
      </c>
      <c r="M3740" s="67">
        <v>110589748144</v>
      </c>
      <c r="N3740" s="67">
        <v>9831349276</v>
      </c>
      <c r="O3740" s="67">
        <v>0</v>
      </c>
      <c r="P3740" s="67">
        <v>1118438003</v>
      </c>
      <c r="Q3740" s="67">
        <v>904981767</v>
      </c>
      <c r="R3740" s="67">
        <v>1876961257</v>
      </c>
      <c r="S3740" s="67">
        <v>0</v>
      </c>
      <c r="T3740" s="67">
        <v>7386053665</v>
      </c>
      <c r="U3740" s="67">
        <v>1601108813</v>
      </c>
      <c r="V3740" s="67">
        <v>0</v>
      </c>
      <c r="W3740" s="67">
        <v>0</v>
      </c>
      <c r="X3740" s="67">
        <v>0</v>
      </c>
      <c r="Y3740" s="67">
        <v>1597000000</v>
      </c>
      <c r="Z3740" s="67">
        <v>0</v>
      </c>
      <c r="AA3740" s="67">
        <v>0</v>
      </c>
      <c r="AB3740" s="67">
        <v>1597096811</v>
      </c>
      <c r="AC3740" s="67"/>
      <c r="AD3740" s="67">
        <v>0</v>
      </c>
      <c r="AE3740" s="67">
        <v>0</v>
      </c>
      <c r="AF3740" s="67">
        <v>0</v>
      </c>
      <c r="AG3740" s="67">
        <v>0</v>
      </c>
      <c r="AH3740" s="67">
        <v>0</v>
      </c>
      <c r="AI3740" s="67">
        <v>0</v>
      </c>
      <c r="AJ3740" s="67"/>
      <c r="AK3740" s="67">
        <v>0</v>
      </c>
      <c r="AL3740" s="67">
        <v>0</v>
      </c>
      <c r="AM3740" s="67">
        <v>213950023397</v>
      </c>
      <c r="AN3740" s="67">
        <v>86801365046</v>
      </c>
      <c r="AO3740" s="67">
        <v>127184297497</v>
      </c>
      <c r="AP3740" s="67">
        <v>358274832888</v>
      </c>
      <c r="AQ3740" s="67">
        <v>374395263350</v>
      </c>
      <c r="AR3740" s="67">
        <v>18746253247</v>
      </c>
      <c r="AS3740" s="67">
        <v>15117946167</v>
      </c>
      <c r="AT3740" s="67">
        <v>3628307080</v>
      </c>
      <c r="AU3740" s="67">
        <v>5064000000</v>
      </c>
      <c r="AV3740" s="67">
        <v>17083000000</v>
      </c>
      <c r="AW3740" s="67">
        <v>201940175179</v>
      </c>
      <c r="AX3740" s="67">
        <v>176322342843</v>
      </c>
      <c r="AY3740" s="67">
        <v>85186679802</v>
      </c>
      <c r="AZ3740" s="67">
        <v>91135663041</v>
      </c>
      <c r="BA3740" s="67">
        <v>13237105407</v>
      </c>
      <c r="BB3740" s="67">
        <v>0</v>
      </c>
      <c r="BC3740" s="67">
        <v>723387570</v>
      </c>
      <c r="BD3740" s="67">
        <v>657537181</v>
      </c>
      <c r="BE3740" s="67">
        <v>1729787592</v>
      </c>
      <c r="BF3740" s="67">
        <v>0</v>
      </c>
      <c r="BG3740" s="67">
        <v>9270014586</v>
      </c>
      <c r="BH3740" s="67">
        <v>345687440</v>
      </c>
      <c r="BI3740" s="67"/>
      <c r="BJ3740" s="67"/>
      <c r="BK3740" s="67">
        <v>0</v>
      </c>
      <c r="BL3740" s="67">
        <v>345687440</v>
      </c>
      <c r="BM3740" s="67"/>
      <c r="BN3740" s="67"/>
      <c r="BO3740" s="67">
        <v>337111286</v>
      </c>
      <c r="BP3740" s="67">
        <v>8061749</v>
      </c>
      <c r="BQ3740" s="67"/>
      <c r="BR3740" s="67"/>
      <c r="BS3740" s="67"/>
      <c r="BT3740" s="67"/>
      <c r="BU3740" s="67">
        <v>514404</v>
      </c>
      <c r="BV3740" s="67"/>
      <c r="BW3740" s="67"/>
      <c r="BX3740" s="67"/>
      <c r="BY3740" s="67"/>
      <c r="BZ3740" s="67">
        <v>264915489455</v>
      </c>
      <c r="CA3740" s="67">
        <v>110066754415</v>
      </c>
      <c r="CB3740" s="67">
        <v>154848735040</v>
      </c>
      <c r="CC3740" s="67">
        <v>473928605320</v>
      </c>
      <c r="CD3740" s="67">
        <v>485900000000</v>
      </c>
    </row>
    <row r="3741" spans="1:82">
      <c r="A3741" t="s">
        <v>4152</v>
      </c>
      <c r="B3741" t="s">
        <v>4153</v>
      </c>
      <c r="C3741" t="s">
        <v>69</v>
      </c>
      <c r="D3741" t="s">
        <v>68</v>
      </c>
      <c r="E3741" t="s">
        <v>153</v>
      </c>
      <c r="F3741" s="67">
        <v>2015</v>
      </c>
      <c r="G3741" t="s">
        <v>4174</v>
      </c>
      <c r="H3741" s="67">
        <v>37477356</v>
      </c>
      <c r="I3741" s="67">
        <v>25123919227</v>
      </c>
      <c r="J3741" s="67">
        <v>6144427091</v>
      </c>
      <c r="K3741" s="67">
        <v>21474331695</v>
      </c>
      <c r="L3741" s="67">
        <v>131579973378</v>
      </c>
      <c r="M3741" s="67">
        <v>110589748144</v>
      </c>
      <c r="N3741" s="67">
        <v>9674483438</v>
      </c>
      <c r="O3741" s="67">
        <v>0</v>
      </c>
      <c r="P3741" s="67">
        <v>1100592567</v>
      </c>
      <c r="Q3741" s="67">
        <v>890542169</v>
      </c>
      <c r="R3741" s="67">
        <v>1847013069</v>
      </c>
      <c r="S3741" s="67">
        <v>0</v>
      </c>
      <c r="T3741" s="67">
        <v>7429517419</v>
      </c>
      <c r="U3741" s="67">
        <v>1535962644</v>
      </c>
      <c r="V3741" s="67">
        <v>0</v>
      </c>
      <c r="W3741" s="67">
        <v>0</v>
      </c>
      <c r="X3741" s="67">
        <v>0</v>
      </c>
      <c r="Y3741" s="67">
        <v>1536000000</v>
      </c>
      <c r="Z3741" s="67">
        <v>0</v>
      </c>
      <c r="AA3741" s="67">
        <v>0</v>
      </c>
      <c r="AB3741" s="67">
        <v>1536468168</v>
      </c>
      <c r="AC3741" s="67"/>
      <c r="AD3741" s="67">
        <v>0</v>
      </c>
      <c r="AE3741" s="67">
        <v>0</v>
      </c>
      <c r="AF3741" s="67">
        <v>0</v>
      </c>
      <c r="AG3741" s="67">
        <v>0</v>
      </c>
      <c r="AH3741" s="67">
        <v>0</v>
      </c>
      <c r="AI3741" s="67">
        <v>0</v>
      </c>
      <c r="AJ3741" s="67"/>
      <c r="AK3741" s="67">
        <v>0</v>
      </c>
      <c r="AL3741" s="67">
        <v>0</v>
      </c>
      <c r="AM3741" s="67">
        <v>226739899632</v>
      </c>
      <c r="AN3741" s="67">
        <v>92376104202</v>
      </c>
      <c r="AO3741" s="67">
        <v>134387304432</v>
      </c>
      <c r="AP3741" s="67">
        <v>371579202212</v>
      </c>
      <c r="AQ3741" s="67">
        <v>387904560881</v>
      </c>
      <c r="AR3741" s="67">
        <v>19288218118</v>
      </c>
      <c r="AS3741" s="67">
        <v>15555014611</v>
      </c>
      <c r="AT3741" s="67">
        <v>3733203507</v>
      </c>
      <c r="AU3741" s="67">
        <v>5225000000</v>
      </c>
      <c r="AV3741" s="67">
        <v>18261000000</v>
      </c>
      <c r="AW3741" s="67">
        <v>186492398294</v>
      </c>
      <c r="AX3741" s="67">
        <v>162483320246</v>
      </c>
      <c r="AY3741" s="67">
        <v>78082597723</v>
      </c>
      <c r="AZ3741" s="67">
        <v>84400722522</v>
      </c>
      <c r="BA3741" s="67">
        <v>13340193760</v>
      </c>
      <c r="BB3741" s="67">
        <v>0</v>
      </c>
      <c r="BC3741" s="67">
        <v>771172318</v>
      </c>
      <c r="BD3741" s="67">
        <v>673213954</v>
      </c>
      <c r="BE3741" s="67">
        <v>1719233238</v>
      </c>
      <c r="BF3741" s="67">
        <v>0</v>
      </c>
      <c r="BG3741" s="67">
        <v>7505264778</v>
      </c>
      <c r="BH3741" s="67">
        <v>242323829</v>
      </c>
      <c r="BI3741" s="67"/>
      <c r="BJ3741" s="67"/>
      <c r="BK3741" s="67">
        <v>0</v>
      </c>
      <c r="BL3741" s="67">
        <v>242323829</v>
      </c>
      <c r="BM3741" s="67"/>
      <c r="BN3741" s="67"/>
      <c r="BO3741" s="67">
        <v>241517216</v>
      </c>
      <c r="BP3741" s="67">
        <v>806613</v>
      </c>
      <c r="BQ3741" s="67"/>
      <c r="BR3741" s="67"/>
      <c r="BS3741" s="67"/>
      <c r="BT3741" s="67"/>
      <c r="BU3741" s="67">
        <v>0</v>
      </c>
      <c r="BV3741" s="67"/>
      <c r="BW3741" s="67"/>
      <c r="BX3741" s="67"/>
      <c r="BY3741" s="67"/>
      <c r="BZ3741" s="67">
        <v>271371037738</v>
      </c>
      <c r="CA3741" s="67">
        <v>112646759200</v>
      </c>
      <c r="CB3741" s="67">
        <v>158724278538</v>
      </c>
      <c r="CC3741" s="67">
        <v>464357977979</v>
      </c>
      <c r="CD3741" s="67">
        <v>477400000000</v>
      </c>
    </row>
    <row r="3742" spans="1:82">
      <c r="A3742" t="s">
        <v>4152</v>
      </c>
      <c r="B3742" t="s">
        <v>4153</v>
      </c>
      <c r="C3742" t="s">
        <v>69</v>
      </c>
      <c r="D3742" t="s">
        <v>68</v>
      </c>
      <c r="E3742" t="s">
        <v>153</v>
      </c>
      <c r="F3742" s="67">
        <v>2016</v>
      </c>
      <c r="G3742" t="s">
        <v>4175</v>
      </c>
      <c r="H3742" s="67">
        <v>38748299</v>
      </c>
      <c r="I3742" s="67">
        <v>27585088096</v>
      </c>
      <c r="J3742" s="67">
        <v>6307763081</v>
      </c>
      <c r="K3742" s="67">
        <v>21091303992</v>
      </c>
      <c r="L3742" s="67">
        <v>131693838950</v>
      </c>
      <c r="M3742" s="67">
        <v>110589748144</v>
      </c>
      <c r="N3742" s="67">
        <v>9517617600</v>
      </c>
      <c r="O3742" s="67">
        <v>0</v>
      </c>
      <c r="P3742" s="67">
        <v>1082747996</v>
      </c>
      <c r="Q3742" s="67">
        <v>876103272</v>
      </c>
      <c r="R3742" s="67">
        <v>1817066333</v>
      </c>
      <c r="S3742" s="67">
        <v>0</v>
      </c>
      <c r="T3742" s="67">
        <v>7844420724</v>
      </c>
      <c r="U3742" s="67">
        <v>1475271017</v>
      </c>
      <c r="V3742" s="67">
        <v>0</v>
      </c>
      <c r="W3742" s="67">
        <v>0</v>
      </c>
      <c r="X3742" s="67">
        <v>0</v>
      </c>
      <c r="Y3742" s="67">
        <v>1476000000</v>
      </c>
      <c r="Z3742" s="67">
        <v>0</v>
      </c>
      <c r="AA3742" s="67">
        <v>0</v>
      </c>
      <c r="AB3742" s="67">
        <v>1475839524</v>
      </c>
      <c r="AC3742" s="67"/>
      <c r="AD3742" s="67">
        <v>0</v>
      </c>
      <c r="AE3742" s="67">
        <v>0</v>
      </c>
      <c r="AF3742" s="67">
        <v>0</v>
      </c>
      <c r="AG3742" s="67">
        <v>0</v>
      </c>
      <c r="AH3742" s="67">
        <v>0</v>
      </c>
      <c r="AI3742" s="67">
        <v>0</v>
      </c>
      <c r="AJ3742" s="67"/>
      <c r="AK3742" s="67">
        <v>0</v>
      </c>
      <c r="AL3742" s="67">
        <v>0</v>
      </c>
      <c r="AM3742" s="67">
        <v>241435444042</v>
      </c>
      <c r="AN3742" s="67">
        <v>98776106478</v>
      </c>
      <c r="AO3742" s="67">
        <v>142672787751</v>
      </c>
      <c r="AP3742" s="67">
        <v>387969520373</v>
      </c>
      <c r="AQ3742" s="67">
        <v>403575136155</v>
      </c>
      <c r="AR3742" s="67">
        <v>23299631175</v>
      </c>
      <c r="AS3742" s="67">
        <v>18790025141</v>
      </c>
      <c r="AT3742" s="67">
        <v>4509606034</v>
      </c>
      <c r="AU3742" s="67">
        <v>5656000000</v>
      </c>
      <c r="AV3742" s="67">
        <v>18912000000</v>
      </c>
      <c r="AW3742" s="67">
        <v>164231184548</v>
      </c>
      <c r="AX3742" s="67">
        <v>139127406108</v>
      </c>
      <c r="AY3742" s="67">
        <v>66203554040</v>
      </c>
      <c r="AZ3742" s="67">
        <v>72923852068</v>
      </c>
      <c r="BA3742" s="67">
        <v>13767317060</v>
      </c>
      <c r="BB3742" s="67">
        <v>0</v>
      </c>
      <c r="BC3742" s="67">
        <v>821897666</v>
      </c>
      <c r="BD3742" s="67">
        <v>702746067</v>
      </c>
      <c r="BE3742" s="67">
        <v>1707062958</v>
      </c>
      <c r="BF3742" s="67">
        <v>0</v>
      </c>
      <c r="BG3742" s="67">
        <v>8104754689</v>
      </c>
      <c r="BH3742" s="67">
        <v>481955481</v>
      </c>
      <c r="BI3742" s="67"/>
      <c r="BJ3742" s="67"/>
      <c r="BK3742" s="67">
        <v>0</v>
      </c>
      <c r="BL3742" s="67">
        <v>481955481</v>
      </c>
      <c r="BM3742" s="67"/>
      <c r="BN3742" s="67"/>
      <c r="BO3742" s="67">
        <v>481166594</v>
      </c>
      <c r="BP3742" s="67">
        <v>788887</v>
      </c>
      <c r="BQ3742" s="67"/>
      <c r="BR3742" s="67"/>
      <c r="BS3742" s="67"/>
      <c r="BT3742" s="67"/>
      <c r="BU3742" s="67">
        <v>0</v>
      </c>
      <c r="BV3742" s="67"/>
      <c r="BW3742" s="67"/>
      <c r="BX3742" s="67"/>
      <c r="BY3742" s="67"/>
      <c r="BZ3742" s="67">
        <v>236015551654</v>
      </c>
      <c r="CA3742" s="67">
        <v>97890413719</v>
      </c>
      <c r="CB3742" s="67">
        <v>138125137935</v>
      </c>
      <c r="CC3742" s="67">
        <v>410772322858</v>
      </c>
      <c r="CD3742" s="67">
        <v>424000000000</v>
      </c>
    </row>
    <row r="3743" spans="1:82">
      <c r="A3743" t="s">
        <v>4152</v>
      </c>
      <c r="B3743" t="s">
        <v>4153</v>
      </c>
      <c r="C3743" t="s">
        <v>69</v>
      </c>
      <c r="D3743" t="s">
        <v>68</v>
      </c>
      <c r="E3743" t="s">
        <v>153</v>
      </c>
      <c r="F3743" s="67">
        <v>2017</v>
      </c>
      <c r="G3743" t="s">
        <v>4176</v>
      </c>
      <c r="H3743" s="67">
        <v>40127085</v>
      </c>
      <c r="I3743" s="67">
        <v>30242453577</v>
      </c>
      <c r="J3743" s="67">
        <v>6880945351</v>
      </c>
      <c r="K3743" s="67">
        <v>22112347548</v>
      </c>
      <c r="L3743" s="67">
        <v>131819166805</v>
      </c>
      <c r="M3743" s="67">
        <v>110589748144</v>
      </c>
      <c r="N3743" s="67">
        <v>9360751762</v>
      </c>
      <c r="O3743" s="67">
        <v>0</v>
      </c>
      <c r="P3743" s="67">
        <v>1064903426</v>
      </c>
      <c r="Q3743" s="67">
        <v>861664375</v>
      </c>
      <c r="R3743" s="67">
        <v>1787119596</v>
      </c>
      <c r="S3743" s="67">
        <v>0</v>
      </c>
      <c r="T3743" s="67">
        <v>8250122788</v>
      </c>
      <c r="U3743" s="67">
        <v>1414755599</v>
      </c>
      <c r="V3743" s="67">
        <v>0</v>
      </c>
      <c r="W3743" s="67">
        <v>0</v>
      </c>
      <c r="X3743" s="67">
        <v>0</v>
      </c>
      <c r="Y3743" s="67">
        <v>1415000000</v>
      </c>
      <c r="Z3743" s="67">
        <v>0</v>
      </c>
      <c r="AA3743" s="67">
        <v>0</v>
      </c>
      <c r="AB3743" s="67">
        <v>1415210881</v>
      </c>
      <c r="AC3743" s="67"/>
      <c r="AD3743" s="67">
        <v>0</v>
      </c>
      <c r="AE3743" s="67">
        <v>0</v>
      </c>
      <c r="AF3743" s="67">
        <v>0</v>
      </c>
      <c r="AG3743" s="67">
        <v>0</v>
      </c>
      <c r="AH3743" s="67">
        <v>0</v>
      </c>
      <c r="AI3743" s="67">
        <v>0</v>
      </c>
      <c r="AJ3743" s="67"/>
      <c r="AK3743" s="67">
        <v>0</v>
      </c>
      <c r="AL3743" s="67">
        <v>0</v>
      </c>
      <c r="AM3743" s="67">
        <v>257757369160</v>
      </c>
      <c r="AN3743" s="67">
        <v>105894596500</v>
      </c>
      <c r="AO3743" s="67">
        <v>151868619948</v>
      </c>
      <c r="AP3743" s="67">
        <v>405591149959</v>
      </c>
      <c r="AQ3743" s="67">
        <v>421441745328</v>
      </c>
      <c r="AR3743" s="67">
        <v>27830515927</v>
      </c>
      <c r="AS3743" s="67">
        <v>22443964457</v>
      </c>
      <c r="AT3743" s="67">
        <v>5386551470</v>
      </c>
      <c r="AU3743" s="67">
        <v>6518000000</v>
      </c>
      <c r="AV3743" s="67">
        <v>20946000000</v>
      </c>
      <c r="AW3743" s="67">
        <v>134527696417</v>
      </c>
      <c r="AX3743" s="67">
        <v>109275182012</v>
      </c>
      <c r="AY3743" s="67">
        <v>51248591188</v>
      </c>
      <c r="AZ3743" s="67">
        <v>58026590824</v>
      </c>
      <c r="BA3743" s="67">
        <v>13541732776</v>
      </c>
      <c r="BB3743" s="67">
        <v>0</v>
      </c>
      <c r="BC3743" s="67">
        <v>701333071</v>
      </c>
      <c r="BD3743" s="67">
        <v>742554229</v>
      </c>
      <c r="BE3743" s="67">
        <v>1731750913</v>
      </c>
      <c r="BF3743" s="67">
        <v>0</v>
      </c>
      <c r="BG3743" s="67">
        <v>8535143417</v>
      </c>
      <c r="BH3743" s="67">
        <v>415473106</v>
      </c>
      <c r="BI3743" s="67"/>
      <c r="BJ3743" s="67"/>
      <c r="BK3743" s="67">
        <v>0</v>
      </c>
      <c r="BL3743" s="67">
        <v>415473106</v>
      </c>
      <c r="BM3743" s="67"/>
      <c r="BN3743" s="67"/>
      <c r="BO3743" s="67">
        <v>414227813</v>
      </c>
      <c r="BP3743" s="67">
        <v>1245293</v>
      </c>
      <c r="BQ3743" s="67"/>
      <c r="BR3743" s="67"/>
      <c r="BS3743" s="67"/>
      <c r="BT3743" s="67"/>
      <c r="BU3743" s="67">
        <v>0</v>
      </c>
      <c r="BV3743" s="67"/>
      <c r="BW3743" s="67"/>
      <c r="BX3743" s="67"/>
      <c r="BY3743" s="67"/>
      <c r="BZ3743" s="67">
        <v>250622376092</v>
      </c>
      <c r="CA3743" s="67">
        <v>103863736689</v>
      </c>
      <c r="CB3743" s="67">
        <v>146758639402</v>
      </c>
      <c r="CC3743" s="67">
        <v>398968061542</v>
      </c>
      <c r="CD3743" s="67">
        <v>413400000000</v>
      </c>
    </row>
    <row r="3744" spans="1:82">
      <c r="A3744" t="s">
        <v>4152</v>
      </c>
      <c r="B3744" t="s">
        <v>4153</v>
      </c>
      <c r="C3744" t="s">
        <v>69</v>
      </c>
      <c r="D3744" t="s">
        <v>68</v>
      </c>
      <c r="E3744" t="s">
        <v>153</v>
      </c>
      <c r="F3744" s="67">
        <v>2018</v>
      </c>
      <c r="G3744" t="s">
        <v>4177</v>
      </c>
      <c r="H3744" s="67">
        <v>41515395</v>
      </c>
      <c r="I3744" s="67">
        <v>33314945057</v>
      </c>
      <c r="J3744" s="67">
        <v>6785245583</v>
      </c>
      <c r="K3744" s="67">
        <v>24314139571</v>
      </c>
      <c r="L3744" s="67">
        <v>132015764950</v>
      </c>
      <c r="M3744" s="67">
        <v>110589748144</v>
      </c>
      <c r="N3744" s="67">
        <v>9203885924</v>
      </c>
      <c r="O3744" s="67">
        <v>0</v>
      </c>
      <c r="P3744" s="67">
        <v>1047058855</v>
      </c>
      <c r="Q3744" s="67">
        <v>847225478</v>
      </c>
      <c r="R3744" s="67">
        <v>1757172860</v>
      </c>
      <c r="S3744" s="67">
        <v>0</v>
      </c>
      <c r="T3744" s="67">
        <v>8658016201</v>
      </c>
      <c r="U3744" s="67">
        <v>1364485734</v>
      </c>
      <c r="V3744" s="67">
        <v>0</v>
      </c>
      <c r="W3744" s="67">
        <v>0</v>
      </c>
      <c r="X3744" s="67">
        <v>0</v>
      </c>
      <c r="Y3744" s="67">
        <v>1365000000</v>
      </c>
      <c r="Z3744" s="67">
        <v>0</v>
      </c>
      <c r="AA3744" s="67">
        <v>0</v>
      </c>
      <c r="AB3744" s="67">
        <v>1364687011</v>
      </c>
      <c r="AC3744" s="67"/>
      <c r="AD3744" s="67">
        <v>0</v>
      </c>
      <c r="AE3744" s="67">
        <v>0</v>
      </c>
      <c r="AF3744" s="67">
        <v>0</v>
      </c>
      <c r="AG3744" s="67">
        <v>0</v>
      </c>
      <c r="AH3744" s="67">
        <v>0</v>
      </c>
      <c r="AI3744" s="67">
        <v>0</v>
      </c>
      <c r="AJ3744" s="67"/>
      <c r="AK3744" s="67">
        <v>0</v>
      </c>
      <c r="AL3744" s="67">
        <v>0</v>
      </c>
      <c r="AM3744" s="67">
        <v>274715882198</v>
      </c>
      <c r="AN3744" s="67">
        <v>113295967848</v>
      </c>
      <c r="AO3744" s="67">
        <v>161421348508</v>
      </c>
      <c r="AP3744" s="67">
        <v>423610460834</v>
      </c>
      <c r="AQ3744" s="67">
        <v>441462402023</v>
      </c>
      <c r="AR3744" s="67">
        <v>32110148977</v>
      </c>
      <c r="AS3744" s="67">
        <v>25895281433</v>
      </c>
      <c r="AT3744" s="67">
        <v>6214867544</v>
      </c>
      <c r="AU3744" s="67">
        <v>6596000000</v>
      </c>
      <c r="AV3744" s="67">
        <v>23636000000</v>
      </c>
      <c r="AW3744" s="67">
        <v>118678250239</v>
      </c>
      <c r="AX3744" s="67">
        <v>96411893117</v>
      </c>
      <c r="AY3744" s="67">
        <v>44289688750</v>
      </c>
      <c r="AZ3744" s="67">
        <v>52122204367</v>
      </c>
      <c r="BA3744" s="67">
        <v>9271379527</v>
      </c>
      <c r="BB3744" s="67">
        <v>0</v>
      </c>
      <c r="BC3744" s="67">
        <v>1028086654</v>
      </c>
      <c r="BD3744" s="67">
        <v>789673948</v>
      </c>
      <c r="BE3744" s="67">
        <v>1724652606</v>
      </c>
      <c r="BF3744" s="67">
        <v>0</v>
      </c>
      <c r="BG3744" s="67">
        <v>9452564388</v>
      </c>
      <c r="BH3744" s="67">
        <v>125131507</v>
      </c>
      <c r="BI3744" s="67"/>
      <c r="BJ3744" s="67"/>
      <c r="BK3744" s="67">
        <v>0</v>
      </c>
      <c r="BL3744" s="67">
        <v>125131507</v>
      </c>
      <c r="BM3744" s="67"/>
      <c r="BN3744" s="67"/>
      <c r="BO3744" s="67">
        <v>123488242</v>
      </c>
      <c r="BP3744" s="67">
        <v>1643265</v>
      </c>
      <c r="BQ3744" s="67"/>
      <c r="BR3744" s="67"/>
      <c r="BS3744" s="67"/>
      <c r="BT3744" s="67"/>
      <c r="BU3744" s="67">
        <v>0</v>
      </c>
      <c r="BV3744" s="67"/>
      <c r="BW3744" s="67"/>
      <c r="BX3744" s="67"/>
      <c r="BY3744" s="67"/>
      <c r="BZ3744" s="67">
        <v>270673303277</v>
      </c>
      <c r="CA3744" s="67">
        <v>112094962247</v>
      </c>
      <c r="CB3744" s="67">
        <v>158578341030</v>
      </c>
      <c r="CC3744" s="67">
        <v>404546834000</v>
      </c>
      <c r="CD3744" s="67">
        <v>421600000000</v>
      </c>
    </row>
    <row r="3745" spans="1:82">
      <c r="A3745" t="s">
        <v>4152</v>
      </c>
      <c r="B3745" t="s">
        <v>4153</v>
      </c>
      <c r="C3745" t="s">
        <v>69</v>
      </c>
      <c r="D3745" t="s">
        <v>68</v>
      </c>
      <c r="E3745" t="s">
        <v>153</v>
      </c>
      <c r="F3745" s="67">
        <v>2019</v>
      </c>
      <c r="G3745" t="s">
        <v>4178</v>
      </c>
      <c r="H3745" s="67">
        <v>42949080</v>
      </c>
      <c r="I3745" s="67">
        <v>36666923250</v>
      </c>
      <c r="J3745" s="67">
        <v>6938000000</v>
      </c>
      <c r="K3745" s="67">
        <v>25987000000</v>
      </c>
      <c r="L3745" s="67">
        <v>132851530983</v>
      </c>
      <c r="M3745" s="67">
        <v>110589748144</v>
      </c>
      <c r="N3745" s="67">
        <v>9047020086</v>
      </c>
      <c r="O3745" s="67">
        <v>0</v>
      </c>
      <c r="P3745" s="67">
        <v>1029209958</v>
      </c>
      <c r="Q3745" s="67">
        <v>832783081</v>
      </c>
      <c r="R3745" s="67">
        <v>1727218863</v>
      </c>
      <c r="S3745" s="67">
        <v>0</v>
      </c>
      <c r="T3745" s="67">
        <v>9625550852</v>
      </c>
      <c r="U3745" s="67">
        <v>1334372689</v>
      </c>
      <c r="V3745" s="67">
        <v>0</v>
      </c>
      <c r="W3745" s="67">
        <v>0</v>
      </c>
      <c r="X3745" s="67">
        <v>0</v>
      </c>
      <c r="Y3745" s="67">
        <v>1334000000</v>
      </c>
      <c r="Z3745" s="67">
        <v>0</v>
      </c>
      <c r="AA3745" s="67">
        <v>0</v>
      </c>
      <c r="AB3745" s="67">
        <v>1334372689</v>
      </c>
      <c r="AC3745" s="67"/>
      <c r="AD3745" s="67">
        <v>0</v>
      </c>
      <c r="AE3745" s="67">
        <v>0</v>
      </c>
      <c r="AF3745" s="67">
        <v>0</v>
      </c>
      <c r="AG3745" s="67">
        <v>0</v>
      </c>
      <c r="AH3745" s="67">
        <v>0</v>
      </c>
      <c r="AI3745" s="67">
        <v>0</v>
      </c>
      <c r="AJ3745" s="67"/>
      <c r="AK3745" s="67">
        <v>0</v>
      </c>
      <c r="AL3745" s="67">
        <v>0</v>
      </c>
      <c r="AM3745" s="67">
        <v>292332394648</v>
      </c>
      <c r="AN3745" s="67">
        <v>120989648648</v>
      </c>
      <c r="AO3745" s="67">
        <v>171342746000</v>
      </c>
      <c r="AP3745" s="67">
        <v>444136221570</v>
      </c>
      <c r="AQ3745" s="67">
        <v>463185221570</v>
      </c>
      <c r="AR3745" s="67">
        <v>36666923250</v>
      </c>
      <c r="AS3745" s="67">
        <v>29570099395</v>
      </c>
      <c r="AT3745" s="67">
        <v>7096823855</v>
      </c>
      <c r="AU3745" s="67">
        <v>6938000000</v>
      </c>
      <c r="AV3745" s="67">
        <v>25987000000</v>
      </c>
      <c r="AW3745" s="67">
        <v>132851530983</v>
      </c>
      <c r="AX3745" s="67">
        <v>110589748144</v>
      </c>
      <c r="AY3745" s="67">
        <v>52542165249</v>
      </c>
      <c r="AZ3745" s="67">
        <v>58047582895</v>
      </c>
      <c r="BA3745" s="67">
        <v>9047020086</v>
      </c>
      <c r="BB3745" s="67">
        <v>0</v>
      </c>
      <c r="BC3745" s="67">
        <v>1029209958</v>
      </c>
      <c r="BD3745" s="67">
        <v>832783081</v>
      </c>
      <c r="BE3745" s="67">
        <v>1727218863</v>
      </c>
      <c r="BF3745" s="67">
        <v>0</v>
      </c>
      <c r="BG3745" s="67">
        <v>9625550852</v>
      </c>
      <c r="BH3745" s="67">
        <v>1334372689</v>
      </c>
      <c r="BI3745" s="67"/>
      <c r="BJ3745" s="67"/>
      <c r="BK3745" s="67">
        <v>0</v>
      </c>
      <c r="BL3745" s="67">
        <v>1334372689</v>
      </c>
      <c r="BM3745" s="67"/>
      <c r="BN3745" s="67"/>
      <c r="BO3745" s="67">
        <v>1334372689</v>
      </c>
      <c r="BP3745" s="67"/>
      <c r="BQ3745" s="67"/>
      <c r="BR3745" s="67"/>
      <c r="BS3745" s="67"/>
      <c r="BT3745" s="67"/>
      <c r="BU3745" s="67">
        <v>0</v>
      </c>
      <c r="BV3745" s="67"/>
      <c r="BW3745" s="67"/>
      <c r="BX3745" s="67"/>
      <c r="BY3745" s="67"/>
      <c r="BZ3745" s="67">
        <v>292332394648</v>
      </c>
      <c r="CA3745" s="67">
        <v>120989648648</v>
      </c>
      <c r="CB3745" s="67">
        <v>171342746000</v>
      </c>
      <c r="CC3745" s="67">
        <v>444136221570</v>
      </c>
      <c r="CD3745" s="67">
        <v>463200000000</v>
      </c>
    </row>
    <row r="3746" spans="1:82">
      <c r="A3746" t="s">
        <v>4152</v>
      </c>
      <c r="B3746" t="s">
        <v>4153</v>
      </c>
      <c r="C3746" t="s">
        <v>69</v>
      </c>
      <c r="D3746" t="s">
        <v>68</v>
      </c>
      <c r="E3746" t="s">
        <v>153</v>
      </c>
      <c r="F3746" s="67">
        <v>2020</v>
      </c>
      <c r="G3746" t="s">
        <v>4179</v>
      </c>
      <c r="H3746" s="67">
        <v>44404611</v>
      </c>
      <c r="I3746" s="67">
        <v>40522193061</v>
      </c>
      <c r="J3746" s="67">
        <v>8167105538</v>
      </c>
      <c r="K3746" s="67">
        <v>29611417801</v>
      </c>
      <c r="L3746" s="67">
        <v>132783961907</v>
      </c>
      <c r="M3746" s="67">
        <v>110589748144</v>
      </c>
      <c r="N3746" s="67">
        <v>8890154248</v>
      </c>
      <c r="O3746" s="67">
        <v>0</v>
      </c>
      <c r="P3746" s="67">
        <v>1011365387</v>
      </c>
      <c r="Q3746" s="67">
        <v>818344183</v>
      </c>
      <c r="R3746" s="67">
        <v>1697272127</v>
      </c>
      <c r="S3746" s="67">
        <v>0</v>
      </c>
      <c r="T3746" s="67">
        <v>9775446324</v>
      </c>
      <c r="U3746" s="67">
        <v>1285902366</v>
      </c>
      <c r="V3746" s="67">
        <v>0</v>
      </c>
      <c r="W3746" s="67">
        <v>0</v>
      </c>
      <c r="X3746" s="67">
        <v>0</v>
      </c>
      <c r="Y3746" s="67">
        <v>1286000000</v>
      </c>
      <c r="Z3746" s="67">
        <v>0</v>
      </c>
      <c r="AA3746" s="67">
        <v>0</v>
      </c>
      <c r="AB3746" s="67">
        <v>1285869775</v>
      </c>
      <c r="AC3746" s="67"/>
      <c r="AD3746" s="67">
        <v>0</v>
      </c>
      <c r="AE3746" s="67">
        <v>0</v>
      </c>
      <c r="AF3746" s="67">
        <v>0</v>
      </c>
      <c r="AG3746" s="67">
        <v>0</v>
      </c>
      <c r="AH3746" s="67">
        <v>0</v>
      </c>
      <c r="AI3746" s="67">
        <v>0</v>
      </c>
      <c r="AJ3746" s="67"/>
      <c r="AK3746" s="67">
        <v>0</v>
      </c>
      <c r="AL3746" s="67">
        <v>0</v>
      </c>
      <c r="AM3746" s="67">
        <v>310461078352</v>
      </c>
      <c r="AN3746" s="67">
        <v>128915664239</v>
      </c>
      <c r="AO3746" s="67">
        <v>181546799830</v>
      </c>
      <c r="AP3746" s="67">
        <v>463571075270</v>
      </c>
      <c r="AQ3746" s="67">
        <v>484645140266</v>
      </c>
      <c r="AR3746" s="67">
        <v>40651922058</v>
      </c>
      <c r="AS3746" s="67">
        <v>32783808111</v>
      </c>
      <c r="AT3746" s="67">
        <v>7868113947</v>
      </c>
      <c r="AU3746" s="67">
        <v>8477000000</v>
      </c>
      <c r="AV3746" s="67">
        <v>30735000000</v>
      </c>
      <c r="AW3746" s="67">
        <v>134242687519</v>
      </c>
      <c r="AX3746" s="67">
        <v>112511221606</v>
      </c>
      <c r="AY3746" s="67">
        <v>53555299426</v>
      </c>
      <c r="AZ3746" s="67">
        <v>58955922180</v>
      </c>
      <c r="BA3746" s="67">
        <v>9179488211</v>
      </c>
      <c r="BB3746" s="67">
        <v>0</v>
      </c>
      <c r="BC3746" s="67">
        <v>380807684</v>
      </c>
      <c r="BD3746" s="67">
        <v>846015324</v>
      </c>
      <c r="BE3746" s="67">
        <v>1716347267</v>
      </c>
      <c r="BF3746" s="67">
        <v>0</v>
      </c>
      <c r="BG3746" s="67">
        <v>9608807427</v>
      </c>
      <c r="BH3746" s="67">
        <v>1991907026</v>
      </c>
      <c r="BI3746" s="67"/>
      <c r="BJ3746" s="67"/>
      <c r="BK3746" s="67">
        <v>0</v>
      </c>
      <c r="BL3746" s="67">
        <v>1991907026</v>
      </c>
      <c r="BM3746" s="67"/>
      <c r="BN3746" s="67"/>
      <c r="BO3746" s="67">
        <v>1989180002</v>
      </c>
      <c r="BP3746" s="67">
        <v>2727023</v>
      </c>
      <c r="BQ3746" s="67"/>
      <c r="BR3746" s="67"/>
      <c r="BS3746" s="67"/>
      <c r="BT3746" s="67"/>
      <c r="BU3746" s="67">
        <v>0</v>
      </c>
      <c r="BV3746" s="67"/>
      <c r="BW3746" s="67"/>
      <c r="BX3746" s="67"/>
      <c r="BY3746" s="67"/>
      <c r="BZ3746" s="67">
        <v>311620261753</v>
      </c>
      <c r="CA3746" s="67">
        <v>128900132214</v>
      </c>
      <c r="CB3746" s="67">
        <v>182720129539</v>
      </c>
      <c r="CC3746" s="67">
        <v>466248778356</v>
      </c>
      <c r="CD3746" s="67">
        <v>488500000000</v>
      </c>
    </row>
    <row r="3747" spans="1:82">
      <c r="A3747" t="s">
        <v>4180</v>
      </c>
      <c r="B3747" t="s">
        <v>4181</v>
      </c>
      <c r="C3747" t="s">
        <v>70</v>
      </c>
      <c r="D3747" t="s">
        <v>63</v>
      </c>
      <c r="E3747" t="s">
        <v>153</v>
      </c>
      <c r="F3747" s="67">
        <v>1995</v>
      </c>
      <c r="G3747" t="s">
        <v>4182</v>
      </c>
      <c r="H3747" s="67">
        <v>51512800</v>
      </c>
      <c r="I3747" s="67">
        <v>492902741602</v>
      </c>
      <c r="J3747" s="67">
        <v>191752276699</v>
      </c>
      <c r="K3747" s="67">
        <v>407076798326</v>
      </c>
      <c r="L3747" s="67">
        <v>136366347101</v>
      </c>
      <c r="M3747" s="67">
        <v>113278417762</v>
      </c>
      <c r="N3747" s="67">
        <v>10029369376</v>
      </c>
      <c r="O3747" s="67">
        <v>0</v>
      </c>
      <c r="P3747" s="67">
        <v>1850191192</v>
      </c>
      <c r="Q3747" s="67">
        <v>669355025</v>
      </c>
      <c r="R3747" s="67">
        <v>5298244940</v>
      </c>
      <c r="S3747" s="67">
        <v>246824853</v>
      </c>
      <c r="T3747" s="67">
        <v>4931967592</v>
      </c>
      <c r="U3747" s="67">
        <v>227405300621</v>
      </c>
      <c r="V3747" s="67">
        <v>13903357013</v>
      </c>
      <c r="W3747" s="67">
        <v>44819262496</v>
      </c>
      <c r="X3747" s="67">
        <v>5854445684</v>
      </c>
      <c r="Y3747" s="67">
        <v>232500000000</v>
      </c>
      <c r="Z3747" s="67">
        <v>0</v>
      </c>
      <c r="AA3747" s="67">
        <v>0</v>
      </c>
      <c r="AB3747" s="67"/>
      <c r="AC3747" s="67">
        <v>232450184000</v>
      </c>
      <c r="AD3747" s="67">
        <v>0</v>
      </c>
      <c r="AE3747" s="67"/>
      <c r="AF3747" s="67">
        <v>0</v>
      </c>
      <c r="AG3747" s="67">
        <v>0</v>
      </c>
      <c r="AH3747" s="67">
        <v>0</v>
      </c>
      <c r="AI3747" s="67">
        <v>0</v>
      </c>
      <c r="AJ3747" s="67">
        <v>0</v>
      </c>
      <c r="AK3747" s="67">
        <v>0</v>
      </c>
      <c r="AL3747" s="67">
        <v>0</v>
      </c>
      <c r="AM3747" s="67">
        <v>688976475916</v>
      </c>
      <c r="AN3747" s="67">
        <v>319880759302</v>
      </c>
      <c r="AO3747" s="67">
        <v>370010466035</v>
      </c>
      <c r="AP3747" s="67">
        <v>1514746761216</v>
      </c>
      <c r="AQ3747" s="67">
        <v>1644468596162</v>
      </c>
      <c r="AR3747" s="67">
        <v>503103347576</v>
      </c>
      <c r="AS3747" s="67">
        <v>405728506110</v>
      </c>
      <c r="AT3747" s="67">
        <v>97374841466</v>
      </c>
      <c r="AU3747" s="67">
        <v>6524000000</v>
      </c>
      <c r="AV3747" s="67">
        <v>13850000000</v>
      </c>
      <c r="AW3747" s="67">
        <v>145265725778</v>
      </c>
      <c r="AX3747" s="67">
        <v>131367786134</v>
      </c>
      <c r="AY3747" s="67">
        <v>53263906829</v>
      </c>
      <c r="AZ3747" s="67">
        <v>78103879305</v>
      </c>
      <c r="BA3747" s="67">
        <v>2736507258</v>
      </c>
      <c r="BB3747" s="67">
        <v>0</v>
      </c>
      <c r="BC3747" s="67">
        <v>6888874997</v>
      </c>
      <c r="BD3747" s="67">
        <v>414880179</v>
      </c>
      <c r="BE3747" s="67">
        <v>3669676943</v>
      </c>
      <c r="BF3747" s="67">
        <v>0</v>
      </c>
      <c r="BG3747" s="67">
        <v>188000267</v>
      </c>
      <c r="BH3747" s="67">
        <v>28285513411</v>
      </c>
      <c r="BI3747" s="67">
        <v>728509199</v>
      </c>
      <c r="BJ3747" s="67">
        <v>17757044585</v>
      </c>
      <c r="BK3747" s="67">
        <v>808668945</v>
      </c>
      <c r="BL3747" s="67">
        <v>8991290681</v>
      </c>
      <c r="BM3747" s="67"/>
      <c r="BN3747" s="67"/>
      <c r="BO3747" s="67">
        <v>53895605</v>
      </c>
      <c r="BP3747" s="67">
        <v>8937395077</v>
      </c>
      <c r="BQ3747" s="67"/>
      <c r="BR3747" s="67">
        <v>0</v>
      </c>
      <c r="BS3747" s="67"/>
      <c r="BT3747" s="67"/>
      <c r="BU3747" s="67"/>
      <c r="BV3747" s="67"/>
      <c r="BW3747" s="67"/>
      <c r="BX3747" s="67"/>
      <c r="BY3747" s="67"/>
      <c r="BZ3747" s="67">
        <v>176718122229</v>
      </c>
      <c r="CA3747" s="67">
        <v>78530818896</v>
      </c>
      <c r="CB3747" s="67">
        <v>98187303333</v>
      </c>
      <c r="CC3747" s="67">
        <v>846046708994</v>
      </c>
      <c r="CD3747" s="67">
        <v>853400000000</v>
      </c>
    </row>
    <row r="3748" spans="1:82">
      <c r="A3748" t="s">
        <v>4180</v>
      </c>
      <c r="B3748" t="s">
        <v>4181</v>
      </c>
      <c r="C3748" t="s">
        <v>70</v>
      </c>
      <c r="D3748" t="s">
        <v>63</v>
      </c>
      <c r="E3748" t="s">
        <v>153</v>
      </c>
      <c r="F3748" s="67">
        <v>1996</v>
      </c>
      <c r="G3748" t="s">
        <v>4183</v>
      </c>
      <c r="H3748" s="67">
        <v>51057800</v>
      </c>
      <c r="I3748" s="67">
        <v>476298380757</v>
      </c>
      <c r="J3748" s="67">
        <v>133132827357</v>
      </c>
      <c r="K3748" s="67">
        <v>276403830353</v>
      </c>
      <c r="L3748" s="67">
        <v>136197758182</v>
      </c>
      <c r="M3748" s="67">
        <v>113243232246</v>
      </c>
      <c r="N3748" s="67">
        <v>10144415140</v>
      </c>
      <c r="O3748" s="67">
        <v>0</v>
      </c>
      <c r="P3748" s="67">
        <v>1854840310</v>
      </c>
      <c r="Q3748" s="67">
        <v>671036964</v>
      </c>
      <c r="R3748" s="67">
        <v>5311558247</v>
      </c>
      <c r="S3748" s="67">
        <v>241646806</v>
      </c>
      <c r="T3748" s="67">
        <v>4292026575</v>
      </c>
      <c r="U3748" s="67">
        <v>230562287889</v>
      </c>
      <c r="V3748" s="67">
        <v>13903357013</v>
      </c>
      <c r="W3748" s="67">
        <v>45688815114</v>
      </c>
      <c r="X3748" s="67">
        <v>5841516292</v>
      </c>
      <c r="Y3748" s="67">
        <v>232500000000</v>
      </c>
      <c r="Z3748" s="67">
        <v>0</v>
      </c>
      <c r="AA3748" s="67">
        <v>0</v>
      </c>
      <c r="AB3748" s="67"/>
      <c r="AC3748" s="67">
        <v>232450184000</v>
      </c>
      <c r="AD3748" s="67">
        <v>0</v>
      </c>
      <c r="AE3748" s="67"/>
      <c r="AF3748" s="67">
        <v>0</v>
      </c>
      <c r="AG3748" s="67">
        <v>0</v>
      </c>
      <c r="AH3748" s="67">
        <v>0</v>
      </c>
      <c r="AI3748" s="67">
        <v>0</v>
      </c>
      <c r="AJ3748" s="67">
        <v>0</v>
      </c>
      <c r="AK3748" s="67">
        <v>0</v>
      </c>
      <c r="AL3748" s="67">
        <v>0</v>
      </c>
      <c r="AM3748" s="67">
        <v>674720335819</v>
      </c>
      <c r="AN3748" s="67">
        <v>313124142519</v>
      </c>
      <c r="AO3748" s="67">
        <v>362481724722</v>
      </c>
      <c r="AP3748" s="67">
        <v>1592982145900</v>
      </c>
      <c r="AQ3748" s="67">
        <v>1604656944861</v>
      </c>
      <c r="AR3748" s="67">
        <v>520257279714</v>
      </c>
      <c r="AS3748" s="67">
        <v>419562322350</v>
      </c>
      <c r="AT3748" s="67">
        <v>100694957364</v>
      </c>
      <c r="AU3748" s="67">
        <v>8168000000</v>
      </c>
      <c r="AV3748" s="67">
        <v>16958000000</v>
      </c>
      <c r="AW3748" s="67">
        <v>127066628186</v>
      </c>
      <c r="AX3748" s="67">
        <v>117534043792</v>
      </c>
      <c r="AY3748" s="67">
        <v>45798607172</v>
      </c>
      <c r="AZ3748" s="67">
        <v>71735436620</v>
      </c>
      <c r="BA3748" s="67">
        <v>2805976676</v>
      </c>
      <c r="BB3748" s="67">
        <v>0</v>
      </c>
      <c r="BC3748" s="67">
        <v>329347187</v>
      </c>
      <c r="BD3748" s="67">
        <v>426324603</v>
      </c>
      <c r="BE3748" s="67">
        <v>3712184000</v>
      </c>
      <c r="BF3748" s="67">
        <v>0</v>
      </c>
      <c r="BG3748" s="67">
        <v>2258751928</v>
      </c>
      <c r="BH3748" s="67">
        <v>26352025360</v>
      </c>
      <c r="BI3748" s="67">
        <v>932027573</v>
      </c>
      <c r="BJ3748" s="67">
        <v>21568229945</v>
      </c>
      <c r="BK3748" s="67">
        <v>856533023</v>
      </c>
      <c r="BL3748" s="67">
        <v>2995234819</v>
      </c>
      <c r="BM3748" s="67"/>
      <c r="BN3748" s="67"/>
      <c r="BO3748" s="67">
        <v>8610728</v>
      </c>
      <c r="BP3748" s="67">
        <v>2986624091</v>
      </c>
      <c r="BQ3748" s="67"/>
      <c r="BR3748" s="67">
        <v>0</v>
      </c>
      <c r="BS3748" s="67"/>
      <c r="BT3748" s="67"/>
      <c r="BU3748" s="67"/>
      <c r="BV3748" s="67"/>
      <c r="BW3748" s="67"/>
      <c r="BX3748" s="67"/>
      <c r="BY3748" s="67"/>
      <c r="BZ3748" s="67">
        <v>158530905999</v>
      </c>
      <c r="CA3748" s="67">
        <v>70429075883</v>
      </c>
      <c r="CB3748" s="67">
        <v>88101830116</v>
      </c>
      <c r="CC3748" s="67">
        <v>823416839259</v>
      </c>
      <c r="CD3748" s="67">
        <v>832200000000</v>
      </c>
    </row>
    <row r="3749" spans="1:82">
      <c r="A3749" t="s">
        <v>4180</v>
      </c>
      <c r="B3749" t="s">
        <v>4181</v>
      </c>
      <c r="C3749" t="s">
        <v>70</v>
      </c>
      <c r="D3749" t="s">
        <v>63</v>
      </c>
      <c r="E3749" t="s">
        <v>153</v>
      </c>
      <c r="F3749" s="67">
        <v>1997</v>
      </c>
      <c r="G3749" t="s">
        <v>4184</v>
      </c>
      <c r="H3749" s="67">
        <v>50594600</v>
      </c>
      <c r="I3749" s="67">
        <v>461134635387</v>
      </c>
      <c r="J3749" s="67">
        <v>130531639946</v>
      </c>
      <c r="K3749" s="67">
        <v>299161367587</v>
      </c>
      <c r="L3749" s="67">
        <v>136682680912</v>
      </c>
      <c r="M3749" s="67">
        <v>113281124337</v>
      </c>
      <c r="N3749" s="67">
        <v>10259460905</v>
      </c>
      <c r="O3749" s="67">
        <v>0</v>
      </c>
      <c r="P3749" s="67">
        <v>1859489427</v>
      </c>
      <c r="Q3749" s="67">
        <v>672718904</v>
      </c>
      <c r="R3749" s="67">
        <v>5324871554</v>
      </c>
      <c r="S3749" s="67">
        <v>237371376</v>
      </c>
      <c r="T3749" s="67">
        <v>4874630432</v>
      </c>
      <c r="U3749" s="67">
        <v>234420888588</v>
      </c>
      <c r="V3749" s="67">
        <v>13903357013</v>
      </c>
      <c r="W3749" s="67">
        <v>46575238197</v>
      </c>
      <c r="X3749" s="67">
        <v>5831863393</v>
      </c>
      <c r="Y3749" s="67">
        <v>234600000000</v>
      </c>
      <c r="Z3749" s="67">
        <v>0</v>
      </c>
      <c r="AA3749" s="67">
        <v>0</v>
      </c>
      <c r="AB3749" s="67"/>
      <c r="AC3749" s="67">
        <v>234582770923</v>
      </c>
      <c r="AD3749" s="67">
        <v>0</v>
      </c>
      <c r="AE3749" s="67"/>
      <c r="AF3749" s="67">
        <v>0</v>
      </c>
      <c r="AG3749" s="67">
        <v>0</v>
      </c>
      <c r="AH3749" s="67">
        <v>0</v>
      </c>
      <c r="AI3749" s="67">
        <v>0</v>
      </c>
      <c r="AJ3749" s="67">
        <v>0</v>
      </c>
      <c r="AK3749" s="67">
        <v>0</v>
      </c>
      <c r="AL3749" s="67">
        <v>0</v>
      </c>
      <c r="AM3749" s="67">
        <v>665851541735</v>
      </c>
      <c r="AN3749" s="67">
        <v>310548429230</v>
      </c>
      <c r="AO3749" s="67">
        <v>356301948030</v>
      </c>
      <c r="AP3749" s="67">
        <v>1530551098168</v>
      </c>
      <c r="AQ3749" s="67">
        <v>1570907775821</v>
      </c>
      <c r="AR3749" s="67">
        <v>540565528373</v>
      </c>
      <c r="AS3749" s="67">
        <v>435939942236</v>
      </c>
      <c r="AT3749" s="67">
        <v>104625586137</v>
      </c>
      <c r="AU3749" s="67">
        <v>9285000000</v>
      </c>
      <c r="AV3749" s="67">
        <v>21280000000</v>
      </c>
      <c r="AW3749" s="67">
        <v>129078549946</v>
      </c>
      <c r="AX3749" s="67">
        <v>118615848699</v>
      </c>
      <c r="AY3749" s="67">
        <v>47724488174</v>
      </c>
      <c r="AZ3749" s="67">
        <v>70891360525</v>
      </c>
      <c r="BA3749" s="67">
        <v>2286900093</v>
      </c>
      <c r="BB3749" s="67">
        <v>0</v>
      </c>
      <c r="BC3749" s="67">
        <v>350666536</v>
      </c>
      <c r="BD3749" s="67">
        <v>433807719</v>
      </c>
      <c r="BE3749" s="67">
        <v>3736380683</v>
      </c>
      <c r="BF3749" s="67">
        <v>0</v>
      </c>
      <c r="BG3749" s="67">
        <v>3654946216</v>
      </c>
      <c r="BH3749" s="67">
        <v>27337299245</v>
      </c>
      <c r="BI3749" s="67">
        <v>1139275010</v>
      </c>
      <c r="BJ3749" s="67">
        <v>22076228515</v>
      </c>
      <c r="BK3749" s="67">
        <v>910775807</v>
      </c>
      <c r="BL3749" s="67">
        <v>3211019914</v>
      </c>
      <c r="BM3749" s="67"/>
      <c r="BN3749" s="67"/>
      <c r="BO3749" s="67">
        <v>21687785</v>
      </c>
      <c r="BP3749" s="67">
        <v>3189332129</v>
      </c>
      <c r="BQ3749" s="67"/>
      <c r="BR3749" s="67"/>
      <c r="BS3749" s="67"/>
      <c r="BT3749" s="67"/>
      <c r="BU3749" s="67"/>
      <c r="BV3749" s="67"/>
      <c r="BW3749" s="67"/>
      <c r="BX3749" s="67"/>
      <c r="BY3749" s="67"/>
      <c r="BZ3749" s="67">
        <v>219399580830</v>
      </c>
      <c r="CA3749" s="67">
        <v>97186238938</v>
      </c>
      <c r="CB3749" s="67">
        <v>122213341892</v>
      </c>
      <c r="CC3749" s="67">
        <v>904385958393</v>
      </c>
      <c r="CD3749" s="67">
        <v>916400000000</v>
      </c>
    </row>
    <row r="3750" spans="1:82">
      <c r="A3750" t="s">
        <v>4180</v>
      </c>
      <c r="B3750" t="s">
        <v>4181</v>
      </c>
      <c r="C3750" t="s">
        <v>70</v>
      </c>
      <c r="D3750" t="s">
        <v>63</v>
      </c>
      <c r="E3750" t="s">
        <v>153</v>
      </c>
      <c r="F3750" s="67">
        <v>1998</v>
      </c>
      <c r="G3750" t="s">
        <v>4185</v>
      </c>
      <c r="H3750" s="67">
        <v>50144500</v>
      </c>
      <c r="I3750" s="67">
        <v>447300293917</v>
      </c>
      <c r="J3750" s="67">
        <v>101963050941</v>
      </c>
      <c r="K3750" s="67">
        <v>277105568368</v>
      </c>
      <c r="L3750" s="67">
        <v>137293223431</v>
      </c>
      <c r="M3750" s="67">
        <v>112623425839</v>
      </c>
      <c r="N3750" s="67">
        <v>10374506669</v>
      </c>
      <c r="O3750" s="67">
        <v>0</v>
      </c>
      <c r="P3750" s="67">
        <v>1864138545</v>
      </c>
      <c r="Q3750" s="67">
        <v>674400844</v>
      </c>
      <c r="R3750" s="67">
        <v>5338184861</v>
      </c>
      <c r="S3750" s="67">
        <v>235418755</v>
      </c>
      <c r="T3750" s="67">
        <v>7734685727</v>
      </c>
      <c r="U3750" s="67">
        <v>245734269882</v>
      </c>
      <c r="V3750" s="67">
        <v>13903357013</v>
      </c>
      <c r="W3750" s="67">
        <v>49902040723</v>
      </c>
      <c r="X3750" s="67">
        <v>5821937325</v>
      </c>
      <c r="Y3750" s="67">
        <v>234600000000</v>
      </c>
      <c r="Z3750" s="67">
        <v>0</v>
      </c>
      <c r="AA3750" s="67">
        <v>0</v>
      </c>
      <c r="AB3750" s="67"/>
      <c r="AC3750" s="67">
        <v>234582770923</v>
      </c>
      <c r="AD3750" s="67">
        <v>0</v>
      </c>
      <c r="AE3750" s="67"/>
      <c r="AF3750" s="67">
        <v>0</v>
      </c>
      <c r="AG3750" s="67">
        <v>0</v>
      </c>
      <c r="AH3750" s="67">
        <v>0</v>
      </c>
      <c r="AI3750" s="67">
        <v>0</v>
      </c>
      <c r="AJ3750" s="67">
        <v>0</v>
      </c>
      <c r="AK3750" s="67">
        <v>0</v>
      </c>
      <c r="AL3750" s="67">
        <v>0</v>
      </c>
      <c r="AM3750" s="67">
        <v>650339414287</v>
      </c>
      <c r="AN3750" s="67">
        <v>304211507028</v>
      </c>
      <c r="AO3750" s="67">
        <v>347187292226</v>
      </c>
      <c r="AP3750" s="67">
        <v>1509820400116</v>
      </c>
      <c r="AQ3750" s="67">
        <v>1538127865646</v>
      </c>
      <c r="AR3750" s="67">
        <v>429366674923</v>
      </c>
      <c r="AS3750" s="67">
        <v>346263447519</v>
      </c>
      <c r="AT3750" s="67">
        <v>83103227405</v>
      </c>
      <c r="AU3750" s="67">
        <v>8020000000</v>
      </c>
      <c r="AV3750" s="67">
        <v>21796000000</v>
      </c>
      <c r="AW3750" s="67">
        <v>92867007529</v>
      </c>
      <c r="AX3750" s="67">
        <v>84093874866</v>
      </c>
      <c r="AY3750" s="67">
        <v>31809589058</v>
      </c>
      <c r="AZ3750" s="67">
        <v>52284285809</v>
      </c>
      <c r="BA3750" s="67">
        <v>3021978647</v>
      </c>
      <c r="BB3750" s="67">
        <v>0</v>
      </c>
      <c r="BC3750" s="67">
        <v>396245834</v>
      </c>
      <c r="BD3750" s="67">
        <v>440156378</v>
      </c>
      <c r="BE3750" s="67">
        <v>3769551980</v>
      </c>
      <c r="BF3750" s="67">
        <v>0</v>
      </c>
      <c r="BG3750" s="67">
        <v>1145199825</v>
      </c>
      <c r="BH3750" s="67">
        <v>31270699159</v>
      </c>
      <c r="BI3750" s="67">
        <v>3022453858</v>
      </c>
      <c r="BJ3750" s="67">
        <v>17498327709</v>
      </c>
      <c r="BK3750" s="67">
        <v>0</v>
      </c>
      <c r="BL3750" s="67">
        <v>10749917592</v>
      </c>
      <c r="BM3750" s="67"/>
      <c r="BN3750" s="67"/>
      <c r="BO3750" s="67"/>
      <c r="BP3750" s="67">
        <v>10749917592</v>
      </c>
      <c r="BQ3750" s="67"/>
      <c r="BR3750" s="67"/>
      <c r="BS3750" s="67"/>
      <c r="BT3750" s="67"/>
      <c r="BU3750" s="67"/>
      <c r="BV3750" s="67"/>
      <c r="BW3750" s="67"/>
      <c r="BX3750" s="67"/>
      <c r="BY3750" s="67"/>
      <c r="BZ3750" s="67">
        <v>180099876800</v>
      </c>
      <c r="CA3750" s="67">
        <v>79452792274</v>
      </c>
      <c r="CB3750" s="67">
        <v>100647084526</v>
      </c>
      <c r="CC3750" s="67">
        <v>719828258411</v>
      </c>
      <c r="CD3750" s="67">
        <v>733600000000</v>
      </c>
    </row>
    <row r="3751" spans="1:82">
      <c r="A3751" t="s">
        <v>4180</v>
      </c>
      <c r="B3751" t="s">
        <v>4181</v>
      </c>
      <c r="C3751" t="s">
        <v>70</v>
      </c>
      <c r="D3751" t="s">
        <v>63</v>
      </c>
      <c r="E3751" t="s">
        <v>153</v>
      </c>
      <c r="F3751" s="67">
        <v>1999</v>
      </c>
      <c r="G3751" t="s">
        <v>4186</v>
      </c>
      <c r="H3751" s="67">
        <v>49674000</v>
      </c>
      <c r="I3751" s="67">
        <v>434308616809</v>
      </c>
      <c r="J3751" s="67">
        <v>101981386650</v>
      </c>
      <c r="K3751" s="67">
        <v>238243275996</v>
      </c>
      <c r="L3751" s="67">
        <v>135990969889</v>
      </c>
      <c r="M3751" s="67">
        <v>112195786477</v>
      </c>
      <c r="N3751" s="67">
        <v>10489552434</v>
      </c>
      <c r="O3751" s="67">
        <v>0</v>
      </c>
      <c r="P3751" s="67">
        <v>1868787662</v>
      </c>
      <c r="Q3751" s="67">
        <v>676082784</v>
      </c>
      <c r="R3751" s="67">
        <v>5351498168</v>
      </c>
      <c r="S3751" s="67">
        <v>233276586</v>
      </c>
      <c r="T3751" s="67">
        <v>5710392428</v>
      </c>
      <c r="U3751" s="67">
        <v>244588577724</v>
      </c>
      <c r="V3751" s="67">
        <v>13903357013</v>
      </c>
      <c r="W3751" s="67">
        <v>49458467007</v>
      </c>
      <c r="X3751" s="67">
        <v>5811291734</v>
      </c>
      <c r="Y3751" s="67">
        <v>234600000000</v>
      </c>
      <c r="Z3751" s="67">
        <v>0</v>
      </c>
      <c r="AA3751" s="67">
        <v>0</v>
      </c>
      <c r="AB3751" s="67"/>
      <c r="AC3751" s="67">
        <v>234582770923</v>
      </c>
      <c r="AD3751" s="67">
        <v>0</v>
      </c>
      <c r="AE3751" s="67"/>
      <c r="AF3751" s="67">
        <v>0</v>
      </c>
      <c r="AG3751" s="67">
        <v>0</v>
      </c>
      <c r="AH3751" s="67">
        <v>0</v>
      </c>
      <c r="AI3751" s="67">
        <v>0</v>
      </c>
      <c r="AJ3751" s="67">
        <v>0</v>
      </c>
      <c r="AK3751" s="67">
        <v>0</v>
      </c>
      <c r="AL3751" s="67">
        <v>0</v>
      </c>
      <c r="AM3751" s="67">
        <v>649080835979</v>
      </c>
      <c r="AN3751" s="67">
        <v>304446965283</v>
      </c>
      <c r="AO3751" s="67">
        <v>345774260062</v>
      </c>
      <c r="AP3751" s="67">
        <v>1514756913284</v>
      </c>
      <c r="AQ3751" s="67">
        <v>1508921697802</v>
      </c>
      <c r="AR3751" s="67">
        <v>317252327185</v>
      </c>
      <c r="AS3751" s="67">
        <v>255848650956</v>
      </c>
      <c r="AT3751" s="67">
        <v>61403676229</v>
      </c>
      <c r="AU3751" s="67">
        <v>9841000000</v>
      </c>
      <c r="AV3751" s="67">
        <v>22990000000</v>
      </c>
      <c r="AW3751" s="67">
        <v>75267094005</v>
      </c>
      <c r="AX3751" s="67">
        <v>65621989902</v>
      </c>
      <c r="AY3751" s="67">
        <v>25542871634</v>
      </c>
      <c r="AZ3751" s="67">
        <v>40079118268</v>
      </c>
      <c r="BA3751" s="67">
        <v>2728924970</v>
      </c>
      <c r="BB3751" s="67">
        <v>0</v>
      </c>
      <c r="BC3751" s="67">
        <v>369780435</v>
      </c>
      <c r="BD3751" s="67">
        <v>443837642</v>
      </c>
      <c r="BE3751" s="67">
        <v>3723722682</v>
      </c>
      <c r="BF3751" s="67">
        <v>0</v>
      </c>
      <c r="BG3751" s="67">
        <v>2378838374</v>
      </c>
      <c r="BH3751" s="67">
        <v>28291641209</v>
      </c>
      <c r="BI3751" s="67">
        <v>4558164323</v>
      </c>
      <c r="BJ3751" s="67">
        <v>13784234410</v>
      </c>
      <c r="BK3751" s="67">
        <v>0</v>
      </c>
      <c r="BL3751" s="67">
        <v>9949242475</v>
      </c>
      <c r="BM3751" s="67"/>
      <c r="BN3751" s="67"/>
      <c r="BO3751" s="67"/>
      <c r="BP3751" s="67">
        <v>9949242475</v>
      </c>
      <c r="BQ3751" s="67"/>
      <c r="BR3751" s="67"/>
      <c r="BS3751" s="67"/>
      <c r="BT3751" s="67"/>
      <c r="BU3751" s="67"/>
      <c r="BV3751" s="67"/>
      <c r="BW3751" s="67"/>
      <c r="BX3751" s="67"/>
      <c r="BY3751" s="67"/>
      <c r="BZ3751" s="67">
        <v>105210281479</v>
      </c>
      <c r="CA3751" s="67">
        <v>46441712413</v>
      </c>
      <c r="CB3751" s="67">
        <v>58768569066</v>
      </c>
      <c r="CC3751" s="67">
        <v>512872343878</v>
      </c>
      <c r="CD3751" s="67">
        <v>526000000000</v>
      </c>
    </row>
    <row r="3752" spans="1:82">
      <c r="A3752" t="s">
        <v>4180</v>
      </c>
      <c r="B3752" t="s">
        <v>4181</v>
      </c>
      <c r="C3752" t="s">
        <v>70</v>
      </c>
      <c r="D3752" t="s">
        <v>63</v>
      </c>
      <c r="E3752" t="s">
        <v>153</v>
      </c>
      <c r="F3752" s="67">
        <v>2000</v>
      </c>
      <c r="G3752" t="s">
        <v>4187</v>
      </c>
      <c r="H3752" s="67">
        <v>49176500</v>
      </c>
      <c r="I3752" s="67">
        <v>422768800907</v>
      </c>
      <c r="J3752" s="67">
        <v>87872436052</v>
      </c>
      <c r="K3752" s="67">
        <v>191393941756</v>
      </c>
      <c r="L3752" s="67">
        <v>136014543960</v>
      </c>
      <c r="M3752" s="67">
        <v>112068577300</v>
      </c>
      <c r="N3752" s="67">
        <v>10604598198</v>
      </c>
      <c r="O3752" s="67">
        <v>0</v>
      </c>
      <c r="P3752" s="67">
        <v>1873436780</v>
      </c>
      <c r="Q3752" s="67">
        <v>677764724</v>
      </c>
      <c r="R3752" s="67">
        <v>5364811475</v>
      </c>
      <c r="S3752" s="67">
        <v>230155494</v>
      </c>
      <c r="T3752" s="67">
        <v>5907969422</v>
      </c>
      <c r="U3752" s="67">
        <v>244011208351</v>
      </c>
      <c r="V3752" s="67">
        <v>13903357013</v>
      </c>
      <c r="W3752" s="67">
        <v>49236683128</v>
      </c>
      <c r="X3752" s="67">
        <v>5800716977</v>
      </c>
      <c r="Y3752" s="67">
        <v>234600000000</v>
      </c>
      <c r="Z3752" s="67">
        <v>0</v>
      </c>
      <c r="AA3752" s="67">
        <v>0</v>
      </c>
      <c r="AB3752" s="67"/>
      <c r="AC3752" s="67">
        <v>234582770923</v>
      </c>
      <c r="AD3752" s="67">
        <v>0</v>
      </c>
      <c r="AE3752" s="67"/>
      <c r="AF3752" s="67">
        <v>0</v>
      </c>
      <c r="AG3752" s="67">
        <v>0</v>
      </c>
      <c r="AH3752" s="67">
        <v>0</v>
      </c>
      <c r="AI3752" s="67">
        <v>0</v>
      </c>
      <c r="AJ3752" s="67">
        <v>0</v>
      </c>
      <c r="AK3752" s="67">
        <v>0</v>
      </c>
      <c r="AL3752" s="67">
        <v>0</v>
      </c>
      <c r="AM3752" s="67">
        <v>652569403738</v>
      </c>
      <c r="AN3752" s="67">
        <v>306900384026</v>
      </c>
      <c r="AO3752" s="67">
        <v>346899629129</v>
      </c>
      <c r="AP3752" s="67">
        <v>1532186020730</v>
      </c>
      <c r="AQ3752" s="67">
        <v>1487828594630</v>
      </c>
      <c r="AR3752" s="67">
        <v>285223124161</v>
      </c>
      <c r="AS3752" s="67">
        <v>230018648517</v>
      </c>
      <c r="AT3752" s="67">
        <v>55204475644</v>
      </c>
      <c r="AU3752" s="67">
        <v>10871000000</v>
      </c>
      <c r="AV3752" s="67">
        <v>23678000000</v>
      </c>
      <c r="AW3752" s="67">
        <v>88961940784</v>
      </c>
      <c r="AX3752" s="67">
        <v>80710726671</v>
      </c>
      <c r="AY3752" s="67">
        <v>32713685169</v>
      </c>
      <c r="AZ3752" s="67">
        <v>47997041502</v>
      </c>
      <c r="BA3752" s="67">
        <v>2902492599</v>
      </c>
      <c r="BB3752" s="67">
        <v>0</v>
      </c>
      <c r="BC3752" s="67">
        <v>413889433</v>
      </c>
      <c r="BD3752" s="67">
        <v>457273139</v>
      </c>
      <c r="BE3752" s="67">
        <v>3802055835</v>
      </c>
      <c r="BF3752" s="67">
        <v>0</v>
      </c>
      <c r="BG3752" s="67">
        <v>675503107</v>
      </c>
      <c r="BH3752" s="67">
        <v>51526030194</v>
      </c>
      <c r="BI3752" s="67">
        <v>6821297450</v>
      </c>
      <c r="BJ3752" s="67">
        <v>29080120962</v>
      </c>
      <c r="BK3752" s="67">
        <v>14346104</v>
      </c>
      <c r="BL3752" s="67">
        <v>15610265678</v>
      </c>
      <c r="BM3752" s="67"/>
      <c r="BN3752" s="67"/>
      <c r="BO3752" s="67"/>
      <c r="BP3752" s="67">
        <v>15610265678</v>
      </c>
      <c r="BQ3752" s="67"/>
      <c r="BR3752" s="67"/>
      <c r="BS3752" s="67"/>
      <c r="BT3752" s="67"/>
      <c r="BU3752" s="67"/>
      <c r="BV3752" s="67"/>
      <c r="BW3752" s="67"/>
      <c r="BX3752" s="67"/>
      <c r="BY3752" s="67"/>
      <c r="BZ3752" s="67">
        <v>110153434231</v>
      </c>
      <c r="CA3752" s="67">
        <v>48727436197</v>
      </c>
      <c r="CB3752" s="67">
        <v>61425998033</v>
      </c>
      <c r="CC3752" s="67">
        <v>523057529371</v>
      </c>
      <c r="CD3752" s="67">
        <v>535900000000</v>
      </c>
    </row>
    <row r="3753" spans="1:82">
      <c r="A3753" t="s">
        <v>4180</v>
      </c>
      <c r="B3753" t="s">
        <v>4181</v>
      </c>
      <c r="C3753" t="s">
        <v>70</v>
      </c>
      <c r="D3753" t="s">
        <v>63</v>
      </c>
      <c r="E3753" t="s">
        <v>153</v>
      </c>
      <c r="F3753" s="67">
        <v>2001</v>
      </c>
      <c r="G3753" t="s">
        <v>4188</v>
      </c>
      <c r="H3753" s="67">
        <v>48662400</v>
      </c>
      <c r="I3753" s="67">
        <v>412190214488</v>
      </c>
      <c r="J3753" s="67">
        <v>98145901049</v>
      </c>
      <c r="K3753" s="67">
        <v>187483651496</v>
      </c>
      <c r="L3753" s="67">
        <v>135968039565</v>
      </c>
      <c r="M3753" s="67">
        <v>112011739156</v>
      </c>
      <c r="N3753" s="67">
        <v>10585957872</v>
      </c>
      <c r="O3753" s="67">
        <v>0</v>
      </c>
      <c r="P3753" s="67">
        <v>1874185366</v>
      </c>
      <c r="Q3753" s="67">
        <v>678035544</v>
      </c>
      <c r="R3753" s="67">
        <v>5366955143</v>
      </c>
      <c r="S3753" s="67">
        <v>225457506</v>
      </c>
      <c r="T3753" s="67">
        <v>6302567699</v>
      </c>
      <c r="U3753" s="67">
        <v>260175532528</v>
      </c>
      <c r="V3753" s="67">
        <v>13903357013</v>
      </c>
      <c r="W3753" s="67">
        <v>49236683128</v>
      </c>
      <c r="X3753" s="67">
        <v>5787537125</v>
      </c>
      <c r="Y3753" s="67">
        <v>319900000000</v>
      </c>
      <c r="Z3753" s="67">
        <v>0</v>
      </c>
      <c r="AA3753" s="67">
        <v>0</v>
      </c>
      <c r="AB3753" s="67"/>
      <c r="AC3753" s="67">
        <v>319885592743</v>
      </c>
      <c r="AD3753" s="67">
        <v>0</v>
      </c>
      <c r="AE3753" s="67"/>
      <c r="AF3753" s="67">
        <v>0</v>
      </c>
      <c r="AG3753" s="67">
        <v>0</v>
      </c>
      <c r="AH3753" s="67">
        <v>0</v>
      </c>
      <c r="AI3753" s="67">
        <v>0</v>
      </c>
      <c r="AJ3753" s="67">
        <v>0</v>
      </c>
      <c r="AK3753" s="67">
        <v>0</v>
      </c>
      <c r="AL3753" s="67">
        <v>0</v>
      </c>
      <c r="AM3753" s="67">
        <v>658368506856</v>
      </c>
      <c r="AN3753" s="67">
        <v>310405623009</v>
      </c>
      <c r="AO3753" s="67">
        <v>349287230595</v>
      </c>
      <c r="AP3753" s="67">
        <v>1530899288475</v>
      </c>
      <c r="AQ3753" s="67">
        <v>1479920981237</v>
      </c>
      <c r="AR3753" s="67">
        <v>326578346298</v>
      </c>
      <c r="AS3753" s="67">
        <v>263369634111</v>
      </c>
      <c r="AT3753" s="67">
        <v>63208712187</v>
      </c>
      <c r="AU3753" s="67">
        <v>13594000000</v>
      </c>
      <c r="AV3753" s="67">
        <v>25968000000</v>
      </c>
      <c r="AW3753" s="67">
        <v>81724417872</v>
      </c>
      <c r="AX3753" s="67">
        <v>74333953453</v>
      </c>
      <c r="AY3753" s="67">
        <v>32491023669</v>
      </c>
      <c r="AZ3753" s="67">
        <v>41842929785</v>
      </c>
      <c r="BA3753" s="67">
        <v>2714491451</v>
      </c>
      <c r="BB3753" s="67">
        <v>0</v>
      </c>
      <c r="BC3753" s="67">
        <v>557978827</v>
      </c>
      <c r="BD3753" s="67">
        <v>473134892</v>
      </c>
      <c r="BE3753" s="67">
        <v>3875323806</v>
      </c>
      <c r="BF3753" s="67">
        <v>0</v>
      </c>
      <c r="BG3753" s="67">
        <v>-230464558</v>
      </c>
      <c r="BH3753" s="67">
        <v>59770655414</v>
      </c>
      <c r="BI3753" s="67">
        <v>5814237636</v>
      </c>
      <c r="BJ3753" s="67">
        <v>47283004820</v>
      </c>
      <c r="BK3753" s="67">
        <v>58865111</v>
      </c>
      <c r="BL3753" s="67">
        <v>6614547848</v>
      </c>
      <c r="BM3753" s="67"/>
      <c r="BN3753" s="67"/>
      <c r="BO3753" s="67"/>
      <c r="BP3753" s="67">
        <v>6614547848</v>
      </c>
      <c r="BQ3753" s="67"/>
      <c r="BR3753" s="67">
        <v>0</v>
      </c>
      <c r="BS3753" s="67"/>
      <c r="BT3753" s="67"/>
      <c r="BU3753" s="67"/>
      <c r="BV3753" s="67"/>
      <c r="BW3753" s="67"/>
      <c r="BX3753" s="67"/>
      <c r="BY3753" s="67"/>
      <c r="BZ3753" s="67">
        <v>139442371716</v>
      </c>
      <c r="CA3753" s="67">
        <v>61600478723</v>
      </c>
      <c r="CB3753" s="67">
        <v>77841892993</v>
      </c>
      <c r="CC3753" s="67">
        <v>595141791300</v>
      </c>
      <c r="CD3753" s="67">
        <v>607500000000</v>
      </c>
    </row>
    <row r="3754" spans="1:82">
      <c r="A3754" t="s">
        <v>4180</v>
      </c>
      <c r="B3754" t="s">
        <v>4181</v>
      </c>
      <c r="C3754" t="s">
        <v>70</v>
      </c>
      <c r="D3754" t="s">
        <v>63</v>
      </c>
      <c r="E3754" t="s">
        <v>153</v>
      </c>
      <c r="F3754" s="67">
        <v>2002</v>
      </c>
      <c r="G3754" t="s">
        <v>4189</v>
      </c>
      <c r="H3754" s="67">
        <v>48202470</v>
      </c>
      <c r="I3754" s="67">
        <v>402767423712</v>
      </c>
      <c r="J3754" s="67">
        <v>112298067146</v>
      </c>
      <c r="K3754" s="67">
        <v>200656123934</v>
      </c>
      <c r="L3754" s="67">
        <v>135737098942</v>
      </c>
      <c r="M3754" s="67">
        <v>112041511519</v>
      </c>
      <c r="N3754" s="67">
        <v>10567317546</v>
      </c>
      <c r="O3754" s="67">
        <v>0</v>
      </c>
      <c r="P3754" s="67">
        <v>1874933953</v>
      </c>
      <c r="Q3754" s="67">
        <v>678306365</v>
      </c>
      <c r="R3754" s="67">
        <v>5369098811</v>
      </c>
      <c r="S3754" s="67">
        <v>219670101</v>
      </c>
      <c r="T3754" s="67">
        <v>5044883948</v>
      </c>
      <c r="U3754" s="67">
        <v>260171812214</v>
      </c>
      <c r="V3754" s="67">
        <v>13903357013</v>
      </c>
      <c r="W3754" s="67">
        <v>49236683128</v>
      </c>
      <c r="X3754" s="67">
        <v>5777105900</v>
      </c>
      <c r="Y3754" s="67">
        <v>319900000000</v>
      </c>
      <c r="Z3754" s="67">
        <v>0</v>
      </c>
      <c r="AA3754" s="67">
        <v>0</v>
      </c>
      <c r="AB3754" s="67"/>
      <c r="AC3754" s="67">
        <v>319885592743</v>
      </c>
      <c r="AD3754" s="67">
        <v>0</v>
      </c>
      <c r="AE3754" s="67"/>
      <c r="AF3754" s="67">
        <v>0</v>
      </c>
      <c r="AG3754" s="67">
        <v>0</v>
      </c>
      <c r="AH3754" s="67">
        <v>0</v>
      </c>
      <c r="AI3754" s="67">
        <v>0</v>
      </c>
      <c r="AJ3754" s="67">
        <v>0</v>
      </c>
      <c r="AK3754" s="67">
        <v>0</v>
      </c>
      <c r="AL3754" s="67">
        <v>0</v>
      </c>
      <c r="AM3754" s="67">
        <v>666316840393</v>
      </c>
      <c r="AN3754" s="67">
        <v>314893820363</v>
      </c>
      <c r="AO3754" s="67">
        <v>352845987175</v>
      </c>
      <c r="AP3754" s="67">
        <v>1506613723640</v>
      </c>
      <c r="AQ3754" s="67">
        <v>1465811655955</v>
      </c>
      <c r="AR3754" s="67">
        <v>342783673037</v>
      </c>
      <c r="AS3754" s="67">
        <v>276438445998</v>
      </c>
      <c r="AT3754" s="67">
        <v>66345227039</v>
      </c>
      <c r="AU3754" s="67">
        <v>15672000000</v>
      </c>
      <c r="AV3754" s="67">
        <v>28003000000</v>
      </c>
      <c r="AW3754" s="67">
        <v>83332575053</v>
      </c>
      <c r="AX3754" s="67">
        <v>73525290247</v>
      </c>
      <c r="AY3754" s="67">
        <v>32346120155</v>
      </c>
      <c r="AZ3754" s="67">
        <v>41179170092</v>
      </c>
      <c r="BA3754" s="67">
        <v>2996683762</v>
      </c>
      <c r="BB3754" s="67">
        <v>0</v>
      </c>
      <c r="BC3754" s="67">
        <v>735885120</v>
      </c>
      <c r="BD3754" s="67">
        <v>486091638</v>
      </c>
      <c r="BE3754" s="67">
        <v>3929883593</v>
      </c>
      <c r="BF3754" s="67">
        <v>0</v>
      </c>
      <c r="BG3754" s="67">
        <v>1658740693</v>
      </c>
      <c r="BH3754" s="67">
        <v>53376437414</v>
      </c>
      <c r="BI3754" s="67">
        <v>5883320128</v>
      </c>
      <c r="BJ3754" s="67">
        <v>39730364901</v>
      </c>
      <c r="BK3754" s="67">
        <v>793611836</v>
      </c>
      <c r="BL3754" s="67">
        <v>6969140549</v>
      </c>
      <c r="BM3754" s="67"/>
      <c r="BN3754" s="67"/>
      <c r="BO3754" s="67"/>
      <c r="BP3754" s="67">
        <v>6969140549</v>
      </c>
      <c r="BQ3754" s="67"/>
      <c r="BR3754" s="67">
        <v>0</v>
      </c>
      <c r="BS3754" s="67"/>
      <c r="BT3754" s="67"/>
      <c r="BU3754" s="67"/>
      <c r="BV3754" s="67"/>
      <c r="BW3754" s="67"/>
      <c r="BX3754" s="67"/>
      <c r="BY3754" s="67"/>
      <c r="BZ3754" s="67">
        <v>157474777468</v>
      </c>
      <c r="CA3754" s="67">
        <v>69552895661</v>
      </c>
      <c r="CB3754" s="67">
        <v>87921881807</v>
      </c>
      <c r="CC3754" s="67">
        <v>624636462972</v>
      </c>
      <c r="CD3754" s="67">
        <v>637000000000</v>
      </c>
    </row>
    <row r="3755" spans="1:82">
      <c r="A3755" t="s">
        <v>4180</v>
      </c>
      <c r="B3755" t="s">
        <v>4181</v>
      </c>
      <c r="C3755" t="s">
        <v>70</v>
      </c>
      <c r="D3755" t="s">
        <v>63</v>
      </c>
      <c r="E3755" t="s">
        <v>153</v>
      </c>
      <c r="F3755" s="67">
        <v>2003</v>
      </c>
      <c r="G3755" t="s">
        <v>4190</v>
      </c>
      <c r="H3755" s="67">
        <v>47812949</v>
      </c>
      <c r="I3755" s="67">
        <v>395838183039</v>
      </c>
      <c r="J3755" s="67">
        <v>132512836997</v>
      </c>
      <c r="K3755" s="67">
        <v>214101122221</v>
      </c>
      <c r="L3755" s="67">
        <v>135524932629</v>
      </c>
      <c r="M3755" s="67">
        <v>111930541823</v>
      </c>
      <c r="N3755" s="67">
        <v>10548677219</v>
      </c>
      <c r="O3755" s="67">
        <v>0</v>
      </c>
      <c r="P3755" s="67">
        <v>1875682540</v>
      </c>
      <c r="Q3755" s="67">
        <v>678577186</v>
      </c>
      <c r="R3755" s="67">
        <v>5371242480</v>
      </c>
      <c r="S3755" s="67">
        <v>214302033</v>
      </c>
      <c r="T3755" s="67">
        <v>4841034373</v>
      </c>
      <c r="U3755" s="67">
        <v>259287220478</v>
      </c>
      <c r="V3755" s="67">
        <v>13903357013</v>
      </c>
      <c r="W3755" s="67">
        <v>49014893354</v>
      </c>
      <c r="X3755" s="67">
        <v>5766980548</v>
      </c>
      <c r="Y3755" s="67">
        <v>319900000000</v>
      </c>
      <c r="Z3755" s="67">
        <v>0</v>
      </c>
      <c r="AA3755" s="67">
        <v>0</v>
      </c>
      <c r="AB3755" s="67"/>
      <c r="AC3755" s="67">
        <v>319885592743</v>
      </c>
      <c r="AD3755" s="67">
        <v>0</v>
      </c>
      <c r="AE3755" s="67"/>
      <c r="AF3755" s="67">
        <v>0</v>
      </c>
      <c r="AG3755" s="67">
        <v>0</v>
      </c>
      <c r="AH3755" s="67">
        <v>0</v>
      </c>
      <c r="AI3755" s="67">
        <v>0</v>
      </c>
      <c r="AJ3755" s="67">
        <v>0</v>
      </c>
      <c r="AK3755" s="67">
        <v>0</v>
      </c>
      <c r="AL3755" s="67">
        <v>0</v>
      </c>
      <c r="AM3755" s="67">
        <v>675059569206</v>
      </c>
      <c r="AN3755" s="67">
        <v>319786612887</v>
      </c>
      <c r="AO3755" s="67">
        <v>356790812579</v>
      </c>
      <c r="AP3755" s="67">
        <v>1490546181018</v>
      </c>
      <c r="AQ3755" s="67">
        <v>1457590581494</v>
      </c>
      <c r="AR3755" s="67">
        <v>355243346251</v>
      </c>
      <c r="AS3755" s="67">
        <v>286486569557</v>
      </c>
      <c r="AT3755" s="67">
        <v>68756776694</v>
      </c>
      <c r="AU3755" s="67">
        <v>19451000000</v>
      </c>
      <c r="AV3755" s="67">
        <v>31427000000</v>
      </c>
      <c r="AW3755" s="67">
        <v>105458458883</v>
      </c>
      <c r="AX3755" s="67">
        <v>94559079595</v>
      </c>
      <c r="AY3755" s="67">
        <v>41897317890</v>
      </c>
      <c r="AZ3755" s="67">
        <v>52661761705</v>
      </c>
      <c r="BA3755" s="67">
        <v>4187746096</v>
      </c>
      <c r="BB3755" s="67">
        <v>0</v>
      </c>
      <c r="BC3755" s="67">
        <v>885120564</v>
      </c>
      <c r="BD3755" s="67">
        <v>505873208</v>
      </c>
      <c r="BE3755" s="67">
        <v>4008126696</v>
      </c>
      <c r="BF3755" s="67">
        <v>364604435</v>
      </c>
      <c r="BG3755" s="67">
        <v>947908289</v>
      </c>
      <c r="BH3755" s="67">
        <v>66068921870</v>
      </c>
      <c r="BI3755" s="67">
        <v>6810364676</v>
      </c>
      <c r="BJ3755" s="67">
        <v>50115477411</v>
      </c>
      <c r="BK3755" s="67">
        <v>17642231</v>
      </c>
      <c r="BL3755" s="67">
        <v>9125437552</v>
      </c>
      <c r="BM3755" s="67"/>
      <c r="BN3755" s="67"/>
      <c r="BO3755" s="67"/>
      <c r="BP3755" s="67">
        <v>9125437552</v>
      </c>
      <c r="BQ3755" s="67"/>
      <c r="BR3755" s="67">
        <v>0</v>
      </c>
      <c r="BS3755" s="67"/>
      <c r="BT3755" s="67"/>
      <c r="BU3755" s="67"/>
      <c r="BV3755" s="67"/>
      <c r="BW3755" s="67"/>
      <c r="BX3755" s="67"/>
      <c r="BY3755" s="67"/>
      <c r="BZ3755" s="67">
        <v>220463926037</v>
      </c>
      <c r="CA3755" s="67">
        <v>99245005860</v>
      </c>
      <c r="CB3755" s="67">
        <v>121218920178</v>
      </c>
      <c r="CC3755" s="67">
        <v>735258653042</v>
      </c>
      <c r="CD3755" s="67">
        <v>747200000000</v>
      </c>
    </row>
    <row r="3756" spans="1:82">
      <c r="A3756" t="s">
        <v>4180</v>
      </c>
      <c r="B3756" t="s">
        <v>4181</v>
      </c>
      <c r="C3756" t="s">
        <v>70</v>
      </c>
      <c r="D3756" t="s">
        <v>63</v>
      </c>
      <c r="E3756" t="s">
        <v>153</v>
      </c>
      <c r="F3756" s="67">
        <v>2004</v>
      </c>
      <c r="G3756" t="s">
        <v>4191</v>
      </c>
      <c r="H3756" s="67">
        <v>47451626</v>
      </c>
      <c r="I3756" s="67">
        <v>391134618392</v>
      </c>
      <c r="J3756" s="67">
        <v>175738847455</v>
      </c>
      <c r="K3756" s="67">
        <v>251663277357</v>
      </c>
      <c r="L3756" s="67">
        <v>135949683884</v>
      </c>
      <c r="M3756" s="67">
        <v>111927835232</v>
      </c>
      <c r="N3756" s="67">
        <v>10530036893</v>
      </c>
      <c r="O3756" s="67">
        <v>0</v>
      </c>
      <c r="P3756" s="67">
        <v>1876431127</v>
      </c>
      <c r="Q3756" s="67">
        <v>678848007</v>
      </c>
      <c r="R3756" s="67">
        <v>5373386148</v>
      </c>
      <c r="S3756" s="67">
        <v>209746326</v>
      </c>
      <c r="T3756" s="67">
        <v>6158982137</v>
      </c>
      <c r="U3756" s="67">
        <v>260146107481</v>
      </c>
      <c r="V3756" s="67">
        <v>13903357013</v>
      </c>
      <c r="W3756" s="67">
        <v>49236683128</v>
      </c>
      <c r="X3756" s="67">
        <v>5787537125</v>
      </c>
      <c r="Y3756" s="67">
        <v>319900000000</v>
      </c>
      <c r="Z3756" s="67">
        <v>0</v>
      </c>
      <c r="AA3756" s="67">
        <v>0</v>
      </c>
      <c r="AB3756" s="67"/>
      <c r="AC3756" s="67">
        <v>319885592743</v>
      </c>
      <c r="AD3756" s="67">
        <v>0</v>
      </c>
      <c r="AE3756" s="67"/>
      <c r="AF3756" s="67">
        <v>0</v>
      </c>
      <c r="AG3756" s="67">
        <v>0</v>
      </c>
      <c r="AH3756" s="67">
        <v>0</v>
      </c>
      <c r="AI3756" s="67">
        <v>0</v>
      </c>
      <c r="AJ3756" s="67">
        <v>0</v>
      </c>
      <c r="AK3756" s="67">
        <v>0</v>
      </c>
      <c r="AL3756" s="67">
        <v>0</v>
      </c>
      <c r="AM3756" s="67">
        <v>678740707152</v>
      </c>
      <c r="AN3756" s="67">
        <v>322482681558</v>
      </c>
      <c r="AO3756" s="67">
        <v>357868607776</v>
      </c>
      <c r="AP3756" s="67">
        <v>1461025531025</v>
      </c>
      <c r="AQ3756" s="67">
        <v>1453050858824</v>
      </c>
      <c r="AR3756" s="67">
        <v>418094204631</v>
      </c>
      <c r="AS3756" s="67">
        <v>337172745670</v>
      </c>
      <c r="AT3756" s="67">
        <v>80921458961</v>
      </c>
      <c r="AU3756" s="67">
        <v>28130000000</v>
      </c>
      <c r="AV3756" s="67">
        <v>40283000000</v>
      </c>
      <c r="AW3756" s="67">
        <v>120447870345</v>
      </c>
      <c r="AX3756" s="67">
        <v>106286290940</v>
      </c>
      <c r="AY3756" s="67">
        <v>46786635738</v>
      </c>
      <c r="AZ3756" s="67">
        <v>59499655202</v>
      </c>
      <c r="BA3756" s="67">
        <v>5046800559</v>
      </c>
      <c r="BB3756" s="67">
        <v>0</v>
      </c>
      <c r="BC3756" s="67">
        <v>2154724562</v>
      </c>
      <c r="BD3756" s="67">
        <v>526837217</v>
      </c>
      <c r="BE3756" s="67">
        <v>4117458733</v>
      </c>
      <c r="BF3756" s="67">
        <v>145346599</v>
      </c>
      <c r="BG3756" s="67">
        <v>2170411735</v>
      </c>
      <c r="BH3756" s="67">
        <v>80836709998</v>
      </c>
      <c r="BI3756" s="67">
        <v>9255437236</v>
      </c>
      <c r="BJ3756" s="67">
        <v>48931684222</v>
      </c>
      <c r="BK3756" s="67">
        <v>10503436617</v>
      </c>
      <c r="BL3756" s="67">
        <v>12146151922</v>
      </c>
      <c r="BM3756" s="67"/>
      <c r="BN3756" s="67"/>
      <c r="BO3756" s="67"/>
      <c r="BP3756" s="67">
        <v>12079341280</v>
      </c>
      <c r="BQ3756" s="67"/>
      <c r="BR3756" s="67">
        <v>66810642</v>
      </c>
      <c r="BS3756" s="67"/>
      <c r="BT3756" s="67"/>
      <c r="BU3756" s="67"/>
      <c r="BV3756" s="67"/>
      <c r="BW3756" s="67"/>
      <c r="BX3756" s="67"/>
      <c r="BY3756" s="67"/>
      <c r="BZ3756" s="67">
        <v>288024369651</v>
      </c>
      <c r="CA3756" s="67">
        <v>129706203214</v>
      </c>
      <c r="CB3756" s="67">
        <v>158318166437</v>
      </c>
      <c r="CC3756" s="67">
        <v>895250154626</v>
      </c>
      <c r="CD3756" s="67">
        <v>907400000000</v>
      </c>
    </row>
    <row r="3757" spans="1:82">
      <c r="A3757" t="s">
        <v>4180</v>
      </c>
      <c r="B3757" t="s">
        <v>4181</v>
      </c>
      <c r="C3757" t="s">
        <v>70</v>
      </c>
      <c r="D3757" t="s">
        <v>63</v>
      </c>
      <c r="E3757" t="s">
        <v>153</v>
      </c>
      <c r="F3757" s="67">
        <v>2005</v>
      </c>
      <c r="G3757" t="s">
        <v>4192</v>
      </c>
      <c r="H3757" s="67">
        <v>47105171</v>
      </c>
      <c r="I3757" s="67">
        <v>387139321765</v>
      </c>
      <c r="J3757" s="67">
        <v>232738805339</v>
      </c>
      <c r="K3757" s="67">
        <v>312837832604</v>
      </c>
      <c r="L3757" s="67">
        <v>135897128060</v>
      </c>
      <c r="M3757" s="67">
        <v>111792506319</v>
      </c>
      <c r="N3757" s="67">
        <v>10511396566</v>
      </c>
      <c r="O3757" s="67">
        <v>0</v>
      </c>
      <c r="P3757" s="67">
        <v>1877179713</v>
      </c>
      <c r="Q3757" s="67">
        <v>679118828</v>
      </c>
      <c r="R3757" s="67">
        <v>5375529816</v>
      </c>
      <c r="S3757" s="67">
        <v>206741661</v>
      </c>
      <c r="T3757" s="67">
        <v>6478460012</v>
      </c>
      <c r="U3757" s="67">
        <v>258667827814</v>
      </c>
      <c r="V3757" s="67">
        <v>13903357013</v>
      </c>
      <c r="W3757" s="67">
        <v>48793106527</v>
      </c>
      <c r="X3757" s="67">
        <v>5740088826</v>
      </c>
      <c r="Y3757" s="67">
        <v>319900000000</v>
      </c>
      <c r="Z3757" s="67">
        <v>0</v>
      </c>
      <c r="AA3757" s="67">
        <v>0</v>
      </c>
      <c r="AB3757" s="67"/>
      <c r="AC3757" s="67">
        <v>319885592743</v>
      </c>
      <c r="AD3757" s="67">
        <v>0</v>
      </c>
      <c r="AE3757" s="67"/>
      <c r="AF3757" s="67">
        <v>0</v>
      </c>
      <c r="AG3757" s="67">
        <v>0</v>
      </c>
      <c r="AH3757" s="67">
        <v>0</v>
      </c>
      <c r="AI3757" s="67">
        <v>0</v>
      </c>
      <c r="AJ3757" s="67">
        <v>0</v>
      </c>
      <c r="AK3757" s="67">
        <v>0</v>
      </c>
      <c r="AL3757" s="67">
        <v>0</v>
      </c>
      <c r="AM3757" s="67">
        <v>688573231814</v>
      </c>
      <c r="AN3757" s="67">
        <v>328645460246</v>
      </c>
      <c r="AO3757" s="67">
        <v>361749328391</v>
      </c>
      <c r="AP3757" s="67">
        <v>1414571376741</v>
      </c>
      <c r="AQ3757" s="67">
        <v>1452695575720</v>
      </c>
      <c r="AR3757" s="67">
        <v>518858155057</v>
      </c>
      <c r="AS3757" s="67">
        <v>418433996014</v>
      </c>
      <c r="AT3757" s="67">
        <v>100424159043</v>
      </c>
      <c r="AU3757" s="67">
        <v>42309000000</v>
      </c>
      <c r="AV3757" s="67">
        <v>56870000000</v>
      </c>
      <c r="AW3757" s="67">
        <v>137033433209</v>
      </c>
      <c r="AX3757" s="67">
        <v>122847439578</v>
      </c>
      <c r="AY3757" s="67">
        <v>52958187377</v>
      </c>
      <c r="AZ3757" s="67">
        <v>69889252202</v>
      </c>
      <c r="BA3757" s="67">
        <v>5000194396</v>
      </c>
      <c r="BB3757" s="67">
        <v>0</v>
      </c>
      <c r="BC3757" s="67">
        <v>2603901193</v>
      </c>
      <c r="BD3757" s="67">
        <v>543236154</v>
      </c>
      <c r="BE3757" s="67">
        <v>4256712778</v>
      </c>
      <c r="BF3757" s="67">
        <v>164108293</v>
      </c>
      <c r="BG3757" s="67">
        <v>1617840816</v>
      </c>
      <c r="BH3757" s="67">
        <v>147656764058</v>
      </c>
      <c r="BI3757" s="67">
        <v>14325801749</v>
      </c>
      <c r="BJ3757" s="67">
        <v>64555899047</v>
      </c>
      <c r="BK3757" s="67">
        <v>15379229198</v>
      </c>
      <c r="BL3757" s="67">
        <v>53395834064</v>
      </c>
      <c r="BM3757" s="67"/>
      <c r="BN3757" s="67"/>
      <c r="BO3757" s="67"/>
      <c r="BP3757" s="67">
        <v>53303618953</v>
      </c>
      <c r="BQ3757" s="67"/>
      <c r="BR3757" s="67">
        <v>92215110</v>
      </c>
      <c r="BS3757" s="67"/>
      <c r="BT3757" s="67"/>
      <c r="BU3757" s="67"/>
      <c r="BV3757" s="67"/>
      <c r="BW3757" s="67"/>
      <c r="BX3757" s="67"/>
      <c r="BY3757" s="67"/>
      <c r="BZ3757" s="67">
        <v>451855836818</v>
      </c>
      <c r="CA3757" s="67">
        <v>195625427139</v>
      </c>
      <c r="CB3757" s="67">
        <v>256230409678</v>
      </c>
      <c r="CC3757" s="67">
        <v>1240843189141</v>
      </c>
      <c r="CD3757" s="67">
        <v>1255000000000</v>
      </c>
    </row>
    <row r="3758" spans="1:82">
      <c r="A3758" t="s">
        <v>4180</v>
      </c>
      <c r="B3758" t="s">
        <v>4181</v>
      </c>
      <c r="C3758" t="s">
        <v>70</v>
      </c>
      <c r="D3758" t="s">
        <v>63</v>
      </c>
      <c r="E3758" t="s">
        <v>153</v>
      </c>
      <c r="F3758" s="67">
        <v>2006</v>
      </c>
      <c r="G3758" t="s">
        <v>4193</v>
      </c>
      <c r="H3758" s="67">
        <v>46787786</v>
      </c>
      <c r="I3758" s="67">
        <v>385538096721</v>
      </c>
      <c r="J3758" s="67">
        <v>285567518531</v>
      </c>
      <c r="K3758" s="67">
        <v>388117996376</v>
      </c>
      <c r="L3758" s="67">
        <v>135895522489</v>
      </c>
      <c r="M3758" s="67">
        <v>111738374770</v>
      </c>
      <c r="N3758" s="67">
        <v>10492756240</v>
      </c>
      <c r="O3758" s="67">
        <v>0</v>
      </c>
      <c r="P3758" s="67">
        <v>1877928300</v>
      </c>
      <c r="Q3758" s="67">
        <v>679389648</v>
      </c>
      <c r="R3758" s="67">
        <v>5377673484</v>
      </c>
      <c r="S3758" s="67">
        <v>204981553</v>
      </c>
      <c r="T3758" s="67">
        <v>6752608868</v>
      </c>
      <c r="U3758" s="67">
        <v>258368433017</v>
      </c>
      <c r="V3758" s="67">
        <v>13903357013</v>
      </c>
      <c r="W3758" s="67">
        <v>48703503676</v>
      </c>
      <c r="X3758" s="67">
        <v>5729638113</v>
      </c>
      <c r="Y3758" s="67">
        <v>319900000000</v>
      </c>
      <c r="Z3758" s="67">
        <v>0</v>
      </c>
      <c r="AA3758" s="67">
        <v>0</v>
      </c>
      <c r="AB3758" s="67"/>
      <c r="AC3758" s="67">
        <v>319885592743</v>
      </c>
      <c r="AD3758" s="67">
        <v>0</v>
      </c>
      <c r="AE3758" s="67"/>
      <c r="AF3758" s="67">
        <v>0</v>
      </c>
      <c r="AG3758" s="67">
        <v>0</v>
      </c>
      <c r="AH3758" s="67">
        <v>0</v>
      </c>
      <c r="AI3758" s="67">
        <v>0</v>
      </c>
      <c r="AJ3758" s="67">
        <v>0</v>
      </c>
      <c r="AK3758" s="67">
        <v>0</v>
      </c>
      <c r="AL3758" s="67">
        <v>0</v>
      </c>
      <c r="AM3758" s="67">
        <v>687737015605</v>
      </c>
      <c r="AN3758" s="67">
        <v>328983245426</v>
      </c>
      <c r="AO3758" s="67">
        <v>360698653334</v>
      </c>
      <c r="AP3758" s="67">
        <v>1347638468009</v>
      </c>
      <c r="AQ3758" s="67">
        <v>1449528289715</v>
      </c>
      <c r="AR3758" s="67">
        <v>601796793560</v>
      </c>
      <c r="AS3758" s="67">
        <v>485319994806</v>
      </c>
      <c r="AT3758" s="67">
        <v>116476798753</v>
      </c>
      <c r="AU3758" s="67">
        <v>56612000000</v>
      </c>
      <c r="AV3758" s="67">
        <v>76942000000</v>
      </c>
      <c r="AW3758" s="67">
        <v>170224509768</v>
      </c>
      <c r="AX3758" s="67">
        <v>153806884511</v>
      </c>
      <c r="AY3758" s="67">
        <v>69017693237</v>
      </c>
      <c r="AZ3758" s="67">
        <v>84789191274</v>
      </c>
      <c r="BA3758" s="67">
        <v>6426139856</v>
      </c>
      <c r="BB3758" s="67">
        <v>0</v>
      </c>
      <c r="BC3758" s="67">
        <v>2953832579</v>
      </c>
      <c r="BD3758" s="67">
        <v>559155952</v>
      </c>
      <c r="BE3758" s="67">
        <v>4372572258</v>
      </c>
      <c r="BF3758" s="67">
        <v>176666377</v>
      </c>
      <c r="BG3758" s="67">
        <v>1929258235</v>
      </c>
      <c r="BH3758" s="67">
        <v>184930780497</v>
      </c>
      <c r="BI3758" s="67">
        <v>6441902003</v>
      </c>
      <c r="BJ3758" s="67">
        <v>96687537262</v>
      </c>
      <c r="BK3758" s="67">
        <v>19318712989</v>
      </c>
      <c r="BL3758" s="67">
        <v>62482628243</v>
      </c>
      <c r="BM3758" s="67"/>
      <c r="BN3758" s="67"/>
      <c r="BO3758" s="67"/>
      <c r="BP3758" s="67">
        <v>61340257853</v>
      </c>
      <c r="BQ3758" s="67"/>
      <c r="BR3758" s="67">
        <v>1142370390</v>
      </c>
      <c r="BS3758" s="67"/>
      <c r="BT3758" s="67"/>
      <c r="BU3758" s="67"/>
      <c r="BV3758" s="67"/>
      <c r="BW3758" s="67"/>
      <c r="BX3758" s="67"/>
      <c r="BY3758" s="67"/>
      <c r="BZ3758" s="67">
        <v>564770217537</v>
      </c>
      <c r="CA3758" s="67">
        <v>241491943467</v>
      </c>
      <c r="CB3758" s="67">
        <v>323278274070</v>
      </c>
      <c r="CC3758" s="67">
        <v>1501392301362</v>
      </c>
      <c r="CD3758" s="67">
        <v>1522000000000</v>
      </c>
    </row>
    <row r="3759" spans="1:82">
      <c r="A3759" t="s">
        <v>4180</v>
      </c>
      <c r="B3759" t="s">
        <v>4181</v>
      </c>
      <c r="C3759" t="s">
        <v>70</v>
      </c>
      <c r="D3759" t="s">
        <v>63</v>
      </c>
      <c r="E3759" t="s">
        <v>153</v>
      </c>
      <c r="F3759" s="67">
        <v>2007</v>
      </c>
      <c r="G3759" t="s">
        <v>4194</v>
      </c>
      <c r="H3759" s="67">
        <v>46509355</v>
      </c>
      <c r="I3759" s="67">
        <v>387158787383</v>
      </c>
      <c r="J3759" s="67">
        <v>402077067407</v>
      </c>
      <c r="K3759" s="67">
        <v>524457483863</v>
      </c>
      <c r="L3759" s="67">
        <v>135259954968</v>
      </c>
      <c r="M3759" s="67">
        <v>111689656356</v>
      </c>
      <c r="N3759" s="67">
        <v>10474115914</v>
      </c>
      <c r="O3759" s="67">
        <v>0</v>
      </c>
      <c r="P3759" s="67">
        <v>1878676887</v>
      </c>
      <c r="Q3759" s="67">
        <v>679660469</v>
      </c>
      <c r="R3759" s="67">
        <v>5379817152</v>
      </c>
      <c r="S3759" s="67">
        <v>204246797</v>
      </c>
      <c r="T3759" s="67">
        <v>5315076340</v>
      </c>
      <c r="U3759" s="67">
        <v>258288206275</v>
      </c>
      <c r="V3759" s="67">
        <v>13903357013</v>
      </c>
      <c r="W3759" s="67">
        <v>48703503676</v>
      </c>
      <c r="X3759" s="67">
        <v>5740088573</v>
      </c>
      <c r="Y3759" s="67">
        <v>319900000000</v>
      </c>
      <c r="Z3759" s="67">
        <v>0</v>
      </c>
      <c r="AA3759" s="67">
        <v>0</v>
      </c>
      <c r="AB3759" s="67"/>
      <c r="AC3759" s="67">
        <v>319885592743</v>
      </c>
      <c r="AD3759" s="67">
        <v>0</v>
      </c>
      <c r="AE3759" s="67"/>
      <c r="AF3759" s="67">
        <v>0</v>
      </c>
      <c r="AG3759" s="67">
        <v>0</v>
      </c>
      <c r="AH3759" s="67">
        <v>0</v>
      </c>
      <c r="AI3759" s="67">
        <v>0</v>
      </c>
      <c r="AJ3759" s="67">
        <v>0</v>
      </c>
      <c r="AK3759" s="67">
        <v>0</v>
      </c>
      <c r="AL3759" s="67">
        <v>0</v>
      </c>
      <c r="AM3759" s="67">
        <v>696193855632</v>
      </c>
      <c r="AN3759" s="67">
        <v>331449846855</v>
      </c>
      <c r="AO3759" s="67">
        <v>366392241050</v>
      </c>
      <c r="AP3759" s="67">
        <v>1245233776103</v>
      </c>
      <c r="AQ3759" s="67">
        <v>1457081465621</v>
      </c>
      <c r="AR3759" s="67">
        <v>728259133234</v>
      </c>
      <c r="AS3759" s="67">
        <v>587305752608</v>
      </c>
      <c r="AT3759" s="67">
        <v>140953380626</v>
      </c>
      <c r="AU3759" s="67">
        <v>89943000000</v>
      </c>
      <c r="AV3759" s="67">
        <v>117319000000</v>
      </c>
      <c r="AW3759" s="67">
        <v>207112324166</v>
      </c>
      <c r="AX3759" s="67">
        <v>184750010062</v>
      </c>
      <c r="AY3759" s="67">
        <v>81135541934</v>
      </c>
      <c r="AZ3759" s="67">
        <v>103614468129</v>
      </c>
      <c r="BA3759" s="67">
        <v>8248314751</v>
      </c>
      <c r="BB3759" s="67">
        <v>0</v>
      </c>
      <c r="BC3759" s="67">
        <v>3910997840</v>
      </c>
      <c r="BD3759" s="67">
        <v>572232508</v>
      </c>
      <c r="BE3759" s="67">
        <v>4478707764</v>
      </c>
      <c r="BF3759" s="67">
        <v>159105590</v>
      </c>
      <c r="BG3759" s="67">
        <v>4992955650</v>
      </c>
      <c r="BH3759" s="67">
        <v>276434607927</v>
      </c>
      <c r="BI3759" s="67">
        <v>18775084148</v>
      </c>
      <c r="BJ3759" s="67">
        <v>80362202996</v>
      </c>
      <c r="BK3759" s="67">
        <v>13331122279</v>
      </c>
      <c r="BL3759" s="67">
        <v>163966198504</v>
      </c>
      <c r="BM3759" s="67"/>
      <c r="BN3759" s="67"/>
      <c r="BO3759" s="67"/>
      <c r="BP3759" s="67">
        <v>160929756710</v>
      </c>
      <c r="BQ3759" s="67"/>
      <c r="BR3759" s="67">
        <v>3036441795</v>
      </c>
      <c r="BS3759" s="67"/>
      <c r="BT3759" s="67"/>
      <c r="BU3759" s="67"/>
      <c r="BV3759" s="67"/>
      <c r="BW3759" s="67"/>
      <c r="BX3759" s="67"/>
      <c r="BY3759" s="67"/>
      <c r="BZ3759" s="67">
        <v>614978513542</v>
      </c>
      <c r="CA3759" s="67">
        <v>253526135894</v>
      </c>
      <c r="CB3759" s="67">
        <v>361452377649</v>
      </c>
      <c r="CC3759" s="67">
        <v>1799408578869</v>
      </c>
      <c r="CD3759" s="67">
        <v>1827000000000</v>
      </c>
    </row>
    <row r="3760" spans="1:82">
      <c r="A3760" t="s">
        <v>4180</v>
      </c>
      <c r="B3760" t="s">
        <v>4181</v>
      </c>
      <c r="C3760" t="s">
        <v>70</v>
      </c>
      <c r="D3760" t="s">
        <v>63</v>
      </c>
      <c r="E3760" t="s">
        <v>153</v>
      </c>
      <c r="F3760" s="67">
        <v>2008</v>
      </c>
      <c r="G3760" t="s">
        <v>4195</v>
      </c>
      <c r="H3760" s="67">
        <v>46258189</v>
      </c>
      <c r="I3760" s="67">
        <v>388431602284</v>
      </c>
      <c r="J3760" s="67">
        <v>377879293012</v>
      </c>
      <c r="K3760" s="67">
        <v>524031126057</v>
      </c>
      <c r="L3760" s="67">
        <v>135782812258</v>
      </c>
      <c r="M3760" s="67">
        <v>111760027391</v>
      </c>
      <c r="N3760" s="67">
        <v>10455475587</v>
      </c>
      <c r="O3760" s="67">
        <v>0</v>
      </c>
      <c r="P3760" s="67">
        <v>1879425474</v>
      </c>
      <c r="Q3760" s="67">
        <v>679931290</v>
      </c>
      <c r="R3760" s="67">
        <v>5381960820</v>
      </c>
      <c r="S3760" s="67">
        <v>201636302</v>
      </c>
      <c r="T3760" s="67">
        <v>5971875478</v>
      </c>
      <c r="U3760" s="67">
        <v>256742975020</v>
      </c>
      <c r="V3760" s="67">
        <v>13903357013</v>
      </c>
      <c r="W3760" s="67">
        <v>47757806240</v>
      </c>
      <c r="X3760" s="67">
        <v>5740088573</v>
      </c>
      <c r="Y3760" s="67">
        <v>319900000000</v>
      </c>
      <c r="Z3760" s="67">
        <v>0</v>
      </c>
      <c r="AA3760" s="67">
        <v>0</v>
      </c>
      <c r="AB3760" s="67"/>
      <c r="AC3760" s="67">
        <v>319885592743</v>
      </c>
      <c r="AD3760" s="67">
        <v>0</v>
      </c>
      <c r="AE3760" s="67"/>
      <c r="AF3760" s="67">
        <v>0</v>
      </c>
      <c r="AG3760" s="67">
        <v>0</v>
      </c>
      <c r="AH3760" s="67">
        <v>0</v>
      </c>
      <c r="AI3760" s="67">
        <v>0</v>
      </c>
      <c r="AJ3760" s="67">
        <v>0</v>
      </c>
      <c r="AK3760" s="67">
        <v>0</v>
      </c>
      <c r="AL3760" s="67">
        <v>0</v>
      </c>
      <c r="AM3760" s="67">
        <v>695538729519</v>
      </c>
      <c r="AN3760" s="67">
        <v>328745869554</v>
      </c>
      <c r="AO3760" s="67">
        <v>367966277689</v>
      </c>
      <c r="AP3760" s="67">
        <v>1241477662695</v>
      </c>
      <c r="AQ3760" s="67">
        <v>1457526223899</v>
      </c>
      <c r="AR3760" s="67">
        <v>898073485587</v>
      </c>
      <c r="AS3760" s="67">
        <v>724252810958</v>
      </c>
      <c r="AT3760" s="67">
        <v>173820674630</v>
      </c>
      <c r="AU3760" s="67">
        <v>105854000000</v>
      </c>
      <c r="AV3760" s="67">
        <v>146795000000</v>
      </c>
      <c r="AW3760" s="67">
        <v>270962667572</v>
      </c>
      <c r="AX3760" s="67">
        <v>242341334681</v>
      </c>
      <c r="AY3760" s="67">
        <v>108243232405</v>
      </c>
      <c r="AZ3760" s="67">
        <v>134098102276</v>
      </c>
      <c r="BA3760" s="67">
        <v>9316611776</v>
      </c>
      <c r="BB3760" s="67">
        <v>0</v>
      </c>
      <c r="BC3760" s="67">
        <v>4941678098</v>
      </c>
      <c r="BD3760" s="67">
        <v>582650993</v>
      </c>
      <c r="BE3760" s="67">
        <v>4541437144</v>
      </c>
      <c r="BF3760" s="67">
        <v>168602011</v>
      </c>
      <c r="BG3760" s="67">
        <v>9070352871</v>
      </c>
      <c r="BH3760" s="67">
        <v>462531322217</v>
      </c>
      <c r="BI3760" s="67">
        <v>23420879905</v>
      </c>
      <c r="BJ3760" s="67">
        <v>133613726889</v>
      </c>
      <c r="BK3760" s="67">
        <v>97030966951</v>
      </c>
      <c r="BL3760" s="67">
        <v>208465748471</v>
      </c>
      <c r="BM3760" s="67"/>
      <c r="BN3760" s="67"/>
      <c r="BO3760" s="67"/>
      <c r="BP3760" s="67">
        <v>208224259180</v>
      </c>
      <c r="BQ3760" s="67"/>
      <c r="BR3760" s="67">
        <v>241489291</v>
      </c>
      <c r="BS3760" s="67"/>
      <c r="BT3760" s="67"/>
      <c r="BU3760" s="67"/>
      <c r="BV3760" s="67"/>
      <c r="BW3760" s="67"/>
      <c r="BX3760" s="67"/>
      <c r="BY3760" s="67"/>
      <c r="BZ3760" s="67">
        <v>966210999088</v>
      </c>
      <c r="CA3760" s="67">
        <v>411343087425</v>
      </c>
      <c r="CB3760" s="67">
        <v>554867911664</v>
      </c>
      <c r="CC3760" s="67">
        <v>2556837474465</v>
      </c>
      <c r="CD3760" s="67">
        <v>2598000000000</v>
      </c>
    </row>
    <row r="3761" spans="1:82">
      <c r="A3761" t="s">
        <v>4180</v>
      </c>
      <c r="B3761" t="s">
        <v>4181</v>
      </c>
      <c r="C3761" t="s">
        <v>70</v>
      </c>
      <c r="D3761" t="s">
        <v>63</v>
      </c>
      <c r="E3761" t="s">
        <v>153</v>
      </c>
      <c r="F3761" s="67">
        <v>2009</v>
      </c>
      <c r="G3761" t="s">
        <v>4196</v>
      </c>
      <c r="H3761" s="67">
        <v>46053331</v>
      </c>
      <c r="I3761" s="67">
        <v>381670236586</v>
      </c>
      <c r="J3761" s="67">
        <v>339507934546</v>
      </c>
      <c r="K3761" s="67">
        <v>450162463748</v>
      </c>
      <c r="L3761" s="67">
        <v>135734885864</v>
      </c>
      <c r="M3761" s="67">
        <v>111716722135</v>
      </c>
      <c r="N3761" s="67">
        <v>10436835261</v>
      </c>
      <c r="O3761" s="67">
        <v>0</v>
      </c>
      <c r="P3761" s="67">
        <v>1880174060</v>
      </c>
      <c r="Q3761" s="67">
        <v>680202111</v>
      </c>
      <c r="R3761" s="67">
        <v>5384104488</v>
      </c>
      <c r="S3761" s="67">
        <v>198436912</v>
      </c>
      <c r="T3761" s="67">
        <v>5984923947</v>
      </c>
      <c r="U3761" s="67">
        <v>254737817633</v>
      </c>
      <c r="V3761" s="67">
        <v>13903357013</v>
      </c>
      <c r="W3761" s="67">
        <v>46812105857</v>
      </c>
      <c r="X3761" s="67">
        <v>5730772219</v>
      </c>
      <c r="Y3761" s="67">
        <v>319900000000</v>
      </c>
      <c r="Z3761" s="67">
        <v>0</v>
      </c>
      <c r="AA3761" s="67">
        <v>0</v>
      </c>
      <c r="AB3761" s="67"/>
      <c r="AC3761" s="67">
        <v>319885592743</v>
      </c>
      <c r="AD3761" s="67">
        <v>0</v>
      </c>
      <c r="AE3761" s="67"/>
      <c r="AF3761" s="67">
        <v>0</v>
      </c>
      <c r="AG3761" s="67">
        <v>0</v>
      </c>
      <c r="AH3761" s="67">
        <v>0</v>
      </c>
      <c r="AI3761" s="67">
        <v>0</v>
      </c>
      <c r="AJ3761" s="67">
        <v>0</v>
      </c>
      <c r="AK3761" s="67">
        <v>0</v>
      </c>
      <c r="AL3761" s="67">
        <v>0</v>
      </c>
      <c r="AM3761" s="67">
        <v>674749027374</v>
      </c>
      <c r="AN3761" s="67">
        <v>321826337273</v>
      </c>
      <c r="AO3761" s="67">
        <v>354533618835</v>
      </c>
      <c r="AP3761" s="67">
        <v>1274782587770</v>
      </c>
      <c r="AQ3761" s="67">
        <v>1431295630007</v>
      </c>
      <c r="AR3761" s="67">
        <v>809672123386</v>
      </c>
      <c r="AS3761" s="67">
        <v>652961389827</v>
      </c>
      <c r="AT3761" s="67">
        <v>156710733559</v>
      </c>
      <c r="AU3761" s="67">
        <v>110209000000</v>
      </c>
      <c r="AV3761" s="67">
        <v>146129000000</v>
      </c>
      <c r="AW3761" s="67">
        <v>190310652340</v>
      </c>
      <c r="AX3761" s="67">
        <v>170953803789</v>
      </c>
      <c r="AY3761" s="67">
        <v>77323987504</v>
      </c>
      <c r="AZ3761" s="67">
        <v>93629816285</v>
      </c>
      <c r="BA3761" s="67">
        <v>7240363363</v>
      </c>
      <c r="BB3761" s="67">
        <v>0</v>
      </c>
      <c r="BC3761" s="67">
        <v>3197167219</v>
      </c>
      <c r="BD3761" s="67">
        <v>585387435</v>
      </c>
      <c r="BE3761" s="67">
        <v>4546759830</v>
      </c>
      <c r="BF3761" s="67">
        <v>217907413</v>
      </c>
      <c r="BG3761" s="67">
        <v>3569263291</v>
      </c>
      <c r="BH3761" s="67">
        <v>198034880931</v>
      </c>
      <c r="BI3761" s="67">
        <v>4714869586</v>
      </c>
      <c r="BJ3761" s="67">
        <v>92133700217</v>
      </c>
      <c r="BK3761" s="67">
        <v>31417349735</v>
      </c>
      <c r="BL3761" s="67">
        <v>69768961393</v>
      </c>
      <c r="BM3761" s="67"/>
      <c r="BN3761" s="67"/>
      <c r="BO3761" s="67"/>
      <c r="BP3761" s="67">
        <v>69768961393</v>
      </c>
      <c r="BQ3761" s="67"/>
      <c r="BR3761" s="67"/>
      <c r="BS3761" s="67"/>
      <c r="BT3761" s="67"/>
      <c r="BU3761" s="67"/>
      <c r="BV3761" s="67"/>
      <c r="BW3761" s="67"/>
      <c r="BX3761" s="67"/>
      <c r="BY3761" s="67"/>
      <c r="BZ3761" s="67">
        <v>667163960446</v>
      </c>
      <c r="CA3761" s="67">
        <v>289622467319</v>
      </c>
      <c r="CB3761" s="67">
        <v>377541493126</v>
      </c>
      <c r="CC3761" s="67">
        <v>1829261617102</v>
      </c>
      <c r="CD3761" s="67">
        <v>1865000000000</v>
      </c>
    </row>
    <row r="3762" spans="1:82">
      <c r="A3762" t="s">
        <v>4180</v>
      </c>
      <c r="B3762" t="s">
        <v>4181</v>
      </c>
      <c r="C3762" t="s">
        <v>70</v>
      </c>
      <c r="D3762" t="s">
        <v>63</v>
      </c>
      <c r="E3762" t="s">
        <v>153</v>
      </c>
      <c r="F3762" s="67">
        <v>2010</v>
      </c>
      <c r="G3762" t="s">
        <v>4197</v>
      </c>
      <c r="H3762" s="67">
        <v>45870741</v>
      </c>
      <c r="I3762" s="67">
        <v>374767311714</v>
      </c>
      <c r="J3762" s="67">
        <v>368316501462</v>
      </c>
      <c r="K3762" s="67">
        <v>470648704014</v>
      </c>
      <c r="L3762" s="67">
        <v>135923543924</v>
      </c>
      <c r="M3762" s="67">
        <v>111692362940</v>
      </c>
      <c r="N3762" s="67">
        <v>10418194934</v>
      </c>
      <c r="O3762" s="67">
        <v>0</v>
      </c>
      <c r="P3762" s="67">
        <v>1880922647</v>
      </c>
      <c r="Q3762" s="67">
        <v>680472932</v>
      </c>
      <c r="R3762" s="67">
        <v>5386248156</v>
      </c>
      <c r="S3762" s="67">
        <v>194668320</v>
      </c>
      <c r="T3762" s="67">
        <v>6623827292</v>
      </c>
      <c r="U3762" s="67">
        <v>126447312378</v>
      </c>
      <c r="V3762" s="67">
        <v>13903357013</v>
      </c>
      <c r="W3762" s="67">
        <v>45797622601</v>
      </c>
      <c r="X3762" s="67">
        <v>5721460102</v>
      </c>
      <c r="Y3762" s="67">
        <v>63980000000</v>
      </c>
      <c r="Z3762" s="67">
        <v>0</v>
      </c>
      <c r="AA3762" s="67">
        <v>0</v>
      </c>
      <c r="AB3762" s="67"/>
      <c r="AC3762" s="67">
        <v>63977116365</v>
      </c>
      <c r="AD3762" s="67">
        <v>0</v>
      </c>
      <c r="AE3762" s="67"/>
      <c r="AF3762" s="67">
        <v>0</v>
      </c>
      <c r="AG3762" s="67">
        <v>0</v>
      </c>
      <c r="AH3762" s="67">
        <v>0</v>
      </c>
      <c r="AI3762" s="67">
        <v>0</v>
      </c>
      <c r="AJ3762" s="67">
        <v>0</v>
      </c>
      <c r="AK3762" s="67">
        <v>0</v>
      </c>
      <c r="AL3762" s="67">
        <v>0</v>
      </c>
      <c r="AM3762" s="67">
        <v>679738387714</v>
      </c>
      <c r="AN3762" s="67">
        <v>320918870604</v>
      </c>
      <c r="AO3762" s="67">
        <v>359920728472</v>
      </c>
      <c r="AP3762" s="67">
        <v>1118271509422</v>
      </c>
      <c r="AQ3762" s="67">
        <v>1312445487613</v>
      </c>
      <c r="AR3762" s="67">
        <v>890771022328</v>
      </c>
      <c r="AS3762" s="67">
        <v>718363727684</v>
      </c>
      <c r="AT3762" s="67">
        <v>172407294644</v>
      </c>
      <c r="AU3762" s="67">
        <v>130767000000</v>
      </c>
      <c r="AV3762" s="67">
        <v>167099000000</v>
      </c>
      <c r="AW3762" s="67">
        <v>253120673656</v>
      </c>
      <c r="AX3762" s="67">
        <v>232838716074</v>
      </c>
      <c r="AY3762" s="67">
        <v>104673969076</v>
      </c>
      <c r="AZ3762" s="67">
        <v>128164746998</v>
      </c>
      <c r="BA3762" s="67">
        <v>7902762116</v>
      </c>
      <c r="BB3762" s="67">
        <v>0</v>
      </c>
      <c r="BC3762" s="67">
        <v>3452264259</v>
      </c>
      <c r="BD3762" s="67">
        <v>591172671</v>
      </c>
      <c r="BE3762" s="67">
        <v>4602157083</v>
      </c>
      <c r="BF3762" s="67">
        <v>229422767</v>
      </c>
      <c r="BG3762" s="67">
        <v>3504178686</v>
      </c>
      <c r="BH3762" s="67">
        <v>313655306732</v>
      </c>
      <c r="BI3762" s="67">
        <v>18713687871</v>
      </c>
      <c r="BJ3762" s="67">
        <v>97015827261</v>
      </c>
      <c r="BK3762" s="67">
        <v>38826833805</v>
      </c>
      <c r="BL3762" s="67">
        <v>159098957795</v>
      </c>
      <c r="BM3762" s="67"/>
      <c r="BN3762" s="67"/>
      <c r="BO3762" s="67"/>
      <c r="BP3762" s="67">
        <v>159098957795</v>
      </c>
      <c r="BQ3762" s="67"/>
      <c r="BR3762" s="67"/>
      <c r="BS3762" s="67"/>
      <c r="BT3762" s="67"/>
      <c r="BU3762" s="67"/>
      <c r="BV3762" s="67"/>
      <c r="BW3762" s="67"/>
      <c r="BX3762" s="67"/>
      <c r="BY3762" s="67"/>
      <c r="BZ3762" s="67">
        <v>752003303490</v>
      </c>
      <c r="CA3762" s="67">
        <v>321494673770</v>
      </c>
      <c r="CB3762" s="67">
        <v>430508629720</v>
      </c>
      <c r="CC3762" s="67">
        <v>2173218306205</v>
      </c>
      <c r="CD3762" s="67">
        <v>2210000000000</v>
      </c>
    </row>
    <row r="3763" spans="1:82">
      <c r="A3763" t="s">
        <v>4180</v>
      </c>
      <c r="B3763" t="s">
        <v>4181</v>
      </c>
      <c r="C3763" t="s">
        <v>70</v>
      </c>
      <c r="D3763" t="s">
        <v>63</v>
      </c>
      <c r="E3763" t="s">
        <v>153</v>
      </c>
      <c r="F3763" s="67">
        <v>2011</v>
      </c>
      <c r="G3763" t="s">
        <v>4198</v>
      </c>
      <c r="H3763" s="67">
        <v>45706086</v>
      </c>
      <c r="I3763" s="67">
        <v>369064912708</v>
      </c>
      <c r="J3763" s="67">
        <v>358262757881</v>
      </c>
      <c r="K3763" s="67">
        <v>471029807271</v>
      </c>
      <c r="L3763" s="67">
        <v>135258453185</v>
      </c>
      <c r="M3763" s="67">
        <v>111730255029</v>
      </c>
      <c r="N3763" s="67">
        <v>10438000281</v>
      </c>
      <c r="O3763" s="67">
        <v>0</v>
      </c>
      <c r="P3763" s="67">
        <v>1885217171</v>
      </c>
      <c r="Q3763" s="67">
        <v>682026588</v>
      </c>
      <c r="R3763" s="67">
        <v>5398546042</v>
      </c>
      <c r="S3763" s="67">
        <v>190273005</v>
      </c>
      <c r="T3763" s="67">
        <v>5466181803</v>
      </c>
      <c r="U3763" s="67">
        <v>131445597836</v>
      </c>
      <c r="V3763" s="67">
        <v>13903357013</v>
      </c>
      <c r="W3763" s="67">
        <v>45727702561</v>
      </c>
      <c r="X3763" s="67">
        <v>5740088573</v>
      </c>
      <c r="Y3763" s="67">
        <v>69310000000</v>
      </c>
      <c r="Z3763" s="67">
        <v>0</v>
      </c>
      <c r="AA3763" s="67">
        <v>0</v>
      </c>
      <c r="AB3763" s="67"/>
      <c r="AC3763" s="67">
        <v>69308539999</v>
      </c>
      <c r="AD3763" s="67">
        <v>0</v>
      </c>
      <c r="AE3763" s="67"/>
      <c r="AF3763" s="67">
        <v>0</v>
      </c>
      <c r="AG3763" s="67">
        <v>0</v>
      </c>
      <c r="AH3763" s="67">
        <v>0</v>
      </c>
      <c r="AI3763" s="67">
        <v>0</v>
      </c>
      <c r="AJ3763" s="67">
        <v>0</v>
      </c>
      <c r="AK3763" s="67">
        <v>0</v>
      </c>
      <c r="AL3763" s="67">
        <v>0</v>
      </c>
      <c r="AM3763" s="67">
        <v>680866638784</v>
      </c>
      <c r="AN3763" s="67">
        <v>318793030274</v>
      </c>
      <c r="AO3763" s="67">
        <v>362797541617</v>
      </c>
      <c r="AP3763" s="67">
        <v>1115106265076</v>
      </c>
      <c r="AQ3763" s="67">
        <v>1312106462578</v>
      </c>
      <c r="AR3763" s="67">
        <v>1049115663485</v>
      </c>
      <c r="AS3763" s="67">
        <v>846061018940</v>
      </c>
      <c r="AT3763" s="67">
        <v>203054644546</v>
      </c>
      <c r="AU3763" s="67">
        <v>137317000000</v>
      </c>
      <c r="AV3763" s="67">
        <v>180539000000</v>
      </c>
      <c r="AW3763" s="67">
        <v>144246536594</v>
      </c>
      <c r="AX3763" s="67">
        <v>118159638558</v>
      </c>
      <c r="AY3763" s="67">
        <v>54709728881</v>
      </c>
      <c r="AZ3763" s="67">
        <v>63449909677</v>
      </c>
      <c r="BA3763" s="67">
        <v>10503651549</v>
      </c>
      <c r="BB3763" s="67">
        <v>0</v>
      </c>
      <c r="BC3763" s="67">
        <v>3974220737</v>
      </c>
      <c r="BD3763" s="67">
        <v>605080618</v>
      </c>
      <c r="BE3763" s="67">
        <v>4701847328</v>
      </c>
      <c r="BF3763" s="67">
        <v>213185583</v>
      </c>
      <c r="BG3763" s="67">
        <v>6088912220</v>
      </c>
      <c r="BH3763" s="67">
        <v>403018612027</v>
      </c>
      <c r="BI3763" s="67">
        <v>26194472018</v>
      </c>
      <c r="BJ3763" s="67">
        <v>130941965541</v>
      </c>
      <c r="BK3763" s="67">
        <v>59481784928</v>
      </c>
      <c r="BL3763" s="67">
        <v>186400389540</v>
      </c>
      <c r="BM3763" s="67"/>
      <c r="BN3763" s="67"/>
      <c r="BO3763" s="67"/>
      <c r="BP3763" s="67">
        <v>186400389540</v>
      </c>
      <c r="BQ3763" s="67"/>
      <c r="BR3763" s="67"/>
      <c r="BS3763" s="67"/>
      <c r="BT3763" s="67"/>
      <c r="BU3763" s="67"/>
      <c r="BV3763" s="67"/>
      <c r="BW3763" s="67"/>
      <c r="BX3763" s="67"/>
      <c r="BY3763" s="67"/>
      <c r="BZ3763" s="67">
        <v>897403938551</v>
      </c>
      <c r="CA3763" s="67">
        <v>390752567887</v>
      </c>
      <c r="CB3763" s="67">
        <v>506651370664</v>
      </c>
      <c r="CC3763" s="67">
        <v>2450562750657</v>
      </c>
      <c r="CD3763" s="67">
        <v>2494000000000</v>
      </c>
    </row>
    <row r="3764" spans="1:82">
      <c r="A3764" t="s">
        <v>4180</v>
      </c>
      <c r="B3764" t="s">
        <v>4181</v>
      </c>
      <c r="C3764" t="s">
        <v>70</v>
      </c>
      <c r="D3764" t="s">
        <v>63</v>
      </c>
      <c r="E3764" t="s">
        <v>153</v>
      </c>
      <c r="F3764" s="67">
        <v>2012</v>
      </c>
      <c r="G3764" t="s">
        <v>4199</v>
      </c>
      <c r="H3764" s="67">
        <v>45593342</v>
      </c>
      <c r="I3764" s="67">
        <v>364299027215</v>
      </c>
      <c r="J3764" s="67">
        <v>364035082788</v>
      </c>
      <c r="K3764" s="67">
        <v>501697174057</v>
      </c>
      <c r="L3764" s="67">
        <v>135362507955</v>
      </c>
      <c r="M3764" s="67">
        <v>111773560284</v>
      </c>
      <c r="N3764" s="67">
        <v>10457805628</v>
      </c>
      <c r="O3764" s="67">
        <v>0</v>
      </c>
      <c r="P3764" s="67">
        <v>1889511695</v>
      </c>
      <c r="Q3764" s="67">
        <v>683580244</v>
      </c>
      <c r="R3764" s="67">
        <v>5410843927</v>
      </c>
      <c r="S3764" s="67">
        <v>186893455</v>
      </c>
      <c r="T3764" s="67">
        <v>5491283074</v>
      </c>
      <c r="U3764" s="67">
        <v>161959637470</v>
      </c>
      <c r="V3764" s="67">
        <v>13903357013</v>
      </c>
      <c r="W3764" s="67">
        <v>73069215707</v>
      </c>
      <c r="X3764" s="67">
        <v>5728954262</v>
      </c>
      <c r="Y3764" s="67">
        <v>69310000000</v>
      </c>
      <c r="Z3764" s="67">
        <v>0</v>
      </c>
      <c r="AA3764" s="67">
        <v>0</v>
      </c>
      <c r="AB3764" s="67"/>
      <c r="AC3764" s="67">
        <v>69308542729</v>
      </c>
      <c r="AD3764" s="67">
        <v>0</v>
      </c>
      <c r="AE3764" s="67"/>
      <c r="AF3764" s="67">
        <v>0</v>
      </c>
      <c r="AG3764" s="67">
        <v>0</v>
      </c>
      <c r="AH3764" s="67">
        <v>0</v>
      </c>
      <c r="AI3764" s="67">
        <v>0</v>
      </c>
      <c r="AJ3764" s="67">
        <v>0</v>
      </c>
      <c r="AK3764" s="67">
        <v>0</v>
      </c>
      <c r="AL3764" s="67">
        <v>0</v>
      </c>
      <c r="AM3764" s="67">
        <v>682779623932</v>
      </c>
      <c r="AN3764" s="67">
        <v>316949409513</v>
      </c>
      <c r="AO3764" s="67">
        <v>366238126171</v>
      </c>
      <c r="AP3764" s="67">
        <v>1123706749211</v>
      </c>
      <c r="AQ3764" s="67">
        <v>1343438000211</v>
      </c>
      <c r="AR3764" s="67">
        <v>990023622936</v>
      </c>
      <c r="AS3764" s="67">
        <v>798406147529</v>
      </c>
      <c r="AT3764" s="67">
        <v>191617475407</v>
      </c>
      <c r="AU3764" s="67">
        <v>140323000000</v>
      </c>
      <c r="AV3764" s="67">
        <v>193387000000</v>
      </c>
      <c r="AW3764" s="67">
        <v>126255107457</v>
      </c>
      <c r="AX3764" s="67">
        <v>102174520103</v>
      </c>
      <c r="AY3764" s="67">
        <v>47160503871</v>
      </c>
      <c r="AZ3764" s="67">
        <v>55014016232</v>
      </c>
      <c r="BA3764" s="67">
        <v>9340994579</v>
      </c>
      <c r="BB3764" s="67">
        <v>0</v>
      </c>
      <c r="BC3764" s="67">
        <v>4402078020</v>
      </c>
      <c r="BD3764" s="67">
        <v>613989153</v>
      </c>
      <c r="BE3764" s="67">
        <v>4801225253</v>
      </c>
      <c r="BF3764" s="67">
        <v>225380290</v>
      </c>
      <c r="BG3764" s="67">
        <v>4696920058</v>
      </c>
      <c r="BH3764" s="67">
        <v>284455561608</v>
      </c>
      <c r="BI3764" s="67">
        <v>8218160211</v>
      </c>
      <c r="BJ3764" s="67">
        <v>161149631061</v>
      </c>
      <c r="BK3764" s="67">
        <v>2575601961</v>
      </c>
      <c r="BL3764" s="67">
        <v>112512168376</v>
      </c>
      <c r="BM3764" s="67"/>
      <c r="BN3764" s="67"/>
      <c r="BO3764" s="67"/>
      <c r="BP3764" s="67">
        <v>112512168376</v>
      </c>
      <c r="BQ3764" s="67"/>
      <c r="BR3764" s="67"/>
      <c r="BS3764" s="67"/>
      <c r="BT3764" s="67"/>
      <c r="BU3764" s="67"/>
      <c r="BV3764" s="67"/>
      <c r="BW3764" s="67"/>
      <c r="BX3764" s="67"/>
      <c r="BY3764" s="67"/>
      <c r="BZ3764" s="67">
        <v>1006610335575</v>
      </c>
      <c r="CA3764" s="67">
        <v>438010609610</v>
      </c>
      <c r="CB3764" s="67">
        <v>568599725965</v>
      </c>
      <c r="CC3764" s="67">
        <v>2354280627576</v>
      </c>
      <c r="CD3764" s="67">
        <v>2407000000000</v>
      </c>
    </row>
    <row r="3765" spans="1:82">
      <c r="A3765" t="s">
        <v>4180</v>
      </c>
      <c r="B3765" t="s">
        <v>4181</v>
      </c>
      <c r="C3765" t="s">
        <v>70</v>
      </c>
      <c r="D3765" t="s">
        <v>63</v>
      </c>
      <c r="E3765" t="s">
        <v>153</v>
      </c>
      <c r="F3765" s="67">
        <v>2013</v>
      </c>
      <c r="G3765" t="s">
        <v>4200</v>
      </c>
      <c r="H3765" s="67">
        <v>45489648</v>
      </c>
      <c r="I3765" s="67">
        <v>359058658176</v>
      </c>
      <c r="J3765" s="67">
        <v>350414566873</v>
      </c>
      <c r="K3765" s="67">
        <v>528601999428</v>
      </c>
      <c r="L3765" s="67">
        <v>137857510294</v>
      </c>
      <c r="M3765" s="67">
        <v>112393366693</v>
      </c>
      <c r="N3765" s="67">
        <v>10477610975</v>
      </c>
      <c r="O3765" s="67">
        <v>0</v>
      </c>
      <c r="P3765" s="67">
        <v>1893806219</v>
      </c>
      <c r="Q3765" s="67">
        <v>685133900</v>
      </c>
      <c r="R3765" s="67">
        <v>5423141812</v>
      </c>
      <c r="S3765" s="67">
        <v>184149933</v>
      </c>
      <c r="T3765" s="67">
        <v>7232258009</v>
      </c>
      <c r="U3765" s="67">
        <v>159835958136</v>
      </c>
      <c r="V3765" s="67">
        <v>13903357013</v>
      </c>
      <c r="W3765" s="67">
        <v>71327102264</v>
      </c>
      <c r="X3765" s="67">
        <v>5718036520</v>
      </c>
      <c r="Y3765" s="67">
        <v>69310000000</v>
      </c>
      <c r="Z3765" s="67">
        <v>0</v>
      </c>
      <c r="AA3765" s="67">
        <v>0</v>
      </c>
      <c r="AB3765" s="67"/>
      <c r="AC3765" s="67">
        <v>69308542729</v>
      </c>
      <c r="AD3765" s="67">
        <v>0</v>
      </c>
      <c r="AE3765" s="67"/>
      <c r="AF3765" s="67">
        <v>0</v>
      </c>
      <c r="AG3765" s="67">
        <v>0</v>
      </c>
      <c r="AH3765" s="67">
        <v>0</v>
      </c>
      <c r="AI3765" s="67">
        <v>0</v>
      </c>
      <c r="AJ3765" s="67">
        <v>0</v>
      </c>
      <c r="AK3765" s="67">
        <v>0</v>
      </c>
      <c r="AL3765" s="67">
        <v>0</v>
      </c>
      <c r="AM3765" s="67">
        <v>684588961140</v>
      </c>
      <c r="AN3765" s="67">
        <v>315096851538</v>
      </c>
      <c r="AO3765" s="67">
        <v>369675143241</v>
      </c>
      <c r="AP3765" s="67">
        <v>1085686849947</v>
      </c>
      <c r="AQ3765" s="67">
        <v>1337028914590</v>
      </c>
      <c r="AR3765" s="67">
        <v>853120975619</v>
      </c>
      <c r="AS3765" s="67">
        <v>688000786789</v>
      </c>
      <c r="AT3765" s="67">
        <v>165120188829</v>
      </c>
      <c r="AU3765" s="67">
        <v>134750000000</v>
      </c>
      <c r="AV3765" s="67">
        <v>203271000000</v>
      </c>
      <c r="AW3765" s="67">
        <v>148325171793</v>
      </c>
      <c r="AX3765" s="67">
        <v>120037282281</v>
      </c>
      <c r="AY3765" s="67">
        <v>55114881892</v>
      </c>
      <c r="AZ3765" s="67">
        <v>64922400389</v>
      </c>
      <c r="BA3765" s="67">
        <v>9118667847</v>
      </c>
      <c r="BB3765" s="67">
        <v>0</v>
      </c>
      <c r="BC3765" s="67">
        <v>4360174472</v>
      </c>
      <c r="BD3765" s="67">
        <v>628024133</v>
      </c>
      <c r="BE3765" s="67">
        <v>4890729686</v>
      </c>
      <c r="BF3765" s="67">
        <v>242061659</v>
      </c>
      <c r="BG3765" s="67">
        <v>9048231717</v>
      </c>
      <c r="BH3765" s="67">
        <v>312477795646</v>
      </c>
      <c r="BI3765" s="67">
        <v>23741833320</v>
      </c>
      <c r="BJ3765" s="67">
        <v>164591601697</v>
      </c>
      <c r="BK3765" s="67">
        <v>0</v>
      </c>
      <c r="BL3765" s="67">
        <v>124144360628</v>
      </c>
      <c r="BM3765" s="67"/>
      <c r="BN3765" s="67"/>
      <c r="BO3765" s="67"/>
      <c r="BP3765" s="67">
        <v>124144360628</v>
      </c>
      <c r="BQ3765" s="67"/>
      <c r="BR3765" s="67"/>
      <c r="BS3765" s="67"/>
      <c r="BT3765" s="67"/>
      <c r="BU3765" s="67"/>
      <c r="BV3765" s="67"/>
      <c r="BW3765" s="67"/>
      <c r="BX3765" s="67"/>
      <c r="BY3765" s="67"/>
      <c r="BZ3765" s="67">
        <v>1046728832800</v>
      </c>
      <c r="CA3765" s="67">
        <v>466358202165</v>
      </c>
      <c r="CB3765" s="67">
        <v>580370630635</v>
      </c>
      <c r="CC3765" s="67">
        <v>2292131775858</v>
      </c>
      <c r="CD3765" s="67">
        <v>2361000000000</v>
      </c>
    </row>
    <row r="3766" spans="1:82">
      <c r="A3766" t="s">
        <v>4180</v>
      </c>
      <c r="B3766" t="s">
        <v>4181</v>
      </c>
      <c r="C3766" t="s">
        <v>70</v>
      </c>
      <c r="D3766" t="s">
        <v>63</v>
      </c>
      <c r="E3766" t="s">
        <v>153</v>
      </c>
      <c r="F3766" s="67">
        <v>2014</v>
      </c>
      <c r="G3766" t="s">
        <v>4201</v>
      </c>
      <c r="H3766" s="67">
        <v>45272155</v>
      </c>
      <c r="I3766" s="67">
        <v>351944330885</v>
      </c>
      <c r="J3766" s="67">
        <v>278488211989</v>
      </c>
      <c r="K3766" s="67">
        <v>396597248712</v>
      </c>
      <c r="L3766" s="67">
        <v>134995775718</v>
      </c>
      <c r="M3766" s="67">
        <v>112352768013</v>
      </c>
      <c r="N3766" s="67">
        <v>10497416322</v>
      </c>
      <c r="O3766" s="67">
        <v>0</v>
      </c>
      <c r="P3766" s="67">
        <v>1898100742</v>
      </c>
      <c r="Q3766" s="67">
        <v>686687557</v>
      </c>
      <c r="R3766" s="67">
        <v>5435439698</v>
      </c>
      <c r="S3766" s="67">
        <v>182599436</v>
      </c>
      <c r="T3766" s="67">
        <v>4442086606</v>
      </c>
      <c r="U3766" s="67">
        <v>159888773174</v>
      </c>
      <c r="V3766" s="67">
        <v>13903357013</v>
      </c>
      <c r="W3766" s="67">
        <v>71389320604</v>
      </c>
      <c r="X3766" s="67">
        <v>5825157048</v>
      </c>
      <c r="Y3766" s="67">
        <v>69310000000</v>
      </c>
      <c r="Z3766" s="67">
        <v>0</v>
      </c>
      <c r="AA3766" s="67">
        <v>0</v>
      </c>
      <c r="AB3766" s="67"/>
      <c r="AC3766" s="67">
        <v>69308542729</v>
      </c>
      <c r="AD3766" s="67">
        <v>0</v>
      </c>
      <c r="AE3766" s="67"/>
      <c r="AF3766" s="67">
        <v>0</v>
      </c>
      <c r="AG3766" s="67">
        <v>0</v>
      </c>
      <c r="AH3766" s="67">
        <v>0</v>
      </c>
      <c r="AI3766" s="67">
        <v>0</v>
      </c>
      <c r="AJ3766" s="67">
        <v>0</v>
      </c>
      <c r="AK3766" s="67">
        <v>0</v>
      </c>
      <c r="AL3766" s="67">
        <v>0</v>
      </c>
      <c r="AM3766" s="67">
        <v>666457245998</v>
      </c>
      <c r="AN3766" s="67">
        <v>307573785368</v>
      </c>
      <c r="AO3766" s="67">
        <v>359111120193</v>
      </c>
      <c r="AP3766" s="67">
        <v>1163048395955</v>
      </c>
      <c r="AQ3766" s="67">
        <v>1311357749306</v>
      </c>
      <c r="AR3766" s="67">
        <v>580366320843</v>
      </c>
      <c r="AS3766" s="67">
        <v>468037355519</v>
      </c>
      <c r="AT3766" s="67">
        <v>112328965324</v>
      </c>
      <c r="AU3766" s="67">
        <v>120019000000</v>
      </c>
      <c r="AV3766" s="67">
        <v>170920000000</v>
      </c>
      <c r="AW3766" s="67">
        <v>122711101951</v>
      </c>
      <c r="AX3766" s="67">
        <v>102783059185</v>
      </c>
      <c r="AY3766" s="67">
        <v>47890326525</v>
      </c>
      <c r="AZ3766" s="67">
        <v>54892732660</v>
      </c>
      <c r="BA3766" s="67">
        <v>9324723763</v>
      </c>
      <c r="BB3766" s="67">
        <v>0</v>
      </c>
      <c r="BC3766" s="67">
        <v>1664379532</v>
      </c>
      <c r="BD3766" s="67">
        <v>638258836</v>
      </c>
      <c r="BE3766" s="67">
        <v>4989828491</v>
      </c>
      <c r="BF3766" s="67">
        <v>254920458</v>
      </c>
      <c r="BG3766" s="67">
        <v>3055931686</v>
      </c>
      <c r="BH3766" s="67">
        <v>132114264717</v>
      </c>
      <c r="BI3766" s="67">
        <v>19763451383</v>
      </c>
      <c r="BJ3766" s="67">
        <v>30530399714</v>
      </c>
      <c r="BK3766" s="67">
        <v>0</v>
      </c>
      <c r="BL3766" s="67">
        <v>81820413620</v>
      </c>
      <c r="BM3766" s="67"/>
      <c r="BN3766" s="67"/>
      <c r="BO3766" s="67"/>
      <c r="BP3766" s="67">
        <v>81820413620</v>
      </c>
      <c r="BQ3766" s="67"/>
      <c r="BR3766" s="67"/>
      <c r="BS3766" s="67"/>
      <c r="BT3766" s="67"/>
      <c r="BU3766" s="67"/>
      <c r="BV3766" s="67"/>
      <c r="BW3766" s="67"/>
      <c r="BX3766" s="67"/>
      <c r="BY3766" s="67"/>
      <c r="BZ3766" s="67">
        <v>603295757077</v>
      </c>
      <c r="CA3766" s="67">
        <v>268595728095</v>
      </c>
      <c r="CB3766" s="67">
        <v>334700028981</v>
      </c>
      <c r="CC3766" s="67">
        <v>1387586444588</v>
      </c>
      <c r="CD3766" s="67">
        <v>1438000000000</v>
      </c>
    </row>
    <row r="3767" spans="1:82">
      <c r="A3767" t="s">
        <v>4180</v>
      </c>
      <c r="B3767" t="s">
        <v>4181</v>
      </c>
      <c r="C3767" t="s">
        <v>70</v>
      </c>
      <c r="D3767" t="s">
        <v>63</v>
      </c>
      <c r="E3767" t="s">
        <v>153</v>
      </c>
      <c r="F3767" s="67">
        <v>2015</v>
      </c>
      <c r="G3767" t="s">
        <v>4202</v>
      </c>
      <c r="H3767" s="67">
        <v>45167350</v>
      </c>
      <c r="I3767" s="67">
        <v>345179074042</v>
      </c>
      <c r="J3767" s="67">
        <v>185874565401</v>
      </c>
      <c r="K3767" s="67">
        <v>246706638553</v>
      </c>
      <c r="L3767" s="67">
        <v>133693627581</v>
      </c>
      <c r="M3767" s="67">
        <v>112344648283</v>
      </c>
      <c r="N3767" s="67">
        <v>10517221668</v>
      </c>
      <c r="O3767" s="67">
        <v>0</v>
      </c>
      <c r="P3767" s="67">
        <v>1902395266</v>
      </c>
      <c r="Q3767" s="67">
        <v>688241213</v>
      </c>
      <c r="R3767" s="67">
        <v>5447737583</v>
      </c>
      <c r="S3767" s="67">
        <v>180329176</v>
      </c>
      <c r="T3767" s="67">
        <v>2828085327</v>
      </c>
      <c r="U3767" s="67">
        <v>155685261566</v>
      </c>
      <c r="V3767" s="67">
        <v>13903357013</v>
      </c>
      <c r="W3767" s="67">
        <v>67083811636</v>
      </c>
      <c r="X3767" s="67">
        <v>5825157048</v>
      </c>
      <c r="Y3767" s="67">
        <v>69310000000</v>
      </c>
      <c r="Z3767" s="67">
        <v>0</v>
      </c>
      <c r="AA3767" s="67">
        <v>0</v>
      </c>
      <c r="AB3767" s="67"/>
      <c r="AC3767" s="67">
        <v>69308542729</v>
      </c>
      <c r="AD3767" s="67">
        <v>0</v>
      </c>
      <c r="AE3767" s="67"/>
      <c r="AF3767" s="67">
        <v>0</v>
      </c>
      <c r="AG3767" s="67">
        <v>0</v>
      </c>
      <c r="AH3767" s="67">
        <v>0</v>
      </c>
      <c r="AI3767" s="67">
        <v>0</v>
      </c>
      <c r="AJ3767" s="67">
        <v>0</v>
      </c>
      <c r="AK3767" s="67">
        <v>0</v>
      </c>
      <c r="AL3767" s="67">
        <v>0</v>
      </c>
      <c r="AM3767" s="67">
        <v>666027386681</v>
      </c>
      <c r="AN3767" s="67">
        <v>302847191446</v>
      </c>
      <c r="AO3767" s="67">
        <v>363226606573</v>
      </c>
      <c r="AP3767" s="67">
        <v>1239723419369</v>
      </c>
      <c r="AQ3767" s="67">
        <v>1297620363235</v>
      </c>
      <c r="AR3767" s="67">
        <v>349294987945</v>
      </c>
      <c r="AS3767" s="67">
        <v>281689506407</v>
      </c>
      <c r="AT3767" s="67">
        <v>67605481538</v>
      </c>
      <c r="AU3767" s="67">
        <v>119117000000</v>
      </c>
      <c r="AV3767" s="67">
        <v>158101000000</v>
      </c>
      <c r="AW3767" s="67">
        <v>101697546999</v>
      </c>
      <c r="AX3767" s="67">
        <v>83919594744</v>
      </c>
      <c r="AY3767" s="67">
        <v>39696928177</v>
      </c>
      <c r="AZ3767" s="67">
        <v>44222666566</v>
      </c>
      <c r="BA3767" s="67">
        <v>8656617973</v>
      </c>
      <c r="BB3767" s="67">
        <v>0</v>
      </c>
      <c r="BC3767" s="67">
        <v>1221819250</v>
      </c>
      <c r="BD3767" s="67">
        <v>647054682</v>
      </c>
      <c r="BE3767" s="67">
        <v>5050682004</v>
      </c>
      <c r="BF3767" s="67">
        <v>275482063</v>
      </c>
      <c r="BG3767" s="67">
        <v>1926296283</v>
      </c>
      <c r="BH3767" s="67">
        <v>133318269246</v>
      </c>
      <c r="BI3767" s="67">
        <v>9451586238</v>
      </c>
      <c r="BJ3767" s="67">
        <v>83389062667</v>
      </c>
      <c r="BK3767" s="67">
        <v>0</v>
      </c>
      <c r="BL3767" s="67">
        <v>40477620341</v>
      </c>
      <c r="BM3767" s="67"/>
      <c r="BN3767" s="67"/>
      <c r="BO3767" s="67"/>
      <c r="BP3767" s="67">
        <v>40477620341</v>
      </c>
      <c r="BQ3767" s="67"/>
      <c r="BR3767" s="67"/>
      <c r="BS3767" s="67"/>
      <c r="BT3767" s="67"/>
      <c r="BU3767" s="67"/>
      <c r="BV3767" s="67"/>
      <c r="BW3767" s="67"/>
      <c r="BX3767" s="67"/>
      <c r="BY3767" s="67"/>
      <c r="BZ3767" s="67">
        <v>391957663610</v>
      </c>
      <c r="CA3767" s="67">
        <v>176608470755</v>
      </c>
      <c r="CB3767" s="67">
        <v>215349192854</v>
      </c>
      <c r="CC3767" s="67">
        <v>937284467800</v>
      </c>
      <c r="CD3767" s="67">
        <v>976300000000</v>
      </c>
    </row>
    <row r="3768" spans="1:82">
      <c r="A3768" t="s">
        <v>4180</v>
      </c>
      <c r="B3768" t="s">
        <v>4181</v>
      </c>
      <c r="C3768" t="s">
        <v>70</v>
      </c>
      <c r="D3768" t="s">
        <v>63</v>
      </c>
      <c r="E3768" t="s">
        <v>153</v>
      </c>
      <c r="F3768" s="67">
        <v>2016</v>
      </c>
      <c r="G3768" t="s">
        <v>4203</v>
      </c>
      <c r="H3768" s="67">
        <v>45038236</v>
      </c>
      <c r="I3768" s="67">
        <v>339575520637</v>
      </c>
      <c r="J3768" s="67">
        <v>162544049706</v>
      </c>
      <c r="K3768" s="67">
        <v>211645070435</v>
      </c>
      <c r="L3768" s="67">
        <v>134930490360</v>
      </c>
      <c r="M3768" s="67">
        <v>112363594334</v>
      </c>
      <c r="N3768" s="67">
        <v>10505862720</v>
      </c>
      <c r="O3768" s="67">
        <v>0</v>
      </c>
      <c r="P3768" s="67">
        <v>1903774242</v>
      </c>
      <c r="Q3768" s="67">
        <v>688740093</v>
      </c>
      <c r="R3768" s="67">
        <v>5451686445</v>
      </c>
      <c r="S3768" s="67">
        <v>176258356</v>
      </c>
      <c r="T3768" s="67">
        <v>4019845489</v>
      </c>
      <c r="U3768" s="67">
        <v>154039833920</v>
      </c>
      <c r="V3768" s="67">
        <v>13903357013</v>
      </c>
      <c r="W3768" s="67">
        <v>65864332182</v>
      </c>
      <c r="X3768" s="67">
        <v>5825157048</v>
      </c>
      <c r="Y3768" s="67">
        <v>69310000000</v>
      </c>
      <c r="Z3768" s="67">
        <v>0</v>
      </c>
      <c r="AA3768" s="67">
        <v>0</v>
      </c>
      <c r="AB3768" s="67"/>
      <c r="AC3768" s="67">
        <v>69308542729</v>
      </c>
      <c r="AD3768" s="67">
        <v>0</v>
      </c>
      <c r="AE3768" s="67"/>
      <c r="AF3768" s="67">
        <v>0</v>
      </c>
      <c r="AG3768" s="67">
        <v>0</v>
      </c>
      <c r="AH3768" s="67">
        <v>0</v>
      </c>
      <c r="AI3768" s="67">
        <v>0</v>
      </c>
      <c r="AJ3768" s="67">
        <v>0</v>
      </c>
      <c r="AK3768" s="67">
        <v>0</v>
      </c>
      <c r="AL3768" s="67">
        <v>0</v>
      </c>
      <c r="AM3768" s="67">
        <v>662786058854</v>
      </c>
      <c r="AN3768" s="67">
        <v>301504880896</v>
      </c>
      <c r="AO3768" s="67">
        <v>361329836528</v>
      </c>
      <c r="AP3768" s="67">
        <v>1242330777093</v>
      </c>
      <c r="AQ3768" s="67">
        <v>1288495140130</v>
      </c>
      <c r="AR3768" s="67">
        <v>287164017012</v>
      </c>
      <c r="AS3768" s="67">
        <v>231583884687</v>
      </c>
      <c r="AT3768" s="67">
        <v>55580132325</v>
      </c>
      <c r="AU3768" s="67">
        <v>118658000000</v>
      </c>
      <c r="AV3768" s="67">
        <v>154502000000</v>
      </c>
      <c r="AW3768" s="67">
        <v>107039046769</v>
      </c>
      <c r="AX3768" s="67">
        <v>88268619975</v>
      </c>
      <c r="AY3768" s="67">
        <v>41785744432</v>
      </c>
      <c r="AZ3768" s="67">
        <v>46482875544</v>
      </c>
      <c r="BA3768" s="67">
        <v>7981039157</v>
      </c>
      <c r="BB3768" s="67">
        <v>0</v>
      </c>
      <c r="BC3768" s="67">
        <v>1266663398</v>
      </c>
      <c r="BD3768" s="67">
        <v>650735737</v>
      </c>
      <c r="BE3768" s="67">
        <v>5116704053</v>
      </c>
      <c r="BF3768" s="67">
        <v>205885613</v>
      </c>
      <c r="BG3768" s="67">
        <v>3549398835</v>
      </c>
      <c r="BH3768" s="67">
        <v>117527932730</v>
      </c>
      <c r="BI3768" s="67">
        <v>7732160175</v>
      </c>
      <c r="BJ3768" s="67">
        <v>62623675237</v>
      </c>
      <c r="BK3768" s="67">
        <v>2358665320</v>
      </c>
      <c r="BL3768" s="67">
        <v>44813431998</v>
      </c>
      <c r="BM3768" s="67"/>
      <c r="BN3768" s="67"/>
      <c r="BO3768" s="67"/>
      <c r="BP3768" s="67">
        <v>44813431998</v>
      </c>
      <c r="BQ3768" s="67"/>
      <c r="BR3768" s="67"/>
      <c r="BS3768" s="67"/>
      <c r="BT3768" s="67"/>
      <c r="BU3768" s="67"/>
      <c r="BV3768" s="67"/>
      <c r="BW3768" s="67"/>
      <c r="BX3768" s="67"/>
      <c r="BY3768" s="67"/>
      <c r="BZ3768" s="67">
        <v>399578121688</v>
      </c>
      <c r="CA3768" s="67">
        <v>179635429919</v>
      </c>
      <c r="CB3768" s="67">
        <v>219942691769</v>
      </c>
      <c r="CC3768" s="67">
        <v>875465118199</v>
      </c>
      <c r="CD3768" s="67">
        <v>911300000000</v>
      </c>
    </row>
    <row r="3769" spans="1:82">
      <c r="A3769" t="s">
        <v>4180</v>
      </c>
      <c r="B3769" t="s">
        <v>4181</v>
      </c>
      <c r="C3769" t="s">
        <v>70</v>
      </c>
      <c r="D3769" t="s">
        <v>63</v>
      </c>
      <c r="E3769" t="s">
        <v>153</v>
      </c>
      <c r="F3769" s="67">
        <v>2017</v>
      </c>
      <c r="G3769" t="s">
        <v>4204</v>
      </c>
      <c r="H3769" s="67">
        <v>44880758</v>
      </c>
      <c r="I3769" s="67">
        <v>334767336703</v>
      </c>
      <c r="J3769" s="67">
        <v>147913762073</v>
      </c>
      <c r="K3769" s="67">
        <v>187817727278</v>
      </c>
      <c r="L3769" s="67">
        <v>135568058036</v>
      </c>
      <c r="M3769" s="67">
        <v>112293223294</v>
      </c>
      <c r="N3769" s="67">
        <v>10494503771</v>
      </c>
      <c r="O3769" s="67">
        <v>0</v>
      </c>
      <c r="P3769" s="67">
        <v>1905153217</v>
      </c>
      <c r="Q3769" s="67">
        <v>689238974</v>
      </c>
      <c r="R3769" s="67">
        <v>5455635308</v>
      </c>
      <c r="S3769" s="67">
        <v>171293784</v>
      </c>
      <c r="T3769" s="67">
        <v>4684819570</v>
      </c>
      <c r="U3769" s="67">
        <v>152105352362</v>
      </c>
      <c r="V3769" s="67">
        <v>13903357013</v>
      </c>
      <c r="W3769" s="67">
        <v>64707071130</v>
      </c>
      <c r="X3769" s="67">
        <v>5825157048</v>
      </c>
      <c r="Y3769" s="67">
        <v>68660000000</v>
      </c>
      <c r="Z3769" s="67">
        <v>0</v>
      </c>
      <c r="AA3769" s="67">
        <v>0</v>
      </c>
      <c r="AB3769" s="67"/>
      <c r="AC3769" s="67">
        <v>68663461464</v>
      </c>
      <c r="AD3769" s="67">
        <v>0</v>
      </c>
      <c r="AE3769" s="67"/>
      <c r="AF3769" s="67">
        <v>0</v>
      </c>
      <c r="AG3769" s="67">
        <v>0</v>
      </c>
      <c r="AH3769" s="67">
        <v>0</v>
      </c>
      <c r="AI3769" s="67">
        <v>0</v>
      </c>
      <c r="AJ3769" s="67">
        <v>0</v>
      </c>
      <c r="AK3769" s="67">
        <v>0</v>
      </c>
      <c r="AL3769" s="67">
        <v>0</v>
      </c>
      <c r="AM3769" s="67">
        <v>660281735423</v>
      </c>
      <c r="AN3769" s="67">
        <v>298914039149</v>
      </c>
      <c r="AO3769" s="67">
        <v>361389933006</v>
      </c>
      <c r="AP3769" s="67">
        <v>1241796512165</v>
      </c>
      <c r="AQ3769" s="67">
        <v>1280463335929</v>
      </c>
      <c r="AR3769" s="67">
        <v>256344306109</v>
      </c>
      <c r="AS3769" s="67">
        <v>206729279120</v>
      </c>
      <c r="AT3769" s="67">
        <v>49615026989</v>
      </c>
      <c r="AU3769" s="67">
        <v>123568000000</v>
      </c>
      <c r="AV3769" s="67">
        <v>156904000000</v>
      </c>
      <c r="AW3769" s="67">
        <v>112442896912</v>
      </c>
      <c r="AX3769" s="67">
        <v>90503251989</v>
      </c>
      <c r="AY3769" s="67">
        <v>42296835376</v>
      </c>
      <c r="AZ3769" s="67">
        <v>48206416613</v>
      </c>
      <c r="BA3769" s="67">
        <v>10165106060</v>
      </c>
      <c r="BB3769" s="67">
        <v>0</v>
      </c>
      <c r="BC3769" s="67">
        <v>1484267789</v>
      </c>
      <c r="BD3769" s="67">
        <v>662964111</v>
      </c>
      <c r="BE3769" s="67">
        <v>5217429704</v>
      </c>
      <c r="BF3769" s="67">
        <v>304975315</v>
      </c>
      <c r="BG3769" s="67">
        <v>4104901944</v>
      </c>
      <c r="BH3769" s="67">
        <v>150999270556</v>
      </c>
      <c r="BI3769" s="67">
        <v>11494653138</v>
      </c>
      <c r="BJ3769" s="67">
        <v>75381979093</v>
      </c>
      <c r="BK3769" s="67">
        <v>8973262853</v>
      </c>
      <c r="BL3769" s="67">
        <v>55149375473</v>
      </c>
      <c r="BM3769" s="67"/>
      <c r="BN3769" s="67"/>
      <c r="BO3769" s="67"/>
      <c r="BP3769" s="67">
        <v>55149375473</v>
      </c>
      <c r="BQ3769" s="67"/>
      <c r="BR3769" s="67"/>
      <c r="BS3769" s="67"/>
      <c r="BT3769" s="67"/>
      <c r="BU3769" s="67"/>
      <c r="BV3769" s="67"/>
      <c r="BW3769" s="67"/>
      <c r="BX3769" s="67"/>
      <c r="BY3769" s="67"/>
      <c r="BZ3769" s="67">
        <v>474928951091</v>
      </c>
      <c r="CA3769" s="67">
        <v>213226968005</v>
      </c>
      <c r="CB3769" s="67">
        <v>261701983087</v>
      </c>
      <c r="CC3769" s="67">
        <v>961379424668</v>
      </c>
      <c r="CD3769" s="67">
        <v>994700000000</v>
      </c>
    </row>
    <row r="3770" spans="1:82">
      <c r="A3770" t="s">
        <v>4180</v>
      </c>
      <c r="B3770" t="s">
        <v>4181</v>
      </c>
      <c r="C3770" t="s">
        <v>70</v>
      </c>
      <c r="D3770" t="s">
        <v>63</v>
      </c>
      <c r="E3770" t="s">
        <v>153</v>
      </c>
      <c r="F3770" s="67">
        <v>2018</v>
      </c>
      <c r="G3770" t="s">
        <v>4205</v>
      </c>
      <c r="H3770" s="67">
        <v>44690584</v>
      </c>
      <c r="I3770" s="67">
        <v>330695410590</v>
      </c>
      <c r="J3770" s="67">
        <v>137864125180</v>
      </c>
      <c r="K3770" s="67">
        <v>167468241397</v>
      </c>
      <c r="L3770" s="67">
        <v>135860616117</v>
      </c>
      <c r="M3770" s="67">
        <v>111860170786</v>
      </c>
      <c r="N3770" s="67">
        <v>10483144822</v>
      </c>
      <c r="O3770" s="67">
        <v>0</v>
      </c>
      <c r="P3770" s="67">
        <v>1906532193</v>
      </c>
      <c r="Q3770" s="67">
        <v>689737854</v>
      </c>
      <c r="R3770" s="67">
        <v>5459584170</v>
      </c>
      <c r="S3770" s="67">
        <v>166131523</v>
      </c>
      <c r="T3770" s="67">
        <v>5464557294</v>
      </c>
      <c r="U3770" s="67">
        <v>157313059085</v>
      </c>
      <c r="V3770" s="67">
        <v>13903357013</v>
      </c>
      <c r="W3770" s="67">
        <v>68440171374</v>
      </c>
      <c r="X3770" s="67">
        <v>5825157048</v>
      </c>
      <c r="Y3770" s="67">
        <v>69310000000</v>
      </c>
      <c r="Z3770" s="67">
        <v>0</v>
      </c>
      <c r="AA3770" s="67">
        <v>0</v>
      </c>
      <c r="AB3770" s="67"/>
      <c r="AC3770" s="67">
        <v>69308542729</v>
      </c>
      <c r="AD3770" s="67">
        <v>0</v>
      </c>
      <c r="AE3770" s="67"/>
      <c r="AF3770" s="67">
        <v>0</v>
      </c>
      <c r="AG3770" s="67">
        <v>0</v>
      </c>
      <c r="AH3770" s="67">
        <v>0</v>
      </c>
      <c r="AI3770" s="67">
        <v>0</v>
      </c>
      <c r="AJ3770" s="67">
        <v>0</v>
      </c>
      <c r="AK3770" s="67">
        <v>0</v>
      </c>
      <c r="AL3770" s="67">
        <v>0</v>
      </c>
      <c r="AM3770" s="67">
        <v>657755460528</v>
      </c>
      <c r="AN3770" s="67">
        <v>296310130863</v>
      </c>
      <c r="AO3770" s="67">
        <v>361450980721</v>
      </c>
      <c r="AP3770" s="67">
        <v>1252031339193</v>
      </c>
      <c r="AQ3770" s="67">
        <v>1280823294780</v>
      </c>
      <c r="AR3770" s="67">
        <v>302858471292</v>
      </c>
      <c r="AS3770" s="67">
        <v>244240702655</v>
      </c>
      <c r="AT3770" s="67">
        <v>58617768637</v>
      </c>
      <c r="AU3770" s="67">
        <v>127786000000</v>
      </c>
      <c r="AV3770" s="67">
        <v>155226000000</v>
      </c>
      <c r="AW3770" s="67">
        <v>129440690995</v>
      </c>
      <c r="AX3770" s="67">
        <v>105672079973</v>
      </c>
      <c r="AY3770" s="67">
        <v>49913127911</v>
      </c>
      <c r="AZ3770" s="67">
        <v>55758952062</v>
      </c>
      <c r="BA3770" s="67">
        <v>11469182875</v>
      </c>
      <c r="BB3770" s="67">
        <v>0</v>
      </c>
      <c r="BC3770" s="67">
        <v>1668055282</v>
      </c>
      <c r="BD3770" s="67">
        <v>677804768</v>
      </c>
      <c r="BE3770" s="67">
        <v>5351240082</v>
      </c>
      <c r="BF3770" s="67">
        <v>232972288</v>
      </c>
      <c r="BG3770" s="67">
        <v>4369355727</v>
      </c>
      <c r="BH3770" s="67">
        <v>173678729002</v>
      </c>
      <c r="BI3770" s="67">
        <v>15900902823</v>
      </c>
      <c r="BJ3770" s="67">
        <v>104640326289</v>
      </c>
      <c r="BK3770" s="67">
        <v>13779606726</v>
      </c>
      <c r="BL3770" s="67">
        <v>39357893164</v>
      </c>
      <c r="BM3770" s="67"/>
      <c r="BN3770" s="67"/>
      <c r="BO3770" s="67"/>
      <c r="BP3770" s="67">
        <v>39357893164</v>
      </c>
      <c r="BQ3770" s="67"/>
      <c r="BR3770" s="67"/>
      <c r="BS3770" s="67"/>
      <c r="BT3770" s="67"/>
      <c r="BU3770" s="67"/>
      <c r="BV3770" s="67"/>
      <c r="BW3770" s="67"/>
      <c r="BX3770" s="67"/>
      <c r="BY3770" s="67"/>
      <c r="BZ3770" s="67">
        <v>552903901461</v>
      </c>
      <c r="CA3770" s="67">
        <v>248022984274</v>
      </c>
      <c r="CB3770" s="67">
        <v>304880917186</v>
      </c>
      <c r="CC3770" s="67">
        <v>1131441792749</v>
      </c>
      <c r="CD3770" s="67">
        <v>1159000000000</v>
      </c>
    </row>
    <row r="3771" spans="1:82">
      <c r="A3771" t="s">
        <v>4180</v>
      </c>
      <c r="B3771" t="s">
        <v>4181</v>
      </c>
      <c r="C3771" t="s">
        <v>70</v>
      </c>
      <c r="D3771" t="s">
        <v>63</v>
      </c>
      <c r="E3771" t="s">
        <v>153</v>
      </c>
      <c r="F3771" s="67">
        <v>2019</v>
      </c>
      <c r="G3771" t="s">
        <v>4206</v>
      </c>
      <c r="H3771" s="67">
        <v>44474512</v>
      </c>
      <c r="I3771" s="67">
        <v>327262891952</v>
      </c>
      <c r="J3771" s="67">
        <v>139634000000</v>
      </c>
      <c r="K3771" s="67">
        <v>168580000000</v>
      </c>
      <c r="L3771" s="67">
        <v>133915632377</v>
      </c>
      <c r="M3771" s="67">
        <v>111811452379</v>
      </c>
      <c r="N3771" s="67">
        <v>10471785873</v>
      </c>
      <c r="O3771" s="67">
        <v>0</v>
      </c>
      <c r="P3771" s="67">
        <v>1907714172</v>
      </c>
      <c r="Q3771" s="67">
        <v>690165466</v>
      </c>
      <c r="R3771" s="67">
        <v>5462968909</v>
      </c>
      <c r="S3771" s="67">
        <v>160969261</v>
      </c>
      <c r="T3771" s="67">
        <v>3410576316</v>
      </c>
      <c r="U3771" s="67">
        <v>156803335872</v>
      </c>
      <c r="V3771" s="67">
        <v>13903357013</v>
      </c>
      <c r="W3771" s="67">
        <v>68440171374</v>
      </c>
      <c r="X3771" s="67">
        <v>5825157048</v>
      </c>
      <c r="Y3771" s="67">
        <v>68630000000</v>
      </c>
      <c r="Z3771" s="67">
        <v>0</v>
      </c>
      <c r="AA3771" s="67">
        <v>0</v>
      </c>
      <c r="AB3771" s="67"/>
      <c r="AC3771" s="67">
        <v>68634650436</v>
      </c>
      <c r="AD3771" s="67">
        <v>0</v>
      </c>
      <c r="AE3771" s="67"/>
      <c r="AF3771" s="67">
        <v>0</v>
      </c>
      <c r="AG3771" s="67">
        <v>0</v>
      </c>
      <c r="AH3771" s="67">
        <v>0</v>
      </c>
      <c r="AI3771" s="67">
        <v>0</v>
      </c>
      <c r="AJ3771" s="67">
        <v>0</v>
      </c>
      <c r="AK3771" s="67">
        <v>0</v>
      </c>
      <c r="AL3771" s="67">
        <v>0</v>
      </c>
      <c r="AM3771" s="67">
        <v>655206080572</v>
      </c>
      <c r="AN3771" s="67">
        <v>293693063304</v>
      </c>
      <c r="AO3771" s="67">
        <v>361513017267</v>
      </c>
      <c r="AP3771" s="67">
        <v>1244241940773</v>
      </c>
      <c r="AQ3771" s="67">
        <v>1273187940773</v>
      </c>
      <c r="AR3771" s="67">
        <v>327262891952</v>
      </c>
      <c r="AS3771" s="67">
        <v>263921687058</v>
      </c>
      <c r="AT3771" s="67">
        <v>63341204894</v>
      </c>
      <c r="AU3771" s="67">
        <v>139634000000</v>
      </c>
      <c r="AV3771" s="67">
        <v>168580000000</v>
      </c>
      <c r="AW3771" s="67">
        <v>133915632377</v>
      </c>
      <c r="AX3771" s="67">
        <v>111811452379</v>
      </c>
      <c r="AY3771" s="67">
        <v>52788543743</v>
      </c>
      <c r="AZ3771" s="67">
        <v>59022908637</v>
      </c>
      <c r="BA3771" s="67">
        <v>10471785873</v>
      </c>
      <c r="BB3771" s="67">
        <v>0</v>
      </c>
      <c r="BC3771" s="67">
        <v>1907714172</v>
      </c>
      <c r="BD3771" s="67">
        <v>690165466</v>
      </c>
      <c r="BE3771" s="67">
        <v>5462968909</v>
      </c>
      <c r="BF3771" s="67">
        <v>160969261</v>
      </c>
      <c r="BG3771" s="67">
        <v>3410576316</v>
      </c>
      <c r="BH3771" s="67">
        <v>156803335872</v>
      </c>
      <c r="BI3771" s="67">
        <v>13903357013</v>
      </c>
      <c r="BJ3771" s="67">
        <v>68440171374</v>
      </c>
      <c r="BK3771" s="67">
        <v>5825157048</v>
      </c>
      <c r="BL3771" s="67">
        <v>68634650436</v>
      </c>
      <c r="BM3771" s="67"/>
      <c r="BN3771" s="67"/>
      <c r="BO3771" s="67"/>
      <c r="BP3771" s="67">
        <v>68634650436</v>
      </c>
      <c r="BQ3771" s="67"/>
      <c r="BR3771" s="67"/>
      <c r="BS3771" s="67"/>
      <c r="BT3771" s="67"/>
      <c r="BU3771" s="67"/>
      <c r="BV3771" s="67"/>
      <c r="BW3771" s="67"/>
      <c r="BX3771" s="67"/>
      <c r="BY3771" s="67"/>
      <c r="BZ3771" s="67">
        <v>655206080572</v>
      </c>
      <c r="CA3771" s="67">
        <v>293693063304</v>
      </c>
      <c r="CB3771" s="67">
        <v>361513017267</v>
      </c>
      <c r="CC3771" s="67">
        <v>1244241940773</v>
      </c>
      <c r="CD3771" s="67">
        <v>1273000000000</v>
      </c>
    </row>
    <row r="3772" spans="1:82">
      <c r="A3772" t="s">
        <v>4180</v>
      </c>
      <c r="B3772" t="s">
        <v>4181</v>
      </c>
      <c r="C3772" t="s">
        <v>70</v>
      </c>
      <c r="D3772" t="s">
        <v>63</v>
      </c>
      <c r="E3772" t="s">
        <v>153</v>
      </c>
      <c r="F3772" s="67">
        <v>2020</v>
      </c>
      <c r="G3772" t="s">
        <v>4207</v>
      </c>
      <c r="H3772" s="67">
        <v>44207754</v>
      </c>
      <c r="I3772" s="67">
        <v>319715739305</v>
      </c>
      <c r="J3772" s="67">
        <v>144236746892</v>
      </c>
      <c r="K3772" s="67">
        <v>167098063939</v>
      </c>
      <c r="L3772" s="67">
        <v>133477132590</v>
      </c>
      <c r="M3772" s="67">
        <v>111811452379</v>
      </c>
      <c r="N3772" s="67">
        <v>10460426924</v>
      </c>
      <c r="O3772" s="67">
        <v>0</v>
      </c>
      <c r="P3772" s="67">
        <v>1908896151</v>
      </c>
      <c r="Q3772" s="67">
        <v>690593078</v>
      </c>
      <c r="R3772" s="67">
        <v>5466353648</v>
      </c>
      <c r="S3772" s="67">
        <v>155807000</v>
      </c>
      <c r="T3772" s="67">
        <v>2982020578</v>
      </c>
      <c r="U3772" s="67">
        <v>157708159049</v>
      </c>
      <c r="V3772" s="67">
        <v>13903357013</v>
      </c>
      <c r="W3772" s="67">
        <v>68440171374</v>
      </c>
      <c r="X3772" s="67">
        <v>5825157048</v>
      </c>
      <c r="Y3772" s="67">
        <v>69310000000</v>
      </c>
      <c r="Z3772" s="67">
        <v>0</v>
      </c>
      <c r="AA3772" s="67">
        <v>0</v>
      </c>
      <c r="AB3772" s="67"/>
      <c r="AC3772" s="67">
        <v>69308542729</v>
      </c>
      <c r="AD3772" s="67">
        <v>0</v>
      </c>
      <c r="AE3772" s="67"/>
      <c r="AF3772" s="67">
        <v>0</v>
      </c>
      <c r="AG3772" s="67">
        <v>0</v>
      </c>
      <c r="AH3772" s="67">
        <v>0</v>
      </c>
      <c r="AI3772" s="67">
        <v>0</v>
      </c>
      <c r="AJ3772" s="67">
        <v>0</v>
      </c>
      <c r="AK3772" s="67">
        <v>0</v>
      </c>
      <c r="AL3772" s="67">
        <v>0</v>
      </c>
      <c r="AM3772" s="67">
        <v>652622409612</v>
      </c>
      <c r="AN3772" s="67">
        <v>291058154242</v>
      </c>
      <c r="AO3772" s="67">
        <v>361570381785</v>
      </c>
      <c r="AP3772" s="67">
        <v>1240664099698</v>
      </c>
      <c r="AQ3772" s="67">
        <v>1264484326578</v>
      </c>
      <c r="AR3772" s="67">
        <v>331154023060</v>
      </c>
      <c r="AS3772" s="67">
        <v>267059696016</v>
      </c>
      <c r="AT3772" s="67">
        <v>64094327044</v>
      </c>
      <c r="AU3772" s="67">
        <v>148178000000</v>
      </c>
      <c r="AV3772" s="67">
        <v>171664000000</v>
      </c>
      <c r="AW3772" s="67">
        <v>132222232612</v>
      </c>
      <c r="AX3772" s="67">
        <v>112126177982</v>
      </c>
      <c r="AY3772" s="67">
        <v>52977988924</v>
      </c>
      <c r="AZ3772" s="67">
        <v>59148189057</v>
      </c>
      <c r="BA3772" s="67">
        <v>10327546872</v>
      </c>
      <c r="BB3772" s="67">
        <v>0</v>
      </c>
      <c r="BC3772" s="67">
        <v>505048029</v>
      </c>
      <c r="BD3772" s="67">
        <v>701220972</v>
      </c>
      <c r="BE3772" s="67">
        <v>5540990305</v>
      </c>
      <c r="BF3772" s="67">
        <v>88966234</v>
      </c>
      <c r="BG3772" s="67">
        <v>2932282217</v>
      </c>
      <c r="BH3772" s="67">
        <v>167765299302</v>
      </c>
      <c r="BI3772" s="67">
        <v>8883103897</v>
      </c>
      <c r="BJ3772" s="67">
        <v>34724163982</v>
      </c>
      <c r="BK3772" s="67">
        <v>0</v>
      </c>
      <c r="BL3772" s="67">
        <v>124158031423</v>
      </c>
      <c r="BM3772" s="67"/>
      <c r="BN3772" s="67"/>
      <c r="BO3772" s="67"/>
      <c r="BP3772" s="67">
        <v>124158031423</v>
      </c>
      <c r="BQ3772" s="67"/>
      <c r="BR3772" s="67"/>
      <c r="BS3772" s="67"/>
      <c r="BT3772" s="67"/>
      <c r="BU3772" s="67"/>
      <c r="BV3772" s="67"/>
      <c r="BW3772" s="67"/>
      <c r="BX3772" s="67"/>
      <c r="BY3772" s="67"/>
      <c r="BZ3772" s="67">
        <v>660218359758</v>
      </c>
      <c r="CA3772" s="67">
        <v>295794423541</v>
      </c>
      <c r="CB3772" s="67">
        <v>364423936216</v>
      </c>
      <c r="CC3772" s="67">
        <v>1267873914731</v>
      </c>
      <c r="CD3772" s="67">
        <v>1291000000000</v>
      </c>
    </row>
    <row r="3773" spans="1:82">
      <c r="A3773" t="s">
        <v>4208</v>
      </c>
      <c r="B3773" t="s">
        <v>4209</v>
      </c>
      <c r="C3773" t="s">
        <v>210</v>
      </c>
      <c r="D3773" t="s">
        <v>64</v>
      </c>
      <c r="E3773" t="s">
        <v>153</v>
      </c>
      <c r="F3773" s="67">
        <v>1995</v>
      </c>
      <c r="G3773" t="s">
        <v>4210</v>
      </c>
      <c r="H3773" s="67">
        <v>3208300</v>
      </c>
      <c r="I3773" s="67">
        <v>64680073716</v>
      </c>
      <c r="J3773" s="67">
        <v>73371069999</v>
      </c>
      <c r="K3773" s="67">
        <v>104989396216</v>
      </c>
      <c r="L3773" s="67">
        <v>45764105516</v>
      </c>
      <c r="M3773" s="67">
        <v>10870329495</v>
      </c>
      <c r="N3773" s="67">
        <v>8681413404</v>
      </c>
      <c r="O3773" s="67">
        <v>0</v>
      </c>
      <c r="P3773" s="67">
        <v>925327964</v>
      </c>
      <c r="Q3773" s="67">
        <v>194629109</v>
      </c>
      <c r="R3773" s="67">
        <v>3458779674</v>
      </c>
      <c r="S3773" s="67">
        <v>381341498</v>
      </c>
      <c r="T3773" s="67">
        <v>21468952106</v>
      </c>
      <c r="U3773" s="67">
        <v>351163229</v>
      </c>
      <c r="V3773" s="67">
        <v>0</v>
      </c>
      <c r="W3773" s="67">
        <v>0</v>
      </c>
      <c r="X3773" s="67">
        <v>0</v>
      </c>
      <c r="Y3773" s="67">
        <v>338700000</v>
      </c>
      <c r="Z3773" s="67">
        <v>0</v>
      </c>
      <c r="AA3773" s="67">
        <v>0</v>
      </c>
      <c r="AB3773" s="67">
        <v>331435889</v>
      </c>
      <c r="AC3773" s="67">
        <v>7241768</v>
      </c>
      <c r="AD3773" s="67">
        <v>0</v>
      </c>
      <c r="AE3773" s="67">
        <v>0</v>
      </c>
      <c r="AF3773" s="67">
        <v>0</v>
      </c>
      <c r="AG3773" s="67">
        <v>0</v>
      </c>
      <c r="AH3773" s="67">
        <v>0</v>
      </c>
      <c r="AI3773" s="67">
        <v>0</v>
      </c>
      <c r="AJ3773" s="67">
        <v>0</v>
      </c>
      <c r="AK3773" s="67">
        <v>0</v>
      </c>
      <c r="AL3773" s="67">
        <v>0</v>
      </c>
      <c r="AM3773" s="67">
        <v>279442995015</v>
      </c>
      <c r="AN3773" s="67">
        <v>120573334325</v>
      </c>
      <c r="AO3773" s="67">
        <v>159404218261</v>
      </c>
      <c r="AP3773" s="67">
        <v>343359103766</v>
      </c>
      <c r="AQ3773" s="67">
        <v>403126858011</v>
      </c>
      <c r="AR3773" s="67">
        <v>49770227264</v>
      </c>
      <c r="AS3773" s="67">
        <v>40137280051</v>
      </c>
      <c r="AT3773" s="67">
        <v>9632947212</v>
      </c>
      <c r="AU3773" s="67">
        <v>8333000000</v>
      </c>
      <c r="AV3773" s="67">
        <v>11924000000</v>
      </c>
      <c r="AW3773" s="67">
        <v>27932485046</v>
      </c>
      <c r="AX3773" s="67">
        <v>6814585558</v>
      </c>
      <c r="AY3773" s="67">
        <v>1949351349</v>
      </c>
      <c r="AZ3773" s="67">
        <v>4865234209</v>
      </c>
      <c r="BA3773" s="67">
        <v>2119363191</v>
      </c>
      <c r="BB3773" s="67">
        <v>0</v>
      </c>
      <c r="BC3773" s="67">
        <v>532983728</v>
      </c>
      <c r="BD3773" s="67">
        <v>163794529</v>
      </c>
      <c r="BE3773" s="67">
        <v>2520805482</v>
      </c>
      <c r="BF3773" s="67">
        <v>70297500</v>
      </c>
      <c r="BG3773" s="67">
        <v>15710655058</v>
      </c>
      <c r="BH3773" s="67">
        <v>0</v>
      </c>
      <c r="BI3773" s="67"/>
      <c r="BJ3773" s="67"/>
      <c r="BK3773" s="67">
        <v>0</v>
      </c>
      <c r="BL3773" s="67"/>
      <c r="BM3773" s="67"/>
      <c r="BN3773" s="67"/>
      <c r="BO3773" s="67"/>
      <c r="BP3773" s="67"/>
      <c r="BQ3773" s="67"/>
      <c r="BR3773" s="67"/>
      <c r="BS3773" s="67"/>
      <c r="BT3773" s="67"/>
      <c r="BU3773" s="67"/>
      <c r="BV3773" s="67"/>
      <c r="BW3773" s="67"/>
      <c r="BX3773" s="67"/>
      <c r="BY3773" s="67"/>
      <c r="BZ3773" s="67">
        <v>127575095774</v>
      </c>
      <c r="CA3773" s="67">
        <v>53996955819</v>
      </c>
      <c r="CB3773" s="67">
        <v>73578139955</v>
      </c>
      <c r="CC3773" s="67">
        <v>201686808084</v>
      </c>
      <c r="CD3773" s="67">
        <v>205300000000</v>
      </c>
    </row>
    <row r="3774" spans="1:82">
      <c r="A3774" t="s">
        <v>4208</v>
      </c>
      <c r="B3774" t="s">
        <v>4209</v>
      </c>
      <c r="C3774" t="s">
        <v>210</v>
      </c>
      <c r="D3774" t="s">
        <v>64</v>
      </c>
      <c r="E3774" t="s">
        <v>153</v>
      </c>
      <c r="F3774" s="67">
        <v>1996</v>
      </c>
      <c r="G3774" t="s">
        <v>4211</v>
      </c>
      <c r="H3774" s="67">
        <v>3226633</v>
      </c>
      <c r="I3774" s="67">
        <v>67765387779</v>
      </c>
      <c r="J3774" s="67">
        <v>66382004327</v>
      </c>
      <c r="K3774" s="67">
        <v>90640661550</v>
      </c>
      <c r="L3774" s="67">
        <v>45823451662</v>
      </c>
      <c r="M3774" s="67">
        <v>10872512583</v>
      </c>
      <c r="N3774" s="67">
        <v>9138920285</v>
      </c>
      <c r="O3774" s="67">
        <v>0</v>
      </c>
      <c r="P3774" s="67">
        <v>974092363</v>
      </c>
      <c r="Q3774" s="67">
        <v>204885982</v>
      </c>
      <c r="R3774" s="67">
        <v>3641055926</v>
      </c>
      <c r="S3774" s="67">
        <v>372985994</v>
      </c>
      <c r="T3774" s="67">
        <v>21146276139</v>
      </c>
      <c r="U3774" s="67">
        <v>351163229</v>
      </c>
      <c r="V3774" s="67">
        <v>0</v>
      </c>
      <c r="W3774" s="67">
        <v>0</v>
      </c>
      <c r="X3774" s="67">
        <v>0</v>
      </c>
      <c r="Y3774" s="67">
        <v>338700000</v>
      </c>
      <c r="Z3774" s="67">
        <v>0</v>
      </c>
      <c r="AA3774" s="67">
        <v>0</v>
      </c>
      <c r="AB3774" s="67">
        <v>331435889</v>
      </c>
      <c r="AC3774" s="67">
        <v>7241768</v>
      </c>
      <c r="AD3774" s="67">
        <v>0</v>
      </c>
      <c r="AE3774" s="67">
        <v>0</v>
      </c>
      <c r="AF3774" s="67">
        <v>0</v>
      </c>
      <c r="AG3774" s="67">
        <v>0</v>
      </c>
      <c r="AH3774" s="67">
        <v>0</v>
      </c>
      <c r="AI3774" s="67">
        <v>0</v>
      </c>
      <c r="AJ3774" s="67">
        <v>0</v>
      </c>
      <c r="AK3774" s="67">
        <v>0</v>
      </c>
      <c r="AL3774" s="67">
        <v>0</v>
      </c>
      <c r="AM3774" s="67">
        <v>283876989894</v>
      </c>
      <c r="AN3774" s="67">
        <v>121376759012</v>
      </c>
      <c r="AO3774" s="67">
        <v>163017083908</v>
      </c>
      <c r="AP3774" s="67">
        <v>365040072216</v>
      </c>
      <c r="AQ3774" s="67">
        <v>411392336248</v>
      </c>
      <c r="AR3774" s="67">
        <v>51299836545</v>
      </c>
      <c r="AS3774" s="67">
        <v>41370835924</v>
      </c>
      <c r="AT3774" s="67">
        <v>9929000622</v>
      </c>
      <c r="AU3774" s="67">
        <v>9676000000</v>
      </c>
      <c r="AV3774" s="67">
        <v>13212000000</v>
      </c>
      <c r="AW3774" s="67">
        <v>29182628532</v>
      </c>
      <c r="AX3774" s="67">
        <v>7810632595</v>
      </c>
      <c r="AY3774" s="67">
        <v>2513561196</v>
      </c>
      <c r="AZ3774" s="67">
        <v>5297071399</v>
      </c>
      <c r="BA3774" s="67">
        <v>1917710933</v>
      </c>
      <c r="BB3774" s="67">
        <v>0</v>
      </c>
      <c r="BC3774" s="67">
        <v>654283473</v>
      </c>
      <c r="BD3774" s="67">
        <v>173152704</v>
      </c>
      <c r="BE3774" s="67">
        <v>2679211240</v>
      </c>
      <c r="BF3774" s="67">
        <v>85197165</v>
      </c>
      <c r="BG3774" s="67">
        <v>15862440423</v>
      </c>
      <c r="BH3774" s="67">
        <v>0</v>
      </c>
      <c r="BI3774" s="67"/>
      <c r="BJ3774" s="67"/>
      <c r="BK3774" s="67">
        <v>0</v>
      </c>
      <c r="BL3774" s="67"/>
      <c r="BM3774" s="67"/>
      <c r="BN3774" s="67"/>
      <c r="BO3774" s="67"/>
      <c r="BP3774" s="67"/>
      <c r="BQ3774" s="67"/>
      <c r="BR3774" s="67"/>
      <c r="BS3774" s="67"/>
      <c r="BT3774" s="67"/>
      <c r="BU3774" s="67"/>
      <c r="BV3774" s="67"/>
      <c r="BW3774" s="67"/>
      <c r="BX3774" s="67"/>
      <c r="BY3774" s="67"/>
      <c r="BZ3774" s="67">
        <v>138077792326</v>
      </c>
      <c r="CA3774" s="67">
        <v>58339280453</v>
      </c>
      <c r="CB3774" s="67">
        <v>79738511873</v>
      </c>
      <c r="CC3774" s="67">
        <v>215024257403</v>
      </c>
      <c r="CD3774" s="67">
        <v>218600000000</v>
      </c>
    </row>
    <row r="3775" spans="1:82">
      <c r="A3775" t="s">
        <v>4208</v>
      </c>
      <c r="B3775" t="s">
        <v>4209</v>
      </c>
      <c r="C3775" t="s">
        <v>210</v>
      </c>
      <c r="D3775" t="s">
        <v>64</v>
      </c>
      <c r="E3775" t="s">
        <v>153</v>
      </c>
      <c r="F3775" s="67">
        <v>1997</v>
      </c>
      <c r="G3775" t="s">
        <v>4212</v>
      </c>
      <c r="H3775" s="67">
        <v>3245069</v>
      </c>
      <c r="I3775" s="67">
        <v>71313039203</v>
      </c>
      <c r="J3775" s="67">
        <v>60761255258</v>
      </c>
      <c r="K3775" s="67">
        <v>81253578343</v>
      </c>
      <c r="L3775" s="67">
        <v>49379963212</v>
      </c>
      <c r="M3775" s="67">
        <v>10875423370</v>
      </c>
      <c r="N3775" s="67">
        <v>9596427165</v>
      </c>
      <c r="O3775" s="67">
        <v>0</v>
      </c>
      <c r="P3775" s="67">
        <v>1022856763</v>
      </c>
      <c r="Q3775" s="67">
        <v>215142855</v>
      </c>
      <c r="R3775" s="67">
        <v>3823332178</v>
      </c>
      <c r="S3775" s="67">
        <v>363886964</v>
      </c>
      <c r="T3775" s="67">
        <v>23779018686</v>
      </c>
      <c r="U3775" s="67">
        <v>351163229</v>
      </c>
      <c r="V3775" s="67">
        <v>0</v>
      </c>
      <c r="W3775" s="67">
        <v>0</v>
      </c>
      <c r="X3775" s="67">
        <v>0</v>
      </c>
      <c r="Y3775" s="67">
        <v>338700000</v>
      </c>
      <c r="Z3775" s="67">
        <v>0</v>
      </c>
      <c r="AA3775" s="67">
        <v>0</v>
      </c>
      <c r="AB3775" s="67">
        <v>331435889</v>
      </c>
      <c r="AC3775" s="67">
        <v>7241768</v>
      </c>
      <c r="AD3775" s="67">
        <v>0</v>
      </c>
      <c r="AE3775" s="67">
        <v>0</v>
      </c>
      <c r="AF3775" s="67">
        <v>0</v>
      </c>
      <c r="AG3775" s="67">
        <v>0</v>
      </c>
      <c r="AH3775" s="67">
        <v>0</v>
      </c>
      <c r="AI3775" s="67">
        <v>0</v>
      </c>
      <c r="AJ3775" s="67">
        <v>0</v>
      </c>
      <c r="AK3775" s="67">
        <v>0</v>
      </c>
      <c r="AL3775" s="67">
        <v>0</v>
      </c>
      <c r="AM3775" s="67">
        <v>292850372198</v>
      </c>
      <c r="AN3775" s="67">
        <v>127572974523</v>
      </c>
      <c r="AO3775" s="67">
        <v>165919647584</v>
      </c>
      <c r="AP3775" s="67">
        <v>391114868465</v>
      </c>
      <c r="AQ3775" s="67">
        <v>428045918013</v>
      </c>
      <c r="AR3775" s="67">
        <v>53902402484</v>
      </c>
      <c r="AS3775" s="67">
        <v>43469679422</v>
      </c>
      <c r="AT3775" s="67">
        <v>10432723061</v>
      </c>
      <c r="AU3775" s="67">
        <v>10612000000</v>
      </c>
      <c r="AV3775" s="67">
        <v>14191000000</v>
      </c>
      <c r="AW3775" s="67">
        <v>32097012066</v>
      </c>
      <c r="AX3775" s="67">
        <v>7601281528</v>
      </c>
      <c r="AY3775" s="67">
        <v>2289685562</v>
      </c>
      <c r="AZ3775" s="67">
        <v>5311595966</v>
      </c>
      <c r="BA3775" s="67">
        <v>2174564950</v>
      </c>
      <c r="BB3775" s="67">
        <v>0</v>
      </c>
      <c r="BC3775" s="67">
        <v>633699274</v>
      </c>
      <c r="BD3775" s="67">
        <v>182729311</v>
      </c>
      <c r="BE3775" s="67">
        <v>2859249673</v>
      </c>
      <c r="BF3775" s="67">
        <v>111549683</v>
      </c>
      <c r="BG3775" s="67">
        <v>18533937646</v>
      </c>
      <c r="BH3775" s="67">
        <v>103037114</v>
      </c>
      <c r="BI3775" s="67"/>
      <c r="BJ3775" s="67"/>
      <c r="BK3775" s="67">
        <v>0</v>
      </c>
      <c r="BL3775" s="67">
        <v>103037114</v>
      </c>
      <c r="BM3775" s="67"/>
      <c r="BN3775" s="67"/>
      <c r="BO3775" s="67">
        <v>103037114</v>
      </c>
      <c r="BP3775" s="67"/>
      <c r="BQ3775" s="67"/>
      <c r="BR3775" s="67"/>
      <c r="BS3775" s="67"/>
      <c r="BT3775" s="67"/>
      <c r="BU3775" s="67"/>
      <c r="BV3775" s="67"/>
      <c r="BW3775" s="67"/>
      <c r="BX3775" s="67"/>
      <c r="BY3775" s="67"/>
      <c r="BZ3775" s="67">
        <v>158298733689</v>
      </c>
      <c r="CA3775" s="67">
        <v>65823725910</v>
      </c>
      <c r="CB3775" s="67">
        <v>92475007779</v>
      </c>
      <c r="CC3775" s="67">
        <v>240822185353</v>
      </c>
      <c r="CD3775" s="67">
        <v>244400000000</v>
      </c>
    </row>
    <row r="3776" spans="1:82">
      <c r="A3776" t="s">
        <v>4208</v>
      </c>
      <c r="B3776" t="s">
        <v>4209</v>
      </c>
      <c r="C3776" t="s">
        <v>210</v>
      </c>
      <c r="D3776" t="s">
        <v>64</v>
      </c>
      <c r="E3776" t="s">
        <v>153</v>
      </c>
      <c r="F3776" s="67">
        <v>1998</v>
      </c>
      <c r="G3776" t="s">
        <v>4213</v>
      </c>
      <c r="H3776" s="67">
        <v>3262683</v>
      </c>
      <c r="I3776" s="67">
        <v>75216708649</v>
      </c>
      <c r="J3776" s="67">
        <v>59814278260</v>
      </c>
      <c r="K3776" s="67">
        <v>80007280976</v>
      </c>
      <c r="L3776" s="67">
        <v>61616442097</v>
      </c>
      <c r="M3776" s="67">
        <v>10879061852</v>
      </c>
      <c r="N3776" s="67">
        <v>10053934046</v>
      </c>
      <c r="O3776" s="67">
        <v>0</v>
      </c>
      <c r="P3776" s="67">
        <v>1071621162</v>
      </c>
      <c r="Q3776" s="67">
        <v>225399729</v>
      </c>
      <c r="R3776" s="67">
        <v>4005608430</v>
      </c>
      <c r="S3776" s="67">
        <v>356757792</v>
      </c>
      <c r="T3776" s="67">
        <v>33558300542</v>
      </c>
      <c r="U3776" s="67">
        <v>334340249</v>
      </c>
      <c r="V3776" s="67">
        <v>0</v>
      </c>
      <c r="W3776" s="67">
        <v>0</v>
      </c>
      <c r="X3776" s="67">
        <v>0</v>
      </c>
      <c r="Y3776" s="67">
        <v>322800000</v>
      </c>
      <c r="Z3776" s="67">
        <v>0</v>
      </c>
      <c r="AA3776" s="67">
        <v>0</v>
      </c>
      <c r="AB3776" s="67">
        <v>315557975</v>
      </c>
      <c r="AC3776" s="67">
        <v>7241768</v>
      </c>
      <c r="AD3776" s="67">
        <v>0</v>
      </c>
      <c r="AE3776" s="67">
        <v>0</v>
      </c>
      <c r="AF3776" s="67">
        <v>0</v>
      </c>
      <c r="AG3776" s="67">
        <v>0</v>
      </c>
      <c r="AH3776" s="67">
        <v>0</v>
      </c>
      <c r="AI3776" s="67">
        <v>0</v>
      </c>
      <c r="AJ3776" s="67">
        <v>0</v>
      </c>
      <c r="AK3776" s="67">
        <v>0</v>
      </c>
      <c r="AL3776" s="67">
        <v>0</v>
      </c>
      <c r="AM3776" s="67">
        <v>307504837693</v>
      </c>
      <c r="AN3776" s="67">
        <v>137365454213</v>
      </c>
      <c r="AO3776" s="67">
        <v>171015240877</v>
      </c>
      <c r="AP3776" s="67">
        <v>426885878828</v>
      </c>
      <c r="AQ3776" s="67">
        <v>459626819978</v>
      </c>
      <c r="AR3776" s="67">
        <v>57425971935</v>
      </c>
      <c r="AS3776" s="67">
        <v>46311267689</v>
      </c>
      <c r="AT3776" s="67">
        <v>11114704245</v>
      </c>
      <c r="AU3776" s="67">
        <v>11576000000</v>
      </c>
      <c r="AV3776" s="67">
        <v>15484000000</v>
      </c>
      <c r="AW3776" s="67">
        <v>41944508773</v>
      </c>
      <c r="AX3776" s="67">
        <v>7292964196</v>
      </c>
      <c r="AY3776" s="67">
        <v>2210608833</v>
      </c>
      <c r="AZ3776" s="67">
        <v>5082355363</v>
      </c>
      <c r="BA3776" s="67">
        <v>1987398909</v>
      </c>
      <c r="BB3776" s="67">
        <v>0</v>
      </c>
      <c r="BC3776" s="67">
        <v>1593551791</v>
      </c>
      <c r="BD3776" s="67">
        <v>191306353</v>
      </c>
      <c r="BE3776" s="67">
        <v>3017931763</v>
      </c>
      <c r="BF3776" s="67">
        <v>122394182</v>
      </c>
      <c r="BG3776" s="67">
        <v>27738961581</v>
      </c>
      <c r="BH3776" s="67">
        <v>31269047</v>
      </c>
      <c r="BI3776" s="67"/>
      <c r="BJ3776" s="67"/>
      <c r="BK3776" s="67">
        <v>0</v>
      </c>
      <c r="BL3776" s="67">
        <v>31269047</v>
      </c>
      <c r="BM3776" s="67"/>
      <c r="BN3776" s="67"/>
      <c r="BO3776" s="67">
        <v>31269047</v>
      </c>
      <c r="BP3776" s="67"/>
      <c r="BQ3776" s="67"/>
      <c r="BR3776" s="67"/>
      <c r="BS3776" s="67"/>
      <c r="BT3776" s="67"/>
      <c r="BU3776" s="67"/>
      <c r="BV3776" s="67"/>
      <c r="BW3776" s="67"/>
      <c r="BX3776" s="67"/>
      <c r="BY3776" s="67"/>
      <c r="BZ3776" s="67">
        <v>176163063562</v>
      </c>
      <c r="CA3776" s="67">
        <v>76521586896</v>
      </c>
      <c r="CB3776" s="67">
        <v>99641476666</v>
      </c>
      <c r="CC3776" s="67">
        <v>271656813317</v>
      </c>
      <c r="CD3776" s="67">
        <v>275600000000</v>
      </c>
    </row>
    <row r="3777" spans="1:82">
      <c r="A3777" t="s">
        <v>4208</v>
      </c>
      <c r="B3777" t="s">
        <v>4209</v>
      </c>
      <c r="C3777" t="s">
        <v>210</v>
      </c>
      <c r="D3777" t="s">
        <v>64</v>
      </c>
      <c r="E3777" t="s">
        <v>153</v>
      </c>
      <c r="F3777" s="67">
        <v>1999</v>
      </c>
      <c r="G3777" t="s">
        <v>4214</v>
      </c>
      <c r="H3777" s="67">
        <v>3278963</v>
      </c>
      <c r="I3777" s="67">
        <v>78268713907</v>
      </c>
      <c r="J3777" s="67">
        <v>57407975649</v>
      </c>
      <c r="K3777" s="67">
        <v>71521564347</v>
      </c>
      <c r="L3777" s="67">
        <v>46079872946</v>
      </c>
      <c r="M3777" s="67">
        <v>10881972637</v>
      </c>
      <c r="N3777" s="67">
        <v>10511440927</v>
      </c>
      <c r="O3777" s="67">
        <v>0</v>
      </c>
      <c r="P3777" s="67">
        <v>1120385561</v>
      </c>
      <c r="Q3777" s="67">
        <v>235656602</v>
      </c>
      <c r="R3777" s="67">
        <v>4187884683</v>
      </c>
      <c r="S3777" s="67">
        <v>349993701</v>
      </c>
      <c r="T3777" s="67">
        <v>20163581150</v>
      </c>
      <c r="U3777" s="67">
        <v>322413958</v>
      </c>
      <c r="V3777" s="67">
        <v>0</v>
      </c>
      <c r="W3777" s="67">
        <v>0</v>
      </c>
      <c r="X3777" s="67">
        <v>0</v>
      </c>
      <c r="Y3777" s="67">
        <v>311500000</v>
      </c>
      <c r="Z3777" s="67">
        <v>0</v>
      </c>
      <c r="AA3777" s="67">
        <v>0</v>
      </c>
      <c r="AB3777" s="67">
        <v>304301668</v>
      </c>
      <c r="AC3777" s="67">
        <v>7241768</v>
      </c>
      <c r="AD3777" s="67">
        <v>0</v>
      </c>
      <c r="AE3777" s="67">
        <v>0</v>
      </c>
      <c r="AF3777" s="67">
        <v>0</v>
      </c>
      <c r="AG3777" s="67">
        <v>0</v>
      </c>
      <c r="AH3777" s="67">
        <v>0</v>
      </c>
      <c r="AI3777" s="67">
        <v>0</v>
      </c>
      <c r="AJ3777" s="67">
        <v>0</v>
      </c>
      <c r="AK3777" s="67">
        <v>0</v>
      </c>
      <c r="AL3777" s="67">
        <v>0</v>
      </c>
      <c r="AM3777" s="67">
        <v>303334467654</v>
      </c>
      <c r="AN3777" s="67">
        <v>135626589431</v>
      </c>
      <c r="AO3777" s="67">
        <v>168576123182</v>
      </c>
      <c r="AP3777" s="67">
        <v>416340711455</v>
      </c>
      <c r="AQ3777" s="67">
        <v>443120786610</v>
      </c>
      <c r="AR3777" s="67">
        <v>59286998176</v>
      </c>
      <c r="AS3777" s="67">
        <v>47812095303</v>
      </c>
      <c r="AT3777" s="67">
        <v>11474902873</v>
      </c>
      <c r="AU3777" s="67">
        <v>11739000000</v>
      </c>
      <c r="AV3777" s="67">
        <v>14625000000</v>
      </c>
      <c r="AW3777" s="67">
        <v>28701628762</v>
      </c>
      <c r="AX3777" s="67">
        <v>7119309410</v>
      </c>
      <c r="AY3777" s="67">
        <v>2174704464</v>
      </c>
      <c r="AZ3777" s="67">
        <v>4944604946</v>
      </c>
      <c r="BA3777" s="67">
        <v>1685858523</v>
      </c>
      <c r="BB3777" s="67">
        <v>0</v>
      </c>
      <c r="BC3777" s="67">
        <v>1684005135</v>
      </c>
      <c r="BD3777" s="67">
        <v>200332597</v>
      </c>
      <c r="BE3777" s="67">
        <v>3155482068</v>
      </c>
      <c r="BF3777" s="67">
        <v>103627568</v>
      </c>
      <c r="BG3777" s="67">
        <v>14753013462</v>
      </c>
      <c r="BH3777" s="67">
        <v>54545914</v>
      </c>
      <c r="BI3777" s="67"/>
      <c r="BJ3777" s="67"/>
      <c r="BK3777" s="67">
        <v>0</v>
      </c>
      <c r="BL3777" s="67">
        <v>54545914</v>
      </c>
      <c r="BM3777" s="67"/>
      <c r="BN3777" s="67"/>
      <c r="BO3777" s="67">
        <v>54545914</v>
      </c>
      <c r="BP3777" s="67"/>
      <c r="BQ3777" s="67"/>
      <c r="BR3777" s="67"/>
      <c r="BS3777" s="67"/>
      <c r="BT3777" s="67"/>
      <c r="BU3777" s="67"/>
      <c r="BV3777" s="67"/>
      <c r="BW3777" s="67"/>
      <c r="BX3777" s="67"/>
      <c r="BY3777" s="67"/>
      <c r="BZ3777" s="67">
        <v>178225795903</v>
      </c>
      <c r="CA3777" s="67">
        <v>78357589414</v>
      </c>
      <c r="CB3777" s="67">
        <v>99868206488</v>
      </c>
      <c r="CC3777" s="67">
        <v>263382968754</v>
      </c>
      <c r="CD3777" s="67">
        <v>266300000000</v>
      </c>
    </row>
    <row r="3778" spans="1:82">
      <c r="A3778" t="s">
        <v>4208</v>
      </c>
      <c r="B3778" t="s">
        <v>4209</v>
      </c>
      <c r="C3778" t="s">
        <v>210</v>
      </c>
      <c r="D3778" t="s">
        <v>64</v>
      </c>
      <c r="E3778" t="s">
        <v>153</v>
      </c>
      <c r="F3778" s="67">
        <v>2000</v>
      </c>
      <c r="G3778" t="s">
        <v>4215</v>
      </c>
      <c r="H3778" s="67">
        <v>3292224</v>
      </c>
      <c r="I3778" s="67">
        <v>80688732336</v>
      </c>
      <c r="J3778" s="67">
        <v>63288589942</v>
      </c>
      <c r="K3778" s="67">
        <v>73278085625</v>
      </c>
      <c r="L3778" s="67">
        <v>53583053163</v>
      </c>
      <c r="M3778" s="67">
        <v>10884883423</v>
      </c>
      <c r="N3778" s="67">
        <v>10968947808</v>
      </c>
      <c r="O3778" s="67">
        <v>0</v>
      </c>
      <c r="P3778" s="67">
        <v>1169149961</v>
      </c>
      <c r="Q3778" s="67">
        <v>245913475</v>
      </c>
      <c r="R3778" s="67">
        <v>4370160935</v>
      </c>
      <c r="S3778" s="67">
        <v>343428494</v>
      </c>
      <c r="T3778" s="67">
        <v>25853806819</v>
      </c>
      <c r="U3778" s="67">
        <v>307994260</v>
      </c>
      <c r="V3778" s="67">
        <v>0</v>
      </c>
      <c r="W3778" s="67">
        <v>0</v>
      </c>
      <c r="X3778" s="67">
        <v>0</v>
      </c>
      <c r="Y3778" s="67">
        <v>297900000</v>
      </c>
      <c r="Z3778" s="67">
        <v>0</v>
      </c>
      <c r="AA3778" s="67">
        <v>0</v>
      </c>
      <c r="AB3778" s="67">
        <v>290692028</v>
      </c>
      <c r="AC3778" s="67">
        <v>7241768</v>
      </c>
      <c r="AD3778" s="67">
        <v>0</v>
      </c>
      <c r="AE3778" s="67">
        <v>0</v>
      </c>
      <c r="AF3778" s="67">
        <v>0</v>
      </c>
      <c r="AG3778" s="67">
        <v>0</v>
      </c>
      <c r="AH3778" s="67">
        <v>0</v>
      </c>
      <c r="AI3778" s="67">
        <v>0</v>
      </c>
      <c r="AJ3778" s="67">
        <v>0</v>
      </c>
      <c r="AK3778" s="67">
        <v>0</v>
      </c>
      <c r="AL3778" s="67">
        <v>0</v>
      </c>
      <c r="AM3778" s="67">
        <v>303354093069</v>
      </c>
      <c r="AN3778" s="67">
        <v>136253886510</v>
      </c>
      <c r="AO3778" s="67">
        <v>167986741232</v>
      </c>
      <c r="AP3778" s="67">
        <v>428139001568</v>
      </c>
      <c r="AQ3778" s="67">
        <v>453405202943</v>
      </c>
      <c r="AR3778" s="67">
        <v>61008006624</v>
      </c>
      <c r="AS3778" s="67">
        <v>49200005342</v>
      </c>
      <c r="AT3778" s="67">
        <v>11808001282</v>
      </c>
      <c r="AU3778" s="67">
        <v>13558000000</v>
      </c>
      <c r="AV3778" s="67">
        <v>15698000000</v>
      </c>
      <c r="AW3778" s="67">
        <v>31017082814</v>
      </c>
      <c r="AX3778" s="67">
        <v>6243957575</v>
      </c>
      <c r="AY3778" s="67">
        <v>1721410875</v>
      </c>
      <c r="AZ3778" s="67">
        <v>4522546700</v>
      </c>
      <c r="BA3778" s="67">
        <v>976515870</v>
      </c>
      <c r="BB3778" s="67">
        <v>0</v>
      </c>
      <c r="BC3778" s="67">
        <v>607969025</v>
      </c>
      <c r="BD3778" s="67">
        <v>212279690</v>
      </c>
      <c r="BE3778" s="67">
        <v>3329590491</v>
      </c>
      <c r="BF3778" s="67">
        <v>68593674</v>
      </c>
      <c r="BG3778" s="67">
        <v>19578176489</v>
      </c>
      <c r="BH3778" s="67">
        <v>43225069</v>
      </c>
      <c r="BI3778" s="67"/>
      <c r="BJ3778" s="67"/>
      <c r="BK3778" s="67">
        <v>0</v>
      </c>
      <c r="BL3778" s="67">
        <v>43225069</v>
      </c>
      <c r="BM3778" s="67"/>
      <c r="BN3778" s="67"/>
      <c r="BO3778" s="67">
        <v>43225069</v>
      </c>
      <c r="BP3778" s="67"/>
      <c r="BQ3778" s="67"/>
      <c r="BR3778" s="67"/>
      <c r="BS3778" s="67"/>
      <c r="BT3778" s="67"/>
      <c r="BU3778" s="67"/>
      <c r="BV3778" s="67"/>
      <c r="BW3778" s="67"/>
      <c r="BX3778" s="67"/>
      <c r="BY3778" s="67"/>
      <c r="BZ3778" s="67">
        <v>169563184458</v>
      </c>
      <c r="CA3778" s="67">
        <v>74484121598</v>
      </c>
      <c r="CB3778" s="67">
        <v>95079062860</v>
      </c>
      <c r="CC3778" s="67">
        <v>259491498965</v>
      </c>
      <c r="CD3778" s="67">
        <v>261600000000</v>
      </c>
    </row>
    <row r="3779" spans="1:82">
      <c r="A3779" t="s">
        <v>4208</v>
      </c>
      <c r="B3779" t="s">
        <v>4209</v>
      </c>
      <c r="C3779" t="s">
        <v>210</v>
      </c>
      <c r="D3779" t="s">
        <v>64</v>
      </c>
      <c r="E3779" t="s">
        <v>153</v>
      </c>
      <c r="F3779" s="67">
        <v>2001</v>
      </c>
      <c r="G3779" t="s">
        <v>4216</v>
      </c>
      <c r="H3779" s="67">
        <v>3300939</v>
      </c>
      <c r="I3779" s="67">
        <v>82654553667</v>
      </c>
      <c r="J3779" s="67">
        <v>76470330711</v>
      </c>
      <c r="K3779" s="67">
        <v>84691696401</v>
      </c>
      <c r="L3779" s="67">
        <v>64663614496</v>
      </c>
      <c r="M3779" s="67">
        <v>10887794209</v>
      </c>
      <c r="N3779" s="67">
        <v>11259236324</v>
      </c>
      <c r="O3779" s="67">
        <v>0</v>
      </c>
      <c r="P3779" s="67">
        <v>1200091015</v>
      </c>
      <c r="Q3779" s="67">
        <v>252421470</v>
      </c>
      <c r="R3779" s="67">
        <v>4485815377</v>
      </c>
      <c r="S3779" s="67">
        <v>340382049</v>
      </c>
      <c r="T3779" s="67">
        <v>33711883302</v>
      </c>
      <c r="U3779" s="67">
        <v>294914393</v>
      </c>
      <c r="V3779" s="67">
        <v>0</v>
      </c>
      <c r="W3779" s="67">
        <v>0</v>
      </c>
      <c r="X3779" s="67">
        <v>0</v>
      </c>
      <c r="Y3779" s="67">
        <v>285600000</v>
      </c>
      <c r="Z3779" s="67">
        <v>0</v>
      </c>
      <c r="AA3779" s="67">
        <v>0</v>
      </c>
      <c r="AB3779" s="67">
        <v>278346950</v>
      </c>
      <c r="AC3779" s="67">
        <v>7241768</v>
      </c>
      <c r="AD3779" s="67">
        <v>0</v>
      </c>
      <c r="AE3779" s="67">
        <v>0</v>
      </c>
      <c r="AF3779" s="67">
        <v>0</v>
      </c>
      <c r="AG3779" s="67">
        <v>0</v>
      </c>
      <c r="AH3779" s="67">
        <v>0</v>
      </c>
      <c r="AI3779" s="67">
        <v>0</v>
      </c>
      <c r="AJ3779" s="67">
        <v>0</v>
      </c>
      <c r="AK3779" s="67">
        <v>0</v>
      </c>
      <c r="AL3779" s="67">
        <v>0</v>
      </c>
      <c r="AM3779" s="67">
        <v>302793728272</v>
      </c>
      <c r="AN3779" s="67">
        <v>136446588785</v>
      </c>
      <c r="AO3779" s="67">
        <v>167243551080</v>
      </c>
      <c r="AP3779" s="67">
        <v>435821521958</v>
      </c>
      <c r="AQ3779" s="67">
        <v>465640911582</v>
      </c>
      <c r="AR3779" s="67">
        <v>59403965689</v>
      </c>
      <c r="AS3779" s="67">
        <v>47906423942</v>
      </c>
      <c r="AT3779" s="67">
        <v>11497541746</v>
      </c>
      <c r="AU3779" s="67">
        <v>17096000000</v>
      </c>
      <c r="AV3779" s="67">
        <v>18934000000</v>
      </c>
      <c r="AW3779" s="67">
        <v>33334099818</v>
      </c>
      <c r="AX3779" s="67">
        <v>2923525982</v>
      </c>
      <c r="AY3779" s="67">
        <v>1157792728</v>
      </c>
      <c r="AZ3779" s="67">
        <v>1765733254</v>
      </c>
      <c r="BA3779" s="67">
        <v>1070093223</v>
      </c>
      <c r="BB3779" s="67">
        <v>0</v>
      </c>
      <c r="BC3779" s="67">
        <v>514604979</v>
      </c>
      <c r="BD3779" s="67">
        <v>217811441</v>
      </c>
      <c r="BE3779" s="67">
        <v>3448284049</v>
      </c>
      <c r="BF3779" s="67">
        <v>47010178</v>
      </c>
      <c r="BG3779" s="67">
        <v>25112769965</v>
      </c>
      <c r="BH3779" s="67">
        <v>17924469</v>
      </c>
      <c r="BI3779" s="67"/>
      <c r="BJ3779" s="67"/>
      <c r="BK3779" s="67">
        <v>0</v>
      </c>
      <c r="BL3779" s="67">
        <v>17924469</v>
      </c>
      <c r="BM3779" s="67"/>
      <c r="BN3779" s="67"/>
      <c r="BO3779" s="67">
        <v>17924469</v>
      </c>
      <c r="BP3779" s="67"/>
      <c r="BQ3779" s="67"/>
      <c r="BR3779" s="67"/>
      <c r="BS3779" s="67"/>
      <c r="BT3779" s="67"/>
      <c r="BU3779" s="67"/>
      <c r="BV3779" s="67"/>
      <c r="BW3779" s="67"/>
      <c r="BX3779" s="67"/>
      <c r="BY3779" s="67"/>
      <c r="BZ3779" s="67">
        <v>155804944319</v>
      </c>
      <c r="CA3779" s="67">
        <v>69318361964</v>
      </c>
      <c r="CB3779" s="67">
        <v>86486582355</v>
      </c>
      <c r="CC3779" s="67">
        <v>246722934295</v>
      </c>
      <c r="CD3779" s="67">
        <v>248600000000</v>
      </c>
    </row>
    <row r="3780" spans="1:82">
      <c r="A3780" t="s">
        <v>4208</v>
      </c>
      <c r="B3780" t="s">
        <v>4209</v>
      </c>
      <c r="C3780" t="s">
        <v>210</v>
      </c>
      <c r="D3780" t="s">
        <v>64</v>
      </c>
      <c r="E3780" t="s">
        <v>153</v>
      </c>
      <c r="F3780" s="67">
        <v>2002</v>
      </c>
      <c r="G3780" t="s">
        <v>4217</v>
      </c>
      <c r="H3780" s="67">
        <v>3306441</v>
      </c>
      <c r="I3780" s="67">
        <v>83411875171</v>
      </c>
      <c r="J3780" s="67">
        <v>40733713179</v>
      </c>
      <c r="K3780" s="67">
        <v>48477004064</v>
      </c>
      <c r="L3780" s="67">
        <v>66689530303</v>
      </c>
      <c r="M3780" s="67">
        <v>10859414048</v>
      </c>
      <c r="N3780" s="67">
        <v>11549524841</v>
      </c>
      <c r="O3780" s="67">
        <v>0</v>
      </c>
      <c r="P3780" s="67">
        <v>1231032069</v>
      </c>
      <c r="Q3780" s="67">
        <v>258929465</v>
      </c>
      <c r="R3780" s="67">
        <v>4601469818</v>
      </c>
      <c r="S3780" s="67">
        <v>338884688</v>
      </c>
      <c r="T3780" s="67">
        <v>34963151033</v>
      </c>
      <c r="U3780" s="67">
        <v>282399297</v>
      </c>
      <c r="V3780" s="67">
        <v>0</v>
      </c>
      <c r="W3780" s="67">
        <v>0</v>
      </c>
      <c r="X3780" s="67">
        <v>0</v>
      </c>
      <c r="Y3780" s="67">
        <v>273800000</v>
      </c>
      <c r="Z3780" s="67">
        <v>0</v>
      </c>
      <c r="AA3780" s="67">
        <v>0</v>
      </c>
      <c r="AB3780" s="67">
        <v>266534916</v>
      </c>
      <c r="AC3780" s="67">
        <v>7241768</v>
      </c>
      <c r="AD3780" s="67">
        <v>0</v>
      </c>
      <c r="AE3780" s="67">
        <v>0</v>
      </c>
      <c r="AF3780" s="67">
        <v>0</v>
      </c>
      <c r="AG3780" s="67">
        <v>0</v>
      </c>
      <c r="AH3780" s="67">
        <v>0</v>
      </c>
      <c r="AI3780" s="67">
        <v>0</v>
      </c>
      <c r="AJ3780" s="67">
        <v>0</v>
      </c>
      <c r="AK3780" s="67">
        <v>0</v>
      </c>
      <c r="AL3780" s="67">
        <v>0</v>
      </c>
      <c r="AM3780" s="67">
        <v>290050764305</v>
      </c>
      <c r="AN3780" s="67">
        <v>130623104600</v>
      </c>
      <c r="AO3780" s="67">
        <v>160286048507</v>
      </c>
      <c r="AP3780" s="67">
        <v>443205940770</v>
      </c>
      <c r="AQ3780" s="67">
        <v>457749095625</v>
      </c>
      <c r="AR3780" s="67">
        <v>45343819356</v>
      </c>
      <c r="AS3780" s="67">
        <v>36567596255</v>
      </c>
      <c r="AT3780" s="67">
        <v>8776223101</v>
      </c>
      <c r="AU3780" s="67">
        <v>10379000000</v>
      </c>
      <c r="AV3780" s="67">
        <v>12352000000</v>
      </c>
      <c r="AW3780" s="67">
        <v>25385679391</v>
      </c>
      <c r="AX3780" s="67">
        <v>2322599351</v>
      </c>
      <c r="AY3780" s="67">
        <v>967481602</v>
      </c>
      <c r="AZ3780" s="67">
        <v>1355117749</v>
      </c>
      <c r="BA3780" s="67">
        <v>1433273560</v>
      </c>
      <c r="BB3780" s="67">
        <v>0</v>
      </c>
      <c r="BC3780" s="67">
        <v>300676338</v>
      </c>
      <c r="BD3780" s="67">
        <v>223175950</v>
      </c>
      <c r="BE3780" s="67">
        <v>3334276541</v>
      </c>
      <c r="BF3780" s="67">
        <v>69907650</v>
      </c>
      <c r="BG3780" s="67">
        <v>17701770001</v>
      </c>
      <c r="BH3780" s="67">
        <v>53310839</v>
      </c>
      <c r="BI3780" s="67"/>
      <c r="BJ3780" s="67"/>
      <c r="BK3780" s="67">
        <v>0</v>
      </c>
      <c r="BL3780" s="67">
        <v>53310839</v>
      </c>
      <c r="BM3780" s="67"/>
      <c r="BN3780" s="67"/>
      <c r="BO3780" s="67">
        <v>53310839</v>
      </c>
      <c r="BP3780" s="67"/>
      <c r="BQ3780" s="67"/>
      <c r="BR3780" s="67"/>
      <c r="BS3780" s="67"/>
      <c r="BT3780" s="67"/>
      <c r="BU3780" s="67"/>
      <c r="BV3780" s="67"/>
      <c r="BW3780" s="67"/>
      <c r="BX3780" s="67"/>
      <c r="BY3780" s="67"/>
      <c r="BZ3780" s="67">
        <v>85423077658</v>
      </c>
      <c r="CA3780" s="67">
        <v>38576228307</v>
      </c>
      <c r="CB3780" s="67">
        <v>46846849351</v>
      </c>
      <c r="CC3780" s="67">
        <v>154232887244</v>
      </c>
      <c r="CD3780" s="67">
        <v>156200000000</v>
      </c>
    </row>
    <row r="3781" spans="1:82">
      <c r="A3781" t="s">
        <v>4208</v>
      </c>
      <c r="B3781" t="s">
        <v>4209</v>
      </c>
      <c r="C3781" t="s">
        <v>210</v>
      </c>
      <c r="D3781" t="s">
        <v>64</v>
      </c>
      <c r="E3781" t="s">
        <v>153</v>
      </c>
      <c r="F3781" s="67">
        <v>2003</v>
      </c>
      <c r="G3781" t="s">
        <v>4218</v>
      </c>
      <c r="H3781" s="67">
        <v>3310202</v>
      </c>
      <c r="I3781" s="67">
        <v>84103576411</v>
      </c>
      <c r="J3781" s="67">
        <v>47274482913</v>
      </c>
      <c r="K3781" s="67">
        <v>51400315741</v>
      </c>
      <c r="L3781" s="67">
        <v>62315070637</v>
      </c>
      <c r="M3781" s="67">
        <v>10862324834</v>
      </c>
      <c r="N3781" s="67">
        <v>11839813357</v>
      </c>
      <c r="O3781" s="67">
        <v>0</v>
      </c>
      <c r="P3781" s="67">
        <v>1261973123</v>
      </c>
      <c r="Q3781" s="67">
        <v>265437460</v>
      </c>
      <c r="R3781" s="67">
        <v>4717124260</v>
      </c>
      <c r="S3781" s="67">
        <v>339127880</v>
      </c>
      <c r="T3781" s="67">
        <v>31274909731</v>
      </c>
      <c r="U3781" s="67">
        <v>269908234</v>
      </c>
      <c r="V3781" s="67">
        <v>0</v>
      </c>
      <c r="W3781" s="67">
        <v>0</v>
      </c>
      <c r="X3781" s="67">
        <v>0</v>
      </c>
      <c r="Y3781" s="67">
        <v>262000000</v>
      </c>
      <c r="Z3781" s="67">
        <v>0</v>
      </c>
      <c r="AA3781" s="67">
        <v>0</v>
      </c>
      <c r="AB3781" s="67">
        <v>254745565</v>
      </c>
      <c r="AC3781" s="67">
        <v>7241768</v>
      </c>
      <c r="AD3781" s="67">
        <v>0</v>
      </c>
      <c r="AE3781" s="67">
        <v>0</v>
      </c>
      <c r="AF3781" s="67">
        <v>0</v>
      </c>
      <c r="AG3781" s="67">
        <v>0</v>
      </c>
      <c r="AH3781" s="67">
        <v>0</v>
      </c>
      <c r="AI3781" s="67">
        <v>0</v>
      </c>
      <c r="AJ3781" s="67">
        <v>0</v>
      </c>
      <c r="AK3781" s="67">
        <v>0</v>
      </c>
      <c r="AL3781" s="67">
        <v>0</v>
      </c>
      <c r="AM3781" s="67">
        <v>286610228322</v>
      </c>
      <c r="AN3781" s="67">
        <v>130594435670</v>
      </c>
      <c r="AO3781" s="67">
        <v>156883204071</v>
      </c>
      <c r="AP3781" s="67">
        <v>439397065038</v>
      </c>
      <c r="AQ3781" s="67">
        <v>451477879221</v>
      </c>
      <c r="AR3781" s="67">
        <v>42035050129</v>
      </c>
      <c r="AS3781" s="67">
        <v>33899233975</v>
      </c>
      <c r="AT3781" s="67">
        <v>8135816154</v>
      </c>
      <c r="AU3781" s="67">
        <v>14380000000</v>
      </c>
      <c r="AV3781" s="67">
        <v>15635000000</v>
      </c>
      <c r="AW3781" s="67">
        <v>21917826825</v>
      </c>
      <c r="AX3781" s="67">
        <v>3030796673</v>
      </c>
      <c r="AY3781" s="67">
        <v>1265367773</v>
      </c>
      <c r="AZ3781" s="67">
        <v>1765428900</v>
      </c>
      <c r="BA3781" s="67">
        <v>1731866323</v>
      </c>
      <c r="BB3781" s="67">
        <v>0</v>
      </c>
      <c r="BC3781" s="67">
        <v>308027837</v>
      </c>
      <c r="BD3781" s="67">
        <v>228724714</v>
      </c>
      <c r="BE3781" s="67">
        <v>2951783557</v>
      </c>
      <c r="BF3781" s="67">
        <v>79517711</v>
      </c>
      <c r="BG3781" s="67">
        <v>13587110010</v>
      </c>
      <c r="BH3781" s="67">
        <v>103889689</v>
      </c>
      <c r="BI3781" s="67"/>
      <c r="BJ3781" s="67"/>
      <c r="BK3781" s="67">
        <v>0</v>
      </c>
      <c r="BL3781" s="67">
        <v>103889689</v>
      </c>
      <c r="BM3781" s="67"/>
      <c r="BN3781" s="67"/>
      <c r="BO3781" s="67">
        <v>103889689</v>
      </c>
      <c r="BP3781" s="67"/>
      <c r="BQ3781" s="67"/>
      <c r="BR3781" s="67"/>
      <c r="BS3781" s="67"/>
      <c r="BT3781" s="67"/>
      <c r="BU3781" s="67"/>
      <c r="BV3781" s="67"/>
      <c r="BW3781" s="67"/>
      <c r="BX3781" s="67"/>
      <c r="BY3781" s="67"/>
      <c r="BZ3781" s="67">
        <v>67174957878</v>
      </c>
      <c r="CA3781" s="67">
        <v>29920444525</v>
      </c>
      <c r="CB3781" s="67">
        <v>37254513353</v>
      </c>
      <c r="CC3781" s="67">
        <v>129976724522</v>
      </c>
      <c r="CD3781" s="67">
        <v>131200000000</v>
      </c>
    </row>
    <row r="3782" spans="1:82">
      <c r="A3782" t="s">
        <v>4208</v>
      </c>
      <c r="B3782" t="s">
        <v>4209</v>
      </c>
      <c r="C3782" t="s">
        <v>210</v>
      </c>
      <c r="D3782" t="s">
        <v>64</v>
      </c>
      <c r="E3782" t="s">
        <v>153</v>
      </c>
      <c r="F3782" s="67">
        <v>2004</v>
      </c>
      <c r="G3782" t="s">
        <v>4219</v>
      </c>
      <c r="H3782" s="67">
        <v>3313801</v>
      </c>
      <c r="I3782" s="67">
        <v>85620347184</v>
      </c>
      <c r="J3782" s="67">
        <v>46759890327</v>
      </c>
      <c r="K3782" s="67">
        <v>51491294920</v>
      </c>
      <c r="L3782" s="67">
        <v>46749272283</v>
      </c>
      <c r="M3782" s="67">
        <v>10791010582</v>
      </c>
      <c r="N3782" s="67">
        <v>12130101874</v>
      </c>
      <c r="O3782" s="67">
        <v>0</v>
      </c>
      <c r="P3782" s="67">
        <v>1292914177</v>
      </c>
      <c r="Q3782" s="67">
        <v>271945455</v>
      </c>
      <c r="R3782" s="67">
        <v>4832778702</v>
      </c>
      <c r="S3782" s="67">
        <v>340385807</v>
      </c>
      <c r="T3782" s="67">
        <v>17528546870</v>
      </c>
      <c r="U3782" s="67">
        <v>259514035</v>
      </c>
      <c r="V3782" s="67">
        <v>0</v>
      </c>
      <c r="W3782" s="67">
        <v>0</v>
      </c>
      <c r="X3782" s="67">
        <v>0</v>
      </c>
      <c r="Y3782" s="67">
        <v>252200000</v>
      </c>
      <c r="Z3782" s="67">
        <v>0</v>
      </c>
      <c r="AA3782" s="67">
        <v>0</v>
      </c>
      <c r="AB3782" s="67">
        <v>244935283</v>
      </c>
      <c r="AC3782" s="67">
        <v>7241768</v>
      </c>
      <c r="AD3782" s="67">
        <v>0</v>
      </c>
      <c r="AE3782" s="67">
        <v>0</v>
      </c>
      <c r="AF3782" s="67">
        <v>0</v>
      </c>
      <c r="AG3782" s="67">
        <v>0</v>
      </c>
      <c r="AH3782" s="67">
        <v>0</v>
      </c>
      <c r="AI3782" s="67">
        <v>0</v>
      </c>
      <c r="AJ3782" s="67">
        <v>0</v>
      </c>
      <c r="AK3782" s="67">
        <v>0</v>
      </c>
      <c r="AL3782" s="67">
        <v>0</v>
      </c>
      <c r="AM3782" s="67">
        <v>301895826834</v>
      </c>
      <c r="AN3782" s="67">
        <v>137399040999</v>
      </c>
      <c r="AO3782" s="67">
        <v>165413408052</v>
      </c>
      <c r="AP3782" s="67">
        <v>435397642352</v>
      </c>
      <c r="AQ3782" s="67">
        <v>448362704611</v>
      </c>
      <c r="AR3782" s="67">
        <v>46667205185</v>
      </c>
      <c r="AS3782" s="67">
        <v>37634842891</v>
      </c>
      <c r="AT3782" s="67">
        <v>9032362294</v>
      </c>
      <c r="AU3782" s="67">
        <v>15526000000</v>
      </c>
      <c r="AV3782" s="67">
        <v>17097000000</v>
      </c>
      <c r="AW3782" s="67">
        <v>17234377245</v>
      </c>
      <c r="AX3782" s="67">
        <v>3646554747</v>
      </c>
      <c r="AY3782" s="67">
        <v>1505743667</v>
      </c>
      <c r="AZ3782" s="67">
        <v>2140811080</v>
      </c>
      <c r="BA3782" s="67">
        <v>2336143572</v>
      </c>
      <c r="BB3782" s="67">
        <v>0</v>
      </c>
      <c r="BC3782" s="67">
        <v>434473632</v>
      </c>
      <c r="BD3782" s="67">
        <v>238322623</v>
      </c>
      <c r="BE3782" s="67">
        <v>3353835002</v>
      </c>
      <c r="BF3782" s="67">
        <v>426316077</v>
      </c>
      <c r="BG3782" s="67">
        <v>6798731591</v>
      </c>
      <c r="BH3782" s="67">
        <v>191897632</v>
      </c>
      <c r="BI3782" s="67"/>
      <c r="BJ3782" s="67"/>
      <c r="BK3782" s="67">
        <v>0</v>
      </c>
      <c r="BL3782" s="67">
        <v>191897632</v>
      </c>
      <c r="BM3782" s="67"/>
      <c r="BN3782" s="67"/>
      <c r="BO3782" s="67">
        <v>191897632</v>
      </c>
      <c r="BP3782" s="67"/>
      <c r="BQ3782" s="67"/>
      <c r="BR3782" s="67"/>
      <c r="BS3782" s="67"/>
      <c r="BT3782" s="67"/>
      <c r="BU3782" s="67"/>
      <c r="BV3782" s="67"/>
      <c r="BW3782" s="67"/>
      <c r="BX3782" s="67"/>
      <c r="BY3782" s="67"/>
      <c r="BZ3782" s="67">
        <v>80379874370</v>
      </c>
      <c r="CA3782" s="67">
        <v>37911660522</v>
      </c>
      <c r="CB3782" s="67">
        <v>42468213848</v>
      </c>
      <c r="CC3782" s="67">
        <v>142902354432</v>
      </c>
      <c r="CD3782" s="67">
        <v>144500000000</v>
      </c>
    </row>
    <row r="3783" spans="1:82">
      <c r="A3783" t="s">
        <v>4208</v>
      </c>
      <c r="B3783" t="s">
        <v>4209</v>
      </c>
      <c r="C3783" t="s">
        <v>210</v>
      </c>
      <c r="D3783" t="s">
        <v>64</v>
      </c>
      <c r="E3783" t="s">
        <v>153</v>
      </c>
      <c r="F3783" s="67">
        <v>2005</v>
      </c>
      <c r="G3783" t="s">
        <v>4220</v>
      </c>
      <c r="H3783" s="67">
        <v>3317665</v>
      </c>
      <c r="I3783" s="67">
        <v>88046083335</v>
      </c>
      <c r="J3783" s="67">
        <v>49513860094</v>
      </c>
      <c r="K3783" s="67">
        <v>54389593136</v>
      </c>
      <c r="L3783" s="67">
        <v>55063092853</v>
      </c>
      <c r="M3783" s="67">
        <v>10793193671</v>
      </c>
      <c r="N3783" s="67">
        <v>12420390390</v>
      </c>
      <c r="O3783" s="67">
        <v>0</v>
      </c>
      <c r="P3783" s="67">
        <v>1323855231</v>
      </c>
      <c r="Q3783" s="67">
        <v>278453450</v>
      </c>
      <c r="R3783" s="67">
        <v>4948433144</v>
      </c>
      <c r="S3783" s="67">
        <v>340818405</v>
      </c>
      <c r="T3783" s="67">
        <v>24508009697</v>
      </c>
      <c r="U3783" s="67">
        <v>245490879</v>
      </c>
      <c r="V3783" s="67">
        <v>0</v>
      </c>
      <c r="W3783" s="67">
        <v>0</v>
      </c>
      <c r="X3783" s="67">
        <v>0</v>
      </c>
      <c r="Y3783" s="67">
        <v>238900000</v>
      </c>
      <c r="Z3783" s="67">
        <v>0</v>
      </c>
      <c r="AA3783" s="67">
        <v>0</v>
      </c>
      <c r="AB3783" s="67">
        <v>231699908</v>
      </c>
      <c r="AC3783" s="67">
        <v>7241768</v>
      </c>
      <c r="AD3783" s="67">
        <v>0</v>
      </c>
      <c r="AE3783" s="67">
        <v>0</v>
      </c>
      <c r="AF3783" s="67">
        <v>0</v>
      </c>
      <c r="AG3783" s="67">
        <v>0</v>
      </c>
      <c r="AH3783" s="67">
        <v>0</v>
      </c>
      <c r="AI3783" s="67">
        <v>0</v>
      </c>
      <c r="AJ3783" s="67">
        <v>0</v>
      </c>
      <c r="AK3783" s="67">
        <v>0</v>
      </c>
      <c r="AL3783" s="67">
        <v>0</v>
      </c>
      <c r="AM3783" s="67">
        <v>306747557160</v>
      </c>
      <c r="AN3783" s="67">
        <v>142298408267</v>
      </c>
      <c r="AO3783" s="67">
        <v>165260571011</v>
      </c>
      <c r="AP3783" s="67">
        <v>452685163965</v>
      </c>
      <c r="AQ3783" s="67">
        <v>464536124802</v>
      </c>
      <c r="AR3783" s="67">
        <v>58207544188</v>
      </c>
      <c r="AS3783" s="67">
        <v>46941567893</v>
      </c>
      <c r="AT3783" s="67">
        <v>11265976294</v>
      </c>
      <c r="AU3783" s="67">
        <v>17213000000</v>
      </c>
      <c r="AV3783" s="67">
        <v>18908000000</v>
      </c>
      <c r="AW3783" s="67">
        <v>26547246605</v>
      </c>
      <c r="AX3783" s="67">
        <v>4247803207</v>
      </c>
      <c r="AY3783" s="67">
        <v>1707627117</v>
      </c>
      <c r="AZ3783" s="67">
        <v>2540176090</v>
      </c>
      <c r="BA3783" s="67">
        <v>2869702178</v>
      </c>
      <c r="BB3783" s="67">
        <v>0</v>
      </c>
      <c r="BC3783" s="67">
        <v>513869829</v>
      </c>
      <c r="BD3783" s="67">
        <v>247784628</v>
      </c>
      <c r="BE3783" s="67">
        <v>3962840466</v>
      </c>
      <c r="BF3783" s="67">
        <v>486592688</v>
      </c>
      <c r="BG3783" s="67">
        <v>14218653610</v>
      </c>
      <c r="BH3783" s="67">
        <v>135936051</v>
      </c>
      <c r="BI3783" s="67"/>
      <c r="BJ3783" s="67"/>
      <c r="BK3783" s="67">
        <v>0</v>
      </c>
      <c r="BL3783" s="67">
        <v>135936051</v>
      </c>
      <c r="BM3783" s="67"/>
      <c r="BN3783" s="67"/>
      <c r="BO3783" s="67">
        <v>135936051</v>
      </c>
      <c r="BP3783" s="67"/>
      <c r="BQ3783" s="67"/>
      <c r="BR3783" s="67"/>
      <c r="BS3783" s="67"/>
      <c r="BT3783" s="67"/>
      <c r="BU3783" s="67"/>
      <c r="BV3783" s="67"/>
      <c r="BW3783" s="67"/>
      <c r="BX3783" s="67"/>
      <c r="BY3783" s="67"/>
      <c r="BZ3783" s="67">
        <v>102347316359</v>
      </c>
      <c r="CA3783" s="67">
        <v>47738413651</v>
      </c>
      <c r="CB3783" s="67">
        <v>54608902708</v>
      </c>
      <c r="CC3783" s="67">
        <v>185543043203</v>
      </c>
      <c r="CD3783" s="67">
        <v>187200000000</v>
      </c>
    </row>
    <row r="3784" spans="1:82">
      <c r="A3784" t="s">
        <v>4208</v>
      </c>
      <c r="B3784" t="s">
        <v>4209</v>
      </c>
      <c r="C3784" t="s">
        <v>210</v>
      </c>
      <c r="D3784" t="s">
        <v>64</v>
      </c>
      <c r="E3784" t="s">
        <v>153</v>
      </c>
      <c r="F3784" s="67">
        <v>2006</v>
      </c>
      <c r="G3784" t="s">
        <v>4221</v>
      </c>
      <c r="H3784" s="67">
        <v>3322282</v>
      </c>
      <c r="I3784" s="67">
        <v>91188592694</v>
      </c>
      <c r="J3784" s="67">
        <v>46228403046</v>
      </c>
      <c r="K3784" s="67">
        <v>49132040971</v>
      </c>
      <c r="L3784" s="67">
        <v>42444913334</v>
      </c>
      <c r="M3784" s="67">
        <v>10693499258</v>
      </c>
      <c r="N3784" s="67">
        <v>12710678907</v>
      </c>
      <c r="O3784" s="67">
        <v>0</v>
      </c>
      <c r="P3784" s="67">
        <v>1354796285</v>
      </c>
      <c r="Q3784" s="67">
        <v>284961445</v>
      </c>
      <c r="R3784" s="67">
        <v>5064087585</v>
      </c>
      <c r="S3784" s="67">
        <v>342111975</v>
      </c>
      <c r="T3784" s="67">
        <v>13090542292</v>
      </c>
      <c r="U3784" s="67">
        <v>226559018</v>
      </c>
      <c r="V3784" s="67">
        <v>0</v>
      </c>
      <c r="W3784" s="67">
        <v>0</v>
      </c>
      <c r="X3784" s="67">
        <v>0</v>
      </c>
      <c r="Y3784" s="67">
        <v>221100000</v>
      </c>
      <c r="Z3784" s="67">
        <v>0</v>
      </c>
      <c r="AA3784" s="67">
        <v>0</v>
      </c>
      <c r="AB3784" s="67">
        <v>213831584</v>
      </c>
      <c r="AC3784" s="67">
        <v>7241768</v>
      </c>
      <c r="AD3784" s="67">
        <v>0</v>
      </c>
      <c r="AE3784" s="67">
        <v>0</v>
      </c>
      <c r="AF3784" s="67">
        <v>0</v>
      </c>
      <c r="AG3784" s="67">
        <v>0</v>
      </c>
      <c r="AH3784" s="67">
        <v>0</v>
      </c>
      <c r="AI3784" s="67">
        <v>0</v>
      </c>
      <c r="AJ3784" s="67">
        <v>0</v>
      </c>
      <c r="AK3784" s="67">
        <v>0</v>
      </c>
      <c r="AL3784" s="67">
        <v>0</v>
      </c>
      <c r="AM3784" s="67">
        <v>326322108296</v>
      </c>
      <c r="AN3784" s="67">
        <v>150414498994</v>
      </c>
      <c r="AO3784" s="67">
        <v>176808973755</v>
      </c>
      <c r="AP3784" s="67">
        <v>461880002620</v>
      </c>
      <c r="AQ3784" s="67">
        <v>470705063674</v>
      </c>
      <c r="AR3784" s="67">
        <v>64078726393</v>
      </c>
      <c r="AS3784" s="67">
        <v>51676392252</v>
      </c>
      <c r="AT3784" s="67">
        <v>12402334141</v>
      </c>
      <c r="AU3784" s="67">
        <v>17099000000</v>
      </c>
      <c r="AV3784" s="67">
        <v>18173000000</v>
      </c>
      <c r="AW3784" s="67">
        <v>21511219370</v>
      </c>
      <c r="AX3784" s="67">
        <v>4653908744</v>
      </c>
      <c r="AY3784" s="67">
        <v>1902894191</v>
      </c>
      <c r="AZ3784" s="67">
        <v>2751014553</v>
      </c>
      <c r="BA3784" s="67">
        <v>4575112462</v>
      </c>
      <c r="BB3784" s="67">
        <v>0</v>
      </c>
      <c r="BC3784" s="67">
        <v>522691629</v>
      </c>
      <c r="BD3784" s="67">
        <v>257291638</v>
      </c>
      <c r="BE3784" s="67">
        <v>4136007873</v>
      </c>
      <c r="BF3784" s="67">
        <v>569378354</v>
      </c>
      <c r="BG3784" s="67">
        <v>6796828670</v>
      </c>
      <c r="BH3784" s="67">
        <v>214751691</v>
      </c>
      <c r="BI3784" s="67"/>
      <c r="BJ3784" s="67"/>
      <c r="BK3784" s="67">
        <v>0</v>
      </c>
      <c r="BL3784" s="67">
        <v>214751691</v>
      </c>
      <c r="BM3784" s="67"/>
      <c r="BN3784" s="67"/>
      <c r="BO3784" s="67">
        <v>214751691</v>
      </c>
      <c r="BP3784" s="67"/>
      <c r="BQ3784" s="67"/>
      <c r="BR3784" s="67"/>
      <c r="BS3784" s="67"/>
      <c r="BT3784" s="67"/>
      <c r="BU3784" s="67"/>
      <c r="BV3784" s="67"/>
      <c r="BW3784" s="67"/>
      <c r="BX3784" s="67"/>
      <c r="BY3784" s="67"/>
      <c r="BZ3784" s="67">
        <v>125725317690</v>
      </c>
      <c r="CA3784" s="67">
        <v>59746786434</v>
      </c>
      <c r="CB3784" s="67">
        <v>65978531256</v>
      </c>
      <c r="CC3784" s="67">
        <v>210456015144</v>
      </c>
      <c r="CD3784" s="67">
        <v>211500000000</v>
      </c>
    </row>
    <row r="3785" spans="1:82">
      <c r="A3785" t="s">
        <v>4208</v>
      </c>
      <c r="B3785" t="s">
        <v>4209</v>
      </c>
      <c r="C3785" t="s">
        <v>210</v>
      </c>
      <c r="D3785" t="s">
        <v>64</v>
      </c>
      <c r="E3785" t="s">
        <v>153</v>
      </c>
      <c r="F3785" s="67">
        <v>2007</v>
      </c>
      <c r="G3785" t="s">
        <v>4222</v>
      </c>
      <c r="H3785" s="67">
        <v>3328651</v>
      </c>
      <c r="I3785" s="67">
        <v>94791943798</v>
      </c>
      <c r="J3785" s="67">
        <v>51163386387</v>
      </c>
      <c r="K3785" s="67">
        <v>57032421961</v>
      </c>
      <c r="L3785" s="67">
        <v>60622580389</v>
      </c>
      <c r="M3785" s="67">
        <v>10587983274</v>
      </c>
      <c r="N3785" s="67">
        <v>13000967423</v>
      </c>
      <c r="O3785" s="67">
        <v>0</v>
      </c>
      <c r="P3785" s="67">
        <v>1385737340</v>
      </c>
      <c r="Q3785" s="67">
        <v>291469440</v>
      </c>
      <c r="R3785" s="67">
        <v>5179742027</v>
      </c>
      <c r="S3785" s="67">
        <v>343564633</v>
      </c>
      <c r="T3785" s="67">
        <v>29495773453</v>
      </c>
      <c r="U3785" s="67">
        <v>208534396</v>
      </c>
      <c r="V3785" s="67">
        <v>0</v>
      </c>
      <c r="W3785" s="67">
        <v>0</v>
      </c>
      <c r="X3785" s="67">
        <v>0</v>
      </c>
      <c r="Y3785" s="67">
        <v>204100000</v>
      </c>
      <c r="Z3785" s="67">
        <v>0</v>
      </c>
      <c r="AA3785" s="67">
        <v>0</v>
      </c>
      <c r="AB3785" s="67">
        <v>196819534</v>
      </c>
      <c r="AC3785" s="67">
        <v>7241768</v>
      </c>
      <c r="AD3785" s="67">
        <v>0</v>
      </c>
      <c r="AE3785" s="67">
        <v>0</v>
      </c>
      <c r="AF3785" s="67">
        <v>0</v>
      </c>
      <c r="AG3785" s="67">
        <v>0</v>
      </c>
      <c r="AH3785" s="67">
        <v>0</v>
      </c>
      <c r="AI3785" s="67">
        <v>0</v>
      </c>
      <c r="AJ3785" s="67">
        <v>0</v>
      </c>
      <c r="AK3785" s="67">
        <v>0</v>
      </c>
      <c r="AL3785" s="67">
        <v>0</v>
      </c>
      <c r="AM3785" s="67">
        <v>344976450536</v>
      </c>
      <c r="AN3785" s="67">
        <v>159949108391</v>
      </c>
      <c r="AO3785" s="67">
        <v>185858977869</v>
      </c>
      <c r="AP3785" s="67">
        <v>502051314693</v>
      </c>
      <c r="AQ3785" s="67">
        <v>511175957114</v>
      </c>
      <c r="AR3785" s="67">
        <v>70086110704</v>
      </c>
      <c r="AS3785" s="67">
        <v>56521057019</v>
      </c>
      <c r="AT3785" s="67">
        <v>13565053685</v>
      </c>
      <c r="AU3785" s="67">
        <v>20460000000</v>
      </c>
      <c r="AV3785" s="67">
        <v>22807000000</v>
      </c>
      <c r="AW3785" s="67">
        <v>40553241638</v>
      </c>
      <c r="AX3785" s="67">
        <v>6550419567</v>
      </c>
      <c r="AY3785" s="67">
        <v>2641275644</v>
      </c>
      <c r="AZ3785" s="67">
        <v>3909143923</v>
      </c>
      <c r="BA3785" s="67">
        <v>6029916620</v>
      </c>
      <c r="BB3785" s="67">
        <v>0</v>
      </c>
      <c r="BC3785" s="67">
        <v>682219172</v>
      </c>
      <c r="BD3785" s="67">
        <v>269132524</v>
      </c>
      <c r="BE3785" s="67">
        <v>4256974025</v>
      </c>
      <c r="BF3785" s="67">
        <v>620253031</v>
      </c>
      <c r="BG3785" s="67">
        <v>22144326699</v>
      </c>
      <c r="BH3785" s="67">
        <v>219668334</v>
      </c>
      <c r="BI3785" s="67"/>
      <c r="BJ3785" s="67"/>
      <c r="BK3785" s="67">
        <v>0</v>
      </c>
      <c r="BL3785" s="67">
        <v>219668334</v>
      </c>
      <c r="BM3785" s="67"/>
      <c r="BN3785" s="67"/>
      <c r="BO3785" s="67">
        <v>219668334</v>
      </c>
      <c r="BP3785" s="67"/>
      <c r="BQ3785" s="67"/>
      <c r="BR3785" s="67"/>
      <c r="BS3785" s="67"/>
      <c r="BT3785" s="67"/>
      <c r="BU3785" s="67"/>
      <c r="BV3785" s="67"/>
      <c r="BW3785" s="67"/>
      <c r="BX3785" s="67"/>
      <c r="BY3785" s="67"/>
      <c r="BZ3785" s="67">
        <v>154449246004</v>
      </c>
      <c r="CA3785" s="67">
        <v>78419282831</v>
      </c>
      <c r="CB3785" s="67">
        <v>76029963173</v>
      </c>
      <c r="CC3785" s="67">
        <v>262961266680</v>
      </c>
      <c r="CD3785" s="67">
        <v>265300000000</v>
      </c>
    </row>
    <row r="3786" spans="1:82">
      <c r="A3786" t="s">
        <v>4208</v>
      </c>
      <c r="B3786" t="s">
        <v>4209</v>
      </c>
      <c r="C3786" t="s">
        <v>210</v>
      </c>
      <c r="D3786" t="s">
        <v>64</v>
      </c>
      <c r="E3786" t="s">
        <v>153</v>
      </c>
      <c r="F3786" s="67">
        <v>2008</v>
      </c>
      <c r="G3786" t="s">
        <v>4223</v>
      </c>
      <c r="H3786" s="67">
        <v>3336126</v>
      </c>
      <c r="I3786" s="67">
        <v>99568170314</v>
      </c>
      <c r="J3786" s="67">
        <v>52879562903</v>
      </c>
      <c r="K3786" s="67">
        <v>58874063590</v>
      </c>
      <c r="L3786" s="67">
        <v>47018335713</v>
      </c>
      <c r="M3786" s="67">
        <v>10678217633</v>
      </c>
      <c r="N3786" s="67">
        <v>13291255940</v>
      </c>
      <c r="O3786" s="67">
        <v>0</v>
      </c>
      <c r="P3786" s="67">
        <v>1416678394</v>
      </c>
      <c r="Q3786" s="67">
        <v>297977435</v>
      </c>
      <c r="R3786" s="67">
        <v>5295396469</v>
      </c>
      <c r="S3786" s="67">
        <v>344003676</v>
      </c>
      <c r="T3786" s="67">
        <v>16503060647</v>
      </c>
      <c r="U3786" s="67">
        <v>191591252</v>
      </c>
      <c r="V3786" s="67">
        <v>0</v>
      </c>
      <c r="W3786" s="67">
        <v>0</v>
      </c>
      <c r="X3786" s="67">
        <v>0</v>
      </c>
      <c r="Y3786" s="67">
        <v>188100000</v>
      </c>
      <c r="Z3786" s="67">
        <v>0</v>
      </c>
      <c r="AA3786" s="67">
        <v>0</v>
      </c>
      <c r="AB3786" s="67">
        <v>180828206</v>
      </c>
      <c r="AC3786" s="67">
        <v>7241768</v>
      </c>
      <c r="AD3786" s="67">
        <v>0</v>
      </c>
      <c r="AE3786" s="67">
        <v>0</v>
      </c>
      <c r="AF3786" s="67">
        <v>0</v>
      </c>
      <c r="AG3786" s="67">
        <v>0</v>
      </c>
      <c r="AH3786" s="67">
        <v>0</v>
      </c>
      <c r="AI3786" s="67">
        <v>0</v>
      </c>
      <c r="AJ3786" s="67">
        <v>0</v>
      </c>
      <c r="AK3786" s="67">
        <v>0</v>
      </c>
      <c r="AL3786" s="67">
        <v>0</v>
      </c>
      <c r="AM3786" s="67">
        <v>355330955687</v>
      </c>
      <c r="AN3786" s="67">
        <v>167701306164</v>
      </c>
      <c r="AO3786" s="67">
        <v>188174107072</v>
      </c>
      <c r="AP3786" s="67">
        <v>499549989743</v>
      </c>
      <c r="AQ3786" s="67">
        <v>509431207897</v>
      </c>
      <c r="AR3786" s="67">
        <v>81943036439</v>
      </c>
      <c r="AS3786" s="67">
        <v>66083093903</v>
      </c>
      <c r="AT3786" s="67">
        <v>15859942537</v>
      </c>
      <c r="AU3786" s="67">
        <v>22812000000</v>
      </c>
      <c r="AV3786" s="67">
        <v>25398000000</v>
      </c>
      <c r="AW3786" s="67">
        <v>38626377487</v>
      </c>
      <c r="AX3786" s="67">
        <v>9037780293</v>
      </c>
      <c r="AY3786" s="67">
        <v>3745536311</v>
      </c>
      <c r="AZ3786" s="67">
        <v>5292243983</v>
      </c>
      <c r="BA3786" s="67">
        <v>9377846404</v>
      </c>
      <c r="BB3786" s="67">
        <v>0</v>
      </c>
      <c r="BC3786" s="67">
        <v>878504214</v>
      </c>
      <c r="BD3786" s="67">
        <v>277559870</v>
      </c>
      <c r="BE3786" s="67">
        <v>4479496089</v>
      </c>
      <c r="BF3786" s="67">
        <v>655571034</v>
      </c>
      <c r="BG3786" s="67">
        <v>13919619582</v>
      </c>
      <c r="BH3786" s="67">
        <v>456516798</v>
      </c>
      <c r="BI3786" s="67"/>
      <c r="BJ3786" s="67"/>
      <c r="BK3786" s="67">
        <v>0</v>
      </c>
      <c r="BL3786" s="67">
        <v>456516798</v>
      </c>
      <c r="BM3786" s="67"/>
      <c r="BN3786" s="67"/>
      <c r="BO3786" s="67">
        <v>456516798</v>
      </c>
      <c r="BP3786" s="67"/>
      <c r="BQ3786" s="67"/>
      <c r="BR3786" s="67"/>
      <c r="BS3786" s="67"/>
      <c r="BT3786" s="67"/>
      <c r="BU3786" s="67"/>
      <c r="BV3786" s="67"/>
      <c r="BW3786" s="67"/>
      <c r="BX3786" s="67"/>
      <c r="BY3786" s="67"/>
      <c r="BZ3786" s="67">
        <v>212073454728</v>
      </c>
      <c r="CA3786" s="67">
        <v>100990607173</v>
      </c>
      <c r="CB3786" s="67">
        <v>111082847555</v>
      </c>
      <c r="CC3786" s="67">
        <v>330513385452</v>
      </c>
      <c r="CD3786" s="67">
        <v>333100000000</v>
      </c>
    </row>
    <row r="3787" spans="1:82">
      <c r="A3787" t="s">
        <v>4208</v>
      </c>
      <c r="B3787" t="s">
        <v>4209</v>
      </c>
      <c r="C3787" t="s">
        <v>210</v>
      </c>
      <c r="D3787" t="s">
        <v>64</v>
      </c>
      <c r="E3787" t="s">
        <v>153</v>
      </c>
      <c r="F3787" s="67">
        <v>2009</v>
      </c>
      <c r="G3787" t="s">
        <v>4224</v>
      </c>
      <c r="H3787" s="67">
        <v>3344156</v>
      </c>
      <c r="I3787" s="67">
        <v>103475517590</v>
      </c>
      <c r="J3787" s="67">
        <v>58972226916</v>
      </c>
      <c r="K3787" s="67">
        <v>66829561111</v>
      </c>
      <c r="L3787" s="67">
        <v>49664269054</v>
      </c>
      <c r="M3787" s="67">
        <v>10780095135</v>
      </c>
      <c r="N3787" s="67">
        <v>13581544456</v>
      </c>
      <c r="O3787" s="67">
        <v>0</v>
      </c>
      <c r="P3787" s="67">
        <v>1447619448</v>
      </c>
      <c r="Q3787" s="67">
        <v>304485430</v>
      </c>
      <c r="R3787" s="67">
        <v>5411050910</v>
      </c>
      <c r="S3787" s="67">
        <v>343732665</v>
      </c>
      <c r="T3787" s="67">
        <v>18553116400</v>
      </c>
      <c r="U3787" s="67">
        <v>178481343</v>
      </c>
      <c r="V3787" s="67">
        <v>0</v>
      </c>
      <c r="W3787" s="67">
        <v>0</v>
      </c>
      <c r="X3787" s="67">
        <v>0</v>
      </c>
      <c r="Y3787" s="67">
        <v>175700000</v>
      </c>
      <c r="Z3787" s="67">
        <v>0</v>
      </c>
      <c r="AA3787" s="67">
        <v>0</v>
      </c>
      <c r="AB3787" s="67">
        <v>168454775</v>
      </c>
      <c r="AC3787" s="67">
        <v>7241768</v>
      </c>
      <c r="AD3787" s="67">
        <v>0</v>
      </c>
      <c r="AE3787" s="67">
        <v>0</v>
      </c>
      <c r="AF3787" s="67">
        <v>0</v>
      </c>
      <c r="AG3787" s="67">
        <v>0</v>
      </c>
      <c r="AH3787" s="67">
        <v>0</v>
      </c>
      <c r="AI3787" s="67">
        <v>0</v>
      </c>
      <c r="AJ3787" s="67">
        <v>0</v>
      </c>
      <c r="AK3787" s="67">
        <v>0</v>
      </c>
      <c r="AL3787" s="67">
        <v>0</v>
      </c>
      <c r="AM3787" s="67">
        <v>363872725365</v>
      </c>
      <c r="AN3787" s="67">
        <v>172313885516</v>
      </c>
      <c r="AO3787" s="67">
        <v>192077876274</v>
      </c>
      <c r="AP3787" s="67">
        <v>512065703927</v>
      </c>
      <c r="AQ3787" s="67">
        <v>524206826838</v>
      </c>
      <c r="AR3787" s="67">
        <v>78957975033</v>
      </c>
      <c r="AS3787" s="67">
        <v>63675786317</v>
      </c>
      <c r="AT3787" s="67">
        <v>15282188716</v>
      </c>
      <c r="AU3787" s="67">
        <v>27237000000</v>
      </c>
      <c r="AV3787" s="67">
        <v>30866000000</v>
      </c>
      <c r="AW3787" s="67">
        <v>40207118350</v>
      </c>
      <c r="AX3787" s="67">
        <v>8351063410</v>
      </c>
      <c r="AY3787" s="67">
        <v>3616304267</v>
      </c>
      <c r="AZ3787" s="67">
        <v>4734759143</v>
      </c>
      <c r="BA3787" s="67">
        <v>9252518895</v>
      </c>
      <c r="BB3787" s="67">
        <v>0</v>
      </c>
      <c r="BC3787" s="67">
        <v>1073318956</v>
      </c>
      <c r="BD3787" s="67">
        <v>283773024</v>
      </c>
      <c r="BE3787" s="67">
        <v>4633241189</v>
      </c>
      <c r="BF3787" s="67">
        <v>631030374</v>
      </c>
      <c r="BG3787" s="67">
        <v>15982172502</v>
      </c>
      <c r="BH3787" s="67">
        <v>353541690</v>
      </c>
      <c r="BI3787" s="67"/>
      <c r="BJ3787" s="67"/>
      <c r="BK3787" s="67">
        <v>0</v>
      </c>
      <c r="BL3787" s="67">
        <v>353541690</v>
      </c>
      <c r="BM3787" s="67"/>
      <c r="BN3787" s="67"/>
      <c r="BO3787" s="67">
        <v>353541690</v>
      </c>
      <c r="BP3787" s="67"/>
      <c r="BQ3787" s="67"/>
      <c r="BR3787" s="67"/>
      <c r="BS3787" s="67"/>
      <c r="BT3787" s="67"/>
      <c r="BU3787" s="67"/>
      <c r="BV3787" s="67"/>
      <c r="BW3787" s="67"/>
      <c r="BX3787" s="67"/>
      <c r="BY3787" s="67"/>
      <c r="BZ3787" s="67">
        <v>232412991983</v>
      </c>
      <c r="CA3787" s="67">
        <v>116191099868</v>
      </c>
      <c r="CB3787" s="67">
        <v>116221892115</v>
      </c>
      <c r="CC3787" s="67">
        <v>348302627056</v>
      </c>
      <c r="CD3787" s="67">
        <v>351900000000</v>
      </c>
    </row>
    <row r="3788" spans="1:82">
      <c r="A3788" t="s">
        <v>4208</v>
      </c>
      <c r="B3788" t="s">
        <v>4209</v>
      </c>
      <c r="C3788" t="s">
        <v>210</v>
      </c>
      <c r="D3788" t="s">
        <v>64</v>
      </c>
      <c r="E3788" t="s">
        <v>153</v>
      </c>
      <c r="F3788" s="67">
        <v>2010</v>
      </c>
      <c r="G3788" t="s">
        <v>4225</v>
      </c>
      <c r="H3788" s="67">
        <v>3352651</v>
      </c>
      <c r="I3788" s="67">
        <v>108404111827</v>
      </c>
      <c r="J3788" s="67">
        <v>60227243664</v>
      </c>
      <c r="K3788" s="67">
        <v>63662712785</v>
      </c>
      <c r="L3788" s="67">
        <v>62948218360</v>
      </c>
      <c r="M3788" s="67">
        <v>10502842790</v>
      </c>
      <c r="N3788" s="67">
        <v>13871832973</v>
      </c>
      <c r="O3788" s="67">
        <v>0</v>
      </c>
      <c r="P3788" s="67">
        <v>1478560502</v>
      </c>
      <c r="Q3788" s="67">
        <v>310993425</v>
      </c>
      <c r="R3788" s="67">
        <v>5526705352</v>
      </c>
      <c r="S3788" s="67">
        <v>342625922</v>
      </c>
      <c r="T3788" s="67">
        <v>30827196827</v>
      </c>
      <c r="U3788" s="67">
        <v>165371435</v>
      </c>
      <c r="V3788" s="67">
        <v>0</v>
      </c>
      <c r="W3788" s="67">
        <v>0</v>
      </c>
      <c r="X3788" s="67">
        <v>0</v>
      </c>
      <c r="Y3788" s="67">
        <v>163300000</v>
      </c>
      <c r="Z3788" s="67">
        <v>0</v>
      </c>
      <c r="AA3788" s="67">
        <v>0</v>
      </c>
      <c r="AB3788" s="67">
        <v>156081343</v>
      </c>
      <c r="AC3788" s="67">
        <v>7241768</v>
      </c>
      <c r="AD3788" s="67">
        <v>0</v>
      </c>
      <c r="AE3788" s="67">
        <v>0</v>
      </c>
      <c r="AF3788" s="67">
        <v>0</v>
      </c>
      <c r="AG3788" s="67">
        <v>0</v>
      </c>
      <c r="AH3788" s="67">
        <v>0</v>
      </c>
      <c r="AI3788" s="67">
        <v>0</v>
      </c>
      <c r="AJ3788" s="67">
        <v>0</v>
      </c>
      <c r="AK3788" s="67">
        <v>0</v>
      </c>
      <c r="AL3788" s="67">
        <v>0</v>
      </c>
      <c r="AM3788" s="67">
        <v>367291962807</v>
      </c>
      <c r="AN3788" s="67">
        <v>174976327070</v>
      </c>
      <c r="AO3788" s="67">
        <v>192714383692</v>
      </c>
      <c r="AP3788" s="67">
        <v>541786897000</v>
      </c>
      <c r="AQ3788" s="67">
        <v>547488921548</v>
      </c>
      <c r="AR3788" s="67">
        <v>87483081120</v>
      </c>
      <c r="AS3788" s="67">
        <v>70550871871</v>
      </c>
      <c r="AT3788" s="67">
        <v>16932209249</v>
      </c>
      <c r="AU3788" s="67">
        <v>29680000000</v>
      </c>
      <c r="AV3788" s="67">
        <v>31373000000</v>
      </c>
      <c r="AW3788" s="67">
        <v>66880553917</v>
      </c>
      <c r="AX3788" s="67">
        <v>10552651708</v>
      </c>
      <c r="AY3788" s="67">
        <v>4488763963</v>
      </c>
      <c r="AZ3788" s="67">
        <v>6063887744</v>
      </c>
      <c r="BA3788" s="67">
        <v>14476367601</v>
      </c>
      <c r="BB3788" s="67">
        <v>0</v>
      </c>
      <c r="BC3788" s="67">
        <v>1226965300</v>
      </c>
      <c r="BD3788" s="67">
        <v>291003424</v>
      </c>
      <c r="BE3788" s="67">
        <v>4753496012</v>
      </c>
      <c r="BF3788" s="67">
        <v>380747851</v>
      </c>
      <c r="BG3788" s="67">
        <v>35199322021</v>
      </c>
      <c r="BH3788" s="67">
        <v>336539864</v>
      </c>
      <c r="BI3788" s="67"/>
      <c r="BJ3788" s="67"/>
      <c r="BK3788" s="67">
        <v>0</v>
      </c>
      <c r="BL3788" s="67">
        <v>336539864</v>
      </c>
      <c r="BM3788" s="67"/>
      <c r="BN3788" s="67"/>
      <c r="BO3788" s="67">
        <v>336539864</v>
      </c>
      <c r="BP3788" s="67"/>
      <c r="BQ3788" s="67"/>
      <c r="BR3788" s="67"/>
      <c r="BS3788" s="67"/>
      <c r="BT3788" s="67"/>
      <c r="BU3788" s="67"/>
      <c r="BV3788" s="67"/>
      <c r="BW3788" s="67"/>
      <c r="BX3788" s="67"/>
      <c r="BY3788" s="67"/>
      <c r="BZ3788" s="67">
        <v>305812193744</v>
      </c>
      <c r="CA3788" s="67">
        <v>154568205840</v>
      </c>
      <c r="CB3788" s="67">
        <v>151243987904</v>
      </c>
      <c r="CC3788" s="67">
        <v>458819368646</v>
      </c>
      <c r="CD3788" s="67">
        <v>460500000000</v>
      </c>
    </row>
    <row r="3789" spans="1:82">
      <c r="A3789" t="s">
        <v>4208</v>
      </c>
      <c r="B3789" t="s">
        <v>4209</v>
      </c>
      <c r="C3789" t="s">
        <v>210</v>
      </c>
      <c r="D3789" t="s">
        <v>64</v>
      </c>
      <c r="E3789" t="s">
        <v>153</v>
      </c>
      <c r="F3789" s="67">
        <v>2011</v>
      </c>
      <c r="G3789" t="s">
        <v>4226</v>
      </c>
      <c r="H3789" s="67">
        <v>3361637</v>
      </c>
      <c r="I3789" s="67">
        <v>113539149068</v>
      </c>
      <c r="J3789" s="67">
        <v>85193461716</v>
      </c>
      <c r="K3789" s="67">
        <v>113103185947</v>
      </c>
      <c r="L3789" s="67">
        <v>55716914250</v>
      </c>
      <c r="M3789" s="67">
        <v>10570518559</v>
      </c>
      <c r="N3789" s="67">
        <v>14174220183</v>
      </c>
      <c r="O3789" s="67">
        <v>0</v>
      </c>
      <c r="P3789" s="67">
        <v>1510791122</v>
      </c>
      <c r="Q3789" s="67">
        <v>317772662</v>
      </c>
      <c r="R3789" s="67">
        <v>5647180059</v>
      </c>
      <c r="S3789" s="67">
        <v>343017220</v>
      </c>
      <c r="T3789" s="67">
        <v>23756651375</v>
      </c>
      <c r="U3789" s="67">
        <v>154899130</v>
      </c>
      <c r="V3789" s="67">
        <v>0</v>
      </c>
      <c r="W3789" s="67">
        <v>0</v>
      </c>
      <c r="X3789" s="67">
        <v>0</v>
      </c>
      <c r="Y3789" s="67">
        <v>153400000</v>
      </c>
      <c r="Z3789" s="67">
        <v>0</v>
      </c>
      <c r="AA3789" s="67">
        <v>0</v>
      </c>
      <c r="AB3789" s="67">
        <v>146197342</v>
      </c>
      <c r="AC3789" s="67">
        <v>7241768</v>
      </c>
      <c r="AD3789" s="67">
        <v>0</v>
      </c>
      <c r="AE3789" s="67">
        <v>0</v>
      </c>
      <c r="AF3789" s="67">
        <v>0</v>
      </c>
      <c r="AG3789" s="67">
        <v>0</v>
      </c>
      <c r="AH3789" s="67">
        <v>0</v>
      </c>
      <c r="AI3789" s="67">
        <v>0</v>
      </c>
      <c r="AJ3789" s="67">
        <v>0</v>
      </c>
      <c r="AK3789" s="67">
        <v>0</v>
      </c>
      <c r="AL3789" s="67">
        <v>0</v>
      </c>
      <c r="AM3789" s="67">
        <v>386803938063</v>
      </c>
      <c r="AN3789" s="67">
        <v>186485065334</v>
      </c>
      <c r="AO3789" s="67">
        <v>200509489618</v>
      </c>
      <c r="AP3789" s="67">
        <v>523504126080</v>
      </c>
      <c r="AQ3789" s="67">
        <v>561688781636</v>
      </c>
      <c r="AR3789" s="67">
        <v>99868579910</v>
      </c>
      <c r="AS3789" s="67">
        <v>80539177347</v>
      </c>
      <c r="AT3789" s="67">
        <v>19329402563</v>
      </c>
      <c r="AU3789" s="67">
        <v>45381000000</v>
      </c>
      <c r="AV3789" s="67">
        <v>60248000000</v>
      </c>
      <c r="AW3789" s="67">
        <v>61575746508</v>
      </c>
      <c r="AX3789" s="67">
        <v>12168387102</v>
      </c>
      <c r="AY3789" s="67">
        <v>4985577068</v>
      </c>
      <c r="AZ3789" s="67">
        <v>7182810034</v>
      </c>
      <c r="BA3789" s="67">
        <v>12766357790</v>
      </c>
      <c r="BB3789" s="67">
        <v>0</v>
      </c>
      <c r="BC3789" s="67">
        <v>1765095078</v>
      </c>
      <c r="BD3789" s="67">
        <v>300207695</v>
      </c>
      <c r="BE3789" s="67">
        <v>4972829995</v>
      </c>
      <c r="BF3789" s="67">
        <v>565028322</v>
      </c>
      <c r="BG3789" s="67">
        <v>29037840526</v>
      </c>
      <c r="BH3789" s="67">
        <v>392310677</v>
      </c>
      <c r="BI3789" s="67"/>
      <c r="BJ3789" s="67"/>
      <c r="BK3789" s="67">
        <v>0</v>
      </c>
      <c r="BL3789" s="67">
        <v>392310677</v>
      </c>
      <c r="BM3789" s="67"/>
      <c r="BN3789" s="67"/>
      <c r="BO3789" s="67">
        <v>392310677</v>
      </c>
      <c r="BP3789" s="67"/>
      <c r="BQ3789" s="67"/>
      <c r="BR3789" s="67"/>
      <c r="BS3789" s="67"/>
      <c r="BT3789" s="67"/>
      <c r="BU3789" s="67"/>
      <c r="BV3789" s="67"/>
      <c r="BW3789" s="67"/>
      <c r="BX3789" s="67"/>
      <c r="BY3789" s="67"/>
      <c r="BZ3789" s="67">
        <v>351783722007</v>
      </c>
      <c r="CA3789" s="67">
        <v>176450935444</v>
      </c>
      <c r="CB3789" s="67">
        <v>175332786562</v>
      </c>
      <c r="CC3789" s="67">
        <v>498753359102</v>
      </c>
      <c r="CD3789" s="67">
        <v>513600000000</v>
      </c>
    </row>
    <row r="3790" spans="1:82">
      <c r="A3790" t="s">
        <v>4208</v>
      </c>
      <c r="B3790" t="s">
        <v>4209</v>
      </c>
      <c r="C3790" t="s">
        <v>210</v>
      </c>
      <c r="D3790" t="s">
        <v>64</v>
      </c>
      <c r="E3790" t="s">
        <v>153</v>
      </c>
      <c r="F3790" s="67">
        <v>2012</v>
      </c>
      <c r="G3790" t="s">
        <v>4227</v>
      </c>
      <c r="H3790" s="67">
        <v>3371133</v>
      </c>
      <c r="I3790" s="67">
        <v>120051444992</v>
      </c>
      <c r="J3790" s="67">
        <v>91938920781</v>
      </c>
      <c r="K3790" s="67">
        <v>123289154969</v>
      </c>
      <c r="L3790" s="67">
        <v>51637330825</v>
      </c>
      <c r="M3790" s="67">
        <v>10360214286</v>
      </c>
      <c r="N3790" s="67">
        <v>14476607392</v>
      </c>
      <c r="O3790" s="67">
        <v>0</v>
      </c>
      <c r="P3790" s="67">
        <v>1543021743</v>
      </c>
      <c r="Q3790" s="67">
        <v>324551898</v>
      </c>
      <c r="R3790" s="67">
        <v>5767654766</v>
      </c>
      <c r="S3790" s="67">
        <v>345710982</v>
      </c>
      <c r="T3790" s="67">
        <v>19877169562</v>
      </c>
      <c r="U3790" s="67">
        <v>144600205</v>
      </c>
      <c r="V3790" s="67">
        <v>0</v>
      </c>
      <c r="W3790" s="67">
        <v>0</v>
      </c>
      <c r="X3790" s="67">
        <v>0</v>
      </c>
      <c r="Y3790" s="67">
        <v>143600000</v>
      </c>
      <c r="Z3790" s="67">
        <v>0</v>
      </c>
      <c r="AA3790" s="67">
        <v>0</v>
      </c>
      <c r="AB3790" s="67">
        <v>136353036</v>
      </c>
      <c r="AC3790" s="67">
        <v>7241768</v>
      </c>
      <c r="AD3790" s="67">
        <v>0</v>
      </c>
      <c r="AE3790" s="67">
        <v>0</v>
      </c>
      <c r="AF3790" s="67">
        <v>0</v>
      </c>
      <c r="AG3790" s="67">
        <v>0</v>
      </c>
      <c r="AH3790" s="67">
        <v>0</v>
      </c>
      <c r="AI3790" s="67">
        <v>0</v>
      </c>
      <c r="AJ3790" s="67">
        <v>0</v>
      </c>
      <c r="AK3790" s="67">
        <v>0</v>
      </c>
      <c r="AL3790" s="67">
        <v>0</v>
      </c>
      <c r="AM3790" s="67">
        <v>387283100360</v>
      </c>
      <c r="AN3790" s="67">
        <v>187522791142</v>
      </c>
      <c r="AO3790" s="67">
        <v>199914224031</v>
      </c>
      <c r="AP3790" s="67">
        <v>519336602844</v>
      </c>
      <c r="AQ3790" s="67">
        <v>563354799876</v>
      </c>
      <c r="AR3790" s="67">
        <v>112601790155</v>
      </c>
      <c r="AS3790" s="67">
        <v>90807895286</v>
      </c>
      <c r="AT3790" s="67">
        <v>21793894869</v>
      </c>
      <c r="AU3790" s="67">
        <v>52940000000</v>
      </c>
      <c r="AV3790" s="67">
        <v>70992000000</v>
      </c>
      <c r="AW3790" s="67">
        <v>59834790094</v>
      </c>
      <c r="AX3790" s="67">
        <v>14570986089</v>
      </c>
      <c r="AY3790" s="67">
        <v>6183024335</v>
      </c>
      <c r="AZ3790" s="67">
        <v>8387961754</v>
      </c>
      <c r="BA3790" s="67">
        <v>12743404639</v>
      </c>
      <c r="BB3790" s="67">
        <v>0</v>
      </c>
      <c r="BC3790" s="67">
        <v>1959909820</v>
      </c>
      <c r="BD3790" s="67">
        <v>309870829</v>
      </c>
      <c r="BE3790" s="67">
        <v>5143565456</v>
      </c>
      <c r="BF3790" s="67">
        <v>548199159</v>
      </c>
      <c r="BG3790" s="67">
        <v>24558854103</v>
      </c>
      <c r="BH3790" s="67">
        <v>407533790</v>
      </c>
      <c r="BI3790" s="67"/>
      <c r="BJ3790" s="67"/>
      <c r="BK3790" s="67">
        <v>0</v>
      </c>
      <c r="BL3790" s="67">
        <v>407533790</v>
      </c>
      <c r="BM3790" s="67"/>
      <c r="BN3790" s="67"/>
      <c r="BO3790" s="67">
        <v>396910276</v>
      </c>
      <c r="BP3790" s="67">
        <v>10623513</v>
      </c>
      <c r="BQ3790" s="67"/>
      <c r="BR3790" s="67"/>
      <c r="BS3790" s="67"/>
      <c r="BT3790" s="67"/>
      <c r="BU3790" s="67"/>
      <c r="BV3790" s="67"/>
      <c r="BW3790" s="67"/>
      <c r="BX3790" s="67"/>
      <c r="BY3790" s="67"/>
      <c r="BZ3790" s="67">
        <v>375446934732</v>
      </c>
      <c r="CA3790" s="67">
        <v>182719616492</v>
      </c>
      <c r="CB3790" s="67">
        <v>192727318239</v>
      </c>
      <c r="CC3790" s="67">
        <v>530239048770</v>
      </c>
      <c r="CD3790" s="67">
        <v>548300000000</v>
      </c>
    </row>
    <row r="3791" spans="1:82">
      <c r="A3791" t="s">
        <v>4208</v>
      </c>
      <c r="B3791" t="s">
        <v>4209</v>
      </c>
      <c r="C3791" t="s">
        <v>210</v>
      </c>
      <c r="D3791" t="s">
        <v>64</v>
      </c>
      <c r="E3791" t="s">
        <v>153</v>
      </c>
      <c r="F3791" s="67">
        <v>2013</v>
      </c>
      <c r="G3791" t="s">
        <v>4228</v>
      </c>
      <c r="H3791" s="67">
        <v>3381180</v>
      </c>
      <c r="I3791" s="67">
        <v>126577533318</v>
      </c>
      <c r="J3791" s="67">
        <v>88831608713</v>
      </c>
      <c r="K3791" s="67">
        <v>115621687657</v>
      </c>
      <c r="L3791" s="67">
        <v>63228489344</v>
      </c>
      <c r="M3791" s="67">
        <v>10440042586</v>
      </c>
      <c r="N3791" s="67">
        <v>14778994602</v>
      </c>
      <c r="O3791" s="67">
        <v>0</v>
      </c>
      <c r="P3791" s="67">
        <v>1575252363</v>
      </c>
      <c r="Q3791" s="67">
        <v>331331134</v>
      </c>
      <c r="R3791" s="67">
        <v>5888129473</v>
      </c>
      <c r="S3791" s="67">
        <v>350077285</v>
      </c>
      <c r="T3791" s="67">
        <v>30089203890</v>
      </c>
      <c r="U3791" s="67">
        <v>134493834</v>
      </c>
      <c r="V3791" s="67">
        <v>0</v>
      </c>
      <c r="W3791" s="67">
        <v>0</v>
      </c>
      <c r="X3791" s="67">
        <v>0</v>
      </c>
      <c r="Y3791" s="67">
        <v>133500000</v>
      </c>
      <c r="Z3791" s="67">
        <v>0</v>
      </c>
      <c r="AA3791" s="67">
        <v>0</v>
      </c>
      <c r="AB3791" s="67">
        <v>126571107</v>
      </c>
      <c r="AC3791" s="67">
        <v>6929174</v>
      </c>
      <c r="AD3791" s="67">
        <v>0</v>
      </c>
      <c r="AE3791" s="67">
        <v>0</v>
      </c>
      <c r="AF3791" s="67">
        <v>0</v>
      </c>
      <c r="AG3791" s="67">
        <v>0</v>
      </c>
      <c r="AH3791" s="67">
        <v>0</v>
      </c>
      <c r="AI3791" s="67">
        <v>0</v>
      </c>
      <c r="AJ3791" s="67">
        <v>0</v>
      </c>
      <c r="AK3791" s="67">
        <v>0</v>
      </c>
      <c r="AL3791" s="67">
        <v>0</v>
      </c>
      <c r="AM3791" s="67">
        <v>390356029671</v>
      </c>
      <c r="AN3791" s="67">
        <v>186354600084</v>
      </c>
      <c r="AO3791" s="67">
        <v>203979314223</v>
      </c>
      <c r="AP3791" s="67">
        <v>549138081833</v>
      </c>
      <c r="AQ3791" s="67">
        <v>584456412502</v>
      </c>
      <c r="AR3791" s="67">
        <v>130740273978</v>
      </c>
      <c r="AS3791" s="67">
        <v>105435704821</v>
      </c>
      <c r="AT3791" s="67">
        <v>25304569157</v>
      </c>
      <c r="AU3791" s="67">
        <v>55537000000</v>
      </c>
      <c r="AV3791" s="67">
        <v>72286000000</v>
      </c>
      <c r="AW3791" s="67">
        <v>79910768272</v>
      </c>
      <c r="AX3791" s="67">
        <v>14654102937</v>
      </c>
      <c r="AY3791" s="67">
        <v>6120470118</v>
      </c>
      <c r="AZ3791" s="67">
        <v>8533632819</v>
      </c>
      <c r="BA3791" s="67">
        <v>15168118457</v>
      </c>
      <c r="BB3791" s="67">
        <v>0</v>
      </c>
      <c r="BC3791" s="67">
        <v>1823907075</v>
      </c>
      <c r="BD3791" s="67">
        <v>317798495</v>
      </c>
      <c r="BE3791" s="67">
        <v>5356352945</v>
      </c>
      <c r="BF3791" s="67">
        <v>464355955</v>
      </c>
      <c r="BG3791" s="67">
        <v>42126132408</v>
      </c>
      <c r="BH3791" s="67">
        <v>88426059</v>
      </c>
      <c r="BI3791" s="67"/>
      <c r="BJ3791" s="67"/>
      <c r="BK3791" s="67">
        <v>0</v>
      </c>
      <c r="BL3791" s="67">
        <v>88426059</v>
      </c>
      <c r="BM3791" s="67"/>
      <c r="BN3791" s="67"/>
      <c r="BO3791" s="67">
        <v>79130430</v>
      </c>
      <c r="BP3791" s="67">
        <v>9295628</v>
      </c>
      <c r="BQ3791" s="67"/>
      <c r="BR3791" s="67"/>
      <c r="BS3791" s="67"/>
      <c r="BT3791" s="67"/>
      <c r="BU3791" s="67"/>
      <c r="BV3791" s="67"/>
      <c r="BW3791" s="67"/>
      <c r="BX3791" s="67"/>
      <c r="BY3791" s="67"/>
      <c r="BZ3791" s="67">
        <v>417789943797</v>
      </c>
      <c r="CA3791" s="67">
        <v>183968668599</v>
      </c>
      <c r="CB3791" s="67">
        <v>233821275198</v>
      </c>
      <c r="CC3791" s="67">
        <v>611780412105</v>
      </c>
      <c r="CD3791" s="67">
        <v>628500000000</v>
      </c>
    </row>
    <row r="3792" spans="1:82">
      <c r="A3792" t="s">
        <v>4208</v>
      </c>
      <c r="B3792" t="s">
        <v>4209</v>
      </c>
      <c r="C3792" t="s">
        <v>210</v>
      </c>
      <c r="D3792" t="s">
        <v>64</v>
      </c>
      <c r="E3792" t="s">
        <v>153</v>
      </c>
      <c r="F3792" s="67">
        <v>2014</v>
      </c>
      <c r="G3792" t="s">
        <v>4229</v>
      </c>
      <c r="H3792" s="67">
        <v>3391662</v>
      </c>
      <c r="I3792" s="67">
        <v>133027881646</v>
      </c>
      <c r="J3792" s="67">
        <v>88249533444</v>
      </c>
      <c r="K3792" s="67">
        <v>114916403166</v>
      </c>
      <c r="L3792" s="67">
        <v>69374173573</v>
      </c>
      <c r="M3792" s="67">
        <v>10533478810</v>
      </c>
      <c r="N3792" s="67">
        <v>15081381812</v>
      </c>
      <c r="O3792" s="67">
        <v>0</v>
      </c>
      <c r="P3792" s="67">
        <v>1607482984</v>
      </c>
      <c r="Q3792" s="67">
        <v>338110371</v>
      </c>
      <c r="R3792" s="67">
        <v>6008604179</v>
      </c>
      <c r="S3792" s="67">
        <v>354682544</v>
      </c>
      <c r="T3792" s="67">
        <v>35381108079</v>
      </c>
      <c r="U3792" s="67">
        <v>122716226</v>
      </c>
      <c r="V3792" s="67">
        <v>0</v>
      </c>
      <c r="W3792" s="67">
        <v>0</v>
      </c>
      <c r="X3792" s="67">
        <v>0</v>
      </c>
      <c r="Y3792" s="67">
        <v>121700000</v>
      </c>
      <c r="Z3792" s="67">
        <v>0</v>
      </c>
      <c r="AA3792" s="67">
        <v>0</v>
      </c>
      <c r="AB3792" s="67">
        <v>115104984</v>
      </c>
      <c r="AC3792" s="67">
        <v>6616580</v>
      </c>
      <c r="AD3792" s="67">
        <v>0</v>
      </c>
      <c r="AE3792" s="67">
        <v>0</v>
      </c>
      <c r="AF3792" s="67">
        <v>0</v>
      </c>
      <c r="AG3792" s="67">
        <v>0</v>
      </c>
      <c r="AH3792" s="67">
        <v>0</v>
      </c>
      <c r="AI3792" s="67">
        <v>0</v>
      </c>
      <c r="AJ3792" s="67">
        <v>0</v>
      </c>
      <c r="AK3792" s="67">
        <v>0</v>
      </c>
      <c r="AL3792" s="67">
        <v>0</v>
      </c>
      <c r="AM3792" s="67">
        <v>401868367893</v>
      </c>
      <c r="AN3792" s="67">
        <v>193936026856</v>
      </c>
      <c r="AO3792" s="67">
        <v>208006499810</v>
      </c>
      <c r="AP3792" s="67">
        <v>575224650009</v>
      </c>
      <c r="AQ3792" s="67">
        <v>607107555378</v>
      </c>
      <c r="AR3792" s="67">
        <v>132818817981</v>
      </c>
      <c r="AS3792" s="67">
        <v>107111949985</v>
      </c>
      <c r="AT3792" s="67">
        <v>25706867996</v>
      </c>
      <c r="AU3792" s="67">
        <v>60071000000</v>
      </c>
      <c r="AV3792" s="67">
        <v>78223000000</v>
      </c>
      <c r="AW3792" s="67">
        <v>80972187966</v>
      </c>
      <c r="AX3792" s="67">
        <v>15052811920</v>
      </c>
      <c r="AY3792" s="67">
        <v>6406310560</v>
      </c>
      <c r="AZ3792" s="67">
        <v>8646501360</v>
      </c>
      <c r="BA3792" s="67">
        <v>15105905600</v>
      </c>
      <c r="BB3792" s="67">
        <v>0</v>
      </c>
      <c r="BC3792" s="67">
        <v>1720986080</v>
      </c>
      <c r="BD3792" s="67">
        <v>325528551</v>
      </c>
      <c r="BE3792" s="67">
        <v>5552974834</v>
      </c>
      <c r="BF3792" s="67">
        <v>620778192</v>
      </c>
      <c r="BG3792" s="67">
        <v>42593202790</v>
      </c>
      <c r="BH3792" s="67">
        <v>136119940</v>
      </c>
      <c r="BI3792" s="67"/>
      <c r="BJ3792" s="67"/>
      <c r="BK3792" s="67">
        <v>0</v>
      </c>
      <c r="BL3792" s="67">
        <v>136119940</v>
      </c>
      <c r="BM3792" s="67"/>
      <c r="BN3792" s="67"/>
      <c r="BO3792" s="67">
        <v>131930231</v>
      </c>
      <c r="BP3792" s="67">
        <v>4189709</v>
      </c>
      <c r="BQ3792" s="67"/>
      <c r="BR3792" s="67"/>
      <c r="BS3792" s="67"/>
      <c r="BT3792" s="67"/>
      <c r="BU3792" s="67"/>
      <c r="BV3792" s="67"/>
      <c r="BW3792" s="67"/>
      <c r="BX3792" s="67"/>
      <c r="BY3792" s="67"/>
      <c r="BZ3792" s="67">
        <v>414917264514</v>
      </c>
      <c r="CA3792" s="67">
        <v>205737477242</v>
      </c>
      <c r="CB3792" s="67">
        <v>209179787272</v>
      </c>
      <c r="CC3792" s="67">
        <v>610692390402</v>
      </c>
      <c r="CD3792" s="67">
        <v>628800000000</v>
      </c>
    </row>
    <row r="3793" spans="1:82">
      <c r="A3793" t="s">
        <v>4208</v>
      </c>
      <c r="B3793" t="s">
        <v>4209</v>
      </c>
      <c r="C3793" t="s">
        <v>210</v>
      </c>
      <c r="D3793" t="s">
        <v>64</v>
      </c>
      <c r="E3793" t="s">
        <v>153</v>
      </c>
      <c r="F3793" s="67">
        <v>2015</v>
      </c>
      <c r="G3793" t="s">
        <v>4230</v>
      </c>
      <c r="H3793" s="67">
        <v>3402818</v>
      </c>
      <c r="I3793" s="67">
        <v>138127583341</v>
      </c>
      <c r="J3793" s="67">
        <v>83400291237</v>
      </c>
      <c r="K3793" s="67">
        <v>105186572535</v>
      </c>
      <c r="L3793" s="67">
        <v>64679265536</v>
      </c>
      <c r="M3793" s="67">
        <v>10528021086</v>
      </c>
      <c r="N3793" s="67">
        <v>15383769022</v>
      </c>
      <c r="O3793" s="67">
        <v>0</v>
      </c>
      <c r="P3793" s="67">
        <v>1639713605</v>
      </c>
      <c r="Q3793" s="67">
        <v>344889607</v>
      </c>
      <c r="R3793" s="67">
        <v>6129078886</v>
      </c>
      <c r="S3793" s="67">
        <v>357185586</v>
      </c>
      <c r="T3793" s="67">
        <v>30309521907</v>
      </c>
      <c r="U3793" s="67">
        <v>111456000</v>
      </c>
      <c r="V3793" s="67">
        <v>0</v>
      </c>
      <c r="W3793" s="67">
        <v>0</v>
      </c>
      <c r="X3793" s="67">
        <v>0</v>
      </c>
      <c r="Y3793" s="67">
        <v>110600000</v>
      </c>
      <c r="Z3793" s="67">
        <v>0</v>
      </c>
      <c r="AA3793" s="67">
        <v>0</v>
      </c>
      <c r="AB3793" s="67">
        <v>104472453</v>
      </c>
      <c r="AC3793" s="67">
        <v>6147688</v>
      </c>
      <c r="AD3793" s="67">
        <v>0</v>
      </c>
      <c r="AE3793" s="67">
        <v>0</v>
      </c>
      <c r="AF3793" s="67">
        <v>0</v>
      </c>
      <c r="AG3793" s="67">
        <v>0</v>
      </c>
      <c r="AH3793" s="67">
        <v>0</v>
      </c>
      <c r="AI3793" s="67">
        <v>0</v>
      </c>
      <c r="AJ3793" s="67">
        <v>0</v>
      </c>
      <c r="AK3793" s="67">
        <v>0</v>
      </c>
      <c r="AL3793" s="67">
        <v>0</v>
      </c>
      <c r="AM3793" s="67">
        <v>397804663502</v>
      </c>
      <c r="AN3793" s="67">
        <v>193337541105</v>
      </c>
      <c r="AO3793" s="67">
        <v>204496019235</v>
      </c>
      <c r="AP3793" s="67">
        <v>576936277269</v>
      </c>
      <c r="AQ3793" s="67">
        <v>603184558303</v>
      </c>
      <c r="AR3793" s="67">
        <v>128746875051</v>
      </c>
      <c r="AS3793" s="67">
        <v>103828125041</v>
      </c>
      <c r="AT3793" s="67">
        <v>24918750010</v>
      </c>
      <c r="AU3793" s="67">
        <v>61690000000</v>
      </c>
      <c r="AV3793" s="67">
        <v>77805000000</v>
      </c>
      <c r="AW3793" s="67">
        <v>67208045732</v>
      </c>
      <c r="AX3793" s="67">
        <v>10982223127</v>
      </c>
      <c r="AY3793" s="67">
        <v>4709233244</v>
      </c>
      <c r="AZ3793" s="67">
        <v>6272989884</v>
      </c>
      <c r="BA3793" s="67">
        <v>17132234982</v>
      </c>
      <c r="BB3793" s="67">
        <v>0</v>
      </c>
      <c r="BC3793" s="67">
        <v>1726867279</v>
      </c>
      <c r="BD3793" s="67">
        <v>331052493</v>
      </c>
      <c r="BE3793" s="67">
        <v>5720639847</v>
      </c>
      <c r="BF3793" s="67">
        <v>219020828</v>
      </c>
      <c r="BG3793" s="67">
        <v>31096007176</v>
      </c>
      <c r="BH3793" s="67">
        <v>25996665</v>
      </c>
      <c r="BI3793" s="67"/>
      <c r="BJ3793" s="67"/>
      <c r="BK3793" s="67">
        <v>0</v>
      </c>
      <c r="BL3793" s="67">
        <v>25996665</v>
      </c>
      <c r="BM3793" s="67"/>
      <c r="BN3793" s="67"/>
      <c r="BO3793" s="67">
        <v>25294883</v>
      </c>
      <c r="BP3793" s="67">
        <v>701782</v>
      </c>
      <c r="BQ3793" s="67"/>
      <c r="BR3793" s="67"/>
      <c r="BS3793" s="67"/>
      <c r="BT3793" s="67"/>
      <c r="BU3793" s="67"/>
      <c r="BV3793" s="67"/>
      <c r="BW3793" s="67"/>
      <c r="BX3793" s="67"/>
      <c r="BY3793" s="67"/>
      <c r="BZ3793" s="67">
        <v>378680441608</v>
      </c>
      <c r="CA3793" s="67">
        <v>185055026797</v>
      </c>
      <c r="CB3793" s="67">
        <v>193625414811</v>
      </c>
      <c r="CC3793" s="67">
        <v>558546359056</v>
      </c>
      <c r="CD3793" s="67">
        <v>574700000000</v>
      </c>
    </row>
    <row r="3794" spans="1:82">
      <c r="A3794" t="s">
        <v>4208</v>
      </c>
      <c r="B3794" t="s">
        <v>4209</v>
      </c>
      <c r="C3794" t="s">
        <v>210</v>
      </c>
      <c r="D3794" t="s">
        <v>64</v>
      </c>
      <c r="E3794" t="s">
        <v>153</v>
      </c>
      <c r="F3794" s="67">
        <v>2016</v>
      </c>
      <c r="G3794" t="s">
        <v>4231</v>
      </c>
      <c r="H3794" s="67">
        <v>3413766</v>
      </c>
      <c r="I3794" s="67">
        <v>142857139790</v>
      </c>
      <c r="J3794" s="67">
        <v>72299550611</v>
      </c>
      <c r="K3794" s="67">
        <v>92745006297</v>
      </c>
      <c r="L3794" s="67">
        <v>63277551296</v>
      </c>
      <c r="M3794" s="67">
        <v>10380808096</v>
      </c>
      <c r="N3794" s="67">
        <v>15561643851</v>
      </c>
      <c r="O3794" s="67">
        <v>0</v>
      </c>
      <c r="P3794" s="67">
        <v>1662772077</v>
      </c>
      <c r="Q3794" s="67">
        <v>349739617</v>
      </c>
      <c r="R3794" s="67">
        <v>6215269058</v>
      </c>
      <c r="S3794" s="67">
        <v>357044628</v>
      </c>
      <c r="T3794" s="67">
        <v>28755635455</v>
      </c>
      <c r="U3794" s="67">
        <v>101437646</v>
      </c>
      <c r="V3794" s="67">
        <v>0</v>
      </c>
      <c r="W3794" s="67">
        <v>0</v>
      </c>
      <c r="X3794" s="67">
        <v>0</v>
      </c>
      <c r="Y3794" s="67">
        <v>100800000</v>
      </c>
      <c r="Z3794" s="67">
        <v>0</v>
      </c>
      <c r="AA3794" s="67">
        <v>0</v>
      </c>
      <c r="AB3794" s="67">
        <v>95036436</v>
      </c>
      <c r="AC3794" s="67">
        <v>5772575</v>
      </c>
      <c r="AD3794" s="67">
        <v>0</v>
      </c>
      <c r="AE3794" s="67">
        <v>0</v>
      </c>
      <c r="AF3794" s="67">
        <v>0</v>
      </c>
      <c r="AG3794" s="67">
        <v>0</v>
      </c>
      <c r="AH3794" s="67">
        <v>0</v>
      </c>
      <c r="AI3794" s="67">
        <v>0</v>
      </c>
      <c r="AJ3794" s="67">
        <v>0</v>
      </c>
      <c r="AK3794" s="67">
        <v>0</v>
      </c>
      <c r="AL3794" s="67">
        <v>0</v>
      </c>
      <c r="AM3794" s="67">
        <v>399727554725</v>
      </c>
      <c r="AN3794" s="67">
        <v>194711757114</v>
      </c>
      <c r="AO3794" s="67">
        <v>205041462117</v>
      </c>
      <c r="AP3794" s="67">
        <v>585290218801</v>
      </c>
      <c r="AQ3794" s="67">
        <v>607716737680</v>
      </c>
      <c r="AR3794" s="67">
        <v>130725460826</v>
      </c>
      <c r="AS3794" s="67">
        <v>105423758731</v>
      </c>
      <c r="AT3794" s="67">
        <v>25301702095</v>
      </c>
      <c r="AU3794" s="67">
        <v>58634000000</v>
      </c>
      <c r="AV3794" s="67">
        <v>75215000000</v>
      </c>
      <c r="AW3794" s="67">
        <v>63576686266</v>
      </c>
      <c r="AX3794" s="67">
        <v>9827431425</v>
      </c>
      <c r="AY3794" s="67">
        <v>4205300950</v>
      </c>
      <c r="AZ3794" s="67">
        <v>5622130475</v>
      </c>
      <c r="BA3794" s="67">
        <v>16361119443</v>
      </c>
      <c r="BB3794" s="67">
        <v>0</v>
      </c>
      <c r="BC3794" s="67">
        <v>1761419328</v>
      </c>
      <c r="BD3794" s="67">
        <v>335009305</v>
      </c>
      <c r="BE3794" s="67">
        <v>5807123286</v>
      </c>
      <c r="BF3794" s="67">
        <v>212812351</v>
      </c>
      <c r="BG3794" s="67">
        <v>29271771129</v>
      </c>
      <c r="BH3794" s="67">
        <v>137589359</v>
      </c>
      <c r="BI3794" s="67"/>
      <c r="BJ3794" s="67"/>
      <c r="BK3794" s="67">
        <v>0</v>
      </c>
      <c r="BL3794" s="67">
        <v>137589359</v>
      </c>
      <c r="BM3794" s="67"/>
      <c r="BN3794" s="67"/>
      <c r="BO3794" s="67">
        <v>137159520</v>
      </c>
      <c r="BP3794" s="67">
        <v>429839</v>
      </c>
      <c r="BQ3794" s="67"/>
      <c r="BR3794" s="67"/>
      <c r="BS3794" s="67"/>
      <c r="BT3794" s="67"/>
      <c r="BU3794" s="67"/>
      <c r="BV3794" s="67"/>
      <c r="BW3794" s="67"/>
      <c r="BX3794" s="67"/>
      <c r="BY3794" s="67"/>
      <c r="BZ3794" s="67">
        <v>384015370358</v>
      </c>
      <c r="CA3794" s="67">
        <v>187472321091</v>
      </c>
      <c r="CB3794" s="67">
        <v>196543049266</v>
      </c>
      <c r="CC3794" s="67">
        <v>561874106809</v>
      </c>
      <c r="CD3794" s="67">
        <v>578500000000</v>
      </c>
    </row>
    <row r="3795" spans="1:82">
      <c r="A3795" t="s">
        <v>4208</v>
      </c>
      <c r="B3795" t="s">
        <v>4209</v>
      </c>
      <c r="C3795" t="s">
        <v>210</v>
      </c>
      <c r="D3795" t="s">
        <v>64</v>
      </c>
      <c r="E3795" t="s">
        <v>153</v>
      </c>
      <c r="F3795" s="67">
        <v>2017</v>
      </c>
      <c r="G3795" t="s">
        <v>4232</v>
      </c>
      <c r="H3795" s="67">
        <v>3422200</v>
      </c>
      <c r="I3795" s="67">
        <v>145736876009</v>
      </c>
      <c r="J3795" s="67">
        <v>74493714083</v>
      </c>
      <c r="K3795" s="67">
        <v>94466666410</v>
      </c>
      <c r="L3795" s="67">
        <v>62297859644</v>
      </c>
      <c r="M3795" s="67">
        <v>10349953766</v>
      </c>
      <c r="N3795" s="67">
        <v>15739518681</v>
      </c>
      <c r="O3795" s="67">
        <v>0</v>
      </c>
      <c r="P3795" s="67">
        <v>1680706445</v>
      </c>
      <c r="Q3795" s="67">
        <v>353511847</v>
      </c>
      <c r="R3795" s="67">
        <v>6282305858</v>
      </c>
      <c r="S3795" s="67">
        <v>355119689</v>
      </c>
      <c r="T3795" s="67">
        <v>27566354511</v>
      </c>
      <c r="U3795" s="67">
        <v>94727522</v>
      </c>
      <c r="V3795" s="67">
        <v>0</v>
      </c>
      <c r="W3795" s="67">
        <v>0</v>
      </c>
      <c r="X3795" s="67">
        <v>0</v>
      </c>
      <c r="Y3795" s="67">
        <v>94403761</v>
      </c>
      <c r="Z3795" s="67">
        <v>0</v>
      </c>
      <c r="AA3795" s="67">
        <v>0</v>
      </c>
      <c r="AB3795" s="67">
        <v>88724965</v>
      </c>
      <c r="AC3795" s="67">
        <v>5678797</v>
      </c>
      <c r="AD3795" s="67">
        <v>0</v>
      </c>
      <c r="AE3795" s="67">
        <v>0</v>
      </c>
      <c r="AF3795" s="67">
        <v>0</v>
      </c>
      <c r="AG3795" s="67">
        <v>0</v>
      </c>
      <c r="AH3795" s="67">
        <v>0</v>
      </c>
      <c r="AI3795" s="67">
        <v>0</v>
      </c>
      <c r="AJ3795" s="67">
        <v>0</v>
      </c>
      <c r="AK3795" s="67">
        <v>0</v>
      </c>
      <c r="AL3795" s="67">
        <v>0</v>
      </c>
      <c r="AM3795" s="67">
        <v>401822570238</v>
      </c>
      <c r="AN3795" s="67">
        <v>196122687211</v>
      </c>
      <c r="AO3795" s="67">
        <v>205722324003</v>
      </c>
      <c r="AP3795" s="67">
        <v>589333692814</v>
      </c>
      <c r="AQ3795" s="67">
        <v>611215826058</v>
      </c>
      <c r="AR3795" s="67">
        <v>151167639056</v>
      </c>
      <c r="AS3795" s="67">
        <v>121909386336</v>
      </c>
      <c r="AT3795" s="67">
        <v>29258252721</v>
      </c>
      <c r="AU3795" s="67">
        <v>64170000000</v>
      </c>
      <c r="AV3795" s="67">
        <v>81375000000</v>
      </c>
      <c r="AW3795" s="67">
        <v>70564058374</v>
      </c>
      <c r="AX3795" s="67">
        <v>11636274210</v>
      </c>
      <c r="AY3795" s="67">
        <v>4997071782</v>
      </c>
      <c r="AZ3795" s="67">
        <v>6639202428</v>
      </c>
      <c r="BA3795" s="67">
        <v>18024769836</v>
      </c>
      <c r="BB3795" s="67">
        <v>0</v>
      </c>
      <c r="BC3795" s="67">
        <v>2149578512</v>
      </c>
      <c r="BD3795" s="67">
        <v>343520095</v>
      </c>
      <c r="BE3795" s="67">
        <v>6016837079</v>
      </c>
      <c r="BF3795" s="67">
        <v>274142635</v>
      </c>
      <c r="BG3795" s="67">
        <v>32118936007</v>
      </c>
      <c r="BH3795" s="67">
        <v>115771168</v>
      </c>
      <c r="BI3795" s="67"/>
      <c r="BJ3795" s="67"/>
      <c r="BK3795" s="67">
        <v>0</v>
      </c>
      <c r="BL3795" s="67">
        <v>115771168</v>
      </c>
      <c r="BM3795" s="67"/>
      <c r="BN3795" s="67"/>
      <c r="BO3795" s="67">
        <v>114897079</v>
      </c>
      <c r="BP3795" s="67">
        <v>874088</v>
      </c>
      <c r="BQ3795" s="67"/>
      <c r="BR3795" s="67"/>
      <c r="BS3795" s="67"/>
      <c r="BT3795" s="67"/>
      <c r="BU3795" s="67"/>
      <c r="BV3795" s="67"/>
      <c r="BW3795" s="67"/>
      <c r="BX3795" s="67"/>
      <c r="BY3795" s="67"/>
      <c r="BZ3795" s="67">
        <v>424664258753</v>
      </c>
      <c r="CA3795" s="67">
        <v>208605993587</v>
      </c>
      <c r="CB3795" s="67">
        <v>216058265166</v>
      </c>
      <c r="CC3795" s="67">
        <v>629306727351</v>
      </c>
      <c r="CD3795" s="67">
        <v>646500000000</v>
      </c>
    </row>
    <row r="3796" spans="1:82">
      <c r="A3796" t="s">
        <v>4208</v>
      </c>
      <c r="B3796" t="s">
        <v>4209</v>
      </c>
      <c r="C3796" t="s">
        <v>210</v>
      </c>
      <c r="D3796" t="s">
        <v>64</v>
      </c>
      <c r="E3796" t="s">
        <v>153</v>
      </c>
      <c r="F3796" s="67">
        <v>2018</v>
      </c>
      <c r="G3796" t="s">
        <v>4233</v>
      </c>
      <c r="H3796" s="67">
        <v>3427042</v>
      </c>
      <c r="I3796" s="67">
        <v>148219231845</v>
      </c>
      <c r="J3796" s="67">
        <v>70164285750</v>
      </c>
      <c r="K3796" s="67">
        <v>86562347551</v>
      </c>
      <c r="L3796" s="67">
        <v>58875680428</v>
      </c>
      <c r="M3796" s="67">
        <v>10326594710</v>
      </c>
      <c r="N3796" s="67">
        <v>15917393510</v>
      </c>
      <c r="O3796" s="67">
        <v>0</v>
      </c>
      <c r="P3796" s="67">
        <v>1698640812</v>
      </c>
      <c r="Q3796" s="67">
        <v>357284077</v>
      </c>
      <c r="R3796" s="67">
        <v>6349342659</v>
      </c>
      <c r="S3796" s="67">
        <v>352710670</v>
      </c>
      <c r="T3796" s="67">
        <v>24041614588</v>
      </c>
      <c r="U3796" s="67">
        <v>88127501</v>
      </c>
      <c r="V3796" s="67">
        <v>0</v>
      </c>
      <c r="W3796" s="67">
        <v>0</v>
      </c>
      <c r="X3796" s="67">
        <v>0</v>
      </c>
      <c r="Y3796" s="67">
        <v>88072231</v>
      </c>
      <c r="Z3796" s="67">
        <v>0</v>
      </c>
      <c r="AA3796" s="67">
        <v>0</v>
      </c>
      <c r="AB3796" s="67">
        <v>82487213</v>
      </c>
      <c r="AC3796" s="67">
        <v>5585018</v>
      </c>
      <c r="AD3796" s="67">
        <v>0</v>
      </c>
      <c r="AE3796" s="67">
        <v>0</v>
      </c>
      <c r="AF3796" s="67">
        <v>0</v>
      </c>
      <c r="AG3796" s="67">
        <v>0</v>
      </c>
      <c r="AH3796" s="67">
        <v>0</v>
      </c>
      <c r="AI3796" s="67">
        <v>0</v>
      </c>
      <c r="AJ3796" s="67">
        <v>0</v>
      </c>
      <c r="AK3796" s="67">
        <v>0</v>
      </c>
      <c r="AL3796" s="67">
        <v>0</v>
      </c>
      <c r="AM3796" s="67">
        <v>403934105810</v>
      </c>
      <c r="AN3796" s="67">
        <v>197543647619</v>
      </c>
      <c r="AO3796" s="67">
        <v>206400509462</v>
      </c>
      <c r="AP3796" s="67">
        <v>594544433301</v>
      </c>
      <c r="AQ3796" s="67">
        <v>612139763542</v>
      </c>
      <c r="AR3796" s="67">
        <v>154249419447</v>
      </c>
      <c r="AS3796" s="67">
        <v>124394693102</v>
      </c>
      <c r="AT3796" s="67">
        <v>29854726345</v>
      </c>
      <c r="AU3796" s="67">
        <v>65038000000</v>
      </c>
      <c r="AV3796" s="67">
        <v>80238000000</v>
      </c>
      <c r="AW3796" s="67">
        <v>61519770910</v>
      </c>
      <c r="AX3796" s="67">
        <v>7684903477</v>
      </c>
      <c r="AY3796" s="67">
        <v>3070493985</v>
      </c>
      <c r="AZ3796" s="67">
        <v>4614409492</v>
      </c>
      <c r="BA3796" s="67">
        <v>18395147960</v>
      </c>
      <c r="BB3796" s="67">
        <v>0</v>
      </c>
      <c r="BC3796" s="67">
        <v>1990786119</v>
      </c>
      <c r="BD3796" s="67">
        <v>354178787</v>
      </c>
      <c r="BE3796" s="67">
        <v>6250136523</v>
      </c>
      <c r="BF3796" s="67">
        <v>312222144</v>
      </c>
      <c r="BG3796" s="67">
        <v>26532395901</v>
      </c>
      <c r="BH3796" s="67">
        <v>87931376</v>
      </c>
      <c r="BI3796" s="67"/>
      <c r="BJ3796" s="67"/>
      <c r="BK3796" s="67">
        <v>0</v>
      </c>
      <c r="BL3796" s="67">
        <v>87931376</v>
      </c>
      <c r="BM3796" s="67"/>
      <c r="BN3796" s="67"/>
      <c r="BO3796" s="67">
        <v>86475190</v>
      </c>
      <c r="BP3796" s="67">
        <v>1456186</v>
      </c>
      <c r="BQ3796" s="67"/>
      <c r="BR3796" s="67"/>
      <c r="BS3796" s="67"/>
      <c r="BT3796" s="67"/>
      <c r="BU3796" s="67"/>
      <c r="BV3796" s="67"/>
      <c r="BW3796" s="67"/>
      <c r="BX3796" s="67"/>
      <c r="BY3796" s="67"/>
      <c r="BZ3796" s="67">
        <v>426049160312</v>
      </c>
      <c r="CA3796" s="67">
        <v>213720085711</v>
      </c>
      <c r="CB3796" s="67">
        <v>212329074601</v>
      </c>
      <c r="CC3796" s="67">
        <v>626706282046</v>
      </c>
      <c r="CD3796" s="67">
        <v>641900000000</v>
      </c>
    </row>
    <row r="3797" spans="1:82">
      <c r="A3797" t="s">
        <v>4208</v>
      </c>
      <c r="B3797" t="s">
        <v>4209</v>
      </c>
      <c r="C3797" t="s">
        <v>210</v>
      </c>
      <c r="D3797" t="s">
        <v>64</v>
      </c>
      <c r="E3797" t="s">
        <v>153</v>
      </c>
      <c r="F3797" s="67">
        <v>2019</v>
      </c>
      <c r="G3797" t="s">
        <v>4234</v>
      </c>
      <c r="H3797" s="67">
        <v>3428409</v>
      </c>
      <c r="I3797" s="67">
        <v>150674081956</v>
      </c>
      <c r="J3797" s="67">
        <v>67755000000</v>
      </c>
      <c r="K3797" s="67">
        <v>83040000000</v>
      </c>
      <c r="L3797" s="67">
        <v>64951220497</v>
      </c>
      <c r="M3797" s="67">
        <v>10280385986</v>
      </c>
      <c r="N3797" s="67">
        <v>16095268339</v>
      </c>
      <c r="O3797" s="67">
        <v>0</v>
      </c>
      <c r="P3797" s="67">
        <v>1716575180</v>
      </c>
      <c r="Q3797" s="67">
        <v>361056307</v>
      </c>
      <c r="R3797" s="67">
        <v>6416379459</v>
      </c>
      <c r="S3797" s="67">
        <v>350301652</v>
      </c>
      <c r="T3797" s="67">
        <v>29731253574</v>
      </c>
      <c r="U3797" s="67">
        <v>83007887</v>
      </c>
      <c r="V3797" s="67">
        <v>0</v>
      </c>
      <c r="W3797" s="67">
        <v>0</v>
      </c>
      <c r="X3797" s="67">
        <v>0</v>
      </c>
      <c r="Y3797" s="67">
        <v>83007887</v>
      </c>
      <c r="Z3797" s="67">
        <v>0</v>
      </c>
      <c r="AA3797" s="67">
        <v>0</v>
      </c>
      <c r="AB3797" s="67">
        <v>77610425</v>
      </c>
      <c r="AC3797" s="67">
        <v>5397462</v>
      </c>
      <c r="AD3797" s="67">
        <v>0</v>
      </c>
      <c r="AE3797" s="67">
        <v>0</v>
      </c>
      <c r="AF3797" s="67">
        <v>0</v>
      </c>
      <c r="AG3797" s="67">
        <v>0</v>
      </c>
      <c r="AH3797" s="67">
        <v>0</v>
      </c>
      <c r="AI3797" s="67">
        <v>0</v>
      </c>
      <c r="AJ3797" s="67">
        <v>0</v>
      </c>
      <c r="AK3797" s="67">
        <v>0</v>
      </c>
      <c r="AL3797" s="67">
        <v>0</v>
      </c>
      <c r="AM3797" s="67">
        <v>406050660438</v>
      </c>
      <c r="AN3797" s="67">
        <v>198974719665</v>
      </c>
      <c r="AO3797" s="67">
        <v>207075940773</v>
      </c>
      <c r="AP3797" s="67">
        <v>606473970778</v>
      </c>
      <c r="AQ3797" s="67">
        <v>621758970778</v>
      </c>
      <c r="AR3797" s="67">
        <v>150674081956</v>
      </c>
      <c r="AS3797" s="67">
        <v>121511356416</v>
      </c>
      <c r="AT3797" s="67">
        <v>29162725540</v>
      </c>
      <c r="AU3797" s="67">
        <v>67755000000</v>
      </c>
      <c r="AV3797" s="67">
        <v>83040000000</v>
      </c>
      <c r="AW3797" s="67">
        <v>64951220497</v>
      </c>
      <c r="AX3797" s="67">
        <v>10280385986</v>
      </c>
      <c r="AY3797" s="67">
        <v>4403389041</v>
      </c>
      <c r="AZ3797" s="67">
        <v>5876996945</v>
      </c>
      <c r="BA3797" s="67">
        <v>16095268339</v>
      </c>
      <c r="BB3797" s="67">
        <v>0</v>
      </c>
      <c r="BC3797" s="67">
        <v>1716575180</v>
      </c>
      <c r="BD3797" s="67">
        <v>361056307</v>
      </c>
      <c r="BE3797" s="67">
        <v>6416379459</v>
      </c>
      <c r="BF3797" s="67">
        <v>350301652</v>
      </c>
      <c r="BG3797" s="67">
        <v>29731253574</v>
      </c>
      <c r="BH3797" s="67">
        <v>83007887</v>
      </c>
      <c r="BI3797" s="67"/>
      <c r="BJ3797" s="67"/>
      <c r="BK3797" s="67">
        <v>0</v>
      </c>
      <c r="BL3797" s="67">
        <v>83007887</v>
      </c>
      <c r="BM3797" s="67"/>
      <c r="BN3797" s="67"/>
      <c r="BO3797" s="67">
        <v>77610425</v>
      </c>
      <c r="BP3797" s="67">
        <v>5397462</v>
      </c>
      <c r="BQ3797" s="67"/>
      <c r="BR3797" s="67"/>
      <c r="BS3797" s="67"/>
      <c r="BT3797" s="67"/>
      <c r="BU3797" s="67"/>
      <c r="BV3797" s="67"/>
      <c r="BW3797" s="67"/>
      <c r="BX3797" s="67"/>
      <c r="BY3797" s="67"/>
      <c r="BZ3797" s="67">
        <v>406050660438</v>
      </c>
      <c r="CA3797" s="67">
        <v>198974719665</v>
      </c>
      <c r="CB3797" s="67">
        <v>207075940773</v>
      </c>
      <c r="CC3797" s="67">
        <v>606473970778</v>
      </c>
      <c r="CD3797" s="67">
        <v>621800000000</v>
      </c>
    </row>
    <row r="3798" spans="1:82">
      <c r="A3798" t="s">
        <v>4208</v>
      </c>
      <c r="B3798" t="s">
        <v>4209</v>
      </c>
      <c r="C3798" t="s">
        <v>210</v>
      </c>
      <c r="D3798" t="s">
        <v>64</v>
      </c>
      <c r="E3798" t="s">
        <v>153</v>
      </c>
      <c r="F3798" s="67">
        <v>2020</v>
      </c>
      <c r="G3798" t="s">
        <v>4235</v>
      </c>
      <c r="H3798" s="67">
        <v>3429086</v>
      </c>
      <c r="I3798" s="67">
        <v>152842326235</v>
      </c>
      <c r="J3798" s="67">
        <v>62978554153</v>
      </c>
      <c r="K3798" s="67">
        <v>77858778484</v>
      </c>
      <c r="L3798" s="67">
        <v>51105116875</v>
      </c>
      <c r="M3798" s="67">
        <v>10233886183</v>
      </c>
      <c r="N3798" s="67">
        <v>16273143169</v>
      </c>
      <c r="O3798" s="67">
        <v>0</v>
      </c>
      <c r="P3798" s="67">
        <v>1734509547</v>
      </c>
      <c r="Q3798" s="67">
        <v>364828537</v>
      </c>
      <c r="R3798" s="67">
        <v>6483416259</v>
      </c>
      <c r="S3798" s="67">
        <v>347892633</v>
      </c>
      <c r="T3798" s="67">
        <v>15011472657</v>
      </c>
      <c r="U3798" s="67">
        <v>82349773</v>
      </c>
      <c r="V3798" s="67">
        <v>0</v>
      </c>
      <c r="W3798" s="67">
        <v>0</v>
      </c>
      <c r="X3798" s="67">
        <v>0</v>
      </c>
      <c r="Y3798" s="67">
        <v>82287286</v>
      </c>
      <c r="Z3798" s="67">
        <v>0</v>
      </c>
      <c r="AA3798" s="67">
        <v>0</v>
      </c>
      <c r="AB3798" s="67">
        <v>77077381</v>
      </c>
      <c r="AC3798" s="67">
        <v>5209905</v>
      </c>
      <c r="AD3798" s="67">
        <v>0</v>
      </c>
      <c r="AE3798" s="67">
        <v>0</v>
      </c>
      <c r="AF3798" s="67">
        <v>0</v>
      </c>
      <c r="AG3798" s="67">
        <v>0</v>
      </c>
      <c r="AH3798" s="67">
        <v>0</v>
      </c>
      <c r="AI3798" s="67">
        <v>0</v>
      </c>
      <c r="AJ3798" s="67">
        <v>0</v>
      </c>
      <c r="AK3798" s="67">
        <v>0</v>
      </c>
      <c r="AL3798" s="67">
        <v>0</v>
      </c>
      <c r="AM3798" s="67">
        <v>408143638557</v>
      </c>
      <c r="AN3798" s="67">
        <v>200402635501</v>
      </c>
      <c r="AO3798" s="67">
        <v>207734700666</v>
      </c>
      <c r="AP3798" s="67">
        <v>596981432027</v>
      </c>
      <c r="AQ3798" s="67">
        <v>613162813406</v>
      </c>
      <c r="AR3798" s="67">
        <v>156847059949</v>
      </c>
      <c r="AS3798" s="67">
        <v>126489564475</v>
      </c>
      <c r="AT3798" s="67">
        <v>30357495474</v>
      </c>
      <c r="AU3798" s="67">
        <v>69123000000</v>
      </c>
      <c r="AV3798" s="67">
        <v>85455000000</v>
      </c>
      <c r="AW3798" s="67">
        <v>47100027830</v>
      </c>
      <c r="AX3798" s="67">
        <v>10327965191</v>
      </c>
      <c r="AY3798" s="67">
        <v>4403730777</v>
      </c>
      <c r="AZ3798" s="67">
        <v>5924234414</v>
      </c>
      <c r="BA3798" s="67">
        <v>16640060824</v>
      </c>
      <c r="BB3798" s="67">
        <v>0</v>
      </c>
      <c r="BC3798" s="67">
        <v>797637717</v>
      </c>
      <c r="BD3798" s="67">
        <v>364530637</v>
      </c>
      <c r="BE3798" s="67">
        <v>6551253327</v>
      </c>
      <c r="BF3798" s="67">
        <v>388381160</v>
      </c>
      <c r="BG3798" s="67">
        <v>12030198974</v>
      </c>
      <c r="BH3798" s="67">
        <v>429226145</v>
      </c>
      <c r="BI3798" s="67"/>
      <c r="BJ3798" s="67"/>
      <c r="BK3798" s="67">
        <v>0</v>
      </c>
      <c r="BL3798" s="67">
        <v>429226145</v>
      </c>
      <c r="BM3798" s="67"/>
      <c r="BN3798" s="67"/>
      <c r="BO3798" s="67">
        <v>424937673</v>
      </c>
      <c r="BP3798" s="67">
        <v>4288472</v>
      </c>
      <c r="BQ3798" s="67"/>
      <c r="BR3798" s="67"/>
      <c r="BS3798" s="67"/>
      <c r="BT3798" s="67"/>
      <c r="BU3798" s="67"/>
      <c r="BV3798" s="67"/>
      <c r="BW3798" s="67"/>
      <c r="BX3798" s="67"/>
      <c r="BY3798" s="67"/>
      <c r="BZ3798" s="67">
        <v>358583604241</v>
      </c>
      <c r="CA3798" s="67">
        <v>178857180641</v>
      </c>
      <c r="CB3798" s="67">
        <v>179726423601</v>
      </c>
      <c r="CC3798" s="67">
        <v>546627918166</v>
      </c>
      <c r="CD3798" s="67">
        <v>563000000000</v>
      </c>
    </row>
    <row r="3799" spans="1:82">
      <c r="A3799" t="s">
        <v>4236</v>
      </c>
      <c r="B3799" t="s">
        <v>4237</v>
      </c>
      <c r="C3799" t="s">
        <v>210</v>
      </c>
      <c r="D3799" t="s">
        <v>66</v>
      </c>
      <c r="E3799" t="s">
        <v>153</v>
      </c>
      <c r="F3799" s="67">
        <v>1995</v>
      </c>
      <c r="G3799" t="s">
        <v>4238</v>
      </c>
      <c r="H3799" s="67">
        <v>266300000</v>
      </c>
      <c r="I3799" s="67">
        <v>45632539833602</v>
      </c>
      <c r="J3799" s="67">
        <v>6699317926767</v>
      </c>
      <c r="K3799" s="67">
        <v>7334919258215</v>
      </c>
      <c r="L3799" s="67">
        <v>1492574860259</v>
      </c>
      <c r="M3799" s="67">
        <v>165716034550</v>
      </c>
      <c r="N3799" s="67">
        <v>197611107550</v>
      </c>
      <c r="O3799" s="67">
        <v>55086743014</v>
      </c>
      <c r="P3799" s="67">
        <v>172164472029</v>
      </c>
      <c r="Q3799" s="67">
        <v>63181556566</v>
      </c>
      <c r="R3799" s="67">
        <v>711372829463</v>
      </c>
      <c r="S3799" s="67">
        <v>18165536412</v>
      </c>
      <c r="T3799" s="67">
        <v>110672503468</v>
      </c>
      <c r="U3799" s="67">
        <v>1207635255684</v>
      </c>
      <c r="V3799" s="67">
        <v>616811765819</v>
      </c>
      <c r="W3799" s="67">
        <v>44640006080</v>
      </c>
      <c r="X3799" s="67">
        <v>583152055720</v>
      </c>
      <c r="Y3799" s="67">
        <v>358300000000</v>
      </c>
      <c r="Z3799" s="67">
        <v>32031620</v>
      </c>
      <c r="AA3799" s="67">
        <v>20160558745</v>
      </c>
      <c r="AB3799" s="67">
        <v>129739103572</v>
      </c>
      <c r="AC3799" s="67">
        <v>160286443205</v>
      </c>
      <c r="AD3799" s="67">
        <v>5480195164</v>
      </c>
      <c r="AE3799" s="67">
        <v>117122699</v>
      </c>
      <c r="AF3799" s="67">
        <v>17741661297</v>
      </c>
      <c r="AG3799" s="67">
        <v>4045986823</v>
      </c>
      <c r="AH3799" s="67">
        <v>0</v>
      </c>
      <c r="AI3799" s="67">
        <v>14854549628</v>
      </c>
      <c r="AJ3799" s="67">
        <v>58093</v>
      </c>
      <c r="AK3799" s="67">
        <v>5848034492</v>
      </c>
      <c r="AL3799" s="67">
        <v>0</v>
      </c>
      <c r="AM3799" s="67">
        <v>120596017455282</v>
      </c>
      <c r="AN3799" s="67">
        <v>45414279237787</v>
      </c>
      <c r="AO3799" s="67">
        <v>75092652664323</v>
      </c>
      <c r="AP3799" s="67">
        <v>166795631392148</v>
      </c>
      <c r="AQ3799" s="67">
        <v>173433909356471</v>
      </c>
      <c r="AR3799" s="67">
        <v>27933505010312</v>
      </c>
      <c r="AS3799" s="67">
        <v>22527020169607</v>
      </c>
      <c r="AT3799" s="67">
        <v>5406484840706</v>
      </c>
      <c r="AU3799" s="67">
        <v>3993095000000</v>
      </c>
      <c r="AV3799" s="67">
        <v>4371942000000</v>
      </c>
      <c r="AW3799" s="67">
        <v>940024885022</v>
      </c>
      <c r="AX3799" s="67">
        <v>88953933488</v>
      </c>
      <c r="AY3799" s="67">
        <v>34829561496</v>
      </c>
      <c r="AZ3799" s="67">
        <v>54124371992</v>
      </c>
      <c r="BA3799" s="67">
        <v>220021380892</v>
      </c>
      <c r="BB3799" s="67">
        <v>19778557815</v>
      </c>
      <c r="BC3799" s="67">
        <v>68915163630</v>
      </c>
      <c r="BD3799" s="67">
        <v>40348343288</v>
      </c>
      <c r="BE3799" s="67">
        <v>455044087645</v>
      </c>
      <c r="BF3799" s="67">
        <v>16018237603</v>
      </c>
      <c r="BG3799" s="67">
        <v>30945180662</v>
      </c>
      <c r="BH3799" s="67">
        <v>593729010419</v>
      </c>
      <c r="BI3799" s="67">
        <v>181905169115</v>
      </c>
      <c r="BJ3799" s="67">
        <v>107609966934</v>
      </c>
      <c r="BK3799" s="67">
        <v>226260720881</v>
      </c>
      <c r="BL3799" s="67">
        <v>77953153488</v>
      </c>
      <c r="BM3799" s="67">
        <v>16670653</v>
      </c>
      <c r="BN3799" s="67">
        <v>38478936612</v>
      </c>
      <c r="BO3799" s="67">
        <v>1555466409</v>
      </c>
      <c r="BP3799" s="67">
        <v>8349039556</v>
      </c>
      <c r="BQ3799" s="67">
        <v>1931528721</v>
      </c>
      <c r="BR3799" s="67">
        <v>78245802</v>
      </c>
      <c r="BS3799" s="67">
        <v>0</v>
      </c>
      <c r="BT3799" s="67">
        <v>1233423182</v>
      </c>
      <c r="BU3799" s="67">
        <v>0</v>
      </c>
      <c r="BV3799" s="67">
        <v>5116392866</v>
      </c>
      <c r="BW3799" s="67"/>
      <c r="BX3799" s="67">
        <v>21193449687</v>
      </c>
      <c r="BY3799" s="67"/>
      <c r="BZ3799" s="67">
        <v>65627266880516</v>
      </c>
      <c r="CA3799" s="67">
        <v>22836415603022</v>
      </c>
      <c r="CB3799" s="67">
        <v>42790851277494</v>
      </c>
      <c r="CC3799" s="67">
        <v>94715678786269</v>
      </c>
      <c r="CD3799" s="67">
        <v>95090000000000</v>
      </c>
    </row>
    <row r="3800" spans="1:82">
      <c r="A3800" t="s">
        <v>4236</v>
      </c>
      <c r="B3800" t="s">
        <v>4237</v>
      </c>
      <c r="C3800" t="s">
        <v>210</v>
      </c>
      <c r="D3800" t="s">
        <v>66</v>
      </c>
      <c r="E3800" t="s">
        <v>153</v>
      </c>
      <c r="F3800" s="67">
        <v>1996</v>
      </c>
      <c r="G3800" t="s">
        <v>4239</v>
      </c>
      <c r="H3800" s="67">
        <v>269400000</v>
      </c>
      <c r="I3800" s="67">
        <v>47442965839505</v>
      </c>
      <c r="J3800" s="67">
        <v>7652768020015</v>
      </c>
      <c r="K3800" s="67">
        <v>8345502659330</v>
      </c>
      <c r="L3800" s="67">
        <v>1498499602875</v>
      </c>
      <c r="M3800" s="67">
        <v>164204178793</v>
      </c>
      <c r="N3800" s="67">
        <v>197681936138</v>
      </c>
      <c r="O3800" s="67">
        <v>54956588671</v>
      </c>
      <c r="P3800" s="67">
        <v>172226179929</v>
      </c>
      <c r="Q3800" s="67">
        <v>63204202360</v>
      </c>
      <c r="R3800" s="67">
        <v>711627802645</v>
      </c>
      <c r="S3800" s="67">
        <v>18102887036</v>
      </c>
      <c r="T3800" s="67">
        <v>123397404224</v>
      </c>
      <c r="U3800" s="67">
        <v>1208036518961</v>
      </c>
      <c r="V3800" s="67">
        <v>615348392709</v>
      </c>
      <c r="W3800" s="67">
        <v>44996664026</v>
      </c>
      <c r="X3800" s="67">
        <v>580812461056</v>
      </c>
      <c r="Y3800" s="67">
        <v>360500000000</v>
      </c>
      <c r="Z3800" s="67">
        <v>32031620</v>
      </c>
      <c r="AA3800" s="67">
        <v>20160558745</v>
      </c>
      <c r="AB3800" s="67">
        <v>129739103572</v>
      </c>
      <c r="AC3800" s="67">
        <v>160286443205</v>
      </c>
      <c r="AD3800" s="67">
        <v>4795170769</v>
      </c>
      <c r="AE3800" s="67">
        <v>218968524</v>
      </c>
      <c r="AF3800" s="67">
        <v>17741661297</v>
      </c>
      <c r="AG3800" s="67">
        <v>4045986823</v>
      </c>
      <c r="AH3800" s="67">
        <v>0</v>
      </c>
      <c r="AI3800" s="67">
        <v>17639777683</v>
      </c>
      <c r="AJ3800" s="67">
        <v>58093</v>
      </c>
      <c r="AK3800" s="67">
        <v>5848034492</v>
      </c>
      <c r="AL3800" s="67">
        <v>0</v>
      </c>
      <c r="AM3800" s="67">
        <v>123131759016260</v>
      </c>
      <c r="AN3800" s="67">
        <v>46502281035541</v>
      </c>
      <c r="AO3800" s="67">
        <v>76555987321688</v>
      </c>
      <c r="AP3800" s="67">
        <v>171154982899776</v>
      </c>
      <c r="AQ3800" s="67">
        <v>177773149259503</v>
      </c>
      <c r="AR3800" s="67">
        <v>29278801364915</v>
      </c>
      <c r="AS3800" s="67">
        <v>23611936584609</v>
      </c>
      <c r="AT3800" s="67">
        <v>5666864780306</v>
      </c>
      <c r="AU3800" s="67">
        <v>4695098000000</v>
      </c>
      <c r="AV3800" s="67">
        <v>5120102000000</v>
      </c>
      <c r="AW3800" s="67">
        <v>982863815611</v>
      </c>
      <c r="AX3800" s="67">
        <v>102202987500</v>
      </c>
      <c r="AY3800" s="67">
        <v>41470081700</v>
      </c>
      <c r="AZ3800" s="67">
        <v>60732905800</v>
      </c>
      <c r="BA3800" s="67">
        <v>212562752537</v>
      </c>
      <c r="BB3800" s="67">
        <v>20060284893</v>
      </c>
      <c r="BC3800" s="67">
        <v>75129386325</v>
      </c>
      <c r="BD3800" s="67">
        <v>41296520306</v>
      </c>
      <c r="BE3800" s="67">
        <v>463115116717</v>
      </c>
      <c r="BF3800" s="67">
        <v>16236069089</v>
      </c>
      <c r="BG3800" s="67">
        <v>52260698244</v>
      </c>
      <c r="BH3800" s="67">
        <v>717125855878</v>
      </c>
      <c r="BI3800" s="67">
        <v>254146269473</v>
      </c>
      <c r="BJ3800" s="67">
        <v>207590030230</v>
      </c>
      <c r="BK3800" s="67">
        <v>208502765629</v>
      </c>
      <c r="BL3800" s="67">
        <v>46886790547</v>
      </c>
      <c r="BM3800" s="67">
        <v>21476459</v>
      </c>
      <c r="BN3800" s="67">
        <v>20634780827</v>
      </c>
      <c r="BO3800" s="67">
        <v>1527439238</v>
      </c>
      <c r="BP3800" s="67">
        <v>9482848087</v>
      </c>
      <c r="BQ3800" s="67">
        <v>2305700494</v>
      </c>
      <c r="BR3800" s="67">
        <v>99467605</v>
      </c>
      <c r="BS3800" s="67">
        <v>0</v>
      </c>
      <c r="BT3800" s="67">
        <v>1304888563</v>
      </c>
      <c r="BU3800" s="67"/>
      <c r="BV3800" s="67">
        <v>5283614597</v>
      </c>
      <c r="BW3800" s="67"/>
      <c r="BX3800" s="67">
        <v>6226574676</v>
      </c>
      <c r="BY3800" s="67"/>
      <c r="BZ3800" s="67">
        <v>69154626709885</v>
      </c>
      <c r="CA3800" s="67">
        <v>23642841789503</v>
      </c>
      <c r="CB3800" s="67">
        <v>45511784920382</v>
      </c>
      <c r="CC3800" s="67">
        <v>99708413746289</v>
      </c>
      <c r="CD3800" s="67">
        <v>100100000000000</v>
      </c>
    </row>
    <row r="3801" spans="1:82">
      <c r="A3801" t="s">
        <v>4236</v>
      </c>
      <c r="B3801" t="s">
        <v>4237</v>
      </c>
      <c r="C3801" t="s">
        <v>210</v>
      </c>
      <c r="D3801" t="s">
        <v>66</v>
      </c>
      <c r="E3801" t="s">
        <v>153</v>
      </c>
      <c r="F3801" s="67">
        <v>1997</v>
      </c>
      <c r="G3801" t="s">
        <v>4240</v>
      </c>
      <c r="H3801" s="67">
        <v>272700000</v>
      </c>
      <c r="I3801" s="67">
        <v>49418264860770</v>
      </c>
      <c r="J3801" s="67">
        <v>8697159802884</v>
      </c>
      <c r="K3801" s="67">
        <v>10073511500055</v>
      </c>
      <c r="L3801" s="67">
        <v>1494931378114</v>
      </c>
      <c r="M3801" s="67">
        <v>163643691739</v>
      </c>
      <c r="N3801" s="67">
        <v>197752764726</v>
      </c>
      <c r="O3801" s="67">
        <v>54826434328</v>
      </c>
      <c r="P3801" s="67">
        <v>172287887828</v>
      </c>
      <c r="Q3801" s="67">
        <v>63226848154</v>
      </c>
      <c r="R3801" s="67">
        <v>711882775827</v>
      </c>
      <c r="S3801" s="67">
        <v>17939435276</v>
      </c>
      <c r="T3801" s="67">
        <v>117495521484</v>
      </c>
      <c r="U3801" s="67">
        <v>1200724989834</v>
      </c>
      <c r="V3801" s="67">
        <v>609494900269</v>
      </c>
      <c r="W3801" s="67">
        <v>45358498826</v>
      </c>
      <c r="X3801" s="67">
        <v>578415522792</v>
      </c>
      <c r="Y3801" s="67">
        <v>305900000000</v>
      </c>
      <c r="Z3801" s="67">
        <v>32031620</v>
      </c>
      <c r="AA3801" s="67">
        <v>20160558745</v>
      </c>
      <c r="AB3801" s="67">
        <v>129739103572</v>
      </c>
      <c r="AC3801" s="67">
        <v>100179027003</v>
      </c>
      <c r="AD3801" s="67">
        <v>4452658571</v>
      </c>
      <c r="AE3801" s="67">
        <v>218968524</v>
      </c>
      <c r="AF3801" s="67">
        <v>17741661297</v>
      </c>
      <c r="AG3801" s="67">
        <v>4307018231</v>
      </c>
      <c r="AH3801" s="67">
        <v>0</v>
      </c>
      <c r="AI3801" s="67">
        <v>23210233794</v>
      </c>
      <c r="AJ3801" s="67">
        <v>58093</v>
      </c>
      <c r="AK3801" s="67">
        <v>5848034492</v>
      </c>
      <c r="AL3801" s="67">
        <v>0</v>
      </c>
      <c r="AM3801" s="67">
        <v>126350096451856</v>
      </c>
      <c r="AN3801" s="67">
        <v>47942185865578</v>
      </c>
      <c r="AO3801" s="67">
        <v>78364035091433</v>
      </c>
      <c r="AP3801" s="67">
        <v>175691911724235</v>
      </c>
      <c r="AQ3801" s="67">
        <v>182875408909700</v>
      </c>
      <c r="AR3801" s="67">
        <v>30834676999169</v>
      </c>
      <c r="AS3801" s="67">
        <v>24866674999330</v>
      </c>
      <c r="AT3801" s="67">
        <v>5968001999839</v>
      </c>
      <c r="AU3801" s="67">
        <v>5460585000000</v>
      </c>
      <c r="AV3801" s="67">
        <v>6324739000000</v>
      </c>
      <c r="AW3801" s="67">
        <v>965992255671</v>
      </c>
      <c r="AX3801" s="67">
        <v>90067860978</v>
      </c>
      <c r="AY3801" s="67">
        <v>36004428459</v>
      </c>
      <c r="AZ3801" s="67">
        <v>54063432519</v>
      </c>
      <c r="BA3801" s="67">
        <v>214703303057</v>
      </c>
      <c r="BB3801" s="67">
        <v>20324255967</v>
      </c>
      <c r="BC3801" s="67">
        <v>78695598829</v>
      </c>
      <c r="BD3801" s="67">
        <v>42060079240</v>
      </c>
      <c r="BE3801" s="67">
        <v>471038444066</v>
      </c>
      <c r="BF3801" s="67">
        <v>16054263297</v>
      </c>
      <c r="BG3801" s="67">
        <v>33048450236</v>
      </c>
      <c r="BH3801" s="67">
        <v>720255851928</v>
      </c>
      <c r="BI3801" s="67">
        <v>249320561643</v>
      </c>
      <c r="BJ3801" s="67">
        <v>240746745476</v>
      </c>
      <c r="BK3801" s="67">
        <v>173951280982</v>
      </c>
      <c r="BL3801" s="67">
        <v>56237263826</v>
      </c>
      <c r="BM3801" s="67">
        <v>13799716</v>
      </c>
      <c r="BN3801" s="67">
        <v>23065090472</v>
      </c>
      <c r="BO3801" s="67">
        <v>735519674</v>
      </c>
      <c r="BP3801" s="67">
        <v>10398942053</v>
      </c>
      <c r="BQ3801" s="67">
        <v>1695786133</v>
      </c>
      <c r="BR3801" s="67"/>
      <c r="BS3801" s="67">
        <v>0</v>
      </c>
      <c r="BT3801" s="67">
        <v>1585967314</v>
      </c>
      <c r="BU3801" s="67"/>
      <c r="BV3801" s="67">
        <v>8694465519</v>
      </c>
      <c r="BW3801" s="67"/>
      <c r="BX3801" s="67">
        <v>10047692945</v>
      </c>
      <c r="BY3801" s="67"/>
      <c r="BZ3801" s="67">
        <v>73073897994814</v>
      </c>
      <c r="CA3801" s="67">
        <v>25264773933227</v>
      </c>
      <c r="CB3801" s="67">
        <v>47809124061587</v>
      </c>
      <c r="CC3801" s="67">
        <v>104730669101582</v>
      </c>
      <c r="CD3801" s="67">
        <v>105600000000000</v>
      </c>
    </row>
    <row r="3802" spans="1:82">
      <c r="A3802" t="s">
        <v>4236</v>
      </c>
      <c r="B3802" t="s">
        <v>4237</v>
      </c>
      <c r="C3802" t="s">
        <v>210</v>
      </c>
      <c r="D3802" t="s">
        <v>66</v>
      </c>
      <c r="E3802" t="s">
        <v>153</v>
      </c>
      <c r="F3802" s="67">
        <v>1998</v>
      </c>
      <c r="G3802" t="s">
        <v>4241</v>
      </c>
      <c r="H3802" s="67">
        <v>275900000</v>
      </c>
      <c r="I3802" s="67">
        <v>51623747401047</v>
      </c>
      <c r="J3802" s="67">
        <v>9870270217575</v>
      </c>
      <c r="K3802" s="67">
        <v>11609696379646</v>
      </c>
      <c r="L3802" s="67">
        <v>1491246229782</v>
      </c>
      <c r="M3802" s="67">
        <v>163526545571</v>
      </c>
      <c r="N3802" s="67">
        <v>197823593314</v>
      </c>
      <c r="O3802" s="67">
        <v>54696507926</v>
      </c>
      <c r="P3802" s="67">
        <v>172349595728</v>
      </c>
      <c r="Q3802" s="67">
        <v>63249493948</v>
      </c>
      <c r="R3802" s="67">
        <v>712137749009</v>
      </c>
      <c r="S3802" s="67">
        <v>17806351875</v>
      </c>
      <c r="T3802" s="67">
        <v>105504711821</v>
      </c>
      <c r="U3802" s="67">
        <v>1222160696222</v>
      </c>
      <c r="V3802" s="67">
        <v>624207026356</v>
      </c>
      <c r="W3802" s="67">
        <v>45562575832</v>
      </c>
      <c r="X3802" s="67">
        <v>597903093969</v>
      </c>
      <c r="Y3802" s="67">
        <v>302900000000</v>
      </c>
      <c r="Z3802" s="67">
        <v>32031620</v>
      </c>
      <c r="AA3802" s="67">
        <v>20160558745</v>
      </c>
      <c r="AB3802" s="67">
        <v>129739103572</v>
      </c>
      <c r="AC3802" s="67">
        <v>100179027003</v>
      </c>
      <c r="AD3802" s="67">
        <v>4452658571</v>
      </c>
      <c r="AE3802" s="67">
        <v>218968524</v>
      </c>
      <c r="AF3802" s="67">
        <v>14784717748</v>
      </c>
      <c r="AG3802" s="67">
        <v>4307018231</v>
      </c>
      <c r="AH3802" s="67">
        <v>0</v>
      </c>
      <c r="AI3802" s="67">
        <v>23210233794</v>
      </c>
      <c r="AJ3802" s="67">
        <v>58093</v>
      </c>
      <c r="AK3802" s="67">
        <v>5848034492</v>
      </c>
      <c r="AL3802" s="67">
        <v>0</v>
      </c>
      <c r="AM3802" s="67">
        <v>128988021015997</v>
      </c>
      <c r="AN3802" s="67">
        <v>48947768034357</v>
      </c>
      <c r="AO3802" s="67">
        <v>79996072076804</v>
      </c>
      <c r="AP3802" s="67">
        <v>180242183070918</v>
      </c>
      <c r="AQ3802" s="67">
        <v>187647973475421</v>
      </c>
      <c r="AR3802" s="67">
        <v>32596119204696</v>
      </c>
      <c r="AS3802" s="67">
        <v>26287192907013</v>
      </c>
      <c r="AT3802" s="67">
        <v>6308926297683</v>
      </c>
      <c r="AU3802" s="67">
        <v>6293329000000</v>
      </c>
      <c r="AV3802" s="67">
        <v>7402395000000</v>
      </c>
      <c r="AW3802" s="67">
        <v>895895401115</v>
      </c>
      <c r="AX3802" s="67">
        <v>86317978743</v>
      </c>
      <c r="AY3802" s="67">
        <v>33461233406</v>
      </c>
      <c r="AZ3802" s="67">
        <v>52856745337</v>
      </c>
      <c r="BA3802" s="67">
        <v>166344342070</v>
      </c>
      <c r="BB3802" s="67">
        <v>20470306699</v>
      </c>
      <c r="BC3802" s="67">
        <v>77260586088</v>
      </c>
      <c r="BD3802" s="67">
        <v>42585806136</v>
      </c>
      <c r="BE3802" s="67">
        <v>476646639744</v>
      </c>
      <c r="BF3802" s="67">
        <v>14865604858</v>
      </c>
      <c r="BG3802" s="67">
        <v>11404136777</v>
      </c>
      <c r="BH3802" s="67">
        <v>491122797483</v>
      </c>
      <c r="BI3802" s="67">
        <v>111574497066</v>
      </c>
      <c r="BJ3802" s="67">
        <v>182813122334</v>
      </c>
      <c r="BK3802" s="67">
        <v>156222135598</v>
      </c>
      <c r="BL3802" s="67">
        <v>40513042485</v>
      </c>
      <c r="BM3802" s="67">
        <v>22364038</v>
      </c>
      <c r="BN3802" s="67">
        <v>7526524670</v>
      </c>
      <c r="BO3802" s="67">
        <v>1776208415</v>
      </c>
      <c r="BP3802" s="67">
        <v>16957415349</v>
      </c>
      <c r="BQ3802" s="67">
        <v>1391364996</v>
      </c>
      <c r="BR3802" s="67"/>
      <c r="BS3802" s="67">
        <v>0</v>
      </c>
      <c r="BT3802" s="67">
        <v>1679052049</v>
      </c>
      <c r="BU3802" s="67"/>
      <c r="BV3802" s="67">
        <v>6835541214</v>
      </c>
      <c r="BW3802" s="67"/>
      <c r="BX3802" s="67">
        <v>4324571753</v>
      </c>
      <c r="BY3802" s="67"/>
      <c r="BZ3802" s="67">
        <v>78026197611046</v>
      </c>
      <c r="CA3802" s="67">
        <v>27179617859124</v>
      </c>
      <c r="CB3802" s="67">
        <v>50846579751921</v>
      </c>
      <c r="CC3802" s="67">
        <v>110900269014339</v>
      </c>
      <c r="CD3802" s="67">
        <v>112000000000000</v>
      </c>
    </row>
    <row r="3803" spans="1:82">
      <c r="A3803" t="s">
        <v>4236</v>
      </c>
      <c r="B3803" t="s">
        <v>4237</v>
      </c>
      <c r="C3803" t="s">
        <v>210</v>
      </c>
      <c r="D3803" t="s">
        <v>66</v>
      </c>
      <c r="E3803" t="s">
        <v>153</v>
      </c>
      <c r="F3803" s="67">
        <v>1999</v>
      </c>
      <c r="G3803" t="s">
        <v>4242</v>
      </c>
      <c r="H3803" s="67">
        <v>279000000</v>
      </c>
      <c r="I3803" s="67">
        <v>54023428893584</v>
      </c>
      <c r="J3803" s="67">
        <v>11565438605729</v>
      </c>
      <c r="K3803" s="67">
        <v>13220226293191</v>
      </c>
      <c r="L3803" s="67">
        <v>1490633240925</v>
      </c>
      <c r="M3803" s="67">
        <v>163250049140</v>
      </c>
      <c r="N3803" s="67">
        <v>197894421901</v>
      </c>
      <c r="O3803" s="67">
        <v>54566353582</v>
      </c>
      <c r="P3803" s="67">
        <v>172411303628</v>
      </c>
      <c r="Q3803" s="67">
        <v>63272139742</v>
      </c>
      <c r="R3803" s="67">
        <v>712392722190</v>
      </c>
      <c r="S3803" s="67">
        <v>17720141078</v>
      </c>
      <c r="T3803" s="67">
        <v>98859238372</v>
      </c>
      <c r="U3803" s="67">
        <v>1190407935026</v>
      </c>
      <c r="V3803" s="67">
        <v>584565294076</v>
      </c>
      <c r="W3803" s="67">
        <v>44695589136</v>
      </c>
      <c r="X3803" s="67">
        <v>595488381734</v>
      </c>
      <c r="Y3803" s="67">
        <v>303100000000</v>
      </c>
      <c r="Z3803" s="67">
        <v>32031620</v>
      </c>
      <c r="AA3803" s="67">
        <v>20160558745</v>
      </c>
      <c r="AB3803" s="67">
        <v>129739103572</v>
      </c>
      <c r="AC3803" s="67">
        <v>100179027003</v>
      </c>
      <c r="AD3803" s="67">
        <v>4589663450</v>
      </c>
      <c r="AE3803" s="67">
        <v>218968524</v>
      </c>
      <c r="AF3803" s="67">
        <v>14784717748</v>
      </c>
      <c r="AG3803" s="67">
        <v>4307018231</v>
      </c>
      <c r="AH3803" s="67">
        <v>0</v>
      </c>
      <c r="AI3803" s="67">
        <v>23210233794</v>
      </c>
      <c r="AJ3803" s="67">
        <v>58093</v>
      </c>
      <c r="AK3803" s="67">
        <v>5848034492</v>
      </c>
      <c r="AL3803" s="67">
        <v>0</v>
      </c>
      <c r="AM3803" s="67">
        <v>131581471975468</v>
      </c>
      <c r="AN3803" s="67">
        <v>49994882512931</v>
      </c>
      <c r="AO3803" s="67">
        <v>81549974284741</v>
      </c>
      <c r="AP3803" s="67">
        <v>185344150717214</v>
      </c>
      <c r="AQ3803" s="67">
        <v>192485457340291</v>
      </c>
      <c r="AR3803" s="67">
        <v>34637218009431</v>
      </c>
      <c r="AS3803" s="67">
        <v>27933240330186</v>
      </c>
      <c r="AT3803" s="67">
        <v>6703977679245</v>
      </c>
      <c r="AU3803" s="67">
        <v>7535525000000</v>
      </c>
      <c r="AV3803" s="67">
        <v>8613711000000</v>
      </c>
      <c r="AW3803" s="67">
        <v>908811403574</v>
      </c>
      <c r="AX3803" s="67">
        <v>81976350583</v>
      </c>
      <c r="AY3803" s="67">
        <v>31834425807</v>
      </c>
      <c r="AZ3803" s="67">
        <v>50141924775</v>
      </c>
      <c r="BA3803" s="67">
        <v>182589767941</v>
      </c>
      <c r="BB3803" s="67">
        <v>20674920269</v>
      </c>
      <c r="BC3803" s="67">
        <v>80269554915</v>
      </c>
      <c r="BD3803" s="67">
        <v>43076110257</v>
      </c>
      <c r="BE3803" s="67">
        <v>482916324655</v>
      </c>
      <c r="BF3803" s="67">
        <v>17121553599</v>
      </c>
      <c r="BG3803" s="67">
        <v>186821356</v>
      </c>
      <c r="BH3803" s="67">
        <v>536293944699</v>
      </c>
      <c r="BI3803" s="67">
        <v>176191902693</v>
      </c>
      <c r="BJ3803" s="67">
        <v>197300808139</v>
      </c>
      <c r="BK3803" s="67">
        <v>134171126230</v>
      </c>
      <c r="BL3803" s="67">
        <v>28630107638</v>
      </c>
      <c r="BM3803" s="67">
        <v>8542972</v>
      </c>
      <c r="BN3803" s="67">
        <v>4099315330</v>
      </c>
      <c r="BO3803" s="67">
        <v>2139773316</v>
      </c>
      <c r="BP3803" s="67">
        <v>10409590567</v>
      </c>
      <c r="BQ3803" s="67">
        <v>1427908189</v>
      </c>
      <c r="BR3803" s="67"/>
      <c r="BS3803" s="67">
        <v>0</v>
      </c>
      <c r="BT3803" s="67">
        <v>1627658641</v>
      </c>
      <c r="BU3803" s="67"/>
      <c r="BV3803" s="67">
        <v>8302620110</v>
      </c>
      <c r="BW3803" s="67"/>
      <c r="BX3803" s="67">
        <v>614698513</v>
      </c>
      <c r="BY3803" s="67"/>
      <c r="BZ3803" s="67">
        <v>82869035546365</v>
      </c>
      <c r="CA3803" s="67">
        <v>28562435016342</v>
      </c>
      <c r="CB3803" s="67">
        <v>54306600530022</v>
      </c>
      <c r="CC3803" s="67">
        <v>117873172904070</v>
      </c>
      <c r="CD3803" s="67">
        <v>119000000000000</v>
      </c>
    </row>
    <row r="3804" spans="1:82">
      <c r="A3804" t="s">
        <v>4236</v>
      </c>
      <c r="B3804" t="s">
        <v>4237</v>
      </c>
      <c r="C3804" t="s">
        <v>210</v>
      </c>
      <c r="D3804" t="s">
        <v>66</v>
      </c>
      <c r="E3804" t="s">
        <v>153</v>
      </c>
      <c r="F3804" s="67">
        <v>2000</v>
      </c>
      <c r="G3804" t="s">
        <v>4243</v>
      </c>
      <c r="H3804" s="67">
        <v>282200000</v>
      </c>
      <c r="I3804" s="67">
        <v>56521560758049</v>
      </c>
      <c r="J3804" s="67">
        <v>11239612013283</v>
      </c>
      <c r="K3804" s="67">
        <v>13627006973519</v>
      </c>
      <c r="L3804" s="67">
        <v>1491100287627</v>
      </c>
      <c r="M3804" s="67">
        <v>163451998053</v>
      </c>
      <c r="N3804" s="67">
        <v>197965250489</v>
      </c>
      <c r="O3804" s="67">
        <v>54436199239</v>
      </c>
      <c r="P3804" s="67">
        <v>172473011528</v>
      </c>
      <c r="Q3804" s="67">
        <v>63294785536</v>
      </c>
      <c r="R3804" s="67">
        <v>712647695372</v>
      </c>
      <c r="S3804" s="67">
        <v>17665844799</v>
      </c>
      <c r="T3804" s="67">
        <v>90190523605</v>
      </c>
      <c r="U3804" s="67">
        <v>1204407506551</v>
      </c>
      <c r="V3804" s="67">
        <v>605418360892</v>
      </c>
      <c r="W3804" s="67">
        <v>45612437104</v>
      </c>
      <c r="X3804" s="67">
        <v>593133085760</v>
      </c>
      <c r="Y3804" s="67">
        <v>270400000000</v>
      </c>
      <c r="Z3804" s="67">
        <v>32031620</v>
      </c>
      <c r="AA3804" s="67">
        <v>20160558745</v>
      </c>
      <c r="AB3804" s="67">
        <v>129739103572</v>
      </c>
      <c r="AC3804" s="67">
        <v>69123526068</v>
      </c>
      <c r="AD3804" s="67">
        <v>3425121978</v>
      </c>
      <c r="AE3804" s="67">
        <v>203734086</v>
      </c>
      <c r="AF3804" s="67">
        <v>14784717748</v>
      </c>
      <c r="AG3804" s="67">
        <v>3915471119</v>
      </c>
      <c r="AH3804" s="67">
        <v>0</v>
      </c>
      <c r="AI3804" s="67">
        <v>23210233794</v>
      </c>
      <c r="AJ3804" s="67">
        <v>58093</v>
      </c>
      <c r="AK3804" s="67">
        <v>5848034492</v>
      </c>
      <c r="AL3804" s="67">
        <v>0</v>
      </c>
      <c r="AM3804" s="67">
        <v>134259007977116</v>
      </c>
      <c r="AN3804" s="67">
        <v>51002783707710</v>
      </c>
      <c r="AO3804" s="67">
        <v>83217615897718</v>
      </c>
      <c r="AP3804" s="67">
        <v>189763599601064</v>
      </c>
      <c r="AQ3804" s="67">
        <v>197490654288868</v>
      </c>
      <c r="AR3804" s="67">
        <v>37051078815245</v>
      </c>
      <c r="AS3804" s="67">
        <v>29879902270359</v>
      </c>
      <c r="AT3804" s="67">
        <v>7171176544886</v>
      </c>
      <c r="AU3804" s="67">
        <v>7570526000000</v>
      </c>
      <c r="AV3804" s="67">
        <v>9178574000000</v>
      </c>
      <c r="AW3804" s="67">
        <v>921786454804</v>
      </c>
      <c r="AX3804" s="67">
        <v>82156447254</v>
      </c>
      <c r="AY3804" s="67">
        <v>32576358007</v>
      </c>
      <c r="AZ3804" s="67">
        <v>49580089247</v>
      </c>
      <c r="BA3804" s="67">
        <v>182443260285</v>
      </c>
      <c r="BB3804" s="67">
        <v>21057463854</v>
      </c>
      <c r="BC3804" s="67">
        <v>86980003840</v>
      </c>
      <c r="BD3804" s="67">
        <v>44119808324</v>
      </c>
      <c r="BE3804" s="67">
        <v>494810697618</v>
      </c>
      <c r="BF3804" s="67">
        <v>10218773629</v>
      </c>
      <c r="BG3804" s="67">
        <v>0</v>
      </c>
      <c r="BH3804" s="67">
        <v>1065137196646</v>
      </c>
      <c r="BI3804" s="67">
        <v>348421697229</v>
      </c>
      <c r="BJ3804" s="67">
        <v>487473978785</v>
      </c>
      <c r="BK3804" s="67">
        <v>185224624460</v>
      </c>
      <c r="BL3804" s="67">
        <v>44016896172</v>
      </c>
      <c r="BM3804" s="67">
        <v>5790384</v>
      </c>
      <c r="BN3804" s="67">
        <v>11827196571</v>
      </c>
      <c r="BO3804" s="67">
        <v>1769577870</v>
      </c>
      <c r="BP3804" s="67">
        <v>14656915362</v>
      </c>
      <c r="BQ3804" s="67">
        <v>743578242</v>
      </c>
      <c r="BR3804" s="67"/>
      <c r="BS3804" s="67">
        <v>0</v>
      </c>
      <c r="BT3804" s="67">
        <v>1295415363</v>
      </c>
      <c r="BU3804" s="67"/>
      <c r="BV3804" s="67">
        <v>8601986336</v>
      </c>
      <c r="BW3804" s="67"/>
      <c r="BX3804" s="67">
        <v>5116436042</v>
      </c>
      <c r="BY3804" s="67"/>
      <c r="BZ3804" s="67">
        <v>87852150679165</v>
      </c>
      <c r="CA3804" s="67">
        <v>30728622590412</v>
      </c>
      <c r="CB3804" s="67">
        <v>57123528088754</v>
      </c>
      <c r="CC3804" s="67">
        <v>125282105145860</v>
      </c>
      <c r="CD3804" s="67">
        <v>126900000000000</v>
      </c>
    </row>
    <row r="3805" spans="1:82">
      <c r="A3805" t="s">
        <v>4236</v>
      </c>
      <c r="B3805" t="s">
        <v>4237</v>
      </c>
      <c r="C3805" t="s">
        <v>210</v>
      </c>
      <c r="D3805" t="s">
        <v>66</v>
      </c>
      <c r="E3805" t="s">
        <v>153</v>
      </c>
      <c r="F3805" s="67">
        <v>2001</v>
      </c>
      <c r="G3805" t="s">
        <v>4244</v>
      </c>
      <c r="H3805" s="67">
        <v>285000000</v>
      </c>
      <c r="I3805" s="67">
        <v>58729486106500</v>
      </c>
      <c r="J3805" s="67">
        <v>10248824523503</v>
      </c>
      <c r="K3805" s="67">
        <v>13666116315245</v>
      </c>
      <c r="L3805" s="67">
        <v>1493186834693</v>
      </c>
      <c r="M3805" s="67">
        <v>163666963164</v>
      </c>
      <c r="N3805" s="67">
        <v>198303349383</v>
      </c>
      <c r="O3805" s="67">
        <v>54306044896</v>
      </c>
      <c r="P3805" s="67">
        <v>172767572994</v>
      </c>
      <c r="Q3805" s="67">
        <v>63402884796</v>
      </c>
      <c r="R3805" s="67">
        <v>713864804925</v>
      </c>
      <c r="S3805" s="67">
        <v>17535021274</v>
      </c>
      <c r="T3805" s="67">
        <v>67054811336</v>
      </c>
      <c r="U3805" s="67">
        <v>1245251828253</v>
      </c>
      <c r="V3805" s="67">
        <v>614538311166</v>
      </c>
      <c r="W3805" s="67">
        <v>48342818525</v>
      </c>
      <c r="X3805" s="67">
        <v>606026467703</v>
      </c>
      <c r="Y3805" s="67">
        <v>272100000000</v>
      </c>
      <c r="Z3805" s="67">
        <v>32031620</v>
      </c>
      <c r="AA3805" s="67">
        <v>15680434579</v>
      </c>
      <c r="AB3805" s="67">
        <v>129739103572</v>
      </c>
      <c r="AC3805" s="67">
        <v>69123526068</v>
      </c>
      <c r="AD3805" s="67">
        <v>5548697604</v>
      </c>
      <c r="AE3805" s="67">
        <v>188499648</v>
      </c>
      <c r="AF3805" s="67">
        <v>14784717748</v>
      </c>
      <c r="AG3805" s="67">
        <v>3262892599</v>
      </c>
      <c r="AH3805" s="67">
        <v>0</v>
      </c>
      <c r="AI3805" s="67">
        <v>27852280552</v>
      </c>
      <c r="AJ3805" s="67">
        <v>58093</v>
      </c>
      <c r="AK3805" s="67">
        <v>5848034492</v>
      </c>
      <c r="AL3805" s="67">
        <v>0</v>
      </c>
      <c r="AM3805" s="67">
        <v>134580040114381</v>
      </c>
      <c r="AN3805" s="67">
        <v>51309012777122</v>
      </c>
      <c r="AO3805" s="67">
        <v>83251475174498</v>
      </c>
      <c r="AP3805" s="67">
        <v>191284037845405</v>
      </c>
      <c r="AQ3805" s="67">
        <v>199997675049023</v>
      </c>
      <c r="AR3805" s="67">
        <v>39529034422609</v>
      </c>
      <c r="AS3805" s="67">
        <v>31878253566620</v>
      </c>
      <c r="AT3805" s="67">
        <v>7650780855989</v>
      </c>
      <c r="AU3805" s="67">
        <v>7098269000000</v>
      </c>
      <c r="AV3805" s="67">
        <v>9465063000000</v>
      </c>
      <c r="AW3805" s="67">
        <v>906043480167</v>
      </c>
      <c r="AX3805" s="67">
        <v>76954560041</v>
      </c>
      <c r="AY3805" s="67">
        <v>32934069486</v>
      </c>
      <c r="AZ3805" s="67">
        <v>44020490556</v>
      </c>
      <c r="BA3805" s="67">
        <v>153305826385</v>
      </c>
      <c r="BB3805" s="67">
        <v>21444134310</v>
      </c>
      <c r="BC3805" s="67">
        <v>77524504927</v>
      </c>
      <c r="BD3805" s="67">
        <v>45164004733</v>
      </c>
      <c r="BE3805" s="67">
        <v>506288192011</v>
      </c>
      <c r="BF3805" s="67">
        <v>25362257759</v>
      </c>
      <c r="BG3805" s="67">
        <v>0</v>
      </c>
      <c r="BH3805" s="67">
        <v>1173547016361</v>
      </c>
      <c r="BI3805" s="67">
        <v>346276062635</v>
      </c>
      <c r="BJ3805" s="67">
        <v>456045688107</v>
      </c>
      <c r="BK3805" s="67">
        <v>333760629225</v>
      </c>
      <c r="BL3805" s="67">
        <v>37464636394</v>
      </c>
      <c r="BM3805" s="67">
        <v>0</v>
      </c>
      <c r="BN3805" s="67">
        <v>10658746230</v>
      </c>
      <c r="BO3805" s="67">
        <v>1031374555</v>
      </c>
      <c r="BP3805" s="67">
        <v>9762952371</v>
      </c>
      <c r="BQ3805" s="67">
        <v>955816081</v>
      </c>
      <c r="BR3805" s="67"/>
      <c r="BS3805" s="67">
        <v>0</v>
      </c>
      <c r="BT3805" s="67">
        <v>980044086</v>
      </c>
      <c r="BU3805" s="67"/>
      <c r="BV3805" s="67">
        <v>5518894104</v>
      </c>
      <c r="BW3805" s="67"/>
      <c r="BX3805" s="67">
        <v>8556808967</v>
      </c>
      <c r="BY3805" s="67"/>
      <c r="BZ3805" s="67">
        <v>89014395274440</v>
      </c>
      <c r="CA3805" s="67">
        <v>32090583714901</v>
      </c>
      <c r="CB3805" s="67">
        <v>56923811559538</v>
      </c>
      <c r="CC3805" s="67">
        <v>128256226193576</v>
      </c>
      <c r="CD3805" s="67">
        <v>130600000000000</v>
      </c>
    </row>
    <row r="3806" spans="1:82">
      <c r="A3806" t="s">
        <v>4236</v>
      </c>
      <c r="B3806" t="s">
        <v>4237</v>
      </c>
      <c r="C3806" t="s">
        <v>210</v>
      </c>
      <c r="D3806" t="s">
        <v>66</v>
      </c>
      <c r="E3806" t="s">
        <v>153</v>
      </c>
      <c r="F3806" s="67">
        <v>2002</v>
      </c>
      <c r="G3806" t="s">
        <v>4245</v>
      </c>
      <c r="H3806" s="67">
        <v>287600000</v>
      </c>
      <c r="I3806" s="67">
        <v>60694984972382</v>
      </c>
      <c r="J3806" s="67">
        <v>9913787377698</v>
      </c>
      <c r="K3806" s="67">
        <v>13468478078292</v>
      </c>
      <c r="L3806" s="67">
        <v>1493201227935</v>
      </c>
      <c r="M3806" s="67">
        <v>162925432054</v>
      </c>
      <c r="N3806" s="67">
        <v>198641448277</v>
      </c>
      <c r="O3806" s="67">
        <v>54176118494</v>
      </c>
      <c r="P3806" s="67">
        <v>173062134460</v>
      </c>
      <c r="Q3806" s="67">
        <v>63510984055</v>
      </c>
      <c r="R3806" s="67">
        <v>715081914478</v>
      </c>
      <c r="S3806" s="67">
        <v>17359009798</v>
      </c>
      <c r="T3806" s="67">
        <v>95116729120</v>
      </c>
      <c r="U3806" s="67">
        <v>1266141502927</v>
      </c>
      <c r="V3806" s="67">
        <v>623083364861</v>
      </c>
      <c r="W3806" s="67">
        <v>49986605684</v>
      </c>
      <c r="X3806" s="67">
        <v>603622130890</v>
      </c>
      <c r="Y3806" s="67">
        <v>272000000000</v>
      </c>
      <c r="Z3806" s="67">
        <v>32031620</v>
      </c>
      <c r="AA3806" s="67">
        <v>15680434579</v>
      </c>
      <c r="AB3806" s="67">
        <v>129739103572</v>
      </c>
      <c r="AC3806" s="67">
        <v>69123526068</v>
      </c>
      <c r="AD3806" s="67">
        <v>5548697604</v>
      </c>
      <c r="AE3806" s="67">
        <v>173265210</v>
      </c>
      <c r="AF3806" s="67">
        <v>14784717748</v>
      </c>
      <c r="AG3806" s="67">
        <v>3262892599</v>
      </c>
      <c r="AH3806" s="67">
        <v>0</v>
      </c>
      <c r="AI3806" s="67">
        <v>27852280552</v>
      </c>
      <c r="AJ3806" s="67">
        <v>58093</v>
      </c>
      <c r="AK3806" s="67">
        <v>5848034492</v>
      </c>
      <c r="AL3806" s="67">
        <v>0</v>
      </c>
      <c r="AM3806" s="67">
        <v>134387080532932</v>
      </c>
      <c r="AN3806" s="67">
        <v>51361015268826</v>
      </c>
      <c r="AO3806" s="67">
        <v>83016829724101</v>
      </c>
      <c r="AP3806" s="67">
        <v>192946505985460</v>
      </c>
      <c r="AQ3806" s="67">
        <v>201767247251873</v>
      </c>
      <c r="AR3806" s="67">
        <v>41412687005110</v>
      </c>
      <c r="AS3806" s="67">
        <v>33397328229927</v>
      </c>
      <c r="AT3806" s="67">
        <v>8015358775183</v>
      </c>
      <c r="AU3806" s="67">
        <v>6975125000000</v>
      </c>
      <c r="AV3806" s="67">
        <v>9476128000000</v>
      </c>
      <c r="AW3806" s="67">
        <v>1050892012689</v>
      </c>
      <c r="AX3806" s="67">
        <v>80086882258</v>
      </c>
      <c r="AY3806" s="67">
        <v>35287060149</v>
      </c>
      <c r="AZ3806" s="67">
        <v>44799822108</v>
      </c>
      <c r="BA3806" s="67">
        <v>151756891373</v>
      </c>
      <c r="BB3806" s="67">
        <v>21689277018</v>
      </c>
      <c r="BC3806" s="67">
        <v>71614634319</v>
      </c>
      <c r="BD3806" s="67">
        <v>45809553868</v>
      </c>
      <c r="BE3806" s="67">
        <v>513300888580</v>
      </c>
      <c r="BF3806" s="67">
        <v>166633885272</v>
      </c>
      <c r="BG3806" s="67">
        <v>0</v>
      </c>
      <c r="BH3806" s="67">
        <v>862138937983</v>
      </c>
      <c r="BI3806" s="67">
        <v>293906824868</v>
      </c>
      <c r="BJ3806" s="67">
        <v>346912237776</v>
      </c>
      <c r="BK3806" s="67">
        <v>179492496048</v>
      </c>
      <c r="BL3806" s="67">
        <v>41827379291</v>
      </c>
      <c r="BM3806" s="67">
        <v>0</v>
      </c>
      <c r="BN3806" s="67">
        <v>7357327190</v>
      </c>
      <c r="BO3806" s="67">
        <v>1603096402</v>
      </c>
      <c r="BP3806" s="67">
        <v>10395168342</v>
      </c>
      <c r="BQ3806" s="67">
        <v>833873754</v>
      </c>
      <c r="BR3806" s="67"/>
      <c r="BS3806" s="67">
        <v>0</v>
      </c>
      <c r="BT3806" s="67">
        <v>1056462276</v>
      </c>
      <c r="BU3806" s="67"/>
      <c r="BV3806" s="67">
        <v>4309140103</v>
      </c>
      <c r="BW3806" s="67"/>
      <c r="BX3806" s="67">
        <v>16272311223</v>
      </c>
      <c r="BY3806" s="67"/>
      <c r="BZ3806" s="67">
        <v>89237460750968</v>
      </c>
      <c r="CA3806" s="67">
        <v>32400840114423</v>
      </c>
      <c r="CB3806" s="67">
        <v>56836620636545</v>
      </c>
      <c r="CC3806" s="67">
        <v>130062175706750</v>
      </c>
      <c r="CD3806" s="67">
        <v>132600000000000</v>
      </c>
    </row>
    <row r="3807" spans="1:82">
      <c r="A3807" t="s">
        <v>4236</v>
      </c>
      <c r="B3807" t="s">
        <v>4237</v>
      </c>
      <c r="C3807" t="s">
        <v>210</v>
      </c>
      <c r="D3807" t="s">
        <v>66</v>
      </c>
      <c r="E3807" t="s">
        <v>153</v>
      </c>
      <c r="F3807" s="67">
        <v>2003</v>
      </c>
      <c r="G3807" t="s">
        <v>4246</v>
      </c>
      <c r="H3807" s="67">
        <v>290100000</v>
      </c>
      <c r="I3807" s="67">
        <v>62762312461022</v>
      </c>
      <c r="J3807" s="67">
        <v>11830821343183</v>
      </c>
      <c r="K3807" s="67">
        <v>15167736882356</v>
      </c>
      <c r="L3807" s="67">
        <v>1492924071877</v>
      </c>
      <c r="M3807" s="67">
        <v>162908984254</v>
      </c>
      <c r="N3807" s="67">
        <v>198979547171</v>
      </c>
      <c r="O3807" s="67">
        <v>54045964151</v>
      </c>
      <c r="P3807" s="67">
        <v>173356695926</v>
      </c>
      <c r="Q3807" s="67">
        <v>63619083314</v>
      </c>
      <c r="R3807" s="67">
        <v>716299024031</v>
      </c>
      <c r="S3807" s="67">
        <v>17202143871</v>
      </c>
      <c r="T3807" s="67">
        <v>99239710237</v>
      </c>
      <c r="U3807" s="67">
        <v>1275621239042</v>
      </c>
      <c r="V3807" s="67">
        <v>627760932480</v>
      </c>
      <c r="W3807" s="67">
        <v>50936422033</v>
      </c>
      <c r="X3807" s="67">
        <v>601267583982</v>
      </c>
      <c r="Y3807" s="67">
        <v>210800000000</v>
      </c>
      <c r="Z3807" s="67">
        <v>32031620</v>
      </c>
      <c r="AA3807" s="67">
        <v>15680434579</v>
      </c>
      <c r="AB3807" s="67">
        <v>62552782079</v>
      </c>
      <c r="AC3807" s="67">
        <v>69123526068</v>
      </c>
      <c r="AD3807" s="67">
        <v>5548697604</v>
      </c>
      <c r="AE3807" s="67">
        <v>158030772</v>
      </c>
      <c r="AF3807" s="67">
        <v>20698604847</v>
      </c>
      <c r="AG3807" s="67">
        <v>3262892599</v>
      </c>
      <c r="AH3807" s="67">
        <v>0</v>
      </c>
      <c r="AI3807" s="67">
        <v>27852280552</v>
      </c>
      <c r="AJ3807" s="67">
        <v>58093</v>
      </c>
      <c r="AK3807" s="67">
        <v>5848034492</v>
      </c>
      <c r="AL3807" s="67">
        <v>0</v>
      </c>
      <c r="AM3807" s="67">
        <v>135114698523933</v>
      </c>
      <c r="AN3807" s="67">
        <v>51935106270148</v>
      </c>
      <c r="AO3807" s="67">
        <v>83192017249811</v>
      </c>
      <c r="AP3807" s="67">
        <v>196050942503211</v>
      </c>
      <c r="AQ3807" s="67">
        <v>204499824101515</v>
      </c>
      <c r="AR3807" s="67">
        <v>43840921860054</v>
      </c>
      <c r="AS3807" s="67">
        <v>35355582145205</v>
      </c>
      <c r="AT3807" s="67">
        <v>8485339714849</v>
      </c>
      <c r="AU3807" s="67">
        <v>8512869000000</v>
      </c>
      <c r="AV3807" s="67">
        <v>10913947000000</v>
      </c>
      <c r="AW3807" s="67">
        <v>1100242657848</v>
      </c>
      <c r="AX3807" s="67">
        <v>90087676070</v>
      </c>
      <c r="AY3807" s="67">
        <v>40099021884</v>
      </c>
      <c r="AZ3807" s="67">
        <v>49988654185</v>
      </c>
      <c r="BA3807" s="67">
        <v>159413736349</v>
      </c>
      <c r="BB3807" s="67">
        <v>22026513809</v>
      </c>
      <c r="BC3807" s="67">
        <v>69702509247</v>
      </c>
      <c r="BD3807" s="67">
        <v>46419371675</v>
      </c>
      <c r="BE3807" s="67">
        <v>522891156345</v>
      </c>
      <c r="BF3807" s="67">
        <v>184432691320</v>
      </c>
      <c r="BG3807" s="67">
        <v>5269003034</v>
      </c>
      <c r="BH3807" s="67">
        <v>1250071610427</v>
      </c>
      <c r="BI3807" s="67">
        <v>314808673053</v>
      </c>
      <c r="BJ3807" s="67">
        <v>660585959662</v>
      </c>
      <c r="BK3807" s="67">
        <v>215204277682</v>
      </c>
      <c r="BL3807" s="67">
        <v>59472700030</v>
      </c>
      <c r="BM3807" s="67">
        <v>0</v>
      </c>
      <c r="BN3807" s="67">
        <v>11096036356</v>
      </c>
      <c r="BO3807" s="67">
        <v>7184503032</v>
      </c>
      <c r="BP3807" s="67">
        <v>8920944823</v>
      </c>
      <c r="BQ3807" s="67">
        <v>1101838517</v>
      </c>
      <c r="BR3807" s="67"/>
      <c r="BS3807" s="67">
        <v>0</v>
      </c>
      <c r="BT3807" s="67">
        <v>1178053619</v>
      </c>
      <c r="BU3807" s="67"/>
      <c r="BV3807" s="67">
        <v>5050915045</v>
      </c>
      <c r="BW3807" s="67"/>
      <c r="BX3807" s="67">
        <v>24940408637</v>
      </c>
      <c r="BY3807" s="67"/>
      <c r="BZ3807" s="67">
        <v>91841818751568</v>
      </c>
      <c r="CA3807" s="67">
        <v>33778744300665</v>
      </c>
      <c r="CB3807" s="67">
        <v>58063074450903</v>
      </c>
      <c r="CC3807" s="67">
        <v>135631976879897</v>
      </c>
      <c r="CD3807" s="67">
        <v>138000000000000</v>
      </c>
    </row>
    <row r="3808" spans="1:82">
      <c r="A3808" t="s">
        <v>4236</v>
      </c>
      <c r="B3808" t="s">
        <v>4237</v>
      </c>
      <c r="C3808" t="s">
        <v>210</v>
      </c>
      <c r="D3808" t="s">
        <v>66</v>
      </c>
      <c r="E3808" t="s">
        <v>153</v>
      </c>
      <c r="F3808" s="67">
        <v>2004</v>
      </c>
      <c r="G3808" t="s">
        <v>4247</v>
      </c>
      <c r="H3808" s="67">
        <v>292800000</v>
      </c>
      <c r="I3808" s="67">
        <v>65068239317684</v>
      </c>
      <c r="J3808" s="67">
        <v>14179379905033</v>
      </c>
      <c r="K3808" s="67">
        <v>17531329626967</v>
      </c>
      <c r="L3808" s="67">
        <v>1491708334452</v>
      </c>
      <c r="M3808" s="67">
        <v>162892654805</v>
      </c>
      <c r="N3808" s="67">
        <v>199317646065</v>
      </c>
      <c r="O3808" s="67">
        <v>53915809808</v>
      </c>
      <c r="P3808" s="67">
        <v>173651257392</v>
      </c>
      <c r="Q3808" s="67">
        <v>63727182574</v>
      </c>
      <c r="R3808" s="67">
        <v>717516133584</v>
      </c>
      <c r="S3808" s="67">
        <v>17052207608</v>
      </c>
      <c r="T3808" s="67">
        <v>96571437965</v>
      </c>
      <c r="U3808" s="67">
        <v>1266670252740</v>
      </c>
      <c r="V3808" s="67">
        <v>603798197806</v>
      </c>
      <c r="W3808" s="67">
        <v>51508055624</v>
      </c>
      <c r="X3808" s="67">
        <v>597903093969</v>
      </c>
      <c r="Y3808" s="67">
        <v>207800000000</v>
      </c>
      <c r="Z3808" s="67">
        <v>32031620</v>
      </c>
      <c r="AA3808" s="67">
        <v>15680434579</v>
      </c>
      <c r="AB3808" s="67">
        <v>62552782079</v>
      </c>
      <c r="AC3808" s="67">
        <v>69123526068</v>
      </c>
      <c r="AD3808" s="67">
        <v>5548697604</v>
      </c>
      <c r="AE3808" s="67">
        <v>142796334</v>
      </c>
      <c r="AF3808" s="67">
        <v>17741661297</v>
      </c>
      <c r="AG3808" s="67">
        <v>3262892599</v>
      </c>
      <c r="AH3808" s="67">
        <v>0</v>
      </c>
      <c r="AI3808" s="67">
        <v>27852280552</v>
      </c>
      <c r="AJ3808" s="67">
        <v>58093</v>
      </c>
      <c r="AK3808" s="67">
        <v>5848034492</v>
      </c>
      <c r="AL3808" s="67">
        <v>0</v>
      </c>
      <c r="AM3808" s="67">
        <v>137418608146526</v>
      </c>
      <c r="AN3808" s="67">
        <v>52590903404145</v>
      </c>
      <c r="AO3808" s="67">
        <v>84824886325679</v>
      </c>
      <c r="AP3808" s="67">
        <v>200655948415071</v>
      </c>
      <c r="AQ3808" s="67">
        <v>208882867991747</v>
      </c>
      <c r="AR3808" s="67">
        <v>47605805938035</v>
      </c>
      <c r="AS3808" s="67">
        <v>38391778982287</v>
      </c>
      <c r="AT3808" s="67">
        <v>9214026955749</v>
      </c>
      <c r="AU3808" s="67">
        <v>10475927000000</v>
      </c>
      <c r="AV3808" s="67">
        <v>12952395000000</v>
      </c>
      <c r="AW3808" s="67">
        <v>1233879785562</v>
      </c>
      <c r="AX3808" s="67">
        <v>94325137581</v>
      </c>
      <c r="AY3808" s="67">
        <v>40984593638</v>
      </c>
      <c r="AZ3808" s="67">
        <v>53340543942</v>
      </c>
      <c r="BA3808" s="67">
        <v>149570485924</v>
      </c>
      <c r="BB3808" s="67">
        <v>22524648261</v>
      </c>
      <c r="BC3808" s="67">
        <v>78815428275</v>
      </c>
      <c r="BD3808" s="67">
        <v>47550810472</v>
      </c>
      <c r="BE3808" s="67">
        <v>535902397557</v>
      </c>
      <c r="BF3808" s="67">
        <v>298062764808</v>
      </c>
      <c r="BG3808" s="67">
        <v>7128112685</v>
      </c>
      <c r="BH3808" s="67">
        <v>2178700883489</v>
      </c>
      <c r="BI3808" s="67">
        <v>614603474891</v>
      </c>
      <c r="BJ3808" s="67">
        <v>712272658169</v>
      </c>
      <c r="BK3808" s="67">
        <v>731121159658</v>
      </c>
      <c r="BL3808" s="67">
        <v>120703590771</v>
      </c>
      <c r="BM3808" s="67">
        <v>26029389</v>
      </c>
      <c r="BN3808" s="67">
        <v>24712253428</v>
      </c>
      <c r="BO3808" s="67">
        <v>4584741831</v>
      </c>
      <c r="BP3808" s="67">
        <v>15926252880</v>
      </c>
      <c r="BQ3808" s="67">
        <v>2396647437</v>
      </c>
      <c r="BR3808" s="67"/>
      <c r="BS3808" s="67">
        <v>0</v>
      </c>
      <c r="BT3808" s="67">
        <v>1501361659</v>
      </c>
      <c r="BU3808" s="67"/>
      <c r="BV3808" s="67">
        <v>6937978141</v>
      </c>
      <c r="BW3808" s="67"/>
      <c r="BX3808" s="67">
        <v>64618326005</v>
      </c>
      <c r="BY3808" s="67"/>
      <c r="BZ3808" s="67">
        <v>96753187530858</v>
      </c>
      <c r="CA3808" s="67">
        <v>35471127666973</v>
      </c>
      <c r="CB3808" s="67">
        <v>61282059863885</v>
      </c>
      <c r="CC3808" s="67">
        <v>145295106137944</v>
      </c>
      <c r="CD3808" s="67">
        <v>147800000000000</v>
      </c>
    </row>
    <row r="3809" spans="1:82">
      <c r="A3809" t="s">
        <v>4236</v>
      </c>
      <c r="B3809" t="s">
        <v>4237</v>
      </c>
      <c r="C3809" t="s">
        <v>210</v>
      </c>
      <c r="D3809" t="s">
        <v>66</v>
      </c>
      <c r="E3809" t="s">
        <v>153</v>
      </c>
      <c r="F3809" s="67">
        <v>2005</v>
      </c>
      <c r="G3809" t="s">
        <v>4248</v>
      </c>
      <c r="H3809" s="67">
        <v>295500000</v>
      </c>
      <c r="I3809" s="67">
        <v>67585376942832</v>
      </c>
      <c r="J3809" s="67">
        <v>17310359220023</v>
      </c>
      <c r="K3809" s="67">
        <v>19917867306518</v>
      </c>
      <c r="L3809" s="67">
        <v>1491850181728</v>
      </c>
      <c r="M3809" s="67">
        <v>162876364782</v>
      </c>
      <c r="N3809" s="67">
        <v>199655744958</v>
      </c>
      <c r="O3809" s="67">
        <v>53785883406</v>
      </c>
      <c r="P3809" s="67">
        <v>173945818858</v>
      </c>
      <c r="Q3809" s="67">
        <v>63835281833</v>
      </c>
      <c r="R3809" s="67">
        <v>718733243137</v>
      </c>
      <c r="S3809" s="67">
        <v>16930993766</v>
      </c>
      <c r="T3809" s="67">
        <v>97044111481</v>
      </c>
      <c r="U3809" s="67">
        <v>1255646217109</v>
      </c>
      <c r="V3809" s="67">
        <v>590366523190</v>
      </c>
      <c r="W3809" s="67">
        <v>52453240052</v>
      </c>
      <c r="X3809" s="67">
        <v>580097609016</v>
      </c>
      <c r="Y3809" s="67">
        <v>207800000000</v>
      </c>
      <c r="Z3809" s="67">
        <v>32031620</v>
      </c>
      <c r="AA3809" s="67">
        <v>15680434579</v>
      </c>
      <c r="AB3809" s="67">
        <v>62552782079</v>
      </c>
      <c r="AC3809" s="67">
        <v>69123526068</v>
      </c>
      <c r="AD3809" s="67">
        <v>5548697604</v>
      </c>
      <c r="AE3809" s="67">
        <v>127561896</v>
      </c>
      <c r="AF3809" s="67">
        <v>17741661297</v>
      </c>
      <c r="AG3809" s="67">
        <v>3262892599</v>
      </c>
      <c r="AH3809" s="67">
        <v>0</v>
      </c>
      <c r="AI3809" s="67">
        <v>27852280552</v>
      </c>
      <c r="AJ3809" s="67">
        <v>58093</v>
      </c>
      <c r="AK3809" s="67">
        <v>5848034492</v>
      </c>
      <c r="AL3809" s="67">
        <v>0</v>
      </c>
      <c r="AM3809" s="67">
        <v>140336242504181</v>
      </c>
      <c r="AN3809" s="67">
        <v>53647009584046</v>
      </c>
      <c r="AO3809" s="67">
        <v>86682608457373</v>
      </c>
      <c r="AP3809" s="67">
        <v>206818213668689</v>
      </c>
      <c r="AQ3809" s="67">
        <v>213977483370515</v>
      </c>
      <c r="AR3809" s="67">
        <v>52643946244944</v>
      </c>
      <c r="AS3809" s="67">
        <v>42454795358826</v>
      </c>
      <c r="AT3809" s="67">
        <v>10189150886118</v>
      </c>
      <c r="AU3809" s="67">
        <v>13223042000000</v>
      </c>
      <c r="AV3809" s="67">
        <v>15214866000000</v>
      </c>
      <c r="AW3809" s="67">
        <v>1090227845205</v>
      </c>
      <c r="AX3809" s="67">
        <v>92350854955</v>
      </c>
      <c r="AY3809" s="67">
        <v>40484234482</v>
      </c>
      <c r="AZ3809" s="67">
        <v>51866620473</v>
      </c>
      <c r="BA3809" s="67">
        <v>185025209070</v>
      </c>
      <c r="BB3809" s="67">
        <v>23134751463</v>
      </c>
      <c r="BC3809" s="67">
        <v>85778768790</v>
      </c>
      <c r="BD3809" s="67">
        <v>48952680130</v>
      </c>
      <c r="BE3809" s="67">
        <v>552037995341</v>
      </c>
      <c r="BF3809" s="67">
        <v>84818400256</v>
      </c>
      <c r="BG3809" s="67">
        <v>18129185201</v>
      </c>
      <c r="BH3809" s="67">
        <v>2441952055578</v>
      </c>
      <c r="BI3809" s="67">
        <v>675809774650</v>
      </c>
      <c r="BJ3809" s="67">
        <v>924085412398</v>
      </c>
      <c r="BK3809" s="67">
        <v>613157796767</v>
      </c>
      <c r="BL3809" s="67">
        <v>228899071764</v>
      </c>
      <c r="BM3809" s="67">
        <v>13488773</v>
      </c>
      <c r="BN3809" s="67">
        <v>29174735707</v>
      </c>
      <c r="BO3809" s="67">
        <v>3833730900</v>
      </c>
      <c r="BP3809" s="67">
        <v>43171556014</v>
      </c>
      <c r="BQ3809" s="67">
        <v>2806371054</v>
      </c>
      <c r="BR3809" s="67"/>
      <c r="BS3809" s="67">
        <v>0</v>
      </c>
      <c r="BT3809" s="67">
        <v>1675009178</v>
      </c>
      <c r="BU3809" s="67"/>
      <c r="BV3809" s="67">
        <v>12671771992</v>
      </c>
      <c r="BW3809" s="67"/>
      <c r="BX3809" s="67">
        <v>135552408146</v>
      </c>
      <c r="BY3809" s="67"/>
      <c r="BZ3809" s="67">
        <v>101207806857592</v>
      </c>
      <c r="CA3809" s="67">
        <v>37287620912685</v>
      </c>
      <c r="CB3809" s="67">
        <v>63920185944907</v>
      </c>
      <c r="CC3809" s="67">
        <v>155392109003319</v>
      </c>
      <c r="CD3809" s="67">
        <v>157400000000000</v>
      </c>
    </row>
    <row r="3810" spans="1:82">
      <c r="A3810" t="s">
        <v>4236</v>
      </c>
      <c r="B3810" t="s">
        <v>4237</v>
      </c>
      <c r="C3810" t="s">
        <v>210</v>
      </c>
      <c r="D3810" t="s">
        <v>66</v>
      </c>
      <c r="E3810" t="s">
        <v>153</v>
      </c>
      <c r="F3810" s="67">
        <v>2006</v>
      </c>
      <c r="G3810" t="s">
        <v>4249</v>
      </c>
      <c r="H3810" s="67">
        <v>298400000</v>
      </c>
      <c r="I3810" s="67">
        <v>70119040308443</v>
      </c>
      <c r="J3810" s="67">
        <v>20602467666397</v>
      </c>
      <c r="K3810" s="67">
        <v>23104385713618</v>
      </c>
      <c r="L3810" s="67">
        <v>1496370288954</v>
      </c>
      <c r="M3810" s="67">
        <v>162860271961</v>
      </c>
      <c r="N3810" s="67">
        <v>199993843852</v>
      </c>
      <c r="O3810" s="67">
        <v>53655729063</v>
      </c>
      <c r="P3810" s="67">
        <v>174240380324</v>
      </c>
      <c r="Q3810" s="67">
        <v>63943381093</v>
      </c>
      <c r="R3810" s="67">
        <v>719950352690</v>
      </c>
      <c r="S3810" s="67">
        <v>16861243450</v>
      </c>
      <c r="T3810" s="67">
        <v>103962883422</v>
      </c>
      <c r="U3810" s="67">
        <v>1275855872055</v>
      </c>
      <c r="V3810" s="67">
        <v>601524743153</v>
      </c>
      <c r="W3810" s="67">
        <v>55687955972</v>
      </c>
      <c r="X3810" s="67">
        <v>577542183755</v>
      </c>
      <c r="Y3810" s="67">
        <v>192600000000</v>
      </c>
      <c r="Z3810" s="67">
        <v>32031620</v>
      </c>
      <c r="AA3810" s="67">
        <v>15680434579</v>
      </c>
      <c r="AB3810" s="67">
        <v>62552782079</v>
      </c>
      <c r="AC3810" s="67">
        <v>69123526068</v>
      </c>
      <c r="AD3810" s="67">
        <v>5274687846</v>
      </c>
      <c r="AE3810" s="67">
        <v>112327458</v>
      </c>
      <c r="AF3810" s="67">
        <v>17741661297</v>
      </c>
      <c r="AG3810" s="67">
        <v>3262892599</v>
      </c>
      <c r="AH3810" s="67">
        <v>0</v>
      </c>
      <c r="AI3810" s="67">
        <v>12997730924</v>
      </c>
      <c r="AJ3810" s="67">
        <v>58093</v>
      </c>
      <c r="AK3810" s="67">
        <v>5848034492</v>
      </c>
      <c r="AL3810" s="67">
        <v>0</v>
      </c>
      <c r="AM3810" s="67">
        <v>143569091114689</v>
      </c>
      <c r="AN3810" s="67">
        <v>54879339967374</v>
      </c>
      <c r="AO3810" s="67">
        <v>88682796576578</v>
      </c>
      <c r="AP3810" s="67">
        <v>212758542915694</v>
      </c>
      <c r="AQ3810" s="67">
        <v>219402216290498</v>
      </c>
      <c r="AR3810" s="67">
        <v>57620100440954</v>
      </c>
      <c r="AS3810" s="67">
        <v>46467822936253</v>
      </c>
      <c r="AT3810" s="67">
        <v>11152277504701</v>
      </c>
      <c r="AU3810" s="67">
        <v>16245512000000</v>
      </c>
      <c r="AV3810" s="67">
        <v>18218331000000</v>
      </c>
      <c r="AW3810" s="67">
        <v>1166153677152</v>
      </c>
      <c r="AX3810" s="67">
        <v>103747527208</v>
      </c>
      <c r="AY3810" s="67">
        <v>46450710776</v>
      </c>
      <c r="AZ3810" s="67">
        <v>57296816432</v>
      </c>
      <c r="BA3810" s="67">
        <v>200245470478</v>
      </c>
      <c r="BB3810" s="67">
        <v>23749315888</v>
      </c>
      <c r="BC3810" s="67">
        <v>88975200859</v>
      </c>
      <c r="BD3810" s="67">
        <v>50712173304</v>
      </c>
      <c r="BE3810" s="67">
        <v>571540103050</v>
      </c>
      <c r="BF3810" s="67">
        <v>77352421493</v>
      </c>
      <c r="BG3810" s="67">
        <v>49831464871</v>
      </c>
      <c r="BH3810" s="67">
        <v>1987774154041</v>
      </c>
      <c r="BI3810" s="67">
        <v>513436275411</v>
      </c>
      <c r="BJ3810" s="67">
        <v>525344801020</v>
      </c>
      <c r="BK3810" s="67">
        <v>706855351738</v>
      </c>
      <c r="BL3810" s="67">
        <v>242137725872</v>
      </c>
      <c r="BM3810" s="67">
        <v>92866122</v>
      </c>
      <c r="BN3810" s="67">
        <v>75420687341</v>
      </c>
      <c r="BO3810" s="67">
        <v>5661582236</v>
      </c>
      <c r="BP3810" s="67">
        <v>39429620901</v>
      </c>
      <c r="BQ3810" s="67">
        <v>4401716272</v>
      </c>
      <c r="BR3810" s="67"/>
      <c r="BS3810" s="67">
        <v>2555653819</v>
      </c>
      <c r="BT3810" s="67">
        <v>3551657396</v>
      </c>
      <c r="BU3810" s="67"/>
      <c r="BV3810" s="67">
        <v>24963332631</v>
      </c>
      <c r="BW3810" s="67"/>
      <c r="BX3810" s="67">
        <v>86060609155</v>
      </c>
      <c r="BY3810" s="67"/>
      <c r="BZ3810" s="67">
        <v>107095744104565</v>
      </c>
      <c r="CA3810" s="67">
        <v>39813240796556</v>
      </c>
      <c r="CB3810" s="67">
        <v>67282503308009</v>
      </c>
      <c r="CC3810" s="67">
        <v>165896953376712</v>
      </c>
      <c r="CD3810" s="67">
        <v>167900000000000</v>
      </c>
    </row>
    <row r="3811" spans="1:82">
      <c r="A3811" t="s">
        <v>4236</v>
      </c>
      <c r="B3811" t="s">
        <v>4237</v>
      </c>
      <c r="C3811" t="s">
        <v>210</v>
      </c>
      <c r="D3811" t="s">
        <v>66</v>
      </c>
      <c r="E3811" t="s">
        <v>153</v>
      </c>
      <c r="F3811" s="67">
        <v>2007</v>
      </c>
      <c r="G3811" t="s">
        <v>4250</v>
      </c>
      <c r="H3811" s="67">
        <v>301200000</v>
      </c>
      <c r="I3811" s="67">
        <v>72451682396027</v>
      </c>
      <c r="J3811" s="67">
        <v>25261480588386</v>
      </c>
      <c r="K3811" s="67">
        <v>27106715330980</v>
      </c>
      <c r="L3811" s="67">
        <v>1490778823434</v>
      </c>
      <c r="M3811" s="67">
        <v>162844021399</v>
      </c>
      <c r="N3811" s="67">
        <v>200331942746</v>
      </c>
      <c r="O3811" s="67">
        <v>53525574719</v>
      </c>
      <c r="P3811" s="67">
        <v>174534941790</v>
      </c>
      <c r="Q3811" s="67">
        <v>64051480352</v>
      </c>
      <c r="R3811" s="67">
        <v>721167462243</v>
      </c>
      <c r="S3811" s="67">
        <v>16840518967</v>
      </c>
      <c r="T3811" s="67">
        <v>88913557099</v>
      </c>
      <c r="U3811" s="67">
        <v>1276740911861</v>
      </c>
      <c r="V3811" s="67">
        <v>583023525978</v>
      </c>
      <c r="W3811" s="67">
        <v>57513477928</v>
      </c>
      <c r="X3811" s="67">
        <v>577697686606</v>
      </c>
      <c r="Y3811" s="67">
        <v>199600000000</v>
      </c>
      <c r="Z3811" s="67">
        <v>32031620</v>
      </c>
      <c r="AA3811" s="67">
        <v>15680434579</v>
      </c>
      <c r="AB3811" s="67">
        <v>69503091199</v>
      </c>
      <c r="AC3811" s="67">
        <v>69123526068</v>
      </c>
      <c r="AD3811" s="67">
        <v>5274687846</v>
      </c>
      <c r="AE3811" s="67">
        <v>97093020</v>
      </c>
      <c r="AF3811" s="67">
        <v>17741661297</v>
      </c>
      <c r="AG3811" s="67">
        <v>3262892599</v>
      </c>
      <c r="AH3811" s="67">
        <v>0</v>
      </c>
      <c r="AI3811" s="67">
        <v>12997730924</v>
      </c>
      <c r="AJ3811" s="67">
        <v>58093</v>
      </c>
      <c r="AK3811" s="67">
        <v>5848034492</v>
      </c>
      <c r="AL3811" s="67">
        <v>0</v>
      </c>
      <c r="AM3811" s="67">
        <v>145410771602541</v>
      </c>
      <c r="AN3811" s="67">
        <v>55753679482567</v>
      </c>
      <c r="AO3811" s="67">
        <v>89658459756255</v>
      </c>
      <c r="AP3811" s="67">
        <v>217668197110610</v>
      </c>
      <c r="AQ3811" s="67">
        <v>223272165099739</v>
      </c>
      <c r="AR3811" s="67">
        <v>60774081382138</v>
      </c>
      <c r="AS3811" s="67">
        <v>49011355953337</v>
      </c>
      <c r="AT3811" s="67">
        <v>11762725428801</v>
      </c>
      <c r="AU3811" s="67">
        <v>20487480000000</v>
      </c>
      <c r="AV3811" s="67">
        <v>21983996000000</v>
      </c>
      <c r="AW3811" s="67">
        <v>1225012800974</v>
      </c>
      <c r="AX3811" s="67">
        <v>141028463263</v>
      </c>
      <c r="AY3811" s="67">
        <v>62569074271</v>
      </c>
      <c r="AZ3811" s="67">
        <v>78459388992</v>
      </c>
      <c r="BA3811" s="67">
        <v>219817257871</v>
      </c>
      <c r="BB3811" s="67">
        <v>24289321439</v>
      </c>
      <c r="BC3811" s="67">
        <v>99098215944</v>
      </c>
      <c r="BD3811" s="67">
        <v>52148826731</v>
      </c>
      <c r="BE3811" s="67">
        <v>588853407387</v>
      </c>
      <c r="BF3811" s="67">
        <v>74907739233</v>
      </c>
      <c r="BG3811" s="67">
        <v>24869569105</v>
      </c>
      <c r="BH3811" s="67">
        <v>2536208680455</v>
      </c>
      <c r="BI3811" s="67">
        <v>665390874958</v>
      </c>
      <c r="BJ3811" s="67">
        <v>658804069570</v>
      </c>
      <c r="BK3811" s="67">
        <v>885108076773</v>
      </c>
      <c r="BL3811" s="67">
        <v>326905659154</v>
      </c>
      <c r="BM3811" s="67">
        <v>52316056</v>
      </c>
      <c r="BN3811" s="67">
        <v>69281621242</v>
      </c>
      <c r="BO3811" s="67">
        <v>6235252394</v>
      </c>
      <c r="BP3811" s="67">
        <v>104070086255</v>
      </c>
      <c r="BQ3811" s="67">
        <v>10402675959</v>
      </c>
      <c r="BR3811" s="67"/>
      <c r="BS3811" s="67">
        <v>7888736780</v>
      </c>
      <c r="BT3811" s="67">
        <v>4147460619</v>
      </c>
      <c r="BU3811" s="67"/>
      <c r="BV3811" s="67">
        <v>24661835640</v>
      </c>
      <c r="BW3811" s="67"/>
      <c r="BX3811" s="67">
        <v>100165674210</v>
      </c>
      <c r="BY3811" s="67"/>
      <c r="BZ3811" s="67">
        <v>111826058744130</v>
      </c>
      <c r="CA3811" s="67">
        <v>41392580111518</v>
      </c>
      <c r="CB3811" s="67">
        <v>70433478632612</v>
      </c>
      <c r="CC3811" s="67">
        <v>174864845607698</v>
      </c>
      <c r="CD3811" s="67">
        <v>176400000000000</v>
      </c>
    </row>
    <row r="3812" spans="1:82">
      <c r="A3812" t="s">
        <v>4236</v>
      </c>
      <c r="B3812" t="s">
        <v>4237</v>
      </c>
      <c r="C3812" t="s">
        <v>210</v>
      </c>
      <c r="D3812" t="s">
        <v>66</v>
      </c>
      <c r="E3812" t="s">
        <v>153</v>
      </c>
      <c r="F3812" s="67">
        <v>2008</v>
      </c>
      <c r="G3812" t="s">
        <v>4251</v>
      </c>
      <c r="H3812" s="67">
        <v>304100000</v>
      </c>
      <c r="I3812" s="67">
        <v>74390303702870</v>
      </c>
      <c r="J3812" s="67">
        <v>22795126442514</v>
      </c>
      <c r="K3812" s="67">
        <v>27808173151271</v>
      </c>
      <c r="L3812" s="67">
        <v>1492103248683</v>
      </c>
      <c r="M3812" s="67">
        <v>162072789573</v>
      </c>
      <c r="N3812" s="67">
        <v>200670041640</v>
      </c>
      <c r="O3812" s="67">
        <v>53395420376</v>
      </c>
      <c r="P3812" s="67">
        <v>174829503256</v>
      </c>
      <c r="Q3812" s="67">
        <v>64159579612</v>
      </c>
      <c r="R3812" s="67">
        <v>722384571796</v>
      </c>
      <c r="S3812" s="67">
        <v>16778797465</v>
      </c>
      <c r="T3812" s="67">
        <v>91440775330</v>
      </c>
      <c r="U3812" s="67">
        <v>1318541213603</v>
      </c>
      <c r="V3812" s="67">
        <v>596115488979</v>
      </c>
      <c r="W3812" s="67">
        <v>64772243665</v>
      </c>
      <c r="X3812" s="67">
        <v>575242008422</v>
      </c>
      <c r="Y3812" s="67">
        <v>198100000000</v>
      </c>
      <c r="Z3812" s="67">
        <v>32031620</v>
      </c>
      <c r="AA3812" s="67">
        <v>15680434579</v>
      </c>
      <c r="AB3812" s="67">
        <v>69503091199</v>
      </c>
      <c r="AC3812" s="67">
        <v>69123526068</v>
      </c>
      <c r="AD3812" s="67">
        <v>5274687846</v>
      </c>
      <c r="AE3812" s="67">
        <v>81858582</v>
      </c>
      <c r="AF3812" s="67">
        <v>16263189523</v>
      </c>
      <c r="AG3812" s="67">
        <v>3262892599</v>
      </c>
      <c r="AH3812" s="67">
        <v>0</v>
      </c>
      <c r="AI3812" s="67">
        <v>12997730924</v>
      </c>
      <c r="AJ3812" s="67">
        <v>58093</v>
      </c>
      <c r="AK3812" s="67">
        <v>5848034492</v>
      </c>
      <c r="AL3812" s="67">
        <v>0</v>
      </c>
      <c r="AM3812" s="67">
        <v>145735275509650</v>
      </c>
      <c r="AN3812" s="67">
        <v>56269296171818</v>
      </c>
      <c r="AO3812" s="67">
        <v>89481183875419</v>
      </c>
      <c r="AP3812" s="67">
        <v>216917040377432</v>
      </c>
      <c r="AQ3812" s="67">
        <v>225548468019399</v>
      </c>
      <c r="AR3812" s="67">
        <v>62658670855258</v>
      </c>
      <c r="AS3812" s="67">
        <v>50531186173595</v>
      </c>
      <c r="AT3812" s="67">
        <v>12127484681663</v>
      </c>
      <c r="AU3812" s="67">
        <v>19196969000000</v>
      </c>
      <c r="AV3812" s="67">
        <v>23418718000000</v>
      </c>
      <c r="AW3812" s="67">
        <v>1422796552984</v>
      </c>
      <c r="AX3812" s="67">
        <v>145229312705</v>
      </c>
      <c r="AY3812" s="67">
        <v>64808577057</v>
      </c>
      <c r="AZ3812" s="67">
        <v>80420735648</v>
      </c>
      <c r="BA3812" s="67">
        <v>176353105459</v>
      </c>
      <c r="BB3812" s="67">
        <v>24651449378</v>
      </c>
      <c r="BC3812" s="67">
        <v>109606449614</v>
      </c>
      <c r="BD3812" s="67">
        <v>53278161831</v>
      </c>
      <c r="BE3812" s="67">
        <v>602840663278</v>
      </c>
      <c r="BF3812" s="67">
        <v>269659756161</v>
      </c>
      <c r="BG3812" s="67">
        <v>41177654558</v>
      </c>
      <c r="BH3812" s="67">
        <v>5020481853184</v>
      </c>
      <c r="BI3812" s="67">
        <v>1172511954230</v>
      </c>
      <c r="BJ3812" s="67">
        <v>1189665209486</v>
      </c>
      <c r="BK3812" s="67">
        <v>2241642646914</v>
      </c>
      <c r="BL3812" s="67">
        <v>416662042555</v>
      </c>
      <c r="BM3812" s="67">
        <v>17414602</v>
      </c>
      <c r="BN3812" s="67">
        <v>52822833407</v>
      </c>
      <c r="BO3812" s="67">
        <v>6481300258</v>
      </c>
      <c r="BP3812" s="67">
        <v>146700424867</v>
      </c>
      <c r="BQ3812" s="67">
        <v>6456803232</v>
      </c>
      <c r="BR3812" s="67"/>
      <c r="BS3812" s="67">
        <v>113193024521</v>
      </c>
      <c r="BT3812" s="67">
        <v>4292553043</v>
      </c>
      <c r="BU3812" s="67"/>
      <c r="BV3812" s="67">
        <v>11150884357</v>
      </c>
      <c r="BW3812" s="67"/>
      <c r="BX3812" s="67">
        <v>75546804268</v>
      </c>
      <c r="BY3812" s="67"/>
      <c r="BZ3812" s="67">
        <v>108899441809753</v>
      </c>
      <c r="CA3812" s="67">
        <v>41638660024232</v>
      </c>
      <c r="CB3812" s="67">
        <v>67260781785521</v>
      </c>
      <c r="CC3812" s="67">
        <v>173779642071179</v>
      </c>
      <c r="CD3812" s="67">
        <v>178000000000000</v>
      </c>
    </row>
    <row r="3813" spans="1:82">
      <c r="A3813" t="s">
        <v>4236</v>
      </c>
      <c r="B3813" t="s">
        <v>4237</v>
      </c>
      <c r="C3813" t="s">
        <v>210</v>
      </c>
      <c r="D3813" t="s">
        <v>66</v>
      </c>
      <c r="E3813" t="s">
        <v>153</v>
      </c>
      <c r="F3813" s="67">
        <v>2009</v>
      </c>
      <c r="G3813" t="s">
        <v>4252</v>
      </c>
      <c r="H3813" s="67">
        <v>306800000</v>
      </c>
      <c r="I3813" s="67">
        <v>75492103939127</v>
      </c>
      <c r="J3813" s="67">
        <v>22812220987937</v>
      </c>
      <c r="K3813" s="67">
        <v>26281203773417</v>
      </c>
      <c r="L3813" s="67">
        <v>1495213871055</v>
      </c>
      <c r="M3813" s="67">
        <v>161301557764</v>
      </c>
      <c r="N3813" s="67">
        <v>201008140534</v>
      </c>
      <c r="O3813" s="67">
        <v>53265493974</v>
      </c>
      <c r="P3813" s="67">
        <v>175124064722</v>
      </c>
      <c r="Q3813" s="67">
        <v>64267678871</v>
      </c>
      <c r="R3813" s="67">
        <v>723601681349</v>
      </c>
      <c r="S3813" s="67">
        <v>16698830194</v>
      </c>
      <c r="T3813" s="67">
        <v>98164351275</v>
      </c>
      <c r="U3813" s="67">
        <v>1297449137513</v>
      </c>
      <c r="V3813" s="67">
        <v>537110194655</v>
      </c>
      <c r="W3813" s="67">
        <v>66660432792</v>
      </c>
      <c r="X3813" s="67">
        <v>572883985264</v>
      </c>
      <c r="Y3813" s="67">
        <v>200200000000</v>
      </c>
      <c r="Z3813" s="67">
        <v>32031620</v>
      </c>
      <c r="AA3813" s="67">
        <v>15680434579</v>
      </c>
      <c r="AB3813" s="67">
        <v>69503091199</v>
      </c>
      <c r="AC3813" s="67">
        <v>69123526068</v>
      </c>
      <c r="AD3813" s="67">
        <v>4795170769</v>
      </c>
      <c r="AE3813" s="67">
        <v>66624144</v>
      </c>
      <c r="AF3813" s="67">
        <v>20698604847</v>
      </c>
      <c r="AG3813" s="67">
        <v>3262892599</v>
      </c>
      <c r="AH3813" s="67">
        <v>0</v>
      </c>
      <c r="AI3813" s="67">
        <v>11140912221</v>
      </c>
      <c r="AJ3813" s="67">
        <v>58093</v>
      </c>
      <c r="AK3813" s="67">
        <v>5848034492</v>
      </c>
      <c r="AL3813" s="67">
        <v>0</v>
      </c>
      <c r="AM3813" s="67">
        <v>140801525601602</v>
      </c>
      <c r="AN3813" s="67">
        <v>55261998417249</v>
      </c>
      <c r="AO3813" s="67">
        <v>85573720731746</v>
      </c>
      <c r="AP3813" s="67">
        <v>214947179242769</v>
      </c>
      <c r="AQ3813" s="67">
        <v>222309040973078</v>
      </c>
      <c r="AR3813" s="67">
        <v>62166505197699</v>
      </c>
      <c r="AS3813" s="67">
        <v>50134278385241</v>
      </c>
      <c r="AT3813" s="67">
        <v>12032226812458</v>
      </c>
      <c r="AU3813" s="67">
        <v>19143060000000</v>
      </c>
      <c r="AV3813" s="67">
        <v>22054085000000</v>
      </c>
      <c r="AW3813" s="67">
        <v>1424374167987</v>
      </c>
      <c r="AX3813" s="67">
        <v>135033567309</v>
      </c>
      <c r="AY3813" s="67">
        <v>61981862987</v>
      </c>
      <c r="AZ3813" s="67">
        <v>73051704323</v>
      </c>
      <c r="BA3813" s="67">
        <v>129177672933</v>
      </c>
      <c r="BB3813" s="67">
        <v>24704994926</v>
      </c>
      <c r="BC3813" s="67">
        <v>100797147525</v>
      </c>
      <c r="BD3813" s="67">
        <v>53937658978</v>
      </c>
      <c r="BE3813" s="67">
        <v>608632441391</v>
      </c>
      <c r="BF3813" s="67">
        <v>313423599471</v>
      </c>
      <c r="BG3813" s="67">
        <v>58667085454</v>
      </c>
      <c r="BH3813" s="67">
        <v>1920463586880</v>
      </c>
      <c r="BI3813" s="67">
        <v>574115989051</v>
      </c>
      <c r="BJ3813" s="67">
        <v>257819390220</v>
      </c>
      <c r="BK3813" s="67">
        <v>885465945334</v>
      </c>
      <c r="BL3813" s="67">
        <v>203062262275</v>
      </c>
      <c r="BM3813" s="67">
        <v>5798106</v>
      </c>
      <c r="BN3813" s="67">
        <v>33457929814</v>
      </c>
      <c r="BO3813" s="67">
        <v>10670895738</v>
      </c>
      <c r="BP3813" s="67">
        <v>17388276284</v>
      </c>
      <c r="BQ3813" s="67">
        <v>4362638791</v>
      </c>
      <c r="BR3813" s="67"/>
      <c r="BS3813" s="67">
        <v>100417888128</v>
      </c>
      <c r="BT3813" s="67">
        <v>3393264655</v>
      </c>
      <c r="BU3813" s="67"/>
      <c r="BV3813" s="67">
        <v>8904112246</v>
      </c>
      <c r="BW3813" s="67"/>
      <c r="BX3813" s="67">
        <v>24461458513</v>
      </c>
      <c r="BY3813" s="67"/>
      <c r="BZ3813" s="67">
        <v>103071835567115</v>
      </c>
      <c r="CA3813" s="67">
        <v>39751584514682</v>
      </c>
      <c r="CB3813" s="67">
        <v>63320251052433</v>
      </c>
      <c r="CC3813" s="67">
        <v>165672153519681</v>
      </c>
      <c r="CD3813" s="67">
        <v>168600000000000</v>
      </c>
    </row>
    <row r="3814" spans="1:82">
      <c r="A3814" t="s">
        <v>4236</v>
      </c>
      <c r="B3814" t="s">
        <v>4237</v>
      </c>
      <c r="C3814" t="s">
        <v>210</v>
      </c>
      <c r="D3814" t="s">
        <v>66</v>
      </c>
      <c r="E3814" t="s">
        <v>153</v>
      </c>
      <c r="F3814" s="67">
        <v>2010</v>
      </c>
      <c r="G3814" t="s">
        <v>4253</v>
      </c>
      <c r="H3814" s="67">
        <v>309300000</v>
      </c>
      <c r="I3814" s="67">
        <v>76607567987636</v>
      </c>
      <c r="J3814" s="67">
        <v>25091743111572</v>
      </c>
      <c r="K3814" s="67">
        <v>28466445059598</v>
      </c>
      <c r="L3814" s="67">
        <v>1492486964061</v>
      </c>
      <c r="M3814" s="67">
        <v>160530325954</v>
      </c>
      <c r="N3814" s="67">
        <v>201346239428</v>
      </c>
      <c r="O3814" s="67">
        <v>53135339631</v>
      </c>
      <c r="P3814" s="67">
        <v>175418626189</v>
      </c>
      <c r="Q3814" s="67">
        <v>64375778131</v>
      </c>
      <c r="R3814" s="67">
        <v>724818790902</v>
      </c>
      <c r="S3814" s="67">
        <v>16644396125</v>
      </c>
      <c r="T3814" s="67">
        <v>93418381478</v>
      </c>
      <c r="U3814" s="67">
        <v>1345301892747</v>
      </c>
      <c r="V3814" s="67">
        <v>583128052629</v>
      </c>
      <c r="W3814" s="67">
        <v>74249427277</v>
      </c>
      <c r="X3814" s="67">
        <v>570503364048</v>
      </c>
      <c r="Y3814" s="67">
        <v>199500000000</v>
      </c>
      <c r="Z3814" s="67">
        <v>32031620</v>
      </c>
      <c r="AA3814" s="67">
        <v>15680434579</v>
      </c>
      <c r="AB3814" s="67">
        <v>69503091199</v>
      </c>
      <c r="AC3814" s="67">
        <v>69123526068</v>
      </c>
      <c r="AD3814" s="67">
        <v>4178648813</v>
      </c>
      <c r="AE3814" s="67">
        <v>51389706</v>
      </c>
      <c r="AF3814" s="67">
        <v>20698604847</v>
      </c>
      <c r="AG3814" s="67">
        <v>3262892599</v>
      </c>
      <c r="AH3814" s="67">
        <v>0</v>
      </c>
      <c r="AI3814" s="67">
        <v>11140912221</v>
      </c>
      <c r="AJ3814" s="67">
        <v>58093</v>
      </c>
      <c r="AK3814" s="67">
        <v>5848034492</v>
      </c>
      <c r="AL3814" s="67">
        <v>0</v>
      </c>
      <c r="AM3814" s="67">
        <v>140840406800482</v>
      </c>
      <c r="AN3814" s="67">
        <v>55179563924583</v>
      </c>
      <c r="AO3814" s="67">
        <v>85692982058620</v>
      </c>
      <c r="AP3814" s="67">
        <v>216524437881158</v>
      </c>
      <c r="AQ3814" s="67">
        <v>223510827684969</v>
      </c>
      <c r="AR3814" s="67">
        <v>62479256138906</v>
      </c>
      <c r="AS3814" s="67">
        <v>50386496886215</v>
      </c>
      <c r="AT3814" s="67">
        <v>12092759252692</v>
      </c>
      <c r="AU3814" s="67">
        <v>21401266000000</v>
      </c>
      <c r="AV3814" s="67">
        <v>24279619000000</v>
      </c>
      <c r="AW3814" s="67">
        <v>1222680354320</v>
      </c>
      <c r="AX3814" s="67">
        <v>166615508478</v>
      </c>
      <c r="AY3814" s="67">
        <v>76132871172</v>
      </c>
      <c r="AZ3814" s="67">
        <v>90482637306</v>
      </c>
      <c r="BA3814" s="67">
        <v>165112485477</v>
      </c>
      <c r="BB3814" s="67">
        <v>24896134671</v>
      </c>
      <c r="BC3814" s="67">
        <v>118962703282</v>
      </c>
      <c r="BD3814" s="67">
        <v>55120064438</v>
      </c>
      <c r="BE3814" s="67">
        <v>618676235986</v>
      </c>
      <c r="BF3814" s="67">
        <v>24020782844</v>
      </c>
      <c r="BG3814" s="67">
        <v>49276439143</v>
      </c>
      <c r="BH3814" s="67">
        <v>3094717727233</v>
      </c>
      <c r="BI3814" s="67">
        <v>1034976696419</v>
      </c>
      <c r="BJ3814" s="67">
        <v>312694411290</v>
      </c>
      <c r="BK3814" s="67">
        <v>1453172559101</v>
      </c>
      <c r="BL3814" s="67">
        <v>293874060423</v>
      </c>
      <c r="BM3814" s="67">
        <v>11605223</v>
      </c>
      <c r="BN3814" s="67">
        <v>68648105537</v>
      </c>
      <c r="BO3814" s="67">
        <v>18283642750</v>
      </c>
      <c r="BP3814" s="67">
        <v>102940070933</v>
      </c>
      <c r="BQ3814" s="67">
        <v>5593388480</v>
      </c>
      <c r="BR3814" s="67"/>
      <c r="BS3814" s="67">
        <v>33694593045</v>
      </c>
      <c r="BT3814" s="67">
        <v>5755733063</v>
      </c>
      <c r="BU3814" s="67"/>
      <c r="BV3814" s="67">
        <v>12089219056</v>
      </c>
      <c r="BW3814" s="67"/>
      <c r="BX3814" s="67">
        <v>46857702336</v>
      </c>
      <c r="BY3814" s="67"/>
      <c r="BZ3814" s="67">
        <v>106691227601525</v>
      </c>
      <c r="CA3814" s="67">
        <v>41424118735946</v>
      </c>
      <c r="CB3814" s="67">
        <v>65267108865579</v>
      </c>
      <c r="CC3814" s="67">
        <v>170609528821984</v>
      </c>
      <c r="CD3814" s="67">
        <v>173500000000000</v>
      </c>
    </row>
    <row r="3815" spans="1:82">
      <c r="A3815" t="s">
        <v>4236</v>
      </c>
      <c r="B3815" t="s">
        <v>4237</v>
      </c>
      <c r="C3815" t="s">
        <v>210</v>
      </c>
      <c r="D3815" t="s">
        <v>66</v>
      </c>
      <c r="E3815" t="s">
        <v>153</v>
      </c>
      <c r="F3815" s="67">
        <v>2011</v>
      </c>
      <c r="G3815" t="s">
        <v>4254</v>
      </c>
      <c r="H3815" s="67">
        <v>311600000</v>
      </c>
      <c r="I3815" s="67">
        <v>77811653949420</v>
      </c>
      <c r="J3815" s="67">
        <v>24787880018925</v>
      </c>
      <c r="K3815" s="67">
        <v>30305596776749</v>
      </c>
      <c r="L3815" s="67">
        <v>1509939120733</v>
      </c>
      <c r="M3815" s="67">
        <v>159759094145</v>
      </c>
      <c r="N3815" s="67">
        <v>201525593586</v>
      </c>
      <c r="O3815" s="67">
        <v>52931788268</v>
      </c>
      <c r="P3815" s="67">
        <v>175574884682</v>
      </c>
      <c r="Q3815" s="67">
        <v>64433122452</v>
      </c>
      <c r="R3815" s="67">
        <v>725464441225</v>
      </c>
      <c r="S3815" s="67">
        <v>16577879826</v>
      </c>
      <c r="T3815" s="67">
        <v>114600352802</v>
      </c>
      <c r="U3815" s="67">
        <v>1413129188704</v>
      </c>
      <c r="V3815" s="67">
        <v>658021397860</v>
      </c>
      <c r="W3815" s="67">
        <v>82999944164</v>
      </c>
      <c r="X3815" s="67">
        <v>575242008422</v>
      </c>
      <c r="Y3815" s="67">
        <v>199600000000</v>
      </c>
      <c r="Z3815" s="67">
        <v>32031620</v>
      </c>
      <c r="AA3815" s="67">
        <v>17472484246</v>
      </c>
      <c r="AB3815" s="67">
        <v>69503091199</v>
      </c>
      <c r="AC3815" s="67">
        <v>69123526068</v>
      </c>
      <c r="AD3815" s="67">
        <v>3425121978</v>
      </c>
      <c r="AE3815" s="67">
        <v>36155268</v>
      </c>
      <c r="AF3815" s="67">
        <v>20698604847</v>
      </c>
      <c r="AG3815" s="67">
        <v>3262892599</v>
      </c>
      <c r="AH3815" s="67">
        <v>0</v>
      </c>
      <c r="AI3815" s="67">
        <v>10212502869</v>
      </c>
      <c r="AJ3815" s="67">
        <v>58093</v>
      </c>
      <c r="AK3815" s="67">
        <v>5848034492</v>
      </c>
      <c r="AL3815" s="67">
        <v>0</v>
      </c>
      <c r="AM3815" s="67">
        <v>142548205186147</v>
      </c>
      <c r="AN3815" s="67">
        <v>55345412052407</v>
      </c>
      <c r="AO3815" s="67">
        <v>87221534688776</v>
      </c>
      <c r="AP3815" s="67">
        <v>217431173906723</v>
      </c>
      <c r="AQ3815" s="67">
        <v>226314983924497</v>
      </c>
      <c r="AR3815" s="67">
        <v>64291419364624</v>
      </c>
      <c r="AS3815" s="67">
        <v>51847918842439</v>
      </c>
      <c r="AT3815" s="67">
        <v>12443500522185</v>
      </c>
      <c r="AU3815" s="67">
        <v>21809517000000</v>
      </c>
      <c r="AV3815" s="67">
        <v>26664258000000</v>
      </c>
      <c r="AW3815" s="67">
        <v>1348387742742</v>
      </c>
      <c r="AX3815" s="67">
        <v>181031496571</v>
      </c>
      <c r="AY3815" s="67">
        <v>81590214069</v>
      </c>
      <c r="AZ3815" s="67">
        <v>99441282501</v>
      </c>
      <c r="BA3815" s="67">
        <v>187449943424</v>
      </c>
      <c r="BB3815" s="67">
        <v>25130543209</v>
      </c>
      <c r="BC3815" s="67">
        <v>131544059867</v>
      </c>
      <c r="BD3815" s="67">
        <v>56438443186</v>
      </c>
      <c r="BE3815" s="67">
        <v>632550181383</v>
      </c>
      <c r="BF3815" s="67">
        <v>33411982657</v>
      </c>
      <c r="BG3815" s="67">
        <v>100831092446</v>
      </c>
      <c r="BH3815" s="67">
        <v>3321968262573</v>
      </c>
      <c r="BI3815" s="67">
        <v>738408210865</v>
      </c>
      <c r="BJ3815" s="67">
        <v>238398494996</v>
      </c>
      <c r="BK3815" s="67">
        <v>1948779089398</v>
      </c>
      <c r="BL3815" s="67">
        <v>396382467313</v>
      </c>
      <c r="BM3815" s="67">
        <v>16257294</v>
      </c>
      <c r="BN3815" s="67">
        <v>84081760623</v>
      </c>
      <c r="BO3815" s="67">
        <v>26455585426</v>
      </c>
      <c r="BP3815" s="67">
        <v>143020317912</v>
      </c>
      <c r="BQ3815" s="67">
        <v>5524508535</v>
      </c>
      <c r="BR3815" s="67"/>
      <c r="BS3815" s="67">
        <v>71715732010</v>
      </c>
      <c r="BT3815" s="67">
        <v>9644367860</v>
      </c>
      <c r="BU3815" s="67"/>
      <c r="BV3815" s="67">
        <v>11457198861</v>
      </c>
      <c r="BW3815" s="67"/>
      <c r="BX3815" s="67">
        <v>44466738792</v>
      </c>
      <c r="BY3815" s="67"/>
      <c r="BZ3815" s="67">
        <v>112648712390912</v>
      </c>
      <c r="CA3815" s="67">
        <v>42633692302261</v>
      </c>
      <c r="CB3815" s="67">
        <v>70015020088651</v>
      </c>
      <c r="CC3815" s="67">
        <v>176755746760851</v>
      </c>
      <c r="CD3815" s="67">
        <v>181600000000000</v>
      </c>
    </row>
    <row r="3816" spans="1:82">
      <c r="A3816" t="s">
        <v>4236</v>
      </c>
      <c r="B3816" t="s">
        <v>4237</v>
      </c>
      <c r="C3816" t="s">
        <v>210</v>
      </c>
      <c r="D3816" t="s">
        <v>66</v>
      </c>
      <c r="E3816" t="s">
        <v>153</v>
      </c>
      <c r="F3816" s="67">
        <v>2012</v>
      </c>
      <c r="G3816" t="s">
        <v>4255</v>
      </c>
      <c r="H3816" s="67">
        <v>313900000</v>
      </c>
      <c r="I3816" s="67">
        <v>79256504063568</v>
      </c>
      <c r="J3816" s="67">
        <v>24583641680576</v>
      </c>
      <c r="K3816" s="67">
        <v>30154317646636</v>
      </c>
      <c r="L3816" s="67">
        <v>1495703623122</v>
      </c>
      <c r="M3816" s="67">
        <v>158987844115</v>
      </c>
      <c r="N3816" s="67">
        <v>201704947745</v>
      </c>
      <c r="O3816" s="67">
        <v>52728236905</v>
      </c>
      <c r="P3816" s="67">
        <v>175731143176</v>
      </c>
      <c r="Q3816" s="67">
        <v>64490466774</v>
      </c>
      <c r="R3816" s="67">
        <v>726110091547</v>
      </c>
      <c r="S3816" s="67">
        <v>16429980035</v>
      </c>
      <c r="T3816" s="67">
        <v>99204802924</v>
      </c>
      <c r="U3816" s="67">
        <v>1482699894033</v>
      </c>
      <c r="V3816" s="67">
        <v>756511634488</v>
      </c>
      <c r="W3816" s="67">
        <v>91021887065</v>
      </c>
      <c r="X3816" s="67">
        <v>573009556962</v>
      </c>
      <c r="Y3816" s="67">
        <v>195000000000</v>
      </c>
      <c r="Z3816" s="67">
        <v>32031620</v>
      </c>
      <c r="AA3816" s="67">
        <v>17472484246</v>
      </c>
      <c r="AB3816" s="67">
        <v>69503091199</v>
      </c>
      <c r="AC3816" s="67">
        <v>69123528632</v>
      </c>
      <c r="AD3816" s="67">
        <v>3425121978</v>
      </c>
      <c r="AE3816" s="67">
        <v>814766602</v>
      </c>
      <c r="AF3816" s="67">
        <v>16263189523</v>
      </c>
      <c r="AG3816" s="67">
        <v>3262892599</v>
      </c>
      <c r="AH3816" s="67">
        <v>0</v>
      </c>
      <c r="AI3816" s="67">
        <v>9284093517</v>
      </c>
      <c r="AJ3816" s="67">
        <v>61614</v>
      </c>
      <c r="AK3816" s="67">
        <v>5848034492</v>
      </c>
      <c r="AL3816" s="67">
        <v>0</v>
      </c>
      <c r="AM3816" s="67">
        <v>145421075517324</v>
      </c>
      <c r="AN3816" s="67">
        <v>56022485945435</v>
      </c>
      <c r="AO3816" s="67">
        <v>89407121054996</v>
      </c>
      <c r="AP3816" s="67">
        <v>221766494480986</v>
      </c>
      <c r="AQ3816" s="67">
        <v>230337492821626</v>
      </c>
      <c r="AR3816" s="67">
        <v>66619201270416</v>
      </c>
      <c r="AS3816" s="67">
        <v>53725162314852</v>
      </c>
      <c r="AT3816" s="67">
        <v>12894038955564</v>
      </c>
      <c r="AU3816" s="67">
        <v>22077412000000</v>
      </c>
      <c r="AV3816" s="67">
        <v>27080174000000</v>
      </c>
      <c r="AW3816" s="67">
        <v>1337863558368</v>
      </c>
      <c r="AX3816" s="67">
        <v>192901757182</v>
      </c>
      <c r="AY3816" s="67">
        <v>88063837542</v>
      </c>
      <c r="AZ3816" s="67">
        <v>104837919639</v>
      </c>
      <c r="BA3816" s="67">
        <v>168547108440</v>
      </c>
      <c r="BB3816" s="67">
        <v>25312859766</v>
      </c>
      <c r="BC3816" s="67">
        <v>143437316080</v>
      </c>
      <c r="BD3816" s="67">
        <v>57611913336</v>
      </c>
      <c r="BE3816" s="67">
        <v>644878821296</v>
      </c>
      <c r="BF3816" s="67">
        <v>35186633047</v>
      </c>
      <c r="BG3816" s="67">
        <v>69987149223</v>
      </c>
      <c r="BH3816" s="67">
        <v>3196500102924</v>
      </c>
      <c r="BI3816" s="67">
        <v>1693273192210</v>
      </c>
      <c r="BJ3816" s="67">
        <v>0</v>
      </c>
      <c r="BK3816" s="67">
        <v>1210719361524</v>
      </c>
      <c r="BL3816" s="67">
        <v>292507549190</v>
      </c>
      <c r="BM3816" s="67">
        <v>21630867</v>
      </c>
      <c r="BN3816" s="67">
        <v>63554650129</v>
      </c>
      <c r="BO3816" s="67">
        <v>23157531621</v>
      </c>
      <c r="BP3816" s="67">
        <v>81830394179</v>
      </c>
      <c r="BQ3816" s="67">
        <v>4106481108</v>
      </c>
      <c r="BR3816" s="67"/>
      <c r="BS3816" s="67">
        <v>77638799731</v>
      </c>
      <c r="BT3816" s="67">
        <v>7590220069</v>
      </c>
      <c r="BU3816" s="67"/>
      <c r="BV3816" s="67">
        <v>8338619072</v>
      </c>
      <c r="BW3816" s="67"/>
      <c r="BX3816" s="67">
        <v>26269222415</v>
      </c>
      <c r="BY3816" s="67"/>
      <c r="BZ3816" s="67">
        <v>121016189723758</v>
      </c>
      <c r="CA3816" s="67">
        <v>46396963758193</v>
      </c>
      <c r="CB3816" s="67">
        <v>74619225965565</v>
      </c>
      <c r="CC3816" s="67">
        <v>187166992655466</v>
      </c>
      <c r="CD3816" s="67">
        <v>192200000000000</v>
      </c>
    </row>
    <row r="3817" spans="1:82">
      <c r="A3817" t="s">
        <v>4236</v>
      </c>
      <c r="B3817" t="s">
        <v>4237</v>
      </c>
      <c r="C3817" t="s">
        <v>210</v>
      </c>
      <c r="D3817" t="s">
        <v>66</v>
      </c>
      <c r="E3817" t="s">
        <v>153</v>
      </c>
      <c r="F3817" s="67">
        <v>2013</v>
      </c>
      <c r="G3817" t="s">
        <v>4256</v>
      </c>
      <c r="H3817" s="67">
        <v>316100000</v>
      </c>
      <c r="I3817" s="67">
        <v>80753724482550</v>
      </c>
      <c r="J3817" s="67">
        <v>26069825622297</v>
      </c>
      <c r="K3817" s="67">
        <v>32389334627218</v>
      </c>
      <c r="L3817" s="67">
        <v>1494114853400</v>
      </c>
      <c r="M3817" s="67">
        <v>159203182466</v>
      </c>
      <c r="N3817" s="67">
        <v>201884301904</v>
      </c>
      <c r="O3817" s="67">
        <v>52524457600</v>
      </c>
      <c r="P3817" s="67">
        <v>175887401670</v>
      </c>
      <c r="Q3817" s="67">
        <v>64547811096</v>
      </c>
      <c r="R3817" s="67">
        <v>726755741869</v>
      </c>
      <c r="S3817" s="67">
        <v>16149934283</v>
      </c>
      <c r="T3817" s="67">
        <v>96478114332</v>
      </c>
      <c r="U3817" s="67">
        <v>1593072534172</v>
      </c>
      <c r="V3817" s="67">
        <v>872875928387</v>
      </c>
      <c r="W3817" s="67">
        <v>83929325566</v>
      </c>
      <c r="X3817" s="67">
        <v>570848055934</v>
      </c>
      <c r="Y3817" s="67">
        <v>193200000000</v>
      </c>
      <c r="Z3817" s="67">
        <v>32031620</v>
      </c>
      <c r="AA3817" s="67">
        <v>15680434579</v>
      </c>
      <c r="AB3817" s="67">
        <v>69503091199</v>
      </c>
      <c r="AC3817" s="67">
        <v>69123528632</v>
      </c>
      <c r="AD3817" s="67">
        <v>3425121978</v>
      </c>
      <c r="AE3817" s="67">
        <v>814766602</v>
      </c>
      <c r="AF3817" s="67">
        <v>16263189523</v>
      </c>
      <c r="AG3817" s="67">
        <v>3262892599</v>
      </c>
      <c r="AH3817" s="67">
        <v>0</v>
      </c>
      <c r="AI3817" s="67">
        <v>9284093517</v>
      </c>
      <c r="AJ3817" s="67">
        <v>65135</v>
      </c>
      <c r="AK3817" s="67">
        <v>5848034492</v>
      </c>
      <c r="AL3817" s="67">
        <v>0</v>
      </c>
      <c r="AM3817" s="67">
        <v>147341080458116</v>
      </c>
      <c r="AN3817" s="67">
        <v>56664024625532</v>
      </c>
      <c r="AO3817" s="67">
        <v>90685792434905</v>
      </c>
      <c r="AP3817" s="67">
        <v>224710798680493</v>
      </c>
      <c r="AQ3817" s="67">
        <v>233631135729823</v>
      </c>
      <c r="AR3817" s="67">
        <v>69632338263600</v>
      </c>
      <c r="AS3817" s="67">
        <v>56155111502903</v>
      </c>
      <c r="AT3817" s="67">
        <v>13477226760697</v>
      </c>
      <c r="AU3817" s="67">
        <v>23755033000000</v>
      </c>
      <c r="AV3817" s="67">
        <v>29513420000000</v>
      </c>
      <c r="AW3817" s="67">
        <v>1367979688361</v>
      </c>
      <c r="AX3817" s="67">
        <v>182190332996</v>
      </c>
      <c r="AY3817" s="67">
        <v>82150751222</v>
      </c>
      <c r="AZ3817" s="67">
        <v>100039581775</v>
      </c>
      <c r="BA3817" s="67">
        <v>186179117923</v>
      </c>
      <c r="BB3817" s="67">
        <v>25463113352</v>
      </c>
      <c r="BC3817" s="67">
        <v>156664134339</v>
      </c>
      <c r="BD3817" s="67">
        <v>58805361147</v>
      </c>
      <c r="BE3817" s="67">
        <v>656695673238</v>
      </c>
      <c r="BF3817" s="67">
        <v>34664411001</v>
      </c>
      <c r="BG3817" s="67">
        <v>67317544365</v>
      </c>
      <c r="BH3817" s="67">
        <v>2743876505025</v>
      </c>
      <c r="BI3817" s="67">
        <v>1496691129613</v>
      </c>
      <c r="BJ3817" s="67">
        <v>135440878996</v>
      </c>
      <c r="BK3817" s="67">
        <v>904345162805</v>
      </c>
      <c r="BL3817" s="67">
        <v>207399333612</v>
      </c>
      <c r="BM3817" s="67">
        <v>10234377</v>
      </c>
      <c r="BN3817" s="67">
        <v>35523297233</v>
      </c>
      <c r="BO3817" s="67">
        <v>12478155999</v>
      </c>
      <c r="BP3817" s="67">
        <v>81774655463</v>
      </c>
      <c r="BQ3817" s="67">
        <v>4521003957</v>
      </c>
      <c r="BR3817" s="67"/>
      <c r="BS3817" s="67">
        <v>40433083195</v>
      </c>
      <c r="BT3817" s="67">
        <v>4508892079</v>
      </c>
      <c r="BU3817" s="67"/>
      <c r="BV3817" s="67">
        <v>8696593110</v>
      </c>
      <c r="BW3817" s="67"/>
      <c r="BX3817" s="67">
        <v>19453418197</v>
      </c>
      <c r="BY3817" s="67"/>
      <c r="BZ3817" s="67">
        <v>125339376513148</v>
      </c>
      <c r="CA3817" s="67">
        <v>48484576123292</v>
      </c>
      <c r="CB3817" s="67">
        <v>76854800389856</v>
      </c>
      <c r="CC3817" s="67">
        <v>193325183970134</v>
      </c>
      <c r="CD3817" s="67">
        <v>199100000000000</v>
      </c>
    </row>
    <row r="3818" spans="1:82">
      <c r="A3818" t="s">
        <v>4236</v>
      </c>
      <c r="B3818" t="s">
        <v>4237</v>
      </c>
      <c r="C3818" t="s">
        <v>210</v>
      </c>
      <c r="D3818" t="s">
        <v>66</v>
      </c>
      <c r="E3818" t="s">
        <v>153</v>
      </c>
      <c r="F3818" s="67">
        <v>2014</v>
      </c>
      <c r="G3818" t="s">
        <v>4257</v>
      </c>
      <c r="H3818" s="67">
        <v>318400000</v>
      </c>
      <c r="I3818" s="67">
        <v>82430107844650</v>
      </c>
      <c r="J3818" s="67">
        <v>26449442257920</v>
      </c>
      <c r="K3818" s="67">
        <v>34372198236026</v>
      </c>
      <c r="L3818" s="67">
        <v>1492055330945</v>
      </c>
      <c r="M3818" s="67">
        <v>159418502596</v>
      </c>
      <c r="N3818" s="67">
        <v>202063656062</v>
      </c>
      <c r="O3818" s="67">
        <v>52320906237</v>
      </c>
      <c r="P3818" s="67">
        <v>176043660164</v>
      </c>
      <c r="Q3818" s="67">
        <v>64605155417</v>
      </c>
      <c r="R3818" s="67">
        <v>727401392191</v>
      </c>
      <c r="S3818" s="67">
        <v>15876492732</v>
      </c>
      <c r="T3818" s="67">
        <v>93135917199</v>
      </c>
      <c r="U3818" s="67">
        <v>1742357377951</v>
      </c>
      <c r="V3818" s="67">
        <v>954328320950</v>
      </c>
      <c r="W3818" s="67">
        <v>92165426714</v>
      </c>
      <c r="X3818" s="67">
        <v>613614101182</v>
      </c>
      <c r="Y3818" s="67">
        <v>239400000000</v>
      </c>
      <c r="Z3818" s="67">
        <v>32031620</v>
      </c>
      <c r="AA3818" s="67">
        <v>14784409746</v>
      </c>
      <c r="AB3818" s="67">
        <v>69503091199</v>
      </c>
      <c r="AC3818" s="67">
        <v>115205881054</v>
      </c>
      <c r="AD3818" s="67">
        <v>3425121978</v>
      </c>
      <c r="AE3818" s="67">
        <v>814766602</v>
      </c>
      <c r="AF3818" s="67">
        <v>16263189523</v>
      </c>
      <c r="AG3818" s="67">
        <v>3262892599</v>
      </c>
      <c r="AH3818" s="67">
        <v>0</v>
      </c>
      <c r="AI3818" s="67">
        <v>10212502869</v>
      </c>
      <c r="AJ3818" s="67">
        <v>40489</v>
      </c>
      <c r="AK3818" s="67">
        <v>5848034492</v>
      </c>
      <c r="AL3818" s="67">
        <v>0</v>
      </c>
      <c r="AM3818" s="67">
        <v>150326197967182</v>
      </c>
      <c r="AN3818" s="67">
        <v>57708952631747</v>
      </c>
      <c r="AO3818" s="67">
        <v>92625362624510</v>
      </c>
      <c r="AP3818" s="67">
        <v>228006663524882</v>
      </c>
      <c r="AQ3818" s="67">
        <v>238064714948881</v>
      </c>
      <c r="AR3818" s="67">
        <v>73979643775681</v>
      </c>
      <c r="AS3818" s="67">
        <v>59661003044904</v>
      </c>
      <c r="AT3818" s="67">
        <v>14318640730777</v>
      </c>
      <c r="AU3818" s="67">
        <v>24491913000000</v>
      </c>
      <c r="AV3818" s="67">
        <v>31828304000000</v>
      </c>
      <c r="AW3818" s="67">
        <v>1384128015664</v>
      </c>
      <c r="AX3818" s="67">
        <v>170041173966</v>
      </c>
      <c r="AY3818" s="67">
        <v>74002128187</v>
      </c>
      <c r="AZ3818" s="67">
        <v>96039045779</v>
      </c>
      <c r="BA3818" s="67">
        <v>188760184744</v>
      </c>
      <c r="BB3818" s="67">
        <v>25640772653</v>
      </c>
      <c r="BC3818" s="67">
        <v>163751715199</v>
      </c>
      <c r="BD3818" s="67">
        <v>59670168119</v>
      </c>
      <c r="BE3818" s="67">
        <v>669738410251</v>
      </c>
      <c r="BF3818" s="67">
        <v>41062584974</v>
      </c>
      <c r="BG3818" s="67">
        <v>65463005758</v>
      </c>
      <c r="BH3818" s="67">
        <v>2732582459390</v>
      </c>
      <c r="BI3818" s="67">
        <v>1792248876811</v>
      </c>
      <c r="BJ3818" s="67">
        <v>64253261406</v>
      </c>
      <c r="BK3818" s="67">
        <v>716710655761</v>
      </c>
      <c r="BL3818" s="67">
        <v>159369665411</v>
      </c>
      <c r="BM3818" s="67">
        <v>9808843</v>
      </c>
      <c r="BN3818" s="67">
        <v>37211389928</v>
      </c>
      <c r="BO3818" s="67">
        <v>7159249059</v>
      </c>
      <c r="BP3818" s="67">
        <v>43004801602</v>
      </c>
      <c r="BQ3818" s="67">
        <v>4498292230</v>
      </c>
      <c r="BR3818" s="67">
        <v>632072133</v>
      </c>
      <c r="BS3818" s="67">
        <v>27073378295</v>
      </c>
      <c r="BT3818" s="67">
        <v>4140068802</v>
      </c>
      <c r="BU3818" s="67"/>
      <c r="BV3818" s="67">
        <v>11150395014</v>
      </c>
      <c r="BW3818" s="67">
        <v>15196</v>
      </c>
      <c r="BX3818" s="67">
        <v>24490194309</v>
      </c>
      <c r="BY3818" s="67"/>
      <c r="BZ3818" s="67">
        <v>132112572893717</v>
      </c>
      <c r="CA3818" s="67">
        <v>49929625338254</v>
      </c>
      <c r="CB3818" s="67">
        <v>82182947555463</v>
      </c>
      <c r="CC3818" s="67">
        <v>202872536144452</v>
      </c>
      <c r="CD3818" s="67">
        <v>210200000000000</v>
      </c>
    </row>
    <row r="3819" spans="1:82">
      <c r="A3819" t="s">
        <v>4236</v>
      </c>
      <c r="B3819" t="s">
        <v>4237</v>
      </c>
      <c r="C3819" t="s">
        <v>210</v>
      </c>
      <c r="D3819" t="s">
        <v>66</v>
      </c>
      <c r="E3819" t="s">
        <v>153</v>
      </c>
      <c r="F3819" s="67">
        <v>2015</v>
      </c>
      <c r="G3819" t="s">
        <v>4258</v>
      </c>
      <c r="H3819" s="67">
        <v>320700000</v>
      </c>
      <c r="I3819" s="67">
        <v>84191637083213</v>
      </c>
      <c r="J3819" s="67">
        <v>24835484693613</v>
      </c>
      <c r="K3819" s="67">
        <v>33321765276419</v>
      </c>
      <c r="L3819" s="67">
        <v>1489948607279</v>
      </c>
      <c r="M3819" s="67">
        <v>159633783290</v>
      </c>
      <c r="N3819" s="67">
        <v>202243010221</v>
      </c>
      <c r="O3819" s="67">
        <v>52117354874</v>
      </c>
      <c r="P3819" s="67">
        <v>176199918658</v>
      </c>
      <c r="Q3819" s="67">
        <v>64662499739</v>
      </c>
      <c r="R3819" s="67">
        <v>728047042514</v>
      </c>
      <c r="S3819" s="67">
        <v>15634464612</v>
      </c>
      <c r="T3819" s="67">
        <v>89411876804</v>
      </c>
      <c r="U3819" s="67">
        <v>1820955314011</v>
      </c>
      <c r="V3819" s="67">
        <v>1043515685665</v>
      </c>
      <c r="W3819" s="67">
        <v>100459290646</v>
      </c>
      <c r="X3819" s="67">
        <v>609876040216</v>
      </c>
      <c r="Y3819" s="67">
        <v>155100000000</v>
      </c>
      <c r="Z3819" s="67">
        <v>32031620</v>
      </c>
      <c r="AA3819" s="67">
        <v>15680434579</v>
      </c>
      <c r="AB3819" s="67">
        <v>69503091199</v>
      </c>
      <c r="AC3819" s="67">
        <v>30053708101</v>
      </c>
      <c r="AD3819" s="67">
        <v>3425121978</v>
      </c>
      <c r="AE3819" s="67">
        <v>814766602</v>
      </c>
      <c r="AF3819" s="67">
        <v>16263189523</v>
      </c>
      <c r="AG3819" s="67">
        <v>3262892599</v>
      </c>
      <c r="AH3819" s="67">
        <v>0</v>
      </c>
      <c r="AI3819" s="67">
        <v>10212502869</v>
      </c>
      <c r="AJ3819" s="67">
        <v>36968</v>
      </c>
      <c r="AK3819" s="67">
        <v>5848034492</v>
      </c>
      <c r="AL3819" s="67">
        <v>0</v>
      </c>
      <c r="AM3819" s="67">
        <v>153177693426598</v>
      </c>
      <c r="AN3819" s="67">
        <v>58617002609848</v>
      </c>
      <c r="AO3819" s="67">
        <v>94563890524234</v>
      </c>
      <c r="AP3819" s="67">
        <v>232080323359889</v>
      </c>
      <c r="AQ3819" s="67">
        <v>242330350662857</v>
      </c>
      <c r="AR3819" s="67">
        <v>76630514063645</v>
      </c>
      <c r="AS3819" s="67">
        <v>61798801664230</v>
      </c>
      <c r="AT3819" s="67">
        <v>14831712399415</v>
      </c>
      <c r="AU3819" s="67">
        <v>23024686000000</v>
      </c>
      <c r="AV3819" s="67">
        <v>30892217000000</v>
      </c>
      <c r="AW3819" s="67">
        <v>1324599291364</v>
      </c>
      <c r="AX3819" s="67">
        <v>156876378248</v>
      </c>
      <c r="AY3819" s="67">
        <v>70817900675</v>
      </c>
      <c r="AZ3819" s="67">
        <v>86058477573</v>
      </c>
      <c r="BA3819" s="67">
        <v>159657119087</v>
      </c>
      <c r="BB3819" s="67">
        <v>25595889873</v>
      </c>
      <c r="BC3819" s="67">
        <v>169506469163</v>
      </c>
      <c r="BD3819" s="67">
        <v>60468981970</v>
      </c>
      <c r="BE3819" s="67">
        <v>677120166149</v>
      </c>
      <c r="BF3819" s="67">
        <v>15393807909</v>
      </c>
      <c r="BG3819" s="67">
        <v>59980478964</v>
      </c>
      <c r="BH3819" s="67">
        <v>1341945276918</v>
      </c>
      <c r="BI3819" s="67">
        <v>775723980449</v>
      </c>
      <c r="BJ3819" s="67">
        <v>0</v>
      </c>
      <c r="BK3819" s="67">
        <v>479962277324</v>
      </c>
      <c r="BL3819" s="67">
        <v>86259019145</v>
      </c>
      <c r="BM3819" s="67">
        <v>23410809</v>
      </c>
      <c r="BN3819" s="67">
        <v>25656411372</v>
      </c>
      <c r="BO3819" s="67">
        <v>6559353248</v>
      </c>
      <c r="BP3819" s="67">
        <v>1014826520</v>
      </c>
      <c r="BQ3819" s="67">
        <v>3531030943</v>
      </c>
      <c r="BR3819" s="67">
        <v>718884872</v>
      </c>
      <c r="BS3819" s="67">
        <v>31680393643</v>
      </c>
      <c r="BT3819" s="67">
        <v>3017534968</v>
      </c>
      <c r="BU3819" s="67"/>
      <c r="BV3819" s="67">
        <v>9152986726</v>
      </c>
      <c r="BW3819" s="67">
        <v>67467</v>
      </c>
      <c r="BX3819" s="67">
        <v>4904118577</v>
      </c>
      <c r="BY3819" s="67"/>
      <c r="BZ3819" s="67">
        <v>137873185373236</v>
      </c>
      <c r="CA3819" s="67">
        <v>51787992914543</v>
      </c>
      <c r="CB3819" s="67">
        <v>86085192458693</v>
      </c>
      <c r="CC3819" s="67">
        <v>209302713005163</v>
      </c>
      <c r="CD3819" s="67">
        <v>217200000000000</v>
      </c>
    </row>
    <row r="3820" spans="1:82">
      <c r="A3820" t="s">
        <v>4236</v>
      </c>
      <c r="B3820" t="s">
        <v>4237</v>
      </c>
      <c r="C3820" t="s">
        <v>210</v>
      </c>
      <c r="D3820" t="s">
        <v>66</v>
      </c>
      <c r="E3820" t="s">
        <v>153</v>
      </c>
      <c r="F3820" s="67">
        <v>2016</v>
      </c>
      <c r="G3820" t="s">
        <v>4259</v>
      </c>
      <c r="H3820" s="67">
        <v>323100000</v>
      </c>
      <c r="I3820" s="67">
        <v>85937028232566</v>
      </c>
      <c r="J3820" s="67">
        <v>25141959560083</v>
      </c>
      <c r="K3820" s="67">
        <v>34257878231265</v>
      </c>
      <c r="L3820" s="67">
        <v>1494925179357</v>
      </c>
      <c r="M3820" s="67">
        <v>159849103420</v>
      </c>
      <c r="N3820" s="67">
        <v>201739705929</v>
      </c>
      <c r="O3820" s="67">
        <v>52248648922</v>
      </c>
      <c r="P3820" s="67">
        <v>176199918658</v>
      </c>
      <c r="Q3820" s="67">
        <v>64662499739</v>
      </c>
      <c r="R3820" s="67">
        <v>728047042514</v>
      </c>
      <c r="S3820" s="67">
        <v>15462215553</v>
      </c>
      <c r="T3820" s="67">
        <v>96055664604</v>
      </c>
      <c r="U3820" s="67">
        <v>1709399231060</v>
      </c>
      <c r="V3820" s="67">
        <v>920618476097</v>
      </c>
      <c r="W3820" s="67">
        <v>83845950981</v>
      </c>
      <c r="X3820" s="67">
        <v>608261546958</v>
      </c>
      <c r="Y3820" s="67">
        <v>155700000000</v>
      </c>
      <c r="Z3820" s="67">
        <v>32031620</v>
      </c>
      <c r="AA3820" s="67">
        <v>20160558745</v>
      </c>
      <c r="AB3820" s="67">
        <v>69503091199</v>
      </c>
      <c r="AC3820" s="67">
        <v>29051917831</v>
      </c>
      <c r="AD3820" s="67">
        <v>3425121978</v>
      </c>
      <c r="AE3820" s="67">
        <v>661997864</v>
      </c>
      <c r="AF3820" s="67">
        <v>14784717748</v>
      </c>
      <c r="AG3820" s="67">
        <v>3262892599</v>
      </c>
      <c r="AH3820" s="67">
        <v>0</v>
      </c>
      <c r="AI3820" s="67">
        <v>9005570712</v>
      </c>
      <c r="AJ3820" s="67">
        <v>40489</v>
      </c>
      <c r="AK3820" s="67">
        <v>5848034492</v>
      </c>
      <c r="AL3820" s="67">
        <v>0</v>
      </c>
      <c r="AM3820" s="67">
        <v>155928928985901</v>
      </c>
      <c r="AN3820" s="67">
        <v>59594333546727</v>
      </c>
      <c r="AO3820" s="67">
        <v>96336695318800</v>
      </c>
      <c r="AP3820" s="67">
        <v>235874290331087</v>
      </c>
      <c r="AQ3820" s="67">
        <v>246359780737319</v>
      </c>
      <c r="AR3820" s="67">
        <v>79208153330083</v>
      </c>
      <c r="AS3820" s="67">
        <v>63877543008132</v>
      </c>
      <c r="AT3820" s="67">
        <v>15330610321952</v>
      </c>
      <c r="AU3820" s="67">
        <v>23602876000000</v>
      </c>
      <c r="AV3820" s="67">
        <v>32160757000000</v>
      </c>
      <c r="AW3820" s="67">
        <v>1365862731245</v>
      </c>
      <c r="AX3820" s="67">
        <v>161433726828</v>
      </c>
      <c r="AY3820" s="67">
        <v>73332940428</v>
      </c>
      <c r="AZ3820" s="67">
        <v>88100786399</v>
      </c>
      <c r="BA3820" s="67">
        <v>169648042413</v>
      </c>
      <c r="BB3820" s="67">
        <v>31779179982</v>
      </c>
      <c r="BC3820" s="67">
        <v>168017790474</v>
      </c>
      <c r="BD3820" s="67">
        <v>60762203118</v>
      </c>
      <c r="BE3820" s="67">
        <v>684741958607</v>
      </c>
      <c r="BF3820" s="67">
        <v>15837558893</v>
      </c>
      <c r="BG3820" s="67">
        <v>73642270931</v>
      </c>
      <c r="BH3820" s="67">
        <v>1032593953834</v>
      </c>
      <c r="BI3820" s="67">
        <v>474137516010</v>
      </c>
      <c r="BJ3820" s="67">
        <v>0</v>
      </c>
      <c r="BK3820" s="67">
        <v>467693496703</v>
      </c>
      <c r="BL3820" s="67">
        <v>90762941122</v>
      </c>
      <c r="BM3820" s="67">
        <v>297420</v>
      </c>
      <c r="BN3820" s="67">
        <v>30807424958</v>
      </c>
      <c r="BO3820" s="67">
        <v>12225114271</v>
      </c>
      <c r="BP3820" s="67">
        <v>0</v>
      </c>
      <c r="BQ3820" s="67">
        <v>3964120701</v>
      </c>
      <c r="BR3820" s="67">
        <v>356327802</v>
      </c>
      <c r="BS3820" s="67">
        <v>22153717876</v>
      </c>
      <c r="BT3820" s="67">
        <v>3819544962</v>
      </c>
      <c r="BU3820" s="67"/>
      <c r="BV3820" s="67">
        <v>10354632177</v>
      </c>
      <c r="BW3820" s="67">
        <v>36104</v>
      </c>
      <c r="BX3820" s="67">
        <v>7081724851</v>
      </c>
      <c r="BY3820" s="67"/>
      <c r="BZ3820" s="67">
        <v>141613928241580</v>
      </c>
      <c r="CA3820" s="67">
        <v>54088713446120</v>
      </c>
      <c r="CB3820" s="67">
        <v>87525214795459</v>
      </c>
      <c r="CC3820" s="67">
        <v>214662657256742</v>
      </c>
      <c r="CD3820" s="67">
        <v>223200000000000</v>
      </c>
    </row>
    <row r="3821" spans="1:82">
      <c r="A3821" t="s">
        <v>4236</v>
      </c>
      <c r="B3821" t="s">
        <v>4237</v>
      </c>
      <c r="C3821" t="s">
        <v>210</v>
      </c>
      <c r="D3821" t="s">
        <v>66</v>
      </c>
      <c r="E3821" t="s">
        <v>153</v>
      </c>
      <c r="F3821" s="67">
        <v>2017</v>
      </c>
      <c r="G3821" t="s">
        <v>4260</v>
      </c>
      <c r="H3821" s="67">
        <v>325100000</v>
      </c>
      <c r="I3821" s="67">
        <v>87746004874215</v>
      </c>
      <c r="J3821" s="67">
        <v>28415880374897</v>
      </c>
      <c r="K3821" s="67">
        <v>36935208003182</v>
      </c>
      <c r="L3821" s="67">
        <v>1504838593963</v>
      </c>
      <c r="M3821" s="67">
        <v>160064365858</v>
      </c>
      <c r="N3821" s="67">
        <v>201236401637</v>
      </c>
      <c r="O3821" s="67">
        <v>52379942971</v>
      </c>
      <c r="P3821" s="67">
        <v>176029454846</v>
      </c>
      <c r="Q3821" s="67">
        <v>64599942297</v>
      </c>
      <c r="R3821" s="67">
        <v>727342696708</v>
      </c>
      <c r="S3821" s="67">
        <v>15401063606</v>
      </c>
      <c r="T3821" s="67">
        <v>107700518791</v>
      </c>
      <c r="U3821" s="67">
        <v>1700838347840</v>
      </c>
      <c r="V3821" s="67">
        <v>920174237831</v>
      </c>
      <c r="W3821" s="67">
        <v>87797797317</v>
      </c>
      <c r="X3821" s="67">
        <v>606571904614</v>
      </c>
      <c r="Y3821" s="67">
        <v>147600000000</v>
      </c>
      <c r="Z3821" s="67">
        <v>31467710</v>
      </c>
      <c r="AA3821" s="67">
        <v>19596063100</v>
      </c>
      <c r="AB3821" s="67">
        <v>64012346994</v>
      </c>
      <c r="AC3821" s="67">
        <v>28572060292</v>
      </c>
      <c r="AD3821" s="67">
        <v>3212764415</v>
      </c>
      <c r="AE3821" s="67">
        <v>549458227</v>
      </c>
      <c r="AF3821" s="67">
        <v>14372224123</v>
      </c>
      <c r="AG3821" s="67">
        <v>3128461424</v>
      </c>
      <c r="AH3821" s="67">
        <v>0</v>
      </c>
      <c r="AI3821" s="67">
        <v>8286981874</v>
      </c>
      <c r="AJ3821" s="67">
        <v>66895</v>
      </c>
      <c r="AK3821" s="67">
        <v>5848034492</v>
      </c>
      <c r="AL3821" s="67">
        <v>0</v>
      </c>
      <c r="AM3821" s="67">
        <v>158654380062749</v>
      </c>
      <c r="AN3821" s="67">
        <v>60782945570007</v>
      </c>
      <c r="AO3821" s="67">
        <v>97872886073942</v>
      </c>
      <c r="AP3821" s="67">
        <v>241072828494412</v>
      </c>
      <c r="AQ3821" s="67">
        <v>250467763599696</v>
      </c>
      <c r="AR3821" s="67">
        <v>83008952960000</v>
      </c>
      <c r="AS3821" s="67">
        <v>66942704000000</v>
      </c>
      <c r="AT3821" s="67">
        <v>16066248960000</v>
      </c>
      <c r="AU3821" s="67">
        <v>27244618000000</v>
      </c>
      <c r="AV3821" s="67">
        <v>35412791000000</v>
      </c>
      <c r="AW3821" s="67">
        <v>1460642011053</v>
      </c>
      <c r="AX3821" s="67">
        <v>166369700474</v>
      </c>
      <c r="AY3821" s="67">
        <v>75159420561</v>
      </c>
      <c r="AZ3821" s="67">
        <v>91210279914</v>
      </c>
      <c r="BA3821" s="67">
        <v>197693044899</v>
      </c>
      <c r="BB3821" s="67">
        <v>38422109214</v>
      </c>
      <c r="BC3821" s="67">
        <v>171847186667</v>
      </c>
      <c r="BD3821" s="67">
        <v>62019934821</v>
      </c>
      <c r="BE3821" s="67">
        <v>697666640316</v>
      </c>
      <c r="BF3821" s="67">
        <v>16630410741</v>
      </c>
      <c r="BG3821" s="67">
        <v>109992983920</v>
      </c>
      <c r="BH3821" s="67">
        <v>1716582945507</v>
      </c>
      <c r="BI3821" s="67">
        <v>723819542257</v>
      </c>
      <c r="BJ3821" s="67">
        <v>0</v>
      </c>
      <c r="BK3821" s="67">
        <v>872461566205</v>
      </c>
      <c r="BL3821" s="67">
        <v>120301837045</v>
      </c>
      <c r="BM3821" s="67">
        <v>42208556</v>
      </c>
      <c r="BN3821" s="67">
        <v>47684018092</v>
      </c>
      <c r="BO3821" s="67">
        <v>12725252746</v>
      </c>
      <c r="BP3821" s="67">
        <v>13836642098</v>
      </c>
      <c r="BQ3821" s="67">
        <v>5113335876</v>
      </c>
      <c r="BR3821" s="67">
        <v>446347924</v>
      </c>
      <c r="BS3821" s="67">
        <v>14379923888</v>
      </c>
      <c r="BT3821" s="67">
        <v>3489262974</v>
      </c>
      <c r="BU3821" s="67"/>
      <c r="BV3821" s="67">
        <v>14093075614</v>
      </c>
      <c r="BW3821" s="67">
        <v>240120</v>
      </c>
      <c r="BX3821" s="67">
        <v>8491529159</v>
      </c>
      <c r="BY3821" s="67"/>
      <c r="BZ3821" s="67">
        <v>149226172403243</v>
      </c>
      <c r="CA3821" s="67">
        <v>57533990378714</v>
      </c>
      <c r="CB3821" s="67">
        <v>91692182024530</v>
      </c>
      <c r="CC3821" s="67">
        <v>227244177319803</v>
      </c>
      <c r="CD3821" s="67">
        <v>235400000000000</v>
      </c>
    </row>
    <row r="3822" spans="1:82">
      <c r="A3822" t="s">
        <v>4236</v>
      </c>
      <c r="B3822" t="s">
        <v>4237</v>
      </c>
      <c r="C3822" t="s">
        <v>210</v>
      </c>
      <c r="D3822" t="s">
        <v>66</v>
      </c>
      <c r="E3822" t="s">
        <v>153</v>
      </c>
      <c r="F3822" s="67">
        <v>2018</v>
      </c>
      <c r="G3822" t="s">
        <v>4261</v>
      </c>
      <c r="H3822" s="67">
        <v>326800000</v>
      </c>
      <c r="I3822" s="67">
        <v>89681564654948</v>
      </c>
      <c r="J3822" s="67">
        <v>25221374405485</v>
      </c>
      <c r="K3822" s="67">
        <v>35535088401236</v>
      </c>
      <c r="L3822" s="67">
        <v>1501955591332</v>
      </c>
      <c r="M3822" s="67">
        <v>160064365858</v>
      </c>
      <c r="N3822" s="67">
        <v>200733097345</v>
      </c>
      <c r="O3822" s="67">
        <v>52511464960</v>
      </c>
      <c r="P3822" s="67">
        <v>176029454846</v>
      </c>
      <c r="Q3822" s="67">
        <v>64599942297</v>
      </c>
      <c r="R3822" s="67">
        <v>727342696708</v>
      </c>
      <c r="S3822" s="67">
        <v>15418928195</v>
      </c>
      <c r="T3822" s="67">
        <v>105256594752</v>
      </c>
      <c r="U3822" s="67">
        <v>1864688262295</v>
      </c>
      <c r="V3822" s="67">
        <v>1097268515791</v>
      </c>
      <c r="W3822" s="67">
        <v>119465426404</v>
      </c>
      <c r="X3822" s="67">
        <v>604918624732</v>
      </c>
      <c r="Y3822" s="67">
        <v>158200000000</v>
      </c>
      <c r="Z3822" s="67">
        <v>32031620</v>
      </c>
      <c r="AA3822" s="67">
        <v>21504595995</v>
      </c>
      <c r="AB3822" s="67">
        <v>69503091199</v>
      </c>
      <c r="AC3822" s="67">
        <v>29051917831</v>
      </c>
      <c r="AD3822" s="67">
        <v>3425121978</v>
      </c>
      <c r="AE3822" s="67">
        <v>560152039</v>
      </c>
      <c r="AF3822" s="67">
        <v>14784717748</v>
      </c>
      <c r="AG3822" s="67">
        <v>3262892599</v>
      </c>
      <c r="AH3822" s="67">
        <v>0</v>
      </c>
      <c r="AI3822" s="67">
        <v>10212502869</v>
      </c>
      <c r="AJ3822" s="67">
        <v>96822</v>
      </c>
      <c r="AK3822" s="67">
        <v>5848034492</v>
      </c>
      <c r="AL3822" s="67">
        <v>0</v>
      </c>
      <c r="AM3822" s="67">
        <v>161387685204523</v>
      </c>
      <c r="AN3822" s="67">
        <v>61974807535972</v>
      </c>
      <c r="AO3822" s="67">
        <v>99413236212190</v>
      </c>
      <c r="AP3822" s="67">
        <v>244096001177197</v>
      </c>
      <c r="AQ3822" s="67">
        <v>254868239467655</v>
      </c>
      <c r="AR3822" s="67">
        <v>87563297220536</v>
      </c>
      <c r="AS3822" s="67">
        <v>70615562274626</v>
      </c>
      <c r="AT3822" s="67">
        <v>16947734945910</v>
      </c>
      <c r="AU3822" s="67">
        <v>24772444000000</v>
      </c>
      <c r="AV3822" s="67">
        <v>34902578000000</v>
      </c>
      <c r="AW3822" s="67">
        <v>1459482723577</v>
      </c>
      <c r="AX3822" s="67">
        <v>162215367768</v>
      </c>
      <c r="AY3822" s="67">
        <v>73313525893</v>
      </c>
      <c r="AZ3822" s="67">
        <v>88901841876</v>
      </c>
      <c r="BA3822" s="67">
        <v>174234193420</v>
      </c>
      <c r="BB3822" s="67">
        <v>45530514908</v>
      </c>
      <c r="BC3822" s="67">
        <v>177894530320</v>
      </c>
      <c r="BD3822" s="67">
        <v>63477180790</v>
      </c>
      <c r="BE3822" s="67">
        <v>715876413126</v>
      </c>
      <c r="BF3822" s="67">
        <v>16033601763</v>
      </c>
      <c r="BG3822" s="67">
        <v>104220921484</v>
      </c>
      <c r="BH3822" s="67">
        <v>2526636308899</v>
      </c>
      <c r="BI3822" s="67">
        <v>1248973786558</v>
      </c>
      <c r="BJ3822" s="67">
        <v>131693305767</v>
      </c>
      <c r="BK3822" s="67">
        <v>1051274455388</v>
      </c>
      <c r="BL3822" s="67">
        <v>94694761185</v>
      </c>
      <c r="BM3822" s="67">
        <v>42916614</v>
      </c>
      <c r="BN3822" s="67">
        <v>35884358643</v>
      </c>
      <c r="BO3822" s="67">
        <v>8777010129</v>
      </c>
      <c r="BP3822" s="67">
        <v>4522188862</v>
      </c>
      <c r="BQ3822" s="67">
        <v>4719977415</v>
      </c>
      <c r="BR3822" s="67">
        <v>705296543</v>
      </c>
      <c r="BS3822" s="67">
        <v>12877924232</v>
      </c>
      <c r="BT3822" s="67">
        <v>3088242418</v>
      </c>
      <c r="BU3822" s="67"/>
      <c r="BV3822" s="67">
        <v>16445404495</v>
      </c>
      <c r="BW3822" s="67">
        <v>275937</v>
      </c>
      <c r="BX3822" s="67">
        <v>7631165896</v>
      </c>
      <c r="BY3822" s="67"/>
      <c r="BZ3822" s="67">
        <v>156703312114014</v>
      </c>
      <c r="CA3822" s="67">
        <v>60364825082866</v>
      </c>
      <c r="CB3822" s="67">
        <v>96338487031147</v>
      </c>
      <c r="CC3822" s="67">
        <v>238122594367026</v>
      </c>
      <c r="CD3822" s="67">
        <v>248300000000000</v>
      </c>
    </row>
    <row r="3823" spans="1:82">
      <c r="A3823" t="s">
        <v>4236</v>
      </c>
      <c r="B3823" t="s">
        <v>4237</v>
      </c>
      <c r="C3823" t="s">
        <v>210</v>
      </c>
      <c r="D3823" t="s">
        <v>66</v>
      </c>
      <c r="E3823" t="s">
        <v>153</v>
      </c>
      <c r="F3823" s="67">
        <v>2019</v>
      </c>
      <c r="G3823" t="s">
        <v>4262</v>
      </c>
      <c r="H3823" s="67">
        <v>328300000</v>
      </c>
      <c r="I3823" s="67">
        <v>91581388943109</v>
      </c>
      <c r="J3823" s="67">
        <v>28473386000000</v>
      </c>
      <c r="K3823" s="67">
        <v>40522408000000</v>
      </c>
      <c r="L3823" s="67">
        <v>1499571348280</v>
      </c>
      <c r="M3823" s="67">
        <v>160064365858</v>
      </c>
      <c r="N3823" s="67">
        <v>200229793053</v>
      </c>
      <c r="O3823" s="67">
        <v>52642759008</v>
      </c>
      <c r="P3823" s="67">
        <v>176029454846</v>
      </c>
      <c r="Q3823" s="67">
        <v>64599942297</v>
      </c>
      <c r="R3823" s="67">
        <v>727342696708</v>
      </c>
      <c r="S3823" s="67">
        <v>15436792784</v>
      </c>
      <c r="T3823" s="67">
        <v>103225543727</v>
      </c>
      <c r="U3823" s="67">
        <v>1984112753434</v>
      </c>
      <c r="V3823" s="67">
        <v>1229573123923</v>
      </c>
      <c r="W3823" s="67">
        <v>129372561306</v>
      </c>
      <c r="X3823" s="67">
        <v>603473822957</v>
      </c>
      <c r="Y3823" s="67">
        <v>151100000000</v>
      </c>
      <c r="Z3823" s="67">
        <v>31783583</v>
      </c>
      <c r="AA3823" s="67">
        <v>20940100350</v>
      </c>
      <c r="AB3823" s="67">
        <v>64846384089</v>
      </c>
      <c r="AC3823" s="67">
        <v>28582078194</v>
      </c>
      <c r="AD3823" s="67">
        <v>3237425293</v>
      </c>
      <c r="AE3823" s="67">
        <v>491406107</v>
      </c>
      <c r="AF3823" s="67">
        <v>14440233824</v>
      </c>
      <c r="AG3823" s="67">
        <v>3134856693</v>
      </c>
      <c r="AH3823" s="67">
        <v>0</v>
      </c>
      <c r="AI3823" s="67">
        <v>9513410627</v>
      </c>
      <c r="AJ3823" s="67">
        <v>93301</v>
      </c>
      <c r="AK3823" s="67">
        <v>5848034492</v>
      </c>
      <c r="AL3823" s="67">
        <v>0</v>
      </c>
      <c r="AM3823" s="67">
        <v>164127710855946</v>
      </c>
      <c r="AN3823" s="67">
        <v>63169937831475</v>
      </c>
      <c r="AO3823" s="67">
        <v>100957773024470</v>
      </c>
      <c r="AP3823" s="67">
        <v>247143761900769</v>
      </c>
      <c r="AQ3823" s="67">
        <v>259192783900769</v>
      </c>
      <c r="AR3823" s="67">
        <v>91581388943109</v>
      </c>
      <c r="AS3823" s="67">
        <v>73855958825088</v>
      </c>
      <c r="AT3823" s="67">
        <v>17725430118021</v>
      </c>
      <c r="AU3823" s="67">
        <v>28473386000000</v>
      </c>
      <c r="AV3823" s="67">
        <v>40522408000000</v>
      </c>
      <c r="AW3823" s="67">
        <v>1499571348280</v>
      </c>
      <c r="AX3823" s="67">
        <v>160064365858</v>
      </c>
      <c r="AY3823" s="67">
        <v>71372046566</v>
      </c>
      <c r="AZ3823" s="67">
        <v>88692319291</v>
      </c>
      <c r="BA3823" s="67">
        <v>200229793053</v>
      </c>
      <c r="BB3823" s="67">
        <v>52642759008</v>
      </c>
      <c r="BC3823" s="67">
        <v>176029454846</v>
      </c>
      <c r="BD3823" s="67">
        <v>64599942297</v>
      </c>
      <c r="BE3823" s="67">
        <v>727342696708</v>
      </c>
      <c r="BF3823" s="67">
        <v>15436792784</v>
      </c>
      <c r="BG3823" s="67">
        <v>103225543727</v>
      </c>
      <c r="BH3823" s="67">
        <v>1984112753434</v>
      </c>
      <c r="BI3823" s="67">
        <v>1229573123923</v>
      </c>
      <c r="BJ3823" s="67">
        <v>0</v>
      </c>
      <c r="BK3823" s="67">
        <v>603473822957</v>
      </c>
      <c r="BL3823" s="67">
        <v>151065806554</v>
      </c>
      <c r="BM3823" s="67">
        <v>31783583</v>
      </c>
      <c r="BN3823" s="67">
        <v>20940100350</v>
      </c>
      <c r="BO3823" s="67">
        <v>64846384089</v>
      </c>
      <c r="BP3823" s="67">
        <v>28582078194</v>
      </c>
      <c r="BQ3823" s="67">
        <v>3237425293</v>
      </c>
      <c r="BR3823" s="67">
        <v>491406107</v>
      </c>
      <c r="BS3823" s="67">
        <v>14440233824</v>
      </c>
      <c r="BT3823" s="67">
        <v>3134856693</v>
      </c>
      <c r="BU3823" s="67"/>
      <c r="BV3823" s="67">
        <v>9513410627</v>
      </c>
      <c r="BW3823" s="67">
        <v>93301</v>
      </c>
      <c r="BX3823" s="67">
        <v>5848034492</v>
      </c>
      <c r="BY3823" s="67"/>
      <c r="BZ3823" s="67">
        <v>164127710855946</v>
      </c>
      <c r="CA3823" s="67">
        <v>63169937831475</v>
      </c>
      <c r="CB3823" s="67">
        <v>100957773024470</v>
      </c>
      <c r="CC3823" s="67">
        <v>247143761900769</v>
      </c>
      <c r="CD3823" s="67">
        <v>259200000000000</v>
      </c>
    </row>
    <row r="3824" spans="1:82">
      <c r="A3824" t="s">
        <v>4236</v>
      </c>
      <c r="B3824" t="s">
        <v>4237</v>
      </c>
      <c r="C3824" t="s">
        <v>210</v>
      </c>
      <c r="D3824" t="s">
        <v>66</v>
      </c>
      <c r="E3824" t="s">
        <v>153</v>
      </c>
      <c r="F3824" s="67">
        <v>2020</v>
      </c>
      <c r="G3824" t="s">
        <v>4263</v>
      </c>
      <c r="H3824" s="67">
        <v>331500000</v>
      </c>
      <c r="I3824" s="67">
        <v>93795944854387</v>
      </c>
      <c r="J3824" s="67">
        <v>31163736643937</v>
      </c>
      <c r="K3824" s="67">
        <v>46179386716150</v>
      </c>
      <c r="L3824" s="67">
        <v>1498256793152</v>
      </c>
      <c r="M3824" s="67">
        <v>160064365858</v>
      </c>
      <c r="N3824" s="67">
        <v>199726488761</v>
      </c>
      <c r="O3824" s="67">
        <v>52774053057</v>
      </c>
      <c r="P3824" s="67">
        <v>176029454846</v>
      </c>
      <c r="Q3824" s="67">
        <v>64599942297</v>
      </c>
      <c r="R3824" s="67">
        <v>727342696708</v>
      </c>
      <c r="S3824" s="67">
        <v>15454657372</v>
      </c>
      <c r="T3824" s="67">
        <v>102278412683</v>
      </c>
      <c r="U3824" s="67">
        <v>1995844751757</v>
      </c>
      <c r="V3824" s="67">
        <v>1230984233707</v>
      </c>
      <c r="W3824" s="67">
        <v>126807021793</v>
      </c>
      <c r="X3824" s="67">
        <v>602179319354</v>
      </c>
      <c r="Y3824" s="67">
        <v>159100000000</v>
      </c>
      <c r="Z3824" s="67">
        <v>32031620</v>
      </c>
      <c r="AA3824" s="67">
        <v>21504595995</v>
      </c>
      <c r="AB3824" s="67">
        <v>69503091199</v>
      </c>
      <c r="AC3824" s="67">
        <v>30053708101</v>
      </c>
      <c r="AD3824" s="67">
        <v>3237425293</v>
      </c>
      <c r="AE3824" s="67">
        <v>509229126</v>
      </c>
      <c r="AF3824" s="67">
        <v>14784717748</v>
      </c>
      <c r="AG3824" s="67">
        <v>3393408303</v>
      </c>
      <c r="AH3824" s="67">
        <v>0</v>
      </c>
      <c r="AI3824" s="67">
        <v>10212502869</v>
      </c>
      <c r="AJ3824" s="67">
        <v>121468</v>
      </c>
      <c r="AK3824" s="67">
        <v>5848034492</v>
      </c>
      <c r="AL3824" s="67">
        <v>0</v>
      </c>
      <c r="AM3824" s="67">
        <v>166874188831017</v>
      </c>
      <c r="AN3824" s="67">
        <v>64368208543853</v>
      </c>
      <c r="AO3824" s="67">
        <v>102506290545424</v>
      </c>
      <c r="AP3824" s="67">
        <v>249186350760319</v>
      </c>
      <c r="AQ3824" s="67">
        <v>263658964697302</v>
      </c>
      <c r="AR3824" s="67">
        <v>95776681675539</v>
      </c>
      <c r="AS3824" s="67">
        <v>77239259415758</v>
      </c>
      <c r="AT3824" s="67">
        <v>18537422259782</v>
      </c>
      <c r="AU3824" s="67">
        <v>31548166000000</v>
      </c>
      <c r="AV3824" s="67">
        <v>46749046000000</v>
      </c>
      <c r="AW3824" s="67">
        <v>1399987705529</v>
      </c>
      <c r="AX3824" s="67">
        <v>182218576186</v>
      </c>
      <c r="AY3824" s="67">
        <v>82477401855</v>
      </c>
      <c r="AZ3824" s="67">
        <v>99741174331</v>
      </c>
      <c r="BA3824" s="67">
        <v>174935059486</v>
      </c>
      <c r="BB3824" s="67">
        <v>59707370632</v>
      </c>
      <c r="BC3824" s="67">
        <v>61903303217</v>
      </c>
      <c r="BD3824" s="67">
        <v>65689308457</v>
      </c>
      <c r="BE3824" s="67">
        <v>736382729358</v>
      </c>
      <c r="BF3824" s="67">
        <v>14839983805</v>
      </c>
      <c r="BG3824" s="67">
        <v>104311374388</v>
      </c>
      <c r="BH3824" s="67">
        <v>1458976665828</v>
      </c>
      <c r="BI3824" s="67">
        <v>955291078956</v>
      </c>
      <c r="BJ3824" s="67">
        <v>0</v>
      </c>
      <c r="BK3824" s="67">
        <v>294812411995</v>
      </c>
      <c r="BL3824" s="67">
        <v>208873174877</v>
      </c>
      <c r="BM3824" s="67">
        <v>7975610</v>
      </c>
      <c r="BN3824" s="67">
        <v>34556614621</v>
      </c>
      <c r="BO3824" s="67">
        <v>94437252215</v>
      </c>
      <c r="BP3824" s="67">
        <v>44267776087</v>
      </c>
      <c r="BQ3824" s="67">
        <v>2901463957</v>
      </c>
      <c r="BR3824" s="67">
        <v>723838375</v>
      </c>
      <c r="BS3824" s="67">
        <v>8766531810</v>
      </c>
      <c r="BT3824" s="67">
        <v>4909348860</v>
      </c>
      <c r="BU3824" s="67"/>
      <c r="BV3824" s="67">
        <v>8881674575</v>
      </c>
      <c r="BW3824" s="67">
        <v>150915</v>
      </c>
      <c r="BX3824" s="67">
        <v>9420547853</v>
      </c>
      <c r="BY3824" s="67"/>
      <c r="BZ3824" s="67">
        <v>162788048541237</v>
      </c>
      <c r="CA3824" s="67">
        <v>62622349004808</v>
      </c>
      <c r="CB3824" s="67">
        <v>100165699536429</v>
      </c>
      <c r="CC3824" s="67">
        <v>246222814588133</v>
      </c>
      <c r="CD3824" s="67">
        <v>261400000000000</v>
      </c>
    </row>
    <row r="3825" spans="1:82">
      <c r="A3825" t="s">
        <v>4264</v>
      </c>
      <c r="B3825" t="s">
        <v>4265</v>
      </c>
      <c r="C3825" t="s">
        <v>70</v>
      </c>
      <c r="D3825" t="s">
        <v>62</v>
      </c>
      <c r="E3825" t="s">
        <v>153</v>
      </c>
      <c r="F3825" s="67">
        <v>1995</v>
      </c>
      <c r="G3825" t="s">
        <v>4266</v>
      </c>
      <c r="H3825" s="67">
        <v>73759110</v>
      </c>
      <c r="I3825" s="67">
        <v>8329713073</v>
      </c>
      <c r="J3825" s="67">
        <v>9302366066</v>
      </c>
      <c r="K3825" s="67">
        <v>70645058357</v>
      </c>
      <c r="L3825" s="67">
        <v>670429434034</v>
      </c>
      <c r="M3825" s="67">
        <v>473574452232</v>
      </c>
      <c r="N3825" s="67">
        <v>51533471449</v>
      </c>
      <c r="O3825" s="67">
        <v>176850024919</v>
      </c>
      <c r="P3825" s="67">
        <v>6316431676</v>
      </c>
      <c r="Q3825" s="67">
        <v>4017390343</v>
      </c>
      <c r="R3825" s="67">
        <v>13299240776</v>
      </c>
      <c r="S3825" s="67">
        <v>21962727443</v>
      </c>
      <c r="T3825" s="67">
        <v>9178024602</v>
      </c>
      <c r="U3825" s="67">
        <v>17458016580</v>
      </c>
      <c r="V3825" s="67">
        <v>8422925318</v>
      </c>
      <c r="W3825" s="67">
        <v>4580738992</v>
      </c>
      <c r="X3825" s="67">
        <v>159973679</v>
      </c>
      <c r="Y3825" s="67">
        <v>13400000000</v>
      </c>
      <c r="Z3825" s="67">
        <v>466501028</v>
      </c>
      <c r="AA3825" s="67">
        <v>1617622432</v>
      </c>
      <c r="AB3825" s="67">
        <v>1083345772</v>
      </c>
      <c r="AC3825" s="67">
        <v>8774540025</v>
      </c>
      <c r="AD3825" s="67">
        <v>183038885</v>
      </c>
      <c r="AE3825" s="67"/>
      <c r="AF3825" s="67">
        <v>264906833</v>
      </c>
      <c r="AG3825" s="67">
        <v>0</v>
      </c>
      <c r="AH3825" s="67">
        <v>0</v>
      </c>
      <c r="AI3825" s="67">
        <v>1014782521</v>
      </c>
      <c r="AJ3825" s="67"/>
      <c r="AK3825" s="67">
        <v>0</v>
      </c>
      <c r="AL3825" s="67">
        <v>0</v>
      </c>
      <c r="AM3825" s="67">
        <v>739578971310</v>
      </c>
      <c r="AN3825" s="67">
        <v>325701204318</v>
      </c>
      <c r="AO3825" s="67">
        <v>413342828168</v>
      </c>
      <c r="AP3825" s="67">
        <v>1209913966236</v>
      </c>
      <c r="AQ3825" s="67">
        <v>1293765043233</v>
      </c>
      <c r="AR3825" s="67">
        <v>14169066129</v>
      </c>
      <c r="AS3825" s="67">
        <v>11426666233</v>
      </c>
      <c r="AT3825" s="67">
        <v>2742399896</v>
      </c>
      <c r="AU3825" s="67">
        <v>2285000000</v>
      </c>
      <c r="AV3825" s="67">
        <v>17353000000</v>
      </c>
      <c r="AW3825" s="67">
        <v>171130547620</v>
      </c>
      <c r="AX3825" s="67">
        <v>124875190731</v>
      </c>
      <c r="AY3825" s="67">
        <v>61549348053</v>
      </c>
      <c r="AZ3825" s="67">
        <v>63325842678</v>
      </c>
      <c r="BA3825" s="67">
        <v>16545558577</v>
      </c>
      <c r="BB3825" s="67">
        <v>4957123842</v>
      </c>
      <c r="BC3825" s="67">
        <v>6167513953</v>
      </c>
      <c r="BD3825" s="67">
        <v>2525907837</v>
      </c>
      <c r="BE3825" s="67">
        <v>5081396893</v>
      </c>
      <c r="BF3825" s="67">
        <v>0</v>
      </c>
      <c r="BG3825" s="67">
        <v>10977855787</v>
      </c>
      <c r="BH3825" s="67">
        <v>6234477107</v>
      </c>
      <c r="BI3825" s="67">
        <v>5595560888</v>
      </c>
      <c r="BJ3825" s="67">
        <v>146692050</v>
      </c>
      <c r="BK3825" s="67">
        <v>293162318</v>
      </c>
      <c r="BL3825" s="67">
        <v>199061851</v>
      </c>
      <c r="BM3825" s="67"/>
      <c r="BN3825" s="67"/>
      <c r="BO3825" s="67"/>
      <c r="BP3825" s="67"/>
      <c r="BQ3825" s="67"/>
      <c r="BR3825" s="67"/>
      <c r="BS3825" s="67">
        <v>0</v>
      </c>
      <c r="BT3825" s="67"/>
      <c r="BU3825" s="67">
        <v>0</v>
      </c>
      <c r="BV3825" s="67">
        <v>199061851</v>
      </c>
      <c r="BW3825" s="67"/>
      <c r="BX3825" s="67"/>
      <c r="BY3825" s="67"/>
      <c r="BZ3825" s="67">
        <v>152967458409</v>
      </c>
      <c r="CA3825" s="67">
        <v>63893037427</v>
      </c>
      <c r="CB3825" s="67">
        <v>89074420982</v>
      </c>
      <c r="CC3825" s="67">
        <v>329433549265</v>
      </c>
      <c r="CD3825" s="67">
        <v>344500000000</v>
      </c>
    </row>
    <row r="3826" spans="1:82">
      <c r="A3826" t="s">
        <v>4264</v>
      </c>
      <c r="B3826" t="s">
        <v>4265</v>
      </c>
      <c r="C3826" t="s">
        <v>70</v>
      </c>
      <c r="D3826" t="s">
        <v>62</v>
      </c>
      <c r="E3826" t="s">
        <v>153</v>
      </c>
      <c r="F3826" s="67">
        <v>1996</v>
      </c>
      <c r="G3826" t="s">
        <v>4267</v>
      </c>
      <c r="H3826" s="67">
        <v>74946448</v>
      </c>
      <c r="I3826" s="67">
        <v>9968234728</v>
      </c>
      <c r="J3826" s="67">
        <v>10856152859</v>
      </c>
      <c r="K3826" s="67">
        <v>81848766371</v>
      </c>
      <c r="L3826" s="67">
        <v>718512396684</v>
      </c>
      <c r="M3826" s="67">
        <v>513914245297</v>
      </c>
      <c r="N3826" s="67">
        <v>51205227318</v>
      </c>
      <c r="O3826" s="67">
        <v>176126793396</v>
      </c>
      <c r="P3826" s="67">
        <v>6460201134</v>
      </c>
      <c r="Q3826" s="67">
        <v>4108830900</v>
      </c>
      <c r="R3826" s="67">
        <v>13601947230</v>
      </c>
      <c r="S3826" s="67">
        <v>21512719986</v>
      </c>
      <c r="T3826" s="67">
        <v>10414828900</v>
      </c>
      <c r="U3826" s="67">
        <v>17494025757</v>
      </c>
      <c r="V3826" s="67">
        <v>8422925318</v>
      </c>
      <c r="W3826" s="67">
        <v>5328614745</v>
      </c>
      <c r="X3826" s="67">
        <v>149497536</v>
      </c>
      <c r="Y3826" s="67">
        <v>13380000000</v>
      </c>
      <c r="Z3826" s="67">
        <v>466501028</v>
      </c>
      <c r="AA3826" s="67">
        <v>1617622432</v>
      </c>
      <c r="AB3826" s="67">
        <v>1083345772</v>
      </c>
      <c r="AC3826" s="67">
        <v>8774540025</v>
      </c>
      <c r="AD3826" s="67">
        <v>183038885</v>
      </c>
      <c r="AE3826" s="67"/>
      <c r="AF3826" s="67">
        <v>261856492</v>
      </c>
      <c r="AG3826" s="67">
        <v>0</v>
      </c>
      <c r="AH3826" s="67">
        <v>0</v>
      </c>
      <c r="AI3826" s="67">
        <v>996979090</v>
      </c>
      <c r="AJ3826" s="67"/>
      <c r="AK3826" s="67">
        <v>0</v>
      </c>
      <c r="AL3826" s="67">
        <v>0</v>
      </c>
      <c r="AM3826" s="67">
        <v>770440057871</v>
      </c>
      <c r="AN3826" s="67">
        <v>338165026778</v>
      </c>
      <c r="AO3826" s="67">
        <v>431617730246</v>
      </c>
      <c r="AP3826" s="67">
        <v>1279114568144</v>
      </c>
      <c r="AQ3826" s="67">
        <v>1373540745793</v>
      </c>
      <c r="AR3826" s="67">
        <v>17571199309</v>
      </c>
      <c r="AS3826" s="67">
        <v>14170322023</v>
      </c>
      <c r="AT3826" s="67">
        <v>3400877286</v>
      </c>
      <c r="AU3826" s="67">
        <v>2818000000</v>
      </c>
      <c r="AV3826" s="67">
        <v>21246000000</v>
      </c>
      <c r="AW3826" s="67">
        <v>195599403730</v>
      </c>
      <c r="AX3826" s="67">
        <v>143925741993</v>
      </c>
      <c r="AY3826" s="67">
        <v>71041091958</v>
      </c>
      <c r="AZ3826" s="67">
        <v>72884650035</v>
      </c>
      <c r="BA3826" s="67">
        <v>16579165805</v>
      </c>
      <c r="BB3826" s="67">
        <v>6724607405</v>
      </c>
      <c r="BC3826" s="67">
        <v>6571756808</v>
      </c>
      <c r="BD3826" s="67">
        <v>2655173884</v>
      </c>
      <c r="BE3826" s="67">
        <v>6042312917</v>
      </c>
      <c r="BF3826" s="67">
        <v>0</v>
      </c>
      <c r="BG3826" s="67">
        <v>13100644918</v>
      </c>
      <c r="BH3826" s="67">
        <v>7753999309</v>
      </c>
      <c r="BI3826" s="67">
        <v>6956581694</v>
      </c>
      <c r="BJ3826" s="67">
        <v>351813501</v>
      </c>
      <c r="BK3826" s="67">
        <v>239699731</v>
      </c>
      <c r="BL3826" s="67">
        <v>205904383</v>
      </c>
      <c r="BM3826" s="67">
        <v>6442938</v>
      </c>
      <c r="BN3826" s="67"/>
      <c r="BO3826" s="67"/>
      <c r="BP3826" s="67"/>
      <c r="BQ3826" s="67"/>
      <c r="BR3826" s="67"/>
      <c r="BS3826" s="67">
        <v>0</v>
      </c>
      <c r="BT3826" s="67"/>
      <c r="BU3826" s="67">
        <v>0</v>
      </c>
      <c r="BV3826" s="67">
        <v>199461445</v>
      </c>
      <c r="BW3826" s="67"/>
      <c r="BX3826" s="67"/>
      <c r="BY3826" s="67"/>
      <c r="BZ3826" s="67">
        <v>170607405158</v>
      </c>
      <c r="CA3826" s="67">
        <v>71107960488</v>
      </c>
      <c r="CB3826" s="67">
        <v>99499444670</v>
      </c>
      <c r="CC3826" s="67">
        <v>373104007507</v>
      </c>
      <c r="CD3826" s="67">
        <v>391500000000</v>
      </c>
    </row>
    <row r="3827" spans="1:82">
      <c r="A3827" t="s">
        <v>4264</v>
      </c>
      <c r="B3827" t="s">
        <v>4265</v>
      </c>
      <c r="C3827" t="s">
        <v>70</v>
      </c>
      <c r="D3827" t="s">
        <v>62</v>
      </c>
      <c r="E3827" t="s">
        <v>153</v>
      </c>
      <c r="F3827" s="67">
        <v>1997</v>
      </c>
      <c r="G3827" t="s">
        <v>4268</v>
      </c>
      <c r="H3827" s="67">
        <v>76058603</v>
      </c>
      <c r="I3827" s="67">
        <v>11806499134</v>
      </c>
      <c r="J3827" s="67">
        <v>11518902502</v>
      </c>
      <c r="K3827" s="67">
        <v>90971708290</v>
      </c>
      <c r="L3827" s="67">
        <v>729198894915</v>
      </c>
      <c r="M3827" s="67">
        <v>524751801558</v>
      </c>
      <c r="N3827" s="67">
        <v>50876983187</v>
      </c>
      <c r="O3827" s="67">
        <v>175403561874</v>
      </c>
      <c r="P3827" s="67">
        <v>6603970592</v>
      </c>
      <c r="Q3827" s="67">
        <v>4200271457</v>
      </c>
      <c r="R3827" s="67">
        <v>13904653685</v>
      </c>
      <c r="S3827" s="67">
        <v>20876306959</v>
      </c>
      <c r="T3827" s="67">
        <v>10127744592</v>
      </c>
      <c r="U3827" s="67">
        <v>20488083910</v>
      </c>
      <c r="V3827" s="67">
        <v>10107510381</v>
      </c>
      <c r="W3827" s="67">
        <v>5297453256</v>
      </c>
      <c r="X3827" s="67">
        <v>137352334</v>
      </c>
      <c r="Y3827" s="67">
        <v>13360000000</v>
      </c>
      <c r="Z3827" s="67">
        <v>466494365</v>
      </c>
      <c r="AA3827" s="67">
        <v>1617622432</v>
      </c>
      <c r="AB3827" s="67">
        <v>1083345772</v>
      </c>
      <c r="AC3827" s="67">
        <v>8774540025</v>
      </c>
      <c r="AD3827" s="67">
        <v>183038885</v>
      </c>
      <c r="AE3827" s="67"/>
      <c r="AF3827" s="67">
        <v>259441639</v>
      </c>
      <c r="AG3827" s="67">
        <v>0</v>
      </c>
      <c r="AH3827" s="67">
        <v>0</v>
      </c>
      <c r="AI3827" s="67">
        <v>976632313</v>
      </c>
      <c r="AJ3827" s="67"/>
      <c r="AK3827" s="67">
        <v>0</v>
      </c>
      <c r="AL3827" s="67">
        <v>0</v>
      </c>
      <c r="AM3827" s="67">
        <v>782827071753</v>
      </c>
      <c r="AN3827" s="67">
        <v>341533310292</v>
      </c>
      <c r="AO3827" s="67">
        <v>440450670000</v>
      </c>
      <c r="AP3827" s="67">
        <v>1305593090495</v>
      </c>
      <c r="AQ3827" s="67">
        <v>1408853317323</v>
      </c>
      <c r="AR3827" s="67">
        <v>19765581810</v>
      </c>
      <c r="AS3827" s="67">
        <v>15939985331</v>
      </c>
      <c r="AT3827" s="67">
        <v>3825596479</v>
      </c>
      <c r="AU3827" s="67">
        <v>3086000000</v>
      </c>
      <c r="AV3827" s="67">
        <v>24372000000</v>
      </c>
      <c r="AW3827" s="67">
        <v>188660901941</v>
      </c>
      <c r="AX3827" s="67">
        <v>139142172810</v>
      </c>
      <c r="AY3827" s="67">
        <v>68773084915</v>
      </c>
      <c r="AZ3827" s="67">
        <v>70369087895</v>
      </c>
      <c r="BA3827" s="67">
        <v>14261679187</v>
      </c>
      <c r="BB3827" s="67">
        <v>8111419746</v>
      </c>
      <c r="BC3827" s="67">
        <v>6893923485</v>
      </c>
      <c r="BD3827" s="67">
        <v>2785286480</v>
      </c>
      <c r="BE3827" s="67">
        <v>6578048524</v>
      </c>
      <c r="BF3827" s="67">
        <v>0</v>
      </c>
      <c r="BG3827" s="67">
        <v>10888371707</v>
      </c>
      <c r="BH3827" s="67">
        <v>8829161927</v>
      </c>
      <c r="BI3827" s="67">
        <v>7647177064</v>
      </c>
      <c r="BJ3827" s="67">
        <v>687688376</v>
      </c>
      <c r="BK3827" s="67">
        <v>97349106</v>
      </c>
      <c r="BL3827" s="67">
        <v>396947382</v>
      </c>
      <c r="BM3827" s="67">
        <v>4001918</v>
      </c>
      <c r="BN3827" s="67"/>
      <c r="BO3827" s="67">
        <v>88728943</v>
      </c>
      <c r="BP3827" s="67"/>
      <c r="BQ3827" s="67"/>
      <c r="BR3827" s="67"/>
      <c r="BS3827" s="67">
        <v>0</v>
      </c>
      <c r="BT3827" s="67"/>
      <c r="BU3827" s="67">
        <v>0</v>
      </c>
      <c r="BV3827" s="67">
        <v>304216521</v>
      </c>
      <c r="BW3827" s="67"/>
      <c r="BX3827" s="67"/>
      <c r="BY3827" s="67"/>
      <c r="BZ3827" s="67">
        <v>182866420211</v>
      </c>
      <c r="CA3827" s="67">
        <v>76063432778</v>
      </c>
      <c r="CB3827" s="67">
        <v>106802987433</v>
      </c>
      <c r="CC3827" s="67">
        <v>378836065888</v>
      </c>
      <c r="CD3827" s="67">
        <v>400100000000</v>
      </c>
    </row>
    <row r="3828" spans="1:82">
      <c r="A3828" t="s">
        <v>4264</v>
      </c>
      <c r="B3828" t="s">
        <v>4265</v>
      </c>
      <c r="C3828" t="s">
        <v>70</v>
      </c>
      <c r="D3828" t="s">
        <v>62</v>
      </c>
      <c r="E3828" t="s">
        <v>153</v>
      </c>
      <c r="F3828" s="67">
        <v>1998</v>
      </c>
      <c r="G3828" t="s">
        <v>4269</v>
      </c>
      <c r="H3828" s="67">
        <v>77128424</v>
      </c>
      <c r="I3828" s="67">
        <v>13901415752</v>
      </c>
      <c r="J3828" s="67">
        <v>12704691375</v>
      </c>
      <c r="K3828" s="67">
        <v>91834979475</v>
      </c>
      <c r="L3828" s="67">
        <v>742722327460</v>
      </c>
      <c r="M3828" s="67">
        <v>538867384131</v>
      </c>
      <c r="N3828" s="67">
        <v>50548739056</v>
      </c>
      <c r="O3828" s="67">
        <v>174681215579</v>
      </c>
      <c r="P3828" s="67">
        <v>6747740050</v>
      </c>
      <c r="Q3828" s="67">
        <v>4291712015</v>
      </c>
      <c r="R3828" s="67">
        <v>14207360139</v>
      </c>
      <c r="S3828" s="67">
        <v>20305954237</v>
      </c>
      <c r="T3828" s="67">
        <v>9622961913</v>
      </c>
      <c r="U3828" s="67">
        <v>20529956162</v>
      </c>
      <c r="V3828" s="67">
        <v>10107510381</v>
      </c>
      <c r="W3828" s="67">
        <v>5297453256</v>
      </c>
      <c r="X3828" s="67">
        <v>159973679</v>
      </c>
      <c r="Y3828" s="67">
        <v>13310000000</v>
      </c>
      <c r="Z3828" s="67">
        <v>466487924</v>
      </c>
      <c r="AA3828" s="67">
        <v>1617622432</v>
      </c>
      <c r="AB3828" s="67">
        <v>1060920804</v>
      </c>
      <c r="AC3828" s="67">
        <v>8774540025</v>
      </c>
      <c r="AD3828" s="67">
        <v>183038885</v>
      </c>
      <c r="AE3828" s="67"/>
      <c r="AF3828" s="67">
        <v>256487893</v>
      </c>
      <c r="AG3828" s="67">
        <v>0</v>
      </c>
      <c r="AH3828" s="67">
        <v>0</v>
      </c>
      <c r="AI3828" s="67">
        <v>953742187</v>
      </c>
      <c r="AJ3828" s="67"/>
      <c r="AK3828" s="67">
        <v>0</v>
      </c>
      <c r="AL3828" s="67">
        <v>0</v>
      </c>
      <c r="AM3828" s="67">
        <v>817016687629</v>
      </c>
      <c r="AN3828" s="67">
        <v>355541195557</v>
      </c>
      <c r="AO3828" s="67">
        <v>460599359029</v>
      </c>
      <c r="AP3828" s="67">
        <v>1358012551654</v>
      </c>
      <c r="AQ3828" s="67">
        <v>1461436025253</v>
      </c>
      <c r="AR3828" s="67">
        <v>19583427169</v>
      </c>
      <c r="AS3828" s="67">
        <v>15793086426</v>
      </c>
      <c r="AT3828" s="67">
        <v>3790340742</v>
      </c>
      <c r="AU3828" s="67">
        <v>3651000000</v>
      </c>
      <c r="AV3828" s="67">
        <v>26391000000</v>
      </c>
      <c r="AW3828" s="67">
        <v>175661569274</v>
      </c>
      <c r="AX3828" s="67">
        <v>129480122891</v>
      </c>
      <c r="AY3828" s="67">
        <v>64050610478</v>
      </c>
      <c r="AZ3828" s="67">
        <v>65429512412</v>
      </c>
      <c r="BA3828" s="67">
        <v>13476543176</v>
      </c>
      <c r="BB3828" s="67">
        <v>9060398496</v>
      </c>
      <c r="BC3828" s="67">
        <v>7271360648</v>
      </c>
      <c r="BD3828" s="67">
        <v>2890517269</v>
      </c>
      <c r="BE3828" s="67">
        <v>6667712709</v>
      </c>
      <c r="BF3828" s="67">
        <v>0</v>
      </c>
      <c r="BG3828" s="67">
        <v>6814914086</v>
      </c>
      <c r="BH3828" s="67">
        <v>5915374324</v>
      </c>
      <c r="BI3828" s="67">
        <v>4415410516</v>
      </c>
      <c r="BJ3828" s="67">
        <v>953666098</v>
      </c>
      <c r="BK3828" s="67">
        <v>185420119</v>
      </c>
      <c r="BL3828" s="67">
        <v>360877591</v>
      </c>
      <c r="BM3828" s="67">
        <v>4654092</v>
      </c>
      <c r="BN3828" s="67"/>
      <c r="BO3828" s="67">
        <v>86117930</v>
      </c>
      <c r="BP3828" s="67"/>
      <c r="BQ3828" s="67">
        <v>9540037</v>
      </c>
      <c r="BR3828" s="67"/>
      <c r="BS3828" s="67">
        <v>0</v>
      </c>
      <c r="BT3828" s="67"/>
      <c r="BU3828" s="67">
        <v>0</v>
      </c>
      <c r="BV3828" s="67">
        <v>260565532</v>
      </c>
      <c r="BW3828" s="67"/>
      <c r="BX3828" s="67"/>
      <c r="BY3828" s="67"/>
      <c r="BZ3828" s="67">
        <v>216518017070</v>
      </c>
      <c r="CA3828" s="67">
        <v>99269522780</v>
      </c>
      <c r="CB3828" s="67">
        <v>117248494290</v>
      </c>
      <c r="CC3828" s="67">
        <v>394938387837</v>
      </c>
      <c r="CD3828" s="67">
        <v>417700000000</v>
      </c>
    </row>
    <row r="3829" spans="1:82">
      <c r="A3829" t="s">
        <v>4264</v>
      </c>
      <c r="B3829" t="s">
        <v>4265</v>
      </c>
      <c r="C3829" t="s">
        <v>70</v>
      </c>
      <c r="D3829" t="s">
        <v>62</v>
      </c>
      <c r="E3829" t="s">
        <v>153</v>
      </c>
      <c r="F3829" s="67">
        <v>1999</v>
      </c>
      <c r="G3829" t="s">
        <v>4270</v>
      </c>
      <c r="H3829" s="67">
        <v>78123713</v>
      </c>
      <c r="I3829" s="67">
        <v>15992843480</v>
      </c>
      <c r="J3829" s="67">
        <v>18565825997</v>
      </c>
      <c r="K3829" s="67">
        <v>92621914646</v>
      </c>
      <c r="L3829" s="67">
        <v>775718184685</v>
      </c>
      <c r="M3829" s="67">
        <v>562817045856</v>
      </c>
      <c r="N3829" s="67">
        <v>50220494924</v>
      </c>
      <c r="O3829" s="67">
        <v>173957984057</v>
      </c>
      <c r="P3829" s="67">
        <v>6891509508</v>
      </c>
      <c r="Q3829" s="67">
        <v>4383152572</v>
      </c>
      <c r="R3829" s="67">
        <v>14510066593</v>
      </c>
      <c r="S3829" s="67">
        <v>19794620973</v>
      </c>
      <c r="T3829" s="67">
        <v>11946523423</v>
      </c>
      <c r="U3829" s="67">
        <v>20469431851</v>
      </c>
      <c r="V3829" s="67">
        <v>10107510381</v>
      </c>
      <c r="W3829" s="67">
        <v>5297453256</v>
      </c>
      <c r="X3829" s="67">
        <v>149704435</v>
      </c>
      <c r="Y3829" s="67">
        <v>13250000000</v>
      </c>
      <c r="Z3829" s="67">
        <v>466477627</v>
      </c>
      <c r="AA3829" s="67">
        <v>1617622432</v>
      </c>
      <c r="AB3829" s="67">
        <v>1027283353</v>
      </c>
      <c r="AC3829" s="67">
        <v>8774540025</v>
      </c>
      <c r="AD3829" s="67">
        <v>182514758</v>
      </c>
      <c r="AE3829" s="67"/>
      <c r="AF3829" s="67">
        <v>253442636</v>
      </c>
      <c r="AG3829" s="67">
        <v>0</v>
      </c>
      <c r="AH3829" s="67">
        <v>0</v>
      </c>
      <c r="AI3829" s="67">
        <v>930852062</v>
      </c>
      <c r="AJ3829" s="67"/>
      <c r="AK3829" s="67">
        <v>0</v>
      </c>
      <c r="AL3829" s="67">
        <v>0</v>
      </c>
      <c r="AM3829" s="67">
        <v>850506483725</v>
      </c>
      <c r="AN3829" s="67">
        <v>370755136513</v>
      </c>
      <c r="AO3829" s="67">
        <v>478779460428</v>
      </c>
      <c r="AP3829" s="67">
        <v>1430378304699</v>
      </c>
      <c r="AQ3829" s="67">
        <v>1529039767285</v>
      </c>
      <c r="AR3829" s="67">
        <v>20218204329</v>
      </c>
      <c r="AS3829" s="67">
        <v>16305003491</v>
      </c>
      <c r="AT3829" s="67">
        <v>3913200838</v>
      </c>
      <c r="AU3829" s="67">
        <v>5555000000</v>
      </c>
      <c r="AV3829" s="67">
        <v>27713000000</v>
      </c>
      <c r="AW3829" s="67">
        <v>191346160989</v>
      </c>
      <c r="AX3829" s="67">
        <v>143769232105</v>
      </c>
      <c r="AY3829" s="67">
        <v>71162995340</v>
      </c>
      <c r="AZ3829" s="67">
        <v>72606236765</v>
      </c>
      <c r="BA3829" s="67">
        <v>9617900656</v>
      </c>
      <c r="BB3829" s="67">
        <v>10410514210</v>
      </c>
      <c r="BC3829" s="67">
        <v>7677740707</v>
      </c>
      <c r="BD3829" s="67">
        <v>3010978479</v>
      </c>
      <c r="BE3829" s="67">
        <v>7028930352</v>
      </c>
      <c r="BF3829" s="67">
        <v>0</v>
      </c>
      <c r="BG3829" s="67">
        <v>9830864480</v>
      </c>
      <c r="BH3829" s="67">
        <v>4249306632</v>
      </c>
      <c r="BI3829" s="67">
        <v>2584115709</v>
      </c>
      <c r="BJ3829" s="67">
        <v>1326634560</v>
      </c>
      <c r="BK3829" s="67">
        <v>29357666</v>
      </c>
      <c r="BL3829" s="67">
        <v>309198697</v>
      </c>
      <c r="BM3829" s="67">
        <v>984301</v>
      </c>
      <c r="BN3829" s="67">
        <v>8475612</v>
      </c>
      <c r="BO3829" s="67">
        <v>73282263</v>
      </c>
      <c r="BP3829" s="67"/>
      <c r="BQ3829" s="67">
        <v>7287521</v>
      </c>
      <c r="BR3829" s="67"/>
      <c r="BS3829" s="67">
        <v>0</v>
      </c>
      <c r="BT3829" s="67"/>
      <c r="BU3829" s="67">
        <v>0</v>
      </c>
      <c r="BV3829" s="67">
        <v>219169001</v>
      </c>
      <c r="BW3829" s="67"/>
      <c r="BX3829" s="67"/>
      <c r="BY3829" s="67"/>
      <c r="BZ3829" s="67">
        <v>225131512881</v>
      </c>
      <c r="CA3829" s="67">
        <v>103053673097</v>
      </c>
      <c r="CB3829" s="67">
        <v>122077839784</v>
      </c>
      <c r="CC3829" s="67">
        <v>418787184832</v>
      </c>
      <c r="CD3829" s="67">
        <v>440900000000</v>
      </c>
    </row>
    <row r="3830" spans="1:82">
      <c r="A3830" t="s">
        <v>4264</v>
      </c>
      <c r="B3830" t="s">
        <v>4265</v>
      </c>
      <c r="C3830" t="s">
        <v>70</v>
      </c>
      <c r="D3830" t="s">
        <v>62</v>
      </c>
      <c r="E3830" t="s">
        <v>153</v>
      </c>
      <c r="F3830" s="67">
        <v>2000</v>
      </c>
      <c r="G3830" t="s">
        <v>4271</v>
      </c>
      <c r="H3830" s="67">
        <v>79001142</v>
      </c>
      <c r="I3830" s="67">
        <v>18316456065</v>
      </c>
      <c r="J3830" s="67">
        <v>26410442289</v>
      </c>
      <c r="K3830" s="67">
        <v>91268531154</v>
      </c>
      <c r="L3830" s="67">
        <v>803126302326</v>
      </c>
      <c r="M3830" s="67">
        <v>587368793721</v>
      </c>
      <c r="N3830" s="67">
        <v>49892250793</v>
      </c>
      <c r="O3830" s="67">
        <v>173235637763</v>
      </c>
      <c r="P3830" s="67">
        <v>7035278966</v>
      </c>
      <c r="Q3830" s="67">
        <v>4474593129</v>
      </c>
      <c r="R3830" s="67">
        <v>14812773048</v>
      </c>
      <c r="S3830" s="67">
        <v>19518965115</v>
      </c>
      <c r="T3830" s="67">
        <v>12280052942</v>
      </c>
      <c r="U3830" s="67">
        <v>20427526024</v>
      </c>
      <c r="V3830" s="67">
        <v>10107510381</v>
      </c>
      <c r="W3830" s="67">
        <v>5297453256</v>
      </c>
      <c r="X3830" s="67">
        <v>137323539</v>
      </c>
      <c r="Y3830" s="67">
        <v>13190000000</v>
      </c>
      <c r="Z3830" s="67">
        <v>466470963</v>
      </c>
      <c r="AA3830" s="67">
        <v>1617138923</v>
      </c>
      <c r="AB3830" s="67">
        <v>993645902</v>
      </c>
      <c r="AC3830" s="67">
        <v>8774540025</v>
      </c>
      <c r="AD3830" s="67">
        <v>181990632</v>
      </c>
      <c r="AE3830" s="67"/>
      <c r="AF3830" s="67">
        <v>249980499</v>
      </c>
      <c r="AG3830" s="67">
        <v>0</v>
      </c>
      <c r="AH3830" s="67">
        <v>0</v>
      </c>
      <c r="AI3830" s="67">
        <v>907961937</v>
      </c>
      <c r="AJ3830" s="67"/>
      <c r="AK3830" s="67">
        <v>0</v>
      </c>
      <c r="AL3830" s="67">
        <v>0</v>
      </c>
      <c r="AM3830" s="67">
        <v>872790005914</v>
      </c>
      <c r="AN3830" s="67">
        <v>378235317494</v>
      </c>
      <c r="AO3830" s="67">
        <v>493767909637</v>
      </c>
      <c r="AP3830" s="67">
        <v>1491634046247</v>
      </c>
      <c r="AQ3830" s="67">
        <v>1581223525155</v>
      </c>
      <c r="AR3830" s="67">
        <v>22028775956</v>
      </c>
      <c r="AS3830" s="67">
        <v>17765141900</v>
      </c>
      <c r="AT3830" s="67">
        <v>4263634056</v>
      </c>
      <c r="AU3830" s="67">
        <v>7767000000</v>
      </c>
      <c r="AV3830" s="67">
        <v>26841000000</v>
      </c>
      <c r="AW3830" s="67">
        <v>195433673429</v>
      </c>
      <c r="AX3830" s="67">
        <v>146118975726</v>
      </c>
      <c r="AY3830" s="67">
        <v>72305210788</v>
      </c>
      <c r="AZ3830" s="67">
        <v>73813764938</v>
      </c>
      <c r="BA3830" s="67">
        <v>9615876792</v>
      </c>
      <c r="BB3830" s="67">
        <v>11912074158</v>
      </c>
      <c r="BC3830" s="67">
        <v>8213941874</v>
      </c>
      <c r="BD3830" s="67">
        <v>3143611994</v>
      </c>
      <c r="BE3830" s="67">
        <v>7638825322</v>
      </c>
      <c r="BF3830" s="67">
        <v>0</v>
      </c>
      <c r="BG3830" s="67">
        <v>8790367564</v>
      </c>
      <c r="BH3830" s="67">
        <v>16396652483</v>
      </c>
      <c r="BI3830" s="67">
        <v>13299897972</v>
      </c>
      <c r="BJ3830" s="67">
        <v>2520982482</v>
      </c>
      <c r="BK3830" s="67">
        <v>243162254</v>
      </c>
      <c r="BL3830" s="67">
        <v>332609775</v>
      </c>
      <c r="BM3830" s="67">
        <v>463231</v>
      </c>
      <c r="BN3830" s="67">
        <v>38783959</v>
      </c>
      <c r="BO3830" s="67">
        <v>24752059</v>
      </c>
      <c r="BP3830" s="67">
        <v>66029338</v>
      </c>
      <c r="BQ3830" s="67">
        <v>4496580</v>
      </c>
      <c r="BR3830" s="67"/>
      <c r="BS3830" s="67">
        <v>0</v>
      </c>
      <c r="BT3830" s="67"/>
      <c r="BU3830" s="67">
        <v>0</v>
      </c>
      <c r="BV3830" s="67">
        <v>198084608</v>
      </c>
      <c r="BW3830" s="67"/>
      <c r="BX3830" s="67"/>
      <c r="BY3830" s="67"/>
      <c r="BZ3830" s="67">
        <v>242582091158</v>
      </c>
      <c r="CA3830" s="67">
        <v>110845733763</v>
      </c>
      <c r="CB3830" s="67">
        <v>131736357395</v>
      </c>
      <c r="CC3830" s="67">
        <v>457367193026</v>
      </c>
      <c r="CD3830" s="67">
        <v>476400000000</v>
      </c>
    </row>
    <row r="3831" spans="1:82">
      <c r="A3831" t="s">
        <v>4264</v>
      </c>
      <c r="B3831" t="s">
        <v>4265</v>
      </c>
      <c r="C3831" t="s">
        <v>70</v>
      </c>
      <c r="D3831" t="s">
        <v>62</v>
      </c>
      <c r="E3831" t="s">
        <v>153</v>
      </c>
      <c r="F3831" s="67">
        <v>2001</v>
      </c>
      <c r="G3831" t="s">
        <v>4272</v>
      </c>
      <c r="H3831" s="67">
        <v>79817777</v>
      </c>
      <c r="I3831" s="67">
        <v>20867011609</v>
      </c>
      <c r="J3831" s="67">
        <v>30981585646</v>
      </c>
      <c r="K3831" s="67">
        <v>97418508833</v>
      </c>
      <c r="L3831" s="67">
        <v>860665719655</v>
      </c>
      <c r="M3831" s="67">
        <v>634398436389</v>
      </c>
      <c r="N3831" s="67">
        <v>51810173982</v>
      </c>
      <c r="O3831" s="67">
        <v>172512406240</v>
      </c>
      <c r="P3831" s="67">
        <v>7131037709</v>
      </c>
      <c r="Q3831" s="67">
        <v>4535497809</v>
      </c>
      <c r="R3831" s="67">
        <v>15014392989</v>
      </c>
      <c r="S3831" s="67">
        <v>19246367247</v>
      </c>
      <c r="T3831" s="67">
        <v>14842553594</v>
      </c>
      <c r="U3831" s="67">
        <v>20721406913</v>
      </c>
      <c r="V3831" s="67">
        <v>10107510381</v>
      </c>
      <c r="W3831" s="67">
        <v>6014167520</v>
      </c>
      <c r="X3831" s="67">
        <v>159973679</v>
      </c>
      <c r="Y3831" s="67">
        <v>13110000000</v>
      </c>
      <c r="Z3831" s="67">
        <v>466467410</v>
      </c>
      <c r="AA3831" s="67">
        <v>1615481177</v>
      </c>
      <c r="AB3831" s="67">
        <v>948795967</v>
      </c>
      <c r="AC3831" s="67">
        <v>8767050154</v>
      </c>
      <c r="AD3831" s="67">
        <v>181466505</v>
      </c>
      <c r="AE3831" s="67"/>
      <c r="AF3831" s="67">
        <v>245989637</v>
      </c>
      <c r="AG3831" s="67">
        <v>0</v>
      </c>
      <c r="AH3831" s="67">
        <v>0</v>
      </c>
      <c r="AI3831" s="67">
        <v>887615159</v>
      </c>
      <c r="AJ3831" s="67"/>
      <c r="AK3831" s="67">
        <v>0</v>
      </c>
      <c r="AL3831" s="67">
        <v>0</v>
      </c>
      <c r="AM3831" s="67">
        <v>916348484148</v>
      </c>
      <c r="AN3831" s="67">
        <v>394237136236</v>
      </c>
      <c r="AO3831" s="67">
        <v>521583518304</v>
      </c>
      <c r="AP3831" s="67">
        <v>1586242800585</v>
      </c>
      <c r="AQ3831" s="67">
        <v>1677318573854</v>
      </c>
      <c r="AR3831" s="67">
        <v>22112584486</v>
      </c>
      <c r="AS3831" s="67">
        <v>17832729425</v>
      </c>
      <c r="AT3831" s="67">
        <v>4279855062</v>
      </c>
      <c r="AU3831" s="67">
        <v>9072000000</v>
      </c>
      <c r="AV3831" s="67">
        <v>28526000000</v>
      </c>
      <c r="AW3831" s="67">
        <v>214042612307</v>
      </c>
      <c r="AX3831" s="67">
        <v>160506615152</v>
      </c>
      <c r="AY3831" s="67">
        <v>80126304269</v>
      </c>
      <c r="AZ3831" s="67">
        <v>80380310883</v>
      </c>
      <c r="BA3831" s="67">
        <v>10377447537</v>
      </c>
      <c r="BB3831" s="67">
        <v>13062447947</v>
      </c>
      <c r="BC3831" s="67">
        <v>8882569461</v>
      </c>
      <c r="BD3831" s="67">
        <v>3320672671</v>
      </c>
      <c r="BE3831" s="67">
        <v>8009507640</v>
      </c>
      <c r="BF3831" s="67">
        <v>0</v>
      </c>
      <c r="BG3831" s="67">
        <v>9883351898</v>
      </c>
      <c r="BH3831" s="67">
        <v>12130507238</v>
      </c>
      <c r="BI3831" s="67">
        <v>11261752177</v>
      </c>
      <c r="BJ3831" s="67">
        <v>0</v>
      </c>
      <c r="BK3831" s="67">
        <v>596268927</v>
      </c>
      <c r="BL3831" s="67">
        <v>272486133</v>
      </c>
      <c r="BM3831" s="67">
        <v>0</v>
      </c>
      <c r="BN3831" s="67">
        <v>19450117</v>
      </c>
      <c r="BO3831" s="67">
        <v>12871655</v>
      </c>
      <c r="BP3831" s="67">
        <v>74991854</v>
      </c>
      <c r="BQ3831" s="67">
        <v>3919070</v>
      </c>
      <c r="BR3831" s="67"/>
      <c r="BS3831" s="67">
        <v>0</v>
      </c>
      <c r="BT3831" s="67"/>
      <c r="BU3831" s="67">
        <v>0</v>
      </c>
      <c r="BV3831" s="67">
        <v>161253437</v>
      </c>
      <c r="BW3831" s="67"/>
      <c r="BX3831" s="67"/>
      <c r="BY3831" s="67"/>
      <c r="BZ3831" s="67">
        <v>248041128856</v>
      </c>
      <c r="CA3831" s="67">
        <v>113109878176</v>
      </c>
      <c r="CB3831" s="67">
        <v>134931250680</v>
      </c>
      <c r="CC3831" s="67">
        <v>476872832887</v>
      </c>
      <c r="CD3831" s="67">
        <v>496300000000</v>
      </c>
    </row>
    <row r="3832" spans="1:82">
      <c r="A3832" t="s">
        <v>4264</v>
      </c>
      <c r="B3832" t="s">
        <v>4265</v>
      </c>
      <c r="C3832" t="s">
        <v>70</v>
      </c>
      <c r="D3832" t="s">
        <v>62</v>
      </c>
      <c r="E3832" t="s">
        <v>153</v>
      </c>
      <c r="F3832" s="67">
        <v>2002</v>
      </c>
      <c r="G3832" t="s">
        <v>4273</v>
      </c>
      <c r="H3832" s="67">
        <v>80642308</v>
      </c>
      <c r="I3832" s="67">
        <v>23756456146</v>
      </c>
      <c r="J3832" s="67">
        <v>29285958131</v>
      </c>
      <c r="K3832" s="67">
        <v>97859963193</v>
      </c>
      <c r="L3832" s="67">
        <v>862620437178</v>
      </c>
      <c r="M3832" s="67">
        <v>632525278377</v>
      </c>
      <c r="N3832" s="67">
        <v>53728097171</v>
      </c>
      <c r="O3832" s="67">
        <v>171790059946</v>
      </c>
      <c r="P3832" s="67">
        <v>7226796452</v>
      </c>
      <c r="Q3832" s="67">
        <v>4596402489</v>
      </c>
      <c r="R3832" s="67">
        <v>15216012929</v>
      </c>
      <c r="S3832" s="67">
        <v>18993500909</v>
      </c>
      <c r="T3832" s="67">
        <v>15401531026</v>
      </c>
      <c r="U3832" s="67">
        <v>20962118844</v>
      </c>
      <c r="V3832" s="67">
        <v>10107510381</v>
      </c>
      <c r="W3832" s="67">
        <v>7167142640</v>
      </c>
      <c r="X3832" s="67">
        <v>143016469</v>
      </c>
      <c r="Y3832" s="67">
        <v>13010000000</v>
      </c>
      <c r="Z3832" s="67">
        <v>466462968</v>
      </c>
      <c r="AA3832" s="67">
        <v>1614376013</v>
      </c>
      <c r="AB3832" s="67">
        <v>881521064</v>
      </c>
      <c r="AC3832" s="67">
        <v>8759560284</v>
      </c>
      <c r="AD3832" s="67">
        <v>180942379</v>
      </c>
      <c r="AE3832" s="67"/>
      <c r="AF3832" s="67">
        <v>242547836</v>
      </c>
      <c r="AG3832" s="67">
        <v>0</v>
      </c>
      <c r="AH3832" s="67">
        <v>0</v>
      </c>
      <c r="AI3832" s="67">
        <v>867268381</v>
      </c>
      <c r="AJ3832" s="67"/>
      <c r="AK3832" s="67">
        <v>0</v>
      </c>
      <c r="AL3832" s="67">
        <v>0</v>
      </c>
      <c r="AM3832" s="67">
        <v>955999748081</v>
      </c>
      <c r="AN3832" s="67">
        <v>411790583664</v>
      </c>
      <c r="AO3832" s="67">
        <v>543606134608</v>
      </c>
      <c r="AP3832" s="67">
        <v>1630876247853</v>
      </c>
      <c r="AQ3832" s="67">
        <v>1723880739996</v>
      </c>
      <c r="AR3832" s="67">
        <v>22416116541</v>
      </c>
      <c r="AS3832" s="67">
        <v>18077513339</v>
      </c>
      <c r="AT3832" s="67">
        <v>4338603201</v>
      </c>
      <c r="AU3832" s="67">
        <v>8904000000</v>
      </c>
      <c r="AV3832" s="67">
        <v>29753000000</v>
      </c>
      <c r="AW3832" s="67">
        <v>237481919256</v>
      </c>
      <c r="AX3832" s="67">
        <v>178350960494</v>
      </c>
      <c r="AY3832" s="67">
        <v>89052264932</v>
      </c>
      <c r="AZ3832" s="67">
        <v>89298695562</v>
      </c>
      <c r="BA3832" s="67">
        <v>11759989979</v>
      </c>
      <c r="BB3832" s="67">
        <v>14492572603</v>
      </c>
      <c r="BC3832" s="67">
        <v>9589272982</v>
      </c>
      <c r="BD3832" s="67">
        <v>3523577080</v>
      </c>
      <c r="BE3832" s="67">
        <v>8592458701</v>
      </c>
      <c r="BF3832" s="67">
        <v>0</v>
      </c>
      <c r="BG3832" s="67">
        <v>11173087418</v>
      </c>
      <c r="BH3832" s="67">
        <v>14818572821</v>
      </c>
      <c r="BI3832" s="67">
        <v>11236893754</v>
      </c>
      <c r="BJ3832" s="67">
        <v>2794291678</v>
      </c>
      <c r="BK3832" s="67">
        <v>414827199</v>
      </c>
      <c r="BL3832" s="67">
        <v>372560190</v>
      </c>
      <c r="BM3832" s="67">
        <v>0</v>
      </c>
      <c r="BN3832" s="67">
        <v>13734096</v>
      </c>
      <c r="BO3832" s="67">
        <v>141901771</v>
      </c>
      <c r="BP3832" s="67">
        <v>70529231</v>
      </c>
      <c r="BQ3832" s="67">
        <v>3163919</v>
      </c>
      <c r="BR3832" s="67"/>
      <c r="BS3832" s="67">
        <v>0</v>
      </c>
      <c r="BT3832" s="67"/>
      <c r="BU3832" s="67">
        <v>0</v>
      </c>
      <c r="BV3832" s="67">
        <v>143231174</v>
      </c>
      <c r="BW3832" s="67"/>
      <c r="BX3832" s="67"/>
      <c r="BY3832" s="67"/>
      <c r="BZ3832" s="67">
        <v>265240515865</v>
      </c>
      <c r="CA3832" s="67">
        <v>120722953144</v>
      </c>
      <c r="CB3832" s="67">
        <v>144517562721</v>
      </c>
      <c r="CC3832" s="67">
        <v>519108124483</v>
      </c>
      <c r="CD3832" s="67">
        <v>540000000000</v>
      </c>
    </row>
    <row r="3833" spans="1:82">
      <c r="A3833" t="s">
        <v>4264</v>
      </c>
      <c r="B3833" t="s">
        <v>4265</v>
      </c>
      <c r="C3833" t="s">
        <v>70</v>
      </c>
      <c r="D3833" t="s">
        <v>62</v>
      </c>
      <c r="E3833" t="s">
        <v>153</v>
      </c>
      <c r="F3833" s="67">
        <v>2003</v>
      </c>
      <c r="G3833" t="s">
        <v>4274</v>
      </c>
      <c r="H3833" s="67">
        <v>81475825</v>
      </c>
      <c r="I3833" s="67">
        <v>26976546822</v>
      </c>
      <c r="J3833" s="67">
        <v>30999995976</v>
      </c>
      <c r="K3833" s="67">
        <v>106384467179</v>
      </c>
      <c r="L3833" s="67">
        <v>871511995081</v>
      </c>
      <c r="M3833" s="67">
        <v>638010955088</v>
      </c>
      <c r="N3833" s="67">
        <v>55646020359</v>
      </c>
      <c r="O3833" s="67">
        <v>171066828423</v>
      </c>
      <c r="P3833" s="67">
        <v>7322555195</v>
      </c>
      <c r="Q3833" s="67">
        <v>4657307169</v>
      </c>
      <c r="R3833" s="67">
        <v>15417632870</v>
      </c>
      <c r="S3833" s="67">
        <v>18792464857</v>
      </c>
      <c r="T3833" s="67">
        <v>15837894837</v>
      </c>
      <c r="U3833" s="67">
        <v>20687321285</v>
      </c>
      <c r="V3833" s="67">
        <v>10107510381</v>
      </c>
      <c r="W3833" s="67">
        <v>6855527743</v>
      </c>
      <c r="X3833" s="67">
        <v>125206066</v>
      </c>
      <c r="Y3833" s="67">
        <v>12910000000</v>
      </c>
      <c r="Z3833" s="67">
        <v>466458525</v>
      </c>
      <c r="AA3833" s="67">
        <v>1613616213</v>
      </c>
      <c r="AB3833" s="67">
        <v>814246162</v>
      </c>
      <c r="AC3833" s="67">
        <v>8752070413</v>
      </c>
      <c r="AD3833" s="67">
        <v>180418252</v>
      </c>
      <c r="AE3833" s="67"/>
      <c r="AF3833" s="67">
        <v>239090783</v>
      </c>
      <c r="AG3833" s="67">
        <v>0</v>
      </c>
      <c r="AH3833" s="67">
        <v>0</v>
      </c>
      <c r="AI3833" s="67">
        <v>846921603</v>
      </c>
      <c r="AJ3833" s="67"/>
      <c r="AK3833" s="67">
        <v>0</v>
      </c>
      <c r="AL3833" s="67">
        <v>0</v>
      </c>
      <c r="AM3833" s="67">
        <v>989041676778</v>
      </c>
      <c r="AN3833" s="67">
        <v>424162205159</v>
      </c>
      <c r="AO3833" s="67">
        <v>564504952906</v>
      </c>
      <c r="AP3833" s="67">
        <v>1668912859155</v>
      </c>
      <c r="AQ3833" s="67">
        <v>1768685205308</v>
      </c>
      <c r="AR3833" s="67">
        <v>24273487667</v>
      </c>
      <c r="AS3833" s="67">
        <v>19575393280</v>
      </c>
      <c r="AT3833" s="67">
        <v>4698094387</v>
      </c>
      <c r="AU3833" s="67">
        <v>9730000000</v>
      </c>
      <c r="AV3833" s="67">
        <v>33391000000</v>
      </c>
      <c r="AW3833" s="67">
        <v>259026572662</v>
      </c>
      <c r="AX3833" s="67">
        <v>190196365360</v>
      </c>
      <c r="AY3833" s="67">
        <v>94931947741</v>
      </c>
      <c r="AZ3833" s="67">
        <v>95264417619</v>
      </c>
      <c r="BA3833" s="67">
        <v>15660597476</v>
      </c>
      <c r="BB3833" s="67">
        <v>16677410134</v>
      </c>
      <c r="BC3833" s="67">
        <v>1029209958</v>
      </c>
      <c r="BD3833" s="67">
        <v>3655950969</v>
      </c>
      <c r="BE3833" s="67">
        <v>9692342971</v>
      </c>
      <c r="BF3833" s="67">
        <v>8580479691</v>
      </c>
      <c r="BG3833" s="67">
        <v>13534216102</v>
      </c>
      <c r="BH3833" s="67">
        <v>17775371569</v>
      </c>
      <c r="BI3833" s="67">
        <v>13277843212</v>
      </c>
      <c r="BJ3833" s="67">
        <v>3722139154</v>
      </c>
      <c r="BK3833" s="67">
        <v>450011421</v>
      </c>
      <c r="BL3833" s="67">
        <v>325377782</v>
      </c>
      <c r="BM3833" s="67">
        <v>0</v>
      </c>
      <c r="BN3833" s="67">
        <v>13290293</v>
      </c>
      <c r="BO3833" s="67">
        <v>93945741</v>
      </c>
      <c r="BP3833" s="67">
        <v>71005194</v>
      </c>
      <c r="BQ3833" s="67">
        <v>3844056</v>
      </c>
      <c r="BR3833" s="67"/>
      <c r="BS3833" s="67">
        <v>0</v>
      </c>
      <c r="BT3833" s="67"/>
      <c r="BU3833" s="67">
        <v>0</v>
      </c>
      <c r="BV3833" s="67">
        <v>143292497</v>
      </c>
      <c r="BW3833" s="67"/>
      <c r="BX3833" s="67"/>
      <c r="BY3833" s="67"/>
      <c r="BZ3833" s="67">
        <v>294078508873</v>
      </c>
      <c r="CA3833" s="67">
        <v>137334251687</v>
      </c>
      <c r="CB3833" s="67">
        <v>156744257186</v>
      </c>
      <c r="CC3833" s="67">
        <v>571492940770</v>
      </c>
      <c r="CD3833" s="67">
        <v>595200000000</v>
      </c>
    </row>
    <row r="3834" spans="1:82">
      <c r="A3834" t="s">
        <v>4264</v>
      </c>
      <c r="B3834" t="s">
        <v>4265</v>
      </c>
      <c r="C3834" t="s">
        <v>70</v>
      </c>
      <c r="D3834" t="s">
        <v>62</v>
      </c>
      <c r="E3834" t="s">
        <v>153</v>
      </c>
      <c r="F3834" s="67">
        <v>2004</v>
      </c>
      <c r="G3834" t="s">
        <v>4275</v>
      </c>
      <c r="H3834" s="67">
        <v>82311227</v>
      </c>
      <c r="I3834" s="67">
        <v>30505321585</v>
      </c>
      <c r="J3834" s="67">
        <v>32710297511</v>
      </c>
      <c r="K3834" s="67">
        <v>110141127415</v>
      </c>
      <c r="L3834" s="67">
        <v>890027703914</v>
      </c>
      <c r="M3834" s="67">
        <v>655310906232</v>
      </c>
      <c r="N3834" s="67">
        <v>57563943548</v>
      </c>
      <c r="O3834" s="67">
        <v>170343596900</v>
      </c>
      <c r="P3834" s="67">
        <v>7418313938</v>
      </c>
      <c r="Q3834" s="67">
        <v>4718211849</v>
      </c>
      <c r="R3834" s="67">
        <v>15619252811</v>
      </c>
      <c r="S3834" s="67">
        <v>18592036965</v>
      </c>
      <c r="T3834" s="67">
        <v>15407597959</v>
      </c>
      <c r="U3834" s="67">
        <v>21086312969</v>
      </c>
      <c r="V3834" s="67">
        <v>10107510381</v>
      </c>
      <c r="W3834" s="67">
        <v>6855527743</v>
      </c>
      <c r="X3834" s="67">
        <v>159973679</v>
      </c>
      <c r="Y3834" s="67">
        <v>12810000000</v>
      </c>
      <c r="Z3834" s="67">
        <v>466454083</v>
      </c>
      <c r="AA3834" s="67">
        <v>1612787340</v>
      </c>
      <c r="AB3834" s="67">
        <v>746971259</v>
      </c>
      <c r="AC3834" s="67">
        <v>8744580542</v>
      </c>
      <c r="AD3834" s="67">
        <v>179894126</v>
      </c>
      <c r="AE3834" s="67"/>
      <c r="AF3834" s="67">
        <v>234916901</v>
      </c>
      <c r="AG3834" s="67">
        <v>0</v>
      </c>
      <c r="AH3834" s="67">
        <v>0</v>
      </c>
      <c r="AI3834" s="67">
        <v>826574825</v>
      </c>
      <c r="AJ3834" s="67"/>
      <c r="AK3834" s="67">
        <v>0</v>
      </c>
      <c r="AL3834" s="67">
        <v>0</v>
      </c>
      <c r="AM3834" s="67">
        <v>1023774635910</v>
      </c>
      <c r="AN3834" s="67">
        <v>436788302569</v>
      </c>
      <c r="AO3834" s="67">
        <v>586985138808</v>
      </c>
      <c r="AP3834" s="67">
        <v>1722500325562</v>
      </c>
      <c r="AQ3834" s="67">
        <v>1824227772466</v>
      </c>
      <c r="AR3834" s="67">
        <v>25729129661</v>
      </c>
      <c r="AS3834" s="67">
        <v>20749298114</v>
      </c>
      <c r="AT3834" s="67">
        <v>4979831547</v>
      </c>
      <c r="AU3834" s="67">
        <v>11063000000</v>
      </c>
      <c r="AV3834" s="67">
        <v>37251000000</v>
      </c>
      <c r="AW3834" s="67">
        <v>312881682601</v>
      </c>
      <c r="AX3834" s="67">
        <v>245610591036</v>
      </c>
      <c r="AY3834" s="67">
        <v>122607423062</v>
      </c>
      <c r="AZ3834" s="67">
        <v>123003167975</v>
      </c>
      <c r="BA3834" s="67">
        <v>14947195141</v>
      </c>
      <c r="BB3834" s="67">
        <v>19291503585</v>
      </c>
      <c r="BC3834" s="67">
        <v>1249754949</v>
      </c>
      <c r="BD3834" s="67">
        <v>3869615769</v>
      </c>
      <c r="BE3834" s="67">
        <v>11132095337</v>
      </c>
      <c r="BF3834" s="67">
        <v>2624475914</v>
      </c>
      <c r="BG3834" s="67">
        <v>14156450869</v>
      </c>
      <c r="BH3834" s="67">
        <v>22762673315</v>
      </c>
      <c r="BI3834" s="67">
        <v>14480501769</v>
      </c>
      <c r="BJ3834" s="67">
        <v>4414193378</v>
      </c>
      <c r="BK3834" s="67">
        <v>3095946733</v>
      </c>
      <c r="BL3834" s="67">
        <v>772031435</v>
      </c>
      <c r="BM3834" s="67">
        <v>2064500</v>
      </c>
      <c r="BN3834" s="67">
        <v>50451547</v>
      </c>
      <c r="BO3834" s="67">
        <v>80272993</v>
      </c>
      <c r="BP3834" s="67">
        <v>285874891</v>
      </c>
      <c r="BQ3834" s="67">
        <v>29400314</v>
      </c>
      <c r="BR3834" s="67"/>
      <c r="BS3834" s="67">
        <v>0</v>
      </c>
      <c r="BT3834" s="67"/>
      <c r="BU3834" s="67">
        <v>0</v>
      </c>
      <c r="BV3834" s="67">
        <v>323967191</v>
      </c>
      <c r="BW3834" s="67"/>
      <c r="BX3834" s="67"/>
      <c r="BY3834" s="67"/>
      <c r="BZ3834" s="67">
        <v>305480992367</v>
      </c>
      <c r="CA3834" s="67">
        <v>142470040908</v>
      </c>
      <c r="CB3834" s="67">
        <v>163010951459</v>
      </c>
      <c r="CC3834" s="67">
        <v>640666477944</v>
      </c>
      <c r="CD3834" s="67">
        <v>666900000000</v>
      </c>
    </row>
    <row r="3835" spans="1:82">
      <c r="A3835" t="s">
        <v>4264</v>
      </c>
      <c r="B3835" t="s">
        <v>4265</v>
      </c>
      <c r="C3835" t="s">
        <v>70</v>
      </c>
      <c r="D3835" t="s">
        <v>62</v>
      </c>
      <c r="E3835" t="s">
        <v>153</v>
      </c>
      <c r="F3835" s="67">
        <v>2005</v>
      </c>
      <c r="G3835" t="s">
        <v>4276</v>
      </c>
      <c r="H3835" s="67">
        <v>83142095</v>
      </c>
      <c r="I3835" s="67">
        <v>34453453157</v>
      </c>
      <c r="J3835" s="67">
        <v>38096182616</v>
      </c>
      <c r="K3835" s="67">
        <v>109635745728</v>
      </c>
      <c r="L3835" s="67">
        <v>909094854975</v>
      </c>
      <c r="M3835" s="67">
        <v>672604167269</v>
      </c>
      <c r="N3835" s="67">
        <v>59481866737</v>
      </c>
      <c r="O3835" s="67">
        <v>169621250606</v>
      </c>
      <c r="P3835" s="67">
        <v>7514072681</v>
      </c>
      <c r="Q3835" s="67">
        <v>4779116529</v>
      </c>
      <c r="R3835" s="67">
        <v>15820872752</v>
      </c>
      <c r="S3835" s="67">
        <v>18412051288</v>
      </c>
      <c r="T3835" s="67">
        <v>15050893538</v>
      </c>
      <c r="U3835" s="67">
        <v>21062058930</v>
      </c>
      <c r="V3835" s="67">
        <v>10107510381</v>
      </c>
      <c r="W3835" s="67">
        <v>6855527743</v>
      </c>
      <c r="X3835" s="67">
        <v>159973686</v>
      </c>
      <c r="Y3835" s="67">
        <v>12680000000</v>
      </c>
      <c r="Z3835" s="67">
        <v>466449641</v>
      </c>
      <c r="AA3835" s="67">
        <v>1611405885</v>
      </c>
      <c r="AB3835" s="67">
        <v>700663701</v>
      </c>
      <c r="AC3835" s="67">
        <v>8719863970</v>
      </c>
      <c r="AD3835" s="67">
        <v>178452777</v>
      </c>
      <c r="AE3835" s="67"/>
      <c r="AF3835" s="67">
        <v>230315970</v>
      </c>
      <c r="AG3835" s="67">
        <v>0</v>
      </c>
      <c r="AH3835" s="67">
        <v>0</v>
      </c>
      <c r="AI3835" s="67">
        <v>769349512</v>
      </c>
      <c r="AJ3835" s="67"/>
      <c r="AK3835" s="67">
        <v>0</v>
      </c>
      <c r="AL3835" s="67">
        <v>0</v>
      </c>
      <c r="AM3835" s="67">
        <v>1081963715581</v>
      </c>
      <c r="AN3835" s="67">
        <v>462002634841</v>
      </c>
      <c r="AO3835" s="67">
        <v>619905231088</v>
      </c>
      <c r="AP3835" s="67">
        <v>1801103642395</v>
      </c>
      <c r="AQ3835" s="67">
        <v>1897083230771</v>
      </c>
      <c r="AR3835" s="67">
        <v>29738719473</v>
      </c>
      <c r="AS3835" s="67">
        <v>23982838285</v>
      </c>
      <c r="AT3835" s="67">
        <v>5755881188</v>
      </c>
      <c r="AU3835" s="67">
        <v>13952000000</v>
      </c>
      <c r="AV3835" s="67">
        <v>40152000000</v>
      </c>
      <c r="AW3835" s="67">
        <v>348247757521</v>
      </c>
      <c r="AX3835" s="67">
        <v>272244816318</v>
      </c>
      <c r="AY3835" s="67">
        <v>135864114291</v>
      </c>
      <c r="AZ3835" s="67">
        <v>136380702027</v>
      </c>
      <c r="BA3835" s="67">
        <v>15239361399</v>
      </c>
      <c r="BB3835" s="67">
        <v>24502073283</v>
      </c>
      <c r="BC3835" s="67">
        <v>1690844931</v>
      </c>
      <c r="BD3835" s="67">
        <v>4166208668</v>
      </c>
      <c r="BE3835" s="67">
        <v>12734101483</v>
      </c>
      <c r="BF3835" s="67">
        <v>3159223023</v>
      </c>
      <c r="BG3835" s="67">
        <v>14511128415</v>
      </c>
      <c r="BH3835" s="67">
        <v>41435215186</v>
      </c>
      <c r="BI3835" s="67">
        <v>27108431843</v>
      </c>
      <c r="BJ3835" s="67">
        <v>10296963981</v>
      </c>
      <c r="BK3835" s="67">
        <v>2680746368</v>
      </c>
      <c r="BL3835" s="67">
        <v>1349072995</v>
      </c>
      <c r="BM3835" s="67">
        <v>2871680</v>
      </c>
      <c r="BN3835" s="67">
        <v>135819626</v>
      </c>
      <c r="BO3835" s="67">
        <v>118131429</v>
      </c>
      <c r="BP3835" s="67">
        <v>588144177</v>
      </c>
      <c r="BQ3835" s="67">
        <v>75598729</v>
      </c>
      <c r="BR3835" s="67"/>
      <c r="BS3835" s="67">
        <v>0</v>
      </c>
      <c r="BT3835" s="67"/>
      <c r="BU3835" s="67">
        <v>0</v>
      </c>
      <c r="BV3835" s="67">
        <v>428507353</v>
      </c>
      <c r="BW3835" s="67"/>
      <c r="BX3835" s="67"/>
      <c r="BY3835" s="67"/>
      <c r="BZ3835" s="67">
        <v>367661807779</v>
      </c>
      <c r="CA3835" s="67">
        <v>166253130261</v>
      </c>
      <c r="CB3835" s="67">
        <v>201408677517</v>
      </c>
      <c r="CC3835" s="67">
        <v>760883499959</v>
      </c>
      <c r="CD3835" s="67">
        <v>787100000000</v>
      </c>
    </row>
    <row r="3836" spans="1:82">
      <c r="A3836" t="s">
        <v>4264</v>
      </c>
      <c r="B3836" t="s">
        <v>4265</v>
      </c>
      <c r="C3836" t="s">
        <v>70</v>
      </c>
      <c r="D3836" t="s">
        <v>62</v>
      </c>
      <c r="E3836" t="s">
        <v>153</v>
      </c>
      <c r="F3836" s="67">
        <v>2006</v>
      </c>
      <c r="G3836" t="s">
        <v>4277</v>
      </c>
      <c r="H3836" s="67">
        <v>83951800</v>
      </c>
      <c r="I3836" s="67">
        <v>38728697997</v>
      </c>
      <c r="J3836" s="67">
        <v>51446628248</v>
      </c>
      <c r="K3836" s="67">
        <v>114812483723</v>
      </c>
      <c r="L3836" s="67">
        <v>917821579516</v>
      </c>
      <c r="M3836" s="67">
        <v>674203041392</v>
      </c>
      <c r="N3836" s="67">
        <v>61399789926</v>
      </c>
      <c r="O3836" s="67">
        <v>168898019083</v>
      </c>
      <c r="P3836" s="67">
        <v>7609831425</v>
      </c>
      <c r="Q3836" s="67">
        <v>4840021209</v>
      </c>
      <c r="R3836" s="67">
        <v>16022492693</v>
      </c>
      <c r="S3836" s="67">
        <v>18299744366</v>
      </c>
      <c r="T3836" s="67">
        <v>16991024034</v>
      </c>
      <c r="U3836" s="67">
        <v>20603952687</v>
      </c>
      <c r="V3836" s="67">
        <v>10107510381</v>
      </c>
      <c r="W3836" s="67">
        <v>6855527743</v>
      </c>
      <c r="X3836" s="67">
        <v>118617291</v>
      </c>
      <c r="Y3836" s="67">
        <v>12530000000</v>
      </c>
      <c r="Z3836" s="67">
        <v>466443911</v>
      </c>
      <c r="AA3836" s="67">
        <v>1609264630</v>
      </c>
      <c r="AB3836" s="67">
        <v>652719121</v>
      </c>
      <c r="AC3836" s="67">
        <v>8694663052</v>
      </c>
      <c r="AD3836" s="67">
        <v>174417003</v>
      </c>
      <c r="AE3836" s="67"/>
      <c r="AF3836" s="67">
        <v>225110055</v>
      </c>
      <c r="AG3836" s="67">
        <v>0</v>
      </c>
      <c r="AH3836" s="67">
        <v>0</v>
      </c>
      <c r="AI3836" s="67">
        <v>708309179</v>
      </c>
      <c r="AJ3836" s="67"/>
      <c r="AK3836" s="67">
        <v>0</v>
      </c>
      <c r="AL3836" s="67">
        <v>0</v>
      </c>
      <c r="AM3836" s="67">
        <v>1141715063154</v>
      </c>
      <c r="AN3836" s="67">
        <v>488009616443</v>
      </c>
      <c r="AO3836" s="67">
        <v>653591810619</v>
      </c>
      <c r="AP3836" s="67">
        <v>1870883860585</v>
      </c>
      <c r="AQ3836" s="67">
        <v>1959644649940</v>
      </c>
      <c r="AR3836" s="67">
        <v>34338567915</v>
      </c>
      <c r="AS3836" s="67">
        <v>27692393480</v>
      </c>
      <c r="AT3836" s="67">
        <v>6646174435</v>
      </c>
      <c r="AU3836" s="67">
        <v>20239000000</v>
      </c>
      <c r="AV3836" s="67">
        <v>45167000000</v>
      </c>
      <c r="AW3836" s="67">
        <v>366259562202</v>
      </c>
      <c r="AX3836" s="67">
        <v>272084563115</v>
      </c>
      <c r="AY3836" s="67">
        <v>135741190636</v>
      </c>
      <c r="AZ3836" s="67">
        <v>136343372480</v>
      </c>
      <c r="BA3836" s="67">
        <v>23092977053</v>
      </c>
      <c r="BB3836" s="67">
        <v>28254825730</v>
      </c>
      <c r="BC3836" s="67">
        <v>2095177414</v>
      </c>
      <c r="BD3836" s="67">
        <v>4291828703</v>
      </c>
      <c r="BE3836" s="67">
        <v>13198620412</v>
      </c>
      <c r="BF3836" s="67">
        <v>3784704346</v>
      </c>
      <c r="BG3836" s="67">
        <v>19456865428</v>
      </c>
      <c r="BH3836" s="67">
        <v>45961626157</v>
      </c>
      <c r="BI3836" s="67">
        <v>29314998046</v>
      </c>
      <c r="BJ3836" s="67">
        <v>10227431496</v>
      </c>
      <c r="BK3836" s="67">
        <v>3208397354</v>
      </c>
      <c r="BL3836" s="67">
        <v>3210799262</v>
      </c>
      <c r="BM3836" s="67">
        <v>17071315</v>
      </c>
      <c r="BN3836" s="67">
        <v>1132611554</v>
      </c>
      <c r="BO3836" s="67">
        <v>195488273</v>
      </c>
      <c r="BP3836" s="67">
        <v>559544800</v>
      </c>
      <c r="BQ3836" s="67">
        <v>192561058</v>
      </c>
      <c r="BR3836" s="67"/>
      <c r="BS3836" s="67">
        <v>0</v>
      </c>
      <c r="BT3836" s="67"/>
      <c r="BU3836" s="67">
        <v>0</v>
      </c>
      <c r="BV3836" s="67">
        <v>1113522263</v>
      </c>
      <c r="BW3836" s="67"/>
      <c r="BX3836" s="67"/>
      <c r="BY3836" s="67"/>
      <c r="BZ3836" s="67">
        <v>422824384292</v>
      </c>
      <c r="CA3836" s="67">
        <v>192033012342</v>
      </c>
      <c r="CB3836" s="67">
        <v>230791371950</v>
      </c>
      <c r="CC3836" s="67">
        <v>844456140567</v>
      </c>
      <c r="CD3836" s="67">
        <v>869400000000</v>
      </c>
    </row>
    <row r="3837" spans="1:82">
      <c r="A3837" t="s">
        <v>4264</v>
      </c>
      <c r="B3837" t="s">
        <v>4265</v>
      </c>
      <c r="C3837" t="s">
        <v>70</v>
      </c>
      <c r="D3837" t="s">
        <v>62</v>
      </c>
      <c r="E3837" t="s">
        <v>153</v>
      </c>
      <c r="F3837" s="67">
        <v>2007</v>
      </c>
      <c r="G3837" t="s">
        <v>4278</v>
      </c>
      <c r="H3837" s="67">
        <v>84762269</v>
      </c>
      <c r="I3837" s="67">
        <v>44422803667</v>
      </c>
      <c r="J3837" s="67">
        <v>69402329920</v>
      </c>
      <c r="K3837" s="67">
        <v>143494672264</v>
      </c>
      <c r="L3837" s="67">
        <v>923892427228</v>
      </c>
      <c r="M3837" s="67">
        <v>673172804548</v>
      </c>
      <c r="N3837" s="67">
        <v>63317713114</v>
      </c>
      <c r="O3837" s="67">
        <v>168175672789</v>
      </c>
      <c r="P3837" s="67">
        <v>7705590168</v>
      </c>
      <c r="Q3837" s="67">
        <v>4900925889</v>
      </c>
      <c r="R3837" s="67">
        <v>16224112634</v>
      </c>
      <c r="S3837" s="67">
        <v>18179217378</v>
      </c>
      <c r="T3837" s="67">
        <v>18865289930</v>
      </c>
      <c r="U3837" s="67">
        <v>25942489792</v>
      </c>
      <c r="V3837" s="67">
        <v>10107510381</v>
      </c>
      <c r="W3837" s="67">
        <v>15972094476</v>
      </c>
      <c r="X3837" s="67">
        <v>159973679</v>
      </c>
      <c r="Y3837" s="67">
        <v>12370000000</v>
      </c>
      <c r="Z3837" s="67">
        <v>466426142</v>
      </c>
      <c r="AA3837" s="67">
        <v>1601390336</v>
      </c>
      <c r="AB3837" s="67">
        <v>596656702</v>
      </c>
      <c r="AC3837" s="67">
        <v>8669197492</v>
      </c>
      <c r="AD3837" s="67">
        <v>166607517</v>
      </c>
      <c r="AE3837" s="67"/>
      <c r="AF3837" s="67">
        <v>218846689</v>
      </c>
      <c r="AG3837" s="67">
        <v>0</v>
      </c>
      <c r="AH3837" s="67">
        <v>0</v>
      </c>
      <c r="AI3837" s="67">
        <v>651083866</v>
      </c>
      <c r="AJ3837" s="67"/>
      <c r="AK3837" s="67">
        <v>0</v>
      </c>
      <c r="AL3837" s="67">
        <v>0</v>
      </c>
      <c r="AM3837" s="67">
        <v>1204033962916</v>
      </c>
      <c r="AN3837" s="67">
        <v>515278597342</v>
      </c>
      <c r="AO3837" s="67">
        <v>688583958076</v>
      </c>
      <c r="AP3837" s="67">
        <v>1949340770814</v>
      </c>
      <c r="AQ3837" s="67">
        <v>2049914657169</v>
      </c>
      <c r="AR3837" s="67">
        <v>41308194514</v>
      </c>
      <c r="AS3837" s="67">
        <v>33313060092</v>
      </c>
      <c r="AT3837" s="67">
        <v>7995134422</v>
      </c>
      <c r="AU3837" s="67">
        <v>29581000000</v>
      </c>
      <c r="AV3837" s="67">
        <v>61161000000</v>
      </c>
      <c r="AW3837" s="67">
        <v>455444106689</v>
      </c>
      <c r="AX3837" s="67">
        <v>341690990261</v>
      </c>
      <c r="AY3837" s="67">
        <v>170341304695</v>
      </c>
      <c r="AZ3837" s="67">
        <v>171349685565</v>
      </c>
      <c r="BA3837" s="67">
        <v>33112072214</v>
      </c>
      <c r="BB3837" s="67">
        <v>32807622653</v>
      </c>
      <c r="BC3837" s="67">
        <v>2756812387</v>
      </c>
      <c r="BD3837" s="67">
        <v>4444819361</v>
      </c>
      <c r="BE3837" s="67">
        <v>13672116695</v>
      </c>
      <c r="BF3837" s="67">
        <v>4069046181</v>
      </c>
      <c r="BG3837" s="67">
        <v>22890626938</v>
      </c>
      <c r="BH3837" s="67">
        <v>58770964059</v>
      </c>
      <c r="BI3837" s="67">
        <v>33114764671</v>
      </c>
      <c r="BJ3837" s="67">
        <v>15982982638</v>
      </c>
      <c r="BK3837" s="67">
        <v>5366221099</v>
      </c>
      <c r="BL3837" s="67">
        <v>4306995651</v>
      </c>
      <c r="BM3837" s="67">
        <v>29491695</v>
      </c>
      <c r="BN3837" s="67">
        <v>1264986991</v>
      </c>
      <c r="BO3837" s="67">
        <v>224695203</v>
      </c>
      <c r="BP3837" s="67">
        <v>1337764502</v>
      </c>
      <c r="BQ3837" s="67">
        <v>424707021</v>
      </c>
      <c r="BR3837" s="67"/>
      <c r="BS3837" s="67">
        <v>0</v>
      </c>
      <c r="BT3837" s="67"/>
      <c r="BU3837" s="67">
        <v>8804312</v>
      </c>
      <c r="BV3837" s="67">
        <v>1016545927</v>
      </c>
      <c r="BW3837" s="67"/>
      <c r="BX3837" s="67"/>
      <c r="BY3837" s="67"/>
      <c r="BZ3837" s="67">
        <v>492313194918</v>
      </c>
      <c r="CA3837" s="67">
        <v>216593436552</v>
      </c>
      <c r="CB3837" s="67">
        <v>275719758366</v>
      </c>
      <c r="CC3837" s="67">
        <v>1016256460180</v>
      </c>
      <c r="CD3837" s="67">
        <v>1048000000000</v>
      </c>
    </row>
    <row r="3838" spans="1:82">
      <c r="A3838" t="s">
        <v>4264</v>
      </c>
      <c r="B3838" t="s">
        <v>4265</v>
      </c>
      <c r="C3838" t="s">
        <v>70</v>
      </c>
      <c r="D3838" t="s">
        <v>62</v>
      </c>
      <c r="E3838" t="s">
        <v>153</v>
      </c>
      <c r="F3838" s="67">
        <v>2008</v>
      </c>
      <c r="G3838" t="s">
        <v>4279</v>
      </c>
      <c r="H3838" s="67">
        <v>85597241</v>
      </c>
      <c r="I3838" s="67">
        <v>50175642262</v>
      </c>
      <c r="J3838" s="67">
        <v>58149741774</v>
      </c>
      <c r="K3838" s="67">
        <v>131653500376</v>
      </c>
      <c r="L3838" s="67">
        <v>945734878901</v>
      </c>
      <c r="M3838" s="67">
        <v>685094116418</v>
      </c>
      <c r="N3838" s="67">
        <v>65235636303</v>
      </c>
      <c r="O3838" s="67">
        <v>167452441266</v>
      </c>
      <c r="P3838" s="67">
        <v>7801348911</v>
      </c>
      <c r="Q3838" s="67">
        <v>4961830569</v>
      </c>
      <c r="R3838" s="67">
        <v>16425732575</v>
      </c>
      <c r="S3838" s="67">
        <v>18011523251</v>
      </c>
      <c r="T3838" s="67">
        <v>21970497013</v>
      </c>
      <c r="U3838" s="67">
        <v>26870124902</v>
      </c>
      <c r="V3838" s="67">
        <v>10107510381</v>
      </c>
      <c r="W3838" s="67">
        <v>18634110217</v>
      </c>
      <c r="X3838" s="67">
        <v>159973679</v>
      </c>
      <c r="Y3838" s="67">
        <v>12190000000</v>
      </c>
      <c r="Z3838" s="67">
        <v>466426142</v>
      </c>
      <c r="AA3838" s="67">
        <v>1592756242</v>
      </c>
      <c r="AB3838" s="67">
        <v>529381799</v>
      </c>
      <c r="AC3838" s="67">
        <v>8642733283</v>
      </c>
      <c r="AD3838" s="67">
        <v>156544287</v>
      </c>
      <c r="AE3838" s="67"/>
      <c r="AF3838" s="67">
        <v>211103908</v>
      </c>
      <c r="AG3838" s="67">
        <v>0</v>
      </c>
      <c r="AH3838" s="67">
        <v>0</v>
      </c>
      <c r="AI3838" s="67">
        <v>593095549</v>
      </c>
      <c r="AJ3838" s="67"/>
      <c r="AK3838" s="67">
        <v>0</v>
      </c>
      <c r="AL3838" s="67">
        <v>0</v>
      </c>
      <c r="AM3838" s="67">
        <v>1265962902456</v>
      </c>
      <c r="AN3838" s="67">
        <v>539751740321</v>
      </c>
      <c r="AO3838" s="67">
        <v>726202835704</v>
      </c>
      <c r="AP3838" s="67">
        <v>2036142598534</v>
      </c>
      <c r="AQ3838" s="67">
        <v>2132569080339</v>
      </c>
      <c r="AR3838" s="67">
        <v>52011579789</v>
      </c>
      <c r="AS3838" s="67">
        <v>41944822411</v>
      </c>
      <c r="AT3838" s="67">
        <v>10066757379</v>
      </c>
      <c r="AU3838" s="67">
        <v>30514000000</v>
      </c>
      <c r="AV3838" s="67">
        <v>69085000000</v>
      </c>
      <c r="AW3838" s="67">
        <v>585270113975</v>
      </c>
      <c r="AX3838" s="67">
        <v>440644467901</v>
      </c>
      <c r="AY3838" s="67">
        <v>219715073057</v>
      </c>
      <c r="AZ3838" s="67">
        <v>220929394844</v>
      </c>
      <c r="BA3838" s="67">
        <v>44467931750</v>
      </c>
      <c r="BB3838" s="67">
        <v>42237914365</v>
      </c>
      <c r="BC3838" s="67">
        <v>2889139382</v>
      </c>
      <c r="BD3838" s="67">
        <v>4629915926</v>
      </c>
      <c r="BE3838" s="67">
        <v>14049296244</v>
      </c>
      <c r="BF3838" s="67">
        <v>5536953033</v>
      </c>
      <c r="BG3838" s="67">
        <v>30814495374</v>
      </c>
      <c r="BH3838" s="67">
        <v>88192953286</v>
      </c>
      <c r="BI3838" s="67">
        <v>46592154189</v>
      </c>
      <c r="BJ3838" s="67">
        <v>19948278745</v>
      </c>
      <c r="BK3838" s="67">
        <v>10611835538</v>
      </c>
      <c r="BL3838" s="67">
        <v>11040684815</v>
      </c>
      <c r="BM3838" s="67">
        <v>14101463</v>
      </c>
      <c r="BN3838" s="67">
        <v>1061469237</v>
      </c>
      <c r="BO3838" s="67">
        <v>143557680</v>
      </c>
      <c r="BP3838" s="67">
        <v>4039704255</v>
      </c>
      <c r="BQ3838" s="67">
        <v>246691167</v>
      </c>
      <c r="BR3838" s="67"/>
      <c r="BS3838" s="67">
        <v>5023059312</v>
      </c>
      <c r="BT3838" s="67"/>
      <c r="BU3838" s="67">
        <v>64965143</v>
      </c>
      <c r="BV3838" s="67">
        <v>447136556</v>
      </c>
      <c r="BW3838" s="67"/>
      <c r="BX3838" s="67"/>
      <c r="BY3838" s="67"/>
      <c r="BZ3838" s="67">
        <v>657369947798</v>
      </c>
      <c r="CA3838" s="67">
        <v>298725270414</v>
      </c>
      <c r="CB3838" s="67">
        <v>358644677384</v>
      </c>
      <c r="CC3838" s="67">
        <v>1344273594849</v>
      </c>
      <c r="CD3838" s="67">
        <v>1383000000000</v>
      </c>
    </row>
    <row r="3839" spans="1:82">
      <c r="A3839" t="s">
        <v>4264</v>
      </c>
      <c r="B3839" t="s">
        <v>4265</v>
      </c>
      <c r="C3839" t="s">
        <v>70</v>
      </c>
      <c r="D3839" t="s">
        <v>62</v>
      </c>
      <c r="E3839" t="s">
        <v>153</v>
      </c>
      <c r="F3839" s="67">
        <v>2009</v>
      </c>
      <c r="G3839" t="s">
        <v>4280</v>
      </c>
      <c r="H3839" s="67">
        <v>86482923</v>
      </c>
      <c r="I3839" s="67">
        <v>56495595189</v>
      </c>
      <c r="J3839" s="67">
        <v>46084261233</v>
      </c>
      <c r="K3839" s="67">
        <v>155654695032</v>
      </c>
      <c r="L3839" s="67">
        <v>960328653449</v>
      </c>
      <c r="M3839" s="67">
        <v>688519319499</v>
      </c>
      <c r="N3839" s="67">
        <v>67153559492</v>
      </c>
      <c r="O3839" s="67">
        <v>166730094972</v>
      </c>
      <c r="P3839" s="67">
        <v>7897107654</v>
      </c>
      <c r="Q3839" s="67">
        <v>5022735249</v>
      </c>
      <c r="R3839" s="67">
        <v>16627352516</v>
      </c>
      <c r="S3839" s="67">
        <v>17817256680</v>
      </c>
      <c r="T3839" s="67">
        <v>26024426663</v>
      </c>
      <c r="U3839" s="67">
        <v>27376190064</v>
      </c>
      <c r="V3839" s="67">
        <v>10107510381</v>
      </c>
      <c r="W3839" s="67">
        <v>22817277819</v>
      </c>
      <c r="X3839" s="67">
        <v>112964880</v>
      </c>
      <c r="Y3839" s="67">
        <v>11980000000</v>
      </c>
      <c r="Z3839" s="67">
        <v>466426142</v>
      </c>
      <c r="AA3839" s="67">
        <v>1584605657</v>
      </c>
      <c r="AB3839" s="67">
        <v>462106897</v>
      </c>
      <c r="AC3839" s="67">
        <v>8578122551</v>
      </c>
      <c r="AD3839" s="67">
        <v>149101689</v>
      </c>
      <c r="AE3839" s="67"/>
      <c r="AF3839" s="67">
        <v>200422632</v>
      </c>
      <c r="AG3839" s="67">
        <v>0</v>
      </c>
      <c r="AH3839" s="67">
        <v>0</v>
      </c>
      <c r="AI3839" s="67">
        <v>539685257</v>
      </c>
      <c r="AJ3839" s="67"/>
      <c r="AK3839" s="67">
        <v>0</v>
      </c>
      <c r="AL3839" s="67">
        <v>0</v>
      </c>
      <c r="AM3839" s="67">
        <v>1330688391570</v>
      </c>
      <c r="AN3839" s="67">
        <v>565539249956</v>
      </c>
      <c r="AO3839" s="67">
        <v>765298614840</v>
      </c>
      <c r="AP3839" s="67">
        <v>2080748083688</v>
      </c>
      <c r="AQ3839" s="67">
        <v>2210160366840</v>
      </c>
      <c r="AR3839" s="67">
        <v>61429280347</v>
      </c>
      <c r="AS3839" s="67">
        <v>49539742215</v>
      </c>
      <c r="AT3839" s="67">
        <v>11889538132</v>
      </c>
      <c r="AU3839" s="67">
        <v>25807000000</v>
      </c>
      <c r="AV3839" s="67">
        <v>87166000000</v>
      </c>
      <c r="AW3839" s="67">
        <v>596695990321</v>
      </c>
      <c r="AX3839" s="67">
        <v>448661953687</v>
      </c>
      <c r="AY3839" s="67">
        <v>223584751858</v>
      </c>
      <c r="AZ3839" s="67">
        <v>225077201829</v>
      </c>
      <c r="BA3839" s="67">
        <v>40357736562</v>
      </c>
      <c r="BB3839" s="67">
        <v>45372823481</v>
      </c>
      <c r="BC3839" s="67">
        <v>2242207408</v>
      </c>
      <c r="BD3839" s="67">
        <v>4780191008</v>
      </c>
      <c r="BE3839" s="67">
        <v>14265258979</v>
      </c>
      <c r="BF3839" s="67">
        <v>5749912283</v>
      </c>
      <c r="BG3839" s="67">
        <v>35265906912</v>
      </c>
      <c r="BH3839" s="67">
        <v>58445862124</v>
      </c>
      <c r="BI3839" s="67">
        <v>27848713361</v>
      </c>
      <c r="BJ3839" s="67">
        <v>18987011934</v>
      </c>
      <c r="BK3839" s="67">
        <v>3776201823</v>
      </c>
      <c r="BL3839" s="67">
        <v>7833935006</v>
      </c>
      <c r="BM3839" s="67">
        <v>15338904</v>
      </c>
      <c r="BN3839" s="67">
        <v>655552668</v>
      </c>
      <c r="BO3839" s="67">
        <v>289077076</v>
      </c>
      <c r="BP3839" s="67">
        <v>2228467056</v>
      </c>
      <c r="BQ3839" s="67">
        <v>142744760</v>
      </c>
      <c r="BR3839" s="67"/>
      <c r="BS3839" s="67">
        <v>4138797244</v>
      </c>
      <c r="BT3839" s="67"/>
      <c r="BU3839" s="67">
        <v>0</v>
      </c>
      <c r="BV3839" s="67">
        <v>363957298</v>
      </c>
      <c r="BW3839" s="67"/>
      <c r="BX3839" s="67"/>
      <c r="BY3839" s="67"/>
      <c r="BZ3839" s="67">
        <v>707451974977</v>
      </c>
      <c r="CA3839" s="67">
        <v>309951023140</v>
      </c>
      <c r="CB3839" s="67">
        <v>397500951837</v>
      </c>
      <c r="CC3839" s="67">
        <v>1362664107769</v>
      </c>
      <c r="CD3839" s="67">
        <v>1424000000000</v>
      </c>
    </row>
    <row r="3840" spans="1:82">
      <c r="A3840" t="s">
        <v>4264</v>
      </c>
      <c r="B3840" t="s">
        <v>4265</v>
      </c>
      <c r="C3840" t="s">
        <v>70</v>
      </c>
      <c r="D3840" t="s">
        <v>62</v>
      </c>
      <c r="E3840" t="s">
        <v>153</v>
      </c>
      <c r="F3840" s="67">
        <v>2010</v>
      </c>
      <c r="G3840" t="s">
        <v>4281</v>
      </c>
      <c r="H3840" s="67">
        <v>87411012</v>
      </c>
      <c r="I3840" s="67">
        <v>63696890510</v>
      </c>
      <c r="J3840" s="67">
        <v>40588177329</v>
      </c>
      <c r="K3840" s="67">
        <v>175806883962</v>
      </c>
      <c r="L3840" s="67">
        <v>998479470230</v>
      </c>
      <c r="M3840" s="67">
        <v>719834505378</v>
      </c>
      <c r="N3840" s="67">
        <v>69071482681</v>
      </c>
      <c r="O3840" s="67">
        <v>166006863449</v>
      </c>
      <c r="P3840" s="67">
        <v>7992866397</v>
      </c>
      <c r="Q3840" s="67">
        <v>5083639929</v>
      </c>
      <c r="R3840" s="67">
        <v>16828972457</v>
      </c>
      <c r="S3840" s="67">
        <v>17646956533</v>
      </c>
      <c r="T3840" s="67">
        <v>27865491389</v>
      </c>
      <c r="U3840" s="67">
        <v>25174821604</v>
      </c>
      <c r="V3840" s="67">
        <v>10107510381</v>
      </c>
      <c r="W3840" s="67">
        <v>20644203750</v>
      </c>
      <c r="X3840" s="67">
        <v>65148748</v>
      </c>
      <c r="Y3840" s="67">
        <v>11750000000</v>
      </c>
      <c r="Z3840" s="67">
        <v>466426142</v>
      </c>
      <c r="AA3840" s="67">
        <v>1576800437</v>
      </c>
      <c r="AB3840" s="67">
        <v>394831994</v>
      </c>
      <c r="AC3840" s="67">
        <v>8488408981</v>
      </c>
      <c r="AD3840" s="67">
        <v>145065915</v>
      </c>
      <c r="AE3840" s="67"/>
      <c r="AF3840" s="67">
        <v>190015886</v>
      </c>
      <c r="AG3840" s="67">
        <v>0</v>
      </c>
      <c r="AH3840" s="67">
        <v>0</v>
      </c>
      <c r="AI3840" s="67">
        <v>488818312</v>
      </c>
      <c r="AJ3840" s="67"/>
      <c r="AK3840" s="67">
        <v>0</v>
      </c>
      <c r="AL3840" s="67">
        <v>0</v>
      </c>
      <c r="AM3840" s="67">
        <v>1396433334129</v>
      </c>
      <c r="AN3840" s="67">
        <v>590399070745</v>
      </c>
      <c r="AO3840" s="67">
        <v>806306703026</v>
      </c>
      <c r="AP3840" s="67">
        <v>2149080462929</v>
      </c>
      <c r="AQ3840" s="67">
        <v>2302370567814</v>
      </c>
      <c r="AR3840" s="67">
        <v>65743066700</v>
      </c>
      <c r="AS3840" s="67">
        <v>53018602177</v>
      </c>
      <c r="AT3840" s="67">
        <v>12724464523</v>
      </c>
      <c r="AU3840" s="67">
        <v>24822000000</v>
      </c>
      <c r="AV3840" s="67">
        <v>107516000000</v>
      </c>
      <c r="AW3840" s="67">
        <v>669253258780</v>
      </c>
      <c r="AX3840" s="67">
        <v>486388699205</v>
      </c>
      <c r="AY3840" s="67">
        <v>242392830636</v>
      </c>
      <c r="AZ3840" s="67">
        <v>243995868569</v>
      </c>
      <c r="BA3840" s="67">
        <v>48460587699</v>
      </c>
      <c r="BB3840" s="67">
        <v>62478562296</v>
      </c>
      <c r="BC3840" s="67">
        <v>3271417366</v>
      </c>
      <c r="BD3840" s="67">
        <v>4925137350</v>
      </c>
      <c r="BE3840" s="67">
        <v>14476855951</v>
      </c>
      <c r="BF3840" s="67">
        <v>7516364917</v>
      </c>
      <c r="BG3840" s="67">
        <v>41735633995</v>
      </c>
      <c r="BH3840" s="67">
        <v>77932715936</v>
      </c>
      <c r="BI3840" s="67">
        <v>35829643770</v>
      </c>
      <c r="BJ3840" s="67">
        <v>25075120885</v>
      </c>
      <c r="BK3840" s="67">
        <v>8314573383</v>
      </c>
      <c r="BL3840" s="67">
        <v>8713377898</v>
      </c>
      <c r="BM3840" s="67">
        <v>15697848</v>
      </c>
      <c r="BN3840" s="67">
        <v>1195729051</v>
      </c>
      <c r="BO3840" s="67">
        <v>232327258</v>
      </c>
      <c r="BP3840" s="67">
        <v>5463785438</v>
      </c>
      <c r="BQ3840" s="67">
        <v>176588311</v>
      </c>
      <c r="BR3840" s="67"/>
      <c r="BS3840" s="67">
        <v>1066342571</v>
      </c>
      <c r="BT3840" s="67"/>
      <c r="BU3840" s="67">
        <v>108789378</v>
      </c>
      <c r="BV3840" s="67">
        <v>454118042</v>
      </c>
      <c r="BW3840" s="67"/>
      <c r="BX3840" s="67"/>
      <c r="BY3840" s="67"/>
      <c r="BZ3840" s="67">
        <v>837146859901</v>
      </c>
      <c r="CA3840" s="67">
        <v>357935480318</v>
      </c>
      <c r="CB3840" s="67">
        <v>479211379583</v>
      </c>
      <c r="CC3840" s="67">
        <v>1567381901316</v>
      </c>
      <c r="CD3840" s="67">
        <v>1650000000000</v>
      </c>
    </row>
    <row r="3841" spans="1:82">
      <c r="A3841" t="s">
        <v>4264</v>
      </c>
      <c r="B3841" t="s">
        <v>4265</v>
      </c>
      <c r="C3841" t="s">
        <v>70</v>
      </c>
      <c r="D3841" t="s">
        <v>62</v>
      </c>
      <c r="E3841" t="s">
        <v>153</v>
      </c>
      <c r="F3841" s="67">
        <v>2011</v>
      </c>
      <c r="G3841" t="s">
        <v>4282</v>
      </c>
      <c r="H3841" s="67">
        <v>88349117</v>
      </c>
      <c r="I3841" s="67">
        <v>69762900484</v>
      </c>
      <c r="J3841" s="67">
        <v>38552875741</v>
      </c>
      <c r="K3841" s="67">
        <v>163747418515</v>
      </c>
      <c r="L3841" s="67">
        <v>1018380377759</v>
      </c>
      <c r="M3841" s="67">
        <v>720403142533</v>
      </c>
      <c r="N3841" s="67">
        <v>70781476680</v>
      </c>
      <c r="O3841" s="67">
        <v>165790867744</v>
      </c>
      <c r="P3841" s="67">
        <v>8073320076</v>
      </c>
      <c r="Q3841" s="67">
        <v>5134810249</v>
      </c>
      <c r="R3841" s="67">
        <v>16998367599</v>
      </c>
      <c r="S3841" s="67">
        <v>17411893013</v>
      </c>
      <c r="T3841" s="67">
        <v>36163767380</v>
      </c>
      <c r="U3841" s="67">
        <v>27762481995</v>
      </c>
      <c r="V3841" s="67">
        <v>10107510381</v>
      </c>
      <c r="W3841" s="67">
        <v>20644203750</v>
      </c>
      <c r="X3841" s="67">
        <v>159973679</v>
      </c>
      <c r="Y3841" s="67">
        <v>11560000000</v>
      </c>
      <c r="Z3841" s="67">
        <v>466426142</v>
      </c>
      <c r="AA3841" s="67">
        <v>1568304488</v>
      </c>
      <c r="AB3841" s="67">
        <v>371734278</v>
      </c>
      <c r="AC3841" s="67">
        <v>8395509620</v>
      </c>
      <c r="AD3841" s="67">
        <v>141659092</v>
      </c>
      <c r="AE3841" s="67"/>
      <c r="AF3841" s="67">
        <v>178195816</v>
      </c>
      <c r="AG3841" s="67">
        <v>0</v>
      </c>
      <c r="AH3841" s="67">
        <v>0</v>
      </c>
      <c r="AI3841" s="67">
        <v>437951367</v>
      </c>
      <c r="AJ3841" s="67"/>
      <c r="AK3841" s="67">
        <v>0</v>
      </c>
      <c r="AL3841" s="67">
        <v>0</v>
      </c>
      <c r="AM3841" s="67">
        <v>1452920708451</v>
      </c>
      <c r="AN3841" s="67">
        <v>613747388792</v>
      </c>
      <c r="AO3841" s="67">
        <v>839483158379</v>
      </c>
      <c r="AP3841" s="67">
        <v>2244673055047</v>
      </c>
      <c r="AQ3841" s="67">
        <v>2386861190951</v>
      </c>
      <c r="AR3841" s="67">
        <v>75062467537</v>
      </c>
      <c r="AS3841" s="67">
        <v>60534248014</v>
      </c>
      <c r="AT3841" s="67">
        <v>14528219523</v>
      </c>
      <c r="AU3841" s="67">
        <v>27981000000</v>
      </c>
      <c r="AV3841" s="67">
        <v>118845000000</v>
      </c>
      <c r="AW3841" s="67">
        <v>772057916159</v>
      </c>
      <c r="AX3841" s="67">
        <v>555548248323</v>
      </c>
      <c r="AY3841" s="67">
        <v>276646378425</v>
      </c>
      <c r="AZ3841" s="67">
        <v>278901869898</v>
      </c>
      <c r="BA3841" s="67">
        <v>55698743664</v>
      </c>
      <c r="BB3841" s="67">
        <v>72868891610</v>
      </c>
      <c r="BC3841" s="67">
        <v>4197706328</v>
      </c>
      <c r="BD3841" s="67">
        <v>4944643361</v>
      </c>
      <c r="BE3841" s="67">
        <v>14975838777</v>
      </c>
      <c r="BF3841" s="67">
        <v>9206782306</v>
      </c>
      <c r="BG3841" s="67">
        <v>54617061790</v>
      </c>
      <c r="BH3841" s="67">
        <v>99954112418</v>
      </c>
      <c r="BI3841" s="67">
        <v>52604710415</v>
      </c>
      <c r="BJ3841" s="67">
        <v>23442559527</v>
      </c>
      <c r="BK3841" s="67">
        <v>11831215862</v>
      </c>
      <c r="BL3841" s="67">
        <v>12075626614</v>
      </c>
      <c r="BM3841" s="67">
        <v>28391070</v>
      </c>
      <c r="BN3841" s="67">
        <v>1302501442</v>
      </c>
      <c r="BO3841" s="67">
        <v>278056116</v>
      </c>
      <c r="BP3841" s="67">
        <v>7008121439</v>
      </c>
      <c r="BQ3841" s="67">
        <v>196572921</v>
      </c>
      <c r="BR3841" s="67"/>
      <c r="BS3841" s="67">
        <v>2601323326</v>
      </c>
      <c r="BT3841" s="67"/>
      <c r="BU3841" s="67">
        <v>270646139</v>
      </c>
      <c r="BV3841" s="67">
        <v>390014161</v>
      </c>
      <c r="BW3841" s="67"/>
      <c r="BX3841" s="67"/>
      <c r="BY3841" s="67"/>
      <c r="BZ3841" s="67">
        <v>1028939150740</v>
      </c>
      <c r="CA3841" s="67">
        <v>453852368421</v>
      </c>
      <c r="CB3841" s="67">
        <v>575086782319</v>
      </c>
      <c r="CC3841" s="67">
        <v>1885149646854</v>
      </c>
      <c r="CD3841" s="67">
        <v>1976000000000</v>
      </c>
    </row>
    <row r="3842" spans="1:82">
      <c r="A3842" t="s">
        <v>4264</v>
      </c>
      <c r="B3842" t="s">
        <v>4265</v>
      </c>
      <c r="C3842" t="s">
        <v>70</v>
      </c>
      <c r="D3842" t="s">
        <v>62</v>
      </c>
      <c r="E3842" t="s">
        <v>153</v>
      </c>
      <c r="F3842" s="67">
        <v>2012</v>
      </c>
      <c r="G3842" t="s">
        <v>4283</v>
      </c>
      <c r="H3842" s="67">
        <v>89301326</v>
      </c>
      <c r="I3842" s="67">
        <v>75974641766</v>
      </c>
      <c r="J3842" s="67">
        <v>52541695429</v>
      </c>
      <c r="K3842" s="67">
        <v>173559862770</v>
      </c>
      <c r="L3842" s="67">
        <v>1043605073498</v>
      </c>
      <c r="M3842" s="67">
        <v>722055535520</v>
      </c>
      <c r="N3842" s="67">
        <v>72491470679</v>
      </c>
      <c r="O3842" s="67">
        <v>165575757266</v>
      </c>
      <c r="P3842" s="67">
        <v>8153773754</v>
      </c>
      <c r="Q3842" s="67">
        <v>5185980569</v>
      </c>
      <c r="R3842" s="67">
        <v>17167762741</v>
      </c>
      <c r="S3842" s="67">
        <v>17038987226</v>
      </c>
      <c r="T3842" s="67">
        <v>47343758356</v>
      </c>
      <c r="U3842" s="67">
        <v>103897749715</v>
      </c>
      <c r="V3842" s="67">
        <v>74121742797</v>
      </c>
      <c r="W3842" s="67">
        <v>20644203750</v>
      </c>
      <c r="X3842" s="67">
        <v>114772583</v>
      </c>
      <c r="Y3842" s="67">
        <v>11360000000</v>
      </c>
      <c r="Z3842" s="67">
        <v>466426142</v>
      </c>
      <c r="AA3842" s="67">
        <v>1560499267</v>
      </c>
      <c r="AB3842" s="67">
        <v>341909071</v>
      </c>
      <c r="AC3842" s="67">
        <v>8283810684</v>
      </c>
      <c r="AD3842" s="67">
        <v>138304682</v>
      </c>
      <c r="AE3842" s="67"/>
      <c r="AF3842" s="67">
        <v>166019873</v>
      </c>
      <c r="AG3842" s="67">
        <v>0</v>
      </c>
      <c r="AH3842" s="67">
        <v>0</v>
      </c>
      <c r="AI3842" s="67">
        <v>399801158</v>
      </c>
      <c r="AJ3842" s="67"/>
      <c r="AK3842" s="67">
        <v>0</v>
      </c>
      <c r="AL3842" s="67">
        <v>0</v>
      </c>
      <c r="AM3842" s="67">
        <v>1504436321719</v>
      </c>
      <c r="AN3842" s="67">
        <v>638027432880</v>
      </c>
      <c r="AO3842" s="67">
        <v>866536193404</v>
      </c>
      <c r="AP3842" s="67">
        <v>2603558736986</v>
      </c>
      <c r="AQ3842" s="67">
        <v>2739064623261</v>
      </c>
      <c r="AR3842" s="67">
        <v>83813188072</v>
      </c>
      <c r="AS3842" s="67">
        <v>67591280703</v>
      </c>
      <c r="AT3842" s="67">
        <v>16221907369</v>
      </c>
      <c r="AU3842" s="67">
        <v>41602000000</v>
      </c>
      <c r="AV3842" s="67">
        <v>137423000000</v>
      </c>
      <c r="AW3842" s="67">
        <v>848226594341</v>
      </c>
      <c r="AX3842" s="67">
        <v>594044309307</v>
      </c>
      <c r="AY3842" s="67">
        <v>295871131955</v>
      </c>
      <c r="AZ3842" s="67">
        <v>298173177352</v>
      </c>
      <c r="BA3842" s="67">
        <v>62698652269</v>
      </c>
      <c r="BB3842" s="67">
        <v>82594643182</v>
      </c>
      <c r="BC3842" s="67">
        <v>5035777294</v>
      </c>
      <c r="BD3842" s="67">
        <v>4753120397</v>
      </c>
      <c r="BE3842" s="67">
        <v>15433017180</v>
      </c>
      <c r="BF3842" s="67">
        <v>10285929874</v>
      </c>
      <c r="BG3842" s="67">
        <v>73381144838</v>
      </c>
      <c r="BH3842" s="67">
        <v>277798413402</v>
      </c>
      <c r="BI3842" s="67">
        <v>229172350389</v>
      </c>
      <c r="BJ3842" s="67">
        <v>33141169812</v>
      </c>
      <c r="BK3842" s="67">
        <v>6993545369</v>
      </c>
      <c r="BL3842" s="67">
        <v>8491347833</v>
      </c>
      <c r="BM3842" s="67">
        <v>18605917</v>
      </c>
      <c r="BN3842" s="67">
        <v>1091224126</v>
      </c>
      <c r="BO3842" s="67">
        <v>151970845</v>
      </c>
      <c r="BP3842" s="67">
        <v>3887456175</v>
      </c>
      <c r="BQ3842" s="67">
        <v>153691765</v>
      </c>
      <c r="BR3842" s="67"/>
      <c r="BS3842" s="67">
        <v>2818115629</v>
      </c>
      <c r="BT3842" s="67"/>
      <c r="BU3842" s="67">
        <v>67530759</v>
      </c>
      <c r="BV3842" s="67">
        <v>302752616</v>
      </c>
      <c r="BW3842" s="67"/>
      <c r="BX3842" s="67"/>
      <c r="BY3842" s="67"/>
      <c r="BZ3842" s="67">
        <v>1183842784531</v>
      </c>
      <c r="CA3842" s="67">
        <v>522827750172</v>
      </c>
      <c r="CB3842" s="67">
        <v>661015034359</v>
      </c>
      <c r="CC3842" s="67">
        <v>2297859980346</v>
      </c>
      <c r="CD3842" s="67">
        <v>2394000000000</v>
      </c>
    </row>
    <row r="3843" spans="1:82">
      <c r="A3843" t="s">
        <v>4264</v>
      </c>
      <c r="B3843" t="s">
        <v>4265</v>
      </c>
      <c r="C3843" t="s">
        <v>70</v>
      </c>
      <c r="D3843" t="s">
        <v>62</v>
      </c>
      <c r="E3843" t="s">
        <v>153</v>
      </c>
      <c r="F3843" s="67">
        <v>2013</v>
      </c>
      <c r="G3843" t="s">
        <v>4284</v>
      </c>
      <c r="H3843" s="67">
        <v>90267739</v>
      </c>
      <c r="I3843" s="67">
        <v>82733474444</v>
      </c>
      <c r="J3843" s="67">
        <v>57204444638</v>
      </c>
      <c r="K3843" s="67">
        <v>181282875603</v>
      </c>
      <c r="L3843" s="67">
        <v>1054703668275</v>
      </c>
      <c r="M3843" s="67">
        <v>726035996078</v>
      </c>
      <c r="N3843" s="67">
        <v>74201464678</v>
      </c>
      <c r="O3843" s="67">
        <v>165359761561</v>
      </c>
      <c r="P3843" s="67">
        <v>8234227433</v>
      </c>
      <c r="Q3843" s="67">
        <v>5237150889</v>
      </c>
      <c r="R3843" s="67">
        <v>17337157884</v>
      </c>
      <c r="S3843" s="67">
        <v>16579408537</v>
      </c>
      <c r="T3843" s="67">
        <v>50378525704</v>
      </c>
      <c r="U3843" s="67">
        <v>102734989969</v>
      </c>
      <c r="V3843" s="67">
        <v>74121742797</v>
      </c>
      <c r="W3843" s="67">
        <v>20644203750</v>
      </c>
      <c r="X3843" s="67">
        <v>70998452</v>
      </c>
      <c r="Y3843" s="67">
        <v>11210000000</v>
      </c>
      <c r="Z3843" s="67">
        <v>466426142</v>
      </c>
      <c r="AA3843" s="67">
        <v>1551727028</v>
      </c>
      <c r="AB3843" s="67">
        <v>328454091</v>
      </c>
      <c r="AC3843" s="67">
        <v>8212856644</v>
      </c>
      <c r="AD3843" s="67">
        <v>135002685</v>
      </c>
      <c r="AE3843" s="67"/>
      <c r="AF3843" s="67">
        <v>152517032</v>
      </c>
      <c r="AG3843" s="67">
        <v>0</v>
      </c>
      <c r="AH3843" s="67">
        <v>0</v>
      </c>
      <c r="AI3843" s="67">
        <v>361650950</v>
      </c>
      <c r="AJ3843" s="67"/>
      <c r="AK3843" s="67">
        <v>0</v>
      </c>
      <c r="AL3843" s="67">
        <v>0</v>
      </c>
      <c r="AM3843" s="67">
        <v>1565369291665</v>
      </c>
      <c r="AN3843" s="67">
        <v>665470678224</v>
      </c>
      <c r="AO3843" s="67">
        <v>899917515220</v>
      </c>
      <c r="AP3843" s="67">
        <v>2670414930425</v>
      </c>
      <c r="AQ3843" s="67">
        <v>2808381515726</v>
      </c>
      <c r="AR3843" s="67">
        <v>93907533203</v>
      </c>
      <c r="AS3843" s="67">
        <v>75731881615</v>
      </c>
      <c r="AT3843" s="67">
        <v>18175651588</v>
      </c>
      <c r="AU3843" s="67">
        <v>48280000000</v>
      </c>
      <c r="AV3843" s="67">
        <v>153001000000</v>
      </c>
      <c r="AW3843" s="67">
        <v>938503898192</v>
      </c>
      <c r="AX3843" s="67">
        <v>670212266527</v>
      </c>
      <c r="AY3843" s="67">
        <v>333782696886</v>
      </c>
      <c r="AZ3843" s="67">
        <v>336429569640</v>
      </c>
      <c r="BA3843" s="67">
        <v>65760019360</v>
      </c>
      <c r="BB3843" s="67">
        <v>89974863627</v>
      </c>
      <c r="BC3843" s="67">
        <v>5329837282</v>
      </c>
      <c r="BD3843" s="67">
        <v>4783843831</v>
      </c>
      <c r="BE3843" s="67">
        <v>15882043799</v>
      </c>
      <c r="BF3843" s="67">
        <v>11131109774</v>
      </c>
      <c r="BG3843" s="67">
        <v>75429913992</v>
      </c>
      <c r="BH3843" s="67">
        <v>248724189654</v>
      </c>
      <c r="BI3843" s="67">
        <v>209679803936</v>
      </c>
      <c r="BJ3843" s="67">
        <v>25440788642</v>
      </c>
      <c r="BK3843" s="67">
        <v>4368189306</v>
      </c>
      <c r="BL3843" s="67">
        <v>9235407771</v>
      </c>
      <c r="BM3843" s="67">
        <v>40202849</v>
      </c>
      <c r="BN3843" s="67">
        <v>0</v>
      </c>
      <c r="BO3843" s="67">
        <v>114399764</v>
      </c>
      <c r="BP3843" s="67">
        <v>7722216561</v>
      </c>
      <c r="BQ3843" s="67">
        <v>51935223</v>
      </c>
      <c r="BR3843" s="67">
        <v>0</v>
      </c>
      <c r="BS3843" s="67">
        <v>1050837935</v>
      </c>
      <c r="BT3843" s="67"/>
      <c r="BU3843" s="67">
        <v>21390026</v>
      </c>
      <c r="BV3843" s="67">
        <v>234425413</v>
      </c>
      <c r="BW3843" s="67"/>
      <c r="BX3843" s="67"/>
      <c r="BY3843" s="67"/>
      <c r="BZ3843" s="67">
        <v>1293496896234</v>
      </c>
      <c r="CA3843" s="67">
        <v>570652827540</v>
      </c>
      <c r="CB3843" s="67">
        <v>722844068695</v>
      </c>
      <c r="CC3843" s="67">
        <v>2469911517283</v>
      </c>
      <c r="CD3843" s="67">
        <v>2575000000000</v>
      </c>
    </row>
    <row r="3844" spans="1:82">
      <c r="A3844" t="s">
        <v>4264</v>
      </c>
      <c r="B3844" t="s">
        <v>4265</v>
      </c>
      <c r="C3844" t="s">
        <v>70</v>
      </c>
      <c r="D3844" t="s">
        <v>62</v>
      </c>
      <c r="E3844" t="s">
        <v>153</v>
      </c>
      <c r="F3844" s="67">
        <v>2014</v>
      </c>
      <c r="G3844" t="s">
        <v>4285</v>
      </c>
      <c r="H3844" s="67">
        <v>91235504</v>
      </c>
      <c r="I3844" s="67">
        <v>90497338279</v>
      </c>
      <c r="J3844" s="67">
        <v>73454380298</v>
      </c>
      <c r="K3844" s="67">
        <v>193223712737</v>
      </c>
      <c r="L3844" s="67">
        <v>1062164341694</v>
      </c>
      <c r="M3844" s="67">
        <v>727434174449</v>
      </c>
      <c r="N3844" s="67">
        <v>75911458678</v>
      </c>
      <c r="O3844" s="67">
        <v>165144651083</v>
      </c>
      <c r="P3844" s="67">
        <v>8314681111</v>
      </c>
      <c r="Q3844" s="67">
        <v>5288321210</v>
      </c>
      <c r="R3844" s="67">
        <v>17506553026</v>
      </c>
      <c r="S3844" s="67">
        <v>16169612649</v>
      </c>
      <c r="T3844" s="67">
        <v>53077638590</v>
      </c>
      <c r="U3844" s="67">
        <v>109447881674</v>
      </c>
      <c r="V3844" s="67">
        <v>74121742797</v>
      </c>
      <c r="W3844" s="67">
        <v>20644203750</v>
      </c>
      <c r="X3844" s="67">
        <v>3583410410</v>
      </c>
      <c r="Y3844" s="67">
        <v>11010000000</v>
      </c>
      <c r="Z3844" s="67">
        <v>466426142</v>
      </c>
      <c r="AA3844" s="67">
        <v>1543231080</v>
      </c>
      <c r="AB3844" s="67">
        <v>286474551</v>
      </c>
      <c r="AC3844" s="67">
        <v>8095315609</v>
      </c>
      <c r="AD3844" s="67">
        <v>134006844</v>
      </c>
      <c r="AE3844" s="67"/>
      <c r="AF3844" s="67">
        <v>152517032</v>
      </c>
      <c r="AG3844" s="67">
        <v>0</v>
      </c>
      <c r="AH3844" s="67">
        <v>0</v>
      </c>
      <c r="AI3844" s="67">
        <v>336217477</v>
      </c>
      <c r="AJ3844" s="67"/>
      <c r="AK3844" s="67">
        <v>0</v>
      </c>
      <c r="AL3844" s="67">
        <v>0</v>
      </c>
      <c r="AM3844" s="67">
        <v>1611672394719</v>
      </c>
      <c r="AN3844" s="67">
        <v>685107218226</v>
      </c>
      <c r="AO3844" s="67">
        <v>926586005867</v>
      </c>
      <c r="AP3844" s="67">
        <v>2747482034003</v>
      </c>
      <c r="AQ3844" s="67">
        <v>2880715450139</v>
      </c>
      <c r="AR3844" s="67">
        <v>103037140585</v>
      </c>
      <c r="AS3844" s="67">
        <v>83094468214</v>
      </c>
      <c r="AT3844" s="67">
        <v>19942672371</v>
      </c>
      <c r="AU3844" s="67">
        <v>64527000000</v>
      </c>
      <c r="AV3844" s="67">
        <v>169740000000</v>
      </c>
      <c r="AW3844" s="67">
        <v>1023314185351</v>
      </c>
      <c r="AX3844" s="67">
        <v>723008254642</v>
      </c>
      <c r="AY3844" s="67">
        <v>360003484295</v>
      </c>
      <c r="AZ3844" s="67">
        <v>363004770347</v>
      </c>
      <c r="BA3844" s="67">
        <v>88317107705</v>
      </c>
      <c r="BB3844" s="67">
        <v>96950944169</v>
      </c>
      <c r="BC3844" s="67">
        <v>5447461277</v>
      </c>
      <c r="BD3844" s="67">
        <v>4848991222</v>
      </c>
      <c r="BE3844" s="67">
        <v>16359303488</v>
      </c>
      <c r="BF3844" s="67">
        <v>11640310404</v>
      </c>
      <c r="BG3844" s="67">
        <v>76741812443</v>
      </c>
      <c r="BH3844" s="67">
        <v>188563166339</v>
      </c>
      <c r="BI3844" s="67">
        <v>142847464491</v>
      </c>
      <c r="BJ3844" s="67">
        <v>35859016514</v>
      </c>
      <c r="BK3844" s="67">
        <v>2831763362</v>
      </c>
      <c r="BL3844" s="67">
        <v>7024921972</v>
      </c>
      <c r="BM3844" s="67">
        <v>80227805</v>
      </c>
      <c r="BN3844" s="67">
        <v>432931849</v>
      </c>
      <c r="BO3844" s="67">
        <v>29260081</v>
      </c>
      <c r="BP3844" s="67">
        <v>5029412231</v>
      </c>
      <c r="BQ3844" s="67">
        <v>63805804</v>
      </c>
      <c r="BR3844" s="67">
        <v>467958231</v>
      </c>
      <c r="BS3844" s="67">
        <v>631110589</v>
      </c>
      <c r="BT3844" s="67"/>
      <c r="BU3844" s="67">
        <v>5132657</v>
      </c>
      <c r="BV3844" s="67">
        <v>285041485</v>
      </c>
      <c r="BW3844" s="67">
        <v>41241</v>
      </c>
      <c r="BX3844" s="67"/>
      <c r="BY3844" s="67"/>
      <c r="BZ3844" s="67">
        <v>1306364457540</v>
      </c>
      <c r="CA3844" s="67">
        <v>552380407711</v>
      </c>
      <c r="CB3844" s="67">
        <v>753984049829</v>
      </c>
      <c r="CC3844" s="67">
        <v>2516065949815</v>
      </c>
      <c r="CD3844" s="67">
        <v>2621000000000</v>
      </c>
    </row>
    <row r="3845" spans="1:82">
      <c r="A3845" t="s">
        <v>4264</v>
      </c>
      <c r="B3845" t="s">
        <v>4265</v>
      </c>
      <c r="C3845" t="s">
        <v>70</v>
      </c>
      <c r="D3845" t="s">
        <v>62</v>
      </c>
      <c r="E3845" t="s">
        <v>153</v>
      </c>
      <c r="F3845" s="67">
        <v>2015</v>
      </c>
      <c r="G3845" t="s">
        <v>4286</v>
      </c>
      <c r="H3845" s="67">
        <v>92191398</v>
      </c>
      <c r="I3845" s="67">
        <v>99338556623</v>
      </c>
      <c r="J3845" s="67">
        <v>83783133186</v>
      </c>
      <c r="K3845" s="67">
        <v>213361076076</v>
      </c>
      <c r="L3845" s="67">
        <v>1146512494452</v>
      </c>
      <c r="M3845" s="67">
        <v>812669548085</v>
      </c>
      <c r="N3845" s="67">
        <v>77621452677</v>
      </c>
      <c r="O3845" s="67">
        <v>164928655378</v>
      </c>
      <c r="P3845" s="67">
        <v>8395134790</v>
      </c>
      <c r="Q3845" s="67">
        <v>5339491530</v>
      </c>
      <c r="R3845" s="67">
        <v>17675948168</v>
      </c>
      <c r="S3845" s="67">
        <v>15816487501</v>
      </c>
      <c r="T3845" s="67">
        <v>49456993750</v>
      </c>
      <c r="U3845" s="67">
        <v>109367502365</v>
      </c>
      <c r="V3845" s="67">
        <v>74121742797</v>
      </c>
      <c r="W3845" s="67">
        <v>20644203750</v>
      </c>
      <c r="X3845" s="67">
        <v>3583410410</v>
      </c>
      <c r="Y3845" s="67">
        <v>10850000000</v>
      </c>
      <c r="Z3845" s="67">
        <v>466426142</v>
      </c>
      <c r="AA3845" s="67">
        <v>1534873277</v>
      </c>
      <c r="AB3845" s="67">
        <v>282796857</v>
      </c>
      <c r="AC3845" s="67">
        <v>7967238823</v>
      </c>
      <c r="AD3845" s="67">
        <v>132539290</v>
      </c>
      <c r="AE3845" s="67"/>
      <c r="AF3845" s="67">
        <v>152517032</v>
      </c>
      <c r="AG3845" s="67">
        <v>0</v>
      </c>
      <c r="AH3845" s="67">
        <v>0</v>
      </c>
      <c r="AI3845" s="67">
        <v>314599026</v>
      </c>
      <c r="AJ3845" s="67"/>
      <c r="AK3845" s="67">
        <v>0</v>
      </c>
      <c r="AL3845" s="67">
        <v>0</v>
      </c>
      <c r="AM3845" s="67">
        <v>1652732485398</v>
      </c>
      <c r="AN3845" s="67">
        <v>698695377539</v>
      </c>
      <c r="AO3845" s="67">
        <v>954039362837</v>
      </c>
      <c r="AP3845" s="67">
        <v>2874345775044</v>
      </c>
      <c r="AQ3845" s="67">
        <v>3014242614217</v>
      </c>
      <c r="AR3845" s="67">
        <v>110435227127</v>
      </c>
      <c r="AS3845" s="67">
        <v>89060667038</v>
      </c>
      <c r="AT3845" s="67">
        <v>21374560089</v>
      </c>
      <c r="AU3845" s="67">
        <v>74065000000</v>
      </c>
      <c r="AV3845" s="67">
        <v>188613000000</v>
      </c>
      <c r="AW3845" s="67">
        <v>968905644929</v>
      </c>
      <c r="AX3845" s="67">
        <v>705489457337</v>
      </c>
      <c r="AY3845" s="67">
        <v>350930273454</v>
      </c>
      <c r="AZ3845" s="67">
        <v>354559183883</v>
      </c>
      <c r="BA3845" s="67">
        <v>70657501084</v>
      </c>
      <c r="BB3845" s="67">
        <v>97276167949</v>
      </c>
      <c r="BC3845" s="67">
        <v>5403352279</v>
      </c>
      <c r="BD3845" s="67">
        <v>4943012031</v>
      </c>
      <c r="BE3845" s="67">
        <v>16682944894</v>
      </c>
      <c r="BF3845" s="67">
        <v>11962781925</v>
      </c>
      <c r="BG3845" s="67">
        <v>56490427431</v>
      </c>
      <c r="BH3845" s="67">
        <v>85424088942</v>
      </c>
      <c r="BI3845" s="67">
        <v>64608154904</v>
      </c>
      <c r="BJ3845" s="67">
        <v>16427608858</v>
      </c>
      <c r="BK3845" s="67">
        <v>665930200</v>
      </c>
      <c r="BL3845" s="67">
        <v>3722394980</v>
      </c>
      <c r="BM3845" s="67">
        <v>67989965</v>
      </c>
      <c r="BN3845" s="67">
        <v>124604883</v>
      </c>
      <c r="BO3845" s="67"/>
      <c r="BP3845" s="67">
        <v>2188856940</v>
      </c>
      <c r="BQ3845" s="67">
        <v>32608161</v>
      </c>
      <c r="BR3845" s="67">
        <v>329592312</v>
      </c>
      <c r="BS3845" s="67">
        <v>749051542</v>
      </c>
      <c r="BT3845" s="67"/>
      <c r="BU3845" s="67">
        <v>0</v>
      </c>
      <c r="BV3845" s="67">
        <v>229655068</v>
      </c>
      <c r="BW3845" s="67">
        <v>36110</v>
      </c>
      <c r="BX3845" s="67"/>
      <c r="BY3845" s="67"/>
      <c r="BZ3845" s="67">
        <v>1340831712201</v>
      </c>
      <c r="CA3845" s="67">
        <v>566607705551</v>
      </c>
      <c r="CB3845" s="67">
        <v>774224006650</v>
      </c>
      <c r="CC3845" s="67">
        <v>2391048673199</v>
      </c>
      <c r="CD3845" s="67">
        <v>2506000000000</v>
      </c>
    </row>
    <row r="3846" spans="1:82">
      <c r="A3846" t="s">
        <v>4264</v>
      </c>
      <c r="B3846" t="s">
        <v>4265</v>
      </c>
      <c r="C3846" t="s">
        <v>70</v>
      </c>
      <c r="D3846" t="s">
        <v>62</v>
      </c>
      <c r="E3846" t="s">
        <v>153</v>
      </c>
      <c r="F3846" s="67">
        <v>2016</v>
      </c>
      <c r="G3846" t="s">
        <v>4287</v>
      </c>
      <c r="H3846" s="67">
        <v>93126529</v>
      </c>
      <c r="I3846" s="67">
        <v>109431781098</v>
      </c>
      <c r="J3846" s="67">
        <v>97617221596</v>
      </c>
      <c r="K3846" s="67">
        <v>232921916411</v>
      </c>
      <c r="L3846" s="67">
        <v>1157715157183</v>
      </c>
      <c r="M3846" s="67">
        <v>814301871438</v>
      </c>
      <c r="N3846" s="67">
        <v>78358609120</v>
      </c>
      <c r="O3846" s="67">
        <v>164937507661</v>
      </c>
      <c r="P3846" s="67">
        <v>8583683920</v>
      </c>
      <c r="Q3846" s="67">
        <v>5459412949</v>
      </c>
      <c r="R3846" s="67">
        <v>18072938179</v>
      </c>
      <c r="S3846" s="67">
        <v>15567019877</v>
      </c>
      <c r="T3846" s="67">
        <v>56096360441</v>
      </c>
      <c r="U3846" s="67">
        <v>109265697393</v>
      </c>
      <c r="V3846" s="67">
        <v>74121742797</v>
      </c>
      <c r="W3846" s="67">
        <v>20644203750</v>
      </c>
      <c r="X3846" s="67">
        <v>3583410410</v>
      </c>
      <c r="Y3846" s="67">
        <v>11050000000</v>
      </c>
      <c r="Z3846" s="67">
        <v>821798441</v>
      </c>
      <c r="AA3846" s="67">
        <v>1526377328</v>
      </c>
      <c r="AB3846" s="67">
        <v>282796857</v>
      </c>
      <c r="AC3846" s="67">
        <v>7840260551</v>
      </c>
      <c r="AD3846" s="67">
        <v>131491037</v>
      </c>
      <c r="AE3846" s="67"/>
      <c r="AF3846" s="67">
        <v>152517032</v>
      </c>
      <c r="AG3846" s="67">
        <v>0</v>
      </c>
      <c r="AH3846" s="67">
        <v>0</v>
      </c>
      <c r="AI3846" s="67">
        <v>295523921</v>
      </c>
      <c r="AJ3846" s="67"/>
      <c r="AK3846" s="67">
        <v>0</v>
      </c>
      <c r="AL3846" s="67">
        <v>0</v>
      </c>
      <c r="AM3846" s="67">
        <v>1686792713425</v>
      </c>
      <c r="AN3846" s="67">
        <v>713930477820</v>
      </c>
      <c r="AO3846" s="67">
        <v>972866309844</v>
      </c>
      <c r="AP3846" s="67">
        <v>2927048504852</v>
      </c>
      <c r="AQ3846" s="67">
        <v>3070325842984</v>
      </c>
      <c r="AR3846" s="67">
        <v>113492699260</v>
      </c>
      <c r="AS3846" s="67">
        <v>91526370371</v>
      </c>
      <c r="AT3846" s="67">
        <v>21966328889</v>
      </c>
      <c r="AU3846" s="67">
        <v>88597000000</v>
      </c>
      <c r="AV3846" s="67">
        <v>211399000000</v>
      </c>
      <c r="AW3846" s="67">
        <v>1028718580582</v>
      </c>
      <c r="AX3846" s="67">
        <v>747820661445</v>
      </c>
      <c r="AY3846" s="67">
        <v>371988350288</v>
      </c>
      <c r="AZ3846" s="67">
        <v>375832311158</v>
      </c>
      <c r="BA3846" s="67">
        <v>70315018873</v>
      </c>
      <c r="BB3846" s="67">
        <v>112605391461</v>
      </c>
      <c r="BC3846" s="67">
        <v>6248774744</v>
      </c>
      <c r="BD3846" s="67">
        <v>5112954251</v>
      </c>
      <c r="BE3846" s="67">
        <v>16976763204</v>
      </c>
      <c r="BF3846" s="67">
        <v>12514994858</v>
      </c>
      <c r="BG3846" s="67">
        <v>57124021747</v>
      </c>
      <c r="BH3846" s="67">
        <v>46906819547</v>
      </c>
      <c r="BI3846" s="67">
        <v>23389600185</v>
      </c>
      <c r="BJ3846" s="67">
        <v>17613966755</v>
      </c>
      <c r="BK3846" s="67">
        <v>2168621634</v>
      </c>
      <c r="BL3846" s="67">
        <v>3734630973</v>
      </c>
      <c r="BM3846" s="67">
        <v>1606529</v>
      </c>
      <c r="BN3846" s="67">
        <v>0</v>
      </c>
      <c r="BO3846" s="67">
        <v>5314997</v>
      </c>
      <c r="BP3846" s="67">
        <v>3077026409</v>
      </c>
      <c r="BQ3846" s="67">
        <v>13180977</v>
      </c>
      <c r="BR3846" s="67">
        <v>92453306</v>
      </c>
      <c r="BS3846" s="67">
        <v>318034041</v>
      </c>
      <c r="BT3846" s="67"/>
      <c r="BU3846" s="67">
        <v>0</v>
      </c>
      <c r="BV3846" s="67">
        <v>227001929</v>
      </c>
      <c r="BW3846" s="67">
        <v>12786</v>
      </c>
      <c r="BX3846" s="67"/>
      <c r="BY3846" s="67"/>
      <c r="BZ3846" s="67">
        <v>1424775257412</v>
      </c>
      <c r="CA3846" s="67">
        <v>601799543186</v>
      </c>
      <c r="CB3846" s="67">
        <v>822975714227</v>
      </c>
      <c r="CC3846" s="67">
        <v>2491091356801</v>
      </c>
      <c r="CD3846" s="67">
        <v>2614000000000</v>
      </c>
    </row>
    <row r="3847" spans="1:82">
      <c r="A3847" t="s">
        <v>4264</v>
      </c>
      <c r="B3847" t="s">
        <v>4265</v>
      </c>
      <c r="C3847" t="s">
        <v>70</v>
      </c>
      <c r="D3847" t="s">
        <v>62</v>
      </c>
      <c r="E3847" t="s">
        <v>153</v>
      </c>
      <c r="F3847" s="67">
        <v>2017</v>
      </c>
      <c r="G3847" t="s">
        <v>4288</v>
      </c>
      <c r="H3847" s="67">
        <v>94033048</v>
      </c>
      <c r="I3847" s="67">
        <v>120937561649</v>
      </c>
      <c r="J3847" s="67">
        <v>119089468449</v>
      </c>
      <c r="K3847" s="67">
        <v>269012987314</v>
      </c>
      <c r="L3847" s="67">
        <v>1184436038813</v>
      </c>
      <c r="M3847" s="67">
        <v>814074416564</v>
      </c>
      <c r="N3847" s="67">
        <v>79095765562</v>
      </c>
      <c r="O3847" s="67">
        <v>164946359944</v>
      </c>
      <c r="P3847" s="67">
        <v>8606197338</v>
      </c>
      <c r="Q3847" s="67">
        <v>5473731982</v>
      </c>
      <c r="R3847" s="67">
        <v>18120340159</v>
      </c>
      <c r="S3847" s="67">
        <v>15390416210</v>
      </c>
      <c r="T3847" s="67">
        <v>76530084748</v>
      </c>
      <c r="U3847" s="67">
        <v>109087844198</v>
      </c>
      <c r="V3847" s="67">
        <v>74121742797</v>
      </c>
      <c r="W3847" s="67">
        <v>20644203750</v>
      </c>
      <c r="X3847" s="67">
        <v>3583410410</v>
      </c>
      <c r="Y3847" s="67">
        <v>10860000000</v>
      </c>
      <c r="Z3847" s="67">
        <v>821265382</v>
      </c>
      <c r="AA3847" s="67">
        <v>1510974105</v>
      </c>
      <c r="AB3847" s="67">
        <v>282011983</v>
      </c>
      <c r="AC3847" s="67">
        <v>7696205374</v>
      </c>
      <c r="AD3847" s="67">
        <v>131066494</v>
      </c>
      <c r="AE3847" s="67"/>
      <c r="AF3847" s="67">
        <v>137265329</v>
      </c>
      <c r="AG3847" s="67">
        <v>0</v>
      </c>
      <c r="AH3847" s="67">
        <v>0</v>
      </c>
      <c r="AI3847" s="67">
        <v>280263838</v>
      </c>
      <c r="AJ3847" s="67"/>
      <c r="AK3847" s="67">
        <v>0</v>
      </c>
      <c r="AL3847" s="67">
        <v>0</v>
      </c>
      <c r="AM3847" s="67">
        <v>1727106964395</v>
      </c>
      <c r="AN3847" s="67">
        <v>730179854449</v>
      </c>
      <c r="AO3847" s="67">
        <v>996928916137</v>
      </c>
      <c r="AP3847" s="67">
        <v>2993612777912</v>
      </c>
      <c r="AQ3847" s="67">
        <v>3148054575238</v>
      </c>
      <c r="AR3847" s="67">
        <v>121960351279</v>
      </c>
      <c r="AS3847" s="67">
        <v>98355121999</v>
      </c>
      <c r="AT3847" s="67">
        <v>23605229280</v>
      </c>
      <c r="AU3847" s="67">
        <v>111890000000</v>
      </c>
      <c r="AV3847" s="67">
        <v>252750000000</v>
      </c>
      <c r="AW3847" s="67">
        <v>1124985980136</v>
      </c>
      <c r="AX3847" s="67">
        <v>762972410721</v>
      </c>
      <c r="AY3847" s="67">
        <v>379323939486</v>
      </c>
      <c r="AZ3847" s="67">
        <v>383648471236</v>
      </c>
      <c r="BA3847" s="67">
        <v>88869673024</v>
      </c>
      <c r="BB3847" s="67">
        <v>130205570634</v>
      </c>
      <c r="BC3847" s="67">
        <v>6535483233</v>
      </c>
      <c r="BD3847" s="67">
        <v>5216491883</v>
      </c>
      <c r="BE3847" s="67">
        <v>17529599483</v>
      </c>
      <c r="BF3847" s="67">
        <v>13950273894</v>
      </c>
      <c r="BG3847" s="67">
        <v>99706477265</v>
      </c>
      <c r="BH3847" s="67">
        <v>100828511267</v>
      </c>
      <c r="BI3847" s="67">
        <v>75451421570</v>
      </c>
      <c r="BJ3847" s="67">
        <v>14034734383</v>
      </c>
      <c r="BK3847" s="67">
        <v>5180979130</v>
      </c>
      <c r="BL3847" s="67">
        <v>6161376185</v>
      </c>
      <c r="BM3847" s="67">
        <v>317604877</v>
      </c>
      <c r="BN3847" s="67">
        <v>1097420116</v>
      </c>
      <c r="BO3847" s="67">
        <v>77294914</v>
      </c>
      <c r="BP3847" s="67">
        <v>4255415196</v>
      </c>
      <c r="BQ3847" s="67">
        <v>115707576</v>
      </c>
      <c r="BR3847" s="67"/>
      <c r="BS3847" s="67">
        <v>13798590</v>
      </c>
      <c r="BT3847" s="67"/>
      <c r="BU3847" s="67">
        <v>0</v>
      </c>
      <c r="BV3847" s="67">
        <v>284134915</v>
      </c>
      <c r="BW3847" s="67"/>
      <c r="BX3847" s="67"/>
      <c r="BY3847" s="67"/>
      <c r="BZ3847" s="67">
        <v>1538737833065</v>
      </c>
      <c r="CA3847" s="67">
        <v>649684225912</v>
      </c>
      <c r="CB3847" s="67">
        <v>889053607153</v>
      </c>
      <c r="CC3847" s="67">
        <v>2745652675747</v>
      </c>
      <c r="CD3847" s="67">
        <v>2887000000000</v>
      </c>
    </row>
    <row r="3848" spans="1:82">
      <c r="A3848" t="s">
        <v>4264</v>
      </c>
      <c r="B3848" t="s">
        <v>4265</v>
      </c>
      <c r="C3848" t="s">
        <v>70</v>
      </c>
      <c r="D3848" t="s">
        <v>62</v>
      </c>
      <c r="E3848" t="s">
        <v>153</v>
      </c>
      <c r="F3848" s="67">
        <v>2018</v>
      </c>
      <c r="G3848" t="s">
        <v>4289</v>
      </c>
      <c r="H3848" s="67">
        <v>94914330</v>
      </c>
      <c r="I3848" s="67">
        <v>133676442322</v>
      </c>
      <c r="J3848" s="67">
        <v>133642797177</v>
      </c>
      <c r="K3848" s="67">
        <v>278571548067</v>
      </c>
      <c r="L3848" s="67">
        <v>1179009480135</v>
      </c>
      <c r="M3848" s="67">
        <v>812181189184</v>
      </c>
      <c r="N3848" s="67">
        <v>79832922005</v>
      </c>
      <c r="O3848" s="67">
        <v>164956097455</v>
      </c>
      <c r="P3848" s="67">
        <v>8651510741</v>
      </c>
      <c r="Q3848" s="67">
        <v>5502552309</v>
      </c>
      <c r="R3848" s="67">
        <v>18215747485</v>
      </c>
      <c r="S3848" s="67">
        <v>15332739128</v>
      </c>
      <c r="T3848" s="67">
        <v>73156193640</v>
      </c>
      <c r="U3848" s="67">
        <v>108985847789</v>
      </c>
      <c r="V3848" s="67">
        <v>74121742797</v>
      </c>
      <c r="W3848" s="67">
        <v>20644203750</v>
      </c>
      <c r="X3848" s="67">
        <v>3583410410</v>
      </c>
      <c r="Y3848" s="67">
        <v>10690000000</v>
      </c>
      <c r="Z3848" s="67">
        <v>821798441</v>
      </c>
      <c r="AA3848" s="67">
        <v>1496468827</v>
      </c>
      <c r="AB3848" s="67">
        <v>269521276</v>
      </c>
      <c r="AC3848" s="67">
        <v>7558516588</v>
      </c>
      <c r="AD3848" s="67">
        <v>128676477</v>
      </c>
      <c r="AE3848" s="67"/>
      <c r="AF3848" s="67">
        <v>152517032</v>
      </c>
      <c r="AG3848" s="67">
        <v>0</v>
      </c>
      <c r="AH3848" s="67">
        <v>0</v>
      </c>
      <c r="AI3848" s="67">
        <v>265003755</v>
      </c>
      <c r="AJ3848" s="67"/>
      <c r="AK3848" s="67">
        <v>0</v>
      </c>
      <c r="AL3848" s="67">
        <v>0</v>
      </c>
      <c r="AM3848" s="67">
        <v>1769259207741</v>
      </c>
      <c r="AN3848" s="67">
        <v>747177404949</v>
      </c>
      <c r="AO3848" s="67">
        <v>1022082255876</v>
      </c>
      <c r="AP3848" s="67">
        <v>3046950317305</v>
      </c>
      <c r="AQ3848" s="67">
        <v>3194598614376</v>
      </c>
      <c r="AR3848" s="67">
        <v>133986844220</v>
      </c>
      <c r="AS3848" s="67">
        <v>108053906629</v>
      </c>
      <c r="AT3848" s="67">
        <v>25932937591</v>
      </c>
      <c r="AU3848" s="67">
        <v>130008000000</v>
      </c>
      <c r="AV3848" s="67">
        <v>270995000000</v>
      </c>
      <c r="AW3848" s="67">
        <v>1204783801413</v>
      </c>
      <c r="AX3848" s="67">
        <v>825237227639</v>
      </c>
      <c r="AY3848" s="67">
        <v>410237413948</v>
      </c>
      <c r="AZ3848" s="67">
        <v>414999813691</v>
      </c>
      <c r="BA3848" s="67">
        <v>88536844781</v>
      </c>
      <c r="BB3848" s="67">
        <v>148899126791</v>
      </c>
      <c r="BC3848" s="67">
        <v>7410311697</v>
      </c>
      <c r="BD3848" s="67">
        <v>5340921813</v>
      </c>
      <c r="BE3848" s="67">
        <v>17978036639</v>
      </c>
      <c r="BF3848" s="67">
        <v>14612667970</v>
      </c>
      <c r="BG3848" s="67">
        <v>96768664084</v>
      </c>
      <c r="BH3848" s="67">
        <v>148964621103</v>
      </c>
      <c r="BI3848" s="67">
        <v>109946048317</v>
      </c>
      <c r="BJ3848" s="67">
        <v>24768057290</v>
      </c>
      <c r="BK3848" s="67">
        <v>7576270309</v>
      </c>
      <c r="BL3848" s="67">
        <v>6674245188</v>
      </c>
      <c r="BM3848" s="67">
        <v>306121695</v>
      </c>
      <c r="BN3848" s="67">
        <v>1534281141</v>
      </c>
      <c r="BO3848" s="67">
        <v>57098723</v>
      </c>
      <c r="BP3848" s="67">
        <v>4328589444</v>
      </c>
      <c r="BQ3848" s="67">
        <v>176193300</v>
      </c>
      <c r="BR3848" s="67"/>
      <c r="BS3848" s="67">
        <v>0</v>
      </c>
      <c r="BT3848" s="67"/>
      <c r="BU3848" s="67">
        <v>0</v>
      </c>
      <c r="BV3848" s="67">
        <v>271960885</v>
      </c>
      <c r="BW3848" s="67"/>
      <c r="BX3848" s="67"/>
      <c r="BY3848" s="67"/>
      <c r="BZ3848" s="67">
        <v>1689270425258</v>
      </c>
      <c r="CA3848" s="67">
        <v>712938032425</v>
      </c>
      <c r="CB3848" s="67">
        <v>976332392833</v>
      </c>
      <c r="CC3848" s="67">
        <v>3036018691995</v>
      </c>
      <c r="CD3848" s="67">
        <v>3177000000000</v>
      </c>
    </row>
    <row r="3849" spans="1:82">
      <c r="A3849" t="s">
        <v>4264</v>
      </c>
      <c r="B3849" t="s">
        <v>4265</v>
      </c>
      <c r="C3849" t="s">
        <v>70</v>
      </c>
      <c r="D3849" t="s">
        <v>62</v>
      </c>
      <c r="E3849" t="s">
        <v>153</v>
      </c>
      <c r="F3849" s="67">
        <v>2019</v>
      </c>
      <c r="G3849" t="s">
        <v>4290</v>
      </c>
      <c r="H3849" s="67">
        <v>95776716</v>
      </c>
      <c r="I3849" s="67">
        <v>149753672164</v>
      </c>
      <c r="J3849" s="67">
        <v>161163000000</v>
      </c>
      <c r="K3849" s="67">
        <v>303735000000</v>
      </c>
      <c r="L3849" s="67">
        <v>1187848095305</v>
      </c>
      <c r="M3849" s="67">
        <v>828738566891</v>
      </c>
      <c r="N3849" s="67">
        <v>80570078448</v>
      </c>
      <c r="O3849" s="67">
        <v>164964949738</v>
      </c>
      <c r="P3849" s="67">
        <v>8696824144</v>
      </c>
      <c r="Q3849" s="67">
        <v>5531372636</v>
      </c>
      <c r="R3849" s="67">
        <v>18311154811</v>
      </c>
      <c r="S3849" s="67">
        <v>15275062045</v>
      </c>
      <c r="T3849" s="67">
        <v>65760086591</v>
      </c>
      <c r="U3849" s="67">
        <v>108824304499</v>
      </c>
      <c r="V3849" s="67">
        <v>74121742797</v>
      </c>
      <c r="W3849" s="67">
        <v>20644203750</v>
      </c>
      <c r="X3849" s="67">
        <v>3583410410</v>
      </c>
      <c r="Y3849" s="67">
        <v>10470000000</v>
      </c>
      <c r="Z3849" s="67">
        <v>820910010</v>
      </c>
      <c r="AA3849" s="67">
        <v>1478371766</v>
      </c>
      <c r="AB3849" s="67">
        <v>256963294</v>
      </c>
      <c r="AC3849" s="67">
        <v>7419005266</v>
      </c>
      <c r="AD3849" s="67">
        <v>121076642</v>
      </c>
      <c r="AE3849" s="67"/>
      <c r="AF3849" s="67">
        <v>128876892</v>
      </c>
      <c r="AG3849" s="67">
        <v>0</v>
      </c>
      <c r="AH3849" s="67">
        <v>0</v>
      </c>
      <c r="AI3849" s="67">
        <v>249743671</v>
      </c>
      <c r="AJ3849" s="67"/>
      <c r="AK3849" s="67">
        <v>0</v>
      </c>
      <c r="AL3849" s="67">
        <v>0</v>
      </c>
      <c r="AM3849" s="67">
        <v>1813365820730</v>
      </c>
      <c r="AN3849" s="67">
        <v>764970165327</v>
      </c>
      <c r="AO3849" s="67">
        <v>1048395655403</v>
      </c>
      <c r="AP3849" s="67">
        <v>3117219892698</v>
      </c>
      <c r="AQ3849" s="67">
        <v>3259791892698</v>
      </c>
      <c r="AR3849" s="67">
        <v>149753672164</v>
      </c>
      <c r="AS3849" s="67">
        <v>120769090455</v>
      </c>
      <c r="AT3849" s="67">
        <v>28984581709</v>
      </c>
      <c r="AU3849" s="67">
        <v>161163000000</v>
      </c>
      <c r="AV3849" s="67">
        <v>303735000000</v>
      </c>
      <c r="AW3849" s="67">
        <v>1187848095305</v>
      </c>
      <c r="AX3849" s="67">
        <v>828738566891</v>
      </c>
      <c r="AY3849" s="67">
        <v>411817241076</v>
      </c>
      <c r="AZ3849" s="67">
        <v>416921325815</v>
      </c>
      <c r="BA3849" s="67">
        <v>80570078448</v>
      </c>
      <c r="BB3849" s="67">
        <v>164964949738</v>
      </c>
      <c r="BC3849" s="67">
        <v>8696824144</v>
      </c>
      <c r="BD3849" s="67">
        <v>5531372636</v>
      </c>
      <c r="BE3849" s="67">
        <v>18311154811</v>
      </c>
      <c r="BF3849" s="67">
        <v>15275062045</v>
      </c>
      <c r="BG3849" s="67">
        <v>65760086591</v>
      </c>
      <c r="BH3849" s="67">
        <v>108824304499</v>
      </c>
      <c r="BI3849" s="67">
        <v>74121742797</v>
      </c>
      <c r="BJ3849" s="67">
        <v>20644203750</v>
      </c>
      <c r="BK3849" s="67">
        <v>3583410410</v>
      </c>
      <c r="BL3849" s="67">
        <v>10474947541</v>
      </c>
      <c r="BM3849" s="67">
        <v>820910010</v>
      </c>
      <c r="BN3849" s="67">
        <v>1478371766</v>
      </c>
      <c r="BO3849" s="67">
        <v>256963294</v>
      </c>
      <c r="BP3849" s="67">
        <v>7419005266</v>
      </c>
      <c r="BQ3849" s="67">
        <v>121076642</v>
      </c>
      <c r="BR3849" s="67"/>
      <c r="BS3849" s="67">
        <v>128876892</v>
      </c>
      <c r="BT3849" s="67"/>
      <c r="BU3849" s="67">
        <v>0</v>
      </c>
      <c r="BV3849" s="67">
        <v>249743671</v>
      </c>
      <c r="BW3849" s="67"/>
      <c r="BX3849" s="67"/>
      <c r="BY3849" s="67"/>
      <c r="BZ3849" s="67">
        <v>1813365820730</v>
      </c>
      <c r="CA3849" s="67">
        <v>764970165327</v>
      </c>
      <c r="CB3849" s="67">
        <v>1048395655403</v>
      </c>
      <c r="CC3849" s="67">
        <v>3117219892698</v>
      </c>
      <c r="CD3849" s="67">
        <v>3260000000000</v>
      </c>
    </row>
    <row r="3850" spans="1:82">
      <c r="A3850" t="s">
        <v>4264</v>
      </c>
      <c r="B3850" t="s">
        <v>4265</v>
      </c>
      <c r="C3850" t="s">
        <v>70</v>
      </c>
      <c r="D3850" t="s">
        <v>62</v>
      </c>
      <c r="E3850" t="s">
        <v>153</v>
      </c>
      <c r="F3850" s="67">
        <v>2020</v>
      </c>
      <c r="G3850" t="s">
        <v>4291</v>
      </c>
      <c r="H3850" s="67">
        <v>96648685</v>
      </c>
      <c r="I3850" s="67">
        <v>181220256454</v>
      </c>
      <c r="J3850" s="67">
        <v>180655218017</v>
      </c>
      <c r="K3850" s="67">
        <v>313585619974</v>
      </c>
      <c r="L3850" s="67">
        <v>1184966555195</v>
      </c>
      <c r="M3850" s="67">
        <v>826865408936</v>
      </c>
      <c r="N3850" s="67">
        <v>81307234891</v>
      </c>
      <c r="O3850" s="67">
        <v>164973802021</v>
      </c>
      <c r="P3850" s="67">
        <v>8742137547</v>
      </c>
      <c r="Q3850" s="67">
        <v>5560192963</v>
      </c>
      <c r="R3850" s="67">
        <v>18406562138</v>
      </c>
      <c r="S3850" s="67">
        <v>15217384963</v>
      </c>
      <c r="T3850" s="67">
        <v>63680243178</v>
      </c>
      <c r="U3850" s="67">
        <v>108536808386</v>
      </c>
      <c r="V3850" s="67">
        <v>74121742797</v>
      </c>
      <c r="W3850" s="67">
        <v>20644203750</v>
      </c>
      <c r="X3850" s="67">
        <v>3583410410</v>
      </c>
      <c r="Y3850" s="67">
        <v>10300000000</v>
      </c>
      <c r="Z3850" s="67">
        <v>821798441</v>
      </c>
      <c r="AA3850" s="67">
        <v>1458202523</v>
      </c>
      <c r="AB3850" s="67">
        <v>244853812</v>
      </c>
      <c r="AC3850" s="67">
        <v>7266561434</v>
      </c>
      <c r="AD3850" s="67">
        <v>121076642</v>
      </c>
      <c r="AE3850" s="67"/>
      <c r="AF3850" s="67">
        <v>152517032</v>
      </c>
      <c r="AG3850" s="67">
        <v>0</v>
      </c>
      <c r="AH3850" s="67">
        <v>0</v>
      </c>
      <c r="AI3850" s="67">
        <v>234483588</v>
      </c>
      <c r="AJ3850" s="67"/>
      <c r="AK3850" s="67">
        <v>0</v>
      </c>
      <c r="AL3850" s="67">
        <v>0</v>
      </c>
      <c r="AM3850" s="67">
        <v>1857858217236</v>
      </c>
      <c r="AN3850" s="67">
        <v>782894946626</v>
      </c>
      <c r="AO3850" s="67">
        <v>1074963649795</v>
      </c>
      <c r="AP3850" s="67">
        <v>3200056065209</v>
      </c>
      <c r="AQ3850" s="67">
        <v>3329035631590</v>
      </c>
      <c r="AR3850" s="67">
        <v>179934278985</v>
      </c>
      <c r="AS3850" s="67">
        <v>145108289504</v>
      </c>
      <c r="AT3850" s="67">
        <v>34825989481</v>
      </c>
      <c r="AU3850" s="67">
        <v>186474000000</v>
      </c>
      <c r="AV3850" s="67">
        <v>323686000000</v>
      </c>
      <c r="AW3850" s="67">
        <v>1217782242803</v>
      </c>
      <c r="AX3850" s="67">
        <v>865632572174</v>
      </c>
      <c r="AY3850" s="67">
        <v>430150296837</v>
      </c>
      <c r="AZ3850" s="67">
        <v>435482275337</v>
      </c>
      <c r="BA3850" s="67">
        <v>79423070762</v>
      </c>
      <c r="BB3850" s="67">
        <v>181788511594</v>
      </c>
      <c r="BC3850" s="67">
        <v>2376004703</v>
      </c>
      <c r="BD3850" s="67">
        <v>5666897041</v>
      </c>
      <c r="BE3850" s="67">
        <v>18597218583</v>
      </c>
      <c r="BF3850" s="67">
        <v>15937456121</v>
      </c>
      <c r="BG3850" s="67">
        <v>48360511826</v>
      </c>
      <c r="BH3850" s="67">
        <v>61641952050</v>
      </c>
      <c r="BI3850" s="67">
        <v>30611362501</v>
      </c>
      <c r="BJ3850" s="67">
        <v>18610095099</v>
      </c>
      <c r="BK3850" s="67">
        <v>1516956592</v>
      </c>
      <c r="BL3850" s="67">
        <v>10903537858</v>
      </c>
      <c r="BM3850" s="67">
        <v>274249876</v>
      </c>
      <c r="BN3850" s="67">
        <v>1810323716</v>
      </c>
      <c r="BO3850" s="67">
        <v>341356943</v>
      </c>
      <c r="BP3850" s="67">
        <v>8177740417</v>
      </c>
      <c r="BQ3850" s="67">
        <v>87444965</v>
      </c>
      <c r="BR3850" s="67"/>
      <c r="BS3850" s="67">
        <v>0</v>
      </c>
      <c r="BT3850" s="67"/>
      <c r="BU3850" s="67">
        <v>0</v>
      </c>
      <c r="BV3850" s="67">
        <v>212421942</v>
      </c>
      <c r="BW3850" s="67"/>
      <c r="BX3850" s="67"/>
      <c r="BY3850" s="67"/>
      <c r="BZ3850" s="67">
        <v>1873733845060</v>
      </c>
      <c r="CA3850" s="67">
        <v>789994981260</v>
      </c>
      <c r="CB3850" s="67">
        <v>1083738863800</v>
      </c>
      <c r="CC3850" s="67">
        <v>3195880318898</v>
      </c>
      <c r="CD3850" s="67">
        <v>3333000000000</v>
      </c>
    </row>
    <row r="3851" spans="1:82">
      <c r="A3851" t="s">
        <v>4292</v>
      </c>
      <c r="B3851" t="s">
        <v>4293</v>
      </c>
      <c r="C3851" t="s">
        <v>71</v>
      </c>
      <c r="D3851" t="s">
        <v>68</v>
      </c>
      <c r="E3851" t="s">
        <v>153</v>
      </c>
      <c r="F3851" s="67">
        <v>1995</v>
      </c>
      <c r="G3851" t="s">
        <v>4294</v>
      </c>
      <c r="H3851" s="67">
        <v>43986084</v>
      </c>
      <c r="I3851" s="67">
        <v>162884572683</v>
      </c>
      <c r="J3851" s="67">
        <v>134977975885</v>
      </c>
      <c r="K3851" s="67">
        <v>230548302384</v>
      </c>
      <c r="L3851" s="67">
        <v>298803184427</v>
      </c>
      <c r="M3851" s="67">
        <v>183776045264</v>
      </c>
      <c r="N3851" s="67">
        <v>64936712321</v>
      </c>
      <c r="O3851" s="67">
        <v>430044092</v>
      </c>
      <c r="P3851" s="67">
        <v>7004086364</v>
      </c>
      <c r="Q3851" s="67">
        <v>3249368164</v>
      </c>
      <c r="R3851" s="67">
        <v>37611761861</v>
      </c>
      <c r="S3851" s="67">
        <v>701515755</v>
      </c>
      <c r="T3851" s="67">
        <v>0</v>
      </c>
      <c r="U3851" s="67">
        <v>990506274884</v>
      </c>
      <c r="V3851" s="67">
        <v>290045361</v>
      </c>
      <c r="W3851" s="67">
        <v>444839771</v>
      </c>
      <c r="X3851" s="67">
        <v>738908166561</v>
      </c>
      <c r="Y3851" s="67">
        <v>383200000000</v>
      </c>
      <c r="Z3851" s="67">
        <v>0</v>
      </c>
      <c r="AA3851" s="67">
        <v>6064862619</v>
      </c>
      <c r="AB3851" s="67">
        <v>246935364839</v>
      </c>
      <c r="AC3851" s="67">
        <v>118276441713</v>
      </c>
      <c r="AD3851" s="67">
        <v>1470018399</v>
      </c>
      <c r="AE3851" s="67">
        <v>4523475986</v>
      </c>
      <c r="AF3851" s="67">
        <v>1619523594</v>
      </c>
      <c r="AG3851" s="67">
        <v>640316868</v>
      </c>
      <c r="AH3851" s="67">
        <v>0</v>
      </c>
      <c r="AI3851" s="67">
        <v>3698041796</v>
      </c>
      <c r="AJ3851" s="67">
        <v>0</v>
      </c>
      <c r="AK3851" s="67">
        <v>0</v>
      </c>
      <c r="AL3851" s="67">
        <v>0</v>
      </c>
      <c r="AM3851" s="67">
        <v>965565099834</v>
      </c>
      <c r="AN3851" s="67">
        <v>406612513396</v>
      </c>
      <c r="AO3851" s="67">
        <v>561394391379</v>
      </c>
      <c r="AP3851" s="67">
        <v>1774500387260</v>
      </c>
      <c r="AQ3851" s="67">
        <v>1872332435878</v>
      </c>
      <c r="AR3851" s="67">
        <v>266555832057</v>
      </c>
      <c r="AS3851" s="67">
        <v>214964380691</v>
      </c>
      <c r="AT3851" s="67">
        <v>51591451366</v>
      </c>
      <c r="AU3851" s="67">
        <v>36848000000</v>
      </c>
      <c r="AV3851" s="67">
        <v>62938000000</v>
      </c>
      <c r="AW3851" s="67">
        <v>158704569037</v>
      </c>
      <c r="AX3851" s="67">
        <v>87034177872</v>
      </c>
      <c r="AY3851" s="67">
        <v>34154729849</v>
      </c>
      <c r="AZ3851" s="67">
        <v>52879448023</v>
      </c>
      <c r="BA3851" s="67">
        <v>38150299847</v>
      </c>
      <c r="BB3851" s="67">
        <v>1605934</v>
      </c>
      <c r="BC3851" s="67">
        <v>1951088020</v>
      </c>
      <c r="BD3851" s="67">
        <v>2891192289</v>
      </c>
      <c r="BE3851" s="67">
        <v>24497378583</v>
      </c>
      <c r="BF3851" s="67">
        <v>4178826492</v>
      </c>
      <c r="BG3851" s="67">
        <v>0</v>
      </c>
      <c r="BH3851" s="67">
        <v>43542748972</v>
      </c>
      <c r="BI3851" s="67">
        <v>569757541</v>
      </c>
      <c r="BJ3851" s="67">
        <v>0</v>
      </c>
      <c r="BK3851" s="67">
        <v>21100946454</v>
      </c>
      <c r="BL3851" s="67">
        <v>21872044978</v>
      </c>
      <c r="BM3851" s="67"/>
      <c r="BN3851" s="67">
        <v>4833895974</v>
      </c>
      <c r="BO3851" s="67">
        <v>13780298253</v>
      </c>
      <c r="BP3851" s="67">
        <v>0</v>
      </c>
      <c r="BQ3851" s="67">
        <v>454635666</v>
      </c>
      <c r="BR3851" s="67">
        <v>1670740967</v>
      </c>
      <c r="BS3851" s="67">
        <v>0</v>
      </c>
      <c r="BT3851" s="67">
        <v>210886986</v>
      </c>
      <c r="BU3851" s="67"/>
      <c r="BV3851" s="67">
        <v>921587131</v>
      </c>
      <c r="BW3851" s="67"/>
      <c r="BX3851" s="67"/>
      <c r="BY3851" s="67"/>
      <c r="BZ3851" s="67">
        <v>925532067593</v>
      </c>
      <c r="CA3851" s="67">
        <v>428865051559</v>
      </c>
      <c r="CB3851" s="67">
        <v>496667016035</v>
      </c>
      <c r="CC3851" s="67">
        <v>1368245217660</v>
      </c>
      <c r="CD3851" s="67">
        <v>1394000000000</v>
      </c>
    </row>
    <row r="3852" spans="1:82">
      <c r="A3852" t="s">
        <v>4292</v>
      </c>
      <c r="B3852" t="s">
        <v>4293</v>
      </c>
      <c r="C3852" t="s">
        <v>71</v>
      </c>
      <c r="D3852" t="s">
        <v>68</v>
      </c>
      <c r="E3852" t="s">
        <v>153</v>
      </c>
      <c r="F3852" s="67">
        <v>1996</v>
      </c>
      <c r="G3852" t="s">
        <v>4295</v>
      </c>
      <c r="H3852" s="67">
        <v>44661603</v>
      </c>
      <c r="I3852" s="67">
        <v>167401237238</v>
      </c>
      <c r="J3852" s="67">
        <v>116709750521</v>
      </c>
      <c r="K3852" s="67">
        <v>200086044346</v>
      </c>
      <c r="L3852" s="67">
        <v>299208727010</v>
      </c>
      <c r="M3852" s="67">
        <v>184473308781</v>
      </c>
      <c r="N3852" s="67">
        <v>64805104053</v>
      </c>
      <c r="O3852" s="67">
        <v>430715511</v>
      </c>
      <c r="P3852" s="67">
        <v>6989891071</v>
      </c>
      <c r="Q3852" s="67">
        <v>3242782618</v>
      </c>
      <c r="R3852" s="67">
        <v>37535533505</v>
      </c>
      <c r="S3852" s="67">
        <v>701324755</v>
      </c>
      <c r="T3852" s="67">
        <v>0</v>
      </c>
      <c r="U3852" s="67">
        <v>969532680815</v>
      </c>
      <c r="V3852" s="67">
        <v>191688394</v>
      </c>
      <c r="W3852" s="67">
        <v>444839771</v>
      </c>
      <c r="X3852" s="67">
        <v>736152440917</v>
      </c>
      <c r="Y3852" s="67">
        <v>376400000000</v>
      </c>
      <c r="Z3852" s="67">
        <v>0</v>
      </c>
      <c r="AA3852" s="67">
        <v>5832754828</v>
      </c>
      <c r="AB3852" s="67">
        <v>240437065764</v>
      </c>
      <c r="AC3852" s="67">
        <v>118276441713</v>
      </c>
      <c r="AD3852" s="67">
        <v>1470018399</v>
      </c>
      <c r="AE3852" s="67">
        <v>4523475986</v>
      </c>
      <c r="AF3852" s="67">
        <v>1619523594</v>
      </c>
      <c r="AG3852" s="67">
        <v>604446034</v>
      </c>
      <c r="AH3852" s="67">
        <v>0</v>
      </c>
      <c r="AI3852" s="67">
        <v>3626935709</v>
      </c>
      <c r="AJ3852" s="67">
        <v>0</v>
      </c>
      <c r="AK3852" s="67">
        <v>0</v>
      </c>
      <c r="AL3852" s="67">
        <v>0</v>
      </c>
      <c r="AM3852" s="67">
        <v>994677369436</v>
      </c>
      <c r="AN3852" s="67">
        <v>425240429085</v>
      </c>
      <c r="AO3852" s="67">
        <v>570781395862</v>
      </c>
      <c r="AP3852" s="67">
        <v>1844700154827</v>
      </c>
      <c r="AQ3852" s="67">
        <v>1916406357183</v>
      </c>
      <c r="AR3852" s="67">
        <v>254252950623</v>
      </c>
      <c r="AS3852" s="67">
        <v>205042702115</v>
      </c>
      <c r="AT3852" s="67">
        <v>49210248508</v>
      </c>
      <c r="AU3852" s="67">
        <v>34204000000</v>
      </c>
      <c r="AV3852" s="67">
        <v>58639000000</v>
      </c>
      <c r="AW3852" s="67">
        <v>179930777496</v>
      </c>
      <c r="AX3852" s="67">
        <v>108339868901</v>
      </c>
      <c r="AY3852" s="67">
        <v>46233442221</v>
      </c>
      <c r="AZ3852" s="67">
        <v>62106426680</v>
      </c>
      <c r="BA3852" s="67">
        <v>38067529853</v>
      </c>
      <c r="BB3852" s="67">
        <v>1499009</v>
      </c>
      <c r="BC3852" s="67">
        <v>2306165456</v>
      </c>
      <c r="BD3852" s="67">
        <v>2925158884</v>
      </c>
      <c r="BE3852" s="67">
        <v>24935535260</v>
      </c>
      <c r="BF3852" s="67">
        <v>3355020135</v>
      </c>
      <c r="BG3852" s="67">
        <v>0</v>
      </c>
      <c r="BH3852" s="67">
        <v>60376825486</v>
      </c>
      <c r="BI3852" s="67">
        <v>443295849</v>
      </c>
      <c r="BJ3852" s="67">
        <v>0</v>
      </c>
      <c r="BK3852" s="67">
        <v>17050707769</v>
      </c>
      <c r="BL3852" s="67">
        <v>42882821869</v>
      </c>
      <c r="BM3852" s="67"/>
      <c r="BN3852" s="67">
        <v>3285920298</v>
      </c>
      <c r="BO3852" s="67">
        <v>34787842068</v>
      </c>
      <c r="BP3852" s="67">
        <v>656855470</v>
      </c>
      <c r="BQ3852" s="67">
        <v>602836930</v>
      </c>
      <c r="BR3852" s="67">
        <v>2327141468</v>
      </c>
      <c r="BS3852" s="67">
        <v>0</v>
      </c>
      <c r="BT3852" s="67">
        <v>210582261</v>
      </c>
      <c r="BU3852" s="67"/>
      <c r="BV3852" s="67">
        <v>1011643373</v>
      </c>
      <c r="BW3852" s="67"/>
      <c r="BX3852" s="67"/>
      <c r="BY3852" s="67"/>
      <c r="BZ3852" s="67">
        <v>876433639777</v>
      </c>
      <c r="CA3852" s="67">
        <v>409215948305</v>
      </c>
      <c r="CB3852" s="67">
        <v>467217691472</v>
      </c>
      <c r="CC3852" s="67">
        <v>1346559193382</v>
      </c>
      <c r="CD3852" s="67">
        <v>1371000000000</v>
      </c>
    </row>
    <row r="3853" spans="1:82">
      <c r="A3853" t="s">
        <v>4292</v>
      </c>
      <c r="B3853" t="s">
        <v>4293</v>
      </c>
      <c r="C3853" t="s">
        <v>71</v>
      </c>
      <c r="D3853" t="s">
        <v>68</v>
      </c>
      <c r="E3853" t="s">
        <v>153</v>
      </c>
      <c r="F3853" s="67">
        <v>1997</v>
      </c>
      <c r="G3853" t="s">
        <v>4296</v>
      </c>
      <c r="H3853" s="67">
        <v>45285048</v>
      </c>
      <c r="I3853" s="67">
        <v>172153925088</v>
      </c>
      <c r="J3853" s="67">
        <v>135920764019</v>
      </c>
      <c r="K3853" s="67">
        <v>210663202229</v>
      </c>
      <c r="L3853" s="67">
        <v>299078854847</v>
      </c>
      <c r="M3853" s="67">
        <v>184576956052</v>
      </c>
      <c r="N3853" s="67">
        <v>64673495786</v>
      </c>
      <c r="O3853" s="67">
        <v>431386931</v>
      </c>
      <c r="P3853" s="67">
        <v>6975695778</v>
      </c>
      <c r="Q3853" s="67">
        <v>3236197072</v>
      </c>
      <c r="R3853" s="67">
        <v>37459305149</v>
      </c>
      <c r="S3853" s="67">
        <v>700942682</v>
      </c>
      <c r="T3853" s="67">
        <v>0</v>
      </c>
      <c r="U3853" s="67">
        <v>956450295044</v>
      </c>
      <c r="V3853" s="67">
        <v>191688394</v>
      </c>
      <c r="W3853" s="67">
        <v>417472152</v>
      </c>
      <c r="X3853" s="67">
        <v>733213620738</v>
      </c>
      <c r="Y3853" s="67">
        <v>286700000000</v>
      </c>
      <c r="Z3853" s="67">
        <v>0</v>
      </c>
      <c r="AA3853" s="67">
        <v>5613581014</v>
      </c>
      <c r="AB3853" s="67">
        <v>240437065764</v>
      </c>
      <c r="AC3853" s="67">
        <v>29569110428</v>
      </c>
      <c r="AD3853" s="67">
        <v>1470018399</v>
      </c>
      <c r="AE3853" s="67">
        <v>4523475986</v>
      </c>
      <c r="AF3853" s="67">
        <v>971714156</v>
      </c>
      <c r="AG3853" s="67">
        <v>569665937</v>
      </c>
      <c r="AH3853" s="67">
        <v>0</v>
      </c>
      <c r="AI3853" s="67">
        <v>3549136189</v>
      </c>
      <c r="AJ3853" s="67">
        <v>0</v>
      </c>
      <c r="AK3853" s="67">
        <v>0</v>
      </c>
      <c r="AL3853" s="67">
        <v>0</v>
      </c>
      <c r="AM3853" s="67">
        <v>1025030264679</v>
      </c>
      <c r="AN3853" s="67">
        <v>441947229893</v>
      </c>
      <c r="AO3853" s="67">
        <v>583843677488</v>
      </c>
      <c r="AP3853" s="67">
        <v>1891237483036</v>
      </c>
      <c r="AQ3853" s="67">
        <v>1961704326861</v>
      </c>
      <c r="AR3853" s="67">
        <v>266452326257</v>
      </c>
      <c r="AS3853" s="67">
        <v>214880908272</v>
      </c>
      <c r="AT3853" s="67">
        <v>51571417985</v>
      </c>
      <c r="AU3853" s="67">
        <v>43259000000</v>
      </c>
      <c r="AV3853" s="67">
        <v>67047000000</v>
      </c>
      <c r="AW3853" s="67">
        <v>174434275050</v>
      </c>
      <c r="AX3853" s="67">
        <v>106335118885</v>
      </c>
      <c r="AY3853" s="67">
        <v>44875108015</v>
      </c>
      <c r="AZ3853" s="67">
        <v>61460010869</v>
      </c>
      <c r="BA3853" s="67">
        <v>34298393559</v>
      </c>
      <c r="BB3853" s="67">
        <v>1548260</v>
      </c>
      <c r="BC3853" s="67">
        <v>2515683197</v>
      </c>
      <c r="BD3853" s="67">
        <v>2950341802</v>
      </c>
      <c r="BE3853" s="67">
        <v>25311717762</v>
      </c>
      <c r="BF3853" s="67">
        <v>3021471586</v>
      </c>
      <c r="BG3853" s="67">
        <v>0</v>
      </c>
      <c r="BH3853" s="67">
        <v>46502080847</v>
      </c>
      <c r="BI3853" s="67">
        <v>313345719</v>
      </c>
      <c r="BJ3853" s="67">
        <v>0</v>
      </c>
      <c r="BK3853" s="67">
        <v>17696042456</v>
      </c>
      <c r="BL3853" s="67">
        <v>28492692671</v>
      </c>
      <c r="BM3853" s="67"/>
      <c r="BN3853" s="67">
        <v>2866510277</v>
      </c>
      <c r="BO3853" s="67">
        <v>21112155118</v>
      </c>
      <c r="BP3853" s="67">
        <v>123537064</v>
      </c>
      <c r="BQ3853" s="67">
        <v>426974591</v>
      </c>
      <c r="BR3853" s="67">
        <v>2667815504</v>
      </c>
      <c r="BS3853" s="67">
        <v>0</v>
      </c>
      <c r="BT3853" s="67">
        <v>166516073</v>
      </c>
      <c r="BU3853" s="67"/>
      <c r="BV3853" s="67">
        <v>1129184046</v>
      </c>
      <c r="BW3853" s="67"/>
      <c r="BX3853" s="67"/>
      <c r="BY3853" s="67"/>
      <c r="BZ3853" s="67">
        <v>882519518334</v>
      </c>
      <c r="CA3853" s="67">
        <v>412504673288</v>
      </c>
      <c r="CB3853" s="67">
        <v>470014845047</v>
      </c>
      <c r="CC3853" s="67">
        <v>1346120200488</v>
      </c>
      <c r="CD3853" s="67">
        <v>1370000000000</v>
      </c>
    </row>
    <row r="3854" spans="1:82">
      <c r="A3854" t="s">
        <v>4292</v>
      </c>
      <c r="B3854" t="s">
        <v>4293</v>
      </c>
      <c r="C3854" t="s">
        <v>71</v>
      </c>
      <c r="D3854" t="s">
        <v>68</v>
      </c>
      <c r="E3854" t="s">
        <v>153</v>
      </c>
      <c r="F3854" s="67">
        <v>1998</v>
      </c>
      <c r="G3854" t="s">
        <v>4297</v>
      </c>
      <c r="H3854" s="67">
        <v>45852166</v>
      </c>
      <c r="I3854" s="67">
        <v>176904105432</v>
      </c>
      <c r="J3854" s="67">
        <v>150253644334</v>
      </c>
      <c r="K3854" s="67">
        <v>203148594980</v>
      </c>
      <c r="L3854" s="67">
        <v>298886166573</v>
      </c>
      <c r="M3854" s="67">
        <v>184657989379</v>
      </c>
      <c r="N3854" s="67">
        <v>64541887518</v>
      </c>
      <c r="O3854" s="67">
        <v>431890495</v>
      </c>
      <c r="P3854" s="67">
        <v>6961500485</v>
      </c>
      <c r="Q3854" s="67">
        <v>3229611525</v>
      </c>
      <c r="R3854" s="67">
        <v>37383076793</v>
      </c>
      <c r="S3854" s="67">
        <v>698381539</v>
      </c>
      <c r="T3854" s="67">
        <v>0</v>
      </c>
      <c r="U3854" s="67">
        <v>970004554897</v>
      </c>
      <c r="V3854" s="67">
        <v>210799799</v>
      </c>
      <c r="W3854" s="67">
        <v>383146664</v>
      </c>
      <c r="X3854" s="67">
        <v>738908166561</v>
      </c>
      <c r="Y3854" s="67">
        <v>292900000000</v>
      </c>
      <c r="Z3854" s="67">
        <v>0</v>
      </c>
      <c r="AA3854" s="67">
        <v>5393742189</v>
      </c>
      <c r="AB3854" s="67">
        <v>246935364839</v>
      </c>
      <c r="AC3854" s="67">
        <v>29569110428</v>
      </c>
      <c r="AD3854" s="67">
        <v>1470018399</v>
      </c>
      <c r="AE3854" s="67">
        <v>4523475986</v>
      </c>
      <c r="AF3854" s="67">
        <v>971714156</v>
      </c>
      <c r="AG3854" s="67">
        <v>540030825</v>
      </c>
      <c r="AH3854" s="67">
        <v>0</v>
      </c>
      <c r="AI3854" s="67">
        <v>3477198990</v>
      </c>
      <c r="AJ3854" s="67">
        <v>0</v>
      </c>
      <c r="AK3854" s="67">
        <v>0</v>
      </c>
      <c r="AL3854" s="67">
        <v>0</v>
      </c>
      <c r="AM3854" s="67">
        <v>1057011832753</v>
      </c>
      <c r="AN3854" s="67">
        <v>457226537977</v>
      </c>
      <c r="AO3854" s="67">
        <v>600342587390</v>
      </c>
      <c r="AP3854" s="67">
        <v>1959084288418</v>
      </c>
      <c r="AQ3854" s="67">
        <v>2010857324060</v>
      </c>
      <c r="AR3854" s="67">
        <v>254387854843</v>
      </c>
      <c r="AS3854" s="67">
        <v>205151495841</v>
      </c>
      <c r="AT3854" s="67">
        <v>49236359002</v>
      </c>
      <c r="AU3854" s="67">
        <v>51111000000</v>
      </c>
      <c r="AV3854" s="67">
        <v>69104000000</v>
      </c>
      <c r="AW3854" s="67">
        <v>147593080582</v>
      </c>
      <c r="AX3854" s="67">
        <v>80067049353</v>
      </c>
      <c r="AY3854" s="67">
        <v>33128049224</v>
      </c>
      <c r="AZ3854" s="67">
        <v>46939000129</v>
      </c>
      <c r="BA3854" s="67">
        <v>32941149351</v>
      </c>
      <c r="BB3854" s="67">
        <v>1426995</v>
      </c>
      <c r="BC3854" s="67">
        <v>2513477747</v>
      </c>
      <c r="BD3854" s="67">
        <v>2967084238</v>
      </c>
      <c r="BE3854" s="67">
        <v>25526257948</v>
      </c>
      <c r="BF3854" s="67">
        <v>3576634950</v>
      </c>
      <c r="BG3854" s="67">
        <v>0</v>
      </c>
      <c r="BH3854" s="67">
        <v>26456548763</v>
      </c>
      <c r="BI3854" s="67">
        <v>261708410</v>
      </c>
      <c r="BJ3854" s="67">
        <v>0</v>
      </c>
      <c r="BK3854" s="67">
        <v>823422949</v>
      </c>
      <c r="BL3854" s="67">
        <v>25371417404</v>
      </c>
      <c r="BM3854" s="67"/>
      <c r="BN3854" s="67">
        <v>1759699898</v>
      </c>
      <c r="BO3854" s="67">
        <v>17820062726</v>
      </c>
      <c r="BP3854" s="67">
        <v>2273817409</v>
      </c>
      <c r="BQ3854" s="67">
        <v>341188807</v>
      </c>
      <c r="BR3854" s="67">
        <v>2311691335</v>
      </c>
      <c r="BS3854" s="67">
        <v>0</v>
      </c>
      <c r="BT3854" s="67">
        <v>171775868</v>
      </c>
      <c r="BU3854" s="67"/>
      <c r="BV3854" s="67">
        <v>693181363</v>
      </c>
      <c r="BW3854" s="67"/>
      <c r="BX3854" s="67"/>
      <c r="BY3854" s="67"/>
      <c r="BZ3854" s="67">
        <v>790370334500</v>
      </c>
      <c r="CA3854" s="67">
        <v>368236406724</v>
      </c>
      <c r="CB3854" s="67">
        <v>422133927776</v>
      </c>
      <c r="CC3854" s="67">
        <v>1200814818689</v>
      </c>
      <c r="CD3854" s="67">
        <v>1219000000000</v>
      </c>
    </row>
    <row r="3855" spans="1:82">
      <c r="A3855" t="s">
        <v>4292</v>
      </c>
      <c r="B3855" t="s">
        <v>4293</v>
      </c>
      <c r="C3855" t="s">
        <v>71</v>
      </c>
      <c r="D3855" t="s">
        <v>68</v>
      </c>
      <c r="E3855" t="s">
        <v>153</v>
      </c>
      <c r="F3855" s="67">
        <v>1999</v>
      </c>
      <c r="G3855" t="s">
        <v>4298</v>
      </c>
      <c r="H3855" s="67">
        <v>46364681</v>
      </c>
      <c r="I3855" s="67">
        <v>179937583935</v>
      </c>
      <c r="J3855" s="67">
        <v>238511155796</v>
      </c>
      <c r="K3855" s="67">
        <v>321598909519</v>
      </c>
      <c r="L3855" s="67">
        <v>298701461182</v>
      </c>
      <c r="M3855" s="67">
        <v>184789904096</v>
      </c>
      <c r="N3855" s="67">
        <v>64410279251</v>
      </c>
      <c r="O3855" s="67">
        <v>432561914</v>
      </c>
      <c r="P3855" s="67">
        <v>6947305192</v>
      </c>
      <c r="Q3855" s="67">
        <v>3223025979</v>
      </c>
      <c r="R3855" s="67">
        <v>37306848437</v>
      </c>
      <c r="S3855" s="67">
        <v>692758042</v>
      </c>
      <c r="T3855" s="67">
        <v>0</v>
      </c>
      <c r="U3855" s="67">
        <v>965787163527</v>
      </c>
      <c r="V3855" s="67">
        <v>210799799</v>
      </c>
      <c r="W3855" s="67">
        <v>361809198</v>
      </c>
      <c r="X3855" s="67">
        <v>735923395810</v>
      </c>
      <c r="Y3855" s="67">
        <v>292500000000</v>
      </c>
      <c r="Z3855" s="67">
        <v>0</v>
      </c>
      <c r="AA3855" s="67">
        <v>5155314632</v>
      </c>
      <c r="AB3855" s="67">
        <v>246935364839</v>
      </c>
      <c r="AC3855" s="67">
        <v>29569110428</v>
      </c>
      <c r="AD3855" s="67">
        <v>1470018399</v>
      </c>
      <c r="AE3855" s="67">
        <v>4523475986</v>
      </c>
      <c r="AF3855" s="67">
        <v>971714156</v>
      </c>
      <c r="AG3855" s="67">
        <v>510395713</v>
      </c>
      <c r="AH3855" s="67">
        <v>0</v>
      </c>
      <c r="AI3855" s="67">
        <v>3406711429</v>
      </c>
      <c r="AJ3855" s="67">
        <v>0</v>
      </c>
      <c r="AK3855" s="67">
        <v>0</v>
      </c>
      <c r="AL3855" s="67">
        <v>0</v>
      </c>
      <c r="AM3855" s="67">
        <v>1091013401170</v>
      </c>
      <c r="AN3855" s="67">
        <v>473787025297</v>
      </c>
      <c r="AO3855" s="67">
        <v>617559850574</v>
      </c>
      <c r="AP3855" s="67">
        <v>1945466445618</v>
      </c>
      <c r="AQ3855" s="67">
        <v>2056744427971</v>
      </c>
      <c r="AR3855" s="67">
        <v>249067034159</v>
      </c>
      <c r="AS3855" s="67">
        <v>200860511419</v>
      </c>
      <c r="AT3855" s="67">
        <v>48206522740</v>
      </c>
      <c r="AU3855" s="67">
        <v>85337000000</v>
      </c>
      <c r="AV3855" s="67">
        <v>115065000000</v>
      </c>
      <c r="AW3855" s="67">
        <v>157487982864</v>
      </c>
      <c r="AX3855" s="67">
        <v>93977395575</v>
      </c>
      <c r="AY3855" s="67">
        <v>40172905121</v>
      </c>
      <c r="AZ3855" s="67">
        <v>53804490454</v>
      </c>
      <c r="BA3855" s="67">
        <v>28539764469</v>
      </c>
      <c r="BB3855" s="67">
        <v>1411423</v>
      </c>
      <c r="BC3855" s="67">
        <v>2504655947</v>
      </c>
      <c r="BD3855" s="67">
        <v>3007757288</v>
      </c>
      <c r="BE3855" s="67">
        <v>25640725349</v>
      </c>
      <c r="BF3855" s="67">
        <v>3816272813</v>
      </c>
      <c r="BG3855" s="67">
        <v>0</v>
      </c>
      <c r="BH3855" s="67">
        <v>17770163816</v>
      </c>
      <c r="BI3855" s="67">
        <v>399068973</v>
      </c>
      <c r="BJ3855" s="67">
        <v>0</v>
      </c>
      <c r="BK3855" s="67">
        <v>0</v>
      </c>
      <c r="BL3855" s="67">
        <v>17371094843</v>
      </c>
      <c r="BM3855" s="67"/>
      <c r="BN3855" s="67">
        <v>1283772131</v>
      </c>
      <c r="BO3855" s="67">
        <v>10592584458</v>
      </c>
      <c r="BP3855" s="67">
        <v>1028342261</v>
      </c>
      <c r="BQ3855" s="67">
        <v>337215080</v>
      </c>
      <c r="BR3855" s="67">
        <v>3190872000</v>
      </c>
      <c r="BS3855" s="67">
        <v>0</v>
      </c>
      <c r="BT3855" s="67">
        <v>163493770</v>
      </c>
      <c r="BU3855" s="67"/>
      <c r="BV3855" s="67">
        <v>774815142</v>
      </c>
      <c r="BW3855" s="67"/>
      <c r="BX3855" s="67"/>
      <c r="BY3855" s="67"/>
      <c r="BZ3855" s="67">
        <v>763817318364</v>
      </c>
      <c r="CA3855" s="67">
        <v>352285211479</v>
      </c>
      <c r="CB3855" s="67">
        <v>411532106885</v>
      </c>
      <c r="CC3855" s="67">
        <v>1158414499203</v>
      </c>
      <c r="CD3855" s="67">
        <v>1188000000000</v>
      </c>
    </row>
    <row r="3856" spans="1:82">
      <c r="A3856" t="s">
        <v>4292</v>
      </c>
      <c r="B3856" t="s">
        <v>4293</v>
      </c>
      <c r="C3856" t="s">
        <v>71</v>
      </c>
      <c r="D3856" t="s">
        <v>68</v>
      </c>
      <c r="E3856" t="s">
        <v>153</v>
      </c>
      <c r="F3856" s="67">
        <v>2000</v>
      </c>
      <c r="G3856" t="s">
        <v>4299</v>
      </c>
      <c r="H3856" s="67">
        <v>46813266</v>
      </c>
      <c r="I3856" s="67">
        <v>182996035648</v>
      </c>
      <c r="J3856" s="67">
        <v>233740298955</v>
      </c>
      <c r="K3856" s="67">
        <v>265959022494</v>
      </c>
      <c r="L3856" s="67">
        <v>298477933130</v>
      </c>
      <c r="M3856" s="67">
        <v>184916165332</v>
      </c>
      <c r="N3856" s="67">
        <v>64278670983</v>
      </c>
      <c r="O3856" s="67">
        <v>433065479</v>
      </c>
      <c r="P3856" s="67">
        <v>6933109898</v>
      </c>
      <c r="Q3856" s="67">
        <v>3216440433</v>
      </c>
      <c r="R3856" s="67">
        <v>37230620081</v>
      </c>
      <c r="S3856" s="67">
        <v>684525463</v>
      </c>
      <c r="T3856" s="67">
        <v>0</v>
      </c>
      <c r="U3856" s="67">
        <v>961879009786</v>
      </c>
      <c r="V3856" s="67">
        <v>210799799</v>
      </c>
      <c r="W3856" s="67">
        <v>361809198</v>
      </c>
      <c r="X3856" s="67">
        <v>732929464324</v>
      </c>
      <c r="Y3856" s="67">
        <v>292200000000</v>
      </c>
      <c r="Z3856" s="67">
        <v>0</v>
      </c>
      <c r="AA3856" s="67">
        <v>4948108158</v>
      </c>
      <c r="AB3856" s="67">
        <v>246935364839</v>
      </c>
      <c r="AC3856" s="67">
        <v>29569110428</v>
      </c>
      <c r="AD3856" s="67">
        <v>1470018399</v>
      </c>
      <c r="AE3856" s="67">
        <v>4523475986</v>
      </c>
      <c r="AF3856" s="67">
        <v>971714156</v>
      </c>
      <c r="AG3856" s="67">
        <v>479122644</v>
      </c>
      <c r="AH3856" s="67">
        <v>0</v>
      </c>
      <c r="AI3856" s="67">
        <v>3336223867</v>
      </c>
      <c r="AJ3856" s="67">
        <v>0</v>
      </c>
      <c r="AK3856" s="67">
        <v>0</v>
      </c>
      <c r="AL3856" s="67">
        <v>0</v>
      </c>
      <c r="AM3856" s="67">
        <v>1125449273576</v>
      </c>
      <c r="AN3856" s="67">
        <v>490876361632</v>
      </c>
      <c r="AO3856" s="67">
        <v>634696087650</v>
      </c>
      <c r="AP3856" s="67">
        <v>2046762950615</v>
      </c>
      <c r="AQ3856" s="67">
        <v>2101080579060</v>
      </c>
      <c r="AR3856" s="67">
        <v>242161772704</v>
      </c>
      <c r="AS3856" s="67">
        <v>195291752181</v>
      </c>
      <c r="AT3856" s="67">
        <v>46870020523</v>
      </c>
      <c r="AU3856" s="67">
        <v>88095000000</v>
      </c>
      <c r="AV3856" s="67">
        <v>100238000000</v>
      </c>
      <c r="AW3856" s="67">
        <v>149415297953</v>
      </c>
      <c r="AX3856" s="67">
        <v>82578634758</v>
      </c>
      <c r="AY3856" s="67">
        <v>34605714307</v>
      </c>
      <c r="AZ3856" s="67">
        <v>47972920451</v>
      </c>
      <c r="BA3856" s="67">
        <v>30550733697</v>
      </c>
      <c r="BB3856" s="67">
        <v>1386637</v>
      </c>
      <c r="BC3856" s="67">
        <v>2453930600</v>
      </c>
      <c r="BD3856" s="67">
        <v>3041616598</v>
      </c>
      <c r="BE3856" s="67">
        <v>26228560434</v>
      </c>
      <c r="BF3856" s="67">
        <v>4560435229</v>
      </c>
      <c r="BG3856" s="67">
        <v>0</v>
      </c>
      <c r="BH3856" s="67">
        <v>52132312668</v>
      </c>
      <c r="BI3856" s="67">
        <v>706547504</v>
      </c>
      <c r="BJ3856" s="67">
        <v>0</v>
      </c>
      <c r="BK3856" s="67">
        <v>25894000001</v>
      </c>
      <c r="BL3856" s="67">
        <v>25531765164</v>
      </c>
      <c r="BM3856" s="67"/>
      <c r="BN3856" s="67">
        <v>1573697749</v>
      </c>
      <c r="BO3856" s="67">
        <v>16274465349</v>
      </c>
      <c r="BP3856" s="67">
        <v>1319725702</v>
      </c>
      <c r="BQ3856" s="67">
        <v>234005810</v>
      </c>
      <c r="BR3856" s="67">
        <v>5400207605</v>
      </c>
      <c r="BS3856" s="67">
        <v>0</v>
      </c>
      <c r="BT3856" s="67">
        <v>119286922</v>
      </c>
      <c r="BU3856" s="67"/>
      <c r="BV3856" s="67">
        <v>610376025</v>
      </c>
      <c r="BW3856" s="67"/>
      <c r="BX3856" s="67"/>
      <c r="BY3856" s="67"/>
      <c r="BZ3856" s="67">
        <v>719159048676</v>
      </c>
      <c r="CA3856" s="67">
        <v>329143899258</v>
      </c>
      <c r="CB3856" s="67">
        <v>390015149418</v>
      </c>
      <c r="CC3856" s="67">
        <v>1150725432001</v>
      </c>
      <c r="CD3856" s="67">
        <v>1163000000000</v>
      </c>
    </row>
    <row r="3857" spans="1:82">
      <c r="A3857" t="s">
        <v>4292</v>
      </c>
      <c r="B3857" t="s">
        <v>4293</v>
      </c>
      <c r="C3857" t="s">
        <v>71</v>
      </c>
      <c r="D3857" t="s">
        <v>68</v>
      </c>
      <c r="E3857" t="s">
        <v>153</v>
      </c>
      <c r="F3857" s="67">
        <v>2001</v>
      </c>
      <c r="G3857" t="s">
        <v>4300</v>
      </c>
      <c r="H3857" s="67">
        <v>47229714</v>
      </c>
      <c r="I3857" s="67">
        <v>186012330670</v>
      </c>
      <c r="J3857" s="67">
        <v>154743162474</v>
      </c>
      <c r="K3857" s="67">
        <v>202157369102</v>
      </c>
      <c r="L3857" s="67">
        <v>297899855365</v>
      </c>
      <c r="M3857" s="67">
        <v>184705101781</v>
      </c>
      <c r="N3857" s="67">
        <v>64147062716</v>
      </c>
      <c r="O3857" s="67">
        <v>433736898</v>
      </c>
      <c r="P3857" s="67">
        <v>6918914605</v>
      </c>
      <c r="Q3857" s="67">
        <v>3209854887</v>
      </c>
      <c r="R3857" s="67">
        <v>37154391726</v>
      </c>
      <c r="S3857" s="67">
        <v>674568264</v>
      </c>
      <c r="T3857" s="67">
        <v>0</v>
      </c>
      <c r="U3857" s="67">
        <v>769998024289</v>
      </c>
      <c r="V3857" s="67">
        <v>210799799</v>
      </c>
      <c r="W3857" s="67">
        <v>361809198</v>
      </c>
      <c r="X3857" s="67">
        <v>661282280160</v>
      </c>
      <c r="Y3857" s="67">
        <v>151200000000</v>
      </c>
      <c r="Z3857" s="67">
        <v>0</v>
      </c>
      <c r="AA3857" s="67">
        <v>4751201467</v>
      </c>
      <c r="AB3857" s="67">
        <v>103972785195</v>
      </c>
      <c r="AC3857" s="67">
        <v>29569110428</v>
      </c>
      <c r="AD3857" s="67">
        <v>1470018399</v>
      </c>
      <c r="AE3857" s="67">
        <v>6694744459</v>
      </c>
      <c r="AF3857" s="67">
        <v>971714156</v>
      </c>
      <c r="AG3857" s="67">
        <v>449458103</v>
      </c>
      <c r="AH3857" s="67">
        <v>0</v>
      </c>
      <c r="AI3857" s="67">
        <v>3272748618</v>
      </c>
      <c r="AJ3857" s="67">
        <v>0</v>
      </c>
      <c r="AK3857" s="67">
        <v>0</v>
      </c>
      <c r="AL3857" s="67">
        <v>0</v>
      </c>
      <c r="AM3857" s="67">
        <v>1171107319628</v>
      </c>
      <c r="AN3857" s="67">
        <v>512262569449</v>
      </c>
      <c r="AO3857" s="67">
        <v>658854486742</v>
      </c>
      <c r="AP3857" s="67">
        <v>2080768613487</v>
      </c>
      <c r="AQ3857" s="67">
        <v>2128814382940</v>
      </c>
      <c r="AR3857" s="67">
        <v>210718588805</v>
      </c>
      <c r="AS3857" s="67">
        <v>169934345810</v>
      </c>
      <c r="AT3857" s="67">
        <v>40784242994</v>
      </c>
      <c r="AU3857" s="67">
        <v>61647000000</v>
      </c>
      <c r="AV3857" s="67">
        <v>80536000000</v>
      </c>
      <c r="AW3857" s="67">
        <v>136694581751</v>
      </c>
      <c r="AX3857" s="67">
        <v>74108614864</v>
      </c>
      <c r="AY3857" s="67">
        <v>34296219981</v>
      </c>
      <c r="AZ3857" s="67">
        <v>39812394883</v>
      </c>
      <c r="BA3857" s="67">
        <v>29041331049</v>
      </c>
      <c r="BB3857" s="67">
        <v>1231030</v>
      </c>
      <c r="BC3857" s="67">
        <v>2393648302</v>
      </c>
      <c r="BD3857" s="67">
        <v>2783428323</v>
      </c>
      <c r="BE3857" s="67">
        <v>24168055558</v>
      </c>
      <c r="BF3857" s="67">
        <v>4198272625</v>
      </c>
      <c r="BG3857" s="67">
        <v>0</v>
      </c>
      <c r="BH3857" s="67">
        <v>76179135877</v>
      </c>
      <c r="BI3857" s="67">
        <v>493523962</v>
      </c>
      <c r="BJ3857" s="67">
        <v>0</v>
      </c>
      <c r="BK3857" s="67">
        <v>57619335910</v>
      </c>
      <c r="BL3857" s="67">
        <v>18066276006</v>
      </c>
      <c r="BM3857" s="67"/>
      <c r="BN3857" s="67">
        <v>1035582784</v>
      </c>
      <c r="BO3857" s="67">
        <v>9162790193</v>
      </c>
      <c r="BP3857" s="67">
        <v>3689741334</v>
      </c>
      <c r="BQ3857" s="67">
        <v>69706943</v>
      </c>
      <c r="BR3857" s="67">
        <v>3810736761</v>
      </c>
      <c r="BS3857" s="67">
        <v>0</v>
      </c>
      <c r="BT3857" s="67">
        <v>42352003</v>
      </c>
      <c r="BU3857" s="67"/>
      <c r="BV3857" s="67">
        <v>255365987</v>
      </c>
      <c r="BW3857" s="67"/>
      <c r="BX3857" s="67"/>
      <c r="BY3857" s="67"/>
      <c r="BZ3857" s="67">
        <v>614674710076</v>
      </c>
      <c r="CA3857" s="67">
        <v>279117689100</v>
      </c>
      <c r="CB3857" s="67">
        <v>335557020976</v>
      </c>
      <c r="CC3857" s="67">
        <v>1019378016509</v>
      </c>
      <c r="CD3857" s="67">
        <v>1038000000000</v>
      </c>
    </row>
    <row r="3858" spans="1:82">
      <c r="A3858" t="s">
        <v>4292</v>
      </c>
      <c r="B3858" t="s">
        <v>4293</v>
      </c>
      <c r="C3858" t="s">
        <v>71</v>
      </c>
      <c r="D3858" t="s">
        <v>68</v>
      </c>
      <c r="E3858" t="s">
        <v>153</v>
      </c>
      <c r="F3858" s="67">
        <v>2002</v>
      </c>
      <c r="G3858" t="s">
        <v>4301</v>
      </c>
      <c r="H3858" s="67">
        <v>47661514</v>
      </c>
      <c r="I3858" s="67">
        <v>189257092936</v>
      </c>
      <c r="J3858" s="67">
        <v>165771842830</v>
      </c>
      <c r="K3858" s="67">
        <v>207421700259</v>
      </c>
      <c r="L3858" s="67">
        <v>297515222098</v>
      </c>
      <c r="M3858" s="67">
        <v>184733369227</v>
      </c>
      <c r="N3858" s="67">
        <v>64015454448</v>
      </c>
      <c r="O3858" s="67">
        <v>434240463</v>
      </c>
      <c r="P3858" s="67">
        <v>6904719312</v>
      </c>
      <c r="Q3858" s="67">
        <v>3203269341</v>
      </c>
      <c r="R3858" s="67">
        <v>37078163370</v>
      </c>
      <c r="S3858" s="67">
        <v>663808019</v>
      </c>
      <c r="T3858" s="67">
        <v>0</v>
      </c>
      <c r="U3858" s="67">
        <v>762761212529</v>
      </c>
      <c r="V3858" s="67">
        <v>112572061</v>
      </c>
      <c r="W3858" s="67">
        <v>463858</v>
      </c>
      <c r="X3858" s="67">
        <v>658341590444</v>
      </c>
      <c r="Y3858" s="67">
        <v>149700000000</v>
      </c>
      <c r="Z3858" s="67">
        <v>0</v>
      </c>
      <c r="AA3858" s="67">
        <v>4547439266</v>
      </c>
      <c r="AB3858" s="67">
        <v>103972785195</v>
      </c>
      <c r="AC3858" s="67">
        <v>29569110428</v>
      </c>
      <c r="AD3858" s="67">
        <v>294003680</v>
      </c>
      <c r="AE3858" s="67">
        <v>6694744459</v>
      </c>
      <c r="AF3858" s="67">
        <v>971714156</v>
      </c>
      <c r="AG3858" s="67">
        <v>426908664</v>
      </c>
      <c r="AH3858" s="67">
        <v>0</v>
      </c>
      <c r="AI3858" s="67">
        <v>3210773621</v>
      </c>
      <c r="AJ3858" s="67">
        <v>0</v>
      </c>
      <c r="AK3858" s="67">
        <v>0</v>
      </c>
      <c r="AL3858" s="67">
        <v>0</v>
      </c>
      <c r="AM3858" s="67">
        <v>1219526807264</v>
      </c>
      <c r="AN3858" s="67">
        <v>535462447028</v>
      </c>
      <c r="AO3858" s="67">
        <v>683961926787</v>
      </c>
      <c r="AP3858" s="67">
        <v>2143762218063</v>
      </c>
      <c r="AQ3858" s="67">
        <v>2183151557424</v>
      </c>
      <c r="AR3858" s="67">
        <v>194445500537</v>
      </c>
      <c r="AS3858" s="67">
        <v>156810887530</v>
      </c>
      <c r="AT3858" s="67">
        <v>37634613007</v>
      </c>
      <c r="AU3858" s="67">
        <v>72311000000</v>
      </c>
      <c r="AV3858" s="67">
        <v>90479000000</v>
      </c>
      <c r="AW3858" s="67">
        <v>141352254060</v>
      </c>
      <c r="AX3858" s="67">
        <v>76534428134</v>
      </c>
      <c r="AY3858" s="67">
        <v>35731771892</v>
      </c>
      <c r="AZ3858" s="67">
        <v>40802656243</v>
      </c>
      <c r="BA3858" s="67">
        <v>33262076831</v>
      </c>
      <c r="BB3858" s="67">
        <v>1155484</v>
      </c>
      <c r="BC3858" s="67">
        <v>2716379139</v>
      </c>
      <c r="BD3858" s="67">
        <v>2518860841</v>
      </c>
      <c r="BE3858" s="67">
        <v>21915669243</v>
      </c>
      <c r="BF3858" s="67">
        <v>4403684389</v>
      </c>
      <c r="BG3858" s="67">
        <v>0</v>
      </c>
      <c r="BH3858" s="67">
        <v>59024990716</v>
      </c>
      <c r="BI3858" s="67">
        <v>309802160</v>
      </c>
      <c r="BJ3858" s="67">
        <v>0</v>
      </c>
      <c r="BK3858" s="67">
        <v>37172987954</v>
      </c>
      <c r="BL3858" s="67">
        <v>21542200602</v>
      </c>
      <c r="BM3858" s="67"/>
      <c r="BN3858" s="67">
        <v>357309853</v>
      </c>
      <c r="BO3858" s="67">
        <v>11778077749</v>
      </c>
      <c r="BP3858" s="67">
        <v>4910813850</v>
      </c>
      <c r="BQ3858" s="67">
        <v>24365321</v>
      </c>
      <c r="BR3858" s="67">
        <v>4175879362</v>
      </c>
      <c r="BS3858" s="67">
        <v>0</v>
      </c>
      <c r="BT3858" s="67">
        <v>50165884</v>
      </c>
      <c r="BU3858" s="67"/>
      <c r="BV3858" s="67">
        <v>245588583</v>
      </c>
      <c r="BW3858" s="67"/>
      <c r="BX3858" s="67"/>
      <c r="BY3858" s="67"/>
      <c r="BZ3858" s="67">
        <v>602343409618</v>
      </c>
      <c r="CA3858" s="67">
        <v>270581666648</v>
      </c>
      <c r="CB3858" s="67">
        <v>331761742971</v>
      </c>
      <c r="CC3858" s="67">
        <v>978998154931</v>
      </c>
      <c r="CD3858" s="67">
        <v>997200000000</v>
      </c>
    </row>
    <row r="3859" spans="1:82">
      <c r="A3859" t="s">
        <v>4292</v>
      </c>
      <c r="B3859" t="s">
        <v>4293</v>
      </c>
      <c r="C3859" t="s">
        <v>71</v>
      </c>
      <c r="D3859" t="s">
        <v>68</v>
      </c>
      <c r="E3859" t="s">
        <v>153</v>
      </c>
      <c r="F3859" s="67">
        <v>2003</v>
      </c>
      <c r="G3859" t="s">
        <v>4302</v>
      </c>
      <c r="H3859" s="67">
        <v>48104048</v>
      </c>
      <c r="I3859" s="67">
        <v>193575955824</v>
      </c>
      <c r="J3859" s="67">
        <v>220828556797</v>
      </c>
      <c r="K3859" s="67">
        <v>274874045549</v>
      </c>
      <c r="L3859" s="67">
        <v>296952088699</v>
      </c>
      <c r="M3859" s="67">
        <v>184544919619</v>
      </c>
      <c r="N3859" s="67">
        <v>63883846181</v>
      </c>
      <c r="O3859" s="67">
        <v>434911882</v>
      </c>
      <c r="P3859" s="67">
        <v>6890524019</v>
      </c>
      <c r="Q3859" s="67">
        <v>3196683795</v>
      </c>
      <c r="R3859" s="67">
        <v>37001935014</v>
      </c>
      <c r="S3859" s="67">
        <v>653413075</v>
      </c>
      <c r="T3859" s="67">
        <v>0</v>
      </c>
      <c r="U3859" s="67">
        <v>734078721666</v>
      </c>
      <c r="V3859" s="67">
        <v>112572061</v>
      </c>
      <c r="W3859" s="67">
        <v>463858</v>
      </c>
      <c r="X3859" s="67">
        <v>655153347195</v>
      </c>
      <c r="Y3859" s="67">
        <v>123400000000</v>
      </c>
      <c r="Z3859" s="67">
        <v>0</v>
      </c>
      <c r="AA3859" s="67">
        <v>4361309214</v>
      </c>
      <c r="AB3859" s="67">
        <v>77979588897</v>
      </c>
      <c r="AC3859" s="67">
        <v>29569110428</v>
      </c>
      <c r="AD3859" s="67">
        <v>294003680</v>
      </c>
      <c r="AE3859" s="67">
        <v>6694744459</v>
      </c>
      <c r="AF3859" s="67">
        <v>971714156</v>
      </c>
      <c r="AG3859" s="67">
        <v>403598590</v>
      </c>
      <c r="AH3859" s="67">
        <v>0</v>
      </c>
      <c r="AI3859" s="67">
        <v>3145810267</v>
      </c>
      <c r="AJ3859" s="67">
        <v>0</v>
      </c>
      <c r="AK3859" s="67">
        <v>0</v>
      </c>
      <c r="AL3859" s="67">
        <v>0</v>
      </c>
      <c r="AM3859" s="67">
        <v>1267872009502</v>
      </c>
      <c r="AN3859" s="67">
        <v>558871037219</v>
      </c>
      <c r="AO3859" s="67">
        <v>708836648875</v>
      </c>
      <c r="AP3859" s="67">
        <v>2181869063992</v>
      </c>
      <c r="AQ3859" s="67">
        <v>2237141375748</v>
      </c>
      <c r="AR3859" s="67">
        <v>286064086792</v>
      </c>
      <c r="AS3859" s="67">
        <v>230696844187</v>
      </c>
      <c r="AT3859" s="67">
        <v>55367242605</v>
      </c>
      <c r="AU3859" s="67">
        <v>101798000000</v>
      </c>
      <c r="AV3859" s="67">
        <v>126712000000</v>
      </c>
      <c r="AW3859" s="67">
        <v>174001864397</v>
      </c>
      <c r="AX3859" s="67">
        <v>99261308056</v>
      </c>
      <c r="AY3859" s="67">
        <v>46028859207</v>
      </c>
      <c r="AZ3859" s="67">
        <v>53232448849</v>
      </c>
      <c r="BA3859" s="67">
        <v>42835782590</v>
      </c>
      <c r="BB3859" s="67">
        <v>1748550</v>
      </c>
      <c r="BC3859" s="67">
        <v>4906390899</v>
      </c>
      <c r="BD3859" s="67">
        <v>2248052714</v>
      </c>
      <c r="BE3859" s="67">
        <v>19689360391</v>
      </c>
      <c r="BF3859" s="67">
        <v>5059221198</v>
      </c>
      <c r="BG3859" s="67">
        <v>0</v>
      </c>
      <c r="BH3859" s="67">
        <v>59937223963</v>
      </c>
      <c r="BI3859" s="67">
        <v>348871972</v>
      </c>
      <c r="BJ3859" s="67">
        <v>0</v>
      </c>
      <c r="BK3859" s="67">
        <v>49925433898</v>
      </c>
      <c r="BL3859" s="67">
        <v>9662918093</v>
      </c>
      <c r="BM3859" s="67"/>
      <c r="BN3859" s="67">
        <v>271029192</v>
      </c>
      <c r="BO3859" s="67">
        <v>2411197648</v>
      </c>
      <c r="BP3859" s="67">
        <v>1867908162</v>
      </c>
      <c r="BQ3859" s="67">
        <v>0</v>
      </c>
      <c r="BR3859" s="67">
        <v>5109129955</v>
      </c>
      <c r="BS3859" s="67">
        <v>0</v>
      </c>
      <c r="BT3859" s="67">
        <v>3653135</v>
      </c>
      <c r="BU3859" s="67"/>
      <c r="BV3859" s="67">
        <v>0</v>
      </c>
      <c r="BW3859" s="67"/>
      <c r="BX3859" s="67"/>
      <c r="BY3859" s="67"/>
      <c r="BZ3859" s="67">
        <v>868663863429</v>
      </c>
      <c r="CA3859" s="67">
        <v>385391683022</v>
      </c>
      <c r="CB3859" s="67">
        <v>483272180407</v>
      </c>
      <c r="CC3859" s="67">
        <v>1363753038581</v>
      </c>
      <c r="CD3859" s="67">
        <v>1389000000000</v>
      </c>
    </row>
    <row r="3860" spans="1:82">
      <c r="A3860" t="s">
        <v>4292</v>
      </c>
      <c r="B3860" t="s">
        <v>4293</v>
      </c>
      <c r="C3860" t="s">
        <v>71</v>
      </c>
      <c r="D3860" t="s">
        <v>68</v>
      </c>
      <c r="E3860" t="s">
        <v>153</v>
      </c>
      <c r="F3860" s="67">
        <v>2004</v>
      </c>
      <c r="G3860" t="s">
        <v>4303</v>
      </c>
      <c r="H3860" s="67">
        <v>48556071</v>
      </c>
      <c r="I3860" s="67">
        <v>199418248372</v>
      </c>
      <c r="J3860" s="67">
        <v>284292919414</v>
      </c>
      <c r="K3860" s="67">
        <v>368818221700</v>
      </c>
      <c r="L3860" s="67">
        <v>295984045077</v>
      </c>
      <c r="M3860" s="67">
        <v>183941880906</v>
      </c>
      <c r="N3860" s="67">
        <v>63752237913</v>
      </c>
      <c r="O3860" s="67">
        <v>435583301</v>
      </c>
      <c r="P3860" s="67">
        <v>6876328725</v>
      </c>
      <c r="Q3860" s="67">
        <v>3190098249</v>
      </c>
      <c r="R3860" s="67">
        <v>36925706658</v>
      </c>
      <c r="S3860" s="67">
        <v>641716140</v>
      </c>
      <c r="T3860" s="67">
        <v>0</v>
      </c>
      <c r="U3860" s="67">
        <v>729972821427</v>
      </c>
      <c r="V3860" s="67">
        <v>112572061</v>
      </c>
      <c r="W3860" s="67">
        <v>463858</v>
      </c>
      <c r="X3860" s="67">
        <v>650999821442</v>
      </c>
      <c r="Y3860" s="67">
        <v>123200000000</v>
      </c>
      <c r="Z3860" s="67">
        <v>0</v>
      </c>
      <c r="AA3860" s="67">
        <v>4232759416</v>
      </c>
      <c r="AB3860" s="67">
        <v>77979588897</v>
      </c>
      <c r="AC3860" s="67">
        <v>29569110428</v>
      </c>
      <c r="AD3860" s="67">
        <v>294003680</v>
      </c>
      <c r="AE3860" s="67">
        <v>6694744459</v>
      </c>
      <c r="AF3860" s="67">
        <v>971714156</v>
      </c>
      <c r="AG3860" s="67">
        <v>387172300</v>
      </c>
      <c r="AH3860" s="67">
        <v>0</v>
      </c>
      <c r="AI3860" s="67">
        <v>3104063368</v>
      </c>
      <c r="AJ3860" s="67">
        <v>0</v>
      </c>
      <c r="AK3860" s="67">
        <v>0</v>
      </c>
      <c r="AL3860" s="67">
        <v>0</v>
      </c>
      <c r="AM3860" s="67">
        <v>1317524215901</v>
      </c>
      <c r="AN3860" s="67">
        <v>582888660964</v>
      </c>
      <c r="AO3860" s="67">
        <v>734437938757</v>
      </c>
      <c r="AP3860" s="67">
        <v>2198585136978</v>
      </c>
      <c r="AQ3860" s="67">
        <v>2297925535077</v>
      </c>
      <c r="AR3860" s="67">
        <v>345479815161</v>
      </c>
      <c r="AS3860" s="67">
        <v>278612754162</v>
      </c>
      <c r="AT3860" s="67">
        <v>66867060999</v>
      </c>
      <c r="AU3860" s="67">
        <v>130147000000</v>
      </c>
      <c r="AV3860" s="67">
        <v>168842000000</v>
      </c>
      <c r="AW3860" s="67">
        <v>176902058107</v>
      </c>
      <c r="AX3860" s="67">
        <v>114911026137</v>
      </c>
      <c r="AY3860" s="67">
        <v>53335891850</v>
      </c>
      <c r="AZ3860" s="67">
        <v>61575134286</v>
      </c>
      <c r="BA3860" s="67">
        <v>31718959292</v>
      </c>
      <c r="BB3860" s="67">
        <v>2215526</v>
      </c>
      <c r="BC3860" s="67">
        <v>5565820422</v>
      </c>
      <c r="BD3860" s="67">
        <v>1978964468</v>
      </c>
      <c r="BE3860" s="67">
        <v>17599422715</v>
      </c>
      <c r="BF3860" s="67">
        <v>5125649547</v>
      </c>
      <c r="BG3860" s="67">
        <v>0</v>
      </c>
      <c r="BH3860" s="67">
        <v>182875943392</v>
      </c>
      <c r="BI3860" s="67">
        <v>401032126</v>
      </c>
      <c r="BJ3860" s="67">
        <v>0</v>
      </c>
      <c r="BK3860" s="67">
        <v>161596918400</v>
      </c>
      <c r="BL3860" s="67">
        <v>20877992865</v>
      </c>
      <c r="BM3860" s="67"/>
      <c r="BN3860" s="67">
        <v>914930235</v>
      </c>
      <c r="BO3860" s="67">
        <v>3035708198</v>
      </c>
      <c r="BP3860" s="67">
        <v>10323778376</v>
      </c>
      <c r="BQ3860" s="67">
        <v>24794018</v>
      </c>
      <c r="BR3860" s="67">
        <v>6439168054</v>
      </c>
      <c r="BS3860" s="67">
        <v>0</v>
      </c>
      <c r="BT3860" s="67">
        <v>17580984</v>
      </c>
      <c r="BU3860" s="67"/>
      <c r="BV3860" s="67">
        <v>122033000</v>
      </c>
      <c r="BW3860" s="67"/>
      <c r="BX3860" s="67"/>
      <c r="BY3860" s="67"/>
      <c r="BZ3860" s="67">
        <v>1070818534675</v>
      </c>
      <c r="CA3860" s="67">
        <v>477424941560</v>
      </c>
      <c r="CB3860" s="67">
        <v>593393593116</v>
      </c>
      <c r="CC3860" s="67">
        <v>1737381351335</v>
      </c>
      <c r="CD3860" s="67">
        <v>1776000000000</v>
      </c>
    </row>
    <row r="3861" spans="1:82">
      <c r="A3861" t="s">
        <v>4292</v>
      </c>
      <c r="B3861" t="s">
        <v>4293</v>
      </c>
      <c r="C3861" t="s">
        <v>71</v>
      </c>
      <c r="D3861" t="s">
        <v>68</v>
      </c>
      <c r="E3861" t="s">
        <v>153</v>
      </c>
      <c r="F3861" s="67">
        <v>2005</v>
      </c>
      <c r="G3861" t="s">
        <v>4304</v>
      </c>
      <c r="H3861" s="67">
        <v>49017147</v>
      </c>
      <c r="I3861" s="67">
        <v>206614384252</v>
      </c>
      <c r="J3861" s="67">
        <v>322520452948</v>
      </c>
      <c r="K3861" s="67">
        <v>443900360761</v>
      </c>
      <c r="L3861" s="67">
        <v>295400764350</v>
      </c>
      <c r="M3861" s="67">
        <v>183706318920</v>
      </c>
      <c r="N3861" s="67">
        <v>63620629646</v>
      </c>
      <c r="O3861" s="67">
        <v>436086866</v>
      </c>
      <c r="P3861" s="67">
        <v>6862133432</v>
      </c>
      <c r="Q3861" s="67">
        <v>3183512703</v>
      </c>
      <c r="R3861" s="67">
        <v>36849478302</v>
      </c>
      <c r="S3861" s="67">
        <v>629906155</v>
      </c>
      <c r="T3861" s="67">
        <v>0</v>
      </c>
      <c r="U3861" s="67">
        <v>720508700283</v>
      </c>
      <c r="V3861" s="67">
        <v>112572061</v>
      </c>
      <c r="W3861" s="67">
        <v>463858</v>
      </c>
      <c r="X3861" s="67">
        <v>640984467830</v>
      </c>
      <c r="Y3861" s="67">
        <v>123100000000</v>
      </c>
      <c r="Z3861" s="67">
        <v>0</v>
      </c>
      <c r="AA3861" s="67">
        <v>4107800396</v>
      </c>
      <c r="AB3861" s="67">
        <v>77979588897</v>
      </c>
      <c r="AC3861" s="67">
        <v>29569110428</v>
      </c>
      <c r="AD3861" s="67">
        <v>294003680</v>
      </c>
      <c r="AE3861" s="67">
        <v>6694744459</v>
      </c>
      <c r="AF3861" s="67">
        <v>971714156</v>
      </c>
      <c r="AG3861" s="67">
        <v>372560543</v>
      </c>
      <c r="AH3861" s="67">
        <v>0</v>
      </c>
      <c r="AI3861" s="67">
        <v>3071668245</v>
      </c>
      <c r="AJ3861" s="67">
        <v>0</v>
      </c>
      <c r="AK3861" s="67">
        <v>0</v>
      </c>
      <c r="AL3861" s="67">
        <v>0</v>
      </c>
      <c r="AM3861" s="67">
        <v>1366350241910</v>
      </c>
      <c r="AN3861" s="67">
        <v>606294250142</v>
      </c>
      <c r="AO3861" s="67">
        <v>759883502505</v>
      </c>
      <c r="AP3861" s="67">
        <v>2213982510623</v>
      </c>
      <c r="AQ3861" s="67">
        <v>2358012810949</v>
      </c>
      <c r="AR3861" s="67">
        <v>377723580964</v>
      </c>
      <c r="AS3861" s="67">
        <v>304615791100</v>
      </c>
      <c r="AT3861" s="67">
        <v>73107789864</v>
      </c>
      <c r="AU3861" s="67">
        <v>150693000000</v>
      </c>
      <c r="AV3861" s="67">
        <v>207406000000</v>
      </c>
      <c r="AW3861" s="67">
        <v>179921969656</v>
      </c>
      <c r="AX3861" s="67">
        <v>112123385211</v>
      </c>
      <c r="AY3861" s="67">
        <v>51502018429</v>
      </c>
      <c r="AZ3861" s="67">
        <v>60621366783</v>
      </c>
      <c r="BA3861" s="67">
        <v>40831406352</v>
      </c>
      <c r="BB3861" s="67">
        <v>2423760</v>
      </c>
      <c r="BC3861" s="67">
        <v>6343609090</v>
      </c>
      <c r="BD3861" s="67">
        <v>1698500724</v>
      </c>
      <c r="BE3861" s="67">
        <v>15292256671</v>
      </c>
      <c r="BF3861" s="67">
        <v>3630387847</v>
      </c>
      <c r="BG3861" s="67">
        <v>0</v>
      </c>
      <c r="BH3861" s="67">
        <v>176408413981</v>
      </c>
      <c r="BI3861" s="67">
        <v>711708006</v>
      </c>
      <c r="BJ3861" s="67">
        <v>0</v>
      </c>
      <c r="BK3861" s="67">
        <v>133926230259</v>
      </c>
      <c r="BL3861" s="67">
        <v>41770475716</v>
      </c>
      <c r="BM3861" s="67"/>
      <c r="BN3861" s="67">
        <v>2392201779</v>
      </c>
      <c r="BO3861" s="67">
        <v>5297181021</v>
      </c>
      <c r="BP3861" s="67">
        <v>25583073549</v>
      </c>
      <c r="BQ3861" s="67">
        <v>168102725</v>
      </c>
      <c r="BR3861" s="67">
        <v>7614038288</v>
      </c>
      <c r="BS3861" s="67">
        <v>0</v>
      </c>
      <c r="BT3861" s="67">
        <v>122769896</v>
      </c>
      <c r="BU3861" s="67"/>
      <c r="BV3861" s="67">
        <v>593108459</v>
      </c>
      <c r="BW3861" s="67"/>
      <c r="BX3861" s="67"/>
      <c r="BY3861" s="67"/>
      <c r="BZ3861" s="67">
        <v>1220366221129</v>
      </c>
      <c r="CA3861" s="67">
        <v>526550688750</v>
      </c>
      <c r="CB3861" s="67">
        <v>693815532379</v>
      </c>
      <c r="CC3861" s="67">
        <v>1897707185730</v>
      </c>
      <c r="CD3861" s="67">
        <v>1954000000000</v>
      </c>
    </row>
    <row r="3862" spans="1:82">
      <c r="A3862" t="s">
        <v>4292</v>
      </c>
      <c r="B3862" t="s">
        <v>4293</v>
      </c>
      <c r="C3862" t="s">
        <v>71</v>
      </c>
      <c r="D3862" t="s">
        <v>68</v>
      </c>
      <c r="E3862" t="s">
        <v>153</v>
      </c>
      <c r="F3862" s="67">
        <v>2006</v>
      </c>
      <c r="G3862" t="s">
        <v>4305</v>
      </c>
      <c r="H3862" s="67">
        <v>49491756</v>
      </c>
      <c r="I3862" s="67">
        <v>215497799473</v>
      </c>
      <c r="J3862" s="67">
        <v>368117519234</v>
      </c>
      <c r="K3862" s="67">
        <v>509939894659</v>
      </c>
      <c r="L3862" s="67">
        <v>294010897860</v>
      </c>
      <c r="M3862" s="67">
        <v>182585043831</v>
      </c>
      <c r="N3862" s="67">
        <v>63489021379</v>
      </c>
      <c r="O3862" s="67">
        <v>436758285</v>
      </c>
      <c r="P3862" s="67">
        <v>6847938139</v>
      </c>
      <c r="Q3862" s="67">
        <v>3176927156</v>
      </c>
      <c r="R3862" s="67">
        <v>36773249946</v>
      </c>
      <c r="S3862" s="67">
        <v>619268846</v>
      </c>
      <c r="T3862" s="67">
        <v>0</v>
      </c>
      <c r="U3862" s="67">
        <v>717267628961</v>
      </c>
      <c r="V3862" s="67">
        <v>112572061</v>
      </c>
      <c r="W3862" s="67">
        <v>463858</v>
      </c>
      <c r="X3862" s="67">
        <v>637715794388</v>
      </c>
      <c r="Y3862" s="67">
        <v>122900000000</v>
      </c>
      <c r="Z3862" s="67">
        <v>0</v>
      </c>
      <c r="AA3862" s="67">
        <v>3980543278</v>
      </c>
      <c r="AB3862" s="67">
        <v>77979588897</v>
      </c>
      <c r="AC3862" s="67">
        <v>29569110428</v>
      </c>
      <c r="AD3862" s="67">
        <v>294003680</v>
      </c>
      <c r="AE3862" s="67">
        <v>6694744459</v>
      </c>
      <c r="AF3862" s="67">
        <v>971714156</v>
      </c>
      <c r="AG3862" s="67">
        <v>354476128</v>
      </c>
      <c r="AH3862" s="67">
        <v>0</v>
      </c>
      <c r="AI3862" s="67">
        <v>3039160754</v>
      </c>
      <c r="AJ3862" s="67">
        <v>0</v>
      </c>
      <c r="AK3862" s="67">
        <v>0</v>
      </c>
      <c r="AL3862" s="67">
        <v>0</v>
      </c>
      <c r="AM3862" s="67">
        <v>1415570138104</v>
      </c>
      <c r="AN3862" s="67">
        <v>629132901242</v>
      </c>
      <c r="AO3862" s="67">
        <v>786312520627</v>
      </c>
      <c r="AP3862" s="67">
        <v>2247796199018</v>
      </c>
      <c r="AQ3862" s="67">
        <v>2422329193747</v>
      </c>
      <c r="AR3862" s="67">
        <v>395478327038</v>
      </c>
      <c r="AS3862" s="67">
        <v>318934134708</v>
      </c>
      <c r="AT3862" s="67">
        <v>76544192330</v>
      </c>
      <c r="AU3862" s="67">
        <v>177577000000</v>
      </c>
      <c r="AV3862" s="67">
        <v>245991000000</v>
      </c>
      <c r="AW3862" s="67">
        <v>185321946198</v>
      </c>
      <c r="AX3862" s="67">
        <v>107722467176</v>
      </c>
      <c r="AY3862" s="67">
        <v>49361944212</v>
      </c>
      <c r="AZ3862" s="67">
        <v>58360522963</v>
      </c>
      <c r="BA3862" s="67">
        <v>48922024809</v>
      </c>
      <c r="BB3862" s="67">
        <v>2461412</v>
      </c>
      <c r="BC3862" s="67">
        <v>6771466373</v>
      </c>
      <c r="BD3862" s="67">
        <v>2040781299</v>
      </c>
      <c r="BE3862" s="67">
        <v>18512255662</v>
      </c>
      <c r="BF3862" s="67">
        <v>1350489467</v>
      </c>
      <c r="BG3862" s="67">
        <v>0</v>
      </c>
      <c r="BH3862" s="67">
        <v>220383175072</v>
      </c>
      <c r="BI3862" s="67">
        <v>523425273</v>
      </c>
      <c r="BJ3862" s="67">
        <v>0</v>
      </c>
      <c r="BK3862" s="67">
        <v>150774859438</v>
      </c>
      <c r="BL3862" s="67">
        <v>69084890362</v>
      </c>
      <c r="BM3862" s="67"/>
      <c r="BN3862" s="67">
        <v>6894338962</v>
      </c>
      <c r="BO3862" s="67">
        <v>16112214746</v>
      </c>
      <c r="BP3862" s="67">
        <v>28059341989</v>
      </c>
      <c r="BQ3862" s="67">
        <v>301602435</v>
      </c>
      <c r="BR3862" s="67">
        <v>15428298031</v>
      </c>
      <c r="BS3862" s="67">
        <v>0</v>
      </c>
      <c r="BT3862" s="67">
        <v>257752489</v>
      </c>
      <c r="BU3862" s="67"/>
      <c r="BV3862" s="67">
        <v>2031341709</v>
      </c>
      <c r="BW3862" s="67"/>
      <c r="BX3862" s="67"/>
      <c r="BY3862" s="67"/>
      <c r="BZ3862" s="67">
        <v>1263225703414</v>
      </c>
      <c r="CA3862" s="67">
        <v>542471979057</v>
      </c>
      <c r="CB3862" s="67">
        <v>720753724357</v>
      </c>
      <c r="CC3862" s="67">
        <v>1995995151724</v>
      </c>
      <c r="CD3862" s="67">
        <v>2064000000000</v>
      </c>
    </row>
    <row r="3863" spans="1:82">
      <c r="A3863" t="s">
        <v>4292</v>
      </c>
      <c r="B3863" t="s">
        <v>4293</v>
      </c>
      <c r="C3863" t="s">
        <v>71</v>
      </c>
      <c r="D3863" t="s">
        <v>68</v>
      </c>
      <c r="E3863" t="s">
        <v>153</v>
      </c>
      <c r="F3863" s="67">
        <v>2007</v>
      </c>
      <c r="G3863" t="s">
        <v>4306</v>
      </c>
      <c r="H3863" s="67">
        <v>49996094</v>
      </c>
      <c r="I3863" s="67">
        <v>226605738747</v>
      </c>
      <c r="J3863" s="67">
        <v>432303479440</v>
      </c>
      <c r="K3863" s="67">
        <v>622399632862</v>
      </c>
      <c r="L3863" s="67">
        <v>293760877468</v>
      </c>
      <c r="M3863" s="67">
        <v>182588812818</v>
      </c>
      <c r="N3863" s="67">
        <v>63357413111</v>
      </c>
      <c r="O3863" s="67">
        <v>437261850</v>
      </c>
      <c r="P3863" s="67">
        <v>6833742846</v>
      </c>
      <c r="Q3863" s="67">
        <v>3170341610</v>
      </c>
      <c r="R3863" s="67">
        <v>36697021590</v>
      </c>
      <c r="S3863" s="67">
        <v>610839411</v>
      </c>
      <c r="T3863" s="67">
        <v>0</v>
      </c>
      <c r="U3863" s="67">
        <v>529223211380</v>
      </c>
      <c r="V3863" s="67">
        <v>107690109</v>
      </c>
      <c r="W3863" s="67">
        <v>425821595</v>
      </c>
      <c r="X3863" s="67">
        <v>406063642470</v>
      </c>
      <c r="Y3863" s="67">
        <v>122700000000</v>
      </c>
      <c r="Z3863" s="67">
        <v>0</v>
      </c>
      <c r="AA3863" s="67">
        <v>3851993480</v>
      </c>
      <c r="AB3863" s="67">
        <v>77979588897</v>
      </c>
      <c r="AC3863" s="67">
        <v>29569110428</v>
      </c>
      <c r="AD3863" s="67">
        <v>294003680</v>
      </c>
      <c r="AE3863" s="67">
        <v>6694744459</v>
      </c>
      <c r="AF3863" s="67">
        <v>971714156</v>
      </c>
      <c r="AG3863" s="67">
        <v>336581665</v>
      </c>
      <c r="AH3863" s="67">
        <v>0</v>
      </c>
      <c r="AI3863" s="67">
        <v>3004292542</v>
      </c>
      <c r="AJ3863" s="67">
        <v>0</v>
      </c>
      <c r="AK3863" s="67">
        <v>0</v>
      </c>
      <c r="AL3863" s="67">
        <v>0</v>
      </c>
      <c r="AM3863" s="67">
        <v>1465657256747</v>
      </c>
      <c r="AN3863" s="67">
        <v>651946336884</v>
      </c>
      <c r="AO3863" s="67">
        <v>813616646362</v>
      </c>
      <c r="AP3863" s="67">
        <v>2153742403973</v>
      </c>
      <c r="AQ3863" s="67">
        <v>2406224300868</v>
      </c>
      <c r="AR3863" s="67">
        <v>403191198200</v>
      </c>
      <c r="AS3863" s="67">
        <v>325154192097</v>
      </c>
      <c r="AT3863" s="67">
        <v>78037006103</v>
      </c>
      <c r="AU3863" s="67">
        <v>221423000000</v>
      </c>
      <c r="AV3863" s="67">
        <v>318789000000</v>
      </c>
      <c r="AW3863" s="67">
        <v>212797887773</v>
      </c>
      <c r="AX3863" s="67">
        <v>133598325729</v>
      </c>
      <c r="AY3863" s="67">
        <v>61012177945</v>
      </c>
      <c r="AZ3863" s="67">
        <v>72586147783</v>
      </c>
      <c r="BA3863" s="67">
        <v>47452482057</v>
      </c>
      <c r="BB3863" s="67">
        <v>2609854</v>
      </c>
      <c r="BC3863" s="67">
        <v>7517643592</v>
      </c>
      <c r="BD3863" s="67">
        <v>2362180290</v>
      </c>
      <c r="BE3863" s="67">
        <v>21854317024</v>
      </c>
      <c r="BF3863" s="67">
        <v>10329226</v>
      </c>
      <c r="BG3863" s="67">
        <v>0</v>
      </c>
      <c r="BH3863" s="67">
        <v>325194502691</v>
      </c>
      <c r="BI3863" s="67">
        <v>597591656</v>
      </c>
      <c r="BJ3863" s="67">
        <v>0</v>
      </c>
      <c r="BK3863" s="67">
        <v>213996550624</v>
      </c>
      <c r="BL3863" s="67">
        <v>110600360410</v>
      </c>
      <c r="BM3863" s="67"/>
      <c r="BN3863" s="67">
        <v>7282734855</v>
      </c>
      <c r="BO3863" s="67">
        <v>17434201942</v>
      </c>
      <c r="BP3863" s="67">
        <v>61316433197</v>
      </c>
      <c r="BQ3863" s="67">
        <v>663543391</v>
      </c>
      <c r="BR3863" s="67">
        <v>21363629501</v>
      </c>
      <c r="BS3863" s="67">
        <v>334910311</v>
      </c>
      <c r="BT3863" s="67">
        <v>280794025</v>
      </c>
      <c r="BU3863" s="67"/>
      <c r="BV3863" s="67">
        <v>1924113186</v>
      </c>
      <c r="BW3863" s="67"/>
      <c r="BX3863" s="67"/>
      <c r="BY3863" s="67"/>
      <c r="BZ3863" s="67">
        <v>1394879233011</v>
      </c>
      <c r="CA3863" s="67">
        <v>596798734060</v>
      </c>
      <c r="CB3863" s="67">
        <v>798080498951</v>
      </c>
      <c r="CC3863" s="67">
        <v>2238696821674</v>
      </c>
      <c r="CD3863" s="67">
        <v>2336000000000</v>
      </c>
    </row>
    <row r="3864" spans="1:82">
      <c r="A3864" t="s">
        <v>4292</v>
      </c>
      <c r="B3864" t="s">
        <v>4293</v>
      </c>
      <c r="C3864" t="s">
        <v>71</v>
      </c>
      <c r="D3864" t="s">
        <v>68</v>
      </c>
      <c r="E3864" t="s">
        <v>153</v>
      </c>
      <c r="F3864" s="67">
        <v>2008</v>
      </c>
      <c r="G3864" t="s">
        <v>4307</v>
      </c>
      <c r="H3864" s="67">
        <v>50565812</v>
      </c>
      <c r="I3864" s="67">
        <v>240090179908</v>
      </c>
      <c r="J3864" s="67">
        <v>375633374873</v>
      </c>
      <c r="K3864" s="67">
        <v>413176666092</v>
      </c>
      <c r="L3864" s="67">
        <v>293949588033</v>
      </c>
      <c r="M3864" s="67">
        <v>182999632936</v>
      </c>
      <c r="N3864" s="67">
        <v>63225804844</v>
      </c>
      <c r="O3864" s="67">
        <v>437933269</v>
      </c>
      <c r="P3864" s="67">
        <v>6819547553</v>
      </c>
      <c r="Q3864" s="67">
        <v>3163756064</v>
      </c>
      <c r="R3864" s="67">
        <v>36620793235</v>
      </c>
      <c r="S3864" s="67">
        <v>604880128</v>
      </c>
      <c r="T3864" s="67">
        <v>0</v>
      </c>
      <c r="U3864" s="67">
        <v>525320426757</v>
      </c>
      <c r="V3864" s="67">
        <v>107690109</v>
      </c>
      <c r="W3864" s="67">
        <v>376652653</v>
      </c>
      <c r="X3864" s="67">
        <v>402698474162</v>
      </c>
      <c r="Y3864" s="67">
        <v>122400000000</v>
      </c>
      <c r="Z3864" s="67">
        <v>0</v>
      </c>
      <c r="AA3864" s="67">
        <v>3712671354</v>
      </c>
      <c r="AB3864" s="67">
        <v>77979588897</v>
      </c>
      <c r="AC3864" s="67">
        <v>29569110428</v>
      </c>
      <c r="AD3864" s="67">
        <v>220502760</v>
      </c>
      <c r="AE3864" s="67">
        <v>6694744459</v>
      </c>
      <c r="AF3864" s="67">
        <v>971714156</v>
      </c>
      <c r="AG3864" s="67">
        <v>322212958</v>
      </c>
      <c r="AH3864" s="67">
        <v>0</v>
      </c>
      <c r="AI3864" s="67">
        <v>2973053483</v>
      </c>
      <c r="AJ3864" s="67">
        <v>0</v>
      </c>
      <c r="AK3864" s="67">
        <v>0</v>
      </c>
      <c r="AL3864" s="67">
        <v>0</v>
      </c>
      <c r="AM3864" s="67">
        <v>1515953656080</v>
      </c>
      <c r="AN3864" s="67">
        <v>674437448437</v>
      </c>
      <c r="AO3864" s="67">
        <v>841426924199</v>
      </c>
      <c r="AP3864" s="67">
        <v>2399836969529</v>
      </c>
      <c r="AQ3864" s="67">
        <v>2466200462019</v>
      </c>
      <c r="AR3864" s="67">
        <v>369261566840</v>
      </c>
      <c r="AS3864" s="67">
        <v>297791586161</v>
      </c>
      <c r="AT3864" s="67">
        <v>71469980679</v>
      </c>
      <c r="AU3864" s="67">
        <v>211743000000</v>
      </c>
      <c r="AV3864" s="67">
        <v>232906000000</v>
      </c>
      <c r="AW3864" s="67">
        <v>256803934037</v>
      </c>
      <c r="AX3864" s="67">
        <v>161850910552</v>
      </c>
      <c r="AY3864" s="67">
        <v>74589644845</v>
      </c>
      <c r="AZ3864" s="67">
        <v>87261265706</v>
      </c>
      <c r="BA3864" s="67">
        <v>60383515511</v>
      </c>
      <c r="BB3864" s="67">
        <v>2445595</v>
      </c>
      <c r="BC3864" s="67">
        <v>6747206424</v>
      </c>
      <c r="BD3864" s="67">
        <v>2649871057</v>
      </c>
      <c r="BE3864" s="67">
        <v>25169984898</v>
      </c>
      <c r="BF3864" s="67">
        <v>0</v>
      </c>
      <c r="BG3864" s="67">
        <v>0</v>
      </c>
      <c r="BH3864" s="67">
        <v>588855811054</v>
      </c>
      <c r="BI3864" s="67">
        <v>851278265</v>
      </c>
      <c r="BJ3864" s="67">
        <v>0</v>
      </c>
      <c r="BK3864" s="67">
        <v>450422612871</v>
      </c>
      <c r="BL3864" s="67">
        <v>137581919918</v>
      </c>
      <c r="BM3864" s="67"/>
      <c r="BN3864" s="67">
        <v>7244881676</v>
      </c>
      <c r="BO3864" s="67">
        <v>26635977196</v>
      </c>
      <c r="BP3864" s="67">
        <v>82287237163</v>
      </c>
      <c r="BQ3864" s="67">
        <v>380145795</v>
      </c>
      <c r="BR3864" s="67">
        <v>9290021085</v>
      </c>
      <c r="BS3864" s="67">
        <v>10519974632</v>
      </c>
      <c r="BT3864" s="67">
        <v>304081869</v>
      </c>
      <c r="BU3864" s="67"/>
      <c r="BV3864" s="67">
        <v>919600503</v>
      </c>
      <c r="BW3864" s="67"/>
      <c r="BX3864" s="67"/>
      <c r="BY3864" s="67"/>
      <c r="BZ3864" s="67">
        <v>1357657892325</v>
      </c>
      <c r="CA3864" s="67">
        <v>579099200536</v>
      </c>
      <c r="CB3864" s="67">
        <v>778558691789</v>
      </c>
      <c r="CC3864" s="67">
        <v>2551416204256</v>
      </c>
      <c r="CD3864" s="67">
        <v>2573000000000</v>
      </c>
    </row>
    <row r="3865" spans="1:82">
      <c r="A3865" t="s">
        <v>4292</v>
      </c>
      <c r="B3865" t="s">
        <v>4293</v>
      </c>
      <c r="C3865" t="s">
        <v>71</v>
      </c>
      <c r="D3865" t="s">
        <v>68</v>
      </c>
      <c r="E3865" t="s">
        <v>153</v>
      </c>
      <c r="F3865" s="67">
        <v>2009</v>
      </c>
      <c r="G3865" t="s">
        <v>4308</v>
      </c>
      <c r="H3865" s="67">
        <v>51170779</v>
      </c>
      <c r="I3865" s="67">
        <v>251160701920</v>
      </c>
      <c r="J3865" s="67">
        <v>435046319660</v>
      </c>
      <c r="K3865" s="67">
        <v>537268122159</v>
      </c>
      <c r="L3865" s="67">
        <v>293493138651</v>
      </c>
      <c r="M3865" s="67">
        <v>182773493416</v>
      </c>
      <c r="N3865" s="67">
        <v>63094196576</v>
      </c>
      <c r="O3865" s="67">
        <v>438436834</v>
      </c>
      <c r="P3865" s="67">
        <v>6805352259</v>
      </c>
      <c r="Q3865" s="67">
        <v>3157170518</v>
      </c>
      <c r="R3865" s="67">
        <v>36544564879</v>
      </c>
      <c r="S3865" s="67">
        <v>602151323</v>
      </c>
      <c r="T3865" s="67">
        <v>0</v>
      </c>
      <c r="U3865" s="67">
        <v>521771515496</v>
      </c>
      <c r="V3865" s="67">
        <v>107690109</v>
      </c>
      <c r="W3865" s="67">
        <v>278314768</v>
      </c>
      <c r="X3865" s="67">
        <v>399366837353</v>
      </c>
      <c r="Y3865" s="67">
        <v>122200000000</v>
      </c>
      <c r="Z3865" s="67">
        <v>0</v>
      </c>
      <c r="AA3865" s="67">
        <v>3556544393</v>
      </c>
      <c r="AB3865" s="67">
        <v>77979588897</v>
      </c>
      <c r="AC3865" s="67">
        <v>29569110428</v>
      </c>
      <c r="AD3865" s="67">
        <v>220502760</v>
      </c>
      <c r="AE3865" s="67">
        <v>6694744459</v>
      </c>
      <c r="AF3865" s="67">
        <v>971714156</v>
      </c>
      <c r="AG3865" s="67">
        <v>306737049</v>
      </c>
      <c r="AH3865" s="67">
        <v>0</v>
      </c>
      <c r="AI3865" s="67">
        <v>2943694295</v>
      </c>
      <c r="AJ3865" s="67">
        <v>0</v>
      </c>
      <c r="AK3865" s="67">
        <v>0</v>
      </c>
      <c r="AL3865" s="67">
        <v>0</v>
      </c>
      <c r="AM3865" s="67">
        <v>1505439416328</v>
      </c>
      <c r="AN3865" s="67">
        <v>681046542044</v>
      </c>
      <c r="AO3865" s="67">
        <v>825295614906</v>
      </c>
      <c r="AP3865" s="67">
        <v>2316035299394</v>
      </c>
      <c r="AQ3865" s="67">
        <v>2468833573367</v>
      </c>
      <c r="AR3865" s="67">
        <v>335211227899</v>
      </c>
      <c r="AS3865" s="67">
        <v>270331635402</v>
      </c>
      <c r="AT3865" s="67">
        <v>64879592497</v>
      </c>
      <c r="AU3865" s="67">
        <v>263049000000</v>
      </c>
      <c r="AV3865" s="67">
        <v>324857000000</v>
      </c>
      <c r="AW3865" s="67">
        <v>242266604599</v>
      </c>
      <c r="AX3865" s="67">
        <v>150234209496</v>
      </c>
      <c r="AY3865" s="67">
        <v>69158642828</v>
      </c>
      <c r="AZ3865" s="67">
        <v>81075566668</v>
      </c>
      <c r="BA3865" s="67">
        <v>54434501941</v>
      </c>
      <c r="BB3865" s="67">
        <v>2638600</v>
      </c>
      <c r="BC3865" s="67">
        <v>6384042339</v>
      </c>
      <c r="BD3865" s="67">
        <v>2893391479</v>
      </c>
      <c r="BE3865" s="67">
        <v>28317820744</v>
      </c>
      <c r="BF3865" s="67">
        <v>0</v>
      </c>
      <c r="BG3865" s="67">
        <v>0</v>
      </c>
      <c r="BH3865" s="67">
        <v>246481751417</v>
      </c>
      <c r="BI3865" s="67">
        <v>720543754</v>
      </c>
      <c r="BJ3865" s="67">
        <v>0</v>
      </c>
      <c r="BK3865" s="67">
        <v>169714329902</v>
      </c>
      <c r="BL3865" s="67">
        <v>76046877761</v>
      </c>
      <c r="BM3865" s="67"/>
      <c r="BN3865" s="67">
        <v>4762236674</v>
      </c>
      <c r="BO3865" s="67">
        <v>23008062180</v>
      </c>
      <c r="BP3865" s="67">
        <v>34225038814</v>
      </c>
      <c r="BQ3865" s="67">
        <v>286274965</v>
      </c>
      <c r="BR3865" s="67">
        <v>3778245172</v>
      </c>
      <c r="BS3865" s="67">
        <v>8976140725</v>
      </c>
      <c r="BT3865" s="67">
        <v>264118527</v>
      </c>
      <c r="BU3865" s="67"/>
      <c r="BV3865" s="67">
        <v>746760705</v>
      </c>
      <c r="BW3865" s="67"/>
      <c r="BX3865" s="67"/>
      <c r="BY3865" s="67"/>
      <c r="BZ3865" s="67">
        <v>1464064361857</v>
      </c>
      <c r="CA3865" s="67">
        <v>622604998970</v>
      </c>
      <c r="CB3865" s="67">
        <v>841459362887</v>
      </c>
      <c r="CC3865" s="67">
        <v>2226215945771</v>
      </c>
      <c r="CD3865" s="67">
        <v>2288000000000</v>
      </c>
    </row>
    <row r="3866" spans="1:82">
      <c r="A3866" t="s">
        <v>4292</v>
      </c>
      <c r="B3866" t="s">
        <v>4293</v>
      </c>
      <c r="C3866" t="s">
        <v>71</v>
      </c>
      <c r="D3866" t="s">
        <v>68</v>
      </c>
      <c r="E3866" t="s">
        <v>153</v>
      </c>
      <c r="F3866" s="67">
        <v>2010</v>
      </c>
      <c r="G3866" t="s">
        <v>4309</v>
      </c>
      <c r="H3866" s="67">
        <v>51784921</v>
      </c>
      <c r="I3866" s="67">
        <v>260810087276</v>
      </c>
      <c r="J3866" s="67">
        <v>508621854220</v>
      </c>
      <c r="K3866" s="67">
        <v>674669765932</v>
      </c>
      <c r="L3866" s="67">
        <v>293083189026</v>
      </c>
      <c r="M3866" s="67">
        <v>182590697311</v>
      </c>
      <c r="N3866" s="67">
        <v>62962588309</v>
      </c>
      <c r="O3866" s="67">
        <v>439108253</v>
      </c>
      <c r="P3866" s="67">
        <v>6791156966</v>
      </c>
      <c r="Q3866" s="67">
        <v>3150584972</v>
      </c>
      <c r="R3866" s="67">
        <v>36468336523</v>
      </c>
      <c r="S3866" s="67">
        <v>600135290</v>
      </c>
      <c r="T3866" s="67">
        <v>0</v>
      </c>
      <c r="U3866" s="67">
        <v>518233192347</v>
      </c>
      <c r="V3866" s="67">
        <v>107690109</v>
      </c>
      <c r="W3866" s="67">
        <v>229145826</v>
      </c>
      <c r="X3866" s="67">
        <v>395967990654</v>
      </c>
      <c r="Y3866" s="67">
        <v>122000000000</v>
      </c>
      <c r="Z3866" s="67">
        <v>0</v>
      </c>
      <c r="AA3866" s="67">
        <v>3401997374</v>
      </c>
      <c r="AB3866" s="67">
        <v>77979588897</v>
      </c>
      <c r="AC3866" s="67">
        <v>29569110428</v>
      </c>
      <c r="AD3866" s="67">
        <v>220502760</v>
      </c>
      <c r="AE3866" s="67">
        <v>6694744459</v>
      </c>
      <c r="AF3866" s="67">
        <v>971714156</v>
      </c>
      <c r="AG3866" s="67">
        <v>290729973</v>
      </c>
      <c r="AH3866" s="67">
        <v>0</v>
      </c>
      <c r="AI3866" s="67">
        <v>2915188489</v>
      </c>
      <c r="AJ3866" s="67">
        <v>0</v>
      </c>
      <c r="AK3866" s="67">
        <v>0</v>
      </c>
      <c r="AL3866" s="67">
        <v>0</v>
      </c>
      <c r="AM3866" s="67">
        <v>1406873926209</v>
      </c>
      <c r="AN3866" s="67">
        <v>617806712621</v>
      </c>
      <c r="AO3866" s="67">
        <v>788349219766</v>
      </c>
      <c r="AP3866" s="67">
        <v>2122620088843</v>
      </c>
      <c r="AQ3866" s="67">
        <v>2382495008028</v>
      </c>
      <c r="AR3866" s="67">
        <v>359183030028</v>
      </c>
      <c r="AS3866" s="67">
        <v>289663733894</v>
      </c>
      <c r="AT3866" s="67">
        <v>69519296134</v>
      </c>
      <c r="AU3866" s="67">
        <v>320033000000</v>
      </c>
      <c r="AV3866" s="67">
        <v>424513000000</v>
      </c>
      <c r="AW3866" s="67">
        <v>266139748333</v>
      </c>
      <c r="AX3866" s="67">
        <v>173294373994</v>
      </c>
      <c r="AY3866" s="67">
        <v>79680139106</v>
      </c>
      <c r="AZ3866" s="67">
        <v>93614234888</v>
      </c>
      <c r="BA3866" s="67">
        <v>50138061376</v>
      </c>
      <c r="BB3866" s="67">
        <v>3299825</v>
      </c>
      <c r="BC3866" s="67">
        <v>7578661040</v>
      </c>
      <c r="BD3866" s="67">
        <v>3178719179</v>
      </c>
      <c r="BE3866" s="67">
        <v>31545955574</v>
      </c>
      <c r="BF3866" s="67">
        <v>400677345</v>
      </c>
      <c r="BG3866" s="67">
        <v>0</v>
      </c>
      <c r="BH3866" s="67">
        <v>393740270148</v>
      </c>
      <c r="BI3866" s="67">
        <v>683866717</v>
      </c>
      <c r="BJ3866" s="67">
        <v>0</v>
      </c>
      <c r="BK3866" s="67">
        <v>268703634177</v>
      </c>
      <c r="BL3866" s="67">
        <v>124352769254</v>
      </c>
      <c r="BM3866" s="67"/>
      <c r="BN3866" s="67">
        <v>7656171528</v>
      </c>
      <c r="BO3866" s="67">
        <v>23875077153</v>
      </c>
      <c r="BP3866" s="67">
        <v>78233507415</v>
      </c>
      <c r="BQ3866" s="67">
        <v>380266171</v>
      </c>
      <c r="BR3866" s="67">
        <v>9519138305</v>
      </c>
      <c r="BS3866" s="67">
        <v>3040778371</v>
      </c>
      <c r="BT3866" s="67">
        <v>370107940</v>
      </c>
      <c r="BU3866" s="67"/>
      <c r="BV3866" s="67">
        <v>1277722371</v>
      </c>
      <c r="BW3866" s="67"/>
      <c r="BX3866" s="67"/>
      <c r="BY3866" s="67"/>
      <c r="BZ3866" s="67">
        <v>1901587187376</v>
      </c>
      <c r="CA3866" s="67">
        <v>804813024419</v>
      </c>
      <c r="CB3866" s="67">
        <v>1096774162957</v>
      </c>
      <c r="CC3866" s="67">
        <v>2816170235885</v>
      </c>
      <c r="CD3866" s="67">
        <v>2921000000000</v>
      </c>
    </row>
    <row r="3867" spans="1:82">
      <c r="A3867" t="s">
        <v>4292</v>
      </c>
      <c r="B3867" t="s">
        <v>4293</v>
      </c>
      <c r="C3867" t="s">
        <v>71</v>
      </c>
      <c r="D3867" t="s">
        <v>68</v>
      </c>
      <c r="E3867" t="s">
        <v>153</v>
      </c>
      <c r="F3867" s="67">
        <v>2011</v>
      </c>
      <c r="G3867" t="s">
        <v>4310</v>
      </c>
      <c r="H3867" s="67">
        <v>52443325</v>
      </c>
      <c r="I3867" s="67">
        <v>271461688981</v>
      </c>
      <c r="J3867" s="67">
        <v>501026994291</v>
      </c>
      <c r="K3867" s="67">
        <v>576340475078</v>
      </c>
      <c r="L3867" s="67">
        <v>291836707876</v>
      </c>
      <c r="M3867" s="67">
        <v>181616412909</v>
      </c>
      <c r="N3867" s="67">
        <v>62830980041</v>
      </c>
      <c r="O3867" s="67">
        <v>440451092</v>
      </c>
      <c r="P3867" s="67">
        <v>6776961673</v>
      </c>
      <c r="Q3867" s="67">
        <v>3143999426</v>
      </c>
      <c r="R3867" s="67">
        <v>36392108167</v>
      </c>
      <c r="S3867" s="67">
        <v>596093190</v>
      </c>
      <c r="T3867" s="67">
        <v>0</v>
      </c>
      <c r="U3867" s="67">
        <v>523822195880</v>
      </c>
      <c r="V3867" s="67">
        <v>107690109</v>
      </c>
      <c r="W3867" s="67">
        <v>196675769</v>
      </c>
      <c r="X3867" s="67">
        <v>402698474162</v>
      </c>
      <c r="Y3867" s="67">
        <v>121800000000</v>
      </c>
      <c r="Z3867" s="67">
        <v>0</v>
      </c>
      <c r="AA3867" s="67">
        <v>3254631908</v>
      </c>
      <c r="AB3867" s="67">
        <v>77979588897</v>
      </c>
      <c r="AC3867" s="67">
        <v>29569110428</v>
      </c>
      <c r="AD3867" s="67">
        <v>220502760</v>
      </c>
      <c r="AE3867" s="67">
        <v>6694744459</v>
      </c>
      <c r="AF3867" s="67">
        <v>971714156</v>
      </c>
      <c r="AG3867" s="67">
        <v>274406994</v>
      </c>
      <c r="AH3867" s="67">
        <v>0</v>
      </c>
      <c r="AI3867" s="67">
        <v>2878601365</v>
      </c>
      <c r="AJ3867" s="67">
        <v>0</v>
      </c>
      <c r="AK3867" s="67">
        <v>0</v>
      </c>
      <c r="AL3867" s="67">
        <v>0</v>
      </c>
      <c r="AM3867" s="67">
        <v>1546506617903</v>
      </c>
      <c r="AN3867" s="67">
        <v>693318379365</v>
      </c>
      <c r="AO3867" s="67">
        <v>853408104027</v>
      </c>
      <c r="AP3867" s="67">
        <v>2391869253626</v>
      </c>
      <c r="AQ3867" s="67">
        <v>2531713365572</v>
      </c>
      <c r="AR3867" s="67">
        <v>365242501980</v>
      </c>
      <c r="AS3867" s="67">
        <v>294550404822</v>
      </c>
      <c r="AT3867" s="67">
        <v>70692097157</v>
      </c>
      <c r="AU3867" s="67">
        <v>331071000000</v>
      </c>
      <c r="AV3867" s="67">
        <v>380837000000</v>
      </c>
      <c r="AW3867" s="67">
        <v>295698929444</v>
      </c>
      <c r="AX3867" s="67">
        <v>202222435939</v>
      </c>
      <c r="AY3867" s="67">
        <v>93060246765</v>
      </c>
      <c r="AZ3867" s="67">
        <v>109162189174</v>
      </c>
      <c r="BA3867" s="67">
        <v>49663464890</v>
      </c>
      <c r="BB3867" s="67">
        <v>36114084</v>
      </c>
      <c r="BC3867" s="67">
        <v>7870515578</v>
      </c>
      <c r="BD3867" s="67">
        <v>3212842269</v>
      </c>
      <c r="BE3867" s="67">
        <v>32065043081</v>
      </c>
      <c r="BF3867" s="67">
        <v>0</v>
      </c>
      <c r="BG3867" s="67">
        <v>628513602</v>
      </c>
      <c r="BH3867" s="67">
        <v>489989450546</v>
      </c>
      <c r="BI3867" s="67">
        <v>481110977</v>
      </c>
      <c r="BJ3867" s="67">
        <v>0</v>
      </c>
      <c r="BK3867" s="67">
        <v>340969356361</v>
      </c>
      <c r="BL3867" s="67">
        <v>148538983208</v>
      </c>
      <c r="BM3867" s="67"/>
      <c r="BN3867" s="67">
        <v>7915195707</v>
      </c>
      <c r="BO3867" s="67">
        <v>37463835919</v>
      </c>
      <c r="BP3867" s="67">
        <v>83406718598</v>
      </c>
      <c r="BQ3867" s="67">
        <v>431101597</v>
      </c>
      <c r="BR3867" s="67">
        <v>10547200001</v>
      </c>
      <c r="BS3867" s="67">
        <v>6894007044</v>
      </c>
      <c r="BT3867" s="67">
        <v>616534118</v>
      </c>
      <c r="BU3867" s="67"/>
      <c r="BV3867" s="67">
        <v>1264390223</v>
      </c>
      <c r="BW3867" s="67"/>
      <c r="BX3867" s="67"/>
      <c r="BY3867" s="67"/>
      <c r="BZ3867" s="67">
        <v>2090027946471</v>
      </c>
      <c r="CA3867" s="67">
        <v>894801006296</v>
      </c>
      <c r="CB3867" s="67">
        <v>1195226940175</v>
      </c>
      <c r="CC3867" s="67">
        <v>3191192828440</v>
      </c>
      <c r="CD3867" s="67">
        <v>3241000000000</v>
      </c>
    </row>
    <row r="3868" spans="1:82">
      <c r="A3868" t="s">
        <v>4292</v>
      </c>
      <c r="B3868" t="s">
        <v>4293</v>
      </c>
      <c r="C3868" t="s">
        <v>71</v>
      </c>
      <c r="D3868" t="s">
        <v>68</v>
      </c>
      <c r="E3868" t="s">
        <v>153</v>
      </c>
      <c r="F3868" s="67">
        <v>2012</v>
      </c>
      <c r="G3868" t="s">
        <v>4311</v>
      </c>
      <c r="H3868" s="67">
        <v>53145033</v>
      </c>
      <c r="I3868" s="67">
        <v>282321231417</v>
      </c>
      <c r="J3868" s="67">
        <v>528455395986</v>
      </c>
      <c r="K3868" s="67">
        <v>617569789478</v>
      </c>
      <c r="L3868" s="67">
        <v>291427361832</v>
      </c>
      <c r="M3868" s="67">
        <v>181554224537</v>
      </c>
      <c r="N3868" s="67">
        <v>62699371774</v>
      </c>
      <c r="O3868" s="67">
        <v>441793930</v>
      </c>
      <c r="P3868" s="67">
        <v>6762766380</v>
      </c>
      <c r="Q3868" s="67">
        <v>3137413880</v>
      </c>
      <c r="R3868" s="67">
        <v>36315879811</v>
      </c>
      <c r="S3868" s="67">
        <v>586662481</v>
      </c>
      <c r="T3868" s="67">
        <v>0</v>
      </c>
      <c r="U3868" s="67">
        <v>520286605427</v>
      </c>
      <c r="V3868" s="67">
        <v>107690109</v>
      </c>
      <c r="W3868" s="67">
        <v>245844712</v>
      </c>
      <c r="X3868" s="67">
        <v>399245504340</v>
      </c>
      <c r="Y3868" s="67">
        <v>121700000000</v>
      </c>
      <c r="Z3868" s="67">
        <v>0</v>
      </c>
      <c r="AA3868" s="67">
        <v>3115884306</v>
      </c>
      <c r="AB3868" s="67">
        <v>77979588897</v>
      </c>
      <c r="AC3868" s="67">
        <v>29569110428</v>
      </c>
      <c r="AD3868" s="67">
        <v>220502760</v>
      </c>
      <c r="AE3868" s="67">
        <v>6694744459</v>
      </c>
      <c r="AF3868" s="67">
        <v>971714156</v>
      </c>
      <c r="AG3868" s="67">
        <v>259383639</v>
      </c>
      <c r="AH3868" s="67">
        <v>0</v>
      </c>
      <c r="AI3868" s="67">
        <v>2841521243</v>
      </c>
      <c r="AJ3868" s="67">
        <v>0</v>
      </c>
      <c r="AK3868" s="67">
        <v>0</v>
      </c>
      <c r="AL3868" s="67">
        <v>0</v>
      </c>
      <c r="AM3868" s="67">
        <v>1579852844723</v>
      </c>
      <c r="AN3868" s="67">
        <v>704080245031</v>
      </c>
      <c r="AO3868" s="67">
        <v>875605100496</v>
      </c>
      <c r="AP3868" s="67">
        <v>2413834299368</v>
      </c>
      <c r="AQ3868" s="67">
        <v>2571964760270</v>
      </c>
      <c r="AR3868" s="67">
        <v>359540517105</v>
      </c>
      <c r="AS3868" s="67">
        <v>289952029924</v>
      </c>
      <c r="AT3868" s="67">
        <v>69588487182</v>
      </c>
      <c r="AU3868" s="67">
        <v>369183000000</v>
      </c>
      <c r="AV3868" s="67">
        <v>431439000000</v>
      </c>
      <c r="AW3868" s="67">
        <v>316814027916</v>
      </c>
      <c r="AX3868" s="67">
        <v>210852116927</v>
      </c>
      <c r="AY3868" s="67">
        <v>96878118591</v>
      </c>
      <c r="AZ3868" s="67">
        <v>113973998336</v>
      </c>
      <c r="BA3868" s="67">
        <v>61882429223</v>
      </c>
      <c r="BB3868" s="67">
        <v>63623315</v>
      </c>
      <c r="BC3868" s="67">
        <v>8235149963</v>
      </c>
      <c r="BD3868" s="67">
        <v>3216497165</v>
      </c>
      <c r="BE3868" s="67">
        <v>32564211321</v>
      </c>
      <c r="BF3868" s="67">
        <v>0</v>
      </c>
      <c r="BG3868" s="67">
        <v>0</v>
      </c>
      <c r="BH3868" s="67">
        <v>341245182278</v>
      </c>
      <c r="BI3868" s="67">
        <v>521492366</v>
      </c>
      <c r="BJ3868" s="67">
        <v>0</v>
      </c>
      <c r="BK3868" s="67">
        <v>231925535668</v>
      </c>
      <c r="BL3868" s="67">
        <v>108798154244</v>
      </c>
      <c r="BM3868" s="67"/>
      <c r="BN3868" s="67">
        <v>6008479732</v>
      </c>
      <c r="BO3868" s="67">
        <v>28322282792</v>
      </c>
      <c r="BP3868" s="67">
        <v>59898018244</v>
      </c>
      <c r="BQ3868" s="67">
        <v>362357272</v>
      </c>
      <c r="BR3868" s="67">
        <v>5746922696</v>
      </c>
      <c r="BS3868" s="67">
        <v>6874482332</v>
      </c>
      <c r="BT3868" s="67">
        <v>505843520</v>
      </c>
      <c r="BU3868" s="67"/>
      <c r="BV3868" s="67">
        <v>1079767657</v>
      </c>
      <c r="BW3868" s="67"/>
      <c r="BX3868" s="67"/>
      <c r="BY3868" s="67"/>
      <c r="BZ3868" s="67">
        <v>2098135430876</v>
      </c>
      <c r="CA3868" s="67">
        <v>876006652062</v>
      </c>
      <c r="CB3868" s="67">
        <v>1222128778815</v>
      </c>
      <c r="CC3868" s="67">
        <v>3053479158175</v>
      </c>
      <c r="CD3868" s="67">
        <v>3116000000000</v>
      </c>
    </row>
    <row r="3869" spans="1:82">
      <c r="A3869" t="s">
        <v>4292</v>
      </c>
      <c r="B3869" t="s">
        <v>4293</v>
      </c>
      <c r="C3869" t="s">
        <v>71</v>
      </c>
      <c r="D3869" t="s">
        <v>68</v>
      </c>
      <c r="E3869" t="s">
        <v>153</v>
      </c>
      <c r="F3869" s="67">
        <v>2013</v>
      </c>
      <c r="G3869" t="s">
        <v>4312</v>
      </c>
      <c r="H3869" s="67">
        <v>53873616</v>
      </c>
      <c r="I3869" s="67">
        <v>294541269403</v>
      </c>
      <c r="J3869" s="67">
        <v>527156960057</v>
      </c>
      <c r="K3869" s="67">
        <v>553430297633</v>
      </c>
      <c r="L3869" s="67">
        <v>291214690533</v>
      </c>
      <c r="M3869" s="67">
        <v>181554224537</v>
      </c>
      <c r="N3869" s="67">
        <v>62567763506</v>
      </c>
      <c r="O3869" s="67">
        <v>443136769</v>
      </c>
      <c r="P3869" s="67">
        <v>6748571087</v>
      </c>
      <c r="Q3869" s="67">
        <v>3130828334</v>
      </c>
      <c r="R3869" s="67">
        <v>36239651455</v>
      </c>
      <c r="S3869" s="67">
        <v>574625279</v>
      </c>
      <c r="T3869" s="67">
        <v>0</v>
      </c>
      <c r="U3869" s="67">
        <v>516909223575</v>
      </c>
      <c r="V3869" s="67">
        <v>107690109</v>
      </c>
      <c r="W3869" s="67">
        <v>224940056</v>
      </c>
      <c r="X3869" s="67">
        <v>395823154879</v>
      </c>
      <c r="Y3869" s="67">
        <v>121500000000</v>
      </c>
      <c r="Z3869" s="67">
        <v>0</v>
      </c>
      <c r="AA3869" s="67">
        <v>2999543148</v>
      </c>
      <c r="AB3869" s="67">
        <v>77979588897</v>
      </c>
      <c r="AC3869" s="67">
        <v>29569110428</v>
      </c>
      <c r="AD3869" s="67">
        <v>220502760</v>
      </c>
      <c r="AE3869" s="67">
        <v>6694744459</v>
      </c>
      <c r="AF3869" s="67">
        <v>971714156</v>
      </c>
      <c r="AG3869" s="67">
        <v>245532311</v>
      </c>
      <c r="AH3869" s="67">
        <v>0</v>
      </c>
      <c r="AI3869" s="67">
        <v>2804031133</v>
      </c>
      <c r="AJ3869" s="67">
        <v>0</v>
      </c>
      <c r="AK3869" s="67">
        <v>0</v>
      </c>
      <c r="AL3869" s="67">
        <v>0</v>
      </c>
      <c r="AM3869" s="67">
        <v>1627604006654</v>
      </c>
      <c r="AN3869" s="67">
        <v>730057077173</v>
      </c>
      <c r="AO3869" s="67">
        <v>897680096394</v>
      </c>
      <c r="AP3869" s="67">
        <v>2544459716414</v>
      </c>
      <c r="AQ3869" s="67">
        <v>2629069009590</v>
      </c>
      <c r="AR3869" s="67">
        <v>341326707740</v>
      </c>
      <c r="AS3869" s="67">
        <v>275263473984</v>
      </c>
      <c r="AT3869" s="67">
        <v>66063233756</v>
      </c>
      <c r="AU3869" s="67">
        <v>389549000000</v>
      </c>
      <c r="AV3869" s="67">
        <v>408964000000</v>
      </c>
      <c r="AW3869" s="67">
        <v>303571426837</v>
      </c>
      <c r="AX3869" s="67">
        <v>204747739772</v>
      </c>
      <c r="AY3869" s="67">
        <v>94560962952</v>
      </c>
      <c r="AZ3869" s="67">
        <v>110186776820</v>
      </c>
      <c r="BA3869" s="67">
        <v>53709270531</v>
      </c>
      <c r="BB3869" s="67">
        <v>84472248</v>
      </c>
      <c r="BC3869" s="67">
        <v>7695549885</v>
      </c>
      <c r="BD3869" s="67">
        <v>3090462191</v>
      </c>
      <c r="BE3869" s="67">
        <v>33010550897</v>
      </c>
      <c r="BF3869" s="67">
        <v>1233381314</v>
      </c>
      <c r="BG3869" s="67">
        <v>0</v>
      </c>
      <c r="BH3869" s="67">
        <v>277756431369</v>
      </c>
      <c r="BI3869" s="67">
        <v>487690807</v>
      </c>
      <c r="BJ3869" s="67">
        <v>0</v>
      </c>
      <c r="BK3869" s="67">
        <v>177280444482</v>
      </c>
      <c r="BL3869" s="67">
        <v>99988296080</v>
      </c>
      <c r="BM3869" s="67"/>
      <c r="BN3869" s="67">
        <v>5632223826</v>
      </c>
      <c r="BO3869" s="67">
        <v>17894562274</v>
      </c>
      <c r="BP3869" s="67">
        <v>64338804869</v>
      </c>
      <c r="BQ3869" s="67">
        <v>367719524</v>
      </c>
      <c r="BR3869" s="67">
        <v>7508254066</v>
      </c>
      <c r="BS3869" s="67">
        <v>2993647214</v>
      </c>
      <c r="BT3869" s="67">
        <v>362814729</v>
      </c>
      <c r="BU3869" s="67"/>
      <c r="BV3869" s="67">
        <v>890269577</v>
      </c>
      <c r="BW3869" s="67">
        <v>0</v>
      </c>
      <c r="BX3869" s="67"/>
      <c r="BY3869" s="67"/>
      <c r="BZ3869" s="67">
        <v>2262206471457</v>
      </c>
      <c r="CA3869" s="67">
        <v>1003399964610</v>
      </c>
      <c r="CB3869" s="67">
        <v>1258806506848</v>
      </c>
      <c r="CC3869" s="67">
        <v>3165446037403</v>
      </c>
      <c r="CD3869" s="67">
        <v>3185000000000</v>
      </c>
    </row>
    <row r="3870" spans="1:82">
      <c r="A3870" t="s">
        <v>4292</v>
      </c>
      <c r="B3870" t="s">
        <v>4293</v>
      </c>
      <c r="C3870" t="s">
        <v>71</v>
      </c>
      <c r="D3870" t="s">
        <v>68</v>
      </c>
      <c r="E3870" t="s">
        <v>153</v>
      </c>
      <c r="F3870" s="67">
        <v>2014</v>
      </c>
      <c r="G3870" t="s">
        <v>4313</v>
      </c>
      <c r="H3870" s="67">
        <v>54729551</v>
      </c>
      <c r="I3870" s="67">
        <v>306633575461</v>
      </c>
      <c r="J3870" s="67">
        <v>503747936452</v>
      </c>
      <c r="K3870" s="67">
        <v>543325654289</v>
      </c>
      <c r="L3870" s="67">
        <v>291006273967</v>
      </c>
      <c r="M3870" s="67">
        <v>181554224537</v>
      </c>
      <c r="N3870" s="67">
        <v>62436155239</v>
      </c>
      <c r="O3870" s="67">
        <v>444479608</v>
      </c>
      <c r="P3870" s="67">
        <v>6734375793</v>
      </c>
      <c r="Q3870" s="67">
        <v>3124242787</v>
      </c>
      <c r="R3870" s="67">
        <v>36163423099</v>
      </c>
      <c r="S3870" s="67">
        <v>563533147</v>
      </c>
      <c r="T3870" s="67">
        <v>0</v>
      </c>
      <c r="U3870" s="67">
        <v>251983494989</v>
      </c>
      <c r="V3870" s="67">
        <v>107690109</v>
      </c>
      <c r="W3870" s="67">
        <v>208110084</v>
      </c>
      <c r="X3870" s="67">
        <v>132109563765</v>
      </c>
      <c r="Y3870" s="67">
        <v>121300000000</v>
      </c>
      <c r="Z3870" s="67">
        <v>0</v>
      </c>
      <c r="AA3870" s="67">
        <v>2889665389</v>
      </c>
      <c r="AB3870" s="67">
        <v>77979588897</v>
      </c>
      <c r="AC3870" s="67">
        <v>29569110428</v>
      </c>
      <c r="AD3870" s="67">
        <v>220502760</v>
      </c>
      <c r="AE3870" s="67">
        <v>6694744459</v>
      </c>
      <c r="AF3870" s="67">
        <v>971714156</v>
      </c>
      <c r="AG3870" s="67">
        <v>231407682</v>
      </c>
      <c r="AH3870" s="67">
        <v>0</v>
      </c>
      <c r="AI3870" s="67">
        <v>2773514868</v>
      </c>
      <c r="AJ3870" s="67">
        <v>0</v>
      </c>
      <c r="AK3870" s="67">
        <v>0</v>
      </c>
      <c r="AL3870" s="67">
        <v>0</v>
      </c>
      <c r="AM3870" s="67">
        <v>1663984183757</v>
      </c>
      <c r="AN3870" s="67">
        <v>739351094606</v>
      </c>
      <c r="AO3870" s="67">
        <v>924673709703</v>
      </c>
      <c r="AP3870" s="67">
        <v>2445358911655</v>
      </c>
      <c r="AQ3870" s="67">
        <v>2549366992765</v>
      </c>
      <c r="AR3870" s="67">
        <v>334898020290</v>
      </c>
      <c r="AS3870" s="67">
        <v>270079048621</v>
      </c>
      <c r="AT3870" s="67">
        <v>64818971669</v>
      </c>
      <c r="AU3870" s="67">
        <v>395092000000</v>
      </c>
      <c r="AV3870" s="67">
        <v>426133000000</v>
      </c>
      <c r="AW3870" s="67">
        <v>306713825729</v>
      </c>
      <c r="AX3870" s="67">
        <v>207818531602</v>
      </c>
      <c r="AY3870" s="67">
        <v>96109243168</v>
      </c>
      <c r="AZ3870" s="67">
        <v>111709288433</v>
      </c>
      <c r="BA3870" s="67">
        <v>54436032329</v>
      </c>
      <c r="BB3870" s="67">
        <v>104690327</v>
      </c>
      <c r="BC3870" s="67">
        <v>7707312285</v>
      </c>
      <c r="BD3870" s="67">
        <v>3067123375</v>
      </c>
      <c r="BE3870" s="67">
        <v>33580135811</v>
      </c>
      <c r="BF3870" s="67">
        <v>0</v>
      </c>
      <c r="BG3870" s="67">
        <v>0</v>
      </c>
      <c r="BH3870" s="67">
        <v>197241066532</v>
      </c>
      <c r="BI3870" s="67">
        <v>0</v>
      </c>
      <c r="BJ3870" s="67">
        <v>0</v>
      </c>
      <c r="BK3870" s="67">
        <v>132052851635</v>
      </c>
      <c r="BL3870" s="67">
        <v>65188214898</v>
      </c>
      <c r="BM3870" s="67"/>
      <c r="BN3870" s="67">
        <v>5181520002</v>
      </c>
      <c r="BO3870" s="67">
        <v>11221406119</v>
      </c>
      <c r="BP3870" s="67">
        <v>38411666686</v>
      </c>
      <c r="BQ3870" s="67">
        <v>301532683</v>
      </c>
      <c r="BR3870" s="67">
        <v>7013794970</v>
      </c>
      <c r="BS3870" s="67">
        <v>1984496886</v>
      </c>
      <c r="BT3870" s="67">
        <v>195601688</v>
      </c>
      <c r="BU3870" s="67"/>
      <c r="BV3870" s="67">
        <v>878195863</v>
      </c>
      <c r="BW3870" s="67">
        <v>0</v>
      </c>
      <c r="BX3870" s="67"/>
      <c r="BY3870" s="67"/>
      <c r="BZ3870" s="67">
        <v>2180355182239</v>
      </c>
      <c r="CA3870" s="67">
        <v>964834180651</v>
      </c>
      <c r="CB3870" s="67">
        <v>1215521001587</v>
      </c>
      <c r="CC3870" s="67">
        <v>2988167094790</v>
      </c>
      <c r="CD3870" s="67">
        <v>3019000000000</v>
      </c>
    </row>
    <row r="3871" spans="1:82">
      <c r="A3871" t="s">
        <v>4292</v>
      </c>
      <c r="B3871" t="s">
        <v>4293</v>
      </c>
      <c r="C3871" t="s">
        <v>71</v>
      </c>
      <c r="D3871" t="s">
        <v>68</v>
      </c>
      <c r="E3871" t="s">
        <v>153</v>
      </c>
      <c r="F3871" s="67">
        <v>2015</v>
      </c>
      <c r="G3871" t="s">
        <v>4314</v>
      </c>
      <c r="H3871" s="67">
        <v>55876504</v>
      </c>
      <c r="I3871" s="67">
        <v>319655798158</v>
      </c>
      <c r="J3871" s="67">
        <v>479873071983</v>
      </c>
      <c r="K3871" s="67">
        <v>435114865576</v>
      </c>
      <c r="L3871" s="67">
        <v>290789333642</v>
      </c>
      <c r="M3871" s="67">
        <v>181554224537</v>
      </c>
      <c r="N3871" s="67">
        <v>62304546971</v>
      </c>
      <c r="O3871" s="67">
        <v>445822446</v>
      </c>
      <c r="P3871" s="67">
        <v>6720180500</v>
      </c>
      <c r="Q3871" s="67">
        <v>3117657241</v>
      </c>
      <c r="R3871" s="67">
        <v>36087194744</v>
      </c>
      <c r="S3871" s="67">
        <v>556396284</v>
      </c>
      <c r="T3871" s="67">
        <v>0</v>
      </c>
      <c r="U3871" s="67">
        <v>257727192990</v>
      </c>
      <c r="V3871" s="67">
        <v>107690109</v>
      </c>
      <c r="W3871" s="67">
        <v>188622635</v>
      </c>
      <c r="X3871" s="67">
        <v>132109563765</v>
      </c>
      <c r="Y3871" s="67">
        <v>127100000000</v>
      </c>
      <c r="Z3871" s="67">
        <v>0</v>
      </c>
      <c r="AA3871" s="67">
        <v>2763844581</v>
      </c>
      <c r="AB3871" s="67">
        <v>77979588897</v>
      </c>
      <c r="AC3871" s="67">
        <v>35482932514</v>
      </c>
      <c r="AD3871" s="67">
        <v>220502760</v>
      </c>
      <c r="AE3871" s="67">
        <v>6694744459</v>
      </c>
      <c r="AF3871" s="67">
        <v>971714156</v>
      </c>
      <c r="AG3871" s="67">
        <v>223737950</v>
      </c>
      <c r="AH3871" s="67">
        <v>0</v>
      </c>
      <c r="AI3871" s="67">
        <v>2747051915</v>
      </c>
      <c r="AJ3871" s="67">
        <v>0</v>
      </c>
      <c r="AK3871" s="67">
        <v>0</v>
      </c>
      <c r="AL3871" s="67">
        <v>0</v>
      </c>
      <c r="AM3871" s="67">
        <v>1772241237252</v>
      </c>
      <c r="AN3871" s="67">
        <v>781190305076</v>
      </c>
      <c r="AO3871" s="67">
        <v>991192353807</v>
      </c>
      <c r="AP3871" s="67">
        <v>2674530666379</v>
      </c>
      <c r="AQ3871" s="67">
        <v>2668495148531</v>
      </c>
      <c r="AR3871" s="67">
        <v>307309807754</v>
      </c>
      <c r="AS3871" s="67">
        <v>247830490124</v>
      </c>
      <c r="AT3871" s="67">
        <v>59479317630</v>
      </c>
      <c r="AU3871" s="67">
        <v>393338000000</v>
      </c>
      <c r="AV3871" s="67">
        <v>356651000000</v>
      </c>
      <c r="AW3871" s="67">
        <v>254797706962</v>
      </c>
      <c r="AX3871" s="67">
        <v>158575300179</v>
      </c>
      <c r="AY3871" s="67">
        <v>72672435327</v>
      </c>
      <c r="AZ3871" s="67">
        <v>85902864852</v>
      </c>
      <c r="BA3871" s="67">
        <v>52025796593</v>
      </c>
      <c r="BB3871" s="67">
        <v>116854349</v>
      </c>
      <c r="BC3871" s="67">
        <v>6719270725</v>
      </c>
      <c r="BD3871" s="67">
        <v>3072595168</v>
      </c>
      <c r="BE3871" s="67">
        <v>33847468291</v>
      </c>
      <c r="BF3871" s="67">
        <v>440421656</v>
      </c>
      <c r="BG3871" s="67">
        <v>0</v>
      </c>
      <c r="BH3871" s="67">
        <v>101442173220</v>
      </c>
      <c r="BI3871" s="67">
        <v>0</v>
      </c>
      <c r="BJ3871" s="67">
        <v>0</v>
      </c>
      <c r="BK3871" s="67">
        <v>75945897568</v>
      </c>
      <c r="BL3871" s="67">
        <v>25496275652</v>
      </c>
      <c r="BM3871" s="67"/>
      <c r="BN3871" s="67">
        <v>3550990424</v>
      </c>
      <c r="BO3871" s="67">
        <v>6565735004</v>
      </c>
      <c r="BP3871" s="67">
        <v>6954846747</v>
      </c>
      <c r="BQ3871" s="67">
        <v>225815273</v>
      </c>
      <c r="BR3871" s="67">
        <v>5188417187</v>
      </c>
      <c r="BS3871" s="67">
        <v>2063421034</v>
      </c>
      <c r="BT3871" s="67">
        <v>153666228</v>
      </c>
      <c r="BU3871" s="67"/>
      <c r="BV3871" s="67">
        <v>793383755</v>
      </c>
      <c r="BW3871" s="67">
        <v>0</v>
      </c>
      <c r="BX3871" s="67"/>
      <c r="BY3871" s="67"/>
      <c r="BZ3871" s="67">
        <v>1941336843070</v>
      </c>
      <c r="CA3871" s="67">
        <v>874066067053</v>
      </c>
      <c r="CB3871" s="67">
        <v>1067270776017</v>
      </c>
      <c r="CC3871" s="67">
        <v>2641573531006</v>
      </c>
      <c r="CD3871" s="67">
        <v>2605000000000</v>
      </c>
    </row>
    <row r="3872" spans="1:82">
      <c r="A3872" t="s">
        <v>4292</v>
      </c>
      <c r="B3872" t="s">
        <v>4293</v>
      </c>
      <c r="C3872" t="s">
        <v>71</v>
      </c>
      <c r="D3872" t="s">
        <v>68</v>
      </c>
      <c r="E3872" t="s">
        <v>153</v>
      </c>
      <c r="F3872" s="67">
        <v>2016</v>
      </c>
      <c r="G3872" t="s">
        <v>4315</v>
      </c>
      <c r="H3872" s="67">
        <v>56422274</v>
      </c>
      <c r="I3872" s="67">
        <v>329312262710</v>
      </c>
      <c r="J3872" s="67">
        <v>479261796558</v>
      </c>
      <c r="K3872" s="67">
        <v>459163939048</v>
      </c>
      <c r="L3872" s="67">
        <v>290550599868</v>
      </c>
      <c r="M3872" s="67">
        <v>181554224537</v>
      </c>
      <c r="N3872" s="67">
        <v>62172938704</v>
      </c>
      <c r="O3872" s="67">
        <v>445822446</v>
      </c>
      <c r="P3872" s="67">
        <v>6705985207</v>
      </c>
      <c r="Q3872" s="67">
        <v>3111071695</v>
      </c>
      <c r="R3872" s="67">
        <v>36010966388</v>
      </c>
      <c r="S3872" s="67">
        <v>552495228</v>
      </c>
      <c r="T3872" s="67">
        <v>0</v>
      </c>
      <c r="U3872" s="67">
        <v>257289041984</v>
      </c>
      <c r="V3872" s="67">
        <v>107690109</v>
      </c>
      <c r="W3872" s="67">
        <v>170906692</v>
      </c>
      <c r="X3872" s="67">
        <v>132109563765</v>
      </c>
      <c r="Y3872" s="67">
        <v>126900000000</v>
      </c>
      <c r="Z3872" s="67">
        <v>0</v>
      </c>
      <c r="AA3872" s="67">
        <v>2652674142</v>
      </c>
      <c r="AB3872" s="67">
        <v>77979588897</v>
      </c>
      <c r="AC3872" s="67">
        <v>35482932514</v>
      </c>
      <c r="AD3872" s="67">
        <v>191584558</v>
      </c>
      <c r="AE3872" s="67">
        <v>6694744459</v>
      </c>
      <c r="AF3872" s="67">
        <v>971714156</v>
      </c>
      <c r="AG3872" s="67">
        <v>214085753</v>
      </c>
      <c r="AH3872" s="67">
        <v>0</v>
      </c>
      <c r="AI3872" s="67">
        <v>2717654259</v>
      </c>
      <c r="AJ3872" s="67">
        <v>0</v>
      </c>
      <c r="AK3872" s="67">
        <v>0</v>
      </c>
      <c r="AL3872" s="67">
        <v>0</v>
      </c>
      <c r="AM3872" s="67">
        <v>1798120905447</v>
      </c>
      <c r="AN3872" s="67">
        <v>790213483937</v>
      </c>
      <c r="AO3872" s="67">
        <v>1008100177853</v>
      </c>
      <c r="AP3872" s="67">
        <v>2687520959673</v>
      </c>
      <c r="AQ3872" s="67">
        <v>2700753547405</v>
      </c>
      <c r="AR3872" s="67">
        <v>293434501399</v>
      </c>
      <c r="AS3872" s="67">
        <v>236640726935</v>
      </c>
      <c r="AT3872" s="67">
        <v>56793774464</v>
      </c>
      <c r="AU3872" s="67">
        <v>418743000000</v>
      </c>
      <c r="AV3872" s="67">
        <v>401183000000</v>
      </c>
      <c r="AW3872" s="67">
        <v>245184596772</v>
      </c>
      <c r="AX3872" s="67">
        <v>149133704351</v>
      </c>
      <c r="AY3872" s="67">
        <v>68376869391</v>
      </c>
      <c r="AZ3872" s="67">
        <v>80756834960</v>
      </c>
      <c r="BA3872" s="67">
        <v>51686213845</v>
      </c>
      <c r="BB3872" s="67">
        <v>176802453</v>
      </c>
      <c r="BC3872" s="67">
        <v>6474465785</v>
      </c>
      <c r="BD3872" s="67">
        <v>3072996299</v>
      </c>
      <c r="BE3872" s="67">
        <v>34157226481</v>
      </c>
      <c r="BF3872" s="67">
        <v>483187558</v>
      </c>
      <c r="BG3872" s="67">
        <v>0</v>
      </c>
      <c r="BH3872" s="67">
        <v>168036620330</v>
      </c>
      <c r="BI3872" s="67">
        <v>0</v>
      </c>
      <c r="BJ3872" s="67">
        <v>0</v>
      </c>
      <c r="BK3872" s="67">
        <v>131384174250</v>
      </c>
      <c r="BL3872" s="67">
        <v>36652446080</v>
      </c>
      <c r="BM3872" s="67"/>
      <c r="BN3872" s="67">
        <v>2732201440</v>
      </c>
      <c r="BO3872" s="67">
        <v>13069308392</v>
      </c>
      <c r="BP3872" s="67">
        <v>14511791427</v>
      </c>
      <c r="BQ3872" s="67">
        <v>248153654</v>
      </c>
      <c r="BR3872" s="67">
        <v>3873692325</v>
      </c>
      <c r="BS3872" s="67">
        <v>1193268694</v>
      </c>
      <c r="BT3872" s="67">
        <v>205411431</v>
      </c>
      <c r="BU3872" s="67"/>
      <c r="BV3872" s="67">
        <v>818618718</v>
      </c>
      <c r="BW3872" s="67">
        <v>0</v>
      </c>
      <c r="BX3872" s="67"/>
      <c r="BY3872" s="67"/>
      <c r="BZ3872" s="67">
        <v>1782537362232</v>
      </c>
      <c r="CA3872" s="67">
        <v>784367259956</v>
      </c>
      <c r="CB3872" s="67">
        <v>998170102276</v>
      </c>
      <c r="CC3872" s="67">
        <v>2506753080734</v>
      </c>
      <c r="CD3872" s="67">
        <v>2489000000000</v>
      </c>
    </row>
    <row r="3873" spans="1:82">
      <c r="A3873" t="s">
        <v>4292</v>
      </c>
      <c r="B3873" t="s">
        <v>4293</v>
      </c>
      <c r="C3873" t="s">
        <v>71</v>
      </c>
      <c r="D3873" t="s">
        <v>68</v>
      </c>
      <c r="E3873" t="s">
        <v>153</v>
      </c>
      <c r="F3873" s="67">
        <v>2017</v>
      </c>
      <c r="G3873" t="s">
        <v>4316</v>
      </c>
      <c r="H3873" s="67">
        <v>56641209</v>
      </c>
      <c r="I3873" s="67">
        <v>337887361642</v>
      </c>
      <c r="J3873" s="67">
        <v>602559311184</v>
      </c>
      <c r="K3873" s="67">
        <v>569727735202</v>
      </c>
      <c r="L3873" s="67">
        <v>290315047099</v>
      </c>
      <c r="M3873" s="67">
        <v>181554224537</v>
      </c>
      <c r="N3873" s="67">
        <v>62041330436</v>
      </c>
      <c r="O3873" s="67">
        <v>445654592</v>
      </c>
      <c r="P3873" s="67">
        <v>6691789914</v>
      </c>
      <c r="Q3873" s="67">
        <v>3104486149</v>
      </c>
      <c r="R3873" s="67">
        <v>35934738032</v>
      </c>
      <c r="S3873" s="67">
        <v>548176197</v>
      </c>
      <c r="T3873" s="67">
        <v>0</v>
      </c>
      <c r="U3873" s="67">
        <v>256669951565</v>
      </c>
      <c r="V3873" s="67">
        <v>107690109</v>
      </c>
      <c r="W3873" s="67">
        <v>156733938</v>
      </c>
      <c r="X3873" s="67">
        <v>132109563765</v>
      </c>
      <c r="Y3873" s="67">
        <v>123000000000</v>
      </c>
      <c r="Z3873" s="67">
        <v>0</v>
      </c>
      <c r="AA3873" s="67">
        <v>2558883061</v>
      </c>
      <c r="AB3873" s="67">
        <v>76195285937</v>
      </c>
      <c r="AC3873" s="67">
        <v>33085823870</v>
      </c>
      <c r="AD3873" s="67">
        <v>644417540</v>
      </c>
      <c r="AE3873" s="67">
        <v>6607169964</v>
      </c>
      <c r="AF3873" s="67">
        <v>970367361</v>
      </c>
      <c r="AG3873" s="67">
        <v>203358048</v>
      </c>
      <c r="AH3873" s="67">
        <v>0</v>
      </c>
      <c r="AI3873" s="67">
        <v>2690630484</v>
      </c>
      <c r="AJ3873" s="67">
        <v>0</v>
      </c>
      <c r="AK3873" s="67">
        <v>0</v>
      </c>
      <c r="AL3873" s="67">
        <v>0</v>
      </c>
      <c r="AM3873" s="67">
        <v>1855596718249</v>
      </c>
      <c r="AN3873" s="67">
        <v>828636556924</v>
      </c>
      <c r="AO3873" s="67">
        <v>1027079482937</v>
      </c>
      <c r="AP3873" s="67">
        <v>2758108896546</v>
      </c>
      <c r="AQ3873" s="67">
        <v>2758857530541</v>
      </c>
      <c r="AR3873" s="67">
        <v>347785538869</v>
      </c>
      <c r="AS3873" s="67">
        <v>280472208765</v>
      </c>
      <c r="AT3873" s="67">
        <v>67313330104</v>
      </c>
      <c r="AU3873" s="67">
        <v>553748000000</v>
      </c>
      <c r="AV3873" s="67">
        <v>523576000000</v>
      </c>
      <c r="AW3873" s="67">
        <v>280132787775</v>
      </c>
      <c r="AX3873" s="67">
        <v>177706361547</v>
      </c>
      <c r="AY3873" s="67">
        <v>81738050551</v>
      </c>
      <c r="AZ3873" s="67">
        <v>95968310996</v>
      </c>
      <c r="BA3873" s="67">
        <v>56840426429</v>
      </c>
      <c r="BB3873" s="67">
        <v>285812591</v>
      </c>
      <c r="BC3873" s="67">
        <v>7135365608</v>
      </c>
      <c r="BD3873" s="67">
        <v>3076900942</v>
      </c>
      <c r="BE3873" s="67">
        <v>34653366794</v>
      </c>
      <c r="BF3873" s="67">
        <v>434553864</v>
      </c>
      <c r="BG3873" s="67">
        <v>0</v>
      </c>
      <c r="BH3873" s="67">
        <v>245786154049</v>
      </c>
      <c r="BI3873" s="67">
        <v>107717618</v>
      </c>
      <c r="BJ3873" s="67">
        <v>0</v>
      </c>
      <c r="BK3873" s="67">
        <v>206836039092</v>
      </c>
      <c r="BL3873" s="67">
        <v>38842397340</v>
      </c>
      <c r="BM3873" s="67"/>
      <c r="BN3873" s="67">
        <v>3572098193</v>
      </c>
      <c r="BO3873" s="67">
        <v>4770091060</v>
      </c>
      <c r="BP3873" s="67">
        <v>23194332406</v>
      </c>
      <c r="BQ3873" s="67">
        <v>845800370</v>
      </c>
      <c r="BR3873" s="67">
        <v>4226670902</v>
      </c>
      <c r="BS3873" s="67">
        <v>754539229</v>
      </c>
      <c r="BT3873" s="67">
        <v>203120749</v>
      </c>
      <c r="BU3873" s="67"/>
      <c r="BV3873" s="67">
        <v>1275744432</v>
      </c>
      <c r="BW3873" s="67">
        <v>0</v>
      </c>
      <c r="BX3873" s="67"/>
      <c r="BY3873" s="67"/>
      <c r="BZ3873" s="67">
        <v>2054697057683</v>
      </c>
      <c r="CA3873" s="67">
        <v>922342302654</v>
      </c>
      <c r="CB3873" s="67">
        <v>1132354755029</v>
      </c>
      <c r="CC3873" s="67">
        <v>2958573538377</v>
      </c>
      <c r="CD3873" s="67">
        <v>2928000000000</v>
      </c>
    </row>
    <row r="3874" spans="1:82">
      <c r="A3874" t="s">
        <v>4292</v>
      </c>
      <c r="B3874" t="s">
        <v>4293</v>
      </c>
      <c r="C3874" t="s">
        <v>71</v>
      </c>
      <c r="D3874" t="s">
        <v>68</v>
      </c>
      <c r="E3874" t="s">
        <v>153</v>
      </c>
      <c r="F3874" s="67">
        <v>2018</v>
      </c>
      <c r="G3874" t="s">
        <v>4317</v>
      </c>
      <c r="H3874" s="67">
        <v>57339635</v>
      </c>
      <c r="I3874" s="67">
        <v>346981584936</v>
      </c>
      <c r="J3874" s="67">
        <v>505790303964</v>
      </c>
      <c r="K3874" s="67">
        <v>464195747700</v>
      </c>
      <c r="L3874" s="67">
        <v>290084791356</v>
      </c>
      <c r="M3874" s="67">
        <v>181554224537</v>
      </c>
      <c r="N3874" s="67">
        <v>61909722169</v>
      </c>
      <c r="O3874" s="67">
        <v>445654592</v>
      </c>
      <c r="P3874" s="67">
        <v>6677594621</v>
      </c>
      <c r="Q3874" s="67">
        <v>3097900603</v>
      </c>
      <c r="R3874" s="67">
        <v>35858509676</v>
      </c>
      <c r="S3874" s="67">
        <v>542351992</v>
      </c>
      <c r="T3874" s="67">
        <v>0</v>
      </c>
      <c r="U3874" s="67">
        <v>258003078128</v>
      </c>
      <c r="V3874" s="67">
        <v>107690109</v>
      </c>
      <c r="W3874" s="67">
        <v>139726633</v>
      </c>
      <c r="X3874" s="67">
        <v>132109563765</v>
      </c>
      <c r="Y3874" s="67">
        <v>127100000000</v>
      </c>
      <c r="Z3874" s="67">
        <v>0</v>
      </c>
      <c r="AA3874" s="67">
        <v>2464804718</v>
      </c>
      <c r="AB3874" s="67">
        <v>77979588897</v>
      </c>
      <c r="AC3874" s="67">
        <v>35482932514</v>
      </c>
      <c r="AD3874" s="67">
        <v>609026847</v>
      </c>
      <c r="AE3874" s="67">
        <v>6694744459</v>
      </c>
      <c r="AF3874" s="67">
        <v>971714156</v>
      </c>
      <c r="AG3874" s="67">
        <v>190488178</v>
      </c>
      <c r="AH3874" s="67">
        <v>0</v>
      </c>
      <c r="AI3874" s="67">
        <v>2659248689</v>
      </c>
      <c r="AJ3874" s="67">
        <v>0</v>
      </c>
      <c r="AK3874" s="67">
        <v>0</v>
      </c>
      <c r="AL3874" s="67">
        <v>0</v>
      </c>
      <c r="AM3874" s="67">
        <v>1915362701448</v>
      </c>
      <c r="AN3874" s="67">
        <v>868513562276</v>
      </c>
      <c r="AO3874" s="67">
        <v>1046878667451</v>
      </c>
      <c r="AP3874" s="67">
        <v>2850385775023</v>
      </c>
      <c r="AQ3874" s="67">
        <v>2819742338412</v>
      </c>
      <c r="AR3874" s="67">
        <v>368768173988</v>
      </c>
      <c r="AS3874" s="67">
        <v>297393688700</v>
      </c>
      <c r="AT3874" s="67">
        <v>71374485288</v>
      </c>
      <c r="AU3874" s="67">
        <v>485756000000</v>
      </c>
      <c r="AV3874" s="67">
        <v>445809000000</v>
      </c>
      <c r="AW3874" s="67">
        <v>295748775049</v>
      </c>
      <c r="AX3874" s="67">
        <v>186001815780</v>
      </c>
      <c r="AY3874" s="67">
        <v>86690183548</v>
      </c>
      <c r="AZ3874" s="67">
        <v>99311632232</v>
      </c>
      <c r="BA3874" s="67">
        <v>63304606045</v>
      </c>
      <c r="BB3874" s="67">
        <v>381549948</v>
      </c>
      <c r="BC3874" s="67">
        <v>7196383055</v>
      </c>
      <c r="BD3874" s="67">
        <v>3118798471</v>
      </c>
      <c r="BE3874" s="67">
        <v>35260080923</v>
      </c>
      <c r="BF3874" s="67">
        <v>485540826</v>
      </c>
      <c r="BG3874" s="67">
        <v>0</v>
      </c>
      <c r="BH3874" s="67">
        <v>292740340082</v>
      </c>
      <c r="BI3874" s="67">
        <v>0</v>
      </c>
      <c r="BJ3874" s="67">
        <v>0</v>
      </c>
      <c r="BK3874" s="67">
        <v>262731809890</v>
      </c>
      <c r="BL3874" s="67">
        <v>30008530191</v>
      </c>
      <c r="BM3874" s="67"/>
      <c r="BN3874" s="67">
        <v>2856121910</v>
      </c>
      <c r="BO3874" s="67">
        <v>2006523206</v>
      </c>
      <c r="BP3874" s="67">
        <v>17988291589</v>
      </c>
      <c r="BQ3874" s="67">
        <v>398058447</v>
      </c>
      <c r="BR3874" s="67">
        <v>5313258971</v>
      </c>
      <c r="BS3874" s="67">
        <v>609317244</v>
      </c>
      <c r="BT3874" s="67">
        <v>96227592</v>
      </c>
      <c r="BU3874" s="67"/>
      <c r="BV3874" s="67">
        <v>740731231</v>
      </c>
      <c r="BW3874" s="67">
        <v>0</v>
      </c>
      <c r="BX3874" s="67"/>
      <c r="BY3874" s="67"/>
      <c r="BZ3874" s="67">
        <v>2129979036773</v>
      </c>
      <c r="CA3874" s="67">
        <v>968238543802</v>
      </c>
      <c r="CB3874" s="67">
        <v>1161740492971</v>
      </c>
      <c r="CC3874" s="67">
        <v>3127183325892</v>
      </c>
      <c r="CD3874" s="67">
        <v>3087000000000</v>
      </c>
    </row>
    <row r="3875" spans="1:82">
      <c r="A3875" t="s">
        <v>4292</v>
      </c>
      <c r="B3875" t="s">
        <v>4293</v>
      </c>
      <c r="C3875" t="s">
        <v>71</v>
      </c>
      <c r="D3875" t="s">
        <v>68</v>
      </c>
      <c r="E3875" t="s">
        <v>153</v>
      </c>
      <c r="F3875" s="67">
        <v>2019</v>
      </c>
      <c r="G3875" t="s">
        <v>4318</v>
      </c>
      <c r="H3875" s="67">
        <v>58087055</v>
      </c>
      <c r="I3875" s="67">
        <v>355562512633</v>
      </c>
      <c r="J3875" s="67">
        <v>491649000000</v>
      </c>
      <c r="K3875" s="67">
        <v>466660000000</v>
      </c>
      <c r="L3875" s="67">
        <v>289851348667</v>
      </c>
      <c r="M3875" s="67">
        <v>181554224537</v>
      </c>
      <c r="N3875" s="67">
        <v>61778113901</v>
      </c>
      <c r="O3875" s="67">
        <v>445486737</v>
      </c>
      <c r="P3875" s="67">
        <v>6663399327</v>
      </c>
      <c r="Q3875" s="67">
        <v>3091315057</v>
      </c>
      <c r="R3875" s="67">
        <v>35782281320</v>
      </c>
      <c r="S3875" s="67">
        <v>536527787</v>
      </c>
      <c r="T3875" s="67">
        <v>0</v>
      </c>
      <c r="U3875" s="67">
        <v>255563452053</v>
      </c>
      <c r="V3875" s="67">
        <v>107690109</v>
      </c>
      <c r="W3875" s="67">
        <v>120239096</v>
      </c>
      <c r="X3875" s="67">
        <v>132109563765</v>
      </c>
      <c r="Y3875" s="67">
        <v>123300000000</v>
      </c>
      <c r="Z3875" s="67">
        <v>0</v>
      </c>
      <c r="AA3875" s="67">
        <v>2397441751</v>
      </c>
      <c r="AB3875" s="67">
        <v>76612541720</v>
      </c>
      <c r="AC3875" s="67">
        <v>33342128919</v>
      </c>
      <c r="AD3875" s="67">
        <v>583214794</v>
      </c>
      <c r="AE3875" s="67">
        <v>6616139113</v>
      </c>
      <c r="AF3875" s="67">
        <v>970353757</v>
      </c>
      <c r="AG3875" s="67">
        <v>180925297</v>
      </c>
      <c r="AH3875" s="67">
        <v>0</v>
      </c>
      <c r="AI3875" s="67">
        <v>2630903841</v>
      </c>
      <c r="AJ3875" s="67">
        <v>0</v>
      </c>
      <c r="AK3875" s="67">
        <v>0</v>
      </c>
      <c r="AL3875" s="67">
        <v>0</v>
      </c>
      <c r="AM3875" s="67">
        <v>1977479561377</v>
      </c>
      <c r="AN3875" s="67">
        <v>909935373670</v>
      </c>
      <c r="AO3875" s="67">
        <v>1067544187707</v>
      </c>
      <c r="AP3875" s="67">
        <v>2903445874730</v>
      </c>
      <c r="AQ3875" s="67">
        <v>2878456874730</v>
      </c>
      <c r="AR3875" s="67">
        <v>355562512633</v>
      </c>
      <c r="AS3875" s="67">
        <v>286743961801</v>
      </c>
      <c r="AT3875" s="67">
        <v>68818550832</v>
      </c>
      <c r="AU3875" s="67">
        <v>491649000000</v>
      </c>
      <c r="AV3875" s="67">
        <v>466660000000</v>
      </c>
      <c r="AW3875" s="67">
        <v>289851348667</v>
      </c>
      <c r="AX3875" s="67">
        <v>181554224537</v>
      </c>
      <c r="AY3875" s="67">
        <v>84439358853</v>
      </c>
      <c r="AZ3875" s="67">
        <v>97114865685</v>
      </c>
      <c r="BA3875" s="67">
        <v>61778113901</v>
      </c>
      <c r="BB3875" s="67">
        <v>445486737</v>
      </c>
      <c r="BC3875" s="67">
        <v>6663399327</v>
      </c>
      <c r="BD3875" s="67">
        <v>3091315057</v>
      </c>
      <c r="BE3875" s="67">
        <v>35782281320</v>
      </c>
      <c r="BF3875" s="67">
        <v>536527787</v>
      </c>
      <c r="BG3875" s="67">
        <v>0</v>
      </c>
      <c r="BH3875" s="67">
        <v>255563452053</v>
      </c>
      <c r="BI3875" s="67">
        <v>0</v>
      </c>
      <c r="BJ3875" s="67">
        <v>120239096</v>
      </c>
      <c r="BK3875" s="67">
        <v>132109563765</v>
      </c>
      <c r="BL3875" s="67">
        <v>123333649192</v>
      </c>
      <c r="BM3875" s="67"/>
      <c r="BN3875" s="67">
        <v>2397441751</v>
      </c>
      <c r="BO3875" s="67">
        <v>76612541720</v>
      </c>
      <c r="BP3875" s="67">
        <v>33342128919</v>
      </c>
      <c r="BQ3875" s="67">
        <v>583214794</v>
      </c>
      <c r="BR3875" s="67">
        <v>6616139113</v>
      </c>
      <c r="BS3875" s="67">
        <v>970353757</v>
      </c>
      <c r="BT3875" s="67">
        <v>180925297</v>
      </c>
      <c r="BU3875" s="67"/>
      <c r="BV3875" s="67">
        <v>2630903841</v>
      </c>
      <c r="BW3875" s="67">
        <v>0</v>
      </c>
      <c r="BX3875" s="67"/>
      <c r="BY3875" s="67"/>
      <c r="BZ3875" s="67">
        <v>1977479561377</v>
      </c>
      <c r="CA3875" s="67">
        <v>909935373670</v>
      </c>
      <c r="CB3875" s="67">
        <v>1067544187707</v>
      </c>
      <c r="CC3875" s="67">
        <v>2903445874730</v>
      </c>
      <c r="CD3875" s="67">
        <v>2878000000000</v>
      </c>
    </row>
    <row r="3876" spans="1:82">
      <c r="A3876" t="s">
        <v>4292</v>
      </c>
      <c r="B3876" t="s">
        <v>4293</v>
      </c>
      <c r="C3876" t="s">
        <v>71</v>
      </c>
      <c r="D3876" t="s">
        <v>68</v>
      </c>
      <c r="E3876" t="s">
        <v>153</v>
      </c>
      <c r="F3876" s="67">
        <v>2020</v>
      </c>
      <c r="G3876" t="s">
        <v>4319</v>
      </c>
      <c r="H3876" s="67">
        <v>58801927</v>
      </c>
      <c r="I3876" s="67">
        <v>354292185955</v>
      </c>
      <c r="J3876" s="67">
        <v>526787006050</v>
      </c>
      <c r="K3876" s="67">
        <v>425420929232</v>
      </c>
      <c r="L3876" s="67">
        <v>289621529233</v>
      </c>
      <c r="M3876" s="67">
        <v>181554224537</v>
      </c>
      <c r="N3876" s="67">
        <v>61646505634</v>
      </c>
      <c r="O3876" s="67">
        <v>445486737</v>
      </c>
      <c r="P3876" s="67">
        <v>6649204034</v>
      </c>
      <c r="Q3876" s="67">
        <v>3084729511</v>
      </c>
      <c r="R3876" s="67">
        <v>35706052964</v>
      </c>
      <c r="S3876" s="67">
        <v>530703582</v>
      </c>
      <c r="T3876" s="67">
        <v>0</v>
      </c>
      <c r="U3876" s="67">
        <v>187368859074</v>
      </c>
      <c r="V3876" s="67">
        <v>107690109</v>
      </c>
      <c r="W3876" s="67">
        <v>101637357</v>
      </c>
      <c r="X3876" s="67">
        <v>132109563765</v>
      </c>
      <c r="Y3876" s="67">
        <v>72890000000</v>
      </c>
      <c r="Z3876" s="67">
        <v>0</v>
      </c>
      <c r="AA3876" s="67">
        <v>2322035445</v>
      </c>
      <c r="AB3876" s="67">
        <v>35090815003</v>
      </c>
      <c r="AC3876" s="67">
        <v>29569110428</v>
      </c>
      <c r="AD3876" s="67">
        <v>583214794</v>
      </c>
      <c r="AE3876" s="67">
        <v>1739408272</v>
      </c>
      <c r="AF3876" s="67">
        <v>906933213</v>
      </c>
      <c r="AG3876" s="67">
        <v>169420494</v>
      </c>
      <c r="AH3876" s="67">
        <v>0</v>
      </c>
      <c r="AI3876" s="67">
        <v>2504364343</v>
      </c>
      <c r="AJ3876" s="67">
        <v>0</v>
      </c>
      <c r="AK3876" s="67">
        <v>0</v>
      </c>
      <c r="AL3876" s="67">
        <v>0</v>
      </c>
      <c r="AM3876" s="67">
        <v>2040338651942</v>
      </c>
      <c r="AN3876" s="67">
        <v>952263151891</v>
      </c>
      <c r="AO3876" s="67">
        <v>1088284214473</v>
      </c>
      <c r="AP3876" s="67">
        <v>2967007166505</v>
      </c>
      <c r="AQ3876" s="67">
        <v>2865693669054</v>
      </c>
      <c r="AR3876" s="67">
        <v>364128477919</v>
      </c>
      <c r="AS3876" s="67">
        <v>293651998322</v>
      </c>
      <c r="AT3876" s="67">
        <v>70476479597</v>
      </c>
      <c r="AU3876" s="67">
        <v>543770000000</v>
      </c>
      <c r="AV3876" s="67">
        <v>439136000000</v>
      </c>
      <c r="AW3876" s="67">
        <v>294980081889</v>
      </c>
      <c r="AX3876" s="67">
        <v>189491228698</v>
      </c>
      <c r="AY3876" s="67">
        <v>88862324930</v>
      </c>
      <c r="AZ3876" s="67">
        <v>100628903768</v>
      </c>
      <c r="BA3876" s="67">
        <v>63399994631</v>
      </c>
      <c r="BB3876" s="67">
        <v>487368628</v>
      </c>
      <c r="BC3876" s="67">
        <v>1996667318</v>
      </c>
      <c r="BD3876" s="67">
        <v>2929520352</v>
      </c>
      <c r="BE3876" s="67">
        <v>36087787513</v>
      </c>
      <c r="BF3876" s="67">
        <v>587514749</v>
      </c>
      <c r="BG3876" s="67">
        <v>0</v>
      </c>
      <c r="BH3876" s="67">
        <v>201173995581</v>
      </c>
      <c r="BI3876" s="67">
        <v>0</v>
      </c>
      <c r="BJ3876" s="67">
        <v>0</v>
      </c>
      <c r="BK3876" s="67">
        <v>82051073165</v>
      </c>
      <c r="BL3876" s="67">
        <v>119122922416</v>
      </c>
      <c r="BM3876" s="67"/>
      <c r="BN3876" s="67">
        <v>1765574148</v>
      </c>
      <c r="BO3876" s="67">
        <v>72083580971</v>
      </c>
      <c r="BP3876" s="67">
        <v>37082881071</v>
      </c>
      <c r="BQ3876" s="67">
        <v>307654770</v>
      </c>
      <c r="BR3876" s="67">
        <v>4861731321</v>
      </c>
      <c r="BS3876" s="67">
        <v>283514970</v>
      </c>
      <c r="BT3876" s="67">
        <v>206519699</v>
      </c>
      <c r="BU3876" s="67"/>
      <c r="BV3876" s="67">
        <v>2531465466</v>
      </c>
      <c r="BW3876" s="67">
        <v>0</v>
      </c>
      <c r="BX3876" s="67"/>
      <c r="BY3876" s="67"/>
      <c r="BZ3876" s="67">
        <v>1718661414221</v>
      </c>
      <c r="CA3876" s="67">
        <v>788638561135</v>
      </c>
      <c r="CB3876" s="67">
        <v>930022853086</v>
      </c>
      <c r="CC3876" s="67">
        <v>2683577969610</v>
      </c>
      <c r="CD3876" s="67">
        <v>2579000000000</v>
      </c>
    </row>
    <row r="3877" spans="1:82">
      <c r="A3877" t="s">
        <v>4320</v>
      </c>
      <c r="B3877" t="s">
        <v>4321</v>
      </c>
      <c r="C3877" t="s">
        <v>70</v>
      </c>
      <c r="D3877" t="s">
        <v>68</v>
      </c>
      <c r="E3877" t="s">
        <v>153</v>
      </c>
      <c r="F3877" s="67">
        <v>1995</v>
      </c>
      <c r="G3877" t="s">
        <v>4322</v>
      </c>
      <c r="H3877" s="67">
        <v>8684135</v>
      </c>
      <c r="I3877" s="67">
        <v>17180137517</v>
      </c>
      <c r="J3877" s="67"/>
      <c r="K3877" s="67"/>
      <c r="L3877" s="67">
        <v>122647695028</v>
      </c>
      <c r="M3877" s="67">
        <v>40559140745</v>
      </c>
      <c r="N3877" s="67">
        <v>32941101288</v>
      </c>
      <c r="O3877" s="67">
        <v>0</v>
      </c>
      <c r="P3877" s="67">
        <v>16539731580</v>
      </c>
      <c r="Q3877" s="67">
        <v>11531095570</v>
      </c>
      <c r="R3877" s="67">
        <v>5994922046</v>
      </c>
      <c r="S3877" s="67">
        <v>0</v>
      </c>
      <c r="T3877" s="67">
        <v>17512140298</v>
      </c>
      <c r="U3877" s="67">
        <v>48973180574</v>
      </c>
      <c r="V3877" s="67">
        <v>0</v>
      </c>
      <c r="W3877" s="67">
        <v>0</v>
      </c>
      <c r="X3877" s="67">
        <v>628829762</v>
      </c>
      <c r="Y3877" s="67">
        <v>18430000000</v>
      </c>
      <c r="Z3877" s="67">
        <v>0</v>
      </c>
      <c r="AA3877" s="67">
        <v>15338596540</v>
      </c>
      <c r="AB3877" s="67">
        <v>3037349799</v>
      </c>
      <c r="AC3877" s="67">
        <v>0</v>
      </c>
      <c r="AD3877" s="67">
        <v>0</v>
      </c>
      <c r="AE3877" s="67"/>
      <c r="AF3877" s="67">
        <v>0</v>
      </c>
      <c r="AG3877" s="67">
        <v>28677425</v>
      </c>
      <c r="AH3877" s="67">
        <v>0</v>
      </c>
      <c r="AI3877" s="67">
        <v>24406071</v>
      </c>
      <c r="AJ3877" s="67">
        <v>0</v>
      </c>
      <c r="AK3877" s="67">
        <v>0</v>
      </c>
      <c r="AL3877" s="67">
        <v>0</v>
      </c>
      <c r="AM3877" s="67">
        <v>51240168378</v>
      </c>
      <c r="AN3877" s="67">
        <v>19522227480</v>
      </c>
      <c r="AO3877" s="67">
        <v>31825528163</v>
      </c>
      <c r="AP3877" s="67"/>
      <c r="AQ3877" s="67">
        <v>213328189526</v>
      </c>
      <c r="AR3877" s="67">
        <v>22343154461</v>
      </c>
      <c r="AS3877" s="67">
        <v>18018672952</v>
      </c>
      <c r="AT3877" s="67">
        <v>4324481509</v>
      </c>
      <c r="AU3877" s="67"/>
      <c r="AV3877" s="67"/>
      <c r="AW3877" s="67">
        <v>38240832827</v>
      </c>
      <c r="AX3877" s="67">
        <v>11714430690</v>
      </c>
      <c r="AY3877" s="67">
        <v>3394867381</v>
      </c>
      <c r="AZ3877" s="67">
        <v>8319563309</v>
      </c>
      <c r="BA3877" s="67">
        <v>6675178259</v>
      </c>
      <c r="BB3877" s="67">
        <v>0</v>
      </c>
      <c r="BC3877" s="67">
        <v>3318504496</v>
      </c>
      <c r="BD3877" s="67">
        <v>4765777463</v>
      </c>
      <c r="BE3877" s="67">
        <v>932901247</v>
      </c>
      <c r="BF3877" s="67">
        <v>0</v>
      </c>
      <c r="BG3877" s="67">
        <v>10834040672</v>
      </c>
      <c r="BH3877" s="67">
        <v>3719271778</v>
      </c>
      <c r="BI3877" s="67"/>
      <c r="BJ3877" s="67"/>
      <c r="BK3877" s="67">
        <v>17027024</v>
      </c>
      <c r="BL3877" s="67">
        <v>3702244754</v>
      </c>
      <c r="BM3877" s="67"/>
      <c r="BN3877" s="67">
        <v>3683428427</v>
      </c>
      <c r="BO3877" s="67">
        <v>3116301</v>
      </c>
      <c r="BP3877" s="67"/>
      <c r="BQ3877" s="67"/>
      <c r="BR3877" s="67"/>
      <c r="BS3877" s="67"/>
      <c r="BT3877" s="67">
        <v>13870891</v>
      </c>
      <c r="BU3877" s="67"/>
      <c r="BV3877" s="67"/>
      <c r="BW3877" s="67">
        <v>1829136</v>
      </c>
      <c r="BX3877" s="67"/>
      <c r="BY3877" s="67"/>
      <c r="BZ3877" s="67">
        <v>18928876054</v>
      </c>
      <c r="CA3877" s="67">
        <v>8180504984</v>
      </c>
      <c r="CB3877" s="67">
        <v>10748371070</v>
      </c>
      <c r="CC3877" s="67"/>
      <c r="CD3877" s="67"/>
    </row>
    <row r="3878" spans="1:82">
      <c r="A3878" t="s">
        <v>4320</v>
      </c>
      <c r="B3878" t="s">
        <v>4321</v>
      </c>
      <c r="C3878" t="s">
        <v>70</v>
      </c>
      <c r="D3878" t="s">
        <v>68</v>
      </c>
      <c r="E3878" t="s">
        <v>153</v>
      </c>
      <c r="F3878" s="67">
        <v>1996</v>
      </c>
      <c r="G3878" t="s">
        <v>4323</v>
      </c>
      <c r="H3878" s="67">
        <v>8902019</v>
      </c>
      <c r="I3878" s="67">
        <v>16718637665</v>
      </c>
      <c r="J3878" s="67"/>
      <c r="K3878" s="67"/>
      <c r="L3878" s="67">
        <v>119902102259</v>
      </c>
      <c r="M3878" s="67">
        <v>41328437517</v>
      </c>
      <c r="N3878" s="67">
        <v>32910983517</v>
      </c>
      <c r="O3878" s="67">
        <v>0</v>
      </c>
      <c r="P3878" s="67">
        <v>16527195379</v>
      </c>
      <c r="Q3878" s="67">
        <v>11522355638</v>
      </c>
      <c r="R3878" s="67">
        <v>5990378226</v>
      </c>
      <c r="S3878" s="67">
        <v>0</v>
      </c>
      <c r="T3878" s="67">
        <v>15827895577</v>
      </c>
      <c r="U3878" s="67">
        <v>48965094367</v>
      </c>
      <c r="V3878" s="67">
        <v>0</v>
      </c>
      <c r="W3878" s="67">
        <v>0</v>
      </c>
      <c r="X3878" s="67">
        <v>627366303</v>
      </c>
      <c r="Y3878" s="67">
        <v>18430000000</v>
      </c>
      <c r="Z3878" s="67">
        <v>0</v>
      </c>
      <c r="AA3878" s="67">
        <v>15338596540</v>
      </c>
      <c r="AB3878" s="67">
        <v>3035283320</v>
      </c>
      <c r="AC3878" s="67">
        <v>0</v>
      </c>
      <c r="AD3878" s="67">
        <v>0</v>
      </c>
      <c r="AE3878" s="67"/>
      <c r="AF3878" s="67">
        <v>0</v>
      </c>
      <c r="AG3878" s="67">
        <v>27607342</v>
      </c>
      <c r="AH3878" s="67">
        <v>0</v>
      </c>
      <c r="AI3878" s="67">
        <v>24406071</v>
      </c>
      <c r="AJ3878" s="67">
        <v>0</v>
      </c>
      <c r="AK3878" s="67">
        <v>0</v>
      </c>
      <c r="AL3878" s="67">
        <v>0</v>
      </c>
      <c r="AM3878" s="67">
        <v>53284169335</v>
      </c>
      <c r="AN3878" s="67">
        <v>20364958065</v>
      </c>
      <c r="AO3878" s="67">
        <v>33015793788</v>
      </c>
      <c r="AP3878" s="67"/>
      <c r="AQ3878" s="67">
        <v>211595974016</v>
      </c>
      <c r="AR3878" s="67">
        <v>13830684923</v>
      </c>
      <c r="AS3878" s="67">
        <v>11153778164</v>
      </c>
      <c r="AT3878" s="67">
        <v>2676906759</v>
      </c>
      <c r="AU3878" s="67"/>
      <c r="AV3878" s="67"/>
      <c r="AW3878" s="67">
        <v>36799716489</v>
      </c>
      <c r="AX3878" s="67">
        <v>11141618255</v>
      </c>
      <c r="AY3878" s="67">
        <v>4601866343</v>
      </c>
      <c r="AZ3878" s="67">
        <v>6539751912</v>
      </c>
      <c r="BA3878" s="67">
        <v>6466600819</v>
      </c>
      <c r="BB3878" s="67">
        <v>0</v>
      </c>
      <c r="BC3878" s="67">
        <v>3438945180</v>
      </c>
      <c r="BD3878" s="67">
        <v>4904130374</v>
      </c>
      <c r="BE3878" s="67">
        <v>881498961</v>
      </c>
      <c r="BF3878" s="67">
        <v>0</v>
      </c>
      <c r="BG3878" s="67">
        <v>9966922900</v>
      </c>
      <c r="BH3878" s="67">
        <v>2487376324</v>
      </c>
      <c r="BI3878" s="67"/>
      <c r="BJ3878" s="67"/>
      <c r="BK3878" s="67">
        <v>11548034</v>
      </c>
      <c r="BL3878" s="67">
        <v>2475828290</v>
      </c>
      <c r="BM3878" s="67"/>
      <c r="BN3878" s="67">
        <v>2452282902</v>
      </c>
      <c r="BO3878" s="67">
        <v>10645930</v>
      </c>
      <c r="BP3878" s="67"/>
      <c r="BQ3878" s="67"/>
      <c r="BR3878" s="67"/>
      <c r="BS3878" s="67"/>
      <c r="BT3878" s="67">
        <v>10691902</v>
      </c>
      <c r="BU3878" s="67"/>
      <c r="BV3878" s="67"/>
      <c r="BW3878" s="67">
        <v>2207556</v>
      </c>
      <c r="BX3878" s="67"/>
      <c r="BY3878" s="67"/>
      <c r="BZ3878" s="67">
        <v>17440654064</v>
      </c>
      <c r="CA3878" s="67">
        <v>7549639593</v>
      </c>
      <c r="CB3878" s="67">
        <v>9891014471</v>
      </c>
      <c r="CC3878" s="67"/>
      <c r="CD3878" s="67"/>
    </row>
    <row r="3879" spans="1:82">
      <c r="A3879" t="s">
        <v>4320</v>
      </c>
      <c r="B3879" t="s">
        <v>4321</v>
      </c>
      <c r="C3879" t="s">
        <v>70</v>
      </c>
      <c r="D3879" t="s">
        <v>68</v>
      </c>
      <c r="E3879" t="s">
        <v>153</v>
      </c>
      <c r="F3879" s="67">
        <v>1997</v>
      </c>
      <c r="G3879" t="s">
        <v>4324</v>
      </c>
      <c r="H3879" s="67">
        <v>9133156</v>
      </c>
      <c r="I3879" s="67">
        <v>16321526502</v>
      </c>
      <c r="J3879" s="67">
        <v>12332785464</v>
      </c>
      <c r="K3879" s="67">
        <v>180384706925</v>
      </c>
      <c r="L3879" s="67">
        <v>123651609252</v>
      </c>
      <c r="M3879" s="67">
        <v>41528794913</v>
      </c>
      <c r="N3879" s="67">
        <v>32880865746</v>
      </c>
      <c r="O3879" s="67">
        <v>0</v>
      </c>
      <c r="P3879" s="67">
        <v>16514659178</v>
      </c>
      <c r="Q3879" s="67">
        <v>11513615706</v>
      </c>
      <c r="R3879" s="67">
        <v>5985834407</v>
      </c>
      <c r="S3879" s="67">
        <v>0</v>
      </c>
      <c r="T3879" s="67">
        <v>17545513708</v>
      </c>
      <c r="U3879" s="67">
        <v>48956835770</v>
      </c>
      <c r="V3879" s="67">
        <v>0</v>
      </c>
      <c r="W3879" s="67">
        <v>0</v>
      </c>
      <c r="X3879" s="67">
        <v>626463075</v>
      </c>
      <c r="Y3879" s="67">
        <v>18420000000</v>
      </c>
      <c r="Z3879" s="67">
        <v>0</v>
      </c>
      <c r="AA3879" s="67">
        <v>15338596540</v>
      </c>
      <c r="AB3879" s="67">
        <v>3032581001</v>
      </c>
      <c r="AC3879" s="67">
        <v>0</v>
      </c>
      <c r="AD3879" s="67">
        <v>0</v>
      </c>
      <c r="AE3879" s="67"/>
      <c r="AF3879" s="67">
        <v>0</v>
      </c>
      <c r="AG3879" s="67">
        <v>26537258</v>
      </c>
      <c r="AH3879" s="67">
        <v>0</v>
      </c>
      <c r="AI3879" s="67">
        <v>24406071</v>
      </c>
      <c r="AJ3879" s="67">
        <v>0</v>
      </c>
      <c r="AK3879" s="67">
        <v>0</v>
      </c>
      <c r="AL3879" s="67">
        <v>0</v>
      </c>
      <c r="AM3879" s="67">
        <v>55540009444</v>
      </c>
      <c r="AN3879" s="67">
        <v>21384865471</v>
      </c>
      <c r="AO3879" s="67">
        <v>34219645932</v>
      </c>
      <c r="AP3879" s="67">
        <v>45131184829</v>
      </c>
      <c r="AQ3879" s="67">
        <v>216073319591</v>
      </c>
      <c r="AR3879" s="67">
        <v>17062053279</v>
      </c>
      <c r="AS3879" s="67">
        <v>13759720386</v>
      </c>
      <c r="AT3879" s="67">
        <v>3302332893</v>
      </c>
      <c r="AU3879" s="67">
        <v>696000000</v>
      </c>
      <c r="AV3879" s="67">
        <v>10180000000</v>
      </c>
      <c r="AW3879" s="67">
        <v>37554343259</v>
      </c>
      <c r="AX3879" s="67">
        <v>10338161608</v>
      </c>
      <c r="AY3879" s="67">
        <v>4178641469</v>
      </c>
      <c r="AZ3879" s="67">
        <v>6159520139</v>
      </c>
      <c r="BA3879" s="67">
        <v>6013181970</v>
      </c>
      <c r="BB3879" s="67">
        <v>0</v>
      </c>
      <c r="BC3879" s="67">
        <v>3585421733</v>
      </c>
      <c r="BD3879" s="67">
        <v>5051760753</v>
      </c>
      <c r="BE3879" s="67">
        <v>1054520799</v>
      </c>
      <c r="BF3879" s="67">
        <v>0</v>
      </c>
      <c r="BG3879" s="67">
        <v>11511296396</v>
      </c>
      <c r="BH3879" s="67">
        <v>2891712085</v>
      </c>
      <c r="BI3879" s="67"/>
      <c r="BJ3879" s="67"/>
      <c r="BK3879" s="67">
        <v>6902927</v>
      </c>
      <c r="BL3879" s="67">
        <v>2884809158</v>
      </c>
      <c r="BM3879" s="67"/>
      <c r="BN3879" s="67">
        <v>2865315335</v>
      </c>
      <c r="BO3879" s="67">
        <v>7204198</v>
      </c>
      <c r="BP3879" s="67"/>
      <c r="BQ3879" s="67"/>
      <c r="BR3879" s="67"/>
      <c r="BS3879" s="67"/>
      <c r="BT3879" s="67">
        <v>11065043</v>
      </c>
      <c r="BU3879" s="67"/>
      <c r="BV3879" s="67"/>
      <c r="BW3879" s="67">
        <v>1224582</v>
      </c>
      <c r="BX3879" s="67"/>
      <c r="BY3879" s="67"/>
      <c r="BZ3879" s="67">
        <v>20544198574</v>
      </c>
      <c r="CA3879" s="67">
        <v>8892408939</v>
      </c>
      <c r="CB3879" s="67">
        <v>11651789635</v>
      </c>
      <c r="CC3879" s="67">
        <v>68568307197</v>
      </c>
      <c r="CD3879" s="67">
        <v>78050000000</v>
      </c>
    </row>
    <row r="3880" spans="1:82">
      <c r="A3880" t="s">
        <v>4320</v>
      </c>
      <c r="B3880" t="s">
        <v>4321</v>
      </c>
      <c r="C3880" t="s">
        <v>70</v>
      </c>
      <c r="D3880" t="s">
        <v>68</v>
      </c>
      <c r="E3880" t="s">
        <v>153</v>
      </c>
      <c r="F3880" s="67">
        <v>1998</v>
      </c>
      <c r="G3880" t="s">
        <v>4325</v>
      </c>
      <c r="H3880" s="67">
        <v>9372430</v>
      </c>
      <c r="I3880" s="67">
        <v>16028400999</v>
      </c>
      <c r="J3880" s="67">
        <v>8670513652</v>
      </c>
      <c r="K3880" s="67">
        <v>151328225959</v>
      </c>
      <c r="L3880" s="67">
        <v>122020190004</v>
      </c>
      <c r="M3880" s="67">
        <v>41630863770</v>
      </c>
      <c r="N3880" s="67">
        <v>32850747976</v>
      </c>
      <c r="O3880" s="67">
        <v>0</v>
      </c>
      <c r="P3880" s="67">
        <v>16502122977</v>
      </c>
      <c r="Q3880" s="67">
        <v>11504875773</v>
      </c>
      <c r="R3880" s="67">
        <v>5981290588</v>
      </c>
      <c r="S3880" s="67">
        <v>0</v>
      </c>
      <c r="T3880" s="67">
        <v>16773475506</v>
      </c>
      <c r="U3880" s="67">
        <v>48943523569</v>
      </c>
      <c r="V3880" s="67">
        <v>0</v>
      </c>
      <c r="W3880" s="67">
        <v>0</v>
      </c>
      <c r="X3880" s="67">
        <v>628829762</v>
      </c>
      <c r="Y3880" s="67">
        <v>18410000000</v>
      </c>
      <c r="Z3880" s="67">
        <v>0</v>
      </c>
      <c r="AA3880" s="67">
        <v>15338596540</v>
      </c>
      <c r="AB3880" s="67">
        <v>3025995519</v>
      </c>
      <c r="AC3880" s="67">
        <v>0</v>
      </c>
      <c r="AD3880" s="67">
        <v>0</v>
      </c>
      <c r="AE3880" s="67"/>
      <c r="AF3880" s="67">
        <v>0</v>
      </c>
      <c r="AG3880" s="67">
        <v>25704972</v>
      </c>
      <c r="AH3880" s="67">
        <v>0</v>
      </c>
      <c r="AI3880" s="67">
        <v>24406071</v>
      </c>
      <c r="AJ3880" s="67">
        <v>0</v>
      </c>
      <c r="AK3880" s="67">
        <v>0</v>
      </c>
      <c r="AL3880" s="67">
        <v>0</v>
      </c>
      <c r="AM3880" s="67">
        <v>57887738441</v>
      </c>
      <c r="AN3880" s="67">
        <v>22437865381</v>
      </c>
      <c r="AO3880" s="67">
        <v>35485272606</v>
      </c>
      <c r="AP3880" s="67">
        <v>73453507704</v>
      </c>
      <c r="AQ3880" s="67">
        <v>216032620172</v>
      </c>
      <c r="AR3880" s="67">
        <v>13384782825</v>
      </c>
      <c r="AS3880" s="67">
        <v>10794179697</v>
      </c>
      <c r="AT3880" s="67">
        <v>2590603127</v>
      </c>
      <c r="AU3880" s="67">
        <v>609000000</v>
      </c>
      <c r="AV3880" s="67">
        <v>10629000000</v>
      </c>
      <c r="AW3880" s="67">
        <v>38831847597</v>
      </c>
      <c r="AX3880" s="67">
        <v>11144656526</v>
      </c>
      <c r="AY3880" s="67">
        <v>3925404548</v>
      </c>
      <c r="AZ3880" s="67">
        <v>7219251977</v>
      </c>
      <c r="BA3880" s="67">
        <v>6321258108</v>
      </c>
      <c r="BB3880" s="67">
        <v>0</v>
      </c>
      <c r="BC3880" s="67">
        <v>3713566323</v>
      </c>
      <c r="BD3880" s="67">
        <v>5163889529</v>
      </c>
      <c r="BE3880" s="67">
        <v>866923627</v>
      </c>
      <c r="BF3880" s="67">
        <v>0</v>
      </c>
      <c r="BG3880" s="67">
        <v>11621553484</v>
      </c>
      <c r="BH3880" s="67">
        <v>1200010456</v>
      </c>
      <c r="BI3880" s="67"/>
      <c r="BJ3880" s="67"/>
      <c r="BK3880" s="67">
        <v>770990</v>
      </c>
      <c r="BL3880" s="67">
        <v>1199239466</v>
      </c>
      <c r="BM3880" s="67"/>
      <c r="BN3880" s="67">
        <v>1133983007</v>
      </c>
      <c r="BO3880" s="67">
        <v>51612293</v>
      </c>
      <c r="BP3880" s="67"/>
      <c r="BQ3880" s="67"/>
      <c r="BR3880" s="67"/>
      <c r="BS3880" s="67"/>
      <c r="BT3880" s="67">
        <v>12596269</v>
      </c>
      <c r="BU3880" s="67"/>
      <c r="BV3880" s="67"/>
      <c r="BW3880" s="67">
        <v>1047896</v>
      </c>
      <c r="BX3880" s="67"/>
      <c r="BY3880" s="67"/>
      <c r="BZ3880" s="67">
        <v>16771914094</v>
      </c>
      <c r="CA3880" s="67">
        <v>7256119536</v>
      </c>
      <c r="CB3880" s="67">
        <v>9515794558</v>
      </c>
      <c r="CC3880" s="67">
        <v>60168554971</v>
      </c>
      <c r="CD3880" s="67">
        <v>70190000000</v>
      </c>
    </row>
    <row r="3881" spans="1:82">
      <c r="A3881" t="s">
        <v>4320</v>
      </c>
      <c r="B3881" t="s">
        <v>4321</v>
      </c>
      <c r="C3881" t="s">
        <v>70</v>
      </c>
      <c r="D3881" t="s">
        <v>68</v>
      </c>
      <c r="E3881" t="s">
        <v>153</v>
      </c>
      <c r="F3881" s="67">
        <v>1999</v>
      </c>
      <c r="G3881" t="s">
        <v>4326</v>
      </c>
      <c r="H3881" s="67">
        <v>9621238</v>
      </c>
      <c r="I3881" s="67">
        <v>15826632186</v>
      </c>
      <c r="J3881" s="67">
        <v>6726315858</v>
      </c>
      <c r="K3881" s="67">
        <v>110012882245</v>
      </c>
      <c r="L3881" s="67">
        <v>123403367807</v>
      </c>
      <c r="M3881" s="67">
        <v>42349126127</v>
      </c>
      <c r="N3881" s="67">
        <v>32820630205</v>
      </c>
      <c r="O3881" s="67">
        <v>0</v>
      </c>
      <c r="P3881" s="67">
        <v>16489586775</v>
      </c>
      <c r="Q3881" s="67">
        <v>11496135841</v>
      </c>
      <c r="R3881" s="67">
        <v>5976746769</v>
      </c>
      <c r="S3881" s="67">
        <v>0</v>
      </c>
      <c r="T3881" s="67">
        <v>17158382160</v>
      </c>
      <c r="U3881" s="67">
        <v>48915213985</v>
      </c>
      <c r="V3881" s="67">
        <v>0</v>
      </c>
      <c r="W3881" s="67">
        <v>0</v>
      </c>
      <c r="X3881" s="67">
        <v>626668874</v>
      </c>
      <c r="Y3881" s="67">
        <v>18400000000</v>
      </c>
      <c r="Z3881" s="67">
        <v>0</v>
      </c>
      <c r="AA3881" s="67">
        <v>15338596540</v>
      </c>
      <c r="AB3881" s="67">
        <v>3008623470</v>
      </c>
      <c r="AC3881" s="67">
        <v>0</v>
      </c>
      <c r="AD3881" s="67">
        <v>0</v>
      </c>
      <c r="AE3881" s="67"/>
      <c r="AF3881" s="67">
        <v>0</v>
      </c>
      <c r="AG3881" s="67">
        <v>24753787</v>
      </c>
      <c r="AH3881" s="67">
        <v>0</v>
      </c>
      <c r="AI3881" s="67">
        <v>24406071</v>
      </c>
      <c r="AJ3881" s="67">
        <v>0</v>
      </c>
      <c r="AK3881" s="67">
        <v>0</v>
      </c>
      <c r="AL3881" s="67">
        <v>0</v>
      </c>
      <c r="AM3881" s="67">
        <v>58970104806</v>
      </c>
      <c r="AN3881" s="67">
        <v>22993884018</v>
      </c>
      <c r="AO3881" s="67">
        <v>35984537416</v>
      </c>
      <c r="AP3881" s="67">
        <v>116223223660</v>
      </c>
      <c r="AQ3881" s="67">
        <v>217899585736</v>
      </c>
      <c r="AR3881" s="67">
        <v>12620173974</v>
      </c>
      <c r="AS3881" s="67">
        <v>10177559656</v>
      </c>
      <c r="AT3881" s="67">
        <v>2442614317</v>
      </c>
      <c r="AU3881" s="67">
        <v>599000000</v>
      </c>
      <c r="AV3881" s="67">
        <v>9797000000</v>
      </c>
      <c r="AW3881" s="67">
        <v>34606209237</v>
      </c>
      <c r="AX3881" s="67">
        <v>11582679008</v>
      </c>
      <c r="AY3881" s="67">
        <v>4229955493</v>
      </c>
      <c r="AZ3881" s="67">
        <v>7352723515</v>
      </c>
      <c r="BA3881" s="67">
        <v>4287737701</v>
      </c>
      <c r="BB3881" s="67">
        <v>0</v>
      </c>
      <c r="BC3881" s="67">
        <v>3802711406</v>
      </c>
      <c r="BD3881" s="67">
        <v>5267124675</v>
      </c>
      <c r="BE3881" s="67">
        <v>834219978</v>
      </c>
      <c r="BF3881" s="67">
        <v>0</v>
      </c>
      <c r="BG3881" s="67">
        <v>8831736469</v>
      </c>
      <c r="BH3881" s="67">
        <v>1158513312</v>
      </c>
      <c r="BI3881" s="67"/>
      <c r="BJ3881" s="67"/>
      <c r="BK3881" s="67">
        <v>0</v>
      </c>
      <c r="BL3881" s="67">
        <v>1158513312</v>
      </c>
      <c r="BM3881" s="67"/>
      <c r="BN3881" s="67">
        <v>1107130434</v>
      </c>
      <c r="BO3881" s="67">
        <v>42093616</v>
      </c>
      <c r="BP3881" s="67"/>
      <c r="BQ3881" s="67"/>
      <c r="BR3881" s="67"/>
      <c r="BS3881" s="67"/>
      <c r="BT3881" s="67">
        <v>9289263</v>
      </c>
      <c r="BU3881" s="67"/>
      <c r="BV3881" s="67"/>
      <c r="BW3881" s="67">
        <v>0</v>
      </c>
      <c r="BX3881" s="67"/>
      <c r="BY3881" s="67"/>
      <c r="BZ3881" s="67">
        <v>22512898556</v>
      </c>
      <c r="CA3881" s="67">
        <v>9773575238</v>
      </c>
      <c r="CB3881" s="67">
        <v>12739323318</v>
      </c>
      <c r="CC3881" s="67">
        <v>61699795079</v>
      </c>
      <c r="CD3881" s="67">
        <v>70900000000</v>
      </c>
    </row>
    <row r="3882" spans="1:82">
      <c r="A3882" t="s">
        <v>4320</v>
      </c>
      <c r="B3882" t="s">
        <v>4321</v>
      </c>
      <c r="C3882" t="s">
        <v>70</v>
      </c>
      <c r="D3882" t="s">
        <v>68</v>
      </c>
      <c r="E3882" t="s">
        <v>153</v>
      </c>
      <c r="F3882" s="67">
        <v>2000</v>
      </c>
      <c r="G3882" t="s">
        <v>4327</v>
      </c>
      <c r="H3882" s="67">
        <v>9891136</v>
      </c>
      <c r="I3882" s="67">
        <v>15756641356</v>
      </c>
      <c r="J3882" s="67">
        <v>6664639628</v>
      </c>
      <c r="K3882" s="67">
        <v>87112542308</v>
      </c>
      <c r="L3882" s="67">
        <v>123747091442</v>
      </c>
      <c r="M3882" s="67">
        <v>42524911385</v>
      </c>
      <c r="N3882" s="67">
        <v>32790512435</v>
      </c>
      <c r="O3882" s="67">
        <v>0</v>
      </c>
      <c r="P3882" s="67">
        <v>16477050574</v>
      </c>
      <c r="Q3882" s="67">
        <v>11487395909</v>
      </c>
      <c r="R3882" s="67">
        <v>5972202950</v>
      </c>
      <c r="S3882" s="67">
        <v>0</v>
      </c>
      <c r="T3882" s="67">
        <v>17293577841</v>
      </c>
      <c r="U3882" s="67">
        <v>48896392345</v>
      </c>
      <c r="V3882" s="67">
        <v>0</v>
      </c>
      <c r="W3882" s="67">
        <v>0</v>
      </c>
      <c r="X3882" s="67">
        <v>624427953</v>
      </c>
      <c r="Y3882" s="67">
        <v>18380000000</v>
      </c>
      <c r="Z3882" s="67">
        <v>0</v>
      </c>
      <c r="AA3882" s="67">
        <v>15338596540</v>
      </c>
      <c r="AB3882" s="67">
        <v>2992727477</v>
      </c>
      <c r="AC3882" s="67">
        <v>0</v>
      </c>
      <c r="AD3882" s="67">
        <v>0</v>
      </c>
      <c r="AE3882" s="67"/>
      <c r="AF3882" s="67">
        <v>0</v>
      </c>
      <c r="AG3882" s="67">
        <v>24146217</v>
      </c>
      <c r="AH3882" s="67">
        <v>0</v>
      </c>
      <c r="AI3882" s="67">
        <v>24406071</v>
      </c>
      <c r="AJ3882" s="67">
        <v>0</v>
      </c>
      <c r="AK3882" s="67">
        <v>0</v>
      </c>
      <c r="AL3882" s="67">
        <v>0</v>
      </c>
      <c r="AM3882" s="67">
        <v>60145427883</v>
      </c>
      <c r="AN3882" s="67">
        <v>23581925879</v>
      </c>
      <c r="AO3882" s="67">
        <v>36546959081</v>
      </c>
      <c r="AP3882" s="67">
        <v>140662544874</v>
      </c>
      <c r="AQ3882" s="67">
        <v>219400624969</v>
      </c>
      <c r="AR3882" s="67">
        <v>12449819013</v>
      </c>
      <c r="AS3882" s="67">
        <v>10040176623</v>
      </c>
      <c r="AT3882" s="67">
        <v>2409642390</v>
      </c>
      <c r="AU3882" s="67">
        <v>748000000</v>
      </c>
      <c r="AV3882" s="67">
        <v>9777000000</v>
      </c>
      <c r="AW3882" s="67">
        <v>35337963640</v>
      </c>
      <c r="AX3882" s="67">
        <v>9534152309</v>
      </c>
      <c r="AY3882" s="67">
        <v>3838179077</v>
      </c>
      <c r="AZ3882" s="67">
        <v>5695973232</v>
      </c>
      <c r="BA3882" s="67">
        <v>7456204684</v>
      </c>
      <c r="BB3882" s="67">
        <v>0</v>
      </c>
      <c r="BC3882" s="67">
        <v>3919764124</v>
      </c>
      <c r="BD3882" s="67">
        <v>5434321961</v>
      </c>
      <c r="BE3882" s="67">
        <v>882334863</v>
      </c>
      <c r="BF3882" s="67">
        <v>0</v>
      </c>
      <c r="BG3882" s="67">
        <v>8111185700</v>
      </c>
      <c r="BH3882" s="67">
        <v>1127714344</v>
      </c>
      <c r="BI3882" s="67"/>
      <c r="BJ3882" s="67"/>
      <c r="BK3882" s="67">
        <v>23901327</v>
      </c>
      <c r="BL3882" s="67">
        <v>1103813017</v>
      </c>
      <c r="BM3882" s="67"/>
      <c r="BN3882" s="67">
        <v>1074576625</v>
      </c>
      <c r="BO3882" s="67">
        <v>18544210</v>
      </c>
      <c r="BP3882" s="67"/>
      <c r="BQ3882" s="67"/>
      <c r="BR3882" s="67"/>
      <c r="BS3882" s="67"/>
      <c r="BT3882" s="67">
        <v>9753533</v>
      </c>
      <c r="BU3882" s="67"/>
      <c r="BV3882" s="67"/>
      <c r="BW3882" s="67">
        <v>938649</v>
      </c>
      <c r="BX3882" s="67"/>
      <c r="BY3882" s="67"/>
      <c r="BZ3882" s="67">
        <v>23707023593</v>
      </c>
      <c r="CA3882" s="67">
        <v>10273134161</v>
      </c>
      <c r="CB3882" s="67">
        <v>13433889432</v>
      </c>
      <c r="CC3882" s="67">
        <v>63593520590</v>
      </c>
      <c r="CD3882" s="67">
        <v>72620000000</v>
      </c>
    </row>
    <row r="3883" spans="1:82">
      <c r="A3883" t="s">
        <v>4320</v>
      </c>
      <c r="B3883" t="s">
        <v>4321</v>
      </c>
      <c r="C3883" t="s">
        <v>70</v>
      </c>
      <c r="D3883" t="s">
        <v>68</v>
      </c>
      <c r="E3883" t="s">
        <v>153</v>
      </c>
      <c r="F3883" s="67">
        <v>2001</v>
      </c>
      <c r="G3883" t="s">
        <v>4328</v>
      </c>
      <c r="H3883" s="67">
        <v>10191964</v>
      </c>
      <c r="I3883" s="67">
        <v>16026783060</v>
      </c>
      <c r="J3883" s="67">
        <v>6143333455</v>
      </c>
      <c r="K3883" s="67">
        <v>75063167556</v>
      </c>
      <c r="L3883" s="67">
        <v>126389836492</v>
      </c>
      <c r="M3883" s="67">
        <v>42632650739</v>
      </c>
      <c r="N3883" s="67">
        <v>32846373328</v>
      </c>
      <c r="O3883" s="67">
        <v>0</v>
      </c>
      <c r="P3883" s="67">
        <v>16464514373</v>
      </c>
      <c r="Q3883" s="67">
        <v>11478655976</v>
      </c>
      <c r="R3883" s="67">
        <v>5967659131</v>
      </c>
      <c r="S3883" s="67">
        <v>0</v>
      </c>
      <c r="T3883" s="67">
        <v>18768526789</v>
      </c>
      <c r="U3883" s="67">
        <v>27762902653</v>
      </c>
      <c r="V3883" s="67">
        <v>0</v>
      </c>
      <c r="W3883" s="67">
        <v>0</v>
      </c>
      <c r="X3883" s="67">
        <v>114332684</v>
      </c>
      <c r="Y3883" s="67">
        <v>27310000000</v>
      </c>
      <c r="Z3883" s="67">
        <v>0</v>
      </c>
      <c r="AA3883" s="67">
        <v>24286111188</v>
      </c>
      <c r="AB3883" s="67">
        <v>2979102340</v>
      </c>
      <c r="AC3883" s="67">
        <v>0</v>
      </c>
      <c r="AD3883" s="67">
        <v>0</v>
      </c>
      <c r="AE3883" s="67"/>
      <c r="AF3883" s="67">
        <v>0</v>
      </c>
      <c r="AG3883" s="67">
        <v>23558860</v>
      </c>
      <c r="AH3883" s="67">
        <v>0</v>
      </c>
      <c r="AI3883" s="67">
        <v>24406071</v>
      </c>
      <c r="AJ3883" s="67">
        <v>0</v>
      </c>
      <c r="AK3883" s="67">
        <v>0</v>
      </c>
      <c r="AL3883" s="67">
        <v>0</v>
      </c>
      <c r="AM3883" s="67">
        <v>62450319586</v>
      </c>
      <c r="AN3883" s="67">
        <v>24347461978</v>
      </c>
      <c r="AO3883" s="67">
        <v>38111532047</v>
      </c>
      <c r="AP3883" s="67">
        <v>157350448909</v>
      </c>
      <c r="AQ3883" s="67">
        <v>224061429867</v>
      </c>
      <c r="AR3883" s="67">
        <v>12137113751</v>
      </c>
      <c r="AS3883" s="67">
        <v>9787994961</v>
      </c>
      <c r="AT3883" s="67">
        <v>2349118791</v>
      </c>
      <c r="AU3883" s="67">
        <v>837000000</v>
      </c>
      <c r="AV3883" s="67">
        <v>10227000000</v>
      </c>
      <c r="AW3883" s="67">
        <v>36717697709</v>
      </c>
      <c r="AX3883" s="67">
        <v>8915079226</v>
      </c>
      <c r="AY3883" s="67">
        <v>3823851805</v>
      </c>
      <c r="AZ3883" s="67">
        <v>5091227421</v>
      </c>
      <c r="BA3883" s="67">
        <v>6836244459</v>
      </c>
      <c r="BB3883" s="67">
        <v>0</v>
      </c>
      <c r="BC3883" s="67">
        <v>4387517571</v>
      </c>
      <c r="BD3883" s="67">
        <v>5726600030</v>
      </c>
      <c r="BE3883" s="67">
        <v>1003342800</v>
      </c>
      <c r="BF3883" s="67">
        <v>0</v>
      </c>
      <c r="BG3883" s="67">
        <v>9848913623</v>
      </c>
      <c r="BH3883" s="67">
        <v>61426510</v>
      </c>
      <c r="BI3883" s="67"/>
      <c r="BJ3883" s="67"/>
      <c r="BK3883" s="67">
        <v>55349663</v>
      </c>
      <c r="BL3883" s="67">
        <v>6076847</v>
      </c>
      <c r="BM3883" s="67"/>
      <c r="BN3883" s="67">
        <v>0</v>
      </c>
      <c r="BO3883" s="67">
        <v>5346340</v>
      </c>
      <c r="BP3883" s="67"/>
      <c r="BQ3883" s="67"/>
      <c r="BR3883" s="67"/>
      <c r="BS3883" s="67"/>
      <c r="BT3883" s="67"/>
      <c r="BU3883" s="67"/>
      <c r="BV3883" s="67"/>
      <c r="BW3883" s="67">
        <v>730506</v>
      </c>
      <c r="BX3883" s="67"/>
      <c r="BY3883" s="67"/>
      <c r="BZ3883" s="67">
        <v>26715860555</v>
      </c>
      <c r="CA3883" s="67">
        <v>11533127306</v>
      </c>
      <c r="CB3883" s="67">
        <v>15182733249</v>
      </c>
      <c r="CC3883" s="67">
        <v>66242098525</v>
      </c>
      <c r="CD3883" s="67">
        <v>75630000000</v>
      </c>
    </row>
    <row r="3884" spans="1:82">
      <c r="A3884" t="s">
        <v>4320</v>
      </c>
      <c r="B3884" t="s">
        <v>4321</v>
      </c>
      <c r="C3884" t="s">
        <v>70</v>
      </c>
      <c r="D3884" t="s">
        <v>68</v>
      </c>
      <c r="E3884" t="s">
        <v>153</v>
      </c>
      <c r="F3884" s="67">
        <v>2002</v>
      </c>
      <c r="G3884" t="s">
        <v>4329</v>
      </c>
      <c r="H3884" s="67">
        <v>10508294</v>
      </c>
      <c r="I3884" s="67">
        <v>16422353931</v>
      </c>
      <c r="J3884" s="67">
        <v>7818076711</v>
      </c>
      <c r="K3884" s="67">
        <v>66147414017</v>
      </c>
      <c r="L3884" s="67">
        <v>125564985792</v>
      </c>
      <c r="M3884" s="67">
        <v>42747950741</v>
      </c>
      <c r="N3884" s="67">
        <v>32902234221</v>
      </c>
      <c r="O3884" s="67">
        <v>0</v>
      </c>
      <c r="P3884" s="67">
        <v>16451978172</v>
      </c>
      <c r="Q3884" s="67">
        <v>11469916044</v>
      </c>
      <c r="R3884" s="67">
        <v>5963115312</v>
      </c>
      <c r="S3884" s="67">
        <v>0</v>
      </c>
      <c r="T3884" s="67">
        <v>18242906717</v>
      </c>
      <c r="U3884" s="67">
        <v>27244151780</v>
      </c>
      <c r="V3884" s="67">
        <v>0</v>
      </c>
      <c r="W3884" s="67">
        <v>0</v>
      </c>
      <c r="X3884" s="67">
        <v>111874531</v>
      </c>
      <c r="Y3884" s="67">
        <v>27310000000</v>
      </c>
      <c r="Z3884" s="67">
        <v>0</v>
      </c>
      <c r="AA3884" s="67">
        <v>24286111188</v>
      </c>
      <c r="AB3884" s="67">
        <v>2976377313</v>
      </c>
      <c r="AC3884" s="67">
        <v>0</v>
      </c>
      <c r="AD3884" s="67">
        <v>0</v>
      </c>
      <c r="AE3884" s="67"/>
      <c r="AF3884" s="67">
        <v>0</v>
      </c>
      <c r="AG3884" s="67">
        <v>23558860</v>
      </c>
      <c r="AH3884" s="67">
        <v>0</v>
      </c>
      <c r="AI3884" s="67">
        <v>24406071</v>
      </c>
      <c r="AJ3884" s="67">
        <v>0</v>
      </c>
      <c r="AK3884" s="67">
        <v>0</v>
      </c>
      <c r="AL3884" s="67">
        <v>0</v>
      </c>
      <c r="AM3884" s="67">
        <v>64830946690</v>
      </c>
      <c r="AN3884" s="67">
        <v>25128684491</v>
      </c>
      <c r="AO3884" s="67">
        <v>39739305081</v>
      </c>
      <c r="AP3884" s="67">
        <v>170238119834</v>
      </c>
      <c r="AQ3884" s="67">
        <v>227155944534</v>
      </c>
      <c r="AR3884" s="67">
        <v>14121139851</v>
      </c>
      <c r="AS3884" s="67">
        <v>11388016009</v>
      </c>
      <c r="AT3884" s="67">
        <v>2733123842</v>
      </c>
      <c r="AU3884" s="67">
        <v>1302000000</v>
      </c>
      <c r="AV3884" s="67">
        <v>11016000000</v>
      </c>
      <c r="AW3884" s="67">
        <v>39066688508</v>
      </c>
      <c r="AX3884" s="67">
        <v>9132801171</v>
      </c>
      <c r="AY3884" s="67">
        <v>3911942171</v>
      </c>
      <c r="AZ3884" s="67">
        <v>5220859001</v>
      </c>
      <c r="BA3884" s="67">
        <v>8656392549</v>
      </c>
      <c r="BB3884" s="67">
        <v>0</v>
      </c>
      <c r="BC3884" s="67">
        <v>4640545252</v>
      </c>
      <c r="BD3884" s="67">
        <v>5984167137</v>
      </c>
      <c r="BE3884" s="67">
        <v>1027703010</v>
      </c>
      <c r="BF3884" s="67">
        <v>0</v>
      </c>
      <c r="BG3884" s="67">
        <v>9625079389</v>
      </c>
      <c r="BH3884" s="67">
        <v>46033725</v>
      </c>
      <c r="BI3884" s="67"/>
      <c r="BJ3884" s="67"/>
      <c r="BK3884" s="67">
        <v>37936953</v>
      </c>
      <c r="BL3884" s="67">
        <v>8096773</v>
      </c>
      <c r="BM3884" s="67"/>
      <c r="BN3884" s="67">
        <v>0</v>
      </c>
      <c r="BO3884" s="67">
        <v>7443846</v>
      </c>
      <c r="BP3884" s="67"/>
      <c r="BQ3884" s="67"/>
      <c r="BR3884" s="67"/>
      <c r="BS3884" s="67"/>
      <c r="BT3884" s="67"/>
      <c r="BU3884" s="67"/>
      <c r="BV3884" s="67"/>
      <c r="BW3884" s="67">
        <v>652927</v>
      </c>
      <c r="BX3884" s="67"/>
      <c r="BY3884" s="67"/>
      <c r="BZ3884" s="67">
        <v>27645931838</v>
      </c>
      <c r="CA3884" s="67">
        <v>11885707565</v>
      </c>
      <c r="CB3884" s="67">
        <v>15760224273</v>
      </c>
      <c r="CC3884" s="67">
        <v>71165793922</v>
      </c>
      <c r="CD3884" s="67">
        <v>80880000000</v>
      </c>
    </row>
    <row r="3885" spans="1:82">
      <c r="A3885" t="s">
        <v>4320</v>
      </c>
      <c r="B3885" t="s">
        <v>4321</v>
      </c>
      <c r="C3885" t="s">
        <v>70</v>
      </c>
      <c r="D3885" t="s">
        <v>68</v>
      </c>
      <c r="E3885" t="s">
        <v>153</v>
      </c>
      <c r="F3885" s="67">
        <v>2003</v>
      </c>
      <c r="G3885" t="s">
        <v>4330</v>
      </c>
      <c r="H3885" s="67">
        <v>10837973</v>
      </c>
      <c r="I3885" s="67">
        <v>16943611046</v>
      </c>
      <c r="J3885" s="67">
        <v>4570214380</v>
      </c>
      <c r="K3885" s="67">
        <v>57187033183</v>
      </c>
      <c r="L3885" s="67">
        <v>126264845503</v>
      </c>
      <c r="M3885" s="67">
        <v>43301768819</v>
      </c>
      <c r="N3885" s="67">
        <v>32958095114</v>
      </c>
      <c r="O3885" s="67">
        <v>0</v>
      </c>
      <c r="P3885" s="67">
        <v>16439441971</v>
      </c>
      <c r="Q3885" s="67">
        <v>11461176112</v>
      </c>
      <c r="R3885" s="67">
        <v>5958571492</v>
      </c>
      <c r="S3885" s="67">
        <v>0</v>
      </c>
      <c r="T3885" s="67">
        <v>18426838700</v>
      </c>
      <c r="U3885" s="67">
        <v>26950852466</v>
      </c>
      <c r="V3885" s="67">
        <v>0</v>
      </c>
      <c r="W3885" s="67">
        <v>0</v>
      </c>
      <c r="X3885" s="67">
        <v>109302046</v>
      </c>
      <c r="Y3885" s="67">
        <v>27310000000</v>
      </c>
      <c r="Z3885" s="67">
        <v>0</v>
      </c>
      <c r="AA3885" s="67">
        <v>24286111188</v>
      </c>
      <c r="AB3885" s="67">
        <v>2973198115</v>
      </c>
      <c r="AC3885" s="67">
        <v>0</v>
      </c>
      <c r="AD3885" s="67">
        <v>0</v>
      </c>
      <c r="AE3885" s="67"/>
      <c r="AF3885" s="67">
        <v>0</v>
      </c>
      <c r="AG3885" s="67">
        <v>23558860</v>
      </c>
      <c r="AH3885" s="67">
        <v>0</v>
      </c>
      <c r="AI3885" s="67">
        <v>24406071</v>
      </c>
      <c r="AJ3885" s="67">
        <v>0</v>
      </c>
      <c r="AK3885" s="67">
        <v>0</v>
      </c>
      <c r="AL3885" s="67">
        <v>0</v>
      </c>
      <c r="AM3885" s="67">
        <v>67353864320</v>
      </c>
      <c r="AN3885" s="67">
        <v>25947163529</v>
      </c>
      <c r="AO3885" s="67">
        <v>41453577297</v>
      </c>
      <c r="AP3885" s="67">
        <v>182391793460</v>
      </c>
      <c r="AQ3885" s="67">
        <v>231798242979</v>
      </c>
      <c r="AR3885" s="67">
        <v>17872949142</v>
      </c>
      <c r="AS3885" s="67">
        <v>14413668663</v>
      </c>
      <c r="AT3885" s="67">
        <v>3459280479</v>
      </c>
      <c r="AU3885" s="67">
        <v>924000000</v>
      </c>
      <c r="AV3885" s="67">
        <v>11562000000</v>
      </c>
      <c r="AW3885" s="67">
        <v>49530111072</v>
      </c>
      <c r="AX3885" s="67">
        <v>11853589762</v>
      </c>
      <c r="AY3885" s="67">
        <v>5233673257</v>
      </c>
      <c r="AZ3885" s="67">
        <v>6619916505</v>
      </c>
      <c r="BA3885" s="67">
        <v>15102297293</v>
      </c>
      <c r="BB3885" s="67">
        <v>0</v>
      </c>
      <c r="BC3885" s="67">
        <v>4858800372</v>
      </c>
      <c r="BD3885" s="67">
        <v>6250960749</v>
      </c>
      <c r="BE3885" s="67">
        <v>1201203137</v>
      </c>
      <c r="BF3885" s="67">
        <v>0</v>
      </c>
      <c r="BG3885" s="67">
        <v>10263259759</v>
      </c>
      <c r="BH3885" s="67">
        <v>497891166</v>
      </c>
      <c r="BI3885" s="67"/>
      <c r="BJ3885" s="67"/>
      <c r="BK3885" s="67">
        <v>49198444</v>
      </c>
      <c r="BL3885" s="67">
        <v>448692722</v>
      </c>
      <c r="BM3885" s="67"/>
      <c r="BN3885" s="67">
        <v>444994379</v>
      </c>
      <c r="BO3885" s="67">
        <v>2418079</v>
      </c>
      <c r="BP3885" s="67"/>
      <c r="BQ3885" s="67"/>
      <c r="BR3885" s="67"/>
      <c r="BS3885" s="67"/>
      <c r="BT3885" s="67"/>
      <c r="BU3885" s="67"/>
      <c r="BV3885" s="67"/>
      <c r="BW3885" s="67">
        <v>1280265</v>
      </c>
      <c r="BX3885" s="67"/>
      <c r="BY3885" s="67"/>
      <c r="BZ3885" s="67">
        <v>28090433499</v>
      </c>
      <c r="CA3885" s="67">
        <v>10305928707</v>
      </c>
      <c r="CB3885" s="67">
        <v>17784504791</v>
      </c>
      <c r="CC3885" s="67">
        <v>85353384878</v>
      </c>
      <c r="CD3885" s="67">
        <v>95990000000</v>
      </c>
    </row>
    <row r="3886" spans="1:82">
      <c r="A3886" t="s">
        <v>4320</v>
      </c>
      <c r="B3886" t="s">
        <v>4321</v>
      </c>
      <c r="C3886" t="s">
        <v>70</v>
      </c>
      <c r="D3886" t="s">
        <v>68</v>
      </c>
      <c r="E3886" t="s">
        <v>153</v>
      </c>
      <c r="F3886" s="67">
        <v>2004</v>
      </c>
      <c r="G3886" t="s">
        <v>4331</v>
      </c>
      <c r="H3886" s="67">
        <v>11188040</v>
      </c>
      <c r="I3886" s="67">
        <v>17370867428</v>
      </c>
      <c r="J3886" s="67">
        <v>4842650739</v>
      </c>
      <c r="K3886" s="67">
        <v>52795374980</v>
      </c>
      <c r="L3886" s="67">
        <v>126210781526</v>
      </c>
      <c r="M3886" s="67">
        <v>43279086846</v>
      </c>
      <c r="N3886" s="67">
        <v>33013956007</v>
      </c>
      <c r="O3886" s="67">
        <v>0</v>
      </c>
      <c r="P3886" s="67">
        <v>16426905770</v>
      </c>
      <c r="Q3886" s="67">
        <v>11452436180</v>
      </c>
      <c r="R3886" s="67">
        <v>5954027673</v>
      </c>
      <c r="S3886" s="67">
        <v>0</v>
      </c>
      <c r="T3886" s="67">
        <v>18375632766</v>
      </c>
      <c r="U3886" s="67">
        <v>27017633249</v>
      </c>
      <c r="V3886" s="67">
        <v>0</v>
      </c>
      <c r="W3886" s="67">
        <v>0</v>
      </c>
      <c r="X3886" s="67">
        <v>114332684</v>
      </c>
      <c r="Y3886" s="67">
        <v>27300000000</v>
      </c>
      <c r="Z3886" s="67">
        <v>0</v>
      </c>
      <c r="AA3886" s="67">
        <v>24286111188</v>
      </c>
      <c r="AB3886" s="67">
        <v>2970018916</v>
      </c>
      <c r="AC3886" s="67">
        <v>0</v>
      </c>
      <c r="AD3886" s="67">
        <v>0</v>
      </c>
      <c r="AE3886" s="67"/>
      <c r="AF3886" s="67">
        <v>0</v>
      </c>
      <c r="AG3886" s="67">
        <v>23558860</v>
      </c>
      <c r="AH3886" s="67">
        <v>0</v>
      </c>
      <c r="AI3886" s="67">
        <v>24406071</v>
      </c>
      <c r="AJ3886" s="67">
        <v>0</v>
      </c>
      <c r="AK3886" s="67">
        <v>0</v>
      </c>
      <c r="AL3886" s="67">
        <v>0</v>
      </c>
      <c r="AM3886" s="67">
        <v>69981067390</v>
      </c>
      <c r="AN3886" s="67">
        <v>26786134523</v>
      </c>
      <c r="AO3886" s="67">
        <v>43231402824</v>
      </c>
      <c r="AP3886" s="67">
        <v>190763413379</v>
      </c>
      <c r="AQ3886" s="67">
        <v>235518776739</v>
      </c>
      <c r="AR3886" s="67">
        <v>23702642376</v>
      </c>
      <c r="AS3886" s="67">
        <v>19115034174</v>
      </c>
      <c r="AT3886" s="67">
        <v>4587608202</v>
      </c>
      <c r="AU3886" s="67">
        <v>1155000000</v>
      </c>
      <c r="AV3886" s="67">
        <v>12592000000</v>
      </c>
      <c r="AW3886" s="67">
        <v>52254580804</v>
      </c>
      <c r="AX3886" s="67">
        <v>13529032367</v>
      </c>
      <c r="AY3886" s="67">
        <v>5834582657</v>
      </c>
      <c r="AZ3886" s="67">
        <v>7694449710</v>
      </c>
      <c r="BA3886" s="67">
        <v>14078861967</v>
      </c>
      <c r="BB3886" s="67">
        <v>0</v>
      </c>
      <c r="BC3886" s="67">
        <v>5084763450</v>
      </c>
      <c r="BD3886" s="67">
        <v>6600875069</v>
      </c>
      <c r="BE3886" s="67">
        <v>1524482997</v>
      </c>
      <c r="BF3886" s="67">
        <v>0</v>
      </c>
      <c r="BG3886" s="67">
        <v>11436564954</v>
      </c>
      <c r="BH3886" s="67">
        <v>7397831146</v>
      </c>
      <c r="BI3886" s="67"/>
      <c r="BJ3886" s="67"/>
      <c r="BK3886" s="67">
        <v>82739184</v>
      </c>
      <c r="BL3886" s="67">
        <v>7315091962</v>
      </c>
      <c r="BM3886" s="67"/>
      <c r="BN3886" s="67">
        <v>7314860897</v>
      </c>
      <c r="BO3886" s="67"/>
      <c r="BP3886" s="67"/>
      <c r="BQ3886" s="67"/>
      <c r="BR3886" s="67"/>
      <c r="BS3886" s="67"/>
      <c r="BT3886" s="67"/>
      <c r="BU3886" s="67"/>
      <c r="BV3886" s="67"/>
      <c r="BW3886" s="67">
        <v>231065</v>
      </c>
      <c r="BX3886" s="67"/>
      <c r="BY3886" s="67"/>
      <c r="BZ3886" s="67">
        <v>36407916840</v>
      </c>
      <c r="CA3886" s="67">
        <v>13335805034</v>
      </c>
      <c r="CB3886" s="67">
        <v>23072111806</v>
      </c>
      <c r="CC3886" s="67">
        <v>108325971166</v>
      </c>
      <c r="CD3886" s="67">
        <v>119800000000</v>
      </c>
    </row>
    <row r="3887" spans="1:82">
      <c r="A3887" t="s">
        <v>4320</v>
      </c>
      <c r="B3887" t="s">
        <v>4321</v>
      </c>
      <c r="C3887" t="s">
        <v>70</v>
      </c>
      <c r="D3887" t="s">
        <v>68</v>
      </c>
      <c r="E3887" t="s">
        <v>153</v>
      </c>
      <c r="F3887" s="67">
        <v>2005</v>
      </c>
      <c r="G3887" t="s">
        <v>4332</v>
      </c>
      <c r="H3887" s="67">
        <v>11564870</v>
      </c>
      <c r="I3887" s="67">
        <v>17790845031</v>
      </c>
      <c r="J3887" s="67">
        <v>5279745385</v>
      </c>
      <c r="K3887" s="67">
        <v>38194882891</v>
      </c>
      <c r="L3887" s="67">
        <v>127848308877</v>
      </c>
      <c r="M3887" s="67">
        <v>43023914704</v>
      </c>
      <c r="N3887" s="67">
        <v>33069816899</v>
      </c>
      <c r="O3887" s="67">
        <v>0</v>
      </c>
      <c r="P3887" s="67">
        <v>16414369568</v>
      </c>
      <c r="Q3887" s="67">
        <v>11443696247</v>
      </c>
      <c r="R3887" s="67">
        <v>5949483854</v>
      </c>
      <c r="S3887" s="67">
        <v>0</v>
      </c>
      <c r="T3887" s="67">
        <v>19574049644</v>
      </c>
      <c r="U3887" s="67">
        <v>27017633259</v>
      </c>
      <c r="V3887" s="67">
        <v>0</v>
      </c>
      <c r="W3887" s="67">
        <v>0</v>
      </c>
      <c r="X3887" s="67">
        <v>114332689</v>
      </c>
      <c r="Y3887" s="67">
        <v>27300000000</v>
      </c>
      <c r="Z3887" s="67">
        <v>0</v>
      </c>
      <c r="AA3887" s="67">
        <v>24286111188</v>
      </c>
      <c r="AB3887" s="67">
        <v>2970018916</v>
      </c>
      <c r="AC3887" s="67">
        <v>0</v>
      </c>
      <c r="AD3887" s="67">
        <v>0</v>
      </c>
      <c r="AE3887" s="67"/>
      <c r="AF3887" s="67">
        <v>0</v>
      </c>
      <c r="AG3887" s="67">
        <v>23558860</v>
      </c>
      <c r="AH3887" s="67">
        <v>0</v>
      </c>
      <c r="AI3887" s="67">
        <v>24406071</v>
      </c>
      <c r="AJ3887" s="67">
        <v>0</v>
      </c>
      <c r="AK3887" s="67">
        <v>0</v>
      </c>
      <c r="AL3887" s="67">
        <v>0</v>
      </c>
      <c r="AM3887" s="67">
        <v>72791614843</v>
      </c>
      <c r="AN3887" s="67">
        <v>27667666947</v>
      </c>
      <c r="AO3887" s="67">
        <v>45149485897</v>
      </c>
      <c r="AP3887" s="67">
        <v>211058502166</v>
      </c>
      <c r="AQ3887" s="67">
        <v>240824013427</v>
      </c>
      <c r="AR3887" s="67">
        <v>29356833198</v>
      </c>
      <c r="AS3887" s="67">
        <v>23674865482</v>
      </c>
      <c r="AT3887" s="67">
        <v>5681967716</v>
      </c>
      <c r="AU3887" s="67">
        <v>1490000000</v>
      </c>
      <c r="AV3887" s="67">
        <v>10779000000</v>
      </c>
      <c r="AW3887" s="67">
        <v>58859350399</v>
      </c>
      <c r="AX3887" s="67">
        <v>15654474885</v>
      </c>
      <c r="AY3887" s="67">
        <v>6756550448</v>
      </c>
      <c r="AZ3887" s="67">
        <v>8897924437</v>
      </c>
      <c r="BA3887" s="67">
        <v>14866691697</v>
      </c>
      <c r="BB3887" s="67">
        <v>0</v>
      </c>
      <c r="BC3887" s="67">
        <v>5690511639</v>
      </c>
      <c r="BD3887" s="67">
        <v>7040999128</v>
      </c>
      <c r="BE3887" s="67">
        <v>2041724701</v>
      </c>
      <c r="BF3887" s="67">
        <v>0</v>
      </c>
      <c r="BG3887" s="67">
        <v>13564948349</v>
      </c>
      <c r="BH3887" s="67">
        <v>12807605272</v>
      </c>
      <c r="BI3887" s="67"/>
      <c r="BJ3887" s="67"/>
      <c r="BK3887" s="67">
        <v>85193608</v>
      </c>
      <c r="BL3887" s="67">
        <v>12722411664</v>
      </c>
      <c r="BM3887" s="67"/>
      <c r="BN3887" s="67">
        <v>12638400217</v>
      </c>
      <c r="BO3887" s="67">
        <v>83618422</v>
      </c>
      <c r="BP3887" s="67"/>
      <c r="BQ3887" s="67"/>
      <c r="BR3887" s="67"/>
      <c r="BS3887" s="67"/>
      <c r="BT3887" s="67"/>
      <c r="BU3887" s="67"/>
      <c r="BV3887" s="67"/>
      <c r="BW3887" s="67">
        <v>393025</v>
      </c>
      <c r="BX3887" s="67"/>
      <c r="BY3887" s="67"/>
      <c r="BZ3887" s="67">
        <v>49634553958</v>
      </c>
      <c r="CA3887" s="67">
        <v>18135096917</v>
      </c>
      <c r="CB3887" s="67">
        <v>31499457041</v>
      </c>
      <c r="CC3887" s="67">
        <v>141369342827</v>
      </c>
      <c r="CD3887" s="67">
        <v>150700000000</v>
      </c>
    </row>
    <row r="3888" spans="1:82">
      <c r="A3888" t="s">
        <v>4320</v>
      </c>
      <c r="B3888" t="s">
        <v>4321</v>
      </c>
      <c r="C3888" t="s">
        <v>70</v>
      </c>
      <c r="D3888" t="s">
        <v>68</v>
      </c>
      <c r="E3888" t="s">
        <v>153</v>
      </c>
      <c r="F3888" s="67">
        <v>2006</v>
      </c>
      <c r="G3888" t="s">
        <v>4333</v>
      </c>
      <c r="H3888" s="67">
        <v>11971567</v>
      </c>
      <c r="I3888" s="67">
        <v>18291084396</v>
      </c>
      <c r="J3888" s="67">
        <v>8275240590</v>
      </c>
      <c r="K3888" s="67">
        <v>27617721639</v>
      </c>
      <c r="L3888" s="67">
        <v>131499593469</v>
      </c>
      <c r="M3888" s="67">
        <v>43564501624</v>
      </c>
      <c r="N3888" s="67">
        <v>33125677792</v>
      </c>
      <c r="O3888" s="67">
        <v>0</v>
      </c>
      <c r="P3888" s="67">
        <v>16401833367</v>
      </c>
      <c r="Q3888" s="67">
        <v>11434956315</v>
      </c>
      <c r="R3888" s="67">
        <v>5944940035</v>
      </c>
      <c r="S3888" s="67">
        <v>0</v>
      </c>
      <c r="T3888" s="67">
        <v>21688967088</v>
      </c>
      <c r="U3888" s="67">
        <v>27016318585</v>
      </c>
      <c r="V3888" s="67">
        <v>0</v>
      </c>
      <c r="W3888" s="67">
        <v>0</v>
      </c>
      <c r="X3888" s="67">
        <v>113600960</v>
      </c>
      <c r="Y3888" s="67">
        <v>27290000000</v>
      </c>
      <c r="Z3888" s="67">
        <v>0</v>
      </c>
      <c r="AA3888" s="67">
        <v>24286111188</v>
      </c>
      <c r="AB3888" s="67">
        <v>2960027149</v>
      </c>
      <c r="AC3888" s="67">
        <v>0</v>
      </c>
      <c r="AD3888" s="67">
        <v>0</v>
      </c>
      <c r="AE3888" s="67"/>
      <c r="AF3888" s="67">
        <v>0</v>
      </c>
      <c r="AG3888" s="67">
        <v>23558860</v>
      </c>
      <c r="AH3888" s="67">
        <v>0</v>
      </c>
      <c r="AI3888" s="67">
        <v>24406071</v>
      </c>
      <c r="AJ3888" s="67">
        <v>0</v>
      </c>
      <c r="AK3888" s="67">
        <v>0</v>
      </c>
      <c r="AL3888" s="67">
        <v>0</v>
      </c>
      <c r="AM3888" s="67">
        <v>78621737086</v>
      </c>
      <c r="AN3888" s="67">
        <v>29527989615</v>
      </c>
      <c r="AO3888" s="67">
        <v>49101996721</v>
      </c>
      <c r="AP3888" s="67">
        <v>233200533758</v>
      </c>
      <c r="AQ3888" s="67">
        <v>250800429573</v>
      </c>
      <c r="AR3888" s="67">
        <v>35902085159</v>
      </c>
      <c r="AS3888" s="67">
        <v>28953294483</v>
      </c>
      <c r="AT3888" s="67">
        <v>6948790676</v>
      </c>
      <c r="AU3888" s="67">
        <v>2546000000</v>
      </c>
      <c r="AV3888" s="67">
        <v>8497000000</v>
      </c>
      <c r="AW3888" s="67">
        <v>67537830546</v>
      </c>
      <c r="AX3888" s="67">
        <v>18665312682</v>
      </c>
      <c r="AY3888" s="67">
        <v>8155121796</v>
      </c>
      <c r="AZ3888" s="67">
        <v>10510190887</v>
      </c>
      <c r="BA3888" s="67">
        <v>15854910292</v>
      </c>
      <c r="BB3888" s="67">
        <v>0</v>
      </c>
      <c r="BC3888" s="67">
        <v>5896133292</v>
      </c>
      <c r="BD3888" s="67">
        <v>7239416037</v>
      </c>
      <c r="BE3888" s="67">
        <v>3126068145</v>
      </c>
      <c r="BF3888" s="67">
        <v>0</v>
      </c>
      <c r="BG3888" s="67">
        <v>16755990098</v>
      </c>
      <c r="BH3888" s="67">
        <v>39507292179</v>
      </c>
      <c r="BI3888" s="67"/>
      <c r="BJ3888" s="67"/>
      <c r="BK3888" s="67">
        <v>40952762</v>
      </c>
      <c r="BL3888" s="67">
        <v>39466339418</v>
      </c>
      <c r="BM3888" s="67"/>
      <c r="BN3888" s="67">
        <v>39161339405</v>
      </c>
      <c r="BO3888" s="67">
        <v>304310366</v>
      </c>
      <c r="BP3888" s="67"/>
      <c r="BQ3888" s="67"/>
      <c r="BR3888" s="67"/>
      <c r="BS3888" s="67"/>
      <c r="BT3888" s="67"/>
      <c r="BU3888" s="67"/>
      <c r="BV3888" s="67"/>
      <c r="BW3888" s="67">
        <v>689646</v>
      </c>
      <c r="BX3888" s="67"/>
      <c r="BY3888" s="67"/>
      <c r="BZ3888" s="67">
        <v>77773279014</v>
      </c>
      <c r="CA3888" s="67">
        <v>28311464835</v>
      </c>
      <c r="CB3888" s="67">
        <v>49461814179</v>
      </c>
      <c r="CC3888" s="67">
        <v>214769486898</v>
      </c>
      <c r="CD3888" s="67">
        <v>220700000000</v>
      </c>
    </row>
    <row r="3889" spans="1:82">
      <c r="A3889" t="s">
        <v>4320</v>
      </c>
      <c r="B3889" t="s">
        <v>4321</v>
      </c>
      <c r="C3889" t="s">
        <v>70</v>
      </c>
      <c r="D3889" t="s">
        <v>68</v>
      </c>
      <c r="E3889" t="s">
        <v>153</v>
      </c>
      <c r="F3889" s="67">
        <v>2007</v>
      </c>
      <c r="G3889" t="s">
        <v>4334</v>
      </c>
      <c r="H3889" s="67">
        <v>12402073</v>
      </c>
      <c r="I3889" s="67">
        <v>18984321627</v>
      </c>
      <c r="J3889" s="67">
        <v>13819794932</v>
      </c>
      <c r="K3889" s="67">
        <v>30421172394</v>
      </c>
      <c r="L3889" s="67">
        <v>131465276235</v>
      </c>
      <c r="M3889" s="67">
        <v>43443531125</v>
      </c>
      <c r="N3889" s="67">
        <v>33181538685</v>
      </c>
      <c r="O3889" s="67">
        <v>0</v>
      </c>
      <c r="P3889" s="67">
        <v>16389297166</v>
      </c>
      <c r="Q3889" s="67">
        <v>11426216383</v>
      </c>
      <c r="R3889" s="67">
        <v>5940396216</v>
      </c>
      <c r="S3889" s="67">
        <v>0</v>
      </c>
      <c r="T3889" s="67">
        <v>21707300215</v>
      </c>
      <c r="U3889" s="67">
        <v>27014614691</v>
      </c>
      <c r="V3889" s="67">
        <v>0</v>
      </c>
      <c r="W3889" s="67">
        <v>0</v>
      </c>
      <c r="X3889" s="67">
        <v>114332684</v>
      </c>
      <c r="Y3889" s="67">
        <v>27270000000</v>
      </c>
      <c r="Z3889" s="67">
        <v>0</v>
      </c>
      <c r="AA3889" s="67">
        <v>24286111188</v>
      </c>
      <c r="AB3889" s="67">
        <v>2938317765</v>
      </c>
      <c r="AC3889" s="67">
        <v>0</v>
      </c>
      <c r="AD3889" s="67">
        <v>0</v>
      </c>
      <c r="AE3889" s="67"/>
      <c r="AF3889" s="67">
        <v>0</v>
      </c>
      <c r="AG3889" s="67">
        <v>23558860</v>
      </c>
      <c r="AH3889" s="67">
        <v>0</v>
      </c>
      <c r="AI3889" s="67">
        <v>24406071</v>
      </c>
      <c r="AJ3889" s="67">
        <v>0</v>
      </c>
      <c r="AK3889" s="67">
        <v>0</v>
      </c>
      <c r="AL3889" s="67">
        <v>0</v>
      </c>
      <c r="AM3889" s="67">
        <v>84861964279</v>
      </c>
      <c r="AN3889" s="67">
        <v>31545870823</v>
      </c>
      <c r="AO3889" s="67">
        <v>53311878115</v>
      </c>
      <c r="AP3889" s="67">
        <v>241105012771</v>
      </c>
      <c r="AQ3889" s="67">
        <v>259054714260</v>
      </c>
      <c r="AR3889" s="67">
        <v>31508048595</v>
      </c>
      <c r="AS3889" s="67">
        <v>25409716609</v>
      </c>
      <c r="AT3889" s="67">
        <v>6098331986</v>
      </c>
      <c r="AU3889" s="67">
        <v>4705000000</v>
      </c>
      <c r="AV3889" s="67">
        <v>10357000000</v>
      </c>
      <c r="AW3889" s="67">
        <v>77994724429</v>
      </c>
      <c r="AX3889" s="67">
        <v>19813727124</v>
      </c>
      <c r="AY3889" s="67">
        <v>8455912467</v>
      </c>
      <c r="AZ3889" s="67">
        <v>11357814656</v>
      </c>
      <c r="BA3889" s="67">
        <v>23386004735</v>
      </c>
      <c r="BB3889" s="67">
        <v>0</v>
      </c>
      <c r="BC3889" s="67">
        <v>6102356475</v>
      </c>
      <c r="BD3889" s="67">
        <v>7428717489</v>
      </c>
      <c r="BE3889" s="67">
        <v>3444657411</v>
      </c>
      <c r="BF3889" s="67">
        <v>0</v>
      </c>
      <c r="BG3889" s="67">
        <v>17819261196</v>
      </c>
      <c r="BH3889" s="67">
        <v>42200357165</v>
      </c>
      <c r="BI3889" s="67"/>
      <c r="BJ3889" s="67"/>
      <c r="BK3889" s="67">
        <v>12655266</v>
      </c>
      <c r="BL3889" s="67">
        <v>42187701899</v>
      </c>
      <c r="BM3889" s="67"/>
      <c r="BN3889" s="67">
        <v>41738563902</v>
      </c>
      <c r="BO3889" s="67">
        <v>447285748</v>
      </c>
      <c r="BP3889" s="67"/>
      <c r="BQ3889" s="67"/>
      <c r="BR3889" s="67"/>
      <c r="BS3889" s="67"/>
      <c r="BT3889" s="67"/>
      <c r="BU3889" s="67"/>
      <c r="BV3889" s="67"/>
      <c r="BW3889" s="67">
        <v>1852249</v>
      </c>
      <c r="BX3889" s="67"/>
      <c r="BY3889" s="67"/>
      <c r="BZ3889" s="67">
        <v>88358043550</v>
      </c>
      <c r="CA3889" s="67">
        <v>32172454448</v>
      </c>
      <c r="CB3889" s="67">
        <v>56185589102</v>
      </c>
      <c r="CC3889" s="67">
        <v>234409173738</v>
      </c>
      <c r="CD3889" s="67">
        <v>240100000000</v>
      </c>
    </row>
    <row r="3890" spans="1:82">
      <c r="A3890" t="s">
        <v>4320</v>
      </c>
      <c r="B3890" t="s">
        <v>4321</v>
      </c>
      <c r="C3890" t="s">
        <v>70</v>
      </c>
      <c r="D3890" t="s">
        <v>68</v>
      </c>
      <c r="E3890" t="s">
        <v>153</v>
      </c>
      <c r="F3890" s="67">
        <v>2008</v>
      </c>
      <c r="G3890" t="s">
        <v>4335</v>
      </c>
      <c r="H3890" s="67">
        <v>12852966</v>
      </c>
      <c r="I3890" s="67">
        <v>19836878849</v>
      </c>
      <c r="J3890" s="67">
        <v>16070001141</v>
      </c>
      <c r="K3890" s="67">
        <v>30473444947</v>
      </c>
      <c r="L3890" s="67">
        <v>131432095332</v>
      </c>
      <c r="M3890" s="67">
        <v>43638218025</v>
      </c>
      <c r="N3890" s="67">
        <v>33237399578</v>
      </c>
      <c r="O3890" s="67">
        <v>0</v>
      </c>
      <c r="P3890" s="67">
        <v>16376760965</v>
      </c>
      <c r="Q3890" s="67">
        <v>11417476451</v>
      </c>
      <c r="R3890" s="67">
        <v>5935852397</v>
      </c>
      <c r="S3890" s="67">
        <v>0</v>
      </c>
      <c r="T3890" s="67">
        <v>21525570877</v>
      </c>
      <c r="U3890" s="67">
        <v>27010928458</v>
      </c>
      <c r="V3890" s="67">
        <v>0</v>
      </c>
      <c r="W3890" s="67">
        <v>0</v>
      </c>
      <c r="X3890" s="67">
        <v>114332684</v>
      </c>
      <c r="Y3890" s="67">
        <v>27240000000</v>
      </c>
      <c r="Z3890" s="67">
        <v>0</v>
      </c>
      <c r="AA3890" s="67">
        <v>24286111188</v>
      </c>
      <c r="AB3890" s="67">
        <v>2909477892</v>
      </c>
      <c r="AC3890" s="67">
        <v>0</v>
      </c>
      <c r="AD3890" s="67">
        <v>0</v>
      </c>
      <c r="AE3890" s="67"/>
      <c r="AF3890" s="67">
        <v>0</v>
      </c>
      <c r="AG3890" s="67">
        <v>23558860</v>
      </c>
      <c r="AH3890" s="67">
        <v>0</v>
      </c>
      <c r="AI3890" s="67">
        <v>24406071</v>
      </c>
      <c r="AJ3890" s="67">
        <v>0</v>
      </c>
      <c r="AK3890" s="67">
        <v>0</v>
      </c>
      <c r="AL3890" s="67">
        <v>0</v>
      </c>
      <c r="AM3890" s="67">
        <v>91521980000</v>
      </c>
      <c r="AN3890" s="67">
        <v>33735816348</v>
      </c>
      <c r="AO3890" s="67">
        <v>57774568965</v>
      </c>
      <c r="AP3890" s="67">
        <v>251379118079</v>
      </c>
      <c r="AQ3890" s="67">
        <v>268088285585</v>
      </c>
      <c r="AR3890" s="67">
        <v>36966756450</v>
      </c>
      <c r="AS3890" s="67">
        <v>29811900363</v>
      </c>
      <c r="AT3890" s="67">
        <v>7154856087</v>
      </c>
      <c r="AU3890" s="67">
        <v>6152000000</v>
      </c>
      <c r="AV3890" s="67">
        <v>11666000000</v>
      </c>
      <c r="AW3890" s="67">
        <v>96465873607</v>
      </c>
      <c r="AX3890" s="67">
        <v>29769125314</v>
      </c>
      <c r="AY3890" s="67">
        <v>13212022018</v>
      </c>
      <c r="AZ3890" s="67">
        <v>16557103296</v>
      </c>
      <c r="BA3890" s="67">
        <v>28011428652</v>
      </c>
      <c r="BB3890" s="67">
        <v>0</v>
      </c>
      <c r="BC3890" s="67">
        <v>6270518200</v>
      </c>
      <c r="BD3890" s="67">
        <v>7585367445</v>
      </c>
      <c r="BE3890" s="67">
        <v>4389055730</v>
      </c>
      <c r="BF3890" s="67">
        <v>0</v>
      </c>
      <c r="BG3890" s="67">
        <v>20440378267</v>
      </c>
      <c r="BH3890" s="67">
        <v>34524296315</v>
      </c>
      <c r="BI3890" s="67"/>
      <c r="BJ3890" s="67"/>
      <c r="BK3890" s="67">
        <v>1850792</v>
      </c>
      <c r="BL3890" s="67">
        <v>34522445523</v>
      </c>
      <c r="BM3890" s="67"/>
      <c r="BN3890" s="67">
        <v>33863523778</v>
      </c>
      <c r="BO3890" s="67">
        <v>589360589</v>
      </c>
      <c r="BP3890" s="67"/>
      <c r="BQ3890" s="67"/>
      <c r="BR3890" s="67">
        <v>65843914</v>
      </c>
      <c r="BS3890" s="67"/>
      <c r="BT3890" s="67"/>
      <c r="BU3890" s="67"/>
      <c r="BV3890" s="67"/>
      <c r="BW3890" s="67">
        <v>3717242</v>
      </c>
      <c r="BX3890" s="67"/>
      <c r="BY3890" s="67"/>
      <c r="BZ3890" s="67">
        <v>116159470830</v>
      </c>
      <c r="CA3890" s="67">
        <v>42361361630</v>
      </c>
      <c r="CB3890" s="67">
        <v>73798109200</v>
      </c>
      <c r="CC3890" s="67">
        <v>278602397202</v>
      </c>
      <c r="CD3890" s="67">
        <v>284100000000</v>
      </c>
    </row>
    <row r="3891" spans="1:82">
      <c r="A3891" t="s">
        <v>4320</v>
      </c>
      <c r="B3891" t="s">
        <v>4321</v>
      </c>
      <c r="C3891" t="s">
        <v>70</v>
      </c>
      <c r="D3891" t="s">
        <v>68</v>
      </c>
      <c r="E3891" t="s">
        <v>153</v>
      </c>
      <c r="F3891" s="67">
        <v>2009</v>
      </c>
      <c r="G3891" t="s">
        <v>4336</v>
      </c>
      <c r="H3891" s="67">
        <v>13318087</v>
      </c>
      <c r="I3891" s="67">
        <v>20692521795</v>
      </c>
      <c r="J3891" s="67">
        <v>20776055233</v>
      </c>
      <c r="K3891" s="67">
        <v>30985554821</v>
      </c>
      <c r="L3891" s="67">
        <v>133901971058</v>
      </c>
      <c r="M3891" s="67">
        <v>44581409903</v>
      </c>
      <c r="N3891" s="67">
        <v>33293260471</v>
      </c>
      <c r="O3891" s="67">
        <v>0</v>
      </c>
      <c r="P3891" s="67">
        <v>16364224764</v>
      </c>
      <c r="Q3891" s="67">
        <v>11408736518</v>
      </c>
      <c r="R3891" s="67">
        <v>5931308578</v>
      </c>
      <c r="S3891" s="67">
        <v>0</v>
      </c>
      <c r="T3891" s="67">
        <v>22721317882</v>
      </c>
      <c r="U3891" s="67">
        <v>28378032947</v>
      </c>
      <c r="V3891" s="67">
        <v>0</v>
      </c>
      <c r="W3891" s="67">
        <v>0</v>
      </c>
      <c r="X3891" s="67">
        <v>114321251</v>
      </c>
      <c r="Y3891" s="67">
        <v>28480000000</v>
      </c>
      <c r="Z3891" s="67">
        <v>0</v>
      </c>
      <c r="AA3891" s="67">
        <v>25564327566</v>
      </c>
      <c r="AB3891" s="67">
        <v>2865650370</v>
      </c>
      <c r="AC3891" s="67">
        <v>0</v>
      </c>
      <c r="AD3891" s="67">
        <v>0</v>
      </c>
      <c r="AE3891" s="67"/>
      <c r="AF3891" s="67">
        <v>0</v>
      </c>
      <c r="AG3891" s="67">
        <v>23558860</v>
      </c>
      <c r="AH3891" s="67">
        <v>0</v>
      </c>
      <c r="AI3891" s="67">
        <v>24406071</v>
      </c>
      <c r="AJ3891" s="67">
        <v>0</v>
      </c>
      <c r="AK3891" s="67">
        <v>0</v>
      </c>
      <c r="AL3891" s="67">
        <v>0</v>
      </c>
      <c r="AM3891" s="67">
        <v>93047847919</v>
      </c>
      <c r="AN3891" s="67">
        <v>34154551622</v>
      </c>
      <c r="AO3891" s="67">
        <v>58891536107</v>
      </c>
      <c r="AP3891" s="67">
        <v>259660199234</v>
      </c>
      <c r="AQ3891" s="67">
        <v>274435632894</v>
      </c>
      <c r="AR3891" s="67">
        <v>23229557605</v>
      </c>
      <c r="AS3891" s="67">
        <v>18733514198</v>
      </c>
      <c r="AT3891" s="67">
        <v>4496043407</v>
      </c>
      <c r="AU3891" s="67">
        <v>9019000000</v>
      </c>
      <c r="AV3891" s="67">
        <v>13451000000</v>
      </c>
      <c r="AW3891" s="67">
        <v>103232122827</v>
      </c>
      <c r="AX3891" s="67">
        <v>34230587549</v>
      </c>
      <c r="AY3891" s="67">
        <v>15306810911</v>
      </c>
      <c r="AZ3891" s="67">
        <v>18923776637</v>
      </c>
      <c r="BA3891" s="67">
        <v>29381235188</v>
      </c>
      <c r="BB3891" s="67">
        <v>0</v>
      </c>
      <c r="BC3891" s="67">
        <v>6442164792</v>
      </c>
      <c r="BD3891" s="67">
        <v>7649414057</v>
      </c>
      <c r="BE3891" s="67">
        <v>3756210128</v>
      </c>
      <c r="BF3891" s="67">
        <v>0</v>
      </c>
      <c r="BG3891" s="67">
        <v>21772511114</v>
      </c>
      <c r="BH3891" s="67">
        <v>27455113192</v>
      </c>
      <c r="BI3891" s="67"/>
      <c r="BJ3891" s="67"/>
      <c r="BK3891" s="67">
        <v>701626</v>
      </c>
      <c r="BL3891" s="67">
        <v>27454411566</v>
      </c>
      <c r="BM3891" s="67"/>
      <c r="BN3891" s="67">
        <v>26383249311</v>
      </c>
      <c r="BO3891" s="67">
        <v>1047227088</v>
      </c>
      <c r="BP3891" s="67"/>
      <c r="BQ3891" s="67"/>
      <c r="BR3891" s="67">
        <v>23788520</v>
      </c>
      <c r="BS3891" s="67"/>
      <c r="BT3891" s="67"/>
      <c r="BU3891" s="67"/>
      <c r="BV3891" s="67"/>
      <c r="BW3891" s="67">
        <v>146647</v>
      </c>
      <c r="BX3891" s="67"/>
      <c r="BY3891" s="67"/>
      <c r="BZ3891" s="67">
        <v>88920679050</v>
      </c>
      <c r="CA3891" s="67">
        <v>35806858011</v>
      </c>
      <c r="CB3891" s="67">
        <v>53113821039</v>
      </c>
      <c r="CC3891" s="67">
        <v>238405472674</v>
      </c>
      <c r="CD3891" s="67">
        <v>242800000000</v>
      </c>
    </row>
    <row r="3892" spans="1:82">
      <c r="A3892" t="s">
        <v>4320</v>
      </c>
      <c r="B3892" t="s">
        <v>4321</v>
      </c>
      <c r="C3892" t="s">
        <v>70</v>
      </c>
      <c r="D3892" t="s">
        <v>68</v>
      </c>
      <c r="E3892" t="s">
        <v>153</v>
      </c>
      <c r="F3892" s="67">
        <v>2010</v>
      </c>
      <c r="G3892" t="s">
        <v>4337</v>
      </c>
      <c r="H3892" s="67">
        <v>13792086</v>
      </c>
      <c r="I3892" s="67">
        <v>21605319630</v>
      </c>
      <c r="J3892" s="67">
        <v>27527953822</v>
      </c>
      <c r="K3892" s="67">
        <v>31362250027</v>
      </c>
      <c r="L3892" s="67">
        <v>134730384718</v>
      </c>
      <c r="M3892" s="67">
        <v>44297885292</v>
      </c>
      <c r="N3892" s="67">
        <v>33349121364</v>
      </c>
      <c r="O3892" s="67">
        <v>0</v>
      </c>
      <c r="P3892" s="67">
        <v>16351688562</v>
      </c>
      <c r="Q3892" s="67">
        <v>11399996586</v>
      </c>
      <c r="R3892" s="67">
        <v>5926764759</v>
      </c>
      <c r="S3892" s="67">
        <v>0</v>
      </c>
      <c r="T3892" s="67">
        <v>23647318745</v>
      </c>
      <c r="U3892" s="67">
        <v>28352135859</v>
      </c>
      <c r="V3892" s="67">
        <v>0</v>
      </c>
      <c r="W3892" s="67">
        <v>0</v>
      </c>
      <c r="X3892" s="67">
        <v>114309817</v>
      </c>
      <c r="Y3892" s="67">
        <v>28400000000</v>
      </c>
      <c r="Z3892" s="67">
        <v>0</v>
      </c>
      <c r="AA3892" s="67">
        <v>25564327566</v>
      </c>
      <c r="AB3892" s="67">
        <v>2790712119</v>
      </c>
      <c r="AC3892" s="67">
        <v>0</v>
      </c>
      <c r="AD3892" s="67">
        <v>0</v>
      </c>
      <c r="AE3892" s="67"/>
      <c r="AF3892" s="67">
        <v>0</v>
      </c>
      <c r="AG3892" s="67">
        <v>23558860</v>
      </c>
      <c r="AH3892" s="67">
        <v>0</v>
      </c>
      <c r="AI3892" s="67">
        <v>24406071</v>
      </c>
      <c r="AJ3892" s="67">
        <v>0</v>
      </c>
      <c r="AK3892" s="67">
        <v>0</v>
      </c>
      <c r="AL3892" s="67">
        <v>0</v>
      </c>
      <c r="AM3892" s="67">
        <v>94423348876</v>
      </c>
      <c r="AN3892" s="67">
        <v>34534329849</v>
      </c>
      <c r="AO3892" s="67">
        <v>59907243437</v>
      </c>
      <c r="AP3892" s="67">
        <v>265727983842</v>
      </c>
      <c r="AQ3892" s="67">
        <v>277487839126</v>
      </c>
      <c r="AR3892" s="67">
        <v>22297064460</v>
      </c>
      <c r="AS3892" s="67">
        <v>17981503597</v>
      </c>
      <c r="AT3892" s="67">
        <v>4315560863</v>
      </c>
      <c r="AU3892" s="67">
        <v>12966000000</v>
      </c>
      <c r="AV3892" s="67">
        <v>14772000000</v>
      </c>
      <c r="AW3892" s="67">
        <v>109095652227</v>
      </c>
      <c r="AX3892" s="67">
        <v>41924953190</v>
      </c>
      <c r="AY3892" s="67">
        <v>19078146300</v>
      </c>
      <c r="AZ3892" s="67">
        <v>22846806890</v>
      </c>
      <c r="BA3892" s="67">
        <v>26330608067</v>
      </c>
      <c r="BB3892" s="67">
        <v>0</v>
      </c>
      <c r="BC3892" s="67">
        <v>6711084845</v>
      </c>
      <c r="BD3892" s="67">
        <v>7684573638</v>
      </c>
      <c r="BE3892" s="67">
        <v>4966075148</v>
      </c>
      <c r="BF3892" s="67">
        <v>0</v>
      </c>
      <c r="BG3892" s="67">
        <v>21478357340</v>
      </c>
      <c r="BH3892" s="67">
        <v>52191208557</v>
      </c>
      <c r="BI3892" s="67"/>
      <c r="BJ3892" s="67"/>
      <c r="BK3892" s="67">
        <v>1088156</v>
      </c>
      <c r="BL3892" s="67">
        <v>52190120401</v>
      </c>
      <c r="BM3892" s="67"/>
      <c r="BN3892" s="67">
        <v>50121467938</v>
      </c>
      <c r="BO3892" s="67">
        <v>1563116050</v>
      </c>
      <c r="BP3892" s="67"/>
      <c r="BQ3892" s="67"/>
      <c r="BR3892" s="67">
        <v>456055725</v>
      </c>
      <c r="BS3892" s="67"/>
      <c r="BT3892" s="67">
        <v>48555277</v>
      </c>
      <c r="BU3892" s="67"/>
      <c r="BV3892" s="67"/>
      <c r="BW3892" s="67">
        <v>925412</v>
      </c>
      <c r="BX3892" s="67"/>
      <c r="BY3892" s="67"/>
      <c r="BZ3892" s="67">
        <v>116269578233</v>
      </c>
      <c r="CA3892" s="67">
        <v>46531180679</v>
      </c>
      <c r="CB3892" s="67">
        <v>69738397555</v>
      </c>
      <c r="CC3892" s="67">
        <v>298047503478</v>
      </c>
      <c r="CD3892" s="67">
        <v>299900000000</v>
      </c>
    </row>
    <row r="3893" spans="1:82">
      <c r="A3893" t="s">
        <v>4320</v>
      </c>
      <c r="B3893" t="s">
        <v>4321</v>
      </c>
      <c r="C3893" t="s">
        <v>70</v>
      </c>
      <c r="D3893" t="s">
        <v>68</v>
      </c>
      <c r="E3893" t="s">
        <v>153</v>
      </c>
      <c r="F3893" s="67">
        <v>2011</v>
      </c>
      <c r="G3893" t="s">
        <v>4338</v>
      </c>
      <c r="H3893" s="67">
        <v>14265814</v>
      </c>
      <c r="I3893" s="67">
        <v>22826389492</v>
      </c>
      <c r="J3893" s="67">
        <v>30788235223</v>
      </c>
      <c r="K3893" s="67">
        <v>31879408261</v>
      </c>
      <c r="L3893" s="67">
        <v>137597112917</v>
      </c>
      <c r="M3893" s="67">
        <v>44675918098</v>
      </c>
      <c r="N3893" s="67">
        <v>33215206651</v>
      </c>
      <c r="O3893" s="67">
        <v>0</v>
      </c>
      <c r="P3893" s="67">
        <v>16285792966</v>
      </c>
      <c r="Q3893" s="67">
        <v>11354055791</v>
      </c>
      <c r="R3893" s="67">
        <v>5902880516</v>
      </c>
      <c r="S3893" s="67">
        <v>0</v>
      </c>
      <c r="T3893" s="67">
        <v>25979118852</v>
      </c>
      <c r="U3893" s="67">
        <v>28317638612</v>
      </c>
      <c r="V3893" s="67">
        <v>0</v>
      </c>
      <c r="W3893" s="67">
        <v>0</v>
      </c>
      <c r="X3893" s="67">
        <v>114332684</v>
      </c>
      <c r="Y3893" s="67">
        <v>28320000000</v>
      </c>
      <c r="Z3893" s="67">
        <v>0</v>
      </c>
      <c r="AA3893" s="67">
        <v>25564327566</v>
      </c>
      <c r="AB3893" s="67">
        <v>2708961299</v>
      </c>
      <c r="AC3893" s="67">
        <v>0</v>
      </c>
      <c r="AD3893" s="67">
        <v>0</v>
      </c>
      <c r="AE3893" s="67"/>
      <c r="AF3893" s="67">
        <v>0</v>
      </c>
      <c r="AG3893" s="67">
        <v>22369879</v>
      </c>
      <c r="AH3893" s="67">
        <v>0</v>
      </c>
      <c r="AI3893" s="67">
        <v>24406071</v>
      </c>
      <c r="AJ3893" s="67">
        <v>0</v>
      </c>
      <c r="AK3893" s="67">
        <v>0</v>
      </c>
      <c r="AL3893" s="67">
        <v>0</v>
      </c>
      <c r="AM3893" s="67">
        <v>103249468087</v>
      </c>
      <c r="AN3893" s="67">
        <v>37713468212</v>
      </c>
      <c r="AO3893" s="67">
        <v>65565443318</v>
      </c>
      <c r="AP3893" s="67">
        <v>280258288862</v>
      </c>
      <c r="AQ3893" s="67">
        <v>290110160969</v>
      </c>
      <c r="AR3893" s="67">
        <v>23444919034</v>
      </c>
      <c r="AS3893" s="67">
        <v>18907192769</v>
      </c>
      <c r="AT3893" s="67">
        <v>4537726265</v>
      </c>
      <c r="AU3893" s="67">
        <v>15434000000</v>
      </c>
      <c r="AV3893" s="67">
        <v>15981000000</v>
      </c>
      <c r="AW3893" s="67">
        <v>113232180564</v>
      </c>
      <c r="AX3893" s="67">
        <v>36568034208</v>
      </c>
      <c r="AY3893" s="67">
        <v>15802413529</v>
      </c>
      <c r="AZ3893" s="67">
        <v>20765620679</v>
      </c>
      <c r="BA3893" s="67">
        <v>30515935447</v>
      </c>
      <c r="BB3893" s="67">
        <v>0</v>
      </c>
      <c r="BC3893" s="67">
        <v>7111723068</v>
      </c>
      <c r="BD3893" s="67">
        <v>7887470214</v>
      </c>
      <c r="BE3893" s="67">
        <v>5748753983</v>
      </c>
      <c r="BF3893" s="67">
        <v>0</v>
      </c>
      <c r="BG3893" s="67">
        <v>25400263644</v>
      </c>
      <c r="BH3893" s="67">
        <v>53975610809</v>
      </c>
      <c r="BI3893" s="67"/>
      <c r="BJ3893" s="67"/>
      <c r="BK3893" s="67">
        <v>1392660</v>
      </c>
      <c r="BL3893" s="67">
        <v>53974218149</v>
      </c>
      <c r="BM3893" s="67"/>
      <c r="BN3893" s="67">
        <v>51472977058</v>
      </c>
      <c r="BO3893" s="67">
        <v>1903517416</v>
      </c>
      <c r="BP3893" s="67"/>
      <c r="BQ3893" s="67"/>
      <c r="BR3893" s="67">
        <v>514463495</v>
      </c>
      <c r="BS3893" s="67"/>
      <c r="BT3893" s="67">
        <v>82636864</v>
      </c>
      <c r="BU3893" s="67"/>
      <c r="BV3893" s="67"/>
      <c r="BW3893" s="67">
        <v>623316</v>
      </c>
      <c r="BX3893" s="67"/>
      <c r="BY3893" s="67"/>
      <c r="BZ3893" s="67">
        <v>125467297091</v>
      </c>
      <c r="CA3893" s="67">
        <v>52050340847</v>
      </c>
      <c r="CB3893" s="67">
        <v>73416956244</v>
      </c>
      <c r="CC3893" s="67">
        <v>315573007497</v>
      </c>
      <c r="CD3893" s="67">
        <v>316100000000</v>
      </c>
    </row>
    <row r="3894" spans="1:82">
      <c r="A3894" t="s">
        <v>4320</v>
      </c>
      <c r="B3894" t="s">
        <v>4321</v>
      </c>
      <c r="C3894" t="s">
        <v>70</v>
      </c>
      <c r="D3894" t="s">
        <v>68</v>
      </c>
      <c r="E3894" t="s">
        <v>153</v>
      </c>
      <c r="F3894" s="67">
        <v>2012</v>
      </c>
      <c r="G3894" t="s">
        <v>4339</v>
      </c>
      <c r="H3894" s="67">
        <v>14744658</v>
      </c>
      <c r="I3894" s="67">
        <v>23866737584</v>
      </c>
      <c r="J3894" s="67">
        <v>40089090997</v>
      </c>
      <c r="K3894" s="67">
        <v>38389544138</v>
      </c>
      <c r="L3894" s="67">
        <v>139433445945</v>
      </c>
      <c r="M3894" s="67">
        <v>45053950918</v>
      </c>
      <c r="N3894" s="67">
        <v>33081291938</v>
      </c>
      <c r="O3894" s="67">
        <v>0</v>
      </c>
      <c r="P3894" s="67">
        <v>16219897370</v>
      </c>
      <c r="Q3894" s="67">
        <v>11308114996</v>
      </c>
      <c r="R3894" s="67">
        <v>5878996273</v>
      </c>
      <c r="S3894" s="67">
        <v>0</v>
      </c>
      <c r="T3894" s="67">
        <v>27473691364</v>
      </c>
      <c r="U3894" s="67">
        <v>28268861106</v>
      </c>
      <c r="V3894" s="67">
        <v>0</v>
      </c>
      <c r="W3894" s="67">
        <v>0</v>
      </c>
      <c r="X3894" s="67">
        <v>112949258</v>
      </c>
      <c r="Y3894" s="67">
        <v>28230000000</v>
      </c>
      <c r="Z3894" s="67">
        <v>0</v>
      </c>
      <c r="AA3894" s="67">
        <v>25564327566</v>
      </c>
      <c r="AB3894" s="67">
        <v>2622668768</v>
      </c>
      <c r="AC3894" s="67">
        <v>0</v>
      </c>
      <c r="AD3894" s="67">
        <v>0</v>
      </c>
      <c r="AE3894" s="67"/>
      <c r="AF3894" s="67">
        <v>0</v>
      </c>
      <c r="AG3894" s="67">
        <v>20586407</v>
      </c>
      <c r="AH3894" s="67">
        <v>0</v>
      </c>
      <c r="AI3894" s="67">
        <v>24406071</v>
      </c>
      <c r="AJ3894" s="67">
        <v>0</v>
      </c>
      <c r="AK3894" s="67">
        <v>0</v>
      </c>
      <c r="AL3894" s="67">
        <v>0</v>
      </c>
      <c r="AM3894" s="67">
        <v>112869789282</v>
      </c>
      <c r="AN3894" s="67">
        <v>41225141178</v>
      </c>
      <c r="AO3894" s="67">
        <v>71677358562</v>
      </c>
      <c r="AP3894" s="67">
        <v>292084500657</v>
      </c>
      <c r="AQ3894" s="67">
        <v>303002707624</v>
      </c>
      <c r="AR3894" s="67">
        <v>26059542261</v>
      </c>
      <c r="AS3894" s="67">
        <v>21015759888</v>
      </c>
      <c r="AT3894" s="67">
        <v>5043782373</v>
      </c>
      <c r="AU3894" s="67">
        <v>21418000000</v>
      </c>
      <c r="AV3894" s="67">
        <v>20510000000</v>
      </c>
      <c r="AW3894" s="67">
        <v>134709026114</v>
      </c>
      <c r="AX3894" s="67">
        <v>47043454775</v>
      </c>
      <c r="AY3894" s="67">
        <v>20807047526</v>
      </c>
      <c r="AZ3894" s="67">
        <v>26236407249</v>
      </c>
      <c r="BA3894" s="67">
        <v>35938310157</v>
      </c>
      <c r="BB3894" s="67">
        <v>0</v>
      </c>
      <c r="BC3894" s="67">
        <v>8687489024</v>
      </c>
      <c r="BD3894" s="67">
        <v>8115165519</v>
      </c>
      <c r="BE3894" s="67">
        <v>6249524700</v>
      </c>
      <c r="BF3894" s="67">
        <v>0</v>
      </c>
      <c r="BG3894" s="67">
        <v>28675081939</v>
      </c>
      <c r="BH3894" s="67">
        <v>34174890999</v>
      </c>
      <c r="BI3894" s="67"/>
      <c r="BJ3894" s="67"/>
      <c r="BK3894" s="67">
        <v>112955355</v>
      </c>
      <c r="BL3894" s="67">
        <v>34061935644</v>
      </c>
      <c r="BM3894" s="67"/>
      <c r="BN3894" s="67">
        <v>31927527058</v>
      </c>
      <c r="BO3894" s="67">
        <v>2055117054</v>
      </c>
      <c r="BP3894" s="67"/>
      <c r="BQ3894" s="67"/>
      <c r="BR3894" s="67"/>
      <c r="BS3894" s="67"/>
      <c r="BT3894" s="67">
        <v>78901714</v>
      </c>
      <c r="BU3894" s="67"/>
      <c r="BV3894" s="67"/>
      <c r="BW3894" s="67">
        <v>389818</v>
      </c>
      <c r="BX3894" s="67"/>
      <c r="BY3894" s="67"/>
      <c r="BZ3894" s="67">
        <v>162643515372</v>
      </c>
      <c r="CA3894" s="67">
        <v>67164897297</v>
      </c>
      <c r="CB3894" s="67">
        <v>95478618074</v>
      </c>
      <c r="CC3894" s="67">
        <v>358494974746</v>
      </c>
      <c r="CD3894" s="67">
        <v>357600000000</v>
      </c>
    </row>
    <row r="3895" spans="1:82">
      <c r="A3895" t="s">
        <v>4320</v>
      </c>
      <c r="B3895" t="s">
        <v>4321</v>
      </c>
      <c r="C3895" t="s">
        <v>70</v>
      </c>
      <c r="D3895" t="s">
        <v>68</v>
      </c>
      <c r="E3895" t="s">
        <v>153</v>
      </c>
      <c r="F3895" s="67">
        <v>2013</v>
      </c>
      <c r="G3895" t="s">
        <v>4340</v>
      </c>
      <c r="H3895" s="67">
        <v>15234976</v>
      </c>
      <c r="I3895" s="67">
        <v>25220609557</v>
      </c>
      <c r="J3895" s="67">
        <v>41356759982</v>
      </c>
      <c r="K3895" s="67">
        <v>40627150940</v>
      </c>
      <c r="L3895" s="67">
        <v>141219126256</v>
      </c>
      <c r="M3895" s="67">
        <v>44864934501</v>
      </c>
      <c r="N3895" s="67">
        <v>32947377225</v>
      </c>
      <c r="O3895" s="67">
        <v>0</v>
      </c>
      <c r="P3895" s="67">
        <v>16154001774</v>
      </c>
      <c r="Q3895" s="67">
        <v>11262174201</v>
      </c>
      <c r="R3895" s="67">
        <v>5855112031</v>
      </c>
      <c r="S3895" s="67">
        <v>0</v>
      </c>
      <c r="T3895" s="67">
        <v>29544834020</v>
      </c>
      <c r="U3895" s="67">
        <v>28204497569</v>
      </c>
      <c r="V3895" s="67">
        <v>0</v>
      </c>
      <c r="W3895" s="67">
        <v>0</v>
      </c>
      <c r="X3895" s="67">
        <v>111245701</v>
      </c>
      <c r="Y3895" s="67">
        <v>28130000000</v>
      </c>
      <c r="Z3895" s="67">
        <v>0</v>
      </c>
      <c r="AA3895" s="67">
        <v>25564327566</v>
      </c>
      <c r="AB3895" s="67">
        <v>2526611555</v>
      </c>
      <c r="AC3895" s="67">
        <v>0</v>
      </c>
      <c r="AD3895" s="67">
        <v>0</v>
      </c>
      <c r="AE3895" s="67"/>
      <c r="AF3895" s="67">
        <v>0</v>
      </c>
      <c r="AG3895" s="67">
        <v>18802935</v>
      </c>
      <c r="AH3895" s="67">
        <v>0</v>
      </c>
      <c r="AI3895" s="67">
        <v>24406071</v>
      </c>
      <c r="AJ3895" s="67">
        <v>0</v>
      </c>
      <c r="AK3895" s="67">
        <v>0</v>
      </c>
      <c r="AL3895" s="67">
        <v>0</v>
      </c>
      <c r="AM3895" s="67">
        <v>119539630478</v>
      </c>
      <c r="AN3895" s="67">
        <v>43679547232</v>
      </c>
      <c r="AO3895" s="67">
        <v>75890430726</v>
      </c>
      <c r="AP3895" s="67">
        <v>301469439136</v>
      </c>
      <c r="AQ3895" s="67">
        <v>313090732001</v>
      </c>
      <c r="AR3895" s="67">
        <v>30061548171</v>
      </c>
      <c r="AS3895" s="67">
        <v>24243184009</v>
      </c>
      <c r="AT3895" s="67">
        <v>5818364162</v>
      </c>
      <c r="AU3895" s="67">
        <v>23637000000</v>
      </c>
      <c r="AV3895" s="67">
        <v>23220000000</v>
      </c>
      <c r="AW3895" s="67">
        <v>140955101999</v>
      </c>
      <c r="AX3895" s="67">
        <v>46913215047</v>
      </c>
      <c r="AY3895" s="67">
        <v>20661072329</v>
      </c>
      <c r="AZ3895" s="67">
        <v>26252142718</v>
      </c>
      <c r="BA3895" s="67">
        <v>36859433384</v>
      </c>
      <c r="BB3895" s="67">
        <v>0</v>
      </c>
      <c r="BC3895" s="67">
        <v>9984460069</v>
      </c>
      <c r="BD3895" s="67">
        <v>8485810651</v>
      </c>
      <c r="BE3895" s="67">
        <v>6870525249</v>
      </c>
      <c r="BF3895" s="67">
        <v>0</v>
      </c>
      <c r="BG3895" s="67">
        <v>31841657599</v>
      </c>
      <c r="BH3895" s="67">
        <v>33338285368</v>
      </c>
      <c r="BI3895" s="67"/>
      <c r="BJ3895" s="67"/>
      <c r="BK3895" s="67">
        <v>107861131</v>
      </c>
      <c r="BL3895" s="67">
        <v>33230424237</v>
      </c>
      <c r="BM3895" s="67"/>
      <c r="BN3895" s="67">
        <v>31480098793</v>
      </c>
      <c r="BO3895" s="67">
        <v>1720171190</v>
      </c>
      <c r="BP3895" s="67"/>
      <c r="BQ3895" s="67"/>
      <c r="BR3895" s="67"/>
      <c r="BS3895" s="67"/>
      <c r="BT3895" s="67">
        <v>29846686</v>
      </c>
      <c r="BU3895" s="67"/>
      <c r="BV3895" s="67"/>
      <c r="BW3895" s="67">
        <v>307567</v>
      </c>
      <c r="BX3895" s="67"/>
      <c r="BY3895" s="67"/>
      <c r="BZ3895" s="67">
        <v>165905568951</v>
      </c>
      <c r="CA3895" s="67">
        <v>69322754963</v>
      </c>
      <c r="CB3895" s="67">
        <v>96582813988</v>
      </c>
      <c r="CC3895" s="67">
        <v>370677504488</v>
      </c>
      <c r="CD3895" s="67">
        <v>370300000000</v>
      </c>
    </row>
    <row r="3896" spans="1:82">
      <c r="A3896" t="s">
        <v>4320</v>
      </c>
      <c r="B3896" t="s">
        <v>4321</v>
      </c>
      <c r="C3896" t="s">
        <v>70</v>
      </c>
      <c r="D3896" t="s">
        <v>68</v>
      </c>
      <c r="E3896" t="s">
        <v>153</v>
      </c>
      <c r="F3896" s="67">
        <v>2014</v>
      </c>
      <c r="G3896" t="s">
        <v>4341</v>
      </c>
      <c r="H3896" s="67">
        <v>15737793</v>
      </c>
      <c r="I3896" s="67">
        <v>27031342799</v>
      </c>
      <c r="J3896" s="67">
        <v>42751998829</v>
      </c>
      <c r="K3896" s="67">
        <v>40671364765</v>
      </c>
      <c r="L3896" s="67">
        <v>142969520416</v>
      </c>
      <c r="M3896" s="67">
        <v>45053950918</v>
      </c>
      <c r="N3896" s="67">
        <v>32813462512</v>
      </c>
      <c r="O3896" s="67">
        <v>0</v>
      </c>
      <c r="P3896" s="67">
        <v>16088106178</v>
      </c>
      <c r="Q3896" s="67">
        <v>11216233406</v>
      </c>
      <c r="R3896" s="67">
        <v>5831227788</v>
      </c>
      <c r="S3896" s="67">
        <v>0</v>
      </c>
      <c r="T3896" s="67">
        <v>31237333099</v>
      </c>
      <c r="U3896" s="67">
        <v>28281173829</v>
      </c>
      <c r="V3896" s="67">
        <v>0</v>
      </c>
      <c r="W3896" s="67">
        <v>0</v>
      </c>
      <c r="X3896" s="67">
        <v>514497078</v>
      </c>
      <c r="Y3896" s="67">
        <v>28010000000</v>
      </c>
      <c r="Z3896" s="67">
        <v>0</v>
      </c>
      <c r="AA3896" s="67">
        <v>25564327566</v>
      </c>
      <c r="AB3896" s="67">
        <v>2408299952</v>
      </c>
      <c r="AC3896" s="67">
        <v>0</v>
      </c>
      <c r="AD3896" s="67">
        <v>0</v>
      </c>
      <c r="AE3896" s="67"/>
      <c r="AF3896" s="67">
        <v>0</v>
      </c>
      <c r="AG3896" s="67">
        <v>16900565</v>
      </c>
      <c r="AH3896" s="67">
        <v>0</v>
      </c>
      <c r="AI3896" s="67">
        <v>24406071</v>
      </c>
      <c r="AJ3896" s="67">
        <v>0</v>
      </c>
      <c r="AK3896" s="67">
        <v>0</v>
      </c>
      <c r="AL3896" s="67">
        <v>0</v>
      </c>
      <c r="AM3896" s="67">
        <v>126671357787</v>
      </c>
      <c r="AN3896" s="67">
        <v>46332783464</v>
      </c>
      <c r="AO3896" s="67">
        <v>80359081747</v>
      </c>
      <c r="AP3896" s="67">
        <v>314187496255</v>
      </c>
      <c r="AQ3896" s="67">
        <v>324072708690</v>
      </c>
      <c r="AR3896" s="67">
        <v>32494791454</v>
      </c>
      <c r="AS3896" s="67">
        <v>26205476979</v>
      </c>
      <c r="AT3896" s="67">
        <v>6289314475</v>
      </c>
      <c r="AU3896" s="67">
        <v>26342000000</v>
      </c>
      <c r="AV3896" s="67">
        <v>25060000000</v>
      </c>
      <c r="AW3896" s="67">
        <v>136653058024</v>
      </c>
      <c r="AX3896" s="67">
        <v>35187738954</v>
      </c>
      <c r="AY3896" s="67">
        <v>15820272634</v>
      </c>
      <c r="AZ3896" s="67">
        <v>19367466319</v>
      </c>
      <c r="BA3896" s="67">
        <v>41116489763</v>
      </c>
      <c r="BB3896" s="67">
        <v>0</v>
      </c>
      <c r="BC3896" s="67">
        <v>11922941356</v>
      </c>
      <c r="BD3896" s="67">
        <v>8859203478</v>
      </c>
      <c r="BE3896" s="67">
        <v>6650907551</v>
      </c>
      <c r="BF3896" s="67">
        <v>0</v>
      </c>
      <c r="BG3896" s="67">
        <v>32915776922</v>
      </c>
      <c r="BH3896" s="67">
        <v>25802057240</v>
      </c>
      <c r="BI3896" s="67"/>
      <c r="BJ3896" s="67"/>
      <c r="BK3896" s="67">
        <v>84144420</v>
      </c>
      <c r="BL3896" s="67">
        <v>25717912820</v>
      </c>
      <c r="BM3896" s="67"/>
      <c r="BN3896" s="67">
        <v>24699119311</v>
      </c>
      <c r="BO3896" s="67">
        <v>993680169</v>
      </c>
      <c r="BP3896" s="67"/>
      <c r="BQ3896" s="67"/>
      <c r="BR3896" s="67"/>
      <c r="BS3896" s="67"/>
      <c r="BT3896" s="67">
        <v>24752103</v>
      </c>
      <c r="BU3896" s="67"/>
      <c r="BV3896" s="67"/>
      <c r="BW3896" s="67">
        <v>361238</v>
      </c>
      <c r="BX3896" s="67"/>
      <c r="BY3896" s="67"/>
      <c r="BZ3896" s="67">
        <v>156550954943</v>
      </c>
      <c r="CA3896" s="67">
        <v>65430186369</v>
      </c>
      <c r="CB3896" s="67">
        <v>91120768574</v>
      </c>
      <c r="CC3896" s="67">
        <v>352782861661</v>
      </c>
      <c r="CD3896" s="67">
        <v>351500000000</v>
      </c>
    </row>
    <row r="3897" spans="1:82">
      <c r="A3897" t="s">
        <v>4320</v>
      </c>
      <c r="B3897" t="s">
        <v>4321</v>
      </c>
      <c r="C3897" t="s">
        <v>70</v>
      </c>
      <c r="D3897" t="s">
        <v>68</v>
      </c>
      <c r="E3897" t="s">
        <v>153</v>
      </c>
      <c r="F3897" s="67">
        <v>2015</v>
      </c>
      <c r="G3897" t="s">
        <v>4342</v>
      </c>
      <c r="H3897" s="67">
        <v>16248230</v>
      </c>
      <c r="I3897" s="67">
        <v>29586938276</v>
      </c>
      <c r="J3897" s="67">
        <v>10837850502</v>
      </c>
      <c r="K3897" s="67">
        <v>41385171548</v>
      </c>
      <c r="L3897" s="67">
        <v>140312315019</v>
      </c>
      <c r="M3897" s="67">
        <v>45053950918</v>
      </c>
      <c r="N3897" s="67">
        <v>32679547799</v>
      </c>
      <c r="O3897" s="67">
        <v>0</v>
      </c>
      <c r="P3897" s="67">
        <v>16022210582</v>
      </c>
      <c r="Q3897" s="67">
        <v>11170292612</v>
      </c>
      <c r="R3897" s="67">
        <v>5807343546</v>
      </c>
      <c r="S3897" s="67">
        <v>0</v>
      </c>
      <c r="T3897" s="67">
        <v>29000380221</v>
      </c>
      <c r="U3897" s="67">
        <v>28228181449</v>
      </c>
      <c r="V3897" s="67">
        <v>0</v>
      </c>
      <c r="W3897" s="67">
        <v>0</v>
      </c>
      <c r="X3897" s="67">
        <v>514497078</v>
      </c>
      <c r="Y3897" s="67">
        <v>27900000000</v>
      </c>
      <c r="Z3897" s="67">
        <v>0</v>
      </c>
      <c r="AA3897" s="67">
        <v>25564327566</v>
      </c>
      <c r="AB3897" s="67">
        <v>2299230734</v>
      </c>
      <c r="AC3897" s="67">
        <v>0</v>
      </c>
      <c r="AD3897" s="67">
        <v>0</v>
      </c>
      <c r="AE3897" s="67"/>
      <c r="AF3897" s="67">
        <v>0</v>
      </c>
      <c r="AG3897" s="67">
        <v>15117093</v>
      </c>
      <c r="AH3897" s="67">
        <v>0</v>
      </c>
      <c r="AI3897" s="67">
        <v>24406071</v>
      </c>
      <c r="AJ3897" s="67">
        <v>0</v>
      </c>
      <c r="AK3897" s="67">
        <v>0</v>
      </c>
      <c r="AL3897" s="67">
        <v>0</v>
      </c>
      <c r="AM3897" s="67">
        <v>134145125477</v>
      </c>
      <c r="AN3897" s="67">
        <v>49168090382</v>
      </c>
      <c r="AO3897" s="67">
        <v>84985534009</v>
      </c>
      <c r="AP3897" s="67">
        <v>300098952370</v>
      </c>
      <c r="AQ3897" s="67">
        <v>332246340839</v>
      </c>
      <c r="AR3897" s="67">
        <v>28870398795</v>
      </c>
      <c r="AS3897" s="67">
        <v>23282579674</v>
      </c>
      <c r="AT3897" s="67">
        <v>5587819122</v>
      </c>
      <c r="AU3897" s="67">
        <v>7353000000</v>
      </c>
      <c r="AV3897" s="67">
        <v>28078000000</v>
      </c>
      <c r="AW3897" s="67">
        <v>130854036089</v>
      </c>
      <c r="AX3897" s="67">
        <v>34244067057</v>
      </c>
      <c r="AY3897" s="67">
        <v>15784360176</v>
      </c>
      <c r="AZ3897" s="67">
        <v>18459706881</v>
      </c>
      <c r="BA3897" s="67">
        <v>42762393624</v>
      </c>
      <c r="BB3897" s="67">
        <v>0</v>
      </c>
      <c r="BC3897" s="67">
        <v>12380588697</v>
      </c>
      <c r="BD3897" s="67">
        <v>9149895228</v>
      </c>
      <c r="BE3897" s="67">
        <v>5207610463</v>
      </c>
      <c r="BF3897" s="67">
        <v>0</v>
      </c>
      <c r="BG3897" s="67">
        <v>27109481020</v>
      </c>
      <c r="BH3897" s="67">
        <v>17516638855</v>
      </c>
      <c r="BI3897" s="67"/>
      <c r="BJ3897" s="67"/>
      <c r="BK3897" s="67">
        <v>50663525</v>
      </c>
      <c r="BL3897" s="67">
        <v>17465975330</v>
      </c>
      <c r="BM3897" s="67"/>
      <c r="BN3897" s="67">
        <v>16795810528</v>
      </c>
      <c r="BO3897" s="67">
        <v>646680521</v>
      </c>
      <c r="BP3897" s="67"/>
      <c r="BQ3897" s="67"/>
      <c r="BR3897" s="67"/>
      <c r="BS3897" s="67"/>
      <c r="BT3897" s="67">
        <v>23272688</v>
      </c>
      <c r="BU3897" s="67"/>
      <c r="BV3897" s="67"/>
      <c r="BW3897" s="67">
        <v>211593</v>
      </c>
      <c r="BX3897" s="67"/>
      <c r="BY3897" s="67"/>
      <c r="BZ3897" s="67">
        <v>141153535821</v>
      </c>
      <c r="CA3897" s="67">
        <v>52495437347</v>
      </c>
      <c r="CB3897" s="67">
        <v>88658098474</v>
      </c>
      <c r="CC3897" s="67">
        <v>297669609561</v>
      </c>
      <c r="CD3897" s="67">
        <v>318400000000</v>
      </c>
    </row>
    <row r="3898" spans="1:82">
      <c r="A3898" t="s">
        <v>4320</v>
      </c>
      <c r="B3898" t="s">
        <v>4321</v>
      </c>
      <c r="C3898" t="s">
        <v>70</v>
      </c>
      <c r="D3898" t="s">
        <v>68</v>
      </c>
      <c r="E3898" t="s">
        <v>153</v>
      </c>
      <c r="F3898" s="67">
        <v>2016</v>
      </c>
      <c r="G3898" t="s">
        <v>4343</v>
      </c>
      <c r="H3898" s="67">
        <v>16767761</v>
      </c>
      <c r="I3898" s="67">
        <v>31781702699</v>
      </c>
      <c r="J3898" s="67">
        <v>9347328188</v>
      </c>
      <c r="K3898" s="67">
        <v>39205007807</v>
      </c>
      <c r="L3898" s="67">
        <v>135873783861</v>
      </c>
      <c r="M3898" s="67">
        <v>45053950918</v>
      </c>
      <c r="N3898" s="67">
        <v>32529451935</v>
      </c>
      <c r="O3898" s="67">
        <v>0</v>
      </c>
      <c r="P3898" s="67">
        <v>15956272965</v>
      </c>
      <c r="Q3898" s="67">
        <v>11124322521</v>
      </c>
      <c r="R3898" s="67">
        <v>5783444072</v>
      </c>
      <c r="S3898" s="67">
        <v>0</v>
      </c>
      <c r="T3898" s="67">
        <v>24525673504</v>
      </c>
      <c r="U3898" s="67">
        <v>28184163813</v>
      </c>
      <c r="V3898" s="67">
        <v>0</v>
      </c>
      <c r="W3898" s="67">
        <v>0</v>
      </c>
      <c r="X3898" s="67">
        <v>514497078</v>
      </c>
      <c r="Y3898" s="67">
        <v>27810000000</v>
      </c>
      <c r="Z3898" s="67">
        <v>0</v>
      </c>
      <c r="AA3898" s="67">
        <v>25564327566</v>
      </c>
      <c r="AB3898" s="67">
        <v>2202991853</v>
      </c>
      <c r="AC3898" s="67">
        <v>0</v>
      </c>
      <c r="AD3898" s="67">
        <v>0</v>
      </c>
      <c r="AE3898" s="67"/>
      <c r="AF3898" s="67">
        <v>0</v>
      </c>
      <c r="AG3898" s="67">
        <v>13333621</v>
      </c>
      <c r="AH3898" s="67">
        <v>0</v>
      </c>
      <c r="AI3898" s="67">
        <v>24406071</v>
      </c>
      <c r="AJ3898" s="67">
        <v>0</v>
      </c>
      <c r="AK3898" s="67">
        <v>0</v>
      </c>
      <c r="AL3898" s="67">
        <v>0</v>
      </c>
      <c r="AM3898" s="67">
        <v>142030872728</v>
      </c>
      <c r="AN3898" s="67">
        <v>52194091777</v>
      </c>
      <c r="AO3898" s="67">
        <v>89842842316</v>
      </c>
      <c r="AP3898" s="67">
        <v>306844694463</v>
      </c>
      <c r="AQ3898" s="67">
        <v>337822320240</v>
      </c>
      <c r="AR3898" s="67">
        <v>30373233571</v>
      </c>
      <c r="AS3898" s="67">
        <v>24494543202</v>
      </c>
      <c r="AT3898" s="67">
        <v>5878690369</v>
      </c>
      <c r="AU3898" s="67">
        <v>7475000000</v>
      </c>
      <c r="AV3898" s="67">
        <v>31352000000</v>
      </c>
      <c r="AW3898" s="67">
        <v>142586041359</v>
      </c>
      <c r="AX3898" s="67">
        <v>48286993795</v>
      </c>
      <c r="AY3898" s="67">
        <v>22766276205</v>
      </c>
      <c r="AZ3898" s="67">
        <v>25520717589</v>
      </c>
      <c r="BA3898" s="67">
        <v>44881368083</v>
      </c>
      <c r="BB3898" s="67">
        <v>0</v>
      </c>
      <c r="BC3898" s="67">
        <v>13416166748</v>
      </c>
      <c r="BD3898" s="67">
        <v>9631450884</v>
      </c>
      <c r="BE3898" s="67">
        <v>5135858782</v>
      </c>
      <c r="BF3898" s="67">
        <v>0</v>
      </c>
      <c r="BG3898" s="67">
        <v>21234203067</v>
      </c>
      <c r="BH3898" s="67">
        <v>16792553202</v>
      </c>
      <c r="BI3898" s="67"/>
      <c r="BJ3898" s="67"/>
      <c r="BK3898" s="67">
        <v>174609412</v>
      </c>
      <c r="BL3898" s="67">
        <v>16617943791</v>
      </c>
      <c r="BM3898" s="67"/>
      <c r="BN3898" s="67">
        <v>16118976783</v>
      </c>
      <c r="BO3898" s="67">
        <v>477405028</v>
      </c>
      <c r="BP3898" s="67"/>
      <c r="BQ3898" s="67"/>
      <c r="BR3898" s="67"/>
      <c r="BS3898" s="67"/>
      <c r="BT3898" s="67">
        <v>21428746</v>
      </c>
      <c r="BU3898" s="67"/>
      <c r="BV3898" s="67"/>
      <c r="BW3898" s="67">
        <v>133234</v>
      </c>
      <c r="BX3898" s="67"/>
      <c r="BY3898" s="67"/>
      <c r="BZ3898" s="67">
        <v>129533275309</v>
      </c>
      <c r="CA3898" s="67">
        <v>48193129246</v>
      </c>
      <c r="CB3898" s="67">
        <v>81340146063</v>
      </c>
      <c r="CC3898" s="67">
        <v>295408103441</v>
      </c>
      <c r="CD3898" s="67">
        <v>319300000000</v>
      </c>
    </row>
    <row r="3899" spans="1:82">
      <c r="A3899" t="s">
        <v>4320</v>
      </c>
      <c r="B3899" t="s">
        <v>4321</v>
      </c>
      <c r="C3899" t="s">
        <v>70</v>
      </c>
      <c r="D3899" t="s">
        <v>68</v>
      </c>
      <c r="E3899" t="s">
        <v>153</v>
      </c>
      <c r="F3899" s="67">
        <v>2017</v>
      </c>
      <c r="G3899" t="s">
        <v>4344</v>
      </c>
      <c r="H3899" s="67">
        <v>17298054</v>
      </c>
      <c r="I3899" s="67">
        <v>34397844002</v>
      </c>
      <c r="J3899" s="67">
        <v>8781027015</v>
      </c>
      <c r="K3899" s="67">
        <v>40515452146</v>
      </c>
      <c r="L3899" s="67">
        <v>138181621400</v>
      </c>
      <c r="M3899" s="67">
        <v>45053950918</v>
      </c>
      <c r="N3899" s="67">
        <v>32379356072</v>
      </c>
      <c r="O3899" s="67">
        <v>0</v>
      </c>
      <c r="P3899" s="67">
        <v>15890394878</v>
      </c>
      <c r="Q3899" s="67">
        <v>11078393933</v>
      </c>
      <c r="R3899" s="67">
        <v>5759566176</v>
      </c>
      <c r="S3899" s="67">
        <v>0</v>
      </c>
      <c r="T3899" s="67">
        <v>27747208702</v>
      </c>
      <c r="U3899" s="67">
        <v>27078309458</v>
      </c>
      <c r="V3899" s="67">
        <v>0</v>
      </c>
      <c r="W3899" s="67">
        <v>0</v>
      </c>
      <c r="X3899" s="67">
        <v>514497078</v>
      </c>
      <c r="Y3899" s="67">
        <v>26680000000</v>
      </c>
      <c r="Z3899" s="67">
        <v>0</v>
      </c>
      <c r="AA3899" s="67">
        <v>24549423762</v>
      </c>
      <c r="AB3899" s="67">
        <v>2098305386</v>
      </c>
      <c r="AC3899" s="67">
        <v>0</v>
      </c>
      <c r="AD3899" s="67">
        <v>0</v>
      </c>
      <c r="AE3899" s="67"/>
      <c r="AF3899" s="67">
        <v>0</v>
      </c>
      <c r="AG3899" s="67">
        <v>11550149</v>
      </c>
      <c r="AH3899" s="67">
        <v>0</v>
      </c>
      <c r="AI3899" s="67">
        <v>24406071</v>
      </c>
      <c r="AJ3899" s="67">
        <v>0</v>
      </c>
      <c r="AK3899" s="67">
        <v>0</v>
      </c>
      <c r="AL3899" s="67">
        <v>0</v>
      </c>
      <c r="AM3899" s="67">
        <v>149147518745</v>
      </c>
      <c r="AN3899" s="67">
        <v>55014566287</v>
      </c>
      <c r="AO3899" s="67">
        <v>94135827110</v>
      </c>
      <c r="AP3899" s="67">
        <v>316057282187</v>
      </c>
      <c r="AQ3899" s="67">
        <v>348565649120</v>
      </c>
      <c r="AR3899" s="67">
        <v>41027107234</v>
      </c>
      <c r="AS3899" s="67">
        <v>33086376802</v>
      </c>
      <c r="AT3899" s="67">
        <v>7940730432</v>
      </c>
      <c r="AU3899" s="67">
        <v>7484000000</v>
      </c>
      <c r="AV3899" s="67">
        <v>34531000000</v>
      </c>
      <c r="AW3899" s="67">
        <v>156996051667</v>
      </c>
      <c r="AX3899" s="67">
        <v>53972506580</v>
      </c>
      <c r="AY3899" s="67">
        <v>25557186560</v>
      </c>
      <c r="AZ3899" s="67">
        <v>28415320019</v>
      </c>
      <c r="BA3899" s="67">
        <v>47217729863</v>
      </c>
      <c r="BB3899" s="67">
        <v>0</v>
      </c>
      <c r="BC3899" s="67">
        <v>14141077812</v>
      </c>
      <c r="BD3899" s="67">
        <v>10164902238</v>
      </c>
      <c r="BE3899" s="67">
        <v>6340325729</v>
      </c>
      <c r="BF3899" s="67">
        <v>0</v>
      </c>
      <c r="BG3899" s="67">
        <v>25159509444</v>
      </c>
      <c r="BH3899" s="67">
        <v>28956405088</v>
      </c>
      <c r="BI3899" s="67"/>
      <c r="BJ3899" s="67"/>
      <c r="BK3899" s="67">
        <v>656291858</v>
      </c>
      <c r="BL3899" s="67">
        <v>28300113230</v>
      </c>
      <c r="BM3899" s="67"/>
      <c r="BN3899" s="67">
        <v>27612047897</v>
      </c>
      <c r="BO3899" s="67">
        <v>688065333</v>
      </c>
      <c r="BP3899" s="67"/>
      <c r="BQ3899" s="67"/>
      <c r="BR3899" s="67"/>
      <c r="BS3899" s="67"/>
      <c r="BT3899" s="67"/>
      <c r="BU3899" s="67"/>
      <c r="BV3899" s="67"/>
      <c r="BW3899" s="67"/>
      <c r="BX3899" s="67"/>
      <c r="BY3899" s="67"/>
      <c r="BZ3899" s="67">
        <v>133342876670</v>
      </c>
      <c r="CA3899" s="67">
        <v>49621223890</v>
      </c>
      <c r="CB3899" s="67">
        <v>83721652779</v>
      </c>
      <c r="CC3899" s="67">
        <v>333275440660</v>
      </c>
      <c r="CD3899" s="67">
        <v>360300000000</v>
      </c>
    </row>
    <row r="3900" spans="1:82">
      <c r="A3900" t="s">
        <v>4320</v>
      </c>
      <c r="B3900" t="s">
        <v>4321</v>
      </c>
      <c r="C3900" t="s">
        <v>70</v>
      </c>
      <c r="D3900" t="s">
        <v>68</v>
      </c>
      <c r="E3900" t="s">
        <v>153</v>
      </c>
      <c r="F3900" s="67">
        <v>2018</v>
      </c>
      <c r="G3900" t="s">
        <v>4345</v>
      </c>
      <c r="H3900" s="67">
        <v>17835893</v>
      </c>
      <c r="I3900" s="67">
        <v>36581941462</v>
      </c>
      <c r="J3900" s="67">
        <v>7926495951</v>
      </c>
      <c r="K3900" s="67">
        <v>39297388286</v>
      </c>
      <c r="L3900" s="67">
        <v>140347136163</v>
      </c>
      <c r="M3900" s="67">
        <v>45053950918</v>
      </c>
      <c r="N3900" s="67">
        <v>32229260208</v>
      </c>
      <c r="O3900" s="67">
        <v>0</v>
      </c>
      <c r="P3900" s="67">
        <v>15824488777</v>
      </c>
      <c r="Q3900" s="67">
        <v>11032445814</v>
      </c>
      <c r="R3900" s="67">
        <v>5735678126</v>
      </c>
      <c r="S3900" s="67">
        <v>0</v>
      </c>
      <c r="T3900" s="67">
        <v>30477576312</v>
      </c>
      <c r="U3900" s="67">
        <v>28093331391</v>
      </c>
      <c r="V3900" s="67">
        <v>0</v>
      </c>
      <c r="W3900" s="67">
        <v>0</v>
      </c>
      <c r="X3900" s="67">
        <v>514497078</v>
      </c>
      <c r="Y3900" s="67">
        <v>27590000000</v>
      </c>
      <c r="Z3900" s="67">
        <v>0</v>
      </c>
      <c r="AA3900" s="67">
        <v>25564327566</v>
      </c>
      <c r="AB3900" s="67">
        <v>1994640806</v>
      </c>
      <c r="AC3900" s="67">
        <v>0</v>
      </c>
      <c r="AD3900" s="67">
        <v>0</v>
      </c>
      <c r="AE3900" s="67"/>
      <c r="AF3900" s="67">
        <v>0</v>
      </c>
      <c r="AG3900" s="67">
        <v>11550149</v>
      </c>
      <c r="AH3900" s="67">
        <v>0</v>
      </c>
      <c r="AI3900" s="67">
        <v>24406071</v>
      </c>
      <c r="AJ3900" s="67">
        <v>0</v>
      </c>
      <c r="AK3900" s="67">
        <v>0</v>
      </c>
      <c r="AL3900" s="67">
        <v>0</v>
      </c>
      <c r="AM3900" s="67">
        <v>156455223274</v>
      </c>
      <c r="AN3900" s="67">
        <v>57912290863</v>
      </c>
      <c r="AO3900" s="67">
        <v>98543700182</v>
      </c>
      <c r="AP3900" s="67">
        <v>329309039127</v>
      </c>
      <c r="AQ3900" s="67">
        <v>361036670519</v>
      </c>
      <c r="AR3900" s="67">
        <v>43616299284</v>
      </c>
      <c r="AS3900" s="67">
        <v>35174434906</v>
      </c>
      <c r="AT3900" s="67">
        <v>8441864377</v>
      </c>
      <c r="AU3900" s="67">
        <v>7262000000</v>
      </c>
      <c r="AV3900" s="67">
        <v>36003000000</v>
      </c>
      <c r="AW3900" s="67">
        <v>138341770971</v>
      </c>
      <c r="AX3900" s="67">
        <v>44791691651</v>
      </c>
      <c r="AY3900" s="67">
        <v>21056987893</v>
      </c>
      <c r="AZ3900" s="67">
        <v>23734703758</v>
      </c>
      <c r="BA3900" s="67">
        <v>31818936181</v>
      </c>
      <c r="BB3900" s="67">
        <v>0</v>
      </c>
      <c r="BC3900" s="67">
        <v>14825510776</v>
      </c>
      <c r="BD3900" s="67">
        <v>10547458645</v>
      </c>
      <c r="BE3900" s="67">
        <v>6447634594</v>
      </c>
      <c r="BF3900" s="67">
        <v>0</v>
      </c>
      <c r="BG3900" s="67">
        <v>29910539124</v>
      </c>
      <c r="BH3900" s="67">
        <v>30723192412</v>
      </c>
      <c r="BI3900" s="67"/>
      <c r="BJ3900" s="67"/>
      <c r="BK3900" s="67">
        <v>1235391257</v>
      </c>
      <c r="BL3900" s="67">
        <v>29487801155</v>
      </c>
      <c r="BM3900" s="67"/>
      <c r="BN3900" s="67">
        <v>28565044392</v>
      </c>
      <c r="BO3900" s="67">
        <v>903760535</v>
      </c>
      <c r="BP3900" s="67"/>
      <c r="BQ3900" s="67"/>
      <c r="BR3900" s="67"/>
      <c r="BS3900" s="67"/>
      <c r="BT3900" s="67">
        <v>154936</v>
      </c>
      <c r="BU3900" s="67"/>
      <c r="BV3900" s="67">
        <v>18841293</v>
      </c>
      <c r="BW3900" s="67"/>
      <c r="BX3900" s="67"/>
      <c r="BY3900" s="67"/>
      <c r="BZ3900" s="67">
        <v>184095800774</v>
      </c>
      <c r="CA3900" s="67">
        <v>68488988153</v>
      </c>
      <c r="CB3900" s="67">
        <v>115606812621</v>
      </c>
      <c r="CC3900" s="67">
        <v>368036063440</v>
      </c>
      <c r="CD3900" s="67">
        <v>396800000000</v>
      </c>
    </row>
    <row r="3901" spans="1:82">
      <c r="A3901" t="s">
        <v>4320</v>
      </c>
      <c r="B3901" t="s">
        <v>4321</v>
      </c>
      <c r="C3901" t="s">
        <v>70</v>
      </c>
      <c r="D3901" t="s">
        <v>68</v>
      </c>
      <c r="E3901" t="s">
        <v>153</v>
      </c>
      <c r="F3901" s="67">
        <v>2019</v>
      </c>
      <c r="G3901" t="s">
        <v>4346</v>
      </c>
      <c r="H3901" s="67">
        <v>18380477</v>
      </c>
      <c r="I3901" s="67">
        <v>38859112960</v>
      </c>
      <c r="J3901" s="67">
        <v>4821000000</v>
      </c>
      <c r="K3901" s="67">
        <v>36767000000</v>
      </c>
      <c r="L3901" s="67">
        <v>137020595913</v>
      </c>
      <c r="M3901" s="67">
        <v>45053950918</v>
      </c>
      <c r="N3901" s="67">
        <v>32079164344</v>
      </c>
      <c r="O3901" s="67">
        <v>0</v>
      </c>
      <c r="P3901" s="67">
        <v>15758579174</v>
      </c>
      <c r="Q3901" s="67">
        <v>10986495254</v>
      </c>
      <c r="R3901" s="67">
        <v>5711788806</v>
      </c>
      <c r="S3901" s="67">
        <v>0</v>
      </c>
      <c r="T3901" s="67">
        <v>27430617417</v>
      </c>
      <c r="U3901" s="67">
        <v>26997728137</v>
      </c>
      <c r="V3901" s="67">
        <v>0</v>
      </c>
      <c r="W3901" s="67">
        <v>0</v>
      </c>
      <c r="X3901" s="67">
        <v>514497078</v>
      </c>
      <c r="Y3901" s="67">
        <v>26480000000</v>
      </c>
      <c r="Z3901" s="67">
        <v>0</v>
      </c>
      <c r="AA3901" s="67">
        <v>24545589113</v>
      </c>
      <c r="AB3901" s="67">
        <v>1902807385</v>
      </c>
      <c r="AC3901" s="67">
        <v>0</v>
      </c>
      <c r="AD3901" s="67">
        <v>0</v>
      </c>
      <c r="AE3901" s="67"/>
      <c r="AF3901" s="67">
        <v>0</v>
      </c>
      <c r="AG3901" s="67">
        <v>11539092</v>
      </c>
      <c r="AH3901" s="67">
        <v>0</v>
      </c>
      <c r="AI3901" s="67">
        <v>23295470</v>
      </c>
      <c r="AJ3901" s="67">
        <v>0</v>
      </c>
      <c r="AK3901" s="67">
        <v>0</v>
      </c>
      <c r="AL3901" s="67">
        <v>0</v>
      </c>
      <c r="AM3901" s="67">
        <v>163958072005</v>
      </c>
      <c r="AN3901" s="67">
        <v>60889022535</v>
      </c>
      <c r="AO3901" s="67">
        <v>103069049470</v>
      </c>
      <c r="AP3901" s="67">
        <v>334889509015</v>
      </c>
      <c r="AQ3901" s="67">
        <v>366835509015</v>
      </c>
      <c r="AR3901" s="67">
        <v>38859112960</v>
      </c>
      <c r="AS3901" s="67">
        <v>31337994323</v>
      </c>
      <c r="AT3901" s="67">
        <v>7521118638</v>
      </c>
      <c r="AU3901" s="67">
        <v>4821000000</v>
      </c>
      <c r="AV3901" s="67">
        <v>36767000000</v>
      </c>
      <c r="AW3901" s="67">
        <v>137020595913</v>
      </c>
      <c r="AX3901" s="67">
        <v>45053950918</v>
      </c>
      <c r="AY3901" s="67">
        <v>21329767484</v>
      </c>
      <c r="AZ3901" s="67">
        <v>23724183434</v>
      </c>
      <c r="BA3901" s="67">
        <v>32079164344</v>
      </c>
      <c r="BB3901" s="67">
        <v>0</v>
      </c>
      <c r="BC3901" s="67">
        <v>15758579174</v>
      </c>
      <c r="BD3901" s="67">
        <v>10986495254</v>
      </c>
      <c r="BE3901" s="67">
        <v>5711788806</v>
      </c>
      <c r="BF3901" s="67">
        <v>0</v>
      </c>
      <c r="BG3901" s="67">
        <v>27430617417</v>
      </c>
      <c r="BH3901" s="67">
        <v>26997728137</v>
      </c>
      <c r="BI3901" s="67"/>
      <c r="BJ3901" s="67"/>
      <c r="BK3901" s="67">
        <v>514497078</v>
      </c>
      <c r="BL3901" s="67">
        <v>26483231059</v>
      </c>
      <c r="BM3901" s="67"/>
      <c r="BN3901" s="67">
        <v>24545589113</v>
      </c>
      <c r="BO3901" s="67">
        <v>1902807385</v>
      </c>
      <c r="BP3901" s="67"/>
      <c r="BQ3901" s="67"/>
      <c r="BR3901" s="67"/>
      <c r="BS3901" s="67"/>
      <c r="BT3901" s="67">
        <v>11539092</v>
      </c>
      <c r="BU3901" s="67"/>
      <c r="BV3901" s="67">
        <v>23295470</v>
      </c>
      <c r="BW3901" s="67"/>
      <c r="BX3901" s="67"/>
      <c r="BY3901" s="67"/>
      <c r="BZ3901" s="67">
        <v>163958072005</v>
      </c>
      <c r="CA3901" s="67">
        <v>60889022535</v>
      </c>
      <c r="CB3901" s="67">
        <v>103069049470</v>
      </c>
      <c r="CC3901" s="67">
        <v>334889509015</v>
      </c>
      <c r="CD3901" s="67">
        <v>366800000000</v>
      </c>
    </row>
    <row r="3902" spans="1:82">
      <c r="A3902" t="s">
        <v>4320</v>
      </c>
      <c r="B3902" t="s">
        <v>4321</v>
      </c>
      <c r="C3902" t="s">
        <v>70</v>
      </c>
      <c r="D3902" t="s">
        <v>68</v>
      </c>
      <c r="E3902" t="s">
        <v>153</v>
      </c>
      <c r="F3902" s="67">
        <v>2020</v>
      </c>
      <c r="G3902" t="s">
        <v>4347</v>
      </c>
      <c r="H3902" s="67">
        <v>18927715</v>
      </c>
      <c r="I3902" s="67">
        <v>39749156953</v>
      </c>
      <c r="J3902" s="67">
        <v>4615813183</v>
      </c>
      <c r="K3902" s="67">
        <v>28470805764</v>
      </c>
      <c r="L3902" s="67">
        <v>137765373045</v>
      </c>
      <c r="M3902" s="67">
        <v>45053950918</v>
      </c>
      <c r="N3902" s="67">
        <v>31929068480</v>
      </c>
      <c r="O3902" s="67">
        <v>0</v>
      </c>
      <c r="P3902" s="67">
        <v>15692673072</v>
      </c>
      <c r="Q3902" s="67">
        <v>10940547135</v>
      </c>
      <c r="R3902" s="67">
        <v>5687900756</v>
      </c>
      <c r="S3902" s="67">
        <v>0</v>
      </c>
      <c r="T3902" s="67">
        <v>28458962290</v>
      </c>
      <c r="U3902" s="67">
        <v>29074776358</v>
      </c>
      <c r="V3902" s="67">
        <v>0</v>
      </c>
      <c r="W3902" s="67">
        <v>0</v>
      </c>
      <c r="X3902" s="67">
        <v>514497078</v>
      </c>
      <c r="Y3902" s="67">
        <v>28680000000</v>
      </c>
      <c r="Z3902" s="67">
        <v>0</v>
      </c>
      <c r="AA3902" s="67">
        <v>26842543944</v>
      </c>
      <c r="AB3902" s="67">
        <v>1800119273</v>
      </c>
      <c r="AC3902" s="67">
        <v>0</v>
      </c>
      <c r="AD3902" s="67">
        <v>0</v>
      </c>
      <c r="AE3902" s="67"/>
      <c r="AF3902" s="67">
        <v>0</v>
      </c>
      <c r="AG3902" s="67">
        <v>10681598</v>
      </c>
      <c r="AH3902" s="67">
        <v>0</v>
      </c>
      <c r="AI3902" s="67">
        <v>22184869</v>
      </c>
      <c r="AJ3902" s="67">
        <v>0</v>
      </c>
      <c r="AK3902" s="67">
        <v>0</v>
      </c>
      <c r="AL3902" s="67">
        <v>0</v>
      </c>
      <c r="AM3902" s="67">
        <v>171617295004</v>
      </c>
      <c r="AN3902" s="67">
        <v>63930517967</v>
      </c>
      <c r="AO3902" s="67">
        <v>107687503094</v>
      </c>
      <c r="AP3902" s="67">
        <v>353803362890</v>
      </c>
      <c r="AQ3902" s="67">
        <v>377552118617</v>
      </c>
      <c r="AR3902" s="67">
        <v>40855331783</v>
      </c>
      <c r="AS3902" s="67">
        <v>32947848212</v>
      </c>
      <c r="AT3902" s="67">
        <v>7907483571</v>
      </c>
      <c r="AU3902" s="67">
        <v>5342000000</v>
      </c>
      <c r="AV3902" s="67">
        <v>32950000000</v>
      </c>
      <c r="AW3902" s="67">
        <v>135641720110</v>
      </c>
      <c r="AX3902" s="67">
        <v>40127194172</v>
      </c>
      <c r="AY3902" s="67">
        <v>18977663130</v>
      </c>
      <c r="AZ3902" s="67">
        <v>21149531042</v>
      </c>
      <c r="BA3902" s="67">
        <v>33326618767</v>
      </c>
      <c r="BB3902" s="67">
        <v>0</v>
      </c>
      <c r="BC3902" s="67">
        <v>17968811030</v>
      </c>
      <c r="BD3902" s="67">
        <v>11192098943</v>
      </c>
      <c r="BE3902" s="67">
        <v>4444659115</v>
      </c>
      <c r="BF3902" s="67">
        <v>0</v>
      </c>
      <c r="BG3902" s="67">
        <v>28582338082</v>
      </c>
      <c r="BH3902" s="67">
        <v>20883399771</v>
      </c>
      <c r="BI3902" s="67"/>
      <c r="BJ3902" s="67"/>
      <c r="BK3902" s="67">
        <v>379394925</v>
      </c>
      <c r="BL3902" s="67">
        <v>20504004846</v>
      </c>
      <c r="BM3902" s="67"/>
      <c r="BN3902" s="67">
        <v>18062095357</v>
      </c>
      <c r="BO3902" s="67">
        <v>2418776991</v>
      </c>
      <c r="BP3902" s="67"/>
      <c r="BQ3902" s="67"/>
      <c r="BR3902" s="67"/>
      <c r="BS3902" s="67"/>
      <c r="BT3902" s="67">
        <v>0</v>
      </c>
      <c r="BU3902" s="67"/>
      <c r="BV3902" s="67">
        <v>23132497</v>
      </c>
      <c r="BW3902" s="67"/>
      <c r="BX3902" s="67"/>
      <c r="BY3902" s="67"/>
      <c r="BZ3902" s="67">
        <v>134020689022</v>
      </c>
      <c r="CA3902" s="67">
        <v>49693886937</v>
      </c>
      <c r="CB3902" s="67">
        <v>84326802084</v>
      </c>
      <c r="CC3902" s="67">
        <v>303793140686</v>
      </c>
      <c r="CD3902" s="67">
        <v>331400000000</v>
      </c>
    </row>
    <row r="3903" spans="1:82">
      <c r="A3903" t="s">
        <v>4348</v>
      </c>
      <c r="B3903" t="s">
        <v>4349</v>
      </c>
      <c r="C3903" t="s">
        <v>70</v>
      </c>
      <c r="D3903" t="s">
        <v>68</v>
      </c>
      <c r="E3903" t="s">
        <v>153</v>
      </c>
      <c r="F3903" s="67">
        <v>1995</v>
      </c>
      <c r="G3903" t="s">
        <v>4350</v>
      </c>
      <c r="H3903" s="67">
        <v>10994041</v>
      </c>
      <c r="I3903" s="67">
        <v>9674269856</v>
      </c>
      <c r="J3903" s="67">
        <v>2723616087</v>
      </c>
      <c r="K3903" s="67">
        <v>8839862224</v>
      </c>
      <c r="L3903" s="67">
        <v>50675320252</v>
      </c>
      <c r="M3903" s="67">
        <v>20352304828</v>
      </c>
      <c r="N3903" s="67">
        <v>11377659095</v>
      </c>
      <c r="O3903" s="67">
        <v>0</v>
      </c>
      <c r="P3903" s="67">
        <v>222762508</v>
      </c>
      <c r="Q3903" s="67">
        <v>9065276237</v>
      </c>
      <c r="R3903" s="67">
        <v>5688191119</v>
      </c>
      <c r="S3903" s="67">
        <v>0</v>
      </c>
      <c r="T3903" s="67">
        <v>6650264744</v>
      </c>
      <c r="U3903" s="67">
        <v>19468855922</v>
      </c>
      <c r="V3903" s="67">
        <v>0</v>
      </c>
      <c r="W3903" s="67">
        <v>0</v>
      </c>
      <c r="X3903" s="67">
        <v>2084657133</v>
      </c>
      <c r="Y3903" s="67">
        <v>22450000000</v>
      </c>
      <c r="Z3903" s="67"/>
      <c r="AA3903" s="67">
        <v>356145908</v>
      </c>
      <c r="AB3903" s="67">
        <v>21819411886</v>
      </c>
      <c r="AC3903" s="67"/>
      <c r="AD3903" s="67">
        <v>0</v>
      </c>
      <c r="AE3903" s="67">
        <v>244958927</v>
      </c>
      <c r="AF3903" s="67">
        <v>19897814</v>
      </c>
      <c r="AG3903" s="67">
        <v>255043</v>
      </c>
      <c r="AH3903" s="67"/>
      <c r="AI3903" s="67">
        <v>0</v>
      </c>
      <c r="AJ3903" s="67"/>
      <c r="AK3903" s="67">
        <v>0</v>
      </c>
      <c r="AL3903" s="67">
        <v>13482517</v>
      </c>
      <c r="AM3903" s="67">
        <v>81180704147</v>
      </c>
      <c r="AN3903" s="67">
        <v>32333686658</v>
      </c>
      <c r="AO3903" s="67">
        <v>48846634879</v>
      </c>
      <c r="AP3903" s="67">
        <v>149385142626</v>
      </c>
      <c r="AQ3903" s="67">
        <v>156734486239</v>
      </c>
      <c r="AR3903" s="67">
        <v>2805116466</v>
      </c>
      <c r="AS3903" s="67">
        <v>2262190698</v>
      </c>
      <c r="AT3903" s="67">
        <v>542925768</v>
      </c>
      <c r="AU3903" s="67">
        <v>1718000000</v>
      </c>
      <c r="AV3903" s="67">
        <v>5576000000</v>
      </c>
      <c r="AW3903" s="67">
        <v>26256012653</v>
      </c>
      <c r="AX3903" s="67">
        <v>7375828975</v>
      </c>
      <c r="AY3903" s="67">
        <v>1291304016</v>
      </c>
      <c r="AZ3903" s="67">
        <v>6084524959</v>
      </c>
      <c r="BA3903" s="67">
        <v>6243936504</v>
      </c>
      <c r="BB3903" s="67">
        <v>0</v>
      </c>
      <c r="BC3903" s="67">
        <v>106596746</v>
      </c>
      <c r="BD3903" s="67">
        <v>5086014046</v>
      </c>
      <c r="BE3903" s="67">
        <v>1742616814</v>
      </c>
      <c r="BF3903" s="67">
        <v>0</v>
      </c>
      <c r="BG3903" s="67">
        <v>5701019569</v>
      </c>
      <c r="BH3903" s="67">
        <v>4834700634</v>
      </c>
      <c r="BI3903" s="67"/>
      <c r="BJ3903" s="67"/>
      <c r="BK3903" s="67">
        <v>628167772</v>
      </c>
      <c r="BL3903" s="67">
        <v>4206532862</v>
      </c>
      <c r="BM3903" s="67">
        <v>3184162910</v>
      </c>
      <c r="BN3903" s="67">
        <v>196104448</v>
      </c>
      <c r="BO3903" s="67">
        <v>660696221</v>
      </c>
      <c r="BP3903" s="67">
        <v>0</v>
      </c>
      <c r="BQ3903" s="67"/>
      <c r="BR3903" s="67">
        <v>155022524</v>
      </c>
      <c r="BS3903" s="67">
        <v>0</v>
      </c>
      <c r="BT3903" s="67">
        <v>9884974</v>
      </c>
      <c r="BU3903" s="67">
        <v>0</v>
      </c>
      <c r="BV3903" s="67"/>
      <c r="BW3903" s="67">
        <v>41553</v>
      </c>
      <c r="BX3903" s="67"/>
      <c r="BY3903" s="67">
        <v>620234</v>
      </c>
      <c r="BZ3903" s="67">
        <v>61087706181</v>
      </c>
      <c r="CA3903" s="67">
        <v>24314895780</v>
      </c>
      <c r="CB3903" s="67">
        <v>36772810401</v>
      </c>
      <c r="CC3903" s="67">
        <v>91125535934</v>
      </c>
      <c r="CD3903" s="67">
        <v>94980000000</v>
      </c>
    </row>
    <row r="3904" spans="1:82">
      <c r="A3904" t="s">
        <v>4348</v>
      </c>
      <c r="B3904" t="s">
        <v>4349</v>
      </c>
      <c r="C3904" t="s">
        <v>70</v>
      </c>
      <c r="D3904" t="s">
        <v>68</v>
      </c>
      <c r="E3904" t="s">
        <v>153</v>
      </c>
      <c r="F3904" s="67">
        <v>1996</v>
      </c>
      <c r="G3904" t="s">
        <v>4351</v>
      </c>
      <c r="H3904" s="67">
        <v>11178171</v>
      </c>
      <c r="I3904" s="67">
        <v>9820314868</v>
      </c>
      <c r="J3904" s="67">
        <v>2845076925</v>
      </c>
      <c r="K3904" s="67">
        <v>8799816704</v>
      </c>
      <c r="L3904" s="67">
        <v>50374260466</v>
      </c>
      <c r="M3904" s="67">
        <v>20902962425</v>
      </c>
      <c r="N3904" s="67">
        <v>11349472418</v>
      </c>
      <c r="O3904" s="67">
        <v>0</v>
      </c>
      <c r="P3904" s="67">
        <v>222210643</v>
      </c>
      <c r="Q3904" s="67">
        <v>9042818189</v>
      </c>
      <c r="R3904" s="67">
        <v>5674099362</v>
      </c>
      <c r="S3904" s="67">
        <v>0</v>
      </c>
      <c r="T3904" s="67">
        <v>6306837506</v>
      </c>
      <c r="U3904" s="67">
        <v>20412175630</v>
      </c>
      <c r="V3904" s="67">
        <v>0</v>
      </c>
      <c r="W3904" s="67">
        <v>0</v>
      </c>
      <c r="X3904" s="67">
        <v>2072106588</v>
      </c>
      <c r="Y3904" s="67">
        <v>22420000000</v>
      </c>
      <c r="Z3904" s="67"/>
      <c r="AA3904" s="67">
        <v>351193316</v>
      </c>
      <c r="AB3904" s="67">
        <v>21269919024</v>
      </c>
      <c r="AC3904" s="67"/>
      <c r="AD3904" s="67">
        <v>0</v>
      </c>
      <c r="AE3904" s="67">
        <v>763508343</v>
      </c>
      <c r="AF3904" s="67">
        <v>19144278</v>
      </c>
      <c r="AG3904" s="67">
        <v>221932</v>
      </c>
      <c r="AH3904" s="67"/>
      <c r="AI3904" s="67">
        <v>0</v>
      </c>
      <c r="AJ3904" s="67"/>
      <c r="AK3904" s="67">
        <v>0</v>
      </c>
      <c r="AL3904" s="67">
        <v>13482517</v>
      </c>
      <c r="AM3904" s="67">
        <v>83716839422</v>
      </c>
      <c r="AN3904" s="67">
        <v>33507719510</v>
      </c>
      <c r="AO3904" s="67">
        <v>50208555818</v>
      </c>
      <c r="AP3904" s="67">
        <v>152990366218</v>
      </c>
      <c r="AQ3904" s="67">
        <v>160144795699</v>
      </c>
      <c r="AR3904" s="67">
        <v>4025092017</v>
      </c>
      <c r="AS3904" s="67">
        <v>3246041949</v>
      </c>
      <c r="AT3904" s="67">
        <v>779050068</v>
      </c>
      <c r="AU3904" s="67">
        <v>1828000000</v>
      </c>
      <c r="AV3904" s="67">
        <v>5654000000</v>
      </c>
      <c r="AW3904" s="67">
        <v>24420846813</v>
      </c>
      <c r="AX3904" s="67">
        <v>5319101882</v>
      </c>
      <c r="AY3904" s="67">
        <v>1409247800</v>
      </c>
      <c r="AZ3904" s="67">
        <v>3909854082</v>
      </c>
      <c r="BA3904" s="67">
        <v>6500987501</v>
      </c>
      <c r="BB3904" s="67">
        <v>0</v>
      </c>
      <c r="BC3904" s="67">
        <v>170554793</v>
      </c>
      <c r="BD3904" s="67">
        <v>5244564781</v>
      </c>
      <c r="BE3904" s="67">
        <v>2095948489</v>
      </c>
      <c r="BF3904" s="67">
        <v>0</v>
      </c>
      <c r="BG3904" s="67">
        <v>5089689367</v>
      </c>
      <c r="BH3904" s="67">
        <v>7112550953</v>
      </c>
      <c r="BI3904" s="67"/>
      <c r="BJ3904" s="67"/>
      <c r="BK3904" s="67">
        <v>477091896</v>
      </c>
      <c r="BL3904" s="67">
        <v>6635459058</v>
      </c>
      <c r="BM3904" s="67">
        <v>4238933160</v>
      </c>
      <c r="BN3904" s="67">
        <v>177973900</v>
      </c>
      <c r="BO3904" s="67">
        <v>1740205082</v>
      </c>
      <c r="BP3904" s="67">
        <v>3449928</v>
      </c>
      <c r="BQ3904" s="67"/>
      <c r="BR3904" s="67">
        <v>468453231</v>
      </c>
      <c r="BS3904" s="67">
        <v>0</v>
      </c>
      <c r="BT3904" s="67">
        <v>6408885</v>
      </c>
      <c r="BU3904" s="67">
        <v>0</v>
      </c>
      <c r="BV3904" s="67"/>
      <c r="BW3904" s="67">
        <v>34872</v>
      </c>
      <c r="BX3904" s="67"/>
      <c r="BY3904" s="67">
        <v>0</v>
      </c>
      <c r="BZ3904" s="67">
        <v>70539620691</v>
      </c>
      <c r="CA3904" s="67">
        <v>28287152938</v>
      </c>
      <c r="CB3904" s="67">
        <v>42252467753</v>
      </c>
      <c r="CC3904" s="67">
        <v>102272110475</v>
      </c>
      <c r="CD3904" s="67">
        <v>106100000000</v>
      </c>
    </row>
    <row r="3905" spans="1:82">
      <c r="A3905" t="s">
        <v>4348</v>
      </c>
      <c r="B3905" t="s">
        <v>4349</v>
      </c>
      <c r="C3905" t="s">
        <v>70</v>
      </c>
      <c r="D3905" t="s">
        <v>68</v>
      </c>
      <c r="E3905" t="s">
        <v>153</v>
      </c>
      <c r="F3905" s="67">
        <v>1997</v>
      </c>
      <c r="G3905" t="s">
        <v>4352</v>
      </c>
      <c r="H3905" s="67">
        <v>11362401</v>
      </c>
      <c r="I3905" s="67">
        <v>9950728855</v>
      </c>
      <c r="J3905" s="67">
        <v>1616585133</v>
      </c>
      <c r="K3905" s="67">
        <v>8932473238</v>
      </c>
      <c r="L3905" s="67">
        <v>50242424244</v>
      </c>
      <c r="M3905" s="67">
        <v>21173151752</v>
      </c>
      <c r="N3905" s="67">
        <v>11321285740</v>
      </c>
      <c r="O3905" s="67">
        <v>0</v>
      </c>
      <c r="P3905" s="67">
        <v>221658777</v>
      </c>
      <c r="Q3905" s="67">
        <v>9020360140</v>
      </c>
      <c r="R3905" s="67">
        <v>5660007605</v>
      </c>
      <c r="S3905" s="67">
        <v>0</v>
      </c>
      <c r="T3905" s="67">
        <v>6178779892</v>
      </c>
      <c r="U3905" s="67">
        <v>20245583090</v>
      </c>
      <c r="V3905" s="67">
        <v>0</v>
      </c>
      <c r="W3905" s="67">
        <v>0</v>
      </c>
      <c r="X3905" s="67">
        <v>2060709137</v>
      </c>
      <c r="Y3905" s="67">
        <v>21840000000</v>
      </c>
      <c r="Z3905" s="67"/>
      <c r="AA3905" s="67">
        <v>343733857</v>
      </c>
      <c r="AB3905" s="67">
        <v>20701780238</v>
      </c>
      <c r="AC3905" s="67"/>
      <c r="AD3905" s="67">
        <v>0</v>
      </c>
      <c r="AE3905" s="67">
        <v>763508343</v>
      </c>
      <c r="AF3905" s="67">
        <v>18542429</v>
      </c>
      <c r="AG3905" s="67">
        <v>201237</v>
      </c>
      <c r="AH3905" s="67"/>
      <c r="AI3905" s="67">
        <v>0</v>
      </c>
      <c r="AJ3905" s="67"/>
      <c r="AK3905" s="67">
        <v>0</v>
      </c>
      <c r="AL3905" s="67">
        <v>13482517</v>
      </c>
      <c r="AM3905" s="67">
        <v>86242037371</v>
      </c>
      <c r="AN3905" s="67">
        <v>34682496382</v>
      </c>
      <c r="AO3905" s="67">
        <v>51558298492</v>
      </c>
      <c r="AP3905" s="67">
        <v>154712896996</v>
      </c>
      <c r="AQ3905" s="67">
        <v>163229794821</v>
      </c>
      <c r="AR3905" s="67">
        <v>5755521216</v>
      </c>
      <c r="AS3905" s="67">
        <v>4641549368</v>
      </c>
      <c r="AT3905" s="67">
        <v>1113971848</v>
      </c>
      <c r="AU3905" s="67">
        <v>1058000000</v>
      </c>
      <c r="AV3905" s="67">
        <v>5846000000</v>
      </c>
      <c r="AW3905" s="67">
        <v>24032986739</v>
      </c>
      <c r="AX3905" s="67">
        <v>5604671368</v>
      </c>
      <c r="AY3905" s="67">
        <v>1561867287</v>
      </c>
      <c r="AZ3905" s="67">
        <v>4042804081</v>
      </c>
      <c r="BA3905" s="67">
        <v>6229853406</v>
      </c>
      <c r="BB3905" s="67">
        <v>0</v>
      </c>
      <c r="BC3905" s="67">
        <v>150705744</v>
      </c>
      <c r="BD3905" s="67">
        <v>5391794325</v>
      </c>
      <c r="BE3905" s="67">
        <v>2090171435</v>
      </c>
      <c r="BF3905" s="67">
        <v>0</v>
      </c>
      <c r="BG3905" s="67">
        <v>4565790461</v>
      </c>
      <c r="BH3905" s="67">
        <v>4358365598</v>
      </c>
      <c r="BI3905" s="67"/>
      <c r="BJ3905" s="67"/>
      <c r="BK3905" s="67">
        <v>413217985</v>
      </c>
      <c r="BL3905" s="67">
        <v>3945147612</v>
      </c>
      <c r="BM3905" s="67">
        <v>2784269345</v>
      </c>
      <c r="BN3905" s="67">
        <v>127830698</v>
      </c>
      <c r="BO3905" s="67">
        <v>470818855</v>
      </c>
      <c r="BP3905" s="67">
        <v>772555</v>
      </c>
      <c r="BQ3905" s="67"/>
      <c r="BR3905" s="67">
        <v>545221819</v>
      </c>
      <c r="BS3905" s="67">
        <v>0</v>
      </c>
      <c r="BT3905" s="67">
        <v>6251649</v>
      </c>
      <c r="BU3905" s="67">
        <v>0</v>
      </c>
      <c r="BV3905" s="67"/>
      <c r="BW3905" s="67">
        <v>27512</v>
      </c>
      <c r="BX3905" s="67"/>
      <c r="BY3905" s="67">
        <v>9955178</v>
      </c>
      <c r="BZ3905" s="67">
        <v>68191923495</v>
      </c>
      <c r="CA3905" s="67">
        <v>27504164802</v>
      </c>
      <c r="CB3905" s="67">
        <v>40687758693</v>
      </c>
      <c r="CC3905" s="67">
        <v>97550797048</v>
      </c>
      <c r="CD3905" s="67">
        <v>102300000000</v>
      </c>
    </row>
    <row r="3906" spans="1:82">
      <c r="A3906" t="s">
        <v>4348</v>
      </c>
      <c r="B3906" t="s">
        <v>4349</v>
      </c>
      <c r="C3906" t="s">
        <v>70</v>
      </c>
      <c r="D3906" t="s">
        <v>68</v>
      </c>
      <c r="E3906" t="s">
        <v>153</v>
      </c>
      <c r="F3906" s="67">
        <v>1998</v>
      </c>
      <c r="G3906" t="s">
        <v>4353</v>
      </c>
      <c r="H3906" s="67">
        <v>11548364</v>
      </c>
      <c r="I3906" s="67">
        <v>10216718565</v>
      </c>
      <c r="J3906" s="67">
        <v>1581060957</v>
      </c>
      <c r="K3906" s="67">
        <v>9006347236</v>
      </c>
      <c r="L3906" s="67">
        <v>49398735485</v>
      </c>
      <c r="M3906" s="67">
        <v>21321462200</v>
      </c>
      <c r="N3906" s="67">
        <v>11293099063</v>
      </c>
      <c r="O3906" s="67">
        <v>0</v>
      </c>
      <c r="P3906" s="67">
        <v>221106912</v>
      </c>
      <c r="Q3906" s="67">
        <v>8997902092</v>
      </c>
      <c r="R3906" s="67">
        <v>5645915848</v>
      </c>
      <c r="S3906" s="67">
        <v>0</v>
      </c>
      <c r="T3906" s="67">
        <v>5605431027</v>
      </c>
      <c r="U3906" s="67">
        <v>20014035083</v>
      </c>
      <c r="V3906" s="67">
        <v>0</v>
      </c>
      <c r="W3906" s="67">
        <v>0</v>
      </c>
      <c r="X3906" s="67">
        <v>2084657133</v>
      </c>
      <c r="Y3906" s="67">
        <v>21280000000</v>
      </c>
      <c r="Z3906" s="67"/>
      <c r="AA3906" s="67">
        <v>338842408</v>
      </c>
      <c r="AB3906" s="67">
        <v>20147769237</v>
      </c>
      <c r="AC3906" s="67"/>
      <c r="AD3906" s="67">
        <v>0</v>
      </c>
      <c r="AE3906" s="67">
        <v>763508343</v>
      </c>
      <c r="AF3906" s="67">
        <v>18082479</v>
      </c>
      <c r="AG3906" s="67">
        <v>188820</v>
      </c>
      <c r="AH3906" s="67"/>
      <c r="AI3906" s="67">
        <v>0</v>
      </c>
      <c r="AJ3906" s="67"/>
      <c r="AK3906" s="67">
        <v>0</v>
      </c>
      <c r="AL3906" s="67">
        <v>13482517</v>
      </c>
      <c r="AM3906" s="67">
        <v>89880171456</v>
      </c>
      <c r="AN3906" s="67">
        <v>36186172472</v>
      </c>
      <c r="AO3906" s="67">
        <v>53692416887</v>
      </c>
      <c r="AP3906" s="67">
        <v>158370614479</v>
      </c>
      <c r="AQ3906" s="67">
        <v>166995355823</v>
      </c>
      <c r="AR3906" s="67">
        <v>2289511969</v>
      </c>
      <c r="AS3906" s="67">
        <v>1846380620</v>
      </c>
      <c r="AT3906" s="67">
        <v>443131349</v>
      </c>
      <c r="AU3906" s="67">
        <v>1054000000</v>
      </c>
      <c r="AV3906" s="67">
        <v>6004000000</v>
      </c>
      <c r="AW3906" s="67">
        <v>24496226099</v>
      </c>
      <c r="AX3906" s="67">
        <v>6916286423</v>
      </c>
      <c r="AY3906" s="67">
        <v>1747250354</v>
      </c>
      <c r="AZ3906" s="67">
        <v>5169036069</v>
      </c>
      <c r="BA3906" s="67">
        <v>6346872285</v>
      </c>
      <c r="BB3906" s="67">
        <v>0</v>
      </c>
      <c r="BC3906" s="67">
        <v>116153695</v>
      </c>
      <c r="BD3906" s="67">
        <v>5484733944</v>
      </c>
      <c r="BE3906" s="67">
        <v>1568802243</v>
      </c>
      <c r="BF3906" s="67">
        <v>0</v>
      </c>
      <c r="BG3906" s="67">
        <v>4063377507</v>
      </c>
      <c r="BH3906" s="67">
        <v>1779475240</v>
      </c>
      <c r="BI3906" s="67"/>
      <c r="BJ3906" s="67"/>
      <c r="BK3906" s="67">
        <v>19653278</v>
      </c>
      <c r="BL3906" s="67">
        <v>1759821963</v>
      </c>
      <c r="BM3906" s="67"/>
      <c r="BN3906" s="67">
        <v>51651340</v>
      </c>
      <c r="BO3906" s="67">
        <v>1291865148</v>
      </c>
      <c r="BP3906" s="67">
        <v>11366890</v>
      </c>
      <c r="BQ3906" s="67"/>
      <c r="BR3906" s="67">
        <v>382668224</v>
      </c>
      <c r="BS3906" s="67">
        <v>0</v>
      </c>
      <c r="BT3906" s="67">
        <v>6750172</v>
      </c>
      <c r="BU3906" s="67">
        <v>0</v>
      </c>
      <c r="BV3906" s="67"/>
      <c r="BW3906" s="67">
        <v>16925</v>
      </c>
      <c r="BX3906" s="67"/>
      <c r="BY3906" s="67">
        <v>15503263</v>
      </c>
      <c r="BZ3906" s="67">
        <v>50303833331</v>
      </c>
      <c r="CA3906" s="67">
        <v>20364452091</v>
      </c>
      <c r="CB3906" s="67">
        <v>29939381240</v>
      </c>
      <c r="CC3906" s="67">
        <v>73919046639</v>
      </c>
      <c r="CD3906" s="67">
        <v>78870000000</v>
      </c>
    </row>
    <row r="3907" spans="1:82">
      <c r="A3907" t="s">
        <v>4348</v>
      </c>
      <c r="B3907" t="s">
        <v>4349</v>
      </c>
      <c r="C3907" t="s">
        <v>70</v>
      </c>
      <c r="D3907" t="s">
        <v>68</v>
      </c>
      <c r="E3907" t="s">
        <v>153</v>
      </c>
      <c r="F3907" s="67">
        <v>1999</v>
      </c>
      <c r="G3907" t="s">
        <v>4354</v>
      </c>
      <c r="H3907" s="67">
        <v>11716454</v>
      </c>
      <c r="I3907" s="67">
        <v>10386947213</v>
      </c>
      <c r="J3907" s="67">
        <v>1880589433</v>
      </c>
      <c r="K3907" s="67">
        <v>8531131233</v>
      </c>
      <c r="L3907" s="67">
        <v>54263524196</v>
      </c>
      <c r="M3907" s="67">
        <v>21791356682</v>
      </c>
      <c r="N3907" s="67">
        <v>11264912386</v>
      </c>
      <c r="O3907" s="67">
        <v>0</v>
      </c>
      <c r="P3907" s="67">
        <v>220555047</v>
      </c>
      <c r="Q3907" s="67">
        <v>8975444044</v>
      </c>
      <c r="R3907" s="67">
        <v>5631824091</v>
      </c>
      <c r="S3907" s="67">
        <v>0</v>
      </c>
      <c r="T3907" s="67">
        <v>8582770561</v>
      </c>
      <c r="U3907" s="67">
        <v>19592988194</v>
      </c>
      <c r="V3907" s="67">
        <v>0</v>
      </c>
      <c r="W3907" s="67">
        <v>0</v>
      </c>
      <c r="X3907" s="67">
        <v>2071518681</v>
      </c>
      <c r="Y3907" s="67">
        <v>20700000000</v>
      </c>
      <c r="Z3907" s="67"/>
      <c r="AA3907" s="67">
        <v>335173822</v>
      </c>
      <c r="AB3907" s="67">
        <v>19570387761</v>
      </c>
      <c r="AC3907" s="67"/>
      <c r="AD3907" s="67">
        <v>0</v>
      </c>
      <c r="AE3907" s="67">
        <v>763508343</v>
      </c>
      <c r="AF3907" s="67">
        <v>17637208</v>
      </c>
      <c r="AG3907" s="67">
        <v>174334</v>
      </c>
      <c r="AH3907" s="67"/>
      <c r="AI3907" s="67">
        <v>0</v>
      </c>
      <c r="AJ3907" s="67"/>
      <c r="AK3907" s="67">
        <v>0</v>
      </c>
      <c r="AL3907" s="67">
        <v>13482517</v>
      </c>
      <c r="AM3907" s="67">
        <v>93171450470</v>
      </c>
      <c r="AN3907" s="67">
        <v>37587105345</v>
      </c>
      <c r="AO3907" s="67">
        <v>55582030955</v>
      </c>
      <c r="AP3907" s="67">
        <v>168154752931</v>
      </c>
      <c r="AQ3907" s="67">
        <v>175853389224</v>
      </c>
      <c r="AR3907" s="67">
        <v>1973269405</v>
      </c>
      <c r="AS3907" s="67">
        <v>1591346294</v>
      </c>
      <c r="AT3907" s="67">
        <v>381923111</v>
      </c>
      <c r="AU3907" s="67">
        <v>1277000000</v>
      </c>
      <c r="AV3907" s="67">
        <v>5793000000</v>
      </c>
      <c r="AW3907" s="67">
        <v>26791518503</v>
      </c>
      <c r="AX3907" s="67">
        <v>8563731499</v>
      </c>
      <c r="AY3907" s="67">
        <v>2425252240</v>
      </c>
      <c r="AZ3907" s="67">
        <v>6138479259</v>
      </c>
      <c r="BA3907" s="67">
        <v>4093175973</v>
      </c>
      <c r="BB3907" s="67">
        <v>0</v>
      </c>
      <c r="BC3907" s="67">
        <v>148500294</v>
      </c>
      <c r="BD3907" s="67">
        <v>5606805219</v>
      </c>
      <c r="BE3907" s="67">
        <v>1680556041</v>
      </c>
      <c r="BF3907" s="67">
        <v>0</v>
      </c>
      <c r="BG3907" s="67">
        <v>6698749476</v>
      </c>
      <c r="BH3907" s="67">
        <v>1801741278</v>
      </c>
      <c r="BI3907" s="67"/>
      <c r="BJ3907" s="67"/>
      <c r="BK3907" s="67">
        <v>0</v>
      </c>
      <c r="BL3907" s="67">
        <v>1801741278</v>
      </c>
      <c r="BM3907" s="67"/>
      <c r="BN3907" s="67">
        <v>35521692</v>
      </c>
      <c r="BO3907" s="67">
        <v>1190990442</v>
      </c>
      <c r="BP3907" s="67">
        <v>5249633</v>
      </c>
      <c r="BQ3907" s="67"/>
      <c r="BR3907" s="67">
        <v>544108202</v>
      </c>
      <c r="BS3907" s="67">
        <v>0</v>
      </c>
      <c r="BT3907" s="67">
        <v>5567047</v>
      </c>
      <c r="BU3907" s="67">
        <v>0</v>
      </c>
      <c r="BV3907" s="67"/>
      <c r="BW3907" s="67">
        <v>0</v>
      </c>
      <c r="BX3907" s="67"/>
      <c r="BY3907" s="67">
        <v>20304263</v>
      </c>
      <c r="BZ3907" s="67">
        <v>53604521132</v>
      </c>
      <c r="CA3907" s="67">
        <v>21735177310</v>
      </c>
      <c r="CB3907" s="67">
        <v>31869343823</v>
      </c>
      <c r="CC3907" s="67">
        <v>79655050318</v>
      </c>
      <c r="CD3907" s="67">
        <v>84170000000</v>
      </c>
    </row>
    <row r="3908" spans="1:82">
      <c r="A3908" t="s">
        <v>4348</v>
      </c>
      <c r="B3908" t="s">
        <v>4349</v>
      </c>
      <c r="C3908" t="s">
        <v>70</v>
      </c>
      <c r="D3908" t="s">
        <v>68</v>
      </c>
      <c r="E3908" t="s">
        <v>153</v>
      </c>
      <c r="F3908" s="67">
        <v>2000</v>
      </c>
      <c r="G3908" t="s">
        <v>4355</v>
      </c>
      <c r="H3908" s="67">
        <v>11834676</v>
      </c>
      <c r="I3908" s="67">
        <v>10843675434</v>
      </c>
      <c r="J3908" s="67">
        <v>1545524486</v>
      </c>
      <c r="K3908" s="67">
        <v>7869307558</v>
      </c>
      <c r="L3908" s="67">
        <v>55694720611</v>
      </c>
      <c r="M3908" s="67">
        <v>22114409141</v>
      </c>
      <c r="N3908" s="67">
        <v>11236725708</v>
      </c>
      <c r="O3908" s="67">
        <v>0</v>
      </c>
      <c r="P3908" s="67">
        <v>220003182</v>
      </c>
      <c r="Q3908" s="67">
        <v>8952985996</v>
      </c>
      <c r="R3908" s="67">
        <v>5617732334</v>
      </c>
      <c r="S3908" s="67">
        <v>0</v>
      </c>
      <c r="T3908" s="67">
        <v>9404420229</v>
      </c>
      <c r="U3908" s="67">
        <v>19183240273</v>
      </c>
      <c r="V3908" s="67">
        <v>0</v>
      </c>
      <c r="W3908" s="67">
        <v>0</v>
      </c>
      <c r="X3908" s="67">
        <v>2058934055</v>
      </c>
      <c r="Y3908" s="67">
        <v>20060000000</v>
      </c>
      <c r="Z3908" s="67"/>
      <c r="AA3908" s="67">
        <v>332415656</v>
      </c>
      <c r="AB3908" s="67">
        <v>18935875907</v>
      </c>
      <c r="AC3908" s="67"/>
      <c r="AD3908" s="67">
        <v>0</v>
      </c>
      <c r="AE3908" s="67">
        <v>763508343</v>
      </c>
      <c r="AF3908" s="67">
        <v>17020679</v>
      </c>
      <c r="AG3908" s="67">
        <v>163612</v>
      </c>
      <c r="AH3908" s="67"/>
      <c r="AI3908" s="67">
        <v>0</v>
      </c>
      <c r="AJ3908" s="67"/>
      <c r="AK3908" s="67">
        <v>0</v>
      </c>
      <c r="AL3908" s="67">
        <v>13482517</v>
      </c>
      <c r="AM3908" s="67">
        <v>95584853813</v>
      </c>
      <c r="AN3908" s="67">
        <v>38682072691</v>
      </c>
      <c r="AO3908" s="67">
        <v>56899463535</v>
      </c>
      <c r="AP3908" s="67">
        <v>172861234178</v>
      </c>
      <c r="AQ3908" s="67">
        <v>180363646047</v>
      </c>
      <c r="AR3908" s="67">
        <v>5568177942</v>
      </c>
      <c r="AS3908" s="67">
        <v>4490466082</v>
      </c>
      <c r="AT3908" s="67">
        <v>1077711860</v>
      </c>
      <c r="AU3908" s="67">
        <v>1069000000</v>
      </c>
      <c r="AV3908" s="67">
        <v>5443000000</v>
      </c>
      <c r="AW3908" s="67">
        <v>26439181544</v>
      </c>
      <c r="AX3908" s="67">
        <v>8753782927</v>
      </c>
      <c r="AY3908" s="67">
        <v>2641911056</v>
      </c>
      <c r="AZ3908" s="67">
        <v>6111871870</v>
      </c>
      <c r="BA3908" s="67">
        <v>3906583112</v>
      </c>
      <c r="BB3908" s="67">
        <v>0</v>
      </c>
      <c r="BC3908" s="67">
        <v>91893746</v>
      </c>
      <c r="BD3908" s="67">
        <v>5746510165</v>
      </c>
      <c r="BE3908" s="67">
        <v>1639374043</v>
      </c>
      <c r="BF3908" s="67">
        <v>0</v>
      </c>
      <c r="BG3908" s="67">
        <v>6301037551</v>
      </c>
      <c r="BH3908" s="67">
        <v>1165196561</v>
      </c>
      <c r="BI3908" s="67"/>
      <c r="BJ3908" s="67"/>
      <c r="BK3908" s="67">
        <v>602043432</v>
      </c>
      <c r="BL3908" s="67">
        <v>563153129</v>
      </c>
      <c r="BM3908" s="67"/>
      <c r="BN3908" s="67">
        <v>0</v>
      </c>
      <c r="BO3908" s="67">
        <v>535452240</v>
      </c>
      <c r="BP3908" s="67">
        <v>5060686</v>
      </c>
      <c r="BQ3908" s="67"/>
      <c r="BR3908" s="67">
        <v>0</v>
      </c>
      <c r="BS3908" s="67">
        <v>0</v>
      </c>
      <c r="BT3908" s="67">
        <v>5227007</v>
      </c>
      <c r="BU3908" s="67"/>
      <c r="BV3908" s="67"/>
      <c r="BW3908" s="67">
        <v>0</v>
      </c>
      <c r="BX3908" s="67"/>
      <c r="BY3908" s="67">
        <v>17413197</v>
      </c>
      <c r="BZ3908" s="67">
        <v>51411607987</v>
      </c>
      <c r="CA3908" s="67">
        <v>20893185122</v>
      </c>
      <c r="CB3908" s="67">
        <v>30518422865</v>
      </c>
      <c r="CC3908" s="67">
        <v>80210164034</v>
      </c>
      <c r="CD3908" s="67">
        <v>84580000000</v>
      </c>
    </row>
    <row r="3909" spans="1:82">
      <c r="A3909" t="s">
        <v>4348</v>
      </c>
      <c r="B3909" t="s">
        <v>4349</v>
      </c>
      <c r="C3909" t="s">
        <v>70</v>
      </c>
      <c r="D3909" t="s">
        <v>68</v>
      </c>
      <c r="E3909" t="s">
        <v>153</v>
      </c>
      <c r="F3909" s="67">
        <v>2001</v>
      </c>
      <c r="G3909" t="s">
        <v>4356</v>
      </c>
      <c r="H3909" s="67">
        <v>11910978</v>
      </c>
      <c r="I3909" s="67">
        <v>11245675647</v>
      </c>
      <c r="J3909" s="67">
        <v>1490330449</v>
      </c>
      <c r="K3909" s="67">
        <v>7529717176</v>
      </c>
      <c r="L3909" s="67">
        <v>54904267339</v>
      </c>
      <c r="M3909" s="67">
        <v>22378724790</v>
      </c>
      <c r="N3909" s="67">
        <v>11208539031</v>
      </c>
      <c r="O3909" s="67">
        <v>0</v>
      </c>
      <c r="P3909" s="67">
        <v>219451316</v>
      </c>
      <c r="Q3909" s="67">
        <v>8930527947</v>
      </c>
      <c r="R3909" s="67">
        <v>5603640577</v>
      </c>
      <c r="S3909" s="67">
        <v>0</v>
      </c>
      <c r="T3909" s="67">
        <v>8732117753</v>
      </c>
      <c r="U3909" s="67">
        <v>15278061000</v>
      </c>
      <c r="V3909" s="67">
        <v>0</v>
      </c>
      <c r="W3909" s="67">
        <v>0</v>
      </c>
      <c r="X3909" s="67">
        <v>1425746432</v>
      </c>
      <c r="Y3909" s="67">
        <v>18840000000</v>
      </c>
      <c r="Z3909" s="67"/>
      <c r="AA3909" s="67">
        <v>331129205</v>
      </c>
      <c r="AB3909" s="67">
        <v>18429706724</v>
      </c>
      <c r="AC3909" s="67"/>
      <c r="AD3909" s="67">
        <v>0</v>
      </c>
      <c r="AE3909" s="67">
        <v>47719271</v>
      </c>
      <c r="AF3909" s="67">
        <v>16640672</v>
      </c>
      <c r="AG3909" s="67">
        <v>155750</v>
      </c>
      <c r="AH3909" s="67"/>
      <c r="AI3909" s="67">
        <v>0</v>
      </c>
      <c r="AJ3909" s="67"/>
      <c r="AK3909" s="67">
        <v>0</v>
      </c>
      <c r="AL3909" s="67">
        <v>13482517</v>
      </c>
      <c r="AM3909" s="67">
        <v>98510551773</v>
      </c>
      <c r="AN3909" s="67">
        <v>39890869345</v>
      </c>
      <c r="AO3909" s="67">
        <v>58616130715</v>
      </c>
      <c r="AP3909" s="67">
        <v>175278219584</v>
      </c>
      <c r="AQ3909" s="67">
        <v>182519119305</v>
      </c>
      <c r="AR3909" s="67">
        <v>5928545624</v>
      </c>
      <c r="AS3909" s="67">
        <v>4781085181</v>
      </c>
      <c r="AT3909" s="67">
        <v>1147460443</v>
      </c>
      <c r="AU3909" s="67">
        <v>1050000000</v>
      </c>
      <c r="AV3909" s="67">
        <v>5305000000</v>
      </c>
      <c r="AW3909" s="67">
        <v>25499057118</v>
      </c>
      <c r="AX3909" s="67">
        <v>8439269050</v>
      </c>
      <c r="AY3909" s="67">
        <v>3466995933</v>
      </c>
      <c r="AZ3909" s="67">
        <v>4972273117</v>
      </c>
      <c r="BA3909" s="67">
        <v>3839618023</v>
      </c>
      <c r="BB3909" s="67">
        <v>0</v>
      </c>
      <c r="BC3909" s="67">
        <v>59547148</v>
      </c>
      <c r="BD3909" s="67">
        <v>5800788082</v>
      </c>
      <c r="BE3909" s="67">
        <v>1660798053</v>
      </c>
      <c r="BF3909" s="67">
        <v>0</v>
      </c>
      <c r="BG3909" s="67">
        <v>5699036763</v>
      </c>
      <c r="BH3909" s="67">
        <v>2018906438</v>
      </c>
      <c r="BI3909" s="67"/>
      <c r="BJ3909" s="67"/>
      <c r="BK3909" s="67">
        <v>1327028937</v>
      </c>
      <c r="BL3909" s="67">
        <v>691877502</v>
      </c>
      <c r="BM3909" s="67"/>
      <c r="BN3909" s="67">
        <v>0</v>
      </c>
      <c r="BO3909" s="67">
        <v>677294539</v>
      </c>
      <c r="BP3909" s="67">
        <v>11426764</v>
      </c>
      <c r="BQ3909" s="67"/>
      <c r="BR3909" s="67">
        <v>0</v>
      </c>
      <c r="BS3909" s="67">
        <v>0</v>
      </c>
      <c r="BT3909" s="67">
        <v>3156199</v>
      </c>
      <c r="BU3909" s="67"/>
      <c r="BV3909" s="67"/>
      <c r="BW3909" s="67">
        <v>0</v>
      </c>
      <c r="BX3909" s="67"/>
      <c r="BY3909" s="67">
        <v>0</v>
      </c>
      <c r="BZ3909" s="67">
        <v>50712986610</v>
      </c>
      <c r="CA3909" s="67">
        <v>20581209475</v>
      </c>
      <c r="CB3909" s="67">
        <v>30131777135</v>
      </c>
      <c r="CC3909" s="67">
        <v>79904495791</v>
      </c>
      <c r="CD3909" s="67">
        <v>84160000000</v>
      </c>
    </row>
    <row r="3910" spans="1:82">
      <c r="A3910" t="s">
        <v>4348</v>
      </c>
      <c r="B3910" t="s">
        <v>4349</v>
      </c>
      <c r="C3910" t="s">
        <v>70</v>
      </c>
      <c r="D3910" t="s">
        <v>68</v>
      </c>
      <c r="E3910" t="s">
        <v>153</v>
      </c>
      <c r="F3910" s="67">
        <v>2002</v>
      </c>
      <c r="G3910" t="s">
        <v>4357</v>
      </c>
      <c r="H3910" s="67">
        <v>11984644</v>
      </c>
      <c r="I3910" s="67">
        <v>11421407536</v>
      </c>
      <c r="J3910" s="67">
        <v>1688849643</v>
      </c>
      <c r="K3910" s="67">
        <v>8389904041</v>
      </c>
      <c r="L3910" s="67">
        <v>58481736376</v>
      </c>
      <c r="M3910" s="67">
        <v>22716461445</v>
      </c>
      <c r="N3910" s="67">
        <v>11180352353</v>
      </c>
      <c r="O3910" s="67">
        <v>0</v>
      </c>
      <c r="P3910" s="67">
        <v>218899451</v>
      </c>
      <c r="Q3910" s="67">
        <v>8908069899</v>
      </c>
      <c r="R3910" s="67">
        <v>5589548820</v>
      </c>
      <c r="S3910" s="67">
        <v>0</v>
      </c>
      <c r="T3910" s="67">
        <v>11098273218</v>
      </c>
      <c r="U3910" s="67">
        <v>15036250993</v>
      </c>
      <c r="V3910" s="67">
        <v>0</v>
      </c>
      <c r="W3910" s="67">
        <v>0</v>
      </c>
      <c r="X3910" s="67">
        <v>1414184253</v>
      </c>
      <c r="Y3910" s="67">
        <v>18420000000</v>
      </c>
      <c r="Z3910" s="67"/>
      <c r="AA3910" s="67">
        <v>329871491</v>
      </c>
      <c r="AB3910" s="67">
        <v>18015735099</v>
      </c>
      <c r="AC3910" s="67"/>
      <c r="AD3910" s="67">
        <v>0</v>
      </c>
      <c r="AE3910" s="67">
        <v>47719271</v>
      </c>
      <c r="AF3910" s="67">
        <v>16216877</v>
      </c>
      <c r="AG3910" s="67">
        <v>148613</v>
      </c>
      <c r="AH3910" s="67"/>
      <c r="AI3910" s="67">
        <v>0</v>
      </c>
      <c r="AJ3910" s="67"/>
      <c r="AK3910" s="67">
        <v>0</v>
      </c>
      <c r="AL3910" s="67">
        <v>13482517</v>
      </c>
      <c r="AM3910" s="67">
        <v>101185737232</v>
      </c>
      <c r="AN3910" s="67">
        <v>41000947635</v>
      </c>
      <c r="AO3910" s="67">
        <v>60180959885</v>
      </c>
      <c r="AP3910" s="67">
        <v>181612939368</v>
      </c>
      <c r="AQ3910" s="67">
        <v>189372292443</v>
      </c>
      <c r="AR3910" s="67">
        <v>6284918774</v>
      </c>
      <c r="AS3910" s="67">
        <v>5068482883</v>
      </c>
      <c r="AT3910" s="67">
        <v>1216435892</v>
      </c>
      <c r="AU3910" s="67">
        <v>1212000000</v>
      </c>
      <c r="AV3910" s="67">
        <v>6021000000</v>
      </c>
      <c r="AW3910" s="67">
        <v>29846986287</v>
      </c>
      <c r="AX3910" s="67">
        <v>9861984072</v>
      </c>
      <c r="AY3910" s="67">
        <v>4155408551</v>
      </c>
      <c r="AZ3910" s="67">
        <v>5706575521</v>
      </c>
      <c r="BA3910" s="67">
        <v>4476294233</v>
      </c>
      <c r="BB3910" s="67">
        <v>0</v>
      </c>
      <c r="BC3910" s="67">
        <v>55871398</v>
      </c>
      <c r="BD3910" s="67">
        <v>5823300729</v>
      </c>
      <c r="BE3910" s="67">
        <v>1554135560</v>
      </c>
      <c r="BF3910" s="67">
        <v>0</v>
      </c>
      <c r="BG3910" s="67">
        <v>8075400295</v>
      </c>
      <c r="BH3910" s="67">
        <v>2187692667</v>
      </c>
      <c r="BI3910" s="67"/>
      <c r="BJ3910" s="67"/>
      <c r="BK3910" s="67">
        <v>838934081</v>
      </c>
      <c r="BL3910" s="67">
        <v>1348758586</v>
      </c>
      <c r="BM3910" s="67"/>
      <c r="BN3910" s="67">
        <v>31210036</v>
      </c>
      <c r="BO3910" s="67">
        <v>1298273666</v>
      </c>
      <c r="BP3910" s="67">
        <v>12161704</v>
      </c>
      <c r="BQ3910" s="67"/>
      <c r="BR3910" s="67">
        <v>4460418</v>
      </c>
      <c r="BS3910" s="67">
        <v>0</v>
      </c>
      <c r="BT3910" s="67">
        <v>2651924</v>
      </c>
      <c r="BU3910" s="67"/>
      <c r="BV3910" s="67"/>
      <c r="BW3910" s="67">
        <v>838</v>
      </c>
      <c r="BX3910" s="67"/>
      <c r="BY3910" s="67">
        <v>0</v>
      </c>
      <c r="BZ3910" s="67">
        <v>38387702580</v>
      </c>
      <c r="CA3910" s="67">
        <v>15646645023</v>
      </c>
      <c r="CB3910" s="67">
        <v>22741057556</v>
      </c>
      <c r="CC3910" s="67">
        <v>71898300309</v>
      </c>
      <c r="CD3910" s="67">
        <v>76710000000</v>
      </c>
    </row>
    <row r="3911" spans="1:82">
      <c r="A3911" t="s">
        <v>4348</v>
      </c>
      <c r="B3911" t="s">
        <v>4349</v>
      </c>
      <c r="C3911" t="s">
        <v>70</v>
      </c>
      <c r="D3911" t="s">
        <v>68</v>
      </c>
      <c r="E3911" t="s">
        <v>153</v>
      </c>
      <c r="F3911" s="67">
        <v>2003</v>
      </c>
      <c r="G3911" t="s">
        <v>4358</v>
      </c>
      <c r="H3911" s="67">
        <v>12075828</v>
      </c>
      <c r="I3911" s="67">
        <v>11648298896</v>
      </c>
      <c r="J3911" s="67">
        <v>1793437097</v>
      </c>
      <c r="K3911" s="67">
        <v>7974023524</v>
      </c>
      <c r="L3911" s="67">
        <v>64737156850</v>
      </c>
      <c r="M3911" s="67">
        <v>22980777094</v>
      </c>
      <c r="N3911" s="67">
        <v>11152165676</v>
      </c>
      <c r="O3911" s="67">
        <v>0</v>
      </c>
      <c r="P3911" s="67">
        <v>218347586</v>
      </c>
      <c r="Q3911" s="67">
        <v>8885611851</v>
      </c>
      <c r="R3911" s="67">
        <v>5575457063</v>
      </c>
      <c r="S3911" s="67">
        <v>0</v>
      </c>
      <c r="T3911" s="67">
        <v>15514805712</v>
      </c>
      <c r="U3911" s="67">
        <v>14812948648</v>
      </c>
      <c r="V3911" s="67">
        <v>0</v>
      </c>
      <c r="W3911" s="67">
        <v>0</v>
      </c>
      <c r="X3911" s="67">
        <v>1404496562</v>
      </c>
      <c r="Y3911" s="67">
        <v>18070000000</v>
      </c>
      <c r="Z3911" s="67"/>
      <c r="AA3911" s="67">
        <v>328341691</v>
      </c>
      <c r="AB3911" s="67">
        <v>17660957977</v>
      </c>
      <c r="AC3911" s="67"/>
      <c r="AD3911" s="67">
        <v>0</v>
      </c>
      <c r="AE3911" s="67">
        <v>47719271</v>
      </c>
      <c r="AF3911" s="67">
        <v>15689138</v>
      </c>
      <c r="AG3911" s="67">
        <v>145072</v>
      </c>
      <c r="AH3911" s="67"/>
      <c r="AI3911" s="67">
        <v>0</v>
      </c>
      <c r="AJ3911" s="67"/>
      <c r="AK3911" s="67">
        <v>0</v>
      </c>
      <c r="AL3911" s="67">
        <v>13482517</v>
      </c>
      <c r="AM3911" s="67">
        <v>103918932815</v>
      </c>
      <c r="AN3911" s="67">
        <v>42137727575</v>
      </c>
      <c r="AO3911" s="67">
        <v>61777032595</v>
      </c>
      <c r="AP3911" s="67">
        <v>193565507061</v>
      </c>
      <c r="AQ3911" s="67">
        <v>200687745607</v>
      </c>
      <c r="AR3911" s="67">
        <v>6845068593</v>
      </c>
      <c r="AS3911" s="67">
        <v>5520216607</v>
      </c>
      <c r="AT3911" s="67">
        <v>1324851986</v>
      </c>
      <c r="AU3911" s="67">
        <v>1311000000</v>
      </c>
      <c r="AV3911" s="67">
        <v>5829000000</v>
      </c>
      <c r="AW3911" s="67">
        <v>45095835099</v>
      </c>
      <c r="AX3911" s="67">
        <v>16552265952</v>
      </c>
      <c r="AY3911" s="67">
        <v>7161902162</v>
      </c>
      <c r="AZ3911" s="67">
        <v>9390363789</v>
      </c>
      <c r="BA3911" s="67">
        <v>6913337844</v>
      </c>
      <c r="BB3911" s="67">
        <v>0</v>
      </c>
      <c r="BC3911" s="67">
        <v>44844148</v>
      </c>
      <c r="BD3911" s="67">
        <v>5867446591</v>
      </c>
      <c r="BE3911" s="67">
        <v>1403546313</v>
      </c>
      <c r="BF3911" s="67">
        <v>0</v>
      </c>
      <c r="BG3911" s="67">
        <v>14314394252</v>
      </c>
      <c r="BH3911" s="67">
        <v>2076509201</v>
      </c>
      <c r="BI3911" s="67"/>
      <c r="BJ3911" s="67"/>
      <c r="BK3911" s="67">
        <v>841812787</v>
      </c>
      <c r="BL3911" s="67">
        <v>1234696414</v>
      </c>
      <c r="BM3911" s="67"/>
      <c r="BN3911" s="67">
        <v>44868804</v>
      </c>
      <c r="BO3911" s="67">
        <v>1168534514</v>
      </c>
      <c r="BP3911" s="67">
        <v>3995263</v>
      </c>
      <c r="BQ3911" s="67"/>
      <c r="BR3911" s="67">
        <v>15808792</v>
      </c>
      <c r="BS3911" s="67">
        <v>0</v>
      </c>
      <c r="BT3911" s="67">
        <v>1487965</v>
      </c>
      <c r="BU3911" s="67"/>
      <c r="BV3911" s="67"/>
      <c r="BW3911" s="67">
        <v>1076</v>
      </c>
      <c r="BX3911" s="67"/>
      <c r="BY3911" s="67">
        <v>0</v>
      </c>
      <c r="BZ3911" s="67">
        <v>33403820329</v>
      </c>
      <c r="CA3911" s="67">
        <v>13597301773</v>
      </c>
      <c r="CB3911" s="67">
        <v>19806518557</v>
      </c>
      <c r="CC3911" s="67">
        <v>82903233223</v>
      </c>
      <c r="CD3911" s="67">
        <v>87420000000</v>
      </c>
    </row>
    <row r="3912" spans="1:82">
      <c r="A3912" t="s">
        <v>4348</v>
      </c>
      <c r="B3912" t="s">
        <v>4349</v>
      </c>
      <c r="C3912" t="s">
        <v>70</v>
      </c>
      <c r="D3912" t="s">
        <v>68</v>
      </c>
      <c r="E3912" t="s">
        <v>153</v>
      </c>
      <c r="F3912" s="67">
        <v>2004</v>
      </c>
      <c r="G3912" t="s">
        <v>4359</v>
      </c>
      <c r="H3912" s="67">
        <v>12160881</v>
      </c>
      <c r="I3912" s="67">
        <v>11329768422</v>
      </c>
      <c r="J3912" s="67">
        <v>1857379843</v>
      </c>
      <c r="K3912" s="67">
        <v>7900915123</v>
      </c>
      <c r="L3912" s="67">
        <v>65913610171</v>
      </c>
      <c r="M3912" s="67">
        <v>23494724185</v>
      </c>
      <c r="N3912" s="67">
        <v>11123978999</v>
      </c>
      <c r="O3912" s="67">
        <v>0</v>
      </c>
      <c r="P3912" s="67">
        <v>217795721</v>
      </c>
      <c r="Q3912" s="67">
        <v>8863153803</v>
      </c>
      <c r="R3912" s="67">
        <v>5561365306</v>
      </c>
      <c r="S3912" s="67">
        <v>0</v>
      </c>
      <c r="T3912" s="67">
        <v>16012484168</v>
      </c>
      <c r="U3912" s="67">
        <v>14794114110</v>
      </c>
      <c r="V3912" s="67">
        <v>0</v>
      </c>
      <c r="W3912" s="67">
        <v>0</v>
      </c>
      <c r="X3912" s="67">
        <v>1425746432</v>
      </c>
      <c r="Y3912" s="67">
        <v>17780000000</v>
      </c>
      <c r="Z3912" s="67"/>
      <c r="AA3912" s="67">
        <v>326874256</v>
      </c>
      <c r="AB3912" s="67">
        <v>17372806204</v>
      </c>
      <c r="AC3912" s="67"/>
      <c r="AD3912" s="67">
        <v>0</v>
      </c>
      <c r="AE3912" s="67">
        <v>47719271</v>
      </c>
      <c r="AF3912" s="67">
        <v>15224295</v>
      </c>
      <c r="AG3912" s="67">
        <v>143526</v>
      </c>
      <c r="AH3912" s="67"/>
      <c r="AI3912" s="67">
        <v>0</v>
      </c>
      <c r="AJ3912" s="67"/>
      <c r="AK3912" s="67">
        <v>0</v>
      </c>
      <c r="AL3912" s="67">
        <v>13482517</v>
      </c>
      <c r="AM3912" s="67">
        <v>106526066949</v>
      </c>
      <c r="AN3912" s="67">
        <v>43226149023</v>
      </c>
      <c r="AO3912" s="67">
        <v>63295469600</v>
      </c>
      <c r="AP3912" s="67">
        <v>197004631846</v>
      </c>
      <c r="AQ3912" s="67">
        <v>203936288221</v>
      </c>
      <c r="AR3912" s="67">
        <v>6982888793</v>
      </c>
      <c r="AS3912" s="67">
        <v>5631361929</v>
      </c>
      <c r="AT3912" s="67">
        <v>1351526863</v>
      </c>
      <c r="AU3912" s="67">
        <v>1383000000</v>
      </c>
      <c r="AV3912" s="67">
        <v>5883000000</v>
      </c>
      <c r="AW3912" s="67">
        <v>53706272086</v>
      </c>
      <c r="AX3912" s="67">
        <v>23776554609</v>
      </c>
      <c r="AY3912" s="67">
        <v>10605322970</v>
      </c>
      <c r="AZ3912" s="67">
        <v>13171231639</v>
      </c>
      <c r="BA3912" s="67">
        <v>6199999644</v>
      </c>
      <c r="BB3912" s="67">
        <v>0</v>
      </c>
      <c r="BC3912" s="67">
        <v>142619094</v>
      </c>
      <c r="BD3912" s="67">
        <v>5951314368</v>
      </c>
      <c r="BE3912" s="67">
        <v>1422661830</v>
      </c>
      <c r="BF3912" s="67">
        <v>0</v>
      </c>
      <c r="BG3912" s="67">
        <v>16213122541</v>
      </c>
      <c r="BH3912" s="67">
        <v>4402190429</v>
      </c>
      <c r="BI3912" s="67"/>
      <c r="BJ3912" s="67"/>
      <c r="BK3912" s="67">
        <v>2590140834</v>
      </c>
      <c r="BL3912" s="67">
        <v>1812049595</v>
      </c>
      <c r="BM3912" s="67"/>
      <c r="BN3912" s="67">
        <v>62537631</v>
      </c>
      <c r="BO3912" s="67">
        <v>1707153183</v>
      </c>
      <c r="BP3912" s="67">
        <v>16281998</v>
      </c>
      <c r="BQ3912" s="67"/>
      <c r="BR3912" s="67">
        <v>21388082</v>
      </c>
      <c r="BS3912" s="67">
        <v>0</v>
      </c>
      <c r="BT3912" s="67">
        <v>4686656</v>
      </c>
      <c r="BU3912" s="67"/>
      <c r="BV3912" s="67"/>
      <c r="BW3912" s="67">
        <v>2046</v>
      </c>
      <c r="BX3912" s="67"/>
      <c r="BY3912" s="67">
        <v>0</v>
      </c>
      <c r="BZ3912" s="67">
        <v>31466902787</v>
      </c>
      <c r="CA3912" s="67">
        <v>12803033936</v>
      </c>
      <c r="CB3912" s="67">
        <v>18663868852</v>
      </c>
      <c r="CC3912" s="67">
        <v>92058254095</v>
      </c>
      <c r="CD3912" s="67">
        <v>96560000000</v>
      </c>
    </row>
    <row r="3913" spans="1:82">
      <c r="A3913" t="s">
        <v>4348</v>
      </c>
      <c r="B3913" t="s">
        <v>4349</v>
      </c>
      <c r="C3913" t="s">
        <v>70</v>
      </c>
      <c r="D3913" t="s">
        <v>68</v>
      </c>
      <c r="E3913" t="s">
        <v>153</v>
      </c>
      <c r="F3913" s="67">
        <v>2005</v>
      </c>
      <c r="G3913" t="s">
        <v>4360</v>
      </c>
      <c r="H3913" s="67">
        <v>12224753</v>
      </c>
      <c r="I3913" s="67">
        <v>10865956255</v>
      </c>
      <c r="J3913" s="67">
        <v>1568991534</v>
      </c>
      <c r="K3913" s="67">
        <v>7664325870</v>
      </c>
      <c r="L3913" s="67">
        <v>63774747039</v>
      </c>
      <c r="M3913" s="67">
        <v>23641566214</v>
      </c>
      <c r="N3913" s="67">
        <v>11095792321</v>
      </c>
      <c r="O3913" s="67">
        <v>0</v>
      </c>
      <c r="P3913" s="67">
        <v>217243855</v>
      </c>
      <c r="Q3913" s="67">
        <v>8840695754</v>
      </c>
      <c r="R3913" s="67">
        <v>5547273549</v>
      </c>
      <c r="S3913" s="67">
        <v>0</v>
      </c>
      <c r="T3913" s="67">
        <v>14286616775</v>
      </c>
      <c r="U3913" s="67">
        <v>14623038268</v>
      </c>
      <c r="V3913" s="67">
        <v>0</v>
      </c>
      <c r="W3913" s="67">
        <v>0</v>
      </c>
      <c r="X3913" s="67">
        <v>1425746494</v>
      </c>
      <c r="Y3913" s="67">
        <v>17290000000</v>
      </c>
      <c r="Z3913" s="67"/>
      <c r="AA3913" s="67">
        <v>325417216</v>
      </c>
      <c r="AB3913" s="67">
        <v>16883608711</v>
      </c>
      <c r="AC3913" s="67"/>
      <c r="AD3913" s="67">
        <v>0</v>
      </c>
      <c r="AE3913" s="67">
        <v>47719271</v>
      </c>
      <c r="AF3913" s="67">
        <v>14818169</v>
      </c>
      <c r="AG3913" s="67">
        <v>137318</v>
      </c>
      <c r="AH3913" s="67"/>
      <c r="AI3913" s="67">
        <v>0</v>
      </c>
      <c r="AJ3913" s="67"/>
      <c r="AK3913" s="67">
        <v>0</v>
      </c>
      <c r="AL3913" s="67">
        <v>13482517</v>
      </c>
      <c r="AM3913" s="67">
        <v>108254915989</v>
      </c>
      <c r="AN3913" s="67">
        <v>44081197285</v>
      </c>
      <c r="AO3913" s="67">
        <v>64168499510</v>
      </c>
      <c r="AP3913" s="67">
        <v>193595670537</v>
      </c>
      <c r="AQ3913" s="67">
        <v>200761883239</v>
      </c>
      <c r="AR3913" s="67">
        <v>7155651113</v>
      </c>
      <c r="AS3913" s="67">
        <v>5770686381</v>
      </c>
      <c r="AT3913" s="67">
        <v>1384964731</v>
      </c>
      <c r="AU3913" s="67">
        <v>1190000000</v>
      </c>
      <c r="AV3913" s="67">
        <v>5813000000</v>
      </c>
      <c r="AW3913" s="67">
        <v>48003438947</v>
      </c>
      <c r="AX3913" s="67">
        <v>19427763943</v>
      </c>
      <c r="AY3913" s="67">
        <v>8258202481</v>
      </c>
      <c r="AZ3913" s="67">
        <v>11169561462</v>
      </c>
      <c r="BA3913" s="67">
        <v>6128876360</v>
      </c>
      <c r="BB3913" s="67">
        <v>0</v>
      </c>
      <c r="BC3913" s="67">
        <v>72779847</v>
      </c>
      <c r="BD3913" s="67">
        <v>6039253113</v>
      </c>
      <c r="BE3913" s="67">
        <v>1410315427</v>
      </c>
      <c r="BF3913" s="67">
        <v>0</v>
      </c>
      <c r="BG3913" s="67">
        <v>14924450258</v>
      </c>
      <c r="BH3913" s="67">
        <v>4267589473</v>
      </c>
      <c r="BI3913" s="67"/>
      <c r="BJ3913" s="67"/>
      <c r="BK3913" s="67">
        <v>2810787532</v>
      </c>
      <c r="BL3913" s="67">
        <v>1456801941</v>
      </c>
      <c r="BM3913" s="67"/>
      <c r="BN3913" s="67">
        <v>103117340</v>
      </c>
      <c r="BO3913" s="67">
        <v>1285245014</v>
      </c>
      <c r="BP3913" s="67">
        <v>30632342</v>
      </c>
      <c r="BQ3913" s="67"/>
      <c r="BR3913" s="67">
        <v>34010283</v>
      </c>
      <c r="BS3913" s="67">
        <v>0</v>
      </c>
      <c r="BT3913" s="67">
        <v>3778436</v>
      </c>
      <c r="BU3913" s="67"/>
      <c r="BV3913" s="67"/>
      <c r="BW3913" s="67">
        <v>18526</v>
      </c>
      <c r="BX3913" s="67"/>
      <c r="BY3913" s="67">
        <v>0</v>
      </c>
      <c r="BZ3913" s="67">
        <v>33025245482</v>
      </c>
      <c r="CA3913" s="67">
        <v>13485309996</v>
      </c>
      <c r="CB3913" s="67">
        <v>19539935485</v>
      </c>
      <c r="CC3913" s="67">
        <v>87828925014</v>
      </c>
      <c r="CD3913" s="67">
        <v>92450000000</v>
      </c>
    </row>
    <row r="3914" spans="1:82">
      <c r="A3914" t="s">
        <v>4348</v>
      </c>
      <c r="B3914" t="s">
        <v>4349</v>
      </c>
      <c r="C3914" t="s">
        <v>70</v>
      </c>
      <c r="D3914" t="s">
        <v>68</v>
      </c>
      <c r="E3914" t="s">
        <v>153</v>
      </c>
      <c r="F3914" s="67">
        <v>2006</v>
      </c>
      <c r="G3914" t="s">
        <v>4361</v>
      </c>
      <c r="H3914" s="67">
        <v>12330490</v>
      </c>
      <c r="I3914" s="67">
        <v>10466589462</v>
      </c>
      <c r="J3914" s="67">
        <v>1805688936</v>
      </c>
      <c r="K3914" s="67">
        <v>8420076366</v>
      </c>
      <c r="L3914" s="67">
        <v>65684276127</v>
      </c>
      <c r="M3914" s="67">
        <v>23935250265</v>
      </c>
      <c r="N3914" s="67">
        <v>11067605644</v>
      </c>
      <c r="O3914" s="67">
        <v>0</v>
      </c>
      <c r="P3914" s="67">
        <v>216691990</v>
      </c>
      <c r="Q3914" s="67">
        <v>8818237706</v>
      </c>
      <c r="R3914" s="67">
        <v>5533181792</v>
      </c>
      <c r="S3914" s="67">
        <v>0</v>
      </c>
      <c r="T3914" s="67">
        <v>15454225730</v>
      </c>
      <c r="U3914" s="67">
        <v>14412696085</v>
      </c>
      <c r="V3914" s="67">
        <v>0</v>
      </c>
      <c r="W3914" s="67">
        <v>0</v>
      </c>
      <c r="X3914" s="67">
        <v>1415831592</v>
      </c>
      <c r="Y3914" s="67">
        <v>16960000000</v>
      </c>
      <c r="Z3914" s="67"/>
      <c r="AA3914" s="67">
        <v>323845838</v>
      </c>
      <c r="AB3914" s="67">
        <v>16561995188</v>
      </c>
      <c r="AC3914" s="67"/>
      <c r="AD3914" s="67">
        <v>0</v>
      </c>
      <c r="AE3914" s="67">
        <v>47719271</v>
      </c>
      <c r="AF3914" s="67">
        <v>14594530</v>
      </c>
      <c r="AG3914" s="67">
        <v>130282</v>
      </c>
      <c r="AH3914" s="67"/>
      <c r="AI3914" s="67">
        <v>0</v>
      </c>
      <c r="AJ3914" s="67"/>
      <c r="AK3914" s="67">
        <v>0</v>
      </c>
      <c r="AL3914" s="67">
        <v>13482517</v>
      </c>
      <c r="AM3914" s="67">
        <v>109674105247</v>
      </c>
      <c r="AN3914" s="67">
        <v>44792039837</v>
      </c>
      <c r="AO3914" s="67">
        <v>64876502370</v>
      </c>
      <c r="AP3914" s="67">
        <v>196495088906</v>
      </c>
      <c r="AQ3914" s="67">
        <v>204029340929</v>
      </c>
      <c r="AR3914" s="67">
        <v>7435987539</v>
      </c>
      <c r="AS3914" s="67">
        <v>5996764144</v>
      </c>
      <c r="AT3914" s="67">
        <v>1439223395</v>
      </c>
      <c r="AU3914" s="67">
        <v>1395000000</v>
      </c>
      <c r="AV3914" s="67">
        <v>6505000000</v>
      </c>
      <c r="AW3914" s="67">
        <v>52615366305</v>
      </c>
      <c r="AX3914" s="67">
        <v>21253155755</v>
      </c>
      <c r="AY3914" s="67">
        <v>8771714253</v>
      </c>
      <c r="AZ3914" s="67">
        <v>12481441503</v>
      </c>
      <c r="BA3914" s="67">
        <v>6044829017</v>
      </c>
      <c r="BB3914" s="67">
        <v>0</v>
      </c>
      <c r="BC3914" s="67">
        <v>248480690</v>
      </c>
      <c r="BD3914" s="67">
        <v>6324948136</v>
      </c>
      <c r="BE3914" s="67">
        <v>1334026783</v>
      </c>
      <c r="BF3914" s="67">
        <v>0</v>
      </c>
      <c r="BG3914" s="67">
        <v>17409925924</v>
      </c>
      <c r="BH3914" s="67">
        <v>5840734673</v>
      </c>
      <c r="BI3914" s="67"/>
      <c r="BJ3914" s="67"/>
      <c r="BK3914" s="67">
        <v>3065354704</v>
      </c>
      <c r="BL3914" s="67">
        <v>2775379969</v>
      </c>
      <c r="BM3914" s="67"/>
      <c r="BN3914" s="67">
        <v>244914157</v>
      </c>
      <c r="BO3914" s="67">
        <v>2438811938</v>
      </c>
      <c r="BP3914" s="67">
        <v>16659385</v>
      </c>
      <c r="BQ3914" s="67"/>
      <c r="BR3914" s="67">
        <v>70857384</v>
      </c>
      <c r="BS3914" s="67">
        <v>0</v>
      </c>
      <c r="BT3914" s="67">
        <v>4134112</v>
      </c>
      <c r="BU3914" s="67"/>
      <c r="BV3914" s="67"/>
      <c r="BW3914" s="67">
        <v>2994</v>
      </c>
      <c r="BX3914" s="67"/>
      <c r="BY3914" s="67">
        <v>0</v>
      </c>
      <c r="BZ3914" s="67">
        <v>34650913419</v>
      </c>
      <c r="CA3914" s="67">
        <v>14148487984</v>
      </c>
      <c r="CB3914" s="67">
        <v>20502425435</v>
      </c>
      <c r="CC3914" s="67">
        <v>95433001936</v>
      </c>
      <c r="CD3914" s="67">
        <v>100500000000</v>
      </c>
    </row>
    <row r="3915" spans="1:82">
      <c r="A3915" t="s">
        <v>4348</v>
      </c>
      <c r="B3915" t="s">
        <v>4349</v>
      </c>
      <c r="C3915" t="s">
        <v>70</v>
      </c>
      <c r="D3915" t="s">
        <v>68</v>
      </c>
      <c r="E3915" t="s">
        <v>153</v>
      </c>
      <c r="F3915" s="67">
        <v>2007</v>
      </c>
      <c r="G3915" t="s">
        <v>4362</v>
      </c>
      <c r="H3915" s="67">
        <v>12450568</v>
      </c>
      <c r="I3915" s="67">
        <v>10216409183</v>
      </c>
      <c r="J3915" s="67">
        <v>2059903308</v>
      </c>
      <c r="K3915" s="67">
        <v>9326113744</v>
      </c>
      <c r="L3915" s="67">
        <v>65774901790</v>
      </c>
      <c r="M3915" s="67">
        <v>23788408237</v>
      </c>
      <c r="N3915" s="67">
        <v>11039418966</v>
      </c>
      <c r="O3915" s="67">
        <v>0</v>
      </c>
      <c r="P3915" s="67">
        <v>216140125</v>
      </c>
      <c r="Q3915" s="67">
        <v>8795779658</v>
      </c>
      <c r="R3915" s="67">
        <v>5519090034</v>
      </c>
      <c r="S3915" s="67">
        <v>0</v>
      </c>
      <c r="T3915" s="67">
        <v>15666684953</v>
      </c>
      <c r="U3915" s="67">
        <v>14369024191</v>
      </c>
      <c r="V3915" s="67">
        <v>0</v>
      </c>
      <c r="W3915" s="67">
        <v>0</v>
      </c>
      <c r="X3915" s="67">
        <v>1425746432</v>
      </c>
      <c r="Y3915" s="67">
        <v>16700000000</v>
      </c>
      <c r="Z3915" s="67"/>
      <c r="AA3915" s="67">
        <v>322267734</v>
      </c>
      <c r="AB3915" s="67">
        <v>16301594422</v>
      </c>
      <c r="AC3915" s="67"/>
      <c r="AD3915" s="67">
        <v>0</v>
      </c>
      <c r="AE3915" s="67">
        <v>47719271</v>
      </c>
      <c r="AF3915" s="67">
        <v>14272379</v>
      </c>
      <c r="AG3915" s="67">
        <v>128212</v>
      </c>
      <c r="AH3915" s="67"/>
      <c r="AI3915" s="67">
        <v>0</v>
      </c>
      <c r="AJ3915" s="67"/>
      <c r="AK3915" s="67">
        <v>0</v>
      </c>
      <c r="AL3915" s="67">
        <v>13482517</v>
      </c>
      <c r="AM3915" s="67">
        <v>111368691045</v>
      </c>
      <c r="AN3915" s="67">
        <v>45522769774</v>
      </c>
      <c r="AO3915" s="67">
        <v>65840319129</v>
      </c>
      <c r="AP3915" s="67">
        <v>196747472275</v>
      </c>
      <c r="AQ3915" s="67">
        <v>204797221819</v>
      </c>
      <c r="AR3915" s="67">
        <v>7853513171</v>
      </c>
      <c r="AS3915" s="67">
        <v>6333478364</v>
      </c>
      <c r="AT3915" s="67">
        <v>1520034807</v>
      </c>
      <c r="AU3915" s="67">
        <v>1621000000</v>
      </c>
      <c r="AV3915" s="67">
        <v>7339000000</v>
      </c>
      <c r="AW3915" s="67">
        <v>60424115524</v>
      </c>
      <c r="AX3915" s="67">
        <v>23288695434</v>
      </c>
      <c r="AY3915" s="67">
        <v>9956721997</v>
      </c>
      <c r="AZ3915" s="67">
        <v>13331973437</v>
      </c>
      <c r="BA3915" s="67">
        <v>9130003574</v>
      </c>
      <c r="BB3915" s="67">
        <v>0</v>
      </c>
      <c r="BC3915" s="67">
        <v>268329739</v>
      </c>
      <c r="BD3915" s="67">
        <v>6525698231</v>
      </c>
      <c r="BE3915" s="67">
        <v>1296792319</v>
      </c>
      <c r="BF3915" s="67">
        <v>0</v>
      </c>
      <c r="BG3915" s="67">
        <v>19914596227</v>
      </c>
      <c r="BH3915" s="67">
        <v>5891424620</v>
      </c>
      <c r="BI3915" s="67"/>
      <c r="BJ3915" s="67"/>
      <c r="BK3915" s="67">
        <v>3674323741</v>
      </c>
      <c r="BL3915" s="67">
        <v>2217100879</v>
      </c>
      <c r="BM3915" s="67"/>
      <c r="BN3915" s="67">
        <v>271016844</v>
      </c>
      <c r="BO3915" s="67">
        <v>1792986360</v>
      </c>
      <c r="BP3915" s="67">
        <v>27527207</v>
      </c>
      <c r="BQ3915" s="67"/>
      <c r="BR3915" s="67">
        <v>116170632</v>
      </c>
      <c r="BS3915" s="67">
        <v>3922178</v>
      </c>
      <c r="BT3915" s="67">
        <v>4438460</v>
      </c>
      <c r="BU3915" s="67"/>
      <c r="BV3915" s="67"/>
      <c r="BW3915" s="67">
        <v>9215</v>
      </c>
      <c r="BX3915" s="67"/>
      <c r="BY3915" s="67">
        <v>1029981</v>
      </c>
      <c r="BZ3915" s="67">
        <v>33203160771</v>
      </c>
      <c r="CA3915" s="67">
        <v>13557105821</v>
      </c>
      <c r="CB3915" s="67">
        <v>19646054950</v>
      </c>
      <c r="CC3915" s="67">
        <v>101654214087</v>
      </c>
      <c r="CD3915" s="67">
        <v>107400000000</v>
      </c>
    </row>
    <row r="3916" spans="1:82">
      <c r="A3916" t="s">
        <v>4348</v>
      </c>
      <c r="B3916" t="s">
        <v>4349</v>
      </c>
      <c r="C3916" t="s">
        <v>70</v>
      </c>
      <c r="D3916" t="s">
        <v>68</v>
      </c>
      <c r="E3916" t="s">
        <v>153</v>
      </c>
      <c r="F3916" s="67">
        <v>2008</v>
      </c>
      <c r="G3916" t="s">
        <v>4363</v>
      </c>
      <c r="H3916" s="67">
        <v>12550347</v>
      </c>
      <c r="I3916" s="67">
        <v>9893572258</v>
      </c>
      <c r="J3916" s="67">
        <v>1729108084</v>
      </c>
      <c r="K3916" s="67">
        <v>9984164500</v>
      </c>
      <c r="L3916" s="67">
        <v>67479136491</v>
      </c>
      <c r="M3916" s="67">
        <v>24155513305</v>
      </c>
      <c r="N3916" s="67">
        <v>11011232289</v>
      </c>
      <c r="O3916" s="67">
        <v>0</v>
      </c>
      <c r="P3916" s="67">
        <v>215588259</v>
      </c>
      <c r="Q3916" s="67">
        <v>8773321610</v>
      </c>
      <c r="R3916" s="67">
        <v>5504998277</v>
      </c>
      <c r="S3916" s="67">
        <v>0</v>
      </c>
      <c r="T3916" s="67">
        <v>16612565059</v>
      </c>
      <c r="U3916" s="67">
        <v>14228453518</v>
      </c>
      <c r="V3916" s="67">
        <v>0</v>
      </c>
      <c r="W3916" s="67">
        <v>0</v>
      </c>
      <c r="X3916" s="67">
        <v>1425746432</v>
      </c>
      <c r="Y3916" s="67">
        <v>16520000000</v>
      </c>
      <c r="Z3916" s="67"/>
      <c r="AA3916" s="67">
        <v>320628487</v>
      </c>
      <c r="AB3916" s="67">
        <v>16146785089</v>
      </c>
      <c r="AC3916" s="67"/>
      <c r="AD3916" s="67">
        <v>0</v>
      </c>
      <c r="AE3916" s="67">
        <v>27504602</v>
      </c>
      <c r="AF3916" s="67">
        <v>14125587</v>
      </c>
      <c r="AG3916" s="67">
        <v>125936</v>
      </c>
      <c r="AH3916" s="67"/>
      <c r="AI3916" s="67">
        <v>0</v>
      </c>
      <c r="AJ3916" s="67"/>
      <c r="AK3916" s="67">
        <v>0</v>
      </c>
      <c r="AL3916" s="67">
        <v>13482517</v>
      </c>
      <c r="AM3916" s="67">
        <v>112737356615</v>
      </c>
      <c r="AN3916" s="67">
        <v>46104984133</v>
      </c>
      <c r="AO3916" s="67">
        <v>66626763206</v>
      </c>
      <c r="AP3916" s="67">
        <v>198726729692</v>
      </c>
      <c r="AQ3916" s="67">
        <v>207909497955</v>
      </c>
      <c r="AR3916" s="67">
        <v>7765880417</v>
      </c>
      <c r="AS3916" s="67">
        <v>6262806788</v>
      </c>
      <c r="AT3916" s="67">
        <v>1503073629</v>
      </c>
      <c r="AU3916" s="67">
        <v>1386000000</v>
      </c>
      <c r="AV3916" s="67">
        <v>8003000000</v>
      </c>
      <c r="AW3916" s="67">
        <v>64891901193</v>
      </c>
      <c r="AX3916" s="67">
        <v>22049841325</v>
      </c>
      <c r="AY3916" s="67">
        <v>9119387689</v>
      </c>
      <c r="AZ3916" s="67">
        <v>12930453636</v>
      </c>
      <c r="BA3916" s="67">
        <v>10363273166</v>
      </c>
      <c r="BB3916" s="67">
        <v>0</v>
      </c>
      <c r="BC3916" s="67">
        <v>216134091</v>
      </c>
      <c r="BD3916" s="67">
        <v>6626135105</v>
      </c>
      <c r="BE3916" s="67">
        <v>1082067927</v>
      </c>
      <c r="BF3916" s="67">
        <v>0</v>
      </c>
      <c r="BG3916" s="67">
        <v>24554449580</v>
      </c>
      <c r="BH3916" s="67">
        <v>7997735392</v>
      </c>
      <c r="BI3916" s="67"/>
      <c r="BJ3916" s="67"/>
      <c r="BK3916" s="67">
        <v>6678624530</v>
      </c>
      <c r="BL3916" s="67">
        <v>1319110862</v>
      </c>
      <c r="BM3916" s="67"/>
      <c r="BN3916" s="67">
        <v>234438638</v>
      </c>
      <c r="BO3916" s="67">
        <v>902047531</v>
      </c>
      <c r="BP3916" s="67">
        <v>8560483</v>
      </c>
      <c r="BQ3916" s="67"/>
      <c r="BR3916" s="67">
        <v>28977224</v>
      </c>
      <c r="BS3916" s="67">
        <v>137565004</v>
      </c>
      <c r="BT3916" s="67">
        <v>1508467</v>
      </c>
      <c r="BU3916" s="67"/>
      <c r="BV3916" s="67"/>
      <c r="BW3916" s="67">
        <v>9747</v>
      </c>
      <c r="BX3916" s="67"/>
      <c r="BY3916" s="67">
        <v>6003769</v>
      </c>
      <c r="BZ3916" s="67">
        <v>31960837973</v>
      </c>
      <c r="CA3916" s="67">
        <v>13044424833</v>
      </c>
      <c r="CB3916" s="67">
        <v>18916413140</v>
      </c>
      <c r="CC3916" s="67">
        <v>105999354976</v>
      </c>
      <c r="CD3916" s="67">
        <v>112600000000</v>
      </c>
    </row>
    <row r="3917" spans="1:82">
      <c r="A3917" t="s">
        <v>4348</v>
      </c>
      <c r="B3917" t="s">
        <v>4349</v>
      </c>
      <c r="C3917" t="s">
        <v>70</v>
      </c>
      <c r="D3917" t="s">
        <v>68</v>
      </c>
      <c r="E3917" t="s">
        <v>153</v>
      </c>
      <c r="F3917" s="67">
        <v>2009</v>
      </c>
      <c r="G3917" t="s">
        <v>4364</v>
      </c>
      <c r="H3917" s="67">
        <v>12679810</v>
      </c>
      <c r="I3917" s="67">
        <v>10046021342</v>
      </c>
      <c r="J3917" s="67">
        <v>3071719353</v>
      </c>
      <c r="K3917" s="67">
        <v>9124525190</v>
      </c>
      <c r="L3917" s="67">
        <v>66138307223</v>
      </c>
      <c r="M3917" s="67">
        <v>23935250265</v>
      </c>
      <c r="N3917" s="67">
        <v>10983045612</v>
      </c>
      <c r="O3917" s="67">
        <v>0</v>
      </c>
      <c r="P3917" s="67">
        <v>215036394</v>
      </c>
      <c r="Q3917" s="67">
        <v>8750863561</v>
      </c>
      <c r="R3917" s="67">
        <v>5490906520</v>
      </c>
      <c r="S3917" s="67">
        <v>0</v>
      </c>
      <c r="T3917" s="67">
        <v>15884964978</v>
      </c>
      <c r="U3917" s="67">
        <v>16033669768</v>
      </c>
      <c r="V3917" s="67">
        <v>0</v>
      </c>
      <c r="W3917" s="67">
        <v>0</v>
      </c>
      <c r="X3917" s="67">
        <v>1417876425</v>
      </c>
      <c r="Y3917" s="67">
        <v>18130000000</v>
      </c>
      <c r="Z3917" s="67"/>
      <c r="AA3917" s="67">
        <v>318899972</v>
      </c>
      <c r="AB3917" s="67">
        <v>16064701740</v>
      </c>
      <c r="AC3917" s="67"/>
      <c r="AD3917" s="67">
        <v>0</v>
      </c>
      <c r="AE3917" s="67">
        <v>1717536940</v>
      </c>
      <c r="AF3917" s="67">
        <v>13978794</v>
      </c>
      <c r="AG3917" s="67">
        <v>124901</v>
      </c>
      <c r="AH3917" s="67"/>
      <c r="AI3917" s="67">
        <v>0</v>
      </c>
      <c r="AJ3917" s="67"/>
      <c r="AK3917" s="67">
        <v>0</v>
      </c>
      <c r="AL3917" s="67">
        <v>13482517</v>
      </c>
      <c r="AM3917" s="67">
        <v>114652805701</v>
      </c>
      <c r="AN3917" s="67">
        <v>46877145227</v>
      </c>
      <c r="AO3917" s="67">
        <v>67769931723</v>
      </c>
      <c r="AP3917" s="67">
        <v>201907324177</v>
      </c>
      <c r="AQ3917" s="67">
        <v>208406744320</v>
      </c>
      <c r="AR3917" s="67">
        <v>7973150780</v>
      </c>
      <c r="AS3917" s="67">
        <v>6429960306</v>
      </c>
      <c r="AT3917" s="67">
        <v>1543190474</v>
      </c>
      <c r="AU3917" s="67">
        <v>2508000000</v>
      </c>
      <c r="AV3917" s="67">
        <v>7450000000</v>
      </c>
      <c r="AW3917" s="67">
        <v>65829951592</v>
      </c>
      <c r="AX3917" s="67">
        <v>23089558636</v>
      </c>
      <c r="AY3917" s="67">
        <v>9682988366</v>
      </c>
      <c r="AZ3917" s="67">
        <v>13406570271</v>
      </c>
      <c r="BA3917" s="67">
        <v>10975884831</v>
      </c>
      <c r="BB3917" s="67">
        <v>0</v>
      </c>
      <c r="BC3917" s="67">
        <v>94834346</v>
      </c>
      <c r="BD3917" s="67">
        <v>6722258148</v>
      </c>
      <c r="BE3917" s="67">
        <v>2368602551</v>
      </c>
      <c r="BF3917" s="67">
        <v>0</v>
      </c>
      <c r="BG3917" s="67">
        <v>22578813079</v>
      </c>
      <c r="BH3917" s="67">
        <v>4155662959</v>
      </c>
      <c r="BI3917" s="67"/>
      <c r="BJ3917" s="67"/>
      <c r="BK3917" s="67">
        <v>2921470499</v>
      </c>
      <c r="BL3917" s="67">
        <v>1234192460</v>
      </c>
      <c r="BM3917" s="67"/>
      <c r="BN3917" s="67">
        <v>127597132</v>
      </c>
      <c r="BO3917" s="67">
        <v>748964887</v>
      </c>
      <c r="BP3917" s="67"/>
      <c r="BQ3917" s="67"/>
      <c r="BR3917" s="67">
        <v>235940653</v>
      </c>
      <c r="BS3917" s="67">
        <v>119870073</v>
      </c>
      <c r="BT3917" s="67"/>
      <c r="BU3917" s="67"/>
      <c r="BV3917" s="67"/>
      <c r="BW3917" s="67">
        <v>846</v>
      </c>
      <c r="BX3917" s="67"/>
      <c r="BY3917" s="67">
        <v>1818869</v>
      </c>
      <c r="BZ3917" s="67">
        <v>58718769576</v>
      </c>
      <c r="CA3917" s="67">
        <v>23997064584</v>
      </c>
      <c r="CB3917" s="67">
        <v>34721704992</v>
      </c>
      <c r="CC3917" s="67">
        <v>131735534907</v>
      </c>
      <c r="CD3917" s="67">
        <v>136700000000</v>
      </c>
    </row>
    <row r="3918" spans="1:82">
      <c r="A3918" t="s">
        <v>4348</v>
      </c>
      <c r="B3918" t="s">
        <v>4349</v>
      </c>
      <c r="C3918" t="s">
        <v>70</v>
      </c>
      <c r="D3918" t="s">
        <v>68</v>
      </c>
      <c r="E3918" t="s">
        <v>153</v>
      </c>
      <c r="F3918" s="67">
        <v>2010</v>
      </c>
      <c r="G3918" t="s">
        <v>4365</v>
      </c>
      <c r="H3918" s="67">
        <v>12839771</v>
      </c>
      <c r="I3918" s="67">
        <v>10677802190</v>
      </c>
      <c r="J3918" s="67">
        <v>3041037265</v>
      </c>
      <c r="K3918" s="67">
        <v>9334724241</v>
      </c>
      <c r="L3918" s="67">
        <v>67251316669</v>
      </c>
      <c r="M3918" s="67">
        <v>23788408237</v>
      </c>
      <c r="N3918" s="67">
        <v>10954858934</v>
      </c>
      <c r="O3918" s="67">
        <v>0</v>
      </c>
      <c r="P3918" s="67">
        <v>214484529</v>
      </c>
      <c r="Q3918" s="67">
        <v>8728405513</v>
      </c>
      <c r="R3918" s="67">
        <v>5476814763</v>
      </c>
      <c r="S3918" s="67">
        <v>0</v>
      </c>
      <c r="T3918" s="67">
        <v>16825169803</v>
      </c>
      <c r="U3918" s="67">
        <v>15928785764</v>
      </c>
      <c r="V3918" s="67">
        <v>0</v>
      </c>
      <c r="W3918" s="67">
        <v>0</v>
      </c>
      <c r="X3918" s="67">
        <v>1409713885</v>
      </c>
      <c r="Y3918" s="67">
        <v>18000000000</v>
      </c>
      <c r="Z3918" s="67"/>
      <c r="AA3918" s="67">
        <v>316715940</v>
      </c>
      <c r="AB3918" s="67">
        <v>15950830875</v>
      </c>
      <c r="AC3918" s="67"/>
      <c r="AD3918" s="67">
        <v>0</v>
      </c>
      <c r="AE3918" s="67">
        <v>1702082259</v>
      </c>
      <c r="AF3918" s="67">
        <v>13832001</v>
      </c>
      <c r="AG3918" s="67">
        <v>124901</v>
      </c>
      <c r="AH3918" s="67"/>
      <c r="AI3918" s="67">
        <v>0</v>
      </c>
      <c r="AJ3918" s="67"/>
      <c r="AK3918" s="67">
        <v>0</v>
      </c>
      <c r="AL3918" s="67">
        <v>13482517</v>
      </c>
      <c r="AM3918" s="67">
        <v>116727589184</v>
      </c>
      <c r="AN3918" s="67">
        <v>47685056576</v>
      </c>
      <c r="AO3918" s="67">
        <v>69037108433</v>
      </c>
      <c r="AP3918" s="67">
        <v>205606202139</v>
      </c>
      <c r="AQ3918" s="67">
        <v>212302638115</v>
      </c>
      <c r="AR3918" s="67">
        <v>9870528400</v>
      </c>
      <c r="AS3918" s="67">
        <v>7960103549</v>
      </c>
      <c r="AT3918" s="67">
        <v>1910424852</v>
      </c>
      <c r="AU3918" s="67">
        <v>2558000000</v>
      </c>
      <c r="AV3918" s="67">
        <v>7852000000</v>
      </c>
      <c r="AW3918" s="67">
        <v>69244591724</v>
      </c>
      <c r="AX3918" s="67">
        <v>26321854976</v>
      </c>
      <c r="AY3918" s="67">
        <v>11168765303</v>
      </c>
      <c r="AZ3918" s="67">
        <v>15153089673</v>
      </c>
      <c r="BA3918" s="67">
        <v>9344028689</v>
      </c>
      <c r="BB3918" s="67">
        <v>0</v>
      </c>
      <c r="BC3918" s="67">
        <v>99245246</v>
      </c>
      <c r="BD3918" s="67">
        <v>6862012591</v>
      </c>
      <c r="BE3918" s="67">
        <v>2950807486</v>
      </c>
      <c r="BF3918" s="67">
        <v>0</v>
      </c>
      <c r="BG3918" s="67">
        <v>23666642736</v>
      </c>
      <c r="BH3918" s="67">
        <v>9550605124</v>
      </c>
      <c r="BI3918" s="67"/>
      <c r="BJ3918" s="67"/>
      <c r="BK3918" s="67">
        <v>4469019440</v>
      </c>
      <c r="BL3918" s="67">
        <v>5081585685</v>
      </c>
      <c r="BM3918" s="67"/>
      <c r="BN3918" s="67">
        <v>429485121</v>
      </c>
      <c r="BO3918" s="67">
        <v>3310679824</v>
      </c>
      <c r="BP3918" s="67"/>
      <c r="BQ3918" s="67"/>
      <c r="BR3918" s="67">
        <v>1276531298</v>
      </c>
      <c r="BS3918" s="67">
        <v>64882070</v>
      </c>
      <c r="BT3918" s="67"/>
      <c r="BU3918" s="67"/>
      <c r="BV3918" s="67"/>
      <c r="BW3918" s="67">
        <v>7373</v>
      </c>
      <c r="BX3918" s="67"/>
      <c r="BY3918" s="67">
        <v>0</v>
      </c>
      <c r="BZ3918" s="67">
        <v>76579739882</v>
      </c>
      <c r="CA3918" s="67">
        <v>31673714786</v>
      </c>
      <c r="CB3918" s="67">
        <v>44906025096</v>
      </c>
      <c r="CC3918" s="67">
        <v>159951465130</v>
      </c>
      <c r="CD3918" s="67">
        <v>165200000000</v>
      </c>
    </row>
    <row r="3919" spans="1:82">
      <c r="A3919" t="s">
        <v>4348</v>
      </c>
      <c r="B3919" t="s">
        <v>4349</v>
      </c>
      <c r="C3919" t="s">
        <v>70</v>
      </c>
      <c r="D3919" t="s">
        <v>68</v>
      </c>
      <c r="E3919" t="s">
        <v>153</v>
      </c>
      <c r="F3919" s="67">
        <v>2011</v>
      </c>
      <c r="G3919" t="s">
        <v>4366</v>
      </c>
      <c r="H3919" s="67">
        <v>13025785</v>
      </c>
      <c r="I3919" s="67">
        <v>11184927962</v>
      </c>
      <c r="J3919" s="67">
        <v>2635824014</v>
      </c>
      <c r="K3919" s="67">
        <v>9804484005</v>
      </c>
      <c r="L3919" s="67">
        <v>65254970145</v>
      </c>
      <c r="M3919" s="67">
        <v>24082092294</v>
      </c>
      <c r="N3919" s="67">
        <v>10926672257</v>
      </c>
      <c r="O3919" s="67">
        <v>0</v>
      </c>
      <c r="P3919" s="67">
        <v>213932664</v>
      </c>
      <c r="Q3919" s="67">
        <v>8705947465</v>
      </c>
      <c r="R3919" s="67">
        <v>5462723006</v>
      </c>
      <c r="S3919" s="67">
        <v>0</v>
      </c>
      <c r="T3919" s="67">
        <v>15141939775</v>
      </c>
      <c r="U3919" s="67">
        <v>15904450661</v>
      </c>
      <c r="V3919" s="67">
        <v>0</v>
      </c>
      <c r="W3919" s="67">
        <v>0</v>
      </c>
      <c r="X3919" s="67">
        <v>1425746432</v>
      </c>
      <c r="Y3919" s="67">
        <v>17770000000</v>
      </c>
      <c r="Z3919" s="67"/>
      <c r="AA3919" s="67">
        <v>313842214</v>
      </c>
      <c r="AB3919" s="67">
        <v>15742124959</v>
      </c>
      <c r="AC3919" s="67"/>
      <c r="AD3919" s="67">
        <v>0</v>
      </c>
      <c r="AE3919" s="67">
        <v>1682358293</v>
      </c>
      <c r="AF3919" s="67">
        <v>13523737</v>
      </c>
      <c r="AG3919" s="67">
        <v>124901</v>
      </c>
      <c r="AH3919" s="67"/>
      <c r="AI3919" s="67">
        <v>0</v>
      </c>
      <c r="AJ3919" s="67"/>
      <c r="AK3919" s="67">
        <v>0</v>
      </c>
      <c r="AL3919" s="67">
        <v>13482517</v>
      </c>
      <c r="AM3919" s="67">
        <v>119996366642</v>
      </c>
      <c r="AN3919" s="67">
        <v>49003717990</v>
      </c>
      <c r="AO3919" s="67">
        <v>70987620694</v>
      </c>
      <c r="AP3919" s="67">
        <v>205493153468</v>
      </c>
      <c r="AQ3919" s="67">
        <v>213068080232</v>
      </c>
      <c r="AR3919" s="67">
        <v>11381856135</v>
      </c>
      <c r="AS3919" s="67">
        <v>9178916238</v>
      </c>
      <c r="AT3919" s="67">
        <v>2202939897</v>
      </c>
      <c r="AU3919" s="67">
        <v>2294000000</v>
      </c>
      <c r="AV3919" s="67">
        <v>8533000000</v>
      </c>
      <c r="AW3919" s="67">
        <v>73877828475</v>
      </c>
      <c r="AX3919" s="67">
        <v>29872638856</v>
      </c>
      <c r="AY3919" s="67">
        <v>12403417835</v>
      </c>
      <c r="AZ3919" s="67">
        <v>17469221021</v>
      </c>
      <c r="BA3919" s="67">
        <v>10639217686</v>
      </c>
      <c r="BB3919" s="67">
        <v>0</v>
      </c>
      <c r="BC3919" s="67">
        <v>120564595</v>
      </c>
      <c r="BD3919" s="67">
        <v>7075010698</v>
      </c>
      <c r="BE3919" s="67">
        <v>3455675428</v>
      </c>
      <c r="BF3919" s="67">
        <v>0</v>
      </c>
      <c r="BG3919" s="67">
        <v>22714721212</v>
      </c>
      <c r="BH3919" s="67">
        <v>12445721495</v>
      </c>
      <c r="BI3919" s="67"/>
      <c r="BJ3919" s="67"/>
      <c r="BK3919" s="67">
        <v>5705832580</v>
      </c>
      <c r="BL3919" s="67">
        <v>6739888915</v>
      </c>
      <c r="BM3919" s="67"/>
      <c r="BN3919" s="67">
        <v>564320869</v>
      </c>
      <c r="BO3919" s="67">
        <v>4499854636</v>
      </c>
      <c r="BP3919" s="67"/>
      <c r="BQ3919" s="67"/>
      <c r="BR3919" s="67">
        <v>1519762925</v>
      </c>
      <c r="BS3919" s="67">
        <v>137516083</v>
      </c>
      <c r="BT3919" s="67">
        <v>18417335</v>
      </c>
      <c r="BU3919" s="67"/>
      <c r="BV3919" s="67"/>
      <c r="BW3919" s="67">
        <v>17066</v>
      </c>
      <c r="BX3919" s="67"/>
      <c r="BY3919" s="67">
        <v>0</v>
      </c>
      <c r="BZ3919" s="67">
        <v>92794654525</v>
      </c>
      <c r="CA3919" s="67">
        <v>38879865463</v>
      </c>
      <c r="CB3919" s="67">
        <v>53914789062</v>
      </c>
      <c r="CC3919" s="67">
        <v>184261060629</v>
      </c>
      <c r="CD3919" s="67">
        <v>190500000000</v>
      </c>
    </row>
    <row r="3920" spans="1:82">
      <c r="A3920" t="s">
        <v>4348</v>
      </c>
      <c r="B3920" t="s">
        <v>4349</v>
      </c>
      <c r="C3920" t="s">
        <v>70</v>
      </c>
      <c r="D3920" t="s">
        <v>68</v>
      </c>
      <c r="E3920" t="s">
        <v>153</v>
      </c>
      <c r="F3920" s="67">
        <v>2012</v>
      </c>
      <c r="G3920" t="s">
        <v>4367</v>
      </c>
      <c r="H3920" s="67">
        <v>13265331</v>
      </c>
      <c r="I3920" s="67">
        <v>11918006765</v>
      </c>
      <c r="J3920" s="67">
        <v>2178926349</v>
      </c>
      <c r="K3920" s="67">
        <v>10315283257</v>
      </c>
      <c r="L3920" s="67">
        <v>65538680944</v>
      </c>
      <c r="M3920" s="67">
        <v>23788408237</v>
      </c>
      <c r="N3920" s="67">
        <v>10898485579</v>
      </c>
      <c r="O3920" s="67">
        <v>0</v>
      </c>
      <c r="P3920" s="67">
        <v>213380798</v>
      </c>
      <c r="Q3920" s="67">
        <v>8683489417</v>
      </c>
      <c r="R3920" s="67">
        <v>5448631249</v>
      </c>
      <c r="S3920" s="67">
        <v>0</v>
      </c>
      <c r="T3920" s="67">
        <v>15684001835</v>
      </c>
      <c r="U3920" s="67">
        <v>15719265711</v>
      </c>
      <c r="V3920" s="67">
        <v>0</v>
      </c>
      <c r="W3920" s="67">
        <v>0</v>
      </c>
      <c r="X3920" s="67">
        <v>1417160712</v>
      </c>
      <c r="Y3920" s="67">
        <v>17440000000</v>
      </c>
      <c r="Z3920" s="67"/>
      <c r="AA3920" s="67">
        <v>310173627</v>
      </c>
      <c r="AB3920" s="67">
        <v>15448010161</v>
      </c>
      <c r="AC3920" s="67"/>
      <c r="AD3920" s="67">
        <v>0</v>
      </c>
      <c r="AE3920" s="67">
        <v>1656933466</v>
      </c>
      <c r="AF3920" s="67">
        <v>13230152</v>
      </c>
      <c r="AG3920" s="67">
        <v>118693</v>
      </c>
      <c r="AH3920" s="67"/>
      <c r="AI3920" s="67">
        <v>0</v>
      </c>
      <c r="AJ3920" s="67"/>
      <c r="AK3920" s="67">
        <v>0</v>
      </c>
      <c r="AL3920" s="67">
        <v>13482517</v>
      </c>
      <c r="AM3920" s="67">
        <v>124709750810</v>
      </c>
      <c r="AN3920" s="67">
        <v>50920428250</v>
      </c>
      <c r="AO3920" s="67">
        <v>73784473633</v>
      </c>
      <c r="AP3920" s="67">
        <v>209833008830</v>
      </c>
      <c r="AQ3920" s="67">
        <v>218301833059</v>
      </c>
      <c r="AR3920" s="67">
        <v>12995836185</v>
      </c>
      <c r="AS3920" s="67">
        <v>10480513053</v>
      </c>
      <c r="AT3920" s="67">
        <v>2515323133</v>
      </c>
      <c r="AU3920" s="67">
        <v>1967000000</v>
      </c>
      <c r="AV3920" s="67">
        <v>9312000000</v>
      </c>
      <c r="AW3920" s="67">
        <v>81856704610</v>
      </c>
      <c r="AX3920" s="67">
        <v>35439855777</v>
      </c>
      <c r="AY3920" s="67">
        <v>14867184044</v>
      </c>
      <c r="AZ3920" s="67">
        <v>20572671733</v>
      </c>
      <c r="BA3920" s="67">
        <v>12457585697</v>
      </c>
      <c r="BB3920" s="67">
        <v>0</v>
      </c>
      <c r="BC3920" s="67">
        <v>127916095</v>
      </c>
      <c r="BD3920" s="67">
        <v>7208692125</v>
      </c>
      <c r="BE3920" s="67">
        <v>4193993796</v>
      </c>
      <c r="BF3920" s="67">
        <v>0</v>
      </c>
      <c r="BG3920" s="67">
        <v>22428661119</v>
      </c>
      <c r="BH3920" s="67">
        <v>6777163449</v>
      </c>
      <c r="BI3920" s="67"/>
      <c r="BJ3920" s="67"/>
      <c r="BK3920" s="67">
        <v>3769772858</v>
      </c>
      <c r="BL3920" s="67">
        <v>3007390591</v>
      </c>
      <c r="BM3920" s="67"/>
      <c r="BN3920" s="67">
        <v>301880143</v>
      </c>
      <c r="BO3920" s="67">
        <v>2003889540</v>
      </c>
      <c r="BP3920" s="67"/>
      <c r="BQ3920" s="67"/>
      <c r="BR3920" s="67">
        <v>635010661</v>
      </c>
      <c r="BS3920" s="67">
        <v>61379307</v>
      </c>
      <c r="BT3920" s="67">
        <v>5227750</v>
      </c>
      <c r="BU3920" s="67"/>
      <c r="BV3920" s="67"/>
      <c r="BW3920" s="67">
        <v>3191</v>
      </c>
      <c r="BX3920" s="67"/>
      <c r="BY3920" s="67">
        <v>0</v>
      </c>
      <c r="BZ3920" s="67">
        <v>115521392342</v>
      </c>
      <c r="CA3920" s="67">
        <v>48485154485</v>
      </c>
      <c r="CB3920" s="67">
        <v>67036237857</v>
      </c>
      <c r="CC3920" s="67">
        <v>209806096587</v>
      </c>
      <c r="CD3920" s="67">
        <v>217200000000</v>
      </c>
    </row>
    <row r="3921" spans="1:82">
      <c r="A3921" t="s">
        <v>4348</v>
      </c>
      <c r="B3921" t="s">
        <v>4349</v>
      </c>
      <c r="C3921" t="s">
        <v>70</v>
      </c>
      <c r="D3921" t="s">
        <v>68</v>
      </c>
      <c r="E3921" t="s">
        <v>153</v>
      </c>
      <c r="F3921" s="67">
        <v>2013</v>
      </c>
      <c r="G3921" t="s">
        <v>4368</v>
      </c>
      <c r="H3921" s="67">
        <v>13555422</v>
      </c>
      <c r="I3921" s="67">
        <v>12296294796</v>
      </c>
      <c r="J3921" s="67">
        <v>2217989664</v>
      </c>
      <c r="K3921" s="67">
        <v>11186951306</v>
      </c>
      <c r="L3921" s="67">
        <v>64137450687</v>
      </c>
      <c r="M3921" s="67">
        <v>23788408237</v>
      </c>
      <c r="N3921" s="67">
        <v>10870298902</v>
      </c>
      <c r="O3921" s="67">
        <v>0</v>
      </c>
      <c r="P3921" s="67">
        <v>212828933</v>
      </c>
      <c r="Q3921" s="67">
        <v>8661031368</v>
      </c>
      <c r="R3921" s="67">
        <v>5434539492</v>
      </c>
      <c r="S3921" s="67">
        <v>0</v>
      </c>
      <c r="T3921" s="67">
        <v>14519346937</v>
      </c>
      <c r="U3921" s="67">
        <v>15520913275</v>
      </c>
      <c r="V3921" s="67">
        <v>0</v>
      </c>
      <c r="W3921" s="67">
        <v>0</v>
      </c>
      <c r="X3921" s="67">
        <v>1408316540</v>
      </c>
      <c r="Y3921" s="67">
        <v>17070000000</v>
      </c>
      <c r="Z3921" s="67"/>
      <c r="AA3921" s="67">
        <v>306321611</v>
      </c>
      <c r="AB3921" s="67">
        <v>15109837773</v>
      </c>
      <c r="AC3921" s="67"/>
      <c r="AD3921" s="67">
        <v>0</v>
      </c>
      <c r="AE3921" s="67">
        <v>1631804497</v>
      </c>
      <c r="AF3921" s="67">
        <v>13132290</v>
      </c>
      <c r="AG3921" s="67">
        <v>110415</v>
      </c>
      <c r="AH3921" s="67"/>
      <c r="AI3921" s="67">
        <v>0</v>
      </c>
      <c r="AJ3921" s="67"/>
      <c r="AK3921" s="67">
        <v>0</v>
      </c>
      <c r="AL3921" s="67">
        <v>13482517</v>
      </c>
      <c r="AM3921" s="67">
        <v>130328398325</v>
      </c>
      <c r="AN3921" s="67">
        <v>53111965394</v>
      </c>
      <c r="AO3921" s="67">
        <v>77215576782</v>
      </c>
      <c r="AP3921" s="67">
        <v>212938841628</v>
      </c>
      <c r="AQ3921" s="67">
        <v>222211184044</v>
      </c>
      <c r="AR3921" s="67">
        <v>13730149510</v>
      </c>
      <c r="AS3921" s="67">
        <v>11072701217</v>
      </c>
      <c r="AT3921" s="67">
        <v>2657448292</v>
      </c>
      <c r="AU3921" s="67">
        <v>2035000000</v>
      </c>
      <c r="AV3921" s="67">
        <v>10264000000</v>
      </c>
      <c r="AW3921" s="67">
        <v>80726697148</v>
      </c>
      <c r="AX3921" s="67">
        <v>34136815995</v>
      </c>
      <c r="AY3921" s="67">
        <v>14101201241</v>
      </c>
      <c r="AZ3921" s="67">
        <v>20035614754</v>
      </c>
      <c r="BA3921" s="67">
        <v>13033981209</v>
      </c>
      <c r="BB3921" s="67">
        <v>0</v>
      </c>
      <c r="BC3921" s="67">
        <v>134532444</v>
      </c>
      <c r="BD3921" s="67">
        <v>7276693253</v>
      </c>
      <c r="BE3921" s="67">
        <v>4678254260</v>
      </c>
      <c r="BF3921" s="67">
        <v>0</v>
      </c>
      <c r="BG3921" s="67">
        <v>21466419988</v>
      </c>
      <c r="BH3921" s="67">
        <v>6389927366</v>
      </c>
      <c r="BI3921" s="67"/>
      <c r="BJ3921" s="67"/>
      <c r="BK3921" s="67">
        <v>2911658401</v>
      </c>
      <c r="BL3921" s="67">
        <v>3478268965</v>
      </c>
      <c r="BM3921" s="67"/>
      <c r="BN3921" s="67">
        <v>392434536</v>
      </c>
      <c r="BO3921" s="67">
        <v>2080942938</v>
      </c>
      <c r="BP3921" s="67"/>
      <c r="BQ3921" s="67"/>
      <c r="BR3921" s="67">
        <v>992215050</v>
      </c>
      <c r="BS3921" s="67">
        <v>8424898</v>
      </c>
      <c r="BT3921" s="67">
        <v>4228688</v>
      </c>
      <c r="BU3921" s="67"/>
      <c r="BV3921" s="67"/>
      <c r="BW3921" s="67">
        <v>22855</v>
      </c>
      <c r="BX3921" s="67"/>
      <c r="BY3921" s="67">
        <v>0</v>
      </c>
      <c r="BZ3921" s="67">
        <v>132559024025</v>
      </c>
      <c r="CA3921" s="67">
        <v>55097251310</v>
      </c>
      <c r="CB3921" s="67">
        <v>77461772715</v>
      </c>
      <c r="CC3921" s="67">
        <v>225176798049</v>
      </c>
      <c r="CD3921" s="67">
        <v>233400000000</v>
      </c>
    </row>
    <row r="3922" spans="1:82">
      <c r="A3922" t="s">
        <v>4348</v>
      </c>
      <c r="B3922" t="s">
        <v>4349</v>
      </c>
      <c r="C3922" t="s">
        <v>70</v>
      </c>
      <c r="D3922" t="s">
        <v>68</v>
      </c>
      <c r="E3922" t="s">
        <v>153</v>
      </c>
      <c r="F3922" s="67">
        <v>2014</v>
      </c>
      <c r="G3922" t="s">
        <v>4369</v>
      </c>
      <c r="H3922" s="67">
        <v>13855753</v>
      </c>
      <c r="I3922" s="67">
        <v>12776192663</v>
      </c>
      <c r="J3922" s="67">
        <v>1977758943</v>
      </c>
      <c r="K3922" s="67">
        <v>12324135654</v>
      </c>
      <c r="L3922" s="67">
        <v>65612015003</v>
      </c>
      <c r="M3922" s="67">
        <v>23788408237</v>
      </c>
      <c r="N3922" s="67">
        <v>10842112225</v>
      </c>
      <c r="O3922" s="67">
        <v>0</v>
      </c>
      <c r="P3922" s="67">
        <v>212277068</v>
      </c>
      <c r="Q3922" s="67">
        <v>8638573320</v>
      </c>
      <c r="R3922" s="67">
        <v>5420447735</v>
      </c>
      <c r="S3922" s="67">
        <v>0</v>
      </c>
      <c r="T3922" s="67">
        <v>15810938946</v>
      </c>
      <c r="U3922" s="67">
        <v>15458505743</v>
      </c>
      <c r="V3922" s="67">
        <v>0</v>
      </c>
      <c r="W3922" s="67">
        <v>0</v>
      </c>
      <c r="X3922" s="67">
        <v>1425746432</v>
      </c>
      <c r="Y3922" s="67">
        <v>16710000000</v>
      </c>
      <c r="Z3922" s="67"/>
      <c r="AA3922" s="67">
        <v>301246733</v>
      </c>
      <c r="AB3922" s="67">
        <v>14788728813</v>
      </c>
      <c r="AC3922" s="67"/>
      <c r="AD3922" s="67">
        <v>0</v>
      </c>
      <c r="AE3922" s="67">
        <v>1590568684</v>
      </c>
      <c r="AF3922" s="67">
        <v>13102932</v>
      </c>
      <c r="AG3922" s="67">
        <v>102137</v>
      </c>
      <c r="AH3922" s="67"/>
      <c r="AI3922" s="67">
        <v>0</v>
      </c>
      <c r="AJ3922" s="67"/>
      <c r="AK3922" s="67">
        <v>0</v>
      </c>
      <c r="AL3922" s="67">
        <v>13482517</v>
      </c>
      <c r="AM3922" s="67">
        <v>136606957993</v>
      </c>
      <c r="AN3922" s="67">
        <v>55567188503</v>
      </c>
      <c r="AO3922" s="67">
        <v>81041787604</v>
      </c>
      <c r="AP3922" s="67">
        <v>219916510910</v>
      </c>
      <c r="AQ3922" s="67">
        <v>230469266365</v>
      </c>
      <c r="AR3922" s="67">
        <v>14187899832</v>
      </c>
      <c r="AS3922" s="67">
        <v>11441854703</v>
      </c>
      <c r="AT3922" s="67">
        <v>2746045129</v>
      </c>
      <c r="AU3922" s="67">
        <v>1811000000</v>
      </c>
      <c r="AV3922" s="67">
        <v>11285000000</v>
      </c>
      <c r="AW3922" s="67">
        <v>81971856051</v>
      </c>
      <c r="AX3922" s="67">
        <v>31319003354</v>
      </c>
      <c r="AY3922" s="67">
        <v>13822624221</v>
      </c>
      <c r="AZ3922" s="67">
        <v>17496379133</v>
      </c>
      <c r="BA3922" s="67">
        <v>14770490567</v>
      </c>
      <c r="BB3922" s="67">
        <v>0</v>
      </c>
      <c r="BC3922" s="67">
        <v>136737894</v>
      </c>
      <c r="BD3922" s="67">
        <v>7434276553</v>
      </c>
      <c r="BE3922" s="67">
        <v>4777376882</v>
      </c>
      <c r="BF3922" s="67">
        <v>0</v>
      </c>
      <c r="BG3922" s="67">
        <v>23533970800</v>
      </c>
      <c r="BH3922" s="67">
        <v>6713606533</v>
      </c>
      <c r="BI3922" s="67"/>
      <c r="BJ3922" s="67"/>
      <c r="BK3922" s="67">
        <v>4081432970</v>
      </c>
      <c r="BL3922" s="67">
        <v>2632173563</v>
      </c>
      <c r="BM3922" s="67"/>
      <c r="BN3922" s="67">
        <v>313526846</v>
      </c>
      <c r="BO3922" s="67">
        <v>807934125</v>
      </c>
      <c r="BP3922" s="67"/>
      <c r="BQ3922" s="67"/>
      <c r="BR3922" s="67">
        <v>1499346079</v>
      </c>
      <c r="BS3922" s="67">
        <v>10855030</v>
      </c>
      <c r="BT3922" s="67">
        <v>475609</v>
      </c>
      <c r="BU3922" s="67"/>
      <c r="BV3922" s="67"/>
      <c r="BW3922" s="67">
        <v>35875</v>
      </c>
      <c r="BX3922" s="67"/>
      <c r="BY3922" s="67">
        <v>0</v>
      </c>
      <c r="BZ3922" s="67">
        <v>138272317410</v>
      </c>
      <c r="CA3922" s="67">
        <v>56981551353</v>
      </c>
      <c r="CB3922" s="67">
        <v>81290766058</v>
      </c>
      <c r="CC3922" s="67">
        <v>231671679827</v>
      </c>
      <c r="CD3922" s="67">
        <v>241100000000</v>
      </c>
    </row>
    <row r="3923" spans="1:82">
      <c r="A3923" t="s">
        <v>4348</v>
      </c>
      <c r="B3923" t="s">
        <v>4349</v>
      </c>
      <c r="C3923" t="s">
        <v>70</v>
      </c>
      <c r="D3923" t="s">
        <v>68</v>
      </c>
      <c r="E3923" t="s">
        <v>153</v>
      </c>
      <c r="F3923" s="67">
        <v>2015</v>
      </c>
      <c r="G3923" t="s">
        <v>4370</v>
      </c>
      <c r="H3923" s="67">
        <v>14154937</v>
      </c>
      <c r="I3923" s="67">
        <v>13280585576</v>
      </c>
      <c r="J3923" s="67">
        <v>2324766878</v>
      </c>
      <c r="K3923" s="67">
        <v>13474021993</v>
      </c>
      <c r="L3923" s="67">
        <v>64093840347</v>
      </c>
      <c r="M3923" s="67">
        <v>23788408237</v>
      </c>
      <c r="N3923" s="67">
        <v>10813925547</v>
      </c>
      <c r="O3923" s="67">
        <v>0</v>
      </c>
      <c r="P3923" s="67">
        <v>211725203</v>
      </c>
      <c r="Q3923" s="67">
        <v>8616115272</v>
      </c>
      <c r="R3923" s="67">
        <v>5406355978</v>
      </c>
      <c r="S3923" s="67">
        <v>0</v>
      </c>
      <c r="T3923" s="67">
        <v>14526724802</v>
      </c>
      <c r="U3923" s="67">
        <v>15299954230</v>
      </c>
      <c r="V3923" s="67">
        <v>0</v>
      </c>
      <c r="W3923" s="67">
        <v>0</v>
      </c>
      <c r="X3923" s="67">
        <v>1425746432</v>
      </c>
      <c r="Y3923" s="67">
        <v>16300000000</v>
      </c>
      <c r="Z3923" s="67"/>
      <c r="AA3923" s="67">
        <v>296171855</v>
      </c>
      <c r="AB3923" s="67">
        <v>14435878207</v>
      </c>
      <c r="AC3923" s="67"/>
      <c r="AD3923" s="67">
        <v>0</v>
      </c>
      <c r="AE3923" s="67">
        <v>1537654375</v>
      </c>
      <c r="AF3923" s="67">
        <v>13049108</v>
      </c>
      <c r="AG3923" s="67">
        <v>93859</v>
      </c>
      <c r="AH3923" s="67"/>
      <c r="AI3923" s="67">
        <v>0</v>
      </c>
      <c r="AJ3923" s="67"/>
      <c r="AK3923" s="67">
        <v>0</v>
      </c>
      <c r="AL3923" s="67">
        <v>13482517</v>
      </c>
      <c r="AM3923" s="67">
        <v>141508201710</v>
      </c>
      <c r="AN3923" s="67">
        <v>57544144008</v>
      </c>
      <c r="AO3923" s="67">
        <v>83966506070</v>
      </c>
      <c r="AP3923" s="67">
        <v>222644222418</v>
      </c>
      <c r="AQ3923" s="67">
        <v>234007579991</v>
      </c>
      <c r="AR3923" s="67">
        <v>14143017000</v>
      </c>
      <c r="AS3923" s="67">
        <v>11405658871</v>
      </c>
      <c r="AT3923" s="67">
        <v>2737358129</v>
      </c>
      <c r="AU3923" s="67">
        <v>2077000000</v>
      </c>
      <c r="AV3923" s="67">
        <v>12038000000</v>
      </c>
      <c r="AW3923" s="67">
        <v>72698363054</v>
      </c>
      <c r="AX3923" s="67">
        <v>26434347687</v>
      </c>
      <c r="AY3923" s="67">
        <v>11357150169</v>
      </c>
      <c r="AZ3923" s="67">
        <v>15077197518</v>
      </c>
      <c r="BA3923" s="67">
        <v>15957226980</v>
      </c>
      <c r="BB3923" s="67">
        <v>0</v>
      </c>
      <c r="BC3923" s="67">
        <v>140413644</v>
      </c>
      <c r="BD3923" s="67">
        <v>7581933571</v>
      </c>
      <c r="BE3923" s="67">
        <v>4891962503</v>
      </c>
      <c r="BF3923" s="67">
        <v>0</v>
      </c>
      <c r="BG3923" s="67">
        <v>17692478670</v>
      </c>
      <c r="BH3923" s="67">
        <v>2662940116</v>
      </c>
      <c r="BI3923" s="67"/>
      <c r="BJ3923" s="67"/>
      <c r="BK3923" s="67">
        <v>1789438410</v>
      </c>
      <c r="BL3923" s="67">
        <v>873501706</v>
      </c>
      <c r="BM3923" s="67"/>
      <c r="BN3923" s="67">
        <v>93046805</v>
      </c>
      <c r="BO3923" s="67">
        <v>219039017</v>
      </c>
      <c r="BP3923" s="67"/>
      <c r="BQ3923" s="67"/>
      <c r="BR3923" s="67">
        <v>529530676</v>
      </c>
      <c r="BS3923" s="67">
        <v>27853956</v>
      </c>
      <c r="BT3923" s="67">
        <v>0</v>
      </c>
      <c r="BU3923" s="67"/>
      <c r="BV3923" s="67"/>
      <c r="BW3923" s="67">
        <v>15281</v>
      </c>
      <c r="BX3923" s="67"/>
      <c r="BY3923" s="67">
        <v>4015971</v>
      </c>
      <c r="BZ3923" s="67">
        <v>141541295145</v>
      </c>
      <c r="CA3923" s="67">
        <v>58251709402</v>
      </c>
      <c r="CB3923" s="67">
        <v>83289585743</v>
      </c>
      <c r="CC3923" s="67">
        <v>221084615315</v>
      </c>
      <c r="CD3923" s="67">
        <v>231000000000</v>
      </c>
    </row>
    <row r="3924" spans="1:82">
      <c r="A3924" t="s">
        <v>4348</v>
      </c>
      <c r="B3924" t="s">
        <v>4349</v>
      </c>
      <c r="C3924" t="s">
        <v>70</v>
      </c>
      <c r="D3924" t="s">
        <v>68</v>
      </c>
      <c r="E3924" t="s">
        <v>153</v>
      </c>
      <c r="F3924" s="67">
        <v>2016</v>
      </c>
      <c r="G3924" t="s">
        <v>4371</v>
      </c>
      <c r="H3924" s="67">
        <v>14452704</v>
      </c>
      <c r="I3924" s="67">
        <v>13752771504</v>
      </c>
      <c r="J3924" s="67">
        <v>1984922281</v>
      </c>
      <c r="K3924" s="67">
        <v>14418539114</v>
      </c>
      <c r="L3924" s="67">
        <v>57614461982</v>
      </c>
      <c r="M3924" s="67">
        <v>23788408237</v>
      </c>
      <c r="N3924" s="67">
        <v>10785738870</v>
      </c>
      <c r="O3924" s="67">
        <v>0</v>
      </c>
      <c r="P3924" s="67">
        <v>211173337</v>
      </c>
      <c r="Q3924" s="67">
        <v>8593657224</v>
      </c>
      <c r="R3924" s="67">
        <v>5392264221</v>
      </c>
      <c r="S3924" s="67">
        <v>0</v>
      </c>
      <c r="T3924" s="67">
        <v>8154083145</v>
      </c>
      <c r="U3924" s="67">
        <v>15168849819</v>
      </c>
      <c r="V3924" s="67">
        <v>0</v>
      </c>
      <c r="W3924" s="67">
        <v>0</v>
      </c>
      <c r="X3924" s="67">
        <v>1425746432</v>
      </c>
      <c r="Y3924" s="67">
        <v>15780000000</v>
      </c>
      <c r="Z3924" s="67"/>
      <c r="AA3924" s="67">
        <v>291158120</v>
      </c>
      <c r="AB3924" s="67">
        <v>13976656388</v>
      </c>
      <c r="AC3924" s="67"/>
      <c r="AD3924" s="67">
        <v>0</v>
      </c>
      <c r="AE3924" s="67">
        <v>1486407059</v>
      </c>
      <c r="AF3924" s="67">
        <v>12926780</v>
      </c>
      <c r="AG3924" s="67">
        <v>85581</v>
      </c>
      <c r="AH3924" s="67"/>
      <c r="AI3924" s="67">
        <v>0</v>
      </c>
      <c r="AJ3924" s="67"/>
      <c r="AK3924" s="67">
        <v>0</v>
      </c>
      <c r="AL3924" s="67">
        <v>13482517</v>
      </c>
      <c r="AM3924" s="67">
        <v>146442966085</v>
      </c>
      <c r="AN3924" s="67">
        <v>59540644396</v>
      </c>
      <c r="AO3924" s="67">
        <v>86905050553</v>
      </c>
      <c r="AP3924" s="67">
        <v>219290381593</v>
      </c>
      <c r="AQ3924" s="67">
        <v>231918778059</v>
      </c>
      <c r="AR3924" s="67">
        <v>14221700043</v>
      </c>
      <c r="AS3924" s="67">
        <v>11469112938</v>
      </c>
      <c r="AT3924" s="67">
        <v>2752587105</v>
      </c>
      <c r="AU3924" s="67">
        <v>1746000000</v>
      </c>
      <c r="AV3924" s="67">
        <v>12683000000</v>
      </c>
      <c r="AW3924" s="67">
        <v>69038770913</v>
      </c>
      <c r="AX3924" s="67">
        <v>30818481292</v>
      </c>
      <c r="AY3924" s="67">
        <v>13708674716</v>
      </c>
      <c r="AZ3924" s="67">
        <v>17109806576</v>
      </c>
      <c r="BA3924" s="67">
        <v>16805858782</v>
      </c>
      <c r="BB3924" s="67">
        <v>0</v>
      </c>
      <c r="BC3924" s="67">
        <v>142619094</v>
      </c>
      <c r="BD3924" s="67">
        <v>7812738203</v>
      </c>
      <c r="BE3924" s="67">
        <v>5035453362</v>
      </c>
      <c r="BF3924" s="67">
        <v>0</v>
      </c>
      <c r="BG3924" s="67">
        <v>8423620180</v>
      </c>
      <c r="BH3924" s="67">
        <v>1613419491</v>
      </c>
      <c r="BI3924" s="67"/>
      <c r="BJ3924" s="67"/>
      <c r="BK3924" s="67">
        <v>1184328190</v>
      </c>
      <c r="BL3924" s="67">
        <v>429091300</v>
      </c>
      <c r="BM3924" s="67"/>
      <c r="BN3924" s="67">
        <v>58088859</v>
      </c>
      <c r="BO3924" s="67">
        <v>0</v>
      </c>
      <c r="BP3924" s="67"/>
      <c r="BQ3924" s="67"/>
      <c r="BR3924" s="67">
        <v>304243144</v>
      </c>
      <c r="BS3924" s="67">
        <v>18951614</v>
      </c>
      <c r="BT3924" s="67">
        <v>0</v>
      </c>
      <c r="BU3924" s="67"/>
      <c r="BV3924" s="67"/>
      <c r="BW3924" s="67">
        <v>18269</v>
      </c>
      <c r="BX3924" s="67"/>
      <c r="BY3924" s="67">
        <v>47789414</v>
      </c>
      <c r="BZ3924" s="67">
        <v>148828434098</v>
      </c>
      <c r="CA3924" s="67">
        <v>61139614862</v>
      </c>
      <c r="CB3924" s="67">
        <v>87688819236</v>
      </c>
      <c r="CC3924" s="67">
        <v>222765324544</v>
      </c>
      <c r="CD3924" s="67">
        <v>233700000000</v>
      </c>
    </row>
    <row r="3925" spans="1:82">
      <c r="A3925" t="s">
        <v>4348</v>
      </c>
      <c r="B3925" t="s">
        <v>4349</v>
      </c>
      <c r="C3925" t="s">
        <v>70</v>
      </c>
      <c r="D3925" t="s">
        <v>68</v>
      </c>
      <c r="E3925" t="s">
        <v>153</v>
      </c>
      <c r="F3925" s="67">
        <v>2017</v>
      </c>
      <c r="G3925" t="s">
        <v>4372</v>
      </c>
      <c r="H3925" s="67">
        <v>14751101</v>
      </c>
      <c r="I3925" s="67">
        <v>14245564936</v>
      </c>
      <c r="J3925" s="67">
        <v>2176913866</v>
      </c>
      <c r="K3925" s="67">
        <v>15731921016</v>
      </c>
      <c r="L3925" s="67">
        <v>60730204474</v>
      </c>
      <c r="M3925" s="67">
        <v>23788408237</v>
      </c>
      <c r="N3925" s="67">
        <v>10757552192</v>
      </c>
      <c r="O3925" s="67">
        <v>0</v>
      </c>
      <c r="P3925" s="67">
        <v>210621472</v>
      </c>
      <c r="Q3925" s="67">
        <v>8571199175</v>
      </c>
      <c r="R3925" s="67">
        <v>5378172464</v>
      </c>
      <c r="S3925" s="67">
        <v>0</v>
      </c>
      <c r="T3925" s="67">
        <v>11714070271</v>
      </c>
      <c r="U3925" s="67">
        <v>15477236380</v>
      </c>
      <c r="V3925" s="67">
        <v>0</v>
      </c>
      <c r="W3925" s="67">
        <v>0</v>
      </c>
      <c r="X3925" s="67">
        <v>1425746432</v>
      </c>
      <c r="Y3925" s="67">
        <v>15220000000</v>
      </c>
      <c r="Z3925" s="67"/>
      <c r="AA3925" s="67">
        <v>285593486</v>
      </c>
      <c r="AB3925" s="67">
        <v>13454960402</v>
      </c>
      <c r="AC3925" s="67"/>
      <c r="AD3925" s="67">
        <v>0</v>
      </c>
      <c r="AE3925" s="67">
        <v>1429961523</v>
      </c>
      <c r="AF3925" s="67">
        <v>12794667</v>
      </c>
      <c r="AG3925" s="67">
        <v>77304</v>
      </c>
      <c r="AH3925" s="67"/>
      <c r="AI3925" s="67">
        <v>0</v>
      </c>
      <c r="AJ3925" s="67"/>
      <c r="AK3925" s="67">
        <v>0</v>
      </c>
      <c r="AL3925" s="67">
        <v>41033749</v>
      </c>
      <c r="AM3925" s="67">
        <v>151383720094</v>
      </c>
      <c r="AN3925" s="67">
        <v>61660746069</v>
      </c>
      <c r="AO3925" s="67">
        <v>89724156502</v>
      </c>
      <c r="AP3925" s="67">
        <v>227442901700</v>
      </c>
      <c r="AQ3925" s="67">
        <v>241133970365</v>
      </c>
      <c r="AR3925" s="67">
        <v>14483719981</v>
      </c>
      <c r="AS3925" s="67">
        <v>11680419339</v>
      </c>
      <c r="AT3925" s="67">
        <v>2803300641</v>
      </c>
      <c r="AU3925" s="67">
        <v>1932000000</v>
      </c>
      <c r="AV3925" s="67">
        <v>13962000000</v>
      </c>
      <c r="AW3925" s="67">
        <v>75165409258</v>
      </c>
      <c r="AX3925" s="67">
        <v>33433059506</v>
      </c>
      <c r="AY3925" s="67">
        <v>14717860220</v>
      </c>
      <c r="AZ3925" s="67">
        <v>18715199286</v>
      </c>
      <c r="BA3925" s="67">
        <v>16100424478</v>
      </c>
      <c r="BB3925" s="67">
        <v>0</v>
      </c>
      <c r="BC3925" s="67">
        <v>116153695</v>
      </c>
      <c r="BD3925" s="67">
        <v>8081491174</v>
      </c>
      <c r="BE3925" s="67">
        <v>4309177348</v>
      </c>
      <c r="BF3925" s="67">
        <v>0</v>
      </c>
      <c r="BG3925" s="67">
        <v>13125103057</v>
      </c>
      <c r="BH3925" s="67">
        <v>4966306032</v>
      </c>
      <c r="BI3925" s="67"/>
      <c r="BJ3925" s="67"/>
      <c r="BK3925" s="67">
        <v>3475626639</v>
      </c>
      <c r="BL3925" s="67">
        <v>1490679394</v>
      </c>
      <c r="BM3925" s="67"/>
      <c r="BN3925" s="67">
        <v>248595185</v>
      </c>
      <c r="BO3925" s="67">
        <v>715762089</v>
      </c>
      <c r="BP3925" s="67"/>
      <c r="BQ3925" s="67"/>
      <c r="BR3925" s="67">
        <v>405456542</v>
      </c>
      <c r="BS3925" s="67">
        <v>9073343</v>
      </c>
      <c r="BT3925" s="67">
        <v>0</v>
      </c>
      <c r="BU3925" s="67"/>
      <c r="BV3925" s="67"/>
      <c r="BW3925" s="67">
        <v>108775</v>
      </c>
      <c r="BX3925" s="67"/>
      <c r="BY3925" s="67">
        <v>111683460</v>
      </c>
      <c r="BZ3925" s="67">
        <v>128443326152</v>
      </c>
      <c r="CA3925" s="67">
        <v>52679755168</v>
      </c>
      <c r="CB3925" s="67">
        <v>75763570984</v>
      </c>
      <c r="CC3925" s="67">
        <v>211028761423</v>
      </c>
      <c r="CD3925" s="67">
        <v>223100000000</v>
      </c>
    </row>
    <row r="3926" spans="1:82">
      <c r="A3926" t="s">
        <v>4348</v>
      </c>
      <c r="B3926" t="s">
        <v>4349</v>
      </c>
      <c r="C3926" t="s">
        <v>70</v>
      </c>
      <c r="D3926" t="s">
        <v>68</v>
      </c>
      <c r="E3926" t="s">
        <v>153</v>
      </c>
      <c r="F3926" s="67">
        <v>2018</v>
      </c>
      <c r="G3926" t="s">
        <v>4373</v>
      </c>
      <c r="H3926" s="67">
        <v>15052184</v>
      </c>
      <c r="I3926" s="67">
        <v>14770212091</v>
      </c>
      <c r="J3926" s="67">
        <v>1689862215</v>
      </c>
      <c r="K3926" s="67">
        <v>14739183995</v>
      </c>
      <c r="L3926" s="67">
        <v>64083016235</v>
      </c>
      <c r="M3926" s="67">
        <v>23788408237</v>
      </c>
      <c r="N3926" s="67">
        <v>10729365515</v>
      </c>
      <c r="O3926" s="67">
        <v>0</v>
      </c>
      <c r="P3926" s="67">
        <v>210069607</v>
      </c>
      <c r="Q3926" s="67">
        <v>8548741127</v>
      </c>
      <c r="R3926" s="67">
        <v>5364080707</v>
      </c>
      <c r="S3926" s="67">
        <v>0</v>
      </c>
      <c r="T3926" s="67">
        <v>15541770571</v>
      </c>
      <c r="U3926" s="67">
        <v>15827094736</v>
      </c>
      <c r="V3926" s="67">
        <v>0</v>
      </c>
      <c r="W3926" s="67">
        <v>0</v>
      </c>
      <c r="X3926" s="67">
        <v>1425746432</v>
      </c>
      <c r="Y3926" s="67">
        <v>14710000000</v>
      </c>
      <c r="Z3926" s="67"/>
      <c r="AA3926" s="67">
        <v>280189046</v>
      </c>
      <c r="AB3926" s="67">
        <v>12906155582</v>
      </c>
      <c r="AC3926" s="67"/>
      <c r="AD3926" s="67">
        <v>0</v>
      </c>
      <c r="AE3926" s="67">
        <v>1377098114</v>
      </c>
      <c r="AF3926" s="67">
        <v>12672340</v>
      </c>
      <c r="AG3926" s="67">
        <v>74241</v>
      </c>
      <c r="AH3926" s="67"/>
      <c r="AI3926" s="67">
        <v>0</v>
      </c>
      <c r="AJ3926" s="67"/>
      <c r="AK3926" s="67">
        <v>0</v>
      </c>
      <c r="AL3926" s="67">
        <v>134825175</v>
      </c>
      <c r="AM3926" s="67">
        <v>156422728289</v>
      </c>
      <c r="AN3926" s="67">
        <v>63823794909</v>
      </c>
      <c r="AO3926" s="67">
        <v>92599213370</v>
      </c>
      <c r="AP3926" s="67">
        <v>237517679205</v>
      </c>
      <c r="AQ3926" s="67">
        <v>250559770850</v>
      </c>
      <c r="AR3926" s="67">
        <v>15130338196</v>
      </c>
      <c r="AS3926" s="67">
        <v>12201885642</v>
      </c>
      <c r="AT3926" s="67">
        <v>2928452554</v>
      </c>
      <c r="AU3926" s="67">
        <v>1659000000</v>
      </c>
      <c r="AV3926" s="67">
        <v>14470000000</v>
      </c>
      <c r="AW3926" s="67">
        <v>79889873458</v>
      </c>
      <c r="AX3926" s="67">
        <v>36166122201</v>
      </c>
      <c r="AY3926" s="67">
        <v>16349668027</v>
      </c>
      <c r="AZ3926" s="67">
        <v>19816454174</v>
      </c>
      <c r="BA3926" s="67">
        <v>9899796043</v>
      </c>
      <c r="BB3926" s="67">
        <v>0</v>
      </c>
      <c r="BC3926" s="67">
        <v>140413644</v>
      </c>
      <c r="BD3926" s="67">
        <v>8365043281</v>
      </c>
      <c r="BE3926" s="67">
        <v>8369944591</v>
      </c>
      <c r="BF3926" s="67">
        <v>0</v>
      </c>
      <c r="BG3926" s="67">
        <v>16948553698</v>
      </c>
      <c r="BH3926" s="67">
        <v>7784159201</v>
      </c>
      <c r="BI3926" s="67"/>
      <c r="BJ3926" s="67"/>
      <c r="BK3926" s="67">
        <v>5011872318</v>
      </c>
      <c r="BL3926" s="67">
        <v>2772286883</v>
      </c>
      <c r="BM3926" s="67"/>
      <c r="BN3926" s="67">
        <v>217924332</v>
      </c>
      <c r="BO3926" s="67">
        <v>1305943879</v>
      </c>
      <c r="BP3926" s="67"/>
      <c r="BQ3926" s="67"/>
      <c r="BR3926" s="67">
        <v>971430292</v>
      </c>
      <c r="BS3926" s="67">
        <v>13548065</v>
      </c>
      <c r="BT3926" s="67">
        <v>0</v>
      </c>
      <c r="BU3926" s="67"/>
      <c r="BV3926" s="67"/>
      <c r="BW3926" s="67">
        <v>97037</v>
      </c>
      <c r="BX3926" s="67"/>
      <c r="BY3926" s="67">
        <v>263343278</v>
      </c>
      <c r="BZ3926" s="67">
        <v>251484668768</v>
      </c>
      <c r="CA3926" s="67">
        <v>102930238052</v>
      </c>
      <c r="CB3926" s="67">
        <v>148554430717</v>
      </c>
      <c r="CC3926" s="67">
        <v>341478039624</v>
      </c>
      <c r="CD3926" s="67">
        <v>354300000000</v>
      </c>
    </row>
    <row r="3927" spans="1:82">
      <c r="A3927" t="s">
        <v>4348</v>
      </c>
      <c r="B3927" t="s">
        <v>4349</v>
      </c>
      <c r="C3927" t="s">
        <v>70</v>
      </c>
      <c r="D3927" t="s">
        <v>68</v>
      </c>
      <c r="E3927" t="s">
        <v>153</v>
      </c>
      <c r="F3927" s="67">
        <v>2019</v>
      </c>
      <c r="G3927" t="s">
        <v>4374</v>
      </c>
      <c r="H3927" s="67">
        <v>15354608</v>
      </c>
      <c r="I3927" s="67">
        <v>15163725864</v>
      </c>
      <c r="J3927" s="67">
        <v>1949000000</v>
      </c>
      <c r="K3927" s="67">
        <v>15431000000</v>
      </c>
      <c r="L3927" s="67">
        <v>62648325124</v>
      </c>
      <c r="M3927" s="67">
        <v>23788408237</v>
      </c>
      <c r="N3927" s="67">
        <v>10701178838</v>
      </c>
      <c r="O3927" s="67">
        <v>0</v>
      </c>
      <c r="P3927" s="67">
        <v>209517741</v>
      </c>
      <c r="Q3927" s="67">
        <v>8526283079</v>
      </c>
      <c r="R3927" s="67">
        <v>5349988950</v>
      </c>
      <c r="S3927" s="67">
        <v>0</v>
      </c>
      <c r="T3927" s="67">
        <v>14072948280</v>
      </c>
      <c r="U3927" s="67">
        <v>15270248037</v>
      </c>
      <c r="V3927" s="67">
        <v>0</v>
      </c>
      <c r="W3927" s="67">
        <v>0</v>
      </c>
      <c r="X3927" s="67">
        <v>1425746432</v>
      </c>
      <c r="Y3927" s="67">
        <v>13840000000</v>
      </c>
      <c r="Z3927" s="67"/>
      <c r="AA3927" s="67">
        <v>274639086</v>
      </c>
      <c r="AB3927" s="67">
        <v>12102202045</v>
      </c>
      <c r="AC3927" s="67"/>
      <c r="AD3927" s="67">
        <v>0</v>
      </c>
      <c r="AE3927" s="67">
        <v>1320312181</v>
      </c>
      <c r="AF3927" s="67">
        <v>12408113</v>
      </c>
      <c r="AG3927" s="67">
        <v>71050</v>
      </c>
      <c r="AH3927" s="67"/>
      <c r="AI3927" s="67">
        <v>0</v>
      </c>
      <c r="AJ3927" s="67"/>
      <c r="AK3927" s="67">
        <v>0</v>
      </c>
      <c r="AL3927" s="67">
        <v>134825175</v>
      </c>
      <c r="AM3927" s="67">
        <v>161561691457</v>
      </c>
      <c r="AN3927" s="67">
        <v>66030523933</v>
      </c>
      <c r="AO3927" s="67">
        <v>95531167523</v>
      </c>
      <c r="AP3927" s="67">
        <v>241161990482</v>
      </c>
      <c r="AQ3927" s="67">
        <v>254643990482</v>
      </c>
      <c r="AR3927" s="67">
        <v>15163725864</v>
      </c>
      <c r="AS3927" s="67">
        <v>12228811181</v>
      </c>
      <c r="AT3927" s="67">
        <v>2934914683</v>
      </c>
      <c r="AU3927" s="67">
        <v>1949000000</v>
      </c>
      <c r="AV3927" s="67">
        <v>15431000000</v>
      </c>
      <c r="AW3927" s="67">
        <v>62648325124</v>
      </c>
      <c r="AX3927" s="67">
        <v>23788408237</v>
      </c>
      <c r="AY3927" s="67">
        <v>10726721042</v>
      </c>
      <c r="AZ3927" s="67">
        <v>13061687195</v>
      </c>
      <c r="BA3927" s="67">
        <v>10701178838</v>
      </c>
      <c r="BB3927" s="67">
        <v>0</v>
      </c>
      <c r="BC3927" s="67">
        <v>209517741</v>
      </c>
      <c r="BD3927" s="67">
        <v>8526283079</v>
      </c>
      <c r="BE3927" s="67">
        <v>5349988950</v>
      </c>
      <c r="BF3927" s="67">
        <v>0</v>
      </c>
      <c r="BG3927" s="67">
        <v>14072948280</v>
      </c>
      <c r="BH3927" s="67">
        <v>15270248037</v>
      </c>
      <c r="BI3927" s="67"/>
      <c r="BJ3927" s="67"/>
      <c r="BK3927" s="67">
        <v>1425746432</v>
      </c>
      <c r="BL3927" s="67">
        <v>13844501606</v>
      </c>
      <c r="BM3927" s="67"/>
      <c r="BN3927" s="67">
        <v>274639086</v>
      </c>
      <c r="BO3927" s="67">
        <v>12102202045</v>
      </c>
      <c r="BP3927" s="67"/>
      <c r="BQ3927" s="67"/>
      <c r="BR3927" s="67">
        <v>1320312181</v>
      </c>
      <c r="BS3927" s="67">
        <v>12408113</v>
      </c>
      <c r="BT3927" s="67">
        <v>71050</v>
      </c>
      <c r="BU3927" s="67"/>
      <c r="BV3927" s="67"/>
      <c r="BW3927" s="67">
        <v>43955</v>
      </c>
      <c r="BX3927" s="67"/>
      <c r="BY3927" s="67">
        <v>134825175</v>
      </c>
      <c r="BZ3927" s="67">
        <v>161561691457</v>
      </c>
      <c r="CA3927" s="67">
        <v>66030523933</v>
      </c>
      <c r="CB3927" s="67">
        <v>95531167523</v>
      </c>
      <c r="CC3927" s="67">
        <v>241161990482</v>
      </c>
      <c r="CD3927" s="67">
        <v>254600000000</v>
      </c>
    </row>
    <row r="3928" spans="1:82">
      <c r="A3928" t="s">
        <v>4348</v>
      </c>
      <c r="B3928" t="s">
        <v>4349</v>
      </c>
      <c r="C3928" t="s">
        <v>70</v>
      </c>
      <c r="D3928" t="s">
        <v>68</v>
      </c>
      <c r="E3928" t="s">
        <v>153</v>
      </c>
      <c r="F3928" s="67">
        <v>2020</v>
      </c>
      <c r="G3928" t="s">
        <v>4375</v>
      </c>
      <c r="H3928" s="67">
        <v>15669666</v>
      </c>
      <c r="I3928" s="67">
        <v>16097470369</v>
      </c>
      <c r="J3928" s="67">
        <v>1865300006</v>
      </c>
      <c r="K3928" s="67">
        <v>20365149122</v>
      </c>
      <c r="L3928" s="67">
        <v>59826804695</v>
      </c>
      <c r="M3928" s="67">
        <v>23788408237</v>
      </c>
      <c r="N3928" s="67">
        <v>10672992160</v>
      </c>
      <c r="O3928" s="67">
        <v>0</v>
      </c>
      <c r="P3928" s="67">
        <v>208965876</v>
      </c>
      <c r="Q3928" s="67">
        <v>8503825031</v>
      </c>
      <c r="R3928" s="67">
        <v>5335897192</v>
      </c>
      <c r="S3928" s="67">
        <v>0</v>
      </c>
      <c r="T3928" s="67">
        <v>11178450381</v>
      </c>
      <c r="U3928" s="67">
        <v>14508853430</v>
      </c>
      <c r="V3928" s="67">
        <v>0</v>
      </c>
      <c r="W3928" s="67">
        <v>0</v>
      </c>
      <c r="X3928" s="67">
        <v>1425746432</v>
      </c>
      <c r="Y3928" s="67">
        <v>13110000000</v>
      </c>
      <c r="Z3928" s="67"/>
      <c r="AA3928" s="67">
        <v>269471270</v>
      </c>
      <c r="AB3928" s="67">
        <v>11428242480</v>
      </c>
      <c r="AC3928" s="67"/>
      <c r="AD3928" s="67">
        <v>0</v>
      </c>
      <c r="AE3928" s="67">
        <v>1267525123</v>
      </c>
      <c r="AF3928" s="67">
        <v>12276000</v>
      </c>
      <c r="AG3928" s="67">
        <v>67960</v>
      </c>
      <c r="AH3928" s="67"/>
      <c r="AI3928" s="67">
        <v>0</v>
      </c>
      <c r="AJ3928" s="67"/>
      <c r="AK3928" s="67">
        <v>0</v>
      </c>
      <c r="AL3928" s="67">
        <v>128963210</v>
      </c>
      <c r="AM3928" s="67">
        <v>166778014823</v>
      </c>
      <c r="AN3928" s="67">
        <v>68271712527</v>
      </c>
      <c r="AO3928" s="67">
        <v>98506601806</v>
      </c>
      <c r="AP3928" s="67">
        <v>238443820249</v>
      </c>
      <c r="AQ3928" s="67">
        <v>256927355079</v>
      </c>
      <c r="AR3928" s="67">
        <v>16235494457</v>
      </c>
      <c r="AS3928" s="67">
        <v>13093140691</v>
      </c>
      <c r="AT3928" s="67">
        <v>3142353766</v>
      </c>
      <c r="AU3928" s="67">
        <v>1900000000</v>
      </c>
      <c r="AV3928" s="67">
        <v>20744000000</v>
      </c>
      <c r="AW3928" s="67">
        <v>62986892116</v>
      </c>
      <c r="AX3928" s="67">
        <v>27168047638</v>
      </c>
      <c r="AY3928" s="67">
        <v>12510226064</v>
      </c>
      <c r="AZ3928" s="67">
        <v>14657821574</v>
      </c>
      <c r="BA3928" s="67">
        <v>11356359257</v>
      </c>
      <c r="BB3928" s="67">
        <v>0</v>
      </c>
      <c r="BC3928" s="67">
        <v>48519898</v>
      </c>
      <c r="BD3928" s="67">
        <v>8656531544</v>
      </c>
      <c r="BE3928" s="67">
        <v>5270951379</v>
      </c>
      <c r="BF3928" s="67">
        <v>0</v>
      </c>
      <c r="BG3928" s="67">
        <v>10486482401</v>
      </c>
      <c r="BH3928" s="67">
        <v>17907372713</v>
      </c>
      <c r="BI3928" s="67"/>
      <c r="BJ3928" s="67"/>
      <c r="BK3928" s="67">
        <v>721416897</v>
      </c>
      <c r="BL3928" s="67">
        <v>17185955817</v>
      </c>
      <c r="BM3928" s="67"/>
      <c r="BN3928" s="67">
        <v>451793554</v>
      </c>
      <c r="BO3928" s="67">
        <v>15204433379</v>
      </c>
      <c r="BP3928" s="67"/>
      <c r="BQ3928" s="67"/>
      <c r="BR3928" s="67">
        <v>1510852090</v>
      </c>
      <c r="BS3928" s="67">
        <v>3937708</v>
      </c>
      <c r="BT3928" s="67">
        <v>4207897</v>
      </c>
      <c r="BU3928" s="67"/>
      <c r="BV3928" s="67"/>
      <c r="BW3928" s="67">
        <v>139735</v>
      </c>
      <c r="BX3928" s="67"/>
      <c r="BY3928" s="67">
        <v>10591455</v>
      </c>
      <c r="BZ3928" s="67">
        <v>159755313408</v>
      </c>
      <c r="CA3928" s="67">
        <v>65184858560</v>
      </c>
      <c r="CB3928" s="67">
        <v>94570454848</v>
      </c>
      <c r="CC3928" s="67">
        <v>238041072695</v>
      </c>
      <c r="CD3928" s="67">
        <v>256900000000</v>
      </c>
    </row>
    <row r="3929" spans="1:82">
      <c r="F3929" s="67"/>
      <c r="H3929" s="67"/>
      <c r="I3929" s="67"/>
      <c r="J3929" s="67"/>
      <c r="K3929" s="67"/>
      <c r="L3929" s="67"/>
      <c r="M3929" s="67"/>
      <c r="N3929" s="67"/>
      <c r="O3929" s="67"/>
      <c r="P3929" s="67"/>
      <c r="Q3929" s="67"/>
      <c r="R3929" s="67"/>
      <c r="S3929" s="67"/>
      <c r="T3929" s="67"/>
      <c r="U3929" s="67"/>
      <c r="V3929" s="67"/>
      <c r="W3929" s="67"/>
      <c r="X3929" s="67"/>
      <c r="Y3929" s="67"/>
      <c r="Z3929" s="67"/>
      <c r="AA3929" s="67"/>
      <c r="AB3929" s="67"/>
      <c r="AC3929" s="67"/>
      <c r="AD3929" s="67"/>
      <c r="AE3929" s="67"/>
      <c r="AF3929" s="67"/>
      <c r="AG3929" s="67"/>
      <c r="AH3929" s="67"/>
      <c r="AI3929" s="67"/>
      <c r="AJ3929" s="67"/>
      <c r="AK3929" s="67"/>
      <c r="AL3929" s="67"/>
      <c r="AM3929" s="67"/>
      <c r="AN3929" s="67"/>
      <c r="AO3929" s="67"/>
      <c r="CD3929" s="62"/>
    </row>
    <row r="3930" spans="1:82">
      <c r="CD3930" s="62"/>
    </row>
  </sheetData>
  <phoneticPr fontId="3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6131-2633-4238-818A-401288316A47}">
  <sheetPr>
    <tabColor theme="0" tint="-0.14999847407452621"/>
  </sheetPr>
  <dimension ref="A1:CA106"/>
  <sheetViews>
    <sheetView workbookViewId="0">
      <pane ySplit="2" topLeftCell="A3" activePane="bottomLeft" state="frozen"/>
      <selection pane="bottomLeft" activeCell="AO2" sqref="AO2"/>
    </sheetView>
  </sheetViews>
  <sheetFormatPr defaultColWidth="8.7265625" defaultRowHeight="14.5"/>
  <cols>
    <col min="1" max="1" width="19.453125" bestFit="1" customWidth="1"/>
    <col min="2" max="2" width="20.81640625" customWidth="1"/>
    <col min="4" max="4" width="23.453125" bestFit="1" customWidth="1"/>
    <col min="5" max="79" width="10.54296875" customWidth="1"/>
  </cols>
  <sheetData>
    <row r="1" spans="1:79">
      <c r="D1" s="45">
        <v>1</v>
      </c>
      <c r="E1" s="45">
        <v>2</v>
      </c>
      <c r="F1" s="45">
        <v>3</v>
      </c>
      <c r="G1" s="45">
        <v>4</v>
      </c>
      <c r="H1" s="45">
        <v>5</v>
      </c>
      <c r="I1" s="45">
        <v>6</v>
      </c>
      <c r="J1" s="45">
        <v>7</v>
      </c>
      <c r="K1" s="45">
        <v>8</v>
      </c>
      <c r="L1" s="45">
        <v>9</v>
      </c>
      <c r="M1" s="45">
        <v>10</v>
      </c>
      <c r="N1" s="45">
        <v>11</v>
      </c>
      <c r="O1" s="45">
        <v>12</v>
      </c>
      <c r="P1" s="45">
        <v>13</v>
      </c>
      <c r="Q1" s="45">
        <v>14</v>
      </c>
      <c r="R1" s="45">
        <v>15</v>
      </c>
      <c r="S1" s="45">
        <v>16</v>
      </c>
      <c r="T1" s="45">
        <v>17</v>
      </c>
      <c r="U1" s="45">
        <v>18</v>
      </c>
      <c r="V1" s="45">
        <v>19</v>
      </c>
      <c r="W1" s="45">
        <v>20</v>
      </c>
      <c r="X1" s="45">
        <v>21</v>
      </c>
      <c r="Y1" s="45">
        <v>22</v>
      </c>
      <c r="Z1" s="45">
        <v>23</v>
      </c>
      <c r="AA1" s="45">
        <v>24</v>
      </c>
      <c r="AB1" s="45">
        <v>25</v>
      </c>
      <c r="AC1" s="45">
        <v>26</v>
      </c>
      <c r="AD1" s="45">
        <v>27</v>
      </c>
      <c r="AE1" s="45">
        <v>28</v>
      </c>
      <c r="AF1" s="45">
        <v>29</v>
      </c>
      <c r="AG1" s="45">
        <v>30</v>
      </c>
      <c r="AH1" s="45">
        <v>31</v>
      </c>
      <c r="AI1" s="45">
        <v>32</v>
      </c>
      <c r="AJ1" s="45">
        <v>33</v>
      </c>
      <c r="AK1" s="45">
        <v>34</v>
      </c>
      <c r="AL1" s="45">
        <v>35</v>
      </c>
      <c r="AM1" s="45">
        <v>36</v>
      </c>
      <c r="AN1" s="45">
        <v>37</v>
      </c>
      <c r="AO1" s="45">
        <v>38</v>
      </c>
      <c r="AP1" s="45">
        <v>39</v>
      </c>
      <c r="AQ1" s="45">
        <v>40</v>
      </c>
      <c r="AR1" s="45">
        <v>41</v>
      </c>
      <c r="AS1" s="45">
        <v>42</v>
      </c>
      <c r="AT1" s="45">
        <v>43</v>
      </c>
      <c r="AU1" s="45">
        <v>44</v>
      </c>
      <c r="AV1" s="45">
        <v>45</v>
      </c>
      <c r="AW1" s="45">
        <v>46</v>
      </c>
      <c r="AX1" s="45">
        <v>47</v>
      </c>
      <c r="AY1" s="45">
        <v>48</v>
      </c>
      <c r="AZ1" s="45">
        <v>49</v>
      </c>
      <c r="BA1" s="45">
        <v>50</v>
      </c>
      <c r="BB1" s="45">
        <v>51</v>
      </c>
      <c r="BC1" s="45">
        <v>52</v>
      </c>
      <c r="BD1" s="45">
        <v>53</v>
      </c>
      <c r="BE1" s="45">
        <v>54</v>
      </c>
      <c r="BF1" s="45">
        <v>55</v>
      </c>
      <c r="BG1" s="45">
        <v>56</v>
      </c>
      <c r="BH1" s="45">
        <v>57</v>
      </c>
      <c r="BI1" s="45">
        <v>58</v>
      </c>
      <c r="BJ1" s="45">
        <v>59</v>
      </c>
      <c r="BK1" s="45">
        <v>60</v>
      </c>
      <c r="BL1" s="45">
        <v>61</v>
      </c>
      <c r="BM1" s="45">
        <v>62</v>
      </c>
      <c r="BN1" s="45">
        <v>63</v>
      </c>
      <c r="BO1" s="45">
        <v>64</v>
      </c>
      <c r="BP1" s="45">
        <v>65</v>
      </c>
      <c r="BQ1" s="45">
        <v>66</v>
      </c>
      <c r="BR1" s="45">
        <v>67</v>
      </c>
      <c r="BS1" s="45">
        <v>68</v>
      </c>
      <c r="BT1" s="45">
        <v>69</v>
      </c>
      <c r="BU1" s="45">
        <v>70</v>
      </c>
      <c r="BV1" s="45">
        <v>71</v>
      </c>
      <c r="BW1" s="45">
        <v>72</v>
      </c>
      <c r="BX1" s="45">
        <v>73</v>
      </c>
      <c r="BY1" s="45">
        <v>74</v>
      </c>
      <c r="BZ1" s="45">
        <v>75</v>
      </c>
      <c r="CA1" s="45">
        <v>76</v>
      </c>
    </row>
    <row r="2" spans="1:79">
      <c r="A2" t="s">
        <v>4801</v>
      </c>
      <c r="B2" t="s">
        <v>74</v>
      </c>
      <c r="C2" t="s">
        <v>75</v>
      </c>
      <c r="D2" t="s">
        <v>76</v>
      </c>
      <c r="E2" t="s">
        <v>77</v>
      </c>
      <c r="F2" t="s">
        <v>79</v>
      </c>
      <c r="G2" t="s">
        <v>95</v>
      </c>
      <c r="H2" t="s">
        <v>96</v>
      </c>
      <c r="I2" t="s">
        <v>81</v>
      </c>
      <c r="J2" t="s">
        <v>88</v>
      </c>
      <c r="K2" t="s">
        <v>82</v>
      </c>
      <c r="L2" t="s">
        <v>86</v>
      </c>
      <c r="M2" t="s">
        <v>83</v>
      </c>
      <c r="N2" t="s">
        <v>84</v>
      </c>
      <c r="O2" t="s">
        <v>85</v>
      </c>
      <c r="P2" t="s">
        <v>87</v>
      </c>
      <c r="Q2" t="s">
        <v>89</v>
      </c>
      <c r="R2" t="s">
        <v>90</v>
      </c>
      <c r="S2" t="s">
        <v>91</v>
      </c>
      <c r="T2" t="s">
        <v>92</v>
      </c>
      <c r="U2" t="s">
        <v>93</v>
      </c>
      <c r="V2" t="s">
        <v>94</v>
      </c>
      <c r="W2" t="s">
        <v>97</v>
      </c>
      <c r="X2" t="s">
        <v>98</v>
      </c>
      <c r="Y2" t="s">
        <v>99</v>
      </c>
      <c r="Z2" t="s">
        <v>100</v>
      </c>
      <c r="AA2" t="s">
        <v>101</v>
      </c>
      <c r="AB2" t="s">
        <v>102</v>
      </c>
      <c r="AC2" t="s">
        <v>103</v>
      </c>
      <c r="AD2" t="s">
        <v>104</v>
      </c>
      <c r="AE2" t="s">
        <v>105</v>
      </c>
      <c r="AF2" t="s">
        <v>106</v>
      </c>
      <c r="AG2" t="s">
        <v>107</v>
      </c>
      <c r="AH2" t="s">
        <v>108</v>
      </c>
      <c r="AI2" t="s">
        <v>109</v>
      </c>
      <c r="AJ2" t="s">
        <v>80</v>
      </c>
      <c r="AK2" t="s">
        <v>110</v>
      </c>
      <c r="AL2" t="s">
        <v>111</v>
      </c>
      <c r="AM2" t="s">
        <v>78</v>
      </c>
      <c r="AN2" t="s">
        <v>112</v>
      </c>
      <c r="AO2" t="s">
        <v>113</v>
      </c>
      <c r="AP2" t="s">
        <v>4803</v>
      </c>
      <c r="AQ2" t="s">
        <v>114</v>
      </c>
      <c r="AR2" t="s">
        <v>115</v>
      </c>
      <c r="AS2" t="s">
        <v>116</v>
      </c>
      <c r="AT2" t="s">
        <v>117</v>
      </c>
      <c r="AU2" t="s">
        <v>120</v>
      </c>
      <c r="AV2" t="s">
        <v>118</v>
      </c>
      <c r="AW2" t="s">
        <v>119</v>
      </c>
      <c r="AX2" t="s">
        <v>121</v>
      </c>
      <c r="AY2" t="s">
        <v>122</v>
      </c>
      <c r="AZ2" t="s">
        <v>123</v>
      </c>
      <c r="BA2" t="s">
        <v>124</v>
      </c>
      <c r="BB2" t="s">
        <v>125</v>
      </c>
      <c r="BC2" t="s">
        <v>126</v>
      </c>
      <c r="BD2" t="s">
        <v>127</v>
      </c>
      <c r="BE2" t="s">
        <v>128</v>
      </c>
      <c r="BF2" t="s">
        <v>129</v>
      </c>
      <c r="BG2" t="s">
        <v>130</v>
      </c>
      <c r="BH2" t="s">
        <v>149</v>
      </c>
      <c r="BI2" t="s">
        <v>150</v>
      </c>
      <c r="BJ2" t="s">
        <v>131</v>
      </c>
      <c r="BK2" t="s">
        <v>132</v>
      </c>
      <c r="BL2" t="s">
        <v>133</v>
      </c>
      <c r="BM2" t="s">
        <v>134</v>
      </c>
      <c r="BN2" t="s">
        <v>135</v>
      </c>
      <c r="BO2" t="s">
        <v>136</v>
      </c>
      <c r="BP2" t="s">
        <v>137</v>
      </c>
      <c r="BQ2" t="s">
        <v>138</v>
      </c>
      <c r="BR2" t="s">
        <v>139</v>
      </c>
      <c r="BS2" t="s">
        <v>140</v>
      </c>
      <c r="BT2" t="s">
        <v>141</v>
      </c>
      <c r="BU2" t="s">
        <v>142</v>
      </c>
      <c r="BV2" t="s">
        <v>143</v>
      </c>
      <c r="BW2" t="s">
        <v>144</v>
      </c>
      <c r="BX2" t="s">
        <v>145</v>
      </c>
      <c r="BY2" t="s">
        <v>146</v>
      </c>
      <c r="BZ2" t="s">
        <v>147</v>
      </c>
      <c r="CA2" t="s">
        <v>148</v>
      </c>
    </row>
    <row r="3" spans="1:79">
      <c r="A3" t="s">
        <v>210</v>
      </c>
      <c r="B3" t="s">
        <v>153</v>
      </c>
      <c r="C3" s="67">
        <v>1995</v>
      </c>
      <c r="D3" t="s">
        <v>4376</v>
      </c>
      <c r="E3" s="67">
        <v>1032573360</v>
      </c>
      <c r="F3" s="67">
        <v>121081018861064.7</v>
      </c>
      <c r="G3" s="67">
        <v>27991172369172.82</v>
      </c>
      <c r="H3" s="67">
        <v>28268753245725.84</v>
      </c>
      <c r="I3" s="67">
        <v>8106129307914.2764</v>
      </c>
      <c r="J3" s="67">
        <v>3220800965715.3232</v>
      </c>
      <c r="K3" s="67">
        <v>656913408102.47949</v>
      </c>
      <c r="L3" s="67">
        <v>205500871495.26321</v>
      </c>
      <c r="M3" s="67">
        <v>846154043048.82117</v>
      </c>
      <c r="N3" s="67">
        <v>205375919085.56821</v>
      </c>
      <c r="O3" s="67">
        <v>1687082457144.032</v>
      </c>
      <c r="P3" s="67">
        <v>85936495895.117722</v>
      </c>
      <c r="Q3" s="67">
        <v>1141485724320.7329</v>
      </c>
      <c r="R3" s="67">
        <v>5786010564466.9365</v>
      </c>
      <c r="S3" s="67">
        <v>3153380901789.9932</v>
      </c>
      <c r="T3" s="67">
        <v>856060055891.59985</v>
      </c>
      <c r="U3" s="67">
        <v>1083214047433.2791</v>
      </c>
      <c r="V3" s="67">
        <v>1572510902068.8191</v>
      </c>
      <c r="W3" s="67">
        <v>41720669600.729622</v>
      </c>
      <c r="X3" s="67">
        <v>187259109677.32611</v>
      </c>
      <c r="Y3" s="67">
        <v>341664130597.16028</v>
      </c>
      <c r="Z3" s="67">
        <v>850069872261.07629</v>
      </c>
      <c r="AA3" s="67">
        <v>13792553950.88843</v>
      </c>
      <c r="AB3" s="67">
        <v>18347397734.045441</v>
      </c>
      <c r="AC3" s="67">
        <v>19827948508.901581</v>
      </c>
      <c r="AD3" s="67">
        <v>25777442692.02211</v>
      </c>
      <c r="AE3" s="67">
        <v>0</v>
      </c>
      <c r="AF3" s="67">
        <v>56285091115.01165</v>
      </c>
      <c r="AG3" s="67">
        <v>212546.4755340369</v>
      </c>
      <c r="AH3" s="67">
        <v>17346784972.18161</v>
      </c>
      <c r="AI3" s="67">
        <v>419688413.00044072</v>
      </c>
      <c r="AJ3" s="67">
        <v>270641564810517.41</v>
      </c>
      <c r="AK3" s="67">
        <v>93615576796590.094</v>
      </c>
      <c r="AL3" s="67">
        <v>176668483492622.09</v>
      </c>
      <c r="AM3" s="67">
        <v>402664596425003.38</v>
      </c>
      <c r="AN3" s="67">
        <v>419485458256922.81</v>
      </c>
      <c r="AO3" s="67">
        <v>103062671621199.5</v>
      </c>
      <c r="AP3" s="67">
        <v>83115057759031.844</v>
      </c>
      <c r="AQ3" s="67">
        <v>19947613862167.641</v>
      </c>
      <c r="AR3" s="67">
        <v>18456633400000</v>
      </c>
      <c r="AS3" s="67">
        <v>18293515921800</v>
      </c>
      <c r="AT3" s="67">
        <v>4754925038354.9121</v>
      </c>
      <c r="AU3" s="67">
        <v>2154755141996.719</v>
      </c>
      <c r="AV3" s="67">
        <v>793263159591.63391</v>
      </c>
      <c r="AW3" s="67">
        <v>1361491982405.085</v>
      </c>
      <c r="AX3" s="67">
        <v>481271307196.258</v>
      </c>
      <c r="AY3" s="67">
        <v>49374268791.211113</v>
      </c>
      <c r="AZ3" s="67">
        <v>252474749817.5036</v>
      </c>
      <c r="BA3" s="67">
        <v>137577057478.0889</v>
      </c>
      <c r="BB3" s="67">
        <v>948850882899.8623</v>
      </c>
      <c r="BC3" s="67">
        <v>104168512536.993</v>
      </c>
      <c r="BD3" s="67">
        <v>626453117638.27466</v>
      </c>
      <c r="BE3" s="67">
        <v>1728101214225.4141</v>
      </c>
      <c r="BF3" s="67">
        <v>630941505215.86572</v>
      </c>
      <c r="BG3" s="67">
        <v>302857249967.10718</v>
      </c>
      <c r="BH3" s="67">
        <v>286293237371.35889</v>
      </c>
      <c r="BI3" s="67">
        <v>508009221671.08301</v>
      </c>
      <c r="BJ3" s="67">
        <v>14807787152.43738</v>
      </c>
      <c r="BK3" s="67">
        <v>168464729415.73331</v>
      </c>
      <c r="BL3" s="67">
        <v>26582318809.982281</v>
      </c>
      <c r="BM3" s="67">
        <v>54365329648.76593</v>
      </c>
      <c r="BN3" s="67">
        <v>7574601146.3783226</v>
      </c>
      <c r="BO3" s="67">
        <v>12367690085.9039</v>
      </c>
      <c r="BP3" s="67">
        <v>0</v>
      </c>
      <c r="BQ3" s="67">
        <v>10106408102.21739</v>
      </c>
      <c r="BR3" s="67">
        <v>0</v>
      </c>
      <c r="BS3" s="67">
        <v>24209868600.579281</v>
      </c>
      <c r="BT3" s="67">
        <v>671846.49576132745</v>
      </c>
      <c r="BU3" s="67">
        <v>189376769342.66321</v>
      </c>
      <c r="BV3" s="67">
        <v>153047519.92619789</v>
      </c>
      <c r="BW3" s="67">
        <v>188340670669675.19</v>
      </c>
      <c r="BX3" s="67">
        <v>58049581553592.797</v>
      </c>
      <c r="BY3" s="67">
        <v>130291089116082.41</v>
      </c>
      <c r="BZ3" s="67">
        <v>298049486021654.88</v>
      </c>
      <c r="CA3" s="67">
        <v>297886368543454.88</v>
      </c>
    </row>
    <row r="4" spans="1:79">
      <c r="A4" t="s">
        <v>210</v>
      </c>
      <c r="B4" t="s">
        <v>153</v>
      </c>
      <c r="C4" s="67">
        <v>1996</v>
      </c>
      <c r="D4" t="s">
        <v>4377</v>
      </c>
      <c r="E4" s="67">
        <v>1039277933</v>
      </c>
      <c r="F4" s="67">
        <v>125190863852613.91</v>
      </c>
      <c r="G4" s="67">
        <v>30227315682743.641</v>
      </c>
      <c r="H4" s="67">
        <v>30572320110992.75</v>
      </c>
      <c r="I4" s="67">
        <v>8108864279561.4463</v>
      </c>
      <c r="J4" s="67">
        <v>3215292329242.0762</v>
      </c>
      <c r="K4" s="67">
        <v>657555569639.04407</v>
      </c>
      <c r="L4" s="67">
        <v>204904938245.13861</v>
      </c>
      <c r="M4" s="67">
        <v>849054053578.81592</v>
      </c>
      <c r="N4" s="67">
        <v>205638559538.37289</v>
      </c>
      <c r="O4" s="67">
        <v>1688794436705.123</v>
      </c>
      <c r="P4" s="67">
        <v>84564677523.995255</v>
      </c>
      <c r="Q4" s="67">
        <v>1152473536267.364</v>
      </c>
      <c r="R4" s="67">
        <v>5784901541689.043</v>
      </c>
      <c r="S4" s="67">
        <v>3178685045364.022</v>
      </c>
      <c r="T4" s="67">
        <v>828837444768.75928</v>
      </c>
      <c r="U4" s="67">
        <v>1077812236475.522</v>
      </c>
      <c r="V4" s="67">
        <v>1587724148190.8679</v>
      </c>
      <c r="W4" s="67">
        <v>41720589352.033928</v>
      </c>
      <c r="X4" s="67">
        <v>187014627151.07291</v>
      </c>
      <c r="Y4" s="67">
        <v>350907756075.53748</v>
      </c>
      <c r="Z4" s="67">
        <v>849975159830.1543</v>
      </c>
      <c r="AA4" s="67">
        <v>12642764514.941549</v>
      </c>
      <c r="AB4" s="67">
        <v>17563554074.084702</v>
      </c>
      <c r="AC4" s="67">
        <v>19827421489.34819</v>
      </c>
      <c r="AD4" s="67">
        <v>25487338267.40041</v>
      </c>
      <c r="AE4" s="67">
        <v>0</v>
      </c>
      <c r="AF4" s="67">
        <v>64447390287.302422</v>
      </c>
      <c r="AG4" s="67">
        <v>236690.78524480539</v>
      </c>
      <c r="AH4" s="67">
        <v>17346784972.18161</v>
      </c>
      <c r="AI4" s="67">
        <v>790525486.02498531</v>
      </c>
      <c r="AJ4" s="67">
        <v>274933812318386.19</v>
      </c>
      <c r="AK4" s="67">
        <v>95605350645821.359</v>
      </c>
      <c r="AL4" s="67">
        <v>179011231239887.09</v>
      </c>
      <c r="AM4" s="67">
        <v>411354168489538.31</v>
      </c>
      <c r="AN4" s="67">
        <v>428019456416065.13</v>
      </c>
      <c r="AO4" s="67">
        <v>102396984201882.41</v>
      </c>
      <c r="AP4" s="67">
        <v>82578213066034.141</v>
      </c>
      <c r="AQ4" s="67">
        <v>19818771135848.199</v>
      </c>
      <c r="AR4" s="67">
        <v>20362817000000</v>
      </c>
      <c r="AS4" s="67">
        <v>20178157000000</v>
      </c>
      <c r="AT4" s="67">
        <v>4969766922996.4453</v>
      </c>
      <c r="AU4" s="67">
        <v>2347939585682.0391</v>
      </c>
      <c r="AV4" s="67">
        <v>895001086765.00647</v>
      </c>
      <c r="AW4" s="67">
        <v>1452938498917.032</v>
      </c>
      <c r="AX4" s="67">
        <v>469669879949.47638</v>
      </c>
      <c r="AY4" s="67">
        <v>50906368577.100731</v>
      </c>
      <c r="AZ4" s="67">
        <v>267148930077.5795</v>
      </c>
      <c r="BA4" s="67">
        <v>140217059664.6004</v>
      </c>
      <c r="BB4" s="67">
        <v>974249510701.3125</v>
      </c>
      <c r="BC4" s="67">
        <v>104045790759.4319</v>
      </c>
      <c r="BD4" s="67">
        <v>615589797584.9043</v>
      </c>
      <c r="BE4" s="67">
        <v>1890664084964.1951</v>
      </c>
      <c r="BF4" s="67">
        <v>870508254653.50183</v>
      </c>
      <c r="BG4" s="67">
        <v>478746152140.38092</v>
      </c>
      <c r="BH4" s="67">
        <v>258035559836.44171</v>
      </c>
      <c r="BI4" s="67">
        <v>283374118333.87018</v>
      </c>
      <c r="BJ4" s="67">
        <v>17519518769.902691</v>
      </c>
      <c r="BK4" s="67">
        <v>115242876661.5874</v>
      </c>
      <c r="BL4" s="67">
        <v>25519862735.705002</v>
      </c>
      <c r="BM4" s="67">
        <v>59934224409.451843</v>
      </c>
      <c r="BN4" s="67">
        <v>9253193292.8268204</v>
      </c>
      <c r="BO4" s="67">
        <v>10314239141.456289</v>
      </c>
      <c r="BP4" s="67">
        <v>0</v>
      </c>
      <c r="BQ4" s="67">
        <v>8998433648.9206295</v>
      </c>
      <c r="BR4" s="67">
        <v>0</v>
      </c>
      <c r="BS4" s="67">
        <v>25665353270.522942</v>
      </c>
      <c r="BT4" s="67">
        <v>581162.04039001407</v>
      </c>
      <c r="BU4" s="67">
        <v>10659666096.82217</v>
      </c>
      <c r="BV4" s="67">
        <v>266169144.6340985</v>
      </c>
      <c r="BW4" s="67">
        <v>188238134128401.81</v>
      </c>
      <c r="BX4" s="67">
        <v>58465078908899.82</v>
      </c>
      <c r="BY4" s="67">
        <v>129773055219502</v>
      </c>
      <c r="BZ4" s="67">
        <v>297680209338244.81</v>
      </c>
      <c r="CA4" s="67">
        <v>297495549338244.81</v>
      </c>
    </row>
    <row r="5" spans="1:79">
      <c r="A5" t="s">
        <v>210</v>
      </c>
      <c r="B5" t="s">
        <v>153</v>
      </c>
      <c r="C5" s="67">
        <v>1997</v>
      </c>
      <c r="D5" t="s">
        <v>4815</v>
      </c>
      <c r="E5" s="67">
        <v>1046075532</v>
      </c>
      <c r="F5" s="67">
        <v>129367861398953.5</v>
      </c>
      <c r="G5" s="67">
        <v>33063551644368.289</v>
      </c>
      <c r="H5" s="67">
        <v>33570760845564.648</v>
      </c>
      <c r="I5" s="67">
        <v>8116079614690.4424</v>
      </c>
      <c r="J5" s="67">
        <v>3204289138915.124</v>
      </c>
      <c r="K5" s="67">
        <v>658197731175.6084</v>
      </c>
      <c r="L5" s="67">
        <v>204309120558.4223</v>
      </c>
      <c r="M5" s="67">
        <v>851954061105.96265</v>
      </c>
      <c r="N5" s="67">
        <v>205901199826.3266</v>
      </c>
      <c r="O5" s="67">
        <v>1690506415627.436</v>
      </c>
      <c r="P5" s="67">
        <v>83154623996.0103</v>
      </c>
      <c r="Q5" s="67">
        <v>1172434843329.5891</v>
      </c>
      <c r="R5" s="67">
        <v>5739386131437.1816</v>
      </c>
      <c r="S5" s="67">
        <v>3192845052663.0518</v>
      </c>
      <c r="T5" s="67">
        <v>825372554544.49023</v>
      </c>
      <c r="U5" s="67">
        <v>1072381774773.174</v>
      </c>
      <c r="V5" s="67">
        <v>1438625366161.9299</v>
      </c>
      <c r="W5" s="67">
        <v>24181385358.36956</v>
      </c>
      <c r="X5" s="67">
        <v>186802537029.7153</v>
      </c>
      <c r="Y5" s="67">
        <v>348452403869.75861</v>
      </c>
      <c r="Z5" s="67">
        <v>718028072022.51672</v>
      </c>
      <c r="AA5" s="67">
        <v>12068018151.399269</v>
      </c>
      <c r="AB5" s="67">
        <v>18098493347.348721</v>
      </c>
      <c r="AC5" s="67">
        <v>19826887607.17609</v>
      </c>
      <c r="AD5" s="67">
        <v>25467357208.202271</v>
      </c>
      <c r="AE5" s="67">
        <v>0</v>
      </c>
      <c r="AF5" s="67">
        <v>67562646697.857208</v>
      </c>
      <c r="AG5" s="67">
        <v>254411.3795279382</v>
      </c>
      <c r="AH5" s="67">
        <v>17346784972.18161</v>
      </c>
      <c r="AI5" s="67">
        <v>790525486.02498531</v>
      </c>
      <c r="AJ5" s="67">
        <v>280298346005363</v>
      </c>
      <c r="AK5" s="67">
        <v>97970882305870.625</v>
      </c>
      <c r="AL5" s="67">
        <v>182054383144106.09</v>
      </c>
      <c r="AM5" s="67">
        <v>421025666320473.13</v>
      </c>
      <c r="AN5" s="67">
        <v>437544802470313.5</v>
      </c>
      <c r="AO5" s="67">
        <v>101414768677309</v>
      </c>
      <c r="AP5" s="67">
        <v>81786103772023.359</v>
      </c>
      <c r="AQ5" s="67">
        <v>19628664905285.609</v>
      </c>
      <c r="AR5" s="67">
        <v>22770947000000</v>
      </c>
      <c r="AS5" s="67">
        <v>22680359000000</v>
      </c>
      <c r="AT5" s="67">
        <v>4787826400019.8594</v>
      </c>
      <c r="AU5" s="67">
        <v>2165647233385.1221</v>
      </c>
      <c r="AV5" s="67">
        <v>818710572795.83777</v>
      </c>
      <c r="AW5" s="67">
        <v>1346936660589.2859</v>
      </c>
      <c r="AX5" s="67">
        <v>443243495481.99689</v>
      </c>
      <c r="AY5" s="67">
        <v>52090579480.117928</v>
      </c>
      <c r="AZ5" s="67">
        <v>336087225172.59833</v>
      </c>
      <c r="BA5" s="67">
        <v>142538451926.4599</v>
      </c>
      <c r="BB5" s="67">
        <v>997136954866.53455</v>
      </c>
      <c r="BC5" s="67">
        <v>95542917973.591858</v>
      </c>
      <c r="BD5" s="67">
        <v>555539541733.43701</v>
      </c>
      <c r="BE5" s="67">
        <v>1834053924153.5559</v>
      </c>
      <c r="BF5" s="67">
        <v>784860115386.20374</v>
      </c>
      <c r="BG5" s="67">
        <v>537528775329.80432</v>
      </c>
      <c r="BH5" s="67">
        <v>215438597868.4296</v>
      </c>
      <c r="BI5" s="67">
        <v>296226435569.11871</v>
      </c>
      <c r="BJ5" s="67">
        <v>14541385032.76388</v>
      </c>
      <c r="BK5" s="67">
        <v>119660694498.2027</v>
      </c>
      <c r="BL5" s="67">
        <v>20117001286.903309</v>
      </c>
      <c r="BM5" s="67">
        <v>65864390011.086929</v>
      </c>
      <c r="BN5" s="67">
        <v>7094051184.612771</v>
      </c>
      <c r="BO5" s="67">
        <v>8352591581.5492706</v>
      </c>
      <c r="BP5" s="67">
        <v>0</v>
      </c>
      <c r="BQ5" s="67">
        <v>9032871500.416296</v>
      </c>
      <c r="BR5" s="67">
        <v>0</v>
      </c>
      <c r="BS5" s="67">
        <v>36079571814.8694</v>
      </c>
      <c r="BT5" s="67">
        <v>508948.27763282182</v>
      </c>
      <c r="BU5" s="67">
        <v>15214014202.464199</v>
      </c>
      <c r="BV5" s="67">
        <v>269355507.97224241</v>
      </c>
      <c r="BW5" s="67">
        <v>184795165002928.81</v>
      </c>
      <c r="BX5" s="67">
        <v>58289498074200.68</v>
      </c>
      <c r="BY5" s="67">
        <v>126505666928728.2</v>
      </c>
      <c r="BZ5" s="67">
        <v>292922402004411.31</v>
      </c>
      <c r="CA5" s="67">
        <v>292831814004411.31</v>
      </c>
    </row>
    <row r="6" spans="1:79">
      <c r="A6" t="s">
        <v>210</v>
      </c>
      <c r="B6" t="s">
        <v>153</v>
      </c>
      <c r="C6" s="67">
        <v>1998</v>
      </c>
      <c r="D6" t="s">
        <v>4378</v>
      </c>
      <c r="E6" s="67">
        <v>1052644060</v>
      </c>
      <c r="F6" s="67">
        <v>133666810948353.2</v>
      </c>
      <c r="G6" s="67">
        <v>38019589350746.063</v>
      </c>
      <c r="H6" s="67">
        <v>39071394283410.523</v>
      </c>
      <c r="I6" s="67">
        <v>8126480597140.9385</v>
      </c>
      <c r="J6" s="67">
        <v>3208044690628.8491</v>
      </c>
      <c r="K6" s="67">
        <v>658839892712.17261</v>
      </c>
      <c r="L6" s="67">
        <v>203721806976.06641</v>
      </c>
      <c r="M6" s="67">
        <v>854854071635.95703</v>
      </c>
      <c r="N6" s="67">
        <v>206163840279.13129</v>
      </c>
      <c r="O6" s="67">
        <v>1692218395188.5259</v>
      </c>
      <c r="P6" s="67">
        <v>82032005025.24585</v>
      </c>
      <c r="Q6" s="67">
        <v>1162029823974.6509</v>
      </c>
      <c r="R6" s="67">
        <v>5757644544598.4023</v>
      </c>
      <c r="S6" s="67">
        <v>3207237662385.541</v>
      </c>
      <c r="T6" s="67">
        <v>892319782126.37573</v>
      </c>
      <c r="U6" s="67">
        <v>1067406199000.196</v>
      </c>
      <c r="V6" s="67">
        <v>1436580812231.1321</v>
      </c>
      <c r="W6" s="67">
        <v>24181287554.525009</v>
      </c>
      <c r="X6" s="67">
        <v>186584906498.67761</v>
      </c>
      <c r="Y6" s="67">
        <v>346059909169.08649</v>
      </c>
      <c r="Z6" s="67">
        <v>717955097992.52234</v>
      </c>
      <c r="AA6" s="67">
        <v>11395147743.254959</v>
      </c>
      <c r="AB6" s="67">
        <v>25894451883.67984</v>
      </c>
      <c r="AC6" s="67">
        <v>16869400967.006041</v>
      </c>
      <c r="AD6" s="67">
        <v>25166996568.47422</v>
      </c>
      <c r="AE6" s="67">
        <v>0</v>
      </c>
      <c r="AF6" s="67">
        <v>64336021295.890297</v>
      </c>
      <c r="AG6" s="67">
        <v>282099.80809533328</v>
      </c>
      <c r="AH6" s="67">
        <v>17346784972.18161</v>
      </c>
      <c r="AI6" s="67">
        <v>790525486.02498531</v>
      </c>
      <c r="AJ6" s="67">
        <v>284903254188695.13</v>
      </c>
      <c r="AK6" s="67">
        <v>99916187670909.141</v>
      </c>
      <c r="AL6" s="67">
        <v>184726781532502.5</v>
      </c>
      <c r="AM6" s="67">
        <v>429595267015771.88</v>
      </c>
      <c r="AN6" s="67">
        <v>446405194383185.31</v>
      </c>
      <c r="AO6" s="67">
        <v>104164793291713</v>
      </c>
      <c r="AP6" s="67">
        <v>84003865557833.094</v>
      </c>
      <c r="AQ6" s="67">
        <v>20160927733879.941</v>
      </c>
      <c r="AR6" s="67">
        <v>26630331000000</v>
      </c>
      <c r="AS6" s="67">
        <v>26849134000000</v>
      </c>
      <c r="AT6" s="67">
        <v>4496571083661.9385</v>
      </c>
      <c r="AU6" s="67">
        <v>2021973988238.156</v>
      </c>
      <c r="AV6" s="67">
        <v>756413533232.91101</v>
      </c>
      <c r="AW6" s="67">
        <v>1265560455005.2461</v>
      </c>
      <c r="AX6" s="67">
        <v>367467048690.71338</v>
      </c>
      <c r="AY6" s="67">
        <v>48750273202.164001</v>
      </c>
      <c r="AZ6" s="67">
        <v>347760815397.58179</v>
      </c>
      <c r="BA6" s="67">
        <v>144199600525.83469</v>
      </c>
      <c r="BB6" s="67">
        <v>997220316357.92004</v>
      </c>
      <c r="BC6" s="67">
        <v>81319859621.300507</v>
      </c>
      <c r="BD6" s="67">
        <v>487879181628.26642</v>
      </c>
      <c r="BE6" s="67">
        <v>1277302656015.188</v>
      </c>
      <c r="BF6" s="67">
        <v>424150816743.09442</v>
      </c>
      <c r="BG6" s="67">
        <v>405429800653.27319</v>
      </c>
      <c r="BH6" s="67">
        <v>198857430164.66119</v>
      </c>
      <c r="BI6" s="67">
        <v>248864608454.1586</v>
      </c>
      <c r="BJ6" s="67">
        <v>13203306113.818451</v>
      </c>
      <c r="BK6" s="67">
        <v>57510993280.509941</v>
      </c>
      <c r="BL6" s="67">
        <v>14878627116.763901</v>
      </c>
      <c r="BM6" s="67">
        <v>112841632283.9422</v>
      </c>
      <c r="BN6" s="67">
        <v>5886590818.9845982</v>
      </c>
      <c r="BO6" s="67">
        <v>4151445050.0473838</v>
      </c>
      <c r="BP6" s="67">
        <v>0</v>
      </c>
      <c r="BQ6" s="67">
        <v>8957996151.7909584</v>
      </c>
      <c r="BR6" s="67">
        <v>0</v>
      </c>
      <c r="BS6" s="67">
        <v>25037678968.63924</v>
      </c>
      <c r="BT6" s="67">
        <v>404834.86585693102</v>
      </c>
      <c r="BU6" s="67">
        <v>6128437152.7823944</v>
      </c>
      <c r="BV6" s="67">
        <v>267496682.01351929</v>
      </c>
      <c r="BW6" s="67">
        <v>187268928526426.5</v>
      </c>
      <c r="BX6" s="67">
        <v>59963686068672.898</v>
      </c>
      <c r="BY6" s="67">
        <v>127305242457753.59</v>
      </c>
      <c r="BZ6" s="67">
        <v>296988792557816.69</v>
      </c>
      <c r="CA6" s="67">
        <v>297207595557816.69</v>
      </c>
    </row>
    <row r="7" spans="1:79">
      <c r="A7" t="s">
        <v>210</v>
      </c>
      <c r="B7" t="s">
        <v>153</v>
      </c>
      <c r="C7" s="67">
        <v>1999</v>
      </c>
      <c r="D7" t="s">
        <v>4379</v>
      </c>
      <c r="E7" s="67">
        <v>1059175834</v>
      </c>
      <c r="F7" s="67">
        <v>138155808604222.41</v>
      </c>
      <c r="G7" s="67">
        <v>42528470042501.406</v>
      </c>
      <c r="H7" s="67">
        <v>43858405283685.633</v>
      </c>
      <c r="I7" s="67">
        <v>8100581244113.4277</v>
      </c>
      <c r="J7" s="67">
        <v>3195419522603.8169</v>
      </c>
      <c r="K7" s="67">
        <v>659482054248.73706</v>
      </c>
      <c r="L7" s="67">
        <v>203125982220.2569</v>
      </c>
      <c r="M7" s="67">
        <v>857754079163.10413</v>
      </c>
      <c r="N7" s="67">
        <v>206426480567.08511</v>
      </c>
      <c r="O7" s="67">
        <v>1693930374110.8379</v>
      </c>
      <c r="P7" s="67">
        <v>81016479139.15889</v>
      </c>
      <c r="Q7" s="67">
        <v>1149047068348.5339</v>
      </c>
      <c r="R7" s="67">
        <v>5946601013895.8369</v>
      </c>
      <c r="S7" s="67">
        <v>3182963871678.2549</v>
      </c>
      <c r="T7" s="67">
        <v>929059796653.58179</v>
      </c>
      <c r="U7" s="67">
        <v>1062271912938.991</v>
      </c>
      <c r="V7" s="67">
        <v>1440646692167.188</v>
      </c>
      <c r="W7" s="67">
        <v>28565962724.304321</v>
      </c>
      <c r="X7" s="67">
        <v>187552459770.64499</v>
      </c>
      <c r="Y7" s="67">
        <v>343719869090.42749</v>
      </c>
      <c r="Z7" s="67">
        <v>717764610405.34167</v>
      </c>
      <c r="AA7" s="67">
        <v>10913997345.668579</v>
      </c>
      <c r="AB7" s="67">
        <v>28500730676.59639</v>
      </c>
      <c r="AC7" s="67">
        <v>16868834305.18848</v>
      </c>
      <c r="AD7" s="67">
        <v>24887968989.08345</v>
      </c>
      <c r="AE7" s="67">
        <v>0</v>
      </c>
      <c r="AF7" s="67">
        <v>63734644151.175339</v>
      </c>
      <c r="AG7" s="67">
        <v>304250.55094924942</v>
      </c>
      <c r="AH7" s="67">
        <v>17346784972.18161</v>
      </c>
      <c r="AI7" s="67">
        <v>790525486.02498531</v>
      </c>
      <c r="AJ7" s="67">
        <v>290033678667770.5</v>
      </c>
      <c r="AK7" s="67">
        <v>102301314811575.7</v>
      </c>
      <c r="AL7" s="67">
        <v>187509146470980.19</v>
      </c>
      <c r="AM7" s="67">
        <v>439247915765814.63</v>
      </c>
      <c r="AN7" s="67">
        <v>455865374653953</v>
      </c>
      <c r="AO7" s="67">
        <v>112098593352421.3</v>
      </c>
      <c r="AP7" s="67">
        <v>90402091413242.953</v>
      </c>
      <c r="AQ7" s="67">
        <v>21696501939178.309</v>
      </c>
      <c r="AR7" s="67">
        <v>30030890000000</v>
      </c>
      <c r="AS7" s="67">
        <v>30626494000000</v>
      </c>
      <c r="AT7" s="67">
        <v>4388024355876.082</v>
      </c>
      <c r="AU7" s="67">
        <v>1953108185176.8411</v>
      </c>
      <c r="AV7" s="67">
        <v>731781499877.72791</v>
      </c>
      <c r="AW7" s="67">
        <v>1221326685299.1121</v>
      </c>
      <c r="AX7" s="67">
        <v>383321550599.49951</v>
      </c>
      <c r="AY7" s="67">
        <v>47873758470.964508</v>
      </c>
      <c r="AZ7" s="67">
        <v>296260157723.0224</v>
      </c>
      <c r="BA7" s="67">
        <v>145958743046.74341</v>
      </c>
      <c r="BB7" s="67">
        <v>1007918306113.567</v>
      </c>
      <c r="BC7" s="67">
        <v>82388996722.033401</v>
      </c>
      <c r="BD7" s="67">
        <v>471194658023.41162</v>
      </c>
      <c r="BE7" s="67">
        <v>1435197753131.3311</v>
      </c>
      <c r="BF7" s="67">
        <v>652062162215.27747</v>
      </c>
      <c r="BG7" s="67">
        <v>425437341504.12512</v>
      </c>
      <c r="BH7" s="67">
        <v>143201951812.7489</v>
      </c>
      <c r="BI7" s="67">
        <v>214496297599.1799</v>
      </c>
      <c r="BJ7" s="67">
        <v>11730633563.40493</v>
      </c>
      <c r="BK7" s="67">
        <v>52826389128.24894</v>
      </c>
      <c r="BL7" s="67">
        <v>10096821398.65317</v>
      </c>
      <c r="BM7" s="67">
        <v>86445704671.66803</v>
      </c>
      <c r="BN7" s="67">
        <v>5516424113.942585</v>
      </c>
      <c r="BO7" s="67">
        <v>7994551015.9840851</v>
      </c>
      <c r="BP7" s="67">
        <v>0</v>
      </c>
      <c r="BQ7" s="67">
        <v>8734401104.946497</v>
      </c>
      <c r="BR7" s="67">
        <v>0</v>
      </c>
      <c r="BS7" s="67">
        <v>28381743418.465801</v>
      </c>
      <c r="BT7" s="67">
        <v>387090.17265493638</v>
      </c>
      <c r="BU7" s="67">
        <v>2492705151.5221348</v>
      </c>
      <c r="BV7" s="67">
        <v>276536942.17117649</v>
      </c>
      <c r="BW7" s="67">
        <v>197076463836273.41</v>
      </c>
      <c r="BX7" s="67">
        <v>62554395668004.344</v>
      </c>
      <c r="BY7" s="67">
        <v>134522068168269</v>
      </c>
      <c r="BZ7" s="67">
        <v>314402675297701.88</v>
      </c>
      <c r="CA7" s="67">
        <v>314998279297701.88</v>
      </c>
    </row>
    <row r="8" spans="1:79">
      <c r="A8" t="s">
        <v>210</v>
      </c>
      <c r="B8" t="s">
        <v>153</v>
      </c>
      <c r="C8" s="67">
        <v>2000</v>
      </c>
      <c r="D8" t="s">
        <v>4380</v>
      </c>
      <c r="E8" s="67">
        <v>1065599709</v>
      </c>
      <c r="F8" s="67">
        <v>142760459417114.59</v>
      </c>
      <c r="G8" s="67">
        <v>44315737920527.25</v>
      </c>
      <c r="H8" s="67">
        <v>45726999554643.773</v>
      </c>
      <c r="I8" s="67">
        <v>8128075829008.0225</v>
      </c>
      <c r="J8" s="67">
        <v>3189989611357.522</v>
      </c>
      <c r="K8" s="67">
        <v>660124215785.30164</v>
      </c>
      <c r="L8" s="67">
        <v>202528152358.82401</v>
      </c>
      <c r="M8" s="67">
        <v>859673280904.46167</v>
      </c>
      <c r="N8" s="67">
        <v>206594807471.97931</v>
      </c>
      <c r="O8" s="67">
        <v>1695473273501.759</v>
      </c>
      <c r="P8" s="67">
        <v>80196336968.771011</v>
      </c>
      <c r="Q8" s="67">
        <v>1186564503422.689</v>
      </c>
      <c r="R8" s="67">
        <v>5997089068481.9531</v>
      </c>
      <c r="S8" s="67">
        <v>3225490628356.481</v>
      </c>
      <c r="T8" s="67">
        <v>996358777507.27405</v>
      </c>
      <c r="U8" s="67">
        <v>1057246973126.182</v>
      </c>
      <c r="V8" s="67">
        <v>1435767705414.6121</v>
      </c>
      <c r="W8" s="67">
        <v>28565861465.756371</v>
      </c>
      <c r="X8" s="67">
        <v>187366294861.6821</v>
      </c>
      <c r="Y8" s="67">
        <v>360443868044.3139</v>
      </c>
      <c r="Z8" s="67">
        <v>686525455761.45557</v>
      </c>
      <c r="AA8" s="67">
        <v>14173233569.394341</v>
      </c>
      <c r="AB8" s="67">
        <v>37168914108.517487</v>
      </c>
      <c r="AC8" s="67">
        <v>16868267543.60726</v>
      </c>
      <c r="AD8" s="67">
        <v>24248292526.30891</v>
      </c>
      <c r="AE8" s="67">
        <v>0</v>
      </c>
      <c r="AF8" s="67">
        <v>62269856308.257973</v>
      </c>
      <c r="AG8" s="67">
        <v>350767.11094247311</v>
      </c>
      <c r="AH8" s="67">
        <v>17346784972.18161</v>
      </c>
      <c r="AI8" s="67">
        <v>790525486.02498531</v>
      </c>
      <c r="AJ8" s="67">
        <v>295819380810308.31</v>
      </c>
      <c r="AK8" s="67">
        <v>104680214118088.09</v>
      </c>
      <c r="AL8" s="67">
        <v>190919834037324.91</v>
      </c>
      <c r="AM8" s="67">
        <v>449776875269349.63</v>
      </c>
      <c r="AN8" s="67">
        <v>465943654610892.13</v>
      </c>
      <c r="AO8" s="67">
        <v>115178752399433.7</v>
      </c>
      <c r="AP8" s="67">
        <v>92886090644704.563</v>
      </c>
      <c r="AQ8" s="67">
        <v>22292661754729.09</v>
      </c>
      <c r="AR8" s="67">
        <v>31973092000000</v>
      </c>
      <c r="AS8" s="67">
        <v>32624538000000</v>
      </c>
      <c r="AT8" s="67">
        <v>4209653424472.1519</v>
      </c>
      <c r="AU8" s="67">
        <v>1777608316156.874</v>
      </c>
      <c r="AV8" s="67">
        <v>667859273623.75537</v>
      </c>
      <c r="AW8" s="67">
        <v>1109749042533.1169</v>
      </c>
      <c r="AX8" s="67">
        <v>393392045577.73389</v>
      </c>
      <c r="AY8" s="67">
        <v>49336562688.560364</v>
      </c>
      <c r="AZ8" s="67">
        <v>300158265371.9118</v>
      </c>
      <c r="BA8" s="67">
        <v>149283569927.32401</v>
      </c>
      <c r="BB8" s="67">
        <v>1035116199186.337</v>
      </c>
      <c r="BC8" s="67">
        <v>43640870598.625687</v>
      </c>
      <c r="BD8" s="67">
        <v>461117594964.78662</v>
      </c>
      <c r="BE8" s="67">
        <v>2910846199310.314</v>
      </c>
      <c r="BF8" s="67">
        <v>1465342012496.9419</v>
      </c>
      <c r="BG8" s="67">
        <v>939188939353.94824</v>
      </c>
      <c r="BH8" s="67">
        <v>226708181917.30331</v>
      </c>
      <c r="BI8" s="67">
        <v>279607065542.11938</v>
      </c>
      <c r="BJ8" s="67">
        <v>13228960848.708139</v>
      </c>
      <c r="BK8" s="67">
        <v>76741649273.075211</v>
      </c>
      <c r="BL8" s="67">
        <v>11630134655.377649</v>
      </c>
      <c r="BM8" s="67">
        <v>102880046878.2352</v>
      </c>
      <c r="BN8" s="67">
        <v>5917825856.3118658</v>
      </c>
      <c r="BO8" s="67">
        <v>24904767080.996189</v>
      </c>
      <c r="BP8" s="67">
        <v>0</v>
      </c>
      <c r="BQ8" s="67">
        <v>8162616594.2103043</v>
      </c>
      <c r="BR8" s="67">
        <v>0</v>
      </c>
      <c r="BS8" s="67">
        <v>28257167438.116741</v>
      </c>
      <c r="BT8" s="67">
        <v>1336699.5803659121</v>
      </c>
      <c r="BU8" s="67">
        <v>7574037269.1628666</v>
      </c>
      <c r="BV8" s="67">
        <v>308522948.34491438</v>
      </c>
      <c r="BW8" s="67">
        <v>199404771272154.81</v>
      </c>
      <c r="BX8" s="67">
        <v>63228739549551.203</v>
      </c>
      <c r="BY8" s="67">
        <v>136176031722603.7</v>
      </c>
      <c r="BZ8" s="67">
        <v>321052577295370.88</v>
      </c>
      <c r="CA8" s="67">
        <v>321704023295371</v>
      </c>
    </row>
    <row r="9" spans="1:79">
      <c r="A9" t="s">
        <v>210</v>
      </c>
      <c r="B9" t="s">
        <v>153</v>
      </c>
      <c r="C9" s="67">
        <v>2001</v>
      </c>
      <c r="D9" t="s">
        <v>4381</v>
      </c>
      <c r="E9" s="67">
        <v>1072061938</v>
      </c>
      <c r="F9" s="67">
        <v>147190957841201.31</v>
      </c>
      <c r="G9" s="67">
        <v>43580734072343.398</v>
      </c>
      <c r="H9" s="67">
        <v>45472021978192.031</v>
      </c>
      <c r="I9" s="67">
        <v>8078625536061.1348</v>
      </c>
      <c r="J9" s="67">
        <v>3153172938647.4121</v>
      </c>
      <c r="K9" s="67">
        <v>661235797811.66614</v>
      </c>
      <c r="L9" s="67">
        <v>201940557370.67059</v>
      </c>
      <c r="M9" s="67">
        <v>861652195924.25244</v>
      </c>
      <c r="N9" s="67">
        <v>206868989840.43149</v>
      </c>
      <c r="O9" s="67">
        <v>1697411068355.8059</v>
      </c>
      <c r="P9" s="67">
        <v>79166410947.26474</v>
      </c>
      <c r="Q9" s="67">
        <v>1145688733674.4971</v>
      </c>
      <c r="R9" s="67">
        <v>6700066814111.6318</v>
      </c>
      <c r="S9" s="67">
        <v>3454901900677.9658</v>
      </c>
      <c r="T9" s="67">
        <v>1258317259486.52</v>
      </c>
      <c r="U9" s="67">
        <v>1026531245885.712</v>
      </c>
      <c r="V9" s="67">
        <v>1515294485669.541</v>
      </c>
      <c r="W9" s="67">
        <v>32950527700.95792</v>
      </c>
      <c r="X9" s="67">
        <v>272533190969.99081</v>
      </c>
      <c r="Y9" s="67">
        <v>352499675177.99158</v>
      </c>
      <c r="Z9" s="67">
        <v>686327770442.94226</v>
      </c>
      <c r="AA9" s="67">
        <v>11817420187.76832</v>
      </c>
      <c r="AB9" s="67">
        <v>35457146938.171768</v>
      </c>
      <c r="AC9" s="67">
        <v>16867668561.56988</v>
      </c>
      <c r="AD9" s="67">
        <v>22063593208.39674</v>
      </c>
      <c r="AE9" s="67">
        <v>0</v>
      </c>
      <c r="AF9" s="67">
        <v>66630608754.246353</v>
      </c>
      <c r="AG9" s="67">
        <v>499461.17426331382</v>
      </c>
      <c r="AH9" s="67">
        <v>17346784972.18161</v>
      </c>
      <c r="AI9" s="67">
        <v>799599294.14925361</v>
      </c>
      <c r="AJ9" s="67">
        <v>298164551446253.63</v>
      </c>
      <c r="AK9" s="67">
        <v>106108202749276.41</v>
      </c>
      <c r="AL9" s="67">
        <v>191892861891408.41</v>
      </c>
      <c r="AM9" s="67">
        <v>456734291663052.38</v>
      </c>
      <c r="AN9" s="67">
        <v>472938269701694.38</v>
      </c>
      <c r="AO9" s="67">
        <v>117440397866472.7</v>
      </c>
      <c r="AP9" s="67">
        <v>94709998279413.547</v>
      </c>
      <c r="AQ9" s="67">
        <v>22730399587059.25</v>
      </c>
      <c r="AR9" s="67">
        <v>32165046000000</v>
      </c>
      <c r="AS9" s="67">
        <v>33104022000000</v>
      </c>
      <c r="AT9" s="67">
        <v>3772069800553.5112</v>
      </c>
      <c r="AU9" s="67">
        <v>1443922005277.8469</v>
      </c>
      <c r="AV9" s="67">
        <v>595153845492.61487</v>
      </c>
      <c r="AW9" s="67">
        <v>848768159785.23242</v>
      </c>
      <c r="AX9" s="67">
        <v>345883059488.26532</v>
      </c>
      <c r="AY9" s="67">
        <v>47193370071.77066</v>
      </c>
      <c r="AZ9" s="67">
        <v>292113859399.74957</v>
      </c>
      <c r="BA9" s="67">
        <v>152097309276.40851</v>
      </c>
      <c r="BB9" s="67">
        <v>1044513231319.283</v>
      </c>
      <c r="BC9" s="67">
        <v>42237818987.347229</v>
      </c>
      <c r="BD9" s="67">
        <v>404109146732.84009</v>
      </c>
      <c r="BE9" s="67">
        <v>3160160761506.6538</v>
      </c>
      <c r="BF9" s="67">
        <v>1367624336794.022</v>
      </c>
      <c r="BG9" s="67">
        <v>1073841360470.958</v>
      </c>
      <c r="BH9" s="67">
        <v>464996263114.26813</v>
      </c>
      <c r="BI9" s="67">
        <v>253698801127.40561</v>
      </c>
      <c r="BJ9" s="67">
        <v>12404567864.68811</v>
      </c>
      <c r="BK9" s="67">
        <v>70370575412.693649</v>
      </c>
      <c r="BL9" s="67">
        <v>11765859660.759529</v>
      </c>
      <c r="BM9" s="67">
        <v>108532677583.746</v>
      </c>
      <c r="BN9" s="67">
        <v>4379937123.0100183</v>
      </c>
      <c r="BO9" s="67">
        <v>10155212588.78019</v>
      </c>
      <c r="BP9" s="67">
        <v>0</v>
      </c>
      <c r="BQ9" s="67">
        <v>6099583275.5286379</v>
      </c>
      <c r="BR9" s="67">
        <v>0</v>
      </c>
      <c r="BS9" s="67">
        <v>19546092133.86636</v>
      </c>
      <c r="BT9" s="67">
        <v>1071916.09145007</v>
      </c>
      <c r="BU9" s="67">
        <v>10418303439.591511</v>
      </c>
      <c r="BV9" s="67">
        <v>24920128.65021025</v>
      </c>
      <c r="BW9" s="67">
        <v>195390314101862.81</v>
      </c>
      <c r="BX9" s="67">
        <v>63969175189220.25</v>
      </c>
      <c r="BY9" s="67">
        <v>131421138912642.5</v>
      </c>
      <c r="BZ9" s="67">
        <v>318823966530395.81</v>
      </c>
      <c r="CA9" s="67">
        <v>319762942530395.81</v>
      </c>
    </row>
    <row r="10" spans="1:79">
      <c r="A10" t="s">
        <v>210</v>
      </c>
      <c r="B10" t="s">
        <v>153</v>
      </c>
      <c r="C10" s="67">
        <v>2002</v>
      </c>
      <c r="D10" t="s">
        <v>4382</v>
      </c>
      <c r="E10" s="67">
        <v>1078664897</v>
      </c>
      <c r="F10" s="67">
        <v>151223814799748.31</v>
      </c>
      <c r="G10" s="67">
        <v>47477656970032.844</v>
      </c>
      <c r="H10" s="67">
        <v>49903834904360.172</v>
      </c>
      <c r="I10" s="67">
        <v>7977203480691.5488</v>
      </c>
      <c r="J10" s="67">
        <v>3058943860245.4399</v>
      </c>
      <c r="K10" s="67">
        <v>662347379838.03076</v>
      </c>
      <c r="L10" s="67">
        <v>201345021089.7518</v>
      </c>
      <c r="M10" s="67">
        <v>863631112880.93152</v>
      </c>
      <c r="N10" s="67">
        <v>207143172316.8548</v>
      </c>
      <c r="O10" s="67">
        <v>1699348863677.7561</v>
      </c>
      <c r="P10" s="67">
        <v>78166863754.150543</v>
      </c>
      <c r="Q10" s="67">
        <v>1156203145940.958</v>
      </c>
      <c r="R10" s="67">
        <v>6959471543958.5469</v>
      </c>
      <c r="S10" s="67">
        <v>3456596217002.0269</v>
      </c>
      <c r="T10" s="67">
        <v>1311400365600.123</v>
      </c>
      <c r="U10" s="67">
        <v>1021386126502.754</v>
      </c>
      <c r="V10" s="67">
        <v>1497926914059.4241</v>
      </c>
      <c r="W10" s="67">
        <v>32950436568.264771</v>
      </c>
      <c r="X10" s="67">
        <v>258816661643.68741</v>
      </c>
      <c r="Y10" s="67">
        <v>350061128165.93262</v>
      </c>
      <c r="Z10" s="67">
        <v>686153734006.27063</v>
      </c>
      <c r="AA10" s="67">
        <v>11754539136.813641</v>
      </c>
      <c r="AB10" s="67">
        <v>35438380034.322639</v>
      </c>
      <c r="AC10" s="67">
        <v>16867068686.006241</v>
      </c>
      <c r="AD10" s="67">
        <v>21752082653.73962</v>
      </c>
      <c r="AE10" s="67">
        <v>0</v>
      </c>
      <c r="AF10" s="67">
        <v>65985977286.138229</v>
      </c>
      <c r="AG10" s="67">
        <v>521611.91711722978</v>
      </c>
      <c r="AH10" s="67">
        <v>17346784972.18161</v>
      </c>
      <c r="AI10" s="67">
        <v>799599294.14925361</v>
      </c>
      <c r="AJ10" s="67">
        <v>299287906777335.31</v>
      </c>
      <c r="AK10" s="67">
        <v>107077896050564.2</v>
      </c>
      <c r="AL10" s="67">
        <v>192090779390364.91</v>
      </c>
      <c r="AM10" s="67">
        <v>461994364591124.31</v>
      </c>
      <c r="AN10" s="67">
        <v>478195537567837.31</v>
      </c>
      <c r="AO10" s="67">
        <v>125755457173887.09</v>
      </c>
      <c r="AP10" s="67">
        <v>101415691269263.8</v>
      </c>
      <c r="AQ10" s="67">
        <v>24339765904623.309</v>
      </c>
      <c r="AR10" s="67">
        <v>35710861000000</v>
      </c>
      <c r="AS10" s="67">
        <v>37087288000000</v>
      </c>
      <c r="AT10" s="67">
        <v>4010392766661.876</v>
      </c>
      <c r="AU10" s="67">
        <v>1499653569252.406</v>
      </c>
      <c r="AV10" s="67">
        <v>620282988022.09229</v>
      </c>
      <c r="AW10" s="67">
        <v>879370581230.31287</v>
      </c>
      <c r="AX10" s="67">
        <v>356127648637.93988</v>
      </c>
      <c r="AY10" s="67">
        <v>47731012427.791977</v>
      </c>
      <c r="AZ10" s="67">
        <v>290480734338.03271</v>
      </c>
      <c r="BA10" s="67">
        <v>153867408267.52789</v>
      </c>
      <c r="BB10" s="67">
        <v>1062342530095.329</v>
      </c>
      <c r="BC10" s="67">
        <v>206232765177.9162</v>
      </c>
      <c r="BD10" s="67">
        <v>393957098464.93347</v>
      </c>
      <c r="BE10" s="67">
        <v>2575777745804.8418</v>
      </c>
      <c r="BF10" s="67">
        <v>1133503988498.874</v>
      </c>
      <c r="BG10" s="67">
        <v>919709597927.40637</v>
      </c>
      <c r="BH10" s="67">
        <v>270815061028.5773</v>
      </c>
      <c r="BI10" s="67">
        <v>251749098349.98401</v>
      </c>
      <c r="BJ10" s="67">
        <v>8080505884.2938585</v>
      </c>
      <c r="BK10" s="67">
        <v>64771016241.466377</v>
      </c>
      <c r="BL10" s="67">
        <v>17492566009.259621</v>
      </c>
      <c r="BM10" s="67">
        <v>104820385130.726</v>
      </c>
      <c r="BN10" s="67">
        <v>3499151244.7129059</v>
      </c>
      <c r="BO10" s="67">
        <v>13865683729.75725</v>
      </c>
      <c r="BP10" s="67">
        <v>0</v>
      </c>
      <c r="BQ10" s="67">
        <v>6414883312.9745159</v>
      </c>
      <c r="BR10" s="67">
        <v>0</v>
      </c>
      <c r="BS10" s="67">
        <v>13017534473.54701</v>
      </c>
      <c r="BT10" s="67">
        <v>756006.91780675435</v>
      </c>
      <c r="BU10" s="67">
        <v>19779081976.240528</v>
      </c>
      <c r="BV10" s="67">
        <v>7534340.0881417328</v>
      </c>
      <c r="BW10" s="67">
        <v>198570551050689.5</v>
      </c>
      <c r="BX10" s="67">
        <v>65798091671874.141</v>
      </c>
      <c r="BY10" s="67">
        <v>132772459378815.41</v>
      </c>
      <c r="BZ10" s="67">
        <v>329535751737043.38</v>
      </c>
      <c r="CA10" s="67">
        <v>330912178737043.38</v>
      </c>
    </row>
    <row r="11" spans="1:79">
      <c r="A11" t="s">
        <v>210</v>
      </c>
      <c r="B11" t="s">
        <v>153</v>
      </c>
      <c r="C11" s="67">
        <v>2003</v>
      </c>
      <c r="D11" t="s">
        <v>4383</v>
      </c>
      <c r="E11" s="67">
        <v>1085355291</v>
      </c>
      <c r="F11" s="67">
        <v>155310716967294.91</v>
      </c>
      <c r="G11" s="67">
        <v>61273458811565.398</v>
      </c>
      <c r="H11" s="67">
        <v>63735878107036.727</v>
      </c>
      <c r="I11" s="67">
        <v>7927887433643.584</v>
      </c>
      <c r="J11" s="67">
        <v>3023844483222.0752</v>
      </c>
      <c r="K11" s="67">
        <v>663458961864.39539</v>
      </c>
      <c r="L11" s="67">
        <v>200760853057.827</v>
      </c>
      <c r="M11" s="67">
        <v>865610029499.66113</v>
      </c>
      <c r="N11" s="67">
        <v>207417354770.62711</v>
      </c>
      <c r="O11" s="67">
        <v>1701286658788.113</v>
      </c>
      <c r="P11" s="67">
        <v>77375471680.093811</v>
      </c>
      <c r="Q11" s="67">
        <v>1143240049012.8</v>
      </c>
      <c r="R11" s="67">
        <v>7066452655321.127</v>
      </c>
      <c r="S11" s="67">
        <v>3854453414159.8872</v>
      </c>
      <c r="T11" s="67">
        <v>1365011978269.7141</v>
      </c>
      <c r="U11" s="67">
        <v>1016329365127.3929</v>
      </c>
      <c r="V11" s="67">
        <v>1421581208417.967</v>
      </c>
      <c r="W11" s="67">
        <v>32950347222.487171</v>
      </c>
      <c r="X11" s="67">
        <v>248125586961.3414</v>
      </c>
      <c r="Y11" s="67">
        <v>280613074844.39319</v>
      </c>
      <c r="Z11" s="67">
        <v>685989838585.39465</v>
      </c>
      <c r="AA11" s="67">
        <v>11699929917.80505</v>
      </c>
      <c r="AB11" s="67">
        <v>34385272860.045433</v>
      </c>
      <c r="AC11" s="67">
        <v>22780317300.80563</v>
      </c>
      <c r="AD11" s="67">
        <v>21507926933.657429</v>
      </c>
      <c r="AE11" s="67">
        <v>0</v>
      </c>
      <c r="AF11" s="67">
        <v>65381853773.534821</v>
      </c>
      <c r="AG11" s="67">
        <v>675752.1716023169</v>
      </c>
      <c r="AH11" s="67">
        <v>17346784972.18161</v>
      </c>
      <c r="AI11" s="67">
        <v>799599294.14925361</v>
      </c>
      <c r="AJ11" s="67">
        <v>301792302440366.69</v>
      </c>
      <c r="AK11" s="67">
        <v>108702108484970.91</v>
      </c>
      <c r="AL11" s="67">
        <v>193028413362855</v>
      </c>
      <c r="AM11" s="67">
        <v>469800274403202.13</v>
      </c>
      <c r="AN11" s="67">
        <v>485566219765280.13</v>
      </c>
      <c r="AO11" s="67">
        <v>142837941600197.09</v>
      </c>
      <c r="AP11" s="67">
        <v>115191888387255.7</v>
      </c>
      <c r="AQ11" s="67">
        <v>27646053212941.371</v>
      </c>
      <c r="AR11" s="67">
        <v>46896950000000</v>
      </c>
      <c r="AS11" s="67">
        <v>48385173000000</v>
      </c>
      <c r="AT11" s="67">
        <v>4443784038941.084</v>
      </c>
      <c r="AU11" s="67">
        <v>1669243571953.9131</v>
      </c>
      <c r="AV11" s="67">
        <v>694812766227.55933</v>
      </c>
      <c r="AW11" s="67">
        <v>974430805726.35425</v>
      </c>
      <c r="AX11" s="67">
        <v>388533120739.16803</v>
      </c>
      <c r="AY11" s="67">
        <v>51349131331.842827</v>
      </c>
      <c r="AZ11" s="67">
        <v>315213537050.20923</v>
      </c>
      <c r="BA11" s="67">
        <v>156456265295.15079</v>
      </c>
      <c r="BB11" s="67">
        <v>1099295797339.078</v>
      </c>
      <c r="BC11" s="67">
        <v>238446212688.29141</v>
      </c>
      <c r="BD11" s="67">
        <v>525246402543.42981</v>
      </c>
      <c r="BE11" s="67">
        <v>3695207485018.04</v>
      </c>
      <c r="BF11" s="67">
        <v>1720707996645.28</v>
      </c>
      <c r="BG11" s="67">
        <v>1376735062163.2119</v>
      </c>
      <c r="BH11" s="67">
        <v>293842871440.70532</v>
      </c>
      <c r="BI11" s="67">
        <v>303921554768.84167</v>
      </c>
      <c r="BJ11" s="67">
        <v>6344292839.5182142</v>
      </c>
      <c r="BK11" s="67">
        <v>79562641537.145294</v>
      </c>
      <c r="BL11" s="67">
        <v>28198173664.712898</v>
      </c>
      <c r="BM11" s="67">
        <v>109335254759.51939</v>
      </c>
      <c r="BN11" s="67">
        <v>3866125033.6543288</v>
      </c>
      <c r="BO11" s="67">
        <v>25469447664.642601</v>
      </c>
      <c r="BP11" s="67">
        <v>0</v>
      </c>
      <c r="BQ11" s="67">
        <v>6735348178.0085974</v>
      </c>
      <c r="BR11" s="67">
        <v>0</v>
      </c>
      <c r="BS11" s="67">
        <v>12880828379.419001</v>
      </c>
      <c r="BT11" s="67">
        <v>1198140.542721408</v>
      </c>
      <c r="BU11" s="67">
        <v>31526120161.096958</v>
      </c>
      <c r="BV11" s="67">
        <v>2124410.581612695</v>
      </c>
      <c r="BW11" s="67">
        <v>218256788289952.19</v>
      </c>
      <c r="BX11" s="67">
        <v>73155957460909.656</v>
      </c>
      <c r="BY11" s="67">
        <v>145100830829042.59</v>
      </c>
      <c r="BZ11" s="67">
        <v>367745498414108.63</v>
      </c>
      <c r="CA11" s="67">
        <v>369233721414108.63</v>
      </c>
    </row>
    <row r="12" spans="1:79">
      <c r="A12" t="s">
        <v>210</v>
      </c>
      <c r="B12" t="s">
        <v>153</v>
      </c>
      <c r="C12" s="67">
        <v>2004</v>
      </c>
      <c r="D12" t="s">
        <v>4384</v>
      </c>
      <c r="E12" s="67">
        <v>1092215533</v>
      </c>
      <c r="F12" s="67">
        <v>159644416284873.91</v>
      </c>
      <c r="G12" s="67">
        <v>74830253492207.172</v>
      </c>
      <c r="H12" s="67">
        <v>77583821504924.234</v>
      </c>
      <c r="I12" s="67">
        <v>7850504973057.5869</v>
      </c>
      <c r="J12" s="67">
        <v>2950738367520.874</v>
      </c>
      <c r="K12" s="67">
        <v>664570543890.75989</v>
      </c>
      <c r="L12" s="67">
        <v>200164502426.87979</v>
      </c>
      <c r="M12" s="67">
        <v>867588946456.34021</v>
      </c>
      <c r="N12" s="67">
        <v>207691537247.05029</v>
      </c>
      <c r="O12" s="67">
        <v>1703224454110.063</v>
      </c>
      <c r="P12" s="67">
        <v>76552182405.112778</v>
      </c>
      <c r="Q12" s="67">
        <v>1155752995508.2859</v>
      </c>
      <c r="R12" s="67">
        <v>6875618039093.3506</v>
      </c>
      <c r="S12" s="67">
        <v>3814538347990.499</v>
      </c>
      <c r="T12" s="67">
        <v>1350696853477.157</v>
      </c>
      <c r="U12" s="67">
        <v>920562958981.78381</v>
      </c>
      <c r="V12" s="67">
        <v>1338263495834.6211</v>
      </c>
      <c r="W12" s="67">
        <v>42450593021.143661</v>
      </c>
      <c r="X12" s="67">
        <v>247943635125.49011</v>
      </c>
      <c r="Y12" s="67">
        <v>278199557376.89429</v>
      </c>
      <c r="Z12" s="67">
        <v>599392840865.69299</v>
      </c>
      <c r="AA12" s="67">
        <v>11651839217.313721</v>
      </c>
      <c r="AB12" s="67">
        <v>34627831016.831177</v>
      </c>
      <c r="AC12" s="67">
        <v>19822732389.119492</v>
      </c>
      <c r="AD12" s="67">
        <v>21253024739.578579</v>
      </c>
      <c r="AE12" s="67">
        <v>0</v>
      </c>
      <c r="AF12" s="67">
        <v>64774426182.550529</v>
      </c>
      <c r="AG12" s="67">
        <v>631633.67499294982</v>
      </c>
      <c r="AH12" s="67">
        <v>17346784972.18161</v>
      </c>
      <c r="AI12" s="67">
        <v>799599294.14925361</v>
      </c>
      <c r="AJ12" s="67">
        <v>305687872123749.63</v>
      </c>
      <c r="AK12" s="67">
        <v>110187568102005.91</v>
      </c>
      <c r="AL12" s="67">
        <v>195438024753449.81</v>
      </c>
      <c r="AM12" s="67">
        <v>476798228105809.31</v>
      </c>
      <c r="AN12" s="67">
        <v>493494854506889.31</v>
      </c>
      <c r="AO12" s="67">
        <v>157108988701989.41</v>
      </c>
      <c r="AP12" s="67">
        <v>126700797340314</v>
      </c>
      <c r="AQ12" s="67">
        <v>30408191361675.371</v>
      </c>
      <c r="AR12" s="67">
        <v>58175164000000</v>
      </c>
      <c r="AS12" s="67">
        <v>59919693000000</v>
      </c>
      <c r="AT12" s="67">
        <v>5250254700425.7715</v>
      </c>
      <c r="AU12" s="67">
        <v>1998429172311.615</v>
      </c>
      <c r="AV12" s="67">
        <v>841025541172.91321</v>
      </c>
      <c r="AW12" s="67">
        <v>1157403631138.7019</v>
      </c>
      <c r="AX12" s="67">
        <v>363858016083.31628</v>
      </c>
      <c r="AY12" s="67">
        <v>58325948213.540161</v>
      </c>
      <c r="AZ12" s="67">
        <v>357905641134.43683</v>
      </c>
      <c r="BA12" s="67">
        <v>160310798585.17471</v>
      </c>
      <c r="BB12" s="67">
        <v>1160210448036.7271</v>
      </c>
      <c r="BC12" s="67">
        <v>530369899209.5722</v>
      </c>
      <c r="BD12" s="67">
        <v>620844776851.38892</v>
      </c>
      <c r="BE12" s="67">
        <v>5782948840323.2852</v>
      </c>
      <c r="BF12" s="67">
        <v>2762305284475.0532</v>
      </c>
      <c r="BG12" s="67">
        <v>1379149459455.8621</v>
      </c>
      <c r="BH12" s="67">
        <v>1042079421630.04</v>
      </c>
      <c r="BI12" s="67">
        <v>599414674762.33032</v>
      </c>
      <c r="BJ12" s="67">
        <v>16981469566.344101</v>
      </c>
      <c r="BK12" s="67">
        <v>207815823044.91071</v>
      </c>
      <c r="BL12" s="67">
        <v>28126322178.476139</v>
      </c>
      <c r="BM12" s="67">
        <v>157359329026.22491</v>
      </c>
      <c r="BN12" s="67">
        <v>8219763737.6881399</v>
      </c>
      <c r="BO12" s="67">
        <v>49431179381.464844</v>
      </c>
      <c r="BP12" s="67">
        <v>0</v>
      </c>
      <c r="BQ12" s="67">
        <v>12642555665.12278</v>
      </c>
      <c r="BR12" s="67">
        <v>0</v>
      </c>
      <c r="BS12" s="67">
        <v>20614770533.488529</v>
      </c>
      <c r="BT12" s="67">
        <v>3141481.9073830391</v>
      </c>
      <c r="BU12" s="67">
        <v>98220320146.70282</v>
      </c>
      <c r="BV12" s="67">
        <v>0</v>
      </c>
      <c r="BW12" s="67">
        <v>239088533587650.81</v>
      </c>
      <c r="BX12" s="67">
        <v>80160791991799.313</v>
      </c>
      <c r="BY12" s="67">
        <v>158927741595851.5</v>
      </c>
      <c r="BZ12" s="67">
        <v>405486196830389.31</v>
      </c>
      <c r="CA12" s="67">
        <v>407230725830389.31</v>
      </c>
    </row>
    <row r="13" spans="1:79">
      <c r="A13" t="s">
        <v>210</v>
      </c>
      <c r="B13" t="s">
        <v>153</v>
      </c>
      <c r="C13" s="67">
        <v>2005</v>
      </c>
      <c r="D13" t="s">
        <v>4385</v>
      </c>
      <c r="E13" s="67">
        <v>1099462239</v>
      </c>
      <c r="F13" s="67">
        <v>164314582199115.41</v>
      </c>
      <c r="G13" s="67">
        <v>80772072822485.188</v>
      </c>
      <c r="H13" s="67">
        <v>82569144539968.125</v>
      </c>
      <c r="I13" s="67">
        <v>7871691390457.9697</v>
      </c>
      <c r="J13" s="67">
        <v>2964317502495.061</v>
      </c>
      <c r="K13" s="67">
        <v>665682125917.12439</v>
      </c>
      <c r="L13" s="67">
        <v>199569081709.36911</v>
      </c>
      <c r="M13" s="67">
        <v>869567863075.07031</v>
      </c>
      <c r="N13" s="67">
        <v>207965719700.82269</v>
      </c>
      <c r="O13" s="67">
        <v>1705162249220.4209</v>
      </c>
      <c r="P13" s="67">
        <v>75732373629.435043</v>
      </c>
      <c r="Q13" s="67">
        <v>1143359262962.374</v>
      </c>
      <c r="R13" s="67">
        <v>6609401996269.2539</v>
      </c>
      <c r="S13" s="67">
        <v>3745646892513.2422</v>
      </c>
      <c r="T13" s="67">
        <v>1232408158184.8459</v>
      </c>
      <c r="U13" s="67">
        <v>891113293779.62061</v>
      </c>
      <c r="V13" s="67">
        <v>1349779060965.4299</v>
      </c>
      <c r="W13" s="67">
        <v>43181289704.821533</v>
      </c>
      <c r="X13" s="67">
        <v>259957564363.61539</v>
      </c>
      <c r="Y13" s="67">
        <v>276310161163.50482</v>
      </c>
      <c r="Z13" s="67">
        <v>599207041920.88464</v>
      </c>
      <c r="AA13" s="67">
        <v>11594740794.821699</v>
      </c>
      <c r="AB13" s="67">
        <v>36541411396.847191</v>
      </c>
      <c r="AC13" s="67">
        <v>19822061029.967491</v>
      </c>
      <c r="AD13" s="67">
        <v>20991465212.54583</v>
      </c>
      <c r="AE13" s="67">
        <v>0</v>
      </c>
      <c r="AF13" s="67">
        <v>64026331446.170158</v>
      </c>
      <c r="AG13" s="67">
        <v>609665.92123749887</v>
      </c>
      <c r="AH13" s="67">
        <v>17346784972.18161</v>
      </c>
      <c r="AI13" s="67">
        <v>799599294.14925361</v>
      </c>
      <c r="AJ13" s="67">
        <v>311803117374267.5</v>
      </c>
      <c r="AK13" s="67">
        <v>112610099257459.09</v>
      </c>
      <c r="AL13" s="67">
        <v>199137988939977.69</v>
      </c>
      <c r="AM13" s="67">
        <v>488504587556425.69</v>
      </c>
      <c r="AN13" s="67">
        <v>503523712707370.69</v>
      </c>
      <c r="AO13" s="67">
        <v>164206363664369</v>
      </c>
      <c r="AP13" s="67">
        <v>132424486826104</v>
      </c>
      <c r="AQ13" s="67">
        <v>31781876838264.961</v>
      </c>
      <c r="AR13" s="67">
        <v>63965809000000</v>
      </c>
      <c r="AS13" s="67">
        <v>65146815000000</v>
      </c>
      <c r="AT13" s="67">
        <v>5207562713520.4414</v>
      </c>
      <c r="AU13" s="67">
        <v>1928667727764.552</v>
      </c>
      <c r="AV13" s="67">
        <v>792582761290.93005</v>
      </c>
      <c r="AW13" s="67">
        <v>1136084966473.6211</v>
      </c>
      <c r="AX13" s="67">
        <v>434780963443.90332</v>
      </c>
      <c r="AY13" s="67">
        <v>62704551833.982887</v>
      </c>
      <c r="AZ13" s="67">
        <v>383911029821.12012</v>
      </c>
      <c r="BA13" s="67">
        <v>164961819792.78741</v>
      </c>
      <c r="BB13" s="67">
        <v>1206957992919.0811</v>
      </c>
      <c r="BC13" s="67">
        <v>340667838247.36188</v>
      </c>
      <c r="BD13" s="67">
        <v>684910789697.65369</v>
      </c>
      <c r="BE13" s="67">
        <v>7352394559692.5459</v>
      </c>
      <c r="BF13" s="67">
        <v>3575699145631.6631</v>
      </c>
      <c r="BG13" s="67">
        <v>1830179091772.771</v>
      </c>
      <c r="BH13" s="67">
        <v>925149866999.80554</v>
      </c>
      <c r="BI13" s="67">
        <v>1021366455288.3051</v>
      </c>
      <c r="BJ13" s="67">
        <v>19454836674.586281</v>
      </c>
      <c r="BK13" s="67">
        <v>293084663885.54907</v>
      </c>
      <c r="BL13" s="67">
        <v>26195141281.000671</v>
      </c>
      <c r="BM13" s="67">
        <v>362325255652.67578</v>
      </c>
      <c r="BN13" s="67">
        <v>10389513045.5249</v>
      </c>
      <c r="BO13" s="67">
        <v>49710639616.249641</v>
      </c>
      <c r="BP13" s="67">
        <v>0</v>
      </c>
      <c r="BQ13" s="67">
        <v>14262218000.16567</v>
      </c>
      <c r="BR13" s="67">
        <v>0</v>
      </c>
      <c r="BS13" s="67">
        <v>35425438288.170937</v>
      </c>
      <c r="BT13" s="67">
        <v>1804575.331692603</v>
      </c>
      <c r="BU13" s="67">
        <v>210499489318.5079</v>
      </c>
      <c r="BV13" s="67">
        <v>17454950.54270744</v>
      </c>
      <c r="BW13" s="67">
        <v>251249516069051.59</v>
      </c>
      <c r="BX13" s="67">
        <v>85724795500560.547</v>
      </c>
      <c r="BY13" s="67">
        <v>165524720568491</v>
      </c>
      <c r="BZ13" s="67">
        <v>426834831006633.5</v>
      </c>
      <c r="CA13" s="67">
        <v>428015837006633.5</v>
      </c>
    </row>
    <row r="14" spans="1:79">
      <c r="A14" t="s">
        <v>210</v>
      </c>
      <c r="B14" t="s">
        <v>153</v>
      </c>
      <c r="C14" s="67">
        <v>2006</v>
      </c>
      <c r="D14" t="s">
        <v>4386</v>
      </c>
      <c r="E14" s="67">
        <v>1107815909</v>
      </c>
      <c r="F14" s="67">
        <v>169123817327053.09</v>
      </c>
      <c r="G14" s="67">
        <v>98867418374035.219</v>
      </c>
      <c r="H14" s="67">
        <v>100581698455657.5</v>
      </c>
      <c r="I14" s="67">
        <v>7839666457659.6504</v>
      </c>
      <c r="J14" s="67">
        <v>2942150913946.2251</v>
      </c>
      <c r="K14" s="67">
        <v>666789641050.40247</v>
      </c>
      <c r="L14" s="67">
        <v>198981371157.80759</v>
      </c>
      <c r="M14" s="67">
        <v>871546779693.79956</v>
      </c>
      <c r="N14" s="67">
        <v>208239902154.595</v>
      </c>
      <c r="O14" s="67">
        <v>1707100044330.7791</v>
      </c>
      <c r="P14" s="67">
        <v>75139223167.705154</v>
      </c>
      <c r="Q14" s="67">
        <v>1153188879802.187</v>
      </c>
      <c r="R14" s="67">
        <v>6646451956499.1133</v>
      </c>
      <c r="S14" s="67">
        <v>3697991600847.8018</v>
      </c>
      <c r="T14" s="67">
        <v>1274985958064.7361</v>
      </c>
      <c r="U14" s="67">
        <v>885947244084.94177</v>
      </c>
      <c r="V14" s="67">
        <v>1361738658153.2439</v>
      </c>
      <c r="W14" s="67">
        <v>43181185468.080994</v>
      </c>
      <c r="X14" s="67">
        <v>259754207854.37289</v>
      </c>
      <c r="Y14" s="67">
        <v>274490040120.41519</v>
      </c>
      <c r="Z14" s="67">
        <v>627825386318.83752</v>
      </c>
      <c r="AA14" s="67">
        <v>12458878573.311951</v>
      </c>
      <c r="AB14" s="67">
        <v>36524568536.06575</v>
      </c>
      <c r="AC14" s="67">
        <v>19821402176.157391</v>
      </c>
      <c r="AD14" s="67">
        <v>20722542596.134281</v>
      </c>
      <c r="AE14" s="67">
        <v>0</v>
      </c>
      <c r="AF14" s="67">
        <v>48813452577.615494</v>
      </c>
      <c r="AG14" s="67">
        <v>609665.92123749887</v>
      </c>
      <c r="AH14" s="67">
        <v>17346784972.18161</v>
      </c>
      <c r="AI14" s="67">
        <v>799599294.14925361</v>
      </c>
      <c r="AJ14" s="67">
        <v>318709633154106.69</v>
      </c>
      <c r="AK14" s="67">
        <v>115405264947538</v>
      </c>
      <c r="AL14" s="67">
        <v>203271635476287.69</v>
      </c>
      <c r="AM14" s="67">
        <v>498709544847840.13</v>
      </c>
      <c r="AN14" s="67">
        <v>514331694923487.88</v>
      </c>
      <c r="AO14" s="67">
        <v>167011257997988.09</v>
      </c>
      <c r="AP14" s="67">
        <v>134686498385474.3</v>
      </c>
      <c r="AQ14" s="67">
        <v>32324759612513.82</v>
      </c>
      <c r="AR14" s="67">
        <v>79950066000000</v>
      </c>
      <c r="AS14" s="67">
        <v>81153377000000</v>
      </c>
      <c r="AT14" s="67">
        <v>5505212370316.1816</v>
      </c>
      <c r="AU14" s="67">
        <v>2020793632159.2561</v>
      </c>
      <c r="AV14" s="67">
        <v>843221914152.89722</v>
      </c>
      <c r="AW14" s="67">
        <v>1177571718006.3589</v>
      </c>
      <c r="AX14" s="67">
        <v>475456697673.35193</v>
      </c>
      <c r="AY14" s="67">
        <v>65504315471.735519</v>
      </c>
      <c r="AZ14" s="67">
        <v>418297313156.26593</v>
      </c>
      <c r="BA14" s="67">
        <v>170205821132.67059</v>
      </c>
      <c r="BB14" s="67">
        <v>1260974454782.123</v>
      </c>
      <c r="BC14" s="67">
        <v>316768893412.68982</v>
      </c>
      <c r="BD14" s="67">
        <v>777211242528.08582</v>
      </c>
      <c r="BE14" s="67">
        <v>7873913050895.7461</v>
      </c>
      <c r="BF14" s="67">
        <v>3688916253375.689</v>
      </c>
      <c r="BG14" s="67">
        <v>1582297800787.9771</v>
      </c>
      <c r="BH14" s="67">
        <v>1045274494319.1331</v>
      </c>
      <c r="BI14" s="67">
        <v>1557424502412.946</v>
      </c>
      <c r="BJ14" s="67">
        <v>28337107209.270359</v>
      </c>
      <c r="BK14" s="67">
        <v>669042519694.16748</v>
      </c>
      <c r="BL14" s="67">
        <v>44301190124.638657</v>
      </c>
      <c r="BM14" s="67">
        <v>391072312813.34747</v>
      </c>
      <c r="BN14" s="67">
        <v>18949583830.646721</v>
      </c>
      <c r="BO14" s="67">
        <v>118210585095.0822</v>
      </c>
      <c r="BP14" s="67">
        <v>2642496852.0698862</v>
      </c>
      <c r="BQ14" s="67">
        <v>28703454145.29351</v>
      </c>
      <c r="BR14" s="67">
        <v>0</v>
      </c>
      <c r="BS14" s="67">
        <v>107931729840.6631</v>
      </c>
      <c r="BT14" s="67">
        <v>2817762.4515519012</v>
      </c>
      <c r="BU14" s="67">
        <v>148010393947.39828</v>
      </c>
      <c r="BV14" s="67">
        <v>220311097.9169001</v>
      </c>
      <c r="BW14" s="67">
        <v>265109742488042</v>
      </c>
      <c r="BX14" s="67">
        <v>91342132455687.844</v>
      </c>
      <c r="BY14" s="67">
        <v>173767610032354.19</v>
      </c>
      <c r="BZ14" s="67">
        <v>444296814907241.88</v>
      </c>
      <c r="CA14" s="67">
        <v>445500125907241.88</v>
      </c>
    </row>
    <row r="15" spans="1:79">
      <c r="A15" t="s">
        <v>210</v>
      </c>
      <c r="B15" t="s">
        <v>153</v>
      </c>
      <c r="C15" s="67">
        <v>2007</v>
      </c>
      <c r="D15" t="s">
        <v>4387</v>
      </c>
      <c r="E15" s="67">
        <v>1116921892</v>
      </c>
      <c r="F15" s="67">
        <v>173870608967378</v>
      </c>
      <c r="G15" s="67">
        <v>121354949007675.41</v>
      </c>
      <c r="H15" s="67">
        <v>123318441799603.91</v>
      </c>
      <c r="I15" s="67">
        <v>7813320216705.1055</v>
      </c>
      <c r="J15" s="67">
        <v>2908884179981.2588</v>
      </c>
      <c r="K15" s="67">
        <v>667897156183.68005</v>
      </c>
      <c r="L15" s="67">
        <v>198383656859.78271</v>
      </c>
      <c r="M15" s="67">
        <v>873525696650.47839</v>
      </c>
      <c r="N15" s="67">
        <v>208514084631.01831</v>
      </c>
      <c r="O15" s="67">
        <v>1709037839652.728</v>
      </c>
      <c r="P15" s="67">
        <v>74952178774.869675</v>
      </c>
      <c r="Q15" s="67">
        <v>1143282056305.574</v>
      </c>
      <c r="R15" s="67">
        <v>6641441162609.4561</v>
      </c>
      <c r="S15" s="67">
        <v>3659327867938.063</v>
      </c>
      <c r="T15" s="67">
        <v>1259676675464.4861</v>
      </c>
      <c r="U15" s="67">
        <v>886701122257.42944</v>
      </c>
      <c r="V15" s="67">
        <v>1397738430848.2959</v>
      </c>
      <c r="W15" s="67">
        <v>43181090165.918228</v>
      </c>
      <c r="X15" s="67">
        <v>270946910831.2157</v>
      </c>
      <c r="Y15" s="67">
        <v>298647812897.47552</v>
      </c>
      <c r="Z15" s="67">
        <v>627632563232.10754</v>
      </c>
      <c r="AA15" s="67">
        <v>12393781065.795481</v>
      </c>
      <c r="AB15" s="67">
        <v>38438215510.873466</v>
      </c>
      <c r="AC15" s="67">
        <v>19820756019.098881</v>
      </c>
      <c r="AD15" s="67">
        <v>20454182290.38924</v>
      </c>
      <c r="AE15" s="67">
        <v>0</v>
      </c>
      <c r="AF15" s="67">
        <v>48067040019.674423</v>
      </c>
      <c r="AG15" s="67">
        <v>620741.29266445688</v>
      </c>
      <c r="AH15" s="67">
        <v>17346784972.18161</v>
      </c>
      <c r="AI15" s="67">
        <v>808673102.2735219</v>
      </c>
      <c r="AJ15" s="67">
        <v>324840980007019.5</v>
      </c>
      <c r="AK15" s="67">
        <v>117959560990806.7</v>
      </c>
      <c r="AL15" s="67">
        <v>206870086856702.41</v>
      </c>
      <c r="AM15" s="67">
        <v>507131496650938.88</v>
      </c>
      <c r="AN15" s="67">
        <v>524089559956287.31</v>
      </c>
      <c r="AO15" s="67">
        <v>178012459234082.91</v>
      </c>
      <c r="AP15" s="67">
        <v>143558434866196</v>
      </c>
      <c r="AQ15" s="67">
        <v>34454024367887.031</v>
      </c>
      <c r="AR15" s="67">
        <v>100297007000000</v>
      </c>
      <c r="AS15" s="67">
        <v>101727075000000</v>
      </c>
      <c r="AT15" s="67">
        <v>6150993432951.4277</v>
      </c>
      <c r="AU15" s="67">
        <v>2401539465138.2871</v>
      </c>
      <c r="AV15" s="67">
        <v>992726519254.81689</v>
      </c>
      <c r="AW15" s="67">
        <v>1408812945883.4709</v>
      </c>
      <c r="AX15" s="67">
        <v>569205438540.38599</v>
      </c>
      <c r="AY15" s="67">
        <v>70426163400.577026</v>
      </c>
      <c r="AZ15" s="67">
        <v>466658982556.21191</v>
      </c>
      <c r="BA15" s="67">
        <v>174533788611.20569</v>
      </c>
      <c r="BB15" s="67">
        <v>1324398682039.2051</v>
      </c>
      <c r="BC15" s="67">
        <v>301848656704.47699</v>
      </c>
      <c r="BD15" s="67">
        <v>842382255961.07813</v>
      </c>
      <c r="BE15" s="67">
        <v>9150957203423.9688</v>
      </c>
      <c r="BF15" s="67">
        <v>4050914035316.748</v>
      </c>
      <c r="BG15" s="67">
        <v>1615718136565.0859</v>
      </c>
      <c r="BH15" s="67">
        <v>1252818188310.6809</v>
      </c>
      <c r="BI15" s="67">
        <v>2231506843231.46</v>
      </c>
      <c r="BJ15" s="67">
        <v>33688951906.90139</v>
      </c>
      <c r="BK15" s="67">
        <v>686859599986.64209</v>
      </c>
      <c r="BL15" s="67">
        <v>43289523745.507538</v>
      </c>
      <c r="BM15" s="67">
        <v>902156721236.97852</v>
      </c>
      <c r="BN15" s="67">
        <v>37687066292.206917</v>
      </c>
      <c r="BO15" s="67">
        <v>211134501321.20251</v>
      </c>
      <c r="BP15" s="67">
        <v>8158921234.8077478</v>
      </c>
      <c r="BQ15" s="67">
        <v>33725494439.401501</v>
      </c>
      <c r="BR15" s="67">
        <v>0</v>
      </c>
      <c r="BS15" s="67">
        <v>103348580070.85629</v>
      </c>
      <c r="BT15" s="67">
        <v>5174031.0116730519</v>
      </c>
      <c r="BU15" s="67">
        <v>170789164152.5575</v>
      </c>
      <c r="BV15" s="67">
        <v>663144813.38614213</v>
      </c>
      <c r="BW15" s="67">
        <v>288353314201760.13</v>
      </c>
      <c r="BX15" s="67">
        <v>100189478602307.09</v>
      </c>
      <c r="BY15" s="67">
        <v>188163835599453</v>
      </c>
      <c r="BZ15" s="67">
        <v>480237656072218.31</v>
      </c>
      <c r="CA15" s="67">
        <v>481667724072218.31</v>
      </c>
    </row>
    <row r="16" spans="1:79">
      <c r="A16" t="s">
        <v>210</v>
      </c>
      <c r="B16" t="s">
        <v>153</v>
      </c>
      <c r="C16" s="67">
        <v>2008</v>
      </c>
      <c r="D16" t="s">
        <v>4388</v>
      </c>
      <c r="E16" s="67">
        <v>1126376129</v>
      </c>
      <c r="F16" s="67">
        <v>178010713141691.31</v>
      </c>
      <c r="G16" s="67">
        <v>111864576015274</v>
      </c>
      <c r="H16" s="67">
        <v>115910710480158.8</v>
      </c>
      <c r="I16" s="67">
        <v>7828391272834.9355</v>
      </c>
      <c r="J16" s="67">
        <v>2897060367661.833</v>
      </c>
      <c r="K16" s="67">
        <v>669004671316.95813</v>
      </c>
      <c r="L16" s="67">
        <v>197787716540.56519</v>
      </c>
      <c r="M16" s="67">
        <v>875504613269.20813</v>
      </c>
      <c r="N16" s="67">
        <v>208788267084.79059</v>
      </c>
      <c r="O16" s="67">
        <v>1710975634763.0859</v>
      </c>
      <c r="P16" s="67">
        <v>74741335831.93454</v>
      </c>
      <c r="Q16" s="67">
        <v>1171997459409.801</v>
      </c>
      <c r="R16" s="67">
        <v>6727681483919.832</v>
      </c>
      <c r="S16" s="67">
        <v>3629375030324.9658</v>
      </c>
      <c r="T16" s="67">
        <v>1241565438296.968</v>
      </c>
      <c r="U16" s="67">
        <v>906215322980.27551</v>
      </c>
      <c r="V16" s="67">
        <v>1489433476761.728</v>
      </c>
      <c r="W16" s="67">
        <v>46104179149.306953</v>
      </c>
      <c r="X16" s="67">
        <v>267200105486.04749</v>
      </c>
      <c r="Y16" s="67">
        <v>286008618808.02661</v>
      </c>
      <c r="Z16" s="67">
        <v>742668240319.30664</v>
      </c>
      <c r="AA16" s="67">
        <v>12864812984.53363</v>
      </c>
      <c r="AB16" s="67">
        <v>36351198543.139648</v>
      </c>
      <c r="AC16" s="67">
        <v>18341616100.206009</v>
      </c>
      <c r="AD16" s="67">
        <v>20372037936.459469</v>
      </c>
      <c r="AE16" s="67">
        <v>0</v>
      </c>
      <c r="AF16" s="67">
        <v>40012934939.61795</v>
      </c>
      <c r="AG16" s="67">
        <v>620741.292664457</v>
      </c>
      <c r="AH16" s="67">
        <v>17346784972.18161</v>
      </c>
      <c r="AI16" s="67">
        <v>2162326781.609962</v>
      </c>
      <c r="AJ16" s="67">
        <v>328329267362221.38</v>
      </c>
      <c r="AK16" s="67">
        <v>119889860456035.7</v>
      </c>
      <c r="AL16" s="67">
        <v>208455223554855.81</v>
      </c>
      <c r="AM16" s="67">
        <v>514622391722113.88</v>
      </c>
      <c r="AN16" s="67">
        <v>531193186696711.81</v>
      </c>
      <c r="AO16" s="67">
        <v>187445828095706.5</v>
      </c>
      <c r="AP16" s="67">
        <v>151165990399763.31</v>
      </c>
      <c r="AQ16" s="67">
        <v>36279837695943.188</v>
      </c>
      <c r="AR16" s="67">
        <v>95739310000000</v>
      </c>
      <c r="AS16" s="67">
        <v>98941229000000</v>
      </c>
      <c r="AT16" s="67">
        <v>7140092054454.4297</v>
      </c>
      <c r="AU16" s="67">
        <v>2901438463067.4189</v>
      </c>
      <c r="AV16" s="67">
        <v>1195763873126.47</v>
      </c>
      <c r="AW16" s="67">
        <v>1705674589940.95</v>
      </c>
      <c r="AX16" s="67">
        <v>553594039655.87683</v>
      </c>
      <c r="AY16" s="67">
        <v>79447730853.834198</v>
      </c>
      <c r="AZ16" s="67">
        <v>529666710678.87018</v>
      </c>
      <c r="BA16" s="67">
        <v>177826167921.2915</v>
      </c>
      <c r="BB16" s="67">
        <v>1404122750108.5359</v>
      </c>
      <c r="BC16" s="67">
        <v>470998502901.73633</v>
      </c>
      <c r="BD16" s="67">
        <v>1022997689266.864</v>
      </c>
      <c r="BE16" s="67">
        <v>14724916254812.061</v>
      </c>
      <c r="BF16" s="67">
        <v>5792329477622.8711</v>
      </c>
      <c r="BG16" s="67">
        <v>2968047172692.7612</v>
      </c>
      <c r="BH16" s="67">
        <v>3599847263856.5029</v>
      </c>
      <c r="BI16" s="67">
        <v>2364692340639.9199</v>
      </c>
      <c r="BJ16" s="67">
        <v>23835416690.473389</v>
      </c>
      <c r="BK16" s="67">
        <v>527597207582.52728</v>
      </c>
      <c r="BL16" s="67">
        <v>46056632265.212547</v>
      </c>
      <c r="BM16" s="67">
        <v>1315554097413.8059</v>
      </c>
      <c r="BN16" s="67">
        <v>23698261119.90303</v>
      </c>
      <c r="BO16" s="67">
        <v>86409667067.61586</v>
      </c>
      <c r="BP16" s="67">
        <v>140880687213.54651</v>
      </c>
      <c r="BQ16" s="67">
        <v>27639572801.763641</v>
      </c>
      <c r="BR16" s="67">
        <v>0</v>
      </c>
      <c r="BS16" s="67">
        <v>36814645673.599388</v>
      </c>
      <c r="BT16" s="67">
        <v>5509104.3982739998</v>
      </c>
      <c r="BU16" s="67">
        <v>135381574053.02251</v>
      </c>
      <c r="BV16" s="67">
        <v>819069654.05278111</v>
      </c>
      <c r="BW16" s="67">
        <v>303229422405984.31</v>
      </c>
      <c r="BX16" s="67">
        <v>106391796515430.09</v>
      </c>
      <c r="BY16" s="67">
        <v>196837625890554.09</v>
      </c>
      <c r="BZ16" s="67">
        <v>509338339810957.31</v>
      </c>
      <c r="CA16" s="67">
        <v>512540258810957.31</v>
      </c>
    </row>
    <row r="17" spans="1:79">
      <c r="A17" t="s">
        <v>210</v>
      </c>
      <c r="B17" t="s">
        <v>153</v>
      </c>
      <c r="C17" s="67">
        <v>2009</v>
      </c>
      <c r="D17" t="s">
        <v>4389</v>
      </c>
      <c r="E17" s="67">
        <v>1134915119</v>
      </c>
      <c r="F17" s="67">
        <v>180545745709265.81</v>
      </c>
      <c r="G17" s="67">
        <v>114639387393536.3</v>
      </c>
      <c r="H17" s="67">
        <v>117605032782204.8</v>
      </c>
      <c r="I17" s="67">
        <v>7807966733586.7686</v>
      </c>
      <c r="J17" s="67">
        <v>2874568459223.5488</v>
      </c>
      <c r="K17" s="67">
        <v>670112186450.23584</v>
      </c>
      <c r="L17" s="67">
        <v>197200518521.6174</v>
      </c>
      <c r="M17" s="67">
        <v>877483530225.88721</v>
      </c>
      <c r="N17" s="67">
        <v>209062449561.21381</v>
      </c>
      <c r="O17" s="67">
        <v>1712913430085.0359</v>
      </c>
      <c r="P17" s="67">
        <v>74544492620.585587</v>
      </c>
      <c r="Q17" s="67">
        <v>1175747800478.978</v>
      </c>
      <c r="R17" s="67">
        <v>6825275513647.3779</v>
      </c>
      <c r="S17" s="67">
        <v>3549588709780.188</v>
      </c>
      <c r="T17" s="67">
        <v>1195913801131.521</v>
      </c>
      <c r="U17" s="67">
        <v>901234199043.0791</v>
      </c>
      <c r="V17" s="67">
        <v>1729055176113.6479</v>
      </c>
      <c r="W17" s="67">
        <v>40257750001.766739</v>
      </c>
      <c r="X17" s="67">
        <v>289579320649.47089</v>
      </c>
      <c r="Y17" s="67">
        <v>343501364708.04279</v>
      </c>
      <c r="Z17" s="67">
        <v>893662134185.43555</v>
      </c>
      <c r="AA17" s="67">
        <v>12447166684.147249</v>
      </c>
      <c r="AB17" s="67">
        <v>35543346082.582527</v>
      </c>
      <c r="AC17" s="67">
        <v>22776331498.105579</v>
      </c>
      <c r="AD17" s="67">
        <v>22570505790.25576</v>
      </c>
      <c r="AE17" s="67">
        <v>0</v>
      </c>
      <c r="AF17" s="67">
        <v>50402119116.550888</v>
      </c>
      <c r="AG17" s="67">
        <v>708795.29678472597</v>
      </c>
      <c r="AH17" s="67">
        <v>16152101820.38302</v>
      </c>
      <c r="AI17" s="67">
        <v>2162326781.609962</v>
      </c>
      <c r="AJ17" s="67">
        <v>322224088110144</v>
      </c>
      <c r="AK17" s="67">
        <v>119113808636531.59</v>
      </c>
      <c r="AL17" s="67">
        <v>203178718151820.91</v>
      </c>
      <c r="AM17" s="67">
        <v>512955851666909.88</v>
      </c>
      <c r="AN17" s="67">
        <v>528638321846765.38</v>
      </c>
      <c r="AO17" s="67">
        <v>180574435284614.81</v>
      </c>
      <c r="AP17" s="67">
        <v>145624544584366.81</v>
      </c>
      <c r="AQ17" s="67">
        <v>34949890700248.02</v>
      </c>
      <c r="AR17" s="67">
        <v>98708579000000</v>
      </c>
      <c r="AS17" s="67">
        <v>100942449000000</v>
      </c>
      <c r="AT17" s="67">
        <v>6566373443639.5322</v>
      </c>
      <c r="AU17" s="67">
        <v>2500989661202.0869</v>
      </c>
      <c r="AV17" s="67">
        <v>1060866246733.855</v>
      </c>
      <c r="AW17" s="67">
        <v>1440123414468.2319</v>
      </c>
      <c r="AX17" s="67">
        <v>449256674706.47632</v>
      </c>
      <c r="AY17" s="67">
        <v>72207544834.512543</v>
      </c>
      <c r="AZ17" s="67">
        <v>502904691180.53693</v>
      </c>
      <c r="BA17" s="67">
        <v>179183210219.077</v>
      </c>
      <c r="BB17" s="67">
        <v>1387399399139.314</v>
      </c>
      <c r="BC17" s="67">
        <v>500906615281.83112</v>
      </c>
      <c r="BD17" s="67">
        <v>973525647075.69836</v>
      </c>
      <c r="BE17" s="67">
        <v>7469664035927.3613</v>
      </c>
      <c r="BF17" s="67">
        <v>3156340718680.5562</v>
      </c>
      <c r="BG17" s="67">
        <v>1619067469813.032</v>
      </c>
      <c r="BH17" s="67">
        <v>1466565716295.343</v>
      </c>
      <c r="BI17" s="67">
        <v>1227690131138.4299</v>
      </c>
      <c r="BJ17" s="67">
        <v>25765278118.765289</v>
      </c>
      <c r="BK17" s="67">
        <v>323660965614.35083</v>
      </c>
      <c r="BL17" s="67">
        <v>72388659433.857956</v>
      </c>
      <c r="BM17" s="67">
        <v>527933769783.69891</v>
      </c>
      <c r="BN17" s="67">
        <v>18581807561.06884</v>
      </c>
      <c r="BO17" s="67">
        <v>33123513676.991051</v>
      </c>
      <c r="BP17" s="67">
        <v>121195042222.2717</v>
      </c>
      <c r="BQ17" s="67">
        <v>28418549767.515079</v>
      </c>
      <c r="BR17" s="67">
        <v>0</v>
      </c>
      <c r="BS17" s="67">
        <v>36996302340.035652</v>
      </c>
      <c r="BT17" s="67">
        <v>1584689.294994364</v>
      </c>
      <c r="BU17" s="67">
        <v>38898956712.606667</v>
      </c>
      <c r="BV17" s="67">
        <v>725701217.97300887</v>
      </c>
      <c r="BW17" s="67">
        <v>283232554720549.63</v>
      </c>
      <c r="BX17" s="67">
        <v>101677407229224.7</v>
      </c>
      <c r="BY17" s="67">
        <v>181555147491325</v>
      </c>
      <c r="BZ17" s="67">
        <v>475609157484731.31</v>
      </c>
      <c r="CA17" s="67">
        <v>477843027484731.31</v>
      </c>
    </row>
    <row r="18" spans="1:79">
      <c r="A18" t="s">
        <v>210</v>
      </c>
      <c r="B18" t="s">
        <v>153</v>
      </c>
      <c r="C18" s="67">
        <v>2010</v>
      </c>
      <c r="D18" t="s">
        <v>4390</v>
      </c>
      <c r="E18" s="67">
        <v>1142153020</v>
      </c>
      <c r="F18" s="67">
        <v>183103764473855.41</v>
      </c>
      <c r="G18" s="67">
        <v>121589795101929.2</v>
      </c>
      <c r="H18" s="67">
        <v>123111965891880.91</v>
      </c>
      <c r="I18" s="67">
        <v>7793725761395.6436</v>
      </c>
      <c r="J18" s="67">
        <v>2843270421252.7021</v>
      </c>
      <c r="K18" s="67">
        <v>671219701583.51379</v>
      </c>
      <c r="L18" s="67">
        <v>196604585271.49289</v>
      </c>
      <c r="M18" s="67">
        <v>879462446311.63733</v>
      </c>
      <c r="N18" s="67">
        <v>209336631986.54611</v>
      </c>
      <c r="O18" s="67">
        <v>1714851225109.957</v>
      </c>
      <c r="P18" s="67">
        <v>74378638107.001053</v>
      </c>
      <c r="Q18" s="67">
        <v>1189676585331.812</v>
      </c>
      <c r="R18" s="67">
        <v>7611701290385.4453</v>
      </c>
      <c r="S18" s="67">
        <v>3836472278841.1489</v>
      </c>
      <c r="T18" s="67">
        <v>1297350378351.1201</v>
      </c>
      <c r="U18" s="67">
        <v>896134609200.78577</v>
      </c>
      <c r="V18" s="67">
        <v>2093385325798.533</v>
      </c>
      <c r="W18" s="67">
        <v>46104040208.529083</v>
      </c>
      <c r="X18" s="67">
        <v>334208980600.01813</v>
      </c>
      <c r="Y18" s="67">
        <v>342603207090.87628</v>
      </c>
      <c r="Z18" s="67">
        <v>1210314519760.9441</v>
      </c>
      <c r="AA18" s="67">
        <v>12197795098.648729</v>
      </c>
      <c r="AB18" s="67">
        <v>32301868427.090141</v>
      </c>
      <c r="AC18" s="67">
        <v>22775744502.108459</v>
      </c>
      <c r="AD18" s="67">
        <v>23133736531.744041</v>
      </c>
      <c r="AE18" s="67">
        <v>0</v>
      </c>
      <c r="AF18" s="67">
        <v>50131061752.449959</v>
      </c>
      <c r="AG18" s="67">
        <v>642709.04641990794</v>
      </c>
      <c r="AH18" s="67">
        <v>17097523818.621849</v>
      </c>
      <c r="AI18" s="67">
        <v>2516205298.4564252</v>
      </c>
      <c r="AJ18" s="67">
        <v>323763936931705.13</v>
      </c>
      <c r="AK18" s="67">
        <v>119659761780050.3</v>
      </c>
      <c r="AL18" s="67">
        <v>204174686555851.91</v>
      </c>
      <c r="AM18" s="67">
        <v>519565170257441.88</v>
      </c>
      <c r="AN18" s="67">
        <v>533204519444738.5</v>
      </c>
      <c r="AO18" s="67">
        <v>182197734807538.31</v>
      </c>
      <c r="AP18" s="67">
        <v>146933657102853.59</v>
      </c>
      <c r="AQ18" s="67">
        <v>35264077704684.859</v>
      </c>
      <c r="AR18" s="67">
        <v>106320295000000</v>
      </c>
      <c r="AS18" s="67">
        <v>107384108000000</v>
      </c>
      <c r="AT18" s="67">
        <v>6722291758473.6348</v>
      </c>
      <c r="AU18" s="67">
        <v>2675383306784.5</v>
      </c>
      <c r="AV18" s="67">
        <v>1123887365295.6389</v>
      </c>
      <c r="AW18" s="67">
        <v>1551495941488.8611</v>
      </c>
      <c r="AX18" s="67">
        <v>542440200542.6355</v>
      </c>
      <c r="AY18" s="67">
        <v>81587402647.947784</v>
      </c>
      <c r="AZ18" s="67">
        <v>535928743859.03131</v>
      </c>
      <c r="BA18" s="67">
        <v>181972851244.72849</v>
      </c>
      <c r="BB18" s="67">
        <v>1466315293070.3879</v>
      </c>
      <c r="BC18" s="67">
        <v>124058288954.02049</v>
      </c>
      <c r="BD18" s="67">
        <v>1114605671370.3831</v>
      </c>
      <c r="BE18" s="67">
        <v>11625718191636.24</v>
      </c>
      <c r="BF18" s="67">
        <v>5091003336044.124</v>
      </c>
      <c r="BG18" s="67">
        <v>1730333444513.042</v>
      </c>
      <c r="BH18" s="67">
        <v>2264386498856.7231</v>
      </c>
      <c r="BI18" s="67">
        <v>2539994912222.353</v>
      </c>
      <c r="BJ18" s="67">
        <v>26783412588.799438</v>
      </c>
      <c r="BK18" s="67">
        <v>643712587274.54028</v>
      </c>
      <c r="BL18" s="67">
        <v>115773090462.4478</v>
      </c>
      <c r="BM18" s="67">
        <v>1444699725122.917</v>
      </c>
      <c r="BN18" s="67">
        <v>25942486281.710339</v>
      </c>
      <c r="BO18" s="67">
        <v>68449256476.016022</v>
      </c>
      <c r="BP18" s="67">
        <v>39648378161.614967</v>
      </c>
      <c r="BQ18" s="67">
        <v>46687718242.565514</v>
      </c>
      <c r="BR18" s="67">
        <v>454989.06665547192</v>
      </c>
      <c r="BS18" s="67">
        <v>56603838810.373962</v>
      </c>
      <c r="BT18" s="67">
        <v>1703608.4599073429</v>
      </c>
      <c r="BU18" s="67">
        <v>70942645541.298401</v>
      </c>
      <c r="BV18" s="67">
        <v>749614662.54069865</v>
      </c>
      <c r="BW18" s="67">
        <v>292146727407158.63</v>
      </c>
      <c r="BX18" s="67">
        <v>104440714194162.41</v>
      </c>
      <c r="BY18" s="67">
        <v>187706013212996.31</v>
      </c>
      <c r="BZ18" s="67">
        <v>491628659164806.88</v>
      </c>
      <c r="CA18" s="67">
        <v>492692472164806.88</v>
      </c>
    </row>
    <row r="19" spans="1:79">
      <c r="A19" t="s">
        <v>210</v>
      </c>
      <c r="B19" t="s">
        <v>153</v>
      </c>
      <c r="C19" s="67">
        <v>2011</v>
      </c>
      <c r="D19" t="s">
        <v>4391</v>
      </c>
      <c r="E19" s="67">
        <v>1147074831</v>
      </c>
      <c r="F19" s="67">
        <v>185657179495630.19</v>
      </c>
      <c r="G19" s="67">
        <v>122795431702925.59</v>
      </c>
      <c r="H19" s="67">
        <v>125770391615470.7</v>
      </c>
      <c r="I19" s="67">
        <v>7818709517856.0059</v>
      </c>
      <c r="J19" s="67">
        <v>2859556733273.1299</v>
      </c>
      <c r="K19" s="67">
        <v>672986627136.92029</v>
      </c>
      <c r="L19" s="67">
        <v>195878208970.5253</v>
      </c>
      <c r="M19" s="67">
        <v>880702456747.61243</v>
      </c>
      <c r="N19" s="67">
        <v>209698356288.24271</v>
      </c>
      <c r="O19" s="67">
        <v>1718298858096.259</v>
      </c>
      <c r="P19" s="67">
        <v>74100485408.553467</v>
      </c>
      <c r="Q19" s="67">
        <v>1192970896685.4299</v>
      </c>
      <c r="R19" s="67">
        <v>7680076487649.3281</v>
      </c>
      <c r="S19" s="67">
        <v>3910148843970.2969</v>
      </c>
      <c r="T19" s="67">
        <v>1277799936803.238</v>
      </c>
      <c r="U19" s="67">
        <v>905926716684.20422</v>
      </c>
      <c r="V19" s="67">
        <v>2116211710876.9819</v>
      </c>
      <c r="W19" s="67">
        <v>44642387505.692551</v>
      </c>
      <c r="X19" s="67">
        <v>338377963710.11401</v>
      </c>
      <c r="Y19" s="67">
        <v>352251143376.33112</v>
      </c>
      <c r="Z19" s="67">
        <v>1210053092226.8169</v>
      </c>
      <c r="AA19" s="67">
        <v>12800824041.070339</v>
      </c>
      <c r="AB19" s="67">
        <v>25826934281.556561</v>
      </c>
      <c r="AC19" s="67">
        <v>22774373876.467129</v>
      </c>
      <c r="AD19" s="67">
        <v>23923160940.503151</v>
      </c>
      <c r="AE19" s="67">
        <v>0</v>
      </c>
      <c r="AF19" s="67">
        <v>56571905968.50708</v>
      </c>
      <c r="AG19" s="67">
        <v>653601.42874840088</v>
      </c>
      <c r="AH19" s="67">
        <v>26445844625.66626</v>
      </c>
      <c r="AI19" s="67">
        <v>2543426722.8292289</v>
      </c>
      <c r="AJ19" s="67">
        <v>328050138607240.5</v>
      </c>
      <c r="AK19" s="67">
        <v>120854411258301.8</v>
      </c>
      <c r="AL19" s="67">
        <v>207263287027051.81</v>
      </c>
      <c r="AM19" s="67">
        <v>525138898608358.63</v>
      </c>
      <c r="AN19" s="67">
        <v>539359557124291.63</v>
      </c>
      <c r="AO19" s="67">
        <v>194368267332998.81</v>
      </c>
      <c r="AP19" s="67">
        <v>156748602687902.31</v>
      </c>
      <c r="AQ19" s="67">
        <v>37619664645096.547</v>
      </c>
      <c r="AR19" s="67">
        <v>110362851000000</v>
      </c>
      <c r="AS19" s="67">
        <v>112804513000000</v>
      </c>
      <c r="AT19" s="67">
        <v>7639513179532.9893</v>
      </c>
      <c r="AU19" s="67">
        <v>3187876783947.8291</v>
      </c>
      <c r="AV19" s="67">
        <v>1331628597951.2891</v>
      </c>
      <c r="AW19" s="67">
        <v>1856248185996.54</v>
      </c>
      <c r="AX19" s="67">
        <v>583428053640.75464</v>
      </c>
      <c r="AY19" s="67">
        <v>94414941943.720642</v>
      </c>
      <c r="AZ19" s="67">
        <v>600510561992.12292</v>
      </c>
      <c r="BA19" s="67">
        <v>185946012980.0242</v>
      </c>
      <c r="BB19" s="67">
        <v>1553906736496.916</v>
      </c>
      <c r="BC19" s="67">
        <v>156380141519.71439</v>
      </c>
      <c r="BD19" s="67">
        <v>1277049947011.9099</v>
      </c>
      <c r="BE19" s="67">
        <v>13926239051066.461</v>
      </c>
      <c r="BF19" s="67">
        <v>5609699157521.375</v>
      </c>
      <c r="BG19" s="67">
        <v>2200969877257.5049</v>
      </c>
      <c r="BH19" s="67">
        <v>2971582428160.9458</v>
      </c>
      <c r="BI19" s="67">
        <v>3143987588126.6362</v>
      </c>
      <c r="BJ19" s="67">
        <v>33079549978.536751</v>
      </c>
      <c r="BK19" s="67">
        <v>750136847620.33643</v>
      </c>
      <c r="BL19" s="67">
        <v>161550368759.479</v>
      </c>
      <c r="BM19" s="67">
        <v>1776537647988.6531</v>
      </c>
      <c r="BN19" s="67">
        <v>25708101805.674801</v>
      </c>
      <c r="BO19" s="67">
        <v>77784063330.127899</v>
      </c>
      <c r="BP19" s="67">
        <v>90408793084.004669</v>
      </c>
      <c r="BQ19" s="67">
        <v>79374407351.729187</v>
      </c>
      <c r="BR19" s="67">
        <v>391566617.72543508</v>
      </c>
      <c r="BS19" s="67">
        <v>58065146210.493263</v>
      </c>
      <c r="BT19" s="67">
        <v>2004247.0694822529</v>
      </c>
      <c r="BU19" s="67">
        <v>90301172794.372131</v>
      </c>
      <c r="BV19" s="67">
        <v>647918338.43367529</v>
      </c>
      <c r="BW19" s="67">
        <v>315939823038880.81</v>
      </c>
      <c r="BX19" s="67">
        <v>112356215634811.3</v>
      </c>
      <c r="BY19" s="67">
        <v>203583607404069.5</v>
      </c>
      <c r="BZ19" s="67">
        <v>529432180602479.31</v>
      </c>
      <c r="CA19" s="67">
        <v>531873842602479.31</v>
      </c>
    </row>
    <row r="20" spans="1:79">
      <c r="A20" t="s">
        <v>210</v>
      </c>
      <c r="B20" t="s">
        <v>153</v>
      </c>
      <c r="C20" s="67">
        <v>2012</v>
      </c>
      <c r="D20" t="s">
        <v>4392</v>
      </c>
      <c r="E20" s="67">
        <v>1153479584</v>
      </c>
      <c r="F20" s="67">
        <v>188575577642216.5</v>
      </c>
      <c r="G20" s="67">
        <v>126666722929502.2</v>
      </c>
      <c r="H20" s="67">
        <v>130003106477507.7</v>
      </c>
      <c r="I20" s="67">
        <v>7793026675472.4746</v>
      </c>
      <c r="J20" s="67">
        <v>2835127255525.5801</v>
      </c>
      <c r="K20" s="67">
        <v>674753552690.32617</v>
      </c>
      <c r="L20" s="67">
        <v>195160734631.04239</v>
      </c>
      <c r="M20" s="67">
        <v>881942466650.60779</v>
      </c>
      <c r="N20" s="67">
        <v>210060080561.4993</v>
      </c>
      <c r="O20" s="67">
        <v>1721746490997.125</v>
      </c>
      <c r="P20" s="67">
        <v>73639065321.841705</v>
      </c>
      <c r="Q20" s="67">
        <v>1190978062383.061</v>
      </c>
      <c r="R20" s="67">
        <v>7595333387235.4365</v>
      </c>
      <c r="S20" s="67">
        <v>3981777703293.2651</v>
      </c>
      <c r="T20" s="67">
        <v>1146151190986.1421</v>
      </c>
      <c r="U20" s="67">
        <v>900988653192.47742</v>
      </c>
      <c r="V20" s="67">
        <v>2156591100751.009</v>
      </c>
      <c r="W20" s="67">
        <v>44641595981.168861</v>
      </c>
      <c r="X20" s="67">
        <v>338785526695.84772</v>
      </c>
      <c r="Y20" s="67">
        <v>399380178056.22528</v>
      </c>
      <c r="Z20" s="67">
        <v>1209753669345.6609</v>
      </c>
      <c r="AA20" s="67">
        <v>12791392060.815069</v>
      </c>
      <c r="AB20" s="67">
        <v>27255743516.220188</v>
      </c>
      <c r="AC20" s="67">
        <v>17753425282.845871</v>
      </c>
      <c r="AD20" s="67">
        <v>24973269685.04401</v>
      </c>
      <c r="AE20" s="67">
        <v>0</v>
      </c>
      <c r="AF20" s="67">
        <v>52265997289.696198</v>
      </c>
      <c r="AG20" s="67">
        <v>1031488.989239222</v>
      </c>
      <c r="AH20" s="67">
        <v>26445844625.66626</v>
      </c>
      <c r="AI20" s="67">
        <v>2543426722.8292289</v>
      </c>
      <c r="AJ20" s="67">
        <v>332577250442866.63</v>
      </c>
      <c r="AK20" s="67">
        <v>122300992987226.8</v>
      </c>
      <c r="AL20" s="67">
        <v>210330869809515.09</v>
      </c>
      <c r="AM20" s="67">
        <v>531934227067643.13</v>
      </c>
      <c r="AN20" s="67">
        <v>545837341225995.81</v>
      </c>
      <c r="AO20" s="67">
        <v>191003349417581.91</v>
      </c>
      <c r="AP20" s="67">
        <v>154034959207727.31</v>
      </c>
      <c r="AQ20" s="67">
        <v>36968390209854.578</v>
      </c>
      <c r="AR20" s="67">
        <v>116260957000000</v>
      </c>
      <c r="AS20" s="67">
        <v>119200859000000</v>
      </c>
      <c r="AT20" s="67">
        <v>7621575563885.3818</v>
      </c>
      <c r="AU20" s="67">
        <v>3058515829208.647</v>
      </c>
      <c r="AV20" s="67">
        <v>1286724873648.885</v>
      </c>
      <c r="AW20" s="67">
        <v>1771790955559.762</v>
      </c>
      <c r="AX20" s="67">
        <v>541211147309.44391</v>
      </c>
      <c r="AY20" s="67">
        <v>101342622058.62421</v>
      </c>
      <c r="AZ20" s="67">
        <v>727973828870.6377</v>
      </c>
      <c r="BA20" s="67">
        <v>189299235588.8194</v>
      </c>
      <c r="BB20" s="67">
        <v>1614224127901.8269</v>
      </c>
      <c r="BC20" s="67">
        <v>161420730926.77161</v>
      </c>
      <c r="BD20" s="67">
        <v>1227588042020.6121</v>
      </c>
      <c r="BE20" s="67">
        <v>13017704273041.289</v>
      </c>
      <c r="BF20" s="67">
        <v>7505980690096.2949</v>
      </c>
      <c r="BG20" s="67">
        <v>1679387382417.5471</v>
      </c>
      <c r="BH20" s="67">
        <v>1598342386421.6331</v>
      </c>
      <c r="BI20" s="67">
        <v>2233993814105.8159</v>
      </c>
      <c r="BJ20" s="67">
        <v>29684655590.893379</v>
      </c>
      <c r="BK20" s="67">
        <v>569808841873.78394</v>
      </c>
      <c r="BL20" s="67">
        <v>159202258476.64221</v>
      </c>
      <c r="BM20" s="67">
        <v>1147165213422.5769</v>
      </c>
      <c r="BN20" s="67">
        <v>17049588099.665649</v>
      </c>
      <c r="BO20" s="67">
        <v>52011418388.10434</v>
      </c>
      <c r="BP20" s="67">
        <v>103296389238.0542</v>
      </c>
      <c r="BQ20" s="67">
        <v>62236427967.503487</v>
      </c>
      <c r="BR20" s="67">
        <v>100654.7186986553</v>
      </c>
      <c r="BS20" s="67">
        <v>36226423799.552002</v>
      </c>
      <c r="BT20" s="67">
        <v>1918009.8275320239</v>
      </c>
      <c r="BU20" s="67">
        <v>56639717036.988373</v>
      </c>
      <c r="BV20" s="67">
        <v>670861547.50540185</v>
      </c>
      <c r="BW20" s="67">
        <v>321614451044783.13</v>
      </c>
      <c r="BX20" s="67">
        <v>115577522510704.41</v>
      </c>
      <c r="BY20" s="67">
        <v>206036928534078.81</v>
      </c>
      <c r="BZ20" s="67">
        <v>530317178299291.88</v>
      </c>
      <c r="CA20" s="67">
        <v>533257080299291.88</v>
      </c>
    </row>
    <row r="21" spans="1:79">
      <c r="A21" t="s">
        <v>210</v>
      </c>
      <c r="B21" t="s">
        <v>153</v>
      </c>
      <c r="C21" s="67">
        <v>2013</v>
      </c>
      <c r="D21" t="s">
        <v>4393</v>
      </c>
      <c r="E21" s="67">
        <v>1160135855</v>
      </c>
      <c r="F21" s="67">
        <v>191594561173473.09</v>
      </c>
      <c r="G21" s="67">
        <v>130563470483105.59</v>
      </c>
      <c r="H21" s="67">
        <v>133545461985035.2</v>
      </c>
      <c r="I21" s="67">
        <v>7818260668127.3779</v>
      </c>
      <c r="J21" s="67">
        <v>2808924802841.6792</v>
      </c>
      <c r="K21" s="67">
        <v>676520478243.73254</v>
      </c>
      <c r="L21" s="67">
        <v>194435141927.89429</v>
      </c>
      <c r="M21" s="67">
        <v>883182476553.60352</v>
      </c>
      <c r="N21" s="67">
        <v>210421804834.75562</v>
      </c>
      <c r="O21" s="67">
        <v>1725194123897.989</v>
      </c>
      <c r="P21" s="67">
        <v>72810572220.831406</v>
      </c>
      <c r="Q21" s="67">
        <v>1235616491126.917</v>
      </c>
      <c r="R21" s="67">
        <v>8285114521622.0137</v>
      </c>
      <c r="S21" s="67">
        <v>4065980387214.4922</v>
      </c>
      <c r="T21" s="67">
        <v>1176261572520.0249</v>
      </c>
      <c r="U21" s="67">
        <v>896188871631.45923</v>
      </c>
      <c r="V21" s="67">
        <v>2721877232442.252</v>
      </c>
      <c r="W21" s="67">
        <v>48295522309.147209</v>
      </c>
      <c r="X21" s="67">
        <v>362128153512.33289</v>
      </c>
      <c r="Y21" s="67">
        <v>425757935074.9649</v>
      </c>
      <c r="Z21" s="67">
        <v>1727909249835.918</v>
      </c>
      <c r="AA21" s="67">
        <v>12513791178.45356</v>
      </c>
      <c r="AB21" s="67">
        <v>27178249834.13969</v>
      </c>
      <c r="AC21" s="67">
        <v>17752764094.604721</v>
      </c>
      <c r="AD21" s="67">
        <v>24709707489.44305</v>
      </c>
      <c r="AE21" s="67">
        <v>0</v>
      </c>
      <c r="AF21" s="67">
        <v>50245971742.689072</v>
      </c>
      <c r="AG21" s="67">
        <v>1013042.0366395999</v>
      </c>
      <c r="AH21" s="67">
        <v>22387757199.479309</v>
      </c>
      <c r="AI21" s="67">
        <v>2997117129.0426431</v>
      </c>
      <c r="AJ21" s="67">
        <v>336160547388951</v>
      </c>
      <c r="AK21" s="67">
        <v>123796928616480.41</v>
      </c>
      <c r="AL21" s="67">
        <v>212415360493302.09</v>
      </c>
      <c r="AM21" s="67">
        <v>539576802597006.63</v>
      </c>
      <c r="AN21" s="67">
        <v>552172647799914.13</v>
      </c>
      <c r="AO21" s="67">
        <v>189123758532308.5</v>
      </c>
      <c r="AP21" s="67">
        <v>152519160106700.5</v>
      </c>
      <c r="AQ21" s="67">
        <v>36604598425608.109</v>
      </c>
      <c r="AR21" s="67">
        <v>121654585000000</v>
      </c>
      <c r="AS21" s="67">
        <v>124365766000000</v>
      </c>
      <c r="AT21" s="67">
        <v>7942218509557.8535</v>
      </c>
      <c r="AU21" s="67">
        <v>3167813680641.5269</v>
      </c>
      <c r="AV21" s="67">
        <v>1331541088001.925</v>
      </c>
      <c r="AW21" s="67">
        <v>1836272592639.603</v>
      </c>
      <c r="AX21" s="67">
        <v>583521686210.93738</v>
      </c>
      <c r="AY21" s="67">
        <v>102966149066.4184</v>
      </c>
      <c r="AZ21" s="67">
        <v>757538959845.23706</v>
      </c>
      <c r="BA21" s="67">
        <v>192692644339.84521</v>
      </c>
      <c r="BB21" s="67">
        <v>1644164407668.0071</v>
      </c>
      <c r="BC21" s="67">
        <v>162393231657.3089</v>
      </c>
      <c r="BD21" s="67">
        <v>1331127750128.572</v>
      </c>
      <c r="BE21" s="67">
        <v>11443366814449.41</v>
      </c>
      <c r="BF21" s="67">
        <v>5882575019841.6328</v>
      </c>
      <c r="BG21" s="67">
        <v>2072846042764.8169</v>
      </c>
      <c r="BH21" s="67">
        <v>1179500533195.45</v>
      </c>
      <c r="BI21" s="67">
        <v>2308445218647.5078</v>
      </c>
      <c r="BJ21" s="67">
        <v>26233082528.738831</v>
      </c>
      <c r="BK21" s="67">
        <v>452048351661.6864</v>
      </c>
      <c r="BL21" s="67">
        <v>101604681912.1232</v>
      </c>
      <c r="BM21" s="67">
        <v>1518037352434.416</v>
      </c>
      <c r="BN21" s="67">
        <v>16127523759.595671</v>
      </c>
      <c r="BO21" s="67">
        <v>38915562978.991333</v>
      </c>
      <c r="BP21" s="67">
        <v>49428465738.465767</v>
      </c>
      <c r="BQ21" s="67">
        <v>39359986742.467628</v>
      </c>
      <c r="BR21" s="67">
        <v>0</v>
      </c>
      <c r="BS21" s="67">
        <v>29928727040.875511</v>
      </c>
      <c r="BT21" s="67">
        <v>1851173.091551285</v>
      </c>
      <c r="BU21" s="67">
        <v>36283796786.121696</v>
      </c>
      <c r="BV21" s="67">
        <v>475835890.93404877</v>
      </c>
      <c r="BW21" s="67">
        <v>326608981348690.81</v>
      </c>
      <c r="BX21" s="67">
        <v>119170664855376.09</v>
      </c>
      <c r="BY21" s="67">
        <v>207438316493314.69</v>
      </c>
      <c r="BZ21" s="67">
        <v>532407144205006.81</v>
      </c>
      <c r="CA21" s="67">
        <v>535118325205006.81</v>
      </c>
    </row>
    <row r="22" spans="1:79">
      <c r="A22" t="s">
        <v>210</v>
      </c>
      <c r="B22" t="s">
        <v>153</v>
      </c>
      <c r="C22" s="67">
        <v>2014</v>
      </c>
      <c r="D22" t="s">
        <v>4394</v>
      </c>
      <c r="E22" s="67">
        <v>1166914066</v>
      </c>
      <c r="F22" s="67">
        <v>194894400674765.59</v>
      </c>
      <c r="G22" s="67">
        <v>130965930419913.8</v>
      </c>
      <c r="H22" s="67">
        <v>134890696123019.59</v>
      </c>
      <c r="I22" s="67">
        <v>7830595563323.3164</v>
      </c>
      <c r="J22" s="67">
        <v>2797383617190.918</v>
      </c>
      <c r="K22" s="67">
        <v>678287403797.13879</v>
      </c>
      <c r="L22" s="67">
        <v>193717667588.41141</v>
      </c>
      <c r="M22" s="67">
        <v>884422486456.59888</v>
      </c>
      <c r="N22" s="67">
        <v>210783529108.01221</v>
      </c>
      <c r="O22" s="67">
        <v>1728641756798.854</v>
      </c>
      <c r="P22" s="67">
        <v>72167943957.304916</v>
      </c>
      <c r="Q22" s="67">
        <v>1250332908675.759</v>
      </c>
      <c r="R22" s="67">
        <v>8594573865999.2441</v>
      </c>
      <c r="S22" s="67">
        <v>4124567172217.0718</v>
      </c>
      <c r="T22" s="67">
        <v>1174004615184.2241</v>
      </c>
      <c r="U22" s="67">
        <v>1047701691548.0341</v>
      </c>
      <c r="V22" s="67">
        <v>2777491642152.106</v>
      </c>
      <c r="W22" s="67">
        <v>46099342780.951118</v>
      </c>
      <c r="X22" s="67">
        <v>359392600447.26349</v>
      </c>
      <c r="Y22" s="67">
        <v>410221051076.76288</v>
      </c>
      <c r="Z22" s="67">
        <v>1802433985681.625</v>
      </c>
      <c r="AA22" s="67">
        <v>12501092178.90151</v>
      </c>
      <c r="AB22" s="67">
        <v>27170771454.116241</v>
      </c>
      <c r="AC22" s="67">
        <v>18245079047.955891</v>
      </c>
      <c r="AD22" s="67">
        <v>24616861390.191872</v>
      </c>
      <c r="AE22" s="67">
        <v>0</v>
      </c>
      <c r="AF22" s="67">
        <v>51425028412.51226</v>
      </c>
      <c r="AG22" s="67">
        <v>955353.30336638843</v>
      </c>
      <c r="AH22" s="67">
        <v>22387757199.479301</v>
      </c>
      <c r="AI22" s="67">
        <v>2997117129.0426431</v>
      </c>
      <c r="AJ22" s="67">
        <v>341754186463595.13</v>
      </c>
      <c r="AK22" s="67">
        <v>125908244707179.91</v>
      </c>
      <c r="AL22" s="67">
        <v>215904433825665.91</v>
      </c>
      <c r="AM22" s="67">
        <v>548096632884891.19</v>
      </c>
      <c r="AN22" s="67">
        <v>560142643240790.81</v>
      </c>
      <c r="AO22" s="67">
        <v>192706929173969.5</v>
      </c>
      <c r="AP22" s="67">
        <v>155408813849975.41</v>
      </c>
      <c r="AQ22" s="67">
        <v>37298115323994.078</v>
      </c>
      <c r="AR22" s="67">
        <v>123496403000000</v>
      </c>
      <c r="AS22" s="67">
        <v>127025851000000</v>
      </c>
      <c r="AT22" s="67">
        <v>7967101549186.4287</v>
      </c>
      <c r="AU22" s="67">
        <v>3125139242837.917</v>
      </c>
      <c r="AV22" s="67">
        <v>1275692817836.4199</v>
      </c>
      <c r="AW22" s="67">
        <v>1849446425001.4971</v>
      </c>
      <c r="AX22" s="67">
        <v>614427331081.24854</v>
      </c>
      <c r="AY22" s="67">
        <v>99414079811.84877</v>
      </c>
      <c r="AZ22" s="67">
        <v>788842822996.19434</v>
      </c>
      <c r="BA22" s="67">
        <v>195611629032.34549</v>
      </c>
      <c r="BB22" s="67">
        <v>1642288193290.4121</v>
      </c>
      <c r="BC22" s="67">
        <v>196143782305.80109</v>
      </c>
      <c r="BD22" s="67">
        <v>1305234467830.6621</v>
      </c>
      <c r="BE22" s="67">
        <v>11292606511607.92</v>
      </c>
      <c r="BF22" s="67">
        <v>6739643601390.5313</v>
      </c>
      <c r="BG22" s="67">
        <v>1777359560352.0381</v>
      </c>
      <c r="BH22" s="67">
        <v>938650237430.98425</v>
      </c>
      <c r="BI22" s="67">
        <v>1836953112434.3601</v>
      </c>
      <c r="BJ22" s="67">
        <v>24935509577.21331</v>
      </c>
      <c r="BK22" s="67">
        <v>437260057295.46777</v>
      </c>
      <c r="BL22" s="67">
        <v>79482592099.780319</v>
      </c>
      <c r="BM22" s="67">
        <v>1077904426435.967</v>
      </c>
      <c r="BN22" s="67">
        <v>16580302113.728041</v>
      </c>
      <c r="BO22" s="67">
        <v>53140935235.170433</v>
      </c>
      <c r="BP22" s="67">
        <v>32759147481.393101</v>
      </c>
      <c r="BQ22" s="67">
        <v>29320666051.859612</v>
      </c>
      <c r="BR22" s="67">
        <v>0</v>
      </c>
      <c r="BS22" s="67">
        <v>41385313011.700188</v>
      </c>
      <c r="BT22" s="67">
        <v>1954408.1922472571</v>
      </c>
      <c r="BU22" s="67">
        <v>43857422311.034866</v>
      </c>
      <c r="BV22" s="67">
        <v>324786412.85356432</v>
      </c>
      <c r="BW22" s="67">
        <v>336118254706365.13</v>
      </c>
      <c r="BX22" s="67">
        <v>122015413940292.7</v>
      </c>
      <c r="BY22" s="67">
        <v>214102840766072.5</v>
      </c>
      <c r="BZ22" s="67">
        <v>544555443941128.88</v>
      </c>
      <c r="CA22" s="67">
        <v>548084891941128.88</v>
      </c>
    </row>
    <row r="23" spans="1:79">
      <c r="A23" t="s">
        <v>210</v>
      </c>
      <c r="B23" t="s">
        <v>153</v>
      </c>
      <c r="C23" s="67">
        <v>2015</v>
      </c>
      <c r="D23" t="s">
        <v>4395</v>
      </c>
      <c r="E23" s="67">
        <v>1173559834</v>
      </c>
      <c r="F23" s="67">
        <v>198363292545344.31</v>
      </c>
      <c r="G23" s="67">
        <v>125551398153082.2</v>
      </c>
      <c r="H23" s="67">
        <v>129393265771166</v>
      </c>
      <c r="I23" s="67">
        <v>7746462369709.8623</v>
      </c>
      <c r="J23" s="67">
        <v>2748736714978.6982</v>
      </c>
      <c r="K23" s="67">
        <v>680054329350.54504</v>
      </c>
      <c r="L23" s="67">
        <v>192991291287.44379</v>
      </c>
      <c r="M23" s="67">
        <v>885662496359.59448</v>
      </c>
      <c r="N23" s="67">
        <v>211145253381.2688</v>
      </c>
      <c r="O23" s="67">
        <v>1732089389699.719</v>
      </c>
      <c r="P23" s="67">
        <v>71785260596.726532</v>
      </c>
      <c r="Q23" s="67">
        <v>1223847817931.572</v>
      </c>
      <c r="R23" s="67">
        <v>8668115337456.54</v>
      </c>
      <c r="S23" s="67">
        <v>4262836413607.4351</v>
      </c>
      <c r="T23" s="67">
        <v>1156700401676.043</v>
      </c>
      <c r="U23" s="67">
        <v>1170003638317.6079</v>
      </c>
      <c r="V23" s="67">
        <v>2586260560309.1372</v>
      </c>
      <c r="W23" s="67">
        <v>46095196748.449654</v>
      </c>
      <c r="X23" s="67">
        <v>360346886526.71887</v>
      </c>
      <c r="Y23" s="67">
        <v>364254182121.28851</v>
      </c>
      <c r="Z23" s="67">
        <v>1656929149437.7241</v>
      </c>
      <c r="AA23" s="67">
        <v>12533822774.52582</v>
      </c>
      <c r="AB23" s="67">
        <v>27163482921.439911</v>
      </c>
      <c r="AC23" s="67">
        <v>18060014049.850231</v>
      </c>
      <c r="AD23" s="67">
        <v>24725472097.35577</v>
      </c>
      <c r="AE23" s="67">
        <v>0</v>
      </c>
      <c r="AF23" s="67">
        <v>50675701335.513313</v>
      </c>
      <c r="AG23" s="67">
        <v>1039886.506330829</v>
      </c>
      <c r="AH23" s="67">
        <v>22387757199.479301</v>
      </c>
      <c r="AI23" s="67">
        <v>3087855210.2853251</v>
      </c>
      <c r="AJ23" s="67">
        <v>347324526301920.5</v>
      </c>
      <c r="AK23" s="67">
        <v>127961006421324.91</v>
      </c>
      <c r="AL23" s="67">
        <v>219428979493093.5</v>
      </c>
      <c r="AM23" s="67">
        <v>557619743161459.5</v>
      </c>
      <c r="AN23" s="67">
        <v>567903616876227.38</v>
      </c>
      <c r="AO23" s="67">
        <v>181165602231664.31</v>
      </c>
      <c r="AP23" s="67">
        <v>146101292122309.81</v>
      </c>
      <c r="AQ23" s="67">
        <v>35064310109354.359</v>
      </c>
      <c r="AR23" s="67">
        <v>118913328000000</v>
      </c>
      <c r="AS23" s="67">
        <v>122272418000000</v>
      </c>
      <c r="AT23" s="67">
        <v>6854990984905.9404</v>
      </c>
      <c r="AU23" s="67">
        <v>2567757818925.3188</v>
      </c>
      <c r="AV23" s="67">
        <v>1088930254517.662</v>
      </c>
      <c r="AW23" s="67">
        <v>1478827564407.658</v>
      </c>
      <c r="AX23" s="67">
        <v>546848558276.07391</v>
      </c>
      <c r="AY23" s="67">
        <v>93319529490.465424</v>
      </c>
      <c r="AZ23" s="67">
        <v>735685797666.51831</v>
      </c>
      <c r="BA23" s="67">
        <v>198086162484.5582</v>
      </c>
      <c r="BB23" s="67">
        <v>1628180631579.8069</v>
      </c>
      <c r="BC23" s="67">
        <v>76876487335.546677</v>
      </c>
      <c r="BD23" s="67">
        <v>1008235999147.651</v>
      </c>
      <c r="BE23" s="67">
        <v>5579299273085.6533</v>
      </c>
      <c r="BF23" s="67">
        <v>2752080274261.126</v>
      </c>
      <c r="BG23" s="67">
        <v>1188992001571.051</v>
      </c>
      <c r="BH23" s="67">
        <v>601595875470.2052</v>
      </c>
      <c r="BI23" s="67">
        <v>1036631121783.27</v>
      </c>
      <c r="BJ23" s="67">
        <v>25714039366.53582</v>
      </c>
      <c r="BK23" s="67">
        <v>269695968161.6351</v>
      </c>
      <c r="BL23" s="67">
        <v>73646407847.664749</v>
      </c>
      <c r="BM23" s="67">
        <v>515449101587.57953</v>
      </c>
      <c r="BN23" s="67">
        <v>14454431006.57011</v>
      </c>
      <c r="BO23" s="67">
        <v>24219896827.95829</v>
      </c>
      <c r="BP23" s="67">
        <v>38509074423.778313</v>
      </c>
      <c r="BQ23" s="67">
        <v>21971372924.959629</v>
      </c>
      <c r="BR23" s="67">
        <v>0</v>
      </c>
      <c r="BS23" s="67">
        <v>41091121525.228981</v>
      </c>
      <c r="BT23" s="67">
        <v>1917761.0032139481</v>
      </c>
      <c r="BU23" s="67">
        <v>11802112913.81469</v>
      </c>
      <c r="BV23" s="67">
        <v>75677436.541859046</v>
      </c>
      <c r="BW23" s="67">
        <v>321173092075378.63</v>
      </c>
      <c r="BX23" s="67">
        <v>116574416200563.7</v>
      </c>
      <c r="BY23" s="67">
        <v>204598675874815</v>
      </c>
      <c r="BZ23" s="67">
        <v>511413894565034.38</v>
      </c>
      <c r="CA23" s="67">
        <v>514772984565034.38</v>
      </c>
    </row>
    <row r="24" spans="1:79">
      <c r="A24" t="s">
        <v>210</v>
      </c>
      <c r="B24" t="s">
        <v>153</v>
      </c>
      <c r="C24" s="67">
        <v>2016</v>
      </c>
      <c r="D24" t="s">
        <v>4396</v>
      </c>
      <c r="E24" s="67">
        <v>1180397832</v>
      </c>
      <c r="F24" s="67">
        <v>201881620924805.19</v>
      </c>
      <c r="G24" s="67">
        <v>127329021170145.59</v>
      </c>
      <c r="H24" s="67">
        <v>130130783950408.59</v>
      </c>
      <c r="I24" s="67">
        <v>7728737486783.9141</v>
      </c>
      <c r="J24" s="67">
        <v>2729489897089.2852</v>
      </c>
      <c r="K24" s="67">
        <v>680371819260.69006</v>
      </c>
      <c r="L24" s="67">
        <v>193178900615.52341</v>
      </c>
      <c r="M24" s="67">
        <v>885486032093.12317</v>
      </c>
      <c r="N24" s="67">
        <v>211415192440.13989</v>
      </c>
      <c r="O24" s="67">
        <v>1735103360054.8511</v>
      </c>
      <c r="P24" s="67">
        <v>71575026242.558594</v>
      </c>
      <c r="Q24" s="67">
        <v>1220490418743.8201</v>
      </c>
      <c r="R24" s="67">
        <v>8441823344135.0322</v>
      </c>
      <c r="S24" s="67">
        <v>4114774615161.4722</v>
      </c>
      <c r="T24" s="67">
        <v>1117670347928.0891</v>
      </c>
      <c r="U24" s="67">
        <v>1168752658587.166</v>
      </c>
      <c r="V24" s="67">
        <v>2478757826297.5098</v>
      </c>
      <c r="W24" s="67">
        <v>44633536492.383591</v>
      </c>
      <c r="X24" s="67">
        <v>322789501782.72192</v>
      </c>
      <c r="Y24" s="67">
        <v>362653817326.91669</v>
      </c>
      <c r="Z24" s="67">
        <v>1597955306741.5161</v>
      </c>
      <c r="AA24" s="67">
        <v>12509241778.627871</v>
      </c>
      <c r="AB24" s="67">
        <v>26489409496.238529</v>
      </c>
      <c r="AC24" s="67">
        <v>16797115729.81723</v>
      </c>
      <c r="AD24" s="67">
        <v>18690763275.292141</v>
      </c>
      <c r="AE24" s="67">
        <v>0</v>
      </c>
      <c r="AF24" s="67">
        <v>50290063485.553284</v>
      </c>
      <c r="AG24" s="67">
        <v>999471.79997575539</v>
      </c>
      <c r="AH24" s="67">
        <v>21862096612.68792</v>
      </c>
      <c r="AI24" s="67">
        <v>4085974103.954834</v>
      </c>
      <c r="AJ24" s="67">
        <v>353589608500686.63</v>
      </c>
      <c r="AK24" s="67">
        <v>130424796853118</v>
      </c>
      <c r="AL24" s="67">
        <v>223238120505981.59</v>
      </c>
      <c r="AM24" s="67">
        <v>568439477177713.63</v>
      </c>
      <c r="AN24" s="67">
        <v>576114302448923.88</v>
      </c>
      <c r="AO24" s="67">
        <v>186740583124119.91</v>
      </c>
      <c r="AP24" s="67">
        <v>150597244454935.41</v>
      </c>
      <c r="AQ24" s="67">
        <v>36143338669184.5</v>
      </c>
      <c r="AR24" s="67">
        <v>121462677000000</v>
      </c>
      <c r="AS24" s="67">
        <v>123836782000000</v>
      </c>
      <c r="AT24" s="67">
        <v>6944598851396.1318</v>
      </c>
      <c r="AU24" s="67">
        <v>2543018124080.9678</v>
      </c>
      <c r="AV24" s="67">
        <v>1089393780633.119</v>
      </c>
      <c r="AW24" s="67">
        <v>1453624343447.8479</v>
      </c>
      <c r="AX24" s="67">
        <v>560685113207.83203</v>
      </c>
      <c r="AY24" s="67">
        <v>110293403117.8078</v>
      </c>
      <c r="AZ24" s="67">
        <v>750839014891.2998</v>
      </c>
      <c r="BA24" s="67">
        <v>199610686008.2717</v>
      </c>
      <c r="BB24" s="67">
        <v>1606846003765.2051</v>
      </c>
      <c r="BC24" s="67">
        <v>66248755717.271759</v>
      </c>
      <c r="BD24" s="67">
        <v>1107057750607.48</v>
      </c>
      <c r="BE24" s="67">
        <v>4408901278147.9131</v>
      </c>
      <c r="BF24" s="67">
        <v>1670258714852.22</v>
      </c>
      <c r="BG24" s="67">
        <v>833819557535.58154</v>
      </c>
      <c r="BH24" s="67">
        <v>832214231973.88843</v>
      </c>
      <c r="BI24" s="67">
        <v>1072608773786.224</v>
      </c>
      <c r="BJ24" s="67">
        <v>23503175675.309509</v>
      </c>
      <c r="BK24" s="67">
        <v>190241884483.1077</v>
      </c>
      <c r="BL24" s="67">
        <v>96079409513.280807</v>
      </c>
      <c r="BM24" s="67">
        <v>639312894281.83154</v>
      </c>
      <c r="BN24" s="67">
        <v>13240175651.712219</v>
      </c>
      <c r="BO24" s="67">
        <v>13114211124.046801</v>
      </c>
      <c r="BP24" s="67">
        <v>25257878588.974918</v>
      </c>
      <c r="BQ24" s="67">
        <v>22249840715.192451</v>
      </c>
      <c r="BR24" s="67">
        <v>0</v>
      </c>
      <c r="BS24" s="67">
        <v>33517688360.897911</v>
      </c>
      <c r="BT24" s="67">
        <v>968242.66989967809</v>
      </c>
      <c r="BU24" s="67">
        <v>12760124132.677839</v>
      </c>
      <c r="BV24" s="67">
        <v>3330523016.5222459</v>
      </c>
      <c r="BW24" s="67">
        <v>328988524328192.69</v>
      </c>
      <c r="BX24" s="67">
        <v>120504302809792.41</v>
      </c>
      <c r="BY24" s="67">
        <v>208484221518400.31</v>
      </c>
      <c r="BZ24" s="67">
        <v>524708502581856.63</v>
      </c>
      <c r="CA24" s="67">
        <v>527082607581856.63</v>
      </c>
    </row>
    <row r="25" spans="1:79">
      <c r="A25" t="s">
        <v>210</v>
      </c>
      <c r="B25" t="s">
        <v>153</v>
      </c>
      <c r="C25" s="67">
        <v>2017</v>
      </c>
      <c r="D25" t="s">
        <v>4397</v>
      </c>
      <c r="E25" s="67">
        <v>1186521733</v>
      </c>
      <c r="F25" s="67">
        <v>205598445861409.91</v>
      </c>
      <c r="G25" s="67">
        <v>142680439408080.31</v>
      </c>
      <c r="H25" s="67">
        <v>144360527560275.19</v>
      </c>
      <c r="I25" s="67">
        <v>7774332317615.0771</v>
      </c>
      <c r="J25" s="67">
        <v>2774599649681.397</v>
      </c>
      <c r="K25" s="67">
        <v>680689309170.83484</v>
      </c>
      <c r="L25" s="67">
        <v>193376749442.43439</v>
      </c>
      <c r="M25" s="67">
        <v>885989793169.73718</v>
      </c>
      <c r="N25" s="67">
        <v>211481335991.078</v>
      </c>
      <c r="O25" s="67">
        <v>1735060844127.23</v>
      </c>
      <c r="P25" s="67">
        <v>71624655255.810455</v>
      </c>
      <c r="Q25" s="67">
        <v>1213252437264.6331</v>
      </c>
      <c r="R25" s="67">
        <v>8347358212639.8457</v>
      </c>
      <c r="S25" s="67">
        <v>4125932008147.8511</v>
      </c>
      <c r="T25" s="67">
        <v>1165041120769.0969</v>
      </c>
      <c r="U25" s="67">
        <v>1173087606074.094</v>
      </c>
      <c r="V25" s="67">
        <v>2419026411493.25</v>
      </c>
      <c r="W25" s="67">
        <v>43975881445.698677</v>
      </c>
      <c r="X25" s="67">
        <v>314982667189.41772</v>
      </c>
      <c r="Y25" s="67">
        <v>345186671792.54993</v>
      </c>
      <c r="Z25" s="67">
        <v>1570882668782.8301</v>
      </c>
      <c r="AA25" s="67">
        <v>11675915662.131359</v>
      </c>
      <c r="AB25" s="67">
        <v>25642511869.826069</v>
      </c>
      <c r="AC25" s="67">
        <v>16362878814.570841</v>
      </c>
      <c r="AD25" s="67">
        <v>18126529717.12075</v>
      </c>
      <c r="AE25" s="67">
        <v>0</v>
      </c>
      <c r="AF25" s="67">
        <v>49770845912.031158</v>
      </c>
      <c r="AG25" s="67">
        <v>1025877.808644473</v>
      </c>
      <c r="AH25" s="67">
        <v>18223770597.948421</v>
      </c>
      <c r="AI25" s="67">
        <v>4195043831.3149948</v>
      </c>
      <c r="AJ25" s="67">
        <v>359653096730590.31</v>
      </c>
      <c r="AK25" s="67">
        <v>132904001348499.41</v>
      </c>
      <c r="AL25" s="67">
        <v>226784945175149.59</v>
      </c>
      <c r="AM25" s="67">
        <v>579622110901427.13</v>
      </c>
      <c r="AN25" s="67">
        <v>584467775524337.75</v>
      </c>
      <c r="AO25" s="67">
        <v>197122196277287.41</v>
      </c>
      <c r="AP25" s="67">
        <v>158969513126844.69</v>
      </c>
      <c r="AQ25" s="67">
        <v>38152683150442.727</v>
      </c>
      <c r="AR25" s="67">
        <v>138244518000000</v>
      </c>
      <c r="AS25" s="67">
        <v>139674190000000</v>
      </c>
      <c r="AT25" s="67">
        <v>7551245587476.9414</v>
      </c>
      <c r="AU25" s="67">
        <v>2837799887553.6968</v>
      </c>
      <c r="AV25" s="67">
        <v>1193590512523.981</v>
      </c>
      <c r="AW25" s="67">
        <v>1644209375029.7161</v>
      </c>
      <c r="AX25" s="67">
        <v>693464684631.5697</v>
      </c>
      <c r="AY25" s="67">
        <v>140908233104.65421</v>
      </c>
      <c r="AZ25" s="67">
        <v>789362539693.96521</v>
      </c>
      <c r="BA25" s="67">
        <v>203285457166.60541</v>
      </c>
      <c r="BB25" s="67">
        <v>1661478893821.1069</v>
      </c>
      <c r="BC25" s="67">
        <v>70247497539.342163</v>
      </c>
      <c r="BD25" s="67">
        <v>1154698393966.001</v>
      </c>
      <c r="BE25" s="67">
        <v>6819349619069.7969</v>
      </c>
      <c r="BF25" s="67">
        <v>2687696549390.688</v>
      </c>
      <c r="BG25" s="67">
        <v>965968195754.74524</v>
      </c>
      <c r="BH25" s="67">
        <v>1622080799976.5049</v>
      </c>
      <c r="BI25" s="67">
        <v>1543604073947.8611</v>
      </c>
      <c r="BJ25" s="67">
        <v>33819831198.520081</v>
      </c>
      <c r="BK25" s="67">
        <v>334995048156.10791</v>
      </c>
      <c r="BL25" s="67">
        <v>96306382859.662247</v>
      </c>
      <c r="BM25" s="67">
        <v>935426136195.86035</v>
      </c>
      <c r="BN25" s="67">
        <v>17278359572.087959</v>
      </c>
      <c r="BO25" s="67">
        <v>11724492360.766781</v>
      </c>
      <c r="BP25" s="67">
        <v>15221664353.690269</v>
      </c>
      <c r="BQ25" s="67">
        <v>22104943295.10223</v>
      </c>
      <c r="BR25" s="67">
        <v>0</v>
      </c>
      <c r="BS25" s="67">
        <v>53249701172.841614</v>
      </c>
      <c r="BT25" s="67">
        <v>2711413.0486882459</v>
      </c>
      <c r="BU25" s="67">
        <v>15682748969.51178</v>
      </c>
      <c r="BV25" s="67">
        <v>7792054400.6610069</v>
      </c>
      <c r="BW25" s="67">
        <v>345795657029931.63</v>
      </c>
      <c r="BX25" s="67">
        <v>127666010501076.59</v>
      </c>
      <c r="BY25" s="67">
        <v>218129646528855.09</v>
      </c>
      <c r="BZ25" s="67">
        <v>555858776513766</v>
      </c>
      <c r="CA25" s="67">
        <v>557288448513766</v>
      </c>
    </row>
    <row r="26" spans="1:79">
      <c r="A26" t="s">
        <v>210</v>
      </c>
      <c r="B26" t="s">
        <v>153</v>
      </c>
      <c r="C26" s="67">
        <v>2018</v>
      </c>
      <c r="D26" t="s">
        <v>4398</v>
      </c>
      <c r="E26" s="67">
        <v>1192483502</v>
      </c>
      <c r="F26" s="67">
        <v>209441348655070.91</v>
      </c>
      <c r="G26" s="67">
        <v>134419026679721.8</v>
      </c>
      <c r="H26" s="67">
        <v>137424787663559.5</v>
      </c>
      <c r="I26" s="67">
        <v>7758292210677.2256</v>
      </c>
      <c r="J26" s="67">
        <v>2745361023657.9878</v>
      </c>
      <c r="K26" s="67">
        <v>681006799080.9801</v>
      </c>
      <c r="L26" s="67">
        <v>193565714638.83939</v>
      </c>
      <c r="M26" s="67">
        <v>886629958834.67896</v>
      </c>
      <c r="N26" s="67">
        <v>211609622946.73309</v>
      </c>
      <c r="O26" s="67">
        <v>1735718994286.5229</v>
      </c>
      <c r="P26" s="67">
        <v>71841450590.443588</v>
      </c>
      <c r="Q26" s="67">
        <v>1229118078380.082</v>
      </c>
      <c r="R26" s="67">
        <v>8576624839948.1318</v>
      </c>
      <c r="S26" s="67">
        <v>4344794359291.9819</v>
      </c>
      <c r="T26" s="67">
        <v>1215354100257.063</v>
      </c>
      <c r="U26" s="67">
        <v>1177157836168.804</v>
      </c>
      <c r="V26" s="67">
        <v>2425221981415.439</v>
      </c>
      <c r="W26" s="67">
        <v>44633404272.993103</v>
      </c>
      <c r="X26" s="67">
        <v>323280704375.78101</v>
      </c>
      <c r="Y26" s="67">
        <v>353433830570.5697</v>
      </c>
      <c r="Z26" s="67">
        <v>1558510154657.219</v>
      </c>
      <c r="AA26" s="67">
        <v>9865271274.8483734</v>
      </c>
      <c r="AB26" s="67">
        <v>26371981105.428501</v>
      </c>
      <c r="AC26" s="67">
        <v>16764888308.804041</v>
      </c>
      <c r="AD26" s="67">
        <v>19122140583.657249</v>
      </c>
      <c r="AE26" s="67">
        <v>0</v>
      </c>
      <c r="AF26" s="67">
        <v>50598180364.431831</v>
      </c>
      <c r="AG26" s="67">
        <v>989718.36810420104</v>
      </c>
      <c r="AH26" s="67">
        <v>18223770597.948421</v>
      </c>
      <c r="AI26" s="67">
        <v>4416665585.3898697</v>
      </c>
      <c r="AJ26" s="67">
        <v>365750144095504.38</v>
      </c>
      <c r="AK26" s="67">
        <v>135399447291919.3</v>
      </c>
      <c r="AL26" s="67">
        <v>230360366825392.91</v>
      </c>
      <c r="AM26" s="67">
        <v>588548383318798.63</v>
      </c>
      <c r="AN26" s="67">
        <v>593106200338812</v>
      </c>
      <c r="AO26" s="67">
        <v>209154307747510.81</v>
      </c>
      <c r="AP26" s="67">
        <v>168672828828637.81</v>
      </c>
      <c r="AQ26" s="67">
        <v>40481478918873.063</v>
      </c>
      <c r="AR26" s="67">
        <v>132582441000000</v>
      </c>
      <c r="AS26" s="67">
        <v>135412265000000</v>
      </c>
      <c r="AT26" s="67">
        <v>7809692810179.0996</v>
      </c>
      <c r="AU26" s="67">
        <v>2837933626486.4429</v>
      </c>
      <c r="AV26" s="67">
        <v>1176430681627.9819</v>
      </c>
      <c r="AW26" s="67">
        <v>1661502944858.4609</v>
      </c>
      <c r="AX26" s="67">
        <v>688560671093.46826</v>
      </c>
      <c r="AY26" s="67">
        <v>172711687302.01999</v>
      </c>
      <c r="AZ26" s="67">
        <v>838371537342.15417</v>
      </c>
      <c r="BA26" s="67">
        <v>208122647896.0943</v>
      </c>
      <c r="BB26" s="67">
        <v>1720449858741.28</v>
      </c>
      <c r="BC26" s="67">
        <v>71152871732.209549</v>
      </c>
      <c r="BD26" s="67">
        <v>1272389909585.4299</v>
      </c>
      <c r="BE26" s="67">
        <v>9100483913150.584</v>
      </c>
      <c r="BF26" s="67">
        <v>4097882697385.2222</v>
      </c>
      <c r="BG26" s="67">
        <v>1523556993580.1609</v>
      </c>
      <c r="BH26" s="67">
        <v>1936584973887.5701</v>
      </c>
      <c r="BI26" s="67">
        <v>1542459248297.635</v>
      </c>
      <c r="BJ26" s="67">
        <v>28901469473.193932</v>
      </c>
      <c r="BK26" s="67">
        <v>380223390406.97119</v>
      </c>
      <c r="BL26" s="67">
        <v>95723245934.570892</v>
      </c>
      <c r="BM26" s="67">
        <v>867876480552.07446</v>
      </c>
      <c r="BN26" s="67">
        <v>15852896604.38171</v>
      </c>
      <c r="BO26" s="67">
        <v>22468402127.688839</v>
      </c>
      <c r="BP26" s="67">
        <v>13488224404.19557</v>
      </c>
      <c r="BQ26" s="67">
        <v>19334984633.299961</v>
      </c>
      <c r="BR26" s="67">
        <v>0</v>
      </c>
      <c r="BS26" s="67">
        <v>63008015807.013268</v>
      </c>
      <c r="BT26" s="67">
        <v>3327875.2994514089</v>
      </c>
      <c r="BU26" s="67">
        <v>19914940896.348789</v>
      </c>
      <c r="BV26" s="67">
        <v>15663869582.597151</v>
      </c>
      <c r="BW26" s="67">
        <v>367701279021616.63</v>
      </c>
      <c r="BX26" s="67">
        <v>136253891537508.59</v>
      </c>
      <c r="BY26" s="67">
        <v>231447387484107.81</v>
      </c>
      <c r="BZ26" s="67">
        <v>590935939492457.13</v>
      </c>
      <c r="CA26" s="67">
        <v>593765763492457.13</v>
      </c>
    </row>
    <row r="27" spans="1:79">
      <c r="A27" t="s">
        <v>210</v>
      </c>
      <c r="B27" t="s">
        <v>153</v>
      </c>
      <c r="C27" s="67">
        <v>2019</v>
      </c>
      <c r="D27" t="s">
        <v>4399</v>
      </c>
      <c r="E27" s="67">
        <v>1197571201</v>
      </c>
      <c r="F27" s="67">
        <v>213283555814046.59</v>
      </c>
      <c r="G27" s="67">
        <v>145163573000000</v>
      </c>
      <c r="H27" s="67">
        <v>148490031000000</v>
      </c>
      <c r="I27" s="67">
        <v>7748560807277.8613</v>
      </c>
      <c r="J27" s="67">
        <v>2759222503219.6919</v>
      </c>
      <c r="K27" s="67">
        <v>681324288991.12512</v>
      </c>
      <c r="L27" s="67">
        <v>193763563465.75031</v>
      </c>
      <c r="M27" s="67">
        <v>887301115387.88074</v>
      </c>
      <c r="N27" s="67">
        <v>211741627226.83691</v>
      </c>
      <c r="O27" s="67">
        <v>1736431565152.9741</v>
      </c>
      <c r="P27" s="67">
        <v>72058245925.076721</v>
      </c>
      <c r="Q27" s="67">
        <v>1206714482812.0769</v>
      </c>
      <c r="R27" s="67">
        <v>8650735123511.4082</v>
      </c>
      <c r="S27" s="67">
        <v>4462975270171.1719</v>
      </c>
      <c r="T27" s="67">
        <v>1212978787378.343</v>
      </c>
      <c r="U27" s="67">
        <v>1181078114308.4961</v>
      </c>
      <c r="V27" s="67">
        <v>2368046537127.0601</v>
      </c>
      <c r="W27" s="67">
        <v>43851346690.019234</v>
      </c>
      <c r="X27" s="67">
        <v>315133599177.96692</v>
      </c>
      <c r="Y27" s="67">
        <v>335799243813.30823</v>
      </c>
      <c r="Z27" s="67">
        <v>1530190356532.5071</v>
      </c>
      <c r="AA27" s="67">
        <v>9488180583.4020386</v>
      </c>
      <c r="AB27" s="67">
        <v>25668468612.56842</v>
      </c>
      <c r="AC27" s="67">
        <v>16402443254.77375</v>
      </c>
      <c r="AD27" s="67">
        <v>18563228668.515678</v>
      </c>
      <c r="AE27" s="67">
        <v>0</v>
      </c>
      <c r="AF27" s="67">
        <v>48472466019.462097</v>
      </c>
      <c r="AG27" s="67">
        <v>975305.184619879</v>
      </c>
      <c r="AH27" s="67">
        <v>18204655667.51965</v>
      </c>
      <c r="AI27" s="67">
        <v>6271572801.8330317</v>
      </c>
      <c r="AJ27" s="67">
        <v>371877265789590.31</v>
      </c>
      <c r="AK27" s="67">
        <v>137911651803265.09</v>
      </c>
      <c r="AL27" s="67">
        <v>233965613986325.31</v>
      </c>
      <c r="AM27" s="67">
        <v>598233659534426.25</v>
      </c>
      <c r="AN27" s="67">
        <v>601560117534426.25</v>
      </c>
      <c r="AO27" s="67">
        <v>213283555814046.59</v>
      </c>
      <c r="AP27" s="67">
        <v>172002867591973.09</v>
      </c>
      <c r="AQ27" s="67">
        <v>41280688222073.531</v>
      </c>
      <c r="AR27" s="67">
        <v>145163573000000</v>
      </c>
      <c r="AS27" s="67">
        <v>148490031000000</v>
      </c>
      <c r="AT27" s="67">
        <v>7748560807277.8613</v>
      </c>
      <c r="AU27" s="67">
        <v>2759222503219.6919</v>
      </c>
      <c r="AV27" s="67">
        <v>1153865499778.636</v>
      </c>
      <c r="AW27" s="67">
        <v>1605357003441.0569</v>
      </c>
      <c r="AX27" s="67">
        <v>681327704087.57654</v>
      </c>
      <c r="AY27" s="67">
        <v>193763563465.75031</v>
      </c>
      <c r="AZ27" s="67">
        <v>887301115387.88074</v>
      </c>
      <c r="BA27" s="67">
        <v>211741627226.83691</v>
      </c>
      <c r="BB27" s="67">
        <v>1736431565152.9741</v>
      </c>
      <c r="BC27" s="67">
        <v>72058245925.076721</v>
      </c>
      <c r="BD27" s="67">
        <v>1206714482812.0769</v>
      </c>
      <c r="BE27" s="67">
        <v>8650735123511.4082</v>
      </c>
      <c r="BF27" s="67">
        <v>3737884178772.2832</v>
      </c>
      <c r="BG27" s="67">
        <v>1074843849493.348</v>
      </c>
      <c r="BH27" s="67">
        <v>1179864291378.677</v>
      </c>
      <c r="BI27" s="67">
        <v>2658142803867.0991</v>
      </c>
      <c r="BJ27" s="67">
        <v>43851346690.019234</v>
      </c>
      <c r="BK27" s="67">
        <v>313646175120.4574</v>
      </c>
      <c r="BL27" s="67">
        <v>335799243813.30823</v>
      </c>
      <c r="BM27" s="67">
        <v>1530190356532.5071</v>
      </c>
      <c r="BN27" s="67">
        <v>9348039459.4047241</v>
      </c>
      <c r="BO27" s="67">
        <v>25663570896.265709</v>
      </c>
      <c r="BP27" s="67">
        <v>16402443254.77375</v>
      </c>
      <c r="BQ27" s="67">
        <v>18444015476.791389</v>
      </c>
      <c r="BR27" s="67">
        <v>0</v>
      </c>
      <c r="BS27" s="67">
        <v>48447291068.410568</v>
      </c>
      <c r="BT27" s="67">
        <v>1216624.664145289</v>
      </c>
      <c r="BU27" s="67">
        <v>310077532128.66461</v>
      </c>
      <c r="BV27" s="67">
        <v>6271572801.8330317</v>
      </c>
      <c r="BW27" s="67">
        <v>371877265789590.31</v>
      </c>
      <c r="BX27" s="67">
        <v>137911651803265.09</v>
      </c>
      <c r="BY27" s="67">
        <v>233965613986325.31</v>
      </c>
      <c r="BZ27" s="67">
        <v>598233659534426.25</v>
      </c>
      <c r="CA27" s="67">
        <v>601560117534426.25</v>
      </c>
    </row>
    <row r="28" spans="1:79">
      <c r="A28" t="s">
        <v>210</v>
      </c>
      <c r="B28" t="s">
        <v>153</v>
      </c>
      <c r="C28" s="67">
        <v>2020</v>
      </c>
      <c r="D28" t="s">
        <v>4400</v>
      </c>
      <c r="E28" s="67">
        <v>1202513318</v>
      </c>
      <c r="F28" s="67">
        <v>217451662514467.59</v>
      </c>
      <c r="G28" s="67">
        <v>161573893658016.31</v>
      </c>
      <c r="H28" s="67">
        <v>166934036535394.69</v>
      </c>
      <c r="I28" s="67">
        <v>7735694360274.2734</v>
      </c>
      <c r="J28" s="67">
        <v>2733475880240.7041</v>
      </c>
      <c r="K28" s="67">
        <v>681641297499.30115</v>
      </c>
      <c r="L28" s="67">
        <v>193951172793.8299</v>
      </c>
      <c r="M28" s="67">
        <v>888044337378.94897</v>
      </c>
      <c r="N28" s="67">
        <v>211877065684.37469</v>
      </c>
      <c r="O28" s="67">
        <v>1737204975817.8159</v>
      </c>
      <c r="P28" s="67">
        <v>72275041259.709808</v>
      </c>
      <c r="Q28" s="67">
        <v>1217313942716.2791</v>
      </c>
      <c r="R28" s="67">
        <v>8740119789350.7305</v>
      </c>
      <c r="S28" s="67">
        <v>4451300725918.707</v>
      </c>
      <c r="T28" s="67">
        <v>1201305390595.313</v>
      </c>
      <c r="U28" s="67">
        <v>1176514879218.7859</v>
      </c>
      <c r="V28" s="67">
        <v>2456755284782.9741</v>
      </c>
      <c r="W28" s="67">
        <v>37984958375.970413</v>
      </c>
      <c r="X28" s="67">
        <v>353445170349.73108</v>
      </c>
      <c r="Y28" s="67">
        <v>358837604678.12207</v>
      </c>
      <c r="Z28" s="67">
        <v>1558895038306.584</v>
      </c>
      <c r="AA28" s="67">
        <v>9488180583.4020386</v>
      </c>
      <c r="AB28" s="67">
        <v>27515945030.72369</v>
      </c>
      <c r="AC28" s="67">
        <v>16718866324.544029</v>
      </c>
      <c r="AD28" s="67">
        <v>17339969508.897751</v>
      </c>
      <c r="AE28" s="67">
        <v>0</v>
      </c>
      <c r="AF28" s="67">
        <v>51144938871.625259</v>
      </c>
      <c r="AG28" s="67">
        <v>1003471.593866511</v>
      </c>
      <c r="AH28" s="67">
        <v>18204655667.51965</v>
      </c>
      <c r="AI28" s="67">
        <v>7178953614.2598581</v>
      </c>
      <c r="AJ28" s="67">
        <v>378012455788223.38</v>
      </c>
      <c r="AK28" s="67">
        <v>140434811217650.09</v>
      </c>
      <c r="AL28" s="67">
        <v>237589628770239.31</v>
      </c>
      <c r="AM28" s="67">
        <v>606732460321246.13</v>
      </c>
      <c r="AN28" s="67">
        <v>610150570191611.75</v>
      </c>
      <c r="AO28" s="67">
        <v>222765774581355.41</v>
      </c>
      <c r="AP28" s="67">
        <v>179649818210770.5</v>
      </c>
      <c r="AQ28" s="67">
        <v>43115956370584.906</v>
      </c>
      <c r="AR28" s="67">
        <v>162634881000000</v>
      </c>
      <c r="AS28" s="67">
        <v>168139745000000</v>
      </c>
      <c r="AT28" s="67">
        <v>7596940363553.4707</v>
      </c>
      <c r="AU28" s="67">
        <v>2817331089017.541</v>
      </c>
      <c r="AV28" s="67">
        <v>1176991178082.927</v>
      </c>
      <c r="AW28" s="67">
        <v>1640339910934.614</v>
      </c>
      <c r="AX28" s="67">
        <v>656460775119.36548</v>
      </c>
      <c r="AY28" s="67">
        <v>212450195990.67111</v>
      </c>
      <c r="AZ28" s="67">
        <v>709818082764.01086</v>
      </c>
      <c r="BA28" s="67">
        <v>214940505128.1954</v>
      </c>
      <c r="BB28" s="67">
        <v>1738447845756.2419</v>
      </c>
      <c r="BC28" s="67">
        <v>72963620117.944183</v>
      </c>
      <c r="BD28" s="67">
        <v>1174528249659.501</v>
      </c>
      <c r="BE28" s="67">
        <v>7143148099147.2373</v>
      </c>
      <c r="BF28" s="67">
        <v>2599243801285.0942</v>
      </c>
      <c r="BG28" s="67">
        <v>808736228573.32764</v>
      </c>
      <c r="BH28" s="67">
        <v>475698109975</v>
      </c>
      <c r="BI28" s="67">
        <v>3259469959313.814</v>
      </c>
      <c r="BJ28" s="67">
        <v>29931687188.29002</v>
      </c>
      <c r="BK28" s="67">
        <v>392444753755.45898</v>
      </c>
      <c r="BL28" s="67">
        <v>482266296239.97913</v>
      </c>
      <c r="BM28" s="67">
        <v>1872007608985.062</v>
      </c>
      <c r="BN28" s="67">
        <v>8353951938.5710421</v>
      </c>
      <c r="BO28" s="67">
        <v>17674264528.64032</v>
      </c>
      <c r="BP28" s="67">
        <v>9214841366.8110619</v>
      </c>
      <c r="BQ28" s="67">
        <v>26060397104.511101</v>
      </c>
      <c r="BR28" s="67">
        <v>0</v>
      </c>
      <c r="BS28" s="67">
        <v>44275913892.7556</v>
      </c>
      <c r="BT28" s="67">
        <v>1190677.3394142529</v>
      </c>
      <c r="BU28" s="67">
        <v>372901251250.06262</v>
      </c>
      <c r="BV28" s="67">
        <v>4337802386.3333206</v>
      </c>
      <c r="BW28" s="67">
        <v>365058593781755.38</v>
      </c>
      <c r="BX28" s="67">
        <v>135367728076440.3</v>
      </c>
      <c r="BY28" s="67">
        <v>229690865705315.19</v>
      </c>
      <c r="BZ28" s="67">
        <v>597059592825811.5</v>
      </c>
      <c r="CA28" s="67">
        <v>602564456825811.5</v>
      </c>
    </row>
    <row r="29" spans="1:79">
      <c r="A29" t="s">
        <v>69</v>
      </c>
      <c r="B29" t="s">
        <v>153</v>
      </c>
      <c r="C29" s="67">
        <v>1995</v>
      </c>
      <c r="D29" t="s">
        <v>4401</v>
      </c>
      <c r="E29" s="67">
        <v>270301411</v>
      </c>
      <c r="F29" s="67">
        <v>150604207751.22989</v>
      </c>
      <c r="G29" s="67">
        <v>74431431453.40567</v>
      </c>
      <c r="H29" s="67">
        <v>502011294850.94708</v>
      </c>
      <c r="I29" s="67">
        <v>1776028348134.45</v>
      </c>
      <c r="J29" s="67">
        <v>1181208562753.906</v>
      </c>
      <c r="K29" s="67">
        <v>357922154056.16193</v>
      </c>
      <c r="L29" s="67">
        <v>3990986784.3047042</v>
      </c>
      <c r="M29" s="67">
        <v>101685042654.6324</v>
      </c>
      <c r="N29" s="67">
        <v>34633610722.846092</v>
      </c>
      <c r="O29" s="67">
        <v>70059610918.182892</v>
      </c>
      <c r="P29" s="67">
        <v>3489712828.959796</v>
      </c>
      <c r="Q29" s="67">
        <v>29199511131.183338</v>
      </c>
      <c r="R29" s="67">
        <v>227550009782.3024</v>
      </c>
      <c r="S29" s="67">
        <v>24458178187.601131</v>
      </c>
      <c r="T29" s="67">
        <v>324575100.77981848</v>
      </c>
      <c r="U29" s="67">
        <v>2475122289.2918749</v>
      </c>
      <c r="V29" s="67">
        <v>205120188299.72809</v>
      </c>
      <c r="W29" s="67">
        <v>12862888872.522539</v>
      </c>
      <c r="X29" s="67">
        <v>9139380038.7910652</v>
      </c>
      <c r="Y29" s="67">
        <v>153050427629.54349</v>
      </c>
      <c r="Z29" s="67">
        <v>22773584042.942551</v>
      </c>
      <c r="AA29" s="67">
        <v>377392237.1208275</v>
      </c>
      <c r="AB29" s="67">
        <v>3850913207.4466872</v>
      </c>
      <c r="AC29" s="67">
        <v>369229401.12235719</v>
      </c>
      <c r="AD29" s="67">
        <v>108893373.8072768</v>
      </c>
      <c r="AE29" s="67">
        <v>0</v>
      </c>
      <c r="AF29" s="67">
        <v>2582015301.3209581</v>
      </c>
      <c r="AG29" s="67">
        <v>5464195.1102828356</v>
      </c>
      <c r="AH29" s="67">
        <v>0</v>
      </c>
      <c r="AI29" s="67">
        <v>0</v>
      </c>
      <c r="AJ29" s="67">
        <v>986596391885.77014</v>
      </c>
      <c r="AK29" s="67">
        <v>338708715296.98621</v>
      </c>
      <c r="AL29" s="67">
        <v>646479703930.69104</v>
      </c>
      <c r="AM29" s="67">
        <v>1871055461106.438</v>
      </c>
      <c r="AN29" s="67">
        <v>3118086850702.4189</v>
      </c>
      <c r="AO29" s="67">
        <v>163848590221.0473</v>
      </c>
      <c r="AP29" s="67">
        <v>132135959855.6833</v>
      </c>
      <c r="AQ29" s="67">
        <v>31712630365.363979</v>
      </c>
      <c r="AR29" s="67">
        <v>9699000000</v>
      </c>
      <c r="AS29" s="67">
        <v>50477000000</v>
      </c>
      <c r="AT29" s="67">
        <v>634298452355.48438</v>
      </c>
      <c r="AU29" s="67">
        <v>391887364157.39783</v>
      </c>
      <c r="AV29" s="67">
        <v>166158904808.2579</v>
      </c>
      <c r="AW29" s="67">
        <v>225728459349.14001</v>
      </c>
      <c r="AX29" s="67">
        <v>167815178265.49921</v>
      </c>
      <c r="AY29" s="67">
        <v>355326636.03340691</v>
      </c>
      <c r="AZ29" s="67">
        <v>21896665248.478329</v>
      </c>
      <c r="BA29" s="67">
        <v>15679387862.68149</v>
      </c>
      <c r="BB29" s="67">
        <v>12193803572.338499</v>
      </c>
      <c r="BC29" s="67">
        <v>691517853.56042755</v>
      </c>
      <c r="BD29" s="67">
        <v>23779208759.49514</v>
      </c>
      <c r="BE29" s="67">
        <v>5590527564.8760052</v>
      </c>
      <c r="BF29" s="67">
        <v>833013992.78946006</v>
      </c>
      <c r="BG29" s="67">
        <v>179243.25557394899</v>
      </c>
      <c r="BH29" s="67">
        <v>11369991.061364651</v>
      </c>
      <c r="BI29" s="67">
        <v>4872671071.3041868</v>
      </c>
      <c r="BJ29" s="67">
        <v>3077641683.5197239</v>
      </c>
      <c r="BK29" s="67">
        <v>882150658.84370434</v>
      </c>
      <c r="BL29" s="67">
        <v>720808139.64551592</v>
      </c>
      <c r="BM29" s="67">
        <v>0</v>
      </c>
      <c r="BN29" s="67">
        <v>6102294.8880175771</v>
      </c>
      <c r="BO29" s="67">
        <v>0</v>
      </c>
      <c r="BP29" s="67">
        <v>0</v>
      </c>
      <c r="BQ29" s="67">
        <v>0</v>
      </c>
      <c r="BR29" s="67">
        <v>0</v>
      </c>
      <c r="BS29" s="67">
        <v>58632550.370651513</v>
      </c>
      <c r="BT29" s="67">
        <v>629010.50199383218</v>
      </c>
      <c r="BU29" s="67">
        <v>0</v>
      </c>
      <c r="BV29" s="67">
        <v>0</v>
      </c>
      <c r="BW29" s="67">
        <v>311728722380.55878</v>
      </c>
      <c r="BX29" s="67">
        <v>100514514854.095</v>
      </c>
      <c r="BY29" s="67">
        <v>211214207526.46381</v>
      </c>
      <c r="BZ29" s="67">
        <v>784981523415.28247</v>
      </c>
      <c r="CA29" s="67">
        <v>844601726661.66919</v>
      </c>
    </row>
    <row r="30" spans="1:79">
      <c r="A30" t="s">
        <v>69</v>
      </c>
      <c r="B30" t="s">
        <v>153</v>
      </c>
      <c r="C30" s="67">
        <v>1996</v>
      </c>
      <c r="D30" t="s">
        <v>4402</v>
      </c>
      <c r="E30" s="67">
        <v>278304855</v>
      </c>
      <c r="F30" s="67">
        <v>149648702671.4892</v>
      </c>
      <c r="G30" s="67">
        <v>69062421547.109756</v>
      </c>
      <c r="H30" s="67">
        <v>436483803459.14478</v>
      </c>
      <c r="I30" s="67">
        <v>1781059116937.4851</v>
      </c>
      <c r="J30" s="67">
        <v>1189514873266.522</v>
      </c>
      <c r="K30" s="67">
        <v>356078633397.36517</v>
      </c>
      <c r="L30" s="67">
        <v>3975647403.0218439</v>
      </c>
      <c r="M30" s="67">
        <v>101217922500.33479</v>
      </c>
      <c r="N30" s="67">
        <v>34453018194.284416</v>
      </c>
      <c r="O30" s="67">
        <v>69660255059.525955</v>
      </c>
      <c r="P30" s="67">
        <v>3466632069.511065</v>
      </c>
      <c r="Q30" s="67">
        <v>29682012477.792919</v>
      </c>
      <c r="R30" s="67">
        <v>226091680874.03259</v>
      </c>
      <c r="S30" s="67">
        <v>24440862766.763649</v>
      </c>
      <c r="T30" s="67">
        <v>249513030.0433386</v>
      </c>
      <c r="U30" s="67">
        <v>2473382927.3785639</v>
      </c>
      <c r="V30" s="67">
        <v>204642157766.397</v>
      </c>
      <c r="W30" s="67">
        <v>12862867699.16012</v>
      </c>
      <c r="X30" s="67">
        <v>9139380038.7910652</v>
      </c>
      <c r="Y30" s="67">
        <v>152598931448.14828</v>
      </c>
      <c r="Z30" s="67">
        <v>22773584042.942551</v>
      </c>
      <c r="AA30" s="67">
        <v>376931786.82644957</v>
      </c>
      <c r="AB30" s="67">
        <v>3850913207.4466872</v>
      </c>
      <c r="AC30" s="67">
        <v>343968020.92454058</v>
      </c>
      <c r="AD30" s="67">
        <v>108893373.8072768</v>
      </c>
      <c r="AE30" s="67">
        <v>0</v>
      </c>
      <c r="AF30" s="67">
        <v>2581223953.239687</v>
      </c>
      <c r="AG30" s="67">
        <v>5464195.1102828356</v>
      </c>
      <c r="AH30" s="67">
        <v>0</v>
      </c>
      <c r="AI30" s="67">
        <v>0</v>
      </c>
      <c r="AJ30" s="67">
        <v>1024248213041.5601</v>
      </c>
      <c r="AK30" s="67">
        <v>351903214572.97357</v>
      </c>
      <c r="AL30" s="67">
        <v>670858049252.21021</v>
      </c>
      <c r="AM30" s="67">
        <v>1979087080022.957</v>
      </c>
      <c r="AN30" s="67">
        <v>3161137892682.4111</v>
      </c>
      <c r="AO30" s="67">
        <v>184313648638.03561</v>
      </c>
      <c r="AP30" s="67">
        <v>148640039224.22229</v>
      </c>
      <c r="AQ30" s="67">
        <v>35673609413.813347</v>
      </c>
      <c r="AR30" s="67">
        <v>9424000000</v>
      </c>
      <c r="AS30" s="67">
        <v>51455000000</v>
      </c>
      <c r="AT30" s="67">
        <v>635413458595.69519</v>
      </c>
      <c r="AU30" s="67">
        <v>389656834807.59399</v>
      </c>
      <c r="AV30" s="67">
        <v>174521500350.88199</v>
      </c>
      <c r="AW30" s="67">
        <v>215135334456.71201</v>
      </c>
      <c r="AX30" s="67">
        <v>167081882773.02829</v>
      </c>
      <c r="AY30" s="67">
        <v>412857045.57908171</v>
      </c>
      <c r="AZ30" s="67">
        <v>22543552113.799351</v>
      </c>
      <c r="BA30" s="67">
        <v>16099734723.63946</v>
      </c>
      <c r="BB30" s="67">
        <v>13552918022.26395</v>
      </c>
      <c r="BC30" s="67">
        <v>866766318.44889927</v>
      </c>
      <c r="BD30" s="67">
        <v>25198912791.342079</v>
      </c>
      <c r="BE30" s="67">
        <v>7277128605.9114799</v>
      </c>
      <c r="BF30" s="67">
        <v>1682303225.2348759</v>
      </c>
      <c r="BG30" s="67">
        <v>207247.0681570434</v>
      </c>
      <c r="BH30" s="67">
        <v>6699132.7814763682</v>
      </c>
      <c r="BI30" s="67">
        <v>5990496202.7255869</v>
      </c>
      <c r="BJ30" s="67">
        <v>3822475405.926991</v>
      </c>
      <c r="BK30" s="67">
        <v>681924035.2717514</v>
      </c>
      <c r="BL30" s="67">
        <v>992276777.28189826</v>
      </c>
      <c r="BM30" s="67">
        <v>41914601.712869197</v>
      </c>
      <c r="BN30" s="67">
        <v>5255200.4141577808</v>
      </c>
      <c r="BO30" s="67">
        <v>0</v>
      </c>
      <c r="BP30" s="67">
        <v>0</v>
      </c>
      <c r="BQ30" s="67">
        <v>0</v>
      </c>
      <c r="BR30" s="67">
        <v>0</v>
      </c>
      <c r="BS30" s="67">
        <v>43415017.534828953</v>
      </c>
      <c r="BT30" s="67">
        <v>657962.68447469722</v>
      </c>
      <c r="BU30" s="67">
        <v>0</v>
      </c>
      <c r="BV30" s="67">
        <v>0</v>
      </c>
      <c r="BW30" s="67">
        <v>333851639793.68958</v>
      </c>
      <c r="BX30" s="67">
        <v>106530888199.4081</v>
      </c>
      <c r="BY30" s="67">
        <v>227320751594.28159</v>
      </c>
      <c r="BZ30" s="67">
        <v>822370963347.90881</v>
      </c>
      <c r="CA30" s="67">
        <v>877939591769.33484</v>
      </c>
    </row>
    <row r="31" spans="1:79">
      <c r="A31" t="s">
        <v>69</v>
      </c>
      <c r="B31" t="s">
        <v>153</v>
      </c>
      <c r="C31" s="67">
        <v>1997</v>
      </c>
      <c r="D31" t="s">
        <v>4403</v>
      </c>
      <c r="E31" s="67">
        <v>286186455</v>
      </c>
      <c r="F31" s="67">
        <v>148920464208.81229</v>
      </c>
      <c r="G31" s="67">
        <v>64148006743.914108</v>
      </c>
      <c r="H31" s="67">
        <v>490212796202.67688</v>
      </c>
      <c r="I31" s="67">
        <v>1783965669440.906</v>
      </c>
      <c r="J31" s="67">
        <v>1198473949143.47</v>
      </c>
      <c r="K31" s="67">
        <v>354235112738.56873</v>
      </c>
      <c r="L31" s="67">
        <v>3960308021.7389841</v>
      </c>
      <c r="M31" s="67">
        <v>100750802346.0372</v>
      </c>
      <c r="N31" s="67">
        <v>34272425665.722771</v>
      </c>
      <c r="O31" s="67">
        <v>69260899200.869034</v>
      </c>
      <c r="P31" s="67">
        <v>3432511351.155829</v>
      </c>
      <c r="Q31" s="67">
        <v>28578543063.115841</v>
      </c>
      <c r="R31" s="67">
        <v>232636663489.6832</v>
      </c>
      <c r="S31" s="67">
        <v>24437105473.333771</v>
      </c>
      <c r="T31" s="67">
        <v>269800076.18833297</v>
      </c>
      <c r="U31" s="67">
        <v>2471825721.9474802</v>
      </c>
      <c r="V31" s="67">
        <v>208901230801.69229</v>
      </c>
      <c r="W31" s="67">
        <v>16869897113.124531</v>
      </c>
      <c r="X31" s="67">
        <v>9760362938.7140121</v>
      </c>
      <c r="Y31" s="67">
        <v>152288128438.0817</v>
      </c>
      <c r="Z31" s="67">
        <v>22742234445.68462</v>
      </c>
      <c r="AA31" s="67">
        <v>376563426.59094739</v>
      </c>
      <c r="AB31" s="67">
        <v>3850913207.4466872</v>
      </c>
      <c r="AC31" s="67">
        <v>318107051.54693151</v>
      </c>
      <c r="AD31" s="67">
        <v>108893373.8072768</v>
      </c>
      <c r="AE31" s="67">
        <v>0</v>
      </c>
      <c r="AF31" s="67">
        <v>2580666611.5852809</v>
      </c>
      <c r="AG31" s="67">
        <v>5464195.1102828356</v>
      </c>
      <c r="AH31" s="67">
        <v>0</v>
      </c>
      <c r="AI31" s="67">
        <v>0</v>
      </c>
      <c r="AJ31" s="67">
        <v>1061603836065.624</v>
      </c>
      <c r="AK31" s="67">
        <v>365089381469.29388</v>
      </c>
      <c r="AL31" s="67">
        <v>694985698023.89551</v>
      </c>
      <c r="AM31" s="67">
        <v>2110446057777.842</v>
      </c>
      <c r="AN31" s="67">
        <v>3202655674395.2319</v>
      </c>
      <c r="AO31" s="67">
        <v>125777055883.9808</v>
      </c>
      <c r="AP31" s="67">
        <v>101433109583.8555</v>
      </c>
      <c r="AQ31" s="67">
        <v>24343946300.125309</v>
      </c>
      <c r="AR31" s="67">
        <v>9172000000</v>
      </c>
      <c r="AS31" s="67">
        <v>47814000000</v>
      </c>
      <c r="AT31" s="67">
        <v>641741282538.55029</v>
      </c>
      <c r="AU31" s="67">
        <v>410433309959.79169</v>
      </c>
      <c r="AV31" s="67">
        <v>182982596725.71051</v>
      </c>
      <c r="AW31" s="67">
        <v>227450713234.08121</v>
      </c>
      <c r="AX31" s="67">
        <v>152961442328.04529</v>
      </c>
      <c r="AY31" s="67">
        <v>425526663.81247139</v>
      </c>
      <c r="AZ31" s="67">
        <v>23452016121.455891</v>
      </c>
      <c r="BA31" s="67">
        <v>16534866486.657301</v>
      </c>
      <c r="BB31" s="67">
        <v>13798381455.86754</v>
      </c>
      <c r="BC31" s="67">
        <v>883427183.49437451</v>
      </c>
      <c r="BD31" s="67">
        <v>23252312339.425789</v>
      </c>
      <c r="BE31" s="67">
        <v>5706521393.7510624</v>
      </c>
      <c r="BF31" s="67">
        <v>1300061324.0258081</v>
      </c>
      <c r="BG31" s="67">
        <v>252401.78294023839</v>
      </c>
      <c r="BH31" s="67">
        <v>6424083.3642985597</v>
      </c>
      <c r="BI31" s="67">
        <v>4512914331.8612747</v>
      </c>
      <c r="BJ31" s="67">
        <v>2794626839.2881122</v>
      </c>
      <c r="BK31" s="67">
        <v>663167677.65005159</v>
      </c>
      <c r="BL31" s="67">
        <v>894465992.60732126</v>
      </c>
      <c r="BM31" s="67">
        <v>8658118.5072233118</v>
      </c>
      <c r="BN31" s="67">
        <v>5539069.5662798584</v>
      </c>
      <c r="BO31" s="67">
        <v>0</v>
      </c>
      <c r="BP31" s="67">
        <v>0</v>
      </c>
      <c r="BQ31" s="67">
        <v>2133913.8057801421</v>
      </c>
      <c r="BR31" s="67">
        <v>0</v>
      </c>
      <c r="BS31" s="67">
        <v>30427751.618044559</v>
      </c>
      <c r="BT31" s="67">
        <v>764221.53520285385</v>
      </c>
      <c r="BU31" s="67">
        <v>0</v>
      </c>
      <c r="BV31" s="67">
        <v>0</v>
      </c>
      <c r="BW31" s="67">
        <v>344716879201.01257</v>
      </c>
      <c r="BX31" s="67">
        <v>110466735351.9783</v>
      </c>
      <c r="BY31" s="67">
        <v>234250143849.0343</v>
      </c>
      <c r="BZ31" s="67">
        <v>911422333495.20178</v>
      </c>
      <c r="CA31" s="67">
        <v>966067524632.69189</v>
      </c>
    </row>
    <row r="32" spans="1:79">
      <c r="A32" t="s">
        <v>69</v>
      </c>
      <c r="B32" t="s">
        <v>153</v>
      </c>
      <c r="C32" s="67">
        <v>1998</v>
      </c>
      <c r="D32" t="s">
        <v>4404</v>
      </c>
      <c r="E32" s="67">
        <v>293964028</v>
      </c>
      <c r="F32" s="67">
        <v>148248912479.28799</v>
      </c>
      <c r="G32" s="67">
        <v>59198143379.852753</v>
      </c>
      <c r="H32" s="67">
        <v>363603729919.78082</v>
      </c>
      <c r="I32" s="67">
        <v>1807392816951.655</v>
      </c>
      <c r="J32" s="67">
        <v>1205378230163.3</v>
      </c>
      <c r="K32" s="67">
        <v>352391592079.77209</v>
      </c>
      <c r="L32" s="67">
        <v>3944937342.109108</v>
      </c>
      <c r="M32" s="67">
        <v>100283682191.7395</v>
      </c>
      <c r="N32" s="67">
        <v>34091833137.16111</v>
      </c>
      <c r="O32" s="67">
        <v>68861543342.212112</v>
      </c>
      <c r="P32" s="67">
        <v>3386574821.4740729</v>
      </c>
      <c r="Q32" s="67">
        <v>43154871662.178207</v>
      </c>
      <c r="R32" s="67">
        <v>231935193560.21411</v>
      </c>
      <c r="S32" s="67">
        <v>24458197810.651562</v>
      </c>
      <c r="T32" s="67">
        <v>308813626.46716893</v>
      </c>
      <c r="U32" s="67">
        <v>2475116510.7449861</v>
      </c>
      <c r="V32" s="67">
        <v>193825616340.42551</v>
      </c>
      <c r="W32" s="67">
        <v>16869668057.36742</v>
      </c>
      <c r="X32" s="67">
        <v>10381345838.637171</v>
      </c>
      <c r="Y32" s="67">
        <v>151514529142.84821</v>
      </c>
      <c r="Z32" s="67">
        <v>7820232462.2513437</v>
      </c>
      <c r="AA32" s="67">
        <v>376195066.35544509</v>
      </c>
      <c r="AB32" s="67">
        <v>3850913207.4466872</v>
      </c>
      <c r="AC32" s="67">
        <v>318107051.54693139</v>
      </c>
      <c r="AD32" s="67">
        <v>108790017.782488</v>
      </c>
      <c r="AE32" s="67">
        <v>0</v>
      </c>
      <c r="AF32" s="67">
        <v>2580371301.0795212</v>
      </c>
      <c r="AG32" s="67">
        <v>5464195.1102828356</v>
      </c>
      <c r="AH32" s="67">
        <v>0</v>
      </c>
      <c r="AI32" s="67">
        <v>0</v>
      </c>
      <c r="AJ32" s="67">
        <v>1100079841390.823</v>
      </c>
      <c r="AK32" s="67">
        <v>378873652349.94897</v>
      </c>
      <c r="AL32" s="67">
        <v>719627390724.41174</v>
      </c>
      <c r="AM32" s="67">
        <v>2289652682891.8672</v>
      </c>
      <c r="AN32" s="67">
        <v>3257390183880.667</v>
      </c>
      <c r="AO32" s="67">
        <v>152473875155.06979</v>
      </c>
      <c r="AP32" s="67">
        <v>122962802544.4111</v>
      </c>
      <c r="AQ32" s="67">
        <v>29511072610.65868</v>
      </c>
      <c r="AR32" s="67">
        <v>9432000000</v>
      </c>
      <c r="AS32" s="67">
        <v>52147000000</v>
      </c>
      <c r="AT32" s="67">
        <v>710193874129.68176</v>
      </c>
      <c r="AU32" s="67">
        <v>462389104857.81671</v>
      </c>
      <c r="AV32" s="67">
        <v>204528073027.38251</v>
      </c>
      <c r="AW32" s="67">
        <v>257861031830.43411</v>
      </c>
      <c r="AX32" s="67">
        <v>160341055694.0368</v>
      </c>
      <c r="AY32" s="67">
        <v>447327962.65369791</v>
      </c>
      <c r="AZ32" s="67">
        <v>24538643669.71347</v>
      </c>
      <c r="BA32" s="67">
        <v>16871805782.839121</v>
      </c>
      <c r="BB32" s="67">
        <v>13693893068.1728</v>
      </c>
      <c r="BC32" s="67">
        <v>865793604.93174124</v>
      </c>
      <c r="BD32" s="67">
        <v>31046249489.517319</v>
      </c>
      <c r="BE32" s="67">
        <v>4374164634.6758385</v>
      </c>
      <c r="BF32" s="67">
        <v>0</v>
      </c>
      <c r="BG32" s="67">
        <v>259358.99910011451</v>
      </c>
      <c r="BH32" s="67">
        <v>299505.30715277873</v>
      </c>
      <c r="BI32" s="67">
        <v>4756211411.9906902</v>
      </c>
      <c r="BJ32" s="67">
        <v>2067676855.217221</v>
      </c>
      <c r="BK32" s="67">
        <v>0</v>
      </c>
      <c r="BL32" s="67">
        <v>2278276887.7905688</v>
      </c>
      <c r="BM32" s="67">
        <v>0</v>
      </c>
      <c r="BN32" s="67">
        <v>3789682.883924352</v>
      </c>
      <c r="BO32" s="67">
        <v>0</v>
      </c>
      <c r="BP32" s="67">
        <v>0</v>
      </c>
      <c r="BQ32" s="67">
        <v>8823957.6106476281</v>
      </c>
      <c r="BR32" s="67">
        <v>0</v>
      </c>
      <c r="BS32" s="67">
        <v>14784506.18547642</v>
      </c>
      <c r="BT32" s="67">
        <v>253880.68174654909</v>
      </c>
      <c r="BU32" s="67">
        <v>0</v>
      </c>
      <c r="BV32" s="67">
        <v>0</v>
      </c>
      <c r="BW32" s="67">
        <v>354402886779.50623</v>
      </c>
      <c r="BX32" s="67">
        <v>108635274816.6674</v>
      </c>
      <c r="BY32" s="67">
        <v>245767611962.8389</v>
      </c>
      <c r="BZ32" s="67">
        <v>1002360585442.27</v>
      </c>
      <c r="CA32" s="67">
        <v>1062094209147.3</v>
      </c>
    </row>
    <row r="33" spans="1:79">
      <c r="A33" t="s">
        <v>69</v>
      </c>
      <c r="B33" t="s">
        <v>153</v>
      </c>
      <c r="C33" s="67">
        <v>1999</v>
      </c>
      <c r="D33" t="s">
        <v>4405</v>
      </c>
      <c r="E33" s="67">
        <v>302079197</v>
      </c>
      <c r="F33" s="67">
        <v>148168378307.41199</v>
      </c>
      <c r="G33" s="67">
        <v>47917557190.915161</v>
      </c>
      <c r="H33" s="67">
        <v>332425833803.89532</v>
      </c>
      <c r="I33" s="67">
        <v>1817764671935.3159</v>
      </c>
      <c r="J33" s="67">
        <v>1213590089529.6951</v>
      </c>
      <c r="K33" s="67">
        <v>350548071420.97552</v>
      </c>
      <c r="L33" s="67">
        <v>3929597960.8262482</v>
      </c>
      <c r="M33" s="67">
        <v>99816562037.441879</v>
      </c>
      <c r="N33" s="67">
        <v>33911240608.599442</v>
      </c>
      <c r="O33" s="67">
        <v>68462187483.555183</v>
      </c>
      <c r="P33" s="67">
        <v>3345099231.7792959</v>
      </c>
      <c r="Q33" s="67">
        <v>47603856402.027161</v>
      </c>
      <c r="R33" s="67">
        <v>230188813239.79169</v>
      </c>
      <c r="S33" s="67">
        <v>24508009610.677212</v>
      </c>
      <c r="T33" s="67">
        <v>269800076.18833297</v>
      </c>
      <c r="U33" s="67">
        <v>2472795434.5800848</v>
      </c>
      <c r="V33" s="67">
        <v>193546357856.56641</v>
      </c>
      <c r="W33" s="67">
        <v>16869656184.453911</v>
      </c>
      <c r="X33" s="67">
        <v>11002328738.56012</v>
      </c>
      <c r="Y33" s="67">
        <v>150615835916.19711</v>
      </c>
      <c r="Z33" s="67">
        <v>7820232462.2513437</v>
      </c>
      <c r="AA33" s="67">
        <v>375826706.11994278</v>
      </c>
      <c r="AB33" s="67">
        <v>3850913207.4466872</v>
      </c>
      <c r="AC33" s="67">
        <v>318107051.54693139</v>
      </c>
      <c r="AD33" s="67">
        <v>107838234.46732371</v>
      </c>
      <c r="AE33" s="67">
        <v>0</v>
      </c>
      <c r="AF33" s="67">
        <v>2580155160.4127898</v>
      </c>
      <c r="AG33" s="67">
        <v>5464195.1102828356</v>
      </c>
      <c r="AH33" s="67">
        <v>0</v>
      </c>
      <c r="AI33" s="67">
        <v>0</v>
      </c>
      <c r="AJ33" s="67">
        <v>1143200001791.927</v>
      </c>
      <c r="AK33" s="67">
        <v>394257202505.96667</v>
      </c>
      <c r="AL33" s="67">
        <v>747363792873.21094</v>
      </c>
      <c r="AM33" s="67">
        <v>2363693974560.582</v>
      </c>
      <c r="AN33" s="67">
        <v>3306339612969.8892</v>
      </c>
      <c r="AO33" s="67">
        <v>135501635154.1132</v>
      </c>
      <c r="AP33" s="67">
        <v>109275512221.05901</v>
      </c>
      <c r="AQ33" s="67">
        <v>26226122933.054161</v>
      </c>
      <c r="AR33" s="67">
        <v>8786000000</v>
      </c>
      <c r="AS33" s="67">
        <v>53224000000</v>
      </c>
      <c r="AT33" s="67">
        <v>614640199755.99683</v>
      </c>
      <c r="AU33" s="67">
        <v>427426188267.35999</v>
      </c>
      <c r="AV33" s="67">
        <v>189873353052.63641</v>
      </c>
      <c r="AW33" s="67">
        <v>237552835214.7236</v>
      </c>
      <c r="AX33" s="67">
        <v>103419019238.7251</v>
      </c>
      <c r="AY33" s="67">
        <v>467511034.70354092</v>
      </c>
      <c r="AZ33" s="67">
        <v>25481501463.916981</v>
      </c>
      <c r="BA33" s="67">
        <v>17280892590.636688</v>
      </c>
      <c r="BB33" s="67">
        <v>13475515045.231119</v>
      </c>
      <c r="BC33" s="67">
        <v>965277969.4021616</v>
      </c>
      <c r="BD33" s="67">
        <v>26124294146.021271</v>
      </c>
      <c r="BE33" s="67">
        <v>3979193753.3440189</v>
      </c>
      <c r="BF33" s="67">
        <v>528438398.30213457</v>
      </c>
      <c r="BG33" s="67">
        <v>318379.64455136348</v>
      </c>
      <c r="BH33" s="67">
        <v>0</v>
      </c>
      <c r="BI33" s="67">
        <v>3785141356.7846012</v>
      </c>
      <c r="BJ33" s="67">
        <v>1035630879.0675139</v>
      </c>
      <c r="BK33" s="67">
        <v>0</v>
      </c>
      <c r="BL33" s="67">
        <v>2388564668.9330111</v>
      </c>
      <c r="BM33" s="67">
        <v>0</v>
      </c>
      <c r="BN33" s="67">
        <v>3747896.2647217652</v>
      </c>
      <c r="BO33" s="67">
        <v>0</v>
      </c>
      <c r="BP33" s="67">
        <v>0</v>
      </c>
      <c r="BQ33" s="67">
        <v>9006337.4778515063</v>
      </c>
      <c r="BR33" s="67">
        <v>0</v>
      </c>
      <c r="BS33" s="67">
        <v>13487193.6542354</v>
      </c>
      <c r="BT33" s="67">
        <v>0</v>
      </c>
      <c r="BU33" s="67">
        <v>0</v>
      </c>
      <c r="BV33" s="67">
        <v>0</v>
      </c>
      <c r="BW33" s="67">
        <v>346593376316.67932</v>
      </c>
      <c r="BX33" s="67">
        <v>106491018280.9239</v>
      </c>
      <c r="BY33" s="67">
        <v>240102358035.75531</v>
      </c>
      <c r="BZ33" s="67">
        <v>911530923785.51257</v>
      </c>
      <c r="CA33" s="67">
        <v>975026300351.98669</v>
      </c>
    </row>
    <row r="34" spans="1:79">
      <c r="A34" t="s">
        <v>69</v>
      </c>
      <c r="B34" t="s">
        <v>153</v>
      </c>
      <c r="C34" s="67">
        <v>2000</v>
      </c>
      <c r="D34" t="s">
        <v>4406</v>
      </c>
      <c r="E34" s="67">
        <v>310488490</v>
      </c>
      <c r="F34" s="67">
        <v>148653101233.21701</v>
      </c>
      <c r="G34" s="67">
        <v>42563544461.425484</v>
      </c>
      <c r="H34" s="67">
        <v>298862067826.90448</v>
      </c>
      <c r="I34" s="67">
        <v>1823050703209.844</v>
      </c>
      <c r="J34" s="67">
        <v>1219580167671.6531</v>
      </c>
      <c r="K34" s="67">
        <v>348704550762.17902</v>
      </c>
      <c r="L34" s="67">
        <v>3914222412.042676</v>
      </c>
      <c r="M34" s="67">
        <v>99349441883.144272</v>
      </c>
      <c r="N34" s="67">
        <v>33730648080.037781</v>
      </c>
      <c r="O34" s="67">
        <v>68062831624.898293</v>
      </c>
      <c r="P34" s="67">
        <v>3296848011.6055479</v>
      </c>
      <c r="Q34" s="67">
        <v>51461031693.665489</v>
      </c>
      <c r="R34" s="67">
        <v>227947830780.5112</v>
      </c>
      <c r="S34" s="67">
        <v>24585226122.12011</v>
      </c>
      <c r="T34" s="67">
        <v>269800076.18833297</v>
      </c>
      <c r="U34" s="67">
        <v>2470390595.9522219</v>
      </c>
      <c r="V34" s="67">
        <v>193097799444.4917</v>
      </c>
      <c r="W34" s="67">
        <v>16869640353.902571</v>
      </c>
      <c r="X34" s="67">
        <v>11623311638.483061</v>
      </c>
      <c r="Y34" s="67">
        <v>149545963215.14319</v>
      </c>
      <c r="Z34" s="67">
        <v>7820232462.2513437</v>
      </c>
      <c r="AA34" s="67">
        <v>375458345.8844406</v>
      </c>
      <c r="AB34" s="67">
        <v>3850913207.4466872</v>
      </c>
      <c r="AC34" s="67">
        <v>318107051.54693151</v>
      </c>
      <c r="AD34" s="67">
        <v>106816500.53287379</v>
      </c>
      <c r="AE34" s="67">
        <v>0</v>
      </c>
      <c r="AF34" s="67">
        <v>2579980005.9016638</v>
      </c>
      <c r="AG34" s="67">
        <v>7376663.3988818293</v>
      </c>
      <c r="AH34" s="67">
        <v>0</v>
      </c>
      <c r="AI34" s="67">
        <v>0</v>
      </c>
      <c r="AJ34" s="67">
        <v>1188098423153.6499</v>
      </c>
      <c r="AK34" s="67">
        <v>410782989674.7254</v>
      </c>
      <c r="AL34" s="67">
        <v>775914386192.13965</v>
      </c>
      <c r="AM34" s="67">
        <v>2441807619624.5049</v>
      </c>
      <c r="AN34" s="67">
        <v>3359440440278.1221</v>
      </c>
      <c r="AO34" s="67">
        <v>151109398272.3013</v>
      </c>
      <c r="AP34" s="67">
        <v>121862417961.5332</v>
      </c>
      <c r="AQ34" s="67">
        <v>29246980310.767979</v>
      </c>
      <c r="AR34" s="67">
        <v>8698000000</v>
      </c>
      <c r="AS34" s="67">
        <v>53554000000</v>
      </c>
      <c r="AT34" s="67">
        <v>573225043082.72351</v>
      </c>
      <c r="AU34" s="67">
        <v>382175844603.39203</v>
      </c>
      <c r="AV34" s="67">
        <v>173694437728.24161</v>
      </c>
      <c r="AW34" s="67">
        <v>208481406875.1503</v>
      </c>
      <c r="AX34" s="67">
        <v>104547433664.86861</v>
      </c>
      <c r="AY34" s="67">
        <v>551634056.28391063</v>
      </c>
      <c r="AZ34" s="67">
        <v>26180993520.442379</v>
      </c>
      <c r="BA34" s="67">
        <v>17863042669.754459</v>
      </c>
      <c r="BB34" s="67">
        <v>16653055713.549271</v>
      </c>
      <c r="BC34" s="67">
        <v>1011592566.649727</v>
      </c>
      <c r="BD34" s="67">
        <v>24241446287.783272</v>
      </c>
      <c r="BE34" s="67">
        <v>4603306818.7486448</v>
      </c>
      <c r="BF34" s="67">
        <v>2477571937.8571911</v>
      </c>
      <c r="BG34" s="67">
        <v>868211.54933783028</v>
      </c>
      <c r="BH34" s="67">
        <v>11752409.381869471</v>
      </c>
      <c r="BI34" s="67">
        <v>2291571378.4129248</v>
      </c>
      <c r="BJ34" s="67">
        <v>1011886918.858705</v>
      </c>
      <c r="BK34" s="67">
        <v>0</v>
      </c>
      <c r="BL34" s="67">
        <v>1088566566.952383</v>
      </c>
      <c r="BM34" s="67">
        <v>0</v>
      </c>
      <c r="BN34" s="67">
        <v>4107220.6142344489</v>
      </c>
      <c r="BO34" s="67">
        <v>0</v>
      </c>
      <c r="BP34" s="67">
        <v>0</v>
      </c>
      <c r="BQ34" s="67">
        <v>4575063.9206735324</v>
      </c>
      <c r="BR34" s="67">
        <v>0</v>
      </c>
      <c r="BS34" s="67">
        <v>2510195.277937504</v>
      </c>
      <c r="BT34" s="67">
        <v>1468294.336311596</v>
      </c>
      <c r="BU34" s="67">
        <v>0</v>
      </c>
      <c r="BV34" s="67">
        <v>0</v>
      </c>
      <c r="BW34" s="67">
        <v>422734769628.17963</v>
      </c>
      <c r="BX34" s="67">
        <v>140937039636.793</v>
      </c>
      <c r="BY34" s="67">
        <v>281797729991.3866</v>
      </c>
      <c r="BZ34" s="67">
        <v>860824531431.16992</v>
      </c>
      <c r="CA34" s="67">
        <v>929495546016.93799</v>
      </c>
    </row>
    <row r="35" spans="1:79">
      <c r="A35" t="s">
        <v>69</v>
      </c>
      <c r="B35" t="s">
        <v>153</v>
      </c>
      <c r="C35" s="67">
        <v>2001</v>
      </c>
      <c r="D35" t="s">
        <v>4407</v>
      </c>
      <c r="E35" s="67">
        <v>319290885</v>
      </c>
      <c r="F35" s="67">
        <v>150613020973.0629</v>
      </c>
      <c r="G35" s="67">
        <v>48804858474.039749</v>
      </c>
      <c r="H35" s="67">
        <v>428003354566.0509</v>
      </c>
      <c r="I35" s="67">
        <v>1847178567142.022</v>
      </c>
      <c r="J35" s="67">
        <v>1235375396865.5049</v>
      </c>
      <c r="K35" s="67">
        <v>346973946028.17859</v>
      </c>
      <c r="L35" s="67">
        <v>3898883433.313149</v>
      </c>
      <c r="M35" s="67">
        <v>98893740694.647675</v>
      </c>
      <c r="N35" s="67">
        <v>33562501911.074532</v>
      </c>
      <c r="O35" s="67">
        <v>67685699581.623947</v>
      </c>
      <c r="P35" s="67">
        <v>3234323372.9683919</v>
      </c>
      <c r="Q35" s="67">
        <v>59571602656.874619</v>
      </c>
      <c r="R35" s="67">
        <v>225504341189.022</v>
      </c>
      <c r="S35" s="67">
        <v>24333361377.294842</v>
      </c>
      <c r="T35" s="67">
        <v>269800076.18833297</v>
      </c>
      <c r="U35" s="67">
        <v>2263652565.2700019</v>
      </c>
      <c r="V35" s="67">
        <v>192499974313.11938</v>
      </c>
      <c r="W35" s="67">
        <v>16869624523.351231</v>
      </c>
      <c r="X35" s="67">
        <v>12244294538.406219</v>
      </c>
      <c r="Y35" s="67">
        <v>148326717072.8573</v>
      </c>
      <c r="Z35" s="67">
        <v>7820232462.2513437</v>
      </c>
      <c r="AA35" s="67">
        <v>375089985.6489383</v>
      </c>
      <c r="AB35" s="67">
        <v>3850913207.4466872</v>
      </c>
      <c r="AC35" s="67">
        <v>318107051.54693139</v>
      </c>
      <c r="AD35" s="67">
        <v>105761364.9239029</v>
      </c>
      <c r="AE35" s="67">
        <v>0</v>
      </c>
      <c r="AF35" s="67">
        <v>2579944974.9994378</v>
      </c>
      <c r="AG35" s="67">
        <v>9289131.6874808222</v>
      </c>
      <c r="AH35" s="67">
        <v>0</v>
      </c>
      <c r="AI35" s="67">
        <v>0</v>
      </c>
      <c r="AJ35" s="67">
        <v>1235060811085.8311</v>
      </c>
      <c r="AK35" s="67">
        <v>427735159490.94678</v>
      </c>
      <c r="AL35" s="67">
        <v>806079913125.58044</v>
      </c>
      <c r="AM35" s="67">
        <v>3027879986557.0059</v>
      </c>
      <c r="AN35" s="67">
        <v>3432030081569.6982</v>
      </c>
      <c r="AO35" s="67">
        <v>121089734014.3936</v>
      </c>
      <c r="AP35" s="67">
        <v>97653011301.930283</v>
      </c>
      <c r="AQ35" s="67">
        <v>23436722712.463268</v>
      </c>
      <c r="AR35" s="67">
        <v>10161000000</v>
      </c>
      <c r="AS35" s="67">
        <v>69325000000</v>
      </c>
      <c r="AT35" s="67">
        <v>582490908106.58142</v>
      </c>
      <c r="AU35" s="67">
        <v>391558320509.84277</v>
      </c>
      <c r="AV35" s="67">
        <v>187640715999.8204</v>
      </c>
      <c r="AW35" s="67">
        <v>203917604510.02249</v>
      </c>
      <c r="AX35" s="67">
        <v>99917133683.002945</v>
      </c>
      <c r="AY35" s="67">
        <v>555087365.74068296</v>
      </c>
      <c r="AZ35" s="67">
        <v>28043268448.269691</v>
      </c>
      <c r="BA35" s="67">
        <v>18490446638.688889</v>
      </c>
      <c r="BB35" s="67">
        <v>14111900213.38032</v>
      </c>
      <c r="BC35" s="67">
        <v>1147027184.405277</v>
      </c>
      <c r="BD35" s="67">
        <v>28667724063.25074</v>
      </c>
      <c r="BE35" s="67">
        <v>3953736697.2887111</v>
      </c>
      <c r="BF35" s="67">
        <v>1687321838.910068</v>
      </c>
      <c r="BG35" s="67">
        <v>1465493.025925027</v>
      </c>
      <c r="BH35" s="67">
        <v>30067139.89042313</v>
      </c>
      <c r="BI35" s="67">
        <v>2478979131.6822948</v>
      </c>
      <c r="BJ35" s="67">
        <v>445007872.16023457</v>
      </c>
      <c r="BK35" s="67">
        <v>0</v>
      </c>
      <c r="BL35" s="67">
        <v>1771427242.9923179</v>
      </c>
      <c r="BM35" s="67">
        <v>0</v>
      </c>
      <c r="BN35" s="67">
        <v>3381022.6433460331</v>
      </c>
      <c r="BO35" s="67">
        <v>0</v>
      </c>
      <c r="BP35" s="67">
        <v>0</v>
      </c>
      <c r="BQ35" s="67">
        <v>6932093.9323469456</v>
      </c>
      <c r="BR35" s="67">
        <v>0</v>
      </c>
      <c r="BS35" s="67">
        <v>7560750.8855066989</v>
      </c>
      <c r="BT35" s="67">
        <v>573242.84854298027</v>
      </c>
      <c r="BU35" s="67">
        <v>0</v>
      </c>
      <c r="BV35" s="67">
        <v>0</v>
      </c>
      <c r="BW35" s="67">
        <v>389150125303.41522</v>
      </c>
      <c r="BX35" s="67">
        <v>120916769594.4223</v>
      </c>
      <c r="BY35" s="67">
        <v>268233355708.9928</v>
      </c>
      <c r="BZ35" s="67">
        <v>1037520504121.679</v>
      </c>
      <c r="CA35" s="67">
        <v>1123518983419.4009</v>
      </c>
    </row>
    <row r="36" spans="1:79">
      <c r="A36" t="s">
        <v>69</v>
      </c>
      <c r="B36" t="s">
        <v>153</v>
      </c>
      <c r="C36" s="67">
        <v>2002</v>
      </c>
      <c r="D36" t="s">
        <v>4408</v>
      </c>
      <c r="E36" s="67">
        <v>328445021</v>
      </c>
      <c r="F36" s="67">
        <v>153095256413.561</v>
      </c>
      <c r="G36" s="67">
        <v>55682537696.096497</v>
      </c>
      <c r="H36" s="67">
        <v>369666483658.57562</v>
      </c>
      <c r="I36" s="67">
        <v>1856292944566.7959</v>
      </c>
      <c r="J36" s="67">
        <v>1242233460418.958</v>
      </c>
      <c r="K36" s="67">
        <v>345243341294.17822</v>
      </c>
      <c r="L36" s="67">
        <v>3883512351.129941</v>
      </c>
      <c r="M36" s="67">
        <v>98438039506.151093</v>
      </c>
      <c r="N36" s="67">
        <v>33394355742.111271</v>
      </c>
      <c r="O36" s="67">
        <v>67308567538.349617</v>
      </c>
      <c r="P36" s="67">
        <v>3166364219.2075281</v>
      </c>
      <c r="Q36" s="67">
        <v>63408921683.162483</v>
      </c>
      <c r="R36" s="67">
        <v>223008129872.82449</v>
      </c>
      <c r="S36" s="67">
        <v>24085257632.015881</v>
      </c>
      <c r="T36" s="67">
        <v>464867827.5825119</v>
      </c>
      <c r="U36" s="67">
        <v>2261036959.205462</v>
      </c>
      <c r="V36" s="67">
        <v>191480802993.36829</v>
      </c>
      <c r="W36" s="67">
        <v>16869606713.98097</v>
      </c>
      <c r="X36" s="67">
        <v>12865277438.32917</v>
      </c>
      <c r="Y36" s="67">
        <v>146688083165.67419</v>
      </c>
      <c r="Z36" s="67">
        <v>7820232462.2513437</v>
      </c>
      <c r="AA36" s="67">
        <v>374721625.41343611</v>
      </c>
      <c r="AB36" s="67">
        <v>3850913207.4466872</v>
      </c>
      <c r="AC36" s="67">
        <v>318105645.24016118</v>
      </c>
      <c r="AD36" s="67">
        <v>104806235.01978409</v>
      </c>
      <c r="AE36" s="67">
        <v>0</v>
      </c>
      <c r="AF36" s="67">
        <v>2579767368.3251562</v>
      </c>
      <c r="AG36" s="67">
        <v>9289131.6874808222</v>
      </c>
      <c r="AH36" s="67">
        <v>0</v>
      </c>
      <c r="AI36" s="67">
        <v>0</v>
      </c>
      <c r="AJ36" s="67">
        <v>1284127159670.7949</v>
      </c>
      <c r="AK36" s="67">
        <v>445329019982.93732</v>
      </c>
      <c r="AL36" s="67">
        <v>837696466788.323</v>
      </c>
      <c r="AM36" s="67">
        <v>3157708262479.7612</v>
      </c>
      <c r="AN36" s="67">
        <v>3495628698505.5869</v>
      </c>
      <c r="AO36" s="67">
        <v>119374194685.52969</v>
      </c>
      <c r="AP36" s="67">
        <v>96269511843.169067</v>
      </c>
      <c r="AQ36" s="67">
        <v>23104682842.36058</v>
      </c>
      <c r="AR36" s="67">
        <v>12102000000</v>
      </c>
      <c r="AS36" s="67">
        <v>73424000000</v>
      </c>
      <c r="AT36" s="67">
        <v>594704451278.89246</v>
      </c>
      <c r="AU36" s="67">
        <v>383888490943.9787</v>
      </c>
      <c r="AV36" s="67">
        <v>182201526735.65179</v>
      </c>
      <c r="AW36" s="67">
        <v>201686964208.327</v>
      </c>
      <c r="AX36" s="67">
        <v>118591802745.99361</v>
      </c>
      <c r="AY36" s="67">
        <v>573743109.64297259</v>
      </c>
      <c r="AZ36" s="67">
        <v>26329847061.836281</v>
      </c>
      <c r="BA36" s="67">
        <v>18905085920.4221</v>
      </c>
      <c r="BB36" s="67">
        <v>15527089501.1556</v>
      </c>
      <c r="BC36" s="67">
        <v>1321046523.4335771</v>
      </c>
      <c r="BD36" s="67">
        <v>29567345472.429699</v>
      </c>
      <c r="BE36" s="67">
        <v>3953665089.6709991</v>
      </c>
      <c r="BF36" s="67">
        <v>1579449405.62237</v>
      </c>
      <c r="BG36" s="67">
        <v>2434509.3088263869</v>
      </c>
      <c r="BH36" s="67">
        <v>20663254.22826767</v>
      </c>
      <c r="BI36" s="67">
        <v>2632146372.9241638</v>
      </c>
      <c r="BJ36" s="67">
        <v>0</v>
      </c>
      <c r="BK36" s="67">
        <v>0</v>
      </c>
      <c r="BL36" s="67">
        <v>2315424609.887042</v>
      </c>
      <c r="BM36" s="67">
        <v>0</v>
      </c>
      <c r="BN36" s="67">
        <v>2256405.4944486571</v>
      </c>
      <c r="BO36" s="67">
        <v>0</v>
      </c>
      <c r="BP36" s="67">
        <v>0</v>
      </c>
      <c r="BQ36" s="67">
        <v>27269213.287100669</v>
      </c>
      <c r="BR36" s="67">
        <v>0</v>
      </c>
      <c r="BS36" s="67">
        <v>4942923.1265203021</v>
      </c>
      <c r="BT36" s="67">
        <v>1224768.7164230139</v>
      </c>
      <c r="BU36" s="67">
        <v>0</v>
      </c>
      <c r="BV36" s="67">
        <v>0</v>
      </c>
      <c r="BW36" s="67">
        <v>426343405629.6344</v>
      </c>
      <c r="BX36" s="67">
        <v>129677644655.03439</v>
      </c>
      <c r="BY36" s="67">
        <v>296665760974.6001</v>
      </c>
      <c r="BZ36" s="67">
        <v>1083053716683.728</v>
      </c>
      <c r="CA36" s="67">
        <v>1180072445279.5481</v>
      </c>
    </row>
    <row r="37" spans="1:79">
      <c r="A37" t="s">
        <v>69</v>
      </c>
      <c r="B37" t="s">
        <v>153</v>
      </c>
      <c r="C37" s="67">
        <v>2003</v>
      </c>
      <c r="D37" t="s">
        <v>4409</v>
      </c>
      <c r="E37" s="67">
        <v>337838792</v>
      </c>
      <c r="F37" s="67">
        <v>155897470170.24371</v>
      </c>
      <c r="G37" s="67">
        <v>57895908903.856529</v>
      </c>
      <c r="H37" s="67">
        <v>364432340041.15448</v>
      </c>
      <c r="I37" s="67">
        <v>1868124003614.8259</v>
      </c>
      <c r="J37" s="67">
        <v>1264540308953.3889</v>
      </c>
      <c r="K37" s="67">
        <v>343512736560.17792</v>
      </c>
      <c r="L37" s="67">
        <v>3868173372.400414</v>
      </c>
      <c r="M37" s="67">
        <v>97982338317.654495</v>
      </c>
      <c r="N37" s="67">
        <v>33226209573.148022</v>
      </c>
      <c r="O37" s="67">
        <v>66931435495.075287</v>
      </c>
      <c r="P37" s="67">
        <v>3098332621.6905208</v>
      </c>
      <c r="Q37" s="67">
        <v>60604583499.384277</v>
      </c>
      <c r="R37" s="67">
        <v>219866037454.655</v>
      </c>
      <c r="S37" s="67">
        <v>23857483295.280392</v>
      </c>
      <c r="T37" s="67">
        <v>464867827.58251178</v>
      </c>
      <c r="U37" s="67">
        <v>2258347742.9780278</v>
      </c>
      <c r="V37" s="67">
        <v>190088406546.73181</v>
      </c>
      <c r="W37" s="67">
        <v>16869588904.61071</v>
      </c>
      <c r="X37" s="67">
        <v>13486260338.252319</v>
      </c>
      <c r="Y37" s="67">
        <v>144683834238.99039</v>
      </c>
      <c r="Z37" s="67">
        <v>7820232462.2513437</v>
      </c>
      <c r="AA37" s="67">
        <v>374353265.17793381</v>
      </c>
      <c r="AB37" s="67">
        <v>3850913207.4466872</v>
      </c>
      <c r="AC37" s="67">
        <v>318102373.14025009</v>
      </c>
      <c r="AD37" s="67">
        <v>96210284.784803525</v>
      </c>
      <c r="AE37" s="67">
        <v>0</v>
      </c>
      <c r="AF37" s="67">
        <v>2579622340.3899431</v>
      </c>
      <c r="AG37" s="67">
        <v>9289131.6874808222</v>
      </c>
      <c r="AH37" s="67">
        <v>0</v>
      </c>
      <c r="AI37" s="67">
        <v>0</v>
      </c>
      <c r="AJ37" s="67">
        <v>1335205399105.0659</v>
      </c>
      <c r="AK37" s="67">
        <v>463398253166.57721</v>
      </c>
      <c r="AL37" s="67">
        <v>870843201150.24756</v>
      </c>
      <c r="AM37" s="67">
        <v>3237366157050.8672</v>
      </c>
      <c r="AN37" s="67">
        <v>3566913776766.7461</v>
      </c>
      <c r="AO37" s="67">
        <v>127626227859.3486</v>
      </c>
      <c r="AP37" s="67">
        <v>102924377305.9263</v>
      </c>
      <c r="AQ37" s="67">
        <v>24701850553.42231</v>
      </c>
      <c r="AR37" s="67">
        <v>13898000000</v>
      </c>
      <c r="AS37" s="67">
        <v>80921000000</v>
      </c>
      <c r="AT37" s="67">
        <v>717121985900.46155</v>
      </c>
      <c r="AU37" s="67">
        <v>438200845584.29077</v>
      </c>
      <c r="AV37" s="67">
        <v>207051731245.59619</v>
      </c>
      <c r="AW37" s="67">
        <v>231149114338.6947</v>
      </c>
      <c r="AX37" s="67">
        <v>182493033471.20499</v>
      </c>
      <c r="AY37" s="67">
        <v>571120611.97175467</v>
      </c>
      <c r="AZ37" s="67">
        <v>28092756620.686981</v>
      </c>
      <c r="BA37" s="67">
        <v>19384283001.878769</v>
      </c>
      <c r="BB37" s="67">
        <v>17156307818.806959</v>
      </c>
      <c r="BC37" s="67">
        <v>2269510740.4421492</v>
      </c>
      <c r="BD37" s="67">
        <v>28954128051.178909</v>
      </c>
      <c r="BE37" s="67">
        <v>4617767562.3743744</v>
      </c>
      <c r="BF37" s="67">
        <v>3705440617.1902609</v>
      </c>
      <c r="BG37" s="67">
        <v>3111628.516072866</v>
      </c>
      <c r="BH37" s="67">
        <v>28482611.56784761</v>
      </c>
      <c r="BI37" s="67">
        <v>967259758.88507903</v>
      </c>
      <c r="BJ37" s="67">
        <v>0</v>
      </c>
      <c r="BK37" s="67">
        <v>0</v>
      </c>
      <c r="BL37" s="67">
        <v>830665705.09887445</v>
      </c>
      <c r="BM37" s="67">
        <v>0</v>
      </c>
      <c r="BN37" s="67">
        <v>3002235.3473603139</v>
      </c>
      <c r="BO37" s="67">
        <v>0</v>
      </c>
      <c r="BP37" s="67">
        <v>0</v>
      </c>
      <c r="BQ37" s="67">
        <v>28301035.22768512</v>
      </c>
      <c r="BR37" s="67">
        <v>0</v>
      </c>
      <c r="BS37" s="67">
        <v>16572766.54473911</v>
      </c>
      <c r="BT37" s="67">
        <v>2190962.8815334071</v>
      </c>
      <c r="BU37" s="67">
        <v>0</v>
      </c>
      <c r="BV37" s="67">
        <v>0</v>
      </c>
      <c r="BW37" s="67">
        <v>450521466738.18799</v>
      </c>
      <c r="BX37" s="67">
        <v>143781937285.29321</v>
      </c>
      <c r="BY37" s="67">
        <v>306739529452.89478</v>
      </c>
      <c r="BZ37" s="67">
        <v>1232864448060.373</v>
      </c>
      <c r="CA37" s="67">
        <v>1341328891098.5371</v>
      </c>
    </row>
    <row r="38" spans="1:79">
      <c r="A38" t="s">
        <v>69</v>
      </c>
      <c r="B38" t="s">
        <v>153</v>
      </c>
      <c r="C38" s="67">
        <v>2004</v>
      </c>
      <c r="D38" t="s">
        <v>4410</v>
      </c>
      <c r="E38" s="67">
        <v>347560601</v>
      </c>
      <c r="F38" s="67">
        <v>159083413277.2211</v>
      </c>
      <c r="G38" s="67">
        <v>65637919139.303223</v>
      </c>
      <c r="H38" s="67">
        <v>370522769837.60199</v>
      </c>
      <c r="I38" s="67">
        <v>1877780654140.3159</v>
      </c>
      <c r="J38" s="67">
        <v>1274070056280.3521</v>
      </c>
      <c r="K38" s="67">
        <v>341782131826.17761</v>
      </c>
      <c r="L38" s="67">
        <v>3852833991.1175551</v>
      </c>
      <c r="M38" s="67">
        <v>97526637129.157898</v>
      </c>
      <c r="N38" s="67">
        <v>33058063404.184761</v>
      </c>
      <c r="O38" s="67">
        <v>66554303451.800957</v>
      </c>
      <c r="P38" s="67">
        <v>3022733155.4673538</v>
      </c>
      <c r="Q38" s="67">
        <v>65249573417.373177</v>
      </c>
      <c r="R38" s="67">
        <v>217487570765.12521</v>
      </c>
      <c r="S38" s="67">
        <v>23602446292.851231</v>
      </c>
      <c r="T38" s="67">
        <v>464867827.58251178</v>
      </c>
      <c r="U38" s="67">
        <v>2263644638.2890129</v>
      </c>
      <c r="V38" s="67">
        <v>188778883582.67661</v>
      </c>
      <c r="W38" s="67">
        <v>16869565158.783689</v>
      </c>
      <c r="X38" s="67">
        <v>14107243238.17527</v>
      </c>
      <c r="Y38" s="67">
        <v>142763175021.01691</v>
      </c>
      <c r="Z38" s="67">
        <v>7820232462.2513428</v>
      </c>
      <c r="AA38" s="67">
        <v>373984904.94243151</v>
      </c>
      <c r="AB38" s="67">
        <v>3850913207.4466872</v>
      </c>
      <c r="AC38" s="67">
        <v>318099588.37436843</v>
      </c>
      <c r="AD38" s="67">
        <v>87614334.549822971</v>
      </c>
      <c r="AE38" s="67">
        <v>0</v>
      </c>
      <c r="AF38" s="67">
        <v>2578766535.4485769</v>
      </c>
      <c r="AG38" s="67">
        <v>9289131.6874808222</v>
      </c>
      <c r="AH38" s="67">
        <v>0</v>
      </c>
      <c r="AI38" s="67">
        <v>0</v>
      </c>
      <c r="AJ38" s="67">
        <v>1390496197194.8191</v>
      </c>
      <c r="AK38" s="67">
        <v>483634490873.92609</v>
      </c>
      <c r="AL38" s="67">
        <v>906236310749.94116</v>
      </c>
      <c r="AM38" s="67">
        <v>3311618347308.291</v>
      </c>
      <c r="AN38" s="67">
        <v>3639954184400.4058</v>
      </c>
      <c r="AO38" s="67">
        <v>166865413746.32739</v>
      </c>
      <c r="AP38" s="67">
        <v>134568882053.4899</v>
      </c>
      <c r="AQ38" s="67">
        <v>32296531692.83757</v>
      </c>
      <c r="AR38" s="67">
        <v>16616000000</v>
      </c>
      <c r="AS38" s="67">
        <v>87763000000</v>
      </c>
      <c r="AT38" s="67">
        <v>742933328906.01575</v>
      </c>
      <c r="AU38" s="67">
        <v>484955332815.80322</v>
      </c>
      <c r="AV38" s="67">
        <v>227797035620.27371</v>
      </c>
      <c r="AW38" s="67">
        <v>257158297195.52939</v>
      </c>
      <c r="AX38" s="67">
        <v>151017874593.37759</v>
      </c>
      <c r="AY38" s="67">
        <v>614831027.48332989</v>
      </c>
      <c r="AZ38" s="67">
        <v>28029925437.03014</v>
      </c>
      <c r="BA38" s="67">
        <v>19929048747.658859</v>
      </c>
      <c r="BB38" s="67">
        <v>19156078069.94759</v>
      </c>
      <c r="BC38" s="67">
        <v>2032443518.2040999</v>
      </c>
      <c r="BD38" s="67">
        <v>37197794696.510971</v>
      </c>
      <c r="BE38" s="67">
        <v>21428253506.26228</v>
      </c>
      <c r="BF38" s="67">
        <v>16153757795.37042</v>
      </c>
      <c r="BG38" s="67">
        <v>1609691498.3486149</v>
      </c>
      <c r="BH38" s="67">
        <v>115694549.76906089</v>
      </c>
      <c r="BI38" s="67">
        <v>3675168648.6803131</v>
      </c>
      <c r="BJ38" s="67">
        <v>2041408055.689326</v>
      </c>
      <c r="BK38" s="67">
        <v>0</v>
      </c>
      <c r="BL38" s="67">
        <v>1466197701.276423</v>
      </c>
      <c r="BM38" s="67">
        <v>0</v>
      </c>
      <c r="BN38" s="67">
        <v>7355537.1144543188</v>
      </c>
      <c r="BO38" s="67">
        <v>0</v>
      </c>
      <c r="BP38" s="67">
        <v>0</v>
      </c>
      <c r="BQ38" s="67">
        <v>13213894.55822373</v>
      </c>
      <c r="BR38" s="67">
        <v>0</v>
      </c>
      <c r="BS38" s="67">
        <v>20379677.6395608</v>
      </c>
      <c r="BT38" s="67">
        <v>554796.49619634799</v>
      </c>
      <c r="BU38" s="67">
        <v>0</v>
      </c>
      <c r="BV38" s="67">
        <v>0</v>
      </c>
      <c r="BW38" s="67">
        <v>491601963658.55322</v>
      </c>
      <c r="BX38" s="67">
        <v>163974076601.79471</v>
      </c>
      <c r="BY38" s="67">
        <v>327627887056.75842</v>
      </c>
      <c r="BZ38" s="67">
        <v>1351681959817.1589</v>
      </c>
      <c r="CA38" s="67">
        <v>1476088119794.0549</v>
      </c>
    </row>
    <row r="39" spans="1:79">
      <c r="A39" t="s">
        <v>69</v>
      </c>
      <c r="B39" t="s">
        <v>153</v>
      </c>
      <c r="C39" s="67">
        <v>2005</v>
      </c>
      <c r="D39" t="s">
        <v>4411</v>
      </c>
      <c r="E39" s="67">
        <v>357689692</v>
      </c>
      <c r="F39" s="67">
        <v>163184532598.54431</v>
      </c>
      <c r="G39" s="67">
        <v>52820701590.814293</v>
      </c>
      <c r="H39" s="67">
        <v>312424701886.77667</v>
      </c>
      <c r="I39" s="67">
        <v>1901491443106.918</v>
      </c>
      <c r="J39" s="67">
        <v>1295163114162.4519</v>
      </c>
      <c r="K39" s="67">
        <v>340051527092.17719</v>
      </c>
      <c r="L39" s="67">
        <v>3837462908.9343462</v>
      </c>
      <c r="M39" s="67">
        <v>97070935940.661285</v>
      </c>
      <c r="N39" s="67">
        <v>32889917235.2215</v>
      </c>
      <c r="O39" s="67">
        <v>66177171408.526649</v>
      </c>
      <c r="P39" s="67">
        <v>2948013661.2778521</v>
      </c>
      <c r="Q39" s="67">
        <v>70311686902.576111</v>
      </c>
      <c r="R39" s="67">
        <v>224901219695.78101</v>
      </c>
      <c r="S39" s="67">
        <v>31570017783.646011</v>
      </c>
      <c r="T39" s="67">
        <v>464867827.5825119</v>
      </c>
      <c r="U39" s="67">
        <v>2263637846.6457748</v>
      </c>
      <c r="V39" s="67">
        <v>187709463931.8089</v>
      </c>
      <c r="W39" s="67">
        <v>16869551307.05127</v>
      </c>
      <c r="X39" s="67">
        <v>14728226138.098431</v>
      </c>
      <c r="Y39" s="67">
        <v>141074994927.0047</v>
      </c>
      <c r="Z39" s="67">
        <v>7820232462.2513437</v>
      </c>
      <c r="AA39" s="67">
        <v>373616544.70692933</v>
      </c>
      <c r="AB39" s="67">
        <v>3850913207.4466872</v>
      </c>
      <c r="AC39" s="67">
        <v>318096803.60848671</v>
      </c>
      <c r="AD39" s="67">
        <v>86664382.412879109</v>
      </c>
      <c r="AE39" s="67">
        <v>0</v>
      </c>
      <c r="AF39" s="67">
        <v>2577879027.5406971</v>
      </c>
      <c r="AG39" s="67">
        <v>9289131.6874808222</v>
      </c>
      <c r="AH39" s="67">
        <v>0</v>
      </c>
      <c r="AI39" s="67">
        <v>0</v>
      </c>
      <c r="AJ39" s="67">
        <v>1446391010896.634</v>
      </c>
      <c r="AK39" s="67">
        <v>504163918844.25342</v>
      </c>
      <c r="AL39" s="67">
        <v>942036554972.85193</v>
      </c>
      <c r="AM39" s="67">
        <v>3458797118650.0562</v>
      </c>
      <c r="AN39" s="67">
        <v>3737134444194.0571</v>
      </c>
      <c r="AO39" s="67">
        <v>166735630641.24411</v>
      </c>
      <c r="AP39" s="67">
        <v>134464218259.0679</v>
      </c>
      <c r="AQ39" s="67">
        <v>32271412382.1763</v>
      </c>
      <c r="AR39" s="67">
        <v>15678000000</v>
      </c>
      <c r="AS39" s="67">
        <v>84420000000</v>
      </c>
      <c r="AT39" s="67">
        <v>847986559605.98914</v>
      </c>
      <c r="AU39" s="67">
        <v>607547289078.03748</v>
      </c>
      <c r="AV39" s="67">
        <v>287206852417.36469</v>
      </c>
      <c r="AW39" s="67">
        <v>320340436660.67279</v>
      </c>
      <c r="AX39" s="67">
        <v>144890835778.38531</v>
      </c>
      <c r="AY39" s="67">
        <v>671110561.81516719</v>
      </c>
      <c r="AZ39" s="67">
        <v>6258544304.0768642</v>
      </c>
      <c r="BA39" s="67">
        <v>20626516359.53194</v>
      </c>
      <c r="BB39" s="67">
        <v>21300071299.555611</v>
      </c>
      <c r="BC39" s="67">
        <v>1720013611.113565</v>
      </c>
      <c r="BD39" s="67">
        <v>44972178613.473259</v>
      </c>
      <c r="BE39" s="67">
        <v>41561770096.341782</v>
      </c>
      <c r="BF39" s="67">
        <v>34871625259.517517</v>
      </c>
      <c r="BG39" s="67">
        <v>3038805600.8233061</v>
      </c>
      <c r="BH39" s="67">
        <v>61012967.354244493</v>
      </c>
      <c r="BI39" s="67">
        <v>3719121613.111618</v>
      </c>
      <c r="BJ39" s="67">
        <v>2432411921.8272042</v>
      </c>
      <c r="BK39" s="67">
        <v>0</v>
      </c>
      <c r="BL39" s="67">
        <v>1058046169.181215</v>
      </c>
      <c r="BM39" s="67">
        <v>210679.23194547699</v>
      </c>
      <c r="BN39" s="67">
        <v>8688690.4991487674</v>
      </c>
      <c r="BO39" s="67">
        <v>0</v>
      </c>
      <c r="BP39" s="67">
        <v>0</v>
      </c>
      <c r="BQ39" s="67">
        <v>16329077.461655181</v>
      </c>
      <c r="BR39" s="67">
        <v>0</v>
      </c>
      <c r="BS39" s="67">
        <v>73260177.087773383</v>
      </c>
      <c r="BT39" s="67">
        <v>1379553.35775442</v>
      </c>
      <c r="BU39" s="67">
        <v>0</v>
      </c>
      <c r="BV39" s="67">
        <v>0</v>
      </c>
      <c r="BW39" s="67">
        <v>579860892790.88757</v>
      </c>
      <c r="BX39" s="67">
        <v>196004379439.0209</v>
      </c>
      <c r="BY39" s="67">
        <v>383856513351.86682</v>
      </c>
      <c r="BZ39" s="67">
        <v>1567402853134.4629</v>
      </c>
      <c r="CA39" s="67">
        <v>1706710643506.8379</v>
      </c>
    </row>
    <row r="40" spans="1:79">
      <c r="A40" t="s">
        <v>69</v>
      </c>
      <c r="B40" t="s">
        <v>153</v>
      </c>
      <c r="C40" s="67">
        <v>2006</v>
      </c>
      <c r="D40" t="s">
        <v>4412</v>
      </c>
      <c r="E40" s="67">
        <v>368195762</v>
      </c>
      <c r="F40" s="67">
        <v>168408077601.69861</v>
      </c>
      <c r="G40" s="67">
        <v>52691775073.618469</v>
      </c>
      <c r="H40" s="67">
        <v>276653863679.22693</v>
      </c>
      <c r="I40" s="67">
        <v>1914019690633.9441</v>
      </c>
      <c r="J40" s="67">
        <v>1305857614922.7881</v>
      </c>
      <c r="K40" s="67">
        <v>338320922358.17688</v>
      </c>
      <c r="L40" s="67">
        <v>3822123930.2048178</v>
      </c>
      <c r="M40" s="67">
        <v>96615234752.164703</v>
      </c>
      <c r="N40" s="67">
        <v>32721771066.258251</v>
      </c>
      <c r="O40" s="67">
        <v>65800039365.252319</v>
      </c>
      <c r="P40" s="67">
        <v>2881795649.8749528</v>
      </c>
      <c r="Q40" s="67">
        <v>72886982741.67804</v>
      </c>
      <c r="R40" s="67">
        <v>223661835669.38101</v>
      </c>
      <c r="S40" s="67">
        <v>31544831188.727451</v>
      </c>
      <c r="T40" s="67">
        <v>464867827.58251178</v>
      </c>
      <c r="U40" s="67">
        <v>2261154759.3730831</v>
      </c>
      <c r="V40" s="67">
        <v>185971836791.6712</v>
      </c>
      <c r="W40" s="67">
        <v>16869532472.652809</v>
      </c>
      <c r="X40" s="67">
        <v>15349209038.021379</v>
      </c>
      <c r="Y40" s="67">
        <v>138719044975.88611</v>
      </c>
      <c r="Z40" s="67">
        <v>7820232462.2513437</v>
      </c>
      <c r="AA40" s="67">
        <v>373248184.47142702</v>
      </c>
      <c r="AB40" s="67">
        <v>3850913207.4466872</v>
      </c>
      <c r="AC40" s="67">
        <v>318093461.88942862</v>
      </c>
      <c r="AD40" s="67">
        <v>85726004.10844405</v>
      </c>
      <c r="AE40" s="67">
        <v>0</v>
      </c>
      <c r="AF40" s="67">
        <v>2576547853.2561321</v>
      </c>
      <c r="AG40" s="67">
        <v>9289131.6874808222</v>
      </c>
      <c r="AH40" s="67">
        <v>0</v>
      </c>
      <c r="AI40" s="67">
        <v>0</v>
      </c>
      <c r="AJ40" s="67">
        <v>1497765790262.551</v>
      </c>
      <c r="AK40" s="67">
        <v>520982809825.01062</v>
      </c>
      <c r="AL40" s="67">
        <v>976659350973.79675</v>
      </c>
      <c r="AM40" s="67">
        <v>3568650218792.4209</v>
      </c>
      <c r="AN40" s="67">
        <v>3809774221188.873</v>
      </c>
      <c r="AO40" s="67">
        <v>200929656006.4483</v>
      </c>
      <c r="AP40" s="67">
        <v>162040045166.4906</v>
      </c>
      <c r="AQ40" s="67">
        <v>38889610839.957741</v>
      </c>
      <c r="AR40" s="67">
        <v>18967000000</v>
      </c>
      <c r="AS40" s="67">
        <v>82986000000</v>
      </c>
      <c r="AT40" s="67">
        <v>953853981246.37085</v>
      </c>
      <c r="AU40" s="67">
        <v>684398677333.53406</v>
      </c>
      <c r="AV40" s="67">
        <v>322885875479.71729</v>
      </c>
      <c r="AW40" s="67">
        <v>361512801853.81671</v>
      </c>
      <c r="AX40" s="67">
        <v>161634477628.21689</v>
      </c>
      <c r="AY40" s="67">
        <v>739084884.99200118</v>
      </c>
      <c r="AZ40" s="67">
        <v>6581775789.1809368</v>
      </c>
      <c r="BA40" s="67">
        <v>21772960392.26889</v>
      </c>
      <c r="BB40" s="67">
        <v>23833141477.783161</v>
      </c>
      <c r="BC40" s="67">
        <v>1473463214.17874</v>
      </c>
      <c r="BD40" s="67">
        <v>53420400526.216049</v>
      </c>
      <c r="BE40" s="67">
        <v>61793642958.041321</v>
      </c>
      <c r="BF40" s="67">
        <v>38984724883.982033</v>
      </c>
      <c r="BG40" s="67">
        <v>4308159172.1350193</v>
      </c>
      <c r="BH40" s="67">
        <v>106736713.4908291</v>
      </c>
      <c r="BI40" s="67">
        <v>19072108744.094669</v>
      </c>
      <c r="BJ40" s="67">
        <v>6152993035.8468475</v>
      </c>
      <c r="BK40" s="67">
        <v>0</v>
      </c>
      <c r="BL40" s="67">
        <v>11639720738.39035</v>
      </c>
      <c r="BM40" s="67">
        <v>0</v>
      </c>
      <c r="BN40" s="67">
        <v>16407004.755614441</v>
      </c>
      <c r="BO40" s="67">
        <v>0</v>
      </c>
      <c r="BP40" s="67">
        <v>0</v>
      </c>
      <c r="BQ40" s="67">
        <v>22226046.38950697</v>
      </c>
      <c r="BR40" s="67">
        <v>0</v>
      </c>
      <c r="BS40" s="67">
        <v>559373709.8302871</v>
      </c>
      <c r="BT40" s="67">
        <v>3301653.2208282291</v>
      </c>
      <c r="BU40" s="67">
        <v>0</v>
      </c>
      <c r="BV40" s="67">
        <v>0</v>
      </c>
      <c r="BW40" s="67">
        <v>643518107890.22534</v>
      </c>
      <c r="BX40" s="67">
        <v>221443262249.53781</v>
      </c>
      <c r="BY40" s="67">
        <v>422074845640.68732</v>
      </c>
      <c r="BZ40" s="67">
        <v>1796076388101.0859</v>
      </c>
      <c r="CA40" s="67">
        <v>1943875474138.7229</v>
      </c>
    </row>
    <row r="41" spans="1:79">
      <c r="A41" t="s">
        <v>69</v>
      </c>
      <c r="B41" t="s">
        <v>153</v>
      </c>
      <c r="C41" s="67">
        <v>2007</v>
      </c>
      <c r="D41" t="s">
        <v>4413</v>
      </c>
      <c r="E41" s="67">
        <v>379100638</v>
      </c>
      <c r="F41" s="67">
        <v>174612937332.0907</v>
      </c>
      <c r="G41" s="67">
        <v>62606429257.427933</v>
      </c>
      <c r="H41" s="67">
        <v>245748495704.76981</v>
      </c>
      <c r="I41" s="67">
        <v>1923047452276.718</v>
      </c>
      <c r="J41" s="67">
        <v>1311647004447.4741</v>
      </c>
      <c r="K41" s="67">
        <v>336590317624.17651</v>
      </c>
      <c r="L41" s="67">
        <v>3806748381.421247</v>
      </c>
      <c r="M41" s="67">
        <v>96159533563.668121</v>
      </c>
      <c r="N41" s="67">
        <v>32553624897.294991</v>
      </c>
      <c r="O41" s="67">
        <v>65422907321.977997</v>
      </c>
      <c r="P41" s="67">
        <v>2837067311.81991</v>
      </c>
      <c r="Q41" s="67">
        <v>77944868670.125641</v>
      </c>
      <c r="R41" s="67">
        <v>221235410832.30161</v>
      </c>
      <c r="S41" s="67">
        <v>31522931539.357571</v>
      </c>
      <c r="T41" s="67">
        <v>464867827.5825119</v>
      </c>
      <c r="U41" s="67">
        <v>2263622635.3604732</v>
      </c>
      <c r="V41" s="67">
        <v>184198739405.02899</v>
      </c>
      <c r="W41" s="67">
        <v>16867220493.78013</v>
      </c>
      <c r="X41" s="67">
        <v>15970191937.944321</v>
      </c>
      <c r="Y41" s="67">
        <v>136331210263.12131</v>
      </c>
      <c r="Z41" s="67">
        <v>7820232462.2513437</v>
      </c>
      <c r="AA41" s="67">
        <v>372879824.23592472</v>
      </c>
      <c r="AB41" s="67">
        <v>3850913207.4466872</v>
      </c>
      <c r="AC41" s="67">
        <v>318090120.17037052</v>
      </c>
      <c r="AD41" s="67">
        <v>85106706.922225863</v>
      </c>
      <c r="AE41" s="67">
        <v>0</v>
      </c>
      <c r="AF41" s="67">
        <v>2573605257.4692011</v>
      </c>
      <c r="AG41" s="67">
        <v>9289131.6874808222</v>
      </c>
      <c r="AH41" s="67">
        <v>0</v>
      </c>
      <c r="AI41" s="67">
        <v>0</v>
      </c>
      <c r="AJ41" s="67">
        <v>1551700199710.6021</v>
      </c>
      <c r="AK41" s="67">
        <v>538835657774.44531</v>
      </c>
      <c r="AL41" s="67">
        <v>1012728285379.834</v>
      </c>
      <c r="AM41" s="67">
        <v>3677658304449.8062</v>
      </c>
      <c r="AN41" s="67">
        <v>3879466918451.6519</v>
      </c>
      <c r="AO41" s="67">
        <v>259506431300.33789</v>
      </c>
      <c r="AP41" s="67">
        <v>209279380080.91769</v>
      </c>
      <c r="AQ41" s="67">
        <v>50227051219.420227</v>
      </c>
      <c r="AR41" s="67">
        <v>24934000000</v>
      </c>
      <c r="AS41" s="67">
        <v>85541000000</v>
      </c>
      <c r="AT41" s="67">
        <v>1198051096362.7849</v>
      </c>
      <c r="AU41" s="67">
        <v>833039955206.68225</v>
      </c>
      <c r="AV41" s="67">
        <v>391140351290.94739</v>
      </c>
      <c r="AW41" s="67">
        <v>441899603915.73462</v>
      </c>
      <c r="AX41" s="67">
        <v>246460377714.85339</v>
      </c>
      <c r="AY41" s="67">
        <v>893245404.64096749</v>
      </c>
      <c r="AZ41" s="67">
        <v>5096569101.0553398</v>
      </c>
      <c r="BA41" s="67">
        <v>22874471791.328171</v>
      </c>
      <c r="BB41" s="67">
        <v>28351587148.464298</v>
      </c>
      <c r="BC41" s="67">
        <v>1176932781.695724</v>
      </c>
      <c r="BD41" s="67">
        <v>60157957214.064987</v>
      </c>
      <c r="BE41" s="67">
        <v>51817745825.447304</v>
      </c>
      <c r="BF41" s="67">
        <v>28037697679.19426</v>
      </c>
      <c r="BG41" s="67">
        <v>4334095077.6931734</v>
      </c>
      <c r="BH41" s="67">
        <v>165713584.6113809</v>
      </c>
      <c r="BI41" s="67">
        <v>19943604539.774391</v>
      </c>
      <c r="BJ41" s="67">
        <v>7741687450.6474209</v>
      </c>
      <c r="BK41" s="67">
        <v>975361390.64219654</v>
      </c>
      <c r="BL41" s="67">
        <v>9892885575.742054</v>
      </c>
      <c r="BM41" s="67">
        <v>862242.7295376953</v>
      </c>
      <c r="BN41" s="67">
        <v>34189464.723989159</v>
      </c>
      <c r="BO41" s="67">
        <v>0</v>
      </c>
      <c r="BP41" s="67">
        <v>79383085.504534408</v>
      </c>
      <c r="BQ41" s="67">
        <v>22806399.077417579</v>
      </c>
      <c r="BR41" s="67">
        <v>14595646.690449949</v>
      </c>
      <c r="BS41" s="67">
        <v>510206706.9874801</v>
      </c>
      <c r="BT41" s="67">
        <v>8261521.2034155605</v>
      </c>
      <c r="BU41" s="67">
        <v>0</v>
      </c>
      <c r="BV41" s="67">
        <v>0</v>
      </c>
      <c r="BW41" s="67">
        <v>755271804920.34485</v>
      </c>
      <c r="BX41" s="67">
        <v>257818040706.54721</v>
      </c>
      <c r="BY41" s="67">
        <v>497453764213.79749</v>
      </c>
      <c r="BZ41" s="67">
        <v>2204040078408.915</v>
      </c>
      <c r="CA41" s="67">
        <v>2494458127088.3599</v>
      </c>
    </row>
    <row r="42" spans="1:79">
      <c r="A42" t="s">
        <v>69</v>
      </c>
      <c r="B42" t="s">
        <v>153</v>
      </c>
      <c r="C42" s="67">
        <v>2008</v>
      </c>
      <c r="D42" t="s">
        <v>4414</v>
      </c>
      <c r="E42" s="67">
        <v>390346595</v>
      </c>
      <c r="F42" s="67">
        <v>182432131366.25549</v>
      </c>
      <c r="G42" s="67">
        <v>52952038685.754791</v>
      </c>
      <c r="H42" s="67">
        <v>234929141382.68051</v>
      </c>
      <c r="I42" s="67">
        <v>1931994195879.0291</v>
      </c>
      <c r="J42" s="67">
        <v>1328647816657.7319</v>
      </c>
      <c r="K42" s="67">
        <v>334859712890.17621</v>
      </c>
      <c r="L42" s="67">
        <v>3791409000.1383872</v>
      </c>
      <c r="M42" s="67">
        <v>95703832375.171524</v>
      </c>
      <c r="N42" s="67">
        <v>32385478728.331741</v>
      </c>
      <c r="O42" s="67">
        <v>65045775278.703659</v>
      </c>
      <c r="P42" s="67">
        <v>2800705376.6052508</v>
      </c>
      <c r="Q42" s="67">
        <v>74645990589.556717</v>
      </c>
      <c r="R42" s="67">
        <v>222863761610.91351</v>
      </c>
      <c r="S42" s="67">
        <v>31273185520.190182</v>
      </c>
      <c r="T42" s="67">
        <v>464867827.58251178</v>
      </c>
      <c r="U42" s="67">
        <v>2263609226.1683331</v>
      </c>
      <c r="V42" s="67">
        <v>182821551194.4704</v>
      </c>
      <c r="W42" s="67">
        <v>16864704003.37471</v>
      </c>
      <c r="X42" s="67">
        <v>16591174837.867479</v>
      </c>
      <c r="Y42" s="67">
        <v>134044607907.3632</v>
      </c>
      <c r="Z42" s="67">
        <v>7820232462.2513437</v>
      </c>
      <c r="AA42" s="67">
        <v>372511464.00042248</v>
      </c>
      <c r="AB42" s="67">
        <v>3850913207.4466872</v>
      </c>
      <c r="AC42" s="67">
        <v>612966702.93944407</v>
      </c>
      <c r="AD42" s="67">
        <v>84507207.081088483</v>
      </c>
      <c r="AE42" s="67">
        <v>0</v>
      </c>
      <c r="AF42" s="67">
        <v>2570644270.4586</v>
      </c>
      <c r="AG42" s="67">
        <v>9289131.6874808222</v>
      </c>
      <c r="AH42" s="67">
        <v>0</v>
      </c>
      <c r="AI42" s="67">
        <v>0</v>
      </c>
      <c r="AJ42" s="67">
        <v>1608347897057.1121</v>
      </c>
      <c r="AK42" s="67">
        <v>557644672132.96094</v>
      </c>
      <c r="AL42" s="67">
        <v>1050531083471.77</v>
      </c>
      <c r="AM42" s="67">
        <v>3753170930006.2598</v>
      </c>
      <c r="AN42" s="67">
        <v>3949396106704.9961</v>
      </c>
      <c r="AO42" s="67">
        <v>292424877916.91089</v>
      </c>
      <c r="AP42" s="67">
        <v>235826514449.1218</v>
      </c>
      <c r="AQ42" s="67">
        <v>56598363467.789207</v>
      </c>
      <c r="AR42" s="67">
        <v>25459000000</v>
      </c>
      <c r="AS42" s="67">
        <v>95980000000</v>
      </c>
      <c r="AT42" s="67">
        <v>1448883235797.7319</v>
      </c>
      <c r="AU42" s="67">
        <v>1012256006096.537</v>
      </c>
      <c r="AV42" s="67">
        <v>475522207127.21252</v>
      </c>
      <c r="AW42" s="67">
        <v>536733798969.32452</v>
      </c>
      <c r="AX42" s="67">
        <v>301989408507.75122</v>
      </c>
      <c r="AY42" s="67">
        <v>1027947134.245434</v>
      </c>
      <c r="AZ42" s="67">
        <v>5659217673.7760324</v>
      </c>
      <c r="BA42" s="67">
        <v>23826177143.03458</v>
      </c>
      <c r="BB42" s="67">
        <v>34283103803.23785</v>
      </c>
      <c r="BC42" s="67">
        <v>446127511.70535183</v>
      </c>
      <c r="BD42" s="67">
        <v>69395247927.444641</v>
      </c>
      <c r="BE42" s="67">
        <v>84828524384.708115</v>
      </c>
      <c r="BF42" s="67">
        <v>36299112336.239433</v>
      </c>
      <c r="BG42" s="67">
        <v>6407427319.0212603</v>
      </c>
      <c r="BH42" s="67">
        <v>502914640.83227623</v>
      </c>
      <c r="BI42" s="67">
        <v>42811222850.882233</v>
      </c>
      <c r="BJ42" s="67">
        <v>3478863472.8289208</v>
      </c>
      <c r="BK42" s="67">
        <v>20200463977.130562</v>
      </c>
      <c r="BL42" s="67">
        <v>13974503163.295919</v>
      </c>
      <c r="BM42" s="67">
        <v>5200105.3172413222</v>
      </c>
      <c r="BN42" s="67">
        <v>19713614.684617229</v>
      </c>
      <c r="BO42" s="67">
        <v>0</v>
      </c>
      <c r="BP42" s="67">
        <v>3719352510.2648301</v>
      </c>
      <c r="BQ42" s="67">
        <v>26256728.621266872</v>
      </c>
      <c r="BR42" s="67">
        <v>78681220.467537686</v>
      </c>
      <c r="BS42" s="67">
        <v>94712731.774523243</v>
      </c>
      <c r="BT42" s="67">
        <v>21322564.229716379</v>
      </c>
      <c r="BU42" s="67">
        <v>0</v>
      </c>
      <c r="BV42" s="67">
        <v>0</v>
      </c>
      <c r="BW42" s="67">
        <v>942336201269.38672</v>
      </c>
      <c r="BX42" s="67">
        <v>316556290414.88373</v>
      </c>
      <c r="BY42" s="67">
        <v>625779910854.50305</v>
      </c>
      <c r="BZ42" s="67">
        <v>2697951839368.7378</v>
      </c>
      <c r="CA42" s="67">
        <v>3311864666912.8672</v>
      </c>
    </row>
    <row r="43" spans="1:79">
      <c r="A43" t="s">
        <v>69</v>
      </c>
      <c r="B43" t="s">
        <v>153</v>
      </c>
      <c r="C43" s="67">
        <v>2009</v>
      </c>
      <c r="D43" t="s">
        <v>4415</v>
      </c>
      <c r="E43" s="67">
        <v>401962923</v>
      </c>
      <c r="F43" s="67">
        <v>191481751572.79889</v>
      </c>
      <c r="G43" s="67">
        <v>64688751931.803352</v>
      </c>
      <c r="H43" s="67">
        <v>239865173561.5892</v>
      </c>
      <c r="I43" s="67">
        <v>1950216212174.0859</v>
      </c>
      <c r="J43" s="67">
        <v>1342924092040.4221</v>
      </c>
      <c r="K43" s="67">
        <v>333129108156.17578</v>
      </c>
      <c r="L43" s="67">
        <v>3776038320.5085111</v>
      </c>
      <c r="M43" s="67">
        <v>95248131186.674911</v>
      </c>
      <c r="N43" s="67">
        <v>32217332559.368488</v>
      </c>
      <c r="O43" s="67">
        <v>64668643235.429337</v>
      </c>
      <c r="P43" s="67">
        <v>2771991441.741786</v>
      </c>
      <c r="Q43" s="67">
        <v>80089254733.962784</v>
      </c>
      <c r="R43" s="67">
        <v>220992440024.46689</v>
      </c>
      <c r="S43" s="67">
        <v>31022768990.13409</v>
      </c>
      <c r="T43" s="67">
        <v>464867827.5825119</v>
      </c>
      <c r="U43" s="67">
        <v>2261022020.3392959</v>
      </c>
      <c r="V43" s="67">
        <v>181069485599.2966</v>
      </c>
      <c r="W43" s="67">
        <v>16862652809.19961</v>
      </c>
      <c r="X43" s="67">
        <v>17212157737.790428</v>
      </c>
      <c r="Y43" s="67">
        <v>131676140038.4388</v>
      </c>
      <c r="Z43" s="67">
        <v>7820232462.2513437</v>
      </c>
      <c r="AA43" s="67">
        <v>372143103.76492018</v>
      </c>
      <c r="AB43" s="67">
        <v>3850913207.4466872</v>
      </c>
      <c r="AC43" s="67">
        <v>612963361.22038591</v>
      </c>
      <c r="AD43" s="67">
        <v>83703946.87288852</v>
      </c>
      <c r="AE43" s="67">
        <v>0</v>
      </c>
      <c r="AF43" s="67">
        <v>2569289800.6240559</v>
      </c>
      <c r="AG43" s="67">
        <v>9289131.6874808222</v>
      </c>
      <c r="AH43" s="67">
        <v>0</v>
      </c>
      <c r="AI43" s="67">
        <v>0</v>
      </c>
      <c r="AJ43" s="67">
        <v>1667142543745.1189</v>
      </c>
      <c r="AK43" s="67">
        <v>577202316083.09448</v>
      </c>
      <c r="AL43" s="67">
        <v>1089701792763.577</v>
      </c>
      <c r="AM43" s="67">
        <v>3842204783872.8398</v>
      </c>
      <c r="AN43" s="67">
        <v>4034526325329.707</v>
      </c>
      <c r="AO43" s="67">
        <v>275245585327.14581</v>
      </c>
      <c r="AP43" s="67">
        <v>221972246231.56921</v>
      </c>
      <c r="AQ43" s="67">
        <v>53273339095.576591</v>
      </c>
      <c r="AR43" s="67">
        <v>31808000000</v>
      </c>
      <c r="AS43" s="67">
        <v>107395000000</v>
      </c>
      <c r="AT43" s="67">
        <v>1481588960922.4089</v>
      </c>
      <c r="AU43" s="67">
        <v>1023620889337.337</v>
      </c>
      <c r="AV43" s="67">
        <v>480521904272.07178</v>
      </c>
      <c r="AW43" s="67">
        <v>543098985065.26532</v>
      </c>
      <c r="AX43" s="67">
        <v>317232102004.40802</v>
      </c>
      <c r="AY43" s="67">
        <v>1028560969.508119</v>
      </c>
      <c r="AZ43" s="67">
        <v>5408378168.1708374</v>
      </c>
      <c r="BA43" s="67">
        <v>24531940324.553162</v>
      </c>
      <c r="BB43" s="67">
        <v>35000383484.259888</v>
      </c>
      <c r="BC43" s="67">
        <v>903630008.7869153</v>
      </c>
      <c r="BD43" s="67">
        <v>73863076625.385086</v>
      </c>
      <c r="BE43" s="67">
        <v>75988440057.94104</v>
      </c>
      <c r="BF43" s="67">
        <v>34073894704.086449</v>
      </c>
      <c r="BG43" s="67">
        <v>5378438826.7671099</v>
      </c>
      <c r="BH43" s="67">
        <v>142621692.15022701</v>
      </c>
      <c r="BI43" s="67">
        <v>39103148767.171211</v>
      </c>
      <c r="BJ43" s="67">
        <v>3199704372.195446</v>
      </c>
      <c r="BK43" s="67">
        <v>9958095714.4546642</v>
      </c>
      <c r="BL43" s="67">
        <v>20251781114.461571</v>
      </c>
      <c r="BM43" s="67">
        <v>1160703.5580231061</v>
      </c>
      <c r="BN43" s="67">
        <v>15413618.16839987</v>
      </c>
      <c r="BO43" s="67">
        <v>0</v>
      </c>
      <c r="BP43" s="67">
        <v>2863441067.9623852</v>
      </c>
      <c r="BQ43" s="67">
        <v>10393806.03010552</v>
      </c>
      <c r="BR43" s="67">
        <v>0</v>
      </c>
      <c r="BS43" s="67">
        <v>92316120.577254817</v>
      </c>
      <c r="BT43" s="67">
        <v>1178317.529398479</v>
      </c>
      <c r="BU43" s="67">
        <v>0</v>
      </c>
      <c r="BV43" s="67">
        <v>0</v>
      </c>
      <c r="BW43" s="67">
        <v>1096221953829.7581</v>
      </c>
      <c r="BX43" s="67">
        <v>367270575654.7619</v>
      </c>
      <c r="BY43" s="67">
        <v>728951378174.99609</v>
      </c>
      <c r="BZ43" s="67">
        <v>2853457940137.2539</v>
      </c>
      <c r="CA43" s="67">
        <v>3321265865986.9458</v>
      </c>
    </row>
    <row r="44" spans="1:79">
      <c r="A44" t="s">
        <v>69</v>
      </c>
      <c r="B44" t="s">
        <v>153</v>
      </c>
      <c r="C44" s="67">
        <v>2010</v>
      </c>
      <c r="D44" t="s">
        <v>4416</v>
      </c>
      <c r="E44" s="67">
        <v>413786297</v>
      </c>
      <c r="F44" s="67">
        <v>201749735845.1871</v>
      </c>
      <c r="G44" s="67">
        <v>68533471923.702003</v>
      </c>
      <c r="H44" s="67">
        <v>222411757208.1875</v>
      </c>
      <c r="I44" s="67">
        <v>1975470079656.7891</v>
      </c>
      <c r="J44" s="67">
        <v>1367666624462.373</v>
      </c>
      <c r="K44" s="67">
        <v>331398503422.17548</v>
      </c>
      <c r="L44" s="67">
        <v>3760698939.2256498</v>
      </c>
      <c r="M44" s="67">
        <v>94792429998.178329</v>
      </c>
      <c r="N44" s="67">
        <v>32049186390.40522</v>
      </c>
      <c r="O44" s="67">
        <v>64291511192.155029</v>
      </c>
      <c r="P44" s="67">
        <v>2740307542.4799328</v>
      </c>
      <c r="Q44" s="67">
        <v>81644287795.102646</v>
      </c>
      <c r="R44" s="67">
        <v>199364993324.70279</v>
      </c>
      <c r="S44" s="67">
        <v>30743086390.05526</v>
      </c>
      <c r="T44" s="67">
        <v>464867827.5825119</v>
      </c>
      <c r="U44" s="67">
        <v>2257655699.5280728</v>
      </c>
      <c r="V44" s="67">
        <v>164976796250.48151</v>
      </c>
      <c r="W44" s="67">
        <v>1722299838.9898829</v>
      </c>
      <c r="X44" s="67">
        <v>17833140637.713581</v>
      </c>
      <c r="Y44" s="67">
        <v>129216538541.6664</v>
      </c>
      <c r="Z44" s="67">
        <v>7820232462.2513437</v>
      </c>
      <c r="AA44" s="67">
        <v>371774743.52941787</v>
      </c>
      <c r="AB44" s="67">
        <v>4739585486.0882311</v>
      </c>
      <c r="AC44" s="67">
        <v>612960019.50132787</v>
      </c>
      <c r="AD44" s="67">
        <v>83410510.055345103</v>
      </c>
      <c r="AE44" s="67">
        <v>0</v>
      </c>
      <c r="AF44" s="67">
        <v>2567564878.9984779</v>
      </c>
      <c r="AG44" s="67">
        <v>9289131.6874808222</v>
      </c>
      <c r="AH44" s="67">
        <v>0</v>
      </c>
      <c r="AI44" s="67">
        <v>0</v>
      </c>
      <c r="AJ44" s="67">
        <v>1729825979658.2041</v>
      </c>
      <c r="AK44" s="67">
        <v>598374401554.05762</v>
      </c>
      <c r="AL44" s="67">
        <v>1131195444878.1641</v>
      </c>
      <c r="AM44" s="67">
        <v>3949243916781.271</v>
      </c>
      <c r="AN44" s="67">
        <v>4121068584302.6479</v>
      </c>
      <c r="AO44" s="67">
        <v>278020434211.16962</v>
      </c>
      <c r="AP44" s="67">
        <v>224210027589.65289</v>
      </c>
      <c r="AQ44" s="67">
        <v>53810406621.516701</v>
      </c>
      <c r="AR44" s="67">
        <v>34734000000</v>
      </c>
      <c r="AS44" s="67">
        <v>106896000000</v>
      </c>
      <c r="AT44" s="67">
        <v>1613979546782.7971</v>
      </c>
      <c r="AU44" s="67">
        <v>1181054772655.334</v>
      </c>
      <c r="AV44" s="67">
        <v>559628229502.38538</v>
      </c>
      <c r="AW44" s="67">
        <v>621426543152.94849</v>
      </c>
      <c r="AX44" s="67">
        <v>284675883916.12677</v>
      </c>
      <c r="AY44" s="67">
        <v>1069548293.451413</v>
      </c>
      <c r="AZ44" s="67">
        <v>8918122165.9118729</v>
      </c>
      <c r="BA44" s="67">
        <v>25413133717.438229</v>
      </c>
      <c r="BB44" s="67">
        <v>35724953130.634651</v>
      </c>
      <c r="BC44" s="67">
        <v>1101931040.6633761</v>
      </c>
      <c r="BD44" s="67">
        <v>76021201863.23671</v>
      </c>
      <c r="BE44" s="67">
        <v>84916387236.967239</v>
      </c>
      <c r="BF44" s="67">
        <v>25158068194.675289</v>
      </c>
      <c r="BG44" s="67">
        <v>5692327371.1582975</v>
      </c>
      <c r="BH44" s="67">
        <v>367672294.82318902</v>
      </c>
      <c r="BI44" s="67">
        <v>60358053679.696991</v>
      </c>
      <c r="BJ44" s="67">
        <v>3060871952.8353648</v>
      </c>
      <c r="BK44" s="67">
        <v>19737033889.896671</v>
      </c>
      <c r="BL44" s="67">
        <v>29114348765.316311</v>
      </c>
      <c r="BM44" s="67">
        <v>21415536.51929041</v>
      </c>
      <c r="BN44" s="67">
        <v>96063764.205397666</v>
      </c>
      <c r="BO44" s="67">
        <v>419000397.48154402</v>
      </c>
      <c r="BP44" s="67">
        <v>839219127.73393738</v>
      </c>
      <c r="BQ44" s="67">
        <v>65796944.038628578</v>
      </c>
      <c r="BR44" s="67">
        <v>172847180.8945415</v>
      </c>
      <c r="BS44" s="67">
        <v>163040386.26766139</v>
      </c>
      <c r="BT44" s="67">
        <v>8681431.121118417</v>
      </c>
      <c r="BU44" s="67">
        <v>0</v>
      </c>
      <c r="BV44" s="67">
        <v>0</v>
      </c>
      <c r="BW44" s="67">
        <v>1106784068106.8601</v>
      </c>
      <c r="BX44" s="67">
        <v>373929307936.76941</v>
      </c>
      <c r="BY44" s="67">
        <v>732854760170.09082</v>
      </c>
      <c r="BZ44" s="67">
        <v>3011538436337.7939</v>
      </c>
      <c r="CA44" s="67">
        <v>3598349447087.1689</v>
      </c>
    </row>
    <row r="45" spans="1:79">
      <c r="A45" t="s">
        <v>69</v>
      </c>
      <c r="B45" t="s">
        <v>153</v>
      </c>
      <c r="C45" s="67">
        <v>2011</v>
      </c>
      <c r="D45" t="s">
        <v>4417</v>
      </c>
      <c r="E45" s="67">
        <v>425866426</v>
      </c>
      <c r="F45" s="67">
        <v>216267062114.2757</v>
      </c>
      <c r="G45" s="67">
        <v>74787325962.490173</v>
      </c>
      <c r="H45" s="67">
        <v>231441044217.77029</v>
      </c>
      <c r="I45" s="67">
        <v>1974694958262.114</v>
      </c>
      <c r="J45" s="67">
        <v>1380647179742.2671</v>
      </c>
      <c r="K45" s="67">
        <v>318588760040.64722</v>
      </c>
      <c r="L45" s="67">
        <v>3750773775.924262</v>
      </c>
      <c r="M45" s="67">
        <v>94143420281.450455</v>
      </c>
      <c r="N45" s="67">
        <v>31862275562.999161</v>
      </c>
      <c r="O45" s="67">
        <v>63884399136.413727</v>
      </c>
      <c r="P45" s="67">
        <v>2696137505.5800838</v>
      </c>
      <c r="Q45" s="67">
        <v>84022996887.730011</v>
      </c>
      <c r="R45" s="67">
        <v>216133045185.8465</v>
      </c>
      <c r="S45" s="67">
        <v>30463392900.096039</v>
      </c>
      <c r="T45" s="67">
        <v>464867827.5825119</v>
      </c>
      <c r="U45" s="67">
        <v>2263466442.5251112</v>
      </c>
      <c r="V45" s="67">
        <v>177620067551.25049</v>
      </c>
      <c r="W45" s="67">
        <v>16860299592.69607</v>
      </c>
      <c r="X45" s="67">
        <v>17833140637.713581</v>
      </c>
      <c r="Y45" s="67">
        <v>126725970910.1196</v>
      </c>
      <c r="Z45" s="67">
        <v>7820232462.2513437</v>
      </c>
      <c r="AA45" s="67">
        <v>369932942.35190648</v>
      </c>
      <c r="AB45" s="67">
        <v>4739585486.0882311</v>
      </c>
      <c r="AC45" s="67">
        <v>612949945.12579215</v>
      </c>
      <c r="AD45" s="67">
        <v>82717014.274224073</v>
      </c>
      <c r="AE45" s="67">
        <v>0</v>
      </c>
      <c r="AF45" s="67">
        <v>2565949428.9423552</v>
      </c>
      <c r="AG45" s="67">
        <v>9289131.6874808222</v>
      </c>
      <c r="AH45" s="67">
        <v>0</v>
      </c>
      <c r="AI45" s="67">
        <v>0</v>
      </c>
      <c r="AJ45" s="67">
        <v>1804572879860.686</v>
      </c>
      <c r="AK45" s="67">
        <v>623917589464.02197</v>
      </c>
      <c r="AL45" s="67">
        <v>1180389365275.2549</v>
      </c>
      <c r="AM45" s="67">
        <v>4043607283466.1309</v>
      </c>
      <c r="AN45" s="67">
        <v>4213561370436.458</v>
      </c>
      <c r="AO45" s="67">
        <v>289695452321.06238</v>
      </c>
      <c r="AP45" s="67">
        <v>233625364775.05042</v>
      </c>
      <c r="AQ45" s="67">
        <v>56070087546.012077</v>
      </c>
      <c r="AR45" s="67">
        <v>45541000000</v>
      </c>
      <c r="AS45" s="67">
        <v>125114000000</v>
      </c>
      <c r="AT45" s="67">
        <v>1752203065334.9919</v>
      </c>
      <c r="AU45" s="67">
        <v>1271976921668.157</v>
      </c>
      <c r="AV45" s="67">
        <v>598551968985.30103</v>
      </c>
      <c r="AW45" s="67">
        <v>673424952682.8562</v>
      </c>
      <c r="AX45" s="67">
        <v>316499961229.85431</v>
      </c>
      <c r="AY45" s="67">
        <v>1386676200.270371</v>
      </c>
      <c r="AZ45" s="67">
        <v>9924200265.1439648</v>
      </c>
      <c r="BA45" s="67">
        <v>26260841303.946522</v>
      </c>
      <c r="BB45" s="67">
        <v>40374967213.557213</v>
      </c>
      <c r="BC45" s="67">
        <v>689579117.71778023</v>
      </c>
      <c r="BD45" s="67">
        <v>85089918336.345413</v>
      </c>
      <c r="BE45" s="67">
        <v>146814059160.18939</v>
      </c>
      <c r="BF45" s="67">
        <v>45912854328.395752</v>
      </c>
      <c r="BG45" s="67">
        <v>8023696705.7956381</v>
      </c>
      <c r="BH45" s="67">
        <v>5087354851.1663246</v>
      </c>
      <c r="BI45" s="67">
        <v>93378393172.537338</v>
      </c>
      <c r="BJ45" s="67">
        <v>5298301217.0820961</v>
      </c>
      <c r="BK45" s="67">
        <v>29060793971.986599</v>
      </c>
      <c r="BL45" s="67">
        <v>44775297870.147972</v>
      </c>
      <c r="BM45" s="67">
        <v>2751653748.2389522</v>
      </c>
      <c r="BN45" s="67">
        <v>238336551.36101389</v>
      </c>
      <c r="BO45" s="67">
        <v>1320910945.092715</v>
      </c>
      <c r="BP45" s="67">
        <v>2271341872.2119589</v>
      </c>
      <c r="BQ45" s="67">
        <v>120046424.23942851</v>
      </c>
      <c r="BR45" s="67">
        <v>1501314788.3610849</v>
      </c>
      <c r="BS45" s="67">
        <v>444875283.37600982</v>
      </c>
      <c r="BT45" s="67">
        <v>7280602.7338464437</v>
      </c>
      <c r="BU45" s="67">
        <v>0</v>
      </c>
      <c r="BV45" s="67">
        <v>0</v>
      </c>
      <c r="BW45" s="67">
        <v>1283332517204.533</v>
      </c>
      <c r="BX45" s="67">
        <v>438118666278.76593</v>
      </c>
      <c r="BY45" s="67">
        <v>845213850925.76697</v>
      </c>
      <c r="BZ45" s="67">
        <v>3392472094020.7778</v>
      </c>
      <c r="CA45" s="67">
        <v>4064976418565.3892</v>
      </c>
    </row>
    <row r="46" spans="1:79">
      <c r="A46" t="s">
        <v>69</v>
      </c>
      <c r="B46" t="s">
        <v>153</v>
      </c>
      <c r="C46" s="67">
        <v>2012</v>
      </c>
      <c r="D46" t="s">
        <v>4418</v>
      </c>
      <c r="E46" s="67">
        <v>438278496</v>
      </c>
      <c r="F46" s="67">
        <v>247439307652.0098</v>
      </c>
      <c r="G46" s="67">
        <v>77109418517.202896</v>
      </c>
      <c r="H46" s="67">
        <v>242041728244.24411</v>
      </c>
      <c r="I46" s="67">
        <v>2188757219001.001</v>
      </c>
      <c r="J46" s="67">
        <v>1563566266627.8311</v>
      </c>
      <c r="K46" s="67">
        <v>327675568570.42987</v>
      </c>
      <c r="L46" s="67">
        <v>3779571352.6255159</v>
      </c>
      <c r="M46" s="67">
        <v>104580152900.16229</v>
      </c>
      <c r="N46" s="67">
        <v>37335865783.723358</v>
      </c>
      <c r="O46" s="67">
        <v>71915283847.203629</v>
      </c>
      <c r="P46" s="67">
        <v>2640063010.8566108</v>
      </c>
      <c r="Q46" s="67">
        <v>84588802895.203827</v>
      </c>
      <c r="R46" s="67">
        <v>235513167684.30591</v>
      </c>
      <c r="S46" s="67">
        <v>30303459629.05386</v>
      </c>
      <c r="T46" s="67">
        <v>464867827.5825119</v>
      </c>
      <c r="U46" s="67">
        <v>2223148251.0202479</v>
      </c>
      <c r="V46" s="67">
        <v>204882296595.59991</v>
      </c>
      <c r="W46" s="67">
        <v>16858620035.896391</v>
      </c>
      <c r="X46" s="67">
        <v>17833140637.713581</v>
      </c>
      <c r="Y46" s="67">
        <v>154327681839.63101</v>
      </c>
      <c r="Z46" s="67">
        <v>7786899603.4251785</v>
      </c>
      <c r="AA46" s="67">
        <v>365328439.40812802</v>
      </c>
      <c r="AB46" s="67">
        <v>4739585486.0882311</v>
      </c>
      <c r="AC46" s="67">
        <v>317990936.53322917</v>
      </c>
      <c r="AD46" s="67">
        <v>90156173.035022169</v>
      </c>
      <c r="AE46" s="67">
        <v>0</v>
      </c>
      <c r="AF46" s="67">
        <v>2553604312.1816678</v>
      </c>
      <c r="AG46" s="67">
        <v>9289131.6874808222</v>
      </c>
      <c r="AH46" s="67">
        <v>0</v>
      </c>
      <c r="AI46" s="67">
        <v>0</v>
      </c>
      <c r="AJ46" s="67">
        <v>2006402758134.179</v>
      </c>
      <c r="AK46" s="67">
        <v>664137275187.04272</v>
      </c>
      <c r="AL46" s="67">
        <v>1342030564923.084</v>
      </c>
      <c r="AM46" s="67">
        <v>4109157469684.3892</v>
      </c>
      <c r="AN46" s="67">
        <v>4656778030723.6807</v>
      </c>
      <c r="AO46" s="67">
        <v>351462784344.37567</v>
      </c>
      <c r="AP46" s="67">
        <v>283437729309.98029</v>
      </c>
      <c r="AQ46" s="67">
        <v>68025055034.395279</v>
      </c>
      <c r="AR46" s="67">
        <v>50947000000</v>
      </c>
      <c r="AS46" s="67">
        <v>147164000000</v>
      </c>
      <c r="AT46" s="67">
        <v>2123606392797.6111</v>
      </c>
      <c r="AU46" s="67">
        <v>1553463331800.2791</v>
      </c>
      <c r="AV46" s="67">
        <v>729955497244.94556</v>
      </c>
      <c r="AW46" s="67">
        <v>823507834555.33398</v>
      </c>
      <c r="AX46" s="67">
        <v>378350400065.0014</v>
      </c>
      <c r="AY46" s="67">
        <v>1729232108.952476</v>
      </c>
      <c r="AZ46" s="67">
        <v>11321864583.53846</v>
      </c>
      <c r="BA46" s="67">
        <v>30925228541.315578</v>
      </c>
      <c r="BB46" s="67">
        <v>54269029062.131149</v>
      </c>
      <c r="BC46" s="67">
        <v>1210925647.039031</v>
      </c>
      <c r="BD46" s="67">
        <v>92336380989.354156</v>
      </c>
      <c r="BE46" s="67">
        <v>178761603581.57831</v>
      </c>
      <c r="BF46" s="67">
        <v>77923206604.010239</v>
      </c>
      <c r="BG46" s="67">
        <v>9101618582.6756611</v>
      </c>
      <c r="BH46" s="67">
        <v>5588667756.7980862</v>
      </c>
      <c r="BI46" s="67">
        <v>86148110638.094315</v>
      </c>
      <c r="BJ46" s="67">
        <v>3662839221.002862</v>
      </c>
      <c r="BK46" s="67">
        <v>19932471195.05201</v>
      </c>
      <c r="BL46" s="67">
        <v>43032719338.989616</v>
      </c>
      <c r="BM46" s="67">
        <v>14792138443.37059</v>
      </c>
      <c r="BN46" s="67">
        <v>244874374.42199451</v>
      </c>
      <c r="BO46" s="67">
        <v>1083961675.242671</v>
      </c>
      <c r="BP46" s="67">
        <v>2375013056.955008</v>
      </c>
      <c r="BQ46" s="67">
        <v>72052874.445694149</v>
      </c>
      <c r="BR46" s="67">
        <v>466583856.59730941</v>
      </c>
      <c r="BS46" s="67">
        <v>480544974.66574359</v>
      </c>
      <c r="BT46" s="67">
        <v>4911627.3508141385</v>
      </c>
      <c r="BU46" s="67">
        <v>0</v>
      </c>
      <c r="BV46" s="67">
        <v>0</v>
      </c>
      <c r="BW46" s="67">
        <v>1691429256042.6621</v>
      </c>
      <c r="BX46" s="67">
        <v>519702111283.33728</v>
      </c>
      <c r="BY46" s="67">
        <v>1171727144759.325</v>
      </c>
      <c r="BZ46" s="67">
        <v>3848038074237.0352</v>
      </c>
      <c r="CA46" s="67">
        <v>3944255074237.0352</v>
      </c>
    </row>
    <row r="47" spans="1:79">
      <c r="A47" t="s">
        <v>69</v>
      </c>
      <c r="B47" t="s">
        <v>153</v>
      </c>
      <c r="C47" s="67">
        <v>2013</v>
      </c>
      <c r="D47" t="s">
        <v>4419</v>
      </c>
      <c r="E47" s="67">
        <v>451011270</v>
      </c>
      <c r="F47" s="67">
        <v>265135259461.49991</v>
      </c>
      <c r="G47" s="67">
        <v>87179928468.093033</v>
      </c>
      <c r="H47" s="67">
        <v>273022852184.36169</v>
      </c>
      <c r="I47" s="67">
        <v>2187399670610.0229</v>
      </c>
      <c r="J47" s="67">
        <v>1575625472754.7871</v>
      </c>
      <c r="K47" s="67">
        <v>314672469216.09009</v>
      </c>
      <c r="L47" s="67">
        <v>3768768374.410933</v>
      </c>
      <c r="M47" s="67">
        <v>103833251309.75999</v>
      </c>
      <c r="N47" s="67">
        <v>37098970297.03418</v>
      </c>
      <c r="O47" s="67">
        <v>71433660650.16571</v>
      </c>
      <c r="P47" s="67">
        <v>2563710746.16046</v>
      </c>
      <c r="Q47" s="67">
        <v>88449621081.258575</v>
      </c>
      <c r="R47" s="67">
        <v>231225960290.28021</v>
      </c>
      <c r="S47" s="67">
        <v>29870549738.973061</v>
      </c>
      <c r="T47" s="67">
        <v>464867827.58251178</v>
      </c>
      <c r="U47" s="67">
        <v>2174023977.2621179</v>
      </c>
      <c r="V47" s="67">
        <v>200611239145.05801</v>
      </c>
      <c r="W47" s="67">
        <v>16894209651.786909</v>
      </c>
      <c r="X47" s="67">
        <v>17833140637.713581</v>
      </c>
      <c r="Y47" s="67">
        <v>150136985199.44791</v>
      </c>
      <c r="Z47" s="67">
        <v>7700138174.2636499</v>
      </c>
      <c r="AA47" s="67">
        <v>358421684.99246031</v>
      </c>
      <c r="AB47" s="67">
        <v>4739585486.0882311</v>
      </c>
      <c r="AC47" s="67">
        <v>317934280.56265771</v>
      </c>
      <c r="AD47" s="67">
        <v>89237535.317911744</v>
      </c>
      <c r="AE47" s="67">
        <v>0</v>
      </c>
      <c r="AF47" s="67">
        <v>2532297363.1972232</v>
      </c>
      <c r="AG47" s="67">
        <v>9289131.6874808222</v>
      </c>
      <c r="AH47" s="67">
        <v>0</v>
      </c>
      <c r="AI47" s="67">
        <v>0</v>
      </c>
      <c r="AJ47" s="67">
        <v>2094717989903.644</v>
      </c>
      <c r="AK47" s="67">
        <v>695086394045.78027</v>
      </c>
      <c r="AL47" s="67">
        <v>1399438928088.512</v>
      </c>
      <c r="AM47" s="67">
        <v>4173283701061.4219</v>
      </c>
      <c r="AN47" s="67">
        <v>4749143368860.9854</v>
      </c>
      <c r="AO47" s="67">
        <v>376176565325.22137</v>
      </c>
      <c r="AP47" s="67">
        <v>303368197842.92047</v>
      </c>
      <c r="AQ47" s="67">
        <v>72808367482.300934</v>
      </c>
      <c r="AR47" s="67">
        <v>59665000000</v>
      </c>
      <c r="AS47" s="67">
        <v>176472000000</v>
      </c>
      <c r="AT47" s="67">
        <v>2322885803264.4429</v>
      </c>
      <c r="AU47" s="67">
        <v>1731524267366.8291</v>
      </c>
      <c r="AV47" s="67">
        <v>817817203477.97925</v>
      </c>
      <c r="AW47" s="67">
        <v>913707063888.849</v>
      </c>
      <c r="AX47" s="67">
        <v>377144320238.34442</v>
      </c>
      <c r="AY47" s="67">
        <v>2050179405.2556159</v>
      </c>
      <c r="AZ47" s="67">
        <v>15842614214.757059</v>
      </c>
      <c r="BA47" s="67">
        <v>31669870188.340988</v>
      </c>
      <c r="BB47" s="67">
        <v>58739602404.73204</v>
      </c>
      <c r="BC47" s="67">
        <v>2262371475.7004628</v>
      </c>
      <c r="BD47" s="67">
        <v>103652577970.48421</v>
      </c>
      <c r="BE47" s="67">
        <v>225678097100.2782</v>
      </c>
      <c r="BF47" s="67">
        <v>125930076319.07021</v>
      </c>
      <c r="BG47" s="67">
        <v>9132687691.7071095</v>
      </c>
      <c r="BH47" s="67">
        <v>4375053539.4796133</v>
      </c>
      <c r="BI47" s="67">
        <v>86240279550.021317</v>
      </c>
      <c r="BJ47" s="67">
        <v>2110119149.0882919</v>
      </c>
      <c r="BK47" s="67">
        <v>18088103931.443649</v>
      </c>
      <c r="BL47" s="67">
        <v>33279913121.500118</v>
      </c>
      <c r="BM47" s="67">
        <v>27958370847.523121</v>
      </c>
      <c r="BN47" s="67">
        <v>218939830.077191</v>
      </c>
      <c r="BO47" s="67">
        <v>2724452106.1385579</v>
      </c>
      <c r="BP47" s="67">
        <v>1106007146.2161241</v>
      </c>
      <c r="BQ47" s="67">
        <v>43299970.756578751</v>
      </c>
      <c r="BR47" s="67">
        <v>248102711.60530189</v>
      </c>
      <c r="BS47" s="67">
        <v>459268851.92543149</v>
      </c>
      <c r="BT47" s="67">
        <v>3701883.7469587838</v>
      </c>
      <c r="BU47" s="67">
        <v>0</v>
      </c>
      <c r="BV47" s="67">
        <v>0</v>
      </c>
      <c r="BW47" s="67">
        <v>1890919602085.1021</v>
      </c>
      <c r="BX47" s="67">
        <v>600082383093.94055</v>
      </c>
      <c r="BY47" s="67">
        <v>1290837218991.1609</v>
      </c>
      <c r="BZ47" s="67">
        <v>4202007040730.7349</v>
      </c>
      <c r="CA47" s="67">
        <v>4318814040730.7349</v>
      </c>
    </row>
    <row r="48" spans="1:79">
      <c r="A48" t="s">
        <v>69</v>
      </c>
      <c r="B48" t="s">
        <v>153</v>
      </c>
      <c r="C48" s="67">
        <v>2014</v>
      </c>
      <c r="D48" t="s">
        <v>4420</v>
      </c>
      <c r="E48" s="67">
        <v>464260928</v>
      </c>
      <c r="F48" s="67">
        <v>284411365875.03418</v>
      </c>
      <c r="G48" s="67">
        <v>111917857522.3006</v>
      </c>
      <c r="H48" s="67">
        <v>628929535769.83789</v>
      </c>
      <c r="I48" s="67">
        <v>2177884935676.0349</v>
      </c>
      <c r="J48" s="67">
        <v>1581740519756.2981</v>
      </c>
      <c r="K48" s="67">
        <v>301669369861.75043</v>
      </c>
      <c r="L48" s="67">
        <v>3758116821.045805</v>
      </c>
      <c r="M48" s="67">
        <v>103086349719.3577</v>
      </c>
      <c r="N48" s="67">
        <v>36862074810.344994</v>
      </c>
      <c r="O48" s="67">
        <v>70952037453.127792</v>
      </c>
      <c r="P48" s="67">
        <v>2493435406.9214311</v>
      </c>
      <c r="Q48" s="67">
        <v>90629377552.677856</v>
      </c>
      <c r="R48" s="67">
        <v>246976781794.09921</v>
      </c>
      <c r="S48" s="67">
        <v>29589131251.99733</v>
      </c>
      <c r="T48" s="67">
        <v>7916455930.8401537</v>
      </c>
      <c r="U48" s="67">
        <v>13638306648.079559</v>
      </c>
      <c r="V48" s="67">
        <v>195398429578.86011</v>
      </c>
      <c r="W48" s="67">
        <v>16892878804.70293</v>
      </c>
      <c r="X48" s="67">
        <v>17832661686.840752</v>
      </c>
      <c r="Y48" s="67">
        <v>145115780982.18939</v>
      </c>
      <c r="Z48" s="67">
        <v>7571260370.6462355</v>
      </c>
      <c r="AA48" s="67">
        <v>349673129.39928108</v>
      </c>
      <c r="AB48" s="67">
        <v>4739585486.0882311</v>
      </c>
      <c r="AC48" s="67">
        <v>317878331.45610958</v>
      </c>
      <c r="AD48" s="67">
        <v>87166679.277593747</v>
      </c>
      <c r="AE48" s="67">
        <v>0</v>
      </c>
      <c r="AF48" s="67">
        <v>2482254976.5721378</v>
      </c>
      <c r="AG48" s="67">
        <v>9289131.6874808222</v>
      </c>
      <c r="AH48" s="67">
        <v>0</v>
      </c>
      <c r="AI48" s="67">
        <v>0</v>
      </c>
      <c r="AJ48" s="67">
        <v>2181692097607.332</v>
      </c>
      <c r="AK48" s="67">
        <v>725484117172.70544</v>
      </c>
      <c r="AL48" s="67">
        <v>1456048657874.3469</v>
      </c>
      <c r="AM48" s="67">
        <v>4328641854595.0029</v>
      </c>
      <c r="AN48" s="67">
        <v>4868794438850.4141</v>
      </c>
      <c r="AO48" s="67">
        <v>335072934540.98468</v>
      </c>
      <c r="AP48" s="67">
        <v>270220108500.7941</v>
      </c>
      <c r="AQ48" s="67">
        <v>64852826040.190582</v>
      </c>
      <c r="AR48" s="67">
        <v>69104000000</v>
      </c>
      <c r="AS48" s="67">
        <v>272368000000</v>
      </c>
      <c r="AT48" s="67">
        <v>2355011762681.7148</v>
      </c>
      <c r="AU48" s="67">
        <v>1729929110916.031</v>
      </c>
      <c r="AV48" s="67">
        <v>823394144488.79065</v>
      </c>
      <c r="AW48" s="67">
        <v>906534966427.24023</v>
      </c>
      <c r="AX48" s="67">
        <v>407270051033.6972</v>
      </c>
      <c r="AY48" s="67">
        <v>2297361749.5590649</v>
      </c>
      <c r="AZ48" s="67">
        <v>15348733197.27964</v>
      </c>
      <c r="BA48" s="67">
        <v>32359407802.445759</v>
      </c>
      <c r="BB48" s="67">
        <v>64404484366.256126</v>
      </c>
      <c r="BC48" s="67">
        <v>772426364.35117805</v>
      </c>
      <c r="BD48" s="67">
        <v>102630187252.0954</v>
      </c>
      <c r="BE48" s="67">
        <v>149411853682.6127</v>
      </c>
      <c r="BF48" s="67">
        <v>68984078990.625412</v>
      </c>
      <c r="BG48" s="67">
        <v>13172349860.858061</v>
      </c>
      <c r="BH48" s="67">
        <v>3861085022.4609299</v>
      </c>
      <c r="BI48" s="67">
        <v>63394339808.668297</v>
      </c>
      <c r="BJ48" s="67">
        <v>2029446255.2890871</v>
      </c>
      <c r="BK48" s="67">
        <v>15532560597.12896</v>
      </c>
      <c r="BL48" s="67">
        <v>27143547258.23737</v>
      </c>
      <c r="BM48" s="67">
        <v>15960793570.583469</v>
      </c>
      <c r="BN48" s="67">
        <v>360375664.63089192</v>
      </c>
      <c r="BO48" s="67">
        <v>0</v>
      </c>
      <c r="BP48" s="67">
        <v>752209948.2294035</v>
      </c>
      <c r="BQ48" s="67">
        <v>47257700.040001832</v>
      </c>
      <c r="BR48" s="67">
        <v>171594937.28034461</v>
      </c>
      <c r="BS48" s="67">
        <v>1391888503.0742991</v>
      </c>
      <c r="BT48" s="67">
        <v>4665374.1744670942</v>
      </c>
      <c r="BU48" s="67">
        <v>0</v>
      </c>
      <c r="BV48" s="67">
        <v>0</v>
      </c>
      <c r="BW48" s="67">
        <v>2040408164358.4199</v>
      </c>
      <c r="BX48" s="67">
        <v>644361959918.37024</v>
      </c>
      <c r="BY48" s="67">
        <v>1396046204440.05</v>
      </c>
      <c r="BZ48" s="67">
        <v>4676640715263.7324</v>
      </c>
      <c r="CA48" s="67">
        <v>4879904715263.7324</v>
      </c>
    </row>
    <row r="49" spans="1:79">
      <c r="A49" t="s">
        <v>69</v>
      </c>
      <c r="B49" t="s">
        <v>153</v>
      </c>
      <c r="C49" s="67">
        <v>2015</v>
      </c>
      <c r="D49" t="s">
        <v>4421</v>
      </c>
      <c r="E49" s="67">
        <v>477855398</v>
      </c>
      <c r="F49" s="67">
        <v>305717881052.88788</v>
      </c>
      <c r="G49" s="67">
        <v>108423364571.229</v>
      </c>
      <c r="H49" s="67">
        <v>618404144813.39392</v>
      </c>
      <c r="I49" s="67">
        <v>2168329705041.3301</v>
      </c>
      <c r="J49" s="67">
        <v>1586137246162.436</v>
      </c>
      <c r="K49" s="67">
        <v>288666270507.41052</v>
      </c>
      <c r="L49" s="67">
        <v>3747418145.3901711</v>
      </c>
      <c r="M49" s="67">
        <v>102339448128.95551</v>
      </c>
      <c r="N49" s="67">
        <v>36625179323.655823</v>
      </c>
      <c r="O49" s="67">
        <v>70470414256.089859</v>
      </c>
      <c r="P49" s="67">
        <v>2439695690.8790388</v>
      </c>
      <c r="Q49" s="67">
        <v>96743912264.359055</v>
      </c>
      <c r="R49" s="67">
        <v>241165205185.23029</v>
      </c>
      <c r="S49" s="67">
        <v>29308803824.767712</v>
      </c>
      <c r="T49" s="67">
        <v>7916455930.8401527</v>
      </c>
      <c r="U49" s="67">
        <v>13638306648.079571</v>
      </c>
      <c r="V49" s="67">
        <v>189660472085.24261</v>
      </c>
      <c r="W49" s="67">
        <v>16890390674.08522</v>
      </c>
      <c r="X49" s="67">
        <v>17832581861.695271</v>
      </c>
      <c r="Y49" s="67">
        <v>139646819988.151</v>
      </c>
      <c r="Z49" s="67">
        <v>7416512926.8689852</v>
      </c>
      <c r="AA49" s="67">
        <v>339543222.92296863</v>
      </c>
      <c r="AB49" s="67">
        <v>4739585486.0882311</v>
      </c>
      <c r="AC49" s="67">
        <v>317792577.02734369</v>
      </c>
      <c r="AD49" s="67">
        <v>84208121.368137702</v>
      </c>
      <c r="AE49" s="67">
        <v>0</v>
      </c>
      <c r="AF49" s="67">
        <v>2383748095.3479581</v>
      </c>
      <c r="AG49" s="67">
        <v>9289131.6874808222</v>
      </c>
      <c r="AH49" s="67">
        <v>0</v>
      </c>
      <c r="AI49" s="67">
        <v>0</v>
      </c>
      <c r="AJ49" s="67">
        <v>2273798924148.3442</v>
      </c>
      <c r="AK49" s="67">
        <v>758110862324.01453</v>
      </c>
      <c r="AL49" s="67">
        <v>1515403774492.0459</v>
      </c>
      <c r="AM49" s="67">
        <v>4435877127879.0049</v>
      </c>
      <c r="AN49" s="67">
        <v>4964485820491.334</v>
      </c>
      <c r="AO49" s="67">
        <v>353658547816.67468</v>
      </c>
      <c r="AP49" s="67">
        <v>285208506303.7699</v>
      </c>
      <c r="AQ49" s="67">
        <v>68450041512.904747</v>
      </c>
      <c r="AR49" s="67">
        <v>70928000000</v>
      </c>
      <c r="AS49" s="67">
        <v>298551000000</v>
      </c>
      <c r="AT49" s="67">
        <v>2225012566316.3608</v>
      </c>
      <c r="AU49" s="67">
        <v>1604516699077.5979</v>
      </c>
      <c r="AV49" s="67">
        <v>760663494011.37024</v>
      </c>
      <c r="AW49" s="67">
        <v>843853205066.22778</v>
      </c>
      <c r="AX49" s="67">
        <v>405787783239.85938</v>
      </c>
      <c r="AY49" s="67">
        <v>2406195699.430964</v>
      </c>
      <c r="AZ49" s="67">
        <v>15854927419.03598</v>
      </c>
      <c r="BA49" s="67">
        <v>32863652403.65395</v>
      </c>
      <c r="BB49" s="67">
        <v>63570377973.735893</v>
      </c>
      <c r="BC49" s="67">
        <v>1385255255.984657</v>
      </c>
      <c r="BD49" s="67">
        <v>98627675247.061661</v>
      </c>
      <c r="BE49" s="67">
        <v>54971223194.293327</v>
      </c>
      <c r="BF49" s="67">
        <v>14783806228.375919</v>
      </c>
      <c r="BG49" s="67">
        <v>8107674513.6202774</v>
      </c>
      <c r="BH49" s="67">
        <v>2294208301.6011138</v>
      </c>
      <c r="BI49" s="67">
        <v>29785534150.69603</v>
      </c>
      <c r="BJ49" s="67">
        <v>1721159073.3507481</v>
      </c>
      <c r="BK49" s="67">
        <v>4283939213.8105698</v>
      </c>
      <c r="BL49" s="67">
        <v>20837129178.637501</v>
      </c>
      <c r="BM49" s="67">
        <v>498378536.72678632</v>
      </c>
      <c r="BN49" s="67">
        <v>308734445.79640162</v>
      </c>
      <c r="BO49" s="67">
        <v>0</v>
      </c>
      <c r="BP49" s="67">
        <v>883474165.5717268</v>
      </c>
      <c r="BQ49" s="67">
        <v>35465825.237079188</v>
      </c>
      <c r="BR49" s="67">
        <v>0</v>
      </c>
      <c r="BS49" s="67">
        <v>1214117973.4306459</v>
      </c>
      <c r="BT49" s="67">
        <v>3135738.1345626898</v>
      </c>
      <c r="BU49" s="67">
        <v>0</v>
      </c>
      <c r="BV49" s="67">
        <v>0</v>
      </c>
      <c r="BW49" s="67">
        <v>2127050418072.729</v>
      </c>
      <c r="BX49" s="67">
        <v>672144888657.93823</v>
      </c>
      <c r="BY49" s="67">
        <v>1454905529414.791</v>
      </c>
      <c r="BZ49" s="67">
        <v>4533069755400.0576</v>
      </c>
      <c r="CA49" s="67">
        <v>4760692755400.0576</v>
      </c>
    </row>
    <row r="50" spans="1:79">
      <c r="A50" t="s">
        <v>69</v>
      </c>
      <c r="B50" t="s">
        <v>153</v>
      </c>
      <c r="C50" s="67">
        <v>2016</v>
      </c>
      <c r="D50" t="s">
        <v>4422</v>
      </c>
      <c r="E50" s="67">
        <v>492065340</v>
      </c>
      <c r="F50" s="67">
        <v>329883666742.3042</v>
      </c>
      <c r="G50" s="67">
        <v>99795096105.68457</v>
      </c>
      <c r="H50" s="67">
        <v>591030132835.75098</v>
      </c>
      <c r="I50" s="67">
        <v>2187513096580.4041</v>
      </c>
      <c r="J50" s="67">
        <v>1592225554344.5759</v>
      </c>
      <c r="K50" s="67">
        <v>298068990018.18988</v>
      </c>
      <c r="L50" s="67">
        <v>3743541007.545455</v>
      </c>
      <c r="M50" s="67">
        <v>101563158124.4164</v>
      </c>
      <c r="N50" s="67">
        <v>36381266124.071327</v>
      </c>
      <c r="O50" s="67">
        <v>69957298722.714355</v>
      </c>
      <c r="P50" s="67">
        <v>2392712770.4077258</v>
      </c>
      <c r="Q50" s="67">
        <v>95310298336.397339</v>
      </c>
      <c r="R50" s="67">
        <v>234111711926.25061</v>
      </c>
      <c r="S50" s="67">
        <v>29082765647.066711</v>
      </c>
      <c r="T50" s="67">
        <v>7916455930.8401527</v>
      </c>
      <c r="U50" s="67">
        <v>13638306648.079571</v>
      </c>
      <c r="V50" s="67">
        <v>183795623476.65909</v>
      </c>
      <c r="W50" s="67">
        <v>16887528715.38191</v>
      </c>
      <c r="X50" s="67">
        <v>17831464309.658661</v>
      </c>
      <c r="Y50" s="67">
        <v>134015851660.4149</v>
      </c>
      <c r="Z50" s="67">
        <v>7300767286.7327213</v>
      </c>
      <c r="AA50" s="67">
        <v>326650614.68038881</v>
      </c>
      <c r="AB50" s="67">
        <v>4739585486.0882311</v>
      </c>
      <c r="AC50" s="67">
        <v>317639691.36489773</v>
      </c>
      <c r="AD50" s="67">
        <v>80978353.154038236</v>
      </c>
      <c r="AE50" s="67">
        <v>0</v>
      </c>
      <c r="AF50" s="67">
        <v>2285595017.740334</v>
      </c>
      <c r="AG50" s="67">
        <v>9562341.4429949634</v>
      </c>
      <c r="AH50" s="67">
        <v>0</v>
      </c>
      <c r="AI50" s="67">
        <v>0</v>
      </c>
      <c r="AJ50" s="67">
        <v>2372522527316.2861</v>
      </c>
      <c r="AK50" s="67">
        <v>792372510433.09595</v>
      </c>
      <c r="AL50" s="67">
        <v>1580043471982.8521</v>
      </c>
      <c r="AM50" s="67">
        <v>4602846656090.7793</v>
      </c>
      <c r="AN50" s="67">
        <v>5107870690907.8691</v>
      </c>
      <c r="AO50" s="67">
        <v>341135582528.94202</v>
      </c>
      <c r="AP50" s="67">
        <v>275109340749.14673</v>
      </c>
      <c r="AQ50" s="67">
        <v>66026241779.795197</v>
      </c>
      <c r="AR50" s="67">
        <v>69934000000</v>
      </c>
      <c r="AS50" s="67">
        <v>322054000000</v>
      </c>
      <c r="AT50" s="67">
        <v>2323660834526.1172</v>
      </c>
      <c r="AU50" s="67">
        <v>1673928701894.9409</v>
      </c>
      <c r="AV50" s="67">
        <v>788333043628.08252</v>
      </c>
      <c r="AW50" s="67">
        <v>885595658266.85852</v>
      </c>
      <c r="AX50" s="67">
        <v>446321451908.03857</v>
      </c>
      <c r="AY50" s="67">
        <v>2524691665.1707802</v>
      </c>
      <c r="AZ50" s="67">
        <v>16245019602.983959</v>
      </c>
      <c r="BA50" s="67">
        <v>33214689353.70295</v>
      </c>
      <c r="BB50" s="67">
        <v>60458525226.544693</v>
      </c>
      <c r="BC50" s="67">
        <v>1583151864.453666</v>
      </c>
      <c r="BD50" s="67">
        <v>89384603010.281952</v>
      </c>
      <c r="BE50" s="67">
        <v>55827361153.162331</v>
      </c>
      <c r="BF50" s="67">
        <v>3168604054.3021488</v>
      </c>
      <c r="BG50" s="67">
        <v>5698998994.2271786</v>
      </c>
      <c r="BH50" s="67">
        <v>4602118448.5143642</v>
      </c>
      <c r="BI50" s="67">
        <v>42357639656.118637</v>
      </c>
      <c r="BJ50" s="67">
        <v>1469294053.312562</v>
      </c>
      <c r="BK50" s="67">
        <v>5656027499.4059849</v>
      </c>
      <c r="BL50" s="67">
        <v>30962883670.984711</v>
      </c>
      <c r="BM50" s="67">
        <v>1699158675.2709019</v>
      </c>
      <c r="BN50" s="67">
        <v>461150827.2777679</v>
      </c>
      <c r="BO50" s="67">
        <v>0</v>
      </c>
      <c r="BP50" s="67">
        <v>485627345.21553528</v>
      </c>
      <c r="BQ50" s="67">
        <v>53132246.762743413</v>
      </c>
      <c r="BR50" s="67">
        <v>0</v>
      </c>
      <c r="BS50" s="67">
        <v>1567533553.1284721</v>
      </c>
      <c r="BT50" s="67">
        <v>2831784.7599669802</v>
      </c>
      <c r="BU50" s="67">
        <v>0</v>
      </c>
      <c r="BV50" s="67">
        <v>0</v>
      </c>
      <c r="BW50" s="67">
        <v>2158419027448.675</v>
      </c>
      <c r="BX50" s="67">
        <v>714087508086.3009</v>
      </c>
      <c r="BY50" s="67">
        <v>1444331519362.374</v>
      </c>
      <c r="BZ50" s="67">
        <v>4626922805656.8965</v>
      </c>
      <c r="CA50" s="67">
        <v>4879042805656.8975</v>
      </c>
    </row>
    <row r="51" spans="1:79">
      <c r="A51" t="s">
        <v>69</v>
      </c>
      <c r="B51" t="s">
        <v>153</v>
      </c>
      <c r="C51" s="67">
        <v>2017</v>
      </c>
      <c r="D51" t="s">
        <v>4423</v>
      </c>
      <c r="E51" s="67">
        <v>506879834</v>
      </c>
      <c r="F51" s="67">
        <v>355345460483.35931</v>
      </c>
      <c r="G51" s="67">
        <v>95046132937.12738</v>
      </c>
      <c r="H51" s="67">
        <v>533331690028.40033</v>
      </c>
      <c r="I51" s="67">
        <v>2209984721441.5791</v>
      </c>
      <c r="J51" s="67">
        <v>1599359878180.332</v>
      </c>
      <c r="K51" s="67">
        <v>307471709528.96942</v>
      </c>
      <c r="L51" s="67">
        <v>3739660166.9939561</v>
      </c>
      <c r="M51" s="67">
        <v>100780917832.10091</v>
      </c>
      <c r="N51" s="67">
        <v>36139322437.785233</v>
      </c>
      <c r="O51" s="67">
        <v>69449599634.914169</v>
      </c>
      <c r="P51" s="67">
        <v>2347463501.0884142</v>
      </c>
      <c r="Q51" s="67">
        <v>95851916138.550095</v>
      </c>
      <c r="R51" s="67">
        <v>225462636060.28271</v>
      </c>
      <c r="S51" s="67">
        <v>29056075695.758331</v>
      </c>
      <c r="T51" s="67">
        <v>7916455930.8401537</v>
      </c>
      <c r="U51" s="67">
        <v>13638298715.65494</v>
      </c>
      <c r="V51" s="67">
        <v>176317575557.7883</v>
      </c>
      <c r="W51" s="67">
        <v>16781839417.568291</v>
      </c>
      <c r="X51" s="67">
        <v>16878055927.557899</v>
      </c>
      <c r="Y51" s="67">
        <v>127917071690.1656</v>
      </c>
      <c r="Z51" s="67">
        <v>7262575544.4678717</v>
      </c>
      <c r="AA51" s="67">
        <v>303167649.66711849</v>
      </c>
      <c r="AB51" s="67">
        <v>4615171367.0784149</v>
      </c>
      <c r="AC51" s="67">
        <v>309367153.29559487</v>
      </c>
      <c r="AD51" s="67">
        <v>77269525.19846721</v>
      </c>
      <c r="AE51" s="67">
        <v>0</v>
      </c>
      <c r="AF51" s="67">
        <v>2163768151.101449</v>
      </c>
      <c r="AG51" s="67">
        <v>9289131.6874808203</v>
      </c>
      <c r="AH51" s="67">
        <v>0</v>
      </c>
      <c r="AI51" s="67">
        <v>0</v>
      </c>
      <c r="AJ51" s="67">
        <v>2476617237713.353</v>
      </c>
      <c r="AK51" s="67">
        <v>828571328941.35974</v>
      </c>
      <c r="AL51" s="67">
        <v>1648018647765.7229</v>
      </c>
      <c r="AM51" s="67">
        <v>4812372301855.8721</v>
      </c>
      <c r="AN51" s="67">
        <v>5256938593905.9512</v>
      </c>
      <c r="AO51" s="67">
        <v>363281395455.93842</v>
      </c>
      <c r="AP51" s="67">
        <v>292968867303.17609</v>
      </c>
      <c r="AQ51" s="67">
        <v>70312528152.762253</v>
      </c>
      <c r="AR51" s="67">
        <v>77849000000</v>
      </c>
      <c r="AS51" s="67">
        <v>357570000000</v>
      </c>
      <c r="AT51" s="67">
        <v>2202180205107.187</v>
      </c>
      <c r="AU51" s="67">
        <v>1540728634513.136</v>
      </c>
      <c r="AV51" s="67">
        <v>717999196375.92273</v>
      </c>
      <c r="AW51" s="67">
        <v>822729438137.21265</v>
      </c>
      <c r="AX51" s="67">
        <v>456275178944.23438</v>
      </c>
      <c r="AY51" s="67">
        <v>3020029059.2924018</v>
      </c>
      <c r="AZ51" s="67">
        <v>15138629828.86727</v>
      </c>
      <c r="BA51" s="67">
        <v>33996681371.899349</v>
      </c>
      <c r="BB51" s="67">
        <v>62794226209.080727</v>
      </c>
      <c r="BC51" s="67">
        <v>2210218194.3305669</v>
      </c>
      <c r="BD51" s="67">
        <v>88016606986.346771</v>
      </c>
      <c r="BE51" s="67">
        <v>111202675828.5786</v>
      </c>
      <c r="BF51" s="67">
        <v>14026874282.11791</v>
      </c>
      <c r="BG51" s="67">
        <v>6538431895.67276</v>
      </c>
      <c r="BH51" s="67">
        <v>18814373352.270149</v>
      </c>
      <c r="BI51" s="67">
        <v>71822996298.517807</v>
      </c>
      <c r="BJ51" s="67">
        <v>8267314843.2866688</v>
      </c>
      <c r="BK51" s="67">
        <v>23908167128.822472</v>
      </c>
      <c r="BL51" s="67">
        <v>32022931534.974689</v>
      </c>
      <c r="BM51" s="67">
        <v>4044001119.596673</v>
      </c>
      <c r="BN51" s="67">
        <v>579250294.70906401</v>
      </c>
      <c r="BO51" s="67">
        <v>0</v>
      </c>
      <c r="BP51" s="67">
        <v>247175060.1827431</v>
      </c>
      <c r="BQ51" s="67">
        <v>46277673.491259053</v>
      </c>
      <c r="BR51" s="67">
        <v>0</v>
      </c>
      <c r="BS51" s="67">
        <v>2679522264.7373972</v>
      </c>
      <c r="BT51" s="67">
        <v>28356378.716837149</v>
      </c>
      <c r="BU51" s="67">
        <v>0</v>
      </c>
      <c r="BV51" s="67">
        <v>0</v>
      </c>
      <c r="BW51" s="67">
        <v>2333576768947.2739</v>
      </c>
      <c r="BX51" s="67">
        <v>775394280427.59814</v>
      </c>
      <c r="BY51" s="67">
        <v>1558182488519.677</v>
      </c>
      <c r="BZ51" s="67">
        <v>4730520045338.9785</v>
      </c>
      <c r="CA51" s="67">
        <v>5010241045338.9785</v>
      </c>
    </row>
    <row r="52" spans="1:79">
      <c r="A52" t="s">
        <v>69</v>
      </c>
      <c r="B52" t="s">
        <v>153</v>
      </c>
      <c r="C52" s="67">
        <v>2018</v>
      </c>
      <c r="D52" t="s">
        <v>4424</v>
      </c>
      <c r="E52" s="67">
        <v>521860537</v>
      </c>
      <c r="F52" s="67">
        <v>384197787389.08978</v>
      </c>
      <c r="G52" s="67">
        <v>85845795402.057907</v>
      </c>
      <c r="H52" s="67">
        <v>446711938598.7265</v>
      </c>
      <c r="I52" s="67">
        <v>2232230475772.0908</v>
      </c>
      <c r="J52" s="67">
        <v>1605062419468.967</v>
      </c>
      <c r="K52" s="67">
        <v>316874429039.74872</v>
      </c>
      <c r="L52" s="67">
        <v>3735724845.5606461</v>
      </c>
      <c r="M52" s="67">
        <v>99999601789.699417</v>
      </c>
      <c r="N52" s="67">
        <v>35899903242.930229</v>
      </c>
      <c r="O52" s="67">
        <v>68947190698.410645</v>
      </c>
      <c r="P52" s="67">
        <v>2296643376.6324768</v>
      </c>
      <c r="Q52" s="67">
        <v>100325474807.6666</v>
      </c>
      <c r="R52" s="67">
        <v>220985676489.98389</v>
      </c>
      <c r="S52" s="67">
        <v>28863138514.85841</v>
      </c>
      <c r="T52" s="67">
        <v>7916455930.8401527</v>
      </c>
      <c r="U52" s="67">
        <v>13638290132.7715</v>
      </c>
      <c r="V52" s="67">
        <v>170360276896.5166</v>
      </c>
      <c r="W52" s="67">
        <v>16880773177.748449</v>
      </c>
      <c r="X52" s="67">
        <v>17824918647.729939</v>
      </c>
      <c r="Y52" s="67">
        <v>121024850356.07561</v>
      </c>
      <c r="Z52" s="67">
        <v>7209703515.1256208</v>
      </c>
      <c r="AA52" s="67">
        <v>275540632.0044477</v>
      </c>
      <c r="AB52" s="67">
        <v>4739585486.0882301</v>
      </c>
      <c r="AC52" s="67">
        <v>317284894.46362919</v>
      </c>
      <c r="AD52" s="67">
        <v>75582002.777074218</v>
      </c>
      <c r="AE52" s="67">
        <v>0</v>
      </c>
      <c r="AF52" s="67">
        <v>2002202633.305042</v>
      </c>
      <c r="AG52" s="67">
        <v>9835551.1985091045</v>
      </c>
      <c r="AH52" s="67">
        <v>0</v>
      </c>
      <c r="AI52" s="67">
        <v>0</v>
      </c>
      <c r="AJ52" s="67">
        <v>2583015201429.8262</v>
      </c>
      <c r="AK52" s="67">
        <v>865603444794.71826</v>
      </c>
      <c r="AL52" s="67">
        <v>1717426943957.364</v>
      </c>
      <c r="AM52" s="67">
        <v>5053211403688.2549</v>
      </c>
      <c r="AN52" s="67">
        <v>5416358591765.3086</v>
      </c>
      <c r="AO52" s="67">
        <v>379084151085.68982</v>
      </c>
      <c r="AP52" s="67">
        <v>305713025069.10461</v>
      </c>
      <c r="AQ52" s="67">
        <v>73371126016.585098</v>
      </c>
      <c r="AR52" s="67">
        <v>78456000000</v>
      </c>
      <c r="AS52" s="67">
        <v>377451000000</v>
      </c>
      <c r="AT52" s="67">
        <v>2052299670938.364</v>
      </c>
      <c r="AU52" s="67">
        <v>1520837733372.8701</v>
      </c>
      <c r="AV52" s="67">
        <v>709613718191.81775</v>
      </c>
      <c r="AW52" s="67">
        <v>811224015181.05261</v>
      </c>
      <c r="AX52" s="67">
        <v>309857625908.83539</v>
      </c>
      <c r="AY52" s="67">
        <v>3446513066.7388992</v>
      </c>
      <c r="AZ52" s="67">
        <v>17040496557.370411</v>
      </c>
      <c r="BA52" s="67">
        <v>35041972745.566948</v>
      </c>
      <c r="BB52" s="67">
        <v>66061723389.000763</v>
      </c>
      <c r="BC52" s="67">
        <v>2228020723.253552</v>
      </c>
      <c r="BD52" s="67">
        <v>97785585174.726959</v>
      </c>
      <c r="BE52" s="67">
        <v>118029836443.6902</v>
      </c>
      <c r="BF52" s="67">
        <v>14374694273.374969</v>
      </c>
      <c r="BG52" s="67">
        <v>8756208958.4149075</v>
      </c>
      <c r="BH52" s="67">
        <v>29020152473.69677</v>
      </c>
      <c r="BI52" s="67">
        <v>65878780738.203529</v>
      </c>
      <c r="BJ52" s="67">
        <v>8475078312.7187691</v>
      </c>
      <c r="BK52" s="67">
        <v>30038335290.906929</v>
      </c>
      <c r="BL52" s="67">
        <v>22187062770.045441</v>
      </c>
      <c r="BM52" s="67">
        <v>2120135497.3047781</v>
      </c>
      <c r="BN52" s="67">
        <v>445354388.99807</v>
      </c>
      <c r="BO52" s="67">
        <v>0</v>
      </c>
      <c r="BP52" s="67">
        <v>202506910.5809485</v>
      </c>
      <c r="BQ52" s="67">
        <v>60668492.434268363</v>
      </c>
      <c r="BR52" s="67">
        <v>0</v>
      </c>
      <c r="BS52" s="67">
        <v>2309639505.8494511</v>
      </c>
      <c r="BT52" s="67">
        <v>39999569.364866942</v>
      </c>
      <c r="BU52" s="67">
        <v>0</v>
      </c>
      <c r="BV52" s="67">
        <v>0</v>
      </c>
      <c r="BW52" s="67">
        <v>2503416802404.2729</v>
      </c>
      <c r="BX52" s="67">
        <v>835626373806.17896</v>
      </c>
      <c r="BY52" s="67">
        <v>1667790428598.095</v>
      </c>
      <c r="BZ52" s="67">
        <v>4753835460872.0166</v>
      </c>
      <c r="CA52" s="67">
        <v>5052830460872.0166</v>
      </c>
    </row>
    <row r="53" spans="1:79">
      <c r="A53" t="s">
        <v>69</v>
      </c>
      <c r="B53" t="s">
        <v>153</v>
      </c>
      <c r="C53" s="67">
        <v>2019</v>
      </c>
      <c r="D53" t="s">
        <v>4425</v>
      </c>
      <c r="E53" s="67">
        <v>537032766</v>
      </c>
      <c r="F53" s="67">
        <v>416691527947.64508</v>
      </c>
      <c r="G53" s="67">
        <v>86225000000</v>
      </c>
      <c r="H53" s="67">
        <v>405686000000</v>
      </c>
      <c r="I53" s="67">
        <v>2250925542772.1592</v>
      </c>
      <c r="J53" s="67">
        <v>1608397119126.687</v>
      </c>
      <c r="K53" s="67">
        <v>326277148550.5282</v>
      </c>
      <c r="L53" s="67">
        <v>3731844005.0091462</v>
      </c>
      <c r="M53" s="67">
        <v>99219115899.485367</v>
      </c>
      <c r="N53" s="67">
        <v>35657346276.642418</v>
      </c>
      <c r="O53" s="67">
        <v>68439089485.835213</v>
      </c>
      <c r="P53" s="67">
        <v>2245823252.1765442</v>
      </c>
      <c r="Q53" s="67">
        <v>106958056175.79601</v>
      </c>
      <c r="R53" s="67">
        <v>211727121453.80109</v>
      </c>
      <c r="S53" s="67">
        <v>28607064717.82468</v>
      </c>
      <c r="T53" s="67">
        <v>7915120143.5961418</v>
      </c>
      <c r="U53" s="67">
        <v>13638281549.88806</v>
      </c>
      <c r="V53" s="67">
        <v>161582559377.43619</v>
      </c>
      <c r="W53" s="67">
        <v>16727455177.302771</v>
      </c>
      <c r="X53" s="67">
        <v>16633438757.64761</v>
      </c>
      <c r="Y53" s="67">
        <v>113994271853.7614</v>
      </c>
      <c r="Z53" s="67">
        <v>7109865118.0751629</v>
      </c>
      <c r="AA53" s="67">
        <v>255280819.05182239</v>
      </c>
      <c r="AB53" s="67">
        <v>4624058089.86483</v>
      </c>
      <c r="AC53" s="67">
        <v>309222965.54389793</v>
      </c>
      <c r="AD53" s="67">
        <v>73362074.834363118</v>
      </c>
      <c r="AE53" s="67">
        <v>0</v>
      </c>
      <c r="AF53" s="67">
        <v>1845768970.155859</v>
      </c>
      <c r="AG53" s="67">
        <v>9835551.1985091045</v>
      </c>
      <c r="AH53" s="67">
        <v>0</v>
      </c>
      <c r="AI53" s="67">
        <v>0</v>
      </c>
      <c r="AJ53" s="67">
        <v>2691837522965.1289</v>
      </c>
      <c r="AK53" s="67">
        <v>903504549843.08447</v>
      </c>
      <c r="AL53" s="67">
        <v>1788332973122.0439</v>
      </c>
      <c r="AM53" s="67">
        <v>5251720715138.7363</v>
      </c>
      <c r="AN53" s="67">
        <v>5571181715138.7363</v>
      </c>
      <c r="AO53" s="67">
        <v>416691527947.64508</v>
      </c>
      <c r="AP53" s="67">
        <v>336041554796.4881</v>
      </c>
      <c r="AQ53" s="67">
        <v>80649973151.157104</v>
      </c>
      <c r="AR53" s="67">
        <v>86225000000</v>
      </c>
      <c r="AS53" s="67">
        <v>405686000000</v>
      </c>
      <c r="AT53" s="67">
        <v>2250925542772.1602</v>
      </c>
      <c r="AU53" s="67">
        <v>1608397119126.687</v>
      </c>
      <c r="AV53" s="67">
        <v>758791313561.79773</v>
      </c>
      <c r="AW53" s="67">
        <v>849605805564.88892</v>
      </c>
      <c r="AX53" s="67">
        <v>326277148550.5282</v>
      </c>
      <c r="AY53" s="67">
        <v>3731844005.0091462</v>
      </c>
      <c r="AZ53" s="67">
        <v>99219115899.485367</v>
      </c>
      <c r="BA53" s="67">
        <v>35657346276.642418</v>
      </c>
      <c r="BB53" s="67">
        <v>68439089485.835213</v>
      </c>
      <c r="BC53" s="67">
        <v>2245823252.1765442</v>
      </c>
      <c r="BD53" s="67">
        <v>106958056175.79601</v>
      </c>
      <c r="BE53" s="67">
        <v>211727121453.80109</v>
      </c>
      <c r="BF53" s="67">
        <v>28607064717.82468</v>
      </c>
      <c r="BG53" s="67">
        <v>7915120143.5961418</v>
      </c>
      <c r="BH53" s="67">
        <v>13638281549.88806</v>
      </c>
      <c r="BI53" s="67">
        <v>161566655042.49219</v>
      </c>
      <c r="BJ53" s="67">
        <v>16727455177.302771</v>
      </c>
      <c r="BK53" s="67">
        <v>16633438757.64761</v>
      </c>
      <c r="BL53" s="67">
        <v>113994271853.7614</v>
      </c>
      <c r="BM53" s="67">
        <v>7109865118.0751629</v>
      </c>
      <c r="BN53" s="67">
        <v>255280819.05182239</v>
      </c>
      <c r="BO53" s="67">
        <v>4624058089.86483</v>
      </c>
      <c r="BP53" s="67">
        <v>309222965.54389793</v>
      </c>
      <c r="BQ53" s="67">
        <v>57457739.890417241</v>
      </c>
      <c r="BR53" s="67">
        <v>0</v>
      </c>
      <c r="BS53" s="67">
        <v>1845768970.155859</v>
      </c>
      <c r="BT53" s="67">
        <v>9835551.1985091045</v>
      </c>
      <c r="BU53" s="67">
        <v>0</v>
      </c>
      <c r="BV53" s="67">
        <v>0</v>
      </c>
      <c r="BW53" s="67">
        <v>2691837522965.1289</v>
      </c>
      <c r="BX53" s="67">
        <v>903504549843.08447</v>
      </c>
      <c r="BY53" s="67">
        <v>1788332973122.0439</v>
      </c>
      <c r="BZ53" s="67">
        <v>5251720715138.7363</v>
      </c>
      <c r="CA53" s="67">
        <v>5571181715138.7363</v>
      </c>
    </row>
    <row r="54" spans="1:79">
      <c r="A54" t="s">
        <v>69</v>
      </c>
      <c r="B54" t="s">
        <v>153</v>
      </c>
      <c r="C54" s="67">
        <v>2020</v>
      </c>
      <c r="D54" t="s">
        <v>4426</v>
      </c>
      <c r="E54" s="67">
        <v>552513382</v>
      </c>
      <c r="F54" s="67">
        <v>451463578695.88348</v>
      </c>
      <c r="G54" s="67">
        <v>92344700031.301224</v>
      </c>
      <c r="H54" s="67">
        <v>354808730862.40918</v>
      </c>
      <c r="I54" s="67">
        <v>2263848744777.6099</v>
      </c>
      <c r="J54" s="67">
        <v>1609638409609.77</v>
      </c>
      <c r="K54" s="67">
        <v>335679868061.30762</v>
      </c>
      <c r="L54" s="67">
        <v>3727966867.1644301</v>
      </c>
      <c r="M54" s="67">
        <v>98440226089.84053</v>
      </c>
      <c r="N54" s="67">
        <v>35417616679.810303</v>
      </c>
      <c r="O54" s="67">
        <v>67937187149.915451</v>
      </c>
      <c r="P54" s="67">
        <v>2195003127.7206049</v>
      </c>
      <c r="Q54" s="67">
        <v>111207961276.1678</v>
      </c>
      <c r="R54" s="67">
        <v>203325044781.96829</v>
      </c>
      <c r="S54" s="67">
        <v>28342446837.4277</v>
      </c>
      <c r="T54" s="67">
        <v>7913655002.8090353</v>
      </c>
      <c r="U54" s="67">
        <v>13638272192.271139</v>
      </c>
      <c r="V54" s="67">
        <v>153536544619.6962</v>
      </c>
      <c r="W54" s="67">
        <v>16872397511.13353</v>
      </c>
      <c r="X54" s="67">
        <v>16948757450.472549</v>
      </c>
      <c r="Y54" s="67">
        <v>107910424164.3654</v>
      </c>
      <c r="Z54" s="67">
        <v>6998015039.4223871</v>
      </c>
      <c r="AA54" s="67">
        <v>255280819.05182239</v>
      </c>
      <c r="AB54" s="67">
        <v>2459371746.1137772</v>
      </c>
      <c r="AC54" s="67">
        <v>316888399.16944051</v>
      </c>
      <c r="AD54" s="67">
        <v>70297548.43144843</v>
      </c>
      <c r="AE54" s="67">
        <v>0</v>
      </c>
      <c r="AF54" s="67">
        <v>1695549600.0928509</v>
      </c>
      <c r="AG54" s="67">
        <v>9562341.4429949615</v>
      </c>
      <c r="AH54" s="67">
        <v>0</v>
      </c>
      <c r="AI54" s="67">
        <v>0</v>
      </c>
      <c r="AJ54" s="67">
        <v>2802544579121.4702</v>
      </c>
      <c r="AK54" s="67">
        <v>942107485643.96741</v>
      </c>
      <c r="AL54" s="67">
        <v>1860453632355.2849</v>
      </c>
      <c r="AM54" s="67">
        <v>5453547447995.8223</v>
      </c>
      <c r="AN54" s="67">
        <v>5715767021905.6064</v>
      </c>
      <c r="AO54" s="67">
        <v>444349391612.23688</v>
      </c>
      <c r="AP54" s="67">
        <v>358346283558.25562</v>
      </c>
      <c r="AQ54" s="67">
        <v>86003108053.981339</v>
      </c>
      <c r="AR54" s="67">
        <v>103158000000</v>
      </c>
      <c r="AS54" s="67">
        <v>438188000000</v>
      </c>
      <c r="AT54" s="67">
        <v>2347221527405.6382</v>
      </c>
      <c r="AU54" s="67">
        <v>1659953847343.1121</v>
      </c>
      <c r="AV54" s="67">
        <v>776661733350.99072</v>
      </c>
      <c r="AW54" s="67">
        <v>883292113992.12134</v>
      </c>
      <c r="AX54" s="67">
        <v>347544033843.05811</v>
      </c>
      <c r="AY54" s="67">
        <v>4056129872.7460432</v>
      </c>
      <c r="AZ54" s="67">
        <v>117282211226.7778</v>
      </c>
      <c r="BA54" s="67">
        <v>35429746282.375397</v>
      </c>
      <c r="BB54" s="67">
        <v>66423486004.947617</v>
      </c>
      <c r="BC54" s="67">
        <v>2263625781.0995378</v>
      </c>
      <c r="BD54" s="67">
        <v>114268447051.52119</v>
      </c>
      <c r="BE54" s="67">
        <v>218639649521.3504</v>
      </c>
      <c r="BF54" s="67">
        <v>3301520067.5449982</v>
      </c>
      <c r="BG54" s="67">
        <v>6280493858.8626022</v>
      </c>
      <c r="BH54" s="67">
        <v>3591584635.143959</v>
      </c>
      <c r="BI54" s="67">
        <v>205466050959.7988</v>
      </c>
      <c r="BJ54" s="67">
        <v>10086184164.57638</v>
      </c>
      <c r="BK54" s="67">
        <v>26025484030.608601</v>
      </c>
      <c r="BL54" s="67">
        <v>147226334109.33539</v>
      </c>
      <c r="BM54" s="67">
        <v>16361365781.108561</v>
      </c>
      <c r="BN54" s="67">
        <v>291661481.64184147</v>
      </c>
      <c r="BO54" s="67">
        <v>3863904577.1652989</v>
      </c>
      <c r="BP54" s="67">
        <v>116539294.2461293</v>
      </c>
      <c r="BQ54" s="67">
        <v>50060628.182455882</v>
      </c>
      <c r="BR54" s="67">
        <v>0</v>
      </c>
      <c r="BS54" s="67">
        <v>1430908514.784529</v>
      </c>
      <c r="BT54" s="67">
        <v>13608378.149637351</v>
      </c>
      <c r="BU54" s="67">
        <v>0</v>
      </c>
      <c r="BV54" s="67">
        <v>0</v>
      </c>
      <c r="BW54" s="67">
        <v>2797988399860.9668</v>
      </c>
      <c r="BX54" s="67">
        <v>947467631251.97754</v>
      </c>
      <c r="BY54" s="67">
        <v>1850520768608.99</v>
      </c>
      <c r="BZ54" s="67">
        <v>5473168968400.1904</v>
      </c>
      <c r="CA54" s="67">
        <v>5808198968400.1904</v>
      </c>
    </row>
    <row r="55" spans="1:79">
      <c r="A55" t="s">
        <v>70</v>
      </c>
      <c r="B55" t="s">
        <v>153</v>
      </c>
      <c r="C55" s="67">
        <v>1995</v>
      </c>
      <c r="D55" t="s">
        <v>4427</v>
      </c>
      <c r="E55" s="67">
        <v>1873165126</v>
      </c>
      <c r="F55" s="67">
        <v>1971806554594.6021</v>
      </c>
      <c r="G55" s="67">
        <v>1000324806219.885</v>
      </c>
      <c r="H55" s="67">
        <v>3494076859294.5332</v>
      </c>
      <c r="I55" s="67">
        <v>13443899092215.289</v>
      </c>
      <c r="J55" s="67">
        <v>11960804497623.711</v>
      </c>
      <c r="K55" s="67">
        <v>547698277186.40558</v>
      </c>
      <c r="L55" s="67">
        <v>271503897780.30469</v>
      </c>
      <c r="M55" s="67">
        <v>113114376841.40649</v>
      </c>
      <c r="N55" s="67">
        <v>145559634668.91251</v>
      </c>
      <c r="O55" s="67">
        <v>321156224624.32538</v>
      </c>
      <c r="P55" s="67">
        <v>89668982901.525543</v>
      </c>
      <c r="Q55" s="67">
        <v>157919622012.1676</v>
      </c>
      <c r="R55" s="67">
        <v>2291876028506.8999</v>
      </c>
      <c r="S55" s="67">
        <v>819723867776.4386</v>
      </c>
      <c r="T55" s="67">
        <v>186201269884.16431</v>
      </c>
      <c r="U55" s="67">
        <v>440657825799.57062</v>
      </c>
      <c r="V55" s="67">
        <v>966448186223.84021</v>
      </c>
      <c r="W55" s="67">
        <v>9213157637.5308247</v>
      </c>
      <c r="X55" s="67">
        <v>48602002639.893143</v>
      </c>
      <c r="Y55" s="67">
        <v>333474668889.9483</v>
      </c>
      <c r="Z55" s="67">
        <v>533253147746.14502</v>
      </c>
      <c r="AA55" s="67">
        <v>2788228194.2741599</v>
      </c>
      <c r="AB55" s="67">
        <v>6719256682.0403528</v>
      </c>
      <c r="AC55" s="67">
        <v>4461854523.3148279</v>
      </c>
      <c r="AD55" s="67">
        <v>5730515868.6770649</v>
      </c>
      <c r="AE55" s="67">
        <v>0</v>
      </c>
      <c r="AF55" s="67">
        <v>21840966471.29987</v>
      </c>
      <c r="AG55" s="67">
        <v>1701747.3174197881</v>
      </c>
      <c r="AH55" s="67">
        <v>349203305.93780857</v>
      </c>
      <c r="AI55" s="67">
        <v>13482517.461093631</v>
      </c>
      <c r="AJ55" s="67">
        <v>14036649771004.42</v>
      </c>
      <c r="AK55" s="67">
        <v>3647696917444.3462</v>
      </c>
      <c r="AL55" s="67">
        <v>10439614298494.619</v>
      </c>
      <c r="AM55" s="67">
        <v>25981380230601.57</v>
      </c>
      <c r="AN55" s="67">
        <v>29580580277409.359</v>
      </c>
      <c r="AO55" s="67">
        <v>2748039994677.54</v>
      </c>
      <c r="AP55" s="67">
        <v>2216161286030.2739</v>
      </c>
      <c r="AQ55" s="67">
        <v>531878708647.26563</v>
      </c>
      <c r="AR55" s="67">
        <v>141612000000</v>
      </c>
      <c r="AS55" s="67">
        <v>529800000000</v>
      </c>
      <c r="AT55" s="67">
        <v>4145525308283.104</v>
      </c>
      <c r="AU55" s="67">
        <v>3435783087535.3169</v>
      </c>
      <c r="AV55" s="67">
        <v>1489480435876.7109</v>
      </c>
      <c r="AW55" s="67">
        <v>1946302651658.605</v>
      </c>
      <c r="AX55" s="67">
        <v>249215172911.69519</v>
      </c>
      <c r="AY55" s="67">
        <v>22154497824.376968</v>
      </c>
      <c r="AZ55" s="67">
        <v>76143805135.485077</v>
      </c>
      <c r="BA55" s="67">
        <v>93876503266.819153</v>
      </c>
      <c r="BB55" s="67">
        <v>118902902804.69411</v>
      </c>
      <c r="BC55" s="67">
        <v>1152092491.8723061</v>
      </c>
      <c r="BD55" s="67">
        <v>148297246312.84509</v>
      </c>
      <c r="BE55" s="67">
        <v>419491744782.10858</v>
      </c>
      <c r="BF55" s="67">
        <v>262182828752.98199</v>
      </c>
      <c r="BG55" s="67">
        <v>47943282099.997276</v>
      </c>
      <c r="BH55" s="67">
        <v>33431702354.619068</v>
      </c>
      <c r="BI55" s="67">
        <v>75933931574.510315</v>
      </c>
      <c r="BJ55" s="67">
        <v>4806092060.0876579</v>
      </c>
      <c r="BK55" s="67">
        <v>21004025390.274109</v>
      </c>
      <c r="BL55" s="67">
        <v>13165688822.21866</v>
      </c>
      <c r="BM55" s="67">
        <v>28629242324.750561</v>
      </c>
      <c r="BN55" s="67">
        <v>657307180.233899</v>
      </c>
      <c r="BO55" s="67">
        <v>521739701.9769882</v>
      </c>
      <c r="BP55" s="67">
        <v>0</v>
      </c>
      <c r="BQ55" s="67">
        <v>1545084963.23685</v>
      </c>
      <c r="BR55" s="67">
        <v>0</v>
      </c>
      <c r="BS55" s="67">
        <v>5336408162.7789717</v>
      </c>
      <c r="BT55" s="67">
        <v>2049057.844974682</v>
      </c>
      <c r="BU55" s="67">
        <v>265673677.14097121</v>
      </c>
      <c r="BV55" s="67">
        <v>620233.96664458048</v>
      </c>
      <c r="BW55" s="67">
        <v>5820203362923.4043</v>
      </c>
      <c r="BX55" s="67">
        <v>1997997053954.7971</v>
      </c>
      <c r="BY55" s="67">
        <v>3822206308968.606</v>
      </c>
      <c r="BZ55" s="67">
        <v>12550428678887.301</v>
      </c>
      <c r="CA55" s="67">
        <v>12938616678887.26</v>
      </c>
    </row>
    <row r="56" spans="1:79">
      <c r="A56" t="s">
        <v>70</v>
      </c>
      <c r="B56" t="s">
        <v>153</v>
      </c>
      <c r="C56" s="67">
        <v>1996</v>
      </c>
      <c r="D56" t="s">
        <v>4428</v>
      </c>
      <c r="E56" s="67">
        <v>1911252290</v>
      </c>
      <c r="F56" s="67">
        <v>2015133388040.147</v>
      </c>
      <c r="G56" s="67">
        <v>915063792921.70251</v>
      </c>
      <c r="H56" s="67">
        <v>2963998692437.688</v>
      </c>
      <c r="I56" s="67">
        <v>13482720719545.91</v>
      </c>
      <c r="J56" s="67">
        <v>11985792718777.859</v>
      </c>
      <c r="K56" s="67">
        <v>545855163113.79852</v>
      </c>
      <c r="L56" s="67">
        <v>270611309327.6167</v>
      </c>
      <c r="M56" s="67">
        <v>113047378793.1714</v>
      </c>
      <c r="N56" s="67">
        <v>145173581852.07001</v>
      </c>
      <c r="O56" s="67">
        <v>319942747220.27533</v>
      </c>
      <c r="P56" s="67">
        <v>88762944362.743927</v>
      </c>
      <c r="Q56" s="67">
        <v>161106921846.875</v>
      </c>
      <c r="R56" s="67">
        <v>2350243956630.1152</v>
      </c>
      <c r="S56" s="67">
        <v>865897610996.03076</v>
      </c>
      <c r="T56" s="67">
        <v>190907365329.09531</v>
      </c>
      <c r="U56" s="67">
        <v>439002256013.87128</v>
      </c>
      <c r="V56" s="67">
        <v>961136526548.31689</v>
      </c>
      <c r="W56" s="67">
        <v>9211964111.4664173</v>
      </c>
      <c r="X56" s="67">
        <v>48004497029.416489</v>
      </c>
      <c r="Y56" s="67">
        <v>328683528803.28949</v>
      </c>
      <c r="Z56" s="67">
        <v>533227003006.23401</v>
      </c>
      <c r="AA56" s="67">
        <v>2765618002.2485218</v>
      </c>
      <c r="AB56" s="67">
        <v>7237806098.0127316</v>
      </c>
      <c r="AC56" s="67">
        <v>4414895307.66677</v>
      </c>
      <c r="AD56" s="67">
        <v>5677751689.5699301</v>
      </c>
      <c r="AE56" s="67">
        <v>0</v>
      </c>
      <c r="AF56" s="67">
        <v>21549077345.812271</v>
      </c>
      <c r="AG56" s="67">
        <v>1699331.2013912301</v>
      </c>
      <c r="AH56" s="67">
        <v>349203305.93780857</v>
      </c>
      <c r="AI56" s="67">
        <v>13482517.461093631</v>
      </c>
      <c r="AJ56" s="67">
        <v>14693415256300.52</v>
      </c>
      <c r="AK56" s="67">
        <v>3808363604316.6289</v>
      </c>
      <c r="AL56" s="67">
        <v>10937491018118.359</v>
      </c>
      <c r="AM56" s="67">
        <v>27372603372062.352</v>
      </c>
      <c r="AN56" s="67">
        <v>30475519218864.699</v>
      </c>
      <c r="AO56" s="67">
        <v>2787973579660.2632</v>
      </c>
      <c r="AP56" s="67">
        <v>2248365790048.6001</v>
      </c>
      <c r="AQ56" s="67">
        <v>539607789611.66382</v>
      </c>
      <c r="AR56" s="67">
        <v>156240000000</v>
      </c>
      <c r="AS56" s="67">
        <v>541082000000</v>
      </c>
      <c r="AT56" s="67">
        <v>4291120973003.6841</v>
      </c>
      <c r="AU56" s="67">
        <v>3576328865476.7231</v>
      </c>
      <c r="AV56" s="67">
        <v>1583131093854.9851</v>
      </c>
      <c r="AW56" s="67">
        <v>1993197771621.738</v>
      </c>
      <c r="AX56" s="67">
        <v>243971026217.67831</v>
      </c>
      <c r="AY56" s="67">
        <v>25182496854.449169</v>
      </c>
      <c r="AZ56" s="67">
        <v>71685102714.394653</v>
      </c>
      <c r="BA56" s="67">
        <v>96038124610.402725</v>
      </c>
      <c r="BB56" s="67">
        <v>125927771491.9653</v>
      </c>
      <c r="BC56" s="67">
        <v>1334299674.7119989</v>
      </c>
      <c r="BD56" s="67">
        <v>150653285963.3588</v>
      </c>
      <c r="BE56" s="67">
        <v>472768638463.98907</v>
      </c>
      <c r="BF56" s="67">
        <v>324730281115.24908</v>
      </c>
      <c r="BG56" s="67">
        <v>57102850056.518784</v>
      </c>
      <c r="BH56" s="67">
        <v>27558345998.344631</v>
      </c>
      <c r="BI56" s="67">
        <v>63377161293.87664</v>
      </c>
      <c r="BJ56" s="67">
        <v>6354223121.7505379</v>
      </c>
      <c r="BK56" s="67">
        <v>10998515445.251011</v>
      </c>
      <c r="BL56" s="67">
        <v>13099282646.77294</v>
      </c>
      <c r="BM56" s="67">
        <v>25033424783.942619</v>
      </c>
      <c r="BN56" s="67">
        <v>797980166.73635364</v>
      </c>
      <c r="BO56" s="67">
        <v>724010357.44973183</v>
      </c>
      <c r="BP56" s="67">
        <v>0</v>
      </c>
      <c r="BQ56" s="67">
        <v>1130200702.7294409</v>
      </c>
      <c r="BR56" s="67">
        <v>0</v>
      </c>
      <c r="BS56" s="67">
        <v>5178140022.0313387</v>
      </c>
      <c r="BT56" s="67">
        <v>2393723.3854782828</v>
      </c>
      <c r="BU56" s="67">
        <v>58990323.827194497</v>
      </c>
      <c r="BV56" s="67">
        <v>0</v>
      </c>
      <c r="BW56" s="67">
        <v>6577562162383.3535</v>
      </c>
      <c r="BX56" s="67">
        <v>2340205658697.459</v>
      </c>
      <c r="BY56" s="67">
        <v>4237356503685.895</v>
      </c>
      <c r="BZ56" s="67">
        <v>13563745661652.48</v>
      </c>
      <c r="CA56" s="67">
        <v>13948587661652.48</v>
      </c>
    </row>
    <row r="57" spans="1:79">
      <c r="A57" t="s">
        <v>70</v>
      </c>
      <c r="B57" t="s">
        <v>153</v>
      </c>
      <c r="C57" s="67">
        <v>1997</v>
      </c>
      <c r="D57" t="s">
        <v>4429</v>
      </c>
      <c r="E57" s="67">
        <v>1949622944</v>
      </c>
      <c r="F57" s="67">
        <v>2063854692582.438</v>
      </c>
      <c r="G57" s="67">
        <v>942743758029.48645</v>
      </c>
      <c r="H57" s="67">
        <v>2966978617882.1021</v>
      </c>
      <c r="I57" s="67">
        <v>13549988469615.73</v>
      </c>
      <c r="J57" s="67">
        <v>12059888102699.18</v>
      </c>
      <c r="K57" s="67">
        <v>544012049041.19128</v>
      </c>
      <c r="L57" s="67">
        <v>269718723881.69739</v>
      </c>
      <c r="M57" s="67">
        <v>112980380717.7216</v>
      </c>
      <c r="N57" s="67">
        <v>144787528981.27551</v>
      </c>
      <c r="O57" s="67">
        <v>318729269658.61908</v>
      </c>
      <c r="P57" s="67">
        <v>87372230915.044189</v>
      </c>
      <c r="Q57" s="67">
        <v>161335530570.61829</v>
      </c>
      <c r="R57" s="67">
        <v>2159224433968.324</v>
      </c>
      <c r="S57" s="67">
        <v>812632754816.44568</v>
      </c>
      <c r="T57" s="67">
        <v>188455107526.9183</v>
      </c>
      <c r="U57" s="67">
        <v>437296781389.69971</v>
      </c>
      <c r="V57" s="67">
        <v>836825618613.91309</v>
      </c>
      <c r="W57" s="67">
        <v>13322180014.93936</v>
      </c>
      <c r="X57" s="67">
        <v>47715225639.171837</v>
      </c>
      <c r="Y57" s="67">
        <v>323911585699.12732</v>
      </c>
      <c r="Z57" s="67">
        <v>410276831259.13507</v>
      </c>
      <c r="AA57" s="67">
        <v>2743211547.6060739</v>
      </c>
      <c r="AB57" s="67">
        <v>7237806098.0127316</v>
      </c>
      <c r="AC57" s="67">
        <v>4368118649.5925093</v>
      </c>
      <c r="AD57" s="67">
        <v>5628317447.4126329</v>
      </c>
      <c r="AE57" s="67">
        <v>0</v>
      </c>
      <c r="AF57" s="67">
        <v>21257959485.159439</v>
      </c>
      <c r="AG57" s="67">
        <v>1696950.3571295119</v>
      </c>
      <c r="AH57" s="67">
        <v>349203305.93780857</v>
      </c>
      <c r="AI57" s="67">
        <v>13482517.461093631</v>
      </c>
      <c r="AJ57" s="67">
        <v>15362897682796.301</v>
      </c>
      <c r="AK57" s="67">
        <v>3967215777944.6162</v>
      </c>
      <c r="AL57" s="67">
        <v>11453359929255.82</v>
      </c>
      <c r="AM57" s="67">
        <v>28389445970430.711</v>
      </c>
      <c r="AN57" s="67">
        <v>31291736218869.41</v>
      </c>
      <c r="AO57" s="67">
        <v>2880658395327.8428</v>
      </c>
      <c r="AP57" s="67">
        <v>2323111609135.3569</v>
      </c>
      <c r="AQ57" s="67">
        <v>557546786192.4856</v>
      </c>
      <c r="AR57" s="67">
        <v>169054000000</v>
      </c>
      <c r="AS57" s="67">
        <v>557939000000</v>
      </c>
      <c r="AT57" s="67">
        <v>4206897365655.0098</v>
      </c>
      <c r="AU57" s="67">
        <v>3509212084923.728</v>
      </c>
      <c r="AV57" s="67">
        <v>1541777808051.9121</v>
      </c>
      <c r="AW57" s="67">
        <v>1967434276871.8149</v>
      </c>
      <c r="AX57" s="67">
        <v>224677270090.10471</v>
      </c>
      <c r="AY57" s="67">
        <v>26592467622.621441</v>
      </c>
      <c r="AZ57" s="67">
        <v>76038641602.516342</v>
      </c>
      <c r="BA57" s="67">
        <v>98205260738.855148</v>
      </c>
      <c r="BB57" s="67">
        <v>129189977477.08859</v>
      </c>
      <c r="BC57" s="67">
        <v>1267316261.9984419</v>
      </c>
      <c r="BD57" s="67">
        <v>141714346938.09729</v>
      </c>
      <c r="BE57" s="67">
        <v>382800344689.8053</v>
      </c>
      <c r="BF57" s="67">
        <v>240762584135.79181</v>
      </c>
      <c r="BG57" s="67">
        <v>60743233158.047974</v>
      </c>
      <c r="BH57" s="67">
        <v>23139901115.269211</v>
      </c>
      <c r="BI57" s="67">
        <v>58154626280.696198</v>
      </c>
      <c r="BJ57" s="67">
        <v>4546162339.6994638</v>
      </c>
      <c r="BK57" s="67">
        <v>11083296123.2456</v>
      </c>
      <c r="BL57" s="67">
        <v>8324532050.2501602</v>
      </c>
      <c r="BM57" s="67">
        <v>24334852729.809769</v>
      </c>
      <c r="BN57" s="67">
        <v>635184477.59472287</v>
      </c>
      <c r="BO57" s="67">
        <v>715834791.76239681</v>
      </c>
      <c r="BP57" s="67">
        <v>0</v>
      </c>
      <c r="BQ57" s="67">
        <v>1180864282.1123791</v>
      </c>
      <c r="BR57" s="67">
        <v>0</v>
      </c>
      <c r="BS57" s="67">
        <v>7250426888.6533651</v>
      </c>
      <c r="BT57" s="67">
        <v>1374516.9023510199</v>
      </c>
      <c r="BU57" s="67">
        <v>72142902.394465894</v>
      </c>
      <c r="BV57" s="67">
        <v>9955178.2715313584</v>
      </c>
      <c r="BW57" s="67">
        <v>7063213459282.5195</v>
      </c>
      <c r="BX57" s="67">
        <v>2578710580261.6182</v>
      </c>
      <c r="BY57" s="67">
        <v>4484502879020.8994</v>
      </c>
      <c r="BZ57" s="67">
        <v>14027967837356.561</v>
      </c>
      <c r="CA57" s="67">
        <v>14416852837356.561</v>
      </c>
    </row>
    <row r="58" spans="1:79">
      <c r="A58" t="s">
        <v>70</v>
      </c>
      <c r="B58" t="s">
        <v>153</v>
      </c>
      <c r="C58" s="67">
        <v>1998</v>
      </c>
      <c r="D58" t="s">
        <v>4430</v>
      </c>
      <c r="E58" s="67">
        <v>1988537748</v>
      </c>
      <c r="F58" s="67">
        <v>2119521386966.657</v>
      </c>
      <c r="G58" s="67">
        <v>865601370563.11194</v>
      </c>
      <c r="H58" s="67">
        <v>2791715919872.624</v>
      </c>
      <c r="I58" s="67">
        <v>13562358267396.631</v>
      </c>
      <c r="J58" s="67">
        <v>12080085544143</v>
      </c>
      <c r="K58" s="67">
        <v>542168934968.58398</v>
      </c>
      <c r="L58" s="67">
        <v>268826679078.8569</v>
      </c>
      <c r="M58" s="67">
        <v>112913382682.39751</v>
      </c>
      <c r="N58" s="67">
        <v>144401476115.7493</v>
      </c>
      <c r="O58" s="67">
        <v>317515792129.61981</v>
      </c>
      <c r="P58" s="67">
        <v>86003463627.100433</v>
      </c>
      <c r="Q58" s="67">
        <v>157253550360.8407</v>
      </c>
      <c r="R58" s="67">
        <v>2205836422527.5571</v>
      </c>
      <c r="S58" s="67">
        <v>851239637040.88501</v>
      </c>
      <c r="T58" s="67">
        <v>192090935921.19989</v>
      </c>
      <c r="U58" s="67">
        <v>465582440891.41882</v>
      </c>
      <c r="V58" s="67">
        <v>830784616118.69983</v>
      </c>
      <c r="W58" s="67">
        <v>13320989176.05846</v>
      </c>
      <c r="X58" s="67">
        <v>47505048102.734444</v>
      </c>
      <c r="Y58" s="67">
        <v>318591513934.42023</v>
      </c>
      <c r="Z58" s="67">
        <v>410244828905.08197</v>
      </c>
      <c r="AA58" s="67">
        <v>2721970931.575901</v>
      </c>
      <c r="AB58" s="67">
        <v>7237806098.0127316</v>
      </c>
      <c r="AC58" s="67">
        <v>4267878947.4640818</v>
      </c>
      <c r="AD58" s="67">
        <v>5571462659.8820143</v>
      </c>
      <c r="AE58" s="67">
        <v>0</v>
      </c>
      <c r="AF58" s="67">
        <v>20958738028.71125</v>
      </c>
      <c r="AG58" s="67">
        <v>1693511.359862586</v>
      </c>
      <c r="AH58" s="67">
        <v>349203305.93780857</v>
      </c>
      <c r="AI58" s="67">
        <v>13482517.461093631</v>
      </c>
      <c r="AJ58" s="67">
        <v>16060839137848.5</v>
      </c>
      <c r="AK58" s="67">
        <v>4148938745799.3721</v>
      </c>
      <c r="AL58" s="67">
        <v>11973034407246</v>
      </c>
      <c r="AM58" s="67">
        <v>29429929266260.07</v>
      </c>
      <c r="AN58" s="67">
        <v>32193835788613.629</v>
      </c>
      <c r="AO58" s="67">
        <v>2740854185293.9092</v>
      </c>
      <c r="AP58" s="67">
        <v>2210366278462.8311</v>
      </c>
      <c r="AQ58" s="67">
        <v>530487906831.0791</v>
      </c>
      <c r="AR58" s="67">
        <v>176828000000</v>
      </c>
      <c r="AS58" s="67">
        <v>590360000000</v>
      </c>
      <c r="AT58" s="67">
        <v>4174633739206.8291</v>
      </c>
      <c r="AU58" s="67">
        <v>3489159003291.9268</v>
      </c>
      <c r="AV58" s="67">
        <v>1523016410345.5071</v>
      </c>
      <c r="AW58" s="67">
        <v>1966142592946.4221</v>
      </c>
      <c r="AX58" s="67">
        <v>226020943638.83459</v>
      </c>
      <c r="AY58" s="67">
        <v>25894977329.154671</v>
      </c>
      <c r="AZ58" s="67">
        <v>77624461210.432632</v>
      </c>
      <c r="BA58" s="67">
        <v>100000477540.18761</v>
      </c>
      <c r="BB58" s="67">
        <v>130615012333.5004</v>
      </c>
      <c r="BC58" s="67">
        <v>1325072710.726681</v>
      </c>
      <c r="BD58" s="67">
        <v>123993791152.0629</v>
      </c>
      <c r="BE58" s="67">
        <v>301852960259.40698</v>
      </c>
      <c r="BF58" s="67">
        <v>175070387822.59839</v>
      </c>
      <c r="BG58" s="67">
        <v>54976615786.440613</v>
      </c>
      <c r="BH58" s="67">
        <v>5461340043.9959269</v>
      </c>
      <c r="BI58" s="67">
        <v>66344616606.372101</v>
      </c>
      <c r="BJ58" s="67">
        <v>1542652565.2141321</v>
      </c>
      <c r="BK58" s="67">
        <v>5220549847.6105852</v>
      </c>
      <c r="BL58" s="67">
        <v>10567715148.33395</v>
      </c>
      <c r="BM58" s="67">
        <v>43479602740.851288</v>
      </c>
      <c r="BN58" s="67">
        <v>476060049.11748731</v>
      </c>
      <c r="BO58" s="67">
        <v>433413482.63964689</v>
      </c>
      <c r="BP58" s="67">
        <v>0</v>
      </c>
      <c r="BQ58" s="67">
        <v>785050418.74330533</v>
      </c>
      <c r="BR58" s="67">
        <v>0</v>
      </c>
      <c r="BS58" s="67">
        <v>3822956718.2158241</v>
      </c>
      <c r="BT58" s="67">
        <v>1112373.082290655</v>
      </c>
      <c r="BU58" s="67">
        <v>0</v>
      </c>
      <c r="BV58" s="67">
        <v>15503262.5636</v>
      </c>
      <c r="BW58" s="67">
        <v>7246162476118.9834</v>
      </c>
      <c r="BX58" s="67">
        <v>2740026932324.3862</v>
      </c>
      <c r="BY58" s="67">
        <v>4506135543794.5957</v>
      </c>
      <c r="BZ58" s="67">
        <v>13930294166732.881</v>
      </c>
      <c r="CA58" s="67">
        <v>14343826166732.881</v>
      </c>
    </row>
    <row r="59" spans="1:79">
      <c r="A59" t="s">
        <v>70</v>
      </c>
      <c r="B59" t="s">
        <v>153</v>
      </c>
      <c r="C59" s="67">
        <v>1999</v>
      </c>
      <c r="D59" t="s">
        <v>4431</v>
      </c>
      <c r="E59" s="67">
        <v>2027647199</v>
      </c>
      <c r="F59" s="67">
        <v>2179960921575.427</v>
      </c>
      <c r="G59" s="67">
        <v>823917743040.2998</v>
      </c>
      <c r="H59" s="67">
        <v>2663469286495.9009</v>
      </c>
      <c r="I59" s="67">
        <v>13681055158962.891</v>
      </c>
      <c r="J59" s="67">
        <v>12167919931389.52</v>
      </c>
      <c r="K59" s="67">
        <v>540325820895.97662</v>
      </c>
      <c r="L59" s="67">
        <v>267934093632.93759</v>
      </c>
      <c r="M59" s="67">
        <v>112846384647.07339</v>
      </c>
      <c r="N59" s="67">
        <v>144015423250.22311</v>
      </c>
      <c r="O59" s="67">
        <v>316302314600.62042</v>
      </c>
      <c r="P59" s="67">
        <v>84540239852.328873</v>
      </c>
      <c r="Q59" s="67">
        <v>172019559190.28351</v>
      </c>
      <c r="R59" s="67">
        <v>2330131584511.3281</v>
      </c>
      <c r="S59" s="67">
        <v>960548954505.09839</v>
      </c>
      <c r="T59" s="67">
        <v>199040731902.4682</v>
      </c>
      <c r="U59" s="67">
        <v>463847354543.3595</v>
      </c>
      <c r="V59" s="67">
        <v>823542978444.26929</v>
      </c>
      <c r="W59" s="67">
        <v>13320200691.0238</v>
      </c>
      <c r="X59" s="67">
        <v>47265301680.948776</v>
      </c>
      <c r="Y59" s="67">
        <v>312076857290.73859</v>
      </c>
      <c r="Z59" s="67">
        <v>410178511931.35907</v>
      </c>
      <c r="AA59" s="67">
        <v>2697281020.563076</v>
      </c>
      <c r="AB59" s="67">
        <v>7237806098.0127316</v>
      </c>
      <c r="AC59" s="67">
        <v>4257857458.7314291</v>
      </c>
      <c r="AD59" s="67">
        <v>5507518491.4135408</v>
      </c>
      <c r="AE59" s="67">
        <v>0</v>
      </c>
      <c r="AF59" s="67">
        <v>20637265712.0938</v>
      </c>
      <c r="AG59" s="67">
        <v>1692245.9852271921</v>
      </c>
      <c r="AH59" s="67">
        <v>349203305.93780857</v>
      </c>
      <c r="AI59" s="67">
        <v>13482517.461093631</v>
      </c>
      <c r="AJ59" s="67">
        <v>16768145709011.801</v>
      </c>
      <c r="AK59" s="67">
        <v>4332661035925.3711</v>
      </c>
      <c r="AL59" s="67">
        <v>12502033080457.84</v>
      </c>
      <c r="AM59" s="67">
        <v>30608904763588.27</v>
      </c>
      <c r="AN59" s="67">
        <v>33251116839918.93</v>
      </c>
      <c r="AO59" s="67">
        <v>2490729080366.21</v>
      </c>
      <c r="AP59" s="67">
        <v>2008652484166.2991</v>
      </c>
      <c r="AQ59" s="67">
        <v>482076596199.91193</v>
      </c>
      <c r="AR59" s="67">
        <v>191280000000</v>
      </c>
      <c r="AS59" s="67">
        <v>609356000000</v>
      </c>
      <c r="AT59" s="67">
        <v>4162803429431.9761</v>
      </c>
      <c r="AU59" s="67">
        <v>3522503739432.6128</v>
      </c>
      <c r="AV59" s="67">
        <v>1547579143288.0959</v>
      </c>
      <c r="AW59" s="67">
        <v>1974924596144.5181</v>
      </c>
      <c r="AX59" s="67">
        <v>169707154329.3223</v>
      </c>
      <c r="AY59" s="67">
        <v>28413757849.307678</v>
      </c>
      <c r="AZ59" s="67">
        <v>77162917158.701874</v>
      </c>
      <c r="BA59" s="67">
        <v>101680299320.4922</v>
      </c>
      <c r="BB59" s="67">
        <v>130580780777.5499</v>
      </c>
      <c r="BC59" s="67">
        <v>1431003977.594712</v>
      </c>
      <c r="BD59" s="67">
        <v>131323776586.3938</v>
      </c>
      <c r="BE59" s="67">
        <v>381054364585.66528</v>
      </c>
      <c r="BF59" s="67">
        <v>265075217843.7894</v>
      </c>
      <c r="BG59" s="67">
        <v>59394799259.730392</v>
      </c>
      <c r="BH59" s="67">
        <v>29357666.49960392</v>
      </c>
      <c r="BI59" s="67">
        <v>56554989815.645844</v>
      </c>
      <c r="BJ59" s="67">
        <v>1251070289.7260621</v>
      </c>
      <c r="BK59" s="67">
        <v>4241765116.5554981</v>
      </c>
      <c r="BL59" s="67">
        <v>9235018994.9685802</v>
      </c>
      <c r="BM59" s="67">
        <v>36426665728.517792</v>
      </c>
      <c r="BN59" s="67">
        <v>347407674.96194339</v>
      </c>
      <c r="BO59" s="67">
        <v>648842375.50316882</v>
      </c>
      <c r="BP59" s="67">
        <v>0</v>
      </c>
      <c r="BQ59" s="67">
        <v>588843273.74515629</v>
      </c>
      <c r="BR59" s="67">
        <v>0</v>
      </c>
      <c r="BS59" s="67">
        <v>3795011039.329432</v>
      </c>
      <c r="BT59" s="67">
        <v>61059.681838570999</v>
      </c>
      <c r="BU59" s="67">
        <v>0</v>
      </c>
      <c r="BV59" s="67">
        <v>20304262.656355519</v>
      </c>
      <c r="BW59" s="67">
        <v>5919048335430.8906</v>
      </c>
      <c r="BX59" s="67">
        <v>1630940983582.6689</v>
      </c>
      <c r="BY59" s="67">
        <v>4288107351848.2222</v>
      </c>
      <c r="BZ59" s="67">
        <v>12404010073860.75</v>
      </c>
      <c r="CA59" s="67">
        <v>12822086073860.75</v>
      </c>
    </row>
    <row r="60" spans="1:79">
      <c r="A60" t="s">
        <v>70</v>
      </c>
      <c r="B60" t="s">
        <v>153</v>
      </c>
      <c r="C60" s="67">
        <v>2000</v>
      </c>
      <c r="D60" t="s">
        <v>4432</v>
      </c>
      <c r="E60" s="67">
        <v>2067407773</v>
      </c>
      <c r="F60" s="67">
        <v>2245568816346.2139</v>
      </c>
      <c r="G60" s="67">
        <v>846297487607.33008</v>
      </c>
      <c r="H60" s="67">
        <v>2486721199253.8882</v>
      </c>
      <c r="I60" s="67">
        <v>13662422937513.869</v>
      </c>
      <c r="J60" s="67">
        <v>12152568878004.869</v>
      </c>
      <c r="K60" s="67">
        <v>538482706823.36938</v>
      </c>
      <c r="L60" s="67">
        <v>267042471294.332</v>
      </c>
      <c r="M60" s="67">
        <v>112798152412.718</v>
      </c>
      <c r="N60" s="67">
        <v>143693044194.40601</v>
      </c>
      <c r="O60" s="67">
        <v>315355808421.47711</v>
      </c>
      <c r="P60" s="67">
        <v>83383923942.787811</v>
      </c>
      <c r="Q60" s="67">
        <v>171071369715.3793</v>
      </c>
      <c r="R60" s="67">
        <v>2400005692364.3242</v>
      </c>
      <c r="S60" s="67">
        <v>990316925641.53333</v>
      </c>
      <c r="T60" s="67">
        <v>218668045428.0668</v>
      </c>
      <c r="U60" s="67">
        <v>462057137963.03363</v>
      </c>
      <c r="V60" s="67">
        <v>809963736460.79138</v>
      </c>
      <c r="W60" s="67">
        <v>7316882986.7493935</v>
      </c>
      <c r="X60" s="67">
        <v>47001108052.696243</v>
      </c>
      <c r="Y60" s="67">
        <v>305236793667.99908</v>
      </c>
      <c r="Z60" s="67">
        <v>410117348263.29132</v>
      </c>
      <c r="AA60" s="67">
        <v>2679108519.9234481</v>
      </c>
      <c r="AB60" s="67">
        <v>7237806098.0127316</v>
      </c>
      <c r="AC60" s="67">
        <v>4248605043.1471019</v>
      </c>
      <c r="AD60" s="67">
        <v>5445916252.8238115</v>
      </c>
      <c r="AE60" s="67">
        <v>0</v>
      </c>
      <c r="AF60" s="67">
        <v>20315793395.476349</v>
      </c>
      <c r="AG60" s="67">
        <v>1688357.2729330531</v>
      </c>
      <c r="AH60" s="67">
        <v>349203305.93780857</v>
      </c>
      <c r="AI60" s="67">
        <v>13482517.461093631</v>
      </c>
      <c r="AJ60" s="67">
        <v>17471751785000.039</v>
      </c>
      <c r="AK60" s="67">
        <v>4507353909594.8193</v>
      </c>
      <c r="AL60" s="67">
        <v>13036178689987.59</v>
      </c>
      <c r="AM60" s="67">
        <v>31691435066758.41</v>
      </c>
      <c r="AN60" s="67">
        <v>34177660656099.18</v>
      </c>
      <c r="AO60" s="67">
        <v>2289365556452.0981</v>
      </c>
      <c r="AP60" s="67">
        <v>1846262545525.885</v>
      </c>
      <c r="AQ60" s="67">
        <v>443103010926.2124</v>
      </c>
      <c r="AR60" s="67">
        <v>205284000000</v>
      </c>
      <c r="AS60" s="67">
        <v>615310000000</v>
      </c>
      <c r="AT60" s="67">
        <v>3942204006614.4971</v>
      </c>
      <c r="AU60" s="67">
        <v>3360117240947.4058</v>
      </c>
      <c r="AV60" s="67">
        <v>1472672138037.0029</v>
      </c>
      <c r="AW60" s="67">
        <v>1887445102910.4031</v>
      </c>
      <c r="AX60" s="67">
        <v>168018552326.04901</v>
      </c>
      <c r="AY60" s="67">
        <v>29602499961.05109</v>
      </c>
      <c r="AZ60" s="67">
        <v>33572794036.787659</v>
      </c>
      <c r="BA60" s="67">
        <v>104311148604.7677</v>
      </c>
      <c r="BB60" s="67">
        <v>135005901515.51401</v>
      </c>
      <c r="BC60" s="67">
        <v>1605540919.629405</v>
      </c>
      <c r="BD60" s="67">
        <v>109970328303.293</v>
      </c>
      <c r="BE60" s="67">
        <v>747012188830.68323</v>
      </c>
      <c r="BF60" s="67">
        <v>577796640382.90991</v>
      </c>
      <c r="BG60" s="67">
        <v>82104638883.433563</v>
      </c>
      <c r="BH60" s="67">
        <v>27729253776.989609</v>
      </c>
      <c r="BI60" s="67">
        <v>59381655787.350288</v>
      </c>
      <c r="BJ60" s="67">
        <v>1444706024.470433</v>
      </c>
      <c r="BK60" s="67">
        <v>5994362811.2264099</v>
      </c>
      <c r="BL60" s="67">
        <v>6409300104.8840313</v>
      </c>
      <c r="BM60" s="67">
        <v>40063148391.573242</v>
      </c>
      <c r="BN60" s="67">
        <v>282193584.64963257</v>
      </c>
      <c r="BO60" s="67">
        <v>535730507.17834759</v>
      </c>
      <c r="BP60" s="67">
        <v>0</v>
      </c>
      <c r="BQ60" s="67">
        <v>535716250.00718111</v>
      </c>
      <c r="BR60" s="67">
        <v>0</v>
      </c>
      <c r="BS60" s="67">
        <v>3953806791.1696119</v>
      </c>
      <c r="BT60" s="67">
        <v>1036602.0154707819</v>
      </c>
      <c r="BU60" s="67">
        <v>144241523.32651091</v>
      </c>
      <c r="BV60" s="67">
        <v>17413196.849426448</v>
      </c>
      <c r="BW60" s="67">
        <v>6176482717009.6201</v>
      </c>
      <c r="BX60" s="67">
        <v>1645566525387.9551</v>
      </c>
      <c r="BY60" s="67">
        <v>4530916191621.6641</v>
      </c>
      <c r="BZ60" s="67">
        <v>12547398418229.211</v>
      </c>
      <c r="CA60" s="67">
        <v>12957424418229.211</v>
      </c>
    </row>
    <row r="61" spans="1:79">
      <c r="A61" t="s">
        <v>70</v>
      </c>
      <c r="B61" t="s">
        <v>153</v>
      </c>
      <c r="C61" s="67">
        <v>2001</v>
      </c>
      <c r="D61" t="s">
        <v>4433</v>
      </c>
      <c r="E61" s="67">
        <v>2107731298</v>
      </c>
      <c r="F61" s="67">
        <v>2311565614490.1128</v>
      </c>
      <c r="G61" s="67">
        <v>867618453057.88831</v>
      </c>
      <c r="H61" s="67">
        <v>2337382264585.5762</v>
      </c>
      <c r="I61" s="67">
        <v>13723251939846.939</v>
      </c>
      <c r="J61" s="67">
        <v>12204371611452.02</v>
      </c>
      <c r="K61" s="67">
        <v>538450801820.27972</v>
      </c>
      <c r="L61" s="67">
        <v>266149916163.95819</v>
      </c>
      <c r="M61" s="67">
        <v>112642548060.8111</v>
      </c>
      <c r="N61" s="67">
        <v>143189647811.3631</v>
      </c>
      <c r="O61" s="67">
        <v>314135979591.93817</v>
      </c>
      <c r="P61" s="67">
        <v>82017343855.131989</v>
      </c>
      <c r="Q61" s="67">
        <v>176501902664.16589</v>
      </c>
      <c r="R61" s="67">
        <v>2588571838027.8071</v>
      </c>
      <c r="S61" s="67">
        <v>1045532700567.592</v>
      </c>
      <c r="T61" s="67">
        <v>231840907028.64111</v>
      </c>
      <c r="U61" s="67">
        <v>508747735425.24292</v>
      </c>
      <c r="V61" s="67">
        <v>1087462550346.99</v>
      </c>
      <c r="W61" s="67">
        <v>7315729266.4174948</v>
      </c>
      <c r="X61" s="67">
        <v>55677197621.240723</v>
      </c>
      <c r="Y61" s="67">
        <v>297978853574.08978</v>
      </c>
      <c r="Z61" s="67">
        <v>684974919641.27795</v>
      </c>
      <c r="AA61" s="67">
        <v>2680077627.5311861</v>
      </c>
      <c r="AB61" s="67">
        <v>8841596631.6121235</v>
      </c>
      <c r="AC61" s="67">
        <v>4239070933.9009662</v>
      </c>
      <c r="AD61" s="67">
        <v>5383509467.3383369</v>
      </c>
      <c r="AE61" s="67">
        <v>0</v>
      </c>
      <c r="AF61" s="67">
        <v>20007225816.289322</v>
      </c>
      <c r="AG61" s="67">
        <v>1683943.8931071649</v>
      </c>
      <c r="AH61" s="67">
        <v>349203305.93780857</v>
      </c>
      <c r="AI61" s="67">
        <v>13482517.461093631</v>
      </c>
      <c r="AJ61" s="67">
        <v>17984662536406.699</v>
      </c>
      <c r="AK61" s="67">
        <v>4656375513826.7373</v>
      </c>
      <c r="AL61" s="67">
        <v>13404729602368.141</v>
      </c>
      <c r="AM61" s="67">
        <v>32786544888815.551</v>
      </c>
      <c r="AN61" s="67">
        <v>35113822763050.48</v>
      </c>
      <c r="AO61" s="67">
        <v>2335077659465.666</v>
      </c>
      <c r="AP61" s="67">
        <v>1883127144730.375</v>
      </c>
      <c r="AQ61" s="67">
        <v>451950514735.29022</v>
      </c>
      <c r="AR61" s="67">
        <v>226545000000</v>
      </c>
      <c r="AS61" s="67">
        <v>624782000000</v>
      </c>
      <c r="AT61" s="67">
        <v>3926483273771.5908</v>
      </c>
      <c r="AU61" s="67">
        <v>3356357950932.041</v>
      </c>
      <c r="AV61" s="67">
        <v>1526890466611.188</v>
      </c>
      <c r="AW61" s="67">
        <v>1829467484320.853</v>
      </c>
      <c r="AX61" s="67">
        <v>164982636479.64459</v>
      </c>
      <c r="AY61" s="67">
        <v>30445636324.07856</v>
      </c>
      <c r="AZ61" s="67">
        <v>32584307809.005638</v>
      </c>
      <c r="BA61" s="67">
        <v>102875356358.5504</v>
      </c>
      <c r="BB61" s="67">
        <v>135553384409.43069</v>
      </c>
      <c r="BC61" s="67">
        <v>1832911682.610131</v>
      </c>
      <c r="BD61" s="67">
        <v>101851089776.22971</v>
      </c>
      <c r="BE61" s="67">
        <v>745218418406.71814</v>
      </c>
      <c r="BF61" s="67">
        <v>483563971752.84473</v>
      </c>
      <c r="BG61" s="67">
        <v>139797148193.8418</v>
      </c>
      <c r="BH61" s="67">
        <v>66488455945.767357</v>
      </c>
      <c r="BI61" s="67">
        <v>55368842514.264343</v>
      </c>
      <c r="BJ61" s="67">
        <v>1277792327.743468</v>
      </c>
      <c r="BK61" s="67">
        <v>2150539779.632618</v>
      </c>
      <c r="BL61" s="67">
        <v>7170896719.2454262</v>
      </c>
      <c r="BM61" s="67">
        <v>40988972306.851242</v>
      </c>
      <c r="BN61" s="67">
        <v>215491124.46997279</v>
      </c>
      <c r="BO61" s="67">
        <v>314693411.98612207</v>
      </c>
      <c r="BP61" s="67">
        <v>0</v>
      </c>
      <c r="BQ61" s="67">
        <v>339082351.34694058</v>
      </c>
      <c r="BR61" s="67">
        <v>0</v>
      </c>
      <c r="BS61" s="67">
        <v>2767640350.2745571</v>
      </c>
      <c r="BT61" s="67">
        <v>790590.67489979672</v>
      </c>
      <c r="BU61" s="67">
        <v>142943552.0390788</v>
      </c>
      <c r="BV61" s="67">
        <v>0</v>
      </c>
      <c r="BW61" s="67">
        <v>6354646201008.2949</v>
      </c>
      <c r="BX61" s="67">
        <v>1789293571643.866</v>
      </c>
      <c r="BY61" s="67">
        <v>4565352629364.4277</v>
      </c>
      <c r="BZ61" s="67">
        <v>12772516510541.77</v>
      </c>
      <c r="CA61" s="67">
        <v>13170753510541.77</v>
      </c>
    </row>
    <row r="62" spans="1:79">
      <c r="A62" t="s">
        <v>70</v>
      </c>
      <c r="B62" t="s">
        <v>153</v>
      </c>
      <c r="C62" s="67">
        <v>2002</v>
      </c>
      <c r="D62" t="s">
        <v>4434</v>
      </c>
      <c r="E62" s="67">
        <v>2147571421</v>
      </c>
      <c r="F62" s="67">
        <v>2380173990589.1001</v>
      </c>
      <c r="G62" s="67">
        <v>1013623635447.243</v>
      </c>
      <c r="H62" s="67">
        <v>2815716810084.2861</v>
      </c>
      <c r="I62" s="67">
        <v>13753548757645.301</v>
      </c>
      <c r="J62" s="67">
        <v>12226891135287.811</v>
      </c>
      <c r="K62" s="67">
        <v>538418896817.19019</v>
      </c>
      <c r="L62" s="67">
        <v>265257841045.5723</v>
      </c>
      <c r="M62" s="67">
        <v>112505709538.04581</v>
      </c>
      <c r="N62" s="67">
        <v>142749925226.80591</v>
      </c>
      <c r="O62" s="67">
        <v>313183122128.01233</v>
      </c>
      <c r="P62" s="67">
        <v>80590951482.602646</v>
      </c>
      <c r="Q62" s="67">
        <v>179285230769.98819</v>
      </c>
      <c r="R62" s="67">
        <v>2689112135571.687</v>
      </c>
      <c r="S62" s="67">
        <v>1155424492113.8789</v>
      </c>
      <c r="T62" s="67">
        <v>243104637437.97198</v>
      </c>
      <c r="U62" s="67">
        <v>506802374180.36688</v>
      </c>
      <c r="V62" s="67">
        <v>1079471425945.2419</v>
      </c>
      <c r="W62" s="67">
        <v>7314177576.3255835</v>
      </c>
      <c r="X62" s="67">
        <v>55388579197.473862</v>
      </c>
      <c r="Y62" s="67">
        <v>290717399664.36902</v>
      </c>
      <c r="Z62" s="67">
        <v>684908848257.27368</v>
      </c>
      <c r="AA62" s="67">
        <v>2681001599.0846338</v>
      </c>
      <c r="AB62" s="67">
        <v>8841091391.9219818</v>
      </c>
      <c r="AC62" s="67">
        <v>4229335481.6030421</v>
      </c>
      <c r="AD62" s="67">
        <v>5321524898.0192471</v>
      </c>
      <c r="AE62" s="67">
        <v>0</v>
      </c>
      <c r="AF62" s="67">
        <v>19705103843.54121</v>
      </c>
      <c r="AG62" s="67">
        <v>1678212.230995622</v>
      </c>
      <c r="AH62" s="67">
        <v>349203305.93780857</v>
      </c>
      <c r="AI62" s="67">
        <v>13482517.461093631</v>
      </c>
      <c r="AJ62" s="67">
        <v>18480203526748.09</v>
      </c>
      <c r="AK62" s="67">
        <v>4793168639374.1445</v>
      </c>
      <c r="AL62" s="67">
        <v>13776506043213.98</v>
      </c>
      <c r="AM62" s="67">
        <v>33812027901836.09</v>
      </c>
      <c r="AN62" s="67">
        <v>35926086165707.867</v>
      </c>
      <c r="AO62" s="67">
        <v>2300052907634.0142</v>
      </c>
      <c r="AP62" s="67">
        <v>1854881377124.2041</v>
      </c>
      <c r="AQ62" s="67">
        <v>445171530509.80908</v>
      </c>
      <c r="AR62" s="67">
        <v>268268000000</v>
      </c>
      <c r="AS62" s="67">
        <v>692567000000</v>
      </c>
      <c r="AT62" s="67">
        <v>4034118522135.4658</v>
      </c>
      <c r="AU62" s="67">
        <v>3428325039490.8271</v>
      </c>
      <c r="AV62" s="67">
        <v>1559601361154.7241</v>
      </c>
      <c r="AW62" s="67">
        <v>1868723678336.103</v>
      </c>
      <c r="AX62" s="67">
        <v>191322050758.60291</v>
      </c>
      <c r="AY62" s="67">
        <v>32754921750.497101</v>
      </c>
      <c r="AZ62" s="67">
        <v>31577401999.872082</v>
      </c>
      <c r="BA62" s="67">
        <v>101340687189.8452</v>
      </c>
      <c r="BB62" s="67">
        <v>137781304901.29871</v>
      </c>
      <c r="BC62" s="67">
        <v>2012029821.6531639</v>
      </c>
      <c r="BD62" s="67">
        <v>109005086222.868</v>
      </c>
      <c r="BE62" s="67">
        <v>758785146269.85425</v>
      </c>
      <c r="BF62" s="67">
        <v>517696240118.36682</v>
      </c>
      <c r="BG62" s="67">
        <v>138007125702.96481</v>
      </c>
      <c r="BH62" s="67">
        <v>42154260582.827789</v>
      </c>
      <c r="BI62" s="67">
        <v>60927519865.695099</v>
      </c>
      <c r="BJ62" s="67">
        <v>733719546.50309575</v>
      </c>
      <c r="BK62" s="67">
        <v>2400057426.9071288</v>
      </c>
      <c r="BL62" s="67">
        <v>11357995815.73945</v>
      </c>
      <c r="BM62" s="67">
        <v>43026757253.748833</v>
      </c>
      <c r="BN62" s="67">
        <v>197186349.02942771</v>
      </c>
      <c r="BO62" s="67">
        <v>529131842.46307552</v>
      </c>
      <c r="BP62" s="67">
        <v>0</v>
      </c>
      <c r="BQ62" s="67">
        <v>334208562.54233807</v>
      </c>
      <c r="BR62" s="67">
        <v>0</v>
      </c>
      <c r="BS62" s="67">
        <v>2061859554.2384751</v>
      </c>
      <c r="BT62" s="67">
        <v>693685.97488918446</v>
      </c>
      <c r="BU62" s="67">
        <v>285909828.54837358</v>
      </c>
      <c r="BV62" s="67">
        <v>0</v>
      </c>
      <c r="BW62" s="67">
        <v>6681538084188.709</v>
      </c>
      <c r="BX62" s="67">
        <v>2000526068992.532</v>
      </c>
      <c r="BY62" s="67">
        <v>4681012015196.1777</v>
      </c>
      <c r="BZ62" s="67">
        <v>13350195660228.039</v>
      </c>
      <c r="CA62" s="67">
        <v>13774494660228.039</v>
      </c>
    </row>
    <row r="63" spans="1:79">
      <c r="A63" t="s">
        <v>70</v>
      </c>
      <c r="B63" t="s">
        <v>153</v>
      </c>
      <c r="C63" s="67">
        <v>2003</v>
      </c>
      <c r="D63" t="s">
        <v>4435</v>
      </c>
      <c r="E63" s="67">
        <v>2186975287</v>
      </c>
      <c r="F63" s="67">
        <v>2465162753347.9131</v>
      </c>
      <c r="G63" s="67">
        <v>1129589621104.2151</v>
      </c>
      <c r="H63" s="67">
        <v>2748018993476.1489</v>
      </c>
      <c r="I63" s="67">
        <v>13775824165329.789</v>
      </c>
      <c r="J63" s="67">
        <v>12232957521016.811</v>
      </c>
      <c r="K63" s="67">
        <v>538386991814.10059</v>
      </c>
      <c r="L63" s="67">
        <v>264365455965.90091</v>
      </c>
      <c r="M63" s="67">
        <v>112368871015.2804</v>
      </c>
      <c r="N63" s="67">
        <v>142310202642.24869</v>
      </c>
      <c r="O63" s="67">
        <v>312230264664.08643</v>
      </c>
      <c r="P63" s="67">
        <v>79266831644.244064</v>
      </c>
      <c r="Q63" s="67">
        <v>187980999159.1683</v>
      </c>
      <c r="R63" s="67">
        <v>2785706416590.1362</v>
      </c>
      <c r="S63" s="67">
        <v>1220499785116.782</v>
      </c>
      <c r="T63" s="67">
        <v>254250927661.50339</v>
      </c>
      <c r="U63" s="67">
        <v>504732646896.81378</v>
      </c>
      <c r="V63" s="67">
        <v>1071509989667.259</v>
      </c>
      <c r="W63" s="67">
        <v>7312612193.7740402</v>
      </c>
      <c r="X63" s="67">
        <v>55108444357.00029</v>
      </c>
      <c r="Y63" s="67">
        <v>283450166283.37677</v>
      </c>
      <c r="Z63" s="67">
        <v>684849579094.03467</v>
      </c>
      <c r="AA63" s="67">
        <v>2681893592.4978189</v>
      </c>
      <c r="AB63" s="67">
        <v>8840726682.476778</v>
      </c>
      <c r="AC63" s="67">
        <v>4224732069.719779</v>
      </c>
      <c r="AD63" s="67">
        <v>5257722455.6342926</v>
      </c>
      <c r="AE63" s="67">
        <v>0</v>
      </c>
      <c r="AF63" s="67">
        <v>19419748903.115139</v>
      </c>
      <c r="AG63" s="67">
        <v>1678212.230995622</v>
      </c>
      <c r="AH63" s="67">
        <v>349203305.93780857</v>
      </c>
      <c r="AI63" s="67">
        <v>13482517.461093631</v>
      </c>
      <c r="AJ63" s="67">
        <v>18999054554471.352</v>
      </c>
      <c r="AK63" s="67">
        <v>4950777624357.8037</v>
      </c>
      <c r="AL63" s="67">
        <v>14141620843179.109</v>
      </c>
      <c r="AM63" s="67">
        <v>34875013186241.969</v>
      </c>
      <c r="AN63" s="67">
        <v>36777550935343.039</v>
      </c>
      <c r="AO63" s="67">
        <v>2254372987285.6138</v>
      </c>
      <c r="AP63" s="67">
        <v>1818042731681.947</v>
      </c>
      <c r="AQ63" s="67">
        <v>436330255603.66742</v>
      </c>
      <c r="AR63" s="67">
        <v>329911000000</v>
      </c>
      <c r="AS63" s="67">
        <v>778248000000</v>
      </c>
      <c r="AT63" s="67">
        <v>4599758000614.4951</v>
      </c>
      <c r="AU63" s="67">
        <v>3840753042468.2808</v>
      </c>
      <c r="AV63" s="67">
        <v>1743504378804.186</v>
      </c>
      <c r="AW63" s="67">
        <v>2097248663664.0959</v>
      </c>
      <c r="AX63" s="67">
        <v>272287438860.0882</v>
      </c>
      <c r="AY63" s="67">
        <v>36309091005.402977</v>
      </c>
      <c r="AZ63" s="67">
        <v>22600744883.889481</v>
      </c>
      <c r="BA63" s="67">
        <v>100169315899.2117</v>
      </c>
      <c r="BB63" s="67">
        <v>142986182030.8465</v>
      </c>
      <c r="BC63" s="67">
        <v>56566003920.956551</v>
      </c>
      <c r="BD63" s="67">
        <v>128086181545.8156</v>
      </c>
      <c r="BE63" s="67">
        <v>949822489541.18579</v>
      </c>
      <c r="BF63" s="67">
        <v>646217068470.09692</v>
      </c>
      <c r="BG63" s="67">
        <v>178518131507.53049</v>
      </c>
      <c r="BH63" s="67">
        <v>54024422882.881149</v>
      </c>
      <c r="BI63" s="67">
        <v>71062866680.677216</v>
      </c>
      <c r="BJ63" s="67">
        <v>384549667.48923922</v>
      </c>
      <c r="BK63" s="67">
        <v>3016746432.5975161</v>
      </c>
      <c r="BL63" s="67">
        <v>10055566172.00704</v>
      </c>
      <c r="BM63" s="67">
        <v>52704192691.694038</v>
      </c>
      <c r="BN63" s="67">
        <v>300643605.67181349</v>
      </c>
      <c r="BO63" s="67">
        <v>1158290328.8327129</v>
      </c>
      <c r="BP63" s="67">
        <v>0</v>
      </c>
      <c r="BQ63" s="67">
        <v>362584942.50695658</v>
      </c>
      <c r="BR63" s="67">
        <v>0</v>
      </c>
      <c r="BS63" s="67">
        <v>2594517851.4800591</v>
      </c>
      <c r="BT63" s="67">
        <v>1341309.529887852</v>
      </c>
      <c r="BU63" s="67">
        <v>484433678.86794329</v>
      </c>
      <c r="BV63" s="67">
        <v>0</v>
      </c>
      <c r="BW63" s="67">
        <v>7497334543697.5332</v>
      </c>
      <c r="BX63" s="67">
        <v>2171491254023.582</v>
      </c>
      <c r="BY63" s="67">
        <v>5325843289673.9521</v>
      </c>
      <c r="BZ63" s="67">
        <v>14852951021138.83</v>
      </c>
      <c r="CA63" s="67">
        <v>15301288021138.83</v>
      </c>
    </row>
    <row r="64" spans="1:79">
      <c r="A64" t="s">
        <v>70</v>
      </c>
      <c r="B64" t="s">
        <v>153</v>
      </c>
      <c r="C64" s="67">
        <v>2004</v>
      </c>
      <c r="D64" t="s">
        <v>4436</v>
      </c>
      <c r="E64" s="67">
        <v>2226506747</v>
      </c>
      <c r="F64" s="67">
        <v>2550837116412.2119</v>
      </c>
      <c r="G64" s="67">
        <v>1315625032269.7781</v>
      </c>
      <c r="H64" s="67">
        <v>2766143782011.584</v>
      </c>
      <c r="I64" s="67">
        <v>13824693534297.85</v>
      </c>
      <c r="J64" s="67">
        <v>12268031165371.311</v>
      </c>
      <c r="K64" s="67">
        <v>538355086811.01099</v>
      </c>
      <c r="L64" s="67">
        <v>263472857660.08261</v>
      </c>
      <c r="M64" s="67">
        <v>112232032492.51511</v>
      </c>
      <c r="N64" s="67">
        <v>141870480057.6915</v>
      </c>
      <c r="O64" s="67">
        <v>311277407200.16052</v>
      </c>
      <c r="P64" s="67">
        <v>77869541601.18721</v>
      </c>
      <c r="Q64" s="67">
        <v>200069495098.4697</v>
      </c>
      <c r="R64" s="67">
        <v>2843569735623.998</v>
      </c>
      <c r="S64" s="67">
        <v>1236226378298.135</v>
      </c>
      <c r="T64" s="67">
        <v>262003957728.08591</v>
      </c>
      <c r="U64" s="67">
        <v>545746753002.35779</v>
      </c>
      <c r="V64" s="67">
        <v>1063336641274.757</v>
      </c>
      <c r="W64" s="67">
        <v>7311478123.70084</v>
      </c>
      <c r="X64" s="67">
        <v>54845185180.733658</v>
      </c>
      <c r="Y64" s="67">
        <v>275972407661.09418</v>
      </c>
      <c r="Z64" s="67">
        <v>684779037366.17358</v>
      </c>
      <c r="AA64" s="67">
        <v>2682783915.0647802</v>
      </c>
      <c r="AB64" s="67">
        <v>8840305091.7419567</v>
      </c>
      <c r="AC64" s="67">
        <v>4219481246.0629692</v>
      </c>
      <c r="AD64" s="67">
        <v>5201213414.0618582</v>
      </c>
      <c r="AE64" s="67">
        <v>0</v>
      </c>
      <c r="AF64" s="67">
        <v>19120385240.493092</v>
      </c>
      <c r="AG64" s="67">
        <v>1678212.230995622</v>
      </c>
      <c r="AH64" s="67">
        <v>349203305.93780857</v>
      </c>
      <c r="AI64" s="67">
        <v>13482517.461093631</v>
      </c>
      <c r="AJ64" s="67">
        <v>19544322423312.371</v>
      </c>
      <c r="AK64" s="67">
        <v>5101243152950.4541</v>
      </c>
      <c r="AL64" s="67">
        <v>14544147849363.699</v>
      </c>
      <c r="AM64" s="67">
        <v>35868331105979.406</v>
      </c>
      <c r="AN64" s="67">
        <v>37657411790613.156</v>
      </c>
      <c r="AO64" s="67">
        <v>2575816331282.48</v>
      </c>
      <c r="AP64" s="67">
        <v>2077271234905.2271</v>
      </c>
      <c r="AQ64" s="67">
        <v>498545096377.25452</v>
      </c>
      <c r="AR64" s="67">
        <v>403891000000</v>
      </c>
      <c r="AS64" s="67">
        <v>865137000000</v>
      </c>
      <c r="AT64" s="67">
        <v>5172048292011.7822</v>
      </c>
      <c r="AU64" s="67">
        <v>4448649399236.5713</v>
      </c>
      <c r="AV64" s="67">
        <v>2030952904443.2971</v>
      </c>
      <c r="AW64" s="67">
        <v>2417696494793.2739</v>
      </c>
      <c r="AX64" s="67">
        <v>239468366000.33331</v>
      </c>
      <c r="AY64" s="67">
        <v>40606788573.216492</v>
      </c>
      <c r="AZ64" s="67">
        <v>27522749445.704399</v>
      </c>
      <c r="BA64" s="67">
        <v>99840765831.080658</v>
      </c>
      <c r="BB64" s="67">
        <v>150157581594.13751</v>
      </c>
      <c r="BC64" s="67">
        <v>18117978132.360851</v>
      </c>
      <c r="BD64" s="67">
        <v>147684663198.3768</v>
      </c>
      <c r="BE64" s="67">
        <v>1368980479292.063</v>
      </c>
      <c r="BF64" s="67">
        <v>836973324454.61389</v>
      </c>
      <c r="BG64" s="67">
        <v>191727838868.7428</v>
      </c>
      <c r="BH64" s="67">
        <v>215636530074.3306</v>
      </c>
      <c r="BI64" s="67">
        <v>124642785894.3763</v>
      </c>
      <c r="BJ64" s="67">
        <v>2637201878.0286412</v>
      </c>
      <c r="BK64" s="67">
        <v>16446175787.234409</v>
      </c>
      <c r="BL64" s="67">
        <v>15996607406.44306</v>
      </c>
      <c r="BM64" s="67">
        <v>77431720592.42598</v>
      </c>
      <c r="BN64" s="67">
        <v>914785199.32440221</v>
      </c>
      <c r="BO64" s="67">
        <v>2073122641.160944</v>
      </c>
      <c r="BP64" s="67">
        <v>0</v>
      </c>
      <c r="BQ64" s="67">
        <v>688582564.43560243</v>
      </c>
      <c r="BR64" s="67">
        <v>0</v>
      </c>
      <c r="BS64" s="67">
        <v>5857676980.1489182</v>
      </c>
      <c r="BT64" s="67">
        <v>382553.90699835343</v>
      </c>
      <c r="BU64" s="67">
        <v>2596530291.267314</v>
      </c>
      <c r="BV64" s="67">
        <v>0</v>
      </c>
      <c r="BW64" s="67">
        <v>8148739578495.4463</v>
      </c>
      <c r="BX64" s="67">
        <v>1932187155573.03</v>
      </c>
      <c r="BY64" s="67">
        <v>6216552422922.4199</v>
      </c>
      <c r="BZ64" s="67">
        <v>16804338681081.77</v>
      </c>
      <c r="CA64" s="67">
        <v>17265584681081.77</v>
      </c>
    </row>
    <row r="65" spans="1:79">
      <c r="A65" t="s">
        <v>70</v>
      </c>
      <c r="B65" t="s">
        <v>153</v>
      </c>
      <c r="C65" s="67">
        <v>2005</v>
      </c>
      <c r="D65" t="s">
        <v>4437</v>
      </c>
      <c r="E65" s="67">
        <v>2265612007</v>
      </c>
      <c r="F65" s="67">
        <v>2651834501022.4238</v>
      </c>
      <c r="G65" s="67">
        <v>1514879050163.2439</v>
      </c>
      <c r="H65" s="67">
        <v>2826678494472.2651</v>
      </c>
      <c r="I65" s="67">
        <v>13872059606607.15</v>
      </c>
      <c r="J65" s="67">
        <v>12299857006633.35</v>
      </c>
      <c r="K65" s="67">
        <v>538323181807.92133</v>
      </c>
      <c r="L65" s="67">
        <v>262580783540.3139</v>
      </c>
      <c r="M65" s="67">
        <v>112095193969.7498</v>
      </c>
      <c r="N65" s="67">
        <v>141430757473.13419</v>
      </c>
      <c r="O65" s="67">
        <v>310324549736.23438</v>
      </c>
      <c r="P65" s="67">
        <v>76490365536.71608</v>
      </c>
      <c r="Q65" s="67">
        <v>212453385756.96799</v>
      </c>
      <c r="R65" s="67">
        <v>2698895527396.8569</v>
      </c>
      <c r="S65" s="67">
        <v>1245528303458.7041</v>
      </c>
      <c r="T65" s="67">
        <v>267674968900.97501</v>
      </c>
      <c r="U65" s="67">
        <v>376190307933.61963</v>
      </c>
      <c r="V65" s="67">
        <v>1054639373766.502</v>
      </c>
      <c r="W65" s="67">
        <v>7310337207.3978252</v>
      </c>
      <c r="X65" s="67">
        <v>54586037927.56366</v>
      </c>
      <c r="Y65" s="67">
        <v>268252727208.2944</v>
      </c>
      <c r="Z65" s="67">
        <v>684698403268.99792</v>
      </c>
      <c r="AA65" s="67">
        <v>2682741305.5347118</v>
      </c>
      <c r="AB65" s="67">
        <v>8839870117.174284</v>
      </c>
      <c r="AC65" s="67">
        <v>4168054982.4786491</v>
      </c>
      <c r="AD65" s="67">
        <v>5153208958.9092941</v>
      </c>
      <c r="AE65" s="67">
        <v>0</v>
      </c>
      <c r="AF65" s="67">
        <v>18583628754.521519</v>
      </c>
      <c r="AG65" s="67">
        <v>1678212.230995622</v>
      </c>
      <c r="AH65" s="67">
        <v>349203305.93780857</v>
      </c>
      <c r="AI65" s="67">
        <v>13482517.461093631</v>
      </c>
      <c r="AJ65" s="67">
        <v>20104024968084.988</v>
      </c>
      <c r="AK65" s="67">
        <v>5295364837784.5547</v>
      </c>
      <c r="AL65" s="67">
        <v>14913540584667.59</v>
      </c>
      <c r="AM65" s="67">
        <v>36538968813589.477</v>
      </c>
      <c r="AN65" s="67">
        <v>38293421631177.609</v>
      </c>
      <c r="AO65" s="67">
        <v>2844345993825.1621</v>
      </c>
      <c r="AP65" s="67">
        <v>2293827414375.1299</v>
      </c>
      <c r="AQ65" s="67">
        <v>550518579450.03113</v>
      </c>
      <c r="AR65" s="67">
        <v>476865000000</v>
      </c>
      <c r="AS65" s="67">
        <v>949554000000</v>
      </c>
      <c r="AT65" s="67">
        <v>5778062349213.0742</v>
      </c>
      <c r="AU65" s="67">
        <v>4989932712917.4434</v>
      </c>
      <c r="AV65" s="67">
        <v>2279467688161.7969</v>
      </c>
      <c r="AW65" s="67">
        <v>2710465024755.646</v>
      </c>
      <c r="AX65" s="67">
        <v>247965770839.67001</v>
      </c>
      <c r="AY65" s="67">
        <v>47918927472.088768</v>
      </c>
      <c r="AZ65" s="67">
        <v>35471055611.578369</v>
      </c>
      <c r="BA65" s="67">
        <v>100153597566.1683</v>
      </c>
      <c r="BB65" s="67">
        <v>159133453415.8642</v>
      </c>
      <c r="BC65" s="67">
        <v>21652699930.556568</v>
      </c>
      <c r="BD65" s="67">
        <v>175834131459.70279</v>
      </c>
      <c r="BE65" s="67">
        <v>2216584819403.2441</v>
      </c>
      <c r="BF65" s="67">
        <v>1446131254125.7009</v>
      </c>
      <c r="BG65" s="67">
        <v>290252442701.30042</v>
      </c>
      <c r="BH65" s="67">
        <v>199009613619.3476</v>
      </c>
      <c r="BI65" s="67">
        <v>281191508956.89447</v>
      </c>
      <c r="BJ65" s="67">
        <v>3084690575.1295662</v>
      </c>
      <c r="BK65" s="67">
        <v>28656064867.33165</v>
      </c>
      <c r="BL65" s="67">
        <v>16109518830.39035</v>
      </c>
      <c r="BM65" s="67">
        <v>214758431821.94659</v>
      </c>
      <c r="BN65" s="67">
        <v>1252158396.5685091</v>
      </c>
      <c r="BO65" s="67">
        <v>411292414.90966451</v>
      </c>
      <c r="BP65" s="67">
        <v>0</v>
      </c>
      <c r="BQ65" s="67">
        <v>935880150.31112659</v>
      </c>
      <c r="BR65" s="67">
        <v>0</v>
      </c>
      <c r="BS65" s="67">
        <v>10202095532.056299</v>
      </c>
      <c r="BT65" s="67">
        <v>515914.03812376742</v>
      </c>
      <c r="BU65" s="67">
        <v>5780860454.2126608</v>
      </c>
      <c r="BV65" s="67">
        <v>0</v>
      </c>
      <c r="BW65" s="67">
        <v>9669540016854.8691</v>
      </c>
      <c r="BX65" s="67">
        <v>2370707111309.729</v>
      </c>
      <c r="BY65" s="67">
        <v>7298832905545.1367</v>
      </c>
      <c r="BZ65" s="67">
        <v>20035844179296.34</v>
      </c>
      <c r="CA65" s="67">
        <v>20508533179296.34</v>
      </c>
    </row>
    <row r="66" spans="1:79">
      <c r="A66" t="s">
        <v>70</v>
      </c>
      <c r="B66" t="s">
        <v>153</v>
      </c>
      <c r="C66" s="67">
        <v>2006</v>
      </c>
      <c r="D66" t="s">
        <v>4438</v>
      </c>
      <c r="E66" s="67">
        <v>2303966546</v>
      </c>
      <c r="F66" s="67">
        <v>2788410050823.2339</v>
      </c>
      <c r="G66" s="67">
        <v>1917167597357.125</v>
      </c>
      <c r="H66" s="67">
        <v>3055594019044.2349</v>
      </c>
      <c r="I66" s="67">
        <v>13898242524637.369</v>
      </c>
      <c r="J66" s="67">
        <v>12307918073492.029</v>
      </c>
      <c r="K66" s="67">
        <v>538259507742.94177</v>
      </c>
      <c r="L66" s="67">
        <v>261688227411.32281</v>
      </c>
      <c r="M66" s="67">
        <v>111958355446.9845</v>
      </c>
      <c r="N66" s="67">
        <v>140991034888.57709</v>
      </c>
      <c r="O66" s="67">
        <v>309371692272.30859</v>
      </c>
      <c r="P66" s="67">
        <v>75352472425.638794</v>
      </c>
      <c r="Q66" s="67">
        <v>220133011123.54541</v>
      </c>
      <c r="R66" s="67">
        <v>2744172092827.4429</v>
      </c>
      <c r="S66" s="67">
        <v>1283692849951.061</v>
      </c>
      <c r="T66" s="67">
        <v>273104849605.8143</v>
      </c>
      <c r="U66" s="67">
        <v>373679408785.09558</v>
      </c>
      <c r="V66" s="67">
        <v>1045680448477.5081</v>
      </c>
      <c r="W66" s="67">
        <v>7308946256.5202837</v>
      </c>
      <c r="X66" s="67">
        <v>54282386646.014771</v>
      </c>
      <c r="Y66" s="67">
        <v>260514509017.70609</v>
      </c>
      <c r="Z66" s="67">
        <v>684630392610.39282</v>
      </c>
      <c r="AA66" s="67">
        <v>2679794926.309123</v>
      </c>
      <c r="AB66" s="67">
        <v>8839204271.4899235</v>
      </c>
      <c r="AC66" s="67">
        <v>4116207408.1920242</v>
      </c>
      <c r="AD66" s="67">
        <v>5102144019.4960051</v>
      </c>
      <c r="AE66" s="67">
        <v>0</v>
      </c>
      <c r="AF66" s="67">
        <v>17842499285.756981</v>
      </c>
      <c r="AG66" s="67">
        <v>1678212.230995622</v>
      </c>
      <c r="AH66" s="67">
        <v>349203305.93780857</v>
      </c>
      <c r="AI66" s="67">
        <v>13482517.461093631</v>
      </c>
      <c r="AJ66" s="67">
        <v>20828883340830.23</v>
      </c>
      <c r="AK66" s="67">
        <v>5484005118915.7207</v>
      </c>
      <c r="AL66" s="67">
        <v>15445250354714.891</v>
      </c>
      <c r="AM66" s="67">
        <v>37617188677163.961</v>
      </c>
      <c r="AN66" s="67">
        <v>39349882511923.531</v>
      </c>
      <c r="AO66" s="67">
        <v>3032756842602.3052</v>
      </c>
      <c r="AP66" s="67">
        <v>2445771647259.9229</v>
      </c>
      <c r="AQ66" s="67">
        <v>586985195342.38147</v>
      </c>
      <c r="AR66" s="67">
        <v>639465000000</v>
      </c>
      <c r="AS66" s="67">
        <v>1114649000000</v>
      </c>
      <c r="AT66" s="67">
        <v>6604832792188.4385</v>
      </c>
      <c r="AU66" s="67">
        <v>5705356106634.8848</v>
      </c>
      <c r="AV66" s="67">
        <v>2612553371395.3252</v>
      </c>
      <c r="AW66" s="67">
        <v>3092802735239.5601</v>
      </c>
      <c r="AX66" s="67">
        <v>290761079367.05402</v>
      </c>
      <c r="AY66" s="67">
        <v>54647218991.037537</v>
      </c>
      <c r="AZ66" s="67">
        <v>43607701111.612793</v>
      </c>
      <c r="BA66" s="67">
        <v>105234513476.3589</v>
      </c>
      <c r="BB66" s="67">
        <v>176642784233.91989</v>
      </c>
      <c r="BC66" s="67">
        <v>22562294610.466141</v>
      </c>
      <c r="BD66" s="67">
        <v>206021093763.10641</v>
      </c>
      <c r="BE66" s="67">
        <v>2773961208138.3252</v>
      </c>
      <c r="BF66" s="67">
        <v>1718029624691.561</v>
      </c>
      <c r="BG66" s="67">
        <v>401561437898.9516</v>
      </c>
      <c r="BH66" s="67">
        <v>236475498917.32581</v>
      </c>
      <c r="BI66" s="67">
        <v>417894646630.48621</v>
      </c>
      <c r="BJ66" s="67">
        <v>5358337137.7729273</v>
      </c>
      <c r="BK66" s="67">
        <v>80368075064.991074</v>
      </c>
      <c r="BL66" s="67">
        <v>28259753104.63245</v>
      </c>
      <c r="BM66" s="67">
        <v>249146819151.72519</v>
      </c>
      <c r="BN66" s="67">
        <v>2189150429.4512758</v>
      </c>
      <c r="BO66" s="67">
        <v>9720014776.79739</v>
      </c>
      <c r="BP66" s="67">
        <v>968297840.61353254</v>
      </c>
      <c r="BQ66" s="67">
        <v>3558651887.209363</v>
      </c>
      <c r="BR66" s="67">
        <v>0</v>
      </c>
      <c r="BS66" s="67">
        <v>33500844823.22493</v>
      </c>
      <c r="BT66" s="67">
        <v>830077.5084527029</v>
      </c>
      <c r="BU66" s="67">
        <v>4823872336.5596657</v>
      </c>
      <c r="BV66" s="67">
        <v>0</v>
      </c>
      <c r="BW66" s="67">
        <v>11167603207826.859</v>
      </c>
      <c r="BX66" s="67">
        <v>2862373959620.7388</v>
      </c>
      <c r="BY66" s="67">
        <v>8305229248206.1172</v>
      </c>
      <c r="BZ66" s="67">
        <v>23103970050755.93</v>
      </c>
      <c r="CA66" s="67">
        <v>23579154050755.93</v>
      </c>
    </row>
    <row r="67" spans="1:79">
      <c r="A67" t="s">
        <v>70</v>
      </c>
      <c r="B67" t="s">
        <v>153</v>
      </c>
      <c r="C67" s="67">
        <v>2007</v>
      </c>
      <c r="D67" t="s">
        <v>4439</v>
      </c>
      <c r="E67" s="67">
        <v>2342255131</v>
      </c>
      <c r="F67" s="67">
        <v>2936935366856.3921</v>
      </c>
      <c r="G67" s="67">
        <v>2452634937863.9521</v>
      </c>
      <c r="H67" s="67">
        <v>3908535814827.5571</v>
      </c>
      <c r="I67" s="67">
        <v>13891904349487.5</v>
      </c>
      <c r="J67" s="67">
        <v>12311767288986.07</v>
      </c>
      <c r="K67" s="67">
        <v>538195833677.96198</v>
      </c>
      <c r="L67" s="67">
        <v>260796608079.48581</v>
      </c>
      <c r="M67" s="67">
        <v>111821516924.21919</v>
      </c>
      <c r="N67" s="67">
        <v>140551312304.0199</v>
      </c>
      <c r="O67" s="67">
        <v>308418834808.38281</v>
      </c>
      <c r="P67" s="67">
        <v>74461069117.064407</v>
      </c>
      <c r="Q67" s="67">
        <v>213190424296.61441</v>
      </c>
      <c r="R67" s="67">
        <v>2741479639198.7588</v>
      </c>
      <c r="S67" s="67">
        <v>1280082925450.1509</v>
      </c>
      <c r="T67" s="67">
        <v>282218620409.21753</v>
      </c>
      <c r="U67" s="67">
        <v>385611249306.58679</v>
      </c>
      <c r="V67" s="67">
        <v>1037141946069.092</v>
      </c>
      <c r="W67" s="67">
        <v>7307006979.4039526</v>
      </c>
      <c r="X67" s="67">
        <v>53932451954.263687</v>
      </c>
      <c r="Y67" s="67">
        <v>253299987122.38541</v>
      </c>
      <c r="Z67" s="67">
        <v>684558765563.34058</v>
      </c>
      <c r="AA67" s="67">
        <v>2672433063.9348512</v>
      </c>
      <c r="AB67" s="67">
        <v>8838936594.8328934</v>
      </c>
      <c r="AC67" s="67">
        <v>4063205976.3920102</v>
      </c>
      <c r="AD67" s="67">
        <v>5049427828.0577145</v>
      </c>
      <c r="AE67" s="67">
        <v>0</v>
      </c>
      <c r="AF67" s="67">
        <v>17055366950.85051</v>
      </c>
      <c r="AG67" s="67">
        <v>1678212.230995622</v>
      </c>
      <c r="AH67" s="67">
        <v>349203305.93780857</v>
      </c>
      <c r="AI67" s="67">
        <v>13482517.461093631</v>
      </c>
      <c r="AJ67" s="67">
        <v>21596296982306.699</v>
      </c>
      <c r="AK67" s="67">
        <v>5693164631163.9014</v>
      </c>
      <c r="AL67" s="67">
        <v>15992682047223.551</v>
      </c>
      <c r="AM67" s="67">
        <v>38113349749380.813</v>
      </c>
      <c r="AN67" s="67">
        <v>40371124709845.883</v>
      </c>
      <c r="AO67" s="67">
        <v>3442719867334.8701</v>
      </c>
      <c r="AP67" s="67">
        <v>2776386989786.186</v>
      </c>
      <c r="AQ67" s="67">
        <v>666332877548.68433</v>
      </c>
      <c r="AR67" s="67">
        <v>875323000000</v>
      </c>
      <c r="AS67" s="67">
        <v>1526758000000</v>
      </c>
      <c r="AT67" s="67">
        <v>7736253846088.6387</v>
      </c>
      <c r="AU67" s="67">
        <v>6659811844687.165</v>
      </c>
      <c r="AV67" s="67">
        <v>3057405042664.2969</v>
      </c>
      <c r="AW67" s="67">
        <v>3602406802022.8691</v>
      </c>
      <c r="AX67" s="67">
        <v>401671255742.93237</v>
      </c>
      <c r="AY67" s="67">
        <v>64027779309.330498</v>
      </c>
      <c r="AZ67" s="67">
        <v>47054115412.823547</v>
      </c>
      <c r="BA67" s="67">
        <v>110006237731.94299</v>
      </c>
      <c r="BB67" s="67">
        <v>192805847497.552</v>
      </c>
      <c r="BC67" s="67">
        <v>24825290588.518749</v>
      </c>
      <c r="BD67" s="67">
        <v>236051475118.37289</v>
      </c>
      <c r="BE67" s="67">
        <v>3360816920178.5908</v>
      </c>
      <c r="BF67" s="67">
        <v>1861392884753.887</v>
      </c>
      <c r="BG67" s="67">
        <v>394452109284.24707</v>
      </c>
      <c r="BH67" s="67">
        <v>334878187101.80829</v>
      </c>
      <c r="BI67" s="67">
        <v>770093739038.64905</v>
      </c>
      <c r="BJ67" s="67">
        <v>8114316636.1035728</v>
      </c>
      <c r="BK67" s="67">
        <v>88220491907.258194</v>
      </c>
      <c r="BL67" s="67">
        <v>31070177159.769989</v>
      </c>
      <c r="BM67" s="67">
        <v>565224297929.98376</v>
      </c>
      <c r="BN67" s="67">
        <v>5140940890.028038</v>
      </c>
      <c r="BO67" s="67">
        <v>22852533890.807671</v>
      </c>
      <c r="BP67" s="67">
        <v>7303811403.956933</v>
      </c>
      <c r="BQ67" s="67">
        <v>3991506944.0868902</v>
      </c>
      <c r="BR67" s="67">
        <v>15272780.845972581</v>
      </c>
      <c r="BS67" s="67">
        <v>32303708422.174309</v>
      </c>
      <c r="BT67" s="67">
        <v>2622191.3197568972</v>
      </c>
      <c r="BU67" s="67">
        <v>5853028901.7053375</v>
      </c>
      <c r="BV67" s="67">
        <v>1029980.608585444</v>
      </c>
      <c r="BW67" s="67">
        <v>13385941790324.24</v>
      </c>
      <c r="BX67" s="67">
        <v>3334921889696.1548</v>
      </c>
      <c r="BY67" s="67">
        <v>10051019900628.09</v>
      </c>
      <c r="BZ67" s="67">
        <v>27274297423926.34</v>
      </c>
      <c r="CA67" s="67">
        <v>27925732423926.34</v>
      </c>
    </row>
    <row r="68" spans="1:79">
      <c r="A68" t="s">
        <v>70</v>
      </c>
      <c r="B68" t="s">
        <v>153</v>
      </c>
      <c r="C68" s="67">
        <v>2008</v>
      </c>
      <c r="D68" t="s">
        <v>4440</v>
      </c>
      <c r="E68" s="67">
        <v>2380572865</v>
      </c>
      <c r="F68" s="67">
        <v>3091724576297.5942</v>
      </c>
      <c r="G68" s="67">
        <v>2298919872250.6162</v>
      </c>
      <c r="H68" s="67">
        <v>3513073103753.6631</v>
      </c>
      <c r="I68" s="67">
        <v>13965366361973.26</v>
      </c>
      <c r="J68" s="67">
        <v>12360821262253.1</v>
      </c>
      <c r="K68" s="67">
        <v>538132159612.98212</v>
      </c>
      <c r="L68" s="67">
        <v>259904019626.79779</v>
      </c>
      <c r="M68" s="67">
        <v>111684678401.4539</v>
      </c>
      <c r="N68" s="67">
        <v>140111589719.46271</v>
      </c>
      <c r="O68" s="67">
        <v>307465977344.45673</v>
      </c>
      <c r="P68" s="67">
        <v>73644182563.570541</v>
      </c>
      <c r="Q68" s="67">
        <v>229141330570.24341</v>
      </c>
      <c r="R68" s="67">
        <v>2751520352081.0532</v>
      </c>
      <c r="S68" s="67">
        <v>1273518784159.678</v>
      </c>
      <c r="T68" s="67">
        <v>285938388233.38647</v>
      </c>
      <c r="U68" s="67">
        <v>394603229678.11731</v>
      </c>
      <c r="V68" s="67">
        <v>1050790906046.118</v>
      </c>
      <c r="W68" s="67">
        <v>7305299456.6616526</v>
      </c>
      <c r="X68" s="67">
        <v>53572226498.331848</v>
      </c>
      <c r="Y68" s="67">
        <v>247234397982.38541</v>
      </c>
      <c r="Z68" s="67">
        <v>704460435828.82056</v>
      </c>
      <c r="AA68" s="67">
        <v>2637873899.8756762</v>
      </c>
      <c r="AB68" s="67">
        <v>8818454249.0298882</v>
      </c>
      <c r="AC68" s="67">
        <v>4438623533.8929996</v>
      </c>
      <c r="AD68" s="67">
        <v>4989064966.91185</v>
      </c>
      <c r="AE68" s="67">
        <v>0</v>
      </c>
      <c r="AF68" s="67">
        <v>16155360733.108891</v>
      </c>
      <c r="AG68" s="67">
        <v>1675359.8457073821</v>
      </c>
      <c r="AH68" s="67">
        <v>1164011019.792695</v>
      </c>
      <c r="AI68" s="67">
        <v>13482517.461093631</v>
      </c>
      <c r="AJ68" s="67">
        <v>22309414328040.051</v>
      </c>
      <c r="AK68" s="67">
        <v>5848586069061.9307</v>
      </c>
      <c r="AL68" s="67">
        <v>16550858140866.25</v>
      </c>
      <c r="AM68" s="67">
        <v>39462436116851.953</v>
      </c>
      <c r="AN68" s="67">
        <v>41407335491922.633</v>
      </c>
      <c r="AO68" s="67">
        <v>3818228366123.8511</v>
      </c>
      <c r="AP68" s="67">
        <v>3079216424293.4282</v>
      </c>
      <c r="AQ68" s="67">
        <v>739011941830.42273</v>
      </c>
      <c r="AR68" s="67">
        <v>911327000000</v>
      </c>
      <c r="AS68" s="67">
        <v>1510302000000</v>
      </c>
      <c r="AT68" s="67">
        <v>9358657462408.7773</v>
      </c>
      <c r="AU68" s="67">
        <v>8105296416354.9473</v>
      </c>
      <c r="AV68" s="67">
        <v>3759570068946.0171</v>
      </c>
      <c r="AW68" s="67">
        <v>4345726347408.9312</v>
      </c>
      <c r="AX68" s="67">
        <v>480516361497.24292</v>
      </c>
      <c r="AY68" s="67">
        <v>75324580424.614655</v>
      </c>
      <c r="AZ68" s="67">
        <v>49485569578.524162</v>
      </c>
      <c r="BA68" s="67">
        <v>113755576280.5256</v>
      </c>
      <c r="BB68" s="67">
        <v>214794635260.5152</v>
      </c>
      <c r="BC68" s="67">
        <v>29422009347.714828</v>
      </c>
      <c r="BD68" s="67">
        <v>290062313664.69287</v>
      </c>
      <c r="BE68" s="67">
        <v>4734650835324.1992</v>
      </c>
      <c r="BF68" s="67">
        <v>2342247184327.9302</v>
      </c>
      <c r="BG68" s="67">
        <v>438520005633.73328</v>
      </c>
      <c r="BH68" s="67">
        <v>892607720165.86755</v>
      </c>
      <c r="BI68" s="67">
        <v>1061275925196.668</v>
      </c>
      <c r="BJ68" s="67">
        <v>5325537988.5430279</v>
      </c>
      <c r="BK68" s="67">
        <v>75288626091.932037</v>
      </c>
      <c r="BL68" s="67">
        <v>31818186314.603901</v>
      </c>
      <c r="BM68" s="67">
        <v>760351092280.65393</v>
      </c>
      <c r="BN68" s="67">
        <v>3948409814.746623</v>
      </c>
      <c r="BO68" s="67">
        <v>3908412239.6651621</v>
      </c>
      <c r="BP68" s="67">
        <v>154461151876.37851</v>
      </c>
      <c r="BQ68" s="67">
        <v>4681591295.0522738</v>
      </c>
      <c r="BR68" s="67">
        <v>95539772.139008731</v>
      </c>
      <c r="BS68" s="67">
        <v>17010934179.575649</v>
      </c>
      <c r="BT68" s="67">
        <v>4516414.174853716</v>
      </c>
      <c r="BU68" s="67">
        <v>4375923160.3830643</v>
      </c>
      <c r="BV68" s="67">
        <v>6003768.8201145586</v>
      </c>
      <c r="BW68" s="67">
        <v>14812580087745.33</v>
      </c>
      <c r="BX68" s="67">
        <v>3976615391829.7222</v>
      </c>
      <c r="BY68" s="67">
        <v>10835964695915.609</v>
      </c>
      <c r="BZ68" s="67">
        <v>32125141751602.16</v>
      </c>
      <c r="CA68" s="67">
        <v>32724116751602.16</v>
      </c>
    </row>
    <row r="69" spans="1:79">
      <c r="A69" t="s">
        <v>70</v>
      </c>
      <c r="B69" t="s">
        <v>153</v>
      </c>
      <c r="C69" s="67">
        <v>2009</v>
      </c>
      <c r="D69" t="s">
        <v>4441</v>
      </c>
      <c r="E69" s="67">
        <v>2419313997</v>
      </c>
      <c r="F69" s="67">
        <v>3245914633053.1611</v>
      </c>
      <c r="G69" s="67">
        <v>2208700493586.7988</v>
      </c>
      <c r="H69" s="67">
        <v>3714234492886.498</v>
      </c>
      <c r="I69" s="67">
        <v>14026520555877.119</v>
      </c>
      <c r="J69" s="67">
        <v>12420893983880.561</v>
      </c>
      <c r="K69" s="67">
        <v>538068485548.00262</v>
      </c>
      <c r="L69" s="67">
        <v>259011977830.72601</v>
      </c>
      <c r="M69" s="67">
        <v>111547839863.4267</v>
      </c>
      <c r="N69" s="67">
        <v>139671867097.44519</v>
      </c>
      <c r="O69" s="67">
        <v>306513119739.82471</v>
      </c>
      <c r="P69" s="67">
        <v>72970642427.325653</v>
      </c>
      <c r="Q69" s="67">
        <v>227858830772.32101</v>
      </c>
      <c r="R69" s="67">
        <v>2794987563881.9878</v>
      </c>
      <c r="S69" s="67">
        <v>1274734167719.728</v>
      </c>
      <c r="T69" s="67">
        <v>299759890708.83722</v>
      </c>
      <c r="U69" s="67">
        <v>391309964746.15552</v>
      </c>
      <c r="V69" s="67">
        <v>1075708782489.181</v>
      </c>
      <c r="W69" s="67">
        <v>8372421440.807888</v>
      </c>
      <c r="X69" s="67">
        <v>54475253509.990959</v>
      </c>
      <c r="Y69" s="67">
        <v>238167082406.0986</v>
      </c>
      <c r="Z69" s="67">
        <v>710583439763.48547</v>
      </c>
      <c r="AA69" s="67">
        <v>2908902450.56003</v>
      </c>
      <c r="AB69" s="67">
        <v>11207125481.459061</v>
      </c>
      <c r="AC69" s="67">
        <v>26340345559.371429</v>
      </c>
      <c r="AD69" s="67">
        <v>4906218933.7392015</v>
      </c>
      <c r="AE69" s="67">
        <v>0</v>
      </c>
      <c r="AF69" s="67">
        <v>16870420857.554899</v>
      </c>
      <c r="AG69" s="67">
        <v>1671936.9833614931</v>
      </c>
      <c r="AH69" s="67">
        <v>1862417631.668313</v>
      </c>
      <c r="AI69" s="67">
        <v>13482517.461093631</v>
      </c>
      <c r="AJ69" s="67">
        <v>23010464907931.551</v>
      </c>
      <c r="AK69" s="67">
        <v>6029909331372.4082</v>
      </c>
      <c r="AL69" s="67">
        <v>17069393845883.59</v>
      </c>
      <c r="AM69" s="67">
        <v>40416607916691.141</v>
      </c>
      <c r="AN69" s="67">
        <v>42516655590644.539</v>
      </c>
      <c r="AO69" s="67">
        <v>3509558528889.7349</v>
      </c>
      <c r="AP69" s="67">
        <v>2830289136201.3999</v>
      </c>
      <c r="AQ69" s="67">
        <v>679269392688.33606</v>
      </c>
      <c r="AR69" s="67">
        <v>991403000000</v>
      </c>
      <c r="AS69" s="67">
        <v>1744614000000</v>
      </c>
      <c r="AT69" s="67">
        <v>8577837209970.5293</v>
      </c>
      <c r="AU69" s="67">
        <v>7289706782988.1992</v>
      </c>
      <c r="AV69" s="67">
        <v>3275761548652.8779</v>
      </c>
      <c r="AW69" s="67">
        <v>4013945234335.3208</v>
      </c>
      <c r="AX69" s="67">
        <v>461539219244.935</v>
      </c>
      <c r="AY69" s="67">
        <v>78886044914.64772</v>
      </c>
      <c r="AZ69" s="67">
        <v>117721280244.1908</v>
      </c>
      <c r="BA69" s="67">
        <v>116284664577.29939</v>
      </c>
      <c r="BB69" s="67">
        <v>214156258299.04541</v>
      </c>
      <c r="BC69" s="67">
        <v>29830005875.46413</v>
      </c>
      <c r="BD69" s="67">
        <v>269712953826.74689</v>
      </c>
      <c r="BE69" s="67">
        <v>2756965162153.1108</v>
      </c>
      <c r="BF69" s="67">
        <v>1376918776278.9529</v>
      </c>
      <c r="BG69" s="67">
        <v>424395385393.10022</v>
      </c>
      <c r="BH69" s="67">
        <v>414105533328.07233</v>
      </c>
      <c r="BI69" s="67">
        <v>541545467152.98572</v>
      </c>
      <c r="BJ69" s="67">
        <v>5054757241.8257751</v>
      </c>
      <c r="BK69" s="67">
        <v>53963659477.701981</v>
      </c>
      <c r="BL69" s="67">
        <v>38898619754.504578</v>
      </c>
      <c r="BM69" s="67">
        <v>307910038508.01233</v>
      </c>
      <c r="BN69" s="67">
        <v>3140613687.6009479</v>
      </c>
      <c r="BO69" s="67">
        <v>1978646255.05987</v>
      </c>
      <c r="BP69" s="67">
        <v>109644542540.045</v>
      </c>
      <c r="BQ69" s="67">
        <v>3705739367.659657</v>
      </c>
      <c r="BR69" s="67">
        <v>0</v>
      </c>
      <c r="BS69" s="67">
        <v>14967929148.82736</v>
      </c>
      <c r="BT69" s="67">
        <v>330729.77599579177</v>
      </c>
      <c r="BU69" s="67">
        <v>2278771573.4510522</v>
      </c>
      <c r="BV69" s="67">
        <v>1818868.5210375171</v>
      </c>
      <c r="BW69" s="67">
        <v>15499607691328.461</v>
      </c>
      <c r="BX69" s="67">
        <v>3998412825717.9302</v>
      </c>
      <c r="BY69" s="67">
        <v>11501194865610.529</v>
      </c>
      <c r="BZ69" s="67">
        <v>29590757592341.82</v>
      </c>
      <c r="CA69" s="67">
        <v>30343968592341.82</v>
      </c>
    </row>
    <row r="70" spans="1:79">
      <c r="A70" t="s">
        <v>70</v>
      </c>
      <c r="B70" t="s">
        <v>153</v>
      </c>
      <c r="C70" s="67">
        <v>2010</v>
      </c>
      <c r="D70" t="s">
        <v>4442</v>
      </c>
      <c r="E70" s="67">
        <v>2459150851</v>
      </c>
      <c r="F70" s="67">
        <v>3418220842731.23</v>
      </c>
      <c r="G70" s="67">
        <v>2182587360512.821</v>
      </c>
      <c r="H70" s="67">
        <v>3903777232098.4751</v>
      </c>
      <c r="I70" s="67">
        <v>14073963107548.289</v>
      </c>
      <c r="J70" s="67">
        <v>12449170659988.75</v>
      </c>
      <c r="K70" s="67">
        <v>538004811483.02271</v>
      </c>
      <c r="L70" s="67">
        <v>258119389378.03809</v>
      </c>
      <c r="M70" s="67">
        <v>111411001346.7661</v>
      </c>
      <c r="N70" s="67">
        <v>139232144527.8721</v>
      </c>
      <c r="O70" s="67">
        <v>305560262332.18121</v>
      </c>
      <c r="P70" s="67">
        <v>72262505418.494293</v>
      </c>
      <c r="Q70" s="67">
        <v>241609812486.9263</v>
      </c>
      <c r="R70" s="67">
        <v>2641025293704.4009</v>
      </c>
      <c r="S70" s="67">
        <v>1262949646212.0491</v>
      </c>
      <c r="T70" s="67">
        <v>293135753582.26099</v>
      </c>
      <c r="U70" s="67">
        <v>387569946524.62628</v>
      </c>
      <c r="V70" s="67">
        <v>816212835184.47559</v>
      </c>
      <c r="W70" s="67">
        <v>8371303223.2714472</v>
      </c>
      <c r="X70" s="67">
        <v>54048194306.667343</v>
      </c>
      <c r="Y70" s="67">
        <v>234570479856.052</v>
      </c>
      <c r="Z70" s="67">
        <v>454493543822.43701</v>
      </c>
      <c r="AA70" s="67">
        <v>2877078703.0224261</v>
      </c>
      <c r="AB70" s="67">
        <v>11189218212.722191</v>
      </c>
      <c r="AC70" s="67">
        <v>26283343314.721451</v>
      </c>
      <c r="AD70" s="67">
        <v>4958770639.9887571</v>
      </c>
      <c r="AE70" s="67">
        <v>0</v>
      </c>
      <c r="AF70" s="67">
        <v>17543335298.058319</v>
      </c>
      <c r="AG70" s="67">
        <v>1667658.405429133</v>
      </c>
      <c r="AH70" s="67">
        <v>1862417631.668313</v>
      </c>
      <c r="AI70" s="67">
        <v>13482517.461093631</v>
      </c>
      <c r="AJ70" s="67">
        <v>23807082893004.82</v>
      </c>
      <c r="AK70" s="67">
        <v>6216996032310.4248</v>
      </c>
      <c r="AL70" s="67">
        <v>17679592233290.93</v>
      </c>
      <c r="AM70" s="67">
        <v>41156570019944.703</v>
      </c>
      <c r="AN70" s="67">
        <v>43429608478030.438</v>
      </c>
      <c r="AO70" s="67">
        <v>3649709879528.7729</v>
      </c>
      <c r="AP70" s="67">
        <v>2943314418974.8169</v>
      </c>
      <c r="AQ70" s="67">
        <v>706395460553.9563</v>
      </c>
      <c r="AR70" s="67">
        <v>1087165000000</v>
      </c>
      <c r="AS70" s="67">
        <v>2036219000000</v>
      </c>
      <c r="AT70" s="67">
        <v>9892439630117.4648</v>
      </c>
      <c r="AU70" s="67">
        <v>8483762413539.7119</v>
      </c>
      <c r="AV70" s="67">
        <v>3833596708216.1362</v>
      </c>
      <c r="AW70" s="67">
        <v>4650165705323.5723</v>
      </c>
      <c r="AX70" s="67">
        <v>493374622493.6192</v>
      </c>
      <c r="AY70" s="67">
        <v>100770248595.2767</v>
      </c>
      <c r="AZ70" s="67">
        <v>121048150010.6414</v>
      </c>
      <c r="BA70" s="67">
        <v>119656308449.0067</v>
      </c>
      <c r="BB70" s="67">
        <v>230505750269.24551</v>
      </c>
      <c r="BC70" s="67">
        <v>34199139794.486191</v>
      </c>
      <c r="BD70" s="67">
        <v>309122996965.47888</v>
      </c>
      <c r="BE70" s="67">
        <v>3946550048020.25</v>
      </c>
      <c r="BF70" s="67">
        <v>1910795771087.7229</v>
      </c>
      <c r="BG70" s="67">
        <v>421010244654.28772</v>
      </c>
      <c r="BH70" s="67">
        <v>689797550415.17908</v>
      </c>
      <c r="BI70" s="67">
        <v>924946481863.0603</v>
      </c>
      <c r="BJ70" s="67">
        <v>4577406505.0679712</v>
      </c>
      <c r="BK70" s="67">
        <v>100955559990.02859</v>
      </c>
      <c r="BL70" s="67">
        <v>63536615114.092323</v>
      </c>
      <c r="BM70" s="67">
        <v>660182000630.52307</v>
      </c>
      <c r="BN70" s="67">
        <v>4548796747.246726</v>
      </c>
      <c r="BO70" s="67">
        <v>12316782015.48596</v>
      </c>
      <c r="BP70" s="67">
        <v>44595635262.046387</v>
      </c>
      <c r="BQ70" s="67">
        <v>7857262121.5210991</v>
      </c>
      <c r="BR70" s="67">
        <v>180394596.02755439</v>
      </c>
      <c r="BS70" s="67">
        <v>22440513191.770729</v>
      </c>
      <c r="BT70" s="67">
        <v>1499477.145134175</v>
      </c>
      <c r="BU70" s="67">
        <v>3754016212.1046209</v>
      </c>
      <c r="BV70" s="67">
        <v>0</v>
      </c>
      <c r="BW70" s="67">
        <v>19262583505461.25</v>
      </c>
      <c r="BX70" s="67">
        <v>4691381879335.4307</v>
      </c>
      <c r="BY70" s="67">
        <v>14571201626125.811</v>
      </c>
      <c r="BZ70" s="67">
        <v>35802229063127.719</v>
      </c>
      <c r="CA70" s="67">
        <v>36751283063127.727</v>
      </c>
    </row>
    <row r="71" spans="1:79">
      <c r="A71" t="s">
        <v>70</v>
      </c>
      <c r="B71" t="s">
        <v>153</v>
      </c>
      <c r="C71" s="67">
        <v>2011</v>
      </c>
      <c r="D71" t="s">
        <v>4443</v>
      </c>
      <c r="E71" s="67">
        <v>2499588989</v>
      </c>
      <c r="F71" s="67">
        <v>3603670913885.73</v>
      </c>
      <c r="G71" s="67">
        <v>2055105538868.7461</v>
      </c>
      <c r="H71" s="67">
        <v>3674136480315.8501</v>
      </c>
      <c r="I71" s="67">
        <v>14110607304590.391</v>
      </c>
      <c r="J71" s="67">
        <v>12468543255552.52</v>
      </c>
      <c r="K71" s="67">
        <v>538233753863.64612</v>
      </c>
      <c r="L71" s="67">
        <v>257951405328.44089</v>
      </c>
      <c r="M71" s="67">
        <v>111235772114.936</v>
      </c>
      <c r="N71" s="67">
        <v>138732069841.08029</v>
      </c>
      <c r="O71" s="67">
        <v>304607766770.81427</v>
      </c>
      <c r="P71" s="67">
        <v>71291159452.788193</v>
      </c>
      <c r="Q71" s="67">
        <v>251550704777.43231</v>
      </c>
      <c r="R71" s="67">
        <v>2665475816276.6089</v>
      </c>
      <c r="S71" s="67">
        <v>1273681707966.9729</v>
      </c>
      <c r="T71" s="67">
        <v>292755915257.67651</v>
      </c>
      <c r="U71" s="67">
        <v>394603229678.11737</v>
      </c>
      <c r="V71" s="67">
        <v>822581325786.81738</v>
      </c>
      <c r="W71" s="67">
        <v>8369945387.6914825</v>
      </c>
      <c r="X71" s="67">
        <v>53601432326.1576</v>
      </c>
      <c r="Y71" s="67">
        <v>236447441715.8215</v>
      </c>
      <c r="Z71" s="67">
        <v>459597480797.92352</v>
      </c>
      <c r="AA71" s="67">
        <v>2847757649.7115908</v>
      </c>
      <c r="AB71" s="67">
        <v>11168433578.453199</v>
      </c>
      <c r="AC71" s="67">
        <v>26271046830.962551</v>
      </c>
      <c r="AD71" s="67">
        <v>4890799082.028388</v>
      </c>
      <c r="AE71" s="67">
        <v>0</v>
      </c>
      <c r="AF71" s="67">
        <v>17509424889.111191</v>
      </c>
      <c r="AG71" s="67">
        <v>1663379.8274967719</v>
      </c>
      <c r="AH71" s="67">
        <v>1862417631.668313</v>
      </c>
      <c r="AI71" s="67">
        <v>13482517.461093631</v>
      </c>
      <c r="AJ71" s="67">
        <v>24429237033980.75</v>
      </c>
      <c r="AK71" s="67">
        <v>6354784870504.6162</v>
      </c>
      <c r="AL71" s="67">
        <v>18154652442999.621</v>
      </c>
      <c r="AM71" s="67">
        <v>42258172166130.359</v>
      </c>
      <c r="AN71" s="67">
        <v>44346021865659.141</v>
      </c>
      <c r="AO71" s="67">
        <v>4067500588033.5508</v>
      </c>
      <c r="AP71" s="67">
        <v>3280242409704.4771</v>
      </c>
      <c r="AQ71" s="67">
        <v>787258178329.07458</v>
      </c>
      <c r="AR71" s="67">
        <v>1117636000000</v>
      </c>
      <c r="AS71" s="67">
        <v>2076698000000</v>
      </c>
      <c r="AT71" s="67">
        <v>10773132765691.199</v>
      </c>
      <c r="AU71" s="67">
        <v>9221316063690.8105</v>
      </c>
      <c r="AV71" s="67">
        <v>4139471321301.6182</v>
      </c>
      <c r="AW71" s="67">
        <v>5081844742389.1924</v>
      </c>
      <c r="AX71" s="67">
        <v>550284499591.35864</v>
      </c>
      <c r="AY71" s="67">
        <v>115559861412.3987</v>
      </c>
      <c r="AZ71" s="67">
        <v>129787222289.2009</v>
      </c>
      <c r="BA71" s="67">
        <v>121660211980.00549</v>
      </c>
      <c r="BB71" s="67">
        <v>251063252393.56091</v>
      </c>
      <c r="BC71" s="67">
        <v>36492712577.93589</v>
      </c>
      <c r="BD71" s="67">
        <v>346968941755.93079</v>
      </c>
      <c r="BE71" s="67">
        <v>5464848713736.7139</v>
      </c>
      <c r="BF71" s="67">
        <v>2869197614525.1938</v>
      </c>
      <c r="BG71" s="67">
        <v>513751007540.4447</v>
      </c>
      <c r="BH71" s="67">
        <v>986805000083.07776</v>
      </c>
      <c r="BI71" s="67">
        <v>1095095091587.998</v>
      </c>
      <c r="BJ71" s="67">
        <v>5294648195.3924017</v>
      </c>
      <c r="BK71" s="67">
        <v>110130856751.96539</v>
      </c>
      <c r="BL71" s="67">
        <v>93875074094.258789</v>
      </c>
      <c r="BM71" s="67">
        <v>719992887426.08594</v>
      </c>
      <c r="BN71" s="67">
        <v>5803264211.4367676</v>
      </c>
      <c r="BO71" s="67">
        <v>13134876274.621281</v>
      </c>
      <c r="BP71" s="67">
        <v>98423178559.298309</v>
      </c>
      <c r="BQ71" s="67">
        <v>18798009880.566051</v>
      </c>
      <c r="BR71" s="67">
        <v>2079218086.1103539</v>
      </c>
      <c r="BS71" s="67">
        <v>23824044210.963379</v>
      </c>
      <c r="BT71" s="67">
        <v>1086524.933429715</v>
      </c>
      <c r="BU71" s="67">
        <v>3737947372.365304</v>
      </c>
      <c r="BV71" s="67">
        <v>0</v>
      </c>
      <c r="BW71" s="67">
        <v>19828427580735.891</v>
      </c>
      <c r="BX71" s="67">
        <v>5098088489697.7539</v>
      </c>
      <c r="BY71" s="67">
        <v>14730339091038.131</v>
      </c>
      <c r="BZ71" s="67">
        <v>39174847648197.359</v>
      </c>
      <c r="CA71" s="67">
        <v>40133909648197.352</v>
      </c>
    </row>
    <row r="72" spans="1:79">
      <c r="A72" t="s">
        <v>70</v>
      </c>
      <c r="B72" t="s">
        <v>153</v>
      </c>
      <c r="C72" s="67">
        <v>2012</v>
      </c>
      <c r="D72" t="s">
        <v>4444</v>
      </c>
      <c r="E72" s="67">
        <v>2539807594</v>
      </c>
      <c r="F72" s="67">
        <v>3804483059872.811</v>
      </c>
      <c r="G72" s="67">
        <v>2049476843938.575</v>
      </c>
      <c r="H72" s="67">
        <v>3859128550888.605</v>
      </c>
      <c r="I72" s="67">
        <v>14171656845086.75</v>
      </c>
      <c r="J72" s="67">
        <v>12501996926614.801</v>
      </c>
      <c r="K72" s="67">
        <v>538462696244.26959</v>
      </c>
      <c r="L72" s="67">
        <v>257784429821.0795</v>
      </c>
      <c r="M72" s="67">
        <v>111060542889.2106</v>
      </c>
      <c r="N72" s="67">
        <v>138231995169.27271</v>
      </c>
      <c r="O72" s="67">
        <v>303655271265.72992</v>
      </c>
      <c r="P72" s="67">
        <v>69790782205.427689</v>
      </c>
      <c r="Q72" s="67">
        <v>268621539347.62741</v>
      </c>
      <c r="R72" s="67">
        <v>2809874896202.4771</v>
      </c>
      <c r="S72" s="67">
        <v>1347491675833.782</v>
      </c>
      <c r="T72" s="67">
        <v>315944652220.12903</v>
      </c>
      <c r="U72" s="67">
        <v>390602988347.57611</v>
      </c>
      <c r="V72" s="67">
        <v>877756955857.08997</v>
      </c>
      <c r="W72" s="67">
        <v>5409269385.5775623</v>
      </c>
      <c r="X72" s="67">
        <v>53179193244.590637</v>
      </c>
      <c r="Y72" s="67">
        <v>243893280951.13339</v>
      </c>
      <c r="Z72" s="67">
        <v>513980948554.16278</v>
      </c>
      <c r="AA72" s="67">
        <v>2815257902.637815</v>
      </c>
      <c r="AB72" s="67">
        <v>11142282677.71456</v>
      </c>
      <c r="AC72" s="67">
        <v>24492152097.956181</v>
      </c>
      <c r="AD72" s="67">
        <v>4804864355.1752644</v>
      </c>
      <c r="AE72" s="67">
        <v>0</v>
      </c>
      <c r="AF72" s="67">
        <v>16162156255.704769</v>
      </c>
      <c r="AG72" s="67">
        <v>1650283.307854346</v>
      </c>
      <c r="AH72" s="67">
        <v>1862417631.668313</v>
      </c>
      <c r="AI72" s="67">
        <v>13482517.461093631</v>
      </c>
      <c r="AJ72" s="67">
        <v>24983130391070.359</v>
      </c>
      <c r="AK72" s="67">
        <v>6451342709474.5791</v>
      </c>
      <c r="AL72" s="67">
        <v>18603306436763.828</v>
      </c>
      <c r="AM72" s="67">
        <v>43306770762617.703</v>
      </c>
      <c r="AN72" s="67">
        <v>45547359343374.789</v>
      </c>
      <c r="AO72" s="67">
        <v>4227967278713.853</v>
      </c>
      <c r="AP72" s="67">
        <v>3409651031220.8491</v>
      </c>
      <c r="AQ72" s="67">
        <v>818316247493.00378</v>
      </c>
      <c r="AR72" s="67">
        <v>1193875000000</v>
      </c>
      <c r="AS72" s="67">
        <v>2353837000000</v>
      </c>
      <c r="AT72" s="67">
        <v>11309869995915.52</v>
      </c>
      <c r="AU72" s="67">
        <v>9736292364782.8887</v>
      </c>
      <c r="AV72" s="67">
        <v>4409068874729.292</v>
      </c>
      <c r="AW72" s="67">
        <v>5327223490053.5967</v>
      </c>
      <c r="AX72" s="67">
        <v>589405350982.87878</v>
      </c>
      <c r="AY72" s="67">
        <v>126949700339.0733</v>
      </c>
      <c r="AZ72" s="67">
        <v>62066488480.471024</v>
      </c>
      <c r="BA72" s="67">
        <v>123313703794.3432</v>
      </c>
      <c r="BB72" s="67">
        <v>264151920231.50629</v>
      </c>
      <c r="BC72" s="67">
        <v>41341598565.078178</v>
      </c>
      <c r="BD72" s="67">
        <v>366348868739.28711</v>
      </c>
      <c r="BE72" s="67">
        <v>4994639030898.2939</v>
      </c>
      <c r="BF72" s="67">
        <v>3015980999574.4229</v>
      </c>
      <c r="BG72" s="67">
        <v>574184310571.42859</v>
      </c>
      <c r="BH72" s="67">
        <v>640923443343.67163</v>
      </c>
      <c r="BI72" s="67">
        <v>763550277408.7699</v>
      </c>
      <c r="BJ72" s="67">
        <v>3828651878.7249131</v>
      </c>
      <c r="BK72" s="67">
        <v>78728210610.320129</v>
      </c>
      <c r="BL72" s="67">
        <v>85442607071.681107</v>
      </c>
      <c r="BM72" s="67">
        <v>436372741715.61011</v>
      </c>
      <c r="BN72" s="67">
        <v>4614723061.1335306</v>
      </c>
      <c r="BO72" s="67">
        <v>6289446900.0041475</v>
      </c>
      <c r="BP72" s="67">
        <v>111341330868.40849</v>
      </c>
      <c r="BQ72" s="67">
        <v>15564668115.385481</v>
      </c>
      <c r="BR72" s="67">
        <v>138729959.8374621</v>
      </c>
      <c r="BS72" s="67">
        <v>18415149079.275612</v>
      </c>
      <c r="BT72" s="67">
        <v>759894.97777158453</v>
      </c>
      <c r="BU72" s="67">
        <v>2813258253.4111691</v>
      </c>
      <c r="BV72" s="67">
        <v>0</v>
      </c>
      <c r="BW72" s="67">
        <v>20926807673043.539</v>
      </c>
      <c r="BX72" s="67">
        <v>5598644311375.8584</v>
      </c>
      <c r="BY72" s="67">
        <v>15328163361667.67</v>
      </c>
      <c r="BZ72" s="67">
        <v>40299321978571.203</v>
      </c>
      <c r="CA72" s="67">
        <v>41459283978571.203</v>
      </c>
    </row>
    <row r="73" spans="1:79">
      <c r="A73" t="s">
        <v>70</v>
      </c>
      <c r="B73" t="s">
        <v>153</v>
      </c>
      <c r="C73" s="67">
        <v>2013</v>
      </c>
      <c r="D73" t="s">
        <v>4445</v>
      </c>
      <c r="E73" s="67">
        <v>2579683756</v>
      </c>
      <c r="F73" s="67">
        <v>4006014057380.7881</v>
      </c>
      <c r="G73" s="67">
        <v>1998052862071.9709</v>
      </c>
      <c r="H73" s="67">
        <v>3868048886343.2778</v>
      </c>
      <c r="I73" s="67">
        <v>14234844507993</v>
      </c>
      <c r="J73" s="67">
        <v>12545022640558.699</v>
      </c>
      <c r="K73" s="67">
        <v>538691638624.89331</v>
      </c>
      <c r="L73" s="67">
        <v>257616841922.5036</v>
      </c>
      <c r="M73" s="67">
        <v>110885313663.4852</v>
      </c>
      <c r="N73" s="67">
        <v>137731920497.46509</v>
      </c>
      <c r="O73" s="67">
        <v>302702775760.64539</v>
      </c>
      <c r="P73" s="67">
        <v>67920661848.765968</v>
      </c>
      <c r="Q73" s="67">
        <v>282688242614.31403</v>
      </c>
      <c r="R73" s="67">
        <v>2814472724169.0698</v>
      </c>
      <c r="S73" s="67">
        <v>1355132976533.7151</v>
      </c>
      <c r="T73" s="67">
        <v>312446670537.57318</v>
      </c>
      <c r="U73" s="67">
        <v>386638169207.01892</v>
      </c>
      <c r="V73" s="67">
        <v>877279370933.19104</v>
      </c>
      <c r="W73" s="67">
        <v>5407550981.8940105</v>
      </c>
      <c r="X73" s="67">
        <v>52746409987.071854</v>
      </c>
      <c r="Y73" s="67">
        <v>240310608623.9704</v>
      </c>
      <c r="Z73" s="67">
        <v>508838135112.18597</v>
      </c>
      <c r="AA73" s="67">
        <v>2784958214.9976869</v>
      </c>
      <c r="AB73" s="67">
        <v>19851847079.67622</v>
      </c>
      <c r="AC73" s="67">
        <v>24891767965.63464</v>
      </c>
      <c r="AD73" s="67">
        <v>4710877389.1942673</v>
      </c>
      <c r="AE73" s="67">
        <v>0</v>
      </c>
      <c r="AF73" s="67">
        <v>15859677515.156851</v>
      </c>
      <c r="AG73" s="67">
        <v>1637914.2797128891</v>
      </c>
      <c r="AH73" s="67">
        <v>1862417631.668313</v>
      </c>
      <c r="AI73" s="67">
        <v>13482517.461093631</v>
      </c>
      <c r="AJ73" s="67">
        <v>25527511738338.82</v>
      </c>
      <c r="AK73" s="67">
        <v>6559441353117.623</v>
      </c>
      <c r="AL73" s="67">
        <v>19023657168374.172</v>
      </c>
      <c r="AM73" s="67">
        <v>44103164273596.156</v>
      </c>
      <c r="AN73" s="67">
        <v>46354227814189.461</v>
      </c>
      <c r="AO73" s="67">
        <v>4355805284578.7559</v>
      </c>
      <c r="AP73" s="67">
        <v>3512746197240.9321</v>
      </c>
      <c r="AQ73" s="67">
        <v>843059087337.82349</v>
      </c>
      <c r="AR73" s="67">
        <v>1252744000000</v>
      </c>
      <c r="AS73" s="67">
        <v>2530745000000</v>
      </c>
      <c r="AT73" s="67">
        <v>12199108864223.939</v>
      </c>
      <c r="AU73" s="67">
        <v>10554094194633.25</v>
      </c>
      <c r="AV73" s="67">
        <v>4778086399556.5918</v>
      </c>
      <c r="AW73" s="67">
        <v>5776007795076.6621</v>
      </c>
      <c r="AX73" s="67">
        <v>599723272761.64014</v>
      </c>
      <c r="AY73" s="67">
        <v>136661692714.9859</v>
      </c>
      <c r="AZ73" s="67">
        <v>62332815202.050949</v>
      </c>
      <c r="BA73" s="67">
        <v>124385194426.1559</v>
      </c>
      <c r="BB73" s="67">
        <v>275627241402.84839</v>
      </c>
      <c r="BC73" s="67">
        <v>45052862117.610512</v>
      </c>
      <c r="BD73" s="67">
        <v>401231590965.39209</v>
      </c>
      <c r="BE73" s="67">
        <v>4227239246972.105</v>
      </c>
      <c r="BF73" s="67">
        <v>2470836535411.1592</v>
      </c>
      <c r="BG73" s="67">
        <v>513373999867.17383</v>
      </c>
      <c r="BH73" s="67">
        <v>484553035678.45911</v>
      </c>
      <c r="BI73" s="67">
        <v>758475676015.31323</v>
      </c>
      <c r="BJ73" s="67">
        <v>3582061809.005199</v>
      </c>
      <c r="BK73" s="67">
        <v>67861156457.113739</v>
      </c>
      <c r="BL73" s="67">
        <v>60359127644.130692</v>
      </c>
      <c r="BM73" s="67">
        <v>526053697457.34613</v>
      </c>
      <c r="BN73" s="67">
        <v>4246417868.7006488</v>
      </c>
      <c r="BO73" s="67">
        <v>11105029048.390921</v>
      </c>
      <c r="BP73" s="67">
        <v>55359637684.831993</v>
      </c>
      <c r="BQ73" s="67">
        <v>10567156459.97028</v>
      </c>
      <c r="BR73" s="67">
        <v>143880460.8072125</v>
      </c>
      <c r="BS73" s="67">
        <v>17137617361.121691</v>
      </c>
      <c r="BT73" s="67">
        <v>653443.29555587051</v>
      </c>
      <c r="BU73" s="67">
        <v>2059240320.5992639</v>
      </c>
      <c r="BV73" s="67">
        <v>0</v>
      </c>
      <c r="BW73" s="67">
        <v>22059433624521.559</v>
      </c>
      <c r="BX73" s="67">
        <v>5933304069681.8711</v>
      </c>
      <c r="BY73" s="67">
        <v>16126129554839.68</v>
      </c>
      <c r="BZ73" s="67">
        <v>41563586020296.359</v>
      </c>
      <c r="CA73" s="67">
        <v>42841587020296.359</v>
      </c>
    </row>
    <row r="74" spans="1:79">
      <c r="A74" t="s">
        <v>70</v>
      </c>
      <c r="B74" t="s">
        <v>153</v>
      </c>
      <c r="C74" s="67">
        <v>2014</v>
      </c>
      <c r="D74" t="s">
        <v>4446</v>
      </c>
      <c r="E74" s="67">
        <v>2619021008</v>
      </c>
      <c r="F74" s="67">
        <v>4224844180438.9561</v>
      </c>
      <c r="G74" s="67">
        <v>1900145627627.4729</v>
      </c>
      <c r="H74" s="67">
        <v>3853362154797.4399</v>
      </c>
      <c r="I74" s="67">
        <v>14242636774796.721</v>
      </c>
      <c r="J74" s="67">
        <v>12545863979556.539</v>
      </c>
      <c r="K74" s="67">
        <v>538920581005.51672</v>
      </c>
      <c r="L74" s="67">
        <v>257449866415.14209</v>
      </c>
      <c r="M74" s="67">
        <v>110710084449.71249</v>
      </c>
      <c r="N74" s="67">
        <v>137231845842.1492</v>
      </c>
      <c r="O74" s="67">
        <v>301750280272.46082</v>
      </c>
      <c r="P74" s="67">
        <v>66218911773.11718</v>
      </c>
      <c r="Q74" s="67">
        <v>289520365378.3952</v>
      </c>
      <c r="R74" s="67">
        <v>2956397110215.3472</v>
      </c>
      <c r="S74" s="67">
        <v>1360157729232.866</v>
      </c>
      <c r="T74" s="67">
        <v>312103740529.40918</v>
      </c>
      <c r="U74" s="67">
        <v>539691469459.41022</v>
      </c>
      <c r="V74" s="67">
        <v>848366590426.75342</v>
      </c>
      <c r="W74" s="67">
        <v>5816816724.2015095</v>
      </c>
      <c r="X74" s="67">
        <v>52289183471.03965</v>
      </c>
      <c r="Y74" s="67">
        <v>213140244041.49261</v>
      </c>
      <c r="Z74" s="67">
        <v>508329572494.84137</v>
      </c>
      <c r="AA74" s="67">
        <v>2539761838.9070101</v>
      </c>
      <c r="AB74" s="67">
        <v>19770190407.081242</v>
      </c>
      <c r="AC74" s="67">
        <v>25316960283.50716</v>
      </c>
      <c r="AD74" s="67">
        <v>4609462561.2529936</v>
      </c>
      <c r="AE74" s="67">
        <v>0</v>
      </c>
      <c r="AF74" s="67">
        <v>14676924799.23966</v>
      </c>
      <c r="AG74" s="67">
        <v>1573656.060968752</v>
      </c>
      <c r="AH74" s="67">
        <v>1862417631.668313</v>
      </c>
      <c r="AI74" s="67">
        <v>13482517.461093631</v>
      </c>
      <c r="AJ74" s="67">
        <v>26108173079676.078</v>
      </c>
      <c r="AK74" s="67">
        <v>6687235206788</v>
      </c>
      <c r="AL74" s="67">
        <v>19464176323231.141</v>
      </c>
      <c r="AM74" s="67">
        <v>45207698824904.344</v>
      </c>
      <c r="AN74" s="67">
        <v>47429147101993.383</v>
      </c>
      <c r="AO74" s="67">
        <v>4375357359372.127</v>
      </c>
      <c r="AP74" s="67">
        <v>3528513999493.6509</v>
      </c>
      <c r="AQ74" s="67">
        <v>846843359878.47632</v>
      </c>
      <c r="AR74" s="67">
        <v>1306935000000</v>
      </c>
      <c r="AS74" s="67">
        <v>2753853000000</v>
      </c>
      <c r="AT74" s="67">
        <v>12609896493210.02</v>
      </c>
      <c r="AU74" s="67">
        <v>10838351518605.779</v>
      </c>
      <c r="AV74" s="67">
        <v>4936776546245.3613</v>
      </c>
      <c r="AW74" s="67">
        <v>5901574972360.4209</v>
      </c>
      <c r="AX74" s="67">
        <v>698067617701.12061</v>
      </c>
      <c r="AY74" s="67">
        <v>146230187284.65302</v>
      </c>
      <c r="AZ74" s="67">
        <v>65448026086.478409</v>
      </c>
      <c r="BA74" s="67">
        <v>125517297030.7952</v>
      </c>
      <c r="BB74" s="67">
        <v>283962866608.09241</v>
      </c>
      <c r="BC74" s="67">
        <v>46662636390.041382</v>
      </c>
      <c r="BD74" s="67">
        <v>405656343503.05542</v>
      </c>
      <c r="BE74" s="67">
        <v>3673347230580.646</v>
      </c>
      <c r="BF74" s="67">
        <v>2376858983515.5752</v>
      </c>
      <c r="BG74" s="67">
        <v>353584161550.34967</v>
      </c>
      <c r="BH74" s="67">
        <v>411035666240.21472</v>
      </c>
      <c r="BI74" s="67">
        <v>531868419274.50708</v>
      </c>
      <c r="BJ74" s="67">
        <v>3844000017.8347449</v>
      </c>
      <c r="BK74" s="67">
        <v>52906550438.07048</v>
      </c>
      <c r="BL74" s="67">
        <v>40396595799.42157</v>
      </c>
      <c r="BM74" s="67">
        <v>341310798204.57019</v>
      </c>
      <c r="BN74" s="67">
        <v>3802671370.4234028</v>
      </c>
      <c r="BO74" s="67">
        <v>22535167332.226379</v>
      </c>
      <c r="BP74" s="67">
        <v>39841279402.914337</v>
      </c>
      <c r="BQ74" s="67">
        <v>7209712025.0301876</v>
      </c>
      <c r="BR74" s="67">
        <v>84225435.245657638</v>
      </c>
      <c r="BS74" s="67">
        <v>17886809876.45557</v>
      </c>
      <c r="BT74" s="67">
        <v>1264954.815447744</v>
      </c>
      <c r="BU74" s="67">
        <v>2049344417.499109</v>
      </c>
      <c r="BV74" s="67">
        <v>0</v>
      </c>
      <c r="BW74" s="67">
        <v>23015519331660.828</v>
      </c>
      <c r="BX74" s="67">
        <v>6048134052882.8135</v>
      </c>
      <c r="BY74" s="67">
        <v>16967385278778.02</v>
      </c>
      <c r="BZ74" s="67">
        <v>42227202414823.633</v>
      </c>
      <c r="CA74" s="67">
        <v>43674120414823.633</v>
      </c>
    </row>
    <row r="75" spans="1:79">
      <c r="A75" t="s">
        <v>70</v>
      </c>
      <c r="B75" t="s">
        <v>153</v>
      </c>
      <c r="C75" s="67">
        <v>2015</v>
      </c>
      <c r="D75" t="s">
        <v>4447</v>
      </c>
      <c r="E75" s="67">
        <v>2658027567</v>
      </c>
      <c r="F75" s="67">
        <v>4462957893475.3457</v>
      </c>
      <c r="G75" s="67">
        <v>1734759883131.5549</v>
      </c>
      <c r="H75" s="67">
        <v>3695883448442.9648</v>
      </c>
      <c r="I75" s="67">
        <v>14333118572864.91</v>
      </c>
      <c r="J75" s="67">
        <v>12656046118023.48</v>
      </c>
      <c r="K75" s="67">
        <v>539149523386.14038</v>
      </c>
      <c r="L75" s="67">
        <v>257281882365.54489</v>
      </c>
      <c r="M75" s="67">
        <v>110534855221.5965</v>
      </c>
      <c r="N75" s="67">
        <v>136731771167.0432</v>
      </c>
      <c r="O75" s="67">
        <v>300797784763.99652</v>
      </c>
      <c r="P75" s="67">
        <v>64823467281.325272</v>
      </c>
      <c r="Q75" s="67">
        <v>270450102639.56149</v>
      </c>
      <c r="R75" s="67">
        <v>2995050077583.4038</v>
      </c>
      <c r="S75" s="67">
        <v>1385072889134.6831</v>
      </c>
      <c r="T75" s="67">
        <v>299443860666.78137</v>
      </c>
      <c r="U75" s="67">
        <v>560795146432.07617</v>
      </c>
      <c r="V75" s="67">
        <v>851689255751.65051</v>
      </c>
      <c r="W75" s="67">
        <v>5814749162.7973957</v>
      </c>
      <c r="X75" s="67">
        <v>51830384652.566383</v>
      </c>
      <c r="Y75" s="67">
        <v>210529145131.97061</v>
      </c>
      <c r="Z75" s="67">
        <v>507769655526.33868</v>
      </c>
      <c r="AA75" s="67">
        <v>2515926170.9618239</v>
      </c>
      <c r="AB75" s="67">
        <v>27083974463.891479</v>
      </c>
      <c r="AC75" s="67">
        <v>25316717784.522289</v>
      </c>
      <c r="AD75" s="67">
        <v>4513801786.742816</v>
      </c>
      <c r="AE75" s="67">
        <v>0</v>
      </c>
      <c r="AF75" s="67">
        <v>14437327385.21883</v>
      </c>
      <c r="AG75" s="67">
        <v>1673537.510571229</v>
      </c>
      <c r="AH75" s="67">
        <v>1862417631.668313</v>
      </c>
      <c r="AI75" s="67">
        <v>13482517.461093631</v>
      </c>
      <c r="AJ75" s="67">
        <v>26632325767243.66</v>
      </c>
      <c r="AK75" s="67">
        <v>6767606136794.959</v>
      </c>
      <c r="AL75" s="67">
        <v>19898123890395.891</v>
      </c>
      <c r="AM75" s="67">
        <v>46234747208030.203</v>
      </c>
      <c r="AN75" s="67">
        <v>48345719022340.383</v>
      </c>
      <c r="AO75" s="67">
        <v>4138193275146.5898</v>
      </c>
      <c r="AP75" s="67">
        <v>3337252641247.25</v>
      </c>
      <c r="AQ75" s="67">
        <v>800940633899.34021</v>
      </c>
      <c r="AR75" s="67">
        <v>1333268000000</v>
      </c>
      <c r="AS75" s="67">
        <v>2865271000000</v>
      </c>
      <c r="AT75" s="67">
        <v>12039876412673.529</v>
      </c>
      <c r="AU75" s="67">
        <v>10392747689610.07</v>
      </c>
      <c r="AV75" s="67">
        <v>4719140620737.2383</v>
      </c>
      <c r="AW75" s="67">
        <v>5673607068872.8311</v>
      </c>
      <c r="AX75" s="67">
        <v>669627155706.54883</v>
      </c>
      <c r="AY75" s="67">
        <v>146530832315.37219</v>
      </c>
      <c r="AZ75" s="67">
        <v>68960183434.963211</v>
      </c>
      <c r="BA75" s="67">
        <v>126156115118.6813</v>
      </c>
      <c r="BB75" s="67">
        <v>270402021113.70529</v>
      </c>
      <c r="BC75" s="67">
        <v>48708863504.600243</v>
      </c>
      <c r="BD75" s="67">
        <v>316743551869.59332</v>
      </c>
      <c r="BE75" s="67">
        <v>1807992227005.741</v>
      </c>
      <c r="BF75" s="67">
        <v>973992041287.09827</v>
      </c>
      <c r="BG75" s="67">
        <v>238079147644.22739</v>
      </c>
      <c r="BH75" s="67">
        <v>293397621452.39142</v>
      </c>
      <c r="BI75" s="67">
        <v>302523416622.02399</v>
      </c>
      <c r="BJ75" s="67">
        <v>4104469813.7387762</v>
      </c>
      <c r="BK75" s="67">
        <v>34079493697.116901</v>
      </c>
      <c r="BL75" s="67">
        <v>25194508180.241291</v>
      </c>
      <c r="BM75" s="67">
        <v>159263068168.56979</v>
      </c>
      <c r="BN75" s="67">
        <v>2850908437.813035</v>
      </c>
      <c r="BO75" s="67">
        <v>12682331942.565941</v>
      </c>
      <c r="BP75" s="67">
        <v>42623242659.641212</v>
      </c>
      <c r="BQ75" s="67">
        <v>6066487443.43929</v>
      </c>
      <c r="BR75" s="67">
        <v>0</v>
      </c>
      <c r="BS75" s="67">
        <v>14881625865.04158</v>
      </c>
      <c r="BT75" s="67">
        <v>756527.53874276369</v>
      </c>
      <c r="BU75" s="67">
        <v>772507915.26359117</v>
      </c>
      <c r="BV75" s="67">
        <v>4015971.0537984688</v>
      </c>
      <c r="BW75" s="67">
        <v>22987322803363.18</v>
      </c>
      <c r="BX75" s="67">
        <v>5872158295889.7822</v>
      </c>
      <c r="BY75" s="67">
        <v>17115164507473.391</v>
      </c>
      <c r="BZ75" s="67">
        <v>39441381718189.031</v>
      </c>
      <c r="CA75" s="67">
        <v>40973384718189.031</v>
      </c>
    </row>
    <row r="76" spans="1:79">
      <c r="A76" t="s">
        <v>70</v>
      </c>
      <c r="B76" t="s">
        <v>153</v>
      </c>
      <c r="C76" s="67">
        <v>2016</v>
      </c>
      <c r="D76" t="s">
        <v>4448</v>
      </c>
      <c r="E76" s="67">
        <v>2697497282</v>
      </c>
      <c r="F76" s="67">
        <v>4716608770087.8965</v>
      </c>
      <c r="G76" s="67">
        <v>1626232753505.9409</v>
      </c>
      <c r="H76" s="67">
        <v>3522103373486.0688</v>
      </c>
      <c r="I76" s="67">
        <v>14352232928742.93</v>
      </c>
      <c r="J76" s="67">
        <v>12668594390870.15</v>
      </c>
      <c r="K76" s="67">
        <v>539020176829.92548</v>
      </c>
      <c r="L76" s="67">
        <v>257272836871.72821</v>
      </c>
      <c r="M76" s="67">
        <v>110533800085.2997</v>
      </c>
      <c r="N76" s="67">
        <v>136343577138.4959</v>
      </c>
      <c r="O76" s="67">
        <v>300253240491.61908</v>
      </c>
      <c r="P76" s="67">
        <v>63644350759.678757</v>
      </c>
      <c r="Q76" s="67">
        <v>276561775155.59473</v>
      </c>
      <c r="R76" s="67">
        <v>2995267692997.2061</v>
      </c>
      <c r="S76" s="67">
        <v>1358196837243.49</v>
      </c>
      <c r="T76" s="67">
        <v>303369045449.53241</v>
      </c>
      <c r="U76" s="67">
        <v>575345501773.27551</v>
      </c>
      <c r="V76" s="67">
        <v>844264259320.01367</v>
      </c>
      <c r="W76" s="67">
        <v>8140661918.5203505</v>
      </c>
      <c r="X76" s="67">
        <v>51346231385.023979</v>
      </c>
      <c r="Y76" s="67">
        <v>200951809428.7276</v>
      </c>
      <c r="Z76" s="67">
        <v>507278210954.46448</v>
      </c>
      <c r="AA76" s="67">
        <v>2489878029.239152</v>
      </c>
      <c r="AB76" s="67">
        <v>26942299389.713631</v>
      </c>
      <c r="AC76" s="67">
        <v>25383626574.016788</v>
      </c>
      <c r="AD76" s="67">
        <v>4394886271.700779</v>
      </c>
      <c r="AE76" s="67">
        <v>0</v>
      </c>
      <c r="AF76" s="67">
        <v>15459562094.732189</v>
      </c>
      <c r="AG76" s="67">
        <v>1193124.7452820521</v>
      </c>
      <c r="AH76" s="67">
        <v>1862417631.668313</v>
      </c>
      <c r="AI76" s="67">
        <v>13482517.461093631</v>
      </c>
      <c r="AJ76" s="67">
        <v>27238587609149.879</v>
      </c>
      <c r="AK76" s="67">
        <v>6888133699288.3516</v>
      </c>
      <c r="AL76" s="67">
        <v>20372437344288.48</v>
      </c>
      <c r="AM76" s="67">
        <v>47279325644490.273</v>
      </c>
      <c r="AN76" s="67">
        <v>49261360783808.758</v>
      </c>
      <c r="AO76" s="67">
        <v>4193855803216.2778</v>
      </c>
      <c r="AP76" s="67">
        <v>3382141776787.3198</v>
      </c>
      <c r="AQ76" s="67">
        <v>811714026428.95679</v>
      </c>
      <c r="AR76" s="67">
        <v>1358071000000</v>
      </c>
      <c r="AS76" s="67">
        <v>2942968000000</v>
      </c>
      <c r="AT76" s="67">
        <v>12458319832150.311</v>
      </c>
      <c r="AU76" s="67">
        <v>10779045564970.91</v>
      </c>
      <c r="AV76" s="67">
        <v>4873958086471.4941</v>
      </c>
      <c r="AW76" s="67">
        <v>5905087478499.415</v>
      </c>
      <c r="AX76" s="67">
        <v>706945656472.896</v>
      </c>
      <c r="AY76" s="67">
        <v>172503882875.7435</v>
      </c>
      <c r="AZ76" s="67">
        <v>69057691249.86438</v>
      </c>
      <c r="BA76" s="67">
        <v>127779043453.646</v>
      </c>
      <c r="BB76" s="67">
        <v>265355909312.14819</v>
      </c>
      <c r="BC76" s="67">
        <v>51064997463.717216</v>
      </c>
      <c r="BD76" s="67">
        <v>286567086351.3819</v>
      </c>
      <c r="BE76" s="67">
        <v>1610691366534.3491</v>
      </c>
      <c r="BF76" s="67">
        <v>623206630138.0238</v>
      </c>
      <c r="BG76" s="67">
        <v>187639878053.95459</v>
      </c>
      <c r="BH76" s="67">
        <v>463292842043.96881</v>
      </c>
      <c r="BI76" s="67">
        <v>336552016298.40253</v>
      </c>
      <c r="BJ76" s="67">
        <v>3757161770.739325</v>
      </c>
      <c r="BK76" s="67">
        <v>30575188930.71603</v>
      </c>
      <c r="BL76" s="67">
        <v>38108454430.074997</v>
      </c>
      <c r="BM76" s="67">
        <v>201703423829.01089</v>
      </c>
      <c r="BN76" s="67">
        <v>3247505102.015255</v>
      </c>
      <c r="BO76" s="67">
        <v>5792317238.5160465</v>
      </c>
      <c r="BP76" s="67">
        <v>28705330983.359791</v>
      </c>
      <c r="BQ76" s="67">
        <v>6930056483.96803</v>
      </c>
      <c r="BR76" s="67">
        <v>0</v>
      </c>
      <c r="BS76" s="67">
        <v>17064223904.33058</v>
      </c>
      <c r="BT76" s="67">
        <v>392228.00082491629</v>
      </c>
      <c r="BU76" s="67">
        <v>620171983.93305814</v>
      </c>
      <c r="BV76" s="67">
        <v>47789413.737566158</v>
      </c>
      <c r="BW76" s="67">
        <v>23888535467578.141</v>
      </c>
      <c r="BX76" s="67">
        <v>5947976869312.0732</v>
      </c>
      <c r="BY76" s="67">
        <v>17940558598266.07</v>
      </c>
      <c r="BZ76" s="67">
        <v>40566505469479.078</v>
      </c>
      <c r="CA76" s="67">
        <v>42151402469479.078</v>
      </c>
    </row>
    <row r="77" spans="1:79">
      <c r="A77" t="s">
        <v>70</v>
      </c>
      <c r="B77" t="s">
        <v>153</v>
      </c>
      <c r="C77" s="67">
        <v>2017</v>
      </c>
      <c r="D77" t="s">
        <v>4449</v>
      </c>
      <c r="E77" s="67">
        <v>2737277990</v>
      </c>
      <c r="F77" s="67">
        <v>4987076550105.0225</v>
      </c>
      <c r="G77" s="67">
        <v>1676778996418.4951</v>
      </c>
      <c r="H77" s="67">
        <v>3818186852981.6099</v>
      </c>
      <c r="I77" s="67">
        <v>14404106389434.51</v>
      </c>
      <c r="J77" s="67">
        <v>12685388440896.119</v>
      </c>
      <c r="K77" s="67">
        <v>538890830273.71088</v>
      </c>
      <c r="L77" s="67">
        <v>257263389211.23111</v>
      </c>
      <c r="M77" s="67">
        <v>110375147798.9408</v>
      </c>
      <c r="N77" s="67">
        <v>135872351013.2534</v>
      </c>
      <c r="O77" s="67">
        <v>299398833012.21112</v>
      </c>
      <c r="P77" s="67">
        <v>62529348430.114708</v>
      </c>
      <c r="Q77" s="67">
        <v>311756776071.99011</v>
      </c>
      <c r="R77" s="67">
        <v>2965838813421.9712</v>
      </c>
      <c r="S77" s="67">
        <v>1325669975749.217</v>
      </c>
      <c r="T77" s="67">
        <v>302774041600.1665</v>
      </c>
      <c r="U77" s="67">
        <v>592419142057.19275</v>
      </c>
      <c r="V77" s="67">
        <v>818197306284.35205</v>
      </c>
      <c r="W77" s="67">
        <v>7948998264.6163378</v>
      </c>
      <c r="X77" s="67">
        <v>49793467762.935539</v>
      </c>
      <c r="Y77" s="67">
        <v>190407361154.57281</v>
      </c>
      <c r="Z77" s="67">
        <v>496073733944.57129</v>
      </c>
      <c r="AA77" s="67">
        <v>2349084918.7951598</v>
      </c>
      <c r="AB77" s="67">
        <v>25205082191.95002</v>
      </c>
      <c r="AC77" s="67">
        <v>25315991246.905548</v>
      </c>
      <c r="AD77" s="67">
        <v>4253923788.690124</v>
      </c>
      <c r="AE77" s="67">
        <v>0</v>
      </c>
      <c r="AF77" s="67">
        <v>14362982640.49839</v>
      </c>
      <c r="AG77" s="67">
        <v>1223480.45756871</v>
      </c>
      <c r="AH77" s="67">
        <v>2444423141.564661</v>
      </c>
      <c r="AI77" s="67">
        <v>41033748.794632792</v>
      </c>
      <c r="AJ77" s="67">
        <v>27742931088826.23</v>
      </c>
      <c r="AK77" s="67">
        <v>6951292942842.3623</v>
      </c>
      <c r="AL77" s="67">
        <v>20802176960707.039</v>
      </c>
      <c r="AM77" s="67">
        <v>47904456200366.758</v>
      </c>
      <c r="AN77" s="67">
        <v>50094129395794.094</v>
      </c>
      <c r="AO77" s="67">
        <v>4550908858917.1533</v>
      </c>
      <c r="AP77" s="67">
        <v>3670087789449.3169</v>
      </c>
      <c r="AQ77" s="67">
        <v>880821069467.83618</v>
      </c>
      <c r="AR77" s="67">
        <v>1507096000000</v>
      </c>
      <c r="AS77" s="67">
        <v>3439710000000</v>
      </c>
      <c r="AT77" s="67">
        <v>12762546618116.211</v>
      </c>
      <c r="AU77" s="67">
        <v>10943379504048.279</v>
      </c>
      <c r="AV77" s="67">
        <v>4894644016877.6279</v>
      </c>
      <c r="AW77" s="67">
        <v>6048735487170.6543</v>
      </c>
      <c r="AX77" s="67">
        <v>723853546543.10742</v>
      </c>
      <c r="AY77" s="67">
        <v>202327480493.0946</v>
      </c>
      <c r="AZ77" s="67">
        <v>86190519055.886444</v>
      </c>
      <c r="BA77" s="67">
        <v>130231905752.79401</v>
      </c>
      <c r="BB77" s="67">
        <v>280814024727.06653</v>
      </c>
      <c r="BC77" s="67">
        <v>56702540149.64859</v>
      </c>
      <c r="BD77" s="67">
        <v>339047097346.33521</v>
      </c>
      <c r="BE77" s="67">
        <v>2302286737765.1011</v>
      </c>
      <c r="BF77" s="67">
        <v>901649519994.88794</v>
      </c>
      <c r="BG77" s="67">
        <v>217486301619.16931</v>
      </c>
      <c r="BH77" s="67">
        <v>735015673870.4928</v>
      </c>
      <c r="BI77" s="67">
        <v>448135242280.55048</v>
      </c>
      <c r="BJ77" s="67">
        <v>6336824811.0231667</v>
      </c>
      <c r="BK77" s="67">
        <v>56864075812.697327</v>
      </c>
      <c r="BL77" s="67">
        <v>41996976903.287903</v>
      </c>
      <c r="BM77" s="67">
        <v>272822346475.71609</v>
      </c>
      <c r="BN77" s="67">
        <v>4734813733.083127</v>
      </c>
      <c r="BO77" s="67">
        <v>14573992092.66431</v>
      </c>
      <c r="BP77" s="67">
        <v>17728732996.385681</v>
      </c>
      <c r="BQ77" s="67">
        <v>7936118171.1670017</v>
      </c>
      <c r="BR77" s="67">
        <v>0</v>
      </c>
      <c r="BS77" s="67">
        <v>23311206431.669159</v>
      </c>
      <c r="BT77" s="67">
        <v>2835611.3771179439</v>
      </c>
      <c r="BU77" s="67">
        <v>1715635781.227504</v>
      </c>
      <c r="BV77" s="67">
        <v>111683460.2519837</v>
      </c>
      <c r="BW77" s="67">
        <v>26024866878117.078</v>
      </c>
      <c r="BX77" s="67">
        <v>6248537522436.0566</v>
      </c>
      <c r="BY77" s="67">
        <v>19776329355681.02</v>
      </c>
      <c r="BZ77" s="67">
        <v>43707995092915.539</v>
      </c>
      <c r="CA77" s="67">
        <v>45640609092915.547</v>
      </c>
    </row>
    <row r="78" spans="1:79">
      <c r="A78" t="s">
        <v>70</v>
      </c>
      <c r="B78" t="s">
        <v>153</v>
      </c>
      <c r="C78" s="67">
        <v>2018</v>
      </c>
      <c r="D78" t="s">
        <v>4450</v>
      </c>
      <c r="E78" s="67">
        <v>2776596588</v>
      </c>
      <c r="F78" s="67">
        <v>5292511068111.3467</v>
      </c>
      <c r="G78" s="67">
        <v>1595877613514.8469</v>
      </c>
      <c r="H78" s="67">
        <v>3679303703365.5962</v>
      </c>
      <c r="I78" s="67">
        <v>14414388919127.25</v>
      </c>
      <c r="J78" s="67">
        <v>12683951256105.98</v>
      </c>
      <c r="K78" s="67">
        <v>538761483717.49609</v>
      </c>
      <c r="L78" s="67">
        <v>257255155085.69431</v>
      </c>
      <c r="M78" s="67">
        <v>110232514169.2487</v>
      </c>
      <c r="N78" s="67">
        <v>135401521181.8474</v>
      </c>
      <c r="O78" s="67">
        <v>298534937568.27148</v>
      </c>
      <c r="P78" s="67">
        <v>61534173617.852676</v>
      </c>
      <c r="Q78" s="67">
        <v>328283616509.29968</v>
      </c>
      <c r="R78" s="67">
        <v>2881365474437.0732</v>
      </c>
      <c r="S78" s="67">
        <v>1278447340823.7971</v>
      </c>
      <c r="T78" s="67">
        <v>304251537797.23657</v>
      </c>
      <c r="U78" s="67">
        <v>613875026861.49561</v>
      </c>
      <c r="V78" s="67">
        <v>695670272056.76123</v>
      </c>
      <c r="W78" s="67">
        <v>8131684432.1036596</v>
      </c>
      <c r="X78" s="67">
        <v>50285034008.518837</v>
      </c>
      <c r="Y78" s="67">
        <v>190331436520.64871</v>
      </c>
      <c r="Z78" s="67">
        <v>371545193350.6665</v>
      </c>
      <c r="AA78" s="67">
        <v>2584774039.757071</v>
      </c>
      <c r="AB78" s="67">
        <v>26630641973.203011</v>
      </c>
      <c r="AC78" s="67">
        <v>25320120989.841919</v>
      </c>
      <c r="AD78" s="67">
        <v>4152467984.913816</v>
      </c>
      <c r="AE78" s="67">
        <v>0</v>
      </c>
      <c r="AF78" s="67">
        <v>14108499599.209471</v>
      </c>
      <c r="AG78" s="67">
        <v>1170841.7226589359</v>
      </c>
      <c r="AH78" s="67">
        <v>2444423141.564661</v>
      </c>
      <c r="AI78" s="67">
        <v>134825174.61093631</v>
      </c>
      <c r="AJ78" s="67">
        <v>28253275191017.531</v>
      </c>
      <c r="AK78" s="67">
        <v>7016251141693.0215</v>
      </c>
      <c r="AL78" s="67">
        <v>21239807902722.441</v>
      </c>
      <c r="AM78" s="67">
        <v>48733880275780.641</v>
      </c>
      <c r="AN78" s="67">
        <v>50845751421269.813</v>
      </c>
      <c r="AO78" s="67">
        <v>5014813092652.4121</v>
      </c>
      <c r="AP78" s="67">
        <v>4044204106977.752</v>
      </c>
      <c r="AQ78" s="67">
        <v>970608985674.66077</v>
      </c>
      <c r="AR78" s="67">
        <v>1521086000000</v>
      </c>
      <c r="AS78" s="67">
        <v>3505740000000</v>
      </c>
      <c r="AT78" s="67">
        <v>12681256851340.869</v>
      </c>
      <c r="AU78" s="67">
        <v>10960284758176.33</v>
      </c>
      <c r="AV78" s="67">
        <v>4884049437902.8213</v>
      </c>
      <c r="AW78" s="67">
        <v>6076235320273.5059</v>
      </c>
      <c r="AX78" s="67">
        <v>555001804399.12671</v>
      </c>
      <c r="AY78" s="67">
        <v>230418856610.11911</v>
      </c>
      <c r="AZ78" s="67">
        <v>91704343262.022263</v>
      </c>
      <c r="BA78" s="67">
        <v>132972856651.5853</v>
      </c>
      <c r="BB78" s="67">
        <v>297574668886.66382</v>
      </c>
      <c r="BC78" s="67">
        <v>58672841929.970047</v>
      </c>
      <c r="BD78" s="67">
        <v>354626721425.05701</v>
      </c>
      <c r="BE78" s="67">
        <v>2943542751401.1992</v>
      </c>
      <c r="BF78" s="67">
        <v>1278156269847.0239</v>
      </c>
      <c r="BG78" s="67">
        <v>328578499716.04108</v>
      </c>
      <c r="BH78" s="67">
        <v>939733029733.37</v>
      </c>
      <c r="BI78" s="67">
        <v>397074952104.76459</v>
      </c>
      <c r="BJ78" s="67">
        <v>6312425260.2192698</v>
      </c>
      <c r="BK78" s="67">
        <v>58593175324.185173</v>
      </c>
      <c r="BL78" s="67">
        <v>30436496859.660419</v>
      </c>
      <c r="BM78" s="67">
        <v>221350594309.99109</v>
      </c>
      <c r="BN78" s="67">
        <v>4472395211.4523973</v>
      </c>
      <c r="BO78" s="67">
        <v>27294479615.33881</v>
      </c>
      <c r="BP78" s="67">
        <v>16816238823.20256</v>
      </c>
      <c r="BQ78" s="67">
        <v>6612677006.1087656</v>
      </c>
      <c r="BR78" s="67">
        <v>0</v>
      </c>
      <c r="BS78" s="67">
        <v>22395148809.150318</v>
      </c>
      <c r="BT78" s="67">
        <v>3479717.541856565</v>
      </c>
      <c r="BU78" s="67">
        <v>2524497890.2651682</v>
      </c>
      <c r="BV78" s="67">
        <v>263343277.64875859</v>
      </c>
      <c r="BW78" s="67">
        <v>27649044207672.051</v>
      </c>
      <c r="BX78" s="67">
        <v>6752201053704.2412</v>
      </c>
      <c r="BY78" s="67">
        <v>20896843153967.809</v>
      </c>
      <c r="BZ78" s="67">
        <v>46304002903066.531</v>
      </c>
      <c r="CA78" s="67">
        <v>48288656903066.531</v>
      </c>
    </row>
    <row r="79" spans="1:79">
      <c r="A79" t="s">
        <v>70</v>
      </c>
      <c r="B79" t="s">
        <v>153</v>
      </c>
      <c r="C79" s="67">
        <v>2019</v>
      </c>
      <c r="D79" t="s">
        <v>4451</v>
      </c>
      <c r="E79" s="67">
        <v>2815221967</v>
      </c>
      <c r="F79" s="67">
        <v>5603357181683.2188</v>
      </c>
      <c r="G79" s="67">
        <v>1719150000000</v>
      </c>
      <c r="H79" s="67">
        <v>3793756000000</v>
      </c>
      <c r="I79" s="67">
        <v>14431162443143.08</v>
      </c>
      <c r="J79" s="67">
        <v>12702476150522.43</v>
      </c>
      <c r="K79" s="67">
        <v>538632137161.28131</v>
      </c>
      <c r="L79" s="67">
        <v>257245707425.1972</v>
      </c>
      <c r="M79" s="67">
        <v>110080030572.0477</v>
      </c>
      <c r="N79" s="67">
        <v>134925477619.40021</v>
      </c>
      <c r="O79" s="67">
        <v>297635831287.45227</v>
      </c>
      <c r="P79" s="67">
        <v>60538998805.590729</v>
      </c>
      <c r="Q79" s="67">
        <v>329628109749.69067</v>
      </c>
      <c r="R79" s="67">
        <v>2868180789625.333</v>
      </c>
      <c r="S79" s="67">
        <v>1253120515434.158</v>
      </c>
      <c r="T79" s="67">
        <v>309692546590.26288</v>
      </c>
      <c r="U79" s="67">
        <v>639203140350.9873</v>
      </c>
      <c r="V79" s="67">
        <v>667785268011.3136</v>
      </c>
      <c r="W79" s="67">
        <v>7936392421.5823421</v>
      </c>
      <c r="X79" s="67">
        <v>48749862466.069633</v>
      </c>
      <c r="Y79" s="67">
        <v>178448699728.6124</v>
      </c>
      <c r="Z79" s="67">
        <v>358515785398.69269</v>
      </c>
      <c r="AA79" s="67">
        <v>2417637256.4720359</v>
      </c>
      <c r="AB79" s="67">
        <v>24994997004.77084</v>
      </c>
      <c r="AC79" s="67">
        <v>25212915397.955379</v>
      </c>
      <c r="AD79" s="67">
        <v>3975413973.3782792</v>
      </c>
      <c r="AE79" s="67">
        <v>0</v>
      </c>
      <c r="AF79" s="67">
        <v>13090776447.603029</v>
      </c>
      <c r="AG79" s="67">
        <v>1121968.3327811391</v>
      </c>
      <c r="AH79" s="67">
        <v>4306840773.2329731</v>
      </c>
      <c r="AI79" s="67">
        <v>134825174.61093631</v>
      </c>
      <c r="AJ79" s="67">
        <v>28768184711688.531</v>
      </c>
      <c r="AK79" s="67">
        <v>7082905497297.2539</v>
      </c>
      <c r="AL79" s="67">
        <v>21685279214391.27</v>
      </c>
      <c r="AM79" s="67">
        <v>49596279126140.172</v>
      </c>
      <c r="AN79" s="67">
        <v>51670885126140.172</v>
      </c>
      <c r="AO79" s="67">
        <v>5603357181683.2188</v>
      </c>
      <c r="AP79" s="67">
        <v>4518836436841.3057</v>
      </c>
      <c r="AQ79" s="67">
        <v>1084520744841.913</v>
      </c>
      <c r="AR79" s="67">
        <v>1719150000000</v>
      </c>
      <c r="AS79" s="67">
        <v>3793756000000</v>
      </c>
      <c r="AT79" s="67">
        <v>14431162443143.08</v>
      </c>
      <c r="AU79" s="67">
        <v>12702476150522.43</v>
      </c>
      <c r="AV79" s="67">
        <v>5728849147146.668</v>
      </c>
      <c r="AW79" s="67">
        <v>6973627003375.7559</v>
      </c>
      <c r="AX79" s="67">
        <v>538632137161.28131</v>
      </c>
      <c r="AY79" s="67">
        <v>257245707425.1972</v>
      </c>
      <c r="AZ79" s="67">
        <v>110080030572.0477</v>
      </c>
      <c r="BA79" s="67">
        <v>134925477619.40021</v>
      </c>
      <c r="BB79" s="67">
        <v>297635831287.45227</v>
      </c>
      <c r="BC79" s="67">
        <v>60538998805.590729</v>
      </c>
      <c r="BD79" s="67">
        <v>329628109749.69067</v>
      </c>
      <c r="BE79" s="67">
        <v>2868180789625.333</v>
      </c>
      <c r="BF79" s="67">
        <v>1251499790717.6069</v>
      </c>
      <c r="BG79" s="67">
        <v>309692546590.26288</v>
      </c>
      <c r="BH79" s="67">
        <v>639203140350.9873</v>
      </c>
      <c r="BI79" s="67">
        <v>667785311966.47681</v>
      </c>
      <c r="BJ79" s="67">
        <v>7936392421.5823421</v>
      </c>
      <c r="BK79" s="67">
        <v>48749862466.069633</v>
      </c>
      <c r="BL79" s="67">
        <v>178448699728.6124</v>
      </c>
      <c r="BM79" s="67">
        <v>358515785398.69269</v>
      </c>
      <c r="BN79" s="67">
        <v>2417637256.4720359</v>
      </c>
      <c r="BO79" s="67">
        <v>24994997004.77084</v>
      </c>
      <c r="BP79" s="67">
        <v>25212915397.955379</v>
      </c>
      <c r="BQ79" s="67">
        <v>3975413973.3782792</v>
      </c>
      <c r="BR79" s="67">
        <v>0</v>
      </c>
      <c r="BS79" s="67">
        <v>13090776447.603029</v>
      </c>
      <c r="BT79" s="67">
        <v>1165923.496050898</v>
      </c>
      <c r="BU79" s="67">
        <v>4306840773.2329731</v>
      </c>
      <c r="BV79" s="67">
        <v>134825174.61093631</v>
      </c>
      <c r="BW79" s="67">
        <v>28768184711688.531</v>
      </c>
      <c r="BX79" s="67">
        <v>7082905497297.2539</v>
      </c>
      <c r="BY79" s="67">
        <v>21685279214391.27</v>
      </c>
      <c r="BZ79" s="67">
        <v>49596279126140.172</v>
      </c>
      <c r="CA79" s="67">
        <v>51670885126140.172</v>
      </c>
    </row>
    <row r="80" spans="1:79">
      <c r="A80" t="s">
        <v>70</v>
      </c>
      <c r="B80" t="s">
        <v>153</v>
      </c>
      <c r="C80" s="67">
        <v>2020</v>
      </c>
      <c r="D80" t="s">
        <v>4452</v>
      </c>
      <c r="E80" s="67">
        <v>2853765084</v>
      </c>
      <c r="F80" s="67">
        <v>5902851252334.9043</v>
      </c>
      <c r="G80" s="67">
        <v>1879420557719.4861</v>
      </c>
      <c r="H80" s="67">
        <v>3854602242121.4902</v>
      </c>
      <c r="I80" s="67">
        <v>14460282468551.49</v>
      </c>
      <c r="J80" s="67">
        <v>12726341528571.5</v>
      </c>
      <c r="K80" s="67">
        <v>538502790605.06659</v>
      </c>
      <c r="L80" s="67">
        <v>257236661931.3804</v>
      </c>
      <c r="M80" s="67">
        <v>109927730473.8317</v>
      </c>
      <c r="N80" s="67">
        <v>134452326931.7027</v>
      </c>
      <c r="O80" s="67">
        <v>296740322761.09637</v>
      </c>
      <c r="P80" s="67">
        <v>59543823993.328644</v>
      </c>
      <c r="Q80" s="67">
        <v>337524281493.63458</v>
      </c>
      <c r="R80" s="67">
        <v>2884234251865.9912</v>
      </c>
      <c r="S80" s="67">
        <v>1258919626310.937</v>
      </c>
      <c r="T80" s="67">
        <v>307180450163.63739</v>
      </c>
      <c r="U80" s="67">
        <v>639188728588.90576</v>
      </c>
      <c r="V80" s="67">
        <v>651431696521.70776</v>
      </c>
      <c r="W80" s="67">
        <v>6723715406.9727001</v>
      </c>
      <c r="X80" s="67">
        <v>50551610726.515106</v>
      </c>
      <c r="Y80" s="67">
        <v>175299982181.76569</v>
      </c>
      <c r="Z80" s="67">
        <v>375485766868.02948</v>
      </c>
      <c r="AA80" s="67">
        <v>2417637256.4720359</v>
      </c>
      <c r="AB80" s="67">
        <v>26210748361.002899</v>
      </c>
      <c r="AC80" s="67">
        <v>26327648328.33432</v>
      </c>
      <c r="AD80" s="67">
        <v>3855465725.502985</v>
      </c>
      <c r="AE80" s="67">
        <v>0</v>
      </c>
      <c r="AF80" s="67">
        <v>13750503475.83639</v>
      </c>
      <c r="AG80" s="67">
        <v>1092569.356759974</v>
      </c>
      <c r="AH80" s="67">
        <v>-29321437588.577999</v>
      </c>
      <c r="AI80" s="67">
        <v>128963210.4974173</v>
      </c>
      <c r="AJ80" s="67">
        <v>29283127768539.371</v>
      </c>
      <c r="AK80" s="67">
        <v>7150014218101.2246</v>
      </c>
      <c r="AL80" s="67">
        <v>22135617399871.27</v>
      </c>
      <c r="AM80" s="67">
        <v>50545802013877.133</v>
      </c>
      <c r="AN80" s="67">
        <v>52501258761827.813</v>
      </c>
      <c r="AO80" s="67">
        <v>5994472828651.834</v>
      </c>
      <c r="AP80" s="67">
        <v>4834252281170.835</v>
      </c>
      <c r="AQ80" s="67">
        <v>1160220547481</v>
      </c>
      <c r="AR80" s="67">
        <v>1983586000000</v>
      </c>
      <c r="AS80" s="67">
        <v>4077606000000</v>
      </c>
      <c r="AT80" s="67">
        <v>15691202434194.471</v>
      </c>
      <c r="AU80" s="67">
        <v>13952110523471.52</v>
      </c>
      <c r="AV80" s="67">
        <v>6327957773575.7744</v>
      </c>
      <c r="AW80" s="67">
        <v>7624152749895.7441</v>
      </c>
      <c r="AX80" s="67">
        <v>561004879993.33325</v>
      </c>
      <c r="AY80" s="67">
        <v>285582046540.60712</v>
      </c>
      <c r="AZ80" s="67">
        <v>80670983939.606613</v>
      </c>
      <c r="BA80" s="67">
        <v>135712122526.98061</v>
      </c>
      <c r="BB80" s="67">
        <v>292127562613.03027</v>
      </c>
      <c r="BC80" s="67">
        <v>62457228133.561798</v>
      </c>
      <c r="BD80" s="67">
        <v>321537086975.83063</v>
      </c>
      <c r="BE80" s="67">
        <v>1777252790555.656</v>
      </c>
      <c r="BF80" s="67">
        <v>402627797265.18652</v>
      </c>
      <c r="BG80" s="67">
        <v>174448003388.3327</v>
      </c>
      <c r="BH80" s="67">
        <v>406104164693.9986</v>
      </c>
      <c r="BI80" s="67">
        <v>794072825208.13879</v>
      </c>
      <c r="BJ80" s="67">
        <v>4227195217.2095451</v>
      </c>
      <c r="BK80" s="67">
        <v>42318109214.849121</v>
      </c>
      <c r="BL80" s="67">
        <v>234148048622.71201</v>
      </c>
      <c r="BM80" s="67">
        <v>472247579119.1582</v>
      </c>
      <c r="BN80" s="67">
        <v>4823844312.409502</v>
      </c>
      <c r="BO80" s="67">
        <v>23418371047.49157</v>
      </c>
      <c r="BP80" s="67">
        <v>13242910522.92425</v>
      </c>
      <c r="BQ80" s="67">
        <v>6754096319.8607531</v>
      </c>
      <c r="BR80" s="67">
        <v>0</v>
      </c>
      <c r="BS80" s="67">
        <v>14727545331.96279</v>
      </c>
      <c r="BT80" s="67">
        <v>1096097.5563300599</v>
      </c>
      <c r="BU80" s="67">
        <v>-21846562053.270248</v>
      </c>
      <c r="BV80" s="67">
        <v>10591455.274937609</v>
      </c>
      <c r="BW80" s="67">
        <v>27842866020031.93</v>
      </c>
      <c r="BX80" s="67">
        <v>6891983360465.9043</v>
      </c>
      <c r="BY80" s="67">
        <v>20950882659566.02</v>
      </c>
      <c r="BZ80" s="67">
        <v>49211774073433.898</v>
      </c>
      <c r="CA80" s="67">
        <v>51305794073433.898</v>
      </c>
    </row>
    <row r="81" spans="1:79">
      <c r="A81" t="s">
        <v>71</v>
      </c>
      <c r="B81" t="s">
        <v>153</v>
      </c>
      <c r="C81" s="67">
        <v>1995</v>
      </c>
      <c r="D81" t="s">
        <v>4453</v>
      </c>
      <c r="E81" s="67">
        <v>2286952378</v>
      </c>
      <c r="F81" s="67">
        <v>10939571751659.949</v>
      </c>
      <c r="G81" s="67">
        <v>7150738942254.0361</v>
      </c>
      <c r="H81" s="67">
        <v>12011478223004.43</v>
      </c>
      <c r="I81" s="67">
        <v>21417527186492.09</v>
      </c>
      <c r="J81" s="67">
        <v>16322136489315.029</v>
      </c>
      <c r="K81" s="67">
        <v>1329177238972.396</v>
      </c>
      <c r="L81" s="67">
        <v>326303616467.08148</v>
      </c>
      <c r="M81" s="67">
        <v>807442957599.85693</v>
      </c>
      <c r="N81" s="67">
        <v>322781891782.98712</v>
      </c>
      <c r="O81" s="67">
        <v>1618777866513.2949</v>
      </c>
      <c r="P81" s="67">
        <v>113750796224.58321</v>
      </c>
      <c r="Q81" s="67">
        <v>783686332040.23096</v>
      </c>
      <c r="R81" s="67">
        <v>8717382402670.6885</v>
      </c>
      <c r="S81" s="67">
        <v>4846337875094.3623</v>
      </c>
      <c r="T81" s="67">
        <v>1275693198069.6509</v>
      </c>
      <c r="U81" s="67">
        <v>1426232149475.9241</v>
      </c>
      <c r="V81" s="67">
        <v>1779103283891.5291</v>
      </c>
      <c r="W81" s="67">
        <v>17070980999.22798</v>
      </c>
      <c r="X81" s="67">
        <v>131758938405.7142</v>
      </c>
      <c r="Y81" s="67">
        <v>737664269322.30823</v>
      </c>
      <c r="Z81" s="67">
        <v>693807485945.01489</v>
      </c>
      <c r="AA81" s="67">
        <v>11811782524.81329</v>
      </c>
      <c r="AB81" s="67">
        <v>35124564992.824112</v>
      </c>
      <c r="AC81" s="67">
        <v>3084541103.3957028</v>
      </c>
      <c r="AD81" s="67">
        <v>24091622357.267441</v>
      </c>
      <c r="AE81" s="67">
        <v>0</v>
      </c>
      <c r="AF81" s="67">
        <v>66070434820.308701</v>
      </c>
      <c r="AG81" s="67">
        <v>963386.8127596688</v>
      </c>
      <c r="AH81" s="67">
        <v>58193067708.388947</v>
      </c>
      <c r="AI81" s="67">
        <v>424632325.45175332</v>
      </c>
      <c r="AJ81" s="67">
        <v>79000965348306.219</v>
      </c>
      <c r="AK81" s="67">
        <v>28363749462055.309</v>
      </c>
      <c r="AL81" s="67">
        <v>50669657732582.953</v>
      </c>
      <c r="AM81" s="67">
        <v>95720313870702.469</v>
      </c>
      <c r="AN81" s="67">
        <v>113889776879942</v>
      </c>
      <c r="AO81" s="67">
        <v>9630891639332.0566</v>
      </c>
      <c r="AP81" s="67">
        <v>7766848096235.5254</v>
      </c>
      <c r="AQ81" s="67">
        <v>1864043543096.5271</v>
      </c>
      <c r="AR81" s="67">
        <v>810495637461.32129</v>
      </c>
      <c r="AS81" s="67">
        <v>1601349000000</v>
      </c>
      <c r="AT81" s="67">
        <v>8150463589040.6465</v>
      </c>
      <c r="AU81" s="67">
        <v>4558332828223.9131</v>
      </c>
      <c r="AV81" s="67">
        <v>2069947987270.395</v>
      </c>
      <c r="AW81" s="67">
        <v>2488384840953.5181</v>
      </c>
      <c r="AX81" s="67">
        <v>685211053883.8396</v>
      </c>
      <c r="AY81" s="67">
        <v>36744147135.052597</v>
      </c>
      <c r="AZ81" s="67">
        <v>408325952663.38147</v>
      </c>
      <c r="BA81" s="67">
        <v>221581440807.09979</v>
      </c>
      <c r="BB81" s="67">
        <v>763189587031.50867</v>
      </c>
      <c r="BC81" s="67">
        <v>447402661828.1731</v>
      </c>
      <c r="BD81" s="67">
        <v>1029675917467.675</v>
      </c>
      <c r="BE81" s="67">
        <v>2438871948650.856</v>
      </c>
      <c r="BF81" s="67">
        <v>1456625637069.167</v>
      </c>
      <c r="BG81" s="67">
        <v>562602892062.42468</v>
      </c>
      <c r="BH81" s="67">
        <v>63145492845.74511</v>
      </c>
      <c r="BI81" s="67">
        <v>356497926673.51947</v>
      </c>
      <c r="BJ81" s="67">
        <v>7427682720.185173</v>
      </c>
      <c r="BK81" s="67">
        <v>78003388928.334076</v>
      </c>
      <c r="BL81" s="67">
        <v>49729505293.204323</v>
      </c>
      <c r="BM81" s="67">
        <v>79335794129.108688</v>
      </c>
      <c r="BN81" s="67">
        <v>4418506153.2293205</v>
      </c>
      <c r="BO81" s="67">
        <v>15329062089.32358</v>
      </c>
      <c r="BP81" s="67">
        <v>0</v>
      </c>
      <c r="BQ81" s="67">
        <v>6692698536.1826429</v>
      </c>
      <c r="BR81" s="67">
        <v>0</v>
      </c>
      <c r="BS81" s="67">
        <v>17330638432.413219</v>
      </c>
      <c r="BT81" s="67">
        <v>1181000.501997669</v>
      </c>
      <c r="BU81" s="67">
        <v>98228879073.166977</v>
      </c>
      <c r="BV81" s="67">
        <v>590317.86965298129</v>
      </c>
      <c r="BW81" s="67">
        <v>22461047735917.629</v>
      </c>
      <c r="BX81" s="67">
        <v>8811576409847.666</v>
      </c>
      <c r="BY81" s="67">
        <v>13649471326069.961</v>
      </c>
      <c r="BZ81" s="67">
        <v>40128310658523.258</v>
      </c>
      <c r="CA81" s="67">
        <v>40919164021061.93</v>
      </c>
    </row>
    <row r="82" spans="1:79">
      <c r="A82" t="s">
        <v>71</v>
      </c>
      <c r="B82" t="s">
        <v>153</v>
      </c>
      <c r="C82" s="67">
        <v>1996</v>
      </c>
      <c r="D82" t="s">
        <v>4454</v>
      </c>
      <c r="E82" s="67">
        <v>2313759178</v>
      </c>
      <c r="F82" s="67">
        <v>11182443184024.58</v>
      </c>
      <c r="G82" s="67">
        <v>6743069549860.6641</v>
      </c>
      <c r="H82" s="67">
        <v>10591864041590.83</v>
      </c>
      <c r="I82" s="67">
        <v>21443508044252.711</v>
      </c>
      <c r="J82" s="67">
        <v>16314361717932.199</v>
      </c>
      <c r="K82" s="67">
        <v>1323757421024.281</v>
      </c>
      <c r="L82" s="67">
        <v>323652472889.75702</v>
      </c>
      <c r="M82" s="67">
        <v>814033335275.04846</v>
      </c>
      <c r="N82" s="67">
        <v>322427586529.14471</v>
      </c>
      <c r="O82" s="67">
        <v>1616086085956.5901</v>
      </c>
      <c r="P82" s="67">
        <v>111634230498.29269</v>
      </c>
      <c r="Q82" s="67">
        <v>812101490319.55957</v>
      </c>
      <c r="R82" s="67">
        <v>9128489382118.8086</v>
      </c>
      <c r="S82" s="67">
        <v>5028115559770.3311</v>
      </c>
      <c r="T82" s="67">
        <v>1292816923390.333</v>
      </c>
      <c r="U82" s="67">
        <v>1421728391756.792</v>
      </c>
      <c r="V82" s="67">
        <v>1855511620971.106</v>
      </c>
      <c r="W82" s="67">
        <v>20698148191.031681</v>
      </c>
      <c r="X82" s="67">
        <v>156742966300.56561</v>
      </c>
      <c r="Y82" s="67">
        <v>719684004568.06653</v>
      </c>
      <c r="Z82" s="67">
        <v>699305871285.9165</v>
      </c>
      <c r="AA82" s="67">
        <v>11036648263.24597</v>
      </c>
      <c r="AB82" s="67">
        <v>51079754545.818047</v>
      </c>
      <c r="AC82" s="67">
        <v>3059216762.9063029</v>
      </c>
      <c r="AD82" s="67">
        <v>23706607251.937481</v>
      </c>
      <c r="AE82" s="67">
        <v>0</v>
      </c>
      <c r="AF82" s="67">
        <v>111579840307.6759</v>
      </c>
      <c r="AG82" s="67">
        <v>963386.8127596688</v>
      </c>
      <c r="AH82" s="67">
        <v>58193067708.388947</v>
      </c>
      <c r="AI82" s="67">
        <v>424532398.74083477</v>
      </c>
      <c r="AJ82" s="67">
        <v>80985586286078.766</v>
      </c>
      <c r="AK82" s="67">
        <v>29105639913150.379</v>
      </c>
      <c r="AL82" s="67">
        <v>51915902719080.141</v>
      </c>
      <c r="AM82" s="67">
        <v>100108388351782.41</v>
      </c>
      <c r="AN82" s="67">
        <v>116753519383825</v>
      </c>
      <c r="AO82" s="67">
        <v>10529549951256.471</v>
      </c>
      <c r="AP82" s="67">
        <v>8491572541335.8672</v>
      </c>
      <c r="AQ82" s="67">
        <v>2037977409920.6079</v>
      </c>
      <c r="AR82" s="67">
        <v>940217646086.95654</v>
      </c>
      <c r="AS82" s="67">
        <v>1792967143478.261</v>
      </c>
      <c r="AT82" s="67">
        <v>9048448380373.1016</v>
      </c>
      <c r="AU82" s="67">
        <v>5455845091590.291</v>
      </c>
      <c r="AV82" s="67">
        <v>2513823398111.292</v>
      </c>
      <c r="AW82" s="67">
        <v>2942021693479</v>
      </c>
      <c r="AX82" s="67">
        <v>645624552615.48145</v>
      </c>
      <c r="AY82" s="67">
        <v>40742169243.627434</v>
      </c>
      <c r="AZ82" s="67">
        <v>425183243785.03082</v>
      </c>
      <c r="BA82" s="67">
        <v>225147850085.12399</v>
      </c>
      <c r="BB82" s="67">
        <v>814378174924.49268</v>
      </c>
      <c r="BC82" s="67">
        <v>539776829689.73743</v>
      </c>
      <c r="BD82" s="67">
        <v>901750468439.31787</v>
      </c>
      <c r="BE82" s="67">
        <v>2758983759864.7832</v>
      </c>
      <c r="BF82" s="67">
        <v>1818667434370.646</v>
      </c>
      <c r="BG82" s="67">
        <v>595191526817.55347</v>
      </c>
      <c r="BH82" s="67">
        <v>53407513233.880753</v>
      </c>
      <c r="BI82" s="67">
        <v>291717285442.70251</v>
      </c>
      <c r="BJ82" s="67">
        <v>10637330249.232719</v>
      </c>
      <c r="BK82" s="67">
        <v>55660590141.88588</v>
      </c>
      <c r="BL82" s="67">
        <v>68332888987.605476</v>
      </c>
      <c r="BM82" s="67">
        <v>80546879362.891464</v>
      </c>
      <c r="BN82" s="67">
        <v>5205841774.2941704</v>
      </c>
      <c r="BO82" s="67">
        <v>15168707063.755489</v>
      </c>
      <c r="BP82" s="67">
        <v>0</v>
      </c>
      <c r="BQ82" s="67">
        <v>6371788373.5158195</v>
      </c>
      <c r="BR82" s="67">
        <v>0</v>
      </c>
      <c r="BS82" s="67">
        <v>24138965719.32243</v>
      </c>
      <c r="BT82" s="67">
        <v>1031364.445519882</v>
      </c>
      <c r="BU82" s="67">
        <v>25652954920.179279</v>
      </c>
      <c r="BV82" s="67">
        <v>307485.57426960388</v>
      </c>
      <c r="BW82" s="67">
        <v>23975890643444.039</v>
      </c>
      <c r="BX82" s="67">
        <v>9426995990293.8242</v>
      </c>
      <c r="BY82" s="67">
        <v>14548894653150.211</v>
      </c>
      <c r="BZ82" s="67">
        <v>43756864269259.063</v>
      </c>
      <c r="CA82" s="67">
        <v>44609613766650.367</v>
      </c>
    </row>
    <row r="83" spans="1:79">
      <c r="A83" t="s">
        <v>71</v>
      </c>
      <c r="B83" t="s">
        <v>153</v>
      </c>
      <c r="C83" s="67">
        <v>1997</v>
      </c>
      <c r="D83" t="s">
        <v>4455</v>
      </c>
      <c r="E83" s="67">
        <v>2340278208</v>
      </c>
      <c r="F83" s="67">
        <v>11463100724441.93</v>
      </c>
      <c r="G83" s="67">
        <v>6662287835553.5635</v>
      </c>
      <c r="H83" s="67">
        <v>10071903257045.92</v>
      </c>
      <c r="I83" s="67">
        <v>21481509232833.66</v>
      </c>
      <c r="J83" s="67">
        <v>16307722223974.85</v>
      </c>
      <c r="K83" s="67">
        <v>1318337603076.166</v>
      </c>
      <c r="L83" s="67">
        <v>321001346158.80389</v>
      </c>
      <c r="M83" s="67">
        <v>820623712950.2395</v>
      </c>
      <c r="N83" s="67">
        <v>322073281275.30243</v>
      </c>
      <c r="O83" s="67">
        <v>1613394305399.887</v>
      </c>
      <c r="P83" s="67">
        <v>108904268647.19299</v>
      </c>
      <c r="Q83" s="67">
        <v>842849081248.15027</v>
      </c>
      <c r="R83" s="67">
        <v>9441696071213.1738</v>
      </c>
      <c r="S83" s="67">
        <v>5365736362908.0889</v>
      </c>
      <c r="T83" s="67">
        <v>1314659108470.4121</v>
      </c>
      <c r="U83" s="67">
        <v>1417002328713.1721</v>
      </c>
      <c r="V83" s="67">
        <v>1649047765208.9561</v>
      </c>
      <c r="W83" s="67">
        <v>23107530793.218319</v>
      </c>
      <c r="X83" s="67">
        <v>174135143343.53909</v>
      </c>
      <c r="Y83" s="67">
        <v>709845594329.66675</v>
      </c>
      <c r="Z83" s="67">
        <v>481087620075.69928</v>
      </c>
      <c r="AA83" s="67">
        <v>13071956270.093849</v>
      </c>
      <c r="AB83" s="67">
        <v>51079754545.818047</v>
      </c>
      <c r="AC83" s="67">
        <v>3695869621.4389791</v>
      </c>
      <c r="AD83" s="67">
        <v>23310439081.021191</v>
      </c>
      <c r="AE83" s="67">
        <v>0</v>
      </c>
      <c r="AF83" s="67">
        <v>111096148630.3667</v>
      </c>
      <c r="AG83" s="67">
        <v>963386.8127596688</v>
      </c>
      <c r="AH83" s="67">
        <v>58193067708.388947</v>
      </c>
      <c r="AI83" s="67">
        <v>423677422.89191818</v>
      </c>
      <c r="AJ83" s="67">
        <v>83323139815635.922</v>
      </c>
      <c r="AK83" s="67">
        <v>29983855233448.57</v>
      </c>
      <c r="AL83" s="67">
        <v>53378071386959.109</v>
      </c>
      <c r="AM83" s="67">
        <v>103838852358696.41</v>
      </c>
      <c r="AN83" s="67">
        <v>119829051912777.59</v>
      </c>
      <c r="AO83" s="67">
        <v>10944685219879.289</v>
      </c>
      <c r="AP83" s="67">
        <v>8826359048289.75</v>
      </c>
      <c r="AQ83" s="67">
        <v>2118326171589.541</v>
      </c>
      <c r="AR83" s="67">
        <v>1076975823043.478</v>
      </c>
      <c r="AS83" s="67">
        <v>1974006571739.1299</v>
      </c>
      <c r="AT83" s="67">
        <v>8345608284667.4395</v>
      </c>
      <c r="AU83" s="67">
        <v>5018857688520.4307</v>
      </c>
      <c r="AV83" s="67">
        <v>2299595663353.2031</v>
      </c>
      <c r="AW83" s="67">
        <v>2719262025167.23</v>
      </c>
      <c r="AX83" s="67">
        <v>581220328696.32483</v>
      </c>
      <c r="AY83" s="67">
        <v>42347351045.970963</v>
      </c>
      <c r="AZ83" s="67">
        <v>221924925721.76099</v>
      </c>
      <c r="BA83" s="67">
        <v>228680558000.12769</v>
      </c>
      <c r="BB83" s="67">
        <v>836324554616.33545</v>
      </c>
      <c r="BC83" s="67">
        <v>484006168624.18182</v>
      </c>
      <c r="BD83" s="67">
        <v>932246709442.30688</v>
      </c>
      <c r="BE83" s="67">
        <v>2936859211844.2168</v>
      </c>
      <c r="BF83" s="67">
        <v>1931211344552.333</v>
      </c>
      <c r="BG83" s="67">
        <v>666165206468.16895</v>
      </c>
      <c r="BH83" s="67">
        <v>47429681383.848541</v>
      </c>
      <c r="BI83" s="67">
        <v>292052979439.86658</v>
      </c>
      <c r="BJ83" s="67">
        <v>7737772013.6364651</v>
      </c>
      <c r="BK83" s="67">
        <v>65337069532.275009</v>
      </c>
      <c r="BL83" s="67">
        <v>41183463127.684052</v>
      </c>
      <c r="BM83" s="67">
        <v>85069510832.769272</v>
      </c>
      <c r="BN83" s="67">
        <v>4805654826.0067139</v>
      </c>
      <c r="BO83" s="67">
        <v>11289715578.931179</v>
      </c>
      <c r="BP83" s="67">
        <v>0</v>
      </c>
      <c r="BQ83" s="67">
        <v>6066601008.5201492</v>
      </c>
      <c r="BR83" s="67">
        <v>0</v>
      </c>
      <c r="BS83" s="67">
        <v>34936927627.130913</v>
      </c>
      <c r="BT83" s="67">
        <v>668808.28609525168</v>
      </c>
      <c r="BU83" s="67">
        <v>35625322073.313362</v>
      </c>
      <c r="BV83" s="67">
        <v>274011.3133673222</v>
      </c>
      <c r="BW83" s="67">
        <v>25045940013585.328</v>
      </c>
      <c r="BX83" s="67">
        <v>9977198455785.5586</v>
      </c>
      <c r="BY83" s="67">
        <v>15068741557799.77</v>
      </c>
      <c r="BZ83" s="67">
        <v>44500544678068.711</v>
      </c>
      <c r="CA83" s="67">
        <v>45397575426764.352</v>
      </c>
    </row>
    <row r="84" spans="1:79">
      <c r="A84" t="s">
        <v>71</v>
      </c>
      <c r="B84" t="s">
        <v>153</v>
      </c>
      <c r="C84" s="67">
        <v>1998</v>
      </c>
      <c r="D84" t="s">
        <v>4456</v>
      </c>
      <c r="E84" s="67">
        <v>2366001442</v>
      </c>
      <c r="F84" s="67">
        <v>11735045581310.02</v>
      </c>
      <c r="G84" s="67">
        <v>6117377432684.6973</v>
      </c>
      <c r="H84" s="67">
        <v>9471760810303.4004</v>
      </c>
      <c r="I84" s="67">
        <v>21529938860810.23</v>
      </c>
      <c r="J84" s="67">
        <v>16321707534336.561</v>
      </c>
      <c r="K84" s="67">
        <v>1312917785128.051</v>
      </c>
      <c r="L84" s="67">
        <v>318343215579.23492</v>
      </c>
      <c r="M84" s="67">
        <v>827214090625.43091</v>
      </c>
      <c r="N84" s="67">
        <v>321718976021.4599</v>
      </c>
      <c r="O84" s="67">
        <v>1610702524843.1831</v>
      </c>
      <c r="P84" s="67">
        <v>106650021445.6575</v>
      </c>
      <c r="Q84" s="67">
        <v>870074827305.47095</v>
      </c>
      <c r="R84" s="67">
        <v>9507292509889.6758</v>
      </c>
      <c r="S84" s="67">
        <v>5444308665674.4658</v>
      </c>
      <c r="T84" s="67">
        <v>1325474123291.8711</v>
      </c>
      <c r="U84" s="67">
        <v>1211122351478.2771</v>
      </c>
      <c r="V84" s="67">
        <v>1642492902199.5669</v>
      </c>
      <c r="W84" s="67">
        <v>23086078233.21941</v>
      </c>
      <c r="X84" s="67">
        <v>173670382526.85071</v>
      </c>
      <c r="Y84" s="67">
        <v>705069381807.25708</v>
      </c>
      <c r="Z84" s="67">
        <v>480813800358.27002</v>
      </c>
      <c r="AA84" s="67">
        <v>13021204068.780371</v>
      </c>
      <c r="AB84" s="67">
        <v>50137566838.189056</v>
      </c>
      <c r="AC84" s="67">
        <v>4630279605.1648502</v>
      </c>
      <c r="AD84" s="67">
        <v>22848999697.05521</v>
      </c>
      <c r="AE84" s="67">
        <v>0</v>
      </c>
      <c r="AF84" s="67">
        <v>110598385968.0649</v>
      </c>
      <c r="AG84" s="67">
        <v>963386.8127596688</v>
      </c>
      <c r="AH84" s="67">
        <v>58193067708.388962</v>
      </c>
      <c r="AI84" s="67">
        <v>422792001.51324368</v>
      </c>
      <c r="AJ84" s="67">
        <v>85547424956209.109</v>
      </c>
      <c r="AK84" s="67">
        <v>30833223099215.441</v>
      </c>
      <c r="AL84" s="67">
        <v>54747726945589</v>
      </c>
      <c r="AM84" s="67">
        <v>107107179238225.7</v>
      </c>
      <c r="AN84" s="67">
        <v>122625682407687.09</v>
      </c>
      <c r="AO84" s="67">
        <v>9656682924695.8711</v>
      </c>
      <c r="AP84" s="67">
        <v>7787647519916.0254</v>
      </c>
      <c r="AQ84" s="67">
        <v>1869035404779.8459</v>
      </c>
      <c r="AR84" s="67">
        <v>1181750000000</v>
      </c>
      <c r="AS84" s="67">
        <v>2116064000000</v>
      </c>
      <c r="AT84" s="67">
        <v>7698184484137.2617</v>
      </c>
      <c r="AU84" s="67">
        <v>4622086191944.1299</v>
      </c>
      <c r="AV84" s="67">
        <v>2118078722181.2029</v>
      </c>
      <c r="AW84" s="67">
        <v>2504007469762.9268</v>
      </c>
      <c r="AX84" s="67">
        <v>475868743947.14471</v>
      </c>
      <c r="AY84" s="67">
        <v>39700527806.719627</v>
      </c>
      <c r="AZ84" s="67">
        <v>224219710625.23621</v>
      </c>
      <c r="BA84" s="67">
        <v>230889428227.08859</v>
      </c>
      <c r="BB84" s="67">
        <v>773382791716.2002</v>
      </c>
      <c r="BC84" s="67">
        <v>406082676774.69373</v>
      </c>
      <c r="BD84" s="67">
        <v>925954413096.04883</v>
      </c>
      <c r="BE84" s="67">
        <v>1684317402661.323</v>
      </c>
      <c r="BF84" s="67">
        <v>1055628300209.3521</v>
      </c>
      <c r="BG84" s="67">
        <v>266820629282.7529</v>
      </c>
      <c r="BH84" s="67">
        <v>23093532476.90274</v>
      </c>
      <c r="BI84" s="67">
        <v>338774940692.31561</v>
      </c>
      <c r="BJ84" s="67">
        <v>6257645552.2231846</v>
      </c>
      <c r="BK84" s="67">
        <v>39970513876.216148</v>
      </c>
      <c r="BL84" s="67">
        <v>32638462847.31356</v>
      </c>
      <c r="BM84" s="67">
        <v>214818163325.4024</v>
      </c>
      <c r="BN84" s="67">
        <v>4574527063.201417</v>
      </c>
      <c r="BO84" s="67">
        <v>4579102208.5541697</v>
      </c>
      <c r="BP84" s="67">
        <v>0</v>
      </c>
      <c r="BQ84" s="67">
        <v>6744216675.7840176</v>
      </c>
      <c r="BR84" s="67">
        <v>0</v>
      </c>
      <c r="BS84" s="67">
        <v>28028396936.247898</v>
      </c>
      <c r="BT84" s="67">
        <v>509903.33924744121</v>
      </c>
      <c r="BU84" s="67">
        <v>1123977325.6192789</v>
      </c>
      <c r="BV84" s="67">
        <v>39424978.414160348</v>
      </c>
      <c r="BW84" s="67">
        <v>24813588019957</v>
      </c>
      <c r="BX84" s="67">
        <v>9990487762629.9277</v>
      </c>
      <c r="BY84" s="67">
        <v>14823100257327.07</v>
      </c>
      <c r="BZ84" s="67">
        <v>40795514264602.609</v>
      </c>
      <c r="CA84" s="67">
        <v>41729828264602.609</v>
      </c>
    </row>
    <row r="85" spans="1:79">
      <c r="A85" t="s">
        <v>71</v>
      </c>
      <c r="B85" t="s">
        <v>153</v>
      </c>
      <c r="C85" s="67">
        <v>1999</v>
      </c>
      <c r="D85" t="s">
        <v>4457</v>
      </c>
      <c r="E85" s="67">
        <v>2390319401</v>
      </c>
      <c r="F85" s="67">
        <v>11991317112837.449</v>
      </c>
      <c r="G85" s="67">
        <v>6242993362346.4326</v>
      </c>
      <c r="H85" s="67">
        <v>11174420657104.02</v>
      </c>
      <c r="I85" s="67">
        <v>21523494146671.98</v>
      </c>
      <c r="J85" s="67">
        <v>16354884372732.689</v>
      </c>
      <c r="K85" s="67">
        <v>1307497967179.9351</v>
      </c>
      <c r="L85" s="67">
        <v>315692065927.1073</v>
      </c>
      <c r="M85" s="67">
        <v>833804468300.62231</v>
      </c>
      <c r="N85" s="67">
        <v>321364670767.61749</v>
      </c>
      <c r="O85" s="67">
        <v>1608010744286.479</v>
      </c>
      <c r="P85" s="67">
        <v>104693993646.28799</v>
      </c>
      <c r="Q85" s="67">
        <v>872943759845.05261</v>
      </c>
      <c r="R85" s="67">
        <v>9103758536072.0625</v>
      </c>
      <c r="S85" s="67">
        <v>5056195257870.2061</v>
      </c>
      <c r="T85" s="67">
        <v>1363250603683.0591</v>
      </c>
      <c r="U85" s="67">
        <v>1206229001347.5969</v>
      </c>
      <c r="V85" s="67">
        <v>1630735678043.1931</v>
      </c>
      <c r="W85" s="67">
        <v>23063528391.78281</v>
      </c>
      <c r="X85" s="67">
        <v>173176811746.6109</v>
      </c>
      <c r="Y85" s="67">
        <v>693961304684.71716</v>
      </c>
      <c r="Z85" s="67">
        <v>480345024096.54773</v>
      </c>
      <c r="AA85" s="67">
        <v>12976974447.42382</v>
      </c>
      <c r="AB85" s="67">
        <v>51436923838.967453</v>
      </c>
      <c r="AC85" s="67">
        <v>4641744171.9972153</v>
      </c>
      <c r="AD85" s="67">
        <v>22384583847.140652</v>
      </c>
      <c r="AE85" s="67">
        <v>0</v>
      </c>
      <c r="AF85" s="67">
        <v>110133226355.65021</v>
      </c>
      <c r="AG85" s="67">
        <v>963386.8127596688</v>
      </c>
      <c r="AH85" s="67">
        <v>58193067708.388962</v>
      </c>
      <c r="AI85" s="67">
        <v>421525367.15387893</v>
      </c>
      <c r="AJ85" s="67">
        <v>88243129379678.656</v>
      </c>
      <c r="AK85" s="67">
        <v>31860668863345.648</v>
      </c>
      <c r="AL85" s="67">
        <v>56409372912018.102</v>
      </c>
      <c r="AM85" s="67">
        <v>110812980859281.7</v>
      </c>
      <c r="AN85" s="67">
        <v>125449350859924.3</v>
      </c>
      <c r="AO85" s="67">
        <v>8454772563709.668</v>
      </c>
      <c r="AP85" s="67">
        <v>6818364970733.5996</v>
      </c>
      <c r="AQ85" s="67">
        <v>1636407592976.064</v>
      </c>
      <c r="AR85" s="67">
        <v>1383882000000</v>
      </c>
      <c r="AS85" s="67">
        <v>2480598000000</v>
      </c>
      <c r="AT85" s="67">
        <v>7085406985429.0986</v>
      </c>
      <c r="AU85" s="67">
        <v>4317753846958.1099</v>
      </c>
      <c r="AV85" s="67">
        <v>1982903665176.053</v>
      </c>
      <c r="AW85" s="67">
        <v>2334850181782.0581</v>
      </c>
      <c r="AX85" s="67">
        <v>426151147685.64972</v>
      </c>
      <c r="AY85" s="67">
        <v>40732051438.196854</v>
      </c>
      <c r="AZ85" s="67">
        <v>230714277555.61041</v>
      </c>
      <c r="BA85" s="67">
        <v>234171282161.4295</v>
      </c>
      <c r="BB85" s="67">
        <v>702871576020.69385</v>
      </c>
      <c r="BC85" s="67">
        <v>495027089535.96729</v>
      </c>
      <c r="BD85" s="67">
        <v>637985714073.44238</v>
      </c>
      <c r="BE85" s="67">
        <v>1758910697279.082</v>
      </c>
      <c r="BF85" s="67">
        <v>1241735424715.9871</v>
      </c>
      <c r="BG85" s="67">
        <v>224137147217.66959</v>
      </c>
      <c r="BH85" s="67">
        <v>1878331034.9094329</v>
      </c>
      <c r="BI85" s="67">
        <v>291159794310.51599</v>
      </c>
      <c r="BJ85" s="67">
        <v>2997908009.8761582</v>
      </c>
      <c r="BK85" s="67">
        <v>33650919734.352921</v>
      </c>
      <c r="BL85" s="67">
        <v>30642708745.746578</v>
      </c>
      <c r="BM85" s="67">
        <v>179462616508.2179</v>
      </c>
      <c r="BN85" s="67">
        <v>3296975990.7722912</v>
      </c>
      <c r="BO85" s="67">
        <v>9532880803.5002079</v>
      </c>
      <c r="BP85" s="67">
        <v>0</v>
      </c>
      <c r="BQ85" s="67">
        <v>7223227672.1697836</v>
      </c>
      <c r="BR85" s="67">
        <v>0</v>
      </c>
      <c r="BS85" s="67">
        <v>23930461843.779388</v>
      </c>
      <c r="BT85" s="67">
        <v>287862.35298958531</v>
      </c>
      <c r="BU85" s="67">
        <v>414820180.97968233</v>
      </c>
      <c r="BV85" s="67">
        <v>6986958.7680468094</v>
      </c>
      <c r="BW85" s="67">
        <v>23047502252627.25</v>
      </c>
      <c r="BX85" s="67">
        <v>9356270474250.7578</v>
      </c>
      <c r="BY85" s="67">
        <v>13691231778376.49</v>
      </c>
      <c r="BZ85" s="67">
        <v>38761796595803.258</v>
      </c>
      <c r="CA85" s="67">
        <v>39980763686167.75</v>
      </c>
    </row>
    <row r="86" spans="1:79">
      <c r="A86" t="s">
        <v>71</v>
      </c>
      <c r="B86" t="s">
        <v>153</v>
      </c>
      <c r="C86" s="67">
        <v>2000</v>
      </c>
      <c r="D86" t="s">
        <v>4458</v>
      </c>
      <c r="E86" s="67">
        <v>2413445907</v>
      </c>
      <c r="F86" s="67">
        <v>12305515605038.4</v>
      </c>
      <c r="G86" s="67">
        <v>5821283393730.7656</v>
      </c>
      <c r="H86" s="67">
        <v>9879206054776.3848</v>
      </c>
      <c r="I86" s="67">
        <v>21587520620046.422</v>
      </c>
      <c r="J86" s="67">
        <v>16370320922976.67</v>
      </c>
      <c r="K86" s="67">
        <v>1302078149231.8201</v>
      </c>
      <c r="L86" s="67">
        <v>313033975907.40198</v>
      </c>
      <c r="M86" s="67">
        <v>840394845975.81372</v>
      </c>
      <c r="N86" s="67">
        <v>321010365513.77509</v>
      </c>
      <c r="O86" s="67">
        <v>1605318963729.7749</v>
      </c>
      <c r="P86" s="67">
        <v>103322606925.39931</v>
      </c>
      <c r="Q86" s="67">
        <v>912353791804.86951</v>
      </c>
      <c r="R86" s="67">
        <v>9276130586245.7617</v>
      </c>
      <c r="S86" s="67">
        <v>5057743073876.8291</v>
      </c>
      <c r="T86" s="67">
        <v>1381027569111.179</v>
      </c>
      <c r="U86" s="67">
        <v>1201185698391.6021</v>
      </c>
      <c r="V86" s="67">
        <v>1663840492899.916</v>
      </c>
      <c r="W86" s="67">
        <v>23040441820.67382</v>
      </c>
      <c r="X86" s="67">
        <v>172697339431.5264</v>
      </c>
      <c r="Y86" s="67">
        <v>687669198487.3905</v>
      </c>
      <c r="Z86" s="67">
        <v>508576309993.88519</v>
      </c>
      <c r="AA86" s="67">
        <v>21282011229.863022</v>
      </c>
      <c r="AB86" s="67">
        <v>51706120326.861443</v>
      </c>
      <c r="AC86" s="67">
        <v>6377450687.6862078</v>
      </c>
      <c r="AD86" s="67">
        <v>21879255511.87006</v>
      </c>
      <c r="AE86" s="67">
        <v>0</v>
      </c>
      <c r="AF86" s="67">
        <v>111997571720.38</v>
      </c>
      <c r="AG86" s="67">
        <v>963386.8127596688</v>
      </c>
      <c r="AH86" s="67">
        <v>58193067708.388962</v>
      </c>
      <c r="AI86" s="67">
        <v>420762594.57712221</v>
      </c>
      <c r="AJ86" s="67">
        <v>91058449442593.516</v>
      </c>
      <c r="AK86" s="67">
        <v>32898518502402</v>
      </c>
      <c r="AL86" s="67">
        <v>58183337014434.852</v>
      </c>
      <c r="AM86" s="67">
        <v>117637453238828</v>
      </c>
      <c r="AN86" s="67">
        <v>128818659315361.7</v>
      </c>
      <c r="AO86" s="67">
        <v>9828016616425.1738</v>
      </c>
      <c r="AP86" s="67">
        <v>7925819851955.7881</v>
      </c>
      <c r="AQ86" s="67">
        <v>1902196764469.3879</v>
      </c>
      <c r="AR86" s="67">
        <v>1527606156862.7451</v>
      </c>
      <c r="AS86" s="67">
        <v>2503043502450.98</v>
      </c>
      <c r="AT86" s="67">
        <v>7120236311001.1855</v>
      </c>
      <c r="AU86" s="67">
        <v>4229172121269.6748</v>
      </c>
      <c r="AV86" s="67">
        <v>1927179836954.646</v>
      </c>
      <c r="AW86" s="67">
        <v>2301992284315.0288</v>
      </c>
      <c r="AX86" s="67">
        <v>411470712592.28229</v>
      </c>
      <c r="AY86" s="67">
        <v>44728998159.556084</v>
      </c>
      <c r="AZ86" s="67">
        <v>239866489745.32941</v>
      </c>
      <c r="BA86" s="67">
        <v>239670883175.89761</v>
      </c>
      <c r="BB86" s="67">
        <v>753868849178.75562</v>
      </c>
      <c r="BC86" s="67">
        <v>539314990069.04932</v>
      </c>
      <c r="BD86" s="67">
        <v>662143266810.64026</v>
      </c>
      <c r="BE86" s="67">
        <v>3126309751312.2251</v>
      </c>
      <c r="BF86" s="67">
        <v>2339384527982.0811</v>
      </c>
      <c r="BG86" s="67">
        <v>494746296239.72839</v>
      </c>
      <c r="BH86" s="67">
        <v>53920182990.278526</v>
      </c>
      <c r="BI86" s="67">
        <v>238258744100.13821</v>
      </c>
      <c r="BJ86" s="67">
        <v>2843879758.6398931</v>
      </c>
      <c r="BK86" s="67">
        <v>47486207877.953003</v>
      </c>
      <c r="BL86" s="67">
        <v>35802279151.069328</v>
      </c>
      <c r="BM86" s="67">
        <v>85324616627.777161</v>
      </c>
      <c r="BN86" s="67">
        <v>3312972511.1862078</v>
      </c>
      <c r="BO86" s="67">
        <v>22937147253.12904</v>
      </c>
      <c r="BP86" s="67">
        <v>0</v>
      </c>
      <c r="BQ86" s="67">
        <v>7498280107.7895861</v>
      </c>
      <c r="BR86" s="67">
        <v>0</v>
      </c>
      <c r="BS86" s="67">
        <v>32033753232.445499</v>
      </c>
      <c r="BT86" s="67">
        <v>554261.38838084147</v>
      </c>
      <c r="BU86" s="67">
        <v>1011778793.58478</v>
      </c>
      <c r="BV86" s="67">
        <v>7274525.1752689276</v>
      </c>
      <c r="BW86" s="67">
        <v>25185287731876.102</v>
      </c>
      <c r="BX86" s="67">
        <v>10248324289828.801</v>
      </c>
      <c r="BY86" s="67">
        <v>14936963442047.301</v>
      </c>
      <c r="BZ86" s="67">
        <v>44284413065026.461</v>
      </c>
      <c r="CA86" s="67">
        <v>45324993352272.977</v>
      </c>
    </row>
    <row r="87" spans="1:79">
      <c r="A87" t="s">
        <v>71</v>
      </c>
      <c r="B87" t="s">
        <v>153</v>
      </c>
      <c r="C87" s="67">
        <v>2001</v>
      </c>
      <c r="D87" t="s">
        <v>4459</v>
      </c>
      <c r="E87" s="67">
        <v>2435625508</v>
      </c>
      <c r="F87" s="67">
        <v>12669192708457.08</v>
      </c>
      <c r="G87" s="67">
        <v>5183859242533.2617</v>
      </c>
      <c r="H87" s="67">
        <v>8842229850959.0117</v>
      </c>
      <c r="I87" s="67">
        <v>21555983246424.309</v>
      </c>
      <c r="J87" s="67">
        <v>16404888538484.66</v>
      </c>
      <c r="K87" s="67">
        <v>1299231944765.4241</v>
      </c>
      <c r="L87" s="67">
        <v>310382812116.28229</v>
      </c>
      <c r="M87" s="67">
        <v>849307826472.52478</v>
      </c>
      <c r="N87" s="67">
        <v>321189291757.41248</v>
      </c>
      <c r="O87" s="67">
        <v>1604872052580.3999</v>
      </c>
      <c r="P87" s="67">
        <v>101634421040.36591</v>
      </c>
      <c r="Q87" s="67">
        <v>873846012136.52527</v>
      </c>
      <c r="R87" s="67">
        <v>9196217856649.7266</v>
      </c>
      <c r="S87" s="67">
        <v>5121383855812.0928</v>
      </c>
      <c r="T87" s="67">
        <v>1385952092979.343</v>
      </c>
      <c r="U87" s="67">
        <v>1133487607770.2241</v>
      </c>
      <c r="V87" s="67">
        <v>1621371834663.24</v>
      </c>
      <c r="W87" s="67">
        <v>18247286469.785858</v>
      </c>
      <c r="X87" s="67">
        <v>218842914776.85779</v>
      </c>
      <c r="Y87" s="67">
        <v>550014921109.61804</v>
      </c>
      <c r="Z87" s="67">
        <v>506652485368.43188</v>
      </c>
      <c r="AA87" s="67">
        <v>16251318117.813181</v>
      </c>
      <c r="AB87" s="67">
        <v>53119060066.330963</v>
      </c>
      <c r="AC87" s="67">
        <v>24211309511.77248</v>
      </c>
      <c r="AD87" s="67">
        <v>22251932632.541389</v>
      </c>
      <c r="AE87" s="67">
        <v>0</v>
      </c>
      <c r="AF87" s="67">
        <v>116291506997.5043</v>
      </c>
      <c r="AG87" s="67">
        <v>1333759.792279606</v>
      </c>
      <c r="AH87" s="67">
        <v>94720570727.761978</v>
      </c>
      <c r="AI87" s="67">
        <v>767195125.03043902</v>
      </c>
      <c r="AJ87" s="67">
        <v>92665399170164.031</v>
      </c>
      <c r="AK87" s="67">
        <v>33542774946314.879</v>
      </c>
      <c r="AL87" s="67">
        <v>59154279183420.383</v>
      </c>
      <c r="AM87" s="67">
        <v>121171242343897.7</v>
      </c>
      <c r="AN87" s="67">
        <v>131403295543755</v>
      </c>
      <c r="AO87" s="67">
        <v>10682697107025.971</v>
      </c>
      <c r="AP87" s="67">
        <v>8615078312117.7178</v>
      </c>
      <c r="AQ87" s="67">
        <v>2067618794908.252</v>
      </c>
      <c r="AR87" s="67">
        <v>1593543725490.196</v>
      </c>
      <c r="AS87" s="67">
        <v>2601803401960.7842</v>
      </c>
      <c r="AT87" s="67">
        <v>7013195450414.5605</v>
      </c>
      <c r="AU87" s="67">
        <v>4343871876728.4111</v>
      </c>
      <c r="AV87" s="67">
        <v>2089371136929.457</v>
      </c>
      <c r="AW87" s="67">
        <v>2254500739798.9541</v>
      </c>
      <c r="AX87" s="67">
        <v>413503914890.6507</v>
      </c>
      <c r="AY87" s="67">
        <v>45562426032.495743</v>
      </c>
      <c r="AZ87" s="67">
        <v>126905671083.2868</v>
      </c>
      <c r="BA87" s="67">
        <v>242509977633.0777</v>
      </c>
      <c r="BB87" s="67">
        <v>749653577418.86865</v>
      </c>
      <c r="BC87" s="67">
        <v>543438171050.6405</v>
      </c>
      <c r="BD87" s="67">
        <v>547749835577.12988</v>
      </c>
      <c r="BE87" s="67">
        <v>3652514380292.2368</v>
      </c>
      <c r="BF87" s="67">
        <v>2621458656767.939</v>
      </c>
      <c r="BG87" s="67">
        <v>657826791737.93005</v>
      </c>
      <c r="BH87" s="67">
        <v>185022650741.72391</v>
      </c>
      <c r="BI87" s="67">
        <v>188206281044.6434</v>
      </c>
      <c r="BJ87" s="67">
        <v>2041006833.6947351</v>
      </c>
      <c r="BK87" s="67">
        <v>41242194456.028908</v>
      </c>
      <c r="BL87" s="67">
        <v>26475337639.425259</v>
      </c>
      <c r="BM87" s="67">
        <v>74662302564.92186</v>
      </c>
      <c r="BN87" s="67">
        <v>1611717328.5440891</v>
      </c>
      <c r="BO87" s="67">
        <v>9162575323.3246059</v>
      </c>
      <c r="BP87" s="67">
        <v>0</v>
      </c>
      <c r="BQ87" s="67">
        <v>5774302807.211937</v>
      </c>
      <c r="BR87" s="67">
        <v>0</v>
      </c>
      <c r="BS87" s="67">
        <v>26233949981.11264</v>
      </c>
      <c r="BT87" s="67">
        <v>390911.90253184049</v>
      </c>
      <c r="BU87" s="67">
        <v>908373219.68001378</v>
      </c>
      <c r="BV87" s="67">
        <v>94129978.796868354</v>
      </c>
      <c r="BW87" s="67">
        <v>26269948192134.801</v>
      </c>
      <c r="BX87" s="67">
        <v>10931689880052.68</v>
      </c>
      <c r="BY87" s="67">
        <v>15338258312082.131</v>
      </c>
      <c r="BZ87" s="67">
        <v>46610095453396.977</v>
      </c>
      <c r="CA87" s="67">
        <v>47719698427870.367</v>
      </c>
    </row>
    <row r="88" spans="1:79">
      <c r="A88" t="s">
        <v>71</v>
      </c>
      <c r="B88" t="s">
        <v>153</v>
      </c>
      <c r="C88" s="67">
        <v>2002</v>
      </c>
      <c r="D88" t="s">
        <v>4460</v>
      </c>
      <c r="E88" s="67">
        <v>2456453899</v>
      </c>
      <c r="F88" s="67">
        <v>13074120283741.68</v>
      </c>
      <c r="G88" s="67">
        <v>5376464709867.3691</v>
      </c>
      <c r="H88" s="67">
        <v>7795862623718.2734</v>
      </c>
      <c r="I88" s="67">
        <v>21648683583316.27</v>
      </c>
      <c r="J88" s="67">
        <v>16433689349393.57</v>
      </c>
      <c r="K88" s="67">
        <v>1296385740299.0291</v>
      </c>
      <c r="L88" s="67">
        <v>307724718596.87988</v>
      </c>
      <c r="M88" s="67">
        <v>858220806788.25012</v>
      </c>
      <c r="N88" s="67">
        <v>321368217980.664</v>
      </c>
      <c r="O88" s="67">
        <v>1604425141296.634</v>
      </c>
      <c r="P88" s="67">
        <v>100033448471.541</v>
      </c>
      <c r="Q88" s="67">
        <v>924168300063.66711</v>
      </c>
      <c r="R88" s="67">
        <v>9162338608452.8652</v>
      </c>
      <c r="S88" s="67">
        <v>5255429277062.4268</v>
      </c>
      <c r="T88" s="67">
        <v>1393532022740.2981</v>
      </c>
      <c r="U88" s="67">
        <v>1128223325422.8391</v>
      </c>
      <c r="V88" s="67">
        <v>1607199307289.5459</v>
      </c>
      <c r="W88" s="67">
        <v>18444587501.765869</v>
      </c>
      <c r="X88" s="67">
        <v>217131679610.92429</v>
      </c>
      <c r="Y88" s="67">
        <v>549370733325.47607</v>
      </c>
      <c r="Z88" s="67">
        <v>506222429786.01849</v>
      </c>
      <c r="AA88" s="67">
        <v>14922875020.29291</v>
      </c>
      <c r="AB88" s="67">
        <v>43735272713.419777</v>
      </c>
      <c r="AC88" s="67">
        <v>24222487538.30814</v>
      </c>
      <c r="AD88" s="67">
        <v>21951639794.853371</v>
      </c>
      <c r="AE88" s="67">
        <v>0</v>
      </c>
      <c r="AF88" s="67">
        <v>115708564911.2946</v>
      </c>
      <c r="AG88" s="67">
        <v>1333759.792279606</v>
      </c>
      <c r="AH88" s="67">
        <v>94720570727.761978</v>
      </c>
      <c r="AI88" s="67">
        <v>767132599.638116</v>
      </c>
      <c r="AJ88" s="67">
        <v>94467337516082.328</v>
      </c>
      <c r="AK88" s="67">
        <v>34273817222115.828</v>
      </c>
      <c r="AL88" s="67">
        <v>60218944336476.898</v>
      </c>
      <c r="AM88" s="67">
        <v>125335702567875</v>
      </c>
      <c r="AN88" s="67">
        <v>134216297098061.09</v>
      </c>
      <c r="AO88" s="67">
        <v>11137508076311.23</v>
      </c>
      <c r="AP88" s="67">
        <v>8981861351863.8945</v>
      </c>
      <c r="AQ88" s="67">
        <v>2155646724447.335</v>
      </c>
      <c r="AR88" s="67">
        <v>1807732294117.647</v>
      </c>
      <c r="AS88" s="67">
        <v>2641393301470.5879</v>
      </c>
      <c r="AT88" s="67">
        <v>7472070587269.9277</v>
      </c>
      <c r="AU88" s="67">
        <v>4844207631876.0762</v>
      </c>
      <c r="AV88" s="67">
        <v>2333257450574.728</v>
      </c>
      <c r="AW88" s="67">
        <v>2510950181301.3472</v>
      </c>
      <c r="AX88" s="67">
        <v>438654833574.66968</v>
      </c>
      <c r="AY88" s="67">
        <v>48805327728.520081</v>
      </c>
      <c r="AZ88" s="67">
        <v>94591393621.18042</v>
      </c>
      <c r="BA88" s="67">
        <v>243590138790.26981</v>
      </c>
      <c r="BB88" s="67">
        <v>735987798865.63757</v>
      </c>
      <c r="BC88" s="67">
        <v>587410937515.80554</v>
      </c>
      <c r="BD88" s="67">
        <v>478822525297.77112</v>
      </c>
      <c r="BE88" s="67">
        <v>3422313121835.6069</v>
      </c>
      <c r="BF88" s="67">
        <v>2646357526947.2231</v>
      </c>
      <c r="BG88" s="67">
        <v>462798083305.64331</v>
      </c>
      <c r="BH88" s="67">
        <v>94337845904.79805</v>
      </c>
      <c r="BI88" s="67">
        <v>218819665677.94229</v>
      </c>
      <c r="BJ88" s="67">
        <v>837785862.20963275</v>
      </c>
      <c r="BK88" s="67">
        <v>50367563969.456161</v>
      </c>
      <c r="BL88" s="67">
        <v>39765698345.805122</v>
      </c>
      <c r="BM88" s="67">
        <v>80288345244.139328</v>
      </c>
      <c r="BN88" s="67">
        <v>1256013796.986347</v>
      </c>
      <c r="BO88" s="67">
        <v>10750102554.781349</v>
      </c>
      <c r="BP88" s="67">
        <v>0</v>
      </c>
      <c r="BQ88" s="67">
        <v>6788159043.7684479</v>
      </c>
      <c r="BR88" s="67">
        <v>0</v>
      </c>
      <c r="BS88" s="67">
        <v>24162283210.319061</v>
      </c>
      <c r="BT88" s="67">
        <v>386566.96771342302</v>
      </c>
      <c r="BU88" s="67">
        <v>4569862591.4678373</v>
      </c>
      <c r="BV88" s="67">
        <v>33464492.041282039</v>
      </c>
      <c r="BW88" s="67">
        <v>26378462659179.262</v>
      </c>
      <c r="BX88" s="67">
        <v>10907911033658.789</v>
      </c>
      <c r="BY88" s="67">
        <v>15470551625520.471</v>
      </c>
      <c r="BZ88" s="67">
        <v>47576693437243.094</v>
      </c>
      <c r="CA88" s="67">
        <v>48535256112129.438</v>
      </c>
    </row>
    <row r="89" spans="1:79">
      <c r="A89" t="s">
        <v>71</v>
      </c>
      <c r="B89" t="s">
        <v>153</v>
      </c>
      <c r="C89" s="67">
        <v>2003</v>
      </c>
      <c r="D89" t="s">
        <v>4461</v>
      </c>
      <c r="E89" s="67">
        <v>2476587287</v>
      </c>
      <c r="F89" s="67">
        <v>13591971901423.279</v>
      </c>
      <c r="G89" s="67">
        <v>5693571880725.1523</v>
      </c>
      <c r="H89" s="67">
        <v>8222807941006.6318</v>
      </c>
      <c r="I89" s="67">
        <v>21754954393487.539</v>
      </c>
      <c r="J89" s="67">
        <v>16498098505467.641</v>
      </c>
      <c r="K89" s="67">
        <v>1293539535832.6331</v>
      </c>
      <c r="L89" s="67">
        <v>305073598156.74182</v>
      </c>
      <c r="M89" s="67">
        <v>867133787284.96094</v>
      </c>
      <c r="N89" s="67">
        <v>321547144224.30157</v>
      </c>
      <c r="O89" s="67">
        <v>1603978230147.259</v>
      </c>
      <c r="P89" s="67">
        <v>98685733526.205521</v>
      </c>
      <c r="Q89" s="67">
        <v>963280538444.33728</v>
      </c>
      <c r="R89" s="67">
        <v>9425909983876.9492</v>
      </c>
      <c r="S89" s="67">
        <v>5151882880535.1357</v>
      </c>
      <c r="T89" s="67">
        <v>1395426567641.0791</v>
      </c>
      <c r="U89" s="67">
        <v>1122369587377.2639</v>
      </c>
      <c r="V89" s="67">
        <v>1875052028556.0391</v>
      </c>
      <c r="W89" s="67">
        <v>18417143785.082489</v>
      </c>
      <c r="X89" s="67">
        <v>219209972522.98581</v>
      </c>
      <c r="Y89" s="67">
        <v>591919169811.11133</v>
      </c>
      <c r="Z89" s="67">
        <v>730349263380.83801</v>
      </c>
      <c r="AA89" s="67">
        <v>14774373149.323959</v>
      </c>
      <c r="AB89" s="67">
        <v>43667973591.446281</v>
      </c>
      <c r="AC89" s="67">
        <v>24233545137.27776</v>
      </c>
      <c r="AD89" s="67">
        <v>21664500062.499149</v>
      </c>
      <c r="AE89" s="67">
        <v>0</v>
      </c>
      <c r="AF89" s="67">
        <v>115327345773.3871</v>
      </c>
      <c r="AG89" s="67">
        <v>1333759.792279606</v>
      </c>
      <c r="AH89" s="67">
        <v>94720570727.761978</v>
      </c>
      <c r="AI89" s="67">
        <v>766836854.53242803</v>
      </c>
      <c r="AJ89" s="67">
        <v>96282134953120.016</v>
      </c>
      <c r="AK89" s="67">
        <v>34934276617827.219</v>
      </c>
      <c r="AL89" s="67">
        <v>61378466944368.492</v>
      </c>
      <c r="AM89" s="67">
        <v>128698453699007.41</v>
      </c>
      <c r="AN89" s="67">
        <v>137336264871985.5</v>
      </c>
      <c r="AO89" s="67">
        <v>12002723073622.18</v>
      </c>
      <c r="AP89" s="67">
        <v>9679615381953.3711</v>
      </c>
      <c r="AQ89" s="67">
        <v>2323107691668.8101</v>
      </c>
      <c r="AR89" s="67">
        <v>2156490862745.0979</v>
      </c>
      <c r="AS89" s="67">
        <v>3089099200980.3921</v>
      </c>
      <c r="AT89" s="67">
        <v>8466634175347.9004</v>
      </c>
      <c r="AU89" s="67">
        <v>5719613535736.3809</v>
      </c>
      <c r="AV89" s="67">
        <v>2753460281623.3169</v>
      </c>
      <c r="AW89" s="67">
        <v>2966153254113.0649</v>
      </c>
      <c r="AX89" s="67">
        <v>555597070025.60059</v>
      </c>
      <c r="AY89" s="67">
        <v>51808172667.761742</v>
      </c>
      <c r="AZ89" s="67">
        <v>92388201705.090622</v>
      </c>
      <c r="BA89" s="67">
        <v>245742131784.6015</v>
      </c>
      <c r="BB89" s="67">
        <v>795499423110.14954</v>
      </c>
      <c r="BC89" s="67">
        <v>516630838166.78479</v>
      </c>
      <c r="BD89" s="67">
        <v>489354802151.52917</v>
      </c>
      <c r="BE89" s="67">
        <v>3934935432124.3599</v>
      </c>
      <c r="BF89" s="67">
        <v>2951564476604.584</v>
      </c>
      <c r="BG89" s="67">
        <v>589805897372.19604</v>
      </c>
      <c r="BH89" s="67">
        <v>116923622379.1492</v>
      </c>
      <c r="BI89" s="67">
        <v>276668526778.61261</v>
      </c>
      <c r="BJ89" s="67">
        <v>276367191.17253488</v>
      </c>
      <c r="BK89" s="67">
        <v>54314069865.575043</v>
      </c>
      <c r="BL89" s="67">
        <v>45511214420.360481</v>
      </c>
      <c r="BM89" s="67">
        <v>107173835730.46609</v>
      </c>
      <c r="BN89" s="67">
        <v>1991485042.7684419</v>
      </c>
      <c r="BO89" s="67">
        <v>23678137505.680222</v>
      </c>
      <c r="BP89" s="67">
        <v>0</v>
      </c>
      <c r="BQ89" s="67">
        <v>7817933683.18958</v>
      </c>
      <c r="BR89" s="67">
        <v>0</v>
      </c>
      <c r="BS89" s="67">
        <v>26339552979.917919</v>
      </c>
      <c r="BT89" s="67">
        <v>672904.71098304482</v>
      </c>
      <c r="BU89" s="67">
        <v>9528302511.8607101</v>
      </c>
      <c r="BV89" s="67">
        <v>9863932.729777731</v>
      </c>
      <c r="BW89" s="67">
        <v>27574832995540.02</v>
      </c>
      <c r="BX89" s="67">
        <v>10671735557436.711</v>
      </c>
      <c r="BY89" s="67">
        <v>16903097438103.301</v>
      </c>
      <c r="BZ89" s="67">
        <v>51046517338399.141</v>
      </c>
      <c r="CA89" s="67">
        <v>52142254992642.18</v>
      </c>
    </row>
    <row r="90" spans="1:79">
      <c r="A90" t="s">
        <v>71</v>
      </c>
      <c r="B90" t="s">
        <v>153</v>
      </c>
      <c r="C90" s="67">
        <v>2004</v>
      </c>
      <c r="D90" t="s">
        <v>4462</v>
      </c>
      <c r="E90" s="67">
        <v>2496813288</v>
      </c>
      <c r="F90" s="67">
        <v>14239113116828.711</v>
      </c>
      <c r="G90" s="67">
        <v>6655094504226.8193</v>
      </c>
      <c r="H90" s="67">
        <v>9029706391966.4277</v>
      </c>
      <c r="I90" s="67">
        <v>21914043764143.559</v>
      </c>
      <c r="J90" s="67">
        <v>16567467744924.689</v>
      </c>
      <c r="K90" s="67">
        <v>1290693331366.238</v>
      </c>
      <c r="L90" s="67">
        <v>302411381747.81488</v>
      </c>
      <c r="M90" s="67">
        <v>876046767650.15442</v>
      </c>
      <c r="N90" s="67">
        <v>321726070458.42047</v>
      </c>
      <c r="O90" s="67">
        <v>1603531318913.5339</v>
      </c>
      <c r="P90" s="67">
        <v>97244017565.182251</v>
      </c>
      <c r="Q90" s="67">
        <v>1044913739055.356</v>
      </c>
      <c r="R90" s="67">
        <v>9884282087631.4023</v>
      </c>
      <c r="S90" s="67">
        <v>5499635797043.5459</v>
      </c>
      <c r="T90" s="67">
        <v>1410962976988.7891</v>
      </c>
      <c r="U90" s="67">
        <v>1112125838592.4741</v>
      </c>
      <c r="V90" s="67">
        <v>1905770644247.25</v>
      </c>
      <c r="W90" s="67">
        <v>18387409604.552479</v>
      </c>
      <c r="X90" s="67">
        <v>218799497037.74701</v>
      </c>
      <c r="Y90" s="67">
        <v>590610847611.3822</v>
      </c>
      <c r="Z90" s="67">
        <v>763664627168.3573</v>
      </c>
      <c r="AA90" s="67">
        <v>14623726758.29775</v>
      </c>
      <c r="AB90" s="67">
        <v>43667379713.253967</v>
      </c>
      <c r="AC90" s="67">
        <v>24244749137.227699</v>
      </c>
      <c r="AD90" s="67">
        <v>21363918096.7869</v>
      </c>
      <c r="AE90" s="67">
        <v>0</v>
      </c>
      <c r="AF90" s="67">
        <v>114920047899.44051</v>
      </c>
      <c r="AG90" s="67">
        <v>1333759.792279606</v>
      </c>
      <c r="AH90" s="67">
        <v>94720570727.761978</v>
      </c>
      <c r="AI90" s="67">
        <v>766536732.64927745</v>
      </c>
      <c r="AJ90" s="67">
        <v>98636993621847.031</v>
      </c>
      <c r="AK90" s="67">
        <v>35774160036316.906</v>
      </c>
      <c r="AL90" s="67">
        <v>62913113063376.148</v>
      </c>
      <c r="AM90" s="67">
        <v>133218368622570.91</v>
      </c>
      <c r="AN90" s="67">
        <v>141651691945410.91</v>
      </c>
      <c r="AO90" s="67">
        <v>13777815445625.199</v>
      </c>
      <c r="AP90" s="67">
        <v>11111141488407.41</v>
      </c>
      <c r="AQ90" s="67">
        <v>2666673957217.7798</v>
      </c>
      <c r="AR90" s="67">
        <v>2651404431372.5488</v>
      </c>
      <c r="AS90" s="67">
        <v>3573621100490.1958</v>
      </c>
      <c r="AT90" s="67">
        <v>9847221636336.9883</v>
      </c>
      <c r="AU90" s="67">
        <v>6876085296915.7578</v>
      </c>
      <c r="AV90" s="67">
        <v>3309212081076.437</v>
      </c>
      <c r="AW90" s="67">
        <v>3566873215839.3218</v>
      </c>
      <c r="AX90" s="67">
        <v>488279318739.48462</v>
      </c>
      <c r="AY90" s="67">
        <v>56761859111.590736</v>
      </c>
      <c r="AZ90" s="67">
        <v>106365696489.9404</v>
      </c>
      <c r="BA90" s="67">
        <v>250226833531.12451</v>
      </c>
      <c r="BB90" s="67">
        <v>893991699649.74817</v>
      </c>
      <c r="BC90" s="67">
        <v>509785535247.76172</v>
      </c>
      <c r="BD90" s="67">
        <v>665725396651.57703</v>
      </c>
      <c r="BE90" s="67">
        <v>6087489227770.0146</v>
      </c>
      <c r="BF90" s="67">
        <v>3684293077275.771</v>
      </c>
      <c r="BG90" s="67">
        <v>613633467872.9248</v>
      </c>
      <c r="BH90" s="67">
        <v>1253087508584.6609</v>
      </c>
      <c r="BI90" s="67">
        <v>537000419808.42139</v>
      </c>
      <c r="BJ90" s="67">
        <v>7935621080.6653538</v>
      </c>
      <c r="BK90" s="67">
        <v>116686945491.634</v>
      </c>
      <c r="BL90" s="67">
        <v>49252219317.467148</v>
      </c>
      <c r="BM90" s="67">
        <v>182434802264.9613</v>
      </c>
      <c r="BN90" s="67">
        <v>6645659015.2875671</v>
      </c>
      <c r="BO90" s="67">
        <v>45617923935.819946</v>
      </c>
      <c r="BP90" s="67">
        <v>0</v>
      </c>
      <c r="BQ90" s="67">
        <v>13882266353.08218</v>
      </c>
      <c r="BR90" s="67">
        <v>0</v>
      </c>
      <c r="BS90" s="67">
        <v>39714124555.770599</v>
      </c>
      <c r="BT90" s="67">
        <v>1276512.933236517</v>
      </c>
      <c r="BU90" s="67">
        <v>74304335509.037231</v>
      </c>
      <c r="BV90" s="67">
        <v>0</v>
      </c>
      <c r="BW90" s="67">
        <v>31989424300535.441</v>
      </c>
      <c r="BX90" s="67">
        <v>12366437263024.779</v>
      </c>
      <c r="BY90" s="67">
        <v>19622987037510.66</v>
      </c>
      <c r="BZ90" s="67">
        <v>60779733941149.977</v>
      </c>
      <c r="CA90" s="67">
        <v>61904536536685.211</v>
      </c>
    </row>
    <row r="91" spans="1:79">
      <c r="A91" t="s">
        <v>71</v>
      </c>
      <c r="B91" t="s">
        <v>153</v>
      </c>
      <c r="C91" s="67">
        <v>2005</v>
      </c>
      <c r="D91" t="s">
        <v>4463</v>
      </c>
      <c r="E91" s="67">
        <v>2517065074</v>
      </c>
      <c r="F91" s="67">
        <v>15004017891531.67</v>
      </c>
      <c r="G91" s="67">
        <v>7508581640104.8818</v>
      </c>
      <c r="H91" s="67">
        <v>9457924020688.7988</v>
      </c>
      <c r="I91" s="67">
        <v>21810777058959.012</v>
      </c>
      <c r="J91" s="67">
        <v>16398348033361.439</v>
      </c>
      <c r="K91" s="67">
        <v>1287847126899.843</v>
      </c>
      <c r="L91" s="67">
        <v>299760212020.80048</v>
      </c>
      <c r="M91" s="67">
        <v>884959748146.86523</v>
      </c>
      <c r="N91" s="67">
        <v>321904996702.0578</v>
      </c>
      <c r="O91" s="67">
        <v>1603084407764.1589</v>
      </c>
      <c r="P91" s="67">
        <v>95711421825.175919</v>
      </c>
      <c r="Q91" s="67">
        <v>1104693637014.772</v>
      </c>
      <c r="R91" s="67">
        <v>9508336100774.5195</v>
      </c>
      <c r="S91" s="67">
        <v>5429009027831.4082</v>
      </c>
      <c r="T91" s="67">
        <v>1384840299557.2261</v>
      </c>
      <c r="U91" s="67">
        <v>1078623397501.303</v>
      </c>
      <c r="V91" s="67">
        <v>1906784381406.4661</v>
      </c>
      <c r="W91" s="67">
        <v>18380144380.76844</v>
      </c>
      <c r="X91" s="67">
        <v>221029874867.54849</v>
      </c>
      <c r="Y91" s="67">
        <v>589942898687.5802</v>
      </c>
      <c r="Z91" s="67">
        <v>763455581582.02002</v>
      </c>
      <c r="AA91" s="67">
        <v>14469584727.801689</v>
      </c>
      <c r="AB91" s="67">
        <v>43667342595.866959</v>
      </c>
      <c r="AC91" s="67">
        <v>24255904784.560299</v>
      </c>
      <c r="AD91" s="67">
        <v>21021735139.478119</v>
      </c>
      <c r="AE91" s="67">
        <v>0</v>
      </c>
      <c r="AF91" s="67">
        <v>114495880307.9462</v>
      </c>
      <c r="AG91" s="67">
        <v>1325033.9542600091</v>
      </c>
      <c r="AH91" s="67">
        <v>95298188441.406693</v>
      </c>
      <c r="AI91" s="67">
        <v>765920857.53489542</v>
      </c>
      <c r="AJ91" s="67">
        <v>100873864578494.59</v>
      </c>
      <c r="AK91" s="67">
        <v>36655136111552.391</v>
      </c>
      <c r="AL91" s="67">
        <v>64279219584276.844</v>
      </c>
      <c r="AM91" s="67">
        <v>136061775231982.3</v>
      </c>
      <c r="AN91" s="67">
        <v>143754415964026.59</v>
      </c>
      <c r="AO91" s="67">
        <v>15589361784464.039</v>
      </c>
      <c r="AP91" s="67">
        <v>12572065955212.939</v>
      </c>
      <c r="AQ91" s="67">
        <v>3017295829251.105</v>
      </c>
      <c r="AR91" s="67">
        <v>3248238000000</v>
      </c>
      <c r="AS91" s="67">
        <v>4150848000000</v>
      </c>
      <c r="AT91" s="67">
        <v>11069663973404.859</v>
      </c>
      <c r="AU91" s="67">
        <v>7507443011775.8477</v>
      </c>
      <c r="AV91" s="67">
        <v>3598842316370.915</v>
      </c>
      <c r="AW91" s="67">
        <v>3908600695404.9312</v>
      </c>
      <c r="AX91" s="67">
        <v>531384035428.47638</v>
      </c>
      <c r="AY91" s="67">
        <v>63883332654.193871</v>
      </c>
      <c r="AZ91" s="67">
        <v>457239205656.91882</v>
      </c>
      <c r="BA91" s="67">
        <v>255479191156.42789</v>
      </c>
      <c r="BB91" s="67">
        <v>1024640571859.233</v>
      </c>
      <c r="BC91" s="67">
        <v>343794118035.48022</v>
      </c>
      <c r="BD91" s="67">
        <v>885800506838.28394</v>
      </c>
      <c r="BE91" s="67">
        <v>7484060283188.8535</v>
      </c>
      <c r="BF91" s="67">
        <v>4837105620039.2129</v>
      </c>
      <c r="BG91" s="67">
        <v>585807260581.0741</v>
      </c>
      <c r="BH91" s="67">
        <v>1051611876151.29</v>
      </c>
      <c r="BI91" s="67">
        <v>1009739339568.364</v>
      </c>
      <c r="BJ91" s="67">
        <v>9220105191.8670578</v>
      </c>
      <c r="BK91" s="67">
        <v>181346358003.87549</v>
      </c>
      <c r="BL91" s="67">
        <v>59297089360.960518</v>
      </c>
      <c r="BM91" s="67">
        <v>462109223752.96082</v>
      </c>
      <c r="BN91" s="67">
        <v>7204830656.175725</v>
      </c>
      <c r="BO91" s="67">
        <v>51378493068.8591</v>
      </c>
      <c r="BP91" s="67">
        <v>0</v>
      </c>
      <c r="BQ91" s="67">
        <v>15585467598.638411</v>
      </c>
      <c r="BR91" s="67">
        <v>0</v>
      </c>
      <c r="BS91" s="67">
        <v>53120693654.798233</v>
      </c>
      <c r="BT91" s="67">
        <v>1311102.3356360651</v>
      </c>
      <c r="BU91" s="67">
        <v>170265064354.85199</v>
      </c>
      <c r="BV91" s="67">
        <v>6889671.9514533263</v>
      </c>
      <c r="BW91" s="67">
        <v>38294827756481.656</v>
      </c>
      <c r="BX91" s="67">
        <v>15011208037069.131</v>
      </c>
      <c r="BY91" s="67">
        <v>23283619719412.531</v>
      </c>
      <c r="BZ91" s="67">
        <v>71535303797539.406</v>
      </c>
      <c r="CA91" s="67">
        <v>72640226718340.75</v>
      </c>
    </row>
    <row r="92" spans="1:79">
      <c r="A92" t="s">
        <v>71</v>
      </c>
      <c r="B92" t="s">
        <v>153</v>
      </c>
      <c r="C92" s="67">
        <v>2006</v>
      </c>
      <c r="D92" t="s">
        <v>4464</v>
      </c>
      <c r="E92" s="67">
        <v>2536657961</v>
      </c>
      <c r="F92" s="67">
        <v>15905460672484.74</v>
      </c>
      <c r="G92" s="67">
        <v>9150463535094.4297</v>
      </c>
      <c r="H92" s="67">
        <v>11012852179257.91</v>
      </c>
      <c r="I92" s="67">
        <v>21883906147270.961</v>
      </c>
      <c r="J92" s="67">
        <v>16391653835156.551</v>
      </c>
      <c r="K92" s="67">
        <v>1285001424455.437</v>
      </c>
      <c r="L92" s="67">
        <v>297102124437.29272</v>
      </c>
      <c r="M92" s="67">
        <v>893872728594.10876</v>
      </c>
      <c r="N92" s="67">
        <v>322083922934.82788</v>
      </c>
      <c r="O92" s="67">
        <v>1602637496564.7429</v>
      </c>
      <c r="P92" s="67">
        <v>94475765505.635498</v>
      </c>
      <c r="Q92" s="67">
        <v>1163788737463.3701</v>
      </c>
      <c r="R92" s="67">
        <v>9437886108825.7734</v>
      </c>
      <c r="S92" s="67">
        <v>5498952641088.252</v>
      </c>
      <c r="T92" s="67">
        <v>1400348314793.522</v>
      </c>
      <c r="U92" s="67">
        <v>1071258631003.884</v>
      </c>
      <c r="V92" s="67">
        <v>1778745581058.447</v>
      </c>
      <c r="W92" s="67">
        <v>18422978425.899651</v>
      </c>
      <c r="X92" s="67">
        <v>220574992978.25589</v>
      </c>
      <c r="Y92" s="67">
        <v>589034113380.5094</v>
      </c>
      <c r="Z92" s="67">
        <v>645948324374.74133</v>
      </c>
      <c r="AA92" s="67">
        <v>14315321119.01366</v>
      </c>
      <c r="AB92" s="67">
        <v>43666402682.506821</v>
      </c>
      <c r="AC92" s="67">
        <v>24266933954.877159</v>
      </c>
      <c r="AD92" s="67">
        <v>20636393463.05788</v>
      </c>
      <c r="AE92" s="67">
        <v>0</v>
      </c>
      <c r="AF92" s="67">
        <v>105815305348.07339</v>
      </c>
      <c r="AG92" s="67">
        <v>1325033.9542600091</v>
      </c>
      <c r="AH92" s="67">
        <v>95298188441.406708</v>
      </c>
      <c r="AI92" s="67">
        <v>765301856.15089726</v>
      </c>
      <c r="AJ92" s="67">
        <v>102808997419447.59</v>
      </c>
      <c r="AK92" s="67">
        <v>37374295501318.672</v>
      </c>
      <c r="AL92" s="67">
        <v>65497213902984.547</v>
      </c>
      <c r="AM92" s="67">
        <v>139947184609749.7</v>
      </c>
      <c r="AN92" s="67">
        <v>147262819897447.81</v>
      </c>
      <c r="AO92" s="67">
        <v>17313042316597.9</v>
      </c>
      <c r="AP92" s="67">
        <v>13962130900482.18</v>
      </c>
      <c r="AQ92" s="67">
        <v>3350911416115.7231</v>
      </c>
      <c r="AR92" s="67">
        <v>4319185000000</v>
      </c>
      <c r="AS92" s="67">
        <v>5247969000000</v>
      </c>
      <c r="AT92" s="67">
        <v>12407215011791.471</v>
      </c>
      <c r="AU92" s="67">
        <v>8485294823462.3105</v>
      </c>
      <c r="AV92" s="67">
        <v>4076365204993.3662</v>
      </c>
      <c r="AW92" s="67">
        <v>4408929618468.9463</v>
      </c>
      <c r="AX92" s="67">
        <v>687643174800.39502</v>
      </c>
      <c r="AY92" s="67">
        <v>73940944102.550186</v>
      </c>
      <c r="AZ92" s="67">
        <v>494958558827.57782</v>
      </c>
      <c r="BA92" s="67">
        <v>262921905995.87259</v>
      </c>
      <c r="BB92" s="67">
        <v>1120841823242.4409</v>
      </c>
      <c r="BC92" s="67">
        <v>181037428627.89569</v>
      </c>
      <c r="BD92" s="67">
        <v>1100576352732.4221</v>
      </c>
      <c r="BE92" s="67">
        <v>11838874396271.881</v>
      </c>
      <c r="BF92" s="67">
        <v>8035298160081.2646</v>
      </c>
      <c r="BG92" s="67">
        <v>888815184784.83374</v>
      </c>
      <c r="BH92" s="67">
        <v>1281478998302.7051</v>
      </c>
      <c r="BI92" s="67">
        <v>1633856041239.658</v>
      </c>
      <c r="BJ92" s="67">
        <v>22400077329.419109</v>
      </c>
      <c r="BK92" s="67">
        <v>407923455563.08838</v>
      </c>
      <c r="BL92" s="67">
        <v>105959231017.90421</v>
      </c>
      <c r="BM92" s="67">
        <v>591877336112.98499</v>
      </c>
      <c r="BN92" s="67">
        <v>14872468103.17779</v>
      </c>
      <c r="BO92" s="67">
        <v>140312763120.57449</v>
      </c>
      <c r="BP92" s="67">
        <v>0</v>
      </c>
      <c r="BQ92" s="67">
        <v>30258433398.151001</v>
      </c>
      <c r="BR92" s="67">
        <v>0</v>
      </c>
      <c r="BS92" s="67">
        <v>165297882179.95749</v>
      </c>
      <c r="BT92" s="67">
        <v>1880116.0187427129</v>
      </c>
      <c r="BU92" s="67">
        <v>154332661643.7475</v>
      </c>
      <c r="BV92" s="67">
        <v>45864518.056249</v>
      </c>
      <c r="BW92" s="67">
        <v>45180451906756.633</v>
      </c>
      <c r="BX92" s="67">
        <v>17816879105021.84</v>
      </c>
      <c r="BY92" s="67">
        <v>27363572801734.801</v>
      </c>
      <c r="BZ92" s="67">
        <v>85810799631417.875</v>
      </c>
      <c r="CA92" s="67">
        <v>87008737371048.109</v>
      </c>
    </row>
    <row r="93" spans="1:79">
      <c r="A93" t="s">
        <v>71</v>
      </c>
      <c r="B93" t="s">
        <v>153</v>
      </c>
      <c r="C93" s="67">
        <v>2007</v>
      </c>
      <c r="D93" t="s">
        <v>4465</v>
      </c>
      <c r="E93" s="67">
        <v>2555210427</v>
      </c>
      <c r="F93" s="67">
        <v>17047365268138.539</v>
      </c>
      <c r="G93" s="67">
        <v>11582269051918.33</v>
      </c>
      <c r="H93" s="67">
        <v>13912016652005.91</v>
      </c>
      <c r="I93" s="67">
        <v>22060704565457.199</v>
      </c>
      <c r="J93" s="67">
        <v>16478208452792.891</v>
      </c>
      <c r="K93" s="67">
        <v>1288339004045.437</v>
      </c>
      <c r="L93" s="67">
        <v>294450958209.97552</v>
      </c>
      <c r="M93" s="67">
        <v>905079688829.15894</v>
      </c>
      <c r="N93" s="67">
        <v>322597142378.72632</v>
      </c>
      <c r="O93" s="67">
        <v>1604708172169.929</v>
      </c>
      <c r="P93" s="67">
        <v>93491257691.34314</v>
      </c>
      <c r="Q93" s="67">
        <v>1227014190095.449</v>
      </c>
      <c r="R93" s="67">
        <v>9927109686002.6875</v>
      </c>
      <c r="S93" s="67">
        <v>5817379237944.9551</v>
      </c>
      <c r="T93" s="67">
        <v>1462531888657.3831</v>
      </c>
      <c r="U93" s="67">
        <v>873741902319.79553</v>
      </c>
      <c r="V93" s="67">
        <v>1858017748026.9351</v>
      </c>
      <c r="W93" s="67">
        <v>18580060642.949108</v>
      </c>
      <c r="X93" s="67">
        <v>273785607687.5723</v>
      </c>
      <c r="Y93" s="67">
        <v>621357325851.13757</v>
      </c>
      <c r="Z93" s="67">
        <v>645699971601.67139</v>
      </c>
      <c r="AA93" s="67">
        <v>14255199211.590231</v>
      </c>
      <c r="AB93" s="67">
        <v>45987772073.449203</v>
      </c>
      <c r="AC93" s="67">
        <v>16321535997.32243</v>
      </c>
      <c r="AD93" s="67">
        <v>20291571127.524281</v>
      </c>
      <c r="AE93" s="67">
        <v>0</v>
      </c>
      <c r="AF93" s="67">
        <v>105674795120.3951</v>
      </c>
      <c r="AG93" s="67">
        <v>1325033.9542600091</v>
      </c>
      <c r="AH93" s="67">
        <v>95298188441.406708</v>
      </c>
      <c r="AI93" s="67">
        <v>764395237.96221316</v>
      </c>
      <c r="AJ93" s="67">
        <v>104794171096065.3</v>
      </c>
      <c r="AK93" s="67">
        <v>38106544415575.406</v>
      </c>
      <c r="AL93" s="67">
        <v>66734453517124.656</v>
      </c>
      <c r="AM93" s="67">
        <v>145286920552599.09</v>
      </c>
      <c r="AN93" s="67">
        <v>152841248971972.09</v>
      </c>
      <c r="AO93" s="67">
        <v>19888416667569.699</v>
      </c>
      <c r="AP93" s="67">
        <v>16039045699652.98</v>
      </c>
      <c r="AQ93" s="67">
        <v>3849370967916.7148</v>
      </c>
      <c r="AR93" s="67">
        <v>5955963000000</v>
      </c>
      <c r="AS93" s="67">
        <v>6997564000000</v>
      </c>
      <c r="AT93" s="67">
        <v>13744470261308.24</v>
      </c>
      <c r="AU93" s="67">
        <v>9457598376790.7031</v>
      </c>
      <c r="AV93" s="67">
        <v>4550827972123.96</v>
      </c>
      <c r="AW93" s="67">
        <v>4906770404666.7422</v>
      </c>
      <c r="AX93" s="67">
        <v>882166923582.95251</v>
      </c>
      <c r="AY93" s="67">
        <v>84500683178.34967</v>
      </c>
      <c r="AZ93" s="67">
        <v>540751249392.96613</v>
      </c>
      <c r="BA93" s="67">
        <v>269766935466.71649</v>
      </c>
      <c r="BB93" s="67">
        <v>1229424519683.1189</v>
      </c>
      <c r="BC93" s="67">
        <v>8405024678.3542318</v>
      </c>
      <c r="BD93" s="67">
        <v>1271856548535.0791</v>
      </c>
      <c r="BE93" s="67">
        <v>12885492683930.381</v>
      </c>
      <c r="BF93" s="67">
        <v>7006786201166.8525</v>
      </c>
      <c r="BG93" s="67">
        <v>1067303717163.238</v>
      </c>
      <c r="BH93" s="67">
        <v>1991188337718.188</v>
      </c>
      <c r="BI93" s="67">
        <v>2820214427882.1001</v>
      </c>
      <c r="BJ93" s="67">
        <v>35680741364.802917</v>
      </c>
      <c r="BK93" s="67">
        <v>473165070700.1377</v>
      </c>
      <c r="BL93" s="67">
        <v>122027328342.5014</v>
      </c>
      <c r="BM93" s="67">
        <v>1483943234019.0259</v>
      </c>
      <c r="BN93" s="67">
        <v>32662700065.658691</v>
      </c>
      <c r="BO93" s="67">
        <v>282504023261.35602</v>
      </c>
      <c r="BP93" s="67">
        <v>334910311.46785349</v>
      </c>
      <c r="BQ93" s="67">
        <v>33822232751.09853</v>
      </c>
      <c r="BR93" s="67">
        <v>623043263.50533319</v>
      </c>
      <c r="BS93" s="67">
        <v>165157102176.2713</v>
      </c>
      <c r="BT93" s="67">
        <v>3727043.7105828491</v>
      </c>
      <c r="BU93" s="67">
        <v>190178479564.64719</v>
      </c>
      <c r="BV93" s="67">
        <v>111835017.9167648</v>
      </c>
      <c r="BW93" s="67">
        <v>56087776659637.656</v>
      </c>
      <c r="BX93" s="67">
        <v>22201762972692.48</v>
      </c>
      <c r="BY93" s="67">
        <v>33886013686945.18</v>
      </c>
      <c r="BZ93" s="67">
        <v>101564555272446</v>
      </c>
      <c r="CA93" s="67">
        <v>102606156272446</v>
      </c>
    </row>
    <row r="94" spans="1:79">
      <c r="A94" t="s">
        <v>71</v>
      </c>
      <c r="B94" t="s">
        <v>153</v>
      </c>
      <c r="C94" s="67">
        <v>2008</v>
      </c>
      <c r="D94" t="s">
        <v>4466</v>
      </c>
      <c r="E94" s="67">
        <v>2574837966</v>
      </c>
      <c r="F94" s="67">
        <v>18263458369132.59</v>
      </c>
      <c r="G94" s="67">
        <v>11153535968088.67</v>
      </c>
      <c r="H94" s="67">
        <v>10541406392947.141</v>
      </c>
      <c r="I94" s="67">
        <v>22122847759690.121</v>
      </c>
      <c r="J94" s="67">
        <v>16475618674505.439</v>
      </c>
      <c r="K94" s="67">
        <v>1285584762452.698</v>
      </c>
      <c r="L94" s="67">
        <v>291792884765.4599</v>
      </c>
      <c r="M94" s="67">
        <v>914029133196.41687</v>
      </c>
      <c r="N94" s="67">
        <v>322780560552.82507</v>
      </c>
      <c r="O94" s="67">
        <v>1604295768187.302</v>
      </c>
      <c r="P94" s="67">
        <v>92518184191.846619</v>
      </c>
      <c r="Q94" s="67">
        <v>1276737522627.2429</v>
      </c>
      <c r="R94" s="67">
        <v>10040865214551.92</v>
      </c>
      <c r="S94" s="67">
        <v>5826262641526.6035</v>
      </c>
      <c r="T94" s="67">
        <v>1505982600042.6289</v>
      </c>
      <c r="U94" s="67">
        <v>882310908410.53125</v>
      </c>
      <c r="V94" s="67">
        <v>1897576181235.5681</v>
      </c>
      <c r="W94" s="67">
        <v>18835016719.635818</v>
      </c>
      <c r="X94" s="67">
        <v>271722602373.38461</v>
      </c>
      <c r="Y94" s="67">
        <v>639780227422.56458</v>
      </c>
      <c r="Z94" s="67">
        <v>657400930370.33044</v>
      </c>
      <c r="AA94" s="67">
        <v>15853003741.62281</v>
      </c>
      <c r="AB94" s="67">
        <v>47609674729.386032</v>
      </c>
      <c r="AC94" s="67">
        <v>16031514250.628611</v>
      </c>
      <c r="AD94" s="67">
        <v>23344062659.873001</v>
      </c>
      <c r="AE94" s="67">
        <v>0</v>
      </c>
      <c r="AF94" s="67">
        <v>110936231282.28729</v>
      </c>
      <c r="AG94" s="67">
        <v>1325033.9542600091</v>
      </c>
      <c r="AH94" s="67">
        <v>95298188441.406693</v>
      </c>
      <c r="AI94" s="67">
        <v>763404210.49389291</v>
      </c>
      <c r="AJ94" s="67">
        <v>106113463908039.91</v>
      </c>
      <c r="AK94" s="67">
        <v>38551379796562.023</v>
      </c>
      <c r="AL94" s="67">
        <v>67606320107547.156</v>
      </c>
      <c r="AM94" s="67">
        <v>152847754111373.81</v>
      </c>
      <c r="AN94" s="67">
        <v>156437652351818.81</v>
      </c>
      <c r="AO94" s="67">
        <v>23096911452337.309</v>
      </c>
      <c r="AP94" s="67">
        <v>18626541493820.41</v>
      </c>
      <c r="AQ94" s="67">
        <v>4470369958516.8975</v>
      </c>
      <c r="AR94" s="67">
        <v>6474150000000</v>
      </c>
      <c r="AS94" s="67">
        <v>5987564000000</v>
      </c>
      <c r="AT94" s="67">
        <v>16123664192173.01</v>
      </c>
      <c r="AU94" s="67">
        <v>11336797283413.35</v>
      </c>
      <c r="AV94" s="67">
        <v>5473720601186.8711</v>
      </c>
      <c r="AW94" s="67">
        <v>5863076682226.4766</v>
      </c>
      <c r="AX94" s="67">
        <v>1052501317596.068</v>
      </c>
      <c r="AY94" s="67">
        <v>98452908937.517242</v>
      </c>
      <c r="AZ94" s="67">
        <v>580322362754.26001</v>
      </c>
      <c r="BA94" s="67">
        <v>275205051903.69922</v>
      </c>
      <c r="BB94" s="67">
        <v>1333828223749.1021</v>
      </c>
      <c r="BC94" s="67">
        <v>7390407877.6489096</v>
      </c>
      <c r="BD94" s="67">
        <v>1439166635941.3669</v>
      </c>
      <c r="BE94" s="67">
        <v>21631019703026.551</v>
      </c>
      <c r="BF94" s="67">
        <v>10107685800626</v>
      </c>
      <c r="BG94" s="67">
        <v>1861638008569.198</v>
      </c>
      <c r="BH94" s="67">
        <v>5684137680674.9775</v>
      </c>
      <c r="BI94" s="67">
        <v>3977558213156.374</v>
      </c>
      <c r="BJ94" s="67">
        <v>18468406530.561199</v>
      </c>
      <c r="BK94" s="67">
        <v>405490923097.27972</v>
      </c>
      <c r="BL94" s="67">
        <v>165686852050.2417</v>
      </c>
      <c r="BM94" s="67">
        <v>1940569022332.1931</v>
      </c>
      <c r="BN94" s="67">
        <v>24590443851.067379</v>
      </c>
      <c r="BO94" s="67">
        <v>67842555137.706993</v>
      </c>
      <c r="BP94" s="67">
        <v>305626015767.84961</v>
      </c>
      <c r="BQ94" s="67">
        <v>38951318714.91098</v>
      </c>
      <c r="BR94" s="67">
        <v>1427476674.966985</v>
      </c>
      <c r="BS94" s="67">
        <v>82786368075.477859</v>
      </c>
      <c r="BT94" s="67">
        <v>5440956.5176285822</v>
      </c>
      <c r="BU94" s="67">
        <v>925975161730.49158</v>
      </c>
      <c r="BV94" s="67">
        <v>138228237.1080541</v>
      </c>
      <c r="BW94" s="67">
        <v>65877848372037.523</v>
      </c>
      <c r="BX94" s="67">
        <v>26003003561141.02</v>
      </c>
      <c r="BY94" s="67">
        <v>39874844810896.508</v>
      </c>
      <c r="BZ94" s="67">
        <v>127216029719574.41</v>
      </c>
      <c r="CA94" s="67">
        <v>126729443719574.41</v>
      </c>
    </row>
    <row r="95" spans="1:79">
      <c r="A95" t="s">
        <v>71</v>
      </c>
      <c r="B95" t="s">
        <v>153</v>
      </c>
      <c r="C95" s="67">
        <v>2009</v>
      </c>
      <c r="D95" t="s">
        <v>4467</v>
      </c>
      <c r="E95" s="67">
        <v>2594930077</v>
      </c>
      <c r="F95" s="67">
        <v>19629192807019.422</v>
      </c>
      <c r="G95" s="67">
        <v>11901974499736.57</v>
      </c>
      <c r="H95" s="67">
        <v>12828955617138.811</v>
      </c>
      <c r="I95" s="67">
        <v>22253916336664.68</v>
      </c>
      <c r="J95" s="67">
        <v>16532320030892.289</v>
      </c>
      <c r="K95" s="67">
        <v>1282830520859.959</v>
      </c>
      <c r="L95" s="67">
        <v>289141677978.27887</v>
      </c>
      <c r="M95" s="67">
        <v>922978577382.68896</v>
      </c>
      <c r="N95" s="67">
        <v>322963978706.53809</v>
      </c>
      <c r="O95" s="67">
        <v>1603883364070.2849</v>
      </c>
      <c r="P95" s="67">
        <v>91679557061.742599</v>
      </c>
      <c r="Q95" s="67">
        <v>1331520932686.8269</v>
      </c>
      <c r="R95" s="67">
        <v>10378096399765.051</v>
      </c>
      <c r="S95" s="67">
        <v>5834769158890.0576</v>
      </c>
      <c r="T95" s="67">
        <v>1493310635040.251</v>
      </c>
      <c r="U95" s="67">
        <v>874137656801.98511</v>
      </c>
      <c r="V95" s="67">
        <v>2226181077193.6318</v>
      </c>
      <c r="W95" s="67">
        <v>22088602289.472179</v>
      </c>
      <c r="X95" s="67">
        <v>302854435536.41528</v>
      </c>
      <c r="Y95" s="67">
        <v>656747808467.03564</v>
      </c>
      <c r="Z95" s="67">
        <v>875145128990.98425</v>
      </c>
      <c r="AA95" s="67">
        <v>19170482060.728271</v>
      </c>
      <c r="AB95" s="67">
        <v>61594827614.573517</v>
      </c>
      <c r="AC95" s="67">
        <v>18967590741.730728</v>
      </c>
      <c r="AD95" s="67">
        <v>29923355305.80114</v>
      </c>
      <c r="AE95" s="67">
        <v>0</v>
      </c>
      <c r="AF95" s="67">
        <v>127818254112.0739</v>
      </c>
      <c r="AG95" s="67">
        <v>1378731.418995986</v>
      </c>
      <c r="AH95" s="67">
        <v>110420363758.4299</v>
      </c>
      <c r="AI95" s="67">
        <v>1448849584.96854</v>
      </c>
      <c r="AJ95" s="67">
        <v>106902489519575.91</v>
      </c>
      <c r="AK95" s="67">
        <v>38901021754214.141</v>
      </c>
      <c r="AL95" s="67">
        <v>68040420189215.32</v>
      </c>
      <c r="AM95" s="67">
        <v>155339865609936.69</v>
      </c>
      <c r="AN95" s="67">
        <v>159966821707312.41</v>
      </c>
      <c r="AO95" s="67">
        <v>21179076899999.91</v>
      </c>
      <c r="AP95" s="67">
        <v>17079900725806.381</v>
      </c>
      <c r="AQ95" s="67">
        <v>4099176174193.5298</v>
      </c>
      <c r="AR95" s="67">
        <v>7317926000000</v>
      </c>
      <c r="AS95" s="67">
        <v>7708815000000</v>
      </c>
      <c r="AT95" s="67">
        <v>15923438536835.109</v>
      </c>
      <c r="AU95" s="67">
        <v>11327735822016.26</v>
      </c>
      <c r="AV95" s="67">
        <v>5480699969798.3799</v>
      </c>
      <c r="AW95" s="67">
        <v>5847035852217.8818</v>
      </c>
      <c r="AX95" s="67">
        <v>936407708252.6394</v>
      </c>
      <c r="AY95" s="67">
        <v>99502368954.686829</v>
      </c>
      <c r="AZ95" s="67">
        <v>588322804784.15808</v>
      </c>
      <c r="BA95" s="67">
        <v>277963932342.77417</v>
      </c>
      <c r="BB95" s="67">
        <v>1339724972959.98</v>
      </c>
      <c r="BC95" s="67">
        <v>8518669003.4309864</v>
      </c>
      <c r="BD95" s="67">
        <v>1345262258521.1831</v>
      </c>
      <c r="BE95" s="67">
        <v>9765447268123.9805</v>
      </c>
      <c r="BF95" s="67">
        <v>4653010697303.1621</v>
      </c>
      <c r="BG95" s="67">
        <v>1401619413158.3711</v>
      </c>
      <c r="BH95" s="67">
        <v>1833674644620.6819</v>
      </c>
      <c r="BI95" s="67">
        <v>1877142513041.7661</v>
      </c>
      <c r="BJ95" s="67">
        <v>16903842147.39748</v>
      </c>
      <c r="BK95" s="67">
        <v>299604395079.28857</v>
      </c>
      <c r="BL95" s="67">
        <v>228736543380.6806</v>
      </c>
      <c r="BM95" s="67">
        <v>690896277142.01709</v>
      </c>
      <c r="BN95" s="67">
        <v>20492249807.913029</v>
      </c>
      <c r="BO95" s="67">
        <v>36188570850.498123</v>
      </c>
      <c r="BP95" s="67">
        <v>301508871878.68231</v>
      </c>
      <c r="BQ95" s="67">
        <v>46824213827.210571</v>
      </c>
      <c r="BR95" s="67">
        <v>0</v>
      </c>
      <c r="BS95" s="67">
        <v>81031031161.112762</v>
      </c>
      <c r="BT95" s="67">
        <v>1449154.617158585</v>
      </c>
      <c r="BU95" s="67">
        <v>154842644354.86969</v>
      </c>
      <c r="BV95" s="67">
        <v>112424257.4788987</v>
      </c>
      <c r="BW95" s="67">
        <v>68296004161860.633</v>
      </c>
      <c r="BX95" s="67">
        <v>26541264578791.461</v>
      </c>
      <c r="BY95" s="67">
        <v>41754739583069.172</v>
      </c>
      <c r="BZ95" s="67">
        <v>114773077866819.7</v>
      </c>
      <c r="CA95" s="67">
        <v>115163966866819.7</v>
      </c>
    </row>
    <row r="96" spans="1:79">
      <c r="A96" t="s">
        <v>71</v>
      </c>
      <c r="B96" t="s">
        <v>153</v>
      </c>
      <c r="C96" s="67">
        <v>2010</v>
      </c>
      <c r="D96" t="s">
        <v>4468</v>
      </c>
      <c r="E96" s="67">
        <v>2614542100</v>
      </c>
      <c r="F96" s="67">
        <v>21222194479636.191</v>
      </c>
      <c r="G96" s="67">
        <v>13068034864202.689</v>
      </c>
      <c r="H96" s="67">
        <v>15121687841227.33</v>
      </c>
      <c r="I96" s="67">
        <v>22396319441963.012</v>
      </c>
      <c r="J96" s="67">
        <v>16540704751282.1</v>
      </c>
      <c r="K96" s="67">
        <v>1280076279267.219</v>
      </c>
      <c r="L96" s="67">
        <v>286483627454.93768</v>
      </c>
      <c r="M96" s="67">
        <v>931928021746.68823</v>
      </c>
      <c r="N96" s="67">
        <v>323147396881.85828</v>
      </c>
      <c r="O96" s="67">
        <v>1603470960089.2319</v>
      </c>
      <c r="P96" s="67">
        <v>91107781361.141113</v>
      </c>
      <c r="Q96" s="67">
        <v>1431376063507.6121</v>
      </c>
      <c r="R96" s="67">
        <v>10272086807039.461</v>
      </c>
      <c r="S96" s="67">
        <v>5889050138611.9121</v>
      </c>
      <c r="T96" s="67">
        <v>1510826656170.1709</v>
      </c>
      <c r="U96" s="67">
        <v>865481279873.17517</v>
      </c>
      <c r="V96" s="67">
        <v>2116173754885.437</v>
      </c>
      <c r="W96" s="67">
        <v>21969534907.21949</v>
      </c>
      <c r="X96" s="67">
        <v>276496052252.14832</v>
      </c>
      <c r="Y96" s="67">
        <v>652918177274.90674</v>
      </c>
      <c r="Z96" s="67">
        <v>801322038188.77625</v>
      </c>
      <c r="AA96" s="67">
        <v>20132394371.958809</v>
      </c>
      <c r="AB96" s="67">
        <v>58139636982.414993</v>
      </c>
      <c r="AC96" s="67">
        <v>18978330019.302761</v>
      </c>
      <c r="AD96" s="67">
        <v>29508441761.24992</v>
      </c>
      <c r="AE96" s="67">
        <v>0</v>
      </c>
      <c r="AF96" s="67">
        <v>124838557052.642</v>
      </c>
      <c r="AG96" s="67">
        <v>1378731.418995986</v>
      </c>
      <c r="AH96" s="67">
        <v>110420363758.4299</v>
      </c>
      <c r="AI96" s="67">
        <v>1448849584.96854</v>
      </c>
      <c r="AJ96" s="67">
        <v>108314573715382.7</v>
      </c>
      <c r="AK96" s="67">
        <v>39305840724992.859</v>
      </c>
      <c r="AL96" s="67">
        <v>69047893797260.969</v>
      </c>
      <c r="AM96" s="67">
        <v>157932879639377</v>
      </c>
      <c r="AN96" s="67">
        <v>163451163949478.41</v>
      </c>
      <c r="AO96" s="67">
        <v>23722549183218.199</v>
      </c>
      <c r="AP96" s="67">
        <v>19131088050982.422</v>
      </c>
      <c r="AQ96" s="67">
        <v>4591461132235.7813</v>
      </c>
      <c r="AR96" s="67">
        <v>8497933000000</v>
      </c>
      <c r="AS96" s="67">
        <v>9583060000000</v>
      </c>
      <c r="AT96" s="67">
        <v>18644809898636.961</v>
      </c>
      <c r="AU96" s="67">
        <v>13201746261889.721</v>
      </c>
      <c r="AV96" s="67">
        <v>6390774919889.2148</v>
      </c>
      <c r="AW96" s="67">
        <v>6810971342000.5029</v>
      </c>
      <c r="AX96" s="67">
        <v>1159310967540.198</v>
      </c>
      <c r="AY96" s="67">
        <v>116894574511.2569</v>
      </c>
      <c r="AZ96" s="67">
        <v>620541130422.32605</v>
      </c>
      <c r="BA96" s="67">
        <v>282014085588.44452</v>
      </c>
      <c r="BB96" s="67">
        <v>1429501726170.375</v>
      </c>
      <c r="BC96" s="67">
        <v>55848133496.74147</v>
      </c>
      <c r="BD96" s="67">
        <v>1778953019017.9021</v>
      </c>
      <c r="BE96" s="67">
        <v>17601412279621.422</v>
      </c>
      <c r="BF96" s="67">
        <v>8785502892188.1426</v>
      </c>
      <c r="BG96" s="67">
        <v>1580143776368.8831</v>
      </c>
      <c r="BH96" s="67">
        <v>3837435495806.1641</v>
      </c>
      <c r="BI96" s="67">
        <v>3398330115258.2358</v>
      </c>
      <c r="BJ96" s="67">
        <v>20048876756.023151</v>
      </c>
      <c r="BK96" s="67">
        <v>473032770714.34741</v>
      </c>
      <c r="BL96" s="67">
        <v>286875550848.48462</v>
      </c>
      <c r="BM96" s="67">
        <v>1973061110235.8469</v>
      </c>
      <c r="BN96" s="67">
        <v>29284966424.739922</v>
      </c>
      <c r="BO96" s="67">
        <v>80751071250.11116</v>
      </c>
      <c r="BP96" s="67">
        <v>84675936558.880859</v>
      </c>
      <c r="BQ96" s="67">
        <v>67390070309.31015</v>
      </c>
      <c r="BR96" s="67">
        <v>1488188479.0569241</v>
      </c>
      <c r="BS96" s="67">
        <v>107655837436.61571</v>
      </c>
      <c r="BT96" s="67">
        <v>2531933.4569604699</v>
      </c>
      <c r="BU96" s="67">
        <v>273919049914.13461</v>
      </c>
      <c r="BV96" s="67">
        <v>144154397.22737339</v>
      </c>
      <c r="BW96" s="67">
        <v>82404538571744.75</v>
      </c>
      <c r="BX96" s="67">
        <v>32278700433149.609</v>
      </c>
      <c r="BY96" s="67">
        <v>50125838138595.109</v>
      </c>
      <c r="BZ96" s="67">
        <v>141288182933221.31</v>
      </c>
      <c r="CA96" s="67">
        <v>142373309933221.31</v>
      </c>
    </row>
    <row r="97" spans="1:79">
      <c r="A97" t="s">
        <v>71</v>
      </c>
      <c r="B97" t="s">
        <v>153</v>
      </c>
      <c r="C97" s="67">
        <v>2011</v>
      </c>
      <c r="D97" t="s">
        <v>4469</v>
      </c>
      <c r="E97" s="67">
        <v>2635786761</v>
      </c>
      <c r="F97" s="67">
        <v>22994619979348.059</v>
      </c>
      <c r="G97" s="67">
        <v>13549778870552.51</v>
      </c>
      <c r="H97" s="67">
        <v>14832012679955.551</v>
      </c>
      <c r="I97" s="67">
        <v>22462996439331.141</v>
      </c>
      <c r="J97" s="67">
        <v>16548011870669.439</v>
      </c>
      <c r="K97" s="67">
        <v>1280630526258.688</v>
      </c>
      <c r="L97" s="67">
        <v>287199452897.22223</v>
      </c>
      <c r="M97" s="67">
        <v>938739198010.61633</v>
      </c>
      <c r="N97" s="67">
        <v>323353859296.83807</v>
      </c>
      <c r="O97" s="67">
        <v>1603766006122.7151</v>
      </c>
      <c r="P97" s="67">
        <v>90375259490.898148</v>
      </c>
      <c r="Q97" s="67">
        <v>1474133286192.9661</v>
      </c>
      <c r="R97" s="67">
        <v>10865064793151.49</v>
      </c>
      <c r="S97" s="67">
        <v>6374149191812.873</v>
      </c>
      <c r="T97" s="67">
        <v>1530285649448.5149</v>
      </c>
      <c r="U97" s="67">
        <v>1063726216660.944</v>
      </c>
      <c r="V97" s="67">
        <v>2092261020848.3811</v>
      </c>
      <c r="W97" s="67">
        <v>19622165858.384689</v>
      </c>
      <c r="X97" s="67">
        <v>262904805711.24509</v>
      </c>
      <c r="Y97" s="67">
        <v>655827992008.98425</v>
      </c>
      <c r="Z97" s="67">
        <v>793925544284.79517</v>
      </c>
      <c r="AA97" s="67">
        <v>19886288624.9655</v>
      </c>
      <c r="AB97" s="67">
        <v>58845302730.614067</v>
      </c>
      <c r="AC97" s="67">
        <v>18989512529.20055</v>
      </c>
      <c r="AD97" s="67">
        <v>29101757618.599659</v>
      </c>
      <c r="AE97" s="67">
        <v>0</v>
      </c>
      <c r="AF97" s="67">
        <v>121793810124.62041</v>
      </c>
      <c r="AG97" s="67">
        <v>1378731.418995986</v>
      </c>
      <c r="AH97" s="67">
        <v>109946666419.7903</v>
      </c>
      <c r="AI97" s="67">
        <v>1415796205.7624631</v>
      </c>
      <c r="AJ97" s="67">
        <v>111155542438189.7</v>
      </c>
      <c r="AK97" s="67">
        <v>40432513453938.438</v>
      </c>
      <c r="AL97" s="67">
        <v>70757957402011.688</v>
      </c>
      <c r="AM97" s="67">
        <v>162975450655678.59</v>
      </c>
      <c r="AN97" s="67">
        <v>167365917731679.19</v>
      </c>
      <c r="AO97" s="67">
        <v>27118484319453.27</v>
      </c>
      <c r="AP97" s="67">
        <v>21869745418913.93</v>
      </c>
      <c r="AQ97" s="67">
        <v>5248738900539.3418</v>
      </c>
      <c r="AR97" s="67">
        <v>9477280000000</v>
      </c>
      <c r="AS97" s="67">
        <v>10186680000000</v>
      </c>
      <c r="AT97" s="67">
        <v>21390208024673.281</v>
      </c>
      <c r="AU97" s="67">
        <v>15608646379261.26</v>
      </c>
      <c r="AV97" s="67">
        <v>7595960323148.502</v>
      </c>
      <c r="AW97" s="67">
        <v>8012686056112.7539</v>
      </c>
      <c r="AX97" s="67">
        <v>1185062993318.7151</v>
      </c>
      <c r="AY97" s="67">
        <v>145871017381.22891</v>
      </c>
      <c r="AZ97" s="67">
        <v>665282388328.22681</v>
      </c>
      <c r="BA97" s="67">
        <v>287802870532.02173</v>
      </c>
      <c r="BB97" s="67">
        <v>1463033754439.8711</v>
      </c>
      <c r="BC97" s="67">
        <v>12917306784.066271</v>
      </c>
      <c r="BD97" s="67">
        <v>2021591314627.895</v>
      </c>
      <c r="BE97" s="67">
        <v>25382559563476.27</v>
      </c>
      <c r="BF97" s="67">
        <v>12955496740234.15</v>
      </c>
      <c r="BG97" s="67">
        <v>2088776699068.7681</v>
      </c>
      <c r="BH97" s="67">
        <v>6123735396351.6055</v>
      </c>
      <c r="BI97" s="67">
        <v>4214550727821.7451</v>
      </c>
      <c r="BJ97" s="67">
        <v>31255857150.10334</v>
      </c>
      <c r="BK97" s="67">
        <v>561779963347.30591</v>
      </c>
      <c r="BL97" s="67">
        <v>389914098516.86328</v>
      </c>
      <c r="BM97" s="67">
        <v>2378452819021.7642</v>
      </c>
      <c r="BN97" s="67">
        <v>34591854414.715347</v>
      </c>
      <c r="BO97" s="67">
        <v>87940716305.926193</v>
      </c>
      <c r="BP97" s="67">
        <v>243141309650.54568</v>
      </c>
      <c r="BQ97" s="67">
        <v>127402366826.1445</v>
      </c>
      <c r="BR97" s="67">
        <v>14309049010.75878</v>
      </c>
      <c r="BS97" s="67">
        <v>107414003700.6071</v>
      </c>
      <c r="BT97" s="67">
        <v>1739472.311893296</v>
      </c>
      <c r="BU97" s="67">
        <v>238212921508.73721</v>
      </c>
      <c r="BV97" s="67">
        <v>134028895.962247</v>
      </c>
      <c r="BW97" s="67">
        <v>99593958017896.125</v>
      </c>
      <c r="BX97" s="67">
        <v>38399443030471.258</v>
      </c>
      <c r="BY97" s="67">
        <v>61194514987424.883</v>
      </c>
      <c r="BZ97" s="67">
        <v>172775809925498.91</v>
      </c>
      <c r="CA97" s="67">
        <v>173485209925498.91</v>
      </c>
    </row>
    <row r="98" spans="1:79">
      <c r="A98" t="s">
        <v>71</v>
      </c>
      <c r="B98" t="s">
        <v>153</v>
      </c>
      <c r="C98" s="67">
        <v>2012</v>
      </c>
      <c r="D98" t="s">
        <v>4470</v>
      </c>
      <c r="E98" s="67">
        <v>2659411233</v>
      </c>
      <c r="F98" s="67">
        <v>24913469547272.461</v>
      </c>
      <c r="G98" s="67">
        <v>14144395679484</v>
      </c>
      <c r="H98" s="67">
        <v>15843525261103.18</v>
      </c>
      <c r="I98" s="67">
        <v>22602211929373.941</v>
      </c>
      <c r="J98" s="67">
        <v>16574938380471.26</v>
      </c>
      <c r="K98" s="67">
        <v>1281184773250.156</v>
      </c>
      <c r="L98" s="67">
        <v>287915309595.97449</v>
      </c>
      <c r="M98" s="67">
        <v>945550374090.30078</v>
      </c>
      <c r="N98" s="67">
        <v>323560321692.65399</v>
      </c>
      <c r="O98" s="67">
        <v>1604061052023.3811</v>
      </c>
      <c r="P98" s="67">
        <v>89086677543.141129</v>
      </c>
      <c r="Q98" s="67">
        <v>1564815751106.467</v>
      </c>
      <c r="R98" s="67">
        <v>10959402622886.811</v>
      </c>
      <c r="S98" s="67">
        <v>6467944529736.0684</v>
      </c>
      <c r="T98" s="67">
        <v>1525559872055.4141</v>
      </c>
      <c r="U98" s="67">
        <v>1053368599462.266</v>
      </c>
      <c r="V98" s="67">
        <v>2058678375065.229</v>
      </c>
      <c r="W98" s="67">
        <v>19617440838.09734</v>
      </c>
      <c r="X98" s="67">
        <v>256718172754.40729</v>
      </c>
      <c r="Y98" s="67">
        <v>640195785194.03674</v>
      </c>
      <c r="Z98" s="67">
        <v>826728155132.21057</v>
      </c>
      <c r="AA98" s="67">
        <v>19529606177.34499</v>
      </c>
      <c r="AB98" s="67">
        <v>59450042497.153732</v>
      </c>
      <c r="AC98" s="67">
        <v>18676485111.899422</v>
      </c>
      <c r="AD98" s="67">
        <v>25804861272.491741</v>
      </c>
      <c r="AE98" s="67">
        <v>0</v>
      </c>
      <c r="AF98" s="67">
        <v>126180021743.1344</v>
      </c>
      <c r="AG98" s="67">
        <v>1378731.418995986</v>
      </c>
      <c r="AH98" s="67">
        <v>64360629407.271263</v>
      </c>
      <c r="AI98" s="67">
        <v>1415796205.7624631</v>
      </c>
      <c r="AJ98" s="67">
        <v>113695431192233.8</v>
      </c>
      <c r="AK98" s="67">
        <v>41532960514319.813</v>
      </c>
      <c r="AL98" s="67">
        <v>72191008697072.484</v>
      </c>
      <c r="AM98" s="67">
        <v>167518447395969.41</v>
      </c>
      <c r="AN98" s="67">
        <v>171980032725122.91</v>
      </c>
      <c r="AO98" s="67">
        <v>29624966388861.02</v>
      </c>
      <c r="AP98" s="67">
        <v>23891101926500.82</v>
      </c>
      <c r="AQ98" s="67">
        <v>5733864462360.1953</v>
      </c>
      <c r="AR98" s="67">
        <v>10463703000000</v>
      </c>
      <c r="AS98" s="67">
        <v>11482401000000</v>
      </c>
      <c r="AT98" s="67">
        <v>22814102340568.441</v>
      </c>
      <c r="AU98" s="67">
        <v>16824303993918.59</v>
      </c>
      <c r="AV98" s="67">
        <v>8185605675678.6738</v>
      </c>
      <c r="AW98" s="67">
        <v>8638698318239.915</v>
      </c>
      <c r="AX98" s="67">
        <v>1229323337278.283</v>
      </c>
      <c r="AY98" s="67">
        <v>165296846492.96341</v>
      </c>
      <c r="AZ98" s="67">
        <v>699997858192.61768</v>
      </c>
      <c r="BA98" s="67">
        <v>292381740381.53961</v>
      </c>
      <c r="BB98" s="67">
        <v>1490509590474.4189</v>
      </c>
      <c r="BC98" s="67">
        <v>14114961123.99103</v>
      </c>
      <c r="BD98" s="67">
        <v>2098174012706.0391</v>
      </c>
      <c r="BE98" s="67">
        <v>19197087575557.82</v>
      </c>
      <c r="BF98" s="67">
        <v>11303644818606.391</v>
      </c>
      <c r="BG98" s="67">
        <v>2170887708550.1521</v>
      </c>
      <c r="BH98" s="67">
        <v>2684170982816.042</v>
      </c>
      <c r="BI98" s="67">
        <v>3038384065585.23</v>
      </c>
      <c r="BJ98" s="67">
        <v>20282526274.39035</v>
      </c>
      <c r="BK98" s="67">
        <v>438525001297.78821</v>
      </c>
      <c r="BL98" s="67">
        <v>362427203563.276</v>
      </c>
      <c r="BM98" s="67">
        <v>1427897989238.249</v>
      </c>
      <c r="BN98" s="67">
        <v>29044700316.09808</v>
      </c>
      <c r="BO98" s="67">
        <v>45555792251.632072</v>
      </c>
      <c r="BP98" s="67">
        <v>295740345606.36188</v>
      </c>
      <c r="BQ98" s="67">
        <v>94396110712.156036</v>
      </c>
      <c r="BR98" s="67">
        <v>522212309.23995858</v>
      </c>
      <c r="BS98" s="67">
        <v>94236923666.114853</v>
      </c>
      <c r="BT98" s="67">
        <v>1228748.5037126159</v>
      </c>
      <c r="BU98" s="67">
        <v>229600929101.00989</v>
      </c>
      <c r="BV98" s="67">
        <v>153102500.41000861</v>
      </c>
      <c r="BW98" s="67">
        <v>106314133822798.5</v>
      </c>
      <c r="BX98" s="67">
        <v>40674908540708.977</v>
      </c>
      <c r="BY98" s="67">
        <v>65639225282089.547</v>
      </c>
      <c r="BZ98" s="67">
        <v>176931592127785.81</v>
      </c>
      <c r="CA98" s="67">
        <v>177950290127785.81</v>
      </c>
    </row>
    <row r="99" spans="1:79">
      <c r="A99" t="s">
        <v>71</v>
      </c>
      <c r="B99" t="s">
        <v>153</v>
      </c>
      <c r="C99" s="67">
        <v>2013</v>
      </c>
      <c r="D99" t="s">
        <v>4471</v>
      </c>
      <c r="E99" s="67">
        <v>2683912274</v>
      </c>
      <c r="F99" s="67">
        <v>27004187289155.309</v>
      </c>
      <c r="G99" s="67">
        <v>14907237206942.92</v>
      </c>
      <c r="H99" s="67">
        <v>16240930075416.34</v>
      </c>
      <c r="I99" s="67">
        <v>22632882216808.051</v>
      </c>
      <c r="J99" s="67">
        <v>16593289399056.359</v>
      </c>
      <c r="K99" s="67">
        <v>1281739020241.625</v>
      </c>
      <c r="L99" s="67">
        <v>288631114079.18152</v>
      </c>
      <c r="M99" s="67">
        <v>952361550301.50281</v>
      </c>
      <c r="N99" s="67">
        <v>323766784097.98822</v>
      </c>
      <c r="O99" s="67">
        <v>1604356098008.396</v>
      </c>
      <c r="P99" s="67">
        <v>87400972463.644745</v>
      </c>
      <c r="Q99" s="67">
        <v>1559506827716.323</v>
      </c>
      <c r="R99" s="67">
        <v>11052673731973.5</v>
      </c>
      <c r="S99" s="67">
        <v>6582326165853.9141</v>
      </c>
      <c r="T99" s="67">
        <v>1524122896031.689</v>
      </c>
      <c r="U99" s="67">
        <v>1043961877189.7159</v>
      </c>
      <c r="V99" s="67">
        <v>2056747491119.751</v>
      </c>
      <c r="W99" s="67">
        <v>19610438162.26387</v>
      </c>
      <c r="X99" s="67">
        <v>249525878304.95551</v>
      </c>
      <c r="Y99" s="67">
        <v>638443329842.36084</v>
      </c>
      <c r="Z99" s="67">
        <v>827758797849.0293</v>
      </c>
      <c r="AA99" s="67">
        <v>19146482240.799938</v>
      </c>
      <c r="AB99" s="67">
        <v>63426216757.359253</v>
      </c>
      <c r="AC99" s="67">
        <v>18675988154.44326</v>
      </c>
      <c r="AD99" s="67">
        <v>26505088571.78426</v>
      </c>
      <c r="AE99" s="67">
        <v>0</v>
      </c>
      <c r="AF99" s="67">
        <v>127873794294.6123</v>
      </c>
      <c r="AG99" s="67">
        <v>1378731.418995986</v>
      </c>
      <c r="AH99" s="67">
        <v>64360629407.271271</v>
      </c>
      <c r="AI99" s="67">
        <v>1419468803.4520271</v>
      </c>
      <c r="AJ99" s="67">
        <v>115631243475904.09</v>
      </c>
      <c r="AK99" s="67">
        <v>42289378380260.594</v>
      </c>
      <c r="AL99" s="67">
        <v>73363201154854.547</v>
      </c>
      <c r="AM99" s="67">
        <v>172421058600092.5</v>
      </c>
      <c r="AN99" s="67">
        <v>176177241571924.19</v>
      </c>
      <c r="AO99" s="67">
        <v>32031690709767.469</v>
      </c>
      <c r="AP99" s="67">
        <v>25832008636909.238</v>
      </c>
      <c r="AQ99" s="67">
        <v>6199682072858.2207</v>
      </c>
      <c r="AR99" s="67">
        <v>11626067000000</v>
      </c>
      <c r="AS99" s="67">
        <v>12476419000000</v>
      </c>
      <c r="AT99" s="67">
        <v>22835018776149.109</v>
      </c>
      <c r="AU99" s="67">
        <v>16822675818034.48</v>
      </c>
      <c r="AV99" s="67">
        <v>8189738272268.7666</v>
      </c>
      <c r="AW99" s="67">
        <v>8632937545765.7158</v>
      </c>
      <c r="AX99" s="67">
        <v>1252187269499.573</v>
      </c>
      <c r="AY99" s="67">
        <v>185564858407.12161</v>
      </c>
      <c r="AZ99" s="67">
        <v>743903564223.82813</v>
      </c>
      <c r="BA99" s="67">
        <v>295889479399.97717</v>
      </c>
      <c r="BB99" s="67">
        <v>1518043575240.813</v>
      </c>
      <c r="BC99" s="67">
        <v>215828495984.53711</v>
      </c>
      <c r="BD99" s="67">
        <v>1800925715358.7871</v>
      </c>
      <c r="BE99" s="67">
        <v>13895030501508.811</v>
      </c>
      <c r="BF99" s="67">
        <v>8145463146766.5957</v>
      </c>
      <c r="BG99" s="67">
        <v>2001509227692.9529</v>
      </c>
      <c r="BH99" s="67">
        <v>1124326188993.521</v>
      </c>
      <c r="BI99" s="67">
        <v>2623731938055.7412</v>
      </c>
      <c r="BJ99" s="67">
        <v>9799549733.2545528</v>
      </c>
      <c r="BK99" s="67">
        <v>364806967494.6778</v>
      </c>
      <c r="BL99" s="67">
        <v>229299723904.1879</v>
      </c>
      <c r="BM99" s="67">
        <v>1529436277142.5349</v>
      </c>
      <c r="BN99" s="67">
        <v>25417745847.82896</v>
      </c>
      <c r="BO99" s="67">
        <v>39503501297.104424</v>
      </c>
      <c r="BP99" s="67">
        <v>119772892902.40781</v>
      </c>
      <c r="BQ99" s="67">
        <v>62572784486.512878</v>
      </c>
      <c r="BR99" s="67">
        <v>196962525.11993521</v>
      </c>
      <c r="BS99" s="67">
        <v>90190007462.615082</v>
      </c>
      <c r="BT99" s="67">
        <v>1047242.798394913</v>
      </c>
      <c r="BU99" s="67">
        <v>152595481105.1944</v>
      </c>
      <c r="BV99" s="67">
        <v>138996911.50412011</v>
      </c>
      <c r="BW99" s="67">
        <v>110910220169487.8</v>
      </c>
      <c r="BX99" s="67">
        <v>41159955707032.063</v>
      </c>
      <c r="BY99" s="67">
        <v>69750264462455.719</v>
      </c>
      <c r="BZ99" s="67">
        <v>178821608156913.19</v>
      </c>
      <c r="CA99" s="67">
        <v>179671960156913.19</v>
      </c>
    </row>
    <row r="100" spans="1:79">
      <c r="A100" t="s">
        <v>71</v>
      </c>
      <c r="B100" t="s">
        <v>153</v>
      </c>
      <c r="C100" s="67">
        <v>2014</v>
      </c>
      <c r="D100" t="s">
        <v>4472</v>
      </c>
      <c r="E100" s="67">
        <v>2708599443</v>
      </c>
      <c r="F100" s="67">
        <v>29197239918319.48</v>
      </c>
      <c r="G100" s="67">
        <v>14750505298335.68</v>
      </c>
      <c r="H100" s="67">
        <v>16113266890321.76</v>
      </c>
      <c r="I100" s="67">
        <v>22687922030186.23</v>
      </c>
      <c r="J100" s="67">
        <v>16582916101772.811</v>
      </c>
      <c r="K100" s="67">
        <v>1282293267233.093</v>
      </c>
      <c r="L100" s="67">
        <v>289346970777.93378</v>
      </c>
      <c r="M100" s="67">
        <v>959172726562.1731</v>
      </c>
      <c r="N100" s="67">
        <v>323973246514.18951</v>
      </c>
      <c r="O100" s="67">
        <v>1604651144043.4541</v>
      </c>
      <c r="P100" s="67">
        <v>86088909250.946762</v>
      </c>
      <c r="Q100" s="67">
        <v>1591868616325.1321</v>
      </c>
      <c r="R100" s="67">
        <v>10844006814162.289</v>
      </c>
      <c r="S100" s="67">
        <v>6567132479652.2324</v>
      </c>
      <c r="T100" s="67">
        <v>1555613092591.98</v>
      </c>
      <c r="U100" s="67">
        <v>757105888202.16907</v>
      </c>
      <c r="V100" s="67">
        <v>2017798369804.6709</v>
      </c>
      <c r="W100" s="67">
        <v>19606505868.50885</v>
      </c>
      <c r="X100" s="67">
        <v>273599432298.1806</v>
      </c>
      <c r="Y100" s="67">
        <v>719865605541.70154</v>
      </c>
      <c r="Z100" s="67">
        <v>695896847236.61462</v>
      </c>
      <c r="AA100" s="67">
        <v>20070950488.139469</v>
      </c>
      <c r="AB100" s="67">
        <v>63903339525.766769</v>
      </c>
      <c r="AC100" s="67">
        <v>18675207876.03759</v>
      </c>
      <c r="AD100" s="67">
        <v>27992715769.613861</v>
      </c>
      <c r="AE100" s="67">
        <v>0</v>
      </c>
      <c r="AF100" s="67">
        <v>112232432464.0824</v>
      </c>
      <c r="AG100" s="67">
        <v>1378731.418995986</v>
      </c>
      <c r="AH100" s="67">
        <v>64266300784.570267</v>
      </c>
      <c r="AI100" s="67">
        <v>1687653220.035573</v>
      </c>
      <c r="AJ100" s="67">
        <v>117555248498775.5</v>
      </c>
      <c r="AK100" s="67">
        <v>43057386023061.438</v>
      </c>
      <c r="AL100" s="67">
        <v>74519733390504.563</v>
      </c>
      <c r="AM100" s="67">
        <v>177219817006213.09</v>
      </c>
      <c r="AN100" s="67">
        <v>180425327004283</v>
      </c>
      <c r="AO100" s="67">
        <v>32611629580302.078</v>
      </c>
      <c r="AP100" s="67">
        <v>26299701274437.172</v>
      </c>
      <c r="AQ100" s="67">
        <v>6311928305864.916</v>
      </c>
      <c r="AR100" s="67">
        <v>12064533000000</v>
      </c>
      <c r="AS100" s="67">
        <v>13031634000000</v>
      </c>
      <c r="AT100" s="67">
        <v>22020577593869.301</v>
      </c>
      <c r="AU100" s="67">
        <v>15897048182808.35</v>
      </c>
      <c r="AV100" s="67">
        <v>7734181718118.0762</v>
      </c>
      <c r="AW100" s="67">
        <v>8162866464690.2695</v>
      </c>
      <c r="AX100" s="67">
        <v>1459738785009.7339</v>
      </c>
      <c r="AY100" s="67">
        <v>203692232628.01541</v>
      </c>
      <c r="AZ100" s="67">
        <v>780031961001.20496</v>
      </c>
      <c r="BA100" s="67">
        <v>300000769581.716</v>
      </c>
      <c r="BB100" s="67">
        <v>1547491368484.9409</v>
      </c>
      <c r="BC100" s="67">
        <v>16948985718.78949</v>
      </c>
      <c r="BD100" s="67">
        <v>1815625308636.562</v>
      </c>
      <c r="BE100" s="67">
        <v>12937381930210.08</v>
      </c>
      <c r="BF100" s="67">
        <v>8561062887622.5068</v>
      </c>
      <c r="BG100" s="67">
        <v>2254711956577.9561</v>
      </c>
      <c r="BH100" s="67">
        <v>429683549062.07141</v>
      </c>
      <c r="BI100" s="67">
        <v>1691923536947.5481</v>
      </c>
      <c r="BJ100" s="67">
        <v>7184306323.9678879</v>
      </c>
      <c r="BK100" s="67">
        <v>314572326337.49017</v>
      </c>
      <c r="BL100" s="67">
        <v>206571449386.13449</v>
      </c>
      <c r="BM100" s="67">
        <v>716704753780.47314</v>
      </c>
      <c r="BN100" s="67">
        <v>26135458096.572319</v>
      </c>
      <c r="BO100" s="67">
        <v>49022102453.582291</v>
      </c>
      <c r="BP100" s="67">
        <v>74694333410.518417</v>
      </c>
      <c r="BQ100" s="67">
        <v>42968396820.046043</v>
      </c>
      <c r="BR100" s="67">
        <v>220650636.2343626</v>
      </c>
      <c r="BS100" s="67">
        <v>99079817247.286362</v>
      </c>
      <c r="BT100" s="67">
        <v>1210110.7426227359</v>
      </c>
      <c r="BU100" s="67">
        <v>154698845796.32581</v>
      </c>
      <c r="BV100" s="67">
        <v>69886548.174484402</v>
      </c>
      <c r="BW100" s="67">
        <v>116906115649429.41</v>
      </c>
      <c r="BX100" s="67">
        <v>44420558995403.547</v>
      </c>
      <c r="BY100" s="67">
        <v>72485556654025.891</v>
      </c>
      <c r="BZ100" s="67">
        <v>183508603753810.91</v>
      </c>
      <c r="CA100" s="67">
        <v>184475704753810.91</v>
      </c>
    </row>
    <row r="101" spans="1:79">
      <c r="A101" t="s">
        <v>71</v>
      </c>
      <c r="B101" t="s">
        <v>153</v>
      </c>
      <c r="C101" s="67">
        <v>2015</v>
      </c>
      <c r="D101" t="s">
        <v>4473</v>
      </c>
      <c r="E101" s="67">
        <v>2732219246</v>
      </c>
      <c r="F101" s="67">
        <v>31487864720726.859</v>
      </c>
      <c r="G101" s="67">
        <v>13582201475281.641</v>
      </c>
      <c r="H101" s="67">
        <v>13939411040079.199</v>
      </c>
      <c r="I101" s="67">
        <v>22773757955512.371</v>
      </c>
      <c r="J101" s="67">
        <v>16602511074560.93</v>
      </c>
      <c r="K101" s="67">
        <v>1282847514224.562</v>
      </c>
      <c r="L101" s="67">
        <v>290062796220.21808</v>
      </c>
      <c r="M101" s="67">
        <v>965983902728.97302</v>
      </c>
      <c r="N101" s="67">
        <v>324179708915.5816</v>
      </c>
      <c r="O101" s="67">
        <v>1604946189998.1589</v>
      </c>
      <c r="P101" s="67">
        <v>85172084562.80899</v>
      </c>
      <c r="Q101" s="67">
        <v>1623184134991.72</v>
      </c>
      <c r="R101" s="67">
        <v>10797909156704.49</v>
      </c>
      <c r="S101" s="67">
        <v>6514136101370.9004</v>
      </c>
      <c r="T101" s="67">
        <v>1560047934554.8369</v>
      </c>
      <c r="U101" s="67">
        <v>756901546045.69897</v>
      </c>
      <c r="V101" s="67">
        <v>2064200216454.979</v>
      </c>
      <c r="W101" s="67">
        <v>20502872579.85268</v>
      </c>
      <c r="X101" s="67">
        <v>273284862326.12531</v>
      </c>
      <c r="Y101" s="67">
        <v>707713649756.62781</v>
      </c>
      <c r="Z101" s="67">
        <v>700299632384.97437</v>
      </c>
      <c r="AA101" s="67">
        <v>19648308135.18655</v>
      </c>
      <c r="AB101" s="67">
        <v>62409800256.367798</v>
      </c>
      <c r="AC101" s="67">
        <v>16602816676.49568</v>
      </c>
      <c r="AD101" s="67">
        <v>27094035077.022129</v>
      </c>
      <c r="AE101" s="67">
        <v>0</v>
      </c>
      <c r="AF101" s="67">
        <v>119699267361.61971</v>
      </c>
      <c r="AG101" s="67">
        <v>1378731.418995986</v>
      </c>
      <c r="AH101" s="67">
        <v>115255939949.25191</v>
      </c>
      <c r="AI101" s="67">
        <v>1687653220.035573</v>
      </c>
      <c r="AJ101" s="67">
        <v>119300202074816.3</v>
      </c>
      <c r="AK101" s="67">
        <v>43838137250651.883</v>
      </c>
      <c r="AL101" s="67">
        <v>75477377710023.984</v>
      </c>
      <c r="AM101" s="67">
        <v>182957530735265.41</v>
      </c>
      <c r="AN101" s="67">
        <v>184671479095673</v>
      </c>
      <c r="AO101" s="67">
        <v>30795409920144.602</v>
      </c>
      <c r="AP101" s="67">
        <v>24835008000116.621</v>
      </c>
      <c r="AQ101" s="67">
        <v>5960401920027.9883</v>
      </c>
      <c r="AR101" s="67">
        <v>11584951000000</v>
      </c>
      <c r="AS101" s="67">
        <v>11793917000000</v>
      </c>
      <c r="AT101" s="67">
        <v>21528544476903.281</v>
      </c>
      <c r="AU101" s="67">
        <v>15747345209708.4</v>
      </c>
      <c r="AV101" s="67">
        <v>7688290038154.7285</v>
      </c>
      <c r="AW101" s="67">
        <v>8059055171553.6699</v>
      </c>
      <c r="AX101" s="67">
        <v>1167232346056.3821</v>
      </c>
      <c r="AY101" s="67">
        <v>210512831309.63849</v>
      </c>
      <c r="AZ101" s="67">
        <v>789130650640.64685</v>
      </c>
      <c r="BA101" s="67">
        <v>302737627388.35992</v>
      </c>
      <c r="BB101" s="67">
        <v>1496063088307.0281</v>
      </c>
      <c r="BC101" s="67">
        <v>71310287719.724106</v>
      </c>
      <c r="BD101" s="67">
        <v>1744212435773.1001</v>
      </c>
      <c r="BE101" s="67">
        <v>6353187676569.5723</v>
      </c>
      <c r="BF101" s="67">
        <v>3868867840874.7349</v>
      </c>
      <c r="BG101" s="67">
        <v>1350056329972.3101</v>
      </c>
      <c r="BH101" s="67">
        <v>242681631178.59241</v>
      </c>
      <c r="BI101" s="67">
        <v>891581874543.93542</v>
      </c>
      <c r="BJ101" s="67">
        <v>6040667779.8243732</v>
      </c>
      <c r="BK101" s="67">
        <v>233551196329.91739</v>
      </c>
      <c r="BL101" s="67">
        <v>161542741706.58871</v>
      </c>
      <c r="BM101" s="67">
        <v>158137157899.30511</v>
      </c>
      <c r="BN101" s="67">
        <v>18901229359.841221</v>
      </c>
      <c r="BO101" s="67">
        <v>22157949742.044621</v>
      </c>
      <c r="BP101" s="67">
        <v>86736680953.869385</v>
      </c>
      <c r="BQ101" s="67">
        <v>31805437984.253429</v>
      </c>
      <c r="BR101" s="67">
        <v>0</v>
      </c>
      <c r="BS101" s="67">
        <v>91680909316.862274</v>
      </c>
      <c r="BT101" s="67">
        <v>1215643.796204041</v>
      </c>
      <c r="BU101" s="67">
        <v>80848643631.598175</v>
      </c>
      <c r="BV101" s="67">
        <v>178044196.03461069</v>
      </c>
      <c r="BW101" s="67">
        <v>109594641588761.2</v>
      </c>
      <c r="BX101" s="67">
        <v>41168527566213.633</v>
      </c>
      <c r="BY101" s="67">
        <v>68426114022547.523</v>
      </c>
      <c r="BZ101" s="67">
        <v>168062817662378.59</v>
      </c>
      <c r="CA101" s="67">
        <v>168271783662378.59</v>
      </c>
    </row>
    <row r="102" spans="1:79">
      <c r="A102" t="s">
        <v>71</v>
      </c>
      <c r="B102" t="s">
        <v>153</v>
      </c>
      <c r="C102" s="67">
        <v>2016</v>
      </c>
      <c r="D102" t="s">
        <v>4474</v>
      </c>
      <c r="E102" s="67">
        <v>2754040990</v>
      </c>
      <c r="F102" s="67">
        <v>33887515449032.781</v>
      </c>
      <c r="G102" s="67">
        <v>13846637830801.061</v>
      </c>
      <c r="H102" s="67">
        <v>14148638235213.699</v>
      </c>
      <c r="I102" s="67">
        <v>22931573201113.75</v>
      </c>
      <c r="J102" s="67">
        <v>16654796622375.91</v>
      </c>
      <c r="K102" s="67">
        <v>1281052450733.856</v>
      </c>
      <c r="L102" s="67">
        <v>290103832713.52802</v>
      </c>
      <c r="M102" s="67">
        <v>973387914263.5116</v>
      </c>
      <c r="N102" s="67">
        <v>324665148610.94342</v>
      </c>
      <c r="O102" s="67">
        <v>1606510921494.7729</v>
      </c>
      <c r="P102" s="67">
        <v>84710238557.207901</v>
      </c>
      <c r="Q102" s="67">
        <v>1715746839137.198</v>
      </c>
      <c r="R102" s="67">
        <v>10864628192938.189</v>
      </c>
      <c r="S102" s="67">
        <v>6582260287439.5381</v>
      </c>
      <c r="T102" s="67">
        <v>1588042234148.708</v>
      </c>
      <c r="U102" s="67">
        <v>731347351858.95471</v>
      </c>
      <c r="V102" s="67">
        <v>2022191964314.3511</v>
      </c>
      <c r="W102" s="67">
        <v>21312227684.601059</v>
      </c>
      <c r="X102" s="67">
        <v>283469332930.80408</v>
      </c>
      <c r="Y102" s="67">
        <v>625225353775.35779</v>
      </c>
      <c r="Z102" s="67">
        <v>699827757358.05078</v>
      </c>
      <c r="AA102" s="67">
        <v>19481895818.95108</v>
      </c>
      <c r="AB102" s="67">
        <v>65639677673.174721</v>
      </c>
      <c r="AC102" s="67">
        <v>15804846951.25668</v>
      </c>
      <c r="AD102" s="67">
        <v>28407362586.60099</v>
      </c>
      <c r="AE102" s="67">
        <v>0</v>
      </c>
      <c r="AF102" s="67">
        <v>125270160652.2077</v>
      </c>
      <c r="AG102" s="67">
        <v>1378731.418995986</v>
      </c>
      <c r="AH102" s="67">
        <v>136064316931.8912</v>
      </c>
      <c r="AI102" s="67">
        <v>1687653220.035573</v>
      </c>
      <c r="AJ102" s="67">
        <v>120588917032265.59</v>
      </c>
      <c r="AK102" s="67">
        <v>44409829487972.43</v>
      </c>
      <c r="AL102" s="67">
        <v>76188278414854.516</v>
      </c>
      <c r="AM102" s="67">
        <v>187218663029690.09</v>
      </c>
      <c r="AN102" s="67">
        <v>188626794522795.81</v>
      </c>
      <c r="AO102" s="67">
        <v>31547299814286.27</v>
      </c>
      <c r="AP102" s="67">
        <v>25441370817972.801</v>
      </c>
      <c r="AQ102" s="67">
        <v>6105928996313.4736</v>
      </c>
      <c r="AR102" s="67">
        <v>12262650000000</v>
      </c>
      <c r="AS102" s="67">
        <v>12470520000000</v>
      </c>
      <c r="AT102" s="67">
        <v>21861617759666.59</v>
      </c>
      <c r="AU102" s="67">
        <v>15979234294808.41</v>
      </c>
      <c r="AV102" s="67">
        <v>7816344406021.2822</v>
      </c>
      <c r="AW102" s="67">
        <v>8162889888787.127</v>
      </c>
      <c r="AX102" s="67">
        <v>1242890006174.3169</v>
      </c>
      <c r="AY102" s="67">
        <v>217732693389.42679</v>
      </c>
      <c r="AZ102" s="67">
        <v>808209609748.63611</v>
      </c>
      <c r="BA102" s="67">
        <v>306939586334.37561</v>
      </c>
      <c r="BB102" s="67">
        <v>1507471862173.502</v>
      </c>
      <c r="BC102" s="67">
        <v>71514739203.022842</v>
      </c>
      <c r="BD102" s="67">
        <v>1727624967834.917</v>
      </c>
      <c r="BE102" s="67">
        <v>4969284078112.2803</v>
      </c>
      <c r="BF102" s="67">
        <v>2300939823804.4521</v>
      </c>
      <c r="BG102" s="67">
        <v>1147170839410.7019</v>
      </c>
      <c r="BH102" s="67">
        <v>595058798960.65234</v>
      </c>
      <c r="BI102" s="67">
        <v>926114615936.4751</v>
      </c>
      <c r="BJ102" s="67">
        <v>1879843415.2729919</v>
      </c>
      <c r="BK102" s="67">
        <v>212444920374.93201</v>
      </c>
      <c r="BL102" s="67">
        <v>208706817216.4313</v>
      </c>
      <c r="BM102" s="67">
        <v>212058025878.0047</v>
      </c>
      <c r="BN102" s="67">
        <v>21582070713.890621</v>
      </c>
      <c r="BO102" s="67">
        <v>10849861633.101919</v>
      </c>
      <c r="BP102" s="67">
        <v>36732691977.035797</v>
      </c>
      <c r="BQ102" s="67">
        <v>43965968062.329773</v>
      </c>
      <c r="BR102" s="67">
        <v>0</v>
      </c>
      <c r="BS102" s="67">
        <v>102519621437.03081</v>
      </c>
      <c r="BT102" s="67">
        <v>421564.88902192109</v>
      </c>
      <c r="BU102" s="67">
        <v>74601594728.530304</v>
      </c>
      <c r="BV102" s="67">
        <v>772778935.02584469</v>
      </c>
      <c r="BW102" s="67">
        <v>109005006008915.5</v>
      </c>
      <c r="BX102" s="67">
        <v>40967248427039.383</v>
      </c>
      <c r="BY102" s="67">
        <v>68037757581876.047</v>
      </c>
      <c r="BZ102" s="67">
        <v>167175337660980.59</v>
      </c>
      <c r="CA102" s="67">
        <v>167383207660980.59</v>
      </c>
    </row>
    <row r="103" spans="1:79">
      <c r="A103" t="s">
        <v>71</v>
      </c>
      <c r="B103" t="s">
        <v>153</v>
      </c>
      <c r="C103" s="67">
        <v>2017</v>
      </c>
      <c r="D103" t="s">
        <v>4475</v>
      </c>
      <c r="E103" s="67">
        <v>2775365054</v>
      </c>
      <c r="F103" s="67">
        <v>36430420631975.047</v>
      </c>
      <c r="G103" s="67">
        <v>14762311158509.26</v>
      </c>
      <c r="H103" s="67">
        <v>15297608145211.539</v>
      </c>
      <c r="I103" s="67">
        <v>22980218054951.102</v>
      </c>
      <c r="J103" s="67">
        <v>16697547486854.26</v>
      </c>
      <c r="K103" s="67">
        <v>1279257387243.1499</v>
      </c>
      <c r="L103" s="67">
        <v>290137774491.70978</v>
      </c>
      <c r="M103" s="67">
        <v>979808423830.97864</v>
      </c>
      <c r="N103" s="67">
        <v>324691024120.41748</v>
      </c>
      <c r="O103" s="67">
        <v>1606067360906.093</v>
      </c>
      <c r="P103" s="67">
        <v>84478367073.90712</v>
      </c>
      <c r="Q103" s="67">
        <v>1718663938557.282</v>
      </c>
      <c r="R103" s="67">
        <v>11042451765927.289</v>
      </c>
      <c r="S103" s="67">
        <v>6543241653815.708</v>
      </c>
      <c r="T103" s="67">
        <v>1662193447225.783</v>
      </c>
      <c r="U103" s="67">
        <v>859066737491.86609</v>
      </c>
      <c r="V103" s="67">
        <v>1952555619493.0581</v>
      </c>
      <c r="W103" s="67">
        <v>20734848614.566349</v>
      </c>
      <c r="X103" s="67">
        <v>274594522504.2525</v>
      </c>
      <c r="Y103" s="67">
        <v>585728450575.64636</v>
      </c>
      <c r="Z103" s="67">
        <v>687925726551.46667</v>
      </c>
      <c r="AA103" s="67">
        <v>18424153036.159981</v>
      </c>
      <c r="AB103" s="67">
        <v>63145398715.781281</v>
      </c>
      <c r="AC103" s="67">
        <v>15293467033.141291</v>
      </c>
      <c r="AD103" s="67">
        <v>26513159884.401821</v>
      </c>
      <c r="AE103" s="67">
        <v>0</v>
      </c>
      <c r="AF103" s="67">
        <v>115917632870.5631</v>
      </c>
      <c r="AG103" s="67">
        <v>1378731.418995986</v>
      </c>
      <c r="AH103" s="67">
        <v>143248011617.23029</v>
      </c>
      <c r="AI103" s="67">
        <v>1028869358.428548</v>
      </c>
      <c r="AJ103" s="67">
        <v>122307451814683.91</v>
      </c>
      <c r="AK103" s="67">
        <v>45240116075137.773</v>
      </c>
      <c r="AL103" s="67">
        <v>77071176482220.203</v>
      </c>
      <c r="AM103" s="67">
        <v>191768676898335.09</v>
      </c>
      <c r="AN103" s="67">
        <v>193102569476139.41</v>
      </c>
      <c r="AO103" s="67">
        <v>36286202748150.852</v>
      </c>
      <c r="AP103" s="67">
        <v>29263066732379.719</v>
      </c>
      <c r="AQ103" s="67">
        <v>7023136015771.1328</v>
      </c>
      <c r="AR103" s="67">
        <v>13466747000000</v>
      </c>
      <c r="AS103" s="67">
        <v>13920825000000</v>
      </c>
      <c r="AT103" s="67">
        <v>21994799521175.77</v>
      </c>
      <c r="AU103" s="67">
        <v>15759738911657.641</v>
      </c>
      <c r="AV103" s="67">
        <v>7709173383873.666</v>
      </c>
      <c r="AW103" s="67">
        <v>8050565527783.9766</v>
      </c>
      <c r="AX103" s="67">
        <v>1451843443399.0869</v>
      </c>
      <c r="AY103" s="67">
        <v>245892027715.97549</v>
      </c>
      <c r="AZ103" s="67">
        <v>857857202364.67529</v>
      </c>
      <c r="BA103" s="67">
        <v>312373244148.12451</v>
      </c>
      <c r="BB103" s="67">
        <v>1597407689592.2471</v>
      </c>
      <c r="BC103" s="67">
        <v>71182804153.551453</v>
      </c>
      <c r="BD103" s="67">
        <v>1698504198144.469</v>
      </c>
      <c r="BE103" s="67">
        <v>8482143471200.9619</v>
      </c>
      <c r="BF103" s="67">
        <v>4209248571569.856</v>
      </c>
      <c r="BG103" s="67">
        <v>1288362468351.95</v>
      </c>
      <c r="BH103" s="67">
        <v>1718194051570.1331</v>
      </c>
      <c r="BI103" s="67">
        <v>1266338379709.022</v>
      </c>
      <c r="BJ103" s="67">
        <v>11570353506.194901</v>
      </c>
      <c r="BK103" s="67">
        <v>340885494034.62738</v>
      </c>
      <c r="BL103" s="67">
        <v>199491437377.36691</v>
      </c>
      <c r="BM103" s="67">
        <v>382945536492.96472</v>
      </c>
      <c r="BN103" s="67">
        <v>31821844035.544861</v>
      </c>
      <c r="BO103" s="67">
        <v>19449514023.22031</v>
      </c>
      <c r="BP103" s="67">
        <v>2724272925.8352261</v>
      </c>
      <c r="BQ103" s="67">
        <v>39610843641.666557</v>
      </c>
      <c r="BR103" s="67">
        <v>0</v>
      </c>
      <c r="BS103" s="67">
        <v>128487757993.76311</v>
      </c>
      <c r="BT103" s="67">
        <v>3147606.0176288621</v>
      </c>
      <c r="BU103" s="67">
        <v>107193847101.8765</v>
      </c>
      <c r="BV103" s="67">
        <v>2154330969.944087</v>
      </c>
      <c r="BW103" s="67">
        <v>118483312841787.09</v>
      </c>
      <c r="BX103" s="67">
        <v>44492647725446.992</v>
      </c>
      <c r="BY103" s="67">
        <v>73990665116340.125</v>
      </c>
      <c r="BZ103" s="67">
        <v>184792380582314.69</v>
      </c>
      <c r="CA103" s="67">
        <v>185246458582314.69</v>
      </c>
    </row>
    <row r="104" spans="1:79">
      <c r="A104" t="s">
        <v>71</v>
      </c>
      <c r="B104" t="s">
        <v>153</v>
      </c>
      <c r="C104" s="67">
        <v>2018</v>
      </c>
      <c r="D104" t="s">
        <v>4476</v>
      </c>
      <c r="E104" s="67">
        <v>2795179317</v>
      </c>
      <c r="F104" s="67">
        <v>39133243813568.844</v>
      </c>
      <c r="G104" s="67">
        <v>14456633345408.27</v>
      </c>
      <c r="H104" s="67">
        <v>14513144512281.551</v>
      </c>
      <c r="I104" s="67">
        <v>23054015418956.672</v>
      </c>
      <c r="J104" s="67">
        <v>16696265870441</v>
      </c>
      <c r="K104" s="67">
        <v>1277462323752.4441</v>
      </c>
      <c r="L104" s="67">
        <v>290178928449.02722</v>
      </c>
      <c r="M104" s="67">
        <v>986421173895.505</v>
      </c>
      <c r="N104" s="67">
        <v>325024630558.92743</v>
      </c>
      <c r="O104" s="67">
        <v>1607166866915.667</v>
      </c>
      <c r="P104" s="67">
        <v>84454314597.919571</v>
      </c>
      <c r="Q104" s="67">
        <v>1784016862418.4839</v>
      </c>
      <c r="R104" s="67">
        <v>11266689578078.689</v>
      </c>
      <c r="S104" s="67">
        <v>6489142828818.7998</v>
      </c>
      <c r="T104" s="67">
        <v>1664293075159.1121</v>
      </c>
      <c r="U104" s="67">
        <v>887275579642.45654</v>
      </c>
      <c r="V104" s="67">
        <v>2277930566540.3818</v>
      </c>
      <c r="W104" s="67">
        <v>21301314792.818138</v>
      </c>
      <c r="X104" s="67">
        <v>331377666716.69958</v>
      </c>
      <c r="Y104" s="67">
        <v>615905821544.88916</v>
      </c>
      <c r="Z104" s="67">
        <v>849098971219.35706</v>
      </c>
      <c r="AA104" s="67">
        <v>21775674081.512909</v>
      </c>
      <c r="AB104" s="67">
        <v>122639677979.72121</v>
      </c>
      <c r="AC104" s="67">
        <v>14732460173.80512</v>
      </c>
      <c r="AD104" s="67">
        <v>28553680959.021641</v>
      </c>
      <c r="AE104" s="67">
        <v>0</v>
      </c>
      <c r="AF104" s="67">
        <v>124002113591.73531</v>
      </c>
      <c r="AG104" s="67">
        <v>1378731.418995986</v>
      </c>
      <c r="AH104" s="67">
        <v>147531437226.82239</v>
      </c>
      <c r="AI104" s="67">
        <v>1010369522.580043</v>
      </c>
      <c r="AJ104" s="67">
        <v>124044487562020.41</v>
      </c>
      <c r="AK104" s="67">
        <v>46083297931052.344</v>
      </c>
      <c r="AL104" s="67">
        <v>77961767262368.063</v>
      </c>
      <c r="AM104" s="67">
        <v>197287448376364.81</v>
      </c>
      <c r="AN104" s="67">
        <v>197696873719922.69</v>
      </c>
      <c r="AO104" s="67">
        <v>39871562049500.32</v>
      </c>
      <c r="AP104" s="67">
        <v>32154485523790.578</v>
      </c>
      <c r="AQ104" s="67">
        <v>7717076525709.7383</v>
      </c>
      <c r="AR104" s="67">
        <v>13734654000000</v>
      </c>
      <c r="AS104" s="67">
        <v>13845661000000</v>
      </c>
      <c r="AT104" s="67">
        <v>21667322958657.18</v>
      </c>
      <c r="AU104" s="67">
        <v>15252405125332.961</v>
      </c>
      <c r="AV104" s="67">
        <v>7454524649332.9668</v>
      </c>
      <c r="AW104" s="67">
        <v>7797880475999.9902</v>
      </c>
      <c r="AX104" s="67">
        <v>1444560212023.3679</v>
      </c>
      <c r="AY104" s="67">
        <v>274126971222.62881</v>
      </c>
      <c r="AZ104" s="67">
        <v>909630360368.54773</v>
      </c>
      <c r="BA104" s="67">
        <v>320076422695.14038</v>
      </c>
      <c r="BB104" s="67">
        <v>1594041790397.804</v>
      </c>
      <c r="BC104" s="67">
        <v>77806533137.741684</v>
      </c>
      <c r="BD104" s="67">
        <v>1794675543478.9939</v>
      </c>
      <c r="BE104" s="67">
        <v>10772034047767.539</v>
      </c>
      <c r="BF104" s="67">
        <v>4481328797517.7734</v>
      </c>
      <c r="BG104" s="67">
        <v>1906165658646.7781</v>
      </c>
      <c r="BH104" s="67">
        <v>2944858209136.2588</v>
      </c>
      <c r="BI104" s="67">
        <v>1439681382466.7329</v>
      </c>
      <c r="BJ104" s="67">
        <v>11023431898.35013</v>
      </c>
      <c r="BK104" s="67">
        <v>404871704000.50427</v>
      </c>
      <c r="BL104" s="67">
        <v>215733045019.7305</v>
      </c>
      <c r="BM104" s="67">
        <v>399388266081.39612</v>
      </c>
      <c r="BN104" s="67">
        <v>29597648116.62748</v>
      </c>
      <c r="BO104" s="67">
        <v>44803390312.473549</v>
      </c>
      <c r="BP104" s="67">
        <v>609317244.18620539</v>
      </c>
      <c r="BQ104" s="67">
        <v>34965923814.681061</v>
      </c>
      <c r="BR104" s="67">
        <v>0</v>
      </c>
      <c r="BS104" s="67">
        <v>131013967718.1433</v>
      </c>
      <c r="BT104" s="67">
        <v>3115909.1759872101</v>
      </c>
      <c r="BU104" s="67">
        <v>165313854795.95609</v>
      </c>
      <c r="BV104" s="67">
        <v>2357717555.508564</v>
      </c>
      <c r="BW104" s="67">
        <v>125131178676685.3</v>
      </c>
      <c r="BX104" s="67">
        <v>46823192453732.117</v>
      </c>
      <c r="BY104" s="67">
        <v>78307986222953.297</v>
      </c>
      <c r="BZ104" s="67">
        <v>197331090732610.41</v>
      </c>
      <c r="CA104" s="67">
        <v>197442097732610.41</v>
      </c>
    </row>
    <row r="105" spans="1:79">
      <c r="A105" t="s">
        <v>71</v>
      </c>
      <c r="B105" t="s">
        <v>153</v>
      </c>
      <c r="C105" s="67">
        <v>2019</v>
      </c>
      <c r="D105" t="s">
        <v>4477</v>
      </c>
      <c r="E105" s="67">
        <v>2813037942</v>
      </c>
      <c r="F105" s="67">
        <v>41905844528549.398</v>
      </c>
      <c r="G105" s="67">
        <v>14512612000000</v>
      </c>
      <c r="H105" s="67">
        <v>14748674000000</v>
      </c>
      <c r="I105" s="67">
        <v>23123406225754.969</v>
      </c>
      <c r="J105" s="67">
        <v>16695563076778.42</v>
      </c>
      <c r="K105" s="67">
        <v>1275667260261.739</v>
      </c>
      <c r="L105" s="67">
        <v>290212870227.20892</v>
      </c>
      <c r="M105" s="67">
        <v>993031177411.09058</v>
      </c>
      <c r="N105" s="67">
        <v>325322043034.42169</v>
      </c>
      <c r="O105" s="67">
        <v>1608058142411.75</v>
      </c>
      <c r="P105" s="67">
        <v>84430262121.932022</v>
      </c>
      <c r="Q105" s="67">
        <v>1851121393508.407</v>
      </c>
      <c r="R105" s="67">
        <v>11051545904763.07</v>
      </c>
      <c r="S105" s="67">
        <v>6442481084811.7168</v>
      </c>
      <c r="T105" s="67">
        <v>1606210280800.918</v>
      </c>
      <c r="U105" s="67">
        <v>843196537043.55164</v>
      </c>
      <c r="V105" s="67">
        <v>2202477637518.978</v>
      </c>
      <c r="W105" s="67">
        <v>20658624325.709221</v>
      </c>
      <c r="X105" s="67">
        <v>322754005490.68439</v>
      </c>
      <c r="Y105" s="67">
        <v>577749290752.14258</v>
      </c>
      <c r="Z105" s="67">
        <v>838278098703.59485</v>
      </c>
      <c r="AA105" s="67">
        <v>20022104701.611252</v>
      </c>
      <c r="AB105" s="67">
        <v>118115413753.77679</v>
      </c>
      <c r="AC105" s="67">
        <v>14377380324.807791</v>
      </c>
      <c r="AD105" s="67">
        <v>26785281018.76292</v>
      </c>
      <c r="AE105" s="67">
        <v>0</v>
      </c>
      <c r="AF105" s="67">
        <v>114924464307.6221</v>
      </c>
      <c r="AG105" s="67">
        <v>1378731.418995986</v>
      </c>
      <c r="AH105" s="67">
        <v>147586472845.15439</v>
      </c>
      <c r="AI105" s="67">
        <v>1225122563.6930239</v>
      </c>
      <c r="AJ105" s="67">
        <v>125805961177952.5</v>
      </c>
      <c r="AK105" s="67">
        <v>46942477293244</v>
      </c>
      <c r="AL105" s="67">
        <v>78863483884708.5</v>
      </c>
      <c r="AM105" s="67">
        <v>201650695837020</v>
      </c>
      <c r="AN105" s="67">
        <v>201886757837020</v>
      </c>
      <c r="AO105" s="67">
        <v>41905844528549.398</v>
      </c>
      <c r="AP105" s="67">
        <v>33795035910120.48</v>
      </c>
      <c r="AQ105" s="67">
        <v>8110808618428.9141</v>
      </c>
      <c r="AR105" s="67">
        <v>14512612000000</v>
      </c>
      <c r="AS105" s="67">
        <v>14748674000000</v>
      </c>
      <c r="AT105" s="67">
        <v>23123406225754.969</v>
      </c>
      <c r="AU105" s="67">
        <v>16695563076778.42</v>
      </c>
      <c r="AV105" s="67">
        <v>8162803178542.6426</v>
      </c>
      <c r="AW105" s="67">
        <v>8532759898235.7754</v>
      </c>
      <c r="AX105" s="67">
        <v>1275667260261.739</v>
      </c>
      <c r="AY105" s="67">
        <v>290212870227.20892</v>
      </c>
      <c r="AZ105" s="67">
        <v>993031177411.09058</v>
      </c>
      <c r="BA105" s="67">
        <v>325322043034.42169</v>
      </c>
      <c r="BB105" s="67">
        <v>1608058142411.75</v>
      </c>
      <c r="BC105" s="67">
        <v>84430262121.932022</v>
      </c>
      <c r="BD105" s="67">
        <v>1851121393508.407</v>
      </c>
      <c r="BE105" s="67">
        <v>11051545904763.07</v>
      </c>
      <c r="BF105" s="67">
        <v>6440628031414.0605</v>
      </c>
      <c r="BG105" s="67">
        <v>1574123615669.9661</v>
      </c>
      <c r="BH105" s="67">
        <v>843093236441.29993</v>
      </c>
      <c r="BI105" s="67">
        <v>2193701021237.7471</v>
      </c>
      <c r="BJ105" s="67">
        <v>20658624325.709221</v>
      </c>
      <c r="BK105" s="67">
        <v>280003439723.79633</v>
      </c>
      <c r="BL105" s="67">
        <v>577749290752.14258</v>
      </c>
      <c r="BM105" s="67">
        <v>832386323425.15771</v>
      </c>
      <c r="BN105" s="67">
        <v>20022104701.611252</v>
      </c>
      <c r="BO105" s="67">
        <v>111821953220.9554</v>
      </c>
      <c r="BP105" s="67">
        <v>14377380324.807791</v>
      </c>
      <c r="BQ105" s="67">
        <v>26785281018.76292</v>
      </c>
      <c r="BR105" s="67">
        <v>0</v>
      </c>
      <c r="BS105" s="67">
        <v>114924464307.6221</v>
      </c>
      <c r="BT105" s="67">
        <v>1397817.8977755059</v>
      </c>
      <c r="BU105" s="67">
        <v>193745639055.5903</v>
      </c>
      <c r="BV105" s="67">
        <v>1225122563.6930239</v>
      </c>
      <c r="BW105" s="67">
        <v>125805961177952.5</v>
      </c>
      <c r="BX105" s="67">
        <v>46942477293244</v>
      </c>
      <c r="BY105" s="67">
        <v>78863483884708.5</v>
      </c>
      <c r="BZ105" s="67">
        <v>201650695837020</v>
      </c>
      <c r="CA105" s="67">
        <v>201886757837020</v>
      </c>
    </row>
    <row r="106" spans="1:79">
      <c r="A106" t="s">
        <v>71</v>
      </c>
      <c r="B106" t="s">
        <v>153</v>
      </c>
      <c r="C106" s="67">
        <v>2020</v>
      </c>
      <c r="D106" t="s">
        <v>4478</v>
      </c>
      <c r="E106" s="67">
        <v>2827364644</v>
      </c>
      <c r="F106" s="67">
        <v>44708684233646.508</v>
      </c>
      <c r="G106" s="67">
        <v>15279606089073.279</v>
      </c>
      <c r="H106" s="67">
        <v>14974276167692.051</v>
      </c>
      <c r="I106" s="67">
        <v>23145109358165.359</v>
      </c>
      <c r="J106" s="67">
        <v>16700633448977.711</v>
      </c>
      <c r="K106" s="67">
        <v>1273872196771.033</v>
      </c>
      <c r="L106" s="67">
        <v>290253906720.51892</v>
      </c>
      <c r="M106" s="67">
        <v>999608780933.5343</v>
      </c>
      <c r="N106" s="67">
        <v>325630327542.44482</v>
      </c>
      <c r="O106" s="67">
        <v>1609009340119.75</v>
      </c>
      <c r="P106" s="67">
        <v>84406209645.944489</v>
      </c>
      <c r="Q106" s="67">
        <v>1857696506403.5</v>
      </c>
      <c r="R106" s="67">
        <v>11164896127863.811</v>
      </c>
      <c r="S106" s="67">
        <v>6434853464116.1387</v>
      </c>
      <c r="T106" s="67">
        <v>1585098136038.9199</v>
      </c>
      <c r="U106" s="67">
        <v>877546922674.92981</v>
      </c>
      <c r="V106" s="67">
        <v>2286380020732.957</v>
      </c>
      <c r="W106" s="67">
        <v>22261587799.362888</v>
      </c>
      <c r="X106" s="67">
        <v>328531491235.18622</v>
      </c>
      <c r="Y106" s="67">
        <v>620996923767.37231</v>
      </c>
      <c r="Z106" s="67">
        <v>875372998115.79639</v>
      </c>
      <c r="AA106" s="67">
        <v>20022104701.611252</v>
      </c>
      <c r="AB106" s="67">
        <v>120915007504.3952</v>
      </c>
      <c r="AC106" s="67">
        <v>14342162457.77306</v>
      </c>
      <c r="AD106" s="67">
        <v>26435976125.789989</v>
      </c>
      <c r="AE106" s="67">
        <v>0</v>
      </c>
      <c r="AF106" s="67">
        <v>122255631848.0542</v>
      </c>
      <c r="AG106" s="67">
        <v>1378731.418995986</v>
      </c>
      <c r="AH106" s="67">
        <v>133925847794.01961</v>
      </c>
      <c r="AI106" s="67">
        <v>1318910652.1775911</v>
      </c>
      <c r="AJ106" s="67">
        <v>127572763628003.7</v>
      </c>
      <c r="AK106" s="67">
        <v>47810236802495.594</v>
      </c>
      <c r="AL106" s="67">
        <v>79765192779852.922</v>
      </c>
      <c r="AM106" s="67">
        <v>206818321333003.41</v>
      </c>
      <c r="AN106" s="67">
        <v>206259950837699.81</v>
      </c>
      <c r="AO106" s="67">
        <v>45535302123520.953</v>
      </c>
      <c r="AP106" s="67">
        <v>36722017841549.141</v>
      </c>
      <c r="AQ106" s="67">
        <v>8813284281971.793</v>
      </c>
      <c r="AR106" s="67">
        <v>15839304000000</v>
      </c>
      <c r="AS106" s="67">
        <v>15551066000000</v>
      </c>
      <c r="AT106" s="67">
        <v>23590208924468.461</v>
      </c>
      <c r="AU106" s="67">
        <v>17506719280071.061</v>
      </c>
      <c r="AV106" s="67">
        <v>8558307110616.8311</v>
      </c>
      <c r="AW106" s="67">
        <v>8948412169454.2324</v>
      </c>
      <c r="AX106" s="67">
        <v>1329555125962.186</v>
      </c>
      <c r="AY106" s="67">
        <v>300901462008.70691</v>
      </c>
      <c r="AZ106" s="67">
        <v>901573793089.14001</v>
      </c>
      <c r="BA106" s="67">
        <v>329809679341.26617</v>
      </c>
      <c r="BB106" s="67">
        <v>1525057014307.5161</v>
      </c>
      <c r="BC106" s="67">
        <v>91053991106.121765</v>
      </c>
      <c r="BD106" s="67">
        <v>1605538578582.46</v>
      </c>
      <c r="BE106" s="67">
        <v>9030475217589.6738</v>
      </c>
      <c r="BF106" s="67">
        <v>4291235338320.2832</v>
      </c>
      <c r="BG106" s="67">
        <v>1320911999022.5991</v>
      </c>
      <c r="BH106" s="67">
        <v>456615651203.20538</v>
      </c>
      <c r="BI106" s="67">
        <v>2961712229043.5908</v>
      </c>
      <c r="BJ106" s="67">
        <v>8149447522.5556698</v>
      </c>
      <c r="BK106" s="67">
        <v>323265199166.22693</v>
      </c>
      <c r="BL106" s="67">
        <v>798973599170.64844</v>
      </c>
      <c r="BM106" s="67">
        <v>1389313361008.9619</v>
      </c>
      <c r="BN106" s="67">
        <v>24762017032.363468</v>
      </c>
      <c r="BO106" s="67">
        <v>109331914090.3876</v>
      </c>
      <c r="BP106" s="67">
        <v>283514969.74423182</v>
      </c>
      <c r="BQ106" s="67">
        <v>43730954334.050201</v>
      </c>
      <c r="BR106" s="67">
        <v>0</v>
      </c>
      <c r="BS106" s="67">
        <v>113385774957.6555</v>
      </c>
      <c r="BT106" s="67">
        <v>1589292.434489483</v>
      </c>
      <c r="BU106" s="67">
        <v>149812647323.59619</v>
      </c>
      <c r="BV106" s="67">
        <v>702210174.96510911</v>
      </c>
      <c r="BW106" s="67">
        <v>119615255663689.7</v>
      </c>
      <c r="BX106" s="67">
        <v>44184461666457.844</v>
      </c>
      <c r="BY106" s="67">
        <v>75430793997231.906</v>
      </c>
      <c r="BZ106" s="67">
        <v>198059479929268.81</v>
      </c>
      <c r="CA106" s="67">
        <v>197771241929268.81</v>
      </c>
    </row>
  </sheetData>
  <phoneticPr fontId="32"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E6F6A-C64C-462F-916D-7B64C154D6AD}">
  <sheetPr>
    <tabColor theme="0" tint="-0.14999847407452621"/>
  </sheetPr>
  <dimension ref="A1:CA184"/>
  <sheetViews>
    <sheetView workbookViewId="0">
      <pane ySplit="2" topLeftCell="A3" activePane="bottomLeft" state="frozen"/>
      <selection pane="bottomLeft" activeCell="B7" sqref="B7"/>
    </sheetView>
  </sheetViews>
  <sheetFormatPr defaultColWidth="8.7265625" defaultRowHeight="14.5"/>
  <cols>
    <col min="1" max="1" width="23.453125" customWidth="1"/>
    <col min="2" max="2" width="20.7265625" customWidth="1"/>
    <col min="4" max="4" width="17.6328125" customWidth="1"/>
    <col min="5" max="79" width="10.54296875" customWidth="1"/>
  </cols>
  <sheetData>
    <row r="1" spans="1:79">
      <c r="D1" s="45">
        <v>1</v>
      </c>
      <c r="E1" s="45">
        <v>2</v>
      </c>
      <c r="F1" s="45">
        <v>3</v>
      </c>
      <c r="G1" s="45">
        <v>4</v>
      </c>
      <c r="H1" s="45">
        <v>5</v>
      </c>
      <c r="I1" s="45">
        <v>6</v>
      </c>
      <c r="J1" s="45">
        <v>7</v>
      </c>
      <c r="K1" s="45">
        <v>8</v>
      </c>
      <c r="L1" s="45">
        <v>9</v>
      </c>
      <c r="M1" s="45">
        <v>10</v>
      </c>
      <c r="N1" s="45">
        <v>11</v>
      </c>
      <c r="O1" s="45">
        <v>12</v>
      </c>
      <c r="P1" s="45">
        <v>13</v>
      </c>
      <c r="Q1" s="45">
        <v>14</v>
      </c>
      <c r="R1" s="45">
        <v>15</v>
      </c>
      <c r="S1" s="45">
        <v>16</v>
      </c>
      <c r="T1" s="45">
        <v>17</v>
      </c>
      <c r="U1" s="45">
        <v>18</v>
      </c>
      <c r="V1" s="45">
        <v>19</v>
      </c>
      <c r="W1" s="45">
        <v>20</v>
      </c>
      <c r="X1" s="45">
        <v>21</v>
      </c>
      <c r="Y1" s="45">
        <v>22</v>
      </c>
      <c r="Z1" s="45">
        <v>23</v>
      </c>
      <c r="AA1" s="45">
        <v>24</v>
      </c>
      <c r="AB1" s="45">
        <v>25</v>
      </c>
      <c r="AC1" s="45">
        <v>26</v>
      </c>
      <c r="AD1" s="45">
        <v>27</v>
      </c>
      <c r="AE1" s="45">
        <v>28</v>
      </c>
      <c r="AF1" s="45">
        <v>29</v>
      </c>
      <c r="AG1" s="45">
        <v>30</v>
      </c>
      <c r="AH1" s="45">
        <v>31</v>
      </c>
      <c r="AI1" s="45">
        <v>32</v>
      </c>
      <c r="AJ1" s="45">
        <v>33</v>
      </c>
      <c r="AK1" s="45">
        <v>34</v>
      </c>
      <c r="AL1" s="45">
        <v>35</v>
      </c>
      <c r="AM1" s="45">
        <v>36</v>
      </c>
      <c r="AN1" s="45">
        <v>37</v>
      </c>
      <c r="AO1" s="45">
        <v>38</v>
      </c>
      <c r="AP1" s="45">
        <v>39</v>
      </c>
      <c r="AQ1" s="45">
        <v>40</v>
      </c>
      <c r="AR1" s="45">
        <v>41</v>
      </c>
      <c r="AS1" s="45">
        <v>42</v>
      </c>
      <c r="AT1" s="45">
        <v>43</v>
      </c>
      <c r="AU1" s="45">
        <v>44</v>
      </c>
      <c r="AV1" s="45">
        <v>45</v>
      </c>
      <c r="AW1" s="45">
        <v>46</v>
      </c>
      <c r="AX1" s="45">
        <v>47</v>
      </c>
      <c r="AY1" s="45">
        <v>48</v>
      </c>
      <c r="AZ1" s="45">
        <v>49</v>
      </c>
      <c r="BA1" s="45">
        <v>50</v>
      </c>
      <c r="BB1" s="45">
        <v>51</v>
      </c>
      <c r="BC1" s="45">
        <v>52</v>
      </c>
      <c r="BD1" s="45">
        <v>53</v>
      </c>
      <c r="BE1" s="45">
        <v>54</v>
      </c>
      <c r="BF1" s="45">
        <v>55</v>
      </c>
      <c r="BG1" s="45">
        <v>56</v>
      </c>
      <c r="BH1" s="45">
        <v>57</v>
      </c>
      <c r="BI1" s="45">
        <v>58</v>
      </c>
      <c r="BJ1" s="45">
        <v>59</v>
      </c>
      <c r="BK1" s="45">
        <v>60</v>
      </c>
      <c r="BL1" s="45">
        <v>61</v>
      </c>
      <c r="BM1" s="45">
        <v>62</v>
      </c>
      <c r="BN1" s="45">
        <v>63</v>
      </c>
      <c r="BO1" s="45">
        <v>64</v>
      </c>
      <c r="BP1" s="45">
        <v>65</v>
      </c>
      <c r="BQ1" s="45">
        <v>66</v>
      </c>
      <c r="BR1" s="45">
        <v>67</v>
      </c>
      <c r="BS1" s="45">
        <v>68</v>
      </c>
      <c r="BT1" s="45">
        <v>69</v>
      </c>
      <c r="BU1" s="45">
        <v>70</v>
      </c>
      <c r="BV1" s="45">
        <v>71</v>
      </c>
      <c r="BW1" s="45">
        <v>72</v>
      </c>
      <c r="BX1" s="45">
        <v>73</v>
      </c>
      <c r="BY1" s="45">
        <v>74</v>
      </c>
      <c r="BZ1" s="45">
        <v>75</v>
      </c>
      <c r="CA1" s="45">
        <v>76</v>
      </c>
    </row>
    <row r="2" spans="1:79">
      <c r="A2" t="s">
        <v>4802</v>
      </c>
      <c r="B2" t="s">
        <v>74</v>
      </c>
      <c r="C2" t="s">
        <v>75</v>
      </c>
      <c r="D2" t="s">
        <v>76</v>
      </c>
      <c r="E2" t="s">
        <v>77</v>
      </c>
      <c r="F2" t="s">
        <v>79</v>
      </c>
      <c r="G2" t="s">
        <v>95</v>
      </c>
      <c r="H2" t="s">
        <v>96</v>
      </c>
      <c r="I2" t="s">
        <v>81</v>
      </c>
      <c r="J2" t="s">
        <v>88</v>
      </c>
      <c r="K2" t="s">
        <v>82</v>
      </c>
      <c r="L2" t="s">
        <v>86</v>
      </c>
      <c r="M2" t="s">
        <v>83</v>
      </c>
      <c r="N2" t="s">
        <v>84</v>
      </c>
      <c r="O2" t="s">
        <v>85</v>
      </c>
      <c r="P2" t="s">
        <v>87</v>
      </c>
      <c r="Q2" t="s">
        <v>89</v>
      </c>
      <c r="R2" t="s">
        <v>90</v>
      </c>
      <c r="S2" t="s">
        <v>91</v>
      </c>
      <c r="T2" t="s">
        <v>92</v>
      </c>
      <c r="U2" t="s">
        <v>93</v>
      </c>
      <c r="V2" t="s">
        <v>94</v>
      </c>
      <c r="W2" t="s">
        <v>97</v>
      </c>
      <c r="X2" t="s">
        <v>98</v>
      </c>
      <c r="Y2" t="s">
        <v>99</v>
      </c>
      <c r="Z2" t="s">
        <v>100</v>
      </c>
      <c r="AA2" t="s">
        <v>101</v>
      </c>
      <c r="AB2" t="s">
        <v>102</v>
      </c>
      <c r="AC2" t="s">
        <v>103</v>
      </c>
      <c r="AD2" t="s">
        <v>104</v>
      </c>
      <c r="AE2" t="s">
        <v>105</v>
      </c>
      <c r="AF2" t="s">
        <v>106</v>
      </c>
      <c r="AG2" t="s">
        <v>107</v>
      </c>
      <c r="AH2" t="s">
        <v>108</v>
      </c>
      <c r="AI2" t="s">
        <v>109</v>
      </c>
      <c r="AJ2" t="s">
        <v>80</v>
      </c>
      <c r="AK2" t="s">
        <v>110</v>
      </c>
      <c r="AL2" t="s">
        <v>111</v>
      </c>
      <c r="AM2" t="s">
        <v>78</v>
      </c>
      <c r="AN2" t="s">
        <v>112</v>
      </c>
      <c r="AO2" t="s">
        <v>113</v>
      </c>
      <c r="AP2" t="s">
        <v>4803</v>
      </c>
      <c r="AQ2" t="s">
        <v>114</v>
      </c>
      <c r="AR2" t="s">
        <v>115</v>
      </c>
      <c r="AS2" t="s">
        <v>116</v>
      </c>
      <c r="AT2" t="s">
        <v>117</v>
      </c>
      <c r="AU2" t="s">
        <v>120</v>
      </c>
      <c r="AV2" t="s">
        <v>118</v>
      </c>
      <c r="AW2" t="s">
        <v>119</v>
      </c>
      <c r="AX2" t="s">
        <v>121</v>
      </c>
      <c r="AY2" t="s">
        <v>122</v>
      </c>
      <c r="AZ2" t="s">
        <v>123</v>
      </c>
      <c r="BA2" t="s">
        <v>124</v>
      </c>
      <c r="BB2" t="s">
        <v>125</v>
      </c>
      <c r="BC2" t="s">
        <v>126</v>
      </c>
      <c r="BD2" t="s">
        <v>127</v>
      </c>
      <c r="BE2" t="s">
        <v>128</v>
      </c>
      <c r="BF2" t="s">
        <v>129</v>
      </c>
      <c r="BG2" t="s">
        <v>130</v>
      </c>
      <c r="BH2" t="s">
        <v>149</v>
      </c>
      <c r="BI2" t="s">
        <v>150</v>
      </c>
      <c r="BJ2" t="s">
        <v>131</v>
      </c>
      <c r="BK2" t="s">
        <v>132</v>
      </c>
      <c r="BL2" t="s">
        <v>133</v>
      </c>
      <c r="BM2" t="s">
        <v>134</v>
      </c>
      <c r="BN2" t="s">
        <v>135</v>
      </c>
      <c r="BO2" t="s">
        <v>136</v>
      </c>
      <c r="BP2" t="s">
        <v>137</v>
      </c>
      <c r="BQ2" t="s">
        <v>138</v>
      </c>
      <c r="BR2" t="s">
        <v>139</v>
      </c>
      <c r="BS2" t="s">
        <v>140</v>
      </c>
      <c r="BT2" t="s">
        <v>141</v>
      </c>
      <c r="BU2" t="s">
        <v>142</v>
      </c>
      <c r="BV2" t="s">
        <v>143</v>
      </c>
      <c r="BW2" t="s">
        <v>144</v>
      </c>
      <c r="BX2" t="s">
        <v>145</v>
      </c>
      <c r="BY2" t="s">
        <v>146</v>
      </c>
      <c r="BZ2" t="s">
        <v>147</v>
      </c>
      <c r="CA2" t="s">
        <v>148</v>
      </c>
    </row>
    <row r="3" spans="1:79">
      <c r="A3" t="s">
        <v>62</v>
      </c>
      <c r="B3" t="s">
        <v>153</v>
      </c>
      <c r="C3" s="67">
        <v>1995</v>
      </c>
      <c r="D3" t="s">
        <v>4479</v>
      </c>
      <c r="E3" s="67">
        <v>1844503163</v>
      </c>
      <c r="F3" s="67">
        <v>33360180055765.48</v>
      </c>
      <c r="G3" s="67">
        <v>4226291091882.2798</v>
      </c>
      <c r="H3" s="67">
        <v>5433715280854.0244</v>
      </c>
      <c r="I3" s="67">
        <v>19358284686000.121</v>
      </c>
      <c r="J3" s="67">
        <v>15572852982252.641</v>
      </c>
      <c r="K3" s="67">
        <v>843018346911.61304</v>
      </c>
      <c r="L3" s="67">
        <v>579882456142.63501</v>
      </c>
      <c r="M3" s="67">
        <v>808161351358.14319</v>
      </c>
      <c r="N3" s="67">
        <v>173188285530.8093</v>
      </c>
      <c r="O3" s="67">
        <v>946800492547.61511</v>
      </c>
      <c r="P3" s="67">
        <v>144435133022.31461</v>
      </c>
      <c r="Q3" s="67">
        <v>391236468555.04431</v>
      </c>
      <c r="R3" s="67">
        <v>2578330801423.3872</v>
      </c>
      <c r="S3" s="67">
        <v>654439044847.3457</v>
      </c>
      <c r="T3" s="67">
        <v>393329367493.82129</v>
      </c>
      <c r="U3" s="67">
        <v>738301775085.3739</v>
      </c>
      <c r="V3" s="67">
        <v>1055050757104.788</v>
      </c>
      <c r="W3" s="67">
        <v>46447470695.816833</v>
      </c>
      <c r="X3" s="67">
        <v>76493586701.283279</v>
      </c>
      <c r="Y3" s="67">
        <v>301538745351.60211</v>
      </c>
      <c r="Z3" s="67">
        <v>562513371945.73425</v>
      </c>
      <c r="AA3" s="67">
        <v>9308895469.3734379</v>
      </c>
      <c r="AB3" s="67">
        <v>22851672114.63517</v>
      </c>
      <c r="AC3" s="67">
        <v>936317147.15820622</v>
      </c>
      <c r="AD3" s="67">
        <v>8884406435.8926201</v>
      </c>
      <c r="AE3" s="67">
        <v>0</v>
      </c>
      <c r="AF3" s="67">
        <v>19202061354.46645</v>
      </c>
      <c r="AG3" s="67">
        <v>2087795.0276803661</v>
      </c>
      <c r="AH3" s="67">
        <v>6567451984.5575218</v>
      </c>
      <c r="AI3" s="67">
        <v>304690109.23995042</v>
      </c>
      <c r="AJ3" s="67">
        <v>97951934928333.438</v>
      </c>
      <c r="AK3" s="67">
        <v>29657042728019.891</v>
      </c>
      <c r="AL3" s="67">
        <v>68245437168809.773</v>
      </c>
      <c r="AM3" s="67">
        <v>139691937793441.3</v>
      </c>
      <c r="AN3" s="67">
        <v>148799911018487.5</v>
      </c>
      <c r="AO3" s="67">
        <v>30654518093703.309</v>
      </c>
      <c r="AP3" s="67">
        <v>24721385559438.148</v>
      </c>
      <c r="AQ3" s="67">
        <v>5933132534265.1553</v>
      </c>
      <c r="AR3" s="67">
        <v>3417896000000</v>
      </c>
      <c r="AS3" s="67">
        <v>3237259000000</v>
      </c>
      <c r="AT3" s="67">
        <v>6013373267816.4648</v>
      </c>
      <c r="AU3" s="67">
        <v>3904644088903.7578</v>
      </c>
      <c r="AV3" s="67">
        <v>1773904745597.907</v>
      </c>
      <c r="AW3" s="67">
        <v>2130739343305.8511</v>
      </c>
      <c r="AX3" s="67">
        <v>507391385615.29303</v>
      </c>
      <c r="AY3" s="67">
        <v>58942492618.865807</v>
      </c>
      <c r="AZ3" s="67">
        <v>272736214157.04349</v>
      </c>
      <c r="BA3" s="67">
        <v>125074359844.95441</v>
      </c>
      <c r="BB3" s="67">
        <v>432946897548.6297</v>
      </c>
      <c r="BC3" s="67">
        <v>348012273740.60028</v>
      </c>
      <c r="BD3" s="67">
        <v>363625555387.31927</v>
      </c>
      <c r="BE3" s="67">
        <v>757894217819.3916</v>
      </c>
      <c r="BF3" s="67">
        <v>231334761617.6196</v>
      </c>
      <c r="BG3" s="67">
        <v>125562913474.714</v>
      </c>
      <c r="BH3" s="67">
        <v>57878068532.186287</v>
      </c>
      <c r="BI3" s="67">
        <v>343118474194.87183</v>
      </c>
      <c r="BJ3" s="67">
        <v>15547033921.826111</v>
      </c>
      <c r="BK3" s="67">
        <v>38102143211.291138</v>
      </c>
      <c r="BL3" s="67">
        <v>30278999648.390518</v>
      </c>
      <c r="BM3" s="67">
        <v>72527478988.56871</v>
      </c>
      <c r="BN3" s="67">
        <v>5891573528.4220181</v>
      </c>
      <c r="BO3" s="67">
        <v>8996457672.8119488</v>
      </c>
      <c r="BP3" s="67">
        <v>0</v>
      </c>
      <c r="BQ3" s="67">
        <v>3113826990.6414161</v>
      </c>
      <c r="BR3" s="67">
        <v>0</v>
      </c>
      <c r="BS3" s="67">
        <v>11339738990.03614</v>
      </c>
      <c r="BT3" s="67">
        <v>0</v>
      </c>
      <c r="BU3" s="67">
        <v>157234444256.11401</v>
      </c>
      <c r="BV3" s="67">
        <v>86776986.769686222</v>
      </c>
      <c r="BW3" s="67">
        <v>54418921074365.492</v>
      </c>
      <c r="BX3" s="67">
        <v>12484578939241.881</v>
      </c>
      <c r="BY3" s="67">
        <v>41934342135123.617</v>
      </c>
      <c r="BZ3" s="67">
        <v>92025343653704.656</v>
      </c>
      <c r="CA3" s="67">
        <v>91844706653704.656</v>
      </c>
    </row>
    <row r="4" spans="1:79">
      <c r="A4" t="s">
        <v>62</v>
      </c>
      <c r="B4" t="s">
        <v>153</v>
      </c>
      <c r="C4" s="67">
        <v>1996</v>
      </c>
      <c r="D4" t="s">
        <v>4480</v>
      </c>
      <c r="E4" s="67">
        <v>1866380030</v>
      </c>
      <c r="F4" s="67">
        <v>34790805233668.109</v>
      </c>
      <c r="G4" s="67">
        <v>4446586906522.9844</v>
      </c>
      <c r="H4" s="67">
        <v>5630172346264.832</v>
      </c>
      <c r="I4" s="67">
        <v>19389192874588.5</v>
      </c>
      <c r="J4" s="67">
        <v>15607638749533.939</v>
      </c>
      <c r="K4" s="67">
        <v>840687542227.83655</v>
      </c>
      <c r="L4" s="67">
        <v>576162065855.72375</v>
      </c>
      <c r="M4" s="67">
        <v>814903756382.0813</v>
      </c>
      <c r="N4" s="67">
        <v>173660270380.09521</v>
      </c>
      <c r="O4" s="67">
        <v>948702158684.15869</v>
      </c>
      <c r="P4" s="67">
        <v>141712146239.23581</v>
      </c>
      <c r="Q4" s="67">
        <v>383136608653.83759</v>
      </c>
      <c r="R4" s="67">
        <v>2862803394930.8159</v>
      </c>
      <c r="S4" s="67">
        <v>646942439014.2251</v>
      </c>
      <c r="T4" s="67">
        <v>389905185375.46008</v>
      </c>
      <c r="U4" s="67">
        <v>736357028250.97913</v>
      </c>
      <c r="V4" s="67">
        <v>1161914606707.1431</v>
      </c>
      <c r="W4" s="67">
        <v>50092312316.470169</v>
      </c>
      <c r="X4" s="67">
        <v>101392402822.8233</v>
      </c>
      <c r="Y4" s="67">
        <v>304233773357.16217</v>
      </c>
      <c r="Z4" s="67">
        <v>568346119968.16516</v>
      </c>
      <c r="AA4" s="67">
        <v>8215927219.6596012</v>
      </c>
      <c r="AB4" s="67">
        <v>38403909257.465813</v>
      </c>
      <c r="AC4" s="67">
        <v>933222250.26304078</v>
      </c>
      <c r="AD4" s="67">
        <v>8670036382.7134266</v>
      </c>
      <c r="AE4" s="67">
        <v>0</v>
      </c>
      <c r="AF4" s="67">
        <v>74752746524.980469</v>
      </c>
      <c r="AG4" s="67">
        <v>2111939.3373911339</v>
      </c>
      <c r="AH4" s="67">
        <v>6567451984.5575218</v>
      </c>
      <c r="AI4" s="67">
        <v>304592683.54472488</v>
      </c>
      <c r="AJ4" s="67">
        <v>100186810485764.09</v>
      </c>
      <c r="AK4" s="67">
        <v>30436669631112.91</v>
      </c>
      <c r="AL4" s="67">
        <v>69707948973099.313</v>
      </c>
      <c r="AM4" s="67">
        <v>143766687272841.5</v>
      </c>
      <c r="AN4" s="67">
        <v>152956306580355.41</v>
      </c>
      <c r="AO4" s="67">
        <v>28130412757892.27</v>
      </c>
      <c r="AP4" s="67">
        <v>22685816740235.699</v>
      </c>
      <c r="AQ4" s="67">
        <v>5444596017656.5674</v>
      </c>
      <c r="AR4" s="67">
        <v>3566187000000</v>
      </c>
      <c r="AS4" s="67">
        <v>3378011000000</v>
      </c>
      <c r="AT4" s="67">
        <v>7069572747038.7842</v>
      </c>
      <c r="AU4" s="67">
        <v>4905860111274.9102</v>
      </c>
      <c r="AV4" s="67">
        <v>2279797594110.0698</v>
      </c>
      <c r="AW4" s="67">
        <v>2626062517164.8398</v>
      </c>
      <c r="AX4" s="67">
        <v>484448872643.98749</v>
      </c>
      <c r="AY4" s="67">
        <v>64428442377.585403</v>
      </c>
      <c r="AZ4" s="67">
        <v>287912832811.34943</v>
      </c>
      <c r="BA4" s="67">
        <v>127588406491.90359</v>
      </c>
      <c r="BB4" s="67">
        <v>471461598958.58179</v>
      </c>
      <c r="BC4" s="67">
        <v>402156913149.76007</v>
      </c>
      <c r="BD4" s="67">
        <v>325715569330.70581</v>
      </c>
      <c r="BE4" s="67">
        <v>712632324057.14587</v>
      </c>
      <c r="BF4" s="67">
        <v>306712455282.59381</v>
      </c>
      <c r="BG4" s="67">
        <v>155359458536.36951</v>
      </c>
      <c r="BH4" s="67">
        <v>51446392102.290627</v>
      </c>
      <c r="BI4" s="67">
        <v>199114018135.892</v>
      </c>
      <c r="BJ4" s="67">
        <v>19022489546.33617</v>
      </c>
      <c r="BK4" s="67">
        <v>27755534236.22728</v>
      </c>
      <c r="BL4" s="67">
        <v>28399171023.466801</v>
      </c>
      <c r="BM4" s="67">
        <v>79775145391.966736</v>
      </c>
      <c r="BN4" s="67">
        <v>7163957588.8924103</v>
      </c>
      <c r="BO4" s="67">
        <v>8389241034.3213701</v>
      </c>
      <c r="BP4" s="67">
        <v>0</v>
      </c>
      <c r="BQ4" s="67">
        <v>3642980115.7415819</v>
      </c>
      <c r="BR4" s="67">
        <v>0</v>
      </c>
      <c r="BS4" s="67">
        <v>23909667523.62112</v>
      </c>
      <c r="BT4" s="67">
        <v>0</v>
      </c>
      <c r="BU4" s="67">
        <v>893438912.00038612</v>
      </c>
      <c r="BV4" s="67">
        <v>162392763.31810719</v>
      </c>
      <c r="BW4" s="67">
        <v>50840207428332.039</v>
      </c>
      <c r="BX4" s="67">
        <v>12047472151533.93</v>
      </c>
      <c r="BY4" s="67">
        <v>38792735276798.109</v>
      </c>
      <c r="BZ4" s="67">
        <v>86941001257320.219</v>
      </c>
      <c r="CA4" s="67">
        <v>86752825257320.219</v>
      </c>
    </row>
    <row r="5" spans="1:79">
      <c r="A5" t="s">
        <v>62</v>
      </c>
      <c r="B5" t="s">
        <v>153</v>
      </c>
      <c r="C5" s="67">
        <v>1997</v>
      </c>
      <c r="D5" t="s">
        <v>4481</v>
      </c>
      <c r="E5" s="67">
        <v>1888051055</v>
      </c>
      <c r="F5" s="67">
        <v>36105223060954.844</v>
      </c>
      <c r="G5" s="67">
        <v>4725526395966.7373</v>
      </c>
      <c r="H5" s="67">
        <v>5666605651719.9365</v>
      </c>
      <c r="I5" s="67">
        <v>19417571020317.672</v>
      </c>
      <c r="J5" s="67">
        <v>15624793387900.73</v>
      </c>
      <c r="K5" s="67">
        <v>838356737544.05969</v>
      </c>
      <c r="L5" s="67">
        <v>572441793140.37183</v>
      </c>
      <c r="M5" s="67">
        <v>821646158729.16882</v>
      </c>
      <c r="N5" s="67">
        <v>174132255070.68921</v>
      </c>
      <c r="O5" s="67">
        <v>950603824376.61584</v>
      </c>
      <c r="P5" s="67">
        <v>137769668702.13791</v>
      </c>
      <c r="Q5" s="67">
        <v>401280795189.51099</v>
      </c>
      <c r="R5" s="67">
        <v>2854067048656.4878</v>
      </c>
      <c r="S5" s="67">
        <v>671397536175.28809</v>
      </c>
      <c r="T5" s="67">
        <v>408424826728.84088</v>
      </c>
      <c r="U5" s="67">
        <v>734323161001.80786</v>
      </c>
      <c r="V5" s="67">
        <v>1141849532698.969</v>
      </c>
      <c r="W5" s="67">
        <v>32550096534.08152</v>
      </c>
      <c r="X5" s="67">
        <v>107920392959.87399</v>
      </c>
      <c r="Y5" s="67">
        <v>294665448003.49438</v>
      </c>
      <c r="Z5" s="67">
        <v>568336316143.25244</v>
      </c>
      <c r="AA5" s="67">
        <v>10317136695.529659</v>
      </c>
      <c r="AB5" s="67">
        <v>38403909257.465813</v>
      </c>
      <c r="AC5" s="67">
        <v>930765625.76731062</v>
      </c>
      <c r="AD5" s="67">
        <v>8424242534.8125172</v>
      </c>
      <c r="AE5" s="67">
        <v>0</v>
      </c>
      <c r="AF5" s="67">
        <v>73427903091.490906</v>
      </c>
      <c r="AG5" s="67">
        <v>2129659.9316742681</v>
      </c>
      <c r="AH5" s="67">
        <v>6567451984.5575218</v>
      </c>
      <c r="AI5" s="67">
        <v>303740208.71150118</v>
      </c>
      <c r="AJ5" s="67">
        <v>102505513186409.2</v>
      </c>
      <c r="AK5" s="67">
        <v>31248580670374.309</v>
      </c>
      <c r="AL5" s="67">
        <v>71224587644586.813</v>
      </c>
      <c r="AM5" s="67">
        <v>147899227444815.41</v>
      </c>
      <c r="AN5" s="67">
        <v>156757813675440.09</v>
      </c>
      <c r="AO5" s="67">
        <v>27482590558424.379</v>
      </c>
      <c r="AP5" s="67">
        <v>22163379482600.32</v>
      </c>
      <c r="AQ5" s="67">
        <v>5319211075824.0762</v>
      </c>
      <c r="AR5" s="67">
        <v>3846178000000</v>
      </c>
      <c r="AS5" s="67">
        <v>3499468000000</v>
      </c>
      <c r="AT5" s="67">
        <v>6306098512632.7285</v>
      </c>
      <c r="AU5" s="67">
        <v>4447017859075.0879</v>
      </c>
      <c r="AV5" s="67">
        <v>2051766876900.9529</v>
      </c>
      <c r="AW5" s="67">
        <v>2395250982174.1338</v>
      </c>
      <c r="AX5" s="67">
        <v>407795420754.0744</v>
      </c>
      <c r="AY5" s="67">
        <v>66372659701.385399</v>
      </c>
      <c r="AZ5" s="67">
        <v>83620272343.206375</v>
      </c>
      <c r="BA5" s="67">
        <v>130102823558.94</v>
      </c>
      <c r="BB5" s="67">
        <v>483819907765.48279</v>
      </c>
      <c r="BC5" s="67">
        <v>362969807547.88501</v>
      </c>
      <c r="BD5" s="67">
        <v>324399761886.66827</v>
      </c>
      <c r="BE5" s="67">
        <v>710441238386.78711</v>
      </c>
      <c r="BF5" s="67">
        <v>286244899392.51312</v>
      </c>
      <c r="BG5" s="67">
        <v>178284281768.534</v>
      </c>
      <c r="BH5" s="67">
        <v>39208087065.306847</v>
      </c>
      <c r="BI5" s="67">
        <v>206703970160.43329</v>
      </c>
      <c r="BJ5" s="67">
        <v>15773029116.76634</v>
      </c>
      <c r="BK5" s="67">
        <v>31129498191.28582</v>
      </c>
      <c r="BL5" s="67">
        <v>21629458577.438129</v>
      </c>
      <c r="BM5" s="67">
        <v>88025092679.102325</v>
      </c>
      <c r="BN5" s="67">
        <v>6197404655.9964266</v>
      </c>
      <c r="BO5" s="67">
        <v>5648705509.6744556</v>
      </c>
      <c r="BP5" s="67">
        <v>0</v>
      </c>
      <c r="BQ5" s="67">
        <v>3331935970.0425568</v>
      </c>
      <c r="BR5" s="67">
        <v>0</v>
      </c>
      <c r="BS5" s="67">
        <v>33595153617.486</v>
      </c>
      <c r="BT5" s="67">
        <v>0</v>
      </c>
      <c r="BU5" s="67">
        <v>1244767132.769783</v>
      </c>
      <c r="BV5" s="67">
        <v>128924709.8714897</v>
      </c>
      <c r="BW5" s="67">
        <v>48415040590615.383</v>
      </c>
      <c r="BX5" s="67">
        <v>11689531994436.08</v>
      </c>
      <c r="BY5" s="67">
        <v>36725508596179.313</v>
      </c>
      <c r="BZ5" s="67">
        <v>83260880900059.266</v>
      </c>
      <c r="CA5" s="67">
        <v>82914170900059.266</v>
      </c>
    </row>
    <row r="6" spans="1:79">
      <c r="A6" t="s">
        <v>62</v>
      </c>
      <c r="B6" t="s">
        <v>153</v>
      </c>
      <c r="C6" s="67">
        <v>1998</v>
      </c>
      <c r="D6" t="s">
        <v>4482</v>
      </c>
      <c r="E6" s="67">
        <v>1908871008</v>
      </c>
      <c r="F6" s="67">
        <v>37194319097735.758</v>
      </c>
      <c r="G6" s="67">
        <v>5383220308273.0322</v>
      </c>
      <c r="H6" s="67">
        <v>5619168603180.4219</v>
      </c>
      <c r="I6" s="67">
        <v>19436586086864.852</v>
      </c>
      <c r="J6" s="67">
        <v>15637136168472.551</v>
      </c>
      <c r="K6" s="67">
        <v>836025932860.28271</v>
      </c>
      <c r="L6" s="67">
        <v>568724186892.79919</v>
      </c>
      <c r="M6" s="67">
        <v>828388563741.15417</v>
      </c>
      <c r="N6" s="67">
        <v>174604239903.48318</v>
      </c>
      <c r="O6" s="67">
        <v>952505490496.25964</v>
      </c>
      <c r="P6" s="67">
        <v>134196542318.8831</v>
      </c>
      <c r="Q6" s="67">
        <v>412712769656.06183</v>
      </c>
      <c r="R6" s="67">
        <v>2851834186904.98</v>
      </c>
      <c r="S6" s="67">
        <v>683940872370.07288</v>
      </c>
      <c r="T6" s="67">
        <v>422012736996.34277</v>
      </c>
      <c r="U6" s="67">
        <v>502367348363.36353</v>
      </c>
      <c r="V6" s="67">
        <v>1135886146654.0271</v>
      </c>
      <c r="W6" s="67">
        <v>32546992692.571011</v>
      </c>
      <c r="X6" s="67">
        <v>107763063600.6888</v>
      </c>
      <c r="Y6" s="67">
        <v>284107196999.71729</v>
      </c>
      <c r="Z6" s="67">
        <v>568326564374.75098</v>
      </c>
      <c r="AA6" s="67">
        <v>10120463763.042601</v>
      </c>
      <c r="AB6" s="67">
        <v>43615893656.254303</v>
      </c>
      <c r="AC6" s="67">
        <v>1850715524.6518331</v>
      </c>
      <c r="AD6" s="67">
        <v>8151778146.6282682</v>
      </c>
      <c r="AE6" s="67">
        <v>0</v>
      </c>
      <c r="AF6" s="67">
        <v>72531011274.45488</v>
      </c>
      <c r="AG6" s="67">
        <v>2157348.3602416632</v>
      </c>
      <c r="AH6" s="67">
        <v>6567451984.5575218</v>
      </c>
      <c r="AI6" s="67">
        <v>302857288.34851962</v>
      </c>
      <c r="AJ6" s="67">
        <v>104011604234852.8</v>
      </c>
      <c r="AK6" s="67">
        <v>31802010900115.262</v>
      </c>
      <c r="AL6" s="67">
        <v>72172983460098.563</v>
      </c>
      <c r="AM6" s="67">
        <v>151404882418388.09</v>
      </c>
      <c r="AN6" s="67">
        <v>159524280267565.31</v>
      </c>
      <c r="AO6" s="67">
        <v>26157449582823.91</v>
      </c>
      <c r="AP6" s="67">
        <v>21094717405503.148</v>
      </c>
      <c r="AQ6" s="67">
        <v>5062732177320.7559</v>
      </c>
      <c r="AR6" s="67">
        <v>4452378000000</v>
      </c>
      <c r="AS6" s="67">
        <v>3831275000000</v>
      </c>
      <c r="AT6" s="67">
        <v>5672631336913.3086</v>
      </c>
      <c r="AU6" s="67">
        <v>3994789270507.248</v>
      </c>
      <c r="AV6" s="67">
        <v>1834699617934.5759</v>
      </c>
      <c r="AW6" s="67">
        <v>2160089652572.6721</v>
      </c>
      <c r="AX6" s="67">
        <v>328529096326.6026</v>
      </c>
      <c r="AY6" s="67">
        <v>59070136417.141403</v>
      </c>
      <c r="AZ6" s="67">
        <v>82470921174.009323</v>
      </c>
      <c r="BA6" s="67">
        <v>131891770085.4304</v>
      </c>
      <c r="BB6" s="67">
        <v>448499108607.85968</v>
      </c>
      <c r="BC6" s="67">
        <v>346538324022.33179</v>
      </c>
      <c r="BD6" s="67">
        <v>280842709772.68591</v>
      </c>
      <c r="BE6" s="67">
        <v>660745798484.79199</v>
      </c>
      <c r="BF6" s="67">
        <v>157814457861.0141</v>
      </c>
      <c r="BG6" s="67">
        <v>152943930670.17139</v>
      </c>
      <c r="BH6" s="67">
        <v>41584234894.671944</v>
      </c>
      <c r="BI6" s="67">
        <v>308403175058.93439</v>
      </c>
      <c r="BJ6" s="67">
        <v>14120671906.36698</v>
      </c>
      <c r="BK6" s="67">
        <v>20180768649.294029</v>
      </c>
      <c r="BL6" s="67">
        <v>19872583739.617989</v>
      </c>
      <c r="BM6" s="67">
        <v>212674266096.70331</v>
      </c>
      <c r="BN6" s="67">
        <v>6446203579.1783123</v>
      </c>
      <c r="BO6" s="67">
        <v>1666048397.0908921</v>
      </c>
      <c r="BP6" s="67">
        <v>0</v>
      </c>
      <c r="BQ6" s="67">
        <v>4037569396.2859249</v>
      </c>
      <c r="BR6" s="67">
        <v>0</v>
      </c>
      <c r="BS6" s="67">
        <v>28913630606.113781</v>
      </c>
      <c r="BT6" s="67">
        <v>0</v>
      </c>
      <c r="BU6" s="67">
        <v>387916004.98347223</v>
      </c>
      <c r="BV6" s="67">
        <v>103516683.29975501</v>
      </c>
      <c r="BW6" s="67">
        <v>43631432205174.633</v>
      </c>
      <c r="BX6" s="67">
        <v>10693624518401.789</v>
      </c>
      <c r="BY6" s="67">
        <v>32937807686772.84</v>
      </c>
      <c r="BZ6" s="67">
        <v>76743361923396.641</v>
      </c>
      <c r="CA6" s="67">
        <v>76122258923396.641</v>
      </c>
    </row>
    <row r="7" spans="1:79">
      <c r="A7" t="s">
        <v>62</v>
      </c>
      <c r="B7" t="s">
        <v>153</v>
      </c>
      <c r="C7" s="67">
        <v>1999</v>
      </c>
      <c r="D7" t="s">
        <v>4483</v>
      </c>
      <c r="E7" s="67">
        <v>1928177924</v>
      </c>
      <c r="F7" s="67">
        <v>38222973557962.203</v>
      </c>
      <c r="G7" s="67">
        <v>5716007377705.2656</v>
      </c>
      <c r="H7" s="67">
        <v>6215250300290.6016</v>
      </c>
      <c r="I7" s="67">
        <v>19450265329881.52</v>
      </c>
      <c r="J7" s="67">
        <v>15686588431533.811</v>
      </c>
      <c r="K7" s="67">
        <v>833695128176.50623</v>
      </c>
      <c r="L7" s="67">
        <v>565003902849.25525</v>
      </c>
      <c r="M7" s="67">
        <v>835130966088.24182</v>
      </c>
      <c r="N7" s="67">
        <v>175076224594.0773</v>
      </c>
      <c r="O7" s="67">
        <v>954407156188.71716</v>
      </c>
      <c r="P7" s="67">
        <v>130922932788.89349</v>
      </c>
      <c r="Q7" s="67">
        <v>398921169987.64429</v>
      </c>
      <c r="R7" s="67">
        <v>3003936654656.5479</v>
      </c>
      <c r="S7" s="67">
        <v>658873780013.51746</v>
      </c>
      <c r="T7" s="67">
        <v>489778064536.80078</v>
      </c>
      <c r="U7" s="67">
        <v>500115948862.42578</v>
      </c>
      <c r="V7" s="67">
        <v>1130238489825.7141</v>
      </c>
      <c r="W7" s="67">
        <v>36928060147.866997</v>
      </c>
      <c r="X7" s="67">
        <v>108750838942.979</v>
      </c>
      <c r="Y7" s="67">
        <v>271981243117.73059</v>
      </c>
      <c r="Z7" s="67">
        <v>568257754559.90356</v>
      </c>
      <c r="AA7" s="67">
        <v>9728536184.57271</v>
      </c>
      <c r="AB7" s="67">
        <v>45449740018.790993</v>
      </c>
      <c r="AC7" s="67">
        <v>1847659128.8483169</v>
      </c>
      <c r="AD7" s="67">
        <v>7928298482.544879</v>
      </c>
      <c r="AE7" s="67">
        <v>0</v>
      </c>
      <c r="AF7" s="67">
        <v>72494783836.360245</v>
      </c>
      <c r="AG7" s="67">
        <v>2179499.103095578</v>
      </c>
      <c r="AH7" s="67">
        <v>6567451984.5575218</v>
      </c>
      <c r="AI7" s="67">
        <v>301943922.45578003</v>
      </c>
      <c r="AJ7" s="67">
        <v>106043394136363.8</v>
      </c>
      <c r="AK7" s="67">
        <v>32525934601261.602</v>
      </c>
      <c r="AL7" s="67">
        <v>73486352345015.359</v>
      </c>
      <c r="AM7" s="67">
        <v>154482223632089.19</v>
      </c>
      <c r="AN7" s="67">
        <v>162747559201814</v>
      </c>
      <c r="AO7" s="67">
        <v>30833257310811.328</v>
      </c>
      <c r="AP7" s="67">
        <v>24865530089363.969</v>
      </c>
      <c r="AQ7" s="67">
        <v>5967727221447.3535</v>
      </c>
      <c r="AR7" s="67">
        <v>4692439000000</v>
      </c>
      <c r="AS7" s="67">
        <v>4426674000000</v>
      </c>
      <c r="AT7" s="67">
        <v>5604026508344.498</v>
      </c>
      <c r="AU7" s="67">
        <v>3937811906275.6421</v>
      </c>
      <c r="AV7" s="67">
        <v>1801842575820.2981</v>
      </c>
      <c r="AW7" s="67">
        <v>2135969330455.344</v>
      </c>
      <c r="AX7" s="67">
        <v>267345488771.5275</v>
      </c>
      <c r="AY7" s="67">
        <v>62630932023.529213</v>
      </c>
      <c r="AZ7" s="67">
        <v>89533550715.559998</v>
      </c>
      <c r="BA7" s="67">
        <v>134056813430.02049</v>
      </c>
      <c r="BB7" s="67">
        <v>465533240792.32373</v>
      </c>
      <c r="BC7" s="67">
        <v>366884566077.89819</v>
      </c>
      <c r="BD7" s="67">
        <v>280230010257.99792</v>
      </c>
      <c r="BE7" s="67">
        <v>633578023959.86548</v>
      </c>
      <c r="BF7" s="67">
        <v>204378099973.9924</v>
      </c>
      <c r="BG7" s="67">
        <v>174897686532.8367</v>
      </c>
      <c r="BH7" s="67">
        <v>4841776001.3953466</v>
      </c>
      <c r="BI7" s="67">
        <v>249460461451.64111</v>
      </c>
      <c r="BJ7" s="67">
        <v>12041295804.73081</v>
      </c>
      <c r="BK7" s="67">
        <v>17651981166.314159</v>
      </c>
      <c r="BL7" s="67">
        <v>13416083775.580799</v>
      </c>
      <c r="BM7" s="67">
        <v>168729467169.62659</v>
      </c>
      <c r="BN7" s="67">
        <v>4950763887.9808826</v>
      </c>
      <c r="BO7" s="67">
        <v>3274735846.1712031</v>
      </c>
      <c r="BP7" s="67">
        <v>0</v>
      </c>
      <c r="BQ7" s="67">
        <v>4532791096.504528</v>
      </c>
      <c r="BR7" s="67">
        <v>0</v>
      </c>
      <c r="BS7" s="67">
        <v>24771960169.914131</v>
      </c>
      <c r="BT7" s="67">
        <v>0</v>
      </c>
      <c r="BU7" s="67">
        <v>0</v>
      </c>
      <c r="BV7" s="67">
        <v>91382534.817936048</v>
      </c>
      <c r="BW7" s="67">
        <v>48168071491609.547</v>
      </c>
      <c r="BX7" s="67">
        <v>11618752845639.811</v>
      </c>
      <c r="BY7" s="67">
        <v>36549318645969.719</v>
      </c>
      <c r="BZ7" s="67">
        <v>85504698334725.234</v>
      </c>
      <c r="CA7" s="67">
        <v>85238933334725.234</v>
      </c>
    </row>
    <row r="8" spans="1:79">
      <c r="A8" t="s">
        <v>62</v>
      </c>
      <c r="B8" t="s">
        <v>153</v>
      </c>
      <c r="C8" s="67">
        <v>2000</v>
      </c>
      <c r="D8" t="s">
        <v>4484</v>
      </c>
      <c r="E8" s="67">
        <v>1946392987</v>
      </c>
      <c r="F8" s="67">
        <v>39220178811104.977</v>
      </c>
      <c r="G8" s="67">
        <v>5877407191764.1973</v>
      </c>
      <c r="H8" s="67">
        <v>5637492638850.8496</v>
      </c>
      <c r="I8" s="67">
        <v>19532927704196.68</v>
      </c>
      <c r="J8" s="67">
        <v>15751965080227.811</v>
      </c>
      <c r="K8" s="67">
        <v>831364323492.72961</v>
      </c>
      <c r="L8" s="67">
        <v>561277443220.41748</v>
      </c>
      <c r="M8" s="67">
        <v>841873370041.43982</v>
      </c>
      <c r="N8" s="67">
        <v>175548209379.88641</v>
      </c>
      <c r="O8" s="67">
        <v>956308822147.62585</v>
      </c>
      <c r="P8" s="67">
        <v>129096795601.9731</v>
      </c>
      <c r="Q8" s="67">
        <v>410854475854.84839</v>
      </c>
      <c r="R8" s="67">
        <v>3059988159929.7671</v>
      </c>
      <c r="S8" s="67">
        <v>663286565976.77686</v>
      </c>
      <c r="T8" s="67">
        <v>495980890180.33868</v>
      </c>
      <c r="U8" s="67">
        <v>497738840674.39783</v>
      </c>
      <c r="V8" s="67">
        <v>1161250281469.1589</v>
      </c>
      <c r="W8" s="67">
        <v>36924051696.153343</v>
      </c>
      <c r="X8" s="67">
        <v>108527228629.92619</v>
      </c>
      <c r="Y8" s="67">
        <v>281946619038.36823</v>
      </c>
      <c r="Z8" s="67">
        <v>568184296179.87561</v>
      </c>
      <c r="AA8" s="67">
        <v>20128908807.63855</v>
      </c>
      <c r="AB8" s="67">
        <v>54136380683.438477</v>
      </c>
      <c r="AC8" s="67">
        <v>3435230172.448946</v>
      </c>
      <c r="AD8" s="67">
        <v>7854565626.3202524</v>
      </c>
      <c r="AE8" s="67">
        <v>0</v>
      </c>
      <c r="AF8" s="67">
        <v>73242078959.497299</v>
      </c>
      <c r="AG8" s="67">
        <v>2226015.6630888018</v>
      </c>
      <c r="AH8" s="67">
        <v>6567451984.5575218</v>
      </c>
      <c r="AI8" s="67">
        <v>301243675.27134627</v>
      </c>
      <c r="AJ8" s="67">
        <v>108589264871170.91</v>
      </c>
      <c r="AK8" s="67">
        <v>33451685768210.551</v>
      </c>
      <c r="AL8" s="67">
        <v>75119109859797.031</v>
      </c>
      <c r="AM8" s="67">
        <v>159128382532319.59</v>
      </c>
      <c r="AN8" s="67">
        <v>166551017116613.19</v>
      </c>
      <c r="AO8" s="67">
        <v>33524467223151.73</v>
      </c>
      <c r="AP8" s="67">
        <v>27035860663832.039</v>
      </c>
      <c r="AQ8" s="67">
        <v>6488606559319.6904</v>
      </c>
      <c r="AR8" s="67">
        <v>4812404000000</v>
      </c>
      <c r="AS8" s="67">
        <v>4043326000000</v>
      </c>
      <c r="AT8" s="67">
        <v>5424940264444.5332</v>
      </c>
      <c r="AU8" s="67">
        <v>3773026171929.96</v>
      </c>
      <c r="AV8" s="67">
        <v>1726458486557.4189</v>
      </c>
      <c r="AW8" s="67">
        <v>2046567685372.541</v>
      </c>
      <c r="AX8" s="67">
        <v>264157199673.8476</v>
      </c>
      <c r="AY8" s="67">
        <v>66436001667.284477</v>
      </c>
      <c r="AZ8" s="67">
        <v>97905545903.304077</v>
      </c>
      <c r="BA8" s="67">
        <v>137460757701.63599</v>
      </c>
      <c r="BB8" s="67">
        <v>486698878648.70398</v>
      </c>
      <c r="BC8" s="67">
        <v>353273005515.67749</v>
      </c>
      <c r="BD8" s="67">
        <v>245982703404.1174</v>
      </c>
      <c r="BE8" s="67">
        <v>827546701472.00403</v>
      </c>
      <c r="BF8" s="67">
        <v>318964957116.38458</v>
      </c>
      <c r="BG8" s="67">
        <v>266646780169.97189</v>
      </c>
      <c r="BH8" s="67">
        <v>43534130690.074791</v>
      </c>
      <c r="BI8" s="67">
        <v>198400833495.57281</v>
      </c>
      <c r="BJ8" s="67">
        <v>13514816310.60792</v>
      </c>
      <c r="BK8" s="67">
        <v>25119037236.805691</v>
      </c>
      <c r="BL8" s="67">
        <v>15640158501.75429</v>
      </c>
      <c r="BM8" s="67">
        <v>86940394542.946945</v>
      </c>
      <c r="BN8" s="67">
        <v>5225377027.7335329</v>
      </c>
      <c r="BO8" s="67">
        <v>20511512746.668709</v>
      </c>
      <c r="BP8" s="67">
        <v>0</v>
      </c>
      <c r="BQ8" s="67">
        <v>4102791735.2338161</v>
      </c>
      <c r="BR8" s="67">
        <v>0</v>
      </c>
      <c r="BS8" s="67">
        <v>27037165699.85461</v>
      </c>
      <c r="BT8" s="67">
        <v>923618.99557722383</v>
      </c>
      <c r="BU8" s="67">
        <v>192908043.77145401</v>
      </c>
      <c r="BV8" s="67">
        <v>115748031.2002878</v>
      </c>
      <c r="BW8" s="67">
        <v>51039699893797.156</v>
      </c>
      <c r="BX8" s="67">
        <v>12352528502122.971</v>
      </c>
      <c r="BY8" s="67">
        <v>38687171391674.18</v>
      </c>
      <c r="BZ8" s="67">
        <v>91585732082865.422</v>
      </c>
      <c r="CA8" s="67">
        <v>90816654082865.422</v>
      </c>
    </row>
    <row r="9" spans="1:79">
      <c r="A9" t="s">
        <v>62</v>
      </c>
      <c r="B9" t="s">
        <v>153</v>
      </c>
      <c r="C9" s="67">
        <v>2001</v>
      </c>
      <c r="D9" t="s">
        <v>4485</v>
      </c>
      <c r="E9" s="67">
        <v>1963880470</v>
      </c>
      <c r="F9" s="67">
        <v>40429400280130.633</v>
      </c>
      <c r="G9" s="67">
        <v>5898723679454.2744</v>
      </c>
      <c r="H9" s="67">
        <v>5306877108386.291</v>
      </c>
      <c r="I9" s="67">
        <v>19639009511724.969</v>
      </c>
      <c r="J9" s="67">
        <v>15807442988414.641</v>
      </c>
      <c r="K9" s="67">
        <v>833419149439.81934</v>
      </c>
      <c r="L9" s="67">
        <v>557565819059.62451</v>
      </c>
      <c r="M9" s="67">
        <v>850139146011.2074</v>
      </c>
      <c r="N9" s="67">
        <v>176504307209.4158</v>
      </c>
      <c r="O9" s="67">
        <v>960091500000.54297</v>
      </c>
      <c r="P9" s="67">
        <v>127219402994.04761</v>
      </c>
      <c r="Q9" s="67">
        <v>433302331031.50922</v>
      </c>
      <c r="R9" s="67">
        <v>3087107473232.0122</v>
      </c>
      <c r="S9" s="67">
        <v>684334249526.92676</v>
      </c>
      <c r="T9" s="67">
        <v>496909641164.15009</v>
      </c>
      <c r="U9" s="67">
        <v>473777779070.74377</v>
      </c>
      <c r="V9" s="67">
        <v>1241343963072.9619</v>
      </c>
      <c r="W9" s="67">
        <v>41176877631.534897</v>
      </c>
      <c r="X9" s="67">
        <v>138305316006.49609</v>
      </c>
      <c r="Y9" s="67">
        <v>283847038368.00629</v>
      </c>
      <c r="Z9" s="67">
        <v>566640964117.99487</v>
      </c>
      <c r="AA9" s="67">
        <v>11127704431.57258</v>
      </c>
      <c r="AB9" s="67">
        <v>57911708173.16539</v>
      </c>
      <c r="AC9" s="67">
        <v>21253029273.167801</v>
      </c>
      <c r="AD9" s="67">
        <v>7387527557.2736216</v>
      </c>
      <c r="AE9" s="67">
        <v>0</v>
      </c>
      <c r="AF9" s="67">
        <v>71992340122.577728</v>
      </c>
      <c r="AG9" s="67">
        <v>2226015.6630888018</v>
      </c>
      <c r="AH9" s="67">
        <v>41389644584.827904</v>
      </c>
      <c r="AI9" s="67">
        <v>309586790.68142289</v>
      </c>
      <c r="AJ9" s="67">
        <v>109654356810124.41</v>
      </c>
      <c r="AK9" s="67">
        <v>33854542502672.461</v>
      </c>
      <c r="AL9" s="67">
        <v>75799421206519.5</v>
      </c>
      <c r="AM9" s="67">
        <v>162511301886443.69</v>
      </c>
      <c r="AN9" s="67">
        <v>169475721306735.19</v>
      </c>
      <c r="AO9" s="67">
        <v>30956513732689.852</v>
      </c>
      <c r="AP9" s="67">
        <v>24964930429588.59</v>
      </c>
      <c r="AQ9" s="67">
        <v>5991583303101.2617</v>
      </c>
      <c r="AR9" s="67">
        <v>4827220000000</v>
      </c>
      <c r="AS9" s="67">
        <v>3826142000000</v>
      </c>
      <c r="AT9" s="67">
        <v>5717442674130.3975</v>
      </c>
      <c r="AU9" s="67">
        <v>4039851514418.834</v>
      </c>
      <c r="AV9" s="67">
        <v>1944855741412.6389</v>
      </c>
      <c r="AW9" s="67">
        <v>2094995773006.1951</v>
      </c>
      <c r="AX9" s="67">
        <v>272153154372.13171</v>
      </c>
      <c r="AY9" s="67">
        <v>65560169133.408539</v>
      </c>
      <c r="AZ9" s="67">
        <v>98077860911.425537</v>
      </c>
      <c r="BA9" s="67">
        <v>140805672836.2428</v>
      </c>
      <c r="BB9" s="67">
        <v>488228925987.47888</v>
      </c>
      <c r="BC9" s="67">
        <v>387862574493.73407</v>
      </c>
      <c r="BD9" s="67">
        <v>224902801977.14069</v>
      </c>
      <c r="BE9" s="67">
        <v>991591379231.52771</v>
      </c>
      <c r="BF9" s="67">
        <v>358914040805.38892</v>
      </c>
      <c r="BG9" s="67">
        <v>274734626540.42609</v>
      </c>
      <c r="BH9" s="67">
        <v>169341326091.5325</v>
      </c>
      <c r="BI9" s="67">
        <v>188601385794.18011</v>
      </c>
      <c r="BJ9" s="67">
        <v>12404567864.68811</v>
      </c>
      <c r="BK9" s="67">
        <v>24480154187.195599</v>
      </c>
      <c r="BL9" s="67">
        <v>15424336466.902519</v>
      </c>
      <c r="BM9" s="67">
        <v>101010728852.3987</v>
      </c>
      <c r="BN9" s="67">
        <v>3073286188.574976</v>
      </c>
      <c r="BO9" s="67">
        <v>7059063986.7284679</v>
      </c>
      <c r="BP9" s="67">
        <v>0</v>
      </c>
      <c r="BQ9" s="67">
        <v>2858121515.2076969</v>
      </c>
      <c r="BR9" s="67">
        <v>0</v>
      </c>
      <c r="BS9" s="67">
        <v>22197112529.742111</v>
      </c>
      <c r="BT9" s="67">
        <v>617168.90530858294</v>
      </c>
      <c r="BU9" s="67">
        <v>0</v>
      </c>
      <c r="BV9" s="67">
        <v>93397033.836568058</v>
      </c>
      <c r="BW9" s="67">
        <v>46990009589226.438</v>
      </c>
      <c r="BX9" s="67">
        <v>11763236921001.449</v>
      </c>
      <c r="BY9" s="67">
        <v>35226772668224.992</v>
      </c>
      <c r="BZ9" s="67">
        <v>85656635375278.188</v>
      </c>
      <c r="CA9" s="67">
        <v>84655557375278.188</v>
      </c>
    </row>
    <row r="10" spans="1:79">
      <c r="A10" t="s">
        <v>62</v>
      </c>
      <c r="B10" t="s">
        <v>153</v>
      </c>
      <c r="C10" s="67">
        <v>2002</v>
      </c>
      <c r="D10" t="s">
        <v>4486</v>
      </c>
      <c r="E10" s="67">
        <v>1980523246</v>
      </c>
      <c r="F10" s="67">
        <v>41638065103929.523</v>
      </c>
      <c r="G10" s="67">
        <v>6452147684291.665</v>
      </c>
      <c r="H10" s="67">
        <v>5606449403174.9014</v>
      </c>
      <c r="I10" s="67">
        <v>19583932561783.109</v>
      </c>
      <c r="J10" s="67">
        <v>15754323126491.721</v>
      </c>
      <c r="K10" s="67">
        <v>835473975386.90906</v>
      </c>
      <c r="L10" s="67">
        <v>553839564257.49316</v>
      </c>
      <c r="M10" s="67">
        <v>858404923575.13281</v>
      </c>
      <c r="N10" s="67">
        <v>177460405117.66849</v>
      </c>
      <c r="O10" s="67">
        <v>963874178103.01196</v>
      </c>
      <c r="P10" s="67">
        <v>125439551945.4722</v>
      </c>
      <c r="Q10" s="67">
        <v>445583695264.4292</v>
      </c>
      <c r="R10" s="67">
        <v>3264114818974.2202</v>
      </c>
      <c r="S10" s="67">
        <v>695378657205.30847</v>
      </c>
      <c r="T10" s="67">
        <v>558599072979.74023</v>
      </c>
      <c r="U10" s="67">
        <v>471016307618.86542</v>
      </c>
      <c r="V10" s="67">
        <v>1228369332451.595</v>
      </c>
      <c r="W10" s="67">
        <v>41172749510.062889</v>
      </c>
      <c r="X10" s="67">
        <v>141429191714.1196</v>
      </c>
      <c r="Y10" s="67">
        <v>279749475117.81927</v>
      </c>
      <c r="Z10" s="67">
        <v>566579550985.45984</v>
      </c>
      <c r="AA10" s="67">
        <v>11126662467.94714</v>
      </c>
      <c r="AB10" s="67">
        <v>46039263982.321358</v>
      </c>
      <c r="AC10" s="67">
        <v>21248960899.821079</v>
      </c>
      <c r="AD10" s="67">
        <v>7356527301.4739189</v>
      </c>
      <c r="AE10" s="67">
        <v>0</v>
      </c>
      <c r="AF10" s="67">
        <v>71965470930.654755</v>
      </c>
      <c r="AG10" s="67">
        <v>2248166.405942718</v>
      </c>
      <c r="AH10" s="67">
        <v>41389644584.827904</v>
      </c>
      <c r="AI10" s="67">
        <v>309586790.68142289</v>
      </c>
      <c r="AJ10" s="67">
        <v>110803838222199.59</v>
      </c>
      <c r="AK10" s="67">
        <v>34244108961891.23</v>
      </c>
      <c r="AL10" s="67">
        <v>76566345271959.5</v>
      </c>
      <c r="AM10" s="67">
        <v>165961264870849.31</v>
      </c>
      <c r="AN10" s="67">
        <v>172429271091841.41</v>
      </c>
      <c r="AO10" s="67">
        <v>31431230713372.512</v>
      </c>
      <c r="AP10" s="67">
        <v>25347766704332.672</v>
      </c>
      <c r="AQ10" s="67">
        <v>6083464009039.8389</v>
      </c>
      <c r="AR10" s="67">
        <v>5251222000000</v>
      </c>
      <c r="AS10" s="67">
        <v>4108403000000</v>
      </c>
      <c r="AT10" s="67">
        <v>6241579898168.6992</v>
      </c>
      <c r="AU10" s="67">
        <v>4533166973347.6426</v>
      </c>
      <c r="AV10" s="67">
        <v>2179606937231.7151</v>
      </c>
      <c r="AW10" s="67">
        <v>2353560036115.9282</v>
      </c>
      <c r="AX10" s="67">
        <v>284564307059.8493</v>
      </c>
      <c r="AY10" s="67">
        <v>69834571537.369293</v>
      </c>
      <c r="AZ10" s="67">
        <v>69351685458.617172</v>
      </c>
      <c r="BA10" s="67">
        <v>143124757696.97409</v>
      </c>
      <c r="BB10" s="67">
        <v>514061142215.66888</v>
      </c>
      <c r="BC10" s="67">
        <v>410269145360.52972</v>
      </c>
      <c r="BD10" s="67">
        <v>217207315492.04831</v>
      </c>
      <c r="BE10" s="67">
        <v>866780044720.60742</v>
      </c>
      <c r="BF10" s="67">
        <v>376259602602.14612</v>
      </c>
      <c r="BG10" s="67">
        <v>203309442028.89969</v>
      </c>
      <c r="BH10" s="67">
        <v>94232904263.47496</v>
      </c>
      <c r="BI10" s="67">
        <v>192978095826.08661</v>
      </c>
      <c r="BJ10" s="67">
        <v>8080505884.2938585</v>
      </c>
      <c r="BK10" s="67">
        <v>26277439537.462662</v>
      </c>
      <c r="BL10" s="67">
        <v>23933997549.77232</v>
      </c>
      <c r="BM10" s="67">
        <v>97862471666.203629</v>
      </c>
      <c r="BN10" s="67">
        <v>2441440449.0860362</v>
      </c>
      <c r="BO10" s="67">
        <v>10274982199.57342</v>
      </c>
      <c r="BP10" s="67">
        <v>0</v>
      </c>
      <c r="BQ10" s="67">
        <v>3401523295.5797238</v>
      </c>
      <c r="BR10" s="67">
        <v>0</v>
      </c>
      <c r="BS10" s="67">
        <v>18150242438.64357</v>
      </c>
      <c r="BT10" s="67">
        <v>442034.16153588367</v>
      </c>
      <c r="BU10" s="67">
        <v>2522790246.4515328</v>
      </c>
      <c r="BV10" s="67">
        <v>32260524.858278301</v>
      </c>
      <c r="BW10" s="67">
        <v>46851642095804.477</v>
      </c>
      <c r="BX10" s="67">
        <v>12051483648046.561</v>
      </c>
      <c r="BY10" s="67">
        <v>34800158447757.93</v>
      </c>
      <c r="BZ10" s="67">
        <v>86534051752066.313</v>
      </c>
      <c r="CA10" s="67">
        <v>85391232752066.313</v>
      </c>
    </row>
    <row r="11" spans="1:79">
      <c r="A11" t="s">
        <v>62</v>
      </c>
      <c r="B11" t="s">
        <v>153</v>
      </c>
      <c r="C11" s="67">
        <v>2003</v>
      </c>
      <c r="D11" t="s">
        <v>4487</v>
      </c>
      <c r="E11" s="67">
        <v>1996433668</v>
      </c>
      <c r="F11" s="67">
        <v>42889406542258.813</v>
      </c>
      <c r="G11" s="67">
        <v>7721659830034.0479</v>
      </c>
      <c r="H11" s="67">
        <v>6714908298231.7002</v>
      </c>
      <c r="I11" s="67">
        <v>19674980372854.07</v>
      </c>
      <c r="J11" s="67">
        <v>15820933659610.131</v>
      </c>
      <c r="K11" s="67">
        <v>837528801333.9989</v>
      </c>
      <c r="L11" s="67">
        <v>550127961757.97937</v>
      </c>
      <c r="M11" s="67">
        <v>866670701139.05811</v>
      </c>
      <c r="N11" s="67">
        <v>178416503025.9213</v>
      </c>
      <c r="O11" s="67">
        <v>967656856205.48096</v>
      </c>
      <c r="P11" s="67">
        <v>123969699692.8721</v>
      </c>
      <c r="Q11" s="67">
        <v>471767170749.24902</v>
      </c>
      <c r="R11" s="67">
        <v>3256634831822.1338</v>
      </c>
      <c r="S11" s="67">
        <v>693970290594.51672</v>
      </c>
      <c r="T11" s="67">
        <v>558177908003.38818</v>
      </c>
      <c r="U11" s="67">
        <v>468022768971.00153</v>
      </c>
      <c r="V11" s="67">
        <v>1226383104315.0381</v>
      </c>
      <c r="W11" s="67">
        <v>41168512703.275139</v>
      </c>
      <c r="X11" s="67">
        <v>143716401306.05899</v>
      </c>
      <c r="Y11" s="67">
        <v>275612785687.29462</v>
      </c>
      <c r="Z11" s="67">
        <v>566504442846.96057</v>
      </c>
      <c r="AA11" s="67">
        <v>11126123665.830971</v>
      </c>
      <c r="AB11" s="67">
        <v>46039263982.321358</v>
      </c>
      <c r="AC11" s="67">
        <v>21244946893.918201</v>
      </c>
      <c r="AD11" s="67">
        <v>7324160505.7925406</v>
      </c>
      <c r="AE11" s="67">
        <v>0</v>
      </c>
      <c r="AF11" s="67">
        <v>71944998257.041809</v>
      </c>
      <c r="AG11" s="67">
        <v>2237091.0345157599</v>
      </c>
      <c r="AH11" s="67">
        <v>41389644584.827904</v>
      </c>
      <c r="AI11" s="67">
        <v>309586790.68142289</v>
      </c>
      <c r="AJ11" s="67">
        <v>112135922419803.7</v>
      </c>
      <c r="AK11" s="67">
        <v>34690177986229.68</v>
      </c>
      <c r="AL11" s="67">
        <v>77459185631617.25</v>
      </c>
      <c r="AM11" s="67">
        <v>169864958972311.91</v>
      </c>
      <c r="AN11" s="67">
        <v>175758838149585.19</v>
      </c>
      <c r="AO11" s="67">
        <v>34465362851458.961</v>
      </c>
      <c r="AP11" s="67">
        <v>27794647460854.012</v>
      </c>
      <c r="AQ11" s="67">
        <v>6670715390604.9609</v>
      </c>
      <c r="AR11" s="67">
        <v>6307628000000</v>
      </c>
      <c r="AS11" s="67">
        <v>5025368000000</v>
      </c>
      <c r="AT11" s="67">
        <v>7119889821983.4658</v>
      </c>
      <c r="AU11" s="67">
        <v>5209791287937.918</v>
      </c>
      <c r="AV11" s="67">
        <v>2511524237473.0679</v>
      </c>
      <c r="AW11" s="67">
        <v>2698267050464.8491</v>
      </c>
      <c r="AX11" s="67">
        <v>372729809785.117</v>
      </c>
      <c r="AY11" s="67">
        <v>77985763138.395248</v>
      </c>
      <c r="AZ11" s="67">
        <v>60291486907.705467</v>
      </c>
      <c r="BA11" s="67">
        <v>145897260711.0914</v>
      </c>
      <c r="BB11" s="67">
        <v>558956402682.51294</v>
      </c>
      <c r="BC11" s="67">
        <v>443385230649.27307</v>
      </c>
      <c r="BD11" s="67">
        <v>250852580171.45181</v>
      </c>
      <c r="BE11" s="67">
        <v>1070073377751.738</v>
      </c>
      <c r="BF11" s="67">
        <v>441041246632.48639</v>
      </c>
      <c r="BG11" s="67">
        <v>318653454380.72583</v>
      </c>
      <c r="BH11" s="67">
        <v>89017628718.350861</v>
      </c>
      <c r="BI11" s="67">
        <v>221361048020.17551</v>
      </c>
      <c r="BJ11" s="67">
        <v>6344292839.5182142</v>
      </c>
      <c r="BK11" s="67">
        <v>23514339744.269508</v>
      </c>
      <c r="BL11" s="67">
        <v>27353550985.94091</v>
      </c>
      <c r="BM11" s="67">
        <v>106262299514.04179</v>
      </c>
      <c r="BN11" s="67">
        <v>2900580909.2149549</v>
      </c>
      <c r="BO11" s="67">
        <v>26086629940.350689</v>
      </c>
      <c r="BP11" s="67">
        <v>0</v>
      </c>
      <c r="BQ11" s="67">
        <v>3284720044.3361869</v>
      </c>
      <c r="BR11" s="67">
        <v>0</v>
      </c>
      <c r="BS11" s="67">
        <v>19682569544.536709</v>
      </c>
      <c r="BT11" s="67">
        <v>698100.44513015763</v>
      </c>
      <c r="BU11" s="67">
        <v>5921812409.1925678</v>
      </c>
      <c r="BV11" s="67">
        <v>9553988.3288129605</v>
      </c>
      <c r="BW11" s="67">
        <v>50104419166947.828</v>
      </c>
      <c r="BX11" s="67">
        <v>12478111639342.9</v>
      </c>
      <c r="BY11" s="67">
        <v>37626307527604.922</v>
      </c>
      <c r="BZ11" s="67">
        <v>94042005218141.984</v>
      </c>
      <c r="CA11" s="67">
        <v>92759745218141.984</v>
      </c>
    </row>
    <row r="12" spans="1:79">
      <c r="A12" t="s">
        <v>62</v>
      </c>
      <c r="B12" t="s">
        <v>153</v>
      </c>
      <c r="C12" s="67">
        <v>2004</v>
      </c>
      <c r="D12" t="s">
        <v>4488</v>
      </c>
      <c r="E12" s="67">
        <v>2011694579</v>
      </c>
      <c r="F12" s="67">
        <v>44152491490883.203</v>
      </c>
      <c r="G12" s="67">
        <v>9063537977712.9414</v>
      </c>
      <c r="H12" s="67">
        <v>7720181049515.8613</v>
      </c>
      <c r="I12" s="67">
        <v>19743359725772.09</v>
      </c>
      <c r="J12" s="67">
        <v>15851522103461.939</v>
      </c>
      <c r="K12" s="67">
        <v>839583627281.08887</v>
      </c>
      <c r="L12" s="67">
        <v>546400615751.28473</v>
      </c>
      <c r="M12" s="67">
        <v>874936478702.98352</v>
      </c>
      <c r="N12" s="67">
        <v>179372600934.17401</v>
      </c>
      <c r="O12" s="67">
        <v>971439534307.94983</v>
      </c>
      <c r="P12" s="67">
        <v>122453037802.25819</v>
      </c>
      <c r="Q12" s="67">
        <v>516905063764.26343</v>
      </c>
      <c r="R12" s="67">
        <v>3276260556915.625</v>
      </c>
      <c r="S12" s="67">
        <v>752591506673.71277</v>
      </c>
      <c r="T12" s="67">
        <v>573650654125.67969</v>
      </c>
      <c r="U12" s="67">
        <v>456261687661.79761</v>
      </c>
      <c r="V12" s="67">
        <v>1144929887927.6201</v>
      </c>
      <c r="W12" s="67">
        <v>50665294013.216568</v>
      </c>
      <c r="X12" s="67">
        <v>143490131091.80341</v>
      </c>
      <c r="Y12" s="67">
        <v>271430998133.918</v>
      </c>
      <c r="Z12" s="67">
        <v>480020010545.27362</v>
      </c>
      <c r="AA12" s="67">
        <v>11125599539.25882</v>
      </c>
      <c r="AB12" s="67">
        <v>46039263982.32135</v>
      </c>
      <c r="AC12" s="67">
        <v>21240216057.96468</v>
      </c>
      <c r="AD12" s="67">
        <v>7292265693.5742083</v>
      </c>
      <c r="AE12" s="67">
        <v>0</v>
      </c>
      <c r="AF12" s="67">
        <v>71924651479.117264</v>
      </c>
      <c r="AG12" s="67">
        <v>2226015.6630888018</v>
      </c>
      <c r="AH12" s="67">
        <v>41389644584.827904</v>
      </c>
      <c r="AI12" s="67">
        <v>309586790.68142289</v>
      </c>
      <c r="AJ12" s="67">
        <v>113957666449213.8</v>
      </c>
      <c r="AK12" s="67">
        <v>35277889604203.656</v>
      </c>
      <c r="AL12" s="67">
        <v>78711421756039.734</v>
      </c>
      <c r="AM12" s="67">
        <v>174635920044640.31</v>
      </c>
      <c r="AN12" s="67">
        <v>179774637426045.09</v>
      </c>
      <c r="AO12" s="67">
        <v>37560822669181.523</v>
      </c>
      <c r="AP12" s="67">
        <v>30290986023533.48</v>
      </c>
      <c r="AQ12" s="67">
        <v>7269836645648.0332</v>
      </c>
      <c r="AR12" s="67">
        <v>7483130000000</v>
      </c>
      <c r="AS12" s="67">
        <v>5932631000000</v>
      </c>
      <c r="AT12" s="67">
        <v>8372512356160.96</v>
      </c>
      <c r="AU12" s="67">
        <v>6414664862195.7686</v>
      </c>
      <c r="AV12" s="67">
        <v>3091167768598.1582</v>
      </c>
      <c r="AW12" s="67">
        <v>3323497093597.6108</v>
      </c>
      <c r="AX12" s="67">
        <v>313358092398.539</v>
      </c>
      <c r="AY12" s="67">
        <v>90093614786.46936</v>
      </c>
      <c r="AZ12" s="67">
        <v>77935909553.449448</v>
      </c>
      <c r="BA12" s="67">
        <v>150576723898.74829</v>
      </c>
      <c r="BB12" s="67">
        <v>616304483559.90063</v>
      </c>
      <c r="BC12" s="67">
        <v>402500047600.83942</v>
      </c>
      <c r="BD12" s="67">
        <v>307078622167.24341</v>
      </c>
      <c r="BE12" s="67">
        <v>2402432587705.6738</v>
      </c>
      <c r="BF12" s="67">
        <v>683726336337.29736</v>
      </c>
      <c r="BG12" s="67">
        <v>235302301673.42929</v>
      </c>
      <c r="BH12" s="67">
        <v>1084113527124.215</v>
      </c>
      <c r="BI12" s="67">
        <v>399290422570.73169</v>
      </c>
      <c r="BJ12" s="67">
        <v>18529297311.690449</v>
      </c>
      <c r="BK12" s="67">
        <v>53063543710.07428</v>
      </c>
      <c r="BL12" s="67">
        <v>26169898862.585579</v>
      </c>
      <c r="BM12" s="67">
        <v>151388327462.62161</v>
      </c>
      <c r="BN12" s="67">
        <v>8187130383.2078409</v>
      </c>
      <c r="BO12" s="67">
        <v>49849035636.934402</v>
      </c>
      <c r="BP12" s="67">
        <v>0</v>
      </c>
      <c r="BQ12" s="67">
        <v>5861226574.4646816</v>
      </c>
      <c r="BR12" s="67">
        <v>0</v>
      </c>
      <c r="BS12" s="67">
        <v>29228983926.376781</v>
      </c>
      <c r="BT12" s="67">
        <v>1805335.9627217141</v>
      </c>
      <c r="BU12" s="67">
        <v>57011173366.813507</v>
      </c>
      <c r="BV12" s="67">
        <v>0</v>
      </c>
      <c r="BW12" s="67">
        <v>55283785983987.328</v>
      </c>
      <c r="BX12" s="67">
        <v>13998644287705.779</v>
      </c>
      <c r="BY12" s="67">
        <v>41285141696281.539</v>
      </c>
      <c r="BZ12" s="67">
        <v>105170052597035.5</v>
      </c>
      <c r="CA12" s="67">
        <v>103619553597035.5</v>
      </c>
    </row>
    <row r="13" spans="1:79">
      <c r="A13" t="s">
        <v>62</v>
      </c>
      <c r="B13" t="s">
        <v>153</v>
      </c>
      <c r="C13" s="67">
        <v>2005</v>
      </c>
      <c r="D13" t="s">
        <v>4489</v>
      </c>
      <c r="E13" s="67">
        <v>2026847564</v>
      </c>
      <c r="F13" s="67">
        <v>45514735966732.773</v>
      </c>
      <c r="G13" s="67">
        <v>9889956046394.1738</v>
      </c>
      <c r="H13" s="67">
        <v>8686884767800.9355</v>
      </c>
      <c r="I13" s="67">
        <v>19756010691287.82</v>
      </c>
      <c r="J13" s="67">
        <v>15870663158029.98</v>
      </c>
      <c r="K13" s="67">
        <v>841638453228.17871</v>
      </c>
      <c r="L13" s="67">
        <v>542681383458.57813</v>
      </c>
      <c r="M13" s="67">
        <v>883202256266.90881</v>
      </c>
      <c r="N13" s="67">
        <v>180328698842.42679</v>
      </c>
      <c r="O13" s="67">
        <v>975222212410.41858</v>
      </c>
      <c r="P13" s="67">
        <v>120967969697.4081</v>
      </c>
      <c r="Q13" s="67">
        <v>498816967499.81812</v>
      </c>
      <c r="R13" s="67">
        <v>2820634314266.3232</v>
      </c>
      <c r="S13" s="67">
        <v>698480144197.28857</v>
      </c>
      <c r="T13" s="67">
        <v>468245000244.94592</v>
      </c>
      <c r="U13" s="67">
        <v>424430271667.25</v>
      </c>
      <c r="V13" s="67">
        <v>1143272135869.6279</v>
      </c>
      <c r="W13" s="67">
        <v>51391763673.097878</v>
      </c>
      <c r="X13" s="67">
        <v>143276605028.33829</v>
      </c>
      <c r="Y13" s="67">
        <v>267518260078.96561</v>
      </c>
      <c r="Z13" s="67">
        <v>479924942954.8006</v>
      </c>
      <c r="AA13" s="67">
        <v>11124137226.122511</v>
      </c>
      <c r="AB13" s="67">
        <v>47969628574.46524</v>
      </c>
      <c r="AC13" s="67">
        <v>21235612342.731861</v>
      </c>
      <c r="AD13" s="67">
        <v>7262317887.6264229</v>
      </c>
      <c r="AE13" s="67">
        <v>0</v>
      </c>
      <c r="AF13" s="67">
        <v>71867408362.773819</v>
      </c>
      <c r="AG13" s="67">
        <v>2228365.196496164</v>
      </c>
      <c r="AH13" s="67">
        <v>41389644584.827904</v>
      </c>
      <c r="AI13" s="67">
        <v>309586790.68142289</v>
      </c>
      <c r="AJ13" s="67">
        <v>115833701850251.2</v>
      </c>
      <c r="AK13" s="67">
        <v>35926411369504.18</v>
      </c>
      <c r="AL13" s="67">
        <v>79953443562473.156</v>
      </c>
      <c r="AM13" s="67">
        <v>177390953113166.81</v>
      </c>
      <c r="AN13" s="67">
        <v>182109481012911.09</v>
      </c>
      <c r="AO13" s="67">
        <v>38002444190469.297</v>
      </c>
      <c r="AP13" s="67">
        <v>30647132411668.801</v>
      </c>
      <c r="AQ13" s="67">
        <v>7355311778800.5098</v>
      </c>
      <c r="AR13" s="67">
        <v>8157616000000</v>
      </c>
      <c r="AS13" s="67">
        <v>6814643000000</v>
      </c>
      <c r="AT13" s="67">
        <v>9214405295763.9102</v>
      </c>
      <c r="AU13" s="67">
        <v>6943908246546.7139</v>
      </c>
      <c r="AV13" s="67">
        <v>3330073617545.5879</v>
      </c>
      <c r="AW13" s="67">
        <v>3613834629001.125</v>
      </c>
      <c r="AX13" s="67">
        <v>338403064892.7052</v>
      </c>
      <c r="AY13" s="67">
        <v>101960087575.10139</v>
      </c>
      <c r="AZ13" s="67">
        <v>439396093589.37231</v>
      </c>
      <c r="BA13" s="67">
        <v>155760198008.90991</v>
      </c>
      <c r="BB13" s="67">
        <v>655775692246.9436</v>
      </c>
      <c r="BC13" s="67">
        <v>309392935848.43597</v>
      </c>
      <c r="BD13" s="67">
        <v>269808977055.72849</v>
      </c>
      <c r="BE13" s="67">
        <v>3043523352175.6538</v>
      </c>
      <c r="BF13" s="67">
        <v>950834047711.17578</v>
      </c>
      <c r="BG13" s="67">
        <v>379035754380.62677</v>
      </c>
      <c r="BH13" s="67">
        <v>958071693963.34644</v>
      </c>
      <c r="BI13" s="67">
        <v>755581856120.50574</v>
      </c>
      <c r="BJ13" s="67">
        <v>21386209460.130482</v>
      </c>
      <c r="BK13" s="67">
        <v>100319067346.58659</v>
      </c>
      <c r="BL13" s="67">
        <v>35064705494.285896</v>
      </c>
      <c r="BM13" s="67">
        <v>361765270421.7796</v>
      </c>
      <c r="BN13" s="67">
        <v>9649329885.4915047</v>
      </c>
      <c r="BO13" s="67">
        <v>48018307838.257004</v>
      </c>
      <c r="BP13" s="67">
        <v>0</v>
      </c>
      <c r="BQ13" s="67">
        <v>7323702105.3942413</v>
      </c>
      <c r="BR13" s="67">
        <v>0</v>
      </c>
      <c r="BS13" s="67">
        <v>41718826779.307152</v>
      </c>
      <c r="BT13" s="67">
        <v>1271556.3917785611</v>
      </c>
      <c r="BU13" s="67">
        <v>130317710282.3389</v>
      </c>
      <c r="BV13" s="67">
        <v>17454950.54270744</v>
      </c>
      <c r="BW13" s="67">
        <v>58710487066427.453</v>
      </c>
      <c r="BX13" s="67">
        <v>15212388260774.971</v>
      </c>
      <c r="BY13" s="67">
        <v>43498098805652.469</v>
      </c>
      <c r="BZ13" s="67">
        <v>110313832904836.3</v>
      </c>
      <c r="CA13" s="67">
        <v>108970859904836.3</v>
      </c>
    </row>
    <row r="14" spans="1:79">
      <c r="A14" t="s">
        <v>62</v>
      </c>
      <c r="B14" t="s">
        <v>153</v>
      </c>
      <c r="C14" s="67">
        <v>2006</v>
      </c>
      <c r="D14" t="s">
        <v>4490</v>
      </c>
      <c r="E14" s="67">
        <v>2042036484</v>
      </c>
      <c r="F14" s="67">
        <v>46911693051014.133</v>
      </c>
      <c r="G14" s="67">
        <v>11779368280336.949</v>
      </c>
      <c r="H14" s="67">
        <v>10122146734391.221</v>
      </c>
      <c r="I14" s="67">
        <v>19833074361594.699</v>
      </c>
      <c r="J14" s="67">
        <v>15880640698558.811</v>
      </c>
      <c r="K14" s="67">
        <v>843693279175.26843</v>
      </c>
      <c r="L14" s="67">
        <v>538962736788.36041</v>
      </c>
      <c r="M14" s="67">
        <v>891468033830.83398</v>
      </c>
      <c r="N14" s="67">
        <v>181284796750.6796</v>
      </c>
      <c r="O14" s="67">
        <v>979004890512.88757</v>
      </c>
      <c r="P14" s="67">
        <v>119939949618.77229</v>
      </c>
      <c r="Q14" s="67">
        <v>554784507672.31152</v>
      </c>
      <c r="R14" s="67">
        <v>2865015010438.7422</v>
      </c>
      <c r="S14" s="67">
        <v>732098991418.54187</v>
      </c>
      <c r="T14" s="67">
        <v>486585302208.73657</v>
      </c>
      <c r="U14" s="67">
        <v>419993794984.02802</v>
      </c>
      <c r="V14" s="67">
        <v>1173219792627.218</v>
      </c>
      <c r="W14" s="67">
        <v>51387069163.859238</v>
      </c>
      <c r="X14" s="67">
        <v>143014223121.11221</v>
      </c>
      <c r="Y14" s="67">
        <v>263511422553.98151</v>
      </c>
      <c r="Z14" s="67">
        <v>508627225984.35028</v>
      </c>
      <c r="AA14" s="67">
        <v>12872998988.181379</v>
      </c>
      <c r="AB14" s="67">
        <v>47969628574.46524</v>
      </c>
      <c r="AC14" s="67">
        <v>21230403392.642979</v>
      </c>
      <c r="AD14" s="67">
        <v>7232461889.8993807</v>
      </c>
      <c r="AE14" s="67">
        <v>0</v>
      </c>
      <c r="AF14" s="67">
        <v>75672899218.019745</v>
      </c>
      <c r="AG14" s="67">
        <v>2228365.196496164</v>
      </c>
      <c r="AH14" s="67">
        <v>41389644584.827904</v>
      </c>
      <c r="AI14" s="67">
        <v>309586790.68142289</v>
      </c>
      <c r="AJ14" s="67">
        <v>117488900231184</v>
      </c>
      <c r="AK14" s="67">
        <v>36452116779464.773</v>
      </c>
      <c r="AL14" s="67">
        <v>81095244199473.344</v>
      </c>
      <c r="AM14" s="67">
        <v>182354376206902.09</v>
      </c>
      <c r="AN14" s="67">
        <v>185880401363914.91</v>
      </c>
      <c r="AO14" s="67">
        <v>37499685460606.922</v>
      </c>
      <c r="AP14" s="67">
        <v>30241681823070.102</v>
      </c>
      <c r="AQ14" s="67">
        <v>7258003637536.8203</v>
      </c>
      <c r="AR14" s="67">
        <v>9722714000000</v>
      </c>
      <c r="AS14" s="67">
        <v>8021937000000</v>
      </c>
      <c r="AT14" s="67">
        <v>10218399410390.369</v>
      </c>
      <c r="AU14" s="67">
        <v>7832070298029.9863</v>
      </c>
      <c r="AV14" s="67">
        <v>3774992481976.376</v>
      </c>
      <c r="AW14" s="67">
        <v>4057077816053.6108</v>
      </c>
      <c r="AX14" s="67">
        <v>443648111192.01819</v>
      </c>
      <c r="AY14" s="67">
        <v>113781271682.49969</v>
      </c>
      <c r="AZ14" s="67">
        <v>470279696428.73688</v>
      </c>
      <c r="BA14" s="67">
        <v>159239868912.82159</v>
      </c>
      <c r="BB14" s="67">
        <v>688421801307.84668</v>
      </c>
      <c r="BC14" s="67">
        <v>205670914948.12149</v>
      </c>
      <c r="BD14" s="67">
        <v>305287447888.34399</v>
      </c>
      <c r="BE14" s="67">
        <v>3709658957615.3442</v>
      </c>
      <c r="BF14" s="67">
        <v>1024145592580.499</v>
      </c>
      <c r="BG14" s="67">
        <v>383765075416.13867</v>
      </c>
      <c r="BH14" s="67">
        <v>1166831203795.002</v>
      </c>
      <c r="BI14" s="67">
        <v>1134917085823.7041</v>
      </c>
      <c r="BJ14" s="67">
        <v>33479730510.095459</v>
      </c>
      <c r="BK14" s="67">
        <v>221402563045.44949</v>
      </c>
      <c r="BL14" s="67">
        <v>57228229731.849472</v>
      </c>
      <c r="BM14" s="67">
        <v>420358786463.80231</v>
      </c>
      <c r="BN14" s="67">
        <v>19988722809.68045</v>
      </c>
      <c r="BO14" s="67">
        <v>117132675925.8515</v>
      </c>
      <c r="BP14" s="67">
        <v>0</v>
      </c>
      <c r="BQ14" s="67">
        <v>12883025542.767969</v>
      </c>
      <c r="BR14" s="67">
        <v>0</v>
      </c>
      <c r="BS14" s="67">
        <v>130340591002.7421</v>
      </c>
      <c r="BT14" s="67">
        <v>2248835.2586069838</v>
      </c>
      <c r="BU14" s="67">
        <v>122027439030.6194</v>
      </c>
      <c r="BV14" s="67">
        <v>73072925.587135941</v>
      </c>
      <c r="BW14" s="67">
        <v>61189327535172.742</v>
      </c>
      <c r="BX14" s="67">
        <v>16515273053211.119</v>
      </c>
      <c r="BY14" s="67">
        <v>44674054481961.633</v>
      </c>
      <c r="BZ14" s="67">
        <v>114317848363785.41</v>
      </c>
      <c r="CA14" s="67">
        <v>112617071363785.41</v>
      </c>
    </row>
    <row r="15" spans="1:79">
      <c r="A15" t="s">
        <v>62</v>
      </c>
      <c r="B15" t="s">
        <v>153</v>
      </c>
      <c r="C15" s="67">
        <v>2007</v>
      </c>
      <c r="D15" t="s">
        <v>4491</v>
      </c>
      <c r="E15" s="67">
        <v>2057098419</v>
      </c>
      <c r="F15" s="67">
        <v>48360863762100.102</v>
      </c>
      <c r="G15" s="67">
        <v>14455852538873.711</v>
      </c>
      <c r="H15" s="67">
        <v>12140234929143.74</v>
      </c>
      <c r="I15" s="67">
        <v>19891977963921.68</v>
      </c>
      <c r="J15" s="67">
        <v>15921558536090.68</v>
      </c>
      <c r="K15" s="67">
        <v>845748105122.35828</v>
      </c>
      <c r="L15" s="67">
        <v>535243301677.09882</v>
      </c>
      <c r="M15" s="67">
        <v>899733811394.75928</v>
      </c>
      <c r="N15" s="67">
        <v>182240894658.93231</v>
      </c>
      <c r="O15" s="67">
        <v>982787568615.35645</v>
      </c>
      <c r="P15" s="67">
        <v>118913928052.9095</v>
      </c>
      <c r="Q15" s="67">
        <v>552164301970.49487</v>
      </c>
      <c r="R15" s="67">
        <v>3142586548374.437</v>
      </c>
      <c r="S15" s="67">
        <v>755678918019.93823</v>
      </c>
      <c r="T15" s="67">
        <v>547242565888.96008</v>
      </c>
      <c r="U15" s="67">
        <v>440311506330.02917</v>
      </c>
      <c r="V15" s="67">
        <v>1199482275090.387</v>
      </c>
      <c r="W15" s="67">
        <v>51382020445.144112</v>
      </c>
      <c r="X15" s="67">
        <v>150338637718.2193</v>
      </c>
      <c r="Y15" s="67">
        <v>288733193210.9903</v>
      </c>
      <c r="Z15" s="67">
        <v>508529504942.92871</v>
      </c>
      <c r="AA15" s="67">
        <v>12865180592.10457</v>
      </c>
      <c r="AB15" s="67">
        <v>49899993166.609123</v>
      </c>
      <c r="AC15" s="67">
        <v>13267711285.57633</v>
      </c>
      <c r="AD15" s="67">
        <v>7211408656.4967756</v>
      </c>
      <c r="AE15" s="67">
        <v>0</v>
      </c>
      <c r="AF15" s="67">
        <v>75544080448.115997</v>
      </c>
      <c r="AG15" s="67">
        <v>2239440.5679231221</v>
      </c>
      <c r="AH15" s="67">
        <v>41389644584.827904</v>
      </c>
      <c r="AI15" s="67">
        <v>318660598.80569112</v>
      </c>
      <c r="AJ15" s="67">
        <v>119185307779296</v>
      </c>
      <c r="AK15" s="67">
        <v>36975381428708.883</v>
      </c>
      <c r="AL15" s="67">
        <v>82252413228309.438</v>
      </c>
      <c r="AM15" s="67">
        <v>188960987090883.09</v>
      </c>
      <c r="AN15" s="67">
        <v>190941658720509.59</v>
      </c>
      <c r="AO15" s="67">
        <v>39230069826545.258</v>
      </c>
      <c r="AP15" s="67">
        <v>31637153085923.59</v>
      </c>
      <c r="AQ15" s="67">
        <v>7592916740621.6631</v>
      </c>
      <c r="AR15" s="67">
        <v>12042189000000</v>
      </c>
      <c r="AS15" s="67">
        <v>9761641000000</v>
      </c>
      <c r="AT15" s="67">
        <v>10932364559157.98</v>
      </c>
      <c r="AU15" s="67">
        <v>8379048343502.2979</v>
      </c>
      <c r="AV15" s="67">
        <v>4040672545999.7461</v>
      </c>
      <c r="AW15" s="67">
        <v>4338375797502.5532</v>
      </c>
      <c r="AX15" s="67">
        <v>609696876778.35962</v>
      </c>
      <c r="AY15" s="67">
        <v>130188752287.6174</v>
      </c>
      <c r="AZ15" s="67">
        <v>513339275361.6626</v>
      </c>
      <c r="BA15" s="67">
        <v>162120672996.65601</v>
      </c>
      <c r="BB15" s="67">
        <v>732503047610.79932</v>
      </c>
      <c r="BC15" s="67">
        <v>90680434283.654373</v>
      </c>
      <c r="BD15" s="67">
        <v>314787156336.93488</v>
      </c>
      <c r="BE15" s="67">
        <v>5474546655643.1191</v>
      </c>
      <c r="BF15" s="67">
        <v>1298876157514.74</v>
      </c>
      <c r="BG15" s="67">
        <v>482919511871.84332</v>
      </c>
      <c r="BH15" s="67">
        <v>1750469695910.2529</v>
      </c>
      <c r="BI15" s="67">
        <v>1942281290346.283</v>
      </c>
      <c r="BJ15" s="67">
        <v>46366204363.773407</v>
      </c>
      <c r="BK15" s="67">
        <v>232449398434.27371</v>
      </c>
      <c r="BL15" s="67">
        <v>67351121052.905357</v>
      </c>
      <c r="BM15" s="67">
        <v>1041483121941.96</v>
      </c>
      <c r="BN15" s="67">
        <v>40009427973.676514</v>
      </c>
      <c r="BO15" s="67">
        <v>219049175993.09259</v>
      </c>
      <c r="BP15" s="67">
        <v>0</v>
      </c>
      <c r="BQ15" s="67">
        <v>15500680860.711969</v>
      </c>
      <c r="BR15" s="67">
        <v>11903230.68514348</v>
      </c>
      <c r="BS15" s="67">
        <v>129169607600.8476</v>
      </c>
      <c r="BT15" s="67">
        <v>4366417.4061800651</v>
      </c>
      <c r="BU15" s="67">
        <v>150693981228.2558</v>
      </c>
      <c r="BV15" s="67">
        <v>192301248.6944657</v>
      </c>
      <c r="BW15" s="67">
        <v>68059502839021.773</v>
      </c>
      <c r="BX15" s="67">
        <v>19063762492305.859</v>
      </c>
      <c r="BY15" s="67">
        <v>48995740346715.906</v>
      </c>
      <c r="BZ15" s="67">
        <v>125977031880368.09</v>
      </c>
      <c r="CA15" s="67">
        <v>123696483880368.09</v>
      </c>
    </row>
    <row r="16" spans="1:79">
      <c r="A16" t="s">
        <v>62</v>
      </c>
      <c r="B16" t="s">
        <v>153</v>
      </c>
      <c r="C16" s="67">
        <v>2008</v>
      </c>
      <c r="D16" t="s">
        <v>4492</v>
      </c>
      <c r="E16" s="67">
        <v>2072267373</v>
      </c>
      <c r="F16" s="67">
        <v>49772165674757.563</v>
      </c>
      <c r="G16" s="67">
        <v>14441513999008.711</v>
      </c>
      <c r="H16" s="67">
        <v>10880643651016.33</v>
      </c>
      <c r="I16" s="67">
        <v>20044307986579.59</v>
      </c>
      <c r="J16" s="67">
        <v>15983848636079</v>
      </c>
      <c r="K16" s="67">
        <v>847802931069.44836</v>
      </c>
      <c r="L16" s="67">
        <v>531515993115.97839</v>
      </c>
      <c r="M16" s="67">
        <v>907999588958.68481</v>
      </c>
      <c r="N16" s="67">
        <v>183196992567.18509</v>
      </c>
      <c r="O16" s="67">
        <v>986570246717.82532</v>
      </c>
      <c r="P16" s="67">
        <v>117679882659.9416</v>
      </c>
      <c r="Q16" s="67">
        <v>621124286020.11401</v>
      </c>
      <c r="R16" s="67">
        <v>3300274894781.9648</v>
      </c>
      <c r="S16" s="67">
        <v>753266529478.14343</v>
      </c>
      <c r="T16" s="67">
        <v>574084371419.41943</v>
      </c>
      <c r="U16" s="67">
        <v>452243781667.21527</v>
      </c>
      <c r="V16" s="67">
        <v>1338135339094.3589</v>
      </c>
      <c r="W16" s="67">
        <v>54564245028.359558</v>
      </c>
      <c r="X16" s="67">
        <v>145838699170.01541</v>
      </c>
      <c r="Y16" s="67">
        <v>320750576442.41748</v>
      </c>
      <c r="Z16" s="67">
        <v>623994734660.56824</v>
      </c>
      <c r="AA16" s="67">
        <v>13361525001.29493</v>
      </c>
      <c r="AB16" s="67">
        <v>49899993166.609123</v>
      </c>
      <c r="AC16" s="67">
        <v>11986937612.55374</v>
      </c>
      <c r="AD16" s="67">
        <v>8515524546.0283947</v>
      </c>
      <c r="AE16" s="67">
        <v>0</v>
      </c>
      <c r="AF16" s="67">
        <v>66325727847.746429</v>
      </c>
      <c r="AG16" s="67">
        <v>2236588.1826348822</v>
      </c>
      <c r="AH16" s="67">
        <v>42204452298.682793</v>
      </c>
      <c r="AI16" s="67">
        <v>690686731.90068996</v>
      </c>
      <c r="AJ16" s="67">
        <v>120098425173413.59</v>
      </c>
      <c r="AK16" s="67">
        <v>37296610487451.32</v>
      </c>
      <c r="AL16" s="67">
        <v>82843867000605</v>
      </c>
      <c r="AM16" s="67">
        <v>194223544139642.31</v>
      </c>
      <c r="AN16" s="67">
        <v>194397334257575.19</v>
      </c>
      <c r="AO16" s="67">
        <v>44278514283180.953</v>
      </c>
      <c r="AP16" s="67">
        <v>35708479260629.781</v>
      </c>
      <c r="AQ16" s="67">
        <v>8570035022551.1465</v>
      </c>
      <c r="AR16" s="67">
        <v>12543537000000</v>
      </c>
      <c r="AS16" s="67">
        <v>9206980000000</v>
      </c>
      <c r="AT16" s="67">
        <v>13232135416755.061</v>
      </c>
      <c r="AU16" s="67">
        <v>10236868037590</v>
      </c>
      <c r="AV16" s="67">
        <v>4947010878394.1738</v>
      </c>
      <c r="AW16" s="67">
        <v>5289857159195.8223</v>
      </c>
      <c r="AX16" s="67">
        <v>773912695798.64551</v>
      </c>
      <c r="AY16" s="67">
        <v>157822962299.66739</v>
      </c>
      <c r="AZ16" s="67">
        <v>547744160096.57489</v>
      </c>
      <c r="BA16" s="67">
        <v>164192845064.56119</v>
      </c>
      <c r="BB16" s="67">
        <v>796674990562.24609</v>
      </c>
      <c r="BC16" s="67">
        <v>91961891773.709564</v>
      </c>
      <c r="BD16" s="67">
        <v>462957833569.66248</v>
      </c>
      <c r="BE16" s="67">
        <v>9842271216702.666</v>
      </c>
      <c r="BF16" s="67">
        <v>1795560237895.624</v>
      </c>
      <c r="BG16" s="67">
        <v>536500774506.64551</v>
      </c>
      <c r="BH16" s="67">
        <v>5174427737072.873</v>
      </c>
      <c r="BI16" s="67">
        <v>2335782467227.521</v>
      </c>
      <c r="BJ16" s="67">
        <v>30255995959.220501</v>
      </c>
      <c r="BK16" s="67">
        <v>199946594809.9534</v>
      </c>
      <c r="BL16" s="67">
        <v>72827521035.036285</v>
      </c>
      <c r="BM16" s="67">
        <v>1490723255753.9089</v>
      </c>
      <c r="BN16" s="67">
        <v>27042838560.2509</v>
      </c>
      <c r="BO16" s="67">
        <v>79777875830.973846</v>
      </c>
      <c r="BP16" s="67">
        <v>224016920848.45541</v>
      </c>
      <c r="BQ16" s="67">
        <v>16444078639.46258</v>
      </c>
      <c r="BR16" s="67">
        <v>92988422.86828725</v>
      </c>
      <c r="BS16" s="67">
        <v>52092136105.389847</v>
      </c>
      <c r="BT16" s="67">
        <v>5076819.0757375071</v>
      </c>
      <c r="BU16" s="67">
        <v>142212242083.52481</v>
      </c>
      <c r="BV16" s="67">
        <v>344942359.400433</v>
      </c>
      <c r="BW16" s="67">
        <v>77062440665281.047</v>
      </c>
      <c r="BX16" s="67">
        <v>21785498257226.289</v>
      </c>
      <c r="BY16" s="67">
        <v>55276942408054.742</v>
      </c>
      <c r="BZ16" s="67">
        <v>147751918581919.69</v>
      </c>
      <c r="CA16" s="67">
        <v>144415361581919.69</v>
      </c>
    </row>
    <row r="17" spans="1:79">
      <c r="A17" t="s">
        <v>62</v>
      </c>
      <c r="B17" t="s">
        <v>153</v>
      </c>
      <c r="C17" s="67">
        <v>2009</v>
      </c>
      <c r="D17" t="s">
        <v>4493</v>
      </c>
      <c r="E17" s="67">
        <v>2086977798</v>
      </c>
      <c r="F17" s="67">
        <v>51199478765709</v>
      </c>
      <c r="G17" s="67">
        <v>16165776649179.99</v>
      </c>
      <c r="H17" s="67">
        <v>12609774035706.449</v>
      </c>
      <c r="I17" s="67">
        <v>20164424377655.371</v>
      </c>
      <c r="J17" s="67">
        <v>16056243205421.32</v>
      </c>
      <c r="K17" s="67">
        <v>849857757016.53821</v>
      </c>
      <c r="L17" s="67">
        <v>527805411385.98187</v>
      </c>
      <c r="M17" s="67">
        <v>916265366522.61023</v>
      </c>
      <c r="N17" s="67">
        <v>184153090475.4379</v>
      </c>
      <c r="O17" s="67">
        <v>990352924820.29443</v>
      </c>
      <c r="P17" s="67">
        <v>116430590544.638</v>
      </c>
      <c r="Q17" s="67">
        <v>648192532333.70142</v>
      </c>
      <c r="R17" s="67">
        <v>3500843876791.646</v>
      </c>
      <c r="S17" s="67">
        <v>783504177122.45874</v>
      </c>
      <c r="T17" s="67">
        <v>575743499780.66748</v>
      </c>
      <c r="U17" s="67">
        <v>446746009075.38849</v>
      </c>
      <c r="V17" s="67">
        <v>1566466113670.7219</v>
      </c>
      <c r="W17" s="67">
        <v>48662194368.051323</v>
      </c>
      <c r="X17" s="67">
        <v>177752272409.43909</v>
      </c>
      <c r="Y17" s="67">
        <v>347700195461.23181</v>
      </c>
      <c r="Z17" s="67">
        <v>739377157968.34192</v>
      </c>
      <c r="AA17" s="67">
        <v>14833851750.15184</v>
      </c>
      <c r="AB17" s="67">
        <v>62213148567.203262</v>
      </c>
      <c r="AC17" s="67">
        <v>11976253174.30731</v>
      </c>
      <c r="AD17" s="67">
        <v>12225622920.692631</v>
      </c>
      <c r="AE17" s="67">
        <v>0</v>
      </c>
      <c r="AF17" s="67">
        <v>94791910583.354568</v>
      </c>
      <c r="AG17" s="67">
        <v>2275787.4135980122</v>
      </c>
      <c r="AH17" s="67">
        <v>55339356267.797836</v>
      </c>
      <c r="AI17" s="67">
        <v>1591874412.7371099</v>
      </c>
      <c r="AJ17" s="67">
        <v>120392951254314.2</v>
      </c>
      <c r="AK17" s="67">
        <v>37483766492563.477</v>
      </c>
      <c r="AL17" s="67">
        <v>82954800920737.984</v>
      </c>
      <c r="AM17" s="67">
        <v>197320341712527.19</v>
      </c>
      <c r="AN17" s="67">
        <v>197142463850618.41</v>
      </c>
      <c r="AO17" s="67">
        <v>46623976390934.344</v>
      </c>
      <c r="AP17" s="67">
        <v>37599980960430.922</v>
      </c>
      <c r="AQ17" s="67">
        <v>9023995430503.4219</v>
      </c>
      <c r="AR17" s="67">
        <v>13930775000000</v>
      </c>
      <c r="AS17" s="67">
        <v>10559460000000</v>
      </c>
      <c r="AT17" s="67">
        <v>13372727997042.9</v>
      </c>
      <c r="AU17" s="67">
        <v>10521055996144.189</v>
      </c>
      <c r="AV17" s="67">
        <v>5108599343943.4619</v>
      </c>
      <c r="AW17" s="67">
        <v>5412456652200.7275</v>
      </c>
      <c r="AX17" s="67">
        <v>669146853703.91016</v>
      </c>
      <c r="AY17" s="67">
        <v>157274746197.59109</v>
      </c>
      <c r="AZ17" s="67">
        <v>562287690772.58459</v>
      </c>
      <c r="BA17" s="67">
        <v>164315037700.03949</v>
      </c>
      <c r="BB17" s="67">
        <v>771059714672.89734</v>
      </c>
      <c r="BC17" s="67">
        <v>78993729447.168304</v>
      </c>
      <c r="BD17" s="67">
        <v>448594228404.52472</v>
      </c>
      <c r="BE17" s="67">
        <v>4650424113973.3574</v>
      </c>
      <c r="BF17" s="67">
        <v>969085751413.74915</v>
      </c>
      <c r="BG17" s="67">
        <v>494589146296.03912</v>
      </c>
      <c r="BH17" s="67">
        <v>1792592503473.197</v>
      </c>
      <c r="BI17" s="67">
        <v>1394156712790.3721</v>
      </c>
      <c r="BJ17" s="67">
        <v>32594947646.63863</v>
      </c>
      <c r="BK17" s="67">
        <v>153578553752.48029</v>
      </c>
      <c r="BL17" s="67">
        <v>116927321074.95239</v>
      </c>
      <c r="BM17" s="67">
        <v>661671731709.54211</v>
      </c>
      <c r="BN17" s="67">
        <v>22558424961.908588</v>
      </c>
      <c r="BO17" s="67">
        <v>45363608060.086433</v>
      </c>
      <c r="BP17" s="67">
        <v>218442136069.18771</v>
      </c>
      <c r="BQ17" s="67">
        <v>21744154403.017231</v>
      </c>
      <c r="BR17" s="67">
        <v>0</v>
      </c>
      <c r="BS17" s="67">
        <v>60024654171.411613</v>
      </c>
      <c r="BT17" s="67">
        <v>1672112.251012621</v>
      </c>
      <c r="BU17" s="67">
        <v>60803305619.049713</v>
      </c>
      <c r="BV17" s="67">
        <v>446203209.84562498</v>
      </c>
      <c r="BW17" s="67">
        <v>79763897772237.469</v>
      </c>
      <c r="BX17" s="67">
        <v>23257789650883.148</v>
      </c>
      <c r="BY17" s="67">
        <v>56506108121354.313</v>
      </c>
      <c r="BZ17" s="67">
        <v>147782341274188.09</v>
      </c>
      <c r="CA17" s="67">
        <v>144411026274188.09</v>
      </c>
    </row>
    <row r="18" spans="1:79">
      <c r="A18" t="s">
        <v>62</v>
      </c>
      <c r="B18" t="s">
        <v>153</v>
      </c>
      <c r="C18" s="67">
        <v>2010</v>
      </c>
      <c r="D18" t="s">
        <v>4494</v>
      </c>
      <c r="E18" s="67">
        <v>2101353532</v>
      </c>
      <c r="F18" s="67">
        <v>52769625515561.523</v>
      </c>
      <c r="G18" s="67">
        <v>18664856793661.102</v>
      </c>
      <c r="H18" s="67">
        <v>14969395293609</v>
      </c>
      <c r="I18" s="67">
        <v>20279887908188.57</v>
      </c>
      <c r="J18" s="67">
        <v>16084652432750.939</v>
      </c>
      <c r="K18" s="67">
        <v>851912582963.62793</v>
      </c>
      <c r="L18" s="67">
        <v>524078114153.05408</v>
      </c>
      <c r="M18" s="67">
        <v>924531143553.55591</v>
      </c>
      <c r="N18" s="67">
        <v>185109188355.25061</v>
      </c>
      <c r="O18" s="67">
        <v>994135602837.32593</v>
      </c>
      <c r="P18" s="67">
        <v>115386487960.2032</v>
      </c>
      <c r="Q18" s="67">
        <v>722906435352.40479</v>
      </c>
      <c r="R18" s="67">
        <v>3909415170795.0352</v>
      </c>
      <c r="S18" s="67">
        <v>860446943777.44971</v>
      </c>
      <c r="T18" s="67">
        <v>664683231585.0498</v>
      </c>
      <c r="U18" s="67">
        <v>440387120342.33722</v>
      </c>
      <c r="V18" s="67">
        <v>1893245951397.488</v>
      </c>
      <c r="W18" s="67">
        <v>54972410567.113167</v>
      </c>
      <c r="X18" s="67">
        <v>179264052606.03421</v>
      </c>
      <c r="Y18" s="67">
        <v>347734464743.97089</v>
      </c>
      <c r="Z18" s="67">
        <v>1056032046033.139</v>
      </c>
      <c r="AA18" s="67">
        <v>15919048251.053789</v>
      </c>
      <c r="AB18" s="67">
        <v>60282783975.05938</v>
      </c>
      <c r="AC18" s="67">
        <v>11965843286.211941</v>
      </c>
      <c r="AD18" s="67">
        <v>12202108673.205311</v>
      </c>
      <c r="AE18" s="67">
        <v>0</v>
      </c>
      <c r="AF18" s="67">
        <v>97585812555.482788</v>
      </c>
      <c r="AG18" s="67">
        <v>2271508.8356656521</v>
      </c>
      <c r="AH18" s="67">
        <v>55339356267.797836</v>
      </c>
      <c r="AI18" s="67">
        <v>1945752929.5835719</v>
      </c>
      <c r="AJ18" s="67">
        <v>121557676871808.5</v>
      </c>
      <c r="AK18" s="67">
        <v>37841941007133.352</v>
      </c>
      <c r="AL18" s="67">
        <v>83766251538655.297</v>
      </c>
      <c r="AM18" s="67">
        <v>201397610021552.31</v>
      </c>
      <c r="AN18" s="67">
        <v>200754363619425.31</v>
      </c>
      <c r="AO18" s="67">
        <v>51929990757556.523</v>
      </c>
      <c r="AP18" s="67">
        <v>41879024804481.047</v>
      </c>
      <c r="AQ18" s="67">
        <v>10050965953075.461</v>
      </c>
      <c r="AR18" s="67">
        <v>16306760000000</v>
      </c>
      <c r="AS18" s="67">
        <v>12781314000000</v>
      </c>
      <c r="AT18" s="67">
        <v>15429527174301.311</v>
      </c>
      <c r="AU18" s="67">
        <v>12175227592283.65</v>
      </c>
      <c r="AV18" s="67">
        <v>5917990388070.4473</v>
      </c>
      <c r="AW18" s="67">
        <v>6257237204213.2041</v>
      </c>
      <c r="AX18" s="67">
        <v>747077824270.32642</v>
      </c>
      <c r="AY18" s="67">
        <v>195140501818.19809</v>
      </c>
      <c r="AZ18" s="67">
        <v>595822067795.79639</v>
      </c>
      <c r="BA18" s="67">
        <v>165496209223.6933</v>
      </c>
      <c r="BB18" s="67">
        <v>838303959459.9613</v>
      </c>
      <c r="BC18" s="67">
        <v>90463988609.155197</v>
      </c>
      <c r="BD18" s="67">
        <v>621995030840.52991</v>
      </c>
      <c r="BE18" s="67">
        <v>8204367458048.708</v>
      </c>
      <c r="BF18" s="67">
        <v>1238501159043.8979</v>
      </c>
      <c r="BG18" s="67">
        <v>677693493540.75854</v>
      </c>
      <c r="BH18" s="67">
        <v>3627589735801.9189</v>
      </c>
      <c r="BI18" s="67">
        <v>2660583069662.1338</v>
      </c>
      <c r="BJ18" s="67">
        <v>35657022060.637779</v>
      </c>
      <c r="BK18" s="67">
        <v>259060619003.99731</v>
      </c>
      <c r="BL18" s="67">
        <v>156448593008.7272</v>
      </c>
      <c r="BM18" s="67">
        <v>1796345231708.6841</v>
      </c>
      <c r="BN18" s="67">
        <v>33556292982.70689</v>
      </c>
      <c r="BO18" s="67">
        <v>104603457990.9758</v>
      </c>
      <c r="BP18" s="67">
        <v>60276012247.836517</v>
      </c>
      <c r="BQ18" s="67">
        <v>33532028431.021149</v>
      </c>
      <c r="BR18" s="67">
        <v>186922910.41417801</v>
      </c>
      <c r="BS18" s="67">
        <v>87727416978.36528</v>
      </c>
      <c r="BT18" s="67">
        <v>2287360.0168109578</v>
      </c>
      <c r="BU18" s="67">
        <v>92710492106.506393</v>
      </c>
      <c r="BV18" s="67">
        <v>476692872.24400669</v>
      </c>
      <c r="BW18" s="67">
        <v>91669708094298</v>
      </c>
      <c r="BX18" s="67">
        <v>27327312452079.82</v>
      </c>
      <c r="BY18" s="67">
        <v>64342395642218.18</v>
      </c>
      <c r="BZ18" s="67">
        <v>170759039484204.5</v>
      </c>
      <c r="CA18" s="67">
        <v>167233593484204.5</v>
      </c>
    </row>
    <row r="19" spans="1:79">
      <c r="A19" t="s">
        <v>62</v>
      </c>
      <c r="B19" t="s">
        <v>153</v>
      </c>
      <c r="C19" s="67">
        <v>2011</v>
      </c>
      <c r="D19" t="s">
        <v>4495</v>
      </c>
      <c r="E19" s="67">
        <v>2116490564</v>
      </c>
      <c r="F19" s="67">
        <v>54397144634750.859</v>
      </c>
      <c r="G19" s="67">
        <v>19858040445557.98</v>
      </c>
      <c r="H19" s="67">
        <v>15904332044535.74</v>
      </c>
      <c r="I19" s="67">
        <v>20375573619251.359</v>
      </c>
      <c r="J19" s="67">
        <v>16140973786254.869</v>
      </c>
      <c r="K19" s="67">
        <v>856132766158.64685</v>
      </c>
      <c r="L19" s="67">
        <v>524292413608.85291</v>
      </c>
      <c r="M19" s="67">
        <v>931317746338.04651</v>
      </c>
      <c r="N19" s="67">
        <v>185811505456.8367</v>
      </c>
      <c r="O19" s="67">
        <v>998656726624.61548</v>
      </c>
      <c r="P19" s="67">
        <v>113978564397.5495</v>
      </c>
      <c r="Q19" s="67">
        <v>729271512878.64709</v>
      </c>
      <c r="R19" s="67">
        <v>4040778630986.0142</v>
      </c>
      <c r="S19" s="67">
        <v>861817660853.95801</v>
      </c>
      <c r="T19" s="67">
        <v>672011131592.46228</v>
      </c>
      <c r="U19" s="67">
        <v>634098933879.38647</v>
      </c>
      <c r="V19" s="67">
        <v>1892394672124.709</v>
      </c>
      <c r="W19" s="67">
        <v>53378677532.98671</v>
      </c>
      <c r="X19" s="67">
        <v>178915980482.1944</v>
      </c>
      <c r="Y19" s="67">
        <v>345827641314.21881</v>
      </c>
      <c r="Z19" s="67">
        <v>1055629546459.214</v>
      </c>
      <c r="AA19" s="67">
        <v>17277704190.432301</v>
      </c>
      <c r="AB19" s="67">
        <v>56422054790.771606</v>
      </c>
      <c r="AC19" s="67">
        <v>11954020002.608009</v>
      </c>
      <c r="AD19" s="67">
        <v>12175552635.730949</v>
      </c>
      <c r="AE19" s="67">
        <v>0</v>
      </c>
      <c r="AF19" s="67">
        <v>103498919015.2834</v>
      </c>
      <c r="AG19" s="67">
        <v>2245079.5148793752</v>
      </c>
      <c r="AH19" s="67">
        <v>55339356267.797836</v>
      </c>
      <c r="AI19" s="67">
        <v>1972974353.956377</v>
      </c>
      <c r="AJ19" s="67">
        <v>123941378808455.91</v>
      </c>
      <c r="AK19" s="67">
        <v>38737944748019.727</v>
      </c>
      <c r="AL19" s="67">
        <v>85251569797711.313</v>
      </c>
      <c r="AM19" s="67">
        <v>204880954483715.41</v>
      </c>
      <c r="AN19" s="67">
        <v>203797330882373.69</v>
      </c>
      <c r="AO19" s="67">
        <v>59253007986947.156</v>
      </c>
      <c r="AP19" s="67">
        <v>47784683860441.273</v>
      </c>
      <c r="AQ19" s="67">
        <v>11468324126505.9</v>
      </c>
      <c r="AR19" s="67">
        <v>17827108000000</v>
      </c>
      <c r="AS19" s="67">
        <v>14022373000000</v>
      </c>
      <c r="AT19" s="67">
        <v>18404778790758.969</v>
      </c>
      <c r="AU19" s="67">
        <v>14869138983561.26</v>
      </c>
      <c r="AV19" s="67">
        <v>7219298492416.5596</v>
      </c>
      <c r="AW19" s="67">
        <v>7649840491144.707</v>
      </c>
      <c r="AX19" s="67">
        <v>782477576102.92371</v>
      </c>
      <c r="AY19" s="67">
        <v>242506544153.52289</v>
      </c>
      <c r="AZ19" s="67">
        <v>635782772064.28418</v>
      </c>
      <c r="BA19" s="67">
        <v>168762078904.06091</v>
      </c>
      <c r="BB19" s="67">
        <v>916310267129.13293</v>
      </c>
      <c r="BC19" s="67">
        <v>73178437201.561188</v>
      </c>
      <c r="BD19" s="67">
        <v>716622131642.22327</v>
      </c>
      <c r="BE19" s="67">
        <v>12066445861889.359</v>
      </c>
      <c r="BF19" s="67">
        <v>2260262783184.9048</v>
      </c>
      <c r="BG19" s="67">
        <v>720196425037.33777</v>
      </c>
      <c r="BH19" s="67">
        <v>5780619052461.5293</v>
      </c>
      <c r="BI19" s="67">
        <v>3305367601205.5879</v>
      </c>
      <c r="BJ19" s="67">
        <v>46909889519.899559</v>
      </c>
      <c r="BK19" s="67">
        <v>294317558817.98401</v>
      </c>
      <c r="BL19" s="67">
        <v>196239241725.3302</v>
      </c>
      <c r="BM19" s="67">
        <v>2199270544289.1338</v>
      </c>
      <c r="BN19" s="67">
        <v>36772259485.328003</v>
      </c>
      <c r="BO19" s="67">
        <v>114108506717.233</v>
      </c>
      <c r="BP19" s="67">
        <v>175713503887.8645</v>
      </c>
      <c r="BQ19" s="67">
        <v>51288215511.616966</v>
      </c>
      <c r="BR19" s="67">
        <v>10568557158.32752</v>
      </c>
      <c r="BS19" s="67">
        <v>89089472374.228577</v>
      </c>
      <c r="BT19" s="67">
        <v>1991980.0522205201</v>
      </c>
      <c r="BU19" s="67">
        <v>90500892626.193222</v>
      </c>
      <c r="BV19" s="67">
        <v>586967112.39638186</v>
      </c>
      <c r="BW19" s="67">
        <v>105365399752062.41</v>
      </c>
      <c r="BX19" s="67">
        <v>32025284099454.801</v>
      </c>
      <c r="BY19" s="67">
        <v>73340115652607.563</v>
      </c>
      <c r="BZ19" s="67">
        <v>198894367391657.91</v>
      </c>
      <c r="CA19" s="67">
        <v>195089632391657.91</v>
      </c>
    </row>
    <row r="20" spans="1:79">
      <c r="A20" t="s">
        <v>62</v>
      </c>
      <c r="B20" t="s">
        <v>153</v>
      </c>
      <c r="C20" s="67">
        <v>2012</v>
      </c>
      <c r="D20" t="s">
        <v>4496</v>
      </c>
      <c r="E20" s="67">
        <v>2133528528</v>
      </c>
      <c r="F20" s="67">
        <v>56216207834941.094</v>
      </c>
      <c r="G20" s="67">
        <v>20952278386258.43</v>
      </c>
      <c r="H20" s="67">
        <v>17051501902075.631</v>
      </c>
      <c r="I20" s="67">
        <v>20527920305080.102</v>
      </c>
      <c r="J20" s="67">
        <v>16164076804038.59</v>
      </c>
      <c r="K20" s="67">
        <v>860352949353.66577</v>
      </c>
      <c r="L20" s="67">
        <v>524516016851.8114</v>
      </c>
      <c r="M20" s="67">
        <v>938104348589.55774</v>
      </c>
      <c r="N20" s="67">
        <v>186513822529.98279</v>
      </c>
      <c r="O20" s="67">
        <v>1003177850326.468</v>
      </c>
      <c r="P20" s="67">
        <v>111713984078.5549</v>
      </c>
      <c r="Q20" s="67">
        <v>825049851110.78113</v>
      </c>
      <c r="R20" s="67">
        <v>3981201430064.334</v>
      </c>
      <c r="S20" s="67">
        <v>896871977721.13879</v>
      </c>
      <c r="T20" s="67">
        <v>556705946531.06372</v>
      </c>
      <c r="U20" s="67">
        <v>626192062481.21399</v>
      </c>
      <c r="V20" s="67">
        <v>1935074844740.5149</v>
      </c>
      <c r="W20" s="67">
        <v>53378367716.582832</v>
      </c>
      <c r="X20" s="67">
        <v>179178357464.2739</v>
      </c>
      <c r="Y20" s="67">
        <v>392338960106.72809</v>
      </c>
      <c r="Z20" s="67">
        <v>1055085934830.444</v>
      </c>
      <c r="AA20" s="67">
        <v>17272960844.954311</v>
      </c>
      <c r="AB20" s="67">
        <v>54491690198.627724</v>
      </c>
      <c r="AC20" s="67">
        <v>11941840191.50931</v>
      </c>
      <c r="AD20" s="67">
        <v>13268402369.576429</v>
      </c>
      <c r="AE20" s="67">
        <v>0</v>
      </c>
      <c r="AF20" s="67">
        <v>100803781745.87019</v>
      </c>
      <c r="AG20" s="67">
        <v>2218650.1940930979</v>
      </c>
      <c r="AH20" s="67">
        <v>55339356267.797836</v>
      </c>
      <c r="AI20" s="67">
        <v>1972974353.956377</v>
      </c>
      <c r="AJ20" s="67">
        <v>125684473326527</v>
      </c>
      <c r="AK20" s="67">
        <v>39406248984101.43</v>
      </c>
      <c r="AL20" s="67">
        <v>86321042154683.891</v>
      </c>
      <c r="AM20" s="67">
        <v>208766472425107.31</v>
      </c>
      <c r="AN20" s="67">
        <v>207568445100700.09</v>
      </c>
      <c r="AO20" s="67">
        <v>61687525217216.25</v>
      </c>
      <c r="AP20" s="67">
        <v>49748004207432.438</v>
      </c>
      <c r="AQ20" s="67">
        <v>11939521009783.789</v>
      </c>
      <c r="AR20" s="67">
        <v>19109708000000</v>
      </c>
      <c r="AS20" s="67">
        <v>15327067000000</v>
      </c>
      <c r="AT20" s="67">
        <v>20051696829975.469</v>
      </c>
      <c r="AU20" s="67">
        <v>16112213749377.199</v>
      </c>
      <c r="AV20" s="67">
        <v>7835396501255.2227</v>
      </c>
      <c r="AW20" s="67">
        <v>8276817248121.9814</v>
      </c>
      <c r="AX20" s="67">
        <v>794409102284.58191</v>
      </c>
      <c r="AY20" s="67">
        <v>277572125805.07062</v>
      </c>
      <c r="AZ20" s="67">
        <v>674623876405.35718</v>
      </c>
      <c r="BA20" s="67">
        <v>170902626085.81009</v>
      </c>
      <c r="BB20" s="67">
        <v>967946887750.80615</v>
      </c>
      <c r="BC20" s="67">
        <v>72179054516.11618</v>
      </c>
      <c r="BD20" s="67">
        <v>981849407750.52686</v>
      </c>
      <c r="BE20" s="67">
        <v>7727578921520.2598</v>
      </c>
      <c r="BF20" s="67">
        <v>2398198087951.541</v>
      </c>
      <c r="BG20" s="67">
        <v>814719231494.70935</v>
      </c>
      <c r="BH20" s="67">
        <v>2361030955214.3999</v>
      </c>
      <c r="BI20" s="67">
        <v>2153630646859.6079</v>
      </c>
      <c r="BJ20" s="67">
        <v>38411795752.406403</v>
      </c>
      <c r="BK20" s="67">
        <v>200240432049.93491</v>
      </c>
      <c r="BL20" s="67">
        <v>176255174101.23221</v>
      </c>
      <c r="BM20" s="67">
        <v>1244389237260.854</v>
      </c>
      <c r="BN20" s="67">
        <v>26738632436.47047</v>
      </c>
      <c r="BO20" s="67">
        <v>64621328686.865273</v>
      </c>
      <c r="BP20" s="67">
        <v>220047169969.93591</v>
      </c>
      <c r="BQ20" s="67">
        <v>42927167728.158447</v>
      </c>
      <c r="BR20" s="67">
        <v>121010128.31262361</v>
      </c>
      <c r="BS20" s="67">
        <v>68746753960.727142</v>
      </c>
      <c r="BT20" s="67">
        <v>1774415.98044872</v>
      </c>
      <c r="BU20" s="67">
        <v>70417687843.330063</v>
      </c>
      <c r="BV20" s="67">
        <v>712482525.40123296</v>
      </c>
      <c r="BW20" s="67">
        <v>112570920649291.91</v>
      </c>
      <c r="BX20" s="67">
        <v>34603196965267.93</v>
      </c>
      <c r="BY20" s="67">
        <v>77967723684023.953</v>
      </c>
      <c r="BZ20" s="67">
        <v>205820362618003.91</v>
      </c>
      <c r="CA20" s="67">
        <v>202037721618003.91</v>
      </c>
    </row>
    <row r="21" spans="1:79">
      <c r="A21" t="s">
        <v>62</v>
      </c>
      <c r="B21" t="s">
        <v>153</v>
      </c>
      <c r="C21" s="67">
        <v>2013</v>
      </c>
      <c r="D21" t="s">
        <v>4497</v>
      </c>
      <c r="E21" s="67">
        <v>2150314027</v>
      </c>
      <c r="F21" s="67">
        <v>58263870329762.07</v>
      </c>
      <c r="G21" s="67">
        <v>21853970545367.98</v>
      </c>
      <c r="H21" s="67">
        <v>18084249753070.301</v>
      </c>
      <c r="I21" s="67">
        <v>20596537342460.711</v>
      </c>
      <c r="J21" s="67">
        <v>16170965462247.5</v>
      </c>
      <c r="K21" s="67">
        <v>864573132548.68433</v>
      </c>
      <c r="L21" s="67">
        <v>524730246294.77472</v>
      </c>
      <c r="M21" s="67">
        <v>944890950841.06885</v>
      </c>
      <c r="N21" s="67">
        <v>187216139603.12881</v>
      </c>
      <c r="O21" s="67">
        <v>1007698974028.3199</v>
      </c>
      <c r="P21" s="67">
        <v>108827618342.0316</v>
      </c>
      <c r="Q21" s="67">
        <v>862453075514.8175</v>
      </c>
      <c r="R21" s="67">
        <v>4557637071443.5273</v>
      </c>
      <c r="S21" s="67">
        <v>904014479451.46777</v>
      </c>
      <c r="T21" s="67">
        <v>579104040431.36475</v>
      </c>
      <c r="U21" s="67">
        <v>619154680124.88989</v>
      </c>
      <c r="V21" s="67">
        <v>2464987896712.2959</v>
      </c>
      <c r="W21" s="67">
        <v>57032141529.252937</v>
      </c>
      <c r="X21" s="67">
        <v>179852647750.0036</v>
      </c>
      <c r="Y21" s="67">
        <v>389216345796.95642</v>
      </c>
      <c r="Z21" s="67">
        <v>1572814339216.7959</v>
      </c>
      <c r="AA21" s="67">
        <v>17074051988.510441</v>
      </c>
      <c r="AB21" s="67">
        <v>66412325947.001389</v>
      </c>
      <c r="AC21" s="67">
        <v>11928333173.12274</v>
      </c>
      <c r="AD21" s="67">
        <v>13065986958.165819</v>
      </c>
      <c r="AE21" s="67">
        <v>0</v>
      </c>
      <c r="AF21" s="67">
        <v>99823485086.187744</v>
      </c>
      <c r="AG21" s="67">
        <v>2218238.3315496058</v>
      </c>
      <c r="AH21" s="67">
        <v>55339356267.797836</v>
      </c>
      <c r="AI21" s="67">
        <v>2426664760.1697898</v>
      </c>
      <c r="AJ21" s="67">
        <v>127383527346447.59</v>
      </c>
      <c r="AK21" s="67">
        <v>40112613753683.789</v>
      </c>
      <c r="AL21" s="67">
        <v>87302253210160.375</v>
      </c>
      <c r="AM21" s="67">
        <v>213163504049474.91</v>
      </c>
      <c r="AN21" s="67">
        <v>211724106286087.91</v>
      </c>
      <c r="AO21" s="67">
        <v>57969931172969.383</v>
      </c>
      <c r="AP21" s="67">
        <v>46749944494330.148</v>
      </c>
      <c r="AQ21" s="67">
        <v>11219986678639.23</v>
      </c>
      <c r="AR21" s="67">
        <v>20235173000000</v>
      </c>
      <c r="AS21" s="67">
        <v>16581246000000</v>
      </c>
      <c r="AT21" s="67">
        <v>20287528430269.59</v>
      </c>
      <c r="AU21" s="67">
        <v>16103001790127.42</v>
      </c>
      <c r="AV21" s="67">
        <v>7847280390797.3262</v>
      </c>
      <c r="AW21" s="67">
        <v>8255721399330.0957</v>
      </c>
      <c r="AX21" s="67">
        <v>797465864022.23755</v>
      </c>
      <c r="AY21" s="67">
        <v>305177827043.53632</v>
      </c>
      <c r="AZ21" s="67">
        <v>706272606033.10938</v>
      </c>
      <c r="BA21" s="67">
        <v>173077361063.5498</v>
      </c>
      <c r="BB21" s="67">
        <v>988801068512.25781</v>
      </c>
      <c r="BC21" s="67">
        <v>215532271964.5994</v>
      </c>
      <c r="BD21" s="67">
        <v>998199641502.87622</v>
      </c>
      <c r="BE21" s="67">
        <v>6238998719133.1533</v>
      </c>
      <c r="BF21" s="67">
        <v>2249694869450.4072</v>
      </c>
      <c r="BG21" s="67">
        <v>587765228654.58472</v>
      </c>
      <c r="BH21" s="67">
        <v>1008890308043.5</v>
      </c>
      <c r="BI21" s="67">
        <v>2392648312984.6621</v>
      </c>
      <c r="BJ21" s="67">
        <v>30646469638.556759</v>
      </c>
      <c r="BK21" s="67">
        <v>178609453887.9455</v>
      </c>
      <c r="BL21" s="67">
        <v>106521318386.85471</v>
      </c>
      <c r="BM21" s="67">
        <v>1759164413146.405</v>
      </c>
      <c r="BN21" s="67">
        <v>25191792127.566551</v>
      </c>
      <c r="BO21" s="67">
        <v>57232637102.143433</v>
      </c>
      <c r="BP21" s="67">
        <v>91853267777.101227</v>
      </c>
      <c r="BQ21" s="67">
        <v>29392353244.736729</v>
      </c>
      <c r="BR21" s="67">
        <v>37892681.498657919</v>
      </c>
      <c r="BS21" s="67">
        <v>61437523479.121094</v>
      </c>
      <c r="BT21" s="67">
        <v>1628431.401941149</v>
      </c>
      <c r="BU21" s="67">
        <v>52033571039.809822</v>
      </c>
      <c r="BV21" s="67">
        <v>525992041.5198133</v>
      </c>
      <c r="BW21" s="67">
        <v>112871874247286</v>
      </c>
      <c r="BX21" s="67">
        <v>35841685810322.773</v>
      </c>
      <c r="BY21" s="67">
        <v>77030188436963.219</v>
      </c>
      <c r="BZ21" s="67">
        <v>201022259569658.09</v>
      </c>
      <c r="CA21" s="67">
        <v>197368332569658.09</v>
      </c>
    </row>
    <row r="22" spans="1:79">
      <c r="A22" t="s">
        <v>62</v>
      </c>
      <c r="B22" t="s">
        <v>153</v>
      </c>
      <c r="C22" s="67">
        <v>2014</v>
      </c>
      <c r="D22" t="s">
        <v>4498</v>
      </c>
      <c r="E22" s="67">
        <v>2166569059</v>
      </c>
      <c r="F22" s="67">
        <v>60453768204861.078</v>
      </c>
      <c r="G22" s="67">
        <v>22468000735714.379</v>
      </c>
      <c r="H22" s="67">
        <v>19005521550506.051</v>
      </c>
      <c r="I22" s="67">
        <v>20747112969829.77</v>
      </c>
      <c r="J22" s="67">
        <v>16175861676188.43</v>
      </c>
      <c r="K22" s="67">
        <v>868793315743.70325</v>
      </c>
      <c r="L22" s="67">
        <v>524953849537.73309</v>
      </c>
      <c r="M22" s="67">
        <v>951677553104.53271</v>
      </c>
      <c r="N22" s="67">
        <v>187918456692.76669</v>
      </c>
      <c r="O22" s="67">
        <v>1012220097747.072</v>
      </c>
      <c r="P22" s="67">
        <v>106222600368.2047</v>
      </c>
      <c r="Q22" s="67">
        <v>964205656035.52185</v>
      </c>
      <c r="R22" s="67">
        <v>4686453332584.0703</v>
      </c>
      <c r="S22" s="67">
        <v>906451203667.14868</v>
      </c>
      <c r="T22" s="67">
        <v>590866223691.20251</v>
      </c>
      <c r="U22" s="67">
        <v>720270278553.82983</v>
      </c>
      <c r="V22" s="67">
        <v>2465869306146.3359</v>
      </c>
      <c r="W22" s="67">
        <v>54839399481.054291</v>
      </c>
      <c r="X22" s="67">
        <v>176827553409.5116</v>
      </c>
      <c r="Y22" s="67">
        <v>374370574762.29602</v>
      </c>
      <c r="Z22" s="67">
        <v>1600557871570.8469</v>
      </c>
      <c r="AA22" s="67">
        <v>18330416207.174961</v>
      </c>
      <c r="AB22" s="67">
        <v>66372440440.786926</v>
      </c>
      <c r="AC22" s="67">
        <v>11928298250.00375</v>
      </c>
      <c r="AD22" s="67">
        <v>13038675733.61841</v>
      </c>
      <c r="AE22" s="67">
        <v>0</v>
      </c>
      <c r="AF22" s="67">
        <v>91927236990.442291</v>
      </c>
      <c r="AG22" s="67">
        <v>2154861.9069764758</v>
      </c>
      <c r="AH22" s="67">
        <v>55339356267.797836</v>
      </c>
      <c r="AI22" s="67">
        <v>2335328170.8958278</v>
      </c>
      <c r="AJ22" s="67">
        <v>129272896194645.5</v>
      </c>
      <c r="AK22" s="67">
        <v>40847900385345.953</v>
      </c>
      <c r="AL22" s="67">
        <v>88451993185937.141</v>
      </c>
      <c r="AM22" s="67">
        <v>217510846417841.81</v>
      </c>
      <c r="AN22" s="67">
        <v>216013077542758.5</v>
      </c>
      <c r="AO22" s="67">
        <v>58682379699694.906</v>
      </c>
      <c r="AP22" s="67">
        <v>47324499757818.477</v>
      </c>
      <c r="AQ22" s="67">
        <v>11357879941876.439</v>
      </c>
      <c r="AR22" s="67">
        <v>21246263000000</v>
      </c>
      <c r="AS22" s="67">
        <v>17823690000000</v>
      </c>
      <c r="AT22" s="67">
        <v>19955945671395.602</v>
      </c>
      <c r="AU22" s="67">
        <v>15413447971064.25</v>
      </c>
      <c r="AV22" s="67">
        <v>7484263687194.6289</v>
      </c>
      <c r="AW22" s="67">
        <v>7929184283869.623</v>
      </c>
      <c r="AX22" s="67">
        <v>1019948867653.062</v>
      </c>
      <c r="AY22" s="67">
        <v>325079722394.96008</v>
      </c>
      <c r="AZ22" s="67">
        <v>745247257112.08887</v>
      </c>
      <c r="BA22" s="67">
        <v>175344492313.21539</v>
      </c>
      <c r="BB22" s="67">
        <v>977242215422.03137</v>
      </c>
      <c r="BC22" s="67">
        <v>87201432903.413315</v>
      </c>
      <c r="BD22" s="67">
        <v>1212433712532.571</v>
      </c>
      <c r="BE22" s="67">
        <v>4875158382419.0088</v>
      </c>
      <c r="BF22" s="67">
        <v>1809994445720.187</v>
      </c>
      <c r="BG22" s="67">
        <v>926171972819.62451</v>
      </c>
      <c r="BH22" s="67">
        <v>366595256962.51422</v>
      </c>
      <c r="BI22" s="67">
        <v>1772396706916.6819</v>
      </c>
      <c r="BJ22" s="67">
        <v>27209845057.365601</v>
      </c>
      <c r="BK22" s="67">
        <v>158288227663.8407</v>
      </c>
      <c r="BL22" s="67">
        <v>85396170462.655365</v>
      </c>
      <c r="BM22" s="67">
        <v>1179662764339.2051</v>
      </c>
      <c r="BN22" s="67">
        <v>24407063881.960541</v>
      </c>
      <c r="BO22" s="67">
        <v>84855708958.384216</v>
      </c>
      <c r="BP22" s="67">
        <v>57394037289.134178</v>
      </c>
      <c r="BQ22" s="67">
        <v>19621579395.89753</v>
      </c>
      <c r="BR22" s="67">
        <v>11457602.75435736</v>
      </c>
      <c r="BS22" s="67">
        <v>78455248415.304321</v>
      </c>
      <c r="BT22" s="67">
        <v>2288319.853208397</v>
      </c>
      <c r="BU22" s="67">
        <v>56761691498.971558</v>
      </c>
      <c r="BV22" s="67">
        <v>330624031.35521179</v>
      </c>
      <c r="BW22" s="67">
        <v>115626935033121.41</v>
      </c>
      <c r="BX22" s="67">
        <v>36799437716972.891</v>
      </c>
      <c r="BY22" s="67">
        <v>78827497316148.516</v>
      </c>
      <c r="BZ22" s="67">
        <v>202562991786630.91</v>
      </c>
      <c r="CA22" s="67">
        <v>199140418786630.91</v>
      </c>
    </row>
    <row r="23" spans="1:79">
      <c r="A23" t="s">
        <v>62</v>
      </c>
      <c r="B23" t="s">
        <v>153</v>
      </c>
      <c r="C23" s="67">
        <v>2015</v>
      </c>
      <c r="D23" t="s">
        <v>4499</v>
      </c>
      <c r="E23" s="67">
        <v>2182118832</v>
      </c>
      <c r="F23" s="67">
        <v>62806034971546.852</v>
      </c>
      <c r="G23" s="67">
        <v>22075701608914.441</v>
      </c>
      <c r="H23" s="67">
        <v>18330021605569.75</v>
      </c>
      <c r="I23" s="67">
        <v>20872600731918.07</v>
      </c>
      <c r="J23" s="67">
        <v>16237967940282.381</v>
      </c>
      <c r="K23" s="67">
        <v>873013498938.72192</v>
      </c>
      <c r="L23" s="67">
        <v>525168148993.53192</v>
      </c>
      <c r="M23" s="67">
        <v>958464155353.65332</v>
      </c>
      <c r="N23" s="67">
        <v>188620773762.61441</v>
      </c>
      <c r="O23" s="67">
        <v>1016741221445.545</v>
      </c>
      <c r="P23" s="67">
        <v>104012259380.9398</v>
      </c>
      <c r="Q23" s="67">
        <v>1000825984053.745</v>
      </c>
      <c r="R23" s="67">
        <v>4731134613577.8154</v>
      </c>
      <c r="S23" s="67">
        <v>894494923210.82178</v>
      </c>
      <c r="T23" s="67">
        <v>586505881112.60144</v>
      </c>
      <c r="U23" s="67">
        <v>845470078668.29883</v>
      </c>
      <c r="V23" s="67">
        <v>2479265674318.687</v>
      </c>
      <c r="W23" s="67">
        <v>55740163964.316147</v>
      </c>
      <c r="X23" s="67">
        <v>173356692896.25339</v>
      </c>
      <c r="Y23" s="67">
        <v>391613247342.13849</v>
      </c>
      <c r="Z23" s="67">
        <v>1541526728329.646</v>
      </c>
      <c r="AA23" s="67">
        <v>19166944099.806999</v>
      </c>
      <c r="AB23" s="67">
        <v>71365386079.6577</v>
      </c>
      <c r="AC23" s="67">
        <v>10018750438.62335</v>
      </c>
      <c r="AD23" s="67">
        <v>12586792219.241739</v>
      </c>
      <c r="AE23" s="67">
        <v>0</v>
      </c>
      <c r="AF23" s="67">
        <v>95133662714.605667</v>
      </c>
      <c r="AG23" s="67">
        <v>2244549.7793230009</v>
      </c>
      <c r="AH23" s="67">
        <v>106328995432.47951</v>
      </c>
      <c r="AI23" s="67">
        <v>2426066252.1385112</v>
      </c>
      <c r="AJ23" s="67">
        <v>130804508033502.91</v>
      </c>
      <c r="AK23" s="67">
        <v>41502856011162.523</v>
      </c>
      <c r="AL23" s="67">
        <v>89324719569105.25</v>
      </c>
      <c r="AM23" s="67">
        <v>222188240202554.69</v>
      </c>
      <c r="AN23" s="67">
        <v>220078989161816.91</v>
      </c>
      <c r="AO23" s="67">
        <v>56044356377267.328</v>
      </c>
      <c r="AP23" s="67">
        <v>45197061594570.43</v>
      </c>
      <c r="AQ23" s="67">
        <v>10847294782696.9</v>
      </c>
      <c r="AR23" s="67">
        <v>21081395000000</v>
      </c>
      <c r="AS23" s="67">
        <v>17400188000000</v>
      </c>
      <c r="AT23" s="67">
        <v>19549322867947.18</v>
      </c>
      <c r="AU23" s="67">
        <v>15306731305279.141</v>
      </c>
      <c r="AV23" s="67">
        <v>7485649237809.4111</v>
      </c>
      <c r="AW23" s="67">
        <v>7821082067469.7217</v>
      </c>
      <c r="AX23" s="67">
        <v>740069426704.66748</v>
      </c>
      <c r="AY23" s="67">
        <v>332968152664.85028</v>
      </c>
      <c r="AZ23" s="67">
        <v>769175281476.04578</v>
      </c>
      <c r="BA23" s="67">
        <v>177116758148.73819</v>
      </c>
      <c r="BB23" s="67">
        <v>957545708076.01453</v>
      </c>
      <c r="BC23" s="67">
        <v>90471755026.806427</v>
      </c>
      <c r="BD23" s="67">
        <v>1175244480570.9231</v>
      </c>
      <c r="BE23" s="67">
        <v>2272400927332.5371</v>
      </c>
      <c r="BF23" s="67">
        <v>617561731155.02063</v>
      </c>
      <c r="BG23" s="67">
        <v>469480447360.32843</v>
      </c>
      <c r="BH23" s="67">
        <v>177646420532.77679</v>
      </c>
      <c r="BI23" s="67">
        <v>1007712328284.411</v>
      </c>
      <c r="BJ23" s="67">
        <v>27730193484.427109</v>
      </c>
      <c r="BK23" s="67">
        <v>109579746192.10339</v>
      </c>
      <c r="BL23" s="67">
        <v>83584439528.245682</v>
      </c>
      <c r="BM23" s="67">
        <v>519768340393.8139</v>
      </c>
      <c r="BN23" s="67">
        <v>19222678127.056149</v>
      </c>
      <c r="BO23" s="67">
        <v>38630305885.678818</v>
      </c>
      <c r="BP23" s="67">
        <v>64631838372.352074</v>
      </c>
      <c r="BQ23" s="67">
        <v>15072063766.4032</v>
      </c>
      <c r="BR23" s="67">
        <v>0</v>
      </c>
      <c r="BS23" s="67">
        <v>75013929629.295059</v>
      </c>
      <c r="BT23" s="67">
        <v>1714913.765594288</v>
      </c>
      <c r="BU23" s="67">
        <v>54401400554.727768</v>
      </c>
      <c r="BV23" s="67">
        <v>75677436.541859046</v>
      </c>
      <c r="BW23" s="67">
        <v>115095955626998.2</v>
      </c>
      <c r="BX23" s="67">
        <v>37050159838179.703</v>
      </c>
      <c r="BY23" s="67">
        <v>78045795788818.516</v>
      </c>
      <c r="BZ23" s="67">
        <v>196643242799545.31</v>
      </c>
      <c r="CA23" s="67">
        <v>192962035799545.31</v>
      </c>
    </row>
    <row r="24" spans="1:79">
      <c r="A24" t="s">
        <v>62</v>
      </c>
      <c r="B24" t="s">
        <v>153</v>
      </c>
      <c r="C24" s="67">
        <v>2016</v>
      </c>
      <c r="D24" t="s">
        <v>4500</v>
      </c>
      <c r="E24" s="67">
        <v>2197654298</v>
      </c>
      <c r="F24" s="67">
        <v>65325136066502.313</v>
      </c>
      <c r="G24" s="67">
        <v>23447697632373.441</v>
      </c>
      <c r="H24" s="67">
        <v>19056532986509.5</v>
      </c>
      <c r="I24" s="67">
        <v>20980770080876.02</v>
      </c>
      <c r="J24" s="67">
        <v>16289728509732.32</v>
      </c>
      <c r="K24" s="67">
        <v>875884645469.33838</v>
      </c>
      <c r="L24" s="67">
        <v>525226470740.02863</v>
      </c>
      <c r="M24" s="67">
        <v>966194148409.45447</v>
      </c>
      <c r="N24" s="67">
        <v>189771141056.3587</v>
      </c>
      <c r="O24" s="67">
        <v>1023334243701.761</v>
      </c>
      <c r="P24" s="67">
        <v>102547370371.8998</v>
      </c>
      <c r="Q24" s="67">
        <v>1026593031349.0179</v>
      </c>
      <c r="R24" s="67">
        <v>4697133893958.4609</v>
      </c>
      <c r="S24" s="67">
        <v>880168399206.08203</v>
      </c>
      <c r="T24" s="67">
        <v>615469766973.01672</v>
      </c>
      <c r="U24" s="67">
        <v>820567779960.27527</v>
      </c>
      <c r="V24" s="67">
        <v>2409530049933.7222</v>
      </c>
      <c r="W24" s="67">
        <v>54761403564.734749</v>
      </c>
      <c r="X24" s="67">
        <v>171575439477.0506</v>
      </c>
      <c r="Y24" s="67">
        <v>378479431811.02338</v>
      </c>
      <c r="Z24" s="67">
        <v>1483543749086.3091</v>
      </c>
      <c r="AA24" s="67">
        <v>19162017310.02877</v>
      </c>
      <c r="AB24" s="67">
        <v>73175228621.740082</v>
      </c>
      <c r="AC24" s="67">
        <v>10655257557.32486</v>
      </c>
      <c r="AD24" s="67">
        <v>12559264850.98708</v>
      </c>
      <c r="AE24" s="67">
        <v>0</v>
      </c>
      <c r="AF24" s="67">
        <v>97106939642.410263</v>
      </c>
      <c r="AG24" s="67">
        <v>1787169.5510587471</v>
      </c>
      <c r="AH24" s="67">
        <v>105085345696.75549</v>
      </c>
      <c r="AI24" s="67">
        <v>3424185145.8080201</v>
      </c>
      <c r="AJ24" s="67">
        <v>132454750270022.2</v>
      </c>
      <c r="AK24" s="67">
        <v>42199469480473.852</v>
      </c>
      <c r="AL24" s="67">
        <v>90271710257067.516</v>
      </c>
      <c r="AM24" s="67">
        <v>227428730009087.81</v>
      </c>
      <c r="AN24" s="67">
        <v>224267103715782</v>
      </c>
      <c r="AO24" s="67">
        <v>60342555696067.969</v>
      </c>
      <c r="AP24" s="67">
        <v>48663351367796.742</v>
      </c>
      <c r="AQ24" s="67">
        <v>11679204328271.221</v>
      </c>
      <c r="AR24" s="67">
        <v>22555671000000</v>
      </c>
      <c r="AS24" s="67">
        <v>18260798000000</v>
      </c>
      <c r="AT24" s="67">
        <v>19898655369920.43</v>
      </c>
      <c r="AU24" s="67">
        <v>15678194841816.01</v>
      </c>
      <c r="AV24" s="67">
        <v>7681246943760.8145</v>
      </c>
      <c r="AW24" s="67">
        <v>7996947898055.1973</v>
      </c>
      <c r="AX24" s="67">
        <v>760744613207.50366</v>
      </c>
      <c r="AY24" s="67">
        <v>365293911736.35748</v>
      </c>
      <c r="AZ24" s="67">
        <v>795362467819.23596</v>
      </c>
      <c r="BA24" s="67">
        <v>179834897458.6778</v>
      </c>
      <c r="BB24" s="67">
        <v>931510575408.5769</v>
      </c>
      <c r="BC24" s="67">
        <v>90842106820.592865</v>
      </c>
      <c r="BD24" s="67">
        <v>1096871955653.47</v>
      </c>
      <c r="BE24" s="67">
        <v>2726487009799.165</v>
      </c>
      <c r="BF24" s="67">
        <v>522431939016.79523</v>
      </c>
      <c r="BG24" s="67">
        <v>581728899566.50989</v>
      </c>
      <c r="BH24" s="67">
        <v>535242524512.47302</v>
      </c>
      <c r="BI24" s="67">
        <v>1087083646703.387</v>
      </c>
      <c r="BJ24" s="67">
        <v>23539068088.565399</v>
      </c>
      <c r="BK24" s="67">
        <v>94456845633.408905</v>
      </c>
      <c r="BL24" s="67">
        <v>102967722218.35049</v>
      </c>
      <c r="BM24" s="67">
        <v>664772759852.69556</v>
      </c>
      <c r="BN24" s="67">
        <v>17420970854.346821</v>
      </c>
      <c r="BO24" s="67">
        <v>19448390448.391239</v>
      </c>
      <c r="BP24" s="67">
        <v>28578273752.4147</v>
      </c>
      <c r="BQ24" s="67">
        <v>17087878369.96693</v>
      </c>
      <c r="BR24" s="67">
        <v>0</v>
      </c>
      <c r="BS24" s="67">
        <v>69964470720.134827</v>
      </c>
      <c r="BT24" s="67">
        <v>365195.64594420238</v>
      </c>
      <c r="BU24" s="67">
        <v>46785273876.624992</v>
      </c>
      <c r="BV24" s="67">
        <v>2061627692.841491</v>
      </c>
      <c r="BW24" s="67">
        <v>118482216013851.91</v>
      </c>
      <c r="BX24" s="67">
        <v>37672483641627.742</v>
      </c>
      <c r="BY24" s="67">
        <v>80809732372224.109</v>
      </c>
      <c r="BZ24" s="67">
        <v>205744787089639.41</v>
      </c>
      <c r="CA24" s="67">
        <v>201449914089639.41</v>
      </c>
    </row>
    <row r="25" spans="1:79">
      <c r="A25" t="s">
        <v>62</v>
      </c>
      <c r="B25" t="s">
        <v>153</v>
      </c>
      <c r="C25" s="67">
        <v>2017</v>
      </c>
      <c r="D25" t="s">
        <v>4501</v>
      </c>
      <c r="E25" s="67">
        <v>2213394827</v>
      </c>
      <c r="F25" s="67">
        <v>68069285856058.711</v>
      </c>
      <c r="G25" s="67">
        <v>25599501370558.25</v>
      </c>
      <c r="H25" s="67">
        <v>21150033278414.359</v>
      </c>
      <c r="I25" s="67">
        <v>21128224233157.309</v>
      </c>
      <c r="J25" s="67">
        <v>16371067770222.25</v>
      </c>
      <c r="K25" s="67">
        <v>878755791999.95459</v>
      </c>
      <c r="L25" s="67">
        <v>525286670410.22858</v>
      </c>
      <c r="M25" s="67">
        <v>972407561882.91589</v>
      </c>
      <c r="N25" s="67">
        <v>190230060718.43799</v>
      </c>
      <c r="O25" s="67">
        <v>1025437473099.887</v>
      </c>
      <c r="P25" s="67">
        <v>101558827710.72479</v>
      </c>
      <c r="Q25" s="67">
        <v>1068101170905.817</v>
      </c>
      <c r="R25" s="67">
        <v>4876774923446.5381</v>
      </c>
      <c r="S25" s="67">
        <v>893190799769.85156</v>
      </c>
      <c r="T25" s="67">
        <v>679465394090.36401</v>
      </c>
      <c r="U25" s="67">
        <v>956798346908.13367</v>
      </c>
      <c r="V25" s="67">
        <v>2339808704999.0869</v>
      </c>
      <c r="W25" s="67">
        <v>53657264428.697418</v>
      </c>
      <c r="X25" s="67">
        <v>167235619899.30099</v>
      </c>
      <c r="Y25" s="67">
        <v>354149699491.95831</v>
      </c>
      <c r="Z25" s="67">
        <v>1457602254474.208</v>
      </c>
      <c r="AA25" s="67">
        <v>17557565452.23159</v>
      </c>
      <c r="AB25" s="67">
        <v>69556790711.48822</v>
      </c>
      <c r="AC25" s="67">
        <v>10181703464.008249</v>
      </c>
      <c r="AD25" s="67">
        <v>11876941242.89607</v>
      </c>
      <c r="AE25" s="67">
        <v>0</v>
      </c>
      <c r="AF25" s="67">
        <v>89567312729.456726</v>
      </c>
      <c r="AG25" s="67">
        <v>1818407.0575164121</v>
      </c>
      <c r="AH25" s="67">
        <v>105667351206.6519</v>
      </c>
      <c r="AI25" s="67">
        <v>2754383491.1323032</v>
      </c>
      <c r="AJ25" s="67">
        <v>133990066543146.8</v>
      </c>
      <c r="AK25" s="67">
        <v>42838118381517.289</v>
      </c>
      <c r="AL25" s="67">
        <v>91160631909954.891</v>
      </c>
      <c r="AM25" s="67">
        <v>232312671527842.59</v>
      </c>
      <c r="AN25" s="67">
        <v>228658592366345.09</v>
      </c>
      <c r="AO25" s="67">
        <v>66040697812498.469</v>
      </c>
      <c r="AP25" s="67">
        <v>53258627268143.93</v>
      </c>
      <c r="AQ25" s="67">
        <v>12782070544354.539</v>
      </c>
      <c r="AR25" s="67">
        <v>24913704000000</v>
      </c>
      <c r="AS25" s="67">
        <v>20543694000000</v>
      </c>
      <c r="AT25" s="67">
        <v>20107472652474.762</v>
      </c>
      <c r="AU25" s="67">
        <v>15562325906295.18</v>
      </c>
      <c r="AV25" s="67">
        <v>7607458012439.0498</v>
      </c>
      <c r="AW25" s="67">
        <v>7954867893856.1318</v>
      </c>
      <c r="AX25" s="67">
        <v>973160272068.65906</v>
      </c>
      <c r="AY25" s="67">
        <v>422949733815.20093</v>
      </c>
      <c r="AZ25" s="67">
        <v>840570411794.05884</v>
      </c>
      <c r="BA25" s="67">
        <v>182727526805.4967</v>
      </c>
      <c r="BB25" s="67">
        <v>976812857268.67639</v>
      </c>
      <c r="BC25" s="67">
        <v>92823410805.296249</v>
      </c>
      <c r="BD25" s="67">
        <v>1056102533622.191</v>
      </c>
      <c r="BE25" s="67">
        <v>4331802016024.7168</v>
      </c>
      <c r="BF25" s="67">
        <v>589571647901.09619</v>
      </c>
      <c r="BG25" s="67">
        <v>541561792895.41351</v>
      </c>
      <c r="BH25" s="67">
        <v>1713493164560.958</v>
      </c>
      <c r="BI25" s="67">
        <v>1487175410667.25</v>
      </c>
      <c r="BJ25" s="67">
        <v>38272277209.958389</v>
      </c>
      <c r="BK25" s="67">
        <v>133006956034.2486</v>
      </c>
      <c r="BL25" s="67">
        <v>109510634778.37801</v>
      </c>
      <c r="BM25" s="67">
        <v>975966244928.70044</v>
      </c>
      <c r="BN25" s="67">
        <v>25942713998.5457</v>
      </c>
      <c r="BO25" s="67">
        <v>28355542750.131062</v>
      </c>
      <c r="BP25" s="67">
        <v>1303175878.0351701</v>
      </c>
      <c r="BQ25" s="67">
        <v>16503734262.502359</v>
      </c>
      <c r="BR25" s="67">
        <v>0</v>
      </c>
      <c r="BS25" s="67">
        <v>87120186007.82312</v>
      </c>
      <c r="BT25" s="67">
        <v>3828089.861933066</v>
      </c>
      <c r="BU25" s="67">
        <v>65504513323.240242</v>
      </c>
      <c r="BV25" s="67">
        <v>5685603405.8254251</v>
      </c>
      <c r="BW25" s="67">
        <v>124957767561412.8</v>
      </c>
      <c r="BX25" s="67">
        <v>40033935081778.031</v>
      </c>
      <c r="BY25" s="67">
        <v>84923832479634.797</v>
      </c>
      <c r="BZ25" s="67">
        <v>219807750042410.81</v>
      </c>
      <c r="CA25" s="67">
        <v>215437740042410.81</v>
      </c>
    </row>
    <row r="26" spans="1:79">
      <c r="A26" t="s">
        <v>62</v>
      </c>
      <c r="B26" t="s">
        <v>153</v>
      </c>
      <c r="C26" s="67">
        <v>2018</v>
      </c>
      <c r="D26" t="s">
        <v>4502</v>
      </c>
      <c r="E26" s="67">
        <v>2227018385</v>
      </c>
      <c r="F26" s="67">
        <v>70929367614902.609</v>
      </c>
      <c r="G26" s="67">
        <v>25780449114429.949</v>
      </c>
      <c r="H26" s="67">
        <v>21078413591986.16</v>
      </c>
      <c r="I26" s="67">
        <v>21134024047844.57</v>
      </c>
      <c r="J26" s="67">
        <v>16344818360095.17</v>
      </c>
      <c r="K26" s="67">
        <v>881626938530.57068</v>
      </c>
      <c r="L26" s="67">
        <v>525345902182.09222</v>
      </c>
      <c r="M26" s="67">
        <v>978752280507.42859</v>
      </c>
      <c r="N26" s="67">
        <v>190850836297.87909</v>
      </c>
      <c r="O26" s="67">
        <v>1028207606553.308</v>
      </c>
      <c r="P26" s="67">
        <v>101277812043.2952</v>
      </c>
      <c r="Q26" s="67">
        <v>1086025497444.229</v>
      </c>
      <c r="R26" s="67">
        <v>5050239846912.8076</v>
      </c>
      <c r="S26" s="67">
        <v>912361494035.35828</v>
      </c>
      <c r="T26" s="67">
        <v>735197638489.79858</v>
      </c>
      <c r="U26" s="67">
        <v>988828630368.04846</v>
      </c>
      <c r="V26" s="67">
        <v>2487340735078.0508</v>
      </c>
      <c r="W26" s="67">
        <v>54758165500.979607</v>
      </c>
      <c r="X26" s="67">
        <v>190144331949.60739</v>
      </c>
      <c r="Y26" s="67">
        <v>375295920715.57391</v>
      </c>
      <c r="Z26" s="67">
        <v>1482348782811.688</v>
      </c>
      <c r="AA26" s="67">
        <v>17700848111.866631</v>
      </c>
      <c r="AB26" s="67">
        <v>133544989845.2597</v>
      </c>
      <c r="AC26" s="67">
        <v>10336974450.98617</v>
      </c>
      <c r="AD26" s="67">
        <v>12835146249.431789</v>
      </c>
      <c r="AE26" s="67">
        <v>0</v>
      </c>
      <c r="AF26" s="67">
        <v>101861341304.27859</v>
      </c>
      <c r="AG26" s="67">
        <v>1761359.351751605</v>
      </c>
      <c r="AH26" s="67">
        <v>105667351206.6519</v>
      </c>
      <c r="AI26" s="67">
        <v>2845121572.3749852</v>
      </c>
      <c r="AJ26" s="67">
        <v>135546056635088.59</v>
      </c>
      <c r="AK26" s="67">
        <v>43485863371105.07</v>
      </c>
      <c r="AL26" s="67">
        <v>92062608706746.578</v>
      </c>
      <c r="AM26" s="67">
        <v>237315386248147.09</v>
      </c>
      <c r="AN26" s="67">
        <v>233002064624684</v>
      </c>
      <c r="AO26" s="67">
        <v>71650589953341.969</v>
      </c>
      <c r="AP26" s="67">
        <v>57782733833340.297</v>
      </c>
      <c r="AQ26" s="67">
        <v>13867856120001.67</v>
      </c>
      <c r="AR26" s="67">
        <v>25438934000000</v>
      </c>
      <c r="AS26" s="67">
        <v>20781350000000</v>
      </c>
      <c r="AT26" s="67">
        <v>19958880232033.23</v>
      </c>
      <c r="AU26" s="67">
        <v>15177704418120</v>
      </c>
      <c r="AV26" s="67">
        <v>7398323742781.707</v>
      </c>
      <c r="AW26" s="67">
        <v>7779380675338.2939</v>
      </c>
      <c r="AX26" s="67">
        <v>950911793645.26892</v>
      </c>
      <c r="AY26" s="67">
        <v>486258768368.8999</v>
      </c>
      <c r="AZ26" s="67">
        <v>896626707450.58899</v>
      </c>
      <c r="BA26" s="67">
        <v>187366402589.80051</v>
      </c>
      <c r="BB26" s="67">
        <v>1022673520352.233</v>
      </c>
      <c r="BC26" s="67">
        <v>96910103590.580627</v>
      </c>
      <c r="BD26" s="67">
        <v>1140428517915.8589</v>
      </c>
      <c r="BE26" s="67">
        <v>6400596697188.9082</v>
      </c>
      <c r="BF26" s="67">
        <v>1186876214137.355</v>
      </c>
      <c r="BG26" s="67">
        <v>866064151048.75476</v>
      </c>
      <c r="BH26" s="67">
        <v>2774101175189.2368</v>
      </c>
      <c r="BI26" s="67">
        <v>1573555156813.561</v>
      </c>
      <c r="BJ26" s="67">
        <v>34197677512.521709</v>
      </c>
      <c r="BK26" s="67">
        <v>175509673302.2908</v>
      </c>
      <c r="BL26" s="67">
        <v>128964607177.5735</v>
      </c>
      <c r="BM26" s="67">
        <v>916430101024.39026</v>
      </c>
      <c r="BN26" s="67">
        <v>25003132342.416969</v>
      </c>
      <c r="BO26" s="67">
        <v>69407560476.973511</v>
      </c>
      <c r="BP26" s="67">
        <v>0</v>
      </c>
      <c r="BQ26" s="67">
        <v>16361116020.607349</v>
      </c>
      <c r="BR26" s="67">
        <v>0</v>
      </c>
      <c r="BS26" s="67">
        <v>105413771031.87781</v>
      </c>
      <c r="BT26" s="67">
        <v>5263355.3385495031</v>
      </c>
      <c r="BU26" s="67">
        <v>90041529010.048248</v>
      </c>
      <c r="BV26" s="67">
        <v>12220725559.52268</v>
      </c>
      <c r="BW26" s="67">
        <v>135469104594307.59</v>
      </c>
      <c r="BX26" s="67">
        <v>43600789869674.047</v>
      </c>
      <c r="BY26" s="67">
        <v>91868314724633.563</v>
      </c>
      <c r="BZ26" s="67">
        <v>238136755476871.81</v>
      </c>
      <c r="CA26" s="67">
        <v>233479171476871.81</v>
      </c>
    </row>
    <row r="27" spans="1:79">
      <c r="A27" t="s">
        <v>62</v>
      </c>
      <c r="B27" t="s">
        <v>153</v>
      </c>
      <c r="C27" s="67">
        <v>2019</v>
      </c>
      <c r="D27" t="s">
        <v>4503</v>
      </c>
      <c r="E27" s="67">
        <v>2238882306</v>
      </c>
      <c r="F27" s="67">
        <v>73849237414693.297</v>
      </c>
      <c r="G27" s="67">
        <v>27709680000000</v>
      </c>
      <c r="H27" s="67">
        <v>22402699000000</v>
      </c>
      <c r="I27" s="67">
        <v>21195828765352.129</v>
      </c>
      <c r="J27" s="67">
        <v>16361186666800.23</v>
      </c>
      <c r="K27" s="67">
        <v>884498085061.18701</v>
      </c>
      <c r="L27" s="67">
        <v>525406101852.2923</v>
      </c>
      <c r="M27" s="67">
        <v>985128671640.88538</v>
      </c>
      <c r="N27" s="67">
        <v>191475397689.41879</v>
      </c>
      <c r="O27" s="67">
        <v>1031032459172.09</v>
      </c>
      <c r="P27" s="67">
        <v>100996796375.86571</v>
      </c>
      <c r="Q27" s="67">
        <v>1116104586760.1541</v>
      </c>
      <c r="R27" s="67">
        <v>4884326005637.3984</v>
      </c>
      <c r="S27" s="67">
        <v>885595655169.7771</v>
      </c>
      <c r="T27" s="67">
        <v>672755381243.35034</v>
      </c>
      <c r="U27" s="67">
        <v>949757902353.81299</v>
      </c>
      <c r="V27" s="67">
        <v>2419247228170.2568</v>
      </c>
      <c r="W27" s="67">
        <v>53482250467.493279</v>
      </c>
      <c r="X27" s="67">
        <v>186050305544.99249</v>
      </c>
      <c r="Y27" s="67">
        <v>351326581586.15961</v>
      </c>
      <c r="Z27" s="67">
        <v>1455417829567.231</v>
      </c>
      <c r="AA27" s="67">
        <v>16178072391.461149</v>
      </c>
      <c r="AB27" s="67">
        <v>128128001209.8728</v>
      </c>
      <c r="AC27" s="67">
        <v>10010988730.342331</v>
      </c>
      <c r="AD27" s="67">
        <v>12153181464.22287</v>
      </c>
      <c r="AE27" s="67">
        <v>0</v>
      </c>
      <c r="AF27" s="67">
        <v>94247123332.797928</v>
      </c>
      <c r="AG27" s="67">
        <v>1752272.5881478561</v>
      </c>
      <c r="AH27" s="67">
        <v>107529768838.32021</v>
      </c>
      <c r="AI27" s="67">
        <v>4721372764.7758913</v>
      </c>
      <c r="AJ27" s="67">
        <v>137121748088780.41</v>
      </c>
      <c r="AK27" s="67">
        <v>44143196406004.789</v>
      </c>
      <c r="AL27" s="67">
        <v>92978551682775.672</v>
      </c>
      <c r="AM27" s="67">
        <v>242358121274463.31</v>
      </c>
      <c r="AN27" s="67">
        <v>237051140274463.31</v>
      </c>
      <c r="AO27" s="67">
        <v>73849237414693.297</v>
      </c>
      <c r="AP27" s="67">
        <v>59555836624752.648</v>
      </c>
      <c r="AQ27" s="67">
        <v>14293400789940.641</v>
      </c>
      <c r="AR27" s="67">
        <v>27709680000000</v>
      </c>
      <c r="AS27" s="67">
        <v>22402699000000</v>
      </c>
      <c r="AT27" s="67">
        <v>21195828765352.129</v>
      </c>
      <c r="AU27" s="67">
        <v>16361186666800.23</v>
      </c>
      <c r="AV27" s="67">
        <v>7995128735480.5547</v>
      </c>
      <c r="AW27" s="67">
        <v>8366057931319.6797</v>
      </c>
      <c r="AX27" s="67">
        <v>884498085061.18701</v>
      </c>
      <c r="AY27" s="67">
        <v>525406101852.2923</v>
      </c>
      <c r="AZ27" s="67">
        <v>985128671640.88538</v>
      </c>
      <c r="BA27" s="67">
        <v>191475397689.41879</v>
      </c>
      <c r="BB27" s="67">
        <v>1031032459172.09</v>
      </c>
      <c r="BC27" s="67">
        <v>100996796375.86571</v>
      </c>
      <c r="BD27" s="67">
        <v>1116104586760.1541</v>
      </c>
      <c r="BE27" s="67">
        <v>4884326005637.3984</v>
      </c>
      <c r="BF27" s="67">
        <v>885316059636.86548</v>
      </c>
      <c r="BG27" s="67">
        <v>672755381243.35034</v>
      </c>
      <c r="BH27" s="67">
        <v>949757902353.81299</v>
      </c>
      <c r="BI27" s="67">
        <v>2376496662403.3691</v>
      </c>
      <c r="BJ27" s="67">
        <v>53482250467.493279</v>
      </c>
      <c r="BK27" s="67">
        <v>143299739778.1044</v>
      </c>
      <c r="BL27" s="67">
        <v>351326581586.15961</v>
      </c>
      <c r="BM27" s="67">
        <v>1455417829567.231</v>
      </c>
      <c r="BN27" s="67">
        <v>16178072391.461149</v>
      </c>
      <c r="BO27" s="67">
        <v>128128001209.8728</v>
      </c>
      <c r="BP27" s="67">
        <v>10010988730.342331</v>
      </c>
      <c r="BQ27" s="67">
        <v>12153181464.22287</v>
      </c>
      <c r="BR27" s="67">
        <v>0</v>
      </c>
      <c r="BS27" s="67">
        <v>94247123332.797928</v>
      </c>
      <c r="BT27" s="67">
        <v>1752272.5881478561</v>
      </c>
      <c r="BU27" s="67">
        <v>107529768838.32021</v>
      </c>
      <c r="BV27" s="67">
        <v>4721372764.7758913</v>
      </c>
      <c r="BW27" s="67">
        <v>137121748088780.41</v>
      </c>
      <c r="BX27" s="67">
        <v>44143196406004.789</v>
      </c>
      <c r="BY27" s="67">
        <v>92978551682775.672</v>
      </c>
      <c r="BZ27" s="67">
        <v>242358121274463.31</v>
      </c>
      <c r="CA27" s="67">
        <v>237051140274463.31</v>
      </c>
    </row>
    <row r="28" spans="1:79">
      <c r="A28" t="s">
        <v>62</v>
      </c>
      <c r="B28" t="s">
        <v>153</v>
      </c>
      <c r="C28" s="67">
        <v>2020</v>
      </c>
      <c r="D28" t="s">
        <v>4504</v>
      </c>
      <c r="E28" s="67">
        <v>2248447208</v>
      </c>
      <c r="F28" s="67">
        <v>76914558924442.578</v>
      </c>
      <c r="G28" s="67">
        <v>30729610640031.32</v>
      </c>
      <c r="H28" s="67">
        <v>25165676967230.809</v>
      </c>
      <c r="I28" s="67">
        <v>21210113063021.41</v>
      </c>
      <c r="J28" s="67">
        <v>16343607551031.57</v>
      </c>
      <c r="K28" s="67">
        <v>887369231591.80298</v>
      </c>
      <c r="L28" s="67">
        <v>525464423598.789</v>
      </c>
      <c r="M28" s="67">
        <v>991583272072.36902</v>
      </c>
      <c r="N28" s="67">
        <v>192104134797.84341</v>
      </c>
      <c r="O28" s="67">
        <v>1033921557924.019</v>
      </c>
      <c r="P28" s="67">
        <v>100715780708.4362</v>
      </c>
      <c r="Q28" s="67">
        <v>1134986734590.3401</v>
      </c>
      <c r="R28" s="67">
        <v>4967500330077.6016</v>
      </c>
      <c r="S28" s="67">
        <v>883805303129.4259</v>
      </c>
      <c r="T28" s="67">
        <v>655396916335.50513</v>
      </c>
      <c r="U28" s="67">
        <v>981790343183.9624</v>
      </c>
      <c r="V28" s="67">
        <v>2430277518570.4009</v>
      </c>
      <c r="W28" s="67">
        <v>48926513327.039703</v>
      </c>
      <c r="X28" s="67">
        <v>167694184336.69171</v>
      </c>
      <c r="Y28" s="67">
        <v>375949698444.19318</v>
      </c>
      <c r="Z28" s="67">
        <v>1481312282799.1909</v>
      </c>
      <c r="AA28" s="67">
        <v>16178072391.461149</v>
      </c>
      <c r="AB28" s="67">
        <v>134271346753.3864</v>
      </c>
      <c r="AC28" s="67">
        <v>10336971662.31555</v>
      </c>
      <c r="AD28" s="67">
        <v>12700306001.034719</v>
      </c>
      <c r="AE28" s="67">
        <v>0</v>
      </c>
      <c r="AF28" s="67">
        <v>103376171518.793</v>
      </c>
      <c r="AG28" s="67">
        <v>1727282.5829817241</v>
      </c>
      <c r="AH28" s="67">
        <v>73901490476.509216</v>
      </c>
      <c r="AI28" s="67">
        <v>5628753577.2027178</v>
      </c>
      <c r="AJ28" s="67">
        <v>138696401537741.5</v>
      </c>
      <c r="AK28" s="67">
        <v>44802808690913.203</v>
      </c>
      <c r="AL28" s="67">
        <v>93895264370373.266</v>
      </c>
      <c r="AM28" s="67">
        <v>247352876347227.69</v>
      </c>
      <c r="AN28" s="67">
        <v>241328684161155.81</v>
      </c>
      <c r="AO28" s="67">
        <v>78802228204095.031</v>
      </c>
      <c r="AP28" s="67">
        <v>63550184035560.5</v>
      </c>
      <c r="AQ28" s="67">
        <v>15252044168534.52</v>
      </c>
      <c r="AR28" s="67">
        <v>30969476000000</v>
      </c>
      <c r="AS28" s="67">
        <v>25377818000000</v>
      </c>
      <c r="AT28" s="67">
        <v>22029602595261.199</v>
      </c>
      <c r="AU28" s="67">
        <v>17199745030622.199</v>
      </c>
      <c r="AV28" s="67">
        <v>8398363913833.0166</v>
      </c>
      <c r="AW28" s="67">
        <v>8801381116789.1777</v>
      </c>
      <c r="AX28" s="67">
        <v>865340199059.59546</v>
      </c>
      <c r="AY28" s="67">
        <v>568443674538.34521</v>
      </c>
      <c r="AZ28" s="67">
        <v>894637266229.10083</v>
      </c>
      <c r="BA28" s="67">
        <v>193986673978.42569</v>
      </c>
      <c r="BB28" s="67">
        <v>1025523042446.276</v>
      </c>
      <c r="BC28" s="67">
        <v>105083489161.1498</v>
      </c>
      <c r="BD28" s="67">
        <v>1176843219226.113</v>
      </c>
      <c r="BE28" s="67">
        <v>4563026215351.2949</v>
      </c>
      <c r="BF28" s="67">
        <v>312669072417.70782</v>
      </c>
      <c r="BG28" s="67">
        <v>734914970291.02356</v>
      </c>
      <c r="BH28" s="67">
        <v>413972596133.51392</v>
      </c>
      <c r="BI28" s="67">
        <v>3101469576509.0488</v>
      </c>
      <c r="BJ28" s="67">
        <v>34119180513.69458</v>
      </c>
      <c r="BK28" s="67">
        <v>156536690891.19229</v>
      </c>
      <c r="BL28" s="67">
        <v>480248020021.91742</v>
      </c>
      <c r="BM28" s="67">
        <v>2023707758325.688</v>
      </c>
      <c r="BN28" s="67">
        <v>18737492673.24033</v>
      </c>
      <c r="BO28" s="67">
        <v>109904719105.06419</v>
      </c>
      <c r="BP28" s="67">
        <v>0</v>
      </c>
      <c r="BQ28" s="67">
        <v>18010034583.57653</v>
      </c>
      <c r="BR28" s="67">
        <v>0</v>
      </c>
      <c r="BS28" s="67">
        <v>89093862259.732269</v>
      </c>
      <c r="BT28" s="67">
        <v>1652435.759623342</v>
      </c>
      <c r="BU28" s="67">
        <v>169562719858.7175</v>
      </c>
      <c r="BV28" s="67">
        <v>1547445840.4669631</v>
      </c>
      <c r="BW28" s="67">
        <v>136783226992655.8</v>
      </c>
      <c r="BX28" s="67">
        <v>43915557502139.656</v>
      </c>
      <c r="BY28" s="67">
        <v>92867669490516.094</v>
      </c>
      <c r="BZ28" s="67">
        <v>247769742007363.31</v>
      </c>
      <c r="CA28" s="67">
        <v>242178084007363.31</v>
      </c>
    </row>
    <row r="29" spans="1:79">
      <c r="A29" t="s">
        <v>63</v>
      </c>
      <c r="B29" t="s">
        <v>153</v>
      </c>
      <c r="C29" s="67">
        <v>1995</v>
      </c>
      <c r="D29" t="s">
        <v>4505</v>
      </c>
      <c r="E29" s="67">
        <v>826117292</v>
      </c>
      <c r="F29" s="67">
        <v>46412122539470.672</v>
      </c>
      <c r="G29" s="67">
        <v>19702068462569.828</v>
      </c>
      <c r="H29" s="67">
        <v>20573327007325.84</v>
      </c>
      <c r="I29" s="67">
        <v>4651123483498.3818</v>
      </c>
      <c r="J29" s="67">
        <v>2606832934741.1738</v>
      </c>
      <c r="K29" s="67">
        <v>416870729980.19397</v>
      </c>
      <c r="L29" s="67">
        <v>0</v>
      </c>
      <c r="M29" s="67">
        <v>432433652089.68982</v>
      </c>
      <c r="N29" s="67">
        <v>126164055561.90511</v>
      </c>
      <c r="O29" s="67">
        <v>601734639321.39722</v>
      </c>
      <c r="P29" s="67">
        <v>37828923097.704018</v>
      </c>
      <c r="Q29" s="67">
        <v>424796078502.40662</v>
      </c>
      <c r="R29" s="67">
        <v>3551413557364.0781</v>
      </c>
      <c r="S29" s="67">
        <v>1588371573450.196</v>
      </c>
      <c r="T29" s="67">
        <v>1142292529929.48</v>
      </c>
      <c r="U29" s="67">
        <v>463387950329.58368</v>
      </c>
      <c r="V29" s="67">
        <v>1048161038426.329</v>
      </c>
      <c r="W29" s="67">
        <v>2848696695.9933691</v>
      </c>
      <c r="X29" s="67">
        <v>84355572334.370682</v>
      </c>
      <c r="Y29" s="67">
        <v>206868289584.7438</v>
      </c>
      <c r="Z29" s="67">
        <v>618173364399.27844</v>
      </c>
      <c r="AA29" s="67">
        <v>6999406631.0103121</v>
      </c>
      <c r="AB29" s="67">
        <v>5906087529.6371803</v>
      </c>
      <c r="AC29" s="67">
        <v>1369186274.976088</v>
      </c>
      <c r="AD29" s="67">
        <v>17523220891.721142</v>
      </c>
      <c r="AE29" s="67">
        <v>0</v>
      </c>
      <c r="AF29" s="67">
        <v>55170294145.447159</v>
      </c>
      <c r="AG29" s="67">
        <v>471383.79211628309</v>
      </c>
      <c r="AH29" s="67">
        <v>48946448555.358337</v>
      </c>
      <c r="AI29" s="67">
        <v>0</v>
      </c>
      <c r="AJ29" s="67">
        <v>106569583724401.41</v>
      </c>
      <c r="AK29" s="67">
        <v>38167971921084.789</v>
      </c>
      <c r="AL29" s="67">
        <v>68175754975821.039</v>
      </c>
      <c r="AM29" s="67">
        <v>157398274978197.59</v>
      </c>
      <c r="AN29" s="67">
        <v>169348087906669.81</v>
      </c>
      <c r="AO29" s="67">
        <v>47476717554024.203</v>
      </c>
      <c r="AP29" s="67">
        <v>38287675446793.703</v>
      </c>
      <c r="AQ29" s="67">
        <v>9189042107230.4902</v>
      </c>
      <c r="AR29" s="67">
        <v>10388348037461.32</v>
      </c>
      <c r="AS29" s="67">
        <v>10539443921800</v>
      </c>
      <c r="AT29" s="67">
        <v>3543588333176.834</v>
      </c>
      <c r="AU29" s="67">
        <v>2185902642022.9529</v>
      </c>
      <c r="AV29" s="67">
        <v>851392855119.50122</v>
      </c>
      <c r="AW29" s="67">
        <v>1334509786903.4519</v>
      </c>
      <c r="AX29" s="67">
        <v>210803141721.7059</v>
      </c>
      <c r="AY29" s="67">
        <v>0</v>
      </c>
      <c r="AZ29" s="67">
        <v>308174446857.09113</v>
      </c>
      <c r="BA29" s="67">
        <v>87210914030.299713</v>
      </c>
      <c r="BB29" s="67">
        <v>327312510511.72858</v>
      </c>
      <c r="BC29" s="67">
        <v>37442898689.06324</v>
      </c>
      <c r="BD29" s="67">
        <v>386741779343.99152</v>
      </c>
      <c r="BE29" s="67">
        <v>1298252761928.2771</v>
      </c>
      <c r="BF29" s="67">
        <v>574069859796.23389</v>
      </c>
      <c r="BG29" s="67">
        <v>476733220447.88409</v>
      </c>
      <c r="BH29" s="67">
        <v>34152939255.61203</v>
      </c>
      <c r="BI29" s="67">
        <v>213296742428.54709</v>
      </c>
      <c r="BJ29" s="67">
        <v>1102535013.9056971</v>
      </c>
      <c r="BK29" s="67">
        <v>52291704360.408997</v>
      </c>
      <c r="BL29" s="67">
        <v>19490560882.509651</v>
      </c>
      <c r="BM29" s="67">
        <v>32850548937.196899</v>
      </c>
      <c r="BN29" s="67">
        <v>1546656452.6232929</v>
      </c>
      <c r="BO29" s="67">
        <v>0</v>
      </c>
      <c r="BP29" s="67">
        <v>0</v>
      </c>
      <c r="BQ29" s="67">
        <v>4770229715.710535</v>
      </c>
      <c r="BR29" s="67">
        <v>0</v>
      </c>
      <c r="BS29" s="67">
        <v>10564113582.47682</v>
      </c>
      <c r="BT29" s="67">
        <v>1077690.2922762581</v>
      </c>
      <c r="BU29" s="67">
        <v>90679315793.422943</v>
      </c>
      <c r="BV29" s="67">
        <v>0</v>
      </c>
      <c r="BW29" s="67">
        <v>72081291321039.547</v>
      </c>
      <c r="BX29" s="67">
        <v>24776860361190.949</v>
      </c>
      <c r="BY29" s="67">
        <v>47304430959848.594</v>
      </c>
      <c r="BZ29" s="67">
        <v>122531161651602</v>
      </c>
      <c r="CA29" s="67">
        <v>122682257535940.7</v>
      </c>
    </row>
    <row r="30" spans="1:79">
      <c r="A30" t="s">
        <v>63</v>
      </c>
      <c r="B30" t="s">
        <v>153</v>
      </c>
      <c r="C30" s="67">
        <v>1996</v>
      </c>
      <c r="D30" t="s">
        <v>4506</v>
      </c>
      <c r="E30" s="67">
        <v>827249228</v>
      </c>
      <c r="F30" s="67">
        <v>47212589285446.219</v>
      </c>
      <c r="G30" s="67">
        <v>20058192219764.23</v>
      </c>
      <c r="H30" s="67">
        <v>20799900316939.66</v>
      </c>
      <c r="I30" s="67">
        <v>4642958534390.3447</v>
      </c>
      <c r="J30" s="67">
        <v>2601858298325.8301</v>
      </c>
      <c r="K30" s="67">
        <v>416544667285.65503</v>
      </c>
      <c r="L30" s="67">
        <v>0</v>
      </c>
      <c r="M30" s="67">
        <v>435032942562.05652</v>
      </c>
      <c r="N30" s="67">
        <v>126438227874.45461</v>
      </c>
      <c r="O30" s="67">
        <v>603428874728.05115</v>
      </c>
      <c r="P30" s="67">
        <v>37157579967.722076</v>
      </c>
      <c r="Q30" s="67">
        <v>411322380160.92792</v>
      </c>
      <c r="R30" s="67">
        <v>3504364187816.4858</v>
      </c>
      <c r="S30" s="67">
        <v>1613518236752.343</v>
      </c>
      <c r="T30" s="67">
        <v>1087058421864.396</v>
      </c>
      <c r="U30" s="67">
        <v>460977984980.74683</v>
      </c>
      <c r="V30" s="67">
        <v>1042892501172.057</v>
      </c>
      <c r="W30" s="67">
        <v>2830942018.4480429</v>
      </c>
      <c r="X30" s="67">
        <v>84031730088.08461</v>
      </c>
      <c r="Y30" s="67">
        <v>203421211136.20251</v>
      </c>
      <c r="Z30" s="67">
        <v>617968387008.62036</v>
      </c>
      <c r="AA30" s="67">
        <v>6869476210.3755016</v>
      </c>
      <c r="AB30" s="67">
        <v>5901654389.4534321</v>
      </c>
      <c r="AC30" s="67">
        <v>1343358584.5028141</v>
      </c>
      <c r="AD30" s="67">
        <v>17229607417.962429</v>
      </c>
      <c r="AE30" s="67">
        <v>0</v>
      </c>
      <c r="AF30" s="67">
        <v>54349214379.256844</v>
      </c>
      <c r="AG30" s="67">
        <v>471383.79211628309</v>
      </c>
      <c r="AH30" s="67">
        <v>48946448555.358337</v>
      </c>
      <c r="AI30" s="67">
        <v>0</v>
      </c>
      <c r="AJ30" s="67">
        <v>107503701634517.2</v>
      </c>
      <c r="AK30" s="67">
        <v>38798833941770.992</v>
      </c>
      <c r="AL30" s="67">
        <v>68497630030842.82</v>
      </c>
      <c r="AM30" s="67">
        <v>160278665479127.81</v>
      </c>
      <c r="AN30" s="67">
        <v>171135105736527.91</v>
      </c>
      <c r="AO30" s="67">
        <v>48620972349839.203</v>
      </c>
      <c r="AP30" s="67">
        <v>39210461572450.961</v>
      </c>
      <c r="AQ30" s="67">
        <v>9410510777388.2324</v>
      </c>
      <c r="AR30" s="67">
        <v>11376521646086.961</v>
      </c>
      <c r="AS30" s="67">
        <v>11550497143478.26</v>
      </c>
      <c r="AT30" s="67">
        <v>3487522915846.7192</v>
      </c>
      <c r="AU30" s="67">
        <v>2247550059043.7021</v>
      </c>
      <c r="AV30" s="67">
        <v>883636061268.83838</v>
      </c>
      <c r="AW30" s="67">
        <v>1363913997774.864</v>
      </c>
      <c r="AX30" s="67">
        <v>216332768541.6481</v>
      </c>
      <c r="AY30" s="67">
        <v>0</v>
      </c>
      <c r="AZ30" s="67">
        <v>310336601387.63751</v>
      </c>
      <c r="BA30" s="67">
        <v>88701533568.32254</v>
      </c>
      <c r="BB30" s="67">
        <v>331466465503.35388</v>
      </c>
      <c r="BC30" s="67">
        <v>43231464609.681053</v>
      </c>
      <c r="BD30" s="67">
        <v>249904023192.37369</v>
      </c>
      <c r="BE30" s="67">
        <v>1297493210479.3511</v>
      </c>
      <c r="BF30" s="67">
        <v>664986191217.6062</v>
      </c>
      <c r="BG30" s="67">
        <v>498277383363.19733</v>
      </c>
      <c r="BH30" s="67">
        <v>25435348442.89061</v>
      </c>
      <c r="BI30" s="67">
        <v>108794287455.65739</v>
      </c>
      <c r="BJ30" s="67">
        <v>1532778581.2637529</v>
      </c>
      <c r="BK30" s="67">
        <v>32567543417.28941</v>
      </c>
      <c r="BL30" s="67">
        <v>13247110389.56201</v>
      </c>
      <c r="BM30" s="67">
        <v>23528687829.1754</v>
      </c>
      <c r="BN30" s="67">
        <v>1545480249.4796901</v>
      </c>
      <c r="BO30" s="67">
        <v>0</v>
      </c>
      <c r="BP30" s="67">
        <v>0</v>
      </c>
      <c r="BQ30" s="67">
        <v>3532288268.3190241</v>
      </c>
      <c r="BR30" s="67">
        <v>0</v>
      </c>
      <c r="BS30" s="67">
        <v>8984415891.1669769</v>
      </c>
      <c r="BT30" s="67">
        <v>897798.02057151811</v>
      </c>
      <c r="BU30" s="67">
        <v>23855085031.380562</v>
      </c>
      <c r="BV30" s="67">
        <v>0</v>
      </c>
      <c r="BW30" s="67">
        <v>72400674393505.688</v>
      </c>
      <c r="BX30" s="67">
        <v>24985719938230.379</v>
      </c>
      <c r="BY30" s="67">
        <v>47414954455275.344</v>
      </c>
      <c r="BZ30" s="67">
        <v>124008498608196.3</v>
      </c>
      <c r="CA30" s="67">
        <v>124182474105587.59</v>
      </c>
    </row>
    <row r="31" spans="1:79">
      <c r="A31" t="s">
        <v>63</v>
      </c>
      <c r="B31" t="s">
        <v>153</v>
      </c>
      <c r="C31" s="67">
        <v>1997</v>
      </c>
      <c r="D31" t="s">
        <v>4507</v>
      </c>
      <c r="E31" s="67">
        <v>828198922</v>
      </c>
      <c r="F31" s="67">
        <v>48019480163136.422</v>
      </c>
      <c r="G31" s="67">
        <v>21345529015387.398</v>
      </c>
      <c r="H31" s="67">
        <v>21650371981509.93</v>
      </c>
      <c r="I31" s="67">
        <v>4640426519712.5117</v>
      </c>
      <c r="J31" s="67">
        <v>2596449505583.9102</v>
      </c>
      <c r="K31" s="67">
        <v>416218604591.11603</v>
      </c>
      <c r="L31" s="67">
        <v>0</v>
      </c>
      <c r="M31" s="67">
        <v>437632232696.47382</v>
      </c>
      <c r="N31" s="67">
        <v>126712400164.3533</v>
      </c>
      <c r="O31" s="67">
        <v>605123109923.11279</v>
      </c>
      <c r="P31" s="67">
        <v>36489485400.337547</v>
      </c>
      <c r="Q31" s="67">
        <v>419473460691.35712</v>
      </c>
      <c r="R31" s="67">
        <v>3493404649745.4438</v>
      </c>
      <c r="S31" s="67">
        <v>1624263415427.0381</v>
      </c>
      <c r="T31" s="67">
        <v>1088792954959.608</v>
      </c>
      <c r="U31" s="67">
        <v>458682450948.4577</v>
      </c>
      <c r="V31" s="67">
        <v>979604043317.11609</v>
      </c>
      <c r="W31" s="67">
        <v>2812402754.9994922</v>
      </c>
      <c r="X31" s="67">
        <v>83729744004.963074</v>
      </c>
      <c r="Y31" s="67">
        <v>202564461930.26669</v>
      </c>
      <c r="Z31" s="67">
        <v>556499066770.79358</v>
      </c>
      <c r="AA31" s="67">
        <v>6762841319.5446758</v>
      </c>
      <c r="AB31" s="67">
        <v>6436593662.7174501</v>
      </c>
      <c r="AC31" s="67">
        <v>1315140672.2797811</v>
      </c>
      <c r="AD31" s="67">
        <v>16964790122.79435</v>
      </c>
      <c r="AE31" s="67">
        <v>0</v>
      </c>
      <c r="AF31" s="67">
        <v>53572082139.60672</v>
      </c>
      <c r="AG31" s="67">
        <v>471383.79211628309</v>
      </c>
      <c r="AH31" s="67">
        <v>48946448555.358353</v>
      </c>
      <c r="AI31" s="67">
        <v>0</v>
      </c>
      <c r="AJ31" s="67">
        <v>108540708436377.91</v>
      </c>
      <c r="AK31" s="67">
        <v>39303688209581.727</v>
      </c>
      <c r="AL31" s="67">
        <v>69038131146492.141</v>
      </c>
      <c r="AM31" s="67">
        <v>162919626056884.41</v>
      </c>
      <c r="AN31" s="67">
        <v>173045291067376.91</v>
      </c>
      <c r="AO31" s="67">
        <v>46756402247520.461</v>
      </c>
      <c r="AP31" s="67">
        <v>37706776006064.883</v>
      </c>
      <c r="AQ31" s="67">
        <v>9049626241455.5723</v>
      </c>
      <c r="AR31" s="67">
        <v>12671138823043.48</v>
      </c>
      <c r="AS31" s="67">
        <v>12687130571739.131</v>
      </c>
      <c r="AT31" s="67">
        <v>3315904347258.895</v>
      </c>
      <c r="AU31" s="67">
        <v>2059587226543.49</v>
      </c>
      <c r="AV31" s="67">
        <v>809716822411.23645</v>
      </c>
      <c r="AW31" s="67">
        <v>1249870404132.2529</v>
      </c>
      <c r="AX31" s="67">
        <v>198665309668.20071</v>
      </c>
      <c r="AY31" s="67">
        <v>0</v>
      </c>
      <c r="AZ31" s="67">
        <v>375575574830.71667</v>
      </c>
      <c r="BA31" s="67">
        <v>89972566663.519104</v>
      </c>
      <c r="BB31" s="67">
        <v>339765563260.2403</v>
      </c>
      <c r="BC31" s="67">
        <v>43054192196.833038</v>
      </c>
      <c r="BD31" s="67">
        <v>209283914095.89539</v>
      </c>
      <c r="BE31" s="67">
        <v>1357184034233.894</v>
      </c>
      <c r="BF31" s="67">
        <v>652549477831.7594</v>
      </c>
      <c r="BG31" s="67">
        <v>559304942832.34924</v>
      </c>
      <c r="BH31" s="67">
        <v>23836835410.082249</v>
      </c>
      <c r="BI31" s="67">
        <v>121492778159.703</v>
      </c>
      <c r="BJ31" s="67">
        <v>950581147.99213624</v>
      </c>
      <c r="BK31" s="67">
        <v>36612049222.040398</v>
      </c>
      <c r="BL31" s="67">
        <v>7735033265.5442715</v>
      </c>
      <c r="BM31" s="67">
        <v>24103792751.449558</v>
      </c>
      <c r="BN31" s="67">
        <v>1544335803.7905059</v>
      </c>
      <c r="BO31" s="67">
        <v>0</v>
      </c>
      <c r="BP31" s="67">
        <v>0</v>
      </c>
      <c r="BQ31" s="67">
        <v>4067658507.6320519</v>
      </c>
      <c r="BR31" s="67">
        <v>0</v>
      </c>
      <c r="BS31" s="67">
        <v>12993047292.084749</v>
      </c>
      <c r="BT31" s="67">
        <v>595879.71673589363</v>
      </c>
      <c r="BU31" s="67">
        <v>33485684289.45266</v>
      </c>
      <c r="BV31" s="67">
        <v>0</v>
      </c>
      <c r="BW31" s="67">
        <v>67588509900441.602</v>
      </c>
      <c r="BX31" s="67">
        <v>23621130734222.129</v>
      </c>
      <c r="BY31" s="67">
        <v>43967379166219.477</v>
      </c>
      <c r="BZ31" s="67">
        <v>117448152434518.8</v>
      </c>
      <c r="CA31" s="67">
        <v>117464144183214.41</v>
      </c>
    </row>
    <row r="32" spans="1:79">
      <c r="A32" t="s">
        <v>63</v>
      </c>
      <c r="B32" t="s">
        <v>153</v>
      </c>
      <c r="C32" s="67">
        <v>1998</v>
      </c>
      <c r="D32" t="s">
        <v>4508</v>
      </c>
      <c r="E32" s="67">
        <v>829010828</v>
      </c>
      <c r="F32" s="67">
        <v>48933125459118.5</v>
      </c>
      <c r="G32" s="67">
        <v>23741451352769.719</v>
      </c>
      <c r="H32" s="67">
        <v>24874580486615.051</v>
      </c>
      <c r="I32" s="67">
        <v>4658659051583.5439</v>
      </c>
      <c r="J32" s="67">
        <v>2600688334766.0698</v>
      </c>
      <c r="K32" s="67">
        <v>415892541896.57703</v>
      </c>
      <c r="L32" s="67">
        <v>0</v>
      </c>
      <c r="M32" s="67">
        <v>440231523208.96588</v>
      </c>
      <c r="N32" s="67">
        <v>126986572482.17101</v>
      </c>
      <c r="O32" s="67">
        <v>606817345362.42358</v>
      </c>
      <c r="P32" s="67">
        <v>35984075048.339317</v>
      </c>
      <c r="Q32" s="67">
        <v>436153921879.46509</v>
      </c>
      <c r="R32" s="67">
        <v>3511564646905.2749</v>
      </c>
      <c r="S32" s="67">
        <v>1626239513343.6541</v>
      </c>
      <c r="T32" s="67">
        <v>1095725490254.874</v>
      </c>
      <c r="U32" s="67">
        <v>433156290150.1394</v>
      </c>
      <c r="V32" s="67">
        <v>976519836447.35181</v>
      </c>
      <c r="W32" s="67">
        <v>2793949791.5436349</v>
      </c>
      <c r="X32" s="67">
        <v>83415414082.777039</v>
      </c>
      <c r="Y32" s="67">
        <v>201121742774.15439</v>
      </c>
      <c r="Z32" s="67">
        <v>556408280827.66028</v>
      </c>
      <c r="AA32" s="67">
        <v>6671310252.8713293</v>
      </c>
      <c r="AB32" s="67">
        <v>6432756923.4730234</v>
      </c>
      <c r="AC32" s="67">
        <v>1326087790.529201</v>
      </c>
      <c r="AD32" s="67">
        <v>16642229067.173</v>
      </c>
      <c r="AE32" s="67">
        <v>0</v>
      </c>
      <c r="AF32" s="67">
        <v>52761144998.01947</v>
      </c>
      <c r="AG32" s="67">
        <v>471383.79211628309</v>
      </c>
      <c r="AH32" s="67">
        <v>48946448555.358353</v>
      </c>
      <c r="AI32" s="67">
        <v>0</v>
      </c>
      <c r="AJ32" s="67">
        <v>110300361355952.2</v>
      </c>
      <c r="AK32" s="67">
        <v>40101980999902.352</v>
      </c>
      <c r="AL32" s="67">
        <v>70008590399422.023</v>
      </c>
      <c r="AM32" s="67">
        <v>165147377592337.5</v>
      </c>
      <c r="AN32" s="67">
        <v>175678711766437.69</v>
      </c>
      <c r="AO32" s="67">
        <v>47678950410758.109</v>
      </c>
      <c r="AP32" s="67">
        <v>38450766460288.797</v>
      </c>
      <c r="AQ32" s="67">
        <v>9228183950469.3125</v>
      </c>
      <c r="AR32" s="67">
        <v>15011442000000</v>
      </c>
      <c r="AS32" s="67">
        <v>15465166000000</v>
      </c>
      <c r="AT32" s="67">
        <v>3094300758438.9209</v>
      </c>
      <c r="AU32" s="67">
        <v>1884911538409.115</v>
      </c>
      <c r="AV32" s="67">
        <v>734498030782.68164</v>
      </c>
      <c r="AW32" s="67">
        <v>1150413507626.4331</v>
      </c>
      <c r="AX32" s="67">
        <v>174219826567.9425</v>
      </c>
      <c r="AY32" s="67">
        <v>0</v>
      </c>
      <c r="AZ32" s="67">
        <v>388883616250.27917</v>
      </c>
      <c r="BA32" s="67">
        <v>90793821869.756149</v>
      </c>
      <c r="BB32" s="67">
        <v>310898703770.38098</v>
      </c>
      <c r="BC32" s="67">
        <v>36814151606.503517</v>
      </c>
      <c r="BD32" s="67">
        <v>207779099964.94409</v>
      </c>
      <c r="BE32" s="67">
        <v>570434902075.97778</v>
      </c>
      <c r="BF32" s="67">
        <v>332514795748.82178</v>
      </c>
      <c r="BG32" s="67">
        <v>129951928994.38251</v>
      </c>
      <c r="BH32" s="67">
        <v>15481099720.444521</v>
      </c>
      <c r="BI32" s="67">
        <v>92487077612.329056</v>
      </c>
      <c r="BJ32" s="67">
        <v>715520802.13248503</v>
      </c>
      <c r="BK32" s="67">
        <v>22529834331.056751</v>
      </c>
      <c r="BL32" s="67">
        <v>4588381802.6596737</v>
      </c>
      <c r="BM32" s="67">
        <v>52624321732.484222</v>
      </c>
      <c r="BN32" s="67">
        <v>925853340.01320887</v>
      </c>
      <c r="BO32" s="67">
        <v>0</v>
      </c>
      <c r="BP32" s="67">
        <v>0</v>
      </c>
      <c r="BQ32" s="67">
        <v>3374278803.1494379</v>
      </c>
      <c r="BR32" s="67">
        <v>0</v>
      </c>
      <c r="BS32" s="67">
        <v>7262879305.5074997</v>
      </c>
      <c r="BT32" s="67">
        <v>453203.32032404508</v>
      </c>
      <c r="BU32" s="67">
        <v>465554292.00544637</v>
      </c>
      <c r="BV32" s="67">
        <v>0</v>
      </c>
      <c r="BW32" s="67">
        <v>69286799416348.219</v>
      </c>
      <c r="BX32" s="67">
        <v>24179205601977.762</v>
      </c>
      <c r="BY32" s="67">
        <v>45107593814370.453</v>
      </c>
      <c r="BZ32" s="67">
        <v>118184417130011.2</v>
      </c>
      <c r="CA32" s="67">
        <v>118638141130011.2</v>
      </c>
    </row>
    <row r="33" spans="1:79">
      <c r="A33" t="s">
        <v>63</v>
      </c>
      <c r="B33" t="s">
        <v>153</v>
      </c>
      <c r="C33" s="67">
        <v>1999</v>
      </c>
      <c r="D33" t="s">
        <v>4509</v>
      </c>
      <c r="E33" s="67">
        <v>829836720</v>
      </c>
      <c r="F33" s="67">
        <v>49915000117034.047</v>
      </c>
      <c r="G33" s="67">
        <v>25985714965609.059</v>
      </c>
      <c r="H33" s="67">
        <v>28983697097189.379</v>
      </c>
      <c r="I33" s="67">
        <v>4667218519301.6309</v>
      </c>
      <c r="J33" s="67">
        <v>2602759125428.2822</v>
      </c>
      <c r="K33" s="67">
        <v>415566479202.03809</v>
      </c>
      <c r="L33" s="67">
        <v>0</v>
      </c>
      <c r="M33" s="67">
        <v>442830813383.50879</v>
      </c>
      <c r="N33" s="67">
        <v>127260744777.338</v>
      </c>
      <c r="O33" s="67">
        <v>608511580590.14221</v>
      </c>
      <c r="P33" s="67">
        <v>35508485037.864761</v>
      </c>
      <c r="Q33" s="67">
        <v>444493031704.7124</v>
      </c>
      <c r="R33" s="67">
        <v>3521859828113.4922</v>
      </c>
      <c r="S33" s="67">
        <v>1599097208894.2161</v>
      </c>
      <c r="T33" s="67">
        <v>1062873773584.217</v>
      </c>
      <c r="U33" s="67">
        <v>431243243298.24933</v>
      </c>
      <c r="V33" s="67">
        <v>973279499917.74292</v>
      </c>
      <c r="W33" s="67">
        <v>2774997367.677999</v>
      </c>
      <c r="X33" s="67">
        <v>83108326822.413742</v>
      </c>
      <c r="Y33" s="67">
        <v>199583152111.0152</v>
      </c>
      <c r="Z33" s="67">
        <v>556225707490.65149</v>
      </c>
      <c r="AA33" s="67">
        <v>6588414167.3280535</v>
      </c>
      <c r="AB33" s="67">
        <v>6428846090.8167753</v>
      </c>
      <c r="AC33" s="67">
        <v>1337015410.716074</v>
      </c>
      <c r="AD33" s="67">
        <v>16314837671.676689</v>
      </c>
      <c r="AE33" s="67">
        <v>0</v>
      </c>
      <c r="AF33" s="67">
        <v>51971282846.296463</v>
      </c>
      <c r="AG33" s="67">
        <v>471383.79211628309</v>
      </c>
      <c r="AH33" s="67">
        <v>48946448555.358337</v>
      </c>
      <c r="AI33" s="67">
        <v>0</v>
      </c>
      <c r="AJ33" s="67">
        <v>112696698437062.09</v>
      </c>
      <c r="AK33" s="67">
        <v>41400714250900.883</v>
      </c>
      <c r="AL33" s="67">
        <v>71126756107843.547</v>
      </c>
      <c r="AM33" s="67">
        <v>168909048805544</v>
      </c>
      <c r="AN33" s="67">
        <v>178742463052753.5</v>
      </c>
      <c r="AO33" s="67">
        <v>47820519162217.609</v>
      </c>
      <c r="AP33" s="67">
        <v>38564934808240.023</v>
      </c>
      <c r="AQ33" s="67">
        <v>9255584353977.6016</v>
      </c>
      <c r="AR33" s="67">
        <v>16861593000000</v>
      </c>
      <c r="AS33" s="67">
        <v>17568744000000</v>
      </c>
      <c r="AT33" s="67">
        <v>2841389756728.022</v>
      </c>
      <c r="AU33" s="67">
        <v>1729690057296.802</v>
      </c>
      <c r="AV33" s="67">
        <v>683669341035.4303</v>
      </c>
      <c r="AW33" s="67">
        <v>1046020716261.3719</v>
      </c>
      <c r="AX33" s="67">
        <v>175373646752.82831</v>
      </c>
      <c r="AY33" s="67">
        <v>0</v>
      </c>
      <c r="AZ33" s="67">
        <v>333489637185.63123</v>
      </c>
      <c r="BA33" s="67">
        <v>91776465497.849304</v>
      </c>
      <c r="BB33" s="67">
        <v>295349568310.84192</v>
      </c>
      <c r="BC33" s="67">
        <v>32063079450.525059</v>
      </c>
      <c r="BD33" s="67">
        <v>183647302233.5452</v>
      </c>
      <c r="BE33" s="67">
        <v>289925534767.17407</v>
      </c>
      <c r="BF33" s="67">
        <v>140141912550.75519</v>
      </c>
      <c r="BG33" s="67">
        <v>59273831040.503677</v>
      </c>
      <c r="BH33" s="67">
        <v>0</v>
      </c>
      <c r="BI33" s="67">
        <v>90509791175.915146</v>
      </c>
      <c r="BJ33" s="67">
        <v>237655911.94115871</v>
      </c>
      <c r="BK33" s="67">
        <v>19227731994.363892</v>
      </c>
      <c r="BL33" s="67">
        <v>8354940603.0213242</v>
      </c>
      <c r="BM33" s="67">
        <v>49753092347.913452</v>
      </c>
      <c r="BN33" s="67">
        <v>905096577.42763007</v>
      </c>
      <c r="BO33" s="67">
        <v>0</v>
      </c>
      <c r="BP33" s="67">
        <v>0</v>
      </c>
      <c r="BQ33" s="67">
        <v>3322373332.711762</v>
      </c>
      <c r="BR33" s="67">
        <v>0</v>
      </c>
      <c r="BS33" s="67">
        <v>8509192193.8698425</v>
      </c>
      <c r="BT33" s="67">
        <v>287862.35298958531</v>
      </c>
      <c r="BU33" s="67">
        <v>199420352.31310621</v>
      </c>
      <c r="BV33" s="67">
        <v>0</v>
      </c>
      <c r="BW33" s="67">
        <v>69662456009987.047</v>
      </c>
      <c r="BX33" s="67">
        <v>24388597193161.609</v>
      </c>
      <c r="BY33" s="67">
        <v>45273858816825.453</v>
      </c>
      <c r="BZ33" s="67">
        <v>119907139463699.8</v>
      </c>
      <c r="CA33" s="67">
        <v>120736541554064.3</v>
      </c>
    </row>
    <row r="34" spans="1:79">
      <c r="A34" t="s">
        <v>63</v>
      </c>
      <c r="B34" t="s">
        <v>153</v>
      </c>
      <c r="C34" s="67">
        <v>2000</v>
      </c>
      <c r="D34" t="s">
        <v>4510</v>
      </c>
      <c r="E34" s="67">
        <v>830409562</v>
      </c>
      <c r="F34" s="67">
        <v>50993594164881.977</v>
      </c>
      <c r="G34" s="67">
        <v>27507040279335.871</v>
      </c>
      <c r="H34" s="67">
        <v>29393720062810.691</v>
      </c>
      <c r="I34" s="67">
        <v>4648279805082.4238</v>
      </c>
      <c r="J34" s="67">
        <v>2583378188804.749</v>
      </c>
      <c r="K34" s="67">
        <v>415240416507.49951</v>
      </c>
      <c r="L34" s="67">
        <v>0</v>
      </c>
      <c r="M34" s="67">
        <v>444449296133.19781</v>
      </c>
      <c r="N34" s="67">
        <v>127440603598.8571</v>
      </c>
      <c r="O34" s="67">
        <v>610036735997.50159</v>
      </c>
      <c r="P34" s="67">
        <v>35074295828.72596</v>
      </c>
      <c r="Q34" s="67">
        <v>461752353423.5246</v>
      </c>
      <c r="R34" s="67">
        <v>3663527396256.4321</v>
      </c>
      <c r="S34" s="67">
        <v>1616488517887.522</v>
      </c>
      <c r="T34" s="67">
        <v>1060710077576.4301</v>
      </c>
      <c r="U34" s="67">
        <v>429401099008.87762</v>
      </c>
      <c r="V34" s="67">
        <v>999265687729.04285</v>
      </c>
      <c r="W34" s="67">
        <v>2755811326.504117</v>
      </c>
      <c r="X34" s="67">
        <v>82809344582.396545</v>
      </c>
      <c r="Y34" s="67">
        <v>197989119335.91281</v>
      </c>
      <c r="Z34" s="67">
        <v>584755996642.95898</v>
      </c>
      <c r="AA34" s="67">
        <v>6971288875.5352192</v>
      </c>
      <c r="AB34" s="67">
        <v>6425623296.1133785</v>
      </c>
      <c r="AC34" s="67">
        <v>1480893778.8151889</v>
      </c>
      <c r="AD34" s="67">
        <v>15950123325.99687</v>
      </c>
      <c r="AE34" s="67">
        <v>0</v>
      </c>
      <c r="AF34" s="67">
        <v>51180566625.659416</v>
      </c>
      <c r="AG34" s="67">
        <v>471383.79211628309</v>
      </c>
      <c r="AH34" s="67">
        <v>48946448555.358353</v>
      </c>
      <c r="AI34" s="67">
        <v>0</v>
      </c>
      <c r="AJ34" s="67">
        <v>115028878810731.2</v>
      </c>
      <c r="AK34" s="67">
        <v>42455531571287.938</v>
      </c>
      <c r="AL34" s="67">
        <v>72409496745426.344</v>
      </c>
      <c r="AM34" s="67">
        <v>173870678909249.09</v>
      </c>
      <c r="AN34" s="67">
        <v>181863845460067.31</v>
      </c>
      <c r="AO34" s="67">
        <v>46297978027751.797</v>
      </c>
      <c r="AP34" s="67">
        <v>37337079054638.539</v>
      </c>
      <c r="AQ34" s="67">
        <v>8960898973113.2559</v>
      </c>
      <c r="AR34" s="67">
        <v>18672672000000</v>
      </c>
      <c r="AS34" s="67">
        <v>19295108000000</v>
      </c>
      <c r="AT34" s="67">
        <v>2731371748664.2969</v>
      </c>
      <c r="AU34" s="67">
        <v>1623977531510.4561</v>
      </c>
      <c r="AV34" s="67">
        <v>644095299935.25549</v>
      </c>
      <c r="AW34" s="67">
        <v>979882231575.20081</v>
      </c>
      <c r="AX34" s="67">
        <v>195380707284.74301</v>
      </c>
      <c r="AY34" s="67">
        <v>0</v>
      </c>
      <c r="AZ34" s="67">
        <v>334574289030.19751</v>
      </c>
      <c r="BA34" s="67">
        <v>93613663467.164429</v>
      </c>
      <c r="BB34" s="67">
        <v>317887858236.44812</v>
      </c>
      <c r="BC34" s="67">
        <v>16255956025.973209</v>
      </c>
      <c r="BD34" s="67">
        <v>149681743109.31409</v>
      </c>
      <c r="BE34" s="67">
        <v>965341511550.57019</v>
      </c>
      <c r="BF34" s="67">
        <v>467035881054.91199</v>
      </c>
      <c r="BG34" s="67">
        <v>362776713078.44659</v>
      </c>
      <c r="BH34" s="67">
        <v>18204270939.200661</v>
      </c>
      <c r="BI34" s="67">
        <v>117324646478.011</v>
      </c>
      <c r="BJ34" s="67">
        <v>228186329.3208935</v>
      </c>
      <c r="BK34" s="67">
        <v>28327928638.98011</v>
      </c>
      <c r="BL34" s="67">
        <v>8249207595.1011181</v>
      </c>
      <c r="BM34" s="67">
        <v>61110681798.734451</v>
      </c>
      <c r="BN34" s="67">
        <v>1142167172.0584459</v>
      </c>
      <c r="BO34" s="67">
        <v>0</v>
      </c>
      <c r="BP34" s="67">
        <v>0</v>
      </c>
      <c r="BQ34" s="67">
        <v>3769500884.136992</v>
      </c>
      <c r="BR34" s="67">
        <v>0</v>
      </c>
      <c r="BS34" s="67">
        <v>13821234599.60817</v>
      </c>
      <c r="BT34" s="67">
        <v>473085.68721618608</v>
      </c>
      <c r="BU34" s="67">
        <v>675266374.38359523</v>
      </c>
      <c r="BV34" s="67">
        <v>0</v>
      </c>
      <c r="BW34" s="67">
        <v>64708296406410.719</v>
      </c>
      <c r="BX34" s="67">
        <v>22442287385893.512</v>
      </c>
      <c r="BY34" s="67">
        <v>42266009020517.203</v>
      </c>
      <c r="BZ34" s="67">
        <v>114080551694377.41</v>
      </c>
      <c r="CA34" s="67">
        <v>114768130636035.7</v>
      </c>
    </row>
    <row r="35" spans="1:79">
      <c r="A35" t="s">
        <v>63</v>
      </c>
      <c r="B35" t="s">
        <v>153</v>
      </c>
      <c r="C35" s="67">
        <v>2001</v>
      </c>
      <c r="D35" t="s">
        <v>4511</v>
      </c>
      <c r="E35" s="67">
        <v>831129872</v>
      </c>
      <c r="F35" s="67">
        <v>52033526972783.203</v>
      </c>
      <c r="G35" s="67">
        <v>27549297699927.879</v>
      </c>
      <c r="H35" s="67">
        <v>28716892681237.199</v>
      </c>
      <c r="I35" s="67">
        <v>4632282410988.3408</v>
      </c>
      <c r="J35" s="67">
        <v>2570286569090.938</v>
      </c>
      <c r="K35" s="67">
        <v>415574967231.76031</v>
      </c>
      <c r="L35" s="67">
        <v>0</v>
      </c>
      <c r="M35" s="67">
        <v>446377364318.28052</v>
      </c>
      <c r="N35" s="67">
        <v>127698437021.5491</v>
      </c>
      <c r="O35" s="67">
        <v>611474570657.79785</v>
      </c>
      <c r="P35" s="67">
        <v>34623215917.030411</v>
      </c>
      <c r="Q35" s="67">
        <v>471597294791.88068</v>
      </c>
      <c r="R35" s="67">
        <v>3772755465778.4219</v>
      </c>
      <c r="S35" s="67">
        <v>1621200347842.9919</v>
      </c>
      <c r="T35" s="67">
        <v>1067332793897.244</v>
      </c>
      <c r="U35" s="67">
        <v>421107354316.92401</v>
      </c>
      <c r="V35" s="67">
        <v>1088817464511.637</v>
      </c>
      <c r="W35" s="67">
        <v>2735353341.141016</v>
      </c>
      <c r="X35" s="67">
        <v>87725075620.710571</v>
      </c>
      <c r="Y35" s="67">
        <v>196208924380.96359</v>
      </c>
      <c r="Z35" s="67">
        <v>669912124197.72656</v>
      </c>
      <c r="AA35" s="67">
        <v>7864165300.8373175</v>
      </c>
      <c r="AB35" s="67">
        <v>6421661199.1486616</v>
      </c>
      <c r="AC35" s="67">
        <v>1491795901.535656</v>
      </c>
      <c r="AD35" s="67">
        <v>15568667645.901529</v>
      </c>
      <c r="AE35" s="67">
        <v>0</v>
      </c>
      <c r="AF35" s="67">
        <v>50237096192.439301</v>
      </c>
      <c r="AG35" s="67">
        <v>841756.77163621981</v>
      </c>
      <c r="AH35" s="67">
        <v>50651758974.460983</v>
      </c>
      <c r="AI35" s="67">
        <v>0</v>
      </c>
      <c r="AJ35" s="67">
        <v>116692740371252.41</v>
      </c>
      <c r="AK35" s="67">
        <v>43378616839781.594</v>
      </c>
      <c r="AL35" s="67">
        <v>73178037389324.266</v>
      </c>
      <c r="AM35" s="67">
        <v>177749851213246.31</v>
      </c>
      <c r="AN35" s="67">
        <v>184435290521474.5</v>
      </c>
      <c r="AO35" s="67">
        <v>49205016467756.422</v>
      </c>
      <c r="AP35" s="67">
        <v>39681464893351.961</v>
      </c>
      <c r="AQ35" s="67">
        <v>9523551574404.4668</v>
      </c>
      <c r="AR35" s="67">
        <v>19455729000000</v>
      </c>
      <c r="AS35" s="67">
        <v>19816800000000</v>
      </c>
      <c r="AT35" s="67">
        <v>2328631777709.939</v>
      </c>
      <c r="AU35" s="67">
        <v>1338619831445.3679</v>
      </c>
      <c r="AV35" s="67">
        <v>565308818281.46472</v>
      </c>
      <c r="AW35" s="67">
        <v>773311013163.90344</v>
      </c>
      <c r="AX35" s="67">
        <v>180540258636.1774</v>
      </c>
      <c r="AY35" s="67">
        <v>0</v>
      </c>
      <c r="AZ35" s="67">
        <v>221049467922.34091</v>
      </c>
      <c r="BA35" s="67">
        <v>94245022393.646088</v>
      </c>
      <c r="BB35" s="67">
        <v>333109775941.7041</v>
      </c>
      <c r="BC35" s="67">
        <v>13291192266.83456</v>
      </c>
      <c r="BD35" s="67">
        <v>147776229103.8688</v>
      </c>
      <c r="BE35" s="67">
        <v>1918525046363.333</v>
      </c>
      <c r="BF35" s="67">
        <v>1085914464405.962</v>
      </c>
      <c r="BG35" s="67">
        <v>671752690484.39209</v>
      </c>
      <c r="BH35" s="67">
        <v>78249795276.131989</v>
      </c>
      <c r="BI35" s="67">
        <v>82608096196.847748</v>
      </c>
      <c r="BJ35" s="67">
        <v>0</v>
      </c>
      <c r="BK35" s="67">
        <v>23742498839.532169</v>
      </c>
      <c r="BL35" s="67">
        <v>7980607760.1890812</v>
      </c>
      <c r="BM35" s="67">
        <v>36720377215.335999</v>
      </c>
      <c r="BN35" s="67">
        <v>876734418.48125124</v>
      </c>
      <c r="BO35" s="67">
        <v>0</v>
      </c>
      <c r="BP35" s="67">
        <v>0</v>
      </c>
      <c r="BQ35" s="67">
        <v>3204499357.229692</v>
      </c>
      <c r="BR35" s="67">
        <v>0</v>
      </c>
      <c r="BS35" s="67">
        <v>9122024080.0307121</v>
      </c>
      <c r="BT35" s="67">
        <v>339685.94585353171</v>
      </c>
      <c r="BU35" s="67">
        <v>961014840.10300219</v>
      </c>
      <c r="BV35" s="67">
        <v>0</v>
      </c>
      <c r="BW35" s="67">
        <v>64252680295609.617</v>
      </c>
      <c r="BX35" s="67">
        <v>22805608528213.32</v>
      </c>
      <c r="BY35" s="67">
        <v>41447071767396.289</v>
      </c>
      <c r="BZ35" s="67">
        <v>117343782587439.3</v>
      </c>
      <c r="CA35" s="67">
        <v>117806196885442.09</v>
      </c>
    </row>
    <row r="36" spans="1:79">
      <c r="A36" t="s">
        <v>63</v>
      </c>
      <c r="B36" t="s">
        <v>153</v>
      </c>
      <c r="C36" s="67">
        <v>2002</v>
      </c>
      <c r="D36" t="s">
        <v>4512</v>
      </c>
      <c r="E36" s="67">
        <v>832298287</v>
      </c>
      <c r="F36" s="67">
        <v>52995002102548.344</v>
      </c>
      <c r="G36" s="67">
        <v>31470288116435.129</v>
      </c>
      <c r="H36" s="67">
        <v>32933057918972.578</v>
      </c>
      <c r="I36" s="67">
        <v>4609284602686.3086</v>
      </c>
      <c r="J36" s="67">
        <v>2551124438268.855</v>
      </c>
      <c r="K36" s="67">
        <v>415909517956.0213</v>
      </c>
      <c r="L36" s="67">
        <v>0</v>
      </c>
      <c r="M36" s="67">
        <v>448305432660.3269</v>
      </c>
      <c r="N36" s="67">
        <v>127956270446.5065</v>
      </c>
      <c r="O36" s="67">
        <v>612912405395.29565</v>
      </c>
      <c r="P36" s="67">
        <v>34238625999.94883</v>
      </c>
      <c r="Q36" s="67">
        <v>427696647613.79688</v>
      </c>
      <c r="R36" s="67">
        <v>3763286530262.8818</v>
      </c>
      <c r="S36" s="67">
        <v>1700891930894.4431</v>
      </c>
      <c r="T36" s="67">
        <v>1067380036538.433</v>
      </c>
      <c r="U36" s="67">
        <v>419290904394.63141</v>
      </c>
      <c r="V36" s="67">
        <v>1084497405139.726</v>
      </c>
      <c r="W36" s="67">
        <v>2715693556.9162421</v>
      </c>
      <c r="X36" s="67">
        <v>86968850185.531845</v>
      </c>
      <c r="Y36" s="67">
        <v>194305462092.7655</v>
      </c>
      <c r="Z36" s="67">
        <v>669771431881.09045</v>
      </c>
      <c r="AA36" s="67">
        <v>7663802456.3228874</v>
      </c>
      <c r="AB36" s="67">
        <v>6418128733.3225346</v>
      </c>
      <c r="AC36" s="67">
        <v>1502698024.256124</v>
      </c>
      <c r="AD36" s="67">
        <v>15174275977.41095</v>
      </c>
      <c r="AE36" s="67">
        <v>0</v>
      </c>
      <c r="AF36" s="67">
        <v>49324461500.87706</v>
      </c>
      <c r="AG36" s="67">
        <v>841756.77163621981</v>
      </c>
      <c r="AH36" s="67">
        <v>50651758974.460983</v>
      </c>
      <c r="AI36" s="67">
        <v>0</v>
      </c>
      <c r="AJ36" s="67">
        <v>117735369495412.2</v>
      </c>
      <c r="AK36" s="67">
        <v>44202414365452</v>
      </c>
      <c r="AL36" s="67">
        <v>73426076416168.516</v>
      </c>
      <c r="AM36" s="67">
        <v>179908341735662.41</v>
      </c>
      <c r="AN36" s="67">
        <v>186401211452736.59</v>
      </c>
      <c r="AO36" s="67">
        <v>55592826895119.688</v>
      </c>
      <c r="AP36" s="67">
        <v>44832924915419.102</v>
      </c>
      <c r="AQ36" s="67">
        <v>10759901979700.58</v>
      </c>
      <c r="AR36" s="67">
        <v>22934085000000</v>
      </c>
      <c r="AS36" s="67">
        <v>23645895000000</v>
      </c>
      <c r="AT36" s="67">
        <v>2420798575242.1382</v>
      </c>
      <c r="AU36" s="67">
        <v>1394285344840.6709</v>
      </c>
      <c r="AV36" s="67">
        <v>593327246291.24597</v>
      </c>
      <c r="AW36" s="67">
        <v>800958098549.4248</v>
      </c>
      <c r="AX36" s="67">
        <v>179066113914.14429</v>
      </c>
      <c r="AY36" s="67">
        <v>0</v>
      </c>
      <c r="AZ36" s="67">
        <v>221925420676.1636</v>
      </c>
      <c r="BA36" s="67">
        <v>94300705103.115677</v>
      </c>
      <c r="BB36" s="67">
        <v>345520218035.21472</v>
      </c>
      <c r="BC36" s="67">
        <v>24749205831.395889</v>
      </c>
      <c r="BD36" s="67">
        <v>160951566841.4325</v>
      </c>
      <c r="BE36" s="67">
        <v>1636511192266.8811</v>
      </c>
      <c r="BF36" s="67">
        <v>1004396867543.5959</v>
      </c>
      <c r="BG36" s="67">
        <v>500260541854.6333</v>
      </c>
      <c r="BH36" s="67">
        <v>46615878632.367233</v>
      </c>
      <c r="BI36" s="67">
        <v>85237904236.285156</v>
      </c>
      <c r="BJ36" s="67">
        <v>0</v>
      </c>
      <c r="BK36" s="67">
        <v>26460205559.76915</v>
      </c>
      <c r="BL36" s="67">
        <v>10136103458.703159</v>
      </c>
      <c r="BM36" s="67">
        <v>35668403017.844582</v>
      </c>
      <c r="BN36" s="67">
        <v>577430620.29076123</v>
      </c>
      <c r="BO36" s="67">
        <v>0</v>
      </c>
      <c r="BP36" s="67">
        <v>0</v>
      </c>
      <c r="BQ36" s="67">
        <v>3306501687.7302809</v>
      </c>
      <c r="BR36" s="67">
        <v>0</v>
      </c>
      <c r="BS36" s="67">
        <v>7166598205.157136</v>
      </c>
      <c r="BT36" s="67">
        <v>274800.33021321421</v>
      </c>
      <c r="BU36" s="67">
        <v>1922386886.459887</v>
      </c>
      <c r="BV36" s="67">
        <v>0</v>
      </c>
      <c r="BW36" s="67">
        <v>68978882845239.023</v>
      </c>
      <c r="BX36" s="67">
        <v>24699998983704.379</v>
      </c>
      <c r="BY36" s="67">
        <v>44278883861534.633</v>
      </c>
      <c r="BZ36" s="67">
        <v>127917209507867.7</v>
      </c>
      <c r="CA36" s="67">
        <v>128753921175401.09</v>
      </c>
    </row>
    <row r="37" spans="1:79">
      <c r="A37" t="s">
        <v>63</v>
      </c>
      <c r="B37" t="s">
        <v>153</v>
      </c>
      <c r="C37" s="67">
        <v>2003</v>
      </c>
      <c r="D37" t="s">
        <v>4513</v>
      </c>
      <c r="E37" s="67">
        <v>834139378</v>
      </c>
      <c r="F37" s="67">
        <v>53968550019813.773</v>
      </c>
      <c r="G37" s="67">
        <v>41828370316066.258</v>
      </c>
      <c r="H37" s="67">
        <v>43934257519618.242</v>
      </c>
      <c r="I37" s="67">
        <v>4573162667831.9531</v>
      </c>
      <c r="J37" s="67">
        <v>2526608377550.8608</v>
      </c>
      <c r="K37" s="67">
        <v>416244068680.28223</v>
      </c>
      <c r="L37" s="67">
        <v>0</v>
      </c>
      <c r="M37" s="67">
        <v>450233500845.40973</v>
      </c>
      <c r="N37" s="67">
        <v>128214103869.1985</v>
      </c>
      <c r="O37" s="67">
        <v>614350240055.59192</v>
      </c>
      <c r="P37" s="67">
        <v>33957391286.2962</v>
      </c>
      <c r="Q37" s="67">
        <v>404733560672.55878</v>
      </c>
      <c r="R37" s="67">
        <v>3819275893534.2598</v>
      </c>
      <c r="S37" s="67">
        <v>1713464717686.6709</v>
      </c>
      <c r="T37" s="67">
        <v>1126179722450.3721</v>
      </c>
      <c r="U37" s="67">
        <v>417458101558.70062</v>
      </c>
      <c r="V37" s="67">
        <v>1081163942121.718</v>
      </c>
      <c r="W37" s="67">
        <v>2692392859.0892758</v>
      </c>
      <c r="X37" s="67">
        <v>86693313770.473892</v>
      </c>
      <c r="Y37" s="67">
        <v>192576606773.71341</v>
      </c>
      <c r="Z37" s="67">
        <v>669639756709.36658</v>
      </c>
      <c r="AA37" s="67">
        <v>7473954819.2027264</v>
      </c>
      <c r="AB37" s="67">
        <v>6415380347.7831554</v>
      </c>
      <c r="AC37" s="67">
        <v>1513562650.702466</v>
      </c>
      <c r="AD37" s="67">
        <v>14838715046.25136</v>
      </c>
      <c r="AE37" s="67">
        <v>0</v>
      </c>
      <c r="AF37" s="67">
        <v>48667658413.902222</v>
      </c>
      <c r="AG37" s="67">
        <v>841756.77163621981</v>
      </c>
      <c r="AH37" s="67">
        <v>50651758974.460983</v>
      </c>
      <c r="AI37" s="67">
        <v>0</v>
      </c>
      <c r="AJ37" s="67">
        <v>118795909960492.3</v>
      </c>
      <c r="AK37" s="67">
        <v>44942041311361.539</v>
      </c>
      <c r="AL37" s="67">
        <v>73781301368839.984</v>
      </c>
      <c r="AM37" s="67">
        <v>181440418954519.81</v>
      </c>
      <c r="AN37" s="67">
        <v>188522637500101.19</v>
      </c>
      <c r="AO37" s="67">
        <v>67445319454416.641</v>
      </c>
      <c r="AP37" s="67">
        <v>54391386656787.594</v>
      </c>
      <c r="AQ37" s="67">
        <v>13053932797629.02</v>
      </c>
      <c r="AR37" s="67">
        <v>31351529000000</v>
      </c>
      <c r="AS37" s="67">
        <v>32517415000000</v>
      </c>
      <c r="AT37" s="67">
        <v>2877014539134.7671</v>
      </c>
      <c r="AU37" s="67">
        <v>1699568861141.5171</v>
      </c>
      <c r="AV37" s="67">
        <v>725872224037.8551</v>
      </c>
      <c r="AW37" s="67">
        <v>973696637103.66187</v>
      </c>
      <c r="AX37" s="67">
        <v>219195077316.58551</v>
      </c>
      <c r="AY37" s="67">
        <v>0</v>
      </c>
      <c r="AZ37" s="67">
        <v>240060955410.98831</v>
      </c>
      <c r="BA37" s="67">
        <v>95200228222.443253</v>
      </c>
      <c r="BB37" s="67">
        <v>369624460205.29608</v>
      </c>
      <c r="BC37" s="67">
        <v>31115128036.538952</v>
      </c>
      <c r="BD37" s="67">
        <v>222249828801.39731</v>
      </c>
      <c r="BE37" s="67">
        <v>2115079178007.9761</v>
      </c>
      <c r="BF37" s="67">
        <v>1348962113373.7041</v>
      </c>
      <c r="BG37" s="67">
        <v>626197432393.31238</v>
      </c>
      <c r="BH37" s="67">
        <v>47932462493.81897</v>
      </c>
      <c r="BI37" s="67">
        <v>92014260757.32077</v>
      </c>
      <c r="BJ37" s="67">
        <v>0</v>
      </c>
      <c r="BK37" s="67">
        <v>28720005004.04216</v>
      </c>
      <c r="BL37" s="67">
        <v>10332141189.57159</v>
      </c>
      <c r="BM37" s="67">
        <v>37582414457.7174</v>
      </c>
      <c r="BN37" s="67">
        <v>713203196.87208545</v>
      </c>
      <c r="BO37" s="67">
        <v>0</v>
      </c>
      <c r="BP37" s="67">
        <v>0</v>
      </c>
      <c r="BQ37" s="67">
        <v>4033242533.9319911</v>
      </c>
      <c r="BR37" s="67">
        <v>0</v>
      </c>
      <c r="BS37" s="67">
        <v>7348583953.2977905</v>
      </c>
      <c r="BT37" s="67">
        <v>425364.66248662397</v>
      </c>
      <c r="BU37" s="67">
        <v>3257154047.0444651</v>
      </c>
      <c r="BV37" s="67">
        <v>0</v>
      </c>
      <c r="BW37" s="67">
        <v>82802064199502.672</v>
      </c>
      <c r="BX37" s="67">
        <v>29857996659333.531</v>
      </c>
      <c r="BY37" s="67">
        <v>52944067540169.148</v>
      </c>
      <c r="BZ37" s="67">
        <v>154073591371062.09</v>
      </c>
      <c r="CA37" s="67">
        <v>155402606687069.81</v>
      </c>
    </row>
    <row r="38" spans="1:79">
      <c r="A38" t="s">
        <v>63</v>
      </c>
      <c r="B38" t="s">
        <v>153</v>
      </c>
      <c r="C38" s="67">
        <v>2004</v>
      </c>
      <c r="D38" t="s">
        <v>4514</v>
      </c>
      <c r="E38" s="67">
        <v>836312639</v>
      </c>
      <c r="F38" s="67">
        <v>55014853097589.18</v>
      </c>
      <c r="G38" s="67">
        <v>51747383045835.406</v>
      </c>
      <c r="H38" s="67">
        <v>54571688983889.32</v>
      </c>
      <c r="I38" s="67">
        <v>4604451091200.9219</v>
      </c>
      <c r="J38" s="67">
        <v>2523003455657.542</v>
      </c>
      <c r="K38" s="67">
        <v>416578619404.54327</v>
      </c>
      <c r="L38" s="67">
        <v>0</v>
      </c>
      <c r="M38" s="67">
        <v>452161569236.92432</v>
      </c>
      <c r="N38" s="67">
        <v>128471937305.02299</v>
      </c>
      <c r="O38" s="67">
        <v>615788074843.13086</v>
      </c>
      <c r="P38" s="67">
        <v>33655133488.032799</v>
      </c>
      <c r="Q38" s="67">
        <v>437943521141.27148</v>
      </c>
      <c r="R38" s="67">
        <v>3682363741601.374</v>
      </c>
      <c r="S38" s="67">
        <v>1678662535575.6731</v>
      </c>
      <c r="T38" s="67">
        <v>1110427653689.147</v>
      </c>
      <c r="U38" s="67">
        <v>333454071037.03131</v>
      </c>
      <c r="V38" s="67">
        <v>1077576202233.093</v>
      </c>
      <c r="W38" s="67">
        <v>2666118725.1205888</v>
      </c>
      <c r="X38" s="67">
        <v>86398182991.081451</v>
      </c>
      <c r="Y38" s="67">
        <v>190641275878.875</v>
      </c>
      <c r="Z38" s="67">
        <v>669505215116.97729</v>
      </c>
      <c r="AA38" s="67">
        <v>7289737339.4155722</v>
      </c>
      <c r="AB38" s="67">
        <v>6413797976.720912</v>
      </c>
      <c r="AC38" s="67">
        <v>1524427277.148807</v>
      </c>
      <c r="AD38" s="67">
        <v>14476617802.109529</v>
      </c>
      <c r="AE38" s="67">
        <v>0</v>
      </c>
      <c r="AF38" s="67">
        <v>48008228394.410873</v>
      </c>
      <c r="AG38" s="67">
        <v>841756.77163621981</v>
      </c>
      <c r="AH38" s="67">
        <v>50651758974.460983</v>
      </c>
      <c r="AI38" s="67">
        <v>0</v>
      </c>
      <c r="AJ38" s="67">
        <v>119596645895845.59</v>
      </c>
      <c r="AK38" s="67">
        <v>45415398988698.719</v>
      </c>
      <c r="AL38" s="67">
        <v>74118349432954.203</v>
      </c>
      <c r="AM38" s="67">
        <v>181441624204464.09</v>
      </c>
      <c r="AN38" s="67">
        <v>190329912296255.81</v>
      </c>
      <c r="AO38" s="67">
        <v>75645949092279.594</v>
      </c>
      <c r="AP38" s="67">
        <v>61004797655064.203</v>
      </c>
      <c r="AQ38" s="67">
        <v>14641151437215.4</v>
      </c>
      <c r="AR38" s="67">
        <v>39450636000000</v>
      </c>
      <c r="AS38" s="67">
        <v>41143890000000</v>
      </c>
      <c r="AT38" s="67">
        <v>3419095808232.752</v>
      </c>
      <c r="AU38" s="67">
        <v>2017723574450.084</v>
      </c>
      <c r="AV38" s="67">
        <v>869905374630.82837</v>
      </c>
      <c r="AW38" s="67">
        <v>1147818199819.2561</v>
      </c>
      <c r="AX38" s="67">
        <v>225230311968.31799</v>
      </c>
      <c r="AY38" s="67">
        <v>0</v>
      </c>
      <c r="AZ38" s="67">
        <v>265125594621.67181</v>
      </c>
      <c r="BA38" s="67">
        <v>96785160091.773468</v>
      </c>
      <c r="BB38" s="67">
        <v>414368334696.30933</v>
      </c>
      <c r="BC38" s="67">
        <v>98248745261.798752</v>
      </c>
      <c r="BD38" s="67">
        <v>301614087142.79633</v>
      </c>
      <c r="BE38" s="67">
        <v>2296743424729.6211</v>
      </c>
      <c r="BF38" s="67">
        <v>1219507931807.822</v>
      </c>
      <c r="BG38" s="67">
        <v>622501859331.25781</v>
      </c>
      <c r="BH38" s="67">
        <v>290084977130.96912</v>
      </c>
      <c r="BI38" s="67">
        <v>165173902231.33551</v>
      </c>
      <c r="BJ38" s="67">
        <v>1062055176.1767859</v>
      </c>
      <c r="BK38" s="67">
        <v>56371672665.108627</v>
      </c>
      <c r="BL38" s="67">
        <v>13449745386.90876</v>
      </c>
      <c r="BM38" s="67">
        <v>55672790338.21595</v>
      </c>
      <c r="BN38" s="67">
        <v>1745435285.6191211</v>
      </c>
      <c r="BO38" s="67">
        <v>2678527885.9470558</v>
      </c>
      <c r="BP38" s="67">
        <v>0</v>
      </c>
      <c r="BQ38" s="67">
        <v>7720238981.5359488</v>
      </c>
      <c r="BR38" s="67">
        <v>0</v>
      </c>
      <c r="BS38" s="67">
        <v>11763978236.97518</v>
      </c>
      <c r="BT38" s="67">
        <v>992138.08208912984</v>
      </c>
      <c r="BU38" s="67">
        <v>14183220365.002991</v>
      </c>
      <c r="BV38" s="67">
        <v>0</v>
      </c>
      <c r="BW38" s="67">
        <v>95198885990368.266</v>
      </c>
      <c r="BX38" s="67">
        <v>34385748142506.441</v>
      </c>
      <c r="BY38" s="67">
        <v>60813137847861.797</v>
      </c>
      <c r="BZ38" s="67">
        <v>174867420315610.19</v>
      </c>
      <c r="CA38" s="67">
        <v>176763260242027.69</v>
      </c>
    </row>
    <row r="39" spans="1:79">
      <c r="A39" t="s">
        <v>63</v>
      </c>
      <c r="B39" t="s">
        <v>153</v>
      </c>
      <c r="C39" s="67">
        <v>2005</v>
      </c>
      <c r="D39" t="s">
        <v>4515</v>
      </c>
      <c r="E39" s="67">
        <v>838545926</v>
      </c>
      <c r="F39" s="67">
        <v>56146629603950.789</v>
      </c>
      <c r="G39" s="67">
        <v>53938855578191.711</v>
      </c>
      <c r="H39" s="67">
        <v>56590316857021.813</v>
      </c>
      <c r="I39" s="67">
        <v>4602638878766.9932</v>
      </c>
      <c r="J39" s="67">
        <v>2518858195468.9551</v>
      </c>
      <c r="K39" s="67">
        <v>416913170128.80438</v>
      </c>
      <c r="L39" s="67">
        <v>0</v>
      </c>
      <c r="M39" s="67">
        <v>454089637422.00677</v>
      </c>
      <c r="N39" s="67">
        <v>128729770727.7151</v>
      </c>
      <c r="O39" s="67">
        <v>617225909503.42725</v>
      </c>
      <c r="P39" s="67">
        <v>33374811776.261459</v>
      </c>
      <c r="Q39" s="67">
        <v>424562773945.46863</v>
      </c>
      <c r="R39" s="67">
        <v>3577553834063.3452</v>
      </c>
      <c r="S39" s="67">
        <v>1662820590822.95</v>
      </c>
      <c r="T39" s="67">
        <v>1103373159522.7849</v>
      </c>
      <c r="U39" s="67">
        <v>327535118403.8999</v>
      </c>
      <c r="V39" s="67">
        <v>1073954601772.843</v>
      </c>
      <c r="W39" s="67">
        <v>2663076082.9793739</v>
      </c>
      <c r="X39" s="67">
        <v>86081994383.743988</v>
      </c>
      <c r="Y39" s="67">
        <v>188912017155.2059</v>
      </c>
      <c r="Z39" s="67">
        <v>669356005253.82251</v>
      </c>
      <c r="AA39" s="67">
        <v>7098852845.7020435</v>
      </c>
      <c r="AB39" s="67">
        <v>6412211085.2290192</v>
      </c>
      <c r="AC39" s="67">
        <v>1535261906.5758469</v>
      </c>
      <c r="AD39" s="67">
        <v>14085648041.665661</v>
      </c>
      <c r="AE39" s="67">
        <v>0</v>
      </c>
      <c r="AF39" s="67">
        <v>47156934286.685532</v>
      </c>
      <c r="AG39" s="67">
        <v>841756.77163621981</v>
      </c>
      <c r="AH39" s="67">
        <v>50651758974.460983</v>
      </c>
      <c r="AI39" s="67">
        <v>0</v>
      </c>
      <c r="AJ39" s="67">
        <v>121885056801179.2</v>
      </c>
      <c r="AK39" s="67">
        <v>46440713371103.828</v>
      </c>
      <c r="AL39" s="67">
        <v>75382639676445.781</v>
      </c>
      <c r="AM39" s="67">
        <v>184867069722715.81</v>
      </c>
      <c r="AN39" s="67">
        <v>193407700687778.19</v>
      </c>
      <c r="AO39" s="67">
        <v>77751923284134.703</v>
      </c>
      <c r="AP39" s="67">
        <v>62703163938818.297</v>
      </c>
      <c r="AQ39" s="67">
        <v>15048759345316.391</v>
      </c>
      <c r="AR39" s="67">
        <v>41854253000000</v>
      </c>
      <c r="AS39" s="67">
        <v>43368008000000</v>
      </c>
      <c r="AT39" s="67">
        <v>3590314137582.459</v>
      </c>
      <c r="AU39" s="67">
        <v>2060406098814.283</v>
      </c>
      <c r="AV39" s="67">
        <v>879444228829.552</v>
      </c>
      <c r="AW39" s="67">
        <v>1180961869984.731</v>
      </c>
      <c r="AX39" s="67">
        <v>244831525214.92401</v>
      </c>
      <c r="AY39" s="67">
        <v>0</v>
      </c>
      <c r="AZ39" s="67">
        <v>270571493229.12469</v>
      </c>
      <c r="BA39" s="67">
        <v>98848526134.576736</v>
      </c>
      <c r="BB39" s="67">
        <v>463413992312.88269</v>
      </c>
      <c r="BC39" s="67">
        <v>128047068863.74339</v>
      </c>
      <c r="BD39" s="67">
        <v>324195433012.92401</v>
      </c>
      <c r="BE39" s="67">
        <v>2164010750054.561</v>
      </c>
      <c r="BF39" s="67">
        <v>1052970416436.658</v>
      </c>
      <c r="BG39" s="67">
        <v>534485140245.58142</v>
      </c>
      <c r="BH39" s="67">
        <v>258114555982.52399</v>
      </c>
      <c r="BI39" s="67">
        <v>318644450540.88843</v>
      </c>
      <c r="BJ39" s="67">
        <v>1132442039.5466509</v>
      </c>
      <c r="BK39" s="67">
        <v>65980031242.142792</v>
      </c>
      <c r="BL39" s="67">
        <v>14756763762.777639</v>
      </c>
      <c r="BM39" s="67">
        <v>176886511610.19489</v>
      </c>
      <c r="BN39" s="67">
        <v>2162136107.242332</v>
      </c>
      <c r="BO39" s="67">
        <v>3896504573.1647201</v>
      </c>
      <c r="BP39" s="67">
        <v>0</v>
      </c>
      <c r="BQ39" s="67">
        <v>7980666129.4426651</v>
      </c>
      <c r="BR39" s="67">
        <v>0</v>
      </c>
      <c r="BS39" s="67">
        <v>14436581648.128241</v>
      </c>
      <c r="BT39" s="67">
        <v>739646.65997224336</v>
      </c>
      <c r="BU39" s="67">
        <v>31208260630.498798</v>
      </c>
      <c r="BV39" s="67">
        <v>0</v>
      </c>
      <c r="BW39" s="67">
        <v>101653728356196.7</v>
      </c>
      <c r="BX39" s="67">
        <v>37786188450322.813</v>
      </c>
      <c r="BY39" s="67">
        <v>63867539905873.859</v>
      </c>
      <c r="BZ39" s="67">
        <v>183646221527968.31</v>
      </c>
      <c r="CA39" s="67">
        <v>185362289448769.69</v>
      </c>
    </row>
    <row r="40" spans="1:79">
      <c r="A40" t="s">
        <v>63</v>
      </c>
      <c r="B40" t="s">
        <v>153</v>
      </c>
      <c r="C40" s="67">
        <v>2006</v>
      </c>
      <c r="D40" t="s">
        <v>4516</v>
      </c>
      <c r="E40" s="67">
        <v>840820773</v>
      </c>
      <c r="F40" s="67">
        <v>57440951302404.93</v>
      </c>
      <c r="G40" s="67">
        <v>67394038053330.297</v>
      </c>
      <c r="H40" s="67">
        <v>70923068998560.141</v>
      </c>
      <c r="I40" s="67">
        <v>4574871728869.2246</v>
      </c>
      <c r="J40" s="67">
        <v>2499518332729.1372</v>
      </c>
      <c r="K40" s="67">
        <v>417244156986.63318</v>
      </c>
      <c r="L40" s="67">
        <v>0</v>
      </c>
      <c r="M40" s="67">
        <v>456017705557.62158</v>
      </c>
      <c r="N40" s="67">
        <v>128987604139.53999</v>
      </c>
      <c r="O40" s="67">
        <v>618663744113.68201</v>
      </c>
      <c r="P40" s="67">
        <v>33165530160.33886</v>
      </c>
      <c r="Q40" s="67">
        <v>422277327251.70099</v>
      </c>
      <c r="R40" s="67">
        <v>3537282011338.2358</v>
      </c>
      <c r="S40" s="67">
        <v>1602591767471.8411</v>
      </c>
      <c r="T40" s="67">
        <v>1116863602280.6521</v>
      </c>
      <c r="U40" s="67">
        <v>325888485435.42242</v>
      </c>
      <c r="V40" s="67">
        <v>1061415044779.125</v>
      </c>
      <c r="W40" s="67">
        <v>2710494670.2303772</v>
      </c>
      <c r="X40" s="67">
        <v>85774427710.266647</v>
      </c>
      <c r="Y40" s="67">
        <v>187390339109.16971</v>
      </c>
      <c r="Z40" s="67">
        <v>669133296493.86902</v>
      </c>
      <c r="AA40" s="67">
        <v>6909683664.5958614</v>
      </c>
      <c r="AB40" s="67">
        <v>6409662749.110445</v>
      </c>
      <c r="AC40" s="67">
        <v>1546107784.8851249</v>
      </c>
      <c r="AD40" s="67">
        <v>13655040735.415039</v>
      </c>
      <c r="AE40" s="67">
        <v>0</v>
      </c>
      <c r="AF40" s="67">
        <v>37233391130.350548</v>
      </c>
      <c r="AG40" s="67">
        <v>841756.77163621981</v>
      </c>
      <c r="AH40" s="67">
        <v>50651758974.460983</v>
      </c>
      <c r="AI40" s="67">
        <v>0</v>
      </c>
      <c r="AJ40" s="67">
        <v>124428347504133.8</v>
      </c>
      <c r="AK40" s="67">
        <v>47605923712969.094</v>
      </c>
      <c r="AL40" s="67">
        <v>76764638486263.156</v>
      </c>
      <c r="AM40" s="67">
        <v>185754491192789.41</v>
      </c>
      <c r="AN40" s="67">
        <v>196711634911753.81</v>
      </c>
      <c r="AO40" s="67">
        <v>76500368359407.141</v>
      </c>
      <c r="AP40" s="67">
        <v>61693845451134.797</v>
      </c>
      <c r="AQ40" s="67">
        <v>14806522908272.359</v>
      </c>
      <c r="AR40" s="67">
        <v>53367926000000</v>
      </c>
      <c r="AS40" s="67">
        <v>55616760000000</v>
      </c>
      <c r="AT40" s="67">
        <v>3828848468437.2642</v>
      </c>
      <c r="AU40" s="67">
        <v>2179633341546.6809</v>
      </c>
      <c r="AV40" s="67">
        <v>934287206765.46167</v>
      </c>
      <c r="AW40" s="67">
        <v>1245346134781.219</v>
      </c>
      <c r="AX40" s="67">
        <v>276191390382.87061</v>
      </c>
      <c r="AY40" s="67">
        <v>0</v>
      </c>
      <c r="AZ40" s="67">
        <v>304127868833.86462</v>
      </c>
      <c r="BA40" s="67">
        <v>102430466189.0191</v>
      </c>
      <c r="BB40" s="67">
        <v>484022998549.77283</v>
      </c>
      <c r="BC40" s="67">
        <v>115742199693.4929</v>
      </c>
      <c r="BD40" s="67">
        <v>366700203241.56299</v>
      </c>
      <c r="BE40" s="67">
        <v>5285250206722.9189</v>
      </c>
      <c r="BF40" s="67">
        <v>3228159063483.77</v>
      </c>
      <c r="BG40" s="67">
        <v>1253291270013.9951</v>
      </c>
      <c r="BH40" s="67">
        <v>283816077342.66412</v>
      </c>
      <c r="BI40" s="67">
        <v>520557784019.06897</v>
      </c>
      <c r="BJ40" s="67">
        <v>3338721122.5191512</v>
      </c>
      <c r="BK40" s="67">
        <v>164238837411.22101</v>
      </c>
      <c r="BL40" s="67">
        <v>25834047041.88855</v>
      </c>
      <c r="BM40" s="67">
        <v>193924920714.2775</v>
      </c>
      <c r="BN40" s="67">
        <v>4884166801.1827374</v>
      </c>
      <c r="BO40" s="67">
        <v>36523592566.743752</v>
      </c>
      <c r="BP40" s="67">
        <v>86843033.427137107</v>
      </c>
      <c r="BQ40" s="67">
        <v>15411623733.0028</v>
      </c>
      <c r="BR40" s="67">
        <v>0</v>
      </c>
      <c r="BS40" s="67">
        <v>51148064895.307022</v>
      </c>
      <c r="BT40" s="67">
        <v>1001746.648513968</v>
      </c>
      <c r="BU40" s="67">
        <v>24591976816.27216</v>
      </c>
      <c r="BV40" s="67">
        <v>0</v>
      </c>
      <c r="BW40" s="67">
        <v>109643302343947.8</v>
      </c>
      <c r="BX40" s="67">
        <v>40598751940265.453</v>
      </c>
      <c r="BY40" s="67">
        <v>69044550403682.289</v>
      </c>
      <c r="BZ40" s="67">
        <v>193008935378515.09</v>
      </c>
      <c r="CA40" s="67">
        <v>195526923118145.31</v>
      </c>
    </row>
    <row r="41" spans="1:79">
      <c r="A41" t="s">
        <v>63</v>
      </c>
      <c r="B41" t="s">
        <v>153</v>
      </c>
      <c r="C41" s="67">
        <v>2007</v>
      </c>
      <c r="D41" t="s">
        <v>4517</v>
      </c>
      <c r="E41" s="67">
        <v>843150721</v>
      </c>
      <c r="F41" s="67">
        <v>58995759486776.852</v>
      </c>
      <c r="G41" s="67">
        <v>83520579084880.828</v>
      </c>
      <c r="H41" s="67">
        <v>88984333598408.125</v>
      </c>
      <c r="I41" s="67">
        <v>4601884467847.9502</v>
      </c>
      <c r="J41" s="67">
        <v>2514952733592.6548</v>
      </c>
      <c r="K41" s="67">
        <v>423758425878.86798</v>
      </c>
      <c r="L41" s="67">
        <v>0</v>
      </c>
      <c r="M41" s="67">
        <v>460239753818.99323</v>
      </c>
      <c r="N41" s="67">
        <v>129579730785.144</v>
      </c>
      <c r="O41" s="67">
        <v>622619165740.13245</v>
      </c>
      <c r="P41" s="67">
        <v>33226746199.218239</v>
      </c>
      <c r="Q41" s="67">
        <v>426606662688.34003</v>
      </c>
      <c r="R41" s="67">
        <v>3894746810158.98</v>
      </c>
      <c r="S41" s="67">
        <v>1864663405533.104</v>
      </c>
      <c r="T41" s="67">
        <v>1101427093115.3479</v>
      </c>
      <c r="U41" s="67">
        <v>340974192131.2998</v>
      </c>
      <c r="V41" s="67">
        <v>1118591403858.771</v>
      </c>
      <c r="W41" s="67">
        <v>2872512535.2172542</v>
      </c>
      <c r="X41" s="67">
        <v>96760684523.6306</v>
      </c>
      <c r="Y41" s="67">
        <v>234583794460.009</v>
      </c>
      <c r="Z41" s="67">
        <v>668953154888.16333</v>
      </c>
      <c r="AA41" s="67">
        <v>6805515827.2620754</v>
      </c>
      <c r="AB41" s="67">
        <v>6405841351.6954393</v>
      </c>
      <c r="AC41" s="67">
        <v>1556953663.1944029</v>
      </c>
      <c r="AD41" s="67">
        <v>13281365473.120609</v>
      </c>
      <c r="AE41" s="67">
        <v>0</v>
      </c>
      <c r="AF41" s="67">
        <v>36718980405.24614</v>
      </c>
      <c r="AG41" s="67">
        <v>841756.77163621981</v>
      </c>
      <c r="AH41" s="67">
        <v>50651758974.460983</v>
      </c>
      <c r="AI41" s="67">
        <v>0</v>
      </c>
      <c r="AJ41" s="67">
        <v>127588859457736.8</v>
      </c>
      <c r="AK41" s="67">
        <v>48961007722116.391</v>
      </c>
      <c r="AL41" s="67">
        <v>78582055967453.281</v>
      </c>
      <c r="AM41" s="67">
        <v>186207225213882.41</v>
      </c>
      <c r="AN41" s="67">
        <v>201102297950315.31</v>
      </c>
      <c r="AO41" s="67">
        <v>83770570867281.734</v>
      </c>
      <c r="AP41" s="67">
        <v>67556911989743.344</v>
      </c>
      <c r="AQ41" s="67">
        <v>16213658877538.4</v>
      </c>
      <c r="AR41" s="67">
        <v>67535007000000</v>
      </c>
      <c r="AS41" s="67">
        <v>71157010000000</v>
      </c>
      <c r="AT41" s="67">
        <v>4683665767649.627</v>
      </c>
      <c r="AU41" s="67">
        <v>2838890050181.3159</v>
      </c>
      <c r="AV41" s="67">
        <v>1226128464872.176</v>
      </c>
      <c r="AW41" s="67">
        <v>1612761585309.1421</v>
      </c>
      <c r="AX41" s="67">
        <v>368364650201.26233</v>
      </c>
      <c r="AY41" s="67">
        <v>0</v>
      </c>
      <c r="AZ41" s="67">
        <v>342636686261.05762</v>
      </c>
      <c r="BA41" s="67">
        <v>105902322733.59689</v>
      </c>
      <c r="BB41" s="67">
        <v>503844637278.5636</v>
      </c>
      <c r="BC41" s="67">
        <v>96593658452.896927</v>
      </c>
      <c r="BD41" s="67">
        <v>427433762540.93079</v>
      </c>
      <c r="BE41" s="67">
        <v>3832492739158.2021</v>
      </c>
      <c r="BF41" s="67">
        <v>1534063329268.7271</v>
      </c>
      <c r="BG41" s="67">
        <v>1043456978505.244</v>
      </c>
      <c r="BH41" s="67">
        <v>347237971872.19611</v>
      </c>
      <c r="BI41" s="67">
        <v>907734459512.03394</v>
      </c>
      <c r="BJ41" s="67">
        <v>4505493929.4663143</v>
      </c>
      <c r="BK41" s="67">
        <v>163079751326.29459</v>
      </c>
      <c r="BL41" s="67">
        <v>35316280341.1455</v>
      </c>
      <c r="BM41" s="67">
        <v>498485646639.79022</v>
      </c>
      <c r="BN41" s="67">
        <v>10289776406.464861</v>
      </c>
      <c r="BO41" s="67">
        <v>102713557287.3847</v>
      </c>
      <c r="BP41" s="67">
        <v>270184454.89585298</v>
      </c>
      <c r="BQ41" s="67">
        <v>16160805868.318199</v>
      </c>
      <c r="BR41" s="67">
        <v>0</v>
      </c>
      <c r="BS41" s="67">
        <v>47457637619.424248</v>
      </c>
      <c r="BT41" s="67">
        <v>2263987.019910106</v>
      </c>
      <c r="BU41" s="67">
        <v>29453061651.82959</v>
      </c>
      <c r="BV41" s="67">
        <v>0</v>
      </c>
      <c r="BW41" s="67">
        <v>127149397965434.91</v>
      </c>
      <c r="BX41" s="67">
        <v>47675938646499.078</v>
      </c>
      <c r="BY41" s="67">
        <v>79473459318935.828</v>
      </c>
      <c r="BZ41" s="67">
        <v>215814124339524.5</v>
      </c>
      <c r="CA41" s="67">
        <v>219436127339524.41</v>
      </c>
    </row>
    <row r="42" spans="1:79">
      <c r="A42" t="s">
        <v>63</v>
      </c>
      <c r="B42" t="s">
        <v>153</v>
      </c>
      <c r="C42" s="67">
        <v>2008</v>
      </c>
      <c r="D42" t="s">
        <v>4518</v>
      </c>
      <c r="E42" s="67">
        <v>846224716</v>
      </c>
      <c r="F42" s="67">
        <v>60395091465022.227</v>
      </c>
      <c r="G42" s="67">
        <v>77210639385718.906</v>
      </c>
      <c r="H42" s="67">
        <v>80548609968070.063</v>
      </c>
      <c r="I42" s="67">
        <v>4623968311719.3174</v>
      </c>
      <c r="J42" s="67">
        <v>2517183745535.7881</v>
      </c>
      <c r="K42" s="67">
        <v>424180873588.36328</v>
      </c>
      <c r="L42" s="67">
        <v>0</v>
      </c>
      <c r="M42" s="67">
        <v>462204285874.62238</v>
      </c>
      <c r="N42" s="67">
        <v>129842056138.29739</v>
      </c>
      <c r="O42" s="67">
        <v>624091507567.177</v>
      </c>
      <c r="P42" s="67">
        <v>33279614003.574249</v>
      </c>
      <c r="Q42" s="67">
        <v>444435108348.57507</v>
      </c>
      <c r="R42" s="67">
        <v>3858553155720.5122</v>
      </c>
      <c r="S42" s="67">
        <v>1825136592652.772</v>
      </c>
      <c r="T42" s="67">
        <v>1084781664489.683</v>
      </c>
      <c r="U42" s="67">
        <v>363494859239.43872</v>
      </c>
      <c r="V42" s="67">
        <v>1115405883234.2361</v>
      </c>
      <c r="W42" s="67">
        <v>2868333012.0772491</v>
      </c>
      <c r="X42" s="67">
        <v>94564174447.014389</v>
      </c>
      <c r="Y42" s="67">
        <v>232957100057.26019</v>
      </c>
      <c r="Z42" s="67">
        <v>668754736790.74988</v>
      </c>
      <c r="AA42" s="67">
        <v>7025123230.6356678</v>
      </c>
      <c r="AB42" s="67">
        <v>6399411442.7499828</v>
      </c>
      <c r="AC42" s="67">
        <v>1567799541.5036809</v>
      </c>
      <c r="AD42" s="67">
        <v>13086810142.141609</v>
      </c>
      <c r="AE42" s="67">
        <v>0</v>
      </c>
      <c r="AF42" s="67">
        <v>37529793838.871391</v>
      </c>
      <c r="AG42" s="67">
        <v>841756.77163621981</v>
      </c>
      <c r="AH42" s="67">
        <v>50651758974.460983</v>
      </c>
      <c r="AI42" s="67">
        <v>0</v>
      </c>
      <c r="AJ42" s="67">
        <v>129769559691479</v>
      </c>
      <c r="AK42" s="67">
        <v>50010234810352.141</v>
      </c>
      <c r="AL42" s="67">
        <v>79723556799346.031</v>
      </c>
      <c r="AM42" s="67">
        <v>193510616186862.81</v>
      </c>
      <c r="AN42" s="67">
        <v>204175085080870.91</v>
      </c>
      <c r="AO42" s="67">
        <v>88324314915014.172</v>
      </c>
      <c r="AP42" s="67">
        <v>71229286221785.625</v>
      </c>
      <c r="AQ42" s="67">
        <v>17095028693228.539</v>
      </c>
      <c r="AR42" s="67">
        <v>64661903000000</v>
      </c>
      <c r="AS42" s="67">
        <v>67253060000000</v>
      </c>
      <c r="AT42" s="67">
        <v>5460492995843.4746</v>
      </c>
      <c r="AU42" s="67">
        <v>3422595421093.937</v>
      </c>
      <c r="AV42" s="67">
        <v>1480691714591.989</v>
      </c>
      <c r="AW42" s="67">
        <v>1941903706501.948</v>
      </c>
      <c r="AX42" s="67">
        <v>372106688623.94873</v>
      </c>
      <c r="AY42" s="67">
        <v>0</v>
      </c>
      <c r="AZ42" s="67">
        <v>396954393859.55859</v>
      </c>
      <c r="BA42" s="67">
        <v>108433972051.7366</v>
      </c>
      <c r="BB42" s="67">
        <v>517979664425.02301</v>
      </c>
      <c r="BC42" s="67">
        <v>75917933874.766403</v>
      </c>
      <c r="BD42" s="67">
        <v>566504921914.50305</v>
      </c>
      <c r="BE42" s="67">
        <v>9625846888050.0215</v>
      </c>
      <c r="BF42" s="67">
        <v>5137358040693.2686</v>
      </c>
      <c r="BG42" s="67">
        <v>2281746224035.1372</v>
      </c>
      <c r="BH42" s="67">
        <v>1313760085604.4231</v>
      </c>
      <c r="BI42" s="67">
        <v>892982537717.19385</v>
      </c>
      <c r="BJ42" s="67">
        <v>2077627684.5775621</v>
      </c>
      <c r="BK42" s="67">
        <v>119927661128.037</v>
      </c>
      <c r="BL42" s="67">
        <v>51922400152.887657</v>
      </c>
      <c r="BM42" s="67">
        <v>630123883909.38574</v>
      </c>
      <c r="BN42" s="67">
        <v>6194537903.2152157</v>
      </c>
      <c r="BO42" s="67">
        <v>11102784196.669291</v>
      </c>
      <c r="BP42" s="67">
        <v>36009630562.221443</v>
      </c>
      <c r="BQ42" s="67">
        <v>14244114045.656481</v>
      </c>
      <c r="BR42" s="67">
        <v>0</v>
      </c>
      <c r="BS42" s="67">
        <v>21376800628.067299</v>
      </c>
      <c r="BT42" s="67">
        <v>3097506.4760514498</v>
      </c>
      <c r="BU42" s="67">
        <v>0</v>
      </c>
      <c r="BV42" s="67">
        <v>0</v>
      </c>
      <c r="BW42" s="67">
        <v>141531317816891.69</v>
      </c>
      <c r="BX42" s="67">
        <v>53055071906648.344</v>
      </c>
      <c r="BY42" s="67">
        <v>88476245910243.344</v>
      </c>
      <c r="BZ42" s="67">
        <v>242350815615799.31</v>
      </c>
      <c r="CA42" s="67">
        <v>244941972615799.31</v>
      </c>
    </row>
    <row r="43" spans="1:79">
      <c r="A43" t="s">
        <v>63</v>
      </c>
      <c r="B43" t="s">
        <v>153</v>
      </c>
      <c r="C43" s="67">
        <v>2009</v>
      </c>
      <c r="D43" t="s">
        <v>4519</v>
      </c>
      <c r="E43" s="67">
        <v>849199914</v>
      </c>
      <c r="F43" s="67">
        <v>61264607898364.758</v>
      </c>
      <c r="G43" s="67">
        <v>77932866649422.578</v>
      </c>
      <c r="H43" s="67">
        <v>82445047363128.641</v>
      </c>
      <c r="I43" s="67">
        <v>4619774559214.0605</v>
      </c>
      <c r="J43" s="67">
        <v>2502418174689.064</v>
      </c>
      <c r="K43" s="67">
        <v>424603321297.85901</v>
      </c>
      <c r="L43" s="67">
        <v>0</v>
      </c>
      <c r="M43" s="67">
        <v>464168818087.21558</v>
      </c>
      <c r="N43" s="67">
        <v>130104381493.716</v>
      </c>
      <c r="O43" s="67">
        <v>625563849471.42334</v>
      </c>
      <c r="P43" s="67">
        <v>33304304037.218361</v>
      </c>
      <c r="Q43" s="67">
        <v>447576116237.6853</v>
      </c>
      <c r="R43" s="67">
        <v>3895640125716.73</v>
      </c>
      <c r="S43" s="67">
        <v>1801717568119.408</v>
      </c>
      <c r="T43" s="67">
        <v>1089411412745.979</v>
      </c>
      <c r="U43" s="67">
        <v>361877722555.62592</v>
      </c>
      <c r="V43" s="67">
        <v>1124089626204.698</v>
      </c>
      <c r="W43" s="67">
        <v>2862639652.23318</v>
      </c>
      <c r="X43" s="67">
        <v>101937204971.5936</v>
      </c>
      <c r="Y43" s="67">
        <v>231169195921.77341</v>
      </c>
      <c r="Z43" s="67">
        <v>668543077799.74121</v>
      </c>
      <c r="AA43" s="67">
        <v>8780032326.8641529</v>
      </c>
      <c r="AB43" s="67">
        <v>5901833107.8784666</v>
      </c>
      <c r="AC43" s="67">
        <v>4503693860.7671757</v>
      </c>
      <c r="AD43" s="67">
        <v>13264842408.50128</v>
      </c>
      <c r="AE43" s="67">
        <v>0</v>
      </c>
      <c r="AF43" s="67">
        <v>36380371596.316063</v>
      </c>
      <c r="AG43" s="67">
        <v>841756.77163621981</v>
      </c>
      <c r="AH43" s="67">
        <v>50745892802.258186</v>
      </c>
      <c r="AI43" s="67">
        <v>0</v>
      </c>
      <c r="AJ43" s="67">
        <v>128492263674389.5</v>
      </c>
      <c r="AK43" s="67">
        <v>50086834386114.758</v>
      </c>
      <c r="AL43" s="67">
        <v>78398041988338.234</v>
      </c>
      <c r="AM43" s="67">
        <v>192462528892734.91</v>
      </c>
      <c r="AN43" s="67">
        <v>204092618975433.69</v>
      </c>
      <c r="AO43" s="67">
        <v>79200477542556.297</v>
      </c>
      <c r="AP43" s="67">
        <v>63871352856900.227</v>
      </c>
      <c r="AQ43" s="67">
        <v>15329124685656.051</v>
      </c>
      <c r="AR43" s="67">
        <v>66122201000000</v>
      </c>
      <c r="AS43" s="67">
        <v>69540229000000</v>
      </c>
      <c r="AT43" s="67">
        <v>4649389684957.9512</v>
      </c>
      <c r="AU43" s="67">
        <v>2727288605561.896</v>
      </c>
      <c r="AV43" s="67">
        <v>1185892630402.709</v>
      </c>
      <c r="AW43" s="67">
        <v>1541395975159.1851</v>
      </c>
      <c r="AX43" s="67">
        <v>309739165281.56122</v>
      </c>
      <c r="AY43" s="67">
        <v>0</v>
      </c>
      <c r="AZ43" s="67">
        <v>377340913248.53308</v>
      </c>
      <c r="BA43" s="67">
        <v>109803040150.52859</v>
      </c>
      <c r="BB43" s="67">
        <v>525976786289.15668</v>
      </c>
      <c r="BC43" s="67">
        <v>79795743834.571548</v>
      </c>
      <c r="BD43" s="67">
        <v>519445430591.70538</v>
      </c>
      <c r="BE43" s="67">
        <v>4023972034563.396</v>
      </c>
      <c r="BF43" s="67">
        <v>1543821306223.5879</v>
      </c>
      <c r="BG43" s="67">
        <v>1572845518351.593</v>
      </c>
      <c r="BH43" s="67">
        <v>438515421571.25067</v>
      </c>
      <c r="BI43" s="67">
        <v>468789788416.96552</v>
      </c>
      <c r="BJ43" s="67">
        <v>2142239060.2690799</v>
      </c>
      <c r="BK43" s="67">
        <v>104710958670.96519</v>
      </c>
      <c r="BL43" s="67">
        <v>73193696524.851349</v>
      </c>
      <c r="BM43" s="67">
        <v>202966092039.2338</v>
      </c>
      <c r="BN43" s="67">
        <v>5349193265.5750122</v>
      </c>
      <c r="BO43" s="67">
        <v>0</v>
      </c>
      <c r="BP43" s="67">
        <v>44867537693.532249</v>
      </c>
      <c r="BQ43" s="67">
        <v>16078364568.138359</v>
      </c>
      <c r="BR43" s="67">
        <v>0</v>
      </c>
      <c r="BS43" s="67">
        <v>19481246938.540531</v>
      </c>
      <c r="BT43" s="67">
        <v>459655.85968065012</v>
      </c>
      <c r="BU43" s="67">
        <v>0</v>
      </c>
      <c r="BV43" s="67">
        <v>0</v>
      </c>
      <c r="BW43" s="67">
        <v>128049146168340.91</v>
      </c>
      <c r="BX43" s="67">
        <v>49408731118415.547</v>
      </c>
      <c r="BY43" s="67">
        <v>78640415049925.344</v>
      </c>
      <c r="BZ43" s="67">
        <v>212504957430418.5</v>
      </c>
      <c r="CA43" s="67">
        <v>215922985430418.41</v>
      </c>
    </row>
    <row r="44" spans="1:79">
      <c r="A44" t="s">
        <v>63</v>
      </c>
      <c r="B44" t="s">
        <v>153</v>
      </c>
      <c r="C44" s="67">
        <v>2010</v>
      </c>
      <c r="D44" t="s">
        <v>4520</v>
      </c>
      <c r="E44" s="67">
        <v>851775618</v>
      </c>
      <c r="F44" s="67">
        <v>62150033360087.25</v>
      </c>
      <c r="G44" s="67">
        <v>80218523298578.031</v>
      </c>
      <c r="H44" s="67">
        <v>84063777935590.531</v>
      </c>
      <c r="I44" s="67">
        <v>4670980863650.8086</v>
      </c>
      <c r="J44" s="67">
        <v>2491309957159.6318</v>
      </c>
      <c r="K44" s="67">
        <v>425025769007.35431</v>
      </c>
      <c r="L44" s="67">
        <v>0</v>
      </c>
      <c r="M44" s="67">
        <v>466133350139.58667</v>
      </c>
      <c r="N44" s="67">
        <v>130366706848.0909</v>
      </c>
      <c r="O44" s="67">
        <v>627036191300.04126</v>
      </c>
      <c r="P44" s="67">
        <v>33249022719.371181</v>
      </c>
      <c r="Q44" s="67">
        <v>483608797965.90009</v>
      </c>
      <c r="R44" s="67">
        <v>3642633317417.2178</v>
      </c>
      <c r="S44" s="67">
        <v>1785188403788.416</v>
      </c>
      <c r="T44" s="67">
        <v>1079411926925.908</v>
      </c>
      <c r="U44" s="67">
        <v>360231472301.57562</v>
      </c>
      <c r="V44" s="67">
        <v>764235614406.39282</v>
      </c>
      <c r="W44" s="67">
        <v>1837659552.0211771</v>
      </c>
      <c r="X44" s="67">
        <v>77625916649.416168</v>
      </c>
      <c r="Y44" s="67">
        <v>229315604020.26279</v>
      </c>
      <c r="Z44" s="67">
        <v>338835575290.19019</v>
      </c>
      <c r="AA44" s="67">
        <v>8608114829.1593056</v>
      </c>
      <c r="AB44" s="67">
        <v>5897549458.803977</v>
      </c>
      <c r="AC44" s="67">
        <v>4514663476.7810707</v>
      </c>
      <c r="AD44" s="67">
        <v>13464716784.06432</v>
      </c>
      <c r="AE44" s="67">
        <v>0</v>
      </c>
      <c r="AF44" s="67">
        <v>33389079786.6637</v>
      </c>
      <c r="AG44" s="67">
        <v>841756.77163621981</v>
      </c>
      <c r="AH44" s="67">
        <v>50745892802.258186</v>
      </c>
      <c r="AI44" s="67">
        <v>0</v>
      </c>
      <c r="AJ44" s="67">
        <v>129138552108322.3</v>
      </c>
      <c r="AK44" s="67">
        <v>50385685926962.953</v>
      </c>
      <c r="AL44" s="67">
        <v>78741532560849.703</v>
      </c>
      <c r="AM44" s="67">
        <v>194487150739986.31</v>
      </c>
      <c r="AN44" s="67">
        <v>205245557843312.91</v>
      </c>
      <c r="AO44" s="67">
        <v>76568551070789.891</v>
      </c>
      <c r="AP44" s="67">
        <v>61748831508701.539</v>
      </c>
      <c r="AQ44" s="67">
        <v>14819719562088.369</v>
      </c>
      <c r="AR44" s="67">
        <v>69283440000000</v>
      </c>
      <c r="AS44" s="67">
        <v>72068774000000</v>
      </c>
      <c r="AT44" s="67">
        <v>5111534142690.5547</v>
      </c>
      <c r="AU44" s="67">
        <v>2996705854479.5239</v>
      </c>
      <c r="AV44" s="67">
        <v>1293313302314.115</v>
      </c>
      <c r="AW44" s="67">
        <v>1703392552165.4089</v>
      </c>
      <c r="AX44" s="67">
        <v>363825241957.23169</v>
      </c>
      <c r="AY44" s="67">
        <v>0</v>
      </c>
      <c r="AZ44" s="67">
        <v>383625774723.14258</v>
      </c>
      <c r="BA44" s="67">
        <v>111913842904.69389</v>
      </c>
      <c r="BB44" s="67">
        <v>537052767826.99628</v>
      </c>
      <c r="BC44" s="67">
        <v>43233774889.389633</v>
      </c>
      <c r="BD44" s="67">
        <v>675176885909.578</v>
      </c>
      <c r="BE44" s="67">
        <v>6730481832622.1768</v>
      </c>
      <c r="BF44" s="67">
        <v>3518871688136.9189</v>
      </c>
      <c r="BG44" s="67">
        <v>1612943115224.436</v>
      </c>
      <c r="BH44" s="67">
        <v>716900318170.646</v>
      </c>
      <c r="BI44" s="67">
        <v>881766711090.17419</v>
      </c>
      <c r="BJ44" s="67">
        <v>2001013258.631593</v>
      </c>
      <c r="BK44" s="67">
        <v>163157547762.95999</v>
      </c>
      <c r="BL44" s="67">
        <v>96702030602.63324</v>
      </c>
      <c r="BM44" s="67">
        <v>546786860922.58319</v>
      </c>
      <c r="BN44" s="67">
        <v>6893605516.8641415</v>
      </c>
      <c r="BO44" s="67">
        <v>2456509315.0624099</v>
      </c>
      <c r="BP44" s="67">
        <v>13419338922.18145</v>
      </c>
      <c r="BQ44" s="67">
        <v>24961282880.480789</v>
      </c>
      <c r="BR44" s="67">
        <v>454989.06665547192</v>
      </c>
      <c r="BS44" s="67">
        <v>25386985210.976669</v>
      </c>
      <c r="BT44" s="67">
        <v>1081708.73447394</v>
      </c>
      <c r="BU44" s="67">
        <v>0</v>
      </c>
      <c r="BV44" s="67">
        <v>0</v>
      </c>
      <c r="BW44" s="67">
        <v>127377412181206.3</v>
      </c>
      <c r="BX44" s="67">
        <v>48831067258685.547</v>
      </c>
      <c r="BY44" s="67">
        <v>78546344922520.766</v>
      </c>
      <c r="BZ44" s="67">
        <v>213002645227308.91</v>
      </c>
      <c r="CA44" s="67">
        <v>215787979227308.91</v>
      </c>
    </row>
    <row r="45" spans="1:79">
      <c r="A45" t="s">
        <v>63</v>
      </c>
      <c r="B45" t="s">
        <v>153</v>
      </c>
      <c r="C45" s="67">
        <v>2011</v>
      </c>
      <c r="D45" t="s">
        <v>4521</v>
      </c>
      <c r="E45" s="67">
        <v>853076923</v>
      </c>
      <c r="F45" s="67">
        <v>63002556390387.477</v>
      </c>
      <c r="G45" s="67">
        <v>81049252331040.234</v>
      </c>
      <c r="H45" s="67">
        <v>84137735341170.359</v>
      </c>
      <c r="I45" s="67">
        <v>4594052539304.835</v>
      </c>
      <c r="J45" s="67">
        <v>2473069371728.9741</v>
      </c>
      <c r="K45" s="67">
        <v>425530549089.03558</v>
      </c>
      <c r="L45" s="67">
        <v>0</v>
      </c>
      <c r="M45" s="67">
        <v>467176967501.00153</v>
      </c>
      <c r="N45" s="67">
        <v>130549573859.42081</v>
      </c>
      <c r="O45" s="67">
        <v>627925659273.82385</v>
      </c>
      <c r="P45" s="67">
        <v>33117713529.951481</v>
      </c>
      <c r="Q45" s="67">
        <v>432456280297.44202</v>
      </c>
      <c r="R45" s="67">
        <v>3638898745355.064</v>
      </c>
      <c r="S45" s="67">
        <v>1783701013489.9409</v>
      </c>
      <c r="T45" s="67">
        <v>1058893817833.783</v>
      </c>
      <c r="U45" s="67">
        <v>362865239770.8819</v>
      </c>
      <c r="V45" s="67">
        <v>756504337834.44702</v>
      </c>
      <c r="W45" s="67">
        <v>1832304462.7752919</v>
      </c>
      <c r="X45" s="67">
        <v>77302231644.506271</v>
      </c>
      <c r="Y45" s="67">
        <v>226970401481.5726</v>
      </c>
      <c r="Z45" s="67">
        <v>336962333122.474</v>
      </c>
      <c r="AA45" s="67">
        <v>8378781901.0564919</v>
      </c>
      <c r="AB45" s="67">
        <v>5960297158.8901815</v>
      </c>
      <c r="AC45" s="67">
        <v>4525515354.4942093</v>
      </c>
      <c r="AD45" s="67">
        <v>13042399714.848631</v>
      </c>
      <c r="AE45" s="67">
        <v>0</v>
      </c>
      <c r="AF45" s="67">
        <v>31257035773.439381</v>
      </c>
      <c r="AG45" s="67">
        <v>841756.77163621981</v>
      </c>
      <c r="AH45" s="67">
        <v>50272195463.618568</v>
      </c>
      <c r="AI45" s="67">
        <v>0</v>
      </c>
      <c r="AJ45" s="67">
        <v>130756755561539.59</v>
      </c>
      <c r="AK45" s="67">
        <v>51090638071498.953</v>
      </c>
      <c r="AL45" s="67">
        <v>79655771088331.453</v>
      </c>
      <c r="AM45" s="67">
        <v>197708793107784.81</v>
      </c>
      <c r="AN45" s="67">
        <v>207167901682867.31</v>
      </c>
      <c r="AO45" s="67">
        <v>82086492708410.719</v>
      </c>
      <c r="AP45" s="67">
        <v>66198784442266.719</v>
      </c>
      <c r="AQ45" s="67">
        <v>15887708266144.01</v>
      </c>
      <c r="AR45" s="67">
        <v>72067882000000</v>
      </c>
      <c r="AS45" s="67">
        <v>74470182000000</v>
      </c>
      <c r="AT45" s="67">
        <v>5145522345148.4834</v>
      </c>
      <c r="AU45" s="67">
        <v>2957740163697.1831</v>
      </c>
      <c r="AV45" s="67">
        <v>1289022117174.3721</v>
      </c>
      <c r="AW45" s="67">
        <v>1668718046522.8101</v>
      </c>
      <c r="AX45" s="67">
        <v>410256070049.90033</v>
      </c>
      <c r="AY45" s="67">
        <v>0</v>
      </c>
      <c r="AZ45" s="67">
        <v>437580056885.07721</v>
      </c>
      <c r="BA45" s="67">
        <v>114366009392.6869</v>
      </c>
      <c r="BB45" s="67">
        <v>548945263263.86359</v>
      </c>
      <c r="BC45" s="67">
        <v>41657030332.119507</v>
      </c>
      <c r="BD45" s="67">
        <v>634977751527.65222</v>
      </c>
      <c r="BE45" s="67">
        <v>10434784691300.17</v>
      </c>
      <c r="BF45" s="67">
        <v>6188854263565.3164</v>
      </c>
      <c r="BG45" s="67">
        <v>2148669219808.6799</v>
      </c>
      <c r="BH45" s="67">
        <v>946260834095.09546</v>
      </c>
      <c r="BI45" s="67">
        <v>1151000373831.0759</v>
      </c>
      <c r="BJ45" s="67">
        <v>3030690907.315752</v>
      </c>
      <c r="BK45" s="67">
        <v>205314139859.51682</v>
      </c>
      <c r="BL45" s="67">
        <v>142789581350.02371</v>
      </c>
      <c r="BM45" s="67">
        <v>681951046564.69873</v>
      </c>
      <c r="BN45" s="67">
        <v>7268456452.5898552</v>
      </c>
      <c r="BO45" s="67">
        <v>5095126368.7071791</v>
      </c>
      <c r="BP45" s="67">
        <v>33556113496.50565</v>
      </c>
      <c r="BQ45" s="67">
        <v>47877794456.494888</v>
      </c>
      <c r="BR45" s="67">
        <v>15350172.47635217</v>
      </c>
      <c r="BS45" s="67">
        <v>24101824546.060871</v>
      </c>
      <c r="BT45" s="67">
        <v>249656.6861438379</v>
      </c>
      <c r="BU45" s="67">
        <v>0</v>
      </c>
      <c r="BV45" s="67">
        <v>0</v>
      </c>
      <c r="BW45" s="67">
        <v>140825698307708.81</v>
      </c>
      <c r="BX45" s="67">
        <v>53831683415840.727</v>
      </c>
      <c r="BY45" s="67">
        <v>86994014891868.141</v>
      </c>
      <c r="BZ45" s="67">
        <v>236090198052568.19</v>
      </c>
      <c r="CA45" s="67">
        <v>238492498052568.19</v>
      </c>
    </row>
    <row r="46" spans="1:79">
      <c r="A46" t="s">
        <v>63</v>
      </c>
      <c r="B46" t="s">
        <v>153</v>
      </c>
      <c r="C46" s="67">
        <v>2012</v>
      </c>
      <c r="D46" t="s">
        <v>4522</v>
      </c>
      <c r="E46" s="67">
        <v>855953455</v>
      </c>
      <c r="F46" s="67">
        <v>63927782120024.898</v>
      </c>
      <c r="G46" s="67">
        <v>83926493622504.109</v>
      </c>
      <c r="H46" s="67">
        <v>87905776009927.844</v>
      </c>
      <c r="I46" s="67">
        <v>4635228138714.3447</v>
      </c>
      <c r="J46" s="67">
        <v>2466236371417.4028</v>
      </c>
      <c r="K46" s="67">
        <v>426035329170.71692</v>
      </c>
      <c r="L46" s="67">
        <v>0</v>
      </c>
      <c r="M46" s="67">
        <v>468220584678.17261</v>
      </c>
      <c r="N46" s="67">
        <v>130732440851.58681</v>
      </c>
      <c r="O46" s="67">
        <v>628815127114.78931</v>
      </c>
      <c r="P46" s="67">
        <v>33055564205.602188</v>
      </c>
      <c r="Q46" s="67">
        <v>471764682181.68488</v>
      </c>
      <c r="R46" s="67">
        <v>3652655068318.377</v>
      </c>
      <c r="S46" s="67">
        <v>1803781841417.7461</v>
      </c>
      <c r="T46" s="67">
        <v>1069986322551.574</v>
      </c>
      <c r="U46" s="67">
        <v>361153845348.29968</v>
      </c>
      <c r="V46" s="67">
        <v>706323667879.0675</v>
      </c>
      <c r="W46" s="67">
        <v>1827830475.059978</v>
      </c>
      <c r="X46" s="67">
        <v>76972391994.697617</v>
      </c>
      <c r="Y46" s="67">
        <v>224166446746.9509</v>
      </c>
      <c r="Z46" s="67">
        <v>336657964696.81061</v>
      </c>
      <c r="AA46" s="67">
        <v>8146029935.7611246</v>
      </c>
      <c r="AB46" s="67">
        <v>5945465050.5730724</v>
      </c>
      <c r="AC46" s="67">
        <v>4536327486.1567736</v>
      </c>
      <c r="AD46" s="67">
        <v>12677482225.521931</v>
      </c>
      <c r="AE46" s="67">
        <v>0</v>
      </c>
      <c r="AF46" s="67">
        <v>30706729059.664341</v>
      </c>
      <c r="AG46" s="67">
        <v>841756.77163621981</v>
      </c>
      <c r="AH46" s="67">
        <v>4686158451.0995159</v>
      </c>
      <c r="AI46" s="67">
        <v>0</v>
      </c>
      <c r="AJ46" s="67">
        <v>131638484435195.5</v>
      </c>
      <c r="AK46" s="67">
        <v>51564258759561.852</v>
      </c>
      <c r="AL46" s="67">
        <v>80063838427893</v>
      </c>
      <c r="AM46" s="67">
        <v>198550032674339.41</v>
      </c>
      <c r="AN46" s="67">
        <v>208614579839783.41</v>
      </c>
      <c r="AO46" s="67">
        <v>75707538803887.922</v>
      </c>
      <c r="AP46" s="67">
        <v>61054466777328.969</v>
      </c>
      <c r="AQ46" s="67">
        <v>14653072026558.961</v>
      </c>
      <c r="AR46" s="67">
        <v>76386247000000</v>
      </c>
      <c r="AS46" s="67">
        <v>79674677000000</v>
      </c>
      <c r="AT46" s="67">
        <v>4900203594304.1465</v>
      </c>
      <c r="AU46" s="67">
        <v>2700542819509.043</v>
      </c>
      <c r="AV46" s="67">
        <v>1174594738903.981</v>
      </c>
      <c r="AW46" s="67">
        <v>1525948080605.063</v>
      </c>
      <c r="AX46" s="67">
        <v>388079856036.13171</v>
      </c>
      <c r="AY46" s="67">
        <v>0</v>
      </c>
      <c r="AZ46" s="67">
        <v>440697395669.5387</v>
      </c>
      <c r="BA46" s="67">
        <v>116434007564.1443</v>
      </c>
      <c r="BB46" s="67">
        <v>560042767781.27832</v>
      </c>
      <c r="BC46" s="67">
        <v>51900801659.047256</v>
      </c>
      <c r="BD46" s="67">
        <v>642505946084.96265</v>
      </c>
      <c r="BE46" s="67">
        <v>9758202401059.9766</v>
      </c>
      <c r="BF46" s="67">
        <v>6312733690834.5078</v>
      </c>
      <c r="BG46" s="67">
        <v>2149330333812.387</v>
      </c>
      <c r="BH46" s="67">
        <v>423064102952.22552</v>
      </c>
      <c r="BI46" s="67">
        <v>873074273460.85474</v>
      </c>
      <c r="BJ46" s="67">
        <v>1922390152.860399</v>
      </c>
      <c r="BK46" s="67">
        <v>170370600475.22119</v>
      </c>
      <c r="BL46" s="67">
        <v>130759916234.22749</v>
      </c>
      <c r="BM46" s="67">
        <v>465259023014.14539</v>
      </c>
      <c r="BN46" s="67">
        <v>6768241318.197504</v>
      </c>
      <c r="BO46" s="67">
        <v>3258263196.4168582</v>
      </c>
      <c r="BP46" s="67">
        <v>38652677826.116364</v>
      </c>
      <c r="BQ46" s="67">
        <v>37111044441.966766</v>
      </c>
      <c r="BR46" s="67">
        <v>100654.7186986553</v>
      </c>
      <c r="BS46" s="67">
        <v>18972016146.983929</v>
      </c>
      <c r="BT46" s="67">
        <v>0</v>
      </c>
      <c r="BU46" s="67">
        <v>0</v>
      </c>
      <c r="BV46" s="67">
        <v>0</v>
      </c>
      <c r="BW46" s="67">
        <v>137170675714036.2</v>
      </c>
      <c r="BX46" s="67">
        <v>52846572011623.844</v>
      </c>
      <c r="BY46" s="67">
        <v>84324103702412.359</v>
      </c>
      <c r="BZ46" s="67">
        <v>224248190513288.31</v>
      </c>
      <c r="CA46" s="67">
        <v>227536620513288.31</v>
      </c>
    </row>
    <row r="47" spans="1:79">
      <c r="A47" t="s">
        <v>63</v>
      </c>
      <c r="B47" t="s">
        <v>153</v>
      </c>
      <c r="C47" s="67">
        <v>2013</v>
      </c>
      <c r="D47" t="s">
        <v>4523</v>
      </c>
      <c r="E47" s="67">
        <v>859418246</v>
      </c>
      <c r="F47" s="67">
        <v>64830233182819.203</v>
      </c>
      <c r="G47" s="67">
        <v>85401174788834.438</v>
      </c>
      <c r="H47" s="67">
        <v>88800731211699.328</v>
      </c>
      <c r="I47" s="67">
        <v>4674455656511.5166</v>
      </c>
      <c r="J47" s="67">
        <v>2463916458285.314</v>
      </c>
      <c r="K47" s="67">
        <v>426540109252.39807</v>
      </c>
      <c r="L47" s="67">
        <v>0</v>
      </c>
      <c r="M47" s="67">
        <v>469264201986.86151</v>
      </c>
      <c r="N47" s="67">
        <v>130915307853.2711</v>
      </c>
      <c r="O47" s="67">
        <v>629704595040.10352</v>
      </c>
      <c r="P47" s="67">
        <v>32924125642.177631</v>
      </c>
      <c r="Q47" s="67">
        <v>500603637204.10577</v>
      </c>
      <c r="R47" s="67">
        <v>3637589287194.9419</v>
      </c>
      <c r="S47" s="67">
        <v>1786727104678.115</v>
      </c>
      <c r="T47" s="67">
        <v>1062190204979.531</v>
      </c>
      <c r="U47" s="67">
        <v>359619706006.0705</v>
      </c>
      <c r="V47" s="67">
        <v>701572970117.77112</v>
      </c>
      <c r="W47" s="67">
        <v>1820980921.247716</v>
      </c>
      <c r="X47" s="67">
        <v>75378209608.410965</v>
      </c>
      <c r="Y47" s="67">
        <v>221318713695.6131</v>
      </c>
      <c r="Z47" s="67">
        <v>336353691029.08002</v>
      </c>
      <c r="AA47" s="67">
        <v>7906343632.5891256</v>
      </c>
      <c r="AB47" s="67">
        <v>7359385142.5913286</v>
      </c>
      <c r="AC47" s="67">
        <v>4535684050.092762</v>
      </c>
      <c r="AD47" s="67">
        <v>12289080849.31673</v>
      </c>
      <c r="AE47" s="67">
        <v>0</v>
      </c>
      <c r="AF47" s="67">
        <v>29923880980.958241</v>
      </c>
      <c r="AG47" s="67">
        <v>841756.77163621981</v>
      </c>
      <c r="AH47" s="67">
        <v>4686158451.0995159</v>
      </c>
      <c r="AI47" s="67">
        <v>0</v>
      </c>
      <c r="AJ47" s="67">
        <v>132288518629854</v>
      </c>
      <c r="AK47" s="67">
        <v>51985963537068.773</v>
      </c>
      <c r="AL47" s="67">
        <v>80298066415832.75</v>
      </c>
      <c r="AM47" s="67">
        <v>200718632891922.41</v>
      </c>
      <c r="AN47" s="67">
        <v>209804961063080.81</v>
      </c>
      <c r="AO47" s="67">
        <v>76514075105849.766</v>
      </c>
      <c r="AP47" s="67">
        <v>61704899278911.102</v>
      </c>
      <c r="AQ47" s="67">
        <v>14809175826938.67</v>
      </c>
      <c r="AR47" s="67">
        <v>79078538000000</v>
      </c>
      <c r="AS47" s="67">
        <v>81981694000000</v>
      </c>
      <c r="AT47" s="67">
        <v>5283120625051.0361</v>
      </c>
      <c r="AU47" s="67">
        <v>2895740515700.606</v>
      </c>
      <c r="AV47" s="67">
        <v>1252468162651.9629</v>
      </c>
      <c r="AW47" s="67">
        <v>1643272353048.6421</v>
      </c>
      <c r="AX47" s="67">
        <v>392675976107.12817</v>
      </c>
      <c r="AY47" s="67">
        <v>0</v>
      </c>
      <c r="AZ47" s="67">
        <v>461263962329.35199</v>
      </c>
      <c r="BA47" s="67">
        <v>118756303076.386</v>
      </c>
      <c r="BB47" s="67">
        <v>570476058712.68079</v>
      </c>
      <c r="BC47" s="67">
        <v>69801323172.607971</v>
      </c>
      <c r="BD47" s="67">
        <v>774406485952.27698</v>
      </c>
      <c r="BE47" s="67">
        <v>5478243131956.1064</v>
      </c>
      <c r="BF47" s="67">
        <v>2349058948134.208</v>
      </c>
      <c r="BG47" s="67">
        <v>2143707029945.5381</v>
      </c>
      <c r="BH47" s="67">
        <v>174790657422.6759</v>
      </c>
      <c r="BI47" s="67">
        <v>810686496453.68469</v>
      </c>
      <c r="BJ47" s="67">
        <v>808220725.82262623</v>
      </c>
      <c r="BK47" s="67">
        <v>139368506488.5307</v>
      </c>
      <c r="BL47" s="67">
        <v>94179635792.915894</v>
      </c>
      <c r="BM47" s="67">
        <v>504109942869.46039</v>
      </c>
      <c r="BN47" s="67">
        <v>5572511687.2999229</v>
      </c>
      <c r="BO47" s="67">
        <v>6886480126.9826269</v>
      </c>
      <c r="BP47" s="67">
        <v>16268024243.26482</v>
      </c>
      <c r="BQ47" s="67">
        <v>23328933430.774288</v>
      </c>
      <c r="BR47" s="67">
        <v>0</v>
      </c>
      <c r="BS47" s="67">
        <v>20163678821.207741</v>
      </c>
      <c r="BT47" s="67">
        <v>562267.42569513142</v>
      </c>
      <c r="BU47" s="67">
        <v>0</v>
      </c>
      <c r="BV47" s="67">
        <v>0</v>
      </c>
      <c r="BW47" s="67">
        <v>144360714527585.59</v>
      </c>
      <c r="BX47" s="67">
        <v>55610891683013.039</v>
      </c>
      <c r="BY47" s="67">
        <v>88749822844572.609</v>
      </c>
      <c r="BZ47" s="67">
        <v>228732997390442.5</v>
      </c>
      <c r="CA47" s="67">
        <v>231636153390442.5</v>
      </c>
    </row>
    <row r="48" spans="1:79">
      <c r="A48" t="s">
        <v>63</v>
      </c>
      <c r="B48" t="s">
        <v>153</v>
      </c>
      <c r="C48" s="67">
        <v>2014</v>
      </c>
      <c r="D48" t="s">
        <v>4524</v>
      </c>
      <c r="E48" s="67">
        <v>862967648</v>
      </c>
      <c r="F48" s="67">
        <v>65790947787024.539</v>
      </c>
      <c r="G48" s="67">
        <v>84294530836313.547</v>
      </c>
      <c r="H48" s="67">
        <v>86956731955657.688</v>
      </c>
      <c r="I48" s="67">
        <v>4638461759826.1152</v>
      </c>
      <c r="J48" s="67">
        <v>2449816666488.9888</v>
      </c>
      <c r="K48" s="67">
        <v>427044889334.07941</v>
      </c>
      <c r="L48" s="67">
        <v>0</v>
      </c>
      <c r="M48" s="67">
        <v>470307819345.01813</v>
      </c>
      <c r="N48" s="67">
        <v>131098174865.8226</v>
      </c>
      <c r="O48" s="67">
        <v>630594063015.45972</v>
      </c>
      <c r="P48" s="67">
        <v>32893349058.489262</v>
      </c>
      <c r="Q48" s="67">
        <v>487008160285.30042</v>
      </c>
      <c r="R48" s="67">
        <v>3858228315720.939</v>
      </c>
      <c r="S48" s="67">
        <v>1746496405003.6011</v>
      </c>
      <c r="T48" s="67">
        <v>1074437907011.036</v>
      </c>
      <c r="U48" s="67">
        <v>363669094579.12012</v>
      </c>
      <c r="V48" s="67">
        <v>770553427723.54907</v>
      </c>
      <c r="W48" s="67">
        <v>1817326399.485358</v>
      </c>
      <c r="X48" s="67">
        <v>79637033911.158722</v>
      </c>
      <c r="Y48" s="67">
        <v>291153734127.31958</v>
      </c>
      <c r="Z48" s="67">
        <v>336003631590.70563</v>
      </c>
      <c r="AA48" s="67">
        <v>7665223005.8095007</v>
      </c>
      <c r="AB48" s="67">
        <v>7348277717.1773939</v>
      </c>
      <c r="AC48" s="67">
        <v>4534392488.0192366</v>
      </c>
      <c r="AD48" s="67">
        <v>11876016342.57843</v>
      </c>
      <c r="AE48" s="67">
        <v>0</v>
      </c>
      <c r="AF48" s="67">
        <v>25830791933.423931</v>
      </c>
      <c r="AG48" s="67">
        <v>841756.77163621981</v>
      </c>
      <c r="AH48" s="67">
        <v>4686158451.0995159</v>
      </c>
      <c r="AI48" s="67">
        <v>0</v>
      </c>
      <c r="AJ48" s="67">
        <v>133791831718020.41</v>
      </c>
      <c r="AK48" s="67">
        <v>52645974790219.953</v>
      </c>
      <c r="AL48" s="67">
        <v>81149095893703.813</v>
      </c>
      <c r="AM48" s="67">
        <v>204626348151761.31</v>
      </c>
      <c r="AN48" s="67">
        <v>211874938143795.41</v>
      </c>
      <c r="AO48" s="67">
        <v>75496462438694.891</v>
      </c>
      <c r="AP48" s="67">
        <v>60884243902173.313</v>
      </c>
      <c r="AQ48" s="67">
        <v>14612218536521.6</v>
      </c>
      <c r="AR48" s="67">
        <v>78957044000000</v>
      </c>
      <c r="AS48" s="67">
        <v>81251295000000</v>
      </c>
      <c r="AT48" s="67">
        <v>5080161862104.7012</v>
      </c>
      <c r="AU48" s="67">
        <v>2772284866592.377</v>
      </c>
      <c r="AV48" s="67">
        <v>1185471347087.3689</v>
      </c>
      <c r="AW48" s="67">
        <v>1586813519505.0081</v>
      </c>
      <c r="AX48" s="67">
        <v>406639710698.24707</v>
      </c>
      <c r="AY48" s="67">
        <v>0</v>
      </c>
      <c r="AZ48" s="67">
        <v>473444433217.5249</v>
      </c>
      <c r="BA48" s="67">
        <v>121021325093.19341</v>
      </c>
      <c r="BB48" s="67">
        <v>581460851823.40002</v>
      </c>
      <c r="BC48" s="67">
        <v>61073892518.016068</v>
      </c>
      <c r="BD48" s="67">
        <v>664236782161.94348</v>
      </c>
      <c r="BE48" s="67">
        <v>3525207070995.0361</v>
      </c>
      <c r="BF48" s="67">
        <v>1037124773579.203</v>
      </c>
      <c r="BG48" s="67">
        <v>1764680051645.3391</v>
      </c>
      <c r="BH48" s="67">
        <v>132371205193.05499</v>
      </c>
      <c r="BI48" s="67">
        <v>591031040577.43848</v>
      </c>
      <c r="BJ48" s="67">
        <v>720676578.95463574</v>
      </c>
      <c r="BK48" s="67">
        <v>131024261807.08389</v>
      </c>
      <c r="BL48" s="67">
        <v>103173940391.8318</v>
      </c>
      <c r="BM48" s="67">
        <v>293856112896.57458</v>
      </c>
      <c r="BN48" s="67">
        <v>8134153928.9648085</v>
      </c>
      <c r="BO48" s="67">
        <v>6031519914.1222229</v>
      </c>
      <c r="BP48" s="67">
        <v>10092284414.944321</v>
      </c>
      <c r="BQ48" s="67">
        <v>16998073874.12648</v>
      </c>
      <c r="BR48" s="67">
        <v>0</v>
      </c>
      <c r="BS48" s="67">
        <v>20999751797.290291</v>
      </c>
      <c r="BT48" s="67">
        <v>264973.54537329602</v>
      </c>
      <c r="BU48" s="67">
        <v>0</v>
      </c>
      <c r="BV48" s="67">
        <v>0</v>
      </c>
      <c r="BW48" s="67">
        <v>147241754559996.91</v>
      </c>
      <c r="BX48" s="67">
        <v>56842302528615.594</v>
      </c>
      <c r="BY48" s="67">
        <v>90399452031381.313</v>
      </c>
      <c r="BZ48" s="67">
        <v>229049334931791.5</v>
      </c>
      <c r="CA48" s="67">
        <v>231343585931791.5</v>
      </c>
    </row>
    <row r="49" spans="1:79">
      <c r="A49" t="s">
        <v>63</v>
      </c>
      <c r="B49" t="s">
        <v>153</v>
      </c>
      <c r="C49" s="67">
        <v>2015</v>
      </c>
      <c r="D49" t="s">
        <v>4525</v>
      </c>
      <c r="E49" s="67">
        <v>866491337</v>
      </c>
      <c r="F49" s="67">
        <v>66844172873029.867</v>
      </c>
      <c r="G49" s="67">
        <v>80079917619378.922</v>
      </c>
      <c r="H49" s="67">
        <v>81960631774665.703</v>
      </c>
      <c r="I49" s="67">
        <v>4627592087872.0273</v>
      </c>
      <c r="J49" s="67">
        <v>2446971970292.8672</v>
      </c>
      <c r="K49" s="67">
        <v>427549669415.76062</v>
      </c>
      <c r="L49" s="67">
        <v>0</v>
      </c>
      <c r="M49" s="67">
        <v>471351436609.30469</v>
      </c>
      <c r="N49" s="67">
        <v>131281041863.5647</v>
      </c>
      <c r="O49" s="67">
        <v>631483530910.46521</v>
      </c>
      <c r="P49" s="67">
        <v>32937890227.886219</v>
      </c>
      <c r="Q49" s="67">
        <v>476382990250.88708</v>
      </c>
      <c r="R49" s="67">
        <v>3863450794508.686</v>
      </c>
      <c r="S49" s="67">
        <v>1791631761445.5549</v>
      </c>
      <c r="T49" s="67">
        <v>1064736402571.155</v>
      </c>
      <c r="U49" s="67">
        <v>364304960044.00983</v>
      </c>
      <c r="V49" s="67">
        <v>772503642556.21228</v>
      </c>
      <c r="W49" s="67">
        <v>1812866973.344805</v>
      </c>
      <c r="X49" s="67">
        <v>83893596831.160156</v>
      </c>
      <c r="Y49" s="67">
        <v>287725066337.48633</v>
      </c>
      <c r="Z49" s="67">
        <v>335673184990.2464</v>
      </c>
      <c r="AA49" s="67">
        <v>6494415618.3722763</v>
      </c>
      <c r="AB49" s="67">
        <v>7094336812.1397552</v>
      </c>
      <c r="AC49" s="67">
        <v>4532932348.7776461</v>
      </c>
      <c r="AD49" s="67">
        <v>11618084020.34037</v>
      </c>
      <c r="AE49" s="67">
        <v>0</v>
      </c>
      <c r="AF49" s="67">
        <v>28972158416.473339</v>
      </c>
      <c r="AG49" s="67">
        <v>841756.77163621981</v>
      </c>
      <c r="AH49" s="67">
        <v>4686158451.0995159</v>
      </c>
      <c r="AI49" s="67">
        <v>0</v>
      </c>
      <c r="AJ49" s="67">
        <v>135486959786201.59</v>
      </c>
      <c r="AK49" s="67">
        <v>53374960686000.633</v>
      </c>
      <c r="AL49" s="67">
        <v>82118772274072.031</v>
      </c>
      <c r="AM49" s="67">
        <v>208710015651387</v>
      </c>
      <c r="AN49" s="67">
        <v>214009268643496</v>
      </c>
      <c r="AO49" s="67">
        <v>63698930623389.258</v>
      </c>
      <c r="AP49" s="67">
        <v>51370105341442.961</v>
      </c>
      <c r="AQ49" s="67">
        <v>12328825281946.311</v>
      </c>
      <c r="AR49" s="67">
        <v>75591735000000</v>
      </c>
      <c r="AS49" s="67">
        <v>77227552000000</v>
      </c>
      <c r="AT49" s="67">
        <v>4299673209585.7588</v>
      </c>
      <c r="AU49" s="67">
        <v>2358586938185.9849</v>
      </c>
      <c r="AV49" s="67">
        <v>1026525553076.8459</v>
      </c>
      <c r="AW49" s="67">
        <v>1332061385109.1389</v>
      </c>
      <c r="AX49" s="67">
        <v>352682130778.94659</v>
      </c>
      <c r="AY49" s="67">
        <v>0</v>
      </c>
      <c r="AZ49" s="67">
        <v>400920364103.14038</v>
      </c>
      <c r="BA49" s="67">
        <v>122445608553.6451</v>
      </c>
      <c r="BB49" s="67">
        <v>588200503980.60144</v>
      </c>
      <c r="BC49" s="67">
        <v>40232902120.845047</v>
      </c>
      <c r="BD49" s="67">
        <v>436604761862.59668</v>
      </c>
      <c r="BE49" s="67">
        <v>2321860740834.623</v>
      </c>
      <c r="BF49" s="67">
        <v>638537573259.2157</v>
      </c>
      <c r="BG49" s="67">
        <v>1186217983656.7991</v>
      </c>
      <c r="BH49" s="67">
        <v>101388721208.9276</v>
      </c>
      <c r="BI49" s="67">
        <v>395716462709.67981</v>
      </c>
      <c r="BJ49" s="67">
        <v>576959202.63010585</v>
      </c>
      <c r="BK49" s="67">
        <v>110168390136.5201</v>
      </c>
      <c r="BL49" s="67">
        <v>97704369978.487839</v>
      </c>
      <c r="BM49" s="67">
        <v>129038959033.28619</v>
      </c>
      <c r="BN49" s="67">
        <v>6019766735.2383013</v>
      </c>
      <c r="BO49" s="67">
        <v>4652326040.2744303</v>
      </c>
      <c r="BP49" s="67">
        <v>12223009937.88776</v>
      </c>
      <c r="BQ49" s="67">
        <v>14174527452.498739</v>
      </c>
      <c r="BR49" s="67">
        <v>0</v>
      </c>
      <c r="BS49" s="67">
        <v>21157290140.41066</v>
      </c>
      <c r="BT49" s="67">
        <v>864052.44567697565</v>
      </c>
      <c r="BU49" s="67">
        <v>0</v>
      </c>
      <c r="BV49" s="67">
        <v>0</v>
      </c>
      <c r="BW49" s="67">
        <v>128049075333874</v>
      </c>
      <c r="BX49" s="67">
        <v>49593079838152.031</v>
      </c>
      <c r="BY49" s="67">
        <v>78455995495722</v>
      </c>
      <c r="BZ49" s="67">
        <v>196733722907683.59</v>
      </c>
      <c r="CA49" s="67">
        <v>198369539907683.59</v>
      </c>
    </row>
    <row r="50" spans="1:79">
      <c r="A50" t="s">
        <v>63</v>
      </c>
      <c r="B50" t="s">
        <v>153</v>
      </c>
      <c r="C50" s="67">
        <v>2016</v>
      </c>
      <c r="D50" t="s">
        <v>4526</v>
      </c>
      <c r="E50" s="67">
        <v>869915347</v>
      </c>
      <c r="F50" s="67">
        <v>67969249612123.227</v>
      </c>
      <c r="G50" s="67">
        <v>80186310652290.453</v>
      </c>
      <c r="H50" s="67">
        <v>80643901989853.031</v>
      </c>
      <c r="I50" s="67">
        <v>4626628135704.832</v>
      </c>
      <c r="J50" s="67">
        <v>2436570710558.2109</v>
      </c>
      <c r="K50" s="67">
        <v>425428496913.06592</v>
      </c>
      <c r="L50" s="67">
        <v>0</v>
      </c>
      <c r="M50" s="67">
        <v>472057900157.42853</v>
      </c>
      <c r="N50" s="67">
        <v>131426588388.1425</v>
      </c>
      <c r="O50" s="67">
        <v>632171767848.34277</v>
      </c>
      <c r="P50" s="67">
        <v>32852042070.282822</v>
      </c>
      <c r="Q50" s="67">
        <v>486818054893.12402</v>
      </c>
      <c r="R50" s="67">
        <v>3850721577135.8491</v>
      </c>
      <c r="S50" s="67">
        <v>1798149809088.2729</v>
      </c>
      <c r="T50" s="67">
        <v>1047328527179.6169</v>
      </c>
      <c r="U50" s="67">
        <v>364668473571.36578</v>
      </c>
      <c r="V50" s="67">
        <v>730661901244.25378</v>
      </c>
      <c r="W50" s="67">
        <v>2494152793.6023598</v>
      </c>
      <c r="X50" s="67">
        <v>96053191133.912445</v>
      </c>
      <c r="Y50" s="67">
        <v>222779382612.1423</v>
      </c>
      <c r="Z50" s="67">
        <v>335362717234.83063</v>
      </c>
      <c r="AA50" s="67">
        <v>6437470068.0808506</v>
      </c>
      <c r="AB50" s="67">
        <v>7073621601.8106756</v>
      </c>
      <c r="AC50" s="67">
        <v>2935860265.5322838</v>
      </c>
      <c r="AD50" s="67">
        <v>15459164757.277411</v>
      </c>
      <c r="AE50" s="67">
        <v>0</v>
      </c>
      <c r="AF50" s="67">
        <v>30319303484.402939</v>
      </c>
      <c r="AG50" s="67">
        <v>841756.77163621981</v>
      </c>
      <c r="AH50" s="67">
        <v>11746195535.890329</v>
      </c>
      <c r="AI50" s="67">
        <v>0</v>
      </c>
      <c r="AJ50" s="67">
        <v>137909170387306.3</v>
      </c>
      <c r="AK50" s="67">
        <v>54384590190188.547</v>
      </c>
      <c r="AL50" s="67">
        <v>83532280531832.625</v>
      </c>
      <c r="AM50" s="67">
        <v>213728801821616.5</v>
      </c>
      <c r="AN50" s="67">
        <v>216761961745258.81</v>
      </c>
      <c r="AO50" s="67">
        <v>63097396286618.242</v>
      </c>
      <c r="AP50" s="67">
        <v>50884997005337.289</v>
      </c>
      <c r="AQ50" s="67">
        <v>12212399281280.949</v>
      </c>
      <c r="AR50" s="67">
        <v>76234981000000</v>
      </c>
      <c r="AS50" s="67">
        <v>76529332000000</v>
      </c>
      <c r="AT50" s="67">
        <v>4239624812274.7261</v>
      </c>
      <c r="AU50" s="67">
        <v>2277509515683.0278</v>
      </c>
      <c r="AV50" s="67">
        <v>997456172765.88879</v>
      </c>
      <c r="AW50" s="67">
        <v>1280053342917.1389</v>
      </c>
      <c r="AX50" s="67">
        <v>356235446182.83588</v>
      </c>
      <c r="AY50" s="67">
        <v>0</v>
      </c>
      <c r="AZ50" s="67">
        <v>400499204720.62952</v>
      </c>
      <c r="BA50" s="67">
        <v>123896213505.27049</v>
      </c>
      <c r="BB50" s="67">
        <v>594421752034.02112</v>
      </c>
      <c r="BC50" s="67">
        <v>29781913840.463902</v>
      </c>
      <c r="BD50" s="67">
        <v>457280766308.4765</v>
      </c>
      <c r="BE50" s="67">
        <v>1838670980708.1189</v>
      </c>
      <c r="BF50" s="67">
        <v>444071346358.52588</v>
      </c>
      <c r="BG50" s="67">
        <v>732611399218.33289</v>
      </c>
      <c r="BH50" s="67">
        <v>276793585237.45001</v>
      </c>
      <c r="BI50" s="67">
        <v>385194649893.81122</v>
      </c>
      <c r="BJ50" s="67">
        <v>12583798.98398903</v>
      </c>
      <c r="BK50" s="67">
        <v>91250040008.712036</v>
      </c>
      <c r="BL50" s="67">
        <v>101162316006.48579</v>
      </c>
      <c r="BM50" s="67">
        <v>135156962169.8958</v>
      </c>
      <c r="BN50" s="67">
        <v>7836711316.14011</v>
      </c>
      <c r="BO50" s="67">
        <v>548275884.02992249</v>
      </c>
      <c r="BP50" s="67">
        <v>5394010526.9430599</v>
      </c>
      <c r="BQ50" s="67">
        <v>20221969099.5938</v>
      </c>
      <c r="BR50" s="67">
        <v>0</v>
      </c>
      <c r="BS50" s="67">
        <v>23611171902.206779</v>
      </c>
      <c r="BT50" s="67">
        <v>609180.81973079464</v>
      </c>
      <c r="BU50" s="67">
        <v>0</v>
      </c>
      <c r="BV50" s="67">
        <v>0</v>
      </c>
      <c r="BW50" s="67">
        <v>128955755634829.5</v>
      </c>
      <c r="BX50" s="67">
        <v>50544346288736.656</v>
      </c>
      <c r="BY50" s="67">
        <v>78411409346092.891</v>
      </c>
      <c r="BZ50" s="67">
        <v>197837096714430.59</v>
      </c>
      <c r="CA50" s="67">
        <v>198131447714430.59</v>
      </c>
    </row>
    <row r="51" spans="1:79">
      <c r="A51" t="s">
        <v>63</v>
      </c>
      <c r="B51" t="s">
        <v>153</v>
      </c>
      <c r="C51" s="67">
        <v>2017</v>
      </c>
      <c r="D51" t="s">
        <v>4527</v>
      </c>
      <c r="E51" s="67">
        <v>872821454</v>
      </c>
      <c r="F51" s="67">
        <v>69154980777989.203</v>
      </c>
      <c r="G51" s="67">
        <v>89608727749308.172</v>
      </c>
      <c r="H51" s="67">
        <v>90306406649059.359</v>
      </c>
      <c r="I51" s="67">
        <v>4578419200804.249</v>
      </c>
      <c r="J51" s="67">
        <v>2430922734059.896</v>
      </c>
      <c r="K51" s="67">
        <v>423307324410.37122</v>
      </c>
      <c r="L51" s="67">
        <v>0</v>
      </c>
      <c r="M51" s="67">
        <v>472960277977.32953</v>
      </c>
      <c r="N51" s="67">
        <v>131592757920.0891</v>
      </c>
      <c r="O51" s="67">
        <v>632950259749.23096</v>
      </c>
      <c r="P51" s="67">
        <v>32738186248.92889</v>
      </c>
      <c r="Q51" s="67">
        <v>443170335506.43542</v>
      </c>
      <c r="R51" s="67">
        <v>3853098810013.4111</v>
      </c>
      <c r="S51" s="67">
        <v>1807903421336.802</v>
      </c>
      <c r="T51" s="67">
        <v>1102735807524.72</v>
      </c>
      <c r="U51" s="67">
        <v>362181882086.71887</v>
      </c>
      <c r="V51" s="67">
        <v>718997633359.07788</v>
      </c>
      <c r="W51" s="67">
        <v>2475976738.261282</v>
      </c>
      <c r="X51" s="67">
        <v>93620898158.228622</v>
      </c>
      <c r="Y51" s="67">
        <v>211849839993.745</v>
      </c>
      <c r="Z51" s="67">
        <v>332921968978.63098</v>
      </c>
      <c r="AA51" s="67">
        <v>5779916643.8282042</v>
      </c>
      <c r="AB51" s="67">
        <v>6881543849.934268</v>
      </c>
      <c r="AC51" s="67">
        <v>2897591761.0187292</v>
      </c>
      <c r="AD51" s="67">
        <v>14878274640.445681</v>
      </c>
      <c r="AE51" s="67">
        <v>0</v>
      </c>
      <c r="AF51" s="67">
        <v>30474260860.82098</v>
      </c>
      <c r="AG51" s="67">
        <v>841756.77163621981</v>
      </c>
      <c r="AH51" s="67">
        <v>17216519977.39262</v>
      </c>
      <c r="AI51" s="67">
        <v>0</v>
      </c>
      <c r="AJ51" s="67">
        <v>140106457484940.8</v>
      </c>
      <c r="AK51" s="67">
        <v>55312673350175.844</v>
      </c>
      <c r="AL51" s="67">
        <v>84797173556282.625</v>
      </c>
      <c r="AM51" s="67">
        <v>216944351416001.69</v>
      </c>
      <c r="AN51" s="67">
        <v>219354568495527.31</v>
      </c>
      <c r="AO51" s="67">
        <v>66998674548191.031</v>
      </c>
      <c r="AP51" s="67">
        <v>54031189151766.969</v>
      </c>
      <c r="AQ51" s="67">
        <v>12967485396424.07</v>
      </c>
      <c r="AR51" s="67">
        <v>86654063000000</v>
      </c>
      <c r="AS51" s="67">
        <v>87212790000000</v>
      </c>
      <c r="AT51" s="67">
        <v>4344036005940.042</v>
      </c>
      <c r="AU51" s="67">
        <v>2345322871315.6641</v>
      </c>
      <c r="AV51" s="67">
        <v>1009730815837.395</v>
      </c>
      <c r="AW51" s="67">
        <v>1335592055478.269</v>
      </c>
      <c r="AX51" s="67">
        <v>418373419610.15997</v>
      </c>
      <c r="AY51" s="67">
        <v>0</v>
      </c>
      <c r="AZ51" s="67">
        <v>433976336853.763</v>
      </c>
      <c r="BA51" s="67">
        <v>126597667215.00391</v>
      </c>
      <c r="BB51" s="67">
        <v>606358159574.06543</v>
      </c>
      <c r="BC51" s="67">
        <v>30348876281.708111</v>
      </c>
      <c r="BD51" s="67">
        <v>383058675089.67621</v>
      </c>
      <c r="BE51" s="67">
        <v>3179748347547.0068</v>
      </c>
      <c r="BF51" s="67">
        <v>1251676481489.439</v>
      </c>
      <c r="BG51" s="67">
        <v>925645106094.02551</v>
      </c>
      <c r="BH51" s="67">
        <v>513897272983.19708</v>
      </c>
      <c r="BI51" s="67">
        <v>488529486980.34528</v>
      </c>
      <c r="BJ51" s="67">
        <v>1031152451.340821</v>
      </c>
      <c r="BK51" s="67">
        <v>133826718720.7524</v>
      </c>
      <c r="BL51" s="67">
        <v>100533933193.19479</v>
      </c>
      <c r="BM51" s="67">
        <v>187418344031.58429</v>
      </c>
      <c r="BN51" s="67">
        <v>9880942493.658474</v>
      </c>
      <c r="BO51" s="67">
        <v>6457104267.9806318</v>
      </c>
      <c r="BP51" s="67">
        <v>905775263.02692688</v>
      </c>
      <c r="BQ51" s="67">
        <v>17553150075.32235</v>
      </c>
      <c r="BR51" s="67">
        <v>0</v>
      </c>
      <c r="BS51" s="67">
        <v>30919790262.48204</v>
      </c>
      <c r="BT51" s="67">
        <v>2576221.0025601261</v>
      </c>
      <c r="BU51" s="67">
        <v>0</v>
      </c>
      <c r="BV51" s="67">
        <v>0</v>
      </c>
      <c r="BW51" s="67">
        <v>136892384713150.8</v>
      </c>
      <c r="BX51" s="67">
        <v>53626013922032.344</v>
      </c>
      <c r="BY51" s="67">
        <v>83266370791118.422</v>
      </c>
      <c r="BZ51" s="67">
        <v>210856116614828.91</v>
      </c>
      <c r="CA51" s="67">
        <v>211414843614828.91</v>
      </c>
    </row>
    <row r="52" spans="1:79">
      <c r="A52" t="s">
        <v>63</v>
      </c>
      <c r="B52" t="s">
        <v>153</v>
      </c>
      <c r="C52" s="67">
        <v>2018</v>
      </c>
      <c r="D52" t="s">
        <v>4528</v>
      </c>
      <c r="E52" s="67">
        <v>875569479</v>
      </c>
      <c r="F52" s="67">
        <v>70376529528037.766</v>
      </c>
      <c r="G52" s="67">
        <v>84726525539050.656</v>
      </c>
      <c r="H52" s="67">
        <v>84611875868871.469</v>
      </c>
      <c r="I52" s="67">
        <v>4609044941236.4844</v>
      </c>
      <c r="J52" s="67">
        <v>2422797666977.0581</v>
      </c>
      <c r="K52" s="67">
        <v>421186151907.67651</v>
      </c>
      <c r="L52" s="67">
        <v>0</v>
      </c>
      <c r="M52" s="67">
        <v>473874991703.91479</v>
      </c>
      <c r="N52" s="67">
        <v>131749552931.39729</v>
      </c>
      <c r="O52" s="67">
        <v>633668802671.91833</v>
      </c>
      <c r="P52" s="67">
        <v>32635284434.858059</v>
      </c>
      <c r="Q52" s="67">
        <v>485120253506.27362</v>
      </c>
      <c r="R52" s="67">
        <v>3902575005971.1831</v>
      </c>
      <c r="S52" s="67">
        <v>1837761321874.9319</v>
      </c>
      <c r="T52" s="67">
        <v>1071881376526.9041</v>
      </c>
      <c r="U52" s="67">
        <v>365718105458.37701</v>
      </c>
      <c r="V52" s="67">
        <v>710994753652.23572</v>
      </c>
      <c r="W52" s="67">
        <v>2483112569.3123722</v>
      </c>
      <c r="X52" s="67">
        <v>120310584581.8616</v>
      </c>
      <c r="Y52" s="67">
        <v>213759682503.7807</v>
      </c>
      <c r="Z52" s="67">
        <v>296037268649.38531</v>
      </c>
      <c r="AA52" s="67">
        <v>6874745121.3419838</v>
      </c>
      <c r="AB52" s="67">
        <v>7021693972.9224806</v>
      </c>
      <c r="AC52" s="67">
        <v>2667991694.0568051</v>
      </c>
      <c r="AD52" s="67">
        <v>14527764190.222759</v>
      </c>
      <c r="AE52" s="67">
        <v>0</v>
      </c>
      <c r="AF52" s="67">
        <v>30094548635.187431</v>
      </c>
      <c r="AG52" s="67">
        <v>841756.77163621981</v>
      </c>
      <c r="AH52" s="67">
        <v>17216519977.39262</v>
      </c>
      <c r="AI52" s="67">
        <v>0</v>
      </c>
      <c r="AJ52" s="67">
        <v>142321658174463.41</v>
      </c>
      <c r="AK52" s="67">
        <v>56249166894534.453</v>
      </c>
      <c r="AL52" s="67">
        <v>86073371515654.234</v>
      </c>
      <c r="AM52" s="67">
        <v>221366566998025.41</v>
      </c>
      <c r="AN52" s="67">
        <v>222063203321439.5</v>
      </c>
      <c r="AO52" s="67">
        <v>72085638948977.703</v>
      </c>
      <c r="AP52" s="67">
        <v>58133579797562.656</v>
      </c>
      <c r="AQ52" s="67">
        <v>13952059151415.029</v>
      </c>
      <c r="AR52" s="67">
        <v>83376221000000</v>
      </c>
      <c r="AS52" s="67">
        <v>83233337000000</v>
      </c>
      <c r="AT52" s="67">
        <v>4597214818296.3496</v>
      </c>
      <c r="AU52" s="67">
        <v>2373443978411.4761</v>
      </c>
      <c r="AV52" s="67">
        <v>1021455654519.167</v>
      </c>
      <c r="AW52" s="67">
        <v>1351988323892.3091</v>
      </c>
      <c r="AX52" s="67">
        <v>473399850689.28479</v>
      </c>
      <c r="AY52" s="67">
        <v>0</v>
      </c>
      <c r="AZ52" s="67">
        <v>467966226406.86908</v>
      </c>
      <c r="BA52" s="67">
        <v>129811045877.3515</v>
      </c>
      <c r="BB52" s="67">
        <v>622401286662.40466</v>
      </c>
      <c r="BC52" s="67">
        <v>31440629451.247639</v>
      </c>
      <c r="BD52" s="67">
        <v>498751800797.71741</v>
      </c>
      <c r="BE52" s="67">
        <v>3321564160224.4302</v>
      </c>
      <c r="BF52" s="67">
        <v>726975315318.61768</v>
      </c>
      <c r="BG52" s="67">
        <v>1363063953964.157</v>
      </c>
      <c r="BH52" s="67">
        <v>747634847979.31824</v>
      </c>
      <c r="BI52" s="67">
        <v>483890042962.33539</v>
      </c>
      <c r="BJ52" s="67">
        <v>952402069.91260791</v>
      </c>
      <c r="BK52" s="67">
        <v>151228478040.7951</v>
      </c>
      <c r="BL52" s="67">
        <v>106128278837.3002</v>
      </c>
      <c r="BM52" s="67">
        <v>160869244104.65201</v>
      </c>
      <c r="BN52" s="67">
        <v>9921853013.2490902</v>
      </c>
      <c r="BO52" s="67">
        <v>7639382333.5471087</v>
      </c>
      <c r="BP52" s="67">
        <v>610300171.8270123</v>
      </c>
      <c r="BQ52" s="67">
        <v>13992110850.535641</v>
      </c>
      <c r="BR52" s="67">
        <v>0</v>
      </c>
      <c r="BS52" s="67">
        <v>32545447257.130421</v>
      </c>
      <c r="BT52" s="67">
        <v>2546283.3862941</v>
      </c>
      <c r="BU52" s="67">
        <v>0</v>
      </c>
      <c r="BV52" s="67">
        <v>0</v>
      </c>
      <c r="BW52" s="67">
        <v>147164731304851.5</v>
      </c>
      <c r="BX52" s="67">
        <v>58024050803596.227</v>
      </c>
      <c r="BY52" s="67">
        <v>89140680501255.297</v>
      </c>
      <c r="BZ52" s="67">
        <v>227312033232350.09</v>
      </c>
      <c r="CA52" s="67">
        <v>227169149232350.09</v>
      </c>
    </row>
    <row r="53" spans="1:79">
      <c r="A53" t="s">
        <v>63</v>
      </c>
      <c r="B53" t="s">
        <v>153</v>
      </c>
      <c r="C53" s="67">
        <v>2019</v>
      </c>
      <c r="D53" t="s">
        <v>4529</v>
      </c>
      <c r="E53" s="67">
        <v>877875933</v>
      </c>
      <c r="F53" s="67">
        <v>71672662847804.734</v>
      </c>
      <c r="G53" s="67">
        <v>89316079000000</v>
      </c>
      <c r="H53" s="67">
        <v>88834335000000</v>
      </c>
      <c r="I53" s="67">
        <v>4614545637683.209</v>
      </c>
      <c r="J53" s="67">
        <v>2434777076521.7598</v>
      </c>
      <c r="K53" s="67">
        <v>419064979404.98181</v>
      </c>
      <c r="L53" s="67">
        <v>0</v>
      </c>
      <c r="M53" s="67">
        <v>474789600811.39398</v>
      </c>
      <c r="N53" s="67">
        <v>131906358650.9639</v>
      </c>
      <c r="O53" s="67">
        <v>634386888630.04968</v>
      </c>
      <c r="P53" s="67">
        <v>32532382620.787258</v>
      </c>
      <c r="Q53" s="67">
        <v>487088351043.27209</v>
      </c>
      <c r="R53" s="67">
        <v>3878327543429.2368</v>
      </c>
      <c r="S53" s="67">
        <v>1836096622584.5879</v>
      </c>
      <c r="T53" s="67">
        <v>1067647751434.325</v>
      </c>
      <c r="U53" s="67">
        <v>367349583481.00482</v>
      </c>
      <c r="V53" s="67">
        <v>692161301333.0675</v>
      </c>
      <c r="W53" s="67">
        <v>2434852945.4961858</v>
      </c>
      <c r="X53" s="67">
        <v>117870107320.28461</v>
      </c>
      <c r="Y53" s="67">
        <v>200959035207.82709</v>
      </c>
      <c r="Z53" s="67">
        <v>293775351414.74072</v>
      </c>
      <c r="AA53" s="67">
        <v>6621416962.5711164</v>
      </c>
      <c r="AB53" s="67">
        <v>6766827799.7687244</v>
      </c>
      <c r="AC53" s="67">
        <v>2631182503.9585438</v>
      </c>
      <c r="AD53" s="67">
        <v>14021272945.24785</v>
      </c>
      <c r="AE53" s="67">
        <v>0</v>
      </c>
      <c r="AF53" s="67">
        <v>28952171758.758129</v>
      </c>
      <c r="AG53" s="67">
        <v>841756.77163621981</v>
      </c>
      <c r="AH53" s="67">
        <v>18128240717.643002</v>
      </c>
      <c r="AI53" s="67">
        <v>0</v>
      </c>
      <c r="AJ53" s="67">
        <v>144555191333118.31</v>
      </c>
      <c r="AK53" s="67">
        <v>57194178940309.844</v>
      </c>
      <c r="AL53" s="67">
        <v>87361012392808.516</v>
      </c>
      <c r="AM53" s="67">
        <v>225202471362035.5</v>
      </c>
      <c r="AN53" s="67">
        <v>224720727362035.5</v>
      </c>
      <c r="AO53" s="67">
        <v>71672662847804.75</v>
      </c>
      <c r="AP53" s="67">
        <v>57800534554681.25</v>
      </c>
      <c r="AQ53" s="67">
        <v>13872128293123.5</v>
      </c>
      <c r="AR53" s="67">
        <v>89316079000000</v>
      </c>
      <c r="AS53" s="67">
        <v>88834335000000</v>
      </c>
      <c r="AT53" s="67">
        <v>4614545637683.209</v>
      </c>
      <c r="AU53" s="67">
        <v>2434777076521.7598</v>
      </c>
      <c r="AV53" s="67">
        <v>1054540627568.731</v>
      </c>
      <c r="AW53" s="67">
        <v>1380236448953.0291</v>
      </c>
      <c r="AX53" s="67">
        <v>419064979404.98181</v>
      </c>
      <c r="AY53" s="67">
        <v>0</v>
      </c>
      <c r="AZ53" s="67">
        <v>474789600811.39398</v>
      </c>
      <c r="BA53" s="67">
        <v>131906358650.9639</v>
      </c>
      <c r="BB53" s="67">
        <v>634386888630.04968</v>
      </c>
      <c r="BC53" s="67">
        <v>32532382620.787258</v>
      </c>
      <c r="BD53" s="67">
        <v>487088351043.27209</v>
      </c>
      <c r="BE53" s="67">
        <v>3878327543429.2368</v>
      </c>
      <c r="BF53" s="67">
        <v>1507455972283.3</v>
      </c>
      <c r="BG53" s="67">
        <v>1028734843446.241</v>
      </c>
      <c r="BH53" s="67">
        <v>366032459948.93469</v>
      </c>
      <c r="BI53" s="67">
        <v>976104267750.76135</v>
      </c>
      <c r="BJ53" s="67">
        <v>2434852945.4961858</v>
      </c>
      <c r="BK53" s="67">
        <v>116382683262.77499</v>
      </c>
      <c r="BL53" s="67">
        <v>200959035207.82709</v>
      </c>
      <c r="BM53" s="67">
        <v>293775351414.74072</v>
      </c>
      <c r="BN53" s="67">
        <v>6621416962.5711164</v>
      </c>
      <c r="BO53" s="67">
        <v>468469550.64457148</v>
      </c>
      <c r="BP53" s="67">
        <v>2631182503.9585438</v>
      </c>
      <c r="BQ53" s="67">
        <v>13902059753.523569</v>
      </c>
      <c r="BR53" s="67">
        <v>0</v>
      </c>
      <c r="BS53" s="67">
        <v>28926996807.706589</v>
      </c>
      <c r="BT53" s="67">
        <v>1102162.7299411499</v>
      </c>
      <c r="BU53" s="67">
        <v>310001117178.78802</v>
      </c>
      <c r="BV53" s="67">
        <v>0</v>
      </c>
      <c r="BW53" s="67">
        <v>144555191333118.31</v>
      </c>
      <c r="BX53" s="67">
        <v>57194178940309.844</v>
      </c>
      <c r="BY53" s="67">
        <v>87361012392808.516</v>
      </c>
      <c r="BZ53" s="67">
        <v>225202471362035.5</v>
      </c>
      <c r="CA53" s="67">
        <v>224720727362035.5</v>
      </c>
    </row>
    <row r="54" spans="1:79">
      <c r="A54" t="s">
        <v>63</v>
      </c>
      <c r="B54" t="s">
        <v>153</v>
      </c>
      <c r="C54" s="67">
        <v>2020</v>
      </c>
      <c r="D54" t="s">
        <v>4530</v>
      </c>
      <c r="E54" s="67">
        <v>879290479</v>
      </c>
      <c r="F54" s="67">
        <v>72980189235506.516</v>
      </c>
      <c r="G54" s="67">
        <v>99781913295343.969</v>
      </c>
      <c r="H54" s="67">
        <v>99031420803801.891</v>
      </c>
      <c r="I54" s="67">
        <v>4621511283384.4756</v>
      </c>
      <c r="J54" s="67">
        <v>2424082711937.937</v>
      </c>
      <c r="K54" s="67">
        <v>416943806902.28699</v>
      </c>
      <c r="L54" s="67">
        <v>0</v>
      </c>
      <c r="M54" s="67">
        <v>475698179550.04498</v>
      </c>
      <c r="N54" s="67">
        <v>132062420204.18671</v>
      </c>
      <c r="O54" s="67">
        <v>635101555529.76501</v>
      </c>
      <c r="P54" s="67">
        <v>32429480806.716438</v>
      </c>
      <c r="Q54" s="67">
        <v>504882277371.48749</v>
      </c>
      <c r="R54" s="67">
        <v>3940058712766.4438</v>
      </c>
      <c r="S54" s="67">
        <v>1817566919189.2661</v>
      </c>
      <c r="T54" s="67">
        <v>1055957279841.458</v>
      </c>
      <c r="U54" s="67">
        <v>366413161196.6001</v>
      </c>
      <c r="V54" s="67">
        <v>754081788957.67615</v>
      </c>
      <c r="W54" s="67">
        <v>2471503112.054296</v>
      </c>
      <c r="X54" s="67">
        <v>128782743470.6091</v>
      </c>
      <c r="Y54" s="67">
        <v>262354127376.9437</v>
      </c>
      <c r="Z54" s="67">
        <v>295456887349.67682</v>
      </c>
      <c r="AA54" s="67">
        <v>6621416962.5711145</v>
      </c>
      <c r="AB54" s="67">
        <v>6398164820.5518332</v>
      </c>
      <c r="AC54" s="67">
        <v>2667208669.0019631</v>
      </c>
      <c r="AD54" s="67">
        <v>12479807645.931971</v>
      </c>
      <c r="AE54" s="67">
        <v>0</v>
      </c>
      <c r="AF54" s="67">
        <v>28098046517.46344</v>
      </c>
      <c r="AG54" s="67">
        <v>841756.77163621981</v>
      </c>
      <c r="AH54" s="67">
        <v>8751041276.1003036</v>
      </c>
      <c r="AI54" s="67">
        <v>0</v>
      </c>
      <c r="AJ54" s="67">
        <v>146802916205124.81</v>
      </c>
      <c r="AK54" s="67">
        <v>58146055570482.07</v>
      </c>
      <c r="AL54" s="67">
        <v>88657686765187.484</v>
      </c>
      <c r="AM54" s="67">
        <v>229146406904734</v>
      </c>
      <c r="AN54" s="67">
        <v>227392787344279.31</v>
      </c>
      <c r="AO54" s="67">
        <v>74802267682518.938</v>
      </c>
      <c r="AP54" s="67">
        <v>60324409421386.227</v>
      </c>
      <c r="AQ54" s="67">
        <v>14477858261132.699</v>
      </c>
      <c r="AR54" s="67">
        <v>100440827000000</v>
      </c>
      <c r="AS54" s="67">
        <v>99715881000000</v>
      </c>
      <c r="AT54" s="67">
        <v>4632571149380.1846</v>
      </c>
      <c r="AU54" s="67">
        <v>2498646081004.5679</v>
      </c>
      <c r="AV54" s="67">
        <v>1084569517717.823</v>
      </c>
      <c r="AW54" s="67">
        <v>1414076563286.7451</v>
      </c>
      <c r="AX54" s="67">
        <v>446407186550.78778</v>
      </c>
      <c r="AY54" s="67">
        <v>0</v>
      </c>
      <c r="AZ54" s="67">
        <v>429449516905.18982</v>
      </c>
      <c r="BA54" s="67">
        <v>134038006340.5661</v>
      </c>
      <c r="BB54" s="67">
        <v>642896027625.96753</v>
      </c>
      <c r="BC54" s="67">
        <v>33624135790.326809</v>
      </c>
      <c r="BD54" s="67">
        <v>447510195162.77753</v>
      </c>
      <c r="BE54" s="67">
        <v>4114711515021.438</v>
      </c>
      <c r="BF54" s="67">
        <v>2168296622367.3279</v>
      </c>
      <c r="BG54" s="67">
        <v>500893525017.88782</v>
      </c>
      <c r="BH54" s="67">
        <v>183508459067.7804</v>
      </c>
      <c r="BI54" s="67">
        <v>1262012908568.4409</v>
      </c>
      <c r="BJ54" s="67">
        <v>924762914.96098435</v>
      </c>
      <c r="BK54" s="67">
        <v>143024097522.81519</v>
      </c>
      <c r="BL54" s="67">
        <v>325754445508.27319</v>
      </c>
      <c r="BM54" s="67">
        <v>486504179560.27753</v>
      </c>
      <c r="BN54" s="67">
        <v>8086955156.6740742</v>
      </c>
      <c r="BO54" s="67">
        <v>941537457.23976195</v>
      </c>
      <c r="BP54" s="67">
        <v>448309556.68549109</v>
      </c>
      <c r="BQ54" s="67">
        <v>19336352132.702271</v>
      </c>
      <c r="BR54" s="67">
        <v>0</v>
      </c>
      <c r="BS54" s="67">
        <v>25404229538.71175</v>
      </c>
      <c r="BT54" s="67">
        <v>1208756.6160006539</v>
      </c>
      <c r="BU54" s="67">
        <v>251586830463.4852</v>
      </c>
      <c r="BV54" s="67">
        <v>0</v>
      </c>
      <c r="BW54" s="67">
        <v>140880967781404.5</v>
      </c>
      <c r="BX54" s="67">
        <v>55693117531612.133</v>
      </c>
      <c r="BY54" s="67">
        <v>85187850249792.359</v>
      </c>
      <c r="BZ54" s="67">
        <v>225155464128325</v>
      </c>
      <c r="CA54" s="67">
        <v>224430518128325</v>
      </c>
    </row>
    <row r="55" spans="1:79">
      <c r="A55" t="s">
        <v>64</v>
      </c>
      <c r="B55" t="s">
        <v>153</v>
      </c>
      <c r="C55" s="67">
        <v>1995</v>
      </c>
      <c r="D55" t="s">
        <v>4531</v>
      </c>
      <c r="E55" s="67">
        <v>444197344</v>
      </c>
      <c r="F55" s="67">
        <v>3314193172070.9019</v>
      </c>
      <c r="G55" s="67">
        <v>2107291995199.9519</v>
      </c>
      <c r="H55" s="67">
        <v>4565382460623.0313</v>
      </c>
      <c r="I55" s="67">
        <v>3802429113089.8218</v>
      </c>
      <c r="J55" s="67">
        <v>1540477284458.8601</v>
      </c>
      <c r="K55" s="67">
        <v>549429244128.27148</v>
      </c>
      <c r="L55" s="67">
        <v>78992842077.282379</v>
      </c>
      <c r="M55" s="67">
        <v>72253260498.298615</v>
      </c>
      <c r="N55" s="67">
        <v>164948290844.71661</v>
      </c>
      <c r="O55" s="67">
        <v>882892207199.54419</v>
      </c>
      <c r="P55" s="67">
        <v>22460653838.889061</v>
      </c>
      <c r="Q55" s="67">
        <v>628449482558.39429</v>
      </c>
      <c r="R55" s="67">
        <v>1665571939018.9851</v>
      </c>
      <c r="S55" s="67">
        <v>733739201447.00061</v>
      </c>
      <c r="T55" s="67">
        <v>52297480117.116913</v>
      </c>
      <c r="U55" s="67">
        <v>46802438708.60717</v>
      </c>
      <c r="V55" s="67">
        <v>691742798194.49841</v>
      </c>
      <c r="W55" s="67">
        <v>9434461987.2372417</v>
      </c>
      <c r="X55" s="67">
        <v>121495216073.9035</v>
      </c>
      <c r="Y55" s="67">
        <v>291094704394.03479</v>
      </c>
      <c r="Z55" s="67">
        <v>214072291822.42599</v>
      </c>
      <c r="AA55" s="67">
        <v>1441949830.864984</v>
      </c>
      <c r="AB55" s="67">
        <v>9451779941.9947567</v>
      </c>
      <c r="AC55" s="67">
        <v>1280495.467093566</v>
      </c>
      <c r="AD55" s="67">
        <v>18486003374.241821</v>
      </c>
      <c r="AE55" s="67">
        <v>0</v>
      </c>
      <c r="AF55" s="67">
        <v>14022564240.09623</v>
      </c>
      <c r="AG55" s="67">
        <v>0</v>
      </c>
      <c r="AH55" s="67">
        <v>11702915405.019661</v>
      </c>
      <c r="AI55" s="67">
        <v>539630629.21224344</v>
      </c>
      <c r="AJ55" s="67">
        <v>14590675704471.92</v>
      </c>
      <c r="AK55" s="67">
        <v>5617981120086.9678</v>
      </c>
      <c r="AL55" s="67">
        <v>9011543304141.5879</v>
      </c>
      <c r="AM55" s="67">
        <v>19712792166932.301</v>
      </c>
      <c r="AN55" s="67">
        <v>23116141670754.25</v>
      </c>
      <c r="AO55" s="67">
        <v>4180508834252.8032</v>
      </c>
      <c r="AP55" s="67">
        <v>3371378092139.3569</v>
      </c>
      <c r="AQ55" s="67">
        <v>809130742113.4458</v>
      </c>
      <c r="AR55" s="67">
        <v>398078000000</v>
      </c>
      <c r="AS55" s="67">
        <v>860750000000</v>
      </c>
      <c r="AT55" s="67">
        <v>2287028878423.812</v>
      </c>
      <c r="AU55" s="67">
        <v>695878501434.77112</v>
      </c>
      <c r="AV55" s="67">
        <v>284714357623.04431</v>
      </c>
      <c r="AW55" s="67">
        <v>411164143811.72668</v>
      </c>
      <c r="AX55" s="67">
        <v>196489220372.8389</v>
      </c>
      <c r="AY55" s="67">
        <v>17322169056.221802</v>
      </c>
      <c r="AZ55" s="67">
        <v>14633078029.145741</v>
      </c>
      <c r="BA55" s="67">
        <v>105200697259.7177</v>
      </c>
      <c r="BB55" s="67">
        <v>369825944972.09338</v>
      </c>
      <c r="BC55" s="67">
        <v>133909327262.72791</v>
      </c>
      <c r="BD55" s="67">
        <v>753769940036.29517</v>
      </c>
      <c r="BE55" s="67">
        <v>414189663770.42371</v>
      </c>
      <c r="BF55" s="67">
        <v>201889965370.0451</v>
      </c>
      <c r="BG55" s="67">
        <v>17546484820.662529</v>
      </c>
      <c r="BH55" s="67">
        <v>0</v>
      </c>
      <c r="BI55" s="67">
        <v>194753213579.716</v>
      </c>
      <c r="BJ55" s="67">
        <v>5544557717.0190477</v>
      </c>
      <c r="BK55" s="67">
        <v>110955401238.76131</v>
      </c>
      <c r="BL55" s="67">
        <v>17330814844.639111</v>
      </c>
      <c r="BM55" s="67">
        <v>26536349609.647301</v>
      </c>
      <c r="BN55" s="67">
        <v>1173939712.6795709</v>
      </c>
      <c r="BO55" s="67">
        <v>4347120549.4290524</v>
      </c>
      <c r="BP55" s="67">
        <v>0</v>
      </c>
      <c r="BQ55" s="67">
        <v>6407752926.3675451</v>
      </c>
      <c r="BR55" s="67">
        <v>0</v>
      </c>
      <c r="BS55" s="67">
        <v>8482029482.4086065</v>
      </c>
      <c r="BT55" s="67">
        <v>0</v>
      </c>
      <c r="BU55" s="67">
        <v>13908386647.7383</v>
      </c>
      <c r="BV55" s="67">
        <v>66860851.026164673</v>
      </c>
      <c r="BW55" s="67">
        <v>11281065580276.02</v>
      </c>
      <c r="BX55" s="67">
        <v>4406076712641.9971</v>
      </c>
      <c r="BY55" s="67">
        <v>6874988867634.0225</v>
      </c>
      <c r="BZ55" s="67">
        <v>17700120956723.059</v>
      </c>
      <c r="CA55" s="67">
        <v>18162792956723.059</v>
      </c>
    </row>
    <row r="56" spans="1:79">
      <c r="A56" t="s">
        <v>64</v>
      </c>
      <c r="B56" t="s">
        <v>153</v>
      </c>
      <c r="C56" s="67">
        <v>1996</v>
      </c>
      <c r="D56" t="s">
        <v>4532</v>
      </c>
      <c r="E56" s="67">
        <v>451612587</v>
      </c>
      <c r="F56" s="67">
        <v>3460689223172.2021</v>
      </c>
      <c r="G56" s="67">
        <v>2120218839373.844</v>
      </c>
      <c r="H56" s="67">
        <v>4358025564167.3379</v>
      </c>
      <c r="I56" s="67">
        <v>3834370403410.665</v>
      </c>
      <c r="J56" s="67">
        <v>1540424868239.9299</v>
      </c>
      <c r="K56" s="67">
        <v>546879526807.67902</v>
      </c>
      <c r="L56" s="67">
        <v>78833904439.574509</v>
      </c>
      <c r="M56" s="67">
        <v>72119128707.619659</v>
      </c>
      <c r="N56" s="67">
        <v>164105053236.19241</v>
      </c>
      <c r="O56" s="67">
        <v>878241940458.54797</v>
      </c>
      <c r="P56" s="67">
        <v>21764001218.126759</v>
      </c>
      <c r="Q56" s="67">
        <v>656048554366.54626</v>
      </c>
      <c r="R56" s="67">
        <v>1661332356944.394</v>
      </c>
      <c r="S56" s="67">
        <v>726546473276.38708</v>
      </c>
      <c r="T56" s="67">
        <v>57632439120.307266</v>
      </c>
      <c r="U56" s="67">
        <v>46495894535.336143</v>
      </c>
      <c r="V56" s="67">
        <v>689632781072.96643</v>
      </c>
      <c r="W56" s="67">
        <v>9434461987.2372417</v>
      </c>
      <c r="X56" s="67">
        <v>121476551062.4337</v>
      </c>
      <c r="Y56" s="67">
        <v>287251076515.26819</v>
      </c>
      <c r="Z56" s="67">
        <v>213923010483.2381</v>
      </c>
      <c r="AA56" s="67">
        <v>1432295272.42907</v>
      </c>
      <c r="AB56" s="67">
        <v>11302505796.26597</v>
      </c>
      <c r="AC56" s="67">
        <v>1256825.897571709</v>
      </c>
      <c r="AD56" s="67">
        <v>18336807861.388519</v>
      </c>
      <c r="AE56" s="67">
        <v>0</v>
      </c>
      <c r="AF56" s="67">
        <v>13861434662.567289</v>
      </c>
      <c r="AG56" s="67">
        <v>0</v>
      </c>
      <c r="AH56" s="67">
        <v>11702915405.019661</v>
      </c>
      <c r="AI56" s="67">
        <v>910465201.22109532</v>
      </c>
      <c r="AJ56" s="67">
        <v>14927820296317.119</v>
      </c>
      <c r="AK56" s="67">
        <v>5753247847621.9824</v>
      </c>
      <c r="AL56" s="67">
        <v>9214878528591.3379</v>
      </c>
      <c r="AM56" s="67">
        <v>20502220599906.941</v>
      </c>
      <c r="AN56" s="67">
        <v>23669299201940.141</v>
      </c>
      <c r="AO56" s="67">
        <v>4311446029819.1982</v>
      </c>
      <c r="AP56" s="67">
        <v>3476972604692.9019</v>
      </c>
      <c r="AQ56" s="67">
        <v>834473425126.29626</v>
      </c>
      <c r="AR56" s="67">
        <v>443050000000</v>
      </c>
      <c r="AS56" s="67">
        <v>956104000000</v>
      </c>
      <c r="AT56" s="67">
        <v>2340797198986.7422</v>
      </c>
      <c r="AU56" s="67">
        <v>708046318664.52844</v>
      </c>
      <c r="AV56" s="67">
        <v>293497778735.16577</v>
      </c>
      <c r="AW56" s="67">
        <v>414548539929.36261</v>
      </c>
      <c r="AX56" s="67">
        <v>170559014871.4075</v>
      </c>
      <c r="AY56" s="67">
        <v>19132700786.27301</v>
      </c>
      <c r="AZ56" s="67">
        <v>15700960116.481461</v>
      </c>
      <c r="BA56" s="67">
        <v>106535943991.4622</v>
      </c>
      <c r="BB56" s="67">
        <v>394207194678.66803</v>
      </c>
      <c r="BC56" s="67">
        <v>167712504020.31369</v>
      </c>
      <c r="BD56" s="67">
        <v>758902561857.60742</v>
      </c>
      <c r="BE56" s="67">
        <v>471934388210.86157</v>
      </c>
      <c r="BF56" s="67">
        <v>286612134857.36377</v>
      </c>
      <c r="BG56" s="67">
        <v>25125975051.392052</v>
      </c>
      <c r="BH56" s="67">
        <v>0</v>
      </c>
      <c r="BI56" s="67">
        <v>160196278302.10571</v>
      </c>
      <c r="BJ56" s="67">
        <v>7554332681.7105722</v>
      </c>
      <c r="BK56" s="67">
        <v>83418610551.256577</v>
      </c>
      <c r="BL56" s="67">
        <v>17973437418.61478</v>
      </c>
      <c r="BM56" s="67">
        <v>27555536402.52243</v>
      </c>
      <c r="BN56" s="67">
        <v>1480822110.003561</v>
      </c>
      <c r="BO56" s="67">
        <v>3508822281.9455161</v>
      </c>
      <c r="BP56" s="67">
        <v>0</v>
      </c>
      <c r="BQ56" s="67">
        <v>5727392847.8730469</v>
      </c>
      <c r="BR56" s="67">
        <v>0</v>
      </c>
      <c r="BS56" s="67">
        <v>7956825463.9968643</v>
      </c>
      <c r="BT56" s="67">
        <v>0</v>
      </c>
      <c r="BU56" s="67">
        <v>4916414677.2921038</v>
      </c>
      <c r="BV56" s="67">
        <v>104083866.89026091</v>
      </c>
      <c r="BW56" s="67">
        <v>12192613262359.32</v>
      </c>
      <c r="BX56" s="67">
        <v>4815003130166.2764</v>
      </c>
      <c r="BY56" s="67">
        <v>7377610132193.042</v>
      </c>
      <c r="BZ56" s="67">
        <v>18803736879376.121</v>
      </c>
      <c r="CA56" s="67">
        <v>19316790879376.121</v>
      </c>
    </row>
    <row r="57" spans="1:79">
      <c r="A57" t="s">
        <v>64</v>
      </c>
      <c r="B57" t="s">
        <v>153</v>
      </c>
      <c r="C57" s="67">
        <v>1997</v>
      </c>
      <c r="D57" t="s">
        <v>4533</v>
      </c>
      <c r="E57" s="67">
        <v>458958737</v>
      </c>
      <c r="F57" s="67">
        <v>3633239179843.252</v>
      </c>
      <c r="G57" s="67">
        <v>2177580284058.4951</v>
      </c>
      <c r="H57" s="67">
        <v>4532604811111.875</v>
      </c>
      <c r="I57" s="67">
        <v>3883219662150.2881</v>
      </c>
      <c r="J57" s="67">
        <v>1540195121185.1809</v>
      </c>
      <c r="K57" s="67">
        <v>544329809487.08649</v>
      </c>
      <c r="L57" s="67">
        <v>78674984646.855301</v>
      </c>
      <c r="M57" s="67">
        <v>71984996916.940704</v>
      </c>
      <c r="N57" s="67">
        <v>163261815627.66821</v>
      </c>
      <c r="O57" s="67">
        <v>873591673717.55176</v>
      </c>
      <c r="P57" s="67">
        <v>21456611367.840069</v>
      </c>
      <c r="Q57" s="67">
        <v>689947351244.38806</v>
      </c>
      <c r="R57" s="67">
        <v>1894868495690.134</v>
      </c>
      <c r="S57" s="67">
        <v>997844259694.64136</v>
      </c>
      <c r="T57" s="67">
        <v>60979775295.559776</v>
      </c>
      <c r="U57" s="67">
        <v>46166079581.440453</v>
      </c>
      <c r="V57" s="67">
        <v>641451113754.29529</v>
      </c>
      <c r="W57" s="67">
        <v>11865388978.36611</v>
      </c>
      <c r="X57" s="67">
        <v>132547271224.326</v>
      </c>
      <c r="Y57" s="67">
        <v>282928269901.37433</v>
      </c>
      <c r="Z57" s="67">
        <v>156847684385.7319</v>
      </c>
      <c r="AA57" s="67">
        <v>1422746231.7476211</v>
      </c>
      <c r="AB57" s="67">
        <v>11302505796.26597</v>
      </c>
      <c r="AC57" s="67">
        <v>1223294.0074157449</v>
      </c>
      <c r="AD57" s="67">
        <v>18187777060.283371</v>
      </c>
      <c r="AE57" s="67">
        <v>0</v>
      </c>
      <c r="AF57" s="67">
        <v>13734868776.967609</v>
      </c>
      <c r="AG57" s="67">
        <v>0</v>
      </c>
      <c r="AH57" s="67">
        <v>11702915405.019661</v>
      </c>
      <c r="AI57" s="67">
        <v>910462700.20540237</v>
      </c>
      <c r="AJ57" s="67">
        <v>15707104589640.461</v>
      </c>
      <c r="AK57" s="67">
        <v>6113756262378.4395</v>
      </c>
      <c r="AL57" s="67">
        <v>9631856767587.4453</v>
      </c>
      <c r="AM57" s="67">
        <v>21581098957679.25</v>
      </c>
      <c r="AN57" s="67">
        <v>24850918637857.691</v>
      </c>
      <c r="AO57" s="67">
        <v>4584730628302.7568</v>
      </c>
      <c r="AP57" s="67">
        <v>3697363409921.5791</v>
      </c>
      <c r="AQ57" s="67">
        <v>887367218381.17871</v>
      </c>
      <c r="AR57" s="67">
        <v>480172000000</v>
      </c>
      <c r="AS57" s="67">
        <v>1087651000000</v>
      </c>
      <c r="AT57" s="67">
        <v>2424303425719.4971</v>
      </c>
      <c r="AU57" s="67">
        <v>759537766161.36731</v>
      </c>
      <c r="AV57" s="67">
        <v>315330823761.08118</v>
      </c>
      <c r="AW57" s="67">
        <v>444206942400.28607</v>
      </c>
      <c r="AX57" s="67">
        <v>171096296047.64941</v>
      </c>
      <c r="AY57" s="67">
        <v>20692456263.289711</v>
      </c>
      <c r="AZ57" s="67">
        <v>18372295494.773159</v>
      </c>
      <c r="BA57" s="67">
        <v>108098285757.9308</v>
      </c>
      <c r="BB57" s="67">
        <v>408810207205.70001</v>
      </c>
      <c r="BC57" s="67">
        <v>144043947564.129</v>
      </c>
      <c r="BD57" s="67">
        <v>793652171224.65747</v>
      </c>
      <c r="BE57" s="67">
        <v>541013904006.82111</v>
      </c>
      <c r="BF57" s="67">
        <v>345574678887.9436</v>
      </c>
      <c r="BG57" s="67">
        <v>35908942096.44751</v>
      </c>
      <c r="BH57" s="67">
        <v>0</v>
      </c>
      <c r="BI57" s="67">
        <v>159530283022.43011</v>
      </c>
      <c r="BJ57" s="67">
        <v>5533053244.1105394</v>
      </c>
      <c r="BK57" s="67">
        <v>87314045742.630829</v>
      </c>
      <c r="BL57" s="67">
        <v>12762274965.88232</v>
      </c>
      <c r="BM57" s="67">
        <v>28152977463.74752</v>
      </c>
      <c r="BN57" s="67">
        <v>1155738857.238363</v>
      </c>
      <c r="BO57" s="67">
        <v>1872461872.2200241</v>
      </c>
      <c r="BP57" s="67">
        <v>0</v>
      </c>
      <c r="BQ57" s="67">
        <v>5165523037.2950706</v>
      </c>
      <c r="BR57" s="67">
        <v>0</v>
      </c>
      <c r="BS57" s="67">
        <v>12063699359.29932</v>
      </c>
      <c r="BT57" s="67">
        <v>0</v>
      </c>
      <c r="BU57" s="67">
        <v>5369803670.5919676</v>
      </c>
      <c r="BV57" s="67">
        <v>140704809.41411999</v>
      </c>
      <c r="BW57" s="67">
        <v>12954855090372.051</v>
      </c>
      <c r="BX57" s="67">
        <v>5250377616417.2549</v>
      </c>
      <c r="BY57" s="67">
        <v>7704477473954.8008</v>
      </c>
      <c r="BZ57" s="67">
        <v>19897424048401.129</v>
      </c>
      <c r="CA57" s="67">
        <v>20504903048401.129</v>
      </c>
    </row>
    <row r="58" spans="1:79">
      <c r="A58" t="s">
        <v>64</v>
      </c>
      <c r="B58" t="s">
        <v>153</v>
      </c>
      <c r="C58" s="67">
        <v>1998</v>
      </c>
      <c r="D58" t="s">
        <v>4534</v>
      </c>
      <c r="E58" s="67">
        <v>466235772</v>
      </c>
      <c r="F58" s="67">
        <v>3810839227611.333</v>
      </c>
      <c r="G58" s="67">
        <v>2162930941621.551</v>
      </c>
      <c r="H58" s="67">
        <v>4544977563610.7246</v>
      </c>
      <c r="I58" s="67">
        <v>3927488922369.6138</v>
      </c>
      <c r="J58" s="67">
        <v>1542397298459.885</v>
      </c>
      <c r="K58" s="67">
        <v>541780092166.49402</v>
      </c>
      <c r="L58" s="67">
        <v>78516163029.677078</v>
      </c>
      <c r="M58" s="67">
        <v>71850865126.261765</v>
      </c>
      <c r="N58" s="67">
        <v>162418578019.14389</v>
      </c>
      <c r="O58" s="67">
        <v>868941406976.5553</v>
      </c>
      <c r="P58" s="67">
        <v>21461016588.069241</v>
      </c>
      <c r="Q58" s="67">
        <v>714614846211.64429</v>
      </c>
      <c r="R58" s="67">
        <v>1919828243354.429</v>
      </c>
      <c r="S58" s="67">
        <v>1045104190464.021</v>
      </c>
      <c r="T58" s="67">
        <v>56351669653.660583</v>
      </c>
      <c r="U58" s="67">
        <v>66600243073.231339</v>
      </c>
      <c r="V58" s="67">
        <v>635531070539.31311</v>
      </c>
      <c r="W58" s="67">
        <v>11865388978.36611</v>
      </c>
      <c r="X58" s="67">
        <v>132532254415.11771</v>
      </c>
      <c r="Y58" s="67">
        <v>278418942831.83337</v>
      </c>
      <c r="Z58" s="67">
        <v>156706171285.5907</v>
      </c>
      <c r="AA58" s="67">
        <v>1413223133.784102</v>
      </c>
      <c r="AB58" s="67">
        <v>10360318088.63699</v>
      </c>
      <c r="AC58" s="67">
        <v>1197651.9737670671</v>
      </c>
      <c r="AD58" s="67">
        <v>18033899235.772888</v>
      </c>
      <c r="AE58" s="67">
        <v>0</v>
      </c>
      <c r="AF58" s="67">
        <v>13586299314.027861</v>
      </c>
      <c r="AG58" s="67">
        <v>0</v>
      </c>
      <c r="AH58" s="67">
        <v>11702915405.019661</v>
      </c>
      <c r="AI58" s="67">
        <v>910460199.18970942</v>
      </c>
      <c r="AJ58" s="67">
        <v>16264393242079.789</v>
      </c>
      <c r="AK58" s="67">
        <v>6391536706689.7871</v>
      </c>
      <c r="AL58" s="67">
        <v>9910743832119.0918</v>
      </c>
      <c r="AM58" s="67">
        <v>22444704091180.551</v>
      </c>
      <c r="AN58" s="67">
        <v>25696459755222.73</v>
      </c>
      <c r="AO58" s="67">
        <v>4610263681536.9326</v>
      </c>
      <c r="AP58" s="67">
        <v>3717954581884.623</v>
      </c>
      <c r="AQ58" s="67">
        <v>892309099652.30957</v>
      </c>
      <c r="AR58" s="67">
        <v>499366000000</v>
      </c>
      <c r="AS58" s="67">
        <v>1159310000000</v>
      </c>
      <c r="AT58" s="67">
        <v>2336723296228.3369</v>
      </c>
      <c r="AU58" s="67">
        <v>755758252593.72266</v>
      </c>
      <c r="AV58" s="67">
        <v>316154911026.21692</v>
      </c>
      <c r="AW58" s="67">
        <v>439603341567.50598</v>
      </c>
      <c r="AX58" s="67">
        <v>151187109173.8187</v>
      </c>
      <c r="AY58" s="67">
        <v>21279963071.239399</v>
      </c>
      <c r="AZ58" s="67">
        <v>20182323164.139591</v>
      </c>
      <c r="BA58" s="67">
        <v>108882669631.9642</v>
      </c>
      <c r="BB58" s="67">
        <v>403310605346.44659</v>
      </c>
      <c r="BC58" s="67">
        <v>74094497504.681107</v>
      </c>
      <c r="BD58" s="67">
        <v>802027875742.32434</v>
      </c>
      <c r="BE58" s="67">
        <v>389692007804.5589</v>
      </c>
      <c r="BF58" s="67">
        <v>255106955343.81821</v>
      </c>
      <c r="BG58" s="67">
        <v>19304878198.527889</v>
      </c>
      <c r="BH58" s="67">
        <v>0</v>
      </c>
      <c r="BI58" s="67">
        <v>115280174262.21291</v>
      </c>
      <c r="BJ58" s="67">
        <v>4573317886.524868</v>
      </c>
      <c r="BK58" s="67">
        <v>43234520401.601471</v>
      </c>
      <c r="BL58" s="67">
        <v>6417283779.2592545</v>
      </c>
      <c r="BM58" s="67">
        <v>47539166455.794891</v>
      </c>
      <c r="BN58" s="67">
        <v>722486247.78312039</v>
      </c>
      <c r="BO58" s="67">
        <v>0</v>
      </c>
      <c r="BP58" s="67">
        <v>0</v>
      </c>
      <c r="BQ58" s="67">
        <v>5428585136.7723045</v>
      </c>
      <c r="BR58" s="67">
        <v>0</v>
      </c>
      <c r="BS58" s="67">
        <v>5192144823.6829357</v>
      </c>
      <c r="BT58" s="67">
        <v>0</v>
      </c>
      <c r="BU58" s="67">
        <v>1969264553.6661251</v>
      </c>
      <c r="BV58" s="67">
        <v>203404977.12792459</v>
      </c>
      <c r="BW58" s="67">
        <v>13394538283848.449</v>
      </c>
      <c r="BX58" s="67">
        <v>5493113230729.1816</v>
      </c>
      <c r="BY58" s="67">
        <v>7901425053119.2686</v>
      </c>
      <c r="BZ58" s="67">
        <v>20071273269418.281</v>
      </c>
      <c r="CA58" s="67">
        <v>20731217269418.281</v>
      </c>
    </row>
    <row r="59" spans="1:79">
      <c r="A59" t="s">
        <v>64</v>
      </c>
      <c r="B59" t="s">
        <v>153</v>
      </c>
      <c r="C59" s="67">
        <v>1999</v>
      </c>
      <c r="D59" t="s">
        <v>4535</v>
      </c>
      <c r="E59" s="67">
        <v>473413729</v>
      </c>
      <c r="F59" s="67">
        <v>3959034366367.5688</v>
      </c>
      <c r="G59" s="67">
        <v>2210365396802.5098</v>
      </c>
      <c r="H59" s="67">
        <v>4602610640159.3936</v>
      </c>
      <c r="I59" s="67">
        <v>3917146146503.7568</v>
      </c>
      <c r="J59" s="67">
        <v>1543313256604.8689</v>
      </c>
      <c r="K59" s="67">
        <v>539230374845.90143</v>
      </c>
      <c r="L59" s="67">
        <v>78357224574.882584</v>
      </c>
      <c r="M59" s="67">
        <v>71716733335.582794</v>
      </c>
      <c r="N59" s="67">
        <v>161575340410.61969</v>
      </c>
      <c r="O59" s="67">
        <v>864291140235.55933</v>
      </c>
      <c r="P59" s="67">
        <v>21601253722.278049</v>
      </c>
      <c r="Q59" s="67">
        <v>706531274430.2157</v>
      </c>
      <c r="R59" s="67">
        <v>1582275218095.2229</v>
      </c>
      <c r="S59" s="67">
        <v>744030057763.08252</v>
      </c>
      <c r="T59" s="67">
        <v>54804400067.933868</v>
      </c>
      <c r="U59" s="67">
        <v>66269610908.779121</v>
      </c>
      <c r="V59" s="67">
        <v>632957085442.39075</v>
      </c>
      <c r="W59" s="67">
        <v>11865388978.36611</v>
      </c>
      <c r="X59" s="67">
        <v>132519442825.7</v>
      </c>
      <c r="Y59" s="67">
        <v>275093626993.52551</v>
      </c>
      <c r="Z59" s="67">
        <v>156473460679.0174</v>
      </c>
      <c r="AA59" s="67">
        <v>1404913519.684056</v>
      </c>
      <c r="AB59" s="67">
        <v>11659675089.41538</v>
      </c>
      <c r="AC59" s="67">
        <v>1167936.8016965019</v>
      </c>
      <c r="AD59" s="67">
        <v>17849873592.234348</v>
      </c>
      <c r="AE59" s="67">
        <v>0</v>
      </c>
      <c r="AF59" s="67">
        <v>13476513491.903721</v>
      </c>
      <c r="AG59" s="67">
        <v>0</v>
      </c>
      <c r="AH59" s="67">
        <v>11702915405.019661</v>
      </c>
      <c r="AI59" s="67">
        <v>910106930.72308421</v>
      </c>
      <c r="AJ59" s="67">
        <v>16643813109570.83</v>
      </c>
      <c r="AK59" s="67">
        <v>6572359110967.1934</v>
      </c>
      <c r="AL59" s="67">
        <v>10104058997417.881</v>
      </c>
      <c r="AM59" s="67">
        <v>22925737311734.559</v>
      </c>
      <c r="AN59" s="67">
        <v>26209695477627.621</v>
      </c>
      <c r="AO59" s="67">
        <v>4250349048592.4888</v>
      </c>
      <c r="AP59" s="67">
        <v>3427700845639.103</v>
      </c>
      <c r="AQ59" s="67">
        <v>822648202953.38477</v>
      </c>
      <c r="AR59" s="67">
        <v>529053000000</v>
      </c>
      <c r="AS59" s="67">
        <v>1262498000000</v>
      </c>
      <c r="AT59" s="67">
        <v>1964503814402.04</v>
      </c>
      <c r="AU59" s="67">
        <v>653078576682.23901</v>
      </c>
      <c r="AV59" s="67">
        <v>269147661925.7023</v>
      </c>
      <c r="AW59" s="67">
        <v>383930914756.53668</v>
      </c>
      <c r="AX59" s="67">
        <v>146822238025.1575</v>
      </c>
      <c r="AY59" s="67">
        <v>19481895191.477329</v>
      </c>
      <c r="AZ59" s="67">
        <v>19872273548.697941</v>
      </c>
      <c r="BA59" s="67">
        <v>110291027228.6794</v>
      </c>
      <c r="BB59" s="67">
        <v>333985135843.3988</v>
      </c>
      <c r="BC59" s="67">
        <v>144585842196.4249</v>
      </c>
      <c r="BD59" s="67">
        <v>536386825685.96509</v>
      </c>
      <c r="BE59" s="67">
        <v>277292528638.33209</v>
      </c>
      <c r="BF59" s="67">
        <v>145217504260.4426</v>
      </c>
      <c r="BG59" s="67">
        <v>22533418684.12328</v>
      </c>
      <c r="BH59" s="67">
        <v>0</v>
      </c>
      <c r="BI59" s="67">
        <v>109541605693.7662</v>
      </c>
      <c r="BJ59" s="67">
        <v>2412766795.439774</v>
      </c>
      <c r="BK59" s="67">
        <v>41777735329.224892</v>
      </c>
      <c r="BL59" s="67">
        <v>8557720462.5534887</v>
      </c>
      <c r="BM59" s="67">
        <v>41593685976.200348</v>
      </c>
      <c r="BN59" s="67">
        <v>718244278.15185738</v>
      </c>
      <c r="BO59" s="67">
        <v>1432617426.5171189</v>
      </c>
      <c r="BP59" s="67">
        <v>0</v>
      </c>
      <c r="BQ59" s="67">
        <v>5231956362.8331099</v>
      </c>
      <c r="BR59" s="67">
        <v>0</v>
      </c>
      <c r="BS59" s="67">
        <v>5610848809.896698</v>
      </c>
      <c r="BT59" s="67">
        <v>0</v>
      </c>
      <c r="BU59" s="67">
        <v>2013888886.8276551</v>
      </c>
      <c r="BV59" s="67">
        <v>192141366.12128729</v>
      </c>
      <c r="BW59" s="67">
        <v>11472716589961.529</v>
      </c>
      <c r="BX59" s="67">
        <v>4821311185383.0605</v>
      </c>
      <c r="BY59" s="67">
        <v>6651405404578.4697</v>
      </c>
      <c r="BZ59" s="67">
        <v>17231416981594.391</v>
      </c>
      <c r="CA59" s="67">
        <v>17964861981594.391</v>
      </c>
    </row>
    <row r="60" spans="1:79">
      <c r="A60" t="s">
        <v>64</v>
      </c>
      <c r="B60" t="s">
        <v>153</v>
      </c>
      <c r="C60" s="67">
        <v>2000</v>
      </c>
      <c r="D60" t="s">
        <v>4536</v>
      </c>
      <c r="E60" s="67">
        <v>480467008</v>
      </c>
      <c r="F60" s="67">
        <v>4110388235291.0591</v>
      </c>
      <c r="G60" s="67">
        <v>2218567040557.2222</v>
      </c>
      <c r="H60" s="67">
        <v>4405464574919.5615</v>
      </c>
      <c r="I60" s="67">
        <v>3966164545900.333</v>
      </c>
      <c r="J60" s="67">
        <v>1540658279342.7859</v>
      </c>
      <c r="K60" s="67">
        <v>536680657525.3089</v>
      </c>
      <c r="L60" s="67">
        <v>78198413156.486511</v>
      </c>
      <c r="M60" s="67">
        <v>71582601544.903839</v>
      </c>
      <c r="N60" s="67">
        <v>160732102802.0954</v>
      </c>
      <c r="O60" s="67">
        <v>859640873494.5625</v>
      </c>
      <c r="P60" s="67">
        <v>21394070585.851669</v>
      </c>
      <c r="Q60" s="67">
        <v>746861712743.01074</v>
      </c>
      <c r="R60" s="67">
        <v>1581931146310.3689</v>
      </c>
      <c r="S60" s="67">
        <v>742317468000.93787</v>
      </c>
      <c r="T60" s="67">
        <v>53182870924.976822</v>
      </c>
      <c r="U60" s="67">
        <v>65885985420.669853</v>
      </c>
      <c r="V60" s="67">
        <v>633940556676.40881</v>
      </c>
      <c r="W60" s="67">
        <v>11865388978.36611</v>
      </c>
      <c r="X60" s="67">
        <v>132507092620.96561</v>
      </c>
      <c r="Y60" s="67">
        <v>273646096935.72299</v>
      </c>
      <c r="Z60" s="67">
        <v>156243422393.27701</v>
      </c>
      <c r="AA60" s="67">
        <v>3425168413.6994052</v>
      </c>
      <c r="AB60" s="67">
        <v>11928871577.30938</v>
      </c>
      <c r="AC60" s="67">
        <v>1144121.26982926</v>
      </c>
      <c r="AD60" s="67">
        <v>17660258369.043968</v>
      </c>
      <c r="AE60" s="67">
        <v>0</v>
      </c>
      <c r="AF60" s="67">
        <v>14050153456.404079</v>
      </c>
      <c r="AG60" s="67">
        <v>0</v>
      </c>
      <c r="AH60" s="67">
        <v>11702915405.019661</v>
      </c>
      <c r="AI60" s="67">
        <v>910044405.33076119</v>
      </c>
      <c r="AJ60" s="67">
        <v>17217282440765.59</v>
      </c>
      <c r="AK60" s="67">
        <v>6839124212908.377</v>
      </c>
      <c r="AL60" s="67">
        <v>10400665188830.561</v>
      </c>
      <c r="AM60" s="67">
        <v>23981260237949.199</v>
      </c>
      <c r="AN60" s="67">
        <v>27046414161047.07</v>
      </c>
      <c r="AO60" s="67">
        <v>4868143091069.8174</v>
      </c>
      <c r="AP60" s="67">
        <v>3925921847636.9512</v>
      </c>
      <c r="AQ60" s="67">
        <v>942221243432.8678</v>
      </c>
      <c r="AR60" s="67">
        <v>557813000000</v>
      </c>
      <c r="AS60" s="67">
        <v>1271136000000</v>
      </c>
      <c r="AT60" s="67">
        <v>2098102369533.2119</v>
      </c>
      <c r="AU60" s="67">
        <v>666867342314.90369</v>
      </c>
      <c r="AV60" s="67">
        <v>270295377425.56821</v>
      </c>
      <c r="AW60" s="67">
        <v>396571964889.33551</v>
      </c>
      <c r="AX60" s="67">
        <v>120364201579.27071</v>
      </c>
      <c r="AY60" s="67">
        <v>21419203652.188271</v>
      </c>
      <c r="AZ60" s="67">
        <v>23059904869.817841</v>
      </c>
      <c r="BA60" s="67">
        <v>112886465555.40289</v>
      </c>
      <c r="BB60" s="67">
        <v>354207989799.34009</v>
      </c>
      <c r="BC60" s="67">
        <v>188084801138.5311</v>
      </c>
      <c r="BD60" s="67">
        <v>611212460623.75696</v>
      </c>
      <c r="BE60" s="67">
        <v>629829879708.15894</v>
      </c>
      <c r="BF60" s="67">
        <v>465656714582.73242</v>
      </c>
      <c r="BG60" s="67">
        <v>43016009178.172043</v>
      </c>
      <c r="BH60" s="67">
        <v>0</v>
      </c>
      <c r="BI60" s="67">
        <v>121157155947.25459</v>
      </c>
      <c r="BJ60" s="67">
        <v>2312930045.1167488</v>
      </c>
      <c r="BK60" s="67">
        <v>55080406180.335411</v>
      </c>
      <c r="BL60" s="67">
        <v>7704616960.8329172</v>
      </c>
      <c r="BM60" s="67">
        <v>35666152821.847321</v>
      </c>
      <c r="BN60" s="67">
        <v>1570067936.94539</v>
      </c>
      <c r="BO60" s="67">
        <v>3905058938.5666351</v>
      </c>
      <c r="BP60" s="67">
        <v>0</v>
      </c>
      <c r="BQ60" s="67">
        <v>5465394374.7399902</v>
      </c>
      <c r="BR60" s="67">
        <v>0</v>
      </c>
      <c r="BS60" s="67">
        <v>6583962671.7188072</v>
      </c>
      <c r="BT60" s="67">
        <v>0</v>
      </c>
      <c r="BU60" s="67">
        <v>2668516574.83147</v>
      </c>
      <c r="BV60" s="67">
        <v>200049442.31989551</v>
      </c>
      <c r="BW60" s="67">
        <v>12648180083598.619</v>
      </c>
      <c r="BX60" s="67">
        <v>5312359891634.4658</v>
      </c>
      <c r="BY60" s="67">
        <v>7335820191964.1533</v>
      </c>
      <c r="BZ60" s="67">
        <v>19530932423909.809</v>
      </c>
      <c r="CA60" s="67">
        <v>20244255423909.801</v>
      </c>
    </row>
    <row r="61" spans="1:79">
      <c r="A61" t="s">
        <v>64</v>
      </c>
      <c r="B61" t="s">
        <v>153</v>
      </c>
      <c r="C61" s="67">
        <v>2001</v>
      </c>
      <c r="D61" t="s">
        <v>4537</v>
      </c>
      <c r="E61" s="67">
        <v>487372677</v>
      </c>
      <c r="F61" s="67">
        <v>4242561803015.814</v>
      </c>
      <c r="G61" s="67">
        <v>2131598580772.6689</v>
      </c>
      <c r="H61" s="67">
        <v>4417807901471.0898</v>
      </c>
      <c r="I61" s="67">
        <v>3862026147524.3169</v>
      </c>
      <c r="J61" s="67">
        <v>1536992966152.8611</v>
      </c>
      <c r="K61" s="67">
        <v>533867311510.19623</v>
      </c>
      <c r="L61" s="67">
        <v>78039471074.879883</v>
      </c>
      <c r="M61" s="67">
        <v>71369078720.552948</v>
      </c>
      <c r="N61" s="67">
        <v>159840370821.52869</v>
      </c>
      <c r="O61" s="67">
        <v>854599843732.2323</v>
      </c>
      <c r="P61" s="67">
        <v>20845226709.496201</v>
      </c>
      <c r="Q61" s="67">
        <v>690020423913.24146</v>
      </c>
      <c r="R61" s="67">
        <v>1691618695376.7629</v>
      </c>
      <c r="S61" s="67">
        <v>753056847932.62793</v>
      </c>
      <c r="T61" s="67">
        <v>53663821040.37587</v>
      </c>
      <c r="U61" s="67">
        <v>65735865457.245338</v>
      </c>
      <c r="V61" s="67">
        <v>734655569852.93848</v>
      </c>
      <c r="W61" s="67">
        <v>7224528358.9382687</v>
      </c>
      <c r="X61" s="67">
        <v>233711714592.01419</v>
      </c>
      <c r="Y61" s="67">
        <v>272353470255.60571</v>
      </c>
      <c r="Z61" s="67">
        <v>156010110828.5527</v>
      </c>
      <c r="AA61" s="67">
        <v>1888260178.899827</v>
      </c>
      <c r="AB61" s="67">
        <v>11645440611.071541</v>
      </c>
      <c r="AC61" s="67">
        <v>1107583.3443440211</v>
      </c>
      <c r="AD61" s="67">
        <v>18469851444.919941</v>
      </c>
      <c r="AE61" s="67">
        <v>0</v>
      </c>
      <c r="AF61" s="67">
        <v>20390962966.07402</v>
      </c>
      <c r="AG61" s="67">
        <v>0</v>
      </c>
      <c r="AH61" s="67">
        <v>11702915405.019661</v>
      </c>
      <c r="AI61" s="67">
        <v>1257207628.49827</v>
      </c>
      <c r="AJ61" s="67">
        <v>17844708741654.102</v>
      </c>
      <c r="AK61" s="67">
        <v>7169778575379.1309</v>
      </c>
      <c r="AL61" s="67">
        <v>10695973942372.061</v>
      </c>
      <c r="AM61" s="67">
        <v>24775692800855.949</v>
      </c>
      <c r="AN61" s="67">
        <v>27844856744117.59</v>
      </c>
      <c r="AO61" s="67">
        <v>5051763908093.8301</v>
      </c>
      <c r="AP61" s="67">
        <v>4074003151688.5752</v>
      </c>
      <c r="AQ61" s="67">
        <v>977760756405.25793</v>
      </c>
      <c r="AR61" s="67">
        <v>582740000000</v>
      </c>
      <c r="AS61" s="67">
        <v>1325325000000</v>
      </c>
      <c r="AT61" s="67">
        <v>1736170222066.5029</v>
      </c>
      <c r="AU61" s="67">
        <v>500347476920.13263</v>
      </c>
      <c r="AV61" s="67">
        <v>227301384417.00281</v>
      </c>
      <c r="AW61" s="67">
        <v>273046092503.12979</v>
      </c>
      <c r="AX61" s="67">
        <v>121779548825.78709</v>
      </c>
      <c r="AY61" s="67">
        <v>21311823483.481419</v>
      </c>
      <c r="AZ61" s="67">
        <v>22499119656.632069</v>
      </c>
      <c r="BA61" s="67">
        <v>114090886115.5446</v>
      </c>
      <c r="BB61" s="67">
        <v>333269634056.21777</v>
      </c>
      <c r="BC61" s="67">
        <v>145732572021.53909</v>
      </c>
      <c r="BD61" s="67">
        <v>477139160987.16748</v>
      </c>
      <c r="BE61" s="67">
        <v>498317874636.62012</v>
      </c>
      <c r="BF61" s="67">
        <v>353994872460.78998</v>
      </c>
      <c r="BG61" s="67">
        <v>39227224983.734947</v>
      </c>
      <c r="BH61" s="67">
        <v>0</v>
      </c>
      <c r="BI61" s="67">
        <v>105095777192.0952</v>
      </c>
      <c r="BJ61" s="67">
        <v>2041006833.6947351</v>
      </c>
      <c r="BK61" s="67">
        <v>49307402422.952942</v>
      </c>
      <c r="BL61" s="67">
        <v>4212295353.5750122</v>
      </c>
      <c r="BM61" s="67">
        <v>35221537158.471748</v>
      </c>
      <c r="BN61" s="67">
        <v>691747787.94052088</v>
      </c>
      <c r="BO61" s="67">
        <v>883198026.7431519</v>
      </c>
      <c r="BP61" s="67">
        <v>0</v>
      </c>
      <c r="BQ61" s="67">
        <v>4479360274.0488119</v>
      </c>
      <c r="BR61" s="67">
        <v>0</v>
      </c>
      <c r="BS61" s="67">
        <v>6323103123.5402117</v>
      </c>
      <c r="BT61" s="67">
        <v>0</v>
      </c>
      <c r="BU61" s="67">
        <v>1910473137.517509</v>
      </c>
      <c r="BV61" s="67">
        <v>25653073.61051055</v>
      </c>
      <c r="BW61" s="67">
        <v>13030430523614.869</v>
      </c>
      <c r="BX61" s="67">
        <v>5640612319195.7725</v>
      </c>
      <c r="BY61" s="67">
        <v>7389818204419.0947</v>
      </c>
      <c r="BZ61" s="67">
        <v>19574097528411.828</v>
      </c>
      <c r="CA61" s="67">
        <v>20316682528411.828</v>
      </c>
    </row>
    <row r="62" spans="1:79">
      <c r="A62" t="s">
        <v>64</v>
      </c>
      <c r="B62" t="s">
        <v>153</v>
      </c>
      <c r="C62" s="67">
        <v>2002</v>
      </c>
      <c r="D62" t="s">
        <v>4538</v>
      </c>
      <c r="E62" s="67">
        <v>494121232</v>
      </c>
      <c r="F62" s="67">
        <v>4354105501383.4189</v>
      </c>
      <c r="G62" s="67">
        <v>1837740011984.0349</v>
      </c>
      <c r="H62" s="67">
        <v>3542753780051.0532</v>
      </c>
      <c r="I62" s="67">
        <v>3904962198926.4561</v>
      </c>
      <c r="J62" s="67">
        <v>1538855614624.928</v>
      </c>
      <c r="K62" s="67">
        <v>531053965495.08331</v>
      </c>
      <c r="L62" s="67">
        <v>77880671746.589096</v>
      </c>
      <c r="M62" s="67">
        <v>71155555896.202026</v>
      </c>
      <c r="N62" s="67">
        <v>158948638840.96201</v>
      </c>
      <c r="O62" s="67">
        <v>849558813969.90186</v>
      </c>
      <c r="P62" s="67">
        <v>20339368743.051579</v>
      </c>
      <c r="Q62" s="67">
        <v>732005928253.31482</v>
      </c>
      <c r="R62" s="67">
        <v>1624484699038.3401</v>
      </c>
      <c r="S62" s="67">
        <v>749502123953.42041</v>
      </c>
      <c r="T62" s="67">
        <v>48409535878.418068</v>
      </c>
      <c r="U62" s="67">
        <v>65337056085.567192</v>
      </c>
      <c r="V62" s="67">
        <v>720705506631.71545</v>
      </c>
      <c r="W62" s="67">
        <v>7445521721.7681665</v>
      </c>
      <c r="X62" s="67">
        <v>218557120791.7673</v>
      </c>
      <c r="Y62" s="67">
        <v>271399557697.06021</v>
      </c>
      <c r="Z62" s="67">
        <v>155788506637.7551</v>
      </c>
      <c r="AA62" s="67">
        <v>1877512721.7930119</v>
      </c>
      <c r="AB62" s="67">
        <v>14134097449.004391</v>
      </c>
      <c r="AC62" s="67">
        <v>1070151.8926093311</v>
      </c>
      <c r="AD62" s="67">
        <v>18282627724.33709</v>
      </c>
      <c r="AE62" s="67">
        <v>0</v>
      </c>
      <c r="AF62" s="67">
        <v>20259431228.21204</v>
      </c>
      <c r="AG62" s="67">
        <v>0</v>
      </c>
      <c r="AH62" s="67">
        <v>11702915405.019661</v>
      </c>
      <c r="AI62" s="67">
        <v>1257145103.105947</v>
      </c>
      <c r="AJ62" s="67">
        <v>18410953777632.762</v>
      </c>
      <c r="AK62" s="67">
        <v>7458443859041.7559</v>
      </c>
      <c r="AL62" s="67">
        <v>10964245807931.449</v>
      </c>
      <c r="AM62" s="67">
        <v>26264529241504.23</v>
      </c>
      <c r="AN62" s="67">
        <v>28568532311298.809</v>
      </c>
      <c r="AO62" s="67">
        <v>4819194392260.7617</v>
      </c>
      <c r="AP62" s="67">
        <v>3886447090532.8701</v>
      </c>
      <c r="AQ62" s="67">
        <v>932747301727.88879</v>
      </c>
      <c r="AR62" s="67">
        <v>588009000000</v>
      </c>
      <c r="AS62" s="67">
        <v>1247131000000</v>
      </c>
      <c r="AT62" s="67">
        <v>1652137398953.626</v>
      </c>
      <c r="AU62" s="67">
        <v>498049817415.94061</v>
      </c>
      <c r="AV62" s="67">
        <v>227788278129.0863</v>
      </c>
      <c r="AW62" s="67">
        <v>270261539286.85419</v>
      </c>
      <c r="AX62" s="67">
        <v>143642855901.08081</v>
      </c>
      <c r="AY62" s="67">
        <v>22060284712.686039</v>
      </c>
      <c r="AZ62" s="67">
        <v>21933192405.155441</v>
      </c>
      <c r="BA62" s="67">
        <v>114462944963.28571</v>
      </c>
      <c r="BB62" s="67">
        <v>295276970551.79529</v>
      </c>
      <c r="BC62" s="67">
        <v>174825354807.92389</v>
      </c>
      <c r="BD62" s="67">
        <v>381885978195.75861</v>
      </c>
      <c r="BE62" s="67">
        <v>506643486832.80072</v>
      </c>
      <c r="BF62" s="67">
        <v>358405391439.9198</v>
      </c>
      <c r="BG62" s="67">
        <v>29398193547.780682</v>
      </c>
      <c r="BH62" s="67">
        <v>0</v>
      </c>
      <c r="BI62" s="67">
        <v>118839901845.1001</v>
      </c>
      <c r="BJ62" s="67">
        <v>837785862.20963275</v>
      </c>
      <c r="BK62" s="67">
        <v>51696784739.063263</v>
      </c>
      <c r="BL62" s="67">
        <v>10490014648.515511</v>
      </c>
      <c r="BM62" s="67">
        <v>39521843300.516167</v>
      </c>
      <c r="BN62" s="67">
        <v>636858935.44170916</v>
      </c>
      <c r="BO62" s="67">
        <v>1529095261.2633369</v>
      </c>
      <c r="BP62" s="67">
        <v>0</v>
      </c>
      <c r="BQ62" s="67">
        <v>5036405606.0087328</v>
      </c>
      <c r="BR62" s="67">
        <v>0</v>
      </c>
      <c r="BS62" s="67">
        <v>5519723353.8879395</v>
      </c>
      <c r="BT62" s="67">
        <v>78997.180268005672</v>
      </c>
      <c r="BU62" s="67">
        <v>3562572833.742362</v>
      </c>
      <c r="BV62" s="67">
        <v>8738307.271145463</v>
      </c>
      <c r="BW62" s="67">
        <v>11669581407132.211</v>
      </c>
      <c r="BX62" s="67">
        <v>5028351124998.8789</v>
      </c>
      <c r="BY62" s="67">
        <v>6641230282133.3232</v>
      </c>
      <c r="BZ62" s="67">
        <v>17988434685179.391</v>
      </c>
      <c r="CA62" s="67">
        <v>18647556685179.391</v>
      </c>
    </row>
    <row r="63" spans="1:79">
      <c r="A63" t="s">
        <v>64</v>
      </c>
      <c r="B63" t="s">
        <v>153</v>
      </c>
      <c r="C63" s="67">
        <v>2003</v>
      </c>
      <c r="D63" t="s">
        <v>4539</v>
      </c>
      <c r="E63" s="67">
        <v>500664344</v>
      </c>
      <c r="F63" s="67">
        <v>4467211288918.5615</v>
      </c>
      <c r="G63" s="67">
        <v>1882879492791.4221</v>
      </c>
      <c r="H63" s="67">
        <v>3550565358208.8511</v>
      </c>
      <c r="I63" s="67">
        <v>3932844269827.2031</v>
      </c>
      <c r="J63" s="67">
        <v>1539132758913.1819</v>
      </c>
      <c r="K63" s="67">
        <v>528240619479.9704</v>
      </c>
      <c r="L63" s="67">
        <v>77721764392.122314</v>
      </c>
      <c r="M63" s="67">
        <v>70942033071.851089</v>
      </c>
      <c r="N63" s="67">
        <v>158056906860.39529</v>
      </c>
      <c r="O63" s="67">
        <v>844517784207.57153</v>
      </c>
      <c r="P63" s="67">
        <v>19931417147.282791</v>
      </c>
      <c r="Q63" s="67">
        <v>767109911881.95276</v>
      </c>
      <c r="R63" s="67">
        <v>1848837190004.2009</v>
      </c>
      <c r="S63" s="67">
        <v>617401744607.91113</v>
      </c>
      <c r="T63" s="67">
        <v>45411786395.285202</v>
      </c>
      <c r="U63" s="67">
        <v>64841941522.579269</v>
      </c>
      <c r="V63" s="67">
        <v>1002308104652.384</v>
      </c>
      <c r="W63" s="67">
        <v>7445521721.7681665</v>
      </c>
      <c r="X63" s="67">
        <v>208022593797.41269</v>
      </c>
      <c r="Y63" s="67">
        <v>339767064029.21729</v>
      </c>
      <c r="Z63" s="67">
        <v>379950738251.3844</v>
      </c>
      <c r="AA63" s="67">
        <v>1866527848.7548239</v>
      </c>
      <c r="AB63" s="67">
        <v>14066798327.030899</v>
      </c>
      <c r="AC63" s="67">
        <v>1031607.9711071129</v>
      </c>
      <c r="AD63" s="67">
        <v>18111997590.8629</v>
      </c>
      <c r="AE63" s="67">
        <v>0</v>
      </c>
      <c r="AF63" s="67">
        <v>20116066714.961842</v>
      </c>
      <c r="AG63" s="67">
        <v>0</v>
      </c>
      <c r="AH63" s="67">
        <v>11702915405.019661</v>
      </c>
      <c r="AI63" s="67">
        <v>1256849358.0002589</v>
      </c>
      <c r="AJ63" s="67">
        <v>19151958526576.68</v>
      </c>
      <c r="AK63" s="67">
        <v>7795346735845.707</v>
      </c>
      <c r="AL63" s="67">
        <v>11363615894463.65</v>
      </c>
      <c r="AM63" s="67">
        <v>27208681398297.5</v>
      </c>
      <c r="AN63" s="67">
        <v>29432603162107.5</v>
      </c>
      <c r="AO63" s="67">
        <v>4821125219124.1787</v>
      </c>
      <c r="AP63" s="67">
        <v>3888004208971.1118</v>
      </c>
      <c r="AQ63" s="67">
        <v>933121010153.06677</v>
      </c>
      <c r="AR63" s="67">
        <v>673282000000</v>
      </c>
      <c r="AS63" s="67">
        <v>1387528000000</v>
      </c>
      <c r="AT63" s="67">
        <v>1700673024762.292</v>
      </c>
      <c r="AU63" s="67">
        <v>567293653379.25952</v>
      </c>
      <c r="AV63" s="67">
        <v>261784750434.2832</v>
      </c>
      <c r="AW63" s="67">
        <v>305508902944.97632</v>
      </c>
      <c r="AX63" s="67">
        <v>156471556671.58521</v>
      </c>
      <c r="AY63" s="67">
        <v>22078412938.364021</v>
      </c>
      <c r="AZ63" s="67">
        <v>23988906974.02478</v>
      </c>
      <c r="BA63" s="67">
        <v>115289899581.14729</v>
      </c>
      <c r="BB63" s="67">
        <v>315651590994.89349</v>
      </c>
      <c r="BC63" s="67">
        <v>98438312941.747375</v>
      </c>
      <c r="BD63" s="67">
        <v>401460691281.2702</v>
      </c>
      <c r="BE63" s="67">
        <v>552830257126.90686</v>
      </c>
      <c r="BF63" s="67">
        <v>335009584444.40613</v>
      </c>
      <c r="BG63" s="67">
        <v>35135813753.235367</v>
      </c>
      <c r="BH63" s="67">
        <v>0</v>
      </c>
      <c r="BI63" s="67">
        <v>182684858929.26541</v>
      </c>
      <c r="BJ63" s="67">
        <v>276367191.17253488</v>
      </c>
      <c r="BK63" s="67">
        <v>66290959158.760696</v>
      </c>
      <c r="BL63" s="67">
        <v>26279809569.65472</v>
      </c>
      <c r="BM63" s="67">
        <v>65739096915.667488</v>
      </c>
      <c r="BN63" s="67">
        <v>792363899.53288388</v>
      </c>
      <c r="BO63" s="67">
        <v>5477821814.0523787</v>
      </c>
      <c r="BP63" s="67">
        <v>0</v>
      </c>
      <c r="BQ63" s="67">
        <v>5719688459.3469372</v>
      </c>
      <c r="BR63" s="67">
        <v>0</v>
      </c>
      <c r="BS63" s="67">
        <v>5815589088.841486</v>
      </c>
      <c r="BT63" s="67">
        <v>186903.70134488001</v>
      </c>
      <c r="BU63" s="67">
        <v>6290541573.5523109</v>
      </c>
      <c r="BV63" s="67">
        <v>2434354.982577465</v>
      </c>
      <c r="BW63" s="67">
        <v>11554741008944.289</v>
      </c>
      <c r="BX63" s="67">
        <v>4684278277282.0879</v>
      </c>
      <c r="BY63" s="67">
        <v>6870462731662.1982</v>
      </c>
      <c r="BZ63" s="67">
        <v>17915123509957.672</v>
      </c>
      <c r="CA63" s="67">
        <v>18629369509957.66</v>
      </c>
    </row>
    <row r="64" spans="1:79">
      <c r="A64" t="s">
        <v>64</v>
      </c>
      <c r="B64" t="s">
        <v>153</v>
      </c>
      <c r="C64" s="67">
        <v>2004</v>
      </c>
      <c r="D64" t="s">
        <v>4540</v>
      </c>
      <c r="E64" s="67">
        <v>507098473</v>
      </c>
      <c r="F64" s="67">
        <v>4606760578573.6914</v>
      </c>
      <c r="G64" s="67">
        <v>1998707697536.0649</v>
      </c>
      <c r="H64" s="67">
        <v>3659904377674.165</v>
      </c>
      <c r="I64" s="67">
        <v>3944144908452.4292</v>
      </c>
      <c r="J64" s="67">
        <v>1539114418503.4729</v>
      </c>
      <c r="K64" s="67">
        <v>525427273464.85748</v>
      </c>
      <c r="L64" s="67">
        <v>77558695438.921265</v>
      </c>
      <c r="M64" s="67">
        <v>70728510247.500168</v>
      </c>
      <c r="N64" s="67">
        <v>157165174879.82861</v>
      </c>
      <c r="O64" s="67">
        <v>839476754445.24133</v>
      </c>
      <c r="P64" s="67">
        <v>19476952390.594318</v>
      </c>
      <c r="Q64" s="67">
        <v>783341893348.96826</v>
      </c>
      <c r="R64" s="67">
        <v>1874463981813.9109</v>
      </c>
      <c r="S64" s="67">
        <v>604144077386.54297</v>
      </c>
      <c r="T64" s="67">
        <v>46461723933.176018</v>
      </c>
      <c r="U64" s="67">
        <v>65386293458.282944</v>
      </c>
      <c r="V64" s="67">
        <v>1033851511361.813</v>
      </c>
      <c r="W64" s="67">
        <v>7445521721.7681665</v>
      </c>
      <c r="X64" s="67">
        <v>208012135350.57932</v>
      </c>
      <c r="Y64" s="67">
        <v>338356184507.20728</v>
      </c>
      <c r="Z64" s="67">
        <v>413280588342.74121</v>
      </c>
      <c r="AA64" s="67">
        <v>1855349438.140672</v>
      </c>
      <c r="AB64" s="67">
        <v>14066798327.030899</v>
      </c>
      <c r="AC64" s="67">
        <v>990186.22444386326</v>
      </c>
      <c r="AD64" s="67">
        <v>17935821881.334358</v>
      </c>
      <c r="AE64" s="67">
        <v>0</v>
      </c>
      <c r="AF64" s="67">
        <v>19938656965.64949</v>
      </c>
      <c r="AG64" s="67">
        <v>0</v>
      </c>
      <c r="AH64" s="67">
        <v>11702915405.019661</v>
      </c>
      <c r="AI64" s="67">
        <v>1256549236.1171081</v>
      </c>
      <c r="AJ64" s="67">
        <v>20061730278703.289</v>
      </c>
      <c r="AK64" s="67">
        <v>8238603277839.082</v>
      </c>
      <c r="AL64" s="67">
        <v>11831029512460.07</v>
      </c>
      <c r="AM64" s="67">
        <v>28251986397208.512</v>
      </c>
      <c r="AN64" s="67">
        <v>30452545894787.461</v>
      </c>
      <c r="AO64" s="67">
        <v>5214504963711.8135</v>
      </c>
      <c r="AP64" s="67">
        <v>4205245938477.269</v>
      </c>
      <c r="AQ64" s="67">
        <v>1009259025234.5439</v>
      </c>
      <c r="AR64" s="67">
        <v>763170000000</v>
      </c>
      <c r="AS64" s="67">
        <v>1520039000000</v>
      </c>
      <c r="AT64" s="67">
        <v>1995551085103.446</v>
      </c>
      <c r="AU64" s="67">
        <v>613072357160.65515</v>
      </c>
      <c r="AV64" s="67">
        <v>283319992083.75452</v>
      </c>
      <c r="AW64" s="67">
        <v>329752365076.90057</v>
      </c>
      <c r="AX64" s="67">
        <v>142583380795.69919</v>
      </c>
      <c r="AY64" s="67">
        <v>23854619724.35677</v>
      </c>
      <c r="AZ64" s="67">
        <v>27548263747.116192</v>
      </c>
      <c r="BA64" s="67">
        <v>116739827320.2594</v>
      </c>
      <c r="BB64" s="67">
        <v>362661268286.58929</v>
      </c>
      <c r="BC64" s="67">
        <v>202879839649.00729</v>
      </c>
      <c r="BD64" s="67">
        <v>506211528419.76331</v>
      </c>
      <c r="BE64" s="67">
        <v>873947369656.51782</v>
      </c>
      <c r="BF64" s="67">
        <v>413957836871.33868</v>
      </c>
      <c r="BG64" s="67">
        <v>43165631910.623756</v>
      </c>
      <c r="BH64" s="67">
        <v>20452097146.403172</v>
      </c>
      <c r="BI64" s="67">
        <v>396371803728.15198</v>
      </c>
      <c r="BJ64" s="67">
        <v>5258418764.5380936</v>
      </c>
      <c r="BK64" s="67">
        <v>182971910096.72461</v>
      </c>
      <c r="BL64" s="67">
        <v>33792949666.32222</v>
      </c>
      <c r="BM64" s="67">
        <v>111614116721.05721</v>
      </c>
      <c r="BN64" s="67">
        <v>1827315580.9134181</v>
      </c>
      <c r="BO64" s="67">
        <v>11244288984.4018</v>
      </c>
      <c r="BP64" s="67">
        <v>0</v>
      </c>
      <c r="BQ64" s="67">
        <v>10531156995.626989</v>
      </c>
      <c r="BR64" s="67">
        <v>0</v>
      </c>
      <c r="BS64" s="67">
        <v>9349979787.2876301</v>
      </c>
      <c r="BT64" s="67">
        <v>276642.37498165009</v>
      </c>
      <c r="BU64" s="67">
        <v>29781390488.905079</v>
      </c>
      <c r="BV64" s="67">
        <v>0</v>
      </c>
      <c r="BW64" s="67">
        <v>12928553272116.551</v>
      </c>
      <c r="BX64" s="67">
        <v>5224992847445.2246</v>
      </c>
      <c r="BY64" s="67">
        <v>7703560424671.3242</v>
      </c>
      <c r="BZ64" s="67">
        <v>20255687690588.328</v>
      </c>
      <c r="CA64" s="67">
        <v>21012556690588.328</v>
      </c>
    </row>
    <row r="65" spans="1:79">
      <c r="A65" t="s">
        <v>64</v>
      </c>
      <c r="B65" t="s">
        <v>153</v>
      </c>
      <c r="C65" s="67">
        <v>2005</v>
      </c>
      <c r="D65" t="s">
        <v>4541</v>
      </c>
      <c r="E65" s="67">
        <v>513467149</v>
      </c>
      <c r="F65" s="67">
        <v>4765338057858.8662</v>
      </c>
      <c r="G65" s="67">
        <v>2122872514397.24</v>
      </c>
      <c r="H65" s="67">
        <v>3500430759257.2412</v>
      </c>
      <c r="I65" s="67">
        <v>3987509550499.1499</v>
      </c>
      <c r="J65" s="67">
        <v>1536898624802.9561</v>
      </c>
      <c r="K65" s="67">
        <v>522613927449.74481</v>
      </c>
      <c r="L65" s="67">
        <v>77399913955.61911</v>
      </c>
      <c r="M65" s="67">
        <v>70514987423.149277</v>
      </c>
      <c r="N65" s="67">
        <v>156273442899.26181</v>
      </c>
      <c r="O65" s="67">
        <v>834435724682.91101</v>
      </c>
      <c r="P65" s="67">
        <v>18877245906.411961</v>
      </c>
      <c r="Q65" s="67">
        <v>831375128637.61975</v>
      </c>
      <c r="R65" s="67">
        <v>1813988527922.0471</v>
      </c>
      <c r="S65" s="67">
        <v>548225245566.50812</v>
      </c>
      <c r="T65" s="67">
        <v>44736569623.850677</v>
      </c>
      <c r="U65" s="67">
        <v>67407391042.136543</v>
      </c>
      <c r="V65" s="67">
        <v>1046097407163.234</v>
      </c>
      <c r="W65" s="67">
        <v>7445521721.7681665</v>
      </c>
      <c r="X65" s="67">
        <v>221164979674.89859</v>
      </c>
      <c r="Y65" s="67">
        <v>337395336429.34308</v>
      </c>
      <c r="Z65" s="67">
        <v>413104590972.95258</v>
      </c>
      <c r="AA65" s="67">
        <v>1843782814.6944849</v>
      </c>
      <c r="AB65" s="67">
        <v>14066798327.030899</v>
      </c>
      <c r="AC65" s="67">
        <v>948764.47778061347</v>
      </c>
      <c r="AD65" s="67">
        <v>17746627273.515251</v>
      </c>
      <c r="AE65" s="67">
        <v>0</v>
      </c>
      <c r="AF65" s="67">
        <v>19792354704.88625</v>
      </c>
      <c r="AG65" s="67">
        <v>0</v>
      </c>
      <c r="AH65" s="67">
        <v>12280533118.664379</v>
      </c>
      <c r="AI65" s="67">
        <v>1255933361.0027261</v>
      </c>
      <c r="AJ65" s="67">
        <v>20917215735397.34</v>
      </c>
      <c r="AK65" s="67">
        <v>8673611617922.8242</v>
      </c>
      <c r="AL65" s="67">
        <v>12251888937775.68</v>
      </c>
      <c r="AM65" s="67">
        <v>29509408924799.289</v>
      </c>
      <c r="AN65" s="67">
        <v>31414579700033.84</v>
      </c>
      <c r="AO65" s="67">
        <v>5919511274523.5645</v>
      </c>
      <c r="AP65" s="67">
        <v>4773799414938.3584</v>
      </c>
      <c r="AQ65" s="67">
        <v>1145711859585.2061</v>
      </c>
      <c r="AR65" s="67">
        <v>891379000000</v>
      </c>
      <c r="AS65" s="67">
        <v>1634368000000</v>
      </c>
      <c r="AT65" s="67">
        <v>2287037405210.0601</v>
      </c>
      <c r="AU65" s="67">
        <v>657604575225.59521</v>
      </c>
      <c r="AV65" s="67">
        <v>302010563154.96582</v>
      </c>
      <c r="AW65" s="67">
        <v>355594012070.62952</v>
      </c>
      <c r="AX65" s="67">
        <v>155190786288.52771</v>
      </c>
      <c r="AY65" s="67">
        <v>27802141379.099369</v>
      </c>
      <c r="AZ65" s="67">
        <v>30546017154.86311</v>
      </c>
      <c r="BA65" s="67">
        <v>118757490883.7191</v>
      </c>
      <c r="BB65" s="67">
        <v>438178650477.76611</v>
      </c>
      <c r="BC65" s="67">
        <v>129632416704.6588</v>
      </c>
      <c r="BD65" s="67">
        <v>729325327095.82983</v>
      </c>
      <c r="BE65" s="67">
        <v>1518228719000.2451</v>
      </c>
      <c r="BF65" s="67">
        <v>792092001855.01648</v>
      </c>
      <c r="BG65" s="67">
        <v>53958504256.178551</v>
      </c>
      <c r="BH65" s="67">
        <v>13782018665.74859</v>
      </c>
      <c r="BI65" s="67">
        <v>658396194223.30115</v>
      </c>
      <c r="BJ65" s="67">
        <v>6096966568.5640965</v>
      </c>
      <c r="BK65" s="67">
        <v>270594520831.2421</v>
      </c>
      <c r="BL65" s="67">
        <v>32302031260.422642</v>
      </c>
      <c r="BM65" s="67">
        <v>240484545073.6293</v>
      </c>
      <c r="BN65" s="67">
        <v>2043504753.135843</v>
      </c>
      <c r="BO65" s="67">
        <v>15006666033.273861</v>
      </c>
      <c r="BP65" s="67">
        <v>0</v>
      </c>
      <c r="BQ65" s="67">
        <v>11994950459.210051</v>
      </c>
      <c r="BR65" s="67">
        <v>0</v>
      </c>
      <c r="BS65" s="67">
        <v>14305255131.030491</v>
      </c>
      <c r="BT65" s="67">
        <v>225752.06534212281</v>
      </c>
      <c r="BU65" s="67">
        <v>65560638688.776016</v>
      </c>
      <c r="BV65" s="67">
        <v>6889671.9514533263</v>
      </c>
      <c r="BW65" s="67">
        <v>15828504257299.141</v>
      </c>
      <c r="BX65" s="67">
        <v>6599570295804.8252</v>
      </c>
      <c r="BY65" s="67">
        <v>9228933961494.3164</v>
      </c>
      <c r="BZ65" s="67">
        <v>24810292656033.012</v>
      </c>
      <c r="CA65" s="67">
        <v>25553281656033.012</v>
      </c>
    </row>
    <row r="66" spans="1:79">
      <c r="A66" t="s">
        <v>64</v>
      </c>
      <c r="B66" t="s">
        <v>153</v>
      </c>
      <c r="C66" s="67">
        <v>2006</v>
      </c>
      <c r="D66" t="s">
        <v>4542</v>
      </c>
      <c r="E66" s="67">
        <v>519703713</v>
      </c>
      <c r="F66" s="67">
        <v>4950357539564.0684</v>
      </c>
      <c r="G66" s="67">
        <v>2304203381355.4238</v>
      </c>
      <c r="H66" s="67">
        <v>3842295148579.9502</v>
      </c>
      <c r="I66" s="67">
        <v>4008797507082.6362</v>
      </c>
      <c r="J66" s="67">
        <v>1532338521729.4851</v>
      </c>
      <c r="K66" s="67">
        <v>519797679347.47607</v>
      </c>
      <c r="L66" s="67">
        <v>77240954029.023804</v>
      </c>
      <c r="M66" s="67">
        <v>70301464598.79837</v>
      </c>
      <c r="N66" s="67">
        <v>155381710918.69519</v>
      </c>
      <c r="O66" s="67">
        <v>829394694920.58044</v>
      </c>
      <c r="P66" s="67">
        <v>18306918313.148762</v>
      </c>
      <c r="Q66" s="67">
        <v>854949463175.50098</v>
      </c>
      <c r="R66" s="67">
        <v>1679998348182.4089</v>
      </c>
      <c r="S66" s="67">
        <v>526196883124.39288</v>
      </c>
      <c r="T66" s="67">
        <v>43129002948.014481</v>
      </c>
      <c r="U66" s="67">
        <v>66765857451.318817</v>
      </c>
      <c r="V66" s="67">
        <v>927991810419.55347</v>
      </c>
      <c r="W66" s="67">
        <v>7445521721.7681665</v>
      </c>
      <c r="X66" s="67">
        <v>221117331290.30069</v>
      </c>
      <c r="Y66" s="67">
        <v>336231711550.19952</v>
      </c>
      <c r="Z66" s="67">
        <v>295707323512.57867</v>
      </c>
      <c r="AA66" s="67">
        <v>1830165141.337008</v>
      </c>
      <c r="AB66" s="67">
        <v>14066798327.030899</v>
      </c>
      <c r="AC66" s="67">
        <v>908599.19076614885</v>
      </c>
      <c r="AD66" s="67">
        <v>17549186462.36158</v>
      </c>
      <c r="AE66" s="67">
        <v>0</v>
      </c>
      <c r="AF66" s="67">
        <v>20507016336.503239</v>
      </c>
      <c r="AG66" s="67">
        <v>0</v>
      </c>
      <c r="AH66" s="67">
        <v>12280533118.664379</v>
      </c>
      <c r="AI66" s="67">
        <v>1255314359.6187279</v>
      </c>
      <c r="AJ66" s="67">
        <v>21771159708762.699</v>
      </c>
      <c r="AK66" s="67">
        <v>9075469121590.0234</v>
      </c>
      <c r="AL66" s="67">
        <v>12704686274818.141</v>
      </c>
      <c r="AM66" s="67">
        <v>30254669996216.809</v>
      </c>
      <c r="AN66" s="67">
        <v>32319213293956.82</v>
      </c>
      <c r="AO66" s="67">
        <v>6537371720273.7578</v>
      </c>
      <c r="AP66" s="67">
        <v>5272073967962.7109</v>
      </c>
      <c r="AQ66" s="67">
        <v>1265297752311.05</v>
      </c>
      <c r="AR66" s="67">
        <v>1063239000000</v>
      </c>
      <c r="AS66" s="67">
        <v>1906637000000</v>
      </c>
      <c r="AT66" s="67">
        <v>2632103925219.1289</v>
      </c>
      <c r="AU66" s="67">
        <v>739525522865.72266</v>
      </c>
      <c r="AV66" s="67">
        <v>340443318649.39142</v>
      </c>
      <c r="AW66" s="67">
        <v>399082204216.3313</v>
      </c>
      <c r="AX66" s="67">
        <v>210702974546.31812</v>
      </c>
      <c r="AY66" s="67">
        <v>32331405000.859772</v>
      </c>
      <c r="AZ66" s="67">
        <v>33863268600.537941</v>
      </c>
      <c r="BA66" s="67">
        <v>122229808660.0338</v>
      </c>
      <c r="BB66" s="67">
        <v>508450877076.96582</v>
      </c>
      <c r="BC66" s="67">
        <v>68448956694.973007</v>
      </c>
      <c r="BD66" s="67">
        <v>916551111773.71863</v>
      </c>
      <c r="BE66" s="67">
        <v>2204520381804.2461</v>
      </c>
      <c r="BF66" s="67">
        <v>933468948515.11401</v>
      </c>
      <c r="BG66" s="67">
        <v>80583726473.625519</v>
      </c>
      <c r="BH66" s="67">
        <v>20796082013.385101</v>
      </c>
      <c r="BI66" s="67">
        <v>1169671624802.1211</v>
      </c>
      <c r="BJ66" s="67">
        <v>13700677142.30228</v>
      </c>
      <c r="BK66" s="67">
        <v>590699118564.69543</v>
      </c>
      <c r="BL66" s="67">
        <v>54087285731.764282</v>
      </c>
      <c r="BM66" s="67">
        <v>326380245668.25311</v>
      </c>
      <c r="BN66" s="67">
        <v>4027587992.0210142</v>
      </c>
      <c r="BO66" s="67">
        <v>39046383393.773987</v>
      </c>
      <c r="BP66" s="67">
        <v>0</v>
      </c>
      <c r="BQ66" s="67">
        <v>26510150378.804691</v>
      </c>
      <c r="BR66" s="67">
        <v>0</v>
      </c>
      <c r="BS66" s="67">
        <v>59327795190.966469</v>
      </c>
      <c r="BT66" s="67">
        <v>258748.73513669849</v>
      </c>
      <c r="BU66" s="67">
        <v>55699019300.418556</v>
      </c>
      <c r="BV66" s="67">
        <v>193102690.38601321</v>
      </c>
      <c r="BW66" s="67">
        <v>18645482962112.898</v>
      </c>
      <c r="BX66" s="67">
        <v>7829138012421.1514</v>
      </c>
      <c r="BY66" s="67">
        <v>10816344949691.75</v>
      </c>
      <c r="BZ66" s="67">
        <v>29176080989410.039</v>
      </c>
      <c r="CA66" s="67">
        <v>30019478989410.039</v>
      </c>
    </row>
    <row r="67" spans="1:79">
      <c r="A67" t="s">
        <v>64</v>
      </c>
      <c r="B67" t="s">
        <v>153</v>
      </c>
      <c r="C67" s="67">
        <v>2007</v>
      </c>
      <c r="D67" t="s">
        <v>4543</v>
      </c>
      <c r="E67" s="67">
        <v>525825795</v>
      </c>
      <c r="F67" s="67">
        <v>5170505430736.0332</v>
      </c>
      <c r="G67" s="67">
        <v>2791268779826.0752</v>
      </c>
      <c r="H67" s="67">
        <v>4498701590649.7041</v>
      </c>
      <c r="I67" s="67">
        <v>4069731614691.5972</v>
      </c>
      <c r="J67" s="67">
        <v>1536940513550.9629</v>
      </c>
      <c r="K67" s="67">
        <v>516981431245.20728</v>
      </c>
      <c r="L67" s="67">
        <v>77082160455.616394</v>
      </c>
      <c r="M67" s="67">
        <v>70087941774.447433</v>
      </c>
      <c r="N67" s="67">
        <v>154489978938.12851</v>
      </c>
      <c r="O67" s="67">
        <v>824353665158.25049</v>
      </c>
      <c r="P67" s="67">
        <v>18001326652.227741</v>
      </c>
      <c r="Q67" s="67">
        <v>903350269815.7666</v>
      </c>
      <c r="R67" s="67">
        <v>1683175910282.4829</v>
      </c>
      <c r="S67" s="67">
        <v>511195545290.85101</v>
      </c>
      <c r="T67" s="67">
        <v>43191249067.542961</v>
      </c>
      <c r="U67" s="67">
        <v>65529187934.004517</v>
      </c>
      <c r="V67" s="67">
        <v>929629232462.00024</v>
      </c>
      <c r="W67" s="67">
        <v>7445521721.7681665</v>
      </c>
      <c r="X67" s="67">
        <v>266420914968.93921</v>
      </c>
      <c r="Y67" s="67">
        <v>290838124710.36591</v>
      </c>
      <c r="Z67" s="67">
        <v>295514709600.38202</v>
      </c>
      <c r="AA67" s="67">
        <v>1818079911.54772</v>
      </c>
      <c r="AB67" s="67">
        <v>16390505936.075121</v>
      </c>
      <c r="AC67" s="67">
        <v>881130.65533603367</v>
      </c>
      <c r="AD67" s="67">
        <v>17324998215.51693</v>
      </c>
      <c r="AE67" s="67">
        <v>0</v>
      </c>
      <c r="AF67" s="67">
        <v>20340555406.65554</v>
      </c>
      <c r="AG67" s="67">
        <v>0</v>
      </c>
      <c r="AH67" s="67">
        <v>12280533118.664379</v>
      </c>
      <c r="AI67" s="67">
        <v>1254407741.4300439</v>
      </c>
      <c r="AJ67" s="67">
        <v>22455897088374.82</v>
      </c>
      <c r="AK67" s="67">
        <v>9394917508557.3789</v>
      </c>
      <c r="AL67" s="67">
        <v>13070925627616.93</v>
      </c>
      <c r="AM67" s="67">
        <v>30978379466460.879</v>
      </c>
      <c r="AN67" s="67">
        <v>33368584551273.77</v>
      </c>
      <c r="AO67" s="67">
        <v>7105272444108.0391</v>
      </c>
      <c r="AP67" s="67">
        <v>5730058422667.7744</v>
      </c>
      <c r="AQ67" s="67">
        <v>1375214021440.2661</v>
      </c>
      <c r="AR67" s="67">
        <v>1377788000000</v>
      </c>
      <c r="AS67" s="67">
        <v>2352875000000</v>
      </c>
      <c r="AT67" s="67">
        <v>3022469170895.5879</v>
      </c>
      <c r="AU67" s="67">
        <v>906531532414.88623</v>
      </c>
      <c r="AV67" s="67">
        <v>417853956734.97491</v>
      </c>
      <c r="AW67" s="67">
        <v>488677575679.91168</v>
      </c>
      <c r="AX67" s="67">
        <v>243124356811.2579</v>
      </c>
      <c r="AY67" s="67">
        <v>35926360216.686462</v>
      </c>
      <c r="AZ67" s="67">
        <v>38057812817.171043</v>
      </c>
      <c r="BA67" s="67">
        <v>125473927785.0755</v>
      </c>
      <c r="BB67" s="67">
        <v>591312109200.20581</v>
      </c>
      <c r="BC67" s="67">
        <v>15492886057.931601</v>
      </c>
      <c r="BD67" s="67">
        <v>1066550185592.373</v>
      </c>
      <c r="BE67" s="67">
        <v>2835904651090.377</v>
      </c>
      <c r="BF67" s="67">
        <v>980039377717.73987</v>
      </c>
      <c r="BG67" s="67">
        <v>98482548477.024643</v>
      </c>
      <c r="BH67" s="67">
        <v>42772374247.356438</v>
      </c>
      <c r="BI67" s="67">
        <v>1714610350648.2561</v>
      </c>
      <c r="BJ67" s="67">
        <v>18290847522.060398</v>
      </c>
      <c r="BK67" s="67">
        <v>668713727212.62085</v>
      </c>
      <c r="BL67" s="67">
        <v>49997349255.027237</v>
      </c>
      <c r="BM67" s="67">
        <v>740430633629.32983</v>
      </c>
      <c r="BN67" s="67">
        <v>8331656394.2339382</v>
      </c>
      <c r="BO67" s="67">
        <v>71618649307.461273</v>
      </c>
      <c r="BP67" s="67">
        <v>0</v>
      </c>
      <c r="BQ67" s="67">
        <v>30806875097.183781</v>
      </c>
      <c r="BR67" s="67">
        <v>622444112.0168916</v>
      </c>
      <c r="BS67" s="67">
        <v>58831478896.34935</v>
      </c>
      <c r="BT67" s="67">
        <v>339033.92931479297</v>
      </c>
      <c r="BU67" s="67">
        <v>66383671605.435013</v>
      </c>
      <c r="BV67" s="67">
        <v>582678582.60844123</v>
      </c>
      <c r="BW67" s="67">
        <v>21731069123271.781</v>
      </c>
      <c r="BX67" s="67">
        <v>9295717015770.3516</v>
      </c>
      <c r="BY67" s="67">
        <v>12435352107501.43</v>
      </c>
      <c r="BZ67" s="67">
        <v>33719628389365.781</v>
      </c>
      <c r="CA67" s="67">
        <v>34694715389365.781</v>
      </c>
    </row>
    <row r="68" spans="1:79">
      <c r="A68" t="s">
        <v>64</v>
      </c>
      <c r="B68" t="s">
        <v>153</v>
      </c>
      <c r="C68" s="67">
        <v>2008</v>
      </c>
      <c r="D68" t="s">
        <v>4544</v>
      </c>
      <c r="E68" s="67">
        <v>531831021</v>
      </c>
      <c r="F68" s="67">
        <v>5420319844021.6201</v>
      </c>
      <c r="G68" s="67">
        <v>2679000372317.2871</v>
      </c>
      <c r="H68" s="67">
        <v>3720838130042.187</v>
      </c>
      <c r="I68" s="67">
        <v>4038135832461.6118</v>
      </c>
      <c r="J68" s="67">
        <v>1515249663301.8601</v>
      </c>
      <c r="K68" s="67">
        <v>514165183142.9386</v>
      </c>
      <c r="L68" s="67">
        <v>76923204155.833252</v>
      </c>
      <c r="M68" s="67">
        <v>69874418950.096542</v>
      </c>
      <c r="N68" s="67">
        <v>153598246957.56171</v>
      </c>
      <c r="O68" s="67">
        <v>819312635395.91992</v>
      </c>
      <c r="P68" s="67">
        <v>17804066363.403599</v>
      </c>
      <c r="Q68" s="67">
        <v>892352632216.08484</v>
      </c>
      <c r="R68" s="67">
        <v>1681582328058.134</v>
      </c>
      <c r="S68" s="67">
        <v>498470854734.82562</v>
      </c>
      <c r="T68" s="67">
        <v>41737175503.040398</v>
      </c>
      <c r="U68" s="67">
        <v>64899165248.500893</v>
      </c>
      <c r="V68" s="67">
        <v>939871165662.56201</v>
      </c>
      <c r="W68" s="67">
        <v>7445521721.7681665</v>
      </c>
      <c r="X68" s="67">
        <v>269120213045.022</v>
      </c>
      <c r="Y68" s="67">
        <v>288825035851.18231</v>
      </c>
      <c r="Z68" s="67">
        <v>295314317357.41388</v>
      </c>
      <c r="AA68" s="67">
        <v>3138956559.0004158</v>
      </c>
      <c r="AB68" s="67">
        <v>18017304672.67622</v>
      </c>
      <c r="AC68" s="67">
        <v>831675.06228424027</v>
      </c>
      <c r="AD68" s="67">
        <v>19175184970.664871</v>
      </c>
      <c r="AE68" s="67">
        <v>0</v>
      </c>
      <c r="AF68" s="67">
        <v>24318222430.904381</v>
      </c>
      <c r="AG68" s="67">
        <v>0</v>
      </c>
      <c r="AH68" s="67">
        <v>12280533118.664379</v>
      </c>
      <c r="AI68" s="67">
        <v>2235044260.203166</v>
      </c>
      <c r="AJ68" s="67">
        <v>23157591630812.422</v>
      </c>
      <c r="AK68" s="67">
        <v>9718057694226.2871</v>
      </c>
      <c r="AL68" s="67">
        <v>13448991227794.609</v>
      </c>
      <c r="AM68" s="67">
        <v>32668439787470.629</v>
      </c>
      <c r="AN68" s="67">
        <v>34294535455570.109</v>
      </c>
      <c r="AO68" s="67">
        <v>7689121064681.1885</v>
      </c>
      <c r="AP68" s="67">
        <v>6200904084420.3145</v>
      </c>
      <c r="AQ68" s="67">
        <v>1488216980260.875</v>
      </c>
      <c r="AR68" s="67">
        <v>1412422000000</v>
      </c>
      <c r="AS68" s="67">
        <v>2112212000000</v>
      </c>
      <c r="AT68" s="67">
        <v>3415806995932.311</v>
      </c>
      <c r="AU68" s="67">
        <v>1094541726294.703</v>
      </c>
      <c r="AV68" s="67">
        <v>506775018480.35461</v>
      </c>
      <c r="AW68" s="67">
        <v>587766707814.349</v>
      </c>
      <c r="AX68" s="67">
        <v>289439132883.60413</v>
      </c>
      <c r="AY68" s="67">
        <v>40182848004.718582</v>
      </c>
      <c r="AZ68" s="67">
        <v>41415952245.994812</v>
      </c>
      <c r="BA68" s="67">
        <v>128091378929.8589</v>
      </c>
      <c r="BB68" s="67">
        <v>677416690624.29553</v>
      </c>
      <c r="BC68" s="67">
        <v>20245906937.534168</v>
      </c>
      <c r="BD68" s="67">
        <v>1124473360011.6011</v>
      </c>
      <c r="BE68" s="67">
        <v>4003574070306.0581</v>
      </c>
      <c r="BF68" s="67">
        <v>1210878265659.7329</v>
      </c>
      <c r="BG68" s="67">
        <v>123994310694.2668</v>
      </c>
      <c r="BH68" s="67">
        <v>125975445470.72079</v>
      </c>
      <c r="BI68" s="67">
        <v>2542726048481.3379</v>
      </c>
      <c r="BJ68" s="67">
        <v>9840218760.9664898</v>
      </c>
      <c r="BK68" s="67">
        <v>543077977755.4826</v>
      </c>
      <c r="BL68" s="67">
        <v>69282111914.254028</v>
      </c>
      <c r="BM68" s="67">
        <v>977427410363.28442</v>
      </c>
      <c r="BN68" s="67">
        <v>8226395722.5051088</v>
      </c>
      <c r="BO68" s="67">
        <v>16913427571.095791</v>
      </c>
      <c r="BP68" s="67">
        <v>24688123737.338051</v>
      </c>
      <c r="BQ68" s="67">
        <v>31912736463.406872</v>
      </c>
      <c r="BR68" s="67">
        <v>1418981100.124506</v>
      </c>
      <c r="BS68" s="67">
        <v>30748926155.051411</v>
      </c>
      <c r="BT68" s="67">
        <v>322295.00081085862</v>
      </c>
      <c r="BU68" s="67">
        <v>828577061111.06787</v>
      </c>
      <c r="BV68" s="67">
        <v>612355531.7604022</v>
      </c>
      <c r="BW68" s="67">
        <v>24949632840957.609</v>
      </c>
      <c r="BX68" s="67">
        <v>10778579771338.699</v>
      </c>
      <c r="BY68" s="67">
        <v>14171053069618.91</v>
      </c>
      <c r="BZ68" s="67">
        <v>39358344971877.148</v>
      </c>
      <c r="CA68" s="67">
        <v>40058134971877.148</v>
      </c>
    </row>
    <row r="69" spans="1:79">
      <c r="A69" t="s">
        <v>64</v>
      </c>
      <c r="B69" t="s">
        <v>153</v>
      </c>
      <c r="C69" s="67">
        <v>2009</v>
      </c>
      <c r="D69" t="s">
        <v>4545</v>
      </c>
      <c r="E69" s="67">
        <v>537788002</v>
      </c>
      <c r="F69" s="67">
        <v>5618770001399.2803</v>
      </c>
      <c r="G69" s="67">
        <v>2784560060864.6069</v>
      </c>
      <c r="H69" s="67">
        <v>4441278212286.833</v>
      </c>
      <c r="I69" s="67">
        <v>4065487721658.6211</v>
      </c>
      <c r="J69" s="67">
        <v>1509728073145.311</v>
      </c>
      <c r="K69" s="67">
        <v>511348935040.66998</v>
      </c>
      <c r="L69" s="67">
        <v>76764400383.643677</v>
      </c>
      <c r="M69" s="67">
        <v>69660896125.745621</v>
      </c>
      <c r="N69" s="67">
        <v>152706514976.995</v>
      </c>
      <c r="O69" s="67">
        <v>814271605633.58948</v>
      </c>
      <c r="P69" s="67">
        <v>17712560141.300629</v>
      </c>
      <c r="Q69" s="67">
        <v>926868878720.60327</v>
      </c>
      <c r="R69" s="67">
        <v>1966142241219.927</v>
      </c>
      <c r="S69" s="67">
        <v>503082804449.73657</v>
      </c>
      <c r="T69" s="67">
        <v>39841545406.400726</v>
      </c>
      <c r="U69" s="67">
        <v>64201707745.956383</v>
      </c>
      <c r="V69" s="67">
        <v>1236539825520.7681</v>
      </c>
      <c r="W69" s="67">
        <v>10760422164.216631</v>
      </c>
      <c r="X69" s="67">
        <v>283465595744.77881</v>
      </c>
      <c r="Y69" s="67">
        <v>336485096860.67627</v>
      </c>
      <c r="Z69" s="67">
        <v>512798613027.81909</v>
      </c>
      <c r="AA69" s="67">
        <v>3357899674.5502691</v>
      </c>
      <c r="AB69" s="67">
        <v>20870941027.802879</v>
      </c>
      <c r="AC69" s="67">
        <v>750437.15475697326</v>
      </c>
      <c r="AD69" s="67">
        <v>24562162356.15884</v>
      </c>
      <c r="AE69" s="67">
        <v>0</v>
      </c>
      <c r="AF69" s="67">
        <v>27346965023.118229</v>
      </c>
      <c r="AG69" s="67">
        <v>0</v>
      </c>
      <c r="AH69" s="67">
        <v>14872077250.65097</v>
      </c>
      <c r="AI69" s="67">
        <v>2019301953.841393</v>
      </c>
      <c r="AJ69" s="67">
        <v>23593867049183.672</v>
      </c>
      <c r="AK69" s="67">
        <v>9982842510769.373</v>
      </c>
      <c r="AL69" s="67">
        <v>13620306854300.619</v>
      </c>
      <c r="AM69" s="67">
        <v>33148496470464.359</v>
      </c>
      <c r="AN69" s="67">
        <v>35357185511197.477</v>
      </c>
      <c r="AO69" s="67">
        <v>6644153946479.3486</v>
      </c>
      <c r="AP69" s="67">
        <v>5358188666515.6035</v>
      </c>
      <c r="AQ69" s="67">
        <v>1285965279963.7451</v>
      </c>
      <c r="AR69" s="67">
        <v>1552443000000</v>
      </c>
      <c r="AS69" s="67">
        <v>2623965000000</v>
      </c>
      <c r="AT69" s="67">
        <v>3232874782313.811</v>
      </c>
      <c r="AU69" s="67">
        <v>978226603436.29517</v>
      </c>
      <c r="AV69" s="67">
        <v>453383787614.16022</v>
      </c>
      <c r="AW69" s="67">
        <v>524842815822.13483</v>
      </c>
      <c r="AX69" s="67">
        <v>285898762770.09729</v>
      </c>
      <c r="AY69" s="67">
        <v>38743348543.288696</v>
      </c>
      <c r="AZ69" s="67">
        <v>38613989904.931702</v>
      </c>
      <c r="BA69" s="67">
        <v>129628149257.4834</v>
      </c>
      <c r="BB69" s="67">
        <v>672738751992.974</v>
      </c>
      <c r="BC69" s="67">
        <v>16338190391.536751</v>
      </c>
      <c r="BD69" s="67">
        <v>1072686986017.204</v>
      </c>
      <c r="BE69" s="67">
        <v>1578430942012.0471</v>
      </c>
      <c r="BF69" s="67">
        <v>509033003028.94983</v>
      </c>
      <c r="BG69" s="67">
        <v>92165309065.261093</v>
      </c>
      <c r="BH69" s="67">
        <v>19837016092.777088</v>
      </c>
      <c r="BI69" s="67">
        <v>957395613825.05933</v>
      </c>
      <c r="BJ69" s="67">
        <v>7841336621.2638912</v>
      </c>
      <c r="BK69" s="67">
        <v>324263433702.13373</v>
      </c>
      <c r="BL69" s="67">
        <v>88097000802.466248</v>
      </c>
      <c r="BM69" s="67">
        <v>331204637799.88812</v>
      </c>
      <c r="BN69" s="67">
        <v>6151464453.0649195</v>
      </c>
      <c r="BO69" s="67">
        <v>7734780836.073185</v>
      </c>
      <c r="BP69" s="67">
        <v>21670581767.820068</v>
      </c>
      <c r="BQ69" s="67">
        <v>34522600186.408981</v>
      </c>
      <c r="BR69" s="67">
        <v>0</v>
      </c>
      <c r="BS69" s="67">
        <v>26667997640.250069</v>
      </c>
      <c r="BT69" s="67">
        <v>146955.30440823711</v>
      </c>
      <c r="BU69" s="67">
        <v>108849710794.7796</v>
      </c>
      <c r="BV69" s="67">
        <v>391922265.60628247</v>
      </c>
      <c r="BW69" s="67">
        <v>24412861809182.52</v>
      </c>
      <c r="BX69" s="67">
        <v>10412597494957.91</v>
      </c>
      <c r="BY69" s="67">
        <v>14000264314224.6</v>
      </c>
      <c r="BZ69" s="67">
        <v>34796799479987.711</v>
      </c>
      <c r="CA69" s="67">
        <v>35868321479987.719</v>
      </c>
    </row>
    <row r="70" spans="1:79">
      <c r="A70" t="s">
        <v>64</v>
      </c>
      <c r="B70" t="s">
        <v>153</v>
      </c>
      <c r="C70" s="67">
        <v>2010</v>
      </c>
      <c r="D70" t="s">
        <v>4546</v>
      </c>
      <c r="E70" s="67">
        <v>543534444</v>
      </c>
      <c r="F70" s="67">
        <v>5866126319262.291</v>
      </c>
      <c r="G70" s="67">
        <v>3095981475014.79</v>
      </c>
      <c r="H70" s="67">
        <v>5448429734380.5254</v>
      </c>
      <c r="I70" s="67">
        <v>4091915884806.4868</v>
      </c>
      <c r="J70" s="67">
        <v>1509848949776.689</v>
      </c>
      <c r="K70" s="67">
        <v>508532686938.40149</v>
      </c>
      <c r="L70" s="67">
        <v>76605462745.935822</v>
      </c>
      <c r="M70" s="67">
        <v>69447373301.394714</v>
      </c>
      <c r="N70" s="67">
        <v>151814782996.42831</v>
      </c>
      <c r="O70" s="67">
        <v>809230575871.25928</v>
      </c>
      <c r="P70" s="67">
        <v>17804083119.188931</v>
      </c>
      <c r="Q70" s="67">
        <v>955056285188.09229</v>
      </c>
      <c r="R70" s="67">
        <v>2000744239284.51</v>
      </c>
      <c r="S70" s="67">
        <v>508394254913.62018</v>
      </c>
      <c r="T70" s="67">
        <v>39843609142.118446</v>
      </c>
      <c r="U70" s="67">
        <v>63481210381.640869</v>
      </c>
      <c r="V70" s="67">
        <v>1272006303312.2681</v>
      </c>
      <c r="W70" s="67">
        <v>11202408889.876419</v>
      </c>
      <c r="X70" s="67">
        <v>325471287810.29883</v>
      </c>
      <c r="Y70" s="67">
        <v>333714055953.36212</v>
      </c>
      <c r="Z70" s="67">
        <v>512652950866.88843</v>
      </c>
      <c r="AA70" s="67">
        <v>3850407958.8422809</v>
      </c>
      <c r="AB70" s="67">
        <v>17418060857.786869</v>
      </c>
      <c r="AC70" s="67">
        <v>724219.16158326308</v>
      </c>
      <c r="AD70" s="67">
        <v>24644116027.14658</v>
      </c>
      <c r="AE70" s="67">
        <v>0</v>
      </c>
      <c r="AF70" s="67">
        <v>25311064178.317638</v>
      </c>
      <c r="AG70" s="67">
        <v>0</v>
      </c>
      <c r="AH70" s="67">
        <v>15721924596.74592</v>
      </c>
      <c r="AI70" s="67">
        <v>2019301953.841393</v>
      </c>
      <c r="AJ70" s="67">
        <v>24291427814153.148</v>
      </c>
      <c r="AK70" s="67">
        <v>10277030201883.279</v>
      </c>
      <c r="AL70" s="67">
        <v>14020839324695.08</v>
      </c>
      <c r="AM70" s="67">
        <v>33434595901372.039</v>
      </c>
      <c r="AN70" s="67">
        <v>36387627542092.297</v>
      </c>
      <c r="AO70" s="67">
        <v>7051482530571.9717</v>
      </c>
      <c r="AP70" s="67">
        <v>5686679460138.6855</v>
      </c>
      <c r="AQ70" s="67">
        <v>1364803070433.2849</v>
      </c>
      <c r="AR70" s="67">
        <v>1831564000000</v>
      </c>
      <c r="AS70" s="67">
        <v>3379570000000</v>
      </c>
      <c r="AT70" s="67">
        <v>3927170283483.4722</v>
      </c>
      <c r="AU70" s="67">
        <v>1189496056862.5911</v>
      </c>
      <c r="AV70" s="67">
        <v>551637150607.73303</v>
      </c>
      <c r="AW70" s="67">
        <v>637858906254.85767</v>
      </c>
      <c r="AX70" s="67">
        <v>458171562284.06299</v>
      </c>
      <c r="AY70" s="67">
        <v>44748158229.405724</v>
      </c>
      <c r="AZ70" s="67">
        <v>40800169567.586823</v>
      </c>
      <c r="BA70" s="67">
        <v>131349654154.2892</v>
      </c>
      <c r="BB70" s="67">
        <v>746466160371.72412</v>
      </c>
      <c r="BC70" s="67">
        <v>17429188577.133141</v>
      </c>
      <c r="BD70" s="67">
        <v>1298709333436.6799</v>
      </c>
      <c r="BE70" s="67">
        <v>2430403445564.21</v>
      </c>
      <c r="BF70" s="67">
        <v>338764812060.664</v>
      </c>
      <c r="BG70" s="67">
        <v>32652504968.64925</v>
      </c>
      <c r="BH70" s="67">
        <v>63188339497.383347</v>
      </c>
      <c r="BI70" s="67">
        <v>1995797789037.5139</v>
      </c>
      <c r="BJ70" s="67">
        <v>9044061372.8224106</v>
      </c>
      <c r="BK70" s="67">
        <v>616740815954.71753</v>
      </c>
      <c r="BL70" s="67">
        <v>126244794601.4695</v>
      </c>
      <c r="BM70" s="67">
        <v>922267572783.30115</v>
      </c>
      <c r="BN70" s="67">
        <v>8975175108.1497154</v>
      </c>
      <c r="BO70" s="67">
        <v>13882154144.077101</v>
      </c>
      <c r="BP70" s="67">
        <v>4428053805.1963987</v>
      </c>
      <c r="BQ70" s="67">
        <v>52026017185.813538</v>
      </c>
      <c r="BR70" s="67">
        <v>1464280684.848325</v>
      </c>
      <c r="BS70" s="67">
        <v>34287210468.047569</v>
      </c>
      <c r="BT70" s="67">
        <v>311231.97005532711</v>
      </c>
      <c r="BU70" s="67">
        <v>206020265509.57611</v>
      </c>
      <c r="BV70" s="67">
        <v>417076187.52406532</v>
      </c>
      <c r="BW70" s="67">
        <v>29993181786101.309</v>
      </c>
      <c r="BX70" s="67">
        <v>13021492204349.74</v>
      </c>
      <c r="BY70" s="67">
        <v>16971689581751.58</v>
      </c>
      <c r="BZ70" s="67">
        <v>41854232045720.969</v>
      </c>
      <c r="CA70" s="67">
        <v>43402238045720.969</v>
      </c>
    </row>
    <row r="71" spans="1:79">
      <c r="A71" t="s">
        <v>64</v>
      </c>
      <c r="B71" t="s">
        <v>153</v>
      </c>
      <c r="C71" s="67">
        <v>2011</v>
      </c>
      <c r="D71" t="s">
        <v>4547</v>
      </c>
      <c r="E71" s="67">
        <v>549811834</v>
      </c>
      <c r="F71" s="67">
        <v>6152052957840.8203</v>
      </c>
      <c r="G71" s="67">
        <v>3235734729579.5078</v>
      </c>
      <c r="H71" s="67">
        <v>5316840718273.6719</v>
      </c>
      <c r="I71" s="67">
        <v>4148501019375.4341</v>
      </c>
      <c r="J71" s="67">
        <v>1505470321589.782</v>
      </c>
      <c r="K71" s="67">
        <v>507615024859.32758</v>
      </c>
      <c r="L71" s="67">
        <v>76614290715.53038</v>
      </c>
      <c r="M71" s="67">
        <v>69340554973.933945</v>
      </c>
      <c r="N71" s="67">
        <v>151362274297.7785</v>
      </c>
      <c r="O71" s="67">
        <v>806870319396.73413</v>
      </c>
      <c r="P71" s="67">
        <v>18022752588.659801</v>
      </c>
      <c r="Q71" s="67">
        <v>1006881315516.13</v>
      </c>
      <c r="R71" s="67">
        <v>1992779287536.2419</v>
      </c>
      <c r="S71" s="67">
        <v>511263099432.34583</v>
      </c>
      <c r="T71" s="67">
        <v>40324482470.534859</v>
      </c>
      <c r="U71" s="67">
        <v>64926860780.427422</v>
      </c>
      <c r="V71" s="67">
        <v>1281169584496.792</v>
      </c>
      <c r="W71" s="67">
        <v>8992475261.5774479</v>
      </c>
      <c r="X71" s="67">
        <v>312451630121.35449</v>
      </c>
      <c r="Y71" s="67">
        <v>348720718103.40582</v>
      </c>
      <c r="Z71" s="67">
        <v>512440460630.17102</v>
      </c>
      <c r="AA71" s="67">
        <v>3839977081.2755518</v>
      </c>
      <c r="AB71" s="67">
        <v>18049819259.464001</v>
      </c>
      <c r="AC71" s="67">
        <v>624554.49418323045</v>
      </c>
      <c r="AD71" s="67">
        <v>25473267596.350739</v>
      </c>
      <c r="AE71" s="67">
        <v>0</v>
      </c>
      <c r="AF71" s="67">
        <v>24144117910.272999</v>
      </c>
      <c r="AG71" s="67">
        <v>0</v>
      </c>
      <c r="AH71" s="67">
        <v>25070245403.790329</v>
      </c>
      <c r="AI71" s="67">
        <v>1986248574.6353159</v>
      </c>
      <c r="AJ71" s="67">
        <v>25169135085528.48</v>
      </c>
      <c r="AK71" s="67">
        <v>10645345302288.83</v>
      </c>
      <c r="AL71" s="67">
        <v>14530017086953.33</v>
      </c>
      <c r="AM71" s="67">
        <v>34896435516148.699</v>
      </c>
      <c r="AN71" s="67">
        <v>37556378123220.953</v>
      </c>
      <c r="AO71" s="67">
        <v>7475033793117.5146</v>
      </c>
      <c r="AP71" s="67">
        <v>6028253058965.7363</v>
      </c>
      <c r="AQ71" s="67">
        <v>1446780734151.7771</v>
      </c>
      <c r="AR71" s="67">
        <v>2019721000000</v>
      </c>
      <c r="AS71" s="67">
        <v>3479426000000</v>
      </c>
      <c r="AT71" s="67">
        <v>4387835537651.7842</v>
      </c>
      <c r="AU71" s="67">
        <v>1420242537310.908</v>
      </c>
      <c r="AV71" s="67">
        <v>660706159850.38892</v>
      </c>
      <c r="AW71" s="67">
        <v>759536377460.51892</v>
      </c>
      <c r="AX71" s="67">
        <v>433270305738.68561</v>
      </c>
      <c r="AY71" s="67">
        <v>49366858816.186623</v>
      </c>
      <c r="AZ71" s="67">
        <v>44416492404.79969</v>
      </c>
      <c r="BA71" s="67">
        <v>133853570798.7955</v>
      </c>
      <c r="BB71" s="67">
        <v>763350267024.79858</v>
      </c>
      <c r="BC71" s="67">
        <v>14168207307.106819</v>
      </c>
      <c r="BD71" s="67">
        <v>1529167298250.5029</v>
      </c>
      <c r="BE71" s="67">
        <v>3601340786309.4248</v>
      </c>
      <c r="BF71" s="67">
        <v>973618183741.13489</v>
      </c>
      <c r="BG71" s="67">
        <v>128010652096.8486</v>
      </c>
      <c r="BH71" s="67">
        <v>136528071268.0378</v>
      </c>
      <c r="BI71" s="67">
        <v>2363183879203.4028</v>
      </c>
      <c r="BJ71" s="67">
        <v>14113840527.999491</v>
      </c>
      <c r="BK71" s="67">
        <v>706302494139.50598</v>
      </c>
      <c r="BL71" s="67">
        <v>168306766081.2742</v>
      </c>
      <c r="BM71" s="67">
        <v>1086839083963.516</v>
      </c>
      <c r="BN71" s="67">
        <v>11012017734.82925</v>
      </c>
      <c r="BO71" s="67">
        <v>19012784722.39922</v>
      </c>
      <c r="BP71" s="67">
        <v>18758191861.897709</v>
      </c>
      <c r="BQ71" s="67">
        <v>103216217108.1601</v>
      </c>
      <c r="BR71" s="67">
        <v>6125724892.1121063</v>
      </c>
      <c r="BS71" s="67">
        <v>34424407407.429611</v>
      </c>
      <c r="BT71" s="67">
        <v>524297.52097340673</v>
      </c>
      <c r="BU71" s="67">
        <v>194876846344.75879</v>
      </c>
      <c r="BV71" s="67">
        <v>194980121.99954039</v>
      </c>
      <c r="BW71" s="67">
        <v>35442719652979.117</v>
      </c>
      <c r="BX71" s="67">
        <v>15434512386390.83</v>
      </c>
      <c r="BY71" s="67">
        <v>20008207266588.289</v>
      </c>
      <c r="BZ71" s="67">
        <v>49447224770057.844</v>
      </c>
      <c r="CA71" s="67">
        <v>50906929770057.844</v>
      </c>
    </row>
    <row r="72" spans="1:79">
      <c r="A72" t="s">
        <v>64</v>
      </c>
      <c r="B72" t="s">
        <v>153</v>
      </c>
      <c r="C72" s="67">
        <v>2012</v>
      </c>
      <c r="D72" t="s">
        <v>4548</v>
      </c>
      <c r="E72" s="67">
        <v>556088234</v>
      </c>
      <c r="F72" s="67">
        <v>6442712029834.5781</v>
      </c>
      <c r="G72" s="67">
        <v>3430484174640.7822</v>
      </c>
      <c r="H72" s="67">
        <v>5627507762255.1152</v>
      </c>
      <c r="I72" s="67">
        <v>4110426823069.4541</v>
      </c>
      <c r="J72" s="67">
        <v>1502099563026.7561</v>
      </c>
      <c r="K72" s="67">
        <v>506697362780.25378</v>
      </c>
      <c r="L72" s="67">
        <v>76623189721.649902</v>
      </c>
      <c r="M72" s="67">
        <v>69233736646.473145</v>
      </c>
      <c r="N72" s="67">
        <v>150909765599.1286</v>
      </c>
      <c r="O72" s="67">
        <v>804510062922.20874</v>
      </c>
      <c r="P72" s="67">
        <v>18249209637.571732</v>
      </c>
      <c r="Q72" s="67">
        <v>982091840032.21423</v>
      </c>
      <c r="R72" s="67">
        <v>2015752394828.5569</v>
      </c>
      <c r="S72" s="67">
        <v>511001132471.0036</v>
      </c>
      <c r="T72" s="67">
        <v>40477942049.698334</v>
      </c>
      <c r="U72" s="67">
        <v>64073666731.07769</v>
      </c>
      <c r="V72" s="67">
        <v>1297172452305.603</v>
      </c>
      <c r="W72" s="67">
        <v>8992475261.5774479</v>
      </c>
      <c r="X72" s="67">
        <v>306821859924.04218</v>
      </c>
      <c r="Y72" s="67">
        <v>334903349533.88208</v>
      </c>
      <c r="Z72" s="67">
        <v>545558456546.97522</v>
      </c>
      <c r="AA72" s="67">
        <v>3723919664.9221959</v>
      </c>
      <c r="AB72" s="67">
        <v>18662142750.50808</v>
      </c>
      <c r="AC72" s="67">
        <v>593135.11310709198</v>
      </c>
      <c r="AD72" s="67">
        <v>22490988972.40958</v>
      </c>
      <c r="AE72" s="67">
        <v>0</v>
      </c>
      <c r="AF72" s="67">
        <v>28962172537.74696</v>
      </c>
      <c r="AG72" s="67">
        <v>0</v>
      </c>
      <c r="AH72" s="67">
        <v>25070245403.790329</v>
      </c>
      <c r="AI72" s="67">
        <v>1986248574.6353159</v>
      </c>
      <c r="AJ72" s="67">
        <v>26269513353804.859</v>
      </c>
      <c r="AK72" s="67">
        <v>11209151490231.449</v>
      </c>
      <c r="AL72" s="67">
        <v>15065148893195.85</v>
      </c>
      <c r="AM72" s="67">
        <v>36131137876070.883</v>
      </c>
      <c r="AN72" s="67">
        <v>38888250229053.844</v>
      </c>
      <c r="AO72" s="67">
        <v>7800847660758.8916</v>
      </c>
      <c r="AP72" s="67">
        <v>6291006178031.3662</v>
      </c>
      <c r="AQ72" s="67">
        <v>1509841482727.5271</v>
      </c>
      <c r="AR72" s="67">
        <v>2269073000000</v>
      </c>
      <c r="AS72" s="67">
        <v>3902261000000</v>
      </c>
      <c r="AT72" s="67">
        <v>4257225989660.3198</v>
      </c>
      <c r="AU72" s="67">
        <v>1452976926507.8601</v>
      </c>
      <c r="AV72" s="67">
        <v>677195884157.90894</v>
      </c>
      <c r="AW72" s="67">
        <v>775781042349.95105</v>
      </c>
      <c r="AX72" s="67">
        <v>452047167279.17682</v>
      </c>
      <c r="AY72" s="67">
        <v>50576193561.66523</v>
      </c>
      <c r="AZ72" s="67">
        <v>48158009520.01329</v>
      </c>
      <c r="BA72" s="67">
        <v>135893172684.6306</v>
      </c>
      <c r="BB72" s="67">
        <v>776972876033.01343</v>
      </c>
      <c r="BC72" s="67">
        <v>10188823367.24754</v>
      </c>
      <c r="BD72" s="67">
        <v>1330412820706.7129</v>
      </c>
      <c r="BE72" s="67">
        <v>3076585480056.4639</v>
      </c>
      <c r="BF72" s="67">
        <v>1049041837256.847</v>
      </c>
      <c r="BG72" s="67">
        <v>149633321521.22131</v>
      </c>
      <c r="BH72" s="67">
        <v>56339185885.566887</v>
      </c>
      <c r="BI72" s="67">
        <v>1821571135392.8291</v>
      </c>
      <c r="BJ72" s="67">
        <v>9469627316.6196461</v>
      </c>
      <c r="BK72" s="67">
        <v>560349080724.8905</v>
      </c>
      <c r="BL72" s="67">
        <v>173591840598.39191</v>
      </c>
      <c r="BM72" s="67">
        <v>744690251644.07397</v>
      </c>
      <c r="BN72" s="67">
        <v>8316202977.4863338</v>
      </c>
      <c r="BO72" s="67">
        <v>8469816101.261488</v>
      </c>
      <c r="BP72" s="67">
        <v>23217799299.291149</v>
      </c>
      <c r="BQ72" s="67">
        <v>72521018881.200317</v>
      </c>
      <c r="BR72" s="67">
        <v>508604827.27976459</v>
      </c>
      <c r="BS72" s="67">
        <v>29989543035.879688</v>
      </c>
      <c r="BT72" s="67">
        <v>499772.37442570779</v>
      </c>
      <c r="BU72" s="67">
        <v>190335368691.56519</v>
      </c>
      <c r="BV72" s="67">
        <v>111481522.5141774</v>
      </c>
      <c r="BW72" s="67">
        <v>35221278458034.156</v>
      </c>
      <c r="BX72" s="67">
        <v>15424583547918.461</v>
      </c>
      <c r="BY72" s="67">
        <v>19796694910115.699</v>
      </c>
      <c r="BZ72" s="67">
        <v>48722749588509.828</v>
      </c>
      <c r="CA72" s="67">
        <v>50355937588509.844</v>
      </c>
    </row>
    <row r="73" spans="1:79">
      <c r="A73" t="s">
        <v>64</v>
      </c>
      <c r="B73" t="s">
        <v>153</v>
      </c>
      <c r="C73" s="67">
        <v>2013</v>
      </c>
      <c r="D73" t="s">
        <v>4549</v>
      </c>
      <c r="E73" s="67">
        <v>562240120</v>
      </c>
      <c r="F73" s="67">
        <v>6740328283741.6162</v>
      </c>
      <c r="G73" s="67">
        <v>3436530139140.5898</v>
      </c>
      <c r="H73" s="67">
        <v>5503420553840.1758</v>
      </c>
      <c r="I73" s="67">
        <v>4066423241782.708</v>
      </c>
      <c r="J73" s="67">
        <v>1498679248356.3101</v>
      </c>
      <c r="K73" s="67">
        <v>505779700701.1803</v>
      </c>
      <c r="L73" s="67">
        <v>76631895476.802612</v>
      </c>
      <c r="M73" s="67">
        <v>69126918319.012375</v>
      </c>
      <c r="N73" s="67">
        <v>150457256900.47879</v>
      </c>
      <c r="O73" s="67">
        <v>802149806447.68335</v>
      </c>
      <c r="P73" s="67">
        <v>18490602605.905151</v>
      </c>
      <c r="Q73" s="67">
        <v>948502802168.12683</v>
      </c>
      <c r="R73" s="67">
        <v>2041053803189.4729</v>
      </c>
      <c r="S73" s="67">
        <v>523038756888.94781</v>
      </c>
      <c r="T73" s="67">
        <v>40113376792.550652</v>
      </c>
      <c r="U73" s="67">
        <v>63252945367.263763</v>
      </c>
      <c r="V73" s="67">
        <v>1316155396554.0291</v>
      </c>
      <c r="W73" s="67">
        <v>8992474654.8644676</v>
      </c>
      <c r="X73" s="67">
        <v>324876861036.56677</v>
      </c>
      <c r="Y73" s="67">
        <v>335153725750.0343</v>
      </c>
      <c r="Z73" s="67">
        <v>547084838212.44452</v>
      </c>
      <c r="AA73" s="67">
        <v>3581083089.9899988</v>
      </c>
      <c r="AB73" s="67">
        <v>18997048845.206669</v>
      </c>
      <c r="AC73" s="67">
        <v>575382.93596569926</v>
      </c>
      <c r="AD73" s="67">
        <v>23509313957.66824</v>
      </c>
      <c r="AE73" s="67">
        <v>0</v>
      </c>
      <c r="AF73" s="67">
        <v>31148545778.67741</v>
      </c>
      <c r="AG73" s="67">
        <v>0</v>
      </c>
      <c r="AH73" s="67">
        <v>20821008673.315601</v>
      </c>
      <c r="AI73" s="67">
        <v>1989921172.3248799</v>
      </c>
      <c r="AJ73" s="67">
        <v>27046344698857.59</v>
      </c>
      <c r="AK73" s="67">
        <v>11558580615282.07</v>
      </c>
      <c r="AL73" s="67">
        <v>15489169520687.99</v>
      </c>
      <c r="AM73" s="67">
        <v>37407568345464.078</v>
      </c>
      <c r="AN73" s="67">
        <v>39941477221199.547</v>
      </c>
      <c r="AO73" s="67">
        <v>8178292969339.1689</v>
      </c>
      <c r="AP73" s="67">
        <v>6595397555918.6855</v>
      </c>
      <c r="AQ73" s="67">
        <v>1582895413420.4851</v>
      </c>
      <c r="AR73" s="67">
        <v>2397862000000</v>
      </c>
      <c r="AS73" s="67">
        <v>4022613000000</v>
      </c>
      <c r="AT73" s="67">
        <v>4073601456605.521</v>
      </c>
      <c r="AU73" s="67">
        <v>1504161820269.948</v>
      </c>
      <c r="AV73" s="67">
        <v>698351794151.23438</v>
      </c>
      <c r="AW73" s="67">
        <v>805810026118.71362</v>
      </c>
      <c r="AX73" s="67">
        <v>503565641341.30243</v>
      </c>
      <c r="AY73" s="67">
        <v>52586441609.941597</v>
      </c>
      <c r="AZ73" s="67">
        <v>50724864817.899109</v>
      </c>
      <c r="BA73" s="67">
        <v>136931268671.89481</v>
      </c>
      <c r="BB73" s="67">
        <v>790681074386.35181</v>
      </c>
      <c r="BC73" s="67">
        <v>48207501657.780342</v>
      </c>
      <c r="BD73" s="67">
        <v>986742843850.40369</v>
      </c>
      <c r="BE73" s="67">
        <v>2677636045733.5132</v>
      </c>
      <c r="BF73" s="67">
        <v>1058173043348.6899</v>
      </c>
      <c r="BG73" s="67">
        <v>169055024433.34161</v>
      </c>
      <c r="BH73" s="67">
        <v>34703978341.020523</v>
      </c>
      <c r="BI73" s="67">
        <v>1415703999610.4609</v>
      </c>
      <c r="BJ73" s="67">
        <v>4456228277.1252146</v>
      </c>
      <c r="BK73" s="67">
        <v>448871686433.20172</v>
      </c>
      <c r="BL73" s="67">
        <v>99944666490.97049</v>
      </c>
      <c r="BM73" s="67">
        <v>652430697988.01428</v>
      </c>
      <c r="BN73" s="67">
        <v>6059648536.6210833</v>
      </c>
      <c r="BO73" s="67">
        <v>4594565580.6709452</v>
      </c>
      <c r="BP73" s="67">
        <v>6600686779.3736572</v>
      </c>
      <c r="BQ73" s="67">
        <v>46821497861.028214</v>
      </c>
      <c r="BR73" s="67">
        <v>193462618.18922451</v>
      </c>
      <c r="BS73" s="67">
        <v>27410039988.165192</v>
      </c>
      <c r="BT73" s="67">
        <v>17950.236933137588</v>
      </c>
      <c r="BU73" s="67">
        <v>118231960345.946</v>
      </c>
      <c r="BV73" s="67">
        <v>88840760.918355569</v>
      </c>
      <c r="BW73" s="67">
        <v>33112926155981.789</v>
      </c>
      <c r="BX73" s="67">
        <v>13330524308134.811</v>
      </c>
      <c r="BY73" s="67">
        <v>19782401847846.98</v>
      </c>
      <c r="BZ73" s="67">
        <v>46417705627660</v>
      </c>
      <c r="CA73" s="67">
        <v>48042456627660</v>
      </c>
    </row>
    <row r="74" spans="1:79">
      <c r="A74" t="s">
        <v>64</v>
      </c>
      <c r="B74" t="s">
        <v>153</v>
      </c>
      <c r="C74" s="67">
        <v>2014</v>
      </c>
      <c r="D74" t="s">
        <v>4550</v>
      </c>
      <c r="E74" s="67">
        <v>568324847</v>
      </c>
      <c r="F74" s="67">
        <v>7023407708739.9199</v>
      </c>
      <c r="G74" s="67">
        <v>3504800245909.5112</v>
      </c>
      <c r="H74" s="67">
        <v>5467144976911.3506</v>
      </c>
      <c r="I74" s="67">
        <v>4031939435827.499</v>
      </c>
      <c r="J74" s="67">
        <v>1483566522530.009</v>
      </c>
      <c r="K74" s="67">
        <v>504862038622.10663</v>
      </c>
      <c r="L74" s="67">
        <v>76640794482.922073</v>
      </c>
      <c r="M74" s="67">
        <v>69020099991.551575</v>
      </c>
      <c r="N74" s="67">
        <v>150004748201.82889</v>
      </c>
      <c r="O74" s="67">
        <v>799789549973.15833</v>
      </c>
      <c r="P74" s="67">
        <v>18976142154.124599</v>
      </c>
      <c r="Q74" s="67">
        <v>922898703701.37854</v>
      </c>
      <c r="R74" s="67">
        <v>1891946899346.54</v>
      </c>
      <c r="S74" s="67">
        <v>515553047837.51019</v>
      </c>
      <c r="T74" s="67">
        <v>40631406800.839577</v>
      </c>
      <c r="U74" s="67">
        <v>48842475540.632813</v>
      </c>
      <c r="V74" s="67">
        <v>1211170199280.0811</v>
      </c>
      <c r="W74" s="67">
        <v>8992472904.2447262</v>
      </c>
      <c r="X74" s="67">
        <v>345871863609.58173</v>
      </c>
      <c r="Y74" s="67">
        <v>344346087007.89832</v>
      </c>
      <c r="Z74" s="67">
        <v>412673848453.55139</v>
      </c>
      <c r="AA74" s="67">
        <v>3491143748.8468809</v>
      </c>
      <c r="AB74" s="67">
        <v>19477800659.004681</v>
      </c>
      <c r="AC74" s="67">
        <v>502401.76327330671</v>
      </c>
      <c r="AD74" s="67">
        <v>25330897120.31612</v>
      </c>
      <c r="AE74" s="67">
        <v>0</v>
      </c>
      <c r="AF74" s="67">
        <v>27815132523.37619</v>
      </c>
      <c r="AG74" s="67">
        <v>0</v>
      </c>
      <c r="AH74" s="67">
        <v>20821008673.315601</v>
      </c>
      <c r="AI74" s="67">
        <v>2349442178.1823869</v>
      </c>
      <c r="AJ74" s="67">
        <v>27833324109487.02</v>
      </c>
      <c r="AK74" s="67">
        <v>11918139485833.131</v>
      </c>
      <c r="AL74" s="67">
        <v>15920396449421.301</v>
      </c>
      <c r="AM74" s="67">
        <v>38491013179076.203</v>
      </c>
      <c r="AN74" s="67">
        <v>40868701250961.961</v>
      </c>
      <c r="AO74" s="67">
        <v>8374202450013.6445</v>
      </c>
      <c r="AP74" s="67">
        <v>6753389072591.6484</v>
      </c>
      <c r="AQ74" s="67">
        <v>1620813377421.9961</v>
      </c>
      <c r="AR74" s="67">
        <v>2583108000000</v>
      </c>
      <c r="AS74" s="67">
        <v>4199137000000</v>
      </c>
      <c r="AT74" s="67">
        <v>4021214599017.1099</v>
      </c>
      <c r="AU74" s="67">
        <v>1497335302654.8091</v>
      </c>
      <c r="AV74" s="67">
        <v>693919201434.72144</v>
      </c>
      <c r="AW74" s="67">
        <v>803416101220.08667</v>
      </c>
      <c r="AX74" s="67">
        <v>551856556711.71594</v>
      </c>
      <c r="AY74" s="67">
        <v>54166299398.710983</v>
      </c>
      <c r="AZ74" s="67">
        <v>54405155895.019814</v>
      </c>
      <c r="BA74" s="67">
        <v>138221501306.68771</v>
      </c>
      <c r="BB74" s="67">
        <v>804544938328.68506</v>
      </c>
      <c r="BC74" s="67">
        <v>12944545698.376261</v>
      </c>
      <c r="BD74" s="67">
        <v>907740299023.10645</v>
      </c>
      <c r="BE74" s="67">
        <v>1939203458975.0291</v>
      </c>
      <c r="BF74" s="67">
        <v>837605905085.77026</v>
      </c>
      <c r="BG74" s="67">
        <v>137803157513.7695</v>
      </c>
      <c r="BH74" s="67">
        <v>15093220283.196239</v>
      </c>
      <c r="BI74" s="67">
        <v>948701176092.29297</v>
      </c>
      <c r="BJ74" s="67">
        <v>4124723126.8769579</v>
      </c>
      <c r="BK74" s="67">
        <v>409493383616.07898</v>
      </c>
      <c r="BL74" s="67">
        <v>78881437442.722275</v>
      </c>
      <c r="BM74" s="67">
        <v>260465804671.90839</v>
      </c>
      <c r="BN74" s="67">
        <v>5699638531.4532375</v>
      </c>
      <c r="BO74" s="67">
        <v>8464491694.4465675</v>
      </c>
      <c r="BP74" s="67">
        <v>2412137143.0997429</v>
      </c>
      <c r="BQ74" s="67">
        <v>32770505705.940971</v>
      </c>
      <c r="BR74" s="67">
        <v>219356348.2073082</v>
      </c>
      <c r="BS74" s="67">
        <v>27796132308.355042</v>
      </c>
      <c r="BT74" s="67">
        <v>293948.45570618159</v>
      </c>
      <c r="BU74" s="67">
        <v>118309222625.0748</v>
      </c>
      <c r="BV74" s="67">
        <v>64048929.672836922</v>
      </c>
      <c r="BW74" s="67">
        <v>36212798477037.188</v>
      </c>
      <c r="BX74" s="67">
        <v>15767409500288.59</v>
      </c>
      <c r="BY74" s="67">
        <v>20445388976748.602</v>
      </c>
      <c r="BZ74" s="67">
        <v>48931389985042.977</v>
      </c>
      <c r="CA74" s="67">
        <v>50547418985042.977</v>
      </c>
    </row>
    <row r="75" spans="1:79">
      <c r="A75" t="s">
        <v>64</v>
      </c>
      <c r="B75" t="s">
        <v>153</v>
      </c>
      <c r="C75" s="67">
        <v>2015</v>
      </c>
      <c r="D75" t="s">
        <v>4551</v>
      </c>
      <c r="E75" s="67">
        <v>574372678</v>
      </c>
      <c r="F75" s="67">
        <v>7277421789522.9453</v>
      </c>
      <c r="G75" s="67">
        <v>3300897090745.1938</v>
      </c>
      <c r="H75" s="67">
        <v>4747330488847.6035</v>
      </c>
      <c r="I75" s="67">
        <v>4006208687766.0752</v>
      </c>
      <c r="J75" s="67">
        <v>1483953533317.1379</v>
      </c>
      <c r="K75" s="67">
        <v>503944376543.03302</v>
      </c>
      <c r="L75" s="67">
        <v>76649622452.516663</v>
      </c>
      <c r="M75" s="67">
        <v>68913281664.09082</v>
      </c>
      <c r="N75" s="67">
        <v>149552239503.17899</v>
      </c>
      <c r="O75" s="67">
        <v>797429293498.63293</v>
      </c>
      <c r="P75" s="67">
        <v>19635778378.313869</v>
      </c>
      <c r="Q75" s="67">
        <v>899429442426.1167</v>
      </c>
      <c r="R75" s="67">
        <v>1793490304761.616</v>
      </c>
      <c r="S75" s="67">
        <v>479762437828.89392</v>
      </c>
      <c r="T75" s="67">
        <v>38103963229.401413</v>
      </c>
      <c r="U75" s="67">
        <v>48842475540.63282</v>
      </c>
      <c r="V75" s="67">
        <v>1134586591321.873</v>
      </c>
      <c r="W75" s="67">
        <v>8992471954.6757145</v>
      </c>
      <c r="X75" s="67">
        <v>344829479835.38409</v>
      </c>
      <c r="Y75" s="67">
        <v>267564277173.08551</v>
      </c>
      <c r="Z75" s="67">
        <v>412216420932.53491</v>
      </c>
      <c r="AA75" s="67">
        <v>3374877997.1465111</v>
      </c>
      <c r="AB75" s="67">
        <v>20605402600.135818</v>
      </c>
      <c r="AC75" s="67">
        <v>462952.48073687829</v>
      </c>
      <c r="AD75" s="67">
        <v>25252554254.573582</v>
      </c>
      <c r="AE75" s="67">
        <v>0</v>
      </c>
      <c r="AF75" s="67">
        <v>28580192770.35857</v>
      </c>
      <c r="AG75" s="67">
        <v>0</v>
      </c>
      <c r="AH75" s="67">
        <v>20821008673.315601</v>
      </c>
      <c r="AI75" s="67">
        <v>2349442178.1823869</v>
      </c>
      <c r="AJ75" s="67">
        <v>28508727770166.602</v>
      </c>
      <c r="AK75" s="67">
        <v>12250352024358.561</v>
      </c>
      <c r="AL75" s="67">
        <v>16261303364627.301</v>
      </c>
      <c r="AM75" s="67">
        <v>39976708714882.867</v>
      </c>
      <c r="AN75" s="67">
        <v>41719400076498.031</v>
      </c>
      <c r="AO75" s="67">
        <v>7522344459686.6592</v>
      </c>
      <c r="AP75" s="67">
        <v>6066406822327.9521</v>
      </c>
      <c r="AQ75" s="67">
        <v>1455937637358.708</v>
      </c>
      <c r="AR75" s="67">
        <v>2562397000000</v>
      </c>
      <c r="AS75" s="67">
        <v>3842131000000</v>
      </c>
      <c r="AT75" s="67">
        <v>3686175253837.6528</v>
      </c>
      <c r="AU75" s="67">
        <v>1336799870075.23</v>
      </c>
      <c r="AV75" s="67">
        <v>625389659108.95984</v>
      </c>
      <c r="AW75" s="67">
        <v>711410210966.27039</v>
      </c>
      <c r="AX75" s="67">
        <v>520603567553.08173</v>
      </c>
      <c r="AY75" s="67">
        <v>48835271916.319618</v>
      </c>
      <c r="AZ75" s="67">
        <v>56301011345.947952</v>
      </c>
      <c r="BA75" s="67">
        <v>139122881854.29141</v>
      </c>
      <c r="BB75" s="67">
        <v>745166783729.11194</v>
      </c>
      <c r="BC75" s="67">
        <v>13269350432.03628</v>
      </c>
      <c r="BD75" s="67">
        <v>826076516931.63501</v>
      </c>
      <c r="BE75" s="67">
        <v>707599338058.26465</v>
      </c>
      <c r="BF75" s="67">
        <v>228623700112.4884</v>
      </c>
      <c r="BG75" s="67">
        <v>55110852373.040031</v>
      </c>
      <c r="BH75" s="67">
        <v>4196154424.2220168</v>
      </c>
      <c r="BI75" s="67">
        <v>419668631148.51422</v>
      </c>
      <c r="BJ75" s="67">
        <v>3392311518.0713539</v>
      </c>
      <c r="BK75" s="67">
        <v>243436500501.0899</v>
      </c>
      <c r="BL75" s="67">
        <v>37243594168.558151</v>
      </c>
      <c r="BM75" s="67">
        <v>46122750832.380943</v>
      </c>
      <c r="BN75" s="67">
        <v>4277891894.9512138</v>
      </c>
      <c r="BO75" s="67">
        <v>1026082907.898375</v>
      </c>
      <c r="BP75" s="67">
        <v>3190407534.0468888</v>
      </c>
      <c r="BQ75" s="67">
        <v>22185080403.90662</v>
      </c>
      <c r="BR75" s="67">
        <v>0</v>
      </c>
      <c r="BS75" s="67">
        <v>24935429972.12886</v>
      </c>
      <c r="BT75" s="67">
        <v>0</v>
      </c>
      <c r="BU75" s="67">
        <v>33680537219.447338</v>
      </c>
      <c r="BV75" s="67">
        <v>178044196.03461069</v>
      </c>
      <c r="BW75" s="67">
        <v>30397098559394.719</v>
      </c>
      <c r="BX75" s="67">
        <v>13121587069042.811</v>
      </c>
      <c r="BY75" s="67">
        <v>17275511490351.9</v>
      </c>
      <c r="BZ75" s="67">
        <v>41033483610977.297</v>
      </c>
      <c r="CA75" s="67">
        <v>42313217610977.297</v>
      </c>
    </row>
    <row r="76" spans="1:79">
      <c r="A76" t="s">
        <v>64</v>
      </c>
      <c r="B76" t="s">
        <v>153</v>
      </c>
      <c r="C76" s="67">
        <v>2016</v>
      </c>
      <c r="D76" t="s">
        <v>4552</v>
      </c>
      <c r="E76" s="67">
        <v>580492267</v>
      </c>
      <c r="F76" s="67">
        <v>7500332648154.5244</v>
      </c>
      <c r="G76" s="67">
        <v>3273419388638.2998</v>
      </c>
      <c r="H76" s="67">
        <v>4898825514289.8252</v>
      </c>
      <c r="I76" s="67">
        <v>4043617518936.2998</v>
      </c>
      <c r="J76" s="67">
        <v>1477094419522.595</v>
      </c>
      <c r="K76" s="67">
        <v>502994197551.09808</v>
      </c>
      <c r="L76" s="67">
        <v>76682159940.451462</v>
      </c>
      <c r="M76" s="67">
        <v>68777315238.402802</v>
      </c>
      <c r="N76" s="67">
        <v>149086417350.11499</v>
      </c>
      <c r="O76" s="67">
        <v>795090777186.70178</v>
      </c>
      <c r="P76" s="67">
        <v>20349107103.507359</v>
      </c>
      <c r="Q76" s="67">
        <v>948437860260.59546</v>
      </c>
      <c r="R76" s="67">
        <v>1693892736261.822</v>
      </c>
      <c r="S76" s="67">
        <v>425807207030.59882</v>
      </c>
      <c r="T76" s="67">
        <v>34658431995.647186</v>
      </c>
      <c r="U76" s="67">
        <v>48842475540.632813</v>
      </c>
      <c r="V76" s="67">
        <v>1095582124980.87</v>
      </c>
      <c r="W76" s="67">
        <v>8992470594.3114586</v>
      </c>
      <c r="X76" s="67">
        <v>302605395469.52832</v>
      </c>
      <c r="Y76" s="67">
        <v>260080891170.62561</v>
      </c>
      <c r="Z76" s="67">
        <v>411807102985.43048</v>
      </c>
      <c r="AA76" s="67">
        <v>3286613672.6368032</v>
      </c>
      <c r="AB76" s="67">
        <v>21952661644.727959</v>
      </c>
      <c r="AC76" s="67">
        <v>431393.0547077356</v>
      </c>
      <c r="AD76" s="67">
        <v>16586985926.23514</v>
      </c>
      <c r="AE76" s="67">
        <v>0</v>
      </c>
      <c r="AF76" s="67">
        <v>32107131639.249359</v>
      </c>
      <c r="AG76" s="67">
        <v>0</v>
      </c>
      <c r="AH76" s="67">
        <v>35812998306.888023</v>
      </c>
      <c r="AI76" s="67">
        <v>2349442178.1823869</v>
      </c>
      <c r="AJ76" s="67">
        <v>28810524108962.109</v>
      </c>
      <c r="AK76" s="67">
        <v>12399273690460.381</v>
      </c>
      <c r="AL76" s="67">
        <v>16412484085686.48</v>
      </c>
      <c r="AM76" s="67">
        <v>40314764710580.313</v>
      </c>
      <c r="AN76" s="67">
        <v>42201764141929.453</v>
      </c>
      <c r="AO76" s="67">
        <v>7386002571488.1953</v>
      </c>
      <c r="AP76" s="67">
        <v>5956453686684.0273</v>
      </c>
      <c r="AQ76" s="67">
        <v>1429548884804.167</v>
      </c>
      <c r="AR76" s="67">
        <v>2673366000000</v>
      </c>
      <c r="AS76" s="67">
        <v>4170620000000</v>
      </c>
      <c r="AT76" s="67">
        <v>3851476303874.0859</v>
      </c>
      <c r="AU76" s="67">
        <v>1387319522015.021</v>
      </c>
      <c r="AV76" s="67">
        <v>653774533133.44006</v>
      </c>
      <c r="AW76" s="67">
        <v>733544988881.58008</v>
      </c>
      <c r="AX76" s="67">
        <v>583995380598.29089</v>
      </c>
      <c r="AY76" s="67">
        <v>50133997741.845711</v>
      </c>
      <c r="AZ76" s="67">
        <v>59269382893.363747</v>
      </c>
      <c r="BA76" s="67">
        <v>140582713822.96481</v>
      </c>
      <c r="BB76" s="67">
        <v>746580762331.21875</v>
      </c>
      <c r="BC76" s="67">
        <v>12764366302.25716</v>
      </c>
      <c r="BD76" s="67">
        <v>870830178169.12415</v>
      </c>
      <c r="BE76" s="67">
        <v>622281981587.11719</v>
      </c>
      <c r="BF76" s="67">
        <v>170863928109.14441</v>
      </c>
      <c r="BG76" s="67">
        <v>2734683939.2347088</v>
      </c>
      <c r="BH76" s="67">
        <v>36415291011.003014</v>
      </c>
      <c r="BI76" s="67">
        <v>412268078527.73523</v>
      </c>
      <c r="BJ76" s="67">
        <v>1828146790.4483869</v>
      </c>
      <c r="BK76" s="67">
        <v>176769381626.9874</v>
      </c>
      <c r="BL76" s="67">
        <v>73931656035.606445</v>
      </c>
      <c r="BM76" s="67">
        <v>62083974411.4263</v>
      </c>
      <c r="BN76" s="67">
        <v>5348675938.247221</v>
      </c>
      <c r="BO76" s="67">
        <v>320935940.19754797</v>
      </c>
      <c r="BP76" s="67">
        <v>1631402.918103961</v>
      </c>
      <c r="BQ76" s="67">
        <v>26057185060.32082</v>
      </c>
      <c r="BR76" s="67">
        <v>0</v>
      </c>
      <c r="BS76" s="67">
        <v>30024113988.73003</v>
      </c>
      <c r="BT76" s="67">
        <v>0</v>
      </c>
      <c r="BU76" s="67">
        <v>33860703074.146301</v>
      </c>
      <c r="BV76" s="67">
        <v>2041674258.7066</v>
      </c>
      <c r="BW76" s="67">
        <v>30151017510787.031</v>
      </c>
      <c r="BX76" s="67">
        <v>13262080159320.57</v>
      </c>
      <c r="BY76" s="67">
        <v>16888937351466.471</v>
      </c>
      <c r="BZ76" s="67">
        <v>40513524367736.43</v>
      </c>
      <c r="CA76" s="67">
        <v>42010778367736.422</v>
      </c>
    </row>
    <row r="77" spans="1:79">
      <c r="A77" t="s">
        <v>64</v>
      </c>
      <c r="B77" t="s">
        <v>153</v>
      </c>
      <c r="C77" s="67">
        <v>2017</v>
      </c>
      <c r="D77" t="s">
        <v>4553</v>
      </c>
      <c r="E77" s="67">
        <v>586876632</v>
      </c>
      <c r="F77" s="67">
        <v>7720433964350.3789</v>
      </c>
      <c r="G77" s="67">
        <v>3408367525447.6509</v>
      </c>
      <c r="H77" s="67">
        <v>5242807385922.6572</v>
      </c>
      <c r="I77" s="67">
        <v>4036563635011.4609</v>
      </c>
      <c r="J77" s="67">
        <v>1475904716248.874</v>
      </c>
      <c r="K77" s="67">
        <v>502044018559.16339</v>
      </c>
      <c r="L77" s="67">
        <v>76714693965.043701</v>
      </c>
      <c r="M77" s="67">
        <v>68623831766.381393</v>
      </c>
      <c r="N77" s="67">
        <v>148555250407.63699</v>
      </c>
      <c r="O77" s="67">
        <v>792350223564.95325</v>
      </c>
      <c r="P77" s="67">
        <v>21090182431.084171</v>
      </c>
      <c r="Q77" s="67">
        <v>950208844220.00024</v>
      </c>
      <c r="R77" s="67">
        <v>1622164709906.6699</v>
      </c>
      <c r="S77" s="67">
        <v>396627709402.03009</v>
      </c>
      <c r="T77" s="67">
        <v>34974727197.880882</v>
      </c>
      <c r="U77" s="67">
        <v>48842475540.63282</v>
      </c>
      <c r="V77" s="67">
        <v>1060655223700.281</v>
      </c>
      <c r="W77" s="67">
        <v>8894012466.42136</v>
      </c>
      <c r="X77" s="67">
        <v>293761543727.98547</v>
      </c>
      <c r="Y77" s="67">
        <v>246482122448.35629</v>
      </c>
      <c r="Z77" s="67">
        <v>404246134058.35938</v>
      </c>
      <c r="AA77" s="67">
        <v>3122689332.7858129</v>
      </c>
      <c r="AB77" s="67">
        <v>21495763760.533199</v>
      </c>
      <c r="AC77" s="67">
        <v>417585.80581998557</v>
      </c>
      <c r="AD77" s="67">
        <v>15504393063.243811</v>
      </c>
      <c r="AE77" s="67">
        <v>0</v>
      </c>
      <c r="AF77" s="67">
        <v>30551638391.833599</v>
      </c>
      <c r="AG77" s="67">
        <v>0</v>
      </c>
      <c r="AH77" s="67">
        <v>34126979166.345081</v>
      </c>
      <c r="AI77" s="67">
        <v>2469529698.6112399</v>
      </c>
      <c r="AJ77" s="67">
        <v>29632372596331.531</v>
      </c>
      <c r="AK77" s="67">
        <v>12815008568428.631</v>
      </c>
      <c r="AL77" s="67">
        <v>16817205588863.84</v>
      </c>
      <c r="AM77" s="67">
        <v>41097102183699.891</v>
      </c>
      <c r="AN77" s="67">
        <v>43172598782149.156</v>
      </c>
      <c r="AO77" s="67">
        <v>8174804939381.9844</v>
      </c>
      <c r="AP77" s="67">
        <v>6592584628533.8584</v>
      </c>
      <c r="AQ77" s="67">
        <v>1582220310848.126</v>
      </c>
      <c r="AR77" s="67">
        <v>2875050000000</v>
      </c>
      <c r="AS77" s="67">
        <v>4600113000000</v>
      </c>
      <c r="AT77" s="67">
        <v>4171301491769.6309</v>
      </c>
      <c r="AU77" s="67">
        <v>1448099639198.438</v>
      </c>
      <c r="AV77" s="67">
        <v>683516533953.01587</v>
      </c>
      <c r="AW77" s="67">
        <v>764583105245.422</v>
      </c>
      <c r="AX77" s="67">
        <v>633963033593.33984</v>
      </c>
      <c r="AY77" s="67">
        <v>61597103597.010071</v>
      </c>
      <c r="AZ77" s="67">
        <v>62400717733.767517</v>
      </c>
      <c r="BA77" s="67">
        <v>142860173579.19809</v>
      </c>
      <c r="BB77" s="67">
        <v>819691698533.84216</v>
      </c>
      <c r="BC77" s="67">
        <v>14557248438.7145</v>
      </c>
      <c r="BD77" s="67">
        <v>988131877095.32141</v>
      </c>
      <c r="BE77" s="67">
        <v>957792047728.93665</v>
      </c>
      <c r="BF77" s="67">
        <v>176712604314.03851</v>
      </c>
      <c r="BG77" s="67">
        <v>6688800158.496768</v>
      </c>
      <c r="BH77" s="67">
        <v>82790844442.794937</v>
      </c>
      <c r="BI77" s="67">
        <v>691599798813.60657</v>
      </c>
      <c r="BJ77" s="67">
        <v>5978428294.2732439</v>
      </c>
      <c r="BK77" s="67">
        <v>350734266622.46649</v>
      </c>
      <c r="BL77" s="67">
        <v>70806125277.828613</v>
      </c>
      <c r="BM77" s="67">
        <v>129450444851.17059</v>
      </c>
      <c r="BN77" s="67">
        <v>7548380200.4271193</v>
      </c>
      <c r="BO77" s="67">
        <v>985514746.79713964</v>
      </c>
      <c r="BP77" s="67">
        <v>54099.93498419565</v>
      </c>
      <c r="BQ77" s="67">
        <v>26027493801.284439</v>
      </c>
      <c r="BR77" s="67">
        <v>0</v>
      </c>
      <c r="BS77" s="67">
        <v>45625921508.316963</v>
      </c>
      <c r="BT77" s="67">
        <v>0</v>
      </c>
      <c r="BU77" s="67">
        <v>50182387446.327148</v>
      </c>
      <c r="BV77" s="67">
        <v>4260781964.7796688</v>
      </c>
      <c r="BW77" s="67">
        <v>32930924752464.039</v>
      </c>
      <c r="BX77" s="67">
        <v>14398666119834.439</v>
      </c>
      <c r="BY77" s="67">
        <v>18532258632629.602</v>
      </c>
      <c r="BZ77" s="67">
        <v>44509760231344.594</v>
      </c>
      <c r="CA77" s="67">
        <v>46234823231344.594</v>
      </c>
    </row>
    <row r="78" spans="1:79">
      <c r="A78" t="s">
        <v>64</v>
      </c>
      <c r="B78" t="s">
        <v>153</v>
      </c>
      <c r="C78" s="67">
        <v>2018</v>
      </c>
      <c r="D78" t="s">
        <v>4554</v>
      </c>
      <c r="E78" s="67">
        <v>593578300</v>
      </c>
      <c r="F78" s="67">
        <v>7946580447126.541</v>
      </c>
      <c r="G78" s="67">
        <v>3185786074012.896</v>
      </c>
      <c r="H78" s="67">
        <v>4907030363179.2285</v>
      </c>
      <c r="I78" s="67">
        <v>4060675578200.4009</v>
      </c>
      <c r="J78" s="67">
        <v>1469307613271.9939</v>
      </c>
      <c r="K78" s="67">
        <v>501093839567.22858</v>
      </c>
      <c r="L78" s="67">
        <v>76747255803.706299</v>
      </c>
      <c r="M78" s="67">
        <v>68484246891.099747</v>
      </c>
      <c r="N78" s="67">
        <v>148195953083.27689</v>
      </c>
      <c r="O78" s="67">
        <v>790585705874.6604</v>
      </c>
      <c r="P78" s="67">
        <v>21631219171.314121</v>
      </c>
      <c r="Q78" s="67">
        <v>984129080230.62402</v>
      </c>
      <c r="R78" s="67">
        <v>1742230599979.323</v>
      </c>
      <c r="S78" s="67">
        <v>382581456636.64502</v>
      </c>
      <c r="T78" s="67">
        <v>33740364168.796501</v>
      </c>
      <c r="U78" s="67">
        <v>45927200151.118858</v>
      </c>
      <c r="V78" s="67">
        <v>1240926196799.7141</v>
      </c>
      <c r="W78" s="67">
        <v>8992465707.428009</v>
      </c>
      <c r="X78" s="67">
        <v>307727787658.54437</v>
      </c>
      <c r="Y78" s="67">
        <v>255017084276.65891</v>
      </c>
      <c r="Z78" s="67">
        <v>561600138985.34326</v>
      </c>
      <c r="AA78" s="67">
        <v>3266274434.301743</v>
      </c>
      <c r="AB78" s="67">
        <v>18419502515.806149</v>
      </c>
      <c r="AC78" s="67">
        <v>409695.94931270002</v>
      </c>
      <c r="AD78" s="67">
        <v>17834958564.09079</v>
      </c>
      <c r="AE78" s="67">
        <v>0</v>
      </c>
      <c r="AF78" s="67">
        <v>27075256650.05946</v>
      </c>
      <c r="AG78" s="67">
        <v>0</v>
      </c>
      <c r="AH78" s="67">
        <v>38410404775.937187</v>
      </c>
      <c r="AI78" s="67">
        <v>2581913535.5949278</v>
      </c>
      <c r="AJ78" s="67">
        <v>30462471920402.828</v>
      </c>
      <c r="AK78" s="67">
        <v>13237526047501.01</v>
      </c>
      <c r="AL78" s="67">
        <v>17224451513923.1</v>
      </c>
      <c r="AM78" s="67">
        <v>42434206420736.32</v>
      </c>
      <c r="AN78" s="67">
        <v>44257461869636.602</v>
      </c>
      <c r="AO78" s="67">
        <v>8130041410683.9365</v>
      </c>
      <c r="AP78" s="67">
        <v>6556485008616.0771</v>
      </c>
      <c r="AQ78" s="67">
        <v>1573556402067.8579</v>
      </c>
      <c r="AR78" s="67">
        <v>2901189000000</v>
      </c>
      <c r="AS78" s="67">
        <v>4598258000000</v>
      </c>
      <c r="AT78" s="67">
        <v>4119476843710.02</v>
      </c>
      <c r="AU78" s="67">
        <v>1424083969569.7271</v>
      </c>
      <c r="AV78" s="67">
        <v>672535691023.0426</v>
      </c>
      <c r="AW78" s="67">
        <v>751548278546.68445</v>
      </c>
      <c r="AX78" s="67">
        <v>600243660573.20227</v>
      </c>
      <c r="AY78" s="67">
        <v>69110448588.904648</v>
      </c>
      <c r="AZ78" s="67">
        <v>64943735252.520981</v>
      </c>
      <c r="BA78" s="67">
        <v>146077828687.14709</v>
      </c>
      <c r="BB78" s="67">
        <v>792765988853.63574</v>
      </c>
      <c r="BC78" s="67">
        <v>18364752175.129501</v>
      </c>
      <c r="BD78" s="67">
        <v>1003886460009.7531</v>
      </c>
      <c r="BE78" s="67">
        <v>1373055434339.1589</v>
      </c>
      <c r="BF78" s="67">
        <v>412862349463.23938</v>
      </c>
      <c r="BG78" s="67">
        <v>28089889444.251129</v>
      </c>
      <c r="BH78" s="67">
        <v>119326935883.8493</v>
      </c>
      <c r="BI78" s="67">
        <v>812776259547.81909</v>
      </c>
      <c r="BJ78" s="67">
        <v>5231076704.866024</v>
      </c>
      <c r="BK78" s="67">
        <v>407545538189.61938</v>
      </c>
      <c r="BL78" s="67">
        <v>61170323897.086243</v>
      </c>
      <c r="BM78" s="67">
        <v>174498097375.71851</v>
      </c>
      <c r="BN78" s="67">
        <v>5479768412.4518261</v>
      </c>
      <c r="BO78" s="67">
        <v>4306181856.3484364</v>
      </c>
      <c r="BP78" s="67">
        <v>0</v>
      </c>
      <c r="BQ78" s="67">
        <v>22206155708.72422</v>
      </c>
      <c r="BR78" s="67">
        <v>0</v>
      </c>
      <c r="BS78" s="67">
        <v>37340234821.208656</v>
      </c>
      <c r="BT78" s="67">
        <v>0</v>
      </c>
      <c r="BU78" s="67">
        <v>89198021003.212494</v>
      </c>
      <c r="BV78" s="67">
        <v>5800861578.5830307</v>
      </c>
      <c r="BW78" s="67">
        <v>32428249274006.09</v>
      </c>
      <c r="BX78" s="67">
        <v>14232152580422.449</v>
      </c>
      <c r="BY78" s="67">
        <v>18196096693583.641</v>
      </c>
      <c r="BZ78" s="67">
        <v>44353753962739.203</v>
      </c>
      <c r="CA78" s="67">
        <v>46050822962739.203</v>
      </c>
    </row>
    <row r="79" spans="1:79">
      <c r="A79" t="s">
        <v>64</v>
      </c>
      <c r="B79" t="s">
        <v>153</v>
      </c>
      <c r="C79" s="67">
        <v>2019</v>
      </c>
      <c r="D79" t="s">
        <v>4555</v>
      </c>
      <c r="E79" s="67">
        <v>600104983</v>
      </c>
      <c r="F79" s="67">
        <v>8155945037375.5264</v>
      </c>
      <c r="G79" s="67">
        <v>3035203000000</v>
      </c>
      <c r="H79" s="67">
        <v>4955661000000</v>
      </c>
      <c r="I79" s="67">
        <v>4059055469242.2632</v>
      </c>
      <c r="J79" s="67">
        <v>1466528399238.4629</v>
      </c>
      <c r="K79" s="67">
        <v>500143660575.29382</v>
      </c>
      <c r="L79" s="67">
        <v>76779789828.298523</v>
      </c>
      <c r="M79" s="67">
        <v>68342003986.929398</v>
      </c>
      <c r="N79" s="67">
        <v>147803340413.13321</v>
      </c>
      <c r="O79" s="67">
        <v>788616628232.10571</v>
      </c>
      <c r="P79" s="67">
        <v>22172255911.544109</v>
      </c>
      <c r="Q79" s="67">
        <v>988669391056.49451</v>
      </c>
      <c r="R79" s="67">
        <v>1697447895954.4551</v>
      </c>
      <c r="S79" s="67">
        <v>372060710285.43311</v>
      </c>
      <c r="T79" s="67">
        <v>34559985988.274361</v>
      </c>
      <c r="U79" s="67">
        <v>45927200151.118874</v>
      </c>
      <c r="V79" s="67">
        <v>1208157343641.3149</v>
      </c>
      <c r="W79" s="67">
        <v>8902681925.3845978</v>
      </c>
      <c r="X79" s="67">
        <v>298585277935.13263</v>
      </c>
      <c r="Y79" s="67">
        <v>242606674855.82681</v>
      </c>
      <c r="Z79" s="67">
        <v>554323956547.24402</v>
      </c>
      <c r="AA79" s="67">
        <v>3103411419.160799</v>
      </c>
      <c r="AB79" s="67">
        <v>17941488938.1577</v>
      </c>
      <c r="AC79" s="67">
        <v>401806.09280541429</v>
      </c>
      <c r="AD79" s="67">
        <v>16790755086.42021</v>
      </c>
      <c r="AE79" s="67">
        <v>0</v>
      </c>
      <c r="AF79" s="67">
        <v>25573652873.12711</v>
      </c>
      <c r="AG79" s="67">
        <v>0</v>
      </c>
      <c r="AH79" s="67">
        <v>37553719654.018784</v>
      </c>
      <c r="AI79" s="67">
        <v>2775322600.750165</v>
      </c>
      <c r="AJ79" s="67">
        <v>31307510942473.512</v>
      </c>
      <c r="AK79" s="67">
        <v>13669796923523.539</v>
      </c>
      <c r="AL79" s="67">
        <v>17637714018949.961</v>
      </c>
      <c r="AM79" s="67">
        <v>43299501345045.75</v>
      </c>
      <c r="AN79" s="67">
        <v>45219959345045.75</v>
      </c>
      <c r="AO79" s="67">
        <v>8155945037375.5264</v>
      </c>
      <c r="AP79" s="67">
        <v>6577375030141.5537</v>
      </c>
      <c r="AQ79" s="67">
        <v>1578570007233.9729</v>
      </c>
      <c r="AR79" s="67">
        <v>3035203000000</v>
      </c>
      <c r="AS79" s="67">
        <v>4955661000000</v>
      </c>
      <c r="AT79" s="67">
        <v>4059055469242.2632</v>
      </c>
      <c r="AU79" s="67">
        <v>1466528399238.4629</v>
      </c>
      <c r="AV79" s="67">
        <v>693381135493.15393</v>
      </c>
      <c r="AW79" s="67">
        <v>773147263745.3092</v>
      </c>
      <c r="AX79" s="67">
        <v>500143660575.29382</v>
      </c>
      <c r="AY79" s="67">
        <v>76779789828.298523</v>
      </c>
      <c r="AZ79" s="67">
        <v>68342003986.929398</v>
      </c>
      <c r="BA79" s="67">
        <v>147803340413.13321</v>
      </c>
      <c r="BB79" s="67">
        <v>788616628232.10571</v>
      </c>
      <c r="BC79" s="67">
        <v>22172255911.544109</v>
      </c>
      <c r="BD79" s="67">
        <v>988669391056.49451</v>
      </c>
      <c r="BE79" s="67">
        <v>1697447895954.4551</v>
      </c>
      <c r="BF79" s="67">
        <v>370472108963.33282</v>
      </c>
      <c r="BG79" s="67">
        <v>32623852266.68861</v>
      </c>
      <c r="BH79" s="67">
        <v>45927200151.118874</v>
      </c>
      <c r="BI79" s="67">
        <v>1248424734573.314</v>
      </c>
      <c r="BJ79" s="67">
        <v>8902681925.3845978</v>
      </c>
      <c r="BK79" s="67">
        <v>298585277935.13263</v>
      </c>
      <c r="BL79" s="67">
        <v>242606674855.82681</v>
      </c>
      <c r="BM79" s="67">
        <v>548432181268.80688</v>
      </c>
      <c r="BN79" s="67">
        <v>3103411419.160799</v>
      </c>
      <c r="BO79" s="67">
        <v>17941488938.1577</v>
      </c>
      <c r="BP79" s="67">
        <v>401806.09280541429</v>
      </c>
      <c r="BQ79" s="67">
        <v>16790755086.42021</v>
      </c>
      <c r="BR79" s="67">
        <v>0</v>
      </c>
      <c r="BS79" s="67">
        <v>25573652873.12711</v>
      </c>
      <c r="BT79" s="67">
        <v>0</v>
      </c>
      <c r="BU79" s="67">
        <v>83712885864.454651</v>
      </c>
      <c r="BV79" s="67">
        <v>2775322600.750165</v>
      </c>
      <c r="BW79" s="67">
        <v>31307510942473.512</v>
      </c>
      <c r="BX79" s="67">
        <v>13669796923523.539</v>
      </c>
      <c r="BY79" s="67">
        <v>17637714018949.961</v>
      </c>
      <c r="BZ79" s="67">
        <v>43299501345045.75</v>
      </c>
      <c r="CA79" s="67">
        <v>45219959345045.75</v>
      </c>
    </row>
    <row r="80" spans="1:79">
      <c r="A80" t="s">
        <v>64</v>
      </c>
      <c r="B80" t="s">
        <v>153</v>
      </c>
      <c r="C80" s="67">
        <v>2020</v>
      </c>
      <c r="D80" t="s">
        <v>4556</v>
      </c>
      <c r="E80" s="67">
        <v>605749336</v>
      </c>
      <c r="F80" s="67">
        <v>8269952141472.8076</v>
      </c>
      <c r="G80" s="67">
        <v>3039102745167.7241</v>
      </c>
      <c r="H80" s="67">
        <v>4603607893524.1113</v>
      </c>
      <c r="I80" s="67">
        <v>4033915852799.6479</v>
      </c>
      <c r="J80" s="67">
        <v>1468738746776.1509</v>
      </c>
      <c r="K80" s="67">
        <v>499193481583.35889</v>
      </c>
      <c r="L80" s="67">
        <v>76812327316.233322</v>
      </c>
      <c r="M80" s="67">
        <v>68201038576.421677</v>
      </c>
      <c r="N80" s="67">
        <v>147425842733.38791</v>
      </c>
      <c r="O80" s="67">
        <v>786724141785.77783</v>
      </c>
      <c r="P80" s="67">
        <v>22713292651.77396</v>
      </c>
      <c r="Q80" s="67">
        <v>961672657675.72205</v>
      </c>
      <c r="R80" s="67">
        <v>1800570420189.4031</v>
      </c>
      <c r="S80" s="67">
        <v>366146533937.45459</v>
      </c>
      <c r="T80" s="67">
        <v>32958295807.114208</v>
      </c>
      <c r="U80" s="67">
        <v>45927197775.713943</v>
      </c>
      <c r="V80" s="67">
        <v>1304446420520.1541</v>
      </c>
      <c r="W80" s="67">
        <v>9213423400.5906754</v>
      </c>
      <c r="X80" s="67">
        <v>349994565185.03168</v>
      </c>
      <c r="Y80" s="67">
        <v>246448818702.62909</v>
      </c>
      <c r="Z80" s="67">
        <v>594174304181.03516</v>
      </c>
      <c r="AA80" s="67">
        <v>3103411419.160799</v>
      </c>
      <c r="AB80" s="67">
        <v>22244620834.646992</v>
      </c>
      <c r="AC80" s="67">
        <v>395888.70042494999</v>
      </c>
      <c r="AD80" s="67">
        <v>15979701422.0634</v>
      </c>
      <c r="AE80" s="67">
        <v>0</v>
      </c>
      <c r="AF80" s="67">
        <v>27147774752.63448</v>
      </c>
      <c r="AG80" s="67">
        <v>0</v>
      </c>
      <c r="AH80" s="67">
        <v>33270294044.426651</v>
      </c>
      <c r="AI80" s="67">
        <v>2869110689.2347322</v>
      </c>
      <c r="AJ80" s="67">
        <v>32158955201277.77</v>
      </c>
      <c r="AK80" s="67">
        <v>14108247876085.461</v>
      </c>
      <c r="AL80" s="67">
        <v>18052403173999.309</v>
      </c>
      <c r="AM80" s="67">
        <v>44660724348326.781</v>
      </c>
      <c r="AN80" s="67">
        <v>46180672344952.453</v>
      </c>
      <c r="AO80" s="67">
        <v>8461091937255.5303</v>
      </c>
      <c r="AP80" s="67">
        <v>6823461239722.2021</v>
      </c>
      <c r="AQ80" s="67">
        <v>1637630697533.3279</v>
      </c>
      <c r="AR80" s="67">
        <v>3239169000000</v>
      </c>
      <c r="AS80" s="67">
        <v>4817214000000</v>
      </c>
      <c r="AT80" s="67">
        <v>3629176072533.4932</v>
      </c>
      <c r="AU80" s="67">
        <v>1422946124317.3821</v>
      </c>
      <c r="AV80" s="67">
        <v>672064205286.56787</v>
      </c>
      <c r="AW80" s="67">
        <v>750881919030.81445</v>
      </c>
      <c r="AX80" s="67">
        <v>550446845683.08704</v>
      </c>
      <c r="AY80" s="67">
        <v>75434268529.576294</v>
      </c>
      <c r="AZ80" s="67">
        <v>36048476597.197144</v>
      </c>
      <c r="BA80" s="67">
        <v>149744072224.3819</v>
      </c>
      <c r="BB80" s="67">
        <v>692625051249.12903</v>
      </c>
      <c r="BC80" s="67">
        <v>25979759647.9589</v>
      </c>
      <c r="BD80" s="67">
        <v>675951474284.78076</v>
      </c>
      <c r="BE80" s="67">
        <v>1576734825017.2451</v>
      </c>
      <c r="BF80" s="67">
        <v>49770355628.884903</v>
      </c>
      <c r="BG80" s="67">
        <v>937491997.92814779</v>
      </c>
      <c r="BH80" s="67">
        <v>859501117.79145563</v>
      </c>
      <c r="BI80" s="67">
        <v>1525167476272.6411</v>
      </c>
      <c r="BJ80" s="67">
        <v>3140485207.8370428</v>
      </c>
      <c r="BK80" s="67">
        <v>363804390080.95172</v>
      </c>
      <c r="BL80" s="67">
        <v>318930941766.43658</v>
      </c>
      <c r="BM80" s="67">
        <v>671396793676.03748</v>
      </c>
      <c r="BN80" s="67">
        <v>4356939617.8645105</v>
      </c>
      <c r="BO80" s="67">
        <v>27925275138.705151</v>
      </c>
      <c r="BP80" s="67">
        <v>0</v>
      </c>
      <c r="BQ80" s="67">
        <v>31041144521.18013</v>
      </c>
      <c r="BR80" s="67">
        <v>0</v>
      </c>
      <c r="BS80" s="67">
        <v>31564891012.133221</v>
      </c>
      <c r="BT80" s="67">
        <v>0</v>
      </c>
      <c r="BU80" s="67">
        <v>69514048530.663025</v>
      </c>
      <c r="BV80" s="67">
        <v>3492566720.8314672</v>
      </c>
      <c r="BW80" s="67">
        <v>25871332193852.578</v>
      </c>
      <c r="BX80" s="67">
        <v>11298177207870.301</v>
      </c>
      <c r="BY80" s="67">
        <v>14573154985982.279</v>
      </c>
      <c r="BZ80" s="67">
        <v>37960290028658.852</v>
      </c>
      <c r="CA80" s="67">
        <v>39538335028658.852</v>
      </c>
    </row>
    <row r="81" spans="1:79">
      <c r="A81" t="s">
        <v>65</v>
      </c>
      <c r="B81" t="s">
        <v>153</v>
      </c>
      <c r="C81" s="67">
        <v>1995</v>
      </c>
      <c r="D81" t="s">
        <v>4557</v>
      </c>
      <c r="E81" s="67">
        <v>223052404</v>
      </c>
      <c r="F81" s="67">
        <v>1022099529928.637</v>
      </c>
      <c r="G81" s="67">
        <v>2100968915221.751</v>
      </c>
      <c r="H81" s="67">
        <v>2386468061023.4502</v>
      </c>
      <c r="I81" s="67">
        <v>1869183399189.4121</v>
      </c>
      <c r="J81" s="67">
        <v>1734563658058.948</v>
      </c>
      <c r="K81" s="67">
        <v>4958965778.0512438</v>
      </c>
      <c r="L81" s="67">
        <v>14575449078.72887</v>
      </c>
      <c r="M81" s="67">
        <v>59988050668.713203</v>
      </c>
      <c r="N81" s="67">
        <v>3614243469.4882021</v>
      </c>
      <c r="O81" s="67">
        <v>28862787619.49329</v>
      </c>
      <c r="P81" s="67">
        <v>14421010984.46443</v>
      </c>
      <c r="Q81" s="67">
        <v>9013764321.5427551</v>
      </c>
      <c r="R81" s="67">
        <v>5132327069642.498</v>
      </c>
      <c r="S81" s="67">
        <v>4526874491280.54</v>
      </c>
      <c r="T81" s="67">
        <v>569488894009.68005</v>
      </c>
      <c r="U81" s="67">
        <v>301476296.1899783</v>
      </c>
      <c r="V81" s="67">
        <v>103123626127.5692</v>
      </c>
      <c r="W81" s="67">
        <v>755498337.22236753</v>
      </c>
      <c r="X81" s="67">
        <v>30066369422.843151</v>
      </c>
      <c r="Y81" s="67">
        <v>24071992454.69022</v>
      </c>
      <c r="Z81" s="67">
        <v>33035600062.90271</v>
      </c>
      <c r="AA81" s="67">
        <v>705978203.04972088</v>
      </c>
      <c r="AB81" s="67">
        <v>22917259.95257052</v>
      </c>
      <c r="AC81" s="67">
        <v>4580810219.9995003</v>
      </c>
      <c r="AD81" s="67">
        <v>1220793931.7427509</v>
      </c>
      <c r="AE81" s="67">
        <v>0</v>
      </c>
      <c r="AF81" s="67">
        <v>7989778644.2269726</v>
      </c>
      <c r="AG81" s="67">
        <v>111714.5035248257</v>
      </c>
      <c r="AH81" s="67">
        <v>673775876.43565726</v>
      </c>
      <c r="AI81" s="67">
        <v>0</v>
      </c>
      <c r="AJ81" s="67">
        <v>4246279728032.2109</v>
      </c>
      <c r="AK81" s="67">
        <v>1139021600679.0791</v>
      </c>
      <c r="AL81" s="67">
        <v>3125814163599.7041</v>
      </c>
      <c r="AM81" s="67">
        <v>8208423535933.2764</v>
      </c>
      <c r="AN81" s="67">
        <v>12088025208876.869</v>
      </c>
      <c r="AO81" s="67">
        <v>1232033569232.0271</v>
      </c>
      <c r="AP81" s="67">
        <v>993575459058.08594</v>
      </c>
      <c r="AQ81" s="67">
        <v>238458110173.94061</v>
      </c>
      <c r="AR81" s="67">
        <v>653577000000</v>
      </c>
      <c r="AS81" s="67">
        <v>337060000000</v>
      </c>
      <c r="AT81" s="67">
        <v>634761902132.19263</v>
      </c>
      <c r="AU81" s="67">
        <v>592298198297.86865</v>
      </c>
      <c r="AV81" s="67">
        <v>247279592565.8132</v>
      </c>
      <c r="AW81" s="67">
        <v>345018605732.0556</v>
      </c>
      <c r="AX81" s="67">
        <v>3764524222.8593998</v>
      </c>
      <c r="AY81" s="67">
        <v>4210919973.3220191</v>
      </c>
      <c r="AZ81" s="67">
        <v>4848929307.4842796</v>
      </c>
      <c r="BA81" s="67">
        <v>3496465080.0066652</v>
      </c>
      <c r="BB81" s="67">
        <v>19069637649.120129</v>
      </c>
      <c r="BC81" s="67">
        <v>1492092201.2258949</v>
      </c>
      <c r="BD81" s="67">
        <v>5581135400.3055496</v>
      </c>
      <c r="BE81" s="67">
        <v>1006495247176.235</v>
      </c>
      <c r="BF81" s="67">
        <v>887767701165.41296</v>
      </c>
      <c r="BG81" s="67">
        <v>107451788643.0502</v>
      </c>
      <c r="BH81" s="67">
        <v>0</v>
      </c>
      <c r="BI81" s="67">
        <v>11275757367.771589</v>
      </c>
      <c r="BJ81" s="67">
        <v>24672566.697625492</v>
      </c>
      <c r="BK81" s="67">
        <v>5796020695.0907993</v>
      </c>
      <c r="BL81" s="67">
        <v>0</v>
      </c>
      <c r="BM81" s="67">
        <v>1620168549.236876</v>
      </c>
      <c r="BN81" s="67">
        <v>314757605.50989258</v>
      </c>
      <c r="BO81" s="67">
        <v>0</v>
      </c>
      <c r="BP81" s="67">
        <v>0</v>
      </c>
      <c r="BQ81" s="67">
        <v>687906656.36199665</v>
      </c>
      <c r="BR81" s="67">
        <v>0</v>
      </c>
      <c r="BS81" s="67">
        <v>2201012790.1533899</v>
      </c>
      <c r="BT81" s="67">
        <v>178368.81129725231</v>
      </c>
      <c r="BU81" s="67">
        <v>631040135.9097091</v>
      </c>
      <c r="BV81" s="67">
        <v>0</v>
      </c>
      <c r="BW81" s="67">
        <v>3035887602307.3862</v>
      </c>
      <c r="BX81" s="67">
        <v>769156402740.20593</v>
      </c>
      <c r="BY81" s="67">
        <v>2266731199567.1802</v>
      </c>
      <c r="BZ81" s="67">
        <v>6081533534976.4238</v>
      </c>
      <c r="CA81" s="67">
        <v>5765016534976.4238</v>
      </c>
    </row>
    <row r="82" spans="1:79">
      <c r="A82" t="s">
        <v>65</v>
      </c>
      <c r="B82" t="s">
        <v>153</v>
      </c>
      <c r="C82" s="67">
        <v>1996</v>
      </c>
      <c r="D82" t="s">
        <v>4558</v>
      </c>
      <c r="E82" s="67">
        <v>227650333</v>
      </c>
      <c r="F82" s="67">
        <v>1079631760539.847</v>
      </c>
      <c r="G82" s="67">
        <v>2207290166544.521</v>
      </c>
      <c r="H82" s="67">
        <v>1764119053733.7241</v>
      </c>
      <c r="I82" s="67">
        <v>1855386232708.115</v>
      </c>
      <c r="J82" s="67">
        <v>1719093977475.6079</v>
      </c>
      <c r="K82" s="67">
        <v>4974241055.8310947</v>
      </c>
      <c r="L82" s="67">
        <v>14535428972.337931</v>
      </c>
      <c r="M82" s="67">
        <v>60241558186.044853</v>
      </c>
      <c r="N82" s="67">
        <v>3623823584.0871019</v>
      </c>
      <c r="O82" s="67">
        <v>28931388808.616661</v>
      </c>
      <c r="P82" s="67">
        <v>14304004738.385691</v>
      </c>
      <c r="Q82" s="67">
        <v>9234211005.722084</v>
      </c>
      <c r="R82" s="67">
        <v>5367953672504.5225</v>
      </c>
      <c r="S82" s="67">
        <v>4750264034746.8223</v>
      </c>
      <c r="T82" s="67">
        <v>619564341330.82056</v>
      </c>
      <c r="U82" s="67">
        <v>299883001.77488089</v>
      </c>
      <c r="V82" s="67">
        <v>102445590584.14349</v>
      </c>
      <c r="W82" s="67">
        <v>755498337.22236753</v>
      </c>
      <c r="X82" s="67">
        <v>29945806136.988461</v>
      </c>
      <c r="Y82" s="67">
        <v>23885069660.454479</v>
      </c>
      <c r="Z82" s="67">
        <v>32934991909.445869</v>
      </c>
      <c r="AA82" s="67">
        <v>698392195.41408372</v>
      </c>
      <c r="AB82" s="67">
        <v>22917259.95257052</v>
      </c>
      <c r="AC82" s="67">
        <v>4563650872.5114622</v>
      </c>
      <c r="AD82" s="67">
        <v>1197083137.660784</v>
      </c>
      <c r="AE82" s="67">
        <v>0</v>
      </c>
      <c r="AF82" s="67">
        <v>7768295899.6702909</v>
      </c>
      <c r="AG82" s="67">
        <v>109298.38749626761</v>
      </c>
      <c r="AH82" s="67">
        <v>673775876.43565726</v>
      </c>
      <c r="AI82" s="67">
        <v>0</v>
      </c>
      <c r="AJ82" s="67">
        <v>4433241305548.6895</v>
      </c>
      <c r="AK82" s="67">
        <v>1205824496017.301</v>
      </c>
      <c r="AL82" s="67">
        <v>3246618745219.75</v>
      </c>
      <c r="AM82" s="67">
        <v>9226700167006.1504</v>
      </c>
      <c r="AN82" s="67">
        <v>12563309838048.801</v>
      </c>
      <c r="AO82" s="67">
        <v>1313155603870.73</v>
      </c>
      <c r="AP82" s="67">
        <v>1058996454734.459</v>
      </c>
      <c r="AQ82" s="67">
        <v>254159149136.27029</v>
      </c>
      <c r="AR82" s="67">
        <v>717185000000</v>
      </c>
      <c r="AS82" s="67">
        <v>343515000000</v>
      </c>
      <c r="AT82" s="67">
        <v>739456717184.14221</v>
      </c>
      <c r="AU82" s="67">
        <v>693822781447.90588</v>
      </c>
      <c r="AV82" s="67">
        <v>292947067295.24652</v>
      </c>
      <c r="AW82" s="67">
        <v>400875714152.65948</v>
      </c>
      <c r="AX82" s="67">
        <v>4213042864.875361</v>
      </c>
      <c r="AY82" s="67">
        <v>4434167018.8686628</v>
      </c>
      <c r="AZ82" s="67">
        <v>5321031381.6756201</v>
      </c>
      <c r="BA82" s="67">
        <v>3495001944.9256468</v>
      </c>
      <c r="BB82" s="67">
        <v>19444199421.71143</v>
      </c>
      <c r="BC82" s="67">
        <v>1606586727.999109</v>
      </c>
      <c r="BD82" s="67">
        <v>7119906376.1803408</v>
      </c>
      <c r="BE82" s="67">
        <v>1307525676397.3359</v>
      </c>
      <c r="BF82" s="67">
        <v>1168741468732.251</v>
      </c>
      <c r="BG82" s="67">
        <v>131024203126.08569</v>
      </c>
      <c r="BH82" s="67">
        <v>0</v>
      </c>
      <c r="BI82" s="67">
        <v>7760004538.9993887</v>
      </c>
      <c r="BJ82" s="67">
        <v>32214688.51699055</v>
      </c>
      <c r="BK82" s="67">
        <v>3298901966.9066739</v>
      </c>
      <c r="BL82" s="67">
        <v>0</v>
      </c>
      <c r="BM82" s="67">
        <v>1784809387.214366</v>
      </c>
      <c r="BN82" s="67">
        <v>379102523.47081637</v>
      </c>
      <c r="BO82" s="67">
        <v>0</v>
      </c>
      <c r="BP82" s="67">
        <v>0</v>
      </c>
      <c r="BQ82" s="67">
        <v>506410897.55561829</v>
      </c>
      <c r="BR82" s="67">
        <v>0</v>
      </c>
      <c r="BS82" s="67">
        <v>1551437144.697463</v>
      </c>
      <c r="BT82" s="67">
        <v>151295.55062975129</v>
      </c>
      <c r="BU82" s="67">
        <v>206976635.08683059</v>
      </c>
      <c r="BV82" s="67">
        <v>0</v>
      </c>
      <c r="BW82" s="67">
        <v>3319013421018.561</v>
      </c>
      <c r="BX82" s="67">
        <v>835359824889.22534</v>
      </c>
      <c r="BY82" s="67">
        <v>2483653596129.3359</v>
      </c>
      <c r="BZ82" s="67">
        <v>6891761157637.6748</v>
      </c>
      <c r="CA82" s="67">
        <v>6518091157637.6748</v>
      </c>
    </row>
    <row r="83" spans="1:79">
      <c r="A83" t="s">
        <v>65</v>
      </c>
      <c r="B83" t="s">
        <v>153</v>
      </c>
      <c r="C83" s="67">
        <v>1997</v>
      </c>
      <c r="D83" t="s">
        <v>4559</v>
      </c>
      <c r="E83" s="67">
        <v>232382676</v>
      </c>
      <c r="F83" s="67">
        <v>1141139186033.1069</v>
      </c>
      <c r="G83" s="67">
        <v>2139360447290.988</v>
      </c>
      <c r="H83" s="67">
        <v>1506083315876</v>
      </c>
      <c r="I83" s="67">
        <v>1864057205728.1079</v>
      </c>
      <c r="J83" s="67">
        <v>1728016996634.614</v>
      </c>
      <c r="K83" s="67">
        <v>4989516333.6109467</v>
      </c>
      <c r="L83" s="67">
        <v>14495408865.946989</v>
      </c>
      <c r="M83" s="67">
        <v>60495065703.376503</v>
      </c>
      <c r="N83" s="67">
        <v>3633403698.6860018</v>
      </c>
      <c r="O83" s="67">
        <v>28999989997.740009</v>
      </c>
      <c r="P83" s="67">
        <v>14163151289.43079</v>
      </c>
      <c r="Q83" s="67">
        <v>9342206903.9965343</v>
      </c>
      <c r="R83" s="67">
        <v>5430420065482.9883</v>
      </c>
      <c r="S83" s="67">
        <v>4793743042993.8447</v>
      </c>
      <c r="T83" s="67">
        <v>616690518006.8927</v>
      </c>
      <c r="U83" s="67">
        <v>298358437.70710158</v>
      </c>
      <c r="V83" s="67">
        <v>103149584563.80009</v>
      </c>
      <c r="W83" s="67">
        <v>755498337.22236753</v>
      </c>
      <c r="X83" s="67">
        <v>29818856707.028198</v>
      </c>
      <c r="Y83" s="67">
        <v>23712362335.39793</v>
      </c>
      <c r="Z83" s="67">
        <v>32827691289.445019</v>
      </c>
      <c r="AA83" s="67">
        <v>690901609.25814009</v>
      </c>
      <c r="AB83" s="67">
        <v>22917259.95257052</v>
      </c>
      <c r="AC83" s="67">
        <v>5859332602.4877605</v>
      </c>
      <c r="AD83" s="67">
        <v>1173789128.46894</v>
      </c>
      <c r="AE83" s="67">
        <v>0</v>
      </c>
      <c r="AF83" s="67">
        <v>7614352500.5603104</v>
      </c>
      <c r="AG83" s="67">
        <v>106917.5432345498</v>
      </c>
      <c r="AH83" s="67">
        <v>673775876.43565726</v>
      </c>
      <c r="AI83" s="67">
        <v>0</v>
      </c>
      <c r="AJ83" s="67">
        <v>4605623518151.4648</v>
      </c>
      <c r="AK83" s="67">
        <v>1256882704445.2891</v>
      </c>
      <c r="AL83" s="67">
        <v>3372002371518.0298</v>
      </c>
      <c r="AM83" s="67">
        <v>9932881324919.6641</v>
      </c>
      <c r="AN83" s="67">
        <v>12932196891857.811</v>
      </c>
      <c r="AO83" s="67">
        <v>1308779871251.0811</v>
      </c>
      <c r="AP83" s="67">
        <v>1055467638105.71</v>
      </c>
      <c r="AQ83" s="67">
        <v>253312233145.37051</v>
      </c>
      <c r="AR83" s="67">
        <v>785552000000</v>
      </c>
      <c r="AS83" s="67">
        <v>378734000000</v>
      </c>
      <c r="AT83" s="67">
        <v>663663849984.11035</v>
      </c>
      <c r="AU83" s="67">
        <v>618856774252.60571</v>
      </c>
      <c r="AV83" s="67">
        <v>256663107211.14301</v>
      </c>
      <c r="AW83" s="67">
        <v>362193667041.46271</v>
      </c>
      <c r="AX83" s="67">
        <v>3987221102.5593519</v>
      </c>
      <c r="AY83" s="67">
        <v>4379851192.7420006</v>
      </c>
      <c r="AZ83" s="67">
        <v>5434438478.9714117</v>
      </c>
      <c r="BA83" s="67">
        <v>3445119479.3219471</v>
      </c>
      <c r="BB83" s="67">
        <v>19777509253.631592</v>
      </c>
      <c r="BC83" s="67">
        <v>1374365590.976948</v>
      </c>
      <c r="BD83" s="67">
        <v>6408570633.3014174</v>
      </c>
      <c r="BE83" s="67">
        <v>1331074381105.3491</v>
      </c>
      <c r="BF83" s="67">
        <v>1183324797533.1389</v>
      </c>
      <c r="BG83" s="67">
        <v>137377681016.9877</v>
      </c>
      <c r="BH83" s="67">
        <v>0</v>
      </c>
      <c r="BI83" s="67">
        <v>10371902555.222481</v>
      </c>
      <c r="BJ83" s="67">
        <v>12695738.974738451</v>
      </c>
      <c r="BK83" s="67">
        <v>3949819016.0357542</v>
      </c>
      <c r="BL83" s="67">
        <v>940291021.04356396</v>
      </c>
      <c r="BM83" s="67">
        <v>2291751125.8640332</v>
      </c>
      <c r="BN83" s="67">
        <v>291369507.04969949</v>
      </c>
      <c r="BO83" s="67">
        <v>0</v>
      </c>
      <c r="BP83" s="67">
        <v>0</v>
      </c>
      <c r="BQ83" s="67">
        <v>573068165.98841166</v>
      </c>
      <c r="BR83" s="67">
        <v>0</v>
      </c>
      <c r="BS83" s="67">
        <v>2062244000.969749</v>
      </c>
      <c r="BT83" s="67">
        <v>122422.8028270019</v>
      </c>
      <c r="BU83" s="67">
        <v>250541556.4937036</v>
      </c>
      <c r="BV83" s="67">
        <v>0</v>
      </c>
      <c r="BW83" s="67">
        <v>3472554366345.96</v>
      </c>
      <c r="BX83" s="67">
        <v>879944434532.59314</v>
      </c>
      <c r="BY83" s="67">
        <v>2592609931813.3662</v>
      </c>
      <c r="BZ83" s="67">
        <v>6861229511714.96</v>
      </c>
      <c r="CA83" s="67">
        <v>6454411511714.96</v>
      </c>
    </row>
    <row r="84" spans="1:79">
      <c r="A84" t="s">
        <v>65</v>
      </c>
      <c r="B84" t="s">
        <v>153</v>
      </c>
      <c r="C84" s="67">
        <v>1998</v>
      </c>
      <c r="D84" t="s">
        <v>4560</v>
      </c>
      <c r="E84" s="67">
        <v>237250749</v>
      </c>
      <c r="F84" s="67">
        <v>1202621653668.3191</v>
      </c>
      <c r="G84" s="67">
        <v>2170988029118.801</v>
      </c>
      <c r="H84" s="67">
        <v>1539754096463.9929</v>
      </c>
      <c r="I84" s="67">
        <v>1882391059837.571</v>
      </c>
      <c r="J84" s="67">
        <v>1746165458349.127</v>
      </c>
      <c r="K84" s="67">
        <v>5004791611.3907986</v>
      </c>
      <c r="L84" s="67">
        <v>14454978447.8265</v>
      </c>
      <c r="M84" s="67">
        <v>60748573220.708138</v>
      </c>
      <c r="N84" s="67">
        <v>3642983813.284903</v>
      </c>
      <c r="O84" s="67">
        <v>29068591186.863369</v>
      </c>
      <c r="P84" s="67">
        <v>14010550982.33588</v>
      </c>
      <c r="Q84" s="67">
        <v>9383938089.3918705</v>
      </c>
      <c r="R84" s="67">
        <v>5443834718607.0088</v>
      </c>
      <c r="S84" s="67">
        <v>4798439762553.7852</v>
      </c>
      <c r="T84" s="67">
        <v>681554831805.57959</v>
      </c>
      <c r="U84" s="67">
        <v>301476296.1899783</v>
      </c>
      <c r="V84" s="67">
        <v>102396646012.2068</v>
      </c>
      <c r="W84" s="67">
        <v>755498337.22236753</v>
      </c>
      <c r="X84" s="67">
        <v>29679906473.614559</v>
      </c>
      <c r="Y84" s="67">
        <v>23530788343.28886</v>
      </c>
      <c r="Z84" s="67">
        <v>32691210863.68779</v>
      </c>
      <c r="AA84" s="67">
        <v>682218254.60602701</v>
      </c>
      <c r="AB84" s="67">
        <v>22917259.95257052</v>
      </c>
      <c r="AC84" s="67">
        <v>5766056745.7487564</v>
      </c>
      <c r="AD84" s="67">
        <v>1144139149.702739</v>
      </c>
      <c r="AE84" s="67">
        <v>0</v>
      </c>
      <c r="AF84" s="67">
        <v>7450031229.4015074</v>
      </c>
      <c r="AG84" s="67">
        <v>103478.5459676241</v>
      </c>
      <c r="AH84" s="67">
        <v>673775876.43565726</v>
      </c>
      <c r="AI84" s="67">
        <v>0</v>
      </c>
      <c r="AJ84" s="67">
        <v>4790381548706.3447</v>
      </c>
      <c r="AK84" s="67">
        <v>1319880606342.8259</v>
      </c>
      <c r="AL84" s="67">
        <v>3496989001298.249</v>
      </c>
      <c r="AM84" s="67">
        <v>10371200440719.279</v>
      </c>
      <c r="AN84" s="67">
        <v>13322089341796.789</v>
      </c>
      <c r="AO84" s="67">
        <v>1296900748722.833</v>
      </c>
      <c r="AP84" s="67">
        <v>1045887700582.9301</v>
      </c>
      <c r="AQ84" s="67">
        <v>251013048139.90311</v>
      </c>
      <c r="AR84" s="67">
        <v>870136000000</v>
      </c>
      <c r="AS84" s="67">
        <v>441127000000</v>
      </c>
      <c r="AT84" s="67">
        <v>716214800332.65381</v>
      </c>
      <c r="AU84" s="67">
        <v>669175570196.9563</v>
      </c>
      <c r="AV84" s="67">
        <v>282476376664.86603</v>
      </c>
      <c r="AW84" s="67">
        <v>386699193532.09021</v>
      </c>
      <c r="AX84" s="67">
        <v>5185876035.9613419</v>
      </c>
      <c r="AY84" s="67">
        <v>4149835496.9466629</v>
      </c>
      <c r="AZ84" s="67">
        <v>6172035616.580802</v>
      </c>
      <c r="BA84" s="67">
        <v>3400301140.9764719</v>
      </c>
      <c r="BB84" s="67">
        <v>19966750411.818951</v>
      </c>
      <c r="BC84" s="67">
        <v>1368940637.7907619</v>
      </c>
      <c r="BD84" s="67">
        <v>6795490795.6224794</v>
      </c>
      <c r="BE84" s="67">
        <v>770651256006.50415</v>
      </c>
      <c r="BF84" s="67">
        <v>613423869408.97974</v>
      </c>
      <c r="BG84" s="67">
        <v>147175180001.53369</v>
      </c>
      <c r="BH84" s="67">
        <v>0</v>
      </c>
      <c r="BI84" s="67">
        <v>10052206595.990589</v>
      </c>
      <c r="BJ84" s="67">
        <v>33731124.61400038</v>
      </c>
      <c r="BK84" s="67">
        <v>2409210577.5809288</v>
      </c>
      <c r="BL84" s="67">
        <v>521583014.61796588</v>
      </c>
      <c r="BM84" s="67">
        <v>4318903380.7625446</v>
      </c>
      <c r="BN84" s="67">
        <v>248861120.84040701</v>
      </c>
      <c r="BO84" s="67">
        <v>0</v>
      </c>
      <c r="BP84" s="67">
        <v>0</v>
      </c>
      <c r="BQ84" s="67">
        <v>523973839.06786019</v>
      </c>
      <c r="BR84" s="67">
        <v>0</v>
      </c>
      <c r="BS84" s="67">
        <v>1890788112.0806401</v>
      </c>
      <c r="BT84" s="67">
        <v>47551.811486255378</v>
      </c>
      <c r="BU84" s="67">
        <v>105107874.61476129</v>
      </c>
      <c r="BV84" s="67">
        <v>0</v>
      </c>
      <c r="BW84" s="67">
        <v>3544129279524.9468</v>
      </c>
      <c r="BX84" s="67">
        <v>895972436433.91553</v>
      </c>
      <c r="BY84" s="67">
        <v>2648156843091.0322</v>
      </c>
      <c r="BZ84" s="67">
        <v>6626304875348.1475</v>
      </c>
      <c r="CA84" s="67">
        <v>6197295875348.1475</v>
      </c>
    </row>
    <row r="85" spans="1:79">
      <c r="A85" t="s">
        <v>65</v>
      </c>
      <c r="B85" t="s">
        <v>153</v>
      </c>
      <c r="C85" s="67">
        <v>1999</v>
      </c>
      <c r="D85" t="s">
        <v>4561</v>
      </c>
      <c r="E85" s="67">
        <v>242203859</v>
      </c>
      <c r="F85" s="67">
        <v>1264573091515.9189</v>
      </c>
      <c r="G85" s="67">
        <v>2220099563690.0879</v>
      </c>
      <c r="H85" s="67">
        <v>1406905555188.7759</v>
      </c>
      <c r="I85" s="67">
        <v>1915411438552.8101</v>
      </c>
      <c r="J85" s="67">
        <v>1783440113815.1499</v>
      </c>
      <c r="K85" s="67">
        <v>5020066889.1706495</v>
      </c>
      <c r="L85" s="67">
        <v>14414958341.43556</v>
      </c>
      <c r="M85" s="67">
        <v>61002080738.03978</v>
      </c>
      <c r="N85" s="67">
        <v>3652563927.8838029</v>
      </c>
      <c r="O85" s="67">
        <v>29137192375.986721</v>
      </c>
      <c r="P85" s="67">
        <v>13829065957.122829</v>
      </c>
      <c r="Q85" s="67">
        <v>9788536762.8970661</v>
      </c>
      <c r="R85" s="67">
        <v>5437368845715.543</v>
      </c>
      <c r="S85" s="67">
        <v>4767382073388.3203</v>
      </c>
      <c r="T85" s="67">
        <v>728290775064.70996</v>
      </c>
      <c r="U85" s="67">
        <v>299851760.70791829</v>
      </c>
      <c r="V85" s="67">
        <v>101630204758.856</v>
      </c>
      <c r="W85" s="67">
        <v>755498337.22236753</v>
      </c>
      <c r="X85" s="67">
        <v>29527591824.519909</v>
      </c>
      <c r="Y85" s="67">
        <v>23391350153.156792</v>
      </c>
      <c r="Z85" s="67">
        <v>32449910289.71833</v>
      </c>
      <c r="AA85" s="67">
        <v>676970073.22288179</v>
      </c>
      <c r="AB85" s="67">
        <v>22917259.95257052</v>
      </c>
      <c r="AC85" s="67">
        <v>5765333531.180871</v>
      </c>
      <c r="AD85" s="67">
        <v>1110129338.4682119</v>
      </c>
      <c r="AE85" s="67">
        <v>0</v>
      </c>
      <c r="AF85" s="67">
        <v>7256625861.8070469</v>
      </c>
      <c r="AG85" s="67">
        <v>102213.1713322296</v>
      </c>
      <c r="AH85" s="67">
        <v>673775876.43565726</v>
      </c>
      <c r="AI85" s="67">
        <v>0</v>
      </c>
      <c r="AJ85" s="67">
        <v>5042242077860.8135</v>
      </c>
      <c r="AK85" s="67">
        <v>1407049567799.3611</v>
      </c>
      <c r="AL85" s="67">
        <v>3663734352571.375</v>
      </c>
      <c r="AM85" s="67">
        <v>11106687757589.051</v>
      </c>
      <c r="AN85" s="67">
        <v>13768679503801.439</v>
      </c>
      <c r="AO85" s="67">
        <v>1286220095811.7661</v>
      </c>
      <c r="AP85" s="67">
        <v>1037274270815.9399</v>
      </c>
      <c r="AQ85" s="67">
        <v>248945824995.82571</v>
      </c>
      <c r="AR85" s="67">
        <v>959363000000</v>
      </c>
      <c r="AS85" s="67">
        <v>471324000000</v>
      </c>
      <c r="AT85" s="67">
        <v>667710713942.87817</v>
      </c>
      <c r="AU85" s="67">
        <v>621573562551.07544</v>
      </c>
      <c r="AV85" s="67">
        <v>261656950709.70331</v>
      </c>
      <c r="AW85" s="67">
        <v>359916611841.37207</v>
      </c>
      <c r="AX85" s="67">
        <v>4386530233.5496445</v>
      </c>
      <c r="AY85" s="67">
        <v>4484673530.2167387</v>
      </c>
      <c r="AZ85" s="67">
        <v>6468134845.9855165</v>
      </c>
      <c r="BA85" s="67">
        <v>3412715046.343596</v>
      </c>
      <c r="BB85" s="67">
        <v>20351235446.998791</v>
      </c>
      <c r="BC85" s="67">
        <v>1932338790.2053349</v>
      </c>
      <c r="BD85" s="67">
        <v>5101523498.5031948</v>
      </c>
      <c r="BE85" s="67">
        <v>1371431699455.406</v>
      </c>
      <c r="BF85" s="67">
        <v>1213740816129.709</v>
      </c>
      <c r="BG85" s="67">
        <v>150301384577.35739</v>
      </c>
      <c r="BH85" s="67">
        <v>0</v>
      </c>
      <c r="BI85" s="67">
        <v>7389498748.3393536</v>
      </c>
      <c r="BJ85" s="67">
        <v>29264390.210912962</v>
      </c>
      <c r="BK85" s="67">
        <v>1334762133.476727</v>
      </c>
      <c r="BL85" s="67">
        <v>290975423.44478267</v>
      </c>
      <c r="BM85" s="67">
        <v>3671056313.5220332</v>
      </c>
      <c r="BN85" s="67">
        <v>130632348.29138</v>
      </c>
      <c r="BO85" s="67">
        <v>0</v>
      </c>
      <c r="BP85" s="67">
        <v>0</v>
      </c>
      <c r="BQ85" s="67">
        <v>336596322.04592192</v>
      </c>
      <c r="BR85" s="67">
        <v>0</v>
      </c>
      <c r="BS85" s="67">
        <v>1516633177.0538001</v>
      </c>
      <c r="BT85" s="67">
        <v>61059.681838570999</v>
      </c>
      <c r="BU85" s="67">
        <v>79517580.611956716</v>
      </c>
      <c r="BV85" s="67">
        <v>0</v>
      </c>
      <c r="BW85" s="67">
        <v>3610773382068.2021</v>
      </c>
      <c r="BX85" s="67">
        <v>915564433847.22632</v>
      </c>
      <c r="BY85" s="67">
        <v>2695208948220.9751</v>
      </c>
      <c r="BZ85" s="67">
        <v>6936094988036.4072</v>
      </c>
      <c r="CA85" s="67">
        <v>6448055988036.4072</v>
      </c>
    </row>
    <row r="86" spans="1:79">
      <c r="A86" t="s">
        <v>65</v>
      </c>
      <c r="B86" t="s">
        <v>153</v>
      </c>
      <c r="C86" s="67">
        <v>2000</v>
      </c>
      <c r="D86" t="s">
        <v>4562</v>
      </c>
      <c r="E86" s="67">
        <v>247249535</v>
      </c>
      <c r="F86" s="67">
        <v>1329999801955.3359</v>
      </c>
      <c r="G86" s="67">
        <v>2161658531530.3059</v>
      </c>
      <c r="H86" s="67">
        <v>1915465938755.2791</v>
      </c>
      <c r="I86" s="67">
        <v>1868777533930.4661</v>
      </c>
      <c r="J86" s="67">
        <v>1738829859829.6411</v>
      </c>
      <c r="K86" s="67">
        <v>5035342166.9504995</v>
      </c>
      <c r="L86" s="67">
        <v>14373043762.89706</v>
      </c>
      <c r="M86" s="67">
        <v>61255588255.371422</v>
      </c>
      <c r="N86" s="67">
        <v>3662144042.4827042</v>
      </c>
      <c r="O86" s="67">
        <v>29205793565.110081</v>
      </c>
      <c r="P86" s="67">
        <v>13628191742.06245</v>
      </c>
      <c r="Q86" s="67">
        <v>8889079936.620924</v>
      </c>
      <c r="R86" s="67">
        <v>5432017959912.7285</v>
      </c>
      <c r="S86" s="67">
        <v>4752322754962.9033</v>
      </c>
      <c r="T86" s="67">
        <v>814784660795.54395</v>
      </c>
      <c r="U86" s="67">
        <v>298058523.4642598</v>
      </c>
      <c r="V86" s="67">
        <v>100876736364.99561</v>
      </c>
      <c r="W86" s="67">
        <v>755498337.22236753</v>
      </c>
      <c r="X86" s="67">
        <v>29372876316.384819</v>
      </c>
      <c r="Y86" s="67">
        <v>23261533353.98864</v>
      </c>
      <c r="Z86" s="67">
        <v>32210794267.848148</v>
      </c>
      <c r="AA86" s="67">
        <v>671721891.83973658</v>
      </c>
      <c r="AB86" s="67">
        <v>22917259.95257052</v>
      </c>
      <c r="AC86" s="67">
        <v>5764649300.2978725</v>
      </c>
      <c r="AD86" s="67">
        <v>1079650942.3541689</v>
      </c>
      <c r="AE86" s="67">
        <v>0</v>
      </c>
      <c r="AF86" s="67">
        <v>7063220494.2125874</v>
      </c>
      <c r="AG86" s="67">
        <v>98324.459038090528</v>
      </c>
      <c r="AH86" s="67">
        <v>673775876.43565726</v>
      </c>
      <c r="AI86" s="67">
        <v>0</v>
      </c>
      <c r="AJ86" s="67">
        <v>5292099020217.7813</v>
      </c>
      <c r="AK86" s="67">
        <v>1470625312166.095</v>
      </c>
      <c r="AL86" s="67">
        <v>3845139932537.0088</v>
      </c>
      <c r="AM86" s="67">
        <v>12993471758406.869</v>
      </c>
      <c r="AN86" s="67">
        <v>14115891553246.42</v>
      </c>
      <c r="AO86" s="67">
        <v>1273615453998.7439</v>
      </c>
      <c r="AP86" s="67">
        <v>1027109237095.762</v>
      </c>
      <c r="AQ86" s="67">
        <v>246506216902.98279</v>
      </c>
      <c r="AR86" s="67">
        <v>996779156862.74512</v>
      </c>
      <c r="AS86" s="67">
        <v>571008502450.98047</v>
      </c>
      <c r="AT86" s="67">
        <v>627637269104.61694</v>
      </c>
      <c r="AU86" s="67">
        <v>584407799925.64417</v>
      </c>
      <c r="AV86" s="67">
        <v>240478827491.68439</v>
      </c>
      <c r="AW86" s="67">
        <v>343928972433.95978</v>
      </c>
      <c r="AX86" s="67">
        <v>2590145229.0573621</v>
      </c>
      <c r="AY86" s="67">
        <v>4944006151.243535</v>
      </c>
      <c r="AZ86" s="67">
        <v>6950168270.0611868</v>
      </c>
      <c r="BA86" s="67">
        <v>3466203519.0296001</v>
      </c>
      <c r="BB86" s="67">
        <v>20928455865.35643</v>
      </c>
      <c r="BC86" s="67">
        <v>1539848881.354146</v>
      </c>
      <c r="BD86" s="67">
        <v>2810641262.8704219</v>
      </c>
      <c r="BE86" s="67">
        <v>2333139620542.0679</v>
      </c>
      <c r="BF86" s="67">
        <v>2170581103803.7739</v>
      </c>
      <c r="BG86" s="67">
        <v>155311490523.11469</v>
      </c>
      <c r="BH86" s="67">
        <v>0</v>
      </c>
      <c r="BI86" s="67">
        <v>7247026215.1786051</v>
      </c>
      <c r="BJ86" s="67">
        <v>11580768.70031976</v>
      </c>
      <c r="BK86" s="67">
        <v>1532387711.6571701</v>
      </c>
      <c r="BL86" s="67">
        <v>233999447.6982677</v>
      </c>
      <c r="BM86" s="67">
        <v>3260303360.1112528</v>
      </c>
      <c r="BN86" s="67">
        <v>120977055.38344631</v>
      </c>
      <c r="BO86" s="67">
        <v>5304008.0469165361</v>
      </c>
      <c r="BP86" s="67">
        <v>0</v>
      </c>
      <c r="BQ86" s="67">
        <v>316982756.79221803</v>
      </c>
      <c r="BR86" s="67">
        <v>0</v>
      </c>
      <c r="BS86" s="67">
        <v>1688462602.627846</v>
      </c>
      <c r="BT86" s="67">
        <v>97953.170097495327</v>
      </c>
      <c r="BU86" s="67">
        <v>76930550.991069332</v>
      </c>
      <c r="BV86" s="67">
        <v>0</v>
      </c>
      <c r="BW86" s="67">
        <v>3745814606890.0068</v>
      </c>
      <c r="BX86" s="67">
        <v>955337378612.3927</v>
      </c>
      <c r="BY86" s="67">
        <v>2790477228277.6138</v>
      </c>
      <c r="BZ86" s="67">
        <v>8405977604947.2031</v>
      </c>
      <c r="CA86" s="67">
        <v>7980206950535.4385</v>
      </c>
    </row>
    <row r="87" spans="1:79">
      <c r="A87" t="s">
        <v>65</v>
      </c>
      <c r="B87" t="s">
        <v>153</v>
      </c>
      <c r="C87" s="67">
        <v>2001</v>
      </c>
      <c r="D87" t="s">
        <v>4563</v>
      </c>
      <c r="E87" s="67">
        <v>252345565</v>
      </c>
      <c r="F87" s="67">
        <v>1399851603180.9661</v>
      </c>
      <c r="G87" s="67">
        <v>1982495545816.7451</v>
      </c>
      <c r="H87" s="67">
        <v>1701227905053.791</v>
      </c>
      <c r="I87" s="67">
        <v>1889069238617.0249</v>
      </c>
      <c r="J87" s="67">
        <v>1755237640906.124</v>
      </c>
      <c r="K87" s="67">
        <v>5096898381.1489115</v>
      </c>
      <c r="L87" s="67">
        <v>14332613344.776569</v>
      </c>
      <c r="M87" s="67">
        <v>61861559803.610077</v>
      </c>
      <c r="N87" s="67">
        <v>3689286460.3428898</v>
      </c>
      <c r="O87" s="67">
        <v>29460350609.0788</v>
      </c>
      <c r="P87" s="67">
        <v>13362416379.365829</v>
      </c>
      <c r="Q87" s="67">
        <v>9424642017.5738602</v>
      </c>
      <c r="R87" s="67">
        <v>5993288919449.4219</v>
      </c>
      <c r="S87" s="67">
        <v>5005101886814.8535</v>
      </c>
      <c r="T87" s="67">
        <v>1074603830418.677</v>
      </c>
      <c r="U87" s="67">
        <v>2671111225.3101702</v>
      </c>
      <c r="V87" s="67">
        <v>100135847964.59039</v>
      </c>
      <c r="W87" s="67">
        <v>755498337.22236753</v>
      </c>
      <c r="X87" s="67">
        <v>29224968825.5228</v>
      </c>
      <c r="Y87" s="67">
        <v>23150441964.008228</v>
      </c>
      <c r="Z87" s="67">
        <v>31962255687.279469</v>
      </c>
      <c r="AA87" s="67">
        <v>664565280.86272037</v>
      </c>
      <c r="AB87" s="67">
        <v>22636199.46268978</v>
      </c>
      <c r="AC87" s="67">
        <v>5763912643.0800257</v>
      </c>
      <c r="AD87" s="67">
        <v>1048195333.36184</v>
      </c>
      <c r="AE87" s="67">
        <v>0</v>
      </c>
      <c r="AF87" s="67">
        <v>6869503906.2753859</v>
      </c>
      <c r="AG87" s="67">
        <v>93911.079212202501</v>
      </c>
      <c r="AH87" s="67">
        <v>673775876.43565726</v>
      </c>
      <c r="AI87" s="67">
        <v>0</v>
      </c>
      <c r="AJ87" s="67">
        <v>5505337978502.9434</v>
      </c>
      <c r="AK87" s="67">
        <v>1534168334845.095</v>
      </c>
      <c r="AL87" s="67">
        <v>3991632872894.2881</v>
      </c>
      <c r="AM87" s="67">
        <v>13885266336084.061</v>
      </c>
      <c r="AN87" s="67">
        <v>14835019237651.68</v>
      </c>
      <c r="AO87" s="67">
        <v>1292050928246.6411</v>
      </c>
      <c r="AP87" s="67">
        <v>1041976555037.614</v>
      </c>
      <c r="AQ87" s="67">
        <v>250074373209.02731</v>
      </c>
      <c r="AR87" s="67">
        <v>981630725490.19604</v>
      </c>
      <c r="AS87" s="67">
        <v>557897401960.7843</v>
      </c>
      <c r="AT87" s="67">
        <v>583767722616.18799</v>
      </c>
      <c r="AU87" s="67">
        <v>537208608254.17041</v>
      </c>
      <c r="AV87" s="67">
        <v>246996189681.7334</v>
      </c>
      <c r="AW87" s="67">
        <v>290212418572.43701</v>
      </c>
      <c r="AX87" s="67">
        <v>3476293433.3283448</v>
      </c>
      <c r="AY87" s="67">
        <v>4801514718.6119556</v>
      </c>
      <c r="AZ87" s="67">
        <v>8164447135.9046068</v>
      </c>
      <c r="BA87" s="67">
        <v>3550388125.9341612</v>
      </c>
      <c r="BB87" s="67">
        <v>21633869177.152969</v>
      </c>
      <c r="BC87" s="67">
        <v>1672116207.6606801</v>
      </c>
      <c r="BD87" s="67">
        <v>3260485563.4248958</v>
      </c>
      <c r="BE87" s="67">
        <v>2056423761278.416</v>
      </c>
      <c r="BF87" s="67">
        <v>1844631566273.9709</v>
      </c>
      <c r="BG87" s="67">
        <v>206512555219.19659</v>
      </c>
      <c r="BH87" s="67">
        <v>9837615.8475670889</v>
      </c>
      <c r="BI87" s="67">
        <v>5269802169.4002848</v>
      </c>
      <c r="BJ87" s="67">
        <v>0</v>
      </c>
      <c r="BK87" s="67">
        <v>834961352.10746646</v>
      </c>
      <c r="BL87" s="67">
        <v>120207573.92549589</v>
      </c>
      <c r="BM87" s="67">
        <v>2831018716.1942501</v>
      </c>
      <c r="BN87" s="67">
        <v>80721191.06060797</v>
      </c>
      <c r="BO87" s="67">
        <v>3222407.564027356</v>
      </c>
      <c r="BP87" s="67">
        <v>0</v>
      </c>
      <c r="BQ87" s="67">
        <v>178864102.84646749</v>
      </c>
      <c r="BR87" s="67">
        <v>0</v>
      </c>
      <c r="BS87" s="67">
        <v>1193734520.735049</v>
      </c>
      <c r="BT87" s="67">
        <v>60084.318941479993</v>
      </c>
      <c r="BU87" s="67">
        <v>27012220.647980031</v>
      </c>
      <c r="BV87" s="67">
        <v>0</v>
      </c>
      <c r="BW87" s="67">
        <v>3854583418996.1338</v>
      </c>
      <c r="BX87" s="67">
        <v>977388216513.57458</v>
      </c>
      <c r="BY87" s="67">
        <v>2877195202482.5601</v>
      </c>
      <c r="BZ87" s="67">
        <v>8210559154666.791</v>
      </c>
      <c r="CA87" s="67">
        <v>7786825831137.3809</v>
      </c>
    </row>
    <row r="88" spans="1:79">
      <c r="A88" t="s">
        <v>65</v>
      </c>
      <c r="B88" t="s">
        <v>153</v>
      </c>
      <c r="C88" s="67">
        <v>2002</v>
      </c>
      <c r="D88" t="s">
        <v>4564</v>
      </c>
      <c r="E88" s="67">
        <v>257019496</v>
      </c>
      <c r="F88" s="67">
        <v>1465289192013.02</v>
      </c>
      <c r="G88" s="67">
        <v>2289952457145.395</v>
      </c>
      <c r="H88" s="67">
        <v>1692925148890.6799</v>
      </c>
      <c r="I88" s="67">
        <v>1921024245595.6189</v>
      </c>
      <c r="J88" s="67">
        <v>1780063563711.5991</v>
      </c>
      <c r="K88" s="67">
        <v>5158454595.3473225</v>
      </c>
      <c r="L88" s="67">
        <v>14292593238.38563</v>
      </c>
      <c r="M88" s="67">
        <v>62467531351.84874</v>
      </c>
      <c r="N88" s="67">
        <v>3716428878.2030768</v>
      </c>
      <c r="O88" s="67">
        <v>29714907653.04752</v>
      </c>
      <c r="P88" s="67">
        <v>13064406594.02504</v>
      </c>
      <c r="Q88" s="67">
        <v>10519955073.710791</v>
      </c>
      <c r="R88" s="67">
        <v>6087954551379.9297</v>
      </c>
      <c r="S88" s="67">
        <v>5042437126820.1201</v>
      </c>
      <c r="T88" s="67">
        <v>1082539252497.879</v>
      </c>
      <c r="U88" s="67">
        <v>2669499186.2548952</v>
      </c>
      <c r="V88" s="67">
        <v>99342957007.895462</v>
      </c>
      <c r="W88" s="67">
        <v>755498337.22236753</v>
      </c>
      <c r="X88" s="67">
        <v>29080469254.147388</v>
      </c>
      <c r="Y88" s="67">
        <v>22996185503.423882</v>
      </c>
      <c r="Z88" s="67">
        <v>31716772654.417542</v>
      </c>
      <c r="AA88" s="67">
        <v>658839992.08110738</v>
      </c>
      <c r="AB88" s="67">
        <v>22130959.77254701</v>
      </c>
      <c r="AC88" s="67">
        <v>5762584297.4113665</v>
      </c>
      <c r="AD88" s="67">
        <v>1016785652.706074</v>
      </c>
      <c r="AE88" s="67">
        <v>0</v>
      </c>
      <c r="AF88" s="67">
        <v>6659826300.8604345</v>
      </c>
      <c r="AG88" s="67">
        <v>88179.41710065963</v>
      </c>
      <c r="AH88" s="67">
        <v>673775876.43565726</v>
      </c>
      <c r="AI88" s="67">
        <v>0</v>
      </c>
      <c r="AJ88" s="67">
        <v>5667445702601.0459</v>
      </c>
      <c r="AK88" s="67">
        <v>1569777949633.8169</v>
      </c>
      <c r="AL88" s="67">
        <v>4122127701405.96</v>
      </c>
      <c r="AM88" s="67">
        <v>14251598443894.99</v>
      </c>
      <c r="AN88" s="67">
        <v>15197569101829.35</v>
      </c>
      <c r="AO88" s="67">
        <v>1327476094749.876</v>
      </c>
      <c r="AP88" s="67">
        <v>1070545237701.5129</v>
      </c>
      <c r="AQ88" s="67">
        <v>256930857048.36301</v>
      </c>
      <c r="AR88" s="67">
        <v>982260294117.64697</v>
      </c>
      <c r="AS88" s="67">
        <v>542041301470.58832</v>
      </c>
      <c r="AT88" s="67">
        <v>635031957147.75134</v>
      </c>
      <c r="AU88" s="67">
        <v>587513517022.7157</v>
      </c>
      <c r="AV88" s="67">
        <v>271591347224.8143</v>
      </c>
      <c r="AW88" s="67">
        <v>315922169797.90118</v>
      </c>
      <c r="AX88" s="67">
        <v>2841588704.070868</v>
      </c>
      <c r="AY88" s="67">
        <v>4961028406.3493328</v>
      </c>
      <c r="AZ88" s="67">
        <v>9148688088.3154984</v>
      </c>
      <c r="BA88" s="67">
        <v>3657795985.9811802</v>
      </c>
      <c r="BB88" s="67">
        <v>22173777869.72192</v>
      </c>
      <c r="BC88" s="67">
        <v>1504365467.265353</v>
      </c>
      <c r="BD88" s="67">
        <v>3231195603.3315711</v>
      </c>
      <c r="BE88" s="67">
        <v>2030450097913.582</v>
      </c>
      <c r="BF88" s="67">
        <v>1757142794587.676</v>
      </c>
      <c r="BG88" s="67">
        <v>266116194008.17691</v>
      </c>
      <c r="BH88" s="67">
        <v>0</v>
      </c>
      <c r="BI88" s="67">
        <v>7191109317.7297029</v>
      </c>
      <c r="BJ88" s="67">
        <v>0</v>
      </c>
      <c r="BK88" s="67">
        <v>2317374375.5606098</v>
      </c>
      <c r="BL88" s="67">
        <v>621363528.84768379</v>
      </c>
      <c r="BM88" s="67">
        <v>2988054105.2524519</v>
      </c>
      <c r="BN88" s="67">
        <v>54694241.207751989</v>
      </c>
      <c r="BO88" s="67">
        <v>3481450.4940220742</v>
      </c>
      <c r="BP88" s="67">
        <v>0</v>
      </c>
      <c r="BQ88" s="67">
        <v>185945978.84091839</v>
      </c>
      <c r="BR88" s="67">
        <v>0</v>
      </c>
      <c r="BS88" s="67">
        <v>817218706.1757102</v>
      </c>
      <c r="BT88" s="67">
        <v>39920.89527120578</v>
      </c>
      <c r="BU88" s="67">
        <v>202937010.45528331</v>
      </c>
      <c r="BV88" s="67">
        <v>0</v>
      </c>
      <c r="BW88" s="67">
        <v>3751014826017.8071</v>
      </c>
      <c r="BX88" s="67">
        <v>954292223316.72656</v>
      </c>
      <c r="BY88" s="67">
        <v>2796722602701.082</v>
      </c>
      <c r="BZ88" s="67">
        <v>8184191968476.0762</v>
      </c>
      <c r="CA88" s="67">
        <v>7743972975829.0176</v>
      </c>
    </row>
    <row r="89" spans="1:79">
      <c r="A89" t="s">
        <v>65</v>
      </c>
      <c r="B89" t="s">
        <v>153</v>
      </c>
      <c r="C89" s="67">
        <v>2003</v>
      </c>
      <c r="D89" t="s">
        <v>4565</v>
      </c>
      <c r="E89" s="67">
        <v>261661706</v>
      </c>
      <c r="F89" s="67">
        <v>1533672022366.6509</v>
      </c>
      <c r="G89" s="67">
        <v>2505194268435.9019</v>
      </c>
      <c r="H89" s="67">
        <v>1757356470138.136</v>
      </c>
      <c r="I89" s="67">
        <v>1929162830311.0659</v>
      </c>
      <c r="J89" s="67">
        <v>1782101726916.7461</v>
      </c>
      <c r="K89" s="67">
        <v>5220010809.5457315</v>
      </c>
      <c r="L89" s="67">
        <v>14255625539.042431</v>
      </c>
      <c r="M89" s="67">
        <v>63073502900.087387</v>
      </c>
      <c r="N89" s="67">
        <v>3743571296.0632639</v>
      </c>
      <c r="O89" s="67">
        <v>29969464697.016239</v>
      </c>
      <c r="P89" s="67">
        <v>12777879812.224751</v>
      </c>
      <c r="Q89" s="67">
        <v>11378262744.41193</v>
      </c>
      <c r="R89" s="67">
        <v>6108294250522.8408</v>
      </c>
      <c r="S89" s="67">
        <v>5065677693730.7559</v>
      </c>
      <c r="T89" s="67">
        <v>1082925625101.842</v>
      </c>
      <c r="U89" s="67">
        <v>2667713759.2779779</v>
      </c>
      <c r="V89" s="67">
        <v>98729255546.780594</v>
      </c>
      <c r="W89" s="67">
        <v>755498337.22236753</v>
      </c>
      <c r="X89" s="67">
        <v>28936744907.287449</v>
      </c>
      <c r="Y89" s="67">
        <v>22824556390.503731</v>
      </c>
      <c r="Z89" s="67">
        <v>31665377613.45586</v>
      </c>
      <c r="AA89" s="67">
        <v>654546025.4948976</v>
      </c>
      <c r="AB89" s="67">
        <v>21766250.327344611</v>
      </c>
      <c r="AC89" s="67">
        <v>5762177329.5486202</v>
      </c>
      <c r="AD89" s="67">
        <v>985923713.5504142</v>
      </c>
      <c r="AE89" s="67">
        <v>0</v>
      </c>
      <c r="AF89" s="67">
        <v>6448800923.5371723</v>
      </c>
      <c r="AG89" s="67">
        <v>88179.41710065963</v>
      </c>
      <c r="AH89" s="67">
        <v>673775876.43565726</v>
      </c>
      <c r="AI89" s="67">
        <v>0</v>
      </c>
      <c r="AJ89" s="67">
        <v>5939367549570.7881</v>
      </c>
      <c r="AK89" s="67">
        <v>1664494326934.5449</v>
      </c>
      <c r="AL89" s="67">
        <v>4300814996392.5928</v>
      </c>
      <c r="AM89" s="67">
        <v>14907868375257.48</v>
      </c>
      <c r="AN89" s="67">
        <v>15636879520991.67</v>
      </c>
      <c r="AO89" s="67">
        <v>1398544521729.2571</v>
      </c>
      <c r="AP89" s="67">
        <v>1127858485265.53</v>
      </c>
      <c r="AQ89" s="67">
        <v>270686036463.72711</v>
      </c>
      <c r="AR89" s="67">
        <v>1167556862745.0979</v>
      </c>
      <c r="AS89" s="67">
        <v>628955200980.39209</v>
      </c>
      <c r="AT89" s="67">
        <v>707986808007.44714</v>
      </c>
      <c r="AU89" s="67">
        <v>645207119392.98132</v>
      </c>
      <c r="AV89" s="67">
        <v>297600211416.55908</v>
      </c>
      <c r="AW89" s="67">
        <v>347606907976.422</v>
      </c>
      <c r="AX89" s="67">
        <v>3714021172.8675919</v>
      </c>
      <c r="AY89" s="67">
        <v>5141051010.058609</v>
      </c>
      <c r="AZ89" s="67">
        <v>9902725938.9974632</v>
      </c>
      <c r="BA89" s="67">
        <v>3785982918.8697662</v>
      </c>
      <c r="BB89" s="67">
        <v>22954300952.494701</v>
      </c>
      <c r="BC89" s="67">
        <v>13017850276.77128</v>
      </c>
      <c r="BD89" s="67">
        <v>4263756344.406498</v>
      </c>
      <c r="BE89" s="67">
        <v>2220246440202.1689</v>
      </c>
      <c r="BF89" s="67">
        <v>1992047815924.0471</v>
      </c>
      <c r="BG89" s="67">
        <v>219743971135.80399</v>
      </c>
      <c r="BH89" s="67">
        <v>0</v>
      </c>
      <c r="BI89" s="67">
        <v>8454653142.3182793</v>
      </c>
      <c r="BJ89" s="67">
        <v>0</v>
      </c>
      <c r="BK89" s="67">
        <v>2887203232.5106411</v>
      </c>
      <c r="BL89" s="67">
        <v>0</v>
      </c>
      <c r="BM89" s="67">
        <v>4282067710.4266548</v>
      </c>
      <c r="BN89" s="67">
        <v>60632041.242754683</v>
      </c>
      <c r="BO89" s="67">
        <v>7959394.8745014044</v>
      </c>
      <c r="BP89" s="67">
        <v>0</v>
      </c>
      <c r="BQ89" s="67">
        <v>167046391.66957259</v>
      </c>
      <c r="BR89" s="67">
        <v>0</v>
      </c>
      <c r="BS89" s="67">
        <v>737862720.48110223</v>
      </c>
      <c r="BT89" s="67">
        <v>59968.833284945184</v>
      </c>
      <c r="BU89" s="67">
        <v>311821682.27976942</v>
      </c>
      <c r="BV89" s="67">
        <v>0</v>
      </c>
      <c r="BW89" s="67">
        <v>4035705131038.792</v>
      </c>
      <c r="BX89" s="67">
        <v>1024498327837.198</v>
      </c>
      <c r="BY89" s="67">
        <v>3011206803201.5942</v>
      </c>
      <c r="BZ89" s="67">
        <v>8901084562742.3711</v>
      </c>
      <c r="CA89" s="67">
        <v>8362482900977.665</v>
      </c>
    </row>
    <row r="90" spans="1:79">
      <c r="A90" t="s">
        <v>65</v>
      </c>
      <c r="B90" t="s">
        <v>153</v>
      </c>
      <c r="C90" s="67">
        <v>2004</v>
      </c>
      <c r="D90" t="s">
        <v>4566</v>
      </c>
      <c r="E90" s="67">
        <v>266793137</v>
      </c>
      <c r="F90" s="67">
        <v>1608599333324.4771</v>
      </c>
      <c r="G90" s="67">
        <v>3035760142857.792</v>
      </c>
      <c r="H90" s="67">
        <v>2005545114520.915</v>
      </c>
      <c r="I90" s="67">
        <v>1938827740097.178</v>
      </c>
      <c r="J90" s="67">
        <v>1792092415086.1311</v>
      </c>
      <c r="K90" s="67">
        <v>5281567023.7441425</v>
      </c>
      <c r="L90" s="67">
        <v>14215195120.92194</v>
      </c>
      <c r="M90" s="67">
        <v>63679474448.326027</v>
      </c>
      <c r="N90" s="67">
        <v>3770713713.9234509</v>
      </c>
      <c r="O90" s="67">
        <v>30224021740.984959</v>
      </c>
      <c r="P90" s="67">
        <v>12482316295.339029</v>
      </c>
      <c r="Q90" s="67">
        <v>11022747290.334181</v>
      </c>
      <c r="R90" s="67">
        <v>6482565619766.5752</v>
      </c>
      <c r="S90" s="67">
        <v>5389867902672.2891</v>
      </c>
      <c r="T90" s="67">
        <v>1086511895528.839</v>
      </c>
      <c r="U90" s="67">
        <v>654500352.86839855</v>
      </c>
      <c r="V90" s="67">
        <v>98050633818.330261</v>
      </c>
      <c r="W90" s="67">
        <v>755498337.22236753</v>
      </c>
      <c r="X90" s="67">
        <v>28783768331.834751</v>
      </c>
      <c r="Y90" s="67">
        <v>22578966740.690029</v>
      </c>
      <c r="Z90" s="67">
        <v>31602698514.95079</v>
      </c>
      <c r="AA90" s="67">
        <v>650729166.30715561</v>
      </c>
      <c r="AB90" s="67">
        <v>21344659.592523489</v>
      </c>
      <c r="AC90" s="67">
        <v>5761916762.6662016</v>
      </c>
      <c r="AD90" s="67">
        <v>963152280.44383991</v>
      </c>
      <c r="AE90" s="67">
        <v>0</v>
      </c>
      <c r="AF90" s="67">
        <v>6258694968.7698565</v>
      </c>
      <c r="AG90" s="67">
        <v>88179.41710065963</v>
      </c>
      <c r="AH90" s="67">
        <v>673775876.43565726</v>
      </c>
      <c r="AI90" s="67">
        <v>0</v>
      </c>
      <c r="AJ90" s="67">
        <v>6257452219687.6191</v>
      </c>
      <c r="AK90" s="67">
        <v>1764509626748.4971</v>
      </c>
      <c r="AL90" s="67">
        <v>4526320475957.8076</v>
      </c>
      <c r="AM90" s="67">
        <v>15797858995185.4</v>
      </c>
      <c r="AN90" s="67">
        <v>16464960630831.85</v>
      </c>
      <c r="AO90" s="67">
        <v>1529165850198.896</v>
      </c>
      <c r="AP90" s="67">
        <v>1233198266289.4319</v>
      </c>
      <c r="AQ90" s="67">
        <v>295967583909.46368</v>
      </c>
      <c r="AR90" s="67">
        <v>1388745431372.5491</v>
      </c>
      <c r="AS90" s="67">
        <v>736379100490.19604</v>
      </c>
      <c r="AT90" s="67">
        <v>763764097881.20557</v>
      </c>
      <c r="AU90" s="67">
        <v>703836731448.29578</v>
      </c>
      <c r="AV90" s="67">
        <v>325218394439.2417</v>
      </c>
      <c r="AW90" s="67">
        <v>378618337009.05402</v>
      </c>
      <c r="AX90" s="67">
        <v>3034316309.1478138</v>
      </c>
      <c r="AY90" s="67">
        <v>5559833762.7019424</v>
      </c>
      <c r="AZ90" s="67">
        <v>11098187289.780069</v>
      </c>
      <c r="BA90" s="67">
        <v>3947985000.1188731</v>
      </c>
      <c r="BB90" s="67">
        <v>23903783870.399471</v>
      </c>
      <c r="BC90" s="67">
        <v>9019654490.7521534</v>
      </c>
      <c r="BD90" s="67">
        <v>3363605710.0094171</v>
      </c>
      <c r="BE90" s="67">
        <v>3258445151766.542</v>
      </c>
      <c r="BF90" s="67">
        <v>2990133845284.708</v>
      </c>
      <c r="BG90" s="67">
        <v>251024166527.95151</v>
      </c>
      <c r="BH90" s="67">
        <v>242013748.98593351</v>
      </c>
      <c r="BI90" s="67">
        <v>17045126204.89632</v>
      </c>
      <c r="BJ90" s="67">
        <v>43354506.142117567</v>
      </c>
      <c r="BK90" s="67">
        <v>5462664646.5959921</v>
      </c>
      <c r="BL90" s="67">
        <v>1226564596.401819</v>
      </c>
      <c r="BM90" s="67">
        <v>6611002747.1076422</v>
      </c>
      <c r="BN90" s="67">
        <v>348537939.03691173</v>
      </c>
      <c r="BO90" s="67">
        <v>15531288.942505861</v>
      </c>
      <c r="BP90" s="67">
        <v>0</v>
      </c>
      <c r="BQ90" s="67">
        <v>441649363.84826142</v>
      </c>
      <c r="BR90" s="67">
        <v>0</v>
      </c>
      <c r="BS90" s="67">
        <v>1790239220.0128081</v>
      </c>
      <c r="BT90" s="67">
        <v>149443.07432654899</v>
      </c>
      <c r="BU90" s="67">
        <v>1105432453.733938</v>
      </c>
      <c r="BV90" s="67">
        <v>0</v>
      </c>
      <c r="BW90" s="67">
        <v>4509534869007.457</v>
      </c>
      <c r="BX90" s="67">
        <v>1152043996702.9041</v>
      </c>
      <c r="BY90" s="67">
        <v>3357490872304.5542</v>
      </c>
      <c r="BZ90" s="67">
        <v>10713276299736.449</v>
      </c>
      <c r="CA90" s="67">
        <v>10060909968854.1</v>
      </c>
    </row>
    <row r="91" spans="1:79">
      <c r="A91" t="s">
        <v>65</v>
      </c>
      <c r="B91" t="s">
        <v>153</v>
      </c>
      <c r="C91" s="67">
        <v>2005</v>
      </c>
      <c r="D91" t="s">
        <v>4567</v>
      </c>
      <c r="E91" s="67">
        <v>272443070</v>
      </c>
      <c r="F91" s="67">
        <v>1700836775736.3569</v>
      </c>
      <c r="G91" s="67">
        <v>3431910351118.8042</v>
      </c>
      <c r="H91" s="67">
        <v>1995327496497.427</v>
      </c>
      <c r="I91" s="67">
        <v>1807182116258.4861</v>
      </c>
      <c r="J91" s="67">
        <v>1652141151287.8621</v>
      </c>
      <c r="K91" s="67">
        <v>5343123237.9425526</v>
      </c>
      <c r="L91" s="67">
        <v>14175175014.531</v>
      </c>
      <c r="M91" s="67">
        <v>64285445996.564697</v>
      </c>
      <c r="N91" s="67">
        <v>3797856131.783638</v>
      </c>
      <c r="O91" s="67">
        <v>30478578784.953678</v>
      </c>
      <c r="P91" s="67">
        <v>12189036265.01692</v>
      </c>
      <c r="Q91" s="67">
        <v>16552445075.64385</v>
      </c>
      <c r="R91" s="67">
        <v>6478014002444.5244</v>
      </c>
      <c r="S91" s="67">
        <v>5388758462019.8242</v>
      </c>
      <c r="T91" s="67">
        <v>1055489274608.568</v>
      </c>
      <c r="U91" s="67">
        <v>2165006035.7998142</v>
      </c>
      <c r="V91" s="67">
        <v>97385110301.569031</v>
      </c>
      <c r="W91" s="67">
        <v>755498337.22236753</v>
      </c>
      <c r="X91" s="67">
        <v>28622060303.711781</v>
      </c>
      <c r="Y91" s="67">
        <v>22367833770.368252</v>
      </c>
      <c r="Z91" s="67">
        <v>31550184285.397148</v>
      </c>
      <c r="AA91" s="67">
        <v>640232803.54086506</v>
      </c>
      <c r="AB91" s="67">
        <v>20909685.024850909</v>
      </c>
      <c r="AC91" s="67">
        <v>5761607843.1664286</v>
      </c>
      <c r="AD91" s="67">
        <v>940708249.91019201</v>
      </c>
      <c r="AE91" s="67">
        <v>0</v>
      </c>
      <c r="AF91" s="67">
        <v>6052210967.374403</v>
      </c>
      <c r="AG91" s="67">
        <v>88179.41710065963</v>
      </c>
      <c r="AH91" s="67">
        <v>673775876.43565726</v>
      </c>
      <c r="AI91" s="67">
        <v>0</v>
      </c>
      <c r="AJ91" s="67">
        <v>6622522393790.7773</v>
      </c>
      <c r="AK91" s="67">
        <v>1899765008809.105</v>
      </c>
      <c r="AL91" s="67">
        <v>4760163052851.374</v>
      </c>
      <c r="AM91" s="67">
        <v>16554161177076.16</v>
      </c>
      <c r="AN91" s="67">
        <v>16912316900867.83</v>
      </c>
      <c r="AO91" s="67">
        <v>1664084739929.8721</v>
      </c>
      <c r="AP91" s="67">
        <v>1342003822524.0911</v>
      </c>
      <c r="AQ91" s="67">
        <v>322080917405.7818</v>
      </c>
      <c r="AR91" s="67">
        <v>1654754000000</v>
      </c>
      <c r="AS91" s="67">
        <v>860859000000</v>
      </c>
      <c r="AT91" s="67">
        <v>821110242667.79126</v>
      </c>
      <c r="AU91" s="67">
        <v>752457532434.24756</v>
      </c>
      <c r="AV91" s="67">
        <v>345107876804.36432</v>
      </c>
      <c r="AW91" s="67">
        <v>407349655629.88361</v>
      </c>
      <c r="AX91" s="67">
        <v>2907995869.4971628</v>
      </c>
      <c r="AY91" s="67">
        <v>6468007855.2680159</v>
      </c>
      <c r="AZ91" s="67">
        <v>11796615215.76664</v>
      </c>
      <c r="BA91" s="67">
        <v>3895498650.2090812</v>
      </c>
      <c r="BB91" s="67">
        <v>25071301041.663979</v>
      </c>
      <c r="BC91" s="67">
        <v>9087611769.4859867</v>
      </c>
      <c r="BD91" s="67">
        <v>9425679831.6527195</v>
      </c>
      <c r="BE91" s="67">
        <v>4805158552079.3428</v>
      </c>
      <c r="BF91" s="67">
        <v>4405571199876.625</v>
      </c>
      <c r="BG91" s="67">
        <v>368520518024.9538</v>
      </c>
      <c r="BH91" s="67">
        <v>730683420.22946525</v>
      </c>
      <c r="BI91" s="67">
        <v>30336150757.53426</v>
      </c>
      <c r="BJ91" s="67">
        <v>48706705.814885616</v>
      </c>
      <c r="BK91" s="67">
        <v>7929110423.4577274</v>
      </c>
      <c r="BL91" s="67">
        <v>1290569895.9135799</v>
      </c>
      <c r="BM91" s="67">
        <v>15127966164.046709</v>
      </c>
      <c r="BN91" s="67">
        <v>438434659.79922527</v>
      </c>
      <c r="BO91" s="67">
        <v>8409858.427304741</v>
      </c>
      <c r="BP91" s="67">
        <v>0</v>
      </c>
      <c r="BQ91" s="67">
        <v>520751053.85828292</v>
      </c>
      <c r="BR91" s="67">
        <v>0</v>
      </c>
      <c r="BS91" s="67">
        <v>2810350065.1877899</v>
      </c>
      <c r="BT91" s="67">
        <v>104363.0755411159</v>
      </c>
      <c r="BU91" s="67">
        <v>2161747567.9532061</v>
      </c>
      <c r="BV91" s="67">
        <v>0</v>
      </c>
      <c r="BW91" s="67">
        <v>5076265436577.0596</v>
      </c>
      <c r="BX91" s="67">
        <v>1276858674392.2639</v>
      </c>
      <c r="BY91" s="67">
        <v>3799406762184.7949</v>
      </c>
      <c r="BZ91" s="67">
        <v>13160513971254.07</v>
      </c>
      <c r="CA91" s="67">
        <v>12366618971254.07</v>
      </c>
    </row>
    <row r="92" spans="1:79">
      <c r="A92" t="s">
        <v>65</v>
      </c>
      <c r="B92" t="s">
        <v>153</v>
      </c>
      <c r="C92" s="67">
        <v>2006</v>
      </c>
      <c r="D92" t="s">
        <v>4568</v>
      </c>
      <c r="E92" s="67">
        <v>278420907</v>
      </c>
      <c r="F92" s="67">
        <v>1816691341934.8621</v>
      </c>
      <c r="G92" s="67">
        <v>4099100100539.4131</v>
      </c>
      <c r="H92" s="67">
        <v>2135582585304.531</v>
      </c>
      <c r="I92" s="67">
        <v>1810491239290.3101</v>
      </c>
      <c r="J92" s="67">
        <v>1653436999106.0239</v>
      </c>
      <c r="K92" s="67">
        <v>5404678447.4759836</v>
      </c>
      <c r="L92" s="67">
        <v>14134744596.410521</v>
      </c>
      <c r="M92" s="67">
        <v>64891417544.80336</v>
      </c>
      <c r="N92" s="67">
        <v>3824998549.6438251</v>
      </c>
      <c r="O92" s="67">
        <v>30733135828.922401</v>
      </c>
      <c r="P92" s="67">
        <v>11932845920.461069</v>
      </c>
      <c r="Q92" s="67">
        <v>17013021520.86204</v>
      </c>
      <c r="R92" s="67">
        <v>6558280167681.6611</v>
      </c>
      <c r="S92" s="67">
        <v>5448824690541.3447</v>
      </c>
      <c r="T92" s="67">
        <v>1082551457346.494</v>
      </c>
      <c r="U92" s="67">
        <v>2162427085.722044</v>
      </c>
      <c r="V92" s="67">
        <v>96658243348.280365</v>
      </c>
      <c r="W92" s="67">
        <v>755498337.22236753</v>
      </c>
      <c r="X92" s="67">
        <v>28451570166.246349</v>
      </c>
      <c r="Y92" s="67">
        <v>22173886957.13414</v>
      </c>
      <c r="Z92" s="67">
        <v>31512960680.003399</v>
      </c>
      <c r="AA92" s="67">
        <v>629259333.37610686</v>
      </c>
      <c r="AB92" s="67">
        <v>20243839.340490568</v>
      </c>
      <c r="AC92" s="67">
        <v>5761172446.6509342</v>
      </c>
      <c r="AD92" s="67">
        <v>918336273.93996716</v>
      </c>
      <c r="AE92" s="67">
        <v>0</v>
      </c>
      <c r="AF92" s="67">
        <v>5761451258.5138607</v>
      </c>
      <c r="AG92" s="67">
        <v>88179.41710065963</v>
      </c>
      <c r="AH92" s="67">
        <v>673775876.43565726</v>
      </c>
      <c r="AI92" s="67">
        <v>0</v>
      </c>
      <c r="AJ92" s="67">
        <v>7104507637666.7852</v>
      </c>
      <c r="AK92" s="67">
        <v>2040380267203.4541</v>
      </c>
      <c r="AL92" s="67">
        <v>5107803416651.4951</v>
      </c>
      <c r="AM92" s="67">
        <v>17726250911702.359</v>
      </c>
      <c r="AN92" s="67">
        <v>17608645010105.102</v>
      </c>
      <c r="AO92" s="67">
        <v>1811640013421.823</v>
      </c>
      <c r="AP92" s="67">
        <v>1461000010824.052</v>
      </c>
      <c r="AQ92" s="67">
        <v>350640002597.77222</v>
      </c>
      <c r="AR92" s="67">
        <v>2154320000000</v>
      </c>
      <c r="AS92" s="67">
        <v>1070210000000</v>
      </c>
      <c r="AT92" s="67">
        <v>956709300958.82666</v>
      </c>
      <c r="AU92" s="67">
        <v>881765566981.1167</v>
      </c>
      <c r="AV92" s="67">
        <v>407375237347.55823</v>
      </c>
      <c r="AW92" s="67">
        <v>474390329633.55847</v>
      </c>
      <c r="AX92" s="67">
        <v>3707846489.1594949</v>
      </c>
      <c r="AY92" s="67">
        <v>7199222989.9157057</v>
      </c>
      <c r="AZ92" s="67">
        <v>13743430408.46841</v>
      </c>
      <c r="BA92" s="67">
        <v>3890615262.338841</v>
      </c>
      <c r="BB92" s="67">
        <v>25904095145.966358</v>
      </c>
      <c r="BC92" s="67">
        <v>8819275730.8473721</v>
      </c>
      <c r="BD92" s="67">
        <v>11679247951.0138</v>
      </c>
      <c r="BE92" s="67">
        <v>5908019040301.8633</v>
      </c>
      <c r="BF92" s="67">
        <v>5389166226360.9688</v>
      </c>
      <c r="BG92" s="67">
        <v>457711969215.94012</v>
      </c>
      <c r="BH92" s="67">
        <v>905626284.60239291</v>
      </c>
      <c r="BI92" s="67">
        <v>60235218440.352112</v>
      </c>
      <c r="BJ92" s="67">
        <v>142260956.6963357</v>
      </c>
      <c r="BK92" s="67">
        <v>25443378941.053341</v>
      </c>
      <c r="BL92" s="67">
        <v>1786176996.946281</v>
      </c>
      <c r="BM92" s="67">
        <v>20607022411.8843</v>
      </c>
      <c r="BN92" s="67">
        <v>639635244.55487609</v>
      </c>
      <c r="BO92" s="67">
        <v>11280596.916850731</v>
      </c>
      <c r="BP92" s="67">
        <v>968297840.61353254</v>
      </c>
      <c r="BQ92" s="67">
        <v>1046208719.4497629</v>
      </c>
      <c r="BR92" s="67">
        <v>0</v>
      </c>
      <c r="BS92" s="67">
        <v>7578502898.5421238</v>
      </c>
      <c r="BT92" s="67">
        <v>137437.488813968</v>
      </c>
      <c r="BU92" s="67">
        <v>2012316396.2058761</v>
      </c>
      <c r="BV92" s="67">
        <v>0</v>
      </c>
      <c r="BW92" s="67">
        <v>5905810813511.6279</v>
      </c>
      <c r="BX92" s="67">
        <v>1479758785637.011</v>
      </c>
      <c r="BY92" s="67">
        <v>4426052027874.6172</v>
      </c>
      <c r="BZ92" s="67">
        <v>15666289168194.141</v>
      </c>
      <c r="CA92" s="67">
        <v>14582179168194.141</v>
      </c>
    </row>
    <row r="93" spans="1:79">
      <c r="A93" t="s">
        <v>65</v>
      </c>
      <c r="B93" t="s">
        <v>153</v>
      </c>
      <c r="C93" s="67">
        <v>2007</v>
      </c>
      <c r="D93" t="s">
        <v>4569</v>
      </c>
      <c r="E93" s="67">
        <v>284404759</v>
      </c>
      <c r="F93" s="67">
        <v>1965411529352.282</v>
      </c>
      <c r="G93" s="67">
        <v>4697628183352.6914</v>
      </c>
      <c r="H93" s="67">
        <v>2566992194236.4771</v>
      </c>
      <c r="I93" s="67">
        <v>1813965968606.946</v>
      </c>
      <c r="J93" s="67">
        <v>1657035831498.6489</v>
      </c>
      <c r="K93" s="67">
        <v>5466233657.0094166</v>
      </c>
      <c r="L93" s="67">
        <v>14092830017.872009</v>
      </c>
      <c r="M93" s="67">
        <v>65497389093.042007</v>
      </c>
      <c r="N93" s="67">
        <v>3852140967.5040121</v>
      </c>
      <c r="O93" s="67">
        <v>30987692872.891109</v>
      </c>
      <c r="P93" s="67">
        <v>11761550241.488079</v>
      </c>
      <c r="Q93" s="67">
        <v>17087180258.835251</v>
      </c>
      <c r="R93" s="67">
        <v>6602658325406.541</v>
      </c>
      <c r="S93" s="67">
        <v>5483051244970.2441</v>
      </c>
      <c r="T93" s="67">
        <v>1092391806711.613</v>
      </c>
      <c r="U93" s="67">
        <v>2165005940.5145602</v>
      </c>
      <c r="V93" s="67">
        <v>95954492453.874756</v>
      </c>
      <c r="W93" s="67">
        <v>755498337.22236753</v>
      </c>
      <c r="X93" s="67">
        <v>28221037852.32481</v>
      </c>
      <c r="Y93" s="67">
        <v>22028002341.72678</v>
      </c>
      <c r="Z93" s="67">
        <v>31475372911.81662</v>
      </c>
      <c r="AA93" s="67">
        <v>617808755.81288087</v>
      </c>
      <c r="AB93" s="67">
        <v>19976162.68346129</v>
      </c>
      <c r="AC93" s="67">
        <v>5760735929.9664707</v>
      </c>
      <c r="AD93" s="67">
        <v>896703989.45003819</v>
      </c>
      <c r="AE93" s="67">
        <v>0</v>
      </c>
      <c r="AF93" s="67">
        <v>5505492117.0185747</v>
      </c>
      <c r="AG93" s="67">
        <v>88179.41710065963</v>
      </c>
      <c r="AH93" s="67">
        <v>673775876.43565726</v>
      </c>
      <c r="AI93" s="67">
        <v>0</v>
      </c>
      <c r="AJ93" s="67">
        <v>7728891862522.8877</v>
      </c>
      <c r="AK93" s="67">
        <v>2195249425315.9319</v>
      </c>
      <c r="AL93" s="67">
        <v>5568029398595.5859</v>
      </c>
      <c r="AM93" s="67">
        <v>18679672557837.172</v>
      </c>
      <c r="AN93" s="67">
        <v>18403462389268.621</v>
      </c>
      <c r="AO93" s="67">
        <v>2117266305844.3369</v>
      </c>
      <c r="AP93" s="67">
        <v>1707472827293.821</v>
      </c>
      <c r="AQ93" s="67">
        <v>409793478550.51691</v>
      </c>
      <c r="AR93" s="67">
        <v>2685039000000</v>
      </c>
      <c r="AS93" s="67">
        <v>1415208000000</v>
      </c>
      <c r="AT93" s="67">
        <v>1093631130800.085</v>
      </c>
      <c r="AU93" s="67">
        <v>1016441510717.068</v>
      </c>
      <c r="AV93" s="67">
        <v>466587998783.41821</v>
      </c>
      <c r="AW93" s="67">
        <v>549853511933.64978</v>
      </c>
      <c r="AX93" s="67">
        <v>3380281023.2933488</v>
      </c>
      <c r="AY93" s="67">
        <v>8036766556.7968073</v>
      </c>
      <c r="AZ93" s="67">
        <v>15929696742.53326</v>
      </c>
      <c r="BA93" s="67">
        <v>3675833945.1098018</v>
      </c>
      <c r="BB93" s="67">
        <v>26634579283.415298</v>
      </c>
      <c r="BC93" s="67">
        <v>8265358183.1125641</v>
      </c>
      <c r="BD93" s="67">
        <v>11267104348.756161</v>
      </c>
      <c r="BE93" s="67">
        <v>6593564154026.7803</v>
      </c>
      <c r="BF93" s="67">
        <v>5954568793994.1719</v>
      </c>
      <c r="BG93" s="67">
        <v>539998335336.19189</v>
      </c>
      <c r="BH93" s="67">
        <v>585328587.07022965</v>
      </c>
      <c r="BI93" s="67">
        <v>98411696109.347351</v>
      </c>
      <c r="BJ93" s="67">
        <v>184323096.06469819</v>
      </c>
      <c r="BK93" s="67">
        <v>25967326055.350491</v>
      </c>
      <c r="BL93" s="67">
        <v>1581387888.997751</v>
      </c>
      <c r="BM93" s="67">
        <v>51461152626.310341</v>
      </c>
      <c r="BN93" s="67">
        <v>1593007155.6592319</v>
      </c>
      <c r="BO93" s="67">
        <v>19059863.141334489</v>
      </c>
      <c r="BP93" s="67">
        <v>7211834991.0294123</v>
      </c>
      <c r="BQ93" s="67">
        <v>1396416066.516793</v>
      </c>
      <c r="BR93" s="67">
        <v>0</v>
      </c>
      <c r="BS93" s="67">
        <v>6754550454.8353558</v>
      </c>
      <c r="BT93" s="67">
        <v>274714.65515041532</v>
      </c>
      <c r="BU93" s="67">
        <v>2242363196.786778</v>
      </c>
      <c r="BV93" s="67">
        <v>0</v>
      </c>
      <c r="BW93" s="67">
        <v>6808287223679.8262</v>
      </c>
      <c r="BX93" s="67">
        <v>1686080245250.429</v>
      </c>
      <c r="BY93" s="67">
        <v>5122206978429.3965</v>
      </c>
      <c r="BZ93" s="67">
        <v>17882579814351.031</v>
      </c>
      <c r="CA93" s="67">
        <v>16612748814351.029</v>
      </c>
    </row>
    <row r="94" spans="1:79">
      <c r="A94" t="s">
        <v>65</v>
      </c>
      <c r="B94" t="s">
        <v>153</v>
      </c>
      <c r="C94" s="67">
        <v>2008</v>
      </c>
      <c r="D94" t="s">
        <v>4570</v>
      </c>
      <c r="E94" s="67">
        <v>291101097</v>
      </c>
      <c r="F94" s="67">
        <v>2137883422980.3149</v>
      </c>
      <c r="G94" s="67">
        <v>4379278553082.541</v>
      </c>
      <c r="H94" s="67">
        <v>2524269895420.7212</v>
      </c>
      <c r="I94" s="67">
        <v>1786853667482.1931</v>
      </c>
      <c r="J94" s="67">
        <v>1639767016158.1541</v>
      </c>
      <c r="K94" s="67">
        <v>5527788866.5428476</v>
      </c>
      <c r="L94" s="67">
        <v>14052809911.481079</v>
      </c>
      <c r="M94" s="67">
        <v>66103360641.280663</v>
      </c>
      <c r="N94" s="67">
        <v>3879283385.3641982</v>
      </c>
      <c r="O94" s="67">
        <v>31242249916.85984</v>
      </c>
      <c r="P94" s="67">
        <v>11632365616.13759</v>
      </c>
      <c r="Q94" s="67">
        <v>12292980639.123079</v>
      </c>
      <c r="R94" s="67">
        <v>6640716240090.8926</v>
      </c>
      <c r="S94" s="67">
        <v>5501935799861.4111</v>
      </c>
      <c r="T94" s="67">
        <v>1105404971996.2849</v>
      </c>
      <c r="U94" s="67">
        <v>1879150177.805927</v>
      </c>
      <c r="V94" s="67">
        <v>107945967353.5145</v>
      </c>
      <c r="W94" s="67">
        <v>755498337.22236753</v>
      </c>
      <c r="X94" s="67">
        <v>27960459458.149231</v>
      </c>
      <c r="Y94" s="67">
        <v>21897135507.434219</v>
      </c>
      <c r="Z94" s="67">
        <v>43095618700.15992</v>
      </c>
      <c r="AA94" s="67">
        <v>586796774.91247714</v>
      </c>
      <c r="AB94" s="67">
        <v>19708486.026432011</v>
      </c>
      <c r="AC94" s="67">
        <v>6732277777.6727076</v>
      </c>
      <c r="AD94" s="67">
        <v>875082101.61054301</v>
      </c>
      <c r="AE94" s="67">
        <v>0</v>
      </c>
      <c r="AF94" s="67">
        <v>5349526154.4738302</v>
      </c>
      <c r="AG94" s="67">
        <v>88179.41710065963</v>
      </c>
      <c r="AH94" s="67">
        <v>673775876.43565726</v>
      </c>
      <c r="AI94" s="67">
        <v>0</v>
      </c>
      <c r="AJ94" s="67">
        <v>8317026879587.6553</v>
      </c>
      <c r="AK94" s="67">
        <v>2302374489736.688</v>
      </c>
      <c r="AL94" s="67">
        <v>6053992878598.5918</v>
      </c>
      <c r="AM94" s="67">
        <v>19580606970397.898</v>
      </c>
      <c r="AN94" s="67">
        <v>19160445495087.922</v>
      </c>
      <c r="AO94" s="67">
        <v>2514551757665.4692</v>
      </c>
      <c r="AP94" s="67">
        <v>2027864320697.959</v>
      </c>
      <c r="AQ94" s="67">
        <v>486687436967.51001</v>
      </c>
      <c r="AR94" s="67">
        <v>2869939000000</v>
      </c>
      <c r="AS94" s="67">
        <v>1653573000000</v>
      </c>
      <c r="AT94" s="67">
        <v>1204389925018.5359</v>
      </c>
      <c r="AU94" s="67">
        <v>1130392767559.541</v>
      </c>
      <c r="AV94" s="67">
        <v>516014771714.56567</v>
      </c>
      <c r="AW94" s="67">
        <v>614377995844.97559</v>
      </c>
      <c r="AX94" s="67">
        <v>5403630486.4970398</v>
      </c>
      <c r="AY94" s="67">
        <v>9486872004.7330017</v>
      </c>
      <c r="AZ94" s="67">
        <v>17006852442.029091</v>
      </c>
      <c r="BA94" s="67">
        <v>3624372366.8277421</v>
      </c>
      <c r="BB94" s="67">
        <v>27061524196.944061</v>
      </c>
      <c r="BC94" s="67">
        <v>8437424217.3940496</v>
      </c>
      <c r="BD94" s="67">
        <v>2976481744.5696158</v>
      </c>
      <c r="BE94" s="67">
        <v>6498243563902.1602</v>
      </c>
      <c r="BF94" s="67">
        <v>5590588230988.7734</v>
      </c>
      <c r="BG94" s="67">
        <v>617667570877.00073</v>
      </c>
      <c r="BH94" s="67">
        <v>3961003098.7839079</v>
      </c>
      <c r="BI94" s="67">
        <v>286026758937.60309</v>
      </c>
      <c r="BJ94" s="67">
        <v>126667677.5746274</v>
      </c>
      <c r="BK94" s="67">
        <v>23897876281.422901</v>
      </c>
      <c r="BL94" s="67">
        <v>1902885732.6056809</v>
      </c>
      <c r="BM94" s="67">
        <v>69109925253.271484</v>
      </c>
      <c r="BN94" s="67">
        <v>1043046510.164272</v>
      </c>
      <c r="BO94" s="67">
        <v>19675276.117306199</v>
      </c>
      <c r="BP94" s="67">
        <v>183590922996.60129</v>
      </c>
      <c r="BQ94" s="67">
        <v>1263745998.9521661</v>
      </c>
      <c r="BR94" s="67">
        <v>0</v>
      </c>
      <c r="BS94" s="67">
        <v>3068395024.3730831</v>
      </c>
      <c r="BT94" s="67">
        <v>387108.3699072561</v>
      </c>
      <c r="BU94" s="67">
        <v>2003231078.150337</v>
      </c>
      <c r="BV94" s="67">
        <v>0</v>
      </c>
      <c r="BW94" s="67">
        <v>8150724068480.9189</v>
      </c>
      <c r="BX94" s="67">
        <v>1998795050799.4451</v>
      </c>
      <c r="BY94" s="67">
        <v>6151929017681.4736</v>
      </c>
      <c r="BZ94" s="67">
        <v>19584275315067.078</v>
      </c>
      <c r="CA94" s="67">
        <v>18367909315067.078</v>
      </c>
    </row>
    <row r="95" spans="1:79">
      <c r="A95" t="s">
        <v>65</v>
      </c>
      <c r="B95" t="s">
        <v>153</v>
      </c>
      <c r="C95" s="67">
        <v>2009</v>
      </c>
      <c r="D95" t="s">
        <v>4571</v>
      </c>
      <c r="E95" s="67">
        <v>298230233</v>
      </c>
      <c r="F95" s="67">
        <v>2297812649596.9482</v>
      </c>
      <c r="G95" s="67">
        <v>4458538122116.5635</v>
      </c>
      <c r="H95" s="67">
        <v>2591447480987.0122</v>
      </c>
      <c r="I95" s="67">
        <v>1811307014048.6101</v>
      </c>
      <c r="J95" s="67">
        <v>1662331323664.2261</v>
      </c>
      <c r="K95" s="67">
        <v>5589344076.0762777</v>
      </c>
      <c r="L95" s="67">
        <v>14012379493.36059</v>
      </c>
      <c r="M95" s="67">
        <v>66709332189.519318</v>
      </c>
      <c r="N95" s="67">
        <v>3906425803.2243838</v>
      </c>
      <c r="O95" s="67">
        <v>31496806960.82856</v>
      </c>
      <c r="P95" s="67">
        <v>11535307959.16758</v>
      </c>
      <c r="Q95" s="67">
        <v>12387075521.65785</v>
      </c>
      <c r="R95" s="67">
        <v>6601879163749.2852</v>
      </c>
      <c r="S95" s="67">
        <v>5477983008218.1602</v>
      </c>
      <c r="T95" s="67">
        <v>1055319080876.995</v>
      </c>
      <c r="U95" s="67">
        <v>1877350692.348876</v>
      </c>
      <c r="V95" s="67">
        <v>128101714737.1971</v>
      </c>
      <c r="W95" s="67">
        <v>755498337.22236753</v>
      </c>
      <c r="X95" s="67">
        <v>27696094229.43515</v>
      </c>
      <c r="Y95" s="67">
        <v>21763264390.998421</v>
      </c>
      <c r="Z95" s="67">
        <v>43086618453.606377</v>
      </c>
      <c r="AA95" s="67">
        <v>814326728.01495504</v>
      </c>
      <c r="AB95" s="67">
        <v>18012085.212508932</v>
      </c>
      <c r="AC95" s="67">
        <v>27258401011.34523</v>
      </c>
      <c r="AD95" s="67">
        <v>854096135.63016248</v>
      </c>
      <c r="AE95" s="67">
        <v>0</v>
      </c>
      <c r="AF95" s="67">
        <v>5181539309.8792133</v>
      </c>
      <c r="AG95" s="67">
        <v>88179.41710065963</v>
      </c>
      <c r="AH95" s="67">
        <v>673775876.43565726</v>
      </c>
      <c r="AI95" s="67">
        <v>0</v>
      </c>
      <c r="AJ95" s="67">
        <v>8828553641368.252</v>
      </c>
      <c r="AK95" s="67">
        <v>2413971991110.5732</v>
      </c>
      <c r="AL95" s="67">
        <v>6451713254400.8838</v>
      </c>
      <c r="AM95" s="67">
        <v>20541916612350.379</v>
      </c>
      <c r="AN95" s="67">
        <v>19959188411073.191</v>
      </c>
      <c r="AO95" s="67">
        <v>2429994842428.4048</v>
      </c>
      <c r="AP95" s="67">
        <v>1959673260022.907</v>
      </c>
      <c r="AQ95" s="67">
        <v>470321582405.49762</v>
      </c>
      <c r="AR95" s="67">
        <v>3082128000000</v>
      </c>
      <c r="AS95" s="67">
        <v>1784665000000</v>
      </c>
      <c r="AT95" s="67">
        <v>1296973040444.3469</v>
      </c>
      <c r="AU95" s="67">
        <v>1221729823459.1499</v>
      </c>
      <c r="AV95" s="67">
        <v>561134777317.44849</v>
      </c>
      <c r="AW95" s="67">
        <v>660595046141.70215</v>
      </c>
      <c r="AX95" s="67">
        <v>4707022554.5977249</v>
      </c>
      <c r="AY95" s="67">
        <v>7975979600.4755821</v>
      </c>
      <c r="AZ95" s="67">
        <v>16830126812.594521</v>
      </c>
      <c r="BA95" s="67">
        <v>3524179984.365418</v>
      </c>
      <c r="BB95" s="67">
        <v>27366248600.843121</v>
      </c>
      <c r="BC95" s="67">
        <v>8729144966.8055878</v>
      </c>
      <c r="BD95" s="67">
        <v>6110514465.5147877</v>
      </c>
      <c r="BE95" s="67">
        <v>4847429784343.0605</v>
      </c>
      <c r="BF95" s="67">
        <v>3894936835683.2139</v>
      </c>
      <c r="BG95" s="67">
        <v>773463904298.18982</v>
      </c>
      <c r="BH95" s="67">
        <v>1597255408.9857011</v>
      </c>
      <c r="BI95" s="67">
        <v>177431788952.67041</v>
      </c>
      <c r="BJ95" s="67">
        <v>100137736.52672879</v>
      </c>
      <c r="BK95" s="67">
        <v>16685560845.231741</v>
      </c>
      <c r="BL95" s="67">
        <v>2626317559.626801</v>
      </c>
      <c r="BM95" s="67">
        <v>21578754612.234489</v>
      </c>
      <c r="BN95" s="67">
        <v>1035064949.170575</v>
      </c>
      <c r="BO95" s="67">
        <v>17117425.38867956</v>
      </c>
      <c r="BP95" s="67">
        <v>130877515766.29491</v>
      </c>
      <c r="BQ95" s="67">
        <v>1295152659.2791419</v>
      </c>
      <c r="BR95" s="67">
        <v>0</v>
      </c>
      <c r="BS95" s="67">
        <v>2487470942.8571072</v>
      </c>
      <c r="BT95" s="67">
        <v>58118.113811783587</v>
      </c>
      <c r="BU95" s="67">
        <v>728638337.94651031</v>
      </c>
      <c r="BV95" s="67">
        <v>0</v>
      </c>
      <c r="BW95" s="67">
        <v>8415626707912.4736</v>
      </c>
      <c r="BX95" s="67">
        <v>2101469466595.5391</v>
      </c>
      <c r="BY95" s="67">
        <v>6314157241316.9346</v>
      </c>
      <c r="BZ95" s="67">
        <v>18287487375128.289</v>
      </c>
      <c r="CA95" s="67">
        <v>16990024375128.289</v>
      </c>
    </row>
    <row r="96" spans="1:79">
      <c r="A96" t="s">
        <v>65</v>
      </c>
      <c r="B96" t="s">
        <v>153</v>
      </c>
      <c r="C96" s="67">
        <v>2010</v>
      </c>
      <c r="D96" t="s">
        <v>4572</v>
      </c>
      <c r="E96" s="67">
        <v>304781555</v>
      </c>
      <c r="F96" s="67">
        <v>2451869667267.5439</v>
      </c>
      <c r="G96" s="67">
        <v>4728393244638.2998</v>
      </c>
      <c r="H96" s="67">
        <v>2710580395052.8008</v>
      </c>
      <c r="I96" s="67">
        <v>1810097453966.9519</v>
      </c>
      <c r="J96" s="67">
        <v>1659280997168.2729</v>
      </c>
      <c r="K96" s="67">
        <v>5650899285.6097097</v>
      </c>
      <c r="L96" s="67">
        <v>13972359386.969641</v>
      </c>
      <c r="M96" s="67">
        <v>67315303737.757973</v>
      </c>
      <c r="N96" s="67">
        <v>3933568221.0845709</v>
      </c>
      <c r="O96" s="67">
        <v>31751364004.797279</v>
      </c>
      <c r="P96" s="67">
        <v>11402825845.609831</v>
      </c>
      <c r="Q96" s="67">
        <v>14287471769.276501</v>
      </c>
      <c r="R96" s="67">
        <v>6915869850178.1641</v>
      </c>
      <c r="S96" s="67">
        <v>5714172709720.9736</v>
      </c>
      <c r="T96" s="67">
        <v>1085073332782.011</v>
      </c>
      <c r="U96" s="67">
        <v>1875649616.252758</v>
      </c>
      <c r="V96" s="67">
        <v>127419448292.597</v>
      </c>
      <c r="W96" s="67">
        <v>755498337.22236753</v>
      </c>
      <c r="X96" s="67">
        <v>27409135362.47456</v>
      </c>
      <c r="Y96" s="67">
        <v>21600492250.37606</v>
      </c>
      <c r="Z96" s="67">
        <v>43035536275.4729</v>
      </c>
      <c r="AA96" s="67">
        <v>781392004.29872632</v>
      </c>
      <c r="AB96" s="67">
        <v>15559497.84247813</v>
      </c>
      <c r="AC96" s="67">
        <v>27257609894.899422</v>
      </c>
      <c r="AD96" s="67">
        <v>828347379.18573642</v>
      </c>
      <c r="AE96" s="67">
        <v>0</v>
      </c>
      <c r="AF96" s="67">
        <v>5062013234.9719505</v>
      </c>
      <c r="AG96" s="67">
        <v>88179.41710065963</v>
      </c>
      <c r="AH96" s="67">
        <v>673775876.43565726</v>
      </c>
      <c r="AI96" s="67">
        <v>0</v>
      </c>
      <c r="AJ96" s="67">
        <v>9347257043193.252</v>
      </c>
      <c r="AK96" s="67">
        <v>2573300691122.1621</v>
      </c>
      <c r="AL96" s="67">
        <v>6820336906479.168</v>
      </c>
      <c r="AM96" s="67">
        <v>21711812965105.551</v>
      </c>
      <c r="AN96" s="67">
        <v>20883064662073.059</v>
      </c>
      <c r="AO96" s="67">
        <v>2567600992640.332</v>
      </c>
      <c r="AP96" s="67">
        <v>2070645961806.719</v>
      </c>
      <c r="AQ96" s="67">
        <v>496955030833.61249</v>
      </c>
      <c r="AR96" s="67">
        <v>3381700000000</v>
      </c>
      <c r="AS96" s="67">
        <v>1922584000000</v>
      </c>
      <c r="AT96" s="67">
        <v>1341565835452.998</v>
      </c>
      <c r="AU96" s="67">
        <v>1261814770925.855</v>
      </c>
      <c r="AV96" s="67">
        <v>579581534736.71155</v>
      </c>
      <c r="AW96" s="67">
        <v>682233236189.14331</v>
      </c>
      <c r="AX96" s="67">
        <v>4931543030.2737808</v>
      </c>
      <c r="AY96" s="67">
        <v>8948631671.7368698</v>
      </c>
      <c r="AZ96" s="67">
        <v>17794518346.35247</v>
      </c>
      <c r="BA96" s="67">
        <v>3545657131.0968308</v>
      </c>
      <c r="BB96" s="67">
        <v>27764585753.914242</v>
      </c>
      <c r="BC96" s="67">
        <v>6765094695.6828718</v>
      </c>
      <c r="BD96" s="67">
        <v>10001033898.08639</v>
      </c>
      <c r="BE96" s="67">
        <v>7997884680260.1484</v>
      </c>
      <c r="BF96" s="67">
        <v>7025658487674.9043</v>
      </c>
      <c r="BG96" s="67">
        <v>814969387525.14258</v>
      </c>
      <c r="BH96" s="67">
        <v>1887457496.897522</v>
      </c>
      <c r="BI96" s="67">
        <v>155369347563.20291</v>
      </c>
      <c r="BJ96" s="67">
        <v>134285277.90998471</v>
      </c>
      <c r="BK96" s="67">
        <v>26674702995.973301</v>
      </c>
      <c r="BL96" s="67">
        <v>1517061385.124238</v>
      </c>
      <c r="BM96" s="67">
        <v>65806434663.045517</v>
      </c>
      <c r="BN96" s="67">
        <v>1480610435.7133951</v>
      </c>
      <c r="BO96" s="67">
        <v>28923223.472309198</v>
      </c>
      <c r="BP96" s="67">
        <v>52234840975.954224</v>
      </c>
      <c r="BQ96" s="67">
        <v>2024418832.005075</v>
      </c>
      <c r="BR96" s="67">
        <v>0</v>
      </c>
      <c r="BS96" s="67">
        <v>4399163300.9458971</v>
      </c>
      <c r="BT96" s="67">
        <v>140994.22471543771</v>
      </c>
      <c r="BU96" s="67">
        <v>1068765478.834213</v>
      </c>
      <c r="BV96" s="67">
        <v>0</v>
      </c>
      <c r="BW96" s="67">
        <v>9691279276841.9297</v>
      </c>
      <c r="BX96" s="67">
        <v>2441265878116.9321</v>
      </c>
      <c r="BY96" s="67">
        <v>7250013398724.999</v>
      </c>
      <c r="BZ96" s="67">
        <v>23057446785195.398</v>
      </c>
      <c r="CA96" s="67">
        <v>21598330785195.398</v>
      </c>
    </row>
    <row r="97" spans="1:79">
      <c r="A97" t="s">
        <v>65</v>
      </c>
      <c r="B97" t="s">
        <v>153</v>
      </c>
      <c r="C97" s="67">
        <v>2011</v>
      </c>
      <c r="D97" t="s">
        <v>4573</v>
      </c>
      <c r="E97" s="67">
        <v>311224321</v>
      </c>
      <c r="F97" s="67">
        <v>2615729329297.7349</v>
      </c>
      <c r="G97" s="67">
        <v>4682413003049.2656</v>
      </c>
      <c r="H97" s="67">
        <v>2499627490860.0649</v>
      </c>
      <c r="I97" s="67">
        <v>1801052923775.803</v>
      </c>
      <c r="J97" s="67">
        <v>1652093653525.48</v>
      </c>
      <c r="K97" s="67">
        <v>5649753677.4590998</v>
      </c>
      <c r="L97" s="67">
        <v>13707845084.988819</v>
      </c>
      <c r="M97" s="67">
        <v>67416098099.707642</v>
      </c>
      <c r="N97" s="67">
        <v>3937028752.8163662</v>
      </c>
      <c r="O97" s="67">
        <v>31765305670.25304</v>
      </c>
      <c r="P97" s="67">
        <v>11242685799.09519</v>
      </c>
      <c r="Q97" s="67">
        <v>14501812296.632059</v>
      </c>
      <c r="R97" s="67">
        <v>7413091056665.291</v>
      </c>
      <c r="S97" s="67">
        <v>6219803687710.4785</v>
      </c>
      <c r="T97" s="67">
        <v>1088405203366.354</v>
      </c>
      <c r="U97" s="67">
        <v>1752623856.6070249</v>
      </c>
      <c r="V97" s="67">
        <v>126641288745.2657</v>
      </c>
      <c r="W97" s="67">
        <v>755498337.22236753</v>
      </c>
      <c r="X97" s="67">
        <v>27126257709.688728</v>
      </c>
      <c r="Y97" s="67">
        <v>21395399702.172211</v>
      </c>
      <c r="Z97" s="67">
        <v>42983463322.526993</v>
      </c>
      <c r="AA97" s="67">
        <v>747326536.04812896</v>
      </c>
      <c r="AB97" s="67">
        <v>14498829.088999599</v>
      </c>
      <c r="AC97" s="67">
        <v>27256669566.110142</v>
      </c>
      <c r="AD97" s="67">
        <v>801920165.04379499</v>
      </c>
      <c r="AE97" s="67">
        <v>0</v>
      </c>
      <c r="AF97" s="67">
        <v>4886390521.5116072</v>
      </c>
      <c r="AG97" s="67">
        <v>88179.41710065963</v>
      </c>
      <c r="AH97" s="67">
        <v>673775876.43565726</v>
      </c>
      <c r="AI97" s="67">
        <v>0</v>
      </c>
      <c r="AJ97" s="67">
        <v>9691876330123.8223</v>
      </c>
      <c r="AK97" s="67">
        <v>2690619491849.668</v>
      </c>
      <c r="AL97" s="67">
        <v>7053644481000.5361</v>
      </c>
      <c r="AM97" s="67">
        <v>22877113771665.59</v>
      </c>
      <c r="AN97" s="67">
        <v>21700854859940.84</v>
      </c>
      <c r="AO97" s="67">
        <v>2870227428887.2549</v>
      </c>
      <c r="AP97" s="67">
        <v>2314699539425.2061</v>
      </c>
      <c r="AQ97" s="67">
        <v>555527889462.04919</v>
      </c>
      <c r="AR97" s="67">
        <v>3573402000000</v>
      </c>
      <c r="AS97" s="67">
        <v>1897980000000</v>
      </c>
      <c r="AT97" s="67">
        <v>1504937295068.2629</v>
      </c>
      <c r="AU97" s="67">
        <v>1426123549135.853</v>
      </c>
      <c r="AV97" s="67">
        <v>653805539036.93103</v>
      </c>
      <c r="AW97" s="67">
        <v>772318010098.92188</v>
      </c>
      <c r="AX97" s="67">
        <v>5383188961.1977577</v>
      </c>
      <c r="AY97" s="67">
        <v>10154926003.08778</v>
      </c>
      <c r="AZ97" s="67">
        <v>19035466147.410431</v>
      </c>
      <c r="BA97" s="67">
        <v>3653721471.4639192</v>
      </c>
      <c r="BB97" s="67">
        <v>28377357069.53838</v>
      </c>
      <c r="BC97" s="67">
        <v>6747171776.2409658</v>
      </c>
      <c r="BD97" s="67">
        <v>5461914503.4707279</v>
      </c>
      <c r="BE97" s="67">
        <v>9053628086501.2441</v>
      </c>
      <c r="BF97" s="67">
        <v>7533684258420.0166</v>
      </c>
      <c r="BG97" s="67">
        <v>1258951208215.5591</v>
      </c>
      <c r="BH97" s="67">
        <v>3140842433.1002522</v>
      </c>
      <c r="BI97" s="67">
        <v>257851777432.56671</v>
      </c>
      <c r="BJ97" s="67">
        <v>293119948.76156843</v>
      </c>
      <c r="BK97" s="67">
        <v>33793496532.596519</v>
      </c>
      <c r="BL97" s="67">
        <v>5524291381.5648117</v>
      </c>
      <c r="BM97" s="67">
        <v>85452409716.332596</v>
      </c>
      <c r="BN97" s="67">
        <v>1884210373.9436381</v>
      </c>
      <c r="BO97" s="67">
        <v>25190572.959210079</v>
      </c>
      <c r="BP97" s="67">
        <v>120412322739.8913</v>
      </c>
      <c r="BQ97" s="67">
        <v>4830003017.993535</v>
      </c>
      <c r="BR97" s="67">
        <v>0</v>
      </c>
      <c r="BS97" s="67">
        <v>4543457204.0282364</v>
      </c>
      <c r="BT97" s="67">
        <v>109201.01341915299</v>
      </c>
      <c r="BU97" s="67">
        <v>1093166743.4819181</v>
      </c>
      <c r="BV97" s="67">
        <v>0</v>
      </c>
      <c r="BW97" s="67">
        <v>11365817204463.18</v>
      </c>
      <c r="BX97" s="67">
        <v>2918879492573.9341</v>
      </c>
      <c r="BY97" s="67">
        <v>8446937711889.2441</v>
      </c>
      <c r="BZ97" s="67">
        <v>26470032014919.941</v>
      </c>
      <c r="CA97" s="67">
        <v>24794610014919.941</v>
      </c>
    </row>
    <row r="98" spans="1:79">
      <c r="A98" t="s">
        <v>65</v>
      </c>
      <c r="B98" t="s">
        <v>153</v>
      </c>
      <c r="C98" s="67">
        <v>2012</v>
      </c>
      <c r="D98" t="s">
        <v>4574</v>
      </c>
      <c r="E98" s="67">
        <v>318178204</v>
      </c>
      <c r="F98" s="67">
        <v>2767613833240.4751</v>
      </c>
      <c r="G98" s="67">
        <v>4893442389994.7158</v>
      </c>
      <c r="H98" s="67">
        <v>2389726412945.6128</v>
      </c>
      <c r="I98" s="67">
        <v>1816765285534.1211</v>
      </c>
      <c r="J98" s="67">
        <v>1667397165976.782</v>
      </c>
      <c r="K98" s="67">
        <v>5648608069.3084927</v>
      </c>
      <c r="L98" s="67">
        <v>13443705332.18894</v>
      </c>
      <c r="M98" s="67">
        <v>67516892461.657333</v>
      </c>
      <c r="N98" s="67">
        <v>3940489284.5481601</v>
      </c>
      <c r="O98" s="67">
        <v>31779247335.708809</v>
      </c>
      <c r="P98" s="67">
        <v>10993533783.97353</v>
      </c>
      <c r="Q98" s="67">
        <v>15143158029.180099</v>
      </c>
      <c r="R98" s="67">
        <v>7489279814300.1387</v>
      </c>
      <c r="S98" s="67">
        <v>6298300990494.3691</v>
      </c>
      <c r="T98" s="67">
        <v>1075229815364.915</v>
      </c>
      <c r="U98" s="67">
        <v>1750997759.0716159</v>
      </c>
      <c r="V98" s="67">
        <v>124826089359.23511</v>
      </c>
      <c r="W98" s="67">
        <v>754765596.53051627</v>
      </c>
      <c r="X98" s="67">
        <v>26846643986.110088</v>
      </c>
      <c r="Y98" s="67">
        <v>21093663251.15089</v>
      </c>
      <c r="Z98" s="67">
        <v>42910411075.394821</v>
      </c>
      <c r="AA98" s="67">
        <v>707344936.05653155</v>
      </c>
      <c r="AB98" s="67">
        <v>13772756.15680767</v>
      </c>
      <c r="AC98" s="67">
        <v>26347328325.39444</v>
      </c>
      <c r="AD98" s="67">
        <v>773842154.54924786</v>
      </c>
      <c r="AE98" s="67">
        <v>0</v>
      </c>
      <c r="AF98" s="67">
        <v>4704462039.9806585</v>
      </c>
      <c r="AG98" s="67">
        <v>79361.475390593681</v>
      </c>
      <c r="AH98" s="67">
        <v>673775876.43565726</v>
      </c>
      <c r="AI98" s="67">
        <v>0</v>
      </c>
      <c r="AJ98" s="67">
        <v>10112086173564.539</v>
      </c>
      <c r="AK98" s="67">
        <v>2824934433908.2271</v>
      </c>
      <c r="AL98" s="67">
        <v>7337795048022.7871</v>
      </c>
      <c r="AM98" s="67">
        <v>24089058054332.25</v>
      </c>
      <c r="AN98" s="67">
        <v>22349434686809.48</v>
      </c>
      <c r="AO98" s="67">
        <v>3235099735631.21</v>
      </c>
      <c r="AP98" s="67">
        <v>2608951399702.5879</v>
      </c>
      <c r="AQ98" s="67">
        <v>626148335928.62109</v>
      </c>
      <c r="AR98" s="67">
        <v>4033710000000</v>
      </c>
      <c r="AS98" s="67">
        <v>1935110000000</v>
      </c>
      <c r="AT98" s="67">
        <v>1575192202106.8911</v>
      </c>
      <c r="AU98" s="67">
        <v>1493275327295.9541</v>
      </c>
      <c r="AV98" s="67">
        <v>680872770293.29858</v>
      </c>
      <c r="AW98" s="67">
        <v>812402557002.65613</v>
      </c>
      <c r="AX98" s="67">
        <v>6206095584.3453722</v>
      </c>
      <c r="AY98" s="67">
        <v>10632810046.023821</v>
      </c>
      <c r="AZ98" s="67">
        <v>19223936364.35321</v>
      </c>
      <c r="BA98" s="67">
        <v>3702034468.4510069</v>
      </c>
      <c r="BB98" s="67">
        <v>28853199352.95013</v>
      </c>
      <c r="BC98" s="67">
        <v>7683248696.499712</v>
      </c>
      <c r="BD98" s="67">
        <v>5615550298.3135185</v>
      </c>
      <c r="BE98" s="67">
        <v>7744002111023.0957</v>
      </c>
      <c r="BF98" s="67">
        <v>6450023823388.5469</v>
      </c>
      <c r="BG98" s="67">
        <v>1044267893870.9301</v>
      </c>
      <c r="BH98" s="67">
        <v>1011136383.54925</v>
      </c>
      <c r="BI98" s="67">
        <v>248699257380.06961</v>
      </c>
      <c r="BJ98" s="67">
        <v>160343693.3531073</v>
      </c>
      <c r="BK98" s="67">
        <v>26882806549.55415</v>
      </c>
      <c r="BL98" s="67">
        <v>8781367101.8987598</v>
      </c>
      <c r="BM98" s="67">
        <v>66260210828.408928</v>
      </c>
      <c r="BN98" s="67">
        <v>1376288786.649004</v>
      </c>
      <c r="BO98" s="67">
        <v>13143389.886361269</v>
      </c>
      <c r="BP98" s="67">
        <v>137080662295.27431</v>
      </c>
      <c r="BQ98" s="67">
        <v>3267372580.799366</v>
      </c>
      <c r="BR98" s="67">
        <v>0</v>
      </c>
      <c r="BS98" s="67">
        <v>4049132813.2267952</v>
      </c>
      <c r="BT98" s="67">
        <v>71273.27822169823</v>
      </c>
      <c r="BU98" s="67">
        <v>827858067.74055219</v>
      </c>
      <c r="BV98" s="67">
        <v>0</v>
      </c>
      <c r="BW98" s="67">
        <v>12344474514158.199</v>
      </c>
      <c r="BX98" s="67">
        <v>3223111726815.2832</v>
      </c>
      <c r="BY98" s="67">
        <v>9121362787342.9141</v>
      </c>
      <c r="BZ98" s="67">
        <v>26997368562919.391</v>
      </c>
      <c r="CA98" s="67">
        <v>24898768562919.391</v>
      </c>
    </row>
    <row r="99" spans="1:79">
      <c r="A99" t="s">
        <v>65</v>
      </c>
      <c r="B99" t="s">
        <v>153</v>
      </c>
      <c r="C99" s="67">
        <v>2013</v>
      </c>
      <c r="D99" t="s">
        <v>4575</v>
      </c>
      <c r="E99" s="67">
        <v>326248031</v>
      </c>
      <c r="F99" s="67">
        <v>2925244720292.0918</v>
      </c>
      <c r="G99" s="67">
        <v>5389724367343.1582</v>
      </c>
      <c r="H99" s="67">
        <v>2478969305848.0229</v>
      </c>
      <c r="I99" s="67">
        <v>1824325759892.8611</v>
      </c>
      <c r="J99" s="67">
        <v>1674632999516.291</v>
      </c>
      <c r="K99" s="67">
        <v>5647462461.1578798</v>
      </c>
      <c r="L99" s="67">
        <v>13180313202.55969</v>
      </c>
      <c r="M99" s="67">
        <v>67617686823.60701</v>
      </c>
      <c r="N99" s="67">
        <v>3943949816.2799549</v>
      </c>
      <c r="O99" s="67">
        <v>31793189001.16457</v>
      </c>
      <c r="P99" s="67">
        <v>10679764720.796539</v>
      </c>
      <c r="Q99" s="67">
        <v>16271837548.02331</v>
      </c>
      <c r="R99" s="67">
        <v>7587882176148.2217</v>
      </c>
      <c r="S99" s="67">
        <v>6378952729250.8262</v>
      </c>
      <c r="T99" s="67">
        <v>1095026778095.049</v>
      </c>
      <c r="U99" s="67">
        <v>1749271690.121928</v>
      </c>
      <c r="V99" s="67">
        <v>124253300780.93021</v>
      </c>
      <c r="W99" s="67">
        <v>754765596.53051627</v>
      </c>
      <c r="X99" s="67">
        <v>26576663400.903439</v>
      </c>
      <c r="Y99" s="67">
        <v>20717989993.879459</v>
      </c>
      <c r="Z99" s="67">
        <v>42819819335.824333</v>
      </c>
      <c r="AA99" s="67">
        <v>671991277.83007145</v>
      </c>
      <c r="AB99" s="67">
        <v>12809120.191502251</v>
      </c>
      <c r="AC99" s="67">
        <v>26760193012.3876</v>
      </c>
      <c r="AD99" s="67">
        <v>754689822.1948508</v>
      </c>
      <c r="AE99" s="67">
        <v>0</v>
      </c>
      <c r="AF99" s="67">
        <v>4510524865.0715485</v>
      </c>
      <c r="AG99" s="67">
        <v>78479.681219587088</v>
      </c>
      <c r="AH99" s="67">
        <v>673775876.43565726</v>
      </c>
      <c r="AI99" s="67">
        <v>0</v>
      </c>
      <c r="AJ99" s="67">
        <v>10542144584207.949</v>
      </c>
      <c r="AK99" s="67">
        <v>2939909158100.4019</v>
      </c>
      <c r="AL99" s="67">
        <v>7648701396912.6943</v>
      </c>
      <c r="AM99" s="67">
        <v>25222682263292.32</v>
      </c>
      <c r="AN99" s="67">
        <v>23004833274743.352</v>
      </c>
      <c r="AO99" s="67">
        <v>3297632169961.4692</v>
      </c>
      <c r="AP99" s="67">
        <v>2659380782226.9912</v>
      </c>
      <c r="AQ99" s="67">
        <v>638251387734.47791</v>
      </c>
      <c r="AR99" s="67">
        <v>4663170000000</v>
      </c>
      <c r="AS99" s="67">
        <v>2092447000000</v>
      </c>
      <c r="AT99" s="67">
        <v>1606612456400.5049</v>
      </c>
      <c r="AU99" s="67">
        <v>1517670748914.438</v>
      </c>
      <c r="AV99" s="67">
        <v>697781929452.24377</v>
      </c>
      <c r="AW99" s="67">
        <v>819888819462.19519</v>
      </c>
      <c r="AX99" s="67">
        <v>5941305045.789917</v>
      </c>
      <c r="AY99" s="67">
        <v>10537741738.45606</v>
      </c>
      <c r="AZ99" s="67">
        <v>20254550606.62241</v>
      </c>
      <c r="BA99" s="67">
        <v>3750484317.058815</v>
      </c>
      <c r="BB99" s="67">
        <v>29302944357.932159</v>
      </c>
      <c r="BC99" s="67">
        <v>9132545214.3790379</v>
      </c>
      <c r="BD99" s="67">
        <v>10022136205.828131</v>
      </c>
      <c r="BE99" s="67">
        <v>7538239307506.7676</v>
      </c>
      <c r="BF99" s="67">
        <v>6061733437900.6465</v>
      </c>
      <c r="BG99" s="67">
        <v>1295565351069.521</v>
      </c>
      <c r="BH99" s="67">
        <v>285889189.84814411</v>
      </c>
      <c r="BI99" s="67">
        <v>180654629346.7525</v>
      </c>
      <c r="BJ99" s="67">
        <v>151682091.76441681</v>
      </c>
      <c r="BK99" s="67">
        <v>22694285008.363892</v>
      </c>
      <c r="BL99" s="67">
        <v>6340293644.135252</v>
      </c>
      <c r="BM99" s="67">
        <v>79223255802.625412</v>
      </c>
      <c r="BN99" s="67">
        <v>1390779723.805171</v>
      </c>
      <c r="BO99" s="67">
        <v>7421224.1294324258</v>
      </c>
      <c r="BP99" s="67">
        <v>63689728528.724319</v>
      </c>
      <c r="BQ99" s="67">
        <v>2526275922.543643</v>
      </c>
      <c r="BR99" s="67">
        <v>525432.47693543264</v>
      </c>
      <c r="BS99" s="67">
        <v>3972931560.141088</v>
      </c>
      <c r="BT99" s="67">
        <v>46948.372780471756</v>
      </c>
      <c r="BU99" s="67">
        <v>657403459.67019236</v>
      </c>
      <c r="BV99" s="67">
        <v>0</v>
      </c>
      <c r="BW99" s="67">
        <v>12275417864442.461</v>
      </c>
      <c r="BX99" s="67">
        <v>3247145649616.436</v>
      </c>
      <c r="BY99" s="67">
        <v>9028272214826.0254</v>
      </c>
      <c r="BZ99" s="67">
        <v>27288624798311.199</v>
      </c>
      <c r="CA99" s="67">
        <v>24717901798311.199</v>
      </c>
    </row>
    <row r="100" spans="1:79">
      <c r="A100" t="s">
        <v>65</v>
      </c>
      <c r="B100" t="s">
        <v>153</v>
      </c>
      <c r="C100" s="67">
        <v>2014</v>
      </c>
      <c r="D100" t="s">
        <v>4576</v>
      </c>
      <c r="E100" s="67">
        <v>334807713</v>
      </c>
      <c r="F100" s="67">
        <v>3096396928994.6431</v>
      </c>
      <c r="G100" s="67">
        <v>5505086519649.4258</v>
      </c>
      <c r="H100" s="67">
        <v>2477836552388.5059</v>
      </c>
      <c r="I100" s="67">
        <v>1817117231345.9031</v>
      </c>
      <c r="J100" s="67">
        <v>1670862246214.864</v>
      </c>
      <c r="K100" s="67">
        <v>5646316853.0072708</v>
      </c>
      <c r="L100" s="67">
        <v>12916173449.759809</v>
      </c>
      <c r="M100" s="67">
        <v>67718481185.556702</v>
      </c>
      <c r="N100" s="67">
        <v>3947410348.0117488</v>
      </c>
      <c r="O100" s="67">
        <v>31807130666.620338</v>
      </c>
      <c r="P100" s="67">
        <v>10374952558.64072</v>
      </c>
      <c r="Q100" s="67">
        <v>13683886176.660681</v>
      </c>
      <c r="R100" s="67">
        <v>7615282666044.7578</v>
      </c>
      <c r="S100" s="67">
        <v>6386462611968.5186</v>
      </c>
      <c r="T100" s="67">
        <v>1091364711641.355</v>
      </c>
      <c r="U100" s="67">
        <v>1879150177.805927</v>
      </c>
      <c r="V100" s="67">
        <v>127327232866.1927</v>
      </c>
      <c r="W100" s="67">
        <v>751052095.16016376</v>
      </c>
      <c r="X100" s="67">
        <v>26323410823.380131</v>
      </c>
      <c r="Y100" s="67">
        <v>20298720226.035332</v>
      </c>
      <c r="Z100" s="67">
        <v>46103877174.88237</v>
      </c>
      <c r="AA100" s="67">
        <v>632868471.15571582</v>
      </c>
      <c r="AB100" s="67">
        <v>12273766.87744369</v>
      </c>
      <c r="AC100" s="67">
        <v>27579076650.284119</v>
      </c>
      <c r="AD100" s="67">
        <v>733063871.51758122</v>
      </c>
      <c r="AE100" s="67">
        <v>0</v>
      </c>
      <c r="AF100" s="67">
        <v>4313364935.2781057</v>
      </c>
      <c r="AG100" s="67">
        <v>77597.887048580495</v>
      </c>
      <c r="AH100" s="67">
        <v>579447253.73466516</v>
      </c>
      <c r="AI100" s="67">
        <v>0</v>
      </c>
      <c r="AJ100" s="67">
        <v>10953874235681.561</v>
      </c>
      <c r="AK100" s="67">
        <v>3075628051252.3569</v>
      </c>
      <c r="AL100" s="67">
        <v>7924831810959.1055</v>
      </c>
      <c r="AM100" s="67">
        <v>26008746286231.43</v>
      </c>
      <c r="AN100" s="67">
        <v>23537162766707.25</v>
      </c>
      <c r="AO100" s="67">
        <v>3182170277291.2178</v>
      </c>
      <c r="AP100" s="67">
        <v>2566266352654.208</v>
      </c>
      <c r="AQ100" s="67">
        <v>615903924637.01025</v>
      </c>
      <c r="AR100" s="67">
        <v>4951034000000</v>
      </c>
      <c r="AS100" s="67">
        <v>2172802000000</v>
      </c>
      <c r="AT100" s="67">
        <v>1573829061159.856</v>
      </c>
      <c r="AU100" s="67">
        <v>1485904070766.9399</v>
      </c>
      <c r="AV100" s="67">
        <v>685486107284.7865</v>
      </c>
      <c r="AW100" s="67">
        <v>800417963482.15381</v>
      </c>
      <c r="AX100" s="67">
        <v>8651904286.2041302</v>
      </c>
      <c r="AY100" s="67">
        <v>10456930827.563749</v>
      </c>
      <c r="AZ100" s="67">
        <v>21884460985.39629</v>
      </c>
      <c r="BA100" s="67">
        <v>3769479876.291369</v>
      </c>
      <c r="BB100" s="67">
        <v>29747155748.64439</v>
      </c>
      <c r="BC100" s="67">
        <v>9104852734.8146896</v>
      </c>
      <c r="BD100" s="67">
        <v>4310205934.0009871</v>
      </c>
      <c r="BE100" s="67">
        <v>10360003655825.471</v>
      </c>
      <c r="BF100" s="67">
        <v>9069215791515.5723</v>
      </c>
      <c r="BG100" s="67">
        <v>1166979406079.0591</v>
      </c>
      <c r="BH100" s="67">
        <v>36238052.453981541</v>
      </c>
      <c r="BI100" s="67">
        <v>123772220178.38139</v>
      </c>
      <c r="BJ100" s="67">
        <v>134990099.87919191</v>
      </c>
      <c r="BK100" s="67">
        <v>19654826461.824409</v>
      </c>
      <c r="BL100" s="67">
        <v>3728437617.5243568</v>
      </c>
      <c r="BM100" s="67">
        <v>45883058096.368233</v>
      </c>
      <c r="BN100" s="67">
        <v>1110225015.015296</v>
      </c>
      <c r="BO100" s="67">
        <v>13177541.42922521</v>
      </c>
      <c r="BP100" s="67">
        <v>46692123557.048119</v>
      </c>
      <c r="BQ100" s="67">
        <v>1801537626.204911</v>
      </c>
      <c r="BR100" s="67">
        <v>267492.41579311131</v>
      </c>
      <c r="BS100" s="67">
        <v>4165732201.6664848</v>
      </c>
      <c r="BT100" s="67">
        <v>55121.698523081577</v>
      </c>
      <c r="BU100" s="67">
        <v>587789347.30691433</v>
      </c>
      <c r="BV100" s="67">
        <v>0</v>
      </c>
      <c r="BW100" s="67">
        <v>12521604882761.141</v>
      </c>
      <c r="BX100" s="67">
        <v>3345398762716.5469</v>
      </c>
      <c r="BY100" s="67">
        <v>9176206120044.5977</v>
      </c>
      <c r="BZ100" s="67">
        <v>30415839877037.691</v>
      </c>
      <c r="CA100" s="67">
        <v>27637607877037.691</v>
      </c>
    </row>
    <row r="101" spans="1:79">
      <c r="A101" t="s">
        <v>65</v>
      </c>
      <c r="B101" t="s">
        <v>153</v>
      </c>
      <c r="C101" s="67">
        <v>2015</v>
      </c>
      <c r="D101" t="s">
        <v>4577</v>
      </c>
      <c r="E101" s="67">
        <v>342779269</v>
      </c>
      <c r="F101" s="67">
        <v>3265892587173.2588</v>
      </c>
      <c r="G101" s="67">
        <v>5310826046144.918</v>
      </c>
      <c r="H101" s="67">
        <v>2554139929662.4771</v>
      </c>
      <c r="I101" s="67">
        <v>1831796243132.0259</v>
      </c>
      <c r="J101" s="67">
        <v>1685694610288.1021</v>
      </c>
      <c r="K101" s="67">
        <v>5645171244.8566608</v>
      </c>
      <c r="L101" s="67">
        <v>12651659147.77899</v>
      </c>
      <c r="M101" s="67">
        <v>67819275547.506393</v>
      </c>
      <c r="N101" s="67">
        <v>3950870879.7435451</v>
      </c>
      <c r="O101" s="67">
        <v>31821072332.076111</v>
      </c>
      <c r="P101" s="67">
        <v>10119056419.64518</v>
      </c>
      <c r="Q101" s="67">
        <v>13720618525.01288</v>
      </c>
      <c r="R101" s="67">
        <v>7603854660903.1641</v>
      </c>
      <c r="S101" s="67">
        <v>6386456797979.375</v>
      </c>
      <c r="T101" s="67">
        <v>1079426901753.239</v>
      </c>
      <c r="U101" s="67">
        <v>1879150177.805927</v>
      </c>
      <c r="V101" s="67">
        <v>125969565903.5481</v>
      </c>
      <c r="W101" s="67">
        <v>746968666.45023572</v>
      </c>
      <c r="X101" s="67">
        <v>26066595239.245258</v>
      </c>
      <c r="Y101" s="67">
        <v>19843258141.301281</v>
      </c>
      <c r="Z101" s="67">
        <v>46061856378.186432</v>
      </c>
      <c r="AA101" s="67">
        <v>599948060.66144121</v>
      </c>
      <c r="AB101" s="67">
        <v>11537656.070613161</v>
      </c>
      <c r="AC101" s="67">
        <v>27232662283.009319</v>
      </c>
      <c r="AD101" s="67">
        <v>712303791.44953942</v>
      </c>
      <c r="AE101" s="67">
        <v>0</v>
      </c>
      <c r="AF101" s="67">
        <v>4114911717.3464332</v>
      </c>
      <c r="AG101" s="67">
        <v>76716.092877573887</v>
      </c>
      <c r="AH101" s="67">
        <v>579447253.73466516</v>
      </c>
      <c r="AI101" s="67">
        <v>0</v>
      </c>
      <c r="AJ101" s="67">
        <v>11408420708648.811</v>
      </c>
      <c r="AK101" s="67">
        <v>3246314887711.918</v>
      </c>
      <c r="AL101" s="67">
        <v>8216493323642.957</v>
      </c>
      <c r="AM101" s="67">
        <v>26444158964116.23</v>
      </c>
      <c r="AN101" s="67">
        <v>24085096835893.75</v>
      </c>
      <c r="AO101" s="67">
        <v>3067692298101.5898</v>
      </c>
      <c r="AP101" s="67">
        <v>2473945401694.832</v>
      </c>
      <c r="AQ101" s="67">
        <v>593746896406.75928</v>
      </c>
      <c r="AR101" s="67">
        <v>4912274000000</v>
      </c>
      <c r="AS101" s="67">
        <v>2291474000000</v>
      </c>
      <c r="AT101" s="67">
        <v>1503190941206.616</v>
      </c>
      <c r="AU101" s="67">
        <v>1419270964220.3101</v>
      </c>
      <c r="AV101" s="67">
        <v>658385173915.79529</v>
      </c>
      <c r="AW101" s="67">
        <v>760885790304.51453</v>
      </c>
      <c r="AX101" s="67">
        <v>7457400869.2677088</v>
      </c>
      <c r="AY101" s="67">
        <v>8723756228.8941021</v>
      </c>
      <c r="AZ101" s="67">
        <v>21657149023.726219</v>
      </c>
      <c r="BA101" s="67">
        <v>3775558910.6191201</v>
      </c>
      <c r="BB101" s="67">
        <v>30057311947.179161</v>
      </c>
      <c r="BC101" s="67">
        <v>6879981473.7258492</v>
      </c>
      <c r="BD101" s="67">
        <v>5368818532.8945847</v>
      </c>
      <c r="BE101" s="67">
        <v>5599767886743.9404</v>
      </c>
      <c r="BF101" s="67">
        <v>4561227208516.0459</v>
      </c>
      <c r="BG101" s="67">
        <v>948540312481.10315</v>
      </c>
      <c r="BH101" s="67">
        <v>0</v>
      </c>
      <c r="BI101" s="67">
        <v>90000365746.791397</v>
      </c>
      <c r="BJ101" s="67">
        <v>117085635.86190601</v>
      </c>
      <c r="BK101" s="67">
        <v>14377952028.17989</v>
      </c>
      <c r="BL101" s="67">
        <v>2455550934.7453222</v>
      </c>
      <c r="BM101" s="67">
        <v>15202573591.8874</v>
      </c>
      <c r="BN101" s="67">
        <v>886034864.90987849</v>
      </c>
      <c r="BO101" s="67">
        <v>5661399.7083515171</v>
      </c>
      <c r="BP101" s="67">
        <v>51810691225.434921</v>
      </c>
      <c r="BQ101" s="67">
        <v>1438160777.239234</v>
      </c>
      <c r="BR101" s="67">
        <v>0</v>
      </c>
      <c r="BS101" s="67">
        <v>3421622367.862072</v>
      </c>
      <c r="BT101" s="67">
        <v>42154.862032079232</v>
      </c>
      <c r="BU101" s="67">
        <v>284990766.10038781</v>
      </c>
      <c r="BV101" s="67">
        <v>0</v>
      </c>
      <c r="BW101" s="67">
        <v>11668142706426.99</v>
      </c>
      <c r="BX101" s="67">
        <v>3099340039890.8892</v>
      </c>
      <c r="BY101" s="67">
        <v>8568802666536.1064</v>
      </c>
      <c r="BZ101" s="67">
        <v>24459593832479.141</v>
      </c>
      <c r="CA101" s="67">
        <v>21838793832479.141</v>
      </c>
    </row>
    <row r="102" spans="1:79">
      <c r="A102" t="s">
        <v>65</v>
      </c>
      <c r="B102" t="s">
        <v>153</v>
      </c>
      <c r="C102" s="67">
        <v>2016</v>
      </c>
      <c r="D102" t="s">
        <v>4578</v>
      </c>
      <c r="E102" s="67">
        <v>349690542</v>
      </c>
      <c r="F102" s="67">
        <v>3429295733248.9121</v>
      </c>
      <c r="G102" s="67">
        <v>5305615100870.1816</v>
      </c>
      <c r="H102" s="67">
        <v>2665562571867.0371</v>
      </c>
      <c r="I102" s="67">
        <v>1825783735008.4441</v>
      </c>
      <c r="J102" s="67">
        <v>1680428496103.927</v>
      </c>
      <c r="K102" s="67">
        <v>5662438391.7328625</v>
      </c>
      <c r="L102" s="67">
        <v>12723969405.76383</v>
      </c>
      <c r="M102" s="67">
        <v>66846902555.218712</v>
      </c>
      <c r="N102" s="67">
        <v>3923270902.5164828</v>
      </c>
      <c r="O102" s="67">
        <v>31768551465.584438</v>
      </c>
      <c r="P102" s="67">
        <v>9864299937.6010494</v>
      </c>
      <c r="Q102" s="67">
        <v>15011395579.26193</v>
      </c>
      <c r="R102" s="67">
        <v>7714431461155.4033</v>
      </c>
      <c r="S102" s="67">
        <v>6494884877244.96</v>
      </c>
      <c r="T102" s="67">
        <v>1083551522379.953</v>
      </c>
      <c r="U102" s="67">
        <v>1879150177.805927</v>
      </c>
      <c r="V102" s="67">
        <v>125323427951.0894</v>
      </c>
      <c r="W102" s="67">
        <v>746968666.45023572</v>
      </c>
      <c r="X102" s="67">
        <v>25779933722.37418</v>
      </c>
      <c r="Y102" s="67">
        <v>19330433682.160561</v>
      </c>
      <c r="Z102" s="67">
        <v>46024101738.147758</v>
      </c>
      <c r="AA102" s="67">
        <v>563687898.37789226</v>
      </c>
      <c r="AB102" s="67">
        <v>10858426.55340136</v>
      </c>
      <c r="AC102" s="67">
        <v>27678068824.3727</v>
      </c>
      <c r="AD102" s="67">
        <v>688397610.63841343</v>
      </c>
      <c r="AE102" s="67">
        <v>0</v>
      </c>
      <c r="AF102" s="67">
        <v>3921454293.9809451</v>
      </c>
      <c r="AG102" s="67">
        <v>75834.298706567293</v>
      </c>
      <c r="AH102" s="67">
        <v>579447253.73466516</v>
      </c>
      <c r="AI102" s="67">
        <v>0</v>
      </c>
      <c r="AJ102" s="67">
        <v>11867781540598.34</v>
      </c>
      <c r="AK102" s="67">
        <v>3436328687495.0801</v>
      </c>
      <c r="AL102" s="67">
        <v>8492901766110.873</v>
      </c>
      <c r="AM102" s="67">
        <v>27098066887248.879</v>
      </c>
      <c r="AN102" s="67">
        <v>24748487554763.121</v>
      </c>
      <c r="AO102" s="67">
        <v>3147248242982.896</v>
      </c>
      <c r="AP102" s="67">
        <v>2538103421760.3989</v>
      </c>
      <c r="AQ102" s="67">
        <v>609144821222.49585</v>
      </c>
      <c r="AR102" s="67">
        <v>5018972000000</v>
      </c>
      <c r="AS102" s="67">
        <v>2452219000000</v>
      </c>
      <c r="AT102" s="67">
        <v>1340510765867.1541</v>
      </c>
      <c r="AU102" s="67">
        <v>1256798939735.5491</v>
      </c>
      <c r="AV102" s="67">
        <v>581319336344.1748</v>
      </c>
      <c r="AW102" s="67">
        <v>675479603391.37451</v>
      </c>
      <c r="AX102" s="67">
        <v>5486137068.0918083</v>
      </c>
      <c r="AY102" s="67">
        <v>9063669352.2462578</v>
      </c>
      <c r="AZ102" s="67">
        <v>21889992205.92617</v>
      </c>
      <c r="BA102" s="67">
        <v>3834383692.1058741</v>
      </c>
      <c r="BB102" s="67">
        <v>30437316151.706699</v>
      </c>
      <c r="BC102" s="67">
        <v>7388637192.3477964</v>
      </c>
      <c r="BD102" s="67">
        <v>5611690469.1795921</v>
      </c>
      <c r="BE102" s="67">
        <v>3313245587439.1479</v>
      </c>
      <c r="BF102" s="67">
        <v>2479448131897.4302</v>
      </c>
      <c r="BG102" s="67">
        <v>759233602331.80615</v>
      </c>
      <c r="BH102" s="67">
        <v>516967861.70508319</v>
      </c>
      <c r="BI102" s="67">
        <v>74046885348.206375</v>
      </c>
      <c r="BJ102" s="67">
        <v>4798974.8293408724</v>
      </c>
      <c r="BK102" s="67">
        <v>12360899297.177139</v>
      </c>
      <c r="BL102" s="67">
        <v>4314029057.5996733</v>
      </c>
      <c r="BM102" s="67">
        <v>19170427576.949268</v>
      </c>
      <c r="BN102" s="67">
        <v>921728410.14655161</v>
      </c>
      <c r="BO102" s="67">
        <v>2666875.9569845758</v>
      </c>
      <c r="BP102" s="67">
        <v>32235643538.186069</v>
      </c>
      <c r="BQ102" s="67">
        <v>1554619960.0049579</v>
      </c>
      <c r="BR102" s="67">
        <v>0</v>
      </c>
      <c r="BS102" s="67">
        <v>3227849878.7301331</v>
      </c>
      <c r="BT102" s="67">
        <v>32735.39015245327</v>
      </c>
      <c r="BU102" s="67">
        <v>254189043.23609489</v>
      </c>
      <c r="BV102" s="67">
        <v>0</v>
      </c>
      <c r="BW102" s="67">
        <v>11751959526790.92</v>
      </c>
      <c r="BX102" s="67">
        <v>3086505580645.0781</v>
      </c>
      <c r="BY102" s="67">
        <v>8665453946145.8418</v>
      </c>
      <c r="BZ102" s="67">
        <v>22119717123080.121</v>
      </c>
      <c r="CA102" s="67">
        <v>19552964123080.121</v>
      </c>
    </row>
    <row r="103" spans="1:79">
      <c r="A103" t="s">
        <v>65</v>
      </c>
      <c r="B103" t="s">
        <v>153</v>
      </c>
      <c r="C103" s="67">
        <v>2017</v>
      </c>
      <c r="D103" t="s">
        <v>4579</v>
      </c>
      <c r="E103" s="67">
        <v>355898112</v>
      </c>
      <c r="F103" s="67">
        <v>3579481758261.4038</v>
      </c>
      <c r="G103" s="67">
        <v>5826132570251.8691</v>
      </c>
      <c r="H103" s="67">
        <v>2810859440971.4038</v>
      </c>
      <c r="I103" s="67">
        <v>1857402080349.5559</v>
      </c>
      <c r="J103" s="67">
        <v>1712290862358.583</v>
      </c>
      <c r="K103" s="67">
        <v>5679705538.6090622</v>
      </c>
      <c r="L103" s="67">
        <v>12797728061.61809</v>
      </c>
      <c r="M103" s="67">
        <v>66907800168.097397</v>
      </c>
      <c r="N103" s="67">
        <v>3927529740.5903568</v>
      </c>
      <c r="O103" s="67">
        <v>31804294864.086159</v>
      </c>
      <c r="P103" s="67">
        <v>9583026513.8739319</v>
      </c>
      <c r="Q103" s="67">
        <v>13240070669.03458</v>
      </c>
      <c r="R103" s="67">
        <v>7690887984082.6563</v>
      </c>
      <c r="S103" s="67">
        <v>6475937957189.6025</v>
      </c>
      <c r="T103" s="67">
        <v>1079539369599.599</v>
      </c>
      <c r="U103" s="67">
        <v>1879150177.805927</v>
      </c>
      <c r="V103" s="67">
        <v>123654619457.7598</v>
      </c>
      <c r="W103" s="67">
        <v>732296067.64496326</v>
      </c>
      <c r="X103" s="67">
        <v>25427534972.659119</v>
      </c>
      <c r="Y103" s="67">
        <v>18736969716.467209</v>
      </c>
      <c r="Z103" s="67">
        <v>45340154255.19281</v>
      </c>
      <c r="AA103" s="67">
        <v>801457220.65628588</v>
      </c>
      <c r="AB103" s="67">
        <v>10229386.40938255</v>
      </c>
      <c r="AC103" s="67">
        <v>27615842255.61895</v>
      </c>
      <c r="AD103" s="67">
        <v>663769245.80892909</v>
      </c>
      <c r="AE103" s="67">
        <v>0</v>
      </c>
      <c r="AF103" s="67">
        <v>3746844131.0629072</v>
      </c>
      <c r="AG103" s="67">
        <v>74952.5045355607</v>
      </c>
      <c r="AH103" s="67">
        <v>579447253.73466516</v>
      </c>
      <c r="AI103" s="67">
        <v>0</v>
      </c>
      <c r="AJ103" s="67">
        <v>12079978362746.18</v>
      </c>
      <c r="AK103" s="67">
        <v>3424215316159.0732</v>
      </c>
      <c r="AL103" s="67">
        <v>8685751604762.7969</v>
      </c>
      <c r="AM103" s="67">
        <v>28055077275582.789</v>
      </c>
      <c r="AN103" s="67">
        <v>25192840639191.609</v>
      </c>
      <c r="AO103" s="67">
        <v>3344821479812.6152</v>
      </c>
      <c r="AP103" s="67">
        <v>2697436677268.2378</v>
      </c>
      <c r="AQ103" s="67">
        <v>647384802544.37708</v>
      </c>
      <c r="AR103" s="67">
        <v>5606428000000</v>
      </c>
      <c r="AS103" s="67">
        <v>2674680000000</v>
      </c>
      <c r="AT103" s="67">
        <v>1258473011431.22</v>
      </c>
      <c r="AU103" s="67">
        <v>1172708670670.7759</v>
      </c>
      <c r="AV103" s="67">
        <v>541167953482.03223</v>
      </c>
      <c r="AW103" s="67">
        <v>631540717188.74414</v>
      </c>
      <c r="AX103" s="67">
        <v>7111285633.7716103</v>
      </c>
      <c r="AY103" s="67">
        <v>10427547294.73811</v>
      </c>
      <c r="AZ103" s="67">
        <v>23853325574.17453</v>
      </c>
      <c r="BA103" s="67">
        <v>3852385360.7977691</v>
      </c>
      <c r="BB103" s="67">
        <v>31025095490.076309</v>
      </c>
      <c r="BC103" s="67">
        <v>7536679973.4941072</v>
      </c>
      <c r="BD103" s="67">
        <v>1958021433.391201</v>
      </c>
      <c r="BE103" s="67">
        <v>5106117289605.2793</v>
      </c>
      <c r="BF103" s="67">
        <v>4135284036987.7632</v>
      </c>
      <c r="BG103" s="67">
        <v>882929053134.49133</v>
      </c>
      <c r="BH103" s="67">
        <v>2359033921.9972901</v>
      </c>
      <c r="BI103" s="67">
        <v>85545165561.026443</v>
      </c>
      <c r="BJ103" s="67">
        <v>581282744.9072957</v>
      </c>
      <c r="BK103" s="67">
        <v>22890001063.55072</v>
      </c>
      <c r="BL103" s="67">
        <v>6565295876.3822765</v>
      </c>
      <c r="BM103" s="67">
        <v>28881505105.842339</v>
      </c>
      <c r="BN103" s="67">
        <v>1701468845.1344111</v>
      </c>
      <c r="BO103" s="67">
        <v>3872731.6077603139</v>
      </c>
      <c r="BP103" s="67">
        <v>17911970329.69714</v>
      </c>
      <c r="BQ103" s="67">
        <v>1496478860.5982599</v>
      </c>
      <c r="BR103" s="67">
        <v>0</v>
      </c>
      <c r="BS103" s="67">
        <v>5119333247.1313429</v>
      </c>
      <c r="BT103" s="67">
        <v>228094.64833387599</v>
      </c>
      <c r="BU103" s="67">
        <v>393728661.5265547</v>
      </c>
      <c r="BV103" s="67">
        <v>0</v>
      </c>
      <c r="BW103" s="67">
        <v>12022550218711.301</v>
      </c>
      <c r="BX103" s="67">
        <v>3227237385192.5078</v>
      </c>
      <c r="BY103" s="67">
        <v>8795312833518.7939</v>
      </c>
      <c r="BZ103" s="67">
        <v>24663709999560.422</v>
      </c>
      <c r="CA103" s="67">
        <v>21731961999560.422</v>
      </c>
    </row>
    <row r="104" spans="1:79">
      <c r="A104" t="s">
        <v>65</v>
      </c>
      <c r="B104" t="s">
        <v>153</v>
      </c>
      <c r="C104" s="67">
        <v>2018</v>
      </c>
      <c r="D104" t="s">
        <v>4580</v>
      </c>
      <c r="E104" s="67">
        <v>361975627</v>
      </c>
      <c r="F104" s="67">
        <v>3723959750639.5869</v>
      </c>
      <c r="G104" s="67">
        <v>5793991641058.0693</v>
      </c>
      <c r="H104" s="67">
        <v>2868757795515.437</v>
      </c>
      <c r="I104" s="67">
        <v>1863544271312.406</v>
      </c>
      <c r="J104" s="67">
        <v>1718118586474.8401</v>
      </c>
      <c r="K104" s="67">
        <v>5696972685.485261</v>
      </c>
      <c r="L104" s="67">
        <v>12871168386.032921</v>
      </c>
      <c r="M104" s="67">
        <v>66999481644.948013</v>
      </c>
      <c r="N104" s="67">
        <v>3932810268.383379</v>
      </c>
      <c r="O104" s="67">
        <v>31849889981.211941</v>
      </c>
      <c r="P104" s="67">
        <v>9263723526.644865</v>
      </c>
      <c r="Q104" s="67">
        <v>13017566404.84395</v>
      </c>
      <c r="R104" s="67">
        <v>7603482412368.9023</v>
      </c>
      <c r="S104" s="67">
        <v>6397833141311.6504</v>
      </c>
      <c r="T104" s="67">
        <v>1079783248748.3879</v>
      </c>
      <c r="U104" s="67">
        <v>1879150177.805927</v>
      </c>
      <c r="V104" s="67">
        <v>122398899836.4651</v>
      </c>
      <c r="W104" s="67">
        <v>746968666.45023572</v>
      </c>
      <c r="X104" s="67">
        <v>25024274040.255299</v>
      </c>
      <c r="Y104" s="67">
        <v>17963117818.083939</v>
      </c>
      <c r="Z104" s="67">
        <v>45988951926.453247</v>
      </c>
      <c r="AA104" s="67">
        <v>760406422.98472226</v>
      </c>
      <c r="AB104" s="67">
        <v>9573578.5996608045</v>
      </c>
      <c r="AC104" s="67">
        <v>27159601934.796928</v>
      </c>
      <c r="AD104" s="67">
        <v>629798697.75159502</v>
      </c>
      <c r="AE104" s="67">
        <v>0</v>
      </c>
      <c r="AF104" s="67">
        <v>3536680135.8794231</v>
      </c>
      <c r="AG104" s="67">
        <v>79361.475390593681</v>
      </c>
      <c r="AH104" s="67">
        <v>579447253.73466516</v>
      </c>
      <c r="AI104" s="67">
        <v>0</v>
      </c>
      <c r="AJ104" s="67">
        <v>12287870216324.631</v>
      </c>
      <c r="AK104" s="67">
        <v>3412421497142.9121</v>
      </c>
      <c r="AL104" s="67">
        <v>8883613999247.2422</v>
      </c>
      <c r="AM104" s="67">
        <v>28349105696592.16</v>
      </c>
      <c r="AN104" s="67">
        <v>25493670361392.539</v>
      </c>
      <c r="AO104" s="67">
        <v>3529668753227.3901</v>
      </c>
      <c r="AP104" s="67">
        <v>2846507059054.3481</v>
      </c>
      <c r="AQ104" s="67">
        <v>683161694173.04321</v>
      </c>
      <c r="AR104" s="67">
        <v>5728568000000</v>
      </c>
      <c r="AS104" s="67">
        <v>2829861000000</v>
      </c>
      <c r="AT104" s="67">
        <v>1293311448300.6819</v>
      </c>
      <c r="AU104" s="67">
        <v>1202758463454.6069</v>
      </c>
      <c r="AV104" s="67">
        <v>556120931949.03125</v>
      </c>
      <c r="AW104" s="67">
        <v>646637531505.57544</v>
      </c>
      <c r="AX104" s="67">
        <v>4263402794.1910462</v>
      </c>
      <c r="AY104" s="67">
        <v>12391381132.73737</v>
      </c>
      <c r="AZ104" s="67">
        <v>25500592862.34716</v>
      </c>
      <c r="BA104" s="67">
        <v>3922507493.3087692</v>
      </c>
      <c r="BB104" s="67">
        <v>31806237380.202591</v>
      </c>
      <c r="BC104" s="67">
        <v>8240550256.4549713</v>
      </c>
      <c r="BD104" s="67">
        <v>4428312926.8339071</v>
      </c>
      <c r="BE104" s="67">
        <v>6176889688257.9561</v>
      </c>
      <c r="BF104" s="67">
        <v>4866113693166.6201</v>
      </c>
      <c r="BG104" s="67">
        <v>1221770579481.134</v>
      </c>
      <c r="BH104" s="67">
        <v>2898560075.6288338</v>
      </c>
      <c r="BI104" s="67">
        <v>86106855534.573746</v>
      </c>
      <c r="BJ104" s="67">
        <v>0</v>
      </c>
      <c r="BK104" s="67">
        <v>27494644224.983379</v>
      </c>
      <c r="BL104" s="67">
        <v>6187790841.8856583</v>
      </c>
      <c r="BM104" s="67">
        <v>28039331775.158901</v>
      </c>
      <c r="BN104" s="67">
        <v>1447810540.7993979</v>
      </c>
      <c r="BO104" s="67">
        <v>5032122.104969264</v>
      </c>
      <c r="BP104" s="67">
        <v>16478794639.026199</v>
      </c>
      <c r="BQ104" s="67">
        <v>1129435499.101891</v>
      </c>
      <c r="BR104" s="67">
        <v>0</v>
      </c>
      <c r="BS104" s="67">
        <v>4728618773.2616262</v>
      </c>
      <c r="BT104" s="67">
        <v>278912.18601129658</v>
      </c>
      <c r="BU104" s="67">
        <v>595118206.0657233</v>
      </c>
      <c r="BV104" s="67">
        <v>0</v>
      </c>
      <c r="BW104" s="67">
        <v>12494006257197.92</v>
      </c>
      <c r="BX104" s="67">
        <v>3378563074347.5581</v>
      </c>
      <c r="BY104" s="67">
        <v>9115443182850.3574</v>
      </c>
      <c r="BZ104" s="67">
        <v>26392583146983.949</v>
      </c>
      <c r="CA104" s="67">
        <v>23493876146983.949</v>
      </c>
    </row>
    <row r="105" spans="1:79">
      <c r="A105" t="s">
        <v>65</v>
      </c>
      <c r="B105" t="s">
        <v>153</v>
      </c>
      <c r="C105" s="67">
        <v>2019</v>
      </c>
      <c r="D105" t="s">
        <v>4581</v>
      </c>
      <c r="E105" s="67">
        <v>367597071</v>
      </c>
      <c r="F105" s="67">
        <v>3862546626289.7441</v>
      </c>
      <c r="G105" s="67">
        <v>6366839000000</v>
      </c>
      <c r="H105" s="67">
        <v>3097665000000</v>
      </c>
      <c r="I105" s="67">
        <v>1874889514866.7261</v>
      </c>
      <c r="J105" s="67">
        <v>1725371251827.165</v>
      </c>
      <c r="K105" s="67">
        <v>5714239832.3614616</v>
      </c>
      <c r="L105" s="67">
        <v>12944927041.887171</v>
      </c>
      <c r="M105" s="67">
        <v>67091569469.215088</v>
      </c>
      <c r="N105" s="67">
        <v>3938163262.486124</v>
      </c>
      <c r="O105" s="67">
        <v>31896322909.262779</v>
      </c>
      <c r="P105" s="67">
        <v>8944420539.4158287</v>
      </c>
      <c r="Q105" s="67">
        <v>18985204888.480919</v>
      </c>
      <c r="R105" s="67">
        <v>7570371139450.6689</v>
      </c>
      <c r="S105" s="67">
        <v>6373509220833.9355</v>
      </c>
      <c r="T105" s="67">
        <v>1074849885190.917</v>
      </c>
      <c r="U105" s="67">
        <v>1879150177.805928</v>
      </c>
      <c r="V105" s="67">
        <v>120289645214.3226</v>
      </c>
      <c r="W105" s="67">
        <v>732562842.16869557</v>
      </c>
      <c r="X105" s="67">
        <v>24613103168.943192</v>
      </c>
      <c r="Y105" s="67">
        <v>17191852015.189621</v>
      </c>
      <c r="Z105" s="67">
        <v>45420426964.496208</v>
      </c>
      <c r="AA105" s="67">
        <v>723009790.87802315</v>
      </c>
      <c r="AB105" s="67">
        <v>9151987.8648396861</v>
      </c>
      <c r="AC105" s="67">
        <v>27097825471.364239</v>
      </c>
      <c r="AD105" s="67">
        <v>603710529.93213344</v>
      </c>
      <c r="AE105" s="67">
        <v>0</v>
      </c>
      <c r="AF105" s="67">
        <v>3318493464.1590471</v>
      </c>
      <c r="AG105" s="67">
        <v>61725.591970461763</v>
      </c>
      <c r="AH105" s="67">
        <v>579447253.73466516</v>
      </c>
      <c r="AI105" s="67">
        <v>0</v>
      </c>
      <c r="AJ105" s="67">
        <v>12487860290140.199</v>
      </c>
      <c r="AK105" s="67">
        <v>3401007988902.7012</v>
      </c>
      <c r="AL105" s="67">
        <v>9086852301237.4961</v>
      </c>
      <c r="AM105" s="67">
        <v>29064841570747.34</v>
      </c>
      <c r="AN105" s="67">
        <v>25795667570747.34</v>
      </c>
      <c r="AO105" s="67">
        <v>3862546626289.7441</v>
      </c>
      <c r="AP105" s="67">
        <v>3114956956685.2778</v>
      </c>
      <c r="AQ105" s="67">
        <v>747589669604.46667</v>
      </c>
      <c r="AR105" s="67">
        <v>6366839000000</v>
      </c>
      <c r="AS105" s="67">
        <v>3097665000000</v>
      </c>
      <c r="AT105" s="67">
        <v>1874889514866.7261</v>
      </c>
      <c r="AU105" s="67">
        <v>1725371251827.165</v>
      </c>
      <c r="AV105" s="67">
        <v>810098683642.02112</v>
      </c>
      <c r="AW105" s="67">
        <v>915272568185.14417</v>
      </c>
      <c r="AX105" s="67">
        <v>5717654928.812933</v>
      </c>
      <c r="AY105" s="67">
        <v>12944927041.887171</v>
      </c>
      <c r="AZ105" s="67">
        <v>67091569469.215088</v>
      </c>
      <c r="BA105" s="67">
        <v>3938163262.486124</v>
      </c>
      <c r="BB105" s="67">
        <v>31896322909.262779</v>
      </c>
      <c r="BC105" s="67">
        <v>8944420539.4158287</v>
      </c>
      <c r="BD105" s="67">
        <v>18985204888.480919</v>
      </c>
      <c r="BE105" s="67">
        <v>7570371139450.6689</v>
      </c>
      <c r="BF105" s="67">
        <v>6373352458867.623</v>
      </c>
      <c r="BG105" s="67">
        <v>1074849885190.917</v>
      </c>
      <c r="BH105" s="67">
        <v>1879150177.805928</v>
      </c>
      <c r="BI105" s="67">
        <v>120289645214.3226</v>
      </c>
      <c r="BJ105" s="67">
        <v>732562842.16869557</v>
      </c>
      <c r="BK105" s="67">
        <v>24613103168.943192</v>
      </c>
      <c r="BL105" s="67">
        <v>17191852015.189621</v>
      </c>
      <c r="BM105" s="67">
        <v>45420426964.496208</v>
      </c>
      <c r="BN105" s="67">
        <v>723009790.87802315</v>
      </c>
      <c r="BO105" s="67">
        <v>9151987.8648396861</v>
      </c>
      <c r="BP105" s="67">
        <v>27097825471.364239</v>
      </c>
      <c r="BQ105" s="67">
        <v>603710529.93213344</v>
      </c>
      <c r="BR105" s="67">
        <v>0</v>
      </c>
      <c r="BS105" s="67">
        <v>3318493464.1590471</v>
      </c>
      <c r="BT105" s="67">
        <v>61725.591970461763</v>
      </c>
      <c r="BU105" s="67">
        <v>579447253.73466516</v>
      </c>
      <c r="BV105" s="67">
        <v>0</v>
      </c>
      <c r="BW105" s="67">
        <v>12487860290140.199</v>
      </c>
      <c r="BX105" s="67">
        <v>3401007988902.7012</v>
      </c>
      <c r="BY105" s="67">
        <v>9086852301237.4961</v>
      </c>
      <c r="BZ105" s="67">
        <v>29064841570747.34</v>
      </c>
      <c r="CA105" s="67">
        <v>25795667570747.34</v>
      </c>
    </row>
    <row r="106" spans="1:79">
      <c r="A106" t="s">
        <v>65</v>
      </c>
      <c r="B106" t="s">
        <v>153</v>
      </c>
      <c r="C106" s="67">
        <v>2020</v>
      </c>
      <c r="D106" t="s">
        <v>4582</v>
      </c>
      <c r="E106" s="67">
        <v>372001131</v>
      </c>
      <c r="F106" s="67">
        <v>4014551368287.877</v>
      </c>
      <c r="G106" s="67">
        <v>6808262103891.7422</v>
      </c>
      <c r="H106" s="67">
        <v>3315041287195.0498</v>
      </c>
      <c r="I106" s="67">
        <v>1889691313976.3501</v>
      </c>
      <c r="J106" s="67">
        <v>1740211670551.5649</v>
      </c>
      <c r="K106" s="67">
        <v>5731025577.2685499</v>
      </c>
      <c r="L106" s="67">
        <v>13017237299.872021</v>
      </c>
      <c r="M106" s="67">
        <v>67150045290.133453</v>
      </c>
      <c r="N106" s="67">
        <v>3942182738.472023</v>
      </c>
      <c r="O106" s="67">
        <v>31929766055.77359</v>
      </c>
      <c r="P106" s="67">
        <v>8625117552.1867256</v>
      </c>
      <c r="Q106" s="67">
        <v>18557273852.96788</v>
      </c>
      <c r="R106" s="67">
        <v>7567727092524.3389</v>
      </c>
      <c r="S106" s="67">
        <v>6373109349486.6748</v>
      </c>
      <c r="T106" s="67">
        <v>1074407604546.616</v>
      </c>
      <c r="U106" s="67">
        <v>1879150177.805927</v>
      </c>
      <c r="V106" s="67">
        <v>119992149556.73019</v>
      </c>
      <c r="W106" s="67">
        <v>675828793.45497525</v>
      </c>
      <c r="X106" s="67">
        <v>24184946238.86636</v>
      </c>
      <c r="Y106" s="67">
        <v>16389310518.63773</v>
      </c>
      <c r="Z106" s="67">
        <v>45952347721.104897</v>
      </c>
      <c r="AA106" s="67">
        <v>723009790.87802315</v>
      </c>
      <c r="AB106" s="67">
        <v>8717013.2971671037</v>
      </c>
      <c r="AC106" s="67">
        <v>27797058757.617538</v>
      </c>
      <c r="AD106" s="67">
        <v>573310174.3664155</v>
      </c>
      <c r="AE106" s="67">
        <v>0</v>
      </c>
      <c r="AF106" s="67">
        <v>3108115978.1513419</v>
      </c>
      <c r="AG106" s="67">
        <v>57316.621115428767</v>
      </c>
      <c r="AH106" s="67">
        <v>579447253.73466516</v>
      </c>
      <c r="AI106" s="67">
        <v>0</v>
      </c>
      <c r="AJ106" s="67">
        <v>12671658197601.35</v>
      </c>
      <c r="AK106" s="67">
        <v>3389218579538.7119</v>
      </c>
      <c r="AL106" s="67">
        <v>9293195117934.6016</v>
      </c>
      <c r="AM106" s="67">
        <v>29657201372562.289</v>
      </c>
      <c r="AN106" s="67">
        <v>26112093657776.5</v>
      </c>
      <c r="AO106" s="67">
        <v>4125711859530.6011</v>
      </c>
      <c r="AP106" s="67">
        <v>3327186983492.4209</v>
      </c>
      <c r="AQ106" s="67">
        <v>798524876038.18091</v>
      </c>
      <c r="AR106" s="67">
        <v>6903382000000</v>
      </c>
      <c r="AS106" s="67">
        <v>3411786000000</v>
      </c>
      <c r="AT106" s="67">
        <v>2015345573834.8511</v>
      </c>
      <c r="AU106" s="67">
        <v>1874062117700.0259</v>
      </c>
      <c r="AV106" s="67">
        <v>887406247859.90625</v>
      </c>
      <c r="AW106" s="67">
        <v>986655869840.11951</v>
      </c>
      <c r="AX106" s="67">
        <v>4696656442.4197607</v>
      </c>
      <c r="AY106" s="67">
        <v>12266902801.83655</v>
      </c>
      <c r="AZ106" s="67">
        <v>58719182057.034592</v>
      </c>
      <c r="BA106" s="67">
        <v>4002626954.6941719</v>
      </c>
      <c r="BB106" s="67">
        <v>32268039984.055908</v>
      </c>
      <c r="BC106" s="67">
        <v>9648290822.3766174</v>
      </c>
      <c r="BD106" s="67">
        <v>19681757072.407539</v>
      </c>
      <c r="BE106" s="67">
        <v>4344970654190.0762</v>
      </c>
      <c r="BF106" s="67">
        <v>3236245766716.7451</v>
      </c>
      <c r="BG106" s="67">
        <v>963214371948.04041</v>
      </c>
      <c r="BH106" s="67">
        <v>297829386.62643278</v>
      </c>
      <c r="BI106" s="67">
        <v>145212686138.66461</v>
      </c>
      <c r="BJ106" s="67">
        <v>283397416.16223228</v>
      </c>
      <c r="BK106" s="67">
        <v>26104189063.062302</v>
      </c>
      <c r="BL106" s="67">
        <v>23019312332.87162</v>
      </c>
      <c r="BM106" s="67">
        <v>77788745483.574051</v>
      </c>
      <c r="BN106" s="67">
        <v>583089011.89487147</v>
      </c>
      <c r="BO106" s="67">
        <v>7580881.6785922218</v>
      </c>
      <c r="BP106" s="67">
        <v>13052936007.975321</v>
      </c>
      <c r="BQ106" s="67">
        <v>957875571.87749255</v>
      </c>
      <c r="BR106" s="67">
        <v>0</v>
      </c>
      <c r="BS106" s="67">
        <v>2983422792.6323318</v>
      </c>
      <c r="BT106" s="67">
        <v>77205.822565891169</v>
      </c>
      <c r="BU106" s="67">
        <v>432060371.11323619</v>
      </c>
      <c r="BV106" s="67">
        <v>0</v>
      </c>
      <c r="BW106" s="67">
        <v>11276729793679.98</v>
      </c>
      <c r="BX106" s="67">
        <v>3125847469172.5889</v>
      </c>
      <c r="BY106" s="67">
        <v>8150882324507.3896</v>
      </c>
      <c r="BZ106" s="67">
        <v>25254353881235.512</v>
      </c>
      <c r="CA106" s="67">
        <v>21762757881235.512</v>
      </c>
    </row>
    <row r="107" spans="1:79">
      <c r="A107" t="s">
        <v>66</v>
      </c>
      <c r="B107" t="s">
        <v>153</v>
      </c>
      <c r="C107" s="67">
        <v>1995</v>
      </c>
      <c r="D107" t="s">
        <v>4583</v>
      </c>
      <c r="E107" s="67">
        <v>295580311</v>
      </c>
      <c r="F107" s="67">
        <v>48554065275313.852</v>
      </c>
      <c r="G107" s="67">
        <v>7391562412969.1602</v>
      </c>
      <c r="H107" s="67">
        <v>8417079455605.042</v>
      </c>
      <c r="I107" s="67">
        <v>2277053665833.1162</v>
      </c>
      <c r="J107" s="67">
        <v>188990791595.53369</v>
      </c>
      <c r="K107" s="67">
        <v>227824489331.293</v>
      </c>
      <c r="L107" s="67">
        <v>55086743013.991669</v>
      </c>
      <c r="M107" s="67">
        <v>316340386994.00787</v>
      </c>
      <c r="N107" s="67">
        <v>82953000475.520493</v>
      </c>
      <c r="O107" s="67">
        <v>878948923492.22961</v>
      </c>
      <c r="P107" s="67">
        <v>24163177150.139381</v>
      </c>
      <c r="Q107" s="67">
        <v>509041871042.83752</v>
      </c>
      <c r="R107" s="67">
        <v>1246079790480.958</v>
      </c>
      <c r="S107" s="67">
        <v>628749936376.99646</v>
      </c>
      <c r="T107" s="67">
        <v>44640006079.631279</v>
      </c>
      <c r="U107" s="67">
        <v>625235160291.21155</v>
      </c>
      <c r="V107" s="67">
        <v>535368750295.63483</v>
      </c>
      <c r="W107" s="67">
        <v>32031620.164181389</v>
      </c>
      <c r="X107" s="67">
        <v>28638504315.421268</v>
      </c>
      <c r="Y107" s="67">
        <v>170456915136.60709</v>
      </c>
      <c r="Z107" s="67">
        <v>254170424143.9812</v>
      </c>
      <c r="AA107" s="67">
        <v>6872754339.5061979</v>
      </c>
      <c r="AB107" s="67">
        <v>16161550135.086679</v>
      </c>
      <c r="AC107" s="67">
        <v>17741661297.320721</v>
      </c>
      <c r="AD107" s="67">
        <v>6218293159.7342949</v>
      </c>
      <c r="AE107" s="67">
        <v>0</v>
      </c>
      <c r="AF107" s="67">
        <v>27077945195.393478</v>
      </c>
      <c r="AG107" s="67">
        <v>206787.28239201871</v>
      </c>
      <c r="AH107" s="67">
        <v>7998464165.1372013</v>
      </c>
      <c r="AI107" s="67">
        <v>0</v>
      </c>
      <c r="AJ107" s="67">
        <v>128986734197782.2</v>
      </c>
      <c r="AK107" s="67">
        <v>48462861516048.102</v>
      </c>
      <c r="AL107" s="67">
        <v>80421284972778.109</v>
      </c>
      <c r="AM107" s="67">
        <v>178042587833769.59</v>
      </c>
      <c r="AN107" s="67">
        <v>185720635937240.81</v>
      </c>
      <c r="AO107" s="67">
        <v>29719568408285.75</v>
      </c>
      <c r="AP107" s="67">
        <v>23967393877649.801</v>
      </c>
      <c r="AQ107" s="67">
        <v>5752174530635.9512</v>
      </c>
      <c r="AR107" s="67">
        <v>4438782000000</v>
      </c>
      <c r="AS107" s="67">
        <v>5068668000000</v>
      </c>
      <c r="AT107" s="67">
        <v>1280432449371.208</v>
      </c>
      <c r="AU107" s="67">
        <v>98551908977.74054</v>
      </c>
      <c r="AV107" s="67">
        <v>38501929063.12281</v>
      </c>
      <c r="AW107" s="67">
        <v>60049979914.617737</v>
      </c>
      <c r="AX107" s="67">
        <v>262606137028.6781</v>
      </c>
      <c r="AY107" s="67">
        <v>19778557814.920658</v>
      </c>
      <c r="AZ107" s="67">
        <v>75660899753.636581</v>
      </c>
      <c r="BA107" s="67">
        <v>53952028856.806442</v>
      </c>
      <c r="BB107" s="67">
        <v>562993496438.80078</v>
      </c>
      <c r="BC107" s="67">
        <v>22065830769.614639</v>
      </c>
      <c r="BD107" s="67">
        <v>184823589731.01031</v>
      </c>
      <c r="BE107" s="67">
        <v>751859068370.64917</v>
      </c>
      <c r="BF107" s="67">
        <v>229760847036.79568</v>
      </c>
      <c r="BG107" s="67">
        <v>165441354994.97849</v>
      </c>
      <c r="BH107" s="67">
        <v>238065406524.71609</v>
      </c>
      <c r="BI107" s="67">
        <v>118591459814.1588</v>
      </c>
      <c r="BJ107" s="67">
        <v>16670653.17407128</v>
      </c>
      <c r="BK107" s="67">
        <v>48952631538.005127</v>
      </c>
      <c r="BL107" s="67">
        <v>5943290129.2844944</v>
      </c>
      <c r="BM107" s="67">
        <v>9455883037.9753456</v>
      </c>
      <c r="BN107" s="67">
        <v>2919558740.6155758</v>
      </c>
      <c r="BO107" s="67">
        <v>12367690085.9039</v>
      </c>
      <c r="BP107" s="67">
        <v>0</v>
      </c>
      <c r="BQ107" s="67">
        <v>3001261150.8129811</v>
      </c>
      <c r="BR107" s="67">
        <v>0</v>
      </c>
      <c r="BS107" s="67">
        <v>10515667372.10545</v>
      </c>
      <c r="BT107" s="67">
        <v>671846.49576132745</v>
      </c>
      <c r="BU107" s="67">
        <v>25418135259.78611</v>
      </c>
      <c r="BV107" s="67">
        <v>0</v>
      </c>
      <c r="BW107" s="67">
        <v>70467209100263.188</v>
      </c>
      <c r="BX107" s="67">
        <v>24504536698521.141</v>
      </c>
      <c r="BY107" s="67">
        <v>45962672401742.047</v>
      </c>
      <c r="BZ107" s="67">
        <v>101589183026290.8</v>
      </c>
      <c r="CA107" s="67">
        <v>102219069026290.8</v>
      </c>
    </row>
    <row r="108" spans="1:79">
      <c r="A108" t="s">
        <v>66</v>
      </c>
      <c r="B108" t="s">
        <v>153</v>
      </c>
      <c r="C108" s="67">
        <v>1996</v>
      </c>
      <c r="D108" t="s">
        <v>4584</v>
      </c>
      <c r="E108" s="67">
        <v>299004218</v>
      </c>
      <c r="F108" s="67">
        <v>50460025927853.094</v>
      </c>
      <c r="G108" s="67">
        <v>8489535379597.0068</v>
      </c>
      <c r="H108" s="67">
        <v>9553077499148.5625</v>
      </c>
      <c r="I108" s="67">
        <v>2303927024204.9131</v>
      </c>
      <c r="J108" s="67">
        <v>187452720818.9566</v>
      </c>
      <c r="K108" s="67">
        <v>227889691682.70319</v>
      </c>
      <c r="L108" s="67">
        <v>54956588670.851646</v>
      </c>
      <c r="M108" s="67">
        <v>316382585186.11359</v>
      </c>
      <c r="N108" s="67">
        <v>82972970821.969055</v>
      </c>
      <c r="O108" s="67">
        <v>879181220482.9563</v>
      </c>
      <c r="P108" s="67">
        <v>24083134782.362129</v>
      </c>
      <c r="Q108" s="67">
        <v>545149636050.53168</v>
      </c>
      <c r="R108" s="67">
        <v>1245511233929.8979</v>
      </c>
      <c r="S108" s="67">
        <v>626955942663.90869</v>
      </c>
      <c r="T108" s="67">
        <v>44996664025.994003</v>
      </c>
      <c r="U108" s="67">
        <v>622525372908.74548</v>
      </c>
      <c r="V108" s="67">
        <v>531749371257.92188</v>
      </c>
      <c r="W108" s="67">
        <v>32031620.164181389</v>
      </c>
      <c r="X108" s="67">
        <v>28638504315.421268</v>
      </c>
      <c r="Y108" s="67">
        <v>170456915136.60709</v>
      </c>
      <c r="Z108" s="67">
        <v>254170424143.9812</v>
      </c>
      <c r="AA108" s="67">
        <v>6187729943.9854155</v>
      </c>
      <c r="AB108" s="67">
        <v>13934366171.201759</v>
      </c>
      <c r="AC108" s="67">
        <v>17741661297.320721</v>
      </c>
      <c r="AD108" s="67">
        <v>6218293159.7342949</v>
      </c>
      <c r="AE108" s="67">
        <v>0</v>
      </c>
      <c r="AF108" s="67">
        <v>26370774517.086262</v>
      </c>
      <c r="AG108" s="67">
        <v>206787.28239201871</v>
      </c>
      <c r="AH108" s="67">
        <v>7998464165.1372013</v>
      </c>
      <c r="AI108" s="67">
        <v>0</v>
      </c>
      <c r="AJ108" s="67">
        <v>131648327371755.41</v>
      </c>
      <c r="AK108" s="67">
        <v>49602414416261.039</v>
      </c>
      <c r="AL108" s="67">
        <v>81959201100836.344</v>
      </c>
      <c r="AM108" s="67">
        <v>182649024818902.81</v>
      </c>
      <c r="AN108" s="67">
        <v>190278435153392.59</v>
      </c>
      <c r="AO108" s="67">
        <v>31149503912218.328</v>
      </c>
      <c r="AP108" s="67">
        <v>25120567671143.82</v>
      </c>
      <c r="AQ108" s="67">
        <v>6028936241074.5156</v>
      </c>
      <c r="AR108" s="67">
        <v>5242294000000</v>
      </c>
      <c r="AS108" s="67">
        <v>5909784000000</v>
      </c>
      <c r="AT108" s="67">
        <v>1342893553927.959</v>
      </c>
      <c r="AU108" s="67">
        <v>113277827696.6581</v>
      </c>
      <c r="AV108" s="67">
        <v>45810481707.34388</v>
      </c>
      <c r="AW108" s="67">
        <v>67467345989.314178</v>
      </c>
      <c r="AX108" s="67">
        <v>253081554711.15021</v>
      </c>
      <c r="AY108" s="67">
        <v>20060284892.571049</v>
      </c>
      <c r="AZ108" s="67">
        <v>82534551972.337708</v>
      </c>
      <c r="BA108" s="67">
        <v>55107471957.202187</v>
      </c>
      <c r="BB108" s="67">
        <v>573023308351.4939</v>
      </c>
      <c r="BC108" s="67">
        <v>21671777729.033401</v>
      </c>
      <c r="BD108" s="67">
        <v>224136776617.51279</v>
      </c>
      <c r="BE108" s="67">
        <v>905578344851.83179</v>
      </c>
      <c r="BF108" s="67">
        <v>313238253972.60529</v>
      </c>
      <c r="BG108" s="67">
        <v>297514386101.67438</v>
      </c>
      <c r="BH108" s="67">
        <v>218949004945.56329</v>
      </c>
      <c r="BI108" s="67">
        <v>75876699831.988754</v>
      </c>
      <c r="BJ108" s="67">
        <v>21476459.011327028</v>
      </c>
      <c r="BK108" s="67">
        <v>27227795087.515751</v>
      </c>
      <c r="BL108" s="67">
        <v>6167434730.3086128</v>
      </c>
      <c r="BM108" s="67">
        <v>10548173175.38941</v>
      </c>
      <c r="BN108" s="67">
        <v>3635031436.9550591</v>
      </c>
      <c r="BO108" s="67">
        <v>10314239141.456289</v>
      </c>
      <c r="BP108" s="67">
        <v>0</v>
      </c>
      <c r="BQ108" s="67">
        <v>2747162304.9588909</v>
      </c>
      <c r="BR108" s="67">
        <v>0</v>
      </c>
      <c r="BS108" s="67">
        <v>8715110249.2842579</v>
      </c>
      <c r="BT108" s="67">
        <v>581162.04039001407</v>
      </c>
      <c r="BU108" s="67">
        <v>6499696085.0687714</v>
      </c>
      <c r="BV108" s="67">
        <v>0</v>
      </c>
      <c r="BW108" s="67">
        <v>74105466732155.5</v>
      </c>
      <c r="BX108" s="67">
        <v>25346919681692.488</v>
      </c>
      <c r="BY108" s="67">
        <v>48758547050463</v>
      </c>
      <c r="BZ108" s="67">
        <v>106835952543153.59</v>
      </c>
      <c r="CA108" s="67">
        <v>107503442543153.59</v>
      </c>
    </row>
    <row r="109" spans="1:79">
      <c r="A109" t="s">
        <v>66</v>
      </c>
      <c r="B109" t="s">
        <v>153</v>
      </c>
      <c r="C109" s="67">
        <v>1997</v>
      </c>
      <c r="D109" t="s">
        <v>4585</v>
      </c>
      <c r="E109" s="67">
        <v>302562948</v>
      </c>
      <c r="F109" s="67">
        <v>52553297396194.281</v>
      </c>
      <c r="G109" s="67">
        <v>9659304845870.0684</v>
      </c>
      <c r="H109" s="67">
        <v>11344887461295.65</v>
      </c>
      <c r="I109" s="67">
        <v>2294948995765.8311</v>
      </c>
      <c r="J109" s="67">
        <v>186900972104.34131</v>
      </c>
      <c r="K109" s="67">
        <v>227954894034.11349</v>
      </c>
      <c r="L109" s="67">
        <v>54826434327.711647</v>
      </c>
      <c r="M109" s="67">
        <v>316424783378.21918</v>
      </c>
      <c r="N109" s="67">
        <v>82992941168.417633</v>
      </c>
      <c r="O109" s="67">
        <v>879413517473.68311</v>
      </c>
      <c r="P109" s="67">
        <v>23889597192.429081</v>
      </c>
      <c r="Q109" s="67">
        <v>533380698190.77832</v>
      </c>
      <c r="R109" s="67">
        <v>1236048209650.6021</v>
      </c>
      <c r="S109" s="67">
        <v>621091033335.02417</v>
      </c>
      <c r="T109" s="67">
        <v>45358498825.665283</v>
      </c>
      <c r="U109" s="67">
        <v>619744479388.85132</v>
      </c>
      <c r="V109" s="67">
        <v>395791043718.19531</v>
      </c>
      <c r="W109" s="67">
        <v>32031620.164181389</v>
      </c>
      <c r="X109" s="67">
        <v>28638504315.421268</v>
      </c>
      <c r="Y109" s="67">
        <v>170456915136.60709</v>
      </c>
      <c r="Z109" s="67">
        <v>113479257636.1226</v>
      </c>
      <c r="AA109" s="67">
        <v>5671147849.3075314</v>
      </c>
      <c r="AB109" s="67">
        <v>13934366171.201759</v>
      </c>
      <c r="AC109" s="67">
        <v>17741661297.320721</v>
      </c>
      <c r="AD109" s="67">
        <v>6479324567.6490059</v>
      </c>
      <c r="AE109" s="67">
        <v>0</v>
      </c>
      <c r="AF109" s="67">
        <v>31359164171.981602</v>
      </c>
      <c r="AG109" s="67">
        <v>206787.28239201871</v>
      </c>
      <c r="AH109" s="67">
        <v>7998464165.1372013</v>
      </c>
      <c r="AI109" s="67">
        <v>0</v>
      </c>
      <c r="AJ109" s="67">
        <v>135103154438456.09</v>
      </c>
      <c r="AK109" s="67">
        <v>51130758692578.023</v>
      </c>
      <c r="AL109" s="67">
        <v>83915136418425.844</v>
      </c>
      <c r="AM109" s="67">
        <v>187574195399288</v>
      </c>
      <c r="AN109" s="67">
        <v>195693660415939.19</v>
      </c>
      <c r="AO109" s="67">
        <v>32826252612412.359</v>
      </c>
      <c r="AP109" s="67">
        <v>26472784364848.672</v>
      </c>
      <c r="AQ109" s="67">
        <v>6353468247563.6816</v>
      </c>
      <c r="AR109" s="67">
        <v>6099971000000</v>
      </c>
      <c r="AS109" s="67">
        <v>7169622000000</v>
      </c>
      <c r="AT109" s="67">
        <v>1318026824062.23</v>
      </c>
      <c r="AU109" s="67">
        <v>99885585442.822479</v>
      </c>
      <c r="AV109" s="67">
        <v>39708275526.278473</v>
      </c>
      <c r="AW109" s="67">
        <v>60177309916.544006</v>
      </c>
      <c r="AX109" s="67">
        <v>254392483285.49509</v>
      </c>
      <c r="AY109" s="67">
        <v>20324255967.107601</v>
      </c>
      <c r="AZ109" s="67">
        <v>86333807016.856171</v>
      </c>
      <c r="BA109" s="67">
        <v>56057189298.28241</v>
      </c>
      <c r="BB109" s="67">
        <v>582777091937.71484</v>
      </c>
      <c r="BC109" s="67">
        <v>21431854873.827</v>
      </c>
      <c r="BD109" s="67">
        <v>196824556240.12411</v>
      </c>
      <c r="BE109" s="67">
        <v>862328253717.61182</v>
      </c>
      <c r="BF109" s="67">
        <v>266520562044.76801</v>
      </c>
      <c r="BG109" s="67">
        <v>331455723306.86652</v>
      </c>
      <c r="BH109" s="67">
        <v>183345809063.85001</v>
      </c>
      <c r="BI109" s="67">
        <v>81006159302.127441</v>
      </c>
      <c r="BJ109" s="67">
        <v>13799716.27688962</v>
      </c>
      <c r="BK109" s="67">
        <v>29120815724.604649</v>
      </c>
      <c r="BL109" s="67">
        <v>3388621302.3753819</v>
      </c>
      <c r="BM109" s="67">
        <v>11852091614.173161</v>
      </c>
      <c r="BN109" s="67">
        <v>2537749416.387229</v>
      </c>
      <c r="BO109" s="67">
        <v>8352591581.5492706</v>
      </c>
      <c r="BP109" s="67">
        <v>0</v>
      </c>
      <c r="BQ109" s="67">
        <v>2793648139.9877572</v>
      </c>
      <c r="BR109" s="67">
        <v>0</v>
      </c>
      <c r="BS109" s="67">
        <v>12385650329.63155</v>
      </c>
      <c r="BT109" s="67">
        <v>508948.27763282182</v>
      </c>
      <c r="BU109" s="67">
        <v>10560682528.86392</v>
      </c>
      <c r="BV109" s="67">
        <v>0</v>
      </c>
      <c r="BW109" s="67">
        <v>78173133357189.938</v>
      </c>
      <c r="BX109" s="67">
        <v>27017136529897.98</v>
      </c>
      <c r="BY109" s="67">
        <v>51155996827291.938</v>
      </c>
      <c r="BZ109" s="67">
        <v>112110090047382.09</v>
      </c>
      <c r="CA109" s="67">
        <v>113179741047382.09</v>
      </c>
    </row>
    <row r="110" spans="1:79">
      <c r="A110" t="s">
        <v>66</v>
      </c>
      <c r="B110" t="s">
        <v>153</v>
      </c>
      <c r="C110" s="67">
        <v>1998</v>
      </c>
      <c r="D110" t="s">
        <v>4586</v>
      </c>
      <c r="E110" s="67">
        <v>306009173</v>
      </c>
      <c r="F110" s="67">
        <v>54874390401120.719</v>
      </c>
      <c r="G110" s="67">
        <v>10935666372597.41</v>
      </c>
      <c r="H110" s="67">
        <v>12881000010538.971</v>
      </c>
      <c r="I110" s="67">
        <v>2271741505976.3452</v>
      </c>
      <c r="J110" s="67">
        <v>186792944202.86679</v>
      </c>
      <c r="K110" s="67">
        <v>228020096385.5238</v>
      </c>
      <c r="L110" s="67">
        <v>54696507925.627907</v>
      </c>
      <c r="M110" s="67">
        <v>316466981570.32489</v>
      </c>
      <c r="N110" s="67">
        <v>83012911514.866211</v>
      </c>
      <c r="O110" s="67">
        <v>879645814464.40991</v>
      </c>
      <c r="P110" s="67">
        <v>23745820426.820911</v>
      </c>
      <c r="Q110" s="67">
        <v>499092945166.98962</v>
      </c>
      <c r="R110" s="67">
        <v>1256649342124.1919</v>
      </c>
      <c r="S110" s="67">
        <v>635674125824.10864</v>
      </c>
      <c r="T110" s="67">
        <v>45562575832.407631</v>
      </c>
      <c r="U110" s="67">
        <v>639986198540.01855</v>
      </c>
      <c r="V110" s="67">
        <v>393257943926.05157</v>
      </c>
      <c r="W110" s="67">
        <v>32031620.164181389</v>
      </c>
      <c r="X110" s="67">
        <v>28638504315.421268</v>
      </c>
      <c r="Y110" s="67">
        <v>170456915136.60709</v>
      </c>
      <c r="Z110" s="67">
        <v>113479257636.1226</v>
      </c>
      <c r="AA110" s="67">
        <v>5253380096.7055511</v>
      </c>
      <c r="AB110" s="67">
        <v>16522177047.98881</v>
      </c>
      <c r="AC110" s="67">
        <v>14784717747.767269</v>
      </c>
      <c r="AD110" s="67">
        <v>6479324567.6490059</v>
      </c>
      <c r="AE110" s="67">
        <v>0</v>
      </c>
      <c r="AF110" s="67">
        <v>29612964805.2062</v>
      </c>
      <c r="AG110" s="67">
        <v>206787.28239201871</v>
      </c>
      <c r="AH110" s="67">
        <v>7998464165.1372013</v>
      </c>
      <c r="AI110" s="67">
        <v>0</v>
      </c>
      <c r="AJ110" s="67">
        <v>138003575033592.3</v>
      </c>
      <c r="AK110" s="67">
        <v>52261009391322.227</v>
      </c>
      <c r="AL110" s="67">
        <v>85687263662966.641</v>
      </c>
      <c r="AM110" s="67">
        <v>192580378070579.09</v>
      </c>
      <c r="AN110" s="67">
        <v>200799093306709</v>
      </c>
      <c r="AO110" s="67">
        <v>34594915018395.219</v>
      </c>
      <c r="AP110" s="67">
        <v>27899125014834.859</v>
      </c>
      <c r="AQ110" s="67">
        <v>6695790003560.3662</v>
      </c>
      <c r="AR110" s="67">
        <v>7008381000000</v>
      </c>
      <c r="AS110" s="67">
        <v>8255644000000</v>
      </c>
      <c r="AT110" s="67">
        <v>1206486219249.469</v>
      </c>
      <c r="AU110" s="67">
        <v>96139457303.529129</v>
      </c>
      <c r="AV110" s="67">
        <v>37189893199.743027</v>
      </c>
      <c r="AW110" s="67">
        <v>58949564103.786087</v>
      </c>
      <c r="AX110" s="67">
        <v>193340084093.81131</v>
      </c>
      <c r="AY110" s="67">
        <v>20470306698.654789</v>
      </c>
      <c r="AZ110" s="67">
        <v>85383258105.756638</v>
      </c>
      <c r="BA110" s="67">
        <v>56698053647.78894</v>
      </c>
      <c r="BB110" s="67">
        <v>589655305192.78345</v>
      </c>
      <c r="BC110" s="67">
        <v>20429005030.91803</v>
      </c>
      <c r="BD110" s="67">
        <v>144370749176.2272</v>
      </c>
      <c r="BE110" s="67">
        <v>623923192620.09351</v>
      </c>
      <c r="BF110" s="67">
        <v>144511460949.56711</v>
      </c>
      <c r="BG110" s="67">
        <v>258247879383.39859</v>
      </c>
      <c r="BH110" s="67">
        <v>164335617189.38959</v>
      </c>
      <c r="BI110" s="67">
        <v>56828235097.738007</v>
      </c>
      <c r="BJ110" s="67">
        <v>22364038.478017271</v>
      </c>
      <c r="BK110" s="67">
        <v>10633270914.30183</v>
      </c>
      <c r="BL110" s="67">
        <v>3344799839.5675631</v>
      </c>
      <c r="BM110" s="67">
        <v>19692581595.866489</v>
      </c>
      <c r="BN110" s="67">
        <v>1893206940.9976621</v>
      </c>
      <c r="BO110" s="67">
        <v>4151445050.0473838</v>
      </c>
      <c r="BP110" s="67">
        <v>0</v>
      </c>
      <c r="BQ110" s="67">
        <v>2760590928.451755</v>
      </c>
      <c r="BR110" s="67">
        <v>0</v>
      </c>
      <c r="BS110" s="67">
        <v>10004999202.029591</v>
      </c>
      <c r="BT110" s="67">
        <v>404834.86585693102</v>
      </c>
      <c r="BU110" s="67">
        <v>4324571753.1318684</v>
      </c>
      <c r="BV110" s="67">
        <v>0</v>
      </c>
      <c r="BW110" s="67">
        <v>83024694948722.938</v>
      </c>
      <c r="BX110" s="67">
        <v>28904475028043.129</v>
      </c>
      <c r="BY110" s="67">
        <v>54120219920679.797</v>
      </c>
      <c r="BZ110" s="67">
        <v>118202756378987.7</v>
      </c>
      <c r="CA110" s="67">
        <v>119450019378987.7</v>
      </c>
    </row>
    <row r="111" spans="1:79">
      <c r="A111" t="s">
        <v>66</v>
      </c>
      <c r="B111" t="s">
        <v>153</v>
      </c>
      <c r="C111" s="67">
        <v>1999</v>
      </c>
      <c r="D111" t="s">
        <v>4587</v>
      </c>
      <c r="E111" s="67">
        <v>309441286</v>
      </c>
      <c r="F111" s="67">
        <v>57393577502570.844</v>
      </c>
      <c r="G111" s="67">
        <v>12796775400130.789</v>
      </c>
      <c r="H111" s="67">
        <v>14564892785918.59</v>
      </c>
      <c r="I111" s="67">
        <v>2284964514127.1641</v>
      </c>
      <c r="J111" s="67">
        <v>186525566041.285</v>
      </c>
      <c r="K111" s="67">
        <v>228085298736.93399</v>
      </c>
      <c r="L111" s="67">
        <v>54566353582.487907</v>
      </c>
      <c r="M111" s="67">
        <v>316509179762.43048</v>
      </c>
      <c r="N111" s="67">
        <v>83032881861.314789</v>
      </c>
      <c r="O111" s="67">
        <v>879878111455.1366</v>
      </c>
      <c r="P111" s="67">
        <v>23652750742.53867</v>
      </c>
      <c r="Q111" s="67">
        <v>508893957002.46118</v>
      </c>
      <c r="R111" s="67">
        <v>1224755191029.2939</v>
      </c>
      <c r="S111" s="67">
        <v>596249541925.58777</v>
      </c>
      <c r="T111" s="67">
        <v>44695589136.20723</v>
      </c>
      <c r="U111" s="67">
        <v>637217764707.29102</v>
      </c>
      <c r="V111" s="67">
        <v>393997222171.27429</v>
      </c>
      <c r="W111" s="67">
        <v>32031620.164181389</v>
      </c>
      <c r="X111" s="67">
        <v>28638504315.421268</v>
      </c>
      <c r="Y111" s="67">
        <v>170456915136.60709</v>
      </c>
      <c r="Z111" s="67">
        <v>113479257636.1226</v>
      </c>
      <c r="AA111" s="67">
        <v>5216315078.8922167</v>
      </c>
      <c r="AB111" s="67">
        <v>17298520311.024929</v>
      </c>
      <c r="AC111" s="67">
        <v>14784717747.767269</v>
      </c>
      <c r="AD111" s="67">
        <v>6479324567.6490059</v>
      </c>
      <c r="AE111" s="67">
        <v>0</v>
      </c>
      <c r="AF111" s="67">
        <v>29612964805.2062</v>
      </c>
      <c r="AG111" s="67">
        <v>206787.28239201871</v>
      </c>
      <c r="AH111" s="67">
        <v>7998464165.1372013</v>
      </c>
      <c r="AI111" s="67">
        <v>0</v>
      </c>
      <c r="AJ111" s="67">
        <v>140883919492254.81</v>
      </c>
      <c r="AK111" s="67">
        <v>53424164418670.977</v>
      </c>
      <c r="AL111" s="67">
        <v>87412493121010.734</v>
      </c>
      <c r="AM111" s="67">
        <v>198190853286012.81</v>
      </c>
      <c r="AN111" s="67">
        <v>206016575538202.81</v>
      </c>
      <c r="AO111" s="67">
        <v>36773288255076.641</v>
      </c>
      <c r="AP111" s="67">
        <v>29655877625061.801</v>
      </c>
      <c r="AQ111" s="67">
        <v>7117410630014.833</v>
      </c>
      <c r="AR111" s="67">
        <v>8376287000000</v>
      </c>
      <c r="AS111" s="67">
        <v>9531855000000</v>
      </c>
      <c r="AT111" s="67">
        <v>1241327534543.2419</v>
      </c>
      <c r="AU111" s="67">
        <v>91416668386.498199</v>
      </c>
      <c r="AV111" s="67">
        <v>35448340392.556793</v>
      </c>
      <c r="AW111" s="67">
        <v>55968327993.941406</v>
      </c>
      <c r="AX111" s="67">
        <v>217119793223.49161</v>
      </c>
      <c r="AY111" s="67">
        <v>20674920268.580921</v>
      </c>
      <c r="AZ111" s="67">
        <v>89108998153.28363</v>
      </c>
      <c r="BA111" s="67">
        <v>57347410786.091797</v>
      </c>
      <c r="BB111" s="67">
        <v>597479895661.26636</v>
      </c>
      <c r="BC111" s="67">
        <v>23502694767.243599</v>
      </c>
      <c r="BD111" s="67">
        <v>144677153296.78629</v>
      </c>
      <c r="BE111" s="67">
        <v>685664809732.05249</v>
      </c>
      <c r="BF111" s="67">
        <v>220851716421.35818</v>
      </c>
      <c r="BG111" s="67">
        <v>276815281717.68842</v>
      </c>
      <c r="BH111" s="67">
        <v>140267864512.76251</v>
      </c>
      <c r="BI111" s="67">
        <v>47729947080.243446</v>
      </c>
      <c r="BJ111" s="67">
        <v>8542971.9521075264</v>
      </c>
      <c r="BK111" s="67">
        <v>7623385165.1876354</v>
      </c>
      <c r="BL111" s="67">
        <v>3466001877.7170529</v>
      </c>
      <c r="BM111" s="67">
        <v>11646479106.71092</v>
      </c>
      <c r="BN111" s="67">
        <v>1824112813.605242</v>
      </c>
      <c r="BO111" s="67">
        <v>7994551015.9840851</v>
      </c>
      <c r="BP111" s="67">
        <v>0</v>
      </c>
      <c r="BQ111" s="67">
        <v>2788503531.7285728</v>
      </c>
      <c r="BR111" s="67">
        <v>0</v>
      </c>
      <c r="BS111" s="67">
        <v>11763284994.436081</v>
      </c>
      <c r="BT111" s="67">
        <v>387090.17265493638</v>
      </c>
      <c r="BU111" s="67">
        <v>614698512.74909949</v>
      </c>
      <c r="BV111" s="67">
        <v>0</v>
      </c>
      <c r="BW111" s="67">
        <v>88059924864392.813</v>
      </c>
      <c r="BX111" s="67">
        <v>30402749324177.699</v>
      </c>
      <c r="BY111" s="67">
        <v>57657175540215.133</v>
      </c>
      <c r="BZ111" s="67">
        <v>125604637463744.8</v>
      </c>
      <c r="CA111" s="67">
        <v>126760205463744.8</v>
      </c>
    </row>
    <row r="112" spans="1:79">
      <c r="A112" t="s">
        <v>66</v>
      </c>
      <c r="B112" t="s">
        <v>153</v>
      </c>
      <c r="C112" s="67">
        <v>2000</v>
      </c>
      <c r="D112" t="s">
        <v>4588</v>
      </c>
      <c r="E112" s="67">
        <v>312848141</v>
      </c>
      <c r="F112" s="67">
        <v>60018291921298.297</v>
      </c>
      <c r="G112" s="67">
        <v>12509933750004.6</v>
      </c>
      <c r="H112" s="67">
        <v>14957218408480.34</v>
      </c>
      <c r="I112" s="67">
        <v>2297958021028.979</v>
      </c>
      <c r="J112" s="67">
        <v>186736633220.388</v>
      </c>
      <c r="K112" s="67">
        <v>228150501088.3443</v>
      </c>
      <c r="L112" s="67">
        <v>54436199239.3479</v>
      </c>
      <c r="M112" s="67">
        <v>316551377954.53607</v>
      </c>
      <c r="N112" s="67">
        <v>83052852207.763367</v>
      </c>
      <c r="O112" s="67">
        <v>880110408445.86353</v>
      </c>
      <c r="P112" s="67">
        <v>23588552421.101311</v>
      </c>
      <c r="Q112" s="67">
        <v>515332312490.13733</v>
      </c>
      <c r="R112" s="67">
        <v>1238324151435.958</v>
      </c>
      <c r="S112" s="67">
        <v>617102608741.52258</v>
      </c>
      <c r="T112" s="67">
        <v>45612437103.747917</v>
      </c>
      <c r="U112" s="67">
        <v>634524930317.02661</v>
      </c>
      <c r="V112" s="67">
        <v>361183348290.5199</v>
      </c>
      <c r="W112" s="67">
        <v>32031620.164181389</v>
      </c>
      <c r="X112" s="67">
        <v>28638504315.421268</v>
      </c>
      <c r="Y112" s="67">
        <v>170456915136.60709</v>
      </c>
      <c r="Z112" s="67">
        <v>82423756700.580673</v>
      </c>
      <c r="AA112" s="67">
        <v>3982145647.7398891</v>
      </c>
      <c r="AB112" s="67">
        <v>17283285873.001919</v>
      </c>
      <c r="AC112" s="67">
        <v>14784717747.767269</v>
      </c>
      <c r="AD112" s="67">
        <v>5970355491.6117353</v>
      </c>
      <c r="AE112" s="67">
        <v>0</v>
      </c>
      <c r="AF112" s="67">
        <v>29612964805.2062</v>
      </c>
      <c r="AG112" s="67">
        <v>206787.28239201871</v>
      </c>
      <c r="AH112" s="67">
        <v>7998464165.1372013</v>
      </c>
      <c r="AI112" s="67">
        <v>0</v>
      </c>
      <c r="AJ112" s="67">
        <v>143848354502002.81</v>
      </c>
      <c r="AK112" s="67">
        <v>54547866911001.758</v>
      </c>
      <c r="AL112" s="67">
        <v>89251557107127.094</v>
      </c>
      <c r="AM112" s="67">
        <v>203064742978632.91</v>
      </c>
      <c r="AN112" s="67">
        <v>211399600354389.81</v>
      </c>
      <c r="AO112" s="67">
        <v>39437602733165.977</v>
      </c>
      <c r="AP112" s="67">
        <v>31804518333198.371</v>
      </c>
      <c r="AQ112" s="67">
        <v>7633084399967.6074</v>
      </c>
      <c r="AR112" s="67">
        <v>8461495000000</v>
      </c>
      <c r="AS112" s="67">
        <v>10111548000000</v>
      </c>
      <c r="AT112" s="67">
        <v>1257569961923.7319</v>
      </c>
      <c r="AU112" s="67">
        <v>90818851582.296463</v>
      </c>
      <c r="AV112" s="67">
        <v>35806981294.256981</v>
      </c>
      <c r="AW112" s="67">
        <v>55011870288.039482</v>
      </c>
      <c r="AX112" s="67">
        <v>218652851097.51141</v>
      </c>
      <c r="AY112" s="67">
        <v>21057463854.412609</v>
      </c>
      <c r="AZ112" s="67">
        <v>96562683698.247345</v>
      </c>
      <c r="BA112" s="67">
        <v>58671014007.596657</v>
      </c>
      <c r="BB112" s="67">
        <v>611763411181.25586</v>
      </c>
      <c r="BC112" s="67">
        <v>13845965617.3493</v>
      </c>
      <c r="BD112" s="67">
        <v>146197720885.0629</v>
      </c>
      <c r="BE112" s="67">
        <v>1339807750139.178</v>
      </c>
      <c r="BF112" s="67">
        <v>432935727785.84448</v>
      </c>
      <c r="BG112" s="67">
        <v>642149910435.49365</v>
      </c>
      <c r="BH112" s="67">
        <v>193798018076.36789</v>
      </c>
      <c r="BI112" s="67">
        <v>70924093841.471649</v>
      </c>
      <c r="BJ112" s="67">
        <v>5790384.3501598816</v>
      </c>
      <c r="BK112" s="67">
        <v>16562205543.968069</v>
      </c>
      <c r="BL112" s="67">
        <v>3131831634.6632538</v>
      </c>
      <c r="BM112" s="67">
        <v>15962635979.86026</v>
      </c>
      <c r="BN112" s="67">
        <v>981512302.75318778</v>
      </c>
      <c r="BO112" s="67">
        <v>15658469059.389191</v>
      </c>
      <c r="BP112" s="67">
        <v>0</v>
      </c>
      <c r="BQ112" s="67">
        <v>2291278710.4043751</v>
      </c>
      <c r="BR112" s="67">
        <v>0</v>
      </c>
      <c r="BS112" s="67">
        <v>11213521103.401791</v>
      </c>
      <c r="BT112" s="67">
        <v>413080.58478868782</v>
      </c>
      <c r="BU112" s="67">
        <v>5116436042.0965681</v>
      </c>
      <c r="BV112" s="67">
        <v>0</v>
      </c>
      <c r="BW112" s="67">
        <v>93360313358181.672</v>
      </c>
      <c r="BX112" s="67">
        <v>32676113072248.871</v>
      </c>
      <c r="BY112" s="67">
        <v>60684200285932.813</v>
      </c>
      <c r="BZ112" s="67">
        <v>133745240803410.59</v>
      </c>
      <c r="CA112" s="67">
        <v>135395293803410.59</v>
      </c>
    </row>
    <row r="113" spans="1:79">
      <c r="A113" t="s">
        <v>66</v>
      </c>
      <c r="B113" t="s">
        <v>153</v>
      </c>
      <c r="C113" s="67">
        <v>2001</v>
      </c>
      <c r="D113" t="s">
        <v>4589</v>
      </c>
      <c r="E113" s="67">
        <v>315989810</v>
      </c>
      <c r="F113" s="67">
        <v>62360947379378.211</v>
      </c>
      <c r="G113" s="67">
        <v>11428238795679.859</v>
      </c>
      <c r="H113" s="67">
        <v>14929650198633.801</v>
      </c>
      <c r="I113" s="67">
        <v>2275412334117.978</v>
      </c>
      <c r="J113" s="67">
        <v>186959637907.4928</v>
      </c>
      <c r="K113" s="67">
        <v>228484454812.05731</v>
      </c>
      <c r="L113" s="67">
        <v>54306044896.207893</v>
      </c>
      <c r="M113" s="67">
        <v>316826065169.4762</v>
      </c>
      <c r="N113" s="67">
        <v>83158226028.365616</v>
      </c>
      <c r="O113" s="67">
        <v>881304418097.7312</v>
      </c>
      <c r="P113" s="67">
        <v>23428100414.59256</v>
      </c>
      <c r="Q113" s="67">
        <v>462324765311.14392</v>
      </c>
      <c r="R113" s="67">
        <v>1278103344446.366</v>
      </c>
      <c r="S113" s="67">
        <v>625690048094.15442</v>
      </c>
      <c r="T113" s="67">
        <v>48342818525.062881</v>
      </c>
      <c r="U113" s="67">
        <v>638129292922.57446</v>
      </c>
      <c r="V113" s="67">
        <v>352772952734.55957</v>
      </c>
      <c r="W113" s="67">
        <v>32031620.164181389</v>
      </c>
      <c r="X113" s="67">
        <v>24158380149.857819</v>
      </c>
      <c r="Y113" s="67">
        <v>165027873594.64041</v>
      </c>
      <c r="Z113" s="67">
        <v>82423756700.580673</v>
      </c>
      <c r="AA113" s="67">
        <v>6244977191.3883104</v>
      </c>
      <c r="AB113" s="67">
        <v>13645116207.477039</v>
      </c>
      <c r="AC113" s="67">
        <v>14784717747.767269</v>
      </c>
      <c r="AD113" s="67">
        <v>4202268312.2555242</v>
      </c>
      <c r="AE113" s="67">
        <v>0</v>
      </c>
      <c r="AF113" s="67">
        <v>34255011563.945492</v>
      </c>
      <c r="AG113" s="67">
        <v>355481.34571285942</v>
      </c>
      <c r="AH113" s="67">
        <v>7998464165.1372013</v>
      </c>
      <c r="AI113" s="67">
        <v>0</v>
      </c>
      <c r="AJ113" s="67">
        <v>144316821223717.81</v>
      </c>
      <c r="AK113" s="67">
        <v>54932245747292.867</v>
      </c>
      <c r="AL113" s="67">
        <v>89356441166776.219</v>
      </c>
      <c r="AM113" s="67">
        <v>204799130569883.31</v>
      </c>
      <c r="AN113" s="67">
        <v>214143010907082.81</v>
      </c>
      <c r="AO113" s="67">
        <v>42078190488443.25</v>
      </c>
      <c r="AP113" s="67">
        <v>33934024587454.23</v>
      </c>
      <c r="AQ113" s="67">
        <v>8144165900989.0156</v>
      </c>
      <c r="AR113" s="67">
        <v>7946366000000</v>
      </c>
      <c r="AS113" s="67">
        <v>10373649000000</v>
      </c>
      <c r="AT113" s="67">
        <v>1210532186125.1111</v>
      </c>
      <c r="AU113" s="67">
        <v>84246924563.089264</v>
      </c>
      <c r="AV113" s="67">
        <v>35950942962.460579</v>
      </c>
      <c r="AW113" s="67">
        <v>48295981600.628693</v>
      </c>
      <c r="AX113" s="67">
        <v>181686489454.62039</v>
      </c>
      <c r="AY113" s="67">
        <v>21444134310.40958</v>
      </c>
      <c r="AZ113" s="67">
        <v>86846206545.886612</v>
      </c>
      <c r="BA113" s="67">
        <v>59611587739.99855</v>
      </c>
      <c r="BB113" s="67">
        <v>623274212999.49927</v>
      </c>
      <c r="BC113" s="67">
        <v>27778085928.722061</v>
      </c>
      <c r="BD113" s="67">
        <v>125644544582.88541</v>
      </c>
      <c r="BE113" s="67">
        <v>1428513149229.022</v>
      </c>
      <c r="BF113" s="67">
        <v>408487527988.39807</v>
      </c>
      <c r="BG113" s="67">
        <v>620337520726.02209</v>
      </c>
      <c r="BH113" s="67">
        <v>346546355233.23407</v>
      </c>
      <c r="BI113" s="67">
        <v>53141745281.36776</v>
      </c>
      <c r="BJ113" s="67">
        <v>0</v>
      </c>
      <c r="BK113" s="67">
        <v>13697531322.25437</v>
      </c>
      <c r="BL113" s="67">
        <v>3434179351.8418388</v>
      </c>
      <c r="BM113" s="67">
        <v>10842241174.045071</v>
      </c>
      <c r="BN113" s="67">
        <v>1210858239.9801469</v>
      </c>
      <c r="BO113" s="67">
        <v>6940437516.1165628</v>
      </c>
      <c r="BP113" s="67">
        <v>0</v>
      </c>
      <c r="BQ113" s="67">
        <v>1347802132.671309</v>
      </c>
      <c r="BR113" s="67">
        <v>0</v>
      </c>
      <c r="BS113" s="67">
        <v>7097120784.2302151</v>
      </c>
      <c r="BT113" s="67">
        <v>454747.18614148698</v>
      </c>
      <c r="BU113" s="67">
        <v>8571120013.0421143</v>
      </c>
      <c r="BV113" s="67">
        <v>0</v>
      </c>
      <c r="BW113" s="67">
        <v>94549819472328.188</v>
      </c>
      <c r="BX113" s="67">
        <v>34029802110492.578</v>
      </c>
      <c r="BY113" s="67">
        <v>60520017361835.602</v>
      </c>
      <c r="BZ113" s="67">
        <v>136839772296125.59</v>
      </c>
      <c r="CA113" s="67">
        <v>139267055296125.59</v>
      </c>
    </row>
    <row r="114" spans="1:79">
      <c r="A114" t="s">
        <v>66</v>
      </c>
      <c r="B114" t="s">
        <v>153</v>
      </c>
      <c r="C114" s="67">
        <v>2002</v>
      </c>
      <c r="D114" t="s">
        <v>4590</v>
      </c>
      <c r="E114" s="67">
        <v>318984392</v>
      </c>
      <c r="F114" s="67">
        <v>64452808605434.156</v>
      </c>
      <c r="G114" s="67">
        <v>11010051274446.1</v>
      </c>
      <c r="H114" s="67">
        <v>14706840083536.551</v>
      </c>
      <c r="I114" s="67">
        <v>2292340930374.7871</v>
      </c>
      <c r="J114" s="67">
        <v>186515529172.29459</v>
      </c>
      <c r="K114" s="67">
        <v>228818408535.77029</v>
      </c>
      <c r="L114" s="67">
        <v>54176118494.124168</v>
      </c>
      <c r="M114" s="67">
        <v>317100752384.41632</v>
      </c>
      <c r="N114" s="67">
        <v>83263599848.967865</v>
      </c>
      <c r="O114" s="67">
        <v>882498427749.599</v>
      </c>
      <c r="P114" s="67">
        <v>23216192313.672821</v>
      </c>
      <c r="Q114" s="67">
        <v>510824994912.94489</v>
      </c>
      <c r="R114" s="67">
        <v>1298753953070.885</v>
      </c>
      <c r="S114" s="67">
        <v>634595039485.73767</v>
      </c>
      <c r="T114" s="67">
        <v>49986605683.509537</v>
      </c>
      <c r="U114" s="67">
        <v>635400374975.55762</v>
      </c>
      <c r="V114" s="67">
        <v>350214334625.4209</v>
      </c>
      <c r="W114" s="67">
        <v>32031620.164181389</v>
      </c>
      <c r="X114" s="67">
        <v>21614996478.742088</v>
      </c>
      <c r="Y114" s="67">
        <v>165027873594.64041</v>
      </c>
      <c r="Z114" s="67">
        <v>82423756700.580673</v>
      </c>
      <c r="AA114" s="67">
        <v>6244977191.3883104</v>
      </c>
      <c r="AB114" s="67">
        <v>13629881769.454041</v>
      </c>
      <c r="AC114" s="67">
        <v>14784717747.767269</v>
      </c>
      <c r="AD114" s="67">
        <v>4202268312.2555242</v>
      </c>
      <c r="AE114" s="67">
        <v>0</v>
      </c>
      <c r="AF114" s="67">
        <v>34255011563.945492</v>
      </c>
      <c r="AG114" s="67">
        <v>355481.34571285942</v>
      </c>
      <c r="AH114" s="67">
        <v>7998464165.1372013</v>
      </c>
      <c r="AI114" s="67">
        <v>0</v>
      </c>
      <c r="AJ114" s="67">
        <v>144381972468262.81</v>
      </c>
      <c r="AK114" s="67">
        <v>55109305399565.156</v>
      </c>
      <c r="AL114" s="67">
        <v>89257656207759.859</v>
      </c>
      <c r="AM114" s="67">
        <v>206768606666707.59</v>
      </c>
      <c r="AN114" s="67">
        <v>216273700121322.19</v>
      </c>
      <c r="AO114" s="67">
        <v>44227697513334.148</v>
      </c>
      <c r="AP114" s="67">
        <v>35667497994624.313</v>
      </c>
      <c r="AQ114" s="67">
        <v>8560199518709.835</v>
      </c>
      <c r="AR114" s="67">
        <v>7781233000000</v>
      </c>
      <c r="AS114" s="67">
        <v>10386724000000</v>
      </c>
      <c r="AT114" s="67">
        <v>1371777368389.5791</v>
      </c>
      <c r="AU114" s="67">
        <v>87422936088.343689</v>
      </c>
      <c r="AV114" s="67">
        <v>38361005986.427856</v>
      </c>
      <c r="AW114" s="67">
        <v>49061930101.915817</v>
      </c>
      <c r="AX114" s="67">
        <v>182407372736.52521</v>
      </c>
      <c r="AY114" s="67">
        <v>21689277018.440681</v>
      </c>
      <c r="AZ114" s="67">
        <v>80983385535.818008</v>
      </c>
      <c r="BA114" s="67">
        <v>60096192777.797409</v>
      </c>
      <c r="BB114" s="67">
        <v>629516772435.06665</v>
      </c>
      <c r="BC114" s="67">
        <v>171656087953.00479</v>
      </c>
      <c r="BD114" s="67">
        <v>138005343844.58249</v>
      </c>
      <c r="BE114" s="67">
        <v>1058713513545.527</v>
      </c>
      <c r="BF114" s="67">
        <v>350177743389.11481</v>
      </c>
      <c r="BG114" s="67">
        <v>460575273677.18091</v>
      </c>
      <c r="BH114" s="67">
        <v>189094226985.0676</v>
      </c>
      <c r="BI114" s="67">
        <v>58866269494.163101</v>
      </c>
      <c r="BJ114" s="67">
        <v>0</v>
      </c>
      <c r="BK114" s="67">
        <v>9754459258.7407093</v>
      </c>
      <c r="BL114" s="67">
        <v>4877033018.8819857</v>
      </c>
      <c r="BM114" s="67">
        <v>11592633836.97201</v>
      </c>
      <c r="BN114" s="67">
        <v>1032054729.58904</v>
      </c>
      <c r="BO114" s="67">
        <v>8151891415.549942</v>
      </c>
      <c r="BP114" s="67">
        <v>0</v>
      </c>
      <c r="BQ114" s="67">
        <v>1467342788.947675</v>
      </c>
      <c r="BR114" s="67">
        <v>0</v>
      </c>
      <c r="BS114" s="67">
        <v>5566373053.5777988</v>
      </c>
      <c r="BT114" s="67">
        <v>313972.75627087068</v>
      </c>
      <c r="BU114" s="67">
        <v>16424167419.14768</v>
      </c>
      <c r="BV114" s="67">
        <v>0</v>
      </c>
      <c r="BW114" s="67">
        <v>94755285411311.141</v>
      </c>
      <c r="BX114" s="67">
        <v>34312168165414.68</v>
      </c>
      <c r="BY114" s="67">
        <v>60443117245896.461</v>
      </c>
      <c r="BZ114" s="67">
        <v>138807982806580.41</v>
      </c>
      <c r="CA114" s="67">
        <v>141413473806580.41</v>
      </c>
    </row>
    <row r="115" spans="1:79">
      <c r="A115" t="s">
        <v>66</v>
      </c>
      <c r="B115" t="s">
        <v>153</v>
      </c>
      <c r="C115" s="67">
        <v>2003</v>
      </c>
      <c r="D115" t="s">
        <v>4591</v>
      </c>
      <c r="E115" s="67">
        <v>321750394</v>
      </c>
      <c r="F115" s="67">
        <v>66655012357043.07</v>
      </c>
      <c r="G115" s="67">
        <v>13198462992692.01</v>
      </c>
      <c r="H115" s="67">
        <v>16742447735859.061</v>
      </c>
      <c r="I115" s="67">
        <v>2278374793929.894</v>
      </c>
      <c r="J115" s="67">
        <v>186443991843.7561</v>
      </c>
      <c r="K115" s="67">
        <v>229152362259.4834</v>
      </c>
      <c r="L115" s="67">
        <v>54045964150.984154</v>
      </c>
      <c r="M115" s="67">
        <v>317375439599.35638</v>
      </c>
      <c r="N115" s="67">
        <v>83368973669.570114</v>
      </c>
      <c r="O115" s="67">
        <v>883692437401.4668</v>
      </c>
      <c r="P115" s="67">
        <v>23041886188.906651</v>
      </c>
      <c r="Q115" s="67">
        <v>499402526095.52448</v>
      </c>
      <c r="R115" s="67">
        <v>1426261998530.519</v>
      </c>
      <c r="S115" s="67">
        <v>1054344542526.549</v>
      </c>
      <c r="T115" s="67">
        <v>50936422032.64669</v>
      </c>
      <c r="U115" s="67">
        <v>632742495900.3833</v>
      </c>
      <c r="V115" s="67">
        <v>287891706658.84741</v>
      </c>
      <c r="W115" s="67">
        <v>32031620.164181389</v>
      </c>
      <c r="X115" s="67">
        <v>21614996478.742088</v>
      </c>
      <c r="Y115" s="67">
        <v>97841552102.071884</v>
      </c>
      <c r="Z115" s="67">
        <v>82423756700.580673</v>
      </c>
      <c r="AA115" s="67">
        <v>6244977191.3883104</v>
      </c>
      <c r="AB115" s="67">
        <v>12579522980.716209</v>
      </c>
      <c r="AC115" s="67">
        <v>20698604846.87418</v>
      </c>
      <c r="AD115" s="67">
        <v>4202268312.2555242</v>
      </c>
      <c r="AE115" s="67">
        <v>0</v>
      </c>
      <c r="AF115" s="67">
        <v>34255011563.945492</v>
      </c>
      <c r="AG115" s="67">
        <v>520696.97162490449</v>
      </c>
      <c r="AH115" s="67">
        <v>7998464165.1372013</v>
      </c>
      <c r="AI115" s="67">
        <v>0</v>
      </c>
      <c r="AJ115" s="67">
        <v>145389424814913.19</v>
      </c>
      <c r="AK115" s="67">
        <v>55807392983190.367</v>
      </c>
      <c r="AL115" s="67">
        <v>89590462886428.594</v>
      </c>
      <c r="AM115" s="67">
        <v>211042213983148.31</v>
      </c>
      <c r="AN115" s="67">
        <v>220155388371813.31</v>
      </c>
      <c r="AO115" s="67">
        <v>47159356934513.063</v>
      </c>
      <c r="AP115" s="67">
        <v>38031739463316.977</v>
      </c>
      <c r="AQ115" s="67">
        <v>9127617471196.0762</v>
      </c>
      <c r="AR115" s="67">
        <v>9546269000000</v>
      </c>
      <c r="AS115" s="67">
        <v>12103810000000</v>
      </c>
      <c r="AT115" s="67">
        <v>1443230183840.4031</v>
      </c>
      <c r="AU115" s="67">
        <v>99659806040.246841</v>
      </c>
      <c r="AV115" s="67">
        <v>44208040641.880524</v>
      </c>
      <c r="AW115" s="67">
        <v>55451765398.366318</v>
      </c>
      <c r="AX115" s="67">
        <v>188167901731.86371</v>
      </c>
      <c r="AY115" s="67">
        <v>22026513809.026741</v>
      </c>
      <c r="AZ115" s="67">
        <v>78697804279.353638</v>
      </c>
      <c r="BA115" s="67">
        <v>60570496086.149094</v>
      </c>
      <c r="BB115" s="67">
        <v>638584028957.42566</v>
      </c>
      <c r="BC115" s="67">
        <v>189968070545.26529</v>
      </c>
      <c r="BD115" s="67">
        <v>165555562391.0715</v>
      </c>
      <c r="BE115" s="67">
        <v>1791121663486.228</v>
      </c>
      <c r="BF115" s="67">
        <v>624441541877.11926</v>
      </c>
      <c r="BG115" s="67">
        <v>859771632139.30151</v>
      </c>
      <c r="BH115" s="67">
        <v>225240174704.63269</v>
      </c>
      <c r="BI115" s="67">
        <v>81668314765.174255</v>
      </c>
      <c r="BJ115" s="67">
        <v>0</v>
      </c>
      <c r="BK115" s="67">
        <v>13774240112.926439</v>
      </c>
      <c r="BL115" s="67">
        <v>11296965076.59881</v>
      </c>
      <c r="BM115" s="67">
        <v>10402938720.49291</v>
      </c>
      <c r="BN115" s="67">
        <v>1395208204.739296</v>
      </c>
      <c r="BO115" s="67">
        <v>11550902749.800489</v>
      </c>
      <c r="BP115" s="67">
        <v>0</v>
      </c>
      <c r="BQ115" s="67">
        <v>1587073983.9227641</v>
      </c>
      <c r="BR115" s="67">
        <v>0</v>
      </c>
      <c r="BS115" s="67">
        <v>5902959236.8394384</v>
      </c>
      <c r="BT115" s="67">
        <v>500040.09759125038</v>
      </c>
      <c r="BU115" s="67">
        <v>25757526639.7565</v>
      </c>
      <c r="BV115" s="67">
        <v>0</v>
      </c>
      <c r="BW115" s="67">
        <v>98251361037615.938</v>
      </c>
      <c r="BX115" s="67">
        <v>36061155359747.406</v>
      </c>
      <c r="BY115" s="67">
        <v>62190205677868.547</v>
      </c>
      <c r="BZ115" s="67">
        <v>146087528819455.59</v>
      </c>
      <c r="CA115" s="67">
        <v>148645069819455.59</v>
      </c>
    </row>
    <row r="116" spans="1:79">
      <c r="A116" t="s">
        <v>66</v>
      </c>
      <c r="B116" t="s">
        <v>153</v>
      </c>
      <c r="C116" s="67">
        <v>2004</v>
      </c>
      <c r="D116" t="s">
        <v>4592</v>
      </c>
      <c r="E116" s="67">
        <v>324744105</v>
      </c>
      <c r="F116" s="67">
        <v>69117856879950.688</v>
      </c>
      <c r="G116" s="67">
        <v>15794340900397.051</v>
      </c>
      <c r="H116" s="67">
        <v>19321578868685.859</v>
      </c>
      <c r="I116" s="67">
        <v>2280748463139.5791</v>
      </c>
      <c r="J116" s="67">
        <v>186372572862.1037</v>
      </c>
      <c r="K116" s="67">
        <v>229486315983.19641</v>
      </c>
      <c r="L116" s="67">
        <v>53915809807.844147</v>
      </c>
      <c r="M116" s="67">
        <v>317650126814.29651</v>
      </c>
      <c r="N116" s="67">
        <v>83474347490.172363</v>
      </c>
      <c r="O116" s="67">
        <v>884886447053.33447</v>
      </c>
      <c r="P116" s="67">
        <v>22885663726.75275</v>
      </c>
      <c r="Q116" s="67">
        <v>500754322118.5354</v>
      </c>
      <c r="R116" s="67">
        <v>1416779852002.2981</v>
      </c>
      <c r="S116" s="67">
        <v>1027708862406.109</v>
      </c>
      <c r="T116" s="67">
        <v>51508055624.296127</v>
      </c>
      <c r="U116" s="67">
        <v>630005919188.51489</v>
      </c>
      <c r="V116" s="67">
        <v>285178276715.82452</v>
      </c>
      <c r="W116" s="67">
        <v>32031620.164181389</v>
      </c>
      <c r="X116" s="67">
        <v>21614996478.742088</v>
      </c>
      <c r="Y116" s="67">
        <v>97841552102.071884</v>
      </c>
      <c r="Z116" s="67">
        <v>82423756700.580673</v>
      </c>
      <c r="AA116" s="67">
        <v>6244977191.3883104</v>
      </c>
      <c r="AB116" s="67">
        <v>12823069630.37191</v>
      </c>
      <c r="AC116" s="67">
        <v>17741661297.320721</v>
      </c>
      <c r="AD116" s="67">
        <v>4202268312.2555242</v>
      </c>
      <c r="AE116" s="67">
        <v>0</v>
      </c>
      <c r="AF116" s="67">
        <v>34255011563.945492</v>
      </c>
      <c r="AG116" s="67">
        <v>487653.84644249547</v>
      </c>
      <c r="AH116" s="67">
        <v>7998464165.1372013</v>
      </c>
      <c r="AI116" s="67">
        <v>0</v>
      </c>
      <c r="AJ116" s="67">
        <v>147899105543408.31</v>
      </c>
      <c r="AK116" s="67">
        <v>56547960202759.977</v>
      </c>
      <c r="AL116" s="67">
        <v>91344975124706.469</v>
      </c>
      <c r="AM116" s="67">
        <v>216052715435526.59</v>
      </c>
      <c r="AN116" s="67">
        <v>224884599440508.31</v>
      </c>
      <c r="AO116" s="67">
        <v>51450858196559.477</v>
      </c>
      <c r="AP116" s="67">
        <v>41492627577870.547</v>
      </c>
      <c r="AQ116" s="67">
        <v>9958230618688.9336</v>
      </c>
      <c r="AR116" s="67">
        <v>11718867000000</v>
      </c>
      <c r="AS116" s="67">
        <v>14330244000000</v>
      </c>
      <c r="AT116" s="67">
        <v>1638338603526.218</v>
      </c>
      <c r="AU116" s="67">
        <v>104893492544.8279</v>
      </c>
      <c r="AV116" s="67">
        <v>45515058110.747093</v>
      </c>
      <c r="AW116" s="67">
        <v>59378434434.080833</v>
      </c>
      <c r="AX116" s="67">
        <v>179131162025.4906</v>
      </c>
      <c r="AY116" s="67">
        <v>22524648261.040329</v>
      </c>
      <c r="AZ116" s="67">
        <v>89941923069.196823</v>
      </c>
      <c r="BA116" s="67">
        <v>61655252748.683228</v>
      </c>
      <c r="BB116" s="67">
        <v>651591787487.25012</v>
      </c>
      <c r="BC116" s="67">
        <v>327442700260.63647</v>
      </c>
      <c r="BD116" s="67">
        <v>201157637129.0928</v>
      </c>
      <c r="BE116" s="67">
        <v>3066372052501.4048</v>
      </c>
      <c r="BF116" s="67">
        <v>1210260170112.072</v>
      </c>
      <c r="BG116" s="67">
        <v>929797773598.26697</v>
      </c>
      <c r="BH116" s="67">
        <v>755873378854.52527</v>
      </c>
      <c r="BI116" s="67">
        <v>170440729936.54089</v>
      </c>
      <c r="BJ116" s="67">
        <v>26029388.754491959</v>
      </c>
      <c r="BK116" s="67">
        <v>32323003900.58588</v>
      </c>
      <c r="BL116" s="67">
        <v>10080380457.853649</v>
      </c>
      <c r="BM116" s="67">
        <v>17123414496.92454</v>
      </c>
      <c r="BN116" s="67">
        <v>2915145447.8801718</v>
      </c>
      <c r="BO116" s="67">
        <v>23333435939.949261</v>
      </c>
      <c r="BP116" s="67">
        <v>0</v>
      </c>
      <c r="BQ116" s="67">
        <v>2560588629.1910481</v>
      </c>
      <c r="BR116" s="67">
        <v>0</v>
      </c>
      <c r="BS116" s="67">
        <v>9037426256.905365</v>
      </c>
      <c r="BT116" s="67">
        <v>1336145.944661326</v>
      </c>
      <c r="BU116" s="67">
        <v>73039969272.551849</v>
      </c>
      <c r="BV116" s="67">
        <v>0</v>
      </c>
      <c r="BW116" s="67">
        <v>104042585290544.3</v>
      </c>
      <c r="BX116" s="67">
        <v>38020723571517.109</v>
      </c>
      <c r="BY116" s="67">
        <v>66021861719027.18</v>
      </c>
      <c r="BZ116" s="67">
        <v>157586777143131.41</v>
      </c>
      <c r="CA116" s="67">
        <v>160198154143131.41</v>
      </c>
    </row>
    <row r="117" spans="1:79">
      <c r="A117" t="s">
        <v>66</v>
      </c>
      <c r="B117" t="s">
        <v>153</v>
      </c>
      <c r="C117" s="67">
        <v>2005</v>
      </c>
      <c r="D117" t="s">
        <v>4593</v>
      </c>
      <c r="E117" s="67">
        <v>327759331</v>
      </c>
      <c r="F117" s="67">
        <v>71815784820419.047</v>
      </c>
      <c r="G117" s="67">
        <v>19103836721786.988</v>
      </c>
      <c r="H117" s="67">
        <v>21907013355247.84</v>
      </c>
      <c r="I117" s="67">
        <v>2305432416630.4482</v>
      </c>
      <c r="J117" s="67">
        <v>186301193306.457</v>
      </c>
      <c r="K117" s="67">
        <v>229820269706.90939</v>
      </c>
      <c r="L117" s="67">
        <v>53785883405.760429</v>
      </c>
      <c r="M117" s="67">
        <v>317924814029.23657</v>
      </c>
      <c r="N117" s="67">
        <v>83579721310.774597</v>
      </c>
      <c r="O117" s="67">
        <v>886080456705.20227</v>
      </c>
      <c r="P117" s="67">
        <v>22778531387.150829</v>
      </c>
      <c r="Q117" s="67">
        <v>526230871739.40417</v>
      </c>
      <c r="R117" s="67">
        <v>1405942264274.5349</v>
      </c>
      <c r="S117" s="67">
        <v>1014056811968.985</v>
      </c>
      <c r="T117" s="67">
        <v>52453240052.052139</v>
      </c>
      <c r="U117" s="67">
        <v>612200435651.06055</v>
      </c>
      <c r="V117" s="67">
        <v>286858598348.75342</v>
      </c>
      <c r="W117" s="67">
        <v>32031620.164181389</v>
      </c>
      <c r="X117" s="67">
        <v>23310585592.819241</v>
      </c>
      <c r="Y117" s="67">
        <v>97841552102.071884</v>
      </c>
      <c r="Z117" s="67">
        <v>82423756700.580673</v>
      </c>
      <c r="AA117" s="67">
        <v>6244977191.3883104</v>
      </c>
      <c r="AB117" s="67">
        <v>12807835192.348909</v>
      </c>
      <c r="AC117" s="67">
        <v>17741661297.320721</v>
      </c>
      <c r="AD117" s="67">
        <v>4202268312.2555242</v>
      </c>
      <c r="AE117" s="67">
        <v>0</v>
      </c>
      <c r="AF117" s="67">
        <v>34255011563.945492</v>
      </c>
      <c r="AG117" s="67">
        <v>454610.72126008652</v>
      </c>
      <c r="AH117" s="67">
        <v>7998464165.1372013</v>
      </c>
      <c r="AI117" s="67">
        <v>0</v>
      </c>
      <c r="AJ117" s="67">
        <v>150999309945773.69</v>
      </c>
      <c r="AK117" s="67">
        <v>57668621821838.227</v>
      </c>
      <c r="AL117" s="67">
        <v>93320218285948.203</v>
      </c>
      <c r="AM117" s="67">
        <v>222575491492930.5</v>
      </c>
      <c r="AN117" s="67">
        <v>230343365840257.31</v>
      </c>
      <c r="AO117" s="67">
        <v>57073156917013.953</v>
      </c>
      <c r="AP117" s="67">
        <v>46026739449204.797</v>
      </c>
      <c r="AQ117" s="67">
        <v>11046417467809.15</v>
      </c>
      <c r="AR117" s="67">
        <v>14633930000000</v>
      </c>
      <c r="AS117" s="67">
        <v>16779682000000</v>
      </c>
      <c r="AT117" s="67">
        <v>1562015345824.1069</v>
      </c>
      <c r="AU117" s="67">
        <v>102519502104.6972</v>
      </c>
      <c r="AV117" s="67">
        <v>44692954772.833023</v>
      </c>
      <c r="AW117" s="67">
        <v>57826547331.864143</v>
      </c>
      <c r="AX117" s="67">
        <v>221841511850.8378</v>
      </c>
      <c r="AY117" s="67">
        <v>23134751463.180199</v>
      </c>
      <c r="AZ117" s="67">
        <v>97461036961.482941</v>
      </c>
      <c r="BA117" s="67">
        <v>63122347812.700867</v>
      </c>
      <c r="BB117" s="67">
        <v>668448088546.48291</v>
      </c>
      <c r="BC117" s="67">
        <v>112951547768.1665</v>
      </c>
      <c r="BD117" s="67">
        <v>272536559316.5589</v>
      </c>
      <c r="BE117" s="67">
        <v>3521670800303.1699</v>
      </c>
      <c r="BF117" s="67">
        <v>1334083652842.6101</v>
      </c>
      <c r="BG117" s="67">
        <v>1241356203331.4729</v>
      </c>
      <c r="BH117" s="67">
        <v>633913348129.94592</v>
      </c>
      <c r="BI117" s="67">
        <v>312317595999.14117</v>
      </c>
      <c r="BJ117" s="67">
        <v>13488772.85523954</v>
      </c>
      <c r="BK117" s="67">
        <v>40858047550.412567</v>
      </c>
      <c r="BL117" s="67">
        <v>7918603729.5077276</v>
      </c>
      <c r="BM117" s="67">
        <v>59623076870.388153</v>
      </c>
      <c r="BN117" s="67">
        <v>3425372977.723033</v>
      </c>
      <c r="BO117" s="67">
        <v>23789754000.923908</v>
      </c>
      <c r="BP117" s="67">
        <v>0</v>
      </c>
      <c r="BQ117" s="67">
        <v>2689846610.5387511</v>
      </c>
      <c r="BR117" s="67">
        <v>0</v>
      </c>
      <c r="BS117" s="67">
        <v>16701489672.584221</v>
      </c>
      <c r="BT117" s="67">
        <v>858856.20185567439</v>
      </c>
      <c r="BU117" s="67">
        <v>157297056958.00571</v>
      </c>
      <c r="BV117" s="67">
        <v>0</v>
      </c>
      <c r="BW117" s="67">
        <v>109350680568929.2</v>
      </c>
      <c r="BX117" s="67">
        <v>40191768481454.367</v>
      </c>
      <c r="BY117" s="67">
        <v>69158912087474.883</v>
      </c>
      <c r="BZ117" s="67">
        <v>169361771632070.5</v>
      </c>
      <c r="CA117" s="67">
        <v>171507523632070.5</v>
      </c>
    </row>
    <row r="118" spans="1:79">
      <c r="A118" t="s">
        <v>66</v>
      </c>
      <c r="B118" t="s">
        <v>153</v>
      </c>
      <c r="C118" s="67">
        <v>2006</v>
      </c>
      <c r="D118" t="s">
        <v>4594</v>
      </c>
      <c r="E118" s="67">
        <v>330951105</v>
      </c>
      <c r="F118" s="67">
        <v>74545903929935.359</v>
      </c>
      <c r="G118" s="67">
        <v>22724885688926.82</v>
      </c>
      <c r="H118" s="67">
        <v>25293748164250.379</v>
      </c>
      <c r="I118" s="67">
        <v>2298754787971.4248</v>
      </c>
      <c r="J118" s="67">
        <v>185877817883.733</v>
      </c>
      <c r="K118" s="67">
        <v>230154223430.62241</v>
      </c>
      <c r="L118" s="67">
        <v>53655729062.620407</v>
      </c>
      <c r="M118" s="67">
        <v>318199501244.17657</v>
      </c>
      <c r="N118" s="67">
        <v>83685095131.376846</v>
      </c>
      <c r="O118" s="67">
        <v>887274466357.07007</v>
      </c>
      <c r="P118" s="67">
        <v>22744995182.91048</v>
      </c>
      <c r="Q118" s="67">
        <v>522396257456.64893</v>
      </c>
      <c r="R118" s="67">
        <v>1425246032386.7939</v>
      </c>
      <c r="S118" s="67">
        <v>1025197022724.9919</v>
      </c>
      <c r="T118" s="67">
        <v>55687955972.005386</v>
      </c>
      <c r="U118" s="67">
        <v>609303860527.59351</v>
      </c>
      <c r="V118" s="67">
        <v>267665382120.8696</v>
      </c>
      <c r="W118" s="67">
        <v>32031620.164181389</v>
      </c>
      <c r="X118" s="67">
        <v>23310585592.819241</v>
      </c>
      <c r="Y118" s="67">
        <v>97841552102.071884</v>
      </c>
      <c r="Z118" s="67">
        <v>82423756700.580673</v>
      </c>
      <c r="AA118" s="67">
        <v>5413943763.0440245</v>
      </c>
      <c r="AB118" s="67">
        <v>12792600754.325899</v>
      </c>
      <c r="AC118" s="67">
        <v>17741661297.320721</v>
      </c>
      <c r="AD118" s="67">
        <v>4202268312.2555242</v>
      </c>
      <c r="AE118" s="67">
        <v>0</v>
      </c>
      <c r="AF118" s="67">
        <v>15908063202.428989</v>
      </c>
      <c r="AG118" s="67">
        <v>454610.72126008652</v>
      </c>
      <c r="AH118" s="67">
        <v>7998464165.1372013</v>
      </c>
      <c r="AI118" s="67">
        <v>0</v>
      </c>
      <c r="AJ118" s="67">
        <v>154444695713597.31</v>
      </c>
      <c r="AK118" s="67">
        <v>59003671732178.922</v>
      </c>
      <c r="AL118" s="67">
        <v>95431634033645.75</v>
      </c>
      <c r="AM118" s="67">
        <v>229012056349582.59</v>
      </c>
      <c r="AN118" s="67">
        <v>236143471776991.31</v>
      </c>
      <c r="AO118" s="67">
        <v>62724520105499.289</v>
      </c>
      <c r="AP118" s="67">
        <v>50584290407660.719</v>
      </c>
      <c r="AQ118" s="67">
        <v>12140229697838.57</v>
      </c>
      <c r="AR118" s="67">
        <v>17948597000000</v>
      </c>
      <c r="AS118" s="67">
        <v>19975134000000</v>
      </c>
      <c r="AT118" s="67">
        <v>1671335898766.7881</v>
      </c>
      <c r="AU118" s="67">
        <v>114994142038.16341</v>
      </c>
      <c r="AV118" s="67">
        <v>51113659833.929367</v>
      </c>
      <c r="AW118" s="67">
        <v>63880482204.234009</v>
      </c>
      <c r="AX118" s="67">
        <v>236450110571.3934</v>
      </c>
      <c r="AY118" s="67">
        <v>23749315888.223869</v>
      </c>
      <c r="AZ118" s="67">
        <v>101352920902.2106</v>
      </c>
      <c r="BA118" s="67">
        <v>65636480246.345047</v>
      </c>
      <c r="BB118" s="67">
        <v>694336685991.25476</v>
      </c>
      <c r="BC118" s="67">
        <v>108101119117.291</v>
      </c>
      <c r="BD118" s="67">
        <v>326715124011.9054</v>
      </c>
      <c r="BE118" s="67">
        <v>2946067401321.0288</v>
      </c>
      <c r="BF118" s="67">
        <v>1300546160567.4409</v>
      </c>
      <c r="BG118" s="67">
        <v>539448005687.72919</v>
      </c>
      <c r="BH118" s="67">
        <v>730253892602.04089</v>
      </c>
      <c r="BI118" s="67">
        <v>375819342463.81732</v>
      </c>
      <c r="BJ118" s="67">
        <v>92866121.87981388</v>
      </c>
      <c r="BK118" s="67">
        <v>103788281905.642</v>
      </c>
      <c r="BL118" s="67">
        <v>12375841502.260321</v>
      </c>
      <c r="BM118" s="67">
        <v>56710652322.802307</v>
      </c>
      <c r="BN118" s="67">
        <v>4691966057.9149647</v>
      </c>
      <c r="BO118" s="67">
        <v>52971326629.322472</v>
      </c>
      <c r="BP118" s="67">
        <v>2555653818.6427488</v>
      </c>
      <c r="BQ118" s="67">
        <v>6142042088.0399694</v>
      </c>
      <c r="BR118" s="67">
        <v>0</v>
      </c>
      <c r="BS118" s="67">
        <v>33653381974.076851</v>
      </c>
      <c r="BT118" s="67">
        <v>1153659.0463563141</v>
      </c>
      <c r="BU118" s="67">
        <v>102836176384.1895</v>
      </c>
      <c r="BV118" s="67">
        <v>0</v>
      </c>
      <c r="BW118" s="67">
        <v>116377491219753.91</v>
      </c>
      <c r="BX118" s="67">
        <v>43230445963495.148</v>
      </c>
      <c r="BY118" s="67">
        <v>73147045256258.703</v>
      </c>
      <c r="BZ118" s="67">
        <v>181692877625341</v>
      </c>
      <c r="CA118" s="67">
        <v>183719414625341</v>
      </c>
    </row>
    <row r="119" spans="1:79">
      <c r="A119" t="s">
        <v>66</v>
      </c>
      <c r="B119" t="s">
        <v>153</v>
      </c>
      <c r="C119" s="67">
        <v>2007</v>
      </c>
      <c r="D119" t="s">
        <v>4595</v>
      </c>
      <c r="E119" s="67">
        <v>334120093</v>
      </c>
      <c r="F119" s="67">
        <v>77079893002359.375</v>
      </c>
      <c r="G119" s="67">
        <v>27804911915291.98</v>
      </c>
      <c r="H119" s="67">
        <v>29878919554979.129</v>
      </c>
      <c r="I119" s="67">
        <v>2312149324550.8472</v>
      </c>
      <c r="J119" s="67">
        <v>185642728910.51019</v>
      </c>
      <c r="K119" s="67">
        <v>230488177154.33539</v>
      </c>
      <c r="L119" s="67">
        <v>53525574719.480408</v>
      </c>
      <c r="M119" s="67">
        <v>318474188459.1167</v>
      </c>
      <c r="N119" s="67">
        <v>83790468951.97908</v>
      </c>
      <c r="O119" s="67">
        <v>888468476008.9375</v>
      </c>
      <c r="P119" s="67">
        <v>22799298625.941021</v>
      </c>
      <c r="Q119" s="67">
        <v>524817033233.90277</v>
      </c>
      <c r="R119" s="67">
        <v>1427302621884.7661</v>
      </c>
      <c r="S119" s="67">
        <v>1007685364076.764</v>
      </c>
      <c r="T119" s="67">
        <v>57513477928.178337</v>
      </c>
      <c r="U119" s="67">
        <v>609800511825.52283</v>
      </c>
      <c r="V119" s="67">
        <v>294449896756.68982</v>
      </c>
      <c r="W119" s="67">
        <v>32031620.164181389</v>
      </c>
      <c r="X119" s="67">
        <v>24158380149.857819</v>
      </c>
      <c r="Y119" s="67">
        <v>123793506618.8764</v>
      </c>
      <c r="Z119" s="67">
        <v>82423756700.580673</v>
      </c>
      <c r="AA119" s="67">
        <v>5413943763.0440245</v>
      </c>
      <c r="AB119" s="67">
        <v>12777366316.302891</v>
      </c>
      <c r="AC119" s="67">
        <v>17741661297.320721</v>
      </c>
      <c r="AD119" s="67">
        <v>4202268312.2555242</v>
      </c>
      <c r="AE119" s="67">
        <v>0</v>
      </c>
      <c r="AF119" s="67">
        <v>15908063202.428989</v>
      </c>
      <c r="AG119" s="67">
        <v>454610.72126008652</v>
      </c>
      <c r="AH119" s="67">
        <v>7998464165.1372013</v>
      </c>
      <c r="AI119" s="67">
        <v>0</v>
      </c>
      <c r="AJ119" s="67">
        <v>156568030580850.09</v>
      </c>
      <c r="AK119" s="67">
        <v>60012798030558.32</v>
      </c>
      <c r="AL119" s="67">
        <v>96555804637385.047</v>
      </c>
      <c r="AM119" s="67">
        <v>234198282251795.81</v>
      </c>
      <c r="AN119" s="67">
        <v>240479459932135.19</v>
      </c>
      <c r="AO119" s="67">
        <v>66643890514443.523</v>
      </c>
      <c r="AP119" s="67">
        <v>53745072995518.969</v>
      </c>
      <c r="AQ119" s="67">
        <v>12898817518924.551</v>
      </c>
      <c r="AR119" s="67">
        <v>22572040000000</v>
      </c>
      <c r="AS119" s="67">
        <v>24256055000000</v>
      </c>
      <c r="AT119" s="67">
        <v>1794937833049.4189</v>
      </c>
      <c r="AU119" s="67">
        <v>155876045187.1069</v>
      </c>
      <c r="AV119" s="67">
        <v>68909388114.000031</v>
      </c>
      <c r="AW119" s="67">
        <v>86966657073.106903</v>
      </c>
      <c r="AX119" s="67">
        <v>254555566207.95291</v>
      </c>
      <c r="AY119" s="67">
        <v>24289321438.67247</v>
      </c>
      <c r="AZ119" s="67">
        <v>112302979704.088</v>
      </c>
      <c r="BA119" s="67">
        <v>67807475758.710289</v>
      </c>
      <c r="BB119" s="67">
        <v>717750306060.62976</v>
      </c>
      <c r="BC119" s="67">
        <v>112860112411.79961</v>
      </c>
      <c r="BD119" s="67">
        <v>349496026280.45941</v>
      </c>
      <c r="BE119" s="67">
        <v>3671202552418.29</v>
      </c>
      <c r="BF119" s="67">
        <v>1474359177591.6201</v>
      </c>
      <c r="BG119" s="67">
        <v>744267260021.43823</v>
      </c>
      <c r="BH119" s="67">
        <v>914822806293.50122</v>
      </c>
      <c r="BI119" s="67">
        <v>537753308511.73138</v>
      </c>
      <c r="BJ119" s="67">
        <v>52316055.709851161</v>
      </c>
      <c r="BK119" s="67">
        <v>99937050734.631943</v>
      </c>
      <c r="BL119" s="67">
        <v>13729974718.7904</v>
      </c>
      <c r="BM119" s="67">
        <v>156972936585.319</v>
      </c>
      <c r="BN119" s="67">
        <v>11074911679.39135</v>
      </c>
      <c r="BO119" s="67">
        <v>91065141265.309525</v>
      </c>
      <c r="BP119" s="67">
        <v>7888736779.9118948</v>
      </c>
      <c r="BQ119" s="67">
        <v>6694724531.5044374</v>
      </c>
      <c r="BR119" s="67">
        <v>0</v>
      </c>
      <c r="BS119" s="67">
        <v>32287580477.67757</v>
      </c>
      <c r="BT119" s="67">
        <v>2340746.8826059322</v>
      </c>
      <c r="BU119" s="67">
        <v>118047594936.60291</v>
      </c>
      <c r="BV119" s="67">
        <v>0</v>
      </c>
      <c r="BW119" s="67">
        <v>122427041826728.41</v>
      </c>
      <c r="BX119" s="67">
        <v>45246373683929.633</v>
      </c>
      <c r="BY119" s="67">
        <v>77180668142798.797</v>
      </c>
      <c r="BZ119" s="67">
        <v>192853057726639.69</v>
      </c>
      <c r="CA119" s="67">
        <v>194537072726639.69</v>
      </c>
    </row>
    <row r="120" spans="1:79">
      <c r="A120" t="s">
        <v>66</v>
      </c>
      <c r="B120" t="s">
        <v>153</v>
      </c>
      <c r="C120" s="67">
        <v>2008</v>
      </c>
      <c r="D120" t="s">
        <v>4596</v>
      </c>
      <c r="E120" s="67">
        <v>337341264</v>
      </c>
      <c r="F120" s="67">
        <v>79221320534683.375</v>
      </c>
      <c r="G120" s="67">
        <v>24608958401066.82</v>
      </c>
      <c r="H120" s="67">
        <v>29763378514245.941</v>
      </c>
      <c r="I120" s="67">
        <v>2326470346110.2549</v>
      </c>
      <c r="J120" s="67">
        <v>184652658669.1651</v>
      </c>
      <c r="K120" s="67">
        <v>230822130878.04849</v>
      </c>
      <c r="L120" s="67">
        <v>53395420376.340393</v>
      </c>
      <c r="M120" s="67">
        <v>318748875674.05682</v>
      </c>
      <c r="N120" s="67">
        <v>83895842772.581329</v>
      </c>
      <c r="O120" s="67">
        <v>889662485660.8053</v>
      </c>
      <c r="P120" s="67">
        <v>22814694333.936611</v>
      </c>
      <c r="Q120" s="67">
        <v>539043954649.9342</v>
      </c>
      <c r="R120" s="67">
        <v>1467980077361.1399</v>
      </c>
      <c r="S120" s="67">
        <v>1019312894200.424</v>
      </c>
      <c r="T120" s="67">
        <v>64772243664.656982</v>
      </c>
      <c r="U120" s="67">
        <v>607364354970.91907</v>
      </c>
      <c r="V120" s="67">
        <v>263895786323.47531</v>
      </c>
      <c r="W120" s="67">
        <v>32031620.164181389</v>
      </c>
      <c r="X120" s="67">
        <v>22462791035.78067</v>
      </c>
      <c r="Y120" s="67">
        <v>96648298909.042618</v>
      </c>
      <c r="Z120" s="67">
        <v>82423756700.580673</v>
      </c>
      <c r="AA120" s="67">
        <v>5518385701.194519</v>
      </c>
      <c r="AB120" s="67">
        <v>10691883176.85025</v>
      </c>
      <c r="AC120" s="67">
        <v>16263189522.543989</v>
      </c>
      <c r="AD120" s="67">
        <v>4202268312.2555242</v>
      </c>
      <c r="AE120" s="67">
        <v>0</v>
      </c>
      <c r="AF120" s="67">
        <v>17654262569.20438</v>
      </c>
      <c r="AG120" s="67">
        <v>454610.72126008652</v>
      </c>
      <c r="AH120" s="67">
        <v>7998464165.1372013</v>
      </c>
      <c r="AI120" s="67">
        <v>0</v>
      </c>
      <c r="AJ120" s="67">
        <v>157097478173582.81</v>
      </c>
      <c r="AK120" s="67">
        <v>60607018627150.703</v>
      </c>
      <c r="AL120" s="67">
        <v>96504879249236.281</v>
      </c>
      <c r="AM120" s="67">
        <v>234120800234522.31</v>
      </c>
      <c r="AN120" s="67">
        <v>243137746686188.19</v>
      </c>
      <c r="AO120" s="67">
        <v>68990758022758.703</v>
      </c>
      <c r="AP120" s="67">
        <v>55637708082869.922</v>
      </c>
      <c r="AQ120" s="67">
        <v>13353049939888.779</v>
      </c>
      <c r="AR120" s="67">
        <v>20718796000000</v>
      </c>
      <c r="AS120" s="67">
        <v>25059159000000</v>
      </c>
      <c r="AT120" s="67">
        <v>2011217598102.3931</v>
      </c>
      <c r="AU120" s="67">
        <v>167908960350.29239</v>
      </c>
      <c r="AV120" s="67">
        <v>75061006363.019363</v>
      </c>
      <c r="AW120" s="67">
        <v>92847953987.273041</v>
      </c>
      <c r="AX120" s="67">
        <v>204036831692.94751</v>
      </c>
      <c r="AY120" s="67">
        <v>24651449377.889679</v>
      </c>
      <c r="AZ120" s="67">
        <v>122978827567.18719</v>
      </c>
      <c r="BA120" s="67">
        <v>69545715523.272644</v>
      </c>
      <c r="BB120" s="67">
        <v>736988111677.12146</v>
      </c>
      <c r="BC120" s="67">
        <v>298876065644.16388</v>
      </c>
      <c r="BD120" s="67">
        <v>386231636269.51788</v>
      </c>
      <c r="BE120" s="67">
        <v>6853889958625.2871</v>
      </c>
      <c r="BF120" s="67">
        <v>2413953609300.4819</v>
      </c>
      <c r="BG120" s="67">
        <v>1511885232717.449</v>
      </c>
      <c r="BH120" s="67">
        <v>2345649287026.0542</v>
      </c>
      <c r="BI120" s="67">
        <v>582401829581.30249</v>
      </c>
      <c r="BJ120" s="67">
        <v>17414601.540305089</v>
      </c>
      <c r="BK120" s="67">
        <v>72804580940.033417</v>
      </c>
      <c r="BL120" s="67">
        <v>12192455993.217649</v>
      </c>
      <c r="BM120" s="67">
        <v>221779114496.16422</v>
      </c>
      <c r="BN120" s="67">
        <v>6945283910.0386791</v>
      </c>
      <c r="BO120" s="67">
        <v>37346763024.336288</v>
      </c>
      <c r="BP120" s="67">
        <v>115107388066.0045</v>
      </c>
      <c r="BQ120" s="67">
        <v>6381379305.9462605</v>
      </c>
      <c r="BR120" s="67">
        <v>0</v>
      </c>
      <c r="BS120" s="67">
        <v>16884695662.532471</v>
      </c>
      <c r="BT120" s="67">
        <v>2628910.3346878011</v>
      </c>
      <c r="BU120" s="67">
        <v>92940124671.154114</v>
      </c>
      <c r="BV120" s="67">
        <v>0</v>
      </c>
      <c r="BW120" s="67">
        <v>120030161729587.41</v>
      </c>
      <c r="BX120" s="67">
        <v>45721585118874</v>
      </c>
      <c r="BY120" s="67">
        <v>74308576610713.375</v>
      </c>
      <c r="BZ120" s="67">
        <v>193545664309073.81</v>
      </c>
      <c r="CA120" s="67">
        <v>197886027309073.81</v>
      </c>
    </row>
    <row r="121" spans="1:79">
      <c r="A121" t="s">
        <v>66</v>
      </c>
      <c r="B121" t="s">
        <v>153</v>
      </c>
      <c r="C121" s="67">
        <v>2009</v>
      </c>
      <c r="D121" t="s">
        <v>4597</v>
      </c>
      <c r="E121" s="67">
        <v>340401598</v>
      </c>
      <c r="F121" s="67">
        <v>80475687415499.422</v>
      </c>
      <c r="G121" s="67">
        <v>25149927815968.34</v>
      </c>
      <c r="H121" s="67">
        <v>28873037431044.789</v>
      </c>
      <c r="I121" s="67">
        <v>2318595034495.7139</v>
      </c>
      <c r="J121" s="67">
        <v>183662588447.6358</v>
      </c>
      <c r="K121" s="67">
        <v>231156084601.76151</v>
      </c>
      <c r="L121" s="67">
        <v>53265493974.256683</v>
      </c>
      <c r="M121" s="67">
        <v>319023562888.99683</v>
      </c>
      <c r="N121" s="67">
        <v>84001216593.183563</v>
      </c>
      <c r="O121" s="67">
        <v>890856495312.6731</v>
      </c>
      <c r="P121" s="67">
        <v>22807686669.177769</v>
      </c>
      <c r="Q121" s="67">
        <v>535333140941.03088</v>
      </c>
      <c r="R121" s="67">
        <v>1452389548091.9761</v>
      </c>
      <c r="S121" s="67">
        <v>959122783632.84937</v>
      </c>
      <c r="T121" s="67">
        <v>66660432792.459923</v>
      </c>
      <c r="U121" s="67">
        <v>604699183224.71448</v>
      </c>
      <c r="V121" s="67">
        <v>298016174690.06671</v>
      </c>
      <c r="W121" s="67">
        <v>32031620.164181389</v>
      </c>
      <c r="X121" s="67">
        <v>22462791035.78067</v>
      </c>
      <c r="Y121" s="67">
        <v>96376846831.944275</v>
      </c>
      <c r="Z121" s="67">
        <v>118412618063.4014</v>
      </c>
      <c r="AA121" s="67">
        <v>5021461634.6382208</v>
      </c>
      <c r="AB121" s="67">
        <v>9900305475.7911243</v>
      </c>
      <c r="AC121" s="67">
        <v>20698604846.87418</v>
      </c>
      <c r="AD121" s="67">
        <v>3673869473.5121078</v>
      </c>
      <c r="AE121" s="67">
        <v>0</v>
      </c>
      <c r="AF121" s="67">
        <v>14633310954.52507</v>
      </c>
      <c r="AG121" s="67">
        <v>553740.09680731362</v>
      </c>
      <c r="AH121" s="67">
        <v>6803781013.3386097</v>
      </c>
      <c r="AI121" s="67">
        <v>0</v>
      </c>
      <c r="AJ121" s="67">
        <v>151989353907070.81</v>
      </c>
      <c r="AK121" s="67">
        <v>59604785920997.148</v>
      </c>
      <c r="AL121" s="67">
        <v>92417736342842.281</v>
      </c>
      <c r="AM121" s="67">
        <v>231999981154009</v>
      </c>
      <c r="AN121" s="67">
        <v>239951264370450.5</v>
      </c>
      <c r="AO121" s="67">
        <v>68019271603453.008</v>
      </c>
      <c r="AP121" s="67">
        <v>54854251293107.273</v>
      </c>
      <c r="AQ121" s="67">
        <v>13165020310345.74</v>
      </c>
      <c r="AR121" s="67">
        <v>21110298000000</v>
      </c>
      <c r="AS121" s="67">
        <v>24235177000000</v>
      </c>
      <c r="AT121" s="67">
        <v>1951101652769.8391</v>
      </c>
      <c r="AU121" s="67">
        <v>152973528203.33051</v>
      </c>
      <c r="AV121" s="67">
        <v>69917146223.780792</v>
      </c>
      <c r="AW121" s="67">
        <v>83056381979.549744</v>
      </c>
      <c r="AX121" s="67">
        <v>149449578471.55029</v>
      </c>
      <c r="AY121" s="67">
        <v>24704994925.6329</v>
      </c>
      <c r="AZ121" s="67">
        <v>112250784056.22411</v>
      </c>
      <c r="BA121" s="67">
        <v>70651443024.326599</v>
      </c>
      <c r="BB121" s="67">
        <v>746565006296.34729</v>
      </c>
      <c r="BC121" s="67">
        <v>342510552413.40613</v>
      </c>
      <c r="BD121" s="67">
        <v>351995765379.02087</v>
      </c>
      <c r="BE121" s="67">
        <v>2566810874679.4692</v>
      </c>
      <c r="BF121" s="67">
        <v>1031860944979.141</v>
      </c>
      <c r="BG121" s="67">
        <v>345322246629.20331</v>
      </c>
      <c r="BH121" s="67">
        <v>926748181264.6156</v>
      </c>
      <c r="BI121" s="67">
        <v>262879501806.5094</v>
      </c>
      <c r="BJ121" s="67">
        <v>5798105.862446635</v>
      </c>
      <c r="BK121" s="67">
        <v>41690625630.123894</v>
      </c>
      <c r="BL121" s="67">
        <v>18704810985.1814</v>
      </c>
      <c r="BM121" s="67">
        <v>40998563045.240623</v>
      </c>
      <c r="BN121" s="67">
        <v>4814282223.48417</v>
      </c>
      <c r="BO121" s="67">
        <v>13254616833.614941</v>
      </c>
      <c r="BP121" s="67">
        <v>101096367732.0121</v>
      </c>
      <c r="BQ121" s="67">
        <v>4221010683.1774759</v>
      </c>
      <c r="BR121" s="67">
        <v>0</v>
      </c>
      <c r="BS121" s="67">
        <v>12453839616.38015</v>
      </c>
      <c r="BT121" s="67">
        <v>869062.28061742394</v>
      </c>
      <c r="BU121" s="67">
        <v>25638717889.151501</v>
      </c>
      <c r="BV121" s="67">
        <v>0</v>
      </c>
      <c r="BW121" s="67">
        <v>113263400427669.5</v>
      </c>
      <c r="BX121" s="67">
        <v>43877579152352.109</v>
      </c>
      <c r="BY121" s="67">
        <v>69385821275317.406</v>
      </c>
      <c r="BZ121" s="67">
        <v>182675705558571.81</v>
      </c>
      <c r="CA121" s="67">
        <v>185800584558571.81</v>
      </c>
    </row>
    <row r="122" spans="1:79">
      <c r="A122" t="s">
        <v>66</v>
      </c>
      <c r="B122" t="s">
        <v>153</v>
      </c>
      <c r="C122" s="67">
        <v>2010</v>
      </c>
      <c r="D122" t="s">
        <v>4598</v>
      </c>
      <c r="E122" s="67">
        <v>343333045</v>
      </c>
      <c r="F122" s="67">
        <v>81783391704691.484</v>
      </c>
      <c r="G122" s="67">
        <v>27722051565972</v>
      </c>
      <c r="H122" s="67">
        <v>31443502846257</v>
      </c>
      <c r="I122" s="67">
        <v>2293683015218.1328</v>
      </c>
      <c r="J122" s="67">
        <v>182672518222.7002</v>
      </c>
      <c r="K122" s="67">
        <v>231490038325.47449</v>
      </c>
      <c r="L122" s="67">
        <v>53135339631.116661</v>
      </c>
      <c r="M122" s="67">
        <v>319298250103.93701</v>
      </c>
      <c r="N122" s="67">
        <v>84106590413.785812</v>
      </c>
      <c r="O122" s="67">
        <v>892050504964.54077</v>
      </c>
      <c r="P122" s="67">
        <v>22811152608.2099</v>
      </c>
      <c r="Q122" s="67">
        <v>510070592509.8869</v>
      </c>
      <c r="R122" s="67">
        <v>1499306297372.8721</v>
      </c>
      <c r="S122" s="67">
        <v>998320839307.10938</v>
      </c>
      <c r="T122" s="67">
        <v>74249427276.83139</v>
      </c>
      <c r="U122" s="67">
        <v>601987216734.17529</v>
      </c>
      <c r="V122" s="67">
        <v>292320714748.01569</v>
      </c>
      <c r="W122" s="67">
        <v>32031620.164181389</v>
      </c>
      <c r="X122" s="67">
        <v>21614996478.742088</v>
      </c>
      <c r="Y122" s="67">
        <v>94476682292.25592</v>
      </c>
      <c r="Z122" s="67">
        <v>118412618063.4014</v>
      </c>
      <c r="AA122" s="67">
        <v>4335311719.9025202</v>
      </c>
      <c r="AB122" s="67">
        <v>8591165599.3745918</v>
      </c>
      <c r="AC122" s="67">
        <v>20698604846.87418</v>
      </c>
      <c r="AD122" s="67">
        <v>3673869473.5121078</v>
      </c>
      <c r="AE122" s="67">
        <v>0</v>
      </c>
      <c r="AF122" s="67">
        <v>13585591334.459829</v>
      </c>
      <c r="AG122" s="67">
        <v>487653.84644249547</v>
      </c>
      <c r="AH122" s="67">
        <v>6899355665.4824972</v>
      </c>
      <c r="AI122" s="67">
        <v>0</v>
      </c>
      <c r="AJ122" s="67">
        <v>152232525118137.31</v>
      </c>
      <c r="AK122" s="67">
        <v>59584745501234.797</v>
      </c>
      <c r="AL122" s="67">
        <v>92679605366850.953</v>
      </c>
      <c r="AM122" s="67">
        <v>233829735831427.59</v>
      </c>
      <c r="AN122" s="67">
        <v>241508233907361.81</v>
      </c>
      <c r="AO122" s="67">
        <v>69006556255434.281</v>
      </c>
      <c r="AP122" s="67">
        <v>55650448593092.156</v>
      </c>
      <c r="AQ122" s="67">
        <v>13356107662342.119</v>
      </c>
      <c r="AR122" s="67">
        <v>23654066000000</v>
      </c>
      <c r="AS122" s="67">
        <v>26829402000000</v>
      </c>
      <c r="AT122" s="67">
        <v>1783142697026.521</v>
      </c>
      <c r="AU122" s="67">
        <v>184726752333.12381</v>
      </c>
      <c r="AV122" s="67">
        <v>84106484496.828094</v>
      </c>
      <c r="AW122" s="67">
        <v>100620267836.2957</v>
      </c>
      <c r="AX122" s="67">
        <v>193098736034.026</v>
      </c>
      <c r="AY122" s="67">
        <v>24896134671.118641</v>
      </c>
      <c r="AZ122" s="67">
        <v>132518868726.76849</v>
      </c>
      <c r="BA122" s="67">
        <v>72393095225.519669</v>
      </c>
      <c r="BB122" s="67">
        <v>761273303271.63391</v>
      </c>
      <c r="BC122" s="67">
        <v>39730272778.69696</v>
      </c>
      <c r="BD122" s="67">
        <v>374505533985.63318</v>
      </c>
      <c r="BE122" s="67">
        <v>4250228585526.6489</v>
      </c>
      <c r="BF122" s="67">
        <v>1893790331362.6689</v>
      </c>
      <c r="BG122" s="67">
        <v>401800720638.38867</v>
      </c>
      <c r="BH122" s="67">
        <v>1521035879984.842</v>
      </c>
      <c r="BI122" s="67">
        <v>433601653540.74982</v>
      </c>
      <c r="BJ122" s="67">
        <v>11605222.753605951</v>
      </c>
      <c r="BK122" s="67">
        <v>85128736127.363251</v>
      </c>
      <c r="BL122" s="67">
        <v>29372407486.231392</v>
      </c>
      <c r="BM122" s="67">
        <v>180565045404.5062</v>
      </c>
      <c r="BN122" s="67">
        <v>5741914745.0650253</v>
      </c>
      <c r="BO122" s="67">
        <v>27093705907.65419</v>
      </c>
      <c r="BP122" s="67">
        <v>33768262419.824711</v>
      </c>
      <c r="BQ122" s="67">
        <v>7176892864.2016516</v>
      </c>
      <c r="BR122" s="67">
        <v>0</v>
      </c>
      <c r="BS122" s="67">
        <v>15925965138.176201</v>
      </c>
      <c r="BT122" s="67">
        <v>929652.35268948006</v>
      </c>
      <c r="BU122" s="67">
        <v>48816188572.620857</v>
      </c>
      <c r="BV122" s="67">
        <v>0</v>
      </c>
      <c r="BW122" s="67">
        <v>118453286704190.91</v>
      </c>
      <c r="BX122" s="67">
        <v>46014048449593.906</v>
      </c>
      <c r="BY122" s="67">
        <v>72439238254596.953</v>
      </c>
      <c r="BZ122" s="67">
        <v>190317878242178.31</v>
      </c>
      <c r="CA122" s="67">
        <v>193493214242178.31</v>
      </c>
    </row>
    <row r="123" spans="1:79">
      <c r="A123" t="s">
        <v>66</v>
      </c>
      <c r="B123" t="s">
        <v>153</v>
      </c>
      <c r="C123" s="67">
        <v>2011</v>
      </c>
      <c r="D123" t="s">
        <v>4599</v>
      </c>
      <c r="E123" s="67">
        <v>345922702</v>
      </c>
      <c r="F123" s="67">
        <v>83191792394666.125</v>
      </c>
      <c r="G123" s="67">
        <v>27266107974473.852</v>
      </c>
      <c r="H123" s="67">
        <v>33121727468439.871</v>
      </c>
      <c r="I123" s="67">
        <v>2343979904708.2261</v>
      </c>
      <c r="J123" s="67">
        <v>181680814309.89551</v>
      </c>
      <c r="K123" s="67">
        <v>231667205370.46701</v>
      </c>
      <c r="L123" s="67">
        <v>52931788267.852173</v>
      </c>
      <c r="M123" s="67">
        <v>319437399906.43762</v>
      </c>
      <c r="N123" s="67">
        <v>84161588549.338593</v>
      </c>
      <c r="O123" s="67">
        <v>892676269804.15479</v>
      </c>
      <c r="P123" s="67">
        <v>22786675975.835209</v>
      </c>
      <c r="Q123" s="67">
        <v>560111673575.66882</v>
      </c>
      <c r="R123" s="67">
        <v>1567229402589.625</v>
      </c>
      <c r="S123" s="67">
        <v>1073214184538.274</v>
      </c>
      <c r="T123" s="67">
        <v>82999944164.063599</v>
      </c>
      <c r="U123" s="67">
        <v>607364354970.91907</v>
      </c>
      <c r="V123" s="67">
        <v>294466638866.98181</v>
      </c>
      <c r="W123" s="67">
        <v>32031620.164181389</v>
      </c>
      <c r="X123" s="67">
        <v>25950429816.083199</v>
      </c>
      <c r="Y123" s="67">
        <v>94476682292.25592</v>
      </c>
      <c r="Z123" s="67">
        <v>118412618063.4014</v>
      </c>
      <c r="AA123" s="67">
        <v>3581784884.829659</v>
      </c>
      <c r="AB123" s="67">
        <v>5988120284.564538</v>
      </c>
      <c r="AC123" s="67">
        <v>20698604846.87418</v>
      </c>
      <c r="AD123" s="67">
        <v>3673869473.5121078</v>
      </c>
      <c r="AE123" s="67">
        <v>0</v>
      </c>
      <c r="AF123" s="67">
        <v>14752621222.842449</v>
      </c>
      <c r="AG123" s="67">
        <v>520696.97162490449</v>
      </c>
      <c r="AH123" s="67">
        <v>6899355665.4824972</v>
      </c>
      <c r="AI123" s="67">
        <v>0</v>
      </c>
      <c r="AJ123" s="67">
        <v>154146841240926.69</v>
      </c>
      <c r="AK123" s="67">
        <v>59805770184084.539</v>
      </c>
      <c r="AL123" s="67">
        <v>94359820947797.25</v>
      </c>
      <c r="AM123" s="67">
        <v>235227995645961</v>
      </c>
      <c r="AN123" s="67">
        <v>244710057419072.09</v>
      </c>
      <c r="AO123" s="67">
        <v>71216042483813.906</v>
      </c>
      <c r="AP123" s="67">
        <v>57432292325656.383</v>
      </c>
      <c r="AQ123" s="67">
        <v>13783750158157.529</v>
      </c>
      <c r="AR123" s="67">
        <v>23993875000000</v>
      </c>
      <c r="AS123" s="67">
        <v>29146450000000</v>
      </c>
      <c r="AT123" s="67">
        <v>2023764528670.7461</v>
      </c>
      <c r="AU123" s="67">
        <v>204507439375.57089</v>
      </c>
      <c r="AV123" s="67">
        <v>92102948146.118622</v>
      </c>
      <c r="AW123" s="67">
        <v>112404491229.45219</v>
      </c>
      <c r="AX123" s="67">
        <v>219736742066.28369</v>
      </c>
      <c r="AY123" s="67">
        <v>25130543208.931179</v>
      </c>
      <c r="AZ123" s="67">
        <v>146242648365.13339</v>
      </c>
      <c r="BA123" s="67">
        <v>74061075091.687836</v>
      </c>
      <c r="BB123" s="67">
        <v>777881121757.66577</v>
      </c>
      <c r="BC123" s="67">
        <v>53370519610.166206</v>
      </c>
      <c r="BD123" s="67">
        <v>522834439195.30701</v>
      </c>
      <c r="BE123" s="67">
        <v>4801891659646.2842</v>
      </c>
      <c r="BF123" s="67">
        <v>1884489750942.9951</v>
      </c>
      <c r="BG123" s="67">
        <v>302851677859.3689</v>
      </c>
      <c r="BH123" s="67">
        <v>2055306640466.917</v>
      </c>
      <c r="BI123" s="67">
        <v>559243590377.00232</v>
      </c>
      <c r="BJ123" s="67">
        <v>16257294.288587371</v>
      </c>
      <c r="BK123" s="67">
        <v>112783691992.1964</v>
      </c>
      <c r="BL123" s="67">
        <v>41838644313.627617</v>
      </c>
      <c r="BM123" s="67">
        <v>224388377046.29581</v>
      </c>
      <c r="BN123" s="67">
        <v>5567302490.9774914</v>
      </c>
      <c r="BO123" s="67">
        <v>26109631209.709251</v>
      </c>
      <c r="BP123" s="67">
        <v>71902555628.241333</v>
      </c>
      <c r="BQ123" s="67">
        <v>12489352952.910931</v>
      </c>
      <c r="BR123" s="67">
        <v>0</v>
      </c>
      <c r="BS123" s="67">
        <v>18365346379.29644</v>
      </c>
      <c r="BT123" s="67">
        <v>1295108.4177771781</v>
      </c>
      <c r="BU123" s="67">
        <v>45781135961.040642</v>
      </c>
      <c r="BV123" s="67">
        <v>0</v>
      </c>
      <c r="BW123" s="67">
        <v>125719749929872</v>
      </c>
      <c r="BX123" s="67">
        <v>47695817003517.383</v>
      </c>
      <c r="BY123" s="67">
        <v>78023932926354.672</v>
      </c>
      <c r="BZ123" s="67">
        <v>198608873602003</v>
      </c>
      <c r="CA123" s="67">
        <v>203761448602003</v>
      </c>
    </row>
    <row r="124" spans="1:79">
      <c r="A124" t="s">
        <v>66</v>
      </c>
      <c r="B124" t="s">
        <v>153</v>
      </c>
      <c r="C124" s="67">
        <v>2012</v>
      </c>
      <c r="D124" t="s">
        <v>4600</v>
      </c>
      <c r="E124" s="67">
        <v>348591057</v>
      </c>
      <c r="F124" s="67">
        <v>84856927154113.781</v>
      </c>
      <c r="G124" s="67">
        <v>27334933016366.441</v>
      </c>
      <c r="H124" s="67">
        <v>33310256503708.398</v>
      </c>
      <c r="I124" s="67">
        <v>2335724546202.2788</v>
      </c>
      <c r="J124" s="67">
        <v>180936653132.8869</v>
      </c>
      <c r="K124" s="67">
        <v>231844372415.45969</v>
      </c>
      <c r="L124" s="67">
        <v>52728236904.587669</v>
      </c>
      <c r="M124" s="67">
        <v>319576549708.93829</v>
      </c>
      <c r="N124" s="67">
        <v>84216586684.891403</v>
      </c>
      <c r="O124" s="67">
        <v>893302034643.76892</v>
      </c>
      <c r="P124" s="67">
        <v>22672900103.930882</v>
      </c>
      <c r="Q124" s="67">
        <v>550103489557.41821</v>
      </c>
      <c r="R124" s="67">
        <v>1636457415752.0969</v>
      </c>
      <c r="S124" s="67">
        <v>1167939608310.9619</v>
      </c>
      <c r="T124" s="67">
        <v>91021887064.607834</v>
      </c>
      <c r="U124" s="67">
        <v>604806956351.00549</v>
      </c>
      <c r="V124" s="67">
        <v>292003983837.07867</v>
      </c>
      <c r="W124" s="67">
        <v>32031620.164181389</v>
      </c>
      <c r="X124" s="67">
        <v>25950429816.083199</v>
      </c>
      <c r="Y124" s="67">
        <v>94476682292.25592</v>
      </c>
      <c r="Z124" s="67">
        <v>118412618625.12621</v>
      </c>
      <c r="AA124" s="67">
        <v>3581784884.829659</v>
      </c>
      <c r="AB124" s="67">
        <v>9354542495.1847477</v>
      </c>
      <c r="AC124" s="67">
        <v>16263189522.543989</v>
      </c>
      <c r="AD124" s="67">
        <v>3673869473.5121078</v>
      </c>
      <c r="AE124" s="67">
        <v>0</v>
      </c>
      <c r="AF124" s="67">
        <v>13358558706.621149</v>
      </c>
      <c r="AG124" s="67">
        <v>920735.27496964193</v>
      </c>
      <c r="AH124" s="67">
        <v>6899355665.4824972</v>
      </c>
      <c r="AI124" s="67">
        <v>0</v>
      </c>
      <c r="AJ124" s="67">
        <v>157168335776447.41</v>
      </c>
      <c r="AK124" s="67">
        <v>60548201716966.82</v>
      </c>
      <c r="AL124" s="67">
        <v>96628594221682.281</v>
      </c>
      <c r="AM124" s="67">
        <v>239807210931981.69</v>
      </c>
      <c r="AN124" s="67">
        <v>249069582129267</v>
      </c>
      <c r="AO124" s="67">
        <v>73628837614274.719</v>
      </c>
      <c r="AP124" s="67">
        <v>59378094850221.547</v>
      </c>
      <c r="AQ124" s="67">
        <v>14250742764053.17</v>
      </c>
      <c r="AR124" s="67">
        <v>24539209000000</v>
      </c>
      <c r="AS124" s="67">
        <v>29904041000000</v>
      </c>
      <c r="AT124" s="67">
        <v>2132235337762.896</v>
      </c>
      <c r="AU124" s="67">
        <v>218695798995.53949</v>
      </c>
      <c r="AV124" s="67">
        <v>99760190153.576813</v>
      </c>
      <c r="AW124" s="67">
        <v>118935608841.96271</v>
      </c>
      <c r="AX124" s="67">
        <v>198304653679.811</v>
      </c>
      <c r="AY124" s="67">
        <v>25312859765.61142</v>
      </c>
      <c r="AZ124" s="67">
        <v>268204695261.8028</v>
      </c>
      <c r="BA124" s="67">
        <v>75542599555.208496</v>
      </c>
      <c r="BB124" s="67">
        <v>792755201321.44214</v>
      </c>
      <c r="BC124" s="67">
        <v>55626091330.34819</v>
      </c>
      <c r="BD124" s="67">
        <v>497793437853.13239</v>
      </c>
      <c r="BE124" s="67">
        <v>4735504187647.8398</v>
      </c>
      <c r="BF124" s="67">
        <v>3078204470621.2271</v>
      </c>
      <c r="BG124" s="67">
        <v>0</v>
      </c>
      <c r="BH124" s="67">
        <v>1261344333461.3511</v>
      </c>
      <c r="BI124" s="67">
        <v>395955383565.26239</v>
      </c>
      <c r="BJ124" s="67">
        <v>21630867.402898651</v>
      </c>
      <c r="BK124" s="67">
        <v>83649996681.314194</v>
      </c>
      <c r="BL124" s="67">
        <v>37150116508.037437</v>
      </c>
      <c r="BM124" s="67">
        <v>124389443055.81441</v>
      </c>
      <c r="BN124" s="67">
        <v>4370433251.9877672</v>
      </c>
      <c r="BO124" s="67">
        <v>19261102534.05286</v>
      </c>
      <c r="BP124" s="67">
        <v>77849256302.274551</v>
      </c>
      <c r="BQ124" s="67">
        <v>9574794391.3730087</v>
      </c>
      <c r="BR124" s="67">
        <v>0</v>
      </c>
      <c r="BS124" s="67">
        <v>12214471291.403351</v>
      </c>
      <c r="BT124" s="67">
        <v>1148892.828197187</v>
      </c>
      <c r="BU124" s="67">
        <v>27472989788.773701</v>
      </c>
      <c r="BV124" s="67">
        <v>0</v>
      </c>
      <c r="BW124" s="67">
        <v>134551484723389.2</v>
      </c>
      <c r="BX124" s="67">
        <v>51636844045953.438</v>
      </c>
      <c r="BY124" s="67">
        <v>82914640677435.797</v>
      </c>
      <c r="BZ124" s="67">
        <v>209683229863074.69</v>
      </c>
      <c r="CA124" s="67">
        <v>215048061863074.69</v>
      </c>
    </row>
    <row r="125" spans="1:79">
      <c r="A125" t="s">
        <v>66</v>
      </c>
      <c r="B125" t="s">
        <v>153</v>
      </c>
      <c r="C125" s="67">
        <v>2013</v>
      </c>
      <c r="D125" t="s">
        <v>4601</v>
      </c>
      <c r="E125" s="67">
        <v>351140939</v>
      </c>
      <c r="F125" s="67">
        <v>86575897848210.625</v>
      </c>
      <c r="G125" s="67">
        <v>29174035746351.941</v>
      </c>
      <c r="H125" s="67">
        <v>35521799539117.289</v>
      </c>
      <c r="I125" s="67">
        <v>2347705777831.541</v>
      </c>
      <c r="J125" s="67">
        <v>181178966355.68909</v>
      </c>
      <c r="K125" s="67">
        <v>232021539460.45221</v>
      </c>
      <c r="L125" s="67">
        <v>52524457600.266876</v>
      </c>
      <c r="M125" s="67">
        <v>319715699511.43903</v>
      </c>
      <c r="N125" s="67">
        <v>84271584820.444199</v>
      </c>
      <c r="O125" s="67">
        <v>893927799483.38306</v>
      </c>
      <c r="P125" s="67">
        <v>22383573150.27327</v>
      </c>
      <c r="Q125" s="67">
        <v>561039103863.89697</v>
      </c>
      <c r="R125" s="67">
        <v>1747733334444.5161</v>
      </c>
      <c r="S125" s="67">
        <v>1283071619857.7571</v>
      </c>
      <c r="T125" s="67">
        <v>83929325565.930038</v>
      </c>
      <c r="U125" s="67">
        <v>602303114660.56409</v>
      </c>
      <c r="V125" s="67">
        <v>318821603006.46179</v>
      </c>
      <c r="W125" s="67">
        <v>32031620.164181389</v>
      </c>
      <c r="X125" s="67">
        <v>25006174706.8964</v>
      </c>
      <c r="Y125" s="67">
        <v>123793506618.8764</v>
      </c>
      <c r="Z125" s="67">
        <v>118412618625.12621</v>
      </c>
      <c r="AA125" s="67">
        <v>3511112506.6811581</v>
      </c>
      <c r="AB125" s="67">
        <v>8319418144.4699268</v>
      </c>
      <c r="AC125" s="67">
        <v>16263189522.543989</v>
      </c>
      <c r="AD125" s="67">
        <v>3673869473.5121078</v>
      </c>
      <c r="AE125" s="67">
        <v>0</v>
      </c>
      <c r="AF125" s="67">
        <v>12718285605.470181</v>
      </c>
      <c r="AG125" s="67">
        <v>891212.95094306185</v>
      </c>
      <c r="AH125" s="67">
        <v>7090504969.7702713</v>
      </c>
      <c r="AI125" s="67">
        <v>0</v>
      </c>
      <c r="AJ125" s="67">
        <v>159265199327514.5</v>
      </c>
      <c r="AK125" s="67">
        <v>61261616561089.273</v>
      </c>
      <c r="AL125" s="67">
        <v>98012222753159.969</v>
      </c>
      <c r="AM125" s="67">
        <v>243463558008460.09</v>
      </c>
      <c r="AN125" s="67">
        <v>252731501146341.41</v>
      </c>
      <c r="AO125" s="67">
        <v>76550217943115.922</v>
      </c>
      <c r="AP125" s="67">
        <v>61734046728319.289</v>
      </c>
      <c r="AQ125" s="67">
        <v>14816171214796.631</v>
      </c>
      <c r="AR125" s="67">
        <v>26558676000000</v>
      </c>
      <c r="AS125" s="67">
        <v>32342582000000</v>
      </c>
      <c r="AT125" s="67">
        <v>2191217007031.5549</v>
      </c>
      <c r="AU125" s="67">
        <v>212783725734.1821</v>
      </c>
      <c r="AV125" s="67">
        <v>96287783288.546875</v>
      </c>
      <c r="AW125" s="67">
        <v>116495942445.63519</v>
      </c>
      <c r="AX125" s="67">
        <v>219062254942.56741</v>
      </c>
      <c r="AY125" s="67">
        <v>25463113351.827068</v>
      </c>
      <c r="AZ125" s="67">
        <v>283888167165.98132</v>
      </c>
      <c r="BA125" s="67">
        <v>77033124780.28186</v>
      </c>
      <c r="BB125" s="67">
        <v>807012440527.33594</v>
      </c>
      <c r="BC125" s="67">
        <v>55803400946.191757</v>
      </c>
      <c r="BD125" s="67">
        <v>510170779583.18732</v>
      </c>
      <c r="BE125" s="67">
        <v>4033962707788.23</v>
      </c>
      <c r="BF125" s="67">
        <v>2630468156300.0112</v>
      </c>
      <c r="BG125" s="67">
        <v>159805357215.4191</v>
      </c>
      <c r="BH125" s="67">
        <v>933683392102.09705</v>
      </c>
      <c r="BI125" s="67">
        <v>310005802170.70361</v>
      </c>
      <c r="BJ125" s="67">
        <v>10234377.487386061</v>
      </c>
      <c r="BK125" s="67">
        <v>52018227109.76577</v>
      </c>
      <c r="BL125" s="67">
        <v>29024973818.455078</v>
      </c>
      <c r="BM125" s="67">
        <v>135512292917.37379</v>
      </c>
      <c r="BN125" s="67">
        <v>4549393579.1603785</v>
      </c>
      <c r="BO125" s="67">
        <v>12302520173.90288</v>
      </c>
      <c r="BP125" s="67">
        <v>40758160555.382973</v>
      </c>
      <c r="BQ125" s="67">
        <v>5601777323.1964865</v>
      </c>
      <c r="BR125" s="67">
        <v>0</v>
      </c>
      <c r="BS125" s="67">
        <v>10211689645.487289</v>
      </c>
      <c r="BT125" s="67">
        <v>949304.00218436506</v>
      </c>
      <c r="BU125" s="67">
        <v>20015583366.489368</v>
      </c>
      <c r="BV125" s="67">
        <v>0</v>
      </c>
      <c r="BW125" s="67">
        <v>138997801400666.7</v>
      </c>
      <c r="BX125" s="67">
        <v>53767197379905.25</v>
      </c>
      <c r="BY125" s="67">
        <v>85230604020761.406</v>
      </c>
      <c r="BZ125" s="67">
        <v>215989293058602.41</v>
      </c>
      <c r="CA125" s="67">
        <v>221773199058602.41</v>
      </c>
    </row>
    <row r="126" spans="1:79">
      <c r="A126" t="s">
        <v>66</v>
      </c>
      <c r="B126" t="s">
        <v>153</v>
      </c>
      <c r="C126" s="67">
        <v>2014</v>
      </c>
      <c r="D126" t="s">
        <v>4602</v>
      </c>
      <c r="E126" s="67">
        <v>353820395</v>
      </c>
      <c r="F126" s="67">
        <v>88478683146701.781</v>
      </c>
      <c r="G126" s="67">
        <v>29661932810144.238</v>
      </c>
      <c r="H126" s="67">
        <v>37555093873632.656</v>
      </c>
      <c r="I126" s="67">
        <v>2334949381281.4028</v>
      </c>
      <c r="J126" s="67">
        <v>181421261361.3454</v>
      </c>
      <c r="K126" s="67">
        <v>232198706505.44479</v>
      </c>
      <c r="L126" s="67">
        <v>52320906237.00238</v>
      </c>
      <c r="M126" s="67">
        <v>319854849313.9397</v>
      </c>
      <c r="N126" s="67">
        <v>84326582955.996979</v>
      </c>
      <c r="O126" s="67">
        <v>894553564322.99731</v>
      </c>
      <c r="P126" s="67">
        <v>22105577527.27269</v>
      </c>
      <c r="Q126" s="67">
        <v>546683816979.88232</v>
      </c>
      <c r="R126" s="67">
        <v>1897045310825.593</v>
      </c>
      <c r="S126" s="67">
        <v>1364748667798.3679</v>
      </c>
      <c r="T126" s="67">
        <v>92165426713.870621</v>
      </c>
      <c r="U126" s="67">
        <v>645736447730.22351</v>
      </c>
      <c r="V126" s="67">
        <v>365109509635.28857</v>
      </c>
      <c r="W126" s="67">
        <v>32031620.164181389</v>
      </c>
      <c r="X126" s="67">
        <v>24110149873.78371</v>
      </c>
      <c r="Y126" s="67">
        <v>123793506618.8764</v>
      </c>
      <c r="Z126" s="67">
        <v>164494971046.54901</v>
      </c>
      <c r="AA126" s="67">
        <v>3509719947.5058169</v>
      </c>
      <c r="AB126" s="67">
        <v>8319418144.4699268</v>
      </c>
      <c r="AC126" s="67">
        <v>16263189522.543989</v>
      </c>
      <c r="AD126" s="67">
        <v>3673869473.5121078</v>
      </c>
      <c r="AE126" s="67">
        <v>0</v>
      </c>
      <c r="AF126" s="67">
        <v>13821314893.895571</v>
      </c>
      <c r="AG126" s="67">
        <v>833524.2176698501</v>
      </c>
      <c r="AH126" s="67">
        <v>7090504969.7702713</v>
      </c>
      <c r="AI126" s="67">
        <v>0</v>
      </c>
      <c r="AJ126" s="67">
        <v>162335755489001.09</v>
      </c>
      <c r="AK126" s="67">
        <v>62323425527236.656</v>
      </c>
      <c r="AL126" s="67">
        <v>100020464100348</v>
      </c>
      <c r="AM126" s="67">
        <v>247097938347879.41</v>
      </c>
      <c r="AN126" s="67">
        <v>257428432545007.91</v>
      </c>
      <c r="AO126" s="67">
        <v>80644020429933.375</v>
      </c>
      <c r="AP126" s="67">
        <v>65035500346720.461</v>
      </c>
      <c r="AQ126" s="67">
        <v>15608520083212.91</v>
      </c>
      <c r="AR126" s="67">
        <v>27448672000000</v>
      </c>
      <c r="AS126" s="67">
        <v>34757824000000</v>
      </c>
      <c r="AT126" s="67">
        <v>2169608013634.95</v>
      </c>
      <c r="AU126" s="67">
        <v>192036502710.52621</v>
      </c>
      <c r="AV126" s="67">
        <v>83841174070.763824</v>
      </c>
      <c r="AW126" s="67">
        <v>108195328639.76241</v>
      </c>
      <c r="AX126" s="67">
        <v>222511151113.03131</v>
      </c>
      <c r="AY126" s="67">
        <v>25640772653.34129</v>
      </c>
      <c r="AZ126" s="67">
        <v>293659869722.72913</v>
      </c>
      <c r="BA126" s="67">
        <v>78219068031.527161</v>
      </c>
      <c r="BB126" s="67">
        <v>822823929163.25012</v>
      </c>
      <c r="BC126" s="67">
        <v>67966533252.230499</v>
      </c>
      <c r="BD126" s="67">
        <v>466750186988.31409</v>
      </c>
      <c r="BE126" s="67">
        <v>4034843374760.2432</v>
      </c>
      <c r="BF126" s="67">
        <v>2915242872199.709</v>
      </c>
      <c r="BG126" s="67">
        <v>142084696915.97659</v>
      </c>
      <c r="BH126" s="67">
        <v>741299135040.349</v>
      </c>
      <c r="BI126" s="67">
        <v>236216670604.20779</v>
      </c>
      <c r="BJ126" s="67">
        <v>9808842.7670850754</v>
      </c>
      <c r="BK126" s="67">
        <v>52052187174.614616</v>
      </c>
      <c r="BL126" s="67">
        <v>20206641243.678322</v>
      </c>
      <c r="BM126" s="67">
        <v>73261134702.046173</v>
      </c>
      <c r="BN126" s="67">
        <v>4498292229.913703</v>
      </c>
      <c r="BO126" s="67">
        <v>16820165863.365259</v>
      </c>
      <c r="BP126" s="67">
        <v>27073378294.821701</v>
      </c>
      <c r="BQ126" s="67">
        <v>4849094365.8978977</v>
      </c>
      <c r="BR126" s="67">
        <v>0</v>
      </c>
      <c r="BS126" s="67">
        <v>12497943608.149361</v>
      </c>
      <c r="BT126" s="67">
        <v>1115225.4472134849</v>
      </c>
      <c r="BU126" s="67">
        <v>24946909053.506489</v>
      </c>
      <c r="BV126" s="67">
        <v>0</v>
      </c>
      <c r="BW126" s="67">
        <v>145287951222506.41</v>
      </c>
      <c r="BX126" s="67">
        <v>55020541255896.25</v>
      </c>
      <c r="BY126" s="67">
        <v>90267409966610.203</v>
      </c>
      <c r="BZ126" s="67">
        <v>224827271040835</v>
      </c>
      <c r="CA126" s="67">
        <v>232136423040835</v>
      </c>
    </row>
    <row r="127" spans="1:79">
      <c r="A127" t="s">
        <v>66</v>
      </c>
      <c r="B127" t="s">
        <v>153</v>
      </c>
      <c r="C127" s="67">
        <v>2015</v>
      </c>
      <c r="D127" t="s">
        <v>4603</v>
      </c>
      <c r="E127" s="67">
        <v>356443492</v>
      </c>
      <c r="F127" s="67">
        <v>90429760932215.078</v>
      </c>
      <c r="G127" s="67">
        <v>28046612054791.43</v>
      </c>
      <c r="H127" s="67">
        <v>36185693556263.438</v>
      </c>
      <c r="I127" s="67">
        <v>2332501991762.0449</v>
      </c>
      <c r="J127" s="67">
        <v>181663896857.1387</v>
      </c>
      <c r="K127" s="67">
        <v>232375873550.43729</v>
      </c>
      <c r="L127" s="67">
        <v>52117354873.737877</v>
      </c>
      <c r="M127" s="67">
        <v>319993999116.44043</v>
      </c>
      <c r="N127" s="67">
        <v>84381581091.549774</v>
      </c>
      <c r="O127" s="67">
        <v>895179329162.61133</v>
      </c>
      <c r="P127" s="67">
        <v>21867815610.465328</v>
      </c>
      <c r="Q127" s="67">
        <v>542594531441.43518</v>
      </c>
      <c r="R127" s="67">
        <v>1978330763336.521</v>
      </c>
      <c r="S127" s="67">
        <v>1452232029791.8191</v>
      </c>
      <c r="T127" s="67">
        <v>100459290646.09579</v>
      </c>
      <c r="U127" s="67">
        <v>641998386763.96863</v>
      </c>
      <c r="V127" s="67">
        <v>289122876556.10931</v>
      </c>
      <c r="W127" s="67">
        <v>32031620.164181389</v>
      </c>
      <c r="X127" s="67">
        <v>25006174706.8964</v>
      </c>
      <c r="Y127" s="67">
        <v>134651589702.81</v>
      </c>
      <c r="Z127" s="67">
        <v>76995698570.444122</v>
      </c>
      <c r="AA127" s="67">
        <v>3580970820.9592719</v>
      </c>
      <c r="AB127" s="67">
        <v>8319418144.4699268</v>
      </c>
      <c r="AC127" s="67">
        <v>16263189522.543989</v>
      </c>
      <c r="AD127" s="67">
        <v>3652087699.1594629</v>
      </c>
      <c r="AE127" s="67">
        <v>0</v>
      </c>
      <c r="AF127" s="67">
        <v>13530281666.09967</v>
      </c>
      <c r="AG127" s="67">
        <v>929132.79206124821</v>
      </c>
      <c r="AH127" s="67">
        <v>7090504969.7702713</v>
      </c>
      <c r="AI127" s="67">
        <v>0</v>
      </c>
      <c r="AJ127" s="67">
        <v>165300728099962.5</v>
      </c>
      <c r="AK127" s="67">
        <v>63261915057497.156</v>
      </c>
      <c r="AL127" s="67">
        <v>102042172665164.3</v>
      </c>
      <c r="AM127" s="67">
        <v>251801113081984.19</v>
      </c>
      <c r="AN127" s="67">
        <v>261965114150395.41</v>
      </c>
      <c r="AO127" s="67">
        <v>82508833241109.563</v>
      </c>
      <c r="AP127" s="67">
        <v>66539381646056.094</v>
      </c>
      <c r="AQ127" s="67">
        <v>15969451595053.461</v>
      </c>
      <c r="AR127" s="67">
        <v>26013447000000</v>
      </c>
      <c r="AS127" s="67">
        <v>33557822000000</v>
      </c>
      <c r="AT127" s="67">
        <v>2035519300635.9109</v>
      </c>
      <c r="AU127" s="67">
        <v>178138529654.8772</v>
      </c>
      <c r="AV127" s="67">
        <v>80456470782.308243</v>
      </c>
      <c r="AW127" s="67">
        <v>97682058872.568939</v>
      </c>
      <c r="AX127" s="67">
        <v>188975560097.8988</v>
      </c>
      <c r="AY127" s="67">
        <v>25595889873.274429</v>
      </c>
      <c r="AZ127" s="67">
        <v>300427919219.11963</v>
      </c>
      <c r="BA127" s="67">
        <v>79196719264.305923</v>
      </c>
      <c r="BB127" s="67">
        <v>831799007051.06299</v>
      </c>
      <c r="BC127" s="67">
        <v>21999521546.054779</v>
      </c>
      <c r="BD127" s="67">
        <v>409386153929.31738</v>
      </c>
      <c r="BE127" s="67">
        <v>1392785550864.8831</v>
      </c>
      <c r="BF127" s="67">
        <v>775723980448.83936</v>
      </c>
      <c r="BG127" s="67">
        <v>0</v>
      </c>
      <c r="BH127" s="67">
        <v>498488821292.92029</v>
      </c>
      <c r="BI127" s="67">
        <v>118572749123.1232</v>
      </c>
      <c r="BJ127" s="67">
        <v>23410809.095110599</v>
      </c>
      <c r="BK127" s="67">
        <v>35993418713.975639</v>
      </c>
      <c r="BL127" s="67">
        <v>16704795307.953171</v>
      </c>
      <c r="BM127" s="67">
        <v>2546222837.184844</v>
      </c>
      <c r="BN127" s="67">
        <v>3531030942.5967722</v>
      </c>
      <c r="BO127" s="67">
        <v>9027854415.2792015</v>
      </c>
      <c r="BP127" s="67">
        <v>31680393643.26989</v>
      </c>
      <c r="BQ127" s="67">
        <v>3516413320.0267739</v>
      </c>
      <c r="BR127" s="67">
        <v>0</v>
      </c>
      <c r="BS127" s="67">
        <v>10491847108.04113</v>
      </c>
      <c r="BT127" s="67">
        <v>1026105.299711112</v>
      </c>
      <c r="BU127" s="67">
        <v>5056335920.4009533</v>
      </c>
      <c r="BV127" s="67">
        <v>0</v>
      </c>
      <c r="BW127" s="67">
        <v>149680897171732</v>
      </c>
      <c r="BX127" s="67">
        <v>56346864117661.32</v>
      </c>
      <c r="BY127" s="67">
        <v>93334033054070.719</v>
      </c>
      <c r="BZ127" s="67">
        <v>228073660264342.41</v>
      </c>
      <c r="CA127" s="67">
        <v>235618035264342.41</v>
      </c>
    </row>
    <row r="128" spans="1:79">
      <c r="A128" t="s">
        <v>66</v>
      </c>
      <c r="B128" t="s">
        <v>153</v>
      </c>
      <c r="C128" s="67">
        <v>2016</v>
      </c>
      <c r="D128" t="s">
        <v>4604</v>
      </c>
      <c r="E128" s="67">
        <v>359182558</v>
      </c>
      <c r="F128" s="67">
        <v>92351723337423.719</v>
      </c>
      <c r="G128" s="67">
        <v>28638749739575.93</v>
      </c>
      <c r="H128" s="67">
        <v>37432641862475.438</v>
      </c>
      <c r="I128" s="67">
        <v>2341127081582.0249</v>
      </c>
      <c r="J128" s="67">
        <v>181903912293.73209</v>
      </c>
      <c r="K128" s="67">
        <v>231868510665.23901</v>
      </c>
      <c r="L128" s="67">
        <v>52248648922.159317</v>
      </c>
      <c r="M128" s="67">
        <v>319977565659.2171</v>
      </c>
      <c r="N128" s="67">
        <v>84379327503.092911</v>
      </c>
      <c r="O128" s="67">
        <v>895160228506.48901</v>
      </c>
      <c r="P128" s="67">
        <v>21692544752.312168</v>
      </c>
      <c r="Q128" s="67">
        <v>553079322547.98401</v>
      </c>
      <c r="R128" s="67">
        <v>1862511575753.2549</v>
      </c>
      <c r="S128" s="67">
        <v>1325500991822.0691</v>
      </c>
      <c r="T128" s="67">
        <v>83845950981.066208</v>
      </c>
      <c r="U128" s="67">
        <v>640383893506.16992</v>
      </c>
      <c r="V128" s="67">
        <v>283225825018.73602</v>
      </c>
      <c r="W128" s="67">
        <v>32031620.164181389</v>
      </c>
      <c r="X128" s="67">
        <v>29486298872.45985</v>
      </c>
      <c r="Y128" s="67">
        <v>129222548160.8432</v>
      </c>
      <c r="Z128" s="67">
        <v>75993908300.413193</v>
      </c>
      <c r="AA128" s="67">
        <v>3579578261.7839322</v>
      </c>
      <c r="AB128" s="67">
        <v>7649087231.2773647</v>
      </c>
      <c r="AC128" s="67">
        <v>14784717747.767269</v>
      </c>
      <c r="AD128" s="67">
        <v>3763214301.555305</v>
      </c>
      <c r="AE128" s="67">
        <v>0</v>
      </c>
      <c r="AF128" s="67">
        <v>12148729572.14992</v>
      </c>
      <c r="AG128" s="67">
        <v>866567.34285225905</v>
      </c>
      <c r="AH128" s="67">
        <v>6564844382.9788914</v>
      </c>
      <c r="AI128" s="67">
        <v>0</v>
      </c>
      <c r="AJ128" s="67">
        <v>168162403780323.81</v>
      </c>
      <c r="AK128" s="67">
        <v>64304940876790.453</v>
      </c>
      <c r="AL128" s="67">
        <v>103859541486200</v>
      </c>
      <c r="AM128" s="67">
        <v>255859386107734.19</v>
      </c>
      <c r="AN128" s="67">
        <v>266244687224788.5</v>
      </c>
      <c r="AO128" s="67">
        <v>85124269956362.469</v>
      </c>
      <c r="AP128" s="67">
        <v>68648604803518.133</v>
      </c>
      <c r="AQ128" s="67">
        <v>16475665152844.35</v>
      </c>
      <c r="AR128" s="67">
        <v>26904019000000</v>
      </c>
      <c r="AS128" s="67">
        <v>35157891000000</v>
      </c>
      <c r="AT128" s="67">
        <v>2159518167005.9961</v>
      </c>
      <c r="AU128" s="67">
        <v>184046013430.56189</v>
      </c>
      <c r="AV128" s="67">
        <v>83692830032.506042</v>
      </c>
      <c r="AW128" s="67">
        <v>100353183398.0558</v>
      </c>
      <c r="AX128" s="67">
        <v>198843931438.31949</v>
      </c>
      <c r="AY128" s="67">
        <v>31779179982.073811</v>
      </c>
      <c r="AZ128" s="67">
        <v>301469172941.66522</v>
      </c>
      <c r="BA128" s="67">
        <v>79512182523.173004</v>
      </c>
      <c r="BB128" s="67">
        <v>840906636196.66931</v>
      </c>
      <c r="BC128" s="67">
        <v>22326057245.64439</v>
      </c>
      <c r="BD128" s="67">
        <v>500634993247.88953</v>
      </c>
      <c r="BE128" s="67">
        <v>1089684622755.16</v>
      </c>
      <c r="BF128" s="67">
        <v>474137516010.28693</v>
      </c>
      <c r="BG128" s="67">
        <v>0</v>
      </c>
      <c r="BH128" s="67">
        <v>490673062782.27118</v>
      </c>
      <c r="BI128" s="67">
        <v>124874043962.60181</v>
      </c>
      <c r="BJ128" s="67">
        <v>297419.55877877801</v>
      </c>
      <c r="BK128" s="67">
        <v>37277007557.14344</v>
      </c>
      <c r="BL128" s="67">
        <v>25515769631.68227</v>
      </c>
      <c r="BM128" s="67">
        <v>6949776443.9436846</v>
      </c>
      <c r="BN128" s="67">
        <v>4110755935.6743989</v>
      </c>
      <c r="BO128" s="67">
        <v>5258185378.4387445</v>
      </c>
      <c r="BP128" s="67">
        <v>22153717876.25948</v>
      </c>
      <c r="BQ128" s="67">
        <v>4453790651.9367657</v>
      </c>
      <c r="BR128" s="67">
        <v>0</v>
      </c>
      <c r="BS128" s="67">
        <v>12072405918.11191</v>
      </c>
      <c r="BT128" s="67">
        <v>612298.71851659112</v>
      </c>
      <c r="BU128" s="67">
        <v>7081724851.1338263</v>
      </c>
      <c r="BV128" s="67">
        <v>0</v>
      </c>
      <c r="BW128" s="67">
        <v>153032696866646.81</v>
      </c>
      <c r="BX128" s="67">
        <v>58494010058743.352</v>
      </c>
      <c r="BY128" s="67">
        <v>94538686807903.484</v>
      </c>
      <c r="BZ128" s="67">
        <v>233152297612770.41</v>
      </c>
      <c r="CA128" s="67">
        <v>241406169612770.41</v>
      </c>
    </row>
    <row r="129" spans="1:79">
      <c r="A129" t="s">
        <v>66</v>
      </c>
      <c r="B129" t="s">
        <v>153</v>
      </c>
      <c r="C129" s="67">
        <v>2017</v>
      </c>
      <c r="D129" t="s">
        <v>4605</v>
      </c>
      <c r="E129" s="67">
        <v>361667203</v>
      </c>
      <c r="F129" s="67">
        <v>94353708046719.031</v>
      </c>
      <c r="G129" s="67">
        <v>32540052451158.07</v>
      </c>
      <c r="H129" s="67">
        <v>40455519185968.328</v>
      </c>
      <c r="I129" s="67">
        <v>2361841315236.8892</v>
      </c>
      <c r="J129" s="67">
        <v>182109296610.1358</v>
      </c>
      <c r="K129" s="67">
        <v>231361147780.04059</v>
      </c>
      <c r="L129" s="67">
        <v>52379942970.580757</v>
      </c>
      <c r="M129" s="67">
        <v>319791778591.38062</v>
      </c>
      <c r="N129" s="67">
        <v>84314668719.27417</v>
      </c>
      <c r="O129" s="67">
        <v>894438072433.90454</v>
      </c>
      <c r="P129" s="67">
        <v>21649699307.67226</v>
      </c>
      <c r="Q129" s="67">
        <v>575579546991.69055</v>
      </c>
      <c r="R129" s="67">
        <v>1850456983270.698</v>
      </c>
      <c r="S129" s="67">
        <v>1322321491515.4199</v>
      </c>
      <c r="T129" s="67">
        <v>87797797317.235474</v>
      </c>
      <c r="U129" s="67">
        <v>638694251162.79785</v>
      </c>
      <c r="V129" s="67">
        <v>268751656965.0368</v>
      </c>
      <c r="W129" s="67">
        <v>31467709.89751501</v>
      </c>
      <c r="X129" s="67">
        <v>28415505404.902748</v>
      </c>
      <c r="Y129" s="67">
        <v>119271493441.67979</v>
      </c>
      <c r="Z129" s="67">
        <v>75130620759.248291</v>
      </c>
      <c r="AA129" s="67">
        <v>3363036058.8505931</v>
      </c>
      <c r="AB129" s="67">
        <v>6982756066.7730398</v>
      </c>
      <c r="AC129" s="67">
        <v>14372224122.604561</v>
      </c>
      <c r="AD129" s="67">
        <v>3605142210.1679549</v>
      </c>
      <c r="AE129" s="67">
        <v>0</v>
      </c>
      <c r="AF129" s="67">
        <v>11252610464.94158</v>
      </c>
      <c r="AG129" s="67">
        <v>892973.3515209764</v>
      </c>
      <c r="AH129" s="67">
        <v>6325907752.619173</v>
      </c>
      <c r="AI129" s="67">
        <v>0</v>
      </c>
      <c r="AJ129" s="67">
        <v>171168466653071.91</v>
      </c>
      <c r="AK129" s="67">
        <v>65597608001154.477</v>
      </c>
      <c r="AL129" s="67">
        <v>105572299965987.2</v>
      </c>
      <c r="AM129" s="67">
        <v>261816564896304.91</v>
      </c>
      <c r="AN129" s="67">
        <v>270758937198080.09</v>
      </c>
      <c r="AO129" s="67">
        <v>89578852903312.531</v>
      </c>
      <c r="AP129" s="67">
        <v>72241010405897.203</v>
      </c>
      <c r="AQ129" s="67">
        <v>17337842497415.33</v>
      </c>
      <c r="AR129" s="67">
        <v>31200214000000</v>
      </c>
      <c r="AS129" s="67">
        <v>38789209000000</v>
      </c>
      <c r="AT129" s="67">
        <v>2294781376912.21</v>
      </c>
      <c r="AU129" s="67">
        <v>189475350867.12161</v>
      </c>
      <c r="AV129" s="67">
        <v>85688358526.093826</v>
      </c>
      <c r="AW129" s="67">
        <v>103786992341.02769</v>
      </c>
      <c r="AX129" s="67">
        <v>232593919789.06061</v>
      </c>
      <c r="AY129" s="67">
        <v>38422109214.415062</v>
      </c>
      <c r="AZ129" s="67">
        <v>308459927797.47742</v>
      </c>
      <c r="BA129" s="67">
        <v>81044143163.917786</v>
      </c>
      <c r="BB129" s="67">
        <v>856705356061.19531</v>
      </c>
      <c r="BC129" s="67">
        <v>22981213626.305141</v>
      </c>
      <c r="BD129" s="67">
        <v>565099356392.71753</v>
      </c>
      <c r="BE129" s="67">
        <v>2060955734608.281</v>
      </c>
      <c r="BF129" s="67">
        <v>955385311405.78076</v>
      </c>
      <c r="BG129" s="67">
        <v>0</v>
      </c>
      <c r="BH129" s="67">
        <v>929038755631.99915</v>
      </c>
      <c r="BI129" s="67">
        <v>176531667570.5015</v>
      </c>
      <c r="BJ129" s="67">
        <v>42208556.213017046</v>
      </c>
      <c r="BK129" s="67">
        <v>57006053293.123932</v>
      </c>
      <c r="BL129" s="67">
        <v>24808579781.63448</v>
      </c>
      <c r="BM129" s="67">
        <v>39779614457.076553</v>
      </c>
      <c r="BN129" s="67">
        <v>5362968718.7684212</v>
      </c>
      <c r="BO129" s="67">
        <v>5295179938.3282156</v>
      </c>
      <c r="BP129" s="67">
        <v>14379923887.82942</v>
      </c>
      <c r="BQ129" s="67">
        <v>4206079223.345675</v>
      </c>
      <c r="BR129" s="67">
        <v>0</v>
      </c>
      <c r="BS129" s="67">
        <v>17137503842.23494</v>
      </c>
      <c r="BT129" s="67">
        <v>1953450.4249558609</v>
      </c>
      <c r="BU129" s="67">
        <v>8511602421.5218849</v>
      </c>
      <c r="BV129" s="67">
        <v>0</v>
      </c>
      <c r="BW129" s="67">
        <v>161391158014506.69</v>
      </c>
      <c r="BX129" s="67">
        <v>62221984910958.953</v>
      </c>
      <c r="BY129" s="67">
        <v>99169173103547.734</v>
      </c>
      <c r="BZ129" s="67">
        <v>247736753029339.69</v>
      </c>
      <c r="CA129" s="67">
        <v>255325748029339.69</v>
      </c>
    </row>
    <row r="130" spans="1:79">
      <c r="A130" t="s">
        <v>66</v>
      </c>
      <c r="B130" t="s">
        <v>153</v>
      </c>
      <c r="C130" s="67">
        <v>2018</v>
      </c>
      <c r="D130" t="s">
        <v>4606</v>
      </c>
      <c r="E130" s="67">
        <v>363910819</v>
      </c>
      <c r="F130" s="67">
        <v>96496612910746.031</v>
      </c>
      <c r="G130" s="67">
        <v>29036918624814.961</v>
      </c>
      <c r="H130" s="67">
        <v>38892197336264.5</v>
      </c>
      <c r="I130" s="67">
        <v>2348614511751.354</v>
      </c>
      <c r="J130" s="67">
        <v>182176923758.68021</v>
      </c>
      <c r="K130" s="67">
        <v>230853784894.84229</v>
      </c>
      <c r="L130" s="67">
        <v>52511464960.058502</v>
      </c>
      <c r="M130" s="67">
        <v>319776459477.48798</v>
      </c>
      <c r="N130" s="67">
        <v>84312567945.361008</v>
      </c>
      <c r="O130" s="67">
        <v>894420266982.34399</v>
      </c>
      <c r="P130" s="67">
        <v>21692443364.46056</v>
      </c>
      <c r="Q130" s="67">
        <v>562818633523.43408</v>
      </c>
      <c r="R130" s="67">
        <v>2014343004715.1609</v>
      </c>
      <c r="S130" s="67">
        <v>1501385640222.4651</v>
      </c>
      <c r="T130" s="67">
        <v>119465426403.53</v>
      </c>
      <c r="U130" s="67">
        <v>637040971280.18726</v>
      </c>
      <c r="V130" s="67">
        <v>277708077627.81897</v>
      </c>
      <c r="W130" s="67">
        <v>32031620.164181389</v>
      </c>
      <c r="X130" s="67">
        <v>29982541565.090302</v>
      </c>
      <c r="Y130" s="67">
        <v>123793506618.8764</v>
      </c>
      <c r="Z130" s="67">
        <v>75993908300.413193</v>
      </c>
      <c r="AA130" s="67">
        <v>3570695823.0840268</v>
      </c>
      <c r="AB130" s="67">
        <v>7547241406.0539293</v>
      </c>
      <c r="AC130" s="67">
        <v>14784717747.767269</v>
      </c>
      <c r="AD130" s="67">
        <v>3717967743.8376341</v>
      </c>
      <c r="AE130" s="67">
        <v>0</v>
      </c>
      <c r="AF130" s="67">
        <v>11958702236.00182</v>
      </c>
      <c r="AG130" s="67">
        <v>856813.91098070471</v>
      </c>
      <c r="AH130" s="67">
        <v>6325907752.619173</v>
      </c>
      <c r="AI130" s="67">
        <v>0</v>
      </c>
      <c r="AJ130" s="67">
        <v>174183455471913.81</v>
      </c>
      <c r="AK130" s="67">
        <v>66893920581795.313</v>
      </c>
      <c r="AL130" s="67">
        <v>107289890842944.91</v>
      </c>
      <c r="AM130" s="67">
        <v>265179949697727.41</v>
      </c>
      <c r="AN130" s="67">
        <v>275560325690602.5</v>
      </c>
      <c r="AO130" s="67">
        <v>94451443101767.938</v>
      </c>
      <c r="AP130" s="67">
        <v>76170518630458.031</v>
      </c>
      <c r="AQ130" s="67">
        <v>18280924471309.93</v>
      </c>
      <c r="AR130" s="67">
        <v>28515035000000</v>
      </c>
      <c r="AS130" s="67">
        <v>38195499000000</v>
      </c>
      <c r="AT130" s="67">
        <v>2298661168026.0249</v>
      </c>
      <c r="AU130" s="67">
        <v>185224262174.85641</v>
      </c>
      <c r="AV130" s="67">
        <v>83740606757.953369</v>
      </c>
      <c r="AW130" s="67">
        <v>101483655416.903</v>
      </c>
      <c r="AX130" s="67">
        <v>200183970474.14661</v>
      </c>
      <c r="AY130" s="67">
        <v>45530514907.598053</v>
      </c>
      <c r="AZ130" s="67">
        <v>318201168209.25891</v>
      </c>
      <c r="BA130" s="67">
        <v>82920004814.925751</v>
      </c>
      <c r="BB130" s="67">
        <v>878643450004.62073</v>
      </c>
      <c r="BC130" s="67">
        <v>22358200523.777111</v>
      </c>
      <c r="BD130" s="67">
        <v>565599596916.84167</v>
      </c>
      <c r="BE130" s="67">
        <v>3022943554648.8101</v>
      </c>
      <c r="BF130" s="67">
        <v>1642460035403.1111</v>
      </c>
      <c r="BG130" s="67">
        <v>131693305767.09869</v>
      </c>
      <c r="BH130" s="67">
        <v>1110415982348.408</v>
      </c>
      <c r="BI130" s="67">
        <v>138374231130.1925</v>
      </c>
      <c r="BJ130" s="67">
        <v>42916613.732979357</v>
      </c>
      <c r="BK130" s="67">
        <v>45941688600.185837</v>
      </c>
      <c r="BL130" s="67">
        <v>19445407333.826519</v>
      </c>
      <c r="BM130" s="67">
        <v>19053402727.174911</v>
      </c>
      <c r="BN130" s="67">
        <v>4858990384.3271685</v>
      </c>
      <c r="BO130" s="67">
        <v>6378431040.7493801</v>
      </c>
      <c r="BP130" s="67">
        <v>12877924232.368549</v>
      </c>
      <c r="BQ130" s="67">
        <v>3651976863.2319512</v>
      </c>
      <c r="BR130" s="67">
        <v>0</v>
      </c>
      <c r="BS130" s="67">
        <v>18203130057.529831</v>
      </c>
      <c r="BT130" s="67">
        <v>1737913.8218688669</v>
      </c>
      <c r="BU130" s="67">
        <v>7918625363.2435369</v>
      </c>
      <c r="BV130" s="67">
        <v>0</v>
      </c>
      <c r="BW130" s="67">
        <v>169611161280949.91</v>
      </c>
      <c r="BX130" s="67">
        <v>65331220420697.344</v>
      </c>
      <c r="BY130" s="67">
        <v>104279940860252.59</v>
      </c>
      <c r="BZ130" s="67">
        <v>259703745105392.69</v>
      </c>
      <c r="CA130" s="67">
        <v>269384209105392.69</v>
      </c>
    </row>
    <row r="131" spans="1:79">
      <c r="A131" t="s">
        <v>66</v>
      </c>
      <c r="B131" t="s">
        <v>153</v>
      </c>
      <c r="C131" s="67">
        <v>2019</v>
      </c>
      <c r="D131" t="s">
        <v>4607</v>
      </c>
      <c r="E131" s="67">
        <v>365948448</v>
      </c>
      <c r="F131" s="67">
        <v>98603482998462.594</v>
      </c>
      <c r="G131" s="67">
        <v>32975880000000</v>
      </c>
      <c r="H131" s="67">
        <v>44418207000000</v>
      </c>
      <c r="I131" s="67">
        <v>2340019087383.771</v>
      </c>
      <c r="J131" s="67">
        <v>182159827007.73941</v>
      </c>
      <c r="K131" s="67">
        <v>230346422009.64389</v>
      </c>
      <c r="L131" s="67">
        <v>52642759008.47995</v>
      </c>
      <c r="M131" s="67">
        <v>319761136221.0553</v>
      </c>
      <c r="N131" s="67">
        <v>84310466603.364044</v>
      </c>
      <c r="O131" s="67">
        <v>894402456715.89673</v>
      </c>
      <c r="P131" s="67">
        <v>21735187421.248871</v>
      </c>
      <c r="Q131" s="67">
        <v>554660832396.34375</v>
      </c>
      <c r="R131" s="67">
        <v>2129212685859.5259</v>
      </c>
      <c r="S131" s="67">
        <v>1626252697083.1699</v>
      </c>
      <c r="T131" s="67">
        <v>129372561306.2774</v>
      </c>
      <c r="U131" s="67">
        <v>635596169505.9408</v>
      </c>
      <c r="V131" s="67">
        <v>264183533555.06689</v>
      </c>
      <c r="W131" s="67">
        <v>31783583.313440051</v>
      </c>
      <c r="X131" s="67">
        <v>28932509738.440529</v>
      </c>
      <c r="Y131" s="67">
        <v>114386388159.3085</v>
      </c>
      <c r="Z131" s="67">
        <v>75066384256.690903</v>
      </c>
      <c r="AA131" s="67">
        <v>3377566417.2285371</v>
      </c>
      <c r="AB131" s="67">
        <v>7010101705.3296547</v>
      </c>
      <c r="AC131" s="67">
        <v>14440233824.244289</v>
      </c>
      <c r="AD131" s="67">
        <v>3566917133.279088</v>
      </c>
      <c r="AE131" s="67">
        <v>0</v>
      </c>
      <c r="AF131" s="67">
        <v>11064035665.056841</v>
      </c>
      <c r="AG131" s="67">
        <v>820249.98464246665</v>
      </c>
      <c r="AH131" s="67">
        <v>6306792822.1903954</v>
      </c>
      <c r="AI131" s="67">
        <v>0</v>
      </c>
      <c r="AJ131" s="67">
        <v>177206242268318.09</v>
      </c>
      <c r="AK131" s="67">
        <v>68193898441998.063</v>
      </c>
      <c r="AL131" s="67">
        <v>109012343826320.09</v>
      </c>
      <c r="AM131" s="67">
        <v>268836630040024</v>
      </c>
      <c r="AN131" s="67">
        <v>280278957040024</v>
      </c>
      <c r="AO131" s="67">
        <v>98603482998462.594</v>
      </c>
      <c r="AP131" s="67">
        <v>79518937901985.953</v>
      </c>
      <c r="AQ131" s="67">
        <v>19084545096476.629</v>
      </c>
      <c r="AR131" s="67">
        <v>32975880000000</v>
      </c>
      <c r="AS131" s="67">
        <v>44418207000000</v>
      </c>
      <c r="AT131" s="67">
        <v>2340019087383.771</v>
      </c>
      <c r="AU131" s="67">
        <v>182159827007.73941</v>
      </c>
      <c r="AV131" s="67">
        <v>81329789642.812271</v>
      </c>
      <c r="AW131" s="67">
        <v>100830037364.92709</v>
      </c>
      <c r="AX131" s="67">
        <v>230346422009.64389</v>
      </c>
      <c r="AY131" s="67">
        <v>52642759008.47995</v>
      </c>
      <c r="AZ131" s="67">
        <v>319761136221.0553</v>
      </c>
      <c r="BA131" s="67">
        <v>84310466603.364044</v>
      </c>
      <c r="BB131" s="67">
        <v>894402456715.89673</v>
      </c>
      <c r="BC131" s="67">
        <v>21735187421.248871</v>
      </c>
      <c r="BD131" s="67">
        <v>554660832396.34375</v>
      </c>
      <c r="BE131" s="67">
        <v>2129212685859.5259</v>
      </c>
      <c r="BF131" s="67">
        <v>1229573123922.5161</v>
      </c>
      <c r="BG131" s="67">
        <v>0</v>
      </c>
      <c r="BH131" s="67">
        <v>635596169505.9408</v>
      </c>
      <c r="BI131" s="67">
        <v>264043392431.06949</v>
      </c>
      <c r="BJ131" s="67">
        <v>31783583.313440051</v>
      </c>
      <c r="BK131" s="67">
        <v>28932509738.440529</v>
      </c>
      <c r="BL131" s="67">
        <v>114386388159.3085</v>
      </c>
      <c r="BM131" s="67">
        <v>75066384256.690903</v>
      </c>
      <c r="BN131" s="67">
        <v>3237425293.2312222</v>
      </c>
      <c r="BO131" s="67">
        <v>7010101705.3296547</v>
      </c>
      <c r="BP131" s="67">
        <v>14440233824.244289</v>
      </c>
      <c r="BQ131" s="67">
        <v>3566917133.279088</v>
      </c>
      <c r="BR131" s="67">
        <v>0</v>
      </c>
      <c r="BS131" s="67">
        <v>11064035665.056841</v>
      </c>
      <c r="BT131" s="67">
        <v>820249.98464246665</v>
      </c>
      <c r="BU131" s="67">
        <v>6306792822.1903954</v>
      </c>
      <c r="BV131" s="67">
        <v>0</v>
      </c>
      <c r="BW131" s="67">
        <v>177206242268318.09</v>
      </c>
      <c r="BX131" s="67">
        <v>68193898441998.063</v>
      </c>
      <c r="BY131" s="67">
        <v>109012343826320.09</v>
      </c>
      <c r="BZ131" s="67">
        <v>268836630040024</v>
      </c>
      <c r="CA131" s="67">
        <v>280278957040024</v>
      </c>
    </row>
    <row r="132" spans="1:79">
      <c r="A132" t="s">
        <v>66</v>
      </c>
      <c r="B132" t="s">
        <v>153</v>
      </c>
      <c r="C132" s="67">
        <v>2020</v>
      </c>
      <c r="D132" t="s">
        <v>4608</v>
      </c>
      <c r="E132" s="67">
        <v>369555571</v>
      </c>
      <c r="F132" s="67">
        <v>100999265985750.91</v>
      </c>
      <c r="G132" s="67">
        <v>36253392802350.047</v>
      </c>
      <c r="H132" s="67">
        <v>50359420865606.023</v>
      </c>
      <c r="I132" s="67">
        <v>2345370894213.9932</v>
      </c>
      <c r="J132" s="67">
        <v>182002536895.67761</v>
      </c>
      <c r="K132" s="67">
        <v>229839059124.4455</v>
      </c>
      <c r="L132" s="67">
        <v>52774053056.90139</v>
      </c>
      <c r="M132" s="67">
        <v>319745817107.16272</v>
      </c>
      <c r="N132" s="67">
        <v>84308365829.450897</v>
      </c>
      <c r="O132" s="67">
        <v>894384651264.3363</v>
      </c>
      <c r="P132" s="67">
        <v>21777931478.03717</v>
      </c>
      <c r="Q132" s="67">
        <v>560620747896.0498</v>
      </c>
      <c r="R132" s="67">
        <v>2149407506140.905</v>
      </c>
      <c r="S132" s="67">
        <v>1633494747312.0969</v>
      </c>
      <c r="T132" s="67">
        <v>126807021792.9454</v>
      </c>
      <c r="U132" s="67">
        <v>634301665902.84094</v>
      </c>
      <c r="V132" s="67">
        <v>282966242986.56628</v>
      </c>
      <c r="W132" s="67">
        <v>32031620.164181381</v>
      </c>
      <c r="X132" s="67">
        <v>29134747008.05172</v>
      </c>
      <c r="Y132" s="67">
        <v>129222548160.8432</v>
      </c>
      <c r="Z132" s="67">
        <v>76995698570.444122</v>
      </c>
      <c r="AA132" s="67">
        <v>3377566417.2285371</v>
      </c>
      <c r="AB132" s="67">
        <v>7755099581.1209173</v>
      </c>
      <c r="AC132" s="67">
        <v>14784717747.767269</v>
      </c>
      <c r="AD132" s="67">
        <v>3804936925.2745042</v>
      </c>
      <c r="AE132" s="67">
        <v>0</v>
      </c>
      <c r="AF132" s="67">
        <v>11551255717.087561</v>
      </c>
      <c r="AG132" s="67">
        <v>848416.39388909843</v>
      </c>
      <c r="AH132" s="67">
        <v>6306792822.1903954</v>
      </c>
      <c r="AI132" s="67">
        <v>0</v>
      </c>
      <c r="AJ132" s="67">
        <v>180236507257274.31</v>
      </c>
      <c r="AK132" s="67">
        <v>69497394466596.383</v>
      </c>
      <c r="AL132" s="67">
        <v>110739422242882.41</v>
      </c>
      <c r="AM132" s="67">
        <v>271674175011439.59</v>
      </c>
      <c r="AN132" s="67">
        <v>285139232821967.31</v>
      </c>
      <c r="AO132" s="67">
        <v>103139249055509</v>
      </c>
      <c r="AP132" s="67">
        <v>83176813754442.75</v>
      </c>
      <c r="AQ132" s="67">
        <v>19962435301066.262</v>
      </c>
      <c r="AR132" s="67">
        <v>36674315000000</v>
      </c>
      <c r="AS132" s="67">
        <v>50959051000000</v>
      </c>
      <c r="AT132" s="67">
        <v>2233567233252.5679</v>
      </c>
      <c r="AU132" s="67">
        <v>205579707025.06311</v>
      </c>
      <c r="AV132" s="67">
        <v>93059238124.419495</v>
      </c>
      <c r="AW132" s="67">
        <v>112520468900.6436</v>
      </c>
      <c r="AX132" s="67">
        <v>201274078807.2316</v>
      </c>
      <c r="AY132" s="67">
        <v>59707370631.93734</v>
      </c>
      <c r="AZ132" s="67">
        <v>207609654866.3735</v>
      </c>
      <c r="BA132" s="67">
        <v>85601993365.45961</v>
      </c>
      <c r="BB132" s="67">
        <v>905468795875.8988</v>
      </c>
      <c r="BC132" s="67">
        <v>21112174318.720982</v>
      </c>
      <c r="BD132" s="67">
        <v>547213458361.88318</v>
      </c>
      <c r="BE132" s="67">
        <v>1853548407445.509</v>
      </c>
      <c r="BF132" s="67">
        <v>1178070908750.5081</v>
      </c>
      <c r="BG132" s="67">
        <v>0</v>
      </c>
      <c r="BH132" s="67">
        <v>303289237156.48822</v>
      </c>
      <c r="BI132" s="67">
        <v>372188261538.5127</v>
      </c>
      <c r="BJ132" s="67">
        <v>7975609.5314641437</v>
      </c>
      <c r="BK132" s="67">
        <v>44276800802.157913</v>
      </c>
      <c r="BL132" s="67">
        <v>172135936361.6951</v>
      </c>
      <c r="BM132" s="67">
        <v>114615908059.4977</v>
      </c>
      <c r="BN132" s="67">
        <v>2901463956.6010938</v>
      </c>
      <c r="BO132" s="67">
        <v>3923818023.1443</v>
      </c>
      <c r="BP132" s="67">
        <v>8766531810.1255703</v>
      </c>
      <c r="BQ132" s="67">
        <v>5681547762.2494631</v>
      </c>
      <c r="BR132" s="67">
        <v>0</v>
      </c>
      <c r="BS132" s="67">
        <v>10105803922.496</v>
      </c>
      <c r="BT132" s="67">
        <v>797934.60439912276</v>
      </c>
      <c r="BU132" s="67">
        <v>9771677296.4096355</v>
      </c>
      <c r="BV132" s="67">
        <v>0</v>
      </c>
      <c r="BW132" s="67">
        <v>175235354833698.31</v>
      </c>
      <c r="BX132" s="67">
        <v>67399050395810.57</v>
      </c>
      <c r="BY132" s="67">
        <v>107836304437887.8</v>
      </c>
      <c r="BZ132" s="67">
        <v>268176983529905.41</v>
      </c>
      <c r="CA132" s="67">
        <v>282461719529905.38</v>
      </c>
    </row>
    <row r="133" spans="1:79">
      <c r="A133" t="s">
        <v>67</v>
      </c>
      <c r="B133" t="s">
        <v>153</v>
      </c>
      <c r="C133" s="67">
        <v>1995</v>
      </c>
      <c r="D133" t="s">
        <v>4609</v>
      </c>
      <c r="E133" s="67">
        <v>1255931294</v>
      </c>
      <c r="F133" s="67">
        <v>296239111648.96411</v>
      </c>
      <c r="G133" s="67">
        <v>200919460860.86859</v>
      </c>
      <c r="H133" s="67">
        <v>868597951285.68872</v>
      </c>
      <c r="I133" s="67">
        <v>7882283181492.9414</v>
      </c>
      <c r="J133" s="67">
        <v>7603256295656.4863</v>
      </c>
      <c r="K133" s="67">
        <v>53008086495.333023</v>
      </c>
      <c r="L133" s="67">
        <v>66226071625.167</v>
      </c>
      <c r="M133" s="67">
        <v>26727615447.44434</v>
      </c>
      <c r="N133" s="67">
        <v>28216964964.660099</v>
      </c>
      <c r="O133" s="67">
        <v>95395277265.354095</v>
      </c>
      <c r="P133" s="67">
        <v>23581880606.831089</v>
      </c>
      <c r="Q133" s="67">
        <v>33798768164.101089</v>
      </c>
      <c r="R133" s="67">
        <v>867172509191.92957</v>
      </c>
      <c r="S133" s="67">
        <v>204752208245.22198</v>
      </c>
      <c r="T133" s="67">
        <v>56223634523.90863</v>
      </c>
      <c r="U133" s="67">
        <v>330398122460.31958</v>
      </c>
      <c r="V133" s="67">
        <v>302533173135.99731</v>
      </c>
      <c r="W133" s="67">
        <v>8222603977.8754005</v>
      </c>
      <c r="X133" s="67">
        <v>2623143428.232111</v>
      </c>
      <c r="Y133" s="67">
        <v>2192684881.6937962</v>
      </c>
      <c r="Z133" s="67">
        <v>270633531083.33551</v>
      </c>
      <c r="AA133" s="67">
        <v>1519059433.254729</v>
      </c>
      <c r="AB133" s="67">
        <v>0</v>
      </c>
      <c r="AC133" s="67">
        <v>345559680.65462953</v>
      </c>
      <c r="AD133" s="67">
        <v>2560140565.7233129</v>
      </c>
      <c r="AE133" s="67">
        <v>0</v>
      </c>
      <c r="AF133" s="67">
        <v>14436450085.22784</v>
      </c>
      <c r="AG133" s="67">
        <v>0</v>
      </c>
      <c r="AH133" s="67">
        <v>0</v>
      </c>
      <c r="AI133" s="67">
        <v>0</v>
      </c>
      <c r="AJ133" s="67">
        <v>8377361961249.6611</v>
      </c>
      <c r="AK133" s="67">
        <v>1407802305078.4861</v>
      </c>
      <c r="AL133" s="67">
        <v>7007830549711.4316</v>
      </c>
      <c r="AM133" s="67">
        <v>14943895815612.289</v>
      </c>
      <c r="AN133" s="67">
        <v>15804792422480.061</v>
      </c>
      <c r="AO133" s="67">
        <v>621530000218.58179</v>
      </c>
      <c r="AP133" s="67">
        <v>501233871144.01752</v>
      </c>
      <c r="AQ133" s="67">
        <v>120296129074.56419</v>
      </c>
      <c r="AR133" s="67">
        <v>40812000000</v>
      </c>
      <c r="AS133" s="67">
        <v>176579000000</v>
      </c>
      <c r="AT133" s="67">
        <v>2062357141430.3501</v>
      </c>
      <c r="AU133" s="67">
        <v>1844126978257.2219</v>
      </c>
      <c r="AV133" s="67">
        <v>799801065558.35925</v>
      </c>
      <c r="AW133" s="67">
        <v>1044325912698.863</v>
      </c>
      <c r="AX133" s="67">
        <v>22365683776.389118</v>
      </c>
      <c r="AY133" s="67">
        <v>6759262782.4570656</v>
      </c>
      <c r="AZ133" s="67">
        <v>48796162844.45298</v>
      </c>
      <c r="BA133" s="67">
        <v>30464546105.392071</v>
      </c>
      <c r="BB133" s="67">
        <v>57025553944.941406</v>
      </c>
      <c r="BC133" s="67">
        <v>1303346706.888772</v>
      </c>
      <c r="BD133" s="67">
        <v>51515607012.606049</v>
      </c>
      <c r="BE133" s="67">
        <v>121373927162.7926</v>
      </c>
      <c r="BF133" s="67">
        <v>47270370313.598717</v>
      </c>
      <c r="BG133" s="67">
        <v>17424441161.626091</v>
      </c>
      <c r="BH133" s="67">
        <v>30874781338.719891</v>
      </c>
      <c r="BI133" s="67">
        <v>25804334348.847919</v>
      </c>
      <c r="BJ133" s="67">
        <v>1534741634.3916669</v>
      </c>
      <c r="BK133" s="67">
        <v>1724762012.7414529</v>
      </c>
      <c r="BL133" s="67">
        <v>236855803.6736857</v>
      </c>
      <c r="BM133" s="67">
        <v>19339936980.000019</v>
      </c>
      <c r="BN133" s="67">
        <v>303063566.95916837</v>
      </c>
      <c r="BO133" s="67">
        <v>0</v>
      </c>
      <c r="BP133" s="67">
        <v>0</v>
      </c>
      <c r="BQ133" s="67">
        <v>87977272.975073442</v>
      </c>
      <c r="BR133" s="67">
        <v>0</v>
      </c>
      <c r="BS133" s="67">
        <v>2576997078.1068568</v>
      </c>
      <c r="BT133" s="67">
        <v>0</v>
      </c>
      <c r="BU133" s="67">
        <v>0</v>
      </c>
      <c r="BV133" s="67">
        <v>0</v>
      </c>
      <c r="BW133" s="67">
        <v>2591726469282.7549</v>
      </c>
      <c r="BX133" s="67">
        <v>329687716080.36078</v>
      </c>
      <c r="BY133" s="67">
        <v>2262038753202.395</v>
      </c>
      <c r="BZ133" s="67">
        <v>5261220538094.4785</v>
      </c>
      <c r="CA133" s="67">
        <v>5396987538094.4785</v>
      </c>
    </row>
    <row r="134" spans="1:79">
      <c r="A134" t="s">
        <v>67</v>
      </c>
      <c r="B134" t="s">
        <v>153</v>
      </c>
      <c r="C134" s="67">
        <v>1996</v>
      </c>
      <c r="D134" t="s">
        <v>4610</v>
      </c>
      <c r="E134" s="67">
        <v>1281763212</v>
      </c>
      <c r="F134" s="67">
        <v>317528486443.02832</v>
      </c>
      <c r="G134" s="67">
        <v>192163480545.58661</v>
      </c>
      <c r="H134" s="67">
        <v>829226829070.71387</v>
      </c>
      <c r="I134" s="67">
        <v>7873588850635.9453</v>
      </c>
      <c r="J134" s="67">
        <v>7592391939157.4619</v>
      </c>
      <c r="K134" s="67">
        <v>53223386131.059021</v>
      </c>
      <c r="L134" s="67">
        <v>66137279705.66674</v>
      </c>
      <c r="M134" s="67">
        <v>26807958646.867859</v>
      </c>
      <c r="N134" s="67">
        <v>28314399853.76881</v>
      </c>
      <c r="O134" s="67">
        <v>95782804365.16008</v>
      </c>
      <c r="P134" s="67">
        <v>23615740943.365459</v>
      </c>
      <c r="Q134" s="67">
        <v>33197675163.139229</v>
      </c>
      <c r="R134" s="67">
        <v>869033755688.75122</v>
      </c>
      <c r="S134" s="67">
        <v>206102135557.38501</v>
      </c>
      <c r="T134" s="67">
        <v>56957240610.804749</v>
      </c>
      <c r="U134" s="67">
        <v>328980172960.81018</v>
      </c>
      <c r="V134" s="67">
        <v>302245486617.01172</v>
      </c>
      <c r="W134" s="67">
        <v>8222603977.8754005</v>
      </c>
      <c r="X134" s="67">
        <v>2578164548.9430289</v>
      </c>
      <c r="Y134" s="67">
        <v>2138353091.420248</v>
      </c>
      <c r="Z134" s="67">
        <v>270633531083.33551</v>
      </c>
      <c r="AA134" s="67">
        <v>1500704389.1095681</v>
      </c>
      <c r="AB134" s="67">
        <v>0</v>
      </c>
      <c r="AC134" s="67">
        <v>341094373.35993379</v>
      </c>
      <c r="AD134" s="67">
        <v>2555228707.7694211</v>
      </c>
      <c r="AE134" s="67">
        <v>0</v>
      </c>
      <c r="AF134" s="67">
        <v>14275806445.19865</v>
      </c>
      <c r="AG134" s="67">
        <v>0</v>
      </c>
      <c r="AH134" s="67">
        <v>0</v>
      </c>
      <c r="AI134" s="67">
        <v>0</v>
      </c>
      <c r="AJ134" s="67">
        <v>8842173994744.2715</v>
      </c>
      <c r="AK134" s="67">
        <v>1495588435870.6121</v>
      </c>
      <c r="AL134" s="67">
        <v>7387872487800.6719</v>
      </c>
      <c r="AM134" s="67">
        <v>15515423462435.779</v>
      </c>
      <c r="AN134" s="67">
        <v>16339225909567.16</v>
      </c>
      <c r="AO134" s="67">
        <v>630119455806.37805</v>
      </c>
      <c r="AP134" s="67">
        <v>508160851456.75647</v>
      </c>
      <c r="AQ134" s="67">
        <v>121958604349.6216</v>
      </c>
      <c r="AR134" s="67">
        <v>43266000000</v>
      </c>
      <c r="AS134" s="67">
        <v>184437000000</v>
      </c>
      <c r="AT134" s="67">
        <v>2095300083706.2429</v>
      </c>
      <c r="AU134" s="67">
        <v>1880539841927.333</v>
      </c>
      <c r="AV134" s="67">
        <v>815284250842.3938</v>
      </c>
      <c r="AW134" s="67">
        <v>1065255591084.939</v>
      </c>
      <c r="AX134" s="67">
        <v>21704152379.639431</v>
      </c>
      <c r="AY134" s="67">
        <v>7395183954.6054764</v>
      </c>
      <c r="AZ134" s="67">
        <v>50428883717.179588</v>
      </c>
      <c r="BA134" s="67">
        <v>31132782581.732159</v>
      </c>
      <c r="BB134" s="67">
        <v>58432551795.236099</v>
      </c>
      <c r="BC134" s="67">
        <v>1464069223.1882341</v>
      </c>
      <c r="BD134" s="67">
        <v>44202618127.329391</v>
      </c>
      <c r="BE134" s="67">
        <v>138679181971.31369</v>
      </c>
      <c r="BF134" s="67">
        <v>65714145421.718246</v>
      </c>
      <c r="BG134" s="67">
        <v>19675419875.38615</v>
      </c>
      <c r="BH134" s="67">
        <v>25526483248.710678</v>
      </c>
      <c r="BI134" s="67">
        <v>27763133425.4986</v>
      </c>
      <c r="BJ134" s="67">
        <v>2007263373.062217</v>
      </c>
      <c r="BK134" s="67">
        <v>1069951965.8990639</v>
      </c>
      <c r="BL134" s="67">
        <v>284311728.67485309</v>
      </c>
      <c r="BM134" s="67">
        <v>21433250193.8466</v>
      </c>
      <c r="BN134" s="67">
        <v>388928991.95031571</v>
      </c>
      <c r="BO134" s="67">
        <v>0</v>
      </c>
      <c r="BP134" s="67">
        <v>0</v>
      </c>
      <c r="BQ134" s="67">
        <v>82667102.081074283</v>
      </c>
      <c r="BR134" s="67">
        <v>0</v>
      </c>
      <c r="BS134" s="67">
        <v>2496760069.9844761</v>
      </c>
      <c r="BT134" s="67">
        <v>0</v>
      </c>
      <c r="BU134" s="67">
        <v>0</v>
      </c>
      <c r="BV134" s="67">
        <v>0</v>
      </c>
      <c r="BW134" s="67">
        <v>2830658308993.2222</v>
      </c>
      <c r="BX134" s="67">
        <v>360108963370.57397</v>
      </c>
      <c r="BY134" s="67">
        <v>2470549345622.6479</v>
      </c>
      <c r="BZ134" s="67">
        <v>5553586030477.1572</v>
      </c>
      <c r="CA134" s="67">
        <v>5694757030477.1572</v>
      </c>
    </row>
    <row r="135" spans="1:79">
      <c r="A135" t="s">
        <v>67</v>
      </c>
      <c r="B135" t="s">
        <v>153</v>
      </c>
      <c r="C135" s="67">
        <v>1997</v>
      </c>
      <c r="D135" t="s">
        <v>4611</v>
      </c>
      <c r="E135" s="67">
        <v>1307672303</v>
      </c>
      <c r="F135" s="67">
        <v>340882110569.31598</v>
      </c>
      <c r="G135" s="67">
        <v>206372355653.09241</v>
      </c>
      <c r="H135" s="67">
        <v>786078432294.57202</v>
      </c>
      <c r="I135" s="67">
        <v>7899585422469.0752</v>
      </c>
      <c r="J135" s="67">
        <v>7618140717224.124</v>
      </c>
      <c r="K135" s="67">
        <v>53438685766.785019</v>
      </c>
      <c r="L135" s="67">
        <v>66048487786.166496</v>
      </c>
      <c r="M135" s="67">
        <v>26888301831.029419</v>
      </c>
      <c r="N135" s="67">
        <v>28411834705.417252</v>
      </c>
      <c r="O135" s="67">
        <v>96170331324.259949</v>
      </c>
      <c r="P135" s="67">
        <v>23518712543.51363</v>
      </c>
      <c r="Q135" s="67">
        <v>32896226197.367031</v>
      </c>
      <c r="R135" s="67">
        <v>677843270704.45642</v>
      </c>
      <c r="S135" s="67">
        <v>155133754200.20029</v>
      </c>
      <c r="T135" s="67">
        <v>54511433428.448036</v>
      </c>
      <c r="U135" s="67">
        <v>327511879319.21698</v>
      </c>
      <c r="V135" s="67">
        <v>176338382219.3985</v>
      </c>
      <c r="W135" s="67">
        <v>12333905966.813101</v>
      </c>
      <c r="X135" s="67">
        <v>2533525653.8527012</v>
      </c>
      <c r="Y135" s="67">
        <v>2077954292.3372159</v>
      </c>
      <c r="Z135" s="67">
        <v>140902606612.7645</v>
      </c>
      <c r="AA135" s="67">
        <v>1481809490.724843</v>
      </c>
      <c r="AB135" s="67">
        <v>0</v>
      </c>
      <c r="AC135" s="67">
        <v>336291511.72106218</v>
      </c>
      <c r="AD135" s="67">
        <v>2550575368.6552062</v>
      </c>
      <c r="AE135" s="67">
        <v>0</v>
      </c>
      <c r="AF135" s="67">
        <v>14121713322.529869</v>
      </c>
      <c r="AG135" s="67">
        <v>0</v>
      </c>
      <c r="AH135" s="67">
        <v>0</v>
      </c>
      <c r="AI135" s="67">
        <v>0</v>
      </c>
      <c r="AJ135" s="67">
        <v>9333112991467.1836</v>
      </c>
      <c r="AK135" s="67">
        <v>1589564980911.2649</v>
      </c>
      <c r="AL135" s="67">
        <v>7788154618674.29</v>
      </c>
      <c r="AM135" s="67">
        <v>16077203859071.561</v>
      </c>
      <c r="AN135" s="67">
        <v>16847598392679.131</v>
      </c>
      <c r="AO135" s="67">
        <v>663486098686.46631</v>
      </c>
      <c r="AP135" s="67">
        <v>535069434424.56958</v>
      </c>
      <c r="AQ135" s="67">
        <v>128416664261.8967</v>
      </c>
      <c r="AR135" s="67">
        <v>50063000000</v>
      </c>
      <c r="AS135" s="67">
        <v>188746000000</v>
      </c>
      <c r="AT135" s="67">
        <v>2048950053955.9819</v>
      </c>
      <c r="AU135" s="67">
        <v>1830552912499.1631</v>
      </c>
      <c r="AV135" s="67">
        <v>784861452855.78735</v>
      </c>
      <c r="AW135" s="67">
        <v>1045691459643.376</v>
      </c>
      <c r="AX135" s="67">
        <v>20769071754.781071</v>
      </c>
      <c r="AY135" s="67">
        <v>7903903481.9187651</v>
      </c>
      <c r="AZ135" s="67">
        <v>52084040519.943024</v>
      </c>
      <c r="BA135" s="67">
        <v>31781932859.934559</v>
      </c>
      <c r="BB135" s="67">
        <v>59804086194.002312</v>
      </c>
      <c r="BC135" s="67">
        <v>1555829752.6323049</v>
      </c>
      <c r="BD135" s="67">
        <v>44498276893.607208</v>
      </c>
      <c r="BE135" s="67">
        <v>113431191301.0074</v>
      </c>
      <c r="BF135" s="67">
        <v>46849760417.683083</v>
      </c>
      <c r="BG135" s="67">
        <v>18065047892.410648</v>
      </c>
      <c r="BH135" s="67">
        <v>21392758603.603939</v>
      </c>
      <c r="BI135" s="67">
        <v>27123624387.309769</v>
      </c>
      <c r="BJ135" s="67">
        <v>1686270549.17677</v>
      </c>
      <c r="BK135" s="67">
        <v>842542776.236696</v>
      </c>
      <c r="BL135" s="67">
        <v>162933604.29011929</v>
      </c>
      <c r="BM135" s="67">
        <v>20666499939.696339</v>
      </c>
      <c r="BN135" s="67">
        <v>307466759.8748762</v>
      </c>
      <c r="BO135" s="67">
        <v>0</v>
      </c>
      <c r="BP135" s="67">
        <v>0</v>
      </c>
      <c r="BQ135" s="67">
        <v>118363466.61995611</v>
      </c>
      <c r="BR135" s="67">
        <v>0</v>
      </c>
      <c r="BS135" s="67">
        <v>3339547291.4150081</v>
      </c>
      <c r="BT135" s="67">
        <v>0</v>
      </c>
      <c r="BU135" s="67">
        <v>0</v>
      </c>
      <c r="BV135" s="67">
        <v>0</v>
      </c>
      <c r="BW135" s="67">
        <v>2976380848134.9551</v>
      </c>
      <c r="BX135" s="67">
        <v>380770325607.85901</v>
      </c>
      <c r="BY135" s="67">
        <v>2595610522527.0952</v>
      </c>
      <c r="BZ135" s="67">
        <v>5663565192078.4111</v>
      </c>
      <c r="CA135" s="67">
        <v>5802248192078.4111</v>
      </c>
    </row>
    <row r="136" spans="1:79">
      <c r="A136" t="s">
        <v>67</v>
      </c>
      <c r="B136" t="s">
        <v>153</v>
      </c>
      <c r="C136" s="67">
        <v>1998</v>
      </c>
      <c r="D136" t="s">
        <v>4612</v>
      </c>
      <c r="E136" s="67">
        <v>1333799075</v>
      </c>
      <c r="F136" s="67">
        <v>366943086806.58533</v>
      </c>
      <c r="G136" s="67">
        <v>200128191230.0752</v>
      </c>
      <c r="H136" s="67">
        <v>729561544268.73022</v>
      </c>
      <c r="I136" s="67">
        <v>7917074496969.8086</v>
      </c>
      <c r="J136" s="67">
        <v>7619940471090.6201</v>
      </c>
      <c r="K136" s="67">
        <v>53653985402.511032</v>
      </c>
      <c r="L136" s="67">
        <v>65959690718.760437</v>
      </c>
      <c r="M136" s="67">
        <v>26968645015.190979</v>
      </c>
      <c r="N136" s="67">
        <v>28509269557.065689</v>
      </c>
      <c r="O136" s="67">
        <v>96557858283.359802</v>
      </c>
      <c r="P136" s="67">
        <v>23373274068.27499</v>
      </c>
      <c r="Q136" s="67">
        <v>35793033059.814697</v>
      </c>
      <c r="R136" s="67">
        <v>667831578729.51587</v>
      </c>
      <c r="S136" s="67">
        <v>155361871131.27161</v>
      </c>
      <c r="T136" s="67">
        <v>52921711970.705406</v>
      </c>
      <c r="U136" s="67">
        <v>356217219875.40308</v>
      </c>
      <c r="V136" s="67">
        <v>176062567722.4986</v>
      </c>
      <c r="W136" s="67">
        <v>12333905966.813101</v>
      </c>
      <c r="X136" s="67">
        <v>2500571530.0725551</v>
      </c>
      <c r="Y136" s="67">
        <v>2010132039.3856699</v>
      </c>
      <c r="Z136" s="67">
        <v>140902461758.3013</v>
      </c>
      <c r="AA136" s="67">
        <v>1464534155.058809</v>
      </c>
      <c r="AB136" s="67">
        <v>0</v>
      </c>
      <c r="AC136" s="67">
        <v>332783134.44840813</v>
      </c>
      <c r="AD136" s="67">
        <v>2544112397.6632419</v>
      </c>
      <c r="AE136" s="67">
        <v>0</v>
      </c>
      <c r="AF136" s="67">
        <v>13974066740.755461</v>
      </c>
      <c r="AG136" s="67">
        <v>0</v>
      </c>
      <c r="AH136" s="67">
        <v>0</v>
      </c>
      <c r="AI136" s="67">
        <v>0</v>
      </c>
      <c r="AJ136" s="67">
        <v>9824205587707.5449</v>
      </c>
      <c r="AK136" s="67">
        <v>1689721706591.575</v>
      </c>
      <c r="AL136" s="67">
        <v>8181364798982.9736</v>
      </c>
      <c r="AM136" s="67">
        <v>16726383434572.48</v>
      </c>
      <c r="AN136" s="67">
        <v>17443134750588.449</v>
      </c>
      <c r="AO136" s="67">
        <v>635507132464.6637</v>
      </c>
      <c r="AP136" s="67">
        <v>512505751987.63202</v>
      </c>
      <c r="AQ136" s="67">
        <v>123001380477.03169</v>
      </c>
      <c r="AR136" s="67">
        <v>54640000000</v>
      </c>
      <c r="AS136" s="67">
        <v>193917000000</v>
      </c>
      <c r="AT136" s="67">
        <v>1989443749763.7051</v>
      </c>
      <c r="AU136" s="67">
        <v>1768685972740.9309</v>
      </c>
      <c r="AV136" s="67">
        <v>756147463790.21484</v>
      </c>
      <c r="AW136" s="67">
        <v>1012538508950.717</v>
      </c>
      <c r="AX136" s="67">
        <v>20483018016.006199</v>
      </c>
      <c r="AY136" s="67">
        <v>7981361616.5548077</v>
      </c>
      <c r="AZ136" s="67">
        <v>53294507439.677757</v>
      </c>
      <c r="BA136" s="67">
        <v>32151789846.049549</v>
      </c>
      <c r="BB136" s="67">
        <v>60840721739.043457</v>
      </c>
      <c r="BC136" s="67">
        <v>1421732352.7744529</v>
      </c>
      <c r="BD136" s="67">
        <v>44584646012.667297</v>
      </c>
      <c r="BE136" s="67">
        <v>84910177181.873184</v>
      </c>
      <c r="BF136" s="67">
        <v>24992680592.843529</v>
      </c>
      <c r="BG136" s="67">
        <v>18925371003.756969</v>
      </c>
      <c r="BH136" s="67">
        <v>5161099871.755724</v>
      </c>
      <c r="BI136" s="67">
        <v>35831025713.516953</v>
      </c>
      <c r="BJ136" s="67">
        <v>1503765397.2662771</v>
      </c>
      <c r="BK136" s="67">
        <v>445191048.77405488</v>
      </c>
      <c r="BL136" s="67">
        <v>88343026.810428306</v>
      </c>
      <c r="BM136" s="67">
        <v>30976144297.944511</v>
      </c>
      <c r="BN136" s="67">
        <v>290906302.1729514</v>
      </c>
      <c r="BO136" s="67">
        <v>0</v>
      </c>
      <c r="BP136" s="67">
        <v>0</v>
      </c>
      <c r="BQ136" s="67">
        <v>132405518.9448095</v>
      </c>
      <c r="BR136" s="67">
        <v>0</v>
      </c>
      <c r="BS136" s="67">
        <v>2394270121.6039209</v>
      </c>
      <c r="BT136" s="67">
        <v>0</v>
      </c>
      <c r="BU136" s="67">
        <v>0</v>
      </c>
      <c r="BV136" s="67">
        <v>0</v>
      </c>
      <c r="BW136" s="67">
        <v>2971588462498.6348</v>
      </c>
      <c r="BX136" s="67">
        <v>380428122536.97748</v>
      </c>
      <c r="BY136" s="67">
        <v>2591160339961.6572</v>
      </c>
      <c r="BZ136" s="67">
        <v>5542172521908.876</v>
      </c>
      <c r="CA136" s="67">
        <v>5681449521908.876</v>
      </c>
    </row>
    <row r="137" spans="1:79">
      <c r="A137" t="s">
        <v>67</v>
      </c>
      <c r="B137" t="s">
        <v>153</v>
      </c>
      <c r="C137" s="67">
        <v>1999</v>
      </c>
      <c r="D137" t="s">
        <v>4613</v>
      </c>
      <c r="E137" s="67">
        <v>1360041019</v>
      </c>
      <c r="F137" s="67">
        <v>399126809942.40881</v>
      </c>
      <c r="G137" s="67">
        <v>220829120617.1196</v>
      </c>
      <c r="H137" s="67">
        <v>731082126822.08203</v>
      </c>
      <c r="I137" s="67">
        <v>7929184824193.9961</v>
      </c>
      <c r="J137" s="67">
        <v>7628140613235.5098</v>
      </c>
      <c r="K137" s="67">
        <v>53869285038.23703</v>
      </c>
      <c r="L137" s="67">
        <v>65870898799.260193</v>
      </c>
      <c r="M137" s="67">
        <v>27048988199.352551</v>
      </c>
      <c r="N137" s="67">
        <v>28606704408.71413</v>
      </c>
      <c r="O137" s="67">
        <v>96945385242.459686</v>
      </c>
      <c r="P137" s="67">
        <v>23127128525.797199</v>
      </c>
      <c r="Q137" s="67">
        <v>35979190145.079941</v>
      </c>
      <c r="R137" s="67">
        <v>656490842512.1676</v>
      </c>
      <c r="S137" s="67">
        <v>144068200830.41669</v>
      </c>
      <c r="T137" s="67">
        <v>55249007439.619957</v>
      </c>
      <c r="U137" s="67">
        <v>354720957439.92462</v>
      </c>
      <c r="V137" s="67">
        <v>175785843496.52109</v>
      </c>
      <c r="W137" s="67">
        <v>12333905966.813101</v>
      </c>
      <c r="X137" s="67">
        <v>2465225574.7277188</v>
      </c>
      <c r="Y137" s="67">
        <v>1951360974.373476</v>
      </c>
      <c r="Z137" s="67">
        <v>140902275268.07431</v>
      </c>
      <c r="AA137" s="67">
        <v>1443317883.44396</v>
      </c>
      <c r="AB137" s="67">
        <v>0</v>
      </c>
      <c r="AC137" s="67">
        <v>326986526.93618381</v>
      </c>
      <c r="AD137" s="67">
        <v>2537390907.8315992</v>
      </c>
      <c r="AE137" s="67">
        <v>0</v>
      </c>
      <c r="AF137" s="67">
        <v>13825380394.320669</v>
      </c>
      <c r="AG137" s="67">
        <v>0</v>
      </c>
      <c r="AH137" s="67">
        <v>0</v>
      </c>
      <c r="AI137" s="67">
        <v>0</v>
      </c>
      <c r="AJ137" s="67">
        <v>10291673896012.33</v>
      </c>
      <c r="AK137" s="67">
        <v>1777636110933.5481</v>
      </c>
      <c r="AL137" s="67">
        <v>8566926570060.4189</v>
      </c>
      <c r="AM137" s="67">
        <v>17342833548353.18</v>
      </c>
      <c r="AN137" s="67">
        <v>18041933079321.012</v>
      </c>
      <c r="AO137" s="67">
        <v>658689590199.20374</v>
      </c>
      <c r="AP137" s="67">
        <v>531201282418.71271</v>
      </c>
      <c r="AQ137" s="67">
        <v>127488307780.491</v>
      </c>
      <c r="AR137" s="67">
        <v>63365000000</v>
      </c>
      <c r="AS137" s="67">
        <v>203502000000</v>
      </c>
      <c r="AT137" s="67">
        <v>2082624332937.2759</v>
      </c>
      <c r="AU137" s="67">
        <v>1860677930998.9861</v>
      </c>
      <c r="AV137" s="67">
        <v>799235822957.44385</v>
      </c>
      <c r="AW137" s="67">
        <v>1061442108041.542</v>
      </c>
      <c r="AX137" s="67">
        <v>23670944830.854931</v>
      </c>
      <c r="AY137" s="67">
        <v>8347109875.4501867</v>
      </c>
      <c r="AZ137" s="67">
        <v>55151246703.912666</v>
      </c>
      <c r="BA137" s="67">
        <v>32644722252.679749</v>
      </c>
      <c r="BB137" s="67">
        <v>62080572340.049072</v>
      </c>
      <c r="BC137" s="67">
        <v>1454839189.0899539</v>
      </c>
      <c r="BD137" s="67">
        <v>38596966746.253517</v>
      </c>
      <c r="BE137" s="67">
        <v>83732618841.173386</v>
      </c>
      <c r="BF137" s="67">
        <v>32771730169.826721</v>
      </c>
      <c r="BG137" s="67">
        <v>20908148181.574188</v>
      </c>
      <c r="BH137" s="67">
        <v>0</v>
      </c>
      <c r="BI137" s="67">
        <v>30052740489.77248</v>
      </c>
      <c r="BJ137" s="67">
        <v>1238438426.973922</v>
      </c>
      <c r="BK137" s="67">
        <v>352974818.14644969</v>
      </c>
      <c r="BL137" s="67">
        <v>83891344.712070763</v>
      </c>
      <c r="BM137" s="67">
        <v>25449883155.57864</v>
      </c>
      <c r="BN137" s="67">
        <v>238880128.9285351</v>
      </c>
      <c r="BO137" s="67">
        <v>0</v>
      </c>
      <c r="BP137" s="67">
        <v>0</v>
      </c>
      <c r="BQ137" s="67">
        <v>132211945.9758299</v>
      </c>
      <c r="BR137" s="67">
        <v>0</v>
      </c>
      <c r="BS137" s="67">
        <v>2556460669.4570389</v>
      </c>
      <c r="BT137" s="67">
        <v>0</v>
      </c>
      <c r="BU137" s="67">
        <v>0</v>
      </c>
      <c r="BV137" s="67">
        <v>0</v>
      </c>
      <c r="BW137" s="67">
        <v>3111622628998.6221</v>
      </c>
      <c r="BX137" s="67">
        <v>400542947683.14319</v>
      </c>
      <c r="BY137" s="67">
        <v>2711079681315.479</v>
      </c>
      <c r="BZ137" s="67">
        <v>5796532170976.2744</v>
      </c>
      <c r="CA137" s="67">
        <v>5936669170976.2744</v>
      </c>
    </row>
    <row r="138" spans="1:79">
      <c r="A138" t="s">
        <v>67</v>
      </c>
      <c r="B138" t="s">
        <v>153</v>
      </c>
      <c r="C138" s="67">
        <v>2000</v>
      </c>
      <c r="D138" t="s">
        <v>4614</v>
      </c>
      <c r="E138" s="67">
        <v>1386815304</v>
      </c>
      <c r="F138" s="67">
        <v>429895960365.89429</v>
      </c>
      <c r="G138" s="67">
        <v>239984146617.41141</v>
      </c>
      <c r="H138" s="67">
        <v>723660559661.75513</v>
      </c>
      <c r="I138" s="67">
        <v>7914888388652.8359</v>
      </c>
      <c r="J138" s="67">
        <v>7622220671632.7041</v>
      </c>
      <c r="K138" s="67">
        <v>54084584673.963028</v>
      </c>
      <c r="L138" s="67">
        <v>65782101731.854134</v>
      </c>
      <c r="M138" s="67">
        <v>27148097217.43679</v>
      </c>
      <c r="N138" s="67">
        <v>28767813065.445061</v>
      </c>
      <c r="O138" s="67">
        <v>97599883573.932388</v>
      </c>
      <c r="P138" s="67">
        <v>22851754137.271969</v>
      </c>
      <c r="Q138" s="67">
        <v>32456802777.246368</v>
      </c>
      <c r="R138" s="67">
        <v>730462713292.54675</v>
      </c>
      <c r="S138" s="67">
        <v>173938926138.91629</v>
      </c>
      <c r="T138" s="67">
        <v>62750528785.148849</v>
      </c>
      <c r="U138" s="67">
        <v>353169942746.07532</v>
      </c>
      <c r="V138" s="67">
        <v>169514764468.01459</v>
      </c>
      <c r="W138" s="67">
        <v>6331405062.9640579</v>
      </c>
      <c r="X138" s="67">
        <v>2435017627.9292498</v>
      </c>
      <c r="Y138" s="67">
        <v>1889704380.7811611</v>
      </c>
      <c r="Z138" s="67">
        <v>140901067324.33081</v>
      </c>
      <c r="AA138" s="67">
        <v>1427716095.920573</v>
      </c>
      <c r="AB138" s="67">
        <v>0</v>
      </c>
      <c r="AC138" s="67">
        <v>322749029.04263538</v>
      </c>
      <c r="AD138" s="67">
        <v>2530410899.1602778</v>
      </c>
      <c r="AE138" s="67">
        <v>0</v>
      </c>
      <c r="AF138" s="67">
        <v>13676694047.88588</v>
      </c>
      <c r="AG138" s="67">
        <v>0</v>
      </c>
      <c r="AH138" s="67">
        <v>0</v>
      </c>
      <c r="AI138" s="67">
        <v>0</v>
      </c>
      <c r="AJ138" s="67">
        <v>10795887202643.5</v>
      </c>
      <c r="AK138" s="67">
        <v>1876042733491.719</v>
      </c>
      <c r="AL138" s="67">
        <v>8977890285775.0781</v>
      </c>
      <c r="AM138" s="67">
        <v>18013765137787.711</v>
      </c>
      <c r="AN138" s="67">
        <v>18685129848269.891</v>
      </c>
      <c r="AO138" s="67">
        <v>663674967685.36243</v>
      </c>
      <c r="AP138" s="67">
        <v>535221748133.35681</v>
      </c>
      <c r="AQ138" s="67">
        <v>128453219552.0056</v>
      </c>
      <c r="AR138" s="67">
        <v>72111000000</v>
      </c>
      <c r="AS138" s="67">
        <v>210408000000</v>
      </c>
      <c r="AT138" s="67">
        <v>1980048350379.459</v>
      </c>
      <c r="AU138" s="67">
        <v>1818747204827.218</v>
      </c>
      <c r="AV138" s="67">
        <v>774501864941.8501</v>
      </c>
      <c r="AW138" s="67">
        <v>1044245339885.368</v>
      </c>
      <c r="AX138" s="67">
        <v>21426782408.974041</v>
      </c>
      <c r="AY138" s="67">
        <v>8650022404.7893543</v>
      </c>
      <c r="AZ138" s="67">
        <v>6277391093.2068176</v>
      </c>
      <c r="BA138" s="67">
        <v>33357697813.473721</v>
      </c>
      <c r="BB138" s="67">
        <v>63531131692.995773</v>
      </c>
      <c r="BC138" s="67">
        <v>1784691285.799454</v>
      </c>
      <c r="BD138" s="67">
        <v>26273428853.00256</v>
      </c>
      <c r="BE138" s="67">
        <v>175788309989.01639</v>
      </c>
      <c r="BF138" s="67">
        <v>87257570272.859695</v>
      </c>
      <c r="BG138" s="67">
        <v>34104575201.578831</v>
      </c>
      <c r="BH138" s="67">
        <v>26092773783.153709</v>
      </c>
      <c r="BI138" s="67">
        <v>28333390731.424122</v>
      </c>
      <c r="BJ138" s="67">
        <v>1429651025.160017</v>
      </c>
      <c r="BK138" s="67">
        <v>476069712.8122232</v>
      </c>
      <c r="BL138" s="67">
        <v>30504018.553122211</v>
      </c>
      <c r="BM138" s="67">
        <v>23413382816.63345</v>
      </c>
      <c r="BN138" s="67">
        <v>190708388.66721281</v>
      </c>
      <c r="BO138" s="67">
        <v>0</v>
      </c>
      <c r="BP138" s="67">
        <v>0</v>
      </c>
      <c r="BQ138" s="67">
        <v>89065955.5971791</v>
      </c>
      <c r="BR138" s="67">
        <v>0</v>
      </c>
      <c r="BS138" s="67">
        <v>2704008814.0009189</v>
      </c>
      <c r="BT138" s="67">
        <v>0</v>
      </c>
      <c r="BU138" s="67">
        <v>0</v>
      </c>
      <c r="BV138" s="67">
        <v>0</v>
      </c>
      <c r="BW138" s="67">
        <v>3361962608419.9468</v>
      </c>
      <c r="BX138" s="67">
        <v>403454031617.79431</v>
      </c>
      <c r="BY138" s="67">
        <v>2958508576802.1528</v>
      </c>
      <c r="BZ138" s="67">
        <v>6043177236473.7852</v>
      </c>
      <c r="CA138" s="67">
        <v>6181474236473.7852</v>
      </c>
    </row>
    <row r="139" spans="1:79">
      <c r="A139" t="s">
        <v>67</v>
      </c>
      <c r="B139" t="s">
        <v>153</v>
      </c>
      <c r="C139" s="67">
        <v>2001</v>
      </c>
      <c r="D139" t="s">
        <v>4615</v>
      </c>
      <c r="E139" s="67">
        <v>1414022788</v>
      </c>
      <c r="F139" s="67">
        <v>468995346625.86761</v>
      </c>
      <c r="G139" s="67">
        <v>260728714682.9155</v>
      </c>
      <c r="H139" s="67">
        <v>707696306381.04822</v>
      </c>
      <c r="I139" s="67">
        <v>7902917393111.7676</v>
      </c>
      <c r="J139" s="67">
        <v>7611663719977.7598</v>
      </c>
      <c r="K139" s="67">
        <v>54193655910.245377</v>
      </c>
      <c r="L139" s="67">
        <v>65693309812.353867</v>
      </c>
      <c r="M139" s="67">
        <v>27174052427.064251</v>
      </c>
      <c r="N139" s="67">
        <v>28752306262.515579</v>
      </c>
      <c r="O139" s="67">
        <v>97536060989.873489</v>
      </c>
      <c r="P139" s="67">
        <v>22493840397.383751</v>
      </c>
      <c r="Q139" s="67">
        <v>31727736672.13842</v>
      </c>
      <c r="R139" s="67">
        <v>855048439990.24451</v>
      </c>
      <c r="S139" s="67">
        <v>170145602398.5563</v>
      </c>
      <c r="T139" s="67">
        <v>65690484681.661263</v>
      </c>
      <c r="U139" s="67">
        <v>400595387074.9162</v>
      </c>
      <c r="V139" s="67">
        <v>358786919041.33423</v>
      </c>
      <c r="W139" s="67">
        <v>6331405062.9640579</v>
      </c>
      <c r="X139" s="67">
        <v>2406758580.924232</v>
      </c>
      <c r="Y139" s="67">
        <v>1736796028.67222</v>
      </c>
      <c r="Z139" s="67">
        <v>330506359895.28717</v>
      </c>
      <c r="AA139" s="67">
        <v>1434464273.915117</v>
      </c>
      <c r="AB139" s="67">
        <v>0</v>
      </c>
      <c r="AC139" s="67">
        <v>318926740.41398269</v>
      </c>
      <c r="AD139" s="67">
        <v>2525240522.3667068</v>
      </c>
      <c r="AE139" s="67">
        <v>0</v>
      </c>
      <c r="AF139" s="67">
        <v>13526967936.79071</v>
      </c>
      <c r="AG139" s="67">
        <v>0</v>
      </c>
      <c r="AH139" s="67">
        <v>0</v>
      </c>
      <c r="AI139" s="67">
        <v>0</v>
      </c>
      <c r="AJ139" s="67">
        <v>11075836140826.641</v>
      </c>
      <c r="AK139" s="67">
        <v>1931240572290.6909</v>
      </c>
      <c r="AL139" s="67">
        <v>9208892433427.1445</v>
      </c>
      <c r="AM139" s="67">
        <v>18581173088291.82</v>
      </c>
      <c r="AN139" s="67">
        <v>19216552326505.398</v>
      </c>
      <c r="AO139" s="67">
        <v>657363392406.70313</v>
      </c>
      <c r="AP139" s="67">
        <v>530131768069.92188</v>
      </c>
      <c r="AQ139" s="67">
        <v>127231624336.7812</v>
      </c>
      <c r="AR139" s="67">
        <v>81234000000</v>
      </c>
      <c r="AS139" s="67">
        <v>214922000000</v>
      </c>
      <c r="AT139" s="67">
        <v>1871204530209.927</v>
      </c>
      <c r="AU139" s="67">
        <v>1717953418229.175</v>
      </c>
      <c r="AV139" s="67">
        <v>742453248877.15686</v>
      </c>
      <c r="AW139" s="67">
        <v>975500169352.01831</v>
      </c>
      <c r="AX139" s="67">
        <v>21765812807.031231</v>
      </c>
      <c r="AY139" s="67">
        <v>8888641092.0520306</v>
      </c>
      <c r="AZ139" s="67">
        <v>5982878450.6556101</v>
      </c>
      <c r="BA139" s="67">
        <v>31321590252.07481</v>
      </c>
      <c r="BB139" s="67">
        <v>64553703939.249046</v>
      </c>
      <c r="BC139" s="67">
        <v>2036403857.783077</v>
      </c>
      <c r="BD139" s="67">
        <v>18702081581.906551</v>
      </c>
      <c r="BE139" s="67">
        <v>207174625375.5892</v>
      </c>
      <c r="BF139" s="67">
        <v>67144499227.017212</v>
      </c>
      <c r="BG139" s="67">
        <v>40989984346.492577</v>
      </c>
      <c r="BH139" s="67">
        <v>62925077343.01696</v>
      </c>
      <c r="BI139" s="67">
        <v>36115064459.062401</v>
      </c>
      <c r="BJ139" s="67">
        <v>1277792327.743468</v>
      </c>
      <c r="BK139" s="67">
        <v>340064932.25455278</v>
      </c>
      <c r="BL139" s="67">
        <v>19653159.55728887</v>
      </c>
      <c r="BM139" s="67">
        <v>32350121612.626671</v>
      </c>
      <c r="BN139" s="67">
        <v>148128940.2319597</v>
      </c>
      <c r="BO139" s="67">
        <v>0</v>
      </c>
      <c r="BP139" s="67">
        <v>0</v>
      </c>
      <c r="BQ139" s="67">
        <v>67047383.10012126</v>
      </c>
      <c r="BR139" s="67">
        <v>0</v>
      </c>
      <c r="BS139" s="67">
        <v>1912256103.548342</v>
      </c>
      <c r="BT139" s="67">
        <v>0</v>
      </c>
      <c r="BU139" s="67">
        <v>0</v>
      </c>
      <c r="BV139" s="67">
        <v>0</v>
      </c>
      <c r="BW139" s="67">
        <v>3354473494518.0029</v>
      </c>
      <c r="BX139" s="67">
        <v>406269617211.62872</v>
      </c>
      <c r="BY139" s="67">
        <v>2948203877306.374</v>
      </c>
      <c r="BZ139" s="67">
        <v>5956528042510.2227</v>
      </c>
      <c r="CA139" s="67">
        <v>6090216042510.2227</v>
      </c>
    </row>
    <row r="140" spans="1:79">
      <c r="A140" t="s">
        <v>67</v>
      </c>
      <c r="B140" t="s">
        <v>153</v>
      </c>
      <c r="C140" s="67">
        <v>2002</v>
      </c>
      <c r="D140" t="s">
        <v>4616</v>
      </c>
      <c r="E140" s="67">
        <v>1440450841</v>
      </c>
      <c r="F140" s="67">
        <v>507512328218.20728</v>
      </c>
      <c r="G140" s="67">
        <v>334272913594.96942</v>
      </c>
      <c r="H140" s="67">
        <v>736444863385.10669</v>
      </c>
      <c r="I140" s="67">
        <v>7911104589722.9385</v>
      </c>
      <c r="J140" s="67">
        <v>7609556876298.127</v>
      </c>
      <c r="K140" s="67">
        <v>54302727146.527733</v>
      </c>
      <c r="L140" s="67">
        <v>65604512744.947807</v>
      </c>
      <c r="M140" s="67">
        <v>27218773470.614399</v>
      </c>
      <c r="N140" s="67">
        <v>28800473264.668579</v>
      </c>
      <c r="O140" s="67">
        <v>97739209778.187454</v>
      </c>
      <c r="P140" s="67">
        <v>22082676759.033859</v>
      </c>
      <c r="Q140" s="67">
        <v>32985410893.57143</v>
      </c>
      <c r="R140" s="67">
        <v>865460479940.68677</v>
      </c>
      <c r="S140" s="67">
        <v>176403497641.16391</v>
      </c>
      <c r="T140" s="67">
        <v>67689223829.792908</v>
      </c>
      <c r="U140" s="67">
        <v>398903921085.44672</v>
      </c>
      <c r="V140" s="67">
        <v>358511160073.22223</v>
      </c>
      <c r="W140" s="67">
        <v>6331405062.9640579</v>
      </c>
      <c r="X140" s="67">
        <v>2378056602.147974</v>
      </c>
      <c r="Y140" s="67">
        <v>1645544270.1555941</v>
      </c>
      <c r="Z140" s="67">
        <v>330505565649.55823</v>
      </c>
      <c r="AA140" s="67">
        <v>1441212451.909662</v>
      </c>
      <c r="AB140" s="67">
        <v>0</v>
      </c>
      <c r="AC140" s="67">
        <v>314725261.92819101</v>
      </c>
      <c r="AD140" s="67">
        <v>2519488478.1838589</v>
      </c>
      <c r="AE140" s="67">
        <v>0</v>
      </c>
      <c r="AF140" s="67">
        <v>13375162296.374769</v>
      </c>
      <c r="AG140" s="67">
        <v>0</v>
      </c>
      <c r="AH140" s="67">
        <v>0</v>
      </c>
      <c r="AI140" s="67">
        <v>0</v>
      </c>
      <c r="AJ140" s="67">
        <v>11354581139376.25</v>
      </c>
      <c r="AK140" s="67">
        <v>1987642704070.7</v>
      </c>
      <c r="AL140" s="67">
        <v>9438274285571.4277</v>
      </c>
      <c r="AM140" s="67">
        <v>19080753016337.5</v>
      </c>
      <c r="AN140" s="67">
        <v>19669058234340.602</v>
      </c>
      <c r="AO140" s="67">
        <v>664684435869.73389</v>
      </c>
      <c r="AP140" s="67">
        <v>536035835378.81769</v>
      </c>
      <c r="AQ140" s="67">
        <v>128648600490.9162</v>
      </c>
      <c r="AR140" s="67">
        <v>108342000000</v>
      </c>
      <c r="AS140" s="67">
        <v>233139000000</v>
      </c>
      <c r="AT140" s="67">
        <v>1814038222399.3379</v>
      </c>
      <c r="AU140" s="67">
        <v>1659106118332.343</v>
      </c>
      <c r="AV140" s="67">
        <v>710501999417.15613</v>
      </c>
      <c r="AW140" s="67">
        <v>948604118915.18701</v>
      </c>
      <c r="AX140" s="67">
        <v>24201523973.77969</v>
      </c>
      <c r="AY140" s="67">
        <v>9400544010.9420052</v>
      </c>
      <c r="AZ140" s="67">
        <v>3417712210.1327891</v>
      </c>
      <c r="BA140" s="67">
        <v>29949128886.577</v>
      </c>
      <c r="BB140" s="67">
        <v>65115847989.791367</v>
      </c>
      <c r="BC140" s="67">
        <v>2305062715.2764149</v>
      </c>
      <c r="BD140" s="67">
        <v>20542284280.49509</v>
      </c>
      <c r="BE140" s="67">
        <v>199563317253.0112</v>
      </c>
      <c r="BF140" s="67">
        <v>77683163304.578705</v>
      </c>
      <c r="BG140" s="67">
        <v>46425999834.556396</v>
      </c>
      <c r="BH140" s="67">
        <v>38992472286.424156</v>
      </c>
      <c r="BI140" s="67">
        <v>36461681827.451912</v>
      </c>
      <c r="BJ140" s="67">
        <v>733719546.50309575</v>
      </c>
      <c r="BK140" s="67">
        <v>348015323.24834877</v>
      </c>
      <c r="BL140" s="67">
        <v>3.5042443386766903E-2</v>
      </c>
      <c r="BM140" s="67">
        <v>33733991792.971409</v>
      </c>
      <c r="BN140" s="67">
        <v>143644644.3344858</v>
      </c>
      <c r="BO140" s="67">
        <v>0</v>
      </c>
      <c r="BP140" s="67">
        <v>0</v>
      </c>
      <c r="BQ140" s="67">
        <v>74326266.782623827</v>
      </c>
      <c r="BR140" s="67">
        <v>0</v>
      </c>
      <c r="BS140" s="67">
        <v>1427984253.576905</v>
      </c>
      <c r="BT140" s="67">
        <v>0</v>
      </c>
      <c r="BU140" s="67">
        <v>0</v>
      </c>
      <c r="BV140" s="67">
        <v>0</v>
      </c>
      <c r="BW140" s="67">
        <v>3354635464110.395</v>
      </c>
      <c r="BX140" s="67">
        <v>408644636883.17902</v>
      </c>
      <c r="BY140" s="67">
        <v>2945990827227.2168</v>
      </c>
      <c r="BZ140" s="67">
        <v>5908124439632.4785</v>
      </c>
      <c r="CA140" s="67">
        <v>6032921439632.4785</v>
      </c>
    </row>
    <row r="141" spans="1:79">
      <c r="A141" t="s">
        <v>67</v>
      </c>
      <c r="B141" t="s">
        <v>153</v>
      </c>
      <c r="C141" s="67">
        <v>2003</v>
      </c>
      <c r="D141" t="s">
        <v>4617</v>
      </c>
      <c r="E141" s="67">
        <v>1466078323</v>
      </c>
      <c r="F141" s="67">
        <v>549478261560.60883</v>
      </c>
      <c r="G141" s="67">
        <v>438029566645.61902</v>
      </c>
      <c r="H141" s="67">
        <v>824601610838.02954</v>
      </c>
      <c r="I141" s="67">
        <v>7910874604704.6309</v>
      </c>
      <c r="J141" s="67">
        <v>7596647803967.7881</v>
      </c>
      <c r="K141" s="67">
        <v>54411798382.810066</v>
      </c>
      <c r="L141" s="67">
        <v>65515815910.722366</v>
      </c>
      <c r="M141" s="67">
        <v>27263494514.164539</v>
      </c>
      <c r="N141" s="67">
        <v>28848640266.82159</v>
      </c>
      <c r="O141" s="67">
        <v>97942358566.501373</v>
      </c>
      <c r="P141" s="67">
        <v>21625377998.21228</v>
      </c>
      <c r="Q141" s="67">
        <v>37123098581.995461</v>
      </c>
      <c r="R141" s="67">
        <v>923426147226.66382</v>
      </c>
      <c r="S141" s="67">
        <v>194908376636.98889</v>
      </c>
      <c r="T141" s="67">
        <v>75280424891.212296</v>
      </c>
      <c r="U141" s="67">
        <v>397106412241.29163</v>
      </c>
      <c r="V141" s="67">
        <v>358255152036.13928</v>
      </c>
      <c r="W141" s="67">
        <v>6331405062.9640579</v>
      </c>
      <c r="X141" s="67">
        <v>2350151900.559947</v>
      </c>
      <c r="Y141" s="67">
        <v>1551826247.8952761</v>
      </c>
      <c r="Z141" s="67">
        <v>330505357882.34778</v>
      </c>
      <c r="AA141" s="67">
        <v>1447960629.904207</v>
      </c>
      <c r="AB141" s="67">
        <v>0</v>
      </c>
      <c r="AC141" s="67">
        <v>314663594.8725431</v>
      </c>
      <c r="AD141" s="67">
        <v>2512754062.4102321</v>
      </c>
      <c r="AE141" s="67">
        <v>0</v>
      </c>
      <c r="AF141" s="67">
        <v>13241032655.18535</v>
      </c>
      <c r="AG141" s="67">
        <v>0</v>
      </c>
      <c r="AH141" s="67">
        <v>0</v>
      </c>
      <c r="AI141" s="67">
        <v>0</v>
      </c>
      <c r="AJ141" s="67">
        <v>11619759067798.82</v>
      </c>
      <c r="AK141" s="67">
        <v>2046933692452.2971</v>
      </c>
      <c r="AL141" s="67">
        <v>9649495374798.9473</v>
      </c>
      <c r="AM141" s="67">
        <v>19570105264128.539</v>
      </c>
      <c r="AN141" s="67">
        <v>20134956933949.059</v>
      </c>
      <c r="AO141" s="67">
        <v>734999452857.92004</v>
      </c>
      <c r="AP141" s="67">
        <v>592741494240.25806</v>
      </c>
      <c r="AQ141" s="67">
        <v>142257958617.66199</v>
      </c>
      <c r="AR141" s="67">
        <v>147963000000</v>
      </c>
      <c r="AS141" s="67">
        <v>272727000000</v>
      </c>
      <c r="AT141" s="67">
        <v>2101104164894.626</v>
      </c>
      <c r="AU141" s="67">
        <v>1920611810402.0911</v>
      </c>
      <c r="AV141" s="67">
        <v>823798490771.13123</v>
      </c>
      <c r="AW141" s="67">
        <v>1096813319630.96</v>
      </c>
      <c r="AX141" s="67">
        <v>26845885584.3293</v>
      </c>
      <c r="AY141" s="67">
        <v>10642680249.36097</v>
      </c>
      <c r="AZ141" s="67">
        <v>4543226814.0719805</v>
      </c>
      <c r="BA141" s="67">
        <v>29147478814.055759</v>
      </c>
      <c r="BB141" s="67">
        <v>65911999456.711731</v>
      </c>
      <c r="BC141" s="67">
        <v>19507855706.96912</v>
      </c>
      <c r="BD141" s="67">
        <v>23893227867.036171</v>
      </c>
      <c r="BE141" s="67">
        <v>245362189457.0892</v>
      </c>
      <c r="BF141" s="67">
        <v>89311296596.612274</v>
      </c>
      <c r="BG141" s="67">
        <v>59088335708.058762</v>
      </c>
      <c r="BH141" s="67">
        <v>51426023232.437431</v>
      </c>
      <c r="BI141" s="67">
        <v>45536533919.980751</v>
      </c>
      <c r="BJ141" s="67">
        <v>384549667.48923922</v>
      </c>
      <c r="BK141" s="67">
        <v>451752101.03055769</v>
      </c>
      <c r="BL141" s="67">
        <v>1.7995557701040391E-2</v>
      </c>
      <c r="BM141" s="67">
        <v>42352934901.300659</v>
      </c>
      <c r="BN141" s="67">
        <v>233099135.7949844</v>
      </c>
      <c r="BO141" s="67">
        <v>0</v>
      </c>
      <c r="BP141" s="67">
        <v>0</v>
      </c>
      <c r="BQ141" s="67">
        <v>105806489.6471166</v>
      </c>
      <c r="BR141" s="67">
        <v>0</v>
      </c>
      <c r="BS141" s="67">
        <v>2008391624.7002001</v>
      </c>
      <c r="BT141" s="67">
        <v>0</v>
      </c>
      <c r="BU141" s="67">
        <v>0</v>
      </c>
      <c r="BV141" s="67">
        <v>0</v>
      </c>
      <c r="BW141" s="67">
        <v>3890137714120.8281</v>
      </c>
      <c r="BX141" s="67">
        <v>475034401876.19531</v>
      </c>
      <c r="BY141" s="67">
        <v>3415103312244.6318</v>
      </c>
      <c r="BZ141" s="67">
        <v>6846839521330.4629</v>
      </c>
      <c r="CA141" s="67">
        <v>6971603521330.4629</v>
      </c>
    </row>
    <row r="142" spans="1:79">
      <c r="A142" t="s">
        <v>67</v>
      </c>
      <c r="B142" t="s">
        <v>153</v>
      </c>
      <c r="C142" s="67">
        <v>2004</v>
      </c>
      <c r="D142" t="s">
        <v>4618</v>
      </c>
      <c r="E142" s="67">
        <v>1491499459</v>
      </c>
      <c r="F142" s="67">
        <v>598449993693.49036</v>
      </c>
      <c r="G142" s="67">
        <v>506306970826.13818</v>
      </c>
      <c r="H142" s="67">
        <v>919749073936.69861</v>
      </c>
      <c r="I142" s="67">
        <v>7898676686533.1768</v>
      </c>
      <c r="J142" s="67">
        <v>7582653107762.8965</v>
      </c>
      <c r="K142" s="67">
        <v>54520869619.092422</v>
      </c>
      <c r="L142" s="67">
        <v>65427023991.222107</v>
      </c>
      <c r="M142" s="67">
        <v>27308215557.71468</v>
      </c>
      <c r="N142" s="67">
        <v>28896807268.97459</v>
      </c>
      <c r="O142" s="67">
        <v>98145507354.815338</v>
      </c>
      <c r="P142" s="67">
        <v>21053445571.43071</v>
      </c>
      <c r="Q142" s="67">
        <v>39171223766.623268</v>
      </c>
      <c r="R142" s="67">
        <v>966562783682.59326</v>
      </c>
      <c r="S142" s="67">
        <v>194447999976.5148</v>
      </c>
      <c r="T142" s="67">
        <v>78849489662.722717</v>
      </c>
      <c r="U142" s="67">
        <v>439574424485.62238</v>
      </c>
      <c r="V142" s="67">
        <v>357980359118.29169</v>
      </c>
      <c r="W142" s="67">
        <v>6331405062.9640579</v>
      </c>
      <c r="X142" s="67">
        <v>2320863063.9857349</v>
      </c>
      <c r="Y142" s="67">
        <v>1475372071.840806</v>
      </c>
      <c r="Z142" s="67">
        <v>330504985123.52911</v>
      </c>
      <c r="AA142" s="67">
        <v>1454708807.898752</v>
      </c>
      <c r="AB142" s="67">
        <v>0</v>
      </c>
      <c r="AC142" s="67">
        <v>314608450.36329901</v>
      </c>
      <c r="AD142" s="67">
        <v>2505825757.5068469</v>
      </c>
      <c r="AE142" s="67">
        <v>0</v>
      </c>
      <c r="AF142" s="67">
        <v>13072590780.203279</v>
      </c>
      <c r="AG142" s="67">
        <v>0</v>
      </c>
      <c r="AH142" s="67">
        <v>0</v>
      </c>
      <c r="AI142" s="67">
        <v>0</v>
      </c>
      <c r="AJ142" s="67">
        <v>11889000305071.26</v>
      </c>
      <c r="AK142" s="67">
        <v>2107951402152.9451</v>
      </c>
      <c r="AL142" s="67">
        <v>9863080407520.793</v>
      </c>
      <c r="AM142" s="67">
        <v>20021622598754.602</v>
      </c>
      <c r="AN142" s="67">
        <v>20604608520563.52</v>
      </c>
      <c r="AO142" s="67">
        <v>864811923850.13049</v>
      </c>
      <c r="AP142" s="67">
        <v>697428970846.87939</v>
      </c>
      <c r="AQ142" s="67">
        <v>167382953003.2511</v>
      </c>
      <c r="AR142" s="67">
        <v>180038000000</v>
      </c>
      <c r="AS142" s="67">
        <v>321330000000</v>
      </c>
      <c r="AT142" s="67">
        <v>2405666864855.4819</v>
      </c>
      <c r="AU142" s="67">
        <v>2237774961623.3931</v>
      </c>
      <c r="AV142" s="67">
        <v>972140887632.53442</v>
      </c>
      <c r="AW142" s="67">
        <v>1265634073990.8589</v>
      </c>
      <c r="AX142" s="67">
        <v>22766275011.870441</v>
      </c>
      <c r="AY142" s="67">
        <v>11877617310.161921</v>
      </c>
      <c r="AZ142" s="67">
        <v>6039992152.8180237</v>
      </c>
      <c r="BA142" s="67">
        <v>28422546460.19923</v>
      </c>
      <c r="BB142" s="67">
        <v>67411333878.351387</v>
      </c>
      <c r="BC142" s="67">
        <v>5552065831.1622467</v>
      </c>
      <c r="BD142" s="67">
        <v>25822072587.526119</v>
      </c>
      <c r="BE142" s="67">
        <v>465420078836.60413</v>
      </c>
      <c r="BF142" s="67">
        <v>128912795510.02209</v>
      </c>
      <c r="BG142" s="67">
        <v>72012864107.357239</v>
      </c>
      <c r="BH142" s="67">
        <v>194543671587.09241</v>
      </c>
      <c r="BI142" s="67">
        <v>69950747632.132355</v>
      </c>
      <c r="BJ142" s="67">
        <v>2583731320.453362</v>
      </c>
      <c r="BK142" s="67">
        <v>1390747741.995801</v>
      </c>
      <c r="BL142" s="67">
        <v>201302576.94746539</v>
      </c>
      <c r="BM142" s="67">
        <v>60426651026.392281</v>
      </c>
      <c r="BN142" s="67">
        <v>654654606.23436868</v>
      </c>
      <c r="BO142" s="67">
        <v>0</v>
      </c>
      <c r="BP142" s="67">
        <v>0</v>
      </c>
      <c r="BQ142" s="67">
        <v>47911116.986524247</v>
      </c>
      <c r="BR142" s="67">
        <v>0</v>
      </c>
      <c r="BS142" s="67">
        <v>4645749243.122551</v>
      </c>
      <c r="BT142" s="67">
        <v>0</v>
      </c>
      <c r="BU142" s="67">
        <v>0</v>
      </c>
      <c r="BV142" s="67">
        <v>0</v>
      </c>
      <c r="BW142" s="67">
        <v>4472479647690.4219</v>
      </c>
      <c r="BX142" s="67">
        <v>536760866980.92328</v>
      </c>
      <c r="BY142" s="67">
        <v>3935718780709.499</v>
      </c>
      <c r="BZ142" s="67">
        <v>8067086515232.6387</v>
      </c>
      <c r="CA142" s="67">
        <v>8208378515232.6387</v>
      </c>
    </row>
    <row r="143" spans="1:79">
      <c r="A143" t="s">
        <v>67</v>
      </c>
      <c r="B143" t="s">
        <v>153</v>
      </c>
      <c r="C143" s="67">
        <v>2005</v>
      </c>
      <c r="D143" t="s">
        <v>4619</v>
      </c>
      <c r="E143" s="67">
        <v>1516189395</v>
      </c>
      <c r="F143" s="67">
        <v>657371246534.88586</v>
      </c>
      <c r="G143" s="67">
        <v>516639382786.46881</v>
      </c>
      <c r="H143" s="67">
        <v>1038718005019.934</v>
      </c>
      <c r="I143" s="67">
        <v>7903137695829.1504</v>
      </c>
      <c r="J143" s="67">
        <v>7576188742323.0576</v>
      </c>
      <c r="K143" s="67">
        <v>54629940855.374771</v>
      </c>
      <c r="L143" s="67">
        <v>65338226923.816063</v>
      </c>
      <c r="M143" s="67">
        <v>27352936601.264832</v>
      </c>
      <c r="N143" s="67">
        <v>28944974271.127602</v>
      </c>
      <c r="O143" s="67">
        <v>98348656143.129288</v>
      </c>
      <c r="P143" s="67">
        <v>20414007775.801411</v>
      </c>
      <c r="Q143" s="67">
        <v>44671732341.5951</v>
      </c>
      <c r="R143" s="67">
        <v>820313842004.19177</v>
      </c>
      <c r="S143" s="67">
        <v>196023635221.82819</v>
      </c>
      <c r="T143" s="67">
        <v>85372236337.570618</v>
      </c>
      <c r="U143" s="67">
        <v>269105468650.04541</v>
      </c>
      <c r="V143" s="67">
        <v>357453914062.87122</v>
      </c>
      <c r="W143" s="67">
        <v>6331405062.9640579</v>
      </c>
      <c r="X143" s="67">
        <v>2283486462.4590368</v>
      </c>
      <c r="Y143" s="67">
        <v>1384120313.3241799</v>
      </c>
      <c r="Z143" s="67">
        <v>330502295548.17761</v>
      </c>
      <c r="AA143" s="67">
        <v>1461456985.893296</v>
      </c>
      <c r="AB143" s="67">
        <v>0</v>
      </c>
      <c r="AC143" s="67">
        <v>268192028.17079151</v>
      </c>
      <c r="AD143" s="67">
        <v>2503886866.2092581</v>
      </c>
      <c r="AE143" s="67">
        <v>0</v>
      </c>
      <c r="AF143" s="67">
        <v>12719070795.67301</v>
      </c>
      <c r="AG143" s="67">
        <v>0</v>
      </c>
      <c r="AH143" s="67">
        <v>0</v>
      </c>
      <c r="AI143" s="67">
        <v>0</v>
      </c>
      <c r="AJ143" s="67">
        <v>12145905499541.84</v>
      </c>
      <c r="AK143" s="67">
        <v>2169661514564.8049</v>
      </c>
      <c r="AL143" s="67">
        <v>10063959728380.051</v>
      </c>
      <c r="AM143" s="67">
        <v>20163914476380.16</v>
      </c>
      <c r="AN143" s="67">
        <v>20851813605180.379</v>
      </c>
      <c r="AO143" s="67">
        <v>934241352366.76611</v>
      </c>
      <c r="AP143" s="67">
        <v>753420445457.06958</v>
      </c>
      <c r="AQ143" s="67">
        <v>180820906909.69669</v>
      </c>
      <c r="AR143" s="67">
        <v>193125000000</v>
      </c>
      <c r="AS143" s="67">
        <v>385004000000</v>
      </c>
      <c r="AT143" s="67">
        <v>2657496176996.2388</v>
      </c>
      <c r="AU143" s="67">
        <v>2471873945058.188</v>
      </c>
      <c r="AV143" s="67">
        <v>1076428259318.031</v>
      </c>
      <c r="AW143" s="67">
        <v>1395445685740.158</v>
      </c>
      <c r="AX143" s="67">
        <v>22941150683.15818</v>
      </c>
      <c r="AY143" s="67">
        <v>13093993142.429461</v>
      </c>
      <c r="AZ143" s="67">
        <v>6953048415.4519072</v>
      </c>
      <c r="BA143" s="67">
        <v>28359556457.581902</v>
      </c>
      <c r="BB143" s="67">
        <v>69080640536.871994</v>
      </c>
      <c r="BC143" s="67">
        <v>4744345052.6790047</v>
      </c>
      <c r="BD143" s="67">
        <v>40449497649.876991</v>
      </c>
      <c r="BE143" s="67">
        <v>608476008104.69897</v>
      </c>
      <c r="BF143" s="67">
        <v>183208997898.8483</v>
      </c>
      <c r="BG143" s="67">
        <v>89867243011.497864</v>
      </c>
      <c r="BH143" s="67">
        <v>173328705460.3317</v>
      </c>
      <c r="BI143" s="67">
        <v>162071061734.02121</v>
      </c>
      <c r="BJ143" s="67">
        <v>3014073949.1690402</v>
      </c>
      <c r="BK143" s="67">
        <v>972021206.89633179</v>
      </c>
      <c r="BL143" s="67">
        <v>173079349.4120037</v>
      </c>
      <c r="BM143" s="67">
        <v>149194156992.74509</v>
      </c>
      <c r="BN143" s="67">
        <v>856408123.21047997</v>
      </c>
      <c r="BO143" s="67">
        <v>0</v>
      </c>
      <c r="BP143" s="67">
        <v>0</v>
      </c>
      <c r="BQ143" s="67">
        <v>116591296.2143123</v>
      </c>
      <c r="BR143" s="67">
        <v>0</v>
      </c>
      <c r="BS143" s="67">
        <v>7744730816.3739719</v>
      </c>
      <c r="BT143" s="67">
        <v>0</v>
      </c>
      <c r="BU143" s="67">
        <v>0</v>
      </c>
      <c r="BV143" s="67">
        <v>0</v>
      </c>
      <c r="BW143" s="67">
        <v>5329117213887.2529</v>
      </c>
      <c r="BX143" s="67">
        <v>720512322565.16187</v>
      </c>
      <c r="BY143" s="67">
        <v>4608604891322.0918</v>
      </c>
      <c r="BZ143" s="67">
        <v>9337451751354.957</v>
      </c>
      <c r="CA143" s="67">
        <v>9529330751354.959</v>
      </c>
    </row>
    <row r="144" spans="1:79">
      <c r="A144" t="s">
        <v>67</v>
      </c>
      <c r="B144" t="s">
        <v>153</v>
      </c>
      <c r="C144" s="67">
        <v>2006</v>
      </c>
      <c r="D144" t="s">
        <v>4620</v>
      </c>
      <c r="E144" s="67">
        <v>1539776681</v>
      </c>
      <c r="F144" s="67">
        <v>727139741880.66638</v>
      </c>
      <c r="G144" s="67">
        <v>646371305284.64758</v>
      </c>
      <c r="H144" s="67">
        <v>1258894756725.4241</v>
      </c>
      <c r="I144" s="67">
        <v>7907071513750.79</v>
      </c>
      <c r="J144" s="67">
        <v>7568097439504.9453</v>
      </c>
      <c r="K144" s="67">
        <v>54739012091.657127</v>
      </c>
      <c r="L144" s="67">
        <v>65249435004.315804</v>
      </c>
      <c r="M144" s="67">
        <v>27397657644.814968</v>
      </c>
      <c r="N144" s="67">
        <v>28993141273.280609</v>
      </c>
      <c r="O144" s="67">
        <v>98551804931.443222</v>
      </c>
      <c r="P144" s="67">
        <v>19804315867.293598</v>
      </c>
      <c r="Q144" s="67">
        <v>50073652841.937073</v>
      </c>
      <c r="R144" s="67">
        <v>844645673357.82117</v>
      </c>
      <c r="S144" s="67">
        <v>210149093113.97101</v>
      </c>
      <c r="T144" s="67">
        <v>87731186851.488235</v>
      </c>
      <c r="U144" s="67">
        <v>266968029311.6925</v>
      </c>
      <c r="V144" s="67">
        <v>356798698604.96307</v>
      </c>
      <c r="W144" s="67">
        <v>6331405062.9640579</v>
      </c>
      <c r="X144" s="67">
        <v>2246118488.3828559</v>
      </c>
      <c r="Y144" s="67">
        <v>1307666137.2697101</v>
      </c>
      <c r="Z144" s="67">
        <v>330500712439.28979</v>
      </c>
      <c r="AA144" s="67">
        <v>1468205163.887841</v>
      </c>
      <c r="AB144" s="67">
        <v>0</v>
      </c>
      <c r="AC144" s="67">
        <v>221777042.4802444</v>
      </c>
      <c r="AD144" s="67">
        <v>2499815194.4843202</v>
      </c>
      <c r="AE144" s="67">
        <v>0</v>
      </c>
      <c r="AF144" s="67">
        <v>12222999076.20421</v>
      </c>
      <c r="AG144" s="67">
        <v>0</v>
      </c>
      <c r="AH144" s="67">
        <v>0</v>
      </c>
      <c r="AI144" s="67">
        <v>0</v>
      </c>
      <c r="AJ144" s="67">
        <v>12554451821797.99</v>
      </c>
      <c r="AK144" s="67">
        <v>2231408306973.7129</v>
      </c>
      <c r="AL144" s="67">
        <v>10406618357203.15</v>
      </c>
      <c r="AM144" s="67">
        <v>20687527279918.461</v>
      </c>
      <c r="AN144" s="67">
        <v>21475753640056.578</v>
      </c>
      <c r="AO144" s="67">
        <v>994120294237.40808</v>
      </c>
      <c r="AP144" s="67">
        <v>801709914707.58716</v>
      </c>
      <c r="AQ144" s="67">
        <v>192410379529.82089</v>
      </c>
      <c r="AR144" s="67">
        <v>257258000000</v>
      </c>
      <c r="AS144" s="67">
        <v>497234000000</v>
      </c>
      <c r="AT144" s="67">
        <v>3047676447125.252</v>
      </c>
      <c r="AU144" s="67">
        <v>2829293821498.2231</v>
      </c>
      <c r="AV144" s="67">
        <v>1235511080214.0049</v>
      </c>
      <c r="AW144" s="67">
        <v>1593782741284.218</v>
      </c>
      <c r="AX144" s="67">
        <v>34866932572.854286</v>
      </c>
      <c r="AY144" s="67">
        <v>14241517396.81909</v>
      </c>
      <c r="AZ144" s="67">
        <v>10808943955.2349</v>
      </c>
      <c r="BA144" s="67">
        <v>29254716820.7229</v>
      </c>
      <c r="BB144" s="67">
        <v>72094105869.380753</v>
      </c>
      <c r="BC144" s="67">
        <v>5031739602.2918959</v>
      </c>
      <c r="BD144" s="67">
        <v>52084669409.725761</v>
      </c>
      <c r="BE144" s="67">
        <v>743225448032.10327</v>
      </c>
      <c r="BF144" s="67">
        <v>232178214387.54041</v>
      </c>
      <c r="BG144" s="67">
        <v>100981204952.5618</v>
      </c>
      <c r="BH144" s="67">
        <v>205647285717.12</v>
      </c>
      <c r="BI144" s="67">
        <v>204418742974.88129</v>
      </c>
      <c r="BJ144" s="67">
        <v>5100169635.6520786</v>
      </c>
      <c r="BK144" s="67">
        <v>2434331757.5922208</v>
      </c>
      <c r="BL144" s="67">
        <v>297032830.04707772</v>
      </c>
      <c r="BM144" s="67">
        <v>175108176967.27341</v>
      </c>
      <c r="BN144" s="67">
        <v>1294857238.5530379</v>
      </c>
      <c r="BO144" s="67">
        <v>0</v>
      </c>
      <c r="BP144" s="67">
        <v>0</v>
      </c>
      <c r="BQ144" s="67">
        <v>191411140.38113451</v>
      </c>
      <c r="BR144" s="67">
        <v>0</v>
      </c>
      <c r="BS144" s="67">
        <v>19992763405.382351</v>
      </c>
      <c r="BT144" s="67">
        <v>0</v>
      </c>
      <c r="BU144" s="67">
        <v>0</v>
      </c>
      <c r="BV144" s="67">
        <v>0</v>
      </c>
      <c r="BW144" s="67">
        <v>5797039350564.8564</v>
      </c>
      <c r="BX144" s="67">
        <v>800952729918.31531</v>
      </c>
      <c r="BY144" s="67">
        <v>4996086620646.542</v>
      </c>
      <c r="BZ144" s="67">
        <v>10342085539959.619</v>
      </c>
      <c r="CA144" s="67">
        <v>10582061539959.619</v>
      </c>
    </row>
    <row r="145" spans="1:79">
      <c r="A145" t="s">
        <v>67</v>
      </c>
      <c r="B145" t="s">
        <v>153</v>
      </c>
      <c r="C145" s="67">
        <v>2007</v>
      </c>
      <c r="D145" t="s">
        <v>4621</v>
      </c>
      <c r="E145" s="67">
        <v>1562869700</v>
      </c>
      <c r="F145" s="67">
        <v>809556044107.39551</v>
      </c>
      <c r="G145" s="67">
        <v>857921616713.84863</v>
      </c>
      <c r="H145" s="67">
        <v>1807267069357.8601</v>
      </c>
      <c r="I145" s="67">
        <v>7889267091112.7354</v>
      </c>
      <c r="J145" s="67">
        <v>7553094975404.6084</v>
      </c>
      <c r="K145" s="67">
        <v>54848083327.939468</v>
      </c>
      <c r="L145" s="67">
        <v>65160637936.909729</v>
      </c>
      <c r="M145" s="67">
        <v>27442378688.36512</v>
      </c>
      <c r="N145" s="67">
        <v>29041308275.433601</v>
      </c>
      <c r="O145" s="67">
        <v>98754953719.757187</v>
      </c>
      <c r="P145" s="67">
        <v>19248681711.792061</v>
      </c>
      <c r="Q145" s="67">
        <v>49427615354.139938</v>
      </c>
      <c r="R145" s="67">
        <v>843601339878.75403</v>
      </c>
      <c r="S145" s="67">
        <v>202448594170.37579</v>
      </c>
      <c r="T145" s="67">
        <v>86174373970.792633</v>
      </c>
      <c r="U145" s="67">
        <v>279111372299.08398</v>
      </c>
      <c r="V145" s="67">
        <v>356131201414.92157</v>
      </c>
      <c r="W145" s="67">
        <v>6331405062.9640579</v>
      </c>
      <c r="X145" s="67">
        <v>2207236760.9141388</v>
      </c>
      <c r="Y145" s="67">
        <v>1248475807.421088</v>
      </c>
      <c r="Z145" s="67">
        <v>330496596356.1817</v>
      </c>
      <c r="AA145" s="67">
        <v>1474953341.882385</v>
      </c>
      <c r="AB145" s="67">
        <v>0</v>
      </c>
      <c r="AC145" s="67">
        <v>175363861.05697599</v>
      </c>
      <c r="AD145" s="67">
        <v>2495821078.4112859</v>
      </c>
      <c r="AE145" s="67">
        <v>0</v>
      </c>
      <c r="AF145" s="67">
        <v>11701349146.089991</v>
      </c>
      <c r="AG145" s="67">
        <v>0</v>
      </c>
      <c r="AH145" s="67">
        <v>0</v>
      </c>
      <c r="AI145" s="67">
        <v>0</v>
      </c>
      <c r="AJ145" s="67">
        <v>12970344130847.83</v>
      </c>
      <c r="AK145" s="67">
        <v>2292408585424.7598</v>
      </c>
      <c r="AL145" s="67">
        <v>10758797287135.801</v>
      </c>
      <c r="AM145" s="67">
        <v>20883968098013.59</v>
      </c>
      <c r="AN145" s="67">
        <v>22045578138148.648</v>
      </c>
      <c r="AO145" s="67">
        <v>1150634397912.8501</v>
      </c>
      <c r="AP145" s="67">
        <v>927930966058.75024</v>
      </c>
      <c r="AQ145" s="67">
        <v>222703431854.1001</v>
      </c>
      <c r="AR145" s="67">
        <v>365133000000</v>
      </c>
      <c r="AS145" s="67">
        <v>764686000000</v>
      </c>
      <c r="AT145" s="67">
        <v>3791882980714.2139</v>
      </c>
      <c r="AU145" s="67">
        <v>3536864877686.8149</v>
      </c>
      <c r="AV145" s="67">
        <v>1572482533421.9319</v>
      </c>
      <c r="AW145" s="67">
        <v>1964382344264.8831</v>
      </c>
      <c r="AX145" s="67">
        <v>48134912648.05069</v>
      </c>
      <c r="AY145" s="67">
        <v>17361876360.551319</v>
      </c>
      <c r="AZ145" s="67">
        <v>13112223203.28096</v>
      </c>
      <c r="BA145" s="67">
        <v>29881322820.755581</v>
      </c>
      <c r="BB145" s="67">
        <v>75024674264.693359</v>
      </c>
      <c r="BC145" s="67">
        <v>5058220282.0713158</v>
      </c>
      <c r="BD145" s="67">
        <v>66444873447.995903</v>
      </c>
      <c r="BE145" s="67">
        <v>1065037294705.771</v>
      </c>
      <c r="BF145" s="67">
        <v>253021463473.44241</v>
      </c>
      <c r="BG145" s="67">
        <v>98615624859.951019</v>
      </c>
      <c r="BH145" s="67">
        <v>303893350193.80792</v>
      </c>
      <c r="BI145" s="67">
        <v>409506856178.56989</v>
      </c>
      <c r="BJ145" s="67">
        <v>7807147726.2046347</v>
      </c>
      <c r="BK145" s="67">
        <v>2680043798.1593351</v>
      </c>
      <c r="BL145" s="67">
        <v>295444116.71851051</v>
      </c>
      <c r="BM145" s="67">
        <v>375488556226.79163</v>
      </c>
      <c r="BN145" s="67">
        <v>2866974103.7135911</v>
      </c>
      <c r="BO145" s="67">
        <v>0</v>
      </c>
      <c r="BP145" s="67">
        <v>0</v>
      </c>
      <c r="BQ145" s="67">
        <v>628083613.72399855</v>
      </c>
      <c r="BR145" s="67">
        <v>0</v>
      </c>
      <c r="BS145" s="67">
        <v>19740606593.258339</v>
      </c>
      <c r="BT145" s="67">
        <v>0</v>
      </c>
      <c r="BU145" s="67">
        <v>0</v>
      </c>
      <c r="BV145" s="67">
        <v>0</v>
      </c>
      <c r="BW145" s="67">
        <v>7238592363225.5781</v>
      </c>
      <c r="BX145" s="67">
        <v>987718930654.35156</v>
      </c>
      <c r="BY145" s="67">
        <v>6250873432571.2246</v>
      </c>
      <c r="BZ145" s="67">
        <v>12846594036558.41</v>
      </c>
      <c r="CA145" s="67">
        <v>13246147036558.41</v>
      </c>
    </row>
    <row r="146" spans="1:79">
      <c r="A146" t="s">
        <v>67</v>
      </c>
      <c r="B146" t="s">
        <v>153</v>
      </c>
      <c r="C146" s="67">
        <v>2008</v>
      </c>
      <c r="D146" t="s">
        <v>4622</v>
      </c>
      <c r="E146" s="67">
        <v>1585592149</v>
      </c>
      <c r="F146" s="67">
        <v>894483915272.15601</v>
      </c>
      <c r="G146" s="67">
        <v>773334608936.43982</v>
      </c>
      <c r="H146" s="67">
        <v>1442996959060.271</v>
      </c>
      <c r="I146" s="67">
        <v>7881702697229.292</v>
      </c>
      <c r="J146" s="67">
        <v>7547568134682.5488</v>
      </c>
      <c r="K146" s="67">
        <v>54957154564.221817</v>
      </c>
      <c r="L146" s="67">
        <v>65071846017.409477</v>
      </c>
      <c r="M146" s="67">
        <v>27487099731.915272</v>
      </c>
      <c r="N146" s="67">
        <v>29089475277.58662</v>
      </c>
      <c r="O146" s="67">
        <v>98958102508.071136</v>
      </c>
      <c r="P146" s="67">
        <v>18862888134.707859</v>
      </c>
      <c r="Q146" s="67">
        <v>48301450843.397118</v>
      </c>
      <c r="R146" s="67">
        <v>864712905019.43591</v>
      </c>
      <c r="S146" s="67">
        <v>202448594170.37579</v>
      </c>
      <c r="T146" s="67">
        <v>80686019818.195618</v>
      </c>
      <c r="U146" s="67">
        <v>288504479399.17822</v>
      </c>
      <c r="V146" s="67">
        <v>375276550638.06567</v>
      </c>
      <c r="W146" s="67">
        <v>6331405062.9640579</v>
      </c>
      <c r="X146" s="67">
        <v>2162826382.195313</v>
      </c>
      <c r="Y146" s="67">
        <v>1174487895.1103101</v>
      </c>
      <c r="Z146" s="67">
        <v>350448646050.08978</v>
      </c>
      <c r="AA146" s="67">
        <v>1481701519.87693</v>
      </c>
      <c r="AB146" s="67">
        <v>0</v>
      </c>
      <c r="AC146" s="67">
        <v>128951149.19190601</v>
      </c>
      <c r="AD146" s="67">
        <v>2485183028.158514</v>
      </c>
      <c r="AE146" s="67">
        <v>0</v>
      </c>
      <c r="AF146" s="67">
        <v>11063349550.478901</v>
      </c>
      <c r="AG146" s="67">
        <v>0</v>
      </c>
      <c r="AH146" s="67">
        <v>0</v>
      </c>
      <c r="AI146" s="67">
        <v>0</v>
      </c>
      <c r="AJ146" s="67">
        <v>13400717056076.15</v>
      </c>
      <c r="AK146" s="67">
        <v>2356304803103.6558</v>
      </c>
      <c r="AL146" s="67">
        <v>11122382986302.08</v>
      </c>
      <c r="AM146" s="67">
        <v>21820990106105.422</v>
      </c>
      <c r="AN146" s="67">
        <v>22657865087017.109</v>
      </c>
      <c r="AO146" s="67">
        <v>1208277516733.311</v>
      </c>
      <c r="AP146" s="67">
        <v>974417352204.2832</v>
      </c>
      <c r="AQ146" s="67">
        <v>233860164529.02802</v>
      </c>
      <c r="AR146" s="67">
        <v>360089000000</v>
      </c>
      <c r="AS146" s="67">
        <v>670503000000</v>
      </c>
      <c r="AT146" s="67">
        <v>4297501303289.5532</v>
      </c>
      <c r="AU146" s="67">
        <v>4044976654032.354</v>
      </c>
      <c r="AV146" s="67">
        <v>1819732567275.5969</v>
      </c>
      <c r="AW146" s="67">
        <v>2225244086756.7559</v>
      </c>
      <c r="AX146" s="67">
        <v>46385369580.169922</v>
      </c>
      <c r="AY146" s="67">
        <v>17492035894.202789</v>
      </c>
      <c r="AZ146" s="67">
        <v>14681372514.604589</v>
      </c>
      <c r="BA146" s="67">
        <v>30149509141.71891</v>
      </c>
      <c r="BB146" s="67">
        <v>77855927466.231171</v>
      </c>
      <c r="BC146" s="67">
        <v>5250145000.7048454</v>
      </c>
      <c r="BD146" s="67">
        <v>60710289659.565781</v>
      </c>
      <c r="BE146" s="67">
        <v>1723852217964.9871</v>
      </c>
      <c r="BF146" s="67">
        <v>329308528752.07813</v>
      </c>
      <c r="BG146" s="67">
        <v>103397930545.67619</v>
      </c>
      <c r="BH146" s="67">
        <v>752766792153.39734</v>
      </c>
      <c r="BI146" s="67">
        <v>538378966513.83521</v>
      </c>
      <c r="BJ146" s="67">
        <v>5167636330.8341866</v>
      </c>
      <c r="BK146" s="67">
        <v>2105765243.498105</v>
      </c>
      <c r="BL146" s="67">
        <v>466832623.9295525</v>
      </c>
      <c r="BM146" s="67">
        <v>513558283273.33667</v>
      </c>
      <c r="BN146" s="67">
        <v>2136063563.897737</v>
      </c>
      <c r="BO146" s="67">
        <v>0</v>
      </c>
      <c r="BP146" s="67">
        <v>3798169843.7295032</v>
      </c>
      <c r="BQ146" s="67">
        <v>684364831.81570375</v>
      </c>
      <c r="BR146" s="67">
        <v>0</v>
      </c>
      <c r="BS146" s="67">
        <v>10461850802.793631</v>
      </c>
      <c r="BT146" s="67">
        <v>0</v>
      </c>
      <c r="BU146" s="67">
        <v>0</v>
      </c>
      <c r="BV146" s="67">
        <v>0</v>
      </c>
      <c r="BW146" s="67">
        <v>7219867908175.7021</v>
      </c>
      <c r="BX146" s="67">
        <v>1040796351714.376</v>
      </c>
      <c r="BY146" s="67">
        <v>6179071556461.3252</v>
      </c>
      <c r="BZ146" s="67">
        <v>14139084946163.551</v>
      </c>
      <c r="CA146" s="67">
        <v>14449498946163.551</v>
      </c>
    </row>
    <row r="147" spans="1:79">
      <c r="A147" t="s">
        <v>67</v>
      </c>
      <c r="B147" t="s">
        <v>153</v>
      </c>
      <c r="C147" s="67">
        <v>2009</v>
      </c>
      <c r="D147" t="s">
        <v>4623</v>
      </c>
      <c r="E147" s="67">
        <v>1608328647</v>
      </c>
      <c r="F147" s="67">
        <v>987593831230.19495</v>
      </c>
      <c r="G147" s="67">
        <v>796620093251.29395</v>
      </c>
      <c r="H147" s="67">
        <v>1527615418498.5659</v>
      </c>
      <c r="I147" s="67">
        <v>7888994168764.6582</v>
      </c>
      <c r="J147" s="67">
        <v>7557047587436.9912</v>
      </c>
      <c r="K147" s="67">
        <v>55066225800.504173</v>
      </c>
      <c r="L147" s="67">
        <v>64983048950.003433</v>
      </c>
      <c r="M147" s="67">
        <v>27531820760.203461</v>
      </c>
      <c r="N147" s="67">
        <v>29137642242.279339</v>
      </c>
      <c r="O147" s="67">
        <v>99161251155.678955</v>
      </c>
      <c r="P147" s="67">
        <v>18748864049.503448</v>
      </c>
      <c r="Q147" s="67">
        <v>46297768900.527298</v>
      </c>
      <c r="R147" s="67">
        <v>863067426670.30957</v>
      </c>
      <c r="S147" s="67">
        <v>203763944934.9418</v>
      </c>
      <c r="T147" s="67">
        <v>80140773689.28186</v>
      </c>
      <c r="U147" s="67">
        <v>285876671216.84711</v>
      </c>
      <c r="V147" s="67">
        <v>377210514630.78918</v>
      </c>
      <c r="W147" s="67">
        <v>7400343580.0878601</v>
      </c>
      <c r="X147" s="67">
        <v>2121415840.4253249</v>
      </c>
      <c r="Y147" s="67">
        <v>1107898774.0306101</v>
      </c>
      <c r="Z147" s="67">
        <v>350440730505.65118</v>
      </c>
      <c r="AA147" s="67">
        <v>1481701519.87693</v>
      </c>
      <c r="AB147" s="67">
        <v>0</v>
      </c>
      <c r="AC147" s="67">
        <v>82536076.001327142</v>
      </c>
      <c r="AD147" s="67">
        <v>2472774123.8539419</v>
      </c>
      <c r="AE147" s="67">
        <v>0</v>
      </c>
      <c r="AF147" s="67">
        <v>12103114210.86204</v>
      </c>
      <c r="AG147" s="67">
        <v>0</v>
      </c>
      <c r="AH147" s="67">
        <v>0</v>
      </c>
      <c r="AI147" s="67">
        <v>0</v>
      </c>
      <c r="AJ147" s="67">
        <v>13818342557424.77</v>
      </c>
      <c r="AK147" s="67">
        <v>2419719725869.2231</v>
      </c>
      <c r="AL147" s="67">
        <v>11473231320840.51</v>
      </c>
      <c r="AM147" s="67">
        <v>22321043313444.18</v>
      </c>
      <c r="AN147" s="67">
        <v>23206683604682.77</v>
      </c>
      <c r="AO147" s="67">
        <v>1174081878273.8511</v>
      </c>
      <c r="AP147" s="67">
        <v>946840224414.39575</v>
      </c>
      <c r="AQ147" s="67">
        <v>227241653859.45499</v>
      </c>
      <c r="AR147" s="67">
        <v>411142000000</v>
      </c>
      <c r="AS147" s="67">
        <v>787921000000</v>
      </c>
      <c r="AT147" s="67">
        <v>4227408760824.5752</v>
      </c>
      <c r="AU147" s="67">
        <v>3916896589724.1968</v>
      </c>
      <c r="AV147" s="67">
        <v>1682229389022.2661</v>
      </c>
      <c r="AW147" s="67">
        <v>2234667200701.9321</v>
      </c>
      <c r="AX147" s="67">
        <v>44188976723.403259</v>
      </c>
      <c r="AY147" s="67">
        <v>18773797957.62822</v>
      </c>
      <c r="AZ147" s="67">
        <v>83481635020.328705</v>
      </c>
      <c r="BA147" s="67">
        <v>30195408666.75079</v>
      </c>
      <c r="BB147" s="67">
        <v>79263943153.525696</v>
      </c>
      <c r="BC147" s="67">
        <v>6383116747.6729851</v>
      </c>
      <c r="BD147" s="67">
        <v>48225292831.067993</v>
      </c>
      <c r="BE147" s="67">
        <v>908790002095.70764</v>
      </c>
      <c r="BF147" s="67">
        <v>194215552021.32281</v>
      </c>
      <c r="BG147" s="67">
        <v>108505220064.37469</v>
      </c>
      <c r="BH147" s="67">
        <v>361538128754.18292</v>
      </c>
      <c r="BI147" s="67">
        <v>244531101255.8273</v>
      </c>
      <c r="BJ147" s="67">
        <v>4936431542.0520058</v>
      </c>
      <c r="BK147" s="67">
        <v>2392242147.1110878</v>
      </c>
      <c r="BL147" s="67">
        <v>477750693.39519387</v>
      </c>
      <c r="BM147" s="67">
        <v>221503716134.3653</v>
      </c>
      <c r="BN147" s="67">
        <v>1756537677.7020841</v>
      </c>
      <c r="BO147" s="67">
        <v>0</v>
      </c>
      <c r="BP147" s="67">
        <v>2487569294.7217689</v>
      </c>
      <c r="BQ147" s="67">
        <v>776933138.22077084</v>
      </c>
      <c r="BR147" s="67">
        <v>0</v>
      </c>
      <c r="BS147" s="67">
        <v>10199920628.25901</v>
      </c>
      <c r="BT147" s="67">
        <v>0</v>
      </c>
      <c r="BU147" s="67">
        <v>0</v>
      </c>
      <c r="BV147" s="67">
        <v>0</v>
      </c>
      <c r="BW147" s="67">
        <v>8036117455891.6885</v>
      </c>
      <c r="BX147" s="67">
        <v>1122272479771.4009</v>
      </c>
      <c r="BY147" s="67">
        <v>6913844976120.2871</v>
      </c>
      <c r="BZ147" s="67">
        <v>13969619097085.82</v>
      </c>
      <c r="CA147" s="67">
        <v>14346398097085.82</v>
      </c>
    </row>
    <row r="148" spans="1:79">
      <c r="A148" t="s">
        <v>67</v>
      </c>
      <c r="B148" t="s">
        <v>153</v>
      </c>
      <c r="C148" s="67">
        <v>2010</v>
      </c>
      <c r="D148" t="s">
        <v>4624</v>
      </c>
      <c r="E148" s="67">
        <v>1631650956</v>
      </c>
      <c r="F148" s="67">
        <v>1094607892053.4041</v>
      </c>
      <c r="G148" s="67">
        <v>787881690616.40015</v>
      </c>
      <c r="H148" s="67">
        <v>1678520777592.7</v>
      </c>
      <c r="I148" s="67">
        <v>7880692114483.7578</v>
      </c>
      <c r="J148" s="67">
        <v>7538764503851.7695</v>
      </c>
      <c r="K148" s="67">
        <v>55175297036.786507</v>
      </c>
      <c r="L148" s="67">
        <v>64894257030.503166</v>
      </c>
      <c r="M148" s="67">
        <v>27576541809.858391</v>
      </c>
      <c r="N148" s="67">
        <v>29185809259.41647</v>
      </c>
      <c r="O148" s="67">
        <v>99364400000.275375</v>
      </c>
      <c r="P148" s="67">
        <v>18713032249.12133</v>
      </c>
      <c r="Q148" s="67">
        <v>50293221399.557449</v>
      </c>
      <c r="R148" s="67">
        <v>856605287538.66663</v>
      </c>
      <c r="S148" s="67">
        <v>203077188039.50989</v>
      </c>
      <c r="T148" s="67">
        <v>77663772079.49942</v>
      </c>
      <c r="U148" s="67">
        <v>283228191438.78619</v>
      </c>
      <c r="V148" s="67">
        <v>378077969912.79541</v>
      </c>
      <c r="W148" s="67">
        <v>7400343580.0878601</v>
      </c>
      <c r="X148" s="67">
        <v>2081132723.069391</v>
      </c>
      <c r="Y148" s="67">
        <v>1047771263.959385</v>
      </c>
      <c r="Z148" s="67">
        <v>350430187000.45892</v>
      </c>
      <c r="AA148" s="67">
        <v>1481701519.87693</v>
      </c>
      <c r="AB148" s="67">
        <v>0</v>
      </c>
      <c r="AC148" s="67">
        <v>36090512.03430289</v>
      </c>
      <c r="AD148" s="67">
        <v>2458856369.7324948</v>
      </c>
      <c r="AE148" s="67">
        <v>0</v>
      </c>
      <c r="AF148" s="67">
        <v>13141886943.57612</v>
      </c>
      <c r="AG148" s="67">
        <v>0</v>
      </c>
      <c r="AH148" s="67">
        <v>0</v>
      </c>
      <c r="AI148" s="67">
        <v>0</v>
      </c>
      <c r="AJ148" s="67">
        <v>14290989609889.17</v>
      </c>
      <c r="AK148" s="67">
        <v>2493474325069.4292</v>
      </c>
      <c r="AL148" s="67">
        <v>11870367412363.68</v>
      </c>
      <c r="AM148" s="67">
        <v>22778952178263.578</v>
      </c>
      <c r="AN148" s="67">
        <v>23805825683351.25</v>
      </c>
      <c r="AO148" s="67">
        <v>1325296562523.1809</v>
      </c>
      <c r="AP148" s="67">
        <v>1068787550421.92</v>
      </c>
      <c r="AQ148" s="67">
        <v>256509012101.2608</v>
      </c>
      <c r="AR148" s="67">
        <v>454718000000</v>
      </c>
      <c r="AS148" s="67">
        <v>968135000000</v>
      </c>
      <c r="AT148" s="67">
        <v>4931515149072.0498</v>
      </c>
      <c r="AU148" s="67">
        <v>4547008353938.0488</v>
      </c>
      <c r="AV148" s="67">
        <v>1963821000398.9851</v>
      </c>
      <c r="AW148" s="67">
        <v>2583187353539.064</v>
      </c>
      <c r="AX148" s="67">
        <v>79301436290.109848</v>
      </c>
      <c r="AY148" s="67">
        <v>22083101830.075871</v>
      </c>
      <c r="AZ148" s="67">
        <v>87165209144.659225</v>
      </c>
      <c r="BA148" s="67">
        <v>30668016195.552021</v>
      </c>
      <c r="BB148" s="67">
        <v>81736796412.550262</v>
      </c>
      <c r="BC148" s="67">
        <v>8943198045.9614296</v>
      </c>
      <c r="BD148" s="67">
        <v>74609037215.092133</v>
      </c>
      <c r="BE148" s="67">
        <v>1480431301594.0649</v>
      </c>
      <c r="BF148" s="67">
        <v>292007117955.71552</v>
      </c>
      <c r="BG148" s="67">
        <v>115078684407.377</v>
      </c>
      <c r="BH148" s="67">
        <v>586403355471.17847</v>
      </c>
      <c r="BI148" s="67">
        <v>486942143759.79462</v>
      </c>
      <c r="BJ148" s="67">
        <v>4439148829.8713493</v>
      </c>
      <c r="BK148" s="67">
        <v>4598930149.0180988</v>
      </c>
      <c r="BL148" s="67">
        <v>345562048.73583502</v>
      </c>
      <c r="BM148" s="67">
        <v>457090535077.13562</v>
      </c>
      <c r="BN148" s="67">
        <v>2545956287.9835181</v>
      </c>
      <c r="BO148" s="67">
        <v>0</v>
      </c>
      <c r="BP148" s="67">
        <v>351225939.76430249</v>
      </c>
      <c r="BQ148" s="67">
        <v>1730456442.8989019</v>
      </c>
      <c r="BR148" s="67">
        <v>1015602.0063398191</v>
      </c>
      <c r="BS148" s="67">
        <v>15839313382.38073</v>
      </c>
      <c r="BT148" s="67">
        <v>0</v>
      </c>
      <c r="BU148" s="67">
        <v>0</v>
      </c>
      <c r="BV148" s="67">
        <v>0</v>
      </c>
      <c r="BW148" s="67">
        <v>9644588308008.4551</v>
      </c>
      <c r="BX148" s="67">
        <v>1387503917090.938</v>
      </c>
      <c r="BY148" s="67">
        <v>8257084390917.5176</v>
      </c>
      <c r="BZ148" s="67">
        <v>16868414321197.75</v>
      </c>
      <c r="CA148" s="67">
        <v>17381831321197.75</v>
      </c>
    </row>
    <row r="149" spans="1:79">
      <c r="A149" t="s">
        <v>67</v>
      </c>
      <c r="B149" t="s">
        <v>153</v>
      </c>
      <c r="C149" s="67">
        <v>2011</v>
      </c>
      <c r="D149" t="s">
        <v>4625</v>
      </c>
      <c r="E149" s="67">
        <v>1654935516</v>
      </c>
      <c r="F149" s="67">
        <v>1216663169150.783</v>
      </c>
      <c r="G149" s="67">
        <v>729098474382.39685</v>
      </c>
      <c r="H149" s="67">
        <v>1452234870087.0549</v>
      </c>
      <c r="I149" s="67">
        <v>7893373001548.1885</v>
      </c>
      <c r="J149" s="67">
        <v>7553845757519.5469</v>
      </c>
      <c r="K149" s="67">
        <v>55336613939.52195</v>
      </c>
      <c r="L149" s="67">
        <v>64923844716.452187</v>
      </c>
      <c r="M149" s="67">
        <v>27664564008.541889</v>
      </c>
      <c r="N149" s="67">
        <v>29264572841.15554</v>
      </c>
      <c r="O149" s="67">
        <v>99655337304.152466</v>
      </c>
      <c r="P149" s="67">
        <v>18579048772.1096</v>
      </c>
      <c r="Q149" s="67">
        <v>49195097808.253548</v>
      </c>
      <c r="R149" s="67">
        <v>864186036562.94067</v>
      </c>
      <c r="S149" s="67">
        <v>205056133466.9505</v>
      </c>
      <c r="T149" s="67">
        <v>77046687030.921783</v>
      </c>
      <c r="U149" s="67">
        <v>288504479399.17822</v>
      </c>
      <c r="V149" s="67">
        <v>377931573400.75</v>
      </c>
      <c r="W149" s="67">
        <v>7400343580.0878601</v>
      </c>
      <c r="X149" s="67">
        <v>2034922526.389281</v>
      </c>
      <c r="Y149" s="67">
        <v>990553945.10571671</v>
      </c>
      <c r="Z149" s="67">
        <v>350416952210.15759</v>
      </c>
      <c r="AA149" s="67">
        <v>1481272123.2183089</v>
      </c>
      <c r="AB149" s="67">
        <v>0</v>
      </c>
      <c r="AC149" s="67">
        <v>35925576.313282877</v>
      </c>
      <c r="AD149" s="67">
        <v>2439635772.5924492</v>
      </c>
      <c r="AE149" s="67">
        <v>0</v>
      </c>
      <c r="AF149" s="67">
        <v>13131967666.885521</v>
      </c>
      <c r="AG149" s="67">
        <v>0</v>
      </c>
      <c r="AH149" s="67">
        <v>0</v>
      </c>
      <c r="AI149" s="67">
        <v>0</v>
      </c>
      <c r="AJ149" s="67">
        <v>14615708584400.68</v>
      </c>
      <c r="AK149" s="67">
        <v>2512461421752.7852</v>
      </c>
      <c r="AL149" s="67">
        <v>12167365794625.41</v>
      </c>
      <c r="AM149" s="67">
        <v>23485470445052.199</v>
      </c>
      <c r="AN149" s="67">
        <v>24319173145598.68</v>
      </c>
      <c r="AO149" s="67">
        <v>1498044713766.585</v>
      </c>
      <c r="AP149" s="67">
        <v>1208100575618.2141</v>
      </c>
      <c r="AQ149" s="67">
        <v>289944138148.37128</v>
      </c>
      <c r="AR149" s="67">
        <v>458712000000</v>
      </c>
      <c r="AS149" s="67">
        <v>915091000000</v>
      </c>
      <c r="AT149" s="67">
        <v>5380015373639.7285</v>
      </c>
      <c r="AU149" s="67">
        <v>4980826236869.8145</v>
      </c>
      <c r="AV149" s="67">
        <v>2129587654086.218</v>
      </c>
      <c r="AW149" s="67">
        <v>2851238582783.5962</v>
      </c>
      <c r="AX149" s="67">
        <v>80226316524.594452</v>
      </c>
      <c r="AY149" s="67">
        <v>24644503642.656841</v>
      </c>
      <c r="AZ149" s="67">
        <v>91634456041.453934</v>
      </c>
      <c r="BA149" s="67">
        <v>30920325682.144291</v>
      </c>
      <c r="BB149" s="67">
        <v>85002930036.069641</v>
      </c>
      <c r="BC149" s="67">
        <v>9376840616.3743038</v>
      </c>
      <c r="BD149" s="67">
        <v>77383764226.622696</v>
      </c>
      <c r="BE149" s="67">
        <v>1814735825495.5901</v>
      </c>
      <c r="BF149" s="67">
        <v>362940538898.05182</v>
      </c>
      <c r="BG149" s="67">
        <v>121762866585.29041</v>
      </c>
      <c r="BH149" s="67">
        <v>811967552657.92957</v>
      </c>
      <c r="BI149" s="67">
        <v>518064867354.31818</v>
      </c>
      <c r="BJ149" s="67">
        <v>5191079984.6582766</v>
      </c>
      <c r="BK149" s="67">
        <v>5370162716.066184</v>
      </c>
      <c r="BL149" s="67">
        <v>453163424.71591502</v>
      </c>
      <c r="BM149" s="67">
        <v>482099059711.13232</v>
      </c>
      <c r="BN149" s="67">
        <v>2948063565.096066</v>
      </c>
      <c r="BO149" s="67">
        <v>0</v>
      </c>
      <c r="BP149" s="67">
        <v>758046205.22902918</v>
      </c>
      <c r="BQ149" s="67">
        <v>4900302575.9775839</v>
      </c>
      <c r="BR149" s="67">
        <v>1947492.297121834</v>
      </c>
      <c r="BS149" s="67">
        <v>16343041679.14575</v>
      </c>
      <c r="BT149" s="67">
        <v>0</v>
      </c>
      <c r="BU149" s="67">
        <v>0</v>
      </c>
      <c r="BV149" s="67">
        <v>0</v>
      </c>
      <c r="BW149" s="67">
        <v>10705769268878.039</v>
      </c>
      <c r="BX149" s="67">
        <v>1546713187324.7041</v>
      </c>
      <c r="BY149" s="67">
        <v>9159056081553.3359</v>
      </c>
      <c r="BZ149" s="67">
        <v>18942186181779.941</v>
      </c>
      <c r="CA149" s="67">
        <v>19398565181779.941</v>
      </c>
    </row>
    <row r="150" spans="1:79">
      <c r="A150" t="s">
        <v>67</v>
      </c>
      <c r="B150" t="s">
        <v>153</v>
      </c>
      <c r="C150" s="67">
        <v>2012</v>
      </c>
      <c r="D150" t="s">
        <v>4626</v>
      </c>
      <c r="E150" s="67">
        <v>1677519105</v>
      </c>
      <c r="F150" s="67">
        <v>1344932636619.571</v>
      </c>
      <c r="G150" s="67">
        <v>688374106896.19995</v>
      </c>
      <c r="H150" s="67">
        <v>1523312478046.6809</v>
      </c>
      <c r="I150" s="67">
        <v>7898068812372.7715</v>
      </c>
      <c r="J150" s="67">
        <v>7555217851764.3398</v>
      </c>
      <c r="K150" s="67">
        <v>55497930842.257408</v>
      </c>
      <c r="L150" s="67">
        <v>64953454776.194603</v>
      </c>
      <c r="M150" s="67">
        <v>27752586213.330181</v>
      </c>
      <c r="N150" s="67">
        <v>29343336437.878731</v>
      </c>
      <c r="O150" s="67">
        <v>99946274664.312012</v>
      </c>
      <c r="P150" s="67">
        <v>18196578477.159561</v>
      </c>
      <c r="Q150" s="67">
        <v>50523203292.602859</v>
      </c>
      <c r="R150" s="67">
        <v>885796493079.20947</v>
      </c>
      <c r="S150" s="67">
        <v>201591611630.1741</v>
      </c>
      <c r="T150" s="67">
        <v>73785299728.894455</v>
      </c>
      <c r="U150" s="67">
        <v>285703667591.45093</v>
      </c>
      <c r="V150" s="67">
        <v>428750303796.33112</v>
      </c>
      <c r="W150" s="67">
        <v>4440206148.0527163</v>
      </c>
      <c r="X150" s="67">
        <v>1987145866.2090421</v>
      </c>
      <c r="Y150" s="67">
        <v>935186324.05981815</v>
      </c>
      <c r="Z150" s="67">
        <v>405289497826.65698</v>
      </c>
      <c r="AA150" s="67">
        <v>1480317908.4213741</v>
      </c>
      <c r="AB150" s="67">
        <v>0</v>
      </c>
      <c r="AC150" s="67">
        <v>131635234.3126622</v>
      </c>
      <c r="AD150" s="67">
        <v>2408990397.1519918</v>
      </c>
      <c r="AE150" s="67">
        <v>0</v>
      </c>
      <c r="AF150" s="67">
        <v>12077324091.46649</v>
      </c>
      <c r="AG150" s="67">
        <v>0</v>
      </c>
      <c r="AH150" s="67">
        <v>0</v>
      </c>
      <c r="AI150" s="67">
        <v>0</v>
      </c>
      <c r="AJ150" s="67">
        <v>14932568229552.801</v>
      </c>
      <c r="AK150" s="67">
        <v>2525461406414.2192</v>
      </c>
      <c r="AL150" s="67">
        <v>12462713495527.699</v>
      </c>
      <c r="AM150" s="67">
        <v>23928219088182.531</v>
      </c>
      <c r="AN150" s="67">
        <v>24851081362971.25</v>
      </c>
      <c r="AO150" s="67">
        <v>1536051223602.968</v>
      </c>
      <c r="AP150" s="67">
        <v>1238750986776.5869</v>
      </c>
      <c r="AQ150" s="67">
        <v>297300236826.38092</v>
      </c>
      <c r="AR150" s="67">
        <v>472913000000</v>
      </c>
      <c r="AS150" s="67">
        <v>1048153000000</v>
      </c>
      <c r="AT150" s="67">
        <v>5614786146634.3135</v>
      </c>
      <c r="AU150" s="67">
        <v>5297017426934.6787</v>
      </c>
      <c r="AV150" s="67">
        <v>2304704198898.4922</v>
      </c>
      <c r="AW150" s="67">
        <v>2992313228036.188</v>
      </c>
      <c r="AX150" s="67">
        <v>71287997842.782196</v>
      </c>
      <c r="AY150" s="67">
        <v>25179596410.743488</v>
      </c>
      <c r="AZ150" s="67">
        <v>15874828450.334999</v>
      </c>
      <c r="BA150" s="67">
        <v>31128973516.638641</v>
      </c>
      <c r="BB150" s="67">
        <v>86830405734.969635</v>
      </c>
      <c r="BC150" s="67">
        <v>10748805785.46719</v>
      </c>
      <c r="BD150" s="67">
        <v>76718111958.699249</v>
      </c>
      <c r="BE150" s="67">
        <v>1354458319421.384</v>
      </c>
      <c r="BF150" s="67">
        <v>330427203550.63318</v>
      </c>
      <c r="BG150" s="67">
        <v>125898992719.55811</v>
      </c>
      <c r="BH150" s="67">
        <v>582917545763.41455</v>
      </c>
      <c r="BI150" s="67">
        <v>315214577387.77832</v>
      </c>
      <c r="BJ150" s="67">
        <v>3663535712.9696398</v>
      </c>
      <c r="BK150" s="67">
        <v>3870668959.481307</v>
      </c>
      <c r="BL150" s="67">
        <v>326410290.68056321</v>
      </c>
      <c r="BM150" s="67">
        <v>282467442768.84021</v>
      </c>
      <c r="BN150" s="67">
        <v>2591320263.812274</v>
      </c>
      <c r="BO150" s="67">
        <v>0</v>
      </c>
      <c r="BP150" s="67">
        <v>3204676263.206058</v>
      </c>
      <c r="BQ150" s="67">
        <v>6037762694.3859501</v>
      </c>
      <c r="BR150" s="67">
        <v>626327.89161464118</v>
      </c>
      <c r="BS150" s="67">
        <v>13052134106.5107</v>
      </c>
      <c r="BT150" s="67">
        <v>0</v>
      </c>
      <c r="BU150" s="67">
        <v>0</v>
      </c>
      <c r="BV150" s="67">
        <v>0</v>
      </c>
      <c r="BW150" s="67">
        <v>10645069895967.33</v>
      </c>
      <c r="BX150" s="67">
        <v>1583778671460.446</v>
      </c>
      <c r="BY150" s="67">
        <v>9061291224506.8809</v>
      </c>
      <c r="BZ150" s="67">
        <v>18575125585625.988</v>
      </c>
      <c r="CA150" s="67">
        <v>19150365585625.988</v>
      </c>
    </row>
    <row r="151" spans="1:79">
      <c r="A151" t="s">
        <v>67</v>
      </c>
      <c r="B151" t="s">
        <v>153</v>
      </c>
      <c r="C151" s="67">
        <v>2013</v>
      </c>
      <c r="D151" t="s">
        <v>4627</v>
      </c>
      <c r="E151" s="67">
        <v>1699413803</v>
      </c>
      <c r="F151" s="67">
        <v>1468039359974.6431</v>
      </c>
      <c r="G151" s="67">
        <v>655234118257.66687</v>
      </c>
      <c r="H151" s="67">
        <v>1444030906532.2219</v>
      </c>
      <c r="I151" s="67">
        <v>7920538049140.8135</v>
      </c>
      <c r="J151" s="67">
        <v>7568530674514.8359</v>
      </c>
      <c r="K151" s="67">
        <v>55659247744.992867</v>
      </c>
      <c r="L151" s="67">
        <v>64983037314.237823</v>
      </c>
      <c r="M151" s="67">
        <v>27840608418.118469</v>
      </c>
      <c r="N151" s="67">
        <v>29422100034.601921</v>
      </c>
      <c r="O151" s="67">
        <v>100237212024.4716</v>
      </c>
      <c r="P151" s="67">
        <v>17598379877.712608</v>
      </c>
      <c r="Q151" s="67">
        <v>55346954198.293007</v>
      </c>
      <c r="R151" s="67">
        <v>876396663528.3053</v>
      </c>
      <c r="S151" s="67">
        <v>196224496519.0647</v>
      </c>
      <c r="T151" s="67">
        <v>70932083184.932571</v>
      </c>
      <c r="U151" s="67">
        <v>282864351220.25391</v>
      </c>
      <c r="V151" s="67">
        <v>428591127565.77509</v>
      </c>
      <c r="W151" s="67">
        <v>4440206148.0527163</v>
      </c>
      <c r="X151" s="67">
        <v>1942340952.1013119</v>
      </c>
      <c r="Y151" s="67">
        <v>892076033.8200717</v>
      </c>
      <c r="Z151" s="67">
        <v>405277339550.39929</v>
      </c>
      <c r="AA151" s="67">
        <v>1480031643.9822929</v>
      </c>
      <c r="AB151" s="67">
        <v>0</v>
      </c>
      <c r="AC151" s="67">
        <v>131494337.6534384</v>
      </c>
      <c r="AD151" s="67">
        <v>2360234084.9901071</v>
      </c>
      <c r="AE151" s="67">
        <v>0</v>
      </c>
      <c r="AF151" s="67">
        <v>12067404814.77589</v>
      </c>
      <c r="AG151" s="67">
        <v>0</v>
      </c>
      <c r="AH151" s="67">
        <v>0</v>
      </c>
      <c r="AI151" s="67">
        <v>0</v>
      </c>
      <c r="AJ151" s="67">
        <v>15181099221202.859</v>
      </c>
      <c r="AK151" s="67">
        <v>2514192663482.0029</v>
      </c>
      <c r="AL151" s="67">
        <v>12710236593933.16</v>
      </c>
      <c r="AM151" s="67">
        <v>24389525967632.539</v>
      </c>
      <c r="AN151" s="67">
        <v>25251907424021.379</v>
      </c>
      <c r="AO151" s="67">
        <v>1610331846039.209</v>
      </c>
      <c r="AP151" s="67">
        <v>1298654714547.749</v>
      </c>
      <c r="AQ151" s="67">
        <v>311677131491.45978</v>
      </c>
      <c r="AR151" s="67">
        <v>498046000000</v>
      </c>
      <c r="AS151" s="67">
        <v>1097266000000</v>
      </c>
      <c r="AT151" s="67">
        <v>6200542817398.1211</v>
      </c>
      <c r="AU151" s="67">
        <v>5871651445613.3447</v>
      </c>
      <c r="AV151" s="67">
        <v>2551176971237.6318</v>
      </c>
      <c r="AW151" s="67">
        <v>3320474474375.7129</v>
      </c>
      <c r="AX151" s="67">
        <v>65031779868.161034</v>
      </c>
      <c r="AY151" s="67">
        <v>26083768461.507179</v>
      </c>
      <c r="AZ151" s="67">
        <v>16965055855.7183</v>
      </c>
      <c r="BA151" s="67">
        <v>30358730892.823318</v>
      </c>
      <c r="BB151" s="67">
        <v>88649389709.800903</v>
      </c>
      <c r="BC151" s="67">
        <v>12844466548.86442</v>
      </c>
      <c r="BD151" s="67">
        <v>88958180447.901596</v>
      </c>
      <c r="BE151" s="67">
        <v>1302731797785.5049</v>
      </c>
      <c r="BF151" s="67">
        <v>357790013863.94702</v>
      </c>
      <c r="BG151" s="67">
        <v>109467026217.4628</v>
      </c>
      <c r="BH151" s="67">
        <v>454212319801.31451</v>
      </c>
      <c r="BI151" s="67">
        <v>381262437902.78131</v>
      </c>
      <c r="BJ151" s="67">
        <v>3471530879.276103</v>
      </c>
      <c r="BK151" s="67">
        <v>2784160828.5960999</v>
      </c>
      <c r="BL151" s="67">
        <v>104768599.3482856</v>
      </c>
      <c r="BM151" s="67">
        <v>354182432830.83807</v>
      </c>
      <c r="BN151" s="67">
        <v>2582682163.2577591</v>
      </c>
      <c r="BO151" s="67">
        <v>0</v>
      </c>
      <c r="BP151" s="67">
        <v>1164748113.9659679</v>
      </c>
      <c r="BQ151" s="67">
        <v>4338390973.9802704</v>
      </c>
      <c r="BR151" s="67">
        <v>311745.19076700718</v>
      </c>
      <c r="BS151" s="67">
        <v>12633411768.327881</v>
      </c>
      <c r="BT151" s="67">
        <v>0</v>
      </c>
      <c r="BU151" s="67">
        <v>0</v>
      </c>
      <c r="BV151" s="67">
        <v>0</v>
      </c>
      <c r="BW151" s="67">
        <v>10998805153369.461</v>
      </c>
      <c r="BX151" s="67">
        <v>1622734504967.7759</v>
      </c>
      <c r="BY151" s="67">
        <v>9376070648401.6875</v>
      </c>
      <c r="BZ151" s="67">
        <v>19513191614592.301</v>
      </c>
      <c r="CA151" s="67">
        <v>20112411614592.301</v>
      </c>
    </row>
    <row r="152" spans="1:79">
      <c r="A152" t="s">
        <v>67</v>
      </c>
      <c r="B152" t="s">
        <v>153</v>
      </c>
      <c r="C152" s="67">
        <v>2014</v>
      </c>
      <c r="D152" t="s">
        <v>4628</v>
      </c>
      <c r="E152" s="67">
        <v>1720577737</v>
      </c>
      <c r="F152" s="67">
        <v>1596736629181.374</v>
      </c>
      <c r="G152" s="67">
        <v>673676518679.76221</v>
      </c>
      <c r="H152" s="67">
        <v>1559513894615.2161</v>
      </c>
      <c r="I152" s="67">
        <v>7924519710826.123</v>
      </c>
      <c r="J152" s="67">
        <v>7570662418047.9141</v>
      </c>
      <c r="K152" s="67">
        <v>55820564647.72834</v>
      </c>
      <c r="L152" s="67">
        <v>65012647373.980232</v>
      </c>
      <c r="M152" s="67">
        <v>27928630622.906761</v>
      </c>
      <c r="N152" s="67">
        <v>29500863631.325111</v>
      </c>
      <c r="O152" s="67">
        <v>100528149384.6312</v>
      </c>
      <c r="P152" s="67">
        <v>16993498230.997669</v>
      </c>
      <c r="Q152" s="67">
        <v>55761976297.755409</v>
      </c>
      <c r="R152" s="67">
        <v>1034106709375.163</v>
      </c>
      <c r="S152" s="67">
        <v>204467711029.3551</v>
      </c>
      <c r="T152" s="67">
        <v>70210159698.997559</v>
      </c>
      <c r="U152" s="67">
        <v>429405856381.36108</v>
      </c>
      <c r="V152" s="67">
        <v>427702188300.86377</v>
      </c>
      <c r="W152" s="67">
        <v>4851336346.9464865</v>
      </c>
      <c r="X152" s="67">
        <v>1900035498.298234</v>
      </c>
      <c r="Y152" s="67">
        <v>852615813.92099023</v>
      </c>
      <c r="Z152" s="67">
        <v>405269329019.42743</v>
      </c>
      <c r="AA152" s="67">
        <v>1263946815.937324</v>
      </c>
      <c r="AB152" s="67">
        <v>0</v>
      </c>
      <c r="AC152" s="67">
        <v>230766517.45765039</v>
      </c>
      <c r="AD152" s="67">
        <v>2311477772.8282208</v>
      </c>
      <c r="AE152" s="67">
        <v>0</v>
      </c>
      <c r="AF152" s="67">
        <v>11022680516.047449</v>
      </c>
      <c r="AG152" s="67">
        <v>0</v>
      </c>
      <c r="AH152" s="67">
        <v>0</v>
      </c>
      <c r="AI152" s="67">
        <v>0</v>
      </c>
      <c r="AJ152" s="67">
        <v>15427934828717.359</v>
      </c>
      <c r="AK152" s="67">
        <v>2502629048667.9761</v>
      </c>
      <c r="AL152" s="67">
        <v>12957264912879.1</v>
      </c>
      <c r="AM152" s="67">
        <v>24947854495014.719</v>
      </c>
      <c r="AN152" s="67">
        <v>25893018810938.602</v>
      </c>
      <c r="AO152" s="67">
        <v>1740859551014.6951</v>
      </c>
      <c r="AP152" s="67">
        <v>1403918992753.7859</v>
      </c>
      <c r="AQ152" s="67">
        <v>336940558260.90869</v>
      </c>
      <c r="AR152" s="67">
        <v>545587000000</v>
      </c>
      <c r="AS152" s="67">
        <v>1262763000000</v>
      </c>
      <c r="AT152" s="67">
        <v>6163030088446.0527</v>
      </c>
      <c r="AU152" s="67">
        <v>5818242041332.4551</v>
      </c>
      <c r="AV152" s="67">
        <v>2517695872922.9131</v>
      </c>
      <c r="AW152" s="67">
        <v>3300546168409.543</v>
      </c>
      <c r="AX152" s="67">
        <v>68801939592.142929</v>
      </c>
      <c r="AY152" s="67">
        <v>28627244984.332481</v>
      </c>
      <c r="AZ152" s="67">
        <v>18871299727.706749</v>
      </c>
      <c r="BA152" s="67">
        <v>29426249264.01004</v>
      </c>
      <c r="BB152" s="67">
        <v>90533918005.078629</v>
      </c>
      <c r="BC152" s="67">
        <v>12504383051.66568</v>
      </c>
      <c r="BD152" s="67">
        <v>96023012488.660156</v>
      </c>
      <c r="BE152" s="67">
        <v>1101399678160.0891</v>
      </c>
      <c r="BF152" s="67">
        <v>343133913815.44702</v>
      </c>
      <c r="BG152" s="67">
        <v>117046728931.05209</v>
      </c>
      <c r="BH152" s="67">
        <v>386385629880.46521</v>
      </c>
      <c r="BI152" s="67">
        <v>254833405533.12399</v>
      </c>
      <c r="BJ152" s="67">
        <v>3695462285.655304</v>
      </c>
      <c r="BK152" s="67">
        <v>2095300063.2222459</v>
      </c>
      <c r="BL152" s="67">
        <v>181443478.9720352</v>
      </c>
      <c r="BM152" s="67">
        <v>229602787226.3045</v>
      </c>
      <c r="BN152" s="67">
        <v>2320417222.522728</v>
      </c>
      <c r="BO152" s="67">
        <v>0</v>
      </c>
      <c r="BP152" s="67">
        <v>850061281.19892168</v>
      </c>
      <c r="BQ152" s="67">
        <v>3163471414.3920231</v>
      </c>
      <c r="BR152" s="67">
        <v>180806.95225568191</v>
      </c>
      <c r="BS152" s="67">
        <v>12924281753.90406</v>
      </c>
      <c r="BT152" s="67">
        <v>0</v>
      </c>
      <c r="BU152" s="67">
        <v>0</v>
      </c>
      <c r="BV152" s="67">
        <v>0</v>
      </c>
      <c r="BW152" s="67">
        <v>12024137952533.061</v>
      </c>
      <c r="BX152" s="67">
        <v>1795491555793.8301</v>
      </c>
      <c r="BY152" s="67">
        <v>10228646396739.23</v>
      </c>
      <c r="BZ152" s="67">
        <v>20312251270153.898</v>
      </c>
      <c r="CA152" s="67">
        <v>21029427270153.898</v>
      </c>
    </row>
    <row r="153" spans="1:79">
      <c r="A153" t="s">
        <v>67</v>
      </c>
      <c r="B153" t="s">
        <v>153</v>
      </c>
      <c r="C153" s="67">
        <v>2015</v>
      </c>
      <c r="D153" t="s">
        <v>4629</v>
      </c>
      <c r="E153" s="67">
        <v>1741048407</v>
      </c>
      <c r="F153" s="67">
        <v>1736646403610.856</v>
      </c>
      <c r="G153" s="67">
        <v>707380343042.46765</v>
      </c>
      <c r="H153" s="67">
        <v>1567648008314.8291</v>
      </c>
      <c r="I153" s="67">
        <v>7927278198158.3154</v>
      </c>
      <c r="J153" s="67">
        <v>7572760437814.8242</v>
      </c>
      <c r="K153" s="67">
        <v>55981881550.463799</v>
      </c>
      <c r="L153" s="67">
        <v>65042235059.929237</v>
      </c>
      <c r="M153" s="67">
        <v>28016652827.695042</v>
      </c>
      <c r="N153" s="67">
        <v>29579627228.048302</v>
      </c>
      <c r="O153" s="67">
        <v>100819086744.7907</v>
      </c>
      <c r="P153" s="67">
        <v>16536777334.80455</v>
      </c>
      <c r="Q153" s="67">
        <v>55423687447.574722</v>
      </c>
      <c r="R153" s="67">
        <v>1057963532104.141</v>
      </c>
      <c r="S153" s="67">
        <v>206339243420.3634</v>
      </c>
      <c r="T153" s="67">
        <v>65497473198.259666</v>
      </c>
      <c r="U153" s="67">
        <v>450509533354.02692</v>
      </c>
      <c r="V153" s="67">
        <v>427577636954.32538</v>
      </c>
      <c r="W153" s="67">
        <v>4851336346.9464865</v>
      </c>
      <c r="X153" s="67">
        <v>1867869078.8513081</v>
      </c>
      <c r="Y153" s="67">
        <v>813155594.02190876</v>
      </c>
      <c r="Z153" s="67">
        <v>405261255164.09998</v>
      </c>
      <c r="AA153" s="67">
        <v>1263374287.0591619</v>
      </c>
      <c r="AB153" s="67">
        <v>0</v>
      </c>
      <c r="AC153" s="67">
        <v>230583411.9533273</v>
      </c>
      <c r="AD153" s="67">
        <v>2267382555.3457398</v>
      </c>
      <c r="AE153" s="67">
        <v>0</v>
      </c>
      <c r="AF153" s="67">
        <v>11022680516.047449</v>
      </c>
      <c r="AG153" s="67">
        <v>0</v>
      </c>
      <c r="AH153" s="67">
        <v>0</v>
      </c>
      <c r="AI153" s="67">
        <v>0</v>
      </c>
      <c r="AJ153" s="67">
        <v>15674941123427.58</v>
      </c>
      <c r="AK153" s="67">
        <v>2489112092455.6899</v>
      </c>
      <c r="AL153" s="67">
        <v>13208229178573.33</v>
      </c>
      <c r="AM153" s="67">
        <v>25427989761930.82</v>
      </c>
      <c r="AN153" s="67">
        <v>26336304901691.871</v>
      </c>
      <c r="AO153" s="67">
        <v>1801533572445.564</v>
      </c>
      <c r="AP153" s="67">
        <v>1452849655198.0359</v>
      </c>
      <c r="AQ153" s="67">
        <v>348683917247.5285</v>
      </c>
      <c r="AR153" s="67">
        <v>600313000000</v>
      </c>
      <c r="AS153" s="67">
        <v>1328970000000</v>
      </c>
      <c r="AT153" s="67">
        <v>5966418252942.9219</v>
      </c>
      <c r="AU153" s="67">
        <v>5616497413426.5244</v>
      </c>
      <c r="AV153" s="67">
        <v>2415490809652.9341</v>
      </c>
      <c r="AW153" s="67">
        <v>3201006603773.5898</v>
      </c>
      <c r="AX153" s="67">
        <v>79445414048.336121</v>
      </c>
      <c r="AY153" s="67">
        <v>29617476016.763481</v>
      </c>
      <c r="AZ153" s="67">
        <v>19866913334.20554</v>
      </c>
      <c r="BA153" s="67">
        <v>29023008146.483879</v>
      </c>
      <c r="BB153" s="67">
        <v>92058581667.523911</v>
      </c>
      <c r="BC153" s="67">
        <v>13466066308.385389</v>
      </c>
      <c r="BD153" s="67">
        <v>86443379994.699844</v>
      </c>
      <c r="BE153" s="67">
        <v>579199777376.36926</v>
      </c>
      <c r="BF153" s="67">
        <v>125622429817.42799</v>
      </c>
      <c r="BG153" s="67">
        <v>41463082221.526817</v>
      </c>
      <c r="BH153" s="67">
        <v>277224364707.92627</v>
      </c>
      <c r="BI153" s="67">
        <v>134889900629.4882</v>
      </c>
      <c r="BJ153" s="67">
        <v>3957262541.9990368</v>
      </c>
      <c r="BK153" s="67">
        <v>1431827540.206398</v>
      </c>
      <c r="BL153" s="67">
        <v>142820902.1151911</v>
      </c>
      <c r="BM153" s="67">
        <v>111193652169.7001</v>
      </c>
      <c r="BN153" s="67">
        <v>2042970237.968152</v>
      </c>
      <c r="BO153" s="67">
        <v>0</v>
      </c>
      <c r="BP153" s="67">
        <v>1224707838.970762</v>
      </c>
      <c r="BQ153" s="67">
        <v>3248510135.5736952</v>
      </c>
      <c r="BR153" s="67">
        <v>0</v>
      </c>
      <c r="BS153" s="67">
        <v>11648149262.954849</v>
      </c>
      <c r="BT153" s="67">
        <v>0</v>
      </c>
      <c r="BU153" s="67">
        <v>0</v>
      </c>
      <c r="BV153" s="67">
        <v>0</v>
      </c>
      <c r="BW153" s="67">
        <v>12539887750083.67</v>
      </c>
      <c r="BX153" s="67">
        <v>1816344767209.093</v>
      </c>
      <c r="BY153" s="67">
        <v>10723542982874.57</v>
      </c>
      <c r="BZ153" s="67">
        <v>20158382352848.52</v>
      </c>
      <c r="CA153" s="67">
        <v>20887039352848.52</v>
      </c>
    </row>
    <row r="154" spans="1:79">
      <c r="A154" t="s">
        <v>67</v>
      </c>
      <c r="B154" t="s">
        <v>153</v>
      </c>
      <c r="C154" s="67">
        <v>2016</v>
      </c>
      <c r="D154" t="s">
        <v>4630</v>
      </c>
      <c r="E154" s="67">
        <v>1761686680</v>
      </c>
      <c r="F154" s="67">
        <v>1889225330974.8191</v>
      </c>
      <c r="G154" s="67">
        <v>691784411548.77405</v>
      </c>
      <c r="H154" s="67">
        <v>1539791919473.877</v>
      </c>
      <c r="I154" s="67">
        <v>7940181930593.8994</v>
      </c>
      <c r="J154" s="67">
        <v>7585196672287.6357</v>
      </c>
      <c r="K154" s="67">
        <v>56134450368.094597</v>
      </c>
      <c r="L154" s="67">
        <v>64984290444.292183</v>
      </c>
      <c r="M154" s="67">
        <v>28085322130.119709</v>
      </c>
      <c r="N154" s="67">
        <v>29640521912.117081</v>
      </c>
      <c r="O154" s="67">
        <v>101074148207.7523</v>
      </c>
      <c r="P154" s="67">
        <v>16242983649.273899</v>
      </c>
      <c r="Q154" s="67">
        <v>55191686302.125031</v>
      </c>
      <c r="R154" s="67">
        <v>1042836475830.665</v>
      </c>
      <c r="S154" s="67">
        <v>173239721846.34781</v>
      </c>
      <c r="T154" s="67">
        <v>59711844960.389511</v>
      </c>
      <c r="U154" s="67">
        <v>464407993216.5058</v>
      </c>
      <c r="V154" s="67">
        <v>430427007885.94098</v>
      </c>
      <c r="W154" s="67">
        <v>6824761301.6365824</v>
      </c>
      <c r="X154" s="67">
        <v>1831273341.6919971</v>
      </c>
      <c r="Y154" s="67">
        <v>763830319.14805675</v>
      </c>
      <c r="Z154" s="67">
        <v>405247355468.0658</v>
      </c>
      <c r="AA154" s="67">
        <v>1263326576.3193159</v>
      </c>
      <c r="AB154" s="67">
        <v>0</v>
      </c>
      <c r="AC154" s="67">
        <v>230408240.7153967</v>
      </c>
      <c r="AD154" s="67">
        <v>2203607461.9333091</v>
      </c>
      <c r="AE154" s="67">
        <v>0</v>
      </c>
      <c r="AF154" s="67">
        <v>12062445176.43059</v>
      </c>
      <c r="AG154" s="67">
        <v>0</v>
      </c>
      <c r="AH154" s="67">
        <v>0</v>
      </c>
      <c r="AI154" s="67">
        <v>0</v>
      </c>
      <c r="AJ154" s="67">
        <v>15908319286724.391</v>
      </c>
      <c r="AK154" s="67">
        <v>2471234194404.4282</v>
      </c>
      <c r="AL154" s="67">
        <v>13451701819211.961</v>
      </c>
      <c r="AM154" s="67">
        <v>25863408376563.16</v>
      </c>
      <c r="AN154" s="67">
        <v>26751070001389.469</v>
      </c>
      <c r="AO154" s="67">
        <v>1910622786481.0459</v>
      </c>
      <c r="AP154" s="67">
        <v>1540824827807.2949</v>
      </c>
      <c r="AQ154" s="67">
        <v>369797958673.75092</v>
      </c>
      <c r="AR154" s="67">
        <v>615880000000</v>
      </c>
      <c r="AS154" s="67">
        <v>1367213000000</v>
      </c>
      <c r="AT154" s="67">
        <v>6266071193943.0088</v>
      </c>
      <c r="AU154" s="67">
        <v>5911457477847.4316</v>
      </c>
      <c r="AV154" s="67">
        <v>2528208453861.5298</v>
      </c>
      <c r="AW154" s="67">
        <v>3383249023985.9019</v>
      </c>
      <c r="AX154" s="67">
        <v>88084471660.300262</v>
      </c>
      <c r="AY154" s="67">
        <v>38953309302.502769</v>
      </c>
      <c r="AZ154" s="67">
        <v>21469540268.619282</v>
      </c>
      <c r="BA154" s="67">
        <v>29140748198.278481</v>
      </c>
      <c r="BB154" s="67">
        <v>93227439354.492004</v>
      </c>
      <c r="BC154" s="67">
        <v>14440231717.423559</v>
      </c>
      <c r="BD154" s="67">
        <v>69297975593.961136</v>
      </c>
      <c r="BE154" s="67">
        <v>723294494638.10181</v>
      </c>
      <c r="BF154" s="67">
        <v>97624137245.543503</v>
      </c>
      <c r="BG154" s="67">
        <v>38964358772.480942</v>
      </c>
      <c r="BH154" s="67">
        <v>416735203982.90637</v>
      </c>
      <c r="BI154" s="67">
        <v>169970794637.17111</v>
      </c>
      <c r="BJ154" s="67">
        <v>3754112663.7438688</v>
      </c>
      <c r="BK154" s="67">
        <v>1149654449.5719531</v>
      </c>
      <c r="BL154" s="67">
        <v>226336927.79131261</v>
      </c>
      <c r="BM154" s="67">
        <v>145447589429.58969</v>
      </c>
      <c r="BN154" s="67">
        <v>2306967871.9695249</v>
      </c>
      <c r="BO154" s="67">
        <v>0</v>
      </c>
      <c r="BP154" s="67">
        <v>290216850.73895472</v>
      </c>
      <c r="BQ154" s="67">
        <v>3512681580.9331641</v>
      </c>
      <c r="BR154" s="67">
        <v>0</v>
      </c>
      <c r="BS154" s="67">
        <v>13283234862.83264</v>
      </c>
      <c r="BT154" s="67">
        <v>0</v>
      </c>
      <c r="BU154" s="67">
        <v>0</v>
      </c>
      <c r="BV154" s="67">
        <v>0</v>
      </c>
      <c r="BW154" s="67">
        <v>13700197988340.359</v>
      </c>
      <c r="BX154" s="67">
        <v>2018063329007.8301</v>
      </c>
      <c r="BY154" s="67">
        <v>11682134659332.539</v>
      </c>
      <c r="BZ154" s="67">
        <v>21848853463402.52</v>
      </c>
      <c r="CA154" s="67">
        <v>22600186463402.52</v>
      </c>
    </row>
    <row r="155" spans="1:79">
      <c r="A155" t="s">
        <v>67</v>
      </c>
      <c r="B155" t="s">
        <v>153</v>
      </c>
      <c r="C155" s="67">
        <v>2017</v>
      </c>
      <c r="D155" t="s">
        <v>4631</v>
      </c>
      <c r="E155" s="67">
        <v>1782531980</v>
      </c>
      <c r="F155" s="67">
        <v>2058200194315.6089</v>
      </c>
      <c r="G155" s="67">
        <v>744284239920.0813</v>
      </c>
      <c r="H155" s="67">
        <v>1809724274278.8101</v>
      </c>
      <c r="I155" s="67">
        <v>7931260139667.3945</v>
      </c>
      <c r="J155" s="67">
        <v>7579704577622.4785</v>
      </c>
      <c r="K155" s="67">
        <v>56287019185.725388</v>
      </c>
      <c r="L155" s="67">
        <v>64926345828.655098</v>
      </c>
      <c r="M155" s="67">
        <v>28162903934.582451</v>
      </c>
      <c r="N155" s="67">
        <v>29721390433.586689</v>
      </c>
      <c r="O155" s="67">
        <v>101370727868.07069</v>
      </c>
      <c r="P155" s="67">
        <v>15947770852.028339</v>
      </c>
      <c r="Q155" s="67">
        <v>54242954377.751778</v>
      </c>
      <c r="R155" s="67">
        <v>1054955931392.338</v>
      </c>
      <c r="S155" s="67">
        <v>169490755754.22211</v>
      </c>
      <c r="T155" s="67">
        <v>59186835393.110367</v>
      </c>
      <c r="U155" s="67">
        <v>481481633500.42297</v>
      </c>
      <c r="V155" s="67">
        <v>419047142423.78223</v>
      </c>
      <c r="W155" s="67">
        <v>6636389667.1074343</v>
      </c>
      <c r="X155" s="67">
        <v>1793442264.761688</v>
      </c>
      <c r="Y155" s="67">
        <v>721903835.50528288</v>
      </c>
      <c r="Z155" s="67">
        <v>395162578535.40948</v>
      </c>
      <c r="AA155" s="67">
        <v>1170980735.1449411</v>
      </c>
      <c r="AB155" s="67">
        <v>0</v>
      </c>
      <c r="AC155" s="67">
        <v>225030447.20858499</v>
      </c>
      <c r="AD155" s="67">
        <v>2145626292.755754</v>
      </c>
      <c r="AE155" s="67">
        <v>0</v>
      </c>
      <c r="AF155" s="67">
        <v>11191190645.889009</v>
      </c>
      <c r="AG155" s="67">
        <v>0</v>
      </c>
      <c r="AH155" s="67">
        <v>0</v>
      </c>
      <c r="AI155" s="67">
        <v>0</v>
      </c>
      <c r="AJ155" s="67">
        <v>16194013265005.83</v>
      </c>
      <c r="AK155" s="67">
        <v>2477369026542.9521</v>
      </c>
      <c r="AL155" s="67">
        <v>13723064779699.551</v>
      </c>
      <c r="AM155" s="67">
        <v>26137086298122.879</v>
      </c>
      <c r="AN155" s="67">
        <v>27227488418445.031</v>
      </c>
      <c r="AO155" s="67">
        <v>2185649062545.9309</v>
      </c>
      <c r="AP155" s="67">
        <v>1762620211730.5891</v>
      </c>
      <c r="AQ155" s="67">
        <v>423028850815.34149</v>
      </c>
      <c r="AR155" s="67">
        <v>687110000000</v>
      </c>
      <c r="AS155" s="67">
        <v>1667335000000</v>
      </c>
      <c r="AT155" s="67">
        <v>6853878717499.1104</v>
      </c>
      <c r="AU155" s="67">
        <v>6498054419734.9961</v>
      </c>
      <c r="AV155" s="67">
        <v>2756881247616.687</v>
      </c>
      <c r="AW155" s="67">
        <v>3741173172118.3101</v>
      </c>
      <c r="AX155" s="67">
        <v>71085092681.872253</v>
      </c>
      <c r="AY155" s="67">
        <v>49477314620.449944</v>
      </c>
      <c r="AZ155" s="67">
        <v>25646441850.439331</v>
      </c>
      <c r="BA155" s="67">
        <v>29301978561.528221</v>
      </c>
      <c r="BB155" s="67">
        <v>96296960960.309189</v>
      </c>
      <c r="BC155" s="67">
        <v>15722395408.06451</v>
      </c>
      <c r="BD155" s="67">
        <v>68294113681.451073</v>
      </c>
      <c r="BE155" s="67">
        <v>1002507415595.41</v>
      </c>
      <c r="BF155" s="67">
        <v>106376544086.8578</v>
      </c>
      <c r="BG155" s="67">
        <v>45488057004.27803</v>
      </c>
      <c r="BH155" s="67">
        <v>619962442649.38367</v>
      </c>
      <c r="BI155" s="67">
        <v>230680371854.89059</v>
      </c>
      <c r="BJ155" s="67">
        <v>5630505765.6474543</v>
      </c>
      <c r="BK155" s="67">
        <v>1907564755.967664</v>
      </c>
      <c r="BL155" s="67">
        <v>232497904.42377689</v>
      </c>
      <c r="BM155" s="67">
        <v>199349710875.80099</v>
      </c>
      <c r="BN155" s="67">
        <v>2631567393.0242062</v>
      </c>
      <c r="BO155" s="67">
        <v>0</v>
      </c>
      <c r="BP155" s="67">
        <v>20975859.285464611</v>
      </c>
      <c r="BQ155" s="67">
        <v>3603470082.631279</v>
      </c>
      <c r="BR155" s="67">
        <v>0</v>
      </c>
      <c r="BS155" s="67">
        <v>17304079218.109772</v>
      </c>
      <c r="BT155" s="67">
        <v>0</v>
      </c>
      <c r="BU155" s="67">
        <v>0</v>
      </c>
      <c r="BV155" s="67">
        <v>0</v>
      </c>
      <c r="BW155" s="67">
        <v>15717205139014.48</v>
      </c>
      <c r="BX155" s="67">
        <v>2312981452028.834</v>
      </c>
      <c r="BY155" s="67">
        <v>13404223686985.65</v>
      </c>
      <c r="BZ155" s="67">
        <v>24779015334654.93</v>
      </c>
      <c r="CA155" s="67">
        <v>25759240334654.93</v>
      </c>
    </row>
    <row r="156" spans="1:79">
      <c r="A156" t="s">
        <v>67</v>
      </c>
      <c r="B156" t="s">
        <v>153</v>
      </c>
      <c r="C156" s="67">
        <v>2018</v>
      </c>
      <c r="D156" t="s">
        <v>4632</v>
      </c>
      <c r="E156" s="67">
        <v>1803085213</v>
      </c>
      <c r="F156" s="67">
        <v>2245865209811.1128</v>
      </c>
      <c r="G156" s="67">
        <v>694269733023.65186</v>
      </c>
      <c r="H156" s="67">
        <v>1732620740784.699</v>
      </c>
      <c r="I156" s="67">
        <v>7930764824884.5645</v>
      </c>
      <c r="J156" s="67">
        <v>7578615938104.1934</v>
      </c>
      <c r="K156" s="67">
        <v>56439588003.356194</v>
      </c>
      <c r="L156" s="67">
        <v>64868301678.851303</v>
      </c>
      <c r="M156" s="67">
        <v>28236029488.026161</v>
      </c>
      <c r="N156" s="67">
        <v>29792272036.355888</v>
      </c>
      <c r="O156" s="67">
        <v>101646548429.7106</v>
      </c>
      <c r="P156" s="67">
        <v>15603548352.455601</v>
      </c>
      <c r="Q156" s="67">
        <v>55925661679.542007</v>
      </c>
      <c r="R156" s="67">
        <v>1012868200596.417</v>
      </c>
      <c r="S156" s="67">
        <v>164593240541.94839</v>
      </c>
      <c r="T156" s="67">
        <v>57095422179.00441</v>
      </c>
      <c r="U156" s="67">
        <v>502937586407.41992</v>
      </c>
      <c r="V156" s="67">
        <v>294421761268.50983</v>
      </c>
      <c r="W156" s="67">
        <v>6824761301.6365814</v>
      </c>
      <c r="X156" s="67">
        <v>1757583304.8699999</v>
      </c>
      <c r="Y156" s="67">
        <v>684860554.07502031</v>
      </c>
      <c r="Z156" s="67">
        <v>270492363269.10001</v>
      </c>
      <c r="AA156" s="67">
        <v>1423258481.4966891</v>
      </c>
      <c r="AB156" s="67">
        <v>0</v>
      </c>
      <c r="AC156" s="67">
        <v>167183163.05625859</v>
      </c>
      <c r="AD156" s="67">
        <v>2077159094.0326431</v>
      </c>
      <c r="AE156" s="67">
        <v>0</v>
      </c>
      <c r="AF156" s="67">
        <v>10994592100.24268</v>
      </c>
      <c r="AG156" s="67">
        <v>0</v>
      </c>
      <c r="AH156" s="67">
        <v>0</v>
      </c>
      <c r="AI156" s="67">
        <v>0</v>
      </c>
      <c r="AJ156" s="67">
        <v>16480947001123.4</v>
      </c>
      <c r="AK156" s="67">
        <v>2483526918170.8862</v>
      </c>
      <c r="AL156" s="67">
        <v>13999013962251.5</v>
      </c>
      <c r="AM156" s="67">
        <v>26617806961767.59</v>
      </c>
      <c r="AN156" s="67">
        <v>27669075026197.328</v>
      </c>
      <c r="AO156" s="67">
        <v>2316241312688.166</v>
      </c>
      <c r="AP156" s="67">
        <v>1867936542490.457</v>
      </c>
      <c r="AQ156" s="67">
        <v>448304770197.70947</v>
      </c>
      <c r="AR156" s="67">
        <v>667280000000</v>
      </c>
      <c r="AS156" s="67">
        <v>1660331000000</v>
      </c>
      <c r="AT156" s="67">
        <v>6605108335204.7402</v>
      </c>
      <c r="AU156" s="67">
        <v>6272454817539.8574</v>
      </c>
      <c r="AV156" s="67">
        <v>2622498442480.7422</v>
      </c>
      <c r="AW156" s="67">
        <v>3649956375059.1172</v>
      </c>
      <c r="AX156" s="67">
        <v>51591593187.292824</v>
      </c>
      <c r="AY156" s="67">
        <v>56324515190.986397</v>
      </c>
      <c r="AZ156" s="67">
        <v>26974857846.07494</v>
      </c>
      <c r="BA156" s="67">
        <v>29660078176.224758</v>
      </c>
      <c r="BB156" s="67">
        <v>99742976968.449707</v>
      </c>
      <c r="BC156" s="67">
        <v>15490860630.47378</v>
      </c>
      <c r="BD156" s="67">
        <v>52868635665.380798</v>
      </c>
      <c r="BE156" s="67">
        <v>1229863857878.74</v>
      </c>
      <c r="BF156" s="67">
        <v>186165746734.6282</v>
      </c>
      <c r="BG156" s="67">
        <v>50876966944.019363</v>
      </c>
      <c r="BH156" s="67">
        <v>794067263693.37354</v>
      </c>
      <c r="BI156" s="67">
        <v>198753880506.7186</v>
      </c>
      <c r="BJ156" s="67">
        <v>5689502730.121438</v>
      </c>
      <c r="BK156" s="67">
        <v>2256320599.5324111</v>
      </c>
      <c r="BL156" s="67">
        <v>190358842.44623151</v>
      </c>
      <c r="BM156" s="67">
        <v>166721035297.53699</v>
      </c>
      <c r="BN156" s="67">
        <v>2987060466.7602119</v>
      </c>
      <c r="BO156" s="67">
        <v>0</v>
      </c>
      <c r="BP156" s="67">
        <v>0</v>
      </c>
      <c r="BQ156" s="67">
        <v>3458365272.7950602</v>
      </c>
      <c r="BR156" s="67">
        <v>0</v>
      </c>
      <c r="BS156" s="67">
        <v>17451237297.526211</v>
      </c>
      <c r="BT156" s="67">
        <v>0</v>
      </c>
      <c r="BU156" s="67">
        <v>0</v>
      </c>
      <c r="BV156" s="67">
        <v>0</v>
      </c>
      <c r="BW156" s="67">
        <v>16233410939085.57</v>
      </c>
      <c r="BX156" s="67">
        <v>2393462126818.4878</v>
      </c>
      <c r="BY156" s="67">
        <v>13839948812267.08</v>
      </c>
      <c r="BZ156" s="67">
        <v>25391573444857.211</v>
      </c>
      <c r="CA156" s="67">
        <v>26384624444857.211</v>
      </c>
    </row>
    <row r="157" spans="1:79">
      <c r="A157" t="s">
        <v>67</v>
      </c>
      <c r="B157" t="s">
        <v>153</v>
      </c>
      <c r="C157" s="67">
        <v>2019</v>
      </c>
      <c r="D157" t="s">
        <v>4633</v>
      </c>
      <c r="E157" s="67">
        <v>1823061556</v>
      </c>
      <c r="F157" s="67">
        <v>2424512125799.644</v>
      </c>
      <c r="G157" s="67">
        <v>765362000000</v>
      </c>
      <c r="H157" s="67">
        <v>1804919000000</v>
      </c>
      <c r="I157" s="67">
        <v>7933815857969.0752</v>
      </c>
      <c r="J157" s="67">
        <v>7574379867281.374</v>
      </c>
      <c r="K157" s="67">
        <v>56592156820.986977</v>
      </c>
      <c r="L157" s="67">
        <v>64810357063.214233</v>
      </c>
      <c r="M157" s="67">
        <v>28309155041.469872</v>
      </c>
      <c r="N157" s="67">
        <v>29863153639.125092</v>
      </c>
      <c r="O157" s="67">
        <v>101922368991.3506</v>
      </c>
      <c r="P157" s="67">
        <v>15259325852.88286</v>
      </c>
      <c r="Q157" s="67">
        <v>62679473278.670662</v>
      </c>
      <c r="R157" s="67">
        <v>1029999884605.786</v>
      </c>
      <c r="S157" s="67">
        <v>162408203829.22821</v>
      </c>
      <c r="T157" s="67">
        <v>59318208386.324799</v>
      </c>
      <c r="U157" s="67">
        <v>526990987203.55188</v>
      </c>
      <c r="V157" s="67">
        <v>281282485186.68073</v>
      </c>
      <c r="W157" s="67">
        <v>6635641410.1454477</v>
      </c>
      <c r="X157" s="67">
        <v>1717785385.580225</v>
      </c>
      <c r="Y157" s="67">
        <v>646534815.49803746</v>
      </c>
      <c r="Z157" s="67">
        <v>258595305437.33981</v>
      </c>
      <c r="AA157" s="67">
        <v>1312987021.7085631</v>
      </c>
      <c r="AB157" s="67">
        <v>0</v>
      </c>
      <c r="AC157" s="67">
        <v>162128855.57971799</v>
      </c>
      <c r="AD157" s="67">
        <v>1992922763.1268201</v>
      </c>
      <c r="AE157" s="67">
        <v>0</v>
      </c>
      <c r="AF157" s="67">
        <v>10219179497.702209</v>
      </c>
      <c r="AG157" s="67">
        <v>0</v>
      </c>
      <c r="AH157" s="67">
        <v>0</v>
      </c>
      <c r="AI157" s="67">
        <v>0</v>
      </c>
      <c r="AJ157" s="67">
        <v>16769052235332.82</v>
      </c>
      <c r="AK157" s="67">
        <v>2489647993436.7881</v>
      </c>
      <c r="AL157" s="67">
        <v>14279404241896.029</v>
      </c>
      <c r="AM157" s="67">
        <v>27117823103707.32</v>
      </c>
      <c r="AN157" s="67">
        <v>28157380103707.32</v>
      </c>
      <c r="AO157" s="67">
        <v>2424512125799.645</v>
      </c>
      <c r="AP157" s="67">
        <v>1955251714354.552</v>
      </c>
      <c r="AQ157" s="67">
        <v>469260411445.09241</v>
      </c>
      <c r="AR157" s="67">
        <v>765362000000</v>
      </c>
      <c r="AS157" s="67">
        <v>1804919000000</v>
      </c>
      <c r="AT157" s="67">
        <v>7933815857969.0752</v>
      </c>
      <c r="AU157" s="67">
        <v>7574379867281.374</v>
      </c>
      <c r="AV157" s="67">
        <v>3249310126241.1338</v>
      </c>
      <c r="AW157" s="67">
        <v>4325069741040.2412</v>
      </c>
      <c r="AX157" s="67">
        <v>56592156820.986977</v>
      </c>
      <c r="AY157" s="67">
        <v>64810357063.214233</v>
      </c>
      <c r="AZ157" s="67">
        <v>28309155041.469872</v>
      </c>
      <c r="BA157" s="67">
        <v>29863153639.125092</v>
      </c>
      <c r="BB157" s="67">
        <v>101922368991.3506</v>
      </c>
      <c r="BC157" s="67">
        <v>15259325852.88286</v>
      </c>
      <c r="BD157" s="67">
        <v>62679473278.670662</v>
      </c>
      <c r="BE157" s="67">
        <v>1029999884605.786</v>
      </c>
      <c r="BF157" s="67">
        <v>162408203829.22821</v>
      </c>
      <c r="BG157" s="67">
        <v>59318208386.324799</v>
      </c>
      <c r="BH157" s="67">
        <v>526990987203.55188</v>
      </c>
      <c r="BI157" s="67">
        <v>281282485186.68073</v>
      </c>
      <c r="BJ157" s="67">
        <v>6635641410.1454477</v>
      </c>
      <c r="BK157" s="67">
        <v>1717785385.580225</v>
      </c>
      <c r="BL157" s="67">
        <v>646534815.49803746</v>
      </c>
      <c r="BM157" s="67">
        <v>258595305437.33981</v>
      </c>
      <c r="BN157" s="67">
        <v>1312987021.7085631</v>
      </c>
      <c r="BO157" s="67">
        <v>0</v>
      </c>
      <c r="BP157" s="67">
        <v>162128855.57971799</v>
      </c>
      <c r="BQ157" s="67">
        <v>1992922763.1268201</v>
      </c>
      <c r="BR157" s="67">
        <v>0</v>
      </c>
      <c r="BS157" s="67">
        <v>10219179497.702209</v>
      </c>
      <c r="BT157" s="67">
        <v>0</v>
      </c>
      <c r="BU157" s="67">
        <v>0</v>
      </c>
      <c r="BV157" s="67">
        <v>0</v>
      </c>
      <c r="BW157" s="67">
        <v>16769052235332.82</v>
      </c>
      <c r="BX157" s="67">
        <v>2489647993436.7881</v>
      </c>
      <c r="BY157" s="67">
        <v>14279404241896.029</v>
      </c>
      <c r="BZ157" s="67">
        <v>27117823103707.32</v>
      </c>
      <c r="CA157" s="67">
        <v>28157380103707.32</v>
      </c>
    </row>
    <row r="158" spans="1:79">
      <c r="A158" t="s">
        <v>67</v>
      </c>
      <c r="B158" t="s">
        <v>153</v>
      </c>
      <c r="C158" s="67">
        <v>2020</v>
      </c>
      <c r="D158" t="s">
        <v>4634</v>
      </c>
      <c r="E158" s="67">
        <v>1842786884</v>
      </c>
      <c r="F158" s="67">
        <v>2609051424315.833</v>
      </c>
      <c r="G158" s="67">
        <v>871527763719.80017</v>
      </c>
      <c r="H158" s="67">
        <v>1831243348932.134</v>
      </c>
      <c r="I158" s="67">
        <v>7950704308744.624</v>
      </c>
      <c r="J158" s="67">
        <v>7585026644785.458</v>
      </c>
      <c r="K158" s="67">
        <v>56744725638.617767</v>
      </c>
      <c r="L158" s="67">
        <v>64752412447.577164</v>
      </c>
      <c r="M158" s="67">
        <v>28382280594.913582</v>
      </c>
      <c r="N158" s="67">
        <v>29934035241.894279</v>
      </c>
      <c r="O158" s="67">
        <v>102198189552.9906</v>
      </c>
      <c r="P158" s="67">
        <v>14915103353.31011</v>
      </c>
      <c r="Q158" s="67">
        <v>68474489709.516411</v>
      </c>
      <c r="R158" s="67">
        <v>1054490096776.162</v>
      </c>
      <c r="S158" s="67">
        <v>168367563203.06491</v>
      </c>
      <c r="T158" s="67">
        <v>58705022711.389282</v>
      </c>
      <c r="U158" s="67">
        <v>526962213415.89862</v>
      </c>
      <c r="V158" s="67">
        <v>297471853661.18292</v>
      </c>
      <c r="W158" s="67">
        <v>5426918625.3977633</v>
      </c>
      <c r="X158" s="67">
        <v>1683000384.007787</v>
      </c>
      <c r="Y158" s="67">
        <v>599774454.9176259</v>
      </c>
      <c r="Z158" s="67">
        <v>275440473433.06189</v>
      </c>
      <c r="AA158" s="67">
        <v>1312987021.7085631</v>
      </c>
      <c r="AB158" s="67">
        <v>0</v>
      </c>
      <c r="AC158" s="67">
        <v>166910883.1537616</v>
      </c>
      <c r="AD158" s="67">
        <v>1910680129.512598</v>
      </c>
      <c r="AE158" s="67">
        <v>0</v>
      </c>
      <c r="AF158" s="67">
        <v>10931108729.422859</v>
      </c>
      <c r="AG158" s="67">
        <v>0</v>
      </c>
      <c r="AH158" s="67">
        <v>0</v>
      </c>
      <c r="AI158" s="67">
        <v>0</v>
      </c>
      <c r="AJ158" s="67">
        <v>17056620824939.301</v>
      </c>
      <c r="AK158" s="67">
        <v>2495456431231.563</v>
      </c>
      <c r="AL158" s="67">
        <v>14562767753156.67</v>
      </c>
      <c r="AM158" s="67">
        <v>27705965452100.82</v>
      </c>
      <c r="AN158" s="67">
        <v>28647815648427.102</v>
      </c>
      <c r="AO158" s="67">
        <v>2633217777347.707</v>
      </c>
      <c r="AP158" s="67">
        <v>2123562723667.5061</v>
      </c>
      <c r="AQ158" s="67">
        <v>509655053680.20129</v>
      </c>
      <c r="AR158" s="67">
        <v>929159000000</v>
      </c>
      <c r="AS158" s="67">
        <v>1954649000000</v>
      </c>
      <c r="AT158" s="67">
        <v>9001970778504.7363</v>
      </c>
      <c r="AU158" s="67">
        <v>8625677873226.6094</v>
      </c>
      <c r="AV158" s="67">
        <v>3748046600729.9648</v>
      </c>
      <c r="AW158" s="67">
        <v>4877631272496.6445</v>
      </c>
      <c r="AX158" s="67">
        <v>65068440953.09996</v>
      </c>
      <c r="AY158" s="67">
        <v>73691626818.777542</v>
      </c>
      <c r="AZ158" s="67">
        <v>11549132507.873739</v>
      </c>
      <c r="BA158" s="67">
        <v>29942820452.957901</v>
      </c>
      <c r="BB158" s="67">
        <v>103171047747.138</v>
      </c>
      <c r="BC158" s="67">
        <v>15027791075.292139</v>
      </c>
      <c r="BD158" s="67">
        <v>77842045722.98613</v>
      </c>
      <c r="BE158" s="67">
        <v>790619290507.23926</v>
      </c>
      <c r="BF158" s="67">
        <v>78197646421.626648</v>
      </c>
      <c r="BG158" s="67">
        <v>31595005908.113289</v>
      </c>
      <c r="BH158" s="67">
        <v>352164316492.30408</v>
      </c>
      <c r="BI158" s="67">
        <v>328662321685.19531</v>
      </c>
      <c r="BJ158" s="67">
        <v>3743947546.3434858</v>
      </c>
      <c r="BK158" s="67">
        <v>1681066150.4129779</v>
      </c>
      <c r="BL158" s="67">
        <v>742049039.40525258</v>
      </c>
      <c r="BM158" s="67">
        <v>307843360382.93597</v>
      </c>
      <c r="BN158" s="67">
        <v>3049912749.26478</v>
      </c>
      <c r="BO158" s="67">
        <v>0</v>
      </c>
      <c r="BP158" s="67">
        <v>0</v>
      </c>
      <c r="BQ158" s="67">
        <v>1333558529.2887721</v>
      </c>
      <c r="BR158" s="67">
        <v>0</v>
      </c>
      <c r="BS158" s="67">
        <v>10268427287.544001</v>
      </c>
      <c r="BT158" s="67">
        <v>0</v>
      </c>
      <c r="BU158" s="67">
        <v>0</v>
      </c>
      <c r="BV158" s="67">
        <v>0</v>
      </c>
      <c r="BW158" s="67">
        <v>15957649059779.949</v>
      </c>
      <c r="BX158" s="67">
        <v>2384261825452.4829</v>
      </c>
      <c r="BY158" s="67">
        <v>13573387234327.471</v>
      </c>
      <c r="BZ158" s="67">
        <v>27357966906139.641</v>
      </c>
      <c r="CA158" s="67">
        <v>28383456906139.641</v>
      </c>
    </row>
    <row r="159" spans="1:79">
      <c r="A159" t="s">
        <v>68</v>
      </c>
      <c r="B159" t="s">
        <v>153</v>
      </c>
      <c r="C159" s="67">
        <v>1995</v>
      </c>
      <c r="D159" t="s">
        <v>4635</v>
      </c>
      <c r="E159" s="67">
        <v>573610467</v>
      </c>
      <c r="F159" s="67">
        <v>1184101690871.97</v>
      </c>
      <c r="G159" s="67">
        <v>487565210396.31409</v>
      </c>
      <c r="H159" s="67">
        <v>2031749406158.6809</v>
      </c>
      <c r="I159" s="67">
        <v>4903226405652.3213</v>
      </c>
      <c r="J159" s="67">
        <v>3437976568644.334</v>
      </c>
      <c r="K159" s="67">
        <v>796601215692.68713</v>
      </c>
      <c r="L159" s="67">
        <v>12535810589.14913</v>
      </c>
      <c r="M159" s="67">
        <v>152492103088.4201</v>
      </c>
      <c r="N159" s="67">
        <v>129266215413.2141</v>
      </c>
      <c r="O159" s="67">
        <v>262441831754.20099</v>
      </c>
      <c r="P159" s="67">
        <v>25955209149.843769</v>
      </c>
      <c r="Q159" s="67">
        <v>115954756359.98801</v>
      </c>
      <c r="R159" s="67">
        <v>1981923338304.9919</v>
      </c>
      <c r="S159" s="67">
        <v>506974367201.09222</v>
      </c>
      <c r="T159" s="67">
        <v>60007186792.557327</v>
      </c>
      <c r="U159" s="67">
        <v>748152221826.77991</v>
      </c>
      <c r="V159" s="67">
        <v>787202417199.09937</v>
      </c>
      <c r="W159" s="67">
        <v>13126933795.701571</v>
      </c>
      <c r="X159" s="67">
        <v>33087038485.67046</v>
      </c>
      <c r="Y159" s="67">
        <v>569630164635.5885</v>
      </c>
      <c r="Z159" s="67">
        <v>147305506537.5206</v>
      </c>
      <c r="AA159" s="67">
        <v>1921913000.037328</v>
      </c>
      <c r="AB159" s="67">
        <v>9648125635.0502434</v>
      </c>
      <c r="AC159" s="67">
        <v>2768758421.1582289</v>
      </c>
      <c r="AD159" s="67">
        <v>815615932.71795738</v>
      </c>
      <c r="AE159" s="67">
        <v>0</v>
      </c>
      <c r="AF159" s="67">
        <v>8879414043.0830612</v>
      </c>
      <c r="AG159" s="67">
        <v>5464195.1102828356</v>
      </c>
      <c r="AH159" s="67">
        <v>0</v>
      </c>
      <c r="AI159" s="67">
        <v>13482517.461093631</v>
      </c>
      <c r="AJ159" s="67">
        <v>3943206077443.0161</v>
      </c>
      <c r="AK159" s="67">
        <v>1513050700389.429</v>
      </c>
      <c r="AL159" s="67">
        <v>2436570092768.6958</v>
      </c>
      <c r="AM159" s="67">
        <v>8239433863527.3945</v>
      </c>
      <c r="AN159" s="67">
        <v>11196308100467.279</v>
      </c>
      <c r="AO159" s="67">
        <v>1720575385713.4451</v>
      </c>
      <c r="AP159" s="67">
        <v>1387560794930.198</v>
      </c>
      <c r="AQ159" s="67">
        <v>333014590783.24731</v>
      </c>
      <c r="AR159" s="67">
        <v>80947000000</v>
      </c>
      <c r="AS159" s="67">
        <v>255382000000</v>
      </c>
      <c r="AT159" s="67">
        <v>1863670415683.2849</v>
      </c>
      <c r="AU159" s="67">
        <v>1219356104019.0349</v>
      </c>
      <c r="AV159" s="67">
        <v>523255942019.25189</v>
      </c>
      <c r="AW159" s="67">
        <v>696100161999.78247</v>
      </c>
      <c r="AX159" s="67">
        <v>380092619519.52759</v>
      </c>
      <c r="AY159" s="67">
        <v>1614838140.886718</v>
      </c>
      <c r="AZ159" s="67">
        <v>33991441915.994259</v>
      </c>
      <c r="BA159" s="67">
        <v>63315378237.512321</v>
      </c>
      <c r="BB159" s="67">
        <v>73963135243.089615</v>
      </c>
      <c r="BC159" s="67">
        <v>9189015340.478117</v>
      </c>
      <c r="BD159" s="67">
        <v>82147883266.761719</v>
      </c>
      <c r="BE159" s="67">
        <v>241990548995.48639</v>
      </c>
      <c r="BF159" s="67">
        <v>178489479731.09769</v>
      </c>
      <c r="BG159" s="67">
        <v>3243399829.869287</v>
      </c>
      <c r="BH159" s="67">
        <v>21910606911.550159</v>
      </c>
      <c r="BI159" s="67">
        <v>38473769256.503853</v>
      </c>
      <c r="BJ159" s="67">
        <v>6348992109.2157145</v>
      </c>
      <c r="BK159" s="67">
        <v>10531631336.886419</v>
      </c>
      <c r="BL159" s="67">
        <v>16917799756.553301</v>
      </c>
      <c r="BM159" s="67">
        <v>0</v>
      </c>
      <c r="BN159" s="67">
        <v>506967167.92003852</v>
      </c>
      <c r="BO159" s="67">
        <v>2507223569.0595608</v>
      </c>
      <c r="BP159" s="67">
        <v>0</v>
      </c>
      <c r="BQ159" s="67">
        <v>275236888.76733458</v>
      </c>
      <c r="BR159" s="67">
        <v>0</v>
      </c>
      <c r="BS159" s="67">
        <v>1255988450.854876</v>
      </c>
      <c r="BT159" s="67">
        <v>2603009.7453926732</v>
      </c>
      <c r="BU159" s="67">
        <v>0</v>
      </c>
      <c r="BV159" s="67">
        <v>620233.96664458048</v>
      </c>
      <c r="BW159" s="67">
        <v>3057549343362.4082</v>
      </c>
      <c r="BX159" s="67">
        <v>1688772701832.802</v>
      </c>
      <c r="BY159" s="67">
        <v>1368776641529.605</v>
      </c>
      <c r="BZ159" s="67">
        <v>6324643521089.4043</v>
      </c>
      <c r="CA159" s="67">
        <v>6517920724335.792</v>
      </c>
    </row>
    <row r="160" spans="1:79">
      <c r="A160" t="s">
        <v>68</v>
      </c>
      <c r="B160" t="s">
        <v>153</v>
      </c>
      <c r="C160" s="67">
        <v>1996</v>
      </c>
      <c r="D160" t="s">
        <v>4636</v>
      </c>
      <c r="E160" s="67">
        <v>588934648</v>
      </c>
      <c r="F160" s="67">
        <v>1216819210227.5969</v>
      </c>
      <c r="G160" s="67">
        <v>440524454724.94891</v>
      </c>
      <c r="H160" s="67">
        <v>1630145039155.5801</v>
      </c>
      <c r="I160" s="67">
        <v>4916728240359.0791</v>
      </c>
      <c r="J160" s="67">
        <v>3456101085666.9282</v>
      </c>
      <c r="K160" s="67">
        <v>793047731983.72449</v>
      </c>
      <c r="L160" s="67">
        <v>12519100221.3797</v>
      </c>
      <c r="M160" s="67">
        <v>151864760476.58649</v>
      </c>
      <c r="N160" s="67">
        <v>128578000363.3049</v>
      </c>
      <c r="O160" s="67">
        <v>260215137414.0235</v>
      </c>
      <c r="P160" s="67">
        <v>25791876565.34502</v>
      </c>
      <c r="Q160" s="67">
        <v>117274895510.8866</v>
      </c>
      <c r="R160" s="67">
        <v>1978727959497.1299</v>
      </c>
      <c r="S160" s="67">
        <v>526809816886.07581</v>
      </c>
      <c r="T160" s="67">
        <v>56696954190.448471</v>
      </c>
      <c r="U160" s="67">
        <v>745379930535.16956</v>
      </c>
      <c r="V160" s="67">
        <v>778134116065.44458</v>
      </c>
      <c r="W160" s="67">
        <v>13125719096.27474</v>
      </c>
      <c r="X160" s="67">
        <v>32838311545.151642</v>
      </c>
      <c r="Y160" s="67">
        <v>560487821997.927</v>
      </c>
      <c r="Z160" s="67">
        <v>147305153568.461</v>
      </c>
      <c r="AA160" s="67">
        <v>1917437336.2892549</v>
      </c>
      <c r="AB160" s="67">
        <v>10166675051.022619</v>
      </c>
      <c r="AC160" s="67">
        <v>2721257376.9902539</v>
      </c>
      <c r="AD160" s="67">
        <v>773533915.48622334</v>
      </c>
      <c r="AE160" s="67">
        <v>0</v>
      </c>
      <c r="AF160" s="67">
        <v>8779259465.270483</v>
      </c>
      <c r="AG160" s="67">
        <v>5464195.1102828356</v>
      </c>
      <c r="AH160" s="67">
        <v>0</v>
      </c>
      <c r="AI160" s="67">
        <v>13482517.461093631</v>
      </c>
      <c r="AJ160" s="67">
        <v>4094986985160.3882</v>
      </c>
      <c r="AK160" s="67">
        <v>1578678609206.4619</v>
      </c>
      <c r="AL160" s="67">
        <v>2521333159947.5718</v>
      </c>
      <c r="AM160" s="67">
        <v>8875525493185.0137</v>
      </c>
      <c r="AN160" s="67">
        <v>11467950491605.01</v>
      </c>
      <c r="AO160" s="67">
        <v>1743211271991.012</v>
      </c>
      <c r="AP160" s="67">
        <v>1405815541928.2351</v>
      </c>
      <c r="AQ160" s="67">
        <v>337395730062.77643</v>
      </c>
      <c r="AR160" s="67">
        <v>80195000000</v>
      </c>
      <c r="AS160" s="67">
        <v>241313000000</v>
      </c>
      <c r="AT160" s="67">
        <v>1869206518278.3369</v>
      </c>
      <c r="AU160" s="67">
        <v>1220673437501.6101</v>
      </c>
      <c r="AV160" s="67">
        <v>555503845123.10657</v>
      </c>
      <c r="AW160" s="67">
        <v>665169592378.50293</v>
      </c>
      <c r="AX160" s="67">
        <v>376007935542.9563</v>
      </c>
      <c r="AY160" s="67">
        <v>1793112690.8528161</v>
      </c>
      <c r="AZ160" s="67">
        <v>34325967304.14283</v>
      </c>
      <c r="BA160" s="67">
        <v>64941628548.218269</v>
      </c>
      <c r="BB160" s="67">
        <v>80073056430.989075</v>
      </c>
      <c r="BC160" s="67">
        <v>8180370982.3545895</v>
      </c>
      <c r="BD160" s="67">
        <v>83211009277.213318</v>
      </c>
      <c r="BE160" s="67">
        <v>295850485931.03717</v>
      </c>
      <c r="BF160" s="67">
        <v>209583623880.4931</v>
      </c>
      <c r="BG160" s="67">
        <v>4063910207.4161501</v>
      </c>
      <c r="BH160" s="67">
        <v>17650889461.99342</v>
      </c>
      <c r="BI160" s="67">
        <v>64954639583.03318</v>
      </c>
      <c r="BJ160" s="67">
        <v>8162992216.9119148</v>
      </c>
      <c r="BK160" s="67">
        <v>7245569058.9012127</v>
      </c>
      <c r="BL160" s="67">
        <v>41872845856.738289</v>
      </c>
      <c r="BM160" s="67">
        <v>930840777.88386858</v>
      </c>
      <c r="BN160" s="67">
        <v>668947533.51964974</v>
      </c>
      <c r="BO160" s="67">
        <v>3994654104.9383368</v>
      </c>
      <c r="BP160" s="67">
        <v>0</v>
      </c>
      <c r="BQ160" s="67">
        <v>261521188.63665301</v>
      </c>
      <c r="BR160" s="67">
        <v>0</v>
      </c>
      <c r="BS160" s="67">
        <v>1411657686.660388</v>
      </c>
      <c r="BT160" s="67">
        <v>3033956.944271592</v>
      </c>
      <c r="BU160" s="67">
        <v>0</v>
      </c>
      <c r="BV160" s="67">
        <v>0</v>
      </c>
      <c r="BW160" s="67">
        <v>3436805027658.5459</v>
      </c>
      <c r="BX160" s="67">
        <v>1948227756207.6431</v>
      </c>
      <c r="BY160" s="67">
        <v>1488577271450.9041</v>
      </c>
      <c r="BZ160" s="67">
        <v>6788653756343.1533</v>
      </c>
      <c r="CA160" s="67">
        <v>6963309384764.5791</v>
      </c>
    </row>
    <row r="161" spans="1:79">
      <c r="A161" t="s">
        <v>68</v>
      </c>
      <c r="B161" t="s">
        <v>153</v>
      </c>
      <c r="C161" s="67">
        <v>1997</v>
      </c>
      <c r="D161" t="s">
        <v>4637</v>
      </c>
      <c r="E161" s="67">
        <v>604336498</v>
      </c>
      <c r="F161" s="67">
        <v>1250476183455.4431</v>
      </c>
      <c r="G161" s="67">
        <v>479057900468.48492</v>
      </c>
      <c r="H161" s="67">
        <v>1613223862887.375</v>
      </c>
      <c r="I161" s="67">
        <v>4931734160437.2549</v>
      </c>
      <c r="J161" s="67">
        <v>3475876714099.7202</v>
      </c>
      <c r="K161" s="67">
        <v>789494248274.76208</v>
      </c>
      <c r="L161" s="67">
        <v>12502389853.610279</v>
      </c>
      <c r="M161" s="67">
        <v>151237417864.75281</v>
      </c>
      <c r="N161" s="67">
        <v>127889785313.3958</v>
      </c>
      <c r="O161" s="67">
        <v>257988443073.8461</v>
      </c>
      <c r="P161" s="67">
        <v>25576408413.71426</v>
      </c>
      <c r="Q161" s="67">
        <v>118877259794.07491</v>
      </c>
      <c r="R161" s="67">
        <v>1986291560178.252</v>
      </c>
      <c r="S161" s="67">
        <v>532178234034.88312</v>
      </c>
      <c r="T161" s="67">
        <v>53998563372.994476</v>
      </c>
      <c r="U161" s="67">
        <v>742426301920.51172</v>
      </c>
      <c r="V161" s="67">
        <v>695216280514.71582</v>
      </c>
      <c r="W161" s="67">
        <v>17131669088.00499</v>
      </c>
      <c r="X161" s="67">
        <v>33224974085.67498</v>
      </c>
      <c r="Y161" s="67">
        <v>558092300737.15649</v>
      </c>
      <c r="Z161" s="67">
        <v>63242134964.925728</v>
      </c>
      <c r="AA161" s="67">
        <v>1913166199.577667</v>
      </c>
      <c r="AB161" s="67">
        <v>10166675051.022619</v>
      </c>
      <c r="AC161" s="67">
        <v>2024567926.1704521</v>
      </c>
      <c r="AD161" s="67">
        <v>734508327.77996826</v>
      </c>
      <c r="AE161" s="67">
        <v>0</v>
      </c>
      <c r="AF161" s="67">
        <v>8667337421.8315887</v>
      </c>
      <c r="AG161" s="67">
        <v>5464195.1102828356</v>
      </c>
      <c r="AH161" s="67">
        <v>0</v>
      </c>
      <c r="AI161" s="67">
        <v>13482517.461093631</v>
      </c>
      <c r="AJ161" s="67">
        <v>4250770179358.5908</v>
      </c>
      <c r="AK161" s="67">
        <v>1643811178464.0081</v>
      </c>
      <c r="AL161" s="67">
        <v>2610931191060.3931</v>
      </c>
      <c r="AM161" s="67">
        <v>9380177664719.9551</v>
      </c>
      <c r="AN161" s="67">
        <v>11740767195205.08</v>
      </c>
      <c r="AO161" s="67">
        <v>1743647331802.6221</v>
      </c>
      <c r="AP161" s="67">
        <v>1406167203066.6311</v>
      </c>
      <c r="AQ161" s="67">
        <v>337480128735.99127</v>
      </c>
      <c r="AR161" s="67">
        <v>93074000000</v>
      </c>
      <c r="AS161" s="67">
        <v>248767000000</v>
      </c>
      <c r="AT161" s="67">
        <v>1905126319267.4141</v>
      </c>
      <c r="AU161" s="67">
        <v>1288712192814.5381</v>
      </c>
      <c r="AV161" s="67">
        <v>585019282260.18213</v>
      </c>
      <c r="AW161" s="67">
        <v>703692910554.35571</v>
      </c>
      <c r="AX161" s="67">
        <v>345396733983.71149</v>
      </c>
      <c r="AY161" s="67">
        <v>1782798206.079314</v>
      </c>
      <c r="AZ161" s="67">
        <v>36082379933.864548</v>
      </c>
      <c r="BA161" s="67">
        <v>66501219534.171204</v>
      </c>
      <c r="BB161" s="67">
        <v>81695502799.054169</v>
      </c>
      <c r="BC161" s="67">
        <v>7269832516.9831448</v>
      </c>
      <c r="BD161" s="67">
        <v>77685659479.013107</v>
      </c>
      <c r="BE161" s="67">
        <v>243946999329.85861</v>
      </c>
      <c r="BF161" s="67">
        <v>177069929290.54791</v>
      </c>
      <c r="BG161" s="67">
        <v>4040848444.2087989</v>
      </c>
      <c r="BH161" s="67">
        <v>18231114308.06863</v>
      </c>
      <c r="BI161" s="67">
        <v>44718238034.316559</v>
      </c>
      <c r="BJ161" s="67">
        <v>5650516712.0905085</v>
      </c>
      <c r="BK161" s="67">
        <v>7775457158.5392675</v>
      </c>
      <c r="BL161" s="67">
        <v>23900849720.871059</v>
      </c>
      <c r="BM161" s="67">
        <v>185206118.1402351</v>
      </c>
      <c r="BN161" s="67">
        <v>506364557.44338638</v>
      </c>
      <c r="BO161" s="67">
        <v>4484382988.7990932</v>
      </c>
      <c r="BP161" s="67">
        <v>0</v>
      </c>
      <c r="BQ161" s="67">
        <v>232273417.28879899</v>
      </c>
      <c r="BR161" s="67">
        <v>0</v>
      </c>
      <c r="BS161" s="67">
        <v>1858012191.385324</v>
      </c>
      <c r="BT161" s="67">
        <v>2089244.2040862299</v>
      </c>
      <c r="BU161" s="67">
        <v>0</v>
      </c>
      <c r="BV161" s="67">
        <v>9955178.2715313584</v>
      </c>
      <c r="BW161" s="67">
        <v>3668561201897.8281</v>
      </c>
      <c r="BX161" s="67">
        <v>2116982210485.958</v>
      </c>
      <c r="BY161" s="67">
        <v>1551578991411.8689</v>
      </c>
      <c r="BZ161" s="67">
        <v>7120994719177.0117</v>
      </c>
      <c r="CA161" s="67">
        <v>7292690910314.502</v>
      </c>
    </row>
    <row r="162" spans="1:79">
      <c r="A162" t="s">
        <v>68</v>
      </c>
      <c r="B162" t="s">
        <v>153</v>
      </c>
      <c r="C162" s="67">
        <v>1998</v>
      </c>
      <c r="D162" t="s">
        <v>4638</v>
      </c>
      <c r="E162" s="67">
        <v>619970673</v>
      </c>
      <c r="F162" s="67">
        <v>1287387903047.9041</v>
      </c>
      <c r="G162" s="67">
        <v>467381101763.13977</v>
      </c>
      <c r="H162" s="67">
        <v>1509432438828.439</v>
      </c>
      <c r="I162" s="67">
        <v>4932229418697.7266</v>
      </c>
      <c r="J162" s="67">
        <v>3482095323930.5908</v>
      </c>
      <c r="K162" s="67">
        <v>785940764565.79932</v>
      </c>
      <c r="L162" s="67">
        <v>12485111961.57608</v>
      </c>
      <c r="M162" s="67">
        <v>150610075252.9191</v>
      </c>
      <c r="N162" s="67">
        <v>127201570263.4866</v>
      </c>
      <c r="O162" s="67">
        <v>255761748733.66861</v>
      </c>
      <c r="P162" s="67">
        <v>25300785486.754379</v>
      </c>
      <c r="Q162" s="67">
        <v>124761619239.7733</v>
      </c>
      <c r="R162" s="67">
        <v>2051165953950.446</v>
      </c>
      <c r="S162" s="67">
        <v>582483827224.63</v>
      </c>
      <c r="T162" s="67">
        <v>56064638452.344337</v>
      </c>
      <c r="U162" s="67">
        <v>747957331582.29102</v>
      </c>
      <c r="V162" s="67">
        <v>684029735588.37524</v>
      </c>
      <c r="W162" s="67">
        <v>17130255634.489889</v>
      </c>
      <c r="X162" s="67">
        <v>33611968549.207851</v>
      </c>
      <c r="Y162" s="67">
        <v>561589615928.625</v>
      </c>
      <c r="Z162" s="67">
        <v>48320012972.012192</v>
      </c>
      <c r="AA162" s="67">
        <v>1909388153.8982589</v>
      </c>
      <c r="AB162" s="67">
        <v>10166675051.022619</v>
      </c>
      <c r="AC162" s="67">
        <v>2024107976.0626659</v>
      </c>
      <c r="AD162" s="67">
        <v>700766378.60479343</v>
      </c>
      <c r="AE162" s="67">
        <v>0</v>
      </c>
      <c r="AF162" s="67">
        <v>8557998231.8806238</v>
      </c>
      <c r="AG162" s="67">
        <v>5464195.1102828356</v>
      </c>
      <c r="AH162" s="67">
        <v>0</v>
      </c>
      <c r="AI162" s="67">
        <v>13482517.461093631</v>
      </c>
      <c r="AJ162" s="67">
        <v>4417077121252.623</v>
      </c>
      <c r="AK162" s="67">
        <v>1711082857309.887</v>
      </c>
      <c r="AL162" s="67">
        <v>2709235121174.4141</v>
      </c>
      <c r="AM162" s="67">
        <v>9747102155372.3711</v>
      </c>
      <c r="AN162" s="67">
        <v>12018333575046.539</v>
      </c>
      <c r="AO162" s="67">
        <v>1740817702156.2219</v>
      </c>
      <c r="AP162" s="67">
        <v>1403885243674.373</v>
      </c>
      <c r="AQ162" s="67">
        <v>336932458481.84918</v>
      </c>
      <c r="AR162" s="67">
        <v>101998000000</v>
      </c>
      <c r="AS162" s="67">
        <v>261266000000</v>
      </c>
      <c r="AT162" s="67">
        <v>2063783020209.3149</v>
      </c>
      <c r="AU162" s="67">
        <v>1426148226580.5291</v>
      </c>
      <c r="AV162" s="67">
        <v>640870445388.70532</v>
      </c>
      <c r="AW162" s="67">
        <v>785277781191.82458</v>
      </c>
      <c r="AX162" s="67">
        <v>356752781756.58691</v>
      </c>
      <c r="AY162" s="67">
        <v>1841503000.1549439</v>
      </c>
      <c r="AZ162" s="67">
        <v>37756969152.520981</v>
      </c>
      <c r="BA162" s="67">
        <v>68142905853.984383</v>
      </c>
      <c r="BB162" s="67">
        <v>81740818407.460129</v>
      </c>
      <c r="BC162" s="67">
        <v>8926751556.6528397</v>
      </c>
      <c r="BD162" s="67">
        <v>82473063901.424576</v>
      </c>
      <c r="BE162" s="67">
        <v>167489849396.7937</v>
      </c>
      <c r="BF162" s="67">
        <v>126485284870</v>
      </c>
      <c r="BG162" s="67">
        <v>678136829.69473994</v>
      </c>
      <c r="BH162" s="67">
        <v>850550514.60521924</v>
      </c>
      <c r="BI162" s="67">
        <v>39858482824.114899</v>
      </c>
      <c r="BJ162" s="67">
        <v>2101909931.090358</v>
      </c>
      <c r="BK162" s="67">
        <v>3269261081.7276139</v>
      </c>
      <c r="BL162" s="67">
        <v>25530106797.669109</v>
      </c>
      <c r="BM162" s="67">
        <v>3314014790.6400328</v>
      </c>
      <c r="BN162" s="67">
        <v>413450083.20176399</v>
      </c>
      <c r="BO162" s="67">
        <v>3346467294.1029239</v>
      </c>
      <c r="BP162" s="67">
        <v>0</v>
      </c>
      <c r="BQ162" s="67">
        <v>238683581.25683361</v>
      </c>
      <c r="BR162" s="67">
        <v>0</v>
      </c>
      <c r="BS162" s="67">
        <v>1245104958.2700779</v>
      </c>
      <c r="BT162" s="67">
        <v>1375401.9714743451</v>
      </c>
      <c r="BU162" s="67">
        <v>0</v>
      </c>
      <c r="BV162" s="67">
        <v>15503262.5636</v>
      </c>
      <c r="BW162" s="67">
        <v>3829899313164.2388</v>
      </c>
      <c r="BX162" s="67">
        <v>2256017100321.1309</v>
      </c>
      <c r="BY162" s="67">
        <v>1573882212843.106</v>
      </c>
      <c r="BZ162" s="67">
        <v>7346675475523.6582</v>
      </c>
      <c r="CA162" s="67">
        <v>7522962099228.6885</v>
      </c>
    </row>
    <row r="163" spans="1:79">
      <c r="A163" t="s">
        <v>68</v>
      </c>
      <c r="B163" t="s">
        <v>153</v>
      </c>
      <c r="C163" s="67">
        <v>1999</v>
      </c>
      <c r="D163" t="s">
        <v>4639</v>
      </c>
      <c r="E163" s="67">
        <v>636107094</v>
      </c>
      <c r="F163" s="67">
        <v>1320969571549.7009</v>
      </c>
      <c r="G163" s="67">
        <v>493506880524.20923</v>
      </c>
      <c r="H163" s="67">
        <v>1524282555520.6389</v>
      </c>
      <c r="I163" s="67">
        <v>4958704449122.7334</v>
      </c>
      <c r="J163" s="67">
        <v>3501046809596.8188</v>
      </c>
      <c r="K163" s="67">
        <v>782387280856.83679</v>
      </c>
      <c r="L163" s="67">
        <v>12468401593.80665</v>
      </c>
      <c r="M163" s="67">
        <v>149982732641.08539</v>
      </c>
      <c r="N163" s="67">
        <v>126513355213.5775</v>
      </c>
      <c r="O163" s="67">
        <v>253535054393.49109</v>
      </c>
      <c r="P163" s="67">
        <v>24954195095.060139</v>
      </c>
      <c r="Q163" s="67">
        <v>137007083752.8867</v>
      </c>
      <c r="R163" s="67">
        <v>2183993367596.7529</v>
      </c>
      <c r="S163" s="67">
        <v>714515230849.09607</v>
      </c>
      <c r="T163" s="67">
        <v>55929322485.808006</v>
      </c>
      <c r="U163" s="67">
        <v>744953687287.14966</v>
      </c>
      <c r="V163" s="67">
        <v>680583360898.71814</v>
      </c>
      <c r="W163" s="67">
        <v>17129465573.45409</v>
      </c>
      <c r="X163" s="67">
        <v>33986971631.003201</v>
      </c>
      <c r="Y163" s="67">
        <v>557916218495.67139</v>
      </c>
      <c r="Z163" s="67">
        <v>48320012972.012199</v>
      </c>
      <c r="AA163" s="67">
        <v>1905612612.6315429</v>
      </c>
      <c r="AB163" s="67">
        <v>10166675051.022619</v>
      </c>
      <c r="AC163" s="67">
        <v>2023662705.21364</v>
      </c>
      <c r="AD163" s="67">
        <v>668055001.70022511</v>
      </c>
      <c r="AE163" s="67">
        <v>0</v>
      </c>
      <c r="AF163" s="67">
        <v>8447740143.4377785</v>
      </c>
      <c r="AG163" s="67">
        <v>5464195.1102828356</v>
      </c>
      <c r="AH163" s="67">
        <v>0</v>
      </c>
      <c r="AI163" s="67">
        <v>13482517.461093631</v>
      </c>
      <c r="AJ163" s="67">
        <v>4586412609128.2461</v>
      </c>
      <c r="AK163" s="67">
        <v>1781043852819.146</v>
      </c>
      <c r="AL163" s="67">
        <v>2807594762410</v>
      </c>
      <c r="AM163" s="67">
        <v>10076111021922.42</v>
      </c>
      <c r="AN163" s="67">
        <v>12345276113245.66</v>
      </c>
      <c r="AO163" s="67">
        <v>1557273168942.2119</v>
      </c>
      <c r="AP163" s="67">
        <v>1255865458824.365</v>
      </c>
      <c r="AQ163" s="67">
        <v>301407710117.84747</v>
      </c>
      <c r="AR163" s="67">
        <v>132738000000</v>
      </c>
      <c r="AS163" s="67">
        <v>305075000000</v>
      </c>
      <c r="AT163" s="67">
        <v>1849292309595.197</v>
      </c>
      <c r="AU163" s="67">
        <v>1326543257643.6819</v>
      </c>
      <c r="AV163" s="67">
        <v>601136968553.37866</v>
      </c>
      <c r="AW163" s="67">
        <v>725406289090.30347</v>
      </c>
      <c r="AX163" s="67">
        <v>247880230015.78729</v>
      </c>
      <c r="AY163" s="67">
        <v>1867547903.9181981</v>
      </c>
      <c r="AZ163" s="67">
        <v>35995012748.180679</v>
      </c>
      <c r="BA163" s="67">
        <v>69562062877.637451</v>
      </c>
      <c r="BB163" s="67">
        <v>80066529562.162964</v>
      </c>
      <c r="BC163" s="67">
        <v>9389007733.6104279</v>
      </c>
      <c r="BD163" s="67">
        <v>77988661110.217972</v>
      </c>
      <c r="BE163" s="67">
        <v>237516793355.4194</v>
      </c>
      <c r="BF163" s="67">
        <v>202299463667.27209</v>
      </c>
      <c r="BG163" s="67">
        <v>4239855627.0859041</v>
      </c>
      <c r="BH163" s="67">
        <v>0</v>
      </c>
      <c r="BI163" s="67">
        <v>31312178442.44862</v>
      </c>
      <c r="BJ163" s="67">
        <v>1047278440.825981</v>
      </c>
      <c r="BK163" s="67">
        <v>2750503372.4436069</v>
      </c>
      <c r="BL163" s="67">
        <v>18193500321.271809</v>
      </c>
      <c r="BM163" s="67">
        <v>1491322838.8516891</v>
      </c>
      <c r="BN163" s="67">
        <v>396825641.55601531</v>
      </c>
      <c r="BO163" s="67">
        <v>5474369906.3150539</v>
      </c>
      <c r="BP163" s="67">
        <v>0</v>
      </c>
      <c r="BQ163" s="67">
        <v>211045796.53956449</v>
      </c>
      <c r="BR163" s="67">
        <v>0</v>
      </c>
      <c r="BS163" s="67">
        <v>1392323480.6012721</v>
      </c>
      <c r="BT163" s="67">
        <v>0</v>
      </c>
      <c r="BU163" s="67">
        <v>0</v>
      </c>
      <c r="BV163" s="67">
        <v>20304262.656355519</v>
      </c>
      <c r="BW163" s="67">
        <v>2304042833630.4058</v>
      </c>
      <c r="BX163" s="67">
        <v>1100580214226.1709</v>
      </c>
      <c r="BY163" s="67">
        <v>1203462619404.2361</v>
      </c>
      <c r="BZ163" s="67">
        <v>5499493488374.6211</v>
      </c>
      <c r="CA163" s="67">
        <v>5690887864941.0957</v>
      </c>
    </row>
    <row r="164" spans="1:79">
      <c r="A164" t="s">
        <v>68</v>
      </c>
      <c r="B164" t="s">
        <v>153</v>
      </c>
      <c r="C164" s="67">
        <v>2000</v>
      </c>
      <c r="D164" t="s">
        <v>4640</v>
      </c>
      <c r="E164" s="67">
        <v>652759342</v>
      </c>
      <c r="F164" s="67">
        <v>1357848044834.8191</v>
      </c>
      <c r="G164" s="67">
        <v>511291406517.16333</v>
      </c>
      <c r="H164" s="67">
        <v>1358766693022.49</v>
      </c>
      <c r="I164" s="67">
        <v>4972074090986.4326</v>
      </c>
      <c r="J164" s="67">
        <v>3508670866952.6328</v>
      </c>
      <c r="K164" s="67">
        <v>778833797147.87427</v>
      </c>
      <c r="L164" s="67">
        <v>12451620861.597691</v>
      </c>
      <c r="M164" s="67">
        <v>149355390029.25171</v>
      </c>
      <c r="N164" s="67">
        <v>125825140163.6682</v>
      </c>
      <c r="O164" s="67">
        <v>251308360053.31369</v>
      </c>
      <c r="P164" s="67">
        <v>24566055531.57729</v>
      </c>
      <c r="Q164" s="67">
        <v>145303959411.21591</v>
      </c>
      <c r="R164" s="67">
        <v>2194921650734.7451</v>
      </c>
      <c r="S164" s="67">
        <v>732679012288.38501</v>
      </c>
      <c r="T164" s="67">
        <v>63302726756.522408</v>
      </c>
      <c r="U164" s="67">
        <v>741941343386.25818</v>
      </c>
      <c r="V164" s="67">
        <v>676638359221.66943</v>
      </c>
      <c r="W164" s="67">
        <v>17128639605.707979</v>
      </c>
      <c r="X164" s="67">
        <v>34397989891.364143</v>
      </c>
      <c r="Y164" s="67">
        <v>553705835233.46594</v>
      </c>
      <c r="Z164" s="67">
        <v>48320012972.012199</v>
      </c>
      <c r="AA164" s="67">
        <v>1902861932.69187</v>
      </c>
      <c r="AB164" s="67">
        <v>10166675051.022619</v>
      </c>
      <c r="AC164" s="67">
        <v>2023046176.345757</v>
      </c>
      <c r="AD164" s="67">
        <v>634916137.04838598</v>
      </c>
      <c r="AE164" s="67">
        <v>0</v>
      </c>
      <c r="AF164" s="67">
        <v>8337523041.1505384</v>
      </c>
      <c r="AG164" s="67">
        <v>7376663.3988818293</v>
      </c>
      <c r="AH164" s="67">
        <v>0</v>
      </c>
      <c r="AI164" s="67">
        <v>13482517.461093631</v>
      </c>
      <c r="AJ164" s="67">
        <v>4765913613523.708</v>
      </c>
      <c r="AK164" s="67">
        <v>1855993010693.2051</v>
      </c>
      <c r="AL164" s="67">
        <v>2911405008446.311</v>
      </c>
      <c r="AM164" s="67">
        <v>10495269640214.91</v>
      </c>
      <c r="AN164" s="67">
        <v>12637516528997.4</v>
      </c>
      <c r="AO164" s="67">
        <v>1381762473759.822</v>
      </c>
      <c r="AP164" s="67">
        <v>1114324575612.76</v>
      </c>
      <c r="AQ164" s="67">
        <v>267437898147.06229</v>
      </c>
      <c r="AR164" s="67">
        <v>141406000000</v>
      </c>
      <c r="AS164" s="67">
        <v>293911000000</v>
      </c>
      <c r="AT164" s="67">
        <v>1725648821120.708</v>
      </c>
      <c r="AU164" s="67">
        <v>1191228620886.866</v>
      </c>
      <c r="AV164" s="67">
        <v>549768848697.61108</v>
      </c>
      <c r="AW164" s="67">
        <v>641459772189.25513</v>
      </c>
      <c r="AX164" s="67">
        <v>254856856887.52951</v>
      </c>
      <c r="AY164" s="67">
        <v>1712997135.5331969</v>
      </c>
      <c r="AZ164" s="67">
        <v>34448559809.636391</v>
      </c>
      <c r="BA164" s="67">
        <v>71672842313.440491</v>
      </c>
      <c r="BB164" s="67">
        <v>85626280170.054733</v>
      </c>
      <c r="BC164" s="67">
        <v>10788725689.26948</v>
      </c>
      <c r="BD164" s="67">
        <v>75313938228.378784</v>
      </c>
      <c r="BE164" s="67">
        <v>517317672870.97607</v>
      </c>
      <c r="BF164" s="67">
        <v>442568798183.28302</v>
      </c>
      <c r="BG164" s="67">
        <v>12035264101.88167</v>
      </c>
      <c r="BH164" s="67">
        <v>26740177605.156269</v>
      </c>
      <c r="BI164" s="67">
        <v>36151890099.108032</v>
      </c>
      <c r="BJ164" s="67">
        <v>1026478687.421108</v>
      </c>
      <c r="BK164" s="67">
        <v>3124184937.695941</v>
      </c>
      <c r="BL164" s="67">
        <v>19939962319.680431</v>
      </c>
      <c r="BM164" s="67">
        <v>1914260577.4519179</v>
      </c>
      <c r="BN164" s="67">
        <v>286289289.22072577</v>
      </c>
      <c r="BO164" s="67">
        <v>8297300088.6321201</v>
      </c>
      <c r="BP164" s="67">
        <v>0</v>
      </c>
      <c r="BQ164" s="67">
        <v>166173599.02317479</v>
      </c>
      <c r="BR164" s="67">
        <v>0</v>
      </c>
      <c r="BS164" s="67">
        <v>1198882165.7976611</v>
      </c>
      <c r="BT164" s="67">
        <v>2488118.8828495378</v>
      </c>
      <c r="BU164" s="67">
        <v>0</v>
      </c>
      <c r="BV164" s="67">
        <v>17413196.849426448</v>
      </c>
      <c r="BW164" s="67">
        <v>2325009533370.6021</v>
      </c>
      <c r="BX164" s="67">
        <v>1121487142274.751</v>
      </c>
      <c r="BY164" s="67">
        <v>1203522391095.8511</v>
      </c>
      <c r="BZ164" s="67">
        <v>5353601464073.6377</v>
      </c>
      <c r="CA164" s="67">
        <v>5529921478659.4053</v>
      </c>
    </row>
    <row r="165" spans="1:79">
      <c r="A165" t="s">
        <v>68</v>
      </c>
      <c r="B165" t="s">
        <v>153</v>
      </c>
      <c r="C165" s="67">
        <v>2001</v>
      </c>
      <c r="D165" t="s">
        <v>4641</v>
      </c>
      <c r="E165" s="67">
        <v>669968447</v>
      </c>
      <c r="F165" s="67">
        <v>1387045800006.8789</v>
      </c>
      <c r="G165" s="67">
        <v>429933610074.23969</v>
      </c>
      <c r="H165" s="67">
        <v>1299485347139.448</v>
      </c>
      <c r="I165" s="67">
        <v>5004322253390.001</v>
      </c>
      <c r="J165" s="67">
        <v>3529224962999.7832</v>
      </c>
      <c r="K165" s="67">
        <v>775256053140.32166</v>
      </c>
      <c r="L165" s="67">
        <v>12434910896.38159</v>
      </c>
      <c r="M165" s="67">
        <v>148749044702.04449</v>
      </c>
      <c r="N165" s="67">
        <v>125167497516.5639</v>
      </c>
      <c r="O165" s="67">
        <v>249638056022.5108</v>
      </c>
      <c r="P165" s="67">
        <v>24080296403.814651</v>
      </c>
      <c r="Q165" s="67">
        <v>157211057394.57571</v>
      </c>
      <c r="R165" s="67">
        <v>2032438511704.957</v>
      </c>
      <c r="S165" s="67">
        <v>786622835824.83521</v>
      </c>
      <c r="T165" s="67">
        <v>69836669843.522095</v>
      </c>
      <c r="U165" s="67">
        <v>669013451578.73499</v>
      </c>
      <c r="V165" s="67">
        <v>540116127814.86969</v>
      </c>
      <c r="W165" s="67">
        <v>17127473608.547729</v>
      </c>
      <c r="X165" s="67">
        <v>43765384130.969711</v>
      </c>
      <c r="Y165" s="67">
        <v>406495622342.66022</v>
      </c>
      <c r="Z165" s="67">
        <v>48319836487.482407</v>
      </c>
      <c r="AA165" s="67">
        <v>1899769261.2857471</v>
      </c>
      <c r="AB165" s="67">
        <v>11622154453.236219</v>
      </c>
      <c r="AC165" s="67">
        <v>2022666169.481174</v>
      </c>
      <c r="AD165" s="67">
        <v>603045857.121207</v>
      </c>
      <c r="AE165" s="67">
        <v>0</v>
      </c>
      <c r="AF165" s="67">
        <v>8237403854.9367704</v>
      </c>
      <c r="AG165" s="67">
        <v>9289131.6874808222</v>
      </c>
      <c r="AH165" s="67">
        <v>0</v>
      </c>
      <c r="AI165" s="67">
        <v>13482517.461093631</v>
      </c>
      <c r="AJ165" s="67">
        <v>4959872697831.8008</v>
      </c>
      <c r="AK165" s="67">
        <v>1934495796647.064</v>
      </c>
      <c r="AL165" s="67">
        <v>3027551579008.9839</v>
      </c>
      <c r="AM165" s="67">
        <v>11417542987517.65</v>
      </c>
      <c r="AN165" s="67">
        <v>12936967046502.461</v>
      </c>
      <c r="AO165" s="67">
        <v>1338363449342.125</v>
      </c>
      <c r="AP165" s="67">
        <v>1079325362372.682</v>
      </c>
      <c r="AQ165" s="67">
        <v>259038086969.4436</v>
      </c>
      <c r="AR165" s="67">
        <v>120376000000</v>
      </c>
      <c r="AS165" s="67">
        <v>285197000000</v>
      </c>
      <c r="AT165" s="67">
        <v>1846490319988.179</v>
      </c>
      <c r="AU165" s="67">
        <v>1317482379617.3721</v>
      </c>
      <c r="AV165" s="67">
        <v>636189839400.62268</v>
      </c>
      <c r="AW165" s="67">
        <v>681292540216.74939</v>
      </c>
      <c r="AX165" s="67">
        <v>242885187012.48749</v>
      </c>
      <c r="AY165" s="67">
        <v>1750237056.122113</v>
      </c>
      <c r="AZ165" s="67">
        <v>37027126117.466431</v>
      </c>
      <c r="BA165" s="67">
        <v>72347942443.284485</v>
      </c>
      <c r="BB165" s="67">
        <v>79761971259.660202</v>
      </c>
      <c r="BC165" s="67">
        <v>10282984128.729509</v>
      </c>
      <c r="BD165" s="67">
        <v>84952492353.056488</v>
      </c>
      <c r="BE165" s="67">
        <v>461301460788.39001</v>
      </c>
      <c r="BF165" s="67">
        <v>355247315992.18982</v>
      </c>
      <c r="BG165" s="67">
        <v>17912163595.49115</v>
      </c>
      <c r="BH165" s="67">
        <v>59465045381.886673</v>
      </c>
      <c r="BI165" s="67">
        <v>28921032725.04224</v>
      </c>
      <c r="BJ165" s="67">
        <v>445007872.16023457</v>
      </c>
      <c r="BK165" s="67">
        <v>1360696592.0580781</v>
      </c>
      <c r="BL165" s="67">
        <v>15992241596.431299</v>
      </c>
      <c r="BM165" s="67">
        <v>5207927726.4465866</v>
      </c>
      <c r="BN165" s="67">
        <v>129049832.397964</v>
      </c>
      <c r="BO165" s="67">
        <v>4746559386.9387093</v>
      </c>
      <c r="BP165" s="67">
        <v>0</v>
      </c>
      <c r="BQ165" s="67">
        <v>84205762.915765166</v>
      </c>
      <c r="BR165" s="67">
        <v>0</v>
      </c>
      <c r="BS165" s="67">
        <v>709892074.31242526</v>
      </c>
      <c r="BT165" s="67">
        <v>1354975.1611796061</v>
      </c>
      <c r="BU165" s="67">
        <v>0</v>
      </c>
      <c r="BV165" s="67">
        <v>0</v>
      </c>
      <c r="BW165" s="67">
        <v>2372061826016.0142</v>
      </c>
      <c r="BX165" s="67">
        <v>1188157697882.8911</v>
      </c>
      <c r="BY165" s="67">
        <v>1183904128133.123</v>
      </c>
      <c r="BZ165" s="67">
        <v>5662724014024.2139</v>
      </c>
      <c r="CA165" s="67">
        <v>5854379493321.9365</v>
      </c>
    </row>
    <row r="166" spans="1:79">
      <c r="A166" t="s">
        <v>68</v>
      </c>
      <c r="B166" t="s">
        <v>153</v>
      </c>
      <c r="C166" s="67">
        <v>2002</v>
      </c>
      <c r="D166" t="s">
        <v>4642</v>
      </c>
      <c r="E166" s="67">
        <v>687737744</v>
      </c>
      <c r="F166" s="67">
        <v>1418421496965.948</v>
      </c>
      <c r="G166" s="67">
        <v>528975395146.26782</v>
      </c>
      <c r="H166" s="67">
        <v>1666609623810.45</v>
      </c>
      <c r="I166" s="67">
        <v>5013079637130.6924</v>
      </c>
      <c r="J166" s="67">
        <v>3541318656778.2539</v>
      </c>
      <c r="K166" s="67">
        <v>771678309132.76917</v>
      </c>
      <c r="L166" s="67">
        <v>12417632601.79406</v>
      </c>
      <c r="M166" s="67">
        <v>148142699374.83719</v>
      </c>
      <c r="N166" s="67">
        <v>124509854869.45959</v>
      </c>
      <c r="O166" s="67">
        <v>247967751991.70801</v>
      </c>
      <c r="P166" s="67">
        <v>23576805572.29744</v>
      </c>
      <c r="Q166" s="67">
        <v>163448966446.00751</v>
      </c>
      <c r="R166" s="67">
        <v>2129875385188.978</v>
      </c>
      <c r="S166" s="67">
        <v>892326867810.15723</v>
      </c>
      <c r="T166" s="67">
        <v>73898166198.201721</v>
      </c>
      <c r="U166" s="67">
        <v>666054799718.84143</v>
      </c>
      <c r="V166" s="67">
        <v>534437754358.00537</v>
      </c>
      <c r="W166" s="67">
        <v>17125908551.23929</v>
      </c>
      <c r="X166" s="67">
        <v>44173512863.958672</v>
      </c>
      <c r="Y166" s="67">
        <v>401713246045.58728</v>
      </c>
      <c r="Z166" s="67">
        <v>48319660002.952606</v>
      </c>
      <c r="AA166" s="67">
        <v>720130100.1624974</v>
      </c>
      <c r="AB166" s="67">
        <v>11622154453.236219</v>
      </c>
      <c r="AC166" s="67">
        <v>2022240968.0809419</v>
      </c>
      <c r="AD166" s="67">
        <v>578080135.26460361</v>
      </c>
      <c r="AE166" s="67">
        <v>0</v>
      </c>
      <c r="AF166" s="67">
        <v>8140049588.3746643</v>
      </c>
      <c r="AG166" s="67">
        <v>9289131.6874808222</v>
      </c>
      <c r="AH166" s="67">
        <v>0</v>
      </c>
      <c r="AI166" s="67">
        <v>13482517.461093631</v>
      </c>
      <c r="AJ166" s="67">
        <v>5165414174351.9199</v>
      </c>
      <c r="AK166" s="67">
        <v>2018517692382.408</v>
      </c>
      <c r="AL166" s="67">
        <v>3149200546047.373</v>
      </c>
      <c r="AM166" s="67">
        <v>12064709348358.93</v>
      </c>
      <c r="AN166" s="67">
        <v>13294207216742.711</v>
      </c>
      <c r="AO166" s="67">
        <v>1249282307811.1819</v>
      </c>
      <c r="AP166" s="67">
        <v>1007485732105.792</v>
      </c>
      <c r="AQ166" s="67">
        <v>241796575705.39011</v>
      </c>
      <c r="AR166" s="67">
        <v>153812000000</v>
      </c>
      <c r="AS166" s="67">
        <v>331339000000</v>
      </c>
      <c r="AT166" s="67">
        <v>1975922907045.032</v>
      </c>
      <c r="AU166" s="67">
        <v>1396530024515.6299</v>
      </c>
      <c r="AV166" s="67">
        <v>674166512206.75061</v>
      </c>
      <c r="AW166" s="67">
        <v>722363512308.87903</v>
      </c>
      <c r="AX166" s="67">
        <v>287972573427.75598</v>
      </c>
      <c r="AY166" s="67">
        <v>1919299330.664799</v>
      </c>
      <c r="AZ166" s="67">
        <v>36219292646.718987</v>
      </c>
      <c r="BA166" s="67">
        <v>72111794754.334015</v>
      </c>
      <c r="BB166" s="67">
        <v>79973994266.162201</v>
      </c>
      <c r="BC166" s="67">
        <v>11667556903.412319</v>
      </c>
      <c r="BD166" s="67">
        <v>89528371200.353699</v>
      </c>
      <c r="BE166" s="67">
        <v>462168026467.565</v>
      </c>
      <c r="BF166" s="67">
        <v>375071642103.05579</v>
      </c>
      <c r="BG166" s="67">
        <v>14431596494.09528</v>
      </c>
      <c r="BH166" s="67">
        <v>38392348603.097488</v>
      </c>
      <c r="BI166" s="67">
        <v>34553467719.729019</v>
      </c>
      <c r="BJ166" s="67">
        <v>0</v>
      </c>
      <c r="BK166" s="67">
        <v>684358843.98493004</v>
      </c>
      <c r="BL166" s="67">
        <v>20873172575.935558</v>
      </c>
      <c r="BM166" s="67">
        <v>6768089908.853858</v>
      </c>
      <c r="BN166" s="67">
        <v>68484176.273345917</v>
      </c>
      <c r="BO166" s="67">
        <v>5185467800.1209679</v>
      </c>
      <c r="BP166" s="67">
        <v>0</v>
      </c>
      <c r="BQ166" s="67">
        <v>92474508.682446316</v>
      </c>
      <c r="BR166" s="67">
        <v>0</v>
      </c>
      <c r="BS166" s="67">
        <v>598480150.21199954</v>
      </c>
      <c r="BT166" s="67">
        <v>1911303.2532731961</v>
      </c>
      <c r="BU166" s="67">
        <v>0</v>
      </c>
      <c r="BV166" s="67">
        <v>0</v>
      </c>
      <c r="BW166" s="67">
        <v>2695853150072.0342</v>
      </c>
      <c r="BX166" s="67">
        <v>1381267636816.0701</v>
      </c>
      <c r="BY166" s="67">
        <v>1314585513255.9641</v>
      </c>
      <c r="BZ166" s="67">
        <v>6205699391395.8135</v>
      </c>
      <c r="CA166" s="67">
        <v>6418923119991.6328</v>
      </c>
    </row>
    <row r="167" spans="1:79">
      <c r="A167" t="s">
        <v>68</v>
      </c>
      <c r="B167" t="s">
        <v>153</v>
      </c>
      <c r="C167" s="67">
        <v>2003</v>
      </c>
      <c r="D167" t="s">
        <v>4643</v>
      </c>
      <c r="E167" s="67">
        <v>706028844</v>
      </c>
      <c r="F167" s="67">
        <v>1460418600274.855</v>
      </c>
      <c r="G167" s="67">
        <v>579919755633.35657</v>
      </c>
      <c r="H167" s="67">
        <v>1547000388666.656</v>
      </c>
      <c r="I167" s="67">
        <v>5027390456616.9219</v>
      </c>
      <c r="J167" s="67">
        <v>3567572499857.46</v>
      </c>
      <c r="K167" s="67">
        <v>768100565125.21643</v>
      </c>
      <c r="L167" s="67">
        <v>12400948802.01935</v>
      </c>
      <c r="M167" s="67">
        <v>147536354047.6301</v>
      </c>
      <c r="N167" s="67">
        <v>123852212222.3553</v>
      </c>
      <c r="O167" s="67">
        <v>246297447960.905</v>
      </c>
      <c r="P167" s="67">
        <v>23122717346.43914</v>
      </c>
      <c r="Q167" s="67">
        <v>163591639389.9975</v>
      </c>
      <c r="R167" s="67">
        <v>2115204781602.2461</v>
      </c>
      <c r="S167" s="67">
        <v>910926197323.69287</v>
      </c>
      <c r="T167" s="67">
        <v>76242452525.13179</v>
      </c>
      <c r="U167" s="67">
        <v>662850513191.21448</v>
      </c>
      <c r="V167" s="67">
        <v>503500367857.09039</v>
      </c>
      <c r="W167" s="67">
        <v>17124329801.47122</v>
      </c>
      <c r="X167" s="67">
        <v>44596062019.044884</v>
      </c>
      <c r="Y167" s="67">
        <v>370491853947.17578</v>
      </c>
      <c r="Z167" s="67">
        <v>48319483518.422813</v>
      </c>
      <c r="AA167" s="67">
        <v>716459744.22883105</v>
      </c>
      <c r="AB167" s="67">
        <v>11622154453.236219</v>
      </c>
      <c r="AC167" s="67">
        <v>2021709957.0562961</v>
      </c>
      <c r="AD167" s="67">
        <v>550540505.45270371</v>
      </c>
      <c r="AE167" s="67">
        <v>0</v>
      </c>
      <c r="AF167" s="67">
        <v>8035002261.853138</v>
      </c>
      <c r="AG167" s="67">
        <v>9289131.6874808222</v>
      </c>
      <c r="AH167" s="67">
        <v>0</v>
      </c>
      <c r="AI167" s="67">
        <v>13482517.461093631</v>
      </c>
      <c r="AJ167" s="67">
        <v>5376355007907.541</v>
      </c>
      <c r="AK167" s="67">
        <v>2104173944308.3589</v>
      </c>
      <c r="AL167" s="67">
        <v>3274468199011.8701</v>
      </c>
      <c r="AM167" s="67">
        <v>12576860497839.039</v>
      </c>
      <c r="AN167" s="67">
        <v>13605645710827.43</v>
      </c>
      <c r="AO167" s="67">
        <v>1197955454864.186</v>
      </c>
      <c r="AP167" s="67">
        <v>966093108761.44067</v>
      </c>
      <c r="AQ167" s="67">
        <v>231862346102.74579</v>
      </c>
      <c r="AR167" s="67">
        <v>203022000000</v>
      </c>
      <c r="AS167" s="67">
        <v>397638000000</v>
      </c>
      <c r="AT167" s="67">
        <v>2277399658180.938</v>
      </c>
      <c r="AU167" s="67">
        <v>1525678457448.855</v>
      </c>
      <c r="AV167" s="67">
        <v>734041203125.88074</v>
      </c>
      <c r="AW167" s="67">
        <v>791637254322.97412</v>
      </c>
      <c r="AX167" s="67">
        <v>431786410833.71368</v>
      </c>
      <c r="AY167" s="67">
        <v>2163094471.7737389</v>
      </c>
      <c r="AZ167" s="67">
        <v>40810133934.734627</v>
      </c>
      <c r="BA167" s="67">
        <v>71860649647.086334</v>
      </c>
      <c r="BB167" s="67">
        <v>83254927049.546112</v>
      </c>
      <c r="BC167" s="67">
        <v>18480117359.90963</v>
      </c>
      <c r="BD167" s="67">
        <v>103365867435.32001</v>
      </c>
      <c r="BE167" s="67">
        <v>589870068213.85388</v>
      </c>
      <c r="BF167" s="67">
        <v>491381383488.77643</v>
      </c>
      <c r="BG167" s="67">
        <v>26471563161.017151</v>
      </c>
      <c r="BH167" s="67">
        <v>51203110165.063408</v>
      </c>
      <c r="BI167" s="67">
        <v>20900538452.781609</v>
      </c>
      <c r="BJ167" s="67">
        <v>0</v>
      </c>
      <c r="BK167" s="67">
        <v>1254958481.777817</v>
      </c>
      <c r="BL167" s="67">
        <v>9333153140.3952751</v>
      </c>
      <c r="BM167" s="67">
        <v>2591530962.032629</v>
      </c>
      <c r="BN167" s="67">
        <v>66168530.044984847</v>
      </c>
      <c r="BO167" s="67">
        <v>7182561600.0774851</v>
      </c>
      <c r="BP167" s="67">
        <v>0</v>
      </c>
      <c r="BQ167" s="67">
        <v>46589936.078250997</v>
      </c>
      <c r="BR167" s="67">
        <v>0</v>
      </c>
      <c r="BS167" s="67">
        <v>335515808.66499418</v>
      </c>
      <c r="BT167" s="67">
        <v>3532939.9252878539</v>
      </c>
      <c r="BU167" s="67">
        <v>0</v>
      </c>
      <c r="BV167" s="67">
        <v>0</v>
      </c>
      <c r="BW167" s="67">
        <v>3141049037757.6719</v>
      </c>
      <c r="BX167" s="67">
        <v>1561891544235.9541</v>
      </c>
      <c r="BY167" s="67">
        <v>1579157493521.719</v>
      </c>
      <c r="BZ167" s="67">
        <v>7011658219016.6504</v>
      </c>
      <c r="CA167" s="67">
        <v>7247715662054.8145</v>
      </c>
    </row>
    <row r="168" spans="1:79">
      <c r="A168" t="s">
        <v>68</v>
      </c>
      <c r="B168" t="s">
        <v>153</v>
      </c>
      <c r="C168" s="67">
        <v>2004</v>
      </c>
      <c r="D168" t="s">
        <v>4644</v>
      </c>
      <c r="E168" s="67">
        <v>724953777</v>
      </c>
      <c r="F168" s="67">
        <v>1494438557377.3169</v>
      </c>
      <c r="G168" s="67">
        <v>720574212677.65662</v>
      </c>
      <c r="H168" s="67">
        <v>1551546980517.0259</v>
      </c>
      <c r="I168" s="67">
        <v>5056814310443.9297</v>
      </c>
      <c r="J168" s="67">
        <v>3585549260763.1348</v>
      </c>
      <c r="K168" s="67">
        <v>764522821117.66406</v>
      </c>
      <c r="L168" s="67">
        <v>12384235715.70063</v>
      </c>
      <c r="M168" s="67">
        <v>146930008720.42279</v>
      </c>
      <c r="N168" s="67">
        <v>123194569575.25101</v>
      </c>
      <c r="O168" s="67">
        <v>244627143930.1022</v>
      </c>
      <c r="P168" s="67">
        <v>22681925452.54171</v>
      </c>
      <c r="Q168" s="67">
        <v>176847031649.48901</v>
      </c>
      <c r="R168" s="67">
        <v>2121960897331.502</v>
      </c>
      <c r="S168" s="67">
        <v>926580084934.18933</v>
      </c>
      <c r="T168" s="67">
        <v>76719183457.753708</v>
      </c>
      <c r="U168" s="67">
        <v>655362299030.78723</v>
      </c>
      <c r="V168" s="67">
        <v>498582793764.33118</v>
      </c>
      <c r="W168" s="67">
        <v>17123176427.724739</v>
      </c>
      <c r="X168" s="67">
        <v>45075483274.119301</v>
      </c>
      <c r="Y168" s="67">
        <v>365221638235.78461</v>
      </c>
      <c r="Z168" s="67">
        <v>48319483518.422813</v>
      </c>
      <c r="AA168" s="67">
        <v>711233313.20941329</v>
      </c>
      <c r="AB168" s="67">
        <v>11622154453.236219</v>
      </c>
      <c r="AC168" s="67">
        <v>2021242329.0963759</v>
      </c>
      <c r="AD168" s="67">
        <v>529818857.75284302</v>
      </c>
      <c r="AE168" s="67">
        <v>0</v>
      </c>
      <c r="AF168" s="67">
        <v>7935791705.8363991</v>
      </c>
      <c r="AG168" s="67">
        <v>9289131.6874808222</v>
      </c>
      <c r="AH168" s="67">
        <v>0</v>
      </c>
      <c r="AI168" s="67">
        <v>13482517.461093631</v>
      </c>
      <c r="AJ168" s="67">
        <v>5598083674174.0283</v>
      </c>
      <c r="AK168" s="67">
        <v>2194292679744.313</v>
      </c>
      <c r="AL168" s="67">
        <v>3406345267300.5</v>
      </c>
      <c r="AM168" s="67">
        <v>12994818505888.41</v>
      </c>
      <c r="AN168" s="67">
        <v>13932648218321.631</v>
      </c>
      <c r="AO168" s="67">
        <v>1363373196861.9919</v>
      </c>
      <c r="AP168" s="67">
        <v>1099494513598.381</v>
      </c>
      <c r="AQ168" s="67">
        <v>263878683263.61139</v>
      </c>
      <c r="AR168" s="67">
        <v>262489000000</v>
      </c>
      <c r="AS168" s="67">
        <v>461701000000</v>
      </c>
      <c r="AT168" s="67">
        <v>2417529141920.4902</v>
      </c>
      <c r="AU168" s="67">
        <v>1716153221856.7219</v>
      </c>
      <c r="AV168" s="67">
        <v>821720086817.65564</v>
      </c>
      <c r="AW168" s="67">
        <v>894433135039.06665</v>
      </c>
      <c r="AX168" s="67">
        <v>356520036907.44702</v>
      </c>
      <c r="AY168" s="67">
        <v>2399093081.1004181</v>
      </c>
      <c r="AZ168" s="67">
        <v>42134142073.079376</v>
      </c>
      <c r="BA168" s="67">
        <v>72179951175.256271</v>
      </c>
      <c r="BB168" s="67">
        <v>87274815571.759796</v>
      </c>
      <c r="BC168" s="67">
        <v>14662803013.702391</v>
      </c>
      <c r="BD168" s="67">
        <v>126205078241.42239</v>
      </c>
      <c r="BE168" s="67">
        <v>897486135695.26367</v>
      </c>
      <c r="BF168" s="67">
        <v>653226528077.54907</v>
      </c>
      <c r="BG168" s="67">
        <v>32315860546.991482</v>
      </c>
      <c r="BH168" s="67">
        <v>165609489246.60941</v>
      </c>
      <c r="BI168" s="67">
        <v>46460316810.019722</v>
      </c>
      <c r="BJ168" s="67">
        <v>2092814112.9721229</v>
      </c>
      <c r="BK168" s="67">
        <v>9365401562.6939697</v>
      </c>
      <c r="BL168" s="67">
        <v>9920505056.6432915</v>
      </c>
      <c r="BM168" s="67">
        <v>14389549091.29311</v>
      </c>
      <c r="BN168" s="67">
        <v>109344246.5227299</v>
      </c>
      <c r="BO168" s="67">
        <v>10001406222.27071</v>
      </c>
      <c r="BP168" s="67">
        <v>0</v>
      </c>
      <c r="BQ168" s="67">
        <v>63846815.545336738</v>
      </c>
      <c r="BR168" s="67">
        <v>0</v>
      </c>
      <c r="BS168" s="67">
        <v>390595076.36729878</v>
      </c>
      <c r="BT168" s="67">
        <v>795639.80503388902</v>
      </c>
      <c r="BU168" s="67">
        <v>0</v>
      </c>
      <c r="BV168" s="67">
        <v>0</v>
      </c>
      <c r="BW168" s="67">
        <v>3282474376625.938</v>
      </c>
      <c r="BX168" s="67">
        <v>1304476774140.5381</v>
      </c>
      <c r="BY168" s="67">
        <v>1977997602485.3989</v>
      </c>
      <c r="BZ168" s="67">
        <v>7761650851103.6807</v>
      </c>
      <c r="CA168" s="67">
        <v>8014122011080.5771</v>
      </c>
    </row>
    <row r="169" spans="1:79">
      <c r="A169" t="s">
        <v>68</v>
      </c>
      <c r="B169" t="s">
        <v>153</v>
      </c>
      <c r="C169" s="67">
        <v>2005</v>
      </c>
      <c r="D169" t="s">
        <v>4645</v>
      </c>
      <c r="E169" s="67">
        <v>744576577</v>
      </c>
      <c r="F169" s="67">
        <v>1532922653035.3799</v>
      </c>
      <c r="G169" s="67">
        <v>844283619668.72107</v>
      </c>
      <c r="H169" s="67">
        <v>1447480516170.782</v>
      </c>
      <c r="I169" s="67">
        <v>5094108149858.998</v>
      </c>
      <c r="J169" s="67">
        <v>3616634591433.0381</v>
      </c>
      <c r="K169" s="67">
        <v>760945077110.11145</v>
      </c>
      <c r="L169" s="67">
        <v>12366957421.11311</v>
      </c>
      <c r="M169" s="67">
        <v>146323663393.21552</v>
      </c>
      <c r="N169" s="67">
        <v>122536926928.14661</v>
      </c>
      <c r="O169" s="67">
        <v>242956839899.29919</v>
      </c>
      <c r="P169" s="67">
        <v>22280571844.554249</v>
      </c>
      <c r="Q169" s="67">
        <v>188608053397.14111</v>
      </c>
      <c r="R169" s="67">
        <v>2125088059161.4441</v>
      </c>
      <c r="S169" s="67">
        <v>943389351789.61658</v>
      </c>
      <c r="T169" s="67">
        <v>75718814080.856552</v>
      </c>
      <c r="U169" s="67">
        <v>645346945610.99731</v>
      </c>
      <c r="V169" s="67">
        <v>493890512551.30957</v>
      </c>
      <c r="W169" s="67">
        <v>17122026101.843031</v>
      </c>
      <c r="X169" s="67">
        <v>45561991850.855087</v>
      </c>
      <c r="Y169" s="67">
        <v>360161662137.10498</v>
      </c>
      <c r="Z169" s="67">
        <v>48319483518.422813</v>
      </c>
      <c r="AA169" s="67">
        <v>707243505.5235219</v>
      </c>
      <c r="AB169" s="67">
        <v>11622154453.236219</v>
      </c>
      <c r="AC169" s="67">
        <v>2020833418.1714931</v>
      </c>
      <c r="AD169" s="67">
        <v>511617062.16381907</v>
      </c>
      <c r="AE169" s="67">
        <v>0</v>
      </c>
      <c r="AF169" s="67">
        <v>7840728854.8400393</v>
      </c>
      <c r="AG169" s="67">
        <v>9289131.6874808222</v>
      </c>
      <c r="AH169" s="67">
        <v>0</v>
      </c>
      <c r="AI169" s="67">
        <v>13482517.461093631</v>
      </c>
      <c r="AJ169" s="67">
        <v>5823685705809.7822</v>
      </c>
      <c r="AK169" s="67">
        <v>2285979421897.3672</v>
      </c>
      <c r="AL169" s="67">
        <v>3540472420020.8052</v>
      </c>
      <c r="AM169" s="67">
        <v>13503129813578.811</v>
      </c>
      <c r="AN169" s="67">
        <v>14269426999740.18</v>
      </c>
      <c r="AO169" s="67">
        <v>1461445314861.2561</v>
      </c>
      <c r="AP169" s="67">
        <v>1178584931339.7229</v>
      </c>
      <c r="AQ169" s="67">
        <v>282860383521.53333</v>
      </c>
      <c r="AR169" s="67">
        <v>321533000000</v>
      </c>
      <c r="AS169" s="67">
        <v>489073000000</v>
      </c>
      <c r="AT169" s="67">
        <v>2770896991699.7979</v>
      </c>
      <c r="AU169" s="67">
        <v>2044820841352.1521</v>
      </c>
      <c r="AV169" s="67">
        <v>980342117815.67346</v>
      </c>
      <c r="AW169" s="67">
        <v>1064478723536.479</v>
      </c>
      <c r="AX169" s="67">
        <v>372905570690.78522</v>
      </c>
      <c r="AY169" s="67">
        <v>2718941107.002223</v>
      </c>
      <c r="AZ169" s="67">
        <v>26155530827.632462</v>
      </c>
      <c r="BA169" s="67">
        <v>72477506927.217957</v>
      </c>
      <c r="BB169" s="67">
        <v>92063724331.122559</v>
      </c>
      <c r="BC169" s="67">
        <v>13978743817.34269</v>
      </c>
      <c r="BD169" s="67">
        <v>145776132646.54291</v>
      </c>
      <c r="BE169" s="67">
        <v>1433533250663.313</v>
      </c>
      <c r="BF169" s="67">
        <v>1175047328435.165</v>
      </c>
      <c r="BG169" s="67">
        <v>42054237405.658096</v>
      </c>
      <c r="BH169" s="67">
        <v>137891364115.672</v>
      </c>
      <c r="BI169" s="67">
        <v>78669116051.283447</v>
      </c>
      <c r="BJ169" s="67">
        <v>2500156867.3297172</v>
      </c>
      <c r="BK169" s="67">
        <v>16434288156.01804</v>
      </c>
      <c r="BL169" s="67">
        <v>11154042149.21327</v>
      </c>
      <c r="BM169" s="67">
        <v>36111594774.031342</v>
      </c>
      <c r="BN169" s="67">
        <v>280004282.16586483</v>
      </c>
      <c r="BO169" s="67">
        <v>10780782795.97159</v>
      </c>
      <c r="BP169" s="67">
        <v>0</v>
      </c>
      <c r="BQ169" s="67">
        <v>173387171.91856679</v>
      </c>
      <c r="BR169" s="67">
        <v>0</v>
      </c>
      <c r="BS169" s="67">
        <v>1104253539.5013809</v>
      </c>
      <c r="BT169" s="67">
        <v>1810970.668717138</v>
      </c>
      <c r="BU169" s="67">
        <v>0</v>
      </c>
      <c r="BV169" s="67">
        <v>0</v>
      </c>
      <c r="BW169" s="67">
        <v>3844961835862.2192</v>
      </c>
      <c r="BX169" s="67">
        <v>1515428543064.0291</v>
      </c>
      <c r="BY169" s="67">
        <v>2329533292798.189</v>
      </c>
      <c r="BZ169" s="67">
        <v>9343297393086.582</v>
      </c>
      <c r="CA169" s="67">
        <v>9581403183458.959</v>
      </c>
    </row>
    <row r="170" spans="1:79">
      <c r="A170" t="s">
        <v>68</v>
      </c>
      <c r="B170" t="s">
        <v>153</v>
      </c>
      <c r="C170" s="67">
        <v>2006</v>
      </c>
      <c r="D170" t="s">
        <v>4646</v>
      </c>
      <c r="E170" s="67">
        <v>764926515</v>
      </c>
      <c r="F170" s="67">
        <v>1593359221228.7151</v>
      </c>
      <c r="G170" s="67">
        <v>1039774471786.8621</v>
      </c>
      <c r="H170" s="67">
        <v>1351062129827.229</v>
      </c>
      <c r="I170" s="67">
        <v>5102773681642.8242</v>
      </c>
      <c r="J170" s="67">
        <v>3627670628005.458</v>
      </c>
      <c r="K170" s="67">
        <v>757338466127.82446</v>
      </c>
      <c r="L170" s="67">
        <v>12350247455.897011</v>
      </c>
      <c r="M170" s="67">
        <v>145717318066.0083</v>
      </c>
      <c r="N170" s="67">
        <v>121879284281.0423</v>
      </c>
      <c r="O170" s="67">
        <v>241286535868.4964</v>
      </c>
      <c r="P170" s="67">
        <v>21954701685.92942</v>
      </c>
      <c r="Q170" s="67">
        <v>188503381211.81821</v>
      </c>
      <c r="R170" s="67">
        <v>2141704750436.051</v>
      </c>
      <c r="S170" s="67">
        <v>967123474680.7594</v>
      </c>
      <c r="T170" s="67">
        <v>76355482684.264038</v>
      </c>
      <c r="U170" s="67">
        <v>642063983837.51733</v>
      </c>
      <c r="V170" s="67">
        <v>488387552580.85999</v>
      </c>
      <c r="W170" s="67">
        <v>17120622046.945339</v>
      </c>
      <c r="X170" s="67">
        <v>46046540147.537018</v>
      </c>
      <c r="Y170" s="67">
        <v>354301129084.69019</v>
      </c>
      <c r="Z170" s="67">
        <v>48319059955.551308</v>
      </c>
      <c r="AA170" s="67">
        <v>702986748.6839484</v>
      </c>
      <c r="AB170" s="67">
        <v>11622154453.236219</v>
      </c>
      <c r="AC170" s="67">
        <v>2020606437.94524</v>
      </c>
      <c r="AD170" s="67">
        <v>489697214.44078243</v>
      </c>
      <c r="AE170" s="67">
        <v>0</v>
      </c>
      <c r="AF170" s="67">
        <v>7741984842.6814127</v>
      </c>
      <c r="AG170" s="67">
        <v>9289131.6874808222</v>
      </c>
      <c r="AH170" s="67">
        <v>0</v>
      </c>
      <c r="AI170" s="67">
        <v>13482517.461093631</v>
      </c>
      <c r="AJ170" s="67">
        <v>6053217087504.4775</v>
      </c>
      <c r="AK170" s="67">
        <v>2375578457217.521</v>
      </c>
      <c r="AL170" s="67">
        <v>3680134316906.0269</v>
      </c>
      <c r="AM170" s="67">
        <v>14053196416434.49</v>
      </c>
      <c r="AN170" s="67">
        <v>14615051557269.77</v>
      </c>
      <c r="AO170" s="67">
        <v>1490280859748.3979</v>
      </c>
      <c r="AP170" s="67">
        <v>1201839403022.9021</v>
      </c>
      <c r="AQ170" s="67">
        <v>288441456725.49652</v>
      </c>
      <c r="AR170" s="67">
        <v>413629000000</v>
      </c>
      <c r="AS170" s="67">
        <v>511069000000</v>
      </c>
      <c r="AT170" s="67">
        <v>3116040704644.8208</v>
      </c>
      <c r="AU170" s="67">
        <v>2318560546630.0928</v>
      </c>
      <c r="AV170" s="67">
        <v>1111303381234.584</v>
      </c>
      <c r="AW170" s="67">
        <v>1207257165395.509</v>
      </c>
      <c r="AX170" s="67">
        <v>409928063714.40387</v>
      </c>
      <c r="AY170" s="67">
        <v>3528830491.9970198</v>
      </c>
      <c r="AZ170" s="67">
        <v>29269219755.583969</v>
      </c>
      <c r="BA170" s="67">
        <v>77453244905.889725</v>
      </c>
      <c r="BB170" s="67">
        <v>109061639795.08031</v>
      </c>
      <c r="BC170" s="67">
        <v>10027874078.212589</v>
      </c>
      <c r="BD170" s="67">
        <v>158211285273.56009</v>
      </c>
      <c r="BE170" s="67">
        <v>1751800862466.49</v>
      </c>
      <c r="BF170" s="67">
        <v>1373564557137.1631</v>
      </c>
      <c r="BG170" s="67">
        <v>61201330883.90657</v>
      </c>
      <c r="BH170" s="67">
        <v>155085560497.84052</v>
      </c>
      <c r="BI170" s="67">
        <v>162627500503.24109</v>
      </c>
      <c r="BJ170" s="67">
        <v>6394089223.1641359</v>
      </c>
      <c r="BK170" s="67">
        <v>49327538696.593384</v>
      </c>
      <c r="BL170" s="67">
        <v>38551281150.809723</v>
      </c>
      <c r="BM170" s="67">
        <v>39006663529.764633</v>
      </c>
      <c r="BN170" s="67">
        <v>500673224.12431818</v>
      </c>
      <c r="BO170" s="67">
        <v>22558103879.845551</v>
      </c>
      <c r="BP170" s="67">
        <v>0</v>
      </c>
      <c r="BQ170" s="67">
        <v>358303874.59704149</v>
      </c>
      <c r="BR170" s="67">
        <v>0</v>
      </c>
      <c r="BS170" s="67">
        <v>5248731186.6589737</v>
      </c>
      <c r="BT170" s="67">
        <v>4029182.022147614</v>
      </c>
      <c r="BU170" s="67">
        <v>0</v>
      </c>
      <c r="BV170" s="67">
        <v>0</v>
      </c>
      <c r="BW170" s="67">
        <v>4542861485451.9961</v>
      </c>
      <c r="BX170" s="67">
        <v>1788508297631.739</v>
      </c>
      <c r="BY170" s="67">
        <v>2754353187820.2568</v>
      </c>
      <c r="BZ170" s="67">
        <v>10803543912311.711</v>
      </c>
      <c r="CA170" s="67">
        <v>10984763998349.34</v>
      </c>
    </row>
    <row r="171" spans="1:79">
      <c r="A171" t="s">
        <v>68</v>
      </c>
      <c r="B171" t="s">
        <v>153</v>
      </c>
      <c r="C171" s="67">
        <v>2007</v>
      </c>
      <c r="D171" t="s">
        <v>4647</v>
      </c>
      <c r="E171" s="67">
        <v>786018601</v>
      </c>
      <c r="F171" s="67">
        <v>1647533284273.0271</v>
      </c>
      <c r="G171" s="67">
        <v>1324297307775.9109</v>
      </c>
      <c r="H171" s="67">
        <v>1508293825367.0491</v>
      </c>
      <c r="I171" s="67">
        <v>5110000153194.7686</v>
      </c>
      <c r="J171" s="67">
        <v>3641281607159.6318</v>
      </c>
      <c r="K171" s="67">
        <v>753731855145.53748</v>
      </c>
      <c r="L171" s="67">
        <v>12333466723.688049</v>
      </c>
      <c r="M171" s="67">
        <v>145110972738.80109</v>
      </c>
      <c r="N171" s="67">
        <v>121221641633.938</v>
      </c>
      <c r="O171" s="67">
        <v>239616231837.6936</v>
      </c>
      <c r="P171" s="67">
        <v>21790041411.52047</v>
      </c>
      <c r="Q171" s="67">
        <v>187978476046.28281</v>
      </c>
      <c r="R171" s="67">
        <v>1937194342657.239</v>
      </c>
      <c r="S171" s="67">
        <v>963589890811.24866</v>
      </c>
      <c r="T171" s="67">
        <v>76951485676.234436</v>
      </c>
      <c r="U171" s="67">
        <v>410426120058.71741</v>
      </c>
      <c r="V171" s="67">
        <v>482858362312.70697</v>
      </c>
      <c r="W171" s="67">
        <v>17116388559.57128</v>
      </c>
      <c r="X171" s="67">
        <v>46528270437.110107</v>
      </c>
      <c r="Y171" s="67">
        <v>348411238984.73029</v>
      </c>
      <c r="Z171" s="67">
        <v>48318437459.317833</v>
      </c>
      <c r="AA171" s="67">
        <v>698810973.9028374</v>
      </c>
      <c r="AB171" s="67">
        <v>11622154453.236219</v>
      </c>
      <c r="AC171" s="67">
        <v>2020280945.213454</v>
      </c>
      <c r="AD171" s="67">
        <v>467722227.64229482</v>
      </c>
      <c r="AE171" s="67">
        <v>0</v>
      </c>
      <c r="AF171" s="67">
        <v>7652286622.8340321</v>
      </c>
      <c r="AG171" s="67">
        <v>9289131.6874808222</v>
      </c>
      <c r="AH171" s="67">
        <v>0</v>
      </c>
      <c r="AI171" s="67">
        <v>13482517.461093631</v>
      </c>
      <c r="AJ171" s="67">
        <v>6285817385473.6855</v>
      </c>
      <c r="AK171" s="67">
        <v>2466342994638.8052</v>
      </c>
      <c r="AL171" s="67">
        <v>3821924559934.3301</v>
      </c>
      <c r="AM171" s="67">
        <v>14300910578495.67</v>
      </c>
      <c r="AN171" s="67">
        <v>14840358874905.76</v>
      </c>
      <c r="AO171" s="67">
        <v>1585397844152.1431</v>
      </c>
      <c r="AP171" s="67">
        <v>1278546648509.792</v>
      </c>
      <c r="AQ171" s="67">
        <v>306851195642.35022</v>
      </c>
      <c r="AR171" s="67">
        <v>576031000000</v>
      </c>
      <c r="AS171" s="67">
        <v>629463000000</v>
      </c>
      <c r="AT171" s="67">
        <v>3510817194444.1748</v>
      </c>
      <c r="AU171" s="67">
        <v>2518337282133.3442</v>
      </c>
      <c r="AV171" s="67">
        <v>1199464997407.7759</v>
      </c>
      <c r="AW171" s="67">
        <v>1318872284725.5691</v>
      </c>
      <c r="AX171" s="67">
        <v>572247351910.94763</v>
      </c>
      <c r="AY171" s="67">
        <v>4044794432.5736928</v>
      </c>
      <c r="AZ171" s="67">
        <v>24182242373.263309</v>
      </c>
      <c r="BA171" s="67">
        <v>82319877561.289368</v>
      </c>
      <c r="BB171" s="67">
        <v>127911282670.0327</v>
      </c>
      <c r="BC171" s="67">
        <v>7305235081.5792131</v>
      </c>
      <c r="BD171" s="67">
        <v>174469128281.14429</v>
      </c>
      <c r="BE171" s="67">
        <v>1976336506315.8501</v>
      </c>
      <c r="BF171" s="67">
        <v>1452202519356.24</v>
      </c>
      <c r="BG171" s="67">
        <v>74067799018.570831</v>
      </c>
      <c r="BH171" s="67">
        <v>219268899611.10309</v>
      </c>
      <c r="BI171" s="67">
        <v>231460653385.7616</v>
      </c>
      <c r="BJ171" s="67">
        <v>8019364665.1760063</v>
      </c>
      <c r="BK171" s="67">
        <v>56393226423.349228</v>
      </c>
      <c r="BL171" s="67">
        <v>38008357449.936203</v>
      </c>
      <c r="BM171" s="67">
        <v>87003067779.216949</v>
      </c>
      <c r="BN171" s="67">
        <v>1359142999.4781489</v>
      </c>
      <c r="BO171" s="67">
        <v>32025474756.976749</v>
      </c>
      <c r="BP171" s="67">
        <v>506269809.8999089</v>
      </c>
      <c r="BQ171" s="67">
        <v>374454495.70514488</v>
      </c>
      <c r="BR171" s="67">
        <v>18564348.339720652</v>
      </c>
      <c r="BS171" s="67">
        <v>7078135733.8968401</v>
      </c>
      <c r="BT171" s="67">
        <v>10199887.352267049</v>
      </c>
      <c r="BU171" s="67">
        <v>0</v>
      </c>
      <c r="BV171" s="67">
        <v>1029980.608585444</v>
      </c>
      <c r="BW171" s="67">
        <v>5168413115279.9902</v>
      </c>
      <c r="BX171" s="67">
        <v>2028390490992.553</v>
      </c>
      <c r="BY171" s="67">
        <v>3140022624287.437</v>
      </c>
      <c r="BZ171" s="67">
        <v>12187532660192.16</v>
      </c>
      <c r="CA171" s="67">
        <v>12470775708871.6</v>
      </c>
    </row>
    <row r="172" spans="1:79">
      <c r="A172" t="s">
        <v>68</v>
      </c>
      <c r="B172" t="s">
        <v>153</v>
      </c>
      <c r="C172" s="67">
        <v>2008</v>
      </c>
      <c r="D172" t="s">
        <v>4648</v>
      </c>
      <c r="E172" s="67">
        <v>807775935</v>
      </c>
      <c r="F172" s="67">
        <v>1707063361750.439</v>
      </c>
      <c r="G172" s="67">
        <v>1277258574168.3879</v>
      </c>
      <c r="H172" s="67">
        <v>1319382000386.762</v>
      </c>
      <c r="I172" s="67">
        <v>5147160748795.0693</v>
      </c>
      <c r="J172" s="67">
        <v>3673878266651.5811</v>
      </c>
      <c r="K172" s="67">
        <v>750125244163.25049</v>
      </c>
      <c r="L172" s="67">
        <v>12316756355.918619</v>
      </c>
      <c r="M172" s="67">
        <v>144504627411.59381</v>
      </c>
      <c r="N172" s="67">
        <v>120563998986.83369</v>
      </c>
      <c r="O172" s="67">
        <v>237945927806.89069</v>
      </c>
      <c r="P172" s="67">
        <v>21630896852.25547</v>
      </c>
      <c r="Q172" s="67">
        <v>194971890479.61539</v>
      </c>
      <c r="R172" s="67">
        <v>1929111211131.6411</v>
      </c>
      <c r="S172" s="67">
        <v>959858376433.48608</v>
      </c>
      <c r="T172" s="67">
        <v>82484847509.285141</v>
      </c>
      <c r="U172" s="67">
        <v>407007279592.03442</v>
      </c>
      <c r="V172" s="67">
        <v>480091422931.67188</v>
      </c>
      <c r="W172" s="67">
        <v>17112164546.423559</v>
      </c>
      <c r="X172" s="67">
        <v>46976945657.454468</v>
      </c>
      <c r="Y172" s="67">
        <v>344815217457.89252</v>
      </c>
      <c r="Z172" s="67">
        <v>48318028721.146812</v>
      </c>
      <c r="AA172" s="67">
        <v>615713303.11760414</v>
      </c>
      <c r="AB172" s="67">
        <v>11601939784.09024</v>
      </c>
      <c r="AC172" s="67">
        <v>2744733309.138752</v>
      </c>
      <c r="AD172" s="67">
        <v>449619669.46595228</v>
      </c>
      <c r="AE172" s="67">
        <v>0</v>
      </c>
      <c r="AF172" s="67">
        <v>7434288833.7934275</v>
      </c>
      <c r="AG172" s="67">
        <v>9289131.6874808222</v>
      </c>
      <c r="AH172" s="67">
        <v>0</v>
      </c>
      <c r="AI172" s="67">
        <v>13482517.461093631</v>
      </c>
      <c r="AJ172" s="67">
        <v>6519694890406.8262</v>
      </c>
      <c r="AK172" s="67">
        <v>2556870081771.8608</v>
      </c>
      <c r="AL172" s="67">
        <v>3965262744858.3682</v>
      </c>
      <c r="AM172" s="67">
        <v>14760755455344.59</v>
      </c>
      <c r="AN172" s="67">
        <v>15164558584848.689</v>
      </c>
      <c r="AO172" s="67">
        <v>1647855232050.791</v>
      </c>
      <c r="AP172" s="67">
        <v>1328915509718.3799</v>
      </c>
      <c r="AQ172" s="67">
        <v>318939722332.41107</v>
      </c>
      <c r="AR172" s="67">
        <v>583560000000</v>
      </c>
      <c r="AS172" s="67">
        <v>579588000000</v>
      </c>
      <c r="AT172" s="67">
        <v>4449752709892.623</v>
      </c>
      <c r="AU172" s="67">
        <v>3258504602011.4302</v>
      </c>
      <c r="AV172" s="67">
        <v>1559290793566.8711</v>
      </c>
      <c r="AW172" s="67">
        <v>1699213808444.5581</v>
      </c>
      <c r="AX172" s="67">
        <v>697316778191.12646</v>
      </c>
      <c r="AY172" s="67">
        <v>4616999769.000145</v>
      </c>
      <c r="AZ172" s="67">
        <v>24352301959.481159</v>
      </c>
      <c r="BA172" s="67">
        <v>86575180170.574997</v>
      </c>
      <c r="BB172" s="67">
        <v>153051803969.53</v>
      </c>
      <c r="BC172" s="67">
        <v>7567680190.5323524</v>
      </c>
      <c r="BD172" s="67">
        <v>217767363630.94809</v>
      </c>
      <c r="BE172" s="67">
        <v>2627737401996.332</v>
      </c>
      <c r="BF172" s="67">
        <v>1800914661623.0791</v>
      </c>
      <c r="BG172" s="67">
        <v>99420570838.538757</v>
      </c>
      <c r="BH172" s="67">
        <v>460555228911.9306</v>
      </c>
      <c r="BI172" s="67">
        <v>268039093385.0502</v>
      </c>
      <c r="BJ172" s="67">
        <v>3622663667.6928658</v>
      </c>
      <c r="BK172" s="67">
        <v>66816764590.4422</v>
      </c>
      <c r="BL172" s="67">
        <v>48941966341.423264</v>
      </c>
      <c r="BM172" s="67">
        <v>113757539082.6185</v>
      </c>
      <c r="BN172" s="67">
        <v>668662230.32973242</v>
      </c>
      <c r="BO172" s="67">
        <v>13000108545.79549</v>
      </c>
      <c r="BP172" s="67">
        <v>17476051313.68919</v>
      </c>
      <c r="BQ172" s="67">
        <v>368320255.10810149</v>
      </c>
      <c r="BR172" s="67">
        <v>89728144.580738053</v>
      </c>
      <c r="BS172" s="67">
        <v>2073856282.219666</v>
      </c>
      <c r="BT172" s="67">
        <v>25276400.0632778</v>
      </c>
      <c r="BU172" s="67">
        <v>0</v>
      </c>
      <c r="BV172" s="67">
        <v>6003768.8201145586</v>
      </c>
      <c r="BW172" s="67">
        <v>5918042037662.1133</v>
      </c>
      <c r="BX172" s="67">
        <v>2307645302214.5742</v>
      </c>
      <c r="BY172" s="67">
        <v>3610396735447.541</v>
      </c>
      <c r="BZ172" s="67">
        <v>14647359381601.859</v>
      </c>
      <c r="CA172" s="67">
        <v>15186779209145.98</v>
      </c>
    </row>
    <row r="173" spans="1:79">
      <c r="A173" t="s">
        <v>68</v>
      </c>
      <c r="B173" t="s">
        <v>153</v>
      </c>
      <c r="C173" s="67">
        <v>2009</v>
      </c>
      <c r="D173" t="s">
        <v>4649</v>
      </c>
      <c r="E173" s="67">
        <v>830195924</v>
      </c>
      <c r="F173" s="67">
        <v>1768384339111.6211</v>
      </c>
      <c r="G173" s="67">
        <v>1526461747988.085</v>
      </c>
      <c r="H173" s="67">
        <v>1899888124139.4319</v>
      </c>
      <c r="I173" s="67">
        <v>5170036962465.6104</v>
      </c>
      <c r="J173" s="67">
        <v>3699275613232.2871</v>
      </c>
      <c r="K173" s="67">
        <v>746518633180.96362</v>
      </c>
      <c r="L173" s="67">
        <v>12299478463.88442</v>
      </c>
      <c r="M173" s="67">
        <v>143898282084.3866</v>
      </c>
      <c r="N173" s="67">
        <v>119906356339.72929</v>
      </c>
      <c r="O173" s="67">
        <v>236275623776.0878</v>
      </c>
      <c r="P173" s="67">
        <v>21427370150.389881</v>
      </c>
      <c r="Q173" s="67">
        <v>198561306016.8819</v>
      </c>
      <c r="R173" s="67">
        <v>1939389535079.019</v>
      </c>
      <c r="S173" s="67">
        <v>960940518902.55286</v>
      </c>
      <c r="T173" s="67">
        <v>82332449416.4077</v>
      </c>
      <c r="U173" s="67">
        <v>403664198100.6781</v>
      </c>
      <c r="V173" s="67">
        <v>481590551941.51538</v>
      </c>
      <c r="W173" s="67">
        <v>17108296819.270889</v>
      </c>
      <c r="X173" s="67">
        <v>48685793202.214973</v>
      </c>
      <c r="Y173" s="67">
        <v>335489897378.9613</v>
      </c>
      <c r="Z173" s="67">
        <v>54552119583.595169</v>
      </c>
      <c r="AA173" s="67">
        <v>609420665.10410225</v>
      </c>
      <c r="AB173" s="67">
        <v>13291972122.17354</v>
      </c>
      <c r="AC173" s="67">
        <v>4176991753.9781551</v>
      </c>
      <c r="AD173" s="67">
        <v>430416558.32002258</v>
      </c>
      <c r="AE173" s="67">
        <v>0</v>
      </c>
      <c r="AF173" s="67">
        <v>7222872208.7486238</v>
      </c>
      <c r="AG173" s="67">
        <v>9289131.6874808222</v>
      </c>
      <c r="AH173" s="67">
        <v>0</v>
      </c>
      <c r="AI173" s="67">
        <v>13482517.461093631</v>
      </c>
      <c r="AJ173" s="67">
        <v>6688852997645.3281</v>
      </c>
      <c r="AK173" s="67">
        <v>2630021010776.6948</v>
      </c>
      <c r="AL173" s="67">
        <v>4062403298222.9302</v>
      </c>
      <c r="AM173" s="67">
        <v>14760221821880.41</v>
      </c>
      <c r="AN173" s="67">
        <v>15446920746596.09</v>
      </c>
      <c r="AO173" s="67">
        <v>1446360094706.3511</v>
      </c>
      <c r="AP173" s="67">
        <v>1166419431214.7991</v>
      </c>
      <c r="AQ173" s="67">
        <v>279940663491.55188</v>
      </c>
      <c r="AR173" s="67">
        <v>840729000000</v>
      </c>
      <c r="AS173" s="67">
        <v>971856000000</v>
      </c>
      <c r="AT173" s="67">
        <v>3818762233014.1528</v>
      </c>
      <c r="AU173" s="67">
        <v>2623882009014.8242</v>
      </c>
      <c r="AV173" s="67">
        <v>1236692594933.3589</v>
      </c>
      <c r="AW173" s="67">
        <v>1387189414081.4641</v>
      </c>
      <c r="AX173" s="67">
        <v>701305344703.33862</v>
      </c>
      <c r="AY173" s="67">
        <v>4151652448.7387261</v>
      </c>
      <c r="AZ173" s="67">
        <v>23552014561.859909</v>
      </c>
      <c r="BA173" s="67">
        <v>89846488680.209351</v>
      </c>
      <c r="BB173" s="67">
        <v>153310562876.85489</v>
      </c>
      <c r="BC173" s="67">
        <v>7408442368.3519812</v>
      </c>
      <c r="BD173" s="67">
        <v>215305718359.97519</v>
      </c>
      <c r="BE173" s="67">
        <v>1492207154595.3569</v>
      </c>
      <c r="BF173" s="67">
        <v>1077390693616.793</v>
      </c>
      <c r="BG173" s="67">
        <v>63569362486.610321</v>
      </c>
      <c r="BH173" s="67">
        <v>173660009371.2384</v>
      </c>
      <c r="BI173" s="67">
        <v>180296753052.94989</v>
      </c>
      <c r="BJ173" s="67">
        <v>3302691167.571209</v>
      </c>
      <c r="BK173" s="67">
        <v>43865741137.750153</v>
      </c>
      <c r="BL173" s="67">
        <v>60248706043.031303</v>
      </c>
      <c r="BM173" s="67">
        <v>46817750796.782043</v>
      </c>
      <c r="BN173" s="67">
        <v>565117143.84586668</v>
      </c>
      <c r="BO173" s="67">
        <v>4920607627.3857937</v>
      </c>
      <c r="BP173" s="67">
        <v>15770189385.39249</v>
      </c>
      <c r="BQ173" s="67">
        <v>320681130.17344558</v>
      </c>
      <c r="BR173" s="67">
        <v>0</v>
      </c>
      <c r="BS173" s="67">
        <v>1772448832.8545649</v>
      </c>
      <c r="BT173" s="67">
        <v>1336987.408016504</v>
      </c>
      <c r="BU173" s="67">
        <v>0</v>
      </c>
      <c r="BV173" s="67">
        <v>1818868.5210375171</v>
      </c>
      <c r="BW173" s="67">
        <v>6183338186333.832</v>
      </c>
      <c r="BX173" s="67">
        <v>2403915846413.0981</v>
      </c>
      <c r="BY173" s="67">
        <v>3779422339920.7358</v>
      </c>
      <c r="BZ173" s="67">
        <v>12809540668649.689</v>
      </c>
      <c r="CA173" s="67">
        <v>13332888594499.391</v>
      </c>
    </row>
    <row r="174" spans="1:79">
      <c r="A174" t="s">
        <v>68</v>
      </c>
      <c r="B174" t="s">
        <v>153</v>
      </c>
      <c r="C174" s="67">
        <v>2010</v>
      </c>
      <c r="D174" t="s">
        <v>4650</v>
      </c>
      <c r="E174" s="67">
        <v>853203118</v>
      </c>
      <c r="F174" s="67">
        <v>1830275073144.658</v>
      </c>
      <c r="G174" s="67">
        <v>1691262730087.853</v>
      </c>
      <c r="H174" s="67">
        <v>2045635739932.3689</v>
      </c>
      <c r="I174" s="67">
        <v>5212221150249.0186</v>
      </c>
      <c r="J174" s="67">
        <v>3734283098055.917</v>
      </c>
      <c r="K174" s="67">
        <v>742912022198.67676</v>
      </c>
      <c r="L174" s="67">
        <v>12282768096.11499</v>
      </c>
      <c r="M174" s="67">
        <v>143291936757.17941</v>
      </c>
      <c r="N174" s="67">
        <v>119248713692.625</v>
      </c>
      <c r="O174" s="67">
        <v>234605319745.28491</v>
      </c>
      <c r="P174" s="67">
        <v>21122627927.411991</v>
      </c>
      <c r="Q174" s="67">
        <v>208083944936.33459</v>
      </c>
      <c r="R174" s="67">
        <v>1899604221867.54</v>
      </c>
      <c r="S174" s="67">
        <v>949614810508.08496</v>
      </c>
      <c r="T174" s="67">
        <v>80852356139.716614</v>
      </c>
      <c r="U174" s="67">
        <v>400252630483.3476</v>
      </c>
      <c r="V174" s="67">
        <v>463442710049.37079</v>
      </c>
      <c r="W174" s="67">
        <v>1966825631.524718</v>
      </c>
      <c r="X174" s="67">
        <v>49119846166.512016</v>
      </c>
      <c r="Y174" s="67">
        <v>331419332239.31451</v>
      </c>
      <c r="Z174" s="67">
        <v>54551420704.857178</v>
      </c>
      <c r="AA174" s="67">
        <v>603066634.025828</v>
      </c>
      <c r="AB174" s="67">
        <v>14165189719.44825</v>
      </c>
      <c r="AC174" s="67">
        <v>4176841619.671505</v>
      </c>
      <c r="AD174" s="67">
        <v>412344736.1915186</v>
      </c>
      <c r="AE174" s="67">
        <v>0</v>
      </c>
      <c r="AF174" s="67">
        <v>7005070948.6767273</v>
      </c>
      <c r="AG174" s="67">
        <v>9289131.6874808222</v>
      </c>
      <c r="AH174" s="67">
        <v>0</v>
      </c>
      <c r="AI174" s="67">
        <v>13482517.461093631</v>
      </c>
      <c r="AJ174" s="67">
        <v>6756990954246.9639</v>
      </c>
      <c r="AK174" s="67">
        <v>2624795285501.6851</v>
      </c>
      <c r="AL174" s="67">
        <v>4134434921388.0771</v>
      </c>
      <c r="AM174" s="67">
        <v>14964006195837.711</v>
      </c>
      <c r="AN174" s="67">
        <v>15621687198933.199</v>
      </c>
      <c r="AO174" s="67">
        <v>1398536134980.3359</v>
      </c>
      <c r="AP174" s="67">
        <v>1127851721758.3369</v>
      </c>
      <c r="AQ174" s="67">
        <v>270684413222.00061</v>
      </c>
      <c r="AR174" s="67">
        <v>1027879000000</v>
      </c>
      <c r="AS174" s="67">
        <v>1160504000000</v>
      </c>
      <c r="AT174" s="67">
        <v>4349065551983.9502</v>
      </c>
      <c r="AU174" s="67">
        <v>3186967374046.4712</v>
      </c>
      <c r="AV174" s="67">
        <v>1517437362278.5569</v>
      </c>
      <c r="AW174" s="67">
        <v>1669530011767.9121</v>
      </c>
      <c r="AX174" s="67">
        <v>633395330626.54944</v>
      </c>
      <c r="AY174" s="67">
        <v>4505245827.3975916</v>
      </c>
      <c r="AZ174" s="67">
        <v>28709538153.604721</v>
      </c>
      <c r="BA174" s="67">
        <v>93689904164.773117</v>
      </c>
      <c r="BB174" s="67">
        <v>169450149543.86249</v>
      </c>
      <c r="BC174" s="67">
        <v>8641975689.8923054</v>
      </c>
      <c r="BD174" s="67">
        <v>223706033931.40039</v>
      </c>
      <c r="BE174" s="67">
        <v>2164799602898.9209</v>
      </c>
      <c r="BF174" s="67">
        <v>1504866471279.8899</v>
      </c>
      <c r="BG174" s="67">
        <v>82041886602.618698</v>
      </c>
      <c r="BH174" s="67">
        <v>274982130950.02393</v>
      </c>
      <c r="BI174" s="67">
        <v>309568848369.77509</v>
      </c>
      <c r="BJ174" s="67">
        <v>3183431780.099205</v>
      </c>
      <c r="BK174" s="67">
        <v>82076599874.783585</v>
      </c>
      <c r="BL174" s="67">
        <v>84669156057.419662</v>
      </c>
      <c r="BM174" s="67">
        <v>109102570966.55029</v>
      </c>
      <c r="BN174" s="67">
        <v>678758141.41969061</v>
      </c>
      <c r="BO174" s="67">
        <v>13871359557.85289</v>
      </c>
      <c r="BP174" s="67">
        <v>5281434799.5185556</v>
      </c>
      <c r="BQ174" s="67">
        <v>549750981.01427209</v>
      </c>
      <c r="BR174" s="67">
        <v>189211058.71017721</v>
      </c>
      <c r="BS174" s="67">
        <v>3297175346.1357112</v>
      </c>
      <c r="BT174" s="67">
        <v>9665502.884375263</v>
      </c>
      <c r="BU174" s="67">
        <v>0</v>
      </c>
      <c r="BV174" s="67">
        <v>0</v>
      </c>
      <c r="BW174" s="67">
        <v>8091177201824.5566</v>
      </c>
      <c r="BX174" s="67">
        <v>2762035654667.3198</v>
      </c>
      <c r="BY174" s="67">
        <v>5329141547157.2402</v>
      </c>
      <c r="BZ174" s="67">
        <v>15870953491687.76</v>
      </c>
      <c r="CA174" s="67">
        <v>16518227502437.141</v>
      </c>
    </row>
    <row r="175" spans="1:79">
      <c r="A175" t="s">
        <v>68</v>
      </c>
      <c r="B175" t="s">
        <v>153</v>
      </c>
      <c r="C175" s="67">
        <v>2011</v>
      </c>
      <c r="D175" t="s">
        <v>4651</v>
      </c>
      <c r="E175" s="67">
        <v>876855147</v>
      </c>
      <c r="F175" s="67">
        <v>1895798574884.4919</v>
      </c>
      <c r="G175" s="67">
        <v>1654456480226.05</v>
      </c>
      <c r="H175" s="67">
        <v>2075483886593.1709</v>
      </c>
      <c r="I175" s="67">
        <v>5210475212075.8096</v>
      </c>
      <c r="J175" s="67">
        <v>3749625334308.8149</v>
      </c>
      <c r="K175" s="67">
        <v>728507754205.44287</v>
      </c>
      <c r="L175" s="67">
        <v>12309658578.43615</v>
      </c>
      <c r="M175" s="67">
        <v>142467516326.94589</v>
      </c>
      <c r="N175" s="67">
        <v>118560017231.8138</v>
      </c>
      <c r="O175" s="67">
        <v>233007412052.46829</v>
      </c>
      <c r="P175" s="67">
        <v>20735600794.619099</v>
      </c>
      <c r="Q175" s="67">
        <v>210260192170.78421</v>
      </c>
      <c r="R175" s="67">
        <v>1909786982568.095</v>
      </c>
      <c r="S175" s="67">
        <v>933587357158.29211</v>
      </c>
      <c r="T175" s="67">
        <v>81625102878.892517</v>
      </c>
      <c r="U175" s="67">
        <v>407007136808.39111</v>
      </c>
      <c r="V175" s="67">
        <v>479566029594.48712</v>
      </c>
      <c r="W175" s="67">
        <v>17103467549.65094</v>
      </c>
      <c r="X175" s="67">
        <v>48935890085.013741</v>
      </c>
      <c r="Y175" s="67">
        <v>332871151172.52551</v>
      </c>
      <c r="Z175" s="67">
        <v>54550975963.842102</v>
      </c>
      <c r="AA175" s="67">
        <v>597956541.23889577</v>
      </c>
      <c r="AB175" s="67">
        <v>14145465753.932739</v>
      </c>
      <c r="AC175" s="67">
        <v>4176523280.8620281</v>
      </c>
      <c r="AD175" s="67">
        <v>391789297.32675958</v>
      </c>
      <c r="AE175" s="67">
        <v>0</v>
      </c>
      <c r="AF175" s="67">
        <v>6770038300.9455605</v>
      </c>
      <c r="AG175" s="67">
        <v>9289131.6874808222</v>
      </c>
      <c r="AH175" s="67">
        <v>0</v>
      </c>
      <c r="AI175" s="67">
        <v>13482517.461093631</v>
      </c>
      <c r="AJ175" s="67">
        <v>7117795348296.4688</v>
      </c>
      <c r="AK175" s="67">
        <v>2782847952714.3701</v>
      </c>
      <c r="AL175" s="67">
        <v>4338097040919.127</v>
      </c>
      <c r="AM175" s="67">
        <v>15339365743306.051</v>
      </c>
      <c r="AN175" s="67">
        <v>16033361978993.061</v>
      </c>
      <c r="AO175" s="67">
        <v>1445098577863.575</v>
      </c>
      <c r="AP175" s="67">
        <v>1165402078922.238</v>
      </c>
      <c r="AQ175" s="67">
        <v>279696498941.33722</v>
      </c>
      <c r="AR175" s="67">
        <v>1062608000000</v>
      </c>
      <c r="AS175" s="67">
        <v>1261503000000</v>
      </c>
      <c r="AT175" s="67">
        <v>4708203164294.4883</v>
      </c>
      <c r="AU175" s="67">
        <v>3431237238617.459</v>
      </c>
      <c r="AV175" s="67">
        <v>1621089300676.1221</v>
      </c>
      <c r="AW175" s="67">
        <v>1810147937941.3369</v>
      </c>
      <c r="AX175" s="67">
        <v>703925308337.09717</v>
      </c>
      <c r="AY175" s="67">
        <v>5429121113.2332392</v>
      </c>
      <c r="AZ175" s="67">
        <v>30812480966.535809</v>
      </c>
      <c r="BA175" s="67">
        <v>96053155455.158524</v>
      </c>
      <c r="BB175" s="67">
        <v>188511504262.83569</v>
      </c>
      <c r="BC175" s="67">
        <v>7981533155.8653393</v>
      </c>
      <c r="BD175" s="67">
        <v>244252822386.30261</v>
      </c>
      <c r="BE175" s="67">
        <v>3147634476297.5659</v>
      </c>
      <c r="BF175" s="67">
        <v>2276456587856.6958</v>
      </c>
      <c r="BG175" s="67">
        <v>131079230969.4283</v>
      </c>
      <c r="BH175" s="67">
        <v>353387186064.18591</v>
      </c>
      <c r="BI175" s="67">
        <v>392299711304.96179</v>
      </c>
      <c r="BJ175" s="67">
        <v>5373478358.1913614</v>
      </c>
      <c r="BK175" s="67">
        <v>93226917633.728485</v>
      </c>
      <c r="BL175" s="67">
        <v>134963150964.2126</v>
      </c>
      <c r="BM175" s="67">
        <v>117734486893.6326</v>
      </c>
      <c r="BN175" s="67">
        <v>889246880.42362547</v>
      </c>
      <c r="BO175" s="67">
        <v>15829327264.760201</v>
      </c>
      <c r="BP175" s="67">
        <v>13143889346.43108</v>
      </c>
      <c r="BQ175" s="67">
        <v>1092944859.525192</v>
      </c>
      <c r="BR175" s="67">
        <v>1569568787.742548</v>
      </c>
      <c r="BS175" s="67">
        <v>2880519815.2503161</v>
      </c>
      <c r="BT175" s="67">
        <v>7940603.358117613</v>
      </c>
      <c r="BU175" s="67">
        <v>0</v>
      </c>
      <c r="BV175" s="67">
        <v>0</v>
      </c>
      <c r="BW175" s="67">
        <v>7220387038753.8604</v>
      </c>
      <c r="BX175" s="67">
        <v>2838976236156.7021</v>
      </c>
      <c r="BY175" s="67">
        <v>4381410802597.1592</v>
      </c>
      <c r="BZ175" s="67">
        <v>16322428257209.49</v>
      </c>
      <c r="CA175" s="67">
        <v>17114254581754.1</v>
      </c>
    </row>
    <row r="176" spans="1:79">
      <c r="A176" t="s">
        <v>68</v>
      </c>
      <c r="B176" t="s">
        <v>153</v>
      </c>
      <c r="C176" s="67">
        <v>2012</v>
      </c>
      <c r="D176" t="s">
        <v>4652</v>
      </c>
      <c r="E176" s="67">
        <v>901118324</v>
      </c>
      <c r="F176" s="67">
        <v>1984793948239.448</v>
      </c>
      <c r="G176" s="67">
        <v>1711699174781.324</v>
      </c>
      <c r="H176" s="67">
        <v>2139720948784.468</v>
      </c>
      <c r="I176" s="67">
        <v>5431518757961.1016</v>
      </c>
      <c r="J176" s="67">
        <v>3939664419882.707</v>
      </c>
      <c r="K176" s="67">
        <v>736000038123.52014</v>
      </c>
      <c r="L176" s="67">
        <v>12375441814.28931</v>
      </c>
      <c r="M176" s="67">
        <v>152728838232.15219</v>
      </c>
      <c r="N176" s="67">
        <v>123531821819.1328</v>
      </c>
      <c r="O176" s="67">
        <v>239847501126.18289</v>
      </c>
      <c r="P176" s="67">
        <v>20274817794.4743</v>
      </c>
      <c r="Q176" s="67">
        <v>214327931528.47821</v>
      </c>
      <c r="R176" s="67">
        <v>1938981457666.323</v>
      </c>
      <c r="S176" s="67">
        <v>948030206446.77478</v>
      </c>
      <c r="T176" s="67">
        <v>80913369798.512985</v>
      </c>
      <c r="U176" s="67">
        <v>403502192991.22083</v>
      </c>
      <c r="V176" s="67">
        <v>513757386351.09808</v>
      </c>
      <c r="W176" s="67">
        <v>17101249422.77249</v>
      </c>
      <c r="X176" s="67">
        <v>48759204281.143211</v>
      </c>
      <c r="Y176" s="67">
        <v>369882637785.9986</v>
      </c>
      <c r="Z176" s="67">
        <v>54334789034.051712</v>
      </c>
      <c r="AA176" s="67">
        <v>589226405.26081741</v>
      </c>
      <c r="AB176" s="67">
        <v>14120040926.126289</v>
      </c>
      <c r="AC176" s="67">
        <v>2019139534.204416</v>
      </c>
      <c r="AD176" s="67">
        <v>379575893.02473098</v>
      </c>
      <c r="AE176" s="67">
        <v>0</v>
      </c>
      <c r="AF176" s="67">
        <v>6548751419.3672829</v>
      </c>
      <c r="AG176" s="67">
        <v>9289131.6874808222</v>
      </c>
      <c r="AH176" s="67">
        <v>0</v>
      </c>
      <c r="AI176" s="67">
        <v>13482517.461093631</v>
      </c>
      <c r="AJ176" s="67">
        <v>7456753489213.0225</v>
      </c>
      <c r="AK176" s="67">
        <v>2871176695024.2109</v>
      </c>
      <c r="AL176" s="67">
        <v>4588083267268.9697</v>
      </c>
      <c r="AM176" s="67">
        <v>15596471645900.66</v>
      </c>
      <c r="AN176" s="67">
        <v>16680137976631.91</v>
      </c>
      <c r="AO176" s="67">
        <v>1611845614129.23</v>
      </c>
      <c r="AP176" s="67">
        <v>1299875495265.5081</v>
      </c>
      <c r="AQ176" s="67">
        <v>311970118863.72192</v>
      </c>
      <c r="AR176" s="67">
        <v>1158622000000</v>
      </c>
      <c r="AS176" s="67">
        <v>1392952000000</v>
      </c>
      <c r="AT176" s="67">
        <v>5337814192722.9219</v>
      </c>
      <c r="AU176" s="67">
        <v>3897853471090.123</v>
      </c>
      <c r="AV176" s="67">
        <v>1838830637639.3149</v>
      </c>
      <c r="AW176" s="67">
        <v>2059022833450.8069</v>
      </c>
      <c r="AX176" s="67">
        <v>827955362928.7782</v>
      </c>
      <c r="AY176" s="67">
        <v>6044815410.4988928</v>
      </c>
      <c r="AZ176" s="67">
        <v>34577298455.864693</v>
      </c>
      <c r="BA176" s="67">
        <v>102316494431.1346</v>
      </c>
      <c r="BB176" s="67">
        <v>209753329695.42441</v>
      </c>
      <c r="BC176" s="67">
        <v>9761390908.1537971</v>
      </c>
      <c r="BD176" s="67">
        <v>249552029802.94391</v>
      </c>
      <c r="BE176" s="67">
        <v>2991861062349.96</v>
      </c>
      <c r="BF176" s="67">
        <v>2284900601277.8169</v>
      </c>
      <c r="BG176" s="67">
        <v>149711246702.99759</v>
      </c>
      <c r="BH176" s="67">
        <v>243318220677.63681</v>
      </c>
      <c r="BI176" s="67">
        <v>313930993691.50848</v>
      </c>
      <c r="BJ176" s="67">
        <v>3809349469.3994169</v>
      </c>
      <c r="BK176" s="67">
        <v>61630939536.548111</v>
      </c>
      <c r="BL176" s="67">
        <v>123239963616.12061</v>
      </c>
      <c r="BM176" s="67">
        <v>98772474247.670135</v>
      </c>
      <c r="BN176" s="67">
        <v>792766816.71590161</v>
      </c>
      <c r="BO176" s="67">
        <v>9316965306.5003834</v>
      </c>
      <c r="BP176" s="67">
        <v>12700836813.681179</v>
      </c>
      <c r="BQ176" s="67">
        <v>830098951.6068213</v>
      </c>
      <c r="BR176" s="67">
        <v>497284842.19072717</v>
      </c>
      <c r="BS176" s="67">
        <v>2334990164.8766251</v>
      </c>
      <c r="BT176" s="67">
        <v>5323926.1985370517</v>
      </c>
      <c r="BU176" s="67">
        <v>0</v>
      </c>
      <c r="BV176" s="67">
        <v>0</v>
      </c>
      <c r="BW176" s="67">
        <v>8042917841790.8281</v>
      </c>
      <c r="BX176" s="67">
        <v>3052690505033.1792</v>
      </c>
      <c r="BY176" s="67">
        <v>4990227336757.6484</v>
      </c>
      <c r="BZ176" s="67">
        <v>17349103748463.74</v>
      </c>
      <c r="CA176" s="67">
        <v>17583433748463.74</v>
      </c>
    </row>
    <row r="177" spans="1:79">
      <c r="A177" t="s">
        <v>68</v>
      </c>
      <c r="B177" t="s">
        <v>153</v>
      </c>
      <c r="C177" s="67">
        <v>2013</v>
      </c>
      <c r="D177" t="s">
        <v>4653</v>
      </c>
      <c r="E177" s="67">
        <v>925967989</v>
      </c>
      <c r="F177" s="67">
        <v>2066284054670.408</v>
      </c>
      <c r="G177" s="67">
        <v>1645270775292.8149</v>
      </c>
      <c r="H177" s="67">
        <v>2094262528871.769</v>
      </c>
      <c r="I177" s="67">
        <v>5443401235918.3154</v>
      </c>
      <c r="J177" s="67">
        <v>3964958505935.5781</v>
      </c>
      <c r="K177" s="67">
        <v>721402414157.47461</v>
      </c>
      <c r="L177" s="67">
        <v>12401916415.348619</v>
      </c>
      <c r="M177" s="67">
        <v>151806525928.24438</v>
      </c>
      <c r="N177" s="67">
        <v>122793140699.03841</v>
      </c>
      <c r="O177" s="67">
        <v>238175082292.0697</v>
      </c>
      <c r="P177" s="67">
        <v>19791852940.505821</v>
      </c>
      <c r="Q177" s="67">
        <v>222043772041.54929</v>
      </c>
      <c r="R177" s="67">
        <v>1935194602105.8701</v>
      </c>
      <c r="S177" s="67">
        <v>961280892694.91541</v>
      </c>
      <c r="T177" s="67">
        <v>82000197867.511139</v>
      </c>
      <c r="U177" s="67">
        <v>400018872936.29218</v>
      </c>
      <c r="V177" s="67">
        <v>502133038902.98822</v>
      </c>
      <c r="W177" s="67">
        <v>17135120634.97945</v>
      </c>
      <c r="X177" s="67">
        <v>48600684987.191353</v>
      </c>
      <c r="Y177" s="67">
        <v>363556500851.56427</v>
      </c>
      <c r="Z177" s="67">
        <v>49443675001.726624</v>
      </c>
      <c r="AA177" s="67">
        <v>579039179.66056204</v>
      </c>
      <c r="AB177" s="67">
        <v>14094911957.80257</v>
      </c>
      <c r="AC177" s="67">
        <v>2018985016.5087841</v>
      </c>
      <c r="AD177" s="67">
        <v>361735839.89164633</v>
      </c>
      <c r="AE177" s="67">
        <v>0</v>
      </c>
      <c r="AF177" s="67">
        <v>6319613784.5144434</v>
      </c>
      <c r="AG177" s="67">
        <v>9289131.6874808222</v>
      </c>
      <c r="AH177" s="67">
        <v>0</v>
      </c>
      <c r="AI177" s="67">
        <v>13482517.461093631</v>
      </c>
      <c r="AJ177" s="67">
        <v>7707186785012.7412</v>
      </c>
      <c r="AK177" s="67">
        <v>2967958455198.168</v>
      </c>
      <c r="AL177" s="67">
        <v>4741007853932.3662</v>
      </c>
      <c r="AM177" s="67">
        <v>15908837645510.199</v>
      </c>
      <c r="AN177" s="67">
        <v>16994474139414.119</v>
      </c>
      <c r="AO177" s="67">
        <v>1766949884705.0859</v>
      </c>
      <c r="AP177" s="67">
        <v>1424959584439.5859</v>
      </c>
      <c r="AQ177" s="67">
        <v>341990300265.50049</v>
      </c>
      <c r="AR177" s="67">
        <v>1161596000000</v>
      </c>
      <c r="AS177" s="67">
        <v>1431554000000</v>
      </c>
      <c r="AT177" s="67">
        <v>5656609160439.0273</v>
      </c>
      <c r="AU177" s="67">
        <v>4171097914316.1538</v>
      </c>
      <c r="AV177" s="67">
        <v>1973835931726.3201</v>
      </c>
      <c r="AW177" s="67">
        <v>2197261982589.835</v>
      </c>
      <c r="AX177" s="67">
        <v>828833727383.30737</v>
      </c>
      <c r="AY177" s="67">
        <v>7393987388.5134001</v>
      </c>
      <c r="AZ177" s="67">
        <v>40248746677.190804</v>
      </c>
      <c r="BA177" s="67">
        <v>104729915552.32491</v>
      </c>
      <c r="BB177" s="67">
        <v>221651850510.0405</v>
      </c>
      <c r="BC177" s="67">
        <v>14215451730.734051</v>
      </c>
      <c r="BD177" s="67">
        <v>268437566880.76208</v>
      </c>
      <c r="BE177" s="67">
        <v>2521502950127.3291</v>
      </c>
      <c r="BF177" s="67">
        <v>1917886309340.551</v>
      </c>
      <c r="BG177" s="67">
        <v>131496940480.7845</v>
      </c>
      <c r="BH177" s="67">
        <v>186188266506.45401</v>
      </c>
      <c r="BI177" s="67">
        <v>285931433799.53888</v>
      </c>
      <c r="BJ177" s="67">
        <v>2180447230.054368</v>
      </c>
      <c r="BK177" s="67">
        <v>58458259788.517937</v>
      </c>
      <c r="BL177" s="67">
        <v>88427789849.262253</v>
      </c>
      <c r="BM177" s="67">
        <v>116862662327.1032</v>
      </c>
      <c r="BN177" s="67">
        <v>663819488.49160492</v>
      </c>
      <c r="BO177" s="67">
        <v>11224921222.7959</v>
      </c>
      <c r="BP177" s="67">
        <v>5332387474.1087103</v>
      </c>
      <c r="BQ177" s="67">
        <v>533998903.44771791</v>
      </c>
      <c r="BR177" s="67">
        <v>356753220.17686468</v>
      </c>
      <c r="BS177" s="67">
        <v>1886345454.087435</v>
      </c>
      <c r="BT177" s="67">
        <v>4048841.4929265981</v>
      </c>
      <c r="BU177" s="67">
        <v>0</v>
      </c>
      <c r="BV177" s="67">
        <v>0</v>
      </c>
      <c r="BW177" s="67">
        <v>8852015395453.2676</v>
      </c>
      <c r="BX177" s="67">
        <v>3443827679223.8799</v>
      </c>
      <c r="BY177" s="67">
        <v>5408187716229.3848</v>
      </c>
      <c r="BZ177" s="67">
        <v>18030273363680.391</v>
      </c>
      <c r="CA177" s="67">
        <v>18300231363680.391</v>
      </c>
    </row>
    <row r="178" spans="1:79">
      <c r="A178" t="s">
        <v>68</v>
      </c>
      <c r="B178" t="s">
        <v>153</v>
      </c>
      <c r="C178" s="67">
        <v>2014</v>
      </c>
      <c r="D178" t="s">
        <v>4654</v>
      </c>
      <c r="E178" s="67">
        <v>951728046</v>
      </c>
      <c r="F178" s="67">
        <v>2160955733895.7241</v>
      </c>
      <c r="G178" s="67">
        <v>1620471536988.3999</v>
      </c>
      <c r="H178" s="67">
        <v>2464411900197.1802</v>
      </c>
      <c r="I178" s="67">
        <v>5444938815045.4902</v>
      </c>
      <c r="J178" s="67">
        <v>3975713427445.0181</v>
      </c>
      <c r="K178" s="67">
        <v>706804790191.42944</v>
      </c>
      <c r="L178" s="67">
        <v>12428250521.135401</v>
      </c>
      <c r="M178" s="67">
        <v>150884213624.33661</v>
      </c>
      <c r="N178" s="67">
        <v>122054459578.94411</v>
      </c>
      <c r="O178" s="67">
        <v>236502663457.95639</v>
      </c>
      <c r="P178" s="67">
        <v>19403080490.560612</v>
      </c>
      <c r="Q178" s="67">
        <v>232109068455.46481</v>
      </c>
      <c r="R178" s="67">
        <v>1658891338273.927</v>
      </c>
      <c r="S178" s="67">
        <v>957266865049.66809</v>
      </c>
      <c r="T178" s="67">
        <v>89962068679.151428</v>
      </c>
      <c r="U178" s="67">
        <v>148334052894.71979</v>
      </c>
      <c r="V178" s="67">
        <v>471323168010.07843</v>
      </c>
      <c r="W178" s="67">
        <v>17131925331.3092</v>
      </c>
      <c r="X178" s="67">
        <v>48443830777.610382</v>
      </c>
      <c r="Y178" s="67">
        <v>333527443085.79938</v>
      </c>
      <c r="Z178" s="67">
        <v>49128136927.764549</v>
      </c>
      <c r="AA178" s="67">
        <v>568159438.91707182</v>
      </c>
      <c r="AB178" s="67">
        <v>14053676144.736111</v>
      </c>
      <c r="AC178" s="67">
        <v>2018899708.8847179</v>
      </c>
      <c r="AD178" s="67">
        <v>342206085.9654364</v>
      </c>
      <c r="AE178" s="67">
        <v>0</v>
      </c>
      <c r="AF178" s="67">
        <v>6086118859.942935</v>
      </c>
      <c r="AG178" s="67">
        <v>9289131.6874808222</v>
      </c>
      <c r="AH178" s="67">
        <v>0</v>
      </c>
      <c r="AI178" s="67">
        <v>13482517.461093631</v>
      </c>
      <c r="AJ178" s="67">
        <v>7983683564101.0332</v>
      </c>
      <c r="AK178" s="67">
        <v>3064652765646.0269</v>
      </c>
      <c r="AL178" s="67">
        <v>4920345844027.5713</v>
      </c>
      <c r="AM178" s="67">
        <v>16170043692798.689</v>
      </c>
      <c r="AN178" s="67">
        <v>17250580725747.891</v>
      </c>
      <c r="AO178" s="67">
        <v>1908894201541.917</v>
      </c>
      <c r="AP178" s="67">
        <v>1539430807695.094</v>
      </c>
      <c r="AQ178" s="67">
        <v>369463393846.82269</v>
      </c>
      <c r="AR178" s="67">
        <v>1205267000000</v>
      </c>
      <c r="AS178" s="67">
        <v>1616195000000</v>
      </c>
      <c r="AT178" s="67">
        <v>5988798103189.2012</v>
      </c>
      <c r="AU178" s="67">
        <v>4411217300046.7119</v>
      </c>
      <c r="AV178" s="67">
        <v>2119367836693.4619</v>
      </c>
      <c r="AW178" s="67">
        <v>2291849463353.249</v>
      </c>
      <c r="AX178" s="67">
        <v>901093654771.39575</v>
      </c>
      <c r="AY178" s="67">
        <v>7662891215.1675835</v>
      </c>
      <c r="AZ178" s="67">
        <v>42159066620.691689</v>
      </c>
      <c r="BA178" s="67">
        <v>107486987562.3772</v>
      </c>
      <c r="BB178" s="67">
        <v>231793904258.6123</v>
      </c>
      <c r="BC178" s="67">
        <v>9732190620.4666462</v>
      </c>
      <c r="BD178" s="67">
        <v>277652108093.77832</v>
      </c>
      <c r="BE178" s="67">
        <v>2216931904946.3838</v>
      </c>
      <c r="BF178" s="67">
        <v>1734231849603.3479</v>
      </c>
      <c r="BG178" s="67">
        <v>144062014436.38</v>
      </c>
      <c r="BH178" s="67">
        <v>141449852343.6976</v>
      </c>
      <c r="BI178" s="67">
        <v>197188188562.9574</v>
      </c>
      <c r="BJ178" s="67">
        <v>2097756182.806253</v>
      </c>
      <c r="BK178" s="67">
        <v>47663307881.492683</v>
      </c>
      <c r="BL178" s="67">
        <v>62026113906.189667</v>
      </c>
      <c r="BM178" s="67">
        <v>69149110059.186249</v>
      </c>
      <c r="BN178" s="67">
        <v>709016435.52433944</v>
      </c>
      <c r="BO178" s="67">
        <v>8513141049.2315893</v>
      </c>
      <c r="BP178" s="67">
        <v>3532948262.8083072</v>
      </c>
      <c r="BQ178" s="67">
        <v>341770214.51602727</v>
      </c>
      <c r="BR178" s="67">
        <v>245208758.43065041</v>
      </c>
      <c r="BS178" s="67">
        <v>2904738553.846848</v>
      </c>
      <c r="BT178" s="67">
        <v>5077258.9247603901</v>
      </c>
      <c r="BU178" s="67">
        <v>0</v>
      </c>
      <c r="BV178" s="67">
        <v>0</v>
      </c>
      <c r="BW178" s="67">
        <v>9165115723857.7598</v>
      </c>
      <c r="BX178" s="67">
        <v>3557887628213.731</v>
      </c>
      <c r="BY178" s="67">
        <v>5607228095644.0313</v>
      </c>
      <c r="BZ178" s="67">
        <v>18868811933535.262</v>
      </c>
      <c r="CA178" s="67">
        <v>19279739933535.262</v>
      </c>
    </row>
    <row r="179" spans="1:79">
      <c r="A179" t="s">
        <v>68</v>
      </c>
      <c r="B179" t="s">
        <v>153</v>
      </c>
      <c r="C179" s="67">
        <v>2015</v>
      </c>
      <c r="D179" t="s">
        <v>4655</v>
      </c>
      <c r="E179" s="67">
        <v>978408030</v>
      </c>
      <c r="F179" s="67">
        <v>2259903483500.5088</v>
      </c>
      <c r="G179" s="67">
        <v>1455448113049.282</v>
      </c>
      <c r="H179" s="67">
        <v>2301499041177.75</v>
      </c>
      <c r="I179" s="67">
        <v>5423690662519.9102</v>
      </c>
      <c r="J179" s="67">
        <v>3984418764873.0918</v>
      </c>
      <c r="K179" s="67">
        <v>692207166225.38416</v>
      </c>
      <c r="L179" s="67">
        <v>12454367491.10232</v>
      </c>
      <c r="M179" s="67">
        <v>149961901320.42871</v>
      </c>
      <c r="N179" s="67">
        <v>121315778458.8497</v>
      </c>
      <c r="O179" s="67">
        <v>234830244623.8432</v>
      </c>
      <c r="P179" s="67">
        <v>19110930779.68486</v>
      </c>
      <c r="Q179" s="67">
        <v>225848713682.4411</v>
      </c>
      <c r="R179" s="67">
        <v>1674015107737.7261</v>
      </c>
      <c r="S179" s="67">
        <v>980437014260.95911</v>
      </c>
      <c r="T179" s="67">
        <v>89378740317.748169</v>
      </c>
      <c r="U179" s="67">
        <v>148334052894.71979</v>
      </c>
      <c r="V179" s="67">
        <v>462784516990.2533</v>
      </c>
      <c r="W179" s="67">
        <v>17127369639.287371</v>
      </c>
      <c r="X179" s="67">
        <v>48274306779.315453</v>
      </c>
      <c r="Y179" s="67">
        <v>319933202707.19452</v>
      </c>
      <c r="Z179" s="67">
        <v>54679805910.748009</v>
      </c>
      <c r="AA179" s="67">
        <v>557069419.59149683</v>
      </c>
      <c r="AB179" s="67">
        <v>14000761835.313601</v>
      </c>
      <c r="AC179" s="67">
        <v>2018760130.507169</v>
      </c>
      <c r="AD179" s="67">
        <v>328312542.37840217</v>
      </c>
      <c r="AE179" s="67">
        <v>0</v>
      </c>
      <c r="AF179" s="67">
        <v>5842156376.7686729</v>
      </c>
      <c r="AG179" s="67">
        <v>9289131.6874808222</v>
      </c>
      <c r="AH179" s="67">
        <v>0</v>
      </c>
      <c r="AI179" s="67">
        <v>13482517.461093631</v>
      </c>
      <c r="AJ179" s="67">
        <v>8346567546218.8135</v>
      </c>
      <c r="AK179" s="67">
        <v>3199349911909.2461</v>
      </c>
      <c r="AL179" s="67">
        <v>5148194492820.1934</v>
      </c>
      <c r="AM179" s="67">
        <v>16699671855778.391</v>
      </c>
      <c r="AN179" s="67">
        <v>17691127044940.02</v>
      </c>
      <c r="AO179" s="67">
        <v>1809173402772.1299</v>
      </c>
      <c r="AP179" s="67">
        <v>1459010808687.2009</v>
      </c>
      <c r="AQ179" s="67">
        <v>350162594084.92841</v>
      </c>
      <c r="AR179" s="67">
        <v>1140914000000</v>
      </c>
      <c r="AS179" s="67">
        <v>1582020000000</v>
      </c>
      <c r="AT179" s="67">
        <v>5608124614643.0693</v>
      </c>
      <c r="AU179" s="67">
        <v>4096342396479.3252</v>
      </c>
      <c r="AV179" s="67">
        <v>1965127503074.7429</v>
      </c>
      <c r="AW179" s="67">
        <v>2131214893404.583</v>
      </c>
      <c r="AX179" s="67">
        <v>900262343226.66589</v>
      </c>
      <c r="AY179" s="67">
        <v>7028842114.8049669</v>
      </c>
      <c r="AZ179" s="67">
        <v>41282920658.979042</v>
      </c>
      <c r="BA179" s="67">
        <v>109163022517.16969</v>
      </c>
      <c r="BB179" s="67">
        <v>213388222522.7836</v>
      </c>
      <c r="BC179" s="67">
        <v>11961316908.00193</v>
      </c>
      <c r="BD179" s="67">
        <v>228695550215.33981</v>
      </c>
      <c r="BE179" s="67">
        <v>921836178644.64355</v>
      </c>
      <c r="BF179" s="67">
        <v>662427339342.29688</v>
      </c>
      <c r="BG179" s="67">
        <v>84422475608.411652</v>
      </c>
      <c r="BH179" s="67">
        <v>81024854236.017029</v>
      </c>
      <c r="BI179" s="67">
        <v>93961509457.91806</v>
      </c>
      <c r="BJ179" s="67">
        <v>1783112841.3650911</v>
      </c>
      <c r="BK179" s="67">
        <v>26622762290.404572</v>
      </c>
      <c r="BL179" s="67">
        <v>43385216093.026894</v>
      </c>
      <c r="BM179" s="67">
        <v>9475207333.9276714</v>
      </c>
      <c r="BN179" s="67">
        <v>534930447.30030948</v>
      </c>
      <c r="BO179" s="67">
        <v>5717947863.7296762</v>
      </c>
      <c r="BP179" s="67">
        <v>3991423650.8983378</v>
      </c>
      <c r="BQ179" s="67">
        <v>244008322.2411446</v>
      </c>
      <c r="BR179" s="67">
        <v>0</v>
      </c>
      <c r="BS179" s="67">
        <v>2199506199.8708391</v>
      </c>
      <c r="BT179" s="67">
        <v>3378444.0997089888</v>
      </c>
      <c r="BU179" s="67">
        <v>0</v>
      </c>
      <c r="BV179" s="67">
        <v>4015971.0537984688</v>
      </c>
      <c r="BW179" s="67">
        <v>8451049737066.1006</v>
      </c>
      <c r="BX179" s="67">
        <v>3259871281189.2129</v>
      </c>
      <c r="BY179" s="67">
        <v>5191178455876.8867</v>
      </c>
      <c r="BZ179" s="67">
        <v>16349077933125.939</v>
      </c>
      <c r="CA179" s="67">
        <v>16790183933125.939</v>
      </c>
    </row>
    <row r="180" spans="1:79">
      <c r="A180" t="s">
        <v>68</v>
      </c>
      <c r="B180" t="s">
        <v>153</v>
      </c>
      <c r="C180" s="67">
        <v>2016</v>
      </c>
      <c r="D180" t="s">
        <v>4656</v>
      </c>
      <c r="E180" s="67">
        <v>1005379752</v>
      </c>
      <c r="F180" s="67">
        <v>2350666082240.7222</v>
      </c>
      <c r="G180" s="67">
        <v>1358109925261.2539</v>
      </c>
      <c r="H180" s="67">
        <v>2155298847475.397</v>
      </c>
      <c r="I180" s="67">
        <v>5441948230519.4844</v>
      </c>
      <c r="J180" s="67">
        <v>3994183744181.4888</v>
      </c>
      <c r="K180" s="67">
        <v>700540697484.09277</v>
      </c>
      <c r="L180" s="67">
        <v>12433571755.629601</v>
      </c>
      <c r="M180" s="67">
        <v>149031750416.50919</v>
      </c>
      <c r="N180" s="67">
        <v>120577917201.3078</v>
      </c>
      <c r="O180" s="67">
        <v>233225103847.32581</v>
      </c>
      <c r="P180" s="67">
        <v>18773980444.97591</v>
      </c>
      <c r="Q180" s="67">
        <v>222977980440.90149</v>
      </c>
      <c r="R180" s="67">
        <v>1674303221901.231</v>
      </c>
      <c r="S180" s="67">
        <v>986563499253.23657</v>
      </c>
      <c r="T180" s="67">
        <v>92432038987.479767</v>
      </c>
      <c r="U180" s="67">
        <v>148334052894.71979</v>
      </c>
      <c r="V180" s="67">
        <v>454259336393.91968</v>
      </c>
      <c r="W180" s="67">
        <v>17122166269.98735</v>
      </c>
      <c r="X180" s="67">
        <v>48104998391.191277</v>
      </c>
      <c r="Y180" s="67">
        <v>312190314435.47382</v>
      </c>
      <c r="Z180" s="67">
        <v>54383107527.567574</v>
      </c>
      <c r="AA180" s="67">
        <v>514972454.27092957</v>
      </c>
      <c r="AB180" s="67">
        <v>13949514519.105631</v>
      </c>
      <c r="AC180" s="67">
        <v>2018484917.688396</v>
      </c>
      <c r="AD180" s="67">
        <v>313355578.12129182</v>
      </c>
      <c r="AE180" s="67">
        <v>0</v>
      </c>
      <c r="AF180" s="67">
        <v>5639377441.6094799</v>
      </c>
      <c r="AG180" s="67">
        <v>9562341.4429949634</v>
      </c>
      <c r="AH180" s="67">
        <v>0</v>
      </c>
      <c r="AI180" s="67">
        <v>13482517.461093631</v>
      </c>
      <c r="AJ180" s="67">
        <v>8676686295481.2266</v>
      </c>
      <c r="AK180" s="67">
        <v>3319295430999.1689</v>
      </c>
      <c r="AL180" s="67">
        <v>5358259790998.0762</v>
      </c>
      <c r="AM180" s="67">
        <v>17247154595154.01</v>
      </c>
      <c r="AN180" s="67">
        <v>18135254062525.031</v>
      </c>
      <c r="AO180" s="67">
        <v>1814778784150.636</v>
      </c>
      <c r="AP180" s="67">
        <v>1463531277540.8359</v>
      </c>
      <c r="AQ180" s="67">
        <v>351247506609.80072</v>
      </c>
      <c r="AR180" s="67">
        <v>1150443000000</v>
      </c>
      <c r="AS180" s="67">
        <v>1634251000000</v>
      </c>
      <c r="AT180" s="67">
        <v>5832340664853.7686</v>
      </c>
      <c r="AU180" s="67">
        <v>4279900375227.624</v>
      </c>
      <c r="AV180" s="67">
        <v>2042331046855.623</v>
      </c>
      <c r="AW180" s="67">
        <v>2237569328372.001</v>
      </c>
      <c r="AX180" s="67">
        <v>963452247607.7417</v>
      </c>
      <c r="AY180" s="67">
        <v>7830602933.1228228</v>
      </c>
      <c r="AZ180" s="67">
        <v>44391574643.344673</v>
      </c>
      <c r="BA180" s="67">
        <v>110742865949.5258</v>
      </c>
      <c r="BB180" s="67">
        <v>203047819000.71539</v>
      </c>
      <c r="BC180" s="67">
        <v>12868331129.735781</v>
      </c>
      <c r="BD180" s="67">
        <v>210106848361.95959</v>
      </c>
      <c r="BE180" s="67">
        <v>731039407020.8938</v>
      </c>
      <c r="BF180" s="67">
        <v>408996774211.27173</v>
      </c>
      <c r="BG180" s="67">
        <v>59056330166.100067</v>
      </c>
      <c r="BH180" s="67">
        <v>138791356039.21509</v>
      </c>
      <c r="BI180" s="67">
        <v>124194946604.3073</v>
      </c>
      <c r="BJ180" s="67">
        <v>1470467178.504622</v>
      </c>
      <c r="BK180" s="67">
        <v>25654192715.160801</v>
      </c>
      <c r="BL180" s="67">
        <v>65739734953.255783</v>
      </c>
      <c r="BM180" s="67">
        <v>21192012779.617828</v>
      </c>
      <c r="BN180" s="67">
        <v>585091968.37124312</v>
      </c>
      <c r="BO180" s="67">
        <v>4177935468.6503329</v>
      </c>
      <c r="BP180" s="67">
        <v>2528034947.1256738</v>
      </c>
      <c r="BQ180" s="67">
        <v>310872785.49655682</v>
      </c>
      <c r="BR180" s="67">
        <v>0</v>
      </c>
      <c r="BS180" s="67">
        <v>2485819984.64149</v>
      </c>
      <c r="BT180" s="67">
        <v>2994409.7453694539</v>
      </c>
      <c r="BU180" s="67">
        <v>0</v>
      </c>
      <c r="BV180" s="67">
        <v>47789413.737566158</v>
      </c>
      <c r="BW180" s="67">
        <v>7966641290888.3945</v>
      </c>
      <c r="BX180" s="67">
        <v>3056126556148.9341</v>
      </c>
      <c r="BY180" s="67">
        <v>4910514734739.4629</v>
      </c>
      <c r="BZ180" s="67">
        <v>15860992146913.699</v>
      </c>
      <c r="CA180" s="67">
        <v>16344800146913.689</v>
      </c>
    </row>
    <row r="181" spans="1:79">
      <c r="A181" t="s">
        <v>68</v>
      </c>
      <c r="B181" t="s">
        <v>153</v>
      </c>
      <c r="C181" s="67">
        <v>2017</v>
      </c>
      <c r="D181" t="s">
        <v>4657</v>
      </c>
      <c r="E181" s="67">
        <v>1032854403</v>
      </c>
      <c r="F181" s="67">
        <v>2435197906279.041</v>
      </c>
      <c r="G181" s="67">
        <v>1487509789301.0779</v>
      </c>
      <c r="H181" s="67">
        <v>2234304033881.8232</v>
      </c>
      <c r="I181" s="67">
        <v>5474930879215.4121</v>
      </c>
      <c r="J181" s="67">
        <v>4004895498489.8848</v>
      </c>
      <c r="K181" s="67">
        <v>708874228742.80164</v>
      </c>
      <c r="L181" s="67">
        <v>12412192076.242901</v>
      </c>
      <c r="M181" s="67">
        <v>148100128311.06989</v>
      </c>
      <c r="N181" s="67">
        <v>119842375622.9189</v>
      </c>
      <c r="O181" s="67">
        <v>231625586100.31491</v>
      </c>
      <c r="P181" s="67">
        <v>18412141196.60828</v>
      </c>
      <c r="Q181" s="67">
        <v>234982145361.72501</v>
      </c>
      <c r="R181" s="67">
        <v>1632772085937.0769</v>
      </c>
      <c r="S181" s="67">
        <v>958427578440.60596</v>
      </c>
      <c r="T181" s="67">
        <v>94225134402.975388</v>
      </c>
      <c r="U181" s="67">
        <v>148334044962.2952</v>
      </c>
      <c r="V181" s="67">
        <v>435181931923.42133</v>
      </c>
      <c r="W181" s="67">
        <v>17014160664.41968</v>
      </c>
      <c r="X181" s="67">
        <v>45994168956.325058</v>
      </c>
      <c r="Y181" s="67">
        <v>298027526285.22272</v>
      </c>
      <c r="Z181" s="67">
        <v>51740993762.28727</v>
      </c>
      <c r="AA181" s="67">
        <v>956675823.25619376</v>
      </c>
      <c r="AB181" s="67">
        <v>13681080369.49766</v>
      </c>
      <c r="AC181" s="67">
        <v>1988894611.6483819</v>
      </c>
      <c r="AD181" s="67">
        <v>296736220.09296381</v>
      </c>
      <c r="AE181" s="67">
        <v>0</v>
      </c>
      <c r="AF181" s="67">
        <v>5431372350.1893005</v>
      </c>
      <c r="AG181" s="67">
        <v>9289131.6874808203</v>
      </c>
      <c r="AH181" s="67">
        <v>0</v>
      </c>
      <c r="AI181" s="67">
        <v>41033748.794632792</v>
      </c>
      <c r="AJ181" s="67">
        <v>9008741966570.6445</v>
      </c>
      <c r="AK181" s="67">
        <v>3458989051442.6172</v>
      </c>
      <c r="AL181" s="67">
        <v>5550189860291.6768</v>
      </c>
      <c r="AM181" s="67">
        <v>17744762704430.129</v>
      </c>
      <c r="AN181" s="67">
        <v>18556387090439.039</v>
      </c>
      <c r="AO181" s="67">
        <v>1999088534068.8401</v>
      </c>
      <c r="AP181" s="67">
        <v>1612168172636.1609</v>
      </c>
      <c r="AQ181" s="67">
        <v>386920361432.67877</v>
      </c>
      <c r="AR181" s="67">
        <v>1359641000000</v>
      </c>
      <c r="AS181" s="67">
        <v>1904474000000</v>
      </c>
      <c r="AT181" s="67">
        <v>5480828675849.1416</v>
      </c>
      <c r="AU181" s="67">
        <v>3865660079690.5801</v>
      </c>
      <c r="AV181" s="67">
        <v>1830964187796.926</v>
      </c>
      <c r="AW181" s="67">
        <v>2034695891893.6541</v>
      </c>
      <c r="AX181" s="67">
        <v>989149830141.13428</v>
      </c>
      <c r="AY181" s="67">
        <v>9273961831.2028141</v>
      </c>
      <c r="AZ181" s="67">
        <v>53641729339.713516</v>
      </c>
      <c r="BA181" s="67">
        <v>113503413753.4807</v>
      </c>
      <c r="BB181" s="67">
        <v>215604706461.33649</v>
      </c>
      <c r="BC181" s="67">
        <v>16373235503.29015</v>
      </c>
      <c r="BD181" s="67">
        <v>217621719128.40399</v>
      </c>
      <c r="BE181" s="67">
        <v>1076059652754.808</v>
      </c>
      <c r="BF181" s="67">
        <v>597614889052.57397</v>
      </c>
      <c r="BG181" s="67">
        <v>76042588334.832077</v>
      </c>
      <c r="BH181" s="67">
        <v>232563384579.07059</v>
      </c>
      <c r="BI181" s="67">
        <v>169838790788.33069</v>
      </c>
      <c r="BJ181" s="67">
        <v>8458469336.684597</v>
      </c>
      <c r="BK181" s="67">
        <v>57281224642.145309</v>
      </c>
      <c r="BL181" s="67">
        <v>57360661863.449837</v>
      </c>
      <c r="BM181" s="67">
        <v>34392156033.962624</v>
      </c>
      <c r="BN181" s="67">
        <v>1346225985.866679</v>
      </c>
      <c r="BO181" s="67">
        <v>4650784041.8065929</v>
      </c>
      <c r="BP181" s="67">
        <v>1399970018.284816</v>
      </c>
      <c r="BQ181" s="67">
        <v>307776475.74269313</v>
      </c>
      <c r="BR181" s="67">
        <v>0</v>
      </c>
      <c r="BS181" s="67">
        <v>4501373776.9131012</v>
      </c>
      <c r="BT181" s="67">
        <v>28465153.222489271</v>
      </c>
      <c r="BU181" s="67">
        <v>0</v>
      </c>
      <c r="BV181" s="67">
        <v>111683460.2519837</v>
      </c>
      <c r="BW181" s="67">
        <v>8725423119522.9922</v>
      </c>
      <c r="BX181" s="67">
        <v>3361771157562.105</v>
      </c>
      <c r="BY181" s="67">
        <v>5363651961960.8867</v>
      </c>
      <c r="BZ181" s="67">
        <v>16736566982195.779</v>
      </c>
      <c r="CA181" s="67">
        <v>17281399982195.779</v>
      </c>
    </row>
    <row r="182" spans="1:79">
      <c r="A182" t="s">
        <v>68</v>
      </c>
      <c r="B182" t="s">
        <v>153</v>
      </c>
      <c r="C182" s="67">
        <v>2018</v>
      </c>
      <c r="D182" t="s">
        <v>4658</v>
      </c>
      <c r="E182" s="67">
        <v>1060982121</v>
      </c>
      <c r="F182" s="67">
        <v>2532385862876.4902</v>
      </c>
      <c r="G182" s="67">
        <v>1339442707656.729</v>
      </c>
      <c r="H182" s="67">
        <v>1973052121203.939</v>
      </c>
      <c r="I182" s="67">
        <v>5512258849303.4746</v>
      </c>
      <c r="J182" s="67">
        <v>4014805480992.0098</v>
      </c>
      <c r="K182" s="67">
        <v>717207760001.51001</v>
      </c>
      <c r="L182" s="67">
        <v>12391430008.380199</v>
      </c>
      <c r="M182" s="67">
        <v>147159758976.22681</v>
      </c>
      <c r="N182" s="67">
        <v>119101685367.78461</v>
      </c>
      <c r="O182" s="67">
        <v>229989168975.71951</v>
      </c>
      <c r="P182" s="67">
        <v>18022551289.81982</v>
      </c>
      <c r="Q182" s="67">
        <v>254707339326.58539</v>
      </c>
      <c r="R182" s="67">
        <v>1619926498410.0901</v>
      </c>
      <c r="S182" s="67">
        <v>944731372826.43726</v>
      </c>
      <c r="T182" s="67">
        <v>94651692627.829666</v>
      </c>
      <c r="U182" s="67">
        <v>149615088962.57031</v>
      </c>
      <c r="V182" s="67">
        <v>435392672646.30353</v>
      </c>
      <c r="W182" s="67">
        <v>17109671309.692369</v>
      </c>
      <c r="X182" s="67">
        <v>47821220648.500259</v>
      </c>
      <c r="Y182" s="67">
        <v>294181766505.13409</v>
      </c>
      <c r="Z182" s="67">
        <v>53902608799.984444</v>
      </c>
      <c r="AA182" s="67">
        <v>905031633.0470078</v>
      </c>
      <c r="AB182" s="67">
        <v>13838885225.799021</v>
      </c>
      <c r="AC182" s="67">
        <v>2017875680.301971</v>
      </c>
      <c r="AD182" s="67">
        <v>281076991.00256407</v>
      </c>
      <c r="AE182" s="67">
        <v>0</v>
      </c>
      <c r="AF182" s="67">
        <v>5189875127.0323067</v>
      </c>
      <c r="AG182" s="67">
        <v>9835551.1985091045</v>
      </c>
      <c r="AH182" s="67">
        <v>0</v>
      </c>
      <c r="AI182" s="67">
        <v>134825174.61093631</v>
      </c>
      <c r="AJ182" s="67">
        <v>9348462630655.4414</v>
      </c>
      <c r="AK182" s="67">
        <v>3602174499209.731</v>
      </c>
      <c r="AL182" s="67">
        <v>5746418393673.2383</v>
      </c>
      <c r="AM182" s="67">
        <v>18359901351636.199</v>
      </c>
      <c r="AN182" s="67">
        <v>19019383177817.469</v>
      </c>
      <c r="AO182" s="67">
        <v>2256143560062.1538</v>
      </c>
      <c r="AP182" s="67">
        <v>1819470612953.3501</v>
      </c>
      <c r="AQ182" s="67">
        <v>436672947108.80402</v>
      </c>
      <c r="AR182" s="67">
        <v>1289410000000</v>
      </c>
      <c r="AS182" s="67">
        <v>1842481000000</v>
      </c>
      <c r="AT182" s="67">
        <v>5337919445544.4648</v>
      </c>
      <c r="AU182" s="67">
        <v>3935791334098.0752</v>
      </c>
      <c r="AV182" s="67">
        <v>1869943417543.9451</v>
      </c>
      <c r="AW182" s="67">
        <v>2065847916554.1289</v>
      </c>
      <c r="AX182" s="67">
        <v>717386042061.41235</v>
      </c>
      <c r="AY182" s="67">
        <v>11088400012.3804</v>
      </c>
      <c r="AZ182" s="67">
        <v>56533449502.435402</v>
      </c>
      <c r="BA182" s="67">
        <v>116456032349.6288</v>
      </c>
      <c r="BB182" s="67">
        <v>230094581193.2027</v>
      </c>
      <c r="BC182" s="67">
        <v>17055170895.511181</v>
      </c>
      <c r="BD182" s="67">
        <v>253514435431.82101</v>
      </c>
      <c r="BE182" s="67">
        <v>1409177156225.02</v>
      </c>
      <c r="BF182" s="67">
        <v>850289104799.82275</v>
      </c>
      <c r="BG182" s="67">
        <v>105498514251.9803</v>
      </c>
      <c r="BH182" s="67">
        <v>301751600061.0802</v>
      </c>
      <c r="BI182" s="67">
        <v>151637937112.13611</v>
      </c>
      <c r="BJ182" s="67">
        <v>8598829313.3273411</v>
      </c>
      <c r="BK182" s="67">
        <v>63750262065.160744</v>
      </c>
      <c r="BL182" s="67">
        <v>41993083653.888969</v>
      </c>
      <c r="BM182" s="67">
        <v>25124264136.134781</v>
      </c>
      <c r="BN182" s="67">
        <v>669679161.45499289</v>
      </c>
      <c r="BO182" s="67">
        <v>6829684225.7777939</v>
      </c>
      <c r="BP182" s="67">
        <v>1149268338.943511</v>
      </c>
      <c r="BQ182" s="67">
        <v>175093731.52794141</v>
      </c>
      <c r="BR182" s="67">
        <v>0</v>
      </c>
      <c r="BS182" s="67">
        <v>3044332601.621819</v>
      </c>
      <c r="BT182" s="67">
        <v>40096606.649438359</v>
      </c>
      <c r="BU182" s="67">
        <v>0</v>
      </c>
      <c r="BV182" s="67">
        <v>263343277.64875859</v>
      </c>
      <c r="BW182" s="67">
        <v>9584255057979.5469</v>
      </c>
      <c r="BX182" s="67">
        <v>3704672543195.0322</v>
      </c>
      <c r="BY182" s="67">
        <v>5879582514784.5137</v>
      </c>
      <c r="BZ182" s="67">
        <v>18034424219811.191</v>
      </c>
      <c r="CA182" s="67">
        <v>18587495219811.191</v>
      </c>
    </row>
    <row r="183" spans="1:79">
      <c r="A183" t="s">
        <v>68</v>
      </c>
      <c r="B183" t="s">
        <v>153</v>
      </c>
      <c r="C183" s="67">
        <v>2019</v>
      </c>
      <c r="D183" t="s">
        <v>4659</v>
      </c>
      <c r="E183" s="67">
        <v>1089393579</v>
      </c>
      <c r="F183" s="67">
        <v>2641062001801.3271</v>
      </c>
      <c r="G183" s="67">
        <v>1312517000000</v>
      </c>
      <c r="H183" s="67">
        <v>1924661000000</v>
      </c>
      <c r="I183" s="67">
        <v>5535900686450.9053</v>
      </c>
      <c r="J183" s="67">
        <v>4021255760970.4849</v>
      </c>
      <c r="K183" s="67">
        <v>725541291260.21851</v>
      </c>
      <c r="L183" s="67">
        <v>12370050328.99349</v>
      </c>
      <c r="M183" s="67">
        <v>146209302099.55521</v>
      </c>
      <c r="N183" s="67">
        <v>118349613898.81</v>
      </c>
      <c r="O183" s="67">
        <v>228307503687.2554</v>
      </c>
      <c r="P183" s="67">
        <v>17632961383.031399</v>
      </c>
      <c r="Q183" s="67">
        <v>266234202822.55621</v>
      </c>
      <c r="R183" s="67">
        <v>1592503784416.5449</v>
      </c>
      <c r="S183" s="67">
        <v>931260825348.73926</v>
      </c>
      <c r="T183" s="67">
        <v>98292961363.650589</v>
      </c>
      <c r="U183" s="67">
        <v>149615080379.68689</v>
      </c>
      <c r="V183" s="67">
        <v>414570464934.07739</v>
      </c>
      <c r="W183" s="67">
        <v>16954045440.61191</v>
      </c>
      <c r="X183" s="67">
        <v>45501816798.995003</v>
      </c>
      <c r="Y183" s="67">
        <v>278874439508.01471</v>
      </c>
      <c r="Z183" s="67">
        <v>51494851565.127312</v>
      </c>
      <c r="AA183" s="67">
        <v>866739357.52895999</v>
      </c>
      <c r="AB183" s="67">
        <v>13547365819.987129</v>
      </c>
      <c r="AC183" s="67">
        <v>1959200751.498884</v>
      </c>
      <c r="AD183" s="67">
        <v>268525813.26226789</v>
      </c>
      <c r="AE183" s="67">
        <v>0</v>
      </c>
      <c r="AF183" s="67">
        <v>4958819153.2418098</v>
      </c>
      <c r="AG183" s="67">
        <v>9835551.1985091045</v>
      </c>
      <c r="AH183" s="67">
        <v>0</v>
      </c>
      <c r="AI183" s="67">
        <v>134825174.61093631</v>
      </c>
      <c r="AJ183" s="67">
        <v>9695644044033.0742</v>
      </c>
      <c r="AK183" s="67">
        <v>3748812449473.6719</v>
      </c>
      <c r="AL183" s="67">
        <v>5946831594559.4004</v>
      </c>
      <c r="AM183" s="67">
        <v>18852966516701.852</v>
      </c>
      <c r="AN183" s="67">
        <v>19465110516701.852</v>
      </c>
      <c r="AO183" s="67">
        <v>2641062001801.3271</v>
      </c>
      <c r="AP183" s="67">
        <v>2129888711130.103</v>
      </c>
      <c r="AQ183" s="67">
        <v>511173290671.22479</v>
      </c>
      <c r="AR183" s="67">
        <v>1312517000000</v>
      </c>
      <c r="AS183" s="67">
        <v>1924661000000</v>
      </c>
      <c r="AT183" s="67">
        <v>5535900686450.9053</v>
      </c>
      <c r="AU183" s="67">
        <v>4021255760970.4849</v>
      </c>
      <c r="AV183" s="67">
        <v>1920520040961.3411</v>
      </c>
      <c r="AW183" s="67">
        <v>2100735720009.145</v>
      </c>
      <c r="AX183" s="67">
        <v>725541291260.21851</v>
      </c>
      <c r="AY183" s="67">
        <v>12370050328.99349</v>
      </c>
      <c r="AZ183" s="67">
        <v>146209302099.55521</v>
      </c>
      <c r="BA183" s="67">
        <v>118349613898.81</v>
      </c>
      <c r="BB183" s="67">
        <v>228307503687.2554</v>
      </c>
      <c r="BC183" s="67">
        <v>17632961383.031399</v>
      </c>
      <c r="BD183" s="67">
        <v>266234202822.55621</v>
      </c>
      <c r="BE183" s="67">
        <v>1592503784416.5449</v>
      </c>
      <c r="BF183" s="67">
        <v>930041138118.9104</v>
      </c>
      <c r="BG183" s="67">
        <v>98292961363.650589</v>
      </c>
      <c r="BH183" s="67">
        <v>149615080379.68689</v>
      </c>
      <c r="BI183" s="67">
        <v>414554604554.29681</v>
      </c>
      <c r="BJ183" s="67">
        <v>16954045440.61191</v>
      </c>
      <c r="BK183" s="67">
        <v>45501816798.995003</v>
      </c>
      <c r="BL183" s="67">
        <v>278874439508.01471</v>
      </c>
      <c r="BM183" s="67">
        <v>51494851565.127312</v>
      </c>
      <c r="BN183" s="67">
        <v>866739357.52895999</v>
      </c>
      <c r="BO183" s="67">
        <v>13547365819.987129</v>
      </c>
      <c r="BP183" s="67">
        <v>1959200751.498884</v>
      </c>
      <c r="BQ183" s="67">
        <v>252621478.31832209</v>
      </c>
      <c r="BR183" s="67">
        <v>0</v>
      </c>
      <c r="BS183" s="67">
        <v>4958819153.2418098</v>
      </c>
      <c r="BT183" s="67">
        <v>9879506.3617788628</v>
      </c>
      <c r="BU183" s="67">
        <v>0</v>
      </c>
      <c r="BV183" s="67">
        <v>134825174.61093631</v>
      </c>
      <c r="BW183" s="67">
        <v>9695644044033.0742</v>
      </c>
      <c r="BX183" s="67">
        <v>3748812449473.6719</v>
      </c>
      <c r="BY183" s="67">
        <v>5946831594559.4004</v>
      </c>
      <c r="BZ183" s="67">
        <v>18852966516701.852</v>
      </c>
      <c r="CA183" s="67">
        <v>19465110516701.852</v>
      </c>
    </row>
    <row r="184" spans="1:79">
      <c r="A184" t="s">
        <v>68</v>
      </c>
      <c r="B184" t="s">
        <v>153</v>
      </c>
      <c r="C184" s="67">
        <v>2020</v>
      </c>
      <c r="D184" t="s">
        <v>4660</v>
      </c>
      <c r="E184" s="67">
        <v>1118325819</v>
      </c>
      <c r="F184" s="67">
        <v>2727092499368.376</v>
      </c>
      <c r="G184" s="67">
        <v>1341455654335.75</v>
      </c>
      <c r="H184" s="67">
        <v>1811312509780.636</v>
      </c>
      <c r="I184" s="67">
        <v>5553628215628.2266</v>
      </c>
      <c r="J184" s="67">
        <v>4026419405421.3188</v>
      </c>
      <c r="K184" s="67">
        <v>733874822518.92749</v>
      </c>
      <c r="L184" s="67">
        <v>12349254593.520781</v>
      </c>
      <c r="M184" s="67">
        <v>145260441685.11011</v>
      </c>
      <c r="N184" s="67">
        <v>117600355293.09731</v>
      </c>
      <c r="O184" s="67">
        <v>226631963735.91589</v>
      </c>
      <c r="P184" s="67">
        <v>17243371476.242931</v>
      </c>
      <c r="Q184" s="67">
        <v>274548510793.49869</v>
      </c>
      <c r="R184" s="67">
        <v>1512821055387.646</v>
      </c>
      <c r="S184" s="67">
        <v>930925846925.22742</v>
      </c>
      <c r="T184" s="67">
        <v>97265490765.65184</v>
      </c>
      <c r="U184" s="67">
        <v>149615071022.07001</v>
      </c>
      <c r="V184" s="67">
        <v>358867572404.62347</v>
      </c>
      <c r="W184" s="67">
        <v>17096440214.73793</v>
      </c>
      <c r="X184" s="67">
        <v>48002843138.646568</v>
      </c>
      <c r="Y184" s="67">
        <v>232080657133.461</v>
      </c>
      <c r="Z184" s="67">
        <v>47419824275.317657</v>
      </c>
      <c r="AA184" s="67">
        <v>866739357.52895999</v>
      </c>
      <c r="AB184" s="67">
        <v>6423123639.2322025</v>
      </c>
      <c r="AC184" s="67">
        <v>1952301901.2643421</v>
      </c>
      <c r="AD184" s="67">
        <v>252966610.43855569</v>
      </c>
      <c r="AE184" s="67">
        <v>0</v>
      </c>
      <c r="AF184" s="67">
        <v>4634150582.0559206</v>
      </c>
      <c r="AG184" s="67">
        <v>9562341.4429949615</v>
      </c>
      <c r="AH184" s="67">
        <v>0</v>
      </c>
      <c r="AI184" s="67">
        <v>128963210.4974173</v>
      </c>
      <c r="AJ184" s="67">
        <v>10047832539928.859</v>
      </c>
      <c r="AK184" s="67">
        <v>3897988109043.4648</v>
      </c>
      <c r="AL184" s="67">
        <v>6150153158784.9502</v>
      </c>
      <c r="AM184" s="67">
        <v>19352781679731.289</v>
      </c>
      <c r="AN184" s="67">
        <v>19826260834486.84</v>
      </c>
      <c r="AO184" s="67">
        <v>2776132408883.5659</v>
      </c>
      <c r="AP184" s="67">
        <v>2238816458777.0688</v>
      </c>
      <c r="AQ184" s="67">
        <v>537315950106.4967</v>
      </c>
      <c r="AR184" s="67">
        <v>1404601000000</v>
      </c>
      <c r="AS184" s="67">
        <v>1970206000000</v>
      </c>
      <c r="AT184" s="67">
        <v>5683339846855.0059</v>
      </c>
      <c r="AU184" s="67">
        <v>4109457806007.3931</v>
      </c>
      <c r="AV184" s="67">
        <v>1956408072074.825</v>
      </c>
      <c r="AW184" s="67">
        <v>2153049733932.5681</v>
      </c>
      <c r="AX184" s="67">
        <v>761331407421.72095</v>
      </c>
      <c r="AY184" s="67">
        <v>13445991092.25828</v>
      </c>
      <c r="AZ184" s="67">
        <v>171331841856.76611</v>
      </c>
      <c r="BA184" s="67">
        <v>118575859962.33211</v>
      </c>
      <c r="BB184" s="67">
        <v>220103903753.27011</v>
      </c>
      <c r="BC184" s="67">
        <v>18262824322.902061</v>
      </c>
      <c r="BD184" s="67">
        <v>270830212438.36441</v>
      </c>
      <c r="BE184" s="67">
        <v>925904849281.11755</v>
      </c>
      <c r="BF184" s="67">
        <v>273158084635.3075</v>
      </c>
      <c r="BG184" s="67">
        <v>78821359680.128632</v>
      </c>
      <c r="BH184" s="67">
        <v>87917571152.843506</v>
      </c>
      <c r="BI184" s="67">
        <v>486007833812.83807</v>
      </c>
      <c r="BJ184" s="67">
        <v>10174764884.10183</v>
      </c>
      <c r="BK184" s="67">
        <v>48626311656.55127</v>
      </c>
      <c r="BL184" s="67">
        <v>341783573112.07538</v>
      </c>
      <c r="BM184" s="67">
        <v>68073169406.280403</v>
      </c>
      <c r="BN184" s="67">
        <v>515621599.44618928</v>
      </c>
      <c r="BO184" s="67">
        <v>11585523637.85276</v>
      </c>
      <c r="BP184" s="67">
        <v>590028778.9392879</v>
      </c>
      <c r="BQ184" s="67">
        <v>234995285.7298356</v>
      </c>
      <c r="BR184" s="67">
        <v>0</v>
      </c>
      <c r="BS184" s="67">
        <v>4399505883.9087877</v>
      </c>
      <c r="BT184" s="67">
        <v>13748112.67728214</v>
      </c>
      <c r="BU184" s="67">
        <v>0</v>
      </c>
      <c r="BV184" s="67">
        <v>10591455.274937609</v>
      </c>
      <c r="BW184" s="67">
        <v>9309443210267.0137</v>
      </c>
      <c r="BX184" s="67">
        <v>3575628802558.1948</v>
      </c>
      <c r="BY184" s="67">
        <v>5733814407708.8174</v>
      </c>
      <c r="BZ184" s="67">
        <v>18129215315286.699</v>
      </c>
      <c r="CA184" s="67">
        <v>18694820315286.699</v>
      </c>
    </row>
  </sheetData>
  <phoneticPr fontId="32"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54CB6-2E40-490D-9389-14D0DA48CE11}">
  <sheetPr>
    <tabColor theme="0" tint="-0.14999847407452621"/>
  </sheetPr>
  <dimension ref="A1:CA548"/>
  <sheetViews>
    <sheetView topLeftCell="A445" zoomScale="80" zoomScaleNormal="80" workbookViewId="0">
      <selection activeCell="M476" sqref="M476"/>
    </sheetView>
  </sheetViews>
  <sheetFormatPr defaultRowHeight="14.5"/>
  <cols>
    <col min="1" max="1" width="24.7265625" customWidth="1"/>
    <col min="2" max="2" width="23.90625" customWidth="1"/>
    <col min="3" max="3" width="10.6328125" customWidth="1"/>
    <col min="4" max="4" width="52.1796875" customWidth="1"/>
  </cols>
  <sheetData>
    <row r="1" spans="1:79">
      <c r="D1" s="45">
        <v>1</v>
      </c>
      <c r="E1" s="45">
        <v>2</v>
      </c>
      <c r="F1" s="45">
        <v>3</v>
      </c>
      <c r="G1" s="45">
        <v>4</v>
      </c>
      <c r="H1" s="45">
        <v>5</v>
      </c>
      <c r="I1" s="45">
        <v>6</v>
      </c>
      <c r="J1" s="45">
        <v>7</v>
      </c>
      <c r="K1" s="45">
        <v>8</v>
      </c>
      <c r="L1" s="45">
        <v>9</v>
      </c>
      <c r="M1" s="45">
        <v>10</v>
      </c>
      <c r="N1" s="45">
        <v>11</v>
      </c>
      <c r="O1" s="45">
        <v>12</v>
      </c>
      <c r="P1" s="45">
        <v>13</v>
      </c>
      <c r="Q1" s="45">
        <v>14</v>
      </c>
      <c r="R1" s="45">
        <v>15</v>
      </c>
      <c r="S1" s="45">
        <v>16</v>
      </c>
      <c r="T1" s="45">
        <v>17</v>
      </c>
      <c r="U1" s="45">
        <v>18</v>
      </c>
      <c r="V1" s="45">
        <v>19</v>
      </c>
      <c r="W1" s="45">
        <v>20</v>
      </c>
      <c r="X1" s="45">
        <v>21</v>
      </c>
      <c r="Y1" s="45">
        <v>22</v>
      </c>
      <c r="Z1" s="45">
        <v>23</v>
      </c>
      <c r="AA1" s="45">
        <v>24</v>
      </c>
      <c r="AB1" s="45">
        <v>25</v>
      </c>
      <c r="AC1" s="45">
        <v>26</v>
      </c>
      <c r="AD1" s="45">
        <v>27</v>
      </c>
      <c r="AE1" s="45">
        <v>28</v>
      </c>
      <c r="AF1" s="45">
        <v>29</v>
      </c>
      <c r="AG1" s="45">
        <v>30</v>
      </c>
      <c r="AH1" s="45">
        <v>31</v>
      </c>
      <c r="AI1" s="45">
        <v>32</v>
      </c>
      <c r="AJ1" s="45">
        <v>33</v>
      </c>
      <c r="AK1" s="45">
        <v>34</v>
      </c>
      <c r="AL1" s="45">
        <v>35</v>
      </c>
      <c r="AM1" s="45">
        <v>36</v>
      </c>
      <c r="AN1" s="45">
        <v>37</v>
      </c>
      <c r="AO1" s="45">
        <v>38</v>
      </c>
      <c r="AP1" s="45">
        <v>39</v>
      </c>
      <c r="AQ1" s="45">
        <v>40</v>
      </c>
      <c r="AR1" s="45">
        <v>41</v>
      </c>
      <c r="AS1" s="45">
        <v>42</v>
      </c>
      <c r="AT1" s="45">
        <v>43</v>
      </c>
      <c r="AU1" s="45">
        <v>44</v>
      </c>
      <c r="AV1" s="45">
        <v>45</v>
      </c>
      <c r="AW1" s="45">
        <v>46</v>
      </c>
      <c r="AX1" s="45">
        <v>47</v>
      </c>
      <c r="AY1" s="45">
        <v>48</v>
      </c>
      <c r="AZ1" s="45">
        <v>49</v>
      </c>
      <c r="BA1" s="45">
        <v>50</v>
      </c>
      <c r="BB1" s="45">
        <v>51</v>
      </c>
      <c r="BC1" s="45">
        <v>52</v>
      </c>
      <c r="BD1" s="45">
        <v>53</v>
      </c>
      <c r="BE1" s="45">
        <v>54</v>
      </c>
      <c r="BF1" s="45">
        <v>55</v>
      </c>
      <c r="BG1" s="45">
        <v>56</v>
      </c>
      <c r="BH1" s="45">
        <v>57</v>
      </c>
      <c r="BI1" s="45">
        <v>58</v>
      </c>
      <c r="BJ1" s="45">
        <v>59</v>
      </c>
      <c r="BK1" s="45">
        <v>60</v>
      </c>
      <c r="BL1" s="45">
        <v>61</v>
      </c>
      <c r="BM1" s="45">
        <v>62</v>
      </c>
      <c r="BN1" s="45">
        <v>63</v>
      </c>
      <c r="BO1" s="45">
        <v>64</v>
      </c>
      <c r="BP1" s="45">
        <v>65</v>
      </c>
      <c r="BQ1" s="45">
        <v>66</v>
      </c>
      <c r="BR1" s="45">
        <v>67</v>
      </c>
      <c r="BS1" s="45">
        <v>68</v>
      </c>
      <c r="BT1" s="45">
        <v>69</v>
      </c>
      <c r="BU1" s="45">
        <v>70</v>
      </c>
      <c r="BV1" s="45">
        <v>71</v>
      </c>
      <c r="BW1" s="45">
        <v>72</v>
      </c>
      <c r="BX1" s="45">
        <v>73</v>
      </c>
      <c r="BY1" s="45">
        <v>74</v>
      </c>
      <c r="BZ1" s="45">
        <v>75</v>
      </c>
      <c r="CA1" s="45">
        <v>76</v>
      </c>
    </row>
    <row r="2" spans="1:79">
      <c r="A2" t="s">
        <v>4802</v>
      </c>
      <c r="B2" t="s">
        <v>74</v>
      </c>
      <c r="C2" t="s">
        <v>75</v>
      </c>
      <c r="D2" t="s">
        <v>76</v>
      </c>
      <c r="E2" t="s">
        <v>77</v>
      </c>
      <c r="F2" t="s">
        <v>79</v>
      </c>
      <c r="G2" t="s">
        <v>95</v>
      </c>
      <c r="H2" t="s">
        <v>96</v>
      </c>
      <c r="I2" t="s">
        <v>81</v>
      </c>
      <c r="J2" t="s">
        <v>88</v>
      </c>
      <c r="K2" t="s">
        <v>82</v>
      </c>
      <c r="L2" t="s">
        <v>86</v>
      </c>
      <c r="M2" t="s">
        <v>83</v>
      </c>
      <c r="N2" t="s">
        <v>84</v>
      </c>
      <c r="O2" t="s">
        <v>85</v>
      </c>
      <c r="P2" t="s">
        <v>87</v>
      </c>
      <c r="Q2" t="s">
        <v>89</v>
      </c>
      <c r="R2" t="s">
        <v>90</v>
      </c>
      <c r="S2" t="s">
        <v>91</v>
      </c>
      <c r="T2" t="s">
        <v>92</v>
      </c>
      <c r="U2" t="s">
        <v>93</v>
      </c>
      <c r="V2" t="s">
        <v>94</v>
      </c>
      <c r="W2" t="s">
        <v>97</v>
      </c>
      <c r="X2" t="s">
        <v>98</v>
      </c>
      <c r="Y2" t="s">
        <v>99</v>
      </c>
      <c r="Z2" t="s">
        <v>100</v>
      </c>
      <c r="AA2" t="s">
        <v>101</v>
      </c>
      <c r="AB2" t="s">
        <v>102</v>
      </c>
      <c r="AC2" t="s">
        <v>103</v>
      </c>
      <c r="AD2" t="s">
        <v>104</v>
      </c>
      <c r="AE2" t="s">
        <v>105</v>
      </c>
      <c r="AF2" t="s">
        <v>106</v>
      </c>
      <c r="AG2" t="s">
        <v>107</v>
      </c>
      <c r="AH2" t="s">
        <v>108</v>
      </c>
      <c r="AI2" t="s">
        <v>109</v>
      </c>
      <c r="AJ2" t="s">
        <v>80</v>
      </c>
      <c r="AK2" t="s">
        <v>110</v>
      </c>
      <c r="AL2" t="s">
        <v>111</v>
      </c>
      <c r="AM2" t="s">
        <v>78</v>
      </c>
      <c r="AN2" t="s">
        <v>112</v>
      </c>
      <c r="AO2" t="s">
        <v>113</v>
      </c>
      <c r="AP2" t="s">
        <v>4803</v>
      </c>
      <c r="AQ2" t="s">
        <v>114</v>
      </c>
      <c r="AR2" t="s">
        <v>115</v>
      </c>
      <c r="AS2" t="s">
        <v>116</v>
      </c>
      <c r="AT2" t="s">
        <v>117</v>
      </c>
      <c r="AU2" t="s">
        <v>120</v>
      </c>
      <c r="AV2" t="s">
        <v>118</v>
      </c>
      <c r="AW2" t="s">
        <v>119</v>
      </c>
      <c r="AX2" t="s">
        <v>121</v>
      </c>
      <c r="AY2" t="s">
        <v>122</v>
      </c>
      <c r="AZ2" t="s">
        <v>123</v>
      </c>
      <c r="BA2" t="s">
        <v>124</v>
      </c>
      <c r="BB2" t="s">
        <v>125</v>
      </c>
      <c r="BC2" t="s">
        <v>126</v>
      </c>
      <c r="BD2" t="s">
        <v>127</v>
      </c>
      <c r="BE2" t="s">
        <v>128</v>
      </c>
      <c r="BF2" t="s">
        <v>129</v>
      </c>
      <c r="BG2" t="s">
        <v>130</v>
      </c>
      <c r="BH2" t="s">
        <v>149</v>
      </c>
      <c r="BI2" t="s">
        <v>150</v>
      </c>
      <c r="BJ2" t="s">
        <v>131</v>
      </c>
      <c r="BK2" t="s">
        <v>132</v>
      </c>
      <c r="BL2" t="s">
        <v>133</v>
      </c>
      <c r="BM2" t="s">
        <v>134</v>
      </c>
      <c r="BN2" t="s">
        <v>135</v>
      </c>
      <c r="BO2" t="s">
        <v>136</v>
      </c>
      <c r="BP2" t="s">
        <v>137</v>
      </c>
      <c r="BQ2" t="s">
        <v>138</v>
      </c>
      <c r="BR2" t="s">
        <v>139</v>
      </c>
      <c r="BS2" t="s">
        <v>140</v>
      </c>
      <c r="BT2" t="s">
        <v>141</v>
      </c>
      <c r="BU2" t="s">
        <v>142</v>
      </c>
      <c r="BV2" t="s">
        <v>143</v>
      </c>
      <c r="BW2" t="s">
        <v>144</v>
      </c>
      <c r="BX2" t="s">
        <v>145</v>
      </c>
      <c r="BY2" t="s">
        <v>146</v>
      </c>
      <c r="BZ2" t="s">
        <v>147</v>
      </c>
      <c r="CA2" t="s">
        <v>148</v>
      </c>
    </row>
    <row r="3" spans="1:79">
      <c r="A3" t="s">
        <v>62</v>
      </c>
      <c r="B3" t="s">
        <v>153</v>
      </c>
      <c r="C3" s="67">
        <v>1995</v>
      </c>
      <c r="D3" t="s">
        <v>5000</v>
      </c>
      <c r="E3" s="67">
        <v>195767779</v>
      </c>
      <c r="F3" s="67">
        <v>31758476342766.809</v>
      </c>
      <c r="G3" s="67">
        <v>3556126460412.501</v>
      </c>
      <c r="H3" s="67">
        <v>3152655208204.251</v>
      </c>
      <c r="I3" s="67">
        <v>2509854266535.3491</v>
      </c>
      <c r="J3" s="67">
        <v>1264283701687.876</v>
      </c>
      <c r="K3" s="67">
        <v>152142194611.87109</v>
      </c>
      <c r="L3" s="67">
        <v>135377249308.255</v>
      </c>
      <c r="M3" s="67">
        <v>135884990073.9637</v>
      </c>
      <c r="N3" s="67">
        <v>48718268775.704948</v>
      </c>
      <c r="O3" s="67">
        <v>465896843073.26007</v>
      </c>
      <c r="P3" s="67">
        <v>20824366572.556129</v>
      </c>
      <c r="Q3" s="67">
        <v>243520227505.26941</v>
      </c>
      <c r="R3" s="67">
        <v>1040312160828.074</v>
      </c>
      <c r="S3" s="67">
        <v>40207513007.51152</v>
      </c>
      <c r="T3" s="67">
        <v>40093407829.43898</v>
      </c>
      <c r="U3" s="67">
        <v>296512324891.60931</v>
      </c>
      <c r="V3" s="67">
        <v>704986865936.04944</v>
      </c>
      <c r="W3" s="67">
        <v>40924579997.721031</v>
      </c>
      <c r="X3" s="67">
        <v>36123217390.480881</v>
      </c>
      <c r="Y3" s="67">
        <v>87386576060.551666</v>
      </c>
      <c r="Z3" s="67">
        <v>524783438113.05292</v>
      </c>
      <c r="AA3" s="67">
        <v>3936076580.287168</v>
      </c>
      <c r="AB3" s="67">
        <v>2123401051.3582749</v>
      </c>
      <c r="AC3" s="67">
        <v>0</v>
      </c>
      <c r="AD3" s="67">
        <v>2048444160.496551</v>
      </c>
      <c r="AE3" s="67">
        <v>0</v>
      </c>
      <c r="AF3" s="67">
        <v>7525019701.0438337</v>
      </c>
      <c r="AG3" s="67">
        <v>5759.1931420181754</v>
      </c>
      <c r="AH3" s="67">
        <v>0</v>
      </c>
      <c r="AI3" s="67">
        <v>136107121.86402401</v>
      </c>
      <c r="AJ3" s="67">
        <v>40147750042501.523</v>
      </c>
      <c r="AK3" s="67">
        <v>9100132340010.8984</v>
      </c>
      <c r="AL3" s="67">
        <v>31027598626208.16</v>
      </c>
      <c r="AM3" s="67">
        <v>75550169295532.469</v>
      </c>
      <c r="AN3" s="67">
        <v>77076802557981.406</v>
      </c>
      <c r="AO3" s="67">
        <v>29057803127381.711</v>
      </c>
      <c r="AP3" s="67">
        <v>23433712199501.379</v>
      </c>
      <c r="AQ3" s="67">
        <v>5624090927880.3311</v>
      </c>
      <c r="AR3" s="67">
        <v>3134122000000</v>
      </c>
      <c r="AS3" s="67">
        <v>2561468000000</v>
      </c>
      <c r="AT3" s="67">
        <v>1255120169375.842</v>
      </c>
      <c r="AU3" s="67">
        <v>684062263149.04016</v>
      </c>
      <c r="AV3" s="67">
        <v>233485344447.87701</v>
      </c>
      <c r="AW3" s="67">
        <v>450576918701.16309</v>
      </c>
      <c r="AX3" s="67">
        <v>56478477120.038979</v>
      </c>
      <c r="AY3" s="67">
        <v>25233145959.82243</v>
      </c>
      <c r="AZ3" s="67">
        <v>17828857070.367901</v>
      </c>
      <c r="BA3" s="67">
        <v>34130362258.635872</v>
      </c>
      <c r="BB3" s="67">
        <v>163662092435.13361</v>
      </c>
      <c r="BC3" s="67">
        <v>40457162817.22168</v>
      </c>
      <c r="BD3" s="67">
        <v>233267808565.58099</v>
      </c>
      <c r="BE3" s="67">
        <v>315799739927.94623</v>
      </c>
      <c r="BF3" s="67">
        <v>17479768915.698639</v>
      </c>
      <c r="BG3" s="67">
        <v>16544886238.454889</v>
      </c>
      <c r="BH3" s="67">
        <v>41252482548.985619</v>
      </c>
      <c r="BI3" s="67">
        <v>240522602224.8071</v>
      </c>
      <c r="BJ3" s="67">
        <v>14778222327.092569</v>
      </c>
      <c r="BK3" s="67">
        <v>9033415170.7664795</v>
      </c>
      <c r="BL3" s="67">
        <v>10992251600.17568</v>
      </c>
      <c r="BM3" s="67">
        <v>39228855810.074348</v>
      </c>
      <c r="BN3" s="67">
        <v>3742166536.7499108</v>
      </c>
      <c r="BO3" s="67">
        <v>0</v>
      </c>
      <c r="BP3" s="67">
        <v>0</v>
      </c>
      <c r="BQ3" s="67">
        <v>2021552585.1536479</v>
      </c>
      <c r="BR3" s="67">
        <v>0</v>
      </c>
      <c r="BS3" s="67">
        <v>8098599327.7395773</v>
      </c>
      <c r="BT3" s="67">
        <v>0</v>
      </c>
      <c r="BU3" s="67">
        <v>152540761880.28519</v>
      </c>
      <c r="BV3" s="67">
        <v>86776986.769686222</v>
      </c>
      <c r="BW3" s="67">
        <v>45802812138838.969</v>
      </c>
      <c r="BX3" s="67">
        <v>9012743241479.5039</v>
      </c>
      <c r="BY3" s="67">
        <v>36790068897359.469</v>
      </c>
      <c r="BZ3" s="67">
        <v>77004189175524.469</v>
      </c>
      <c r="CA3" s="67">
        <v>76431535175524.469</v>
      </c>
    </row>
    <row r="4" spans="1:79">
      <c r="A4" t="s">
        <v>62</v>
      </c>
      <c r="B4" t="s">
        <v>153</v>
      </c>
      <c r="C4" s="67">
        <v>1996</v>
      </c>
      <c r="D4" t="s">
        <v>5001</v>
      </c>
      <c r="E4" s="67">
        <v>196909152</v>
      </c>
      <c r="F4" s="67">
        <v>32964402792112.371</v>
      </c>
      <c r="G4" s="67">
        <v>3687285407367.5088</v>
      </c>
      <c r="H4" s="67">
        <v>3251793609801.167</v>
      </c>
      <c r="I4" s="67">
        <v>2495314427189.167</v>
      </c>
      <c r="J4" s="67">
        <v>1261308767148.979</v>
      </c>
      <c r="K4" s="67">
        <v>152312875183.34109</v>
      </c>
      <c r="L4" s="67">
        <v>134951107767.0112</v>
      </c>
      <c r="M4" s="67">
        <v>136027319638.3605</v>
      </c>
      <c r="N4" s="67">
        <v>48682342274.760391</v>
      </c>
      <c r="O4" s="67">
        <v>465513501058.70172</v>
      </c>
      <c r="P4" s="67">
        <v>20444782084.21664</v>
      </c>
      <c r="Q4" s="67">
        <v>234403331137.45139</v>
      </c>
      <c r="R4" s="67">
        <v>1078998475124.052</v>
      </c>
      <c r="S4" s="67">
        <v>38751477063.542664</v>
      </c>
      <c r="T4" s="67">
        <v>40464359150.877129</v>
      </c>
      <c r="U4" s="67">
        <v>295700137330.47583</v>
      </c>
      <c r="V4" s="67">
        <v>726220789171.22119</v>
      </c>
      <c r="W4" s="67">
        <v>40924579997.721031</v>
      </c>
      <c r="X4" s="67">
        <v>36123191597.614182</v>
      </c>
      <c r="Y4" s="67">
        <v>98133185315.478363</v>
      </c>
      <c r="Z4" s="67">
        <v>524783438113.05292</v>
      </c>
      <c r="AA4" s="67">
        <v>3544407920.343925</v>
      </c>
      <c r="AB4" s="67">
        <v>3571174495.4661889</v>
      </c>
      <c r="AC4" s="67">
        <v>0</v>
      </c>
      <c r="AD4" s="67">
        <v>2001383738.4983959</v>
      </c>
      <c r="AE4" s="67">
        <v>0</v>
      </c>
      <c r="AF4" s="67">
        <v>17003290967.67956</v>
      </c>
      <c r="AG4" s="67">
        <v>29903.502852786682</v>
      </c>
      <c r="AH4" s="67">
        <v>0</v>
      </c>
      <c r="AI4" s="67">
        <v>136107121.86402401</v>
      </c>
      <c r="AJ4" s="67">
        <v>40734251697506.594</v>
      </c>
      <c r="AK4" s="67">
        <v>9282418989446.0293</v>
      </c>
      <c r="AL4" s="67">
        <v>31434980665155.109</v>
      </c>
      <c r="AM4" s="67">
        <v>77315761447347.063</v>
      </c>
      <c r="AN4" s="67">
        <v>78808537690119.781</v>
      </c>
      <c r="AO4" s="67">
        <v>26312375059852.051</v>
      </c>
      <c r="AP4" s="67">
        <v>21219657306332.289</v>
      </c>
      <c r="AQ4" s="67">
        <v>5092717753519.75</v>
      </c>
      <c r="AR4" s="67">
        <v>3224293000000</v>
      </c>
      <c r="AS4" s="67">
        <v>2607022000000</v>
      </c>
      <c r="AT4" s="67">
        <v>1345801967960.519</v>
      </c>
      <c r="AU4" s="67">
        <v>808478570662.76685</v>
      </c>
      <c r="AV4" s="67">
        <v>294176046454.82257</v>
      </c>
      <c r="AW4" s="67">
        <v>514302524207.94421</v>
      </c>
      <c r="AX4" s="67">
        <v>55018517665.51767</v>
      </c>
      <c r="AY4" s="67">
        <v>26264977157.401531</v>
      </c>
      <c r="AZ4" s="67">
        <v>19525583200.93071</v>
      </c>
      <c r="BA4" s="67">
        <v>34570754789.296547</v>
      </c>
      <c r="BB4" s="67">
        <v>174320603388.9472</v>
      </c>
      <c r="BC4" s="67">
        <v>37304610297.111183</v>
      </c>
      <c r="BD4" s="67">
        <v>190318350798.54709</v>
      </c>
      <c r="BE4" s="67">
        <v>178964623309.49069</v>
      </c>
      <c r="BF4" s="67">
        <v>21027820621.437038</v>
      </c>
      <c r="BG4" s="67">
        <v>23032958797.036701</v>
      </c>
      <c r="BH4" s="67">
        <v>37414383777.477287</v>
      </c>
      <c r="BI4" s="67">
        <v>97489460113.539673</v>
      </c>
      <c r="BJ4" s="67">
        <v>17456705349.19735</v>
      </c>
      <c r="BK4" s="67">
        <v>5890049699.631279</v>
      </c>
      <c r="BL4" s="67">
        <v>10840875864.81315</v>
      </c>
      <c r="BM4" s="67">
        <v>44087688131.607697</v>
      </c>
      <c r="BN4" s="67">
        <v>4728288910.6080561</v>
      </c>
      <c r="BO4" s="67">
        <v>0</v>
      </c>
      <c r="BP4" s="67">
        <v>0</v>
      </c>
      <c r="BQ4" s="67">
        <v>2021285087.8625791</v>
      </c>
      <c r="BR4" s="67">
        <v>0</v>
      </c>
      <c r="BS4" s="67">
        <v>12302174306.501459</v>
      </c>
      <c r="BT4" s="67">
        <v>0</v>
      </c>
      <c r="BU4" s="67">
        <v>0</v>
      </c>
      <c r="BV4" s="67">
        <v>162392763.31810719</v>
      </c>
      <c r="BW4" s="67">
        <v>41554015155380.859</v>
      </c>
      <c r="BX4" s="67">
        <v>8310977604767.7617</v>
      </c>
      <c r="BY4" s="67">
        <v>33243037550613.09</v>
      </c>
      <c r="BZ4" s="67">
        <v>70008427806502.906</v>
      </c>
      <c r="CA4" s="67">
        <v>69391156806502.906</v>
      </c>
    </row>
    <row r="5" spans="1:79">
      <c r="A5" t="s">
        <v>62</v>
      </c>
      <c r="B5" t="s">
        <v>153</v>
      </c>
      <c r="C5" s="67">
        <v>1997</v>
      </c>
      <c r="D5" t="s">
        <v>5002</v>
      </c>
      <c r="E5" s="67">
        <v>198010955</v>
      </c>
      <c r="F5" s="67">
        <v>34050713733182.289</v>
      </c>
      <c r="G5" s="67">
        <v>3901683935730.6069</v>
      </c>
      <c r="H5" s="67">
        <v>3303132238429.9502</v>
      </c>
      <c r="I5" s="67">
        <v>2504816926279.771</v>
      </c>
      <c r="J5" s="67">
        <v>1253730338413.8511</v>
      </c>
      <c r="K5" s="67">
        <v>152483555754.811</v>
      </c>
      <c r="L5" s="67">
        <v>134525081789.1754</v>
      </c>
      <c r="M5" s="67">
        <v>136169646537.8595</v>
      </c>
      <c r="N5" s="67">
        <v>48646415631.615692</v>
      </c>
      <c r="O5" s="67">
        <v>465130158616.95679</v>
      </c>
      <c r="P5" s="67">
        <v>19839284058.681271</v>
      </c>
      <c r="Q5" s="67">
        <v>250175402869.29391</v>
      </c>
      <c r="R5" s="67">
        <v>1028348575999.968</v>
      </c>
      <c r="S5" s="67">
        <v>44614001396.727493</v>
      </c>
      <c r="T5" s="67">
        <v>39668597646.44635</v>
      </c>
      <c r="U5" s="67">
        <v>294833552435.78333</v>
      </c>
      <c r="V5" s="67">
        <v>706533843922.66492</v>
      </c>
      <c r="W5" s="67">
        <v>23385474284.412022</v>
      </c>
      <c r="X5" s="67">
        <v>36123189101.530296</v>
      </c>
      <c r="Y5" s="67">
        <v>97333196784.898865</v>
      </c>
      <c r="Z5" s="67">
        <v>524783438113.05292</v>
      </c>
      <c r="AA5" s="67">
        <v>3541718626.9022079</v>
      </c>
      <c r="AB5" s="67">
        <v>3571174495.4661889</v>
      </c>
      <c r="AC5" s="67">
        <v>0</v>
      </c>
      <c r="AD5" s="67">
        <v>1960703458.3267529</v>
      </c>
      <c r="AE5" s="67">
        <v>0</v>
      </c>
      <c r="AF5" s="67">
        <v>15698794312.11455</v>
      </c>
      <c r="AG5" s="67">
        <v>47624.097135919517</v>
      </c>
      <c r="AH5" s="67">
        <v>0</v>
      </c>
      <c r="AI5" s="67">
        <v>136107121.86402401</v>
      </c>
      <c r="AJ5" s="67">
        <v>41321747579198.891</v>
      </c>
      <c r="AK5" s="67">
        <v>9485210520553.4199</v>
      </c>
      <c r="AL5" s="67">
        <v>31824820294369.68</v>
      </c>
      <c r="AM5" s="67">
        <v>79085810617511.188</v>
      </c>
      <c r="AN5" s="67">
        <v>80437000016872.422</v>
      </c>
      <c r="AO5" s="67">
        <v>25586217357483.602</v>
      </c>
      <c r="AP5" s="67">
        <v>20634046256035.16</v>
      </c>
      <c r="AQ5" s="67">
        <v>4952171101448.4385</v>
      </c>
      <c r="AR5" s="67">
        <v>3440005000000</v>
      </c>
      <c r="AS5" s="67">
        <v>2688526000000</v>
      </c>
      <c r="AT5" s="67">
        <v>1332191848185.0801</v>
      </c>
      <c r="AU5" s="67">
        <v>798952401104.70557</v>
      </c>
      <c r="AV5" s="67">
        <v>289461454284.96429</v>
      </c>
      <c r="AW5" s="67">
        <v>509490946819.74152</v>
      </c>
      <c r="AX5" s="67">
        <v>47526821754.769203</v>
      </c>
      <c r="AY5" s="67">
        <v>27244383259.4133</v>
      </c>
      <c r="AZ5" s="67">
        <v>19435894904.601139</v>
      </c>
      <c r="BA5" s="67">
        <v>35058166970.861198</v>
      </c>
      <c r="BB5" s="67">
        <v>182642521213.69699</v>
      </c>
      <c r="BC5" s="67">
        <v>31423964260.602322</v>
      </c>
      <c r="BD5" s="67">
        <v>189907694716.43051</v>
      </c>
      <c r="BE5" s="67">
        <v>177255175956.76871</v>
      </c>
      <c r="BF5" s="67">
        <v>22311464654.904301</v>
      </c>
      <c r="BG5" s="67">
        <v>24269126139.332211</v>
      </c>
      <c r="BH5" s="67">
        <v>30581341603.913952</v>
      </c>
      <c r="BI5" s="67">
        <v>100093243558.61819</v>
      </c>
      <c r="BJ5" s="67">
        <v>14525659995.0098</v>
      </c>
      <c r="BK5" s="67">
        <v>6330583342.8431597</v>
      </c>
      <c r="BL5" s="67">
        <v>8871910979.6453781</v>
      </c>
      <c r="BM5" s="67">
        <v>48266982028.006432</v>
      </c>
      <c r="BN5" s="67">
        <v>3617631885.212636</v>
      </c>
      <c r="BO5" s="67">
        <v>0</v>
      </c>
      <c r="BP5" s="67">
        <v>0</v>
      </c>
      <c r="BQ5" s="67">
        <v>1784346737.312362</v>
      </c>
      <c r="BR5" s="67">
        <v>0</v>
      </c>
      <c r="BS5" s="67">
        <v>16567203880.71699</v>
      </c>
      <c r="BT5" s="67">
        <v>0</v>
      </c>
      <c r="BU5" s="67">
        <v>0</v>
      </c>
      <c r="BV5" s="67">
        <v>128924709.8714897</v>
      </c>
      <c r="BW5" s="67">
        <v>38825675031659.906</v>
      </c>
      <c r="BX5" s="67">
        <v>7826072382347.4346</v>
      </c>
      <c r="BY5" s="67">
        <v>30999602649312.48</v>
      </c>
      <c r="BZ5" s="67">
        <v>66672818413285.359</v>
      </c>
      <c r="CA5" s="67">
        <v>65921339413285.359</v>
      </c>
    </row>
    <row r="6" spans="1:79">
      <c r="A6" t="s">
        <v>62</v>
      </c>
      <c r="B6" t="s">
        <v>153</v>
      </c>
      <c r="C6" s="67">
        <v>1998</v>
      </c>
      <c r="D6" t="s">
        <v>5003</v>
      </c>
      <c r="E6" s="67">
        <v>199036300</v>
      </c>
      <c r="F6" s="67">
        <v>34920721678167.648</v>
      </c>
      <c r="G6" s="67">
        <v>4513599379092.8018</v>
      </c>
      <c r="H6" s="67">
        <v>3652562204129.2549</v>
      </c>
      <c r="I6" s="67">
        <v>2512723441761.4941</v>
      </c>
      <c r="J6" s="67">
        <v>1253458652819.3201</v>
      </c>
      <c r="K6" s="67">
        <v>152654236326.28101</v>
      </c>
      <c r="L6" s="67">
        <v>134107728452.56731</v>
      </c>
      <c r="M6" s="67">
        <v>136311976102.2563</v>
      </c>
      <c r="N6" s="67">
        <v>48610489130.671127</v>
      </c>
      <c r="O6" s="67">
        <v>464746816602.39838</v>
      </c>
      <c r="P6" s="67">
        <v>19302589467.808102</v>
      </c>
      <c r="Q6" s="67">
        <v>258585918724.86301</v>
      </c>
      <c r="R6" s="67">
        <v>1015329851729.241</v>
      </c>
      <c r="S6" s="67">
        <v>44896974630.236763</v>
      </c>
      <c r="T6" s="67">
        <v>42221087303.80661</v>
      </c>
      <c r="U6" s="67">
        <v>294819567830.80811</v>
      </c>
      <c r="V6" s="67">
        <v>709835168336.91235</v>
      </c>
      <c r="W6" s="67">
        <v>23385474284.412022</v>
      </c>
      <c r="X6" s="67">
        <v>36123189101.530296</v>
      </c>
      <c r="Y6" s="67">
        <v>96535954528.046814</v>
      </c>
      <c r="Z6" s="67">
        <v>524783438113.05292</v>
      </c>
      <c r="AA6" s="67">
        <v>3345045694.4151421</v>
      </c>
      <c r="AB6" s="67">
        <v>8783158894.2546825</v>
      </c>
      <c r="AC6" s="67">
        <v>0</v>
      </c>
      <c r="AD6" s="67">
        <v>1917932666.5670099</v>
      </c>
      <c r="AE6" s="67">
        <v>0</v>
      </c>
      <c r="AF6" s="67">
        <v>14824792620.24362</v>
      </c>
      <c r="AG6" s="67">
        <v>75312.52570331459</v>
      </c>
      <c r="AH6" s="67">
        <v>0</v>
      </c>
      <c r="AI6" s="67">
        <v>136107121.86402401</v>
      </c>
      <c r="AJ6" s="67">
        <v>41117823483717.094</v>
      </c>
      <c r="AK6" s="67">
        <v>9448347926629.875</v>
      </c>
      <c r="AL6" s="67">
        <v>31654807767078.988</v>
      </c>
      <c r="AM6" s="67">
        <v>79950388959015.672</v>
      </c>
      <c r="AN6" s="67">
        <v>81064290037995.656</v>
      </c>
      <c r="AO6" s="67">
        <v>24369241907495.102</v>
      </c>
      <c r="AP6" s="67">
        <v>19652614441528.301</v>
      </c>
      <c r="AQ6" s="67">
        <v>4716627465966.792</v>
      </c>
      <c r="AR6" s="67">
        <v>3972317000000</v>
      </c>
      <c r="AS6" s="67">
        <v>2980018000000</v>
      </c>
      <c r="AT6" s="67">
        <v>1179268082630.3359</v>
      </c>
      <c r="AU6" s="67">
        <v>694494073099.77197</v>
      </c>
      <c r="AV6" s="67">
        <v>245097812585.32709</v>
      </c>
      <c r="AW6" s="67">
        <v>449396260514.44489</v>
      </c>
      <c r="AX6" s="67">
        <v>39820859774.39827</v>
      </c>
      <c r="AY6" s="67">
        <v>23991635179.13142</v>
      </c>
      <c r="AZ6" s="67">
        <v>19079347169.19257</v>
      </c>
      <c r="BA6" s="67">
        <v>35419387677.378448</v>
      </c>
      <c r="BB6" s="67">
        <v>171999549461.58109</v>
      </c>
      <c r="BC6" s="67">
        <v>26376265790.55584</v>
      </c>
      <c r="BD6" s="67">
        <v>168086964478.32611</v>
      </c>
      <c r="BE6" s="67">
        <v>194069859336.6738</v>
      </c>
      <c r="BF6" s="67">
        <v>12148818963.058229</v>
      </c>
      <c r="BG6" s="67">
        <v>23378398246.519508</v>
      </c>
      <c r="BH6" s="67">
        <v>34521812975.271584</v>
      </c>
      <c r="BI6" s="67">
        <v>124020829151.8244</v>
      </c>
      <c r="BJ6" s="67">
        <v>13180942075.340429</v>
      </c>
      <c r="BK6" s="67">
        <v>3332744991.383213</v>
      </c>
      <c r="BL6" s="67">
        <v>7235562339.6969652</v>
      </c>
      <c r="BM6" s="67">
        <v>82857344098.035278</v>
      </c>
      <c r="BN6" s="67">
        <v>3438153259.9594131</v>
      </c>
      <c r="BO6" s="67">
        <v>0</v>
      </c>
      <c r="BP6" s="67">
        <v>0</v>
      </c>
      <c r="BQ6" s="67">
        <v>2373115771.1264639</v>
      </c>
      <c r="BR6" s="67">
        <v>0</v>
      </c>
      <c r="BS6" s="67">
        <v>11499449932.982901</v>
      </c>
      <c r="BT6" s="67">
        <v>0</v>
      </c>
      <c r="BU6" s="67">
        <v>0</v>
      </c>
      <c r="BV6" s="67">
        <v>103516683.29975501</v>
      </c>
      <c r="BW6" s="67">
        <v>34530449702386</v>
      </c>
      <c r="BX6" s="67">
        <v>6940474534029.2324</v>
      </c>
      <c r="BY6" s="67">
        <v>27589975168356.77</v>
      </c>
      <c r="BZ6" s="67">
        <v>61265328551848.117</v>
      </c>
      <c r="CA6" s="67">
        <v>60273029551848.117</v>
      </c>
    </row>
    <row r="7" spans="1:79">
      <c r="A7" t="s">
        <v>62</v>
      </c>
      <c r="B7" t="s">
        <v>153</v>
      </c>
      <c r="C7" s="67">
        <v>1999</v>
      </c>
      <c r="D7" t="s">
        <v>5004</v>
      </c>
      <c r="E7" s="67">
        <v>199853764</v>
      </c>
      <c r="F7" s="67">
        <v>35724743935468.813</v>
      </c>
      <c r="G7" s="67">
        <v>4737145229891.5957</v>
      </c>
      <c r="H7" s="67">
        <v>4270072442732.1948</v>
      </c>
      <c r="I7" s="67">
        <v>2469147076939.311</v>
      </c>
      <c r="J7" s="67">
        <v>1236662874924.064</v>
      </c>
      <c r="K7" s="67">
        <v>152824916897.75101</v>
      </c>
      <c r="L7" s="67">
        <v>133681695405.6384</v>
      </c>
      <c r="M7" s="67">
        <v>136454303001.75529</v>
      </c>
      <c r="N7" s="67">
        <v>48574562487.526428</v>
      </c>
      <c r="O7" s="67">
        <v>464363474160.65363</v>
      </c>
      <c r="P7" s="67">
        <v>18824049131.003139</v>
      </c>
      <c r="Q7" s="67">
        <v>239959985883.14691</v>
      </c>
      <c r="R7" s="67">
        <v>1209165619631.334</v>
      </c>
      <c r="S7" s="67">
        <v>70713966273.827759</v>
      </c>
      <c r="T7" s="67">
        <v>76906873242.509247</v>
      </c>
      <c r="U7" s="67">
        <v>293867051596.56702</v>
      </c>
      <c r="V7" s="67">
        <v>715921167430.85083</v>
      </c>
      <c r="W7" s="67">
        <v>27770250712.739269</v>
      </c>
      <c r="X7" s="67">
        <v>37303729296.730797</v>
      </c>
      <c r="Y7" s="67">
        <v>95665915936.239456</v>
      </c>
      <c r="Z7" s="67">
        <v>524735782431.44098</v>
      </c>
      <c r="AA7" s="67">
        <v>2953642242.5174088</v>
      </c>
      <c r="AB7" s="67">
        <v>10617005256.79137</v>
      </c>
      <c r="AC7" s="67">
        <v>0</v>
      </c>
      <c r="AD7" s="67">
        <v>1927181661.9448161</v>
      </c>
      <c r="AE7" s="67">
        <v>0</v>
      </c>
      <c r="AF7" s="67">
        <v>14811455307.314091</v>
      </c>
      <c r="AG7" s="67">
        <v>97463.268557230651</v>
      </c>
      <c r="AH7" s="67">
        <v>0</v>
      </c>
      <c r="AI7" s="67">
        <v>136107121.86402401</v>
      </c>
      <c r="AJ7" s="67">
        <v>41386182524945.594</v>
      </c>
      <c r="AK7" s="67">
        <v>9561120137914.5117</v>
      </c>
      <c r="AL7" s="67">
        <v>31813973862225.84</v>
      </c>
      <c r="AM7" s="67">
        <v>80650728795767.906</v>
      </c>
      <c r="AN7" s="67">
        <v>82112394889297.188</v>
      </c>
      <c r="AO7" s="67">
        <v>28781871563388.789</v>
      </c>
      <c r="AP7" s="67">
        <v>23211186744668.379</v>
      </c>
      <c r="AQ7" s="67">
        <v>5570684818720.4092</v>
      </c>
      <c r="AR7" s="67">
        <v>4132908000000</v>
      </c>
      <c r="AS7" s="67">
        <v>3508134000000</v>
      </c>
      <c r="AT7" s="67">
        <v>1204380071861.02</v>
      </c>
      <c r="AU7" s="67">
        <v>708867778851.32422</v>
      </c>
      <c r="AV7" s="67">
        <v>249695672902.7847</v>
      </c>
      <c r="AW7" s="67">
        <v>459172105948.53943</v>
      </c>
      <c r="AX7" s="67">
        <v>37648125472.405609</v>
      </c>
      <c r="AY7" s="67">
        <v>22577396160.270401</v>
      </c>
      <c r="AZ7" s="67">
        <v>20359243266.81382</v>
      </c>
      <c r="BA7" s="67">
        <v>35800064405.080917</v>
      </c>
      <c r="BB7" s="67">
        <v>171092032928.92731</v>
      </c>
      <c r="BC7" s="67">
        <v>30675115749.205891</v>
      </c>
      <c r="BD7" s="67">
        <v>177360315026.99179</v>
      </c>
      <c r="BE7" s="67">
        <v>165241657791.93521</v>
      </c>
      <c r="BF7" s="67">
        <v>22069894950.788219</v>
      </c>
      <c r="BG7" s="67">
        <v>38291420118.607674</v>
      </c>
      <c r="BH7" s="67">
        <v>2934087299.98631</v>
      </c>
      <c r="BI7" s="67">
        <v>101946255422.55299</v>
      </c>
      <c r="BJ7" s="67">
        <v>11722090591.45282</v>
      </c>
      <c r="BK7" s="67">
        <v>3154125031.0087252</v>
      </c>
      <c r="BL7" s="67">
        <v>2452612174.5451541</v>
      </c>
      <c r="BM7" s="67">
        <v>67049528029.385063</v>
      </c>
      <c r="BN7" s="67">
        <v>3111766218.3720531</v>
      </c>
      <c r="BO7" s="67">
        <v>0</v>
      </c>
      <c r="BP7" s="67">
        <v>0</v>
      </c>
      <c r="BQ7" s="67">
        <v>2256394884.4223981</v>
      </c>
      <c r="BR7" s="67">
        <v>0</v>
      </c>
      <c r="BS7" s="67">
        <v>12108355958.548889</v>
      </c>
      <c r="BT7" s="67">
        <v>0</v>
      </c>
      <c r="BU7" s="67">
        <v>0</v>
      </c>
      <c r="BV7" s="67">
        <v>91382534.817936048</v>
      </c>
      <c r="BW7" s="67">
        <v>38404080697572.703</v>
      </c>
      <c r="BX7" s="67">
        <v>7627439415156.2832</v>
      </c>
      <c r="BY7" s="67">
        <v>30776641282416.41</v>
      </c>
      <c r="BZ7" s="67">
        <v>69180347990614.43</v>
      </c>
      <c r="CA7" s="67">
        <v>68555573990614.43</v>
      </c>
    </row>
    <row r="8" spans="1:79">
      <c r="A8" t="s">
        <v>62</v>
      </c>
      <c r="B8" t="s">
        <v>153</v>
      </c>
      <c r="C8" s="67">
        <v>2000</v>
      </c>
      <c r="D8" t="s">
        <v>5005</v>
      </c>
      <c r="E8" s="67">
        <v>200765500</v>
      </c>
      <c r="F8" s="67">
        <v>36471760120211.609</v>
      </c>
      <c r="G8" s="67">
        <v>4791813136495.2871</v>
      </c>
      <c r="H8" s="67">
        <v>3857111013208.167</v>
      </c>
      <c r="I8" s="67">
        <v>2477699738575.2241</v>
      </c>
      <c r="J8" s="67">
        <v>1249117017233.5811</v>
      </c>
      <c r="K8" s="67">
        <v>152995597469.22089</v>
      </c>
      <c r="L8" s="67">
        <v>133255553864.3945</v>
      </c>
      <c r="M8" s="67">
        <v>136596631500.19299</v>
      </c>
      <c r="N8" s="67">
        <v>48538635929.701813</v>
      </c>
      <c r="O8" s="67">
        <v>463980131975.22058</v>
      </c>
      <c r="P8" s="67">
        <v>18576751189.47504</v>
      </c>
      <c r="Q8" s="67">
        <v>236432247128.3049</v>
      </c>
      <c r="R8" s="67">
        <v>1249267532760.384</v>
      </c>
      <c r="S8" s="67">
        <v>70675232181.366638</v>
      </c>
      <c r="T8" s="67">
        <v>77166425298.05925</v>
      </c>
      <c r="U8" s="67">
        <v>292861807740.98529</v>
      </c>
      <c r="V8" s="67">
        <v>746204470538.29004</v>
      </c>
      <c r="W8" s="67">
        <v>27770250712.739269</v>
      </c>
      <c r="X8" s="67">
        <v>37303729296.730797</v>
      </c>
      <c r="Y8" s="67">
        <v>113939446523.5296</v>
      </c>
      <c r="Z8" s="67">
        <v>524684004623.28607</v>
      </c>
      <c r="AA8" s="67">
        <v>7042842684.2200708</v>
      </c>
      <c r="AB8" s="67">
        <v>19303645921.438862</v>
      </c>
      <c r="AC8" s="67">
        <v>0</v>
      </c>
      <c r="AD8" s="67">
        <v>2088738309.556632</v>
      </c>
      <c r="AE8" s="67">
        <v>0</v>
      </c>
      <c r="AF8" s="67">
        <v>13935561365.09618</v>
      </c>
      <c r="AG8" s="67">
        <v>143979.8285504544</v>
      </c>
      <c r="AH8" s="67">
        <v>0</v>
      </c>
      <c r="AI8" s="67">
        <v>136107121.86402401</v>
      </c>
      <c r="AJ8" s="67">
        <v>42009752754125.477</v>
      </c>
      <c r="AK8" s="67">
        <v>9815580455376.4551</v>
      </c>
      <c r="AL8" s="67">
        <v>32190238901731.07</v>
      </c>
      <c r="AM8" s="67">
        <v>82459875706236.781</v>
      </c>
      <c r="AN8" s="67">
        <v>83433352810799.156</v>
      </c>
      <c r="AO8" s="67">
        <v>31286427352762.75</v>
      </c>
      <c r="AP8" s="67">
        <v>25230989800615.121</v>
      </c>
      <c r="AQ8" s="67">
        <v>6055437552147.6289</v>
      </c>
      <c r="AR8" s="67">
        <v>4180065000000</v>
      </c>
      <c r="AS8" s="67">
        <v>3163087000000</v>
      </c>
      <c r="AT8" s="67">
        <v>1142858613411.656</v>
      </c>
      <c r="AU8" s="67">
        <v>656701747299.45117</v>
      </c>
      <c r="AV8" s="67">
        <v>233269849228.57001</v>
      </c>
      <c r="AW8" s="67">
        <v>423431898070.88123</v>
      </c>
      <c r="AX8" s="67">
        <v>40710380433.885712</v>
      </c>
      <c r="AY8" s="67">
        <v>23200270627.902401</v>
      </c>
      <c r="AZ8" s="67">
        <v>20851058596.686661</v>
      </c>
      <c r="BA8" s="67">
        <v>36519217716.916092</v>
      </c>
      <c r="BB8" s="67">
        <v>177453119512.51389</v>
      </c>
      <c r="BC8" s="67">
        <v>18179390573.77026</v>
      </c>
      <c r="BD8" s="67">
        <v>169243428650.52991</v>
      </c>
      <c r="BE8" s="67">
        <v>264805032668.7757</v>
      </c>
      <c r="BF8" s="67">
        <v>39057021926.145073</v>
      </c>
      <c r="BG8" s="67">
        <v>72979845000.707947</v>
      </c>
      <c r="BH8" s="67">
        <v>26732805145.23386</v>
      </c>
      <c r="BI8" s="67">
        <v>126035360596.6889</v>
      </c>
      <c r="BJ8" s="67">
        <v>13223170464.357981</v>
      </c>
      <c r="BK8" s="67">
        <v>4231818458.6330791</v>
      </c>
      <c r="BL8" s="67">
        <v>5022847588.4224815</v>
      </c>
      <c r="BM8" s="67">
        <v>76976640768.613617</v>
      </c>
      <c r="BN8" s="67">
        <v>4270689942.0919852</v>
      </c>
      <c r="BO8" s="67">
        <v>9246298021.6069908</v>
      </c>
      <c r="BP8" s="67">
        <v>0</v>
      </c>
      <c r="BQ8" s="67">
        <v>2250514286.2679892</v>
      </c>
      <c r="BR8" s="67">
        <v>0</v>
      </c>
      <c r="BS8" s="67">
        <v>10696709416.49888</v>
      </c>
      <c r="BT8" s="67">
        <v>923618.99557722383</v>
      </c>
      <c r="BU8" s="67">
        <v>0</v>
      </c>
      <c r="BV8" s="67">
        <v>115748031.2002878</v>
      </c>
      <c r="BW8" s="67">
        <v>40504272082668.961</v>
      </c>
      <c r="BX8" s="67">
        <v>8038824537623.0293</v>
      </c>
      <c r="BY8" s="67">
        <v>32465447545045.93</v>
      </c>
      <c r="BZ8" s="67">
        <v>74215341081512.141</v>
      </c>
      <c r="CA8" s="67">
        <v>73198363081512.141</v>
      </c>
    </row>
    <row r="9" spans="1:79">
      <c r="A9" t="s">
        <v>62</v>
      </c>
      <c r="B9" t="s">
        <v>153</v>
      </c>
      <c r="C9" s="67">
        <v>2001</v>
      </c>
      <c r="D9" t="s">
        <v>5006</v>
      </c>
      <c r="E9" s="67">
        <v>201812377</v>
      </c>
      <c r="F9" s="67">
        <v>37386194332354.977</v>
      </c>
      <c r="G9" s="67">
        <v>4744817615509.9824</v>
      </c>
      <c r="H9" s="67">
        <v>3552879168518.2109</v>
      </c>
      <c r="I9" s="67">
        <v>2446623169340.8091</v>
      </c>
      <c r="J9" s="67">
        <v>1229974234910.04</v>
      </c>
      <c r="K9" s="67">
        <v>152897308049.44061</v>
      </c>
      <c r="L9" s="67">
        <v>132838160896.8513</v>
      </c>
      <c r="M9" s="67">
        <v>136524424158.5034</v>
      </c>
      <c r="N9" s="67">
        <v>48497483290.161423</v>
      </c>
      <c r="O9" s="67">
        <v>463405308849.37598</v>
      </c>
      <c r="P9" s="67">
        <v>18287909504.707901</v>
      </c>
      <c r="Q9" s="67">
        <v>224520599708.4418</v>
      </c>
      <c r="R9" s="67">
        <v>1237231386278.2371</v>
      </c>
      <c r="S9" s="67">
        <v>70675232181.366638</v>
      </c>
      <c r="T9" s="67">
        <v>77166425298.05925</v>
      </c>
      <c r="U9" s="67">
        <v>267782413233.6817</v>
      </c>
      <c r="V9" s="67">
        <v>756588753456.58203</v>
      </c>
      <c r="W9" s="67">
        <v>32155027141.066521</v>
      </c>
      <c r="X9" s="67">
        <v>46157780760.734512</v>
      </c>
      <c r="Y9" s="67">
        <v>113015059842.8067</v>
      </c>
      <c r="Z9" s="67">
        <v>524623495844.67798</v>
      </c>
      <c r="AA9" s="67">
        <v>2951259563.1204</v>
      </c>
      <c r="AB9" s="67">
        <v>21234010513.582748</v>
      </c>
      <c r="AC9" s="67">
        <v>0</v>
      </c>
      <c r="AD9" s="67">
        <v>1954546384.155045</v>
      </c>
      <c r="AE9" s="67">
        <v>0</v>
      </c>
      <c r="AF9" s="67">
        <v>14352248496.621229</v>
      </c>
      <c r="AG9" s="67">
        <v>143979.8285504544</v>
      </c>
      <c r="AH9" s="67">
        <v>0</v>
      </c>
      <c r="AI9" s="67">
        <v>145180929.98829219</v>
      </c>
      <c r="AJ9" s="67">
        <v>42141448867147.906</v>
      </c>
      <c r="AK9" s="67">
        <v>9948214582504.5156</v>
      </c>
      <c r="AL9" s="67">
        <v>32195942132950.691</v>
      </c>
      <c r="AM9" s="67">
        <v>83713630419582.516</v>
      </c>
      <c r="AN9" s="67">
        <v>84393865764238.563</v>
      </c>
      <c r="AO9" s="67">
        <v>28590087005154.82</v>
      </c>
      <c r="AP9" s="67">
        <v>23056521778350.66</v>
      </c>
      <c r="AQ9" s="67">
        <v>5533565226804.1592</v>
      </c>
      <c r="AR9" s="67">
        <v>4134027000000</v>
      </c>
      <c r="AS9" s="67">
        <v>2898625000000</v>
      </c>
      <c r="AT9" s="67">
        <v>925815662244.95825</v>
      </c>
      <c r="AU9" s="67">
        <v>513034064626.41608</v>
      </c>
      <c r="AV9" s="67">
        <v>209769836305.88611</v>
      </c>
      <c r="AW9" s="67">
        <v>303264228320.53003</v>
      </c>
      <c r="AX9" s="67">
        <v>40242802782.410751</v>
      </c>
      <c r="AY9" s="67">
        <v>20814876111.556332</v>
      </c>
      <c r="AZ9" s="67">
        <v>20099000177.464069</v>
      </c>
      <c r="BA9" s="67">
        <v>37665765034.519096</v>
      </c>
      <c r="BB9" s="67">
        <v>170121003636.22189</v>
      </c>
      <c r="BC9" s="67">
        <v>9597655189.8203182</v>
      </c>
      <c r="BD9" s="67">
        <v>114240494686.5497</v>
      </c>
      <c r="BE9" s="67">
        <v>326082174528.4201</v>
      </c>
      <c r="BF9" s="67">
        <v>40645738047.796333</v>
      </c>
      <c r="BG9" s="67">
        <v>68125045496.346779</v>
      </c>
      <c r="BH9" s="67">
        <v>88640525795.118668</v>
      </c>
      <c r="BI9" s="67">
        <v>128670865189.15829</v>
      </c>
      <c r="BJ9" s="67">
        <v>12404567864.68811</v>
      </c>
      <c r="BK9" s="67">
        <v>6000490308.7820845</v>
      </c>
      <c r="BL9" s="67">
        <v>5733663610.9693604</v>
      </c>
      <c r="BM9" s="67">
        <v>87938628935.435211</v>
      </c>
      <c r="BN9" s="67">
        <v>2742651795.333344</v>
      </c>
      <c r="BO9" s="67">
        <v>3214775072.66363</v>
      </c>
      <c r="BP9" s="67">
        <v>0</v>
      </c>
      <c r="BQ9" s="67">
        <v>1875592888.1024771</v>
      </c>
      <c r="BR9" s="67">
        <v>0</v>
      </c>
      <c r="BS9" s="67">
        <v>8759877544.2787704</v>
      </c>
      <c r="BT9" s="67">
        <v>617168.90530858294</v>
      </c>
      <c r="BU9" s="67">
        <v>0</v>
      </c>
      <c r="BV9" s="67">
        <v>0</v>
      </c>
      <c r="BW9" s="67">
        <v>35847412432464.852</v>
      </c>
      <c r="BX9" s="67">
        <v>7153320385372.4082</v>
      </c>
      <c r="BY9" s="67">
        <v>28694092047092.441</v>
      </c>
      <c r="BZ9" s="67">
        <v>66924799274393.047</v>
      </c>
      <c r="CA9" s="67">
        <v>65689397274393.047</v>
      </c>
    </row>
    <row r="10" spans="1:79">
      <c r="A10" t="s">
        <v>62</v>
      </c>
      <c r="B10" t="s">
        <v>153</v>
      </c>
      <c r="C10" s="67">
        <v>2002</v>
      </c>
      <c r="D10" t="s">
        <v>5007</v>
      </c>
      <c r="E10" s="67">
        <v>202709396</v>
      </c>
      <c r="F10" s="67">
        <v>38249483489672.906</v>
      </c>
      <c r="G10" s="67">
        <v>5128984893605.7227</v>
      </c>
      <c r="H10" s="67">
        <v>3867798172088.396</v>
      </c>
      <c r="I10" s="67">
        <v>2359258851075.374</v>
      </c>
      <c r="J10" s="67">
        <v>1154934038378.9131</v>
      </c>
      <c r="K10" s="67">
        <v>152799018629.66019</v>
      </c>
      <c r="L10" s="67">
        <v>132412174549.9507</v>
      </c>
      <c r="M10" s="67">
        <v>136452218415.7525</v>
      </c>
      <c r="N10" s="67">
        <v>48456330735.941139</v>
      </c>
      <c r="O10" s="67">
        <v>462830485979.84338</v>
      </c>
      <c r="P10" s="67">
        <v>18003042950.252361</v>
      </c>
      <c r="Q10" s="67">
        <v>230241338488.20959</v>
      </c>
      <c r="R10" s="67">
        <v>1443766060563.3789</v>
      </c>
      <c r="S10" s="67">
        <v>84813709372.561066</v>
      </c>
      <c r="T10" s="67">
        <v>139030266267.8486</v>
      </c>
      <c r="U10" s="67">
        <v>266672845462.2908</v>
      </c>
      <c r="V10" s="67">
        <v>755490276127.88342</v>
      </c>
      <c r="W10" s="67">
        <v>32155027141.066521</v>
      </c>
      <c r="X10" s="67">
        <v>46157780760.734512</v>
      </c>
      <c r="Y10" s="67">
        <v>111973727613.8606</v>
      </c>
      <c r="Z10" s="67">
        <v>524586720045.09448</v>
      </c>
      <c r="AA10" s="67">
        <v>2950741726.0671129</v>
      </c>
      <c r="AB10" s="67">
        <v>21234010513.582748</v>
      </c>
      <c r="AC10" s="67">
        <v>0</v>
      </c>
      <c r="AD10" s="67">
        <v>1941195184.2948971</v>
      </c>
      <c r="AE10" s="67">
        <v>0</v>
      </c>
      <c r="AF10" s="67">
        <v>14345726082.622801</v>
      </c>
      <c r="AG10" s="67">
        <v>166130.57140437039</v>
      </c>
      <c r="AH10" s="67">
        <v>0</v>
      </c>
      <c r="AI10" s="67">
        <v>145180929.98829219</v>
      </c>
      <c r="AJ10" s="67">
        <v>42252993402624.297</v>
      </c>
      <c r="AK10" s="67">
        <v>10010644712838.35</v>
      </c>
      <c r="AL10" s="67">
        <v>32244577852801.781</v>
      </c>
      <c r="AM10" s="67">
        <v>84820757948490.094</v>
      </c>
      <c r="AN10" s="67">
        <v>85380814026326.063</v>
      </c>
      <c r="AO10" s="67">
        <v>28788097745922.809</v>
      </c>
      <c r="AP10" s="67">
        <v>23216207859615.172</v>
      </c>
      <c r="AQ10" s="67">
        <v>5571889886307.6416</v>
      </c>
      <c r="AR10" s="67">
        <v>4444154000000</v>
      </c>
      <c r="AS10" s="67">
        <v>3146782000000</v>
      </c>
      <c r="AT10" s="67">
        <v>989134430977.81299</v>
      </c>
      <c r="AU10" s="67">
        <v>562371867393.92871</v>
      </c>
      <c r="AV10" s="67">
        <v>230509311708.02179</v>
      </c>
      <c r="AW10" s="67">
        <v>331862555685.90698</v>
      </c>
      <c r="AX10" s="67">
        <v>41737046251.046928</v>
      </c>
      <c r="AY10" s="67">
        <v>20951925884.35894</v>
      </c>
      <c r="AZ10" s="67">
        <v>21314203077.73283</v>
      </c>
      <c r="BA10" s="67">
        <v>38746132740.612137</v>
      </c>
      <c r="BB10" s="67">
        <v>178142295991.7572</v>
      </c>
      <c r="BC10" s="67">
        <v>19323608063.51796</v>
      </c>
      <c r="BD10" s="67">
        <v>106547351574.8582</v>
      </c>
      <c r="BE10" s="67">
        <v>310027618750.53149</v>
      </c>
      <c r="BF10" s="67">
        <v>46674904594.57206</v>
      </c>
      <c r="BG10" s="67">
        <v>71948387311.816177</v>
      </c>
      <c r="BH10" s="67">
        <v>68998589215.86441</v>
      </c>
      <c r="BI10" s="67">
        <v>122405737628.27879</v>
      </c>
      <c r="BJ10" s="67">
        <v>8080505884.2938585</v>
      </c>
      <c r="BK10" s="67">
        <v>5060269781.0831213</v>
      </c>
      <c r="BL10" s="67">
        <v>8600943108.0136909</v>
      </c>
      <c r="BM10" s="67">
        <v>85497201078.518021</v>
      </c>
      <c r="BN10" s="67">
        <v>2206905289.4753571</v>
      </c>
      <c r="BO10" s="67">
        <v>5713792314.2073116</v>
      </c>
      <c r="BP10" s="67">
        <v>0</v>
      </c>
      <c r="BQ10" s="67">
        <v>1872982743.9414949</v>
      </c>
      <c r="BR10" s="67">
        <v>0</v>
      </c>
      <c r="BS10" s="67">
        <v>5372695394.5844135</v>
      </c>
      <c r="BT10" s="67">
        <v>442034.16153588367</v>
      </c>
      <c r="BU10" s="67">
        <v>0</v>
      </c>
      <c r="BV10" s="67">
        <v>0</v>
      </c>
      <c r="BW10" s="67">
        <v>34603284132213.84</v>
      </c>
      <c r="BX10" s="67">
        <v>7005286426708.7822</v>
      </c>
      <c r="BY10" s="67">
        <v>27597997705505.059</v>
      </c>
      <c r="BZ10" s="67">
        <v>65987915927865</v>
      </c>
      <c r="CA10" s="67">
        <v>64690543927865</v>
      </c>
    </row>
    <row r="11" spans="1:79">
      <c r="A11" t="s">
        <v>62</v>
      </c>
      <c r="B11" t="s">
        <v>153</v>
      </c>
      <c r="C11" s="67">
        <v>2003</v>
      </c>
      <c r="D11" t="s">
        <v>5008</v>
      </c>
      <c r="E11" s="67">
        <v>203473093</v>
      </c>
      <c r="F11" s="67">
        <v>39072835805848.188</v>
      </c>
      <c r="G11" s="67">
        <v>6154516757154.6572</v>
      </c>
      <c r="H11" s="67">
        <v>4779495013522.9941</v>
      </c>
      <c r="I11" s="67">
        <v>2366532678423.1519</v>
      </c>
      <c r="J11" s="67">
        <v>1137589661041.7791</v>
      </c>
      <c r="K11" s="67">
        <v>152700729209.87979</v>
      </c>
      <c r="L11" s="67">
        <v>131994781582.40739</v>
      </c>
      <c r="M11" s="67">
        <v>136380012673.00169</v>
      </c>
      <c r="N11" s="67">
        <v>48415178181.720863</v>
      </c>
      <c r="O11" s="67">
        <v>462255663110.31073</v>
      </c>
      <c r="P11" s="67">
        <v>17791504410.959969</v>
      </c>
      <c r="Q11" s="67">
        <v>257936303059.2771</v>
      </c>
      <c r="R11" s="67">
        <v>1436898707886.8049</v>
      </c>
      <c r="S11" s="67">
        <v>85280663556.774567</v>
      </c>
      <c r="T11" s="67">
        <v>140313753391.19281</v>
      </c>
      <c r="U11" s="67">
        <v>265557273441.88541</v>
      </c>
      <c r="V11" s="67">
        <v>754433709271.25842</v>
      </c>
      <c r="W11" s="67">
        <v>32155027141.066521</v>
      </c>
      <c r="X11" s="67">
        <v>46157780760.734512</v>
      </c>
      <c r="Y11" s="67">
        <v>110971072703.7195</v>
      </c>
      <c r="Z11" s="67">
        <v>524547606689.36987</v>
      </c>
      <c r="AA11" s="67">
        <v>2950727050.5230932</v>
      </c>
      <c r="AB11" s="67">
        <v>21234010513.582748</v>
      </c>
      <c r="AC11" s="67">
        <v>0</v>
      </c>
      <c r="AD11" s="67">
        <v>1926548240.1396201</v>
      </c>
      <c r="AE11" s="67">
        <v>0</v>
      </c>
      <c r="AF11" s="67">
        <v>14345600186.934389</v>
      </c>
      <c r="AG11" s="67">
        <v>155055.19997741241</v>
      </c>
      <c r="AH11" s="67">
        <v>0</v>
      </c>
      <c r="AI11" s="67">
        <v>145180929.98829219</v>
      </c>
      <c r="AJ11" s="67">
        <v>42485677008871.273</v>
      </c>
      <c r="AK11" s="67">
        <v>10110210414879.58</v>
      </c>
      <c r="AL11" s="67">
        <v>32374781313451.352</v>
      </c>
      <c r="AM11" s="67">
        <v>86141908399011.766</v>
      </c>
      <c r="AN11" s="67">
        <v>86452561536034.578</v>
      </c>
      <c r="AO11" s="67">
        <v>31433336802564.449</v>
      </c>
      <c r="AP11" s="67">
        <v>25349465163358.422</v>
      </c>
      <c r="AQ11" s="67">
        <v>6083871639206.0215</v>
      </c>
      <c r="AR11" s="67">
        <v>5330199000000</v>
      </c>
      <c r="AS11" s="67">
        <v>3916938000000</v>
      </c>
      <c r="AT11" s="67">
        <v>1085607321765.751</v>
      </c>
      <c r="AU11" s="67">
        <v>550617963877.91235</v>
      </c>
      <c r="AV11" s="67">
        <v>226829035435.62549</v>
      </c>
      <c r="AW11" s="67">
        <v>323788928442.28693</v>
      </c>
      <c r="AX11" s="67">
        <v>48488133198.024673</v>
      </c>
      <c r="AY11" s="67">
        <v>24053473641.044689</v>
      </c>
      <c r="AZ11" s="67">
        <v>27707802366.079762</v>
      </c>
      <c r="BA11" s="67">
        <v>40085069716.119827</v>
      </c>
      <c r="BB11" s="67">
        <v>202237586437.35519</v>
      </c>
      <c r="BC11" s="67">
        <v>28295273126.137112</v>
      </c>
      <c r="BD11" s="67">
        <v>164122019403.07761</v>
      </c>
      <c r="BE11" s="67">
        <v>344762954167.27771</v>
      </c>
      <c r="BF11" s="67">
        <v>53421208912.313744</v>
      </c>
      <c r="BG11" s="67">
        <v>98829655958.463699</v>
      </c>
      <c r="BH11" s="67">
        <v>55627059192.531517</v>
      </c>
      <c r="BI11" s="67">
        <v>136885030103.9688</v>
      </c>
      <c r="BJ11" s="67">
        <v>6344292839.5182142</v>
      </c>
      <c r="BK11" s="67">
        <v>4315399936.4199896</v>
      </c>
      <c r="BL11" s="67">
        <v>11749935514.9265</v>
      </c>
      <c r="BM11" s="67">
        <v>91715157529.297638</v>
      </c>
      <c r="BN11" s="67">
        <v>2147423532.108695</v>
      </c>
      <c r="BO11" s="67">
        <v>13918544914.842119</v>
      </c>
      <c r="BP11" s="67">
        <v>0</v>
      </c>
      <c r="BQ11" s="67">
        <v>1696697322.588546</v>
      </c>
      <c r="BR11" s="67">
        <v>0</v>
      </c>
      <c r="BS11" s="67">
        <v>4996880413.8219461</v>
      </c>
      <c r="BT11" s="67">
        <v>698100.44513015763</v>
      </c>
      <c r="BU11" s="67">
        <v>0</v>
      </c>
      <c r="BV11" s="67">
        <v>0</v>
      </c>
      <c r="BW11" s="67">
        <v>37487838693861.023</v>
      </c>
      <c r="BX11" s="67">
        <v>7681986294607.5723</v>
      </c>
      <c r="BY11" s="67">
        <v>29805852399253.449</v>
      </c>
      <c r="BZ11" s="67">
        <v>71764806772358.5</v>
      </c>
      <c r="CA11" s="67">
        <v>70351545772358.5</v>
      </c>
    </row>
    <row r="12" spans="1:79">
      <c r="A12" t="s">
        <v>62</v>
      </c>
      <c r="B12" t="s">
        <v>153</v>
      </c>
      <c r="C12" s="67">
        <v>2004</v>
      </c>
      <c r="D12" t="s">
        <v>5009</v>
      </c>
      <c r="E12" s="67">
        <v>204030405</v>
      </c>
      <c r="F12" s="67">
        <v>39835605752838.953</v>
      </c>
      <c r="G12" s="67">
        <v>7161632264146.5635</v>
      </c>
      <c r="H12" s="67">
        <v>5635810837098.6602</v>
      </c>
      <c r="I12" s="67">
        <v>2296530356041.519</v>
      </c>
      <c r="J12" s="67">
        <v>1074012379747.448</v>
      </c>
      <c r="K12" s="67">
        <v>152602439790.09949</v>
      </c>
      <c r="L12" s="67">
        <v>131568632972.0704</v>
      </c>
      <c r="M12" s="67">
        <v>136307806930.25079</v>
      </c>
      <c r="N12" s="67">
        <v>48374025627.500572</v>
      </c>
      <c r="O12" s="67">
        <v>461680840240.77808</v>
      </c>
      <c r="P12" s="67">
        <v>17599416701.41468</v>
      </c>
      <c r="Q12" s="67">
        <v>262503778484.0867</v>
      </c>
      <c r="R12" s="67">
        <v>1349344275099.574</v>
      </c>
      <c r="S12" s="67">
        <v>84647896747.608337</v>
      </c>
      <c r="T12" s="67">
        <v>137865719086.59201</v>
      </c>
      <c r="U12" s="67">
        <v>255796057579.3605</v>
      </c>
      <c r="V12" s="67">
        <v>676455968137.26563</v>
      </c>
      <c r="W12" s="67">
        <v>41655374198.27095</v>
      </c>
      <c r="X12" s="67">
        <v>46157780760.734512</v>
      </c>
      <c r="Y12" s="67">
        <v>109967734954.95551</v>
      </c>
      <c r="Z12" s="67">
        <v>438087243435.58722</v>
      </c>
      <c r="AA12" s="67">
        <v>2950727050.5230932</v>
      </c>
      <c r="AB12" s="67">
        <v>21234010513.582748</v>
      </c>
      <c r="AC12" s="67">
        <v>0</v>
      </c>
      <c r="AD12" s="67">
        <v>1912172126.860379</v>
      </c>
      <c r="AE12" s="67">
        <v>0</v>
      </c>
      <c r="AF12" s="67">
        <v>14345600186.934389</v>
      </c>
      <c r="AG12" s="67">
        <v>143979.8285504544</v>
      </c>
      <c r="AH12" s="67">
        <v>0</v>
      </c>
      <c r="AI12" s="67">
        <v>145180929.98829219</v>
      </c>
      <c r="AJ12" s="67">
        <v>42936445770005.359</v>
      </c>
      <c r="AK12" s="67">
        <v>10298242403060.289</v>
      </c>
      <c r="AL12" s="67">
        <v>32643856076773.051</v>
      </c>
      <c r="AM12" s="67">
        <v>87481786305179.359</v>
      </c>
      <c r="AN12" s="67">
        <v>87575004407805.219</v>
      </c>
      <c r="AO12" s="67">
        <v>34031049757145.328</v>
      </c>
      <c r="AP12" s="67">
        <v>27444394965439.789</v>
      </c>
      <c r="AQ12" s="67">
        <v>6586654791705.5479</v>
      </c>
      <c r="AR12" s="67">
        <v>6238406000000</v>
      </c>
      <c r="AS12" s="67">
        <v>4678442000000</v>
      </c>
      <c r="AT12" s="67">
        <v>1352609077133.4199</v>
      </c>
      <c r="AU12" s="67">
        <v>690052977630.38403</v>
      </c>
      <c r="AV12" s="67">
        <v>287772331857.56311</v>
      </c>
      <c r="AW12" s="67">
        <v>402280645772.82092</v>
      </c>
      <c r="AX12" s="67">
        <v>38416918679.761673</v>
      </c>
      <c r="AY12" s="67">
        <v>30113667815.72427</v>
      </c>
      <c r="AZ12" s="67">
        <v>33592677875.245811</v>
      </c>
      <c r="BA12" s="67">
        <v>41737607738.006737</v>
      </c>
      <c r="BB12" s="67">
        <v>243489283684.41751</v>
      </c>
      <c r="BC12" s="67">
        <v>88740409552.912766</v>
      </c>
      <c r="BD12" s="67">
        <v>186465534156.96701</v>
      </c>
      <c r="BE12" s="67">
        <v>479624366528.13232</v>
      </c>
      <c r="BF12" s="67">
        <v>68547600536.580017</v>
      </c>
      <c r="BG12" s="67">
        <v>17783728804.254902</v>
      </c>
      <c r="BH12" s="67">
        <v>178445387941.6554</v>
      </c>
      <c r="BI12" s="67">
        <v>214847649245.64191</v>
      </c>
      <c r="BJ12" s="67">
        <v>16955440177.589609</v>
      </c>
      <c r="BK12" s="67">
        <v>16136526968.60548</v>
      </c>
      <c r="BL12" s="67">
        <v>9860875206.5222206</v>
      </c>
      <c r="BM12" s="67">
        <v>130480762056.3645</v>
      </c>
      <c r="BN12" s="67">
        <v>4405961107.9701643</v>
      </c>
      <c r="BO12" s="67">
        <v>25867941999.538368</v>
      </c>
      <c r="BP12" s="67">
        <v>0</v>
      </c>
      <c r="BQ12" s="67">
        <v>3027606881.5116372</v>
      </c>
      <c r="BR12" s="67">
        <v>0</v>
      </c>
      <c r="BS12" s="67">
        <v>8110729511.5773067</v>
      </c>
      <c r="BT12" s="67">
        <v>1805335.9627217141</v>
      </c>
      <c r="BU12" s="67">
        <v>0</v>
      </c>
      <c r="BV12" s="67">
        <v>0</v>
      </c>
      <c r="BW12" s="67">
        <v>40869916179661.094</v>
      </c>
      <c r="BX12" s="67">
        <v>8507262368709.7432</v>
      </c>
      <c r="BY12" s="67">
        <v>32362653810951.34</v>
      </c>
      <c r="BZ12" s="67">
        <v>78293163380467.969</v>
      </c>
      <c r="CA12" s="67">
        <v>76733199380467.969</v>
      </c>
    </row>
    <row r="13" spans="1:79">
      <c r="A13" t="s">
        <v>62</v>
      </c>
      <c r="B13" t="s">
        <v>153</v>
      </c>
      <c r="C13" s="67">
        <v>2005</v>
      </c>
      <c r="D13" t="s">
        <v>5010</v>
      </c>
      <c r="E13" s="67">
        <v>204534067</v>
      </c>
      <c r="F13" s="67">
        <v>40622010446221.703</v>
      </c>
      <c r="G13" s="67">
        <v>7560261507796.5645</v>
      </c>
      <c r="H13" s="67">
        <v>6360080753505.4785</v>
      </c>
      <c r="I13" s="67">
        <v>2270625716097.3281</v>
      </c>
      <c r="J13" s="67">
        <v>1090701745504.939</v>
      </c>
      <c r="K13" s="67">
        <v>152504150370.31909</v>
      </c>
      <c r="L13" s="67">
        <v>131142762188.578</v>
      </c>
      <c r="M13" s="67">
        <v>136235601187.5</v>
      </c>
      <c r="N13" s="67">
        <v>48332873073.280289</v>
      </c>
      <c r="O13" s="67">
        <v>461106017371.24548</v>
      </c>
      <c r="P13" s="67">
        <v>17405786223.078869</v>
      </c>
      <c r="Q13" s="67">
        <v>218472867509.7692</v>
      </c>
      <c r="R13" s="67">
        <v>1162798459697.3149</v>
      </c>
      <c r="S13" s="67">
        <v>37099725600.310799</v>
      </c>
      <c r="T13" s="67">
        <v>53785433302.618263</v>
      </c>
      <c r="U13" s="67">
        <v>249642756995.66101</v>
      </c>
      <c r="V13" s="67">
        <v>678607246134.15076</v>
      </c>
      <c r="W13" s="67">
        <v>42386172140.496773</v>
      </c>
      <c r="X13" s="67">
        <v>46157780760.734512</v>
      </c>
      <c r="Y13" s="67">
        <v>109524864853.6208</v>
      </c>
      <c r="Z13" s="67">
        <v>438034889623.09949</v>
      </c>
      <c r="AA13" s="67">
        <v>2950706085.460207</v>
      </c>
      <c r="AB13" s="67">
        <v>23164375105.726631</v>
      </c>
      <c r="AC13" s="67">
        <v>0</v>
      </c>
      <c r="AD13" s="67">
        <v>1897539196.3203931</v>
      </c>
      <c r="AE13" s="67">
        <v>0</v>
      </c>
      <c r="AF13" s="67">
        <v>14345582383.5037</v>
      </c>
      <c r="AG13" s="67">
        <v>155055.19997741241</v>
      </c>
      <c r="AH13" s="67">
        <v>0</v>
      </c>
      <c r="AI13" s="67">
        <v>145180929.98829219</v>
      </c>
      <c r="AJ13" s="67">
        <v>43534611630536.492</v>
      </c>
      <c r="AK13" s="67">
        <v>10523127464667.35</v>
      </c>
      <c r="AL13" s="67">
        <v>33021726175792.551</v>
      </c>
      <c r="AM13" s="67">
        <v>88423847428683.766</v>
      </c>
      <c r="AN13" s="67">
        <v>88786854505972.406</v>
      </c>
      <c r="AO13" s="67">
        <v>34001065063884.801</v>
      </c>
      <c r="AP13" s="67">
        <v>27420213761197.422</v>
      </c>
      <c r="AQ13" s="67">
        <v>6580851302687.3818</v>
      </c>
      <c r="AR13" s="67">
        <v>6586763000000</v>
      </c>
      <c r="AS13" s="67">
        <v>5340221000000</v>
      </c>
      <c r="AT13" s="67">
        <v>1335282414869.5381</v>
      </c>
      <c r="AU13" s="67">
        <v>681381258777.1759</v>
      </c>
      <c r="AV13" s="67">
        <v>274468854431.74161</v>
      </c>
      <c r="AW13" s="67">
        <v>406912404345.4342</v>
      </c>
      <c r="AX13" s="67">
        <v>47149780954.38961</v>
      </c>
      <c r="AY13" s="67">
        <v>32973714756.632401</v>
      </c>
      <c r="AZ13" s="67">
        <v>36787639644.494492</v>
      </c>
      <c r="BA13" s="67">
        <v>43607538483.671989</v>
      </c>
      <c r="BB13" s="67">
        <v>265191795039.96219</v>
      </c>
      <c r="BC13" s="67">
        <v>88016827303.562378</v>
      </c>
      <c r="BD13" s="67">
        <v>140173859909.6496</v>
      </c>
      <c r="BE13" s="67">
        <v>719537710513.62793</v>
      </c>
      <c r="BF13" s="67">
        <v>57681884018.184776</v>
      </c>
      <c r="BG13" s="67">
        <v>72268562906.473541</v>
      </c>
      <c r="BH13" s="67">
        <v>214019172540.04529</v>
      </c>
      <c r="BI13" s="67">
        <v>375568091048.92432</v>
      </c>
      <c r="BJ13" s="67">
        <v>19441347901.731041</v>
      </c>
      <c r="BK13" s="67">
        <v>23982152430.09013</v>
      </c>
      <c r="BL13" s="67">
        <v>9773880418.5163155</v>
      </c>
      <c r="BM13" s="67">
        <v>273469608402.31219</v>
      </c>
      <c r="BN13" s="67">
        <v>5838360160.1341047</v>
      </c>
      <c r="BO13" s="67">
        <v>25554311917.49881</v>
      </c>
      <c r="BP13" s="67">
        <v>0</v>
      </c>
      <c r="BQ13" s="67">
        <v>3586931023.4272161</v>
      </c>
      <c r="BR13" s="67">
        <v>0</v>
      </c>
      <c r="BS13" s="67">
        <v>13903114623.635811</v>
      </c>
      <c r="BT13" s="67">
        <v>929221.03599405021</v>
      </c>
      <c r="BU13" s="67">
        <v>0</v>
      </c>
      <c r="BV13" s="67">
        <v>17454950.54270744</v>
      </c>
      <c r="BW13" s="67">
        <v>42104734174482.938</v>
      </c>
      <c r="BX13" s="67">
        <v>8939271824056.6387</v>
      </c>
      <c r="BY13" s="67">
        <v>33165462350426.301</v>
      </c>
      <c r="BZ13" s="67">
        <v>79407161363750.906</v>
      </c>
      <c r="CA13" s="67">
        <v>78160619363750.906</v>
      </c>
    </row>
    <row r="14" spans="1:79">
      <c r="A14" t="s">
        <v>62</v>
      </c>
      <c r="B14" t="s">
        <v>153</v>
      </c>
      <c r="C14" s="67">
        <v>2006</v>
      </c>
      <c r="D14" t="s">
        <v>5011</v>
      </c>
      <c r="E14" s="67">
        <v>205329223</v>
      </c>
      <c r="F14" s="67">
        <v>41364228560093.906</v>
      </c>
      <c r="G14" s="67">
        <v>8682893799695.4365</v>
      </c>
      <c r="H14" s="67">
        <v>7198621073435.3896</v>
      </c>
      <c r="I14" s="67">
        <v>2280431645719.061</v>
      </c>
      <c r="J14" s="67">
        <v>1081001265878.927</v>
      </c>
      <c r="K14" s="67">
        <v>152405860950.5387</v>
      </c>
      <c r="L14" s="67">
        <v>130725253657.6266</v>
      </c>
      <c r="M14" s="67">
        <v>136163395444.7491</v>
      </c>
      <c r="N14" s="67">
        <v>48291720519.060013</v>
      </c>
      <c r="O14" s="67">
        <v>460531194501.71283</v>
      </c>
      <c r="P14" s="67">
        <v>17297499664.401112</v>
      </c>
      <c r="Q14" s="67">
        <v>244190371060.04349</v>
      </c>
      <c r="R14" s="67">
        <v>1200006988828.137</v>
      </c>
      <c r="S14" s="67">
        <v>35818681430.11335</v>
      </c>
      <c r="T14" s="67">
        <v>51495479245.661667</v>
      </c>
      <c r="U14" s="67">
        <v>248419982688.21591</v>
      </c>
      <c r="V14" s="67">
        <v>712518344653.22498</v>
      </c>
      <c r="W14" s="67">
        <v>42386172140.496773</v>
      </c>
      <c r="X14" s="67">
        <v>46154452648.901672</v>
      </c>
      <c r="Y14" s="67">
        <v>109063556597.8535</v>
      </c>
      <c r="Z14" s="67">
        <v>466789394978.40009</v>
      </c>
      <c r="AA14" s="67">
        <v>4703603622.1246538</v>
      </c>
      <c r="AB14" s="67">
        <v>23164375105.726631</v>
      </c>
      <c r="AC14" s="67">
        <v>0</v>
      </c>
      <c r="AD14" s="67">
        <v>1884464278.10077</v>
      </c>
      <c r="AE14" s="67">
        <v>0</v>
      </c>
      <c r="AF14" s="67">
        <v>18226989296.43261</v>
      </c>
      <c r="AG14" s="67">
        <v>155055.19997741241</v>
      </c>
      <c r="AH14" s="67">
        <v>0</v>
      </c>
      <c r="AI14" s="67">
        <v>145180929.98829219</v>
      </c>
      <c r="AJ14" s="67">
        <v>44132720573622.133</v>
      </c>
      <c r="AK14" s="67">
        <v>10746462582217.221</v>
      </c>
      <c r="AL14" s="67">
        <v>33401384305473.039</v>
      </c>
      <c r="AM14" s="67">
        <v>90121993825768.344</v>
      </c>
      <c r="AN14" s="67">
        <v>90124658668913.281</v>
      </c>
      <c r="AO14" s="67">
        <v>32865229232026.07</v>
      </c>
      <c r="AP14" s="67">
        <v>26504217122601.68</v>
      </c>
      <c r="AQ14" s="67">
        <v>6361012109424.4004</v>
      </c>
      <c r="AR14" s="67">
        <v>7576685000000</v>
      </c>
      <c r="AS14" s="67">
        <v>6070057000000</v>
      </c>
      <c r="AT14" s="67">
        <v>1405764984533.2571</v>
      </c>
      <c r="AU14" s="67">
        <v>724306737511.41663</v>
      </c>
      <c r="AV14" s="67">
        <v>299886930365.20648</v>
      </c>
      <c r="AW14" s="67">
        <v>424419807146.21008</v>
      </c>
      <c r="AX14" s="67">
        <v>54789151383.392982</v>
      </c>
      <c r="AY14" s="67">
        <v>34430393514.683937</v>
      </c>
      <c r="AZ14" s="67">
        <v>34171976051.538479</v>
      </c>
      <c r="BA14" s="67">
        <v>44114296460.623497</v>
      </c>
      <c r="BB14" s="67">
        <v>282026453562.52179</v>
      </c>
      <c r="BC14" s="67">
        <v>76048274243.754517</v>
      </c>
      <c r="BD14" s="67">
        <v>155877701805.32529</v>
      </c>
      <c r="BE14" s="67">
        <v>928003295583.49316</v>
      </c>
      <c r="BF14" s="67">
        <v>60732769106.980431</v>
      </c>
      <c r="BG14" s="67">
        <v>83046575054.36496</v>
      </c>
      <c r="BH14" s="67">
        <v>230780213336.04871</v>
      </c>
      <c r="BI14" s="67">
        <v>553443738086.099</v>
      </c>
      <c r="BJ14" s="67">
        <v>28006959941.057289</v>
      </c>
      <c r="BK14" s="67">
        <v>58777021898.086929</v>
      </c>
      <c r="BL14" s="67">
        <v>20823659772.716179</v>
      </c>
      <c r="BM14" s="67">
        <v>309545015975.86401</v>
      </c>
      <c r="BN14" s="67">
        <v>11804022030.546579</v>
      </c>
      <c r="BO14" s="67">
        <v>62014953434.026863</v>
      </c>
      <c r="BP14" s="67">
        <v>0</v>
      </c>
      <c r="BQ14" s="67">
        <v>5980735854.5727835</v>
      </c>
      <c r="BR14" s="67">
        <v>0</v>
      </c>
      <c r="BS14" s="67">
        <v>56416654204.503807</v>
      </c>
      <c r="BT14" s="67">
        <v>1642049.137415447</v>
      </c>
      <c r="BU14" s="67">
        <v>0</v>
      </c>
      <c r="BV14" s="67">
        <v>73072925.587135941</v>
      </c>
      <c r="BW14" s="67">
        <v>41773207857866.156</v>
      </c>
      <c r="BX14" s="67">
        <v>9126979023919.4844</v>
      </c>
      <c r="BY14" s="67">
        <v>32646228833946.68</v>
      </c>
      <c r="BZ14" s="67">
        <v>78478833370009</v>
      </c>
      <c r="CA14" s="67">
        <v>76972205370009</v>
      </c>
    </row>
    <row r="15" spans="1:79">
      <c r="A15" t="s">
        <v>62</v>
      </c>
      <c r="B15" t="s">
        <v>153</v>
      </c>
      <c r="C15" s="67">
        <v>2007</v>
      </c>
      <c r="D15" t="s">
        <v>5012</v>
      </c>
      <c r="E15" s="67">
        <v>206324659</v>
      </c>
      <c r="F15" s="67">
        <v>42068781662243.867</v>
      </c>
      <c r="G15" s="67">
        <v>10263007967879.119</v>
      </c>
      <c r="H15" s="67">
        <v>8564759629438.4551</v>
      </c>
      <c r="I15" s="67">
        <v>2237510132662.6182</v>
      </c>
      <c r="J15" s="67">
        <v>1065690997188.78</v>
      </c>
      <c r="K15" s="67">
        <v>152307571530.7583</v>
      </c>
      <c r="L15" s="67">
        <v>130299227679.7908</v>
      </c>
      <c r="M15" s="67">
        <v>136091189701.99831</v>
      </c>
      <c r="N15" s="67">
        <v>48250567964.839706</v>
      </c>
      <c r="O15" s="67">
        <v>459956371632.18018</v>
      </c>
      <c r="P15" s="67">
        <v>17184900293.24366</v>
      </c>
      <c r="Q15" s="67">
        <v>212220541433.46811</v>
      </c>
      <c r="R15" s="67">
        <v>1220396937771.217</v>
      </c>
      <c r="S15" s="67">
        <v>39470749757.915413</v>
      </c>
      <c r="T15" s="67">
        <v>55221372906.865936</v>
      </c>
      <c r="U15" s="67">
        <v>248340784716.23318</v>
      </c>
      <c r="V15" s="67">
        <v>713927268729.58398</v>
      </c>
      <c r="W15" s="67">
        <v>42386172140.496773</v>
      </c>
      <c r="X15" s="67">
        <v>46151956565.027046</v>
      </c>
      <c r="Y15" s="67">
        <v>108589101742.8381</v>
      </c>
      <c r="Z15" s="67">
        <v>466741154840.31567</v>
      </c>
      <c r="AA15" s="67">
        <v>4703594711.9729271</v>
      </c>
      <c r="AB15" s="67">
        <v>25094739697.870522</v>
      </c>
      <c r="AC15" s="67">
        <v>0</v>
      </c>
      <c r="AD15" s="67">
        <v>1879159212.724309</v>
      </c>
      <c r="AE15" s="67">
        <v>0</v>
      </c>
      <c r="AF15" s="67">
        <v>18226968949.654678</v>
      </c>
      <c r="AG15" s="67">
        <v>166130.57140437039</v>
      </c>
      <c r="AH15" s="67">
        <v>0</v>
      </c>
      <c r="AI15" s="67">
        <v>154254738.11256051</v>
      </c>
      <c r="AJ15" s="67">
        <v>44845335004053.727</v>
      </c>
      <c r="AK15" s="67">
        <v>10941778000429.381</v>
      </c>
      <c r="AL15" s="67">
        <v>33919097602432.289</v>
      </c>
      <c r="AM15" s="67">
        <v>91781438711476.25</v>
      </c>
      <c r="AN15" s="67">
        <v>91469280859906.953</v>
      </c>
      <c r="AO15" s="67">
        <v>33741431592109.422</v>
      </c>
      <c r="AP15" s="67">
        <v>27210831929120.5</v>
      </c>
      <c r="AQ15" s="67">
        <v>6530599662988.9209</v>
      </c>
      <c r="AR15" s="67">
        <v>8999736000000</v>
      </c>
      <c r="AS15" s="67">
        <v>7261624000000</v>
      </c>
      <c r="AT15" s="67">
        <v>1434321219757.719</v>
      </c>
      <c r="AU15" s="67">
        <v>726138849180.65234</v>
      </c>
      <c r="AV15" s="67">
        <v>285362654322.30548</v>
      </c>
      <c r="AW15" s="67">
        <v>440776194858.34668</v>
      </c>
      <c r="AX15" s="67">
        <v>68282594148.977661</v>
      </c>
      <c r="AY15" s="67">
        <v>37972254648.443413</v>
      </c>
      <c r="AZ15" s="67">
        <v>39616496728.725723</v>
      </c>
      <c r="BA15" s="67">
        <v>44257570626.753891</v>
      </c>
      <c r="BB15" s="67">
        <v>311791633126.83978</v>
      </c>
      <c r="BC15" s="67">
        <v>73537154283.490341</v>
      </c>
      <c r="BD15" s="67">
        <v>132724667013.8354</v>
      </c>
      <c r="BE15" s="67">
        <v>1363406227610.9641</v>
      </c>
      <c r="BF15" s="67">
        <v>77140276454.012405</v>
      </c>
      <c r="BG15" s="67">
        <v>85520208286.391052</v>
      </c>
      <c r="BH15" s="67">
        <v>226491331846.80121</v>
      </c>
      <c r="BI15" s="67">
        <v>974254411023.76001</v>
      </c>
      <c r="BJ15" s="67">
        <v>33194858870.144539</v>
      </c>
      <c r="BK15" s="67">
        <v>56351563855.784286</v>
      </c>
      <c r="BL15" s="67">
        <v>17134509754.201731</v>
      </c>
      <c r="BM15" s="67">
        <v>672688720971.9762</v>
      </c>
      <c r="BN15" s="67">
        <v>22107071127.12122</v>
      </c>
      <c r="BO15" s="67">
        <v>111104257587.08771</v>
      </c>
      <c r="BP15" s="67">
        <v>0</v>
      </c>
      <c r="BQ15" s="67">
        <v>7359596601.6102505</v>
      </c>
      <c r="BR15" s="67">
        <v>0</v>
      </c>
      <c r="BS15" s="67">
        <v>54118725936.008118</v>
      </c>
      <c r="BT15" s="67">
        <v>2805071.1313118208</v>
      </c>
      <c r="BU15" s="67">
        <v>0</v>
      </c>
      <c r="BV15" s="67">
        <v>192301248.6944657</v>
      </c>
      <c r="BW15" s="67">
        <v>43111969751459.859</v>
      </c>
      <c r="BX15" s="67">
        <v>9594802781127.6621</v>
      </c>
      <c r="BY15" s="67">
        <v>33517166970332.199</v>
      </c>
      <c r="BZ15" s="67">
        <v>81389240790937.969</v>
      </c>
      <c r="CA15" s="67">
        <v>79651128790937.969</v>
      </c>
    </row>
    <row r="16" spans="1:79">
      <c r="A16" t="s">
        <v>62</v>
      </c>
      <c r="B16" t="s">
        <v>153</v>
      </c>
      <c r="C16" s="67">
        <v>2008</v>
      </c>
      <c r="D16" t="s">
        <v>5013</v>
      </c>
      <c r="E16" s="67">
        <v>207466103</v>
      </c>
      <c r="F16" s="67">
        <v>42635067084087.648</v>
      </c>
      <c r="G16" s="67">
        <v>9855945363103.627</v>
      </c>
      <c r="H16" s="67">
        <v>7701472746080.6719</v>
      </c>
      <c r="I16" s="67">
        <v>2219031511485.2222</v>
      </c>
      <c r="J16" s="67">
        <v>1048481399216.488</v>
      </c>
      <c r="K16" s="67">
        <v>152209282110.97791</v>
      </c>
      <c r="L16" s="67">
        <v>129873079069.4538</v>
      </c>
      <c r="M16" s="67">
        <v>136018983959.24741</v>
      </c>
      <c r="N16" s="67">
        <v>48209415410.619438</v>
      </c>
      <c r="O16" s="67">
        <v>459381548762.64752</v>
      </c>
      <c r="P16" s="67">
        <v>17012957194.05608</v>
      </c>
      <c r="Q16" s="67">
        <v>216129173485.54691</v>
      </c>
      <c r="R16" s="67">
        <v>1320659994234.0559</v>
      </c>
      <c r="S16" s="67">
        <v>36953029690.942436</v>
      </c>
      <c r="T16" s="67">
        <v>49835990858.626984</v>
      </c>
      <c r="U16" s="67">
        <v>248983785041.4747</v>
      </c>
      <c r="V16" s="67">
        <v>838077993624.10657</v>
      </c>
      <c r="W16" s="67">
        <v>45309356426.048264</v>
      </c>
      <c r="X16" s="67">
        <v>46151951572.859299</v>
      </c>
      <c r="Y16" s="67">
        <v>123517619251.78641</v>
      </c>
      <c r="Z16" s="67">
        <v>581924613957.9303</v>
      </c>
      <c r="AA16" s="67">
        <v>4508819117.6770554</v>
      </c>
      <c r="AB16" s="67">
        <v>25094739697.870522</v>
      </c>
      <c r="AC16" s="67">
        <v>0</v>
      </c>
      <c r="AD16" s="67">
        <v>1876908840.172714</v>
      </c>
      <c r="AE16" s="67">
        <v>0</v>
      </c>
      <c r="AF16" s="67">
        <v>9167537757.9831429</v>
      </c>
      <c r="AG16" s="67">
        <v>166130.57140437039</v>
      </c>
      <c r="AH16" s="67">
        <v>0</v>
      </c>
      <c r="AI16" s="67">
        <v>526280871.20755929</v>
      </c>
      <c r="AJ16" s="67">
        <v>45194543496072.656</v>
      </c>
      <c r="AK16" s="67">
        <v>11110986579857.721</v>
      </c>
      <c r="AL16" s="67">
        <v>34102661498444.73</v>
      </c>
      <c r="AM16" s="67">
        <v>93422609590242.094</v>
      </c>
      <c r="AN16" s="67">
        <v>92452369242535.563</v>
      </c>
      <c r="AO16" s="67">
        <v>37499642661139.039</v>
      </c>
      <c r="AP16" s="67">
        <v>30241647307370.191</v>
      </c>
      <c r="AQ16" s="67">
        <v>7257995353768.8438</v>
      </c>
      <c r="AR16" s="67">
        <v>8989607000000</v>
      </c>
      <c r="AS16" s="67">
        <v>6822482000000</v>
      </c>
      <c r="AT16" s="67">
        <v>1792590022080.7041</v>
      </c>
      <c r="AU16" s="67">
        <v>975367480352.97742</v>
      </c>
      <c r="AV16" s="67">
        <v>382449351130.34473</v>
      </c>
      <c r="AW16" s="67">
        <v>592918129222.63281</v>
      </c>
      <c r="AX16" s="67">
        <v>82643099398.560913</v>
      </c>
      <c r="AY16" s="67">
        <v>45174161132.499496</v>
      </c>
      <c r="AZ16" s="67">
        <v>45116888803.62645</v>
      </c>
      <c r="BA16" s="67">
        <v>44185183254.066612</v>
      </c>
      <c r="BB16" s="67">
        <v>363944628589.74219</v>
      </c>
      <c r="BC16" s="67">
        <v>72871197497.386856</v>
      </c>
      <c r="BD16" s="67">
        <v>163287383051.8436</v>
      </c>
      <c r="BE16" s="67">
        <v>2219535401931.9678</v>
      </c>
      <c r="BF16" s="67">
        <v>104055473973.19769</v>
      </c>
      <c r="BG16" s="67">
        <v>96385216626.781937</v>
      </c>
      <c r="BH16" s="67">
        <v>849680136132.67969</v>
      </c>
      <c r="BI16" s="67">
        <v>1169414575199.3091</v>
      </c>
      <c r="BJ16" s="67">
        <v>23812296547.293331</v>
      </c>
      <c r="BK16" s="67">
        <v>47313929737.283287</v>
      </c>
      <c r="BL16" s="67">
        <v>22050530427.846851</v>
      </c>
      <c r="BM16" s="67">
        <v>987519991459.23779</v>
      </c>
      <c r="BN16" s="67">
        <v>13879570174.394951</v>
      </c>
      <c r="BO16" s="67">
        <v>46883761784.858772</v>
      </c>
      <c r="BP16" s="67">
        <v>7074942121.9839687</v>
      </c>
      <c r="BQ16" s="67">
        <v>6930111339.4120169</v>
      </c>
      <c r="BR16" s="67">
        <v>0</v>
      </c>
      <c r="BS16" s="67">
        <v>13601682461.12871</v>
      </c>
      <c r="BT16" s="67">
        <v>2816786.469258483</v>
      </c>
      <c r="BU16" s="67">
        <v>0</v>
      </c>
      <c r="BV16" s="67">
        <v>344942359.400433</v>
      </c>
      <c r="BW16" s="67">
        <v>47790696067245.859</v>
      </c>
      <c r="BX16" s="67">
        <v>10791818330794.961</v>
      </c>
      <c r="BY16" s="67">
        <v>36998877736450.906</v>
      </c>
      <c r="BZ16" s="67">
        <v>91469589152397.578</v>
      </c>
      <c r="CA16" s="67">
        <v>89302464152397.563</v>
      </c>
    </row>
    <row r="17" spans="1:79">
      <c r="A17" t="s">
        <v>62</v>
      </c>
      <c r="B17" t="s">
        <v>153</v>
      </c>
      <c r="C17" s="67">
        <v>2009</v>
      </c>
      <c r="D17" t="s">
        <v>5014</v>
      </c>
      <c r="E17" s="67">
        <v>208336661</v>
      </c>
      <c r="F17" s="67">
        <v>42965851451229.078</v>
      </c>
      <c r="G17" s="67">
        <v>10797144899873.119</v>
      </c>
      <c r="H17" s="67">
        <v>8336834776177.2031</v>
      </c>
      <c r="I17" s="67">
        <v>2216734162026.1841</v>
      </c>
      <c r="J17" s="67">
        <v>1041342583209.766</v>
      </c>
      <c r="K17" s="67">
        <v>152110992691.1976</v>
      </c>
      <c r="L17" s="67">
        <v>129455841296.2538</v>
      </c>
      <c r="M17" s="67">
        <v>135946778216.4966</v>
      </c>
      <c r="N17" s="67">
        <v>48168262856.399139</v>
      </c>
      <c r="O17" s="67">
        <v>458806725893.11499</v>
      </c>
      <c r="P17" s="67">
        <v>16819570363.060539</v>
      </c>
      <c r="Q17" s="67">
        <v>222959659520.03391</v>
      </c>
      <c r="R17" s="67">
        <v>1496786519990.3391</v>
      </c>
      <c r="S17" s="67">
        <v>36966447473.273087</v>
      </c>
      <c r="T17" s="67">
        <v>50018437719.620956</v>
      </c>
      <c r="U17" s="67">
        <v>247653526826.18689</v>
      </c>
      <c r="V17" s="67">
        <v>1025647477104.828</v>
      </c>
      <c r="W17" s="67">
        <v>39462987854.945267</v>
      </c>
      <c r="X17" s="67">
        <v>79207073710.361343</v>
      </c>
      <c r="Y17" s="67">
        <v>151887367874.5582</v>
      </c>
      <c r="Z17" s="67">
        <v>697101396784.30017</v>
      </c>
      <c r="AA17" s="67">
        <v>5287661003.9541826</v>
      </c>
      <c r="AB17" s="67">
        <v>25094739697.870522</v>
      </c>
      <c r="AC17" s="67">
        <v>0</v>
      </c>
      <c r="AD17" s="67">
        <v>4113705218.6001968</v>
      </c>
      <c r="AE17" s="67">
        <v>0</v>
      </c>
      <c r="AF17" s="67">
        <v>22966109033.830219</v>
      </c>
      <c r="AG17" s="67">
        <v>155055.19997741241</v>
      </c>
      <c r="AH17" s="67">
        <v>0</v>
      </c>
      <c r="AI17" s="67">
        <v>526280871.20755929</v>
      </c>
      <c r="AJ17" s="67">
        <v>44920637152560.703</v>
      </c>
      <c r="AK17" s="67">
        <v>11152647562400.82</v>
      </c>
      <c r="AL17" s="67">
        <v>33788421387890.801</v>
      </c>
      <c r="AM17" s="67">
        <v>93969484546278.938</v>
      </c>
      <c r="AN17" s="67">
        <v>92723407035112.75</v>
      </c>
      <c r="AO17" s="67">
        <v>39401762713165.063</v>
      </c>
      <c r="AP17" s="67">
        <v>31775615091262.141</v>
      </c>
      <c r="AQ17" s="67">
        <v>7626147621902.915</v>
      </c>
      <c r="AR17" s="67">
        <v>9782320000000</v>
      </c>
      <c r="AS17" s="67">
        <v>7340729000000</v>
      </c>
      <c r="AT17" s="67">
        <v>1658002060857.311</v>
      </c>
      <c r="AU17" s="67">
        <v>880681255733.40564</v>
      </c>
      <c r="AV17" s="67">
        <v>365521228452.12421</v>
      </c>
      <c r="AW17" s="67">
        <v>515160027281.28149</v>
      </c>
      <c r="AX17" s="67">
        <v>72118239821.69722</v>
      </c>
      <c r="AY17" s="67">
        <v>39397171361.243027</v>
      </c>
      <c r="AZ17" s="67">
        <v>43143746284.375771</v>
      </c>
      <c r="BA17" s="67">
        <v>43567103866.075417</v>
      </c>
      <c r="BB17" s="67">
        <v>332997539805.91052</v>
      </c>
      <c r="BC17" s="67">
        <v>59214454247.643959</v>
      </c>
      <c r="BD17" s="67">
        <v>186882549736.9595</v>
      </c>
      <c r="BE17" s="67">
        <v>1162994722397.1189</v>
      </c>
      <c r="BF17" s="67">
        <v>55443332350.421204</v>
      </c>
      <c r="BG17" s="67">
        <v>29626740149.564899</v>
      </c>
      <c r="BH17" s="67">
        <v>436280356744.30713</v>
      </c>
      <c r="BI17" s="67">
        <v>641644293152.82593</v>
      </c>
      <c r="BJ17" s="67">
        <v>25751766545.158298</v>
      </c>
      <c r="BK17" s="67">
        <v>40246288667.769974</v>
      </c>
      <c r="BL17" s="67">
        <v>39952109233.344566</v>
      </c>
      <c r="BM17" s="67">
        <v>468089154686.22321</v>
      </c>
      <c r="BN17" s="67">
        <v>11923066220.49575</v>
      </c>
      <c r="BO17" s="67">
        <v>19868896843.37611</v>
      </c>
      <c r="BP17" s="67">
        <v>5309040724.0464935</v>
      </c>
      <c r="BQ17" s="67">
        <v>10383256782.2577</v>
      </c>
      <c r="BR17" s="67">
        <v>0</v>
      </c>
      <c r="BS17" s="67">
        <v>19673797093.92477</v>
      </c>
      <c r="BT17" s="67">
        <v>713146.38332539366</v>
      </c>
      <c r="BU17" s="67">
        <v>0</v>
      </c>
      <c r="BV17" s="67">
        <v>446203209.84562498</v>
      </c>
      <c r="BW17" s="67">
        <v>45805398798447.281</v>
      </c>
      <c r="BX17" s="67">
        <v>10621836585140.721</v>
      </c>
      <c r="BY17" s="67">
        <v>35183562213306.551</v>
      </c>
      <c r="BZ17" s="67">
        <v>90469749294866.766</v>
      </c>
      <c r="CA17" s="67">
        <v>88028158294866.766</v>
      </c>
    </row>
    <row r="18" spans="1:79">
      <c r="A18" t="s">
        <v>62</v>
      </c>
      <c r="B18" t="s">
        <v>153</v>
      </c>
      <c r="C18" s="67">
        <v>2010</v>
      </c>
      <c r="D18" t="s">
        <v>5015</v>
      </c>
      <c r="E18" s="67">
        <v>209083294</v>
      </c>
      <c r="F18" s="67">
        <v>43272416583195.438</v>
      </c>
      <c r="G18" s="67">
        <v>12453778221824.801</v>
      </c>
      <c r="H18" s="67">
        <v>9767161381976.5</v>
      </c>
      <c r="I18" s="67">
        <v>2212247234219.4541</v>
      </c>
      <c r="J18" s="67">
        <v>1026756510065.225</v>
      </c>
      <c r="K18" s="67">
        <v>152012703271.41721</v>
      </c>
      <c r="L18" s="67">
        <v>129029699755.00999</v>
      </c>
      <c r="M18" s="67">
        <v>135874571940.7662</v>
      </c>
      <c r="N18" s="67">
        <v>48127110273.738823</v>
      </c>
      <c r="O18" s="67">
        <v>458231902938.14502</v>
      </c>
      <c r="P18" s="67">
        <v>16674057852.69813</v>
      </c>
      <c r="Q18" s="67">
        <v>235836826194.5463</v>
      </c>
      <c r="R18" s="67">
        <v>1923726307921.6289</v>
      </c>
      <c r="S18" s="67">
        <v>79965997639.629578</v>
      </c>
      <c r="T18" s="67">
        <v>159988549362.00449</v>
      </c>
      <c r="U18" s="67">
        <v>246232289386.5878</v>
      </c>
      <c r="V18" s="67">
        <v>1353348709678.27</v>
      </c>
      <c r="W18" s="67">
        <v>45309356426.048264</v>
      </c>
      <c r="X18" s="67">
        <v>82748694295.96283</v>
      </c>
      <c r="Y18" s="67">
        <v>153286187769.84961</v>
      </c>
      <c r="Z18" s="67">
        <v>1013915409411.588</v>
      </c>
      <c r="AA18" s="67">
        <v>5676117816.2632713</v>
      </c>
      <c r="AB18" s="67">
        <v>23164375105.726631</v>
      </c>
      <c r="AC18" s="67">
        <v>0</v>
      </c>
      <c r="AD18" s="67">
        <v>4111134818.9253602</v>
      </c>
      <c r="AE18" s="67">
        <v>0</v>
      </c>
      <c r="AF18" s="67">
        <v>24257119590.652119</v>
      </c>
      <c r="AG18" s="67">
        <v>155055.19997741241</v>
      </c>
      <c r="AH18" s="67">
        <v>0</v>
      </c>
      <c r="AI18" s="67">
        <v>880159388.0540216</v>
      </c>
      <c r="AJ18" s="67">
        <v>45304663462740.906</v>
      </c>
      <c r="AK18" s="67">
        <v>11305323311894.09</v>
      </c>
      <c r="AL18" s="67">
        <v>34019544962767.129</v>
      </c>
      <c r="AM18" s="67">
        <v>95251192355238.375</v>
      </c>
      <c r="AN18" s="67">
        <v>93798933250774.844</v>
      </c>
      <c r="AO18" s="67">
        <v>43589729314262.953</v>
      </c>
      <c r="AP18" s="67">
        <v>35153007511502.379</v>
      </c>
      <c r="AQ18" s="67">
        <v>8436721802760.5693</v>
      </c>
      <c r="AR18" s="67">
        <v>11353974000000</v>
      </c>
      <c r="AS18" s="67">
        <v>8726295000000</v>
      </c>
      <c r="AT18" s="67">
        <v>1803854209509.699</v>
      </c>
      <c r="AU18" s="67">
        <v>944404868404.42676</v>
      </c>
      <c r="AV18" s="67">
        <v>385400299129.20941</v>
      </c>
      <c r="AW18" s="67">
        <v>559004569275.21741</v>
      </c>
      <c r="AX18" s="67">
        <v>75819862212.265472</v>
      </c>
      <c r="AY18" s="67">
        <v>47614280468.446579</v>
      </c>
      <c r="AZ18" s="67">
        <v>49444716676.513474</v>
      </c>
      <c r="BA18" s="67">
        <v>43199746142.456421</v>
      </c>
      <c r="BB18" s="67">
        <v>390832286439.0354</v>
      </c>
      <c r="BC18" s="67">
        <v>34432893329.589508</v>
      </c>
      <c r="BD18" s="67">
        <v>218105555836.96561</v>
      </c>
      <c r="BE18" s="67">
        <v>2221935976604.9048</v>
      </c>
      <c r="BF18" s="67">
        <v>117581798648.41319</v>
      </c>
      <c r="BG18" s="67">
        <v>96094784488.751724</v>
      </c>
      <c r="BH18" s="67">
        <v>560183085557.62952</v>
      </c>
      <c r="BI18" s="67">
        <v>1448076307910.1111</v>
      </c>
      <c r="BJ18" s="67">
        <v>26763530296.41135</v>
      </c>
      <c r="BK18" s="67">
        <v>78262091119.383926</v>
      </c>
      <c r="BL18" s="67">
        <v>66254410599.133186</v>
      </c>
      <c r="BM18" s="67">
        <v>1168881139956.165</v>
      </c>
      <c r="BN18" s="67">
        <v>17427896719.987709</v>
      </c>
      <c r="BO18" s="67">
        <v>40932608933.515541</v>
      </c>
      <c r="BP18" s="67">
        <v>387842757.95796609</v>
      </c>
      <c r="BQ18" s="67">
        <v>16313687969.20224</v>
      </c>
      <c r="BR18" s="67">
        <v>0</v>
      </c>
      <c r="BS18" s="67">
        <v>32409910927.426899</v>
      </c>
      <c r="BT18" s="67">
        <v>744632.00135365408</v>
      </c>
      <c r="BU18" s="67">
        <v>0</v>
      </c>
      <c r="BV18" s="67">
        <v>442443998.92603391</v>
      </c>
      <c r="BW18" s="67">
        <v>50680051646578.023</v>
      </c>
      <c r="BX18" s="67">
        <v>12117076668108.471</v>
      </c>
      <c r="BY18" s="67">
        <v>38562974978469.547</v>
      </c>
      <c r="BZ18" s="67">
        <v>100923250146955.59</v>
      </c>
      <c r="CA18" s="67">
        <v>98295571146955.563</v>
      </c>
    </row>
    <row r="19" spans="1:79">
      <c r="A19" t="s">
        <v>62</v>
      </c>
      <c r="B19" t="s">
        <v>153</v>
      </c>
      <c r="C19" s="67">
        <v>2011</v>
      </c>
      <c r="D19" t="s">
        <v>5016</v>
      </c>
      <c r="E19" s="67">
        <v>209677350</v>
      </c>
      <c r="F19" s="67">
        <v>43521202999004.313</v>
      </c>
      <c r="G19" s="67">
        <v>13124059195192.01</v>
      </c>
      <c r="H19" s="67">
        <v>10128955358303.67</v>
      </c>
      <c r="I19" s="67">
        <v>2246899600788.5029</v>
      </c>
      <c r="J19" s="67">
        <v>1051540158522.434</v>
      </c>
      <c r="K19" s="67">
        <v>152306455727.15009</v>
      </c>
      <c r="L19" s="67">
        <v>128772059815.40919</v>
      </c>
      <c r="M19" s="67">
        <v>136016987334.6241</v>
      </c>
      <c r="N19" s="67">
        <v>48247759833.154221</v>
      </c>
      <c r="O19" s="67">
        <v>460001419122.81348</v>
      </c>
      <c r="P19" s="67">
        <v>16506990130.95912</v>
      </c>
      <c r="Q19" s="67">
        <v>239897370212.10641</v>
      </c>
      <c r="R19" s="67">
        <v>1934601904734.7949</v>
      </c>
      <c r="S19" s="67">
        <v>80200168725.492508</v>
      </c>
      <c r="T19" s="67">
        <v>159974452303.8609</v>
      </c>
      <c r="U19" s="67">
        <v>248981528106.69379</v>
      </c>
      <c r="V19" s="67">
        <v>1354851952795.7959</v>
      </c>
      <c r="W19" s="67">
        <v>43847764283.272522</v>
      </c>
      <c r="X19" s="67">
        <v>82748694295.96283</v>
      </c>
      <c r="Y19" s="67">
        <v>152742332008.17029</v>
      </c>
      <c r="Z19" s="67">
        <v>1013860582898.64</v>
      </c>
      <c r="AA19" s="67">
        <v>7038890769.8660393</v>
      </c>
      <c r="AB19" s="67">
        <v>19303645921.438862</v>
      </c>
      <c r="AC19" s="67">
        <v>0</v>
      </c>
      <c r="AD19" s="67">
        <v>4107970708.3946328</v>
      </c>
      <c r="AE19" s="67">
        <v>0</v>
      </c>
      <c r="AF19" s="67">
        <v>30294558193.167412</v>
      </c>
      <c r="AG19" s="67">
        <v>132904.45712349631</v>
      </c>
      <c r="AH19" s="67">
        <v>0</v>
      </c>
      <c r="AI19" s="67">
        <v>907380812.42682624</v>
      </c>
      <c r="AJ19" s="67">
        <v>45922371131902.813</v>
      </c>
      <c r="AK19" s="67">
        <v>11502207573674.891</v>
      </c>
      <c r="AL19" s="67">
        <v>34440581376145.77</v>
      </c>
      <c r="AM19" s="67">
        <v>96475799578699.875</v>
      </c>
      <c r="AN19" s="67">
        <v>94697528296631.781</v>
      </c>
      <c r="AO19" s="67">
        <v>49116225297945.93</v>
      </c>
      <c r="AP19" s="67">
        <v>39609859111246.719</v>
      </c>
      <c r="AQ19" s="67">
        <v>9506366186699.2129</v>
      </c>
      <c r="AR19" s="67">
        <v>12168884000000</v>
      </c>
      <c r="AS19" s="67">
        <v>9264985000000</v>
      </c>
      <c r="AT19" s="67">
        <v>2142688150752.8921</v>
      </c>
      <c r="AU19" s="67">
        <v>1136963519282.948</v>
      </c>
      <c r="AV19" s="67">
        <v>455648328526.93683</v>
      </c>
      <c r="AW19" s="67">
        <v>681315190756.01111</v>
      </c>
      <c r="AX19" s="67">
        <v>78002120123.851822</v>
      </c>
      <c r="AY19" s="67">
        <v>58982700036.959091</v>
      </c>
      <c r="AZ19" s="67">
        <v>52542638649.733421</v>
      </c>
      <c r="BA19" s="67">
        <v>43942336788.983414</v>
      </c>
      <c r="BB19" s="67">
        <v>454347633013.36078</v>
      </c>
      <c r="BC19" s="67">
        <v>45154886274.641159</v>
      </c>
      <c r="BD19" s="67">
        <v>272752316582.41449</v>
      </c>
      <c r="BE19" s="67">
        <v>2741391123938.7568</v>
      </c>
      <c r="BF19" s="67">
        <v>197359419360.45721</v>
      </c>
      <c r="BG19" s="67">
        <v>98743587219.954956</v>
      </c>
      <c r="BH19" s="67">
        <v>670801971679.93152</v>
      </c>
      <c r="BI19" s="67">
        <v>1774486145678.415</v>
      </c>
      <c r="BJ19" s="67">
        <v>32831083090.52179</v>
      </c>
      <c r="BK19" s="67">
        <v>98813807347.740387</v>
      </c>
      <c r="BL19" s="67">
        <v>89514313678.222443</v>
      </c>
      <c r="BM19" s="67">
        <v>1424639787488.3789</v>
      </c>
      <c r="BN19" s="67">
        <v>16974640094.356331</v>
      </c>
      <c r="BO19" s="67">
        <v>51062094236.887489</v>
      </c>
      <c r="BP19" s="67">
        <v>5231247046.5490046</v>
      </c>
      <c r="BQ19" s="67">
        <v>22298171636.404499</v>
      </c>
      <c r="BR19" s="67">
        <v>384792929.19943148</v>
      </c>
      <c r="BS19" s="67">
        <v>32177752247.298679</v>
      </c>
      <c r="BT19" s="67">
        <v>687553.56487683428</v>
      </c>
      <c r="BU19" s="67">
        <v>0</v>
      </c>
      <c r="BV19" s="67">
        <v>557768329.29070425</v>
      </c>
      <c r="BW19" s="67">
        <v>55501130172597.672</v>
      </c>
      <c r="BX19" s="67">
        <v>13915606662499.01</v>
      </c>
      <c r="BY19" s="67">
        <v>41585523510098.656</v>
      </c>
      <c r="BZ19" s="67">
        <v>112405333745235.3</v>
      </c>
      <c r="CA19" s="67">
        <v>109501434745235.3</v>
      </c>
    </row>
    <row r="20" spans="1:79">
      <c r="A20" t="s">
        <v>62</v>
      </c>
      <c r="B20" t="s">
        <v>153</v>
      </c>
      <c r="C20" s="67">
        <v>2012</v>
      </c>
      <c r="D20" t="s">
        <v>5017</v>
      </c>
      <c r="E20" s="67">
        <v>210282855</v>
      </c>
      <c r="F20" s="67">
        <v>43810687088753.539</v>
      </c>
      <c r="G20" s="67">
        <v>13696831886221.801</v>
      </c>
      <c r="H20" s="67">
        <v>10701720889387.77</v>
      </c>
      <c r="I20" s="67">
        <v>2202743312411.1851</v>
      </c>
      <c r="J20" s="67">
        <v>1037516962098.21</v>
      </c>
      <c r="K20" s="67">
        <v>152600208182.883</v>
      </c>
      <c r="L20" s="67">
        <v>128522897691.75771</v>
      </c>
      <c r="M20" s="67">
        <v>136159402195.5024</v>
      </c>
      <c r="N20" s="67">
        <v>48368409364.129593</v>
      </c>
      <c r="O20" s="67">
        <v>461770935222.04468</v>
      </c>
      <c r="P20" s="67">
        <v>16236573039.736271</v>
      </c>
      <c r="Q20" s="67">
        <v>216493813313.31509</v>
      </c>
      <c r="R20" s="67">
        <v>1813764494286.7141</v>
      </c>
      <c r="S20" s="67">
        <v>35345751221.541412</v>
      </c>
      <c r="T20" s="67">
        <v>46661298036.255043</v>
      </c>
      <c r="U20" s="67">
        <v>247564166364.96469</v>
      </c>
      <c r="V20" s="67">
        <v>1399612384067.5229</v>
      </c>
      <c r="W20" s="67">
        <v>43847764283.272522</v>
      </c>
      <c r="X20" s="67">
        <v>83338964393.56308</v>
      </c>
      <c r="Y20" s="67">
        <v>200368841910.50031</v>
      </c>
      <c r="Z20" s="67">
        <v>1013807584923.049</v>
      </c>
      <c r="AA20" s="67">
        <v>7038215170.7145338</v>
      </c>
      <c r="AB20" s="67">
        <v>17373281329.294979</v>
      </c>
      <c r="AC20" s="67">
        <v>0</v>
      </c>
      <c r="AD20" s="67">
        <v>5224293224.1643419</v>
      </c>
      <c r="AE20" s="67">
        <v>0</v>
      </c>
      <c r="AF20" s="67">
        <v>27705947266.823292</v>
      </c>
      <c r="AG20" s="67">
        <v>110753.7142695803</v>
      </c>
      <c r="AH20" s="67">
        <v>0</v>
      </c>
      <c r="AI20" s="67">
        <v>907380812.42682624</v>
      </c>
      <c r="AJ20" s="67">
        <v>46383538038111.094</v>
      </c>
      <c r="AK20" s="67">
        <v>11677005506133.84</v>
      </c>
      <c r="AL20" s="67">
        <v>34725943086201.398</v>
      </c>
      <c r="AM20" s="67">
        <v>97064790368726.938</v>
      </c>
      <c r="AN20" s="67">
        <v>95287572660346.563</v>
      </c>
      <c r="AO20" s="67">
        <v>49628457926808.781</v>
      </c>
      <c r="AP20" s="67">
        <v>40022949940974.828</v>
      </c>
      <c r="AQ20" s="67">
        <v>9605507985833.957</v>
      </c>
      <c r="AR20" s="67">
        <v>12850688000000</v>
      </c>
      <c r="AS20" s="67">
        <v>9937411000000</v>
      </c>
      <c r="AT20" s="67">
        <v>2179874441033.894</v>
      </c>
      <c r="AU20" s="67">
        <v>1147541288271.1079</v>
      </c>
      <c r="AV20" s="67">
        <v>463360345475.56</v>
      </c>
      <c r="AW20" s="67">
        <v>684180942795.54797</v>
      </c>
      <c r="AX20" s="67">
        <v>76475998776.487595</v>
      </c>
      <c r="AY20" s="67">
        <v>65232824069.01413</v>
      </c>
      <c r="AZ20" s="67">
        <v>56023573757.27887</v>
      </c>
      <c r="BA20" s="67">
        <v>44488641910.247124</v>
      </c>
      <c r="BB20" s="67">
        <v>492824108820.24841</v>
      </c>
      <c r="BC20" s="67">
        <v>41444280956.549232</v>
      </c>
      <c r="BD20" s="67">
        <v>255843724472.96091</v>
      </c>
      <c r="BE20" s="67">
        <v>1569669411161.4241</v>
      </c>
      <c r="BF20" s="67">
        <v>108687985013.3</v>
      </c>
      <c r="BG20" s="67">
        <v>20392814096.247761</v>
      </c>
      <c r="BH20" s="67">
        <v>227674588101.3721</v>
      </c>
      <c r="BI20" s="67">
        <v>1212914023950.5039</v>
      </c>
      <c r="BJ20" s="67">
        <v>29658197944.425369</v>
      </c>
      <c r="BK20" s="67">
        <v>59362719452.655098</v>
      </c>
      <c r="BL20" s="67">
        <v>86367865588.638779</v>
      </c>
      <c r="BM20" s="67">
        <v>953073274053.04236</v>
      </c>
      <c r="BN20" s="67">
        <v>10181541797.760651</v>
      </c>
      <c r="BO20" s="67">
        <v>32113049443.36795</v>
      </c>
      <c r="BP20" s="67">
        <v>5375065811.2471247</v>
      </c>
      <c r="BQ20" s="67">
        <v>18734420724.898369</v>
      </c>
      <c r="BR20" s="67">
        <v>0</v>
      </c>
      <c r="BS20" s="67">
        <v>17376258469.963749</v>
      </c>
      <c r="BT20" s="67">
        <v>769116.99933483731</v>
      </c>
      <c r="BU20" s="67">
        <v>0</v>
      </c>
      <c r="BV20" s="67">
        <v>670861547.50540185</v>
      </c>
      <c r="BW20" s="67">
        <v>57045121127187.883</v>
      </c>
      <c r="BX20" s="67">
        <v>14519655319534.119</v>
      </c>
      <c r="BY20" s="67">
        <v>42525465807653.758</v>
      </c>
      <c r="BZ20" s="67">
        <v>113336399906192</v>
      </c>
      <c r="CA20" s="67">
        <v>110423122906192</v>
      </c>
    </row>
    <row r="21" spans="1:79">
      <c r="A21" t="s">
        <v>62</v>
      </c>
      <c r="B21" t="s">
        <v>153</v>
      </c>
      <c r="C21" s="67">
        <v>2013</v>
      </c>
      <c r="D21" t="s">
        <v>5018</v>
      </c>
      <c r="E21" s="67">
        <v>210843284</v>
      </c>
      <c r="F21" s="67">
        <v>44169651314118.906</v>
      </c>
      <c r="G21" s="67">
        <v>13847862375810.77</v>
      </c>
      <c r="H21" s="67">
        <v>10992042961064.641</v>
      </c>
      <c r="I21" s="67">
        <v>2185365555536.6909</v>
      </c>
      <c r="J21" s="67">
        <v>1012402978862.34</v>
      </c>
      <c r="K21" s="67">
        <v>152893960638.61591</v>
      </c>
      <c r="L21" s="67">
        <v>128265149257.8421</v>
      </c>
      <c r="M21" s="67">
        <v>136301817056.3808</v>
      </c>
      <c r="N21" s="67">
        <v>48489058895.104973</v>
      </c>
      <c r="O21" s="67">
        <v>463540451321.276</v>
      </c>
      <c r="P21" s="67">
        <v>15862732053.280411</v>
      </c>
      <c r="Q21" s="67">
        <v>223883308062.34839</v>
      </c>
      <c r="R21" s="67">
        <v>2391169502954.772</v>
      </c>
      <c r="S21" s="67">
        <v>35450640359.637352</v>
      </c>
      <c r="T21" s="67">
        <v>67604192156.902031</v>
      </c>
      <c r="U21" s="67">
        <v>246069866539.48291</v>
      </c>
      <c r="V21" s="67">
        <v>1923080271774.0071</v>
      </c>
      <c r="W21" s="67">
        <v>47501744640.211891</v>
      </c>
      <c r="X21" s="67">
        <v>86880584979.164566</v>
      </c>
      <c r="Y21" s="67">
        <v>198014454941.5144</v>
      </c>
      <c r="Z21" s="67">
        <v>1532253605183.407</v>
      </c>
      <c r="AA21" s="67">
        <v>6842694268.4330597</v>
      </c>
      <c r="AB21" s="67">
        <v>18338463625.36692</v>
      </c>
      <c r="AC21" s="67">
        <v>0</v>
      </c>
      <c r="AD21" s="67">
        <v>5045958943.9253654</v>
      </c>
      <c r="AE21" s="67">
        <v>0</v>
      </c>
      <c r="AF21" s="67">
        <v>26841572144.257912</v>
      </c>
      <c r="AG21" s="67">
        <v>121829.0856965383</v>
      </c>
      <c r="AH21" s="67">
        <v>0</v>
      </c>
      <c r="AI21" s="67">
        <v>1361071218.640239</v>
      </c>
      <c r="AJ21" s="67">
        <v>46993835186762.617</v>
      </c>
      <c r="AK21" s="67">
        <v>11960243952666.9</v>
      </c>
      <c r="AL21" s="67">
        <v>35045704422281.852</v>
      </c>
      <c r="AM21" s="67">
        <v>98349552785746.578</v>
      </c>
      <c r="AN21" s="67">
        <v>96557989174841.75</v>
      </c>
      <c r="AO21" s="67">
        <v>43878934558174.023</v>
      </c>
      <c r="AP21" s="67">
        <v>35386237546914.539</v>
      </c>
      <c r="AQ21" s="67">
        <v>8492697011259.4883</v>
      </c>
      <c r="AR21" s="67">
        <v>13137601000000</v>
      </c>
      <c r="AS21" s="67">
        <v>10364384000000</v>
      </c>
      <c r="AT21" s="67">
        <v>2208759380001.1548</v>
      </c>
      <c r="AU21" s="67">
        <v>1173843971032.3721</v>
      </c>
      <c r="AV21" s="67">
        <v>483532984539.08032</v>
      </c>
      <c r="AW21" s="67">
        <v>690310986493.2915</v>
      </c>
      <c r="AX21" s="67">
        <v>78976347580.196274</v>
      </c>
      <c r="AY21" s="67">
        <v>66783587169.45665</v>
      </c>
      <c r="AZ21" s="67">
        <v>56345569444.10144</v>
      </c>
      <c r="BA21" s="67">
        <v>45056381059.354446</v>
      </c>
      <c r="BB21" s="67">
        <v>501954491098.50781</v>
      </c>
      <c r="BC21" s="67">
        <v>41057874786.574188</v>
      </c>
      <c r="BD21" s="67">
        <v>244741157830.59299</v>
      </c>
      <c r="BE21" s="67">
        <v>1812958373844.99</v>
      </c>
      <c r="BF21" s="67">
        <v>96885375682.903809</v>
      </c>
      <c r="BG21" s="67">
        <v>19737174013.178509</v>
      </c>
      <c r="BH21" s="67">
        <v>182547369758.97589</v>
      </c>
      <c r="BI21" s="67">
        <v>1513788454389.9319</v>
      </c>
      <c r="BJ21" s="67">
        <v>26135084164.68417</v>
      </c>
      <c r="BK21" s="67">
        <v>57221454047.255928</v>
      </c>
      <c r="BL21" s="67">
        <v>49785255618.670128</v>
      </c>
      <c r="BM21" s="67">
        <v>1317616863731.0239</v>
      </c>
      <c r="BN21" s="67">
        <v>9539482567.1910896</v>
      </c>
      <c r="BO21" s="67">
        <v>25451018057.851528</v>
      </c>
      <c r="BP21" s="67">
        <v>188135164.97402591</v>
      </c>
      <c r="BQ21" s="67">
        <v>13204033897.104059</v>
      </c>
      <c r="BR21" s="67">
        <v>0</v>
      </c>
      <c r="BS21" s="67">
        <v>14170551847.471201</v>
      </c>
      <c r="BT21" s="67">
        <v>739402.77100754704</v>
      </c>
      <c r="BU21" s="67">
        <v>0</v>
      </c>
      <c r="BV21" s="67">
        <v>475835890.93404877</v>
      </c>
      <c r="BW21" s="67">
        <v>51429763535530.242</v>
      </c>
      <c r="BX21" s="67">
        <v>13637379406864.279</v>
      </c>
      <c r="BY21" s="67">
        <v>37792384128665.953</v>
      </c>
      <c r="BZ21" s="67">
        <v>102103632847550.41</v>
      </c>
      <c r="CA21" s="67">
        <v>99330415847550.406</v>
      </c>
    </row>
    <row r="22" spans="1:79">
      <c r="A22" t="s">
        <v>62</v>
      </c>
      <c r="B22" t="s">
        <v>153</v>
      </c>
      <c r="C22" s="67">
        <v>2014</v>
      </c>
      <c r="D22" t="s">
        <v>5019</v>
      </c>
      <c r="E22" s="67">
        <v>211484569</v>
      </c>
      <c r="F22" s="67">
        <v>44554402211208.656</v>
      </c>
      <c r="G22" s="67">
        <v>14061053847810.279</v>
      </c>
      <c r="H22" s="67">
        <v>11309072784602.699</v>
      </c>
      <c r="I22" s="67">
        <v>2200343068785.8589</v>
      </c>
      <c r="J22" s="67">
        <v>1014209573093.27</v>
      </c>
      <c r="K22" s="67">
        <v>153187713094.34879</v>
      </c>
      <c r="L22" s="67">
        <v>128015987134.19051</v>
      </c>
      <c r="M22" s="67">
        <v>136444231917.25909</v>
      </c>
      <c r="N22" s="67">
        <v>48609708426.080338</v>
      </c>
      <c r="O22" s="67">
        <v>465309967420.5072</v>
      </c>
      <c r="P22" s="67">
        <v>15516267938.357161</v>
      </c>
      <c r="Q22" s="67">
        <v>235258321855.53922</v>
      </c>
      <c r="R22" s="67">
        <v>2500070032353.019</v>
      </c>
      <c r="S22" s="67">
        <v>35429563610.293411</v>
      </c>
      <c r="T22" s="67">
        <v>67521285280.265442</v>
      </c>
      <c r="U22" s="67">
        <v>348417307350.94849</v>
      </c>
      <c r="V22" s="67">
        <v>1933124866743.1609</v>
      </c>
      <c r="W22" s="67">
        <v>45309356426.048264</v>
      </c>
      <c r="X22" s="67">
        <v>83929234491.16333</v>
      </c>
      <c r="Y22" s="67">
        <v>184042324089.05109</v>
      </c>
      <c r="Z22" s="67">
        <v>1560988186329.7949</v>
      </c>
      <c r="AA22" s="67">
        <v>6841908078.5748301</v>
      </c>
      <c r="AB22" s="67">
        <v>18338463625.36692</v>
      </c>
      <c r="AC22" s="67">
        <v>0</v>
      </c>
      <c r="AD22" s="67">
        <v>5043575625.369175</v>
      </c>
      <c r="AE22" s="67">
        <v>0</v>
      </c>
      <c r="AF22" s="67">
        <v>27270625030.066601</v>
      </c>
      <c r="AG22" s="67">
        <v>121829.0856965383</v>
      </c>
      <c r="AH22" s="67">
        <v>0</v>
      </c>
      <c r="AI22" s="67">
        <v>1361071218.640239</v>
      </c>
      <c r="AJ22" s="67">
        <v>47790074404629.289</v>
      </c>
      <c r="AK22" s="67">
        <v>12240906500710.311</v>
      </c>
      <c r="AL22" s="67">
        <v>35559085105032.758</v>
      </c>
      <c r="AM22" s="67">
        <v>99541315015590.516</v>
      </c>
      <c r="AN22" s="67">
        <v>97703243824513.719</v>
      </c>
      <c r="AO22" s="67">
        <v>42563219590321.773</v>
      </c>
      <c r="AP22" s="67">
        <v>34325177088969.172</v>
      </c>
      <c r="AQ22" s="67">
        <v>8238042501352.5996</v>
      </c>
      <c r="AR22" s="67">
        <v>13631793000000</v>
      </c>
      <c r="AS22" s="67">
        <v>10896185000000</v>
      </c>
      <c r="AT22" s="67">
        <v>2257766333592.7051</v>
      </c>
      <c r="AU22" s="67">
        <v>1204068939071.1609</v>
      </c>
      <c r="AV22" s="67">
        <v>472797132086.91089</v>
      </c>
      <c r="AW22" s="67">
        <v>731271806984.24976</v>
      </c>
      <c r="AX22" s="67">
        <v>91740732473.111099</v>
      </c>
      <c r="AY22" s="67">
        <v>63118513953.817627</v>
      </c>
      <c r="AZ22" s="67">
        <v>64324152067.584152</v>
      </c>
      <c r="BA22" s="67">
        <v>45458662795.748894</v>
      </c>
      <c r="BB22" s="67">
        <v>477546055030.10718</v>
      </c>
      <c r="BC22" s="67">
        <v>51250677596.611893</v>
      </c>
      <c r="BD22" s="67">
        <v>260258600604.5636</v>
      </c>
      <c r="BE22" s="67">
        <v>1429386238936.3169</v>
      </c>
      <c r="BF22" s="67">
        <v>74333449175.319138</v>
      </c>
      <c r="BG22" s="67">
        <v>17374385714.869461</v>
      </c>
      <c r="BH22" s="67">
        <v>148582032853.9563</v>
      </c>
      <c r="BI22" s="67">
        <v>1189096371192.1721</v>
      </c>
      <c r="BJ22" s="67">
        <v>24844357836.90263</v>
      </c>
      <c r="BK22" s="67">
        <v>60841597952.361992</v>
      </c>
      <c r="BL22" s="67">
        <v>46878626902.445633</v>
      </c>
      <c r="BM22" s="67">
        <v>979878310131.98059</v>
      </c>
      <c r="BN22" s="67">
        <v>10197492668.433149</v>
      </c>
      <c r="BO22" s="67">
        <v>35279473375.451118</v>
      </c>
      <c r="BP22" s="67">
        <v>0</v>
      </c>
      <c r="BQ22" s="67">
        <v>8061656703.3770094</v>
      </c>
      <c r="BR22" s="67">
        <v>0</v>
      </c>
      <c r="BS22" s="67">
        <v>22789307718.350891</v>
      </c>
      <c r="BT22" s="67">
        <v>761490.01510139892</v>
      </c>
      <c r="BU22" s="67">
        <v>0</v>
      </c>
      <c r="BV22" s="67">
        <v>324786412.85356432</v>
      </c>
      <c r="BW22" s="67">
        <v>49942631299536.844</v>
      </c>
      <c r="BX22" s="67">
        <v>13184357396430.34</v>
      </c>
      <c r="BY22" s="67">
        <v>36758273903106.5</v>
      </c>
      <c r="BZ22" s="67">
        <v>98928611462387.625</v>
      </c>
      <c r="CA22" s="67">
        <v>96193003462387.625</v>
      </c>
    </row>
    <row r="23" spans="1:79">
      <c r="A23" t="s">
        <v>62</v>
      </c>
      <c r="B23" t="s">
        <v>153</v>
      </c>
      <c r="C23" s="67">
        <v>2015</v>
      </c>
      <c r="D23" t="s">
        <v>5020</v>
      </c>
      <c r="E23" s="67">
        <v>212116344</v>
      </c>
      <c r="F23" s="67">
        <v>44942033187405.813</v>
      </c>
      <c r="G23" s="67">
        <v>14087771322251.1</v>
      </c>
      <c r="H23" s="67">
        <v>11336067742130.391</v>
      </c>
      <c r="I23" s="67">
        <v>2155408319691.3821</v>
      </c>
      <c r="J23" s="67">
        <v>968268617663.43677</v>
      </c>
      <c r="K23" s="67">
        <v>153481465550.0817</v>
      </c>
      <c r="L23" s="67">
        <v>127758347194.5898</v>
      </c>
      <c r="M23" s="67">
        <v>136586646778.1375</v>
      </c>
      <c r="N23" s="67">
        <v>48730357957.055702</v>
      </c>
      <c r="O23" s="67">
        <v>467079483519.73853</v>
      </c>
      <c r="P23" s="67">
        <v>15238770392.82585</v>
      </c>
      <c r="Q23" s="67">
        <v>242255003721.64471</v>
      </c>
      <c r="R23" s="67">
        <v>2503666091098.4868</v>
      </c>
      <c r="S23" s="67">
        <v>29688612801.959221</v>
      </c>
      <c r="T23" s="67">
        <v>50624808778.282158</v>
      </c>
      <c r="U23" s="67">
        <v>473821449621.88757</v>
      </c>
      <c r="V23" s="67">
        <v>1882986221240.1101</v>
      </c>
      <c r="W23" s="67">
        <v>45309356426.048264</v>
      </c>
      <c r="X23" s="67">
        <v>83929234491.16333</v>
      </c>
      <c r="Y23" s="67">
        <v>191267391079.8801</v>
      </c>
      <c r="Z23" s="67">
        <v>1503304146366.959</v>
      </c>
      <c r="AA23" s="67">
        <v>6841121888.7166004</v>
      </c>
      <c r="AB23" s="67">
        <v>18338463625.36692</v>
      </c>
      <c r="AC23" s="67">
        <v>0</v>
      </c>
      <c r="AD23" s="67">
        <v>5276401348.315443</v>
      </c>
      <c r="AE23" s="67">
        <v>0</v>
      </c>
      <c r="AF23" s="67">
        <v>27268185960.062901</v>
      </c>
      <c r="AG23" s="67">
        <v>110753.7142695803</v>
      </c>
      <c r="AH23" s="67">
        <v>0</v>
      </c>
      <c r="AI23" s="67">
        <v>1451809299.8829219</v>
      </c>
      <c r="AJ23" s="67">
        <v>48442770443695.977</v>
      </c>
      <c r="AK23" s="67">
        <v>12518835195682.721</v>
      </c>
      <c r="AL23" s="67">
        <v>35932052241172.961</v>
      </c>
      <c r="AM23" s="67">
        <v>100593768742573.2</v>
      </c>
      <c r="AN23" s="67">
        <v>98604135614657.156</v>
      </c>
      <c r="AO23" s="67">
        <v>38490538283333.188</v>
      </c>
      <c r="AP23" s="67">
        <v>31040756680107.41</v>
      </c>
      <c r="AQ23" s="67">
        <v>7449781603225.7783</v>
      </c>
      <c r="AR23" s="67">
        <v>13738656000000</v>
      </c>
      <c r="AS23" s="67">
        <v>10998549000000</v>
      </c>
      <c r="AT23" s="67">
        <v>1873222559826.9199</v>
      </c>
      <c r="AU23" s="67">
        <v>930022602605.18286</v>
      </c>
      <c r="AV23" s="67">
        <v>387568450501.91742</v>
      </c>
      <c r="AW23" s="67">
        <v>542454152103.2655</v>
      </c>
      <c r="AX23" s="67">
        <v>89458415195.577789</v>
      </c>
      <c r="AY23" s="67">
        <v>58794072344.40844</v>
      </c>
      <c r="AZ23" s="67">
        <v>67419868590.894371</v>
      </c>
      <c r="BA23" s="67">
        <v>45964137631.724747</v>
      </c>
      <c r="BB23" s="67">
        <v>450044949492.45453</v>
      </c>
      <c r="BC23" s="67">
        <v>16538132233.284121</v>
      </c>
      <c r="BD23" s="67">
        <v>214980381733.39291</v>
      </c>
      <c r="BE23" s="67">
        <v>797188150829.3728</v>
      </c>
      <c r="BF23" s="67">
        <v>25639959583.809021</v>
      </c>
      <c r="BG23" s="67">
        <v>9530614446.2513885</v>
      </c>
      <c r="BH23" s="67">
        <v>76874216463.243561</v>
      </c>
      <c r="BI23" s="67">
        <v>685143360336.06897</v>
      </c>
      <c r="BJ23" s="67">
        <v>25622053287.696541</v>
      </c>
      <c r="BK23" s="67">
        <v>49641635572.08992</v>
      </c>
      <c r="BL23" s="67">
        <v>52223500068.413063</v>
      </c>
      <c r="BM23" s="67">
        <v>501070219251.66351</v>
      </c>
      <c r="BN23" s="67">
        <v>9432705641.7124023</v>
      </c>
      <c r="BO23" s="67">
        <v>14501343179.783449</v>
      </c>
      <c r="BP23" s="67">
        <v>0</v>
      </c>
      <c r="BQ23" s="67">
        <v>7577574016.4359674</v>
      </c>
      <c r="BR23" s="67">
        <v>0</v>
      </c>
      <c r="BS23" s="67">
        <v>24998016539.026711</v>
      </c>
      <c r="BT23" s="67">
        <v>635342.70547312731</v>
      </c>
      <c r="BU23" s="67">
        <v>0</v>
      </c>
      <c r="BV23" s="67">
        <v>75677436.541859046</v>
      </c>
      <c r="BW23" s="67">
        <v>46497565076492.953</v>
      </c>
      <c r="BX23" s="67">
        <v>12428665280687.561</v>
      </c>
      <c r="BY23" s="67">
        <v>34068899795805.391</v>
      </c>
      <c r="BZ23" s="67">
        <v>90398621070482.422</v>
      </c>
      <c r="CA23" s="67">
        <v>87658514070482.422</v>
      </c>
    </row>
    <row r="24" spans="1:79">
      <c r="A24" t="s">
        <v>62</v>
      </c>
      <c r="B24" t="s">
        <v>153</v>
      </c>
      <c r="C24" s="67">
        <v>2016</v>
      </c>
      <c r="D24" t="s">
        <v>5021</v>
      </c>
      <c r="E24" s="67">
        <v>212806093</v>
      </c>
      <c r="F24" s="67">
        <v>45333356178756.578</v>
      </c>
      <c r="G24" s="67">
        <v>15081013652159.59</v>
      </c>
      <c r="H24" s="67">
        <v>12036193932680.85</v>
      </c>
      <c r="I24" s="67">
        <v>2132501912946.084</v>
      </c>
      <c r="J24" s="67">
        <v>955491255432.98901</v>
      </c>
      <c r="K24" s="67">
        <v>153599413041.93579</v>
      </c>
      <c r="L24" s="67">
        <v>127744429065.425</v>
      </c>
      <c r="M24" s="67">
        <v>136788878026.494</v>
      </c>
      <c r="N24" s="67">
        <v>48893109646.388206</v>
      </c>
      <c r="O24" s="67">
        <v>469441424716.26062</v>
      </c>
      <c r="P24" s="67">
        <v>15127258837.082529</v>
      </c>
      <c r="Q24" s="67">
        <v>229210364947.75699</v>
      </c>
      <c r="R24" s="67">
        <v>2449421159617.126</v>
      </c>
      <c r="S24" s="67">
        <v>29671537681.05711</v>
      </c>
      <c r="T24" s="67">
        <v>50531640732.588654</v>
      </c>
      <c r="U24" s="67">
        <v>473821449621.88757</v>
      </c>
      <c r="V24" s="67">
        <v>1830535736282.7881</v>
      </c>
      <c r="W24" s="67">
        <v>43847764283.272522</v>
      </c>
      <c r="X24" s="67">
        <v>83929234491.16333</v>
      </c>
      <c r="Y24" s="67">
        <v>196536948743.39761</v>
      </c>
      <c r="Z24" s="67">
        <v>1445621252837.9751</v>
      </c>
      <c r="AA24" s="67">
        <v>6840335698.8583708</v>
      </c>
      <c r="AB24" s="67">
        <v>18338463625.36692</v>
      </c>
      <c r="AC24" s="67">
        <v>0</v>
      </c>
      <c r="AD24" s="67">
        <v>5274843594.4320583</v>
      </c>
      <c r="AE24" s="67">
        <v>0</v>
      </c>
      <c r="AF24" s="67">
        <v>27696831910.313091</v>
      </c>
      <c r="AG24" s="67">
        <v>132904.45712349631</v>
      </c>
      <c r="AH24" s="67">
        <v>0</v>
      </c>
      <c r="AI24" s="67">
        <v>2449928193.5524311</v>
      </c>
      <c r="AJ24" s="67">
        <v>49225105914826.008</v>
      </c>
      <c r="AK24" s="67">
        <v>12847187534710.279</v>
      </c>
      <c r="AL24" s="67">
        <v>36383082127304.203</v>
      </c>
      <c r="AM24" s="67">
        <v>102113546365108.3</v>
      </c>
      <c r="AN24" s="67">
        <v>99633150028894.625</v>
      </c>
      <c r="AO24" s="67">
        <v>41664055211815.5</v>
      </c>
      <c r="AP24" s="67">
        <v>33600044525657.66</v>
      </c>
      <c r="AQ24" s="67">
        <v>8064010686157.8389</v>
      </c>
      <c r="AR24" s="67">
        <v>14715750000000</v>
      </c>
      <c r="AS24" s="67">
        <v>11703090000000</v>
      </c>
      <c r="AT24" s="67">
        <v>1834591528948.5359</v>
      </c>
      <c r="AU24" s="67">
        <v>918009558563.51697</v>
      </c>
      <c r="AV24" s="67">
        <v>388310031276.80603</v>
      </c>
      <c r="AW24" s="67">
        <v>529699527286.711</v>
      </c>
      <c r="AX24" s="67">
        <v>92794438921.011246</v>
      </c>
      <c r="AY24" s="67">
        <v>69190153727.213409</v>
      </c>
      <c r="AZ24" s="67">
        <v>75876298694.821548</v>
      </c>
      <c r="BA24" s="67">
        <v>46298048695.152519</v>
      </c>
      <c r="BB24" s="67">
        <v>415916582841.39368</v>
      </c>
      <c r="BC24" s="67">
        <v>15506243589.110849</v>
      </c>
      <c r="BD24" s="67">
        <v>201000203916.3161</v>
      </c>
      <c r="BE24" s="67">
        <v>1092195169419.007</v>
      </c>
      <c r="BF24" s="67">
        <v>21083589842.93224</v>
      </c>
      <c r="BG24" s="67">
        <v>5313396676.8703508</v>
      </c>
      <c r="BH24" s="67">
        <v>276468260655.87158</v>
      </c>
      <c r="BI24" s="67">
        <v>789329922243.33252</v>
      </c>
      <c r="BJ24" s="67">
        <v>23498951179.113701</v>
      </c>
      <c r="BK24" s="67">
        <v>38832258231.175583</v>
      </c>
      <c r="BL24" s="67">
        <v>63927030179.591713</v>
      </c>
      <c r="BM24" s="67">
        <v>622744804173.47925</v>
      </c>
      <c r="BN24" s="67">
        <v>7791705398.6850996</v>
      </c>
      <c r="BO24" s="67">
        <v>7307749861.5781326</v>
      </c>
      <c r="BP24" s="67">
        <v>0</v>
      </c>
      <c r="BQ24" s="67">
        <v>7893428699.4523554</v>
      </c>
      <c r="BR24" s="67">
        <v>0</v>
      </c>
      <c r="BS24" s="67">
        <v>15298617958.068661</v>
      </c>
      <c r="BT24" s="67">
        <v>157206.14451785179</v>
      </c>
      <c r="BU24" s="67">
        <v>0</v>
      </c>
      <c r="BV24" s="67">
        <v>2035219356.0434749</v>
      </c>
      <c r="BW24" s="67">
        <v>49216063625117.883</v>
      </c>
      <c r="BX24" s="67">
        <v>12902408506384.51</v>
      </c>
      <c r="BY24" s="67">
        <v>36313655118733.367</v>
      </c>
      <c r="BZ24" s="67">
        <v>96819565535300.938</v>
      </c>
      <c r="CA24" s="67">
        <v>93806905535300.938</v>
      </c>
    </row>
    <row r="25" spans="1:79">
      <c r="A25" t="s">
        <v>62</v>
      </c>
      <c r="B25" t="s">
        <v>153</v>
      </c>
      <c r="C25" s="67">
        <v>2017</v>
      </c>
      <c r="D25" t="s">
        <v>5022</v>
      </c>
      <c r="E25" s="67">
        <v>213352352</v>
      </c>
      <c r="F25" s="67">
        <v>45813305354583.32</v>
      </c>
      <c r="G25" s="67">
        <v>16548617261695.48</v>
      </c>
      <c r="H25" s="67">
        <v>13440352239892.91</v>
      </c>
      <c r="I25" s="67">
        <v>2184925973088.2781</v>
      </c>
      <c r="J25" s="67">
        <v>994558642261.63623</v>
      </c>
      <c r="K25" s="67">
        <v>153717360533.78989</v>
      </c>
      <c r="L25" s="67">
        <v>127739252440.8676</v>
      </c>
      <c r="M25" s="67">
        <v>136767163920.75661</v>
      </c>
      <c r="N25" s="67">
        <v>48881506268.602127</v>
      </c>
      <c r="O25" s="67">
        <v>469371019292.79077</v>
      </c>
      <c r="P25" s="67">
        <v>15146027488.597771</v>
      </c>
      <c r="Q25" s="67">
        <v>237136688115.4791</v>
      </c>
      <c r="R25" s="67">
        <v>2450643106318.9502</v>
      </c>
      <c r="S25" s="67">
        <v>44493647005.006317</v>
      </c>
      <c r="T25" s="67">
        <v>105233163747.9902</v>
      </c>
      <c r="U25" s="67">
        <v>482332630936.83472</v>
      </c>
      <c r="V25" s="67">
        <v>1797138851889.7949</v>
      </c>
      <c r="W25" s="67">
        <v>43205409152.444008</v>
      </c>
      <c r="X25" s="67">
        <v>83428095178.30072</v>
      </c>
      <c r="Y25" s="67">
        <v>190509454305.19312</v>
      </c>
      <c r="Z25" s="67">
        <v>1420097083766.3821</v>
      </c>
      <c r="AA25" s="67">
        <v>6749448592.6273823</v>
      </c>
      <c r="AB25" s="67">
        <v>18165695994.370041</v>
      </c>
      <c r="AC25" s="67">
        <v>0</v>
      </c>
      <c r="AD25" s="67">
        <v>5207091183.593936</v>
      </c>
      <c r="AE25" s="67">
        <v>0</v>
      </c>
      <c r="AF25" s="67">
        <v>27326512618.875271</v>
      </c>
      <c r="AG25" s="67">
        <v>132904.45712349631</v>
      </c>
      <c r="AH25" s="67">
        <v>0</v>
      </c>
      <c r="AI25" s="67">
        <v>2449928193.5524311</v>
      </c>
      <c r="AJ25" s="67">
        <v>50071210387569.203</v>
      </c>
      <c r="AK25" s="67">
        <v>13194059002213.529</v>
      </c>
      <c r="AL25" s="67">
        <v>36879723954990.813</v>
      </c>
      <c r="AM25" s="67">
        <v>103609327396060.3</v>
      </c>
      <c r="AN25" s="67">
        <v>100873202457759.3</v>
      </c>
      <c r="AO25" s="67">
        <v>44228707564744.727</v>
      </c>
      <c r="AP25" s="67">
        <v>35668312552213.492</v>
      </c>
      <c r="AQ25" s="67">
        <v>8560395012531.2373</v>
      </c>
      <c r="AR25" s="67">
        <v>16279110000000</v>
      </c>
      <c r="AS25" s="67">
        <v>13194667000000</v>
      </c>
      <c r="AT25" s="67">
        <v>2145588458191.8821</v>
      </c>
      <c r="AU25" s="67">
        <v>1085721856900.1429</v>
      </c>
      <c r="AV25" s="67">
        <v>448012601082.2356</v>
      </c>
      <c r="AW25" s="67">
        <v>637709255817.90747</v>
      </c>
      <c r="AX25" s="67">
        <v>157643618756.30789</v>
      </c>
      <c r="AY25" s="67">
        <v>91732653035.637238</v>
      </c>
      <c r="AZ25" s="67">
        <v>79925504729.110947</v>
      </c>
      <c r="BA25" s="67">
        <v>47026630673.880257</v>
      </c>
      <c r="BB25" s="67">
        <v>447525763180.43469</v>
      </c>
      <c r="BC25" s="67">
        <v>15663850829.790319</v>
      </c>
      <c r="BD25" s="67">
        <v>220348580086.577</v>
      </c>
      <c r="BE25" s="67">
        <v>1688284724840.427</v>
      </c>
      <c r="BF25" s="67">
        <v>32055592573.418171</v>
      </c>
      <c r="BG25" s="67">
        <v>2165921762.865921</v>
      </c>
      <c r="BH25" s="67">
        <v>587010567042.12915</v>
      </c>
      <c r="BI25" s="67">
        <v>1067052643462.0129</v>
      </c>
      <c r="BJ25" s="67">
        <v>33297740141.206188</v>
      </c>
      <c r="BK25" s="67">
        <v>39187754365.617912</v>
      </c>
      <c r="BL25" s="67">
        <v>61773704823.10408</v>
      </c>
      <c r="BM25" s="67">
        <v>880570194794.15979</v>
      </c>
      <c r="BN25" s="67">
        <v>10297887452.1772</v>
      </c>
      <c r="BO25" s="67">
        <v>5481165286.4449778</v>
      </c>
      <c r="BP25" s="67">
        <v>0</v>
      </c>
      <c r="BQ25" s="67">
        <v>6003461158.3858395</v>
      </c>
      <c r="BR25" s="67">
        <v>0</v>
      </c>
      <c r="BS25" s="67">
        <v>25615803944.710011</v>
      </c>
      <c r="BT25" s="67">
        <v>58389.385160056503</v>
      </c>
      <c r="BU25" s="67">
        <v>0</v>
      </c>
      <c r="BV25" s="67">
        <v>4824873106.8217487</v>
      </c>
      <c r="BW25" s="67">
        <v>50417809908074.977</v>
      </c>
      <c r="BX25" s="67">
        <v>13516661155754.59</v>
      </c>
      <c r="BY25" s="67">
        <v>36901148752320.391</v>
      </c>
      <c r="BZ25" s="67">
        <v>101564833655852</v>
      </c>
      <c r="CA25" s="67">
        <v>98480390655852.016</v>
      </c>
    </row>
    <row r="26" spans="1:79">
      <c r="A26" t="s">
        <v>62</v>
      </c>
      <c r="B26" t="s">
        <v>153</v>
      </c>
      <c r="C26" s="67">
        <v>2018</v>
      </c>
      <c r="D26" t="s">
        <v>5023</v>
      </c>
      <c r="E26" s="67">
        <v>213898592</v>
      </c>
      <c r="F26" s="67">
        <v>46243022122633.977</v>
      </c>
      <c r="G26" s="67">
        <v>16615489105313.67</v>
      </c>
      <c r="H26" s="67">
        <v>13291517842790.949</v>
      </c>
      <c r="I26" s="67">
        <v>2156636985772.509</v>
      </c>
      <c r="J26" s="67">
        <v>971191353184.21204</v>
      </c>
      <c r="K26" s="67">
        <v>153835308025.64401</v>
      </c>
      <c r="L26" s="67">
        <v>127725334311.7028</v>
      </c>
      <c r="M26" s="67">
        <v>136749549820.1171</v>
      </c>
      <c r="N26" s="67">
        <v>48873558383.41893</v>
      </c>
      <c r="O26" s="67">
        <v>469330233479.05841</v>
      </c>
      <c r="P26" s="67">
        <v>15283531824.56971</v>
      </c>
      <c r="Q26" s="67">
        <v>233340701855.0079</v>
      </c>
      <c r="R26" s="67">
        <v>2530041303483.583</v>
      </c>
      <c r="S26" s="67">
        <v>59284008528.250504</v>
      </c>
      <c r="T26" s="67">
        <v>164633440558.237</v>
      </c>
      <c r="U26" s="67">
        <v>487679356990.24438</v>
      </c>
      <c r="V26" s="67">
        <v>1827479420362.2351</v>
      </c>
      <c r="W26" s="67">
        <v>43847764283.27253</v>
      </c>
      <c r="X26" s="67">
        <v>83929234491.163315</v>
      </c>
      <c r="Y26" s="67">
        <v>195715344448.64029</v>
      </c>
      <c r="Z26" s="67">
        <v>1445452569708.345</v>
      </c>
      <c r="AA26" s="67">
        <v>4694413586.8085213</v>
      </c>
      <c r="AB26" s="67">
        <v>18338463625.36692</v>
      </c>
      <c r="AC26" s="67">
        <v>0</v>
      </c>
      <c r="AD26" s="67">
        <v>5270684317.2953405</v>
      </c>
      <c r="AE26" s="67">
        <v>0</v>
      </c>
      <c r="AF26" s="67">
        <v>27690146722.091259</v>
      </c>
      <c r="AG26" s="67">
        <v>132904.45712349631</v>
      </c>
      <c r="AH26" s="67">
        <v>0</v>
      </c>
      <c r="AI26" s="67">
        <v>2540666274.795114</v>
      </c>
      <c r="AJ26" s="67">
        <v>50932822266929.422</v>
      </c>
      <c r="AK26" s="67">
        <v>13546868960590.08</v>
      </c>
      <c r="AL26" s="67">
        <v>37386601185482.539</v>
      </c>
      <c r="AM26" s="67">
        <v>105179474491759.2</v>
      </c>
      <c r="AN26" s="67">
        <v>102037274249153.2</v>
      </c>
      <c r="AO26" s="67">
        <v>46105416922395.219</v>
      </c>
      <c r="AP26" s="67">
        <v>37181787840641.297</v>
      </c>
      <c r="AQ26" s="67">
        <v>8923629081753.9141</v>
      </c>
      <c r="AR26" s="67">
        <v>16512686000000</v>
      </c>
      <c r="AS26" s="67">
        <v>13194816000000</v>
      </c>
      <c r="AT26" s="67">
        <v>2147193894017.4919</v>
      </c>
      <c r="AU26" s="67">
        <v>1030816529724.301</v>
      </c>
      <c r="AV26" s="67">
        <v>407555293485.61371</v>
      </c>
      <c r="AW26" s="67">
        <v>623261236238.68726</v>
      </c>
      <c r="AX26" s="67">
        <v>143145068053.36331</v>
      </c>
      <c r="AY26" s="67">
        <v>114390837332.9408</v>
      </c>
      <c r="AZ26" s="67">
        <v>93119976389.137466</v>
      </c>
      <c r="BA26" s="67">
        <v>48109277620.059189</v>
      </c>
      <c r="BB26" s="67">
        <v>475636000448.07648</v>
      </c>
      <c r="BC26" s="67">
        <v>15542443495.165991</v>
      </c>
      <c r="BD26" s="67">
        <v>226433760954.44821</v>
      </c>
      <c r="BE26" s="67">
        <v>1957719398849.9551</v>
      </c>
      <c r="BF26" s="67">
        <v>73656876211.743118</v>
      </c>
      <c r="BG26" s="67">
        <v>123039285069.78729</v>
      </c>
      <c r="BH26" s="67">
        <v>693889841790.78674</v>
      </c>
      <c r="BI26" s="67">
        <v>1067133395777.6379</v>
      </c>
      <c r="BJ26" s="67">
        <v>28857110414.033829</v>
      </c>
      <c r="BK26" s="67">
        <v>54603869991.224319</v>
      </c>
      <c r="BL26" s="67">
        <v>68343650316.27861</v>
      </c>
      <c r="BM26" s="67">
        <v>839799841906.26294</v>
      </c>
      <c r="BN26" s="67">
        <v>9299320079.2142849</v>
      </c>
      <c r="BO26" s="67">
        <v>14728153834.383169</v>
      </c>
      <c r="BP26" s="67">
        <v>0</v>
      </c>
      <c r="BQ26" s="67">
        <v>5908985297.4088907</v>
      </c>
      <c r="BR26" s="67">
        <v>0</v>
      </c>
      <c r="BS26" s="67">
        <v>34135407907.507198</v>
      </c>
      <c r="BT26" s="67">
        <v>1059681.9128899639</v>
      </c>
      <c r="BU26" s="67">
        <v>0</v>
      </c>
      <c r="BV26" s="67">
        <v>11455996349.41144</v>
      </c>
      <c r="BW26" s="67">
        <v>52363728027530.203</v>
      </c>
      <c r="BX26" s="67">
        <v>14097238693014.039</v>
      </c>
      <c r="BY26" s="67">
        <v>38266489334516.156</v>
      </c>
      <c r="BZ26" s="67">
        <v>105891928242792.8</v>
      </c>
      <c r="CA26" s="67">
        <v>102574058242792.8</v>
      </c>
    </row>
    <row r="27" spans="1:79">
      <c r="A27" t="s">
        <v>62</v>
      </c>
      <c r="B27" t="s">
        <v>153</v>
      </c>
      <c r="C27" s="67">
        <v>2019</v>
      </c>
      <c r="D27" t="s">
        <v>5024</v>
      </c>
      <c r="E27" s="67">
        <v>214415417</v>
      </c>
      <c r="F27" s="67">
        <v>46635524851330.367</v>
      </c>
      <c r="G27" s="67">
        <v>18224570000000</v>
      </c>
      <c r="H27" s="67">
        <v>14419790000000</v>
      </c>
      <c r="I27" s="67">
        <v>2153402497211.7041</v>
      </c>
      <c r="J27" s="67">
        <v>971611744454.43018</v>
      </c>
      <c r="K27" s="67">
        <v>153953255517.49811</v>
      </c>
      <c r="L27" s="67">
        <v>127720157687.14549</v>
      </c>
      <c r="M27" s="67">
        <v>136763597915.675</v>
      </c>
      <c r="N27" s="67">
        <v>48869392696.708099</v>
      </c>
      <c r="O27" s="67">
        <v>469344166112.26819</v>
      </c>
      <c r="P27" s="67">
        <v>15421036160.54163</v>
      </c>
      <c r="Q27" s="67">
        <v>229719146667.43741</v>
      </c>
      <c r="R27" s="67">
        <v>2508692047766.5659</v>
      </c>
      <c r="S27" s="67">
        <v>59232138640.522301</v>
      </c>
      <c r="T27" s="67">
        <v>164324287520.43909</v>
      </c>
      <c r="U27" s="67">
        <v>491412958881.55469</v>
      </c>
      <c r="V27" s="67">
        <v>1793722662724.05</v>
      </c>
      <c r="W27" s="67">
        <v>43080428408.315262</v>
      </c>
      <c r="X27" s="67">
        <v>83383234650.883102</v>
      </c>
      <c r="Y27" s="67">
        <v>189025760055.26721</v>
      </c>
      <c r="Z27" s="67">
        <v>1418890355037.946</v>
      </c>
      <c r="AA27" s="67">
        <v>4594049030.3716145</v>
      </c>
      <c r="AB27" s="67">
        <v>18184999640.291481</v>
      </c>
      <c r="AC27" s="67">
        <v>0</v>
      </c>
      <c r="AD27" s="67">
        <v>5190550106.438262</v>
      </c>
      <c r="AE27" s="67">
        <v>0</v>
      </c>
      <c r="AF27" s="67">
        <v>27108440920.93084</v>
      </c>
      <c r="AG27" s="67">
        <v>155055.19997741241</v>
      </c>
      <c r="AH27" s="67">
        <v>0</v>
      </c>
      <c r="AI27" s="67">
        <v>4264689818.4060841</v>
      </c>
      <c r="AJ27" s="67">
        <v>51810528462408.297</v>
      </c>
      <c r="AK27" s="67">
        <v>13906013107467.77</v>
      </c>
      <c r="AL27" s="67">
        <v>37904515354940.531</v>
      </c>
      <c r="AM27" s="67">
        <v>106912927858716.91</v>
      </c>
      <c r="AN27" s="67">
        <v>103108147858716.91</v>
      </c>
      <c r="AO27" s="67">
        <v>46635524851330.367</v>
      </c>
      <c r="AP27" s="67">
        <v>37609294234943.844</v>
      </c>
      <c r="AQ27" s="67">
        <v>9026230616386.5234</v>
      </c>
      <c r="AR27" s="67">
        <v>18224570000000</v>
      </c>
      <c r="AS27" s="67">
        <v>14419790000000</v>
      </c>
      <c r="AT27" s="67">
        <v>2153402497211.7041</v>
      </c>
      <c r="AU27" s="67">
        <v>971611744454.43018</v>
      </c>
      <c r="AV27" s="67">
        <v>389854798084.00208</v>
      </c>
      <c r="AW27" s="67">
        <v>581756946370.42798</v>
      </c>
      <c r="AX27" s="67">
        <v>153953255517.49811</v>
      </c>
      <c r="AY27" s="67">
        <v>127720157687.14549</v>
      </c>
      <c r="AZ27" s="67">
        <v>136763597915.675</v>
      </c>
      <c r="BA27" s="67">
        <v>48869392696.708099</v>
      </c>
      <c r="BB27" s="67">
        <v>469344166112.26819</v>
      </c>
      <c r="BC27" s="67">
        <v>15421036160.54163</v>
      </c>
      <c r="BD27" s="67">
        <v>229719146667.43741</v>
      </c>
      <c r="BE27" s="67">
        <v>2508692047766.5659</v>
      </c>
      <c r="BF27" s="67">
        <v>59232138640.522301</v>
      </c>
      <c r="BG27" s="67">
        <v>164324287520.43909</v>
      </c>
      <c r="BH27" s="67">
        <v>491412958881.55469</v>
      </c>
      <c r="BI27" s="67">
        <v>1793722662724.05</v>
      </c>
      <c r="BJ27" s="67">
        <v>43080428408.315262</v>
      </c>
      <c r="BK27" s="67">
        <v>83383234650.883102</v>
      </c>
      <c r="BL27" s="67">
        <v>189025760055.26721</v>
      </c>
      <c r="BM27" s="67">
        <v>1418890355037.946</v>
      </c>
      <c r="BN27" s="67">
        <v>4594049030.3716145</v>
      </c>
      <c r="BO27" s="67">
        <v>18184999640.291481</v>
      </c>
      <c r="BP27" s="67">
        <v>0</v>
      </c>
      <c r="BQ27" s="67">
        <v>5190550106.438262</v>
      </c>
      <c r="BR27" s="67">
        <v>0</v>
      </c>
      <c r="BS27" s="67">
        <v>27108440920.93084</v>
      </c>
      <c r="BT27" s="67">
        <v>155055.19997741241</v>
      </c>
      <c r="BU27" s="67">
        <v>0</v>
      </c>
      <c r="BV27" s="67">
        <v>4264689818.4060841</v>
      </c>
      <c r="BW27" s="67">
        <v>51810528462408.297</v>
      </c>
      <c r="BX27" s="67">
        <v>13906013107467.77</v>
      </c>
      <c r="BY27" s="67">
        <v>37904515354940.531</v>
      </c>
      <c r="BZ27" s="67">
        <v>106912927858716.91</v>
      </c>
      <c r="CA27" s="67">
        <v>103108147858716.91</v>
      </c>
    </row>
    <row r="28" spans="1:79">
      <c r="A28" t="s">
        <v>62</v>
      </c>
      <c r="B28" t="s">
        <v>153</v>
      </c>
      <c r="C28" s="67">
        <v>2020</v>
      </c>
      <c r="D28" t="s">
        <v>5025</v>
      </c>
      <c r="E28" s="67">
        <v>214522494</v>
      </c>
      <c r="F28" s="67">
        <v>47058994774351.523</v>
      </c>
      <c r="G28" s="67">
        <v>20266953135951.621</v>
      </c>
      <c r="H28" s="67">
        <v>16328059816437.27</v>
      </c>
      <c r="I28" s="67">
        <v>2133810116303.0591</v>
      </c>
      <c r="J28" s="67">
        <v>956737719586.58887</v>
      </c>
      <c r="K28" s="67">
        <v>154071203009.35211</v>
      </c>
      <c r="L28" s="67">
        <v>127706239557.9807</v>
      </c>
      <c r="M28" s="67">
        <v>136855853850.2758</v>
      </c>
      <c r="N28" s="67">
        <v>48869400720.955162</v>
      </c>
      <c r="O28" s="67">
        <v>469422336652.90698</v>
      </c>
      <c r="P28" s="67">
        <v>15558540496.51359</v>
      </c>
      <c r="Q28" s="67">
        <v>224415929459.50891</v>
      </c>
      <c r="R28" s="67">
        <v>2545872312430.8989</v>
      </c>
      <c r="S28" s="67">
        <v>59204238308.857979</v>
      </c>
      <c r="T28" s="67">
        <v>163631285357.24979</v>
      </c>
      <c r="U28" s="67">
        <v>488375342011.79523</v>
      </c>
      <c r="V28" s="67">
        <v>1828404938667.2549</v>
      </c>
      <c r="W28" s="67">
        <v>37270599640.781647</v>
      </c>
      <c r="X28" s="67">
        <v>83375935898.954071</v>
      </c>
      <c r="Y28" s="67">
        <v>198802484036.3605</v>
      </c>
      <c r="Z28" s="67">
        <v>1445272736947.5449</v>
      </c>
      <c r="AA28" s="67">
        <v>4594049030.3716145</v>
      </c>
      <c r="AB28" s="67">
        <v>19303645921.438869</v>
      </c>
      <c r="AC28" s="67">
        <v>0</v>
      </c>
      <c r="AD28" s="67">
        <v>5208174914.0639238</v>
      </c>
      <c r="AE28" s="67">
        <v>0</v>
      </c>
      <c r="AF28" s="67">
        <v>29405086591.705719</v>
      </c>
      <c r="AG28" s="67">
        <v>155055.19997741241</v>
      </c>
      <c r="AH28" s="67">
        <v>0</v>
      </c>
      <c r="AI28" s="67">
        <v>5172070630.8329105</v>
      </c>
      <c r="AJ28" s="67">
        <v>52693345258351</v>
      </c>
      <c r="AK28" s="67">
        <v>14267740610369.461</v>
      </c>
      <c r="AL28" s="67">
        <v>38426180629102.828</v>
      </c>
      <c r="AM28" s="67">
        <v>108372578218231.91</v>
      </c>
      <c r="AN28" s="67">
        <v>104214156727142.59</v>
      </c>
      <c r="AO28" s="67">
        <v>48498277934407.867</v>
      </c>
      <c r="AP28" s="67">
        <v>39111514463232.156</v>
      </c>
      <c r="AQ28" s="67">
        <v>9386763471175.7188</v>
      </c>
      <c r="AR28" s="67">
        <v>20289885000000</v>
      </c>
      <c r="AS28" s="67">
        <v>16359683000000</v>
      </c>
      <c r="AT28" s="67">
        <v>2068580397774.7129</v>
      </c>
      <c r="AU28" s="67">
        <v>955983288981.71924</v>
      </c>
      <c r="AV28" s="67">
        <v>379073063989.7561</v>
      </c>
      <c r="AW28" s="67">
        <v>576910224991.96313</v>
      </c>
      <c r="AX28" s="67">
        <v>146281456267.42029</v>
      </c>
      <c r="AY28" s="67">
        <v>139971655575.39899</v>
      </c>
      <c r="AZ28" s="67">
        <v>83637545085.668594</v>
      </c>
      <c r="BA28" s="67">
        <v>49497875097.967667</v>
      </c>
      <c r="BB28" s="67">
        <v>455011359511.31097</v>
      </c>
      <c r="BC28" s="67">
        <v>15299628825.91728</v>
      </c>
      <c r="BD28" s="67">
        <v>222897588429.31</v>
      </c>
      <c r="BE28" s="67">
        <v>2531797261826.1748</v>
      </c>
      <c r="BF28" s="67">
        <v>24347254348.195831</v>
      </c>
      <c r="BG28" s="67">
        <v>123322240556.44009</v>
      </c>
      <c r="BH28" s="67">
        <v>146055101149.55179</v>
      </c>
      <c r="BI28" s="67">
        <v>2238072665771.9868</v>
      </c>
      <c r="BJ28" s="67">
        <v>29639152917.373341</v>
      </c>
      <c r="BK28" s="67">
        <v>80432819609.981354</v>
      </c>
      <c r="BL28" s="67">
        <v>266438906358.4545</v>
      </c>
      <c r="BM28" s="67">
        <v>1706146971045.1331</v>
      </c>
      <c r="BN28" s="67">
        <v>4314202209.7574492</v>
      </c>
      <c r="BO28" s="67">
        <v>12808909048.25626</v>
      </c>
      <c r="BP28" s="67">
        <v>0</v>
      </c>
      <c r="BQ28" s="67">
        <v>6598707254.5537148</v>
      </c>
      <c r="BR28" s="67">
        <v>0</v>
      </c>
      <c r="BS28" s="67">
        <v>24808231102.529129</v>
      </c>
      <c r="BT28" s="67">
        <v>154267.14176837009</v>
      </c>
      <c r="BU28" s="67">
        <v>105734015713.2674</v>
      </c>
      <c r="BV28" s="67">
        <v>1150596245.5398941</v>
      </c>
      <c r="BW28" s="67">
        <v>50666912397133.961</v>
      </c>
      <c r="BX28" s="67">
        <v>13513731491685.67</v>
      </c>
      <c r="BY28" s="67">
        <v>37153180905448.297</v>
      </c>
      <c r="BZ28" s="67">
        <v>107695769991142.7</v>
      </c>
      <c r="CA28" s="67">
        <v>103765567991142.7</v>
      </c>
    </row>
    <row r="29" spans="1:79">
      <c r="A29" t="s">
        <v>62</v>
      </c>
      <c r="B29" t="s">
        <v>153</v>
      </c>
      <c r="C29" s="67">
        <v>1995</v>
      </c>
      <c r="D29" t="s">
        <v>5026</v>
      </c>
      <c r="E29" s="67">
        <v>166178500</v>
      </c>
      <c r="F29" s="67">
        <v>101396753458.6902</v>
      </c>
      <c r="G29" s="67">
        <v>71978719609.755753</v>
      </c>
      <c r="H29" s="67">
        <v>311911598196.53131</v>
      </c>
      <c r="I29" s="67">
        <v>1506348212535.8391</v>
      </c>
      <c r="J29" s="67">
        <v>1152355602230.366</v>
      </c>
      <c r="K29" s="67">
        <v>98625503812.268707</v>
      </c>
      <c r="L29" s="67">
        <v>194545929139.4295</v>
      </c>
      <c r="M29" s="67">
        <v>25981864901.978142</v>
      </c>
      <c r="N29" s="67">
        <v>22092214344.772449</v>
      </c>
      <c r="O29" s="67">
        <v>43763777650.608177</v>
      </c>
      <c r="P29" s="67">
        <v>34606842282.98233</v>
      </c>
      <c r="Q29" s="67">
        <v>18858477501.621349</v>
      </c>
      <c r="R29" s="67">
        <v>287379352495.26813</v>
      </c>
      <c r="S29" s="67">
        <v>19174919703.02911</v>
      </c>
      <c r="T29" s="67">
        <v>10524526510.850031</v>
      </c>
      <c r="U29" s="67">
        <v>99673447393.405243</v>
      </c>
      <c r="V29" s="67">
        <v>161981813615.93091</v>
      </c>
      <c r="W29" s="67">
        <v>726508736.47639871</v>
      </c>
      <c r="X29" s="67">
        <v>26001216260.54604</v>
      </c>
      <c r="Y29" s="67">
        <v>103304082913.875</v>
      </c>
      <c r="Z29" s="67">
        <v>21827412559.13028</v>
      </c>
      <c r="AA29" s="67">
        <v>337622352.902946</v>
      </c>
      <c r="AB29" s="67">
        <v>5422602980.6115456</v>
      </c>
      <c r="AC29" s="67">
        <v>267977362.51118469</v>
      </c>
      <c r="AD29" s="67">
        <v>955535794.05510914</v>
      </c>
      <c r="AE29" s="67">
        <v>0</v>
      </c>
      <c r="AF29" s="67">
        <v>2788061317.0707169</v>
      </c>
      <c r="AG29" s="67">
        <v>1590032.813894962</v>
      </c>
      <c r="AH29" s="67">
        <v>349203305.93780857</v>
      </c>
      <c r="AI29" s="67">
        <v>0</v>
      </c>
      <c r="AJ29" s="67">
        <v>1973532168499.1321</v>
      </c>
      <c r="AK29" s="67">
        <v>869038540518.77197</v>
      </c>
      <c r="AL29" s="67">
        <v>1106973900787.0659</v>
      </c>
      <c r="AM29" s="67">
        <v>3332635920835.2358</v>
      </c>
      <c r="AN29" s="67">
        <v>3664023152918.064</v>
      </c>
      <c r="AO29" s="67">
        <v>121712335585.65269</v>
      </c>
      <c r="AP29" s="67">
        <v>98155109343.26828</v>
      </c>
      <c r="AQ29" s="67">
        <v>23557226242.384392</v>
      </c>
      <c r="AR29" s="67">
        <v>21937000000</v>
      </c>
      <c r="AS29" s="67">
        <v>79715000000</v>
      </c>
      <c r="AT29" s="67">
        <v>471165678803.77533</v>
      </c>
      <c r="AU29" s="67">
        <v>353123720464.13922</v>
      </c>
      <c r="AV29" s="67">
        <v>159869669949.9292</v>
      </c>
      <c r="AW29" s="67">
        <v>193254050514.2099</v>
      </c>
      <c r="AX29" s="67">
        <v>45248908613.262131</v>
      </c>
      <c r="AY29" s="67">
        <v>13942878557.08898</v>
      </c>
      <c r="AZ29" s="67">
        <v>9550358914.0818787</v>
      </c>
      <c r="BA29" s="67">
        <v>14336813053.067329</v>
      </c>
      <c r="BB29" s="67">
        <v>12227254760.96623</v>
      </c>
      <c r="BC29" s="67">
        <v>0</v>
      </c>
      <c r="BD29" s="67">
        <v>22735744441.169559</v>
      </c>
      <c r="BE29" s="67">
        <v>34693573508.345001</v>
      </c>
      <c r="BF29" s="67">
        <v>8513544738.8947411</v>
      </c>
      <c r="BG29" s="67">
        <v>225949127.38745061</v>
      </c>
      <c r="BH29" s="67">
        <v>1062320085.72281</v>
      </c>
      <c r="BI29" s="67">
        <v>24891759556.34</v>
      </c>
      <c r="BJ29" s="67">
        <v>0</v>
      </c>
      <c r="BK29" s="67">
        <v>14701182441.086349</v>
      </c>
      <c r="BL29" s="67">
        <v>9140343325.2206879</v>
      </c>
      <c r="BM29" s="67">
        <v>0</v>
      </c>
      <c r="BN29" s="67">
        <v>0</v>
      </c>
      <c r="BO29" s="67">
        <v>366717178.3145619</v>
      </c>
      <c r="BP29" s="67">
        <v>0</v>
      </c>
      <c r="BQ29" s="67">
        <v>218781083.37821701</v>
      </c>
      <c r="BR29" s="67">
        <v>0</v>
      </c>
      <c r="BS29" s="67">
        <v>199061851.19921169</v>
      </c>
      <c r="BT29" s="67">
        <v>0</v>
      </c>
      <c r="BU29" s="67">
        <v>265673677.14097121</v>
      </c>
      <c r="BV29" s="67">
        <v>0</v>
      </c>
      <c r="BW29" s="67">
        <v>671488055156.33765</v>
      </c>
      <c r="BX29" s="67">
        <v>275600332176.57971</v>
      </c>
      <c r="BY29" s="67">
        <v>395887722979.75787</v>
      </c>
      <c r="BZ29" s="67">
        <v>1241281643054.1111</v>
      </c>
      <c r="CA29" s="67">
        <v>1299059643054.1111</v>
      </c>
    </row>
    <row r="30" spans="1:79">
      <c r="A30" t="s">
        <v>62</v>
      </c>
      <c r="B30" t="s">
        <v>153</v>
      </c>
      <c r="C30" s="67">
        <v>1996</v>
      </c>
      <c r="D30" t="s">
        <v>5027</v>
      </c>
      <c r="E30" s="67">
        <v>169646940</v>
      </c>
      <c r="F30" s="67">
        <v>108978174960.7252</v>
      </c>
      <c r="G30" s="67">
        <v>85367716820.48761</v>
      </c>
      <c r="H30" s="67">
        <v>329760485000.81958</v>
      </c>
      <c r="I30" s="67">
        <v>1562567166575.229</v>
      </c>
      <c r="J30" s="67">
        <v>1198145917811.0229</v>
      </c>
      <c r="K30" s="67">
        <v>98157040509.769928</v>
      </c>
      <c r="L30" s="67">
        <v>193756807253.72559</v>
      </c>
      <c r="M30" s="67">
        <v>26056185254.359459</v>
      </c>
      <c r="N30" s="67">
        <v>22140320615.752811</v>
      </c>
      <c r="O30" s="67">
        <v>43990544372.414574</v>
      </c>
      <c r="P30" s="67">
        <v>33887745870.992222</v>
      </c>
      <c r="Q30" s="67">
        <v>21297424444.774261</v>
      </c>
      <c r="R30" s="67">
        <v>295213867125.5824</v>
      </c>
      <c r="S30" s="67">
        <v>22670583007.647289</v>
      </c>
      <c r="T30" s="67">
        <v>11984319766.711639</v>
      </c>
      <c r="U30" s="67">
        <v>99463382480.096268</v>
      </c>
      <c r="V30" s="67">
        <v>159253146362.7431</v>
      </c>
      <c r="W30" s="67">
        <v>726508736.47639871</v>
      </c>
      <c r="X30" s="67">
        <v>25467264048.40139</v>
      </c>
      <c r="Y30" s="67">
        <v>101142176161.34599</v>
      </c>
      <c r="Z30" s="67">
        <v>21827412559.13028</v>
      </c>
      <c r="AA30" s="67">
        <v>337622352.902946</v>
      </c>
      <c r="AB30" s="67">
        <v>5422602980.6115456</v>
      </c>
      <c r="AC30" s="67">
        <v>264882465.61601919</v>
      </c>
      <c r="AD30" s="67">
        <v>943625833.12010407</v>
      </c>
      <c r="AE30" s="67">
        <v>0</v>
      </c>
      <c r="AF30" s="67">
        <v>2770257886.386744</v>
      </c>
      <c r="AG30" s="67">
        <v>1590032.813894962</v>
      </c>
      <c r="AH30" s="67">
        <v>349203305.93780857</v>
      </c>
      <c r="AI30" s="67">
        <v>0</v>
      </c>
      <c r="AJ30" s="67">
        <v>2049509838902.0249</v>
      </c>
      <c r="AK30" s="67">
        <v>900554312521.24719</v>
      </c>
      <c r="AL30" s="67">
        <v>1151350995845.071</v>
      </c>
      <c r="AM30" s="67">
        <v>3474680214859.189</v>
      </c>
      <c r="AN30" s="67">
        <v>3814561546265.6108</v>
      </c>
      <c r="AO30" s="67">
        <v>127929022475.8999</v>
      </c>
      <c r="AP30" s="67">
        <v>103168566512.82249</v>
      </c>
      <c r="AQ30" s="67">
        <v>24760455963.0774</v>
      </c>
      <c r="AR30" s="67">
        <v>28265000000</v>
      </c>
      <c r="AS30" s="67">
        <v>93618000000</v>
      </c>
      <c r="AT30" s="67">
        <v>518111704265.8808</v>
      </c>
      <c r="AU30" s="67">
        <v>390636918703.09949</v>
      </c>
      <c r="AV30" s="67">
        <v>187157911537.39151</v>
      </c>
      <c r="AW30" s="67">
        <v>203479007165.70801</v>
      </c>
      <c r="AX30" s="67">
        <v>45084070198.243622</v>
      </c>
      <c r="AY30" s="67">
        <v>16212554649.635151</v>
      </c>
      <c r="AZ30" s="67">
        <v>10356037788.31415</v>
      </c>
      <c r="BA30" s="67">
        <v>14670500929.34153</v>
      </c>
      <c r="BB30" s="67">
        <v>13372385977.37961</v>
      </c>
      <c r="BC30" s="67">
        <v>0</v>
      </c>
      <c r="BD30" s="67">
        <v>27779236019.867249</v>
      </c>
      <c r="BE30" s="67">
        <v>26791582303.834759</v>
      </c>
      <c r="BF30" s="67">
        <v>12342940025.02269</v>
      </c>
      <c r="BG30" s="67">
        <v>466686289.74961013</v>
      </c>
      <c r="BH30" s="67">
        <v>664708653.36691868</v>
      </c>
      <c r="BI30" s="67">
        <v>13317247335.695551</v>
      </c>
      <c r="BJ30" s="67">
        <v>6442937.7033981076</v>
      </c>
      <c r="BK30" s="67">
        <v>6904947899.9944038</v>
      </c>
      <c r="BL30" s="67">
        <v>5764770301.0230751</v>
      </c>
      <c r="BM30" s="67">
        <v>0</v>
      </c>
      <c r="BN30" s="67">
        <v>0</v>
      </c>
      <c r="BO30" s="67">
        <v>255557126.4613114</v>
      </c>
      <c r="BP30" s="67">
        <v>0</v>
      </c>
      <c r="BQ30" s="67">
        <v>127077301.55834</v>
      </c>
      <c r="BR30" s="67">
        <v>0</v>
      </c>
      <c r="BS30" s="67">
        <v>199461445.12782341</v>
      </c>
      <c r="BT30" s="67">
        <v>0</v>
      </c>
      <c r="BU30" s="67">
        <v>58990323.827194497</v>
      </c>
      <c r="BV30" s="67">
        <v>0</v>
      </c>
      <c r="BW30" s="67">
        <v>741058440213.6499</v>
      </c>
      <c r="BX30" s="67">
        <v>304118791883.82172</v>
      </c>
      <c r="BY30" s="67">
        <v>436939648329.82813</v>
      </c>
      <c r="BZ30" s="67">
        <v>1348537749259.2649</v>
      </c>
      <c r="CA30" s="67">
        <v>1413890749259.2649</v>
      </c>
    </row>
    <row r="31" spans="1:79">
      <c r="A31" t="s">
        <v>62</v>
      </c>
      <c r="B31" t="s">
        <v>153</v>
      </c>
      <c r="C31" s="67">
        <v>1997</v>
      </c>
      <c r="D31" t="s">
        <v>5028</v>
      </c>
      <c r="E31" s="67">
        <v>173098807</v>
      </c>
      <c r="F31" s="67">
        <v>117182164552.50729</v>
      </c>
      <c r="G31" s="67">
        <v>74425281880.155853</v>
      </c>
      <c r="H31" s="67">
        <v>319096454002.54382</v>
      </c>
      <c r="I31" s="67">
        <v>1580023183886.928</v>
      </c>
      <c r="J31" s="67">
        <v>1221754295472.1221</v>
      </c>
      <c r="K31" s="67">
        <v>97688577207.271149</v>
      </c>
      <c r="L31" s="67">
        <v>192967687376.1731</v>
      </c>
      <c r="M31" s="67">
        <v>26130505594.788078</v>
      </c>
      <c r="N31" s="67">
        <v>22188426870.241428</v>
      </c>
      <c r="O31" s="67">
        <v>44217311077.321068</v>
      </c>
      <c r="P31" s="67">
        <v>32871421158.33057</v>
      </c>
      <c r="Q31" s="67">
        <v>19405589957.508499</v>
      </c>
      <c r="R31" s="67">
        <v>278931114977.17859</v>
      </c>
      <c r="S31" s="67">
        <v>21759807302.495762</v>
      </c>
      <c r="T31" s="67">
        <v>11903257517.477631</v>
      </c>
      <c r="U31" s="67">
        <v>99248846042.564941</v>
      </c>
      <c r="V31" s="67">
        <v>156730537868.38391</v>
      </c>
      <c r="W31" s="67">
        <v>726502073.24579775</v>
      </c>
      <c r="X31" s="67">
        <v>25244279063.393391</v>
      </c>
      <c r="Y31" s="67">
        <v>98875759679.0513</v>
      </c>
      <c r="Z31" s="67">
        <v>21827412559.13028</v>
      </c>
      <c r="AA31" s="67">
        <v>337622352.902946</v>
      </c>
      <c r="AB31" s="67">
        <v>5422602980.6115456</v>
      </c>
      <c r="AC31" s="67">
        <v>262425841.12028921</v>
      </c>
      <c r="AD31" s="67">
        <v>933228871.71441472</v>
      </c>
      <c r="AE31" s="67">
        <v>0</v>
      </c>
      <c r="AF31" s="67">
        <v>2749911108.4622049</v>
      </c>
      <c r="AG31" s="67">
        <v>1590032.813894962</v>
      </c>
      <c r="AH31" s="67">
        <v>349203305.93780857</v>
      </c>
      <c r="AI31" s="67">
        <v>0</v>
      </c>
      <c r="AJ31" s="67">
        <v>2108683020144.0681</v>
      </c>
      <c r="AK31" s="67">
        <v>923872317752.40771</v>
      </c>
      <c r="AL31" s="67">
        <v>1187079800193.511</v>
      </c>
      <c r="AM31" s="67">
        <v>3577292043347.248</v>
      </c>
      <c r="AN31" s="67">
        <v>3914072507488.9238</v>
      </c>
      <c r="AO31" s="67">
        <v>125479332302.2151</v>
      </c>
      <c r="AP31" s="67">
        <v>101193009921.1412</v>
      </c>
      <c r="AQ31" s="67">
        <v>24286322381.073891</v>
      </c>
      <c r="AR31" s="67">
        <v>26580000000</v>
      </c>
      <c r="AS31" s="67">
        <v>97271000000</v>
      </c>
      <c r="AT31" s="67">
        <v>474027760634.40912</v>
      </c>
      <c r="AU31" s="67">
        <v>356763941758.26868</v>
      </c>
      <c r="AV31" s="67">
        <v>171267682212.24191</v>
      </c>
      <c r="AW31" s="67">
        <v>185496259546.02679</v>
      </c>
      <c r="AX31" s="67">
        <v>38300093902.308228</v>
      </c>
      <c r="AY31" s="67">
        <v>17113745674.98942</v>
      </c>
      <c r="AZ31" s="67">
        <v>11303668978.015961</v>
      </c>
      <c r="BA31" s="67">
        <v>14990367032.175699</v>
      </c>
      <c r="BB31" s="67">
        <v>13791861757.232559</v>
      </c>
      <c r="BC31" s="67">
        <v>0</v>
      </c>
      <c r="BD31" s="67">
        <v>21764081531.418499</v>
      </c>
      <c r="BE31" s="67">
        <v>23520609443.76527</v>
      </c>
      <c r="BF31" s="67">
        <v>10824489997.167391</v>
      </c>
      <c r="BG31" s="67">
        <v>797763653.84557021</v>
      </c>
      <c r="BH31" s="67">
        <v>389444385.76342791</v>
      </c>
      <c r="BI31" s="67">
        <v>11508911406.988871</v>
      </c>
      <c r="BJ31" s="67">
        <v>4001917.7202979908</v>
      </c>
      <c r="BK31" s="67">
        <v>6273905119.5200262</v>
      </c>
      <c r="BL31" s="67">
        <v>4562194974.7987347</v>
      </c>
      <c r="BM31" s="67">
        <v>0</v>
      </c>
      <c r="BN31" s="67">
        <v>0</v>
      </c>
      <c r="BO31" s="67">
        <v>170612972.52903709</v>
      </c>
      <c r="BP31" s="67">
        <v>0</v>
      </c>
      <c r="BQ31" s="67">
        <v>121836999.4016238</v>
      </c>
      <c r="BR31" s="67">
        <v>0</v>
      </c>
      <c r="BS31" s="67">
        <v>304216520.62468529</v>
      </c>
      <c r="BT31" s="67">
        <v>0</v>
      </c>
      <c r="BU31" s="67">
        <v>72142902.394465894</v>
      </c>
      <c r="BV31" s="67">
        <v>0</v>
      </c>
      <c r="BW31" s="67">
        <v>745444623891.57056</v>
      </c>
      <c r="BX31" s="67">
        <v>305802080210.72662</v>
      </c>
      <c r="BY31" s="67">
        <v>439642543680.84399</v>
      </c>
      <c r="BZ31" s="67">
        <v>1297781326271.96</v>
      </c>
      <c r="CA31" s="67">
        <v>1368472326271.96</v>
      </c>
    </row>
    <row r="32" spans="1:79">
      <c r="A32" t="s">
        <v>62</v>
      </c>
      <c r="B32" t="s">
        <v>153</v>
      </c>
      <c r="C32" s="67">
        <v>1998</v>
      </c>
      <c r="D32" t="s">
        <v>5029</v>
      </c>
      <c r="E32" s="67">
        <v>176488463</v>
      </c>
      <c r="F32" s="67">
        <v>123760250786.00481</v>
      </c>
      <c r="G32" s="67">
        <v>76745386558.163788</v>
      </c>
      <c r="H32" s="67">
        <v>302646892623.362</v>
      </c>
      <c r="I32" s="67">
        <v>1591343940912.804</v>
      </c>
      <c r="J32" s="67">
        <v>1237105519705.0681</v>
      </c>
      <c r="K32" s="67">
        <v>97220113904.772354</v>
      </c>
      <c r="L32" s="67">
        <v>192179480789.73569</v>
      </c>
      <c r="M32" s="67">
        <v>26204825935.21669</v>
      </c>
      <c r="N32" s="67">
        <v>22236533124.730049</v>
      </c>
      <c r="O32" s="67">
        <v>44444077782.227577</v>
      </c>
      <c r="P32" s="67">
        <v>31958969300.64489</v>
      </c>
      <c r="Q32" s="67">
        <v>18103631476.35778</v>
      </c>
      <c r="R32" s="67">
        <v>282856945368.41351</v>
      </c>
      <c r="S32" s="67">
        <v>22794842749.909641</v>
      </c>
      <c r="T32" s="67">
        <v>9990395070.1563454</v>
      </c>
      <c r="U32" s="67">
        <v>99650466659.37468</v>
      </c>
      <c r="V32" s="67">
        <v>154320103305.10931</v>
      </c>
      <c r="W32" s="67">
        <v>726495632.12288356</v>
      </c>
      <c r="X32" s="67">
        <v>25086949704.208191</v>
      </c>
      <c r="Y32" s="67">
        <v>96657804076.547028</v>
      </c>
      <c r="Z32" s="67">
        <v>21827412559.13028</v>
      </c>
      <c r="AA32" s="67">
        <v>337622352.902946</v>
      </c>
      <c r="AB32" s="67">
        <v>5422602980.6115456</v>
      </c>
      <c r="AC32" s="67">
        <v>259430323.11130559</v>
      </c>
      <c r="AD32" s="67">
        <v>923971354.42639124</v>
      </c>
      <c r="AE32" s="67">
        <v>0</v>
      </c>
      <c r="AF32" s="67">
        <v>2727020983.2970972</v>
      </c>
      <c r="AG32" s="67">
        <v>1590032.813894962</v>
      </c>
      <c r="AH32" s="67">
        <v>349203305.93780857</v>
      </c>
      <c r="AI32" s="67">
        <v>0</v>
      </c>
      <c r="AJ32" s="67">
        <v>2194234171419.8611</v>
      </c>
      <c r="AK32" s="67">
        <v>960549136899.28235</v>
      </c>
      <c r="AL32" s="67">
        <v>1236067406196.5081</v>
      </c>
      <c r="AM32" s="67">
        <v>3710553624259.3091</v>
      </c>
      <c r="AN32" s="67">
        <v>4027686134098.3711</v>
      </c>
      <c r="AO32" s="67">
        <v>107625106590.1788</v>
      </c>
      <c r="AP32" s="67">
        <v>86794440798.531311</v>
      </c>
      <c r="AQ32" s="67">
        <v>20830665791.647511</v>
      </c>
      <c r="AR32" s="67">
        <v>30952000000</v>
      </c>
      <c r="AS32" s="67">
        <v>106890000000</v>
      </c>
      <c r="AT32" s="67">
        <v>408471201422.32281</v>
      </c>
      <c r="AU32" s="67">
        <v>305696914250.87708</v>
      </c>
      <c r="AV32" s="67">
        <v>142263370275.97769</v>
      </c>
      <c r="AW32" s="67">
        <v>163433543974.89929</v>
      </c>
      <c r="AX32" s="67">
        <v>33905962675.877171</v>
      </c>
      <c r="AY32" s="67">
        <v>16275181002.128679</v>
      </c>
      <c r="AZ32" s="67">
        <v>11107432994.68354</v>
      </c>
      <c r="BA32" s="67">
        <v>15213511804.651649</v>
      </c>
      <c r="BB32" s="67">
        <v>13415399263.96571</v>
      </c>
      <c r="BC32" s="67">
        <v>0</v>
      </c>
      <c r="BD32" s="67">
        <v>12856799430.139059</v>
      </c>
      <c r="BE32" s="67">
        <v>15899294083.64274</v>
      </c>
      <c r="BF32" s="67">
        <v>6205773637.0279055</v>
      </c>
      <c r="BG32" s="67">
        <v>1052653025.187891</v>
      </c>
      <c r="BH32" s="67">
        <v>277851518.75141531</v>
      </c>
      <c r="BI32" s="67">
        <v>8363015902.6755323</v>
      </c>
      <c r="BJ32" s="67">
        <v>4654092.0747174332</v>
      </c>
      <c r="BK32" s="67">
        <v>3454913424.973073</v>
      </c>
      <c r="BL32" s="67">
        <v>4471065705.2711897</v>
      </c>
      <c r="BM32" s="67">
        <v>0</v>
      </c>
      <c r="BN32" s="67">
        <v>9540037.2390107177</v>
      </c>
      <c r="BO32" s="67">
        <v>50745258.456568569</v>
      </c>
      <c r="BP32" s="67">
        <v>0</v>
      </c>
      <c r="BQ32" s="67">
        <v>111531852.48052961</v>
      </c>
      <c r="BR32" s="67">
        <v>0</v>
      </c>
      <c r="BS32" s="67">
        <v>260565532.18044171</v>
      </c>
      <c r="BT32" s="67">
        <v>0</v>
      </c>
      <c r="BU32" s="67">
        <v>0</v>
      </c>
      <c r="BV32" s="67">
        <v>0</v>
      </c>
      <c r="BW32" s="67">
        <v>655760919790.04138</v>
      </c>
      <c r="BX32" s="67">
        <v>277087959718.33557</v>
      </c>
      <c r="BY32" s="67">
        <v>378672960071.70587</v>
      </c>
      <c r="BZ32" s="67">
        <v>1111818521886.186</v>
      </c>
      <c r="CA32" s="67">
        <v>1187756521886.186</v>
      </c>
    </row>
    <row r="33" spans="1:79">
      <c r="A33" t="s">
        <v>62</v>
      </c>
      <c r="B33" t="s">
        <v>153</v>
      </c>
      <c r="C33" s="67">
        <v>1999</v>
      </c>
      <c r="D33" t="s">
        <v>5030</v>
      </c>
      <c r="E33" s="67">
        <v>179780944</v>
      </c>
      <c r="F33" s="67">
        <v>129547560465.0441</v>
      </c>
      <c r="G33" s="67">
        <v>91599054893.590851</v>
      </c>
      <c r="H33" s="67">
        <v>297385266772.59027</v>
      </c>
      <c r="I33" s="67">
        <v>1635326061236.0271</v>
      </c>
      <c r="J33" s="67">
        <v>1262331045826.5769</v>
      </c>
      <c r="K33" s="67">
        <v>96751650602.273575</v>
      </c>
      <c r="L33" s="67">
        <v>191390360912.18329</v>
      </c>
      <c r="M33" s="67">
        <v>26279146275.645309</v>
      </c>
      <c r="N33" s="67">
        <v>22284639379.218658</v>
      </c>
      <c r="O33" s="67">
        <v>44670844487.134079</v>
      </c>
      <c r="P33" s="67">
        <v>31137370872.04652</v>
      </c>
      <c r="Q33" s="67">
        <v>24381288422.88834</v>
      </c>
      <c r="R33" s="67">
        <v>280889527478.38672</v>
      </c>
      <c r="S33" s="67">
        <v>22990422115.741909</v>
      </c>
      <c r="T33" s="67">
        <v>10239898867.633039</v>
      </c>
      <c r="U33" s="67">
        <v>99438455208.851929</v>
      </c>
      <c r="V33" s="67">
        <v>151405790537.37549</v>
      </c>
      <c r="W33" s="67">
        <v>726485335.21052837</v>
      </c>
      <c r="X33" s="67">
        <v>24894184851.297821</v>
      </c>
      <c r="Y33" s="67">
        <v>93972790715.783844</v>
      </c>
      <c r="Z33" s="67">
        <v>21827412559.13028</v>
      </c>
      <c r="AA33" s="67">
        <v>337098226.33079278</v>
      </c>
      <c r="AB33" s="67">
        <v>5422602980.6115456</v>
      </c>
      <c r="AC33" s="67">
        <v>256373927.3077893</v>
      </c>
      <c r="AD33" s="67">
        <v>913917744.81922901</v>
      </c>
      <c r="AE33" s="67">
        <v>0</v>
      </c>
      <c r="AF33" s="67">
        <v>2704130858.131989</v>
      </c>
      <c r="AG33" s="67">
        <v>1590032.813894962</v>
      </c>
      <c r="AH33" s="67">
        <v>349203305.93780857</v>
      </c>
      <c r="AI33" s="67">
        <v>0</v>
      </c>
      <c r="AJ33" s="67">
        <v>2281401911497.1758</v>
      </c>
      <c r="AK33" s="67">
        <v>998927595102.43579</v>
      </c>
      <c r="AL33" s="67">
        <v>1284832748753.4399</v>
      </c>
      <c r="AM33" s="67">
        <v>3872090832803.2632</v>
      </c>
      <c r="AN33" s="67">
        <v>4167129225217.4541</v>
      </c>
      <c r="AO33" s="67">
        <v>117707044185.98689</v>
      </c>
      <c r="AP33" s="67">
        <v>94925035633.860397</v>
      </c>
      <c r="AQ33" s="67">
        <v>22782008552.126499</v>
      </c>
      <c r="AR33" s="67">
        <v>39167000000</v>
      </c>
      <c r="AS33" s="67">
        <v>116007000000</v>
      </c>
      <c r="AT33" s="67">
        <v>456627628048.9093</v>
      </c>
      <c r="AU33" s="67">
        <v>349841249552.86768</v>
      </c>
      <c r="AV33" s="67">
        <v>164571139978.40961</v>
      </c>
      <c r="AW33" s="67">
        <v>185270109574.45801</v>
      </c>
      <c r="AX33" s="67">
        <v>23953782185.189129</v>
      </c>
      <c r="AY33" s="67">
        <v>18405516429.348869</v>
      </c>
      <c r="AZ33" s="67">
        <v>12518920943.66762</v>
      </c>
      <c r="BA33" s="67">
        <v>15515392063.30901</v>
      </c>
      <c r="BB33" s="67">
        <v>13885969090.84622</v>
      </c>
      <c r="BC33" s="67">
        <v>0</v>
      </c>
      <c r="BD33" s="67">
        <v>22506797783.680882</v>
      </c>
      <c r="BE33" s="67">
        <v>13841862190.828739</v>
      </c>
      <c r="BF33" s="67">
        <v>6277409806.2405863</v>
      </c>
      <c r="BG33" s="67">
        <v>1419388076.7897639</v>
      </c>
      <c r="BH33" s="67">
        <v>29357666.49960392</v>
      </c>
      <c r="BI33" s="67">
        <v>6115706641.2987843</v>
      </c>
      <c r="BJ33" s="67">
        <v>984300.99367327476</v>
      </c>
      <c r="BK33" s="67">
        <v>2673726094.699429</v>
      </c>
      <c r="BL33" s="67">
        <v>3020569708.0777702</v>
      </c>
      <c r="BM33" s="67">
        <v>0</v>
      </c>
      <c r="BN33" s="67">
        <v>7287520.7689862018</v>
      </c>
      <c r="BO33" s="67">
        <v>104734173.5480127</v>
      </c>
      <c r="BP33" s="67">
        <v>0</v>
      </c>
      <c r="BQ33" s="67">
        <v>89235842.633763433</v>
      </c>
      <c r="BR33" s="67">
        <v>0</v>
      </c>
      <c r="BS33" s="67">
        <v>219169000.57715109</v>
      </c>
      <c r="BT33" s="67">
        <v>0</v>
      </c>
      <c r="BU33" s="67">
        <v>0</v>
      </c>
      <c r="BV33" s="67">
        <v>0</v>
      </c>
      <c r="BW33" s="67">
        <v>716297741668.67346</v>
      </c>
      <c r="BX33" s="67">
        <v>302082235135.32642</v>
      </c>
      <c r="BY33" s="67">
        <v>414215506533.34711</v>
      </c>
      <c r="BZ33" s="67">
        <v>1227634276094.3979</v>
      </c>
      <c r="CA33" s="67">
        <v>1304474276094.3979</v>
      </c>
    </row>
    <row r="34" spans="1:79">
      <c r="A34" t="s">
        <v>62</v>
      </c>
      <c r="B34" t="s">
        <v>153</v>
      </c>
      <c r="C34" s="67">
        <v>2000</v>
      </c>
      <c r="D34" t="s">
        <v>5031</v>
      </c>
      <c r="E34" s="67">
        <v>182898313</v>
      </c>
      <c r="F34" s="67">
        <v>137127297970.98689</v>
      </c>
      <c r="G34" s="67">
        <v>91350688667.23761</v>
      </c>
      <c r="H34" s="67">
        <v>276310694521.4931</v>
      </c>
      <c r="I34" s="67">
        <v>1667120053034.918</v>
      </c>
      <c r="J34" s="67">
        <v>1292808468050.8479</v>
      </c>
      <c r="K34" s="67">
        <v>96283187299.774796</v>
      </c>
      <c r="L34" s="67">
        <v>190602076630.56961</v>
      </c>
      <c r="M34" s="67">
        <v>26353466623.245548</v>
      </c>
      <c r="N34" s="67">
        <v>22332745643.602329</v>
      </c>
      <c r="O34" s="67">
        <v>44897611202.180519</v>
      </c>
      <c r="P34" s="67">
        <v>30699936374.014992</v>
      </c>
      <c r="Q34" s="67">
        <v>24853490230.089481</v>
      </c>
      <c r="R34" s="67">
        <v>278256286339.7077</v>
      </c>
      <c r="S34" s="67">
        <v>23111545410.58316</v>
      </c>
      <c r="T34" s="67">
        <v>10156730935.14081</v>
      </c>
      <c r="U34" s="67">
        <v>99225455388.0802</v>
      </c>
      <c r="V34" s="67">
        <v>148411273604.7999</v>
      </c>
      <c r="W34" s="67">
        <v>726478671.97992742</v>
      </c>
      <c r="X34" s="67">
        <v>24670574538.245029</v>
      </c>
      <c r="Y34" s="67">
        <v>91239943197.269821</v>
      </c>
      <c r="Z34" s="67">
        <v>21827412559.13028</v>
      </c>
      <c r="AA34" s="67">
        <v>336574099.75863969</v>
      </c>
      <c r="AB34" s="67">
        <v>5422602980.6115456</v>
      </c>
      <c r="AC34" s="67">
        <v>252659769.36789179</v>
      </c>
      <c r="AD34" s="67">
        <v>902993716.71819925</v>
      </c>
      <c r="AE34" s="67">
        <v>0</v>
      </c>
      <c r="AF34" s="67">
        <v>2681240732.9668822</v>
      </c>
      <c r="AG34" s="67">
        <v>1590032.813894962</v>
      </c>
      <c r="AH34" s="67">
        <v>349203305.93780857</v>
      </c>
      <c r="AI34" s="67">
        <v>0</v>
      </c>
      <c r="AJ34" s="67">
        <v>2353668895239.4019</v>
      </c>
      <c r="AK34" s="67">
        <v>1027662084391.303</v>
      </c>
      <c r="AL34" s="67">
        <v>1328569250853.1951</v>
      </c>
      <c r="AM34" s="67">
        <v>4007228757575.4399</v>
      </c>
      <c r="AN34" s="67">
        <v>4283168414506.6719</v>
      </c>
      <c r="AO34" s="67">
        <v>117735107179.23199</v>
      </c>
      <c r="AP34" s="67">
        <v>94947667080.025787</v>
      </c>
      <c r="AQ34" s="67">
        <v>22787440099.206188</v>
      </c>
      <c r="AR34" s="67">
        <v>38808000000</v>
      </c>
      <c r="AS34" s="67">
        <v>111231000000</v>
      </c>
      <c r="AT34" s="67">
        <v>428124117100.84088</v>
      </c>
      <c r="AU34" s="67">
        <v>320406715151.72308</v>
      </c>
      <c r="AV34" s="67">
        <v>153170868072.21661</v>
      </c>
      <c r="AW34" s="67">
        <v>167235847079.5065</v>
      </c>
      <c r="AX34" s="67">
        <v>21991679618.793598</v>
      </c>
      <c r="AY34" s="67">
        <v>19430171905.194569</v>
      </c>
      <c r="AZ34" s="67">
        <v>15575942179.58127</v>
      </c>
      <c r="BA34" s="67">
        <v>15938451051.732969</v>
      </c>
      <c r="BB34" s="67">
        <v>14711253081.585661</v>
      </c>
      <c r="BC34" s="67">
        <v>0</v>
      </c>
      <c r="BD34" s="67">
        <v>20069904112.22971</v>
      </c>
      <c r="BE34" s="67">
        <v>31853065694.312321</v>
      </c>
      <c r="BF34" s="67">
        <v>19436550547.679539</v>
      </c>
      <c r="BG34" s="67">
        <v>2648871230.9364119</v>
      </c>
      <c r="BH34" s="67">
        <v>915402770.98542666</v>
      </c>
      <c r="BI34" s="67">
        <v>8852241144.710947</v>
      </c>
      <c r="BJ34" s="67">
        <v>463230.74801279057</v>
      </c>
      <c r="BK34" s="67">
        <v>4365937907.68857</v>
      </c>
      <c r="BL34" s="67">
        <v>3574549791.1834731</v>
      </c>
      <c r="BM34" s="67">
        <v>66029337.758407667</v>
      </c>
      <c r="BN34" s="67">
        <v>4496580.2601304641</v>
      </c>
      <c r="BO34" s="67">
        <v>530426499.1314311</v>
      </c>
      <c r="BP34" s="67">
        <v>0</v>
      </c>
      <c r="BQ34" s="67">
        <v>105526446.139981</v>
      </c>
      <c r="BR34" s="67">
        <v>0</v>
      </c>
      <c r="BS34" s="67">
        <v>198084608.32408461</v>
      </c>
      <c r="BT34" s="67">
        <v>0</v>
      </c>
      <c r="BU34" s="67">
        <v>6726743.4768550638</v>
      </c>
      <c r="BV34" s="67">
        <v>0</v>
      </c>
      <c r="BW34" s="67">
        <v>694594409060.67847</v>
      </c>
      <c r="BX34" s="67">
        <v>293550045643.43872</v>
      </c>
      <c r="BY34" s="67">
        <v>401044363417.23969</v>
      </c>
      <c r="BZ34" s="67">
        <v>1199883699035.064</v>
      </c>
      <c r="CA34" s="67">
        <v>1272306699035.064</v>
      </c>
    </row>
    <row r="35" spans="1:79">
      <c r="A35" t="s">
        <v>62</v>
      </c>
      <c r="B35" t="s">
        <v>153</v>
      </c>
      <c r="C35" s="67">
        <v>2001</v>
      </c>
      <c r="D35" t="s">
        <v>5032</v>
      </c>
      <c r="E35" s="67">
        <v>185913247</v>
      </c>
      <c r="F35" s="67">
        <v>144684124603.26981</v>
      </c>
      <c r="G35" s="67">
        <v>94996785141.028748</v>
      </c>
      <c r="H35" s="67">
        <v>273377108012.04739</v>
      </c>
      <c r="I35" s="67">
        <v>1724014234427.217</v>
      </c>
      <c r="J35" s="67">
        <v>1343347194611.239</v>
      </c>
      <c r="K35" s="67">
        <v>98021004636.224396</v>
      </c>
      <c r="L35" s="67">
        <v>189812984815.83029</v>
      </c>
      <c r="M35" s="67">
        <v>26381307460.602989</v>
      </c>
      <c r="N35" s="67">
        <v>22350949427.109501</v>
      </c>
      <c r="O35" s="67">
        <v>45024621754.435364</v>
      </c>
      <c r="P35" s="67">
        <v>30271262311.716671</v>
      </c>
      <c r="Q35" s="67">
        <v>26380489773.320751</v>
      </c>
      <c r="R35" s="67">
        <v>284541358025.56262</v>
      </c>
      <c r="S35" s="67">
        <v>23664836292.689171</v>
      </c>
      <c r="T35" s="67">
        <v>10873504332.79258</v>
      </c>
      <c r="U35" s="67">
        <v>99568248244.514542</v>
      </c>
      <c r="V35" s="67">
        <v>147306639998.8591</v>
      </c>
      <c r="W35" s="67">
        <v>726475118.25694036</v>
      </c>
      <c r="X35" s="67">
        <v>24435603762.906738</v>
      </c>
      <c r="Y35" s="67">
        <v>88095469402.336349</v>
      </c>
      <c r="Z35" s="67">
        <v>21819922688.593021</v>
      </c>
      <c r="AA35" s="67">
        <v>336049973.18648648</v>
      </c>
      <c r="AB35" s="67">
        <v>7742463645.8283358</v>
      </c>
      <c r="AC35" s="67">
        <v>248064612.832838</v>
      </c>
      <c r="AD35" s="67">
        <v>890903501.12431514</v>
      </c>
      <c r="AE35" s="67">
        <v>0</v>
      </c>
      <c r="AF35" s="67">
        <v>2660893955.0423422</v>
      </c>
      <c r="AG35" s="67">
        <v>1590032.813894962</v>
      </c>
      <c r="AH35" s="67">
        <v>349203305.93780857</v>
      </c>
      <c r="AI35" s="67">
        <v>0</v>
      </c>
      <c r="AJ35" s="67">
        <v>2441329094483.7788</v>
      </c>
      <c r="AK35" s="67">
        <v>1062560383903.354</v>
      </c>
      <c r="AL35" s="67">
        <v>1381613812538.708</v>
      </c>
      <c r="AM35" s="67">
        <v>4164932941723.208</v>
      </c>
      <c r="AN35" s="67">
        <v>4434434650265.916</v>
      </c>
      <c r="AO35" s="67">
        <v>114308021578.7198</v>
      </c>
      <c r="AP35" s="67">
        <v>92183888369.935318</v>
      </c>
      <c r="AQ35" s="67">
        <v>22124133208.78447</v>
      </c>
      <c r="AR35" s="67">
        <v>41169000000</v>
      </c>
      <c r="AS35" s="67">
        <v>113170000000</v>
      </c>
      <c r="AT35" s="67">
        <v>433945588471.66968</v>
      </c>
      <c r="AU35" s="67">
        <v>327276856628.82172</v>
      </c>
      <c r="AV35" s="67">
        <v>160112776295.38361</v>
      </c>
      <c r="AW35" s="67">
        <v>167164080333.43799</v>
      </c>
      <c r="AX35" s="67">
        <v>23918740632.26646</v>
      </c>
      <c r="AY35" s="67">
        <v>20001549473.901741</v>
      </c>
      <c r="AZ35" s="67">
        <v>13451664598.702789</v>
      </c>
      <c r="BA35" s="67">
        <v>16292094050.727011</v>
      </c>
      <c r="BB35" s="67">
        <v>15180975144.54977</v>
      </c>
      <c r="BC35" s="67">
        <v>0</v>
      </c>
      <c r="BD35" s="67">
        <v>17823707942.70034</v>
      </c>
      <c r="BE35" s="67">
        <v>22791726285.443501</v>
      </c>
      <c r="BF35" s="67">
        <v>16255713435.02844</v>
      </c>
      <c r="BG35" s="67">
        <v>369512108.73777193</v>
      </c>
      <c r="BH35" s="67">
        <v>1936705379.1996701</v>
      </c>
      <c r="BI35" s="67">
        <v>4229795362.4776192</v>
      </c>
      <c r="BJ35" s="67">
        <v>0</v>
      </c>
      <c r="BK35" s="67">
        <v>1765133475.9662111</v>
      </c>
      <c r="BL35" s="67">
        <v>1843466790.137522</v>
      </c>
      <c r="BM35" s="67">
        <v>74991853.89686425</v>
      </c>
      <c r="BN35" s="67">
        <v>3919069.7460153368</v>
      </c>
      <c r="BO35" s="67">
        <v>311471004.42209482</v>
      </c>
      <c r="BP35" s="67">
        <v>0</v>
      </c>
      <c r="BQ35" s="67">
        <v>69559730.883636609</v>
      </c>
      <c r="BR35" s="67">
        <v>0</v>
      </c>
      <c r="BS35" s="67">
        <v>161253437.4252747</v>
      </c>
      <c r="BT35" s="67">
        <v>0</v>
      </c>
      <c r="BU35" s="67">
        <v>0</v>
      </c>
      <c r="BV35" s="67">
        <v>0</v>
      </c>
      <c r="BW35" s="67">
        <v>662921135913.88965</v>
      </c>
      <c r="BX35" s="67">
        <v>280552841833.96222</v>
      </c>
      <c r="BY35" s="67">
        <v>382368294079.92761</v>
      </c>
      <c r="BZ35" s="67">
        <v>1161965472249.7229</v>
      </c>
      <c r="CA35" s="67">
        <v>1233966472249.7229</v>
      </c>
    </row>
    <row r="36" spans="1:79">
      <c r="A36" t="s">
        <v>62</v>
      </c>
      <c r="B36" t="s">
        <v>153</v>
      </c>
      <c r="C36" s="67">
        <v>2002</v>
      </c>
      <c r="D36" t="s">
        <v>5033</v>
      </c>
      <c r="E36" s="67">
        <v>188933733</v>
      </c>
      <c r="F36" s="67">
        <v>152444113374.36969</v>
      </c>
      <c r="G36" s="67">
        <v>95606208851.051483</v>
      </c>
      <c r="H36" s="67">
        <v>275993093914.92719</v>
      </c>
      <c r="I36" s="67">
        <v>1726505006580.5061</v>
      </c>
      <c r="J36" s="67">
        <v>1343289633653.1021</v>
      </c>
      <c r="K36" s="67">
        <v>99758821972.674011</v>
      </c>
      <c r="L36" s="67">
        <v>189024750166.57971</v>
      </c>
      <c r="M36" s="67">
        <v>26409148293.179359</v>
      </c>
      <c r="N36" s="67">
        <v>22369153204.019981</v>
      </c>
      <c r="O36" s="67">
        <v>45151632299.930252</v>
      </c>
      <c r="P36" s="67">
        <v>29877675388.059151</v>
      </c>
      <c r="Q36" s="67">
        <v>26772494960.358589</v>
      </c>
      <c r="R36" s="67">
        <v>262541063450.46661</v>
      </c>
      <c r="S36" s="67">
        <v>20923161458.078419</v>
      </c>
      <c r="T36" s="67">
        <v>13501101524.888359</v>
      </c>
      <c r="U36" s="67">
        <v>99339775485.298965</v>
      </c>
      <c r="V36" s="67">
        <v>144067901702.78009</v>
      </c>
      <c r="W36" s="67">
        <v>726470676.1032064</v>
      </c>
      <c r="X36" s="67">
        <v>24183990661.458889</v>
      </c>
      <c r="Y36" s="67">
        <v>85153021235.172699</v>
      </c>
      <c r="Z36" s="67">
        <v>21812432818.055771</v>
      </c>
      <c r="AA36" s="67">
        <v>335525846.61433327</v>
      </c>
      <c r="AB36" s="67">
        <v>7742463645.8283358</v>
      </c>
      <c r="AC36" s="67">
        <v>243996239.48612079</v>
      </c>
      <c r="AD36" s="67">
        <v>878660064.19126427</v>
      </c>
      <c r="AE36" s="67">
        <v>0</v>
      </c>
      <c r="AF36" s="67">
        <v>2640547177.1178021</v>
      </c>
      <c r="AG36" s="67">
        <v>1590032.813894962</v>
      </c>
      <c r="AH36" s="67">
        <v>349203305.93780857</v>
      </c>
      <c r="AI36" s="67">
        <v>0</v>
      </c>
      <c r="AJ36" s="67">
        <v>2526605491866.2578</v>
      </c>
      <c r="AK36" s="67">
        <v>1099563833670.186</v>
      </c>
      <c r="AL36" s="67">
        <v>1429824552418.2051</v>
      </c>
      <c r="AM36" s="67">
        <v>4259584061391.3159</v>
      </c>
      <c r="AN36" s="67">
        <v>4528166296290.9131</v>
      </c>
      <c r="AO36" s="67">
        <v>120543984062.4706</v>
      </c>
      <c r="AP36" s="67">
        <v>97212890372.960144</v>
      </c>
      <c r="AQ36" s="67">
        <v>23331093689.510441</v>
      </c>
      <c r="AR36" s="67">
        <v>42875000000</v>
      </c>
      <c r="AS36" s="67">
        <v>118092000000</v>
      </c>
      <c r="AT36" s="67">
        <v>475062238365.06262</v>
      </c>
      <c r="AU36" s="67">
        <v>360922922594.64502</v>
      </c>
      <c r="AV36" s="67">
        <v>176944658064.8439</v>
      </c>
      <c r="AW36" s="67">
        <v>183978264529.80109</v>
      </c>
      <c r="AX36" s="67">
        <v>26551587885.839588</v>
      </c>
      <c r="AY36" s="67">
        <v>21647995541.656651</v>
      </c>
      <c r="AZ36" s="67">
        <v>14212497115.145519</v>
      </c>
      <c r="BA36" s="67">
        <v>16538716096.308439</v>
      </c>
      <c r="BB36" s="67">
        <v>15905533832.872589</v>
      </c>
      <c r="BC36" s="67">
        <v>0</v>
      </c>
      <c r="BD36" s="67">
        <v>19282985298.594799</v>
      </c>
      <c r="BE36" s="67">
        <v>28481246610.132809</v>
      </c>
      <c r="BF36" s="67">
        <v>15313964561.471161</v>
      </c>
      <c r="BG36" s="67">
        <v>4755829961.5200005</v>
      </c>
      <c r="BH36" s="67">
        <v>1349477498.7419291</v>
      </c>
      <c r="BI36" s="67">
        <v>7061974588.3997278</v>
      </c>
      <c r="BJ36" s="67">
        <v>0</v>
      </c>
      <c r="BK36" s="67">
        <v>1932321212.8554831</v>
      </c>
      <c r="BL36" s="67">
        <v>4319784706.4939175</v>
      </c>
      <c r="BM36" s="67">
        <v>70529230.655343309</v>
      </c>
      <c r="BN36" s="67">
        <v>3163919.4488411099</v>
      </c>
      <c r="BO36" s="67">
        <v>521189973.47301698</v>
      </c>
      <c r="BP36" s="67">
        <v>0</v>
      </c>
      <c r="BQ36" s="67">
        <v>71754371.859055668</v>
      </c>
      <c r="BR36" s="67">
        <v>0</v>
      </c>
      <c r="BS36" s="67">
        <v>143231173.61407131</v>
      </c>
      <c r="BT36" s="67">
        <v>0</v>
      </c>
      <c r="BU36" s="67">
        <v>0</v>
      </c>
      <c r="BV36" s="67">
        <v>0</v>
      </c>
      <c r="BW36" s="67">
        <v>701839388980.85681</v>
      </c>
      <c r="BX36" s="67">
        <v>296911473622.0943</v>
      </c>
      <c r="BY36" s="67">
        <v>404927915358.76257</v>
      </c>
      <c r="BZ36" s="67">
        <v>1250709858018.5229</v>
      </c>
      <c r="CA36" s="67">
        <v>1325926858018.5229</v>
      </c>
    </row>
    <row r="37" spans="1:79">
      <c r="A37" t="s">
        <v>62</v>
      </c>
      <c r="B37" t="s">
        <v>153</v>
      </c>
      <c r="C37" s="67">
        <v>2003</v>
      </c>
      <c r="D37" t="s">
        <v>5034</v>
      </c>
      <c r="E37" s="67">
        <v>191964087</v>
      </c>
      <c r="F37" s="67">
        <v>161173587120.24231</v>
      </c>
      <c r="G37" s="67">
        <v>100003170316.9032</v>
      </c>
      <c r="H37" s="67">
        <v>287801320161.211</v>
      </c>
      <c r="I37" s="67">
        <v>1743965330970.2061</v>
      </c>
      <c r="J37" s="67">
        <v>1356368832222.0791</v>
      </c>
      <c r="K37" s="67">
        <v>101496639309.1236</v>
      </c>
      <c r="L37" s="67">
        <v>188235667494.57281</v>
      </c>
      <c r="M37" s="67">
        <v>26436989125.755711</v>
      </c>
      <c r="N37" s="67">
        <v>22387356980.930462</v>
      </c>
      <c r="O37" s="67">
        <v>45278642845.425133</v>
      </c>
      <c r="P37" s="67">
        <v>29565603367.489429</v>
      </c>
      <c r="Q37" s="67">
        <v>28312866886.9827</v>
      </c>
      <c r="R37" s="67">
        <v>259471856870.59131</v>
      </c>
      <c r="S37" s="67">
        <v>20900984963.973541</v>
      </c>
      <c r="T37" s="67">
        <v>13311455848.624729</v>
      </c>
      <c r="U37" s="67">
        <v>99090747732.651352</v>
      </c>
      <c r="V37" s="67">
        <v>140768322033.43411</v>
      </c>
      <c r="W37" s="67">
        <v>726466233.94947243</v>
      </c>
      <c r="X37" s="67">
        <v>23939583646.59481</v>
      </c>
      <c r="Y37" s="67">
        <v>82142067335.504669</v>
      </c>
      <c r="Z37" s="67">
        <v>21804942947.518509</v>
      </c>
      <c r="AA37" s="67">
        <v>335001720.04218012</v>
      </c>
      <c r="AB37" s="67">
        <v>7742463645.8283358</v>
      </c>
      <c r="AC37" s="67">
        <v>239982233.5832417</v>
      </c>
      <c r="AD37" s="67">
        <v>866820532.46795535</v>
      </c>
      <c r="AE37" s="67">
        <v>0</v>
      </c>
      <c r="AF37" s="67">
        <v>2620200399.1932621</v>
      </c>
      <c r="AG37" s="67">
        <v>1590032.813894962</v>
      </c>
      <c r="AH37" s="67">
        <v>349203305.93780857</v>
      </c>
      <c r="AI37" s="67">
        <v>0</v>
      </c>
      <c r="AJ37" s="67">
        <v>2605088540763.6138</v>
      </c>
      <c r="AK37" s="67">
        <v>1131113616258.8931</v>
      </c>
      <c r="AL37" s="67">
        <v>1476983981017.1641</v>
      </c>
      <c r="AM37" s="67">
        <v>4361172204498.7568</v>
      </c>
      <c r="AN37" s="67">
        <v>4634848602892.0557</v>
      </c>
      <c r="AO37" s="67">
        <v>126519235032.1976</v>
      </c>
      <c r="AP37" s="67">
        <v>102031641154.99809</v>
      </c>
      <c r="AQ37" s="67">
        <v>24487593877.199539</v>
      </c>
      <c r="AR37" s="67">
        <v>45815000000</v>
      </c>
      <c r="AS37" s="67">
        <v>126349000000</v>
      </c>
      <c r="AT37" s="67">
        <v>517524518120.99377</v>
      </c>
      <c r="AU37" s="67">
        <v>381349752143.87433</v>
      </c>
      <c r="AV37" s="67">
        <v>187133078338.28519</v>
      </c>
      <c r="AW37" s="67">
        <v>194216673805.58911</v>
      </c>
      <c r="AX37" s="67">
        <v>34652484064.20179</v>
      </c>
      <c r="AY37" s="67">
        <v>23755085955.078781</v>
      </c>
      <c r="AZ37" s="67">
        <v>2866717307.7694631</v>
      </c>
      <c r="BA37" s="67">
        <v>16665684094.81752</v>
      </c>
      <c r="BB37" s="67">
        <v>17453746453.30674</v>
      </c>
      <c r="BC37" s="67">
        <v>19267193826.55048</v>
      </c>
      <c r="BD37" s="67">
        <v>21513854275.394699</v>
      </c>
      <c r="BE37" s="67">
        <v>33891687696.050831</v>
      </c>
      <c r="BF37" s="67">
        <v>17315596747.14938</v>
      </c>
      <c r="BG37" s="67">
        <v>7286045448.2126017</v>
      </c>
      <c r="BH37" s="67">
        <v>1523207947.0563321</v>
      </c>
      <c r="BI37" s="67">
        <v>7766837553.6325083</v>
      </c>
      <c r="BJ37" s="67">
        <v>0</v>
      </c>
      <c r="BK37" s="67">
        <v>1969260963.1354389</v>
      </c>
      <c r="BL37" s="67">
        <v>4361177846.2621336</v>
      </c>
      <c r="BM37" s="67">
        <v>71005194.048556998</v>
      </c>
      <c r="BN37" s="67">
        <v>3844056.4087661239</v>
      </c>
      <c r="BO37" s="67">
        <v>1134522141.856931</v>
      </c>
      <c r="BP37" s="67">
        <v>0</v>
      </c>
      <c r="BQ37" s="67">
        <v>83734854.524882779</v>
      </c>
      <c r="BR37" s="67">
        <v>0</v>
      </c>
      <c r="BS37" s="67">
        <v>143292497.3957991</v>
      </c>
      <c r="BT37" s="67">
        <v>0</v>
      </c>
      <c r="BU37" s="67">
        <v>0</v>
      </c>
      <c r="BV37" s="67">
        <v>0</v>
      </c>
      <c r="BW37" s="67">
        <v>739127947618.28955</v>
      </c>
      <c r="BX37" s="67">
        <v>316532835927.35822</v>
      </c>
      <c r="BY37" s="67">
        <v>422595111690.93127</v>
      </c>
      <c r="BZ37" s="67">
        <v>1336529388467.531</v>
      </c>
      <c r="CA37" s="67">
        <v>1417063388467.531</v>
      </c>
    </row>
    <row r="38" spans="1:79">
      <c r="A38" t="s">
        <v>62</v>
      </c>
      <c r="B38" t="s">
        <v>153</v>
      </c>
      <c r="C38" s="67">
        <v>2004</v>
      </c>
      <c r="D38" t="s">
        <v>5035</v>
      </c>
      <c r="E38" s="67">
        <v>195006166</v>
      </c>
      <c r="F38" s="67">
        <v>170585354955.77399</v>
      </c>
      <c r="G38" s="67">
        <v>103213657716.5074</v>
      </c>
      <c r="H38" s="67">
        <v>285610017278.50769</v>
      </c>
      <c r="I38" s="67">
        <v>1775218655522.4509</v>
      </c>
      <c r="J38" s="67">
        <v>1387743259532.6489</v>
      </c>
      <c r="K38" s="67">
        <v>103234456645.5732</v>
      </c>
      <c r="L38" s="67">
        <v>187446538474.2879</v>
      </c>
      <c r="M38" s="67">
        <v>26464829958.332069</v>
      </c>
      <c r="N38" s="67">
        <v>22405560757.840931</v>
      </c>
      <c r="O38" s="67">
        <v>45405653390.920013</v>
      </c>
      <c r="P38" s="67">
        <v>29255733513.678268</v>
      </c>
      <c r="Q38" s="67">
        <v>28297114406.959549</v>
      </c>
      <c r="R38" s="67">
        <v>255885681293.37949</v>
      </c>
      <c r="S38" s="67">
        <v>20895925204.507111</v>
      </c>
      <c r="T38" s="67">
        <v>13298126886.99909</v>
      </c>
      <c r="U38" s="67">
        <v>97588228410.923233</v>
      </c>
      <c r="V38" s="67">
        <v>137454190234.93771</v>
      </c>
      <c r="W38" s="67">
        <v>726461791.79573846</v>
      </c>
      <c r="X38" s="67">
        <v>23713313432.339279</v>
      </c>
      <c r="Y38" s="67">
        <v>79099611716.38327</v>
      </c>
      <c r="Z38" s="67">
        <v>21797453076.981251</v>
      </c>
      <c r="AA38" s="67">
        <v>334477593.47002703</v>
      </c>
      <c r="AB38" s="67">
        <v>7742463645.8283358</v>
      </c>
      <c r="AC38" s="67">
        <v>235251397.62971401</v>
      </c>
      <c r="AD38" s="67">
        <v>854510620.48963571</v>
      </c>
      <c r="AE38" s="67">
        <v>0</v>
      </c>
      <c r="AF38" s="67">
        <v>2599853621.2687221</v>
      </c>
      <c r="AG38" s="67">
        <v>1590032.813894962</v>
      </c>
      <c r="AH38" s="67">
        <v>349203305.93780857</v>
      </c>
      <c r="AI38" s="67">
        <v>0</v>
      </c>
      <c r="AJ38" s="67">
        <v>2695978959380.126</v>
      </c>
      <c r="AK38" s="67">
        <v>1159610500469.3191</v>
      </c>
      <c r="AL38" s="67">
        <v>1538828602087.5181</v>
      </c>
      <c r="AM38" s="67">
        <v>4498852078521.3555</v>
      </c>
      <c r="AN38" s="67">
        <v>4766065617752.8799</v>
      </c>
      <c r="AO38" s="67">
        <v>137940056465.54199</v>
      </c>
      <c r="AP38" s="67">
        <v>111241981020.5984</v>
      </c>
      <c r="AQ38" s="67">
        <v>26698075444.943611</v>
      </c>
      <c r="AR38" s="67">
        <v>49759000000</v>
      </c>
      <c r="AS38" s="67">
        <v>131662000000</v>
      </c>
      <c r="AT38" s="67">
        <v>621937322301.70386</v>
      </c>
      <c r="AU38" s="67">
        <v>492705348899.68152</v>
      </c>
      <c r="AV38" s="67">
        <v>242178335809.2319</v>
      </c>
      <c r="AW38" s="67">
        <v>250527013090.44949</v>
      </c>
      <c r="AX38" s="67">
        <v>34495380601.547623</v>
      </c>
      <c r="AY38" s="67">
        <v>26577911312.523819</v>
      </c>
      <c r="AZ38" s="67">
        <v>3749720639.4614711</v>
      </c>
      <c r="BA38" s="67">
        <v>16948459769.931789</v>
      </c>
      <c r="BB38" s="67">
        <v>19484520839.975731</v>
      </c>
      <c r="BC38" s="67">
        <v>5945650292.8891916</v>
      </c>
      <c r="BD38" s="67">
        <v>22030329945.692829</v>
      </c>
      <c r="BE38" s="67">
        <v>52204751095.238152</v>
      </c>
      <c r="BF38" s="67">
        <v>19849897129.293179</v>
      </c>
      <c r="BG38" s="67">
        <v>6945249486.6995525</v>
      </c>
      <c r="BH38" s="67">
        <v>7232727723.4955101</v>
      </c>
      <c r="BI38" s="67">
        <v>18176876755.749908</v>
      </c>
      <c r="BJ38" s="67">
        <v>2064500.2924817889</v>
      </c>
      <c r="BK38" s="67">
        <v>7415633806.3838406</v>
      </c>
      <c r="BL38" s="67">
        <v>7458763237.4848156</v>
      </c>
      <c r="BM38" s="67">
        <v>295547857.85685819</v>
      </c>
      <c r="BN38" s="67">
        <v>29400314.066071998</v>
      </c>
      <c r="BO38" s="67">
        <v>1969392628.02353</v>
      </c>
      <c r="BP38" s="67">
        <v>0</v>
      </c>
      <c r="BQ38" s="67">
        <v>194978116.9745363</v>
      </c>
      <c r="BR38" s="67">
        <v>0</v>
      </c>
      <c r="BS38" s="67">
        <v>323967190.79071999</v>
      </c>
      <c r="BT38" s="67">
        <v>0</v>
      </c>
      <c r="BU38" s="67">
        <v>487129103.87706029</v>
      </c>
      <c r="BV38" s="67">
        <v>0</v>
      </c>
      <c r="BW38" s="67">
        <v>834772259262.76074</v>
      </c>
      <c r="BX38" s="67">
        <v>355373119297.38818</v>
      </c>
      <c r="BY38" s="67">
        <v>479399139965.37268</v>
      </c>
      <c r="BZ38" s="67">
        <v>1564951389125.2451</v>
      </c>
      <c r="CA38" s="67">
        <v>1646854389125.2451</v>
      </c>
    </row>
    <row r="39" spans="1:79">
      <c r="A39" t="s">
        <v>62</v>
      </c>
      <c r="B39" t="s">
        <v>153</v>
      </c>
      <c r="C39" s="67">
        <v>2005</v>
      </c>
      <c r="D39" t="s">
        <v>5036</v>
      </c>
      <c r="E39" s="67">
        <v>198043457</v>
      </c>
      <c r="F39" s="67">
        <v>180999819368.32669</v>
      </c>
      <c r="G39" s="67">
        <v>119161091142.62489</v>
      </c>
      <c r="H39" s="67">
        <v>281379053977.07977</v>
      </c>
      <c r="I39" s="67">
        <v>1795963798667.9419</v>
      </c>
      <c r="J39" s="67">
        <v>1407581172280.4851</v>
      </c>
      <c r="K39" s="67">
        <v>104972273982.0228</v>
      </c>
      <c r="L39" s="67">
        <v>186658303825.03741</v>
      </c>
      <c r="M39" s="67">
        <v>26492670790.90844</v>
      </c>
      <c r="N39" s="67">
        <v>22423764534.751411</v>
      </c>
      <c r="O39" s="67">
        <v>45532663936.414909</v>
      </c>
      <c r="P39" s="67">
        <v>28971128250.809059</v>
      </c>
      <c r="Q39" s="67">
        <v>27863841086.62608</v>
      </c>
      <c r="R39" s="67">
        <v>254081221361.79611</v>
      </c>
      <c r="S39" s="67">
        <v>20889960407.595638</v>
      </c>
      <c r="T39" s="67">
        <v>13287935885.807261</v>
      </c>
      <c r="U39" s="67">
        <v>98548187353.354324</v>
      </c>
      <c r="V39" s="67">
        <v>133793154323.95039</v>
      </c>
      <c r="W39" s="67">
        <v>726457349.64200449</v>
      </c>
      <c r="X39" s="67">
        <v>23499787368.874149</v>
      </c>
      <c r="Y39" s="67">
        <v>75750873000.359467</v>
      </c>
      <c r="Z39" s="67">
        <v>21772022784.710629</v>
      </c>
      <c r="AA39" s="67">
        <v>333036245.39660567</v>
      </c>
      <c r="AB39" s="67">
        <v>7742463645.8283358</v>
      </c>
      <c r="AC39" s="67">
        <v>230647682.39690351</v>
      </c>
      <c r="AD39" s="67">
        <v>844444599.63461506</v>
      </c>
      <c r="AE39" s="67">
        <v>0</v>
      </c>
      <c r="AF39" s="67">
        <v>2542628308.3559532</v>
      </c>
      <c r="AG39" s="67">
        <v>1590032.813894962</v>
      </c>
      <c r="AH39" s="67">
        <v>349203305.93780857</v>
      </c>
      <c r="AI39" s="67">
        <v>0</v>
      </c>
      <c r="AJ39" s="67">
        <v>2802562003936.271</v>
      </c>
      <c r="AK39" s="67">
        <v>1214313313556.0161</v>
      </c>
      <c r="AL39" s="67">
        <v>1591828096021.4209</v>
      </c>
      <c r="AM39" s="67">
        <v>4654396277042.3799</v>
      </c>
      <c r="AN39" s="67">
        <v>4895711312954.625</v>
      </c>
      <c r="AO39" s="67">
        <v>156202649490.30319</v>
      </c>
      <c r="AP39" s="67">
        <v>125969878621.2123</v>
      </c>
      <c r="AQ39" s="67">
        <v>30232770869.09095</v>
      </c>
      <c r="AR39" s="67">
        <v>61054000000</v>
      </c>
      <c r="AS39" s="67">
        <v>138714000000</v>
      </c>
      <c r="AT39" s="67">
        <v>689987397673.03723</v>
      </c>
      <c r="AU39" s="67">
        <v>550948022875.83423</v>
      </c>
      <c r="AV39" s="67">
        <v>270686704187.2551</v>
      </c>
      <c r="AW39" s="67">
        <v>280261318688.57922</v>
      </c>
      <c r="AX39" s="67">
        <v>31920375631.80283</v>
      </c>
      <c r="AY39" s="67">
        <v>32371097383.641869</v>
      </c>
      <c r="AZ39" s="67">
        <v>4744510875.624258</v>
      </c>
      <c r="BA39" s="67">
        <v>17491524920.472221</v>
      </c>
      <c r="BB39" s="67">
        <v>21953522216.667061</v>
      </c>
      <c r="BC39" s="67">
        <v>7089732303.8066807</v>
      </c>
      <c r="BD39" s="67">
        <v>23468611465.187969</v>
      </c>
      <c r="BE39" s="67">
        <v>83673274016.14064</v>
      </c>
      <c r="BF39" s="67">
        <v>33893070161.7799</v>
      </c>
      <c r="BG39" s="67">
        <v>15548219597.7297</v>
      </c>
      <c r="BH39" s="67">
        <v>6968364395.1667767</v>
      </c>
      <c r="BI39" s="67">
        <v>27263619861.464272</v>
      </c>
      <c r="BJ39" s="67">
        <v>2871680.4580126582</v>
      </c>
      <c r="BK39" s="67">
        <v>14647341042.84115</v>
      </c>
      <c r="BL39" s="67">
        <v>9395360270.3172836</v>
      </c>
      <c r="BM39" s="67">
        <v>686032250.53885102</v>
      </c>
      <c r="BN39" s="67">
        <v>75598729.23360391</v>
      </c>
      <c r="BO39" s="67">
        <v>276657163.36654311</v>
      </c>
      <c r="BP39" s="67">
        <v>0</v>
      </c>
      <c r="BQ39" s="67">
        <v>278756402.99660993</v>
      </c>
      <c r="BR39" s="67">
        <v>0</v>
      </c>
      <c r="BS39" s="67">
        <v>761473342.42243218</v>
      </c>
      <c r="BT39" s="67">
        <v>0</v>
      </c>
      <c r="BU39" s="67">
        <v>1139528979.289788</v>
      </c>
      <c r="BV39" s="67">
        <v>0</v>
      </c>
      <c r="BW39" s="67">
        <v>947158491930.81201</v>
      </c>
      <c r="BX39" s="67">
        <v>393643039316.17139</v>
      </c>
      <c r="BY39" s="67">
        <v>553515452614.64063</v>
      </c>
      <c r="BZ39" s="67">
        <v>1799361813110.293</v>
      </c>
      <c r="CA39" s="67">
        <v>1877021813110.293</v>
      </c>
    </row>
    <row r="40" spans="1:79">
      <c r="A40" t="s">
        <v>62</v>
      </c>
      <c r="B40" t="s">
        <v>153</v>
      </c>
      <c r="C40" s="67">
        <v>2006</v>
      </c>
      <c r="D40" t="s">
        <v>5037</v>
      </c>
      <c r="E40" s="67">
        <v>201060896</v>
      </c>
      <c r="F40" s="67">
        <v>192554121644.27649</v>
      </c>
      <c r="G40" s="67">
        <v>152081053427.09549</v>
      </c>
      <c r="H40" s="67">
        <v>311071413436.47272</v>
      </c>
      <c r="I40" s="67">
        <v>1819083540043.228</v>
      </c>
      <c r="J40" s="67">
        <v>1420750006856.623</v>
      </c>
      <c r="K40" s="67">
        <v>106710091318.4724</v>
      </c>
      <c r="L40" s="67">
        <v>185869212010.298</v>
      </c>
      <c r="M40" s="67">
        <v>26520511623.484798</v>
      </c>
      <c r="N40" s="67">
        <v>22441968311.66188</v>
      </c>
      <c r="O40" s="67">
        <v>45659674481.90979</v>
      </c>
      <c r="P40" s="67">
        <v>28796450845.15741</v>
      </c>
      <c r="Q40" s="67">
        <v>32037261247.745651</v>
      </c>
      <c r="R40" s="67">
        <v>250785412330.98849</v>
      </c>
      <c r="S40" s="67">
        <v>20857152787.252159</v>
      </c>
      <c r="T40" s="67">
        <v>13594349229.440371</v>
      </c>
      <c r="U40" s="67">
        <v>98196507445.529556</v>
      </c>
      <c r="V40" s="67">
        <v>129986227365.3876</v>
      </c>
      <c r="W40" s="67">
        <v>726451619.26368773</v>
      </c>
      <c r="X40" s="67">
        <v>23240733573.480839</v>
      </c>
      <c r="Y40" s="67">
        <v>72327305176.244446</v>
      </c>
      <c r="Z40" s="67">
        <v>21743242403.258751</v>
      </c>
      <c r="AA40" s="67">
        <v>329000470.79102641</v>
      </c>
      <c r="AB40" s="67">
        <v>7742463645.8283358</v>
      </c>
      <c r="AC40" s="67">
        <v>225438732.3080205</v>
      </c>
      <c r="AD40" s="67">
        <v>834086154.78778887</v>
      </c>
      <c r="AE40" s="67">
        <v>0</v>
      </c>
      <c r="AF40" s="67">
        <v>2466712250.6729689</v>
      </c>
      <c r="AG40" s="67">
        <v>1590032.813894962</v>
      </c>
      <c r="AH40" s="67">
        <v>349203305.93780857</v>
      </c>
      <c r="AI40" s="67">
        <v>0</v>
      </c>
      <c r="AJ40" s="67">
        <v>2906282280762.77</v>
      </c>
      <c r="AK40" s="67">
        <v>1263729959602.075</v>
      </c>
      <c r="AL40" s="67">
        <v>1646744910097.7009</v>
      </c>
      <c r="AM40" s="67">
        <v>4796182027707.3975</v>
      </c>
      <c r="AN40" s="67">
        <v>5026233965103.6963</v>
      </c>
      <c r="AO40" s="67">
        <v>185717953115.3006</v>
      </c>
      <c r="AP40" s="67">
        <v>149772542834.91989</v>
      </c>
      <c r="AQ40" s="67">
        <v>35945410280.38076</v>
      </c>
      <c r="AR40" s="67">
        <v>81251000000</v>
      </c>
      <c r="AS40" s="67">
        <v>164110000000</v>
      </c>
      <c r="AT40" s="67">
        <v>755724892450.87939</v>
      </c>
      <c r="AU40" s="67">
        <v>579802815848.70032</v>
      </c>
      <c r="AV40" s="67">
        <v>284303655950.71039</v>
      </c>
      <c r="AW40" s="67">
        <v>295499159897.98981</v>
      </c>
      <c r="AX40" s="67">
        <v>48162960664.989517</v>
      </c>
      <c r="AY40" s="67">
        <v>37177167000.044632</v>
      </c>
      <c r="AZ40" s="67">
        <v>6223654669.5704184</v>
      </c>
      <c r="BA40" s="67">
        <v>18312650657.497219</v>
      </c>
      <c r="BB40" s="67">
        <v>24018055964.13472</v>
      </c>
      <c r="BC40" s="67">
        <v>7688483852.577199</v>
      </c>
      <c r="BD40" s="67">
        <v>34339103793.365429</v>
      </c>
      <c r="BE40" s="67">
        <v>129667308176.5175</v>
      </c>
      <c r="BF40" s="67">
        <v>39761673164.666496</v>
      </c>
      <c r="BG40" s="67">
        <v>15128807051.42256</v>
      </c>
      <c r="BH40" s="67">
        <v>7946846558.5136547</v>
      </c>
      <c r="BI40" s="67">
        <v>66829981401.914818</v>
      </c>
      <c r="BJ40" s="67">
        <v>17071314.803560279</v>
      </c>
      <c r="BK40" s="67">
        <v>37503708896.375031</v>
      </c>
      <c r="BL40" s="67">
        <v>14760885545.82379</v>
      </c>
      <c r="BM40" s="67">
        <v>658287999.64838231</v>
      </c>
      <c r="BN40" s="67">
        <v>192561057.52512971</v>
      </c>
      <c r="BO40" s="67">
        <v>8495506406.6102285</v>
      </c>
      <c r="BP40" s="67">
        <v>0</v>
      </c>
      <c r="BQ40" s="67">
        <v>493455382.54569811</v>
      </c>
      <c r="BR40" s="67">
        <v>0</v>
      </c>
      <c r="BS40" s="67">
        <v>3540962467.7216101</v>
      </c>
      <c r="BT40" s="67">
        <v>0</v>
      </c>
      <c r="BU40" s="67">
        <v>1167542330.861387</v>
      </c>
      <c r="BV40" s="67">
        <v>0</v>
      </c>
      <c r="BW40" s="67">
        <v>1134701137309.312</v>
      </c>
      <c r="BX40" s="67">
        <v>477305303688.00403</v>
      </c>
      <c r="BY40" s="67">
        <v>657395833621.30786</v>
      </c>
      <c r="BZ40" s="67">
        <v>2122952291052.009</v>
      </c>
      <c r="CA40" s="67">
        <v>2205811291052.0088</v>
      </c>
    </row>
    <row r="41" spans="1:79">
      <c r="A41" t="s">
        <v>62</v>
      </c>
      <c r="B41" t="s">
        <v>153</v>
      </c>
      <c r="C41" s="67">
        <v>2007</v>
      </c>
      <c r="D41" t="s">
        <v>5038</v>
      </c>
      <c r="E41" s="67">
        <v>204111113</v>
      </c>
      <c r="F41" s="67">
        <v>206402219572.13519</v>
      </c>
      <c r="G41" s="67">
        <v>199451698750.5137</v>
      </c>
      <c r="H41" s="67">
        <v>371308549002.34637</v>
      </c>
      <c r="I41" s="67">
        <v>1829763270382.937</v>
      </c>
      <c r="J41" s="67">
        <v>1429270678192.4509</v>
      </c>
      <c r="K41" s="67">
        <v>108447908654.922</v>
      </c>
      <c r="L41" s="67">
        <v>185080929736.83578</v>
      </c>
      <c r="M41" s="67">
        <v>26548352456.061161</v>
      </c>
      <c r="N41" s="67">
        <v>22460172088.572361</v>
      </c>
      <c r="O41" s="67">
        <v>45786685027.404694</v>
      </c>
      <c r="P41" s="67">
        <v>28610575571.834919</v>
      </c>
      <c r="Q41" s="67">
        <v>32040908813.621429</v>
      </c>
      <c r="R41" s="67">
        <v>251977007650.47189</v>
      </c>
      <c r="S41" s="67">
        <v>20846730288.710541</v>
      </c>
      <c r="T41" s="67">
        <v>21903445143.56646</v>
      </c>
      <c r="U41" s="67">
        <v>97963225453.647675</v>
      </c>
      <c r="V41" s="67">
        <v>126448175607.2794</v>
      </c>
      <c r="W41" s="67">
        <v>726433850.64875197</v>
      </c>
      <c r="X41" s="67">
        <v>22941693618.447781</v>
      </c>
      <c r="Y41" s="67">
        <v>69270997183.474213</v>
      </c>
      <c r="Z41" s="67">
        <v>21713941703.734718</v>
      </c>
      <c r="AA41" s="67">
        <v>321190984.86594403</v>
      </c>
      <c r="AB41" s="67">
        <v>7742463645.8283358</v>
      </c>
      <c r="AC41" s="67">
        <v>219172632.9440023</v>
      </c>
      <c r="AD41" s="67">
        <v>823574821.03682232</v>
      </c>
      <c r="AE41" s="67">
        <v>0</v>
      </c>
      <c r="AF41" s="67">
        <v>2337913827.547164</v>
      </c>
      <c r="AG41" s="67">
        <v>1590032.813894962</v>
      </c>
      <c r="AH41" s="67">
        <v>349203305.93780857</v>
      </c>
      <c r="AI41" s="67">
        <v>0</v>
      </c>
      <c r="AJ41" s="67">
        <v>3029552250431.4609</v>
      </c>
      <c r="AK41" s="67">
        <v>1319436574192.3689</v>
      </c>
      <c r="AL41" s="67">
        <v>1714570223257</v>
      </c>
      <c r="AM41" s="67">
        <v>4951244033285.8135</v>
      </c>
      <c r="AN41" s="67">
        <v>5185284949237.209</v>
      </c>
      <c r="AO41" s="67">
        <v>210660530397.73471</v>
      </c>
      <c r="AP41" s="67">
        <v>169887524514.30219</v>
      </c>
      <c r="AQ41" s="67">
        <v>40773005883.432518</v>
      </c>
      <c r="AR41" s="67">
        <v>111160000000</v>
      </c>
      <c r="AS41" s="67">
        <v>204034000000</v>
      </c>
      <c r="AT41" s="67">
        <v>917035663326.21521</v>
      </c>
      <c r="AU41" s="67">
        <v>708646007673.22754</v>
      </c>
      <c r="AV41" s="67">
        <v>346800369362.75897</v>
      </c>
      <c r="AW41" s="67">
        <v>361845638310.46838</v>
      </c>
      <c r="AX41" s="67">
        <v>66135839093.581337</v>
      </c>
      <c r="AY41" s="67">
        <v>43013840010.525482</v>
      </c>
      <c r="AZ41" s="67">
        <v>8100323457.3788195</v>
      </c>
      <c r="BA41" s="67">
        <v>19065632293.764778</v>
      </c>
      <c r="BB41" s="67">
        <v>25598410960.80027</v>
      </c>
      <c r="BC41" s="67">
        <v>9132385084.4475021</v>
      </c>
      <c r="BD41" s="67">
        <v>37343224752.489563</v>
      </c>
      <c r="BE41" s="67">
        <v>162819288080.60339</v>
      </c>
      <c r="BF41" s="67">
        <v>43638191025.86084</v>
      </c>
      <c r="BG41" s="67">
        <v>21989121600.501068</v>
      </c>
      <c r="BH41" s="67">
        <v>13235690912.18656</v>
      </c>
      <c r="BI41" s="67">
        <v>83956284542.054901</v>
      </c>
      <c r="BJ41" s="67">
        <v>29491695.370351709</v>
      </c>
      <c r="BK41" s="67">
        <v>39563496430.004463</v>
      </c>
      <c r="BL41" s="67">
        <v>16663439703.456421</v>
      </c>
      <c r="BM41" s="67">
        <v>1672331832.175354</v>
      </c>
      <c r="BN41" s="67">
        <v>433666228.57950193</v>
      </c>
      <c r="BO41" s="67">
        <v>19680861600.984631</v>
      </c>
      <c r="BP41" s="67">
        <v>0</v>
      </c>
      <c r="BQ41" s="67">
        <v>595955674.53779972</v>
      </c>
      <c r="BR41" s="67">
        <v>11304079.196701881</v>
      </c>
      <c r="BS41" s="67">
        <v>3827808093.7683692</v>
      </c>
      <c r="BT41" s="67">
        <v>486012.12861854589</v>
      </c>
      <c r="BU41" s="67">
        <v>1477443191.852711</v>
      </c>
      <c r="BV41" s="67">
        <v>0</v>
      </c>
      <c r="BW41" s="67">
        <v>1371324338132.3999</v>
      </c>
      <c r="BX41" s="67">
        <v>570026568269.76392</v>
      </c>
      <c r="BY41" s="67">
        <v>801297769862.63574</v>
      </c>
      <c r="BZ41" s="67">
        <v>2568965819936.9531</v>
      </c>
      <c r="CA41" s="67">
        <v>2661839819936.9531</v>
      </c>
    </row>
    <row r="42" spans="1:79">
      <c r="A42" t="s">
        <v>62</v>
      </c>
      <c r="B42" t="s">
        <v>153</v>
      </c>
      <c r="C42" s="67">
        <v>2008</v>
      </c>
      <c r="D42" t="s">
        <v>5039</v>
      </c>
      <c r="E42" s="67">
        <v>207217192</v>
      </c>
      <c r="F42" s="67">
        <v>220398608700.3847</v>
      </c>
      <c r="G42" s="67">
        <v>171907248327.08011</v>
      </c>
      <c r="H42" s="67">
        <v>323767338530.13843</v>
      </c>
      <c r="I42" s="67">
        <v>1881856873756.645</v>
      </c>
      <c r="J42" s="67">
        <v>1467570275346.876</v>
      </c>
      <c r="K42" s="67">
        <v>110185725991.3716</v>
      </c>
      <c r="L42" s="67">
        <v>184291807851.1319</v>
      </c>
      <c r="M42" s="67">
        <v>26576193288.63752</v>
      </c>
      <c r="N42" s="67">
        <v>22478375865.48283</v>
      </c>
      <c r="O42" s="67">
        <v>45913695572.899567</v>
      </c>
      <c r="P42" s="67">
        <v>28346750187.31562</v>
      </c>
      <c r="Q42" s="67">
        <v>37919390236.707367</v>
      </c>
      <c r="R42" s="67">
        <v>244723309660.8667</v>
      </c>
      <c r="S42" s="67">
        <v>17674860120.449089</v>
      </c>
      <c r="T42" s="67">
        <v>24555647327.584049</v>
      </c>
      <c r="U42" s="67">
        <v>97615770884.005692</v>
      </c>
      <c r="V42" s="67">
        <v>122638783234.2095</v>
      </c>
      <c r="W42" s="67">
        <v>726433850.64875197</v>
      </c>
      <c r="X42" s="67">
        <v>22661121073.750702</v>
      </c>
      <c r="Y42" s="67">
        <v>65146610638.39946</v>
      </c>
      <c r="Z42" s="67">
        <v>21681829185.98214</v>
      </c>
      <c r="AA42" s="67">
        <v>311011398.58158499</v>
      </c>
      <c r="AB42" s="67">
        <v>7742463645.8283358</v>
      </c>
      <c r="AC42" s="67">
        <v>211427121.15383711</v>
      </c>
      <c r="AD42" s="67">
        <v>813295700.79430652</v>
      </c>
      <c r="AE42" s="67">
        <v>0</v>
      </c>
      <c r="AF42" s="67">
        <v>2178992418.8491278</v>
      </c>
      <c r="AG42" s="67">
        <v>1587180.428606722</v>
      </c>
      <c r="AH42" s="67">
        <v>1164011019.792695</v>
      </c>
      <c r="AI42" s="67">
        <v>0</v>
      </c>
      <c r="AJ42" s="67">
        <v>3135645094874.2939</v>
      </c>
      <c r="AK42" s="67">
        <v>1358022198697.0081</v>
      </c>
      <c r="AL42" s="67">
        <v>1781662015594.374</v>
      </c>
      <c r="AM42" s="67">
        <v>5130742357566.7676</v>
      </c>
      <c r="AN42" s="67">
        <v>5343194827121.5313</v>
      </c>
      <c r="AO42" s="67">
        <v>239176947763.94501</v>
      </c>
      <c r="AP42" s="67">
        <v>192884635293.50409</v>
      </c>
      <c r="AQ42" s="67">
        <v>46292312470.440971</v>
      </c>
      <c r="AR42" s="67">
        <v>110409000000</v>
      </c>
      <c r="AS42" s="67">
        <v>200920000000</v>
      </c>
      <c r="AT42" s="67">
        <v>1161211576657.175</v>
      </c>
      <c r="AU42" s="67">
        <v>896841510616.07642</v>
      </c>
      <c r="AV42" s="67">
        <v>438999741193.10602</v>
      </c>
      <c r="AW42" s="67">
        <v>457841769422.97052</v>
      </c>
      <c r="AX42" s="67">
        <v>91191542889.43541</v>
      </c>
      <c r="AY42" s="67">
        <v>53691363932.498047</v>
      </c>
      <c r="AZ42" s="67">
        <v>6682439712.1222868</v>
      </c>
      <c r="BA42" s="67">
        <v>19624894429.185848</v>
      </c>
      <c r="BB42" s="67">
        <v>27580196970.235432</v>
      </c>
      <c r="BC42" s="67">
        <v>11700286398.67379</v>
      </c>
      <c r="BD42" s="67">
        <v>53899341708.947502</v>
      </c>
      <c r="BE42" s="67">
        <v>189816170614.46951</v>
      </c>
      <c r="BF42" s="67">
        <v>53932459771.697533</v>
      </c>
      <c r="BG42" s="67">
        <v>26931831599.283989</v>
      </c>
      <c r="BH42" s="67">
        <v>34468468763.705017</v>
      </c>
      <c r="BI42" s="67">
        <v>74483410479.78299</v>
      </c>
      <c r="BJ42" s="67">
        <v>14101462.844896629</v>
      </c>
      <c r="BK42" s="67">
        <v>35231344366.344093</v>
      </c>
      <c r="BL42" s="67">
        <v>17615443282.556431</v>
      </c>
      <c r="BM42" s="67">
        <v>6205411030.1349049</v>
      </c>
      <c r="BN42" s="67">
        <v>256942332.8852309</v>
      </c>
      <c r="BO42" s="67">
        <v>3552426534.4889588</v>
      </c>
      <c r="BP42" s="67">
        <v>5032273477.0136051</v>
      </c>
      <c r="BQ42" s="67">
        <v>536106855.39011192</v>
      </c>
      <c r="BR42" s="67">
        <v>84492848.025808349</v>
      </c>
      <c r="BS42" s="67">
        <v>1578542813.355696</v>
      </c>
      <c r="BT42" s="67">
        <v>402316.36019461579</v>
      </c>
      <c r="BU42" s="67">
        <v>4375923160.3830643</v>
      </c>
      <c r="BV42" s="67">
        <v>0</v>
      </c>
      <c r="BW42" s="67">
        <v>1678375492184.282</v>
      </c>
      <c r="BX42" s="67">
        <v>711444405239.36523</v>
      </c>
      <c r="BY42" s="67">
        <v>966931086944.91711</v>
      </c>
      <c r="BZ42" s="67">
        <v>3178069187219.8721</v>
      </c>
      <c r="CA42" s="67">
        <v>3268580187219.8721</v>
      </c>
    </row>
    <row r="43" spans="1:79">
      <c r="A43" t="s">
        <v>62</v>
      </c>
      <c r="B43" t="s">
        <v>153</v>
      </c>
      <c r="C43" s="67">
        <v>2009</v>
      </c>
      <c r="D43" t="s">
        <v>5040</v>
      </c>
      <c r="E43" s="67">
        <v>210368980</v>
      </c>
      <c r="F43" s="67">
        <v>234737639361.97659</v>
      </c>
      <c r="G43" s="67">
        <v>175458235496.54321</v>
      </c>
      <c r="H43" s="67">
        <v>359905950615.67609</v>
      </c>
      <c r="I43" s="67">
        <v>1901251071217.3269</v>
      </c>
      <c r="J43" s="67">
        <v>1478495664925.8181</v>
      </c>
      <c r="K43" s="67">
        <v>111923543327.8212</v>
      </c>
      <c r="L43" s="67">
        <v>183503603272.84579</v>
      </c>
      <c r="M43" s="67">
        <v>26604034121.21389</v>
      </c>
      <c r="N43" s="67">
        <v>22496579642.393311</v>
      </c>
      <c r="O43" s="67">
        <v>46040706118.394463</v>
      </c>
      <c r="P43" s="67">
        <v>28037456652.793911</v>
      </c>
      <c r="Q43" s="67">
        <v>41323680668.145844</v>
      </c>
      <c r="R43" s="67">
        <v>251202318610.70099</v>
      </c>
      <c r="S43" s="67">
        <v>17642372737.61039</v>
      </c>
      <c r="T43" s="67">
        <v>38964054026.875938</v>
      </c>
      <c r="U43" s="67">
        <v>96968443768.799118</v>
      </c>
      <c r="V43" s="67">
        <v>122121911074.5815</v>
      </c>
      <c r="W43" s="67">
        <v>726433850.64875197</v>
      </c>
      <c r="X43" s="67">
        <v>22363444377.940182</v>
      </c>
      <c r="Y43" s="67">
        <v>63797907396.05545</v>
      </c>
      <c r="Z43" s="67">
        <v>21587658049.190922</v>
      </c>
      <c r="AA43" s="67">
        <v>303196671.39078128</v>
      </c>
      <c r="AB43" s="67">
        <v>8442798940.988122</v>
      </c>
      <c r="AC43" s="67">
        <v>200742682.90740779</v>
      </c>
      <c r="AD43" s="67">
        <v>803836552.29588163</v>
      </c>
      <c r="AE43" s="67">
        <v>0</v>
      </c>
      <c r="AF43" s="67">
        <v>2031891163.929462</v>
      </c>
      <c r="AG43" s="67">
        <v>1583757.5662608331</v>
      </c>
      <c r="AH43" s="67">
        <v>1862417631.668313</v>
      </c>
      <c r="AI43" s="67">
        <v>0</v>
      </c>
      <c r="AJ43" s="67">
        <v>3264331389092.5352</v>
      </c>
      <c r="AK43" s="67">
        <v>1421187146887.939</v>
      </c>
      <c r="AL43" s="67">
        <v>1848550812511.657</v>
      </c>
      <c r="AM43" s="67">
        <v>5260481067334.5078</v>
      </c>
      <c r="AN43" s="67">
        <v>5497905762438.7178</v>
      </c>
      <c r="AO43" s="67">
        <v>236801017807.21121</v>
      </c>
      <c r="AP43" s="67">
        <v>190968562747.75101</v>
      </c>
      <c r="AQ43" s="67">
        <v>45832455059.460243</v>
      </c>
      <c r="AR43" s="67">
        <v>119395000000</v>
      </c>
      <c r="AS43" s="67">
        <v>232131000000</v>
      </c>
      <c r="AT43" s="67">
        <v>1176283316321.2051</v>
      </c>
      <c r="AU43" s="67">
        <v>918185658787.19031</v>
      </c>
      <c r="AV43" s="67">
        <v>447719410711.00592</v>
      </c>
      <c r="AW43" s="67">
        <v>470466248076.18439</v>
      </c>
      <c r="AX43" s="67">
        <v>79069183568.949448</v>
      </c>
      <c r="AY43" s="67">
        <v>56382399331.991318</v>
      </c>
      <c r="AZ43" s="67">
        <v>9105588212.2543316</v>
      </c>
      <c r="BA43" s="67">
        <v>19935234633.395981</v>
      </c>
      <c r="BB43" s="67">
        <v>27595240361.513088</v>
      </c>
      <c r="BC43" s="67">
        <v>11260606196.093361</v>
      </c>
      <c r="BD43" s="67">
        <v>54749405229.816994</v>
      </c>
      <c r="BE43" s="67">
        <v>128016748388.92461</v>
      </c>
      <c r="BF43" s="67">
        <v>32212675950.979031</v>
      </c>
      <c r="BG43" s="67">
        <v>25492410965.244949</v>
      </c>
      <c r="BH43" s="67">
        <v>17736596114.09309</v>
      </c>
      <c r="BI43" s="67">
        <v>52575065358.607536</v>
      </c>
      <c r="BJ43" s="67">
        <v>15338904.39800697</v>
      </c>
      <c r="BK43" s="67">
        <v>22174019573.553249</v>
      </c>
      <c r="BL43" s="67">
        <v>16922128632.034849</v>
      </c>
      <c r="BM43" s="67">
        <v>3086915216.8847609</v>
      </c>
      <c r="BN43" s="67">
        <v>151033100.87266451</v>
      </c>
      <c r="BO43" s="67">
        <v>1701799656.568975</v>
      </c>
      <c r="BP43" s="67">
        <v>4146658376.2375131</v>
      </c>
      <c r="BQ43" s="67">
        <v>607984027.93891275</v>
      </c>
      <c r="BR43" s="67">
        <v>0</v>
      </c>
      <c r="BS43" s="67">
        <v>1490291178.5028231</v>
      </c>
      <c r="BT43" s="67">
        <v>125118.1647158167</v>
      </c>
      <c r="BU43" s="67">
        <v>2278771573.4510522</v>
      </c>
      <c r="BV43" s="67">
        <v>0</v>
      </c>
      <c r="BW43" s="67">
        <v>1726462435516.4451</v>
      </c>
      <c r="BX43" s="67">
        <v>724183526661.38159</v>
      </c>
      <c r="BY43" s="67">
        <v>1002278908855.063</v>
      </c>
      <c r="BZ43" s="67">
        <v>3154827518033.7852</v>
      </c>
      <c r="CA43" s="67">
        <v>3267563518033.7852</v>
      </c>
    </row>
    <row r="44" spans="1:79">
      <c r="A44" t="s">
        <v>62</v>
      </c>
      <c r="B44" t="s">
        <v>153</v>
      </c>
      <c r="C44" s="67">
        <v>2010</v>
      </c>
      <c r="D44" t="s">
        <v>5041</v>
      </c>
      <c r="E44" s="67">
        <v>213560845</v>
      </c>
      <c r="F44" s="67">
        <v>252563745978.54779</v>
      </c>
      <c r="G44" s="67">
        <v>196865480827.60001</v>
      </c>
      <c r="H44" s="67">
        <v>419166963284.79999</v>
      </c>
      <c r="I44" s="67">
        <v>1939091951289.688</v>
      </c>
      <c r="J44" s="67">
        <v>1515508557788.55</v>
      </c>
      <c r="K44" s="67">
        <v>113661360664.2708</v>
      </c>
      <c r="L44" s="67">
        <v>182714481387.14191</v>
      </c>
      <c r="M44" s="67">
        <v>26631874953.790241</v>
      </c>
      <c r="N44" s="67">
        <v>22514783419.30378</v>
      </c>
      <c r="O44" s="67">
        <v>46167716663.889351</v>
      </c>
      <c r="P44" s="67">
        <v>27763211854.573841</v>
      </c>
      <c r="Q44" s="67">
        <v>41966799848.749672</v>
      </c>
      <c r="R44" s="67">
        <v>246166038735.62231</v>
      </c>
      <c r="S44" s="67">
        <v>17590633919.753071</v>
      </c>
      <c r="T44" s="67">
        <v>36780411512.355789</v>
      </c>
      <c r="U44" s="67">
        <v>95895302356.48645</v>
      </c>
      <c r="V44" s="67">
        <v>120204434807.5184</v>
      </c>
      <c r="W44" s="67">
        <v>726433850.64875197</v>
      </c>
      <c r="X44" s="67">
        <v>22021348393.469521</v>
      </c>
      <c r="Y44" s="67">
        <v>62513535672.3536</v>
      </c>
      <c r="Z44" s="67">
        <v>21468563048.41251</v>
      </c>
      <c r="AA44" s="67">
        <v>298636770.2130487</v>
      </c>
      <c r="AB44" s="67">
        <v>8442798940.988122</v>
      </c>
      <c r="AC44" s="67">
        <v>190332794.8120349</v>
      </c>
      <c r="AD44" s="67">
        <v>790084837.24846637</v>
      </c>
      <c r="AE44" s="67">
        <v>0</v>
      </c>
      <c r="AF44" s="67">
        <v>1888703388.7156999</v>
      </c>
      <c r="AG44" s="67">
        <v>1579478.9883284729</v>
      </c>
      <c r="AH44" s="67">
        <v>1862417631.668313</v>
      </c>
      <c r="AI44" s="67">
        <v>0</v>
      </c>
      <c r="AJ44" s="67">
        <v>3389086622881.9658</v>
      </c>
      <c r="AK44" s="67">
        <v>1478054136052.29</v>
      </c>
      <c r="AL44" s="67">
        <v>1917481501470.02</v>
      </c>
      <c r="AM44" s="67">
        <v>5386139440061.5166</v>
      </c>
      <c r="AN44" s="67">
        <v>5653662367429.4746</v>
      </c>
      <c r="AO44" s="67">
        <v>254498494800.37149</v>
      </c>
      <c r="AP44" s="67">
        <v>205240721613.20279</v>
      </c>
      <c r="AQ44" s="67">
        <v>49257773187.168663</v>
      </c>
      <c r="AR44" s="67">
        <v>142068000000</v>
      </c>
      <c r="AS44" s="67">
        <v>285503000000</v>
      </c>
      <c r="AT44" s="67">
        <v>1293551688468.8511</v>
      </c>
      <c r="AU44" s="67">
        <v>996817038849.02515</v>
      </c>
      <c r="AV44" s="67">
        <v>486502401490.4657</v>
      </c>
      <c r="AW44" s="67">
        <v>510314637358.55939</v>
      </c>
      <c r="AX44" s="67">
        <v>93935537598.579376</v>
      </c>
      <c r="AY44" s="67">
        <v>74592392010.054108</v>
      </c>
      <c r="AZ44" s="67">
        <v>7563369919.9842091</v>
      </c>
      <c r="BA44" s="67">
        <v>20338230592.37933</v>
      </c>
      <c r="BB44" s="67">
        <v>29598282671.45837</v>
      </c>
      <c r="BC44" s="67">
        <v>13185915449.5233</v>
      </c>
      <c r="BD44" s="67">
        <v>57520921377.847237</v>
      </c>
      <c r="BE44" s="67">
        <v>225853483095.3981</v>
      </c>
      <c r="BF44" s="67">
        <v>42110454645.816742</v>
      </c>
      <c r="BG44" s="67">
        <v>32021428468.651218</v>
      </c>
      <c r="BH44" s="67">
        <v>59463772268.717453</v>
      </c>
      <c r="BI44" s="67">
        <v>92257827712.212708</v>
      </c>
      <c r="BJ44" s="67">
        <v>15697847.932781151</v>
      </c>
      <c r="BK44" s="67">
        <v>40623091099.985023</v>
      </c>
      <c r="BL44" s="67">
        <v>22894997868.509029</v>
      </c>
      <c r="BM44" s="67">
        <v>10281029726.794649</v>
      </c>
      <c r="BN44" s="67">
        <v>187665656.41304621</v>
      </c>
      <c r="BO44" s="67">
        <v>10555271769.596029</v>
      </c>
      <c r="BP44" s="67">
        <v>1068390685.994303</v>
      </c>
      <c r="BQ44" s="67">
        <v>891387350.51488709</v>
      </c>
      <c r="BR44" s="67">
        <v>163015116.2055788</v>
      </c>
      <c r="BS44" s="67">
        <v>1822838679.969173</v>
      </c>
      <c r="BT44" s="67">
        <v>425698.19357895863</v>
      </c>
      <c r="BU44" s="67">
        <v>3754016212.1046209</v>
      </c>
      <c r="BV44" s="67">
        <v>0</v>
      </c>
      <c r="BW44" s="67">
        <v>2176980585841.3181</v>
      </c>
      <c r="BX44" s="67">
        <v>906277625637.29541</v>
      </c>
      <c r="BY44" s="67">
        <v>1270702960204.0229</v>
      </c>
      <c r="BZ44" s="67">
        <v>3807449252205.938</v>
      </c>
      <c r="CA44" s="67">
        <v>3950884252205.938</v>
      </c>
    </row>
    <row r="45" spans="1:79">
      <c r="A45" t="s">
        <v>62</v>
      </c>
      <c r="B45" t="s">
        <v>153</v>
      </c>
      <c r="C45" s="67">
        <v>2011</v>
      </c>
      <c r="D45" t="s">
        <v>5042</v>
      </c>
      <c r="E45" s="67">
        <v>216781538</v>
      </c>
      <c r="F45" s="67">
        <v>269489724007.94031</v>
      </c>
      <c r="G45" s="67">
        <v>206360204126.22299</v>
      </c>
      <c r="H45" s="67">
        <v>430334633952.8017</v>
      </c>
      <c r="I45" s="67">
        <v>1974921633565.731</v>
      </c>
      <c r="J45" s="67">
        <v>1525367587574.916</v>
      </c>
      <c r="K45" s="67">
        <v>115276578144.5042</v>
      </c>
      <c r="L45" s="67">
        <v>182495724746.8526</v>
      </c>
      <c r="M45" s="67">
        <v>26582691689.000759</v>
      </c>
      <c r="N45" s="67">
        <v>22446218189.59705</v>
      </c>
      <c r="O45" s="67">
        <v>46071891667.702347</v>
      </c>
      <c r="P45" s="67">
        <v>27395359660.832359</v>
      </c>
      <c r="Q45" s="67">
        <v>54832414366.501068</v>
      </c>
      <c r="R45" s="67">
        <v>248662328891.73209</v>
      </c>
      <c r="S45" s="67">
        <v>17530280381.68644</v>
      </c>
      <c r="T45" s="67">
        <v>36770031823.541283</v>
      </c>
      <c r="U45" s="67">
        <v>97615770884.005692</v>
      </c>
      <c r="V45" s="67">
        <v>118282747810.2097</v>
      </c>
      <c r="W45" s="67">
        <v>726433850.64875197</v>
      </c>
      <c r="X45" s="67">
        <v>21673276269.62965</v>
      </c>
      <c r="Y45" s="67">
        <v>61258611496.235657</v>
      </c>
      <c r="Z45" s="67">
        <v>21306828874.113159</v>
      </c>
      <c r="AA45" s="67">
        <v>294519755.98878551</v>
      </c>
      <c r="AB45" s="67">
        <v>8442798940.988122</v>
      </c>
      <c r="AC45" s="67">
        <v>178509511.2081086</v>
      </c>
      <c r="AD45" s="67">
        <v>773405033.31767678</v>
      </c>
      <c r="AE45" s="67">
        <v>0</v>
      </c>
      <c r="AF45" s="67">
        <v>1764371246.001087</v>
      </c>
      <c r="AG45" s="67">
        <v>1575200.4103961119</v>
      </c>
      <c r="AH45" s="67">
        <v>1862417631.668313</v>
      </c>
      <c r="AI45" s="67">
        <v>0</v>
      </c>
      <c r="AJ45" s="67">
        <v>3528748269276.168</v>
      </c>
      <c r="AK45" s="67">
        <v>1541084940541.24</v>
      </c>
      <c r="AL45" s="67">
        <v>1994763664015.9961</v>
      </c>
      <c r="AM45" s="67">
        <v>5578291653826.1182</v>
      </c>
      <c r="AN45" s="67">
        <v>5842052931170.373</v>
      </c>
      <c r="AO45" s="67">
        <v>286462542995.05103</v>
      </c>
      <c r="AP45" s="67">
        <v>231018179834.71851</v>
      </c>
      <c r="AQ45" s="67">
        <v>55444363160.332443</v>
      </c>
      <c r="AR45" s="67">
        <v>160084000000</v>
      </c>
      <c r="AS45" s="67">
        <v>321147000000</v>
      </c>
      <c r="AT45" s="67">
        <v>1540154233543.792</v>
      </c>
      <c r="AU45" s="67">
        <v>1181883785412.896</v>
      </c>
      <c r="AV45" s="67">
        <v>574060087932.34778</v>
      </c>
      <c r="AW45" s="67">
        <v>607823697480.54761</v>
      </c>
      <c r="AX45" s="67">
        <v>110198788053.9626</v>
      </c>
      <c r="AY45" s="67">
        <v>86103693472.027725</v>
      </c>
      <c r="AZ45" s="67">
        <v>9337874918.9063816</v>
      </c>
      <c r="BA45" s="67">
        <v>20632537452.879829</v>
      </c>
      <c r="BB45" s="67">
        <v>32771553895.145378</v>
      </c>
      <c r="BC45" s="67">
        <v>15106244142.85376</v>
      </c>
      <c r="BD45" s="67">
        <v>84119756195.120514</v>
      </c>
      <c r="BE45" s="67">
        <v>313912497822.78003</v>
      </c>
      <c r="BF45" s="67">
        <v>61609015379.308403</v>
      </c>
      <c r="BG45" s="67">
        <v>31217419283.708549</v>
      </c>
      <c r="BH45" s="67">
        <v>108493506651.0934</v>
      </c>
      <c r="BI45" s="67">
        <v>112592556508.6696</v>
      </c>
      <c r="BJ45" s="67">
        <v>28391069.624860059</v>
      </c>
      <c r="BK45" s="67">
        <v>48018375683.675087</v>
      </c>
      <c r="BL45" s="67">
        <v>26783203722.187408</v>
      </c>
      <c r="BM45" s="67">
        <v>16583756621.222151</v>
      </c>
      <c r="BN45" s="67">
        <v>207587688.48104891</v>
      </c>
      <c r="BO45" s="67">
        <v>11075459281.018591</v>
      </c>
      <c r="BP45" s="67">
        <v>2607221284.9330029</v>
      </c>
      <c r="BQ45" s="67">
        <v>1372918096.0426431</v>
      </c>
      <c r="BR45" s="67">
        <v>401547129.65331292</v>
      </c>
      <c r="BS45" s="67">
        <v>1775811617.173274</v>
      </c>
      <c r="BT45" s="67">
        <v>336942.29289738717</v>
      </c>
      <c r="BU45" s="67">
        <v>3737947372.365304</v>
      </c>
      <c r="BV45" s="67">
        <v>0</v>
      </c>
      <c r="BW45" s="67">
        <v>2621283503226.1748</v>
      </c>
      <c r="BX45" s="67">
        <v>1094068237163.1541</v>
      </c>
      <c r="BY45" s="67">
        <v>1527215266063.021</v>
      </c>
      <c r="BZ45" s="67">
        <v>4600749777587.7979</v>
      </c>
      <c r="CA45" s="67">
        <v>4761812777587.7979</v>
      </c>
    </row>
    <row r="46" spans="1:79">
      <c r="A46" t="s">
        <v>62</v>
      </c>
      <c r="B46" t="s">
        <v>153</v>
      </c>
      <c r="C46" s="67">
        <v>2012</v>
      </c>
      <c r="D46" t="s">
        <v>5043</v>
      </c>
      <c r="E46" s="67">
        <v>220015743</v>
      </c>
      <c r="F46" s="67">
        <v>288530363674.6449</v>
      </c>
      <c r="G46" s="67">
        <v>233249312201.92371</v>
      </c>
      <c r="H46" s="67">
        <v>484444690477.47968</v>
      </c>
      <c r="I46" s="67">
        <v>2008169034098.0669</v>
      </c>
      <c r="J46" s="67">
        <v>1534802198952.856</v>
      </c>
      <c r="K46" s="67">
        <v>116891795624.73759</v>
      </c>
      <c r="L46" s="67">
        <v>182277816129.31949</v>
      </c>
      <c r="M46" s="67">
        <v>26533508424.21125</v>
      </c>
      <c r="N46" s="67">
        <v>22377652959.890308</v>
      </c>
      <c r="O46" s="67">
        <v>45976066671.515358</v>
      </c>
      <c r="P46" s="67">
        <v>26831658001.492771</v>
      </c>
      <c r="Q46" s="67">
        <v>66756017075.020767</v>
      </c>
      <c r="R46" s="67">
        <v>330213064003.71631</v>
      </c>
      <c r="S46" s="67">
        <v>83420991466.357758</v>
      </c>
      <c r="T46" s="67">
        <v>36760029509.972153</v>
      </c>
      <c r="U46" s="67">
        <v>96439007914.657547</v>
      </c>
      <c r="V46" s="67">
        <v>116585116617.23129</v>
      </c>
      <c r="W46" s="67">
        <v>726433850.64875197</v>
      </c>
      <c r="X46" s="67">
        <v>21345383154.10891</v>
      </c>
      <c r="Y46" s="67">
        <v>60264492230.387772</v>
      </c>
      <c r="Z46" s="67">
        <v>21073654602.259281</v>
      </c>
      <c r="AA46" s="67">
        <v>290452009.6623047</v>
      </c>
      <c r="AB46" s="67">
        <v>8442798940.988122</v>
      </c>
      <c r="AC46" s="67">
        <v>166329700.10940999</v>
      </c>
      <c r="AD46" s="67">
        <v>753738672.63401365</v>
      </c>
      <c r="AE46" s="67">
        <v>0</v>
      </c>
      <c r="AF46" s="67">
        <v>1657844902.9319899</v>
      </c>
      <c r="AG46" s="67">
        <v>1570921.832463752</v>
      </c>
      <c r="AH46" s="67">
        <v>1862417631.668313</v>
      </c>
      <c r="AI46" s="67">
        <v>0</v>
      </c>
      <c r="AJ46" s="67">
        <v>3624976639238.4448</v>
      </c>
      <c r="AK46" s="67">
        <v>1583139528177.675</v>
      </c>
      <c r="AL46" s="67">
        <v>2048611525891.4509</v>
      </c>
      <c r="AM46" s="67">
        <v>5976218127120.7363</v>
      </c>
      <c r="AN46" s="67">
        <v>6261945952590.0322</v>
      </c>
      <c r="AO46" s="67">
        <v>325959267399.20782</v>
      </c>
      <c r="AP46" s="67">
        <v>262870376934.84491</v>
      </c>
      <c r="AQ46" s="67">
        <v>63088890464.362793</v>
      </c>
      <c r="AR46" s="67">
        <v>188810000000</v>
      </c>
      <c r="AS46" s="67">
        <v>383695000000</v>
      </c>
      <c r="AT46" s="67">
        <v>1606323880513.073</v>
      </c>
      <c r="AU46" s="67">
        <v>1203240200116.373</v>
      </c>
      <c r="AV46" s="67">
        <v>586200326194.86548</v>
      </c>
      <c r="AW46" s="67">
        <v>617039873921.50684</v>
      </c>
      <c r="AX46" s="67">
        <v>111634943543.89799</v>
      </c>
      <c r="AY46" s="67">
        <v>96554477531.094574</v>
      </c>
      <c r="AZ46" s="67">
        <v>14876545916.44689</v>
      </c>
      <c r="BA46" s="67">
        <v>20457847304.976151</v>
      </c>
      <c r="BB46" s="67">
        <v>35305767234.916649</v>
      </c>
      <c r="BC46" s="67">
        <v>16688771065.660891</v>
      </c>
      <c r="BD46" s="67">
        <v>107565327799.7079</v>
      </c>
      <c r="BE46" s="67">
        <v>424885910579.17841</v>
      </c>
      <c r="BF46" s="67">
        <v>242559871549.7652</v>
      </c>
      <c r="BG46" s="67">
        <v>43054297751.546478</v>
      </c>
      <c r="BH46" s="67">
        <v>50686158510.197853</v>
      </c>
      <c r="BI46" s="67">
        <v>88585582767.66893</v>
      </c>
      <c r="BJ46" s="67">
        <v>18605917.358718239</v>
      </c>
      <c r="BK46" s="67">
        <v>38306588940.743248</v>
      </c>
      <c r="BL46" s="67">
        <v>21625564192.856522</v>
      </c>
      <c r="BM46" s="67">
        <v>14601136028.66028</v>
      </c>
      <c r="BN46" s="67">
        <v>157713273.03271121</v>
      </c>
      <c r="BO46" s="67">
        <v>5641292849.5507135</v>
      </c>
      <c r="BP46" s="67">
        <v>2825165392.0567799</v>
      </c>
      <c r="BQ46" s="67">
        <v>1030305415.993789</v>
      </c>
      <c r="BR46" s="67">
        <v>107402646.3524296</v>
      </c>
      <c r="BS46" s="67">
        <v>1458254244.444289</v>
      </c>
      <c r="BT46" s="67">
        <v>295613.2082696518</v>
      </c>
      <c r="BU46" s="67">
        <v>2813258253.4111691</v>
      </c>
      <c r="BV46" s="67">
        <v>0</v>
      </c>
      <c r="BW46" s="67">
        <v>2940321063903.043</v>
      </c>
      <c r="BX46" s="67">
        <v>1232375436246.625</v>
      </c>
      <c r="BY46" s="67">
        <v>1707945627656.417</v>
      </c>
      <c r="BZ46" s="67">
        <v>5102605122394.5029</v>
      </c>
      <c r="CA46" s="67">
        <v>5297490122394.5029</v>
      </c>
    </row>
    <row r="47" spans="1:79">
      <c r="A47" t="s">
        <v>62</v>
      </c>
      <c r="B47" t="s">
        <v>153</v>
      </c>
      <c r="C47" s="67">
        <v>2013</v>
      </c>
      <c r="D47" t="s">
        <v>5044</v>
      </c>
      <c r="E47" s="67">
        <v>223241416</v>
      </c>
      <c r="F47" s="67">
        <v>309987217330.16919</v>
      </c>
      <c r="G47" s="67">
        <v>240644830401.6431</v>
      </c>
      <c r="H47" s="67">
        <v>499198778117.31158</v>
      </c>
      <c r="I47" s="67">
        <v>2023754632475.4441</v>
      </c>
      <c r="J47" s="67">
        <v>1541940552156.21</v>
      </c>
      <c r="K47" s="67">
        <v>118507013104.9711</v>
      </c>
      <c r="L47" s="67">
        <v>182059097970.50931</v>
      </c>
      <c r="M47" s="67">
        <v>26484325159.421761</v>
      </c>
      <c r="N47" s="67">
        <v>22309087730.183571</v>
      </c>
      <c r="O47" s="67">
        <v>45880241675.328346</v>
      </c>
      <c r="P47" s="67">
        <v>26140548468.611382</v>
      </c>
      <c r="Q47" s="67">
        <v>70405085208.328644</v>
      </c>
      <c r="R47" s="67">
        <v>330610694761.61951</v>
      </c>
      <c r="S47" s="67">
        <v>82745811139.177979</v>
      </c>
      <c r="T47" s="67">
        <v>36749649821.157608</v>
      </c>
      <c r="U47" s="67">
        <v>95336344835.064743</v>
      </c>
      <c r="V47" s="67">
        <v>123962088739.55251</v>
      </c>
      <c r="W47" s="67">
        <v>726433850.64875197</v>
      </c>
      <c r="X47" s="67">
        <v>21009669461.040642</v>
      </c>
      <c r="Y47" s="67">
        <v>59628987638.683159</v>
      </c>
      <c r="Z47" s="67">
        <v>20837943779.274288</v>
      </c>
      <c r="AA47" s="67">
        <v>287064055.49990672</v>
      </c>
      <c r="AB47" s="67">
        <v>17178455947.23881</v>
      </c>
      <c r="AC47" s="67">
        <v>152822681.72283849</v>
      </c>
      <c r="AD47" s="67">
        <v>734810893.36243463</v>
      </c>
      <c r="AE47" s="67">
        <v>0</v>
      </c>
      <c r="AF47" s="67">
        <v>1541923365.814873</v>
      </c>
      <c r="AG47" s="67">
        <v>1559434.598493302</v>
      </c>
      <c r="AH47" s="67">
        <v>1862417631.668313</v>
      </c>
      <c r="AI47" s="67">
        <v>0</v>
      </c>
      <c r="AJ47" s="67">
        <v>3737868570852.8589</v>
      </c>
      <c r="AK47" s="67">
        <v>1633821078656.707</v>
      </c>
      <c r="AL47" s="67">
        <v>2110898471693.613</v>
      </c>
      <c r="AM47" s="67">
        <v>6118346974601.0576</v>
      </c>
      <c r="AN47" s="67">
        <v>6407620118348.5254</v>
      </c>
      <c r="AO47" s="67">
        <v>358568877987.09723</v>
      </c>
      <c r="AP47" s="67">
        <v>289168449989.59448</v>
      </c>
      <c r="AQ47" s="67">
        <v>69400427997.50267</v>
      </c>
      <c r="AR47" s="67">
        <v>203170000000</v>
      </c>
      <c r="AS47" s="67">
        <v>414191000000</v>
      </c>
      <c r="AT47" s="67">
        <v>1766841629366.1631</v>
      </c>
      <c r="AU47" s="67">
        <v>1346089337832.3979</v>
      </c>
      <c r="AV47" s="67">
        <v>657306295651.81641</v>
      </c>
      <c r="AW47" s="67">
        <v>688783042180.5824</v>
      </c>
      <c r="AX47" s="67">
        <v>115925264903.0558</v>
      </c>
      <c r="AY47" s="67">
        <v>104199915987.6169</v>
      </c>
      <c r="AZ47" s="67">
        <v>12252891578.595011</v>
      </c>
      <c r="BA47" s="67">
        <v>20494397710.741322</v>
      </c>
      <c r="BB47" s="67">
        <v>36698368420.026512</v>
      </c>
      <c r="BC47" s="67">
        <v>17710087692.519409</v>
      </c>
      <c r="BD47" s="67">
        <v>113471365241.2094</v>
      </c>
      <c r="BE47" s="67">
        <v>363234239080.88062</v>
      </c>
      <c r="BF47" s="67">
        <v>228681672376.35281</v>
      </c>
      <c r="BG47" s="67">
        <v>32532836126.107941</v>
      </c>
      <c r="BH47" s="67">
        <v>26705874916.287941</v>
      </c>
      <c r="BI47" s="67">
        <v>75313855662.131973</v>
      </c>
      <c r="BJ47" s="67">
        <v>40202848.763020009</v>
      </c>
      <c r="BK47" s="67">
        <v>29152884156.995411</v>
      </c>
      <c r="BL47" s="67">
        <v>9345027716.1609821</v>
      </c>
      <c r="BM47" s="67">
        <v>20870552774.741829</v>
      </c>
      <c r="BN47" s="67">
        <v>64249023.426806822</v>
      </c>
      <c r="BO47" s="67">
        <v>10105392773.924931</v>
      </c>
      <c r="BP47" s="67">
        <v>1863112558.635839</v>
      </c>
      <c r="BQ47" s="67">
        <v>572418069.28702176</v>
      </c>
      <c r="BR47" s="67">
        <v>34392774.567947239</v>
      </c>
      <c r="BS47" s="67">
        <v>1206106571.9348609</v>
      </c>
      <c r="BT47" s="67">
        <v>276073.09406808019</v>
      </c>
      <c r="BU47" s="67">
        <v>2059240320.5992639</v>
      </c>
      <c r="BV47" s="67">
        <v>0</v>
      </c>
      <c r="BW47" s="67">
        <v>3166808851280.0352</v>
      </c>
      <c r="BX47" s="67">
        <v>1342988646734.9131</v>
      </c>
      <c r="BY47" s="67">
        <v>1823820204545.123</v>
      </c>
      <c r="BZ47" s="67">
        <v>5444432597714.1758</v>
      </c>
      <c r="CA47" s="67">
        <v>5655453597714.1758</v>
      </c>
    </row>
    <row r="48" spans="1:79">
      <c r="A48" t="s">
        <v>62</v>
      </c>
      <c r="B48" t="s">
        <v>153</v>
      </c>
      <c r="C48" s="67">
        <v>2014</v>
      </c>
      <c r="D48" t="s">
        <v>5045</v>
      </c>
      <c r="E48" s="67">
        <v>226427327</v>
      </c>
      <c r="F48" s="67">
        <v>333648611067.01819</v>
      </c>
      <c r="G48" s="67">
        <v>264353560330.77481</v>
      </c>
      <c r="H48" s="67">
        <v>533707419676.06299</v>
      </c>
      <c r="I48" s="67">
        <v>2029024846978.2041</v>
      </c>
      <c r="J48" s="67">
        <v>1544180881705.645</v>
      </c>
      <c r="K48" s="67">
        <v>120122230585.2045</v>
      </c>
      <c r="L48" s="67">
        <v>181841189352.9762</v>
      </c>
      <c r="M48" s="67">
        <v>26435141906.584969</v>
      </c>
      <c r="N48" s="67">
        <v>22240522516.968578</v>
      </c>
      <c r="O48" s="67">
        <v>45784416696.041237</v>
      </c>
      <c r="P48" s="67">
        <v>25528861750.985329</v>
      </c>
      <c r="Q48" s="67">
        <v>71949407024.168198</v>
      </c>
      <c r="R48" s="67">
        <v>339396389817.85052</v>
      </c>
      <c r="S48" s="67">
        <v>83259958486.310486</v>
      </c>
      <c r="T48" s="67">
        <v>36515220718.05706</v>
      </c>
      <c r="U48" s="67">
        <v>101039207615.19389</v>
      </c>
      <c r="V48" s="67">
        <v>122412586097.3269</v>
      </c>
      <c r="W48" s="67">
        <v>726433850.64875197</v>
      </c>
      <c r="X48" s="67">
        <v>20654634874.460651</v>
      </c>
      <c r="Y48" s="67">
        <v>58865055363.456451</v>
      </c>
      <c r="Z48" s="67">
        <v>20565166684.430328</v>
      </c>
      <c r="AA48" s="67">
        <v>285124787.18293989</v>
      </c>
      <c r="AB48" s="67">
        <v>17138570441.024349</v>
      </c>
      <c r="AC48" s="67">
        <v>152787758.60384139</v>
      </c>
      <c r="AD48" s="67">
        <v>712393422.31006861</v>
      </c>
      <c r="AE48" s="67">
        <v>0</v>
      </c>
      <c r="AF48" s="67">
        <v>1448505225.36728</v>
      </c>
      <c r="AG48" s="67">
        <v>1496058.173920172</v>
      </c>
      <c r="AH48" s="67">
        <v>1862417631.668313</v>
      </c>
      <c r="AI48" s="67">
        <v>0</v>
      </c>
      <c r="AJ48" s="67">
        <v>3867527202278.79</v>
      </c>
      <c r="AK48" s="67">
        <v>1695657876428.9041</v>
      </c>
      <c r="AL48" s="67">
        <v>2179722024273.2229</v>
      </c>
      <c r="AM48" s="67">
        <v>6278650710939.0918</v>
      </c>
      <c r="AN48" s="67">
        <v>6574123649860.6328</v>
      </c>
      <c r="AO48" s="67">
        <v>382659827665.31207</v>
      </c>
      <c r="AP48" s="67">
        <v>308596635213.96143</v>
      </c>
      <c r="AQ48" s="67">
        <v>74063192451.350739</v>
      </c>
      <c r="AR48" s="67">
        <v>232386000000</v>
      </c>
      <c r="AS48" s="67">
        <v>463660000000</v>
      </c>
      <c r="AT48" s="67">
        <v>1959593184984.303</v>
      </c>
      <c r="AU48" s="67">
        <v>1486530481391.886</v>
      </c>
      <c r="AV48" s="67">
        <v>731135246810.63831</v>
      </c>
      <c r="AW48" s="67">
        <v>755395234581.24756</v>
      </c>
      <c r="AX48" s="67">
        <v>161547387313.77029</v>
      </c>
      <c r="AY48" s="67">
        <v>111100454140.6232</v>
      </c>
      <c r="AZ48" s="67">
        <v>12979807888.967911</v>
      </c>
      <c r="BA48" s="67">
        <v>20484090127.48</v>
      </c>
      <c r="BB48" s="67">
        <v>38414799270.73188</v>
      </c>
      <c r="BC48" s="67">
        <v>19001769588.01194</v>
      </c>
      <c r="BD48" s="67">
        <v>109534395262.83189</v>
      </c>
      <c r="BE48" s="67">
        <v>309373172164.61298</v>
      </c>
      <c r="BF48" s="67">
        <v>163325584344.53271</v>
      </c>
      <c r="BG48" s="67">
        <v>59204147411.189682</v>
      </c>
      <c r="BH48" s="67">
        <v>19784306244.631149</v>
      </c>
      <c r="BI48" s="67">
        <v>67059134164.259521</v>
      </c>
      <c r="BJ48" s="67">
        <v>80227804.662274927</v>
      </c>
      <c r="BK48" s="67">
        <v>21988306225.599289</v>
      </c>
      <c r="BL48" s="67">
        <v>5905235338.0801601</v>
      </c>
      <c r="BM48" s="67">
        <v>13803241448.30636</v>
      </c>
      <c r="BN48" s="67">
        <v>77332514.701001585</v>
      </c>
      <c r="BO48" s="67">
        <v>21022643711.778439</v>
      </c>
      <c r="BP48" s="67">
        <v>633033689.08026361</v>
      </c>
      <c r="BQ48" s="67">
        <v>327683749.14464831</v>
      </c>
      <c r="BR48" s="67">
        <v>10163314.727303039</v>
      </c>
      <c r="BS48" s="67">
        <v>1161109229.8911431</v>
      </c>
      <c r="BT48" s="67">
        <v>812720.78953529557</v>
      </c>
      <c r="BU48" s="67">
        <v>2049344417.499109</v>
      </c>
      <c r="BV48" s="67">
        <v>0</v>
      </c>
      <c r="BW48" s="67">
        <v>3248063113860.167</v>
      </c>
      <c r="BX48" s="67">
        <v>1341967568816.4509</v>
      </c>
      <c r="BY48" s="67">
        <v>1906095545043.7161</v>
      </c>
      <c r="BZ48" s="67">
        <v>5668415298674.3965</v>
      </c>
      <c r="CA48" s="67">
        <v>5899689298674.3965</v>
      </c>
    </row>
    <row r="49" spans="1:79">
      <c r="A49" t="s">
        <v>62</v>
      </c>
      <c r="B49" t="s">
        <v>153</v>
      </c>
      <c r="C49" s="67">
        <v>2015</v>
      </c>
      <c r="D49" t="s">
        <v>5046</v>
      </c>
      <c r="E49" s="67">
        <v>229687288</v>
      </c>
      <c r="F49" s="67">
        <v>361791023219.24103</v>
      </c>
      <c r="G49" s="67">
        <v>285068497240.72467</v>
      </c>
      <c r="H49" s="67">
        <v>547140480996.74127</v>
      </c>
      <c r="I49" s="67">
        <v>2114676246208.1089</v>
      </c>
      <c r="J49" s="67">
        <v>1632858413784.949</v>
      </c>
      <c r="K49" s="67">
        <v>121737448065.4379</v>
      </c>
      <c r="L49" s="67">
        <v>181622432712.6868</v>
      </c>
      <c r="M49" s="67">
        <v>26385958639.404942</v>
      </c>
      <c r="N49" s="67">
        <v>22171957283.963501</v>
      </c>
      <c r="O49" s="67">
        <v>45688591696.474281</v>
      </c>
      <c r="P49" s="67">
        <v>24994083123.98497</v>
      </c>
      <c r="Q49" s="67">
        <v>67449343487.425583</v>
      </c>
      <c r="R49" s="67">
        <v>343797630908.90338</v>
      </c>
      <c r="S49" s="67">
        <v>82832296833.120697</v>
      </c>
      <c r="T49" s="67">
        <v>35847009156.818863</v>
      </c>
      <c r="U49" s="67">
        <v>101039207615.19389</v>
      </c>
      <c r="V49" s="67">
        <v>136109937858.04449</v>
      </c>
      <c r="W49" s="67">
        <v>726433850.64875197</v>
      </c>
      <c r="X49" s="67">
        <v>20293522843.986622</v>
      </c>
      <c r="Y49" s="67">
        <v>65963880230.177643</v>
      </c>
      <c r="Z49" s="67">
        <v>20262750026.83477</v>
      </c>
      <c r="AA49" s="67">
        <v>283342756.83761913</v>
      </c>
      <c r="AB49" s="67">
        <v>24506004918.063931</v>
      </c>
      <c r="AC49" s="67">
        <v>152782189.0720779</v>
      </c>
      <c r="AD49" s="67">
        <v>691127599.2142942</v>
      </c>
      <c r="AE49" s="67">
        <v>0</v>
      </c>
      <c r="AF49" s="67">
        <v>1366078990.1227751</v>
      </c>
      <c r="AG49" s="67">
        <v>1596821.417693655</v>
      </c>
      <c r="AH49" s="67">
        <v>1862417631.668313</v>
      </c>
      <c r="AI49" s="67">
        <v>0</v>
      </c>
      <c r="AJ49" s="67">
        <v>3960537427137.7529</v>
      </c>
      <c r="AK49" s="67">
        <v>1734041168285.0139</v>
      </c>
      <c r="AL49" s="67">
        <v>2234745134804.2559</v>
      </c>
      <c r="AM49" s="67">
        <v>6504274836390.9346</v>
      </c>
      <c r="AN49" s="67">
        <v>6785557965235.1621</v>
      </c>
      <c r="AO49" s="67">
        <v>394287010603.01831</v>
      </c>
      <c r="AP49" s="67">
        <v>317973395647.5954</v>
      </c>
      <c r="AQ49" s="67">
        <v>76313614955.422897</v>
      </c>
      <c r="AR49" s="67">
        <v>253061000000</v>
      </c>
      <c r="AS49" s="67">
        <v>482346000000</v>
      </c>
      <c r="AT49" s="67">
        <v>1822770547935.5991</v>
      </c>
      <c r="AU49" s="67">
        <v>1413073335553.783</v>
      </c>
      <c r="AV49" s="67">
        <v>695325366440.60608</v>
      </c>
      <c r="AW49" s="67">
        <v>717747969113.17725</v>
      </c>
      <c r="AX49" s="67">
        <v>123632539621.8591</v>
      </c>
      <c r="AY49" s="67">
        <v>111055140396.97501</v>
      </c>
      <c r="AZ49" s="67">
        <v>17334060519.879902</v>
      </c>
      <c r="BA49" s="67">
        <v>20387067977.243839</v>
      </c>
      <c r="BB49" s="67">
        <v>38915124633.040588</v>
      </c>
      <c r="BC49" s="67">
        <v>19453181132.282429</v>
      </c>
      <c r="BD49" s="67">
        <v>78920098100.534897</v>
      </c>
      <c r="BE49" s="67">
        <v>155153387728.79099</v>
      </c>
      <c r="BF49" s="67">
        <v>73307174969.261505</v>
      </c>
      <c r="BG49" s="67">
        <v>27926746223.970051</v>
      </c>
      <c r="BH49" s="67">
        <v>13912326453.309669</v>
      </c>
      <c r="BI49" s="67">
        <v>40007140082.249786</v>
      </c>
      <c r="BJ49" s="67">
        <v>85253503.725397348</v>
      </c>
      <c r="BK49" s="67">
        <v>12440746693.232531</v>
      </c>
      <c r="BL49" s="67">
        <v>7469019530.1482258</v>
      </c>
      <c r="BM49" s="67">
        <v>5096100539.5557547</v>
      </c>
      <c r="BN49" s="67">
        <v>37971064.624131441</v>
      </c>
      <c r="BO49" s="67">
        <v>12147139866.41404</v>
      </c>
      <c r="BP49" s="67">
        <v>751475880.71163726</v>
      </c>
      <c r="BQ49" s="67">
        <v>247960663.88402551</v>
      </c>
      <c r="BR49" s="67">
        <v>0</v>
      </c>
      <c r="BS49" s="67">
        <v>958476926.271945</v>
      </c>
      <c r="BT49" s="67">
        <v>487498.41850755428</v>
      </c>
      <c r="BU49" s="67">
        <v>772507915.26359117</v>
      </c>
      <c r="BV49" s="67">
        <v>0</v>
      </c>
      <c r="BW49" s="67">
        <v>3369694889163.8618</v>
      </c>
      <c r="BX49" s="67">
        <v>1420471060530.864</v>
      </c>
      <c r="BY49" s="67">
        <v>1949223828632.998</v>
      </c>
      <c r="BZ49" s="67">
        <v>5512620835431.2715</v>
      </c>
      <c r="CA49" s="67">
        <v>5741905835431.2715</v>
      </c>
    </row>
    <row r="50" spans="1:79">
      <c r="A50" t="s">
        <v>62</v>
      </c>
      <c r="B50" t="s">
        <v>153</v>
      </c>
      <c r="C50" s="67">
        <v>2016</v>
      </c>
      <c r="D50" t="s">
        <v>5047</v>
      </c>
      <c r="E50" s="67">
        <v>233074568</v>
      </c>
      <c r="F50" s="67">
        <v>397223183574.70563</v>
      </c>
      <c r="G50" s="67">
        <v>303274663339.16638</v>
      </c>
      <c r="H50" s="67">
        <v>572874991589.33301</v>
      </c>
      <c r="I50" s="67">
        <v>2127958917329.3159</v>
      </c>
      <c r="J50" s="67">
        <v>1635922939651.002</v>
      </c>
      <c r="K50" s="67">
        <v>122552570762.533</v>
      </c>
      <c r="L50" s="67">
        <v>181686575611.54849</v>
      </c>
      <c r="M50" s="67">
        <v>26535985122.64259</v>
      </c>
      <c r="N50" s="67">
        <v>22242924975.672211</v>
      </c>
      <c r="O50" s="67">
        <v>45975366800.840874</v>
      </c>
      <c r="P50" s="67">
        <v>24611181513.29031</v>
      </c>
      <c r="Q50" s="67">
        <v>74319963184.396439</v>
      </c>
      <c r="R50" s="67">
        <v>352640740662.87347</v>
      </c>
      <c r="S50" s="67">
        <v>82703243345.964844</v>
      </c>
      <c r="T50" s="67">
        <v>40453293363.794487</v>
      </c>
      <c r="U50" s="67">
        <v>101691103093.91431</v>
      </c>
      <c r="V50" s="67">
        <v>129401430194.5256</v>
      </c>
      <c r="W50" s="67">
        <v>1081263062.278322</v>
      </c>
      <c r="X50" s="67">
        <v>19926498299.131279</v>
      </c>
      <c r="Y50" s="67">
        <v>59718336281.488876</v>
      </c>
      <c r="Z50" s="67">
        <v>20003912534.07761</v>
      </c>
      <c r="AA50" s="67">
        <v>282084853.06445152</v>
      </c>
      <c r="AB50" s="67">
        <v>24416256389.611259</v>
      </c>
      <c r="AC50" s="67">
        <v>152775227.15737349</v>
      </c>
      <c r="AD50" s="67">
        <v>668223724.97070193</v>
      </c>
      <c r="AE50" s="67">
        <v>0</v>
      </c>
      <c r="AF50" s="67">
        <v>1288544900.6308429</v>
      </c>
      <c r="AG50" s="67">
        <v>1117290.446575484</v>
      </c>
      <c r="AH50" s="67">
        <v>1862417631.668313</v>
      </c>
      <c r="AI50" s="67">
        <v>0</v>
      </c>
      <c r="AJ50" s="67">
        <v>4074127333098.0161</v>
      </c>
      <c r="AK50" s="67">
        <v>1772331508125.8311</v>
      </c>
      <c r="AL50" s="67">
        <v>2309020415477.644</v>
      </c>
      <c r="AM50" s="67">
        <v>6667692687440.5156</v>
      </c>
      <c r="AN50" s="67">
        <v>6948086400158.9707</v>
      </c>
      <c r="AO50" s="67">
        <v>405166945347.36877</v>
      </c>
      <c r="AP50" s="67">
        <v>326747536570.45868</v>
      </c>
      <c r="AQ50" s="67">
        <v>78419408776.910065</v>
      </c>
      <c r="AR50" s="67">
        <v>274238000000</v>
      </c>
      <c r="AS50" s="67">
        <v>516533000000</v>
      </c>
      <c r="AT50" s="67">
        <v>1963401812672.019</v>
      </c>
      <c r="AU50" s="67">
        <v>1537337518058.3169</v>
      </c>
      <c r="AV50" s="67">
        <v>756865466048.00037</v>
      </c>
      <c r="AW50" s="67">
        <v>780472052010.31653</v>
      </c>
      <c r="AX50" s="67">
        <v>126242833834.8116</v>
      </c>
      <c r="AY50" s="67">
        <v>126888079296.2645</v>
      </c>
      <c r="AZ50" s="67">
        <v>14321162503.935101</v>
      </c>
      <c r="BA50" s="67">
        <v>20745543557.527901</v>
      </c>
      <c r="BB50" s="67">
        <v>39845943873.919937</v>
      </c>
      <c r="BC50" s="67">
        <v>20030869737.436432</v>
      </c>
      <c r="BD50" s="67">
        <v>77989861809.806747</v>
      </c>
      <c r="BE50" s="67">
        <v>138852106672.9653</v>
      </c>
      <c r="BF50" s="67">
        <v>29018025209.74379</v>
      </c>
      <c r="BG50" s="67">
        <v>33094353051.163269</v>
      </c>
      <c r="BH50" s="67">
        <v>41929006473.154694</v>
      </c>
      <c r="BI50" s="67">
        <v>34810721938.903503</v>
      </c>
      <c r="BJ50" s="67">
        <v>1875981.803397018</v>
      </c>
      <c r="BK50" s="67">
        <v>10864678401.447531</v>
      </c>
      <c r="BL50" s="67">
        <v>9918645357.3711624</v>
      </c>
      <c r="BM50" s="67">
        <v>6081592014.7323952</v>
      </c>
      <c r="BN50" s="67">
        <v>85866401.898501486</v>
      </c>
      <c r="BO50" s="67">
        <v>5485407218.5597219</v>
      </c>
      <c r="BP50" s="67">
        <v>376693438.34508699</v>
      </c>
      <c r="BQ50" s="67">
        <v>349154427.19755059</v>
      </c>
      <c r="BR50" s="67">
        <v>0</v>
      </c>
      <c r="BS50" s="67">
        <v>1026428724.113665</v>
      </c>
      <c r="BT50" s="67">
        <v>207989.50142635059</v>
      </c>
      <c r="BU50" s="67">
        <v>620171983.93305814</v>
      </c>
      <c r="BV50" s="67">
        <v>0</v>
      </c>
      <c r="BW50" s="67">
        <v>3572327525243.7222</v>
      </c>
      <c r="BX50" s="67">
        <v>1504936611670.8779</v>
      </c>
      <c r="BY50" s="67">
        <v>2067390913572.844</v>
      </c>
      <c r="BZ50" s="67">
        <v>5837453389936.0762</v>
      </c>
      <c r="CA50" s="67">
        <v>6079748389936.0762</v>
      </c>
    </row>
    <row r="51" spans="1:79">
      <c r="A51" t="s">
        <v>62</v>
      </c>
      <c r="B51" t="s">
        <v>153</v>
      </c>
      <c r="C51" s="67">
        <v>2017</v>
      </c>
      <c r="D51" t="s">
        <v>5048</v>
      </c>
      <c r="E51" s="67">
        <v>236454615</v>
      </c>
      <c r="F51" s="67">
        <v>437018466013.99469</v>
      </c>
      <c r="G51" s="67">
        <v>332722347691.11493</v>
      </c>
      <c r="H51" s="67">
        <v>636602502798.48999</v>
      </c>
      <c r="I51" s="67">
        <v>2155632810333.176</v>
      </c>
      <c r="J51" s="67">
        <v>1632633365752.418</v>
      </c>
      <c r="K51" s="67">
        <v>123367693459.62801</v>
      </c>
      <c r="L51" s="67">
        <v>181750766134.6218</v>
      </c>
      <c r="M51" s="67">
        <v>26520096721.42004</v>
      </c>
      <c r="N51" s="67">
        <v>22208456991.617649</v>
      </c>
      <c r="O51" s="67">
        <v>45912724712.089844</v>
      </c>
      <c r="P51" s="67">
        <v>24337001030.94627</v>
      </c>
      <c r="Q51" s="67">
        <v>97704970175.554245</v>
      </c>
      <c r="R51" s="67">
        <v>346931289019.03363</v>
      </c>
      <c r="S51" s="67">
        <v>82034578805.140335</v>
      </c>
      <c r="T51" s="67">
        <v>39733297471.218338</v>
      </c>
      <c r="U51" s="67">
        <v>101691103093.91431</v>
      </c>
      <c r="V51" s="67">
        <v>124670872882.2059</v>
      </c>
      <c r="W51" s="67">
        <v>1080287350.657516</v>
      </c>
      <c r="X51" s="67">
        <v>19505941203.891411</v>
      </c>
      <c r="Y51" s="67">
        <v>56874061045.608597</v>
      </c>
      <c r="Z51" s="67">
        <v>19753357484.59436</v>
      </c>
      <c r="AA51" s="67">
        <v>279092090.33745688</v>
      </c>
      <c r="AB51" s="67">
        <v>22736113767.498402</v>
      </c>
      <c r="AC51" s="67">
        <v>137511271.88443759</v>
      </c>
      <c r="AD51" s="67">
        <v>651027072.94603658</v>
      </c>
      <c r="AE51" s="67">
        <v>0</v>
      </c>
      <c r="AF51" s="67">
        <v>1207909925.2699699</v>
      </c>
      <c r="AG51" s="67">
        <v>1148527.953033149</v>
      </c>
      <c r="AH51" s="67">
        <v>2444423141.564661</v>
      </c>
      <c r="AI51" s="67">
        <v>0</v>
      </c>
      <c r="AJ51" s="67">
        <v>4097946681633.1689</v>
      </c>
      <c r="AK51" s="67">
        <v>1755652543352.229</v>
      </c>
      <c r="AL51" s="67">
        <v>2346628471202.5381</v>
      </c>
      <c r="AM51" s="67">
        <v>6730163466150.7168</v>
      </c>
      <c r="AN51" s="67">
        <v>7040325734887.2871</v>
      </c>
      <c r="AO51" s="67">
        <v>436149732756.81262</v>
      </c>
      <c r="AP51" s="67">
        <v>351733655449.04242</v>
      </c>
      <c r="AQ51" s="67">
        <v>84416077307.770187</v>
      </c>
      <c r="AR51" s="67">
        <v>310328000000</v>
      </c>
      <c r="AS51" s="67">
        <v>592936000000</v>
      </c>
      <c r="AT51" s="67">
        <v>2013163708181.4009</v>
      </c>
      <c r="AU51" s="67">
        <v>1493588045606.261</v>
      </c>
      <c r="AV51" s="67">
        <v>734997078018.22656</v>
      </c>
      <c r="AW51" s="67">
        <v>758590967588.03491</v>
      </c>
      <c r="AX51" s="67">
        <v>151579384086.8548</v>
      </c>
      <c r="AY51" s="67">
        <v>145030960668.3588</v>
      </c>
      <c r="AZ51" s="67">
        <v>16521951563.02026</v>
      </c>
      <c r="BA51" s="67">
        <v>21128650596.33931</v>
      </c>
      <c r="BB51" s="67">
        <v>41955469471.49382</v>
      </c>
      <c r="BC51" s="67">
        <v>21285509321.230679</v>
      </c>
      <c r="BD51" s="67">
        <v>122073736867.842</v>
      </c>
      <c r="BE51" s="67">
        <v>273466875495.24591</v>
      </c>
      <c r="BF51" s="67">
        <v>83766036351.354187</v>
      </c>
      <c r="BG51" s="67">
        <v>26832271140.79887</v>
      </c>
      <c r="BH51" s="67">
        <v>100193509276.9196</v>
      </c>
      <c r="BI51" s="67">
        <v>62675058726.173248</v>
      </c>
      <c r="BJ51" s="67">
        <v>515164551.97778428</v>
      </c>
      <c r="BK51" s="67">
        <v>23032825745.366241</v>
      </c>
      <c r="BL51" s="67">
        <v>10728509322.56472</v>
      </c>
      <c r="BM51" s="67">
        <v>10595495022.21796</v>
      </c>
      <c r="BN51" s="67">
        <v>284098639.74375248</v>
      </c>
      <c r="BO51" s="67">
        <v>14146006221.341631</v>
      </c>
      <c r="BP51" s="67">
        <v>18839148.385543112</v>
      </c>
      <c r="BQ51" s="67">
        <v>418865628.03575128</v>
      </c>
      <c r="BR51" s="67">
        <v>0</v>
      </c>
      <c r="BS51" s="67">
        <v>1217119923.089226</v>
      </c>
      <c r="BT51" s="67">
        <v>2498742.2231319449</v>
      </c>
      <c r="BU51" s="67">
        <v>1715635781.227504</v>
      </c>
      <c r="BV51" s="67">
        <v>0</v>
      </c>
      <c r="BW51" s="67">
        <v>3608979574618.3701</v>
      </c>
      <c r="BX51" s="67">
        <v>1480409927610.259</v>
      </c>
      <c r="BY51" s="67">
        <v>2128569647008.1111</v>
      </c>
      <c r="BZ51" s="67">
        <v>6049151891051.8311</v>
      </c>
      <c r="CA51" s="67">
        <v>6331759891051.8311</v>
      </c>
    </row>
    <row r="52" spans="1:79">
      <c r="A52" t="s">
        <v>62</v>
      </c>
      <c r="B52" t="s">
        <v>153</v>
      </c>
      <c r="C52" s="67">
        <v>2018</v>
      </c>
      <c r="D52" t="s">
        <v>5049</v>
      </c>
      <c r="E52" s="67">
        <v>239765877</v>
      </c>
      <c r="F52" s="67">
        <v>482196851143.33209</v>
      </c>
      <c r="G52" s="67">
        <v>345881131865.28387</v>
      </c>
      <c r="H52" s="67">
        <v>647996197224.00391</v>
      </c>
      <c r="I52" s="67">
        <v>2148642142600.5061</v>
      </c>
      <c r="J52" s="67">
        <v>1627344047864.241</v>
      </c>
      <c r="K52" s="67">
        <v>124182816156.72301</v>
      </c>
      <c r="L52" s="67">
        <v>181815824332.74979</v>
      </c>
      <c r="M52" s="67">
        <v>26526996533.506081</v>
      </c>
      <c r="N52" s="67">
        <v>22188484683.110409</v>
      </c>
      <c r="O52" s="67">
        <v>45898079025.616302</v>
      </c>
      <c r="P52" s="67">
        <v>24257134048.18322</v>
      </c>
      <c r="Q52" s="67">
        <v>95377163197.132797</v>
      </c>
      <c r="R52" s="67">
        <v>347514891576.64117</v>
      </c>
      <c r="S52" s="67">
        <v>82338109518.142517</v>
      </c>
      <c r="T52" s="67">
        <v>39052084951.937958</v>
      </c>
      <c r="U52" s="67">
        <v>101691034991.2205</v>
      </c>
      <c r="V52" s="67">
        <v>125957688190.1068</v>
      </c>
      <c r="W52" s="67">
        <v>1078024998.523165</v>
      </c>
      <c r="X52" s="67">
        <v>19094105323.429249</v>
      </c>
      <c r="Y52" s="67">
        <v>57481920633.603737</v>
      </c>
      <c r="Z52" s="67">
        <v>19450442561.247841</v>
      </c>
      <c r="AA52" s="67">
        <v>272456647.93399781</v>
      </c>
      <c r="AB52" s="67">
        <v>24216513114.361</v>
      </c>
      <c r="AC52" s="67">
        <v>152749161.12679419</v>
      </c>
      <c r="AD52" s="67">
        <v>626811696.79378617</v>
      </c>
      <c r="AE52" s="67">
        <v>0</v>
      </c>
      <c r="AF52" s="67">
        <v>1139149431.2753439</v>
      </c>
      <c r="AG52" s="67">
        <v>1091480.2472683419</v>
      </c>
      <c r="AH52" s="67">
        <v>2444423141.564661</v>
      </c>
      <c r="AI52" s="67">
        <v>0</v>
      </c>
      <c r="AJ52" s="67">
        <v>4123682372850.52</v>
      </c>
      <c r="AK52" s="67">
        <v>1739437963319.9761</v>
      </c>
      <c r="AL52" s="67">
        <v>2385569676865.6392</v>
      </c>
      <c r="AM52" s="67">
        <v>6799257914333.6514</v>
      </c>
      <c r="AN52" s="67">
        <v>7104836284447.7061</v>
      </c>
      <c r="AO52" s="67">
        <v>480012987504.77722</v>
      </c>
      <c r="AP52" s="67">
        <v>387107247987.72357</v>
      </c>
      <c r="AQ52" s="67">
        <v>92905739517.05365</v>
      </c>
      <c r="AR52" s="67">
        <v>336873000000</v>
      </c>
      <c r="AS52" s="67">
        <v>629295000000</v>
      </c>
      <c r="AT52" s="67">
        <v>2151281652352.0239</v>
      </c>
      <c r="AU52" s="67">
        <v>1616264800072.9451</v>
      </c>
      <c r="AV52" s="67">
        <v>797643395053.1062</v>
      </c>
      <c r="AW52" s="67">
        <v>818621405019.83923</v>
      </c>
      <c r="AX52" s="67">
        <v>138454089630.5304</v>
      </c>
      <c r="AY52" s="67">
        <v>164619218695.67081</v>
      </c>
      <c r="AZ52" s="67">
        <v>19174350599.818649</v>
      </c>
      <c r="BA52" s="67">
        <v>21666140463.508251</v>
      </c>
      <c r="BB52" s="67">
        <v>44239153805.516899</v>
      </c>
      <c r="BC52" s="67">
        <v>22731388193.325321</v>
      </c>
      <c r="BD52" s="67">
        <v>124132510890.7086</v>
      </c>
      <c r="BE52" s="67">
        <v>362229722263.61859</v>
      </c>
      <c r="BF52" s="67">
        <v>120818030156.25951</v>
      </c>
      <c r="BG52" s="67">
        <v>46446443334.432228</v>
      </c>
      <c r="BH52" s="67">
        <v>122936728848.66499</v>
      </c>
      <c r="BI52" s="67">
        <v>72028519924.261902</v>
      </c>
      <c r="BJ52" s="67">
        <v>499171529.4892596</v>
      </c>
      <c r="BK52" s="67">
        <v>23668161134.885181</v>
      </c>
      <c r="BL52" s="67">
        <v>8042174160.037775</v>
      </c>
      <c r="BM52" s="67">
        <v>9692456117.3867073</v>
      </c>
      <c r="BN52" s="67">
        <v>353272833.80813622</v>
      </c>
      <c r="BO52" s="67">
        <v>25773022238.868839</v>
      </c>
      <c r="BP52" s="67">
        <v>0</v>
      </c>
      <c r="BQ52" s="67">
        <v>292995678.32294202</v>
      </c>
      <c r="BR52" s="67">
        <v>0</v>
      </c>
      <c r="BS52" s="67">
        <v>1179664573.1266301</v>
      </c>
      <c r="BT52" s="67">
        <v>3103768.0712738498</v>
      </c>
      <c r="BU52" s="67">
        <v>2524497890.2651682</v>
      </c>
      <c r="BV52" s="67">
        <v>0</v>
      </c>
      <c r="BW52" s="67">
        <v>3931639002369.0332</v>
      </c>
      <c r="BX52" s="67">
        <v>1606568081361.377</v>
      </c>
      <c r="BY52" s="67">
        <v>2325070921007.6548</v>
      </c>
      <c r="BZ52" s="67">
        <v>6632741364489.4531</v>
      </c>
      <c r="CA52" s="67">
        <v>6925163364489.4531</v>
      </c>
    </row>
    <row r="53" spans="1:79">
      <c r="A53" t="s">
        <v>62</v>
      </c>
      <c r="B53" t="s">
        <v>153</v>
      </c>
      <c r="C53" s="67">
        <v>2019</v>
      </c>
      <c r="D53" t="s">
        <v>5050</v>
      </c>
      <c r="E53" s="67">
        <v>243027228</v>
      </c>
      <c r="F53" s="67">
        <v>531575203707.13782</v>
      </c>
      <c r="G53" s="67">
        <v>394959000000</v>
      </c>
      <c r="H53" s="67">
        <v>681653000000</v>
      </c>
      <c r="I53" s="67">
        <v>2153221925870.7549</v>
      </c>
      <c r="J53" s="67">
        <v>1640842829055.5</v>
      </c>
      <c r="K53" s="67">
        <v>124997938853.81799</v>
      </c>
      <c r="L53" s="67">
        <v>181880014855.82321</v>
      </c>
      <c r="M53" s="67">
        <v>26533908117.322701</v>
      </c>
      <c r="N53" s="67">
        <v>22168517994.156361</v>
      </c>
      <c r="O53" s="67">
        <v>45883442283.280151</v>
      </c>
      <c r="P53" s="67">
        <v>24177267065.42017</v>
      </c>
      <c r="Q53" s="67">
        <v>86738007645.433762</v>
      </c>
      <c r="R53" s="67">
        <v>345635343182.42157</v>
      </c>
      <c r="S53" s="67">
        <v>81885316374.994293</v>
      </c>
      <c r="T53" s="67">
        <v>38620835201.02079</v>
      </c>
      <c r="U53" s="67">
        <v>102965747684.58</v>
      </c>
      <c r="V53" s="67">
        <v>122443039454.73801</v>
      </c>
      <c r="W53" s="67">
        <v>1074160748.127754</v>
      </c>
      <c r="X53" s="67">
        <v>18687741672.590561</v>
      </c>
      <c r="Y53" s="67">
        <v>54462875229.459717</v>
      </c>
      <c r="Z53" s="67">
        <v>19177152801.723141</v>
      </c>
      <c r="AA53" s="67">
        <v>258619706.42915389</v>
      </c>
      <c r="AB53" s="67">
        <v>22678676399.346001</v>
      </c>
      <c r="AC53" s="67">
        <v>129107628.77565581</v>
      </c>
      <c r="AD53" s="67">
        <v>600329979.21822572</v>
      </c>
      <c r="AE53" s="67">
        <v>0</v>
      </c>
      <c r="AF53" s="67">
        <v>1066474273.094043</v>
      </c>
      <c r="AG53" s="67">
        <v>1060242.7408106769</v>
      </c>
      <c r="AH53" s="67">
        <v>4306840773.2329731</v>
      </c>
      <c r="AI53" s="67">
        <v>0</v>
      </c>
      <c r="AJ53" s="67">
        <v>4149666283179.2988</v>
      </c>
      <c r="AK53" s="67">
        <v>1723739569497.2959</v>
      </c>
      <c r="AL53" s="67">
        <v>2425926713682.0029</v>
      </c>
      <c r="AM53" s="67">
        <v>6893404755939.6123</v>
      </c>
      <c r="AN53" s="67">
        <v>7180098755939.6123</v>
      </c>
      <c r="AO53" s="67">
        <v>531575203707.13782</v>
      </c>
      <c r="AP53" s="67">
        <v>428689680408.98212</v>
      </c>
      <c r="AQ53" s="67">
        <v>102885523298.1557</v>
      </c>
      <c r="AR53" s="67">
        <v>394959000000</v>
      </c>
      <c r="AS53" s="67">
        <v>681653000000</v>
      </c>
      <c r="AT53" s="67">
        <v>2153221925870.7549</v>
      </c>
      <c r="AU53" s="67">
        <v>1640842829055.5</v>
      </c>
      <c r="AV53" s="67">
        <v>809878477277.34216</v>
      </c>
      <c r="AW53" s="67">
        <v>830964351778.15845</v>
      </c>
      <c r="AX53" s="67">
        <v>124997938853.81799</v>
      </c>
      <c r="AY53" s="67">
        <v>181880014855.82321</v>
      </c>
      <c r="AZ53" s="67">
        <v>26533908117.322701</v>
      </c>
      <c r="BA53" s="67">
        <v>22168517994.156361</v>
      </c>
      <c r="BB53" s="67">
        <v>45883442283.280151</v>
      </c>
      <c r="BC53" s="67">
        <v>24177267065.42017</v>
      </c>
      <c r="BD53" s="67">
        <v>86738007645.433762</v>
      </c>
      <c r="BE53" s="67">
        <v>345635343182.42157</v>
      </c>
      <c r="BF53" s="67">
        <v>81605720842.082672</v>
      </c>
      <c r="BG53" s="67">
        <v>38620835201.02079</v>
      </c>
      <c r="BH53" s="67">
        <v>102965747684.58</v>
      </c>
      <c r="BI53" s="67">
        <v>122443039454.73801</v>
      </c>
      <c r="BJ53" s="67">
        <v>1074160748.127754</v>
      </c>
      <c r="BK53" s="67">
        <v>18687741672.590561</v>
      </c>
      <c r="BL53" s="67">
        <v>54462875229.459717</v>
      </c>
      <c r="BM53" s="67">
        <v>19177152801.723141</v>
      </c>
      <c r="BN53" s="67">
        <v>258619706.42915389</v>
      </c>
      <c r="BO53" s="67">
        <v>22678676399.346001</v>
      </c>
      <c r="BP53" s="67">
        <v>129107628.77565581</v>
      </c>
      <c r="BQ53" s="67">
        <v>600329979.21822572</v>
      </c>
      <c r="BR53" s="67">
        <v>0</v>
      </c>
      <c r="BS53" s="67">
        <v>1066474273.094043</v>
      </c>
      <c r="BT53" s="67">
        <v>1060242.7408106769</v>
      </c>
      <c r="BU53" s="67">
        <v>4306840773.2329731</v>
      </c>
      <c r="BV53" s="67">
        <v>0</v>
      </c>
      <c r="BW53" s="67">
        <v>4149666283179.2988</v>
      </c>
      <c r="BX53" s="67">
        <v>1723739569497.2959</v>
      </c>
      <c r="BY53" s="67">
        <v>2425926713682.0029</v>
      </c>
      <c r="BZ53" s="67">
        <v>6893404755939.6123</v>
      </c>
      <c r="CA53" s="67">
        <v>7180098755939.6123</v>
      </c>
    </row>
    <row r="54" spans="1:79">
      <c r="A54" t="s">
        <v>62</v>
      </c>
      <c r="B54" t="s">
        <v>153</v>
      </c>
      <c r="C54" s="67">
        <v>2020</v>
      </c>
      <c r="D54" t="s">
        <v>5051</v>
      </c>
      <c r="E54" s="67">
        <v>246291087</v>
      </c>
      <c r="F54" s="67">
        <v>582093332362.81042</v>
      </c>
      <c r="G54" s="67">
        <v>450290433202.16022</v>
      </c>
      <c r="H54" s="67">
        <v>708166238468.25696</v>
      </c>
      <c r="I54" s="67">
        <v>2146376667165.429</v>
      </c>
      <c r="J54" s="67">
        <v>1635701845555.4209</v>
      </c>
      <c r="K54" s="67">
        <v>125813061550.91299</v>
      </c>
      <c r="L54" s="67">
        <v>181944157754.68481</v>
      </c>
      <c r="M54" s="67">
        <v>26540819701.13932</v>
      </c>
      <c r="N54" s="67">
        <v>22148551305.20232</v>
      </c>
      <c r="O54" s="67">
        <v>45868805540.943993</v>
      </c>
      <c r="P54" s="67">
        <v>24097400082.657108</v>
      </c>
      <c r="Q54" s="67">
        <v>84413785645.016846</v>
      </c>
      <c r="R54" s="67">
        <v>342277516966.67291</v>
      </c>
      <c r="S54" s="67">
        <v>81423956375.397644</v>
      </c>
      <c r="T54" s="67">
        <v>37729331884.200287</v>
      </c>
      <c r="U54" s="67">
        <v>102980109710.1519</v>
      </c>
      <c r="V54" s="67">
        <v>87646094143.883774</v>
      </c>
      <c r="W54" s="67">
        <v>1072754077.970542</v>
      </c>
      <c r="X54" s="67">
        <v>18294061359.418369</v>
      </c>
      <c r="Y54" s="67">
        <v>52806891199.858887</v>
      </c>
      <c r="Z54" s="67">
        <v>18836628005.588348</v>
      </c>
      <c r="AA54" s="67">
        <v>258619706.42915401</v>
      </c>
      <c r="AB54" s="67">
        <v>23977687726.41576</v>
      </c>
      <c r="AC54" s="67">
        <v>152746372.45617431</v>
      </c>
      <c r="AD54" s="67">
        <v>570699140.55169427</v>
      </c>
      <c r="AE54" s="67">
        <v>0</v>
      </c>
      <c r="AF54" s="67">
        <v>996408891.03719139</v>
      </c>
      <c r="AG54" s="67">
        <v>1035252.7356445451</v>
      </c>
      <c r="AH54" s="67">
        <v>-29321437588.577999</v>
      </c>
      <c r="AI54" s="67">
        <v>0</v>
      </c>
      <c r="AJ54" s="67">
        <v>4173848621383.875</v>
      </c>
      <c r="AK54" s="67">
        <v>1707818470169.175</v>
      </c>
      <c r="AL54" s="67">
        <v>2466674671695.6108</v>
      </c>
      <c r="AM54" s="67">
        <v>6988759507774.9248</v>
      </c>
      <c r="AN54" s="67">
        <v>7241790692626.4014</v>
      </c>
      <c r="AO54" s="67">
        <v>583915161414.24097</v>
      </c>
      <c r="AP54" s="67">
        <v>470899323721.16199</v>
      </c>
      <c r="AQ54" s="67">
        <v>113015837693.0789</v>
      </c>
      <c r="AR54" s="67">
        <v>463635000000</v>
      </c>
      <c r="AS54" s="67">
        <v>730452000000</v>
      </c>
      <c r="AT54" s="67">
        <v>2192746736600.1741</v>
      </c>
      <c r="AU54" s="67">
        <v>1703713053247.521</v>
      </c>
      <c r="AV54" s="67">
        <v>842013624249.8877</v>
      </c>
      <c r="AW54" s="67">
        <v>861699428997.63293</v>
      </c>
      <c r="AX54" s="67">
        <v>126108774811.858</v>
      </c>
      <c r="AY54" s="67">
        <v>200343768928.73721</v>
      </c>
      <c r="AZ54" s="67">
        <v>9817354520.8882675</v>
      </c>
      <c r="BA54" s="67">
        <v>22366795960.521252</v>
      </c>
      <c r="BB54" s="67">
        <v>45567114641.28318</v>
      </c>
      <c r="BC54" s="67">
        <v>25623145937.514839</v>
      </c>
      <c r="BD54" s="67">
        <v>59206728551.850571</v>
      </c>
      <c r="BE54" s="67">
        <v>233299938833.66919</v>
      </c>
      <c r="BF54" s="67">
        <v>34324714083.11721</v>
      </c>
      <c r="BG54" s="67">
        <v>35800800024.657257</v>
      </c>
      <c r="BH54" s="67">
        <v>51891000127.325867</v>
      </c>
      <c r="BI54" s="67">
        <v>111283424598.5688</v>
      </c>
      <c r="BJ54" s="67">
        <v>394666951.34061033</v>
      </c>
      <c r="BK54" s="67">
        <v>17707768452.50132</v>
      </c>
      <c r="BL54" s="67">
        <v>68459064215.236298</v>
      </c>
      <c r="BM54" s="67">
        <v>24224156047.38414</v>
      </c>
      <c r="BN54" s="67">
        <v>198544107.10700101</v>
      </c>
      <c r="BO54" s="67">
        <v>20550902426.140041</v>
      </c>
      <c r="BP54" s="67">
        <v>0</v>
      </c>
      <c r="BQ54" s="67">
        <v>708913870.18998528</v>
      </c>
      <c r="BR54" s="67">
        <v>0</v>
      </c>
      <c r="BS54" s="67">
        <v>885091424.73355484</v>
      </c>
      <c r="BT54" s="67">
        <v>879157.20611938275</v>
      </c>
      <c r="BU54" s="67">
        <v>-21846562053.270248</v>
      </c>
      <c r="BV54" s="67">
        <v>0</v>
      </c>
      <c r="BW54" s="67">
        <v>4115036398193.6519</v>
      </c>
      <c r="BX54" s="67">
        <v>1708946727054.6299</v>
      </c>
      <c r="BY54" s="67">
        <v>2406089671139.021</v>
      </c>
      <c r="BZ54" s="67">
        <v>6858181235041.7373</v>
      </c>
      <c r="CA54" s="67">
        <v>7124998235041.7373</v>
      </c>
    </row>
    <row r="55" spans="1:79">
      <c r="A55" t="s">
        <v>62</v>
      </c>
      <c r="B55" t="s">
        <v>153</v>
      </c>
      <c r="C55" s="67">
        <v>1995</v>
      </c>
      <c r="D55" t="s">
        <v>5052</v>
      </c>
      <c r="E55" s="67">
        <v>1482556884</v>
      </c>
      <c r="F55" s="67">
        <v>1500306959539.9771</v>
      </c>
      <c r="G55" s="67">
        <v>598185911860.02319</v>
      </c>
      <c r="H55" s="67">
        <v>1969148474453.2429</v>
      </c>
      <c r="I55" s="67">
        <v>15342082206928.939</v>
      </c>
      <c r="J55" s="67">
        <v>13156213678334.4</v>
      </c>
      <c r="K55" s="67">
        <v>592250648487.47339</v>
      </c>
      <c r="L55" s="67">
        <v>249959277694.95041</v>
      </c>
      <c r="M55" s="67">
        <v>646294496382.20129</v>
      </c>
      <c r="N55" s="67">
        <v>102377802410.33189</v>
      </c>
      <c r="O55" s="67">
        <v>437139871823.74689</v>
      </c>
      <c r="P55" s="67">
        <v>89003924166.776093</v>
      </c>
      <c r="Q55" s="67">
        <v>128857763548.1535</v>
      </c>
      <c r="R55" s="67">
        <v>1250639288100.0439</v>
      </c>
      <c r="S55" s="67">
        <v>595056612136.80518</v>
      </c>
      <c r="T55" s="67">
        <v>342711433153.53223</v>
      </c>
      <c r="U55" s="67">
        <v>342116002800.35931</v>
      </c>
      <c r="V55" s="67">
        <v>188082077552.80719</v>
      </c>
      <c r="W55" s="67">
        <v>4796381961.6194048</v>
      </c>
      <c r="X55" s="67">
        <v>14369153050.256359</v>
      </c>
      <c r="Y55" s="67">
        <v>110848086377.1754</v>
      </c>
      <c r="Z55" s="67">
        <v>15902521273.551201</v>
      </c>
      <c r="AA55" s="67">
        <v>5035196536.1833229</v>
      </c>
      <c r="AB55" s="67">
        <v>15305668082.66535</v>
      </c>
      <c r="AC55" s="67">
        <v>668339784.64702153</v>
      </c>
      <c r="AD55" s="67">
        <v>5880426481.3409615</v>
      </c>
      <c r="AE55" s="67">
        <v>0</v>
      </c>
      <c r="AF55" s="67">
        <v>8888980336.3518963</v>
      </c>
      <c r="AG55" s="67">
        <v>492003.02064338583</v>
      </c>
      <c r="AH55" s="67">
        <v>6218248678.6197128</v>
      </c>
      <c r="AI55" s="67">
        <v>168582987.37592649</v>
      </c>
      <c r="AJ55" s="67">
        <v>55830652717332.789</v>
      </c>
      <c r="AK55" s="67">
        <v>19687871847490.219</v>
      </c>
      <c r="AL55" s="67">
        <v>36110864641814.547</v>
      </c>
      <c r="AM55" s="67">
        <v>60809132577073.641</v>
      </c>
      <c r="AN55" s="67">
        <v>68059085307587.969</v>
      </c>
      <c r="AO55" s="67">
        <v>1475002630735.9419</v>
      </c>
      <c r="AP55" s="67">
        <v>1189518250593.502</v>
      </c>
      <c r="AQ55" s="67">
        <v>285484380142.44043</v>
      </c>
      <c r="AR55" s="67">
        <v>261837000000</v>
      </c>
      <c r="AS55" s="67">
        <v>596076000000</v>
      </c>
      <c r="AT55" s="67">
        <v>4287087419636.8481</v>
      </c>
      <c r="AU55" s="67">
        <v>2867458105290.5791</v>
      </c>
      <c r="AV55" s="67">
        <v>1380549731200.1011</v>
      </c>
      <c r="AW55" s="67">
        <v>1486908374090.478</v>
      </c>
      <c r="AX55" s="67">
        <v>405663999881.99188</v>
      </c>
      <c r="AY55" s="67">
        <v>19766468101.954391</v>
      </c>
      <c r="AZ55" s="67">
        <v>245356998172.59381</v>
      </c>
      <c r="BA55" s="67">
        <v>76607184533.251236</v>
      </c>
      <c r="BB55" s="67">
        <v>257057550352.53</v>
      </c>
      <c r="BC55" s="67">
        <v>307555110923.3786</v>
      </c>
      <c r="BD55" s="67">
        <v>107622002380.5688</v>
      </c>
      <c r="BE55" s="67">
        <v>407400904383.10052</v>
      </c>
      <c r="BF55" s="67">
        <v>205341447963.02631</v>
      </c>
      <c r="BG55" s="67">
        <v>108792078108.8717</v>
      </c>
      <c r="BH55" s="67">
        <v>15563265897.47785</v>
      </c>
      <c r="BI55" s="67">
        <v>77704112413.72467</v>
      </c>
      <c r="BJ55" s="67">
        <v>768811594.7335397</v>
      </c>
      <c r="BK55" s="67">
        <v>14367545599.43832</v>
      </c>
      <c r="BL55" s="67">
        <v>10146404722.99416</v>
      </c>
      <c r="BM55" s="67">
        <v>33298623178.494362</v>
      </c>
      <c r="BN55" s="67">
        <v>2149406991.6721082</v>
      </c>
      <c r="BO55" s="67">
        <v>8629740494.4973869</v>
      </c>
      <c r="BP55" s="67">
        <v>0</v>
      </c>
      <c r="BQ55" s="67">
        <v>873493322.10955071</v>
      </c>
      <c r="BR55" s="67">
        <v>0</v>
      </c>
      <c r="BS55" s="67">
        <v>3042077811.0973492</v>
      </c>
      <c r="BT55" s="67">
        <v>0</v>
      </c>
      <c r="BU55" s="67">
        <v>4428008698.6879025</v>
      </c>
      <c r="BV55" s="67">
        <v>0</v>
      </c>
      <c r="BW55" s="67">
        <v>7944620880370.1855</v>
      </c>
      <c r="BX55" s="67">
        <v>3196235365585.7949</v>
      </c>
      <c r="BY55" s="67">
        <v>4748385514784.3887</v>
      </c>
      <c r="BZ55" s="67">
        <v>13779872835126.08</v>
      </c>
      <c r="CA55" s="67">
        <v>14114111835126.08</v>
      </c>
    </row>
    <row r="56" spans="1:79">
      <c r="A56" t="s">
        <v>62</v>
      </c>
      <c r="B56" t="s">
        <v>153</v>
      </c>
      <c r="C56" s="67">
        <v>1996</v>
      </c>
      <c r="D56" t="s">
        <v>5053</v>
      </c>
      <c r="E56" s="67">
        <v>1499823938</v>
      </c>
      <c r="F56" s="67">
        <v>1717424266595.019</v>
      </c>
      <c r="G56" s="67">
        <v>673933782334.98767</v>
      </c>
      <c r="H56" s="67">
        <v>2048618251462.8459</v>
      </c>
      <c r="I56" s="67">
        <v>15331311280824.1</v>
      </c>
      <c r="J56" s="67">
        <v>13148184064573.939</v>
      </c>
      <c r="K56" s="67">
        <v>590217626534.72559</v>
      </c>
      <c r="L56" s="67">
        <v>247454150834.98691</v>
      </c>
      <c r="M56" s="67">
        <v>652820251489.36133</v>
      </c>
      <c r="N56" s="67">
        <v>102837607489.582</v>
      </c>
      <c r="O56" s="67">
        <v>439198113253.04248</v>
      </c>
      <c r="P56" s="67">
        <v>87379618284.027008</v>
      </c>
      <c r="Q56" s="67">
        <v>127435853071.61189</v>
      </c>
      <c r="R56" s="67">
        <v>1488591052681.1819</v>
      </c>
      <c r="S56" s="67">
        <v>585520378943.03516</v>
      </c>
      <c r="T56" s="67">
        <v>337456506457.87128</v>
      </c>
      <c r="U56" s="67">
        <v>341193508440.40723</v>
      </c>
      <c r="V56" s="67">
        <v>276440671173.17853</v>
      </c>
      <c r="W56" s="67">
        <v>8441223582.2727451</v>
      </c>
      <c r="X56" s="67">
        <v>39801947176.807747</v>
      </c>
      <c r="Y56" s="67">
        <v>104958411880.33791</v>
      </c>
      <c r="Z56" s="67">
        <v>21735269295.982208</v>
      </c>
      <c r="AA56" s="67">
        <v>4333896946.4127302</v>
      </c>
      <c r="AB56" s="67">
        <v>29410131781.388069</v>
      </c>
      <c r="AC56" s="67">
        <v>668339784.64702153</v>
      </c>
      <c r="AD56" s="67">
        <v>5725026811.0949259</v>
      </c>
      <c r="AE56" s="67">
        <v>0</v>
      </c>
      <c r="AF56" s="67">
        <v>54979197670.914162</v>
      </c>
      <c r="AG56" s="67">
        <v>492003.02064338583</v>
      </c>
      <c r="AH56" s="67">
        <v>6218248678.6197128</v>
      </c>
      <c r="AI56" s="67">
        <v>168485561.6807009</v>
      </c>
      <c r="AJ56" s="67">
        <v>57403048949355.492</v>
      </c>
      <c r="AK56" s="67">
        <v>20253696329145.629</v>
      </c>
      <c r="AL56" s="67">
        <v>37121617312099.133</v>
      </c>
      <c r="AM56" s="67">
        <v>62976245610635.227</v>
      </c>
      <c r="AN56" s="67">
        <v>70333207343970</v>
      </c>
      <c r="AO56" s="67">
        <v>1690108675564.321</v>
      </c>
      <c r="AP56" s="67">
        <v>1362990867390.582</v>
      </c>
      <c r="AQ56" s="67">
        <v>327117808173.73962</v>
      </c>
      <c r="AR56" s="67">
        <v>313629000000</v>
      </c>
      <c r="AS56" s="67">
        <v>677371000000</v>
      </c>
      <c r="AT56" s="67">
        <v>5205659074812.3838</v>
      </c>
      <c r="AU56" s="67">
        <v>3706744621909.043</v>
      </c>
      <c r="AV56" s="67">
        <v>1798463636117.856</v>
      </c>
      <c r="AW56" s="67">
        <v>1908280985791.188</v>
      </c>
      <c r="AX56" s="67">
        <v>384346284780.22632</v>
      </c>
      <c r="AY56" s="67">
        <v>21950910570.548729</v>
      </c>
      <c r="AZ56" s="67">
        <v>258031211822.10449</v>
      </c>
      <c r="BA56" s="67">
        <v>78347150773.265488</v>
      </c>
      <c r="BB56" s="67">
        <v>283768609592.255</v>
      </c>
      <c r="BC56" s="67">
        <v>364852302852.64893</v>
      </c>
      <c r="BD56" s="67">
        <v>107617982512.2914</v>
      </c>
      <c r="BE56" s="67">
        <v>506876118443.82037</v>
      </c>
      <c r="BF56" s="67">
        <v>273341694636.13409</v>
      </c>
      <c r="BG56" s="67">
        <v>131859813449.5833</v>
      </c>
      <c r="BH56" s="67">
        <v>13367299671.446421</v>
      </c>
      <c r="BI56" s="67">
        <v>88307310686.656738</v>
      </c>
      <c r="BJ56" s="67">
        <v>1559341259.435421</v>
      </c>
      <c r="BK56" s="67">
        <v>14960536636.601601</v>
      </c>
      <c r="BL56" s="67">
        <v>11793524857.630569</v>
      </c>
      <c r="BM56" s="67">
        <v>35687457260.359039</v>
      </c>
      <c r="BN56" s="67">
        <v>2435668678.2843542</v>
      </c>
      <c r="BO56" s="67">
        <v>8133683907.8600588</v>
      </c>
      <c r="BP56" s="67">
        <v>0</v>
      </c>
      <c r="BQ56" s="67">
        <v>1494617726.320663</v>
      </c>
      <c r="BR56" s="67">
        <v>0</v>
      </c>
      <c r="BS56" s="67">
        <v>11408031771.99184</v>
      </c>
      <c r="BT56" s="67">
        <v>0</v>
      </c>
      <c r="BU56" s="67">
        <v>834448588.17319167</v>
      </c>
      <c r="BV56" s="67">
        <v>0</v>
      </c>
      <c r="BW56" s="67">
        <v>8545133832737.5273</v>
      </c>
      <c r="BX56" s="67">
        <v>3432375754882.3428</v>
      </c>
      <c r="BY56" s="67">
        <v>5112758077855.1826</v>
      </c>
      <c r="BZ56" s="67">
        <v>15584035701558.051</v>
      </c>
      <c r="CA56" s="67">
        <v>15947777701558.051</v>
      </c>
    </row>
    <row r="57" spans="1:79">
      <c r="A57" t="s">
        <v>62</v>
      </c>
      <c r="B57" t="s">
        <v>153</v>
      </c>
      <c r="C57" s="67">
        <v>1997</v>
      </c>
      <c r="D57" t="s">
        <v>5054</v>
      </c>
      <c r="E57" s="67">
        <v>1516941293</v>
      </c>
      <c r="F57" s="67">
        <v>1937327163220.0491</v>
      </c>
      <c r="G57" s="67">
        <v>749417178355.97302</v>
      </c>
      <c r="H57" s="67">
        <v>2044376959287.4441</v>
      </c>
      <c r="I57" s="67">
        <v>15332730910150.971</v>
      </c>
      <c r="J57" s="67">
        <v>13149308754014.76</v>
      </c>
      <c r="K57" s="67">
        <v>588184604581.97766</v>
      </c>
      <c r="L57" s="67">
        <v>244949023975.02341</v>
      </c>
      <c r="M57" s="67">
        <v>659346006596.52124</v>
      </c>
      <c r="N57" s="67">
        <v>103297412568.832</v>
      </c>
      <c r="O57" s="67">
        <v>441256354682.33807</v>
      </c>
      <c r="P57" s="67">
        <v>85058963485.126068</v>
      </c>
      <c r="Q57" s="67">
        <v>131699802362.70869</v>
      </c>
      <c r="R57" s="67">
        <v>1546787357679.3411</v>
      </c>
      <c r="S57" s="67">
        <v>605023727476.06482</v>
      </c>
      <c r="T57" s="67">
        <v>356852971564.91687</v>
      </c>
      <c r="U57" s="67">
        <v>340240762523.45947</v>
      </c>
      <c r="V57" s="67">
        <v>278585150907.92059</v>
      </c>
      <c r="W57" s="67">
        <v>8438120176.4236984</v>
      </c>
      <c r="X57" s="67">
        <v>46552924794.950363</v>
      </c>
      <c r="Y57" s="67">
        <v>98456491539.544266</v>
      </c>
      <c r="Z57" s="67">
        <v>21725465471.069389</v>
      </c>
      <c r="AA57" s="67">
        <v>6437795715.7245092</v>
      </c>
      <c r="AB57" s="67">
        <v>29410131781.388069</v>
      </c>
      <c r="AC57" s="67">
        <v>668339784.64702153</v>
      </c>
      <c r="AD57" s="67">
        <v>5530310204.771349</v>
      </c>
      <c r="AE57" s="67">
        <v>0</v>
      </c>
      <c r="AF57" s="67">
        <v>54979197670.914162</v>
      </c>
      <c r="AG57" s="67">
        <v>492003.02064338583</v>
      </c>
      <c r="AH57" s="67">
        <v>6218248678.6197128</v>
      </c>
      <c r="AI57" s="67">
        <v>167633086.84747729</v>
      </c>
      <c r="AJ57" s="67">
        <v>59075082587066.219</v>
      </c>
      <c r="AK57" s="67">
        <v>20839497832068.48</v>
      </c>
      <c r="AL57" s="67">
        <v>38212687550023.641</v>
      </c>
      <c r="AM57" s="67">
        <v>65236124783956.969</v>
      </c>
      <c r="AN57" s="67">
        <v>72406741151078.781</v>
      </c>
      <c r="AO57" s="67">
        <v>1770893868638.574</v>
      </c>
      <c r="AP57" s="67">
        <v>1428140216644.011</v>
      </c>
      <c r="AQ57" s="67">
        <v>342753651994.56268</v>
      </c>
      <c r="AR57" s="67">
        <v>379593000000</v>
      </c>
      <c r="AS57" s="67">
        <v>713671000000</v>
      </c>
      <c r="AT57" s="67">
        <v>4499878903813.2393</v>
      </c>
      <c r="AU57" s="67">
        <v>3291301516212.1128</v>
      </c>
      <c r="AV57" s="67">
        <v>1591037740403.7471</v>
      </c>
      <c r="AW57" s="67">
        <v>1700263775808.366</v>
      </c>
      <c r="AX57" s="67">
        <v>321968505096.99701</v>
      </c>
      <c r="AY57" s="67">
        <v>22014530766.982681</v>
      </c>
      <c r="AZ57" s="67">
        <v>52880708460.589287</v>
      </c>
      <c r="BA57" s="67">
        <v>80054289555.903122</v>
      </c>
      <c r="BB57" s="67">
        <v>287385524794.55322</v>
      </c>
      <c r="BC57" s="67">
        <v>331545843287.28259</v>
      </c>
      <c r="BD57" s="67">
        <v>112727985638.8192</v>
      </c>
      <c r="BE57" s="67">
        <v>509665452986.25317</v>
      </c>
      <c r="BF57" s="67">
        <v>253108944740.44141</v>
      </c>
      <c r="BG57" s="67">
        <v>153217391975.3562</v>
      </c>
      <c r="BH57" s="67">
        <v>8237301075.6294765</v>
      </c>
      <c r="BI57" s="67">
        <v>95101815194.826218</v>
      </c>
      <c r="BJ57" s="67">
        <v>1243367204.036237</v>
      </c>
      <c r="BK57" s="67">
        <v>18525009728.92263</v>
      </c>
      <c r="BL57" s="67">
        <v>8195352622.9940166</v>
      </c>
      <c r="BM57" s="67">
        <v>39758110651.095886</v>
      </c>
      <c r="BN57" s="67">
        <v>2579772770.7837911</v>
      </c>
      <c r="BO57" s="67">
        <v>5478092537.1454191</v>
      </c>
      <c r="BP57" s="67">
        <v>0</v>
      </c>
      <c r="BQ57" s="67">
        <v>1425752233.3285711</v>
      </c>
      <c r="BR57" s="67">
        <v>0</v>
      </c>
      <c r="BS57" s="67">
        <v>16723733216.14432</v>
      </c>
      <c r="BT57" s="67">
        <v>0</v>
      </c>
      <c r="BU57" s="67">
        <v>1172624230.3753171</v>
      </c>
      <c r="BV57" s="67">
        <v>0</v>
      </c>
      <c r="BW57" s="67">
        <v>8843920935063.9023</v>
      </c>
      <c r="BX57" s="67">
        <v>3557657531877.9199</v>
      </c>
      <c r="BY57" s="67">
        <v>5286263403185.9824</v>
      </c>
      <c r="BZ57" s="67">
        <v>15290281160501.971</v>
      </c>
      <c r="CA57" s="67">
        <v>15624359160501.971</v>
      </c>
    </row>
    <row r="58" spans="1:79">
      <c r="A58" t="s">
        <v>62</v>
      </c>
      <c r="B58" t="s">
        <v>153</v>
      </c>
      <c r="C58" s="67">
        <v>1998</v>
      </c>
      <c r="D58" t="s">
        <v>5055</v>
      </c>
      <c r="E58" s="67">
        <v>1533346245</v>
      </c>
      <c r="F58" s="67">
        <v>2149837168782.1101</v>
      </c>
      <c r="G58" s="67">
        <v>792875542622.06555</v>
      </c>
      <c r="H58" s="67">
        <v>1663959506427.8049</v>
      </c>
      <c r="I58" s="67">
        <v>15332518704190.551</v>
      </c>
      <c r="J58" s="67">
        <v>13146571995948.17</v>
      </c>
      <c r="K58" s="67">
        <v>586151582629.22961</v>
      </c>
      <c r="L58" s="67">
        <v>242436977650.49619</v>
      </c>
      <c r="M58" s="67">
        <v>665871761703.68115</v>
      </c>
      <c r="N58" s="67">
        <v>103757217648.08211</v>
      </c>
      <c r="O58" s="67">
        <v>443314596111.63373</v>
      </c>
      <c r="P58" s="67">
        <v>82934983550.430115</v>
      </c>
      <c r="Q58" s="67">
        <v>136023219454.84109</v>
      </c>
      <c r="R58" s="67">
        <v>1553647389807.3259</v>
      </c>
      <c r="S58" s="67">
        <v>616249054989.92639</v>
      </c>
      <c r="T58" s="67">
        <v>369801254622.37988</v>
      </c>
      <c r="U58" s="67">
        <v>107897313873.1806</v>
      </c>
      <c r="V58" s="67">
        <v>271730875012.00479</v>
      </c>
      <c r="W58" s="67">
        <v>8435022776.0361042</v>
      </c>
      <c r="X58" s="67">
        <v>46552924794.950363</v>
      </c>
      <c r="Y58" s="67">
        <v>90913438395.12355</v>
      </c>
      <c r="Z58" s="67">
        <v>21715713702.567848</v>
      </c>
      <c r="AA58" s="67">
        <v>6437795715.7245092</v>
      </c>
      <c r="AB58" s="67">
        <v>29410131781.388069</v>
      </c>
      <c r="AC58" s="67">
        <v>1591285201.5405271</v>
      </c>
      <c r="AD58" s="67">
        <v>5309874125.6348667</v>
      </c>
      <c r="AE58" s="67">
        <v>0</v>
      </c>
      <c r="AF58" s="67">
        <v>54979197670.914162</v>
      </c>
      <c r="AG58" s="67">
        <v>492003.02064338583</v>
      </c>
      <c r="AH58" s="67">
        <v>6218248678.6197128</v>
      </c>
      <c r="AI58" s="67">
        <v>166750166.48449561</v>
      </c>
      <c r="AJ58" s="67">
        <v>60699546579715.867</v>
      </c>
      <c r="AK58" s="67">
        <v>21393113836586.09</v>
      </c>
      <c r="AL58" s="67">
        <v>39282108286823.07</v>
      </c>
      <c r="AM58" s="67">
        <v>67743939835113.148</v>
      </c>
      <c r="AN58" s="67">
        <v>74432304095471.359</v>
      </c>
      <c r="AO58" s="67">
        <v>1680582568738.6331</v>
      </c>
      <c r="AP58" s="67">
        <v>1355308523176.3169</v>
      </c>
      <c r="AQ58" s="67">
        <v>325274045562.31598</v>
      </c>
      <c r="AR58" s="67">
        <v>449109000000</v>
      </c>
      <c r="AS58" s="67">
        <v>744367000000</v>
      </c>
      <c r="AT58" s="67">
        <v>4084892052860.6499</v>
      </c>
      <c r="AU58" s="67">
        <v>2994598283156.5991</v>
      </c>
      <c r="AV58" s="67">
        <v>1447338435073.271</v>
      </c>
      <c r="AW58" s="67">
        <v>1547259848083.3269</v>
      </c>
      <c r="AX58" s="67">
        <v>254802273876.32709</v>
      </c>
      <c r="AY58" s="67">
        <v>18803320235.88131</v>
      </c>
      <c r="AZ58" s="67">
        <v>52284141010.133232</v>
      </c>
      <c r="BA58" s="67">
        <v>81258870603.400269</v>
      </c>
      <c r="BB58" s="67">
        <v>263084159882.3129</v>
      </c>
      <c r="BC58" s="67">
        <v>320162058231.77612</v>
      </c>
      <c r="BD58" s="67">
        <v>99898945864.220734</v>
      </c>
      <c r="BE58" s="67">
        <v>450776645064.47552</v>
      </c>
      <c r="BF58" s="67">
        <v>139459865260.92801</v>
      </c>
      <c r="BG58" s="67">
        <v>128512879398.464</v>
      </c>
      <c r="BH58" s="67">
        <v>6784570400.6489363</v>
      </c>
      <c r="BI58" s="67">
        <v>176019330004.43451</v>
      </c>
      <c r="BJ58" s="67">
        <v>935075738.95183206</v>
      </c>
      <c r="BK58" s="67">
        <v>13393110232.93774</v>
      </c>
      <c r="BL58" s="67">
        <v>8165955694.6498356</v>
      </c>
      <c r="BM58" s="67">
        <v>129816921998.668</v>
      </c>
      <c r="BN58" s="67">
        <v>2998510281.9798889</v>
      </c>
      <c r="BO58" s="67">
        <v>1615303138.6343241</v>
      </c>
      <c r="BP58" s="67">
        <v>0</v>
      </c>
      <c r="BQ58" s="67">
        <v>1552921772.678931</v>
      </c>
      <c r="BR58" s="67">
        <v>0</v>
      </c>
      <c r="BS58" s="67">
        <v>17153615140.950439</v>
      </c>
      <c r="BT58" s="67">
        <v>0</v>
      </c>
      <c r="BU58" s="67">
        <v>387916004.98347223</v>
      </c>
      <c r="BV58" s="67">
        <v>0</v>
      </c>
      <c r="BW58" s="67">
        <v>8445221582998.5771</v>
      </c>
      <c r="BX58" s="67">
        <v>3476062024654.2241</v>
      </c>
      <c r="BY58" s="67">
        <v>4969159558344.3535</v>
      </c>
      <c r="BZ58" s="67">
        <v>14366214849662.33</v>
      </c>
      <c r="CA58" s="67">
        <v>14661472849662.33</v>
      </c>
    </row>
    <row r="59" spans="1:79">
      <c r="A59" t="s">
        <v>62</v>
      </c>
      <c r="B59" t="s">
        <v>153</v>
      </c>
      <c r="C59" s="67">
        <v>1999</v>
      </c>
      <c r="D59" t="s">
        <v>5056</v>
      </c>
      <c r="E59" s="67">
        <v>1548543216</v>
      </c>
      <c r="F59" s="67">
        <v>2368682062028.333</v>
      </c>
      <c r="G59" s="67">
        <v>887263092920.07935</v>
      </c>
      <c r="H59" s="67">
        <v>1647792590785.8169</v>
      </c>
      <c r="I59" s="67">
        <v>15345792191706.18</v>
      </c>
      <c r="J59" s="67">
        <v>13187594510783.17</v>
      </c>
      <c r="K59" s="67">
        <v>584118560676.48169</v>
      </c>
      <c r="L59" s="67">
        <v>239931846531.43359</v>
      </c>
      <c r="M59" s="67">
        <v>672397516810.84119</v>
      </c>
      <c r="N59" s="67">
        <v>104217022727.3322</v>
      </c>
      <c r="O59" s="67">
        <v>445372837540.92938</v>
      </c>
      <c r="P59" s="67">
        <v>80961512785.843811</v>
      </c>
      <c r="Q59" s="67">
        <v>134579895681.60899</v>
      </c>
      <c r="R59" s="67">
        <v>1513881507546.8269</v>
      </c>
      <c r="S59" s="67">
        <v>565169391623.94775</v>
      </c>
      <c r="T59" s="67">
        <v>402631292426.65839</v>
      </c>
      <c r="U59" s="67">
        <v>106810442057.00681</v>
      </c>
      <c r="V59" s="67">
        <v>262911531857.4874</v>
      </c>
      <c r="W59" s="67">
        <v>8431324099.9171991</v>
      </c>
      <c r="X59" s="67">
        <v>46552924794.950363</v>
      </c>
      <c r="Y59" s="67">
        <v>82342536465.707291</v>
      </c>
      <c r="Z59" s="67">
        <v>21694559569.332371</v>
      </c>
      <c r="AA59" s="67">
        <v>6437795715.7245092</v>
      </c>
      <c r="AB59" s="67">
        <v>29410131781.388069</v>
      </c>
      <c r="AC59" s="67">
        <v>1591285201.5405271</v>
      </c>
      <c r="AD59" s="67">
        <v>5087199075.7808342</v>
      </c>
      <c r="AE59" s="67">
        <v>0</v>
      </c>
      <c r="AF59" s="67">
        <v>54979197670.914162</v>
      </c>
      <c r="AG59" s="67">
        <v>492003.02064338583</v>
      </c>
      <c r="AH59" s="67">
        <v>6218248678.6197128</v>
      </c>
      <c r="AI59" s="67">
        <v>165836800.59175599</v>
      </c>
      <c r="AJ59" s="67">
        <v>62375809699921.031</v>
      </c>
      <c r="AK59" s="67">
        <v>21965886868244.648</v>
      </c>
      <c r="AL59" s="67">
        <v>40387545734036.102</v>
      </c>
      <c r="AM59" s="67">
        <v>69959404003518.063</v>
      </c>
      <c r="AN59" s="67">
        <v>76468035087299.391</v>
      </c>
      <c r="AO59" s="67">
        <v>1933678703236.5601</v>
      </c>
      <c r="AP59" s="67">
        <v>1559418309061.7419</v>
      </c>
      <c r="AQ59" s="67">
        <v>374260394174.81812</v>
      </c>
      <c r="AR59" s="67">
        <v>520364000000</v>
      </c>
      <c r="AS59" s="67">
        <v>802533000000</v>
      </c>
      <c r="AT59" s="67">
        <v>3943018808434.5679</v>
      </c>
      <c r="AU59" s="67">
        <v>2879102877871.4502</v>
      </c>
      <c r="AV59" s="67">
        <v>1387575762939.103</v>
      </c>
      <c r="AW59" s="67">
        <v>1491527114932.3469</v>
      </c>
      <c r="AX59" s="67">
        <v>205743581113.93271</v>
      </c>
      <c r="AY59" s="67">
        <v>21648019433.909939</v>
      </c>
      <c r="AZ59" s="67">
        <v>56655386505.07856</v>
      </c>
      <c r="BA59" s="67">
        <v>82741356961.630524</v>
      </c>
      <c r="BB59" s="67">
        <v>280555238772.55011</v>
      </c>
      <c r="BC59" s="67">
        <v>336209450328.69232</v>
      </c>
      <c r="BD59" s="67">
        <v>80362897447.325241</v>
      </c>
      <c r="BE59" s="67">
        <v>454494503977.1015</v>
      </c>
      <c r="BF59" s="67">
        <v>176030795216.96359</v>
      </c>
      <c r="BG59" s="67">
        <v>135186878337.43919</v>
      </c>
      <c r="BH59" s="67">
        <v>1878331034.9094329</v>
      </c>
      <c r="BI59" s="67">
        <v>141398499387.78922</v>
      </c>
      <c r="BJ59" s="67">
        <v>318220912.28431302</v>
      </c>
      <c r="BK59" s="67">
        <v>11824130040.606001</v>
      </c>
      <c r="BL59" s="67">
        <v>7942901892.957881</v>
      </c>
      <c r="BM59" s="67">
        <v>101679939140.2415</v>
      </c>
      <c r="BN59" s="67">
        <v>1831710148.839843</v>
      </c>
      <c r="BO59" s="67">
        <v>3170001672.6231899</v>
      </c>
      <c r="BP59" s="67">
        <v>0</v>
      </c>
      <c r="BQ59" s="67">
        <v>2187160369.4483681</v>
      </c>
      <c r="BR59" s="67">
        <v>0</v>
      </c>
      <c r="BS59" s="67">
        <v>12444435210.78809</v>
      </c>
      <c r="BT59" s="67">
        <v>0</v>
      </c>
      <c r="BU59" s="67">
        <v>0</v>
      </c>
      <c r="BV59" s="67">
        <v>0</v>
      </c>
      <c r="BW59" s="67">
        <v>9047693052368.168</v>
      </c>
      <c r="BX59" s="67">
        <v>3689231195348.2021</v>
      </c>
      <c r="BY59" s="67">
        <v>5358461857019.9658</v>
      </c>
      <c r="BZ59" s="67">
        <v>15096716068016.4</v>
      </c>
      <c r="CA59" s="67">
        <v>15378885068016.4</v>
      </c>
    </row>
    <row r="60" spans="1:79">
      <c r="A60" t="s">
        <v>62</v>
      </c>
      <c r="B60" t="s">
        <v>153</v>
      </c>
      <c r="C60" s="67">
        <v>2000</v>
      </c>
      <c r="D60" t="s">
        <v>5057</v>
      </c>
      <c r="E60" s="67">
        <v>1562729174</v>
      </c>
      <c r="F60" s="67">
        <v>2611291392922.3848</v>
      </c>
      <c r="G60" s="67">
        <v>994243366601.67151</v>
      </c>
      <c r="H60" s="67">
        <v>1504070931121.189</v>
      </c>
      <c r="I60" s="67">
        <v>15388107912586.529</v>
      </c>
      <c r="J60" s="67">
        <v>13210039594943.391</v>
      </c>
      <c r="K60" s="67">
        <v>582085538723.73364</v>
      </c>
      <c r="L60" s="67">
        <v>237419812725.4534</v>
      </c>
      <c r="M60" s="67">
        <v>678923271918.00122</v>
      </c>
      <c r="N60" s="67">
        <v>104676827806.5822</v>
      </c>
      <c r="O60" s="67">
        <v>447431078970.22498</v>
      </c>
      <c r="P60" s="67">
        <v>79820108038.483063</v>
      </c>
      <c r="Q60" s="67">
        <v>149568738496.45401</v>
      </c>
      <c r="R60" s="67">
        <v>1532464340829.676</v>
      </c>
      <c r="S60" s="67">
        <v>569499788384.82715</v>
      </c>
      <c r="T60" s="67">
        <v>408657733947.13849</v>
      </c>
      <c r="U60" s="67">
        <v>105651577545.33231</v>
      </c>
      <c r="V60" s="67">
        <v>266634537326.0687</v>
      </c>
      <c r="W60" s="67">
        <v>8427322311.4341412</v>
      </c>
      <c r="X60" s="67">
        <v>46552924794.950363</v>
      </c>
      <c r="Y60" s="67">
        <v>76767229317.56868</v>
      </c>
      <c r="Z60" s="67">
        <v>21672878997.45924</v>
      </c>
      <c r="AA60" s="67">
        <v>12749492023.65984</v>
      </c>
      <c r="AB60" s="67">
        <v>29410131781.388069</v>
      </c>
      <c r="AC60" s="67">
        <v>3182570403.0810552</v>
      </c>
      <c r="AD60" s="67">
        <v>4862833600.0454216</v>
      </c>
      <c r="AE60" s="67">
        <v>0</v>
      </c>
      <c r="AF60" s="67">
        <v>56625276861.434227</v>
      </c>
      <c r="AG60" s="67">
        <v>492003.02064338583</v>
      </c>
      <c r="AH60" s="67">
        <v>6218248678.6197128</v>
      </c>
      <c r="AI60" s="67">
        <v>165136553.40732229</v>
      </c>
      <c r="AJ60" s="67">
        <v>64225843221806.047</v>
      </c>
      <c r="AK60" s="67">
        <v>22608443228442.781</v>
      </c>
      <c r="AL60" s="67">
        <v>41600301707212.789</v>
      </c>
      <c r="AM60" s="67">
        <v>72661278068507.391</v>
      </c>
      <c r="AN60" s="67">
        <v>78834495891307.406</v>
      </c>
      <c r="AO60" s="67">
        <v>2120304763209.75</v>
      </c>
      <c r="AP60" s="67">
        <v>1709923196136.895</v>
      </c>
      <c r="AQ60" s="67">
        <v>410381567072.8548</v>
      </c>
      <c r="AR60" s="67">
        <v>593531000000</v>
      </c>
      <c r="AS60" s="67">
        <v>769008000000</v>
      </c>
      <c r="AT60" s="67">
        <v>3853957533932.0352</v>
      </c>
      <c r="AU60" s="67">
        <v>2795917709478.7871</v>
      </c>
      <c r="AV60" s="67">
        <v>1340017769256.6331</v>
      </c>
      <c r="AW60" s="67">
        <v>1455899940222.1531</v>
      </c>
      <c r="AX60" s="67">
        <v>201455139621.1683</v>
      </c>
      <c r="AY60" s="67">
        <v>23805559134.187511</v>
      </c>
      <c r="AZ60" s="67">
        <v>61478545127.03614</v>
      </c>
      <c r="BA60" s="67">
        <v>85003088932.986954</v>
      </c>
      <c r="BB60" s="67">
        <v>294534506054.60437</v>
      </c>
      <c r="BC60" s="67">
        <v>335093614941.90723</v>
      </c>
      <c r="BD60" s="67">
        <v>56669370641.357819</v>
      </c>
      <c r="BE60" s="67">
        <v>530888603108.91602</v>
      </c>
      <c r="BF60" s="67">
        <v>260471384642.55991</v>
      </c>
      <c r="BG60" s="67">
        <v>191018063938.32751</v>
      </c>
      <c r="BH60" s="67">
        <v>15885922773.855499</v>
      </c>
      <c r="BI60" s="67">
        <v>63513231754.173019</v>
      </c>
      <c r="BJ60" s="67">
        <v>291182615.50193089</v>
      </c>
      <c r="BK60" s="67">
        <v>16521280870.484051</v>
      </c>
      <c r="BL60" s="67">
        <v>7042761122.1483355</v>
      </c>
      <c r="BM60" s="67">
        <v>9897724436.5749149</v>
      </c>
      <c r="BN60" s="67">
        <v>950190505.38141787</v>
      </c>
      <c r="BO60" s="67">
        <v>10734788225.93029</v>
      </c>
      <c r="BP60" s="67">
        <v>0</v>
      </c>
      <c r="BQ60" s="67">
        <v>1746751002.8258469</v>
      </c>
      <c r="BR60" s="67">
        <v>0</v>
      </c>
      <c r="BS60" s="67">
        <v>16142371675.031639</v>
      </c>
      <c r="BT60" s="67">
        <v>0</v>
      </c>
      <c r="BU60" s="67">
        <v>186181300.294599</v>
      </c>
      <c r="BV60" s="67">
        <v>0</v>
      </c>
      <c r="BW60" s="67">
        <v>9840833402067.5195</v>
      </c>
      <c r="BX60" s="67">
        <v>4020153918856.501</v>
      </c>
      <c r="BY60" s="67">
        <v>5820679483211.0186</v>
      </c>
      <c r="BZ60" s="67">
        <v>16170507302318.221</v>
      </c>
      <c r="CA60" s="67">
        <v>16345984302318.221</v>
      </c>
    </row>
    <row r="61" spans="1:79">
      <c r="A61" t="s">
        <v>62</v>
      </c>
      <c r="B61" t="s">
        <v>153</v>
      </c>
      <c r="C61" s="67">
        <v>2001</v>
      </c>
      <c r="D61" t="s">
        <v>5058</v>
      </c>
      <c r="E61" s="67">
        <v>1576154846</v>
      </c>
      <c r="F61" s="67">
        <v>2898521823172.3721</v>
      </c>
      <c r="G61" s="67">
        <v>1058909278803.265</v>
      </c>
      <c r="H61" s="67">
        <v>1480620831856.032</v>
      </c>
      <c r="I61" s="67">
        <v>15468372107956.949</v>
      </c>
      <c r="J61" s="67">
        <v>13234121558893.359</v>
      </c>
      <c r="K61" s="67">
        <v>582500836754.1543</v>
      </c>
      <c r="L61" s="67">
        <v>234914673346.9429</v>
      </c>
      <c r="M61" s="67">
        <v>687233414392.1012</v>
      </c>
      <c r="N61" s="67">
        <v>105655874492.14481</v>
      </c>
      <c r="O61" s="67">
        <v>451661569396.73169</v>
      </c>
      <c r="P61" s="67">
        <v>78660231177.623062</v>
      </c>
      <c r="Q61" s="67">
        <v>182401241549.74661</v>
      </c>
      <c r="R61" s="67">
        <v>1565334728928.2119</v>
      </c>
      <c r="S61" s="67">
        <v>589994181052.87097</v>
      </c>
      <c r="T61" s="67">
        <v>408869711533.29828</v>
      </c>
      <c r="U61" s="67">
        <v>106427117592.5475</v>
      </c>
      <c r="V61" s="67">
        <v>337448569617.52063</v>
      </c>
      <c r="W61" s="67">
        <v>8295375372.2114277</v>
      </c>
      <c r="X61" s="67">
        <v>67711931482.854858</v>
      </c>
      <c r="Y61" s="67">
        <v>82736509122.863235</v>
      </c>
      <c r="Z61" s="67">
        <v>20197545584.723801</v>
      </c>
      <c r="AA61" s="67">
        <v>7840394895.2656956</v>
      </c>
      <c r="AB61" s="67">
        <v>28935234013.754311</v>
      </c>
      <c r="AC61" s="67">
        <v>21004964660.334961</v>
      </c>
      <c r="AD61" s="67">
        <v>4542077671.9942598</v>
      </c>
      <c r="AE61" s="67">
        <v>0</v>
      </c>
      <c r="AF61" s="67">
        <v>54979197670.914162</v>
      </c>
      <c r="AG61" s="67">
        <v>492003.02064338583</v>
      </c>
      <c r="AH61" s="67">
        <v>41040441278.890099</v>
      </c>
      <c r="AI61" s="67">
        <v>164405860.69313061</v>
      </c>
      <c r="AJ61" s="67">
        <v>65071578848492.703</v>
      </c>
      <c r="AK61" s="67">
        <v>22843767536264.59</v>
      </c>
      <c r="AL61" s="67">
        <v>42221865261030.109</v>
      </c>
      <c r="AM61" s="67">
        <v>74632738525138</v>
      </c>
      <c r="AN61" s="67">
        <v>80647420892230.75</v>
      </c>
      <c r="AO61" s="67">
        <v>2252118705956.3052</v>
      </c>
      <c r="AP61" s="67">
        <v>1816224762867.988</v>
      </c>
      <c r="AQ61" s="67">
        <v>435893943088.31708</v>
      </c>
      <c r="AR61" s="67">
        <v>652024000000</v>
      </c>
      <c r="AS61" s="67">
        <v>814347000000</v>
      </c>
      <c r="AT61" s="67">
        <v>4357681423413.77</v>
      </c>
      <c r="AU61" s="67">
        <v>3199540593163.5972</v>
      </c>
      <c r="AV61" s="67">
        <v>1574973128811.3701</v>
      </c>
      <c r="AW61" s="67">
        <v>1624567464352.2271</v>
      </c>
      <c r="AX61" s="67">
        <v>207991610957.4545</v>
      </c>
      <c r="AY61" s="67">
        <v>24743743547.95047</v>
      </c>
      <c r="AZ61" s="67">
        <v>64527196135.258667</v>
      </c>
      <c r="BA61" s="67">
        <v>86847813750.996658</v>
      </c>
      <c r="BB61" s="67">
        <v>302926947206.70728</v>
      </c>
      <c r="BC61" s="67">
        <v>378264919303.91388</v>
      </c>
      <c r="BD61" s="67">
        <v>92838599347.890594</v>
      </c>
      <c r="BE61" s="67">
        <v>642717478417.66406</v>
      </c>
      <c r="BF61" s="67">
        <v>302012589322.56409</v>
      </c>
      <c r="BG61" s="67">
        <v>206240068935.34161</v>
      </c>
      <c r="BH61" s="67">
        <v>78764094917.214142</v>
      </c>
      <c r="BI61" s="67">
        <v>55700725242.544167</v>
      </c>
      <c r="BJ61" s="67">
        <v>0</v>
      </c>
      <c r="BK61" s="67">
        <v>16714530402.4473</v>
      </c>
      <c r="BL61" s="67">
        <v>7847206065.7956429</v>
      </c>
      <c r="BM61" s="67">
        <v>12997108063.066641</v>
      </c>
      <c r="BN61" s="67">
        <v>326715323.49561721</v>
      </c>
      <c r="BO61" s="67">
        <v>3532817909.6427441</v>
      </c>
      <c r="BP61" s="67">
        <v>0</v>
      </c>
      <c r="BQ61" s="67">
        <v>912968896.22158313</v>
      </c>
      <c r="BR61" s="67">
        <v>0</v>
      </c>
      <c r="BS61" s="67">
        <v>13275981548.038059</v>
      </c>
      <c r="BT61" s="67">
        <v>0</v>
      </c>
      <c r="BU61" s="67">
        <v>0</v>
      </c>
      <c r="BV61" s="67">
        <v>93397033.836568058</v>
      </c>
      <c r="BW61" s="67">
        <v>10479676020847.689</v>
      </c>
      <c r="BX61" s="67">
        <v>4329363693795.0762</v>
      </c>
      <c r="BY61" s="67">
        <v>6150312327052.6172</v>
      </c>
      <c r="BZ61" s="67">
        <v>17569870628635.43</v>
      </c>
      <c r="CA61" s="67">
        <v>17732193628635.43</v>
      </c>
    </row>
    <row r="62" spans="1:79">
      <c r="A62" t="s">
        <v>62</v>
      </c>
      <c r="B62" t="s">
        <v>153</v>
      </c>
      <c r="C62" s="67">
        <v>2002</v>
      </c>
      <c r="D62" t="s">
        <v>5059</v>
      </c>
      <c r="E62" s="67">
        <v>1588880117</v>
      </c>
      <c r="F62" s="67">
        <v>3236137500882.2271</v>
      </c>
      <c r="G62" s="67">
        <v>1227556581834.8911</v>
      </c>
      <c r="H62" s="67">
        <v>1462658137171.5791</v>
      </c>
      <c r="I62" s="67">
        <v>15498168704127.23</v>
      </c>
      <c r="J62" s="67">
        <v>13256099454459.711</v>
      </c>
      <c r="K62" s="67">
        <v>582916134784.57495</v>
      </c>
      <c r="L62" s="67">
        <v>232402639540.96271</v>
      </c>
      <c r="M62" s="67">
        <v>695543556866.20093</v>
      </c>
      <c r="N62" s="67">
        <v>106634921177.7074</v>
      </c>
      <c r="O62" s="67">
        <v>455892059823.23828</v>
      </c>
      <c r="P62" s="67">
        <v>77558833607.160645</v>
      </c>
      <c r="Q62" s="67">
        <v>188569861815.86099</v>
      </c>
      <c r="R62" s="67">
        <v>1557807694960.374</v>
      </c>
      <c r="S62" s="67">
        <v>589641786374.66895</v>
      </c>
      <c r="T62" s="67">
        <v>406067705187.00317</v>
      </c>
      <c r="U62" s="67">
        <v>105003686671.2755</v>
      </c>
      <c r="V62" s="67">
        <v>328811154620.93152</v>
      </c>
      <c r="W62" s="67">
        <v>8291251692.8931599</v>
      </c>
      <c r="X62" s="67">
        <v>71087420291.926163</v>
      </c>
      <c r="Y62" s="67">
        <v>82622726268.78598</v>
      </c>
      <c r="Z62" s="67">
        <v>20180398122.309559</v>
      </c>
      <c r="AA62" s="67">
        <v>7840394895.2656956</v>
      </c>
      <c r="AB62" s="67">
        <v>17062789822.910271</v>
      </c>
      <c r="AC62" s="67">
        <v>21004964660.334961</v>
      </c>
      <c r="AD62" s="67">
        <v>4536672052.9877577</v>
      </c>
      <c r="AE62" s="67">
        <v>0</v>
      </c>
      <c r="AF62" s="67">
        <v>54979197670.914162</v>
      </c>
      <c r="AG62" s="67">
        <v>492003.02064338583</v>
      </c>
      <c r="AH62" s="67">
        <v>41040441278.890099</v>
      </c>
      <c r="AI62" s="67">
        <v>164405860.69313061</v>
      </c>
      <c r="AJ62" s="67">
        <v>66024239327709.023</v>
      </c>
      <c r="AK62" s="67">
        <v>23133900415382.691</v>
      </c>
      <c r="AL62" s="67">
        <v>42891942866739.531</v>
      </c>
      <c r="AM62" s="67">
        <v>76880922860967.984</v>
      </c>
      <c r="AN62" s="67">
        <v>82520290769224.406</v>
      </c>
      <c r="AO62" s="67">
        <v>2522588983387.2202</v>
      </c>
      <c r="AP62" s="67">
        <v>2034345954344.532</v>
      </c>
      <c r="AQ62" s="67">
        <v>488243029042.68768</v>
      </c>
      <c r="AR62" s="67">
        <v>764193000000</v>
      </c>
      <c r="AS62" s="67">
        <v>843529000000</v>
      </c>
      <c r="AT62" s="67">
        <v>4777383228825.8242</v>
      </c>
      <c r="AU62" s="67">
        <v>3609872183359.0688</v>
      </c>
      <c r="AV62" s="67">
        <v>1772152967458.8491</v>
      </c>
      <c r="AW62" s="67">
        <v>1837719215900.22</v>
      </c>
      <c r="AX62" s="67">
        <v>216275672922.9628</v>
      </c>
      <c r="AY62" s="67">
        <v>27234650111.35368</v>
      </c>
      <c r="AZ62" s="67">
        <v>33824985265.738819</v>
      </c>
      <c r="BA62" s="67">
        <v>87839908860.053513</v>
      </c>
      <c r="BB62" s="67">
        <v>320013312391.03918</v>
      </c>
      <c r="BC62" s="67">
        <v>390945537297.01172</v>
      </c>
      <c r="BD62" s="67">
        <v>91376978618.595306</v>
      </c>
      <c r="BE62" s="67">
        <v>528271179359.94312</v>
      </c>
      <c r="BF62" s="67">
        <v>314270733446.10291</v>
      </c>
      <c r="BG62" s="67">
        <v>126605224755.5636</v>
      </c>
      <c r="BH62" s="67">
        <v>23884837548.86861</v>
      </c>
      <c r="BI62" s="67">
        <v>63510383609.408043</v>
      </c>
      <c r="BJ62" s="67">
        <v>0</v>
      </c>
      <c r="BK62" s="67">
        <v>19284848543.524059</v>
      </c>
      <c r="BL62" s="67">
        <v>11013269735.264721</v>
      </c>
      <c r="BM62" s="67">
        <v>12294741357.03027</v>
      </c>
      <c r="BN62" s="67">
        <v>231371240.1618377</v>
      </c>
      <c r="BO62" s="67">
        <v>4039999911.893086</v>
      </c>
      <c r="BP62" s="67">
        <v>0</v>
      </c>
      <c r="BQ62" s="67">
        <v>1456786179.7791741</v>
      </c>
      <c r="BR62" s="67">
        <v>0</v>
      </c>
      <c r="BS62" s="67">
        <v>12634315870.445089</v>
      </c>
      <c r="BT62" s="67">
        <v>0</v>
      </c>
      <c r="BU62" s="67">
        <v>2522790246.4515328</v>
      </c>
      <c r="BV62" s="67">
        <v>32260524.858278301</v>
      </c>
      <c r="BW62" s="67">
        <v>11546518574609.789</v>
      </c>
      <c r="BX62" s="67">
        <v>4749285747715.6865</v>
      </c>
      <c r="BY62" s="67">
        <v>6797232826894.1016</v>
      </c>
      <c r="BZ62" s="67">
        <v>19295425966182.77</v>
      </c>
      <c r="CA62" s="67">
        <v>19374761966182.77</v>
      </c>
    </row>
    <row r="63" spans="1:79">
      <c r="A63" t="s">
        <v>62</v>
      </c>
      <c r="B63" t="s">
        <v>153</v>
      </c>
      <c r="C63" s="67">
        <v>2003</v>
      </c>
      <c r="D63" t="s">
        <v>5060</v>
      </c>
      <c r="E63" s="67">
        <v>1600996488</v>
      </c>
      <c r="F63" s="67">
        <v>3655397149290.3818</v>
      </c>
      <c r="G63" s="67">
        <v>1467139902562.488</v>
      </c>
      <c r="H63" s="67">
        <v>1647611964547.4961</v>
      </c>
      <c r="I63" s="67">
        <v>15564482363460.711</v>
      </c>
      <c r="J63" s="67">
        <v>13326975166346.26</v>
      </c>
      <c r="K63" s="67">
        <v>583331432814.99561</v>
      </c>
      <c r="L63" s="67">
        <v>229897512680.99911</v>
      </c>
      <c r="M63" s="67">
        <v>703853699340.30066</v>
      </c>
      <c r="N63" s="67">
        <v>107613967863.27</v>
      </c>
      <c r="O63" s="67">
        <v>460122550249.745</v>
      </c>
      <c r="P63" s="67">
        <v>76612591914.422699</v>
      </c>
      <c r="Q63" s="67">
        <v>185518000802.98911</v>
      </c>
      <c r="R63" s="67">
        <v>1560264267064.738</v>
      </c>
      <c r="S63" s="67">
        <v>587788642073.76855</v>
      </c>
      <c r="T63" s="67">
        <v>404552698763.57062</v>
      </c>
      <c r="U63" s="67">
        <v>103374747796.46471</v>
      </c>
      <c r="V63" s="67">
        <v>331181073010.34528</v>
      </c>
      <c r="W63" s="67">
        <v>8287019328.2591515</v>
      </c>
      <c r="X63" s="67">
        <v>73619036898.729645</v>
      </c>
      <c r="Y63" s="67">
        <v>82499645648.070389</v>
      </c>
      <c r="Z63" s="67">
        <v>20151893210.072159</v>
      </c>
      <c r="AA63" s="67">
        <v>7840394895.2656956</v>
      </c>
      <c r="AB63" s="67">
        <v>17062789822.910271</v>
      </c>
      <c r="AC63" s="67">
        <v>21004964660.334961</v>
      </c>
      <c r="AD63" s="67">
        <v>4530791733.1849651</v>
      </c>
      <c r="AE63" s="67">
        <v>0</v>
      </c>
      <c r="AF63" s="67">
        <v>54979197670.914162</v>
      </c>
      <c r="AG63" s="67">
        <v>492003.02064338583</v>
      </c>
      <c r="AH63" s="67">
        <v>41040441278.890099</v>
      </c>
      <c r="AI63" s="67">
        <v>164405860.69313061</v>
      </c>
      <c r="AJ63" s="67">
        <v>67045156870168.852</v>
      </c>
      <c r="AK63" s="67">
        <v>23448853955091.199</v>
      </c>
      <c r="AL63" s="67">
        <v>43607420337148.742</v>
      </c>
      <c r="AM63" s="67">
        <v>79361878368801.375</v>
      </c>
      <c r="AN63" s="67">
        <v>84671428010658.641</v>
      </c>
      <c r="AO63" s="67">
        <v>2905506813862.3271</v>
      </c>
      <c r="AP63" s="67">
        <v>2343150656340.5859</v>
      </c>
      <c r="AQ63" s="67">
        <v>562356157521.74072</v>
      </c>
      <c r="AR63" s="67">
        <v>931614000000</v>
      </c>
      <c r="AS63" s="67">
        <v>982081000000</v>
      </c>
      <c r="AT63" s="67">
        <v>5516757982096.7207</v>
      </c>
      <c r="AU63" s="67">
        <v>4277823571916.1299</v>
      </c>
      <c r="AV63" s="67">
        <v>2097562123699.157</v>
      </c>
      <c r="AW63" s="67">
        <v>2180261448216.9729</v>
      </c>
      <c r="AX63" s="67">
        <v>289589192522.8905</v>
      </c>
      <c r="AY63" s="67">
        <v>30177203542.27179</v>
      </c>
      <c r="AZ63" s="67">
        <v>29716967233.856251</v>
      </c>
      <c r="BA63" s="67">
        <v>89146506900.154068</v>
      </c>
      <c r="BB63" s="67">
        <v>339265069791.85101</v>
      </c>
      <c r="BC63" s="67">
        <v>395822763696.58557</v>
      </c>
      <c r="BD63" s="67">
        <v>65216706492.979523</v>
      </c>
      <c r="BE63" s="67">
        <v>691418735888.40979</v>
      </c>
      <c r="BF63" s="67">
        <v>370304440973.02319</v>
      </c>
      <c r="BG63" s="67">
        <v>212537752974.04941</v>
      </c>
      <c r="BH63" s="67">
        <v>31867361578.763008</v>
      </c>
      <c r="BI63" s="67">
        <v>76709180362.574188</v>
      </c>
      <c r="BJ63" s="67">
        <v>0</v>
      </c>
      <c r="BK63" s="67">
        <v>17229678844.714088</v>
      </c>
      <c r="BL63" s="67">
        <v>11242437624.752279</v>
      </c>
      <c r="BM63" s="67">
        <v>14476136790.695589</v>
      </c>
      <c r="BN63" s="67">
        <v>749313320.69749403</v>
      </c>
      <c r="BO63" s="67">
        <v>11033562883.65164</v>
      </c>
      <c r="BP63" s="67">
        <v>0</v>
      </c>
      <c r="BQ63" s="67">
        <v>1504287867.2227581</v>
      </c>
      <c r="BR63" s="67">
        <v>0</v>
      </c>
      <c r="BS63" s="67">
        <v>14542396633.31896</v>
      </c>
      <c r="BT63" s="67">
        <v>0</v>
      </c>
      <c r="BU63" s="67">
        <v>5921812409.1925678</v>
      </c>
      <c r="BV63" s="67">
        <v>9553988.3288129605</v>
      </c>
      <c r="BW63" s="67">
        <v>11877452525468.52</v>
      </c>
      <c r="BX63" s="67">
        <v>4479592508807.9707</v>
      </c>
      <c r="BY63" s="67">
        <v>7397860016660.5439</v>
      </c>
      <c r="BZ63" s="67">
        <v>20940669057315.98</v>
      </c>
      <c r="CA63" s="67">
        <v>20991136057315.98</v>
      </c>
    </row>
    <row r="64" spans="1:79">
      <c r="A64" t="s">
        <v>62</v>
      </c>
      <c r="B64" t="s">
        <v>153</v>
      </c>
      <c r="C64" s="67">
        <v>2004</v>
      </c>
      <c r="D64" t="s">
        <v>5061</v>
      </c>
      <c r="E64" s="67">
        <v>1612658008</v>
      </c>
      <c r="F64" s="67">
        <v>4146300383088.4722</v>
      </c>
      <c r="G64" s="67">
        <v>1798692055849.873</v>
      </c>
      <c r="H64" s="67">
        <v>1798760195138.6951</v>
      </c>
      <c r="I64" s="67">
        <v>15671610714208.119</v>
      </c>
      <c r="J64" s="67">
        <v>13389766464181.84</v>
      </c>
      <c r="K64" s="67">
        <v>583746730845.41626</v>
      </c>
      <c r="L64" s="67">
        <v>227385444304.92639</v>
      </c>
      <c r="M64" s="67">
        <v>712163841814.40063</v>
      </c>
      <c r="N64" s="67">
        <v>108593014548.8326</v>
      </c>
      <c r="O64" s="67">
        <v>464353040676.25159</v>
      </c>
      <c r="P64" s="67">
        <v>75597887587.165298</v>
      </c>
      <c r="Q64" s="67">
        <v>226104170873.21719</v>
      </c>
      <c r="R64" s="67">
        <v>1671030600522.6721</v>
      </c>
      <c r="S64" s="67">
        <v>647047684721.59729</v>
      </c>
      <c r="T64" s="67">
        <v>422486808152.08862</v>
      </c>
      <c r="U64" s="67">
        <v>102877401671.5139</v>
      </c>
      <c r="V64" s="67">
        <v>331019729555.41711</v>
      </c>
      <c r="W64" s="67">
        <v>8283458023.1498766</v>
      </c>
      <c r="X64" s="67">
        <v>73619036898.729645</v>
      </c>
      <c r="Y64" s="67">
        <v>82363651462.579315</v>
      </c>
      <c r="Z64" s="67">
        <v>20135314032.70512</v>
      </c>
      <c r="AA64" s="67">
        <v>7840394895.2656956</v>
      </c>
      <c r="AB64" s="67">
        <v>17062789822.910271</v>
      </c>
      <c r="AC64" s="67">
        <v>21004964660.334961</v>
      </c>
      <c r="AD64" s="67">
        <v>4525582946.2241926</v>
      </c>
      <c r="AE64" s="67">
        <v>0</v>
      </c>
      <c r="AF64" s="67">
        <v>54979197670.914162</v>
      </c>
      <c r="AG64" s="67">
        <v>492003.02064338583</v>
      </c>
      <c r="AH64" s="67">
        <v>41040441278.890099</v>
      </c>
      <c r="AI64" s="67">
        <v>164405860.69313061</v>
      </c>
      <c r="AJ64" s="67">
        <v>68325241719828.313</v>
      </c>
      <c r="AK64" s="67">
        <v>23820036700674.051</v>
      </c>
      <c r="AL64" s="67">
        <v>44528737077179.156</v>
      </c>
      <c r="AM64" s="67">
        <v>82655281660939.641</v>
      </c>
      <c r="AN64" s="67">
        <v>87433567400487.031</v>
      </c>
      <c r="AO64" s="67">
        <v>3391832855570.6328</v>
      </c>
      <c r="AP64" s="67">
        <v>2735349077073.0908</v>
      </c>
      <c r="AQ64" s="67">
        <v>656483778497.54187</v>
      </c>
      <c r="AR64" s="67">
        <v>1194965000000</v>
      </c>
      <c r="AS64" s="67">
        <v>1122527000000</v>
      </c>
      <c r="AT64" s="67">
        <v>6397965956725.8359</v>
      </c>
      <c r="AU64" s="67">
        <v>5231906535665.7031</v>
      </c>
      <c r="AV64" s="67">
        <v>2561217100931.3628</v>
      </c>
      <c r="AW64" s="67">
        <v>2670689434734.3398</v>
      </c>
      <c r="AX64" s="67">
        <v>240445793117.22971</v>
      </c>
      <c r="AY64" s="67">
        <v>33402035658.221272</v>
      </c>
      <c r="AZ64" s="67">
        <v>40593511038.742157</v>
      </c>
      <c r="BA64" s="67">
        <v>91890656390.809784</v>
      </c>
      <c r="BB64" s="67">
        <v>353330679035.50739</v>
      </c>
      <c r="BC64" s="67">
        <v>307813987755.03748</v>
      </c>
      <c r="BD64" s="67">
        <v>98582758064.583542</v>
      </c>
      <c r="BE64" s="67">
        <v>1870603470082.303</v>
      </c>
      <c r="BF64" s="67">
        <v>595328838671.42407</v>
      </c>
      <c r="BG64" s="67">
        <v>210573323382.47479</v>
      </c>
      <c r="BH64" s="67">
        <v>898435411459.06421</v>
      </c>
      <c r="BI64" s="67">
        <v>166265896569.33981</v>
      </c>
      <c r="BJ64" s="67">
        <v>1571792633.808357</v>
      </c>
      <c r="BK64" s="67">
        <v>29511382935.084961</v>
      </c>
      <c r="BL64" s="67">
        <v>8850260418.5785446</v>
      </c>
      <c r="BM64" s="67">
        <v>20612017548.4002</v>
      </c>
      <c r="BN64" s="67">
        <v>3751768961.1716051</v>
      </c>
      <c r="BO64" s="67">
        <v>22011701009.372509</v>
      </c>
      <c r="BP64" s="67">
        <v>0</v>
      </c>
      <c r="BQ64" s="67">
        <v>2638641575.978508</v>
      </c>
      <c r="BR64" s="67">
        <v>0</v>
      </c>
      <c r="BS64" s="67">
        <v>20794287224.008751</v>
      </c>
      <c r="BT64" s="67">
        <v>0</v>
      </c>
      <c r="BU64" s="67">
        <v>56524044262.936447</v>
      </c>
      <c r="BV64" s="67">
        <v>0</v>
      </c>
      <c r="BW64" s="67">
        <v>13579097545063.48</v>
      </c>
      <c r="BX64" s="67">
        <v>5136008799698.6475</v>
      </c>
      <c r="BY64" s="67">
        <v>8443088745364.8301</v>
      </c>
      <c r="BZ64" s="67">
        <v>25311937827442.25</v>
      </c>
      <c r="CA64" s="67">
        <v>25239499827442.25</v>
      </c>
    </row>
    <row r="65" spans="1:79">
      <c r="A65" t="s">
        <v>62</v>
      </c>
      <c r="B65" t="s">
        <v>153</v>
      </c>
      <c r="C65" s="67">
        <v>2005</v>
      </c>
      <c r="D65" t="s">
        <v>5062</v>
      </c>
      <c r="E65" s="67">
        <v>1624270040</v>
      </c>
      <c r="F65" s="67">
        <v>4711725701142.7334</v>
      </c>
      <c r="G65" s="67">
        <v>2210533447454.9858</v>
      </c>
      <c r="H65" s="67">
        <v>2045424960318.377</v>
      </c>
      <c r="I65" s="67">
        <v>15689421176522.551</v>
      </c>
      <c r="J65" s="67">
        <v>13372380240244.551</v>
      </c>
      <c r="K65" s="67">
        <v>584162028875.83691</v>
      </c>
      <c r="L65" s="67">
        <v>224880317444.9628</v>
      </c>
      <c r="M65" s="67">
        <v>720473984288.50037</v>
      </c>
      <c r="N65" s="67">
        <v>109572061234.3951</v>
      </c>
      <c r="O65" s="67">
        <v>468583531102.75818</v>
      </c>
      <c r="P65" s="67">
        <v>74591055223.520142</v>
      </c>
      <c r="Q65" s="67">
        <v>252480258903.42291</v>
      </c>
      <c r="R65" s="67">
        <v>1403754633207.2119</v>
      </c>
      <c r="S65" s="67">
        <v>640490458189.38208</v>
      </c>
      <c r="T65" s="67">
        <v>401171631056.52039</v>
      </c>
      <c r="U65" s="67">
        <v>76239327318.234619</v>
      </c>
      <c r="V65" s="67">
        <v>330871735411.52692</v>
      </c>
      <c r="W65" s="67">
        <v>8279134182.9591122</v>
      </c>
      <c r="X65" s="67">
        <v>73619036898.729645</v>
      </c>
      <c r="Y65" s="67">
        <v>82242522224.985352</v>
      </c>
      <c r="Z65" s="67">
        <v>20118030546.990459</v>
      </c>
      <c r="AA65" s="67">
        <v>7840394895.2656956</v>
      </c>
      <c r="AB65" s="67">
        <v>17062789822.910271</v>
      </c>
      <c r="AC65" s="67">
        <v>21004964660.334961</v>
      </c>
      <c r="AD65" s="67">
        <v>4520334091.6714144</v>
      </c>
      <c r="AE65" s="67">
        <v>0</v>
      </c>
      <c r="AF65" s="67">
        <v>54979197670.914162</v>
      </c>
      <c r="AG65" s="67">
        <v>483277.18262378959</v>
      </c>
      <c r="AH65" s="67">
        <v>41040441278.890099</v>
      </c>
      <c r="AI65" s="67">
        <v>164405860.69313061</v>
      </c>
      <c r="AJ65" s="67">
        <v>69496528215778.406</v>
      </c>
      <c r="AK65" s="67">
        <v>24188970591280.82</v>
      </c>
      <c r="AL65" s="67">
        <v>45339889290659.18</v>
      </c>
      <c r="AM65" s="67">
        <v>84312709407440.672</v>
      </c>
      <c r="AN65" s="67">
        <v>88426915193984.031</v>
      </c>
      <c r="AO65" s="67">
        <v>3845176477094.1958</v>
      </c>
      <c r="AP65" s="67">
        <v>3100948771850.1592</v>
      </c>
      <c r="AQ65" s="67">
        <v>744227705244.03796</v>
      </c>
      <c r="AR65" s="67">
        <v>1509799000000</v>
      </c>
      <c r="AS65" s="67">
        <v>1335708000000</v>
      </c>
      <c r="AT65" s="67">
        <v>7189135483221.334</v>
      </c>
      <c r="AU65" s="67">
        <v>5711578964893.7041</v>
      </c>
      <c r="AV65" s="67">
        <v>2784918058926.5908</v>
      </c>
      <c r="AW65" s="67">
        <v>2926660905967.1118</v>
      </c>
      <c r="AX65" s="67">
        <v>259332908306.5127</v>
      </c>
      <c r="AY65" s="67">
        <v>36615275434.827171</v>
      </c>
      <c r="AZ65" s="67">
        <v>397863943069.25348</v>
      </c>
      <c r="BA65" s="67">
        <v>94661134604.765717</v>
      </c>
      <c r="BB65" s="67">
        <v>368630374990.31427</v>
      </c>
      <c r="BC65" s="67">
        <v>214286376241.06699</v>
      </c>
      <c r="BD65" s="67">
        <v>106166505680.89101</v>
      </c>
      <c r="BE65" s="67">
        <v>2240312367645.8862</v>
      </c>
      <c r="BF65" s="67">
        <v>859259093531.21106</v>
      </c>
      <c r="BG65" s="67">
        <v>291218971876.42358</v>
      </c>
      <c r="BH65" s="67">
        <v>737084157028.13428</v>
      </c>
      <c r="BI65" s="67">
        <v>352750145210.11719</v>
      </c>
      <c r="BJ65" s="67">
        <v>1941989877.9414239</v>
      </c>
      <c r="BK65" s="67">
        <v>61689573873.65535</v>
      </c>
      <c r="BL65" s="67">
        <v>15895464805.452299</v>
      </c>
      <c r="BM65" s="67">
        <v>87609629768.928558</v>
      </c>
      <c r="BN65" s="67">
        <v>3735370996.1237969</v>
      </c>
      <c r="BO65" s="67">
        <v>22187338757.391651</v>
      </c>
      <c r="BP65" s="67">
        <v>0</v>
      </c>
      <c r="BQ65" s="67">
        <v>3458014678.9704161</v>
      </c>
      <c r="BR65" s="67">
        <v>0</v>
      </c>
      <c r="BS65" s="67">
        <v>27054238813.248909</v>
      </c>
      <c r="BT65" s="67">
        <v>342335.35578451079</v>
      </c>
      <c r="BU65" s="67">
        <v>129178181303.0491</v>
      </c>
      <c r="BV65" s="67">
        <v>0</v>
      </c>
      <c r="BW65" s="67">
        <v>15658594400013.689</v>
      </c>
      <c r="BX65" s="67">
        <v>5879473397402.1631</v>
      </c>
      <c r="BY65" s="67">
        <v>9779121002611.5234</v>
      </c>
      <c r="BZ65" s="67">
        <v>29107309727975.102</v>
      </c>
      <c r="CA65" s="67">
        <v>28933218727975.102</v>
      </c>
    </row>
    <row r="66" spans="1:79">
      <c r="A66" t="s">
        <v>62</v>
      </c>
      <c r="B66" t="s">
        <v>153</v>
      </c>
      <c r="C66" s="67">
        <v>2006</v>
      </c>
      <c r="D66" t="s">
        <v>5063</v>
      </c>
      <c r="E66" s="67">
        <v>1635646365</v>
      </c>
      <c r="F66" s="67">
        <v>5354910369275.9512</v>
      </c>
      <c r="G66" s="67">
        <v>2944393427214.4131</v>
      </c>
      <c r="H66" s="67">
        <v>2612454247519.3618</v>
      </c>
      <c r="I66" s="67">
        <v>15733559175832.41</v>
      </c>
      <c r="J66" s="67">
        <v>13378889425823.25</v>
      </c>
      <c r="K66" s="67">
        <v>584577326906.25745</v>
      </c>
      <c r="L66" s="67">
        <v>222368271120.4357</v>
      </c>
      <c r="M66" s="67">
        <v>728784126762.6001</v>
      </c>
      <c r="N66" s="67">
        <v>110551107919.9577</v>
      </c>
      <c r="O66" s="67">
        <v>472814021529.26489</v>
      </c>
      <c r="P66" s="67">
        <v>73845999109.213745</v>
      </c>
      <c r="Q66" s="67">
        <v>278556875364.52228</v>
      </c>
      <c r="R66" s="67">
        <v>1414222609279.616</v>
      </c>
      <c r="S66" s="67">
        <v>675423157201.17627</v>
      </c>
      <c r="T66" s="67">
        <v>421495473733.63452</v>
      </c>
      <c r="U66" s="67">
        <v>73377304850.282486</v>
      </c>
      <c r="V66" s="67">
        <v>330715220608.6051</v>
      </c>
      <c r="W66" s="67">
        <v>8274445404.0987873</v>
      </c>
      <c r="X66" s="67">
        <v>73619036898.729645</v>
      </c>
      <c r="Y66" s="67">
        <v>82120560779.883636</v>
      </c>
      <c r="Z66" s="67">
        <v>20094588602.69133</v>
      </c>
      <c r="AA66" s="67">
        <v>7840394895.2656956</v>
      </c>
      <c r="AB66" s="67">
        <v>17062789822.910271</v>
      </c>
      <c r="AC66" s="67">
        <v>21004964660.334961</v>
      </c>
      <c r="AD66" s="67">
        <v>4513911457.0108213</v>
      </c>
      <c r="AE66" s="67">
        <v>0</v>
      </c>
      <c r="AF66" s="67">
        <v>54979197670.914162</v>
      </c>
      <c r="AG66" s="67">
        <v>483277.18262378959</v>
      </c>
      <c r="AH66" s="67">
        <v>41040441278.890099</v>
      </c>
      <c r="AI66" s="67">
        <v>164405860.69313061</v>
      </c>
      <c r="AJ66" s="67">
        <v>70449897376799.063</v>
      </c>
      <c r="AK66" s="67">
        <v>24441924237645.48</v>
      </c>
      <c r="AL66" s="67">
        <v>46047114983902.57</v>
      </c>
      <c r="AM66" s="67">
        <v>87436200353426.313</v>
      </c>
      <c r="AN66" s="67">
        <v>90729508729897.875</v>
      </c>
      <c r="AO66" s="67">
        <v>4448738275465.543</v>
      </c>
      <c r="AP66" s="67">
        <v>3587692157633.502</v>
      </c>
      <c r="AQ66" s="67">
        <v>861046117832.04041</v>
      </c>
      <c r="AR66" s="67">
        <v>2064778000000</v>
      </c>
      <c r="AS66" s="67">
        <v>1787770000000</v>
      </c>
      <c r="AT66" s="67">
        <v>8056909533406.2383</v>
      </c>
      <c r="AU66" s="67">
        <v>6527960744669.8701</v>
      </c>
      <c r="AV66" s="67">
        <v>3190801895660.458</v>
      </c>
      <c r="AW66" s="67">
        <v>3337158849009.4121</v>
      </c>
      <c r="AX66" s="67">
        <v>340695999143.63568</v>
      </c>
      <c r="AY66" s="67">
        <v>42173711167.771187</v>
      </c>
      <c r="AZ66" s="67">
        <v>429884065707.62793</v>
      </c>
      <c r="BA66" s="67">
        <v>96812921794.700867</v>
      </c>
      <c r="BB66" s="67">
        <v>382377291781.19012</v>
      </c>
      <c r="BC66" s="67">
        <v>121934156851.78979</v>
      </c>
      <c r="BD66" s="67">
        <v>115070642289.6532</v>
      </c>
      <c r="BE66" s="67">
        <v>2651988353855.333</v>
      </c>
      <c r="BF66" s="67">
        <v>923651150308.85205</v>
      </c>
      <c r="BG66" s="67">
        <v>285589693310.35107</v>
      </c>
      <c r="BH66" s="67">
        <v>928104143900.43958</v>
      </c>
      <c r="BI66" s="67">
        <v>514643366335.69012</v>
      </c>
      <c r="BJ66" s="67">
        <v>5455699254.2346039</v>
      </c>
      <c r="BK66" s="67">
        <v>125121832250.9875</v>
      </c>
      <c r="BL66" s="67">
        <v>21643684413.309502</v>
      </c>
      <c r="BM66" s="67">
        <v>110155482488.2901</v>
      </c>
      <c r="BN66" s="67">
        <v>7992139721.6087465</v>
      </c>
      <c r="BO66" s="67">
        <v>46622216085.214378</v>
      </c>
      <c r="BP66" s="67">
        <v>0</v>
      </c>
      <c r="BQ66" s="67">
        <v>6408834305.6494865</v>
      </c>
      <c r="BR66" s="67">
        <v>0</v>
      </c>
      <c r="BS66" s="67">
        <v>70382974330.516663</v>
      </c>
      <c r="BT66" s="67">
        <v>606786.12119153759</v>
      </c>
      <c r="BU66" s="67">
        <v>120859896699.758</v>
      </c>
      <c r="BV66" s="67">
        <v>0</v>
      </c>
      <c r="BW66" s="67">
        <v>18281418539997.27</v>
      </c>
      <c r="BX66" s="67">
        <v>6910988725603.6289</v>
      </c>
      <c r="BY66" s="67">
        <v>11370429814393.631</v>
      </c>
      <c r="BZ66" s="67">
        <v>33716062702724.379</v>
      </c>
      <c r="CA66" s="67">
        <v>33439054702724.379</v>
      </c>
    </row>
    <row r="67" spans="1:79">
      <c r="A67" t="s">
        <v>62</v>
      </c>
      <c r="B67" t="s">
        <v>153</v>
      </c>
      <c r="C67" s="67">
        <v>2007</v>
      </c>
      <c r="D67" t="s">
        <v>5064</v>
      </c>
      <c r="E67" s="67">
        <v>1646662647</v>
      </c>
      <c r="F67" s="67">
        <v>6085679880284.0938</v>
      </c>
      <c r="G67" s="67">
        <v>3993392872244.0869</v>
      </c>
      <c r="H67" s="67">
        <v>3204166750702.9419</v>
      </c>
      <c r="I67" s="67">
        <v>15824704560876.119</v>
      </c>
      <c r="J67" s="67">
        <v>13426596860709.449</v>
      </c>
      <c r="K67" s="67">
        <v>584992624936.6781</v>
      </c>
      <c r="L67" s="67">
        <v>219863144260.4722</v>
      </c>
      <c r="M67" s="67">
        <v>737094269236.69995</v>
      </c>
      <c r="N67" s="67">
        <v>111530154605.52029</v>
      </c>
      <c r="O67" s="67">
        <v>477044511955.77148</v>
      </c>
      <c r="P67" s="67">
        <v>73118452187.830917</v>
      </c>
      <c r="Q67" s="67">
        <v>307902851723.40521</v>
      </c>
      <c r="R67" s="67">
        <v>1670212602952.748</v>
      </c>
      <c r="S67" s="67">
        <v>695361437973.31226</v>
      </c>
      <c r="T67" s="67">
        <v>470117747838.52771</v>
      </c>
      <c r="U67" s="67">
        <v>94007496160.148361</v>
      </c>
      <c r="V67" s="67">
        <v>359106830753.52319</v>
      </c>
      <c r="W67" s="67">
        <v>8269414453.9986019</v>
      </c>
      <c r="X67" s="67">
        <v>81244987534.744492</v>
      </c>
      <c r="Y67" s="67">
        <v>110873094284.67799</v>
      </c>
      <c r="Z67" s="67">
        <v>20074408398.878201</v>
      </c>
      <c r="AA67" s="67">
        <v>7840394895.2656956</v>
      </c>
      <c r="AB67" s="67">
        <v>17062789822.910271</v>
      </c>
      <c r="AC67" s="67">
        <v>13048538652.63232</v>
      </c>
      <c r="AD67" s="67">
        <v>4508674622.7356443</v>
      </c>
      <c r="AE67" s="67">
        <v>0</v>
      </c>
      <c r="AF67" s="67">
        <v>54979197670.914162</v>
      </c>
      <c r="AG67" s="67">
        <v>483277.18262378959</v>
      </c>
      <c r="AH67" s="67">
        <v>41040441278.890099</v>
      </c>
      <c r="AI67" s="67">
        <v>164405860.69313061</v>
      </c>
      <c r="AJ67" s="67">
        <v>71310420524810.781</v>
      </c>
      <c r="AK67" s="67">
        <v>24714166854087.129</v>
      </c>
      <c r="AL67" s="67">
        <v>46618745402620.141</v>
      </c>
      <c r="AM67" s="67">
        <v>92228304346121.063</v>
      </c>
      <c r="AN67" s="67">
        <v>94287092911365.422</v>
      </c>
      <c r="AO67" s="67">
        <v>5277977704038.1006</v>
      </c>
      <c r="AP67" s="67">
        <v>4256433632288.791</v>
      </c>
      <c r="AQ67" s="67">
        <v>1021544071749.3101</v>
      </c>
      <c r="AR67" s="67">
        <v>2931293000000</v>
      </c>
      <c r="AS67" s="67">
        <v>2295983000000</v>
      </c>
      <c r="AT67" s="67">
        <v>8581007676074.0479</v>
      </c>
      <c r="AU67" s="67">
        <v>6944263486648.418</v>
      </c>
      <c r="AV67" s="67">
        <v>3408509522314.6812</v>
      </c>
      <c r="AW67" s="67">
        <v>3535753964333.7378</v>
      </c>
      <c r="AX67" s="67">
        <v>475278443535.80078</v>
      </c>
      <c r="AY67" s="67">
        <v>49202657628.648521</v>
      </c>
      <c r="AZ67" s="67">
        <v>465622455175.55811</v>
      </c>
      <c r="BA67" s="67">
        <v>98797470076.137344</v>
      </c>
      <c r="BB67" s="67">
        <v>395113003523.15912</v>
      </c>
      <c r="BC67" s="67">
        <v>8010894915.7165022</v>
      </c>
      <c r="BD67" s="67">
        <v>144719264570.60999</v>
      </c>
      <c r="BE67" s="67">
        <v>3948321139951.5508</v>
      </c>
      <c r="BF67" s="67">
        <v>1178097690034.8669</v>
      </c>
      <c r="BG67" s="67">
        <v>375410181984.95117</v>
      </c>
      <c r="BH67" s="67">
        <v>1510742673151.2649</v>
      </c>
      <c r="BI67" s="67">
        <v>884070594780.4679</v>
      </c>
      <c r="BJ67" s="67">
        <v>13141853798.258511</v>
      </c>
      <c r="BK67" s="67">
        <v>136534338148.485</v>
      </c>
      <c r="BL67" s="67">
        <v>33553171595.247211</v>
      </c>
      <c r="BM67" s="67">
        <v>367122069137.80829</v>
      </c>
      <c r="BN67" s="67">
        <v>17468690617.975788</v>
      </c>
      <c r="BO67" s="67">
        <v>88264056805.020233</v>
      </c>
      <c r="BP67" s="67">
        <v>0</v>
      </c>
      <c r="BQ67" s="67">
        <v>7545128584.5639219</v>
      </c>
      <c r="BR67" s="67">
        <v>599151.48844160337</v>
      </c>
      <c r="BS67" s="67">
        <v>71223073571.071152</v>
      </c>
      <c r="BT67" s="67">
        <v>1075334.146249698</v>
      </c>
      <c r="BU67" s="67">
        <v>149216538036.40311</v>
      </c>
      <c r="BV67" s="67">
        <v>0</v>
      </c>
      <c r="BW67" s="67">
        <v>23576208749429.512</v>
      </c>
      <c r="BX67" s="67">
        <v>8898933142908.4375</v>
      </c>
      <c r="BY67" s="67">
        <v>14677275606521.07</v>
      </c>
      <c r="BZ67" s="67">
        <v>42018825269493.211</v>
      </c>
      <c r="CA67" s="67">
        <v>41383515269493.211</v>
      </c>
    </row>
    <row r="68" spans="1:79">
      <c r="A68" t="s">
        <v>62</v>
      </c>
      <c r="B68" t="s">
        <v>153</v>
      </c>
      <c r="C68" s="67">
        <v>2008</v>
      </c>
      <c r="D68" t="s">
        <v>5065</v>
      </c>
      <c r="E68" s="67">
        <v>1657584078</v>
      </c>
      <c r="F68" s="67">
        <v>6916699981969.5283</v>
      </c>
      <c r="G68" s="67">
        <v>4413661387578</v>
      </c>
      <c r="H68" s="67">
        <v>2855403566405.519</v>
      </c>
      <c r="I68" s="67">
        <v>15943419601337.73</v>
      </c>
      <c r="J68" s="67">
        <v>13467796961515.641</v>
      </c>
      <c r="K68" s="67">
        <v>585407922967.09875</v>
      </c>
      <c r="L68" s="67">
        <v>217351106195.39279</v>
      </c>
      <c r="M68" s="67">
        <v>745404411710.7998</v>
      </c>
      <c r="N68" s="67">
        <v>112509201291.08279</v>
      </c>
      <c r="O68" s="67">
        <v>481275002382.2782</v>
      </c>
      <c r="P68" s="67">
        <v>72320175278.569885</v>
      </c>
      <c r="Q68" s="67">
        <v>367075722297.85999</v>
      </c>
      <c r="R68" s="67">
        <v>1734891590887.042</v>
      </c>
      <c r="S68" s="67">
        <v>698638639666.75195</v>
      </c>
      <c r="T68" s="67">
        <v>499692733233.20837</v>
      </c>
      <c r="U68" s="67">
        <v>105644225741.73489</v>
      </c>
      <c r="V68" s="67">
        <v>377418562236.04327</v>
      </c>
      <c r="W68" s="67">
        <v>8528454751.6625385</v>
      </c>
      <c r="X68" s="67">
        <v>77025626523.405365</v>
      </c>
      <c r="Y68" s="67">
        <v>132086346552.2317</v>
      </c>
      <c r="Z68" s="67">
        <v>20388291516.655781</v>
      </c>
      <c r="AA68" s="67">
        <v>8541694485.0362883</v>
      </c>
      <c r="AB68" s="67">
        <v>17062789822.910271</v>
      </c>
      <c r="AC68" s="67">
        <v>11775510491.3999</v>
      </c>
      <c r="AD68" s="67">
        <v>5825320005.0613728</v>
      </c>
      <c r="AE68" s="67">
        <v>0</v>
      </c>
      <c r="AF68" s="67">
        <v>54979197670.914162</v>
      </c>
      <c r="AG68" s="67">
        <v>483277.18262378959</v>
      </c>
      <c r="AH68" s="67">
        <v>41040441278.890099</v>
      </c>
      <c r="AI68" s="67">
        <v>164405860.69313061</v>
      </c>
      <c r="AJ68" s="67">
        <v>71768236582466.625</v>
      </c>
      <c r="AK68" s="67">
        <v>24827601708896.59</v>
      </c>
      <c r="AL68" s="67">
        <v>46959543486565.891</v>
      </c>
      <c r="AM68" s="67">
        <v>95670192191833.516</v>
      </c>
      <c r="AN68" s="67">
        <v>96601770187918.141</v>
      </c>
      <c r="AO68" s="67">
        <v>6539694674277.9551</v>
      </c>
      <c r="AP68" s="67">
        <v>5273947317966.0928</v>
      </c>
      <c r="AQ68" s="67">
        <v>1265747356311.8621</v>
      </c>
      <c r="AR68" s="67">
        <v>3443521000000</v>
      </c>
      <c r="AS68" s="67">
        <v>2183578000000</v>
      </c>
      <c r="AT68" s="67">
        <v>10278333818017.18</v>
      </c>
      <c r="AU68" s="67">
        <v>8364659046620.9434</v>
      </c>
      <c r="AV68" s="67">
        <v>4125561786070.7241</v>
      </c>
      <c r="AW68" s="67">
        <v>4239097260550.2192</v>
      </c>
      <c r="AX68" s="67">
        <v>600078053510.64917</v>
      </c>
      <c r="AY68" s="67">
        <v>58957437234.669807</v>
      </c>
      <c r="AZ68" s="67">
        <v>495944831580.82617</v>
      </c>
      <c r="BA68" s="67">
        <v>100382767381.3087</v>
      </c>
      <c r="BB68" s="67">
        <v>405150165002.26837</v>
      </c>
      <c r="BC68" s="67">
        <v>7390407877.6489096</v>
      </c>
      <c r="BD68" s="67">
        <v>245771108808.87131</v>
      </c>
      <c r="BE68" s="67">
        <v>7432919644156.2266</v>
      </c>
      <c r="BF68" s="67">
        <v>1637572304150.728</v>
      </c>
      <c r="BG68" s="67">
        <v>413183726280.57959</v>
      </c>
      <c r="BH68" s="67">
        <v>4290279132176.4878</v>
      </c>
      <c r="BI68" s="67">
        <v>1091884481548.429</v>
      </c>
      <c r="BJ68" s="67">
        <v>6429597949.0822716</v>
      </c>
      <c r="BK68" s="67">
        <v>117401320706.326</v>
      </c>
      <c r="BL68" s="67">
        <v>33161547324.632999</v>
      </c>
      <c r="BM68" s="67">
        <v>496997853264.5365</v>
      </c>
      <c r="BN68" s="67">
        <v>12906326052.97072</v>
      </c>
      <c r="BO68" s="67">
        <v>29341687511.62611</v>
      </c>
      <c r="BP68" s="67">
        <v>211909705249.45779</v>
      </c>
      <c r="BQ68" s="67">
        <v>8977860444.6604519</v>
      </c>
      <c r="BR68" s="67">
        <v>8495574.8424789049</v>
      </c>
      <c r="BS68" s="67">
        <v>36911910830.905441</v>
      </c>
      <c r="BT68" s="67">
        <v>1857716.246284408</v>
      </c>
      <c r="BU68" s="67">
        <v>137836318923.14182</v>
      </c>
      <c r="BV68" s="67">
        <v>0</v>
      </c>
      <c r="BW68" s="67">
        <v>27593369105850.891</v>
      </c>
      <c r="BX68" s="67">
        <v>10282235521191.971</v>
      </c>
      <c r="BY68" s="67">
        <v>17311133584658.92</v>
      </c>
      <c r="BZ68" s="67">
        <v>53104260242302.273</v>
      </c>
      <c r="CA68" s="67">
        <v>51844317242302.273</v>
      </c>
    </row>
    <row r="69" spans="1:79">
      <c r="A69" t="s">
        <v>62</v>
      </c>
      <c r="B69" t="s">
        <v>153</v>
      </c>
      <c r="C69" s="67">
        <v>2009</v>
      </c>
      <c r="D69" t="s">
        <v>5066</v>
      </c>
      <c r="E69" s="67">
        <v>1668272157</v>
      </c>
      <c r="F69" s="67">
        <v>7998889675117.9404</v>
      </c>
      <c r="G69" s="67">
        <v>5193173513810.3242</v>
      </c>
      <c r="H69" s="67">
        <v>3913033308913.5718</v>
      </c>
      <c r="I69" s="67">
        <v>16046439144411.859</v>
      </c>
      <c r="J69" s="67">
        <v>13536404957285.73</v>
      </c>
      <c r="K69" s="67">
        <v>585823220997.51953</v>
      </c>
      <c r="L69" s="67">
        <v>214845966816.88229</v>
      </c>
      <c r="M69" s="67">
        <v>753714554184.89966</v>
      </c>
      <c r="N69" s="67">
        <v>113488247976.6454</v>
      </c>
      <c r="O69" s="67">
        <v>485505492808.78491</v>
      </c>
      <c r="P69" s="67">
        <v>71573563528.783508</v>
      </c>
      <c r="Q69" s="67">
        <v>383909192145.52173</v>
      </c>
      <c r="R69" s="67">
        <v>1752855038190.605</v>
      </c>
      <c r="S69" s="67">
        <v>728895356911.57532</v>
      </c>
      <c r="T69" s="67">
        <v>486761008034.17047</v>
      </c>
      <c r="U69" s="67">
        <v>102124038480.4025</v>
      </c>
      <c r="V69" s="67">
        <v>418696725491.31293</v>
      </c>
      <c r="W69" s="67">
        <v>8472772662.4572945</v>
      </c>
      <c r="X69" s="67">
        <v>76181754321.137543</v>
      </c>
      <c r="Y69" s="67">
        <v>132014920190.618</v>
      </c>
      <c r="Z69" s="67">
        <v>20688103134.8508</v>
      </c>
      <c r="AA69" s="67">
        <v>9242994074.806881</v>
      </c>
      <c r="AB69" s="67">
        <v>28675609928.344631</v>
      </c>
      <c r="AC69" s="67">
        <v>11775510491.3999</v>
      </c>
      <c r="AD69" s="67">
        <v>7308081149.7965469</v>
      </c>
      <c r="AE69" s="67">
        <v>0</v>
      </c>
      <c r="AF69" s="67">
        <v>69793910385.594879</v>
      </c>
      <c r="AG69" s="67">
        <v>536974.64735976618</v>
      </c>
      <c r="AH69" s="67">
        <v>53476938636.129517</v>
      </c>
      <c r="AI69" s="67">
        <v>1065593541.52955</v>
      </c>
      <c r="AJ69" s="67">
        <v>72207982712660.938</v>
      </c>
      <c r="AK69" s="67">
        <v>24909931783274.73</v>
      </c>
      <c r="AL69" s="67">
        <v>47317828720335.539</v>
      </c>
      <c r="AM69" s="67">
        <v>98090376098913.781</v>
      </c>
      <c r="AN69" s="67">
        <v>98921151053066.984</v>
      </c>
      <c r="AO69" s="67">
        <v>6985412659962.0684</v>
      </c>
      <c r="AP69" s="67">
        <v>5633397306421.0234</v>
      </c>
      <c r="AQ69" s="67">
        <v>1352015353541.0459</v>
      </c>
      <c r="AR69" s="67">
        <v>4029060000000</v>
      </c>
      <c r="AS69" s="67">
        <v>2986600000000</v>
      </c>
      <c r="AT69" s="67">
        <v>10538442619864.391</v>
      </c>
      <c r="AU69" s="67">
        <v>8722189081623.5947</v>
      </c>
      <c r="AV69" s="67">
        <v>4295358704780.333</v>
      </c>
      <c r="AW69" s="67">
        <v>4426830376843.2617</v>
      </c>
      <c r="AX69" s="67">
        <v>517959430313.26349</v>
      </c>
      <c r="AY69" s="67">
        <v>61495175504.35672</v>
      </c>
      <c r="AZ69" s="67">
        <v>510038356275.95453</v>
      </c>
      <c r="BA69" s="67">
        <v>100812699200.5681</v>
      </c>
      <c r="BB69" s="67">
        <v>410466934505.47388</v>
      </c>
      <c r="BC69" s="67">
        <v>8518669003.4309864</v>
      </c>
      <c r="BD69" s="67">
        <v>206962273437.74811</v>
      </c>
      <c r="BE69" s="67">
        <v>3359412643187.313</v>
      </c>
      <c r="BF69" s="67">
        <v>881429743112.34912</v>
      </c>
      <c r="BG69" s="67">
        <v>439469995181.22931</v>
      </c>
      <c r="BH69" s="67">
        <v>1338575550614.7971</v>
      </c>
      <c r="BI69" s="67">
        <v>699937354278.93799</v>
      </c>
      <c r="BJ69" s="67">
        <v>6827842197.082325</v>
      </c>
      <c r="BK69" s="67">
        <v>91158245511.157104</v>
      </c>
      <c r="BL69" s="67">
        <v>60053083209.572998</v>
      </c>
      <c r="BM69" s="67">
        <v>190495661806.43411</v>
      </c>
      <c r="BN69" s="67">
        <v>10484325640.54018</v>
      </c>
      <c r="BO69" s="67">
        <v>23792911560.14135</v>
      </c>
      <c r="BP69" s="67">
        <v>208986436968.90369</v>
      </c>
      <c r="BQ69" s="67">
        <v>10752913592.82062</v>
      </c>
      <c r="BR69" s="67">
        <v>0</v>
      </c>
      <c r="BS69" s="67">
        <v>38860565898.984016</v>
      </c>
      <c r="BT69" s="67">
        <v>833847.70297141117</v>
      </c>
      <c r="BU69" s="67">
        <v>58524534045.598663</v>
      </c>
      <c r="BV69" s="67">
        <v>0</v>
      </c>
      <c r="BW69" s="67">
        <v>32232036538273.738</v>
      </c>
      <c r="BX69" s="67">
        <v>11911769539081.051</v>
      </c>
      <c r="BY69" s="67">
        <v>20320266999192.699</v>
      </c>
      <c r="BZ69" s="67">
        <v>54157764461287.523</v>
      </c>
      <c r="CA69" s="67">
        <v>53115304461287.523</v>
      </c>
    </row>
    <row r="70" spans="1:79">
      <c r="A70" t="s">
        <v>62</v>
      </c>
      <c r="B70" t="s">
        <v>153</v>
      </c>
      <c r="C70" s="67">
        <v>2010</v>
      </c>
      <c r="D70" t="s">
        <v>5067</v>
      </c>
      <c r="E70" s="67">
        <v>1678709393</v>
      </c>
      <c r="F70" s="67">
        <v>9244645186387.5293</v>
      </c>
      <c r="G70" s="67">
        <v>6014213091008.7012</v>
      </c>
      <c r="H70" s="67">
        <v>4783066948347.7002</v>
      </c>
      <c r="I70" s="67">
        <v>16128548722679.439</v>
      </c>
      <c r="J70" s="67">
        <v>13542387364897.17</v>
      </c>
      <c r="K70" s="67">
        <v>586238519027.94006</v>
      </c>
      <c r="L70" s="67">
        <v>212333933010.9021</v>
      </c>
      <c r="M70" s="67">
        <v>762024696658.99939</v>
      </c>
      <c r="N70" s="67">
        <v>114467294662.20799</v>
      </c>
      <c r="O70" s="67">
        <v>489735983235.29163</v>
      </c>
      <c r="P70" s="67">
        <v>70949218252.931244</v>
      </c>
      <c r="Q70" s="67">
        <v>445102809309.10889</v>
      </c>
      <c r="R70" s="67">
        <v>1739522824137.7839</v>
      </c>
      <c r="S70" s="67">
        <v>762890312218.06689</v>
      </c>
      <c r="T70" s="67">
        <v>467914270710.68951</v>
      </c>
      <c r="U70" s="67">
        <v>98259528599.262848</v>
      </c>
      <c r="V70" s="67">
        <v>419692806911.69897</v>
      </c>
      <c r="W70" s="67">
        <v>8936620290.4161568</v>
      </c>
      <c r="X70" s="67">
        <v>74494009916.601898</v>
      </c>
      <c r="Y70" s="67">
        <v>131934741301.76759</v>
      </c>
      <c r="Z70" s="67">
        <v>20648073573.13842</v>
      </c>
      <c r="AA70" s="67">
        <v>9944293664.5774727</v>
      </c>
      <c r="AB70" s="67">
        <v>28675609928.344631</v>
      </c>
      <c r="AC70" s="67">
        <v>11775510491.3999</v>
      </c>
      <c r="AD70" s="67">
        <v>7300889017.0314798</v>
      </c>
      <c r="AE70" s="67">
        <v>0</v>
      </c>
      <c r="AF70" s="67">
        <v>71439989576.11496</v>
      </c>
      <c r="AG70" s="67">
        <v>536974.64735976618</v>
      </c>
      <c r="AH70" s="67">
        <v>53476938636.129517</v>
      </c>
      <c r="AI70" s="67">
        <v>1065593541.52955</v>
      </c>
      <c r="AJ70" s="67">
        <v>72863926786185.625</v>
      </c>
      <c r="AK70" s="67">
        <v>25058563559186.969</v>
      </c>
      <c r="AL70" s="67">
        <v>47829225074418.133</v>
      </c>
      <c r="AM70" s="67">
        <v>100760278226252.41</v>
      </c>
      <c r="AN70" s="67">
        <v>101301768001221</v>
      </c>
      <c r="AO70" s="67">
        <v>8085762948493.1982</v>
      </c>
      <c r="AP70" s="67">
        <v>6520776571365.4824</v>
      </c>
      <c r="AQ70" s="67">
        <v>1564986377127.7161</v>
      </c>
      <c r="AR70" s="67">
        <v>4810718000000</v>
      </c>
      <c r="AS70" s="67">
        <v>3769516000000</v>
      </c>
      <c r="AT70" s="67">
        <v>12332121276322.76</v>
      </c>
      <c r="AU70" s="67">
        <v>10234005685030.199</v>
      </c>
      <c r="AV70" s="67">
        <v>5046087687450.7715</v>
      </c>
      <c r="AW70" s="67">
        <v>5187917997579.4258</v>
      </c>
      <c r="AX70" s="67">
        <v>577322424459.48145</v>
      </c>
      <c r="AY70" s="67">
        <v>72933829339.697388</v>
      </c>
      <c r="AZ70" s="67">
        <v>538813981199.29871</v>
      </c>
      <c r="BA70" s="67">
        <v>101958232488.8575</v>
      </c>
      <c r="BB70" s="67">
        <v>417873390349.46753</v>
      </c>
      <c r="BC70" s="67">
        <v>42845179830.042397</v>
      </c>
      <c r="BD70" s="67">
        <v>346368553625.71698</v>
      </c>
      <c r="BE70" s="67">
        <v>5756577998348.4053</v>
      </c>
      <c r="BF70" s="67">
        <v>1078808905749.668</v>
      </c>
      <c r="BG70" s="67">
        <v>549577280583.35571</v>
      </c>
      <c r="BH70" s="67">
        <v>3007942877975.5718</v>
      </c>
      <c r="BI70" s="67">
        <v>1120248934039.8101</v>
      </c>
      <c r="BJ70" s="67">
        <v>8877793916.293642</v>
      </c>
      <c r="BK70" s="67">
        <v>140175436784.6283</v>
      </c>
      <c r="BL70" s="67">
        <v>67299184541.084969</v>
      </c>
      <c r="BM70" s="67">
        <v>617183062025.7251</v>
      </c>
      <c r="BN70" s="67">
        <v>15940730606.306129</v>
      </c>
      <c r="BO70" s="67">
        <v>53115577287.864197</v>
      </c>
      <c r="BP70" s="67">
        <v>58819778803.884247</v>
      </c>
      <c r="BQ70" s="67">
        <v>16326953111.30402</v>
      </c>
      <c r="BR70" s="67">
        <v>23907794.208599139</v>
      </c>
      <c r="BS70" s="67">
        <v>53494667370.969223</v>
      </c>
      <c r="BT70" s="67">
        <v>1117029.821878345</v>
      </c>
      <c r="BU70" s="67">
        <v>88956475894.401779</v>
      </c>
      <c r="BV70" s="67">
        <v>34248873.317972787</v>
      </c>
      <c r="BW70" s="67">
        <v>38812675861878.656</v>
      </c>
      <c r="BX70" s="67">
        <v>14303958158334.051</v>
      </c>
      <c r="BY70" s="67">
        <v>24508717703544.609</v>
      </c>
      <c r="BZ70" s="67">
        <v>66028340085043.031</v>
      </c>
      <c r="CA70" s="67">
        <v>64987138085043.031</v>
      </c>
    </row>
    <row r="71" spans="1:79">
      <c r="A71" t="s">
        <v>62</v>
      </c>
      <c r="B71" t="s">
        <v>153</v>
      </c>
      <c r="C71" s="67">
        <v>2011</v>
      </c>
      <c r="D71" t="s">
        <v>5068</v>
      </c>
      <c r="E71" s="67">
        <v>1690031676</v>
      </c>
      <c r="F71" s="67">
        <v>10606451911738.6</v>
      </c>
      <c r="G71" s="67">
        <v>6527621046239.7422</v>
      </c>
      <c r="H71" s="67">
        <v>5345042052279.2695</v>
      </c>
      <c r="I71" s="67">
        <v>16153752384897.119</v>
      </c>
      <c r="J71" s="67">
        <v>13564066040157.52</v>
      </c>
      <c r="K71" s="67">
        <v>588549732286.99255</v>
      </c>
      <c r="L71" s="67">
        <v>213024629046.59109</v>
      </c>
      <c r="M71" s="67">
        <v>768718067314.42175</v>
      </c>
      <c r="N71" s="67">
        <v>115117527434.0854</v>
      </c>
      <c r="O71" s="67">
        <v>492583415834.09967</v>
      </c>
      <c r="P71" s="67">
        <v>70076214605.758011</v>
      </c>
      <c r="Q71" s="67">
        <v>434541728300.03979</v>
      </c>
      <c r="R71" s="67">
        <v>1857514397359.4861</v>
      </c>
      <c r="S71" s="67">
        <v>764087211746.77881</v>
      </c>
      <c r="T71" s="67">
        <v>475266647465.06012</v>
      </c>
      <c r="U71" s="67">
        <v>287501634888.68701</v>
      </c>
      <c r="V71" s="67">
        <v>419259971518.70288</v>
      </c>
      <c r="W71" s="67">
        <v>8804479399.0654335</v>
      </c>
      <c r="X71" s="67">
        <v>74494009916.601898</v>
      </c>
      <c r="Y71" s="67">
        <v>131826697809.81281</v>
      </c>
      <c r="Z71" s="67">
        <v>20462134686.460701</v>
      </c>
      <c r="AA71" s="67">
        <v>9944293664.5774727</v>
      </c>
      <c r="AB71" s="67">
        <v>28675609928.344631</v>
      </c>
      <c r="AC71" s="67">
        <v>11775510491.3999</v>
      </c>
      <c r="AD71" s="67">
        <v>7294176894.0186434</v>
      </c>
      <c r="AE71" s="67">
        <v>0</v>
      </c>
      <c r="AF71" s="67">
        <v>71439989576.11496</v>
      </c>
      <c r="AG71" s="67">
        <v>536974.64735976618</v>
      </c>
      <c r="AH71" s="67">
        <v>53476938636.129517</v>
      </c>
      <c r="AI71" s="67">
        <v>1065593541.52955</v>
      </c>
      <c r="AJ71" s="67">
        <v>74490259407276.969</v>
      </c>
      <c r="AK71" s="67">
        <v>25694652233803.609</v>
      </c>
      <c r="AL71" s="67">
        <v>48816224757549.531</v>
      </c>
      <c r="AM71" s="67">
        <v>102826863251189.3</v>
      </c>
      <c r="AN71" s="67">
        <v>103257749654571.5</v>
      </c>
      <c r="AO71" s="67">
        <v>9850320146006.1719</v>
      </c>
      <c r="AP71" s="67">
        <v>7943806569359.8154</v>
      </c>
      <c r="AQ71" s="67">
        <v>1906513576646.355</v>
      </c>
      <c r="AR71" s="67">
        <v>5498140000000</v>
      </c>
      <c r="AS71" s="67">
        <v>4436241000000</v>
      </c>
      <c r="AT71" s="67">
        <v>14721936406462.289</v>
      </c>
      <c r="AU71" s="67">
        <v>12550291678865.42</v>
      </c>
      <c r="AV71" s="67">
        <v>6189590075957.2754</v>
      </c>
      <c r="AW71" s="67">
        <v>6360701602908.1475</v>
      </c>
      <c r="AX71" s="67">
        <v>594276667925.10938</v>
      </c>
      <c r="AY71" s="67">
        <v>97420150644.536011</v>
      </c>
      <c r="AZ71" s="67">
        <v>573902258495.64429</v>
      </c>
      <c r="BA71" s="67">
        <v>104187204662.19769</v>
      </c>
      <c r="BB71" s="67">
        <v>429191080220.62659</v>
      </c>
      <c r="BC71" s="67">
        <v>12917306784.066271</v>
      </c>
      <c r="BD71" s="67">
        <v>359750058864.68829</v>
      </c>
      <c r="BE71" s="67">
        <v>9011142240127.8203</v>
      </c>
      <c r="BF71" s="67">
        <v>2001294348445.1389</v>
      </c>
      <c r="BG71" s="67">
        <v>590235418533.67432</v>
      </c>
      <c r="BH71" s="67">
        <v>5001323574130.5039</v>
      </c>
      <c r="BI71" s="67">
        <v>1418288899018.5039</v>
      </c>
      <c r="BJ71" s="67">
        <v>14050415359.752911</v>
      </c>
      <c r="BK71" s="67">
        <v>147485375786.56851</v>
      </c>
      <c r="BL71" s="67">
        <v>79941724324.920319</v>
      </c>
      <c r="BM71" s="67">
        <v>758047000179.53271</v>
      </c>
      <c r="BN71" s="67">
        <v>19590031702.49062</v>
      </c>
      <c r="BO71" s="67">
        <v>51970953199.32695</v>
      </c>
      <c r="BP71" s="67">
        <v>167875035556.38251</v>
      </c>
      <c r="BQ71" s="67">
        <v>27617125779.169819</v>
      </c>
      <c r="BR71" s="67">
        <v>9782217099.474781</v>
      </c>
      <c r="BS71" s="67">
        <v>55135908509.756622</v>
      </c>
      <c r="BT71" s="67">
        <v>967484.19444629794</v>
      </c>
      <c r="BU71" s="67">
        <v>86762945253.827911</v>
      </c>
      <c r="BV71" s="67">
        <v>29198783.105677631</v>
      </c>
      <c r="BW71" s="67">
        <v>47242986076238.523</v>
      </c>
      <c r="BX71" s="67">
        <v>17015609199792.631</v>
      </c>
      <c r="BY71" s="67">
        <v>30227376876445.879</v>
      </c>
      <c r="BZ71" s="67">
        <v>81888283868834.797</v>
      </c>
      <c r="CA71" s="67">
        <v>80826384868834.797</v>
      </c>
    </row>
    <row r="72" spans="1:79">
      <c r="A72" t="s">
        <v>62</v>
      </c>
      <c r="B72" t="s">
        <v>153</v>
      </c>
      <c r="C72" s="67">
        <v>2012</v>
      </c>
      <c r="D72" t="s">
        <v>5069</v>
      </c>
      <c r="E72" s="67">
        <v>1703229930</v>
      </c>
      <c r="F72" s="67">
        <v>12116990382512.9</v>
      </c>
      <c r="G72" s="67">
        <v>7022197187834.709</v>
      </c>
      <c r="H72" s="67">
        <v>5865336322210.377</v>
      </c>
      <c r="I72" s="67">
        <v>16317007958570.84</v>
      </c>
      <c r="J72" s="67">
        <v>13591757642987.529</v>
      </c>
      <c r="K72" s="67">
        <v>590860945546.04492</v>
      </c>
      <c r="L72" s="67">
        <v>213715303030.73431</v>
      </c>
      <c r="M72" s="67">
        <v>775411437969.84424</v>
      </c>
      <c r="N72" s="67">
        <v>115767760205.96291</v>
      </c>
      <c r="O72" s="67">
        <v>495430848432.90778</v>
      </c>
      <c r="P72" s="67">
        <v>68645753037.325897</v>
      </c>
      <c r="Q72" s="67">
        <v>541800020722.44531</v>
      </c>
      <c r="R72" s="67">
        <v>1837223871773.9041</v>
      </c>
      <c r="S72" s="67">
        <v>778105235033.23938</v>
      </c>
      <c r="T72" s="67">
        <v>473284618984.83649</v>
      </c>
      <c r="U72" s="67">
        <v>282188888201.59167</v>
      </c>
      <c r="V72" s="67">
        <v>418877344055.76123</v>
      </c>
      <c r="W72" s="67">
        <v>8804169582.6615562</v>
      </c>
      <c r="X72" s="67">
        <v>74494009916.601898</v>
      </c>
      <c r="Y72" s="67">
        <v>131705625965.8401</v>
      </c>
      <c r="Z72" s="67">
        <v>20204695305.1362</v>
      </c>
      <c r="AA72" s="67">
        <v>9944293664.5774727</v>
      </c>
      <c r="AB72" s="67">
        <v>28675609928.344631</v>
      </c>
      <c r="AC72" s="67">
        <v>11775510491.3999</v>
      </c>
      <c r="AD72" s="67">
        <v>7290370472.778079</v>
      </c>
      <c r="AE72" s="67">
        <v>0</v>
      </c>
      <c r="AF72" s="67">
        <v>71439989576.11496</v>
      </c>
      <c r="AG72" s="67">
        <v>536974.64735976618</v>
      </c>
      <c r="AH72" s="67">
        <v>53476938636.129517</v>
      </c>
      <c r="AI72" s="67">
        <v>1065593541.52955</v>
      </c>
      <c r="AJ72" s="67">
        <v>75675958649177.453</v>
      </c>
      <c r="AK72" s="67">
        <v>26146103949789.922</v>
      </c>
      <c r="AL72" s="67">
        <v>49546487542591.047</v>
      </c>
      <c r="AM72" s="67">
        <v>105725463929259.59</v>
      </c>
      <c r="AN72" s="67">
        <v>106018926487763.5</v>
      </c>
      <c r="AO72" s="67">
        <v>11733108023008.25</v>
      </c>
      <c r="AP72" s="67">
        <v>9462183889522.7832</v>
      </c>
      <c r="AQ72" s="67">
        <v>2270924133485.4678</v>
      </c>
      <c r="AR72" s="67">
        <v>6070210000000</v>
      </c>
      <c r="AS72" s="67">
        <v>5005961000000</v>
      </c>
      <c r="AT72" s="67">
        <v>16265498508428.5</v>
      </c>
      <c r="AU72" s="67">
        <v>13761432260989.721</v>
      </c>
      <c r="AV72" s="67">
        <v>6785835829584.7979</v>
      </c>
      <c r="AW72" s="67">
        <v>6975596431404.9258</v>
      </c>
      <c r="AX72" s="67">
        <v>606298159964.19629</v>
      </c>
      <c r="AY72" s="67">
        <v>115784824204.9619</v>
      </c>
      <c r="AZ72" s="67">
        <v>603723756731.63147</v>
      </c>
      <c r="BA72" s="67">
        <v>105956136870.58681</v>
      </c>
      <c r="BB72" s="67">
        <v>439817011695.64099</v>
      </c>
      <c r="BC72" s="67">
        <v>14046002493.906059</v>
      </c>
      <c r="BD72" s="67">
        <v>618440355477.85791</v>
      </c>
      <c r="BE72" s="67">
        <v>5733023599779.6582</v>
      </c>
      <c r="BF72" s="67">
        <v>2046950231388.4761</v>
      </c>
      <c r="BG72" s="67">
        <v>751272119646.91516</v>
      </c>
      <c r="BH72" s="67">
        <v>2082670208602.8311</v>
      </c>
      <c r="BI72" s="67">
        <v>852131040141.43579</v>
      </c>
      <c r="BJ72" s="67">
        <v>8734991890.6223164</v>
      </c>
      <c r="BK72" s="67">
        <v>102571123656.5365</v>
      </c>
      <c r="BL72" s="67">
        <v>68261744319.736893</v>
      </c>
      <c r="BM72" s="67">
        <v>276714827179.15112</v>
      </c>
      <c r="BN72" s="67">
        <v>16399377365.677111</v>
      </c>
      <c r="BO72" s="67">
        <v>26866986393.946609</v>
      </c>
      <c r="BP72" s="67">
        <v>211846938766.63199</v>
      </c>
      <c r="BQ72" s="67">
        <v>23162441587.2663</v>
      </c>
      <c r="BR72" s="67">
        <v>13607481.96019407</v>
      </c>
      <c r="BS72" s="67">
        <v>49912241246.319099</v>
      </c>
      <c r="BT72" s="67">
        <v>709685.77284423087</v>
      </c>
      <c r="BU72" s="67">
        <v>67604429589.918892</v>
      </c>
      <c r="BV72" s="67">
        <v>41620977.895831153</v>
      </c>
      <c r="BW72" s="67">
        <v>52585478458200.969</v>
      </c>
      <c r="BX72" s="67">
        <v>18851166209487.18</v>
      </c>
      <c r="BY72" s="67">
        <v>33734312248713.789</v>
      </c>
      <c r="BZ72" s="67">
        <v>87381357589417.375</v>
      </c>
      <c r="CA72" s="67">
        <v>86317108589417.375</v>
      </c>
    </row>
    <row r="73" spans="1:79">
      <c r="A73" t="s">
        <v>62</v>
      </c>
      <c r="B73" t="s">
        <v>153</v>
      </c>
      <c r="C73" s="67">
        <v>2013</v>
      </c>
      <c r="D73" t="s">
        <v>5070</v>
      </c>
      <c r="E73" s="67">
        <v>1716229327</v>
      </c>
      <c r="F73" s="67">
        <v>13784231798312.99</v>
      </c>
      <c r="G73" s="67">
        <v>7765463339155.5654</v>
      </c>
      <c r="H73" s="67">
        <v>6593008013888.3574</v>
      </c>
      <c r="I73" s="67">
        <v>16387417154448.57</v>
      </c>
      <c r="J73" s="67">
        <v>13616621931228.949</v>
      </c>
      <c r="K73" s="67">
        <v>593172158805.09741</v>
      </c>
      <c r="L73" s="67">
        <v>214405999066.42319</v>
      </c>
      <c r="M73" s="67">
        <v>782104808625.26624</v>
      </c>
      <c r="N73" s="67">
        <v>116417992977.8403</v>
      </c>
      <c r="O73" s="67">
        <v>498278281031.71582</v>
      </c>
      <c r="P73" s="67">
        <v>66824337820.139763</v>
      </c>
      <c r="Q73" s="67">
        <v>568164682244.1405</v>
      </c>
      <c r="R73" s="67">
        <v>1835856873727.137</v>
      </c>
      <c r="S73" s="67">
        <v>785818027952.65234</v>
      </c>
      <c r="T73" s="67">
        <v>474750198453.30511</v>
      </c>
      <c r="U73" s="67">
        <v>277748468750.34222</v>
      </c>
      <c r="V73" s="67">
        <v>417945536198.73651</v>
      </c>
      <c r="W73" s="67">
        <v>8803963038.3923035</v>
      </c>
      <c r="X73" s="67">
        <v>71962393309.798416</v>
      </c>
      <c r="Y73" s="67">
        <v>131572903216.7588</v>
      </c>
      <c r="Z73" s="67">
        <v>19722790254.114498</v>
      </c>
      <c r="AA73" s="67">
        <v>9944293664.5774727</v>
      </c>
      <c r="AB73" s="67">
        <v>30895406374.39566</v>
      </c>
      <c r="AC73" s="67">
        <v>11775510491.3999</v>
      </c>
      <c r="AD73" s="67">
        <v>7285217120.8780146</v>
      </c>
      <c r="AE73" s="67">
        <v>0</v>
      </c>
      <c r="AF73" s="67">
        <v>71439989576.11496</v>
      </c>
      <c r="AG73" s="67">
        <v>536974.64735976618</v>
      </c>
      <c r="AH73" s="67">
        <v>53476938636.129517</v>
      </c>
      <c r="AI73" s="67">
        <v>1065593541.52955</v>
      </c>
      <c r="AJ73" s="67">
        <v>76651823588832.188</v>
      </c>
      <c r="AK73" s="67">
        <v>26518548722360.18</v>
      </c>
      <c r="AL73" s="67">
        <v>50145650316184.906</v>
      </c>
      <c r="AM73" s="67">
        <v>108695604289127.3</v>
      </c>
      <c r="AN73" s="67">
        <v>108758496992897.7</v>
      </c>
      <c r="AO73" s="67">
        <v>13732427736808.25</v>
      </c>
      <c r="AP73" s="67">
        <v>11074538497426.01</v>
      </c>
      <c r="AQ73" s="67">
        <v>2657889239382.2422</v>
      </c>
      <c r="AR73" s="67">
        <v>6894402000000</v>
      </c>
      <c r="AS73" s="67">
        <v>5802671000000</v>
      </c>
      <c r="AT73" s="67">
        <v>16311927420902.27</v>
      </c>
      <c r="AU73" s="67">
        <v>13583068481262.65</v>
      </c>
      <c r="AV73" s="67">
        <v>6706441110606.4287</v>
      </c>
      <c r="AW73" s="67">
        <v>6876627370656.2207</v>
      </c>
      <c r="AX73" s="67">
        <v>602564251538.9856</v>
      </c>
      <c r="AY73" s="67">
        <v>134194323886.46271</v>
      </c>
      <c r="AZ73" s="67">
        <v>637674145010.41284</v>
      </c>
      <c r="BA73" s="67">
        <v>107526582293.45399</v>
      </c>
      <c r="BB73" s="67">
        <v>450148208993.72351</v>
      </c>
      <c r="BC73" s="67">
        <v>156764309485.5058</v>
      </c>
      <c r="BD73" s="67">
        <v>639987118431.07385</v>
      </c>
      <c r="BE73" s="67">
        <v>4062806106207.2832</v>
      </c>
      <c r="BF73" s="67">
        <v>1924127821391.1499</v>
      </c>
      <c r="BG73" s="67">
        <v>535495218515.29822</v>
      </c>
      <c r="BH73" s="67">
        <v>799637063368.23633</v>
      </c>
      <c r="BI73" s="67">
        <v>803546002932.59778</v>
      </c>
      <c r="BJ73" s="67">
        <v>4471182625.1095657</v>
      </c>
      <c r="BK73" s="67">
        <v>92235115683.694183</v>
      </c>
      <c r="BL73" s="67">
        <v>47391035052.023537</v>
      </c>
      <c r="BM73" s="67">
        <v>420676996640.63898</v>
      </c>
      <c r="BN73" s="67">
        <v>15588060536.94865</v>
      </c>
      <c r="BO73" s="67">
        <v>21676226270.366982</v>
      </c>
      <c r="BP73" s="67">
        <v>89802020053.491364</v>
      </c>
      <c r="BQ73" s="67">
        <v>15615901278.34565</v>
      </c>
      <c r="BR73" s="67">
        <v>3499906.9307106799</v>
      </c>
      <c r="BS73" s="67">
        <v>46060865059.715027</v>
      </c>
      <c r="BT73" s="67">
        <v>612955.53686552204</v>
      </c>
      <c r="BU73" s="67">
        <v>49974330719.210564</v>
      </c>
      <c r="BV73" s="67">
        <v>50156150.58576452</v>
      </c>
      <c r="BW73" s="67">
        <v>58275301860475.711</v>
      </c>
      <c r="BX73" s="67">
        <v>20861317756723.578</v>
      </c>
      <c r="BY73" s="67">
        <v>37413984103752.133</v>
      </c>
      <c r="BZ73" s="67">
        <v>93474194124393.516</v>
      </c>
      <c r="CA73" s="67">
        <v>92382463124393.516</v>
      </c>
    </row>
    <row r="74" spans="1:79">
      <c r="A74" t="s">
        <v>62</v>
      </c>
      <c r="B74" t="s">
        <v>153</v>
      </c>
      <c r="C74" s="67">
        <v>2014</v>
      </c>
      <c r="D74" t="s">
        <v>5071</v>
      </c>
      <c r="E74" s="67">
        <v>1728657163</v>
      </c>
      <c r="F74" s="67">
        <v>15565717382585.4</v>
      </c>
      <c r="G74" s="67">
        <v>8142593327573.3223</v>
      </c>
      <c r="H74" s="67">
        <v>7162741346227.2832</v>
      </c>
      <c r="I74" s="67">
        <v>16517745054065.711</v>
      </c>
      <c r="J74" s="67">
        <v>13617471221389.52</v>
      </c>
      <c r="K74" s="67">
        <v>595483372064.14978</v>
      </c>
      <c r="L74" s="67">
        <v>215096673050.5665</v>
      </c>
      <c r="M74" s="67">
        <v>788798179280.68872</v>
      </c>
      <c r="N74" s="67">
        <v>117068225749.7177</v>
      </c>
      <c r="O74" s="67">
        <v>501125713630.52393</v>
      </c>
      <c r="P74" s="67">
        <v>65177470678.862213</v>
      </c>
      <c r="Q74" s="67">
        <v>656997927155.81433</v>
      </c>
      <c r="R74" s="67">
        <v>1846986910413.2009</v>
      </c>
      <c r="S74" s="67">
        <v>787761681570.54468</v>
      </c>
      <c r="T74" s="67">
        <v>486829717692.88</v>
      </c>
      <c r="U74" s="67">
        <v>270813763587.68741</v>
      </c>
      <c r="V74" s="67">
        <v>410331853305.84857</v>
      </c>
      <c r="W74" s="67">
        <v>8803609204.3572731</v>
      </c>
      <c r="X74" s="67">
        <v>72243684043.887619</v>
      </c>
      <c r="Y74" s="67">
        <v>131463195309.7885</v>
      </c>
      <c r="Z74" s="67">
        <v>19004518556.622341</v>
      </c>
      <c r="AA74" s="67">
        <v>11203383341.417191</v>
      </c>
      <c r="AB74" s="67">
        <v>30895406374.39566</v>
      </c>
      <c r="AC74" s="67">
        <v>11775510491.3999</v>
      </c>
      <c r="AD74" s="67">
        <v>7282706685.9391689</v>
      </c>
      <c r="AE74" s="67">
        <v>0</v>
      </c>
      <c r="AF74" s="67">
        <v>63208106735.008423</v>
      </c>
      <c r="AG74" s="67">
        <v>536974.64735976618</v>
      </c>
      <c r="AH74" s="67">
        <v>53476938636.129517</v>
      </c>
      <c r="AI74" s="67">
        <v>974256952.25558901</v>
      </c>
      <c r="AJ74" s="67">
        <v>77615294587737.375</v>
      </c>
      <c r="AK74" s="67">
        <v>26911336008206.738</v>
      </c>
      <c r="AL74" s="67">
        <v>50713186056631.172</v>
      </c>
      <c r="AM74" s="67">
        <v>111690880691312.3</v>
      </c>
      <c r="AN74" s="67">
        <v>111735710068384.2</v>
      </c>
      <c r="AO74" s="67">
        <v>15736500281707.83</v>
      </c>
      <c r="AP74" s="67">
        <v>12690726033635.35</v>
      </c>
      <c r="AQ74" s="67">
        <v>3045774248072.4829</v>
      </c>
      <c r="AR74" s="67">
        <v>7382084000000</v>
      </c>
      <c r="AS74" s="67">
        <v>6463845000000</v>
      </c>
      <c r="AT74" s="67">
        <v>15738586152818.59</v>
      </c>
      <c r="AU74" s="67">
        <v>12722848550601.211</v>
      </c>
      <c r="AV74" s="67">
        <v>6280331308297.0801</v>
      </c>
      <c r="AW74" s="67">
        <v>6442517242304.125</v>
      </c>
      <c r="AX74" s="67">
        <v>766660747866.18079</v>
      </c>
      <c r="AY74" s="67">
        <v>150860754300.51929</v>
      </c>
      <c r="AZ74" s="67">
        <v>667943297155.53687</v>
      </c>
      <c r="BA74" s="67">
        <v>109401739389.9865</v>
      </c>
      <c r="BB74" s="67">
        <v>461281361121.19232</v>
      </c>
      <c r="BC74" s="67">
        <v>16948985718.78949</v>
      </c>
      <c r="BD74" s="67">
        <v>842640716665.17542</v>
      </c>
      <c r="BE74" s="67">
        <v>3136398971318.0781</v>
      </c>
      <c r="BF74" s="67">
        <v>1572335412200.335</v>
      </c>
      <c r="BG74" s="67">
        <v>849593439693.56567</v>
      </c>
      <c r="BH74" s="67">
        <v>198228917863.92679</v>
      </c>
      <c r="BI74" s="67">
        <v>516241201560.25067</v>
      </c>
      <c r="BJ74" s="67">
        <v>2285259415.8006921</v>
      </c>
      <c r="BK74" s="67">
        <v>75458323485.87941</v>
      </c>
      <c r="BL74" s="67">
        <v>32612308222.129589</v>
      </c>
      <c r="BM74" s="67">
        <v>185981212758.91809</v>
      </c>
      <c r="BN74" s="67">
        <v>14132238698.826389</v>
      </c>
      <c r="BO74" s="67">
        <v>28553591871.154659</v>
      </c>
      <c r="BP74" s="67">
        <v>56761003600.053909</v>
      </c>
      <c r="BQ74" s="67">
        <v>11232238943.37587</v>
      </c>
      <c r="BR74" s="67">
        <v>1294288.0270543201</v>
      </c>
      <c r="BS74" s="67">
        <v>54504831467.062279</v>
      </c>
      <c r="BT74" s="67">
        <v>714109.04857170221</v>
      </c>
      <c r="BU74" s="67">
        <v>54712347081.47245</v>
      </c>
      <c r="BV74" s="67">
        <v>5837618.5016474761</v>
      </c>
      <c r="BW74" s="67">
        <v>62436240619724.406</v>
      </c>
      <c r="BX74" s="67">
        <v>22273112751726.102</v>
      </c>
      <c r="BY74" s="67">
        <v>40163127867998.297</v>
      </c>
      <c r="BZ74" s="67">
        <v>97965965025568.906</v>
      </c>
      <c r="CA74" s="67">
        <v>97047726025568.906</v>
      </c>
    </row>
    <row r="75" spans="1:79">
      <c r="A75" t="s">
        <v>62</v>
      </c>
      <c r="B75" t="s">
        <v>153</v>
      </c>
      <c r="C75" s="67">
        <v>2015</v>
      </c>
      <c r="D75" t="s">
        <v>5072</v>
      </c>
      <c r="E75" s="67">
        <v>1740315200</v>
      </c>
      <c r="F75" s="67">
        <v>17502210760921.789</v>
      </c>
      <c r="G75" s="67">
        <v>7702861789422.6064</v>
      </c>
      <c r="H75" s="67">
        <v>6446813382442.6104</v>
      </c>
      <c r="I75" s="67">
        <v>16602516166018.57</v>
      </c>
      <c r="J75" s="67">
        <v>13636840908834</v>
      </c>
      <c r="K75" s="67">
        <v>597794585323.20215</v>
      </c>
      <c r="L75" s="67">
        <v>215787369086.2554</v>
      </c>
      <c r="M75" s="67">
        <v>795491549936.11084</v>
      </c>
      <c r="N75" s="67">
        <v>117718458521.5952</v>
      </c>
      <c r="O75" s="67">
        <v>503973146229.33197</v>
      </c>
      <c r="P75" s="67">
        <v>63779405864.128967</v>
      </c>
      <c r="Q75" s="67">
        <v>691121636844.67432</v>
      </c>
      <c r="R75" s="67">
        <v>1883670891570.4241</v>
      </c>
      <c r="S75" s="67">
        <v>781974013575.7417</v>
      </c>
      <c r="T75" s="67">
        <v>500034063177.50043</v>
      </c>
      <c r="U75" s="67">
        <v>270609421431.21729</v>
      </c>
      <c r="V75" s="67">
        <v>460169515220.53229</v>
      </c>
      <c r="W75" s="67">
        <v>9704373687.6191311</v>
      </c>
      <c r="X75" s="67">
        <v>69133935561.103409</v>
      </c>
      <c r="Y75" s="67">
        <v>134381976032.0808</v>
      </c>
      <c r="Z75" s="67">
        <v>17959831935.85194</v>
      </c>
      <c r="AA75" s="67">
        <v>12042479454.252781</v>
      </c>
      <c r="AB75" s="67">
        <v>28520917536.22686</v>
      </c>
      <c r="AC75" s="67">
        <v>9865968249.5512695</v>
      </c>
      <c r="AD75" s="67">
        <v>6619263271.7120085</v>
      </c>
      <c r="AE75" s="67">
        <v>0</v>
      </c>
      <c r="AF75" s="67">
        <v>66499397764.419991</v>
      </c>
      <c r="AG75" s="67">
        <v>536974.64735976618</v>
      </c>
      <c r="AH75" s="67">
        <v>104466577800.8112</v>
      </c>
      <c r="AI75" s="67">
        <v>974256952.25558901</v>
      </c>
      <c r="AJ75" s="67">
        <v>78401200162669.203</v>
      </c>
      <c r="AK75" s="67">
        <v>27249979647194.77</v>
      </c>
      <c r="AL75" s="67">
        <v>51157922193128.047</v>
      </c>
      <c r="AM75" s="67">
        <v>115090196623590.5</v>
      </c>
      <c r="AN75" s="67">
        <v>114689295581924.59</v>
      </c>
      <c r="AO75" s="67">
        <v>17159531083331.131</v>
      </c>
      <c r="AP75" s="67">
        <v>13838331518815.43</v>
      </c>
      <c r="AQ75" s="67">
        <v>3321199564515.7031</v>
      </c>
      <c r="AR75" s="67">
        <v>7089678000000</v>
      </c>
      <c r="AS75" s="67">
        <v>5919293000000</v>
      </c>
      <c r="AT75" s="67">
        <v>15853329760184.67</v>
      </c>
      <c r="AU75" s="67">
        <v>12963635367120.17</v>
      </c>
      <c r="AV75" s="67">
        <v>6402755420866.8887</v>
      </c>
      <c r="AW75" s="67">
        <v>6560879946253.2803</v>
      </c>
      <c r="AX75" s="67">
        <v>526978471887.23053</v>
      </c>
      <c r="AY75" s="67">
        <v>163118939923.46701</v>
      </c>
      <c r="AZ75" s="67">
        <v>684421352365.27161</v>
      </c>
      <c r="BA75" s="67">
        <v>110765552539.7695</v>
      </c>
      <c r="BB75" s="67">
        <v>468585633950.51941</v>
      </c>
      <c r="BC75" s="67">
        <v>54480441661.239853</v>
      </c>
      <c r="BD75" s="67">
        <v>881344000736.99475</v>
      </c>
      <c r="BE75" s="67">
        <v>1320059388774.373</v>
      </c>
      <c r="BF75" s="67">
        <v>518614596601.95007</v>
      </c>
      <c r="BG75" s="67">
        <v>432023086690.10712</v>
      </c>
      <c r="BH75" s="67">
        <v>86859877616.223602</v>
      </c>
      <c r="BI75" s="67">
        <v>282561827866.09192</v>
      </c>
      <c r="BJ75" s="67">
        <v>2022886693.0051739</v>
      </c>
      <c r="BK75" s="67">
        <v>47497363926.780968</v>
      </c>
      <c r="BL75" s="67">
        <v>23891919929.68441</v>
      </c>
      <c r="BM75" s="67">
        <v>13602020602.594629</v>
      </c>
      <c r="BN75" s="67">
        <v>9752001420.7196121</v>
      </c>
      <c r="BO75" s="67">
        <v>11981822839.481319</v>
      </c>
      <c r="BP75" s="67">
        <v>63880362491.640427</v>
      </c>
      <c r="BQ75" s="67">
        <v>7246529086.0832052</v>
      </c>
      <c r="BR75" s="67">
        <v>0</v>
      </c>
      <c r="BS75" s="67">
        <v>49057436163.996399</v>
      </c>
      <c r="BT75" s="67">
        <v>592072.64161360601</v>
      </c>
      <c r="BU75" s="67">
        <v>53628892639.46418</v>
      </c>
      <c r="BV75" s="67">
        <v>0</v>
      </c>
      <c r="BW75" s="67">
        <v>65228695661341.398</v>
      </c>
      <c r="BX75" s="67">
        <v>23201023496961.27</v>
      </c>
      <c r="BY75" s="67">
        <v>42027672164380.133</v>
      </c>
      <c r="BZ75" s="67">
        <v>100732000893631.59</v>
      </c>
      <c r="CA75" s="67">
        <v>99561615893631.563</v>
      </c>
    </row>
    <row r="76" spans="1:79">
      <c r="A76" t="s">
        <v>62</v>
      </c>
      <c r="B76" t="s">
        <v>153</v>
      </c>
      <c r="C76" s="67">
        <v>2016</v>
      </c>
      <c r="D76" t="s">
        <v>5073</v>
      </c>
      <c r="E76" s="67">
        <v>1751773637</v>
      </c>
      <c r="F76" s="67">
        <v>19594556704171.031</v>
      </c>
      <c r="G76" s="67">
        <v>8063409316874.6885</v>
      </c>
      <c r="H76" s="67">
        <v>6447464062239.3262</v>
      </c>
      <c r="I76" s="67">
        <v>16720309250600.619</v>
      </c>
      <c r="J76" s="67">
        <v>13698314314648.33</v>
      </c>
      <c r="K76" s="67">
        <v>599732661664.86963</v>
      </c>
      <c r="L76" s="67">
        <v>215795466063.05521</v>
      </c>
      <c r="M76" s="67">
        <v>802869285260.31799</v>
      </c>
      <c r="N76" s="67">
        <v>118635106434.29829</v>
      </c>
      <c r="O76" s="67">
        <v>507917452184.65948</v>
      </c>
      <c r="P76" s="67">
        <v>62808930021.526917</v>
      </c>
      <c r="Q76" s="67">
        <v>723062703216.86426</v>
      </c>
      <c r="R76" s="67">
        <v>1895071993678.4619</v>
      </c>
      <c r="S76" s="67">
        <v>767793618179.06006</v>
      </c>
      <c r="T76" s="67">
        <v>524484832876.63348</v>
      </c>
      <c r="U76" s="67">
        <v>245055227244.47311</v>
      </c>
      <c r="V76" s="67">
        <v>449592883456.4093</v>
      </c>
      <c r="W76" s="67">
        <v>9832376219.1839046</v>
      </c>
      <c r="X76" s="67">
        <v>67719706686.755966</v>
      </c>
      <c r="Y76" s="67">
        <v>122224146786.1369</v>
      </c>
      <c r="Z76" s="67">
        <v>17918583714.25634</v>
      </c>
      <c r="AA76" s="67">
        <v>12039596758.10594</v>
      </c>
      <c r="AB76" s="67">
        <v>30420508606.761902</v>
      </c>
      <c r="AC76" s="67">
        <v>10502482330.16748</v>
      </c>
      <c r="AD76" s="67">
        <v>6616197531.584322</v>
      </c>
      <c r="AE76" s="67">
        <v>0</v>
      </c>
      <c r="AF76" s="67">
        <v>68121562831.466316</v>
      </c>
      <c r="AG76" s="67">
        <v>536974.64735976618</v>
      </c>
      <c r="AH76" s="67">
        <v>103222928065.0872</v>
      </c>
      <c r="AI76" s="67">
        <v>974256952.25558901</v>
      </c>
      <c r="AJ76" s="67">
        <v>79155517022098.172</v>
      </c>
      <c r="AK76" s="67">
        <v>27579950437637.73</v>
      </c>
      <c r="AL76" s="67">
        <v>51579607714285.656</v>
      </c>
      <c r="AM76" s="67">
        <v>118647490956539</v>
      </c>
      <c r="AN76" s="67">
        <v>117685867286728.41</v>
      </c>
      <c r="AO76" s="67">
        <v>18273333538905.102</v>
      </c>
      <c r="AP76" s="67">
        <v>14736559305568.631</v>
      </c>
      <c r="AQ76" s="67">
        <v>3536774233336.4702</v>
      </c>
      <c r="AR76" s="67">
        <v>7565683000000</v>
      </c>
      <c r="AS76" s="67">
        <v>6041175000000</v>
      </c>
      <c r="AT76" s="67">
        <v>16100662028299.869</v>
      </c>
      <c r="AU76" s="67">
        <v>13222847765194.18</v>
      </c>
      <c r="AV76" s="67">
        <v>6536071446436.0059</v>
      </c>
      <c r="AW76" s="67">
        <v>6686776318758.1709</v>
      </c>
      <c r="AX76" s="67">
        <v>541707340451.68079</v>
      </c>
      <c r="AY76" s="67">
        <v>169215678712.87961</v>
      </c>
      <c r="AZ76" s="67">
        <v>705165006620.479</v>
      </c>
      <c r="BA76" s="67">
        <v>112791305205.9973</v>
      </c>
      <c r="BB76" s="67">
        <v>475748048693.26318</v>
      </c>
      <c r="BC76" s="67">
        <v>55304993494.045609</v>
      </c>
      <c r="BD76" s="67">
        <v>817881889927.34753</v>
      </c>
      <c r="BE76" s="67">
        <v>1495439733707.1931</v>
      </c>
      <c r="BF76" s="67">
        <v>472330323964.11932</v>
      </c>
      <c r="BG76" s="67">
        <v>543321149838.47632</v>
      </c>
      <c r="BH76" s="67">
        <v>216845257383.44681</v>
      </c>
      <c r="BI76" s="67">
        <v>262943002521.15131</v>
      </c>
      <c r="BJ76" s="67">
        <v>38240927.648298644</v>
      </c>
      <c r="BK76" s="67">
        <v>44759909000.785812</v>
      </c>
      <c r="BL76" s="67">
        <v>29122046681.387661</v>
      </c>
      <c r="BM76" s="67">
        <v>35946363664.483879</v>
      </c>
      <c r="BN76" s="67">
        <v>9543399053.763216</v>
      </c>
      <c r="BO76" s="67">
        <v>6655233368.2533789</v>
      </c>
      <c r="BP76" s="67">
        <v>28201580314.069611</v>
      </c>
      <c r="BQ76" s="67">
        <v>8845295243.317028</v>
      </c>
      <c r="BR76" s="67">
        <v>0</v>
      </c>
      <c r="BS76" s="67">
        <v>53639424037.952499</v>
      </c>
      <c r="BT76" s="67">
        <v>0</v>
      </c>
      <c r="BU76" s="67">
        <v>46165101892.691933</v>
      </c>
      <c r="BV76" s="67">
        <v>26408336.798015852</v>
      </c>
      <c r="BW76" s="67">
        <v>65693824863490.227</v>
      </c>
      <c r="BX76" s="67">
        <v>23265138523572.352</v>
      </c>
      <c r="BY76" s="67">
        <v>42428686339917.883</v>
      </c>
      <c r="BZ76" s="67">
        <v>103087768164402.41</v>
      </c>
      <c r="CA76" s="67">
        <v>101563260164402.41</v>
      </c>
    </row>
    <row r="77" spans="1:79">
      <c r="A77" t="s">
        <v>62</v>
      </c>
      <c r="B77" t="s">
        <v>153</v>
      </c>
      <c r="C77" s="67">
        <v>2017</v>
      </c>
      <c r="D77" t="s">
        <v>5074</v>
      </c>
      <c r="E77" s="67">
        <v>1763587860</v>
      </c>
      <c r="F77" s="67">
        <v>21818962035461.398</v>
      </c>
      <c r="G77" s="67">
        <v>8718161761171.6504</v>
      </c>
      <c r="H77" s="67">
        <v>7073078535722.96</v>
      </c>
      <c r="I77" s="67">
        <v>16787665449735.85</v>
      </c>
      <c r="J77" s="67">
        <v>13743875762208.199</v>
      </c>
      <c r="K77" s="67">
        <v>601670738006.53674</v>
      </c>
      <c r="L77" s="67">
        <v>215796651834.7392</v>
      </c>
      <c r="M77" s="67">
        <v>809120301240.73926</v>
      </c>
      <c r="N77" s="67">
        <v>119140097458.2182</v>
      </c>
      <c r="O77" s="67">
        <v>510153729095.00702</v>
      </c>
      <c r="P77" s="67">
        <v>62075799191.180779</v>
      </c>
      <c r="Q77" s="67">
        <v>733259512614.78333</v>
      </c>
      <c r="R77" s="67">
        <v>2079200528108.554</v>
      </c>
      <c r="S77" s="67">
        <v>766662573959.70508</v>
      </c>
      <c r="T77" s="67">
        <v>534498932871.15527</v>
      </c>
      <c r="U77" s="67">
        <v>372774612877.3844</v>
      </c>
      <c r="V77" s="67">
        <v>417998980227.08588</v>
      </c>
      <c r="W77" s="67">
        <v>9371567925.5958939</v>
      </c>
      <c r="X77" s="67">
        <v>64301583517.108902</v>
      </c>
      <c r="Y77" s="67">
        <v>106766184141.15669</v>
      </c>
      <c r="Z77" s="67">
        <v>17751813223.23201</v>
      </c>
      <c r="AA77" s="67">
        <v>10529024769.26675</v>
      </c>
      <c r="AB77" s="67">
        <v>28654980949.619781</v>
      </c>
      <c r="AC77" s="67">
        <v>10044192192.12381</v>
      </c>
      <c r="AD77" s="67">
        <v>6018822986.3561001</v>
      </c>
      <c r="AE77" s="67">
        <v>0</v>
      </c>
      <c r="AF77" s="67">
        <v>61032890185.311501</v>
      </c>
      <c r="AG77" s="67">
        <v>536974.64735976618</v>
      </c>
      <c r="AH77" s="67">
        <v>103222928065.0872</v>
      </c>
      <c r="AI77" s="67">
        <v>304455297.57987159</v>
      </c>
      <c r="AJ77" s="67">
        <v>79820909473944.391</v>
      </c>
      <c r="AK77" s="67">
        <v>27888406835951.531</v>
      </c>
      <c r="AL77" s="67">
        <v>51934279483761.539</v>
      </c>
      <c r="AM77" s="67">
        <v>121973180665631.59</v>
      </c>
      <c r="AN77" s="67">
        <v>120745064173698.59</v>
      </c>
      <c r="AO77" s="67">
        <v>21375840514996.922</v>
      </c>
      <c r="AP77" s="67">
        <v>17238581060481.391</v>
      </c>
      <c r="AQ77" s="67">
        <v>4137259454515.5342</v>
      </c>
      <c r="AR77" s="67">
        <v>8324266000000</v>
      </c>
      <c r="AS77" s="67">
        <v>6756091000000</v>
      </c>
      <c r="AT77" s="67">
        <v>15948720486101.48</v>
      </c>
      <c r="AU77" s="67">
        <v>12983016003788.779</v>
      </c>
      <c r="AV77" s="67">
        <v>6424448333338.585</v>
      </c>
      <c r="AW77" s="67">
        <v>6558567670450.1904</v>
      </c>
      <c r="AX77" s="67">
        <v>663937269225.49658</v>
      </c>
      <c r="AY77" s="67">
        <v>186186120111.20471</v>
      </c>
      <c r="AZ77" s="67">
        <v>744122955501.92749</v>
      </c>
      <c r="BA77" s="67">
        <v>114572245535.2771</v>
      </c>
      <c r="BB77" s="67">
        <v>487331624616.74762</v>
      </c>
      <c r="BC77" s="67">
        <v>55874050654.275253</v>
      </c>
      <c r="BD77" s="67">
        <v>713680216667.77209</v>
      </c>
      <c r="BE77" s="67">
        <v>2370050415689.0449</v>
      </c>
      <c r="BF77" s="67">
        <v>473750018976.32379</v>
      </c>
      <c r="BG77" s="67">
        <v>512563599991.74872</v>
      </c>
      <c r="BH77" s="67">
        <v>1026289088241.9091</v>
      </c>
      <c r="BI77" s="67">
        <v>357447708479.06409</v>
      </c>
      <c r="BJ77" s="67">
        <v>4459372516.7744179</v>
      </c>
      <c r="BK77" s="67">
        <v>70786375923.264481</v>
      </c>
      <c r="BL77" s="67">
        <v>37008420632.709167</v>
      </c>
      <c r="BM77" s="67">
        <v>84800555112.322586</v>
      </c>
      <c r="BN77" s="67">
        <v>15360727906.624741</v>
      </c>
      <c r="BO77" s="67">
        <v>8728371242.3444443</v>
      </c>
      <c r="BP77" s="67">
        <v>1284336729.649627</v>
      </c>
      <c r="BQ77" s="67">
        <v>10081407476.08077</v>
      </c>
      <c r="BR77" s="67">
        <v>0</v>
      </c>
      <c r="BS77" s="67">
        <v>60287262140.023872</v>
      </c>
      <c r="BT77" s="67">
        <v>1270958.253641064</v>
      </c>
      <c r="BU77" s="67">
        <v>63788877542.012741</v>
      </c>
      <c r="BV77" s="67">
        <v>860730299.00367618</v>
      </c>
      <c r="BW77" s="67">
        <v>70930978078719.469</v>
      </c>
      <c r="BX77" s="67">
        <v>25036863998413.172</v>
      </c>
      <c r="BY77" s="67">
        <v>45894114080306.289</v>
      </c>
      <c r="BZ77" s="67">
        <v>112193764495506.91</v>
      </c>
      <c r="CA77" s="67">
        <v>110625589495506.91</v>
      </c>
    </row>
    <row r="78" spans="1:79">
      <c r="A78" t="s">
        <v>62</v>
      </c>
      <c r="B78" t="s">
        <v>153</v>
      </c>
      <c r="C78" s="67">
        <v>2018</v>
      </c>
      <c r="D78" t="s">
        <v>5075</v>
      </c>
      <c r="E78" s="67">
        <v>1773353916</v>
      </c>
      <c r="F78" s="67">
        <v>24204148641125.289</v>
      </c>
      <c r="G78" s="67">
        <v>8819078877251.0059</v>
      </c>
      <c r="H78" s="67">
        <v>7138899551971.2061</v>
      </c>
      <c r="I78" s="67">
        <v>16828744919471.551</v>
      </c>
      <c r="J78" s="67">
        <v>13746282959046.711</v>
      </c>
      <c r="K78" s="67">
        <v>603608814348.20386</v>
      </c>
      <c r="L78" s="67">
        <v>215804743537.6395</v>
      </c>
      <c r="M78" s="67">
        <v>815475734153.80542</v>
      </c>
      <c r="N78" s="67">
        <v>119788793231.34979</v>
      </c>
      <c r="O78" s="67">
        <v>512979294048.63342</v>
      </c>
      <c r="P78" s="67">
        <v>61737146170.542343</v>
      </c>
      <c r="Q78" s="67">
        <v>757307632392.08875</v>
      </c>
      <c r="R78" s="67">
        <v>2172683651852.583</v>
      </c>
      <c r="S78" s="67">
        <v>770739375988.96509</v>
      </c>
      <c r="T78" s="67">
        <v>531512112979.6236</v>
      </c>
      <c r="U78" s="67">
        <v>399458238386.58331</v>
      </c>
      <c r="V78" s="67">
        <v>533903626525.70892</v>
      </c>
      <c r="W78" s="67">
        <v>9832376219.1839046</v>
      </c>
      <c r="X78" s="67">
        <v>87120992135.014862</v>
      </c>
      <c r="Y78" s="67">
        <v>122098655633.3299</v>
      </c>
      <c r="Z78" s="67">
        <v>17445770542.095829</v>
      </c>
      <c r="AA78" s="67">
        <v>12733977877.124109</v>
      </c>
      <c r="AB78" s="67">
        <v>90990013105.531799</v>
      </c>
      <c r="AC78" s="67">
        <v>10184225289.859381</v>
      </c>
      <c r="AD78" s="67">
        <v>6937650235.3426666</v>
      </c>
      <c r="AE78" s="67">
        <v>0</v>
      </c>
      <c r="AF78" s="67">
        <v>73032045150.911972</v>
      </c>
      <c r="AG78" s="67">
        <v>536974.64735976618</v>
      </c>
      <c r="AH78" s="67">
        <v>103222928065.0872</v>
      </c>
      <c r="AI78" s="67">
        <v>304455297.57987159</v>
      </c>
      <c r="AJ78" s="67">
        <v>80489551995308.656</v>
      </c>
      <c r="AK78" s="67">
        <v>28199556447195.031</v>
      </c>
      <c r="AL78" s="67">
        <v>52290437844398.406</v>
      </c>
      <c r="AM78" s="67">
        <v>125336653842054.3</v>
      </c>
      <c r="AN78" s="67">
        <v>123859954091083.09</v>
      </c>
      <c r="AO78" s="67">
        <v>25065160043441.98</v>
      </c>
      <c r="AP78" s="67">
        <v>20213838744711.27</v>
      </c>
      <c r="AQ78" s="67">
        <v>4851321298730.7051</v>
      </c>
      <c r="AR78" s="67">
        <v>8589375000000</v>
      </c>
      <c r="AS78" s="67">
        <v>6957239000000</v>
      </c>
      <c r="AT78" s="67">
        <v>15660404685663.711</v>
      </c>
      <c r="AU78" s="67">
        <v>12530623088322.75</v>
      </c>
      <c r="AV78" s="67">
        <v>6193125054242.9863</v>
      </c>
      <c r="AW78" s="67">
        <v>6337498034079.7666</v>
      </c>
      <c r="AX78" s="67">
        <v>669312635961.37512</v>
      </c>
      <c r="AY78" s="67">
        <v>207248712340.28839</v>
      </c>
      <c r="AZ78" s="67">
        <v>784332380461.63281</v>
      </c>
      <c r="BA78" s="67">
        <v>117590984506.233</v>
      </c>
      <c r="BB78" s="67">
        <v>502798366098.63959</v>
      </c>
      <c r="BC78" s="67">
        <v>58636271902.08934</v>
      </c>
      <c r="BD78" s="67">
        <v>789862246070.70239</v>
      </c>
      <c r="BE78" s="67">
        <v>4080647576075.334</v>
      </c>
      <c r="BF78" s="67">
        <v>992401307769.35254</v>
      </c>
      <c r="BG78" s="67">
        <v>696578422644.53528</v>
      </c>
      <c r="BH78" s="67">
        <v>1957274604549.7849</v>
      </c>
      <c r="BI78" s="67">
        <v>434393241111.66193</v>
      </c>
      <c r="BJ78" s="67">
        <v>4841395568.9986162</v>
      </c>
      <c r="BK78" s="67">
        <v>97237642176.181335</v>
      </c>
      <c r="BL78" s="67">
        <v>52578782701.257088</v>
      </c>
      <c r="BM78" s="67">
        <v>66937803000.740631</v>
      </c>
      <c r="BN78" s="67">
        <v>15350539429.39455</v>
      </c>
      <c r="BO78" s="67">
        <v>28906384403.7215</v>
      </c>
      <c r="BP78" s="67">
        <v>0</v>
      </c>
      <c r="BQ78" s="67">
        <v>10159135044.875521</v>
      </c>
      <c r="BR78" s="67">
        <v>0</v>
      </c>
      <c r="BS78" s="67">
        <v>70098698551.243942</v>
      </c>
      <c r="BT78" s="67">
        <v>1099905.3543856889</v>
      </c>
      <c r="BU78" s="67">
        <v>87517031119.783081</v>
      </c>
      <c r="BV78" s="67">
        <v>764729210.11123621</v>
      </c>
      <c r="BW78" s="67">
        <v>79173737564408.375</v>
      </c>
      <c r="BX78" s="67">
        <v>27896983095298.629</v>
      </c>
      <c r="BY78" s="67">
        <v>51276754469109.75</v>
      </c>
      <c r="BZ78" s="67">
        <v>125612085869589.41</v>
      </c>
      <c r="CA78" s="67">
        <v>123979949869589.41</v>
      </c>
    </row>
    <row r="79" spans="1:79">
      <c r="A79" t="s">
        <v>62</v>
      </c>
      <c r="B79" t="s">
        <v>153</v>
      </c>
      <c r="C79" s="67">
        <v>2019</v>
      </c>
      <c r="D79" t="s">
        <v>5076</v>
      </c>
      <c r="E79" s="67">
        <v>1781439661</v>
      </c>
      <c r="F79" s="67">
        <v>26682137359655.789</v>
      </c>
      <c r="G79" s="67">
        <v>9090151000000</v>
      </c>
      <c r="H79" s="67">
        <v>7301256000000</v>
      </c>
      <c r="I79" s="67">
        <v>16889204342269.67</v>
      </c>
      <c r="J79" s="67">
        <v>13748732093290.301</v>
      </c>
      <c r="K79" s="67">
        <v>605546890689.87085</v>
      </c>
      <c r="L79" s="67">
        <v>215805929309.32361</v>
      </c>
      <c r="M79" s="67">
        <v>821831165607.88757</v>
      </c>
      <c r="N79" s="67">
        <v>120437486998.5544</v>
      </c>
      <c r="O79" s="67">
        <v>515804850776.54181</v>
      </c>
      <c r="P79" s="67">
        <v>61398493149.903923</v>
      </c>
      <c r="Q79" s="67">
        <v>799647432447.28247</v>
      </c>
      <c r="R79" s="67">
        <v>2029998614688.4109</v>
      </c>
      <c r="S79" s="67">
        <v>744478200154.26074</v>
      </c>
      <c r="T79" s="67">
        <v>469810258521.89038</v>
      </c>
      <c r="U79" s="67">
        <v>355379195787.67822</v>
      </c>
      <c r="V79" s="67">
        <v>503081525991.46942</v>
      </c>
      <c r="W79" s="67">
        <v>9327661311.0502644</v>
      </c>
      <c r="X79" s="67">
        <v>83979329221.518829</v>
      </c>
      <c r="Y79" s="67">
        <v>107837946301.4328</v>
      </c>
      <c r="Z79" s="67">
        <v>17350321727.561241</v>
      </c>
      <c r="AA79" s="67">
        <v>11325403654.660379</v>
      </c>
      <c r="AB79" s="67">
        <v>87264325170.235367</v>
      </c>
      <c r="AC79" s="67">
        <v>9881881101.5666771</v>
      </c>
      <c r="AD79" s="67">
        <v>6362301378.5663795</v>
      </c>
      <c r="AE79" s="67">
        <v>0</v>
      </c>
      <c r="AF79" s="67">
        <v>66072208138.773048</v>
      </c>
      <c r="AG79" s="67">
        <v>536974.64735976618</v>
      </c>
      <c r="AH79" s="67">
        <v>103222928065.0872</v>
      </c>
      <c r="AI79" s="67">
        <v>456682946.3698073</v>
      </c>
      <c r="AJ79" s="67">
        <v>81161553343192.859</v>
      </c>
      <c r="AK79" s="67">
        <v>28513443729039.73</v>
      </c>
      <c r="AL79" s="67">
        <v>52648109614153.141</v>
      </c>
      <c r="AM79" s="67">
        <v>128551788659806.7</v>
      </c>
      <c r="AN79" s="67">
        <v>126762893659806.7</v>
      </c>
      <c r="AO79" s="67">
        <v>26682137359655.789</v>
      </c>
      <c r="AP79" s="67">
        <v>21517852709399.828</v>
      </c>
      <c r="AQ79" s="67">
        <v>5164284650255.958</v>
      </c>
      <c r="AR79" s="67">
        <v>9090151000000</v>
      </c>
      <c r="AS79" s="67">
        <v>7301256000000</v>
      </c>
      <c r="AT79" s="67">
        <v>16889204342269.67</v>
      </c>
      <c r="AU79" s="67">
        <v>13748732093290.301</v>
      </c>
      <c r="AV79" s="67">
        <v>6795395460119.2109</v>
      </c>
      <c r="AW79" s="67">
        <v>6953336633171.0928</v>
      </c>
      <c r="AX79" s="67">
        <v>605546890689.87085</v>
      </c>
      <c r="AY79" s="67">
        <v>215805929309.32361</v>
      </c>
      <c r="AZ79" s="67">
        <v>821831165607.88757</v>
      </c>
      <c r="BA79" s="67">
        <v>120437486998.5544</v>
      </c>
      <c r="BB79" s="67">
        <v>515804850776.54181</v>
      </c>
      <c r="BC79" s="67">
        <v>61398493149.903923</v>
      </c>
      <c r="BD79" s="67">
        <v>799647432447.28247</v>
      </c>
      <c r="BE79" s="67">
        <v>2029998614688.4109</v>
      </c>
      <c r="BF79" s="67">
        <v>744478200154.26074</v>
      </c>
      <c r="BG79" s="67">
        <v>469810258521.89038</v>
      </c>
      <c r="BH79" s="67">
        <v>355379195787.67822</v>
      </c>
      <c r="BI79" s="67">
        <v>460330960224.5813</v>
      </c>
      <c r="BJ79" s="67">
        <v>9327661311.0502644</v>
      </c>
      <c r="BK79" s="67">
        <v>41228763454.630783</v>
      </c>
      <c r="BL79" s="67">
        <v>107837946301.4328</v>
      </c>
      <c r="BM79" s="67">
        <v>17350321727.561241</v>
      </c>
      <c r="BN79" s="67">
        <v>11325403654.660379</v>
      </c>
      <c r="BO79" s="67">
        <v>87264325170.235367</v>
      </c>
      <c r="BP79" s="67">
        <v>9881881101.5666771</v>
      </c>
      <c r="BQ79" s="67">
        <v>6362301378.5663795</v>
      </c>
      <c r="BR79" s="67">
        <v>0</v>
      </c>
      <c r="BS79" s="67">
        <v>66072208138.773048</v>
      </c>
      <c r="BT79" s="67">
        <v>536974.64735976618</v>
      </c>
      <c r="BU79" s="67">
        <v>103222928065.0872</v>
      </c>
      <c r="BV79" s="67">
        <v>456682946.3698073</v>
      </c>
      <c r="BW79" s="67">
        <v>81161553343192.859</v>
      </c>
      <c r="BX79" s="67">
        <v>28513443729039.73</v>
      </c>
      <c r="BY79" s="67">
        <v>52648109614153.141</v>
      </c>
      <c r="BZ79" s="67">
        <v>128551788659806.7</v>
      </c>
      <c r="CA79" s="67">
        <v>126762893659806.7</v>
      </c>
    </row>
    <row r="80" spans="1:79">
      <c r="A80" t="s">
        <v>62</v>
      </c>
      <c r="B80" t="s">
        <v>153</v>
      </c>
      <c r="C80" s="67">
        <v>2020</v>
      </c>
      <c r="D80" t="s">
        <v>5077</v>
      </c>
      <c r="E80" s="67">
        <v>1787633627</v>
      </c>
      <c r="F80" s="67">
        <v>29273470817728.27</v>
      </c>
      <c r="G80" s="67">
        <v>10012367070877.551</v>
      </c>
      <c r="H80" s="67">
        <v>8129450912325.2813</v>
      </c>
      <c r="I80" s="67">
        <v>16929926279552.93</v>
      </c>
      <c r="J80" s="67">
        <v>13751167985889.561</v>
      </c>
      <c r="K80" s="67">
        <v>607484967031.53784</v>
      </c>
      <c r="L80" s="67">
        <v>215814026286.12341</v>
      </c>
      <c r="M80" s="67">
        <v>828186598520.95386</v>
      </c>
      <c r="N80" s="67">
        <v>121086182771.6859</v>
      </c>
      <c r="O80" s="67">
        <v>518630415730.16821</v>
      </c>
      <c r="P80" s="67">
        <v>61059840129.265503</v>
      </c>
      <c r="Q80" s="67">
        <v>826157019485.81384</v>
      </c>
      <c r="R80" s="67">
        <v>2079350500680.0291</v>
      </c>
      <c r="S80" s="67">
        <v>743177108445.17029</v>
      </c>
      <c r="T80" s="67">
        <v>454036299094.05499</v>
      </c>
      <c r="U80" s="67">
        <v>390434891462.01532</v>
      </c>
      <c r="V80" s="67">
        <v>514226485759.26331</v>
      </c>
      <c r="W80" s="67">
        <v>10583159608.287519</v>
      </c>
      <c r="X80" s="67">
        <v>66024187078.319206</v>
      </c>
      <c r="Y80" s="67">
        <v>124340323207.97369</v>
      </c>
      <c r="Z80" s="67">
        <v>17202917846.05777</v>
      </c>
      <c r="AA80" s="67">
        <v>11325403654.660379</v>
      </c>
      <c r="AB80" s="67">
        <v>90990013105.531799</v>
      </c>
      <c r="AC80" s="67">
        <v>10184225289.859381</v>
      </c>
      <c r="AD80" s="67">
        <v>6921431946.4191017</v>
      </c>
      <c r="AE80" s="67">
        <v>0</v>
      </c>
      <c r="AF80" s="67">
        <v>72974676036.05011</v>
      </c>
      <c r="AG80" s="67">
        <v>536974.64735976618</v>
      </c>
      <c r="AH80" s="67">
        <v>103222928065.0872</v>
      </c>
      <c r="AI80" s="67">
        <v>456682946.3698073</v>
      </c>
      <c r="AJ80" s="67">
        <v>81829207658006.672</v>
      </c>
      <c r="AK80" s="67">
        <v>28827249610374.551</v>
      </c>
      <c r="AL80" s="67">
        <v>53002409069574.844</v>
      </c>
      <c r="AM80" s="67">
        <v>131991538621220.91</v>
      </c>
      <c r="AN80" s="67">
        <v>129872736741386.7</v>
      </c>
      <c r="AO80" s="67">
        <v>29720035108272.91</v>
      </c>
      <c r="AP80" s="67">
        <v>23967770248607.191</v>
      </c>
      <c r="AQ80" s="67">
        <v>5752264859665.7246</v>
      </c>
      <c r="AR80" s="67">
        <v>10215956000000</v>
      </c>
      <c r="AS80" s="67">
        <v>8287683000000</v>
      </c>
      <c r="AT80" s="67">
        <v>17768275460886.32</v>
      </c>
      <c r="AU80" s="67">
        <v>14540048688392.961</v>
      </c>
      <c r="AV80" s="67">
        <v>7177277225593.374</v>
      </c>
      <c r="AW80" s="67">
        <v>7362771462799.582</v>
      </c>
      <c r="AX80" s="67">
        <v>592949967980.31714</v>
      </c>
      <c r="AY80" s="67">
        <v>228128250034.20901</v>
      </c>
      <c r="AZ80" s="67">
        <v>801182366622.54395</v>
      </c>
      <c r="BA80" s="67">
        <v>122122002919.9368</v>
      </c>
      <c r="BB80" s="67">
        <v>524944568293.68231</v>
      </c>
      <c r="BC80" s="67">
        <v>64160714397.717697</v>
      </c>
      <c r="BD80" s="67">
        <v>894738902244.95276</v>
      </c>
      <c r="BE80" s="67">
        <v>1797929014691.45</v>
      </c>
      <c r="BF80" s="67">
        <v>253997103986.39481</v>
      </c>
      <c r="BG80" s="67">
        <v>575791929709.92615</v>
      </c>
      <c r="BH80" s="67">
        <v>216026494856.63629</v>
      </c>
      <c r="BI80" s="67">
        <v>752113486138.49316</v>
      </c>
      <c r="BJ80" s="67">
        <v>4085360644.980628</v>
      </c>
      <c r="BK80" s="67">
        <v>58396102828.709679</v>
      </c>
      <c r="BL80" s="67">
        <v>145350049448.22659</v>
      </c>
      <c r="BM80" s="67">
        <v>293336631233.1709</v>
      </c>
      <c r="BN80" s="67">
        <v>14224746356.375891</v>
      </c>
      <c r="BO80" s="67">
        <v>76544907630.667908</v>
      </c>
      <c r="BP80" s="67">
        <v>0</v>
      </c>
      <c r="BQ80" s="67">
        <v>10702413458.83283</v>
      </c>
      <c r="BR80" s="67">
        <v>0</v>
      </c>
      <c r="BS80" s="67">
        <v>63400539732.469582</v>
      </c>
      <c r="BT80" s="67">
        <v>619011.41173558962</v>
      </c>
      <c r="BU80" s="67">
        <v>85675266198.720276</v>
      </c>
      <c r="BV80" s="67">
        <v>396849594.92706841</v>
      </c>
      <c r="BW80" s="67">
        <v>82001278197328.156</v>
      </c>
      <c r="BX80" s="67">
        <v>28692879283399.371</v>
      </c>
      <c r="BY80" s="67">
        <v>53308398913928.781</v>
      </c>
      <c r="BZ80" s="67">
        <v>133215790781178.8</v>
      </c>
      <c r="CA80" s="67">
        <v>131287517781178.8</v>
      </c>
    </row>
    <row r="81" spans="1:79">
      <c r="A81" t="s">
        <v>63</v>
      </c>
      <c r="B81" t="s">
        <v>153</v>
      </c>
      <c r="C81" s="67">
        <v>1995</v>
      </c>
      <c r="D81" t="s">
        <v>5078</v>
      </c>
      <c r="E81" s="67">
        <v>486252603</v>
      </c>
      <c r="F81" s="67">
        <v>39984372991501.891</v>
      </c>
      <c r="G81" s="67">
        <v>15706661527669.939</v>
      </c>
      <c r="H81" s="67">
        <v>16078404469667.83</v>
      </c>
      <c r="I81" s="67">
        <v>2911993835109.7969</v>
      </c>
      <c r="J81" s="67">
        <v>1554508979388.8979</v>
      </c>
      <c r="K81" s="67">
        <v>221918478787.55841</v>
      </c>
      <c r="L81" s="67">
        <v>0</v>
      </c>
      <c r="M81" s="67">
        <v>376466468137.08972</v>
      </c>
      <c r="N81" s="67">
        <v>68953179622.619476</v>
      </c>
      <c r="O81" s="67">
        <v>312565390975.54358</v>
      </c>
      <c r="P81" s="67">
        <v>32264205937.258049</v>
      </c>
      <c r="Q81" s="67">
        <v>331533740192.78223</v>
      </c>
      <c r="R81" s="67">
        <v>1069510667504.55</v>
      </c>
      <c r="S81" s="67">
        <v>598327863571.20178</v>
      </c>
      <c r="T81" s="67">
        <v>362949698339.87549</v>
      </c>
      <c r="U81" s="67">
        <v>160910911464.75879</v>
      </c>
      <c r="V81" s="67">
        <v>134795908269.7059</v>
      </c>
      <c r="W81" s="67">
        <v>8559645.6220398918</v>
      </c>
      <c r="X81" s="67">
        <v>24985701735.535042</v>
      </c>
      <c r="Y81" s="67">
        <v>18447751558.010288</v>
      </c>
      <c r="Z81" s="67">
        <v>60193735337.515137</v>
      </c>
      <c r="AA81" s="67">
        <v>2975908822.465694</v>
      </c>
      <c r="AB81" s="67">
        <v>62446547.600495093</v>
      </c>
      <c r="AC81" s="67">
        <v>762431539.8464998</v>
      </c>
      <c r="AD81" s="67">
        <v>6544405295.1263218</v>
      </c>
      <c r="AE81" s="67">
        <v>0</v>
      </c>
      <c r="AF81" s="67">
        <v>20814967787.984421</v>
      </c>
      <c r="AG81" s="67">
        <v>0</v>
      </c>
      <c r="AH81" s="67">
        <v>0</v>
      </c>
      <c r="AI81" s="67">
        <v>0</v>
      </c>
      <c r="AJ81" s="67">
        <v>96967547881040</v>
      </c>
      <c r="AK81" s="67">
        <v>34628388531801.68</v>
      </c>
      <c r="AL81" s="67">
        <v>62099658369016.906</v>
      </c>
      <c r="AM81" s="67">
        <v>140940649314327.41</v>
      </c>
      <c r="AN81" s="67">
        <v>148051380045209.69</v>
      </c>
      <c r="AO81" s="67">
        <v>43400345080140.641</v>
      </c>
      <c r="AP81" s="67">
        <v>35000278290436.012</v>
      </c>
      <c r="AQ81" s="67">
        <v>8400066789704.6416</v>
      </c>
      <c r="AR81" s="67">
        <v>10244702400000</v>
      </c>
      <c r="AS81" s="67">
        <v>10373605921800</v>
      </c>
      <c r="AT81" s="67">
        <v>2041784245208.636</v>
      </c>
      <c r="AU81" s="67">
        <v>1272881149812.6689</v>
      </c>
      <c r="AV81" s="67">
        <v>480474116877.86133</v>
      </c>
      <c r="AW81" s="67">
        <v>792407032934.80762</v>
      </c>
      <c r="AX81" s="67">
        <v>145579188782.9624</v>
      </c>
      <c r="AY81" s="67">
        <v>0</v>
      </c>
      <c r="AZ81" s="67">
        <v>155284342326.6875</v>
      </c>
      <c r="BA81" s="67">
        <v>46415250211.082283</v>
      </c>
      <c r="BB81" s="67">
        <v>203147740804.25879</v>
      </c>
      <c r="BC81" s="67">
        <v>33407425947.675301</v>
      </c>
      <c r="BD81" s="67">
        <v>185069147323.30109</v>
      </c>
      <c r="BE81" s="67">
        <v>161509691180.58459</v>
      </c>
      <c r="BF81" s="67">
        <v>57652405059.144676</v>
      </c>
      <c r="BG81" s="67">
        <v>59111535873.97699</v>
      </c>
      <c r="BH81" s="67">
        <v>6975348297.657196</v>
      </c>
      <c r="BI81" s="67">
        <v>37770401949.80571</v>
      </c>
      <c r="BJ81" s="67">
        <v>12894172.170737671</v>
      </c>
      <c r="BK81" s="67">
        <v>23088996521.646839</v>
      </c>
      <c r="BL81" s="67">
        <v>1999955996.8615761</v>
      </c>
      <c r="BM81" s="67">
        <v>4082078536.0816522</v>
      </c>
      <c r="BN81" s="67">
        <v>906962877.49300098</v>
      </c>
      <c r="BO81" s="67">
        <v>0</v>
      </c>
      <c r="BP81" s="67">
        <v>0</v>
      </c>
      <c r="BQ81" s="67">
        <v>2387938628.1013699</v>
      </c>
      <c r="BR81" s="67">
        <v>0</v>
      </c>
      <c r="BS81" s="67">
        <v>5291575217.4505243</v>
      </c>
      <c r="BT81" s="67">
        <v>0</v>
      </c>
      <c r="BU81" s="67">
        <v>0</v>
      </c>
      <c r="BV81" s="67">
        <v>0</v>
      </c>
      <c r="BW81" s="67">
        <v>69377270969767.492</v>
      </c>
      <c r="BX81" s="67">
        <v>23755284471008.699</v>
      </c>
      <c r="BY81" s="67">
        <v>45621986498758.773</v>
      </c>
      <c r="BZ81" s="67">
        <v>114852006464497.41</v>
      </c>
      <c r="CA81" s="67">
        <v>114980909986297.41</v>
      </c>
    </row>
    <row r="82" spans="1:79">
      <c r="A82" t="s">
        <v>63</v>
      </c>
      <c r="B82" t="s">
        <v>153</v>
      </c>
      <c r="C82" s="67">
        <v>1996</v>
      </c>
      <c r="D82" t="s">
        <v>5079</v>
      </c>
      <c r="E82" s="67">
        <v>487173194</v>
      </c>
      <c r="F82" s="67">
        <v>40927467967635.359</v>
      </c>
      <c r="G82" s="67">
        <v>16661237189751.061</v>
      </c>
      <c r="H82" s="67">
        <v>17152429811880.391</v>
      </c>
      <c r="I82" s="67">
        <v>2901364017066.459</v>
      </c>
      <c r="J82" s="67">
        <v>1551029661577.833</v>
      </c>
      <c r="K82" s="67">
        <v>221710038407.56781</v>
      </c>
      <c r="L82" s="67">
        <v>0</v>
      </c>
      <c r="M82" s="67">
        <v>378998359577.67188</v>
      </c>
      <c r="N82" s="67">
        <v>69211200866.932175</v>
      </c>
      <c r="O82" s="67">
        <v>314162484458.10889</v>
      </c>
      <c r="P82" s="67">
        <v>31710356661.47176</v>
      </c>
      <c r="Q82" s="67">
        <v>318297406698.01593</v>
      </c>
      <c r="R82" s="67">
        <v>1027211846589.976</v>
      </c>
      <c r="S82" s="67">
        <v>623474526873.349</v>
      </c>
      <c r="T82" s="67">
        <v>312316699069.37238</v>
      </c>
      <c r="U82" s="67">
        <v>159031547824.3429</v>
      </c>
      <c r="V82" s="67">
        <v>133336637094.2937</v>
      </c>
      <c r="W82" s="67">
        <v>8479396.9263462871</v>
      </c>
      <c r="X82" s="67">
        <v>24742077275.053169</v>
      </c>
      <c r="Y82" s="67">
        <v>18066620494.969292</v>
      </c>
      <c r="Z82" s="67">
        <v>60149495786.824471</v>
      </c>
      <c r="AA82" s="67">
        <v>2903033322.7058582</v>
      </c>
      <c r="AB82" s="67">
        <v>58013407.416748501</v>
      </c>
      <c r="AC82" s="67">
        <v>761928189.86262584</v>
      </c>
      <c r="AD82" s="67">
        <v>6432543074.0959139</v>
      </c>
      <c r="AE82" s="67">
        <v>0</v>
      </c>
      <c r="AF82" s="67">
        <v>20214446146.439331</v>
      </c>
      <c r="AG82" s="67">
        <v>0</v>
      </c>
      <c r="AH82" s="67">
        <v>0</v>
      </c>
      <c r="AI82" s="67">
        <v>0</v>
      </c>
      <c r="AJ82" s="67">
        <v>97872988814269.078</v>
      </c>
      <c r="AK82" s="67">
        <v>35246137121490</v>
      </c>
      <c r="AL82" s="67">
        <v>62406597825665.602</v>
      </c>
      <c r="AM82" s="67">
        <v>142933819112118</v>
      </c>
      <c r="AN82" s="67">
        <v>150023238105427.81</v>
      </c>
      <c r="AO82" s="67">
        <v>43981854307297.469</v>
      </c>
      <c r="AP82" s="67">
        <v>35469237344594.727</v>
      </c>
      <c r="AQ82" s="67">
        <v>8512616962702.7344</v>
      </c>
      <c r="AR82" s="67">
        <v>11198110000000</v>
      </c>
      <c r="AS82" s="67">
        <v>11353738000000</v>
      </c>
      <c r="AT82" s="67">
        <v>2112611354200.4509</v>
      </c>
      <c r="AU82" s="67">
        <v>1330588913966.02</v>
      </c>
      <c r="AV82" s="67">
        <v>516414285728.36627</v>
      </c>
      <c r="AW82" s="67">
        <v>814174628237.65308</v>
      </c>
      <c r="AX82" s="67">
        <v>148991129325.96259</v>
      </c>
      <c r="AY82" s="67">
        <v>0</v>
      </c>
      <c r="AZ82" s="67">
        <v>161019784683.5769</v>
      </c>
      <c r="BA82" s="67">
        <v>47369928837.867981</v>
      </c>
      <c r="BB82" s="67">
        <v>207422876302.16669</v>
      </c>
      <c r="BC82" s="67">
        <v>36461229232.526176</v>
      </c>
      <c r="BD82" s="67">
        <v>180757491852.33109</v>
      </c>
      <c r="BE82" s="67">
        <v>198811070368.7207</v>
      </c>
      <c r="BF82" s="67">
        <v>81729784672.8172</v>
      </c>
      <c r="BG82" s="67">
        <v>91469910246.204483</v>
      </c>
      <c r="BH82" s="67">
        <v>1672171113.4011891</v>
      </c>
      <c r="BI82" s="67">
        <v>23939204336.297901</v>
      </c>
      <c r="BJ82" s="67">
        <v>41336961.694014862</v>
      </c>
      <c r="BK82" s="67">
        <v>13093121592.362169</v>
      </c>
      <c r="BL82" s="67">
        <v>368891664.28966832</v>
      </c>
      <c r="BM82" s="67">
        <v>3307342160.239583</v>
      </c>
      <c r="BN82" s="67">
        <v>881134321.97954416</v>
      </c>
      <c r="BO82" s="67">
        <v>0</v>
      </c>
      <c r="BP82" s="67">
        <v>0</v>
      </c>
      <c r="BQ82" s="67">
        <v>1897628709.96855</v>
      </c>
      <c r="BR82" s="67">
        <v>0</v>
      </c>
      <c r="BS82" s="67">
        <v>4349748925.7643642</v>
      </c>
      <c r="BT82" s="67">
        <v>0</v>
      </c>
      <c r="BU82" s="67">
        <v>0</v>
      </c>
      <c r="BV82" s="67">
        <v>0</v>
      </c>
      <c r="BW82" s="67">
        <v>69699374219433.023</v>
      </c>
      <c r="BX82" s="67">
        <v>23976384167345.73</v>
      </c>
      <c r="BY82" s="67">
        <v>45722990052087.297</v>
      </c>
      <c r="BZ82" s="67">
        <v>115837022951299.7</v>
      </c>
      <c r="CA82" s="67">
        <v>115992650951299.7</v>
      </c>
    </row>
    <row r="83" spans="1:79">
      <c r="A83" t="s">
        <v>63</v>
      </c>
      <c r="B83" t="s">
        <v>153</v>
      </c>
      <c r="C83" s="67">
        <v>1997</v>
      </c>
      <c r="D83" t="s">
        <v>5080</v>
      </c>
      <c r="E83" s="67">
        <v>488039247</v>
      </c>
      <c r="F83" s="67">
        <v>41866472395005.313</v>
      </c>
      <c r="G83" s="67">
        <v>18035787858115.059</v>
      </c>
      <c r="H83" s="67">
        <v>18247779515454.949</v>
      </c>
      <c r="I83" s="67">
        <v>2900752543828.4399</v>
      </c>
      <c r="J83" s="67">
        <v>1544853912145.4971</v>
      </c>
      <c r="K83" s="67">
        <v>221501598027.577</v>
      </c>
      <c r="L83" s="67">
        <v>0</v>
      </c>
      <c r="M83" s="67">
        <v>381530250680.3045</v>
      </c>
      <c r="N83" s="67">
        <v>69469222088.59404</v>
      </c>
      <c r="O83" s="67">
        <v>315759577729.08221</v>
      </c>
      <c r="P83" s="67">
        <v>31187302824.11993</v>
      </c>
      <c r="Q83" s="67">
        <v>327914016458.46661</v>
      </c>
      <c r="R83" s="67">
        <v>1028789555427.579</v>
      </c>
      <c r="S83" s="67">
        <v>638236550419.07275</v>
      </c>
      <c r="T83" s="67">
        <v>310418727225.53552</v>
      </c>
      <c r="U83" s="67">
        <v>157249055729.99481</v>
      </c>
      <c r="V83" s="67">
        <v>141371905499.55249</v>
      </c>
      <c r="W83" s="67">
        <v>8381116.5709880274</v>
      </c>
      <c r="X83" s="67">
        <v>24531017169.408741</v>
      </c>
      <c r="Y83" s="67">
        <v>17704348451.722542</v>
      </c>
      <c r="Z83" s="67">
        <v>68947365286.405273</v>
      </c>
      <c r="AA83" s="67">
        <v>2847879841.0473981</v>
      </c>
      <c r="AB83" s="67">
        <v>592952680.68076503</v>
      </c>
      <c r="AC83" s="67">
        <v>761427839.58068204</v>
      </c>
      <c r="AD83" s="67">
        <v>6324303224.8384638</v>
      </c>
      <c r="AE83" s="67">
        <v>0</v>
      </c>
      <c r="AF83" s="67">
        <v>19654229889.29763</v>
      </c>
      <c r="AG83" s="67">
        <v>0</v>
      </c>
      <c r="AH83" s="67">
        <v>0</v>
      </c>
      <c r="AI83" s="67">
        <v>0</v>
      </c>
      <c r="AJ83" s="67">
        <v>99037560459837.859</v>
      </c>
      <c r="AK83" s="67">
        <v>35814724709694.109</v>
      </c>
      <c r="AL83" s="67">
        <v>63010268771376.648</v>
      </c>
      <c r="AM83" s="67">
        <v>145589526957295.59</v>
      </c>
      <c r="AN83" s="67">
        <v>152200703952205.5</v>
      </c>
      <c r="AO83" s="67">
        <v>42007396826119.898</v>
      </c>
      <c r="AP83" s="67">
        <v>33876932924290.238</v>
      </c>
      <c r="AQ83" s="67">
        <v>8130463901829.6563</v>
      </c>
      <c r="AR83" s="67">
        <v>12461412000000</v>
      </c>
      <c r="AS83" s="67">
        <v>12461095000000</v>
      </c>
      <c r="AT83" s="67">
        <v>1961097605448.032</v>
      </c>
      <c r="AU83" s="67">
        <v>1165009370663.7759</v>
      </c>
      <c r="AV83" s="67">
        <v>447686968872.51392</v>
      </c>
      <c r="AW83" s="67">
        <v>717322401791.26147</v>
      </c>
      <c r="AX83" s="67">
        <v>129079838693.4268</v>
      </c>
      <c r="AY83" s="67">
        <v>0</v>
      </c>
      <c r="AZ83" s="67">
        <v>225950130116.4986</v>
      </c>
      <c r="BA83" s="67">
        <v>48189145352.993477</v>
      </c>
      <c r="BB83" s="67">
        <v>211694783332.44739</v>
      </c>
      <c r="BC83" s="67">
        <v>35431643595.342812</v>
      </c>
      <c r="BD83" s="67">
        <v>145742693693.54791</v>
      </c>
      <c r="BE83" s="67">
        <v>229273867626.25101</v>
      </c>
      <c r="BF83" s="67">
        <v>95915327410.343155</v>
      </c>
      <c r="BG83" s="67">
        <v>101940922506.31641</v>
      </c>
      <c r="BH83" s="67">
        <v>1511447200.6656859</v>
      </c>
      <c r="BI83" s="67">
        <v>29906170508.9258</v>
      </c>
      <c r="BJ83" s="67">
        <v>1925321.4771857359</v>
      </c>
      <c r="BK83" s="67">
        <v>15313101249.441669</v>
      </c>
      <c r="BL83" s="67">
        <v>823305931.07798266</v>
      </c>
      <c r="BM83" s="67">
        <v>3797627261.5234189</v>
      </c>
      <c r="BN83" s="67">
        <v>932473501.43488765</v>
      </c>
      <c r="BO83" s="67">
        <v>0</v>
      </c>
      <c r="BP83" s="67">
        <v>0</v>
      </c>
      <c r="BQ83" s="67">
        <v>2334294743.6256409</v>
      </c>
      <c r="BR83" s="67">
        <v>0</v>
      </c>
      <c r="BS83" s="67">
        <v>6703442500.3450155</v>
      </c>
      <c r="BT83" s="67">
        <v>0</v>
      </c>
      <c r="BU83" s="67">
        <v>0</v>
      </c>
      <c r="BV83" s="67">
        <v>0</v>
      </c>
      <c r="BW83" s="67">
        <v>64728409532874.844</v>
      </c>
      <c r="BX83" s="67">
        <v>22553996138045.012</v>
      </c>
      <c r="BY83" s="67">
        <v>42174413394829.852</v>
      </c>
      <c r="BZ83" s="67">
        <v>108926494832069</v>
      </c>
      <c r="CA83" s="67">
        <v>108926177832069</v>
      </c>
    </row>
    <row r="84" spans="1:79">
      <c r="A84" t="s">
        <v>63</v>
      </c>
      <c r="B84" t="s">
        <v>153</v>
      </c>
      <c r="C84" s="67">
        <v>1998</v>
      </c>
      <c r="D84" t="s">
        <v>5081</v>
      </c>
      <c r="E84" s="67">
        <v>488868243</v>
      </c>
      <c r="F84" s="67">
        <v>42916766298676.758</v>
      </c>
      <c r="G84" s="67">
        <v>20993105533397.809</v>
      </c>
      <c r="H84" s="67">
        <v>21800904488688.66</v>
      </c>
      <c r="I84" s="67">
        <v>2911696477356.4648</v>
      </c>
      <c r="J84" s="67">
        <v>1545287375527.717</v>
      </c>
      <c r="K84" s="67">
        <v>221293157647.58649</v>
      </c>
      <c r="L84" s="67">
        <v>0</v>
      </c>
      <c r="M84" s="67">
        <v>384062142120.88647</v>
      </c>
      <c r="N84" s="67">
        <v>69727243332.906754</v>
      </c>
      <c r="O84" s="67">
        <v>317356671211.64752</v>
      </c>
      <c r="P84" s="67">
        <v>30796931386.693829</v>
      </c>
      <c r="Q84" s="67">
        <v>339683248043.79437</v>
      </c>
      <c r="R84" s="67">
        <v>1038627659767.234</v>
      </c>
      <c r="S84" s="67">
        <v>639121300626.87891</v>
      </c>
      <c r="T84" s="67">
        <v>318325577466.39099</v>
      </c>
      <c r="U84" s="67">
        <v>132044781843.6702</v>
      </c>
      <c r="V84" s="67">
        <v>139982290770.60751</v>
      </c>
      <c r="W84" s="67">
        <v>8283312.726443626</v>
      </c>
      <c r="X84" s="67">
        <v>24314109141.227589</v>
      </c>
      <c r="Y84" s="67">
        <v>17333179383.168442</v>
      </c>
      <c r="Z84" s="67">
        <v>68926156581.884033</v>
      </c>
      <c r="AA84" s="67">
        <v>2789745873.5365109</v>
      </c>
      <c r="AB84" s="67">
        <v>589115941.4363389</v>
      </c>
      <c r="AC84" s="67">
        <v>760910390.99773657</v>
      </c>
      <c r="AD84" s="67">
        <v>6204415239.5614223</v>
      </c>
      <c r="AE84" s="67">
        <v>0</v>
      </c>
      <c r="AF84" s="67">
        <v>19056374906.068981</v>
      </c>
      <c r="AG84" s="67">
        <v>0</v>
      </c>
      <c r="AH84" s="67">
        <v>0</v>
      </c>
      <c r="AI84" s="67">
        <v>0</v>
      </c>
      <c r="AJ84" s="67">
        <v>100780175374972.3</v>
      </c>
      <c r="AK84" s="67">
        <v>36595626656167.703</v>
      </c>
      <c r="AL84" s="67">
        <v>63982851825363.031</v>
      </c>
      <c r="AM84" s="67">
        <v>147911015452353</v>
      </c>
      <c r="AN84" s="67">
        <v>155007605292074.41</v>
      </c>
      <c r="AO84" s="67">
        <v>44202316119390.938</v>
      </c>
      <c r="AP84" s="67">
        <v>35647029128541.094</v>
      </c>
      <c r="AQ84" s="67">
        <v>8555286990849.8584</v>
      </c>
      <c r="AR84" s="67">
        <v>14790385000000</v>
      </c>
      <c r="AS84" s="67">
        <v>15199618000000</v>
      </c>
      <c r="AT84" s="67">
        <v>1930010350938.7051</v>
      </c>
      <c r="AU84" s="67">
        <v>1130066644264.897</v>
      </c>
      <c r="AV84" s="67">
        <v>432256544603.32422</v>
      </c>
      <c r="AW84" s="67">
        <v>697810099661.57336</v>
      </c>
      <c r="AX84" s="67">
        <v>122171630475.9243</v>
      </c>
      <c r="AY84" s="67">
        <v>0</v>
      </c>
      <c r="AZ84" s="67">
        <v>237804727842.26569</v>
      </c>
      <c r="BA84" s="67">
        <v>48780782910.562317</v>
      </c>
      <c r="BB84" s="67">
        <v>215161823738.04251</v>
      </c>
      <c r="BC84" s="67">
        <v>30023963265.71154</v>
      </c>
      <c r="BD84" s="67">
        <v>146000778441.30011</v>
      </c>
      <c r="BE84" s="67">
        <v>91471030640.267654</v>
      </c>
      <c r="BF84" s="67">
        <v>18524740454.79232</v>
      </c>
      <c r="BG84" s="67">
        <v>53035314339.756073</v>
      </c>
      <c r="BH84" s="67">
        <v>0</v>
      </c>
      <c r="BI84" s="67">
        <v>19910975845.719261</v>
      </c>
      <c r="BJ84" s="67">
        <v>0</v>
      </c>
      <c r="BK84" s="67">
        <v>7330682677.3891716</v>
      </c>
      <c r="BL84" s="67">
        <v>267902056.79356</v>
      </c>
      <c r="BM84" s="67">
        <v>6552323316.4464645</v>
      </c>
      <c r="BN84" s="67">
        <v>553385442.74143755</v>
      </c>
      <c r="BO84" s="67">
        <v>0</v>
      </c>
      <c r="BP84" s="67">
        <v>0</v>
      </c>
      <c r="BQ84" s="67">
        <v>1718125562.587029</v>
      </c>
      <c r="BR84" s="67">
        <v>0</v>
      </c>
      <c r="BS84" s="67">
        <v>3488556789.7616029</v>
      </c>
      <c r="BT84" s="67">
        <v>0</v>
      </c>
      <c r="BU84" s="67">
        <v>0</v>
      </c>
      <c r="BV84" s="67">
        <v>0</v>
      </c>
      <c r="BW84" s="67">
        <v>66636354953899.094</v>
      </c>
      <c r="BX84" s="67">
        <v>23217093691457.859</v>
      </c>
      <c r="BY84" s="67">
        <v>43419261262441.227</v>
      </c>
      <c r="BZ84" s="67">
        <v>112450919454869</v>
      </c>
      <c r="CA84" s="67">
        <v>112860152454869</v>
      </c>
    </row>
    <row r="85" spans="1:79">
      <c r="A85" t="s">
        <v>63</v>
      </c>
      <c r="B85" t="s">
        <v>153</v>
      </c>
      <c r="C85" s="67">
        <v>1999</v>
      </c>
      <c r="D85" t="s">
        <v>5082</v>
      </c>
      <c r="E85" s="67">
        <v>489864698</v>
      </c>
      <c r="F85" s="67">
        <v>44028909669296.633</v>
      </c>
      <c r="G85" s="67">
        <v>23243450978167.43</v>
      </c>
      <c r="H85" s="67">
        <v>24245881329526.641</v>
      </c>
      <c r="I85" s="67">
        <v>2923716206752.1382</v>
      </c>
      <c r="J85" s="67">
        <v>1543351455611.7891</v>
      </c>
      <c r="K85" s="67">
        <v>221084717267.59579</v>
      </c>
      <c r="L85" s="67">
        <v>0</v>
      </c>
      <c r="M85" s="67">
        <v>386594033223.5191</v>
      </c>
      <c r="N85" s="67">
        <v>69985264554.568604</v>
      </c>
      <c r="O85" s="67">
        <v>318953764482.62073</v>
      </c>
      <c r="P85" s="67">
        <v>30418051026.16008</v>
      </c>
      <c r="Q85" s="67">
        <v>352567062338.35822</v>
      </c>
      <c r="R85" s="67">
        <v>1056747515491.071</v>
      </c>
      <c r="S85" s="67">
        <v>619142183602.1073</v>
      </c>
      <c r="T85" s="67">
        <v>290646319762.41241</v>
      </c>
      <c r="U85" s="67">
        <v>130631674037.94431</v>
      </c>
      <c r="V85" s="67">
        <v>138594655839.9566</v>
      </c>
      <c r="W85" s="67">
        <v>8182054.1784987524</v>
      </c>
      <c r="X85" s="67">
        <v>24101825826.00687</v>
      </c>
      <c r="Y85" s="67">
        <v>16970822897.292721</v>
      </c>
      <c r="Z85" s="67">
        <v>68871210952.765869</v>
      </c>
      <c r="AA85" s="67">
        <v>2737142798.2074471</v>
      </c>
      <c r="AB85" s="67">
        <v>585205108.78009188</v>
      </c>
      <c r="AC85" s="67">
        <v>760373444.35224533</v>
      </c>
      <c r="AD85" s="67">
        <v>6084197945.8293285</v>
      </c>
      <c r="AE85" s="67">
        <v>0</v>
      </c>
      <c r="AF85" s="67">
        <v>18475694812.54356</v>
      </c>
      <c r="AG85" s="67">
        <v>0</v>
      </c>
      <c r="AH85" s="67">
        <v>0</v>
      </c>
      <c r="AI85" s="67">
        <v>0</v>
      </c>
      <c r="AJ85" s="67">
        <v>102623974542264.2</v>
      </c>
      <c r="AK85" s="67">
        <v>37647523375055.203</v>
      </c>
      <c r="AL85" s="67">
        <v>64797234612017.867</v>
      </c>
      <c r="AM85" s="67">
        <v>150842477674893.91</v>
      </c>
      <c r="AN85" s="67">
        <v>157941041152921.41</v>
      </c>
      <c r="AO85" s="67">
        <v>45539039403537.281</v>
      </c>
      <c r="AP85" s="67">
        <v>36725031777046.203</v>
      </c>
      <c r="AQ85" s="67">
        <v>8814007626491.0859</v>
      </c>
      <c r="AR85" s="67">
        <v>16562098000000</v>
      </c>
      <c r="AS85" s="67">
        <v>17133645000000</v>
      </c>
      <c r="AT85" s="67">
        <v>1781773570269.4771</v>
      </c>
      <c r="AU85" s="67">
        <v>1066884798060.7729</v>
      </c>
      <c r="AV85" s="67">
        <v>411220356345.04633</v>
      </c>
      <c r="AW85" s="67">
        <v>655664441715.72656</v>
      </c>
      <c r="AX85" s="67">
        <v>115126284128.3255</v>
      </c>
      <c r="AY85" s="67">
        <v>0</v>
      </c>
      <c r="AZ85" s="67">
        <v>181188911198.53891</v>
      </c>
      <c r="BA85" s="67">
        <v>49431268208.499634</v>
      </c>
      <c r="BB85" s="67">
        <v>218380844727.2113</v>
      </c>
      <c r="BC85" s="67">
        <v>21558506128.30434</v>
      </c>
      <c r="BD85" s="67">
        <v>129202957817.82471</v>
      </c>
      <c r="BE85" s="67">
        <v>150112023509.26489</v>
      </c>
      <c r="BF85" s="67">
        <v>91403398928.604141</v>
      </c>
      <c r="BG85" s="67">
        <v>40751093243.763527</v>
      </c>
      <c r="BH85" s="67">
        <v>0</v>
      </c>
      <c r="BI85" s="67">
        <v>17957531336.89724</v>
      </c>
      <c r="BJ85" s="67">
        <v>0</v>
      </c>
      <c r="BK85" s="67">
        <v>5996462270.1867685</v>
      </c>
      <c r="BL85" s="67">
        <v>287198348.71688449</v>
      </c>
      <c r="BM85" s="67">
        <v>5174869240.2210226</v>
      </c>
      <c r="BN85" s="67">
        <v>577582010.63019562</v>
      </c>
      <c r="BO85" s="67">
        <v>0</v>
      </c>
      <c r="BP85" s="67">
        <v>0</v>
      </c>
      <c r="BQ85" s="67">
        <v>1601194726.2068379</v>
      </c>
      <c r="BR85" s="67">
        <v>0</v>
      </c>
      <c r="BS85" s="67">
        <v>4320224740.9355364</v>
      </c>
      <c r="BT85" s="67">
        <v>0</v>
      </c>
      <c r="BU85" s="67">
        <v>0</v>
      </c>
      <c r="BV85" s="67">
        <v>0</v>
      </c>
      <c r="BW85" s="67">
        <v>67477504216341.523</v>
      </c>
      <c r="BX85" s="67">
        <v>23606976353779.93</v>
      </c>
      <c r="BY85" s="67">
        <v>43870527862561.594</v>
      </c>
      <c r="BZ85" s="67">
        <v>114376882213657.5</v>
      </c>
      <c r="CA85" s="67">
        <v>114948429213657.5</v>
      </c>
    </row>
    <row r="86" spans="1:79">
      <c r="A86" t="s">
        <v>63</v>
      </c>
      <c r="B86" t="s">
        <v>153</v>
      </c>
      <c r="C86" s="67">
        <v>2000</v>
      </c>
      <c r="D86" t="s">
        <v>5083</v>
      </c>
      <c r="E86" s="67">
        <v>490682895</v>
      </c>
      <c r="F86" s="67">
        <v>45207043672229.047</v>
      </c>
      <c r="G86" s="67">
        <v>25216896071343.039</v>
      </c>
      <c r="H86" s="67">
        <v>26122290566209.789</v>
      </c>
      <c r="I86" s="67">
        <v>2911987181238.8491</v>
      </c>
      <c r="J86" s="67">
        <v>1522195157679.4451</v>
      </c>
      <c r="K86" s="67">
        <v>220876276887.60519</v>
      </c>
      <c r="L86" s="67">
        <v>0</v>
      </c>
      <c r="M86" s="67">
        <v>388145116941.42358</v>
      </c>
      <c r="N86" s="67">
        <v>70148972307.850876</v>
      </c>
      <c r="O86" s="67">
        <v>320381777965.89172</v>
      </c>
      <c r="P86" s="67">
        <v>30052953774.61874</v>
      </c>
      <c r="Q86" s="67">
        <v>372096332818.69647</v>
      </c>
      <c r="R86" s="67">
        <v>1039770144720.979</v>
      </c>
      <c r="S86" s="67">
        <v>636550175064.33691</v>
      </c>
      <c r="T86" s="67">
        <v>284446411469.15979</v>
      </c>
      <c r="U86" s="67">
        <v>129304984670.9707</v>
      </c>
      <c r="V86" s="67">
        <v>137672083215.44351</v>
      </c>
      <c r="W86" s="67">
        <v>8080795.630553877</v>
      </c>
      <c r="X86" s="67">
        <v>23916399615.481529</v>
      </c>
      <c r="Y86" s="67">
        <v>16585797870.4184</v>
      </c>
      <c r="Z86" s="67">
        <v>68819823526.784271</v>
      </c>
      <c r="AA86" s="67">
        <v>3141490273.543457</v>
      </c>
      <c r="AB86" s="67">
        <v>581982314.07669544</v>
      </c>
      <c r="AC86" s="67">
        <v>759830498.30289388</v>
      </c>
      <c r="AD86" s="67">
        <v>5964517671.101613</v>
      </c>
      <c r="AE86" s="67">
        <v>0</v>
      </c>
      <c r="AF86" s="67">
        <v>17894160650.104099</v>
      </c>
      <c r="AG86" s="67">
        <v>0</v>
      </c>
      <c r="AH86" s="67">
        <v>0</v>
      </c>
      <c r="AI86" s="67">
        <v>0</v>
      </c>
      <c r="AJ86" s="67">
        <v>104603444436165.7</v>
      </c>
      <c r="AK86" s="67">
        <v>38589527253090.078</v>
      </c>
      <c r="AL86" s="67">
        <v>65838281390935.594</v>
      </c>
      <c r="AM86" s="67">
        <v>154307599343321</v>
      </c>
      <c r="AN86" s="67">
        <v>160968100494832.41</v>
      </c>
      <c r="AO86" s="67">
        <v>43410453975880.023</v>
      </c>
      <c r="AP86" s="67">
        <v>35008430625709.691</v>
      </c>
      <c r="AQ86" s="67">
        <v>8402023350170.3262</v>
      </c>
      <c r="AR86" s="67">
        <v>18332090000000</v>
      </c>
      <c r="AS86" s="67">
        <v>18881095000000</v>
      </c>
      <c r="AT86" s="67">
        <v>1637161456088.0901</v>
      </c>
      <c r="AU86" s="67">
        <v>941864787772.98706</v>
      </c>
      <c r="AV86" s="67">
        <v>362912165148.71332</v>
      </c>
      <c r="AW86" s="67">
        <v>578952622624.27405</v>
      </c>
      <c r="AX86" s="67">
        <v>124607623744.6868</v>
      </c>
      <c r="AY86" s="67">
        <v>0</v>
      </c>
      <c r="AZ86" s="67">
        <v>177917494528.40979</v>
      </c>
      <c r="BA86" s="67">
        <v>50591942431.45282</v>
      </c>
      <c r="BB86" s="67">
        <v>224306539339.49979</v>
      </c>
      <c r="BC86" s="67">
        <v>7999131431.0180893</v>
      </c>
      <c r="BD86" s="67">
        <v>109873936840.0354</v>
      </c>
      <c r="BE86" s="67">
        <v>511794740837.18311</v>
      </c>
      <c r="BF86" s="67">
        <v>336364892890.58807</v>
      </c>
      <c r="BG86" s="67">
        <v>146014402989.13559</v>
      </c>
      <c r="BH86" s="67">
        <v>6177358695.7015619</v>
      </c>
      <c r="BI86" s="67">
        <v>23238086261.757801</v>
      </c>
      <c r="BJ86" s="67">
        <v>0</v>
      </c>
      <c r="BK86" s="67">
        <v>7754907887.4845448</v>
      </c>
      <c r="BL86" s="67">
        <v>138882383.41549501</v>
      </c>
      <c r="BM86" s="67">
        <v>7003713468.4312668</v>
      </c>
      <c r="BN86" s="67">
        <v>662413969.46677923</v>
      </c>
      <c r="BO86" s="67">
        <v>0</v>
      </c>
      <c r="BP86" s="67">
        <v>0</v>
      </c>
      <c r="BQ86" s="67">
        <v>1649443609.960007</v>
      </c>
      <c r="BR86" s="67">
        <v>0</v>
      </c>
      <c r="BS86" s="67">
        <v>6028724942.9997063</v>
      </c>
      <c r="BT86" s="67">
        <v>0</v>
      </c>
      <c r="BU86" s="67">
        <v>0</v>
      </c>
      <c r="BV86" s="67">
        <v>0</v>
      </c>
      <c r="BW86" s="67">
        <v>62243418702396.563</v>
      </c>
      <c r="BX86" s="67">
        <v>21552814980147.078</v>
      </c>
      <c r="BY86" s="67">
        <v>40690603722249.477</v>
      </c>
      <c r="BZ86" s="67">
        <v>107253823875201.91</v>
      </c>
      <c r="CA86" s="67">
        <v>107802828875201.91</v>
      </c>
    </row>
    <row r="87" spans="1:79">
      <c r="A87" t="s">
        <v>63</v>
      </c>
      <c r="B87" t="s">
        <v>153</v>
      </c>
      <c r="C87" s="67">
        <v>2001</v>
      </c>
      <c r="D87" t="s">
        <v>5084</v>
      </c>
      <c r="E87" s="67">
        <v>491691386</v>
      </c>
      <c r="F87" s="67">
        <v>46328985423236.75</v>
      </c>
      <c r="G87" s="67">
        <v>25687370298704.301</v>
      </c>
      <c r="H87" s="67">
        <v>26216715216357.879</v>
      </c>
      <c r="I87" s="67">
        <v>2901478532820.1699</v>
      </c>
      <c r="J87" s="67">
        <v>1503974656423.45</v>
      </c>
      <c r="K87" s="67">
        <v>221207339486.12549</v>
      </c>
      <c r="L87" s="67">
        <v>0</v>
      </c>
      <c r="M87" s="67">
        <v>389882235313.29919</v>
      </c>
      <c r="N87" s="67">
        <v>70339159224.532715</v>
      </c>
      <c r="O87" s="67">
        <v>321471985542.62598</v>
      </c>
      <c r="P87" s="67">
        <v>29677580641.643188</v>
      </c>
      <c r="Q87" s="67">
        <v>384611477050.54962</v>
      </c>
      <c r="R87" s="67">
        <v>1111520555782.7871</v>
      </c>
      <c r="S87" s="67">
        <v>647552348305.71338</v>
      </c>
      <c r="T87" s="67">
        <v>286736162314.00842</v>
      </c>
      <c r="U87" s="67">
        <v>120063888943.75661</v>
      </c>
      <c r="V87" s="67">
        <v>140987655059.63419</v>
      </c>
      <c r="W87" s="67">
        <v>7970602.504849162</v>
      </c>
      <c r="X87" s="67">
        <v>28946051681.59325</v>
      </c>
      <c r="Y87" s="67">
        <v>16271254695.50975</v>
      </c>
      <c r="Z87" s="67">
        <v>68766839184.76535</v>
      </c>
      <c r="AA87" s="67">
        <v>2614612146.664845</v>
      </c>
      <c r="AB87" s="67">
        <v>578020217.11197746</v>
      </c>
      <c r="AC87" s="67">
        <v>759268054.19099665</v>
      </c>
      <c r="AD87" s="67">
        <v>5837046437.4373465</v>
      </c>
      <c r="AE87" s="67">
        <v>0</v>
      </c>
      <c r="AF87" s="67">
        <v>17206592039.855862</v>
      </c>
      <c r="AG87" s="67">
        <v>0</v>
      </c>
      <c r="AH87" s="67">
        <v>0</v>
      </c>
      <c r="AI87" s="67">
        <v>0</v>
      </c>
      <c r="AJ87" s="67">
        <v>106189564730393.09</v>
      </c>
      <c r="AK87" s="67">
        <v>39457654597675.383</v>
      </c>
      <c r="AL87" s="67">
        <v>66584774356381.523</v>
      </c>
      <c r="AM87" s="67">
        <v>157646079170621.91</v>
      </c>
      <c r="AN87" s="67">
        <v>163601179726941.31</v>
      </c>
      <c r="AO87" s="67">
        <v>45712036469431.477</v>
      </c>
      <c r="AP87" s="67">
        <v>36864545539864.094</v>
      </c>
      <c r="AQ87" s="67">
        <v>8847490929567.3809</v>
      </c>
      <c r="AR87" s="67">
        <v>19096851000000</v>
      </c>
      <c r="AS87" s="67">
        <v>19375190000000</v>
      </c>
      <c r="AT87" s="67">
        <v>1472265215511.0249</v>
      </c>
      <c r="AU87" s="67">
        <v>772640196412.38879</v>
      </c>
      <c r="AV87" s="67">
        <v>316161263718.39728</v>
      </c>
      <c r="AW87" s="67">
        <v>456478932693.99158</v>
      </c>
      <c r="AX87" s="67">
        <v>113456516110.7713</v>
      </c>
      <c r="AY87" s="67">
        <v>0</v>
      </c>
      <c r="AZ87" s="67">
        <v>180156726703.03879</v>
      </c>
      <c r="BA87" s="67">
        <v>51237871905.770943</v>
      </c>
      <c r="BB87" s="67">
        <v>229036365674.6524</v>
      </c>
      <c r="BC87" s="67">
        <v>2699062281.4139562</v>
      </c>
      <c r="BD87" s="67">
        <v>123038476422.989</v>
      </c>
      <c r="BE87" s="67">
        <v>652319862055.93396</v>
      </c>
      <c r="BF87" s="67">
        <v>309500105558.3457</v>
      </c>
      <c r="BG87" s="67">
        <v>294689298178.55872</v>
      </c>
      <c r="BH87" s="67">
        <v>29809382085.91531</v>
      </c>
      <c r="BI87" s="67">
        <v>18321076233.114182</v>
      </c>
      <c r="BJ87" s="67">
        <v>0</v>
      </c>
      <c r="BK87" s="67">
        <v>6502883364.5782108</v>
      </c>
      <c r="BL87" s="67">
        <v>220555521.96904251</v>
      </c>
      <c r="BM87" s="67">
        <v>6406002684.9873676</v>
      </c>
      <c r="BN87" s="67">
        <v>423659546.19696993</v>
      </c>
      <c r="BO87" s="67">
        <v>0</v>
      </c>
      <c r="BP87" s="67">
        <v>0</v>
      </c>
      <c r="BQ87" s="67">
        <v>1302084943.8624079</v>
      </c>
      <c r="BR87" s="67">
        <v>0</v>
      </c>
      <c r="BS87" s="67">
        <v>3465890171.5201759</v>
      </c>
      <c r="BT87" s="67">
        <v>0</v>
      </c>
      <c r="BU87" s="67">
        <v>0</v>
      </c>
      <c r="BV87" s="67">
        <v>0</v>
      </c>
      <c r="BW87" s="67">
        <v>61709549571947.352</v>
      </c>
      <c r="BX87" s="67">
        <v>21826208704567.809</v>
      </c>
      <c r="BY87" s="67">
        <v>39883340867379.547</v>
      </c>
      <c r="BZ87" s="67">
        <v>109267832118945.8</v>
      </c>
      <c r="CA87" s="67">
        <v>109546171118945.8</v>
      </c>
    </row>
    <row r="88" spans="1:79">
      <c r="A88" t="s">
        <v>63</v>
      </c>
      <c r="B88" t="s">
        <v>153</v>
      </c>
      <c r="C88" s="67">
        <v>2002</v>
      </c>
      <c r="D88" t="s">
        <v>5085</v>
      </c>
      <c r="E88" s="67">
        <v>493163731</v>
      </c>
      <c r="F88" s="67">
        <v>47360402450869.188</v>
      </c>
      <c r="G88" s="67">
        <v>29703824801225.59</v>
      </c>
      <c r="H88" s="67">
        <v>30661940104796.039</v>
      </c>
      <c r="I88" s="67">
        <v>2862077584032.3662</v>
      </c>
      <c r="J88" s="67">
        <v>1482679261948.636</v>
      </c>
      <c r="K88" s="67">
        <v>221538402084.64581</v>
      </c>
      <c r="L88" s="67">
        <v>0</v>
      </c>
      <c r="M88" s="67">
        <v>391619354023.12433</v>
      </c>
      <c r="N88" s="67">
        <v>70529346163.865387</v>
      </c>
      <c r="O88" s="67">
        <v>322562193330.95258</v>
      </c>
      <c r="P88" s="67">
        <v>29369232593.674549</v>
      </c>
      <c r="Q88" s="67">
        <v>336598939648.23669</v>
      </c>
      <c r="R88" s="67">
        <v>1064552997253.422</v>
      </c>
      <c r="S88" s="67">
        <v>588153360621.98291</v>
      </c>
      <c r="T88" s="67">
        <v>275167301329.10022</v>
      </c>
      <c r="U88" s="67">
        <v>118757459002.1451</v>
      </c>
      <c r="V88" s="67">
        <v>139123119647.44669</v>
      </c>
      <c r="W88" s="67">
        <v>7879469.8116987739</v>
      </c>
      <c r="X88" s="67">
        <v>28296421180.387581</v>
      </c>
      <c r="Y88" s="67">
        <v>15930968300.917351</v>
      </c>
      <c r="Z88" s="67">
        <v>68714783482.506653</v>
      </c>
      <c r="AA88" s="67">
        <v>2552528075.4568381</v>
      </c>
      <c r="AB88" s="67">
        <v>574487751.28585029</v>
      </c>
      <c r="AC88" s="67">
        <v>758705610.07909942</v>
      </c>
      <c r="AD88" s="67">
        <v>5707825270.2237253</v>
      </c>
      <c r="AE88" s="67">
        <v>0</v>
      </c>
      <c r="AF88" s="67">
        <v>16579520506.777929</v>
      </c>
      <c r="AG88" s="67">
        <v>0</v>
      </c>
      <c r="AH88" s="67">
        <v>0</v>
      </c>
      <c r="AI88" s="67">
        <v>0</v>
      </c>
      <c r="AJ88" s="67">
        <v>107004631087871.41</v>
      </c>
      <c r="AK88" s="67">
        <v>40153524790018.156</v>
      </c>
      <c r="AL88" s="67">
        <v>66737171270124.469</v>
      </c>
      <c r="AM88" s="67">
        <v>159495447393343.91</v>
      </c>
      <c r="AN88" s="67">
        <v>165455738002623.81</v>
      </c>
      <c r="AO88" s="67">
        <v>51682344940792</v>
      </c>
      <c r="AP88" s="67">
        <v>41679310436122.578</v>
      </c>
      <c r="AQ88" s="67">
        <v>10003034504669.42</v>
      </c>
      <c r="AR88" s="67">
        <v>22526832000000</v>
      </c>
      <c r="AS88" s="67">
        <v>23143740000000</v>
      </c>
      <c r="AT88" s="67">
        <v>1483994140173.981</v>
      </c>
      <c r="AU88" s="67">
        <v>774839983880.69421</v>
      </c>
      <c r="AV88" s="67">
        <v>317427677484.83832</v>
      </c>
      <c r="AW88" s="67">
        <v>457412306395.85602</v>
      </c>
      <c r="AX88" s="67">
        <v>116710200694.2861</v>
      </c>
      <c r="AY88" s="67">
        <v>0</v>
      </c>
      <c r="AZ88" s="67">
        <v>183035629012.8298</v>
      </c>
      <c r="BA88" s="67">
        <v>51389627317.163017</v>
      </c>
      <c r="BB88" s="67">
        <v>232449552354.26959</v>
      </c>
      <c r="BC88" s="67">
        <v>10510183684.955191</v>
      </c>
      <c r="BD88" s="67">
        <v>115058963229.7836</v>
      </c>
      <c r="BE88" s="67">
        <v>403893431842.4469</v>
      </c>
      <c r="BF88" s="67">
        <v>137642581702.11539</v>
      </c>
      <c r="BG88" s="67">
        <v>237430969527.12531</v>
      </c>
      <c r="BH88" s="67">
        <v>12722244827.64526</v>
      </c>
      <c r="BI88" s="67">
        <v>16097635785.56097</v>
      </c>
      <c r="BJ88" s="67">
        <v>0</v>
      </c>
      <c r="BK88" s="67">
        <v>6410102309.1448441</v>
      </c>
      <c r="BL88" s="67">
        <v>85250987.435446948</v>
      </c>
      <c r="BM88" s="67">
        <v>6001837594.1629486</v>
      </c>
      <c r="BN88" s="67">
        <v>257105700.83343151</v>
      </c>
      <c r="BO88" s="67">
        <v>0</v>
      </c>
      <c r="BP88" s="67">
        <v>0</v>
      </c>
      <c r="BQ88" s="67">
        <v>1447249423.1411569</v>
      </c>
      <c r="BR88" s="67">
        <v>0</v>
      </c>
      <c r="BS88" s="67">
        <v>1896089770.8431499</v>
      </c>
      <c r="BT88" s="67">
        <v>0</v>
      </c>
      <c r="BU88" s="67">
        <v>0</v>
      </c>
      <c r="BV88" s="67">
        <v>0</v>
      </c>
      <c r="BW88" s="67">
        <v>66029625034013.523</v>
      </c>
      <c r="BX88" s="67">
        <v>23560540868715.789</v>
      </c>
      <c r="BY88" s="67">
        <v>42469084165297.719</v>
      </c>
      <c r="BZ88" s="67">
        <v>118982949546821.91</v>
      </c>
      <c r="CA88" s="67">
        <v>119599857546821.91</v>
      </c>
    </row>
    <row r="89" spans="1:79">
      <c r="A89" t="s">
        <v>63</v>
      </c>
      <c r="B89" t="s">
        <v>153</v>
      </c>
      <c r="C89" s="67">
        <v>2003</v>
      </c>
      <c r="D89" t="s">
        <v>5086</v>
      </c>
      <c r="E89" s="67">
        <v>495101505</v>
      </c>
      <c r="F89" s="67">
        <v>48373403154735</v>
      </c>
      <c r="G89" s="67">
        <v>39995140565075.547</v>
      </c>
      <c r="H89" s="67">
        <v>41446436981630.82</v>
      </c>
      <c r="I89" s="67">
        <v>2825645158507.979</v>
      </c>
      <c r="J89" s="67">
        <v>1465690329521.323</v>
      </c>
      <c r="K89" s="67">
        <v>221869464683.1662</v>
      </c>
      <c r="L89" s="67">
        <v>0</v>
      </c>
      <c r="M89" s="67">
        <v>393356472394.99957</v>
      </c>
      <c r="N89" s="67">
        <v>70719533080.547256</v>
      </c>
      <c r="O89" s="67">
        <v>323652400907.68683</v>
      </c>
      <c r="P89" s="67">
        <v>29146132649.088032</v>
      </c>
      <c r="Q89" s="67">
        <v>312478497367.15479</v>
      </c>
      <c r="R89" s="67">
        <v>1072133839793.328</v>
      </c>
      <c r="S89" s="67">
        <v>570319020295.09485</v>
      </c>
      <c r="T89" s="67">
        <v>337150481634.4082</v>
      </c>
      <c r="U89" s="67">
        <v>117474419725.6255</v>
      </c>
      <c r="V89" s="67">
        <v>137868987527.01999</v>
      </c>
      <c r="W89" s="67">
        <v>7790124.0341003556</v>
      </c>
      <c r="X89" s="67">
        <v>28128861652.023548</v>
      </c>
      <c r="Y89" s="67">
        <v>15626697945.90218</v>
      </c>
      <c r="Z89" s="67">
        <v>68660111749.172684</v>
      </c>
      <c r="AA89" s="67">
        <v>2498610915.1417732</v>
      </c>
      <c r="AB89" s="67">
        <v>571739365.74647045</v>
      </c>
      <c r="AC89" s="67">
        <v>758105669.69307578</v>
      </c>
      <c r="AD89" s="67">
        <v>5630021617.891654</v>
      </c>
      <c r="AE89" s="67">
        <v>0</v>
      </c>
      <c r="AF89" s="67">
        <v>15987048487.414499</v>
      </c>
      <c r="AG89" s="67">
        <v>0</v>
      </c>
      <c r="AH89" s="67">
        <v>0</v>
      </c>
      <c r="AI89" s="67">
        <v>0</v>
      </c>
      <c r="AJ89" s="67">
        <v>108044404202785.2</v>
      </c>
      <c r="AK89" s="67">
        <v>40891920488839.438</v>
      </c>
      <c r="AL89" s="67">
        <v>67073522903465.227</v>
      </c>
      <c r="AM89" s="67">
        <v>161183896553488.59</v>
      </c>
      <c r="AN89" s="67">
        <v>167564450447297.69</v>
      </c>
      <c r="AO89" s="67">
        <v>63120562151777.797</v>
      </c>
      <c r="AP89" s="67">
        <v>50903679154659.5</v>
      </c>
      <c r="AQ89" s="67">
        <v>12216882997118.279</v>
      </c>
      <c r="AR89" s="67">
        <v>30868069000000</v>
      </c>
      <c r="AS89" s="67">
        <v>31878805000000</v>
      </c>
      <c r="AT89" s="67">
        <v>1752826778337.592</v>
      </c>
      <c r="AU89" s="67">
        <v>940101687669.35083</v>
      </c>
      <c r="AV89" s="67">
        <v>388298752993.04529</v>
      </c>
      <c r="AW89" s="67">
        <v>551802934676.30554</v>
      </c>
      <c r="AX89" s="67">
        <v>139250013499.13431</v>
      </c>
      <c r="AY89" s="67">
        <v>0</v>
      </c>
      <c r="AZ89" s="67">
        <v>203136118183.6395</v>
      </c>
      <c r="BA89" s="67">
        <v>52099626171.114647</v>
      </c>
      <c r="BB89" s="67">
        <v>236326513924.44119</v>
      </c>
      <c r="BC89" s="67">
        <v>15625979637.55224</v>
      </c>
      <c r="BD89" s="67">
        <v>166286839252.3591</v>
      </c>
      <c r="BE89" s="67">
        <v>641428807056.48486</v>
      </c>
      <c r="BF89" s="67">
        <v>310708056298.88953</v>
      </c>
      <c r="BG89" s="67">
        <v>303135298031.85419</v>
      </c>
      <c r="BH89" s="67">
        <v>12975637543.541019</v>
      </c>
      <c r="BI89" s="67">
        <v>14609815182.200069</v>
      </c>
      <c r="BJ89" s="67">
        <v>0</v>
      </c>
      <c r="BK89" s="67">
        <v>6709149447.2314787</v>
      </c>
      <c r="BL89" s="67">
        <v>118823764.5974158</v>
      </c>
      <c r="BM89" s="67">
        <v>4042229774.9637842</v>
      </c>
      <c r="BN89" s="67">
        <v>320036824.44974542</v>
      </c>
      <c r="BO89" s="67">
        <v>0</v>
      </c>
      <c r="BP89" s="67">
        <v>0</v>
      </c>
      <c r="BQ89" s="67">
        <v>1540364080.49859</v>
      </c>
      <c r="BR89" s="67">
        <v>0</v>
      </c>
      <c r="BS89" s="67">
        <v>1879211290.4590559</v>
      </c>
      <c r="BT89" s="67">
        <v>0</v>
      </c>
      <c r="BU89" s="67">
        <v>0</v>
      </c>
      <c r="BV89" s="67">
        <v>0</v>
      </c>
      <c r="BW89" s="67">
        <v>79103366739798.641</v>
      </c>
      <c r="BX89" s="67">
        <v>28428888318296.82</v>
      </c>
      <c r="BY89" s="67">
        <v>50674478421501.82</v>
      </c>
      <c r="BZ89" s="67">
        <v>143607448476970.5</v>
      </c>
      <c r="CA89" s="67">
        <v>144618184476970.5</v>
      </c>
    </row>
    <row r="90" spans="1:79">
      <c r="A90" t="s">
        <v>63</v>
      </c>
      <c r="B90" t="s">
        <v>153</v>
      </c>
      <c r="C90" s="67">
        <v>2004</v>
      </c>
      <c r="D90" t="s">
        <v>5087</v>
      </c>
      <c r="E90" s="67">
        <v>497184625</v>
      </c>
      <c r="F90" s="67">
        <v>49427341631780.523</v>
      </c>
      <c r="G90" s="67">
        <v>49695446715819.703</v>
      </c>
      <c r="H90" s="67">
        <v>51755173397858.547</v>
      </c>
      <c r="I90" s="67">
        <v>2832106872552.3008</v>
      </c>
      <c r="J90" s="67">
        <v>1456436814861.687</v>
      </c>
      <c r="K90" s="67">
        <v>222200527281.68661</v>
      </c>
      <c r="L90" s="67">
        <v>0</v>
      </c>
      <c r="M90" s="67">
        <v>395093591104.82483</v>
      </c>
      <c r="N90" s="67">
        <v>70909720019.879913</v>
      </c>
      <c r="O90" s="67">
        <v>324742608696.01331</v>
      </c>
      <c r="P90" s="67">
        <v>28892662140.676041</v>
      </c>
      <c r="Q90" s="67">
        <v>331436868328.83289</v>
      </c>
      <c r="R90" s="67">
        <v>969531065990.56995</v>
      </c>
      <c r="S90" s="67">
        <v>553244539046.64661</v>
      </c>
      <c r="T90" s="67">
        <v>324080657262.40527</v>
      </c>
      <c r="U90" s="67">
        <v>34205331428.209351</v>
      </c>
      <c r="V90" s="67">
        <v>136568406856.9417</v>
      </c>
      <c r="W90" s="67">
        <v>7688865.486155482</v>
      </c>
      <c r="X90" s="67">
        <v>27947629619.765369</v>
      </c>
      <c r="Y90" s="67">
        <v>15295789041.28545</v>
      </c>
      <c r="Z90" s="67">
        <v>68600744289.470497</v>
      </c>
      <c r="AA90" s="67">
        <v>2451198767.7190342</v>
      </c>
      <c r="AB90" s="67">
        <v>570750872.87652946</v>
      </c>
      <c r="AC90" s="67">
        <v>757505729.30705202</v>
      </c>
      <c r="AD90" s="67">
        <v>5545944056.0373096</v>
      </c>
      <c r="AE90" s="67">
        <v>0</v>
      </c>
      <c r="AF90" s="67">
        <v>15391155614.994261</v>
      </c>
      <c r="AG90" s="67">
        <v>0</v>
      </c>
      <c r="AH90" s="67">
        <v>0</v>
      </c>
      <c r="AI90" s="67">
        <v>0</v>
      </c>
      <c r="AJ90" s="67">
        <v>108721538577648.7</v>
      </c>
      <c r="AK90" s="67">
        <v>41351925103355.422</v>
      </c>
      <c r="AL90" s="67">
        <v>67295387950058.328</v>
      </c>
      <c r="AM90" s="67">
        <v>161337104517513.5</v>
      </c>
      <c r="AN90" s="67">
        <v>169311720738086.31</v>
      </c>
      <c r="AO90" s="67">
        <v>70384879560826.641</v>
      </c>
      <c r="AP90" s="67">
        <v>56761999645827.953</v>
      </c>
      <c r="AQ90" s="67">
        <v>13622879914998.711</v>
      </c>
      <c r="AR90" s="67">
        <v>38859554000000</v>
      </c>
      <c r="AS90" s="67">
        <v>40347256000000</v>
      </c>
      <c r="AT90" s="67">
        <v>2061382263872.1079</v>
      </c>
      <c r="AU90" s="67">
        <v>1113207545991.0359</v>
      </c>
      <c r="AV90" s="67">
        <v>467054260212.24597</v>
      </c>
      <c r="AW90" s="67">
        <v>646153285778.78955</v>
      </c>
      <c r="AX90" s="67">
        <v>133471084351.57179</v>
      </c>
      <c r="AY90" s="67">
        <v>0</v>
      </c>
      <c r="AZ90" s="67">
        <v>227835080900.64511</v>
      </c>
      <c r="BA90" s="67">
        <v>53100226884.045593</v>
      </c>
      <c r="BB90" s="67">
        <v>242221003925.3049</v>
      </c>
      <c r="BC90" s="67">
        <v>83413931876.634232</v>
      </c>
      <c r="BD90" s="67">
        <v>208133389942.87051</v>
      </c>
      <c r="BE90" s="67">
        <v>842678437776.54565</v>
      </c>
      <c r="BF90" s="67">
        <v>407106310526.1546</v>
      </c>
      <c r="BG90" s="67">
        <v>292727417249.44812</v>
      </c>
      <c r="BH90" s="67">
        <v>107685553071.9061</v>
      </c>
      <c r="BI90" s="67">
        <v>35159156929.036652</v>
      </c>
      <c r="BJ90" s="67">
        <v>0</v>
      </c>
      <c r="BK90" s="67">
        <v>20408004517.913761</v>
      </c>
      <c r="BL90" s="67">
        <v>816523900.02853012</v>
      </c>
      <c r="BM90" s="67">
        <v>6234370387.9606133</v>
      </c>
      <c r="BN90" s="67">
        <v>891691547.27698505</v>
      </c>
      <c r="BO90" s="67">
        <v>229801441.977218</v>
      </c>
      <c r="BP90" s="67">
        <v>0</v>
      </c>
      <c r="BQ90" s="67">
        <v>3317036273.0436969</v>
      </c>
      <c r="BR90" s="67">
        <v>0</v>
      </c>
      <c r="BS90" s="67">
        <v>3261728860.835856</v>
      </c>
      <c r="BT90" s="67">
        <v>0</v>
      </c>
      <c r="BU90" s="67">
        <v>0</v>
      </c>
      <c r="BV90" s="67">
        <v>0</v>
      </c>
      <c r="BW90" s="67">
        <v>90306520570207.828</v>
      </c>
      <c r="BX90" s="67">
        <v>32491106944688.711</v>
      </c>
      <c r="BY90" s="67">
        <v>57815413625519.141</v>
      </c>
      <c r="BZ90" s="67">
        <v>162107758832683.19</v>
      </c>
      <c r="CA90" s="67">
        <v>163595460832683.19</v>
      </c>
    </row>
    <row r="91" spans="1:79">
      <c r="A91" t="s">
        <v>63</v>
      </c>
      <c r="B91" t="s">
        <v>153</v>
      </c>
      <c r="C91" s="67">
        <v>2005</v>
      </c>
      <c r="D91" t="s">
        <v>5088</v>
      </c>
      <c r="E91" s="67">
        <v>499258871</v>
      </c>
      <c r="F91" s="67">
        <v>50543040852102.102</v>
      </c>
      <c r="G91" s="67">
        <v>51602465114008.672</v>
      </c>
      <c r="H91" s="67">
        <v>53264318884196.148</v>
      </c>
      <c r="I91" s="67">
        <v>2840414132124.271</v>
      </c>
      <c r="J91" s="67">
        <v>1453606427027.052</v>
      </c>
      <c r="K91" s="67">
        <v>222531589880.20691</v>
      </c>
      <c r="L91" s="67">
        <v>0</v>
      </c>
      <c r="M91" s="67">
        <v>396830709476.70032</v>
      </c>
      <c r="N91" s="67">
        <v>71099906936.561752</v>
      </c>
      <c r="O91" s="67">
        <v>325832816272.74762</v>
      </c>
      <c r="P91" s="67">
        <v>28647097138.380138</v>
      </c>
      <c r="Q91" s="67">
        <v>322495356720.70508</v>
      </c>
      <c r="R91" s="67">
        <v>893050547582.86548</v>
      </c>
      <c r="S91" s="67">
        <v>545553305153.81061</v>
      </c>
      <c r="T91" s="67">
        <v>314565717344.74982</v>
      </c>
      <c r="U91" s="67">
        <v>28714450322.56039</v>
      </c>
      <c r="V91" s="67">
        <v>135057517647.19679</v>
      </c>
      <c r="W91" s="67">
        <v>7587606.9382106084</v>
      </c>
      <c r="X91" s="67">
        <v>27743761033.353191</v>
      </c>
      <c r="Y91" s="67">
        <v>14920658249.67977</v>
      </c>
      <c r="Z91" s="67">
        <v>68544489002.456573</v>
      </c>
      <c r="AA91" s="67">
        <v>2394656197.2950001</v>
      </c>
      <c r="AB91" s="67">
        <v>569201098.77165449</v>
      </c>
      <c r="AC91" s="67">
        <v>756875791.9017272</v>
      </c>
      <c r="AD91" s="67">
        <v>5469212654.8561287</v>
      </c>
      <c r="AE91" s="67">
        <v>0</v>
      </c>
      <c r="AF91" s="67">
        <v>14651076011.944559</v>
      </c>
      <c r="AG91" s="67">
        <v>0</v>
      </c>
      <c r="AH91" s="67">
        <v>0</v>
      </c>
      <c r="AI91" s="67">
        <v>0</v>
      </c>
      <c r="AJ91" s="67">
        <v>110808559014797.5</v>
      </c>
      <c r="AK91" s="67">
        <v>42298038194968.961</v>
      </c>
      <c r="AL91" s="67">
        <v>68438026772559.883</v>
      </c>
      <c r="AM91" s="67">
        <v>164963902880441.31</v>
      </c>
      <c r="AN91" s="67">
        <v>172221559574441</v>
      </c>
      <c r="AO91" s="67">
        <v>71757694244183.891</v>
      </c>
      <c r="AP91" s="67">
        <v>57869108261438.633</v>
      </c>
      <c r="AQ91" s="67">
        <v>13888585982745.27</v>
      </c>
      <c r="AR91" s="67">
        <v>41113477000000</v>
      </c>
      <c r="AS91" s="67">
        <v>42332713000000</v>
      </c>
      <c r="AT91" s="67">
        <v>2077585138632.2439</v>
      </c>
      <c r="AU91" s="67">
        <v>1046234465087.535</v>
      </c>
      <c r="AV91" s="67">
        <v>429155835518.00018</v>
      </c>
      <c r="AW91" s="67">
        <v>617078629569.53516</v>
      </c>
      <c r="AX91" s="67">
        <v>149418477586.02621</v>
      </c>
      <c r="AY91" s="67">
        <v>0</v>
      </c>
      <c r="AZ91" s="67">
        <v>242090974729.3873</v>
      </c>
      <c r="BA91" s="67">
        <v>54319954125.609657</v>
      </c>
      <c r="BB91" s="67">
        <v>249260099426.06311</v>
      </c>
      <c r="BC91" s="67">
        <v>111891711355.02209</v>
      </c>
      <c r="BD91" s="67">
        <v>224369456322.6004</v>
      </c>
      <c r="BE91" s="67">
        <v>987020976190.6217</v>
      </c>
      <c r="BF91" s="67">
        <v>537718355261.12323</v>
      </c>
      <c r="BG91" s="67">
        <v>313192632843.66949</v>
      </c>
      <c r="BH91" s="67">
        <v>77136170901.934586</v>
      </c>
      <c r="BI91" s="67">
        <v>58973817183.894569</v>
      </c>
      <c r="BJ91" s="67">
        <v>0</v>
      </c>
      <c r="BK91" s="67">
        <v>26555331872.59988</v>
      </c>
      <c r="BL91" s="67">
        <v>1009587595.259622</v>
      </c>
      <c r="BM91" s="67">
        <v>22004525162.653229</v>
      </c>
      <c r="BN91" s="67">
        <v>1120265875.1193299</v>
      </c>
      <c r="BO91" s="67">
        <v>366573697.82691509</v>
      </c>
      <c r="BP91" s="67">
        <v>0</v>
      </c>
      <c r="BQ91" s="67">
        <v>3450758069.6169782</v>
      </c>
      <c r="BR91" s="67">
        <v>0</v>
      </c>
      <c r="BS91" s="67">
        <v>4466758412.7247734</v>
      </c>
      <c r="BT91" s="67">
        <v>16498.093842878199</v>
      </c>
      <c r="BU91" s="67">
        <v>0</v>
      </c>
      <c r="BV91" s="67">
        <v>0</v>
      </c>
      <c r="BW91" s="67">
        <v>95432411492812.953</v>
      </c>
      <c r="BX91" s="67">
        <v>35330501250357.047</v>
      </c>
      <c r="BY91" s="67">
        <v>60101910242455.906</v>
      </c>
      <c r="BZ91" s="67">
        <v>169035475851819.69</v>
      </c>
      <c r="CA91" s="67">
        <v>170254711851819.69</v>
      </c>
    </row>
    <row r="92" spans="1:79">
      <c r="A92" t="s">
        <v>63</v>
      </c>
      <c r="B92" t="s">
        <v>153</v>
      </c>
      <c r="C92" s="67">
        <v>2006</v>
      </c>
      <c r="D92" t="s">
        <v>5089</v>
      </c>
      <c r="E92" s="67">
        <v>501248305</v>
      </c>
      <c r="F92" s="67">
        <v>51785213128537.773</v>
      </c>
      <c r="G92" s="67">
        <v>64318974850199.617</v>
      </c>
      <c r="H92" s="67">
        <v>66781554474983.391</v>
      </c>
      <c r="I92" s="67">
        <v>2815249011728.2231</v>
      </c>
      <c r="J92" s="67">
        <v>1443059655026.843</v>
      </c>
      <c r="K92" s="67">
        <v>222858586590.3056</v>
      </c>
      <c r="L92" s="67">
        <v>0</v>
      </c>
      <c r="M92" s="67">
        <v>398567827848.57568</v>
      </c>
      <c r="N92" s="67">
        <v>71290093853.243591</v>
      </c>
      <c r="O92" s="67">
        <v>326923023849.48181</v>
      </c>
      <c r="P92" s="67">
        <v>28455141292.161411</v>
      </c>
      <c r="Q92" s="67">
        <v>317274019073.11108</v>
      </c>
      <c r="R92" s="67">
        <v>866341134786.37146</v>
      </c>
      <c r="S92" s="67">
        <v>488038846902.56091</v>
      </c>
      <c r="T92" s="67">
        <v>328172731978.66492</v>
      </c>
      <c r="U92" s="67">
        <v>27668067170.249821</v>
      </c>
      <c r="V92" s="67">
        <v>133595949953.5769</v>
      </c>
      <c r="W92" s="67">
        <v>7483370.1976791192</v>
      </c>
      <c r="X92" s="67">
        <v>27544333671.94384</v>
      </c>
      <c r="Y92" s="67">
        <v>14600128236.83707</v>
      </c>
      <c r="Z92" s="67">
        <v>68484158517.72937</v>
      </c>
      <c r="AA92" s="67">
        <v>2337135305.256197</v>
      </c>
      <c r="AB92" s="67">
        <v>567592676.01321912</v>
      </c>
      <c r="AC92" s="67">
        <v>756257103.37864017</v>
      </c>
      <c r="AD92" s="67">
        <v>5388377374.5703726</v>
      </c>
      <c r="AE92" s="67">
        <v>0</v>
      </c>
      <c r="AF92" s="67">
        <v>13910483697.65052</v>
      </c>
      <c r="AG92" s="67">
        <v>0</v>
      </c>
      <c r="AH92" s="67">
        <v>0</v>
      </c>
      <c r="AI92" s="67">
        <v>0</v>
      </c>
      <c r="AJ92" s="67">
        <v>113207930603756.7</v>
      </c>
      <c r="AK92" s="67">
        <v>43389122607647.109</v>
      </c>
      <c r="AL92" s="67">
        <v>69754668836285.609</v>
      </c>
      <c r="AM92" s="67">
        <v>166129863351145.59</v>
      </c>
      <c r="AN92" s="67">
        <v>175341119561599.31</v>
      </c>
      <c r="AO92" s="67">
        <v>69934995976878.203</v>
      </c>
      <c r="AP92" s="67">
        <v>56399190303934.031</v>
      </c>
      <c r="AQ92" s="67">
        <v>13535805672944.17</v>
      </c>
      <c r="AR92" s="67">
        <v>52292929000000</v>
      </c>
      <c r="AS92" s="67">
        <v>54198620000000</v>
      </c>
      <c r="AT92" s="67">
        <v>2178711874402.377</v>
      </c>
      <c r="AU92" s="67">
        <v>1076423130349.092</v>
      </c>
      <c r="AV92" s="67">
        <v>444832043902.31708</v>
      </c>
      <c r="AW92" s="67">
        <v>631591086446.77466</v>
      </c>
      <c r="AX92" s="67">
        <v>163610765469.0687</v>
      </c>
      <c r="AY92" s="67">
        <v>0</v>
      </c>
      <c r="AZ92" s="67">
        <v>274166684780.14301</v>
      </c>
      <c r="BA92" s="67">
        <v>56344726544.99469</v>
      </c>
      <c r="BB92" s="67">
        <v>259415891315.63959</v>
      </c>
      <c r="BC92" s="67">
        <v>105609967654.7372</v>
      </c>
      <c r="BD92" s="67">
        <v>243140708288.7023</v>
      </c>
      <c r="BE92" s="67">
        <v>1239423622443.323</v>
      </c>
      <c r="BF92" s="67">
        <v>380215292764.45752</v>
      </c>
      <c r="BG92" s="67">
        <v>663146110107.83984</v>
      </c>
      <c r="BH92" s="67">
        <v>84124878950.096863</v>
      </c>
      <c r="BI92" s="67">
        <v>111937340620.92889</v>
      </c>
      <c r="BJ92" s="67">
        <v>237281146.3332552</v>
      </c>
      <c r="BK92" s="67">
        <v>62442184610.791656</v>
      </c>
      <c r="BL92" s="67">
        <v>1785500466.3520141</v>
      </c>
      <c r="BM92" s="67">
        <v>17616684463.032021</v>
      </c>
      <c r="BN92" s="67">
        <v>2444320067.8760629</v>
      </c>
      <c r="BO92" s="67">
        <v>3224305031.732882</v>
      </c>
      <c r="BP92" s="67">
        <v>86843033.427137107</v>
      </c>
      <c r="BQ92" s="67">
        <v>7559714614.9225121</v>
      </c>
      <c r="BR92" s="67">
        <v>0</v>
      </c>
      <c r="BS92" s="67">
        <v>16540485132.1936</v>
      </c>
      <c r="BT92" s="67">
        <v>22054.267780140599</v>
      </c>
      <c r="BU92" s="67">
        <v>0</v>
      </c>
      <c r="BV92" s="67">
        <v>0</v>
      </c>
      <c r="BW92" s="67">
        <v>101928296958871.2</v>
      </c>
      <c r="BX92" s="67">
        <v>37544009472314.469</v>
      </c>
      <c r="BY92" s="67">
        <v>64384287486556.727</v>
      </c>
      <c r="BZ92" s="67">
        <v>173375737432595.09</v>
      </c>
      <c r="CA92" s="67">
        <v>175281428432595.09</v>
      </c>
    </row>
    <row r="93" spans="1:79">
      <c r="A93" t="s">
        <v>63</v>
      </c>
      <c r="B93" t="s">
        <v>153</v>
      </c>
      <c r="C93" s="67">
        <v>2007</v>
      </c>
      <c r="D93" t="s">
        <v>5090</v>
      </c>
      <c r="E93" s="67">
        <v>503352436</v>
      </c>
      <c r="F93" s="67">
        <v>53165382799262.523</v>
      </c>
      <c r="G93" s="67">
        <v>79498049628321.344</v>
      </c>
      <c r="H93" s="67">
        <v>83159054224877.594</v>
      </c>
      <c r="I93" s="67">
        <v>2815386614390.563</v>
      </c>
      <c r="J93" s="67">
        <v>1425214631519.6831</v>
      </c>
      <c r="K93" s="67">
        <v>223185583300.40411</v>
      </c>
      <c r="L93" s="67">
        <v>0</v>
      </c>
      <c r="M93" s="67">
        <v>400304946558.40082</v>
      </c>
      <c r="N93" s="67">
        <v>71480280792.576294</v>
      </c>
      <c r="O93" s="67">
        <v>328013231637.80847</v>
      </c>
      <c r="P93" s="67">
        <v>28517107766.113071</v>
      </c>
      <c r="Q93" s="67">
        <v>331293301562.02942</v>
      </c>
      <c r="R93" s="67">
        <v>834470435700.04431</v>
      </c>
      <c r="S93" s="67">
        <v>467463797333.93329</v>
      </c>
      <c r="T93" s="67">
        <v>309140352299.0343</v>
      </c>
      <c r="U93" s="67">
        <v>28486899490.624168</v>
      </c>
      <c r="V93" s="67">
        <v>132185451449.6786</v>
      </c>
      <c r="W93" s="67">
        <v>7388068.0349074733</v>
      </c>
      <c r="X93" s="67">
        <v>27369599646.01268</v>
      </c>
      <c r="Y93" s="67">
        <v>14292770977.052719</v>
      </c>
      <c r="Z93" s="67">
        <v>68422795539.504356</v>
      </c>
      <c r="AA93" s="67">
        <v>2272203945.016315</v>
      </c>
      <c r="AB93" s="67">
        <v>566109496.7000581</v>
      </c>
      <c r="AC93" s="67">
        <v>755638414.85555315</v>
      </c>
      <c r="AD93" s="67">
        <v>5325373357.4125462</v>
      </c>
      <c r="AE93" s="67">
        <v>0</v>
      </c>
      <c r="AF93" s="67">
        <v>13173572005.08943</v>
      </c>
      <c r="AG93" s="67">
        <v>0</v>
      </c>
      <c r="AH93" s="67">
        <v>0</v>
      </c>
      <c r="AI93" s="67">
        <v>0</v>
      </c>
      <c r="AJ93" s="67">
        <v>115927807367473</v>
      </c>
      <c r="AK93" s="67">
        <v>44590684563514.492</v>
      </c>
      <c r="AL93" s="67">
        <v>71283642222566.797</v>
      </c>
      <c r="AM93" s="67">
        <v>166723930328153.09</v>
      </c>
      <c r="AN93" s="67">
        <v>178708949900999.5</v>
      </c>
      <c r="AO93" s="67">
        <v>75913951338966.75</v>
      </c>
      <c r="AP93" s="67">
        <v>61220928499166.727</v>
      </c>
      <c r="AQ93" s="67">
        <v>14693022839800.02</v>
      </c>
      <c r="AR93" s="67">
        <v>65998506000000</v>
      </c>
      <c r="AS93" s="67">
        <v>68955983000000</v>
      </c>
      <c r="AT93" s="67">
        <v>2640145799670.2241</v>
      </c>
      <c r="AU93" s="67">
        <v>1399550673828.21</v>
      </c>
      <c r="AV93" s="67">
        <v>584938873661.88232</v>
      </c>
      <c r="AW93" s="67">
        <v>814611800166.32751</v>
      </c>
      <c r="AX93" s="67">
        <v>218500550380.0878</v>
      </c>
      <c r="AY93" s="67">
        <v>0</v>
      </c>
      <c r="AZ93" s="67">
        <v>304865783531.80249</v>
      </c>
      <c r="BA93" s="67">
        <v>58168074156.145897</v>
      </c>
      <c r="BB93" s="67">
        <v>268559862925.27969</v>
      </c>
      <c r="BC93" s="67">
        <v>96333843554.615036</v>
      </c>
      <c r="BD93" s="67">
        <v>294167011294.08337</v>
      </c>
      <c r="BE93" s="67">
        <v>1025951117642.3669</v>
      </c>
      <c r="BF93" s="67">
        <v>345539594262.5058</v>
      </c>
      <c r="BG93" s="67">
        <v>417148568913.67969</v>
      </c>
      <c r="BH93" s="67">
        <v>111404329242.12849</v>
      </c>
      <c r="BI93" s="67">
        <v>151858625224.0531</v>
      </c>
      <c r="BJ93" s="67">
        <v>441776981.04699868</v>
      </c>
      <c r="BK93" s="67">
        <v>55941204817.115433</v>
      </c>
      <c r="BL93" s="67">
        <v>1765835406.3678639</v>
      </c>
      <c r="BM93" s="67">
        <v>56030606565.107697</v>
      </c>
      <c r="BN93" s="67">
        <v>4483890104.5357552</v>
      </c>
      <c r="BO93" s="67">
        <v>8965102468.8051929</v>
      </c>
      <c r="BP93" s="67">
        <v>270184454.89585298</v>
      </c>
      <c r="BQ93" s="67">
        <v>8212322787.7700529</v>
      </c>
      <c r="BR93" s="67">
        <v>0</v>
      </c>
      <c r="BS93" s="67">
        <v>15747673425.4105</v>
      </c>
      <c r="BT93" s="67">
        <v>28212.99775529886</v>
      </c>
      <c r="BU93" s="67">
        <v>0</v>
      </c>
      <c r="BV93" s="67">
        <v>0</v>
      </c>
      <c r="BW93" s="67">
        <v>117036285810807.09</v>
      </c>
      <c r="BX93" s="67">
        <v>43718571114576.547</v>
      </c>
      <c r="BY93" s="67">
        <v>73317714696230.563</v>
      </c>
      <c r="BZ93" s="67">
        <v>193658857067086.5</v>
      </c>
      <c r="CA93" s="67">
        <v>196616334067086.5</v>
      </c>
    </row>
    <row r="94" spans="1:79">
      <c r="A94" t="s">
        <v>63</v>
      </c>
      <c r="B94" t="s">
        <v>153</v>
      </c>
      <c r="C94" s="67">
        <v>2008</v>
      </c>
      <c r="D94" t="s">
        <v>5091</v>
      </c>
      <c r="E94" s="67">
        <v>505438179</v>
      </c>
      <c r="F94" s="67">
        <v>54452077948852.883</v>
      </c>
      <c r="G94" s="67">
        <v>73754455966323.531</v>
      </c>
      <c r="H94" s="67">
        <v>76556653854136.266</v>
      </c>
      <c r="I94" s="67">
        <v>2845117458191.7412</v>
      </c>
      <c r="J94" s="67">
        <v>1431452519046.572</v>
      </c>
      <c r="K94" s="67">
        <v>223512580010.50281</v>
      </c>
      <c r="L94" s="67">
        <v>0</v>
      </c>
      <c r="M94" s="67">
        <v>402042064930.27631</v>
      </c>
      <c r="N94" s="67">
        <v>71670467709.258118</v>
      </c>
      <c r="O94" s="67">
        <v>329103439214.54279</v>
      </c>
      <c r="P94" s="67">
        <v>28593717487.69088</v>
      </c>
      <c r="Q94" s="67">
        <v>352639652476.84137</v>
      </c>
      <c r="R94" s="67">
        <v>782644187218.16101</v>
      </c>
      <c r="S94" s="67">
        <v>428401149664.15002</v>
      </c>
      <c r="T94" s="67">
        <v>291319021788.6048</v>
      </c>
      <c r="U94" s="67">
        <v>49794256742.832199</v>
      </c>
      <c r="V94" s="67">
        <v>129683216509.3047</v>
      </c>
      <c r="W94" s="67">
        <v>7292765.8721358273</v>
      </c>
      <c r="X94" s="67">
        <v>25319063222.957981</v>
      </c>
      <c r="Y94" s="67">
        <v>13980848911.643801</v>
      </c>
      <c r="Z94" s="67">
        <v>68360061228.564369</v>
      </c>
      <c r="AA94" s="67">
        <v>2833874868.7807078</v>
      </c>
      <c r="AB94" s="67">
        <v>564575668.4188751</v>
      </c>
      <c r="AC94" s="67">
        <v>755019726.33246624</v>
      </c>
      <c r="AD94" s="67">
        <v>5420523666.4700785</v>
      </c>
      <c r="AE94" s="67">
        <v>0</v>
      </c>
      <c r="AF94" s="67">
        <v>12441956450.26428</v>
      </c>
      <c r="AG94" s="67">
        <v>0</v>
      </c>
      <c r="AH94" s="67">
        <v>0</v>
      </c>
      <c r="AI94" s="67">
        <v>0</v>
      </c>
      <c r="AJ94" s="67">
        <v>117925447945186.91</v>
      </c>
      <c r="AK94" s="67">
        <v>45596441075119.703</v>
      </c>
      <c r="AL94" s="67">
        <v>72283398373615.172</v>
      </c>
      <c r="AM94" s="67">
        <v>172091878627346.81</v>
      </c>
      <c r="AN94" s="67">
        <v>181481634080164.81</v>
      </c>
      <c r="AO94" s="67">
        <v>78951881463619.828</v>
      </c>
      <c r="AP94" s="67">
        <v>63670872148080.5</v>
      </c>
      <c r="AQ94" s="67">
        <v>15281009315539.32</v>
      </c>
      <c r="AR94" s="67">
        <v>63157503000000</v>
      </c>
      <c r="AS94" s="67">
        <v>65554035000000</v>
      </c>
      <c r="AT94" s="67">
        <v>2996432688227.4028</v>
      </c>
      <c r="AU94" s="67">
        <v>1615864127634.667</v>
      </c>
      <c r="AV94" s="67">
        <v>675495534409.35681</v>
      </c>
      <c r="AW94" s="67">
        <v>940368593225.30994</v>
      </c>
      <c r="AX94" s="67">
        <v>228918059701.94531</v>
      </c>
      <c r="AY94" s="67">
        <v>0</v>
      </c>
      <c r="AZ94" s="67">
        <v>350628403899.85272</v>
      </c>
      <c r="BA94" s="67">
        <v>59607509216.424133</v>
      </c>
      <c r="BB94" s="67">
        <v>275963440199.71869</v>
      </c>
      <c r="BC94" s="67">
        <v>75749331863.753387</v>
      </c>
      <c r="BD94" s="67">
        <v>389701815711.04242</v>
      </c>
      <c r="BE94" s="67">
        <v>2299478348577.0342</v>
      </c>
      <c r="BF94" s="67">
        <v>889732292288.95776</v>
      </c>
      <c r="BG94" s="67">
        <v>865041269696.35864</v>
      </c>
      <c r="BH94" s="67">
        <v>403791600128.13251</v>
      </c>
      <c r="BI94" s="67">
        <v>140913186463.58481</v>
      </c>
      <c r="BJ94" s="67">
        <v>5705541.6397537934</v>
      </c>
      <c r="BK94" s="67">
        <v>35920974563.440964</v>
      </c>
      <c r="BL94" s="67">
        <v>2413737836.0705791</v>
      </c>
      <c r="BM94" s="67">
        <v>79002475591.604752</v>
      </c>
      <c r="BN94" s="67">
        <v>2858697314.8003192</v>
      </c>
      <c r="BO94" s="67">
        <v>2179142258.4208031</v>
      </c>
      <c r="BP94" s="67">
        <v>6267320163.297555</v>
      </c>
      <c r="BQ94" s="67">
        <v>6612885348.8018532</v>
      </c>
      <c r="BR94" s="67">
        <v>0</v>
      </c>
      <c r="BS94" s="67">
        <v>5652184437.9138737</v>
      </c>
      <c r="BT94" s="67">
        <v>63407.594327715138</v>
      </c>
      <c r="BU94" s="67">
        <v>0</v>
      </c>
      <c r="BV94" s="67">
        <v>0</v>
      </c>
      <c r="BW94" s="67">
        <v>128561961172325.91</v>
      </c>
      <c r="BX94" s="67">
        <v>47986987920295.656</v>
      </c>
      <c r="BY94" s="67">
        <v>80574973252030.281</v>
      </c>
      <c r="BZ94" s="67">
        <v>210413221672750.19</v>
      </c>
      <c r="CA94" s="67">
        <v>212809753672750.19</v>
      </c>
    </row>
    <row r="95" spans="1:79">
      <c r="A95" t="s">
        <v>63</v>
      </c>
      <c r="B95" t="s">
        <v>153</v>
      </c>
      <c r="C95" s="67">
        <v>2009</v>
      </c>
      <c r="D95" t="s">
        <v>5092</v>
      </c>
      <c r="E95" s="67">
        <v>507133962</v>
      </c>
      <c r="F95" s="67">
        <v>55270312258109.023</v>
      </c>
      <c r="G95" s="67">
        <v>74615892245899.156</v>
      </c>
      <c r="H95" s="67">
        <v>78078559910475.125</v>
      </c>
      <c r="I95" s="67">
        <v>2833126986470.4248</v>
      </c>
      <c r="J95" s="67">
        <v>1421369660514.9771</v>
      </c>
      <c r="K95" s="67">
        <v>223839576720.6015</v>
      </c>
      <c r="L95" s="67">
        <v>0</v>
      </c>
      <c r="M95" s="67">
        <v>403779183640.10132</v>
      </c>
      <c r="N95" s="67">
        <v>71860654648.590805</v>
      </c>
      <c r="O95" s="67">
        <v>330193647002.86932</v>
      </c>
      <c r="P95" s="67">
        <v>28651657964.456051</v>
      </c>
      <c r="Q95" s="67">
        <v>349239320912.70721</v>
      </c>
      <c r="R95" s="67">
        <v>770901164035.57263</v>
      </c>
      <c r="S95" s="67">
        <v>411157233582.8009</v>
      </c>
      <c r="T95" s="67">
        <v>295885841021.85272</v>
      </c>
      <c r="U95" s="67">
        <v>48808861999.896919</v>
      </c>
      <c r="V95" s="67">
        <v>128531536978.1284</v>
      </c>
      <c r="W95" s="67">
        <v>7232189.4349240996</v>
      </c>
      <c r="X95" s="67">
        <v>25167269739.598171</v>
      </c>
      <c r="Y95" s="67">
        <v>13662402602.32444</v>
      </c>
      <c r="Z95" s="67">
        <v>68278160734.209511</v>
      </c>
      <c r="AA95" s="67">
        <v>2135243174.1832719</v>
      </c>
      <c r="AB95" s="67">
        <v>548300908.92088616</v>
      </c>
      <c r="AC95" s="67">
        <v>754401037.80937922</v>
      </c>
      <c r="AD95" s="67">
        <v>5911782664.2818909</v>
      </c>
      <c r="AE95" s="67">
        <v>0</v>
      </c>
      <c r="AF95" s="67">
        <v>12066743927.365891</v>
      </c>
      <c r="AG95" s="67">
        <v>0</v>
      </c>
      <c r="AH95" s="67">
        <v>0</v>
      </c>
      <c r="AI95" s="67">
        <v>0</v>
      </c>
      <c r="AJ95" s="67">
        <v>116780102849296.3</v>
      </c>
      <c r="AK95" s="67">
        <v>45679872947955.758</v>
      </c>
      <c r="AL95" s="67">
        <v>71089312050412.438</v>
      </c>
      <c r="AM95" s="67">
        <v>171413251288825.31</v>
      </c>
      <c r="AN95" s="67">
        <v>181347289567920.19</v>
      </c>
      <c r="AO95" s="67">
        <v>71185930614871.625</v>
      </c>
      <c r="AP95" s="67">
        <v>57408008560380.344</v>
      </c>
      <c r="AQ95" s="67">
        <v>13777922054491.279</v>
      </c>
      <c r="AR95" s="67">
        <v>64523480000000</v>
      </c>
      <c r="AS95" s="67">
        <v>67499185000000</v>
      </c>
      <c r="AT95" s="67">
        <v>2580950227558.7598</v>
      </c>
      <c r="AU95" s="67">
        <v>1280270641573.7739</v>
      </c>
      <c r="AV95" s="67">
        <v>539161803014.95868</v>
      </c>
      <c r="AW95" s="67">
        <v>741108838558.81519</v>
      </c>
      <c r="AX95" s="67">
        <v>192864722379</v>
      </c>
      <c r="AY95" s="67">
        <v>0</v>
      </c>
      <c r="AZ95" s="67">
        <v>336130243810.04791</v>
      </c>
      <c r="BA95" s="67">
        <v>60358494390.309143</v>
      </c>
      <c r="BB95" s="67">
        <v>280034062031.43707</v>
      </c>
      <c r="BC95" s="67">
        <v>79577836421.486435</v>
      </c>
      <c r="BD95" s="67">
        <v>351714226952.70569</v>
      </c>
      <c r="BE95" s="67">
        <v>1289012689160.79</v>
      </c>
      <c r="BF95" s="67">
        <v>433984780201.89099</v>
      </c>
      <c r="BG95" s="67">
        <v>688381614233.55786</v>
      </c>
      <c r="BH95" s="67">
        <v>103401887672.7572</v>
      </c>
      <c r="BI95" s="67">
        <v>63244407052.583649</v>
      </c>
      <c r="BJ95" s="67">
        <v>7713467.7445442127</v>
      </c>
      <c r="BK95" s="67">
        <v>28432863658.39716</v>
      </c>
      <c r="BL95" s="67">
        <v>2511752124.527956</v>
      </c>
      <c r="BM95" s="67">
        <v>13660438976.02722</v>
      </c>
      <c r="BN95" s="67">
        <v>1837279013.7859039</v>
      </c>
      <c r="BO95" s="67">
        <v>0</v>
      </c>
      <c r="BP95" s="67">
        <v>4774683217.4582291</v>
      </c>
      <c r="BQ95" s="67">
        <v>7674618519.6196241</v>
      </c>
      <c r="BR95" s="67">
        <v>0</v>
      </c>
      <c r="BS95" s="67">
        <v>4345055594.3919621</v>
      </c>
      <c r="BT95" s="67">
        <v>2480.631051546909</v>
      </c>
      <c r="BU95" s="67">
        <v>0</v>
      </c>
      <c r="BV95" s="67">
        <v>0</v>
      </c>
      <c r="BW95" s="67">
        <v>117379922328640.7</v>
      </c>
      <c r="BX95" s="67">
        <v>45259730811514.148</v>
      </c>
      <c r="BY95" s="67">
        <v>72120191517126.547</v>
      </c>
      <c r="BZ95" s="67">
        <v>189460110860231.91</v>
      </c>
      <c r="CA95" s="67">
        <v>192435815860231.91</v>
      </c>
    </row>
    <row r="96" spans="1:79">
      <c r="A96" t="s">
        <v>63</v>
      </c>
      <c r="B96" t="s">
        <v>153</v>
      </c>
      <c r="C96" s="67">
        <v>2010</v>
      </c>
      <c r="D96" t="s">
        <v>5093</v>
      </c>
      <c r="E96" s="67">
        <v>508411328</v>
      </c>
      <c r="F96" s="67">
        <v>56088905675567.531</v>
      </c>
      <c r="G96" s="67">
        <v>76902174415057.438</v>
      </c>
      <c r="H96" s="67">
        <v>79339646313555.031</v>
      </c>
      <c r="I96" s="67">
        <v>2845460257196.9829</v>
      </c>
      <c r="J96" s="67">
        <v>1407086345382.3259</v>
      </c>
      <c r="K96" s="67">
        <v>224166573430.7001</v>
      </c>
      <c r="L96" s="67">
        <v>0</v>
      </c>
      <c r="M96" s="67">
        <v>405516302011.97668</v>
      </c>
      <c r="N96" s="67">
        <v>72050841565.272659</v>
      </c>
      <c r="O96" s="67">
        <v>331283854579.60358</v>
      </c>
      <c r="P96" s="67">
        <v>28630683925.371071</v>
      </c>
      <c r="Q96" s="67">
        <v>369593257260.96368</v>
      </c>
      <c r="R96" s="67">
        <v>748521570680.03711</v>
      </c>
      <c r="S96" s="67">
        <v>392842362181.24939</v>
      </c>
      <c r="T96" s="67">
        <v>285897760408.59723</v>
      </c>
      <c r="U96" s="67">
        <v>47842767322.150261</v>
      </c>
      <c r="V96" s="67">
        <v>128140812704.1843</v>
      </c>
      <c r="W96" s="67">
        <v>7153825.0942651732</v>
      </c>
      <c r="X96" s="67">
        <v>25013468937.998329</v>
      </c>
      <c r="Y96" s="67">
        <v>13397228546.392599</v>
      </c>
      <c r="Z96" s="67">
        <v>68196031603.45594</v>
      </c>
      <c r="AA96" s="67">
        <v>2183918240.6584778</v>
      </c>
      <c r="AB96" s="67">
        <v>546327721.98891795</v>
      </c>
      <c r="AC96" s="67">
        <v>753906086.99090958</v>
      </c>
      <c r="AD96" s="67">
        <v>6478815086.531805</v>
      </c>
      <c r="AE96" s="67">
        <v>0</v>
      </c>
      <c r="AF96" s="67">
        <v>11563962655.07305</v>
      </c>
      <c r="AG96" s="67">
        <v>0</v>
      </c>
      <c r="AH96" s="67">
        <v>0</v>
      </c>
      <c r="AI96" s="67">
        <v>0</v>
      </c>
      <c r="AJ96" s="67">
        <v>117168513492364.09</v>
      </c>
      <c r="AK96" s="67">
        <v>45895832433629.367</v>
      </c>
      <c r="AL96" s="67">
        <v>71256475311807.609</v>
      </c>
      <c r="AM96" s="67">
        <v>173656155381133.81</v>
      </c>
      <c r="AN96" s="67">
        <v>182354280018482</v>
      </c>
      <c r="AO96" s="67">
        <v>67471881316251.078</v>
      </c>
      <c r="AP96" s="67">
        <v>54412807513105.719</v>
      </c>
      <c r="AQ96" s="67">
        <v>13059073803145.369</v>
      </c>
      <c r="AR96" s="67">
        <v>67573163000000</v>
      </c>
      <c r="AS96" s="67">
        <v>69717574000000</v>
      </c>
      <c r="AT96" s="67">
        <v>2763341878532.2529</v>
      </c>
      <c r="AU96" s="67">
        <v>1380696002427.1279</v>
      </c>
      <c r="AV96" s="67">
        <v>579641289128.7948</v>
      </c>
      <c r="AW96" s="67">
        <v>801054713298.33325</v>
      </c>
      <c r="AX96" s="67">
        <v>224670731161.11969</v>
      </c>
      <c r="AY96" s="67">
        <v>0</v>
      </c>
      <c r="AZ96" s="67">
        <v>341638786916.42743</v>
      </c>
      <c r="BA96" s="67">
        <v>61616277599.362747</v>
      </c>
      <c r="BB96" s="67">
        <v>285725005522.74951</v>
      </c>
      <c r="BC96" s="67">
        <v>39169509773.230003</v>
      </c>
      <c r="BD96" s="67">
        <v>429825565132.23651</v>
      </c>
      <c r="BE96" s="67">
        <v>1503898503349.752</v>
      </c>
      <c r="BF96" s="67">
        <v>566915110807.80334</v>
      </c>
      <c r="BG96" s="67">
        <v>596986022236.90161</v>
      </c>
      <c r="BH96" s="67">
        <v>182784885989.41949</v>
      </c>
      <c r="BI96" s="67">
        <v>157212484315.62851</v>
      </c>
      <c r="BJ96" s="67">
        <v>8277069.6344817374</v>
      </c>
      <c r="BK96" s="67">
        <v>56406195323.053337</v>
      </c>
      <c r="BL96" s="67">
        <v>4218050462.681479</v>
      </c>
      <c r="BM96" s="67">
        <v>70851317194.847504</v>
      </c>
      <c r="BN96" s="67">
        <v>2769050227.9367838</v>
      </c>
      <c r="BO96" s="67">
        <v>422941634.84628862</v>
      </c>
      <c r="BP96" s="67">
        <v>1691864574.5831959</v>
      </c>
      <c r="BQ96" s="67">
        <v>13137263752.06354</v>
      </c>
      <c r="BR96" s="67">
        <v>454989.06665547192</v>
      </c>
      <c r="BS96" s="67">
        <v>7707039762.8094349</v>
      </c>
      <c r="BT96" s="67">
        <v>29324.10586420913</v>
      </c>
      <c r="BU96" s="67">
        <v>0</v>
      </c>
      <c r="BV96" s="67">
        <v>0</v>
      </c>
      <c r="BW96" s="67">
        <v>114958882500604.09</v>
      </c>
      <c r="BX96" s="67">
        <v>43989349009327.023</v>
      </c>
      <c r="BY96" s="67">
        <v>70969533491277.078</v>
      </c>
      <c r="BZ96" s="67">
        <v>184553593198737.19</v>
      </c>
      <c r="CA96" s="67">
        <v>186698004198737.19</v>
      </c>
    </row>
    <row r="97" spans="1:79">
      <c r="A97" t="s">
        <v>63</v>
      </c>
      <c r="B97" t="s">
        <v>153</v>
      </c>
      <c r="C97" s="67">
        <v>2011</v>
      </c>
      <c r="D97" t="s">
        <v>5094</v>
      </c>
      <c r="E97" s="67">
        <v>508303310</v>
      </c>
      <c r="F97" s="67">
        <v>56846755211539.828</v>
      </c>
      <c r="G97" s="67">
        <v>77817830911426.75</v>
      </c>
      <c r="H97" s="67">
        <v>79887347511408.219</v>
      </c>
      <c r="I97" s="67">
        <v>2793364620040.2358</v>
      </c>
      <c r="J97" s="67">
        <v>1398752415994.2771</v>
      </c>
      <c r="K97" s="67">
        <v>224668268844.97391</v>
      </c>
      <c r="L97" s="67">
        <v>0</v>
      </c>
      <c r="M97" s="67">
        <v>406338133527.65271</v>
      </c>
      <c r="N97" s="67">
        <v>72199319087.793976</v>
      </c>
      <c r="O97" s="67">
        <v>331987093257.94568</v>
      </c>
      <c r="P97" s="67">
        <v>28545896600.05756</v>
      </c>
      <c r="Q97" s="67">
        <v>327347921325.19348</v>
      </c>
      <c r="R97" s="67">
        <v>727421545354.32397</v>
      </c>
      <c r="S97" s="67">
        <v>392047295801.08331</v>
      </c>
      <c r="T97" s="67">
        <v>258172204835.98669</v>
      </c>
      <c r="U97" s="67">
        <v>49507907381.542137</v>
      </c>
      <c r="V97" s="67">
        <v>126679089882.1312</v>
      </c>
      <c r="W97" s="67">
        <v>7093265.0334764849</v>
      </c>
      <c r="X97" s="67">
        <v>24848461017.202759</v>
      </c>
      <c r="Y97" s="67">
        <v>13060823114.334629</v>
      </c>
      <c r="Z97" s="67">
        <v>68077490470.775703</v>
      </c>
      <c r="AA97" s="67">
        <v>2177863683.3028212</v>
      </c>
      <c r="AB97" s="67">
        <v>535168075.55315799</v>
      </c>
      <c r="AC97" s="67">
        <v>753293397.87168288</v>
      </c>
      <c r="AD97" s="67">
        <v>6407080214.1972208</v>
      </c>
      <c r="AE97" s="67">
        <v>0</v>
      </c>
      <c r="AF97" s="67">
        <v>10811816643.85977</v>
      </c>
      <c r="AG97" s="67">
        <v>0</v>
      </c>
      <c r="AH97" s="67">
        <v>0</v>
      </c>
      <c r="AI97" s="67">
        <v>0</v>
      </c>
      <c r="AJ97" s="67">
        <v>118487504662520.8</v>
      </c>
      <c r="AK97" s="67">
        <v>46488106571901.75</v>
      </c>
      <c r="AL97" s="67">
        <v>71984920203805.016</v>
      </c>
      <c r="AM97" s="67">
        <v>176030031708331.59</v>
      </c>
      <c r="AN97" s="67">
        <v>183906989252021.91</v>
      </c>
      <c r="AO97" s="67">
        <v>71687459447133.438</v>
      </c>
      <c r="AP97" s="67">
        <v>57812467296075.359</v>
      </c>
      <c r="AQ97" s="67">
        <v>13874992151058.09</v>
      </c>
      <c r="AR97" s="67">
        <v>70257110000000</v>
      </c>
      <c r="AS97" s="67">
        <v>72165167000000</v>
      </c>
      <c r="AT97" s="67">
        <v>3074306359463.3472</v>
      </c>
      <c r="AU97" s="67">
        <v>1650435548660.678</v>
      </c>
      <c r="AV97" s="67">
        <v>696120957408.00464</v>
      </c>
      <c r="AW97" s="67">
        <v>954314591252.67358</v>
      </c>
      <c r="AX97" s="67">
        <v>237604342151.16071</v>
      </c>
      <c r="AY97" s="67">
        <v>0</v>
      </c>
      <c r="AZ97" s="67">
        <v>387382473119.88721</v>
      </c>
      <c r="BA97" s="67">
        <v>63019693921.210732</v>
      </c>
      <c r="BB97" s="67">
        <v>292233278809.21912</v>
      </c>
      <c r="BC97" s="67">
        <v>41443844749.29496</v>
      </c>
      <c r="BD97" s="67">
        <v>402187178051.89563</v>
      </c>
      <c r="BE97" s="67">
        <v>1674187700733</v>
      </c>
      <c r="BF97" s="67">
        <v>519076302670.0675</v>
      </c>
      <c r="BG97" s="67">
        <v>700459131716.88245</v>
      </c>
      <c r="BH97" s="67">
        <v>244878626516.52621</v>
      </c>
      <c r="BI97" s="67">
        <v>209773639829.5238</v>
      </c>
      <c r="BJ97" s="67">
        <v>173723990.29916701</v>
      </c>
      <c r="BK97" s="67">
        <v>72088830725.85051</v>
      </c>
      <c r="BL97" s="67">
        <v>5951776995.5712862</v>
      </c>
      <c r="BM97" s="67">
        <v>90535880876.7603</v>
      </c>
      <c r="BN97" s="67">
        <v>3157875654.539567</v>
      </c>
      <c r="BO97" s="67">
        <v>612337883.53115845</v>
      </c>
      <c r="BP97" s="67">
        <v>3815543433.4781199</v>
      </c>
      <c r="BQ97" s="67">
        <v>26455997428.963379</v>
      </c>
      <c r="BR97" s="67">
        <v>6773688.5260036495</v>
      </c>
      <c r="BS97" s="67">
        <v>6974877566.9175167</v>
      </c>
      <c r="BT97" s="67">
        <v>21585.08682824123</v>
      </c>
      <c r="BU97" s="67">
        <v>0</v>
      </c>
      <c r="BV97" s="67">
        <v>0</v>
      </c>
      <c r="BW97" s="67">
        <v>125265763302875.8</v>
      </c>
      <c r="BX97" s="67">
        <v>48019006840780.781</v>
      </c>
      <c r="BY97" s="67">
        <v>77246756462095.031</v>
      </c>
      <c r="BZ97" s="67">
        <v>199793659810205.59</v>
      </c>
      <c r="CA97" s="67">
        <v>201701716810205.59</v>
      </c>
    </row>
    <row r="98" spans="1:79">
      <c r="A98" t="s">
        <v>63</v>
      </c>
      <c r="B98" t="s">
        <v>153</v>
      </c>
      <c r="C98" s="67">
        <v>2012</v>
      </c>
      <c r="D98" t="s">
        <v>5095</v>
      </c>
      <c r="E98" s="67">
        <v>509573766</v>
      </c>
      <c r="F98" s="67">
        <v>57667040512799.359</v>
      </c>
      <c r="G98" s="67">
        <v>80558198878231.938</v>
      </c>
      <c r="H98" s="67">
        <v>83308138893785.609</v>
      </c>
      <c r="I98" s="67">
        <v>2823497460023.1201</v>
      </c>
      <c r="J98" s="67">
        <v>1389421604340.885</v>
      </c>
      <c r="K98" s="67">
        <v>225169964259.24771</v>
      </c>
      <c r="L98" s="67">
        <v>0</v>
      </c>
      <c r="M98" s="67">
        <v>407159965043.32861</v>
      </c>
      <c r="N98" s="67">
        <v>72347796610.315308</v>
      </c>
      <c r="O98" s="67">
        <v>332690331936.28802</v>
      </c>
      <c r="P98" s="67">
        <v>28532365618.87693</v>
      </c>
      <c r="Q98" s="67">
        <v>363044919758.26709</v>
      </c>
      <c r="R98" s="67">
        <v>713662240397.48059</v>
      </c>
      <c r="S98" s="67">
        <v>413805148855.31317</v>
      </c>
      <c r="T98" s="67">
        <v>238102951021.25891</v>
      </c>
      <c r="U98" s="67">
        <v>48544939241.601486</v>
      </c>
      <c r="V98" s="67">
        <v>125621284569.4503</v>
      </c>
      <c r="W98" s="67">
        <v>7034481.2016400658</v>
      </c>
      <c r="X98" s="67">
        <v>24667211507.612511</v>
      </c>
      <c r="Y98" s="67">
        <v>12704509736.514351</v>
      </c>
      <c r="Z98" s="67">
        <v>67952824919.411774</v>
      </c>
      <c r="AA98" s="67">
        <v>2169304082.588953</v>
      </c>
      <c r="AB98" s="67">
        <v>527919691.74047053</v>
      </c>
      <c r="AC98" s="67">
        <v>752640962.70188212</v>
      </c>
      <c r="AD98" s="67">
        <v>6342503251.5326967</v>
      </c>
      <c r="AE98" s="67">
        <v>0</v>
      </c>
      <c r="AF98" s="67">
        <v>10497335936.14608</v>
      </c>
      <c r="AG98" s="67">
        <v>0</v>
      </c>
      <c r="AH98" s="67">
        <v>0</v>
      </c>
      <c r="AI98" s="67">
        <v>0</v>
      </c>
      <c r="AJ98" s="67">
        <v>119144384568502</v>
      </c>
      <c r="AK98" s="67">
        <v>46878863750558.938</v>
      </c>
      <c r="AL98" s="67">
        <v>72251694182436.281</v>
      </c>
      <c r="AM98" s="67">
        <v>176784785882150.19</v>
      </c>
      <c r="AN98" s="67">
        <v>185011601657895.19</v>
      </c>
      <c r="AO98" s="67">
        <v>65245266142879.906</v>
      </c>
      <c r="AP98" s="67">
        <v>52617150115225.727</v>
      </c>
      <c r="AQ98" s="67">
        <v>12628116027654.17</v>
      </c>
      <c r="AR98" s="67">
        <v>74390406000000</v>
      </c>
      <c r="AS98" s="67">
        <v>77027886000000</v>
      </c>
      <c r="AT98" s="67">
        <v>2911189355515.9482</v>
      </c>
      <c r="AU98" s="67">
        <v>1484661329348.3521</v>
      </c>
      <c r="AV98" s="67">
        <v>629909083541.62659</v>
      </c>
      <c r="AW98" s="67">
        <v>854752245806.7251</v>
      </c>
      <c r="AX98" s="67">
        <v>218319638626.90439</v>
      </c>
      <c r="AY98" s="67">
        <v>0</v>
      </c>
      <c r="AZ98" s="67">
        <v>387928823027.78137</v>
      </c>
      <c r="BA98" s="67">
        <v>64236371066.684464</v>
      </c>
      <c r="BB98" s="67">
        <v>298405677048.47321</v>
      </c>
      <c r="BC98" s="67">
        <v>51606462739.018013</v>
      </c>
      <c r="BD98" s="67">
        <v>406031053658.73511</v>
      </c>
      <c r="BE98" s="67">
        <v>1685989351387.4771</v>
      </c>
      <c r="BF98" s="67">
        <v>665061891360.74866</v>
      </c>
      <c r="BG98" s="67">
        <v>768817410772.36108</v>
      </c>
      <c r="BH98" s="67">
        <v>108921052067.67261</v>
      </c>
      <c r="BI98" s="67">
        <v>143188997186.69501</v>
      </c>
      <c r="BJ98" s="67">
        <v>4826779.0651203487</v>
      </c>
      <c r="BK98" s="67">
        <v>61604557253.887337</v>
      </c>
      <c r="BL98" s="67">
        <v>6370448089.0155029</v>
      </c>
      <c r="BM98" s="67">
        <v>40583856908.081177</v>
      </c>
      <c r="BN98" s="67">
        <v>2490484094.2441692</v>
      </c>
      <c r="BO98" s="67">
        <v>637266410.68353522</v>
      </c>
      <c r="BP98" s="67">
        <v>4314405849.306489</v>
      </c>
      <c r="BQ98" s="67">
        <v>21298185603.81805</v>
      </c>
      <c r="BR98" s="67">
        <v>100654.7186986553</v>
      </c>
      <c r="BS98" s="67">
        <v>5884865543.874876</v>
      </c>
      <c r="BT98" s="67">
        <v>0</v>
      </c>
      <c r="BU98" s="67">
        <v>0</v>
      </c>
      <c r="BV98" s="67">
        <v>0</v>
      </c>
      <c r="BW98" s="67">
        <v>119952500953490.09</v>
      </c>
      <c r="BX98" s="67">
        <v>46483486974602.57</v>
      </c>
      <c r="BY98" s="67">
        <v>73469013978887.531</v>
      </c>
      <c r="BZ98" s="67">
        <v>187157465803273.41</v>
      </c>
      <c r="CA98" s="67">
        <v>189794945803273.41</v>
      </c>
    </row>
    <row r="99" spans="1:79">
      <c r="A99" t="s">
        <v>63</v>
      </c>
      <c r="B99" t="s">
        <v>153</v>
      </c>
      <c r="C99" s="67">
        <v>2013</v>
      </c>
      <c r="D99" t="s">
        <v>5096</v>
      </c>
      <c r="E99" s="67">
        <v>511259131</v>
      </c>
      <c r="F99" s="67">
        <v>58458645959184.891</v>
      </c>
      <c r="G99" s="67">
        <v>82007898065013.203</v>
      </c>
      <c r="H99" s="67">
        <v>84338619583412.594</v>
      </c>
      <c r="I99" s="67">
        <v>2843568437819.1729</v>
      </c>
      <c r="J99" s="67">
        <v>1388335522382.2729</v>
      </c>
      <c r="K99" s="67">
        <v>225671659673.52151</v>
      </c>
      <c r="L99" s="67">
        <v>0</v>
      </c>
      <c r="M99" s="67">
        <v>407981796559.00427</v>
      </c>
      <c r="N99" s="67">
        <v>72496274132.836639</v>
      </c>
      <c r="O99" s="67">
        <v>333393570614.63031</v>
      </c>
      <c r="P99" s="67">
        <v>28462472549.717369</v>
      </c>
      <c r="Q99" s="67">
        <v>380054198557.15601</v>
      </c>
      <c r="R99" s="67">
        <v>715868388654.13477</v>
      </c>
      <c r="S99" s="67">
        <v>400522800057.79541</v>
      </c>
      <c r="T99" s="67">
        <v>237501778057.36539</v>
      </c>
      <c r="U99" s="67">
        <v>47744723845.599533</v>
      </c>
      <c r="V99" s="67">
        <v>125232896163.67731</v>
      </c>
      <c r="W99" s="67">
        <v>6980452.24061675</v>
      </c>
      <c r="X99" s="67">
        <v>25424560208.893311</v>
      </c>
      <c r="Y99" s="67">
        <v>12282460410.592569</v>
      </c>
      <c r="Z99" s="67">
        <v>67829847564.830368</v>
      </c>
      <c r="AA99" s="67">
        <v>2157992414.022285</v>
      </c>
      <c r="AB99" s="67">
        <v>520368064.30283982</v>
      </c>
      <c r="AC99" s="67">
        <v>751997526.63787174</v>
      </c>
      <c r="AD99" s="67">
        <v>6259016111.2393894</v>
      </c>
      <c r="AE99" s="67">
        <v>0</v>
      </c>
      <c r="AF99" s="67">
        <v>9999673410.9180145</v>
      </c>
      <c r="AG99" s="67">
        <v>0</v>
      </c>
      <c r="AH99" s="67">
        <v>0</v>
      </c>
      <c r="AI99" s="67">
        <v>0</v>
      </c>
      <c r="AJ99" s="67">
        <v>119654878734398.91</v>
      </c>
      <c r="AK99" s="67">
        <v>47258659714183.281</v>
      </c>
      <c r="AL99" s="67">
        <v>72389571641811.188</v>
      </c>
      <c r="AM99" s="67">
        <v>178557306423223.91</v>
      </c>
      <c r="AN99" s="67">
        <v>185974041433376.41</v>
      </c>
      <c r="AO99" s="67">
        <v>66036279629908.906</v>
      </c>
      <c r="AP99" s="67">
        <v>53255064217668.477</v>
      </c>
      <c r="AQ99" s="67">
        <v>12781215412240.439</v>
      </c>
      <c r="AR99" s="67">
        <v>76936963000000</v>
      </c>
      <c r="AS99" s="67">
        <v>79250478000000</v>
      </c>
      <c r="AT99" s="67">
        <v>3127535249294.3442</v>
      </c>
      <c r="AU99" s="67">
        <v>1576593168882.238</v>
      </c>
      <c r="AV99" s="67">
        <v>660723543894.78931</v>
      </c>
      <c r="AW99" s="67">
        <v>915869624987.44885</v>
      </c>
      <c r="AX99" s="67">
        <v>231400700719.26361</v>
      </c>
      <c r="AY99" s="67">
        <v>0</v>
      </c>
      <c r="AZ99" s="67">
        <v>400917261863.24799</v>
      </c>
      <c r="BA99" s="67">
        <v>65608721156.114479</v>
      </c>
      <c r="BB99" s="67">
        <v>304098418134.97162</v>
      </c>
      <c r="BC99" s="67">
        <v>52815669270.31282</v>
      </c>
      <c r="BD99" s="67">
        <v>496101309268.19629</v>
      </c>
      <c r="BE99" s="67">
        <v>1606610848821.9661</v>
      </c>
      <c r="BF99" s="67">
        <v>717794036564.51147</v>
      </c>
      <c r="BG99" s="67">
        <v>715664300104.54883</v>
      </c>
      <c r="BH99" s="67">
        <v>62130077911.677719</v>
      </c>
      <c r="BI99" s="67">
        <v>111022434241.22749</v>
      </c>
      <c r="BJ99" s="67">
        <v>685617.04736934544</v>
      </c>
      <c r="BK99" s="67">
        <v>46846495198.878311</v>
      </c>
      <c r="BL99" s="67">
        <v>3492555382.0994248</v>
      </c>
      <c r="BM99" s="67">
        <v>37764855613.561211</v>
      </c>
      <c r="BN99" s="67">
        <v>2031799814.328599</v>
      </c>
      <c r="BO99" s="67">
        <v>1162024747.236923</v>
      </c>
      <c r="BP99" s="67">
        <v>2055107353.305733</v>
      </c>
      <c r="BQ99" s="67">
        <v>12869711468.532829</v>
      </c>
      <c r="BR99" s="67">
        <v>0</v>
      </c>
      <c r="BS99" s="67">
        <v>4799036579.9187803</v>
      </c>
      <c r="BT99" s="67">
        <v>162466.31835937261</v>
      </c>
      <c r="BU99" s="67">
        <v>0</v>
      </c>
      <c r="BV99" s="67">
        <v>0</v>
      </c>
      <c r="BW99" s="67">
        <v>125577587465364.91</v>
      </c>
      <c r="BX99" s="67">
        <v>48640884114115.563</v>
      </c>
      <c r="BY99" s="67">
        <v>76936703351249.297</v>
      </c>
      <c r="BZ99" s="67">
        <v>194034498193390.09</v>
      </c>
      <c r="CA99" s="67">
        <v>196348013193390.09</v>
      </c>
    </row>
    <row r="100" spans="1:79">
      <c r="A100" t="s">
        <v>63</v>
      </c>
      <c r="B100" t="s">
        <v>153</v>
      </c>
      <c r="C100" s="67">
        <v>2014</v>
      </c>
      <c r="D100" t="s">
        <v>5097</v>
      </c>
      <c r="E100" s="67">
        <v>513021447</v>
      </c>
      <c r="F100" s="67">
        <v>59315151550761.531</v>
      </c>
      <c r="G100" s="67">
        <v>81456043116006.547</v>
      </c>
      <c r="H100" s="67">
        <v>83250646458452.297</v>
      </c>
      <c r="I100" s="67">
        <v>2840291512399.2729</v>
      </c>
      <c r="J100" s="67">
        <v>1373342642233.6379</v>
      </c>
      <c r="K100" s="67">
        <v>226173355087.79529</v>
      </c>
      <c r="L100" s="67">
        <v>0</v>
      </c>
      <c r="M100" s="67">
        <v>408803628074.68018</v>
      </c>
      <c r="N100" s="67">
        <v>72644751655.357971</v>
      </c>
      <c r="O100" s="67">
        <v>334096809292.97247</v>
      </c>
      <c r="P100" s="67">
        <v>28484461438.72522</v>
      </c>
      <c r="Q100" s="67">
        <v>386458882862.81329</v>
      </c>
      <c r="R100" s="67">
        <v>753039016959.07776</v>
      </c>
      <c r="S100" s="67">
        <v>374547593831.66022</v>
      </c>
      <c r="T100" s="67">
        <v>231739667552.19958</v>
      </c>
      <c r="U100" s="67">
        <v>52992285681.163193</v>
      </c>
      <c r="V100" s="67">
        <v>124308604161.44411</v>
      </c>
      <c r="W100" s="67">
        <v>6902639.5785065591</v>
      </c>
      <c r="X100" s="67">
        <v>25493010499.364399</v>
      </c>
      <c r="Y100" s="67">
        <v>11851121974.454531</v>
      </c>
      <c r="Z100" s="67">
        <v>67702980688.109978</v>
      </c>
      <c r="AA100" s="67">
        <v>2147706147.320559</v>
      </c>
      <c r="AB100" s="67">
        <v>512889684.2793963</v>
      </c>
      <c r="AC100" s="67">
        <v>751339841.98969328</v>
      </c>
      <c r="AD100" s="67">
        <v>6170294105.6130724</v>
      </c>
      <c r="AE100" s="67">
        <v>0</v>
      </c>
      <c r="AF100" s="67">
        <v>9672358580.733942</v>
      </c>
      <c r="AG100" s="67">
        <v>0</v>
      </c>
      <c r="AH100" s="67">
        <v>0</v>
      </c>
      <c r="AI100" s="67">
        <v>0</v>
      </c>
      <c r="AJ100" s="67">
        <v>121034961147335</v>
      </c>
      <c r="AK100" s="67">
        <v>47888188401934.953</v>
      </c>
      <c r="AL100" s="67">
        <v>73147864442164.281</v>
      </c>
      <c r="AM100" s="67">
        <v>181580828999090.91</v>
      </c>
      <c r="AN100" s="67">
        <v>187676060955917.81</v>
      </c>
      <c r="AO100" s="67">
        <v>66784895923739.93</v>
      </c>
      <c r="AP100" s="67">
        <v>53858787035274.133</v>
      </c>
      <c r="AQ100" s="67">
        <v>12926108888465.789</v>
      </c>
      <c r="AR100" s="67">
        <v>77028310000000</v>
      </c>
      <c r="AS100" s="67">
        <v>78820836000000</v>
      </c>
      <c r="AT100" s="67">
        <v>3124224310082.4819</v>
      </c>
      <c r="AU100" s="67">
        <v>1528126978269.3679</v>
      </c>
      <c r="AV100" s="67">
        <v>629955116502.23596</v>
      </c>
      <c r="AW100" s="67">
        <v>898171861767.1311</v>
      </c>
      <c r="AX100" s="67">
        <v>242587233269.28879</v>
      </c>
      <c r="AY100" s="67">
        <v>0</v>
      </c>
      <c r="AZ100" s="67">
        <v>414204941030.83398</v>
      </c>
      <c r="BA100" s="67">
        <v>66920714336.540718</v>
      </c>
      <c r="BB100" s="67">
        <v>310058108677.39227</v>
      </c>
      <c r="BC100" s="67">
        <v>60818972060.459473</v>
      </c>
      <c r="BD100" s="67">
        <v>501507362438.59967</v>
      </c>
      <c r="BE100" s="67">
        <v>949875524629.69299</v>
      </c>
      <c r="BF100" s="67">
        <v>297087446140.48621</v>
      </c>
      <c r="BG100" s="67">
        <v>536655549537.82507</v>
      </c>
      <c r="BH100" s="67">
        <v>47861910830.340057</v>
      </c>
      <c r="BI100" s="67">
        <v>68270618121.041786</v>
      </c>
      <c r="BJ100" s="67">
        <v>673471.93822001433</v>
      </c>
      <c r="BK100" s="67">
        <v>38797525057.44606</v>
      </c>
      <c r="BL100" s="67">
        <v>2141506740.3181901</v>
      </c>
      <c r="BM100" s="67">
        <v>8499799551.7229748</v>
      </c>
      <c r="BN100" s="67">
        <v>1878568408.6801181</v>
      </c>
      <c r="BO100" s="67">
        <v>1041295996.3540421</v>
      </c>
      <c r="BP100" s="67">
        <v>1559955138.6197209</v>
      </c>
      <c r="BQ100" s="67">
        <v>9101706770.7805977</v>
      </c>
      <c r="BR100" s="67">
        <v>0</v>
      </c>
      <c r="BS100" s="67">
        <v>5249509292.4519377</v>
      </c>
      <c r="BT100" s="67">
        <v>77692.729932373157</v>
      </c>
      <c r="BU100" s="67">
        <v>0</v>
      </c>
      <c r="BV100" s="67">
        <v>0</v>
      </c>
      <c r="BW100" s="67">
        <v>130187298565469.8</v>
      </c>
      <c r="BX100" s="67">
        <v>50630714751876.32</v>
      </c>
      <c r="BY100" s="67">
        <v>79556583813593.5</v>
      </c>
      <c r="BZ100" s="67">
        <v>199253768323921.91</v>
      </c>
      <c r="CA100" s="67">
        <v>201046294323921.91</v>
      </c>
    </row>
    <row r="101" spans="1:79">
      <c r="A101" t="s">
        <v>63</v>
      </c>
      <c r="B101" t="s">
        <v>153</v>
      </c>
      <c r="C101" s="67">
        <v>2015</v>
      </c>
      <c r="D101" t="s">
        <v>5098</v>
      </c>
      <c r="E101" s="67">
        <v>514677767</v>
      </c>
      <c r="F101" s="67">
        <v>60289415150400.133</v>
      </c>
      <c r="G101" s="67">
        <v>77799660539998.469</v>
      </c>
      <c r="H101" s="67">
        <v>79070008510753.141</v>
      </c>
      <c r="I101" s="67">
        <v>2804882305097.4722</v>
      </c>
      <c r="J101" s="67">
        <v>1370507197986.2219</v>
      </c>
      <c r="K101" s="67">
        <v>226675050502.06909</v>
      </c>
      <c r="L101" s="67">
        <v>0</v>
      </c>
      <c r="M101" s="67">
        <v>409625459590.35602</v>
      </c>
      <c r="N101" s="67">
        <v>72793229177.879303</v>
      </c>
      <c r="O101" s="67">
        <v>334800047971.31482</v>
      </c>
      <c r="P101" s="67">
        <v>28574797767.0303</v>
      </c>
      <c r="Q101" s="67">
        <v>359587166492.53839</v>
      </c>
      <c r="R101" s="67">
        <v>754552735403.15845</v>
      </c>
      <c r="S101" s="67">
        <v>425752923775.90472</v>
      </c>
      <c r="T101" s="67">
        <v>228654329522.15039</v>
      </c>
      <c r="U101" s="67">
        <v>53628151146.052849</v>
      </c>
      <c r="V101" s="67">
        <v>123239887031.9353</v>
      </c>
      <c r="W101" s="67">
        <v>6840035.7869691104</v>
      </c>
      <c r="X101" s="67">
        <v>25560269290.621941</v>
      </c>
      <c r="Y101" s="67">
        <v>11427817518.065941</v>
      </c>
      <c r="Z101" s="67">
        <v>67563890490.535751</v>
      </c>
      <c r="AA101" s="67">
        <v>2110440026.9831531</v>
      </c>
      <c r="AB101" s="67">
        <v>505601151.60306042</v>
      </c>
      <c r="AC101" s="67">
        <v>750630412.48322022</v>
      </c>
      <c r="AD101" s="67">
        <v>6069601639.2520123</v>
      </c>
      <c r="AE101" s="67">
        <v>0</v>
      </c>
      <c r="AF101" s="67">
        <v>9244796466.6032944</v>
      </c>
      <c r="AG101" s="67">
        <v>0</v>
      </c>
      <c r="AH101" s="67">
        <v>0</v>
      </c>
      <c r="AI101" s="67">
        <v>0</v>
      </c>
      <c r="AJ101" s="67">
        <v>122604366935507.41</v>
      </c>
      <c r="AK101" s="67">
        <v>48578564536284.023</v>
      </c>
      <c r="AL101" s="67">
        <v>74031041219204.281</v>
      </c>
      <c r="AM101" s="67">
        <v>185002768462302.19</v>
      </c>
      <c r="AN101" s="67">
        <v>189582733004828.91</v>
      </c>
      <c r="AO101" s="67">
        <v>57533672694865.906</v>
      </c>
      <c r="AP101" s="67">
        <v>46398123141020.883</v>
      </c>
      <c r="AQ101" s="67">
        <v>11135549553845.01</v>
      </c>
      <c r="AR101" s="67">
        <v>73809850000000</v>
      </c>
      <c r="AS101" s="67">
        <v>75079473000000</v>
      </c>
      <c r="AT101" s="67">
        <v>2548615954884.4048</v>
      </c>
      <c r="AU101" s="67">
        <v>1261780888403.2759</v>
      </c>
      <c r="AV101" s="67">
        <v>531671990665.3537</v>
      </c>
      <c r="AW101" s="67">
        <v>730108897737.92273</v>
      </c>
      <c r="AX101" s="67">
        <v>206503010040.3472</v>
      </c>
      <c r="AY101" s="67">
        <v>0</v>
      </c>
      <c r="AZ101" s="67">
        <v>350873672051.4516</v>
      </c>
      <c r="BA101" s="67">
        <v>67850426483.088867</v>
      </c>
      <c r="BB101" s="67">
        <v>313837496005.18347</v>
      </c>
      <c r="BC101" s="67">
        <v>34323422678.684559</v>
      </c>
      <c r="BD101" s="67">
        <v>313447039222.37262</v>
      </c>
      <c r="BE101" s="67">
        <v>652156235618.71167</v>
      </c>
      <c r="BF101" s="67">
        <v>225659758410.54349</v>
      </c>
      <c r="BG101" s="67">
        <v>351551072581.54437</v>
      </c>
      <c r="BH101" s="67">
        <v>25869970050.60733</v>
      </c>
      <c r="BI101" s="67">
        <v>49075434576.016586</v>
      </c>
      <c r="BJ101" s="67">
        <v>703548.33171444398</v>
      </c>
      <c r="BK101" s="67">
        <v>27747375074.426491</v>
      </c>
      <c r="BL101" s="67">
        <v>1787228322.0522151</v>
      </c>
      <c r="BM101" s="67">
        <v>3738728478.446187</v>
      </c>
      <c r="BN101" s="67">
        <v>1488317290.935987</v>
      </c>
      <c r="BO101" s="67">
        <v>690699232.89563107</v>
      </c>
      <c r="BP101" s="67">
        <v>1367733487.6495881</v>
      </c>
      <c r="BQ101" s="67">
        <v>7321632755.3471375</v>
      </c>
      <c r="BR101" s="67">
        <v>0</v>
      </c>
      <c r="BS101" s="67">
        <v>4932760072.9336061</v>
      </c>
      <c r="BT101" s="67">
        <v>256312.99802970921</v>
      </c>
      <c r="BU101" s="67">
        <v>0</v>
      </c>
      <c r="BV101" s="67">
        <v>0</v>
      </c>
      <c r="BW101" s="67">
        <v>115262346377718.59</v>
      </c>
      <c r="BX101" s="67">
        <v>44898227632679.258</v>
      </c>
      <c r="BY101" s="67">
        <v>70364118745039.32</v>
      </c>
      <c r="BZ101" s="67">
        <v>174727168263087.59</v>
      </c>
      <c r="CA101" s="67">
        <v>175996791263087.59</v>
      </c>
    </row>
    <row r="102" spans="1:79">
      <c r="A102" t="s">
        <v>63</v>
      </c>
      <c r="B102" t="s">
        <v>153</v>
      </c>
      <c r="C102" s="67">
        <v>2016</v>
      </c>
      <c r="D102" t="s">
        <v>5099</v>
      </c>
      <c r="E102" s="67">
        <v>516289252</v>
      </c>
      <c r="F102" s="67">
        <v>61333930048052.297</v>
      </c>
      <c r="G102" s="67">
        <v>77984266739368.828</v>
      </c>
      <c r="H102" s="67">
        <v>77760864491927.828</v>
      </c>
      <c r="I102" s="67">
        <v>2802554392033.6641</v>
      </c>
      <c r="J102" s="67">
        <v>1362811210174.8201</v>
      </c>
      <c r="K102" s="67">
        <v>226858863378.57199</v>
      </c>
      <c r="L102" s="67">
        <v>0</v>
      </c>
      <c r="M102" s="67">
        <v>410274490800.76782</v>
      </c>
      <c r="N102" s="67">
        <v>72911282546.597244</v>
      </c>
      <c r="O102" s="67">
        <v>335328209463.84192</v>
      </c>
      <c r="P102" s="67">
        <v>28539085900.209061</v>
      </c>
      <c r="Q102" s="67">
        <v>361282135720.37042</v>
      </c>
      <c r="R102" s="67">
        <v>748050708944.94556</v>
      </c>
      <c r="S102" s="67">
        <v>402176778550.45618</v>
      </c>
      <c r="T102" s="67">
        <v>211573333463.69531</v>
      </c>
      <c r="U102" s="67">
        <v>53991664673.408928</v>
      </c>
      <c r="V102" s="67">
        <v>123395873296.1763</v>
      </c>
      <c r="W102" s="67">
        <v>6771922.4966571033</v>
      </c>
      <c r="X102" s="67">
        <v>25622939327.531059</v>
      </c>
      <c r="Y102" s="67">
        <v>11049356359.15276</v>
      </c>
      <c r="Z102" s="67">
        <v>67424104423.655807</v>
      </c>
      <c r="AA102" s="67">
        <v>2088505747.7522819</v>
      </c>
      <c r="AB102" s="67">
        <v>501858639.59425068</v>
      </c>
      <c r="AC102" s="67">
        <v>749925482.52964222</v>
      </c>
      <c r="AD102" s="67">
        <v>6109918581.7554731</v>
      </c>
      <c r="AE102" s="67">
        <v>0</v>
      </c>
      <c r="AF102" s="67">
        <v>9842492811.7082996</v>
      </c>
      <c r="AG102" s="67">
        <v>0</v>
      </c>
      <c r="AH102" s="67">
        <v>0</v>
      </c>
      <c r="AI102" s="67">
        <v>0</v>
      </c>
      <c r="AJ102" s="67">
        <v>124838741779662.2</v>
      </c>
      <c r="AK102" s="67">
        <v>49515369777695.273</v>
      </c>
      <c r="AL102" s="67">
        <v>75329866377205.594</v>
      </c>
      <c r="AM102" s="67">
        <v>189807927715344.09</v>
      </c>
      <c r="AN102" s="67">
        <v>192074202211072.09</v>
      </c>
      <c r="AO102" s="67">
        <v>57219495395645.156</v>
      </c>
      <c r="AP102" s="67">
        <v>46144754351326.758</v>
      </c>
      <c r="AQ102" s="67">
        <v>11074741044318.42</v>
      </c>
      <c r="AR102" s="67">
        <v>74372982000000</v>
      </c>
      <c r="AS102" s="67">
        <v>74188394000000</v>
      </c>
      <c r="AT102" s="67">
        <v>2551432278881.0532</v>
      </c>
      <c r="AU102" s="67">
        <v>1244019369252.7849</v>
      </c>
      <c r="AV102" s="67">
        <v>528841793851.16492</v>
      </c>
      <c r="AW102" s="67">
        <v>715177575401.61963</v>
      </c>
      <c r="AX102" s="67">
        <v>206617071574.78311</v>
      </c>
      <c r="AY102" s="67">
        <v>0</v>
      </c>
      <c r="AZ102" s="67">
        <v>356215781619.88757</v>
      </c>
      <c r="BA102" s="67">
        <v>68668419118.244713</v>
      </c>
      <c r="BB102" s="67">
        <v>317030778484.6991</v>
      </c>
      <c r="BC102" s="67">
        <v>24283438145.231781</v>
      </c>
      <c r="BD102" s="67">
        <v>334597420685.42242</v>
      </c>
      <c r="BE102" s="67">
        <v>460907553839.29138</v>
      </c>
      <c r="BF102" s="67">
        <v>152201261562.8725</v>
      </c>
      <c r="BG102" s="67">
        <v>203504412009.8602</v>
      </c>
      <c r="BH102" s="67">
        <v>64330693719.370682</v>
      </c>
      <c r="BI102" s="67">
        <v>40871186547.187958</v>
      </c>
      <c r="BJ102" s="67">
        <v>11072.48161570479</v>
      </c>
      <c r="BK102" s="67">
        <v>20224858777.499802</v>
      </c>
      <c r="BL102" s="67">
        <v>2138382349.423713</v>
      </c>
      <c r="BM102" s="67">
        <v>2637570930.2229781</v>
      </c>
      <c r="BN102" s="67">
        <v>1336595771.0943141</v>
      </c>
      <c r="BO102" s="67">
        <v>548275884.02992249</v>
      </c>
      <c r="BP102" s="67">
        <v>984489709.12301803</v>
      </c>
      <c r="BQ102" s="67">
        <v>7204318970.6450033</v>
      </c>
      <c r="BR102" s="67">
        <v>0</v>
      </c>
      <c r="BS102" s="67">
        <v>5796484344.8607416</v>
      </c>
      <c r="BT102" s="67">
        <v>198737.80686523521</v>
      </c>
      <c r="BU102" s="67">
        <v>0</v>
      </c>
      <c r="BV102" s="67">
        <v>0</v>
      </c>
      <c r="BW102" s="67">
        <v>116760060598813.59</v>
      </c>
      <c r="BX102" s="67">
        <v>46069081278970.156</v>
      </c>
      <c r="BY102" s="67">
        <v>70690979319843.5</v>
      </c>
      <c r="BZ102" s="67">
        <v>177176483827179.19</v>
      </c>
      <c r="CA102" s="67">
        <v>176991895827179.19</v>
      </c>
    </row>
    <row r="103" spans="1:79">
      <c r="A103" t="s">
        <v>63</v>
      </c>
      <c r="B103" t="s">
        <v>153</v>
      </c>
      <c r="C103" s="67">
        <v>2017</v>
      </c>
      <c r="D103" t="s">
        <v>5100</v>
      </c>
      <c r="E103" s="67">
        <v>517593780</v>
      </c>
      <c r="F103" s="67">
        <v>62422140489889.203</v>
      </c>
      <c r="G103" s="67">
        <v>87398621596486.906</v>
      </c>
      <c r="H103" s="67">
        <v>87360698123798.203</v>
      </c>
      <c r="I103" s="67">
        <v>2771122889109.687</v>
      </c>
      <c r="J103" s="67">
        <v>1362103664923.886</v>
      </c>
      <c r="K103" s="67">
        <v>227042676255.07489</v>
      </c>
      <c r="L103" s="67">
        <v>0</v>
      </c>
      <c r="M103" s="67">
        <v>410957063523.01678</v>
      </c>
      <c r="N103" s="67">
        <v>73030690717.153152</v>
      </c>
      <c r="O103" s="67">
        <v>335858142145.17859</v>
      </c>
      <c r="P103" s="67">
        <v>28468961891.407249</v>
      </c>
      <c r="Q103" s="67">
        <v>327761253314.87921</v>
      </c>
      <c r="R103" s="67">
        <v>698021317398.21265</v>
      </c>
      <c r="S103" s="67">
        <v>409534340382.02368</v>
      </c>
      <c r="T103" s="67">
        <v>203760759765.4812</v>
      </c>
      <c r="U103" s="67">
        <v>51505073188.762123</v>
      </c>
      <c r="V103" s="67">
        <v>122103935998.3333</v>
      </c>
      <c r="W103" s="67">
        <v>6708515.7121846564</v>
      </c>
      <c r="X103" s="67">
        <v>25204001184.248531</v>
      </c>
      <c r="Y103" s="67">
        <v>10668437451.210131</v>
      </c>
      <c r="Z103" s="67">
        <v>66880018773.868492</v>
      </c>
      <c r="AA103" s="67">
        <v>1562868662.456702</v>
      </c>
      <c r="AB103" s="67">
        <v>494059808.68298262</v>
      </c>
      <c r="AC103" s="67">
        <v>749191305.4822458</v>
      </c>
      <c r="AD103" s="67">
        <v>5936302296.4668732</v>
      </c>
      <c r="AE103" s="67">
        <v>0</v>
      </c>
      <c r="AF103" s="67">
        <v>10602348000.20513</v>
      </c>
      <c r="AG103" s="67">
        <v>0</v>
      </c>
      <c r="AH103" s="67">
        <v>0</v>
      </c>
      <c r="AI103" s="67">
        <v>0</v>
      </c>
      <c r="AJ103" s="67">
        <v>126860746810661.91</v>
      </c>
      <c r="AK103" s="67">
        <v>50375173552100.813</v>
      </c>
      <c r="AL103" s="67">
        <v>76488519834262.359</v>
      </c>
      <c r="AM103" s="67">
        <v>192758318397213</v>
      </c>
      <c r="AN103" s="67">
        <v>194379011702023.81</v>
      </c>
      <c r="AO103" s="67">
        <v>60330310254188.531</v>
      </c>
      <c r="AP103" s="67">
        <v>48653476011442.352</v>
      </c>
      <c r="AQ103" s="67">
        <v>11676834242746.17</v>
      </c>
      <c r="AR103" s="67">
        <v>84670241000000</v>
      </c>
      <c r="AS103" s="67">
        <v>84662204000000</v>
      </c>
      <c r="AT103" s="67">
        <v>2656903428108.2598</v>
      </c>
      <c r="AU103" s="67">
        <v>1344296408264.2219</v>
      </c>
      <c r="AV103" s="67">
        <v>561609352069.36218</v>
      </c>
      <c r="AW103" s="67">
        <v>782687056194.86023</v>
      </c>
      <c r="AX103" s="67">
        <v>223926602952.798</v>
      </c>
      <c r="AY103" s="67">
        <v>0</v>
      </c>
      <c r="AZ103" s="67">
        <v>382128308410.15369</v>
      </c>
      <c r="BA103" s="67">
        <v>70071801003.724762</v>
      </c>
      <c r="BB103" s="67">
        <v>323364986994.9032</v>
      </c>
      <c r="BC103" s="67">
        <v>26776621330.01968</v>
      </c>
      <c r="BD103" s="67">
        <v>286338699152.43817</v>
      </c>
      <c r="BE103" s="67">
        <v>674508904039.03601</v>
      </c>
      <c r="BF103" s="67">
        <v>231503743940.48279</v>
      </c>
      <c r="BG103" s="67">
        <v>269718917606.07349</v>
      </c>
      <c r="BH103" s="67">
        <v>104568130136.4343</v>
      </c>
      <c r="BI103" s="67">
        <v>68718112356.045273</v>
      </c>
      <c r="BJ103" s="67">
        <v>1616476.488989955</v>
      </c>
      <c r="BK103" s="67">
        <v>39959483385.595093</v>
      </c>
      <c r="BL103" s="67">
        <v>3029229509.994657</v>
      </c>
      <c r="BM103" s="67">
        <v>4417405681.8824615</v>
      </c>
      <c r="BN103" s="67">
        <v>1616771539.038281</v>
      </c>
      <c r="BO103" s="67">
        <v>948147135.99358964</v>
      </c>
      <c r="BP103" s="67">
        <v>663875079.12532961</v>
      </c>
      <c r="BQ103" s="67">
        <v>8365943721.2533388</v>
      </c>
      <c r="BR103" s="67">
        <v>0</v>
      </c>
      <c r="BS103" s="67">
        <v>9714940253.4349442</v>
      </c>
      <c r="BT103" s="67">
        <v>699573.238572328</v>
      </c>
      <c r="BU103" s="67">
        <v>0</v>
      </c>
      <c r="BV103" s="67">
        <v>0</v>
      </c>
      <c r="BW103" s="67">
        <v>123157148023862.8</v>
      </c>
      <c r="BX103" s="67">
        <v>48591858199494.406</v>
      </c>
      <c r="BY103" s="67">
        <v>74565289824368.344</v>
      </c>
      <c r="BZ103" s="67">
        <v>186826907610198.69</v>
      </c>
      <c r="CA103" s="67">
        <v>186818870610198.69</v>
      </c>
    </row>
    <row r="104" spans="1:79">
      <c r="A104" t="s">
        <v>63</v>
      </c>
      <c r="B104" t="s">
        <v>153</v>
      </c>
      <c r="C104" s="67">
        <v>2018</v>
      </c>
      <c r="D104" t="s">
        <v>5101</v>
      </c>
      <c r="E104" s="67">
        <v>518911912</v>
      </c>
      <c r="F104" s="67">
        <v>63548159982835.078</v>
      </c>
      <c r="G104" s="67">
        <v>82643792034311.203</v>
      </c>
      <c r="H104" s="67">
        <v>82101078470892.266</v>
      </c>
      <c r="I104" s="67">
        <v>2795120195135.1309</v>
      </c>
      <c r="J104" s="67">
        <v>1356593952447.6799</v>
      </c>
      <c r="K104" s="67">
        <v>227226489131.5777</v>
      </c>
      <c r="L104" s="67">
        <v>0</v>
      </c>
      <c r="M104" s="67">
        <v>411605285676.40961</v>
      </c>
      <c r="N104" s="67">
        <v>73146284564.5914</v>
      </c>
      <c r="O104" s="67">
        <v>336354912579.93518</v>
      </c>
      <c r="P104" s="67">
        <v>28399982123.51342</v>
      </c>
      <c r="Q104" s="67">
        <v>359378590212.50787</v>
      </c>
      <c r="R104" s="67">
        <v>680382368069.17993</v>
      </c>
      <c r="S104" s="67">
        <v>434542181295.86578</v>
      </c>
      <c r="T104" s="67">
        <v>165079376280.43079</v>
      </c>
      <c r="U104" s="67">
        <v>51881857112.67318</v>
      </c>
      <c r="V104" s="67">
        <v>84319015984.834854</v>
      </c>
      <c r="W104" s="67">
        <v>6639703.1061464883</v>
      </c>
      <c r="X104" s="67">
        <v>25703013303.589371</v>
      </c>
      <c r="Y104" s="67">
        <v>10229512869.214741</v>
      </c>
      <c r="Z104" s="67">
        <v>28437610468.062069</v>
      </c>
      <c r="AA104" s="67">
        <v>1599964999.480911</v>
      </c>
      <c r="AB104" s="67">
        <v>486276074.00764942</v>
      </c>
      <c r="AC104" s="67">
        <v>749925482.52964234</v>
      </c>
      <c r="AD104" s="67">
        <v>6716831529.8739862</v>
      </c>
      <c r="AE104" s="67">
        <v>0</v>
      </c>
      <c r="AF104" s="67">
        <v>10389241554.970329</v>
      </c>
      <c r="AG104" s="67">
        <v>0</v>
      </c>
      <c r="AH104" s="67">
        <v>0</v>
      </c>
      <c r="AI104" s="67">
        <v>0</v>
      </c>
      <c r="AJ104" s="67">
        <v>128897388929742.7</v>
      </c>
      <c r="AK104" s="67">
        <v>51241757758386.023</v>
      </c>
      <c r="AL104" s="67">
        <v>77656392556815.906</v>
      </c>
      <c r="AM104" s="67">
        <v>196514857872921.41</v>
      </c>
      <c r="AN104" s="67">
        <v>196765219429381.91</v>
      </c>
      <c r="AO104" s="67">
        <v>65432884407706.633</v>
      </c>
      <c r="AP104" s="67">
        <v>52768455167505.328</v>
      </c>
      <c r="AQ104" s="67">
        <v>12664429240201.279</v>
      </c>
      <c r="AR104" s="67">
        <v>81407962000000</v>
      </c>
      <c r="AS104" s="67">
        <v>80890110000000</v>
      </c>
      <c r="AT104" s="67">
        <v>2900751873451.2461</v>
      </c>
      <c r="AU104" s="67">
        <v>1399054804613.928</v>
      </c>
      <c r="AV104" s="67">
        <v>584680170267.35156</v>
      </c>
      <c r="AW104" s="67">
        <v>814374634346.57593</v>
      </c>
      <c r="AX104" s="67">
        <v>266641453151.4108</v>
      </c>
      <c r="AY104" s="67">
        <v>0</v>
      </c>
      <c r="AZ104" s="67">
        <v>407995459604.16827</v>
      </c>
      <c r="BA104" s="67">
        <v>71827382924.996674</v>
      </c>
      <c r="BB104" s="67">
        <v>331109826992.59381</v>
      </c>
      <c r="BC104" s="67">
        <v>27553811842.81966</v>
      </c>
      <c r="BD104" s="67">
        <v>396569134321.32782</v>
      </c>
      <c r="BE104" s="67">
        <v>912935573857.41638</v>
      </c>
      <c r="BF104" s="67">
        <v>417146886928.7262</v>
      </c>
      <c r="BG104" s="67">
        <v>303184198070.78809</v>
      </c>
      <c r="BH104" s="67">
        <v>130346752404.1772</v>
      </c>
      <c r="BI104" s="67">
        <v>62257736453.724968</v>
      </c>
      <c r="BJ104" s="67">
        <v>1442445.427120147</v>
      </c>
      <c r="BK104" s="67">
        <v>38303461734.569344</v>
      </c>
      <c r="BL104" s="67">
        <v>1874013453.895859</v>
      </c>
      <c r="BM104" s="67">
        <v>1771030053.15558</v>
      </c>
      <c r="BN104" s="67">
        <v>1694096760.3507969</v>
      </c>
      <c r="BO104" s="67">
        <v>1361817252.556282</v>
      </c>
      <c r="BP104" s="67">
        <v>610300171.8270123</v>
      </c>
      <c r="BQ104" s="67">
        <v>6845250336.7603817</v>
      </c>
      <c r="BR104" s="67">
        <v>0</v>
      </c>
      <c r="BS104" s="67">
        <v>9795793965.6179123</v>
      </c>
      <c r="BT104" s="67">
        <v>530279.56469257886</v>
      </c>
      <c r="BU104" s="67">
        <v>0</v>
      </c>
      <c r="BV104" s="67">
        <v>0</v>
      </c>
      <c r="BW104" s="67">
        <v>133674165035014.5</v>
      </c>
      <c r="BX104" s="67">
        <v>53107538303041.477</v>
      </c>
      <c r="BY104" s="67">
        <v>80566626731973.016</v>
      </c>
      <c r="BZ104" s="67">
        <v>203438588890029.81</v>
      </c>
      <c r="CA104" s="67">
        <v>202920736890029.81</v>
      </c>
    </row>
    <row r="105" spans="1:79">
      <c r="A105" t="s">
        <v>63</v>
      </c>
      <c r="B105" t="s">
        <v>153</v>
      </c>
      <c r="C105" s="67">
        <v>2019</v>
      </c>
      <c r="D105" t="s">
        <v>5102</v>
      </c>
      <c r="E105" s="67">
        <v>519778598</v>
      </c>
      <c r="F105" s="67">
        <v>64754543559023.422</v>
      </c>
      <c r="G105" s="67">
        <v>87159111000000</v>
      </c>
      <c r="H105" s="67">
        <v>86274963000000</v>
      </c>
      <c r="I105" s="67">
        <v>2796287073589.1118</v>
      </c>
      <c r="J105" s="67">
        <v>1370127909028.1941</v>
      </c>
      <c r="K105" s="67">
        <v>227410302008.08051</v>
      </c>
      <c r="L105" s="67">
        <v>0</v>
      </c>
      <c r="M105" s="67">
        <v>412253108072.17822</v>
      </c>
      <c r="N105" s="67">
        <v>73261854748.348358</v>
      </c>
      <c r="O105" s="67">
        <v>336851407124.17517</v>
      </c>
      <c r="P105" s="67">
        <v>28331002355.61961</v>
      </c>
      <c r="Q105" s="67">
        <v>348051490252.51581</v>
      </c>
      <c r="R105" s="67">
        <v>673474609710.77136</v>
      </c>
      <c r="S105" s="67">
        <v>428402074568.54401</v>
      </c>
      <c r="T105" s="67">
        <v>157857348536.47861</v>
      </c>
      <c r="U105" s="67">
        <v>53513335135.300827</v>
      </c>
      <c r="V105" s="67">
        <v>81853161353.180954</v>
      </c>
      <c r="W105" s="67">
        <v>6571856.2218254004</v>
      </c>
      <c r="X105" s="67">
        <v>25296193539.804588</v>
      </c>
      <c r="Y105" s="67">
        <v>9746002067.7596092</v>
      </c>
      <c r="Z105" s="67">
        <v>27742770206.495041</v>
      </c>
      <c r="AA105" s="67">
        <v>1516534866.8045011</v>
      </c>
      <c r="AB105" s="67">
        <v>473367266.94728398</v>
      </c>
      <c r="AC105" s="67">
        <v>749179306.67452538</v>
      </c>
      <c r="AD105" s="67">
        <v>6551779729.2933626</v>
      </c>
      <c r="AE105" s="67">
        <v>0</v>
      </c>
      <c r="AF105" s="67">
        <v>9770762513.1802063</v>
      </c>
      <c r="AG105" s="67">
        <v>0</v>
      </c>
      <c r="AH105" s="67">
        <v>0</v>
      </c>
      <c r="AI105" s="67">
        <v>0</v>
      </c>
      <c r="AJ105" s="67">
        <v>130948776585474.41</v>
      </c>
      <c r="AK105" s="67">
        <v>52115196514694.797</v>
      </c>
      <c r="AL105" s="67">
        <v>78833580070779.641</v>
      </c>
      <c r="AM105" s="67">
        <v>200057229827797.81</v>
      </c>
      <c r="AN105" s="67">
        <v>199173081827797.81</v>
      </c>
      <c r="AO105" s="67">
        <v>64754543559023.422</v>
      </c>
      <c r="AP105" s="67">
        <v>52221406095986.633</v>
      </c>
      <c r="AQ105" s="67">
        <v>12533137463036.789</v>
      </c>
      <c r="AR105" s="67">
        <v>87159111000000</v>
      </c>
      <c r="AS105" s="67">
        <v>86274963000000</v>
      </c>
      <c r="AT105" s="67">
        <v>2796287073589.1118</v>
      </c>
      <c r="AU105" s="67">
        <v>1370127909028.1941</v>
      </c>
      <c r="AV105" s="67">
        <v>575564865568.10522</v>
      </c>
      <c r="AW105" s="67">
        <v>794563043460.08923</v>
      </c>
      <c r="AX105" s="67">
        <v>227410302008.08051</v>
      </c>
      <c r="AY105" s="67">
        <v>0</v>
      </c>
      <c r="AZ105" s="67">
        <v>412253108072.17822</v>
      </c>
      <c r="BA105" s="67">
        <v>73261854748.348358</v>
      </c>
      <c r="BB105" s="67">
        <v>336851407124.17517</v>
      </c>
      <c r="BC105" s="67">
        <v>28331002355.61961</v>
      </c>
      <c r="BD105" s="67">
        <v>348051490252.51581</v>
      </c>
      <c r="BE105" s="67">
        <v>673474609710.77136</v>
      </c>
      <c r="BF105" s="67">
        <v>99990556330.310287</v>
      </c>
      <c r="BG105" s="67">
        <v>149094971957.7612</v>
      </c>
      <c r="BH105" s="67">
        <v>52299512205.482491</v>
      </c>
      <c r="BI105" s="67">
        <v>372089569217.21741</v>
      </c>
      <c r="BJ105" s="67">
        <v>6571856.2218254004</v>
      </c>
      <c r="BK105" s="67">
        <v>23808769482.29504</v>
      </c>
      <c r="BL105" s="67">
        <v>9746002067.7596092</v>
      </c>
      <c r="BM105" s="67">
        <v>27742770206.495041</v>
      </c>
      <c r="BN105" s="67">
        <v>1516534866.8045011</v>
      </c>
      <c r="BO105" s="67">
        <v>468469550.64457148</v>
      </c>
      <c r="BP105" s="67">
        <v>749179306.67452538</v>
      </c>
      <c r="BQ105" s="67">
        <v>6432566537.5690794</v>
      </c>
      <c r="BR105" s="67">
        <v>0</v>
      </c>
      <c r="BS105" s="67">
        <v>9745587562.1286659</v>
      </c>
      <c r="BT105" s="67">
        <v>241319.47952540981</v>
      </c>
      <c r="BU105" s="67">
        <v>291872876461.14502</v>
      </c>
      <c r="BV105" s="67">
        <v>0</v>
      </c>
      <c r="BW105" s="67">
        <v>130948776585474.41</v>
      </c>
      <c r="BX105" s="67">
        <v>52115196514694.797</v>
      </c>
      <c r="BY105" s="67">
        <v>78833580070779.641</v>
      </c>
      <c r="BZ105" s="67">
        <v>200057229827797.81</v>
      </c>
      <c r="CA105" s="67">
        <v>199173081827797.81</v>
      </c>
    </row>
    <row r="106" spans="1:79">
      <c r="A106" t="s">
        <v>63</v>
      </c>
      <c r="B106" t="s">
        <v>153</v>
      </c>
      <c r="C106" s="67">
        <v>2020</v>
      </c>
      <c r="D106" t="s">
        <v>5103</v>
      </c>
      <c r="E106" s="67">
        <v>520470770</v>
      </c>
      <c r="F106" s="67">
        <v>65963312132048.023</v>
      </c>
      <c r="G106" s="67">
        <v>97696340291987.172</v>
      </c>
      <c r="H106" s="67">
        <v>96602171366013.328</v>
      </c>
      <c r="I106" s="67">
        <v>2808089658118.0972</v>
      </c>
      <c r="J106" s="67">
        <v>1358855618394.865</v>
      </c>
      <c r="K106" s="67">
        <v>227594114884.5834</v>
      </c>
      <c r="L106" s="67">
        <v>0</v>
      </c>
      <c r="M106" s="67">
        <v>412894779572.14697</v>
      </c>
      <c r="N106" s="67">
        <v>73376659698.371597</v>
      </c>
      <c r="O106" s="67">
        <v>337344326953.21759</v>
      </c>
      <c r="P106" s="67">
        <v>28262022587.725769</v>
      </c>
      <c r="Q106" s="67">
        <v>371036838934.52521</v>
      </c>
      <c r="R106" s="67">
        <v>670589414314.15784</v>
      </c>
      <c r="S106" s="67">
        <v>409913251766.0791</v>
      </c>
      <c r="T106" s="67">
        <v>149870417704.05688</v>
      </c>
      <c r="U106" s="67">
        <v>53282220518.450287</v>
      </c>
      <c r="V106" s="67">
        <v>80724913543.358078</v>
      </c>
      <c r="W106" s="67">
        <v>6498321.5695982045</v>
      </c>
      <c r="X106" s="67">
        <v>25834097736.341068</v>
      </c>
      <c r="Y106" s="67">
        <v>9289189091.6612473</v>
      </c>
      <c r="Z106" s="67">
        <v>28262294303.872719</v>
      </c>
      <c r="AA106" s="67">
        <v>1516534866.804502</v>
      </c>
      <c r="AB106" s="67">
        <v>457199528.16390347</v>
      </c>
      <c r="AC106" s="67">
        <v>749925482.52964234</v>
      </c>
      <c r="AD106" s="67">
        <v>4917715857.2302933</v>
      </c>
      <c r="AE106" s="67">
        <v>0</v>
      </c>
      <c r="AF106" s="67">
        <v>9691458355.1851139</v>
      </c>
      <c r="AG106" s="67">
        <v>0</v>
      </c>
      <c r="AH106" s="67">
        <v>0</v>
      </c>
      <c r="AI106" s="67">
        <v>0</v>
      </c>
      <c r="AJ106" s="67">
        <v>133011999687661.5</v>
      </c>
      <c r="AK106" s="67">
        <v>52994240154869.969</v>
      </c>
      <c r="AL106" s="67">
        <v>80018387301707.781</v>
      </c>
      <c r="AM106" s="67">
        <v>203600561220025.09</v>
      </c>
      <c r="AN106" s="67">
        <v>201517995028832.69</v>
      </c>
      <c r="AO106" s="67">
        <v>67602103011290.211</v>
      </c>
      <c r="AP106" s="67">
        <v>54517825009105.023</v>
      </c>
      <c r="AQ106" s="67">
        <v>13084278002185.211</v>
      </c>
      <c r="AR106" s="67">
        <v>98266942000000</v>
      </c>
      <c r="AS106" s="67">
        <v>97151314000000</v>
      </c>
      <c r="AT106" s="67">
        <v>2844905345561.936</v>
      </c>
      <c r="AU106" s="67">
        <v>1401099327936.072</v>
      </c>
      <c r="AV106" s="67">
        <v>588989879101.45825</v>
      </c>
      <c r="AW106" s="67">
        <v>812109448834.61328</v>
      </c>
      <c r="AX106" s="67">
        <v>239440833999.1416</v>
      </c>
      <c r="AY106" s="67">
        <v>0</v>
      </c>
      <c r="AZ106" s="67">
        <v>409042929979.19171</v>
      </c>
      <c r="BA106" s="67">
        <v>74476674344.641724</v>
      </c>
      <c r="BB106" s="67">
        <v>341481428105.89117</v>
      </c>
      <c r="BC106" s="67">
        <v>29108192868.41964</v>
      </c>
      <c r="BD106" s="67">
        <v>350255958328.57782</v>
      </c>
      <c r="BE106" s="67">
        <v>559674423197.09814</v>
      </c>
      <c r="BF106" s="67">
        <v>157210053997.62219</v>
      </c>
      <c r="BG106" s="67">
        <v>38920818495.872932</v>
      </c>
      <c r="BH106" s="67">
        <v>26353771668.960041</v>
      </c>
      <c r="BI106" s="67">
        <v>337189779034.64301</v>
      </c>
      <c r="BJ106" s="67">
        <v>1161245.222985948</v>
      </c>
      <c r="BK106" s="67">
        <v>25637921898.145222</v>
      </c>
      <c r="BL106" s="67">
        <v>13105357781.42952</v>
      </c>
      <c r="BM106" s="67">
        <v>32476359189.22607</v>
      </c>
      <c r="BN106" s="67">
        <v>1132406295.227694</v>
      </c>
      <c r="BO106" s="67">
        <v>941537457.23976195</v>
      </c>
      <c r="BP106" s="67">
        <v>448309556.68549109</v>
      </c>
      <c r="BQ106" s="67">
        <v>7881134733.0002804</v>
      </c>
      <c r="BR106" s="67">
        <v>0</v>
      </c>
      <c r="BS106" s="67">
        <v>8694302869.8008156</v>
      </c>
      <c r="BT106" s="67">
        <v>238475.59324675979</v>
      </c>
      <c r="BU106" s="67">
        <v>246871049533.0719</v>
      </c>
      <c r="BV106" s="67">
        <v>0</v>
      </c>
      <c r="BW106" s="67">
        <v>128527425405262.09</v>
      </c>
      <c r="BX106" s="67">
        <v>51080908059543.82</v>
      </c>
      <c r="BY106" s="67">
        <v>77446517345718.281</v>
      </c>
      <c r="BZ106" s="67">
        <v>200649736185311.31</v>
      </c>
      <c r="CA106" s="67">
        <v>199534108185311.31</v>
      </c>
    </row>
    <row r="107" spans="1:79">
      <c r="A107" t="s">
        <v>63</v>
      </c>
      <c r="B107" t="s">
        <v>153</v>
      </c>
      <c r="C107" s="67">
        <v>1995</v>
      </c>
      <c r="D107" t="s">
        <v>5104</v>
      </c>
      <c r="E107" s="67">
        <v>5916173</v>
      </c>
      <c r="F107" s="67">
        <v>74685469230.424164</v>
      </c>
      <c r="G107" s="67">
        <v>0</v>
      </c>
      <c r="H107" s="67">
        <v>0</v>
      </c>
      <c r="I107" s="67">
        <v>27975162363.085941</v>
      </c>
      <c r="J107" s="67">
        <v>20019051045.512482</v>
      </c>
      <c r="K107" s="67">
        <v>124357478.50820071</v>
      </c>
      <c r="L107" s="67">
        <v>0</v>
      </c>
      <c r="M107" s="67">
        <v>127367866.405788</v>
      </c>
      <c r="N107" s="67">
        <v>31976283.88182877</v>
      </c>
      <c r="O107" s="67">
        <v>90531649.158357441</v>
      </c>
      <c r="P107" s="67">
        <v>0</v>
      </c>
      <c r="Q107" s="67">
        <v>8342938687.8960695</v>
      </c>
      <c r="R107" s="67">
        <v>8499321951.0433407</v>
      </c>
      <c r="S107" s="67">
        <v>95947807.042882577</v>
      </c>
      <c r="T107" s="67">
        <v>70784420.623201758</v>
      </c>
      <c r="U107" s="67">
        <v>27835038.114302069</v>
      </c>
      <c r="V107" s="67">
        <v>7329393812.5857077</v>
      </c>
      <c r="W107" s="67">
        <v>0</v>
      </c>
      <c r="X107" s="67">
        <v>445619439.86855358</v>
      </c>
      <c r="Y107" s="67">
        <v>5253043081.7362823</v>
      </c>
      <c r="Z107" s="67">
        <v>0</v>
      </c>
      <c r="AA107" s="67">
        <v>377392237.1208275</v>
      </c>
      <c r="AB107" s="67">
        <v>0</v>
      </c>
      <c r="AC107" s="67">
        <v>0</v>
      </c>
      <c r="AD107" s="67">
        <v>72836440.209488839</v>
      </c>
      <c r="AE107" s="67">
        <v>0</v>
      </c>
      <c r="AF107" s="67">
        <v>1180502613.6505561</v>
      </c>
      <c r="AG107" s="67">
        <v>0</v>
      </c>
      <c r="AH107" s="67">
        <v>0</v>
      </c>
      <c r="AI107" s="67">
        <v>0</v>
      </c>
      <c r="AJ107" s="67">
        <v>18735340279.742062</v>
      </c>
      <c r="AK107" s="67">
        <v>3942475604.8597889</v>
      </c>
      <c r="AL107" s="67">
        <v>14817283611.75654</v>
      </c>
      <c r="AM107" s="67">
        <v>0</v>
      </c>
      <c r="AN107" s="67">
        <v>147041354797.03448</v>
      </c>
      <c r="AO107" s="67">
        <v>74151840544.41011</v>
      </c>
      <c r="AP107" s="67">
        <v>59799871406.782349</v>
      </c>
      <c r="AQ107" s="67">
        <v>14351969137.62776</v>
      </c>
      <c r="AR107" s="67">
        <v>0</v>
      </c>
      <c r="AS107" s="67">
        <v>0</v>
      </c>
      <c r="AT107" s="67">
        <v>19942207610.656971</v>
      </c>
      <c r="AU107" s="67">
        <v>5550327315.5335217</v>
      </c>
      <c r="AV107" s="67">
        <v>2404344686.101006</v>
      </c>
      <c r="AW107" s="67">
        <v>3145982629.4325161</v>
      </c>
      <c r="AX107" s="67">
        <v>0</v>
      </c>
      <c r="AY107" s="67">
        <v>0</v>
      </c>
      <c r="AZ107" s="67">
        <v>131297803.976925</v>
      </c>
      <c r="BA107" s="67">
        <v>31629682.521990169</v>
      </c>
      <c r="BB107" s="67">
        <v>22810518.381663769</v>
      </c>
      <c r="BC107" s="67">
        <v>0</v>
      </c>
      <c r="BD107" s="67">
        <v>14206142290.24287</v>
      </c>
      <c r="BE107" s="67">
        <v>212373073.81426591</v>
      </c>
      <c r="BF107" s="67">
        <v>47128294.944957159</v>
      </c>
      <c r="BG107" s="67">
        <v>0</v>
      </c>
      <c r="BH107" s="67">
        <v>892372.76581217325</v>
      </c>
      <c r="BI107" s="67">
        <v>164352406.10349661</v>
      </c>
      <c r="BJ107" s="67">
        <v>0</v>
      </c>
      <c r="BK107" s="67">
        <v>0</v>
      </c>
      <c r="BL107" s="67">
        <v>158250111.21547899</v>
      </c>
      <c r="BM107" s="67">
        <v>0</v>
      </c>
      <c r="BN107" s="67">
        <v>6102294.8880175771</v>
      </c>
      <c r="BO107" s="67">
        <v>0</v>
      </c>
      <c r="BP107" s="67">
        <v>0</v>
      </c>
      <c r="BQ107" s="67">
        <v>0</v>
      </c>
      <c r="BR107" s="67">
        <v>0</v>
      </c>
      <c r="BS107" s="67">
        <v>0</v>
      </c>
      <c r="BT107" s="67">
        <v>0</v>
      </c>
      <c r="BU107" s="67">
        <v>0</v>
      </c>
      <c r="BV107" s="67">
        <v>0</v>
      </c>
      <c r="BW107" s="67">
        <v>5336906991.4846659</v>
      </c>
      <c r="BX107" s="67">
        <v>1145851135.3942821</v>
      </c>
      <c r="BY107" s="67">
        <v>4191055856.090384</v>
      </c>
      <c r="BZ107" s="67">
        <v>0</v>
      </c>
      <c r="CA107" s="67">
        <v>0</v>
      </c>
    </row>
    <row r="108" spans="1:79">
      <c r="A108" t="s">
        <v>63</v>
      </c>
      <c r="B108" t="s">
        <v>153</v>
      </c>
      <c r="C108" s="67">
        <v>1996</v>
      </c>
      <c r="D108" t="s">
        <v>5105</v>
      </c>
      <c r="E108" s="67">
        <v>6035600</v>
      </c>
      <c r="F108" s="67">
        <v>72155062605.082855</v>
      </c>
      <c r="G108" s="67">
        <v>0</v>
      </c>
      <c r="H108" s="67">
        <v>0</v>
      </c>
      <c r="I108" s="67">
        <v>28300012004.72768</v>
      </c>
      <c r="J108" s="67">
        <v>20032158240.054352</v>
      </c>
      <c r="K108" s="67">
        <v>124418289.01113871</v>
      </c>
      <c r="L108" s="67">
        <v>0</v>
      </c>
      <c r="M108" s="67">
        <v>127430148.9810476</v>
      </c>
      <c r="N108" s="67">
        <v>31991920.20646536</v>
      </c>
      <c r="O108" s="67">
        <v>90575918.913447097</v>
      </c>
      <c r="P108" s="67">
        <v>0</v>
      </c>
      <c r="Q108" s="67">
        <v>8473832971.2290525</v>
      </c>
      <c r="R108" s="67">
        <v>8477670667.9737663</v>
      </c>
      <c r="S108" s="67">
        <v>95947807.042882577</v>
      </c>
      <c r="T108" s="67">
        <v>70784420.623201758</v>
      </c>
      <c r="U108" s="67">
        <v>27832000.672988418</v>
      </c>
      <c r="V108" s="67">
        <v>7305887205.1873217</v>
      </c>
      <c r="W108" s="67">
        <v>0</v>
      </c>
      <c r="X108" s="67">
        <v>445619439.86855358</v>
      </c>
      <c r="Y108" s="67">
        <v>5229996924.6322746</v>
      </c>
      <c r="Z108" s="67">
        <v>0</v>
      </c>
      <c r="AA108" s="67">
        <v>376931786.82644957</v>
      </c>
      <c r="AB108" s="67">
        <v>0</v>
      </c>
      <c r="AC108" s="67">
        <v>0</v>
      </c>
      <c r="AD108" s="67">
        <v>72836440.209488839</v>
      </c>
      <c r="AE108" s="67">
        <v>0</v>
      </c>
      <c r="AF108" s="67">
        <v>1180502613.6505561</v>
      </c>
      <c r="AG108" s="67">
        <v>0</v>
      </c>
      <c r="AH108" s="67">
        <v>0</v>
      </c>
      <c r="AI108" s="67">
        <v>0</v>
      </c>
      <c r="AJ108" s="67">
        <v>18594751133.325729</v>
      </c>
      <c r="AK108" s="67">
        <v>3923838655.6922278</v>
      </c>
      <c r="AL108" s="67">
        <v>14694802975.69861</v>
      </c>
      <c r="AM108" s="67">
        <v>0</v>
      </c>
      <c r="AN108" s="67">
        <v>143704444620.84698</v>
      </c>
      <c r="AO108" s="67">
        <v>58385637800.914581</v>
      </c>
      <c r="AP108" s="67">
        <v>47085191774.931107</v>
      </c>
      <c r="AQ108" s="67">
        <v>11300446025.983471</v>
      </c>
      <c r="AR108" s="67">
        <v>0</v>
      </c>
      <c r="AS108" s="67">
        <v>0</v>
      </c>
      <c r="AT108" s="67">
        <v>19541260471.959469</v>
      </c>
      <c r="AU108" s="67">
        <v>4727912056.8457098</v>
      </c>
      <c r="AV108" s="67">
        <v>2038222798.0241389</v>
      </c>
      <c r="AW108" s="67">
        <v>2689689258.8215709</v>
      </c>
      <c r="AX108" s="67">
        <v>0</v>
      </c>
      <c r="AY108" s="67">
        <v>0</v>
      </c>
      <c r="AZ108" s="67">
        <v>133507200.14649031</v>
      </c>
      <c r="BA108" s="67">
        <v>32140465.443353482</v>
      </c>
      <c r="BB108" s="67">
        <v>22784977.364902489</v>
      </c>
      <c r="BC108" s="67">
        <v>0</v>
      </c>
      <c r="BD108" s="67">
        <v>14624915772.15901</v>
      </c>
      <c r="BE108" s="67">
        <v>78430989.944999605</v>
      </c>
      <c r="BF108" s="67">
        <v>44799365.870338373</v>
      </c>
      <c r="BG108" s="67">
        <v>0</v>
      </c>
      <c r="BH108" s="67">
        <v>0</v>
      </c>
      <c r="BI108" s="67">
        <v>33631624.074661247</v>
      </c>
      <c r="BJ108" s="67">
        <v>0</v>
      </c>
      <c r="BK108" s="67">
        <v>0</v>
      </c>
      <c r="BL108" s="67">
        <v>28376423.660503469</v>
      </c>
      <c r="BM108" s="67">
        <v>0</v>
      </c>
      <c r="BN108" s="67">
        <v>5255200.4141577808</v>
      </c>
      <c r="BO108" s="67">
        <v>0</v>
      </c>
      <c r="BP108" s="67">
        <v>0</v>
      </c>
      <c r="BQ108" s="67">
        <v>0</v>
      </c>
      <c r="BR108" s="67">
        <v>0</v>
      </c>
      <c r="BS108" s="67">
        <v>0</v>
      </c>
      <c r="BT108" s="67">
        <v>0</v>
      </c>
      <c r="BU108" s="67">
        <v>0</v>
      </c>
      <c r="BV108" s="67">
        <v>0</v>
      </c>
      <c r="BW108" s="67">
        <v>3984727365.6369271</v>
      </c>
      <c r="BX108" s="67">
        <v>863133928.81917059</v>
      </c>
      <c r="BY108" s="67">
        <v>3121593436.8177571</v>
      </c>
      <c r="BZ108" s="67">
        <v>0</v>
      </c>
      <c r="CA108" s="67">
        <v>0</v>
      </c>
    </row>
    <row r="109" spans="1:79">
      <c r="A109" t="s">
        <v>63</v>
      </c>
      <c r="B109" t="s">
        <v>153</v>
      </c>
      <c r="C109" s="67">
        <v>1997</v>
      </c>
      <c r="D109" t="s">
        <v>5106</v>
      </c>
      <c r="E109" s="67">
        <v>6117069</v>
      </c>
      <c r="F109" s="67">
        <v>69742694897.817413</v>
      </c>
      <c r="G109" s="67">
        <v>5214441220.7650499</v>
      </c>
      <c r="H109" s="67">
        <v>136377693466.1629</v>
      </c>
      <c r="I109" s="67">
        <v>26661198205.685211</v>
      </c>
      <c r="J109" s="67">
        <v>19931669766.911461</v>
      </c>
      <c r="K109" s="67">
        <v>124479099.51407669</v>
      </c>
      <c r="L109" s="67">
        <v>0</v>
      </c>
      <c r="M109" s="67">
        <v>127492431.55630711</v>
      </c>
      <c r="N109" s="67">
        <v>32007556.53110195</v>
      </c>
      <c r="O109" s="67">
        <v>90620188.668536752</v>
      </c>
      <c r="P109" s="67">
        <v>0</v>
      </c>
      <c r="Q109" s="67">
        <v>7838224049.5422602</v>
      </c>
      <c r="R109" s="67">
        <v>8449508341.7986431</v>
      </c>
      <c r="S109" s="67">
        <v>95947807.042882577</v>
      </c>
      <c r="T109" s="67">
        <v>70784420.623201758</v>
      </c>
      <c r="U109" s="67">
        <v>27830518.994298842</v>
      </c>
      <c r="V109" s="67">
        <v>7280168072.1374111</v>
      </c>
      <c r="W109" s="67">
        <v>0</v>
      </c>
      <c r="X109" s="67">
        <v>445619439.86855358</v>
      </c>
      <c r="Y109" s="67">
        <v>5204646151.8178663</v>
      </c>
      <c r="Z109" s="67">
        <v>0</v>
      </c>
      <c r="AA109" s="67">
        <v>376563426.59094739</v>
      </c>
      <c r="AB109" s="67">
        <v>0</v>
      </c>
      <c r="AC109" s="67">
        <v>0</v>
      </c>
      <c r="AD109" s="67">
        <v>72836440.209488839</v>
      </c>
      <c r="AE109" s="67">
        <v>0</v>
      </c>
      <c r="AF109" s="67">
        <v>1180502613.6505561</v>
      </c>
      <c r="AG109" s="67">
        <v>0</v>
      </c>
      <c r="AH109" s="67">
        <v>0</v>
      </c>
      <c r="AI109" s="67">
        <v>0</v>
      </c>
      <c r="AJ109" s="67">
        <v>19005120587.6446</v>
      </c>
      <c r="AK109" s="67">
        <v>4007383338.8026452</v>
      </c>
      <c r="AL109" s="67">
        <v>15022254419.97353</v>
      </c>
      <c r="AM109" s="67">
        <v>2956223164.2228851</v>
      </c>
      <c r="AN109" s="67">
        <v>138369660159.62299</v>
      </c>
      <c r="AO109" s="67">
        <v>50618661940.044777</v>
      </c>
      <c r="AP109" s="67">
        <v>40821501564.552254</v>
      </c>
      <c r="AQ109" s="67">
        <v>9797160375.4925385</v>
      </c>
      <c r="AR109" s="67">
        <v>39000000</v>
      </c>
      <c r="AS109" s="67">
        <v>1020000000</v>
      </c>
      <c r="AT109" s="67">
        <v>20031634905.597599</v>
      </c>
      <c r="AU109" s="67">
        <v>4796294281.0343742</v>
      </c>
      <c r="AV109" s="67">
        <v>2123072615.9117069</v>
      </c>
      <c r="AW109" s="67">
        <v>2673221665.1226668</v>
      </c>
      <c r="AX109" s="67">
        <v>0</v>
      </c>
      <c r="AY109" s="67">
        <v>0</v>
      </c>
      <c r="AZ109" s="67">
        <v>139007170.0751462</v>
      </c>
      <c r="BA109" s="67">
        <v>33390513.240192238</v>
      </c>
      <c r="BB109" s="67">
        <v>23187287.078677669</v>
      </c>
      <c r="BC109" s="67">
        <v>0</v>
      </c>
      <c r="BD109" s="67">
        <v>15039755654.16921</v>
      </c>
      <c r="BE109" s="67">
        <v>172863770.62695339</v>
      </c>
      <c r="BF109" s="67">
        <v>0</v>
      </c>
      <c r="BG109" s="67">
        <v>0</v>
      </c>
      <c r="BH109" s="67">
        <v>0</v>
      </c>
      <c r="BI109" s="67">
        <v>172863770.62695339</v>
      </c>
      <c r="BJ109" s="67">
        <v>0</v>
      </c>
      <c r="BK109" s="67">
        <v>0</v>
      </c>
      <c r="BL109" s="67">
        <v>167324701.06067359</v>
      </c>
      <c r="BM109" s="67">
        <v>0</v>
      </c>
      <c r="BN109" s="67">
        <v>5539069.5662798584</v>
      </c>
      <c r="BO109" s="67">
        <v>0</v>
      </c>
      <c r="BP109" s="67">
        <v>0</v>
      </c>
      <c r="BQ109" s="67">
        <v>0</v>
      </c>
      <c r="BR109" s="67">
        <v>0</v>
      </c>
      <c r="BS109" s="67">
        <v>0</v>
      </c>
      <c r="BT109" s="67">
        <v>0</v>
      </c>
      <c r="BU109" s="67">
        <v>0</v>
      </c>
      <c r="BV109" s="67">
        <v>0</v>
      </c>
      <c r="BW109" s="67">
        <v>3390831568.9410491</v>
      </c>
      <c r="BX109" s="67">
        <v>730685498.65007842</v>
      </c>
      <c r="BY109" s="67">
        <v>2660146070.2909698</v>
      </c>
      <c r="BZ109" s="67">
        <v>73232992185.210403</v>
      </c>
      <c r="CA109" s="67">
        <v>74213992185.210403</v>
      </c>
    </row>
    <row r="110" spans="1:79">
      <c r="A110" t="s">
        <v>63</v>
      </c>
      <c r="B110" t="s">
        <v>153</v>
      </c>
      <c r="C110" s="67">
        <v>1998</v>
      </c>
      <c r="D110" t="s">
        <v>5107</v>
      </c>
      <c r="E110" s="67">
        <v>6156805</v>
      </c>
      <c r="F110" s="67">
        <v>67100770738.800613</v>
      </c>
      <c r="G110" s="67">
        <v>542304062.31747961</v>
      </c>
      <c r="H110" s="67">
        <v>10528178864.99107</v>
      </c>
      <c r="I110" s="67">
        <v>27272158802.744968</v>
      </c>
      <c r="J110" s="67">
        <v>19866133806.43195</v>
      </c>
      <c r="K110" s="67">
        <v>124539910.0170147</v>
      </c>
      <c r="L110" s="67">
        <v>0</v>
      </c>
      <c r="M110" s="67">
        <v>127554714.1315667</v>
      </c>
      <c r="N110" s="67">
        <v>32023192.855738539</v>
      </c>
      <c r="O110" s="67">
        <v>90664458.423626408</v>
      </c>
      <c r="P110" s="67">
        <v>0</v>
      </c>
      <c r="Q110" s="67">
        <v>8087437619.5561466</v>
      </c>
      <c r="R110" s="67">
        <v>8360878978.2210903</v>
      </c>
      <c r="S110" s="67">
        <v>95947807.042882577</v>
      </c>
      <c r="T110" s="67">
        <v>70784420.623201758</v>
      </c>
      <c r="U110" s="67">
        <v>27829259.567412689</v>
      </c>
      <c r="V110" s="67">
        <v>7221032011.2866888</v>
      </c>
      <c r="W110" s="67">
        <v>0</v>
      </c>
      <c r="X110" s="67">
        <v>445619439.86855358</v>
      </c>
      <c r="Y110" s="67">
        <v>5145878451.2026463</v>
      </c>
      <c r="Z110" s="67">
        <v>0</v>
      </c>
      <c r="AA110" s="67">
        <v>376195066.35544509</v>
      </c>
      <c r="AB110" s="67">
        <v>0</v>
      </c>
      <c r="AC110" s="67">
        <v>0</v>
      </c>
      <c r="AD110" s="67">
        <v>72836440.209488839</v>
      </c>
      <c r="AE110" s="67">
        <v>0</v>
      </c>
      <c r="AF110" s="67">
        <v>1180502613.6505561</v>
      </c>
      <c r="AG110" s="67">
        <v>0</v>
      </c>
      <c r="AH110" s="67">
        <v>0</v>
      </c>
      <c r="AI110" s="67">
        <v>0</v>
      </c>
      <c r="AJ110" s="67">
        <v>18911168127.727791</v>
      </c>
      <c r="AK110" s="67">
        <v>3991893844.8522482</v>
      </c>
      <c r="AL110" s="67">
        <v>14943551213.1884</v>
      </c>
      <c r="AM110" s="67">
        <v>125412933711.28841</v>
      </c>
      <c r="AN110" s="67">
        <v>135175822988.9258</v>
      </c>
      <c r="AO110" s="67">
        <v>72003128442.311523</v>
      </c>
      <c r="AP110" s="67">
        <v>58067039066.380257</v>
      </c>
      <c r="AQ110" s="67">
        <v>13936089375.931259</v>
      </c>
      <c r="AR110" s="67">
        <v>58000000</v>
      </c>
      <c r="AS110" s="67">
        <v>1126000000</v>
      </c>
      <c r="AT110" s="67">
        <v>15979799864.809401</v>
      </c>
      <c r="AU110" s="67">
        <v>3829980241.1053052</v>
      </c>
      <c r="AV110" s="67">
        <v>1687610915.7486501</v>
      </c>
      <c r="AW110" s="67">
        <v>2142369325.3566539</v>
      </c>
      <c r="AX110" s="67">
        <v>0</v>
      </c>
      <c r="AY110" s="67">
        <v>0</v>
      </c>
      <c r="AZ110" s="67">
        <v>145104092.5070405</v>
      </c>
      <c r="BA110" s="67">
        <v>34206228.966835923</v>
      </c>
      <c r="BB110" s="67">
        <v>33486909.13055088</v>
      </c>
      <c r="BC110" s="67">
        <v>0</v>
      </c>
      <c r="BD110" s="67">
        <v>11937022393.09967</v>
      </c>
      <c r="BE110" s="67">
        <v>82909387.071308866</v>
      </c>
      <c r="BF110" s="67">
        <v>0</v>
      </c>
      <c r="BG110" s="67">
        <v>0</v>
      </c>
      <c r="BH110" s="67">
        <v>0</v>
      </c>
      <c r="BI110" s="67">
        <v>82909387.071308866</v>
      </c>
      <c r="BJ110" s="67">
        <v>0</v>
      </c>
      <c r="BK110" s="67">
        <v>0</v>
      </c>
      <c r="BL110" s="67">
        <v>72613384.162819132</v>
      </c>
      <c r="BM110" s="67">
        <v>0</v>
      </c>
      <c r="BN110" s="67">
        <v>3789682.883924352</v>
      </c>
      <c r="BO110" s="67">
        <v>0</v>
      </c>
      <c r="BP110" s="67">
        <v>0</v>
      </c>
      <c r="BQ110" s="67">
        <v>6506320.0245653829</v>
      </c>
      <c r="BR110" s="67">
        <v>0</v>
      </c>
      <c r="BS110" s="67">
        <v>0</v>
      </c>
      <c r="BT110" s="67">
        <v>0</v>
      </c>
      <c r="BU110" s="67">
        <v>0</v>
      </c>
      <c r="BV110" s="67">
        <v>0</v>
      </c>
      <c r="BW110" s="67">
        <v>5023456923.3633938</v>
      </c>
      <c r="BX110" s="67">
        <v>1080162421.3051889</v>
      </c>
      <c r="BY110" s="67">
        <v>3943294502.0582042</v>
      </c>
      <c r="BZ110" s="67">
        <v>92021294617.555618</v>
      </c>
      <c r="CA110" s="67">
        <v>93089294617.555618</v>
      </c>
    </row>
    <row r="111" spans="1:79">
      <c r="A111" t="s">
        <v>63</v>
      </c>
      <c r="B111" t="s">
        <v>153</v>
      </c>
      <c r="C111" s="67">
        <v>1999</v>
      </c>
      <c r="D111" t="s">
        <v>5108</v>
      </c>
      <c r="E111" s="67">
        <v>6189565</v>
      </c>
      <c r="F111" s="67">
        <v>64690521990.314598</v>
      </c>
      <c r="G111" s="67">
        <v>445241431.79203582</v>
      </c>
      <c r="H111" s="67">
        <v>8697049301.0044327</v>
      </c>
      <c r="I111" s="67">
        <v>29146893060.693039</v>
      </c>
      <c r="J111" s="67">
        <v>19957884149.880268</v>
      </c>
      <c r="K111" s="67">
        <v>124600720.5199527</v>
      </c>
      <c r="L111" s="67">
        <v>0</v>
      </c>
      <c r="M111" s="67">
        <v>127616996.7068262</v>
      </c>
      <c r="N111" s="67">
        <v>32038829.180375129</v>
      </c>
      <c r="O111" s="67">
        <v>90708728.178716078</v>
      </c>
      <c r="P111" s="67">
        <v>0</v>
      </c>
      <c r="Q111" s="67">
        <v>8817930606.8904266</v>
      </c>
      <c r="R111" s="67">
        <v>8272994698.4338465</v>
      </c>
      <c r="S111" s="67">
        <v>95947807.042882577</v>
      </c>
      <c r="T111" s="67">
        <v>70784420.623201758</v>
      </c>
      <c r="U111" s="67">
        <v>27827851.972657591</v>
      </c>
      <c r="V111" s="67">
        <v>7150676752.4487867</v>
      </c>
      <c r="W111" s="67">
        <v>0</v>
      </c>
      <c r="X111" s="67">
        <v>445619439.86855358</v>
      </c>
      <c r="Y111" s="67">
        <v>5076739979.8906221</v>
      </c>
      <c r="Z111" s="67">
        <v>0</v>
      </c>
      <c r="AA111" s="67">
        <v>375826706.11994278</v>
      </c>
      <c r="AB111" s="67">
        <v>0</v>
      </c>
      <c r="AC111" s="67">
        <v>0</v>
      </c>
      <c r="AD111" s="67">
        <v>71988012.919113278</v>
      </c>
      <c r="AE111" s="67">
        <v>0</v>
      </c>
      <c r="AF111" s="67">
        <v>1180502613.6505561</v>
      </c>
      <c r="AG111" s="67">
        <v>0</v>
      </c>
      <c r="AH111" s="67">
        <v>0</v>
      </c>
      <c r="AI111" s="67">
        <v>0</v>
      </c>
      <c r="AJ111" s="67">
        <v>19703924704.54229</v>
      </c>
      <c r="AK111" s="67">
        <v>4143421187.2122269</v>
      </c>
      <c r="AL111" s="67">
        <v>15586193842.948589</v>
      </c>
      <c r="AM111" s="67">
        <v>125394282103.0217</v>
      </c>
      <c r="AN111" s="67">
        <v>133354973280.6877</v>
      </c>
      <c r="AO111" s="67">
        <v>57312955682.203049</v>
      </c>
      <c r="AP111" s="67">
        <v>46220125550.16375</v>
      </c>
      <c r="AQ111" s="67">
        <v>11092830132.039301</v>
      </c>
      <c r="AR111" s="67">
        <v>60000000</v>
      </c>
      <c r="AS111" s="67">
        <v>1172000000</v>
      </c>
      <c r="AT111" s="67">
        <v>14696381403.81489</v>
      </c>
      <c r="AU111" s="67">
        <v>3212609108.5337391</v>
      </c>
      <c r="AV111" s="67">
        <v>1397251166.6069391</v>
      </c>
      <c r="AW111" s="67">
        <v>1815357941.9268</v>
      </c>
      <c r="AX111" s="67">
        <v>0</v>
      </c>
      <c r="AY111" s="67">
        <v>0</v>
      </c>
      <c r="AZ111" s="67">
        <v>153126628.84021491</v>
      </c>
      <c r="BA111" s="67">
        <v>35561188.767261468</v>
      </c>
      <c r="BB111" s="67">
        <v>37556862.480912723</v>
      </c>
      <c r="BC111" s="67">
        <v>0</v>
      </c>
      <c r="BD111" s="67">
        <v>11257527615.19276</v>
      </c>
      <c r="BE111" s="67">
        <v>158551897.0580287</v>
      </c>
      <c r="BF111" s="67">
        <v>57606627.458799534</v>
      </c>
      <c r="BG111" s="67">
        <v>0</v>
      </c>
      <c r="BH111" s="67">
        <v>0</v>
      </c>
      <c r="BI111" s="67">
        <v>100945269.5992292</v>
      </c>
      <c r="BJ111" s="67">
        <v>0</v>
      </c>
      <c r="BK111" s="67">
        <v>0</v>
      </c>
      <c r="BL111" s="67">
        <v>91884427.392280266</v>
      </c>
      <c r="BM111" s="67">
        <v>0</v>
      </c>
      <c r="BN111" s="67">
        <v>3747896.2647217652</v>
      </c>
      <c r="BO111" s="67">
        <v>0</v>
      </c>
      <c r="BP111" s="67">
        <v>0</v>
      </c>
      <c r="BQ111" s="67">
        <v>5312945.9422271904</v>
      </c>
      <c r="BR111" s="67">
        <v>0</v>
      </c>
      <c r="BS111" s="67">
        <v>0</v>
      </c>
      <c r="BT111" s="67">
        <v>0</v>
      </c>
      <c r="BU111" s="67">
        <v>0</v>
      </c>
      <c r="BV111" s="67">
        <v>0</v>
      </c>
      <c r="BW111" s="67">
        <v>4137460966.7451801</v>
      </c>
      <c r="BX111" s="67">
        <v>885720899.68581462</v>
      </c>
      <c r="BY111" s="67">
        <v>3251740067.0593648</v>
      </c>
      <c r="BZ111" s="67">
        <v>75193349949.821136</v>
      </c>
      <c r="CA111" s="67">
        <v>76305349949.821136</v>
      </c>
    </row>
    <row r="112" spans="1:79">
      <c r="A112" t="s">
        <v>63</v>
      </c>
      <c r="B112" t="s">
        <v>153</v>
      </c>
      <c r="C112" s="67">
        <v>2000</v>
      </c>
      <c r="D112" t="s">
        <v>5109</v>
      </c>
      <c r="E112" s="67">
        <v>6272998</v>
      </c>
      <c r="F112" s="67">
        <v>62661109056.839737</v>
      </c>
      <c r="G112" s="67">
        <v>586473944.31553853</v>
      </c>
      <c r="H112" s="67">
        <v>5774973023.1070881</v>
      </c>
      <c r="I112" s="67">
        <v>27203953308.36063</v>
      </c>
      <c r="J112" s="67">
        <v>19979729468.001789</v>
      </c>
      <c r="K112" s="67">
        <v>124661531.0228907</v>
      </c>
      <c r="L112" s="67">
        <v>0</v>
      </c>
      <c r="M112" s="67">
        <v>127679279.28208581</v>
      </c>
      <c r="N112" s="67">
        <v>32054465.505011719</v>
      </c>
      <c r="O112" s="67">
        <v>90752997.933805734</v>
      </c>
      <c r="P112" s="67">
        <v>0</v>
      </c>
      <c r="Q112" s="67">
        <v>7994554121.5578499</v>
      </c>
      <c r="R112" s="67">
        <v>8241151658.7086439</v>
      </c>
      <c r="S112" s="67">
        <v>95947807.042882577</v>
      </c>
      <c r="T112" s="67">
        <v>70784420.623201758</v>
      </c>
      <c r="U112" s="67">
        <v>27826444.377902489</v>
      </c>
      <c r="V112" s="67">
        <v>7087235340.7420874</v>
      </c>
      <c r="W112" s="67">
        <v>0</v>
      </c>
      <c r="X112" s="67">
        <v>445619439.86855358</v>
      </c>
      <c r="Y112" s="67">
        <v>5014515355.7098007</v>
      </c>
      <c r="Z112" s="67">
        <v>0</v>
      </c>
      <c r="AA112" s="67">
        <v>375458345.8844406</v>
      </c>
      <c r="AB112" s="67">
        <v>0</v>
      </c>
      <c r="AC112" s="67">
        <v>0</v>
      </c>
      <c r="AD112" s="67">
        <v>71139585.628737733</v>
      </c>
      <c r="AE112" s="67">
        <v>0</v>
      </c>
      <c r="AF112" s="67">
        <v>1180502613.6505561</v>
      </c>
      <c r="AG112" s="67">
        <v>0</v>
      </c>
      <c r="AH112" s="67">
        <v>0</v>
      </c>
      <c r="AI112" s="67">
        <v>0</v>
      </c>
      <c r="AJ112" s="67">
        <v>20465988413.411098</v>
      </c>
      <c r="AK112" s="67">
        <v>4297872906.621212</v>
      </c>
      <c r="AL112" s="67">
        <v>16194936325.42506</v>
      </c>
      <c r="AM112" s="67">
        <v>123705448531.3573</v>
      </c>
      <c r="AN112" s="67">
        <v>128732080242.5883</v>
      </c>
      <c r="AO112" s="67">
        <v>57630906314.176529</v>
      </c>
      <c r="AP112" s="67">
        <v>46476537350.142357</v>
      </c>
      <c r="AQ112" s="67">
        <v>11154368964.03417</v>
      </c>
      <c r="AR112" s="67">
        <v>98000000</v>
      </c>
      <c r="AS112" s="67">
        <v>965000000</v>
      </c>
      <c r="AT112" s="67">
        <v>13336647306.882231</v>
      </c>
      <c r="AU112" s="67">
        <v>4463208904.1167812</v>
      </c>
      <c r="AV112" s="67">
        <v>2039564689.3141921</v>
      </c>
      <c r="AW112" s="67">
        <v>2423644214.8025889</v>
      </c>
      <c r="AX112" s="67">
        <v>0</v>
      </c>
      <c r="AY112" s="67">
        <v>0</v>
      </c>
      <c r="AZ112" s="67">
        <v>158618766.95926341</v>
      </c>
      <c r="BA112" s="67">
        <v>36511395.638375081</v>
      </c>
      <c r="BB112" s="67">
        <v>38473084.810935937</v>
      </c>
      <c r="BC112" s="67">
        <v>0</v>
      </c>
      <c r="BD112" s="67">
        <v>8639835155.3568687</v>
      </c>
      <c r="BE112" s="67">
        <v>66046740.972357221</v>
      </c>
      <c r="BF112" s="67">
        <v>61499080.560700446</v>
      </c>
      <c r="BG112" s="67">
        <v>0</v>
      </c>
      <c r="BH112" s="67">
        <v>440439.79662368109</v>
      </c>
      <c r="BI112" s="67">
        <v>4107220.6150330831</v>
      </c>
      <c r="BJ112" s="67">
        <v>0</v>
      </c>
      <c r="BK112" s="67">
        <v>0</v>
      </c>
      <c r="BL112" s="67">
        <v>5.2660032627189352E-4</v>
      </c>
      <c r="BM112" s="67">
        <v>0</v>
      </c>
      <c r="BN112" s="67">
        <v>4107220.6142344489</v>
      </c>
      <c r="BO112" s="67">
        <v>0</v>
      </c>
      <c r="BP112" s="67">
        <v>0</v>
      </c>
      <c r="BQ112" s="67">
        <v>2.720333914439656E-4</v>
      </c>
      <c r="BR112" s="67">
        <v>0</v>
      </c>
      <c r="BS112" s="67">
        <v>0</v>
      </c>
      <c r="BT112" s="67">
        <v>0</v>
      </c>
      <c r="BU112" s="67">
        <v>0</v>
      </c>
      <c r="BV112" s="67">
        <v>0</v>
      </c>
      <c r="BW112" s="67">
        <v>3247816307.513926</v>
      </c>
      <c r="BX112" s="67">
        <v>693261122.59760571</v>
      </c>
      <c r="BY112" s="67">
        <v>2554555184.9163198</v>
      </c>
      <c r="BZ112" s="67">
        <v>73414416669.545044</v>
      </c>
      <c r="CA112" s="67">
        <v>74281416669.545044</v>
      </c>
    </row>
    <row r="113" spans="1:79">
      <c r="A113" t="s">
        <v>63</v>
      </c>
      <c r="B113" t="s">
        <v>153</v>
      </c>
      <c r="C113" s="67">
        <v>2001</v>
      </c>
      <c r="D113" t="s">
        <v>5110</v>
      </c>
      <c r="E113" s="67">
        <v>6408810</v>
      </c>
      <c r="F113" s="67">
        <v>61429308626.956306</v>
      </c>
      <c r="G113" s="67">
        <v>436120193.26976752</v>
      </c>
      <c r="H113" s="67">
        <v>4542558844.7504492</v>
      </c>
      <c r="I113" s="67">
        <v>27454231640.941269</v>
      </c>
      <c r="J113" s="67">
        <v>19979729468.001789</v>
      </c>
      <c r="K113" s="67">
        <v>124661531.0228907</v>
      </c>
      <c r="L113" s="67">
        <v>0</v>
      </c>
      <c r="M113" s="67">
        <v>127679279.28208581</v>
      </c>
      <c r="N113" s="67">
        <v>32054465.505011719</v>
      </c>
      <c r="O113" s="67">
        <v>90752997.933805734</v>
      </c>
      <c r="P113" s="67">
        <v>0</v>
      </c>
      <c r="Q113" s="67">
        <v>8118303520.4294252</v>
      </c>
      <c r="R113" s="67">
        <v>8216078082.9366083</v>
      </c>
      <c r="S113" s="67">
        <v>95947807.042882577</v>
      </c>
      <c r="T113" s="67">
        <v>70784420.623201758</v>
      </c>
      <c r="U113" s="67">
        <v>27824814.531343952</v>
      </c>
      <c r="V113" s="67">
        <v>7023793929.035388</v>
      </c>
      <c r="W113" s="67">
        <v>0</v>
      </c>
      <c r="X113" s="67">
        <v>445619439.86855358</v>
      </c>
      <c r="Y113" s="67">
        <v>4952290731.5289793</v>
      </c>
      <c r="Z113" s="67">
        <v>0</v>
      </c>
      <c r="AA113" s="67">
        <v>375089985.6489383</v>
      </c>
      <c r="AB113" s="67">
        <v>0</v>
      </c>
      <c r="AC113" s="67">
        <v>0</v>
      </c>
      <c r="AD113" s="67">
        <v>70291158.338362202</v>
      </c>
      <c r="AE113" s="67">
        <v>0</v>
      </c>
      <c r="AF113" s="67">
        <v>1180502613.6505561</v>
      </c>
      <c r="AG113" s="67">
        <v>0</v>
      </c>
      <c r="AH113" s="67">
        <v>0</v>
      </c>
      <c r="AI113" s="67">
        <v>0</v>
      </c>
      <c r="AJ113" s="67">
        <v>21262553771.49073</v>
      </c>
      <c r="AK113" s="67">
        <v>4459532601.2404871</v>
      </c>
      <c r="AL113" s="67">
        <v>16831002443.07856</v>
      </c>
      <c r="AM113" s="67">
        <v>123413476433.1288</v>
      </c>
      <c r="AN113" s="67">
        <v>127270903483.7186</v>
      </c>
      <c r="AO113" s="67">
        <v>48010327525.05925</v>
      </c>
      <c r="AP113" s="67">
        <v>38718006068.596169</v>
      </c>
      <c r="AQ113" s="67">
        <v>9292321456.4630795</v>
      </c>
      <c r="AR113" s="67">
        <v>101000000</v>
      </c>
      <c r="AS113" s="67">
        <v>1052000000</v>
      </c>
      <c r="AT113" s="67">
        <v>12224543586.33165</v>
      </c>
      <c r="AU113" s="67">
        <v>5315504553.8096275</v>
      </c>
      <c r="AV113" s="67">
        <v>2495462062.4311428</v>
      </c>
      <c r="AW113" s="67">
        <v>2820042491.3784838</v>
      </c>
      <c r="AX113" s="67">
        <v>0</v>
      </c>
      <c r="AY113" s="67">
        <v>0</v>
      </c>
      <c r="AZ113" s="67">
        <v>172833003.83058849</v>
      </c>
      <c r="BA113" s="67">
        <v>39600689.768110752</v>
      </c>
      <c r="BB113" s="67">
        <v>39442861.436328188</v>
      </c>
      <c r="BC113" s="67">
        <v>0</v>
      </c>
      <c r="BD113" s="67">
        <v>6657162477.4869938</v>
      </c>
      <c r="BE113" s="67">
        <v>123636577.5054446</v>
      </c>
      <c r="BF113" s="67">
        <v>59515071.865611397</v>
      </c>
      <c r="BG113" s="67">
        <v>0</v>
      </c>
      <c r="BH113" s="67">
        <v>1936576.0145311661</v>
      </c>
      <c r="BI113" s="67">
        <v>62184929.625302091</v>
      </c>
      <c r="BJ113" s="67">
        <v>0</v>
      </c>
      <c r="BK113" s="67">
        <v>0</v>
      </c>
      <c r="BL113" s="67">
        <v>53322201.754976548</v>
      </c>
      <c r="BM113" s="67">
        <v>0</v>
      </c>
      <c r="BN113" s="67">
        <v>3381022.6433460331</v>
      </c>
      <c r="BO113" s="67">
        <v>0</v>
      </c>
      <c r="BP113" s="67">
        <v>0</v>
      </c>
      <c r="BQ113" s="67">
        <v>5481705.2269795099</v>
      </c>
      <c r="BR113" s="67">
        <v>0</v>
      </c>
      <c r="BS113" s="67">
        <v>0</v>
      </c>
      <c r="BT113" s="67">
        <v>0</v>
      </c>
      <c r="BU113" s="67">
        <v>0</v>
      </c>
      <c r="BV113" s="67">
        <v>0</v>
      </c>
      <c r="BW113" s="67">
        <v>3911559179.5614958</v>
      </c>
      <c r="BX113" s="67">
        <v>831495996.66534162</v>
      </c>
      <c r="BY113" s="67">
        <v>3080063182.8961539</v>
      </c>
      <c r="BZ113" s="67">
        <v>63319066868.45784</v>
      </c>
      <c r="CA113" s="67">
        <v>64270066868.45784</v>
      </c>
    </row>
    <row r="114" spans="1:79">
      <c r="A114" t="s">
        <v>63</v>
      </c>
      <c r="B114" t="s">
        <v>153</v>
      </c>
      <c r="C114" s="67">
        <v>2002</v>
      </c>
      <c r="D114" t="s">
        <v>5111</v>
      </c>
      <c r="E114" s="67">
        <v>6541755</v>
      </c>
      <c r="F114" s="67">
        <v>60168419473.517319</v>
      </c>
      <c r="G114" s="67">
        <v>384679047.16883552</v>
      </c>
      <c r="H114" s="67">
        <v>5008521194.1382389</v>
      </c>
      <c r="I114" s="67">
        <v>28468382826.722382</v>
      </c>
      <c r="J114" s="67">
        <v>19970991344.42215</v>
      </c>
      <c r="K114" s="67">
        <v>124661531.0228907</v>
      </c>
      <c r="L114" s="67">
        <v>0</v>
      </c>
      <c r="M114" s="67">
        <v>127679279.28208581</v>
      </c>
      <c r="N114" s="67">
        <v>32054465.505011719</v>
      </c>
      <c r="O114" s="67">
        <v>90752997.933805734</v>
      </c>
      <c r="P114" s="67">
        <v>0</v>
      </c>
      <c r="Q114" s="67">
        <v>8677890871.4468441</v>
      </c>
      <c r="R114" s="67">
        <v>8175043458.9842196</v>
      </c>
      <c r="S114" s="67">
        <v>95947807.042882577</v>
      </c>
      <c r="T114" s="67">
        <v>70784420.623201758</v>
      </c>
      <c r="U114" s="67">
        <v>27823036.51691645</v>
      </c>
      <c r="V114" s="67">
        <v>6960352517.3286905</v>
      </c>
      <c r="W114" s="67">
        <v>0</v>
      </c>
      <c r="X114" s="67">
        <v>445619439.86855358</v>
      </c>
      <c r="Y114" s="67">
        <v>4890066107.3481588</v>
      </c>
      <c r="Z114" s="67">
        <v>0</v>
      </c>
      <c r="AA114" s="67">
        <v>374721625.41343611</v>
      </c>
      <c r="AB114" s="67">
        <v>0</v>
      </c>
      <c r="AC114" s="67">
        <v>0</v>
      </c>
      <c r="AD114" s="67">
        <v>69442731.047986656</v>
      </c>
      <c r="AE114" s="67">
        <v>0</v>
      </c>
      <c r="AF114" s="67">
        <v>1180502613.6505561</v>
      </c>
      <c r="AG114" s="67">
        <v>0</v>
      </c>
      <c r="AH114" s="67">
        <v>0</v>
      </c>
      <c r="AI114" s="67">
        <v>0</v>
      </c>
      <c r="AJ114" s="67">
        <v>22094631082.941761</v>
      </c>
      <c r="AK114" s="67">
        <v>4624748192.4723129</v>
      </c>
      <c r="AL114" s="67">
        <v>17499130978.774319</v>
      </c>
      <c r="AM114" s="67">
        <v>122203121986.0706</v>
      </c>
      <c r="AN114" s="67">
        <v>126555803252.8918</v>
      </c>
      <c r="AO114" s="67">
        <v>44791015901.906342</v>
      </c>
      <c r="AP114" s="67">
        <v>36121787017.666397</v>
      </c>
      <c r="AQ114" s="67">
        <v>8669228884.2399368</v>
      </c>
      <c r="AR114" s="67">
        <v>100000000</v>
      </c>
      <c r="AS114" s="67">
        <v>1302000000</v>
      </c>
      <c r="AT114" s="67">
        <v>12830182564.163759</v>
      </c>
      <c r="AU114" s="67">
        <v>5707963629.1632252</v>
      </c>
      <c r="AV114" s="67">
        <v>2691996392.9004889</v>
      </c>
      <c r="AW114" s="67">
        <v>3015967236.2627358</v>
      </c>
      <c r="AX114" s="67">
        <v>0</v>
      </c>
      <c r="AY114" s="67">
        <v>0</v>
      </c>
      <c r="AZ114" s="67">
        <v>3675749.8495727992</v>
      </c>
      <c r="BA114" s="67">
        <v>27271992.198848732</v>
      </c>
      <c r="BB114" s="67">
        <v>40239397.705188438</v>
      </c>
      <c r="BC114" s="67">
        <v>0</v>
      </c>
      <c r="BD114" s="67">
        <v>7051031795.2469244</v>
      </c>
      <c r="BE114" s="67">
        <v>81500744.544504702</v>
      </c>
      <c r="BF114" s="67">
        <v>52424965.596098267</v>
      </c>
      <c r="BG114" s="67">
        <v>0</v>
      </c>
      <c r="BH114" s="67">
        <v>560464.09373941657</v>
      </c>
      <c r="BI114" s="67">
        <v>28515314.854667019</v>
      </c>
      <c r="BJ114" s="67">
        <v>0</v>
      </c>
      <c r="BK114" s="67">
        <v>0</v>
      </c>
      <c r="BL114" s="67">
        <v>1.025993685328922E-2</v>
      </c>
      <c r="BM114" s="67">
        <v>0</v>
      </c>
      <c r="BN114" s="67">
        <v>2256405.4944486571</v>
      </c>
      <c r="BO114" s="67">
        <v>0</v>
      </c>
      <c r="BP114" s="67">
        <v>0</v>
      </c>
      <c r="BQ114" s="67">
        <v>26258909.349958431</v>
      </c>
      <c r="BR114" s="67">
        <v>0</v>
      </c>
      <c r="BS114" s="67">
        <v>0</v>
      </c>
      <c r="BT114" s="67">
        <v>0</v>
      </c>
      <c r="BU114" s="67">
        <v>0</v>
      </c>
      <c r="BV114" s="67">
        <v>0</v>
      </c>
      <c r="BW114" s="67">
        <v>4014069127.6970782</v>
      </c>
      <c r="BX114" s="67">
        <v>851041523.48173761</v>
      </c>
      <c r="BY114" s="67">
        <v>3163027604.2153411</v>
      </c>
      <c r="BZ114" s="67">
        <v>60514768338.311684</v>
      </c>
      <c r="CA114" s="67">
        <v>61716768338.311684</v>
      </c>
    </row>
    <row r="115" spans="1:79">
      <c r="A115" t="s">
        <v>63</v>
      </c>
      <c r="B115" t="s">
        <v>153</v>
      </c>
      <c r="C115" s="67">
        <v>2003</v>
      </c>
      <c r="D115" t="s">
        <v>5112</v>
      </c>
      <c r="E115" s="67">
        <v>6672492</v>
      </c>
      <c r="F115" s="67">
        <v>59092246628.719643</v>
      </c>
      <c r="G115" s="67">
        <v>449826139.27205008</v>
      </c>
      <c r="H115" s="67">
        <v>4322961500.2100697</v>
      </c>
      <c r="I115" s="67">
        <v>29720194123.085049</v>
      </c>
      <c r="J115" s="67">
        <v>20080217941.144691</v>
      </c>
      <c r="K115" s="67">
        <v>124661531.0228907</v>
      </c>
      <c r="L115" s="67">
        <v>0</v>
      </c>
      <c r="M115" s="67">
        <v>127679279.28208581</v>
      </c>
      <c r="N115" s="67">
        <v>32054465.505011719</v>
      </c>
      <c r="O115" s="67">
        <v>90752997.933805734</v>
      </c>
      <c r="P115" s="67">
        <v>0</v>
      </c>
      <c r="Q115" s="67">
        <v>9355797509.1451683</v>
      </c>
      <c r="R115" s="67">
        <v>7822426905.3658485</v>
      </c>
      <c r="S115" s="67">
        <v>95947807.042882577</v>
      </c>
      <c r="T115" s="67">
        <v>70784420.623201758</v>
      </c>
      <c r="U115" s="67">
        <v>27820369.495275199</v>
      </c>
      <c r="V115" s="67">
        <v>6889275260.0086107</v>
      </c>
      <c r="W115" s="67">
        <v>0</v>
      </c>
      <c r="X115" s="67">
        <v>445619439.86855358</v>
      </c>
      <c r="Y115" s="67">
        <v>4827841483.1673374</v>
      </c>
      <c r="Z115" s="67">
        <v>0</v>
      </c>
      <c r="AA115" s="67">
        <v>374353265.17793381</v>
      </c>
      <c r="AB115" s="67">
        <v>0</v>
      </c>
      <c r="AC115" s="67">
        <v>0</v>
      </c>
      <c r="AD115" s="67">
        <v>60958458.144231223</v>
      </c>
      <c r="AE115" s="67">
        <v>0</v>
      </c>
      <c r="AF115" s="67">
        <v>1180502613.6505561</v>
      </c>
      <c r="AG115" s="67">
        <v>0</v>
      </c>
      <c r="AH115" s="67">
        <v>0</v>
      </c>
      <c r="AI115" s="67">
        <v>0</v>
      </c>
      <c r="AJ115" s="67">
        <v>22944721878.40284</v>
      </c>
      <c r="AK115" s="67">
        <v>4792661773.0684347</v>
      </c>
      <c r="AL115" s="67">
        <v>18182604547.82111</v>
      </c>
      <c r="AM115" s="67">
        <v>122858578387.9225</v>
      </c>
      <c r="AN115" s="67">
        <v>126488810116.93491</v>
      </c>
      <c r="AO115" s="67">
        <v>43745630083.319557</v>
      </c>
      <c r="AP115" s="67">
        <v>35278733938.160942</v>
      </c>
      <c r="AQ115" s="67">
        <v>8466896145.1586256</v>
      </c>
      <c r="AR115" s="67">
        <v>136000000</v>
      </c>
      <c r="AS115" s="67">
        <v>1307000000</v>
      </c>
      <c r="AT115" s="67">
        <v>15467653929.49988</v>
      </c>
      <c r="AU115" s="67">
        <v>7219144025.3228912</v>
      </c>
      <c r="AV115" s="67">
        <v>3366544510.9312739</v>
      </c>
      <c r="AW115" s="67">
        <v>3852599514.3916168</v>
      </c>
      <c r="AX115" s="67">
        <v>0</v>
      </c>
      <c r="AY115" s="67">
        <v>0</v>
      </c>
      <c r="AZ115" s="67">
        <v>4557929.6732515451</v>
      </c>
      <c r="BA115" s="67">
        <v>27410863.309016939</v>
      </c>
      <c r="BB115" s="67">
        <v>41182956.641603023</v>
      </c>
      <c r="BC115" s="67">
        <v>0</v>
      </c>
      <c r="BD115" s="67">
        <v>8175358154.5531187</v>
      </c>
      <c r="BE115" s="67">
        <v>79860569.623592421</v>
      </c>
      <c r="BF115" s="67">
        <v>47605116.57936807</v>
      </c>
      <c r="BG115" s="67">
        <v>0</v>
      </c>
      <c r="BH115" s="67">
        <v>1020814.568565661</v>
      </c>
      <c r="BI115" s="67">
        <v>31234638.4756587</v>
      </c>
      <c r="BJ115" s="67">
        <v>0</v>
      </c>
      <c r="BK115" s="67">
        <v>0</v>
      </c>
      <c r="BL115" s="67">
        <v>8.3155354189986923E-3</v>
      </c>
      <c r="BM115" s="67">
        <v>0</v>
      </c>
      <c r="BN115" s="67">
        <v>3002235.3473603139</v>
      </c>
      <c r="BO115" s="67">
        <v>0</v>
      </c>
      <c r="BP115" s="67">
        <v>0</v>
      </c>
      <c r="BQ115" s="67">
        <v>28232403.11998285</v>
      </c>
      <c r="BR115" s="67">
        <v>0</v>
      </c>
      <c r="BS115" s="67">
        <v>0</v>
      </c>
      <c r="BT115" s="67">
        <v>0</v>
      </c>
      <c r="BU115" s="67">
        <v>0</v>
      </c>
      <c r="BV115" s="67">
        <v>0</v>
      </c>
      <c r="BW115" s="67">
        <v>4549932154.798521</v>
      </c>
      <c r="BX115" s="67">
        <v>961141501.10498977</v>
      </c>
      <c r="BY115" s="67">
        <v>3588790653.693531</v>
      </c>
      <c r="BZ115" s="67">
        <v>62672076737.241562</v>
      </c>
      <c r="CA115" s="67">
        <v>63843076737.241562</v>
      </c>
    </row>
    <row r="116" spans="1:79">
      <c r="A116" t="s">
        <v>63</v>
      </c>
      <c r="B116" t="s">
        <v>153</v>
      </c>
      <c r="C116" s="67">
        <v>2004</v>
      </c>
      <c r="D116" t="s">
        <v>5113</v>
      </c>
      <c r="E116" s="67">
        <v>6801204</v>
      </c>
      <c r="F116" s="67">
        <v>58036099133.722557</v>
      </c>
      <c r="G116" s="67">
        <v>666806661.17200589</v>
      </c>
      <c r="H116" s="67">
        <v>4102713206.9333138</v>
      </c>
      <c r="I116" s="67">
        <v>29857022715.529819</v>
      </c>
      <c r="J116" s="67">
        <v>20316147393.978939</v>
      </c>
      <c r="K116" s="67">
        <v>124661531.0228907</v>
      </c>
      <c r="L116" s="67">
        <v>0</v>
      </c>
      <c r="M116" s="67">
        <v>127679279.28208581</v>
      </c>
      <c r="N116" s="67">
        <v>32054465.505011719</v>
      </c>
      <c r="O116" s="67">
        <v>90752997.933805734</v>
      </c>
      <c r="P116" s="67">
        <v>0</v>
      </c>
      <c r="Q116" s="67">
        <v>9339221377.1947041</v>
      </c>
      <c r="R116" s="67">
        <v>7566200557.4841413</v>
      </c>
      <c r="S116" s="67">
        <v>95947807.042882577</v>
      </c>
      <c r="T116" s="67">
        <v>70784420.623201758</v>
      </c>
      <c r="U116" s="67">
        <v>27816887.550354678</v>
      </c>
      <c r="V116" s="67">
        <v>6818198002.6885319</v>
      </c>
      <c r="W116" s="67">
        <v>0</v>
      </c>
      <c r="X116" s="67">
        <v>445619439.86855358</v>
      </c>
      <c r="Y116" s="67">
        <v>4765616858.986516</v>
      </c>
      <c r="Z116" s="67">
        <v>0</v>
      </c>
      <c r="AA116" s="67">
        <v>373984904.94243151</v>
      </c>
      <c r="AB116" s="67">
        <v>0</v>
      </c>
      <c r="AC116" s="67">
        <v>0</v>
      </c>
      <c r="AD116" s="67">
        <v>52474185.240475789</v>
      </c>
      <c r="AE116" s="67">
        <v>0</v>
      </c>
      <c r="AF116" s="67">
        <v>1180502613.6505561</v>
      </c>
      <c r="AG116" s="67">
        <v>0</v>
      </c>
      <c r="AH116" s="67">
        <v>0</v>
      </c>
      <c r="AI116" s="67">
        <v>0</v>
      </c>
      <c r="AJ116" s="67">
        <v>23941553847.477501</v>
      </c>
      <c r="AK116" s="67">
        <v>5008106392.1799164</v>
      </c>
      <c r="AL116" s="67">
        <v>18965222384.398621</v>
      </c>
      <c r="AM116" s="67">
        <v>122012355514.645</v>
      </c>
      <c r="AN116" s="67">
        <v>125319104590.25121</v>
      </c>
      <c r="AO116" s="67">
        <v>70205722222.869583</v>
      </c>
      <c r="AP116" s="67">
        <v>56617517921.669022</v>
      </c>
      <c r="AQ116" s="67">
        <v>13588204301.200569</v>
      </c>
      <c r="AR116" s="67">
        <v>216000000</v>
      </c>
      <c r="AS116" s="67">
        <v>1329000000</v>
      </c>
      <c r="AT116" s="67">
        <v>18143600942.58112</v>
      </c>
      <c r="AU116" s="67">
        <v>8679127172.224556</v>
      </c>
      <c r="AV116" s="67">
        <v>4063355122.1925492</v>
      </c>
      <c r="AW116" s="67">
        <v>4615772050.0320072</v>
      </c>
      <c r="AX116" s="67">
        <v>23209861.922275309</v>
      </c>
      <c r="AY116" s="67">
        <v>0</v>
      </c>
      <c r="AZ116" s="67">
        <v>7057439.9916172354</v>
      </c>
      <c r="BA116" s="67">
        <v>25583347.860778209</v>
      </c>
      <c r="BB116" s="67">
        <v>42343673.258415863</v>
      </c>
      <c r="BC116" s="67">
        <v>0</v>
      </c>
      <c r="BD116" s="67">
        <v>9366279447.3234749</v>
      </c>
      <c r="BE116" s="67">
        <v>402186280.88523972</v>
      </c>
      <c r="BF116" s="67">
        <v>83384777.467481285</v>
      </c>
      <c r="BG116" s="67">
        <v>0</v>
      </c>
      <c r="BH116" s="67">
        <v>22663245.200673059</v>
      </c>
      <c r="BI116" s="67">
        <v>296138258.2170853</v>
      </c>
      <c r="BJ116" s="67">
        <v>0</v>
      </c>
      <c r="BK116" s="67">
        <v>0</v>
      </c>
      <c r="BL116" s="67">
        <v>276468425.77752751</v>
      </c>
      <c r="BM116" s="67">
        <v>0</v>
      </c>
      <c r="BN116" s="67">
        <v>7355537.1144543188</v>
      </c>
      <c r="BO116" s="67">
        <v>0</v>
      </c>
      <c r="BP116" s="67">
        <v>0</v>
      </c>
      <c r="BQ116" s="67">
        <v>12314295.325103451</v>
      </c>
      <c r="BR116" s="67">
        <v>0</v>
      </c>
      <c r="BS116" s="67">
        <v>0</v>
      </c>
      <c r="BT116" s="67">
        <v>0</v>
      </c>
      <c r="BU116" s="67">
        <v>0</v>
      </c>
      <c r="BV116" s="67">
        <v>0</v>
      </c>
      <c r="BW116" s="67">
        <v>5219578746.9499378</v>
      </c>
      <c r="BX116" s="67">
        <v>1099556988.487345</v>
      </c>
      <c r="BY116" s="67">
        <v>4120021758.4625931</v>
      </c>
      <c r="BZ116" s="67">
        <v>92858088193.285873</v>
      </c>
      <c r="CA116" s="67">
        <v>93971088193.285873</v>
      </c>
    </row>
    <row r="117" spans="1:79">
      <c r="A117" t="s">
        <v>63</v>
      </c>
      <c r="B117" t="s">
        <v>153</v>
      </c>
      <c r="C117" s="67">
        <v>2005</v>
      </c>
      <c r="D117" t="s">
        <v>5114</v>
      </c>
      <c r="E117" s="67">
        <v>6929145</v>
      </c>
      <c r="F117" s="67">
        <v>57081443269.14003</v>
      </c>
      <c r="G117" s="67">
        <v>677418855.74722195</v>
      </c>
      <c r="H117" s="67">
        <v>3548521750.743958</v>
      </c>
      <c r="I117" s="67">
        <v>30505178109.40477</v>
      </c>
      <c r="J117" s="67">
        <v>20412266802.274551</v>
      </c>
      <c r="K117" s="67">
        <v>124661531.0228907</v>
      </c>
      <c r="L117" s="67">
        <v>0</v>
      </c>
      <c r="M117" s="67">
        <v>127679279.28208581</v>
      </c>
      <c r="N117" s="67">
        <v>32054465.505011719</v>
      </c>
      <c r="O117" s="67">
        <v>90752997.933805734</v>
      </c>
      <c r="P117" s="67">
        <v>0</v>
      </c>
      <c r="Q117" s="67">
        <v>9698323270.2250347</v>
      </c>
      <c r="R117" s="67">
        <v>7490633587.5293121</v>
      </c>
      <c r="S117" s="67">
        <v>95947807.042882577</v>
      </c>
      <c r="T117" s="67">
        <v>70784420.623201758</v>
      </c>
      <c r="U117" s="67">
        <v>27809997.744448122</v>
      </c>
      <c r="V117" s="67">
        <v>6747842743.8506298</v>
      </c>
      <c r="W117" s="67">
        <v>0</v>
      </c>
      <c r="X117" s="67">
        <v>445619439.86855358</v>
      </c>
      <c r="Y117" s="67">
        <v>4696478387.6744919</v>
      </c>
      <c r="Z117" s="67">
        <v>0</v>
      </c>
      <c r="AA117" s="67">
        <v>373616544.70692933</v>
      </c>
      <c r="AB117" s="67">
        <v>0</v>
      </c>
      <c r="AC117" s="67">
        <v>0</v>
      </c>
      <c r="AD117" s="67">
        <v>51625757.950100251</v>
      </c>
      <c r="AE117" s="67">
        <v>0</v>
      </c>
      <c r="AF117" s="67">
        <v>1180502613.6505561</v>
      </c>
      <c r="AG117" s="67">
        <v>0</v>
      </c>
      <c r="AH117" s="67">
        <v>0</v>
      </c>
      <c r="AI117" s="67">
        <v>0</v>
      </c>
      <c r="AJ117" s="67">
        <v>24571253247.853779</v>
      </c>
      <c r="AK117" s="67">
        <v>5090884974.6682348</v>
      </c>
      <c r="AL117" s="67">
        <v>19513696362.162312</v>
      </c>
      <c r="AM117" s="67">
        <v>121821906735.23489</v>
      </c>
      <c r="AN117" s="67">
        <v>124574387508.2538</v>
      </c>
      <c r="AO117" s="67">
        <v>64306155895.194511</v>
      </c>
      <c r="AP117" s="67">
        <v>51859803141.285896</v>
      </c>
      <c r="AQ117" s="67">
        <v>12446352753.908621</v>
      </c>
      <c r="AR117" s="67">
        <v>235000000</v>
      </c>
      <c r="AS117" s="67">
        <v>1231000000</v>
      </c>
      <c r="AT117" s="67">
        <v>20533464149.417339</v>
      </c>
      <c r="AU117" s="67">
        <v>10158753429.65778</v>
      </c>
      <c r="AV117" s="67">
        <v>4758248566.638792</v>
      </c>
      <c r="AW117" s="67">
        <v>5400504863.0189886</v>
      </c>
      <c r="AX117" s="67">
        <v>22929882.12494795</v>
      </c>
      <c r="AY117" s="67">
        <v>0</v>
      </c>
      <c r="AZ117" s="67">
        <v>6689865.0066599548</v>
      </c>
      <c r="BA117" s="67">
        <v>25334079.799315929</v>
      </c>
      <c r="BB117" s="67">
        <v>43679393.248580024</v>
      </c>
      <c r="BC117" s="67">
        <v>0</v>
      </c>
      <c r="BD117" s="67">
        <v>10276077499.580059</v>
      </c>
      <c r="BE117" s="67">
        <v>346487590.10660231</v>
      </c>
      <c r="BF117" s="67">
        <v>107727531.28292149</v>
      </c>
      <c r="BG117" s="67">
        <v>0</v>
      </c>
      <c r="BH117" s="67">
        <v>8270056.5613039182</v>
      </c>
      <c r="BI117" s="67">
        <v>230490002.2623769</v>
      </c>
      <c r="BJ117" s="67">
        <v>0</v>
      </c>
      <c r="BK117" s="67">
        <v>0</v>
      </c>
      <c r="BL117" s="67">
        <v>207439630.54874569</v>
      </c>
      <c r="BM117" s="67">
        <v>0</v>
      </c>
      <c r="BN117" s="67">
        <v>8688690.4991487674</v>
      </c>
      <c r="BO117" s="67">
        <v>0</v>
      </c>
      <c r="BP117" s="67">
        <v>0</v>
      </c>
      <c r="BQ117" s="67">
        <v>14361681.214482419</v>
      </c>
      <c r="BR117" s="67">
        <v>0</v>
      </c>
      <c r="BS117" s="67">
        <v>0</v>
      </c>
      <c r="BT117" s="67">
        <v>0</v>
      </c>
      <c r="BU117" s="67">
        <v>0</v>
      </c>
      <c r="BV117" s="67">
        <v>0</v>
      </c>
      <c r="BW117" s="67">
        <v>6255745069.7831669</v>
      </c>
      <c r="BX117" s="67">
        <v>1313469568.6927299</v>
      </c>
      <c r="BY117" s="67">
        <v>4942275501.0904369</v>
      </c>
      <c r="BZ117" s="67">
        <v>90445852704.501633</v>
      </c>
      <c r="CA117" s="67">
        <v>91441852704.501633</v>
      </c>
    </row>
    <row r="118" spans="1:79">
      <c r="A118" t="s">
        <v>63</v>
      </c>
      <c r="B118" t="s">
        <v>153</v>
      </c>
      <c r="C118" s="67">
        <v>2006</v>
      </c>
      <c r="D118" t="s">
        <v>5115</v>
      </c>
      <c r="E118" s="67">
        <v>7057417</v>
      </c>
      <c r="F118" s="67">
        <v>56209001868.036667</v>
      </c>
      <c r="G118" s="67">
        <v>917110963.64489472</v>
      </c>
      <c r="H118" s="67">
        <v>4045769508.1934791</v>
      </c>
      <c r="I118" s="67">
        <v>30465166564.58868</v>
      </c>
      <c r="J118" s="67">
        <v>20687517832.619492</v>
      </c>
      <c r="K118" s="67">
        <v>124661531.0228907</v>
      </c>
      <c r="L118" s="67">
        <v>0</v>
      </c>
      <c r="M118" s="67">
        <v>127679279.28208581</v>
      </c>
      <c r="N118" s="67">
        <v>32054465.505011719</v>
      </c>
      <c r="O118" s="67">
        <v>90752997.933805734</v>
      </c>
      <c r="P118" s="67">
        <v>0</v>
      </c>
      <c r="Q118" s="67">
        <v>9545851435.8186035</v>
      </c>
      <c r="R118" s="67">
        <v>7443788275.5111742</v>
      </c>
      <c r="S118" s="67">
        <v>95947807.042882577</v>
      </c>
      <c r="T118" s="67">
        <v>70784420.623201758</v>
      </c>
      <c r="U118" s="67">
        <v>27802663.434934691</v>
      </c>
      <c r="V118" s="67">
        <v>6702216011.5853291</v>
      </c>
      <c r="W118" s="67">
        <v>0</v>
      </c>
      <c r="X118" s="67">
        <v>445619439.86855358</v>
      </c>
      <c r="Y118" s="67">
        <v>4652068442.9350691</v>
      </c>
      <c r="Z118" s="67">
        <v>0</v>
      </c>
      <c r="AA118" s="67">
        <v>373248184.47142702</v>
      </c>
      <c r="AB118" s="67">
        <v>0</v>
      </c>
      <c r="AC118" s="67">
        <v>0</v>
      </c>
      <c r="AD118" s="67">
        <v>50777330.659724697</v>
      </c>
      <c r="AE118" s="67">
        <v>0</v>
      </c>
      <c r="AF118" s="67">
        <v>1180502613.6505561</v>
      </c>
      <c r="AG118" s="67">
        <v>0</v>
      </c>
      <c r="AH118" s="67">
        <v>0</v>
      </c>
      <c r="AI118" s="67">
        <v>0</v>
      </c>
      <c r="AJ118" s="67">
        <v>25045213095.383209</v>
      </c>
      <c r="AK118" s="67">
        <v>5137302259.8095932</v>
      </c>
      <c r="AL118" s="67">
        <v>19943059075.924671</v>
      </c>
      <c r="AM118" s="67">
        <v>120175905584.6441</v>
      </c>
      <c r="AN118" s="67">
        <v>123330856950.5999</v>
      </c>
      <c r="AO118" s="67">
        <v>87392394069.960236</v>
      </c>
      <c r="AP118" s="67">
        <v>70477737153.193741</v>
      </c>
      <c r="AQ118" s="67">
        <v>16914656916.7665</v>
      </c>
      <c r="AR118" s="67">
        <v>350000000</v>
      </c>
      <c r="AS118" s="67">
        <v>1544000000</v>
      </c>
      <c r="AT118" s="67">
        <v>24757948055.477539</v>
      </c>
      <c r="AU118" s="67">
        <v>12238653697.733709</v>
      </c>
      <c r="AV118" s="67">
        <v>5683136741.1820898</v>
      </c>
      <c r="AW118" s="67">
        <v>6555516956.5516186</v>
      </c>
      <c r="AX118" s="67">
        <v>30441949.219778862</v>
      </c>
      <c r="AY118" s="67">
        <v>0</v>
      </c>
      <c r="AZ118" s="67">
        <v>8233679.5228243126</v>
      </c>
      <c r="BA118" s="67">
        <v>26049661.018684261</v>
      </c>
      <c r="BB118" s="67">
        <v>45059720.438757159</v>
      </c>
      <c r="BC118" s="67">
        <v>0</v>
      </c>
      <c r="BD118" s="67">
        <v>12409509347.543791</v>
      </c>
      <c r="BE118" s="67">
        <v>657240911.39925539</v>
      </c>
      <c r="BF118" s="67">
        <v>223095682.51934499</v>
      </c>
      <c r="BG118" s="67">
        <v>0</v>
      </c>
      <c r="BH118" s="67">
        <v>11669397.21038923</v>
      </c>
      <c r="BI118" s="67">
        <v>422475831.66952121</v>
      </c>
      <c r="BJ118" s="67">
        <v>0</v>
      </c>
      <c r="BK118" s="67">
        <v>0</v>
      </c>
      <c r="BL118" s="67">
        <v>388204005.74919581</v>
      </c>
      <c r="BM118" s="67">
        <v>0</v>
      </c>
      <c r="BN118" s="67">
        <v>16407004.755614441</v>
      </c>
      <c r="BO118" s="67">
        <v>0</v>
      </c>
      <c r="BP118" s="67">
        <v>0</v>
      </c>
      <c r="BQ118" s="67">
        <v>17864821.164710861</v>
      </c>
      <c r="BR118" s="67">
        <v>0</v>
      </c>
      <c r="BS118" s="67">
        <v>0</v>
      </c>
      <c r="BT118" s="67">
        <v>0</v>
      </c>
      <c r="BU118" s="67">
        <v>0</v>
      </c>
      <c r="BV118" s="67">
        <v>0</v>
      </c>
      <c r="BW118" s="67">
        <v>7601280147.9441376</v>
      </c>
      <c r="BX118" s="67">
        <v>1590006907.6784461</v>
      </c>
      <c r="BY118" s="67">
        <v>6011273240.2656918</v>
      </c>
      <c r="BZ118" s="67">
        <v>119214863184.7812</v>
      </c>
      <c r="CA118" s="67">
        <v>120408863184.7812</v>
      </c>
    </row>
    <row r="119" spans="1:79">
      <c r="A119" t="s">
        <v>63</v>
      </c>
      <c r="B119" t="s">
        <v>153</v>
      </c>
      <c r="C119" s="67">
        <v>2007</v>
      </c>
      <c r="D119" t="s">
        <v>5116</v>
      </c>
      <c r="E119" s="67">
        <v>7188391</v>
      </c>
      <c r="F119" s="67">
        <v>55434361405.128731</v>
      </c>
      <c r="G119" s="67">
        <v>930955017.49947906</v>
      </c>
      <c r="H119" s="67">
        <v>4907198214.1328259</v>
      </c>
      <c r="I119" s="67">
        <v>30819588216.0075</v>
      </c>
      <c r="J119" s="67">
        <v>20661303449.650681</v>
      </c>
      <c r="K119" s="67">
        <v>124661531.0228907</v>
      </c>
      <c r="L119" s="67">
        <v>0</v>
      </c>
      <c r="M119" s="67">
        <v>127679279.28208581</v>
      </c>
      <c r="N119" s="67">
        <v>32054465.505011719</v>
      </c>
      <c r="O119" s="67">
        <v>90752997.933805734</v>
      </c>
      <c r="P119" s="67">
        <v>0</v>
      </c>
      <c r="Q119" s="67">
        <v>9782204213.8019562</v>
      </c>
      <c r="R119" s="67">
        <v>7398254281.9606133</v>
      </c>
      <c r="S119" s="67">
        <v>95947807.042882577</v>
      </c>
      <c r="T119" s="67">
        <v>70784420.623201758</v>
      </c>
      <c r="U119" s="67">
        <v>27794884.621814381</v>
      </c>
      <c r="V119" s="67">
        <v>6657071307.9355183</v>
      </c>
      <c r="W119" s="67">
        <v>0</v>
      </c>
      <c r="X119" s="67">
        <v>445619439.86855358</v>
      </c>
      <c r="Y119" s="67">
        <v>4607819821.2953739</v>
      </c>
      <c r="Z119" s="67">
        <v>0</v>
      </c>
      <c r="AA119" s="67">
        <v>372879824.23592472</v>
      </c>
      <c r="AB119" s="67">
        <v>0</v>
      </c>
      <c r="AC119" s="67">
        <v>0</v>
      </c>
      <c r="AD119" s="67">
        <v>50249608.885111123</v>
      </c>
      <c r="AE119" s="67">
        <v>0</v>
      </c>
      <c r="AF119" s="67">
        <v>1180502613.6505561</v>
      </c>
      <c r="AG119" s="67">
        <v>0</v>
      </c>
      <c r="AH119" s="67">
        <v>0</v>
      </c>
      <c r="AI119" s="67">
        <v>0</v>
      </c>
      <c r="AJ119" s="67">
        <v>25430274870.373341</v>
      </c>
      <c r="AK119" s="67">
        <v>5159375731.1001358</v>
      </c>
      <c r="AL119" s="67">
        <v>20308394111.932529</v>
      </c>
      <c r="AM119" s="67">
        <v>118368971835.226</v>
      </c>
      <c r="AN119" s="67">
        <v>122387246679.87309</v>
      </c>
      <c r="AO119" s="67">
        <v>131922193923.60989</v>
      </c>
      <c r="AP119" s="67">
        <v>106388866067.42731</v>
      </c>
      <c r="AQ119" s="67">
        <v>25533327856.18256</v>
      </c>
      <c r="AR119" s="67">
        <v>402000000</v>
      </c>
      <c r="AS119" s="67">
        <v>2119000000</v>
      </c>
      <c r="AT119" s="67">
        <v>22956909480.669472</v>
      </c>
      <c r="AU119" s="67">
        <v>11449464519.445009</v>
      </c>
      <c r="AV119" s="67">
        <v>5324807278.8189077</v>
      </c>
      <c r="AW119" s="67">
        <v>6124657240.6261044</v>
      </c>
      <c r="AX119" s="67">
        <v>35758712.691718921</v>
      </c>
      <c r="AY119" s="67">
        <v>0</v>
      </c>
      <c r="AZ119" s="67">
        <v>12129974.503590239</v>
      </c>
      <c r="BA119" s="67">
        <v>26407323.474292569</v>
      </c>
      <c r="BB119" s="67">
        <v>44930795.043037117</v>
      </c>
      <c r="BC119" s="67">
        <v>0</v>
      </c>
      <c r="BD119" s="67">
        <v>11388218155.51182</v>
      </c>
      <c r="BE119" s="67">
        <v>678883989.8063972</v>
      </c>
      <c r="BF119" s="67">
        <v>159558422.80728361</v>
      </c>
      <c r="BG119" s="67">
        <v>0</v>
      </c>
      <c r="BH119" s="67">
        <v>48693628.630972303</v>
      </c>
      <c r="BI119" s="67">
        <v>470631938.36814141</v>
      </c>
      <c r="BJ119" s="67">
        <v>0</v>
      </c>
      <c r="BK119" s="67">
        <v>0</v>
      </c>
      <c r="BL119" s="67">
        <v>417519414.5596664</v>
      </c>
      <c r="BM119" s="67">
        <v>0</v>
      </c>
      <c r="BN119" s="67">
        <v>34189464.723989159</v>
      </c>
      <c r="BO119" s="67">
        <v>0</v>
      </c>
      <c r="BP119" s="67">
        <v>0</v>
      </c>
      <c r="BQ119" s="67">
        <v>18923059.08448581</v>
      </c>
      <c r="BR119" s="67">
        <v>0</v>
      </c>
      <c r="BS119" s="67">
        <v>0</v>
      </c>
      <c r="BT119" s="67">
        <v>0</v>
      </c>
      <c r="BU119" s="67">
        <v>0</v>
      </c>
      <c r="BV119" s="67">
        <v>0</v>
      </c>
      <c r="BW119" s="67">
        <v>9446984200.4434681</v>
      </c>
      <c r="BX119" s="67">
        <v>1969410905.5540709</v>
      </c>
      <c r="BY119" s="67">
        <v>7477573294.8893967</v>
      </c>
      <c r="BZ119" s="67">
        <v>163287971594.52921</v>
      </c>
      <c r="CA119" s="67">
        <v>165004971594.52921</v>
      </c>
    </row>
    <row r="120" spans="1:79">
      <c r="A120" t="s">
        <v>63</v>
      </c>
      <c r="B120" t="s">
        <v>153</v>
      </c>
      <c r="C120" s="67">
        <v>2008</v>
      </c>
      <c r="D120" t="s">
        <v>5117</v>
      </c>
      <c r="E120" s="67">
        <v>7324627</v>
      </c>
      <c r="F120" s="67">
        <v>54729947406.218002</v>
      </c>
      <c r="G120" s="67">
        <v>532477935.51220822</v>
      </c>
      <c r="H120" s="67">
        <v>7100987342.1736345</v>
      </c>
      <c r="I120" s="67">
        <v>29622768862.187199</v>
      </c>
      <c r="J120" s="67">
        <v>20652565319.956089</v>
      </c>
      <c r="K120" s="67">
        <v>124661531.0228907</v>
      </c>
      <c r="L120" s="67">
        <v>0</v>
      </c>
      <c r="M120" s="67">
        <v>127679279.28208581</v>
      </c>
      <c r="N120" s="67">
        <v>32054465.505011719</v>
      </c>
      <c r="O120" s="67">
        <v>90752997.933805734</v>
      </c>
      <c r="P120" s="67">
        <v>0</v>
      </c>
      <c r="Q120" s="67">
        <v>9047710091.1692867</v>
      </c>
      <c r="R120" s="67">
        <v>7355949697.5139599</v>
      </c>
      <c r="S120" s="67">
        <v>95947807.042882577</v>
      </c>
      <c r="T120" s="67">
        <v>70784420.623201758</v>
      </c>
      <c r="U120" s="67">
        <v>27781475.429673661</v>
      </c>
      <c r="V120" s="67">
        <v>6610082911.7173862</v>
      </c>
      <c r="W120" s="67">
        <v>0</v>
      </c>
      <c r="X120" s="67">
        <v>445619439.86855358</v>
      </c>
      <c r="Y120" s="67">
        <v>4561727507.0873585</v>
      </c>
      <c r="Z120" s="67">
        <v>0</v>
      </c>
      <c r="AA120" s="67">
        <v>372511464.00042248</v>
      </c>
      <c r="AB120" s="67">
        <v>0</v>
      </c>
      <c r="AC120" s="67">
        <v>0</v>
      </c>
      <c r="AD120" s="67">
        <v>49721887.110497527</v>
      </c>
      <c r="AE120" s="67">
        <v>0</v>
      </c>
      <c r="AF120" s="67">
        <v>1180502613.6505561</v>
      </c>
      <c r="AG120" s="67">
        <v>0</v>
      </c>
      <c r="AH120" s="67">
        <v>0</v>
      </c>
      <c r="AI120" s="67">
        <v>0</v>
      </c>
      <c r="AJ120" s="67">
        <v>25779438927.583519</v>
      </c>
      <c r="AK120" s="67">
        <v>5174422045.1184797</v>
      </c>
      <c r="AL120" s="67">
        <v>20645356126.794991</v>
      </c>
      <c r="AM120" s="67">
        <v>114223024450.30341</v>
      </c>
      <c r="AN120" s="67">
        <v>120578399313.3624</v>
      </c>
      <c r="AO120" s="67">
        <v>154695441931.0871</v>
      </c>
      <c r="AP120" s="67">
        <v>124754388654.10249</v>
      </c>
      <c r="AQ120" s="67">
        <v>29941053276.984589</v>
      </c>
      <c r="AR120" s="67">
        <v>277000000</v>
      </c>
      <c r="AS120" s="67">
        <v>3694000000</v>
      </c>
      <c r="AT120" s="67">
        <v>27928121460.736309</v>
      </c>
      <c r="AU120" s="67">
        <v>13451758831.2645</v>
      </c>
      <c r="AV120" s="67">
        <v>6150070614.0826797</v>
      </c>
      <c r="AW120" s="67">
        <v>7301688217.1818237</v>
      </c>
      <c r="AX120" s="67">
        <v>40009071.610427447</v>
      </c>
      <c r="AY120" s="67">
        <v>0</v>
      </c>
      <c r="AZ120" s="67">
        <v>17423054.847850021</v>
      </c>
      <c r="BA120" s="67">
        <v>27536885.475952972</v>
      </c>
      <c r="BB120" s="67">
        <v>50447820.822668277</v>
      </c>
      <c r="BC120" s="67">
        <v>0</v>
      </c>
      <c r="BD120" s="67">
        <v>14340945796.714911</v>
      </c>
      <c r="BE120" s="67">
        <v>1080947487.0166509</v>
      </c>
      <c r="BF120" s="67">
        <v>350507447.50941211</v>
      </c>
      <c r="BG120" s="67">
        <v>0</v>
      </c>
      <c r="BH120" s="67">
        <v>202916985.73291019</v>
      </c>
      <c r="BI120" s="67">
        <v>527523053.77432841</v>
      </c>
      <c r="BJ120" s="67">
        <v>0</v>
      </c>
      <c r="BK120" s="67">
        <v>0</v>
      </c>
      <c r="BL120" s="67">
        <v>490113746.98596227</v>
      </c>
      <c r="BM120" s="67">
        <v>0</v>
      </c>
      <c r="BN120" s="67">
        <v>19713614.684617229</v>
      </c>
      <c r="BO120" s="67">
        <v>0</v>
      </c>
      <c r="BP120" s="67">
        <v>0</v>
      </c>
      <c r="BQ120" s="67">
        <v>17695692.103748899</v>
      </c>
      <c r="BR120" s="67">
        <v>0</v>
      </c>
      <c r="BS120" s="67">
        <v>0</v>
      </c>
      <c r="BT120" s="67">
        <v>0</v>
      </c>
      <c r="BU120" s="67">
        <v>0</v>
      </c>
      <c r="BV120" s="67">
        <v>0</v>
      </c>
      <c r="BW120" s="67">
        <v>12666120915.537041</v>
      </c>
      <c r="BX120" s="67">
        <v>2632528823.17521</v>
      </c>
      <c r="BY120" s="67">
        <v>10033592092.36183</v>
      </c>
      <c r="BZ120" s="67">
        <v>192953631794.37711</v>
      </c>
      <c r="CA120" s="67">
        <v>196370631794.37711</v>
      </c>
    </row>
    <row r="121" spans="1:79">
      <c r="A121" t="s">
        <v>63</v>
      </c>
      <c r="B121" t="s">
        <v>153</v>
      </c>
      <c r="C121" s="67">
        <v>2009</v>
      </c>
      <c r="D121" t="s">
        <v>5118</v>
      </c>
      <c r="E121" s="67">
        <v>7468596</v>
      </c>
      <c r="F121" s="67">
        <v>54018447271.173828</v>
      </c>
      <c r="G121" s="67">
        <v>693449136.60902834</v>
      </c>
      <c r="H121" s="67">
        <v>6555261369.5072212</v>
      </c>
      <c r="I121" s="67">
        <v>29812975641.003891</v>
      </c>
      <c r="J121" s="67">
        <v>20794122990.433651</v>
      </c>
      <c r="K121" s="67">
        <v>124661531.0228907</v>
      </c>
      <c r="L121" s="67">
        <v>0</v>
      </c>
      <c r="M121" s="67">
        <v>127679279.28208581</v>
      </c>
      <c r="N121" s="67">
        <v>32054465.505011719</v>
      </c>
      <c r="O121" s="67">
        <v>90752997.933805734</v>
      </c>
      <c r="P121" s="67">
        <v>0</v>
      </c>
      <c r="Q121" s="67">
        <v>9102297008.4544373</v>
      </c>
      <c r="R121" s="67">
        <v>7316618264.8970394</v>
      </c>
      <c r="S121" s="67">
        <v>95947807.042882577</v>
      </c>
      <c r="T121" s="67">
        <v>70784420.623201758</v>
      </c>
      <c r="U121" s="67">
        <v>27766510.47490887</v>
      </c>
      <c r="V121" s="67">
        <v>6570653655.0293694</v>
      </c>
      <c r="W121" s="67">
        <v>0</v>
      </c>
      <c r="X121" s="67">
        <v>445619439.86855358</v>
      </c>
      <c r="Y121" s="67">
        <v>4523194332.4094563</v>
      </c>
      <c r="Z121" s="67">
        <v>0</v>
      </c>
      <c r="AA121" s="67">
        <v>372143103.76492018</v>
      </c>
      <c r="AB121" s="67">
        <v>0</v>
      </c>
      <c r="AC121" s="67">
        <v>0</v>
      </c>
      <c r="AD121" s="67">
        <v>49194165.33588393</v>
      </c>
      <c r="AE121" s="67">
        <v>0</v>
      </c>
      <c r="AF121" s="67">
        <v>1180502613.6505561</v>
      </c>
      <c r="AG121" s="67">
        <v>0</v>
      </c>
      <c r="AH121" s="67">
        <v>0</v>
      </c>
      <c r="AI121" s="67">
        <v>0</v>
      </c>
      <c r="AJ121" s="67">
        <v>26382431353.82391</v>
      </c>
      <c r="AK121" s="67">
        <v>5266796181.0447378</v>
      </c>
      <c r="AL121" s="67">
        <v>21158301779.968071</v>
      </c>
      <c r="AM121" s="67">
        <v>113894621106.1319</v>
      </c>
      <c r="AN121" s="67">
        <v>119656055323.5089</v>
      </c>
      <c r="AO121" s="67">
        <v>147664027293.73819</v>
      </c>
      <c r="AP121" s="67">
        <v>119083892978.82111</v>
      </c>
      <c r="AQ121" s="67">
        <v>28580134314.917061</v>
      </c>
      <c r="AR121" s="67">
        <v>384000000</v>
      </c>
      <c r="AS121" s="67">
        <v>3630000000</v>
      </c>
      <c r="AT121" s="67">
        <v>32693375542.197041</v>
      </c>
      <c r="AU121" s="67">
        <v>17330774026.28458</v>
      </c>
      <c r="AV121" s="67">
        <v>7899650094.9088984</v>
      </c>
      <c r="AW121" s="67">
        <v>9431123931.375679</v>
      </c>
      <c r="AX121" s="67">
        <v>43298099.044916593</v>
      </c>
      <c r="AY121" s="67">
        <v>0</v>
      </c>
      <c r="AZ121" s="67">
        <v>14335424.413333921</v>
      </c>
      <c r="BA121" s="67">
        <v>27778890.674648661</v>
      </c>
      <c r="BB121" s="67">
        <v>53229233.767908864</v>
      </c>
      <c r="BC121" s="67">
        <v>0</v>
      </c>
      <c r="BD121" s="67">
        <v>15223959868.01166</v>
      </c>
      <c r="BE121" s="67">
        <v>659887828.84598863</v>
      </c>
      <c r="BF121" s="67">
        <v>114576507.75946151</v>
      </c>
      <c r="BG121" s="67">
        <v>0</v>
      </c>
      <c r="BH121" s="67">
        <v>26607621.12452713</v>
      </c>
      <c r="BI121" s="67">
        <v>518703699.96200001</v>
      </c>
      <c r="BJ121" s="67">
        <v>0</v>
      </c>
      <c r="BK121" s="67">
        <v>0</v>
      </c>
      <c r="BL121" s="67">
        <v>495295022.06787223</v>
      </c>
      <c r="BM121" s="67">
        <v>0</v>
      </c>
      <c r="BN121" s="67">
        <v>15413618.16839987</v>
      </c>
      <c r="BO121" s="67">
        <v>0</v>
      </c>
      <c r="BP121" s="67">
        <v>0</v>
      </c>
      <c r="BQ121" s="67">
        <v>7995059.7257279046</v>
      </c>
      <c r="BR121" s="67">
        <v>0</v>
      </c>
      <c r="BS121" s="67">
        <v>0</v>
      </c>
      <c r="BT121" s="67">
        <v>0</v>
      </c>
      <c r="BU121" s="67">
        <v>0</v>
      </c>
      <c r="BV121" s="67">
        <v>0</v>
      </c>
      <c r="BW121" s="67">
        <v>12381157159.39863</v>
      </c>
      <c r="BX121" s="67">
        <v>2565014841.2994089</v>
      </c>
      <c r="BY121" s="67">
        <v>9816142318.0992222</v>
      </c>
      <c r="BZ121" s="67">
        <v>190152447824.17981</v>
      </c>
      <c r="CA121" s="67">
        <v>193398447824.17981</v>
      </c>
    </row>
    <row r="122" spans="1:79">
      <c r="A122" t="s">
        <v>63</v>
      </c>
      <c r="B122" t="s">
        <v>153</v>
      </c>
      <c r="C122" s="67">
        <v>2010</v>
      </c>
      <c r="D122" t="s">
        <v>5119</v>
      </c>
      <c r="E122" s="67">
        <v>7621779</v>
      </c>
      <c r="F122" s="67">
        <v>53387145658.538162</v>
      </c>
      <c r="G122" s="67">
        <v>1162110453.3704679</v>
      </c>
      <c r="H122" s="67">
        <v>7125348765.1911926</v>
      </c>
      <c r="I122" s="67">
        <v>30214577302.520088</v>
      </c>
      <c r="J122" s="67">
        <v>20777957456.613609</v>
      </c>
      <c r="K122" s="67">
        <v>124661531.0228907</v>
      </c>
      <c r="L122" s="67">
        <v>0</v>
      </c>
      <c r="M122" s="67">
        <v>127679279.28208581</v>
      </c>
      <c r="N122" s="67">
        <v>32054465.505011719</v>
      </c>
      <c r="O122" s="67">
        <v>90752997.933805734</v>
      </c>
      <c r="P122" s="67">
        <v>0</v>
      </c>
      <c r="Q122" s="67">
        <v>9374374208.7448273</v>
      </c>
      <c r="R122" s="67">
        <v>7279685171.517457</v>
      </c>
      <c r="S122" s="67">
        <v>95947807.042882577</v>
      </c>
      <c r="T122" s="67">
        <v>70784420.623201758</v>
      </c>
      <c r="U122" s="67">
        <v>27751693.688013051</v>
      </c>
      <c r="V122" s="67">
        <v>6538704313.8144741</v>
      </c>
      <c r="W122" s="67">
        <v>0</v>
      </c>
      <c r="X122" s="67">
        <v>445619439.86855358</v>
      </c>
      <c r="Y122" s="67">
        <v>4491828512.5909023</v>
      </c>
      <c r="Z122" s="67">
        <v>0</v>
      </c>
      <c r="AA122" s="67">
        <v>371774743.52941787</v>
      </c>
      <c r="AB122" s="67">
        <v>0</v>
      </c>
      <c r="AC122" s="67">
        <v>0</v>
      </c>
      <c r="AD122" s="67">
        <v>48979004.175044701</v>
      </c>
      <c r="AE122" s="67">
        <v>0</v>
      </c>
      <c r="AF122" s="67">
        <v>1180502613.6505561</v>
      </c>
      <c r="AG122" s="67">
        <v>0</v>
      </c>
      <c r="AH122" s="67">
        <v>0</v>
      </c>
      <c r="AI122" s="67">
        <v>0</v>
      </c>
      <c r="AJ122" s="67">
        <v>27028054803.805969</v>
      </c>
      <c r="AK122" s="67">
        <v>5501101445.1187</v>
      </c>
      <c r="AL122" s="67">
        <v>21561438930.392288</v>
      </c>
      <c r="AM122" s="67">
        <v>113021090253.0282</v>
      </c>
      <c r="AN122" s="67">
        <v>119177140324.5938</v>
      </c>
      <c r="AO122" s="67">
        <v>123751570896.0574</v>
      </c>
      <c r="AP122" s="67">
        <v>99799653948.433426</v>
      </c>
      <c r="AQ122" s="67">
        <v>23951916947.62402</v>
      </c>
      <c r="AR122" s="67">
        <v>685000000</v>
      </c>
      <c r="AS122" s="67">
        <v>4200000000</v>
      </c>
      <c r="AT122" s="67">
        <v>36574369967.838997</v>
      </c>
      <c r="AU122" s="67">
        <v>19135389443.329601</v>
      </c>
      <c r="AV122" s="67">
        <v>8973089369.7228432</v>
      </c>
      <c r="AW122" s="67">
        <v>10162300073.60676</v>
      </c>
      <c r="AX122" s="67">
        <v>34740392.798666649</v>
      </c>
      <c r="AY122" s="67">
        <v>0</v>
      </c>
      <c r="AZ122" s="67">
        <v>104023720.74291021</v>
      </c>
      <c r="BA122" s="67">
        <v>28132512.084911581</v>
      </c>
      <c r="BB122" s="67">
        <v>53899951.479112469</v>
      </c>
      <c r="BC122" s="67">
        <v>0</v>
      </c>
      <c r="BD122" s="67">
        <v>17218183947.403801</v>
      </c>
      <c r="BE122" s="67">
        <v>1234353093.1707561</v>
      </c>
      <c r="BF122" s="67">
        <v>216438517.56933281</v>
      </c>
      <c r="BG122" s="67">
        <v>0</v>
      </c>
      <c r="BH122" s="67">
        <v>99221061.871955514</v>
      </c>
      <c r="BI122" s="67">
        <v>918693513.72946739</v>
      </c>
      <c r="BJ122" s="67">
        <v>0</v>
      </c>
      <c r="BK122" s="67">
        <v>0</v>
      </c>
      <c r="BL122" s="67">
        <v>795224972.25401938</v>
      </c>
      <c r="BM122" s="67">
        <v>0</v>
      </c>
      <c r="BN122" s="67">
        <v>96063764.205397666</v>
      </c>
      <c r="BO122" s="67">
        <v>0</v>
      </c>
      <c r="BP122" s="67">
        <v>0</v>
      </c>
      <c r="BQ122" s="67">
        <v>27404777.27005025</v>
      </c>
      <c r="BR122" s="67">
        <v>0</v>
      </c>
      <c r="BS122" s="67">
        <v>0</v>
      </c>
      <c r="BT122" s="67">
        <v>0</v>
      </c>
      <c r="BU122" s="67">
        <v>0</v>
      </c>
      <c r="BV122" s="67">
        <v>0</v>
      </c>
      <c r="BW122" s="67">
        <v>18854643072.486912</v>
      </c>
      <c r="BX122" s="67">
        <v>4205611025.8255291</v>
      </c>
      <c r="BY122" s="67">
        <v>14649032046.661381</v>
      </c>
      <c r="BZ122" s="67">
        <v>176899937029.55411</v>
      </c>
      <c r="CA122" s="67">
        <v>180414937029.55411</v>
      </c>
    </row>
    <row r="123" spans="1:79">
      <c r="A123" t="s">
        <v>63</v>
      </c>
      <c r="B123" t="s">
        <v>153</v>
      </c>
      <c r="C123" s="67">
        <v>2011</v>
      </c>
      <c r="D123" t="s">
        <v>5120</v>
      </c>
      <c r="E123" s="67">
        <v>7784819</v>
      </c>
      <c r="F123" s="67">
        <v>52848368983.599617</v>
      </c>
      <c r="G123" s="67">
        <v>956660618.14652383</v>
      </c>
      <c r="H123" s="67">
        <v>7008972509.9220877</v>
      </c>
      <c r="I123" s="67">
        <v>30038719621.901009</v>
      </c>
      <c r="J123" s="67">
        <v>20765287168.556461</v>
      </c>
      <c r="K123" s="67">
        <v>125379094.957559</v>
      </c>
      <c r="L123" s="67">
        <v>0</v>
      </c>
      <c r="M123" s="67">
        <v>128414213.67014851</v>
      </c>
      <c r="N123" s="67">
        <v>32238974.13572349</v>
      </c>
      <c r="O123" s="67">
        <v>91275381.043863744</v>
      </c>
      <c r="P123" s="67">
        <v>0</v>
      </c>
      <c r="Q123" s="67">
        <v>9258627080.4700298</v>
      </c>
      <c r="R123" s="67">
        <v>7223893412.9332266</v>
      </c>
      <c r="S123" s="67">
        <v>95947807.042882577</v>
      </c>
      <c r="T123" s="67">
        <v>70784420.623201758</v>
      </c>
      <c r="U123" s="67">
        <v>27781475.429673661</v>
      </c>
      <c r="V123" s="67">
        <v>6489191100.5814915</v>
      </c>
      <c r="W123" s="67">
        <v>0</v>
      </c>
      <c r="X123" s="67">
        <v>445619439.86855358</v>
      </c>
      <c r="Y123" s="67">
        <v>4444606936.6847887</v>
      </c>
      <c r="Z123" s="67">
        <v>0</v>
      </c>
      <c r="AA123" s="67">
        <v>369932942.35190648</v>
      </c>
      <c r="AB123" s="67">
        <v>0</v>
      </c>
      <c r="AC123" s="67">
        <v>0</v>
      </c>
      <c r="AD123" s="67">
        <v>48529168.02568759</v>
      </c>
      <c r="AE123" s="67">
        <v>0</v>
      </c>
      <c r="AF123" s="67">
        <v>1180502613.6505561</v>
      </c>
      <c r="AG123" s="67">
        <v>0</v>
      </c>
      <c r="AH123" s="67">
        <v>0</v>
      </c>
      <c r="AI123" s="67">
        <v>0</v>
      </c>
      <c r="AJ123" s="67">
        <v>27673164684.509171</v>
      </c>
      <c r="AK123" s="67">
        <v>5744236530.2227945</v>
      </c>
      <c r="AL123" s="67">
        <v>21951712853.871769</v>
      </c>
      <c r="AM123" s="67">
        <v>112405796080.5172</v>
      </c>
      <c r="AN123" s="67">
        <v>118530854482.3555</v>
      </c>
      <c r="AO123" s="67">
        <v>133959080916.22369</v>
      </c>
      <c r="AP123" s="67">
        <v>108031516867.9223</v>
      </c>
      <c r="AQ123" s="67">
        <v>25927564048.30135</v>
      </c>
      <c r="AR123" s="67">
        <v>634000000</v>
      </c>
      <c r="AS123" s="67">
        <v>4645000000</v>
      </c>
      <c r="AT123" s="67">
        <v>42447551527.439529</v>
      </c>
      <c r="AU123" s="67">
        <v>24318083108.556259</v>
      </c>
      <c r="AV123" s="67">
        <v>11269637850.806009</v>
      </c>
      <c r="AW123" s="67">
        <v>13048445257.75025</v>
      </c>
      <c r="AX123" s="67">
        <v>48770312.372064613</v>
      </c>
      <c r="AY123" s="67">
        <v>0</v>
      </c>
      <c r="AZ123" s="67">
        <v>135341113.94827011</v>
      </c>
      <c r="BA123" s="67">
        <v>28331380.883413889</v>
      </c>
      <c r="BB123" s="67">
        <v>55336525.9588283</v>
      </c>
      <c r="BC123" s="67">
        <v>0</v>
      </c>
      <c r="BD123" s="67">
        <v>17861689085.720692</v>
      </c>
      <c r="BE123" s="67">
        <v>2337516406.7079048</v>
      </c>
      <c r="BF123" s="67">
        <v>200134064.83436951</v>
      </c>
      <c r="BG123" s="67">
        <v>0</v>
      </c>
      <c r="BH123" s="67">
        <v>143235041.1251508</v>
      </c>
      <c r="BI123" s="67">
        <v>1994147300.748385</v>
      </c>
      <c r="BJ123" s="67">
        <v>0</v>
      </c>
      <c r="BK123" s="67">
        <v>0</v>
      </c>
      <c r="BL123" s="67">
        <v>1460110986.6824701</v>
      </c>
      <c r="BM123" s="67">
        <v>0</v>
      </c>
      <c r="BN123" s="67">
        <v>238336551.36101389</v>
      </c>
      <c r="BO123" s="67">
        <v>0</v>
      </c>
      <c r="BP123" s="67">
        <v>0</v>
      </c>
      <c r="BQ123" s="67">
        <v>35035042.865613453</v>
      </c>
      <c r="BR123" s="67">
        <v>0</v>
      </c>
      <c r="BS123" s="67">
        <v>260664719.83928719</v>
      </c>
      <c r="BT123" s="67">
        <v>0</v>
      </c>
      <c r="BU123" s="67">
        <v>0</v>
      </c>
      <c r="BV123" s="67">
        <v>0</v>
      </c>
      <c r="BW123" s="67">
        <v>24251776873.797539</v>
      </c>
      <c r="BX123" s="67">
        <v>5416318180.8878574</v>
      </c>
      <c r="BY123" s="67">
        <v>18835458692.909679</v>
      </c>
      <c r="BZ123" s="67">
        <v>198984925724.16861</v>
      </c>
      <c r="CA123" s="67">
        <v>202995925724.16861</v>
      </c>
    </row>
    <row r="124" spans="1:79">
      <c r="A124" t="s">
        <v>63</v>
      </c>
      <c r="B124" t="s">
        <v>153</v>
      </c>
      <c r="C124" s="67">
        <v>2012</v>
      </c>
      <c r="D124" t="s">
        <v>5121</v>
      </c>
      <c r="E124" s="67">
        <v>7956382</v>
      </c>
      <c r="F124" s="67">
        <v>52226076935.01712</v>
      </c>
      <c r="G124" s="67">
        <v>1006606567.3020639</v>
      </c>
      <c r="H124" s="67">
        <v>7377028865.7519541</v>
      </c>
      <c r="I124" s="67">
        <v>30573938911.259369</v>
      </c>
      <c r="J124" s="67">
        <v>20748684728.25169</v>
      </c>
      <c r="K124" s="67">
        <v>126096658.89222731</v>
      </c>
      <c r="L124" s="67">
        <v>0</v>
      </c>
      <c r="M124" s="67">
        <v>129149148.0582113</v>
      </c>
      <c r="N124" s="67">
        <v>32423482.766435269</v>
      </c>
      <c r="O124" s="67">
        <v>91797764.153921738</v>
      </c>
      <c r="P124" s="67">
        <v>0</v>
      </c>
      <c r="Q124" s="67">
        <v>9666742880.9056129</v>
      </c>
      <c r="R124" s="67">
        <v>7149850420.0311766</v>
      </c>
      <c r="S124" s="67">
        <v>95947807.042882577</v>
      </c>
      <c r="T124" s="67">
        <v>70784420.623201758</v>
      </c>
      <c r="U124" s="67">
        <v>27747470.903747741</v>
      </c>
      <c r="V124" s="67">
        <v>6422896227.0621786</v>
      </c>
      <c r="W124" s="67">
        <v>0</v>
      </c>
      <c r="X124" s="67">
        <v>445619439.86855358</v>
      </c>
      <c r="Y124" s="67">
        <v>4392983544.7718105</v>
      </c>
      <c r="Z124" s="67">
        <v>0</v>
      </c>
      <c r="AA124" s="67">
        <v>365328439.40812802</v>
      </c>
      <c r="AB124" s="67">
        <v>0</v>
      </c>
      <c r="AC124" s="67">
        <v>0</v>
      </c>
      <c r="AD124" s="67">
        <v>48189797.109537363</v>
      </c>
      <c r="AE124" s="67">
        <v>0</v>
      </c>
      <c r="AF124" s="67">
        <v>1170775005.90415</v>
      </c>
      <c r="AG124" s="67">
        <v>0</v>
      </c>
      <c r="AH124" s="67">
        <v>0</v>
      </c>
      <c r="AI124" s="67">
        <v>0</v>
      </c>
      <c r="AJ124" s="67">
        <v>28307140673.536781</v>
      </c>
      <c r="AK124" s="67">
        <v>5993446600.2860041</v>
      </c>
      <c r="AL124" s="67">
        <v>22326850666.771751</v>
      </c>
      <c r="AM124" s="67">
        <v>111863970859.2771</v>
      </c>
      <c r="AN124" s="67">
        <v>118339441913.5834</v>
      </c>
      <c r="AO124" s="67">
        <v>148553869858.23459</v>
      </c>
      <c r="AP124" s="67">
        <v>119801507950.18919</v>
      </c>
      <c r="AQ124" s="67">
        <v>28752361908.045399</v>
      </c>
      <c r="AR124" s="67">
        <v>706000000</v>
      </c>
      <c r="AS124" s="67">
        <v>5174000000</v>
      </c>
      <c r="AT124" s="67">
        <v>43147223112.498016</v>
      </c>
      <c r="AU124" s="67">
        <v>24799004722.39444</v>
      </c>
      <c r="AV124" s="67">
        <v>11449625493.83177</v>
      </c>
      <c r="AW124" s="67">
        <v>13349379228.56267</v>
      </c>
      <c r="AX124" s="67">
        <v>39775009.484843671</v>
      </c>
      <c r="AY124" s="67">
        <v>0</v>
      </c>
      <c r="AZ124" s="67">
        <v>210693985.86451241</v>
      </c>
      <c r="BA124" s="67">
        <v>28347105.09464702</v>
      </c>
      <c r="BB124" s="67">
        <v>56694258.648886777</v>
      </c>
      <c r="BC124" s="67">
        <v>0</v>
      </c>
      <c r="BD124" s="67">
        <v>18012708031.010681</v>
      </c>
      <c r="BE124" s="67">
        <v>1926769984.5993471</v>
      </c>
      <c r="BF124" s="67">
        <v>442091648.15247297</v>
      </c>
      <c r="BG124" s="67">
        <v>0</v>
      </c>
      <c r="BH124" s="67">
        <v>59167427.180484921</v>
      </c>
      <c r="BI124" s="67">
        <v>1425510909.2663889</v>
      </c>
      <c r="BJ124" s="67">
        <v>0</v>
      </c>
      <c r="BK124" s="67">
        <v>0</v>
      </c>
      <c r="BL124" s="67">
        <v>804182752.49916399</v>
      </c>
      <c r="BM124" s="67">
        <v>0</v>
      </c>
      <c r="BN124" s="67">
        <v>239219366.9199596</v>
      </c>
      <c r="BO124" s="67">
        <v>0</v>
      </c>
      <c r="BP124" s="67">
        <v>0</v>
      </c>
      <c r="BQ124" s="67">
        <v>21659922.015067309</v>
      </c>
      <c r="BR124" s="67">
        <v>0</v>
      </c>
      <c r="BS124" s="67">
        <v>360448867.8321979</v>
      </c>
      <c r="BT124" s="67">
        <v>0</v>
      </c>
      <c r="BU124" s="67">
        <v>0</v>
      </c>
      <c r="BV124" s="67">
        <v>0</v>
      </c>
      <c r="BW124" s="67">
        <v>28206774118.81506</v>
      </c>
      <c r="BX124" s="67">
        <v>6311677692.525013</v>
      </c>
      <c r="BY124" s="67">
        <v>21895096426.290051</v>
      </c>
      <c r="BZ124" s="67">
        <v>217366637074.147</v>
      </c>
      <c r="CA124" s="67">
        <v>221834637074.147</v>
      </c>
    </row>
    <row r="125" spans="1:79">
      <c r="A125" t="s">
        <v>63</v>
      </c>
      <c r="B125" t="s">
        <v>153</v>
      </c>
      <c r="C125" s="67">
        <v>2013</v>
      </c>
      <c r="D125" t="s">
        <v>5122</v>
      </c>
      <c r="E125" s="67">
        <v>8136610</v>
      </c>
      <c r="F125" s="67">
        <v>51750849461.36853</v>
      </c>
      <c r="G125" s="67">
        <v>1515270099.810694</v>
      </c>
      <c r="H125" s="67">
        <v>7721631772.0639954</v>
      </c>
      <c r="I125" s="67">
        <v>30811983872.305561</v>
      </c>
      <c r="J125" s="67">
        <v>20886747146.851429</v>
      </c>
      <c r="K125" s="67">
        <v>126814222.8268957</v>
      </c>
      <c r="L125" s="67">
        <v>0</v>
      </c>
      <c r="M125" s="67">
        <v>129884082.446274</v>
      </c>
      <c r="N125" s="67">
        <v>32607991.397147048</v>
      </c>
      <c r="O125" s="67">
        <v>92320147.263979748</v>
      </c>
      <c r="P125" s="67">
        <v>0</v>
      </c>
      <c r="Q125" s="67">
        <v>9757625811.2547131</v>
      </c>
      <c r="R125" s="67">
        <v>7058009147.9137564</v>
      </c>
      <c r="S125" s="67">
        <v>95947807.042882577</v>
      </c>
      <c r="T125" s="67">
        <v>70784420.623201758</v>
      </c>
      <c r="U125" s="67">
        <v>27705317.145029109</v>
      </c>
      <c r="V125" s="67">
        <v>6340923645.899662</v>
      </c>
      <c r="W125" s="67">
        <v>0</v>
      </c>
      <c r="X125" s="67">
        <v>445619439.86855358</v>
      </c>
      <c r="Y125" s="67">
        <v>4337672767.7221918</v>
      </c>
      <c r="Z125" s="67">
        <v>0</v>
      </c>
      <c r="AA125" s="67">
        <v>358421684.99246031</v>
      </c>
      <c r="AB125" s="67">
        <v>0</v>
      </c>
      <c r="AC125" s="67">
        <v>0</v>
      </c>
      <c r="AD125" s="67">
        <v>47889962.905118652</v>
      </c>
      <c r="AE125" s="67">
        <v>0</v>
      </c>
      <c r="AF125" s="67">
        <v>1151319790.4113381</v>
      </c>
      <c r="AG125" s="67">
        <v>0</v>
      </c>
      <c r="AH125" s="67">
        <v>0</v>
      </c>
      <c r="AI125" s="67">
        <v>0</v>
      </c>
      <c r="AJ125" s="67">
        <v>28960070191.06628</v>
      </c>
      <c r="AK125" s="67">
        <v>6255402912.3475437</v>
      </c>
      <c r="AL125" s="67">
        <v>22710603427.118061</v>
      </c>
      <c r="AM125" s="67">
        <v>111527495649.0462</v>
      </c>
      <c r="AN125" s="67">
        <v>118150917295.6178</v>
      </c>
      <c r="AO125" s="67">
        <v>145062046087.12521</v>
      </c>
      <c r="AP125" s="67">
        <v>116985521038.0042</v>
      </c>
      <c r="AQ125" s="67">
        <v>28076525049.120991</v>
      </c>
      <c r="AR125" s="67">
        <v>1116000000</v>
      </c>
      <c r="AS125" s="67">
        <v>5687000000</v>
      </c>
      <c r="AT125" s="67">
        <v>46868432646.607178</v>
      </c>
      <c r="AU125" s="67">
        <v>27263542324.473831</v>
      </c>
      <c r="AV125" s="67">
        <v>12571449231.217979</v>
      </c>
      <c r="AW125" s="67">
        <v>14692093093.25585</v>
      </c>
      <c r="AX125" s="67">
        <v>36847251.02585268</v>
      </c>
      <c r="AY125" s="67">
        <v>0</v>
      </c>
      <c r="AZ125" s="67">
        <v>171510490.22456649</v>
      </c>
      <c r="BA125" s="67">
        <v>28398072.589098621</v>
      </c>
      <c r="BB125" s="67">
        <v>57650700.155789122</v>
      </c>
      <c r="BC125" s="67">
        <v>0</v>
      </c>
      <c r="BD125" s="67">
        <v>19310483808.138039</v>
      </c>
      <c r="BE125" s="67">
        <v>2166173801.9759641</v>
      </c>
      <c r="BF125" s="67">
        <v>481698074.1580261</v>
      </c>
      <c r="BG125" s="67">
        <v>0</v>
      </c>
      <c r="BH125" s="67">
        <v>28370153.100028109</v>
      </c>
      <c r="BI125" s="67">
        <v>1656105574.7179091</v>
      </c>
      <c r="BJ125" s="67">
        <v>0</v>
      </c>
      <c r="BK125" s="67">
        <v>50154481.52901005</v>
      </c>
      <c r="BL125" s="67">
        <v>1017435205.6744291</v>
      </c>
      <c r="BM125" s="67">
        <v>0</v>
      </c>
      <c r="BN125" s="67">
        <v>214846171.78742671</v>
      </c>
      <c r="BO125" s="67">
        <v>0</v>
      </c>
      <c r="BP125" s="67">
        <v>0</v>
      </c>
      <c r="BQ125" s="67">
        <v>14537596.51618614</v>
      </c>
      <c r="BR125" s="67">
        <v>0</v>
      </c>
      <c r="BS125" s="67">
        <v>359132119.21085721</v>
      </c>
      <c r="BT125" s="67">
        <v>0</v>
      </c>
      <c r="BU125" s="67">
        <v>0</v>
      </c>
      <c r="BV125" s="67">
        <v>0</v>
      </c>
      <c r="BW125" s="67">
        <v>29922627828.163879</v>
      </c>
      <c r="BX125" s="67">
        <v>6702505426.1018639</v>
      </c>
      <c r="BY125" s="67">
        <v>23220122402.062012</v>
      </c>
      <c r="BZ125" s="67">
        <v>219448280363.87219</v>
      </c>
      <c r="CA125" s="67">
        <v>224019280363.87219</v>
      </c>
    </row>
    <row r="126" spans="1:79">
      <c r="A126" t="s">
        <v>63</v>
      </c>
      <c r="B126" t="s">
        <v>153</v>
      </c>
      <c r="C126" s="67">
        <v>2014</v>
      </c>
      <c r="D126" t="s">
        <v>5123</v>
      </c>
      <c r="E126" s="67">
        <v>8326348</v>
      </c>
      <c r="F126" s="67">
        <v>51436327106.780357</v>
      </c>
      <c r="G126" s="67">
        <v>610394665.58464098</v>
      </c>
      <c r="H126" s="67">
        <v>7295303959.1153841</v>
      </c>
      <c r="I126" s="67">
        <v>30347294143.08326</v>
      </c>
      <c r="J126" s="67">
        <v>21024809570.18853</v>
      </c>
      <c r="K126" s="67">
        <v>127531786.76156411</v>
      </c>
      <c r="L126" s="67">
        <v>0</v>
      </c>
      <c r="M126" s="67">
        <v>130619016.8343367</v>
      </c>
      <c r="N126" s="67">
        <v>32792500.02785882</v>
      </c>
      <c r="O126" s="67">
        <v>92842530.374037743</v>
      </c>
      <c r="P126" s="67">
        <v>0</v>
      </c>
      <c r="Q126" s="67">
        <v>9323788426.7580624</v>
      </c>
      <c r="R126" s="67">
        <v>6940997967.8778095</v>
      </c>
      <c r="S126" s="67">
        <v>95947807.042882577</v>
      </c>
      <c r="T126" s="67">
        <v>70784420.623201758</v>
      </c>
      <c r="U126" s="67">
        <v>27781475.429673661</v>
      </c>
      <c r="V126" s="67">
        <v>6244114407.2112226</v>
      </c>
      <c r="W126" s="67">
        <v>0</v>
      </c>
      <c r="X126" s="67">
        <v>445140488.99572009</v>
      </c>
      <c r="Y126" s="67">
        <v>4273742727.9156728</v>
      </c>
      <c r="Z126" s="67">
        <v>0</v>
      </c>
      <c r="AA126" s="67">
        <v>349673129.39928108</v>
      </c>
      <c r="AB126" s="67">
        <v>0</v>
      </c>
      <c r="AC126" s="67">
        <v>0</v>
      </c>
      <c r="AD126" s="67">
        <v>47584529.080583453</v>
      </c>
      <c r="AE126" s="67">
        <v>0</v>
      </c>
      <c r="AF126" s="67">
        <v>1127973531.8199639</v>
      </c>
      <c r="AG126" s="67">
        <v>0</v>
      </c>
      <c r="AH126" s="67">
        <v>0</v>
      </c>
      <c r="AI126" s="67">
        <v>0</v>
      </c>
      <c r="AJ126" s="67">
        <v>29623284806.802029</v>
      </c>
      <c r="AK126" s="67">
        <v>6530827222.8687668</v>
      </c>
      <c r="AL126" s="67">
        <v>23093847321.784538</v>
      </c>
      <c r="AM126" s="67">
        <v>111140152253.70959</v>
      </c>
      <c r="AN126" s="67">
        <v>117772361560.7854</v>
      </c>
      <c r="AO126" s="67">
        <v>76077711074.895462</v>
      </c>
      <c r="AP126" s="67">
        <v>61352992802.335037</v>
      </c>
      <c r="AQ126" s="67">
        <v>14724718272.56041</v>
      </c>
      <c r="AR126" s="67">
        <v>477000000</v>
      </c>
      <c r="AS126" s="67">
        <v>5701000000</v>
      </c>
      <c r="AT126" s="67">
        <v>42251657802.754967</v>
      </c>
      <c r="AU126" s="67">
        <v>23955789132.531712</v>
      </c>
      <c r="AV126" s="67">
        <v>10904435760.715981</v>
      </c>
      <c r="AW126" s="67">
        <v>13051353371.815729</v>
      </c>
      <c r="AX126" s="67">
        <v>102665439.4108658</v>
      </c>
      <c r="AY126" s="67">
        <v>0</v>
      </c>
      <c r="AZ126" s="67">
        <v>161880021.1316863</v>
      </c>
      <c r="BA126" s="67">
        <v>28015282.91528539</v>
      </c>
      <c r="BB126" s="67">
        <v>68047269.005021229</v>
      </c>
      <c r="BC126" s="67">
        <v>0</v>
      </c>
      <c r="BD126" s="67">
        <v>17935260657.760399</v>
      </c>
      <c r="BE126" s="67">
        <v>2358311099.2660718</v>
      </c>
      <c r="BF126" s="67">
        <v>453479671.86134708</v>
      </c>
      <c r="BG126" s="67">
        <v>0</v>
      </c>
      <c r="BH126" s="67">
        <v>15081821.90553575</v>
      </c>
      <c r="BI126" s="67">
        <v>1889749605.4991889</v>
      </c>
      <c r="BJ126" s="67">
        <v>0</v>
      </c>
      <c r="BK126" s="67">
        <v>7645177.794668654</v>
      </c>
      <c r="BL126" s="67">
        <v>913823273.7891736</v>
      </c>
      <c r="BM126" s="67">
        <v>0</v>
      </c>
      <c r="BN126" s="67">
        <v>329989189.3080768</v>
      </c>
      <c r="BO126" s="67">
        <v>0</v>
      </c>
      <c r="BP126" s="67">
        <v>0</v>
      </c>
      <c r="BQ126" s="67">
        <v>11538770.42043704</v>
      </c>
      <c r="BR126" s="67">
        <v>0</v>
      </c>
      <c r="BS126" s="67">
        <v>626753194.18683326</v>
      </c>
      <c r="BT126" s="67">
        <v>0</v>
      </c>
      <c r="BU126" s="67">
        <v>0</v>
      </c>
      <c r="BV126" s="67">
        <v>0</v>
      </c>
      <c r="BW126" s="67">
        <v>35526649609.939003</v>
      </c>
      <c r="BX126" s="67">
        <v>7972084211.6714125</v>
      </c>
      <c r="BY126" s="67">
        <v>27554565398.26759</v>
      </c>
      <c r="BZ126" s="67">
        <v>150990329586.8555</v>
      </c>
      <c r="CA126" s="67">
        <v>156214329586.8555</v>
      </c>
    </row>
    <row r="127" spans="1:79">
      <c r="A127" t="s">
        <v>63</v>
      </c>
      <c r="B127" t="s">
        <v>153</v>
      </c>
      <c r="C127" s="67">
        <v>2015</v>
      </c>
      <c r="D127" t="s">
        <v>5124</v>
      </c>
      <c r="E127" s="67">
        <v>8524063</v>
      </c>
      <c r="F127" s="67">
        <v>51318345617.576424</v>
      </c>
      <c r="G127" s="67">
        <v>525348258.75091511</v>
      </c>
      <c r="H127" s="67">
        <v>7150304526.3632612</v>
      </c>
      <c r="I127" s="67">
        <v>30907540639.341789</v>
      </c>
      <c r="J127" s="67">
        <v>21162871990.833851</v>
      </c>
      <c r="K127" s="67">
        <v>128249350.69623239</v>
      </c>
      <c r="L127" s="67">
        <v>0</v>
      </c>
      <c r="M127" s="67">
        <v>131353951.2223995</v>
      </c>
      <c r="N127" s="67">
        <v>32977008.658570599</v>
      </c>
      <c r="O127" s="67">
        <v>93364913.484095752</v>
      </c>
      <c r="P127" s="67">
        <v>0</v>
      </c>
      <c r="Q127" s="67">
        <v>9648451976.6844101</v>
      </c>
      <c r="R127" s="67">
        <v>6736715154.1816578</v>
      </c>
      <c r="S127" s="67">
        <v>95947807.042882577</v>
      </c>
      <c r="T127" s="67">
        <v>70784420.623201758</v>
      </c>
      <c r="U127" s="67">
        <v>27781475.429673661</v>
      </c>
      <c r="V127" s="67">
        <v>6106571613.7818279</v>
      </c>
      <c r="W127" s="67">
        <v>0</v>
      </c>
      <c r="X127" s="67">
        <v>445060663.8502478</v>
      </c>
      <c r="Y127" s="67">
        <v>4193611239.6650381</v>
      </c>
      <c r="Z127" s="67">
        <v>0</v>
      </c>
      <c r="AA127" s="67">
        <v>339543222.92296863</v>
      </c>
      <c r="AB127" s="67">
        <v>0</v>
      </c>
      <c r="AC127" s="67">
        <v>0</v>
      </c>
      <c r="AD127" s="67">
        <v>47075472.706358127</v>
      </c>
      <c r="AE127" s="67">
        <v>0</v>
      </c>
      <c r="AF127" s="67">
        <v>1081281014.6372161</v>
      </c>
      <c r="AG127" s="67">
        <v>0</v>
      </c>
      <c r="AH127" s="67">
        <v>0</v>
      </c>
      <c r="AI127" s="67">
        <v>0</v>
      </c>
      <c r="AJ127" s="67">
        <v>30299259517.28661</v>
      </c>
      <c r="AK127" s="67">
        <v>6815419051.0468683</v>
      </c>
      <c r="AL127" s="67">
        <v>23483806897.464321</v>
      </c>
      <c r="AM127" s="67">
        <v>112149983587.2095</v>
      </c>
      <c r="AN127" s="67">
        <v>118683250605.8828</v>
      </c>
      <c r="AO127" s="67">
        <v>91795703274.295563</v>
      </c>
      <c r="AP127" s="67">
        <v>74028792963.141586</v>
      </c>
      <c r="AQ127" s="67">
        <v>17766910311.15398</v>
      </c>
      <c r="AR127" s="67">
        <v>434000000</v>
      </c>
      <c r="AS127" s="67">
        <v>5907000000</v>
      </c>
      <c r="AT127" s="67">
        <v>37405086981.643181</v>
      </c>
      <c r="AU127" s="67">
        <v>21208092252.01746</v>
      </c>
      <c r="AV127" s="67">
        <v>9498293712.7078819</v>
      </c>
      <c r="AW127" s="67">
        <v>11709798539.30957</v>
      </c>
      <c r="AX127" s="67">
        <v>102553325.86632811</v>
      </c>
      <c r="AY127" s="67">
        <v>0</v>
      </c>
      <c r="AZ127" s="67">
        <v>107331895.60752571</v>
      </c>
      <c r="BA127" s="67">
        <v>28418030.752995741</v>
      </c>
      <c r="BB127" s="67">
        <v>69114794.297552735</v>
      </c>
      <c r="BC127" s="67">
        <v>0</v>
      </c>
      <c r="BD127" s="67">
        <v>15889576683.10132</v>
      </c>
      <c r="BE127" s="67">
        <v>1658316509.417994</v>
      </c>
      <c r="BF127" s="67">
        <v>0</v>
      </c>
      <c r="BG127" s="67">
        <v>0</v>
      </c>
      <c r="BH127" s="67">
        <v>8736315.5047479011</v>
      </c>
      <c r="BI127" s="67">
        <v>1649580193.9132471</v>
      </c>
      <c r="BJ127" s="67">
        <v>0</v>
      </c>
      <c r="BK127" s="67">
        <v>86274510.744020358</v>
      </c>
      <c r="BL127" s="67">
        <v>705992590.49772465</v>
      </c>
      <c r="BM127" s="67">
        <v>0</v>
      </c>
      <c r="BN127" s="67">
        <v>306607453.07658398</v>
      </c>
      <c r="BO127" s="67">
        <v>0</v>
      </c>
      <c r="BP127" s="67">
        <v>0</v>
      </c>
      <c r="BQ127" s="67">
        <v>4271453.0521818558</v>
      </c>
      <c r="BR127" s="67">
        <v>0</v>
      </c>
      <c r="BS127" s="67">
        <v>546434186.5427357</v>
      </c>
      <c r="BT127" s="67">
        <v>0</v>
      </c>
      <c r="BU127" s="67">
        <v>0</v>
      </c>
      <c r="BV127" s="67">
        <v>0</v>
      </c>
      <c r="BW127" s="67">
        <v>31038413235.051319</v>
      </c>
      <c r="BX127" s="67">
        <v>6973964136.8203869</v>
      </c>
      <c r="BY127" s="67">
        <v>24064449098.23093</v>
      </c>
      <c r="BZ127" s="67">
        <v>156424520000.40811</v>
      </c>
      <c r="CA127" s="67">
        <v>161897520000.40811</v>
      </c>
    </row>
    <row r="128" spans="1:79">
      <c r="A128" t="s">
        <v>63</v>
      </c>
      <c r="B128" t="s">
        <v>153</v>
      </c>
      <c r="C128" s="67">
        <v>2016</v>
      </c>
      <c r="D128" t="s">
        <v>5125</v>
      </c>
      <c r="E128" s="67">
        <v>8725318</v>
      </c>
      <c r="F128" s="67">
        <v>51376121676.234207</v>
      </c>
      <c r="G128" s="67">
        <v>658883673.57821</v>
      </c>
      <c r="H128" s="67">
        <v>6923417180.0774469</v>
      </c>
      <c r="I128" s="67">
        <v>30823345978.780361</v>
      </c>
      <c r="J128" s="67">
        <v>21300934412.04847</v>
      </c>
      <c r="K128" s="67">
        <v>128370971.7021084</v>
      </c>
      <c r="L128" s="67">
        <v>0</v>
      </c>
      <c r="M128" s="67">
        <v>131353951.2223995</v>
      </c>
      <c r="N128" s="67">
        <v>32977008.658570599</v>
      </c>
      <c r="O128" s="67">
        <v>93364913.484095752</v>
      </c>
      <c r="P128" s="67">
        <v>0</v>
      </c>
      <c r="Q128" s="67">
        <v>9502124742.9147892</v>
      </c>
      <c r="R128" s="67">
        <v>6474133528.0564871</v>
      </c>
      <c r="S128" s="67">
        <v>95947807.042882577</v>
      </c>
      <c r="T128" s="67">
        <v>70784420.623201758</v>
      </c>
      <c r="U128" s="67">
        <v>27781475.429673661</v>
      </c>
      <c r="V128" s="67">
        <v>5946450813.1014729</v>
      </c>
      <c r="W128" s="67">
        <v>0</v>
      </c>
      <c r="X128" s="67">
        <v>443943111.8136363</v>
      </c>
      <c r="Y128" s="67">
        <v>4096817379.8282042</v>
      </c>
      <c r="Z128" s="67">
        <v>0</v>
      </c>
      <c r="AA128" s="67">
        <v>326650614.68038881</v>
      </c>
      <c r="AB128" s="67">
        <v>0</v>
      </c>
      <c r="AC128" s="67">
        <v>0</v>
      </c>
      <c r="AD128" s="67">
        <v>46396730.874057703</v>
      </c>
      <c r="AE128" s="67">
        <v>0</v>
      </c>
      <c r="AF128" s="67">
        <v>1032642975.9051861</v>
      </c>
      <c r="AG128" s="67">
        <v>0</v>
      </c>
      <c r="AH128" s="67">
        <v>0</v>
      </c>
      <c r="AI128" s="67">
        <v>0</v>
      </c>
      <c r="AJ128" s="67">
        <v>30993670477.757889</v>
      </c>
      <c r="AK128" s="67">
        <v>7111595255.7046576</v>
      </c>
      <c r="AL128" s="67">
        <v>23884023324.721882</v>
      </c>
      <c r="AM128" s="67">
        <v>112953869006.77631</v>
      </c>
      <c r="AN128" s="67">
        <v>119162001400.64481</v>
      </c>
      <c r="AO128" s="67">
        <v>69070078838.744461</v>
      </c>
      <c r="AP128" s="67">
        <v>55701676482.858437</v>
      </c>
      <c r="AQ128" s="67">
        <v>13368402355.886021</v>
      </c>
      <c r="AR128" s="67">
        <v>577000000</v>
      </c>
      <c r="AS128" s="67">
        <v>6063000000</v>
      </c>
      <c r="AT128" s="67">
        <v>31726046939.847801</v>
      </c>
      <c r="AU128" s="67">
        <v>18178584779.883221</v>
      </c>
      <c r="AV128" s="67">
        <v>8349000315.6531744</v>
      </c>
      <c r="AW128" s="67">
        <v>9829584464.2300472</v>
      </c>
      <c r="AX128" s="67">
        <v>86141640.004992202</v>
      </c>
      <c r="AY128" s="67">
        <v>0</v>
      </c>
      <c r="AZ128" s="67">
        <v>109978439.9862178</v>
      </c>
      <c r="BA128" s="67">
        <v>29285849.448064849</v>
      </c>
      <c r="BB128" s="67">
        <v>73263202.43855381</v>
      </c>
      <c r="BC128" s="67">
        <v>0</v>
      </c>
      <c r="BD128" s="67">
        <v>13248793028.08675</v>
      </c>
      <c r="BE128" s="67">
        <v>2163139619.6564741</v>
      </c>
      <c r="BF128" s="67">
        <v>0</v>
      </c>
      <c r="BG128" s="67">
        <v>0</v>
      </c>
      <c r="BH128" s="67">
        <v>88085193.89351429</v>
      </c>
      <c r="BI128" s="67">
        <v>2075054425.76296</v>
      </c>
      <c r="BJ128" s="67">
        <v>0</v>
      </c>
      <c r="BK128" s="67">
        <v>103191972.150058</v>
      </c>
      <c r="BL128" s="67">
        <v>827218169.78894949</v>
      </c>
      <c r="BM128" s="67">
        <v>0</v>
      </c>
      <c r="BN128" s="67">
        <v>459690663.39481592</v>
      </c>
      <c r="BO128" s="67">
        <v>0</v>
      </c>
      <c r="BP128" s="67">
        <v>0</v>
      </c>
      <c r="BQ128" s="67">
        <v>10356775.04174668</v>
      </c>
      <c r="BR128" s="67">
        <v>0</v>
      </c>
      <c r="BS128" s="67">
        <v>674596845.3873899</v>
      </c>
      <c r="BT128" s="67">
        <v>0</v>
      </c>
      <c r="BU128" s="67">
        <v>0</v>
      </c>
      <c r="BV128" s="67">
        <v>0</v>
      </c>
      <c r="BW128" s="67">
        <v>28103711453.513149</v>
      </c>
      <c r="BX128" s="67">
        <v>6314568631.7817402</v>
      </c>
      <c r="BY128" s="67">
        <v>21789142821.731411</v>
      </c>
      <c r="BZ128" s="67">
        <v>125576976851.7619</v>
      </c>
      <c r="CA128" s="67">
        <v>131062976851.7619</v>
      </c>
    </row>
    <row r="129" spans="1:79">
      <c r="A129" t="s">
        <v>63</v>
      </c>
      <c r="B129" t="s">
        <v>153</v>
      </c>
      <c r="C129" s="67">
        <v>2017</v>
      </c>
      <c r="D129" t="s">
        <v>5126</v>
      </c>
      <c r="E129" s="67">
        <v>8925525</v>
      </c>
      <c r="F129" s="67">
        <v>51464721656.204521</v>
      </c>
      <c r="G129" s="67">
        <v>1618832465.348043</v>
      </c>
      <c r="H129" s="67">
        <v>7607963830.3678865</v>
      </c>
      <c r="I129" s="67">
        <v>31331452626.105911</v>
      </c>
      <c r="J129" s="67">
        <v>21439433737.836349</v>
      </c>
      <c r="K129" s="67">
        <v>128492592.7079844</v>
      </c>
      <c r="L129" s="67">
        <v>0</v>
      </c>
      <c r="M129" s="67">
        <v>131353951.2223995</v>
      </c>
      <c r="N129" s="67">
        <v>32977008.658570599</v>
      </c>
      <c r="O129" s="67">
        <v>93364913.484095752</v>
      </c>
      <c r="P129" s="67">
        <v>0</v>
      </c>
      <c r="Q129" s="67">
        <v>9793121597.2589836</v>
      </c>
      <c r="R129" s="67">
        <v>6073415181.4302597</v>
      </c>
      <c r="S129" s="67">
        <v>95947807.042882577</v>
      </c>
      <c r="T129" s="67">
        <v>70784420.623201758</v>
      </c>
      <c r="U129" s="67">
        <v>27781475.429673661</v>
      </c>
      <c r="V129" s="67">
        <v>5689933991.8764095</v>
      </c>
      <c r="W129" s="67">
        <v>0</v>
      </c>
      <c r="X129" s="67">
        <v>442266783.75871903</v>
      </c>
      <c r="Y129" s="67">
        <v>3935793880.1425009</v>
      </c>
      <c r="Z129" s="67">
        <v>0</v>
      </c>
      <c r="AA129" s="67">
        <v>303167649.66711849</v>
      </c>
      <c r="AB129" s="67">
        <v>0</v>
      </c>
      <c r="AC129" s="67">
        <v>0</v>
      </c>
      <c r="AD129" s="67">
        <v>46101478.177006997</v>
      </c>
      <c r="AE129" s="67">
        <v>0</v>
      </c>
      <c r="AF129" s="67">
        <v>962604200.13106394</v>
      </c>
      <c r="AG129" s="67">
        <v>0</v>
      </c>
      <c r="AH129" s="67">
        <v>0</v>
      </c>
      <c r="AI129" s="67">
        <v>0</v>
      </c>
      <c r="AJ129" s="67">
        <v>31324574014.86343</v>
      </c>
      <c r="AK129" s="67">
        <v>7138622060.1728725</v>
      </c>
      <c r="AL129" s="67">
        <v>24186821603.94714</v>
      </c>
      <c r="AM129" s="67">
        <v>113860055384.1277</v>
      </c>
      <c r="AN129" s="67">
        <v>119887312452.19659</v>
      </c>
      <c r="AO129" s="67">
        <v>58437367683.945427</v>
      </c>
      <c r="AP129" s="67">
        <v>47126909422.536636</v>
      </c>
      <c r="AQ129" s="67">
        <v>11310458261.408791</v>
      </c>
      <c r="AR129" s="67">
        <v>1475000000</v>
      </c>
      <c r="AS129" s="67">
        <v>6932000000</v>
      </c>
      <c r="AT129" s="67">
        <v>36279493268.405182</v>
      </c>
      <c r="AU129" s="67">
        <v>20676107435.38163</v>
      </c>
      <c r="AV129" s="67">
        <v>9389229039.0028687</v>
      </c>
      <c r="AW129" s="67">
        <v>11286878396.378759</v>
      </c>
      <c r="AX129" s="67">
        <v>104685912.5539431</v>
      </c>
      <c r="AY129" s="67">
        <v>0</v>
      </c>
      <c r="AZ129" s="67">
        <v>126151739.32433809</v>
      </c>
      <c r="BA129" s="67">
        <v>30401854.63794646</v>
      </c>
      <c r="BB129" s="67">
        <v>78664862.884981245</v>
      </c>
      <c r="BC129" s="67">
        <v>0</v>
      </c>
      <c r="BD129" s="67">
        <v>15263481463.622339</v>
      </c>
      <c r="BE129" s="67">
        <v>3463477308.2143259</v>
      </c>
      <c r="BF129" s="67">
        <v>55370099.574485824</v>
      </c>
      <c r="BG129" s="67">
        <v>0</v>
      </c>
      <c r="BH129" s="67">
        <v>279511216.74409252</v>
      </c>
      <c r="BI129" s="67">
        <v>3128595991.8957481</v>
      </c>
      <c r="BJ129" s="67">
        <v>0</v>
      </c>
      <c r="BK129" s="67">
        <v>410444474.6633535</v>
      </c>
      <c r="BL129" s="67">
        <v>1121841470.6020589</v>
      </c>
      <c r="BM129" s="67">
        <v>0</v>
      </c>
      <c r="BN129" s="67">
        <v>579250294.70906401</v>
      </c>
      <c r="BO129" s="67">
        <v>0</v>
      </c>
      <c r="BP129" s="67">
        <v>0</v>
      </c>
      <c r="BQ129" s="67">
        <v>20902948.335208531</v>
      </c>
      <c r="BR129" s="67">
        <v>0</v>
      </c>
      <c r="BS129" s="67">
        <v>996156803.58606327</v>
      </c>
      <c r="BT129" s="67">
        <v>0</v>
      </c>
      <c r="BU129" s="67">
        <v>0</v>
      </c>
      <c r="BV129" s="67">
        <v>0</v>
      </c>
      <c r="BW129" s="67">
        <v>29221499082.564491</v>
      </c>
      <c r="BX129" s="67">
        <v>6565033880.4909325</v>
      </c>
      <c r="BY129" s="67">
        <v>22656465202.073551</v>
      </c>
      <c r="BZ129" s="67">
        <v>121944837343.12939</v>
      </c>
      <c r="CA129" s="67">
        <v>127401837343.12939</v>
      </c>
    </row>
    <row r="130" spans="1:79">
      <c r="A130" t="s">
        <v>63</v>
      </c>
      <c r="B130" t="s">
        <v>153</v>
      </c>
      <c r="C130" s="67">
        <v>2018</v>
      </c>
      <c r="D130" t="s">
        <v>5127</v>
      </c>
      <c r="E130" s="67">
        <v>9128132</v>
      </c>
      <c r="F130" s="67">
        <v>51713008198.780441</v>
      </c>
      <c r="G130" s="67">
        <v>1403343174.1026831</v>
      </c>
      <c r="H130" s="67">
        <v>7625773087.0143547</v>
      </c>
      <c r="I130" s="67">
        <v>32298172886.499981</v>
      </c>
      <c r="J130" s="67">
        <v>21459094528.526749</v>
      </c>
      <c r="K130" s="67">
        <v>128614213.71386039</v>
      </c>
      <c r="L130" s="67">
        <v>0</v>
      </c>
      <c r="M130" s="67">
        <v>131353951.2223995</v>
      </c>
      <c r="N130" s="67">
        <v>32977008.658570599</v>
      </c>
      <c r="O130" s="67">
        <v>93364913.484095752</v>
      </c>
      <c r="P130" s="67">
        <v>0</v>
      </c>
      <c r="Q130" s="67">
        <v>10514126178.028521</v>
      </c>
      <c r="R130" s="67">
        <v>5686032537.6761189</v>
      </c>
      <c r="S130" s="67">
        <v>95947807.042882577</v>
      </c>
      <c r="T130" s="67">
        <v>70784420.623201758</v>
      </c>
      <c r="U130" s="67">
        <v>27781475.429673661</v>
      </c>
      <c r="V130" s="67">
        <v>5441432898.3058701</v>
      </c>
      <c r="W130" s="67">
        <v>0</v>
      </c>
      <c r="X130" s="67">
        <v>437397449.88491142</v>
      </c>
      <c r="Y130" s="67">
        <v>3809040016.070457</v>
      </c>
      <c r="Z130" s="67">
        <v>0</v>
      </c>
      <c r="AA130" s="67">
        <v>275540632.0044477</v>
      </c>
      <c r="AB130" s="67">
        <v>0</v>
      </c>
      <c r="AC130" s="67">
        <v>0</v>
      </c>
      <c r="AD130" s="67">
        <v>45371830.707284033</v>
      </c>
      <c r="AE130" s="67">
        <v>0</v>
      </c>
      <c r="AF130" s="67">
        <v>874082969.63877022</v>
      </c>
      <c r="AG130" s="67">
        <v>0</v>
      </c>
      <c r="AH130" s="67">
        <v>0</v>
      </c>
      <c r="AI130" s="67">
        <v>0</v>
      </c>
      <c r="AJ130" s="67">
        <v>31653134819.150791</v>
      </c>
      <c r="AK130" s="67">
        <v>7165508308.5189228</v>
      </c>
      <c r="AL130" s="67">
        <v>24487843994.073631</v>
      </c>
      <c r="AM130" s="67">
        <v>115050105942.9606</v>
      </c>
      <c r="AN130" s="67">
        <v>121284237707.1438</v>
      </c>
      <c r="AO130" s="67">
        <v>41265503833.697578</v>
      </c>
      <c r="AP130" s="67">
        <v>33278632123.949661</v>
      </c>
      <c r="AQ130" s="67">
        <v>7986871709.7479181</v>
      </c>
      <c r="AR130" s="67">
        <v>1341000000</v>
      </c>
      <c r="AS130" s="67">
        <v>7287000000</v>
      </c>
      <c r="AT130" s="67">
        <v>33641639453.323509</v>
      </c>
      <c r="AU130" s="67">
        <v>19144168170.52869</v>
      </c>
      <c r="AV130" s="67">
        <v>8629062372.2872677</v>
      </c>
      <c r="AW130" s="67">
        <v>10515105798.241421</v>
      </c>
      <c r="AX130" s="67">
        <v>123400604.59316219</v>
      </c>
      <c r="AY130" s="67">
        <v>0</v>
      </c>
      <c r="AZ130" s="67">
        <v>125637125.3713987</v>
      </c>
      <c r="BA130" s="67">
        <v>31962042.905236311</v>
      </c>
      <c r="BB130" s="67">
        <v>86057715.069067836</v>
      </c>
      <c r="BC130" s="67">
        <v>0</v>
      </c>
      <c r="BD130" s="67">
        <v>14130413794.855949</v>
      </c>
      <c r="BE130" s="67">
        <v>3552714138.0116272</v>
      </c>
      <c r="BF130" s="67">
        <v>105772179.9914816</v>
      </c>
      <c r="BG130" s="67">
        <v>0</v>
      </c>
      <c r="BH130" s="67">
        <v>573950805.66127324</v>
      </c>
      <c r="BI130" s="67">
        <v>2872991152.3588729</v>
      </c>
      <c r="BJ130" s="67">
        <v>0</v>
      </c>
      <c r="BK130" s="67">
        <v>0</v>
      </c>
      <c r="BL130" s="67">
        <v>1542467391.936038</v>
      </c>
      <c r="BM130" s="67">
        <v>0</v>
      </c>
      <c r="BN130" s="67">
        <v>445354388.99807</v>
      </c>
      <c r="BO130" s="67">
        <v>0</v>
      </c>
      <c r="BP130" s="67">
        <v>0</v>
      </c>
      <c r="BQ130" s="67">
        <v>34977413.017301314</v>
      </c>
      <c r="BR130" s="67">
        <v>0</v>
      </c>
      <c r="BS130" s="67">
        <v>850191958.40746343</v>
      </c>
      <c r="BT130" s="67">
        <v>0</v>
      </c>
      <c r="BU130" s="67">
        <v>0</v>
      </c>
      <c r="BV130" s="67">
        <v>0</v>
      </c>
      <c r="BW130" s="67">
        <v>29982673653.922421</v>
      </c>
      <c r="BX130" s="67">
        <v>6738349498.3807707</v>
      </c>
      <c r="BY130" s="67">
        <v>23244324155.541649</v>
      </c>
      <c r="BZ130" s="67">
        <v>102496531078.95509</v>
      </c>
      <c r="CA130" s="67">
        <v>108442531078.95509</v>
      </c>
    </row>
    <row r="131" spans="1:79">
      <c r="A131" t="s">
        <v>63</v>
      </c>
      <c r="B131" t="s">
        <v>153</v>
      </c>
      <c r="C131" s="67">
        <v>2019</v>
      </c>
      <c r="D131" t="s">
        <v>5128</v>
      </c>
      <c r="E131" s="67">
        <v>9337003</v>
      </c>
      <c r="F131" s="67">
        <v>52114293025.899452</v>
      </c>
      <c r="G131" s="67">
        <v>1401000000</v>
      </c>
      <c r="H131" s="67">
        <v>7903000000</v>
      </c>
      <c r="I131" s="67">
        <v>32831881954.805401</v>
      </c>
      <c r="J131" s="67">
        <v>21487930345.57481</v>
      </c>
      <c r="K131" s="67">
        <v>128735834.7197364</v>
      </c>
      <c r="L131" s="67">
        <v>0</v>
      </c>
      <c r="M131" s="67">
        <v>131665364.0986973</v>
      </c>
      <c r="N131" s="67">
        <v>33055190.281753551</v>
      </c>
      <c r="O131" s="67">
        <v>93586262.25954406</v>
      </c>
      <c r="P131" s="67">
        <v>0</v>
      </c>
      <c r="Q131" s="67">
        <v>10956908957.87085</v>
      </c>
      <c r="R131" s="67">
        <v>5386383220.30231</v>
      </c>
      <c r="S131" s="67">
        <v>95947807.042882577</v>
      </c>
      <c r="T131" s="67">
        <v>70784420.623201758</v>
      </c>
      <c r="U131" s="67">
        <v>27781475.429673649</v>
      </c>
      <c r="V131" s="67">
        <v>5191869517.2065516</v>
      </c>
      <c r="W131" s="67">
        <v>0</v>
      </c>
      <c r="X131" s="67">
        <v>437397449.88491142</v>
      </c>
      <c r="Y131" s="67">
        <v>3661544610.604805</v>
      </c>
      <c r="Z131" s="67">
        <v>0</v>
      </c>
      <c r="AA131" s="67">
        <v>255280819.05182239</v>
      </c>
      <c r="AB131" s="67">
        <v>0</v>
      </c>
      <c r="AC131" s="67">
        <v>0</v>
      </c>
      <c r="AD131" s="67">
        <v>44302812.32141085</v>
      </c>
      <c r="AE131" s="67">
        <v>0</v>
      </c>
      <c r="AF131" s="67">
        <v>793343825.34360135</v>
      </c>
      <c r="AG131" s="67">
        <v>0</v>
      </c>
      <c r="AH131" s="67">
        <v>0</v>
      </c>
      <c r="AI131" s="67">
        <v>0</v>
      </c>
      <c r="AJ131" s="67">
        <v>31979370912.69968</v>
      </c>
      <c r="AK131" s="67">
        <v>7192256765.6915283</v>
      </c>
      <c r="AL131" s="67">
        <v>24787114147.008148</v>
      </c>
      <c r="AM131" s="67">
        <v>115809929113.7068</v>
      </c>
      <c r="AN131" s="67">
        <v>122311929113.7068</v>
      </c>
      <c r="AO131" s="67">
        <v>52114293025.899452</v>
      </c>
      <c r="AP131" s="67">
        <v>42027655666.047943</v>
      </c>
      <c r="AQ131" s="67">
        <v>10086637359.851509</v>
      </c>
      <c r="AR131" s="67">
        <v>1401000000</v>
      </c>
      <c r="AS131" s="67">
        <v>7903000000</v>
      </c>
      <c r="AT131" s="67">
        <v>32831881954.805401</v>
      </c>
      <c r="AU131" s="67">
        <v>21487930345.57481</v>
      </c>
      <c r="AV131" s="67">
        <v>9773583216.5964165</v>
      </c>
      <c r="AW131" s="67">
        <v>11714347128.978399</v>
      </c>
      <c r="AX131" s="67">
        <v>128735834.7197364</v>
      </c>
      <c r="AY131" s="67">
        <v>0</v>
      </c>
      <c r="AZ131" s="67">
        <v>131665364.0986973</v>
      </c>
      <c r="BA131" s="67">
        <v>33055190.281753551</v>
      </c>
      <c r="BB131" s="67">
        <v>93586262.25954406</v>
      </c>
      <c r="BC131" s="67">
        <v>0</v>
      </c>
      <c r="BD131" s="67">
        <v>10956908957.87085</v>
      </c>
      <c r="BE131" s="67">
        <v>5386383220.30231</v>
      </c>
      <c r="BF131" s="67">
        <v>95947807.042882577</v>
      </c>
      <c r="BG131" s="67">
        <v>70784420.623201758</v>
      </c>
      <c r="BH131" s="67">
        <v>27781475.429673649</v>
      </c>
      <c r="BI131" s="67">
        <v>5191869517.2065516</v>
      </c>
      <c r="BJ131" s="67">
        <v>0</v>
      </c>
      <c r="BK131" s="67">
        <v>437397449.88491142</v>
      </c>
      <c r="BL131" s="67">
        <v>3661544610.604805</v>
      </c>
      <c r="BM131" s="67">
        <v>0</v>
      </c>
      <c r="BN131" s="67">
        <v>255280819.05182239</v>
      </c>
      <c r="BO131" s="67">
        <v>0</v>
      </c>
      <c r="BP131" s="67">
        <v>0</v>
      </c>
      <c r="BQ131" s="67">
        <v>44302812.32141085</v>
      </c>
      <c r="BR131" s="67">
        <v>0</v>
      </c>
      <c r="BS131" s="67">
        <v>793343825.34360135</v>
      </c>
      <c r="BT131" s="67">
        <v>0</v>
      </c>
      <c r="BU131" s="67">
        <v>0</v>
      </c>
      <c r="BV131" s="67">
        <v>0</v>
      </c>
      <c r="BW131" s="67">
        <v>31979370912.69968</v>
      </c>
      <c r="BX131" s="67">
        <v>7192256765.6915283</v>
      </c>
      <c r="BY131" s="67">
        <v>24787114147.008148</v>
      </c>
      <c r="BZ131" s="67">
        <v>115809929113.7068</v>
      </c>
      <c r="CA131" s="67">
        <v>122311929113.7068</v>
      </c>
    </row>
    <row r="132" spans="1:79">
      <c r="A132" t="s">
        <v>63</v>
      </c>
      <c r="B132" t="s">
        <v>153</v>
      </c>
      <c r="C132" s="67">
        <v>2020</v>
      </c>
      <c r="D132" t="s">
        <v>5129</v>
      </c>
      <c r="E132" s="67">
        <v>9543207</v>
      </c>
      <c r="F132" s="67">
        <v>52736749188.032112</v>
      </c>
      <c r="G132" s="67">
        <v>2045144940.8351369</v>
      </c>
      <c r="H132" s="67">
        <v>7884723121.6186123</v>
      </c>
      <c r="I132" s="67">
        <v>32480001431.547211</v>
      </c>
      <c r="J132" s="67">
        <v>21478318408.580059</v>
      </c>
      <c r="K132" s="67">
        <v>128857455.7256124</v>
      </c>
      <c r="L132" s="67">
        <v>0</v>
      </c>
      <c r="M132" s="67">
        <v>131976776.974995</v>
      </c>
      <c r="N132" s="67">
        <v>33133371.9049365</v>
      </c>
      <c r="O132" s="67">
        <v>93807611.034992367</v>
      </c>
      <c r="P132" s="67">
        <v>0</v>
      </c>
      <c r="Q132" s="67">
        <v>10655451992.67515</v>
      </c>
      <c r="R132" s="67">
        <v>5120045822.5440168</v>
      </c>
      <c r="S132" s="67">
        <v>95947807.042882577</v>
      </c>
      <c r="T132" s="67">
        <v>70784420.623201758</v>
      </c>
      <c r="U132" s="67">
        <v>27781475.429673661</v>
      </c>
      <c r="V132" s="67">
        <v>4920702563.9297686</v>
      </c>
      <c r="W132" s="67">
        <v>0</v>
      </c>
      <c r="X132" s="67">
        <v>430612312.51976991</v>
      </c>
      <c r="Y132" s="67">
        <v>3474870738.0623412</v>
      </c>
      <c r="Z132" s="67">
        <v>0</v>
      </c>
      <c r="AA132" s="67">
        <v>255280819.05182239</v>
      </c>
      <c r="AB132" s="67">
        <v>0</v>
      </c>
      <c r="AC132" s="67">
        <v>0</v>
      </c>
      <c r="AD132" s="67">
        <v>42470209.374199688</v>
      </c>
      <c r="AE132" s="67">
        <v>0</v>
      </c>
      <c r="AF132" s="67">
        <v>717468484.92163539</v>
      </c>
      <c r="AG132" s="67">
        <v>0</v>
      </c>
      <c r="AH132" s="67">
        <v>0</v>
      </c>
      <c r="AI132" s="67">
        <v>0</v>
      </c>
      <c r="AJ132" s="67">
        <v>32302574399.229969</v>
      </c>
      <c r="AK132" s="67">
        <v>7218706207.5542879</v>
      </c>
      <c r="AL132" s="67">
        <v>25084085808.95108</v>
      </c>
      <c r="AM132" s="67">
        <v>116744497706.8609</v>
      </c>
      <c r="AN132" s="67">
        <v>122573754085.366</v>
      </c>
      <c r="AO132" s="67">
        <v>53693597465.900368</v>
      </c>
      <c r="AP132" s="67">
        <v>43301288278.951912</v>
      </c>
      <c r="AQ132" s="67">
        <v>10392309186.94846</v>
      </c>
      <c r="AR132" s="67">
        <v>2136000000</v>
      </c>
      <c r="AS132" s="67">
        <v>8235000000</v>
      </c>
      <c r="AT132" s="67">
        <v>36906493268.618553</v>
      </c>
      <c r="AU132" s="67">
        <v>21059617652.233379</v>
      </c>
      <c r="AV132" s="67">
        <v>9569734131.0833988</v>
      </c>
      <c r="AW132" s="67">
        <v>11489883521.14999</v>
      </c>
      <c r="AX132" s="67">
        <v>126195105.3677015</v>
      </c>
      <c r="AY132" s="67">
        <v>0</v>
      </c>
      <c r="AZ132" s="67">
        <v>75279358.041000828</v>
      </c>
      <c r="BA132" s="67">
        <v>33827655.053007722</v>
      </c>
      <c r="BB132" s="67">
        <v>93089382.647966236</v>
      </c>
      <c r="BC132" s="67">
        <v>0</v>
      </c>
      <c r="BD132" s="67">
        <v>15518484115.27549</v>
      </c>
      <c r="BE132" s="67">
        <v>6434115826.0496883</v>
      </c>
      <c r="BF132" s="67">
        <v>1585934.7650077869</v>
      </c>
      <c r="BG132" s="67">
        <v>182628172.08501729</v>
      </c>
      <c r="BH132" s="67">
        <v>22422868.77726211</v>
      </c>
      <c r="BI132" s="67">
        <v>6227478850.4224014</v>
      </c>
      <c r="BJ132" s="67">
        <v>0</v>
      </c>
      <c r="BK132" s="67">
        <v>572159186.06385565</v>
      </c>
      <c r="BL132" s="67">
        <v>4713829054.0390568</v>
      </c>
      <c r="BM132" s="67">
        <v>0</v>
      </c>
      <c r="BN132" s="67">
        <v>291661481.64184147</v>
      </c>
      <c r="BO132" s="67">
        <v>0</v>
      </c>
      <c r="BP132" s="67">
        <v>0</v>
      </c>
      <c r="BQ132" s="67">
        <v>50060628.182275943</v>
      </c>
      <c r="BR132" s="67">
        <v>0</v>
      </c>
      <c r="BS132" s="67">
        <v>599768500.4953711</v>
      </c>
      <c r="BT132" s="67">
        <v>0</v>
      </c>
      <c r="BU132" s="67">
        <v>0</v>
      </c>
      <c r="BV132" s="67">
        <v>0</v>
      </c>
      <c r="BW132" s="67">
        <v>31195916141.15247</v>
      </c>
      <c r="BX132" s="67">
        <v>7022335291.3337326</v>
      </c>
      <c r="BY132" s="67">
        <v>24173580849.818741</v>
      </c>
      <c r="BZ132" s="67">
        <v>122131122701.7211</v>
      </c>
      <c r="CA132" s="67">
        <v>128230122701.7211</v>
      </c>
    </row>
    <row r="133" spans="1:79">
      <c r="A133" t="s">
        <v>63</v>
      </c>
      <c r="B133" t="s">
        <v>153</v>
      </c>
      <c r="C133" s="67">
        <v>1995</v>
      </c>
      <c r="D133" t="s">
        <v>5130</v>
      </c>
      <c r="E133" s="67">
        <v>59026400</v>
      </c>
      <c r="F133" s="67">
        <v>536541215815.95471</v>
      </c>
      <c r="G133" s="67">
        <v>199448315310.70679</v>
      </c>
      <c r="H133" s="67">
        <v>427189395976.31281</v>
      </c>
      <c r="I133" s="67">
        <v>163216255667.25171</v>
      </c>
      <c r="J133" s="67">
        <v>138012429784.23389</v>
      </c>
      <c r="K133" s="67">
        <v>10424548578.737539</v>
      </c>
      <c r="L133" s="67">
        <v>0</v>
      </c>
      <c r="M133" s="67">
        <v>2650812527.954051</v>
      </c>
      <c r="N133" s="67">
        <v>769794409.75135779</v>
      </c>
      <c r="O133" s="67">
        <v>6028363401.9422483</v>
      </c>
      <c r="P133" s="67">
        <v>246824853.43228549</v>
      </c>
      <c r="Q133" s="67">
        <v>4931967591.9949646</v>
      </c>
      <c r="R133" s="67">
        <v>244617631769.65729</v>
      </c>
      <c r="S133" s="67">
        <v>14132489076.36161</v>
      </c>
      <c r="T133" s="67">
        <v>44821338923.760017</v>
      </c>
      <c r="U133" s="67">
        <v>6557194129.408432</v>
      </c>
      <c r="V133" s="67">
        <v>254154704842.47659</v>
      </c>
      <c r="W133" s="67">
        <v>0</v>
      </c>
      <c r="X133" s="67">
        <v>378954453.46068352</v>
      </c>
      <c r="Y133" s="67">
        <v>21257918340.552662</v>
      </c>
      <c r="Z133" s="67">
        <v>232450183999.61551</v>
      </c>
      <c r="AA133" s="67">
        <v>0</v>
      </c>
      <c r="AB133" s="67">
        <v>0</v>
      </c>
      <c r="AC133" s="67">
        <v>0</v>
      </c>
      <c r="AD133" s="67">
        <v>67648048.847699434</v>
      </c>
      <c r="AE133" s="67">
        <v>0</v>
      </c>
      <c r="AF133" s="67">
        <v>0</v>
      </c>
      <c r="AG133" s="67">
        <v>0</v>
      </c>
      <c r="AH133" s="67">
        <v>0</v>
      </c>
      <c r="AI133" s="67">
        <v>0</v>
      </c>
      <c r="AJ133" s="67">
        <v>721946229942.82727</v>
      </c>
      <c r="AK133" s="67">
        <v>336984949732.12738</v>
      </c>
      <c r="AL133" s="67">
        <v>386248220759.3324</v>
      </c>
      <c r="AM133" s="67">
        <v>1614647431344.791</v>
      </c>
      <c r="AN133" s="67">
        <v>1755701452588.9861</v>
      </c>
      <c r="AO133" s="67">
        <v>523317217552.98132</v>
      </c>
      <c r="AP133" s="67">
        <v>422030014155.63013</v>
      </c>
      <c r="AQ133" s="67">
        <v>101287203397.3512</v>
      </c>
      <c r="AR133" s="67">
        <v>7245000000</v>
      </c>
      <c r="AS133" s="67">
        <v>15793000000</v>
      </c>
      <c r="AT133" s="67">
        <v>161740667333.77679</v>
      </c>
      <c r="AU133" s="67">
        <v>146754386732.40701</v>
      </c>
      <c r="AV133" s="67">
        <v>59472899518.141403</v>
      </c>
      <c r="AW133" s="67">
        <v>87281487214.265579</v>
      </c>
      <c r="AX133" s="67">
        <v>2872936274.5458732</v>
      </c>
      <c r="AY133" s="67">
        <v>0</v>
      </c>
      <c r="AZ133" s="67">
        <v>7197744842.1786966</v>
      </c>
      <c r="BA133" s="67">
        <v>525050951.99503732</v>
      </c>
      <c r="BB133" s="67">
        <v>4202548265.5779791</v>
      </c>
      <c r="BC133" s="67">
        <v>0</v>
      </c>
      <c r="BD133" s="67">
        <v>188000267.0722734</v>
      </c>
      <c r="BE133" s="67">
        <v>28467553033.792919</v>
      </c>
      <c r="BF133" s="67">
        <v>748603761.81604362</v>
      </c>
      <c r="BG133" s="67">
        <v>17776639769.515011</v>
      </c>
      <c r="BH133" s="67">
        <v>816506226.4542501</v>
      </c>
      <c r="BI133" s="67">
        <v>9125803276.0076046</v>
      </c>
      <c r="BJ133" s="67">
        <v>0</v>
      </c>
      <c r="BK133" s="67">
        <v>0</v>
      </c>
      <c r="BL133" s="67">
        <v>188408199.3495425</v>
      </c>
      <c r="BM133" s="67">
        <v>8937395076.658062</v>
      </c>
      <c r="BN133" s="67">
        <v>0</v>
      </c>
      <c r="BO133" s="67">
        <v>0</v>
      </c>
      <c r="BP133" s="67">
        <v>0</v>
      </c>
      <c r="BQ133" s="67">
        <v>0</v>
      </c>
      <c r="BR133" s="67">
        <v>0</v>
      </c>
      <c r="BS133" s="67">
        <v>0</v>
      </c>
      <c r="BT133" s="67">
        <v>0</v>
      </c>
      <c r="BU133" s="67">
        <v>0</v>
      </c>
      <c r="BV133" s="67">
        <v>0</v>
      </c>
      <c r="BW133" s="67">
        <v>185684128266.7843</v>
      </c>
      <c r="BX133" s="67">
        <v>82305130565.46196</v>
      </c>
      <c r="BY133" s="67">
        <v>103378997701.3224</v>
      </c>
      <c r="BZ133" s="67">
        <v>890661566187.33545</v>
      </c>
      <c r="CA133" s="67">
        <v>899209566187.33545</v>
      </c>
    </row>
    <row r="134" spans="1:79">
      <c r="A134" t="s">
        <v>63</v>
      </c>
      <c r="B134" t="s">
        <v>153</v>
      </c>
      <c r="C134" s="67">
        <v>1996</v>
      </c>
      <c r="D134" t="s">
        <v>5131</v>
      </c>
      <c r="E134" s="67">
        <v>58633493</v>
      </c>
      <c r="F134" s="67">
        <v>518947378545.82892</v>
      </c>
      <c r="G134" s="67">
        <v>140216443254.8454</v>
      </c>
      <c r="H134" s="67">
        <v>297287643591.90051</v>
      </c>
      <c r="I134" s="67">
        <v>163239834645.64819</v>
      </c>
      <c r="J134" s="67">
        <v>138164950184.29541</v>
      </c>
      <c r="K134" s="67">
        <v>10542887831.47793</v>
      </c>
      <c r="L134" s="67">
        <v>0</v>
      </c>
      <c r="M134" s="67">
        <v>2659150857.625423</v>
      </c>
      <c r="N134" s="67">
        <v>771934185.26826453</v>
      </c>
      <c r="O134" s="67">
        <v>6045124706.2368755</v>
      </c>
      <c r="P134" s="67">
        <v>241646806.18295801</v>
      </c>
      <c r="Q134" s="67">
        <v>4292026575.3784752</v>
      </c>
      <c r="R134" s="67">
        <v>247762450889.22049</v>
      </c>
      <c r="S134" s="67">
        <v>14132489076.36161</v>
      </c>
      <c r="T134" s="67">
        <v>45690879745.841537</v>
      </c>
      <c r="U134" s="67">
        <v>6543864719.5627813</v>
      </c>
      <c r="V134" s="67">
        <v>254134409886.0271</v>
      </c>
      <c r="W134" s="67">
        <v>0</v>
      </c>
      <c r="X134" s="67">
        <v>378954453.46068352</v>
      </c>
      <c r="Y134" s="67">
        <v>21237623384.103168</v>
      </c>
      <c r="Z134" s="67">
        <v>232450183999.61551</v>
      </c>
      <c r="AA134" s="67">
        <v>0</v>
      </c>
      <c r="AB134" s="67">
        <v>0</v>
      </c>
      <c r="AC134" s="67">
        <v>0</v>
      </c>
      <c r="AD134" s="67">
        <v>67648048.847699434</v>
      </c>
      <c r="AE134" s="67">
        <v>0</v>
      </c>
      <c r="AF134" s="67">
        <v>0</v>
      </c>
      <c r="AG134" s="67">
        <v>0</v>
      </c>
      <c r="AH134" s="67">
        <v>0</v>
      </c>
      <c r="AI134" s="67">
        <v>0</v>
      </c>
      <c r="AJ134" s="67">
        <v>707783137317.01306</v>
      </c>
      <c r="AK134" s="67">
        <v>330262986245.09308</v>
      </c>
      <c r="AL134" s="67">
        <v>378764276814.81622</v>
      </c>
      <c r="AM134" s="67">
        <v>1691425741144.1831</v>
      </c>
      <c r="AN134" s="67">
        <v>1715513369002.624</v>
      </c>
      <c r="AO134" s="67">
        <v>540981282193.2038</v>
      </c>
      <c r="AP134" s="67">
        <v>436275227575.16443</v>
      </c>
      <c r="AQ134" s="67">
        <v>104706054618.03951</v>
      </c>
      <c r="AR134" s="67">
        <v>8991000000</v>
      </c>
      <c r="AS134" s="67">
        <v>19541000000</v>
      </c>
      <c r="AT134" s="67">
        <v>144086721257.13339</v>
      </c>
      <c r="AU134" s="67">
        <v>133466150234.60809</v>
      </c>
      <c r="AV134" s="67">
        <v>52091019813.934357</v>
      </c>
      <c r="AW134" s="67">
        <v>81375130420.673721</v>
      </c>
      <c r="AX134" s="67">
        <v>2928092450.3048639</v>
      </c>
      <c r="AY134" s="67">
        <v>0</v>
      </c>
      <c r="AZ134" s="67">
        <v>643758779.32444525</v>
      </c>
      <c r="BA134" s="67">
        <v>539338826.27384567</v>
      </c>
      <c r="BB134" s="67">
        <v>4250629038.2401409</v>
      </c>
      <c r="BC134" s="67">
        <v>0</v>
      </c>
      <c r="BD134" s="67">
        <v>2258751928.3820372</v>
      </c>
      <c r="BE134" s="67">
        <v>26406241718.413891</v>
      </c>
      <c r="BF134" s="67">
        <v>932027573.1927892</v>
      </c>
      <c r="BG134" s="67">
        <v>21583751180.08847</v>
      </c>
      <c r="BH134" s="67">
        <v>856533023.32996476</v>
      </c>
      <c r="BI134" s="67">
        <v>3033929941.8026609</v>
      </c>
      <c r="BJ134" s="67">
        <v>0</v>
      </c>
      <c r="BK134" s="67">
        <v>0</v>
      </c>
      <c r="BL134" s="67">
        <v>47305850.777431414</v>
      </c>
      <c r="BM134" s="67">
        <v>2986624091.0252299</v>
      </c>
      <c r="BN134" s="67">
        <v>0</v>
      </c>
      <c r="BO134" s="67">
        <v>0</v>
      </c>
      <c r="BP134" s="67">
        <v>0</v>
      </c>
      <c r="BQ134" s="67">
        <v>0</v>
      </c>
      <c r="BR134" s="67">
        <v>0</v>
      </c>
      <c r="BS134" s="67">
        <v>0</v>
      </c>
      <c r="BT134" s="67">
        <v>0</v>
      </c>
      <c r="BU134" s="67">
        <v>0</v>
      </c>
      <c r="BV134" s="67">
        <v>0</v>
      </c>
      <c r="BW134" s="67">
        <v>168236440799.23529</v>
      </c>
      <c r="BX134" s="67">
        <v>74430704174.921921</v>
      </c>
      <c r="BY134" s="67">
        <v>93805736624.313385</v>
      </c>
      <c r="BZ134" s="67">
        <v>869160685967.98657</v>
      </c>
      <c r="CA134" s="67">
        <v>879710685967.98657</v>
      </c>
    </row>
    <row r="135" spans="1:79">
      <c r="A135" t="s">
        <v>63</v>
      </c>
      <c r="B135" t="s">
        <v>153</v>
      </c>
      <c r="C135" s="67">
        <v>1997</v>
      </c>
      <c r="D135" t="s">
        <v>5132</v>
      </c>
      <c r="E135" s="67">
        <v>58227413</v>
      </c>
      <c r="F135" s="67">
        <v>502600587237.14423</v>
      </c>
      <c r="G135" s="67">
        <v>138100429798.914</v>
      </c>
      <c r="H135" s="67">
        <v>321821066928.44513</v>
      </c>
      <c r="I135" s="67">
        <v>163770756864.04019</v>
      </c>
      <c r="J135" s="67">
        <v>138238939567.62701</v>
      </c>
      <c r="K135" s="67">
        <v>10661227084.218321</v>
      </c>
      <c r="L135" s="67">
        <v>0</v>
      </c>
      <c r="M135" s="67">
        <v>2667489187.296793</v>
      </c>
      <c r="N135" s="67">
        <v>774073960.78517103</v>
      </c>
      <c r="O135" s="67">
        <v>6061886010.5315065</v>
      </c>
      <c r="P135" s="67">
        <v>237371376.3502768</v>
      </c>
      <c r="Q135" s="67">
        <v>4874630431.8121653</v>
      </c>
      <c r="R135" s="67">
        <v>251596354029.6962</v>
      </c>
      <c r="S135" s="67">
        <v>14132489076.36161</v>
      </c>
      <c r="T135" s="67">
        <v>46577291788.193893</v>
      </c>
      <c r="U135" s="67">
        <v>6533858456.097517</v>
      </c>
      <c r="V135" s="67">
        <v>256231182180.63571</v>
      </c>
      <c r="W135" s="67">
        <v>0</v>
      </c>
      <c r="X135" s="67">
        <v>378954453.46068352</v>
      </c>
      <c r="Y135" s="67">
        <v>21201808755.074661</v>
      </c>
      <c r="Z135" s="67">
        <v>234582770923.25269</v>
      </c>
      <c r="AA135" s="67">
        <v>0</v>
      </c>
      <c r="AB135" s="67">
        <v>0</v>
      </c>
      <c r="AC135" s="67">
        <v>0</v>
      </c>
      <c r="AD135" s="67">
        <v>67648048.847699434</v>
      </c>
      <c r="AE135" s="67">
        <v>0</v>
      </c>
      <c r="AF135" s="67">
        <v>0</v>
      </c>
      <c r="AG135" s="67">
        <v>0</v>
      </c>
      <c r="AH135" s="67">
        <v>0</v>
      </c>
      <c r="AI135" s="67">
        <v>0</v>
      </c>
      <c r="AJ135" s="67">
        <v>699264087575.10461</v>
      </c>
      <c r="AK135" s="67">
        <v>327792753451.89972</v>
      </c>
      <c r="AL135" s="67">
        <v>372820963368.35602</v>
      </c>
      <c r="AM135" s="67">
        <v>1626562514809.78</v>
      </c>
      <c r="AN135" s="67">
        <v>1680998613366.303</v>
      </c>
      <c r="AO135" s="67">
        <v>563428474077.29553</v>
      </c>
      <c r="AP135" s="67">
        <v>454377801675.23828</v>
      </c>
      <c r="AQ135" s="67">
        <v>109050672402.05721</v>
      </c>
      <c r="AR135" s="67">
        <v>10323000000</v>
      </c>
      <c r="AS135" s="67">
        <v>24559000000</v>
      </c>
      <c r="AT135" s="67">
        <v>148771884030.84149</v>
      </c>
      <c r="AU135" s="67">
        <v>137182146430.11169</v>
      </c>
      <c r="AV135" s="67">
        <v>55315358804.591133</v>
      </c>
      <c r="AW135" s="67">
        <v>81866787625.520584</v>
      </c>
      <c r="AX135" s="67">
        <v>2408276110.8454719</v>
      </c>
      <c r="AY135" s="67">
        <v>0</v>
      </c>
      <c r="AZ135" s="67">
        <v>694087407.62723708</v>
      </c>
      <c r="BA135" s="67">
        <v>548306109.52344632</v>
      </c>
      <c r="BB135" s="67">
        <v>4284121757.1001601</v>
      </c>
      <c r="BC135" s="67">
        <v>0</v>
      </c>
      <c r="BD135" s="67">
        <v>3654946215.633492</v>
      </c>
      <c r="BE135" s="67">
        <v>28369444731.699551</v>
      </c>
      <c r="BF135" s="67">
        <v>1139275009.9455669</v>
      </c>
      <c r="BG135" s="67">
        <v>22089306156.838161</v>
      </c>
      <c r="BH135" s="67">
        <v>910775806.65650976</v>
      </c>
      <c r="BI135" s="67">
        <v>4230087758.2593169</v>
      </c>
      <c r="BJ135" s="67">
        <v>0</v>
      </c>
      <c r="BK135" s="67">
        <v>0</v>
      </c>
      <c r="BL135" s="67">
        <v>1040755629.330862</v>
      </c>
      <c r="BM135" s="67">
        <v>3189332128.9284549</v>
      </c>
      <c r="BN135" s="67">
        <v>0</v>
      </c>
      <c r="BO135" s="67">
        <v>0</v>
      </c>
      <c r="BP135" s="67">
        <v>0</v>
      </c>
      <c r="BQ135" s="67">
        <v>0</v>
      </c>
      <c r="BR135" s="67">
        <v>0</v>
      </c>
      <c r="BS135" s="67">
        <v>0</v>
      </c>
      <c r="BT135" s="67">
        <v>0</v>
      </c>
      <c r="BU135" s="67">
        <v>0</v>
      </c>
      <c r="BV135" s="67">
        <v>0</v>
      </c>
      <c r="BW135" s="67">
        <v>228161116690.11011</v>
      </c>
      <c r="BX135" s="67">
        <v>100830495683.9644</v>
      </c>
      <c r="BY135" s="67">
        <v>127330621006.14571</v>
      </c>
      <c r="BZ135" s="67">
        <v>954494919529.94653</v>
      </c>
      <c r="CA135" s="67">
        <v>968730919529.94653</v>
      </c>
    </row>
    <row r="136" spans="1:79">
      <c r="A136" t="s">
        <v>63</v>
      </c>
      <c r="B136" t="s">
        <v>153</v>
      </c>
      <c r="C136" s="67">
        <v>1998</v>
      </c>
      <c r="D136" t="s">
        <v>5133</v>
      </c>
      <c r="E136" s="67">
        <v>57848727</v>
      </c>
      <c r="F136" s="67">
        <v>487789606573.4566</v>
      </c>
      <c r="G136" s="67">
        <v>107640692098.8158</v>
      </c>
      <c r="H136" s="67">
        <v>301091214390.1012</v>
      </c>
      <c r="I136" s="67">
        <v>164442202871.6871</v>
      </c>
      <c r="J136" s="67">
        <v>137633582141.0777</v>
      </c>
      <c r="K136" s="67">
        <v>10779566336.95871</v>
      </c>
      <c r="L136" s="67">
        <v>0</v>
      </c>
      <c r="M136" s="67">
        <v>2675827557.0938401</v>
      </c>
      <c r="N136" s="67">
        <v>776213741.57030416</v>
      </c>
      <c r="O136" s="67">
        <v>6078647347.4829302</v>
      </c>
      <c r="P136" s="67">
        <v>235418755.4231483</v>
      </c>
      <c r="Q136" s="67">
        <v>7734685727.0321026</v>
      </c>
      <c r="R136" s="67">
        <v>262576196174.9115</v>
      </c>
      <c r="S136" s="67">
        <v>14132489076.36161</v>
      </c>
      <c r="T136" s="67">
        <v>49904084878.048088</v>
      </c>
      <c r="U136" s="67">
        <v>6523481395.870326</v>
      </c>
      <c r="V136" s="67">
        <v>255815732483.90509</v>
      </c>
      <c r="W136" s="67">
        <v>0</v>
      </c>
      <c r="X136" s="67">
        <v>378954453.46068352</v>
      </c>
      <c r="Y136" s="67">
        <v>20786359058.344009</v>
      </c>
      <c r="Z136" s="67">
        <v>234582770923.25269</v>
      </c>
      <c r="AA136" s="67">
        <v>0</v>
      </c>
      <c r="AB136" s="67">
        <v>0</v>
      </c>
      <c r="AC136" s="67">
        <v>0</v>
      </c>
      <c r="AD136" s="67">
        <v>67648048.847699434</v>
      </c>
      <c r="AE136" s="67">
        <v>0</v>
      </c>
      <c r="AF136" s="67">
        <v>0</v>
      </c>
      <c r="AG136" s="67">
        <v>0</v>
      </c>
      <c r="AH136" s="67">
        <v>0</v>
      </c>
      <c r="AI136" s="67">
        <v>0</v>
      </c>
      <c r="AJ136" s="67">
        <v>684195848395.06165</v>
      </c>
      <c r="AK136" s="67">
        <v>321696125489.94031</v>
      </c>
      <c r="AL136" s="67">
        <v>363910382305.65411</v>
      </c>
      <c r="AM136" s="67">
        <v>1603475652803.2671</v>
      </c>
      <c r="AN136" s="67">
        <v>1647823069942.9241</v>
      </c>
      <c r="AO136" s="67">
        <v>450006361939.73969</v>
      </c>
      <c r="AP136" s="67">
        <v>362908356403.01599</v>
      </c>
      <c r="AQ136" s="67">
        <v>87098005536.723831</v>
      </c>
      <c r="AR136" s="67">
        <v>8893000000</v>
      </c>
      <c r="AS136" s="67">
        <v>25582000000</v>
      </c>
      <c r="AT136" s="67">
        <v>108664041891.38699</v>
      </c>
      <c r="AU136" s="67">
        <v>99068542555.57962</v>
      </c>
      <c r="AV136" s="67">
        <v>37706748226.062462</v>
      </c>
      <c r="AW136" s="67">
        <v>61361794329.517174</v>
      </c>
      <c r="AX136" s="67">
        <v>3121035686.3651271</v>
      </c>
      <c r="AY136" s="67">
        <v>0</v>
      </c>
      <c r="AZ136" s="67">
        <v>452117231.49745429</v>
      </c>
      <c r="BA136" s="67">
        <v>555867417.79155624</v>
      </c>
      <c r="BB136" s="67">
        <v>4321279175.4403315</v>
      </c>
      <c r="BC136" s="67">
        <v>0</v>
      </c>
      <c r="BD136" s="67">
        <v>1145199824.712899</v>
      </c>
      <c r="BE136" s="67">
        <v>31716835488.965561</v>
      </c>
      <c r="BF136" s="67">
        <v>3022453857.651793</v>
      </c>
      <c r="BG136" s="67">
        <v>17500809082.770321</v>
      </c>
      <c r="BH136" s="67">
        <v>0</v>
      </c>
      <c r="BI136" s="67">
        <v>11193572548.543449</v>
      </c>
      <c r="BJ136" s="67">
        <v>0</v>
      </c>
      <c r="BK136" s="67">
        <v>0</v>
      </c>
      <c r="BL136" s="67">
        <v>443654956.59245569</v>
      </c>
      <c r="BM136" s="67">
        <v>10749917591.950991</v>
      </c>
      <c r="BN136" s="67">
        <v>0</v>
      </c>
      <c r="BO136" s="67">
        <v>0</v>
      </c>
      <c r="BP136" s="67">
        <v>0</v>
      </c>
      <c r="BQ136" s="67">
        <v>0</v>
      </c>
      <c r="BR136" s="67">
        <v>0</v>
      </c>
      <c r="BS136" s="67">
        <v>0</v>
      </c>
      <c r="BT136" s="67">
        <v>0</v>
      </c>
      <c r="BU136" s="67">
        <v>0</v>
      </c>
      <c r="BV136" s="67">
        <v>0</v>
      </c>
      <c r="BW136" s="67">
        <v>188093204048.66199</v>
      </c>
      <c r="BX136" s="67">
        <v>82772645963.208359</v>
      </c>
      <c r="BY136" s="67">
        <v>105320558085.4536</v>
      </c>
      <c r="BZ136" s="67">
        <v>761791443368.75439</v>
      </c>
      <c r="CA136" s="67">
        <v>778480443368.75439</v>
      </c>
    </row>
    <row r="137" spans="1:79">
      <c r="A137" t="s">
        <v>63</v>
      </c>
      <c r="B137" t="s">
        <v>153</v>
      </c>
      <c r="C137" s="67">
        <v>1999</v>
      </c>
      <c r="D137" t="s">
        <v>5134</v>
      </c>
      <c r="E137" s="67">
        <v>57445022</v>
      </c>
      <c r="F137" s="67">
        <v>473736005917.89691</v>
      </c>
      <c r="G137" s="67">
        <v>106872065245.4756</v>
      </c>
      <c r="H137" s="67">
        <v>257615058210.48599</v>
      </c>
      <c r="I137" s="67">
        <v>163216243432.81961</v>
      </c>
      <c r="J137" s="67">
        <v>137273154272.3703</v>
      </c>
      <c r="K137" s="67">
        <v>10897905589.6991</v>
      </c>
      <c r="L137" s="67">
        <v>0</v>
      </c>
      <c r="M137" s="67">
        <v>2684165926.8908849</v>
      </c>
      <c r="N137" s="67">
        <v>778353522.35543728</v>
      </c>
      <c r="O137" s="67">
        <v>6095408684.4343557</v>
      </c>
      <c r="P137" s="67">
        <v>233276586.28919971</v>
      </c>
      <c r="Q137" s="67">
        <v>5710392427.6970263</v>
      </c>
      <c r="R137" s="67">
        <v>261009604261.6398</v>
      </c>
      <c r="S137" s="67">
        <v>14132489076.36161</v>
      </c>
      <c r="T137" s="67">
        <v>49460501724.94825</v>
      </c>
      <c r="U137" s="67">
        <v>6512475529.1502323</v>
      </c>
      <c r="V137" s="67">
        <v>255290451258.15369</v>
      </c>
      <c r="W137" s="67">
        <v>0</v>
      </c>
      <c r="X137" s="67">
        <v>378954453.46068352</v>
      </c>
      <c r="Y137" s="67">
        <v>20261077832.592609</v>
      </c>
      <c r="Z137" s="67">
        <v>234582770923.25269</v>
      </c>
      <c r="AA137" s="67">
        <v>0</v>
      </c>
      <c r="AB137" s="67">
        <v>0</v>
      </c>
      <c r="AC137" s="67">
        <v>0</v>
      </c>
      <c r="AD137" s="67">
        <v>67648048.847699434</v>
      </c>
      <c r="AE137" s="67">
        <v>0</v>
      </c>
      <c r="AF137" s="67">
        <v>0</v>
      </c>
      <c r="AG137" s="67">
        <v>0</v>
      </c>
      <c r="AH137" s="67">
        <v>0</v>
      </c>
      <c r="AI137" s="67">
        <v>0</v>
      </c>
      <c r="AJ137" s="67">
        <v>683413524524.93433</v>
      </c>
      <c r="AK137" s="67">
        <v>322164990588.60773</v>
      </c>
      <c r="AL137" s="67">
        <v>362744858281.66571</v>
      </c>
      <c r="AM137" s="67">
        <v>1611975978541.1809</v>
      </c>
      <c r="AN137" s="67">
        <v>1618113437924.0869</v>
      </c>
      <c r="AO137" s="67">
        <v>332582421685.14142</v>
      </c>
      <c r="AP137" s="67">
        <v>268211630391.24301</v>
      </c>
      <c r="AQ137" s="67">
        <v>64370791293.898331</v>
      </c>
      <c r="AR137" s="67">
        <v>10874000000</v>
      </c>
      <c r="AS137" s="67">
        <v>27261000000</v>
      </c>
      <c r="AT137" s="67">
        <v>88401173296.970703</v>
      </c>
      <c r="AU137" s="67">
        <v>77929890978.119019</v>
      </c>
      <c r="AV137" s="67">
        <v>30592650092.587589</v>
      </c>
      <c r="AW137" s="67">
        <v>47337240885.531433</v>
      </c>
      <c r="AX137" s="67">
        <v>2832354652.413568</v>
      </c>
      <c r="AY137" s="67">
        <v>0</v>
      </c>
      <c r="AZ137" s="67">
        <v>419035482.85129911</v>
      </c>
      <c r="BA137" s="67">
        <v>561898550.97851408</v>
      </c>
      <c r="BB137" s="67">
        <v>4279155258.45962</v>
      </c>
      <c r="BC137" s="67">
        <v>0</v>
      </c>
      <c r="BD137" s="67">
        <v>2378838374.1486959</v>
      </c>
      <c r="BE137" s="67">
        <v>28876718192.757439</v>
      </c>
      <c r="BF137" s="67">
        <v>4567198951.4765558</v>
      </c>
      <c r="BG137" s="67">
        <v>13785087546.217131</v>
      </c>
      <c r="BH137" s="67">
        <v>0</v>
      </c>
      <c r="BI137" s="67">
        <v>10524431695.063749</v>
      </c>
      <c r="BJ137" s="67">
        <v>0</v>
      </c>
      <c r="BK137" s="67">
        <v>0</v>
      </c>
      <c r="BL137" s="67">
        <v>575189219.99118316</v>
      </c>
      <c r="BM137" s="67">
        <v>9949242475.0725708</v>
      </c>
      <c r="BN137" s="67">
        <v>0</v>
      </c>
      <c r="BO137" s="67">
        <v>0</v>
      </c>
      <c r="BP137" s="67">
        <v>0</v>
      </c>
      <c r="BQ137" s="67">
        <v>0</v>
      </c>
      <c r="BR137" s="67">
        <v>0</v>
      </c>
      <c r="BS137" s="67">
        <v>0</v>
      </c>
      <c r="BT137" s="67">
        <v>0</v>
      </c>
      <c r="BU137" s="67">
        <v>0</v>
      </c>
      <c r="BV137" s="67">
        <v>0</v>
      </c>
      <c r="BW137" s="67">
        <v>111586467168.4097</v>
      </c>
      <c r="BX137" s="67">
        <v>49058974089.236893</v>
      </c>
      <c r="BY137" s="67">
        <v>62527493079.172821</v>
      </c>
      <c r="BZ137" s="67">
        <v>545059780343.27917</v>
      </c>
      <c r="CA137" s="67">
        <v>561446780343.27917</v>
      </c>
    </row>
    <row r="138" spans="1:79">
      <c r="A138" t="s">
        <v>63</v>
      </c>
      <c r="B138" t="s">
        <v>153</v>
      </c>
      <c r="C138" s="67">
        <v>2000</v>
      </c>
      <c r="D138" t="s">
        <v>5135</v>
      </c>
      <c r="E138" s="67">
        <v>56999568</v>
      </c>
      <c r="F138" s="67">
        <v>461225521174.04858</v>
      </c>
      <c r="G138" s="67">
        <v>92264400416.973587</v>
      </c>
      <c r="H138" s="67">
        <v>207623499242.76749</v>
      </c>
      <c r="I138" s="67">
        <v>163196142442.27551</v>
      </c>
      <c r="J138" s="67">
        <v>137095213950.6201</v>
      </c>
      <c r="K138" s="67">
        <v>11016244842.439489</v>
      </c>
      <c r="L138" s="67">
        <v>0</v>
      </c>
      <c r="M138" s="67">
        <v>2692504256.5622559</v>
      </c>
      <c r="N138" s="67">
        <v>780493297.8723439</v>
      </c>
      <c r="O138" s="67">
        <v>6112169988.7289839</v>
      </c>
      <c r="P138" s="67">
        <v>230155493.56547511</v>
      </c>
      <c r="Q138" s="67">
        <v>5907969422.0449829</v>
      </c>
      <c r="R138" s="67">
        <v>260240721357.04919</v>
      </c>
      <c r="S138" s="67">
        <v>14132489076.36161</v>
      </c>
      <c r="T138" s="67">
        <v>49238709195.540154</v>
      </c>
      <c r="U138" s="67">
        <v>6501533584.5756016</v>
      </c>
      <c r="V138" s="67">
        <v>254812922871.1069</v>
      </c>
      <c r="W138" s="67">
        <v>0</v>
      </c>
      <c r="X138" s="67">
        <v>378954453.46068352</v>
      </c>
      <c r="Y138" s="67">
        <v>19783549445.545879</v>
      </c>
      <c r="Z138" s="67">
        <v>234582770923.25269</v>
      </c>
      <c r="AA138" s="67">
        <v>0</v>
      </c>
      <c r="AB138" s="67">
        <v>0</v>
      </c>
      <c r="AC138" s="67">
        <v>0</v>
      </c>
      <c r="AD138" s="67">
        <v>67648048.847699434</v>
      </c>
      <c r="AE138" s="67">
        <v>0</v>
      </c>
      <c r="AF138" s="67">
        <v>0</v>
      </c>
      <c r="AG138" s="67">
        <v>0</v>
      </c>
      <c r="AH138" s="67">
        <v>0</v>
      </c>
      <c r="AI138" s="67">
        <v>0</v>
      </c>
      <c r="AJ138" s="67">
        <v>687849352804.48462</v>
      </c>
      <c r="AK138" s="67">
        <v>324956452955.50928</v>
      </c>
      <c r="AL138" s="67">
        <v>364449221635.82861</v>
      </c>
      <c r="AM138" s="67">
        <v>1631669877459.572</v>
      </c>
      <c r="AN138" s="67">
        <v>1596538242726.2141</v>
      </c>
      <c r="AO138" s="67">
        <v>300600434350.91913</v>
      </c>
      <c r="AP138" s="67">
        <v>242419705121.70901</v>
      </c>
      <c r="AQ138" s="67">
        <v>58180729229.210159</v>
      </c>
      <c r="AR138" s="67">
        <v>12052000000</v>
      </c>
      <c r="AS138" s="67">
        <v>28139000000</v>
      </c>
      <c r="AT138" s="67">
        <v>101835353183.1655</v>
      </c>
      <c r="AU138" s="67">
        <v>92745746606.00061</v>
      </c>
      <c r="AV138" s="67">
        <v>37550715392.525269</v>
      </c>
      <c r="AW138" s="67">
        <v>55195031213.475342</v>
      </c>
      <c r="AX138" s="67">
        <v>2999200584.173418</v>
      </c>
      <c r="AY138" s="67">
        <v>0</v>
      </c>
      <c r="AZ138" s="67">
        <v>470495980.74531817</v>
      </c>
      <c r="BA138" s="67">
        <v>579803909.83594656</v>
      </c>
      <c r="BB138" s="67">
        <v>4364602995.3485937</v>
      </c>
      <c r="BC138" s="67">
        <v>0</v>
      </c>
      <c r="BD138" s="67">
        <v>675503107.06162071</v>
      </c>
      <c r="BE138" s="67">
        <v>51946365924.148499</v>
      </c>
      <c r="BF138" s="67">
        <v>7093196858.7537756</v>
      </c>
      <c r="BG138" s="67">
        <v>29080167028.76358</v>
      </c>
      <c r="BH138" s="67">
        <v>25221579.116681769</v>
      </c>
      <c r="BI138" s="67">
        <v>15747780457.51446</v>
      </c>
      <c r="BJ138" s="67">
        <v>0</v>
      </c>
      <c r="BK138" s="67">
        <v>0</v>
      </c>
      <c r="BL138" s="67">
        <v>3.45789082707089E-3</v>
      </c>
      <c r="BM138" s="67">
        <v>15610265677.66135</v>
      </c>
      <c r="BN138" s="67">
        <v>0</v>
      </c>
      <c r="BO138" s="67">
        <v>0</v>
      </c>
      <c r="BP138" s="67">
        <v>0</v>
      </c>
      <c r="BQ138" s="67">
        <v>0</v>
      </c>
      <c r="BR138" s="67">
        <v>0</v>
      </c>
      <c r="BS138" s="67">
        <v>0</v>
      </c>
      <c r="BT138" s="67">
        <v>0</v>
      </c>
      <c r="BU138" s="67">
        <v>137514779.8496559</v>
      </c>
      <c r="BV138" s="67">
        <v>0</v>
      </c>
      <c r="BW138" s="67">
        <v>116778039707.9664</v>
      </c>
      <c r="BX138" s="67">
        <v>51449677526.355812</v>
      </c>
      <c r="BY138" s="67">
        <v>65328362181.61055</v>
      </c>
      <c r="BZ138" s="67">
        <v>555073193166.19958</v>
      </c>
      <c r="CA138" s="67">
        <v>571160193166.19958</v>
      </c>
    </row>
    <row r="139" spans="1:79">
      <c r="A139" t="s">
        <v>63</v>
      </c>
      <c r="B139" t="s">
        <v>153</v>
      </c>
      <c r="C139" s="67">
        <v>2001</v>
      </c>
      <c r="D139" t="s">
        <v>5136</v>
      </c>
      <c r="E139" s="67">
        <v>56525635</v>
      </c>
      <c r="F139" s="67">
        <v>449828363378.14941</v>
      </c>
      <c r="G139" s="67">
        <v>102474792154.5945</v>
      </c>
      <c r="H139" s="67">
        <v>203429195694.48141</v>
      </c>
      <c r="I139" s="67">
        <v>163256383996.30539</v>
      </c>
      <c r="J139" s="67">
        <v>137139095573.3054</v>
      </c>
      <c r="K139" s="67">
        <v>10995151688.112129</v>
      </c>
      <c r="L139" s="67">
        <v>0</v>
      </c>
      <c r="M139" s="67">
        <v>2698227369.9368148</v>
      </c>
      <c r="N139" s="67">
        <v>781375206.79554164</v>
      </c>
      <c r="O139" s="67">
        <v>6119067980.473938</v>
      </c>
      <c r="P139" s="67">
        <v>225457506.05661899</v>
      </c>
      <c r="Q139" s="67">
        <v>6302567699.0362787</v>
      </c>
      <c r="R139" s="67">
        <v>276301723647.85229</v>
      </c>
      <c r="S139" s="67">
        <v>14132489076.36161</v>
      </c>
      <c r="T139" s="67">
        <v>49238700521.369797</v>
      </c>
      <c r="U139" s="67">
        <v>6489081195.7015457</v>
      </c>
      <c r="V139" s="67">
        <v>339590463465.17072</v>
      </c>
      <c r="W139" s="67">
        <v>0</v>
      </c>
      <c r="X139" s="67">
        <v>378954453.46068352</v>
      </c>
      <c r="Y139" s="67">
        <v>19258268219.794479</v>
      </c>
      <c r="Z139" s="67">
        <v>319885592743.06781</v>
      </c>
      <c r="AA139" s="67">
        <v>0</v>
      </c>
      <c r="AB139" s="67">
        <v>0</v>
      </c>
      <c r="AC139" s="67">
        <v>0</v>
      </c>
      <c r="AD139" s="67">
        <v>67648048.847699434</v>
      </c>
      <c r="AE139" s="67">
        <v>0</v>
      </c>
      <c r="AF139" s="67">
        <v>0</v>
      </c>
      <c r="AG139" s="67">
        <v>0</v>
      </c>
      <c r="AH139" s="67">
        <v>0</v>
      </c>
      <c r="AI139" s="67">
        <v>0</v>
      </c>
      <c r="AJ139" s="67">
        <v>694118724187.80884</v>
      </c>
      <c r="AK139" s="67">
        <v>328654037058.96631</v>
      </c>
      <c r="AL139" s="67">
        <v>367110137664.01782</v>
      </c>
      <c r="AM139" s="67">
        <v>1630204819246.6311</v>
      </c>
      <c r="AN139" s="67">
        <v>1588346014256.5481</v>
      </c>
      <c r="AO139" s="67">
        <v>342931816894.69757</v>
      </c>
      <c r="AP139" s="67">
        <v>276557916850.56262</v>
      </c>
      <c r="AQ139" s="67">
        <v>66373900044.135017</v>
      </c>
      <c r="AR139" s="67">
        <v>14849000000</v>
      </c>
      <c r="AS139" s="67">
        <v>30644000000</v>
      </c>
      <c r="AT139" s="67">
        <v>94718394306.825775</v>
      </c>
      <c r="AU139" s="67">
        <v>86510871463.683319</v>
      </c>
      <c r="AV139" s="67">
        <v>37926514052.980591</v>
      </c>
      <c r="AW139" s="67">
        <v>48584357410.702744</v>
      </c>
      <c r="AX139" s="67">
        <v>2790570952.2689219</v>
      </c>
      <c r="AY139" s="67">
        <v>0</v>
      </c>
      <c r="AZ139" s="67">
        <v>624142324.45746136</v>
      </c>
      <c r="BA139" s="67">
        <v>595023063.74336004</v>
      </c>
      <c r="BB139" s="67">
        <v>4428251060.4461308</v>
      </c>
      <c r="BC139" s="67">
        <v>0</v>
      </c>
      <c r="BD139" s="67">
        <v>-230464557.773415</v>
      </c>
      <c r="BE139" s="67">
        <v>60530113738.968307</v>
      </c>
      <c r="BF139" s="67">
        <v>6000631297.9960356</v>
      </c>
      <c r="BG139" s="67">
        <v>47299366660.884872</v>
      </c>
      <c r="BH139" s="67">
        <v>109492740.6992172</v>
      </c>
      <c r="BI139" s="67">
        <v>7120623039.3881826</v>
      </c>
      <c r="BJ139" s="67">
        <v>0</v>
      </c>
      <c r="BK139" s="67">
        <v>0</v>
      </c>
      <c r="BL139" s="67">
        <v>363131639.62448299</v>
      </c>
      <c r="BM139" s="67">
        <v>6614547847.7246208</v>
      </c>
      <c r="BN139" s="67">
        <v>0</v>
      </c>
      <c r="BO139" s="67">
        <v>0</v>
      </c>
      <c r="BP139" s="67">
        <v>0</v>
      </c>
      <c r="BQ139" s="67">
        <v>0</v>
      </c>
      <c r="BR139" s="67">
        <v>0</v>
      </c>
      <c r="BS139" s="67">
        <v>0</v>
      </c>
      <c r="BT139" s="67">
        <v>0</v>
      </c>
      <c r="BU139" s="67">
        <v>142943552.0390788</v>
      </c>
      <c r="BV139" s="67">
        <v>0</v>
      </c>
      <c r="BW139" s="67">
        <v>146487629853.48761</v>
      </c>
      <c r="BX139" s="67">
        <v>64508250664.204063</v>
      </c>
      <c r="BY139" s="67">
        <v>81979379189.283585</v>
      </c>
      <c r="BZ139" s="67">
        <v>628872954793.97937</v>
      </c>
      <c r="CA139" s="67">
        <v>644667954793.97937</v>
      </c>
    </row>
    <row r="140" spans="1:79">
      <c r="A140" t="s">
        <v>63</v>
      </c>
      <c r="B140" t="s">
        <v>153</v>
      </c>
      <c r="C140" s="67">
        <v>2002</v>
      </c>
      <c r="D140" t="s">
        <v>5137</v>
      </c>
      <c r="E140" s="67">
        <v>56104555</v>
      </c>
      <c r="F140" s="67">
        <v>439651684573.9726</v>
      </c>
      <c r="G140" s="67">
        <v>117005726502.91029</v>
      </c>
      <c r="H140" s="67">
        <v>217040265007.40939</v>
      </c>
      <c r="I140" s="67">
        <v>163021620252.2272</v>
      </c>
      <c r="J140" s="67">
        <v>137157686101.0421</v>
      </c>
      <c r="K140" s="67">
        <v>10974058533.784769</v>
      </c>
      <c r="L140" s="67">
        <v>0</v>
      </c>
      <c r="M140" s="67">
        <v>2703950483.3113742</v>
      </c>
      <c r="N140" s="67">
        <v>782257115.71873951</v>
      </c>
      <c r="O140" s="67">
        <v>6125965972.2188921</v>
      </c>
      <c r="P140" s="67">
        <v>219670100.81333351</v>
      </c>
      <c r="Q140" s="67">
        <v>5044883947.6695986</v>
      </c>
      <c r="R140" s="67">
        <v>276181414303.08478</v>
      </c>
      <c r="S140" s="67">
        <v>14132489076.36161</v>
      </c>
      <c r="T140" s="67">
        <v>49238692657.306801</v>
      </c>
      <c r="U140" s="67">
        <v>6478253407.9985495</v>
      </c>
      <c r="V140" s="67">
        <v>339017429400.7146</v>
      </c>
      <c r="W140" s="67">
        <v>0</v>
      </c>
      <c r="X140" s="67">
        <v>378954453.46068352</v>
      </c>
      <c r="Y140" s="67">
        <v>18685234155.338402</v>
      </c>
      <c r="Z140" s="67">
        <v>319885592743.06781</v>
      </c>
      <c r="AA140" s="67">
        <v>0</v>
      </c>
      <c r="AB140" s="67">
        <v>0</v>
      </c>
      <c r="AC140" s="67">
        <v>0</v>
      </c>
      <c r="AD140" s="67">
        <v>67648048.847699434</v>
      </c>
      <c r="AE140" s="67">
        <v>0</v>
      </c>
      <c r="AF140" s="67">
        <v>0</v>
      </c>
      <c r="AG140" s="67">
        <v>0</v>
      </c>
      <c r="AH140" s="67">
        <v>0</v>
      </c>
      <c r="AI140" s="67">
        <v>0</v>
      </c>
      <c r="AJ140" s="67">
        <v>702534513028.68494</v>
      </c>
      <c r="AK140" s="67">
        <v>333333074073.69757</v>
      </c>
      <c r="AL140" s="67">
        <v>370945537332.21649</v>
      </c>
      <c r="AM140" s="67">
        <v>1605478881687.4561</v>
      </c>
      <c r="AN140" s="67">
        <v>1574010683302.8521</v>
      </c>
      <c r="AO140" s="67">
        <v>359990066684.22839</v>
      </c>
      <c r="AP140" s="67">
        <v>290314569906.6358</v>
      </c>
      <c r="AQ140" s="67">
        <v>69675496777.592606</v>
      </c>
      <c r="AR140" s="67">
        <v>17087000000</v>
      </c>
      <c r="AS140" s="67">
        <v>33010000000</v>
      </c>
      <c r="AT140" s="67">
        <v>96545460530.815918</v>
      </c>
      <c r="AU140" s="67">
        <v>85908042858.518158</v>
      </c>
      <c r="AV140" s="67">
        <v>37850644184.593361</v>
      </c>
      <c r="AW140" s="67">
        <v>48057398673.924789</v>
      </c>
      <c r="AX140" s="67">
        <v>3087223948.776711</v>
      </c>
      <c r="AY140" s="67">
        <v>0</v>
      </c>
      <c r="AZ140" s="67">
        <v>824103116.27422166</v>
      </c>
      <c r="BA140" s="67">
        <v>596032057.32373583</v>
      </c>
      <c r="BB140" s="67">
        <v>4471317856.8051262</v>
      </c>
      <c r="BC140" s="67">
        <v>0</v>
      </c>
      <c r="BD140" s="67">
        <v>1658740693.117981</v>
      </c>
      <c r="BE140" s="67">
        <v>53806313412.809258</v>
      </c>
      <c r="BF140" s="67">
        <v>5997665923.1844835</v>
      </c>
      <c r="BG140" s="67">
        <v>39738127176.578506</v>
      </c>
      <c r="BH140" s="67">
        <v>815469935.93123317</v>
      </c>
      <c r="BI140" s="67">
        <v>7255050377.1150341</v>
      </c>
      <c r="BJ140" s="67">
        <v>0</v>
      </c>
      <c r="BK140" s="67">
        <v>0</v>
      </c>
      <c r="BL140" s="67">
        <v>5.6574118697917772E-2</v>
      </c>
      <c r="BM140" s="67">
        <v>6969140548.5100861</v>
      </c>
      <c r="BN140" s="67">
        <v>0</v>
      </c>
      <c r="BO140" s="67">
        <v>0</v>
      </c>
      <c r="BP140" s="67">
        <v>0</v>
      </c>
      <c r="BQ140" s="67">
        <v>0</v>
      </c>
      <c r="BR140" s="67">
        <v>0</v>
      </c>
      <c r="BS140" s="67">
        <v>0</v>
      </c>
      <c r="BT140" s="67">
        <v>0</v>
      </c>
      <c r="BU140" s="67">
        <v>285909828.54837358</v>
      </c>
      <c r="BV140" s="67">
        <v>0</v>
      </c>
      <c r="BW140" s="67">
        <v>165568253222.01859</v>
      </c>
      <c r="BX140" s="67">
        <v>72896511389.963699</v>
      </c>
      <c r="BY140" s="67">
        <v>92671741832.054901</v>
      </c>
      <c r="BZ140" s="67">
        <v>659987093849.87219</v>
      </c>
      <c r="CA140" s="67">
        <v>675910093849.87219</v>
      </c>
    </row>
    <row r="141" spans="1:79">
      <c r="A141" t="s">
        <v>63</v>
      </c>
      <c r="B141" t="s">
        <v>153</v>
      </c>
      <c r="C141" s="67">
        <v>2003</v>
      </c>
      <c r="D141" t="s">
        <v>5138</v>
      </c>
      <c r="E141" s="67">
        <v>55759447</v>
      </c>
      <c r="F141" s="67">
        <v>432108521676.67023</v>
      </c>
      <c r="G141" s="67">
        <v>137624987883.9061</v>
      </c>
      <c r="H141" s="67">
        <v>230506020644.78519</v>
      </c>
      <c r="I141" s="67">
        <v>162916703170.01801</v>
      </c>
      <c r="J141" s="67">
        <v>137148809537.46519</v>
      </c>
      <c r="K141" s="67">
        <v>10952965379.457399</v>
      </c>
      <c r="L141" s="67">
        <v>0</v>
      </c>
      <c r="M141" s="67">
        <v>2709673596.6859331</v>
      </c>
      <c r="N141" s="67">
        <v>783139024.64193738</v>
      </c>
      <c r="O141" s="67">
        <v>6132863963.9638472</v>
      </c>
      <c r="P141" s="67">
        <v>214302033.45386699</v>
      </c>
      <c r="Q141" s="67">
        <v>4841034372.968915</v>
      </c>
      <c r="R141" s="67">
        <v>275296462532.40698</v>
      </c>
      <c r="S141" s="67">
        <v>14132489076.36161</v>
      </c>
      <c r="T141" s="67">
        <v>49016895018.676102</v>
      </c>
      <c r="U141" s="67">
        <v>6467768644.7293711</v>
      </c>
      <c r="V141" s="67">
        <v>338611530271.72491</v>
      </c>
      <c r="W141" s="67">
        <v>0</v>
      </c>
      <c r="X141" s="67">
        <v>378954453.46068352</v>
      </c>
      <c r="Y141" s="67">
        <v>18279335026.348679</v>
      </c>
      <c r="Z141" s="67">
        <v>319885592743.06781</v>
      </c>
      <c r="AA141" s="67">
        <v>0</v>
      </c>
      <c r="AB141" s="67">
        <v>0</v>
      </c>
      <c r="AC141" s="67">
        <v>0</v>
      </c>
      <c r="AD141" s="67">
        <v>67648048.847699434</v>
      </c>
      <c r="AE141" s="67">
        <v>0</v>
      </c>
      <c r="AF141" s="67">
        <v>0</v>
      </c>
      <c r="AG141" s="67">
        <v>0</v>
      </c>
      <c r="AH141" s="67">
        <v>0</v>
      </c>
      <c r="AI141" s="67">
        <v>0</v>
      </c>
      <c r="AJ141" s="67">
        <v>710075479335.51123</v>
      </c>
      <c r="AK141" s="67">
        <v>337402070054.86981</v>
      </c>
      <c r="AL141" s="67">
        <v>374474044761.76813</v>
      </c>
      <c r="AM141" s="67">
        <v>1589239543450.9309</v>
      </c>
      <c r="AN141" s="67">
        <v>1565316116848.229</v>
      </c>
      <c r="AO141" s="67">
        <v>374654054297.12378</v>
      </c>
      <c r="AP141" s="67">
        <v>302140366368.64832</v>
      </c>
      <c r="AQ141" s="67">
        <v>72513687928.475571</v>
      </c>
      <c r="AR141" s="67">
        <v>21128000000</v>
      </c>
      <c r="AS141" s="67">
        <v>36845000000</v>
      </c>
      <c r="AT141" s="67">
        <v>121188004124.9016</v>
      </c>
      <c r="AU141" s="67">
        <v>109433547224.5425</v>
      </c>
      <c r="AV141" s="67">
        <v>48602138272.145111</v>
      </c>
      <c r="AW141" s="67">
        <v>60831408952.39743</v>
      </c>
      <c r="AX141" s="67">
        <v>4312468444.4174395</v>
      </c>
      <c r="AY141" s="67">
        <v>0</v>
      </c>
      <c r="AZ141" s="67">
        <v>988776709.53508294</v>
      </c>
      <c r="BA141" s="67">
        <v>594872829.51608551</v>
      </c>
      <c r="BB141" s="67">
        <v>4545826193.1604605</v>
      </c>
      <c r="BC141" s="67">
        <v>364604434.71345061</v>
      </c>
      <c r="BD141" s="67">
        <v>947908289.01656055</v>
      </c>
      <c r="BE141" s="67">
        <v>66750501718.922287</v>
      </c>
      <c r="BF141" s="67">
        <v>6959188130.2691927</v>
      </c>
      <c r="BG141" s="67">
        <v>50139845011.126587</v>
      </c>
      <c r="BH141" s="67">
        <v>41597346.124995522</v>
      </c>
      <c r="BI141" s="67">
        <v>9609871231.4015102</v>
      </c>
      <c r="BJ141" s="67">
        <v>0</v>
      </c>
      <c r="BK141" s="67">
        <v>0</v>
      </c>
      <c r="BL141" s="67">
        <v>5.3578126646193221E-2</v>
      </c>
      <c r="BM141" s="67">
        <v>9125437552.4799881</v>
      </c>
      <c r="BN141" s="67">
        <v>0</v>
      </c>
      <c r="BO141" s="67">
        <v>0</v>
      </c>
      <c r="BP141" s="67">
        <v>0</v>
      </c>
      <c r="BQ141" s="67">
        <v>0</v>
      </c>
      <c r="BR141" s="67">
        <v>0</v>
      </c>
      <c r="BS141" s="67">
        <v>0</v>
      </c>
      <c r="BT141" s="67">
        <v>0</v>
      </c>
      <c r="BU141" s="67">
        <v>484433678.86794329</v>
      </c>
      <c r="BV141" s="67">
        <v>0</v>
      </c>
      <c r="BW141" s="67">
        <v>230185309424.0275</v>
      </c>
      <c r="BX141" s="67">
        <v>103266159717.9469</v>
      </c>
      <c r="BY141" s="67">
        <v>126919149706.0806</v>
      </c>
      <c r="BZ141" s="67">
        <v>777060869564.97522</v>
      </c>
      <c r="CA141" s="67">
        <v>792777869564.97522</v>
      </c>
    </row>
    <row r="142" spans="1:79">
      <c r="A142" t="s">
        <v>63</v>
      </c>
      <c r="B142" t="s">
        <v>153</v>
      </c>
      <c r="C142" s="67">
        <v>2004</v>
      </c>
      <c r="D142" t="s">
        <v>5139</v>
      </c>
      <c r="E142" s="67">
        <v>55452349</v>
      </c>
      <c r="F142" s="67">
        <v>426909465710.75232</v>
      </c>
      <c r="G142" s="67">
        <v>182011284792.68091</v>
      </c>
      <c r="H142" s="67">
        <v>267982602674.5184</v>
      </c>
      <c r="I142" s="67">
        <v>163206800676.97971</v>
      </c>
      <c r="J142" s="67">
        <v>137006344226.1488</v>
      </c>
      <c r="K142" s="67">
        <v>10931872225.130039</v>
      </c>
      <c r="L142" s="67">
        <v>0</v>
      </c>
      <c r="M142" s="67">
        <v>2715396710.060493</v>
      </c>
      <c r="N142" s="67">
        <v>784020933.56513524</v>
      </c>
      <c r="O142" s="67">
        <v>6139761955.7088022</v>
      </c>
      <c r="P142" s="67">
        <v>209746326.05056539</v>
      </c>
      <c r="Q142" s="67">
        <v>6158982137.421916</v>
      </c>
      <c r="R142" s="67">
        <v>276064973454.62732</v>
      </c>
      <c r="S142" s="67">
        <v>14132489076.36161</v>
      </c>
      <c r="T142" s="67">
        <v>49238678501.992844</v>
      </c>
      <c r="U142" s="67">
        <v>6489081195.7015448</v>
      </c>
      <c r="V142" s="67">
        <v>338074883870.36182</v>
      </c>
      <c r="W142" s="67">
        <v>0</v>
      </c>
      <c r="X142" s="67">
        <v>378954453.46068352</v>
      </c>
      <c r="Y142" s="67">
        <v>17742688624.985569</v>
      </c>
      <c r="Z142" s="67">
        <v>319885592743.06781</v>
      </c>
      <c r="AA142" s="67">
        <v>0</v>
      </c>
      <c r="AB142" s="67">
        <v>0</v>
      </c>
      <c r="AC142" s="67">
        <v>0</v>
      </c>
      <c r="AD142" s="67">
        <v>67648048.847699434</v>
      </c>
      <c r="AE142" s="67">
        <v>0</v>
      </c>
      <c r="AF142" s="67">
        <v>0</v>
      </c>
      <c r="AG142" s="67">
        <v>0</v>
      </c>
      <c r="AH142" s="67">
        <v>0</v>
      </c>
      <c r="AI142" s="67">
        <v>0</v>
      </c>
      <c r="AJ142" s="67">
        <v>713644576005.8855</v>
      </c>
      <c r="AK142" s="67">
        <v>340032204629.05292</v>
      </c>
      <c r="AL142" s="67">
        <v>375514290156.2572</v>
      </c>
      <c r="AM142" s="67">
        <v>1560289596605.2151</v>
      </c>
      <c r="AN142" s="67">
        <v>1560433108541.354</v>
      </c>
      <c r="AO142" s="67">
        <v>443667243334.01489</v>
      </c>
      <c r="AP142" s="67">
        <v>357796163979.04431</v>
      </c>
      <c r="AQ142" s="67">
        <v>85871079354.970612</v>
      </c>
      <c r="AR142" s="67">
        <v>30374000000</v>
      </c>
      <c r="AS142" s="67">
        <v>46142000000</v>
      </c>
      <c r="AT142" s="67">
        <v>137617873331.3627</v>
      </c>
      <c r="AU142" s="67">
        <v>122564832118.5518</v>
      </c>
      <c r="AV142" s="67">
        <v>54059838515.756126</v>
      </c>
      <c r="AW142" s="67">
        <v>68504993602.795723</v>
      </c>
      <c r="AX142" s="67">
        <v>5176740651.2356243</v>
      </c>
      <c r="AY142" s="67">
        <v>0</v>
      </c>
      <c r="AZ142" s="67">
        <v>2304695155.6821451</v>
      </c>
      <c r="BA142" s="67">
        <v>606126698.80307162</v>
      </c>
      <c r="BB142" s="67">
        <v>4649720372.9885597</v>
      </c>
      <c r="BC142" s="67">
        <v>145346599.15800241</v>
      </c>
      <c r="BD142" s="67">
        <v>2170411734.9434538</v>
      </c>
      <c r="BE142" s="67">
        <v>85004705826.480591</v>
      </c>
      <c r="BF142" s="67">
        <v>9517690832.7055798</v>
      </c>
      <c r="BG142" s="67">
        <v>48958062140.786713</v>
      </c>
      <c r="BH142" s="67">
        <v>10678139245.352949</v>
      </c>
      <c r="BI142" s="67">
        <v>15850813607.635349</v>
      </c>
      <c r="BJ142" s="67">
        <v>0</v>
      </c>
      <c r="BK142" s="67">
        <v>0</v>
      </c>
      <c r="BL142" s="67">
        <v>1595260497.87271</v>
      </c>
      <c r="BM142" s="67">
        <v>12079341280.39395</v>
      </c>
      <c r="BN142" s="67">
        <v>0</v>
      </c>
      <c r="BO142" s="67">
        <v>66810641.978442252</v>
      </c>
      <c r="BP142" s="67">
        <v>0</v>
      </c>
      <c r="BQ142" s="67">
        <v>0</v>
      </c>
      <c r="BR142" s="67">
        <v>0</v>
      </c>
      <c r="BS142" s="67">
        <v>0</v>
      </c>
      <c r="BT142" s="67">
        <v>0</v>
      </c>
      <c r="BU142" s="67">
        <v>2109401187.390254</v>
      </c>
      <c r="BV142" s="67">
        <v>0</v>
      </c>
      <c r="BW142" s="67">
        <v>298055793542.7085</v>
      </c>
      <c r="BX142" s="67">
        <v>133894733502.6266</v>
      </c>
      <c r="BY142" s="67">
        <v>164161060040.08191</v>
      </c>
      <c r="BZ142" s="67">
        <v>948577616034.56665</v>
      </c>
      <c r="CA142" s="67">
        <v>964345616034.56665</v>
      </c>
    </row>
    <row r="143" spans="1:79">
      <c r="A143" t="s">
        <v>63</v>
      </c>
      <c r="B143" t="s">
        <v>153</v>
      </c>
      <c r="C143" s="67">
        <v>2005</v>
      </c>
      <c r="D143" t="s">
        <v>5140</v>
      </c>
      <c r="E143" s="67">
        <v>55156756</v>
      </c>
      <c r="F143" s="67">
        <v>422641842463.16748</v>
      </c>
      <c r="G143" s="67">
        <v>239640434528.16739</v>
      </c>
      <c r="H143" s="67">
        <v>328225369469.45801</v>
      </c>
      <c r="I143" s="67">
        <v>163056413525.93729</v>
      </c>
      <c r="J143" s="67">
        <v>136774457258.752</v>
      </c>
      <c r="K143" s="67">
        <v>10910779070.802679</v>
      </c>
      <c r="L143" s="67">
        <v>0</v>
      </c>
      <c r="M143" s="67">
        <v>2721119823.435051</v>
      </c>
      <c r="N143" s="67">
        <v>784902842.48833299</v>
      </c>
      <c r="O143" s="67">
        <v>6146659947.4537554</v>
      </c>
      <c r="P143" s="67">
        <v>206741660.93851101</v>
      </c>
      <c r="Q143" s="67">
        <v>6478460012.0138721</v>
      </c>
      <c r="R143" s="67">
        <v>274495398779.2193</v>
      </c>
      <c r="S143" s="67">
        <v>14132489076.36161</v>
      </c>
      <c r="T143" s="67">
        <v>48795096380.747131</v>
      </c>
      <c r="U143" s="67">
        <v>6441632927.8466702</v>
      </c>
      <c r="V143" s="67">
        <v>337549602644.61041</v>
      </c>
      <c r="W143" s="67">
        <v>0</v>
      </c>
      <c r="X143" s="67">
        <v>378954453.46068352</v>
      </c>
      <c r="Y143" s="67">
        <v>17217407399.234169</v>
      </c>
      <c r="Z143" s="67">
        <v>319885592743.06781</v>
      </c>
      <c r="AA143" s="67">
        <v>0</v>
      </c>
      <c r="AB143" s="67">
        <v>0</v>
      </c>
      <c r="AC143" s="67">
        <v>0</v>
      </c>
      <c r="AD143" s="67">
        <v>67648048.847699434</v>
      </c>
      <c r="AE143" s="67">
        <v>0</v>
      </c>
      <c r="AF143" s="67">
        <v>0</v>
      </c>
      <c r="AG143" s="67">
        <v>0</v>
      </c>
      <c r="AH143" s="67">
        <v>0</v>
      </c>
      <c r="AI143" s="67">
        <v>0</v>
      </c>
      <c r="AJ143" s="67">
        <v>724234088416.88208</v>
      </c>
      <c r="AK143" s="67">
        <v>346485237312.8429</v>
      </c>
      <c r="AL143" s="67">
        <v>379857400770.01282</v>
      </c>
      <c r="AM143" s="67">
        <v>1515396652985.0791</v>
      </c>
      <c r="AN143" s="67">
        <v>1560306375535.0991</v>
      </c>
      <c r="AO143" s="67">
        <v>548266771041.44897</v>
      </c>
      <c r="AP143" s="67">
        <v>442150621807.62018</v>
      </c>
      <c r="AQ143" s="67">
        <v>106116149233.8288</v>
      </c>
      <c r="AR143" s="67">
        <v>44992000000</v>
      </c>
      <c r="AS143" s="67">
        <v>62846000000</v>
      </c>
      <c r="AT143" s="67">
        <v>155123027296.4606</v>
      </c>
      <c r="AU143" s="67">
        <v>140033721754.96121</v>
      </c>
      <c r="AV143" s="67">
        <v>60591838622.207947</v>
      </c>
      <c r="AW143" s="67">
        <v>79441883132.753204</v>
      </c>
      <c r="AX143" s="67">
        <v>5123981587.9072609</v>
      </c>
      <c r="AY143" s="67">
        <v>0</v>
      </c>
      <c r="AZ143" s="67">
        <v>2774455986.4575491</v>
      </c>
      <c r="BA143" s="67">
        <v>616813977.15603924</v>
      </c>
      <c r="BB143" s="67">
        <v>4792104880.7850876</v>
      </c>
      <c r="BC143" s="67">
        <v>164108293.35102341</v>
      </c>
      <c r="BD143" s="67">
        <v>1617840815.842469</v>
      </c>
      <c r="BE143" s="67">
        <v>153054098225.99249</v>
      </c>
      <c r="BF143" s="67">
        <v>14970736626.2493</v>
      </c>
      <c r="BG143" s="67">
        <v>64582612597.285088</v>
      </c>
      <c r="BH143" s="67">
        <v>15463583463.87001</v>
      </c>
      <c r="BI143" s="67">
        <v>58037165538.588081</v>
      </c>
      <c r="BJ143" s="67">
        <v>0</v>
      </c>
      <c r="BK143" s="67">
        <v>0</v>
      </c>
      <c r="BL143" s="67">
        <v>0</v>
      </c>
      <c r="BM143" s="67">
        <v>53303618953.421928</v>
      </c>
      <c r="BN143" s="67">
        <v>0</v>
      </c>
      <c r="BO143" s="67">
        <v>92215110.243275747</v>
      </c>
      <c r="BP143" s="67">
        <v>0</v>
      </c>
      <c r="BQ143" s="67">
        <v>0</v>
      </c>
      <c r="BR143" s="67">
        <v>0</v>
      </c>
      <c r="BS143" s="67">
        <v>0</v>
      </c>
      <c r="BT143" s="67">
        <v>0</v>
      </c>
      <c r="BU143" s="67">
        <v>4641331474.9228725</v>
      </c>
      <c r="BV143" s="67">
        <v>0</v>
      </c>
      <c r="BW143" s="67">
        <v>463259844938.89111</v>
      </c>
      <c r="BX143" s="67">
        <v>200385751438.80511</v>
      </c>
      <c r="BY143" s="67">
        <v>262874093500.086</v>
      </c>
      <c r="BZ143" s="67">
        <v>1301849741502.793</v>
      </c>
      <c r="CA143" s="67">
        <v>1319703741502.793</v>
      </c>
    </row>
    <row r="144" spans="1:79">
      <c r="A144" t="s">
        <v>63</v>
      </c>
      <c r="B144" t="s">
        <v>153</v>
      </c>
      <c r="C144" s="67">
        <v>2006</v>
      </c>
      <c r="D144" t="s">
        <v>5141</v>
      </c>
      <c r="E144" s="67">
        <v>54887153</v>
      </c>
      <c r="F144" s="67">
        <v>421175015329.4151</v>
      </c>
      <c r="G144" s="67">
        <v>292952170477.36401</v>
      </c>
      <c r="H144" s="67">
        <v>404026684708.28662</v>
      </c>
      <c r="I144" s="67">
        <v>162994575342.36789</v>
      </c>
      <c r="J144" s="67">
        <v>136659456221.8701</v>
      </c>
      <c r="K144" s="67">
        <v>10889685916.475321</v>
      </c>
      <c r="L144" s="67">
        <v>0</v>
      </c>
      <c r="M144" s="67">
        <v>2726842936.8096108</v>
      </c>
      <c r="N144" s="67">
        <v>785784751.41153097</v>
      </c>
      <c r="O144" s="67">
        <v>6153557939.1987085</v>
      </c>
      <c r="P144" s="67">
        <v>204981552.7752836</v>
      </c>
      <c r="Q144" s="67">
        <v>6752608868.066988</v>
      </c>
      <c r="R144" s="67">
        <v>274195886372.05261</v>
      </c>
      <c r="S144" s="67">
        <v>14132489076.36161</v>
      </c>
      <c r="T144" s="67">
        <v>48705482520.144737</v>
      </c>
      <c r="U144" s="67">
        <v>6430904880.2787552</v>
      </c>
      <c r="V144" s="67">
        <v>337150866441.42627</v>
      </c>
      <c r="W144" s="67">
        <v>0</v>
      </c>
      <c r="X144" s="67">
        <v>378954453.46068352</v>
      </c>
      <c r="Y144" s="67">
        <v>16818671196.05015</v>
      </c>
      <c r="Z144" s="67">
        <v>319885592743.06781</v>
      </c>
      <c r="AA144" s="67">
        <v>0</v>
      </c>
      <c r="AB144" s="67">
        <v>0</v>
      </c>
      <c r="AC144" s="67">
        <v>0</v>
      </c>
      <c r="AD144" s="67">
        <v>67648048.847699434</v>
      </c>
      <c r="AE144" s="67">
        <v>0</v>
      </c>
      <c r="AF144" s="67">
        <v>0</v>
      </c>
      <c r="AG144" s="67">
        <v>0</v>
      </c>
      <c r="AH144" s="67">
        <v>0</v>
      </c>
      <c r="AI144" s="67">
        <v>0</v>
      </c>
      <c r="AJ144" s="67">
        <v>723714224206.78687</v>
      </c>
      <c r="AK144" s="67">
        <v>346465559739.41388</v>
      </c>
      <c r="AL144" s="67">
        <v>379382181342.34491</v>
      </c>
      <c r="AM144" s="67">
        <v>1449058540491.813</v>
      </c>
      <c r="AN144" s="67">
        <v>1557947739731.2209</v>
      </c>
      <c r="AO144" s="67">
        <v>634732039499.11047</v>
      </c>
      <c r="AP144" s="67">
        <v>511880677015.41168</v>
      </c>
      <c r="AQ144" s="67">
        <v>122851362483.69881</v>
      </c>
      <c r="AR144" s="67">
        <v>59768000000</v>
      </c>
      <c r="AS144" s="67">
        <v>83701000000</v>
      </c>
      <c r="AT144" s="67">
        <v>191542645537.3277</v>
      </c>
      <c r="AU144" s="67">
        <v>174068986288.75751</v>
      </c>
      <c r="AV144" s="67">
        <v>78108869548.128555</v>
      </c>
      <c r="AW144" s="67">
        <v>95960116740.628922</v>
      </c>
      <c r="AX144" s="67">
        <v>6581477042.2248821</v>
      </c>
      <c r="AY144" s="67">
        <v>0</v>
      </c>
      <c r="AZ144" s="67">
        <v>3203048418.917737</v>
      </c>
      <c r="BA144" s="67">
        <v>638262079.28799629</v>
      </c>
      <c r="BB144" s="67">
        <v>4944947095.9406776</v>
      </c>
      <c r="BC144" s="67">
        <v>176666377.154311</v>
      </c>
      <c r="BD144" s="67">
        <v>1929258235.044683</v>
      </c>
      <c r="BE144" s="67">
        <v>189545499970.5473</v>
      </c>
      <c r="BF144" s="67">
        <v>7268189054.3832302</v>
      </c>
      <c r="BG144" s="67">
        <v>96732871703.79274</v>
      </c>
      <c r="BH144" s="67">
        <v>19405480963.944691</v>
      </c>
      <c r="BI144" s="67">
        <v>66138958248.426682</v>
      </c>
      <c r="BJ144" s="67">
        <v>0</v>
      </c>
      <c r="BK144" s="67">
        <v>0</v>
      </c>
      <c r="BL144" s="67">
        <v>0</v>
      </c>
      <c r="BM144" s="67">
        <v>61340257853.115967</v>
      </c>
      <c r="BN144" s="67">
        <v>0</v>
      </c>
      <c r="BO144" s="67">
        <v>1142370389.6124251</v>
      </c>
      <c r="BP144" s="67">
        <v>0</v>
      </c>
      <c r="BQ144" s="67">
        <v>0</v>
      </c>
      <c r="BR144" s="67">
        <v>0</v>
      </c>
      <c r="BS144" s="67">
        <v>0</v>
      </c>
      <c r="BT144" s="67">
        <v>0</v>
      </c>
      <c r="BU144" s="67">
        <v>3656330005.6982789</v>
      </c>
      <c r="BV144" s="67">
        <v>0</v>
      </c>
      <c r="BW144" s="67">
        <v>579627879587.58655</v>
      </c>
      <c r="BX144" s="67">
        <v>247653253302.32071</v>
      </c>
      <c r="BY144" s="67">
        <v>331974626285.26593</v>
      </c>
      <c r="BZ144" s="67">
        <v>1571515064594.572</v>
      </c>
      <c r="CA144" s="67">
        <v>1595448064594.572</v>
      </c>
    </row>
    <row r="145" spans="1:79">
      <c r="A145" t="s">
        <v>63</v>
      </c>
      <c r="B145" t="s">
        <v>153</v>
      </c>
      <c r="C145" s="67">
        <v>2007</v>
      </c>
      <c r="D145" t="s">
        <v>5142</v>
      </c>
      <c r="E145" s="67">
        <v>54652054</v>
      </c>
      <c r="F145" s="67">
        <v>423233546737.03412</v>
      </c>
      <c r="G145" s="67">
        <v>411474178717.3822</v>
      </c>
      <c r="H145" s="67">
        <v>542324296240.59113</v>
      </c>
      <c r="I145" s="67">
        <v>162365322393.25009</v>
      </c>
      <c r="J145" s="67">
        <v>136610698380.51331</v>
      </c>
      <c r="K145" s="67">
        <v>10868592762.147949</v>
      </c>
      <c r="L145" s="67">
        <v>0</v>
      </c>
      <c r="M145" s="67">
        <v>2732566050.1841698</v>
      </c>
      <c r="N145" s="67">
        <v>786666660.33472872</v>
      </c>
      <c r="O145" s="67">
        <v>6160455930.9436626</v>
      </c>
      <c r="P145" s="67">
        <v>204246796.6534346</v>
      </c>
      <c r="Q145" s="67">
        <v>5315076340.2548723</v>
      </c>
      <c r="R145" s="67">
        <v>274115811262.62531</v>
      </c>
      <c r="S145" s="67">
        <v>14132489076.36161</v>
      </c>
      <c r="T145" s="67">
        <v>48705474656.081757</v>
      </c>
      <c r="U145" s="67">
        <v>6441632643.7446079</v>
      </c>
      <c r="V145" s="67">
        <v>336894887349.54993</v>
      </c>
      <c r="W145" s="67">
        <v>0</v>
      </c>
      <c r="X145" s="67">
        <v>378954453.46068352</v>
      </c>
      <c r="Y145" s="67">
        <v>16562692104.17375</v>
      </c>
      <c r="Z145" s="67">
        <v>319885592743.06781</v>
      </c>
      <c r="AA145" s="67">
        <v>0</v>
      </c>
      <c r="AB145" s="67">
        <v>0</v>
      </c>
      <c r="AC145" s="67">
        <v>0</v>
      </c>
      <c r="AD145" s="67">
        <v>67648048.847699434</v>
      </c>
      <c r="AE145" s="67">
        <v>0</v>
      </c>
      <c r="AF145" s="67">
        <v>0</v>
      </c>
      <c r="AG145" s="67">
        <v>0</v>
      </c>
      <c r="AH145" s="67">
        <v>0</v>
      </c>
      <c r="AI145" s="67">
        <v>0</v>
      </c>
      <c r="AJ145" s="67">
        <v>732575725642.11523</v>
      </c>
      <c r="AK145" s="67">
        <v>349137275529.71228</v>
      </c>
      <c r="AL145" s="67">
        <v>385280675375.18433</v>
      </c>
      <c r="AM145" s="67">
        <v>1347035705931.675</v>
      </c>
      <c r="AN145" s="67">
        <v>1566573007236.376</v>
      </c>
      <c r="AO145" s="67">
        <v>771863229859.13525</v>
      </c>
      <c r="AP145" s="67">
        <v>622470346660.59302</v>
      </c>
      <c r="AQ145" s="67">
        <v>149392883198.5423</v>
      </c>
      <c r="AR145" s="67">
        <v>94434000000</v>
      </c>
      <c r="AS145" s="67">
        <v>125807000000</v>
      </c>
      <c r="AT145" s="67">
        <v>233837441513.77509</v>
      </c>
      <c r="AU145" s="67">
        <v>210151030494.29761</v>
      </c>
      <c r="AV145" s="67">
        <v>92410371571.668701</v>
      </c>
      <c r="AW145" s="67">
        <v>117740658922.62891</v>
      </c>
      <c r="AX145" s="67">
        <v>8421392008.478673</v>
      </c>
      <c r="AY145" s="67">
        <v>0</v>
      </c>
      <c r="AZ145" s="67">
        <v>4367525971.2623997</v>
      </c>
      <c r="BA145" s="67">
        <v>656002291.18578017</v>
      </c>
      <c r="BB145" s="67">
        <v>5089429508.0063038</v>
      </c>
      <c r="BC145" s="67">
        <v>159105590.45327449</v>
      </c>
      <c r="BD145" s="67">
        <v>4992955650.0910311</v>
      </c>
      <c r="BE145" s="67">
        <v>281562407464.23071</v>
      </c>
      <c r="BF145" s="67">
        <v>19334881716.04615</v>
      </c>
      <c r="BG145" s="67">
        <v>80390968409.43837</v>
      </c>
      <c r="BH145" s="67">
        <v>13494773124.61545</v>
      </c>
      <c r="BI145" s="67">
        <v>168341784214.13071</v>
      </c>
      <c r="BJ145" s="67">
        <v>0</v>
      </c>
      <c r="BK145" s="67">
        <v>0</v>
      </c>
      <c r="BL145" s="67">
        <v>0</v>
      </c>
      <c r="BM145" s="67">
        <v>160929756709.7691</v>
      </c>
      <c r="BN145" s="67">
        <v>0</v>
      </c>
      <c r="BO145" s="67">
        <v>3036441794.5089622</v>
      </c>
      <c r="BP145" s="67">
        <v>0</v>
      </c>
      <c r="BQ145" s="67">
        <v>0</v>
      </c>
      <c r="BR145" s="67">
        <v>0</v>
      </c>
      <c r="BS145" s="67">
        <v>0</v>
      </c>
      <c r="BT145" s="67">
        <v>0</v>
      </c>
      <c r="BU145" s="67">
        <v>4375585709.8526278</v>
      </c>
      <c r="BV145" s="67">
        <v>0</v>
      </c>
      <c r="BW145" s="67">
        <v>633173573900.98462</v>
      </c>
      <c r="BX145" s="67">
        <v>261173743509.76581</v>
      </c>
      <c r="BY145" s="67">
        <v>371999830391.21881</v>
      </c>
      <c r="BZ145" s="67">
        <v>1889063652738.126</v>
      </c>
      <c r="CA145" s="67">
        <v>1920436652738.126</v>
      </c>
    </row>
    <row r="146" spans="1:79">
      <c r="A146" t="s">
        <v>63</v>
      </c>
      <c r="B146" t="s">
        <v>153</v>
      </c>
      <c r="C146" s="67">
        <v>2008</v>
      </c>
      <c r="D146" t="s">
        <v>5143</v>
      </c>
      <c r="E146" s="67">
        <v>54445722</v>
      </c>
      <c r="F146" s="67">
        <v>424998357776.32092</v>
      </c>
      <c r="G146" s="67">
        <v>388095845054.2392</v>
      </c>
      <c r="H146" s="67">
        <v>543318389646.25763</v>
      </c>
      <c r="I146" s="67">
        <v>162880958954.96671</v>
      </c>
      <c r="J146" s="67">
        <v>136669597137.5562</v>
      </c>
      <c r="K146" s="67">
        <v>10847499607.820589</v>
      </c>
      <c r="L146" s="67">
        <v>0</v>
      </c>
      <c r="M146" s="67">
        <v>2738289163.5587292</v>
      </c>
      <c r="N146" s="67">
        <v>787548569.25792658</v>
      </c>
      <c r="O146" s="67">
        <v>6167353922.6886177</v>
      </c>
      <c r="P146" s="67">
        <v>201636302.37791109</v>
      </c>
      <c r="Q146" s="67">
        <v>5971875477.6613007</v>
      </c>
      <c r="R146" s="67">
        <v>272503154193.49551</v>
      </c>
      <c r="S146" s="67">
        <v>14132489076.36161</v>
      </c>
      <c r="T146" s="67">
        <v>47759772501.945633</v>
      </c>
      <c r="U146" s="67">
        <v>6441632643.7446079</v>
      </c>
      <c r="V146" s="67">
        <v>336642776237.60858</v>
      </c>
      <c r="W146" s="67">
        <v>0</v>
      </c>
      <c r="X146" s="67">
        <v>378954453.46068352</v>
      </c>
      <c r="Y146" s="67">
        <v>16310580992.23243</v>
      </c>
      <c r="Z146" s="67">
        <v>319885592743.06781</v>
      </c>
      <c r="AA146" s="67">
        <v>0</v>
      </c>
      <c r="AB146" s="67">
        <v>0</v>
      </c>
      <c r="AC146" s="67">
        <v>0</v>
      </c>
      <c r="AD146" s="67">
        <v>67648048.847699434</v>
      </c>
      <c r="AE146" s="67">
        <v>0</v>
      </c>
      <c r="AF146" s="67">
        <v>0</v>
      </c>
      <c r="AG146" s="67">
        <v>0</v>
      </c>
      <c r="AH146" s="67">
        <v>0</v>
      </c>
      <c r="AI146" s="67">
        <v>0</v>
      </c>
      <c r="AJ146" s="67">
        <v>732402498195.28223</v>
      </c>
      <c r="AK146" s="67">
        <v>346552588342.40161</v>
      </c>
      <c r="AL146" s="67">
        <v>387200619899.01678</v>
      </c>
      <c r="AM146" s="67">
        <v>1343557379463.938</v>
      </c>
      <c r="AN146" s="67">
        <v>1568220420862.77</v>
      </c>
      <c r="AO146" s="67">
        <v>959720884047.15784</v>
      </c>
      <c r="AP146" s="67">
        <v>773968454876.74023</v>
      </c>
      <c r="AQ146" s="67">
        <v>185752429170.41769</v>
      </c>
      <c r="AR146" s="67">
        <v>111565000000</v>
      </c>
      <c r="AS146" s="67">
        <v>157570000000</v>
      </c>
      <c r="AT146" s="67">
        <v>304801257841.5473</v>
      </c>
      <c r="AU146" s="67">
        <v>274627616767.51151</v>
      </c>
      <c r="AV146" s="67">
        <v>122573775763.69479</v>
      </c>
      <c r="AW146" s="67">
        <v>152053841003.81671</v>
      </c>
      <c r="AX146" s="67">
        <v>9511122257.7043209</v>
      </c>
      <c r="AY146" s="67">
        <v>0</v>
      </c>
      <c r="AZ146" s="67">
        <v>5575377371.8320217</v>
      </c>
      <c r="BA146" s="67">
        <v>671500954.08573401</v>
      </c>
      <c r="BB146" s="67">
        <v>5176685608.8986521</v>
      </c>
      <c r="BC146" s="67">
        <v>168602011.01303431</v>
      </c>
      <c r="BD146" s="67">
        <v>9070352870.501955</v>
      </c>
      <c r="BE146" s="67">
        <v>465716702400.26959</v>
      </c>
      <c r="BF146" s="67">
        <v>24222909558.41555</v>
      </c>
      <c r="BG146" s="67">
        <v>133687917136.58949</v>
      </c>
      <c r="BH146" s="67">
        <v>97567192114.479126</v>
      </c>
      <c r="BI146" s="67">
        <v>210238683590.78549</v>
      </c>
      <c r="BJ146" s="67">
        <v>0</v>
      </c>
      <c r="BK146" s="67">
        <v>0</v>
      </c>
      <c r="BL146" s="67">
        <v>1772935119.6125951</v>
      </c>
      <c r="BM146" s="67">
        <v>208224259180.2388</v>
      </c>
      <c r="BN146" s="67">
        <v>0</v>
      </c>
      <c r="BO146" s="67">
        <v>241489290.93409601</v>
      </c>
      <c r="BP146" s="67">
        <v>0</v>
      </c>
      <c r="BQ146" s="67">
        <v>0</v>
      </c>
      <c r="BR146" s="67">
        <v>0</v>
      </c>
      <c r="BS146" s="67">
        <v>0</v>
      </c>
      <c r="BT146" s="67">
        <v>0</v>
      </c>
      <c r="BU146" s="67">
        <v>0</v>
      </c>
      <c r="BV146" s="67">
        <v>0</v>
      </c>
      <c r="BW146" s="67">
        <v>989401878604.30603</v>
      </c>
      <c r="BX146" s="67">
        <v>420842835068.16718</v>
      </c>
      <c r="BY146" s="67">
        <v>568559043536.13879</v>
      </c>
      <c r="BZ146" s="67">
        <v>2673635722893.2808</v>
      </c>
      <c r="CA146" s="67">
        <v>2719640722893.2808</v>
      </c>
    </row>
    <row r="147" spans="1:79">
      <c r="A147" t="s">
        <v>63</v>
      </c>
      <c r="B147" t="s">
        <v>153</v>
      </c>
      <c r="C147" s="67">
        <v>2009</v>
      </c>
      <c r="D147" t="s">
        <v>5144</v>
      </c>
      <c r="E147" s="67">
        <v>54301844</v>
      </c>
      <c r="F147" s="67">
        <v>418315443541.87402</v>
      </c>
      <c r="G147" s="67">
        <v>352170385861.54431</v>
      </c>
      <c r="H147" s="67">
        <v>470458645624.15729</v>
      </c>
      <c r="I147" s="67">
        <v>162615305935.0513</v>
      </c>
      <c r="J147" s="67">
        <v>136407809958.756</v>
      </c>
      <c r="K147" s="67">
        <v>10826406453.493231</v>
      </c>
      <c r="L147" s="67">
        <v>0</v>
      </c>
      <c r="M147" s="67">
        <v>2744012276.9332891</v>
      </c>
      <c r="N147" s="67">
        <v>788430478.18112457</v>
      </c>
      <c r="O147" s="67">
        <v>6174251914.4335728</v>
      </c>
      <c r="P147" s="67">
        <v>198436912.49993631</v>
      </c>
      <c r="Q147" s="67">
        <v>5984923946.5817299</v>
      </c>
      <c r="R147" s="67">
        <v>270229336858.8544</v>
      </c>
      <c r="S147" s="67">
        <v>14132489076.36161</v>
      </c>
      <c r="T147" s="67">
        <v>46814064232.825012</v>
      </c>
      <c r="U147" s="67">
        <v>6431791859.9149733</v>
      </c>
      <c r="V147" s="67">
        <v>336209849001.91199</v>
      </c>
      <c r="W147" s="67">
        <v>0</v>
      </c>
      <c r="X147" s="67">
        <v>378954453.46068352</v>
      </c>
      <c r="Y147" s="67">
        <v>15877653756.53587</v>
      </c>
      <c r="Z147" s="67">
        <v>319885592743.06781</v>
      </c>
      <c r="AA147" s="67">
        <v>0</v>
      </c>
      <c r="AB147" s="67">
        <v>0</v>
      </c>
      <c r="AC147" s="67">
        <v>0</v>
      </c>
      <c r="AD147" s="67">
        <v>67648048.847699434</v>
      </c>
      <c r="AE147" s="67">
        <v>0</v>
      </c>
      <c r="AF147" s="67">
        <v>0</v>
      </c>
      <c r="AG147" s="67">
        <v>0</v>
      </c>
      <c r="AH147" s="67">
        <v>0</v>
      </c>
      <c r="AI147" s="67">
        <v>0</v>
      </c>
      <c r="AJ147" s="67">
        <v>711033635365.00842</v>
      </c>
      <c r="AK147" s="67">
        <v>339273204940.27588</v>
      </c>
      <c r="AL147" s="67">
        <v>373541687608.87421</v>
      </c>
      <c r="AM147" s="67">
        <v>1377591108012.927</v>
      </c>
      <c r="AN147" s="67">
        <v>1542119364504.5029</v>
      </c>
      <c r="AO147" s="67">
        <v>866057513406.84973</v>
      </c>
      <c r="AP147" s="67">
        <v>698433478553.91113</v>
      </c>
      <c r="AQ147" s="67">
        <v>167624034852.93869</v>
      </c>
      <c r="AR147" s="67">
        <v>117496000000</v>
      </c>
      <c r="AS147" s="67">
        <v>157829000000</v>
      </c>
      <c r="AT147" s="67">
        <v>216993450625.11011</v>
      </c>
      <c r="AU147" s="67">
        <v>196280991563.77039</v>
      </c>
      <c r="AV147" s="67">
        <v>88331913840.145508</v>
      </c>
      <c r="AW147" s="67">
        <v>107949077723.62489</v>
      </c>
      <c r="AX147" s="67">
        <v>7442677738.5273533</v>
      </c>
      <c r="AY147" s="67">
        <v>0</v>
      </c>
      <c r="AZ147" s="67">
        <v>3594148202.9122829</v>
      </c>
      <c r="BA147" s="67">
        <v>678098663.49127746</v>
      </c>
      <c r="BB147" s="67">
        <v>5210363752.4632206</v>
      </c>
      <c r="BC147" s="67">
        <v>217907413.08514059</v>
      </c>
      <c r="BD147" s="67">
        <v>3569263290.8603601</v>
      </c>
      <c r="BE147" s="67">
        <v>200862388758.2919</v>
      </c>
      <c r="BF147" s="67">
        <v>5278720432.2149839</v>
      </c>
      <c r="BG147" s="67">
        <v>92168908595.515823</v>
      </c>
      <c r="BH147" s="67">
        <v>31624436087.632401</v>
      </c>
      <c r="BI147" s="67">
        <v>71790323642.92868</v>
      </c>
      <c r="BJ147" s="67">
        <v>0</v>
      </c>
      <c r="BK147" s="67">
        <v>0</v>
      </c>
      <c r="BL147" s="67">
        <v>2021362249.7844911</v>
      </c>
      <c r="BM147" s="67">
        <v>69768961393.144196</v>
      </c>
      <c r="BN147" s="67">
        <v>0</v>
      </c>
      <c r="BO147" s="67">
        <v>0</v>
      </c>
      <c r="BP147" s="67">
        <v>0</v>
      </c>
      <c r="BQ147" s="67">
        <v>0</v>
      </c>
      <c r="BR147" s="67">
        <v>0</v>
      </c>
      <c r="BS147" s="67">
        <v>0</v>
      </c>
      <c r="BT147" s="67">
        <v>0</v>
      </c>
      <c r="BU147" s="67">
        <v>0</v>
      </c>
      <c r="BV147" s="67">
        <v>0</v>
      </c>
      <c r="BW147" s="67">
        <v>688157286543.32141</v>
      </c>
      <c r="BX147" s="67">
        <v>298510324532.49939</v>
      </c>
      <c r="BY147" s="67">
        <v>389646962010.82202</v>
      </c>
      <c r="BZ147" s="67">
        <v>1931737639333.573</v>
      </c>
      <c r="CA147" s="67">
        <v>1972070639333.573</v>
      </c>
    </row>
    <row r="148" spans="1:79">
      <c r="A148" t="s">
        <v>63</v>
      </c>
      <c r="B148" t="s">
        <v>153</v>
      </c>
      <c r="C148" s="67">
        <v>2010</v>
      </c>
      <c r="D148" t="s">
        <v>5145</v>
      </c>
      <c r="E148" s="67">
        <v>54180995</v>
      </c>
      <c r="F148" s="67">
        <v>411605809630.30261</v>
      </c>
      <c r="G148" s="67">
        <v>382089319717.79993</v>
      </c>
      <c r="H148" s="67">
        <v>490870375126.19989</v>
      </c>
      <c r="I148" s="67">
        <v>162781851327.84219</v>
      </c>
      <c r="J148" s="67">
        <v>136358049928.2061</v>
      </c>
      <c r="K148" s="67">
        <v>10805313299.165859</v>
      </c>
      <c r="L148" s="67">
        <v>0</v>
      </c>
      <c r="M148" s="67">
        <v>2749735390.307847</v>
      </c>
      <c r="N148" s="67">
        <v>789312387.10432243</v>
      </c>
      <c r="O148" s="67">
        <v>6181149906.1785259</v>
      </c>
      <c r="P148" s="67">
        <v>194668319.86945599</v>
      </c>
      <c r="Q148" s="67">
        <v>6623827292.2760029</v>
      </c>
      <c r="R148" s="67">
        <v>141628911016.37039</v>
      </c>
      <c r="S148" s="67">
        <v>14132489076.36161</v>
      </c>
      <c r="T148" s="67">
        <v>45799569967.005638</v>
      </c>
      <c r="U148" s="67">
        <v>6421982959.6201668</v>
      </c>
      <c r="V148" s="67">
        <v>79893085852.780609</v>
      </c>
      <c r="W148" s="67">
        <v>0</v>
      </c>
      <c r="X148" s="67">
        <v>378954453.46068352</v>
      </c>
      <c r="Y148" s="67">
        <v>15469366985.61091</v>
      </c>
      <c r="Z148" s="67">
        <v>63977116364.86132</v>
      </c>
      <c r="AA148" s="67">
        <v>0</v>
      </c>
      <c r="AB148" s="67">
        <v>0</v>
      </c>
      <c r="AC148" s="67">
        <v>0</v>
      </c>
      <c r="AD148" s="67">
        <v>67648048.847699434</v>
      </c>
      <c r="AE148" s="67">
        <v>0</v>
      </c>
      <c r="AF148" s="67">
        <v>0</v>
      </c>
      <c r="AG148" s="67">
        <v>0</v>
      </c>
      <c r="AH148" s="67">
        <v>0</v>
      </c>
      <c r="AI148" s="67">
        <v>0</v>
      </c>
      <c r="AJ148" s="67">
        <v>716207135491.90942</v>
      </c>
      <c r="AK148" s="67">
        <v>338283006445.22083</v>
      </c>
      <c r="AL148" s="67">
        <v>379172762686.70862</v>
      </c>
      <c r="AM148" s="67">
        <v>1222697285919.4609</v>
      </c>
      <c r="AN148" s="67">
        <v>1424017709889.9509</v>
      </c>
      <c r="AO148" s="67">
        <v>946808385333.28796</v>
      </c>
      <c r="AP148" s="67">
        <v>763555149462.32898</v>
      </c>
      <c r="AQ148" s="67">
        <v>183253235870.95901</v>
      </c>
      <c r="AR148" s="67">
        <v>139315000000</v>
      </c>
      <c r="AS148" s="67">
        <v>179645000000</v>
      </c>
      <c r="AT148" s="67">
        <v>281847939057.05603</v>
      </c>
      <c r="AU148" s="67">
        <v>260272479339.38889</v>
      </c>
      <c r="AV148" s="67">
        <v>116780111884.58521</v>
      </c>
      <c r="AW148" s="67">
        <v>143492367454.80371</v>
      </c>
      <c r="AX148" s="67">
        <v>8080042518.6846018</v>
      </c>
      <c r="AY148" s="67">
        <v>0</v>
      </c>
      <c r="AZ148" s="67">
        <v>3771319345.6616921</v>
      </c>
      <c r="BA148" s="67">
        <v>689576021.07003379</v>
      </c>
      <c r="BB148" s="67">
        <v>5300920379.4100409</v>
      </c>
      <c r="BC148" s="67">
        <v>229422767.21905881</v>
      </c>
      <c r="BD148" s="67">
        <v>3504178685.6216559</v>
      </c>
      <c r="BE148" s="67">
        <v>321134587941.73352</v>
      </c>
      <c r="BF148" s="67">
        <v>19546592833.159821</v>
      </c>
      <c r="BG148" s="67">
        <v>97043588283.67012</v>
      </c>
      <c r="BH148" s="67">
        <v>39214508144.180702</v>
      </c>
      <c r="BI148" s="67">
        <v>165329898680.72281</v>
      </c>
      <c r="BJ148" s="67">
        <v>0</v>
      </c>
      <c r="BK148" s="67">
        <v>0</v>
      </c>
      <c r="BL148" s="67">
        <v>6230940885.8224049</v>
      </c>
      <c r="BM148" s="67">
        <v>159098957794.90039</v>
      </c>
      <c r="BN148" s="67">
        <v>0</v>
      </c>
      <c r="BO148" s="67">
        <v>0</v>
      </c>
      <c r="BP148" s="67">
        <v>0</v>
      </c>
      <c r="BQ148" s="67">
        <v>0</v>
      </c>
      <c r="BR148" s="67">
        <v>0</v>
      </c>
      <c r="BS148" s="67">
        <v>0</v>
      </c>
      <c r="BT148" s="67">
        <v>0</v>
      </c>
      <c r="BU148" s="67">
        <v>0</v>
      </c>
      <c r="BV148" s="67">
        <v>0</v>
      </c>
      <c r="BW148" s="67">
        <v>774231196365.70422</v>
      </c>
      <c r="BX148" s="67">
        <v>330842127614.88812</v>
      </c>
      <c r="BY148" s="67">
        <v>443389068750.81622</v>
      </c>
      <c r="BZ148" s="67">
        <v>2283692108697.7822</v>
      </c>
      <c r="CA148" s="67">
        <v>2324022108697.7822</v>
      </c>
    </row>
    <row r="149" spans="1:79">
      <c r="A149" t="s">
        <v>63</v>
      </c>
      <c r="B149" t="s">
        <v>153</v>
      </c>
      <c r="C149" s="67">
        <v>2011</v>
      </c>
      <c r="D149" t="s">
        <v>5146</v>
      </c>
      <c r="E149" s="67">
        <v>54081385</v>
      </c>
      <c r="F149" s="67">
        <v>406184483438.45728</v>
      </c>
      <c r="G149" s="67">
        <v>371599685143.33972</v>
      </c>
      <c r="H149" s="67">
        <v>492113067669.23792</v>
      </c>
      <c r="I149" s="67">
        <v>162111938457.82629</v>
      </c>
      <c r="J149" s="67">
        <v>136383096376.2567</v>
      </c>
      <c r="K149" s="67">
        <v>10832095546.649389</v>
      </c>
      <c r="L149" s="67">
        <v>0</v>
      </c>
      <c r="M149" s="67">
        <v>2758191566.5670352</v>
      </c>
      <c r="N149" s="67">
        <v>791379204.28757751</v>
      </c>
      <c r="O149" s="67">
        <v>6197392833.8038425</v>
      </c>
      <c r="P149" s="67">
        <v>190273005.04654819</v>
      </c>
      <c r="Q149" s="67">
        <v>5466181802.6326141</v>
      </c>
      <c r="R149" s="67">
        <v>146276395873.27661</v>
      </c>
      <c r="S149" s="67">
        <v>14132489076.36161</v>
      </c>
      <c r="T149" s="67">
        <v>45729645995.681671</v>
      </c>
      <c r="U149" s="67">
        <v>6441632643.7446079</v>
      </c>
      <c r="V149" s="67">
        <v>84793014836.293335</v>
      </c>
      <c r="W149" s="67">
        <v>0</v>
      </c>
      <c r="X149" s="67">
        <v>378954453.46068352</v>
      </c>
      <c r="Y149" s="67">
        <v>15037872335.075491</v>
      </c>
      <c r="Z149" s="67">
        <v>69308539998.909454</v>
      </c>
      <c r="AA149" s="67">
        <v>0</v>
      </c>
      <c r="AB149" s="67">
        <v>0</v>
      </c>
      <c r="AC149" s="67">
        <v>0</v>
      </c>
      <c r="AD149" s="67">
        <v>67648048.847699434</v>
      </c>
      <c r="AE149" s="67">
        <v>0</v>
      </c>
      <c r="AF149" s="67">
        <v>0</v>
      </c>
      <c r="AG149" s="67">
        <v>0</v>
      </c>
      <c r="AH149" s="67">
        <v>0</v>
      </c>
      <c r="AI149" s="67">
        <v>0</v>
      </c>
      <c r="AJ149" s="67">
        <v>718279598244.77673</v>
      </c>
      <c r="AK149" s="67">
        <v>336542130078.26239</v>
      </c>
      <c r="AL149" s="67">
        <v>382602548788.46973</v>
      </c>
      <c r="AM149" s="67">
        <v>1219362129197.988</v>
      </c>
      <c r="AN149" s="67">
        <v>1424650989690.6289</v>
      </c>
      <c r="AO149" s="67">
        <v>1112976418961.2119</v>
      </c>
      <c r="AP149" s="67">
        <v>897561628194.526</v>
      </c>
      <c r="AQ149" s="67">
        <v>215414790766.68619</v>
      </c>
      <c r="AR149" s="67">
        <v>146541000000</v>
      </c>
      <c r="AS149" s="67">
        <v>195171000000</v>
      </c>
      <c r="AT149" s="67">
        <v>171901377529.96259</v>
      </c>
      <c r="AU149" s="67">
        <v>144274691234.6651</v>
      </c>
      <c r="AV149" s="67">
        <v>66277985014.633453</v>
      </c>
      <c r="AW149" s="67">
        <v>77996706220.031631</v>
      </c>
      <c r="AX149" s="67">
        <v>10743139328.6492</v>
      </c>
      <c r="AY149" s="67">
        <v>0</v>
      </c>
      <c r="AZ149" s="67">
        <v>4457949417.5618916</v>
      </c>
      <c r="BA149" s="67">
        <v>705933428.82612026</v>
      </c>
      <c r="BB149" s="67">
        <v>5417566317.4053507</v>
      </c>
      <c r="BC149" s="67">
        <v>213185582.82454371</v>
      </c>
      <c r="BD149" s="67">
        <v>6088912220.0304213</v>
      </c>
      <c r="BE149" s="67">
        <v>412705993541.40552</v>
      </c>
      <c r="BF149" s="67">
        <v>27049252527.50626</v>
      </c>
      <c r="BG149" s="67">
        <v>130972260050.5157</v>
      </c>
      <c r="BH149" s="67">
        <v>60191226392.395561</v>
      </c>
      <c r="BI149" s="67">
        <v>194493254570.98801</v>
      </c>
      <c r="BJ149" s="67">
        <v>0</v>
      </c>
      <c r="BK149" s="67">
        <v>0</v>
      </c>
      <c r="BL149" s="67">
        <v>8002464872.82582</v>
      </c>
      <c r="BM149" s="67">
        <v>186400389539.67041</v>
      </c>
      <c r="BN149" s="67">
        <v>0</v>
      </c>
      <c r="BO149" s="67">
        <v>0</v>
      </c>
      <c r="BP149" s="67">
        <v>0</v>
      </c>
      <c r="BQ149" s="67">
        <v>90400158.491765305</v>
      </c>
      <c r="BR149" s="67">
        <v>0</v>
      </c>
      <c r="BS149" s="67">
        <v>0</v>
      </c>
      <c r="BT149" s="67">
        <v>0</v>
      </c>
      <c r="BU149" s="67">
        <v>0</v>
      </c>
      <c r="BV149" s="67">
        <v>0</v>
      </c>
      <c r="BW149" s="67">
        <v>925344622930.45044</v>
      </c>
      <c r="BX149" s="67">
        <v>402469354585.35449</v>
      </c>
      <c r="BY149" s="67">
        <v>522875268345.09601</v>
      </c>
      <c r="BZ149" s="67">
        <v>2574298412963.0298</v>
      </c>
      <c r="CA149" s="67">
        <v>2622928412963.0298</v>
      </c>
    </row>
    <row r="150" spans="1:79">
      <c r="A150" t="s">
        <v>63</v>
      </c>
      <c r="B150" t="s">
        <v>153</v>
      </c>
      <c r="C150" s="67">
        <v>2012</v>
      </c>
      <c r="D150" t="s">
        <v>5147</v>
      </c>
      <c r="E150" s="67">
        <v>54060866</v>
      </c>
      <c r="F150" s="67">
        <v>401911987253.32593</v>
      </c>
      <c r="G150" s="67">
        <v>377197712194.44519</v>
      </c>
      <c r="H150" s="67">
        <v>523606139538.09088</v>
      </c>
      <c r="I150" s="67">
        <v>162191501192.9726</v>
      </c>
      <c r="J150" s="67">
        <v>136390885226.1223</v>
      </c>
      <c r="K150" s="67">
        <v>10858877794.1329</v>
      </c>
      <c r="L150" s="67">
        <v>0</v>
      </c>
      <c r="M150" s="67">
        <v>2766647742.8262219</v>
      </c>
      <c r="N150" s="67">
        <v>793446021.47083271</v>
      </c>
      <c r="O150" s="67">
        <v>6213635761.4291611</v>
      </c>
      <c r="P150" s="67">
        <v>186893454.76379329</v>
      </c>
      <c r="Q150" s="67">
        <v>5491283074.1703072</v>
      </c>
      <c r="R150" s="67">
        <v>176517474259.78351</v>
      </c>
      <c r="S150" s="67">
        <v>14132489076.36161</v>
      </c>
      <c r="T150" s="67">
        <v>73071155995.921646</v>
      </c>
      <c r="U150" s="67">
        <v>6429492670.9530849</v>
      </c>
      <c r="V150" s="67">
        <v>84345943282.865799</v>
      </c>
      <c r="W150" s="67">
        <v>0</v>
      </c>
      <c r="X150" s="67">
        <v>378954453.46068352</v>
      </c>
      <c r="Y150" s="67">
        <v>14592648743.41247</v>
      </c>
      <c r="Z150" s="67">
        <v>69308542728.599747</v>
      </c>
      <c r="AA150" s="67">
        <v>0</v>
      </c>
      <c r="AB150" s="67">
        <v>0</v>
      </c>
      <c r="AC150" s="67">
        <v>0</v>
      </c>
      <c r="AD150" s="67">
        <v>65797357.39289479</v>
      </c>
      <c r="AE150" s="67">
        <v>0</v>
      </c>
      <c r="AF150" s="67">
        <v>0</v>
      </c>
      <c r="AG150" s="67">
        <v>0</v>
      </c>
      <c r="AH150" s="67">
        <v>0</v>
      </c>
      <c r="AI150" s="67">
        <v>0</v>
      </c>
      <c r="AJ150" s="67">
        <v>720091238364.82202</v>
      </c>
      <c r="AK150" s="67">
        <v>334566031162.81677</v>
      </c>
      <c r="AL150" s="67">
        <v>386061231671.75897</v>
      </c>
      <c r="AM150" s="67">
        <v>1227811260973.5049</v>
      </c>
      <c r="AN150" s="67">
        <v>1456877221702.927</v>
      </c>
      <c r="AO150" s="67">
        <v>1051552891563.965</v>
      </c>
      <c r="AP150" s="67">
        <v>848026525454.81055</v>
      </c>
      <c r="AQ150" s="67">
        <v>203526366109.15451</v>
      </c>
      <c r="AR150" s="67">
        <v>149691000000</v>
      </c>
      <c r="AS150" s="67">
        <v>209156000000</v>
      </c>
      <c r="AT150" s="67">
        <v>151417880909.61179</v>
      </c>
      <c r="AU150" s="67">
        <v>125670382373.86259</v>
      </c>
      <c r="AV150" s="67">
        <v>57198081368.850403</v>
      </c>
      <c r="AW150" s="67">
        <v>68472301005.012161</v>
      </c>
      <c r="AX150" s="67">
        <v>9609939095.5168552</v>
      </c>
      <c r="AY150" s="67">
        <v>0</v>
      </c>
      <c r="AZ150" s="67">
        <v>4964467746.8330221</v>
      </c>
      <c r="BA150" s="67">
        <v>716531187.53629136</v>
      </c>
      <c r="BB150" s="67">
        <v>5534260157.6517191</v>
      </c>
      <c r="BC150" s="67">
        <v>225380289.94428411</v>
      </c>
      <c r="BD150" s="67">
        <v>4696920058.2670212</v>
      </c>
      <c r="BE150" s="67">
        <v>286928186948.13422</v>
      </c>
      <c r="BF150" s="67">
        <v>9103491279.8897591</v>
      </c>
      <c r="BG150" s="67">
        <v>161244392970.73181</v>
      </c>
      <c r="BH150" s="67">
        <v>3109521541.075736</v>
      </c>
      <c r="BI150" s="67">
        <v>113470781156.4368</v>
      </c>
      <c r="BJ150" s="67">
        <v>0</v>
      </c>
      <c r="BK150" s="67">
        <v>0</v>
      </c>
      <c r="BL150" s="67">
        <v>958612780.899863</v>
      </c>
      <c r="BM150" s="67">
        <v>112512168375.537</v>
      </c>
      <c r="BN150" s="67">
        <v>0</v>
      </c>
      <c r="BO150" s="67">
        <v>0</v>
      </c>
      <c r="BP150" s="67">
        <v>0</v>
      </c>
      <c r="BQ150" s="67">
        <v>0</v>
      </c>
      <c r="BR150" s="67">
        <v>0</v>
      </c>
      <c r="BS150" s="67">
        <v>0</v>
      </c>
      <c r="BT150" s="67">
        <v>0</v>
      </c>
      <c r="BU150" s="67">
        <v>0</v>
      </c>
      <c r="BV150" s="67">
        <v>0</v>
      </c>
      <c r="BW150" s="67">
        <v>1038533116628.066</v>
      </c>
      <c r="BX150" s="67">
        <v>451851242608.57031</v>
      </c>
      <c r="BY150" s="67">
        <v>586681874019.49597</v>
      </c>
      <c r="BZ150" s="67">
        <v>2468967076049.7769</v>
      </c>
      <c r="CA150" s="67">
        <v>2528432076049.7769</v>
      </c>
    </row>
    <row r="151" spans="1:79">
      <c r="A151" t="s">
        <v>63</v>
      </c>
      <c r="B151" t="s">
        <v>153</v>
      </c>
      <c r="C151" s="67">
        <v>2013</v>
      </c>
      <c r="D151" t="s">
        <v>5148</v>
      </c>
      <c r="E151" s="67">
        <v>54068806</v>
      </c>
      <c r="F151" s="67">
        <v>397221286244.41602</v>
      </c>
      <c r="G151" s="67">
        <v>364242136301.66577</v>
      </c>
      <c r="H151" s="67">
        <v>551601283656.42615</v>
      </c>
      <c r="I151" s="67">
        <v>164639145518.6889</v>
      </c>
      <c r="J151" s="67">
        <v>136950479688.4108</v>
      </c>
      <c r="K151" s="67">
        <v>10885660041.616421</v>
      </c>
      <c r="L151" s="67">
        <v>0</v>
      </c>
      <c r="M151" s="67">
        <v>2775103919.0854101</v>
      </c>
      <c r="N151" s="67">
        <v>795512838.65408766</v>
      </c>
      <c r="O151" s="67">
        <v>6229878689.0544777</v>
      </c>
      <c r="P151" s="67">
        <v>184149932.8635779</v>
      </c>
      <c r="Q151" s="67">
        <v>7232258008.7444553</v>
      </c>
      <c r="R151" s="67">
        <v>174248371078.48029</v>
      </c>
      <c r="S151" s="67">
        <v>14132489076.36161</v>
      </c>
      <c r="T151" s="67">
        <v>71329037821.42894</v>
      </c>
      <c r="U151" s="67">
        <v>6417358458.0999842</v>
      </c>
      <c r="V151" s="67">
        <v>84098100802.963425</v>
      </c>
      <c r="W151" s="67">
        <v>0</v>
      </c>
      <c r="X151" s="67">
        <v>378954453.46068352</v>
      </c>
      <c r="Y151" s="67">
        <v>14345957578.664129</v>
      </c>
      <c r="Z151" s="67">
        <v>69308542728.599747</v>
      </c>
      <c r="AA151" s="67">
        <v>0</v>
      </c>
      <c r="AB151" s="67">
        <v>0</v>
      </c>
      <c r="AC151" s="67">
        <v>0</v>
      </c>
      <c r="AD151" s="67">
        <v>64646042.238860823</v>
      </c>
      <c r="AE151" s="67">
        <v>0</v>
      </c>
      <c r="AF151" s="67">
        <v>0</v>
      </c>
      <c r="AG151" s="67">
        <v>0</v>
      </c>
      <c r="AH151" s="67">
        <v>0</v>
      </c>
      <c r="AI151" s="67">
        <v>0</v>
      </c>
      <c r="AJ151" s="67">
        <v>721864138281.30225</v>
      </c>
      <c r="AK151" s="67">
        <v>332375768993.7395</v>
      </c>
      <c r="AL151" s="67">
        <v>389752527135.54871</v>
      </c>
      <c r="AM151" s="67">
        <v>1190004212742.842</v>
      </c>
      <c r="AN151" s="67">
        <v>1451354324807.2029</v>
      </c>
      <c r="AO151" s="67">
        <v>912019334794.81189</v>
      </c>
      <c r="AP151" s="67">
        <v>735499463544.20313</v>
      </c>
      <c r="AQ151" s="67">
        <v>176519871250.6087</v>
      </c>
      <c r="AR151" s="67">
        <v>145059000000</v>
      </c>
      <c r="AS151" s="67">
        <v>220767000000</v>
      </c>
      <c r="AT151" s="67">
        <v>176751587885.06949</v>
      </c>
      <c r="AU151" s="67">
        <v>146624423367.29431</v>
      </c>
      <c r="AV151" s="67">
        <v>66595136520.439751</v>
      </c>
      <c r="AW151" s="67">
        <v>80029286846.854507</v>
      </c>
      <c r="AX151" s="67">
        <v>9434560446.6179543</v>
      </c>
      <c r="AY151" s="67">
        <v>0</v>
      </c>
      <c r="AZ151" s="67">
        <v>5028425794.2155886</v>
      </c>
      <c r="BA151" s="67">
        <v>732374849.73018813</v>
      </c>
      <c r="BB151" s="67">
        <v>5641510051.8313665</v>
      </c>
      <c r="BC151" s="67">
        <v>242061658.87083891</v>
      </c>
      <c r="BD151" s="67">
        <v>9048231716.5093403</v>
      </c>
      <c r="BE151" s="67">
        <v>317239090400.21368</v>
      </c>
      <c r="BF151" s="67">
        <v>24437332193.177601</v>
      </c>
      <c r="BG151" s="67">
        <v>164662519219.03922</v>
      </c>
      <c r="BH151" s="67">
        <v>377290426.85899448</v>
      </c>
      <c r="BI151" s="67">
        <v>127761948561.138</v>
      </c>
      <c r="BJ151" s="67">
        <v>0</v>
      </c>
      <c r="BK151" s="67">
        <v>0</v>
      </c>
      <c r="BL151" s="67">
        <v>3610163870.8466692</v>
      </c>
      <c r="BM151" s="67">
        <v>124144360628.3315</v>
      </c>
      <c r="BN151" s="67">
        <v>0</v>
      </c>
      <c r="BO151" s="67">
        <v>0</v>
      </c>
      <c r="BP151" s="67">
        <v>0</v>
      </c>
      <c r="BQ151" s="67">
        <v>7424061.9597501894</v>
      </c>
      <c r="BR151" s="67">
        <v>0</v>
      </c>
      <c r="BS151" s="67">
        <v>0</v>
      </c>
      <c r="BT151" s="67">
        <v>0</v>
      </c>
      <c r="BU151" s="67">
        <v>0</v>
      </c>
      <c r="BV151" s="67">
        <v>0</v>
      </c>
      <c r="BW151" s="67">
        <v>1080565121649.207</v>
      </c>
      <c r="BX151" s="67">
        <v>480973274984.15149</v>
      </c>
      <c r="BY151" s="67">
        <v>599591846665.05579</v>
      </c>
      <c r="BZ151" s="67">
        <v>2410867134729.3032</v>
      </c>
      <c r="CA151" s="67">
        <v>2486575134729.3032</v>
      </c>
    </row>
    <row r="152" spans="1:79">
      <c r="A152" t="s">
        <v>63</v>
      </c>
      <c r="B152" t="s">
        <v>153</v>
      </c>
      <c r="C152" s="67">
        <v>2014</v>
      </c>
      <c r="D152" t="s">
        <v>5149</v>
      </c>
      <c r="E152" s="67">
        <v>53965470</v>
      </c>
      <c r="F152" s="67">
        <v>390967497104.59222</v>
      </c>
      <c r="G152" s="67">
        <v>291483054898.16772</v>
      </c>
      <c r="H152" s="67">
        <v>418416327142.30792</v>
      </c>
      <c r="I152" s="67">
        <v>161460625597.8869</v>
      </c>
      <c r="J152" s="67">
        <v>136584093379.92731</v>
      </c>
      <c r="K152" s="67">
        <v>10912442289.099939</v>
      </c>
      <c r="L152" s="67">
        <v>0</v>
      </c>
      <c r="M152" s="67">
        <v>2783560095.3445978</v>
      </c>
      <c r="N152" s="67">
        <v>797579655.83734274</v>
      </c>
      <c r="O152" s="67">
        <v>6246121616.6797953</v>
      </c>
      <c r="P152" s="67">
        <v>182599436.28754589</v>
      </c>
      <c r="Q152" s="67">
        <v>4442086606.3374748</v>
      </c>
      <c r="R152" s="67">
        <v>174313660335.04611</v>
      </c>
      <c r="S152" s="67">
        <v>14132489076.36161</v>
      </c>
      <c r="T152" s="67">
        <v>71391251442.484589</v>
      </c>
      <c r="U152" s="67">
        <v>6664072433.3860159</v>
      </c>
      <c r="V152" s="67">
        <v>83642721955.072556</v>
      </c>
      <c r="W152" s="67">
        <v>0</v>
      </c>
      <c r="X152" s="67">
        <v>378954453.46068352</v>
      </c>
      <c r="Y152" s="67">
        <v>13892305610.96974</v>
      </c>
      <c r="Z152" s="67">
        <v>69308542728.599747</v>
      </c>
      <c r="AA152" s="67">
        <v>0</v>
      </c>
      <c r="AB152" s="67">
        <v>0</v>
      </c>
      <c r="AC152" s="67">
        <v>0</v>
      </c>
      <c r="AD152" s="67">
        <v>62919162.042382613</v>
      </c>
      <c r="AE152" s="67">
        <v>0</v>
      </c>
      <c r="AF152" s="67">
        <v>0</v>
      </c>
      <c r="AG152" s="67">
        <v>0</v>
      </c>
      <c r="AH152" s="67">
        <v>0</v>
      </c>
      <c r="AI152" s="67">
        <v>0</v>
      </c>
      <c r="AJ152" s="67">
        <v>704897696384.76306</v>
      </c>
      <c r="AK152" s="67">
        <v>325633965763.28619</v>
      </c>
      <c r="AL152" s="67">
        <v>379613302549.48151</v>
      </c>
      <c r="AM152" s="67">
        <v>1270044118470.2959</v>
      </c>
      <c r="AN152" s="67">
        <v>1427617831761.5439</v>
      </c>
      <c r="AO152" s="67">
        <v>619423568326.61401</v>
      </c>
      <c r="AP152" s="67">
        <v>499535135747.26929</v>
      </c>
      <c r="AQ152" s="67">
        <v>119888432579.3447</v>
      </c>
      <c r="AR152" s="67">
        <v>130324000000</v>
      </c>
      <c r="AS152" s="67">
        <v>188683000000</v>
      </c>
      <c r="AT152" s="67">
        <v>150592662225.7099</v>
      </c>
      <c r="AU152" s="67">
        <v>128866131316.5369</v>
      </c>
      <c r="AV152" s="67">
        <v>59083986797.992317</v>
      </c>
      <c r="AW152" s="67">
        <v>69782144518.544571</v>
      </c>
      <c r="AX152" s="67">
        <v>9672377222.6686783</v>
      </c>
      <c r="AY152" s="67">
        <v>0</v>
      </c>
      <c r="AZ152" s="67">
        <v>2249558907.9385529</v>
      </c>
      <c r="BA152" s="67">
        <v>736872024.21807957</v>
      </c>
      <c r="BB152" s="67">
        <v>5756870610.3962479</v>
      </c>
      <c r="BC152" s="67">
        <v>254920457.55660039</v>
      </c>
      <c r="BD152" s="67">
        <v>3055931686.3948159</v>
      </c>
      <c r="BE152" s="67">
        <v>134665089073.7459</v>
      </c>
      <c r="BF152" s="67">
        <v>20471987133.511951</v>
      </c>
      <c r="BG152" s="67">
        <v>30540176529.65321</v>
      </c>
      <c r="BH152" s="67">
        <v>405323963.71127331</v>
      </c>
      <c r="BI152" s="67">
        <v>83247601446.869431</v>
      </c>
      <c r="BJ152" s="67">
        <v>0</v>
      </c>
      <c r="BK152" s="67">
        <v>53516244.562680587</v>
      </c>
      <c r="BL152" s="67">
        <v>1373671582.774792</v>
      </c>
      <c r="BM152" s="67">
        <v>81820413619.531952</v>
      </c>
      <c r="BN152" s="67">
        <v>0</v>
      </c>
      <c r="BO152" s="67">
        <v>0</v>
      </c>
      <c r="BP152" s="67">
        <v>0</v>
      </c>
      <c r="BQ152" s="67">
        <v>0</v>
      </c>
      <c r="BR152" s="67">
        <v>0</v>
      </c>
      <c r="BS152" s="67">
        <v>0</v>
      </c>
      <c r="BT152" s="67">
        <v>0</v>
      </c>
      <c r="BU152" s="67">
        <v>0</v>
      </c>
      <c r="BV152" s="67">
        <v>0</v>
      </c>
      <c r="BW152" s="67">
        <v>637278436652.43884</v>
      </c>
      <c r="BX152" s="67">
        <v>283222980397.80609</v>
      </c>
      <c r="BY152" s="67">
        <v>354055456254.63269</v>
      </c>
      <c r="BZ152" s="67">
        <v>1483600756278.509</v>
      </c>
      <c r="CA152" s="67">
        <v>1541959756278.509</v>
      </c>
    </row>
    <row r="153" spans="1:79">
      <c r="A153" t="s">
        <v>63</v>
      </c>
      <c r="B153" t="s">
        <v>153</v>
      </c>
      <c r="C153" s="67">
        <v>2015</v>
      </c>
      <c r="D153" t="s">
        <v>5150</v>
      </c>
      <c r="E153" s="67">
        <v>53960228</v>
      </c>
      <c r="F153" s="67">
        <v>384882383119.29791</v>
      </c>
      <c r="G153" s="67">
        <v>196954767676.05719</v>
      </c>
      <c r="H153" s="67">
        <v>267180909152.39911</v>
      </c>
      <c r="I153" s="67">
        <v>160178492589.1412</v>
      </c>
      <c r="J153" s="67">
        <v>136581058371.9962</v>
      </c>
      <c r="K153" s="67">
        <v>10939224536.58346</v>
      </c>
      <c r="L153" s="67">
        <v>0</v>
      </c>
      <c r="M153" s="67">
        <v>2792016271.603786</v>
      </c>
      <c r="N153" s="67">
        <v>799646473.02059782</v>
      </c>
      <c r="O153" s="67">
        <v>6262364544.3051119</v>
      </c>
      <c r="P153" s="67">
        <v>180329176.30204299</v>
      </c>
      <c r="Q153" s="67">
        <v>2828085327.1617222</v>
      </c>
      <c r="R153" s="67">
        <v>169840379248.79269</v>
      </c>
      <c r="S153" s="67">
        <v>14132489076.36161</v>
      </c>
      <c r="T153" s="67">
        <v>67085738542.872948</v>
      </c>
      <c r="U153" s="67">
        <v>6664072433.3860159</v>
      </c>
      <c r="V153" s="67">
        <v>83210643316.01178</v>
      </c>
      <c r="W153" s="67">
        <v>0</v>
      </c>
      <c r="X153" s="67">
        <v>378378242.93844217</v>
      </c>
      <c r="Y153" s="67">
        <v>13462530062.62768</v>
      </c>
      <c r="Z153" s="67">
        <v>69308542728.599747</v>
      </c>
      <c r="AA153" s="67">
        <v>0</v>
      </c>
      <c r="AB153" s="67">
        <v>0</v>
      </c>
      <c r="AC153" s="67">
        <v>0</v>
      </c>
      <c r="AD153" s="67">
        <v>61192281.845904388</v>
      </c>
      <c r="AE153" s="67">
        <v>0</v>
      </c>
      <c r="AF153" s="67">
        <v>0</v>
      </c>
      <c r="AG153" s="67">
        <v>0</v>
      </c>
      <c r="AH153" s="67">
        <v>0</v>
      </c>
      <c r="AI153" s="67">
        <v>0</v>
      </c>
      <c r="AJ153" s="67">
        <v>705215131802.49768</v>
      </c>
      <c r="AK153" s="67">
        <v>321172670032.20068</v>
      </c>
      <c r="AL153" s="67">
        <v>384197018687.77679</v>
      </c>
      <c r="AM153" s="67">
        <v>1348057267682.344</v>
      </c>
      <c r="AN153" s="67">
        <v>1415492680053.7</v>
      </c>
      <c r="AO153" s="67">
        <v>391102307299.53833</v>
      </c>
      <c r="AP153" s="67">
        <v>315405086531.88568</v>
      </c>
      <c r="AQ153" s="67">
        <v>75697220767.652588</v>
      </c>
      <c r="AR153" s="67">
        <v>128729000000</v>
      </c>
      <c r="AS153" s="67">
        <v>176251000000</v>
      </c>
      <c r="AT153" s="67">
        <v>126504304037.87579</v>
      </c>
      <c r="AU153" s="67">
        <v>106930319730.1228</v>
      </c>
      <c r="AV153" s="67">
        <v>49783997309.332458</v>
      </c>
      <c r="AW153" s="67">
        <v>57146322420.79039</v>
      </c>
      <c r="AX153" s="67">
        <v>8998910896.1136322</v>
      </c>
      <c r="AY153" s="67">
        <v>0</v>
      </c>
      <c r="AZ153" s="67">
        <v>1796706526.471184</v>
      </c>
      <c r="BA153" s="67">
        <v>747328646.55248713</v>
      </c>
      <c r="BB153" s="67">
        <v>5829259892.3879223</v>
      </c>
      <c r="BC153" s="67">
        <v>275482063.05564141</v>
      </c>
      <c r="BD153" s="67">
        <v>1926296283.1721361</v>
      </c>
      <c r="BE153" s="67">
        <v>134571622256.3918</v>
      </c>
      <c r="BF153" s="67">
        <v>9451586238.4584618</v>
      </c>
      <c r="BG153" s="67">
        <v>83394036913.035248</v>
      </c>
      <c r="BH153" s="67">
        <v>242777609.81615219</v>
      </c>
      <c r="BI153" s="67">
        <v>41483221495.081879</v>
      </c>
      <c r="BJ153" s="67">
        <v>0</v>
      </c>
      <c r="BK153" s="67">
        <v>191036416.6474736</v>
      </c>
      <c r="BL153" s="67">
        <v>814564737.55550516</v>
      </c>
      <c r="BM153" s="67">
        <v>40477620340.878899</v>
      </c>
      <c r="BN153" s="67">
        <v>0</v>
      </c>
      <c r="BO153" s="67">
        <v>0</v>
      </c>
      <c r="BP153" s="67">
        <v>0</v>
      </c>
      <c r="BQ153" s="67">
        <v>0</v>
      </c>
      <c r="BR153" s="67">
        <v>0</v>
      </c>
      <c r="BS153" s="67">
        <v>0</v>
      </c>
      <c r="BT153" s="67">
        <v>0</v>
      </c>
      <c r="BU153" s="67">
        <v>0</v>
      </c>
      <c r="BV153" s="67">
        <v>0</v>
      </c>
      <c r="BW153" s="67">
        <v>421372194785.20587</v>
      </c>
      <c r="BX153" s="67">
        <v>189232569248.08771</v>
      </c>
      <c r="BY153" s="67">
        <v>232139625537.1181</v>
      </c>
      <c r="BZ153" s="67">
        <v>1026028428379.012</v>
      </c>
      <c r="CA153" s="67">
        <v>1073550428379.012</v>
      </c>
    </row>
    <row r="154" spans="1:79">
      <c r="A154" t="s">
        <v>63</v>
      </c>
      <c r="B154" t="s">
        <v>153</v>
      </c>
      <c r="C154" s="67">
        <v>2016</v>
      </c>
      <c r="D154" t="s">
        <v>5151</v>
      </c>
      <c r="E154" s="67">
        <v>53920922</v>
      </c>
      <c r="F154" s="67">
        <v>379942312936.80267</v>
      </c>
      <c r="G154" s="67">
        <v>173529097534.95551</v>
      </c>
      <c r="H154" s="67">
        <v>232435443183.61771</v>
      </c>
      <c r="I154" s="67">
        <v>161391493561.19351</v>
      </c>
      <c r="J154" s="67">
        <v>136572527331.83211</v>
      </c>
      <c r="K154" s="67">
        <v>10928318093.279011</v>
      </c>
      <c r="L154" s="67">
        <v>0</v>
      </c>
      <c r="M154" s="67">
        <v>2795273053.6245251</v>
      </c>
      <c r="N154" s="67">
        <v>800390500.15459156</v>
      </c>
      <c r="O154" s="67">
        <v>6267865130.0542116</v>
      </c>
      <c r="P154" s="67">
        <v>176258355.690036</v>
      </c>
      <c r="Q154" s="67">
        <v>4019845488.5609322</v>
      </c>
      <c r="R154" s="67">
        <v>167870041356.4574</v>
      </c>
      <c r="S154" s="67">
        <v>14132489076.36161</v>
      </c>
      <c r="T154" s="67">
        <v>65866254958.400887</v>
      </c>
      <c r="U154" s="67">
        <v>6664072433.3860159</v>
      </c>
      <c r="V154" s="67">
        <v>82776013532.975159</v>
      </c>
      <c r="W154" s="67">
        <v>0</v>
      </c>
      <c r="X154" s="67">
        <v>375826453.48280227</v>
      </c>
      <c r="Y154" s="67">
        <v>13032754514.285629</v>
      </c>
      <c r="Z154" s="67">
        <v>69308542728.599747</v>
      </c>
      <c r="AA154" s="67">
        <v>0</v>
      </c>
      <c r="AB154" s="67">
        <v>0</v>
      </c>
      <c r="AC154" s="67">
        <v>0</v>
      </c>
      <c r="AD154" s="67">
        <v>58889836.606981941</v>
      </c>
      <c r="AE154" s="67">
        <v>0</v>
      </c>
      <c r="AF154" s="67">
        <v>0</v>
      </c>
      <c r="AG154" s="67">
        <v>0</v>
      </c>
      <c r="AH154" s="67">
        <v>0</v>
      </c>
      <c r="AI154" s="67">
        <v>0</v>
      </c>
      <c r="AJ154" s="67">
        <v>702355584183.90796</v>
      </c>
      <c r="AK154" s="67">
        <v>319768549839.09589</v>
      </c>
      <c r="AL154" s="67">
        <v>382711095062.40802</v>
      </c>
      <c r="AM154" s="67">
        <v>1351636896064.1941</v>
      </c>
      <c r="AN154" s="67">
        <v>1407616121835.4351</v>
      </c>
      <c r="AO154" s="67">
        <v>324714933883.23151</v>
      </c>
      <c r="AP154" s="67">
        <v>261866882163.89639</v>
      </c>
      <c r="AQ154" s="67">
        <v>62848051719.335129</v>
      </c>
      <c r="AR154" s="67">
        <v>128567000000</v>
      </c>
      <c r="AS154" s="67">
        <v>173478000000</v>
      </c>
      <c r="AT154" s="67">
        <v>128700458464.8562</v>
      </c>
      <c r="AU154" s="67">
        <v>108159681802.8486</v>
      </c>
      <c r="AV154" s="67">
        <v>50378178846.409187</v>
      </c>
      <c r="AW154" s="67">
        <v>57781502956.439423</v>
      </c>
      <c r="AX154" s="67">
        <v>8274086259.9629021</v>
      </c>
      <c r="AY154" s="67">
        <v>0</v>
      </c>
      <c r="AZ154" s="67">
        <v>1870221523.46264</v>
      </c>
      <c r="BA154" s="67">
        <v>753876744.74980068</v>
      </c>
      <c r="BB154" s="67">
        <v>5887307685.8161201</v>
      </c>
      <c r="BC154" s="67">
        <v>205885613.13337991</v>
      </c>
      <c r="BD154" s="67">
        <v>3549398834.8827658</v>
      </c>
      <c r="BE154" s="67">
        <v>120981995451.66949</v>
      </c>
      <c r="BF154" s="67">
        <v>7732160175.421937</v>
      </c>
      <c r="BG154" s="67">
        <v>62623698039.71711</v>
      </c>
      <c r="BH154" s="67">
        <v>2938268521.9249649</v>
      </c>
      <c r="BI154" s="67">
        <v>47687868714.605492</v>
      </c>
      <c r="BJ154" s="67">
        <v>0</v>
      </c>
      <c r="BK154" s="67">
        <v>364785030.6787141</v>
      </c>
      <c r="BL154" s="67">
        <v>2489033651.2332559</v>
      </c>
      <c r="BM154" s="67">
        <v>44813431997.69548</v>
      </c>
      <c r="BN154" s="67">
        <v>0</v>
      </c>
      <c r="BO154" s="67">
        <v>0</v>
      </c>
      <c r="BP154" s="67">
        <v>0</v>
      </c>
      <c r="BQ154" s="67">
        <v>20618034.998040181</v>
      </c>
      <c r="BR154" s="67">
        <v>0</v>
      </c>
      <c r="BS154" s="67">
        <v>0</v>
      </c>
      <c r="BT154" s="67">
        <v>0</v>
      </c>
      <c r="BU154" s="67">
        <v>0</v>
      </c>
      <c r="BV154" s="67">
        <v>0</v>
      </c>
      <c r="BW154" s="67">
        <v>429719206175.69427</v>
      </c>
      <c r="BX154" s="67">
        <v>192543256901.31131</v>
      </c>
      <c r="BY154" s="67">
        <v>237175949274.38309</v>
      </c>
      <c r="BZ154" s="67">
        <v>959205593975.45166</v>
      </c>
      <c r="CA154" s="67">
        <v>1004116593975.452</v>
      </c>
    </row>
    <row r="155" spans="1:79">
      <c r="A155" t="s">
        <v>63</v>
      </c>
      <c r="B155" t="s">
        <v>153</v>
      </c>
      <c r="C155" s="67">
        <v>2017</v>
      </c>
      <c r="D155" t="s">
        <v>5152</v>
      </c>
      <c r="E155" s="67">
        <v>53834147</v>
      </c>
      <c r="F155" s="67">
        <v>375915235999.73877</v>
      </c>
      <c r="G155" s="67">
        <v>158557011709.61951</v>
      </c>
      <c r="H155" s="67">
        <v>209361971210.55319</v>
      </c>
      <c r="I155" s="67">
        <v>162029269348.10172</v>
      </c>
      <c r="J155" s="67">
        <v>136499009608.4501</v>
      </c>
      <c r="K155" s="67">
        <v>10917411649.974569</v>
      </c>
      <c r="L155" s="67">
        <v>0</v>
      </c>
      <c r="M155" s="67">
        <v>2798427277.3038592</v>
      </c>
      <c r="N155" s="67">
        <v>801122458.53189218</v>
      </c>
      <c r="O155" s="67">
        <v>6273258800.8268328</v>
      </c>
      <c r="P155" s="67">
        <v>171293784.0445931</v>
      </c>
      <c r="Q155" s="67">
        <v>4684819570.351244</v>
      </c>
      <c r="R155" s="67">
        <v>165557842066.55219</v>
      </c>
      <c r="S155" s="67">
        <v>14132489076.36161</v>
      </c>
      <c r="T155" s="67">
        <v>64708988399.349586</v>
      </c>
      <c r="U155" s="67">
        <v>6664072433.3860159</v>
      </c>
      <c r="V155" s="67">
        <v>81667076645.8918</v>
      </c>
      <c r="W155" s="67">
        <v>0</v>
      </c>
      <c r="X155" s="67">
        <v>369076558.79369009</v>
      </c>
      <c r="Y155" s="67">
        <v>12579102546.59124</v>
      </c>
      <c r="Z155" s="67">
        <v>68663461464.292847</v>
      </c>
      <c r="AA155" s="67">
        <v>0</v>
      </c>
      <c r="AB155" s="67">
        <v>0</v>
      </c>
      <c r="AC155" s="67">
        <v>0</v>
      </c>
      <c r="AD155" s="67">
        <v>55436076.214025527</v>
      </c>
      <c r="AE155" s="67">
        <v>0</v>
      </c>
      <c r="AF155" s="67">
        <v>0</v>
      </c>
      <c r="AG155" s="67">
        <v>0</v>
      </c>
      <c r="AH155" s="67">
        <v>0</v>
      </c>
      <c r="AI155" s="67">
        <v>0</v>
      </c>
      <c r="AJ155" s="67">
        <v>699653198722.80542</v>
      </c>
      <c r="AK155" s="67">
        <v>316677826415.17212</v>
      </c>
      <c r="AL155" s="67">
        <v>383032228662.23981</v>
      </c>
      <c r="AM155" s="67">
        <v>1350675919490.783</v>
      </c>
      <c r="AN155" s="67">
        <v>1400285714122.4009</v>
      </c>
      <c r="AO155" s="67">
        <v>294817386857.98383</v>
      </c>
      <c r="AP155" s="67">
        <v>237755957143.5354</v>
      </c>
      <c r="AQ155" s="67">
        <v>57061429714.448486</v>
      </c>
      <c r="AR155" s="67">
        <v>133634000000</v>
      </c>
      <c r="AS155" s="67">
        <v>177425000000</v>
      </c>
      <c r="AT155" s="67">
        <v>141011412014.5563</v>
      </c>
      <c r="AU155" s="67">
        <v>117143256942.22951</v>
      </c>
      <c r="AV155" s="67">
        <v>54121258606.476723</v>
      </c>
      <c r="AW155" s="67">
        <v>63021998335.752808</v>
      </c>
      <c r="AX155" s="67">
        <v>10524008417.505381</v>
      </c>
      <c r="AY155" s="67">
        <v>0</v>
      </c>
      <c r="AZ155" s="67">
        <v>2162076061.5187211</v>
      </c>
      <c r="BA155" s="67">
        <v>771591231.18150985</v>
      </c>
      <c r="BB155" s="67">
        <v>6000602103.0165586</v>
      </c>
      <c r="BC155" s="67">
        <v>304975315.19240159</v>
      </c>
      <c r="BD155" s="67">
        <v>4104901943.91223</v>
      </c>
      <c r="BE155" s="67">
        <v>156546917987.34839</v>
      </c>
      <c r="BF155" s="67">
        <v>11618475847.404671</v>
      </c>
      <c r="BG155" s="67">
        <v>75384471935.059784</v>
      </c>
      <c r="BH155" s="67">
        <v>9866327736.7692757</v>
      </c>
      <c r="BI155" s="67">
        <v>59677642468.114594</v>
      </c>
      <c r="BJ155" s="67">
        <v>0</v>
      </c>
      <c r="BK155" s="67">
        <v>469585406.57795203</v>
      </c>
      <c r="BL155" s="67">
        <v>4031677149.6285992</v>
      </c>
      <c r="BM155" s="67">
        <v>55149375472.580276</v>
      </c>
      <c r="BN155" s="67">
        <v>0</v>
      </c>
      <c r="BO155" s="67">
        <v>0</v>
      </c>
      <c r="BP155" s="67">
        <v>0</v>
      </c>
      <c r="BQ155" s="67">
        <v>27004439.327761829</v>
      </c>
      <c r="BR155" s="67">
        <v>0</v>
      </c>
      <c r="BS155" s="67">
        <v>0</v>
      </c>
      <c r="BT155" s="67">
        <v>0</v>
      </c>
      <c r="BU155" s="67">
        <v>0</v>
      </c>
      <c r="BV155" s="67">
        <v>0</v>
      </c>
      <c r="BW155" s="67">
        <v>505898462513.93762</v>
      </c>
      <c r="BX155" s="67">
        <v>226417389524.13031</v>
      </c>
      <c r="BY155" s="67">
        <v>279481072989.80737</v>
      </c>
      <c r="BZ155" s="67">
        <v>1054483179373.826</v>
      </c>
      <c r="CA155" s="67">
        <v>1098274179373.826</v>
      </c>
    </row>
    <row r="156" spans="1:79">
      <c r="A156" t="s">
        <v>63</v>
      </c>
      <c r="B156" t="s">
        <v>153</v>
      </c>
      <c r="C156" s="67">
        <v>2018</v>
      </c>
      <c r="D156" t="s">
        <v>5153</v>
      </c>
      <c r="E156" s="67">
        <v>53720587</v>
      </c>
      <c r="F156" s="67">
        <v>372904739765.49213</v>
      </c>
      <c r="G156" s="67">
        <v>147727804436.75681</v>
      </c>
      <c r="H156" s="67">
        <v>189231369698.28421</v>
      </c>
      <c r="I156" s="67">
        <v>161887782851.74911</v>
      </c>
      <c r="J156" s="67">
        <v>135625764234.14931</v>
      </c>
      <c r="K156" s="67">
        <v>10906505206.67012</v>
      </c>
      <c r="L156" s="67">
        <v>0</v>
      </c>
      <c r="M156" s="67">
        <v>2807123482.639977</v>
      </c>
      <c r="N156" s="67">
        <v>802582041.16817677</v>
      </c>
      <c r="O156" s="67">
        <v>6283162884.5356798</v>
      </c>
      <c r="P156" s="67">
        <v>166131522.69452199</v>
      </c>
      <c r="Q156" s="67">
        <v>5464557294.4537659</v>
      </c>
      <c r="R156" s="67">
        <v>170319850598.49551</v>
      </c>
      <c r="S156" s="67">
        <v>14132489076.36161</v>
      </c>
      <c r="T156" s="67">
        <v>68442083136.407158</v>
      </c>
      <c r="U156" s="67">
        <v>6664072433.3860159</v>
      </c>
      <c r="V156" s="67">
        <v>81636667998.921356</v>
      </c>
      <c r="W156" s="67">
        <v>0</v>
      </c>
      <c r="X156" s="67">
        <v>362902874.62681931</v>
      </c>
      <c r="Y156" s="67">
        <v>11912950446.661051</v>
      </c>
      <c r="Z156" s="67">
        <v>69308542728.599747</v>
      </c>
      <c r="AA156" s="67">
        <v>0</v>
      </c>
      <c r="AB156" s="67">
        <v>0</v>
      </c>
      <c r="AC156" s="67">
        <v>0</v>
      </c>
      <c r="AD156" s="67">
        <v>52271949.033746026</v>
      </c>
      <c r="AE156" s="67">
        <v>0</v>
      </c>
      <c r="AF156" s="67">
        <v>0</v>
      </c>
      <c r="AG156" s="67">
        <v>0</v>
      </c>
      <c r="AH156" s="67">
        <v>0</v>
      </c>
      <c r="AI156" s="67">
        <v>0</v>
      </c>
      <c r="AJ156" s="67">
        <v>696907089523.83948</v>
      </c>
      <c r="AK156" s="67">
        <v>313559368113.89069</v>
      </c>
      <c r="AL156" s="67">
        <v>383362304613.90808</v>
      </c>
      <c r="AM156" s="67">
        <v>1360212431062.4009</v>
      </c>
      <c r="AN156" s="67">
        <v>1400993946934.3091</v>
      </c>
      <c r="AO156" s="67">
        <v>345932826458.0553</v>
      </c>
      <c r="AP156" s="67">
        <v>278978085853.27039</v>
      </c>
      <c r="AQ156" s="67">
        <v>66954740604.784897</v>
      </c>
      <c r="AR156" s="67">
        <v>137338000000</v>
      </c>
      <c r="AS156" s="67">
        <v>176398000000</v>
      </c>
      <c r="AT156" s="67">
        <v>156225784783.22821</v>
      </c>
      <c r="AU156" s="67">
        <v>130383755791.47459</v>
      </c>
      <c r="AV156" s="67">
        <v>60770832250.248657</v>
      </c>
      <c r="AW156" s="67">
        <v>69612923541.225922</v>
      </c>
      <c r="AX156" s="67">
        <v>11881173988.281019</v>
      </c>
      <c r="AY156" s="67">
        <v>0</v>
      </c>
      <c r="AZ156" s="67">
        <v>2416437951.109158</v>
      </c>
      <c r="BA156" s="67">
        <v>789208125.69033396</v>
      </c>
      <c r="BB156" s="67">
        <v>6152880911.1761856</v>
      </c>
      <c r="BC156" s="67">
        <v>232972288.26842451</v>
      </c>
      <c r="BD156" s="67">
        <v>4369355727.2284508</v>
      </c>
      <c r="BE156" s="67">
        <v>177676539540.125</v>
      </c>
      <c r="BF156" s="67">
        <v>16135845296.07749</v>
      </c>
      <c r="BG156" s="67">
        <v>104643244719.3175</v>
      </c>
      <c r="BH156" s="67">
        <v>15299473007.10243</v>
      </c>
      <c r="BI156" s="67">
        <v>41597976517.627563</v>
      </c>
      <c r="BJ156" s="67">
        <v>0</v>
      </c>
      <c r="BK156" s="67">
        <v>464308768.60460812</v>
      </c>
      <c r="BL156" s="67">
        <v>1775774585.313458</v>
      </c>
      <c r="BM156" s="67">
        <v>39357893163.709488</v>
      </c>
      <c r="BN156" s="67">
        <v>0</v>
      </c>
      <c r="BO156" s="67">
        <v>0</v>
      </c>
      <c r="BP156" s="67">
        <v>0</v>
      </c>
      <c r="BQ156" s="67">
        <v>0</v>
      </c>
      <c r="BR156" s="67">
        <v>0</v>
      </c>
      <c r="BS156" s="67">
        <v>0</v>
      </c>
      <c r="BT156" s="67">
        <v>0</v>
      </c>
      <c r="BU156" s="67">
        <v>0</v>
      </c>
      <c r="BV156" s="67">
        <v>0</v>
      </c>
      <c r="BW156" s="67">
        <v>587961199671.12805</v>
      </c>
      <c r="BX156" s="67">
        <v>263172992227.76971</v>
      </c>
      <c r="BY156" s="67">
        <v>324788207443.3584</v>
      </c>
      <c r="BZ156" s="67">
        <v>1228736350452.5359</v>
      </c>
      <c r="CA156" s="67">
        <v>1267796350452.5359</v>
      </c>
    </row>
    <row r="157" spans="1:79">
      <c r="A157" t="s">
        <v>63</v>
      </c>
      <c r="B157" t="s">
        <v>153</v>
      </c>
      <c r="C157" s="67">
        <v>2019</v>
      </c>
      <c r="D157" t="s">
        <v>5154</v>
      </c>
      <c r="E157" s="67">
        <v>53594936</v>
      </c>
      <c r="F157" s="67">
        <v>370757336378.06897</v>
      </c>
      <c r="G157" s="67">
        <v>149457000000</v>
      </c>
      <c r="H157" s="67">
        <v>191147000000</v>
      </c>
      <c r="I157" s="67">
        <v>159962021331.43951</v>
      </c>
      <c r="J157" s="67">
        <v>135582777805.0325</v>
      </c>
      <c r="K157" s="67">
        <v>10895598763.365669</v>
      </c>
      <c r="L157" s="67">
        <v>0</v>
      </c>
      <c r="M157" s="67">
        <v>2815624384.7727642</v>
      </c>
      <c r="N157" s="67">
        <v>803970577.48812616</v>
      </c>
      <c r="O157" s="67">
        <v>6292504223.1777906</v>
      </c>
      <c r="P157" s="67">
        <v>160969261.3444508</v>
      </c>
      <c r="Q157" s="67">
        <v>3410576316.2582359</v>
      </c>
      <c r="R157" s="67">
        <v>169309181462.12811</v>
      </c>
      <c r="S157" s="67">
        <v>14132489076.36161</v>
      </c>
      <c r="T157" s="67">
        <v>68442078042.271912</v>
      </c>
      <c r="U157" s="67">
        <v>6664072433.3860159</v>
      </c>
      <c r="V157" s="67">
        <v>80299673973.162933</v>
      </c>
      <c r="W157" s="67">
        <v>0</v>
      </c>
      <c r="X157" s="67">
        <v>356976137.8266232</v>
      </c>
      <c r="Y157" s="67">
        <v>11258736556.40703</v>
      </c>
      <c r="Z157" s="67">
        <v>68634650436.223213</v>
      </c>
      <c r="AA157" s="67">
        <v>0</v>
      </c>
      <c r="AB157" s="67">
        <v>0</v>
      </c>
      <c r="AC157" s="67">
        <v>0</v>
      </c>
      <c r="AD157" s="67">
        <v>49310842.706058607</v>
      </c>
      <c r="AE157" s="67">
        <v>0</v>
      </c>
      <c r="AF157" s="67">
        <v>0</v>
      </c>
      <c r="AG157" s="67">
        <v>0</v>
      </c>
      <c r="AH157" s="67">
        <v>0</v>
      </c>
      <c r="AI157" s="67">
        <v>0</v>
      </c>
      <c r="AJ157" s="67">
        <v>694113861707.40918</v>
      </c>
      <c r="AK157" s="67">
        <v>310412229839.40601</v>
      </c>
      <c r="AL157" s="67">
        <v>383701631868.00311</v>
      </c>
      <c r="AM157" s="67">
        <v>1352452400879.0449</v>
      </c>
      <c r="AN157" s="67">
        <v>1394142400879.0449</v>
      </c>
      <c r="AO157" s="67">
        <v>370757336378.06897</v>
      </c>
      <c r="AP157" s="67">
        <v>298997851917.79749</v>
      </c>
      <c r="AQ157" s="67">
        <v>71759484460.271408</v>
      </c>
      <c r="AR157" s="67">
        <v>149457000000</v>
      </c>
      <c r="AS157" s="67">
        <v>191147000000</v>
      </c>
      <c r="AT157" s="67">
        <v>159962021331.43951</v>
      </c>
      <c r="AU157" s="67">
        <v>135582777805.0325</v>
      </c>
      <c r="AV157" s="67">
        <v>63106455628.661339</v>
      </c>
      <c r="AW157" s="67">
        <v>72476322176.371155</v>
      </c>
      <c r="AX157" s="67">
        <v>10895598763.365669</v>
      </c>
      <c r="AY157" s="67">
        <v>0</v>
      </c>
      <c r="AZ157" s="67">
        <v>2815624384.7727642</v>
      </c>
      <c r="BA157" s="67">
        <v>803970577.48812616</v>
      </c>
      <c r="BB157" s="67">
        <v>6292504223.1777906</v>
      </c>
      <c r="BC157" s="67">
        <v>160969261.3444508</v>
      </c>
      <c r="BD157" s="67">
        <v>3410576316.2582359</v>
      </c>
      <c r="BE157" s="67">
        <v>169309181462.12811</v>
      </c>
      <c r="BF157" s="67">
        <v>13903357013.307199</v>
      </c>
      <c r="BG157" s="67">
        <v>68442078042.271912</v>
      </c>
      <c r="BH157" s="67">
        <v>6664072433.3860159</v>
      </c>
      <c r="BI157" s="67">
        <v>80299673973.162933</v>
      </c>
      <c r="BJ157" s="67">
        <v>0</v>
      </c>
      <c r="BK157" s="67">
        <v>356976137.8266232</v>
      </c>
      <c r="BL157" s="67">
        <v>11258736556.40703</v>
      </c>
      <c r="BM157" s="67">
        <v>68634650436.223213</v>
      </c>
      <c r="BN157" s="67">
        <v>0</v>
      </c>
      <c r="BO157" s="67">
        <v>0</v>
      </c>
      <c r="BP157" s="67">
        <v>0</v>
      </c>
      <c r="BQ157" s="67">
        <v>49310842.706058607</v>
      </c>
      <c r="BR157" s="67">
        <v>0</v>
      </c>
      <c r="BS157" s="67">
        <v>0</v>
      </c>
      <c r="BT157" s="67">
        <v>0</v>
      </c>
      <c r="BU157" s="67">
        <v>0</v>
      </c>
      <c r="BV157" s="67">
        <v>0</v>
      </c>
      <c r="BW157" s="67">
        <v>694113861707.40918</v>
      </c>
      <c r="BX157" s="67">
        <v>310412229839.40601</v>
      </c>
      <c r="BY157" s="67">
        <v>383701631868.00311</v>
      </c>
      <c r="BZ157" s="67">
        <v>1352452400879.0449</v>
      </c>
      <c r="CA157" s="67">
        <v>1394142400879.0449</v>
      </c>
    </row>
    <row r="158" spans="1:79">
      <c r="A158" t="s">
        <v>63</v>
      </c>
      <c r="B158" t="s">
        <v>153</v>
      </c>
      <c r="C158" s="67">
        <v>2020</v>
      </c>
      <c r="D158" t="s">
        <v>5155</v>
      </c>
      <c r="E158" s="67">
        <v>53422784</v>
      </c>
      <c r="F158" s="67">
        <v>364043271540.8092</v>
      </c>
      <c r="G158" s="67">
        <v>154765494799.68549</v>
      </c>
      <c r="H158" s="67">
        <v>189744113235.68839</v>
      </c>
      <c r="I158" s="67">
        <v>159540601824.8602</v>
      </c>
      <c r="J158" s="67">
        <v>135588403986.9637</v>
      </c>
      <c r="K158" s="67">
        <v>10884692320.06122</v>
      </c>
      <c r="L158" s="67">
        <v>0</v>
      </c>
      <c r="M158" s="67">
        <v>2824125286.9055519</v>
      </c>
      <c r="N158" s="67">
        <v>805359113.80807543</v>
      </c>
      <c r="O158" s="67">
        <v>6301845561.8199015</v>
      </c>
      <c r="P158" s="67">
        <v>155806999.99437931</v>
      </c>
      <c r="Q158" s="67">
        <v>2982020577.9800401</v>
      </c>
      <c r="R158" s="67">
        <v>169552572009.54611</v>
      </c>
      <c r="S158" s="67">
        <v>14132489076.36161</v>
      </c>
      <c r="T158" s="67">
        <v>68442074324.929977</v>
      </c>
      <c r="U158" s="67">
        <v>6664072433.3860159</v>
      </c>
      <c r="V158" s="67">
        <v>80324155209.089447</v>
      </c>
      <c r="W158" s="67">
        <v>0</v>
      </c>
      <c r="X158" s="67">
        <v>351214032.60421038</v>
      </c>
      <c r="Y158" s="67">
        <v>10617678573.21615</v>
      </c>
      <c r="Z158" s="67">
        <v>69308542728.599747</v>
      </c>
      <c r="AA158" s="67">
        <v>0</v>
      </c>
      <c r="AB158" s="67">
        <v>0</v>
      </c>
      <c r="AC158" s="67">
        <v>0</v>
      </c>
      <c r="AD158" s="67">
        <v>46719874.669332109</v>
      </c>
      <c r="AE158" s="67">
        <v>0</v>
      </c>
      <c r="AF158" s="67">
        <v>0</v>
      </c>
      <c r="AG158" s="67">
        <v>0</v>
      </c>
      <c r="AH158" s="67">
        <v>0</v>
      </c>
      <c r="AI158" s="67">
        <v>0</v>
      </c>
      <c r="AJ158" s="67">
        <v>691239679476.67737</v>
      </c>
      <c r="AK158" s="67">
        <v>307222029972.07257</v>
      </c>
      <c r="AL158" s="67">
        <v>384033366251.61133</v>
      </c>
      <c r="AM158" s="67">
        <v>1349338817699.9641</v>
      </c>
      <c r="AN158" s="67">
        <v>1385278368721.125</v>
      </c>
      <c r="AO158" s="67">
        <v>376513382411.28882</v>
      </c>
      <c r="AP158" s="67">
        <v>303639824525.23291</v>
      </c>
      <c r="AQ158" s="67">
        <v>72873557886.055893</v>
      </c>
      <c r="AR158" s="67">
        <v>159226000000</v>
      </c>
      <c r="AS158" s="67">
        <v>195472000000</v>
      </c>
      <c r="AT158" s="67">
        <v>159466650110.80359</v>
      </c>
      <c r="AU158" s="67">
        <v>137589861021.39001</v>
      </c>
      <c r="AV158" s="67">
        <v>64213235685.279312</v>
      </c>
      <c r="AW158" s="67">
        <v>73376625336.110748</v>
      </c>
      <c r="AX158" s="67">
        <v>10741685434.84914</v>
      </c>
      <c r="AY158" s="67">
        <v>0</v>
      </c>
      <c r="AZ158" s="67">
        <v>908645362.8143959</v>
      </c>
      <c r="BA158" s="67">
        <v>819039341.64982677</v>
      </c>
      <c r="BB158" s="67">
        <v>6386170498.6344938</v>
      </c>
      <c r="BC158" s="67">
        <v>88966234.42046316</v>
      </c>
      <c r="BD158" s="67">
        <v>2932282217.0452552</v>
      </c>
      <c r="BE158" s="67">
        <v>182706482667.88959</v>
      </c>
      <c r="BF158" s="67">
        <v>8883103896.897337</v>
      </c>
      <c r="BG158" s="67">
        <v>34724957673.215317</v>
      </c>
      <c r="BH158" s="67">
        <v>534818214.71877372</v>
      </c>
      <c r="BI158" s="67">
        <v>138563602883.05811</v>
      </c>
      <c r="BJ158" s="67">
        <v>0</v>
      </c>
      <c r="BK158" s="67">
        <v>452541972.08758098</v>
      </c>
      <c r="BL158" s="67">
        <v>13902537302.23501</v>
      </c>
      <c r="BM158" s="67">
        <v>124158031423.4137</v>
      </c>
      <c r="BN158" s="67">
        <v>0</v>
      </c>
      <c r="BO158" s="67">
        <v>0</v>
      </c>
      <c r="BP158" s="67">
        <v>0</v>
      </c>
      <c r="BQ158" s="67">
        <v>50492185.32177832</v>
      </c>
      <c r="BR158" s="67">
        <v>0</v>
      </c>
      <c r="BS158" s="67">
        <v>0</v>
      </c>
      <c r="BT158" s="67">
        <v>0</v>
      </c>
      <c r="BU158" s="67">
        <v>0</v>
      </c>
      <c r="BV158" s="67">
        <v>0</v>
      </c>
      <c r="BW158" s="67">
        <v>696426933114.18115</v>
      </c>
      <c r="BX158" s="67">
        <v>311408637281.7829</v>
      </c>
      <c r="BY158" s="67">
        <v>385018295832.39832</v>
      </c>
      <c r="BZ158" s="67">
        <v>1378867448304.1631</v>
      </c>
      <c r="CA158" s="67">
        <v>1415113448304.1631</v>
      </c>
    </row>
    <row r="159" spans="1:79">
      <c r="A159" t="s">
        <v>63</v>
      </c>
      <c r="B159" t="s">
        <v>153</v>
      </c>
      <c r="C159" s="67">
        <v>1995</v>
      </c>
      <c r="D159" t="s">
        <v>5156</v>
      </c>
      <c r="E159" s="67">
        <v>274922116</v>
      </c>
      <c r="F159" s="67">
        <v>5816522862922.4023</v>
      </c>
      <c r="G159" s="67">
        <v>3795958619589.1821</v>
      </c>
      <c r="H159" s="67">
        <v>4067733141681.689</v>
      </c>
      <c r="I159" s="67">
        <v>1547938230358.2461</v>
      </c>
      <c r="J159" s="67">
        <v>894292474522.52917</v>
      </c>
      <c r="K159" s="67">
        <v>184403345135.3898</v>
      </c>
      <c r="L159" s="67">
        <v>0</v>
      </c>
      <c r="M159" s="67">
        <v>53189003558.240257</v>
      </c>
      <c r="N159" s="67">
        <v>56409105245.65239</v>
      </c>
      <c r="O159" s="67">
        <v>283050353294.75311</v>
      </c>
      <c r="P159" s="67">
        <v>5317892307.0136843</v>
      </c>
      <c r="Q159" s="67">
        <v>79987432029.733322</v>
      </c>
      <c r="R159" s="67">
        <v>2228785936138.8281</v>
      </c>
      <c r="S159" s="67">
        <v>975815272995.59009</v>
      </c>
      <c r="T159" s="67">
        <v>734450708245.22095</v>
      </c>
      <c r="U159" s="67">
        <v>295892009697.30231</v>
      </c>
      <c r="V159" s="67">
        <v>651881031501.5603</v>
      </c>
      <c r="W159" s="67">
        <v>2840137050.3713298</v>
      </c>
      <c r="X159" s="67">
        <v>58545296705.506393</v>
      </c>
      <c r="Y159" s="67">
        <v>161909576604.44449</v>
      </c>
      <c r="Z159" s="67">
        <v>325529445062.14758</v>
      </c>
      <c r="AA159" s="67">
        <v>3646105571.42379</v>
      </c>
      <c r="AB159" s="67">
        <v>5843640982.036685</v>
      </c>
      <c r="AC159" s="67">
        <v>606754735.12958813</v>
      </c>
      <c r="AD159" s="67">
        <v>10838331107.53764</v>
      </c>
      <c r="AE159" s="67">
        <v>0</v>
      </c>
      <c r="AF159" s="67">
        <v>33174823743.812191</v>
      </c>
      <c r="AG159" s="67">
        <v>471383.79211628309</v>
      </c>
      <c r="AH159" s="67">
        <v>48946448555.358353</v>
      </c>
      <c r="AI159" s="67">
        <v>0</v>
      </c>
      <c r="AJ159" s="67">
        <v>8861354273138.7988</v>
      </c>
      <c r="AK159" s="67">
        <v>3198655963946.1328</v>
      </c>
      <c r="AL159" s="67">
        <v>5675031102433.0498</v>
      </c>
      <c r="AM159" s="67">
        <v>14842978232525.4</v>
      </c>
      <c r="AN159" s="67">
        <v>19393965054074.07</v>
      </c>
      <c r="AO159" s="67">
        <v>3478903415786.1528</v>
      </c>
      <c r="AP159" s="67">
        <v>2805567270795.2842</v>
      </c>
      <c r="AQ159" s="67">
        <v>673336144990.86841</v>
      </c>
      <c r="AR159" s="67">
        <v>136400637461.3214</v>
      </c>
      <c r="AS159" s="67">
        <v>150045000000</v>
      </c>
      <c r="AT159" s="67">
        <v>1320121213023.7629</v>
      </c>
      <c r="AU159" s="67">
        <v>760716778162.34351</v>
      </c>
      <c r="AV159" s="67">
        <v>309041494037.39758</v>
      </c>
      <c r="AW159" s="67">
        <v>451675284124.94598</v>
      </c>
      <c r="AX159" s="67">
        <v>62351016664.197701</v>
      </c>
      <c r="AY159" s="67">
        <v>0</v>
      </c>
      <c r="AZ159" s="67">
        <v>145561061884.24811</v>
      </c>
      <c r="BA159" s="67">
        <v>40238983184.700417</v>
      </c>
      <c r="BB159" s="67">
        <v>119939410923.51019</v>
      </c>
      <c r="BC159" s="67">
        <v>4035472741.3879318</v>
      </c>
      <c r="BD159" s="67">
        <v>187278489463.37521</v>
      </c>
      <c r="BE159" s="67">
        <v>1108063144640.085</v>
      </c>
      <c r="BF159" s="67">
        <v>515621722680.32819</v>
      </c>
      <c r="BG159" s="67">
        <v>399845044804.39209</v>
      </c>
      <c r="BH159" s="67">
        <v>26360192358.734779</v>
      </c>
      <c r="BI159" s="67">
        <v>166236184796.63031</v>
      </c>
      <c r="BJ159" s="67">
        <v>1089640841.7349589</v>
      </c>
      <c r="BK159" s="67">
        <v>29202707838.762138</v>
      </c>
      <c r="BL159" s="67">
        <v>17143946575.083059</v>
      </c>
      <c r="BM159" s="67">
        <v>19831075324.457199</v>
      </c>
      <c r="BN159" s="67">
        <v>633591280.24227488</v>
      </c>
      <c r="BO159" s="67">
        <v>0</v>
      </c>
      <c r="BP159" s="67">
        <v>0</v>
      </c>
      <c r="BQ159" s="67">
        <v>2382291087.6091652</v>
      </c>
      <c r="BR159" s="67">
        <v>0</v>
      </c>
      <c r="BS159" s="67">
        <v>5272538365.0262928</v>
      </c>
      <c r="BT159" s="67">
        <v>1077690.2922762581</v>
      </c>
      <c r="BU159" s="67">
        <v>90679315793.422943</v>
      </c>
      <c r="BV159" s="67">
        <v>0</v>
      </c>
      <c r="BW159" s="67">
        <v>2512999316013.791</v>
      </c>
      <c r="BX159" s="67">
        <v>938124908481.39453</v>
      </c>
      <c r="BY159" s="67">
        <v>1574874407532.396</v>
      </c>
      <c r="BZ159" s="67">
        <v>6788493620917.2695</v>
      </c>
      <c r="CA159" s="67">
        <v>6802137983455.9482</v>
      </c>
    </row>
    <row r="160" spans="1:79">
      <c r="A160" t="s">
        <v>63</v>
      </c>
      <c r="B160" t="s">
        <v>153</v>
      </c>
      <c r="C160" s="67">
        <v>1996</v>
      </c>
      <c r="D160" t="s">
        <v>5157</v>
      </c>
      <c r="E160" s="67">
        <v>275406941</v>
      </c>
      <c r="F160" s="67">
        <v>5694018876659.959</v>
      </c>
      <c r="G160" s="67">
        <v>3256738586758.3218</v>
      </c>
      <c r="H160" s="67">
        <v>3350182861467.3691</v>
      </c>
      <c r="I160" s="67">
        <v>1550054670673.51</v>
      </c>
      <c r="J160" s="67">
        <v>892631528323.64746</v>
      </c>
      <c r="K160" s="67">
        <v>184167322757.59821</v>
      </c>
      <c r="L160" s="67">
        <v>0</v>
      </c>
      <c r="M160" s="67">
        <v>53248001977.77816</v>
      </c>
      <c r="N160" s="67">
        <v>56423100902.047668</v>
      </c>
      <c r="O160" s="67">
        <v>283130689644.79187</v>
      </c>
      <c r="P160" s="67">
        <v>5205576500.0673704</v>
      </c>
      <c r="Q160" s="67">
        <v>80259113916.304504</v>
      </c>
      <c r="R160" s="67">
        <v>2220912219669.3149</v>
      </c>
      <c r="S160" s="67">
        <v>975815272995.59009</v>
      </c>
      <c r="T160" s="67">
        <v>728980058628.55933</v>
      </c>
      <c r="U160" s="67">
        <v>295374740436.16809</v>
      </c>
      <c r="V160" s="67">
        <v>648115566986.54883</v>
      </c>
      <c r="W160" s="67">
        <v>2822462621.521697</v>
      </c>
      <c r="X160" s="67">
        <v>58465078919.702209</v>
      </c>
      <c r="Y160" s="67">
        <v>158886970332.4978</v>
      </c>
      <c r="Z160" s="67">
        <v>325368707222.18042</v>
      </c>
      <c r="AA160" s="67">
        <v>3589511100.843194</v>
      </c>
      <c r="AB160" s="67">
        <v>5843640982.036684</v>
      </c>
      <c r="AC160" s="67">
        <v>581430394.64018846</v>
      </c>
      <c r="AD160" s="67">
        <v>10656579854.80932</v>
      </c>
      <c r="AE160" s="67">
        <v>0</v>
      </c>
      <c r="AF160" s="67">
        <v>32954265619.166939</v>
      </c>
      <c r="AG160" s="67">
        <v>471383.79211628309</v>
      </c>
      <c r="AH160" s="67">
        <v>48946448555.358353</v>
      </c>
      <c r="AI160" s="67">
        <v>0</v>
      </c>
      <c r="AJ160" s="67">
        <v>8904334931797.7852</v>
      </c>
      <c r="AK160" s="67">
        <v>3218509995380.2119</v>
      </c>
      <c r="AL160" s="67">
        <v>5697573125386.7139</v>
      </c>
      <c r="AM160" s="67">
        <v>15653420625865.561</v>
      </c>
      <c r="AN160" s="67">
        <v>19252649817476.59</v>
      </c>
      <c r="AO160" s="67">
        <v>4039751122547.6099</v>
      </c>
      <c r="AP160" s="67">
        <v>3257863808506.1372</v>
      </c>
      <c r="AQ160" s="67">
        <v>781887314041.47278</v>
      </c>
      <c r="AR160" s="67">
        <v>169420646086.95651</v>
      </c>
      <c r="AS160" s="67">
        <v>177218143478.26089</v>
      </c>
      <c r="AT160" s="67">
        <v>1211283579917.175</v>
      </c>
      <c r="AU160" s="67">
        <v>778767082786.22876</v>
      </c>
      <c r="AV160" s="67">
        <v>313092532928.51367</v>
      </c>
      <c r="AW160" s="67">
        <v>465674549857.71509</v>
      </c>
      <c r="AX160" s="67">
        <v>64413546765.380707</v>
      </c>
      <c r="AY160" s="67">
        <v>0</v>
      </c>
      <c r="AZ160" s="67">
        <v>148539550724.58969</v>
      </c>
      <c r="BA160" s="67">
        <v>40760125438.737328</v>
      </c>
      <c r="BB160" s="67">
        <v>119770175185.58231</v>
      </c>
      <c r="BC160" s="67">
        <v>6770235377.1548538</v>
      </c>
      <c r="BD160" s="67">
        <v>52262863639.501617</v>
      </c>
      <c r="BE160" s="67">
        <v>1072197467402.272</v>
      </c>
      <c r="BF160" s="67">
        <v>582279579605.72595</v>
      </c>
      <c r="BG160" s="67">
        <v>385223721936.90442</v>
      </c>
      <c r="BH160" s="67">
        <v>22906644306.159458</v>
      </c>
      <c r="BI160" s="67">
        <v>81787521553.482162</v>
      </c>
      <c r="BJ160" s="67">
        <v>1491441619.5697379</v>
      </c>
      <c r="BK160" s="67">
        <v>19474421824.927238</v>
      </c>
      <c r="BL160" s="67">
        <v>12802536450.83441</v>
      </c>
      <c r="BM160" s="67">
        <v>17234721577.91058</v>
      </c>
      <c r="BN160" s="67">
        <v>659090727.08598804</v>
      </c>
      <c r="BO160" s="67">
        <v>0</v>
      </c>
      <c r="BP160" s="67">
        <v>0</v>
      </c>
      <c r="BQ160" s="67">
        <v>1634659558.3504741</v>
      </c>
      <c r="BR160" s="67">
        <v>0</v>
      </c>
      <c r="BS160" s="67">
        <v>4634666965.4026108</v>
      </c>
      <c r="BT160" s="67">
        <v>897798.02057151811</v>
      </c>
      <c r="BU160" s="67">
        <v>23855085031.380562</v>
      </c>
      <c r="BV160" s="67">
        <v>0</v>
      </c>
      <c r="BW160" s="67">
        <v>2529079005907.8071</v>
      </c>
      <c r="BX160" s="67">
        <v>934041932780.90381</v>
      </c>
      <c r="BY160" s="67">
        <v>1595037073126.9031</v>
      </c>
      <c r="BZ160" s="67">
        <v>7302314970928.6357</v>
      </c>
      <c r="CA160" s="67">
        <v>7310112468319.9395</v>
      </c>
    </row>
    <row r="161" spans="1:79">
      <c r="A161" t="s">
        <v>63</v>
      </c>
      <c r="B161" t="s">
        <v>153</v>
      </c>
      <c r="C161" s="67">
        <v>1997</v>
      </c>
      <c r="D161" t="s">
        <v>5158</v>
      </c>
      <c r="E161" s="67">
        <v>275815193</v>
      </c>
      <c r="F161" s="67">
        <v>5580664485996.1426</v>
      </c>
      <c r="G161" s="67">
        <v>3166426286252.6592</v>
      </c>
      <c r="H161" s="67">
        <v>2944393705660.3682</v>
      </c>
      <c r="I161" s="67">
        <v>1549242020814.3479</v>
      </c>
      <c r="J161" s="67">
        <v>893424984103.87354</v>
      </c>
      <c r="K161" s="67">
        <v>183931300379.80649</v>
      </c>
      <c r="L161" s="67">
        <v>0</v>
      </c>
      <c r="M161" s="67">
        <v>53307000397.316093</v>
      </c>
      <c r="N161" s="67">
        <v>56437096558.442963</v>
      </c>
      <c r="O161" s="67">
        <v>283211025994.83069</v>
      </c>
      <c r="P161" s="67">
        <v>5064811199.8673468</v>
      </c>
      <c r="Q161" s="67">
        <v>78846589751.536041</v>
      </c>
      <c r="R161" s="67">
        <v>2204569231946.3701</v>
      </c>
      <c r="S161" s="67">
        <v>971798428124.56042</v>
      </c>
      <c r="T161" s="67">
        <v>731726151525.25562</v>
      </c>
      <c r="U161" s="67">
        <v>294871706243.37109</v>
      </c>
      <c r="V161" s="67">
        <v>574720787564.79065</v>
      </c>
      <c r="W161" s="67">
        <v>2804021638.428504</v>
      </c>
      <c r="X161" s="67">
        <v>58374152942.225098</v>
      </c>
      <c r="Y161" s="67">
        <v>158453658571.65161</v>
      </c>
      <c r="Z161" s="67">
        <v>252968930561.13571</v>
      </c>
      <c r="AA161" s="67">
        <v>3538398051.9063311</v>
      </c>
      <c r="AB161" s="67">
        <v>5843640982.036684</v>
      </c>
      <c r="AC161" s="67">
        <v>553712832.69909906</v>
      </c>
      <c r="AD161" s="67">
        <v>10500002408.898701</v>
      </c>
      <c r="AE161" s="67">
        <v>0</v>
      </c>
      <c r="AF161" s="67">
        <v>32737349636.658531</v>
      </c>
      <c r="AG161" s="67">
        <v>471383.79211628309</v>
      </c>
      <c r="AH161" s="67">
        <v>48946448555.358337</v>
      </c>
      <c r="AI161" s="67">
        <v>0</v>
      </c>
      <c r="AJ161" s="67">
        <v>8784878768377.2754</v>
      </c>
      <c r="AK161" s="67">
        <v>3157163363096.9229</v>
      </c>
      <c r="AL161" s="67">
        <v>5640019157327.166</v>
      </c>
      <c r="AM161" s="67">
        <v>15700580361614.75</v>
      </c>
      <c r="AN161" s="67">
        <v>19025218841645.602</v>
      </c>
      <c r="AO161" s="67">
        <v>4134958285383.2178</v>
      </c>
      <c r="AP161" s="67">
        <v>3334643778534.854</v>
      </c>
      <c r="AQ161" s="67">
        <v>800314506848.36487</v>
      </c>
      <c r="AR161" s="67">
        <v>199364823043.4783</v>
      </c>
      <c r="AS161" s="67">
        <v>200456571739.1304</v>
      </c>
      <c r="AT161" s="67">
        <v>1186003222874.4231</v>
      </c>
      <c r="AU161" s="67">
        <v>752599415168.56824</v>
      </c>
      <c r="AV161" s="67">
        <v>304591422118.2196</v>
      </c>
      <c r="AW161" s="67">
        <v>448007993050.34857</v>
      </c>
      <c r="AX161" s="67">
        <v>67177194863.928413</v>
      </c>
      <c r="AY161" s="67">
        <v>0</v>
      </c>
      <c r="AZ161" s="67">
        <v>148792350136.51569</v>
      </c>
      <c r="BA161" s="67">
        <v>41201724687.762016</v>
      </c>
      <c r="BB161" s="67">
        <v>123763470883.614</v>
      </c>
      <c r="BC161" s="67">
        <v>7622548601.4902201</v>
      </c>
      <c r="BD161" s="67">
        <v>44846518532.544853</v>
      </c>
      <c r="BE161" s="67">
        <v>1099367858105.317</v>
      </c>
      <c r="BF161" s="67">
        <v>555494875411.47095</v>
      </c>
      <c r="BG161" s="67">
        <v>435274714169.19458</v>
      </c>
      <c r="BH161" s="67">
        <v>21414612402.760059</v>
      </c>
      <c r="BI161" s="67">
        <v>87183656121.890976</v>
      </c>
      <c r="BJ161" s="67">
        <v>948655826.51495051</v>
      </c>
      <c r="BK161" s="67">
        <v>21298947972.598721</v>
      </c>
      <c r="BL161" s="67">
        <v>5703647004.0747519</v>
      </c>
      <c r="BM161" s="67">
        <v>17116833360.99769</v>
      </c>
      <c r="BN161" s="67">
        <v>606323232.78933859</v>
      </c>
      <c r="BO161" s="67">
        <v>0</v>
      </c>
      <c r="BP161" s="67">
        <v>0</v>
      </c>
      <c r="BQ161" s="67">
        <v>1733363764.0064111</v>
      </c>
      <c r="BR161" s="67">
        <v>0</v>
      </c>
      <c r="BS161" s="67">
        <v>6289604791.7397366</v>
      </c>
      <c r="BT161" s="67">
        <v>595879.71673589363</v>
      </c>
      <c r="BU161" s="67">
        <v>33485684289.45266</v>
      </c>
      <c r="BV161" s="67">
        <v>0</v>
      </c>
      <c r="BW161" s="67">
        <v>2628548419307.6948</v>
      </c>
      <c r="BX161" s="67">
        <v>965573414994.50281</v>
      </c>
      <c r="BY161" s="67">
        <v>1662975004313.1931</v>
      </c>
      <c r="BZ161" s="67">
        <v>7493929690734.5977</v>
      </c>
      <c r="CA161" s="67">
        <v>7495021439430.25</v>
      </c>
    </row>
    <row r="162" spans="1:79">
      <c r="A162" t="s">
        <v>63</v>
      </c>
      <c r="B162" t="s">
        <v>153</v>
      </c>
      <c r="C162" s="67">
        <v>1998</v>
      </c>
      <c r="D162" t="s">
        <v>5159</v>
      </c>
      <c r="E162" s="67">
        <v>276137053</v>
      </c>
      <c r="F162" s="67">
        <v>5461468783129.4727</v>
      </c>
      <c r="G162" s="67">
        <v>2640162823210.7769</v>
      </c>
      <c r="H162" s="67">
        <v>2762056604671.3008</v>
      </c>
      <c r="I162" s="67">
        <v>1555248212552.646</v>
      </c>
      <c r="J162" s="67">
        <v>897901243290.84399</v>
      </c>
      <c r="K162" s="67">
        <v>183695278002.01501</v>
      </c>
      <c r="L162" s="67">
        <v>0</v>
      </c>
      <c r="M162" s="67">
        <v>53365998816.853989</v>
      </c>
      <c r="N162" s="67">
        <v>56451092214.838226</v>
      </c>
      <c r="O162" s="67">
        <v>283291362344.86951</v>
      </c>
      <c r="P162" s="67">
        <v>4951724906.2223415</v>
      </c>
      <c r="Q162" s="67">
        <v>80648550489.082458</v>
      </c>
      <c r="R162" s="67">
        <v>2201999911984.9082</v>
      </c>
      <c r="S162" s="67">
        <v>972889775833.37073</v>
      </c>
      <c r="T162" s="67">
        <v>727425043489.81177</v>
      </c>
      <c r="U162" s="67">
        <v>294560197651.03149</v>
      </c>
      <c r="V162" s="67">
        <v>573500781181.55249</v>
      </c>
      <c r="W162" s="67">
        <v>2785666478.8171921</v>
      </c>
      <c r="X162" s="67">
        <v>58276731048.220207</v>
      </c>
      <c r="Y162" s="67">
        <v>157856325881.4393</v>
      </c>
      <c r="Z162" s="67">
        <v>252899353322.5235</v>
      </c>
      <c r="AA162" s="67">
        <v>3505369312.979373</v>
      </c>
      <c r="AB162" s="67">
        <v>5843640982.036684</v>
      </c>
      <c r="AC162" s="67">
        <v>565177399.5314641</v>
      </c>
      <c r="AD162" s="67">
        <v>10297329338.55439</v>
      </c>
      <c r="AE162" s="67">
        <v>0</v>
      </c>
      <c r="AF162" s="67">
        <v>32524267478.299931</v>
      </c>
      <c r="AG162" s="67">
        <v>471383.79211628309</v>
      </c>
      <c r="AH162" s="67">
        <v>48946448555.358353</v>
      </c>
      <c r="AI162" s="67">
        <v>0</v>
      </c>
      <c r="AJ162" s="67">
        <v>8817078964457.1328</v>
      </c>
      <c r="AK162" s="67">
        <v>3180666324399.8569</v>
      </c>
      <c r="AL162" s="67">
        <v>5646884640540.1406</v>
      </c>
      <c r="AM162" s="67">
        <v>15507473553469.91</v>
      </c>
      <c r="AN162" s="67">
        <v>18888107581431.398</v>
      </c>
      <c r="AO162" s="67">
        <v>2954624800985.1211</v>
      </c>
      <c r="AP162" s="67">
        <v>2382761936278.3232</v>
      </c>
      <c r="AQ162" s="67">
        <v>571862864706.79761</v>
      </c>
      <c r="AR162" s="67">
        <v>212106000000</v>
      </c>
      <c r="AS162" s="67">
        <v>238840000000</v>
      </c>
      <c r="AT162" s="67">
        <v>1039646565744.021</v>
      </c>
      <c r="AU162" s="67">
        <v>651946371347.53235</v>
      </c>
      <c r="AV162" s="67">
        <v>262847127037.5463</v>
      </c>
      <c r="AW162" s="67">
        <v>389099244309.98608</v>
      </c>
      <c r="AX162" s="67">
        <v>48927160405.653107</v>
      </c>
      <c r="AY162" s="67">
        <v>0</v>
      </c>
      <c r="AZ162" s="67">
        <v>150481667084.009</v>
      </c>
      <c r="BA162" s="67">
        <v>41422965312.435432</v>
      </c>
      <c r="BB162" s="67">
        <v>91382113947.767532</v>
      </c>
      <c r="BC162" s="67">
        <v>6790188340.7919903</v>
      </c>
      <c r="BD162" s="67">
        <v>48696099305.831444</v>
      </c>
      <c r="BE162" s="67">
        <v>447164126559.6734</v>
      </c>
      <c r="BF162" s="67">
        <v>310967601436.37769</v>
      </c>
      <c r="BG162" s="67">
        <v>59415805571.856102</v>
      </c>
      <c r="BH162" s="67">
        <v>15481099720.444521</v>
      </c>
      <c r="BI162" s="67">
        <v>61299619830.995033</v>
      </c>
      <c r="BJ162" s="67">
        <v>715520802.13248491</v>
      </c>
      <c r="BK162" s="67">
        <v>15199151653.66757</v>
      </c>
      <c r="BL162" s="67">
        <v>3804211405.1108379</v>
      </c>
      <c r="BM162" s="67">
        <v>35322080824.086761</v>
      </c>
      <c r="BN162" s="67">
        <v>368678214.38784689</v>
      </c>
      <c r="BO162" s="67">
        <v>0</v>
      </c>
      <c r="BP162" s="67">
        <v>0</v>
      </c>
      <c r="BQ162" s="67">
        <v>1649646920.537843</v>
      </c>
      <c r="BR162" s="67">
        <v>0</v>
      </c>
      <c r="BS162" s="67">
        <v>3774322515.7458959</v>
      </c>
      <c r="BT162" s="67">
        <v>453203.32032404508</v>
      </c>
      <c r="BU162" s="67">
        <v>465554292.00544637</v>
      </c>
      <c r="BV162" s="67">
        <v>0</v>
      </c>
      <c r="BW162" s="67">
        <v>2457327801477.085</v>
      </c>
      <c r="BX162" s="67">
        <v>878259102135.3877</v>
      </c>
      <c r="BY162" s="67">
        <v>1579068699341.698</v>
      </c>
      <c r="BZ162" s="67">
        <v>4879684937155.8418</v>
      </c>
      <c r="CA162" s="67">
        <v>4906418937155.8418</v>
      </c>
    </row>
    <row r="163" spans="1:79">
      <c r="A163" t="s">
        <v>63</v>
      </c>
      <c r="B163" t="s">
        <v>153</v>
      </c>
      <c r="C163" s="67">
        <v>1999</v>
      </c>
      <c r="D163" t="s">
        <v>5160</v>
      </c>
      <c r="E163" s="67">
        <v>276337435</v>
      </c>
      <c r="F163" s="67">
        <v>5347663919829.2227</v>
      </c>
      <c r="G163" s="67">
        <v>2634946680764.3628</v>
      </c>
      <c r="H163" s="67">
        <v>4471503660151.2422</v>
      </c>
      <c r="I163" s="67">
        <v>1551139176055.979</v>
      </c>
      <c r="J163" s="67">
        <v>902176631394.24158</v>
      </c>
      <c r="K163" s="67">
        <v>183459255624.2233</v>
      </c>
      <c r="L163" s="67">
        <v>0</v>
      </c>
      <c r="M163" s="67">
        <v>53424997236.391907</v>
      </c>
      <c r="N163" s="67">
        <v>56465087871.233521</v>
      </c>
      <c r="O163" s="67">
        <v>283371698694.90833</v>
      </c>
      <c r="P163" s="67">
        <v>4857157425.4154854</v>
      </c>
      <c r="Q163" s="67">
        <v>77397646331.7668</v>
      </c>
      <c r="R163" s="67">
        <v>2195829713662.3459</v>
      </c>
      <c r="S163" s="67">
        <v>965726588408.70447</v>
      </c>
      <c r="T163" s="67">
        <v>722696167676.2334</v>
      </c>
      <c r="U163" s="67">
        <v>294071265879.18213</v>
      </c>
      <c r="V163" s="67">
        <v>572243716067.18372</v>
      </c>
      <c r="W163" s="67">
        <v>2766815313.4995012</v>
      </c>
      <c r="X163" s="67">
        <v>58181927103.077637</v>
      </c>
      <c r="Y163" s="67">
        <v>157274511401.23929</v>
      </c>
      <c r="Z163" s="67">
        <v>252771725614.6329</v>
      </c>
      <c r="AA163" s="67">
        <v>3475444663.0006642</v>
      </c>
      <c r="AB163" s="67">
        <v>5843640982.036684</v>
      </c>
      <c r="AC163" s="67">
        <v>576641966.36382902</v>
      </c>
      <c r="AD163" s="67">
        <v>10091003664.080549</v>
      </c>
      <c r="AE163" s="67">
        <v>0</v>
      </c>
      <c r="AF163" s="67">
        <v>32315085420.102341</v>
      </c>
      <c r="AG163" s="67">
        <v>471383.79211628309</v>
      </c>
      <c r="AH163" s="67">
        <v>48946448555.358353</v>
      </c>
      <c r="AI163" s="67">
        <v>0</v>
      </c>
      <c r="AJ163" s="67">
        <v>9369606445568.4961</v>
      </c>
      <c r="AK163" s="67">
        <v>3426882464069.8452</v>
      </c>
      <c r="AL163" s="67">
        <v>5951190443701.0752</v>
      </c>
      <c r="AM163" s="67">
        <v>16329200870005.811</v>
      </c>
      <c r="AN163" s="67">
        <v>19049953488627.34</v>
      </c>
      <c r="AO163" s="67">
        <v>1891584381312.9819</v>
      </c>
      <c r="AP163" s="67">
        <v>1525471275252.405</v>
      </c>
      <c r="AQ163" s="67">
        <v>366113106060.57721</v>
      </c>
      <c r="AR163" s="67">
        <v>288561000000</v>
      </c>
      <c r="AS163" s="67">
        <v>406666000000</v>
      </c>
      <c r="AT163" s="67">
        <v>956518631757.76013</v>
      </c>
      <c r="AU163" s="67">
        <v>581662759149.37622</v>
      </c>
      <c r="AV163" s="67">
        <v>240459083431.18961</v>
      </c>
      <c r="AW163" s="67">
        <v>341203675718.18652</v>
      </c>
      <c r="AX163" s="67">
        <v>57415007972.089287</v>
      </c>
      <c r="AY163" s="67">
        <v>0</v>
      </c>
      <c r="AZ163" s="67">
        <v>151728563875.40091</v>
      </c>
      <c r="BA163" s="67">
        <v>41747737549.60392</v>
      </c>
      <c r="BB163" s="67">
        <v>72652011462.690002</v>
      </c>
      <c r="BC163" s="67">
        <v>10504573322.22073</v>
      </c>
      <c r="BD163" s="67">
        <v>40807978426.379044</v>
      </c>
      <c r="BE163" s="67">
        <v>110778241168.0937</v>
      </c>
      <c r="BF163" s="67">
        <v>44113708043.215683</v>
      </c>
      <c r="BG163" s="67">
        <v>4737650250.5230236</v>
      </c>
      <c r="BH163" s="67">
        <v>0</v>
      </c>
      <c r="BI163" s="67">
        <v>61926882874.354927</v>
      </c>
      <c r="BJ163" s="67">
        <v>237655911.94115871</v>
      </c>
      <c r="BK163" s="67">
        <v>13231269724.17712</v>
      </c>
      <c r="BL163" s="67">
        <v>7400668606.9209757</v>
      </c>
      <c r="BM163" s="67">
        <v>34628980632.619873</v>
      </c>
      <c r="BN163" s="67">
        <v>323766670.53271228</v>
      </c>
      <c r="BO163" s="67">
        <v>0</v>
      </c>
      <c r="BP163" s="67">
        <v>0</v>
      </c>
      <c r="BQ163" s="67">
        <v>1715865660.5626969</v>
      </c>
      <c r="BR163" s="67">
        <v>0</v>
      </c>
      <c r="BS163" s="67">
        <v>4188967452.9343071</v>
      </c>
      <c r="BT163" s="67">
        <v>287862.35298958531</v>
      </c>
      <c r="BU163" s="67">
        <v>199420352.31310621</v>
      </c>
      <c r="BV163" s="67">
        <v>0</v>
      </c>
      <c r="BW163" s="67">
        <v>2069227865510.373</v>
      </c>
      <c r="BX163" s="67">
        <v>731676144392.74316</v>
      </c>
      <c r="BY163" s="67">
        <v>1337551721117.6289</v>
      </c>
      <c r="BZ163" s="67">
        <v>4910004119749.209</v>
      </c>
      <c r="CA163" s="67">
        <v>5150360210113.6973</v>
      </c>
    </row>
    <row r="164" spans="1:79">
      <c r="A164" t="s">
        <v>63</v>
      </c>
      <c r="B164" t="s">
        <v>153</v>
      </c>
      <c r="C164" s="67">
        <v>2000</v>
      </c>
      <c r="D164" t="s">
        <v>5161</v>
      </c>
      <c r="E164" s="67">
        <v>276454101</v>
      </c>
      <c r="F164" s="67">
        <v>5262663862422.0479</v>
      </c>
      <c r="G164" s="67">
        <v>2197293333631.542</v>
      </c>
      <c r="H164" s="67">
        <v>3058031024335.0161</v>
      </c>
      <c r="I164" s="67">
        <v>1545892528092.937</v>
      </c>
      <c r="J164" s="67">
        <v>904108087706.68164</v>
      </c>
      <c r="K164" s="67">
        <v>183223233246.4317</v>
      </c>
      <c r="L164" s="67">
        <v>0</v>
      </c>
      <c r="M164" s="67">
        <v>53483995655.929817</v>
      </c>
      <c r="N164" s="67">
        <v>56479083527.628807</v>
      </c>
      <c r="O164" s="67">
        <v>283452035044.94708</v>
      </c>
      <c r="P164" s="67">
        <v>4791186560.54175</v>
      </c>
      <c r="Q164" s="67">
        <v>75753497061.225204</v>
      </c>
      <c r="R164" s="67">
        <v>2355275378519.6948</v>
      </c>
      <c r="S164" s="67">
        <v>965709905939.78137</v>
      </c>
      <c r="T164" s="67">
        <v>726954172491.10681</v>
      </c>
      <c r="U164" s="67">
        <v>293566754308.95331</v>
      </c>
      <c r="V164" s="67">
        <v>599693446301.75037</v>
      </c>
      <c r="W164" s="67">
        <v>2747730530.8735628</v>
      </c>
      <c r="X164" s="67">
        <v>58068371073.585793</v>
      </c>
      <c r="Y164" s="67">
        <v>156605256664.23871</v>
      </c>
      <c r="Z164" s="67">
        <v>281353402192.922</v>
      </c>
      <c r="AA164" s="67">
        <v>3454340256.1073222</v>
      </c>
      <c r="AB164" s="67">
        <v>5843640982.036684</v>
      </c>
      <c r="AC164" s="67">
        <v>721063280.51229465</v>
      </c>
      <c r="AD164" s="67">
        <v>9846818020.4188213</v>
      </c>
      <c r="AE164" s="67">
        <v>0</v>
      </c>
      <c r="AF164" s="67">
        <v>32105903361.90477</v>
      </c>
      <c r="AG164" s="67">
        <v>471383.79211628309</v>
      </c>
      <c r="AH164" s="67">
        <v>48946448555.358353</v>
      </c>
      <c r="AI164" s="67">
        <v>0</v>
      </c>
      <c r="AJ164" s="67">
        <v>9717119033347.6406</v>
      </c>
      <c r="AK164" s="67">
        <v>3536749992335.7402</v>
      </c>
      <c r="AL164" s="67">
        <v>6190571196529.4727</v>
      </c>
      <c r="AM164" s="67">
        <v>17807704239937.23</v>
      </c>
      <c r="AN164" s="67">
        <v>19170474642266.16</v>
      </c>
      <c r="AO164" s="67">
        <v>2529292711206.6958</v>
      </c>
      <c r="AP164" s="67">
        <v>2039752186457.0129</v>
      </c>
      <c r="AQ164" s="67">
        <v>489540524749.68298</v>
      </c>
      <c r="AR164" s="67">
        <v>328432000000</v>
      </c>
      <c r="AS164" s="67">
        <v>384909000000</v>
      </c>
      <c r="AT164" s="67">
        <v>979038292086.15918</v>
      </c>
      <c r="AU164" s="67">
        <v>584903788227.35168</v>
      </c>
      <c r="AV164" s="67">
        <v>241592854704.70279</v>
      </c>
      <c r="AW164" s="67">
        <v>343310933522.6488</v>
      </c>
      <c r="AX164" s="67">
        <v>67773882955.882858</v>
      </c>
      <c r="AY164" s="67">
        <v>0</v>
      </c>
      <c r="AZ164" s="67">
        <v>156027679754.08319</v>
      </c>
      <c r="BA164" s="67">
        <v>42405405730.237267</v>
      </c>
      <c r="BB164" s="67">
        <v>89178242816.788803</v>
      </c>
      <c r="BC164" s="67">
        <v>8256824594.955122</v>
      </c>
      <c r="BD164" s="67">
        <v>30492468006.860229</v>
      </c>
      <c r="BE164" s="67">
        <v>401534358048.26642</v>
      </c>
      <c r="BF164" s="67">
        <v>123516292225.00951</v>
      </c>
      <c r="BG164" s="67">
        <v>187682143060.54739</v>
      </c>
      <c r="BH164" s="67">
        <v>12001250224.5858</v>
      </c>
      <c r="BI164" s="67">
        <v>78334672538.123718</v>
      </c>
      <c r="BJ164" s="67">
        <v>228186329.3208935</v>
      </c>
      <c r="BK164" s="67">
        <v>20573020751.495571</v>
      </c>
      <c r="BL164" s="67">
        <v>8110325211.6816387</v>
      </c>
      <c r="BM164" s="67">
        <v>38496702652.64183</v>
      </c>
      <c r="BN164" s="67">
        <v>475645981.97743243</v>
      </c>
      <c r="BO164" s="67">
        <v>0</v>
      </c>
      <c r="BP164" s="67">
        <v>0</v>
      </c>
      <c r="BQ164" s="67">
        <v>2120057274.176713</v>
      </c>
      <c r="BR164" s="67">
        <v>0</v>
      </c>
      <c r="BS164" s="67">
        <v>7792509656.6084642</v>
      </c>
      <c r="BT164" s="67">
        <v>473085.68721618608</v>
      </c>
      <c r="BU164" s="67">
        <v>537751594.53393936</v>
      </c>
      <c r="BV164" s="67">
        <v>0</v>
      </c>
      <c r="BW164" s="67">
        <v>2344851847998.6782</v>
      </c>
      <c r="BX164" s="67">
        <v>837329467097.47693</v>
      </c>
      <c r="BY164" s="67">
        <v>1507522380901.2009</v>
      </c>
      <c r="BZ164" s="67">
        <v>6198240209339.7988</v>
      </c>
      <c r="CA164" s="67">
        <v>6319860150998.0879</v>
      </c>
    </row>
    <row r="165" spans="1:79">
      <c r="A165" t="s">
        <v>63</v>
      </c>
      <c r="B165" t="s">
        <v>153</v>
      </c>
      <c r="C165" s="67">
        <v>2001</v>
      </c>
      <c r="D165" t="s">
        <v>5162</v>
      </c>
      <c r="E165" s="67">
        <v>276504041</v>
      </c>
      <c r="F165" s="67">
        <v>5193283877541.333</v>
      </c>
      <c r="G165" s="67">
        <v>1759016488875.7161</v>
      </c>
      <c r="H165" s="67">
        <v>2292205710340.1011</v>
      </c>
      <c r="I165" s="67">
        <v>1540093262530.926</v>
      </c>
      <c r="J165" s="67">
        <v>909193087626.18066</v>
      </c>
      <c r="K165" s="67">
        <v>183247814526.49969</v>
      </c>
      <c r="L165" s="67">
        <v>0</v>
      </c>
      <c r="M165" s="67">
        <v>53669222355.762398</v>
      </c>
      <c r="N165" s="67">
        <v>56545848124.715874</v>
      </c>
      <c r="O165" s="67">
        <v>283792764136.76422</v>
      </c>
      <c r="P165" s="67">
        <v>4720177769.3305969</v>
      </c>
      <c r="Q165" s="67">
        <v>72564946521.865494</v>
      </c>
      <c r="R165" s="67">
        <v>2376717108264.8472</v>
      </c>
      <c r="S165" s="67">
        <v>959419562653.87415</v>
      </c>
      <c r="T165" s="67">
        <v>731287146641.24243</v>
      </c>
      <c r="U165" s="67">
        <v>294526559362.93439</v>
      </c>
      <c r="V165" s="67">
        <v>601215552057.79651</v>
      </c>
      <c r="W165" s="67">
        <v>2727382738.636167</v>
      </c>
      <c r="X165" s="67">
        <v>57954450045.788071</v>
      </c>
      <c r="Y165" s="67">
        <v>155727110734.1304</v>
      </c>
      <c r="Z165" s="67">
        <v>281259692269.89337</v>
      </c>
      <c r="AA165" s="67">
        <v>4874463168.5235357</v>
      </c>
      <c r="AB165" s="67">
        <v>5843640982.036684</v>
      </c>
      <c r="AC165" s="67">
        <v>732527847.34465981</v>
      </c>
      <c r="AD165" s="67">
        <v>9593682001.2781219</v>
      </c>
      <c r="AE165" s="67">
        <v>0</v>
      </c>
      <c r="AF165" s="67">
        <v>31850001538.932892</v>
      </c>
      <c r="AG165" s="67">
        <v>841756.77163621981</v>
      </c>
      <c r="AH165" s="67">
        <v>50651758974.460983</v>
      </c>
      <c r="AI165" s="67">
        <v>0</v>
      </c>
      <c r="AJ165" s="67">
        <v>9787794362899.9395</v>
      </c>
      <c r="AK165" s="67">
        <v>3587848672446.0078</v>
      </c>
      <c r="AL165" s="67">
        <v>6209321892835.6416</v>
      </c>
      <c r="AM165" s="67">
        <v>18350153746944.648</v>
      </c>
      <c r="AN165" s="67">
        <v>19118493876792.949</v>
      </c>
      <c r="AO165" s="67">
        <v>3102037853905.1982</v>
      </c>
      <c r="AP165" s="67">
        <v>2501643430568.709</v>
      </c>
      <c r="AQ165" s="67">
        <v>600394423336.49011</v>
      </c>
      <c r="AR165" s="67">
        <v>343928000000</v>
      </c>
      <c r="AS165" s="67">
        <v>409914000000</v>
      </c>
      <c r="AT165" s="67">
        <v>749423624305.7572</v>
      </c>
      <c r="AU165" s="67">
        <v>474153259015.48621</v>
      </c>
      <c r="AV165" s="67">
        <v>208725578447.65561</v>
      </c>
      <c r="AW165" s="67">
        <v>265427680567.83051</v>
      </c>
      <c r="AX165" s="67">
        <v>64293171573.137154</v>
      </c>
      <c r="AY165" s="67">
        <v>0</v>
      </c>
      <c r="AZ165" s="67">
        <v>40095765891.014008</v>
      </c>
      <c r="BA165" s="67">
        <v>42372526734.363701</v>
      </c>
      <c r="BB165" s="67">
        <v>99605716345.16922</v>
      </c>
      <c r="BC165" s="67">
        <v>10592129985.42061</v>
      </c>
      <c r="BD165" s="67">
        <v>18311054761.16629</v>
      </c>
      <c r="BE165" s="67">
        <v>1205551433990.926</v>
      </c>
      <c r="BF165" s="67">
        <v>770354212477.75439</v>
      </c>
      <c r="BG165" s="67">
        <v>329764025644.94843</v>
      </c>
      <c r="BH165" s="67">
        <v>48328983873.502922</v>
      </c>
      <c r="BI165" s="67">
        <v>57104211994.720108</v>
      </c>
      <c r="BJ165" s="67">
        <v>0</v>
      </c>
      <c r="BK165" s="67">
        <v>17239615474.95396</v>
      </c>
      <c r="BL165" s="67">
        <v>7343598396.840579</v>
      </c>
      <c r="BM165" s="67">
        <v>23699826682.624008</v>
      </c>
      <c r="BN165" s="67">
        <v>449693849.64093548</v>
      </c>
      <c r="BO165" s="67">
        <v>0</v>
      </c>
      <c r="BP165" s="67">
        <v>0</v>
      </c>
      <c r="BQ165" s="67">
        <v>1896932708.1403041</v>
      </c>
      <c r="BR165" s="67">
        <v>0</v>
      </c>
      <c r="BS165" s="67">
        <v>5656133908.5105343</v>
      </c>
      <c r="BT165" s="67">
        <v>339685.94585353171</v>
      </c>
      <c r="BU165" s="67">
        <v>818071288.06392336</v>
      </c>
      <c r="BV165" s="67">
        <v>0</v>
      </c>
      <c r="BW165" s="67">
        <v>2392731534629.1938</v>
      </c>
      <c r="BX165" s="67">
        <v>914060076984.6427</v>
      </c>
      <c r="BY165" s="67">
        <v>1478671457644.551</v>
      </c>
      <c r="BZ165" s="67">
        <v>7383758446831.0752</v>
      </c>
      <c r="CA165" s="67">
        <v>7551087744833.8652</v>
      </c>
    </row>
    <row r="166" spans="1:79">
      <c r="A166" t="s">
        <v>63</v>
      </c>
      <c r="B166" t="s">
        <v>153</v>
      </c>
      <c r="C166" s="67">
        <v>2002</v>
      </c>
      <c r="D166" t="s">
        <v>5163</v>
      </c>
      <c r="E166" s="67">
        <v>276488246</v>
      </c>
      <c r="F166" s="67">
        <v>5134779547631.6348</v>
      </c>
      <c r="G166" s="67">
        <v>1649072909659.468</v>
      </c>
      <c r="H166" s="67">
        <v>2049069027974.99</v>
      </c>
      <c r="I166" s="67">
        <v>1555717015574.9929</v>
      </c>
      <c r="J166" s="67">
        <v>911316498874.75513</v>
      </c>
      <c r="K166" s="67">
        <v>183272395806.56769</v>
      </c>
      <c r="L166" s="67">
        <v>0</v>
      </c>
      <c r="M166" s="67">
        <v>53854448874.60939</v>
      </c>
      <c r="N166" s="67">
        <v>56612612701.417297</v>
      </c>
      <c r="O166" s="67">
        <v>284133493094.19031</v>
      </c>
      <c r="P166" s="67">
        <v>4649723305.4609594</v>
      </c>
      <c r="Q166" s="67">
        <v>77374933146.443817</v>
      </c>
      <c r="R166" s="67">
        <v>2414377075247.3921</v>
      </c>
      <c r="S166" s="67">
        <v>1098510133389.0551</v>
      </c>
      <c r="T166" s="67">
        <v>742903258131.4032</v>
      </c>
      <c r="U166" s="67">
        <v>294027368947.97083</v>
      </c>
      <c r="V166" s="67">
        <v>599396503574.23608</v>
      </c>
      <c r="W166" s="67">
        <v>2707814087.1045432</v>
      </c>
      <c r="X166" s="67">
        <v>57847855111.815041</v>
      </c>
      <c r="Y166" s="67">
        <v>154799193529.16159</v>
      </c>
      <c r="Z166" s="67">
        <v>281171055655.51593</v>
      </c>
      <c r="AA166" s="67">
        <v>4736552755.4526138</v>
      </c>
      <c r="AB166" s="67">
        <v>5843640982.036684</v>
      </c>
      <c r="AC166" s="67">
        <v>743992414.17702484</v>
      </c>
      <c r="AD166" s="67">
        <v>9329359927.2915401</v>
      </c>
      <c r="AE166" s="67">
        <v>0</v>
      </c>
      <c r="AF166" s="67">
        <v>31564438380.448589</v>
      </c>
      <c r="AG166" s="67">
        <v>841756.77163621981</v>
      </c>
      <c r="AH166" s="67">
        <v>50651758974.460983</v>
      </c>
      <c r="AI166" s="67">
        <v>0</v>
      </c>
      <c r="AJ166" s="67">
        <v>10006109263429.16</v>
      </c>
      <c r="AK166" s="67">
        <v>3710931753167.665</v>
      </c>
      <c r="AL166" s="67">
        <v>6300460477733.0566</v>
      </c>
      <c r="AM166" s="67">
        <v>18685212338644.941</v>
      </c>
      <c r="AN166" s="67">
        <v>19244906963557.129</v>
      </c>
      <c r="AO166" s="67">
        <v>3505700871741.562</v>
      </c>
      <c r="AP166" s="67">
        <v>2827178122372.228</v>
      </c>
      <c r="AQ166" s="67">
        <v>678522749369.33459</v>
      </c>
      <c r="AR166" s="67">
        <v>390066000000</v>
      </c>
      <c r="AS166" s="67">
        <v>467843000000</v>
      </c>
      <c r="AT166" s="67">
        <v>827428791973.17627</v>
      </c>
      <c r="AU166" s="67">
        <v>527829354472.29523</v>
      </c>
      <c r="AV166" s="67">
        <v>235356928228.91391</v>
      </c>
      <c r="AW166" s="67">
        <v>292472426243.38123</v>
      </c>
      <c r="AX166" s="67">
        <v>59268689271.081528</v>
      </c>
      <c r="AY166" s="67">
        <v>0</v>
      </c>
      <c r="AZ166" s="67">
        <v>38062012797.209976</v>
      </c>
      <c r="BA166" s="67">
        <v>42287773736.430077</v>
      </c>
      <c r="BB166" s="67">
        <v>108559108426.43469</v>
      </c>
      <c r="BC166" s="67">
        <v>14239022146.440701</v>
      </c>
      <c r="BD166" s="67">
        <v>37182831123.283981</v>
      </c>
      <c r="BE166" s="67">
        <v>1178729946267.0811</v>
      </c>
      <c r="BF166" s="67">
        <v>860704194952.69995</v>
      </c>
      <c r="BG166" s="67">
        <v>223091445150.92941</v>
      </c>
      <c r="BH166" s="67">
        <v>33077603404.69696</v>
      </c>
      <c r="BI166" s="67">
        <v>61856702758.754494</v>
      </c>
      <c r="BJ166" s="67">
        <v>0</v>
      </c>
      <c r="BK166" s="67">
        <v>20050103250.62431</v>
      </c>
      <c r="BL166" s="67">
        <v>10050852471.20088</v>
      </c>
      <c r="BM166" s="67">
        <v>22697424875.171551</v>
      </c>
      <c r="BN166" s="67">
        <v>318068513.96288133</v>
      </c>
      <c r="BO166" s="67">
        <v>0</v>
      </c>
      <c r="BP166" s="67">
        <v>0</v>
      </c>
      <c r="BQ166" s="67">
        <v>1832993355.239166</v>
      </c>
      <c r="BR166" s="67">
        <v>0</v>
      </c>
      <c r="BS166" s="67">
        <v>5270508434.3139849</v>
      </c>
      <c r="BT166" s="67">
        <v>274800.33021321421</v>
      </c>
      <c r="BU166" s="67">
        <v>1636477057.911514</v>
      </c>
      <c r="BV166" s="67">
        <v>0</v>
      </c>
      <c r="BW166" s="67">
        <v>2779675488875.7881</v>
      </c>
      <c r="BX166" s="67">
        <v>1065710562075.151</v>
      </c>
      <c r="BY166" s="67">
        <v>1713964926800.6379</v>
      </c>
      <c r="BZ166" s="67">
        <v>8213758098857.6094</v>
      </c>
      <c r="CA166" s="67">
        <v>8416436766391.0098</v>
      </c>
    </row>
    <row r="167" spans="1:79">
      <c r="A167" t="s">
        <v>63</v>
      </c>
      <c r="B167" t="s">
        <v>153</v>
      </c>
      <c r="C167" s="67">
        <v>2003</v>
      </c>
      <c r="D167" t="s">
        <v>5164</v>
      </c>
      <c r="E167" s="67">
        <v>276605934</v>
      </c>
      <c r="F167" s="67">
        <v>5103946096773.4023</v>
      </c>
      <c r="G167" s="67">
        <v>1695154936967.543</v>
      </c>
      <c r="H167" s="67">
        <v>2252991555842.4111</v>
      </c>
      <c r="I167" s="67">
        <v>1554880612030.8711</v>
      </c>
      <c r="J167" s="67">
        <v>903689020550.92883</v>
      </c>
      <c r="K167" s="67">
        <v>183296977086.63571</v>
      </c>
      <c r="L167" s="67">
        <v>0</v>
      </c>
      <c r="M167" s="67">
        <v>54039675574.441963</v>
      </c>
      <c r="N167" s="67">
        <v>56679377298.504349</v>
      </c>
      <c r="O167" s="67">
        <v>284474222186.0072</v>
      </c>
      <c r="P167" s="67">
        <v>4596956603.7543001</v>
      </c>
      <c r="Q167" s="67">
        <v>78058231423.289902</v>
      </c>
      <c r="R167" s="67">
        <v>2464023164303.1602</v>
      </c>
      <c r="S167" s="67">
        <v>1128917260508.1721</v>
      </c>
      <c r="T167" s="67">
        <v>739941561376.66504</v>
      </c>
      <c r="U167" s="67">
        <v>293488092818.8504</v>
      </c>
      <c r="V167" s="67">
        <v>597794149062.96423</v>
      </c>
      <c r="W167" s="67">
        <v>2684602735.0551758</v>
      </c>
      <c r="X167" s="67">
        <v>57739878225.121117</v>
      </c>
      <c r="Y167" s="67">
        <v>153842732318.29529</v>
      </c>
      <c r="Z167" s="67">
        <v>281094052217.12598</v>
      </c>
      <c r="AA167" s="67">
        <v>4600990638.8830194</v>
      </c>
      <c r="AB167" s="67">
        <v>5843640982.036685</v>
      </c>
      <c r="AC167" s="67">
        <v>755456981.00938976</v>
      </c>
      <c r="AD167" s="67">
        <v>9080086921.3677731</v>
      </c>
      <c r="AE167" s="67">
        <v>0</v>
      </c>
      <c r="AF167" s="67">
        <v>31500107312.837151</v>
      </c>
      <c r="AG167" s="67">
        <v>841756.77163621981</v>
      </c>
      <c r="AH167" s="67">
        <v>50651758974.460983</v>
      </c>
      <c r="AI167" s="67">
        <v>0</v>
      </c>
      <c r="AJ167" s="67">
        <v>10018485556493.189</v>
      </c>
      <c r="AK167" s="67">
        <v>3707926090694.1611</v>
      </c>
      <c r="AL167" s="67">
        <v>6315121816065.1514</v>
      </c>
      <c r="AM167" s="67">
        <v>18544424279192.391</v>
      </c>
      <c r="AN167" s="67">
        <v>19266382125838.289</v>
      </c>
      <c r="AO167" s="67">
        <v>3906357618258.376</v>
      </c>
      <c r="AP167" s="67">
        <v>3150288401821.271</v>
      </c>
      <c r="AQ167" s="67">
        <v>756069216437.10498</v>
      </c>
      <c r="AR167" s="67">
        <v>462196000000</v>
      </c>
      <c r="AS167" s="67">
        <v>600458000000</v>
      </c>
      <c r="AT167" s="67">
        <v>987532102742.77332</v>
      </c>
      <c r="AU167" s="67">
        <v>642814482222.30103</v>
      </c>
      <c r="AV167" s="67">
        <v>285604788261.73389</v>
      </c>
      <c r="AW167" s="67">
        <v>357209693960.56732</v>
      </c>
      <c r="AX167" s="67">
        <v>75632595373.033813</v>
      </c>
      <c r="AY167" s="67">
        <v>0</v>
      </c>
      <c r="AZ167" s="67">
        <v>35931502588.140457</v>
      </c>
      <c r="BA167" s="67">
        <v>42478318358.503464</v>
      </c>
      <c r="BB167" s="67">
        <v>128710937131.0528</v>
      </c>
      <c r="BC167" s="67">
        <v>15124543964.27326</v>
      </c>
      <c r="BD167" s="67">
        <v>46839723105.468513</v>
      </c>
      <c r="BE167" s="67">
        <v>1406820008662.9441</v>
      </c>
      <c r="BF167" s="67">
        <v>1031247263827.9659</v>
      </c>
      <c r="BG167" s="67">
        <v>272922289350.33151</v>
      </c>
      <c r="BH167" s="67">
        <v>34914206789.584396</v>
      </c>
      <c r="BI167" s="67">
        <v>67763339705.24353</v>
      </c>
      <c r="BJ167" s="67">
        <v>0</v>
      </c>
      <c r="BK167" s="67">
        <v>22010855556.81068</v>
      </c>
      <c r="BL167" s="67">
        <v>10213317424.912279</v>
      </c>
      <c r="BM167" s="67">
        <v>24414747130.273628</v>
      </c>
      <c r="BN167" s="67">
        <v>390164137.0749799</v>
      </c>
      <c r="BO167" s="67">
        <v>0</v>
      </c>
      <c r="BP167" s="67">
        <v>0</v>
      </c>
      <c r="BQ167" s="67">
        <v>2464646050.3134189</v>
      </c>
      <c r="BR167" s="67">
        <v>0</v>
      </c>
      <c r="BS167" s="67">
        <v>5469372662.8387346</v>
      </c>
      <c r="BT167" s="67">
        <v>425364.66248662397</v>
      </c>
      <c r="BU167" s="67">
        <v>2772720368.1765208</v>
      </c>
      <c r="BV167" s="67">
        <v>0</v>
      </c>
      <c r="BW167" s="67">
        <v>3463962218125.2148</v>
      </c>
      <c r="BX167" s="67">
        <v>1324881039817.6499</v>
      </c>
      <c r="BY167" s="67">
        <v>2139081178307.5649</v>
      </c>
      <c r="BZ167" s="67">
        <v>9626409947789.3066</v>
      </c>
      <c r="CA167" s="67">
        <v>9927801263797.0488</v>
      </c>
    </row>
    <row r="168" spans="1:79">
      <c r="A168" t="s">
        <v>63</v>
      </c>
      <c r="B168" t="s">
        <v>153</v>
      </c>
      <c r="C168" s="67">
        <v>2004</v>
      </c>
      <c r="D168" t="s">
        <v>5165</v>
      </c>
      <c r="E168" s="67">
        <v>276874461</v>
      </c>
      <c r="F168" s="67">
        <v>5102565900964.1729</v>
      </c>
      <c r="G168" s="67">
        <v>1869258238561.8391</v>
      </c>
      <c r="H168" s="67">
        <v>2544430270149.3208</v>
      </c>
      <c r="I168" s="67">
        <v>1579280395256.113</v>
      </c>
      <c r="J168" s="67">
        <v>909244149175.729</v>
      </c>
      <c r="K168" s="67">
        <v>183321558366.7037</v>
      </c>
      <c r="L168" s="67">
        <v>0</v>
      </c>
      <c r="M168" s="67">
        <v>54224902142.756813</v>
      </c>
      <c r="N168" s="67">
        <v>56746141886.07296</v>
      </c>
      <c r="O168" s="67">
        <v>284814951193.4751</v>
      </c>
      <c r="P168" s="67">
        <v>4552725021.3061991</v>
      </c>
      <c r="Q168" s="67">
        <v>91008449297.822067</v>
      </c>
      <c r="R168" s="67">
        <v>2429201501598.6919</v>
      </c>
      <c r="S168" s="67">
        <v>1111189559645.6221</v>
      </c>
      <c r="T168" s="67">
        <v>737037533504.12646</v>
      </c>
      <c r="U168" s="67">
        <v>292731841525.56989</v>
      </c>
      <c r="V168" s="67">
        <v>596114713503.10059</v>
      </c>
      <c r="W168" s="67">
        <v>2658429859.6344328</v>
      </c>
      <c r="X168" s="67">
        <v>57625979477.986832</v>
      </c>
      <c r="Y168" s="67">
        <v>152837181353.61749</v>
      </c>
      <c r="Z168" s="67">
        <v>281018878084.43878</v>
      </c>
      <c r="AA168" s="67">
        <v>4464553666.7541075</v>
      </c>
      <c r="AB168" s="67">
        <v>5843047103.8443832</v>
      </c>
      <c r="AC168" s="67">
        <v>766921547.84175467</v>
      </c>
      <c r="AD168" s="67">
        <v>8810551511.9840431</v>
      </c>
      <c r="AE168" s="67">
        <v>0</v>
      </c>
      <c r="AF168" s="67">
        <v>31436570165.766048</v>
      </c>
      <c r="AG168" s="67">
        <v>841756.77163621981</v>
      </c>
      <c r="AH168" s="67">
        <v>50651758974.460983</v>
      </c>
      <c r="AI168" s="67">
        <v>0</v>
      </c>
      <c r="AJ168" s="67">
        <v>10137521188343.551</v>
      </c>
      <c r="AK168" s="67">
        <v>3718433574322.0508</v>
      </c>
      <c r="AL168" s="67">
        <v>6428481970355.2275</v>
      </c>
      <c r="AM168" s="67">
        <v>18422217734830.68</v>
      </c>
      <c r="AN168" s="67">
        <v>19332439345037.891</v>
      </c>
      <c r="AO168" s="67">
        <v>4747196565896.042</v>
      </c>
      <c r="AP168" s="67">
        <v>3828384327335.5181</v>
      </c>
      <c r="AQ168" s="67">
        <v>918812238560.52429</v>
      </c>
      <c r="AR168" s="67">
        <v>560492000000</v>
      </c>
      <c r="AS168" s="67">
        <v>749163000000</v>
      </c>
      <c r="AT168" s="67">
        <v>1201952070086.7</v>
      </c>
      <c r="AU168" s="67">
        <v>773272069168.27222</v>
      </c>
      <c r="AV168" s="67">
        <v>344727920780.63391</v>
      </c>
      <c r="AW168" s="67">
        <v>428544148387.63849</v>
      </c>
      <c r="AX168" s="67">
        <v>86559277103.588226</v>
      </c>
      <c r="AY168" s="67">
        <v>0</v>
      </c>
      <c r="AZ168" s="67">
        <v>34978761125.352898</v>
      </c>
      <c r="BA168" s="67">
        <v>43053223161.064034</v>
      </c>
      <c r="BB168" s="67">
        <v>167455266724.75751</v>
      </c>
      <c r="BC168" s="67">
        <v>14689466786.006531</v>
      </c>
      <c r="BD168" s="67">
        <v>81944006017.658813</v>
      </c>
      <c r="BE168" s="67">
        <v>1368658094845.709</v>
      </c>
      <c r="BF168" s="67">
        <v>802800545671.4939</v>
      </c>
      <c r="BG168" s="67">
        <v>280816379941.02301</v>
      </c>
      <c r="BH168" s="67">
        <v>171698621568.50931</v>
      </c>
      <c r="BI168" s="67">
        <v>113867793436.4464</v>
      </c>
      <c r="BJ168" s="67">
        <v>1062055176.1767859</v>
      </c>
      <c r="BK168" s="67">
        <v>35963668147.194862</v>
      </c>
      <c r="BL168" s="67">
        <v>10761492563.22999</v>
      </c>
      <c r="BM168" s="67">
        <v>37359078669.861382</v>
      </c>
      <c r="BN168" s="67">
        <v>846388201.22768164</v>
      </c>
      <c r="BO168" s="67">
        <v>2381915801.991395</v>
      </c>
      <c r="BP168" s="67">
        <v>0</v>
      </c>
      <c r="BQ168" s="67">
        <v>4390888413.1671467</v>
      </c>
      <c r="BR168" s="67">
        <v>0</v>
      </c>
      <c r="BS168" s="67">
        <v>8502249376.1393223</v>
      </c>
      <c r="BT168" s="67">
        <v>992138.08208912984</v>
      </c>
      <c r="BU168" s="67">
        <v>12073819177.61273</v>
      </c>
      <c r="BV168" s="67">
        <v>0</v>
      </c>
      <c r="BW168" s="67">
        <v>4589090047870.7598</v>
      </c>
      <c r="BX168" s="67">
        <v>1759646907326.6121</v>
      </c>
      <c r="BY168" s="67">
        <v>2829443140544.146</v>
      </c>
      <c r="BZ168" s="67">
        <v>11718225778699.211</v>
      </c>
      <c r="CA168" s="67">
        <v>12109482705116.789</v>
      </c>
    </row>
    <row r="169" spans="1:79">
      <c r="A169" t="s">
        <v>63</v>
      </c>
      <c r="B169" t="s">
        <v>153</v>
      </c>
      <c r="C169" s="67">
        <v>2005</v>
      </c>
      <c r="D169" t="s">
        <v>5166</v>
      </c>
      <c r="E169" s="67">
        <v>277201154</v>
      </c>
      <c r="F169" s="67">
        <v>5123865466116.3857</v>
      </c>
      <c r="G169" s="67">
        <v>2096072610799.1379</v>
      </c>
      <c r="H169" s="67">
        <v>2994224081605.4639</v>
      </c>
      <c r="I169" s="67">
        <v>1568663155007.3799</v>
      </c>
      <c r="J169" s="67">
        <v>908065044380.87585</v>
      </c>
      <c r="K169" s="67">
        <v>183346139646.7717</v>
      </c>
      <c r="L169" s="67">
        <v>0</v>
      </c>
      <c r="M169" s="67">
        <v>54410128842.589363</v>
      </c>
      <c r="N169" s="67">
        <v>56812906483.160019</v>
      </c>
      <c r="O169" s="67">
        <v>285155680285.29211</v>
      </c>
      <c r="P169" s="67">
        <v>4520972976.9428139</v>
      </c>
      <c r="Q169" s="67">
        <v>85890633942.524551</v>
      </c>
      <c r="R169" s="67">
        <v>2402517254113.731</v>
      </c>
      <c r="S169" s="67">
        <v>1103038848785.7351</v>
      </c>
      <c r="T169" s="67">
        <v>739941561376.66492</v>
      </c>
      <c r="U169" s="67">
        <v>292351225155.74829</v>
      </c>
      <c r="V169" s="67">
        <v>594599638737.18469</v>
      </c>
      <c r="W169" s="67">
        <v>2655488476.0411639</v>
      </c>
      <c r="X169" s="67">
        <v>57513659457.061546</v>
      </c>
      <c r="Y169" s="67">
        <v>152077473118.61749</v>
      </c>
      <c r="Z169" s="67">
        <v>280925923508.2981</v>
      </c>
      <c r="AA169" s="67">
        <v>4330580103.7001152</v>
      </c>
      <c r="AB169" s="67">
        <v>5843009986.4573641</v>
      </c>
      <c r="AC169" s="67">
        <v>778386114.67411959</v>
      </c>
      <c r="AD169" s="67">
        <v>8497161580.0117311</v>
      </c>
      <c r="AE169" s="67">
        <v>0</v>
      </c>
      <c r="AF169" s="67">
        <v>31325355661.090401</v>
      </c>
      <c r="AG169" s="67">
        <v>841756.77163621981</v>
      </c>
      <c r="AH169" s="67">
        <v>50651758974.460983</v>
      </c>
      <c r="AI169" s="67">
        <v>0</v>
      </c>
      <c r="AJ169" s="67">
        <v>10327692444717</v>
      </c>
      <c r="AK169" s="67">
        <v>3791099053847.356</v>
      </c>
      <c r="AL169" s="67">
        <v>6545241806753.7012</v>
      </c>
      <c r="AM169" s="67">
        <v>18265948282554.27</v>
      </c>
      <c r="AN169" s="67">
        <v>19501260350293.852</v>
      </c>
      <c r="AO169" s="67">
        <v>5381656113014.1504</v>
      </c>
      <c r="AP169" s="67">
        <v>4340045252430.7671</v>
      </c>
      <c r="AQ169" s="67">
        <v>1041610860583.384</v>
      </c>
      <c r="AR169" s="67">
        <v>695549000000</v>
      </c>
      <c r="AS169" s="67">
        <v>971218000000</v>
      </c>
      <c r="AT169" s="67">
        <v>1337072507504.3369</v>
      </c>
      <c r="AU169" s="67">
        <v>863979158542.12866</v>
      </c>
      <c r="AV169" s="67">
        <v>384938306122.70508</v>
      </c>
      <c r="AW169" s="67">
        <v>479040852419.42358</v>
      </c>
      <c r="AX169" s="67">
        <v>90266136158.865585</v>
      </c>
      <c r="AY169" s="67">
        <v>0</v>
      </c>
      <c r="AZ169" s="67">
        <v>25699372648.273178</v>
      </c>
      <c r="BA169" s="67">
        <v>43886423952.011681</v>
      </c>
      <c r="BB169" s="67">
        <v>209318108612.78589</v>
      </c>
      <c r="BC169" s="67">
        <v>15991249215.370239</v>
      </c>
      <c r="BD169" s="67">
        <v>87932058374.901154</v>
      </c>
      <c r="BE169" s="67">
        <v>1023589188047.8409</v>
      </c>
      <c r="BF169" s="67">
        <v>500173597018.00262</v>
      </c>
      <c r="BG169" s="67">
        <v>156709894804.6268</v>
      </c>
      <c r="BH169" s="67">
        <v>165506531560.15811</v>
      </c>
      <c r="BI169" s="67">
        <v>201402977816.14349</v>
      </c>
      <c r="BJ169" s="67">
        <v>1132442039.5466509</v>
      </c>
      <c r="BK169" s="67">
        <v>39424699369.542923</v>
      </c>
      <c r="BL169" s="67">
        <v>13539736536.969271</v>
      </c>
      <c r="BM169" s="67">
        <v>101578367494.1198</v>
      </c>
      <c r="BN169" s="67">
        <v>1033181541.623853</v>
      </c>
      <c r="BO169" s="67">
        <v>3437715765.0945301</v>
      </c>
      <c r="BP169" s="67">
        <v>0</v>
      </c>
      <c r="BQ169" s="67">
        <v>4515546378.6112041</v>
      </c>
      <c r="BR169" s="67">
        <v>0</v>
      </c>
      <c r="BS169" s="67">
        <v>9969823235.4034691</v>
      </c>
      <c r="BT169" s="67">
        <v>723148.56612936512</v>
      </c>
      <c r="BU169" s="67">
        <v>26566929155.57592</v>
      </c>
      <c r="BV169" s="67">
        <v>0</v>
      </c>
      <c r="BW169" s="67">
        <v>5751801273375.0283</v>
      </c>
      <c r="BX169" s="67">
        <v>2253987978958.2539</v>
      </c>
      <c r="BY169" s="67">
        <v>3497813294416.7729</v>
      </c>
      <c r="BZ169" s="67">
        <v>13218450081941.359</v>
      </c>
      <c r="CA169" s="67">
        <v>13696432002742.699</v>
      </c>
    </row>
    <row r="170" spans="1:79">
      <c r="A170" t="s">
        <v>63</v>
      </c>
      <c r="B170" t="s">
        <v>153</v>
      </c>
      <c r="C170" s="67">
        <v>2006</v>
      </c>
      <c r="D170" t="s">
        <v>5167</v>
      </c>
      <c r="E170" s="67">
        <v>277627898</v>
      </c>
      <c r="F170" s="67">
        <v>5178354156669.7188</v>
      </c>
      <c r="G170" s="67">
        <v>2781193921689.667</v>
      </c>
      <c r="H170" s="67">
        <v>3733442069360.2412</v>
      </c>
      <c r="I170" s="67">
        <v>1566162975234.0449</v>
      </c>
      <c r="J170" s="67">
        <v>899111703647.80444</v>
      </c>
      <c r="K170" s="67">
        <v>183371222948.82941</v>
      </c>
      <c r="L170" s="67">
        <v>0</v>
      </c>
      <c r="M170" s="67">
        <v>54595355492.954086</v>
      </c>
      <c r="N170" s="67">
        <v>56879671069.379913</v>
      </c>
      <c r="O170" s="67">
        <v>285496409327.06763</v>
      </c>
      <c r="P170" s="67">
        <v>4505407315.4021578</v>
      </c>
      <c r="Q170" s="67">
        <v>88704847874.704437</v>
      </c>
      <c r="R170" s="67">
        <v>2389301201904.2998</v>
      </c>
      <c r="S170" s="67">
        <v>1100324483685.875</v>
      </c>
      <c r="T170" s="67">
        <v>739914603361.21936</v>
      </c>
      <c r="U170" s="67">
        <v>291761710721.45892</v>
      </c>
      <c r="V170" s="67">
        <v>583966012372.53687</v>
      </c>
      <c r="W170" s="67">
        <v>2703011300.0326982</v>
      </c>
      <c r="X170" s="67">
        <v>57405520144.993561</v>
      </c>
      <c r="Y170" s="67">
        <v>151319471233.34741</v>
      </c>
      <c r="Z170" s="67">
        <v>280763545233.0719</v>
      </c>
      <c r="AA170" s="67">
        <v>4199300174.8682342</v>
      </c>
      <c r="AB170" s="67">
        <v>5842070073.0972261</v>
      </c>
      <c r="AC170" s="67">
        <v>789850681.50648475</v>
      </c>
      <c r="AD170" s="67">
        <v>8148237981.337244</v>
      </c>
      <c r="AE170" s="67">
        <v>0</v>
      </c>
      <c r="AF170" s="67">
        <v>22142404819.049469</v>
      </c>
      <c r="AG170" s="67">
        <v>841756.77163621981</v>
      </c>
      <c r="AH170" s="67">
        <v>50651758974.460983</v>
      </c>
      <c r="AI170" s="67">
        <v>0</v>
      </c>
      <c r="AJ170" s="67">
        <v>10471657463074.961</v>
      </c>
      <c r="AK170" s="67">
        <v>3865198243322.7549</v>
      </c>
      <c r="AL170" s="67">
        <v>6610644409559.2949</v>
      </c>
      <c r="AM170" s="67">
        <v>18055393395567.289</v>
      </c>
      <c r="AN170" s="67">
        <v>19689236753472.602</v>
      </c>
      <c r="AO170" s="67">
        <v>5843247948959.8857</v>
      </c>
      <c r="AP170" s="67">
        <v>4712296733032.166</v>
      </c>
      <c r="AQ170" s="67">
        <v>1130951215927.72</v>
      </c>
      <c r="AR170" s="67">
        <v>1014879000000</v>
      </c>
      <c r="AS170" s="67">
        <v>1332895000000</v>
      </c>
      <c r="AT170" s="67">
        <v>1433836000442.0811</v>
      </c>
      <c r="AU170" s="67">
        <v>916902571211.09753</v>
      </c>
      <c r="AV170" s="67">
        <v>405663156573.83392</v>
      </c>
      <c r="AW170" s="67">
        <v>511239414637.26367</v>
      </c>
      <c r="AX170" s="67">
        <v>105968705922.35719</v>
      </c>
      <c r="AY170" s="67">
        <v>0</v>
      </c>
      <c r="AZ170" s="67">
        <v>26749901955.28109</v>
      </c>
      <c r="BA170" s="67">
        <v>45421427903.717682</v>
      </c>
      <c r="BB170" s="67">
        <v>219617100417.75381</v>
      </c>
      <c r="BC170" s="67">
        <v>9955565661.6014233</v>
      </c>
      <c r="BD170" s="67">
        <v>109220727370.27229</v>
      </c>
      <c r="BE170" s="67">
        <v>3855623843397.6499</v>
      </c>
      <c r="BF170" s="67">
        <v>2840452485982.4102</v>
      </c>
      <c r="BG170" s="67">
        <v>493412288202.36292</v>
      </c>
      <c r="BH170" s="67">
        <v>180274048031.4122</v>
      </c>
      <c r="BI170" s="67">
        <v>342059009318.04382</v>
      </c>
      <c r="BJ170" s="67">
        <v>3101439976.1858959</v>
      </c>
      <c r="BK170" s="67">
        <v>101796652800.4294</v>
      </c>
      <c r="BL170" s="67">
        <v>23660342569.78735</v>
      </c>
      <c r="BM170" s="67">
        <v>114967978398.1295</v>
      </c>
      <c r="BN170" s="67">
        <v>2423439728.5510612</v>
      </c>
      <c r="BO170" s="67">
        <v>32156917145.398441</v>
      </c>
      <c r="BP170" s="67">
        <v>0</v>
      </c>
      <c r="BQ170" s="67">
        <v>7834044296.9155807</v>
      </c>
      <c r="BR170" s="67">
        <v>0</v>
      </c>
      <c r="BS170" s="67">
        <v>34607579763.113419</v>
      </c>
      <c r="BT170" s="67">
        <v>979692.3807338269</v>
      </c>
      <c r="BU170" s="67">
        <v>20935646810.573879</v>
      </c>
      <c r="BV170" s="67">
        <v>0</v>
      </c>
      <c r="BW170" s="67">
        <v>7127776225341.0234</v>
      </c>
      <c r="BX170" s="67">
        <v>2805499207741.001</v>
      </c>
      <c r="BY170" s="67">
        <v>4322277017600.022</v>
      </c>
      <c r="BZ170" s="67">
        <v>17942468018140.641</v>
      </c>
      <c r="CA170" s="67">
        <v>18529637757770.859</v>
      </c>
    </row>
    <row r="171" spans="1:79">
      <c r="A171" t="s">
        <v>63</v>
      </c>
      <c r="B171" t="s">
        <v>153</v>
      </c>
      <c r="C171" s="67">
        <v>2007</v>
      </c>
      <c r="D171" t="s">
        <v>5168</v>
      </c>
      <c r="E171" s="67">
        <v>277957840</v>
      </c>
      <c r="F171" s="67">
        <v>5351708779372.1846</v>
      </c>
      <c r="G171" s="67">
        <v>3610124322824.6221</v>
      </c>
      <c r="H171" s="67">
        <v>5278047879075.8291</v>
      </c>
      <c r="I171" s="67">
        <v>1593312942848.1289</v>
      </c>
      <c r="J171" s="67">
        <v>932466100242.80872</v>
      </c>
      <c r="K171" s="67">
        <v>189579588285.29279</v>
      </c>
      <c r="L171" s="67">
        <v>0</v>
      </c>
      <c r="M171" s="67">
        <v>57074561931.126167</v>
      </c>
      <c r="N171" s="67">
        <v>57280728866.727943</v>
      </c>
      <c r="O171" s="67">
        <v>288354725173.44629</v>
      </c>
      <c r="P171" s="67">
        <v>4505391636.4517307</v>
      </c>
      <c r="Q171" s="67">
        <v>80216080572.253723</v>
      </c>
      <c r="R171" s="67">
        <v>2778762308914.3501</v>
      </c>
      <c r="S171" s="67">
        <v>1382971171315.7661</v>
      </c>
      <c r="T171" s="67">
        <v>743510481739.6084</v>
      </c>
      <c r="U171" s="67">
        <v>306017865112.3092</v>
      </c>
      <c r="V171" s="67">
        <v>642853993751.6073</v>
      </c>
      <c r="W171" s="67">
        <v>2865124467.1823459</v>
      </c>
      <c r="X171" s="67">
        <v>68566510984.288689</v>
      </c>
      <c r="Y171" s="67">
        <v>199120511557.48721</v>
      </c>
      <c r="Z171" s="67">
        <v>280644766605.59113</v>
      </c>
      <c r="AA171" s="67">
        <v>4160432058.0098362</v>
      </c>
      <c r="AB171" s="67">
        <v>5839731854.9953804</v>
      </c>
      <c r="AC171" s="67">
        <v>801315248.33884966</v>
      </c>
      <c r="AD171" s="67">
        <v>7838094457.9752502</v>
      </c>
      <c r="AE171" s="67">
        <v>0</v>
      </c>
      <c r="AF171" s="67">
        <v>22364905786.506149</v>
      </c>
      <c r="AG171" s="67">
        <v>841756.77163621981</v>
      </c>
      <c r="AH171" s="67">
        <v>50651758974.460983</v>
      </c>
      <c r="AI171" s="67">
        <v>0</v>
      </c>
      <c r="AJ171" s="67">
        <v>10903046089751.301</v>
      </c>
      <c r="AK171" s="67">
        <v>4016026507341.0732</v>
      </c>
      <c r="AL171" s="67">
        <v>6892824675399.3789</v>
      </c>
      <c r="AM171" s="67">
        <v>18017890207962.309</v>
      </c>
      <c r="AN171" s="67">
        <v>20704387795399.57</v>
      </c>
      <c r="AO171" s="67">
        <v>6952834104532.2383</v>
      </c>
      <c r="AP171" s="67">
        <v>5607124277848.5801</v>
      </c>
      <c r="AQ171" s="67">
        <v>1345709826683.6589</v>
      </c>
      <c r="AR171" s="67">
        <v>1441665000000</v>
      </c>
      <c r="AS171" s="67">
        <v>2073101000000</v>
      </c>
      <c r="AT171" s="67">
        <v>1786725616984.958</v>
      </c>
      <c r="AU171" s="67">
        <v>1217738881339.365</v>
      </c>
      <c r="AV171" s="67">
        <v>543454412359.80621</v>
      </c>
      <c r="AW171" s="67">
        <v>674284468979.55933</v>
      </c>
      <c r="AX171" s="67">
        <v>141406949100.00421</v>
      </c>
      <c r="AY171" s="67">
        <v>0</v>
      </c>
      <c r="AZ171" s="67">
        <v>33391246783.48922</v>
      </c>
      <c r="BA171" s="67">
        <v>47051838962.790993</v>
      </c>
      <c r="BB171" s="67">
        <v>230150414050.23471</v>
      </c>
      <c r="BC171" s="67">
        <v>100709307.8285882</v>
      </c>
      <c r="BD171" s="67">
        <v>116885577441.24451</v>
      </c>
      <c r="BE171" s="67">
        <v>2524300330061.7969</v>
      </c>
      <c r="BF171" s="67">
        <v>1169029294867.3679</v>
      </c>
      <c r="BG171" s="67">
        <v>545917441182.12598</v>
      </c>
      <c r="BH171" s="67">
        <v>222290175876.82111</v>
      </c>
      <c r="BI171" s="67">
        <v>587063418135.48218</v>
      </c>
      <c r="BJ171" s="67">
        <v>4063716948.4193158</v>
      </c>
      <c r="BK171" s="67">
        <v>107138546509.1792</v>
      </c>
      <c r="BL171" s="67">
        <v>33132925520.217972</v>
      </c>
      <c r="BM171" s="67">
        <v>281525283364.91351</v>
      </c>
      <c r="BN171" s="67">
        <v>5771696837.2051096</v>
      </c>
      <c r="BO171" s="67">
        <v>90712013024.070511</v>
      </c>
      <c r="BP171" s="67">
        <v>0</v>
      </c>
      <c r="BQ171" s="67">
        <v>7929560021.4636631</v>
      </c>
      <c r="BR171" s="67">
        <v>0</v>
      </c>
      <c r="BS171" s="67">
        <v>31709964194.01376</v>
      </c>
      <c r="BT171" s="67">
        <v>2235774.022154808</v>
      </c>
      <c r="BU171" s="67">
        <v>25077475941.976959</v>
      </c>
      <c r="BV171" s="67">
        <v>0</v>
      </c>
      <c r="BW171" s="67">
        <v>9470491596526.3594</v>
      </c>
      <c r="BX171" s="67">
        <v>3694224377507.2109</v>
      </c>
      <c r="BY171" s="67">
        <v>5776267219019.1494</v>
      </c>
      <c r="BZ171" s="67">
        <v>20102915648105.352</v>
      </c>
      <c r="CA171" s="67">
        <v>20734351648105.352</v>
      </c>
    </row>
    <row r="172" spans="1:79">
      <c r="A172" t="s">
        <v>63</v>
      </c>
      <c r="B172" t="s">
        <v>153</v>
      </c>
      <c r="C172" s="67">
        <v>2008</v>
      </c>
      <c r="D172" t="s">
        <v>5169</v>
      </c>
      <c r="E172" s="67">
        <v>279016188</v>
      </c>
      <c r="F172" s="67">
        <v>5463285210986.8135</v>
      </c>
      <c r="G172" s="67">
        <v>3067555096405.6011</v>
      </c>
      <c r="H172" s="67">
        <v>3441536736945.3569</v>
      </c>
      <c r="I172" s="67">
        <v>1586347125710.425</v>
      </c>
      <c r="J172" s="67">
        <v>928409064031.70447</v>
      </c>
      <c r="K172" s="67">
        <v>189696132439.017</v>
      </c>
      <c r="L172" s="67">
        <v>0</v>
      </c>
      <c r="M172" s="67">
        <v>57296252501.505363</v>
      </c>
      <c r="N172" s="67">
        <v>57351985394.276314</v>
      </c>
      <c r="O172" s="67">
        <v>288729961432.01178</v>
      </c>
      <c r="P172" s="67">
        <v>4484260213.5054483</v>
      </c>
      <c r="Q172" s="67">
        <v>76775870302.903122</v>
      </c>
      <c r="R172" s="67">
        <v>2796049864611.3408</v>
      </c>
      <c r="S172" s="67">
        <v>1382507006105.218</v>
      </c>
      <c r="T172" s="67">
        <v>745632085778.50916</v>
      </c>
      <c r="U172" s="67">
        <v>307231188377.43219</v>
      </c>
      <c r="V172" s="67">
        <v>642469807575.60583</v>
      </c>
      <c r="W172" s="67">
        <v>2861040246.2051129</v>
      </c>
      <c r="X172" s="67">
        <v>68420537330.727173</v>
      </c>
      <c r="Y172" s="67">
        <v>198103942646.2966</v>
      </c>
      <c r="Z172" s="67">
        <v>280509082819.11768</v>
      </c>
      <c r="AA172" s="67">
        <v>3818736897.854537</v>
      </c>
      <c r="AB172" s="67">
        <v>5834835774.3311081</v>
      </c>
      <c r="AC172" s="67">
        <v>812779815.17121458</v>
      </c>
      <c r="AD172" s="67">
        <v>7548916539.7133389</v>
      </c>
      <c r="AE172" s="67">
        <v>0</v>
      </c>
      <c r="AF172" s="67">
        <v>23907334774.956551</v>
      </c>
      <c r="AG172" s="67">
        <v>841756.77163621981</v>
      </c>
      <c r="AH172" s="67">
        <v>50651758974.460983</v>
      </c>
      <c r="AI172" s="67">
        <v>0</v>
      </c>
      <c r="AJ172" s="67">
        <v>11085929809169.311</v>
      </c>
      <c r="AK172" s="67">
        <v>4062066724844.9199</v>
      </c>
      <c r="AL172" s="67">
        <v>7032312449705.0361</v>
      </c>
      <c r="AM172" s="67">
        <v>19960957155601.719</v>
      </c>
      <c r="AN172" s="67">
        <v>21004652180530</v>
      </c>
      <c r="AO172" s="67">
        <v>8258017125416.0859</v>
      </c>
      <c r="AP172" s="67">
        <v>6659691230174.2617</v>
      </c>
      <c r="AQ172" s="67">
        <v>1598325895241.823</v>
      </c>
      <c r="AR172" s="67">
        <v>1392558000000</v>
      </c>
      <c r="AS172" s="67">
        <v>1537761000000</v>
      </c>
      <c r="AT172" s="67">
        <v>2131330928313.7859</v>
      </c>
      <c r="AU172" s="67">
        <v>1518651917860.4939</v>
      </c>
      <c r="AV172" s="67">
        <v>676472333804.85486</v>
      </c>
      <c r="AW172" s="67">
        <v>842179584055.63904</v>
      </c>
      <c r="AX172" s="67">
        <v>133637497592.68871</v>
      </c>
      <c r="AY172" s="67">
        <v>0</v>
      </c>
      <c r="AZ172" s="67">
        <v>40733189533.02594</v>
      </c>
      <c r="BA172" s="67">
        <v>48127424995.750832</v>
      </c>
      <c r="BB172" s="67">
        <v>236789090795.58301</v>
      </c>
      <c r="BC172" s="67">
        <v>0</v>
      </c>
      <c r="BD172" s="67">
        <v>153391807536.2438</v>
      </c>
      <c r="BE172" s="67">
        <v>6859570889585.7031</v>
      </c>
      <c r="BF172" s="67">
        <v>4223052331398.3862</v>
      </c>
      <c r="BG172" s="67">
        <v>1283017037202.189</v>
      </c>
      <c r="BH172" s="67">
        <v>812198376376.0791</v>
      </c>
      <c r="BI172" s="67">
        <v>541303144609.04907</v>
      </c>
      <c r="BJ172" s="67">
        <v>2071922142.937808</v>
      </c>
      <c r="BK172" s="67">
        <v>84006686564.596039</v>
      </c>
      <c r="BL172" s="67">
        <v>47245613450.218521</v>
      </c>
      <c r="BM172" s="67">
        <v>342897149137.54218</v>
      </c>
      <c r="BN172" s="67">
        <v>3316126973.730279</v>
      </c>
      <c r="BO172" s="67">
        <v>8682152647.3143921</v>
      </c>
      <c r="BP172" s="67">
        <v>29742310398.923889</v>
      </c>
      <c r="BQ172" s="67">
        <v>7613533004.7508802</v>
      </c>
      <c r="BR172" s="67">
        <v>0</v>
      </c>
      <c r="BS172" s="67">
        <v>15724616190.153431</v>
      </c>
      <c r="BT172" s="67">
        <v>3034098.881723735</v>
      </c>
      <c r="BU172" s="67">
        <v>0</v>
      </c>
      <c r="BV172" s="67">
        <v>0</v>
      </c>
      <c r="BW172" s="67">
        <v>11967288645045.891</v>
      </c>
      <c r="BX172" s="67">
        <v>4644608622461.3281</v>
      </c>
      <c r="BY172" s="67">
        <v>7322680022584.5654</v>
      </c>
      <c r="BZ172" s="67">
        <v>29071004588361.461</v>
      </c>
      <c r="CA172" s="67">
        <v>29216207588361.461</v>
      </c>
    </row>
    <row r="173" spans="1:79">
      <c r="A173" t="s">
        <v>63</v>
      </c>
      <c r="B173" t="s">
        <v>153</v>
      </c>
      <c r="C173" s="67">
        <v>2009</v>
      </c>
      <c r="D173" t="s">
        <v>5170</v>
      </c>
      <c r="E173" s="67">
        <v>280295512</v>
      </c>
      <c r="F173" s="67">
        <v>5521961749442.7002</v>
      </c>
      <c r="G173" s="67">
        <v>2964110568525.2808</v>
      </c>
      <c r="H173" s="67">
        <v>3889473545659.8838</v>
      </c>
      <c r="I173" s="67">
        <v>1594219291167.5811</v>
      </c>
      <c r="J173" s="67">
        <v>923846581224.896</v>
      </c>
      <c r="K173" s="67">
        <v>189812676592.74121</v>
      </c>
      <c r="L173" s="67">
        <v>0</v>
      </c>
      <c r="M173" s="67">
        <v>57517942890.898987</v>
      </c>
      <c r="N173" s="67">
        <v>57423241901.439041</v>
      </c>
      <c r="O173" s="67">
        <v>289105197556.18652</v>
      </c>
      <c r="P173" s="67">
        <v>4454209160.2623701</v>
      </c>
      <c r="Q173" s="67">
        <v>83249574369.941986</v>
      </c>
      <c r="R173" s="67">
        <v>2847193006557.4058</v>
      </c>
      <c r="S173" s="67">
        <v>1376331897653.2029</v>
      </c>
      <c r="T173" s="67">
        <v>746640723070.67786</v>
      </c>
      <c r="U173" s="67">
        <v>306609302185.33911</v>
      </c>
      <c r="V173" s="67">
        <v>652777586569.62866</v>
      </c>
      <c r="W173" s="67">
        <v>2855407462.798255</v>
      </c>
      <c r="X173" s="67">
        <v>75945361338.666183</v>
      </c>
      <c r="Y173" s="67">
        <v>197105945230.50369</v>
      </c>
      <c r="Z173" s="67">
        <v>280379324322.46411</v>
      </c>
      <c r="AA173" s="67">
        <v>6272646048.9159594</v>
      </c>
      <c r="AB173" s="67">
        <v>5353532198.9575806</v>
      </c>
      <c r="AC173" s="67">
        <v>3749292822.9577961</v>
      </c>
      <c r="AD173" s="67">
        <v>7236217530.0358</v>
      </c>
      <c r="AE173" s="67">
        <v>0</v>
      </c>
      <c r="AF173" s="67">
        <v>23133125055.29961</v>
      </c>
      <c r="AG173" s="67">
        <v>841756.77163621981</v>
      </c>
      <c r="AH173" s="67">
        <v>50745892802.258186</v>
      </c>
      <c r="AI173" s="67">
        <v>0</v>
      </c>
      <c r="AJ173" s="67">
        <v>10974744758374.43</v>
      </c>
      <c r="AK173" s="67">
        <v>4062421437037.6738</v>
      </c>
      <c r="AL173" s="67">
        <v>6914029948536.9346</v>
      </c>
      <c r="AM173" s="67">
        <v>19557791874790.512</v>
      </c>
      <c r="AN173" s="67">
        <v>21083553987685.5</v>
      </c>
      <c r="AO173" s="67">
        <v>7000825386984.0742</v>
      </c>
      <c r="AP173" s="67">
        <v>5645826924987.1582</v>
      </c>
      <c r="AQ173" s="67">
        <v>1354998461996.917</v>
      </c>
      <c r="AR173" s="67">
        <v>1480841000000</v>
      </c>
      <c r="AS173" s="67">
        <v>1879585000000</v>
      </c>
      <c r="AT173" s="67">
        <v>1818752631231.884</v>
      </c>
      <c r="AU173" s="67">
        <v>1233406198398.0659</v>
      </c>
      <c r="AV173" s="67">
        <v>550499263452.69592</v>
      </c>
      <c r="AW173" s="67">
        <v>682906934945.36975</v>
      </c>
      <c r="AX173" s="67">
        <v>109388467064.98891</v>
      </c>
      <c r="AY173" s="67">
        <v>0</v>
      </c>
      <c r="AZ173" s="67">
        <v>37602185811.159821</v>
      </c>
      <c r="BA173" s="67">
        <v>48738668206.053558</v>
      </c>
      <c r="BB173" s="67">
        <v>240679131271.48859</v>
      </c>
      <c r="BC173" s="67">
        <v>0</v>
      </c>
      <c r="BD173" s="67">
        <v>148937980480.12769</v>
      </c>
      <c r="BE173" s="67">
        <v>2533437068815.4692</v>
      </c>
      <c r="BF173" s="67">
        <v>1104443229081.7229</v>
      </c>
      <c r="BG173" s="67">
        <v>792294995522.5188</v>
      </c>
      <c r="BH173" s="67">
        <v>303462490189.73651</v>
      </c>
      <c r="BI173" s="67">
        <v>333236354021.49109</v>
      </c>
      <c r="BJ173" s="67">
        <v>2134525592.5245359</v>
      </c>
      <c r="BK173" s="67">
        <v>76278095012.5681</v>
      </c>
      <c r="BL173" s="67">
        <v>68165287128.471039</v>
      </c>
      <c r="BM173" s="67">
        <v>119536691670.06239</v>
      </c>
      <c r="BN173" s="67">
        <v>3496500633.620707</v>
      </c>
      <c r="BO173" s="67">
        <v>0</v>
      </c>
      <c r="BP173" s="67">
        <v>40092854476.074028</v>
      </c>
      <c r="BQ173" s="67">
        <v>8395750988.7930107</v>
      </c>
      <c r="BR173" s="67">
        <v>0</v>
      </c>
      <c r="BS173" s="67">
        <v>15136191344.14856</v>
      </c>
      <c r="BT173" s="67">
        <v>457175.22862910322</v>
      </c>
      <c r="BU173" s="67">
        <v>0</v>
      </c>
      <c r="BV173" s="67">
        <v>0</v>
      </c>
      <c r="BW173" s="67">
        <v>9968685395997.4648</v>
      </c>
      <c r="BX173" s="67">
        <v>3847924967527.6172</v>
      </c>
      <c r="BY173" s="67">
        <v>6120760428469.8496</v>
      </c>
      <c r="BZ173" s="67">
        <v>20922956483028.891</v>
      </c>
      <c r="CA173" s="67">
        <v>21321700483028.891</v>
      </c>
    </row>
    <row r="174" spans="1:79">
      <c r="A174" t="s">
        <v>63</v>
      </c>
      <c r="B174" t="s">
        <v>153</v>
      </c>
      <c r="C174" s="67">
        <v>2010</v>
      </c>
      <c r="D174" t="s">
        <v>5171</v>
      </c>
      <c r="E174" s="67">
        <v>281561516</v>
      </c>
      <c r="F174" s="67">
        <v>5596134729230.8477</v>
      </c>
      <c r="G174" s="67">
        <v>2933097453349.3999</v>
      </c>
      <c r="H174" s="67">
        <v>4226135898144.0991</v>
      </c>
      <c r="I174" s="67">
        <v>1632524177823.4619</v>
      </c>
      <c r="J174" s="67">
        <v>927087604392.48572</v>
      </c>
      <c r="K174" s="67">
        <v>189929220746.46539</v>
      </c>
      <c r="L174" s="67">
        <v>0</v>
      </c>
      <c r="M174" s="67">
        <v>57739633458.019974</v>
      </c>
      <c r="N174" s="67">
        <v>57494498430.208969</v>
      </c>
      <c r="O174" s="67">
        <v>289480433816.32538</v>
      </c>
      <c r="P174" s="67">
        <v>4423670474.1306515</v>
      </c>
      <c r="Q174" s="67">
        <v>98017339203.915558</v>
      </c>
      <c r="R174" s="67">
        <v>2745203150549.293</v>
      </c>
      <c r="S174" s="67">
        <v>1378117604723.762</v>
      </c>
      <c r="T174" s="67">
        <v>747643812129.68213</v>
      </c>
      <c r="U174" s="67">
        <v>305938970326.117</v>
      </c>
      <c r="V174" s="67">
        <v>549663011535.61322</v>
      </c>
      <c r="W174" s="67">
        <v>1830505726.9269121</v>
      </c>
      <c r="X174" s="67">
        <v>51787873818.088631</v>
      </c>
      <c r="Y174" s="67">
        <v>195957179975.6684</v>
      </c>
      <c r="Z174" s="67">
        <v>206662427321.87289</v>
      </c>
      <c r="AA174" s="67">
        <v>6052421844.9714098</v>
      </c>
      <c r="AB174" s="67">
        <v>5351221736.8150587</v>
      </c>
      <c r="AC174" s="67">
        <v>3760757389.7901611</v>
      </c>
      <c r="AD174" s="67">
        <v>6869274644.5097723</v>
      </c>
      <c r="AE174" s="67">
        <v>0</v>
      </c>
      <c r="AF174" s="67">
        <v>20644614517.94009</v>
      </c>
      <c r="AG174" s="67">
        <v>841756.77163621981</v>
      </c>
      <c r="AH174" s="67">
        <v>50745892802.258186</v>
      </c>
      <c r="AI174" s="67">
        <v>0</v>
      </c>
      <c r="AJ174" s="67">
        <v>11226803425662.551</v>
      </c>
      <c r="AK174" s="67">
        <v>4146069385443.2378</v>
      </c>
      <c r="AL174" s="67">
        <v>7084323047424.9736</v>
      </c>
      <c r="AM174" s="67">
        <v>19495276982679.969</v>
      </c>
      <c r="AN174" s="67">
        <v>21348082974616.309</v>
      </c>
      <c r="AO174" s="67">
        <v>8026109798309.4766</v>
      </c>
      <c r="AP174" s="67">
        <v>6472669192185.0605</v>
      </c>
      <c r="AQ174" s="67">
        <v>1553440606124.415</v>
      </c>
      <c r="AR174" s="67">
        <v>1570277000000</v>
      </c>
      <c r="AS174" s="67">
        <v>2167355000000</v>
      </c>
      <c r="AT174" s="67">
        <v>2029769955133.407</v>
      </c>
      <c r="AU174" s="67">
        <v>1336601983269.678</v>
      </c>
      <c r="AV174" s="67">
        <v>587918811931.01172</v>
      </c>
      <c r="AW174" s="67">
        <v>748683171338.66565</v>
      </c>
      <c r="AX174" s="67">
        <v>131039727884.62869</v>
      </c>
      <c r="AY174" s="67">
        <v>0</v>
      </c>
      <c r="AZ174" s="67">
        <v>38111644740.310608</v>
      </c>
      <c r="BA174" s="67">
        <v>49579856772.176147</v>
      </c>
      <c r="BB174" s="67">
        <v>245972941973.3577</v>
      </c>
      <c r="BC174" s="67">
        <v>3834842348.940557</v>
      </c>
      <c r="BD174" s="67">
        <v>224628958144.3161</v>
      </c>
      <c r="BE174" s="67">
        <v>4904214388237.5166</v>
      </c>
      <c r="BF174" s="67">
        <v>2932193545978.3882</v>
      </c>
      <c r="BG174" s="67">
        <v>918913504703.86414</v>
      </c>
      <c r="BH174" s="67">
        <v>494801702975.17383</v>
      </c>
      <c r="BI174" s="67">
        <v>558305634580.09363</v>
      </c>
      <c r="BJ174" s="67">
        <v>1992736188.9971111</v>
      </c>
      <c r="BK174" s="67">
        <v>106751352439.9066</v>
      </c>
      <c r="BL174" s="67">
        <v>85457814281.875351</v>
      </c>
      <c r="BM174" s="67">
        <v>316836585932.83533</v>
      </c>
      <c r="BN174" s="67">
        <v>4028491524.7219591</v>
      </c>
      <c r="BO174" s="67">
        <v>2033567680.216121</v>
      </c>
      <c r="BP174" s="67">
        <v>11727474347.598249</v>
      </c>
      <c r="BQ174" s="67">
        <v>11796614351.1472</v>
      </c>
      <c r="BR174" s="67">
        <v>0</v>
      </c>
      <c r="BS174" s="67">
        <v>17679945448.16724</v>
      </c>
      <c r="BT174" s="67">
        <v>1052384.6286097311</v>
      </c>
      <c r="BU174" s="67">
        <v>0</v>
      </c>
      <c r="BV174" s="67">
        <v>0</v>
      </c>
      <c r="BW174" s="67">
        <v>11625443841164.029</v>
      </c>
      <c r="BX174" s="67">
        <v>4506670510717.8389</v>
      </c>
      <c r="BY174" s="67">
        <v>7118773330446.1934</v>
      </c>
      <c r="BZ174" s="67">
        <v>25988459982844.449</v>
      </c>
      <c r="CA174" s="67">
        <v>26585537982844.449</v>
      </c>
    </row>
    <row r="175" spans="1:79">
      <c r="A175" t="s">
        <v>63</v>
      </c>
      <c r="B175" t="s">
        <v>153</v>
      </c>
      <c r="C175" s="67">
        <v>2011</v>
      </c>
      <c r="D175" t="s">
        <v>5172</v>
      </c>
      <c r="E175" s="67">
        <v>282907409</v>
      </c>
      <c r="F175" s="67">
        <v>5696768326425.583</v>
      </c>
      <c r="G175" s="67">
        <v>2858865073851.978</v>
      </c>
      <c r="H175" s="67">
        <v>3751265789582.9902</v>
      </c>
      <c r="I175" s="67">
        <v>1608537261184.8721</v>
      </c>
      <c r="J175" s="67">
        <v>917168572189.88269</v>
      </c>
      <c r="K175" s="67">
        <v>189904805602.45471</v>
      </c>
      <c r="L175" s="67">
        <v>0</v>
      </c>
      <c r="M175" s="67">
        <v>57952228193.111702</v>
      </c>
      <c r="N175" s="67">
        <v>57526636593.203613</v>
      </c>
      <c r="O175" s="67">
        <v>289649897801.03052</v>
      </c>
      <c r="P175" s="67">
        <v>4381543924.8473797</v>
      </c>
      <c r="Q175" s="67">
        <v>90383550089.145889</v>
      </c>
      <c r="R175" s="67">
        <v>2757976910714.5298</v>
      </c>
      <c r="S175" s="67">
        <v>1377425280805.4529</v>
      </c>
      <c r="T175" s="67">
        <v>754921182581.49121</v>
      </c>
      <c r="U175" s="67">
        <v>306887918270.16559</v>
      </c>
      <c r="V175" s="67">
        <v>538543042015.44122</v>
      </c>
      <c r="W175" s="67">
        <v>1825211197.7418151</v>
      </c>
      <c r="X175" s="67">
        <v>51629196733.974289</v>
      </c>
      <c r="Y175" s="67">
        <v>194427099095.47769</v>
      </c>
      <c r="Z175" s="67">
        <v>199576302652.78891</v>
      </c>
      <c r="AA175" s="67">
        <v>5830985275.401763</v>
      </c>
      <c r="AB175" s="67">
        <v>5425129083.3370228</v>
      </c>
      <c r="AC175" s="67">
        <v>3772221956.6225262</v>
      </c>
      <c r="AD175" s="67">
        <v>6519142283.778019</v>
      </c>
      <c r="AE175" s="67">
        <v>0</v>
      </c>
      <c r="AF175" s="67">
        <v>19264716515.929062</v>
      </c>
      <c r="AG175" s="67">
        <v>841756.77163621981</v>
      </c>
      <c r="AH175" s="67">
        <v>50272195463.618568</v>
      </c>
      <c r="AI175" s="67">
        <v>0</v>
      </c>
      <c r="AJ175" s="67">
        <v>11523298136089.5</v>
      </c>
      <c r="AK175" s="67">
        <v>4260245132988.7041</v>
      </c>
      <c r="AL175" s="67">
        <v>7266296622884.0752</v>
      </c>
      <c r="AM175" s="67">
        <v>20346993474174.809</v>
      </c>
      <c r="AN175" s="67">
        <v>21717730586672.441</v>
      </c>
      <c r="AO175" s="67">
        <v>9152097761399.8398</v>
      </c>
      <c r="AP175" s="67">
        <v>7380724001128.9043</v>
      </c>
      <c r="AQ175" s="67">
        <v>1771373760270.937</v>
      </c>
      <c r="AR175" s="67">
        <v>1663597000000</v>
      </c>
      <c r="AS175" s="67">
        <v>2105199000000</v>
      </c>
      <c r="AT175" s="67">
        <v>1856867056627.7339</v>
      </c>
      <c r="AU175" s="67">
        <v>1138711840693.283</v>
      </c>
      <c r="AV175" s="67">
        <v>515353536900.92871</v>
      </c>
      <c r="AW175" s="67">
        <v>623358303792.35437</v>
      </c>
      <c r="AX175" s="67">
        <v>161859818257.71841</v>
      </c>
      <c r="AY175" s="67">
        <v>0</v>
      </c>
      <c r="AZ175" s="67">
        <v>45604293233.679802</v>
      </c>
      <c r="BA175" s="67">
        <v>50612050661.76667</v>
      </c>
      <c r="BB175" s="67">
        <v>251239081611.2804</v>
      </c>
      <c r="BC175" s="67">
        <v>0</v>
      </c>
      <c r="BD175" s="67">
        <v>208839972170.0054</v>
      </c>
      <c r="BE175" s="67">
        <v>8345553480619.0547</v>
      </c>
      <c r="BF175" s="67">
        <v>5642528574302.9082</v>
      </c>
      <c r="BG175" s="67">
        <v>1317237828041.282</v>
      </c>
      <c r="BH175" s="67">
        <v>641047746145.04871</v>
      </c>
      <c r="BI175" s="67">
        <v>744739332129.8158</v>
      </c>
      <c r="BJ175" s="67">
        <v>2856966917.0165849</v>
      </c>
      <c r="BK175" s="67">
        <v>133225309133.66631</v>
      </c>
      <c r="BL175" s="67">
        <v>127375228494.9442</v>
      </c>
      <c r="BM175" s="67">
        <v>405014776148.26813</v>
      </c>
      <c r="BN175" s="67">
        <v>3872244246.6892719</v>
      </c>
      <c r="BO175" s="67">
        <v>4482788485.1760206</v>
      </c>
      <c r="BP175" s="67">
        <v>29740570063.027531</v>
      </c>
      <c r="BQ175" s="67">
        <v>21296361826.174129</v>
      </c>
      <c r="BR175" s="67">
        <v>8576483.9503485207</v>
      </c>
      <c r="BS175" s="67">
        <v>16866282259.30406</v>
      </c>
      <c r="BT175" s="67">
        <v>228071.59931559669</v>
      </c>
      <c r="BU175" s="67">
        <v>0</v>
      </c>
      <c r="BV175" s="67">
        <v>0</v>
      </c>
      <c r="BW175" s="67">
        <v>14610338605028.779</v>
      </c>
      <c r="BX175" s="67">
        <v>5404790902293.6904</v>
      </c>
      <c r="BY175" s="67">
        <v>9205547702735.0859</v>
      </c>
      <c r="BZ175" s="67">
        <v>33523254903675.41</v>
      </c>
      <c r="CA175" s="67">
        <v>33964856903675.41</v>
      </c>
    </row>
    <row r="176" spans="1:79">
      <c r="A176" t="s">
        <v>63</v>
      </c>
      <c r="B176" t="s">
        <v>153</v>
      </c>
      <c r="C176" s="67">
        <v>2012</v>
      </c>
      <c r="D176" t="s">
        <v>5173</v>
      </c>
      <c r="E176" s="67">
        <v>284362441</v>
      </c>
      <c r="F176" s="67">
        <v>5806603543037.1758</v>
      </c>
      <c r="G176" s="67">
        <v>2990090425510.4219</v>
      </c>
      <c r="H176" s="67">
        <v>4066653947738.3989</v>
      </c>
      <c r="I176" s="67">
        <v>1618965238586.9919</v>
      </c>
      <c r="J176" s="67">
        <v>919675197122.14343</v>
      </c>
      <c r="K176" s="67">
        <v>189880390458.444</v>
      </c>
      <c r="L176" s="67">
        <v>0</v>
      </c>
      <c r="M176" s="67">
        <v>58164822743.959663</v>
      </c>
      <c r="N176" s="67">
        <v>57558774737.034203</v>
      </c>
      <c r="O176" s="67">
        <v>289819361652.91809</v>
      </c>
      <c r="P176" s="67">
        <v>4336305131.9614534</v>
      </c>
      <c r="Q176" s="67">
        <v>93561736468.34201</v>
      </c>
      <c r="R176" s="67">
        <v>2755325503241.082</v>
      </c>
      <c r="S176" s="67">
        <v>1375748255679.0291</v>
      </c>
      <c r="T176" s="67">
        <v>758741431113.77075</v>
      </c>
      <c r="U176" s="67">
        <v>306151665964.84137</v>
      </c>
      <c r="V176" s="67">
        <v>489933543799.68921</v>
      </c>
      <c r="W176" s="67">
        <v>1820795993.8583381</v>
      </c>
      <c r="X176" s="67">
        <v>51480606593.755867</v>
      </c>
      <c r="Y176" s="67">
        <v>192476304722.25229</v>
      </c>
      <c r="Z176" s="67">
        <v>199396597048.7991</v>
      </c>
      <c r="AA176" s="67">
        <v>5611397413.7640438</v>
      </c>
      <c r="AB176" s="67">
        <v>5417545358.8326035</v>
      </c>
      <c r="AC176" s="67">
        <v>3783686523.4548912</v>
      </c>
      <c r="AD176" s="67">
        <v>6220991819.4868021</v>
      </c>
      <c r="AE176" s="67">
        <v>0</v>
      </c>
      <c r="AF176" s="67">
        <v>19038618117.614109</v>
      </c>
      <c r="AG176" s="67">
        <v>841756.77163621981</v>
      </c>
      <c r="AH176" s="67">
        <v>4686158451.0995159</v>
      </c>
      <c r="AI176" s="67">
        <v>0</v>
      </c>
      <c r="AJ176" s="67">
        <v>11745701487655.18</v>
      </c>
      <c r="AK176" s="67">
        <v>4344835531239.8062</v>
      </c>
      <c r="AL176" s="67">
        <v>7403756163118.1777</v>
      </c>
      <c r="AM176" s="67">
        <v>20425571560356.5</v>
      </c>
      <c r="AN176" s="67">
        <v>22027761518271.711</v>
      </c>
      <c r="AO176" s="67">
        <v>9262165899585.8066</v>
      </c>
      <c r="AP176" s="67">
        <v>7469488628698.2324</v>
      </c>
      <c r="AQ176" s="67">
        <v>1792677270887.5759</v>
      </c>
      <c r="AR176" s="67">
        <v>1845444000000</v>
      </c>
      <c r="AS176" s="67">
        <v>2432461000000</v>
      </c>
      <c r="AT176" s="67">
        <v>1794449134766.0891</v>
      </c>
      <c r="AU176" s="67">
        <v>1065412103064.4351</v>
      </c>
      <c r="AV176" s="67">
        <v>476037948499.6723</v>
      </c>
      <c r="AW176" s="67">
        <v>589374154564.76257</v>
      </c>
      <c r="AX176" s="67">
        <v>160110503304.22549</v>
      </c>
      <c r="AY176" s="67">
        <v>0</v>
      </c>
      <c r="AZ176" s="67">
        <v>47593410909.059914</v>
      </c>
      <c r="BA176" s="67">
        <v>51452758204.828941</v>
      </c>
      <c r="BB176" s="67">
        <v>256046136316.50449</v>
      </c>
      <c r="BC176" s="67">
        <v>68958630.084967077</v>
      </c>
      <c r="BD176" s="67">
        <v>213765264336.94989</v>
      </c>
      <c r="BE176" s="67">
        <v>7783358092739.7656</v>
      </c>
      <c r="BF176" s="67">
        <v>5638126216545.7178</v>
      </c>
      <c r="BG176" s="67">
        <v>1219268530069.2949</v>
      </c>
      <c r="BH176" s="67">
        <v>310974361916.29681</v>
      </c>
      <c r="BI176" s="67">
        <v>614988984208.45642</v>
      </c>
      <c r="BJ176" s="67">
        <v>1917563373.795279</v>
      </c>
      <c r="BK176" s="67">
        <v>108766043221.3338</v>
      </c>
      <c r="BL176" s="67">
        <v>122626672611.813</v>
      </c>
      <c r="BM176" s="67">
        <v>312162997730.52728</v>
      </c>
      <c r="BN176" s="67">
        <v>4038537857.0333748</v>
      </c>
      <c r="BO176" s="67">
        <v>2620996785.7333231</v>
      </c>
      <c r="BP176" s="67">
        <v>34338271976.809872</v>
      </c>
      <c r="BQ176" s="67">
        <v>15791198916.13365</v>
      </c>
      <c r="BR176" s="67">
        <v>0</v>
      </c>
      <c r="BS176" s="67">
        <v>12726701735.27685</v>
      </c>
      <c r="BT176" s="67">
        <v>0</v>
      </c>
      <c r="BU176" s="67">
        <v>0</v>
      </c>
      <c r="BV176" s="67">
        <v>0</v>
      </c>
      <c r="BW176" s="67">
        <v>16151434869799.189</v>
      </c>
      <c r="BX176" s="67">
        <v>5904922116720.1807</v>
      </c>
      <c r="BY176" s="67">
        <v>10246512753079.01</v>
      </c>
      <c r="BZ176" s="67">
        <v>34404390996890.852</v>
      </c>
      <c r="CA176" s="67">
        <v>34991407996890.852</v>
      </c>
    </row>
    <row r="177" spans="1:79">
      <c r="A177" t="s">
        <v>63</v>
      </c>
      <c r="B177" t="s">
        <v>153</v>
      </c>
      <c r="C177" s="67">
        <v>2013</v>
      </c>
      <c r="D177" t="s">
        <v>5174</v>
      </c>
      <c r="E177" s="67">
        <v>285953699</v>
      </c>
      <c r="F177" s="67">
        <v>5922615087928.5098</v>
      </c>
      <c r="G177" s="67">
        <v>3027519317419.7632</v>
      </c>
      <c r="H177" s="67">
        <v>3902788712858.292</v>
      </c>
      <c r="I177" s="67">
        <v>1635436089301.3491</v>
      </c>
      <c r="J177" s="67">
        <v>917743709067.77881</v>
      </c>
      <c r="K177" s="67">
        <v>189855975314.43329</v>
      </c>
      <c r="L177" s="67">
        <v>0</v>
      </c>
      <c r="M177" s="67">
        <v>58377417426.32534</v>
      </c>
      <c r="N177" s="67">
        <v>57590912890.383263</v>
      </c>
      <c r="O177" s="67">
        <v>289988825589.15491</v>
      </c>
      <c r="P177" s="67">
        <v>4277503159.5966759</v>
      </c>
      <c r="Q177" s="67">
        <v>103559554826.9507</v>
      </c>
      <c r="R177" s="67">
        <v>2740414518314.4141</v>
      </c>
      <c r="S177" s="67">
        <v>1371975867736.915</v>
      </c>
      <c r="T177" s="67">
        <v>753288604680.11377</v>
      </c>
      <c r="U177" s="67">
        <v>305429918385.22601</v>
      </c>
      <c r="V177" s="67">
        <v>485901049505.23077</v>
      </c>
      <c r="W177" s="67">
        <v>1814000469.0071001</v>
      </c>
      <c r="X177" s="67">
        <v>49129075506.188431</v>
      </c>
      <c r="Y177" s="67">
        <v>190352622938.63419</v>
      </c>
      <c r="Z177" s="67">
        <v>199215300735.6499</v>
      </c>
      <c r="AA177" s="67">
        <v>5389929533.5743799</v>
      </c>
      <c r="AB177" s="67">
        <v>6839017078.2884893</v>
      </c>
      <c r="AC177" s="67">
        <v>3783686523.4548912</v>
      </c>
      <c r="AD177" s="67">
        <v>5917528732.9333611</v>
      </c>
      <c r="AE177" s="67">
        <v>0</v>
      </c>
      <c r="AF177" s="67">
        <v>18772887779.628891</v>
      </c>
      <c r="AG177" s="67">
        <v>841756.77163621981</v>
      </c>
      <c r="AH177" s="67">
        <v>4686158451.0995159</v>
      </c>
      <c r="AI177" s="67">
        <v>0</v>
      </c>
      <c r="AJ177" s="67">
        <v>11882815686982.811</v>
      </c>
      <c r="AK177" s="67">
        <v>4388672650979.3911</v>
      </c>
      <c r="AL177" s="67">
        <v>7496031643458.8447</v>
      </c>
      <c r="AM177" s="67">
        <v>20859794760306.621</v>
      </c>
      <c r="AN177" s="67">
        <v>22261414387601.609</v>
      </c>
      <c r="AO177" s="67">
        <v>9420714095058.9082</v>
      </c>
      <c r="AP177" s="67">
        <v>7597350076660.4092</v>
      </c>
      <c r="AQ177" s="67">
        <v>1823364018398.498</v>
      </c>
      <c r="AR177" s="67">
        <v>1995400000000</v>
      </c>
      <c r="AS177" s="67">
        <v>2504762000000</v>
      </c>
      <c r="AT177" s="67">
        <v>1931965355225.0149</v>
      </c>
      <c r="AU177" s="67">
        <v>1145259381126.5991</v>
      </c>
      <c r="AV177" s="67">
        <v>512578033005.51611</v>
      </c>
      <c r="AW177" s="67">
        <v>632681348121.08289</v>
      </c>
      <c r="AX177" s="67">
        <v>151803867690.2207</v>
      </c>
      <c r="AY177" s="67">
        <v>0</v>
      </c>
      <c r="AZ177" s="67">
        <v>55146764181.663712</v>
      </c>
      <c r="BA177" s="67">
        <v>52386808997.952209</v>
      </c>
      <c r="BB177" s="67">
        <v>260678479825.72198</v>
      </c>
      <c r="BC177" s="67">
        <v>16743592243.424299</v>
      </c>
      <c r="BD177" s="67">
        <v>249946461159.4332</v>
      </c>
      <c r="BE177" s="67">
        <v>3552227018931.9512</v>
      </c>
      <c r="BF177" s="67">
        <v>1606345881302.3601</v>
      </c>
      <c r="BG177" s="67">
        <v>1263380210621.95</v>
      </c>
      <c r="BH177" s="67">
        <v>112254918931.0392</v>
      </c>
      <c r="BI177" s="67">
        <v>570246008076.60132</v>
      </c>
      <c r="BJ177" s="67">
        <v>807535108.77525687</v>
      </c>
      <c r="BK177" s="67">
        <v>92471856808.123352</v>
      </c>
      <c r="BL177" s="67">
        <v>86059481334.29538</v>
      </c>
      <c r="BM177" s="67">
        <v>342200726627.56763</v>
      </c>
      <c r="BN177" s="67">
        <v>3325865701.183897</v>
      </c>
      <c r="BO177" s="67">
        <v>5724455379.7457047</v>
      </c>
      <c r="BP177" s="67">
        <v>14212916889.95908</v>
      </c>
      <c r="BQ177" s="67">
        <v>10437260303.76552</v>
      </c>
      <c r="BR177" s="67">
        <v>0</v>
      </c>
      <c r="BS177" s="67">
        <v>15005510122.0781</v>
      </c>
      <c r="BT177" s="67">
        <v>399801.1073357588</v>
      </c>
      <c r="BU177" s="67">
        <v>0</v>
      </c>
      <c r="BV177" s="67">
        <v>0</v>
      </c>
      <c r="BW177" s="67">
        <v>17672639312743.391</v>
      </c>
      <c r="BX177" s="67">
        <v>6482331788487.2109</v>
      </c>
      <c r="BY177" s="67">
        <v>11190307524256.18</v>
      </c>
      <c r="BZ177" s="67">
        <v>32068183781959.27</v>
      </c>
      <c r="CA177" s="67">
        <v>32577545781959.27</v>
      </c>
    </row>
    <row r="178" spans="1:79">
      <c r="A178" t="s">
        <v>63</v>
      </c>
      <c r="B178" t="s">
        <v>153</v>
      </c>
      <c r="C178" s="67">
        <v>2014</v>
      </c>
      <c r="D178" t="s">
        <v>5175</v>
      </c>
      <c r="E178" s="67">
        <v>287654383</v>
      </c>
      <c r="F178" s="67">
        <v>6033392412051.6221</v>
      </c>
      <c r="G178" s="67">
        <v>2546394270743.23</v>
      </c>
      <c r="H178" s="67">
        <v>3280373866103.9409</v>
      </c>
      <c r="I178" s="67">
        <v>1606362327685.8711</v>
      </c>
      <c r="J178" s="67">
        <v>918865121305.23511</v>
      </c>
      <c r="K178" s="67">
        <v>189831560170.42261</v>
      </c>
      <c r="L178" s="67">
        <v>0</v>
      </c>
      <c r="M178" s="67">
        <v>58590012158.158852</v>
      </c>
      <c r="N178" s="67">
        <v>57623051054.599472</v>
      </c>
      <c r="O178" s="67">
        <v>290158289575.43323</v>
      </c>
      <c r="P178" s="67">
        <v>4226288183.4764872</v>
      </c>
      <c r="Q178" s="67">
        <v>86783402389.391571</v>
      </c>
      <c r="R178" s="67">
        <v>2923934640458.936</v>
      </c>
      <c r="S178" s="67">
        <v>1357720374288.5359</v>
      </c>
      <c r="T178" s="67">
        <v>771236203595.72888</v>
      </c>
      <c r="U178" s="67">
        <v>303984954989.14117</v>
      </c>
      <c r="V178" s="67">
        <v>556357987199.82104</v>
      </c>
      <c r="W178" s="67">
        <v>1810423759.9068511</v>
      </c>
      <c r="X178" s="67">
        <v>53319928469.337914</v>
      </c>
      <c r="Y178" s="67">
        <v>261136563813.97971</v>
      </c>
      <c r="Z178" s="67">
        <v>198992108173.99591</v>
      </c>
      <c r="AA178" s="67">
        <v>5167843729.0896616</v>
      </c>
      <c r="AB178" s="67">
        <v>6835388032.8979969</v>
      </c>
      <c r="AC178" s="67">
        <v>3783052646.0295429</v>
      </c>
      <c r="AD178" s="67">
        <v>5595218545.8423967</v>
      </c>
      <c r="AE178" s="67">
        <v>0</v>
      </c>
      <c r="AF178" s="67">
        <v>15030459820.870029</v>
      </c>
      <c r="AG178" s="67">
        <v>841756.77163621981</v>
      </c>
      <c r="AH178" s="67">
        <v>4686158451.0995159</v>
      </c>
      <c r="AI178" s="67">
        <v>0</v>
      </c>
      <c r="AJ178" s="67">
        <v>12022349589493.789</v>
      </c>
      <c r="AK178" s="67">
        <v>4425621595298.8379</v>
      </c>
      <c r="AL178" s="67">
        <v>7598524301668.2949</v>
      </c>
      <c r="AM178" s="67">
        <v>21664334881946.461</v>
      </c>
      <c r="AN178" s="67">
        <v>22653486994555.379</v>
      </c>
      <c r="AO178" s="67">
        <v>8016065235553.4775</v>
      </c>
      <c r="AP178" s="67">
        <v>6464568738349.5791</v>
      </c>
      <c r="AQ178" s="67">
        <v>1551496497203.8989</v>
      </c>
      <c r="AR178" s="67">
        <v>1797933000000</v>
      </c>
      <c r="AS178" s="67">
        <v>2236075000000</v>
      </c>
      <c r="AT178" s="67">
        <v>1763093231993.7549</v>
      </c>
      <c r="AU178" s="67">
        <v>1091335967873.941</v>
      </c>
      <c r="AV178" s="67">
        <v>485527808026.42517</v>
      </c>
      <c r="AW178" s="67">
        <v>605808159847.51587</v>
      </c>
      <c r="AX178" s="67">
        <v>154277434766.87881</v>
      </c>
      <c r="AY178" s="67">
        <v>0</v>
      </c>
      <c r="AZ178" s="67">
        <v>56828053257.620651</v>
      </c>
      <c r="BA178" s="67">
        <v>53335723449.519287</v>
      </c>
      <c r="BB178" s="67">
        <v>265577825266.60651</v>
      </c>
      <c r="BC178" s="67">
        <v>0</v>
      </c>
      <c r="BD178" s="67">
        <v>141738227379.18869</v>
      </c>
      <c r="BE178" s="67">
        <v>2438308146192.3301</v>
      </c>
      <c r="BF178" s="67">
        <v>719111860633.34351</v>
      </c>
      <c r="BG178" s="67">
        <v>1197484325577.8611</v>
      </c>
      <c r="BH178" s="67">
        <v>84088888577.098129</v>
      </c>
      <c r="BI178" s="67">
        <v>437623071404.02808</v>
      </c>
      <c r="BJ178" s="67">
        <v>720003107.01641572</v>
      </c>
      <c r="BK178" s="67">
        <v>92165575327.280487</v>
      </c>
      <c r="BL178" s="67">
        <v>98744938794.949585</v>
      </c>
      <c r="BM178" s="67">
        <v>203535899725.31979</v>
      </c>
      <c r="BN178" s="67">
        <v>5925596330.976615</v>
      </c>
      <c r="BO178" s="67">
        <v>4990223917.7681808</v>
      </c>
      <c r="BP178" s="67">
        <v>8532329276.3245955</v>
      </c>
      <c r="BQ178" s="67">
        <v>7884828332.9254427</v>
      </c>
      <c r="BR178" s="67">
        <v>0</v>
      </c>
      <c r="BS178" s="67">
        <v>15123489310.651529</v>
      </c>
      <c r="BT178" s="67">
        <v>187280.81544092289</v>
      </c>
      <c r="BU178" s="67">
        <v>0</v>
      </c>
      <c r="BV178" s="67">
        <v>0</v>
      </c>
      <c r="BW178" s="67">
        <v>16381650908264.689</v>
      </c>
      <c r="BX178" s="67">
        <v>5920392712129.8047</v>
      </c>
      <c r="BY178" s="67">
        <v>10461258196134.881</v>
      </c>
      <c r="BZ178" s="67">
        <v>28160975522004.25</v>
      </c>
      <c r="CA178" s="67">
        <v>28599117522004.25</v>
      </c>
    </row>
    <row r="179" spans="1:79">
      <c r="A179" t="s">
        <v>63</v>
      </c>
      <c r="B179" t="s">
        <v>153</v>
      </c>
      <c r="C179" s="67">
        <v>2015</v>
      </c>
      <c r="D179" t="s">
        <v>5176</v>
      </c>
      <c r="E179" s="67">
        <v>289329279</v>
      </c>
      <c r="F179" s="67">
        <v>6118556993892.8311</v>
      </c>
      <c r="G179" s="67">
        <v>2082776963445.644</v>
      </c>
      <c r="H179" s="67">
        <v>2616292050233.813</v>
      </c>
      <c r="I179" s="67">
        <v>1631623749546.072</v>
      </c>
      <c r="J179" s="67">
        <v>918720841943.81384</v>
      </c>
      <c r="K179" s="67">
        <v>189807145026.4118</v>
      </c>
      <c r="L179" s="67">
        <v>0</v>
      </c>
      <c r="M179" s="67">
        <v>58802606796.122437</v>
      </c>
      <c r="N179" s="67">
        <v>57655189204.006271</v>
      </c>
      <c r="O179" s="67">
        <v>290327753481.36108</v>
      </c>
      <c r="P179" s="67">
        <v>4182763284.5538669</v>
      </c>
      <c r="Q179" s="67">
        <v>104319286454.5025</v>
      </c>
      <c r="R179" s="67">
        <v>2932320964702.5518</v>
      </c>
      <c r="S179" s="67">
        <v>1351650400786.2461</v>
      </c>
      <c r="T179" s="67">
        <v>768925550085.50903</v>
      </c>
      <c r="U179" s="67">
        <v>303984954989.14117</v>
      </c>
      <c r="V179" s="67">
        <v>559946540594.48315</v>
      </c>
      <c r="W179" s="67">
        <v>1806026937.5578361</v>
      </c>
      <c r="X179" s="67">
        <v>57509888633.749496</v>
      </c>
      <c r="Y179" s="67">
        <v>258641107517.12759</v>
      </c>
      <c r="Z179" s="67">
        <v>198800751771.1109</v>
      </c>
      <c r="AA179" s="67">
        <v>4044432368.4661531</v>
      </c>
      <c r="AB179" s="67">
        <v>6588735660.5366936</v>
      </c>
      <c r="AC179" s="67">
        <v>3782301936.294425</v>
      </c>
      <c r="AD179" s="67">
        <v>5440214626.5361004</v>
      </c>
      <c r="AE179" s="67">
        <v>0</v>
      </c>
      <c r="AF179" s="67">
        <v>18646080935.232819</v>
      </c>
      <c r="AG179" s="67">
        <v>841756.77163621981</v>
      </c>
      <c r="AH179" s="67">
        <v>4686158451.0995159</v>
      </c>
      <c r="AI179" s="67">
        <v>0</v>
      </c>
      <c r="AJ179" s="67">
        <v>12147078459374.449</v>
      </c>
      <c r="AK179" s="67">
        <v>4468408060633.376</v>
      </c>
      <c r="AL179" s="67">
        <v>7680050229282.5098</v>
      </c>
      <c r="AM179" s="67">
        <v>22247039937815.301</v>
      </c>
      <c r="AN179" s="67">
        <v>22892359708007.461</v>
      </c>
      <c r="AO179" s="67">
        <v>5682359917949.5479</v>
      </c>
      <c r="AP179" s="67">
        <v>4582548320927.0527</v>
      </c>
      <c r="AQ179" s="67">
        <v>1099811597022.4929</v>
      </c>
      <c r="AR179" s="67">
        <v>1652722000000</v>
      </c>
      <c r="AS179" s="67">
        <v>1965921000000</v>
      </c>
      <c r="AT179" s="67">
        <v>1587147863681.8369</v>
      </c>
      <c r="AU179" s="67">
        <v>968667637800.56848</v>
      </c>
      <c r="AV179" s="67">
        <v>435571271389.45203</v>
      </c>
      <c r="AW179" s="67">
        <v>533096366411.11682</v>
      </c>
      <c r="AX179" s="67">
        <v>137077656516.6194</v>
      </c>
      <c r="AY179" s="67">
        <v>0</v>
      </c>
      <c r="AZ179" s="67">
        <v>48142653629.610207</v>
      </c>
      <c r="BA179" s="67">
        <v>53819435393.250771</v>
      </c>
      <c r="BB179" s="67">
        <v>268464633288.73239</v>
      </c>
      <c r="BC179" s="67">
        <v>5633997379.1048574</v>
      </c>
      <c r="BD179" s="67">
        <v>105341849673.9505</v>
      </c>
      <c r="BE179" s="67">
        <v>1533474566450.1011</v>
      </c>
      <c r="BF179" s="67">
        <v>403426228610.21393</v>
      </c>
      <c r="BG179" s="67">
        <v>751272874162.21924</v>
      </c>
      <c r="BH179" s="67">
        <v>75267237232.999359</v>
      </c>
      <c r="BI179" s="67">
        <v>303508226444.66809</v>
      </c>
      <c r="BJ179" s="67">
        <v>576255654.29839134</v>
      </c>
      <c r="BK179" s="67">
        <v>82143704134.702072</v>
      </c>
      <c r="BL179" s="67">
        <v>94396584328.38237</v>
      </c>
      <c r="BM179" s="67">
        <v>84822610213.961136</v>
      </c>
      <c r="BN179" s="67">
        <v>4224841991.2257309</v>
      </c>
      <c r="BO179" s="67">
        <v>3961626807.378799</v>
      </c>
      <c r="BP179" s="67">
        <v>10855276450.23818</v>
      </c>
      <c r="BQ179" s="67">
        <v>6848623244.0994244</v>
      </c>
      <c r="BR179" s="67">
        <v>0</v>
      </c>
      <c r="BS179" s="67">
        <v>15678095880.934311</v>
      </c>
      <c r="BT179" s="67">
        <v>607739.44764726644</v>
      </c>
      <c r="BU179" s="67">
        <v>0</v>
      </c>
      <c r="BV179" s="67">
        <v>0</v>
      </c>
      <c r="BW179" s="67">
        <v>12334318348135.17</v>
      </c>
      <c r="BX179" s="67">
        <v>4498645672087.8613</v>
      </c>
      <c r="BY179" s="67">
        <v>7835672676047.3135</v>
      </c>
      <c r="BZ179" s="67">
        <v>20824101696216.648</v>
      </c>
      <c r="CA179" s="67">
        <v>21137300696216.648</v>
      </c>
    </row>
    <row r="180" spans="1:79">
      <c r="A180" t="s">
        <v>63</v>
      </c>
      <c r="B180" t="s">
        <v>153</v>
      </c>
      <c r="C180" s="67">
        <v>2016</v>
      </c>
      <c r="D180" t="s">
        <v>5177</v>
      </c>
      <c r="E180" s="67">
        <v>290979855</v>
      </c>
      <c r="F180" s="67">
        <v>6204001129457.8975</v>
      </c>
      <c r="G180" s="67">
        <v>2027855931713.104</v>
      </c>
      <c r="H180" s="67">
        <v>2643678637561.5088</v>
      </c>
      <c r="I180" s="67">
        <v>1631858904131.1951</v>
      </c>
      <c r="J180" s="67">
        <v>915886038639.51111</v>
      </c>
      <c r="K180" s="67">
        <v>187512944469.51279</v>
      </c>
      <c r="L180" s="67">
        <v>0</v>
      </c>
      <c r="M180" s="67">
        <v>58856782351.81366</v>
      </c>
      <c r="N180" s="67">
        <v>57681938332.732132</v>
      </c>
      <c r="O180" s="67">
        <v>290482328340.9624</v>
      </c>
      <c r="P180" s="67">
        <v>4136697814.3837218</v>
      </c>
      <c r="Q180" s="67">
        <v>112013948941.27789</v>
      </c>
      <c r="R180" s="67">
        <v>2928326693306.3892</v>
      </c>
      <c r="S180" s="67">
        <v>1381744593654.4131</v>
      </c>
      <c r="T180" s="67">
        <v>769818154336.89807</v>
      </c>
      <c r="U180" s="67">
        <v>303984954989.14117</v>
      </c>
      <c r="V180" s="67">
        <v>518543563602.00098</v>
      </c>
      <c r="W180" s="67">
        <v>2487380871.1057019</v>
      </c>
      <c r="X180" s="67">
        <v>69610482241.08493</v>
      </c>
      <c r="Y180" s="67">
        <v>194600454358.8757</v>
      </c>
      <c r="Z180" s="67">
        <v>198630070082.5751</v>
      </c>
      <c r="AA180" s="67">
        <v>4022313705.6481781</v>
      </c>
      <c r="AB180" s="67">
        <v>6571762962.2164249</v>
      </c>
      <c r="AC180" s="67">
        <v>2185934783.0026422</v>
      </c>
      <c r="AD180" s="67">
        <v>9243959608.0409012</v>
      </c>
      <c r="AE180" s="67">
        <v>0</v>
      </c>
      <c r="AF180" s="67">
        <v>19444167696.789459</v>
      </c>
      <c r="AG180" s="67">
        <v>841756.77163621981</v>
      </c>
      <c r="AH180" s="67">
        <v>11746195535.890329</v>
      </c>
      <c r="AI180" s="67">
        <v>0</v>
      </c>
      <c r="AJ180" s="67">
        <v>12337079352982.381</v>
      </c>
      <c r="AK180" s="67">
        <v>4542340267398.4883</v>
      </c>
      <c r="AL180" s="67">
        <v>7795819036239.9189</v>
      </c>
      <c r="AM180" s="67">
        <v>22456283341201.379</v>
      </c>
      <c r="AN180" s="67">
        <v>23160981410950.512</v>
      </c>
      <c r="AO180" s="67">
        <v>5484115878251.0889</v>
      </c>
      <c r="AP180" s="67">
        <v>4422674095363.7813</v>
      </c>
      <c r="AQ180" s="67">
        <v>1061441782887.307</v>
      </c>
      <c r="AR180" s="67">
        <v>1732855000000</v>
      </c>
      <c r="AS180" s="67">
        <v>2161397000000</v>
      </c>
      <c r="AT180" s="67">
        <v>1527766027988.968</v>
      </c>
      <c r="AU180" s="67">
        <v>907151879847.51147</v>
      </c>
      <c r="AV180" s="67">
        <v>409887199752.66168</v>
      </c>
      <c r="AW180" s="67">
        <v>497264680094.84991</v>
      </c>
      <c r="AX180" s="67">
        <v>141258146708.08499</v>
      </c>
      <c r="AY180" s="67">
        <v>0</v>
      </c>
      <c r="AZ180" s="67">
        <v>42303223137.29306</v>
      </c>
      <c r="BA180" s="67">
        <v>54444631792.827927</v>
      </c>
      <c r="BB180" s="67">
        <v>271430402661.0672</v>
      </c>
      <c r="BC180" s="67">
        <v>5292590082.0987358</v>
      </c>
      <c r="BD180" s="67">
        <v>105885153760.08459</v>
      </c>
      <c r="BE180" s="67">
        <v>1254618291797.5029</v>
      </c>
      <c r="BF180" s="67">
        <v>284137924620.23132</v>
      </c>
      <c r="BG180" s="67">
        <v>466483289168.75537</v>
      </c>
      <c r="BH180" s="67">
        <v>209436537802.26089</v>
      </c>
      <c r="BI180" s="67">
        <v>294560540206.2547</v>
      </c>
      <c r="BJ180" s="67">
        <v>12572726.502373319</v>
      </c>
      <c r="BK180" s="67">
        <v>70557204228.383469</v>
      </c>
      <c r="BL180" s="67">
        <v>95707681836.039917</v>
      </c>
      <c r="BM180" s="67">
        <v>87705959241.977371</v>
      </c>
      <c r="BN180" s="67">
        <v>6040424881.650979</v>
      </c>
      <c r="BO180" s="67">
        <v>0</v>
      </c>
      <c r="BP180" s="67">
        <v>4409520817.8200417</v>
      </c>
      <c r="BQ180" s="67">
        <v>12986675318.90901</v>
      </c>
      <c r="BR180" s="67">
        <v>0</v>
      </c>
      <c r="BS180" s="67">
        <v>17140090711.958651</v>
      </c>
      <c r="BT180" s="67">
        <v>410443.01286555949</v>
      </c>
      <c r="BU180" s="67">
        <v>0</v>
      </c>
      <c r="BV180" s="67">
        <v>0</v>
      </c>
      <c r="BW180" s="67">
        <v>11737872118386.711</v>
      </c>
      <c r="BX180" s="67">
        <v>4276407184233.4092</v>
      </c>
      <c r="BY180" s="67">
        <v>7461464934153.3076</v>
      </c>
      <c r="BZ180" s="67">
        <v>19575830316424.281</v>
      </c>
      <c r="CA180" s="67">
        <v>20004372316424.281</v>
      </c>
    </row>
    <row r="181" spans="1:79">
      <c r="A181" t="s">
        <v>63</v>
      </c>
      <c r="B181" t="s">
        <v>153</v>
      </c>
      <c r="C181" s="67">
        <v>2017</v>
      </c>
      <c r="D181" t="s">
        <v>5178</v>
      </c>
      <c r="E181" s="67">
        <v>292468002</v>
      </c>
      <c r="F181" s="67">
        <v>6305460330444.0596</v>
      </c>
      <c r="G181" s="67">
        <v>2049930308646.2739</v>
      </c>
      <c r="H181" s="67">
        <v>2728738590220.2378</v>
      </c>
      <c r="I181" s="67">
        <v>1613935589720.356</v>
      </c>
      <c r="J181" s="67">
        <v>910880625789.72339</v>
      </c>
      <c r="K181" s="67">
        <v>185218743912.6138</v>
      </c>
      <c r="L181" s="67">
        <v>0</v>
      </c>
      <c r="M181" s="67">
        <v>59073433225.786377</v>
      </c>
      <c r="N181" s="67">
        <v>57727967735.745422</v>
      </c>
      <c r="O181" s="67">
        <v>290725493889.7417</v>
      </c>
      <c r="P181" s="67">
        <v>4097930573.4770598</v>
      </c>
      <c r="Q181" s="67">
        <v>100931141023.94591</v>
      </c>
      <c r="R181" s="67">
        <v>2983446235367.2139</v>
      </c>
      <c r="S181" s="67">
        <v>1384140644071.374</v>
      </c>
      <c r="T181" s="67">
        <v>834195274939.26611</v>
      </c>
      <c r="U181" s="67">
        <v>303984954989.14117</v>
      </c>
      <c r="V181" s="67">
        <v>509536686722.9765</v>
      </c>
      <c r="W181" s="67">
        <v>2469268222.5490971</v>
      </c>
      <c r="X181" s="67">
        <v>67605553631.427681</v>
      </c>
      <c r="Y181" s="67">
        <v>184666506115.80121</v>
      </c>
      <c r="Z181" s="67">
        <v>197378488740.4696</v>
      </c>
      <c r="AA181" s="67">
        <v>3913880331.7043829</v>
      </c>
      <c r="AB181" s="67">
        <v>6387484041.2512856</v>
      </c>
      <c r="AC181" s="67">
        <v>2148400455.5364838</v>
      </c>
      <c r="AD181" s="67">
        <v>8840434789.58778</v>
      </c>
      <c r="AE181" s="67">
        <v>0</v>
      </c>
      <c r="AF181" s="67">
        <v>18909308660.484791</v>
      </c>
      <c r="AG181" s="67">
        <v>841756.77163621981</v>
      </c>
      <c r="AH181" s="67">
        <v>17216519977.39262</v>
      </c>
      <c r="AI181" s="67">
        <v>0</v>
      </c>
      <c r="AJ181" s="67">
        <v>12514732901541.289</v>
      </c>
      <c r="AK181" s="67">
        <v>4613683349599.6797</v>
      </c>
      <c r="AL181" s="67">
        <v>7901434671754.1006</v>
      </c>
      <c r="AM181" s="67">
        <v>22721497043913.762</v>
      </c>
      <c r="AN181" s="67">
        <v>23455383766928.898</v>
      </c>
      <c r="AO181" s="67">
        <v>6315109539460.5791</v>
      </c>
      <c r="AP181" s="67">
        <v>5092830273758.5313</v>
      </c>
      <c r="AQ181" s="67">
        <v>1222279265702.0481</v>
      </c>
      <c r="AR181" s="67">
        <v>1848713000000</v>
      </c>
      <c r="AS181" s="67">
        <v>2366229000000</v>
      </c>
      <c r="AT181" s="67">
        <v>1509841672548.8191</v>
      </c>
      <c r="AU181" s="67">
        <v>863207098673.83057</v>
      </c>
      <c r="AV181" s="67">
        <v>384610976122.55359</v>
      </c>
      <c r="AW181" s="67">
        <v>478596122551.27692</v>
      </c>
      <c r="AX181" s="67">
        <v>183818122327.3027</v>
      </c>
      <c r="AY181" s="67">
        <v>0</v>
      </c>
      <c r="AZ181" s="67">
        <v>49559800642.766281</v>
      </c>
      <c r="BA181" s="67">
        <v>55723873125.45974</v>
      </c>
      <c r="BB181" s="67">
        <v>276913905613.26068</v>
      </c>
      <c r="BC181" s="67">
        <v>3267279636.4960341</v>
      </c>
      <c r="BD181" s="67">
        <v>77351592529.703461</v>
      </c>
      <c r="BE181" s="67">
        <v>2345229048212.4092</v>
      </c>
      <c r="BF181" s="67">
        <v>1008498891601.978</v>
      </c>
      <c r="BG181" s="67">
        <v>580541716552.89221</v>
      </c>
      <c r="BH181" s="67">
        <v>399183303893.24951</v>
      </c>
      <c r="BI181" s="67">
        <v>357005136164.28967</v>
      </c>
      <c r="BJ181" s="67">
        <v>1029535974.851832</v>
      </c>
      <c r="BK181" s="67">
        <v>92987205453.916</v>
      </c>
      <c r="BL181" s="67">
        <v>92351185062.969513</v>
      </c>
      <c r="BM181" s="67">
        <v>127851562877.1216</v>
      </c>
      <c r="BN181" s="67">
        <v>7684920659.9111309</v>
      </c>
      <c r="BO181" s="67">
        <v>5508957131.9870424</v>
      </c>
      <c r="BP181" s="67">
        <v>241900183.90159729</v>
      </c>
      <c r="BQ181" s="67">
        <v>9139298966.4060421</v>
      </c>
      <c r="BR181" s="67">
        <v>0</v>
      </c>
      <c r="BS181" s="67">
        <v>20208693205.46104</v>
      </c>
      <c r="BT181" s="67">
        <v>1876647.763987798</v>
      </c>
      <c r="BU181" s="67">
        <v>0</v>
      </c>
      <c r="BV181" s="67">
        <v>0</v>
      </c>
      <c r="BW181" s="67">
        <v>13200116727691.48</v>
      </c>
      <c r="BX181" s="67">
        <v>4801173299133.2832</v>
      </c>
      <c r="BY181" s="67">
        <v>8398943428558.2021</v>
      </c>
      <c r="BZ181" s="67">
        <v>22852780987913.289</v>
      </c>
      <c r="CA181" s="67">
        <v>23370296987913.289</v>
      </c>
    </row>
    <row r="182" spans="1:79">
      <c r="A182" t="s">
        <v>63</v>
      </c>
      <c r="B182" t="s">
        <v>153</v>
      </c>
      <c r="C182" s="67">
        <v>2018</v>
      </c>
      <c r="D182" t="s">
        <v>5179</v>
      </c>
      <c r="E182" s="67">
        <v>293808848</v>
      </c>
      <c r="F182" s="67">
        <v>6403751797238.3896</v>
      </c>
      <c r="G182" s="67">
        <v>1933602357128.6079</v>
      </c>
      <c r="H182" s="67">
        <v>2313940255193.8848</v>
      </c>
      <c r="I182" s="67">
        <v>1619738790363.105</v>
      </c>
      <c r="J182" s="67">
        <v>909118855766.70129</v>
      </c>
      <c r="K182" s="67">
        <v>182924543355.71481</v>
      </c>
      <c r="L182" s="67">
        <v>0</v>
      </c>
      <c r="M182" s="67">
        <v>59331228593.642807</v>
      </c>
      <c r="N182" s="67">
        <v>57767709316.979172</v>
      </c>
      <c r="O182" s="67">
        <v>290937362293.9635</v>
      </c>
      <c r="P182" s="67">
        <v>4069170788.6501312</v>
      </c>
      <c r="Q182" s="67">
        <v>109762979821.2834</v>
      </c>
      <c r="R182" s="67">
        <v>3046186754765.8311</v>
      </c>
      <c r="S182" s="67">
        <v>1388990703695.6609</v>
      </c>
      <c r="T182" s="67">
        <v>838289132689.44312</v>
      </c>
      <c r="U182" s="67">
        <v>307144394436.88818</v>
      </c>
      <c r="V182" s="67">
        <v>539597636770.17358</v>
      </c>
      <c r="W182" s="67">
        <v>2476472866.2062249</v>
      </c>
      <c r="X182" s="67">
        <v>93807270953.760498</v>
      </c>
      <c r="Y182" s="67">
        <v>187808179171.8345</v>
      </c>
      <c r="Z182" s="67">
        <v>198291115452.72339</v>
      </c>
      <c r="AA182" s="67">
        <v>4999239489.8566246</v>
      </c>
      <c r="AB182" s="67">
        <v>6535417898.9148302</v>
      </c>
      <c r="AC182" s="67">
        <v>1918066211.5271621</v>
      </c>
      <c r="AD182" s="67">
        <v>7713288880.6077471</v>
      </c>
      <c r="AE182" s="67">
        <v>0</v>
      </c>
      <c r="AF182" s="67">
        <v>18831224110.578331</v>
      </c>
      <c r="AG182" s="67">
        <v>841756.77163621981</v>
      </c>
      <c r="AH182" s="67">
        <v>17216519977.39262</v>
      </c>
      <c r="AI182" s="67">
        <v>0</v>
      </c>
      <c r="AJ182" s="67">
        <v>12695709020377.689</v>
      </c>
      <c r="AK182" s="67">
        <v>4686684259726.0293</v>
      </c>
      <c r="AL182" s="67">
        <v>8009128810230.3379</v>
      </c>
      <c r="AM182" s="67">
        <v>23376446588098.57</v>
      </c>
      <c r="AN182" s="67">
        <v>23775705707416.02</v>
      </c>
      <c r="AO182" s="67">
        <v>6265556210979.3232</v>
      </c>
      <c r="AP182" s="67">
        <v>5052867912080.0996</v>
      </c>
      <c r="AQ182" s="67">
        <v>1212688298899.2241</v>
      </c>
      <c r="AR182" s="67">
        <v>1829580000000</v>
      </c>
      <c r="AS182" s="67">
        <v>2159542000000</v>
      </c>
      <c r="AT182" s="67">
        <v>1506595520608.554</v>
      </c>
      <c r="AU182" s="67">
        <v>824861249835.54431</v>
      </c>
      <c r="AV182" s="67">
        <v>367375589629.27948</v>
      </c>
      <c r="AW182" s="67">
        <v>457485660206.26471</v>
      </c>
      <c r="AX182" s="67">
        <v>194753822944.99991</v>
      </c>
      <c r="AY182" s="67">
        <v>0</v>
      </c>
      <c r="AZ182" s="67">
        <v>57428691726.220093</v>
      </c>
      <c r="BA182" s="67">
        <v>57162492783.759232</v>
      </c>
      <c r="BB182" s="67">
        <v>285052521043.56561</v>
      </c>
      <c r="BC182" s="67">
        <v>3653845320.1595731</v>
      </c>
      <c r="BD182" s="67">
        <v>83682896954.305206</v>
      </c>
      <c r="BE182" s="67">
        <v>2227399332688.875</v>
      </c>
      <c r="BF182" s="67">
        <v>293586810913.82257</v>
      </c>
      <c r="BG182" s="67">
        <v>955236511174.05164</v>
      </c>
      <c r="BH182" s="67">
        <v>601414671762.3772</v>
      </c>
      <c r="BI182" s="67">
        <v>377161338838.62408</v>
      </c>
      <c r="BJ182" s="67">
        <v>950959624.4854877</v>
      </c>
      <c r="BK182" s="67">
        <v>112460707537.62109</v>
      </c>
      <c r="BL182" s="67">
        <v>100936023406.1548</v>
      </c>
      <c r="BM182" s="67">
        <v>119740320887.7869</v>
      </c>
      <c r="BN182" s="67">
        <v>7782401863.9002237</v>
      </c>
      <c r="BO182" s="67">
        <v>6277565080.9908266</v>
      </c>
      <c r="BP182" s="67">
        <v>0</v>
      </c>
      <c r="BQ182" s="67">
        <v>7111883100.7579651</v>
      </c>
      <c r="BR182" s="67">
        <v>0</v>
      </c>
      <c r="BS182" s="67">
        <v>21899461333.105049</v>
      </c>
      <c r="BT182" s="67">
        <v>2016003.821601521</v>
      </c>
      <c r="BU182" s="67">
        <v>0</v>
      </c>
      <c r="BV182" s="67">
        <v>0</v>
      </c>
      <c r="BW182" s="67">
        <v>12872622396512</v>
      </c>
      <c r="BX182" s="67">
        <v>4646601158828.6074</v>
      </c>
      <c r="BY182" s="67">
        <v>8226021237683.3945</v>
      </c>
      <c r="BZ182" s="67">
        <v>22542211460788.75</v>
      </c>
      <c r="CA182" s="67">
        <v>22872173460788.75</v>
      </c>
    </row>
    <row r="183" spans="1:79">
      <c r="A183" t="s">
        <v>63</v>
      </c>
      <c r="B183" t="s">
        <v>153</v>
      </c>
      <c r="C183" s="67">
        <v>2019</v>
      </c>
      <c r="D183" t="s">
        <v>5180</v>
      </c>
      <c r="E183" s="67">
        <v>295165396</v>
      </c>
      <c r="F183" s="67">
        <v>6495247659377.3623</v>
      </c>
      <c r="G183" s="67">
        <v>2006110000000</v>
      </c>
      <c r="H183" s="67">
        <v>2360322000000</v>
      </c>
      <c r="I183" s="67">
        <v>1625464660807.8511</v>
      </c>
      <c r="J183" s="67">
        <v>907578459342.95776</v>
      </c>
      <c r="K183" s="67">
        <v>180630342798.81589</v>
      </c>
      <c r="L183" s="67">
        <v>0</v>
      </c>
      <c r="M183" s="67">
        <v>59589202990.344254</v>
      </c>
      <c r="N183" s="67">
        <v>57807478134.845673</v>
      </c>
      <c r="O183" s="67">
        <v>291149391020.43707</v>
      </c>
      <c r="P183" s="67">
        <v>4040411003.8232079</v>
      </c>
      <c r="Q183" s="67">
        <v>124669375516.62711</v>
      </c>
      <c r="R183" s="67">
        <v>3030157369036.0361</v>
      </c>
      <c r="S183" s="67">
        <v>1393466111132.6399</v>
      </c>
      <c r="T183" s="67">
        <v>841277540434.95142</v>
      </c>
      <c r="U183" s="67">
        <v>307144394436.88812</v>
      </c>
      <c r="V183" s="67">
        <v>524816596489.51709</v>
      </c>
      <c r="W183" s="67">
        <v>2428281089.2743611</v>
      </c>
      <c r="X183" s="67">
        <v>91779540192.768463</v>
      </c>
      <c r="Y183" s="67">
        <v>176292751973.0556</v>
      </c>
      <c r="Z183" s="67">
        <v>197397930772.02249</v>
      </c>
      <c r="AA183" s="67">
        <v>4849601276.7147923</v>
      </c>
      <c r="AB183" s="67">
        <v>6293460532.8214407</v>
      </c>
      <c r="AC183" s="67">
        <v>1882003197.284019</v>
      </c>
      <c r="AD183" s="67">
        <v>7375879560.9270201</v>
      </c>
      <c r="AE183" s="67">
        <v>0</v>
      </c>
      <c r="AF183" s="67">
        <v>18388065420.234329</v>
      </c>
      <c r="AG183" s="67">
        <v>841756.77163621981</v>
      </c>
      <c r="AH183" s="67">
        <v>18128240717.643002</v>
      </c>
      <c r="AI183" s="67">
        <v>0</v>
      </c>
      <c r="AJ183" s="67">
        <v>12880321515023.789</v>
      </c>
      <c r="AK183" s="67">
        <v>4761377939009.9414</v>
      </c>
      <c r="AL183" s="67">
        <v>8118943576013.8496</v>
      </c>
      <c r="AM183" s="67">
        <v>23676979204245.039</v>
      </c>
      <c r="AN183" s="67">
        <v>24031191204245.039</v>
      </c>
      <c r="AO183" s="67">
        <v>6495247659377.3623</v>
      </c>
      <c r="AP183" s="67">
        <v>5238102951110.7764</v>
      </c>
      <c r="AQ183" s="67">
        <v>1257144708266.5859</v>
      </c>
      <c r="AR183" s="67">
        <v>2006110000000</v>
      </c>
      <c r="AS183" s="67">
        <v>2360322000000</v>
      </c>
      <c r="AT183" s="67">
        <v>1625464660807.8511</v>
      </c>
      <c r="AU183" s="67">
        <v>907578459342.95776</v>
      </c>
      <c r="AV183" s="67">
        <v>406095723155.36737</v>
      </c>
      <c r="AW183" s="67">
        <v>501482736187.59021</v>
      </c>
      <c r="AX183" s="67">
        <v>180630342798.81589</v>
      </c>
      <c r="AY183" s="67">
        <v>0</v>
      </c>
      <c r="AZ183" s="67">
        <v>59589202990.344254</v>
      </c>
      <c r="BA183" s="67">
        <v>57807478134.845673</v>
      </c>
      <c r="BB183" s="67">
        <v>291149391020.43707</v>
      </c>
      <c r="BC183" s="67">
        <v>4040411003.8232079</v>
      </c>
      <c r="BD183" s="67">
        <v>124669375516.62711</v>
      </c>
      <c r="BE183" s="67">
        <v>3030157369036.0361</v>
      </c>
      <c r="BF183" s="67">
        <v>1393466111132.6399</v>
      </c>
      <c r="BG183" s="67">
        <v>811127009025.58521</v>
      </c>
      <c r="BH183" s="67">
        <v>307041093834.63641</v>
      </c>
      <c r="BI183" s="67">
        <v>518523155043.17438</v>
      </c>
      <c r="BJ183" s="67">
        <v>2428281089.2743611</v>
      </c>
      <c r="BK183" s="67">
        <v>91779540192.768463</v>
      </c>
      <c r="BL183" s="67">
        <v>176292751973.0556</v>
      </c>
      <c r="BM183" s="67">
        <v>197397930772.02249</v>
      </c>
      <c r="BN183" s="67">
        <v>4849601276.7147923</v>
      </c>
      <c r="BO183" s="67">
        <v>0</v>
      </c>
      <c r="BP183" s="67">
        <v>1882003197.284019</v>
      </c>
      <c r="BQ183" s="67">
        <v>7375879560.9270201</v>
      </c>
      <c r="BR183" s="67">
        <v>0</v>
      </c>
      <c r="BS183" s="67">
        <v>18388065420.234329</v>
      </c>
      <c r="BT183" s="67">
        <v>860843.25041573984</v>
      </c>
      <c r="BU183" s="67">
        <v>18128240717.643002</v>
      </c>
      <c r="BV183" s="67">
        <v>0</v>
      </c>
      <c r="BW183" s="67">
        <v>12880321515023.789</v>
      </c>
      <c r="BX183" s="67">
        <v>4761377939009.9414</v>
      </c>
      <c r="BY183" s="67">
        <v>8118943576013.8496</v>
      </c>
      <c r="BZ183" s="67">
        <v>23676979204245.039</v>
      </c>
      <c r="CA183" s="67">
        <v>24031191204245.039</v>
      </c>
    </row>
    <row r="184" spans="1:79">
      <c r="A184" t="s">
        <v>63</v>
      </c>
      <c r="B184" t="s">
        <v>153</v>
      </c>
      <c r="C184" s="67">
        <v>2020</v>
      </c>
      <c r="D184" t="s">
        <v>5181</v>
      </c>
      <c r="E184" s="67">
        <v>295853718</v>
      </c>
      <c r="F184" s="67">
        <v>6600097082729.6533</v>
      </c>
      <c r="G184" s="67">
        <v>1928762363616.2881</v>
      </c>
      <c r="H184" s="67">
        <v>2231620601431.2822</v>
      </c>
      <c r="I184" s="67">
        <v>1621401022009.9709</v>
      </c>
      <c r="J184" s="67">
        <v>908160371147.52832</v>
      </c>
      <c r="K184" s="67">
        <v>178336142241.91681</v>
      </c>
      <c r="L184" s="67">
        <v>0</v>
      </c>
      <c r="M184" s="67">
        <v>59847297914.017448</v>
      </c>
      <c r="N184" s="67">
        <v>57847268020.102112</v>
      </c>
      <c r="O184" s="67">
        <v>291361575403.6922</v>
      </c>
      <c r="P184" s="67">
        <v>4011651218.9962802</v>
      </c>
      <c r="Q184" s="67">
        <v>120207965866.30701</v>
      </c>
      <c r="R184" s="67">
        <v>3094796680620.1958</v>
      </c>
      <c r="S184" s="67">
        <v>1393425230539.783</v>
      </c>
      <c r="T184" s="67">
        <v>837574003391.84827</v>
      </c>
      <c r="U184" s="67">
        <v>306439086769.33423</v>
      </c>
      <c r="V184" s="67">
        <v>588112017641.29895</v>
      </c>
      <c r="W184" s="67">
        <v>2465004790.4846969</v>
      </c>
      <c r="X184" s="67">
        <v>102166819389.144</v>
      </c>
      <c r="Y184" s="67">
        <v>238972388974.004</v>
      </c>
      <c r="Z184" s="67">
        <v>197886050317.20432</v>
      </c>
      <c r="AA184" s="67">
        <v>4849601276.7147923</v>
      </c>
      <c r="AB184" s="67">
        <v>5940965292.3879299</v>
      </c>
      <c r="AC184" s="67">
        <v>1917283186.472321</v>
      </c>
      <c r="AD184" s="67">
        <v>7472901704.658144</v>
      </c>
      <c r="AE184" s="67">
        <v>0</v>
      </c>
      <c r="AF184" s="67">
        <v>17689119677.356689</v>
      </c>
      <c r="AG184" s="67">
        <v>841756.77163621981</v>
      </c>
      <c r="AH184" s="67">
        <v>8751041276.1003036</v>
      </c>
      <c r="AI184" s="67">
        <v>0</v>
      </c>
      <c r="AJ184" s="67">
        <v>13067374263587.381</v>
      </c>
      <c r="AK184" s="67">
        <v>4837374679432.4678</v>
      </c>
      <c r="AL184" s="67">
        <v>8230182011419.1797</v>
      </c>
      <c r="AM184" s="67">
        <v>24079762369302.07</v>
      </c>
      <c r="AN184" s="67">
        <v>24366940192640.078</v>
      </c>
      <c r="AO184" s="67">
        <v>6769957691351.5293</v>
      </c>
      <c r="AP184" s="67">
        <v>5459643299477.0391</v>
      </c>
      <c r="AQ184" s="67">
        <v>1310314391874.489</v>
      </c>
      <c r="AR184" s="67">
        <v>2012523000000</v>
      </c>
      <c r="AS184" s="67">
        <v>2360860000000</v>
      </c>
      <c r="AT184" s="67">
        <v>1591292660438.8259</v>
      </c>
      <c r="AU184" s="67">
        <v>938897274394.87268</v>
      </c>
      <c r="AV184" s="67">
        <v>421796668800.00201</v>
      </c>
      <c r="AW184" s="67">
        <v>517100605594.87073</v>
      </c>
      <c r="AX184" s="67">
        <v>196098472011.4295</v>
      </c>
      <c r="AY184" s="67">
        <v>0</v>
      </c>
      <c r="AZ184" s="67">
        <v>19422662205.14267</v>
      </c>
      <c r="BA184" s="67">
        <v>58708464999.221519</v>
      </c>
      <c r="BB184" s="67">
        <v>294935339638.79382</v>
      </c>
      <c r="BC184" s="67">
        <v>4426976687.4867134</v>
      </c>
      <c r="BD184" s="67">
        <v>78803470501.878906</v>
      </c>
      <c r="BE184" s="67">
        <v>3365896493330.3999</v>
      </c>
      <c r="BF184" s="67">
        <v>2002201878538.0439</v>
      </c>
      <c r="BG184" s="67">
        <v>427065120676.71448</v>
      </c>
      <c r="BH184" s="67">
        <v>156597446315.3244</v>
      </c>
      <c r="BI184" s="67">
        <v>780032047800.31763</v>
      </c>
      <c r="BJ184" s="67">
        <v>923601669.73799837</v>
      </c>
      <c r="BK184" s="67">
        <v>116361474466.51849</v>
      </c>
      <c r="BL184" s="67">
        <v>294032721370.56958</v>
      </c>
      <c r="BM184" s="67">
        <v>329869788947.63757</v>
      </c>
      <c r="BN184" s="67">
        <v>6662887379.8045368</v>
      </c>
      <c r="BO184" s="67">
        <v>0</v>
      </c>
      <c r="BP184" s="67">
        <v>0</v>
      </c>
      <c r="BQ184" s="67">
        <v>11354664586.197941</v>
      </c>
      <c r="BR184" s="67">
        <v>0</v>
      </c>
      <c r="BS184" s="67">
        <v>16110158168.41556</v>
      </c>
      <c r="BT184" s="67">
        <v>970281.0227538941</v>
      </c>
      <c r="BU184" s="67">
        <v>4715780930.413229</v>
      </c>
      <c r="BV184" s="67">
        <v>0</v>
      </c>
      <c r="BW184" s="67">
        <v>11625919526887.039</v>
      </c>
      <c r="BX184" s="67">
        <v>4293778499495.2041</v>
      </c>
      <c r="BY184" s="67">
        <v>7332141027391.8301</v>
      </c>
      <c r="BZ184" s="67">
        <v>23004729372007.789</v>
      </c>
      <c r="CA184" s="67">
        <v>23353066372007.789</v>
      </c>
    </row>
    <row r="185" spans="1:79">
      <c r="A185" t="s">
        <v>64</v>
      </c>
      <c r="B185" t="s">
        <v>153</v>
      </c>
      <c r="C185" s="67">
        <v>1995</v>
      </c>
      <c r="D185" t="s">
        <v>5182</v>
      </c>
      <c r="E185" s="67">
        <v>21648985</v>
      </c>
      <c r="F185" s="67">
        <v>165527303622.8558</v>
      </c>
      <c r="G185" s="67">
        <v>185464150072.25729</v>
      </c>
      <c r="H185" s="67">
        <v>296302822271.16449</v>
      </c>
      <c r="I185" s="67">
        <v>233621246184.8472</v>
      </c>
      <c r="J185" s="67">
        <v>71992132791.901855</v>
      </c>
      <c r="K185" s="67">
        <v>54772032040.123779</v>
      </c>
      <c r="L185" s="67">
        <v>497979418.96145999</v>
      </c>
      <c r="M185" s="67">
        <v>7143704435.4170122</v>
      </c>
      <c r="N185" s="67">
        <v>4103630462.6779461</v>
      </c>
      <c r="O185" s="67">
        <v>27017691253.86842</v>
      </c>
      <c r="P185" s="67">
        <v>4096178571.723887</v>
      </c>
      <c r="Q185" s="67">
        <v>57018312326.769073</v>
      </c>
      <c r="R185" s="67">
        <v>173450546750.02521</v>
      </c>
      <c r="S185" s="67">
        <v>11744713070.787649</v>
      </c>
      <c r="T185" s="67">
        <v>16756406800.53652</v>
      </c>
      <c r="U185" s="67">
        <v>555650785.69909453</v>
      </c>
      <c r="V185" s="67">
        <v>180304289355.88049</v>
      </c>
      <c r="W185" s="67">
        <v>0</v>
      </c>
      <c r="X185" s="67">
        <v>92600599083.420944</v>
      </c>
      <c r="Y185" s="67">
        <v>55937688142.507187</v>
      </c>
      <c r="Z185" s="67">
        <v>10922274666.527031</v>
      </c>
      <c r="AA185" s="67">
        <v>7814208.6293719774</v>
      </c>
      <c r="AB185" s="67">
        <v>0</v>
      </c>
      <c r="AC185" s="67">
        <v>1280495.467093566</v>
      </c>
      <c r="AD185" s="67">
        <v>10913742237.799761</v>
      </c>
      <c r="AE185" s="67">
        <v>0</v>
      </c>
      <c r="AF185" s="67">
        <v>288988423.3482846</v>
      </c>
      <c r="AG185" s="67">
        <v>0</v>
      </c>
      <c r="AH185" s="67">
        <v>9348320807.0444088</v>
      </c>
      <c r="AI185" s="67">
        <v>283581291.13641667</v>
      </c>
      <c r="AJ185" s="67">
        <v>1576903425184.2529</v>
      </c>
      <c r="AK185" s="67">
        <v>560101367786.19275</v>
      </c>
      <c r="AL185" s="67">
        <v>1017533973907.063</v>
      </c>
      <c r="AM185" s="67">
        <v>1905113264905.9951</v>
      </c>
      <c r="AN185" s="67">
        <v>2149652442344.28</v>
      </c>
      <c r="AO185" s="67">
        <v>194649604217.1311</v>
      </c>
      <c r="AP185" s="67">
        <v>156975487271.87991</v>
      </c>
      <c r="AQ185" s="67">
        <v>37674116945.251167</v>
      </c>
      <c r="AR185" s="67">
        <v>63220000000</v>
      </c>
      <c r="AS185" s="67">
        <v>100167000000</v>
      </c>
      <c r="AT185" s="67">
        <v>102779911117.2361</v>
      </c>
      <c r="AU185" s="67">
        <v>34220352509.204288</v>
      </c>
      <c r="AV185" s="67">
        <v>13484517817.867279</v>
      </c>
      <c r="AW185" s="67">
        <v>20735834691.337021</v>
      </c>
      <c r="AX185" s="67">
        <v>16483622570.9827</v>
      </c>
      <c r="AY185" s="67">
        <v>151981137.19050801</v>
      </c>
      <c r="AZ185" s="67">
        <v>1792616139.72387</v>
      </c>
      <c r="BA185" s="67">
        <v>2765277538.6220551</v>
      </c>
      <c r="BB185" s="67">
        <v>17426725027.737</v>
      </c>
      <c r="BC185" s="67">
        <v>6872902937.9723654</v>
      </c>
      <c r="BD185" s="67">
        <v>23066433255.80328</v>
      </c>
      <c r="BE185" s="67">
        <v>113773852016.27119</v>
      </c>
      <c r="BF185" s="67">
        <v>2366968835.618073</v>
      </c>
      <c r="BG185" s="67">
        <v>355114826.49963808</v>
      </c>
      <c r="BH185" s="67">
        <v>0</v>
      </c>
      <c r="BI185" s="67">
        <v>111051768354.1535</v>
      </c>
      <c r="BJ185" s="67">
        <v>0</v>
      </c>
      <c r="BK185" s="67">
        <v>87343911848.982254</v>
      </c>
      <c r="BL185" s="67">
        <v>7646821083.6605301</v>
      </c>
      <c r="BM185" s="67">
        <v>1598512264.634577</v>
      </c>
      <c r="BN185" s="67">
        <v>5912991.519833738</v>
      </c>
      <c r="BO185" s="67">
        <v>0</v>
      </c>
      <c r="BP185" s="67">
        <v>0</v>
      </c>
      <c r="BQ185" s="67">
        <v>2668440746.324214</v>
      </c>
      <c r="BR185" s="67">
        <v>0</v>
      </c>
      <c r="BS185" s="67">
        <v>304026683.28373909</v>
      </c>
      <c r="BT185" s="67">
        <v>0</v>
      </c>
      <c r="BU185" s="67">
        <v>11417872202.591881</v>
      </c>
      <c r="BV185" s="67">
        <v>66270533.156511679</v>
      </c>
      <c r="BW185" s="67">
        <v>653477542755.65796</v>
      </c>
      <c r="BX185" s="67">
        <v>241400748615.2988</v>
      </c>
      <c r="BY185" s="67">
        <v>412076794140.35901</v>
      </c>
      <c r="BZ185" s="67">
        <v>1027733910106.296</v>
      </c>
      <c r="CA185" s="67">
        <v>1064680910106.296</v>
      </c>
    </row>
    <row r="186" spans="1:79">
      <c r="A186" t="s">
        <v>64</v>
      </c>
      <c r="B186" t="s">
        <v>153</v>
      </c>
      <c r="C186" s="67">
        <v>1996</v>
      </c>
      <c r="D186" t="s">
        <v>5183</v>
      </c>
      <c r="E186" s="67">
        <v>21927156</v>
      </c>
      <c r="F186" s="67">
        <v>177728178099.98291</v>
      </c>
      <c r="G186" s="67">
        <v>178897358480.31079</v>
      </c>
      <c r="H186" s="67">
        <v>283626196964.6767</v>
      </c>
      <c r="I186" s="67">
        <v>231801733722.85489</v>
      </c>
      <c r="J186" s="67">
        <v>71666918004.990295</v>
      </c>
      <c r="K186" s="67">
        <v>55386015101.916321</v>
      </c>
      <c r="L186" s="67">
        <v>497575383.54250479</v>
      </c>
      <c r="M186" s="67">
        <v>7185442367.3917847</v>
      </c>
      <c r="N186" s="67">
        <v>4119926383.9621229</v>
      </c>
      <c r="O186" s="67">
        <v>27263381867.812679</v>
      </c>
      <c r="P186" s="67">
        <v>3762501590.5413432</v>
      </c>
      <c r="Q186" s="67">
        <v>54334160962.307068</v>
      </c>
      <c r="R186" s="67">
        <v>173429176329.18741</v>
      </c>
      <c r="S186" s="67">
        <v>11775417223.4025</v>
      </c>
      <c r="T186" s="67">
        <v>21700726313.742611</v>
      </c>
      <c r="U186" s="67">
        <v>555178411.95748401</v>
      </c>
      <c r="V186" s="67">
        <v>179537687152.3559</v>
      </c>
      <c r="W186" s="67">
        <v>0</v>
      </c>
      <c r="X186" s="67">
        <v>92600599083.420944</v>
      </c>
      <c r="Y186" s="67">
        <v>54987973087.881813</v>
      </c>
      <c r="Z186" s="67">
        <v>10871801786.29583</v>
      </c>
      <c r="AA186" s="67">
        <v>7593327.9063553223</v>
      </c>
      <c r="AB186" s="67">
        <v>0</v>
      </c>
      <c r="AC186" s="67">
        <v>1256825.897571709</v>
      </c>
      <c r="AD186" s="67">
        <v>10785015220.89237</v>
      </c>
      <c r="AE186" s="67">
        <v>0</v>
      </c>
      <c r="AF186" s="67">
        <v>280708648.85563803</v>
      </c>
      <c r="AG186" s="67">
        <v>0</v>
      </c>
      <c r="AH186" s="67">
        <v>9348320807.0444088</v>
      </c>
      <c r="AI186" s="67">
        <v>654418364.16096139</v>
      </c>
      <c r="AJ186" s="67">
        <v>1594932584700.564</v>
      </c>
      <c r="AK186" s="67">
        <v>563350186341.2085</v>
      </c>
      <c r="AL186" s="67">
        <v>1032272680466.481</v>
      </c>
      <c r="AM186" s="67">
        <v>1959444635583.8479</v>
      </c>
      <c r="AN186" s="67">
        <v>2191959757459.0911</v>
      </c>
      <c r="AO186" s="67">
        <v>211631515234.952</v>
      </c>
      <c r="AP186" s="67">
        <v>170670576802.38062</v>
      </c>
      <c r="AQ186" s="67">
        <v>40960938432.57135</v>
      </c>
      <c r="AR186" s="67">
        <v>66867000000</v>
      </c>
      <c r="AS186" s="67">
        <v>106361000000</v>
      </c>
      <c r="AT186" s="67">
        <v>95733826231.92215</v>
      </c>
      <c r="AU186" s="67">
        <v>33028958543.13427</v>
      </c>
      <c r="AV186" s="67">
        <v>12891769275.236071</v>
      </c>
      <c r="AW186" s="67">
        <v>20137189267.89819</v>
      </c>
      <c r="AX186" s="67">
        <v>12443643664.51042</v>
      </c>
      <c r="AY186" s="67">
        <v>147383753.95880279</v>
      </c>
      <c r="AZ186" s="67">
        <v>1977915628.0863731</v>
      </c>
      <c r="BA186" s="67">
        <v>2843987534.2254391</v>
      </c>
      <c r="BB186" s="67">
        <v>17871327564.562988</v>
      </c>
      <c r="BC186" s="67">
        <v>7188119632.3535938</v>
      </c>
      <c r="BD186" s="67">
        <v>20232489911.09026</v>
      </c>
      <c r="BE186" s="67">
        <v>89973391406.684052</v>
      </c>
      <c r="BF186" s="67">
        <v>3462935800.4422121</v>
      </c>
      <c r="BG186" s="67">
        <v>492016568.80957192</v>
      </c>
      <c r="BH186" s="67">
        <v>0</v>
      </c>
      <c r="BI186" s="67">
        <v>86018439037.432251</v>
      </c>
      <c r="BJ186" s="67">
        <v>0</v>
      </c>
      <c r="BK186" s="67">
        <v>69001366379.383133</v>
      </c>
      <c r="BL186" s="67">
        <v>8142660476.2935658</v>
      </c>
      <c r="BM186" s="67">
        <v>1991020942.215157</v>
      </c>
      <c r="BN186" s="67">
        <v>8738623.2841598298</v>
      </c>
      <c r="BO186" s="67">
        <v>0</v>
      </c>
      <c r="BP186" s="67">
        <v>0</v>
      </c>
      <c r="BQ186" s="67">
        <v>2312586434.2139668</v>
      </c>
      <c r="BR186" s="67">
        <v>0</v>
      </c>
      <c r="BS186" s="67">
        <v>298319788.97286469</v>
      </c>
      <c r="BT186" s="67">
        <v>0</v>
      </c>
      <c r="BU186" s="67">
        <v>4159970011.7534041</v>
      </c>
      <c r="BV186" s="67">
        <v>103776381.3159913</v>
      </c>
      <c r="BW186" s="67">
        <v>696417738329.92053</v>
      </c>
      <c r="BX186" s="67">
        <v>257900186586.09821</v>
      </c>
      <c r="BY186" s="67">
        <v>438517551743.82233</v>
      </c>
      <c r="BZ186" s="67">
        <v>1054262471203.479</v>
      </c>
      <c r="CA186" s="67">
        <v>1093756471203.479</v>
      </c>
    </row>
    <row r="187" spans="1:79">
      <c r="A187" t="s">
        <v>64</v>
      </c>
      <c r="B187" t="s">
        <v>153</v>
      </c>
      <c r="C187" s="67">
        <v>1997</v>
      </c>
      <c r="D187" t="s">
        <v>5184</v>
      </c>
      <c r="E187" s="67">
        <v>22200521</v>
      </c>
      <c r="F187" s="67">
        <v>191541060150.26151</v>
      </c>
      <c r="G187" s="67">
        <v>176051813231.5174</v>
      </c>
      <c r="H187" s="67">
        <v>295665732638.74683</v>
      </c>
      <c r="I187" s="67">
        <v>235618349085.57489</v>
      </c>
      <c r="J187" s="67">
        <v>71565974955.361206</v>
      </c>
      <c r="K187" s="67">
        <v>55999998163.708862</v>
      </c>
      <c r="L187" s="67">
        <v>497171348.12354958</v>
      </c>
      <c r="M187" s="67">
        <v>7227180299.3665552</v>
      </c>
      <c r="N187" s="67">
        <v>4136222305.2463002</v>
      </c>
      <c r="O187" s="67">
        <v>27509072481.756931</v>
      </c>
      <c r="P187" s="67">
        <v>3715203788.5973392</v>
      </c>
      <c r="Q187" s="67">
        <v>60708753125.598701</v>
      </c>
      <c r="R187" s="67">
        <v>177588020078.0159</v>
      </c>
      <c r="S187" s="67">
        <v>12761182123.14212</v>
      </c>
      <c r="T187" s="67">
        <v>24471019165.233601</v>
      </c>
      <c r="U187" s="67">
        <v>554687218.54489315</v>
      </c>
      <c r="V187" s="67">
        <v>178212812158.5033</v>
      </c>
      <c r="W187" s="67">
        <v>0</v>
      </c>
      <c r="X187" s="67">
        <v>92600599083.420944</v>
      </c>
      <c r="Y187" s="67">
        <v>53855301823.675247</v>
      </c>
      <c r="Z187" s="67">
        <v>10818010986.93611</v>
      </c>
      <c r="AA187" s="67">
        <v>7271834.1421340462</v>
      </c>
      <c r="AB187" s="67">
        <v>0</v>
      </c>
      <c r="AC187" s="67">
        <v>1223294.0074157449</v>
      </c>
      <c r="AD187" s="67">
        <v>10655377647.894369</v>
      </c>
      <c r="AE187" s="67">
        <v>0</v>
      </c>
      <c r="AF187" s="67">
        <v>272288317.22178632</v>
      </c>
      <c r="AG187" s="67">
        <v>0</v>
      </c>
      <c r="AH187" s="67">
        <v>9348320807.0444088</v>
      </c>
      <c r="AI187" s="67">
        <v>654418364.16096139</v>
      </c>
      <c r="AJ187" s="67">
        <v>1641972033454.4609</v>
      </c>
      <c r="AK187" s="67">
        <v>590752806161.99915</v>
      </c>
      <c r="AL187" s="67">
        <v>1051448271800.894</v>
      </c>
      <c r="AM187" s="67">
        <v>2026392337114.2419</v>
      </c>
      <c r="AN187" s="67">
        <v>2267525867378.1401</v>
      </c>
      <c r="AO187" s="67">
        <v>224195509053.43719</v>
      </c>
      <c r="AP187" s="67">
        <v>180802829881.8042</v>
      </c>
      <c r="AQ187" s="67">
        <v>43392679171.633003</v>
      </c>
      <c r="AR187" s="67">
        <v>71719000000</v>
      </c>
      <c r="AS187" s="67">
        <v>122045000000</v>
      </c>
      <c r="AT187" s="67">
        <v>101447368956.27299</v>
      </c>
      <c r="AU187" s="67">
        <v>36628303464.114616</v>
      </c>
      <c r="AV187" s="67">
        <v>14585770676.5285</v>
      </c>
      <c r="AW187" s="67">
        <v>22042532787.586121</v>
      </c>
      <c r="AX187" s="67">
        <v>12106724772.30913</v>
      </c>
      <c r="AY187" s="67">
        <v>142644736.27547589</v>
      </c>
      <c r="AZ187" s="67">
        <v>2129791119.592505</v>
      </c>
      <c r="BA187" s="67">
        <v>2916230736.3734698</v>
      </c>
      <c r="BB187" s="67">
        <v>18403764196.792122</v>
      </c>
      <c r="BC187" s="67">
        <v>6140720824.9751205</v>
      </c>
      <c r="BD187" s="67">
        <v>22979189105.84058</v>
      </c>
      <c r="BE187" s="67">
        <v>94710427219.284439</v>
      </c>
      <c r="BF187" s="67">
        <v>2918367762.0662351</v>
      </c>
      <c r="BG187" s="67">
        <v>7436789712.0922098</v>
      </c>
      <c r="BH187" s="67">
        <v>0</v>
      </c>
      <c r="BI187" s="67">
        <v>84355269745.125992</v>
      </c>
      <c r="BJ187" s="67">
        <v>0</v>
      </c>
      <c r="BK187" s="67">
        <v>68872683179.557358</v>
      </c>
      <c r="BL187" s="67">
        <v>6219834932.0322561</v>
      </c>
      <c r="BM187" s="67">
        <v>1947689107.3839049</v>
      </c>
      <c r="BN187" s="67">
        <v>6196381.57801814</v>
      </c>
      <c r="BO187" s="67">
        <v>0</v>
      </c>
      <c r="BP187" s="67">
        <v>0</v>
      </c>
      <c r="BQ187" s="67">
        <v>2101445130.8838661</v>
      </c>
      <c r="BR187" s="67">
        <v>0</v>
      </c>
      <c r="BS187" s="67">
        <v>413658541.98955339</v>
      </c>
      <c r="BT187" s="67">
        <v>0</v>
      </c>
      <c r="BU187" s="67">
        <v>4653331673.6002827</v>
      </c>
      <c r="BV187" s="67">
        <v>140430798.10075271</v>
      </c>
      <c r="BW187" s="67">
        <v>777292098278.65674</v>
      </c>
      <c r="BX187" s="67">
        <v>293251842078.86029</v>
      </c>
      <c r="BY187" s="67">
        <v>484040256199.79639</v>
      </c>
      <c r="BZ187" s="67">
        <v>1147319403507.6509</v>
      </c>
      <c r="CA187" s="67">
        <v>1197645403507.6509</v>
      </c>
    </row>
    <row r="188" spans="1:79">
      <c r="A188" t="s">
        <v>64</v>
      </c>
      <c r="B188" t="s">
        <v>153</v>
      </c>
      <c r="C188" s="67">
        <v>1998</v>
      </c>
      <c r="D188" t="s">
        <v>5185</v>
      </c>
      <c r="E188" s="67">
        <v>22467174</v>
      </c>
      <c r="F188" s="67">
        <v>206014027356.63589</v>
      </c>
      <c r="G188" s="67">
        <v>180983777323.6713</v>
      </c>
      <c r="H188" s="67">
        <v>297652532928.60278</v>
      </c>
      <c r="I188" s="67">
        <v>246469500634.78079</v>
      </c>
      <c r="J188" s="67">
        <v>71493066272.622421</v>
      </c>
      <c r="K188" s="67">
        <v>56613981225.501404</v>
      </c>
      <c r="L188" s="67">
        <v>496781146.51061761</v>
      </c>
      <c r="M188" s="67">
        <v>7268918231.3413258</v>
      </c>
      <c r="N188" s="67">
        <v>4152518226.5304761</v>
      </c>
      <c r="O188" s="67">
        <v>27754763095.70118</v>
      </c>
      <c r="P188" s="67">
        <v>3721339169.5799928</v>
      </c>
      <c r="Q188" s="67">
        <v>64378710619.945961</v>
      </c>
      <c r="R188" s="67">
        <v>179939153305.8786</v>
      </c>
      <c r="S188" s="67">
        <v>11369207857.466431</v>
      </c>
      <c r="T188" s="67">
        <v>26435387389.311859</v>
      </c>
      <c r="U188" s="67">
        <v>555650785.69909453</v>
      </c>
      <c r="V188" s="67">
        <v>176948126988.8316</v>
      </c>
      <c r="W188" s="67">
        <v>0</v>
      </c>
      <c r="X188" s="67">
        <v>92600599083.420944</v>
      </c>
      <c r="Y188" s="67">
        <v>52785886691.415649</v>
      </c>
      <c r="Z188" s="67">
        <v>10766245661.46299</v>
      </c>
      <c r="AA188" s="67">
        <v>6976078.5977558112</v>
      </c>
      <c r="AB188" s="67">
        <v>0</v>
      </c>
      <c r="AC188" s="67">
        <v>1197651.9737670671</v>
      </c>
      <c r="AD188" s="67">
        <v>10520130549.888861</v>
      </c>
      <c r="AE188" s="67">
        <v>0</v>
      </c>
      <c r="AF188" s="67">
        <v>264352100.86629459</v>
      </c>
      <c r="AG188" s="67">
        <v>0</v>
      </c>
      <c r="AH188" s="67">
        <v>9348320807.0444088</v>
      </c>
      <c r="AI188" s="67">
        <v>654418364.16096139</v>
      </c>
      <c r="AJ188" s="67">
        <v>1690400442547.854</v>
      </c>
      <c r="AK188" s="67">
        <v>616524124259.54651</v>
      </c>
      <c r="AL188" s="67">
        <v>1074077649583.969</v>
      </c>
      <c r="AM188" s="67">
        <v>2119286288092.573</v>
      </c>
      <c r="AN188" s="67">
        <v>2353520877672.604</v>
      </c>
      <c r="AO188" s="67">
        <v>226896283698.16919</v>
      </c>
      <c r="AP188" s="67">
        <v>182980873950.13641</v>
      </c>
      <c r="AQ188" s="67">
        <v>43915409748.032753</v>
      </c>
      <c r="AR188" s="67">
        <v>77466000000</v>
      </c>
      <c r="AS188" s="67">
        <v>128927000000</v>
      </c>
      <c r="AT188" s="67">
        <v>103624179915.3622</v>
      </c>
      <c r="AU188" s="67">
        <v>33820321415.11953</v>
      </c>
      <c r="AV188" s="67">
        <v>13353507088.993</v>
      </c>
      <c r="AW188" s="67">
        <v>20466814326.12653</v>
      </c>
      <c r="AX188" s="67">
        <v>11973668007.636129</v>
      </c>
      <c r="AY188" s="67">
        <v>139162681.5425925</v>
      </c>
      <c r="AZ188" s="67">
        <v>3129681001.3692231</v>
      </c>
      <c r="BA188" s="67">
        <v>2985865852.4934149</v>
      </c>
      <c r="BB188" s="67">
        <v>18741920529.372459</v>
      </c>
      <c r="BC188" s="67">
        <v>3498923961.2408452</v>
      </c>
      <c r="BD188" s="67">
        <v>29334636466.588001</v>
      </c>
      <c r="BE188" s="67">
        <v>49579784789.110992</v>
      </c>
      <c r="BF188" s="67">
        <v>1479247088.9044831</v>
      </c>
      <c r="BG188" s="67">
        <v>495655682.85504198</v>
      </c>
      <c r="BH188" s="67">
        <v>0</v>
      </c>
      <c r="BI188" s="67">
        <v>47604882017.351471</v>
      </c>
      <c r="BJ188" s="67">
        <v>0</v>
      </c>
      <c r="BK188" s="67">
        <v>36201502892.112137</v>
      </c>
      <c r="BL188" s="67">
        <v>3609650646.3834519</v>
      </c>
      <c r="BM188" s="67">
        <v>3739383273.5940251</v>
      </c>
      <c r="BN188" s="67">
        <v>1845175.286085865</v>
      </c>
      <c r="BO188" s="67">
        <v>0</v>
      </c>
      <c r="BP188" s="67">
        <v>0</v>
      </c>
      <c r="BQ188" s="67">
        <v>2084535538.339278</v>
      </c>
      <c r="BR188" s="67">
        <v>0</v>
      </c>
      <c r="BS188" s="67">
        <v>119093.2721909727</v>
      </c>
      <c r="BT188" s="67">
        <v>0</v>
      </c>
      <c r="BU188" s="67">
        <v>1803865399.650526</v>
      </c>
      <c r="BV188" s="67">
        <v>163979998.71376431</v>
      </c>
      <c r="BW188" s="67">
        <v>805914816720.63391</v>
      </c>
      <c r="BX188" s="67">
        <v>307741766904.85828</v>
      </c>
      <c r="BY188" s="67">
        <v>498173049815.77557</v>
      </c>
      <c r="BZ188" s="67">
        <v>1134554065123.2759</v>
      </c>
      <c r="CA188" s="67">
        <v>1186015065123.2759</v>
      </c>
    </row>
    <row r="189" spans="1:79">
      <c r="A189" t="s">
        <v>64</v>
      </c>
      <c r="B189" t="s">
        <v>153</v>
      </c>
      <c r="C189" s="67">
        <v>1999</v>
      </c>
      <c r="D189" t="s">
        <v>5186</v>
      </c>
      <c r="E189" s="67">
        <v>22725556</v>
      </c>
      <c r="F189" s="67">
        <v>216947894007.93329</v>
      </c>
      <c r="G189" s="67">
        <v>196469458102.62109</v>
      </c>
      <c r="H189" s="67">
        <v>302957967386.4231</v>
      </c>
      <c r="I189" s="67">
        <v>231983772154.5123</v>
      </c>
      <c r="J189" s="67">
        <v>71016522687.320816</v>
      </c>
      <c r="K189" s="67">
        <v>57227964287.293953</v>
      </c>
      <c r="L189" s="67">
        <v>496377111.09166241</v>
      </c>
      <c r="M189" s="67">
        <v>7310656163.3160973</v>
      </c>
      <c r="N189" s="67">
        <v>4168814147.8146529</v>
      </c>
      <c r="O189" s="67">
        <v>28000453709.645439</v>
      </c>
      <c r="P189" s="67">
        <v>3723091298.9895291</v>
      </c>
      <c r="Q189" s="67">
        <v>47543491290.551079</v>
      </c>
      <c r="R189" s="67">
        <v>175844526585.3024</v>
      </c>
      <c r="S189" s="67">
        <v>10557971825.22172</v>
      </c>
      <c r="T189" s="67">
        <v>28514774100.473228</v>
      </c>
      <c r="U189" s="67">
        <v>555422597.18845594</v>
      </c>
      <c r="V189" s="67">
        <v>175691372055.5231</v>
      </c>
      <c r="W189" s="67">
        <v>0</v>
      </c>
      <c r="X189" s="67">
        <v>92600599083.420944</v>
      </c>
      <c r="Y189" s="67">
        <v>51786892935.526772</v>
      </c>
      <c r="Z189" s="67">
        <v>10678359385.012251</v>
      </c>
      <c r="AA189" s="67">
        <v>6897226.0515093999</v>
      </c>
      <c r="AB189" s="67">
        <v>0</v>
      </c>
      <c r="AC189" s="67">
        <v>1167936.8016965019</v>
      </c>
      <c r="AD189" s="67">
        <v>10354092839.77006</v>
      </c>
      <c r="AE189" s="67">
        <v>0</v>
      </c>
      <c r="AF189" s="67">
        <v>260623477.7344622</v>
      </c>
      <c r="AG189" s="67">
        <v>0</v>
      </c>
      <c r="AH189" s="67">
        <v>9348320807.0444088</v>
      </c>
      <c r="AI189" s="67">
        <v>654418364.16096139</v>
      </c>
      <c r="AJ189" s="67">
        <v>1671943407360.155</v>
      </c>
      <c r="AK189" s="67">
        <v>614149001887.90833</v>
      </c>
      <c r="AL189" s="67">
        <v>1057767387775.9041</v>
      </c>
      <c r="AM189" s="67">
        <v>2120387874957.604</v>
      </c>
      <c r="AN189" s="67">
        <v>2342848919355.4258</v>
      </c>
      <c r="AO189" s="67">
        <v>228784401500.57999</v>
      </c>
      <c r="AP189" s="67">
        <v>184503549597.24191</v>
      </c>
      <c r="AQ189" s="67">
        <v>44280851903.338051</v>
      </c>
      <c r="AR189" s="67">
        <v>88486000000</v>
      </c>
      <c r="AS189" s="67">
        <v>138269000000</v>
      </c>
      <c r="AT189" s="67">
        <v>92607702606.438202</v>
      </c>
      <c r="AU189" s="67">
        <v>28405982065.852669</v>
      </c>
      <c r="AV189" s="67">
        <v>11007388393.1399</v>
      </c>
      <c r="AW189" s="67">
        <v>17398593672.712769</v>
      </c>
      <c r="AX189" s="67">
        <v>13287950010.69998</v>
      </c>
      <c r="AY189" s="67">
        <v>137551167.1654081</v>
      </c>
      <c r="AZ189" s="67">
        <v>3097554679.9430709</v>
      </c>
      <c r="BA189" s="67">
        <v>3063727987.8123531</v>
      </c>
      <c r="BB189" s="67">
        <v>19174096748.89101</v>
      </c>
      <c r="BC189" s="67">
        <v>5486608064.2648525</v>
      </c>
      <c r="BD189" s="67">
        <v>19954231881.808842</v>
      </c>
      <c r="BE189" s="67">
        <v>49226130072.298561</v>
      </c>
      <c r="BF189" s="67">
        <v>2303920328.1122279</v>
      </c>
      <c r="BG189" s="67">
        <v>343374474.64755982</v>
      </c>
      <c r="BH189" s="67">
        <v>0</v>
      </c>
      <c r="BI189" s="67">
        <v>46578835269.538773</v>
      </c>
      <c r="BJ189" s="67">
        <v>0</v>
      </c>
      <c r="BK189" s="67">
        <v>36045089962.895554</v>
      </c>
      <c r="BL189" s="67">
        <v>3663833019.310123</v>
      </c>
      <c r="BM189" s="67">
        <v>2574828295.3510079</v>
      </c>
      <c r="BN189" s="67">
        <v>2858173.4321611449</v>
      </c>
      <c r="BO189" s="67">
        <v>0</v>
      </c>
      <c r="BP189" s="67">
        <v>0</v>
      </c>
      <c r="BQ189" s="67">
        <v>2075707755.2038431</v>
      </c>
      <c r="BR189" s="67">
        <v>0</v>
      </c>
      <c r="BS189" s="67">
        <v>153357017.21982589</v>
      </c>
      <c r="BT189" s="67">
        <v>0</v>
      </c>
      <c r="BU189" s="67">
        <v>1878006638.773036</v>
      </c>
      <c r="BV189" s="67">
        <v>185154407.35324049</v>
      </c>
      <c r="BW189" s="67">
        <v>792574908047.39258</v>
      </c>
      <c r="BX189" s="67">
        <v>308314726424.18872</v>
      </c>
      <c r="BY189" s="67">
        <v>484260181623.20367</v>
      </c>
      <c r="BZ189" s="67">
        <v>1113410142226.709</v>
      </c>
      <c r="CA189" s="67">
        <v>1163193142226.709</v>
      </c>
    </row>
    <row r="190" spans="1:79">
      <c r="A190" t="s">
        <v>64</v>
      </c>
      <c r="B190" t="s">
        <v>153</v>
      </c>
      <c r="C190" s="67">
        <v>2000</v>
      </c>
      <c r="D190" t="s">
        <v>5187</v>
      </c>
      <c r="E190" s="67">
        <v>22977957</v>
      </c>
      <c r="F190" s="67">
        <v>227806725041.16141</v>
      </c>
      <c r="G190" s="67">
        <v>197171791051.55399</v>
      </c>
      <c r="H190" s="67">
        <v>302162019498.58032</v>
      </c>
      <c r="I190" s="67">
        <v>246718225511.67459</v>
      </c>
      <c r="J190" s="67">
        <v>71472715228.651352</v>
      </c>
      <c r="K190" s="67">
        <v>57841947349.086487</v>
      </c>
      <c r="L190" s="67">
        <v>495970936.51187402</v>
      </c>
      <c r="M190" s="67">
        <v>7352394095.2908688</v>
      </c>
      <c r="N190" s="67">
        <v>4185110069.0988288</v>
      </c>
      <c r="O190" s="67">
        <v>28246144323.589691</v>
      </c>
      <c r="P190" s="67">
        <v>3653343484.9351082</v>
      </c>
      <c r="Q190" s="67">
        <v>62441789461.857101</v>
      </c>
      <c r="R190" s="67">
        <v>180688217711.22101</v>
      </c>
      <c r="S190" s="67">
        <v>11705337528.197321</v>
      </c>
      <c r="T190" s="67">
        <v>26296761608.56778</v>
      </c>
      <c r="U190" s="67">
        <v>555250397.19898438</v>
      </c>
      <c r="V190" s="67">
        <v>174368770397.85501</v>
      </c>
      <c r="W190" s="67">
        <v>0</v>
      </c>
      <c r="X190" s="67">
        <v>92600599083.420944</v>
      </c>
      <c r="Y190" s="67">
        <v>50719746366.261574</v>
      </c>
      <c r="Z190" s="67">
        <v>10597870910.804461</v>
      </c>
      <c r="AA190" s="67">
        <v>6754963.8909224002</v>
      </c>
      <c r="AB190" s="67">
        <v>0</v>
      </c>
      <c r="AC190" s="67">
        <v>1144121.26982926</v>
      </c>
      <c r="AD190" s="67">
        <v>10183020926.399281</v>
      </c>
      <c r="AE190" s="67">
        <v>0</v>
      </c>
      <c r="AF190" s="67">
        <v>256894854.60262969</v>
      </c>
      <c r="AG190" s="67">
        <v>0</v>
      </c>
      <c r="AH190" s="67">
        <v>9348320807.0444088</v>
      </c>
      <c r="AI190" s="67">
        <v>654418364.16096139</v>
      </c>
      <c r="AJ190" s="67">
        <v>1702675508347.011</v>
      </c>
      <c r="AK190" s="67">
        <v>627840277567.86536</v>
      </c>
      <c r="AL190" s="67">
        <v>1074539040495.047</v>
      </c>
      <c r="AM190" s="67">
        <v>2180337174177.093</v>
      </c>
      <c r="AN190" s="67">
        <v>2404020222069.751</v>
      </c>
      <c r="AO190" s="67">
        <v>234316313374.06851</v>
      </c>
      <c r="AP190" s="67">
        <v>188964768850.05521</v>
      </c>
      <c r="AQ190" s="67">
        <v>45351544524.013252</v>
      </c>
      <c r="AR190" s="67">
        <v>89530000000</v>
      </c>
      <c r="AS190" s="67">
        <v>141486000000</v>
      </c>
      <c r="AT190" s="67">
        <v>101349158986.0088</v>
      </c>
      <c r="AU190" s="67">
        <v>28239526999.19125</v>
      </c>
      <c r="AV190" s="67">
        <v>10962490180.84614</v>
      </c>
      <c r="AW190" s="67">
        <v>17277036818.345112</v>
      </c>
      <c r="AX190" s="67">
        <v>9330883637.0790062</v>
      </c>
      <c r="AY190" s="67">
        <v>135731269.3910422</v>
      </c>
      <c r="AZ190" s="67">
        <v>2069099434.0042739</v>
      </c>
      <c r="BA190" s="67">
        <v>3180226586.290102</v>
      </c>
      <c r="BB190" s="67">
        <v>19738333346.836571</v>
      </c>
      <c r="BC190" s="67">
        <v>2918759085.2837162</v>
      </c>
      <c r="BD190" s="67">
        <v>35736598627.932823</v>
      </c>
      <c r="BE190" s="67">
        <v>65047724879.722847</v>
      </c>
      <c r="BF190" s="67">
        <v>5414959174.3242664</v>
      </c>
      <c r="BG190" s="67">
        <v>458558119.67786008</v>
      </c>
      <c r="BH190" s="67">
        <v>0</v>
      </c>
      <c r="BI190" s="67">
        <v>59174207585.720734</v>
      </c>
      <c r="BJ190" s="67">
        <v>0</v>
      </c>
      <c r="BK190" s="67">
        <v>48183071635.748711</v>
      </c>
      <c r="BL190" s="67">
        <v>3156361629.0797129</v>
      </c>
      <c r="BM190" s="67">
        <v>2937056661.3300281</v>
      </c>
      <c r="BN190" s="67">
        <v>3123834.6241780841</v>
      </c>
      <c r="BO190" s="67">
        <v>0</v>
      </c>
      <c r="BP190" s="67">
        <v>0</v>
      </c>
      <c r="BQ190" s="67">
        <v>1960006072.72667</v>
      </c>
      <c r="BR190" s="67">
        <v>0</v>
      </c>
      <c r="BS190" s="67">
        <v>284211608.00050938</v>
      </c>
      <c r="BT190" s="67">
        <v>0</v>
      </c>
      <c r="BU190" s="67">
        <v>2457601227.066298</v>
      </c>
      <c r="BV190" s="67">
        <v>192774917.14462659</v>
      </c>
      <c r="BW190" s="67">
        <v>793886250491.29663</v>
      </c>
      <c r="BX190" s="67">
        <v>309242567642.56818</v>
      </c>
      <c r="BY190" s="67">
        <v>484643682848.72852</v>
      </c>
      <c r="BZ190" s="67">
        <v>1142643447731.0969</v>
      </c>
      <c r="CA190" s="67">
        <v>1194599447731.0969</v>
      </c>
    </row>
    <row r="191" spans="1:79">
      <c r="A191" t="s">
        <v>64</v>
      </c>
      <c r="B191" t="s">
        <v>153</v>
      </c>
      <c r="C191" s="67">
        <v>2001</v>
      </c>
      <c r="D191" t="s">
        <v>5188</v>
      </c>
      <c r="E191" s="67">
        <v>23224508</v>
      </c>
      <c r="F191" s="67">
        <v>238077038660.63171</v>
      </c>
      <c r="G191" s="67">
        <v>210135259238.5892</v>
      </c>
      <c r="H191" s="67">
        <v>309269596712.24683</v>
      </c>
      <c r="I191" s="67">
        <v>261206801562.42371</v>
      </c>
      <c r="J191" s="67">
        <v>71507496647.476807</v>
      </c>
      <c r="K191" s="67">
        <v>58386711111.129738</v>
      </c>
      <c r="L191" s="67">
        <v>495566901.09291887</v>
      </c>
      <c r="M191" s="67">
        <v>7385251152.193285</v>
      </c>
      <c r="N191" s="67">
        <v>4204853460.7753658</v>
      </c>
      <c r="O191" s="67">
        <v>28472839405.479301</v>
      </c>
      <c r="P191" s="67">
        <v>3538145239.4926658</v>
      </c>
      <c r="Q191" s="67">
        <v>74038618464.874054</v>
      </c>
      <c r="R191" s="67">
        <v>269457111061.2355</v>
      </c>
      <c r="S191" s="67">
        <v>13014304034.408951</v>
      </c>
      <c r="T191" s="67">
        <v>27174724886.61364</v>
      </c>
      <c r="U191" s="67">
        <v>555650785.69909453</v>
      </c>
      <c r="V191" s="67">
        <v>248692268503.65369</v>
      </c>
      <c r="W191" s="67">
        <v>0</v>
      </c>
      <c r="X191" s="67">
        <v>168364725606.21991</v>
      </c>
      <c r="Y191" s="67">
        <v>49524480727.210297</v>
      </c>
      <c r="Z191" s="67">
        <v>10513678712.918329</v>
      </c>
      <c r="AA191" s="67">
        <v>6571286.5947697796</v>
      </c>
      <c r="AB191" s="67">
        <v>0</v>
      </c>
      <c r="AC191" s="67">
        <v>1107583.3443440211</v>
      </c>
      <c r="AD191" s="67">
        <v>10029414847.590191</v>
      </c>
      <c r="AE191" s="67">
        <v>0</v>
      </c>
      <c r="AF191" s="67">
        <v>249550568.570582</v>
      </c>
      <c r="AG191" s="67">
        <v>0</v>
      </c>
      <c r="AH191" s="67">
        <v>9348320807.0444088</v>
      </c>
      <c r="AI191" s="67">
        <v>654418364.16096139</v>
      </c>
      <c r="AJ191" s="67">
        <v>1722541725849.9871</v>
      </c>
      <c r="AK191" s="67">
        <v>634468275181.18579</v>
      </c>
      <c r="AL191" s="67">
        <v>1087842328023.082</v>
      </c>
      <c r="AM191" s="67">
        <v>2288865417903.0352</v>
      </c>
      <c r="AN191" s="67">
        <v>2513850563030.5518</v>
      </c>
      <c r="AO191" s="67">
        <v>232230517541.48169</v>
      </c>
      <c r="AP191" s="67">
        <v>187282675436.6788</v>
      </c>
      <c r="AQ191" s="67">
        <v>44947842104.80291</v>
      </c>
      <c r="AR191" s="67">
        <v>94390000000</v>
      </c>
      <c r="AS191" s="67">
        <v>145850000000</v>
      </c>
      <c r="AT191" s="67">
        <v>95605868757.013763</v>
      </c>
      <c r="AU191" s="67">
        <v>16843286763.64847</v>
      </c>
      <c r="AV191" s="67">
        <v>7476961150.7878752</v>
      </c>
      <c r="AW191" s="67">
        <v>9366325612.8605957</v>
      </c>
      <c r="AX191" s="67">
        <v>10429268700.274851</v>
      </c>
      <c r="AY191" s="67">
        <v>133885893.24142601</v>
      </c>
      <c r="AZ191" s="67">
        <v>2011114346.3155949</v>
      </c>
      <c r="BA191" s="67">
        <v>3258544317.304471</v>
      </c>
      <c r="BB191" s="67">
        <v>20183799787.424171</v>
      </c>
      <c r="BC191" s="67">
        <v>1593462083.5111639</v>
      </c>
      <c r="BD191" s="67">
        <v>41152506865.293617</v>
      </c>
      <c r="BE191" s="67">
        <v>57324639554.843567</v>
      </c>
      <c r="BF191" s="67">
        <v>3417564397.2102122</v>
      </c>
      <c r="BG191" s="67">
        <v>473600232.86286038</v>
      </c>
      <c r="BH191" s="67">
        <v>0</v>
      </c>
      <c r="BI191" s="67">
        <v>53433474924.770493</v>
      </c>
      <c r="BJ191" s="67">
        <v>0</v>
      </c>
      <c r="BK191" s="67">
        <v>44164885538.270348</v>
      </c>
      <c r="BL191" s="67">
        <v>2282628768.8320169</v>
      </c>
      <c r="BM191" s="67">
        <v>3345804789.2783098</v>
      </c>
      <c r="BN191" s="67">
        <v>2705576.734719242</v>
      </c>
      <c r="BO191" s="67">
        <v>0</v>
      </c>
      <c r="BP191" s="67">
        <v>0</v>
      </c>
      <c r="BQ191" s="67">
        <v>1566983866.9999721</v>
      </c>
      <c r="BR191" s="67">
        <v>0</v>
      </c>
      <c r="BS191" s="67">
        <v>198362829.45552409</v>
      </c>
      <c r="BT191" s="67">
        <v>0</v>
      </c>
      <c r="BU191" s="67">
        <v>1847183426.5493989</v>
      </c>
      <c r="BV191" s="67">
        <v>24920128.65021025</v>
      </c>
      <c r="BW191" s="67">
        <v>761457656703.77039</v>
      </c>
      <c r="BX191" s="67">
        <v>302580640643.37982</v>
      </c>
      <c r="BY191" s="67">
        <v>458877016060.3905</v>
      </c>
      <c r="BZ191" s="67">
        <v>1095158682557.109</v>
      </c>
      <c r="CA191" s="67">
        <v>1146618682557.1089</v>
      </c>
    </row>
    <row r="192" spans="1:79">
      <c r="A192" t="s">
        <v>64</v>
      </c>
      <c r="B192" t="s">
        <v>153</v>
      </c>
      <c r="C192" s="67">
        <v>2002</v>
      </c>
      <c r="D192" t="s">
        <v>5189</v>
      </c>
      <c r="E192" s="67">
        <v>23467185</v>
      </c>
      <c r="F192" s="67">
        <v>246959584390.38211</v>
      </c>
      <c r="G192" s="67">
        <v>170369928335.56451</v>
      </c>
      <c r="H192" s="67">
        <v>270905415922.91199</v>
      </c>
      <c r="I192" s="67">
        <v>268337643000.095</v>
      </c>
      <c r="J192" s="67">
        <v>72855351323.377289</v>
      </c>
      <c r="K192" s="67">
        <v>58931474873.172981</v>
      </c>
      <c r="L192" s="67">
        <v>495176699.47998679</v>
      </c>
      <c r="M192" s="67">
        <v>7418108209.0957022</v>
      </c>
      <c r="N192" s="67">
        <v>4224596852.4519029</v>
      </c>
      <c r="O192" s="67">
        <v>28699534487.368919</v>
      </c>
      <c r="P192" s="67">
        <v>3441539776.886817</v>
      </c>
      <c r="Q192" s="67">
        <v>78301717446.279282</v>
      </c>
      <c r="R192" s="67">
        <v>260184452608.82809</v>
      </c>
      <c r="S192" s="67">
        <v>13499106444.116949</v>
      </c>
      <c r="T192" s="67">
        <v>27775436603.171421</v>
      </c>
      <c r="U192" s="67">
        <v>555447062.76073062</v>
      </c>
      <c r="V192" s="67">
        <v>236959109747.3074</v>
      </c>
      <c r="W192" s="67">
        <v>0</v>
      </c>
      <c r="X192" s="67">
        <v>157841930255.83121</v>
      </c>
      <c r="Y192" s="67">
        <v>48574073167.206657</v>
      </c>
      <c r="Z192" s="67">
        <v>10428473778.0889</v>
      </c>
      <c r="AA192" s="67">
        <v>6292143.9013811462</v>
      </c>
      <c r="AB192" s="67">
        <v>0</v>
      </c>
      <c r="AC192" s="67">
        <v>1070151.8926093311</v>
      </c>
      <c r="AD192" s="67">
        <v>9862642628.8472233</v>
      </c>
      <c r="AE192" s="67">
        <v>0</v>
      </c>
      <c r="AF192" s="67">
        <v>241888450.33404589</v>
      </c>
      <c r="AG192" s="67">
        <v>0</v>
      </c>
      <c r="AH192" s="67">
        <v>9348320807.0444088</v>
      </c>
      <c r="AI192" s="67">
        <v>654418364.16096139</v>
      </c>
      <c r="AJ192" s="67">
        <v>1741272844419.7891</v>
      </c>
      <c r="AK192" s="67">
        <v>641230629447.12134</v>
      </c>
      <c r="AL192" s="67">
        <v>1099506214103.889</v>
      </c>
      <c r="AM192" s="67">
        <v>2336766039605.979</v>
      </c>
      <c r="AN192" s="67">
        <v>2549140382113.1328</v>
      </c>
      <c r="AO192" s="67">
        <v>219958604305.39279</v>
      </c>
      <c r="AP192" s="67">
        <v>177385971214.02649</v>
      </c>
      <c r="AQ192" s="67">
        <v>42572633091.366348</v>
      </c>
      <c r="AR192" s="67">
        <v>86320000000</v>
      </c>
      <c r="AS192" s="67">
        <v>139205000000</v>
      </c>
      <c r="AT192" s="67">
        <v>96312153743.131927</v>
      </c>
      <c r="AU192" s="67">
        <v>17592121522.89098</v>
      </c>
      <c r="AV192" s="67">
        <v>8038578983.3230896</v>
      </c>
      <c r="AW192" s="67">
        <v>9553542539.567894</v>
      </c>
      <c r="AX192" s="67">
        <v>15201835271.117901</v>
      </c>
      <c r="AY192" s="67">
        <v>129951303.98892429</v>
      </c>
      <c r="AZ192" s="67">
        <v>1860529758.1468589</v>
      </c>
      <c r="BA192" s="67">
        <v>3306453448.0313129</v>
      </c>
      <c r="BB192" s="67">
        <v>20280317192.87286</v>
      </c>
      <c r="BC192" s="67">
        <v>3693846327.6181068</v>
      </c>
      <c r="BD192" s="67">
        <v>34247098918.46497</v>
      </c>
      <c r="BE192" s="67">
        <v>58801764943.287086</v>
      </c>
      <c r="BF192" s="67">
        <v>4282483372.389894</v>
      </c>
      <c r="BG192" s="67">
        <v>653044063.31176591</v>
      </c>
      <c r="BH192" s="67">
        <v>0</v>
      </c>
      <c r="BI192" s="67">
        <v>53866237507.585426</v>
      </c>
      <c r="BJ192" s="67">
        <v>0</v>
      </c>
      <c r="BK192" s="67">
        <v>43532828267.854713</v>
      </c>
      <c r="BL192" s="67">
        <v>3451501506.2419639</v>
      </c>
      <c r="BM192" s="67">
        <v>1728712621.0729871</v>
      </c>
      <c r="BN192" s="67">
        <v>3040777.6208593962</v>
      </c>
      <c r="BO192" s="67">
        <v>0</v>
      </c>
      <c r="BP192" s="67">
        <v>0</v>
      </c>
      <c r="BQ192" s="67">
        <v>1621182459.284992</v>
      </c>
      <c r="BR192" s="67">
        <v>0</v>
      </c>
      <c r="BS192" s="67">
        <v>166522978.3289189</v>
      </c>
      <c r="BT192" s="67">
        <v>0</v>
      </c>
      <c r="BU192" s="67">
        <v>3354914557.092854</v>
      </c>
      <c r="BV192" s="67">
        <v>7534340.0881417328</v>
      </c>
      <c r="BW192" s="67">
        <v>680003599506.42249</v>
      </c>
      <c r="BX192" s="67">
        <v>268500532250.8494</v>
      </c>
      <c r="BY192" s="67">
        <v>411503067255.57318</v>
      </c>
      <c r="BZ192" s="67">
        <v>1002191122498.234</v>
      </c>
      <c r="CA192" s="67">
        <v>1055076122498.234</v>
      </c>
    </row>
    <row r="193" spans="1:79">
      <c r="A193" t="s">
        <v>64</v>
      </c>
      <c r="B193" t="s">
        <v>153</v>
      </c>
      <c r="C193" s="67">
        <v>2003</v>
      </c>
      <c r="D193" t="s">
        <v>5190</v>
      </c>
      <c r="E193" s="67">
        <v>23704470</v>
      </c>
      <c r="F193" s="67">
        <v>256843052217.81311</v>
      </c>
      <c r="G193" s="67">
        <v>209287934404.48251</v>
      </c>
      <c r="H193" s="67">
        <v>300096213186.98163</v>
      </c>
      <c r="I193" s="67">
        <v>262229186969.46591</v>
      </c>
      <c r="J193" s="67">
        <v>72380355951.884125</v>
      </c>
      <c r="K193" s="67">
        <v>59476238635.216217</v>
      </c>
      <c r="L193" s="67">
        <v>494772664.06103158</v>
      </c>
      <c r="M193" s="67">
        <v>7450965265.9981174</v>
      </c>
      <c r="N193" s="67">
        <v>4244340244.1284399</v>
      </c>
      <c r="O193" s="67">
        <v>28926229569.25853</v>
      </c>
      <c r="P193" s="67">
        <v>3363235545.5824971</v>
      </c>
      <c r="Q193" s="67">
        <v>73098380326.82666</v>
      </c>
      <c r="R193" s="67">
        <v>247621094822.10001</v>
      </c>
      <c r="S193" s="67">
        <v>13499106444.116949</v>
      </c>
      <c r="T193" s="67">
        <v>25141546769.0336</v>
      </c>
      <c r="U193" s="67">
        <v>555176059.49861145</v>
      </c>
      <c r="V193" s="67">
        <v>225341848034.61081</v>
      </c>
      <c r="W193" s="67">
        <v>0</v>
      </c>
      <c r="X193" s="67">
        <v>147319134905.44241</v>
      </c>
      <c r="Y193" s="67">
        <v>47708573666.020432</v>
      </c>
      <c r="Z193" s="67">
        <v>10358363446.271469</v>
      </c>
      <c r="AA193" s="67">
        <v>5614760.7518756194</v>
      </c>
      <c r="AB193" s="67">
        <v>0</v>
      </c>
      <c r="AC193" s="67">
        <v>1031607.9711071129</v>
      </c>
      <c r="AD193" s="67">
        <v>9712959076.1700516</v>
      </c>
      <c r="AE193" s="67">
        <v>0</v>
      </c>
      <c r="AF193" s="67">
        <v>233431400.77811569</v>
      </c>
      <c r="AG193" s="67">
        <v>0</v>
      </c>
      <c r="AH193" s="67">
        <v>9348320807.0444088</v>
      </c>
      <c r="AI193" s="67">
        <v>654418364.16096139</v>
      </c>
      <c r="AJ193" s="67">
        <v>1794632347219.4661</v>
      </c>
      <c r="AK193" s="67">
        <v>670574078643.11169</v>
      </c>
      <c r="AL193" s="67">
        <v>1122387639202.9221</v>
      </c>
      <c r="AM193" s="67">
        <v>2409594841434.957</v>
      </c>
      <c r="AN193" s="67">
        <v>2603416241613.5371</v>
      </c>
      <c r="AO193" s="67">
        <v>229430267070.69061</v>
      </c>
      <c r="AP193" s="67">
        <v>185024408927.97629</v>
      </c>
      <c r="AQ193" s="67">
        <v>44405858142.714302</v>
      </c>
      <c r="AR193" s="67">
        <v>111053000000</v>
      </c>
      <c r="AS193" s="67">
        <v>161055000000</v>
      </c>
      <c r="AT193" s="67">
        <v>89203184604.204224</v>
      </c>
      <c r="AU193" s="67">
        <v>18763183435.509331</v>
      </c>
      <c r="AV193" s="67">
        <v>8444791448.3036852</v>
      </c>
      <c r="AW193" s="67">
        <v>10318391987.205641</v>
      </c>
      <c r="AX193" s="67">
        <v>12531447679.835819</v>
      </c>
      <c r="AY193" s="67">
        <v>129401400.4259873</v>
      </c>
      <c r="AZ193" s="67">
        <v>2012897799.9492409</v>
      </c>
      <c r="BA193" s="67">
        <v>3360459352.2902861</v>
      </c>
      <c r="BB193" s="67">
        <v>20115703965.363468</v>
      </c>
      <c r="BC193" s="67">
        <v>3210837755.1989079</v>
      </c>
      <c r="BD193" s="67">
        <v>29079253215.631168</v>
      </c>
      <c r="BE193" s="67">
        <v>82131928851.516785</v>
      </c>
      <c r="BF193" s="67">
        <v>5521468537.8265162</v>
      </c>
      <c r="BG193" s="67">
        <v>5887553199.4233475</v>
      </c>
      <c r="BH193" s="67">
        <v>0</v>
      </c>
      <c r="BI193" s="67">
        <v>70722907114.266922</v>
      </c>
      <c r="BJ193" s="67">
        <v>0</v>
      </c>
      <c r="BK193" s="67">
        <v>54748213837.547684</v>
      </c>
      <c r="BL193" s="67">
        <v>5032449308.5901737</v>
      </c>
      <c r="BM193" s="67">
        <v>3174928734.7650661</v>
      </c>
      <c r="BN193" s="67">
        <v>3405419.0333557548</v>
      </c>
      <c r="BO193" s="67">
        <v>0</v>
      </c>
      <c r="BP193" s="67">
        <v>0</v>
      </c>
      <c r="BQ193" s="67">
        <v>1906535306.373553</v>
      </c>
      <c r="BR193" s="67">
        <v>0</v>
      </c>
      <c r="BS193" s="67">
        <v>86656576.035020098</v>
      </c>
      <c r="BT193" s="67">
        <v>0</v>
      </c>
      <c r="BU193" s="67">
        <v>5768593521.3404598</v>
      </c>
      <c r="BV193" s="67">
        <v>2124410.581612695</v>
      </c>
      <c r="BW193" s="67">
        <v>731252722817.09729</v>
      </c>
      <c r="BX193" s="67">
        <v>283897654089.49048</v>
      </c>
      <c r="BY193" s="67">
        <v>447355068727.60681</v>
      </c>
      <c r="BZ193" s="67">
        <v>1082016103343.509</v>
      </c>
      <c r="CA193" s="67">
        <v>1132018103343.509</v>
      </c>
    </row>
    <row r="194" spans="1:79">
      <c r="A194" t="s">
        <v>64</v>
      </c>
      <c r="B194" t="s">
        <v>153</v>
      </c>
      <c r="C194" s="67">
        <v>2004</v>
      </c>
      <c r="D194" t="s">
        <v>5191</v>
      </c>
      <c r="E194" s="67">
        <v>23936250</v>
      </c>
      <c r="F194" s="67">
        <v>268851083330.71149</v>
      </c>
      <c r="G194" s="67">
        <v>241477197224.16959</v>
      </c>
      <c r="H194" s="67">
        <v>322338215506.95117</v>
      </c>
      <c r="I194" s="67">
        <v>248153430302.9472</v>
      </c>
      <c r="J194" s="67">
        <v>73900837138.414963</v>
      </c>
      <c r="K194" s="67">
        <v>60021002397.259468</v>
      </c>
      <c r="L194" s="67">
        <v>494368628.64207637</v>
      </c>
      <c r="M194" s="67">
        <v>7483822322.9005356</v>
      </c>
      <c r="N194" s="67">
        <v>4264083635.8049769</v>
      </c>
      <c r="O194" s="67">
        <v>29152924651.14814</v>
      </c>
      <c r="P194" s="67">
        <v>3268493782.5567179</v>
      </c>
      <c r="Q194" s="67">
        <v>60721876640.549797</v>
      </c>
      <c r="R194" s="67">
        <v>256450254067.1713</v>
      </c>
      <c r="S194" s="67">
        <v>17926968452.78344</v>
      </c>
      <c r="T194" s="67">
        <v>25141546769.0336</v>
      </c>
      <c r="U194" s="67">
        <v>555650785.69909453</v>
      </c>
      <c r="V194" s="67">
        <v>224208368951.9946</v>
      </c>
      <c r="W194" s="67">
        <v>0</v>
      </c>
      <c r="X194" s="67">
        <v>147319134905.44241</v>
      </c>
      <c r="Y194" s="67">
        <v>46816119080.954857</v>
      </c>
      <c r="Z194" s="67">
        <v>10281096440.054741</v>
      </c>
      <c r="AA194" s="67">
        <v>4936207.6832863167</v>
      </c>
      <c r="AB194" s="67">
        <v>0</v>
      </c>
      <c r="AC194" s="67">
        <v>990186.22444386326</v>
      </c>
      <c r="AD194" s="67">
        <v>9558387730.21978</v>
      </c>
      <c r="AE194" s="67">
        <v>0</v>
      </c>
      <c r="AF194" s="67">
        <v>224965230.20969471</v>
      </c>
      <c r="AG194" s="67">
        <v>0</v>
      </c>
      <c r="AH194" s="67">
        <v>9348320807.0444088</v>
      </c>
      <c r="AI194" s="67">
        <v>654418364.16096139</v>
      </c>
      <c r="AJ194" s="67">
        <v>1857554715078.7141</v>
      </c>
      <c r="AK194" s="67">
        <v>704891951327.66516</v>
      </c>
      <c r="AL194" s="67">
        <v>1150099128091.718</v>
      </c>
      <c r="AM194" s="67">
        <v>2486702283843.3911</v>
      </c>
      <c r="AN194" s="67">
        <v>2665122254976.6499</v>
      </c>
      <c r="AO194" s="67">
        <v>265804608232.96811</v>
      </c>
      <c r="AP194" s="67">
        <v>214358555026.58719</v>
      </c>
      <c r="AQ194" s="67">
        <v>51446053206.38092</v>
      </c>
      <c r="AR194" s="67">
        <v>132800000000</v>
      </c>
      <c r="AS194" s="67">
        <v>177988000000</v>
      </c>
      <c r="AT194" s="67">
        <v>111565023260.90601</v>
      </c>
      <c r="AU194" s="67">
        <v>21053051948.741211</v>
      </c>
      <c r="AV194" s="67">
        <v>9498053167.2834969</v>
      </c>
      <c r="AW194" s="67">
        <v>11554998781.45771</v>
      </c>
      <c r="AX194" s="67">
        <v>12749034783.658211</v>
      </c>
      <c r="AY194" s="67">
        <v>129260360.35213409</v>
      </c>
      <c r="AZ194" s="67">
        <v>2410609635.8053861</v>
      </c>
      <c r="BA194" s="67">
        <v>3454216928.9651952</v>
      </c>
      <c r="BB194" s="67">
        <v>20878929643.020599</v>
      </c>
      <c r="BC194" s="67">
        <v>26027742136.936569</v>
      </c>
      <c r="BD194" s="67">
        <v>24862177823.426689</v>
      </c>
      <c r="BE194" s="67">
        <v>198499853498.04709</v>
      </c>
      <c r="BF194" s="67">
        <v>11082983931.13999</v>
      </c>
      <c r="BG194" s="67">
        <v>9559722447.7358246</v>
      </c>
      <c r="BH194" s="67">
        <v>75101761.95278734</v>
      </c>
      <c r="BI194" s="67">
        <v>177782045357.21851</v>
      </c>
      <c r="BJ194" s="67">
        <v>0</v>
      </c>
      <c r="BK194" s="67">
        <v>138925464128.79239</v>
      </c>
      <c r="BL194" s="67">
        <v>6240246637.952157</v>
      </c>
      <c r="BM194" s="67">
        <v>3520782084.9753108</v>
      </c>
      <c r="BN194" s="67">
        <v>6795541.5951097589</v>
      </c>
      <c r="BO194" s="67">
        <v>0</v>
      </c>
      <c r="BP194" s="67">
        <v>0</v>
      </c>
      <c r="BQ194" s="67">
        <v>3722036284.928638</v>
      </c>
      <c r="BR194" s="67">
        <v>0</v>
      </c>
      <c r="BS194" s="67">
        <v>186369804.82397109</v>
      </c>
      <c r="BT194" s="67">
        <v>0</v>
      </c>
      <c r="BU194" s="67">
        <v>25180350874.15097</v>
      </c>
      <c r="BV194" s="67">
        <v>0</v>
      </c>
      <c r="BW194" s="67">
        <v>889210644557.14697</v>
      </c>
      <c r="BX194" s="67">
        <v>355529487657.71252</v>
      </c>
      <c r="BY194" s="67">
        <v>533681156899.43457</v>
      </c>
      <c r="BZ194" s="67">
        <v>1419892129549.0681</v>
      </c>
      <c r="CA194" s="67">
        <v>1465080129549.0681</v>
      </c>
    </row>
    <row r="195" spans="1:79">
      <c r="A195" t="s">
        <v>64</v>
      </c>
      <c r="B195" t="s">
        <v>153</v>
      </c>
      <c r="C195" s="67">
        <v>2005</v>
      </c>
      <c r="D195" t="s">
        <v>5192</v>
      </c>
      <c r="E195" s="67">
        <v>24167919</v>
      </c>
      <c r="F195" s="67">
        <v>285307136807.80579</v>
      </c>
      <c r="G195" s="67">
        <v>274716879174.1478</v>
      </c>
      <c r="H195" s="67">
        <v>351507881567.33197</v>
      </c>
      <c r="I195" s="67">
        <v>262694194463.3541</v>
      </c>
      <c r="J195" s="67">
        <v>73705422603.658371</v>
      </c>
      <c r="K195" s="67">
        <v>60565766159.302719</v>
      </c>
      <c r="L195" s="67">
        <v>493978427.02914429</v>
      </c>
      <c r="M195" s="67">
        <v>7516679379.8029518</v>
      </c>
      <c r="N195" s="67">
        <v>4283827027.481514</v>
      </c>
      <c r="O195" s="67">
        <v>29379619733.03775</v>
      </c>
      <c r="P195" s="67">
        <v>3134589617.381022</v>
      </c>
      <c r="Q195" s="67">
        <v>75845182969.667328</v>
      </c>
      <c r="R195" s="67">
        <v>266540732070.15521</v>
      </c>
      <c r="S195" s="67">
        <v>17926968452.78344</v>
      </c>
      <c r="T195" s="67">
        <v>25049129581.870861</v>
      </c>
      <c r="U195" s="67">
        <v>555650810.33874869</v>
      </c>
      <c r="V195" s="67">
        <v>233583508989.61469</v>
      </c>
      <c r="W195" s="67">
        <v>0</v>
      </c>
      <c r="X195" s="67">
        <v>157841930255.83121</v>
      </c>
      <c r="Y195" s="67">
        <v>45920866602.540871</v>
      </c>
      <c r="Z195" s="67">
        <v>10203906594.74798</v>
      </c>
      <c r="AA195" s="67">
        <v>4401320.6781845428</v>
      </c>
      <c r="AB195" s="67">
        <v>0</v>
      </c>
      <c r="AC195" s="67">
        <v>948764.47778061347</v>
      </c>
      <c r="AD195" s="67">
        <v>9390214105.8258858</v>
      </c>
      <c r="AE195" s="67">
        <v>0</v>
      </c>
      <c r="AF195" s="67">
        <v>218502174.3075313</v>
      </c>
      <c r="AG195" s="67">
        <v>0</v>
      </c>
      <c r="AH195" s="67">
        <v>9348320807.0444088</v>
      </c>
      <c r="AI195" s="67">
        <v>654418364.16096139</v>
      </c>
      <c r="AJ195" s="67">
        <v>1924868617401.874</v>
      </c>
      <c r="AK195" s="67">
        <v>741456829738.5083</v>
      </c>
      <c r="AL195" s="67">
        <v>1179755222018.282</v>
      </c>
      <c r="AM195" s="67">
        <v>2604649586849.7568</v>
      </c>
      <c r="AN195" s="67">
        <v>2775807064419.4761</v>
      </c>
      <c r="AO195" s="67">
        <v>306532629001.15082</v>
      </c>
      <c r="AP195" s="67">
        <v>247203733065.44421</v>
      </c>
      <c r="AQ195" s="67">
        <v>59328895935.706596</v>
      </c>
      <c r="AR195" s="67">
        <v>156773000000</v>
      </c>
      <c r="AS195" s="67">
        <v>201916000000</v>
      </c>
      <c r="AT195" s="67">
        <v>139223362980.3829</v>
      </c>
      <c r="AU195" s="67">
        <v>23696138815.000011</v>
      </c>
      <c r="AV195" s="67">
        <v>10662147187.05846</v>
      </c>
      <c r="AW195" s="67">
        <v>13033991627.941561</v>
      </c>
      <c r="AX195" s="67">
        <v>16282627112.18453</v>
      </c>
      <c r="AY195" s="67">
        <v>129707642.01883119</v>
      </c>
      <c r="AZ195" s="67">
        <v>2686644445.8367281</v>
      </c>
      <c r="BA195" s="67">
        <v>3533193197.7423081</v>
      </c>
      <c r="BB195" s="67">
        <v>21966333169.589439</v>
      </c>
      <c r="BC195" s="67">
        <v>23294205307.173031</v>
      </c>
      <c r="BD195" s="67">
        <v>47634513290.837997</v>
      </c>
      <c r="BE195" s="67">
        <v>297716966256.74902</v>
      </c>
      <c r="BF195" s="67">
        <v>23303941902.301121</v>
      </c>
      <c r="BG195" s="67">
        <v>1058418070.704505</v>
      </c>
      <c r="BH195" s="67">
        <v>81175427.879779041</v>
      </c>
      <c r="BI195" s="67">
        <v>273273430855.86359</v>
      </c>
      <c r="BJ195" s="67">
        <v>0</v>
      </c>
      <c r="BK195" s="67">
        <v>201656927313.2132</v>
      </c>
      <c r="BL195" s="67">
        <v>6309015302.0941448</v>
      </c>
      <c r="BM195" s="67">
        <v>7228045217.3222361</v>
      </c>
      <c r="BN195" s="67">
        <v>5514032.5484352345</v>
      </c>
      <c r="BO195" s="67">
        <v>0</v>
      </c>
      <c r="BP195" s="67">
        <v>0</v>
      </c>
      <c r="BQ195" s="67">
        <v>4517421050.9572067</v>
      </c>
      <c r="BR195" s="67">
        <v>0</v>
      </c>
      <c r="BS195" s="67">
        <v>354075579.22613311</v>
      </c>
      <c r="BT195" s="67">
        <v>0</v>
      </c>
      <c r="BU195" s="67">
        <v>53202432360.502228</v>
      </c>
      <c r="BV195" s="67">
        <v>0</v>
      </c>
      <c r="BW195" s="67">
        <v>1011878064715.189</v>
      </c>
      <c r="BX195" s="67">
        <v>400877045266.052</v>
      </c>
      <c r="BY195" s="67">
        <v>611001019449.13721</v>
      </c>
      <c r="BZ195" s="67">
        <v>1710208022953.4719</v>
      </c>
      <c r="CA195" s="67">
        <v>1755351022953.4719</v>
      </c>
    </row>
    <row r="196" spans="1:79">
      <c r="A196" t="s">
        <v>64</v>
      </c>
      <c r="B196" t="s">
        <v>153</v>
      </c>
      <c r="C196" s="67">
        <v>2006</v>
      </c>
      <c r="D196" t="s">
        <v>5193</v>
      </c>
      <c r="E196" s="67">
        <v>24402349</v>
      </c>
      <c r="F196" s="67">
        <v>303076134980.8877</v>
      </c>
      <c r="G196" s="67">
        <v>325448466095.81378</v>
      </c>
      <c r="H196" s="67">
        <v>371923039465.83179</v>
      </c>
      <c r="I196" s="67">
        <v>254101196343.84</v>
      </c>
      <c r="J196" s="67">
        <v>73299802360.169022</v>
      </c>
      <c r="K196" s="67">
        <v>61110529921.345947</v>
      </c>
      <c r="L196" s="67">
        <v>493574391.61018908</v>
      </c>
      <c r="M196" s="67">
        <v>7549536436.705368</v>
      </c>
      <c r="N196" s="67">
        <v>4303570419.1580505</v>
      </c>
      <c r="O196" s="67">
        <v>29606314814.927361</v>
      </c>
      <c r="P196" s="67">
        <v>3010184432.2462692</v>
      </c>
      <c r="Q196" s="67">
        <v>69116793269.411591</v>
      </c>
      <c r="R196" s="67">
        <v>264771083958.98181</v>
      </c>
      <c r="S196" s="67">
        <v>17926968452.78344</v>
      </c>
      <c r="T196" s="67">
        <v>22738699902.80267</v>
      </c>
      <c r="U196" s="67">
        <v>555333698.88272738</v>
      </c>
      <c r="V196" s="67">
        <v>232448185991.6958</v>
      </c>
      <c r="W196" s="67">
        <v>0</v>
      </c>
      <c r="X196" s="67">
        <v>157841930255.83121</v>
      </c>
      <c r="Y196" s="67">
        <v>45041427687.545509</v>
      </c>
      <c r="Z196" s="67">
        <v>10128076122.12742</v>
      </c>
      <c r="AA196" s="67">
        <v>4195882.8870737124</v>
      </c>
      <c r="AB196" s="67">
        <v>0</v>
      </c>
      <c r="AC196" s="67">
        <v>908599.19076614885</v>
      </c>
      <c r="AD196" s="67">
        <v>9217151204.2739658</v>
      </c>
      <c r="AE196" s="67">
        <v>0</v>
      </c>
      <c r="AF196" s="67">
        <v>211757068.63449731</v>
      </c>
      <c r="AG196" s="67">
        <v>0</v>
      </c>
      <c r="AH196" s="67">
        <v>9348320807.0444088</v>
      </c>
      <c r="AI196" s="67">
        <v>654418364.16096139</v>
      </c>
      <c r="AJ196" s="67">
        <v>2016219300612.875</v>
      </c>
      <c r="AK196" s="67">
        <v>780068943844.28955</v>
      </c>
      <c r="AL196" s="67">
        <v>1232244820545.1819</v>
      </c>
      <c r="AM196" s="67">
        <v>2712739405091.02</v>
      </c>
      <c r="AN196" s="67">
        <v>2856945437152.229</v>
      </c>
      <c r="AO196" s="67">
        <v>343913443404.70367</v>
      </c>
      <c r="AP196" s="67">
        <v>277349551132.82562</v>
      </c>
      <c r="AQ196" s="67">
        <v>66563892271.878143</v>
      </c>
      <c r="AR196" s="67">
        <v>196354000000</v>
      </c>
      <c r="AS196" s="67">
        <v>224257000000</v>
      </c>
      <c r="AT196" s="67">
        <v>150234274196.46671</v>
      </c>
      <c r="AU196" s="67">
        <v>25885054189.139191</v>
      </c>
      <c r="AV196" s="67">
        <v>11686983614.212151</v>
      </c>
      <c r="AW196" s="67">
        <v>14198070574.92704</v>
      </c>
      <c r="AX196" s="67">
        <v>20493663694.851551</v>
      </c>
      <c r="AY196" s="67">
        <v>127189044.9389261</v>
      </c>
      <c r="AZ196" s="67">
        <v>3223368967.7370629</v>
      </c>
      <c r="BA196" s="67">
        <v>3700531509.059886</v>
      </c>
      <c r="BB196" s="67">
        <v>23027403979.66441</v>
      </c>
      <c r="BC196" s="67">
        <v>22404298409.829632</v>
      </c>
      <c r="BD196" s="67">
        <v>51372764401.246017</v>
      </c>
      <c r="BE196" s="67">
        <v>574763011124.88452</v>
      </c>
      <c r="BF196" s="67">
        <v>27834142743.625031</v>
      </c>
      <c r="BG196" s="67">
        <v>32360192146.36771</v>
      </c>
      <c r="BH196" s="67">
        <v>115509430.9470233</v>
      </c>
      <c r="BI196" s="67">
        <v>514453166803.94482</v>
      </c>
      <c r="BJ196" s="67">
        <v>0</v>
      </c>
      <c r="BK196" s="67">
        <v>443951287077.34808</v>
      </c>
      <c r="BL196" s="67">
        <v>7710139837.4771624</v>
      </c>
      <c r="BM196" s="67">
        <v>7199960051.6491613</v>
      </c>
      <c r="BN196" s="67">
        <v>9275674.3091133907</v>
      </c>
      <c r="BO196" s="67">
        <v>0</v>
      </c>
      <c r="BP196" s="67">
        <v>0</v>
      </c>
      <c r="BQ196" s="67">
        <v>8991248918.1218319</v>
      </c>
      <c r="BR196" s="67">
        <v>0</v>
      </c>
      <c r="BS196" s="67">
        <v>1269799509.5009339</v>
      </c>
      <c r="BT196" s="67">
        <v>0</v>
      </c>
      <c r="BU196" s="67">
        <v>45174217563.208748</v>
      </c>
      <c r="BV196" s="67">
        <v>147238172.32976419</v>
      </c>
      <c r="BW196" s="67">
        <v>1143199518443.0779</v>
      </c>
      <c r="BX196" s="67">
        <v>453626184769.9281</v>
      </c>
      <c r="BY196" s="67">
        <v>689573333673.15027</v>
      </c>
      <c r="BZ196" s="67">
        <v>2184207247169.1331</v>
      </c>
      <c r="CA196" s="67">
        <v>2212110247169.1328</v>
      </c>
    </row>
    <row r="197" spans="1:79">
      <c r="A197" t="s">
        <v>64</v>
      </c>
      <c r="B197" t="s">
        <v>153</v>
      </c>
      <c r="C197" s="67">
        <v>2007</v>
      </c>
      <c r="D197" t="s">
        <v>5194</v>
      </c>
      <c r="E197" s="67">
        <v>24640664</v>
      </c>
      <c r="F197" s="67">
        <v>323586475852.85931</v>
      </c>
      <c r="G197" s="67">
        <v>394868958295.83783</v>
      </c>
      <c r="H197" s="67">
        <v>425124033350.33032</v>
      </c>
      <c r="I197" s="67">
        <v>256906911155.68439</v>
      </c>
      <c r="J197" s="67">
        <v>72996128652.142838</v>
      </c>
      <c r="K197" s="67">
        <v>61655293683.389214</v>
      </c>
      <c r="L197" s="67">
        <v>493168217.03040081</v>
      </c>
      <c r="M197" s="67">
        <v>7582393493.6077824</v>
      </c>
      <c r="N197" s="67">
        <v>4323313810.8345871</v>
      </c>
      <c r="O197" s="67">
        <v>29833009896.816971</v>
      </c>
      <c r="P197" s="67">
        <v>2930927745.6541848</v>
      </c>
      <c r="Q197" s="67">
        <v>74720171608.539703</v>
      </c>
      <c r="R197" s="67">
        <v>269275955366.95511</v>
      </c>
      <c r="S197" s="67">
        <v>13697875432.097231</v>
      </c>
      <c r="T197" s="67">
        <v>22741814030.256039</v>
      </c>
      <c r="U197" s="67">
        <v>72926225.049415469</v>
      </c>
      <c r="V197" s="67">
        <v>241778776442.89349</v>
      </c>
      <c r="W197" s="67">
        <v>0</v>
      </c>
      <c r="X197" s="67">
        <v>168364725606.21991</v>
      </c>
      <c r="Y197" s="67">
        <v>44139839724.25843</v>
      </c>
      <c r="Z197" s="67">
        <v>10044856151.70685</v>
      </c>
      <c r="AA197" s="67">
        <v>4038645.762214398</v>
      </c>
      <c r="AB197" s="67">
        <v>0</v>
      </c>
      <c r="AC197" s="67">
        <v>881130.65533603367</v>
      </c>
      <c r="AD197" s="67">
        <v>9018414002.1597061</v>
      </c>
      <c r="AE197" s="67">
        <v>0</v>
      </c>
      <c r="AF197" s="67">
        <v>203282010.9257006</v>
      </c>
      <c r="AG197" s="67">
        <v>0</v>
      </c>
      <c r="AH197" s="67">
        <v>9348320807.0444088</v>
      </c>
      <c r="AI197" s="67">
        <v>654418364.16096139</v>
      </c>
      <c r="AJ197" s="67">
        <v>2097352676309.0569</v>
      </c>
      <c r="AK197" s="67">
        <v>822215980569.50146</v>
      </c>
      <c r="AL197" s="67">
        <v>1270789684471.991</v>
      </c>
      <c r="AM197" s="67">
        <v>2845284681140.353</v>
      </c>
      <c r="AN197" s="67">
        <v>2977598915429.2451</v>
      </c>
      <c r="AO197" s="67">
        <v>390305494119.22272</v>
      </c>
      <c r="AP197" s="67">
        <v>314762495257.43762</v>
      </c>
      <c r="AQ197" s="67">
        <v>75542998861.785034</v>
      </c>
      <c r="AR197" s="67">
        <v>252631000000</v>
      </c>
      <c r="AS197" s="67">
        <v>270336000000</v>
      </c>
      <c r="AT197" s="67">
        <v>169804886564.3425</v>
      </c>
      <c r="AU197" s="67">
        <v>29579728917.84528</v>
      </c>
      <c r="AV197" s="67">
        <v>13021288003.215719</v>
      </c>
      <c r="AW197" s="67">
        <v>16558440914.629551</v>
      </c>
      <c r="AX197" s="67">
        <v>27755763950.682079</v>
      </c>
      <c r="AY197" s="67">
        <v>129804730.3910259</v>
      </c>
      <c r="AZ197" s="67">
        <v>4039650375.0293369</v>
      </c>
      <c r="BA197" s="67">
        <v>3869365614.1801782</v>
      </c>
      <c r="BB197" s="67">
        <v>23986865564.963799</v>
      </c>
      <c r="BC197" s="67">
        <v>14586404553.056471</v>
      </c>
      <c r="BD197" s="67">
        <v>65857302858.194382</v>
      </c>
      <c r="BE197" s="67">
        <v>618292569302.40552</v>
      </c>
      <c r="BF197" s="67">
        <v>16528965470.12051</v>
      </c>
      <c r="BG197" s="67">
        <v>35581039722.880997</v>
      </c>
      <c r="BH197" s="67">
        <v>99720928.249678791</v>
      </c>
      <c r="BI197" s="67">
        <v>566082843181.1543</v>
      </c>
      <c r="BJ197" s="67">
        <v>0</v>
      </c>
      <c r="BK197" s="67">
        <v>474551053731.93848</v>
      </c>
      <c r="BL197" s="67">
        <v>9262901360.8544331</v>
      </c>
      <c r="BM197" s="67">
        <v>16464457114.575821</v>
      </c>
      <c r="BN197" s="67">
        <v>21193381.158586562</v>
      </c>
      <c r="BO197" s="67">
        <v>0</v>
      </c>
      <c r="BP197" s="67">
        <v>0</v>
      </c>
      <c r="BQ197" s="67">
        <v>11418759965.184731</v>
      </c>
      <c r="BR197" s="67">
        <v>0</v>
      </c>
      <c r="BS197" s="67">
        <v>1152064846.7959311</v>
      </c>
      <c r="BT197" s="67">
        <v>0</v>
      </c>
      <c r="BU197" s="67">
        <v>52741569215.95462</v>
      </c>
      <c r="BV197" s="67">
        <v>470843564.69167638</v>
      </c>
      <c r="BW197" s="67">
        <v>1258265901803.5891</v>
      </c>
      <c r="BX197" s="67">
        <v>499007898624.21802</v>
      </c>
      <c r="BY197" s="67">
        <v>759258003179.37085</v>
      </c>
      <c r="BZ197" s="67">
        <v>2418963851789.5601</v>
      </c>
      <c r="CA197" s="67">
        <v>2436668851789.5601</v>
      </c>
    </row>
    <row r="198" spans="1:79">
      <c r="A198" t="s">
        <v>64</v>
      </c>
      <c r="B198" t="s">
        <v>153</v>
      </c>
      <c r="C198" s="67">
        <v>2008</v>
      </c>
      <c r="D198" t="s">
        <v>5195</v>
      </c>
      <c r="E198" s="67">
        <v>24885667</v>
      </c>
      <c r="F198" s="67">
        <v>349662535206.51147</v>
      </c>
      <c r="G198" s="67">
        <v>358054554752.51001</v>
      </c>
      <c r="H198" s="67">
        <v>413350426579.35468</v>
      </c>
      <c r="I198" s="67">
        <v>246696892042.90161</v>
      </c>
      <c r="J198" s="67">
        <v>73249889421.646454</v>
      </c>
      <c r="K198" s="67">
        <v>62200057445.432449</v>
      </c>
      <c r="L198" s="67">
        <v>492764181.61144549</v>
      </c>
      <c r="M198" s="67">
        <v>7615250550.5101986</v>
      </c>
      <c r="N198" s="67">
        <v>4343057202.5111237</v>
      </c>
      <c r="O198" s="67">
        <v>30059704978.706581</v>
      </c>
      <c r="P198" s="67">
        <v>2874763980.9608078</v>
      </c>
      <c r="Q198" s="67">
        <v>63887365147.129967</v>
      </c>
      <c r="R198" s="67">
        <v>265779344820.21429</v>
      </c>
      <c r="S198" s="67">
        <v>13697875432.097231</v>
      </c>
      <c r="T198" s="67">
        <v>20618372851.662411</v>
      </c>
      <c r="U198" s="67">
        <v>72926225.049415469</v>
      </c>
      <c r="V198" s="67">
        <v>242476744131.55081</v>
      </c>
      <c r="W198" s="67">
        <v>0</v>
      </c>
      <c r="X198" s="67">
        <v>168364725606.21991</v>
      </c>
      <c r="Y198" s="67">
        <v>44123848396.826721</v>
      </c>
      <c r="Z198" s="67">
        <v>9959808432.2314682</v>
      </c>
      <c r="AA198" s="67">
        <v>3733296.881349212</v>
      </c>
      <c r="AB198" s="67">
        <v>0</v>
      </c>
      <c r="AC198" s="67">
        <v>831675.06228424027</v>
      </c>
      <c r="AD198" s="67">
        <v>8844673336.1700668</v>
      </c>
      <c r="AE198" s="67">
        <v>0</v>
      </c>
      <c r="AF198" s="67">
        <v>194756670.71214679</v>
      </c>
      <c r="AG198" s="67">
        <v>0</v>
      </c>
      <c r="AH198" s="67">
        <v>9348320807.0444088</v>
      </c>
      <c r="AI198" s="67">
        <v>1636045910.4024031</v>
      </c>
      <c r="AJ198" s="67">
        <v>2172271572361.75</v>
      </c>
      <c r="AK198" s="67">
        <v>866070939563.57959</v>
      </c>
      <c r="AL198" s="67">
        <v>1301943832045.981</v>
      </c>
      <c r="AM198" s="67">
        <v>2905315839160.6108</v>
      </c>
      <c r="AN198" s="67">
        <v>3050375815717.292</v>
      </c>
      <c r="AO198" s="67">
        <v>426095899309.22382</v>
      </c>
      <c r="AP198" s="67">
        <v>343625725249.37402</v>
      </c>
      <c r="AQ198" s="67">
        <v>82470174059.849747</v>
      </c>
      <c r="AR198" s="67">
        <v>245906000000</v>
      </c>
      <c r="AS198" s="67">
        <v>284933000000</v>
      </c>
      <c r="AT198" s="67">
        <v>210841929960.5358</v>
      </c>
      <c r="AU198" s="67">
        <v>36226076495.680344</v>
      </c>
      <c r="AV198" s="67">
        <v>16019244668.559429</v>
      </c>
      <c r="AW198" s="67">
        <v>20206831827.120918</v>
      </c>
      <c r="AX198" s="67">
        <v>37810973890.017677</v>
      </c>
      <c r="AY198" s="67">
        <v>137402068.73226261</v>
      </c>
      <c r="AZ198" s="67">
        <v>4735100956.2196808</v>
      </c>
      <c r="BA198" s="67">
        <v>4021953019.9500222</v>
      </c>
      <c r="BB198" s="67">
        <v>24903195358.21962</v>
      </c>
      <c r="BC198" s="67">
        <v>19549807034.27787</v>
      </c>
      <c r="BD198" s="67">
        <v>83457421137.438278</v>
      </c>
      <c r="BE198" s="67">
        <v>518095031356.03693</v>
      </c>
      <c r="BF198" s="67">
        <v>17931065983.766769</v>
      </c>
      <c r="BG198" s="67">
        <v>41806760357.986908</v>
      </c>
      <c r="BH198" s="67">
        <v>726240569.63736677</v>
      </c>
      <c r="BI198" s="67">
        <v>457630964444.64581</v>
      </c>
      <c r="BJ198" s="67">
        <v>0</v>
      </c>
      <c r="BK198" s="67">
        <v>371417867933.98163</v>
      </c>
      <c r="BL198" s="67">
        <v>7722174153.7839088</v>
      </c>
      <c r="BM198" s="67">
        <v>27252515866.79879</v>
      </c>
      <c r="BN198" s="67">
        <v>14709720.669086739</v>
      </c>
      <c r="BO198" s="67">
        <v>0</v>
      </c>
      <c r="BP198" s="67">
        <v>60372791.138488539</v>
      </c>
      <c r="BQ198" s="67">
        <v>7679429132.5032043</v>
      </c>
      <c r="BR198" s="67">
        <v>0</v>
      </c>
      <c r="BS198" s="67">
        <v>568318169.25002503</v>
      </c>
      <c r="BT198" s="67">
        <v>0</v>
      </c>
      <c r="BU198" s="67">
        <v>42441449381.868378</v>
      </c>
      <c r="BV198" s="67">
        <v>474127294.6523481</v>
      </c>
      <c r="BW198" s="67">
        <v>1480120829911.1919</v>
      </c>
      <c r="BX198" s="67">
        <v>581661071768.14893</v>
      </c>
      <c r="BY198" s="67">
        <v>898459758143.04358</v>
      </c>
      <c r="BZ198" s="67">
        <v>2596126690536.9888</v>
      </c>
      <c r="CA198" s="67">
        <v>2635153690536.9888</v>
      </c>
    </row>
    <row r="199" spans="1:79">
      <c r="A199" t="s">
        <v>64</v>
      </c>
      <c r="B199" t="s">
        <v>153</v>
      </c>
      <c r="C199" s="67">
        <v>2009</v>
      </c>
      <c r="D199" t="s">
        <v>5196</v>
      </c>
      <c r="E199" s="67">
        <v>25138137</v>
      </c>
      <c r="F199" s="67">
        <v>370817846158.83118</v>
      </c>
      <c r="G199" s="67">
        <v>423503654940.16467</v>
      </c>
      <c r="H199" s="67">
        <v>473091336280.38599</v>
      </c>
      <c r="I199" s="67">
        <v>252587371180.07339</v>
      </c>
      <c r="J199" s="67">
        <v>73354496016.515625</v>
      </c>
      <c r="K199" s="67">
        <v>62744821207.475693</v>
      </c>
      <c r="L199" s="67">
        <v>492373979.99851352</v>
      </c>
      <c r="M199" s="67">
        <v>7648107607.4126167</v>
      </c>
      <c r="N199" s="67">
        <v>4362800594.1876602</v>
      </c>
      <c r="O199" s="67">
        <v>30286400060.596191</v>
      </c>
      <c r="P199" s="67">
        <v>2849027147.9205618</v>
      </c>
      <c r="Q199" s="67">
        <v>67879322739.339706</v>
      </c>
      <c r="R199" s="67">
        <v>255056875110.7522</v>
      </c>
      <c r="S199" s="67">
        <v>13697875432.097231</v>
      </c>
      <c r="T199" s="67">
        <v>19373281965.858501</v>
      </c>
      <c r="U199" s="67">
        <v>72626992.2808256</v>
      </c>
      <c r="V199" s="67">
        <v>261662948646.60519</v>
      </c>
      <c r="W199" s="67">
        <v>0</v>
      </c>
      <c r="X199" s="67">
        <v>157841930255.83121</v>
      </c>
      <c r="Y199" s="67">
        <v>73933188018.627975</v>
      </c>
      <c r="Z199" s="67">
        <v>9869958603.5243835</v>
      </c>
      <c r="AA199" s="67">
        <v>2800871.3715808089</v>
      </c>
      <c r="AB199" s="67">
        <v>0</v>
      </c>
      <c r="AC199" s="67">
        <v>750437.15475697326</v>
      </c>
      <c r="AD199" s="67">
        <v>8844673336.1700668</v>
      </c>
      <c r="AE199" s="67">
        <v>0</v>
      </c>
      <c r="AF199" s="67">
        <v>185280406.478394</v>
      </c>
      <c r="AG199" s="67">
        <v>0</v>
      </c>
      <c r="AH199" s="67">
        <v>9348320807.0444088</v>
      </c>
      <c r="AI199" s="67">
        <v>1636045910.4024031</v>
      </c>
      <c r="AJ199" s="67">
        <v>2183919986813.271</v>
      </c>
      <c r="AK199" s="67">
        <v>885066800856.03076</v>
      </c>
      <c r="AL199" s="67">
        <v>1295450438738.6421</v>
      </c>
      <c r="AM199" s="67">
        <v>2933171783854.874</v>
      </c>
      <c r="AN199" s="67">
        <v>3078361545758.1582</v>
      </c>
      <c r="AO199" s="67">
        <v>433144300514.6745</v>
      </c>
      <c r="AP199" s="67">
        <v>349309919769.8988</v>
      </c>
      <c r="AQ199" s="67">
        <v>83834380744.775711</v>
      </c>
      <c r="AR199" s="67">
        <v>298181000000</v>
      </c>
      <c r="AS199" s="67">
        <v>333211000000</v>
      </c>
      <c r="AT199" s="67">
        <v>206111527906.2836</v>
      </c>
      <c r="AU199" s="67">
        <v>38620521818.321983</v>
      </c>
      <c r="AV199" s="67">
        <v>17815497726.81374</v>
      </c>
      <c r="AW199" s="67">
        <v>20805024091.508228</v>
      </c>
      <c r="AX199" s="67">
        <v>34636756650.774712</v>
      </c>
      <c r="AY199" s="67">
        <v>131699004.458297</v>
      </c>
      <c r="AZ199" s="67">
        <v>4901979999.3902845</v>
      </c>
      <c r="BA199" s="67">
        <v>4126837729.760396</v>
      </c>
      <c r="BB199" s="67">
        <v>25430489246.297611</v>
      </c>
      <c r="BC199" s="67">
        <v>15675146116.239161</v>
      </c>
      <c r="BD199" s="67">
        <v>82588097341.041138</v>
      </c>
      <c r="BE199" s="67">
        <v>303965151548.92279</v>
      </c>
      <c r="BF199" s="67">
        <v>15258957102.669889</v>
      </c>
      <c r="BG199" s="67">
        <v>40656502004.3741</v>
      </c>
      <c r="BH199" s="67">
        <v>135290613.66304189</v>
      </c>
      <c r="BI199" s="67">
        <v>247914401828.21579</v>
      </c>
      <c r="BJ199" s="67">
        <v>0</v>
      </c>
      <c r="BK199" s="67">
        <v>213184848004.3678</v>
      </c>
      <c r="BL199" s="67">
        <v>9459700320.2051125</v>
      </c>
      <c r="BM199" s="67">
        <v>5185613076.2078743</v>
      </c>
      <c r="BN199" s="67">
        <v>7180103.3030166356</v>
      </c>
      <c r="BO199" s="67">
        <v>0</v>
      </c>
      <c r="BP199" s="67">
        <v>34195864.290901922</v>
      </c>
      <c r="BQ199" s="67">
        <v>6106694143.1723309</v>
      </c>
      <c r="BR199" s="67">
        <v>0</v>
      </c>
      <c r="BS199" s="67">
        <v>396433485.08624959</v>
      </c>
      <c r="BT199" s="67">
        <v>0</v>
      </c>
      <c r="BU199" s="67">
        <v>13260238823.45516</v>
      </c>
      <c r="BV199" s="67">
        <v>279498008.12738383</v>
      </c>
      <c r="BW199" s="67">
        <v>1464437525086.1609</v>
      </c>
      <c r="BX199" s="67">
        <v>582666919004.3418</v>
      </c>
      <c r="BY199" s="67">
        <v>881770606081.81921</v>
      </c>
      <c r="BZ199" s="67">
        <v>2372628505056.042</v>
      </c>
      <c r="CA199" s="67">
        <v>2407658505056.042</v>
      </c>
    </row>
    <row r="200" spans="1:79">
      <c r="A200" t="s">
        <v>64</v>
      </c>
      <c r="B200" t="s">
        <v>153</v>
      </c>
      <c r="C200" s="67">
        <v>2010</v>
      </c>
      <c r="D200" t="s">
        <v>5197</v>
      </c>
      <c r="E200" s="67">
        <v>25390726</v>
      </c>
      <c r="F200" s="67">
        <v>395821089671.33142</v>
      </c>
      <c r="G200" s="67">
        <v>482855226830.3999</v>
      </c>
      <c r="H200" s="67">
        <v>540743874995.3999</v>
      </c>
      <c r="I200" s="67">
        <v>256702369274.48471</v>
      </c>
      <c r="J200" s="67">
        <v>73083368573.329453</v>
      </c>
      <c r="K200" s="67">
        <v>63289584969.518929</v>
      </c>
      <c r="L200" s="67">
        <v>491969944.57955831</v>
      </c>
      <c r="M200" s="67">
        <v>7680964664.315032</v>
      </c>
      <c r="N200" s="67">
        <v>4382543985.8641968</v>
      </c>
      <c r="O200" s="67">
        <v>30513095142.485802</v>
      </c>
      <c r="P200" s="67">
        <v>2859470243.252883</v>
      </c>
      <c r="Q200" s="67">
        <v>73898289098.478943</v>
      </c>
      <c r="R200" s="67">
        <v>300368301027.77368</v>
      </c>
      <c r="S200" s="67">
        <v>13697875432.097231</v>
      </c>
      <c r="T200" s="67">
        <v>18125580792.148281</v>
      </c>
      <c r="U200" s="67">
        <v>72335757.872402459</v>
      </c>
      <c r="V200" s="67">
        <v>304489433242.99872</v>
      </c>
      <c r="W200" s="67">
        <v>0</v>
      </c>
      <c r="X200" s="67">
        <v>199933111657.38611</v>
      </c>
      <c r="Y200" s="67">
        <v>73905023434.611404</v>
      </c>
      <c r="Z200" s="67">
        <v>9790460682.4982758</v>
      </c>
      <c r="AA200" s="67">
        <v>2447321.8244641069</v>
      </c>
      <c r="AB200" s="67">
        <v>0</v>
      </c>
      <c r="AC200" s="67">
        <v>724219.16158326308</v>
      </c>
      <c r="AD200" s="67">
        <v>8844673336.1700668</v>
      </c>
      <c r="AE200" s="67">
        <v>0</v>
      </c>
      <c r="AF200" s="67">
        <v>178778527.80511579</v>
      </c>
      <c r="AG200" s="67">
        <v>0</v>
      </c>
      <c r="AH200" s="67">
        <v>10198168153.139351</v>
      </c>
      <c r="AI200" s="67">
        <v>1636045910.4024031</v>
      </c>
      <c r="AJ200" s="67">
        <v>2280613738215.436</v>
      </c>
      <c r="AK200" s="67">
        <v>936278312723.07056</v>
      </c>
      <c r="AL200" s="67">
        <v>1341985636936.833</v>
      </c>
      <c r="AM200" s="67">
        <v>3122459828245.4248</v>
      </c>
      <c r="AN200" s="67">
        <v>3264614291808.0098</v>
      </c>
      <c r="AO200" s="67">
        <v>467491815482.78119</v>
      </c>
      <c r="AP200" s="67">
        <v>377009528615.14612</v>
      </c>
      <c r="AQ200" s="67">
        <v>90482286867.635071</v>
      </c>
      <c r="AR200" s="67">
        <v>351801000000</v>
      </c>
      <c r="AS200" s="67">
        <v>395597000000</v>
      </c>
      <c r="AT200" s="67">
        <v>228288088665.61401</v>
      </c>
      <c r="AU200" s="67">
        <v>43480439293.049881</v>
      </c>
      <c r="AV200" s="67">
        <v>19650402548.75742</v>
      </c>
      <c r="AW200" s="67">
        <v>23830036744.292469</v>
      </c>
      <c r="AX200" s="67">
        <v>48640226234.642159</v>
      </c>
      <c r="AY200" s="67">
        <v>130817646.85975569</v>
      </c>
      <c r="AZ200" s="67">
        <v>5353362080.9178247</v>
      </c>
      <c r="BA200" s="67">
        <v>4264337747.6491318</v>
      </c>
      <c r="BB200" s="67">
        <v>26079641947.675468</v>
      </c>
      <c r="BC200" s="67">
        <v>8460885343.7063475</v>
      </c>
      <c r="BD200" s="67">
        <v>91878378371.113495</v>
      </c>
      <c r="BE200" s="67">
        <v>525838334750.19043</v>
      </c>
      <c r="BF200" s="67">
        <v>15635856232.19039</v>
      </c>
      <c r="BG200" s="67">
        <v>13403794935.48735</v>
      </c>
      <c r="BH200" s="67">
        <v>382647324.83223712</v>
      </c>
      <c r="BI200" s="67">
        <v>496416036257.68042</v>
      </c>
      <c r="BJ200" s="67">
        <v>0</v>
      </c>
      <c r="BK200" s="67">
        <v>423557931579.48523</v>
      </c>
      <c r="BL200" s="67">
        <v>15613633356.353331</v>
      </c>
      <c r="BM200" s="67">
        <v>24402222567.3992</v>
      </c>
      <c r="BN200" s="67">
        <v>3624588.720815971</v>
      </c>
      <c r="BO200" s="67">
        <v>0</v>
      </c>
      <c r="BP200" s="67">
        <v>12288200.87301846</v>
      </c>
      <c r="BQ200" s="67">
        <v>10011992768.62916</v>
      </c>
      <c r="BR200" s="67">
        <v>0</v>
      </c>
      <c r="BS200" s="67">
        <v>380715563.92731792</v>
      </c>
      <c r="BT200" s="67">
        <v>0</v>
      </c>
      <c r="BU200" s="67">
        <v>22126456968.677551</v>
      </c>
      <c r="BV200" s="67">
        <v>307170663.61466467</v>
      </c>
      <c r="BW200" s="67">
        <v>1890444519998.8311</v>
      </c>
      <c r="BX200" s="67">
        <v>757103386049.5802</v>
      </c>
      <c r="BY200" s="67">
        <v>1133341133949.251</v>
      </c>
      <c r="BZ200" s="67">
        <v>3068266758897.416</v>
      </c>
      <c r="CA200" s="67">
        <v>3112062758897.416</v>
      </c>
    </row>
    <row r="201" spans="1:79">
      <c r="A201" t="s">
        <v>64</v>
      </c>
      <c r="B201" t="s">
        <v>153</v>
      </c>
      <c r="C201" s="67">
        <v>2011</v>
      </c>
      <c r="D201" t="s">
        <v>5198</v>
      </c>
      <c r="E201" s="67">
        <v>25643904</v>
      </c>
      <c r="F201" s="67">
        <v>425143051476.39008</v>
      </c>
      <c r="G201" s="67">
        <v>525682834067.3913</v>
      </c>
      <c r="H201" s="67">
        <v>614725804292.73853</v>
      </c>
      <c r="I201" s="67">
        <v>248397847619.2655</v>
      </c>
      <c r="J201" s="67">
        <v>73291428299.317581</v>
      </c>
      <c r="K201" s="67">
        <v>64084073504.795563</v>
      </c>
      <c r="L201" s="67">
        <v>491621111.39543331</v>
      </c>
      <c r="M201" s="67">
        <v>7726217687.4432688</v>
      </c>
      <c r="N201" s="67">
        <v>4417304788.0027027</v>
      </c>
      <c r="O201" s="67">
        <v>30853771760.869331</v>
      </c>
      <c r="P201" s="67">
        <v>2885310047.1811261</v>
      </c>
      <c r="Q201" s="67">
        <v>65458448809.007843</v>
      </c>
      <c r="R201" s="67">
        <v>311732693346.60162</v>
      </c>
      <c r="S201" s="67">
        <v>13697875432.097231</v>
      </c>
      <c r="T201" s="67">
        <v>17860640053.071918</v>
      </c>
      <c r="U201" s="67">
        <v>72926225.049415469</v>
      </c>
      <c r="V201" s="67">
        <v>325231948356.24738</v>
      </c>
      <c r="W201" s="67">
        <v>0</v>
      </c>
      <c r="X201" s="67">
        <v>199933111657.38611</v>
      </c>
      <c r="Y201" s="67">
        <v>84528578359.491653</v>
      </c>
      <c r="Z201" s="67">
        <v>9702400794.0001183</v>
      </c>
      <c r="AA201" s="67">
        <v>2284703.0718194288</v>
      </c>
      <c r="AB201" s="67">
        <v>0</v>
      </c>
      <c r="AC201" s="67">
        <v>624554.49418323045</v>
      </c>
      <c r="AD201" s="67">
        <v>9710104259.8615341</v>
      </c>
      <c r="AE201" s="67">
        <v>0</v>
      </c>
      <c r="AF201" s="67">
        <v>172309157.35584331</v>
      </c>
      <c r="AG201" s="67">
        <v>0</v>
      </c>
      <c r="AH201" s="67">
        <v>19546488960.183762</v>
      </c>
      <c r="AI201" s="67">
        <v>1636045910.4024031</v>
      </c>
      <c r="AJ201" s="67">
        <v>2392759853760.02</v>
      </c>
      <c r="AK201" s="67">
        <v>998675279653.29688</v>
      </c>
      <c r="AL201" s="67">
        <v>1393123479069.363</v>
      </c>
      <c r="AM201" s="67">
        <v>3227319913981.874</v>
      </c>
      <c r="AN201" s="67">
        <v>3397994330946.5371</v>
      </c>
      <c r="AO201" s="67">
        <v>521960559822.10577</v>
      </c>
      <c r="AP201" s="67">
        <v>420935935340.40802</v>
      </c>
      <c r="AQ201" s="67">
        <v>101024624481.69791</v>
      </c>
      <c r="AR201" s="67">
        <v>394080000000</v>
      </c>
      <c r="AS201" s="67">
        <v>458993000000</v>
      </c>
      <c r="AT201" s="67">
        <v>230306681537.76639</v>
      </c>
      <c r="AU201" s="67">
        <v>51318710023.895103</v>
      </c>
      <c r="AV201" s="67">
        <v>23081565791.588772</v>
      </c>
      <c r="AW201" s="67">
        <v>28237144232.306339</v>
      </c>
      <c r="AX201" s="67">
        <v>47844803636.011177</v>
      </c>
      <c r="AY201" s="67">
        <v>154914434.38478839</v>
      </c>
      <c r="AZ201" s="67">
        <v>6913350317.0765209</v>
      </c>
      <c r="BA201" s="67">
        <v>4381824987.2401733</v>
      </c>
      <c r="BB201" s="67">
        <v>26945090454.53978</v>
      </c>
      <c r="BC201" s="67">
        <v>13624648081.74531</v>
      </c>
      <c r="BD201" s="67">
        <v>79123339602.873535</v>
      </c>
      <c r="BE201" s="67">
        <v>655370412837.43457</v>
      </c>
      <c r="BF201" s="67">
        <v>15680295270.4039</v>
      </c>
      <c r="BG201" s="67">
        <v>51508290097.672379</v>
      </c>
      <c r="BH201" s="67">
        <v>595189497.57124984</v>
      </c>
      <c r="BI201" s="67">
        <v>587586637971.78711</v>
      </c>
      <c r="BJ201" s="67">
        <v>0</v>
      </c>
      <c r="BK201" s="67">
        <v>464889436635.94897</v>
      </c>
      <c r="BL201" s="67">
        <v>22503319265.311218</v>
      </c>
      <c r="BM201" s="67">
        <v>36973602577.217857</v>
      </c>
      <c r="BN201" s="67">
        <v>8283565.8014079649</v>
      </c>
      <c r="BO201" s="67">
        <v>0</v>
      </c>
      <c r="BP201" s="67">
        <v>21448693.551141251</v>
      </c>
      <c r="BQ201" s="67">
        <v>18040652993.402672</v>
      </c>
      <c r="BR201" s="67">
        <v>0</v>
      </c>
      <c r="BS201" s="67">
        <v>539707398.0793947</v>
      </c>
      <c r="BT201" s="67">
        <v>0</v>
      </c>
      <c r="BU201" s="67">
        <v>44520036833.33149</v>
      </c>
      <c r="BV201" s="67">
        <v>90150009.142971084</v>
      </c>
      <c r="BW201" s="67">
        <v>2165354403272.6311</v>
      </c>
      <c r="BX201" s="67">
        <v>862893757900.25867</v>
      </c>
      <c r="BY201" s="67">
        <v>1302460645372.373</v>
      </c>
      <c r="BZ201" s="67">
        <v>3508079057469.939</v>
      </c>
      <c r="CA201" s="67">
        <v>3572992057469.939</v>
      </c>
    </row>
    <row r="202" spans="1:79">
      <c r="A202" t="s">
        <v>64</v>
      </c>
      <c r="B202" t="s">
        <v>153</v>
      </c>
      <c r="C202" s="67">
        <v>2012</v>
      </c>
      <c r="D202" t="s">
        <v>5199</v>
      </c>
      <c r="E202" s="67">
        <v>25898143</v>
      </c>
      <c r="F202" s="67">
        <v>460140578880.33521</v>
      </c>
      <c r="G202" s="67">
        <v>570214282757.6239</v>
      </c>
      <c r="H202" s="67">
        <v>672439921014.14404</v>
      </c>
      <c r="I202" s="67">
        <v>245024270342.16989</v>
      </c>
      <c r="J202" s="67">
        <v>72928325771.330948</v>
      </c>
      <c r="K202" s="67">
        <v>64878562040.072189</v>
      </c>
      <c r="L202" s="67">
        <v>491286112.01733142</v>
      </c>
      <c r="M202" s="67">
        <v>7771470710.5715046</v>
      </c>
      <c r="N202" s="67">
        <v>4452065590.1412077</v>
      </c>
      <c r="O202" s="67">
        <v>31194448379.252861</v>
      </c>
      <c r="P202" s="67">
        <v>2898421897.6275282</v>
      </c>
      <c r="Q202" s="67">
        <v>61131928609.957077</v>
      </c>
      <c r="R202" s="67">
        <v>311086603940.61792</v>
      </c>
      <c r="S202" s="67">
        <v>13697875432.097231</v>
      </c>
      <c r="T202" s="67">
        <v>17663565946.478642</v>
      </c>
      <c r="U202" s="67">
        <v>72591234.905962661</v>
      </c>
      <c r="V202" s="67">
        <v>325058155793.74042</v>
      </c>
      <c r="W202" s="67">
        <v>0</v>
      </c>
      <c r="X202" s="67">
        <v>199933111657.38611</v>
      </c>
      <c r="Y202" s="67">
        <v>84485671327.09996</v>
      </c>
      <c r="Z202" s="67">
        <v>9580640878.0745163</v>
      </c>
      <c r="AA202" s="67">
        <v>2087922.681928531</v>
      </c>
      <c r="AB202" s="67">
        <v>0</v>
      </c>
      <c r="AC202" s="67">
        <v>593135.11310709198</v>
      </c>
      <c r="AD202" s="67">
        <v>9709767032.6014252</v>
      </c>
      <c r="AE202" s="67">
        <v>0</v>
      </c>
      <c r="AF202" s="67">
        <v>163748970.19713211</v>
      </c>
      <c r="AG202" s="67">
        <v>0</v>
      </c>
      <c r="AH202" s="67">
        <v>19546488960.183762</v>
      </c>
      <c r="AI202" s="67">
        <v>1636045910.4024031</v>
      </c>
      <c r="AJ202" s="67">
        <v>2448992179047.1729</v>
      </c>
      <c r="AK202" s="67">
        <v>1032421025808.392</v>
      </c>
      <c r="AL202" s="67">
        <v>1416078356794.7151</v>
      </c>
      <c r="AM202" s="67">
        <v>3291302783622.6641</v>
      </c>
      <c r="AN202" s="67">
        <v>3476023902813.4521</v>
      </c>
      <c r="AO202" s="67">
        <v>564902940519.63135</v>
      </c>
      <c r="AP202" s="67">
        <v>455566887515.83173</v>
      </c>
      <c r="AQ202" s="67">
        <v>109336053003.79961</v>
      </c>
      <c r="AR202" s="67">
        <v>445870000000</v>
      </c>
      <c r="AS202" s="67">
        <v>524289000000</v>
      </c>
      <c r="AT202" s="67">
        <v>227657645708.5163</v>
      </c>
      <c r="AU202" s="67">
        <v>62226330491.833817</v>
      </c>
      <c r="AV202" s="67">
        <v>28569805440.855221</v>
      </c>
      <c r="AW202" s="67">
        <v>33656525050.978611</v>
      </c>
      <c r="AX202" s="67">
        <v>47848813469.484901</v>
      </c>
      <c r="AY202" s="67">
        <v>178156414.14393291</v>
      </c>
      <c r="AZ202" s="67">
        <v>7895676877.9731302</v>
      </c>
      <c r="BA202" s="67">
        <v>4457968680.5084295</v>
      </c>
      <c r="BB202" s="67">
        <v>27725822571.636089</v>
      </c>
      <c r="BC202" s="67">
        <v>9627152897.5716095</v>
      </c>
      <c r="BD202" s="67">
        <v>67697724305.364372</v>
      </c>
      <c r="BE202" s="67">
        <v>536561731090.75848</v>
      </c>
      <c r="BF202" s="67">
        <v>22764760635.028782</v>
      </c>
      <c r="BG202" s="67">
        <v>52047511448.026604</v>
      </c>
      <c r="BH202" s="67">
        <v>402412791.23720282</v>
      </c>
      <c r="BI202" s="67">
        <v>461347046216.46588</v>
      </c>
      <c r="BJ202" s="67">
        <v>0</v>
      </c>
      <c r="BK202" s="67">
        <v>363533387074.85101</v>
      </c>
      <c r="BL202" s="67">
        <v>26497395476.9674</v>
      </c>
      <c r="BM202" s="67">
        <v>29118639405.639359</v>
      </c>
      <c r="BN202" s="67">
        <v>7128955.6730670016</v>
      </c>
      <c r="BO202" s="67">
        <v>0</v>
      </c>
      <c r="BP202" s="67">
        <v>18719826.41739</v>
      </c>
      <c r="BQ202" s="67">
        <v>12565287612.41477</v>
      </c>
      <c r="BR202" s="67">
        <v>0</v>
      </c>
      <c r="BS202" s="67">
        <v>439760616.28827852</v>
      </c>
      <c r="BT202" s="67">
        <v>0</v>
      </c>
      <c r="BU202" s="67">
        <v>29166727248.21468</v>
      </c>
      <c r="BV202" s="67">
        <v>0</v>
      </c>
      <c r="BW202" s="67">
        <v>2332881157708.3638</v>
      </c>
      <c r="BX202" s="67">
        <v>956634892060.76514</v>
      </c>
      <c r="BY202" s="67">
        <v>1376246265647.5991</v>
      </c>
      <c r="BZ202" s="67">
        <v>3583584475027.27</v>
      </c>
      <c r="CA202" s="67">
        <v>3662003475027.27</v>
      </c>
    </row>
    <row r="203" spans="1:79">
      <c r="A203" t="s">
        <v>64</v>
      </c>
      <c r="B203" t="s">
        <v>153</v>
      </c>
      <c r="C203" s="67">
        <v>2013</v>
      </c>
      <c r="D203" t="s">
        <v>5200</v>
      </c>
      <c r="E203" s="67">
        <v>26153390</v>
      </c>
      <c r="F203" s="67">
        <v>498174842978.56628</v>
      </c>
      <c r="G203" s="67">
        <v>571647435490.53357</v>
      </c>
      <c r="H203" s="67">
        <v>659652968970.44543</v>
      </c>
      <c r="I203" s="67">
        <v>256332636180.6066</v>
      </c>
      <c r="J203" s="67">
        <v>73055803488.732437</v>
      </c>
      <c r="K203" s="67">
        <v>65673050575.348831</v>
      </c>
      <c r="L203" s="67">
        <v>490935139.67237318</v>
      </c>
      <c r="M203" s="67">
        <v>7816723733.6997414</v>
      </c>
      <c r="N203" s="67">
        <v>4486826392.2797117</v>
      </c>
      <c r="O203" s="67">
        <v>31535124997.636379</v>
      </c>
      <c r="P203" s="67">
        <v>2922331849.443758</v>
      </c>
      <c r="Q203" s="67">
        <v>70378898600.134048</v>
      </c>
      <c r="R203" s="67">
        <v>325601281646.43268</v>
      </c>
      <c r="S203" s="67">
        <v>13697875432.097231</v>
      </c>
      <c r="T203" s="67">
        <v>16533326164.57048</v>
      </c>
      <c r="U203" s="67">
        <v>71166585.812739253</v>
      </c>
      <c r="V203" s="67">
        <v>340576528226.30591</v>
      </c>
      <c r="W203" s="67">
        <v>0</v>
      </c>
      <c r="X203" s="67">
        <v>219926422823.12479</v>
      </c>
      <c r="Y203" s="67">
        <v>84434141538.269577</v>
      </c>
      <c r="Z203" s="67">
        <v>9413178462.5543213</v>
      </c>
      <c r="AA203" s="67">
        <v>1991989.3170590091</v>
      </c>
      <c r="AB203" s="67">
        <v>0</v>
      </c>
      <c r="AC203" s="67">
        <v>575382.93596569926</v>
      </c>
      <c r="AD203" s="67">
        <v>9709429805.3413162</v>
      </c>
      <c r="AE203" s="67">
        <v>0</v>
      </c>
      <c r="AF203" s="67">
        <v>157490084.6514945</v>
      </c>
      <c r="AG203" s="67">
        <v>0</v>
      </c>
      <c r="AH203" s="67">
        <v>15297252229.70903</v>
      </c>
      <c r="AI203" s="67">
        <v>1636045910.4024031</v>
      </c>
      <c r="AJ203" s="67">
        <v>2506630171843.791</v>
      </c>
      <c r="AK203" s="67">
        <v>1061320324979.583</v>
      </c>
      <c r="AL203" s="67">
        <v>1444938222647.8169</v>
      </c>
      <c r="AM203" s="67">
        <v>3441857309437.189</v>
      </c>
      <c r="AN203" s="67">
        <v>3595301078733.4482</v>
      </c>
      <c r="AO203" s="67">
        <v>588848743344.32849</v>
      </c>
      <c r="AP203" s="67">
        <v>474878018826.07129</v>
      </c>
      <c r="AQ203" s="67">
        <v>113970724518.2571</v>
      </c>
      <c r="AR203" s="67">
        <v>461580000000</v>
      </c>
      <c r="AS203" s="67">
        <v>532934000000</v>
      </c>
      <c r="AT203" s="67">
        <v>254657693403.81241</v>
      </c>
      <c r="AU203" s="67">
        <v>70594771298.631393</v>
      </c>
      <c r="AV203" s="67">
        <v>32780833205.765572</v>
      </c>
      <c r="AW203" s="67">
        <v>37813938092.865837</v>
      </c>
      <c r="AX203" s="67">
        <v>53851738748.12516</v>
      </c>
      <c r="AY203" s="67">
        <v>202206012.386628</v>
      </c>
      <c r="AZ203" s="67">
        <v>7914935011.9320993</v>
      </c>
      <c r="BA203" s="67">
        <v>4385158264.1347551</v>
      </c>
      <c r="BB203" s="67">
        <v>28496879805.862659</v>
      </c>
      <c r="BC203" s="67">
        <v>9393930091.0853672</v>
      </c>
      <c r="BD203" s="67">
        <v>79818074171.654373</v>
      </c>
      <c r="BE203" s="67">
        <v>439048336640.02533</v>
      </c>
      <c r="BF203" s="67">
        <v>18113739931.782459</v>
      </c>
      <c r="BG203" s="67">
        <v>56434964838.606819</v>
      </c>
      <c r="BH203" s="67">
        <v>1139693422.699538</v>
      </c>
      <c r="BI203" s="67">
        <v>363359938446.93652</v>
      </c>
      <c r="BJ203" s="67">
        <v>0</v>
      </c>
      <c r="BK203" s="67">
        <v>294358302670.73389</v>
      </c>
      <c r="BL203" s="67">
        <v>17585913358.913139</v>
      </c>
      <c r="BM203" s="67">
        <v>27143340172.456451</v>
      </c>
      <c r="BN203" s="67">
        <v>6847798.9156083353</v>
      </c>
      <c r="BO203" s="67">
        <v>0</v>
      </c>
      <c r="BP203" s="67">
        <v>10879216.34798993</v>
      </c>
      <c r="BQ203" s="67">
        <v>7639969380.9013252</v>
      </c>
      <c r="BR203" s="67">
        <v>0</v>
      </c>
      <c r="BS203" s="67">
        <v>346472429.03582609</v>
      </c>
      <c r="BT203" s="67">
        <v>0</v>
      </c>
      <c r="BU203" s="67">
        <v>16268213419.63233</v>
      </c>
      <c r="BV203" s="67">
        <v>0</v>
      </c>
      <c r="BW203" s="67">
        <v>2451068269803.606</v>
      </c>
      <c r="BX203" s="67">
        <v>987315548804.32471</v>
      </c>
      <c r="BY203" s="67">
        <v>1463752720999.281</v>
      </c>
      <c r="BZ203" s="67">
        <v>3662269043191.7729</v>
      </c>
      <c r="CA203" s="67">
        <v>3733623043191.7729</v>
      </c>
    </row>
    <row r="204" spans="1:79">
      <c r="A204" t="s">
        <v>64</v>
      </c>
      <c r="B204" t="s">
        <v>153</v>
      </c>
      <c r="C204" s="67">
        <v>2014</v>
      </c>
      <c r="D204" t="s">
        <v>5201</v>
      </c>
      <c r="E204" s="67">
        <v>26418224</v>
      </c>
      <c r="F204" s="67">
        <v>535125940649.97748</v>
      </c>
      <c r="G204" s="67">
        <v>581389458757.68372</v>
      </c>
      <c r="H204" s="67">
        <v>671810617404.79541</v>
      </c>
      <c r="I204" s="67">
        <v>268690983836.8027</v>
      </c>
      <c r="J204" s="67">
        <v>73043880752.353455</v>
      </c>
      <c r="K204" s="67">
        <v>66467539110.625458</v>
      </c>
      <c r="L204" s="67">
        <v>490600140.29427129</v>
      </c>
      <c r="M204" s="67">
        <v>7861976756.8279781</v>
      </c>
      <c r="N204" s="67">
        <v>4521587194.4182177</v>
      </c>
      <c r="O204" s="67">
        <v>31875801616.019909</v>
      </c>
      <c r="P204" s="67">
        <v>3006187225.7377501</v>
      </c>
      <c r="Q204" s="67">
        <v>81681914512.01178</v>
      </c>
      <c r="R204" s="67">
        <v>326023082748.00208</v>
      </c>
      <c r="S204" s="67">
        <v>13697875432.097231</v>
      </c>
      <c r="T204" s="67">
        <v>15571447796.2202</v>
      </c>
      <c r="U204" s="67">
        <v>555650785.69909465</v>
      </c>
      <c r="V204" s="67">
        <v>340421629105.18652</v>
      </c>
      <c r="W204" s="67">
        <v>0</v>
      </c>
      <c r="X204" s="67">
        <v>220978702358.1636</v>
      </c>
      <c r="Y204" s="67">
        <v>83399897720.018021</v>
      </c>
      <c r="Z204" s="67">
        <v>9247847617.1719265</v>
      </c>
      <c r="AA204" s="67">
        <v>1758005.5003040771</v>
      </c>
      <c r="AB204" s="67">
        <v>0</v>
      </c>
      <c r="AC204" s="67">
        <v>502401.76327330671</v>
      </c>
      <c r="AD204" s="67">
        <v>9709092578.0812073</v>
      </c>
      <c r="AE204" s="67">
        <v>0</v>
      </c>
      <c r="AF204" s="67">
        <v>150530284.376753</v>
      </c>
      <c r="AG204" s="67">
        <v>0</v>
      </c>
      <c r="AH204" s="67">
        <v>15297252229.70903</v>
      </c>
      <c r="AI204" s="67">
        <v>1636045910.4024031</v>
      </c>
      <c r="AJ204" s="67">
        <v>2557243903601.0601</v>
      </c>
      <c r="AK204" s="67">
        <v>1097487782998.5179</v>
      </c>
      <c r="AL204" s="67">
        <v>1460438511324.2251</v>
      </c>
      <c r="AM204" s="67">
        <v>3547203833388.4692</v>
      </c>
      <c r="AN204" s="67">
        <v>3689383750157.9189</v>
      </c>
      <c r="AO204" s="67">
        <v>633099489281.64709</v>
      </c>
      <c r="AP204" s="67">
        <v>510564104259.39282</v>
      </c>
      <c r="AQ204" s="67">
        <v>122535385022.2543</v>
      </c>
      <c r="AR204" s="67">
        <v>494003000000</v>
      </c>
      <c r="AS204" s="67">
        <v>571167000000</v>
      </c>
      <c r="AT204" s="67">
        <v>254332124001.68188</v>
      </c>
      <c r="AU204" s="67">
        <v>66689890972.12326</v>
      </c>
      <c r="AV204" s="67">
        <v>30847361041.149101</v>
      </c>
      <c r="AW204" s="67">
        <v>35842529930.974159</v>
      </c>
      <c r="AX204" s="67">
        <v>57217491071.866982</v>
      </c>
      <c r="AY204" s="67">
        <v>224643351.4555105</v>
      </c>
      <c r="AZ204" s="67">
        <v>7963197179.4571762</v>
      </c>
      <c r="BA204" s="67">
        <v>4386221451.7292624</v>
      </c>
      <c r="BB204" s="67">
        <v>29240879229.985748</v>
      </c>
      <c r="BC204" s="67">
        <v>12174205629.53949</v>
      </c>
      <c r="BD204" s="67">
        <v>76435595115.524429</v>
      </c>
      <c r="BE204" s="67">
        <v>410339312680.60748</v>
      </c>
      <c r="BF204" s="67">
        <v>23587283962.359451</v>
      </c>
      <c r="BG204" s="67">
        <v>49378861051.325111</v>
      </c>
      <c r="BH204" s="67">
        <v>907158706.33897305</v>
      </c>
      <c r="BI204" s="67">
        <v>336466008960.58398</v>
      </c>
      <c r="BJ204" s="67">
        <v>0</v>
      </c>
      <c r="BK204" s="67">
        <v>284141803622.02887</v>
      </c>
      <c r="BL204" s="67">
        <v>9424391254.8531551</v>
      </c>
      <c r="BM204" s="67">
        <v>16265182050.21681</v>
      </c>
      <c r="BN204" s="67">
        <v>5948806.7010673136</v>
      </c>
      <c r="BO204" s="67">
        <v>0</v>
      </c>
      <c r="BP204" s="67">
        <v>5301182.2689965842</v>
      </c>
      <c r="BQ204" s="67">
        <v>7277208425.7112207</v>
      </c>
      <c r="BR204" s="67">
        <v>0</v>
      </c>
      <c r="BS204" s="67">
        <v>435660361.27544433</v>
      </c>
      <c r="BT204" s="67">
        <v>0</v>
      </c>
      <c r="BU204" s="67">
        <v>18910513257.52837</v>
      </c>
      <c r="BV204" s="67">
        <v>0</v>
      </c>
      <c r="BW204" s="67">
        <v>2323255181729.5962</v>
      </c>
      <c r="BX204" s="67">
        <v>975532088114.37537</v>
      </c>
      <c r="BY204" s="67">
        <v>1347723093615.22</v>
      </c>
      <c r="BZ204" s="67">
        <v>3543862107693.5322</v>
      </c>
      <c r="CA204" s="67">
        <v>3621026107693.5322</v>
      </c>
    </row>
    <row r="205" spans="1:79">
      <c r="A205" t="s">
        <v>64</v>
      </c>
      <c r="B205" t="s">
        <v>153</v>
      </c>
      <c r="C205" s="67">
        <v>2015</v>
      </c>
      <c r="D205" t="s">
        <v>5202</v>
      </c>
      <c r="E205" s="67">
        <v>26690218</v>
      </c>
      <c r="F205" s="67">
        <v>570962685795.30029</v>
      </c>
      <c r="G205" s="67">
        <v>548280725808.76563</v>
      </c>
      <c r="H205" s="67">
        <v>647395927784.94751</v>
      </c>
      <c r="I205" s="67">
        <v>267724676383.53809</v>
      </c>
      <c r="J205" s="67">
        <v>73078722698.330505</v>
      </c>
      <c r="K205" s="67">
        <v>67262027645.9021</v>
      </c>
      <c r="L205" s="67">
        <v>490251307.11014628</v>
      </c>
      <c r="M205" s="67">
        <v>7907229779.956213</v>
      </c>
      <c r="N205" s="67">
        <v>4556347996.5567226</v>
      </c>
      <c r="O205" s="67">
        <v>32216478234.403431</v>
      </c>
      <c r="P205" s="67">
        <v>3139432341.5677691</v>
      </c>
      <c r="Q205" s="67">
        <v>79075626914.343933</v>
      </c>
      <c r="R205" s="67">
        <v>317371181389.63068</v>
      </c>
      <c r="S205" s="67">
        <v>13697875432.097231</v>
      </c>
      <c r="T205" s="67">
        <v>15571447796.2202</v>
      </c>
      <c r="U205" s="67">
        <v>555650785.69909465</v>
      </c>
      <c r="V205" s="67">
        <v>276706630887.50873</v>
      </c>
      <c r="W205" s="67">
        <v>0</v>
      </c>
      <c r="X205" s="67">
        <v>220978702358.1636</v>
      </c>
      <c r="Y205" s="67">
        <v>19878723983.06411</v>
      </c>
      <c r="Z205" s="67">
        <v>9065414009.7846642</v>
      </c>
      <c r="AA205" s="67">
        <v>1290037.8667942139</v>
      </c>
      <c r="AB205" s="67">
        <v>0</v>
      </c>
      <c r="AC205" s="67">
        <v>462952.48073687829</v>
      </c>
      <c r="AD205" s="67">
        <v>9708755350.8210983</v>
      </c>
      <c r="AE205" s="67">
        <v>0</v>
      </c>
      <c r="AF205" s="67">
        <v>139984055.21619019</v>
      </c>
      <c r="AG205" s="67">
        <v>0</v>
      </c>
      <c r="AH205" s="67">
        <v>15297252229.70903</v>
      </c>
      <c r="AI205" s="67">
        <v>1636045910.4024031</v>
      </c>
      <c r="AJ205" s="67">
        <v>2594285649771.1548</v>
      </c>
      <c r="AK205" s="67">
        <v>1113536233261.5249</v>
      </c>
      <c r="AL205" s="67">
        <v>1481043204970.3899</v>
      </c>
      <c r="AM205" s="67">
        <v>3609459614504.75</v>
      </c>
      <c r="AN205" s="67">
        <v>3748780730566.6162</v>
      </c>
      <c r="AO205" s="67">
        <v>582763076654.58594</v>
      </c>
      <c r="AP205" s="67">
        <v>469970223108.53699</v>
      </c>
      <c r="AQ205" s="67">
        <v>112792853546.0489</v>
      </c>
      <c r="AR205" s="67">
        <v>486460000000</v>
      </c>
      <c r="AS205" s="67">
        <v>575463000000</v>
      </c>
      <c r="AT205" s="67">
        <v>240671287476.31451</v>
      </c>
      <c r="AU205" s="67">
        <v>63849439001.678284</v>
      </c>
      <c r="AV205" s="67">
        <v>30168797303.501572</v>
      </c>
      <c r="AW205" s="67">
        <v>33680641698.17672</v>
      </c>
      <c r="AX205" s="67">
        <v>61564467829.777069</v>
      </c>
      <c r="AY205" s="67">
        <v>239207849.08128721</v>
      </c>
      <c r="AZ205" s="67">
        <v>8137597479.2560272</v>
      </c>
      <c r="BA205" s="67">
        <v>4439736475.1739845</v>
      </c>
      <c r="BB205" s="67">
        <v>29845680449.452309</v>
      </c>
      <c r="BC205" s="67">
        <v>2524185320.5224848</v>
      </c>
      <c r="BD205" s="67">
        <v>70070973071.373016</v>
      </c>
      <c r="BE205" s="67">
        <v>200728046129.29251</v>
      </c>
      <c r="BF205" s="67">
        <v>2708626975.035501</v>
      </c>
      <c r="BG205" s="67">
        <v>21055801034.3456</v>
      </c>
      <c r="BH205" s="67">
        <v>362867663.43399042</v>
      </c>
      <c r="BI205" s="67">
        <v>176600750456.47739</v>
      </c>
      <c r="BJ205" s="67">
        <v>0</v>
      </c>
      <c r="BK205" s="67">
        <v>155463239310.29819</v>
      </c>
      <c r="BL205" s="67">
        <v>2461113785.1994061</v>
      </c>
      <c r="BM205" s="67">
        <v>8093931020.2848644</v>
      </c>
      <c r="BN205" s="67">
        <v>2377131.3249522112</v>
      </c>
      <c r="BO205" s="67">
        <v>0</v>
      </c>
      <c r="BP205" s="67">
        <v>5474057.0464053107</v>
      </c>
      <c r="BQ205" s="67">
        <v>3529724231.2062931</v>
      </c>
      <c r="BR205" s="67">
        <v>0</v>
      </c>
      <c r="BS205" s="67">
        <v>299113927.70355052</v>
      </c>
      <c r="BT205" s="67">
        <v>0</v>
      </c>
      <c r="BU205" s="67">
        <v>6745776993.4137316</v>
      </c>
      <c r="BV205" s="67">
        <v>0</v>
      </c>
      <c r="BW205" s="67">
        <v>2179444334429.939</v>
      </c>
      <c r="BX205" s="67">
        <v>912180549281.21033</v>
      </c>
      <c r="BY205" s="67">
        <v>1267263785148.729</v>
      </c>
      <c r="BZ205" s="67">
        <v>3114603744690.1318</v>
      </c>
      <c r="CA205" s="67">
        <v>3203606744690.1318</v>
      </c>
    </row>
    <row r="206" spans="1:79">
      <c r="A206" t="s">
        <v>64</v>
      </c>
      <c r="B206" t="s">
        <v>153</v>
      </c>
      <c r="C206" s="67">
        <v>2016</v>
      </c>
      <c r="D206" t="s">
        <v>5203</v>
      </c>
      <c r="E206" s="67">
        <v>26993311</v>
      </c>
      <c r="F206" s="67">
        <v>606356389731.61401</v>
      </c>
      <c r="G206" s="67">
        <v>538039459924.52417</v>
      </c>
      <c r="H206" s="67">
        <v>649058453224.64941</v>
      </c>
      <c r="I206" s="67">
        <v>266124834679.60751</v>
      </c>
      <c r="J206" s="67">
        <v>72747976128.198059</v>
      </c>
      <c r="K206" s="67">
        <v>67785924617.400658</v>
      </c>
      <c r="L206" s="67">
        <v>488496320.88561672</v>
      </c>
      <c r="M206" s="67">
        <v>7936493909.4502335</v>
      </c>
      <c r="N206" s="67">
        <v>4580118014.9218035</v>
      </c>
      <c r="O206" s="67">
        <v>32455773648.784088</v>
      </c>
      <c r="P206" s="67">
        <v>3304798834.3038902</v>
      </c>
      <c r="Q206" s="67">
        <v>76644732278.220642</v>
      </c>
      <c r="R206" s="67">
        <v>265890600012.48721</v>
      </c>
      <c r="S206" s="67">
        <v>13697875432.097231</v>
      </c>
      <c r="T206" s="67">
        <v>14392918327.856091</v>
      </c>
      <c r="U206" s="67">
        <v>555650785.69909465</v>
      </c>
      <c r="V206" s="67">
        <v>227316906393.29581</v>
      </c>
      <c r="W206" s="67">
        <v>0</v>
      </c>
      <c r="X206" s="67">
        <v>178887520956.6087</v>
      </c>
      <c r="Y206" s="67">
        <v>18924486779.496342</v>
      </c>
      <c r="Z206" s="67">
        <v>8916041179.4723854</v>
      </c>
      <c r="AA206" s="67">
        <v>822070.23328435002</v>
      </c>
      <c r="AB206" s="67">
        <v>0</v>
      </c>
      <c r="AC206" s="67">
        <v>431393.0547077356</v>
      </c>
      <c r="AD206" s="67">
        <v>3525564285.5501151</v>
      </c>
      <c r="AE206" s="67">
        <v>0</v>
      </c>
      <c r="AF206" s="67">
        <v>128741588.7688265</v>
      </c>
      <c r="AG206" s="67">
        <v>0</v>
      </c>
      <c r="AH206" s="67">
        <v>15297252229.70903</v>
      </c>
      <c r="AI206" s="67">
        <v>1636045910.4024031</v>
      </c>
      <c r="AJ206" s="67">
        <v>2629476963592.2671</v>
      </c>
      <c r="AK206" s="67">
        <v>1130136720786.4241</v>
      </c>
      <c r="AL206" s="67">
        <v>1499638945529.979</v>
      </c>
      <c r="AM206" s="67">
        <v>3638179374796.814</v>
      </c>
      <c r="AN206" s="67">
        <v>3782190034618.4048</v>
      </c>
      <c r="AO206" s="67">
        <v>610127982257.2522</v>
      </c>
      <c r="AP206" s="67">
        <v>492038695368.75177</v>
      </c>
      <c r="AQ206" s="67">
        <v>118089286888.5004</v>
      </c>
      <c r="AR206" s="67">
        <v>497708000000</v>
      </c>
      <c r="AS206" s="67">
        <v>601448000000</v>
      </c>
      <c r="AT206" s="67">
        <v>234913249028.95181</v>
      </c>
      <c r="AU206" s="67">
        <v>56366566504.196518</v>
      </c>
      <c r="AV206" s="67">
        <v>26414179959.527241</v>
      </c>
      <c r="AW206" s="67">
        <v>29952386544.66927</v>
      </c>
      <c r="AX206" s="67">
        <v>62148559211.721916</v>
      </c>
      <c r="AY206" s="67">
        <v>292294212.03695828</v>
      </c>
      <c r="AZ206" s="67">
        <v>8343744770.0158358</v>
      </c>
      <c r="BA206" s="67">
        <v>4491606774.4201899</v>
      </c>
      <c r="BB206" s="67">
        <v>30329009313.846359</v>
      </c>
      <c r="BC206" s="67">
        <v>2379761461.848845</v>
      </c>
      <c r="BD206" s="67">
        <v>70561706780.865173</v>
      </c>
      <c r="BE206" s="67">
        <v>129725141051.858</v>
      </c>
      <c r="BF206" s="67">
        <v>13655506168.930639</v>
      </c>
      <c r="BG206" s="67">
        <v>0</v>
      </c>
      <c r="BH206" s="67">
        <v>742214816.37500632</v>
      </c>
      <c r="BI206" s="67">
        <v>115327420066.55231</v>
      </c>
      <c r="BJ206" s="67">
        <v>0</v>
      </c>
      <c r="BK206" s="67">
        <v>93907759917.288895</v>
      </c>
      <c r="BL206" s="67">
        <v>4496741888.1122494</v>
      </c>
      <c r="BM206" s="67">
        <v>6980742734.1856232</v>
      </c>
      <c r="BN206" s="67">
        <v>1118546.2584127239</v>
      </c>
      <c r="BO206" s="67">
        <v>0</v>
      </c>
      <c r="BP206" s="67">
        <v>1631402.918103961</v>
      </c>
      <c r="BQ206" s="67">
        <v>2698302393.1583328</v>
      </c>
      <c r="BR206" s="67">
        <v>0</v>
      </c>
      <c r="BS206" s="67">
        <v>267420242.60792041</v>
      </c>
      <c r="BT206" s="67">
        <v>0</v>
      </c>
      <c r="BU206" s="67">
        <v>5678399281.544013</v>
      </c>
      <c r="BV206" s="67">
        <v>1295303660.478771</v>
      </c>
      <c r="BW206" s="67">
        <v>2352628518984.3208</v>
      </c>
      <c r="BX206" s="67">
        <v>1023434696159.071</v>
      </c>
      <c r="BY206" s="67">
        <v>1329193822825.25</v>
      </c>
      <c r="BZ206" s="67">
        <v>3223654891322.3828</v>
      </c>
      <c r="CA206" s="67">
        <v>3327394891322.3828</v>
      </c>
    </row>
    <row r="207" spans="1:79">
      <c r="A207" t="s">
        <v>64</v>
      </c>
      <c r="B207" t="s">
        <v>153</v>
      </c>
      <c r="C207" s="67">
        <v>2017</v>
      </c>
      <c r="D207" t="s">
        <v>5204</v>
      </c>
      <c r="E207" s="67">
        <v>27365447</v>
      </c>
      <c r="F207" s="67">
        <v>640052487297.97388</v>
      </c>
      <c r="G207" s="67">
        <v>558976676594.09937</v>
      </c>
      <c r="H207" s="67">
        <v>689686436823.71338</v>
      </c>
      <c r="I207" s="67">
        <v>263331890123.89359</v>
      </c>
      <c r="J207" s="67">
        <v>72728690648.369522</v>
      </c>
      <c r="K207" s="67">
        <v>68309821588.899223</v>
      </c>
      <c r="L207" s="67">
        <v>486755168.46710998</v>
      </c>
      <c r="M207" s="67">
        <v>7960625583.7538319</v>
      </c>
      <c r="N207" s="67">
        <v>4602807967.0588341</v>
      </c>
      <c r="O207" s="67">
        <v>32675909172.99971</v>
      </c>
      <c r="P207" s="67">
        <v>3496610170.372529</v>
      </c>
      <c r="Q207" s="67">
        <v>72527783819.42746</v>
      </c>
      <c r="R207" s="67">
        <v>237060053008.4512</v>
      </c>
      <c r="S207" s="67">
        <v>5855097569.6082191</v>
      </c>
      <c r="T207" s="67">
        <v>15228199462.609079</v>
      </c>
      <c r="U207" s="67">
        <v>555650785.69909465</v>
      </c>
      <c r="V207" s="67">
        <v>216919425128.79901</v>
      </c>
      <c r="W207" s="67">
        <v>0</v>
      </c>
      <c r="X207" s="67">
        <v>173096300535.52219</v>
      </c>
      <c r="Y207" s="67">
        <v>17923330138.956741</v>
      </c>
      <c r="Z207" s="67">
        <v>8774945483.3319225</v>
      </c>
      <c r="AA207" s="67">
        <v>562348.19668637565</v>
      </c>
      <c r="AB207" s="67">
        <v>0</v>
      </c>
      <c r="AC207" s="67">
        <v>417585.80581998557</v>
      </c>
      <c r="AD207" s="67">
        <v>3362175062.701364</v>
      </c>
      <c r="AE207" s="67">
        <v>0</v>
      </c>
      <c r="AF207" s="67">
        <v>118715491.1923566</v>
      </c>
      <c r="AG207" s="67">
        <v>0</v>
      </c>
      <c r="AH207" s="67">
        <v>11897862845.32925</v>
      </c>
      <c r="AI207" s="67">
        <v>1745115637.7625639</v>
      </c>
      <c r="AJ207" s="67">
        <v>2688174057436.3452</v>
      </c>
      <c r="AK207" s="67">
        <v>1159973536363.6011</v>
      </c>
      <c r="AL207" s="67">
        <v>1528353449706.4419</v>
      </c>
      <c r="AM207" s="67">
        <v>3696332697016.667</v>
      </c>
      <c r="AN207" s="67">
        <v>3850923350681.5869</v>
      </c>
      <c r="AO207" s="67">
        <v>660087328283.00537</v>
      </c>
      <c r="AP207" s="67">
        <v>532328490550.81079</v>
      </c>
      <c r="AQ207" s="67">
        <v>127758837732.1946</v>
      </c>
      <c r="AR207" s="67">
        <v>529308000000</v>
      </c>
      <c r="AS207" s="67">
        <v>654400000000</v>
      </c>
      <c r="AT207" s="67">
        <v>279352595556.8269</v>
      </c>
      <c r="AU207" s="67">
        <v>69623495846.363754</v>
      </c>
      <c r="AV207" s="67">
        <v>32903573383.024719</v>
      </c>
      <c r="AW207" s="67">
        <v>36719922463.339043</v>
      </c>
      <c r="AX207" s="67">
        <v>78933458223.093536</v>
      </c>
      <c r="AY207" s="67">
        <v>356384272.48822641</v>
      </c>
      <c r="AZ207" s="67">
        <v>9062525910.3052883</v>
      </c>
      <c r="BA207" s="67">
        <v>4504569332.487339</v>
      </c>
      <c r="BB207" s="67">
        <v>31191832148.34103</v>
      </c>
      <c r="BC207" s="67">
        <v>3008199785.2350159</v>
      </c>
      <c r="BD207" s="67">
        <v>82672130038.512756</v>
      </c>
      <c r="BE207" s="67">
        <v>237239081179.17981</v>
      </c>
      <c r="BF207" s="67">
        <v>3455591562.9118018</v>
      </c>
      <c r="BG207" s="67">
        <v>5939156422.0137377</v>
      </c>
      <c r="BH207" s="67">
        <v>1463347165.9419439</v>
      </c>
      <c r="BI207" s="67">
        <v>226380986028.31229</v>
      </c>
      <c r="BJ207" s="67">
        <v>0</v>
      </c>
      <c r="BK207" s="67">
        <v>196589824197.63611</v>
      </c>
      <c r="BL207" s="67">
        <v>5280229337.7602406</v>
      </c>
      <c r="BM207" s="67">
        <v>10658921262.741541</v>
      </c>
      <c r="BN207" s="67">
        <v>731862.10405498242</v>
      </c>
      <c r="BO207" s="67">
        <v>0</v>
      </c>
      <c r="BP207" s="67">
        <v>54099.93498419565</v>
      </c>
      <c r="BQ207" s="67">
        <v>3521214460.6538758</v>
      </c>
      <c r="BR207" s="67">
        <v>0</v>
      </c>
      <c r="BS207" s="67">
        <v>191682965.65233281</v>
      </c>
      <c r="BT207" s="67">
        <v>0</v>
      </c>
      <c r="BU207" s="67">
        <v>7171146547.9898968</v>
      </c>
      <c r="BV207" s="67">
        <v>2967181293.8392582</v>
      </c>
      <c r="BW207" s="67">
        <v>2585662220180.4219</v>
      </c>
      <c r="BX207" s="67">
        <v>1135185600647.2251</v>
      </c>
      <c r="BY207" s="67">
        <v>1450476619533.197</v>
      </c>
      <c r="BZ207" s="67">
        <v>3637249225199.4341</v>
      </c>
      <c r="CA207" s="67">
        <v>3762341225199.4341</v>
      </c>
    </row>
    <row r="208" spans="1:79">
      <c r="A208" t="s">
        <v>64</v>
      </c>
      <c r="B208" t="s">
        <v>153</v>
      </c>
      <c r="C208" s="67">
        <v>2018</v>
      </c>
      <c r="D208" t="s">
        <v>5205</v>
      </c>
      <c r="E208" s="67">
        <v>27798456</v>
      </c>
      <c r="F208" s="67">
        <v>674793675081.22449</v>
      </c>
      <c r="G208" s="67">
        <v>532053300271.57159</v>
      </c>
      <c r="H208" s="67">
        <v>673030737830.31445</v>
      </c>
      <c r="I208" s="67">
        <v>264835716361.86819</v>
      </c>
      <c r="J208" s="67">
        <v>72458991102.916473</v>
      </c>
      <c r="K208" s="67">
        <v>68833718560.397781</v>
      </c>
      <c r="L208" s="67">
        <v>484998043.08174711</v>
      </c>
      <c r="M208" s="67">
        <v>7984765608.2336712</v>
      </c>
      <c r="N208" s="67">
        <v>4625500205.4017773</v>
      </c>
      <c r="O208" s="67">
        <v>32896051215.860729</v>
      </c>
      <c r="P208" s="67">
        <v>3668510276.275918</v>
      </c>
      <c r="Q208" s="67">
        <v>73237479677.963699</v>
      </c>
      <c r="R208" s="67">
        <v>241687072634.3526</v>
      </c>
      <c r="S208" s="67">
        <v>5855097569.6082191</v>
      </c>
      <c r="T208" s="67">
        <v>13505432145.877781</v>
      </c>
      <c r="U208" s="67">
        <v>555650785.69909465</v>
      </c>
      <c r="V208" s="67">
        <v>221903205158.2793</v>
      </c>
      <c r="W208" s="67">
        <v>0</v>
      </c>
      <c r="X208" s="67">
        <v>178887520956.6087</v>
      </c>
      <c r="Y208" s="67">
        <v>17101646122.54088</v>
      </c>
      <c r="Z208" s="67">
        <v>8626066180.3986835</v>
      </c>
      <c r="AA208" s="67">
        <v>196865.47491517221</v>
      </c>
      <c r="AB208" s="67">
        <v>0</v>
      </c>
      <c r="AC208" s="67">
        <v>409695.94931270002</v>
      </c>
      <c r="AD208" s="67">
        <v>3401569981.529788</v>
      </c>
      <c r="AE208" s="67">
        <v>0</v>
      </c>
      <c r="AF208" s="67">
        <v>111933199.8530138</v>
      </c>
      <c r="AG208" s="67">
        <v>0</v>
      </c>
      <c r="AH208" s="67">
        <v>11897862845.32925</v>
      </c>
      <c r="AI208" s="67">
        <v>1875999310.5947559</v>
      </c>
      <c r="AJ208" s="67">
        <v>2747447693007.2949</v>
      </c>
      <c r="AK208" s="67">
        <v>1190131614320.1541</v>
      </c>
      <c r="AL208" s="67">
        <v>1557353647354.156</v>
      </c>
      <c r="AM208" s="67">
        <v>3789394590390.4399</v>
      </c>
      <c r="AN208" s="67">
        <v>3939971144469.1362</v>
      </c>
      <c r="AO208" s="67">
        <v>705393971280.39392</v>
      </c>
      <c r="AP208" s="67">
        <v>568866105871.2854</v>
      </c>
      <c r="AQ208" s="67">
        <v>136527865409.10851</v>
      </c>
      <c r="AR208" s="67">
        <v>517902000000</v>
      </c>
      <c r="AS208" s="67">
        <v>656352000000</v>
      </c>
      <c r="AT208" s="67">
        <v>284523267909.94812</v>
      </c>
      <c r="AU208" s="67">
        <v>73224519715.586563</v>
      </c>
      <c r="AV208" s="67">
        <v>34698065898.816193</v>
      </c>
      <c r="AW208" s="67">
        <v>38526453816.77037</v>
      </c>
      <c r="AX208" s="67">
        <v>78393340487.046265</v>
      </c>
      <c r="AY208" s="67">
        <v>427991126.46156991</v>
      </c>
      <c r="AZ208" s="67">
        <v>8694852244.8270187</v>
      </c>
      <c r="BA208" s="67">
        <v>4616198176.462307</v>
      </c>
      <c r="BB208" s="67">
        <v>32337006547.370941</v>
      </c>
      <c r="BC208" s="67">
        <v>3424305083.7071462</v>
      </c>
      <c r="BD208" s="67">
        <v>83405054528.486237</v>
      </c>
      <c r="BE208" s="67">
        <v>297152167900.01123</v>
      </c>
      <c r="BF208" s="67">
        <v>4910076663.3163071</v>
      </c>
      <c r="BG208" s="67">
        <v>21600190237.43895</v>
      </c>
      <c r="BH208" s="67">
        <v>1932397344.197402</v>
      </c>
      <c r="BI208" s="67">
        <v>268709503655.0585</v>
      </c>
      <c r="BJ208" s="67">
        <v>0</v>
      </c>
      <c r="BK208" s="67">
        <v>238060334081.57889</v>
      </c>
      <c r="BL208" s="67">
        <v>3959814331.2861652</v>
      </c>
      <c r="BM208" s="67">
        <v>7252205865.481019</v>
      </c>
      <c r="BN208" s="67">
        <v>489380.48945819942</v>
      </c>
      <c r="BO208" s="67">
        <v>0</v>
      </c>
      <c r="BP208" s="67">
        <v>0</v>
      </c>
      <c r="BQ208" s="67">
        <v>2919084999.985508</v>
      </c>
      <c r="BR208" s="67">
        <v>0</v>
      </c>
      <c r="BS208" s="67">
        <v>313386229.9464615</v>
      </c>
      <c r="BT208" s="67">
        <v>0</v>
      </c>
      <c r="BU208" s="67">
        <v>11996315533.105249</v>
      </c>
      <c r="BV208" s="67">
        <v>4207873233.1857042</v>
      </c>
      <c r="BW208" s="67">
        <v>2947676646004.9419</v>
      </c>
      <c r="BX208" s="67">
        <v>1286553856332.6399</v>
      </c>
      <c r="BY208" s="67">
        <v>1661122789672.303</v>
      </c>
      <c r="BZ208" s="67">
        <v>4096296053095.2959</v>
      </c>
      <c r="CA208" s="67">
        <v>4234746053095.2959</v>
      </c>
    </row>
    <row r="209" spans="1:79">
      <c r="A209" t="s">
        <v>64</v>
      </c>
      <c r="B209" t="s">
        <v>153</v>
      </c>
      <c r="C209" s="67">
        <v>2019</v>
      </c>
      <c r="D209" t="s">
        <v>5206</v>
      </c>
      <c r="E209" s="67">
        <v>28220381</v>
      </c>
      <c r="F209" s="67">
        <v>709837142681.31519</v>
      </c>
      <c r="G209" s="67">
        <v>557103000000</v>
      </c>
      <c r="H209" s="67">
        <v>683798000000</v>
      </c>
      <c r="I209" s="67">
        <v>265759576452.55621</v>
      </c>
      <c r="J209" s="67">
        <v>72293392066.351852</v>
      </c>
      <c r="K209" s="67">
        <v>69357615531.896347</v>
      </c>
      <c r="L209" s="67">
        <v>483256890.66324049</v>
      </c>
      <c r="M209" s="67">
        <v>8008897282.5372696</v>
      </c>
      <c r="N209" s="67">
        <v>4648190157.5388088</v>
      </c>
      <c r="O209" s="67">
        <v>33116186740.076351</v>
      </c>
      <c r="P209" s="67">
        <v>3840410382.1793141</v>
      </c>
      <c r="Q209" s="67">
        <v>74011627401.313049</v>
      </c>
      <c r="R209" s="67">
        <v>235530918681.7674</v>
      </c>
      <c r="S209" s="67">
        <v>5855097569.6082182</v>
      </c>
      <c r="T209" s="67">
        <v>14281982584.729691</v>
      </c>
      <c r="U209" s="67">
        <v>555650785.69909465</v>
      </c>
      <c r="V209" s="67">
        <v>214838187741.73029</v>
      </c>
      <c r="W209" s="67">
        <v>0</v>
      </c>
      <c r="X209" s="67">
        <v>172797558375.52469</v>
      </c>
      <c r="Y209" s="67">
        <v>16299322604.1117</v>
      </c>
      <c r="Z209" s="67">
        <v>8490847031.3745861</v>
      </c>
      <c r="AA209" s="67">
        <v>30268.997385660721</v>
      </c>
      <c r="AB209" s="67">
        <v>0</v>
      </c>
      <c r="AC209" s="67">
        <v>401806.09280541429</v>
      </c>
      <c r="AD209" s="67">
        <v>3239663174.1290231</v>
      </c>
      <c r="AE209" s="67">
        <v>0</v>
      </c>
      <c r="AF209" s="67">
        <v>105618652.7439706</v>
      </c>
      <c r="AG209" s="67">
        <v>0</v>
      </c>
      <c r="AH209" s="67">
        <v>11897862845.32925</v>
      </c>
      <c r="AI209" s="67">
        <v>2006882983.4269481</v>
      </c>
      <c r="AJ209" s="67">
        <v>2807255086804.1099</v>
      </c>
      <c r="AK209" s="67">
        <v>1220613511724.6011</v>
      </c>
      <c r="AL209" s="67">
        <v>1586641575079.51</v>
      </c>
      <c r="AM209" s="67">
        <v>3891687724619.75</v>
      </c>
      <c r="AN209" s="67">
        <v>4018382724619.749</v>
      </c>
      <c r="AO209" s="67">
        <v>709837142681.31519</v>
      </c>
      <c r="AP209" s="67">
        <v>572449308613.96387</v>
      </c>
      <c r="AQ209" s="67">
        <v>137387834067.3513</v>
      </c>
      <c r="AR209" s="67">
        <v>557103000000</v>
      </c>
      <c r="AS209" s="67">
        <v>683798000000</v>
      </c>
      <c r="AT209" s="67">
        <v>265759576452.55621</v>
      </c>
      <c r="AU209" s="67">
        <v>72293392066.351852</v>
      </c>
      <c r="AV209" s="67">
        <v>34291184788.10149</v>
      </c>
      <c r="AW209" s="67">
        <v>38002207278.250366</v>
      </c>
      <c r="AX209" s="67">
        <v>69357615531.896347</v>
      </c>
      <c r="AY209" s="67">
        <v>483256890.66324049</v>
      </c>
      <c r="AZ209" s="67">
        <v>8008897282.5372696</v>
      </c>
      <c r="BA209" s="67">
        <v>4648190157.5388088</v>
      </c>
      <c r="BB209" s="67">
        <v>33116186740.076351</v>
      </c>
      <c r="BC209" s="67">
        <v>3840410382.1793141</v>
      </c>
      <c r="BD209" s="67">
        <v>74011627401.313049</v>
      </c>
      <c r="BE209" s="67">
        <v>235530918681.7673</v>
      </c>
      <c r="BF209" s="67">
        <v>5855097569.6082182</v>
      </c>
      <c r="BG209" s="67">
        <v>14281982584.729691</v>
      </c>
      <c r="BH209" s="67">
        <v>555650785.69909465</v>
      </c>
      <c r="BI209" s="67">
        <v>214838187741.73029</v>
      </c>
      <c r="BJ209" s="67">
        <v>0</v>
      </c>
      <c r="BK209" s="67">
        <v>172797558375.52469</v>
      </c>
      <c r="BL209" s="67">
        <v>16299322604.1117</v>
      </c>
      <c r="BM209" s="67">
        <v>8490847031.3745861</v>
      </c>
      <c r="BN209" s="67">
        <v>30268.997385660721</v>
      </c>
      <c r="BO209" s="67">
        <v>0</v>
      </c>
      <c r="BP209" s="67">
        <v>401806.09280541429</v>
      </c>
      <c r="BQ209" s="67">
        <v>3239663174.1290231</v>
      </c>
      <c r="BR209" s="67">
        <v>0</v>
      </c>
      <c r="BS209" s="67">
        <v>105618652.7439706</v>
      </c>
      <c r="BT209" s="67">
        <v>0</v>
      </c>
      <c r="BU209" s="67">
        <v>11897862845.32925</v>
      </c>
      <c r="BV209" s="67">
        <v>2006882983.4269481</v>
      </c>
      <c r="BW209" s="67">
        <v>2807255086804.1099</v>
      </c>
      <c r="BX209" s="67">
        <v>1220613511724.6011</v>
      </c>
      <c r="BY209" s="67">
        <v>1586641575079.51</v>
      </c>
      <c r="BZ209" s="67">
        <v>3891687724619.75</v>
      </c>
      <c r="CA209" s="67">
        <v>4018382724619.749</v>
      </c>
    </row>
    <row r="210" spans="1:79">
      <c r="A210" t="s">
        <v>64</v>
      </c>
      <c r="B210" t="s">
        <v>153</v>
      </c>
      <c r="C210" s="67">
        <v>2020</v>
      </c>
      <c r="D210" t="s">
        <v>5207</v>
      </c>
      <c r="E210" s="67">
        <v>28541944</v>
      </c>
      <c r="F210" s="67">
        <v>732748590588.63647</v>
      </c>
      <c r="G210" s="67">
        <v>567017681794.92175</v>
      </c>
      <c r="H210" s="67">
        <v>679293054897.08984</v>
      </c>
      <c r="I210" s="67">
        <v>254752202495.34949</v>
      </c>
      <c r="J210" s="67">
        <v>72342285255.337616</v>
      </c>
      <c r="K210" s="67">
        <v>69881512503.394913</v>
      </c>
      <c r="L210" s="67">
        <v>481501904.43871081</v>
      </c>
      <c r="M210" s="67">
        <v>8033033308.9243317</v>
      </c>
      <c r="N210" s="67">
        <v>4670877087.8579779</v>
      </c>
      <c r="O210" s="67">
        <v>33336289489.674561</v>
      </c>
      <c r="P210" s="67">
        <v>4012310488.082665</v>
      </c>
      <c r="Q210" s="67">
        <v>60921423907.444962</v>
      </c>
      <c r="R210" s="67">
        <v>271577362422.8909</v>
      </c>
      <c r="S210" s="67">
        <v>5855097569.6082191</v>
      </c>
      <c r="T210" s="67">
        <v>14296338954.944151</v>
      </c>
      <c r="U210" s="67">
        <v>555650785.69909465</v>
      </c>
      <c r="V210" s="67">
        <v>251667993739.91129</v>
      </c>
      <c r="W210" s="67">
        <v>0</v>
      </c>
      <c r="X210" s="67">
        <v>210455907007.7749</v>
      </c>
      <c r="Y210" s="67">
        <v>15442758925.58758</v>
      </c>
      <c r="Z210" s="67">
        <v>8364308484.7216139</v>
      </c>
      <c r="AA210" s="67">
        <v>30268.997385660721</v>
      </c>
      <c r="AB210" s="67">
        <v>0</v>
      </c>
      <c r="AC210" s="67">
        <v>395888.70042494999</v>
      </c>
      <c r="AD210" s="67">
        <v>3395631915.3201599</v>
      </c>
      <c r="AE210" s="67">
        <v>0</v>
      </c>
      <c r="AF210" s="67">
        <v>104215420.05307209</v>
      </c>
      <c r="AG210" s="67">
        <v>0</v>
      </c>
      <c r="AH210" s="67">
        <v>11897862845.32925</v>
      </c>
      <c r="AI210" s="67">
        <v>2006882983.4269481</v>
      </c>
      <c r="AJ210" s="67">
        <v>2867505950460.1631</v>
      </c>
      <c r="AK210" s="67">
        <v>1251372717823.7351</v>
      </c>
      <c r="AL210" s="67">
        <v>1616157485458.7429</v>
      </c>
      <c r="AM210" s="67">
        <v>4018593069649.7061</v>
      </c>
      <c r="AN210" s="67">
        <v>4116217554271.7329</v>
      </c>
      <c r="AO210" s="67">
        <v>746872422913.15112</v>
      </c>
      <c r="AP210" s="67">
        <v>602316470091.25098</v>
      </c>
      <c r="AQ210" s="67">
        <v>144555952821.90021</v>
      </c>
      <c r="AR210" s="67">
        <v>584168000000</v>
      </c>
      <c r="AS210" s="67">
        <v>697799000000</v>
      </c>
      <c r="AT210" s="67">
        <v>242866795458.91879</v>
      </c>
      <c r="AU210" s="67">
        <v>73524611922.199677</v>
      </c>
      <c r="AV210" s="67">
        <v>34779691320.550438</v>
      </c>
      <c r="AW210" s="67">
        <v>38744920601.649246</v>
      </c>
      <c r="AX210" s="67">
        <v>69204522706.846771</v>
      </c>
      <c r="AY210" s="67">
        <v>530630047.5393784</v>
      </c>
      <c r="AZ210" s="67">
        <v>3022201526.3187561</v>
      </c>
      <c r="BA210" s="67">
        <v>4718370920.023325</v>
      </c>
      <c r="BB210" s="67">
        <v>33741559151.227112</v>
      </c>
      <c r="BC210" s="67">
        <v>4256515680.651412</v>
      </c>
      <c r="BD210" s="67">
        <v>53868383504.112373</v>
      </c>
      <c r="BE210" s="67">
        <v>297474415802.74072</v>
      </c>
      <c r="BF210" s="67">
        <v>419115714.36142832</v>
      </c>
      <c r="BG210" s="67">
        <v>325589507.85082233</v>
      </c>
      <c r="BH210" s="67">
        <v>0</v>
      </c>
      <c r="BI210" s="67">
        <v>296729710580.52838</v>
      </c>
      <c r="BJ210" s="67">
        <v>0</v>
      </c>
      <c r="BK210" s="67">
        <v>236396314019.04709</v>
      </c>
      <c r="BL210" s="67">
        <v>21662963191.615841</v>
      </c>
      <c r="BM210" s="67">
        <v>18768370691.205158</v>
      </c>
      <c r="BN210" s="67">
        <v>5879476.9848035416</v>
      </c>
      <c r="BO210" s="67">
        <v>0</v>
      </c>
      <c r="BP210" s="67">
        <v>0</v>
      </c>
      <c r="BQ210" s="67">
        <v>5880724403.5208187</v>
      </c>
      <c r="BR210" s="67">
        <v>0</v>
      </c>
      <c r="BS210" s="67">
        <v>303743950.0476647</v>
      </c>
      <c r="BT210" s="67">
        <v>0</v>
      </c>
      <c r="BU210" s="67">
        <v>10524508707.313589</v>
      </c>
      <c r="BV210" s="67">
        <v>3187206140.793426</v>
      </c>
      <c r="BW210" s="67">
        <v>2511868086520.812</v>
      </c>
      <c r="BX210" s="67">
        <v>1093931840078.689</v>
      </c>
      <c r="BY210" s="67">
        <v>1417936246442.123</v>
      </c>
      <c r="BZ210" s="67">
        <v>3685450720695.623</v>
      </c>
      <c r="CA210" s="67">
        <v>3799081720695.623</v>
      </c>
    </row>
    <row r="211" spans="1:79">
      <c r="A211" t="s">
        <v>64</v>
      </c>
      <c r="B211" t="s">
        <v>153</v>
      </c>
      <c r="C211" s="67">
        <v>1995</v>
      </c>
      <c r="D211" t="s">
        <v>5208</v>
      </c>
      <c r="E211" s="67">
        <v>7627316</v>
      </c>
      <c r="F211" s="67">
        <v>5759426575.8631592</v>
      </c>
      <c r="G211" s="67">
        <v>5729769560.2235575</v>
      </c>
      <c r="H211" s="67">
        <v>12687346883.35216</v>
      </c>
      <c r="I211" s="67">
        <v>17571898144.58342</v>
      </c>
      <c r="J211" s="67">
        <v>12845941133.96373</v>
      </c>
      <c r="K211" s="67">
        <v>735668346.13246</v>
      </c>
      <c r="L211" s="67">
        <v>2054237932.6472681</v>
      </c>
      <c r="M211" s="67">
        <v>1440767435.6858821</v>
      </c>
      <c r="N211" s="67">
        <v>397306962.88651317</v>
      </c>
      <c r="O211" s="67">
        <v>419611764.16835397</v>
      </c>
      <c r="P211" s="67">
        <v>85985495.174800798</v>
      </c>
      <c r="Q211" s="67">
        <v>100284500.8284099</v>
      </c>
      <c r="R211" s="67">
        <v>0</v>
      </c>
      <c r="S211" s="67">
        <v>0</v>
      </c>
      <c r="T211" s="67">
        <v>0</v>
      </c>
      <c r="U211" s="67">
        <v>0</v>
      </c>
      <c r="V211" s="67">
        <v>0</v>
      </c>
      <c r="W211" s="67">
        <v>0</v>
      </c>
      <c r="X211" s="67">
        <v>0</v>
      </c>
      <c r="Y211" s="67">
        <v>0</v>
      </c>
      <c r="Z211" s="67">
        <v>0</v>
      </c>
      <c r="AA211" s="67">
        <v>0</v>
      </c>
      <c r="AB211" s="67">
        <v>0</v>
      </c>
      <c r="AC211" s="67">
        <v>0</v>
      </c>
      <c r="AD211" s="67">
        <v>0</v>
      </c>
      <c r="AE211" s="67">
        <v>0</v>
      </c>
      <c r="AF211" s="67">
        <v>0</v>
      </c>
      <c r="AG211" s="67">
        <v>0</v>
      </c>
      <c r="AH211" s="67">
        <v>0</v>
      </c>
      <c r="AI211" s="67">
        <v>0</v>
      </c>
      <c r="AJ211" s="67">
        <v>35517811918.803497</v>
      </c>
      <c r="AK211" s="67">
        <v>10548501598.27582</v>
      </c>
      <c r="AL211" s="67">
        <v>25007008854.43618</v>
      </c>
      <c r="AM211" s="67">
        <v>47857705932.308617</v>
      </c>
      <c r="AN211" s="67">
        <v>58537631047.027786</v>
      </c>
      <c r="AO211" s="67">
        <v>4858678573.0695448</v>
      </c>
      <c r="AP211" s="67">
        <v>3918289171.8302779</v>
      </c>
      <c r="AQ211" s="67">
        <v>940389401.23926663</v>
      </c>
      <c r="AR211" s="67">
        <v>504000000</v>
      </c>
      <c r="AS211" s="67">
        <v>1116000000</v>
      </c>
      <c r="AT211" s="67">
        <v>9327204710.2072544</v>
      </c>
      <c r="AU211" s="67">
        <v>8153374433.1048622</v>
      </c>
      <c r="AV211" s="67">
        <v>3841689772.5735431</v>
      </c>
      <c r="AW211" s="67">
        <v>4311684660.5313187</v>
      </c>
      <c r="AX211" s="67">
        <v>435409903.29125851</v>
      </c>
      <c r="AY211" s="67">
        <v>92524714.073571563</v>
      </c>
      <c r="AZ211" s="67">
        <v>66163497.292310387</v>
      </c>
      <c r="BA211" s="67">
        <v>205969142.77206641</v>
      </c>
      <c r="BB211" s="67">
        <v>236958026.3440142</v>
      </c>
      <c r="BC211" s="67">
        <v>17759992.068105489</v>
      </c>
      <c r="BD211" s="67">
        <v>119045001.2610638</v>
      </c>
      <c r="BE211" s="67">
        <v>0</v>
      </c>
      <c r="BF211" s="67">
        <v>0</v>
      </c>
      <c r="BG211" s="67">
        <v>0</v>
      </c>
      <c r="BH211" s="67">
        <v>0</v>
      </c>
      <c r="BI211" s="67">
        <v>0</v>
      </c>
      <c r="BJ211" s="67">
        <v>0</v>
      </c>
      <c r="BK211" s="67">
        <v>0</v>
      </c>
      <c r="BL211" s="67">
        <v>0</v>
      </c>
      <c r="BM211" s="67">
        <v>0</v>
      </c>
      <c r="BN211" s="67">
        <v>0</v>
      </c>
      <c r="BO211" s="67">
        <v>0</v>
      </c>
      <c r="BP211" s="67">
        <v>0</v>
      </c>
      <c r="BQ211" s="67">
        <v>0</v>
      </c>
      <c r="BR211" s="67">
        <v>0</v>
      </c>
      <c r="BS211" s="67">
        <v>0</v>
      </c>
      <c r="BT211" s="67">
        <v>0</v>
      </c>
      <c r="BU211" s="67">
        <v>0</v>
      </c>
      <c r="BV211" s="67">
        <v>0</v>
      </c>
      <c r="BW211" s="67">
        <v>16180170520.22151</v>
      </c>
      <c r="BX211" s="67">
        <v>5080189252.852026</v>
      </c>
      <c r="BY211" s="67">
        <v>11099981267.36949</v>
      </c>
      <c r="BZ211" s="67">
        <v>29754053803.49831</v>
      </c>
      <c r="CA211" s="67">
        <v>30366053803.49831</v>
      </c>
    </row>
    <row r="212" spans="1:79">
      <c r="A212" t="s">
        <v>64</v>
      </c>
      <c r="B212" t="s">
        <v>153</v>
      </c>
      <c r="C212" s="67">
        <v>1996</v>
      </c>
      <c r="D212" t="s">
        <v>5209</v>
      </c>
      <c r="E212" s="67">
        <v>7770593</v>
      </c>
      <c r="F212" s="67">
        <v>6097832907.9760971</v>
      </c>
      <c r="G212" s="67">
        <v>4713987150.862565</v>
      </c>
      <c r="H212" s="67">
        <v>10493335397.82007</v>
      </c>
      <c r="I212" s="67">
        <v>17589867819.598351</v>
      </c>
      <c r="J212" s="67">
        <v>12845941133.96373</v>
      </c>
      <c r="K212" s="67">
        <v>735230935.77172804</v>
      </c>
      <c r="L212" s="67">
        <v>2041206883.462703</v>
      </c>
      <c r="M212" s="67">
        <v>1439910790.6948509</v>
      </c>
      <c r="N212" s="67">
        <v>397070733.90796441</v>
      </c>
      <c r="O212" s="67">
        <v>419362273.30185533</v>
      </c>
      <c r="P212" s="67">
        <v>84268949.934915155</v>
      </c>
      <c r="Q212" s="67">
        <v>107815747.92619561</v>
      </c>
      <c r="R212" s="67">
        <v>0</v>
      </c>
      <c r="S212" s="67">
        <v>0</v>
      </c>
      <c r="T212" s="67">
        <v>0</v>
      </c>
      <c r="U212" s="67">
        <v>0</v>
      </c>
      <c r="V212" s="67">
        <v>0</v>
      </c>
      <c r="W212" s="67">
        <v>0</v>
      </c>
      <c r="X212" s="67">
        <v>0</v>
      </c>
      <c r="Y212" s="67">
        <v>0</v>
      </c>
      <c r="Z212" s="67">
        <v>0</v>
      </c>
      <c r="AA212" s="67">
        <v>0</v>
      </c>
      <c r="AB212" s="67">
        <v>0</v>
      </c>
      <c r="AC212" s="67">
        <v>0</v>
      </c>
      <c r="AD212" s="67">
        <v>0</v>
      </c>
      <c r="AE212" s="67">
        <v>0</v>
      </c>
      <c r="AF212" s="67">
        <v>0</v>
      </c>
      <c r="AG212" s="67">
        <v>0</v>
      </c>
      <c r="AH212" s="67">
        <v>0</v>
      </c>
      <c r="AI212" s="67">
        <v>0</v>
      </c>
      <c r="AJ212" s="67">
        <v>36412395200.698776</v>
      </c>
      <c r="AK212" s="67">
        <v>10886696496.086361</v>
      </c>
      <c r="AL212" s="67">
        <v>25558631454.3489</v>
      </c>
      <c r="AM212" s="67">
        <v>51249216895.734932</v>
      </c>
      <c r="AN212" s="67">
        <v>59886843265.222763</v>
      </c>
      <c r="AO212" s="67">
        <v>5375459593.0848141</v>
      </c>
      <c r="AP212" s="67">
        <v>4335048058.9393663</v>
      </c>
      <c r="AQ212" s="67">
        <v>1040411534.145448</v>
      </c>
      <c r="AR212" s="67">
        <v>500000000</v>
      </c>
      <c r="AS212" s="67">
        <v>1113000000</v>
      </c>
      <c r="AT212" s="67">
        <v>8817493363.6697502</v>
      </c>
      <c r="AU212" s="67">
        <v>7665761580.0854893</v>
      </c>
      <c r="AV212" s="67">
        <v>3584336429.7707758</v>
      </c>
      <c r="AW212" s="67">
        <v>4081425150.314713</v>
      </c>
      <c r="AX212" s="67">
        <v>343284711.89373022</v>
      </c>
      <c r="AY212" s="67">
        <v>94966103.294983193</v>
      </c>
      <c r="AZ212" s="67">
        <v>70574397.11179775</v>
      </c>
      <c r="BA212" s="67">
        <v>211141587.05401751</v>
      </c>
      <c r="BB212" s="67">
        <v>241285035.8398242</v>
      </c>
      <c r="BC212" s="67">
        <v>14816167.23433667</v>
      </c>
      <c r="BD212" s="67">
        <v>175663781.15557149</v>
      </c>
      <c r="BE212" s="67">
        <v>0</v>
      </c>
      <c r="BF212" s="67">
        <v>0</v>
      </c>
      <c r="BG212" s="67">
        <v>0</v>
      </c>
      <c r="BH212" s="67">
        <v>0</v>
      </c>
      <c r="BI212" s="67">
        <v>0</v>
      </c>
      <c r="BJ212" s="67">
        <v>0</v>
      </c>
      <c r="BK212" s="67">
        <v>0</v>
      </c>
      <c r="BL212" s="67">
        <v>0</v>
      </c>
      <c r="BM212" s="67">
        <v>0</v>
      </c>
      <c r="BN212" s="67">
        <v>0</v>
      </c>
      <c r="BO212" s="67">
        <v>0</v>
      </c>
      <c r="BP212" s="67">
        <v>0</v>
      </c>
      <c r="BQ212" s="67">
        <v>0</v>
      </c>
      <c r="BR212" s="67">
        <v>0</v>
      </c>
      <c r="BS212" s="67">
        <v>0</v>
      </c>
      <c r="BT212" s="67">
        <v>0</v>
      </c>
      <c r="BU212" s="67">
        <v>0</v>
      </c>
      <c r="BV212" s="67">
        <v>0</v>
      </c>
      <c r="BW212" s="67">
        <v>15637853663.26582</v>
      </c>
      <c r="BX212" s="67">
        <v>4904263884.2030535</v>
      </c>
      <c r="BY212" s="67">
        <v>10733589779.062759</v>
      </c>
      <c r="BZ212" s="67">
        <v>29217806620.020378</v>
      </c>
      <c r="CA212" s="67">
        <v>29830806620.020378</v>
      </c>
    </row>
    <row r="213" spans="1:79">
      <c r="A213" t="s">
        <v>64</v>
      </c>
      <c r="B213" t="s">
        <v>153</v>
      </c>
      <c r="C213" s="67">
        <v>1997</v>
      </c>
      <c r="D213" t="s">
        <v>5210</v>
      </c>
      <c r="E213" s="67">
        <v>7915172</v>
      </c>
      <c r="F213" s="67">
        <v>6466728323.7215157</v>
      </c>
      <c r="G213" s="67">
        <v>3644220398.3183699</v>
      </c>
      <c r="H213" s="67">
        <v>9712707585.2176304</v>
      </c>
      <c r="I213" s="67">
        <v>18470742029.087971</v>
      </c>
      <c r="J213" s="67">
        <v>13653861961.217529</v>
      </c>
      <c r="K213" s="67">
        <v>734793525.41099608</v>
      </c>
      <c r="L213" s="67">
        <v>2028175834.2781391</v>
      </c>
      <c r="M213" s="67">
        <v>1439054145.70382</v>
      </c>
      <c r="N213" s="67">
        <v>396834504.9294157</v>
      </c>
      <c r="O213" s="67">
        <v>419112782.43535662</v>
      </c>
      <c r="P213" s="67">
        <v>82433895.241080627</v>
      </c>
      <c r="Q213" s="67">
        <v>79276285.239849716</v>
      </c>
      <c r="R213" s="67">
        <v>0</v>
      </c>
      <c r="S213" s="67">
        <v>0</v>
      </c>
      <c r="T213" s="67">
        <v>0</v>
      </c>
      <c r="U213" s="67">
        <v>0</v>
      </c>
      <c r="V213" s="67">
        <v>0</v>
      </c>
      <c r="W213" s="67">
        <v>0</v>
      </c>
      <c r="X213" s="67">
        <v>0</v>
      </c>
      <c r="Y213" s="67">
        <v>0</v>
      </c>
      <c r="Z213" s="67">
        <v>0</v>
      </c>
      <c r="AA213" s="67">
        <v>0</v>
      </c>
      <c r="AB213" s="67">
        <v>0</v>
      </c>
      <c r="AC213" s="67">
        <v>0</v>
      </c>
      <c r="AD213" s="67">
        <v>0</v>
      </c>
      <c r="AE213" s="67">
        <v>0</v>
      </c>
      <c r="AF213" s="67">
        <v>0</v>
      </c>
      <c r="AG213" s="67">
        <v>0</v>
      </c>
      <c r="AH213" s="67">
        <v>0</v>
      </c>
      <c r="AI213" s="67">
        <v>0</v>
      </c>
      <c r="AJ213" s="67">
        <v>37366083032.376472</v>
      </c>
      <c r="AK213" s="67">
        <v>11251241535.999901</v>
      </c>
      <c r="AL213" s="67">
        <v>26143315868.271549</v>
      </c>
      <c r="AM213" s="67">
        <v>54130002742.802612</v>
      </c>
      <c r="AN213" s="67">
        <v>62169196133.842293</v>
      </c>
      <c r="AO213" s="67">
        <v>4945891577.6763868</v>
      </c>
      <c r="AP213" s="67">
        <v>3988622240.0616031</v>
      </c>
      <c r="AQ213" s="67">
        <v>957269337.6147846</v>
      </c>
      <c r="AR213" s="67">
        <v>466000000</v>
      </c>
      <c r="AS213" s="67">
        <v>1242000000</v>
      </c>
      <c r="AT213" s="67">
        <v>9111893666.4507236</v>
      </c>
      <c r="AU213" s="67">
        <v>7969454700.4499588</v>
      </c>
      <c r="AV213" s="67">
        <v>3701520521.8451982</v>
      </c>
      <c r="AW213" s="67">
        <v>4267934178.6047611</v>
      </c>
      <c r="AX213" s="67">
        <v>411090197.44950479</v>
      </c>
      <c r="AY213" s="67">
        <v>109702493.1484925</v>
      </c>
      <c r="AZ213" s="67">
        <v>78661046.780857906</v>
      </c>
      <c r="BA213" s="67">
        <v>215704592.38538691</v>
      </c>
      <c r="BB213" s="67">
        <v>246730681.09781289</v>
      </c>
      <c r="BC213" s="67">
        <v>16054701.628443681</v>
      </c>
      <c r="BD213" s="67">
        <v>64495253.510266803</v>
      </c>
      <c r="BE213" s="67">
        <v>0</v>
      </c>
      <c r="BF213" s="67">
        <v>0</v>
      </c>
      <c r="BG213" s="67">
        <v>0</v>
      </c>
      <c r="BH213" s="67">
        <v>0</v>
      </c>
      <c r="BI213" s="67">
        <v>0</v>
      </c>
      <c r="BJ213" s="67">
        <v>0</v>
      </c>
      <c r="BK213" s="67">
        <v>0</v>
      </c>
      <c r="BL213" s="67">
        <v>0</v>
      </c>
      <c r="BM213" s="67">
        <v>0</v>
      </c>
      <c r="BN213" s="67">
        <v>0</v>
      </c>
      <c r="BO213" s="67">
        <v>0</v>
      </c>
      <c r="BP213" s="67">
        <v>0</v>
      </c>
      <c r="BQ213" s="67">
        <v>0</v>
      </c>
      <c r="BR213" s="67">
        <v>0</v>
      </c>
      <c r="BS213" s="67">
        <v>0</v>
      </c>
      <c r="BT213" s="67">
        <v>0</v>
      </c>
      <c r="BU213" s="67">
        <v>0</v>
      </c>
      <c r="BV213" s="67">
        <v>0</v>
      </c>
      <c r="BW213" s="67">
        <v>18208294792.72625</v>
      </c>
      <c r="BX213" s="67">
        <v>5709280146.3236465</v>
      </c>
      <c r="BY213" s="67">
        <v>12499014646.402611</v>
      </c>
      <c r="BZ213" s="67">
        <v>31490080036.853359</v>
      </c>
      <c r="CA213" s="67">
        <v>32266080036.853359</v>
      </c>
    </row>
    <row r="214" spans="1:79">
      <c r="A214" t="s">
        <v>64</v>
      </c>
      <c r="B214" t="s">
        <v>153</v>
      </c>
      <c r="C214" s="67">
        <v>1998</v>
      </c>
      <c r="D214" t="s">
        <v>5211</v>
      </c>
      <c r="E214" s="67">
        <v>8060896</v>
      </c>
      <c r="F214" s="67">
        <v>6821912030.025485</v>
      </c>
      <c r="G214" s="67">
        <v>3432100983.3668661</v>
      </c>
      <c r="H214" s="67">
        <v>9999151349.8090954</v>
      </c>
      <c r="I214" s="67">
        <v>18599111762.981529</v>
      </c>
      <c r="J214" s="67">
        <v>13653861961.217529</v>
      </c>
      <c r="K214" s="67">
        <v>734356115.05026412</v>
      </c>
      <c r="L214" s="67">
        <v>2015144785.093575</v>
      </c>
      <c r="M214" s="67">
        <v>1438197500.71279</v>
      </c>
      <c r="N214" s="67">
        <v>396598275.95086688</v>
      </c>
      <c r="O214" s="67">
        <v>418863291.56885779</v>
      </c>
      <c r="P214" s="67">
        <v>81272590.661577761</v>
      </c>
      <c r="Q214" s="67">
        <v>121292716.4169701</v>
      </c>
      <c r="R214" s="67">
        <v>0</v>
      </c>
      <c r="S214" s="67">
        <v>0</v>
      </c>
      <c r="T214" s="67">
        <v>0</v>
      </c>
      <c r="U214" s="67">
        <v>0</v>
      </c>
      <c r="V214" s="67">
        <v>0</v>
      </c>
      <c r="W214" s="67">
        <v>0</v>
      </c>
      <c r="X214" s="67">
        <v>0</v>
      </c>
      <c r="Y214" s="67">
        <v>0</v>
      </c>
      <c r="Z214" s="67">
        <v>0</v>
      </c>
      <c r="AA214" s="67">
        <v>0</v>
      </c>
      <c r="AB214" s="67">
        <v>0</v>
      </c>
      <c r="AC214" s="67">
        <v>0</v>
      </c>
      <c r="AD214" s="67">
        <v>0</v>
      </c>
      <c r="AE214" s="67">
        <v>0</v>
      </c>
      <c r="AF214" s="67">
        <v>0</v>
      </c>
      <c r="AG214" s="67">
        <v>0</v>
      </c>
      <c r="AH214" s="67">
        <v>0</v>
      </c>
      <c r="AI214" s="67">
        <v>0</v>
      </c>
      <c r="AJ214" s="67">
        <v>38354910962.587723</v>
      </c>
      <c r="AK214" s="67">
        <v>11636428934.15608</v>
      </c>
      <c r="AL214" s="67">
        <v>26743021636.233082</v>
      </c>
      <c r="AM214" s="67">
        <v>55424557935.885643</v>
      </c>
      <c r="AN214" s="67">
        <v>63760768997.47699</v>
      </c>
      <c r="AO214" s="67">
        <v>6489044872.6354971</v>
      </c>
      <c r="AP214" s="67">
        <v>5233100703.7383041</v>
      </c>
      <c r="AQ214" s="67">
        <v>1255944168.897193</v>
      </c>
      <c r="AR214" s="67">
        <v>462000000</v>
      </c>
      <c r="AS214" s="67">
        <v>1346000000</v>
      </c>
      <c r="AT214" s="67">
        <v>8802153039.4632053</v>
      </c>
      <c r="AU214" s="67">
        <v>7507951152.913331</v>
      </c>
      <c r="AV214" s="67">
        <v>3452470021.061677</v>
      </c>
      <c r="AW214" s="67">
        <v>4055481131.851655</v>
      </c>
      <c r="AX214" s="67">
        <v>358637192.87135679</v>
      </c>
      <c r="AY214" s="67">
        <v>123576420.7633757</v>
      </c>
      <c r="AZ214" s="67">
        <v>96304646.058807343</v>
      </c>
      <c r="BA214" s="67">
        <v>217110924.04953149</v>
      </c>
      <c r="BB214" s="67">
        <v>249052852.01455331</v>
      </c>
      <c r="BC214" s="67">
        <v>17948080.617060918</v>
      </c>
      <c r="BD214" s="67">
        <v>231571770.1751886</v>
      </c>
      <c r="BE214" s="67">
        <v>0</v>
      </c>
      <c r="BF214" s="67">
        <v>0</v>
      </c>
      <c r="BG214" s="67">
        <v>0</v>
      </c>
      <c r="BH214" s="67">
        <v>0</v>
      </c>
      <c r="BI214" s="67">
        <v>0</v>
      </c>
      <c r="BJ214" s="67">
        <v>0</v>
      </c>
      <c r="BK214" s="67">
        <v>0</v>
      </c>
      <c r="BL214" s="67">
        <v>0</v>
      </c>
      <c r="BM214" s="67">
        <v>0</v>
      </c>
      <c r="BN214" s="67">
        <v>0</v>
      </c>
      <c r="BO214" s="67">
        <v>0</v>
      </c>
      <c r="BP214" s="67">
        <v>0</v>
      </c>
      <c r="BQ214" s="67">
        <v>0</v>
      </c>
      <c r="BR214" s="67">
        <v>0</v>
      </c>
      <c r="BS214" s="67">
        <v>0</v>
      </c>
      <c r="BT214" s="67">
        <v>0</v>
      </c>
      <c r="BU214" s="67">
        <v>0</v>
      </c>
      <c r="BV214" s="67">
        <v>0</v>
      </c>
      <c r="BW214" s="67">
        <v>19835392324.0299</v>
      </c>
      <c r="BX214" s="67">
        <v>6203775670.7482967</v>
      </c>
      <c r="BY214" s="67">
        <v>13631616653.281601</v>
      </c>
      <c r="BZ214" s="67">
        <v>34242590236.128601</v>
      </c>
      <c r="CA214" s="67">
        <v>35126590236.128601</v>
      </c>
    </row>
    <row r="215" spans="1:79">
      <c r="A215" t="s">
        <v>64</v>
      </c>
      <c r="B215" t="s">
        <v>153</v>
      </c>
      <c r="C215" s="67">
        <v>1999</v>
      </c>
      <c r="D215" t="s">
        <v>5212</v>
      </c>
      <c r="E215" s="67">
        <v>8208941</v>
      </c>
      <c r="F215" s="67">
        <v>7283534656.5918245</v>
      </c>
      <c r="G215" s="67">
        <v>3483448964.5838418</v>
      </c>
      <c r="H215" s="67">
        <v>10435922674.43648</v>
      </c>
      <c r="I215" s="67">
        <v>18811396817.530251</v>
      </c>
      <c r="J215" s="67">
        <v>13653861961.217529</v>
      </c>
      <c r="K215" s="67">
        <v>733918704.68953216</v>
      </c>
      <c r="L215" s="67">
        <v>2002113735.9090099</v>
      </c>
      <c r="M215" s="67">
        <v>1437340855.7217591</v>
      </c>
      <c r="N215" s="67">
        <v>396362046.97231817</v>
      </c>
      <c r="O215" s="67">
        <v>418613800.70235908</v>
      </c>
      <c r="P215" s="67">
        <v>80157073.233911887</v>
      </c>
      <c r="Q215" s="67">
        <v>160534477.61069569</v>
      </c>
      <c r="R215" s="67">
        <v>0</v>
      </c>
      <c r="S215" s="67">
        <v>0</v>
      </c>
      <c r="T215" s="67">
        <v>0</v>
      </c>
      <c r="U215" s="67">
        <v>0</v>
      </c>
      <c r="V215" s="67">
        <v>0</v>
      </c>
      <c r="W215" s="67">
        <v>0</v>
      </c>
      <c r="X215" s="67">
        <v>0</v>
      </c>
      <c r="Y215" s="67">
        <v>0</v>
      </c>
      <c r="Z215" s="67">
        <v>0</v>
      </c>
      <c r="AA215" s="67">
        <v>0</v>
      </c>
      <c r="AB215" s="67">
        <v>0</v>
      </c>
      <c r="AC215" s="67">
        <v>0</v>
      </c>
      <c r="AD215" s="67">
        <v>0</v>
      </c>
      <c r="AE215" s="67">
        <v>0</v>
      </c>
      <c r="AF215" s="67">
        <v>0</v>
      </c>
      <c r="AG215" s="67">
        <v>0</v>
      </c>
      <c r="AH215" s="67">
        <v>0</v>
      </c>
      <c r="AI215" s="67">
        <v>0</v>
      </c>
      <c r="AJ215" s="67">
        <v>39380140398.816277</v>
      </c>
      <c r="AK215" s="67">
        <v>12041894238.2897</v>
      </c>
      <c r="AL215" s="67">
        <v>27359817360.591572</v>
      </c>
      <c r="AM215" s="67">
        <v>56956569580.364807</v>
      </c>
      <c r="AN215" s="67">
        <v>65666863965.86158</v>
      </c>
      <c r="AO215" s="67">
        <v>6351749915.7176676</v>
      </c>
      <c r="AP215" s="67">
        <v>5122378964.2884417</v>
      </c>
      <c r="AQ215" s="67">
        <v>1229370951.4292259</v>
      </c>
      <c r="AR215" s="67">
        <v>483000000</v>
      </c>
      <c r="AS215" s="67">
        <v>1447000000</v>
      </c>
      <c r="AT215" s="67">
        <v>8018536575.414382</v>
      </c>
      <c r="AU215" s="67">
        <v>6520547389.190033</v>
      </c>
      <c r="AV215" s="67">
        <v>2987108072.3678112</v>
      </c>
      <c r="AW215" s="67">
        <v>3533439316.8222222</v>
      </c>
      <c r="AX215" s="67">
        <v>316692983.41090888</v>
      </c>
      <c r="AY215" s="67">
        <v>138371361.9466058</v>
      </c>
      <c r="AZ215" s="67">
        <v>99245245.93846558</v>
      </c>
      <c r="BA215" s="67">
        <v>219441257.572707</v>
      </c>
      <c r="BB215" s="67">
        <v>252307524.86706379</v>
      </c>
      <c r="BC215" s="67">
        <v>22187044.049221382</v>
      </c>
      <c r="BD215" s="67">
        <v>449743768.43937808</v>
      </c>
      <c r="BE215" s="67">
        <v>0</v>
      </c>
      <c r="BF215" s="67">
        <v>0</v>
      </c>
      <c r="BG215" s="67">
        <v>0</v>
      </c>
      <c r="BH215" s="67">
        <v>0</v>
      </c>
      <c r="BI215" s="67">
        <v>0</v>
      </c>
      <c r="BJ215" s="67">
        <v>0</v>
      </c>
      <c r="BK215" s="67">
        <v>0</v>
      </c>
      <c r="BL215" s="67">
        <v>0</v>
      </c>
      <c r="BM215" s="67">
        <v>0</v>
      </c>
      <c r="BN215" s="67">
        <v>0</v>
      </c>
      <c r="BO215" s="67">
        <v>0</v>
      </c>
      <c r="BP215" s="67">
        <v>0</v>
      </c>
      <c r="BQ215" s="67">
        <v>0</v>
      </c>
      <c r="BR215" s="67">
        <v>0</v>
      </c>
      <c r="BS215" s="67">
        <v>0</v>
      </c>
      <c r="BT215" s="67">
        <v>0</v>
      </c>
      <c r="BU215" s="67">
        <v>0</v>
      </c>
      <c r="BV215" s="67">
        <v>0</v>
      </c>
      <c r="BW215" s="67">
        <v>22442089429.222488</v>
      </c>
      <c r="BX215" s="67">
        <v>7004523743.4898996</v>
      </c>
      <c r="BY215" s="67">
        <v>15437565685.73259</v>
      </c>
      <c r="BZ215" s="67">
        <v>35848375920.354538</v>
      </c>
      <c r="CA215" s="67">
        <v>36812375920.354538</v>
      </c>
    </row>
    <row r="216" spans="1:79">
      <c r="A216" t="s">
        <v>64</v>
      </c>
      <c r="B216" t="s">
        <v>153</v>
      </c>
      <c r="C216" s="67">
        <v>2000</v>
      </c>
      <c r="D216" t="s">
        <v>5213</v>
      </c>
      <c r="E216" s="67">
        <v>8360225</v>
      </c>
      <c r="F216" s="67">
        <v>7848785091.8449812</v>
      </c>
      <c r="G216" s="67">
        <v>2928823164.9145389</v>
      </c>
      <c r="H216" s="67">
        <v>9604429117.3774071</v>
      </c>
      <c r="I216" s="67">
        <v>18516267376.918991</v>
      </c>
      <c r="J216" s="67">
        <v>13653861961.217529</v>
      </c>
      <c r="K216" s="67">
        <v>733481294.3288002</v>
      </c>
      <c r="L216" s="67">
        <v>1989082686.7244461</v>
      </c>
      <c r="M216" s="67">
        <v>1436484210.7307279</v>
      </c>
      <c r="N216" s="67">
        <v>396125817.99376953</v>
      </c>
      <c r="O216" s="67">
        <v>418364309.83586037</v>
      </c>
      <c r="P216" s="67">
        <v>79114072.754734665</v>
      </c>
      <c r="Q216" s="67">
        <v>112175943.6143873</v>
      </c>
      <c r="R216" s="67">
        <v>0</v>
      </c>
      <c r="S216" s="67">
        <v>0</v>
      </c>
      <c r="T216" s="67">
        <v>0</v>
      </c>
      <c r="U216" s="67">
        <v>0</v>
      </c>
      <c r="V216" s="67">
        <v>0</v>
      </c>
      <c r="W216" s="67">
        <v>0</v>
      </c>
      <c r="X216" s="67">
        <v>0</v>
      </c>
      <c r="Y216" s="67">
        <v>0</v>
      </c>
      <c r="Z216" s="67">
        <v>0</v>
      </c>
      <c r="AA216" s="67">
        <v>0</v>
      </c>
      <c r="AB216" s="67">
        <v>0</v>
      </c>
      <c r="AC216" s="67">
        <v>0</v>
      </c>
      <c r="AD216" s="67">
        <v>0</v>
      </c>
      <c r="AE216" s="67">
        <v>0</v>
      </c>
      <c r="AF216" s="67">
        <v>0</v>
      </c>
      <c r="AG216" s="67">
        <v>0</v>
      </c>
      <c r="AH216" s="67">
        <v>0</v>
      </c>
      <c r="AI216" s="67">
        <v>0</v>
      </c>
      <c r="AJ216" s="67">
        <v>39912604084.133492</v>
      </c>
      <c r="AK216" s="67">
        <v>12277123551.980619</v>
      </c>
      <c r="AL216" s="67">
        <v>27655508638.304459</v>
      </c>
      <c r="AM216" s="67">
        <v>58755586297.930901</v>
      </c>
      <c r="AN216" s="67">
        <v>66734609590.546799</v>
      </c>
      <c r="AO216" s="67">
        <v>5013244224.686326</v>
      </c>
      <c r="AP216" s="67">
        <v>4042938890.8760691</v>
      </c>
      <c r="AQ216" s="67">
        <v>970305333.81025648</v>
      </c>
      <c r="AR216" s="67">
        <v>444000000</v>
      </c>
      <c r="AS216" s="67">
        <v>1456000000</v>
      </c>
      <c r="AT216" s="67">
        <v>7825782218.5886593</v>
      </c>
      <c r="AU216" s="67">
        <v>6452308578.9205818</v>
      </c>
      <c r="AV216" s="67">
        <v>2882920240.586884</v>
      </c>
      <c r="AW216" s="67">
        <v>3569388338.3336978</v>
      </c>
      <c r="AX216" s="67">
        <v>291581639.95591259</v>
      </c>
      <c r="AY216" s="67">
        <v>231798791.53006789</v>
      </c>
      <c r="AZ216" s="67">
        <v>94099196.149063662</v>
      </c>
      <c r="BA216" s="67">
        <v>224542679.59738341</v>
      </c>
      <c r="BB216" s="67">
        <v>261888115.01349229</v>
      </c>
      <c r="BC216" s="67">
        <v>29440145.703948561</v>
      </c>
      <c r="BD216" s="67">
        <v>240123071.7182084</v>
      </c>
      <c r="BE216" s="67">
        <v>0</v>
      </c>
      <c r="BF216" s="67">
        <v>0</v>
      </c>
      <c r="BG216" s="67">
        <v>0</v>
      </c>
      <c r="BH216" s="67">
        <v>0</v>
      </c>
      <c r="BI216" s="67">
        <v>0</v>
      </c>
      <c r="BJ216" s="67">
        <v>0</v>
      </c>
      <c r="BK216" s="67">
        <v>0</v>
      </c>
      <c r="BL216" s="67">
        <v>0</v>
      </c>
      <c r="BM216" s="67">
        <v>0</v>
      </c>
      <c r="BN216" s="67">
        <v>0</v>
      </c>
      <c r="BO216" s="67">
        <v>0</v>
      </c>
      <c r="BP216" s="67">
        <v>0</v>
      </c>
      <c r="BQ216" s="67">
        <v>0</v>
      </c>
      <c r="BR216" s="67">
        <v>0</v>
      </c>
      <c r="BS216" s="67">
        <v>0</v>
      </c>
      <c r="BT216" s="67">
        <v>0</v>
      </c>
      <c r="BU216" s="67">
        <v>0</v>
      </c>
      <c r="BV216" s="67">
        <v>0</v>
      </c>
      <c r="BW216" s="67">
        <v>37925084824.400558</v>
      </c>
      <c r="BX216" s="67">
        <v>11818874909.427361</v>
      </c>
      <c r="BY216" s="67">
        <v>26106209914.973202</v>
      </c>
      <c r="BZ216" s="67">
        <v>49752111267.675537</v>
      </c>
      <c r="CA216" s="67">
        <v>50764111267.675537</v>
      </c>
    </row>
    <row r="217" spans="1:79">
      <c r="A217" t="s">
        <v>64</v>
      </c>
      <c r="B217" t="s">
        <v>153</v>
      </c>
      <c r="C217" s="67">
        <v>2001</v>
      </c>
      <c r="D217" t="s">
        <v>5214</v>
      </c>
      <c r="E217" s="67">
        <v>8511728</v>
      </c>
      <c r="F217" s="67">
        <v>8520940482.5551271</v>
      </c>
      <c r="G217" s="67">
        <v>2369248324.3402362</v>
      </c>
      <c r="H217" s="67">
        <v>9052042123.7077827</v>
      </c>
      <c r="I217" s="67">
        <v>18330170290.970242</v>
      </c>
      <c r="J217" s="67">
        <v>13492277794.87612</v>
      </c>
      <c r="K217" s="67">
        <v>733043883.96806824</v>
      </c>
      <c r="L217" s="67">
        <v>1976051637.5398819</v>
      </c>
      <c r="M217" s="67">
        <v>1435627565.739697</v>
      </c>
      <c r="N217" s="67">
        <v>395889589.0152207</v>
      </c>
      <c r="O217" s="67">
        <v>418114818.96936172</v>
      </c>
      <c r="P217" s="67">
        <v>77923598.404663578</v>
      </c>
      <c r="Q217" s="67">
        <v>112175943.6143873</v>
      </c>
      <c r="R217" s="67">
        <v>0</v>
      </c>
      <c r="S217" s="67">
        <v>0</v>
      </c>
      <c r="T217" s="67">
        <v>0</v>
      </c>
      <c r="U217" s="67">
        <v>0</v>
      </c>
      <c r="V217" s="67">
        <v>0</v>
      </c>
      <c r="W217" s="67">
        <v>0</v>
      </c>
      <c r="X217" s="67">
        <v>0</v>
      </c>
      <c r="Y217" s="67">
        <v>0</v>
      </c>
      <c r="Z217" s="67">
        <v>0</v>
      </c>
      <c r="AA217" s="67">
        <v>0</v>
      </c>
      <c r="AB217" s="67">
        <v>0</v>
      </c>
      <c r="AC217" s="67">
        <v>0</v>
      </c>
      <c r="AD217" s="67">
        <v>0</v>
      </c>
      <c r="AE217" s="67">
        <v>0</v>
      </c>
      <c r="AF217" s="67">
        <v>0</v>
      </c>
      <c r="AG217" s="67">
        <v>0</v>
      </c>
      <c r="AH217" s="67">
        <v>0</v>
      </c>
      <c r="AI217" s="67">
        <v>0</v>
      </c>
      <c r="AJ217" s="67">
        <v>40762619824.606743</v>
      </c>
      <c r="AK217" s="67">
        <v>12538443768.50886</v>
      </c>
      <c r="AL217" s="67">
        <v>28244633395.339821</v>
      </c>
      <c r="AM217" s="67">
        <v>60719914111.923828</v>
      </c>
      <c r="AN217" s="67">
        <v>68237621666.438202</v>
      </c>
      <c r="AO217" s="67">
        <v>4813001193.6019545</v>
      </c>
      <c r="AP217" s="67">
        <v>3881452575.4854469</v>
      </c>
      <c r="AQ217" s="67">
        <v>931548618.11650729</v>
      </c>
      <c r="AR217" s="67">
        <v>407000000</v>
      </c>
      <c r="AS217" s="67">
        <v>1555000000</v>
      </c>
      <c r="AT217" s="67">
        <v>7080734038.4673872</v>
      </c>
      <c r="AU217" s="67">
        <v>5783068526.464901</v>
      </c>
      <c r="AV217" s="67">
        <v>2784304728.7839799</v>
      </c>
      <c r="AW217" s="67">
        <v>2998763797.680922</v>
      </c>
      <c r="AX217" s="67">
        <v>296127556.15907693</v>
      </c>
      <c r="AY217" s="67">
        <v>222477292.2966359</v>
      </c>
      <c r="AZ217" s="67">
        <v>77190746.84102878</v>
      </c>
      <c r="BA217" s="67">
        <v>194236340.78727469</v>
      </c>
      <c r="BB217" s="67">
        <v>231610226.6891298</v>
      </c>
      <c r="BC217" s="67">
        <v>33592094.542596057</v>
      </c>
      <c r="BD217" s="67">
        <v>242431254.68674439</v>
      </c>
      <c r="BE217" s="67">
        <v>0</v>
      </c>
      <c r="BF217" s="67">
        <v>0</v>
      </c>
      <c r="BG217" s="67">
        <v>0</v>
      </c>
      <c r="BH217" s="67">
        <v>0</v>
      </c>
      <c r="BI217" s="67">
        <v>0</v>
      </c>
      <c r="BJ217" s="67">
        <v>0</v>
      </c>
      <c r="BK217" s="67">
        <v>0</v>
      </c>
      <c r="BL217" s="67">
        <v>0</v>
      </c>
      <c r="BM217" s="67">
        <v>0</v>
      </c>
      <c r="BN217" s="67">
        <v>0</v>
      </c>
      <c r="BO217" s="67">
        <v>0</v>
      </c>
      <c r="BP217" s="67">
        <v>0</v>
      </c>
      <c r="BQ217" s="67">
        <v>0</v>
      </c>
      <c r="BR217" s="67">
        <v>0</v>
      </c>
      <c r="BS217" s="67">
        <v>0</v>
      </c>
      <c r="BT217" s="67">
        <v>0</v>
      </c>
      <c r="BU217" s="67">
        <v>0</v>
      </c>
      <c r="BV217" s="67">
        <v>0</v>
      </c>
      <c r="BW217" s="67">
        <v>35162246475.001877</v>
      </c>
      <c r="BX217" s="67">
        <v>10940252917.24913</v>
      </c>
      <c r="BY217" s="67">
        <v>24221993557.75275</v>
      </c>
      <c r="BZ217" s="67">
        <v>45907981707.07122</v>
      </c>
      <c r="CA217" s="67">
        <v>47055981707.07122</v>
      </c>
    </row>
    <row r="218" spans="1:79">
      <c r="A218" t="s">
        <v>64</v>
      </c>
      <c r="B218" t="s">
        <v>153</v>
      </c>
      <c r="C218" s="67">
        <v>2002</v>
      </c>
      <c r="D218" t="s">
        <v>5215</v>
      </c>
      <c r="E218" s="67">
        <v>8661546</v>
      </c>
      <c r="F218" s="67">
        <v>9221273206.4478474</v>
      </c>
      <c r="G218" s="67">
        <v>1724083318.108948</v>
      </c>
      <c r="H218" s="67">
        <v>8555151606.8939304</v>
      </c>
      <c r="I218" s="67">
        <v>18275156748.486149</v>
      </c>
      <c r="J218" s="67">
        <v>13492277794.87612</v>
      </c>
      <c r="K218" s="67">
        <v>732606473.60733628</v>
      </c>
      <c r="L218" s="67">
        <v>1963020588.3553181</v>
      </c>
      <c r="M218" s="67">
        <v>1434770920.748667</v>
      </c>
      <c r="N218" s="67">
        <v>395653360.036672</v>
      </c>
      <c r="O218" s="67">
        <v>417865328.10286301</v>
      </c>
      <c r="P218" s="67">
        <v>76803414.162057266</v>
      </c>
      <c r="Q218" s="67">
        <v>103059170.81180459</v>
      </c>
      <c r="R218" s="67">
        <v>0</v>
      </c>
      <c r="S218" s="67">
        <v>0</v>
      </c>
      <c r="T218" s="67">
        <v>0</v>
      </c>
      <c r="U218" s="67">
        <v>0</v>
      </c>
      <c r="V218" s="67">
        <v>0</v>
      </c>
      <c r="W218" s="67">
        <v>0</v>
      </c>
      <c r="X218" s="67">
        <v>0</v>
      </c>
      <c r="Y218" s="67">
        <v>0</v>
      </c>
      <c r="Z218" s="67">
        <v>0</v>
      </c>
      <c r="AA218" s="67">
        <v>0</v>
      </c>
      <c r="AB218" s="67">
        <v>0</v>
      </c>
      <c r="AC218" s="67">
        <v>0</v>
      </c>
      <c r="AD218" s="67">
        <v>0</v>
      </c>
      <c r="AE218" s="67">
        <v>0</v>
      </c>
      <c r="AF218" s="67">
        <v>0</v>
      </c>
      <c r="AG218" s="67">
        <v>0</v>
      </c>
      <c r="AH218" s="67">
        <v>0</v>
      </c>
      <c r="AI218" s="67">
        <v>0</v>
      </c>
      <c r="AJ218" s="67">
        <v>41643414136.201576</v>
      </c>
      <c r="AK218" s="67">
        <v>12809482276.77813</v>
      </c>
      <c r="AL218" s="67">
        <v>28854837892.821011</v>
      </c>
      <c r="AM218" s="67">
        <v>62678008437.200462</v>
      </c>
      <c r="AN218" s="67">
        <v>69854517923.227051</v>
      </c>
      <c r="AO218" s="67">
        <v>4354516902.0008755</v>
      </c>
      <c r="AP218" s="67">
        <v>3511707179.0329628</v>
      </c>
      <c r="AQ218" s="67">
        <v>842809722.96791112</v>
      </c>
      <c r="AR218" s="67">
        <v>317000000</v>
      </c>
      <c r="AS218" s="67">
        <v>1573000000</v>
      </c>
      <c r="AT218" s="67">
        <v>6806847211.7345543</v>
      </c>
      <c r="AU218" s="67">
        <v>5621063678.5294342</v>
      </c>
      <c r="AV218" s="67">
        <v>2711414533.9141698</v>
      </c>
      <c r="AW218" s="67">
        <v>2909649144.6152639</v>
      </c>
      <c r="AX218" s="67">
        <v>291498877.72747529</v>
      </c>
      <c r="AY218" s="67">
        <v>221907485.7676613</v>
      </c>
      <c r="AZ218" s="67">
        <v>79396196.750772461</v>
      </c>
      <c r="BA218" s="67">
        <v>170014028.35981339</v>
      </c>
      <c r="BB218" s="67">
        <v>194453593.03959689</v>
      </c>
      <c r="BC218" s="67">
        <v>34908678.631263748</v>
      </c>
      <c r="BD218" s="67">
        <v>193604672.92853689</v>
      </c>
      <c r="BE218" s="67">
        <v>0</v>
      </c>
      <c r="BF218" s="67">
        <v>0</v>
      </c>
      <c r="BG218" s="67">
        <v>0</v>
      </c>
      <c r="BH218" s="67">
        <v>0</v>
      </c>
      <c r="BI218" s="67">
        <v>0</v>
      </c>
      <c r="BJ218" s="67">
        <v>0</v>
      </c>
      <c r="BK218" s="67">
        <v>0</v>
      </c>
      <c r="BL218" s="67">
        <v>0</v>
      </c>
      <c r="BM218" s="67">
        <v>0</v>
      </c>
      <c r="BN218" s="67">
        <v>0</v>
      </c>
      <c r="BO218" s="67">
        <v>0</v>
      </c>
      <c r="BP218" s="67">
        <v>0</v>
      </c>
      <c r="BQ218" s="67">
        <v>0</v>
      </c>
      <c r="BR218" s="67">
        <v>0</v>
      </c>
      <c r="BS218" s="67">
        <v>0</v>
      </c>
      <c r="BT218" s="67">
        <v>0</v>
      </c>
      <c r="BU218" s="67">
        <v>0</v>
      </c>
      <c r="BV218" s="67">
        <v>0</v>
      </c>
      <c r="BW218" s="67">
        <v>26417857065.233509</v>
      </c>
      <c r="BX218" s="67">
        <v>7325591558.7901459</v>
      </c>
      <c r="BY218" s="67">
        <v>19092265506.443371</v>
      </c>
      <c r="BZ218" s="67">
        <v>36323221178.968941</v>
      </c>
      <c r="CA218" s="67">
        <v>37579221178.968941</v>
      </c>
    </row>
    <row r="219" spans="1:79">
      <c r="A219" t="s">
        <v>64</v>
      </c>
      <c r="B219" t="s">
        <v>153</v>
      </c>
      <c r="C219" s="67">
        <v>2003</v>
      </c>
      <c r="D219" t="s">
        <v>5216</v>
      </c>
      <c r="E219" s="67">
        <v>8812245</v>
      </c>
      <c r="F219" s="67">
        <v>9953641782.5435772</v>
      </c>
      <c r="G219" s="67">
        <v>1660788837.4722919</v>
      </c>
      <c r="H219" s="67">
        <v>7015036819.8575201</v>
      </c>
      <c r="I219" s="67">
        <v>18259512399.87373</v>
      </c>
      <c r="J219" s="67">
        <v>13492277794.87612</v>
      </c>
      <c r="K219" s="67">
        <v>732169063.24660432</v>
      </c>
      <c r="L219" s="67">
        <v>1949989539.170754</v>
      </c>
      <c r="M219" s="67">
        <v>1433914275.7576361</v>
      </c>
      <c r="N219" s="67">
        <v>395417131.05812317</v>
      </c>
      <c r="O219" s="67">
        <v>417615837.23636431</v>
      </c>
      <c r="P219" s="67">
        <v>76073776.512558326</v>
      </c>
      <c r="Q219" s="67">
        <v>101077263.6808084</v>
      </c>
      <c r="R219" s="67">
        <v>0</v>
      </c>
      <c r="S219" s="67">
        <v>0</v>
      </c>
      <c r="T219" s="67">
        <v>0</v>
      </c>
      <c r="U219" s="67">
        <v>0</v>
      </c>
      <c r="V219" s="67">
        <v>0</v>
      </c>
      <c r="W219" s="67">
        <v>0</v>
      </c>
      <c r="X219" s="67">
        <v>0</v>
      </c>
      <c r="Y219" s="67">
        <v>0</v>
      </c>
      <c r="Z219" s="67">
        <v>0</v>
      </c>
      <c r="AA219" s="67">
        <v>0</v>
      </c>
      <c r="AB219" s="67">
        <v>0</v>
      </c>
      <c r="AC219" s="67">
        <v>0</v>
      </c>
      <c r="AD219" s="67">
        <v>0</v>
      </c>
      <c r="AE219" s="67">
        <v>0</v>
      </c>
      <c r="AF219" s="67">
        <v>0</v>
      </c>
      <c r="AG219" s="67">
        <v>0</v>
      </c>
      <c r="AH219" s="67">
        <v>0</v>
      </c>
      <c r="AI219" s="67">
        <v>0</v>
      </c>
      <c r="AJ219" s="67">
        <v>42555475852.458611</v>
      </c>
      <c r="AK219" s="67">
        <v>13090407022.90107</v>
      </c>
      <c r="AL219" s="67">
        <v>29486483681.744122</v>
      </c>
      <c r="AM219" s="67">
        <v>65927410928.739357</v>
      </c>
      <c r="AN219" s="67">
        <v>71557520522.409698</v>
      </c>
      <c r="AO219" s="67">
        <v>4756861114.0089607</v>
      </c>
      <c r="AP219" s="67">
        <v>3836178317.7491622</v>
      </c>
      <c r="AQ219" s="67">
        <v>920682796.25979877</v>
      </c>
      <c r="AR219" s="67">
        <v>393000000</v>
      </c>
      <c r="AS219" s="67">
        <v>1660000000</v>
      </c>
      <c r="AT219" s="67">
        <v>7032424566.7720575</v>
      </c>
      <c r="AU219" s="67">
        <v>5925082472.8166313</v>
      </c>
      <c r="AV219" s="67">
        <v>2865801075.2931628</v>
      </c>
      <c r="AW219" s="67">
        <v>3059281397.523468</v>
      </c>
      <c r="AX219" s="67">
        <v>302491083.30686748</v>
      </c>
      <c r="AY219" s="67">
        <v>180103657.7185854</v>
      </c>
      <c r="AZ219" s="67">
        <v>70574397.11179775</v>
      </c>
      <c r="BA219" s="67">
        <v>141881801.0465208</v>
      </c>
      <c r="BB219" s="67">
        <v>160505925.99657229</v>
      </c>
      <c r="BC219" s="67">
        <v>66432014.508105539</v>
      </c>
      <c r="BD219" s="67">
        <v>185353214.26697871</v>
      </c>
      <c r="BE219" s="67">
        <v>0</v>
      </c>
      <c r="BF219" s="67">
        <v>0</v>
      </c>
      <c r="BG219" s="67">
        <v>0</v>
      </c>
      <c r="BH219" s="67">
        <v>0</v>
      </c>
      <c r="BI219" s="67">
        <v>0</v>
      </c>
      <c r="BJ219" s="67">
        <v>0</v>
      </c>
      <c r="BK219" s="67">
        <v>0</v>
      </c>
      <c r="BL219" s="67">
        <v>0</v>
      </c>
      <c r="BM219" s="67">
        <v>0</v>
      </c>
      <c r="BN219" s="67">
        <v>0</v>
      </c>
      <c r="BO219" s="67">
        <v>0</v>
      </c>
      <c r="BP219" s="67">
        <v>0</v>
      </c>
      <c r="BQ219" s="67">
        <v>0</v>
      </c>
      <c r="BR219" s="67">
        <v>0</v>
      </c>
      <c r="BS219" s="67">
        <v>0</v>
      </c>
      <c r="BT219" s="67">
        <v>0</v>
      </c>
      <c r="BU219" s="67">
        <v>0</v>
      </c>
      <c r="BV219" s="67">
        <v>0</v>
      </c>
      <c r="BW219" s="67">
        <v>21515236994.807911</v>
      </c>
      <c r="BX219" s="67">
        <v>5965644936.0197096</v>
      </c>
      <c r="BY219" s="67">
        <v>15549592058.7882</v>
      </c>
      <c r="BZ219" s="67">
        <v>32037522675.588928</v>
      </c>
      <c r="CA219" s="67">
        <v>33304522675.588928</v>
      </c>
    </row>
    <row r="220" spans="1:79">
      <c r="A220" t="s">
        <v>64</v>
      </c>
      <c r="B220" t="s">
        <v>153</v>
      </c>
      <c r="C220" s="67">
        <v>2004</v>
      </c>
      <c r="D220" t="s">
        <v>5217</v>
      </c>
      <c r="E220" s="67">
        <v>8961489</v>
      </c>
      <c r="F220" s="67">
        <v>10582812804.003599</v>
      </c>
      <c r="G220" s="67">
        <v>1651518288.9069779</v>
      </c>
      <c r="H220" s="67">
        <v>5900773590.3864555</v>
      </c>
      <c r="I220" s="67">
        <v>18262753846.099159</v>
      </c>
      <c r="J220" s="67">
        <v>13492277794.87612</v>
      </c>
      <c r="K220" s="67">
        <v>731731652.88587224</v>
      </c>
      <c r="L220" s="67">
        <v>1936958489.9861901</v>
      </c>
      <c r="M220" s="67">
        <v>1433057630.7666049</v>
      </c>
      <c r="N220" s="67">
        <v>395180902.07957453</v>
      </c>
      <c r="O220" s="67">
        <v>417366346.3698656</v>
      </c>
      <c r="P220" s="67">
        <v>75319170.861858994</v>
      </c>
      <c r="Q220" s="67">
        <v>103059170.81180459</v>
      </c>
      <c r="R220" s="67">
        <v>0</v>
      </c>
      <c r="S220" s="67">
        <v>0</v>
      </c>
      <c r="T220" s="67">
        <v>0</v>
      </c>
      <c r="U220" s="67">
        <v>0</v>
      </c>
      <c r="V220" s="67">
        <v>0</v>
      </c>
      <c r="W220" s="67">
        <v>0</v>
      </c>
      <c r="X220" s="67">
        <v>0</v>
      </c>
      <c r="Y220" s="67">
        <v>0</v>
      </c>
      <c r="Z220" s="67">
        <v>0</v>
      </c>
      <c r="AA220" s="67">
        <v>0</v>
      </c>
      <c r="AB220" s="67">
        <v>0</v>
      </c>
      <c r="AC220" s="67">
        <v>0</v>
      </c>
      <c r="AD220" s="67">
        <v>0</v>
      </c>
      <c r="AE220" s="67">
        <v>0</v>
      </c>
      <c r="AF220" s="67">
        <v>0</v>
      </c>
      <c r="AG220" s="67">
        <v>0</v>
      </c>
      <c r="AH220" s="67">
        <v>0</v>
      </c>
      <c r="AI220" s="67">
        <v>0</v>
      </c>
      <c r="AJ220" s="67">
        <v>43408037570.723213</v>
      </c>
      <c r="AK220" s="67">
        <v>13349308069.99118</v>
      </c>
      <c r="AL220" s="67">
        <v>30080127296.346088</v>
      </c>
      <c r="AM220" s="67">
        <v>68630061524.502831</v>
      </c>
      <c r="AN220" s="67">
        <v>73120574326.831467</v>
      </c>
      <c r="AO220" s="67">
        <v>5894392073.953764</v>
      </c>
      <c r="AP220" s="67">
        <v>4753541995.1240034</v>
      </c>
      <c r="AQ220" s="67">
        <v>1140850078.829761</v>
      </c>
      <c r="AR220" s="67">
        <v>473000000</v>
      </c>
      <c r="AS220" s="67">
        <v>1690000000</v>
      </c>
      <c r="AT220" s="67">
        <v>7860948414.8569469</v>
      </c>
      <c r="AU220" s="67">
        <v>6734422794.6939068</v>
      </c>
      <c r="AV220" s="67">
        <v>3263023485.5389242</v>
      </c>
      <c r="AW220" s="67">
        <v>3471399309.154983</v>
      </c>
      <c r="AX220" s="67">
        <v>301119486.74060541</v>
      </c>
      <c r="AY220" s="67">
        <v>224936900.91539791</v>
      </c>
      <c r="AZ220" s="67">
        <v>68368947.202054068</v>
      </c>
      <c r="BA220" s="67">
        <v>110632316.4535477</v>
      </c>
      <c r="BB220" s="67">
        <v>124505086.4727283</v>
      </c>
      <c r="BC220" s="67">
        <v>88068856.28039898</v>
      </c>
      <c r="BD220" s="67">
        <v>208894026.09830809</v>
      </c>
      <c r="BE220" s="67">
        <v>0</v>
      </c>
      <c r="BF220" s="67">
        <v>0</v>
      </c>
      <c r="BG220" s="67">
        <v>0</v>
      </c>
      <c r="BH220" s="67">
        <v>0</v>
      </c>
      <c r="BI220" s="67">
        <v>0</v>
      </c>
      <c r="BJ220" s="67">
        <v>0</v>
      </c>
      <c r="BK220" s="67">
        <v>0</v>
      </c>
      <c r="BL220" s="67">
        <v>0</v>
      </c>
      <c r="BM220" s="67">
        <v>0</v>
      </c>
      <c r="BN220" s="67">
        <v>0</v>
      </c>
      <c r="BO220" s="67">
        <v>0</v>
      </c>
      <c r="BP220" s="67">
        <v>0</v>
      </c>
      <c r="BQ220" s="67">
        <v>0</v>
      </c>
      <c r="BR220" s="67">
        <v>0</v>
      </c>
      <c r="BS220" s="67">
        <v>0</v>
      </c>
      <c r="BT220" s="67">
        <v>0</v>
      </c>
      <c r="BU220" s="67">
        <v>0</v>
      </c>
      <c r="BV220" s="67">
        <v>0</v>
      </c>
      <c r="BW220" s="67">
        <v>25478658780.049198</v>
      </c>
      <c r="BX220" s="67">
        <v>7095921957.2156391</v>
      </c>
      <c r="BY220" s="67">
        <v>18382736822.833561</v>
      </c>
      <c r="BZ220" s="67">
        <v>38016999268.859909</v>
      </c>
      <c r="CA220" s="67">
        <v>39233999268.859909</v>
      </c>
    </row>
    <row r="221" spans="1:79">
      <c r="A221" t="s">
        <v>64</v>
      </c>
      <c r="B221" t="s">
        <v>153</v>
      </c>
      <c r="C221" s="67">
        <v>2005</v>
      </c>
      <c r="D221" t="s">
        <v>5218</v>
      </c>
      <c r="E221" s="67">
        <v>9111900</v>
      </c>
      <c r="F221" s="67">
        <v>11210150943.452579</v>
      </c>
      <c r="G221" s="67">
        <v>1816665339.444629</v>
      </c>
      <c r="H221" s="67">
        <v>5339709420.9982948</v>
      </c>
      <c r="I221" s="67">
        <v>18265893645.941849</v>
      </c>
      <c r="J221" s="67">
        <v>13492277794.87612</v>
      </c>
      <c r="K221" s="67">
        <v>731294242.52514017</v>
      </c>
      <c r="L221" s="67">
        <v>1923927440.801625</v>
      </c>
      <c r="M221" s="67">
        <v>1432200985.775574</v>
      </c>
      <c r="N221" s="67">
        <v>394944673.1010257</v>
      </c>
      <c r="O221" s="67">
        <v>417116855.50336683</v>
      </c>
      <c r="P221" s="67">
        <v>74656810.801864222</v>
      </c>
      <c r="Q221" s="67">
        <v>105041077.9428008</v>
      </c>
      <c r="R221" s="67">
        <v>0</v>
      </c>
      <c r="S221" s="67">
        <v>0</v>
      </c>
      <c r="T221" s="67">
        <v>0</v>
      </c>
      <c r="U221" s="67">
        <v>0</v>
      </c>
      <c r="V221" s="67">
        <v>0</v>
      </c>
      <c r="W221" s="67">
        <v>0</v>
      </c>
      <c r="X221" s="67">
        <v>0</v>
      </c>
      <c r="Y221" s="67">
        <v>0</v>
      </c>
      <c r="Z221" s="67">
        <v>0</v>
      </c>
      <c r="AA221" s="67">
        <v>0</v>
      </c>
      <c r="AB221" s="67">
        <v>0</v>
      </c>
      <c r="AC221" s="67">
        <v>0</v>
      </c>
      <c r="AD221" s="67">
        <v>0</v>
      </c>
      <c r="AE221" s="67">
        <v>0</v>
      </c>
      <c r="AF221" s="67">
        <v>0</v>
      </c>
      <c r="AG221" s="67">
        <v>0</v>
      </c>
      <c r="AH221" s="67">
        <v>0</v>
      </c>
      <c r="AI221" s="67">
        <v>0</v>
      </c>
      <c r="AJ221" s="67">
        <v>44367795668.235947</v>
      </c>
      <c r="AK221" s="67">
        <v>13645400052.210171</v>
      </c>
      <c r="AL221" s="67">
        <v>30744391271.687149</v>
      </c>
      <c r="AM221" s="67">
        <v>70966393631.450668</v>
      </c>
      <c r="AN221" s="67">
        <v>74774953059.287964</v>
      </c>
      <c r="AO221" s="67">
        <v>6856343303.6009636</v>
      </c>
      <c r="AP221" s="67">
        <v>5529309115.807229</v>
      </c>
      <c r="AQ221" s="67">
        <v>1327034187.793735</v>
      </c>
      <c r="AR221" s="67">
        <v>593000000</v>
      </c>
      <c r="AS221" s="67">
        <v>1743000000</v>
      </c>
      <c r="AT221" s="67">
        <v>10121132064.33857</v>
      </c>
      <c r="AU221" s="67">
        <v>9018322294.2323494</v>
      </c>
      <c r="AV221" s="67">
        <v>4395322870.3360538</v>
      </c>
      <c r="AW221" s="67">
        <v>4622999423.8962975</v>
      </c>
      <c r="AX221" s="67">
        <v>300500020.01677829</v>
      </c>
      <c r="AY221" s="67">
        <v>258630356.63340619</v>
      </c>
      <c r="AZ221" s="67">
        <v>58811997.593164787</v>
      </c>
      <c r="BA221" s="67">
        <v>75961688.316793591</v>
      </c>
      <c r="BB221" s="67">
        <v>84167813.457181573</v>
      </c>
      <c r="BC221" s="67">
        <v>84304241.776024878</v>
      </c>
      <c r="BD221" s="67">
        <v>240433652.31286851</v>
      </c>
      <c r="BE221" s="67">
        <v>0</v>
      </c>
      <c r="BF221" s="67">
        <v>0</v>
      </c>
      <c r="BG221" s="67">
        <v>0</v>
      </c>
      <c r="BH221" s="67">
        <v>0</v>
      </c>
      <c r="BI221" s="67">
        <v>0</v>
      </c>
      <c r="BJ221" s="67">
        <v>0</v>
      </c>
      <c r="BK221" s="67">
        <v>0</v>
      </c>
      <c r="BL221" s="67">
        <v>0</v>
      </c>
      <c r="BM221" s="67">
        <v>0</v>
      </c>
      <c r="BN221" s="67">
        <v>0</v>
      </c>
      <c r="BO221" s="67">
        <v>0</v>
      </c>
      <c r="BP221" s="67">
        <v>0</v>
      </c>
      <c r="BQ221" s="67">
        <v>0</v>
      </c>
      <c r="BR221" s="67">
        <v>0</v>
      </c>
      <c r="BS221" s="67">
        <v>0</v>
      </c>
      <c r="BT221" s="67">
        <v>0</v>
      </c>
      <c r="BU221" s="67">
        <v>0</v>
      </c>
      <c r="BV221" s="67">
        <v>0</v>
      </c>
      <c r="BW221" s="67">
        <v>29595756435.908661</v>
      </c>
      <c r="BX221" s="67">
        <v>8202522681.0219059</v>
      </c>
      <c r="BY221" s="67">
        <v>21393233754.886761</v>
      </c>
      <c r="BZ221" s="67">
        <v>45423231803.84819</v>
      </c>
      <c r="CA221" s="67">
        <v>46573231803.84819</v>
      </c>
    </row>
    <row r="222" spans="1:79">
      <c r="A222" t="s">
        <v>64</v>
      </c>
      <c r="B222" t="s">
        <v>153</v>
      </c>
      <c r="C222" s="67">
        <v>2006</v>
      </c>
      <c r="D222" t="s">
        <v>5219</v>
      </c>
      <c r="E222" s="67">
        <v>9266288</v>
      </c>
      <c r="F222" s="67">
        <v>11851368209.59236</v>
      </c>
      <c r="G222" s="67">
        <v>2811898075.800818</v>
      </c>
      <c r="H222" s="67">
        <v>5472470912.6886759</v>
      </c>
      <c r="I222" s="67">
        <v>18271309777.767319</v>
      </c>
      <c r="J222" s="67">
        <v>13492277794.87612</v>
      </c>
      <c r="K222" s="67">
        <v>730856832.16440821</v>
      </c>
      <c r="L222" s="67">
        <v>1910896391.6170609</v>
      </c>
      <c r="M222" s="67">
        <v>1431344340.784544</v>
      </c>
      <c r="N222" s="67">
        <v>394708444.12247688</v>
      </c>
      <c r="O222" s="67">
        <v>416867364.63686812</v>
      </c>
      <c r="P222" s="67">
        <v>74270620.753549844</v>
      </c>
      <c r="Q222" s="67">
        <v>107419366.4999963</v>
      </c>
      <c r="R222" s="67">
        <v>0</v>
      </c>
      <c r="S222" s="67">
        <v>0</v>
      </c>
      <c r="T222" s="67">
        <v>0</v>
      </c>
      <c r="U222" s="67">
        <v>0</v>
      </c>
      <c r="V222" s="67">
        <v>0</v>
      </c>
      <c r="W222" s="67">
        <v>0</v>
      </c>
      <c r="X222" s="67">
        <v>0</v>
      </c>
      <c r="Y222" s="67">
        <v>0</v>
      </c>
      <c r="Z222" s="67">
        <v>0</v>
      </c>
      <c r="AA222" s="67">
        <v>0</v>
      </c>
      <c r="AB222" s="67">
        <v>0</v>
      </c>
      <c r="AC222" s="67">
        <v>0</v>
      </c>
      <c r="AD222" s="67">
        <v>0</v>
      </c>
      <c r="AE222" s="67">
        <v>0</v>
      </c>
      <c r="AF222" s="67">
        <v>0</v>
      </c>
      <c r="AG222" s="67">
        <v>0</v>
      </c>
      <c r="AH222" s="67">
        <v>0</v>
      </c>
      <c r="AI222" s="67">
        <v>0</v>
      </c>
      <c r="AJ222" s="67">
        <v>45368019457.794594</v>
      </c>
      <c r="AK222" s="67">
        <v>13949851398.44994</v>
      </c>
      <c r="AL222" s="67">
        <v>31440232693.080139</v>
      </c>
      <c r="AM222" s="67">
        <v>73111696691.086426</v>
      </c>
      <c r="AN222" s="67">
        <v>76476487450.694183</v>
      </c>
      <c r="AO222" s="67">
        <v>8777918227.3217659</v>
      </c>
      <c r="AP222" s="67">
        <v>7078966312.3562632</v>
      </c>
      <c r="AQ222" s="67">
        <v>1698951914.965503</v>
      </c>
      <c r="AR222" s="67">
        <v>1022000000</v>
      </c>
      <c r="AS222" s="67">
        <v>1989000000</v>
      </c>
      <c r="AT222" s="67">
        <v>10879847366.67207</v>
      </c>
      <c r="AU222" s="67">
        <v>9477517279.8581505</v>
      </c>
      <c r="AV222" s="67">
        <v>4615474343.3330202</v>
      </c>
      <c r="AW222" s="67">
        <v>4862042936.5251303</v>
      </c>
      <c r="AX222" s="67">
        <v>426646608.58947629</v>
      </c>
      <c r="AY222" s="67">
        <v>283180927.251275</v>
      </c>
      <c r="AZ222" s="67">
        <v>92628896.209234536</v>
      </c>
      <c r="BA222" s="67">
        <v>120694230.63516989</v>
      </c>
      <c r="BB222" s="67">
        <v>133911903.32563619</v>
      </c>
      <c r="BC222" s="67">
        <v>71967460.136239752</v>
      </c>
      <c r="BD222" s="67">
        <v>273300060.66689378</v>
      </c>
      <c r="BE222" s="67">
        <v>0</v>
      </c>
      <c r="BF222" s="67">
        <v>0</v>
      </c>
      <c r="BG222" s="67">
        <v>0</v>
      </c>
      <c r="BH222" s="67">
        <v>0</v>
      </c>
      <c r="BI222" s="67">
        <v>0</v>
      </c>
      <c r="BJ222" s="67">
        <v>0</v>
      </c>
      <c r="BK222" s="67">
        <v>0</v>
      </c>
      <c r="BL222" s="67">
        <v>0</v>
      </c>
      <c r="BM222" s="67">
        <v>0</v>
      </c>
      <c r="BN222" s="67">
        <v>0</v>
      </c>
      <c r="BO222" s="67">
        <v>0</v>
      </c>
      <c r="BP222" s="67">
        <v>0</v>
      </c>
      <c r="BQ222" s="67">
        <v>0</v>
      </c>
      <c r="BR222" s="67">
        <v>0</v>
      </c>
      <c r="BS222" s="67">
        <v>0</v>
      </c>
      <c r="BT222" s="67">
        <v>0</v>
      </c>
      <c r="BU222" s="67">
        <v>0</v>
      </c>
      <c r="BV222" s="67">
        <v>0</v>
      </c>
      <c r="BW222" s="67">
        <v>32843834624.271061</v>
      </c>
      <c r="BX222" s="67">
        <v>9122495099.7503014</v>
      </c>
      <c r="BY222" s="67">
        <v>23721339524.52076</v>
      </c>
      <c r="BZ222" s="67">
        <v>51534600218.2649</v>
      </c>
      <c r="CA222" s="67">
        <v>52501600218.2649</v>
      </c>
    </row>
    <row r="223" spans="1:79">
      <c r="A223" t="s">
        <v>64</v>
      </c>
      <c r="B223" t="s">
        <v>153</v>
      </c>
      <c r="C223" s="67">
        <v>2007</v>
      </c>
      <c r="D223" t="s">
        <v>5220</v>
      </c>
      <c r="E223" s="67">
        <v>9420826</v>
      </c>
      <c r="F223" s="67">
        <v>12509839623.78009</v>
      </c>
      <c r="G223" s="67">
        <v>3188839973.0784669</v>
      </c>
      <c r="H223" s="67">
        <v>5788971028.0501394</v>
      </c>
      <c r="I223" s="67">
        <v>19533282195.54855</v>
      </c>
      <c r="J223" s="67">
        <v>14704159034.643499</v>
      </c>
      <c r="K223" s="67">
        <v>730419421.80367625</v>
      </c>
      <c r="L223" s="67">
        <v>1897865342.432497</v>
      </c>
      <c r="M223" s="67">
        <v>1430487695.7935131</v>
      </c>
      <c r="N223" s="67">
        <v>394472215.14392817</v>
      </c>
      <c r="O223" s="67">
        <v>416617873.77036941</v>
      </c>
      <c r="P223" s="67">
        <v>74921093.419780836</v>
      </c>
      <c r="Q223" s="67">
        <v>61042739.634684257</v>
      </c>
      <c r="R223" s="67">
        <v>0</v>
      </c>
      <c r="S223" s="67">
        <v>0</v>
      </c>
      <c r="T223" s="67">
        <v>0</v>
      </c>
      <c r="U223" s="67">
        <v>0</v>
      </c>
      <c r="V223" s="67">
        <v>0</v>
      </c>
      <c r="W223" s="67">
        <v>0</v>
      </c>
      <c r="X223" s="67">
        <v>0</v>
      </c>
      <c r="Y223" s="67">
        <v>0</v>
      </c>
      <c r="Z223" s="67">
        <v>0</v>
      </c>
      <c r="AA223" s="67">
        <v>0</v>
      </c>
      <c r="AB223" s="67">
        <v>0</v>
      </c>
      <c r="AC223" s="67">
        <v>0</v>
      </c>
      <c r="AD223" s="67">
        <v>0</v>
      </c>
      <c r="AE223" s="67">
        <v>0</v>
      </c>
      <c r="AF223" s="67">
        <v>0</v>
      </c>
      <c r="AG223" s="67">
        <v>0</v>
      </c>
      <c r="AH223" s="67">
        <v>0</v>
      </c>
      <c r="AI223" s="67">
        <v>0</v>
      </c>
      <c r="AJ223" s="67">
        <v>46401433262.066544</v>
      </c>
      <c r="AK223" s="67">
        <v>14266767316.312929</v>
      </c>
      <c r="AL223" s="67">
        <v>32157122625.765629</v>
      </c>
      <c r="AM223" s="67">
        <v>75890088861.373856</v>
      </c>
      <c r="AN223" s="67">
        <v>79298083098.040573</v>
      </c>
      <c r="AO223" s="67">
        <v>11319767837.810699</v>
      </c>
      <c r="AP223" s="67">
        <v>9128845030.4924965</v>
      </c>
      <c r="AQ223" s="67">
        <v>2190922807.3181992</v>
      </c>
      <c r="AR223" s="67">
        <v>1235000000</v>
      </c>
      <c r="AS223" s="67">
        <v>2242000000</v>
      </c>
      <c r="AT223" s="67">
        <v>12627157982.035049</v>
      </c>
      <c r="AU223" s="67">
        <v>11232643357.61245</v>
      </c>
      <c r="AV223" s="67">
        <v>5468721187.6721563</v>
      </c>
      <c r="AW223" s="67">
        <v>5763922169.9402971</v>
      </c>
      <c r="AX223" s="67">
        <v>449307219.34970939</v>
      </c>
      <c r="AY223" s="67">
        <v>334872210.14164948</v>
      </c>
      <c r="AZ223" s="67">
        <v>139678494.28376639</v>
      </c>
      <c r="BA223" s="67">
        <v>166918234.79444441</v>
      </c>
      <c r="BB223" s="67">
        <v>183989074.5295063</v>
      </c>
      <c r="BC223" s="67">
        <v>45784800.153148323</v>
      </c>
      <c r="BD223" s="67">
        <v>73964591.170369491</v>
      </c>
      <c r="BE223" s="67">
        <v>0</v>
      </c>
      <c r="BF223" s="67">
        <v>0</v>
      </c>
      <c r="BG223" s="67">
        <v>0</v>
      </c>
      <c r="BH223" s="67">
        <v>0</v>
      </c>
      <c r="BI223" s="67">
        <v>0</v>
      </c>
      <c r="BJ223" s="67">
        <v>0</v>
      </c>
      <c r="BK223" s="67">
        <v>0</v>
      </c>
      <c r="BL223" s="67">
        <v>0</v>
      </c>
      <c r="BM223" s="67">
        <v>0</v>
      </c>
      <c r="BN223" s="67">
        <v>0</v>
      </c>
      <c r="BO223" s="67">
        <v>0</v>
      </c>
      <c r="BP223" s="67">
        <v>0</v>
      </c>
      <c r="BQ223" s="67">
        <v>0</v>
      </c>
      <c r="BR223" s="67">
        <v>0</v>
      </c>
      <c r="BS223" s="67">
        <v>0</v>
      </c>
      <c r="BT223" s="67">
        <v>0</v>
      </c>
      <c r="BU223" s="67">
        <v>0</v>
      </c>
      <c r="BV223" s="67">
        <v>0</v>
      </c>
      <c r="BW223" s="67">
        <v>39779433548.801109</v>
      </c>
      <c r="BX223" s="67">
        <v>11079321592.393339</v>
      </c>
      <c r="BY223" s="67">
        <v>28700111956.407768</v>
      </c>
      <c r="BZ223" s="67">
        <v>62719359368.646851</v>
      </c>
      <c r="CA223" s="67">
        <v>63726359368.646851</v>
      </c>
    </row>
    <row r="224" spans="1:79">
      <c r="A224" t="s">
        <v>64</v>
      </c>
      <c r="B224" t="s">
        <v>153</v>
      </c>
      <c r="C224" s="67">
        <v>2008</v>
      </c>
      <c r="D224" t="s">
        <v>5221</v>
      </c>
      <c r="E224" s="67">
        <v>9575247</v>
      </c>
      <c r="F224" s="67">
        <v>13184186679.98259</v>
      </c>
      <c r="G224" s="67">
        <v>3574686829.3499799</v>
      </c>
      <c r="H224" s="67">
        <v>6087718547.7275972</v>
      </c>
      <c r="I224" s="67">
        <v>19074908972.92062</v>
      </c>
      <c r="J224" s="67">
        <v>14300198622.129919</v>
      </c>
      <c r="K224" s="67">
        <v>729982011.44294417</v>
      </c>
      <c r="L224" s="67">
        <v>1884834293.247932</v>
      </c>
      <c r="M224" s="67">
        <v>1429631050.8024819</v>
      </c>
      <c r="N224" s="67">
        <v>394235986.16537952</v>
      </c>
      <c r="O224" s="67">
        <v>416368382.9038707</v>
      </c>
      <c r="P224" s="67">
        <v>75497047.266481578</v>
      </c>
      <c r="Q224" s="67">
        <v>71745038.14206396</v>
      </c>
      <c r="R224" s="67">
        <v>0</v>
      </c>
      <c r="S224" s="67">
        <v>0</v>
      </c>
      <c r="T224" s="67">
        <v>0</v>
      </c>
      <c r="U224" s="67">
        <v>0</v>
      </c>
      <c r="V224" s="67">
        <v>0</v>
      </c>
      <c r="W224" s="67">
        <v>0</v>
      </c>
      <c r="X224" s="67">
        <v>0</v>
      </c>
      <c r="Y224" s="67">
        <v>0</v>
      </c>
      <c r="Z224" s="67">
        <v>0</v>
      </c>
      <c r="AA224" s="67">
        <v>0</v>
      </c>
      <c r="AB224" s="67">
        <v>0</v>
      </c>
      <c r="AC224" s="67">
        <v>0</v>
      </c>
      <c r="AD224" s="67">
        <v>0</v>
      </c>
      <c r="AE224" s="67">
        <v>0</v>
      </c>
      <c r="AF224" s="67">
        <v>0</v>
      </c>
      <c r="AG224" s="67">
        <v>0</v>
      </c>
      <c r="AH224" s="67">
        <v>0</v>
      </c>
      <c r="AI224" s="67">
        <v>0</v>
      </c>
      <c r="AJ224" s="67">
        <v>48360483719.241791</v>
      </c>
      <c r="AK224" s="67">
        <v>14874085903.976561</v>
      </c>
      <c r="AL224" s="67">
        <v>33510026545.810398</v>
      </c>
      <c r="AM224" s="67">
        <v>78229748878.001389</v>
      </c>
      <c r="AN224" s="67">
        <v>81670886613.817505</v>
      </c>
      <c r="AO224" s="67">
        <v>11753886482.72031</v>
      </c>
      <c r="AP224" s="67">
        <v>9478940711.8712177</v>
      </c>
      <c r="AQ224" s="67">
        <v>2274945770.849092</v>
      </c>
      <c r="AR224" s="67">
        <v>1596000000</v>
      </c>
      <c r="AS224" s="67">
        <v>2718000000</v>
      </c>
      <c r="AT224" s="67">
        <v>15024799338.93457</v>
      </c>
      <c r="AU224" s="67">
        <v>13287279436.03104</v>
      </c>
      <c r="AV224" s="67">
        <v>6488391698.1266432</v>
      </c>
      <c r="AW224" s="67">
        <v>6798887737.9044018</v>
      </c>
      <c r="AX224" s="67">
        <v>496264787.86795342</v>
      </c>
      <c r="AY224" s="67">
        <v>377722753.47173238</v>
      </c>
      <c r="AZ224" s="67">
        <v>264653989.16924149</v>
      </c>
      <c r="BA224" s="67">
        <v>214803906.43234509</v>
      </c>
      <c r="BB224" s="67">
        <v>235695578.01310909</v>
      </c>
      <c r="BC224" s="67">
        <v>19190654.79171605</v>
      </c>
      <c r="BD224" s="67">
        <v>129188233.15742759</v>
      </c>
      <c r="BE224" s="67">
        <v>0</v>
      </c>
      <c r="BF224" s="67">
        <v>0</v>
      </c>
      <c r="BG224" s="67">
        <v>0</v>
      </c>
      <c r="BH224" s="67">
        <v>0</v>
      </c>
      <c r="BI224" s="67">
        <v>0</v>
      </c>
      <c r="BJ224" s="67">
        <v>0</v>
      </c>
      <c r="BK224" s="67">
        <v>0</v>
      </c>
      <c r="BL224" s="67">
        <v>0</v>
      </c>
      <c r="BM224" s="67">
        <v>0</v>
      </c>
      <c r="BN224" s="67">
        <v>0</v>
      </c>
      <c r="BO224" s="67">
        <v>0</v>
      </c>
      <c r="BP224" s="67">
        <v>0</v>
      </c>
      <c r="BQ224" s="67">
        <v>0</v>
      </c>
      <c r="BR224" s="67">
        <v>0</v>
      </c>
      <c r="BS224" s="67">
        <v>0</v>
      </c>
      <c r="BT224" s="67">
        <v>0</v>
      </c>
      <c r="BU224" s="67">
        <v>0</v>
      </c>
      <c r="BV224" s="67">
        <v>0</v>
      </c>
      <c r="BW224" s="67">
        <v>46213888658.635902</v>
      </c>
      <c r="BX224" s="67">
        <v>14640704642.569981</v>
      </c>
      <c r="BY224" s="67">
        <v>31573184016.065929</v>
      </c>
      <c r="BZ224" s="67">
        <v>71870574480.290771</v>
      </c>
      <c r="CA224" s="67">
        <v>72992574480.290771</v>
      </c>
    </row>
    <row r="225" spans="1:79">
      <c r="A225" t="s">
        <v>64</v>
      </c>
      <c r="B225" t="s">
        <v>153</v>
      </c>
      <c r="C225" s="67">
        <v>2009</v>
      </c>
      <c r="D225" t="s">
        <v>5222</v>
      </c>
      <c r="E225" s="67">
        <v>9730638</v>
      </c>
      <c r="F225" s="67">
        <v>13876664785.801411</v>
      </c>
      <c r="G225" s="67">
        <v>4374973659.8765144</v>
      </c>
      <c r="H225" s="67">
        <v>5120124706.4847527</v>
      </c>
      <c r="I225" s="67">
        <v>19347065348.18259</v>
      </c>
      <c r="J225" s="67">
        <v>14512924175.27807</v>
      </c>
      <c r="K225" s="67">
        <v>729544601.08221221</v>
      </c>
      <c r="L225" s="67">
        <v>1871803244.0633681</v>
      </c>
      <c r="M225" s="67">
        <v>1428774405.811451</v>
      </c>
      <c r="N225" s="67">
        <v>393999757.18683082</v>
      </c>
      <c r="O225" s="67">
        <v>416118892.03737199</v>
      </c>
      <c r="P225" s="67">
        <v>75852927.423847169</v>
      </c>
      <c r="Q225" s="67">
        <v>82050955.223244414</v>
      </c>
      <c r="R225" s="67">
        <v>0</v>
      </c>
      <c r="S225" s="67">
        <v>0</v>
      </c>
      <c r="T225" s="67">
        <v>0</v>
      </c>
      <c r="U225" s="67">
        <v>0</v>
      </c>
      <c r="V225" s="67">
        <v>0</v>
      </c>
      <c r="W225" s="67">
        <v>0</v>
      </c>
      <c r="X225" s="67">
        <v>0</v>
      </c>
      <c r="Y225" s="67">
        <v>0</v>
      </c>
      <c r="Z225" s="67">
        <v>0</v>
      </c>
      <c r="AA225" s="67">
        <v>0</v>
      </c>
      <c r="AB225" s="67">
        <v>0</v>
      </c>
      <c r="AC225" s="67">
        <v>0</v>
      </c>
      <c r="AD225" s="67">
        <v>0</v>
      </c>
      <c r="AE225" s="67">
        <v>0</v>
      </c>
      <c r="AF225" s="67">
        <v>0</v>
      </c>
      <c r="AG225" s="67">
        <v>0</v>
      </c>
      <c r="AH225" s="67">
        <v>0</v>
      </c>
      <c r="AI225" s="67">
        <v>0</v>
      </c>
      <c r="AJ225" s="67">
        <v>50449539802.234238</v>
      </c>
      <c r="AK225" s="67">
        <v>15526278515.508591</v>
      </c>
      <c r="AL225" s="67">
        <v>34947481066.204948</v>
      </c>
      <c r="AM225" s="67">
        <v>82764456045.832932</v>
      </c>
      <c r="AN225" s="67">
        <v>84738025199.950424</v>
      </c>
      <c r="AO225" s="67">
        <v>11480481194.6038</v>
      </c>
      <c r="AP225" s="67">
        <v>9258452576.2933846</v>
      </c>
      <c r="AQ225" s="67">
        <v>2222028618.3104119</v>
      </c>
      <c r="AR225" s="67">
        <v>1961000000</v>
      </c>
      <c r="AS225" s="67">
        <v>2295000000</v>
      </c>
      <c r="AT225" s="67">
        <v>17304142670.47184</v>
      </c>
      <c r="AU225" s="67">
        <v>15372304159.6089</v>
      </c>
      <c r="AV225" s="67">
        <v>7571863008.4723063</v>
      </c>
      <c r="AW225" s="67">
        <v>7800441151.1365957</v>
      </c>
      <c r="AX225" s="67">
        <v>459270336.63702911</v>
      </c>
      <c r="AY225" s="67">
        <v>405908042.81395042</v>
      </c>
      <c r="AZ225" s="67">
        <v>305822387.4844569</v>
      </c>
      <c r="BA225" s="67">
        <v>262572081.37197831</v>
      </c>
      <c r="BB225" s="67">
        <v>284679757.59079891</v>
      </c>
      <c r="BC225" s="67">
        <v>30484218.746138651</v>
      </c>
      <c r="BD225" s="67">
        <v>183101686.21858239</v>
      </c>
      <c r="BE225" s="67">
        <v>0</v>
      </c>
      <c r="BF225" s="67">
        <v>0</v>
      </c>
      <c r="BG225" s="67">
        <v>0</v>
      </c>
      <c r="BH225" s="67">
        <v>0</v>
      </c>
      <c r="BI225" s="67">
        <v>0</v>
      </c>
      <c r="BJ225" s="67">
        <v>0</v>
      </c>
      <c r="BK225" s="67">
        <v>0</v>
      </c>
      <c r="BL225" s="67">
        <v>0</v>
      </c>
      <c r="BM225" s="67">
        <v>0</v>
      </c>
      <c r="BN225" s="67">
        <v>0</v>
      </c>
      <c r="BO225" s="67">
        <v>0</v>
      </c>
      <c r="BP225" s="67">
        <v>0</v>
      </c>
      <c r="BQ225" s="67">
        <v>0</v>
      </c>
      <c r="BR225" s="67">
        <v>0</v>
      </c>
      <c r="BS225" s="67">
        <v>0</v>
      </c>
      <c r="BT225" s="67">
        <v>0</v>
      </c>
      <c r="BU225" s="67">
        <v>0</v>
      </c>
      <c r="BV225" s="67">
        <v>0</v>
      </c>
      <c r="BW225" s="67">
        <v>51545910391.196732</v>
      </c>
      <c r="BX225" s="67">
        <v>16334722647.341999</v>
      </c>
      <c r="BY225" s="67">
        <v>35211187743.854736</v>
      </c>
      <c r="BZ225" s="67">
        <v>79996534256.272369</v>
      </c>
      <c r="CA225" s="67">
        <v>80330534256.272369</v>
      </c>
    </row>
    <row r="226" spans="1:79">
      <c r="A226" t="s">
        <v>64</v>
      </c>
      <c r="B226" t="s">
        <v>153</v>
      </c>
      <c r="C226" s="67">
        <v>2010</v>
      </c>
      <c r="D226" t="s">
        <v>5223</v>
      </c>
      <c r="E226" s="67">
        <v>9842880</v>
      </c>
      <c r="F226" s="67">
        <v>14466031562.13814</v>
      </c>
      <c r="G226" s="67">
        <v>6676329974.7000008</v>
      </c>
      <c r="H226" s="67">
        <v>3975576790.8000011</v>
      </c>
      <c r="I226" s="67">
        <v>20019618292.985882</v>
      </c>
      <c r="J226" s="67">
        <v>15108119447.15708</v>
      </c>
      <c r="K226" s="67">
        <v>729107190.72148025</v>
      </c>
      <c r="L226" s="67">
        <v>1858772194.878804</v>
      </c>
      <c r="M226" s="67">
        <v>1427917760.820421</v>
      </c>
      <c r="N226" s="67">
        <v>393763528.20828199</v>
      </c>
      <c r="O226" s="67">
        <v>415869401.17087328</v>
      </c>
      <c r="P226" s="67">
        <v>75700126.634403244</v>
      </c>
      <c r="Q226" s="67">
        <v>70159512.437266961</v>
      </c>
      <c r="R226" s="67">
        <v>0</v>
      </c>
      <c r="S226" s="67">
        <v>0</v>
      </c>
      <c r="T226" s="67">
        <v>0</v>
      </c>
      <c r="U226" s="67">
        <v>0</v>
      </c>
      <c r="V226" s="67">
        <v>0</v>
      </c>
      <c r="W226" s="67">
        <v>0</v>
      </c>
      <c r="X226" s="67">
        <v>0</v>
      </c>
      <c r="Y226" s="67">
        <v>0</v>
      </c>
      <c r="Z226" s="67">
        <v>0</v>
      </c>
      <c r="AA226" s="67">
        <v>0</v>
      </c>
      <c r="AB226" s="67">
        <v>0</v>
      </c>
      <c r="AC226" s="67">
        <v>0</v>
      </c>
      <c r="AD226" s="67">
        <v>0</v>
      </c>
      <c r="AE226" s="67">
        <v>0</v>
      </c>
      <c r="AF226" s="67">
        <v>0</v>
      </c>
      <c r="AG226" s="67">
        <v>0</v>
      </c>
      <c r="AH226" s="67">
        <v>0</v>
      </c>
      <c r="AI226" s="67">
        <v>0</v>
      </c>
      <c r="AJ226" s="67">
        <v>52145846274.029404</v>
      </c>
      <c r="AK226" s="67">
        <v>16032777884.2388</v>
      </c>
      <c r="AL226" s="67">
        <v>36140622129.731407</v>
      </c>
      <c r="AM226" s="67">
        <v>88176357153.175827</v>
      </c>
      <c r="AN226" s="67">
        <v>87629774258.9142</v>
      </c>
      <c r="AO226" s="67">
        <v>12341372592.566339</v>
      </c>
      <c r="AP226" s="67">
        <v>9952719832.7147923</v>
      </c>
      <c r="AQ226" s="67">
        <v>2388652759.8515501</v>
      </c>
      <c r="AR226" s="67">
        <v>3137000000</v>
      </c>
      <c r="AS226" s="67">
        <v>1868000000</v>
      </c>
      <c r="AT226" s="67">
        <v>21777075214.943642</v>
      </c>
      <c r="AU226" s="67">
        <v>19298747814.997662</v>
      </c>
      <c r="AV226" s="67">
        <v>9521041241.1384621</v>
      </c>
      <c r="AW226" s="67">
        <v>9777706573.8591957</v>
      </c>
      <c r="AX226" s="67">
        <v>925947329.16221583</v>
      </c>
      <c r="AY226" s="67">
        <v>450138892.73960048</v>
      </c>
      <c r="AZ226" s="67">
        <v>281562438.47727638</v>
      </c>
      <c r="BA226" s="67">
        <v>313907513.21150023</v>
      </c>
      <c r="BB226" s="67">
        <v>337392947.3156997</v>
      </c>
      <c r="BC226" s="67">
        <v>42648767.182820179</v>
      </c>
      <c r="BD226" s="67">
        <v>126729511.8568667</v>
      </c>
      <c r="BE226" s="67">
        <v>0</v>
      </c>
      <c r="BF226" s="67">
        <v>0</v>
      </c>
      <c r="BG226" s="67">
        <v>0</v>
      </c>
      <c r="BH226" s="67">
        <v>0</v>
      </c>
      <c r="BI226" s="67">
        <v>0</v>
      </c>
      <c r="BJ226" s="67">
        <v>0</v>
      </c>
      <c r="BK226" s="67">
        <v>0</v>
      </c>
      <c r="BL226" s="67">
        <v>0</v>
      </c>
      <c r="BM226" s="67">
        <v>0</v>
      </c>
      <c r="BN226" s="67">
        <v>0</v>
      </c>
      <c r="BO226" s="67">
        <v>0</v>
      </c>
      <c r="BP226" s="67">
        <v>0</v>
      </c>
      <c r="BQ226" s="67">
        <v>0</v>
      </c>
      <c r="BR226" s="67">
        <v>0</v>
      </c>
      <c r="BS226" s="67">
        <v>0</v>
      </c>
      <c r="BT226" s="67">
        <v>0</v>
      </c>
      <c r="BU226" s="67">
        <v>0</v>
      </c>
      <c r="BV226" s="67">
        <v>0</v>
      </c>
      <c r="BW226" s="67">
        <v>37893788476.54361</v>
      </c>
      <c r="BX226" s="67">
        <v>13782938113.71521</v>
      </c>
      <c r="BY226" s="67">
        <v>24110850362.828388</v>
      </c>
      <c r="BZ226" s="67">
        <v>73281236284.053589</v>
      </c>
      <c r="CA226" s="67">
        <v>72012236284.053589</v>
      </c>
    </row>
    <row r="227" spans="1:79">
      <c r="A227" t="s">
        <v>64</v>
      </c>
      <c r="B227" t="s">
        <v>153</v>
      </c>
      <c r="C227" s="67">
        <v>2011</v>
      </c>
      <c r="D227" t="s">
        <v>5224</v>
      </c>
      <c r="E227" s="67">
        <v>9954312</v>
      </c>
      <c r="F227" s="67">
        <v>15117351879.19742</v>
      </c>
      <c r="G227" s="67">
        <v>6426823470.0697708</v>
      </c>
      <c r="H227" s="67">
        <v>3572681374.6728559</v>
      </c>
      <c r="I227" s="67">
        <v>19597271286.982521</v>
      </c>
      <c r="J227" s="67">
        <v>14784951116.70089</v>
      </c>
      <c r="K227" s="67">
        <v>723122183.75921774</v>
      </c>
      <c r="L227" s="67">
        <v>1848172311.5868831</v>
      </c>
      <c r="M227" s="67">
        <v>1416196442.1325719</v>
      </c>
      <c r="N227" s="67">
        <v>390531249.76170731</v>
      </c>
      <c r="O227" s="67">
        <v>412455662.70679808</v>
      </c>
      <c r="P227" s="67">
        <v>75055935.348768055</v>
      </c>
      <c r="Q227" s="67">
        <v>47962152.570109047</v>
      </c>
      <c r="R227" s="67">
        <v>0</v>
      </c>
      <c r="S227" s="67">
        <v>0</v>
      </c>
      <c r="T227" s="67">
        <v>0</v>
      </c>
      <c r="U227" s="67">
        <v>0</v>
      </c>
      <c r="V227" s="67">
        <v>0</v>
      </c>
      <c r="W227" s="67">
        <v>0</v>
      </c>
      <c r="X227" s="67">
        <v>0</v>
      </c>
      <c r="Y227" s="67">
        <v>0</v>
      </c>
      <c r="Z227" s="67">
        <v>0</v>
      </c>
      <c r="AA227" s="67">
        <v>0</v>
      </c>
      <c r="AB227" s="67">
        <v>0</v>
      </c>
      <c r="AC227" s="67">
        <v>0</v>
      </c>
      <c r="AD227" s="67">
        <v>0</v>
      </c>
      <c r="AE227" s="67">
        <v>0</v>
      </c>
      <c r="AF227" s="67">
        <v>0</v>
      </c>
      <c r="AG227" s="67">
        <v>0</v>
      </c>
      <c r="AH227" s="67">
        <v>0</v>
      </c>
      <c r="AI227" s="67">
        <v>0</v>
      </c>
      <c r="AJ227" s="67">
        <v>54039665554.41806</v>
      </c>
      <c r="AK227" s="67">
        <v>16733935926.979</v>
      </c>
      <c r="AL227" s="67">
        <v>37315643833.627129</v>
      </c>
      <c r="AM227" s="67">
        <v>90389061010.294006</v>
      </c>
      <c r="AN227" s="67">
        <v>89477464504.190598</v>
      </c>
      <c r="AO227" s="67">
        <v>14412948247.13578</v>
      </c>
      <c r="AP227" s="67">
        <v>11623345360.59337</v>
      </c>
      <c r="AQ227" s="67">
        <v>2789602886.542408</v>
      </c>
      <c r="AR227" s="67">
        <v>3211000000</v>
      </c>
      <c r="AS227" s="67">
        <v>1785000000</v>
      </c>
      <c r="AT227" s="67">
        <v>22502574607.3573</v>
      </c>
      <c r="AU227" s="67">
        <v>20084097472.029999</v>
      </c>
      <c r="AV227" s="67">
        <v>9874683543.8852139</v>
      </c>
      <c r="AW227" s="67">
        <v>10209413928.144791</v>
      </c>
      <c r="AX227" s="67">
        <v>788613031.09347057</v>
      </c>
      <c r="AY227" s="67">
        <v>586066928.45369995</v>
      </c>
      <c r="AZ227" s="67">
        <v>335228386.2810393</v>
      </c>
      <c r="BA227" s="67">
        <v>321966952.4527967</v>
      </c>
      <c r="BB227" s="67">
        <v>342528004.79207742</v>
      </c>
      <c r="BC227" s="67">
        <v>25207878.706232559</v>
      </c>
      <c r="BD227" s="67">
        <v>18865953.547982551</v>
      </c>
      <c r="BE227" s="67">
        <v>0</v>
      </c>
      <c r="BF227" s="67">
        <v>0</v>
      </c>
      <c r="BG227" s="67">
        <v>0</v>
      </c>
      <c r="BH227" s="67">
        <v>0</v>
      </c>
      <c r="BI227" s="67">
        <v>0</v>
      </c>
      <c r="BJ227" s="67">
        <v>0</v>
      </c>
      <c r="BK227" s="67">
        <v>0</v>
      </c>
      <c r="BL227" s="67">
        <v>0</v>
      </c>
      <c r="BM227" s="67">
        <v>0</v>
      </c>
      <c r="BN227" s="67">
        <v>0</v>
      </c>
      <c r="BO227" s="67">
        <v>0</v>
      </c>
      <c r="BP227" s="67">
        <v>0</v>
      </c>
      <c r="BQ227" s="67">
        <v>0</v>
      </c>
      <c r="BR227" s="67">
        <v>0</v>
      </c>
      <c r="BS227" s="67">
        <v>0</v>
      </c>
      <c r="BT227" s="67">
        <v>0</v>
      </c>
      <c r="BU227" s="67">
        <v>0</v>
      </c>
      <c r="BV227" s="67">
        <v>0</v>
      </c>
      <c r="BW227" s="67">
        <v>58190223966.567863</v>
      </c>
      <c r="BX227" s="67">
        <v>18445088927.21225</v>
      </c>
      <c r="BY227" s="67">
        <v>39745135039.355598</v>
      </c>
      <c r="BZ227" s="67">
        <v>96531746821.060928</v>
      </c>
      <c r="CA227" s="67">
        <v>95105746821.060928</v>
      </c>
    </row>
    <row r="228" spans="1:79">
      <c r="A228" t="s">
        <v>64</v>
      </c>
      <c r="B228" t="s">
        <v>153</v>
      </c>
      <c r="C228" s="67">
        <v>2012</v>
      </c>
      <c r="D228" t="s">
        <v>5225</v>
      </c>
      <c r="E228" s="67">
        <v>10108539</v>
      </c>
      <c r="F228" s="67">
        <v>15836909051.966539</v>
      </c>
      <c r="G228" s="67">
        <v>6575234112.3226929</v>
      </c>
      <c r="H228" s="67">
        <v>4492123710.9404602</v>
      </c>
      <c r="I228" s="67">
        <v>19067152415.779221</v>
      </c>
      <c r="J228" s="67">
        <v>14300198622.129919</v>
      </c>
      <c r="K228" s="67">
        <v>717137176.79695511</v>
      </c>
      <c r="L228" s="67">
        <v>1837572428.294961</v>
      </c>
      <c r="M228" s="67">
        <v>1404475123.4447229</v>
      </c>
      <c r="N228" s="67">
        <v>387298971.31513262</v>
      </c>
      <c r="O228" s="67">
        <v>409041924.24272299</v>
      </c>
      <c r="P228" s="67">
        <v>74569112.778045654</v>
      </c>
      <c r="Q228" s="67">
        <v>87600295.190033898</v>
      </c>
      <c r="R228" s="67">
        <v>0</v>
      </c>
      <c r="S228" s="67">
        <v>0</v>
      </c>
      <c r="T228" s="67">
        <v>0</v>
      </c>
      <c r="U228" s="67">
        <v>0</v>
      </c>
      <c r="V228" s="67">
        <v>0</v>
      </c>
      <c r="W228" s="67">
        <v>0</v>
      </c>
      <c r="X228" s="67">
        <v>0</v>
      </c>
      <c r="Y228" s="67">
        <v>0</v>
      </c>
      <c r="Z228" s="67">
        <v>0</v>
      </c>
      <c r="AA228" s="67">
        <v>0</v>
      </c>
      <c r="AB228" s="67">
        <v>0</v>
      </c>
      <c r="AC228" s="67">
        <v>0</v>
      </c>
      <c r="AD228" s="67">
        <v>0</v>
      </c>
      <c r="AE228" s="67">
        <v>0</v>
      </c>
      <c r="AF228" s="67">
        <v>0</v>
      </c>
      <c r="AG228" s="67">
        <v>0</v>
      </c>
      <c r="AH228" s="67">
        <v>0</v>
      </c>
      <c r="AI228" s="67">
        <v>0</v>
      </c>
      <c r="AJ228" s="67">
        <v>55884577041.55265</v>
      </c>
      <c r="AK228" s="67">
        <v>17285275528.678909</v>
      </c>
      <c r="AL228" s="67">
        <v>38610294057.430901</v>
      </c>
      <c r="AM228" s="67">
        <v>91485923026.518097</v>
      </c>
      <c r="AN228" s="67">
        <v>91329312781.065475</v>
      </c>
      <c r="AO228" s="67">
        <v>16259136453.331711</v>
      </c>
      <c r="AP228" s="67">
        <v>13112206817.20299</v>
      </c>
      <c r="AQ228" s="67">
        <v>3146929636.1287179</v>
      </c>
      <c r="AR228" s="67">
        <v>3450000000</v>
      </c>
      <c r="AS228" s="67">
        <v>2357000000</v>
      </c>
      <c r="AT228" s="67">
        <v>24008150870.0284</v>
      </c>
      <c r="AU228" s="67">
        <v>21235574048.208542</v>
      </c>
      <c r="AV228" s="67">
        <v>10454745408.220169</v>
      </c>
      <c r="AW228" s="67">
        <v>10780828639.988371</v>
      </c>
      <c r="AX228" s="67">
        <v>769275876.38234496</v>
      </c>
      <c r="AY228" s="67">
        <v>736420027.58464813</v>
      </c>
      <c r="AZ228" s="67">
        <v>328612036.55180818</v>
      </c>
      <c r="BA228" s="67">
        <v>331779117.63056839</v>
      </c>
      <c r="BB228" s="67">
        <v>344593577.97228092</v>
      </c>
      <c r="BC228" s="67">
        <v>42356249.100471772</v>
      </c>
      <c r="BD228" s="67">
        <v>219539936.59774059</v>
      </c>
      <c r="BE228" s="67">
        <v>0</v>
      </c>
      <c r="BF228" s="67">
        <v>0</v>
      </c>
      <c r="BG228" s="67">
        <v>0</v>
      </c>
      <c r="BH228" s="67">
        <v>0</v>
      </c>
      <c r="BI228" s="67">
        <v>0</v>
      </c>
      <c r="BJ228" s="67">
        <v>0</v>
      </c>
      <c r="BK228" s="67">
        <v>0</v>
      </c>
      <c r="BL228" s="67">
        <v>0</v>
      </c>
      <c r="BM228" s="67">
        <v>0</v>
      </c>
      <c r="BN228" s="67">
        <v>0</v>
      </c>
      <c r="BO228" s="67">
        <v>0</v>
      </c>
      <c r="BP228" s="67">
        <v>0</v>
      </c>
      <c r="BQ228" s="67">
        <v>0</v>
      </c>
      <c r="BR228" s="67">
        <v>0</v>
      </c>
      <c r="BS228" s="67">
        <v>0</v>
      </c>
      <c r="BT228" s="67">
        <v>0</v>
      </c>
      <c r="BU228" s="67">
        <v>0</v>
      </c>
      <c r="BV228" s="67">
        <v>0</v>
      </c>
      <c r="BW228" s="67">
        <v>61586511134.186172</v>
      </c>
      <c r="BX228" s="67">
        <v>19555633984.517349</v>
      </c>
      <c r="BY228" s="67">
        <v>42030877149.668823</v>
      </c>
      <c r="BZ228" s="67">
        <v>102946798457.5463</v>
      </c>
      <c r="CA228" s="67">
        <v>101853798457.5463</v>
      </c>
    </row>
    <row r="229" spans="1:79">
      <c r="A229" t="s">
        <v>64</v>
      </c>
      <c r="B229" t="s">
        <v>153</v>
      </c>
      <c r="C229" s="67">
        <v>2013</v>
      </c>
      <c r="D229" t="s">
        <v>5226</v>
      </c>
      <c r="E229" s="67">
        <v>10261206</v>
      </c>
      <c r="F229" s="67">
        <v>16592781805.647921</v>
      </c>
      <c r="G229" s="67">
        <v>6168841128.4381905</v>
      </c>
      <c r="H229" s="67">
        <v>6587252647.0288067</v>
      </c>
      <c r="I229" s="67">
        <v>19682116235.03854</v>
      </c>
      <c r="J229" s="67">
        <v>14865743198.75828</v>
      </c>
      <c r="K229" s="67">
        <v>711152169.8346926</v>
      </c>
      <c r="L229" s="67">
        <v>1826875298.3673339</v>
      </c>
      <c r="M229" s="67">
        <v>1392753804.7568741</v>
      </c>
      <c r="N229" s="67">
        <v>384066692.86855799</v>
      </c>
      <c r="O229" s="67">
        <v>405628185.77864802</v>
      </c>
      <c r="P229" s="67">
        <v>73626659.540537402</v>
      </c>
      <c r="Q229" s="67">
        <v>55889781.094094023</v>
      </c>
      <c r="R229" s="67">
        <v>0</v>
      </c>
      <c r="S229" s="67">
        <v>0</v>
      </c>
      <c r="T229" s="67">
        <v>0</v>
      </c>
      <c r="U229" s="67">
        <v>0</v>
      </c>
      <c r="V229" s="67">
        <v>0</v>
      </c>
      <c r="W229" s="67">
        <v>0</v>
      </c>
      <c r="X229" s="67">
        <v>0</v>
      </c>
      <c r="Y229" s="67">
        <v>0</v>
      </c>
      <c r="Z229" s="67">
        <v>0</v>
      </c>
      <c r="AA229" s="67">
        <v>0</v>
      </c>
      <c r="AB229" s="67">
        <v>0</v>
      </c>
      <c r="AC229" s="67">
        <v>0</v>
      </c>
      <c r="AD229" s="67">
        <v>0</v>
      </c>
      <c r="AE229" s="67">
        <v>0</v>
      </c>
      <c r="AF229" s="67">
        <v>0</v>
      </c>
      <c r="AG229" s="67">
        <v>0</v>
      </c>
      <c r="AH229" s="67">
        <v>0</v>
      </c>
      <c r="AI229" s="67">
        <v>0</v>
      </c>
      <c r="AJ229" s="67">
        <v>57573583605.402657</v>
      </c>
      <c r="AK229" s="67">
        <v>17916544786.14661</v>
      </c>
      <c r="AL229" s="67">
        <v>39664434806.686462</v>
      </c>
      <c r="AM229" s="67">
        <v>92310995268.454514</v>
      </c>
      <c r="AN229" s="67">
        <v>94292312576.271744</v>
      </c>
      <c r="AO229" s="67">
        <v>18253658145.038139</v>
      </c>
      <c r="AP229" s="67">
        <v>14720692052.450121</v>
      </c>
      <c r="AQ229" s="67">
        <v>3532966092.588027</v>
      </c>
      <c r="AR229" s="67">
        <v>3391000000</v>
      </c>
      <c r="AS229" s="67">
        <v>3621000000</v>
      </c>
      <c r="AT229" s="67">
        <v>29628019474.564621</v>
      </c>
      <c r="AU229" s="67">
        <v>26651481127.73978</v>
      </c>
      <c r="AV229" s="67">
        <v>13152601679.348459</v>
      </c>
      <c r="AW229" s="67">
        <v>13498879448.391319</v>
      </c>
      <c r="AX229" s="67">
        <v>909472800.29447818</v>
      </c>
      <c r="AY229" s="67">
        <v>894365988.55905247</v>
      </c>
      <c r="AZ229" s="67">
        <v>401391883.57334971</v>
      </c>
      <c r="BA229" s="67">
        <v>345423446.00380081</v>
      </c>
      <c r="BB229" s="67">
        <v>349220748.31144649</v>
      </c>
      <c r="BC229" s="67">
        <v>76475443.481130615</v>
      </c>
      <c r="BD229" s="67">
        <v>188036.6015897085</v>
      </c>
      <c r="BE229" s="67">
        <v>0</v>
      </c>
      <c r="BF229" s="67">
        <v>0</v>
      </c>
      <c r="BG229" s="67">
        <v>0</v>
      </c>
      <c r="BH229" s="67">
        <v>0</v>
      </c>
      <c r="BI229" s="67">
        <v>0</v>
      </c>
      <c r="BJ229" s="67">
        <v>0</v>
      </c>
      <c r="BK229" s="67">
        <v>0</v>
      </c>
      <c r="BL229" s="67">
        <v>0</v>
      </c>
      <c r="BM229" s="67">
        <v>0</v>
      </c>
      <c r="BN229" s="67">
        <v>0</v>
      </c>
      <c r="BO229" s="67">
        <v>0</v>
      </c>
      <c r="BP229" s="67">
        <v>0</v>
      </c>
      <c r="BQ229" s="67">
        <v>0</v>
      </c>
      <c r="BR229" s="67">
        <v>0</v>
      </c>
      <c r="BS229" s="67">
        <v>0</v>
      </c>
      <c r="BT229" s="67">
        <v>0</v>
      </c>
      <c r="BU229" s="67">
        <v>0</v>
      </c>
      <c r="BV229" s="67">
        <v>0</v>
      </c>
      <c r="BW229" s="67">
        <v>67502322621.687813</v>
      </c>
      <c r="BX229" s="67">
        <v>21475094966.404308</v>
      </c>
      <c r="BY229" s="67">
        <v>46027227655.283493</v>
      </c>
      <c r="BZ229" s="67">
        <v>115154000241.2906</v>
      </c>
      <c r="CA229" s="67">
        <v>115384000241.2906</v>
      </c>
    </row>
    <row r="230" spans="1:79">
      <c r="A230" t="s">
        <v>64</v>
      </c>
      <c r="B230" t="s">
        <v>153</v>
      </c>
      <c r="C230" s="67">
        <v>2014</v>
      </c>
      <c r="D230" t="s">
        <v>5227</v>
      </c>
      <c r="E230" s="67">
        <v>10412740</v>
      </c>
      <c r="F230" s="67">
        <v>17342593906.293468</v>
      </c>
      <c r="G230" s="67">
        <v>5089715909.3791981</v>
      </c>
      <c r="H230" s="67">
        <v>6211774910.8249245</v>
      </c>
      <c r="I230" s="67">
        <v>19665425859.638859</v>
      </c>
      <c r="J230" s="67">
        <v>14865743198.75828</v>
      </c>
      <c r="K230" s="67">
        <v>705167162.87243009</v>
      </c>
      <c r="L230" s="67">
        <v>1816275415.075412</v>
      </c>
      <c r="M230" s="67">
        <v>1381032486.069026</v>
      </c>
      <c r="N230" s="67">
        <v>380834414.4219833</v>
      </c>
      <c r="O230" s="67">
        <v>402214447.31457287</v>
      </c>
      <c r="P230" s="67">
        <v>72856178.8996934</v>
      </c>
      <c r="Q230" s="67">
        <v>35674328.357932352</v>
      </c>
      <c r="R230" s="67">
        <v>0</v>
      </c>
      <c r="S230" s="67">
        <v>0</v>
      </c>
      <c r="T230" s="67">
        <v>0</v>
      </c>
      <c r="U230" s="67">
        <v>0</v>
      </c>
      <c r="V230" s="67">
        <v>0</v>
      </c>
      <c r="W230" s="67">
        <v>0</v>
      </c>
      <c r="X230" s="67">
        <v>0</v>
      </c>
      <c r="Y230" s="67">
        <v>0</v>
      </c>
      <c r="Z230" s="67">
        <v>0</v>
      </c>
      <c r="AA230" s="67">
        <v>0</v>
      </c>
      <c r="AB230" s="67">
        <v>0</v>
      </c>
      <c r="AC230" s="67">
        <v>0</v>
      </c>
      <c r="AD230" s="67">
        <v>0</v>
      </c>
      <c r="AE230" s="67">
        <v>0</v>
      </c>
      <c r="AF230" s="67">
        <v>0</v>
      </c>
      <c r="AG230" s="67">
        <v>0</v>
      </c>
      <c r="AH230" s="67">
        <v>0</v>
      </c>
      <c r="AI230" s="67">
        <v>0</v>
      </c>
      <c r="AJ230" s="67">
        <v>59204681236.183502</v>
      </c>
      <c r="AK230" s="67">
        <v>18537831615.356411</v>
      </c>
      <c r="AL230" s="67">
        <v>40671177496.401321</v>
      </c>
      <c r="AM230" s="67">
        <v>94467498785.081421</v>
      </c>
      <c r="AN230" s="67">
        <v>96478122342.165085</v>
      </c>
      <c r="AO230" s="67">
        <v>20575145045.366138</v>
      </c>
      <c r="AP230" s="67">
        <v>16592858907.553341</v>
      </c>
      <c r="AQ230" s="67">
        <v>3982286137.8128009</v>
      </c>
      <c r="AR230" s="67">
        <v>2894000000</v>
      </c>
      <c r="AS230" s="67">
        <v>3532000000</v>
      </c>
      <c r="AT230" s="67">
        <v>27792631381.205212</v>
      </c>
      <c r="AU230" s="67">
        <v>24462472464.814442</v>
      </c>
      <c r="AV230" s="67">
        <v>12050994886.14735</v>
      </c>
      <c r="AW230" s="67">
        <v>12411477578.667089</v>
      </c>
      <c r="AX230" s="67">
        <v>1175734334.5594831</v>
      </c>
      <c r="AY230" s="67">
        <v>1008984981.0992</v>
      </c>
      <c r="AZ230" s="67">
        <v>424916682.61061561</v>
      </c>
      <c r="BA230" s="67">
        <v>355977044.78554207</v>
      </c>
      <c r="BB230" s="67">
        <v>339529713.04859048</v>
      </c>
      <c r="BC230" s="67">
        <v>25016160.287339751</v>
      </c>
      <c r="BD230" s="67">
        <v>0</v>
      </c>
      <c r="BE230" s="67">
        <v>0</v>
      </c>
      <c r="BF230" s="67">
        <v>0</v>
      </c>
      <c r="BG230" s="67">
        <v>0</v>
      </c>
      <c r="BH230" s="67">
        <v>0</v>
      </c>
      <c r="BI230" s="67">
        <v>0</v>
      </c>
      <c r="BJ230" s="67">
        <v>0</v>
      </c>
      <c r="BK230" s="67">
        <v>0</v>
      </c>
      <c r="BL230" s="67">
        <v>0</v>
      </c>
      <c r="BM230" s="67">
        <v>0</v>
      </c>
      <c r="BN230" s="67">
        <v>0</v>
      </c>
      <c r="BO230" s="67">
        <v>0</v>
      </c>
      <c r="BP230" s="67">
        <v>0</v>
      </c>
      <c r="BQ230" s="67">
        <v>0</v>
      </c>
      <c r="BR230" s="67">
        <v>0</v>
      </c>
      <c r="BS230" s="67">
        <v>0</v>
      </c>
      <c r="BT230" s="67">
        <v>0</v>
      </c>
      <c r="BU230" s="67">
        <v>0</v>
      </c>
      <c r="BV230" s="67">
        <v>0</v>
      </c>
      <c r="BW230" s="67">
        <v>68501469635.629967</v>
      </c>
      <c r="BX230" s="67">
        <v>21809068078.507519</v>
      </c>
      <c r="BY230" s="67">
        <v>46692401557.122452</v>
      </c>
      <c r="BZ230" s="67">
        <v>116231246062.20129</v>
      </c>
      <c r="CA230" s="67">
        <v>116869246062.20129</v>
      </c>
    </row>
    <row r="231" spans="1:79">
      <c r="A231" t="s">
        <v>64</v>
      </c>
      <c r="B231" t="s">
        <v>153</v>
      </c>
      <c r="C231" s="67">
        <v>2015</v>
      </c>
      <c r="D231" t="s">
        <v>5228</v>
      </c>
      <c r="E231" s="67">
        <v>10563757</v>
      </c>
      <c r="F231" s="67">
        <v>18100465371.139709</v>
      </c>
      <c r="G231" s="67">
        <v>4851083988.8016491</v>
      </c>
      <c r="H231" s="67">
        <v>6507109603.1853638</v>
      </c>
      <c r="I231" s="67">
        <v>19644962560.313278</v>
      </c>
      <c r="J231" s="67">
        <v>14865743198.75828</v>
      </c>
      <c r="K231" s="67">
        <v>699182155.91016746</v>
      </c>
      <c r="L231" s="67">
        <v>1805675531.7834899</v>
      </c>
      <c r="M231" s="67">
        <v>1369311167.3811769</v>
      </c>
      <c r="N231" s="67">
        <v>377602135.97540867</v>
      </c>
      <c r="O231" s="67">
        <v>398800708.85049778</v>
      </c>
      <c r="P231" s="67">
        <v>72227369.85375753</v>
      </c>
      <c r="Q231" s="67">
        <v>32899658.37453761</v>
      </c>
      <c r="R231" s="67">
        <v>0</v>
      </c>
      <c r="S231" s="67">
        <v>0</v>
      </c>
      <c r="T231" s="67">
        <v>0</v>
      </c>
      <c r="U231" s="67">
        <v>0</v>
      </c>
      <c r="V231" s="67">
        <v>0</v>
      </c>
      <c r="W231" s="67">
        <v>0</v>
      </c>
      <c r="X231" s="67">
        <v>0</v>
      </c>
      <c r="Y231" s="67">
        <v>0</v>
      </c>
      <c r="Z231" s="67">
        <v>0</v>
      </c>
      <c r="AA231" s="67">
        <v>0</v>
      </c>
      <c r="AB231" s="67">
        <v>0</v>
      </c>
      <c r="AC231" s="67">
        <v>0</v>
      </c>
      <c r="AD231" s="67">
        <v>0</v>
      </c>
      <c r="AE231" s="67">
        <v>0</v>
      </c>
      <c r="AF231" s="67">
        <v>0</v>
      </c>
      <c r="AG231" s="67">
        <v>0</v>
      </c>
      <c r="AH231" s="67">
        <v>0</v>
      </c>
      <c r="AI231" s="67">
        <v>0</v>
      </c>
      <c r="AJ231" s="67">
        <v>60890220525.39212</v>
      </c>
      <c r="AK231" s="67">
        <v>19132170012.251961</v>
      </c>
      <c r="AL231" s="67">
        <v>41761019883.277924</v>
      </c>
      <c r="AM231" s="67">
        <v>96465895573.589645</v>
      </c>
      <c r="AN231" s="67">
        <v>98796591270.264053</v>
      </c>
      <c r="AO231" s="67">
        <v>19416512211.195709</v>
      </c>
      <c r="AP231" s="67">
        <v>15658477589.67396</v>
      </c>
      <c r="AQ231" s="67">
        <v>3758034621.5217509</v>
      </c>
      <c r="AR231" s="67">
        <v>2944000000</v>
      </c>
      <c r="AS231" s="67">
        <v>3949000000</v>
      </c>
      <c r="AT231" s="67">
        <v>21164506546.161751</v>
      </c>
      <c r="AU231" s="67">
        <v>17946883810.960018</v>
      </c>
      <c r="AV231" s="67">
        <v>8827330381.0407047</v>
      </c>
      <c r="AW231" s="67">
        <v>9119553429.9193192</v>
      </c>
      <c r="AX231" s="67">
        <v>934792813.85209668</v>
      </c>
      <c r="AY231" s="67">
        <v>1096840074.5801671</v>
      </c>
      <c r="AZ231" s="67">
        <v>447706331.67796701</v>
      </c>
      <c r="BA231" s="67">
        <v>354863474.96698773</v>
      </c>
      <c r="BB231" s="67">
        <v>340069097.67313927</v>
      </c>
      <c r="BC231" s="67">
        <v>43350942.451369412</v>
      </c>
      <c r="BD231" s="67">
        <v>0</v>
      </c>
      <c r="BE231" s="67">
        <v>0</v>
      </c>
      <c r="BF231" s="67">
        <v>0</v>
      </c>
      <c r="BG231" s="67">
        <v>0</v>
      </c>
      <c r="BH231" s="67">
        <v>0</v>
      </c>
      <c r="BI231" s="67">
        <v>0</v>
      </c>
      <c r="BJ231" s="67">
        <v>0</v>
      </c>
      <c r="BK231" s="67">
        <v>0</v>
      </c>
      <c r="BL231" s="67">
        <v>0</v>
      </c>
      <c r="BM231" s="67">
        <v>0</v>
      </c>
      <c r="BN231" s="67">
        <v>0</v>
      </c>
      <c r="BO231" s="67">
        <v>0</v>
      </c>
      <c r="BP231" s="67">
        <v>0</v>
      </c>
      <c r="BQ231" s="67">
        <v>0</v>
      </c>
      <c r="BR231" s="67">
        <v>0</v>
      </c>
      <c r="BS231" s="67">
        <v>0</v>
      </c>
      <c r="BT231" s="67">
        <v>0</v>
      </c>
      <c r="BU231" s="67">
        <v>0</v>
      </c>
      <c r="BV231" s="67">
        <v>0</v>
      </c>
      <c r="BW231" s="67">
        <v>66966191443.007347</v>
      </c>
      <c r="BX231" s="67">
        <v>21323769318.894718</v>
      </c>
      <c r="BY231" s="67">
        <v>45642422124.112633</v>
      </c>
      <c r="BZ231" s="67">
        <v>106542210200.36481</v>
      </c>
      <c r="CA231" s="67">
        <v>107547210200.36481</v>
      </c>
    </row>
    <row r="232" spans="1:79">
      <c r="A232" t="s">
        <v>64</v>
      </c>
      <c r="B232" t="s">
        <v>153</v>
      </c>
      <c r="C232" s="67">
        <v>2016</v>
      </c>
      <c r="D232" t="s">
        <v>5229</v>
      </c>
      <c r="E232" s="67">
        <v>10713849</v>
      </c>
      <c r="F232" s="67">
        <v>18831432058.25473</v>
      </c>
      <c r="G232" s="67">
        <v>4550137398.5836506</v>
      </c>
      <c r="H232" s="67">
        <v>5862421260.2082949</v>
      </c>
      <c r="I232" s="67">
        <v>19629523471.558289</v>
      </c>
      <c r="J232" s="67">
        <v>14865743198.75828</v>
      </c>
      <c r="K232" s="67">
        <v>693189441.27635014</v>
      </c>
      <c r="L232" s="67">
        <v>1810926850.111598</v>
      </c>
      <c r="M232" s="67">
        <v>1357574753.6274071</v>
      </c>
      <c r="N232" s="67">
        <v>374365694.90366131</v>
      </c>
      <c r="O232" s="67">
        <v>395382574.0715946</v>
      </c>
      <c r="P232" s="67">
        <v>70871919.96916008</v>
      </c>
      <c r="Q232" s="67">
        <v>28143081.260146629</v>
      </c>
      <c r="R232" s="67">
        <v>0</v>
      </c>
      <c r="S232" s="67">
        <v>0</v>
      </c>
      <c r="T232" s="67">
        <v>0</v>
      </c>
      <c r="U232" s="67">
        <v>0</v>
      </c>
      <c r="V232" s="67">
        <v>0</v>
      </c>
      <c r="W232" s="67">
        <v>0</v>
      </c>
      <c r="X232" s="67">
        <v>0</v>
      </c>
      <c r="Y232" s="67">
        <v>0</v>
      </c>
      <c r="Z232" s="67">
        <v>0</v>
      </c>
      <c r="AA232" s="67">
        <v>0</v>
      </c>
      <c r="AB232" s="67">
        <v>0</v>
      </c>
      <c r="AC232" s="67">
        <v>0</v>
      </c>
      <c r="AD232" s="67">
        <v>0</v>
      </c>
      <c r="AE232" s="67">
        <v>0</v>
      </c>
      <c r="AF232" s="67">
        <v>0</v>
      </c>
      <c r="AG232" s="67">
        <v>0</v>
      </c>
      <c r="AH232" s="67">
        <v>0</v>
      </c>
      <c r="AI232" s="67">
        <v>0</v>
      </c>
      <c r="AJ232" s="67">
        <v>62582411039.470581</v>
      </c>
      <c r="AK232" s="67">
        <v>19723405246.10516</v>
      </c>
      <c r="AL232" s="67">
        <v>42860969926.791351</v>
      </c>
      <c r="AM232" s="67">
        <v>99359535816.802399</v>
      </c>
      <c r="AN232" s="67">
        <v>101135289526.27049</v>
      </c>
      <c r="AO232" s="67">
        <v>18539184303.450661</v>
      </c>
      <c r="AP232" s="67">
        <v>14950955083.42795</v>
      </c>
      <c r="AQ232" s="67">
        <v>3588229220.0227079</v>
      </c>
      <c r="AR232" s="67">
        <v>3079000000</v>
      </c>
      <c r="AS232" s="67">
        <v>3967000000</v>
      </c>
      <c r="AT232" s="67">
        <v>20077825368.068729</v>
      </c>
      <c r="AU232" s="67">
        <v>16568990977.436661</v>
      </c>
      <c r="AV232" s="67">
        <v>8140264788.8085938</v>
      </c>
      <c r="AW232" s="67">
        <v>8428726188.6280699</v>
      </c>
      <c r="AX232" s="67">
        <v>1187605720.079128</v>
      </c>
      <c r="AY232" s="67">
        <v>1203750342.7351201</v>
      </c>
      <c r="AZ232" s="67">
        <v>375661634.62634021</v>
      </c>
      <c r="BA232" s="67">
        <v>354486692.81364971</v>
      </c>
      <c r="BB232" s="67">
        <v>338686285.79399711</v>
      </c>
      <c r="BC232" s="67">
        <v>48643714.583832867</v>
      </c>
      <c r="BD232" s="67">
        <v>0</v>
      </c>
      <c r="BE232" s="67">
        <v>0</v>
      </c>
      <c r="BF232" s="67">
        <v>0</v>
      </c>
      <c r="BG232" s="67">
        <v>0</v>
      </c>
      <c r="BH232" s="67">
        <v>0</v>
      </c>
      <c r="BI232" s="67">
        <v>0</v>
      </c>
      <c r="BJ232" s="67">
        <v>0</v>
      </c>
      <c r="BK232" s="67">
        <v>0</v>
      </c>
      <c r="BL232" s="67">
        <v>0</v>
      </c>
      <c r="BM232" s="67">
        <v>0</v>
      </c>
      <c r="BN232" s="67">
        <v>0</v>
      </c>
      <c r="BO232" s="67">
        <v>0</v>
      </c>
      <c r="BP232" s="67">
        <v>0</v>
      </c>
      <c r="BQ232" s="67">
        <v>0</v>
      </c>
      <c r="BR232" s="67">
        <v>0</v>
      </c>
      <c r="BS232" s="67">
        <v>0</v>
      </c>
      <c r="BT232" s="67">
        <v>0</v>
      </c>
      <c r="BU232" s="67">
        <v>0</v>
      </c>
      <c r="BV232" s="67">
        <v>0</v>
      </c>
      <c r="BW232" s="67">
        <v>63455503219.003304</v>
      </c>
      <c r="BX232" s="67">
        <v>20226461053.458801</v>
      </c>
      <c r="BY232" s="67">
        <v>43229042165.544487</v>
      </c>
      <c r="BZ232" s="67">
        <v>101184512890.52271</v>
      </c>
      <c r="CA232" s="67">
        <v>102072512890.52271</v>
      </c>
    </row>
    <row r="233" spans="1:79">
      <c r="A233" t="s">
        <v>64</v>
      </c>
      <c r="B233" t="s">
        <v>153</v>
      </c>
      <c r="C233" s="67">
        <v>2017</v>
      </c>
      <c r="D233" t="s">
        <v>5230</v>
      </c>
      <c r="E233" s="67">
        <v>10863543</v>
      </c>
      <c r="F233" s="67">
        <v>19528173981.956501</v>
      </c>
      <c r="G233" s="67">
        <v>4709239419.5721111</v>
      </c>
      <c r="H233" s="67">
        <v>6068469850.2850142</v>
      </c>
      <c r="I233" s="67">
        <v>19613507426.19735</v>
      </c>
      <c r="J233" s="67">
        <v>14865743198.75828</v>
      </c>
      <c r="K233" s="67">
        <v>687196726.64253283</v>
      </c>
      <c r="L233" s="67">
        <v>1816178168.439707</v>
      </c>
      <c r="M233" s="67">
        <v>1345838339.873636</v>
      </c>
      <c r="N233" s="67">
        <v>371129253.83191389</v>
      </c>
      <c r="O233" s="67">
        <v>391964439.29269129</v>
      </c>
      <c r="P233" s="67">
        <v>69300638.198166072</v>
      </c>
      <c r="Q233" s="67">
        <v>50408222.351184607</v>
      </c>
      <c r="R233" s="67">
        <v>0</v>
      </c>
      <c r="S233" s="67">
        <v>0</v>
      </c>
      <c r="T233" s="67">
        <v>0</v>
      </c>
      <c r="U233" s="67">
        <v>0</v>
      </c>
      <c r="V233" s="67">
        <v>0</v>
      </c>
      <c r="W233" s="67">
        <v>0</v>
      </c>
      <c r="X233" s="67">
        <v>0</v>
      </c>
      <c r="Y233" s="67">
        <v>0</v>
      </c>
      <c r="Z233" s="67">
        <v>0</v>
      </c>
      <c r="AA233" s="67">
        <v>0</v>
      </c>
      <c r="AB233" s="67">
        <v>0</v>
      </c>
      <c r="AC233" s="67">
        <v>0</v>
      </c>
      <c r="AD233" s="67">
        <v>0</v>
      </c>
      <c r="AE233" s="67">
        <v>0</v>
      </c>
      <c r="AF233" s="67">
        <v>0</v>
      </c>
      <c r="AG233" s="67">
        <v>0</v>
      </c>
      <c r="AH233" s="67">
        <v>0</v>
      </c>
      <c r="AI233" s="67">
        <v>0</v>
      </c>
      <c r="AJ233" s="67">
        <v>64314654612.151131</v>
      </c>
      <c r="AK233" s="67">
        <v>20350060849.01395</v>
      </c>
      <c r="AL233" s="67">
        <v>43965471717.553261</v>
      </c>
      <c r="AM233" s="67">
        <v>101720735780.2942</v>
      </c>
      <c r="AN233" s="67">
        <v>103495451116.9886</v>
      </c>
      <c r="AO233" s="67">
        <v>22556185734.957859</v>
      </c>
      <c r="AP233" s="67">
        <v>18190472366.901501</v>
      </c>
      <c r="AQ233" s="67">
        <v>4365713368.0563602</v>
      </c>
      <c r="AR233" s="67">
        <v>3527000000</v>
      </c>
      <c r="AS233" s="67">
        <v>4545000000</v>
      </c>
      <c r="AT233" s="67">
        <v>19534186855.696018</v>
      </c>
      <c r="AU233" s="67">
        <v>15938281384.49213</v>
      </c>
      <c r="AV233" s="67">
        <v>7850200651.7325344</v>
      </c>
      <c r="AW233" s="67">
        <v>8088080732.7595959</v>
      </c>
      <c r="AX233" s="67">
        <v>1054719362.904448</v>
      </c>
      <c r="AY233" s="67">
        <v>1451310781.6672449</v>
      </c>
      <c r="AZ233" s="67">
        <v>338168986.16069752</v>
      </c>
      <c r="BA233" s="67">
        <v>355533618.55260539</v>
      </c>
      <c r="BB233" s="67">
        <v>342333813.9078539</v>
      </c>
      <c r="BC233" s="67">
        <v>53838908.011037856</v>
      </c>
      <c r="BD233" s="67">
        <v>0</v>
      </c>
      <c r="BE233" s="67">
        <v>0</v>
      </c>
      <c r="BF233" s="67">
        <v>0</v>
      </c>
      <c r="BG233" s="67">
        <v>0</v>
      </c>
      <c r="BH233" s="67">
        <v>0</v>
      </c>
      <c r="BI233" s="67">
        <v>0</v>
      </c>
      <c r="BJ233" s="67">
        <v>0</v>
      </c>
      <c r="BK233" s="67">
        <v>0</v>
      </c>
      <c r="BL233" s="67">
        <v>0</v>
      </c>
      <c r="BM233" s="67">
        <v>0</v>
      </c>
      <c r="BN233" s="67">
        <v>0</v>
      </c>
      <c r="BO233" s="67">
        <v>0</v>
      </c>
      <c r="BP233" s="67">
        <v>0</v>
      </c>
      <c r="BQ233" s="67">
        <v>0</v>
      </c>
      <c r="BR233" s="67">
        <v>0</v>
      </c>
      <c r="BS233" s="67">
        <v>0</v>
      </c>
      <c r="BT233" s="67">
        <v>0</v>
      </c>
      <c r="BU233" s="67">
        <v>0</v>
      </c>
      <c r="BV233" s="67">
        <v>0</v>
      </c>
      <c r="BW233" s="67">
        <v>67927507834.193008</v>
      </c>
      <c r="BX233" s="67">
        <v>21661158232.026749</v>
      </c>
      <c r="BY233" s="67">
        <v>46266349602.16626</v>
      </c>
      <c r="BZ233" s="67">
        <v>108999880424.84689</v>
      </c>
      <c r="CA233" s="67">
        <v>110017880424.84689</v>
      </c>
    </row>
    <row r="234" spans="1:79">
      <c r="A234" t="s">
        <v>64</v>
      </c>
      <c r="B234" t="s">
        <v>153</v>
      </c>
      <c r="C234" s="67">
        <v>2018</v>
      </c>
      <c r="D234" t="s">
        <v>5231</v>
      </c>
      <c r="E234" s="67">
        <v>11012421</v>
      </c>
      <c r="F234" s="67">
        <v>20201428313.40414</v>
      </c>
      <c r="G234" s="67">
        <v>3996756218.072175</v>
      </c>
      <c r="H234" s="67">
        <v>5717961004.5897427</v>
      </c>
      <c r="I234" s="67">
        <v>19598997955.76646</v>
      </c>
      <c r="J234" s="67">
        <v>14865743198.75828</v>
      </c>
      <c r="K234" s="67">
        <v>681204012.00871539</v>
      </c>
      <c r="L234" s="67">
        <v>1821332240.1321089</v>
      </c>
      <c r="M234" s="67">
        <v>1334101926.1198659</v>
      </c>
      <c r="N234" s="67">
        <v>367892812.76016659</v>
      </c>
      <c r="O234" s="67">
        <v>388546304.51378798</v>
      </c>
      <c r="P234" s="67">
        <v>67718321.129025072</v>
      </c>
      <c r="Q234" s="67">
        <v>78124400.815314651</v>
      </c>
      <c r="R234" s="67">
        <v>0</v>
      </c>
      <c r="S234" s="67">
        <v>0</v>
      </c>
      <c r="T234" s="67">
        <v>0</v>
      </c>
      <c r="U234" s="67">
        <v>0</v>
      </c>
      <c r="V234" s="67">
        <v>0</v>
      </c>
      <c r="W234" s="67">
        <v>0</v>
      </c>
      <c r="X234" s="67">
        <v>0</v>
      </c>
      <c r="Y234" s="67">
        <v>0</v>
      </c>
      <c r="Z234" s="67">
        <v>0</v>
      </c>
      <c r="AA234" s="67">
        <v>0</v>
      </c>
      <c r="AB234" s="67">
        <v>0</v>
      </c>
      <c r="AC234" s="67">
        <v>0</v>
      </c>
      <c r="AD234" s="67">
        <v>0</v>
      </c>
      <c r="AE234" s="67">
        <v>0</v>
      </c>
      <c r="AF234" s="67">
        <v>0</v>
      </c>
      <c r="AG234" s="67">
        <v>0</v>
      </c>
      <c r="AH234" s="67">
        <v>0</v>
      </c>
      <c r="AI234" s="67">
        <v>0</v>
      </c>
      <c r="AJ234" s="67">
        <v>65996600193.421349</v>
      </c>
      <c r="AK234" s="67">
        <v>20962143243.000309</v>
      </c>
      <c r="AL234" s="67">
        <v>45034673982.980453</v>
      </c>
      <c r="AM234" s="67">
        <v>103970071055.9915</v>
      </c>
      <c r="AN234" s="67">
        <v>105828504188.8636</v>
      </c>
      <c r="AO234" s="67">
        <v>24931372045.524639</v>
      </c>
      <c r="AP234" s="67">
        <v>20105945198.003738</v>
      </c>
      <c r="AQ234" s="67">
        <v>4825426847.5208979</v>
      </c>
      <c r="AR234" s="67">
        <v>3367000000</v>
      </c>
      <c r="AS234" s="67">
        <v>4817000000</v>
      </c>
      <c r="AT234" s="67">
        <v>19268057626.10878</v>
      </c>
      <c r="AU234" s="67">
        <v>15524979363.33853</v>
      </c>
      <c r="AV234" s="67">
        <v>7654734735.306428</v>
      </c>
      <c r="AW234" s="67">
        <v>7870244628.0320988</v>
      </c>
      <c r="AX234" s="67">
        <v>759903171.95840275</v>
      </c>
      <c r="AY234" s="67">
        <v>1756230178.5673201</v>
      </c>
      <c r="AZ234" s="67">
        <v>455792981.34702712</v>
      </c>
      <c r="BA234" s="67">
        <v>360387631.44949418</v>
      </c>
      <c r="BB234" s="67">
        <v>350776843.41254687</v>
      </c>
      <c r="BC234" s="67">
        <v>59987456.035460897</v>
      </c>
      <c r="BD234" s="67">
        <v>0</v>
      </c>
      <c r="BE234" s="67">
        <v>0</v>
      </c>
      <c r="BF234" s="67">
        <v>0</v>
      </c>
      <c r="BG234" s="67">
        <v>0</v>
      </c>
      <c r="BH234" s="67">
        <v>0</v>
      </c>
      <c r="BI234" s="67">
        <v>0</v>
      </c>
      <c r="BJ234" s="67">
        <v>0</v>
      </c>
      <c r="BK234" s="67">
        <v>0</v>
      </c>
      <c r="BL234" s="67">
        <v>0</v>
      </c>
      <c r="BM234" s="67">
        <v>0</v>
      </c>
      <c r="BN234" s="67">
        <v>0</v>
      </c>
      <c r="BO234" s="67">
        <v>0</v>
      </c>
      <c r="BP234" s="67">
        <v>0</v>
      </c>
      <c r="BQ234" s="67">
        <v>0</v>
      </c>
      <c r="BR234" s="67">
        <v>0</v>
      </c>
      <c r="BS234" s="67">
        <v>0</v>
      </c>
      <c r="BT234" s="67">
        <v>0</v>
      </c>
      <c r="BU234" s="67">
        <v>0</v>
      </c>
      <c r="BV234" s="67">
        <v>0</v>
      </c>
      <c r="BW234" s="67">
        <v>73469872090.459549</v>
      </c>
      <c r="BX234" s="67">
        <v>23425375381.58176</v>
      </c>
      <c r="BY234" s="67">
        <v>50044496708.877792</v>
      </c>
      <c r="BZ234" s="67">
        <v>116219301762.093</v>
      </c>
      <c r="CA234" s="67">
        <v>117669301762.093</v>
      </c>
    </row>
    <row r="235" spans="1:79">
      <c r="A235" t="s">
        <v>64</v>
      </c>
      <c r="B235" t="s">
        <v>153</v>
      </c>
      <c r="C235" s="67">
        <v>2019</v>
      </c>
      <c r="D235" t="s">
        <v>5232</v>
      </c>
      <c r="E235" s="67">
        <v>11160438</v>
      </c>
      <c r="F235" s="67">
        <v>20841571588.466091</v>
      </c>
      <c r="G235" s="67">
        <v>3519000000</v>
      </c>
      <c r="H235" s="67">
        <v>4848000000</v>
      </c>
      <c r="I235" s="67">
        <v>19579947439.141941</v>
      </c>
      <c r="J235" s="67">
        <v>14865743198.75828</v>
      </c>
      <c r="K235" s="67">
        <v>675211297.37489808</v>
      </c>
      <c r="L235" s="67">
        <v>1826583558.460217</v>
      </c>
      <c r="M235" s="67">
        <v>1322365512.366096</v>
      </c>
      <c r="N235" s="67">
        <v>364656371.68841928</v>
      </c>
      <c r="O235" s="67">
        <v>385128169.7348848</v>
      </c>
      <c r="P235" s="67">
        <v>66136004.059883967</v>
      </c>
      <c r="Q235" s="67">
        <v>74123326.69925943</v>
      </c>
      <c r="R235" s="67">
        <v>0</v>
      </c>
      <c r="S235" s="67">
        <v>0</v>
      </c>
      <c r="T235" s="67">
        <v>0</v>
      </c>
      <c r="U235" s="67">
        <v>0</v>
      </c>
      <c r="V235" s="67">
        <v>0</v>
      </c>
      <c r="W235" s="67">
        <v>0</v>
      </c>
      <c r="X235" s="67">
        <v>0</v>
      </c>
      <c r="Y235" s="67">
        <v>0</v>
      </c>
      <c r="Z235" s="67">
        <v>0</v>
      </c>
      <c r="AA235" s="67">
        <v>0</v>
      </c>
      <c r="AB235" s="67">
        <v>0</v>
      </c>
      <c r="AC235" s="67">
        <v>0</v>
      </c>
      <c r="AD235" s="67">
        <v>0</v>
      </c>
      <c r="AE235" s="67">
        <v>0</v>
      </c>
      <c r="AF235" s="67">
        <v>0</v>
      </c>
      <c r="AG235" s="67">
        <v>0</v>
      </c>
      <c r="AH235" s="67">
        <v>0</v>
      </c>
      <c r="AI235" s="67">
        <v>0</v>
      </c>
      <c r="AJ235" s="67">
        <v>67651647800.166252</v>
      </c>
      <c r="AK235" s="67">
        <v>21566873718.25666</v>
      </c>
      <c r="AL235" s="67">
        <v>46084774081.909576</v>
      </c>
      <c r="AM235" s="67">
        <v>106744166827.77431</v>
      </c>
      <c r="AN235" s="67">
        <v>108073166827.77431</v>
      </c>
      <c r="AO235" s="67">
        <v>20841571588.466091</v>
      </c>
      <c r="AP235" s="67">
        <v>16807719022.95653</v>
      </c>
      <c r="AQ235" s="67">
        <v>4033852565.5095658</v>
      </c>
      <c r="AR235" s="67">
        <v>3519000000</v>
      </c>
      <c r="AS235" s="67">
        <v>4848000000</v>
      </c>
      <c r="AT235" s="67">
        <v>19579947439.141941</v>
      </c>
      <c r="AU235" s="67">
        <v>14865743198.75828</v>
      </c>
      <c r="AV235" s="67">
        <v>7323239958.0051918</v>
      </c>
      <c r="AW235" s="67">
        <v>7542503240.7530909</v>
      </c>
      <c r="AX235" s="67">
        <v>675211297.37489808</v>
      </c>
      <c r="AY235" s="67">
        <v>1826583558.460217</v>
      </c>
      <c r="AZ235" s="67">
        <v>1322365512.366096</v>
      </c>
      <c r="BA235" s="67">
        <v>364656371.68841928</v>
      </c>
      <c r="BB235" s="67">
        <v>385128169.7348848</v>
      </c>
      <c r="BC235" s="67">
        <v>66136004.059883967</v>
      </c>
      <c r="BD235" s="67">
        <v>74123326.69925943</v>
      </c>
      <c r="BE235" s="67">
        <v>0</v>
      </c>
      <c r="BF235" s="67">
        <v>0</v>
      </c>
      <c r="BG235" s="67">
        <v>0</v>
      </c>
      <c r="BH235" s="67">
        <v>0</v>
      </c>
      <c r="BI235" s="67">
        <v>0</v>
      </c>
      <c r="BJ235" s="67">
        <v>0</v>
      </c>
      <c r="BK235" s="67">
        <v>0</v>
      </c>
      <c r="BL235" s="67">
        <v>0</v>
      </c>
      <c r="BM235" s="67">
        <v>0</v>
      </c>
      <c r="BN235" s="67">
        <v>0</v>
      </c>
      <c r="BO235" s="67">
        <v>0</v>
      </c>
      <c r="BP235" s="67">
        <v>0</v>
      </c>
      <c r="BQ235" s="67">
        <v>0</v>
      </c>
      <c r="BR235" s="67">
        <v>0</v>
      </c>
      <c r="BS235" s="67">
        <v>0</v>
      </c>
      <c r="BT235" s="67">
        <v>0</v>
      </c>
      <c r="BU235" s="67">
        <v>0</v>
      </c>
      <c r="BV235" s="67">
        <v>0</v>
      </c>
      <c r="BW235" s="67">
        <v>67651647800.166237</v>
      </c>
      <c r="BX235" s="67">
        <v>21566873718.25666</v>
      </c>
      <c r="BY235" s="67">
        <v>46084774081.909576</v>
      </c>
      <c r="BZ235" s="67">
        <v>106744166827.77431</v>
      </c>
      <c r="CA235" s="67">
        <v>108073166827.77431</v>
      </c>
    </row>
    <row r="236" spans="1:79">
      <c r="A236" t="s">
        <v>64</v>
      </c>
      <c r="B236" t="s">
        <v>153</v>
      </c>
      <c r="C236" s="67">
        <v>2020</v>
      </c>
      <c r="D236" t="s">
        <v>5233</v>
      </c>
      <c r="E236" s="67">
        <v>11306801</v>
      </c>
      <c r="F236" s="67">
        <v>22011410499.210121</v>
      </c>
      <c r="G236" s="67">
        <v>3051394592.4726949</v>
      </c>
      <c r="H236" s="67">
        <v>3934971622.8524318</v>
      </c>
      <c r="I236" s="67">
        <v>19550345345.37093</v>
      </c>
      <c r="J236" s="67">
        <v>14865743198.75828</v>
      </c>
      <c r="K236" s="67">
        <v>669218582.74108076</v>
      </c>
      <c r="L236" s="67">
        <v>1831834876.7883251</v>
      </c>
      <c r="M236" s="67">
        <v>1310629098.6123271</v>
      </c>
      <c r="N236" s="67">
        <v>361419930.61667198</v>
      </c>
      <c r="O236" s="67">
        <v>381710034.95598161</v>
      </c>
      <c r="P236" s="67">
        <v>64553686.990743153</v>
      </c>
      <c r="Q236" s="67">
        <v>60666177.279794946</v>
      </c>
      <c r="R236" s="67">
        <v>0</v>
      </c>
      <c r="S236" s="67">
        <v>0</v>
      </c>
      <c r="T236" s="67">
        <v>0</v>
      </c>
      <c r="U236" s="67">
        <v>0</v>
      </c>
      <c r="V236" s="67">
        <v>0</v>
      </c>
      <c r="W236" s="67">
        <v>0</v>
      </c>
      <c r="X236" s="67">
        <v>0</v>
      </c>
      <c r="Y236" s="67">
        <v>0</v>
      </c>
      <c r="Z236" s="67">
        <v>0</v>
      </c>
      <c r="AA236" s="67">
        <v>0</v>
      </c>
      <c r="AB236" s="67">
        <v>0</v>
      </c>
      <c r="AC236" s="67">
        <v>0</v>
      </c>
      <c r="AD236" s="67">
        <v>0</v>
      </c>
      <c r="AE236" s="67">
        <v>0</v>
      </c>
      <c r="AF236" s="67">
        <v>0</v>
      </c>
      <c r="AG236" s="67">
        <v>0</v>
      </c>
      <c r="AH236" s="67">
        <v>0</v>
      </c>
      <c r="AI236" s="67">
        <v>0</v>
      </c>
      <c r="AJ236" s="67">
        <v>69321872071.693863</v>
      </c>
      <c r="AK236" s="67">
        <v>22177560334.432251</v>
      </c>
      <c r="AL236" s="67">
        <v>47144523531.325172</v>
      </c>
      <c r="AM236" s="67">
        <v>109957972731.35001</v>
      </c>
      <c r="AN236" s="67">
        <v>110816952595.42101</v>
      </c>
      <c r="AO236" s="67">
        <v>22678733790.173168</v>
      </c>
      <c r="AP236" s="67">
        <v>18289301443.688042</v>
      </c>
      <c r="AQ236" s="67">
        <v>4389432346.4851303</v>
      </c>
      <c r="AR236" s="67">
        <v>3747000000</v>
      </c>
      <c r="AS236" s="67">
        <v>4832000000</v>
      </c>
      <c r="AT236" s="67">
        <v>18517126650.67474</v>
      </c>
      <c r="AU236" s="67">
        <v>13478268484.68512</v>
      </c>
      <c r="AV236" s="67">
        <v>6627582609.7469921</v>
      </c>
      <c r="AW236" s="67">
        <v>6850685874.9381266</v>
      </c>
      <c r="AX236" s="67">
        <v>843934576.75680816</v>
      </c>
      <c r="AY236" s="67">
        <v>2015728384.727885</v>
      </c>
      <c r="AZ236" s="67">
        <v>1357331095.9533269</v>
      </c>
      <c r="BA236" s="67">
        <v>366286967.52361518</v>
      </c>
      <c r="BB236" s="67">
        <v>383292588.94368023</v>
      </c>
      <c r="BC236" s="67">
        <v>72284552.084306493</v>
      </c>
      <c r="BD236" s="67">
        <v>0</v>
      </c>
      <c r="BE236" s="67">
        <v>0</v>
      </c>
      <c r="BF236" s="67">
        <v>0</v>
      </c>
      <c r="BG236" s="67">
        <v>0</v>
      </c>
      <c r="BH236" s="67">
        <v>0</v>
      </c>
      <c r="BI236" s="67">
        <v>0</v>
      </c>
      <c r="BJ236" s="67">
        <v>0</v>
      </c>
      <c r="BK236" s="67">
        <v>0</v>
      </c>
      <c r="BL236" s="67">
        <v>0</v>
      </c>
      <c r="BM236" s="67">
        <v>0</v>
      </c>
      <c r="BN236" s="67">
        <v>0</v>
      </c>
      <c r="BO236" s="67">
        <v>0</v>
      </c>
      <c r="BP236" s="67">
        <v>0</v>
      </c>
      <c r="BQ236" s="67">
        <v>0</v>
      </c>
      <c r="BR236" s="67">
        <v>0</v>
      </c>
      <c r="BS236" s="67">
        <v>0</v>
      </c>
      <c r="BT236" s="67">
        <v>0</v>
      </c>
      <c r="BU236" s="67">
        <v>0</v>
      </c>
      <c r="BV236" s="67">
        <v>0</v>
      </c>
      <c r="BW236" s="67">
        <v>65658181832.463531</v>
      </c>
      <c r="BX236" s="67">
        <v>20928035698.106659</v>
      </c>
      <c r="BY236" s="67">
        <v>44730146134.356873</v>
      </c>
      <c r="BZ236" s="67">
        <v>105769042273.3114</v>
      </c>
      <c r="CA236" s="67">
        <v>106854042273.3114</v>
      </c>
    </row>
    <row r="237" spans="1:79">
      <c r="A237" t="s">
        <v>64</v>
      </c>
      <c r="B237" t="s">
        <v>153</v>
      </c>
      <c r="C237" s="67">
        <v>1995</v>
      </c>
      <c r="D237" t="s">
        <v>5234</v>
      </c>
      <c r="E237" s="67">
        <v>24124427</v>
      </c>
      <c r="F237" s="67">
        <v>32297323914.852699</v>
      </c>
      <c r="G237" s="67">
        <v>14858594568.320419</v>
      </c>
      <c r="H237" s="67">
        <v>127464627224.3466</v>
      </c>
      <c r="I237" s="67">
        <v>134241455450.1024</v>
      </c>
      <c r="J237" s="67">
        <v>67958381908.478363</v>
      </c>
      <c r="K237" s="67">
        <v>20113294141.975689</v>
      </c>
      <c r="L237" s="67">
        <v>601190410.1821996</v>
      </c>
      <c r="M237" s="67">
        <v>7666660742.063139</v>
      </c>
      <c r="N237" s="67">
        <v>11786489415.157961</v>
      </c>
      <c r="O237" s="67">
        <v>23720000909.737431</v>
      </c>
      <c r="P237" s="67">
        <v>1512252673.5483379</v>
      </c>
      <c r="Q237" s="67">
        <v>2505791519.2276678</v>
      </c>
      <c r="R237" s="67">
        <v>19590131655.65678</v>
      </c>
      <c r="S237" s="67">
        <v>1751708280.7536371</v>
      </c>
      <c r="T237" s="67">
        <v>0</v>
      </c>
      <c r="U237" s="67">
        <v>0</v>
      </c>
      <c r="V237" s="67">
        <v>31166417310.048962</v>
      </c>
      <c r="W237" s="67">
        <v>0</v>
      </c>
      <c r="X237" s="67">
        <v>96693430.474264413</v>
      </c>
      <c r="Y237" s="67">
        <v>27978914792.676929</v>
      </c>
      <c r="Z237" s="67">
        <v>0</v>
      </c>
      <c r="AA237" s="67">
        <v>355855761.82812238</v>
      </c>
      <c r="AB237" s="67">
        <v>0</v>
      </c>
      <c r="AC237" s="67">
        <v>0</v>
      </c>
      <c r="AD237" s="67">
        <v>886894530.99313188</v>
      </c>
      <c r="AE237" s="67">
        <v>0</v>
      </c>
      <c r="AF237" s="67">
        <v>1848058794.076509</v>
      </c>
      <c r="AG237" s="67">
        <v>0</v>
      </c>
      <c r="AH237" s="67">
        <v>0</v>
      </c>
      <c r="AI237" s="67">
        <v>0</v>
      </c>
      <c r="AJ237" s="67">
        <v>288165191509.38208</v>
      </c>
      <c r="AK237" s="67">
        <v>122685660756.82021</v>
      </c>
      <c r="AL237" s="67">
        <v>165813648938.89319</v>
      </c>
      <c r="AM237" s="67">
        <v>336028774529.01282</v>
      </c>
      <c r="AN237" s="67">
        <v>458726277231.04358</v>
      </c>
      <c r="AO237" s="67">
        <v>73609996055.569733</v>
      </c>
      <c r="AP237" s="67">
        <v>59362900044.814301</v>
      </c>
      <c r="AQ237" s="67">
        <v>14247096010.75543</v>
      </c>
      <c r="AR237" s="67">
        <v>4209000000</v>
      </c>
      <c r="AS237" s="67">
        <v>26047000000</v>
      </c>
      <c r="AT237" s="67">
        <v>54707901388.487282</v>
      </c>
      <c r="AU237" s="67">
        <v>30868718004.205002</v>
      </c>
      <c r="AV237" s="67">
        <v>13336657649.87545</v>
      </c>
      <c r="AW237" s="67">
        <v>17532060354.32954</v>
      </c>
      <c r="AX237" s="67">
        <v>8019606008.7296381</v>
      </c>
      <c r="AY237" s="67">
        <v>117858603.15380339</v>
      </c>
      <c r="AZ237" s="67">
        <v>279356988.56753272</v>
      </c>
      <c r="BA237" s="67">
        <v>7431259678.7461948</v>
      </c>
      <c r="BB237" s="67">
        <v>4813595320.1693783</v>
      </c>
      <c r="BC237" s="67">
        <v>0</v>
      </c>
      <c r="BD237" s="67">
        <v>3177506784.9157391</v>
      </c>
      <c r="BE237" s="67">
        <v>4933793368.4584103</v>
      </c>
      <c r="BF237" s="67">
        <v>1122198809.8449531</v>
      </c>
      <c r="BG237" s="67">
        <v>0</v>
      </c>
      <c r="BH237" s="67">
        <v>0</v>
      </c>
      <c r="BI237" s="67">
        <v>3811594558.6134582</v>
      </c>
      <c r="BJ237" s="67">
        <v>0</v>
      </c>
      <c r="BK237" s="67">
        <v>5747296.0005450379</v>
      </c>
      <c r="BL237" s="67">
        <v>1241472598.083143</v>
      </c>
      <c r="BM237" s="67">
        <v>11465906.236752201</v>
      </c>
      <c r="BN237" s="67">
        <v>164844591.38797951</v>
      </c>
      <c r="BO237" s="67">
        <v>0</v>
      </c>
      <c r="BP237" s="67">
        <v>0</v>
      </c>
      <c r="BQ237" s="67">
        <v>694609476.93960738</v>
      </c>
      <c r="BR237" s="67">
        <v>0</v>
      </c>
      <c r="BS237" s="67">
        <v>1693454689.965431</v>
      </c>
      <c r="BT237" s="67">
        <v>0</v>
      </c>
      <c r="BU237" s="67">
        <v>0</v>
      </c>
      <c r="BV237" s="67">
        <v>0</v>
      </c>
      <c r="BW237" s="67">
        <v>146717787134.46579</v>
      </c>
      <c r="BX237" s="67">
        <v>54571512815.713219</v>
      </c>
      <c r="BY237" s="67">
        <v>92146274318.752563</v>
      </c>
      <c r="BZ237" s="67">
        <v>258131477946.9812</v>
      </c>
      <c r="CA237" s="67">
        <v>279969477946.9812</v>
      </c>
    </row>
    <row r="238" spans="1:79">
      <c r="A238" t="s">
        <v>64</v>
      </c>
      <c r="B238" t="s">
        <v>153</v>
      </c>
      <c r="C238" s="67">
        <v>1996</v>
      </c>
      <c r="D238" t="s">
        <v>5235</v>
      </c>
      <c r="E238" s="67">
        <v>24575448</v>
      </c>
      <c r="F238" s="67">
        <v>33872403321.404301</v>
      </c>
      <c r="G238" s="67">
        <v>15903388273.879499</v>
      </c>
      <c r="H238" s="67">
        <v>92401626509.603119</v>
      </c>
      <c r="I238" s="67">
        <v>135057097010.4045</v>
      </c>
      <c r="J238" s="67">
        <v>68482878794.155479</v>
      </c>
      <c r="K238" s="67">
        <v>19947913199.762909</v>
      </c>
      <c r="L238" s="67">
        <v>602377526.44354796</v>
      </c>
      <c r="M238" s="67">
        <v>7567684530.7887135</v>
      </c>
      <c r="N238" s="67">
        <v>11717430210.256041</v>
      </c>
      <c r="O238" s="67">
        <v>23555649936.551868</v>
      </c>
      <c r="P238" s="67">
        <v>1522059230.819088</v>
      </c>
      <c r="Q238" s="67">
        <v>2894940743.0102592</v>
      </c>
      <c r="R238" s="67">
        <v>19348887744.67379</v>
      </c>
      <c r="S238" s="67">
        <v>1751708280.7536371</v>
      </c>
      <c r="T238" s="67">
        <v>0</v>
      </c>
      <c r="U238" s="67">
        <v>0</v>
      </c>
      <c r="V238" s="67">
        <v>30739283780.842331</v>
      </c>
      <c r="W238" s="67">
        <v>0</v>
      </c>
      <c r="X238" s="67">
        <v>96637932.313631907</v>
      </c>
      <c r="Y238" s="67">
        <v>27603172284.412491</v>
      </c>
      <c r="Z238" s="67">
        <v>0</v>
      </c>
      <c r="AA238" s="67">
        <v>351600613.94764549</v>
      </c>
      <c r="AB238" s="67">
        <v>0</v>
      </c>
      <c r="AC238" s="67">
        <v>0</v>
      </c>
      <c r="AD238" s="67">
        <v>873615969.1959914</v>
      </c>
      <c r="AE238" s="67">
        <v>0</v>
      </c>
      <c r="AF238" s="67">
        <v>1814256980.9725699</v>
      </c>
      <c r="AG238" s="67">
        <v>0</v>
      </c>
      <c r="AH238" s="67">
        <v>0</v>
      </c>
      <c r="AI238" s="67">
        <v>0</v>
      </c>
      <c r="AJ238" s="67">
        <v>297177301036.59528</v>
      </c>
      <c r="AK238" s="67">
        <v>126262312682.53819</v>
      </c>
      <c r="AL238" s="67">
        <v>171212005400.9205</v>
      </c>
      <c r="AM238" s="67">
        <v>386102800555.19513</v>
      </c>
      <c r="AN238" s="67">
        <v>473152436028.35687</v>
      </c>
      <c r="AO238" s="67">
        <v>75478060565.433167</v>
      </c>
      <c r="AP238" s="67">
        <v>60869403681.800926</v>
      </c>
      <c r="AQ238" s="67">
        <v>14608656883.632231</v>
      </c>
      <c r="AR238" s="67">
        <v>5071000000</v>
      </c>
      <c r="AS238" s="67">
        <v>23792000000</v>
      </c>
      <c r="AT238" s="67">
        <v>56288437142.644112</v>
      </c>
      <c r="AU238" s="67">
        <v>33103769153.05225</v>
      </c>
      <c r="AV238" s="67">
        <v>14379413484.2495</v>
      </c>
      <c r="AW238" s="67">
        <v>18724355668.80275</v>
      </c>
      <c r="AX238" s="67">
        <v>6438769544.9126558</v>
      </c>
      <c r="AY238" s="67">
        <v>118770441.1196212</v>
      </c>
      <c r="AZ238" s="67">
        <v>315379337.09334618</v>
      </c>
      <c r="BA238" s="67">
        <v>7539208240.9507132</v>
      </c>
      <c r="BB238" s="67">
        <v>5005548563.1053638</v>
      </c>
      <c r="BC238" s="67">
        <v>0</v>
      </c>
      <c r="BD238" s="67">
        <v>3766991862.4101582</v>
      </c>
      <c r="BE238" s="67">
        <v>4258857627.5400329</v>
      </c>
      <c r="BF238" s="67">
        <v>696753710.49825716</v>
      </c>
      <c r="BG238" s="67">
        <v>0</v>
      </c>
      <c r="BH238" s="67">
        <v>0</v>
      </c>
      <c r="BI238" s="67">
        <v>3562103917.0417762</v>
      </c>
      <c r="BJ238" s="67">
        <v>0</v>
      </c>
      <c r="BK238" s="67">
        <v>2867552.067666295</v>
      </c>
      <c r="BL238" s="67">
        <v>1119312413.9048359</v>
      </c>
      <c r="BM238" s="67">
        <v>12205102.60889818</v>
      </c>
      <c r="BN238" s="67">
        <v>182927629.84265539</v>
      </c>
      <c r="BO238" s="67">
        <v>0</v>
      </c>
      <c r="BP238" s="67">
        <v>0</v>
      </c>
      <c r="BQ238" s="67">
        <v>522295536.98349541</v>
      </c>
      <c r="BR238" s="67">
        <v>0</v>
      </c>
      <c r="BS238" s="67">
        <v>1722495681.6342249</v>
      </c>
      <c r="BT238" s="67">
        <v>0</v>
      </c>
      <c r="BU238" s="67">
        <v>0</v>
      </c>
      <c r="BV238" s="67">
        <v>0</v>
      </c>
      <c r="BW238" s="67">
        <v>159257641378.759</v>
      </c>
      <c r="BX238" s="67">
        <v>59510670413.910744</v>
      </c>
      <c r="BY238" s="67">
        <v>99746970964.848251</v>
      </c>
      <c r="BZ238" s="67">
        <v>276561996714.37628</v>
      </c>
      <c r="CA238" s="67">
        <v>295282996714.37628</v>
      </c>
    </row>
    <row r="239" spans="1:79">
      <c r="A239" t="s">
        <v>64</v>
      </c>
      <c r="B239" t="s">
        <v>153</v>
      </c>
      <c r="C239" s="67">
        <v>1997</v>
      </c>
      <c r="D239" t="s">
        <v>5236</v>
      </c>
      <c r="E239" s="67">
        <v>25020331</v>
      </c>
      <c r="F239" s="67">
        <v>35875056860.81485</v>
      </c>
      <c r="G239" s="67">
        <v>18404671252.848728</v>
      </c>
      <c r="H239" s="67">
        <v>89657564912.288239</v>
      </c>
      <c r="I239" s="67">
        <v>132954870094.2422</v>
      </c>
      <c r="J239" s="67">
        <v>68487728032.303131</v>
      </c>
      <c r="K239" s="67">
        <v>19782532257.550129</v>
      </c>
      <c r="L239" s="67">
        <v>603565641.32216704</v>
      </c>
      <c r="M239" s="67">
        <v>7468708319.5142879</v>
      </c>
      <c r="N239" s="67">
        <v>11648371005.35413</v>
      </c>
      <c r="O239" s="67">
        <v>23391298963.36631</v>
      </c>
      <c r="P239" s="67">
        <v>1519812371.493691</v>
      </c>
      <c r="Q239" s="67">
        <v>2222324003.3553209</v>
      </c>
      <c r="R239" s="67">
        <v>19001758535.058071</v>
      </c>
      <c r="S239" s="67">
        <v>1664131696.272218</v>
      </c>
      <c r="T239" s="67">
        <v>0</v>
      </c>
      <c r="U239" s="67">
        <v>0</v>
      </c>
      <c r="V239" s="67">
        <v>30348472696.657162</v>
      </c>
      <c r="W239" s="67">
        <v>0</v>
      </c>
      <c r="X239" s="67">
        <v>96597728.921677649</v>
      </c>
      <c r="Y239" s="67">
        <v>27265485454.410759</v>
      </c>
      <c r="Z239" s="67">
        <v>0</v>
      </c>
      <c r="AA239" s="67">
        <v>348089057.68992269</v>
      </c>
      <c r="AB239" s="67">
        <v>0</v>
      </c>
      <c r="AC239" s="67">
        <v>0</v>
      </c>
      <c r="AD239" s="67">
        <v>861365099.50023222</v>
      </c>
      <c r="AE239" s="67">
        <v>0</v>
      </c>
      <c r="AF239" s="67">
        <v>1776935356.134568</v>
      </c>
      <c r="AG239" s="67">
        <v>0</v>
      </c>
      <c r="AH239" s="67">
        <v>0</v>
      </c>
      <c r="AI239" s="67">
        <v>0</v>
      </c>
      <c r="AJ239" s="67">
        <v>309508810525.93909</v>
      </c>
      <c r="AK239" s="67">
        <v>132484450365.1978</v>
      </c>
      <c r="AL239" s="67">
        <v>177462499052.76971</v>
      </c>
      <c r="AM239" s="67">
        <v>405692776034.76398</v>
      </c>
      <c r="AN239" s="67">
        <v>488746359397.54962</v>
      </c>
      <c r="AO239" s="67">
        <v>76942676860.665497</v>
      </c>
      <c r="AP239" s="67">
        <v>62050545855.375397</v>
      </c>
      <c r="AQ239" s="67">
        <v>14892131005.2901</v>
      </c>
      <c r="AR239" s="67">
        <v>6253000000</v>
      </c>
      <c r="AS239" s="67">
        <v>25988000000</v>
      </c>
      <c r="AT239" s="67">
        <v>61331704305.898033</v>
      </c>
      <c r="AU239" s="67">
        <v>36251599049.824921</v>
      </c>
      <c r="AV239" s="67">
        <v>15782384804.3409</v>
      </c>
      <c r="AW239" s="67">
        <v>20469214245.48402</v>
      </c>
      <c r="AX239" s="67">
        <v>8106390046.3732386</v>
      </c>
      <c r="AY239" s="67">
        <v>125055490.3126473</v>
      </c>
      <c r="AZ239" s="67">
        <v>1580673375.20467</v>
      </c>
      <c r="BA239" s="67">
        <v>7798392948.9696875</v>
      </c>
      <c r="BB239" s="67">
        <v>5284622585.8467331</v>
      </c>
      <c r="BC239" s="67">
        <v>0</v>
      </c>
      <c r="BD239" s="67">
        <v>2184970809.3661389</v>
      </c>
      <c r="BE239" s="67">
        <v>4629072092.0305872</v>
      </c>
      <c r="BF239" s="67">
        <v>499022859.81647933</v>
      </c>
      <c r="BG239" s="67">
        <v>0</v>
      </c>
      <c r="BH239" s="67">
        <v>0</v>
      </c>
      <c r="BI239" s="67">
        <v>4130049232.214108</v>
      </c>
      <c r="BJ239" s="67">
        <v>0</v>
      </c>
      <c r="BK239" s="67">
        <v>5373503.3633326562</v>
      </c>
      <c r="BL239" s="67">
        <v>802533676.79303014</v>
      </c>
      <c r="BM239" s="67">
        <v>12399017.872018861</v>
      </c>
      <c r="BN239" s="67">
        <v>169936717.2031143</v>
      </c>
      <c r="BO239" s="67">
        <v>0</v>
      </c>
      <c r="BP239" s="67">
        <v>0</v>
      </c>
      <c r="BQ239" s="67">
        <v>472468296.06478947</v>
      </c>
      <c r="BR239" s="67">
        <v>0</v>
      </c>
      <c r="BS239" s="67">
        <v>2667338020.9178228</v>
      </c>
      <c r="BT239" s="67">
        <v>0</v>
      </c>
      <c r="BU239" s="67">
        <v>0</v>
      </c>
      <c r="BV239" s="67">
        <v>0</v>
      </c>
      <c r="BW239" s="67">
        <v>184163073396.20071</v>
      </c>
      <c r="BX239" s="67">
        <v>74307313001.774048</v>
      </c>
      <c r="BY239" s="67">
        <v>109855760394.4267</v>
      </c>
      <c r="BZ239" s="67">
        <v>307331526654.79492</v>
      </c>
      <c r="CA239" s="67">
        <v>327066526654.79492</v>
      </c>
    </row>
    <row r="240" spans="1:79">
      <c r="A240" t="s">
        <v>64</v>
      </c>
      <c r="B240" t="s">
        <v>153</v>
      </c>
      <c r="C240" s="67">
        <v>1998</v>
      </c>
      <c r="D240" t="s">
        <v>5237</v>
      </c>
      <c r="E240" s="67">
        <v>25455100</v>
      </c>
      <c r="F240" s="67">
        <v>38306197333.725693</v>
      </c>
      <c r="G240" s="67">
        <v>18343589210.771648</v>
      </c>
      <c r="H240" s="67">
        <v>88497696786.322754</v>
      </c>
      <c r="I240" s="67">
        <v>134110563612.38341</v>
      </c>
      <c r="J240" s="67">
        <v>68953449937.907303</v>
      </c>
      <c r="K240" s="67">
        <v>19617151315.337349</v>
      </c>
      <c r="L240" s="67">
        <v>604755010.31577194</v>
      </c>
      <c r="M240" s="67">
        <v>7369732108.2398605</v>
      </c>
      <c r="N240" s="67">
        <v>11579311800.452221</v>
      </c>
      <c r="O240" s="67">
        <v>23226947990.180759</v>
      </c>
      <c r="P240" s="67">
        <v>1515590502.493809</v>
      </c>
      <c r="Q240" s="67">
        <v>2548884957.6382098</v>
      </c>
      <c r="R240" s="67">
        <v>18755547497.537182</v>
      </c>
      <c r="S240" s="67">
        <v>1664131696.272218</v>
      </c>
      <c r="T240" s="67">
        <v>0</v>
      </c>
      <c r="U240" s="67">
        <v>0</v>
      </c>
      <c r="V240" s="67">
        <v>29913162008.128471</v>
      </c>
      <c r="W240" s="67">
        <v>0</v>
      </c>
      <c r="X240" s="67">
        <v>96518196.12455073</v>
      </c>
      <c r="Y240" s="67">
        <v>26886788581.992031</v>
      </c>
      <c r="Z240" s="67">
        <v>0</v>
      </c>
      <c r="AA240" s="67">
        <v>344123777.32578439</v>
      </c>
      <c r="AB240" s="67">
        <v>0</v>
      </c>
      <c r="AC240" s="67">
        <v>0</v>
      </c>
      <c r="AD240" s="67">
        <v>848575292.52339578</v>
      </c>
      <c r="AE240" s="67">
        <v>0</v>
      </c>
      <c r="AF240" s="67">
        <v>1737156160.1627049</v>
      </c>
      <c r="AG240" s="67">
        <v>0</v>
      </c>
      <c r="AH240" s="67">
        <v>0</v>
      </c>
      <c r="AI240" s="67">
        <v>0</v>
      </c>
      <c r="AJ240" s="67">
        <v>325036018505.64679</v>
      </c>
      <c r="AK240" s="67">
        <v>141316076980.6893</v>
      </c>
      <c r="AL240" s="67">
        <v>184299738763.995</v>
      </c>
      <c r="AM240" s="67">
        <v>428116624761.86328</v>
      </c>
      <c r="AN240" s="67">
        <v>509924819685.17212</v>
      </c>
      <c r="AO240" s="67">
        <v>79224656217.623962</v>
      </c>
      <c r="AP240" s="67">
        <v>63890851788.406418</v>
      </c>
      <c r="AQ240" s="67">
        <v>15333804429.217541</v>
      </c>
      <c r="AR240" s="67">
        <v>6799000000</v>
      </c>
      <c r="AS240" s="67">
        <v>29010000000</v>
      </c>
      <c r="AT240" s="67">
        <v>57997224134.817291</v>
      </c>
      <c r="AU240" s="67">
        <v>33644605852.297649</v>
      </c>
      <c r="AV240" s="67">
        <v>14424380769.777439</v>
      </c>
      <c r="AW240" s="67">
        <v>19220225082.52021</v>
      </c>
      <c r="AX240" s="67">
        <v>7063400943.6345911</v>
      </c>
      <c r="AY240" s="67">
        <v>134744729.414419</v>
      </c>
      <c r="AZ240" s="67">
        <v>1645369093.3010249</v>
      </c>
      <c r="BA240" s="67">
        <v>7851231899.7842541</v>
      </c>
      <c r="BB240" s="67">
        <v>5651425961.386528</v>
      </c>
      <c r="BC240" s="67">
        <v>0</v>
      </c>
      <c r="BD240" s="67">
        <v>2006445654.998817</v>
      </c>
      <c r="BE240" s="67">
        <v>929306157.5409683</v>
      </c>
      <c r="BF240" s="67">
        <v>314350855.27890962</v>
      </c>
      <c r="BG240" s="67">
        <v>0</v>
      </c>
      <c r="BH240" s="67">
        <v>0</v>
      </c>
      <c r="BI240" s="67">
        <v>614955302.26205885</v>
      </c>
      <c r="BJ240" s="67">
        <v>0</v>
      </c>
      <c r="BK240" s="67">
        <v>677006.75232174562</v>
      </c>
      <c r="BL240" s="67">
        <v>303905229.95490038</v>
      </c>
      <c r="BM240" s="67">
        <v>0</v>
      </c>
      <c r="BN240" s="67">
        <v>10164677.661667669</v>
      </c>
      <c r="BO240" s="67">
        <v>0</v>
      </c>
      <c r="BP240" s="67">
        <v>0</v>
      </c>
      <c r="BQ240" s="67">
        <v>51067878.259935737</v>
      </c>
      <c r="BR240" s="67">
        <v>0</v>
      </c>
      <c r="BS240" s="67">
        <v>249140509.6332334</v>
      </c>
      <c r="BT240" s="67">
        <v>0</v>
      </c>
      <c r="BU240" s="67">
        <v>0</v>
      </c>
      <c r="BV240" s="67">
        <v>0</v>
      </c>
      <c r="BW240" s="67">
        <v>194216131729.44281</v>
      </c>
      <c r="BX240" s="67">
        <v>80157001834.373627</v>
      </c>
      <c r="BY240" s="67">
        <v>114059129895.0692</v>
      </c>
      <c r="BZ240" s="67">
        <v>310156318239.42499</v>
      </c>
      <c r="CA240" s="67">
        <v>332367318239.42499</v>
      </c>
    </row>
    <row r="241" spans="1:79">
      <c r="A241" t="s">
        <v>64</v>
      </c>
      <c r="B241" t="s">
        <v>153</v>
      </c>
      <c r="C241" s="67">
        <v>1999</v>
      </c>
      <c r="D241" t="s">
        <v>5238</v>
      </c>
      <c r="E241" s="67">
        <v>25890147</v>
      </c>
      <c r="F241" s="67">
        <v>40673622298.400513</v>
      </c>
      <c r="G241" s="67">
        <v>20607235875.542381</v>
      </c>
      <c r="H241" s="67">
        <v>89200886107.422623</v>
      </c>
      <c r="I241" s="67">
        <v>135604110935.7567</v>
      </c>
      <c r="J241" s="67">
        <v>69920056800.043655</v>
      </c>
      <c r="K241" s="67">
        <v>19451770373.124569</v>
      </c>
      <c r="L241" s="67">
        <v>605943125.19439089</v>
      </c>
      <c r="M241" s="67">
        <v>7270755896.9654369</v>
      </c>
      <c r="N241" s="67">
        <v>11510252595.550301</v>
      </c>
      <c r="O241" s="67">
        <v>23062597016.99519</v>
      </c>
      <c r="P241" s="67">
        <v>1512588713.1023719</v>
      </c>
      <c r="Q241" s="67">
        <v>2889089810.2314048</v>
      </c>
      <c r="R241" s="67">
        <v>18489721202.346451</v>
      </c>
      <c r="S241" s="67">
        <v>1664131696.272218</v>
      </c>
      <c r="T241" s="67">
        <v>0</v>
      </c>
      <c r="U241" s="67">
        <v>0</v>
      </c>
      <c r="V241" s="67">
        <v>29423159692.11573</v>
      </c>
      <c r="W241" s="67">
        <v>0</v>
      </c>
      <c r="X241" s="67">
        <v>96497220.441791996</v>
      </c>
      <c r="Y241" s="67">
        <v>26451891403.95937</v>
      </c>
      <c r="Z241" s="67">
        <v>0</v>
      </c>
      <c r="AA241" s="67">
        <v>341174264.49996048</v>
      </c>
      <c r="AB241" s="67">
        <v>0</v>
      </c>
      <c r="AC241" s="67">
        <v>0</v>
      </c>
      <c r="AD241" s="67">
        <v>834766234.43774331</v>
      </c>
      <c r="AE241" s="67">
        <v>0</v>
      </c>
      <c r="AF241" s="67">
        <v>1698830568.776865</v>
      </c>
      <c r="AG241" s="67">
        <v>0</v>
      </c>
      <c r="AH241" s="67">
        <v>0</v>
      </c>
      <c r="AI241" s="67">
        <v>0</v>
      </c>
      <c r="AJ241" s="67">
        <v>336043642226.32318</v>
      </c>
      <c r="AK241" s="67">
        <v>148174895310.47339</v>
      </c>
      <c r="AL241" s="67">
        <v>188607343017.17569</v>
      </c>
      <c r="AM241" s="67">
        <v>446280744302.58929</v>
      </c>
      <c r="AN241" s="67">
        <v>527595728622.57251</v>
      </c>
      <c r="AO241" s="67">
        <v>78882588923.002457</v>
      </c>
      <c r="AP241" s="67">
        <v>63614991066.937469</v>
      </c>
      <c r="AQ241" s="67">
        <v>15267597856.064989</v>
      </c>
      <c r="AR241" s="67">
        <v>7943000000</v>
      </c>
      <c r="AS241" s="67">
        <v>31636000000</v>
      </c>
      <c r="AT241" s="67">
        <v>53513890890.524101</v>
      </c>
      <c r="AU241" s="67">
        <v>29659256031.638279</v>
      </c>
      <c r="AV241" s="67">
        <v>12422039885.33666</v>
      </c>
      <c r="AW241" s="67">
        <v>17237216146.30162</v>
      </c>
      <c r="AX241" s="67">
        <v>6111514388.3421488</v>
      </c>
      <c r="AY241" s="67">
        <v>138668222.7676948</v>
      </c>
      <c r="AZ241" s="67">
        <v>642521073.70532537</v>
      </c>
      <c r="BA241" s="67">
        <v>7885943730.8045282</v>
      </c>
      <c r="BB241" s="67">
        <v>5674913526.8466635</v>
      </c>
      <c r="BC241" s="67">
        <v>0</v>
      </c>
      <c r="BD241" s="67">
        <v>3401073916.4194598</v>
      </c>
      <c r="BE241" s="67">
        <v>980671405.21164274</v>
      </c>
      <c r="BF241" s="67">
        <v>98914288.903063536</v>
      </c>
      <c r="BG241" s="67">
        <v>0</v>
      </c>
      <c r="BH241" s="67">
        <v>0</v>
      </c>
      <c r="BI241" s="67">
        <v>881757116.30857921</v>
      </c>
      <c r="BJ241" s="67">
        <v>0</v>
      </c>
      <c r="BK241" s="67">
        <v>3276954.4357104278</v>
      </c>
      <c r="BL241" s="67">
        <v>517155895.85019213</v>
      </c>
      <c r="BM241" s="67">
        <v>0</v>
      </c>
      <c r="BN241" s="67">
        <v>13051363.07496505</v>
      </c>
      <c r="BO241" s="67">
        <v>0</v>
      </c>
      <c r="BP241" s="67">
        <v>0</v>
      </c>
      <c r="BQ241" s="67">
        <v>52120082.902772717</v>
      </c>
      <c r="BR241" s="67">
        <v>0</v>
      </c>
      <c r="BS241" s="67">
        <v>296152820.04493892</v>
      </c>
      <c r="BT241" s="67">
        <v>0</v>
      </c>
      <c r="BU241" s="67">
        <v>0</v>
      </c>
      <c r="BV241" s="67">
        <v>0</v>
      </c>
      <c r="BW241" s="67">
        <v>205269552669.397</v>
      </c>
      <c r="BX241" s="67">
        <v>88082178782.001999</v>
      </c>
      <c r="BY241" s="67">
        <v>117187373887.395</v>
      </c>
      <c r="BZ241" s="67">
        <v>314953703888.13531</v>
      </c>
      <c r="CA241" s="67">
        <v>338646703888.13531</v>
      </c>
    </row>
    <row r="242" spans="1:79">
      <c r="A242" t="s">
        <v>64</v>
      </c>
      <c r="B242" t="s">
        <v>153</v>
      </c>
      <c r="C242" s="67">
        <v>2000</v>
      </c>
      <c r="D242" t="s">
        <v>5239</v>
      </c>
      <c r="E242" s="67">
        <v>26331085</v>
      </c>
      <c r="F242" s="67">
        <v>42685259092.225128</v>
      </c>
      <c r="G242" s="67">
        <v>20688105183.32896</v>
      </c>
      <c r="H242" s="67">
        <v>88511063306.128128</v>
      </c>
      <c r="I242" s="67">
        <v>132018011837.7513</v>
      </c>
      <c r="J242" s="67">
        <v>66521591012.45578</v>
      </c>
      <c r="K242" s="67">
        <v>19286389430.911789</v>
      </c>
      <c r="L242" s="67">
        <v>607130241.45573938</v>
      </c>
      <c r="M242" s="67">
        <v>7171779685.6910105</v>
      </c>
      <c r="N242" s="67">
        <v>11441193390.64839</v>
      </c>
      <c r="O242" s="67">
        <v>22898246043.809631</v>
      </c>
      <c r="P242" s="67">
        <v>1502793604.071316</v>
      </c>
      <c r="Q242" s="67">
        <v>2448482559.584507</v>
      </c>
      <c r="R242" s="67">
        <v>18176331720.23251</v>
      </c>
      <c r="S242" s="67">
        <v>1664131696.272218</v>
      </c>
      <c r="T242" s="67">
        <v>0</v>
      </c>
      <c r="U242" s="67">
        <v>0</v>
      </c>
      <c r="V242" s="67">
        <v>28967682699.444012</v>
      </c>
      <c r="W242" s="67">
        <v>0</v>
      </c>
      <c r="X242" s="67">
        <v>96387098.107308581</v>
      </c>
      <c r="Y242" s="67">
        <v>26050609049.059711</v>
      </c>
      <c r="Z242" s="67">
        <v>0</v>
      </c>
      <c r="AA242" s="67">
        <v>339127677.95587373</v>
      </c>
      <c r="AB242" s="67">
        <v>0</v>
      </c>
      <c r="AC242" s="67">
        <v>0</v>
      </c>
      <c r="AD242" s="67">
        <v>821053896.93009412</v>
      </c>
      <c r="AE242" s="67">
        <v>0</v>
      </c>
      <c r="AF242" s="67">
        <v>1660504977.3910241</v>
      </c>
      <c r="AG242" s="67">
        <v>0</v>
      </c>
      <c r="AH242" s="67">
        <v>0</v>
      </c>
      <c r="AI242" s="67">
        <v>0</v>
      </c>
      <c r="AJ242" s="67">
        <v>345092702053.19531</v>
      </c>
      <c r="AK242" s="67">
        <v>150261832663.69281</v>
      </c>
      <c r="AL242" s="67">
        <v>195028728991.595</v>
      </c>
      <c r="AM242" s="67">
        <v>459150773196.99078</v>
      </c>
      <c r="AN242" s="67">
        <v>539640255976.92889</v>
      </c>
      <c r="AO242" s="67">
        <v>80853359616.228058</v>
      </c>
      <c r="AP242" s="67">
        <v>65204322271.151657</v>
      </c>
      <c r="AQ242" s="67">
        <v>15649037345.076401</v>
      </c>
      <c r="AR242" s="67">
        <v>8489000000</v>
      </c>
      <c r="AS242" s="67">
        <v>33468000000</v>
      </c>
      <c r="AT242" s="67">
        <v>56914138271.628357</v>
      </c>
      <c r="AU242" s="67">
        <v>30845163053.26852</v>
      </c>
      <c r="AV242" s="67">
        <v>12868702593.176491</v>
      </c>
      <c r="AW242" s="67">
        <v>17976460460.092018</v>
      </c>
      <c r="AX242" s="67">
        <v>5656952442.4877453</v>
      </c>
      <c r="AY242" s="67">
        <v>146767806.5060454</v>
      </c>
      <c r="AZ242" s="67">
        <v>3153203867.6885509</v>
      </c>
      <c r="BA242" s="67">
        <v>8075314098.4549484</v>
      </c>
      <c r="BB242" s="67">
        <v>5948923139.801671</v>
      </c>
      <c r="BC242" s="67">
        <v>0</v>
      </c>
      <c r="BD242" s="67">
        <v>3087813863.420876</v>
      </c>
      <c r="BE242" s="67">
        <v>876763556.43640161</v>
      </c>
      <c r="BF242" s="67">
        <v>0</v>
      </c>
      <c r="BG242" s="67">
        <v>0</v>
      </c>
      <c r="BH242" s="67">
        <v>0</v>
      </c>
      <c r="BI242" s="67">
        <v>876763556.43640161</v>
      </c>
      <c r="BJ242" s="67">
        <v>0</v>
      </c>
      <c r="BK242" s="67">
        <v>1898687.89884481</v>
      </c>
      <c r="BL242" s="67">
        <v>520204290.3232708</v>
      </c>
      <c r="BM242" s="67">
        <v>0</v>
      </c>
      <c r="BN242" s="67">
        <v>12283125.761746639</v>
      </c>
      <c r="BO242" s="67">
        <v>0</v>
      </c>
      <c r="BP242" s="67">
        <v>0</v>
      </c>
      <c r="BQ242" s="67">
        <v>41880881.220509127</v>
      </c>
      <c r="BR242" s="67">
        <v>0</v>
      </c>
      <c r="BS242" s="67">
        <v>300496571.23203021</v>
      </c>
      <c r="BT242" s="67">
        <v>0</v>
      </c>
      <c r="BU242" s="67">
        <v>0</v>
      </c>
      <c r="BV242" s="67">
        <v>0</v>
      </c>
      <c r="BW242" s="67">
        <v>211250088049.66241</v>
      </c>
      <c r="BX242" s="67">
        <v>86629237910.336914</v>
      </c>
      <c r="BY242" s="67">
        <v>124620850139.32539</v>
      </c>
      <c r="BZ242" s="67">
        <v>324915349493.9552</v>
      </c>
      <c r="CA242" s="67">
        <v>349894349493.9552</v>
      </c>
    </row>
    <row r="243" spans="1:79">
      <c r="A243" t="s">
        <v>64</v>
      </c>
      <c r="B243" t="s">
        <v>153</v>
      </c>
      <c r="C243" s="67">
        <v>2001</v>
      </c>
      <c r="D243" t="s">
        <v>5240</v>
      </c>
      <c r="E243" s="67">
        <v>26764804</v>
      </c>
      <c r="F243" s="67">
        <v>44319228119.989014</v>
      </c>
      <c r="G243" s="67">
        <v>21777631887.980671</v>
      </c>
      <c r="H243" s="67">
        <v>88238108638.628189</v>
      </c>
      <c r="I243" s="67">
        <v>131477436182.6754</v>
      </c>
      <c r="J243" s="67">
        <v>66509458360.699867</v>
      </c>
      <c r="K243" s="67">
        <v>19098949175.36956</v>
      </c>
      <c r="L243" s="67">
        <v>608320609.06661475</v>
      </c>
      <c r="M243" s="67">
        <v>7055976400.7058182</v>
      </c>
      <c r="N243" s="67">
        <v>11378085631.64287</v>
      </c>
      <c r="O243" s="67">
        <v>22730263246.955002</v>
      </c>
      <c r="P243" s="67">
        <v>1482288823.0100491</v>
      </c>
      <c r="Q243" s="67">
        <v>2429895801.9071498</v>
      </c>
      <c r="R243" s="67">
        <v>25091215373.95826</v>
      </c>
      <c r="S243" s="67">
        <v>5001312940.6427269</v>
      </c>
      <c r="T243" s="67">
        <v>0</v>
      </c>
      <c r="U243" s="67">
        <v>0</v>
      </c>
      <c r="V243" s="67">
        <v>28524149170.543282</v>
      </c>
      <c r="W243" s="67">
        <v>0</v>
      </c>
      <c r="X243" s="67">
        <v>96339028.8343198</v>
      </c>
      <c r="Y243" s="67">
        <v>25661885648.443989</v>
      </c>
      <c r="Z243" s="67">
        <v>0</v>
      </c>
      <c r="AA243" s="67">
        <v>333872734.14121938</v>
      </c>
      <c r="AB243" s="67">
        <v>0</v>
      </c>
      <c r="AC243" s="67">
        <v>0</v>
      </c>
      <c r="AD243" s="67">
        <v>807372930.64737332</v>
      </c>
      <c r="AE243" s="67">
        <v>0</v>
      </c>
      <c r="AF243" s="67">
        <v>1624678828.476378</v>
      </c>
      <c r="AG243" s="67">
        <v>0</v>
      </c>
      <c r="AH243" s="67">
        <v>0</v>
      </c>
      <c r="AI243" s="67">
        <v>0</v>
      </c>
      <c r="AJ243" s="67">
        <v>354152667699.73608</v>
      </c>
      <c r="AK243" s="67">
        <v>154132636061.37369</v>
      </c>
      <c r="AL243" s="67">
        <v>200226240800.8974</v>
      </c>
      <c r="AM243" s="67">
        <v>475330507381.22858</v>
      </c>
      <c r="AN243" s="67">
        <v>554633786930.14172</v>
      </c>
      <c r="AO243" s="67">
        <v>77975756627.602631</v>
      </c>
      <c r="AP243" s="67">
        <v>62883674699.679527</v>
      </c>
      <c r="AQ243" s="67">
        <v>15092081927.92309</v>
      </c>
      <c r="AR243" s="67">
        <v>9403000000</v>
      </c>
      <c r="AS243" s="67">
        <v>35399000000</v>
      </c>
      <c r="AT243" s="67">
        <v>53776058685.940079</v>
      </c>
      <c r="AU243" s="67">
        <v>27474804146.083309</v>
      </c>
      <c r="AV243" s="67">
        <v>12090520620.08721</v>
      </c>
      <c r="AW243" s="67">
        <v>15384283525.996111</v>
      </c>
      <c r="AX243" s="67">
        <v>5824208968.3609247</v>
      </c>
      <c r="AY243" s="67">
        <v>154742385.46805871</v>
      </c>
      <c r="AZ243" s="67">
        <v>3095145175.5268798</v>
      </c>
      <c r="BA243" s="67">
        <v>8101084733.8674002</v>
      </c>
      <c r="BB243" s="67">
        <v>5971422058.1454887</v>
      </c>
      <c r="BC243" s="67">
        <v>0</v>
      </c>
      <c r="BD243" s="67">
        <v>3154651218.4880018</v>
      </c>
      <c r="BE243" s="67">
        <v>3279805679.194716</v>
      </c>
      <c r="BF243" s="67">
        <v>2835525459.273706</v>
      </c>
      <c r="BG243" s="67">
        <v>0</v>
      </c>
      <c r="BH243" s="67">
        <v>0</v>
      </c>
      <c r="BI243" s="67">
        <v>444280219.92101002</v>
      </c>
      <c r="BJ243" s="67">
        <v>0</v>
      </c>
      <c r="BK243" s="67">
        <v>192475.31949624131</v>
      </c>
      <c r="BL243" s="67">
        <v>159459028.42110011</v>
      </c>
      <c r="BM243" s="67">
        <v>0</v>
      </c>
      <c r="BN243" s="67">
        <v>10342070.793083601</v>
      </c>
      <c r="BO243" s="67">
        <v>0</v>
      </c>
      <c r="BP243" s="67">
        <v>0</v>
      </c>
      <c r="BQ243" s="67">
        <v>35348038.196696542</v>
      </c>
      <c r="BR243" s="67">
        <v>0</v>
      </c>
      <c r="BS243" s="67">
        <v>238938607.19063351</v>
      </c>
      <c r="BT243" s="67">
        <v>0</v>
      </c>
      <c r="BU243" s="67">
        <v>0</v>
      </c>
      <c r="BV243" s="67">
        <v>0</v>
      </c>
      <c r="BW243" s="67">
        <v>216064606813.64609</v>
      </c>
      <c r="BX243" s="67">
        <v>91618054436.415268</v>
      </c>
      <c r="BY243" s="67">
        <v>124446552377.2308</v>
      </c>
      <c r="BZ243" s="67">
        <v>325100227806.38348</v>
      </c>
      <c r="CA243" s="67">
        <v>351096227806.38348</v>
      </c>
    </row>
    <row r="244" spans="1:79">
      <c r="A244" t="s">
        <v>64</v>
      </c>
      <c r="B244" t="s">
        <v>153</v>
      </c>
      <c r="C244" s="67">
        <v>2002</v>
      </c>
      <c r="D244" t="s">
        <v>5241</v>
      </c>
      <c r="E244" s="67">
        <v>27190772</v>
      </c>
      <c r="F244" s="67">
        <v>45992541179.543716</v>
      </c>
      <c r="G244" s="67">
        <v>21169129288.395939</v>
      </c>
      <c r="H244" s="67">
        <v>91585224950.16803</v>
      </c>
      <c r="I244" s="67">
        <v>131619087997.37241</v>
      </c>
      <c r="J244" s="67">
        <v>67373708401.809517</v>
      </c>
      <c r="K244" s="67">
        <v>18911508919.82732</v>
      </c>
      <c r="L244" s="67">
        <v>609507725.32796323</v>
      </c>
      <c r="M244" s="67">
        <v>6940173115.7206249</v>
      </c>
      <c r="N244" s="67">
        <v>11314977872.63735</v>
      </c>
      <c r="O244" s="67">
        <v>22562280450.100361</v>
      </c>
      <c r="P244" s="67">
        <v>1455113631.758929</v>
      </c>
      <c r="Q244" s="67">
        <v>2421318877.327405</v>
      </c>
      <c r="R244" s="67">
        <v>26685671143.46056</v>
      </c>
      <c r="S244" s="67">
        <v>5556313620.0583124</v>
      </c>
      <c r="T244" s="67">
        <v>0</v>
      </c>
      <c r="U244" s="67">
        <v>0</v>
      </c>
      <c r="V244" s="67">
        <v>27982119734.431351</v>
      </c>
      <c r="W244" s="67">
        <v>0</v>
      </c>
      <c r="X244" s="67">
        <v>96331162.953285262</v>
      </c>
      <c r="Y244" s="67">
        <v>25179993165.861389</v>
      </c>
      <c r="Z244" s="67">
        <v>0</v>
      </c>
      <c r="AA244" s="67">
        <v>328572654.27227622</v>
      </c>
      <c r="AB244" s="67">
        <v>0</v>
      </c>
      <c r="AC244" s="67">
        <v>0</v>
      </c>
      <c r="AD244" s="67">
        <v>793517272.90776396</v>
      </c>
      <c r="AE244" s="67">
        <v>0</v>
      </c>
      <c r="AF244" s="67">
        <v>1583705478.436635</v>
      </c>
      <c r="AG244" s="67">
        <v>0</v>
      </c>
      <c r="AH244" s="67">
        <v>0</v>
      </c>
      <c r="AI244" s="67">
        <v>0</v>
      </c>
      <c r="AJ244" s="67">
        <v>364460141075.61047</v>
      </c>
      <c r="AK244" s="67">
        <v>159472898805.99289</v>
      </c>
      <c r="AL244" s="67">
        <v>205163368665.14691</v>
      </c>
      <c r="AM244" s="67">
        <v>487338277453.84802</v>
      </c>
      <c r="AN244" s="67">
        <v>570099047532.68701</v>
      </c>
      <c r="AO244" s="67">
        <v>74192488203.175659</v>
      </c>
      <c r="AP244" s="67">
        <v>59832651776.754562</v>
      </c>
      <c r="AQ244" s="67">
        <v>14359836426.421089</v>
      </c>
      <c r="AR244" s="67">
        <v>9746000000</v>
      </c>
      <c r="AS244" s="67">
        <v>38353000000</v>
      </c>
      <c r="AT244" s="67">
        <v>51314965075.48085</v>
      </c>
      <c r="AU244" s="67">
        <v>25928516363.09148</v>
      </c>
      <c r="AV244" s="67">
        <v>11333890491.15703</v>
      </c>
      <c r="AW244" s="67">
        <v>14594625871.93445</v>
      </c>
      <c r="AX244" s="67">
        <v>5826780395.1952</v>
      </c>
      <c r="AY244" s="67">
        <v>156864851.01649779</v>
      </c>
      <c r="AZ244" s="67">
        <v>3097243645.7652268</v>
      </c>
      <c r="BA244" s="67">
        <v>8121249678.447916</v>
      </c>
      <c r="BB244" s="67">
        <v>5847913601.8650198</v>
      </c>
      <c r="BC244" s="67">
        <v>0</v>
      </c>
      <c r="BD244" s="67">
        <v>2336396540.0995111</v>
      </c>
      <c r="BE244" s="67">
        <v>4290794053.1982312</v>
      </c>
      <c r="BF244" s="67">
        <v>3557654104.6082501</v>
      </c>
      <c r="BG244" s="67">
        <v>0</v>
      </c>
      <c r="BH244" s="67">
        <v>0</v>
      </c>
      <c r="BI244" s="67">
        <v>733139948.58998048</v>
      </c>
      <c r="BJ244" s="67">
        <v>0</v>
      </c>
      <c r="BK244" s="67">
        <v>34933.571338252928</v>
      </c>
      <c r="BL244" s="67">
        <v>496288533.57501549</v>
      </c>
      <c r="BM244" s="67">
        <v>0</v>
      </c>
      <c r="BN244" s="67">
        <v>12048512.275704799</v>
      </c>
      <c r="BO244" s="67">
        <v>0</v>
      </c>
      <c r="BP244" s="67">
        <v>0</v>
      </c>
      <c r="BQ244" s="67">
        <v>40296958.681598566</v>
      </c>
      <c r="BR244" s="67">
        <v>0</v>
      </c>
      <c r="BS244" s="67">
        <v>184471010.4863233</v>
      </c>
      <c r="BT244" s="67">
        <v>0</v>
      </c>
      <c r="BU244" s="67">
        <v>0</v>
      </c>
      <c r="BV244" s="67">
        <v>0</v>
      </c>
      <c r="BW244" s="67">
        <v>224877324177.40189</v>
      </c>
      <c r="BX244" s="67">
        <v>95945900899.199432</v>
      </c>
      <c r="BY244" s="67">
        <v>128931423278.2025</v>
      </c>
      <c r="BZ244" s="67">
        <v>326068571509.25671</v>
      </c>
      <c r="CA244" s="67">
        <v>354675571509.25671</v>
      </c>
    </row>
    <row r="245" spans="1:79">
      <c r="A245" t="s">
        <v>64</v>
      </c>
      <c r="B245" t="s">
        <v>153</v>
      </c>
      <c r="C245" s="67">
        <v>2003</v>
      </c>
      <c r="D245" t="s">
        <v>5242</v>
      </c>
      <c r="E245" s="67">
        <v>27609170</v>
      </c>
      <c r="F245" s="67">
        <v>47620745149.928078</v>
      </c>
      <c r="G245" s="67">
        <v>21228091178.021141</v>
      </c>
      <c r="H245" s="67">
        <v>91030629231.822586</v>
      </c>
      <c r="I245" s="67">
        <v>131424788741.2486</v>
      </c>
      <c r="J245" s="67">
        <v>68059235072.147919</v>
      </c>
      <c r="K245" s="67">
        <v>18724068664.285099</v>
      </c>
      <c r="L245" s="67">
        <v>610701987.64408898</v>
      </c>
      <c r="M245" s="67">
        <v>6824369830.7354326</v>
      </c>
      <c r="N245" s="67">
        <v>11251870113.631821</v>
      </c>
      <c r="O245" s="67">
        <v>22394297653.24572</v>
      </c>
      <c r="P245" s="67">
        <v>1426048846.911231</v>
      </c>
      <c r="Q245" s="67">
        <v>2592106452.4074502</v>
      </c>
      <c r="R245" s="67">
        <v>26463506467.36068</v>
      </c>
      <c r="S245" s="67">
        <v>5556313620.0583124</v>
      </c>
      <c r="T245" s="67">
        <v>0</v>
      </c>
      <c r="U245" s="67">
        <v>0</v>
      </c>
      <c r="V245" s="67">
        <v>27456197567.89246</v>
      </c>
      <c r="W245" s="67">
        <v>0</v>
      </c>
      <c r="X245" s="67">
        <v>96329851.973112836</v>
      </c>
      <c r="Y245" s="67">
        <v>24714939735.158081</v>
      </c>
      <c r="Z245" s="67">
        <v>0</v>
      </c>
      <c r="AA245" s="67">
        <v>323240596.2630707</v>
      </c>
      <c r="AB245" s="67">
        <v>0</v>
      </c>
      <c r="AC245" s="67">
        <v>0</v>
      </c>
      <c r="AD245" s="67">
        <v>778209596.2978946</v>
      </c>
      <c r="AE245" s="67">
        <v>0</v>
      </c>
      <c r="AF245" s="67">
        <v>1543477788.2002921</v>
      </c>
      <c r="AG245" s="67">
        <v>0</v>
      </c>
      <c r="AH245" s="67">
        <v>0</v>
      </c>
      <c r="AI245" s="67">
        <v>0</v>
      </c>
      <c r="AJ245" s="67">
        <v>375330793099.19489</v>
      </c>
      <c r="AK245" s="67">
        <v>165113937798.47321</v>
      </c>
      <c r="AL245" s="67">
        <v>210381053522.29211</v>
      </c>
      <c r="AM245" s="67">
        <v>502816672181.6723</v>
      </c>
      <c r="AN245" s="67">
        <v>584145317410.96692</v>
      </c>
      <c r="AO245" s="67">
        <v>72222856228.844467</v>
      </c>
      <c r="AP245" s="67">
        <v>58244238894.229393</v>
      </c>
      <c r="AQ245" s="67">
        <v>13978617334.615049</v>
      </c>
      <c r="AR245" s="67">
        <v>10477000000</v>
      </c>
      <c r="AS245" s="67">
        <v>40189000000</v>
      </c>
      <c r="AT245" s="67">
        <v>55282395794.148193</v>
      </c>
      <c r="AU245" s="67">
        <v>28417325289.76841</v>
      </c>
      <c r="AV245" s="67">
        <v>12594794218.638519</v>
      </c>
      <c r="AW245" s="67">
        <v>15822531071.12989</v>
      </c>
      <c r="AX245" s="67">
        <v>6072640555.7897568</v>
      </c>
      <c r="AY245" s="67">
        <v>161297835.2933943</v>
      </c>
      <c r="AZ245" s="67">
        <v>3192071401.680222</v>
      </c>
      <c r="BA245" s="67">
        <v>8121695570.0653915</v>
      </c>
      <c r="BB245" s="67">
        <v>5892032223.3901405</v>
      </c>
      <c r="BC245" s="67">
        <v>1443650640.858706</v>
      </c>
      <c r="BD245" s="67">
        <v>1981682277.3021791</v>
      </c>
      <c r="BE245" s="67">
        <v>5421471386.5480204</v>
      </c>
      <c r="BF245" s="67">
        <v>4416605340.2611303</v>
      </c>
      <c r="BG245" s="67">
        <v>747210864.77774763</v>
      </c>
      <c r="BH245" s="67">
        <v>0</v>
      </c>
      <c r="BI245" s="67">
        <v>257655181.50914279</v>
      </c>
      <c r="BJ245" s="67">
        <v>0</v>
      </c>
      <c r="BK245" s="67">
        <v>1287849.8509589529</v>
      </c>
      <c r="BL245" s="67">
        <v>0</v>
      </c>
      <c r="BM245" s="67">
        <v>0</v>
      </c>
      <c r="BN245" s="67">
        <v>20746798.015840761</v>
      </c>
      <c r="BO245" s="67">
        <v>0</v>
      </c>
      <c r="BP245" s="67">
        <v>0</v>
      </c>
      <c r="BQ245" s="67">
        <v>49003501.948803343</v>
      </c>
      <c r="BR245" s="67">
        <v>0</v>
      </c>
      <c r="BS245" s="67">
        <v>186617031.6935398</v>
      </c>
      <c r="BT245" s="67">
        <v>0</v>
      </c>
      <c r="BU245" s="67">
        <v>0</v>
      </c>
      <c r="BV245" s="67">
        <v>0</v>
      </c>
      <c r="BW245" s="67">
        <v>234536667229.19919</v>
      </c>
      <c r="BX245" s="67">
        <v>102066199653.89371</v>
      </c>
      <c r="BY245" s="67">
        <v>132470467575.3056</v>
      </c>
      <c r="BZ245" s="67">
        <v>337751390638.73993</v>
      </c>
      <c r="CA245" s="67">
        <v>367463390638.73993</v>
      </c>
    </row>
    <row r="246" spans="1:79">
      <c r="A246" t="s">
        <v>64</v>
      </c>
      <c r="B246" t="s">
        <v>153</v>
      </c>
      <c r="C246" s="67">
        <v>2004</v>
      </c>
      <c r="D246" t="s">
        <v>5243</v>
      </c>
      <c r="E246" s="67">
        <v>28021564</v>
      </c>
      <c r="F246" s="67">
        <v>49451281162.971184</v>
      </c>
      <c r="G246" s="67">
        <v>23010599048.376202</v>
      </c>
      <c r="H246" s="67">
        <v>85966869388.44313</v>
      </c>
      <c r="I246" s="67">
        <v>130596243470.0446</v>
      </c>
      <c r="J246" s="67">
        <v>67817754299.815903</v>
      </c>
      <c r="K246" s="67">
        <v>18536628408.742859</v>
      </c>
      <c r="L246" s="67">
        <v>611889103.90543747</v>
      </c>
      <c r="M246" s="67">
        <v>6708566545.7502403</v>
      </c>
      <c r="N246" s="67">
        <v>11188762354.626301</v>
      </c>
      <c r="O246" s="67">
        <v>22226314856.391079</v>
      </c>
      <c r="P246" s="67">
        <v>1394070222.5389881</v>
      </c>
      <c r="Q246" s="67">
        <v>2539657016.7901349</v>
      </c>
      <c r="R246" s="67">
        <v>26171176833.738609</v>
      </c>
      <c r="S246" s="67">
        <v>5556313620.0583124</v>
      </c>
      <c r="T246" s="67">
        <v>0</v>
      </c>
      <c r="U246" s="67">
        <v>0</v>
      </c>
      <c r="V246" s="67">
        <v>26974514211.54203</v>
      </c>
      <c r="W246" s="67">
        <v>0</v>
      </c>
      <c r="X246" s="67">
        <v>96292270.541503415</v>
      </c>
      <c r="Y246" s="67">
        <v>24294803797.566059</v>
      </c>
      <c r="Z246" s="67">
        <v>0</v>
      </c>
      <c r="AA246" s="67">
        <v>317906867.40763962</v>
      </c>
      <c r="AB246" s="67">
        <v>0</v>
      </c>
      <c r="AC246" s="67">
        <v>0</v>
      </c>
      <c r="AD246" s="67">
        <v>762877089.02216291</v>
      </c>
      <c r="AE246" s="67">
        <v>0</v>
      </c>
      <c r="AF246" s="67">
        <v>1502634187.0046639</v>
      </c>
      <c r="AG246" s="67">
        <v>0</v>
      </c>
      <c r="AH246" s="67">
        <v>0</v>
      </c>
      <c r="AI246" s="67">
        <v>0</v>
      </c>
      <c r="AJ246" s="67">
        <v>382998375075.16199</v>
      </c>
      <c r="AK246" s="67">
        <v>167599125595.31589</v>
      </c>
      <c r="AL246" s="67">
        <v>215565963526.81049</v>
      </c>
      <c r="AM246" s="67">
        <v>520532247077.6897</v>
      </c>
      <c r="AN246" s="67">
        <v>595568406921.28699</v>
      </c>
      <c r="AO246" s="67">
        <v>71537949569.833557</v>
      </c>
      <c r="AP246" s="67">
        <v>57691894814.381897</v>
      </c>
      <c r="AQ246" s="67">
        <v>13846054755.45166</v>
      </c>
      <c r="AR246" s="67">
        <v>11941000000</v>
      </c>
      <c r="AS246" s="67">
        <v>40911000000</v>
      </c>
      <c r="AT246" s="67">
        <v>57285956990.100479</v>
      </c>
      <c r="AU246" s="67">
        <v>30709361892.47028</v>
      </c>
      <c r="AV246" s="67">
        <v>13802953883.593361</v>
      </c>
      <c r="AW246" s="67">
        <v>16906408008.876921</v>
      </c>
      <c r="AX246" s="67">
        <v>6249442028.1554337</v>
      </c>
      <c r="AY246" s="67">
        <v>168626902.2560229</v>
      </c>
      <c r="AZ246" s="67">
        <v>3190197691.5256262</v>
      </c>
      <c r="BA246" s="67">
        <v>8201386846.2551899</v>
      </c>
      <c r="BB246" s="67">
        <v>6230070081.7990322</v>
      </c>
      <c r="BC246" s="67">
        <v>456710235.58391541</v>
      </c>
      <c r="BD246" s="67">
        <v>2080161312.054976</v>
      </c>
      <c r="BE246" s="67">
        <v>6778149181.8751945</v>
      </c>
      <c r="BF246" s="67">
        <v>3633702087.924922</v>
      </c>
      <c r="BG246" s="67">
        <v>1418042948.9485469</v>
      </c>
      <c r="BH246" s="67">
        <v>0</v>
      </c>
      <c r="BI246" s="67">
        <v>1726404145.0017259</v>
      </c>
      <c r="BJ246" s="67">
        <v>0</v>
      </c>
      <c r="BK246" s="67">
        <v>22052607.018191509</v>
      </c>
      <c r="BL246" s="67">
        <v>1327468888.833075</v>
      </c>
      <c r="BM246" s="67">
        <v>0</v>
      </c>
      <c r="BN246" s="67">
        <v>50671907.323578037</v>
      </c>
      <c r="BO246" s="67">
        <v>0</v>
      </c>
      <c r="BP246" s="67">
        <v>0</v>
      </c>
      <c r="BQ246" s="67">
        <v>77170783.443697214</v>
      </c>
      <c r="BR246" s="67">
        <v>0</v>
      </c>
      <c r="BS246" s="67">
        <v>249039958.38318369</v>
      </c>
      <c r="BT246" s="67">
        <v>0</v>
      </c>
      <c r="BU246" s="67">
        <v>0</v>
      </c>
      <c r="BV246" s="67">
        <v>0</v>
      </c>
      <c r="BW246" s="67">
        <v>234498417403.03659</v>
      </c>
      <c r="BX246" s="67">
        <v>105299404687.50169</v>
      </c>
      <c r="BY246" s="67">
        <v>129199012715.5349</v>
      </c>
      <c r="BZ246" s="67">
        <v>341130473144.84583</v>
      </c>
      <c r="CA246" s="67">
        <v>370100473144.84583</v>
      </c>
    </row>
    <row r="247" spans="1:79">
      <c r="A247" t="s">
        <v>64</v>
      </c>
      <c r="B247" t="s">
        <v>153</v>
      </c>
      <c r="C247" s="67">
        <v>2005</v>
      </c>
      <c r="D247" t="s">
        <v>5244</v>
      </c>
      <c r="E247" s="67">
        <v>28434496</v>
      </c>
      <c r="F247" s="67">
        <v>51348443693.858139</v>
      </c>
      <c r="G247" s="67">
        <v>25746337611.473652</v>
      </c>
      <c r="H247" s="67">
        <v>79719321306.206543</v>
      </c>
      <c r="I247" s="67">
        <v>129468850069.69501</v>
      </c>
      <c r="J247" s="67">
        <v>67563352734.992622</v>
      </c>
      <c r="K247" s="67">
        <v>18349188153.20063</v>
      </c>
      <c r="L247" s="67">
        <v>613077218.78405643</v>
      </c>
      <c r="M247" s="67">
        <v>6592763260.7650471</v>
      </c>
      <c r="N247" s="67">
        <v>11125654595.620781</v>
      </c>
      <c r="O247" s="67">
        <v>22058332059.536442</v>
      </c>
      <c r="P247" s="67">
        <v>1365119930.8493259</v>
      </c>
      <c r="Q247" s="67">
        <v>2687831611.3242302</v>
      </c>
      <c r="R247" s="67">
        <v>25884713438.96125</v>
      </c>
      <c r="S247" s="67">
        <v>5556313620.0583124</v>
      </c>
      <c r="T247" s="67">
        <v>0</v>
      </c>
      <c r="U247" s="67">
        <v>0</v>
      </c>
      <c r="V247" s="67">
        <v>26572031393.585129</v>
      </c>
      <c r="W247" s="67">
        <v>0</v>
      </c>
      <c r="X247" s="67">
        <v>96040562.348398477</v>
      </c>
      <c r="Y247" s="67">
        <v>23951235302.94038</v>
      </c>
      <c r="Z247" s="67">
        <v>0</v>
      </c>
      <c r="AA247" s="67">
        <v>312557427.95644832</v>
      </c>
      <c r="AB247" s="67">
        <v>0</v>
      </c>
      <c r="AC247" s="67">
        <v>0</v>
      </c>
      <c r="AD247" s="67">
        <v>748908922.70342326</v>
      </c>
      <c r="AE247" s="67">
        <v>0</v>
      </c>
      <c r="AF247" s="67">
        <v>1463289177.636487</v>
      </c>
      <c r="AG247" s="67">
        <v>0</v>
      </c>
      <c r="AH247" s="67">
        <v>0</v>
      </c>
      <c r="AI247" s="67">
        <v>0</v>
      </c>
      <c r="AJ247" s="67">
        <v>395349410380.03711</v>
      </c>
      <c r="AK247" s="67">
        <v>174157316729.6301</v>
      </c>
      <c r="AL247" s="67">
        <v>221272420200.32339</v>
      </c>
      <c r="AM247" s="67">
        <v>544289206032.98907</v>
      </c>
      <c r="AN247" s="67">
        <v>610273868522.18054</v>
      </c>
      <c r="AO247" s="67">
        <v>71377790861.467087</v>
      </c>
      <c r="AP247" s="67">
        <v>57562734565.699257</v>
      </c>
      <c r="AQ247" s="67">
        <v>13815056295.76783</v>
      </c>
      <c r="AR247" s="67">
        <v>14058000000</v>
      </c>
      <c r="AS247" s="67">
        <v>41375000000</v>
      </c>
      <c r="AT247" s="67">
        <v>65561185454.93705</v>
      </c>
      <c r="AU247" s="67">
        <v>38289962174.583969</v>
      </c>
      <c r="AV247" s="67">
        <v>17528385913.871479</v>
      </c>
      <c r="AW247" s="67">
        <v>20761576260.71249</v>
      </c>
      <c r="AX247" s="67">
        <v>6376202049.1230717</v>
      </c>
      <c r="AY247" s="67">
        <v>179417125.57280391</v>
      </c>
      <c r="AZ247" s="67">
        <v>3071768493.6700721</v>
      </c>
      <c r="BA247" s="67">
        <v>8249423146.9198456</v>
      </c>
      <c r="BB247" s="67">
        <v>6688405212.0497913</v>
      </c>
      <c r="BC247" s="67">
        <v>554949955.423581</v>
      </c>
      <c r="BD247" s="67">
        <v>2151057297.5939069</v>
      </c>
      <c r="BE247" s="67">
        <v>19337952981.73568</v>
      </c>
      <c r="BF247" s="67">
        <v>11848144039.29747</v>
      </c>
      <c r="BG247" s="67">
        <v>4523626692.211998</v>
      </c>
      <c r="BH247" s="67">
        <v>0</v>
      </c>
      <c r="BI247" s="67">
        <v>2966182250.226212</v>
      </c>
      <c r="BJ247" s="67">
        <v>0</v>
      </c>
      <c r="BK247" s="67">
        <v>0</v>
      </c>
      <c r="BL247" s="67">
        <v>2030395172.0681829</v>
      </c>
      <c r="BM247" s="67">
        <v>0</v>
      </c>
      <c r="BN247" s="67">
        <v>78017823.889391512</v>
      </c>
      <c r="BO247" s="67">
        <v>0</v>
      </c>
      <c r="BP247" s="67">
        <v>0</v>
      </c>
      <c r="BQ247" s="67">
        <v>108546233.87049779</v>
      </c>
      <c r="BR247" s="67">
        <v>0</v>
      </c>
      <c r="BS247" s="67">
        <v>749223020.39813995</v>
      </c>
      <c r="BT247" s="67">
        <v>0</v>
      </c>
      <c r="BU247" s="67">
        <v>0</v>
      </c>
      <c r="BV247" s="67">
        <v>0</v>
      </c>
      <c r="BW247" s="67">
        <v>250038387940.0383</v>
      </c>
      <c r="BX247" s="67">
        <v>114375850017.6624</v>
      </c>
      <c r="BY247" s="67">
        <v>135662537922.3759</v>
      </c>
      <c r="BZ247" s="67">
        <v>378998317238.1781</v>
      </c>
      <c r="CA247" s="67">
        <v>406315317238.1781</v>
      </c>
    </row>
    <row r="248" spans="1:79">
      <c r="A248" t="s">
        <v>64</v>
      </c>
      <c r="B248" t="s">
        <v>153</v>
      </c>
      <c r="C248" s="67">
        <v>2006</v>
      </c>
      <c r="D248" t="s">
        <v>5245</v>
      </c>
      <c r="E248" s="67">
        <v>28852110</v>
      </c>
      <c r="F248" s="67">
        <v>53645339987.399544</v>
      </c>
      <c r="G248" s="67">
        <v>31557620490.037731</v>
      </c>
      <c r="H248" s="67">
        <v>72146020319.715485</v>
      </c>
      <c r="I248" s="67">
        <v>129187782450.8662</v>
      </c>
      <c r="J248" s="67">
        <v>67232052506.445953</v>
      </c>
      <c r="K248" s="67">
        <v>18158845810.50259</v>
      </c>
      <c r="L248" s="67">
        <v>614266587.77766156</v>
      </c>
      <c r="M248" s="67">
        <v>6476959975.7798548</v>
      </c>
      <c r="N248" s="67">
        <v>11062546836.615259</v>
      </c>
      <c r="O248" s="67">
        <v>21890349262.681801</v>
      </c>
      <c r="P248" s="67">
        <v>1341473729.9672551</v>
      </c>
      <c r="Q248" s="67">
        <v>3066015475.8826981</v>
      </c>
      <c r="R248" s="67">
        <v>25495446649.6539</v>
      </c>
      <c r="S248" s="67">
        <v>5556313620.0583124</v>
      </c>
      <c r="T248" s="67">
        <v>0</v>
      </c>
      <c r="U248" s="67">
        <v>0</v>
      </c>
      <c r="V248" s="67">
        <v>26119315153.408642</v>
      </c>
      <c r="W248" s="67">
        <v>0</v>
      </c>
      <c r="X248" s="67">
        <v>96026578.55989264</v>
      </c>
      <c r="Y248" s="67">
        <v>23560108233.552921</v>
      </c>
      <c r="Z248" s="67">
        <v>0</v>
      </c>
      <c r="AA248" s="67">
        <v>307170603.32095909</v>
      </c>
      <c r="AB248" s="67">
        <v>0</v>
      </c>
      <c r="AC248" s="67">
        <v>0</v>
      </c>
      <c r="AD248" s="67">
        <v>734353390.65775609</v>
      </c>
      <c r="AE248" s="67">
        <v>0</v>
      </c>
      <c r="AF248" s="67">
        <v>1421656347.317111</v>
      </c>
      <c r="AG248" s="67">
        <v>0</v>
      </c>
      <c r="AH248" s="67">
        <v>0</v>
      </c>
      <c r="AI248" s="67">
        <v>0</v>
      </c>
      <c r="AJ248" s="67">
        <v>413892771314.3454</v>
      </c>
      <c r="AK248" s="67">
        <v>183332988441.25079</v>
      </c>
      <c r="AL248" s="67">
        <v>230820343726.15869</v>
      </c>
      <c r="AM248" s="67">
        <v>576914119533.38037</v>
      </c>
      <c r="AN248" s="67">
        <v>629412102448.04102</v>
      </c>
      <c r="AO248" s="67">
        <v>73183546231.989319</v>
      </c>
      <c r="AP248" s="67">
        <v>59018988896.765579</v>
      </c>
      <c r="AQ248" s="67">
        <v>14164557335.22374</v>
      </c>
      <c r="AR248" s="67">
        <v>17730000000</v>
      </c>
      <c r="AS248" s="67">
        <v>40234000000</v>
      </c>
      <c r="AT248" s="67">
        <v>72591350671.065277</v>
      </c>
      <c r="AU248" s="67">
        <v>40187645417.885803</v>
      </c>
      <c r="AV248" s="67">
        <v>18197203407.058159</v>
      </c>
      <c r="AW248" s="67">
        <v>21990442010.827641</v>
      </c>
      <c r="AX248" s="67">
        <v>9067414753.9611664</v>
      </c>
      <c r="AY248" s="67">
        <v>191181557.29623529</v>
      </c>
      <c r="AZ248" s="67">
        <v>3272400371.9845109</v>
      </c>
      <c r="BA248" s="67">
        <v>8470779212.0383034</v>
      </c>
      <c r="BB248" s="67">
        <v>7645946073.3546429</v>
      </c>
      <c r="BC248" s="67">
        <v>507348273.84727359</v>
      </c>
      <c r="BD248" s="67">
        <v>3248635010.6973529</v>
      </c>
      <c r="BE248" s="67">
        <v>24532150980.598949</v>
      </c>
      <c r="BF248" s="67">
        <v>3516790471.773108</v>
      </c>
      <c r="BG248" s="67">
        <v>7730913182.1152506</v>
      </c>
      <c r="BH248" s="67">
        <v>0</v>
      </c>
      <c r="BI248" s="67">
        <v>13284447326.71059</v>
      </c>
      <c r="BJ248" s="67">
        <v>0</v>
      </c>
      <c r="BK248" s="67">
        <v>11429168.248305909</v>
      </c>
      <c r="BL248" s="67">
        <v>3155362120.8647418</v>
      </c>
      <c r="BM248" s="67">
        <v>0</v>
      </c>
      <c r="BN248" s="67">
        <v>364944645.49258369</v>
      </c>
      <c r="BO248" s="67">
        <v>0</v>
      </c>
      <c r="BP248" s="67">
        <v>0</v>
      </c>
      <c r="BQ248" s="67">
        <v>1998664581.3625369</v>
      </c>
      <c r="BR248" s="67">
        <v>0</v>
      </c>
      <c r="BS248" s="67">
        <v>7754046810.7424173</v>
      </c>
      <c r="BT248" s="67">
        <v>0</v>
      </c>
      <c r="BU248" s="67">
        <v>0</v>
      </c>
      <c r="BV248" s="67">
        <v>0</v>
      </c>
      <c r="BW248" s="67">
        <v>289062509915.59387</v>
      </c>
      <c r="BX248" s="67">
        <v>135660802958.00999</v>
      </c>
      <c r="BY248" s="67">
        <v>153401706957.58389</v>
      </c>
      <c r="BZ248" s="67">
        <v>436865557799.24738</v>
      </c>
      <c r="CA248" s="67">
        <v>459369557799.24738</v>
      </c>
    </row>
    <row r="249" spans="1:79">
      <c r="A249" t="s">
        <v>64</v>
      </c>
      <c r="B249" t="s">
        <v>153</v>
      </c>
      <c r="C249" s="67">
        <v>2007</v>
      </c>
      <c r="D249" t="s">
        <v>5246</v>
      </c>
      <c r="E249" s="67">
        <v>29287198</v>
      </c>
      <c r="F249" s="67">
        <v>56655012459.606499</v>
      </c>
      <c r="G249" s="67">
        <v>35202415605.874382</v>
      </c>
      <c r="H249" s="67">
        <v>66311002571.196747</v>
      </c>
      <c r="I249" s="67">
        <v>129151575187.6228</v>
      </c>
      <c r="J249" s="67">
        <v>67478601391.547142</v>
      </c>
      <c r="K249" s="67">
        <v>17968503467.804539</v>
      </c>
      <c r="L249" s="67">
        <v>615454702.65628052</v>
      </c>
      <c r="M249" s="67">
        <v>6361156690.7946625</v>
      </c>
      <c r="N249" s="67">
        <v>10999439077.609739</v>
      </c>
      <c r="O249" s="67">
        <v>21722366465.82716</v>
      </c>
      <c r="P249" s="67">
        <v>1329721606.272033</v>
      </c>
      <c r="Q249" s="67">
        <v>2993570090.0288739</v>
      </c>
      <c r="R249" s="67">
        <v>25065283694.817841</v>
      </c>
      <c r="S249" s="67">
        <v>5550006794.155859</v>
      </c>
      <c r="T249" s="67">
        <v>0</v>
      </c>
      <c r="U249" s="67">
        <v>0</v>
      </c>
      <c r="V249" s="67">
        <v>25655599512.804279</v>
      </c>
      <c r="W249" s="67">
        <v>0</v>
      </c>
      <c r="X249" s="67">
        <v>95931314.000696659</v>
      </c>
      <c r="Y249" s="67">
        <v>23160036004.298141</v>
      </c>
      <c r="Z249" s="67">
        <v>0</v>
      </c>
      <c r="AA249" s="67">
        <v>301753912.30918711</v>
      </c>
      <c r="AB249" s="67">
        <v>0</v>
      </c>
      <c r="AC249" s="67">
        <v>0</v>
      </c>
      <c r="AD249" s="67">
        <v>718270433.55439901</v>
      </c>
      <c r="AE249" s="67">
        <v>0</v>
      </c>
      <c r="AF249" s="67">
        <v>1379607848.6418519</v>
      </c>
      <c r="AG249" s="67">
        <v>0</v>
      </c>
      <c r="AH249" s="67">
        <v>0</v>
      </c>
      <c r="AI249" s="67">
        <v>0</v>
      </c>
      <c r="AJ249" s="67">
        <v>422424041261.19397</v>
      </c>
      <c r="AK249" s="67">
        <v>185522839934.51929</v>
      </c>
      <c r="AL249" s="67">
        <v>237056652587.63989</v>
      </c>
      <c r="AM249" s="67">
        <v>599405232422.08923</v>
      </c>
      <c r="AN249" s="67">
        <v>641669381259.32959</v>
      </c>
      <c r="AO249" s="67">
        <v>76406172051.814438</v>
      </c>
      <c r="AP249" s="67">
        <v>61617880686.947121</v>
      </c>
      <c r="AQ249" s="67">
        <v>14788291364.86731</v>
      </c>
      <c r="AR249" s="67">
        <v>21238000000</v>
      </c>
      <c r="AS249" s="67">
        <v>40376000000</v>
      </c>
      <c r="AT249" s="67">
        <v>81849701010.865295</v>
      </c>
      <c r="AU249" s="67">
        <v>46794077379.431824</v>
      </c>
      <c r="AV249" s="67">
        <v>21263936940.96489</v>
      </c>
      <c r="AW249" s="67">
        <v>25530140438.46693</v>
      </c>
      <c r="AX249" s="67">
        <v>9442474188.804451</v>
      </c>
      <c r="AY249" s="67">
        <v>206300018.93459189</v>
      </c>
      <c r="AZ249" s="67">
        <v>3556052708.1389141</v>
      </c>
      <c r="BA249" s="67">
        <v>8741096094.3272552</v>
      </c>
      <c r="BB249" s="67">
        <v>8668426567.8881302</v>
      </c>
      <c r="BC249" s="67">
        <v>590245457.54512572</v>
      </c>
      <c r="BD249" s="67">
        <v>3851028595.7950001</v>
      </c>
      <c r="BE249" s="67">
        <v>26389383848.434479</v>
      </c>
      <c r="BF249" s="67">
        <v>13577110542.68721</v>
      </c>
      <c r="BG249" s="67">
        <v>0</v>
      </c>
      <c r="BH249" s="67">
        <v>0</v>
      </c>
      <c r="BI249" s="67">
        <v>12812273305.747271</v>
      </c>
      <c r="BJ249" s="67">
        <v>0</v>
      </c>
      <c r="BK249" s="67">
        <v>0</v>
      </c>
      <c r="BL249" s="67">
        <v>3929908696.380517</v>
      </c>
      <c r="BM249" s="67">
        <v>0</v>
      </c>
      <c r="BN249" s="67">
        <v>672758829.24138546</v>
      </c>
      <c r="BO249" s="67">
        <v>0</v>
      </c>
      <c r="BP249" s="67">
        <v>0</v>
      </c>
      <c r="BQ249" s="67">
        <v>1521046970.8385041</v>
      </c>
      <c r="BR249" s="67">
        <v>0</v>
      </c>
      <c r="BS249" s="67">
        <v>6688558809.2868662</v>
      </c>
      <c r="BT249" s="67">
        <v>0</v>
      </c>
      <c r="BU249" s="67">
        <v>0</v>
      </c>
      <c r="BV249" s="67">
        <v>0</v>
      </c>
      <c r="BW249" s="67">
        <v>322261053364.12372</v>
      </c>
      <c r="BX249" s="67">
        <v>149139436135.90671</v>
      </c>
      <c r="BY249" s="67">
        <v>173121617228.21701</v>
      </c>
      <c r="BZ249" s="67">
        <v>487768310275.23792</v>
      </c>
      <c r="CA249" s="67">
        <v>506906310275.23792</v>
      </c>
    </row>
    <row r="250" spans="1:79">
      <c r="A250" t="s">
        <v>64</v>
      </c>
      <c r="B250" t="s">
        <v>153</v>
      </c>
      <c r="C250" s="67">
        <v>2008</v>
      </c>
      <c r="D250" t="s">
        <v>5247</v>
      </c>
      <c r="E250" s="67">
        <v>29738213</v>
      </c>
      <c r="F250" s="67">
        <v>59987967515.283653</v>
      </c>
      <c r="G250" s="67">
        <v>38762508357.778427</v>
      </c>
      <c r="H250" s="67">
        <v>66311607705.773987</v>
      </c>
      <c r="I250" s="67">
        <v>128877777643.88409</v>
      </c>
      <c r="J250" s="67">
        <v>67350524895.3452</v>
      </c>
      <c r="K250" s="67">
        <v>17778161125.106499</v>
      </c>
      <c r="L250" s="67">
        <v>616641818.91762888</v>
      </c>
      <c r="M250" s="67">
        <v>6245353405.8094683</v>
      </c>
      <c r="N250" s="67">
        <v>10936331318.604219</v>
      </c>
      <c r="O250" s="67">
        <v>21554383668.97253</v>
      </c>
      <c r="P250" s="67">
        <v>1314378893.2516</v>
      </c>
      <c r="Q250" s="67">
        <v>3347960317.8057971</v>
      </c>
      <c r="R250" s="67">
        <v>26187631487.327728</v>
      </c>
      <c r="S250" s="67">
        <v>5865348089.2783499</v>
      </c>
      <c r="T250" s="67">
        <v>0</v>
      </c>
      <c r="U250" s="67">
        <v>0</v>
      </c>
      <c r="V250" s="67">
        <v>25230598172.738861</v>
      </c>
      <c r="W250" s="67">
        <v>0</v>
      </c>
      <c r="X250" s="67">
        <v>95666496.005867496</v>
      </c>
      <c r="Y250" s="67">
        <v>22803840376.987179</v>
      </c>
      <c r="Z250" s="67">
        <v>0</v>
      </c>
      <c r="AA250" s="67">
        <v>296373422.96563667</v>
      </c>
      <c r="AB250" s="67">
        <v>0</v>
      </c>
      <c r="AC250" s="67">
        <v>0</v>
      </c>
      <c r="AD250" s="67">
        <v>700716637.69090235</v>
      </c>
      <c r="AE250" s="67">
        <v>0</v>
      </c>
      <c r="AF250" s="67">
        <v>1334001239.089273</v>
      </c>
      <c r="AG250" s="67">
        <v>0</v>
      </c>
      <c r="AH250" s="67">
        <v>0</v>
      </c>
      <c r="AI250" s="67">
        <v>0</v>
      </c>
      <c r="AJ250" s="67">
        <v>439045638193.29211</v>
      </c>
      <c r="AK250" s="67">
        <v>194714143888.66489</v>
      </c>
      <c r="AL250" s="67">
        <v>244370532281.58139</v>
      </c>
      <c r="AM250" s="67">
        <v>627412012475.23572</v>
      </c>
      <c r="AN250" s="67">
        <v>664711376754.63635</v>
      </c>
      <c r="AO250" s="67">
        <v>83336556868.087097</v>
      </c>
      <c r="AP250" s="67">
        <v>67206900700.070251</v>
      </c>
      <c r="AQ250" s="67">
        <v>16129656168.016859</v>
      </c>
      <c r="AR250" s="67">
        <v>25891000000</v>
      </c>
      <c r="AS250" s="67">
        <v>44966000000</v>
      </c>
      <c r="AT250" s="67">
        <v>93650982997.79332</v>
      </c>
      <c r="AU250" s="67">
        <v>54878348442.244583</v>
      </c>
      <c r="AV250" s="67">
        <v>24999220685.873508</v>
      </c>
      <c r="AW250" s="67">
        <v>29879127756.371071</v>
      </c>
      <c r="AX250" s="67">
        <v>10291766019.382179</v>
      </c>
      <c r="AY250" s="67">
        <v>226853590.00684351</v>
      </c>
      <c r="AZ250" s="67">
        <v>3677966165.200583</v>
      </c>
      <c r="BA250" s="67">
        <v>8944638800.7766552</v>
      </c>
      <c r="BB250" s="67">
        <v>10270095207.003281</v>
      </c>
      <c r="BC250" s="67">
        <v>676909248.4645828</v>
      </c>
      <c r="BD250" s="67">
        <v>4684405524.714613</v>
      </c>
      <c r="BE250" s="67">
        <v>40447855650.012482</v>
      </c>
      <c r="BF250" s="67">
        <v>17440802943.20945</v>
      </c>
      <c r="BG250" s="67">
        <v>11963700910.316401</v>
      </c>
      <c r="BH250" s="67">
        <v>0</v>
      </c>
      <c r="BI250" s="67">
        <v>11043351796.486629</v>
      </c>
      <c r="BJ250" s="67">
        <v>0</v>
      </c>
      <c r="BK250" s="67">
        <v>0</v>
      </c>
      <c r="BL250" s="67">
        <v>3926270173.3217969</v>
      </c>
      <c r="BM250" s="67">
        <v>0</v>
      </c>
      <c r="BN250" s="67">
        <v>975268666.5568918</v>
      </c>
      <c r="BO250" s="67">
        <v>0</v>
      </c>
      <c r="BP250" s="67">
        <v>0</v>
      </c>
      <c r="BQ250" s="67">
        <v>2331416240.5891581</v>
      </c>
      <c r="BR250" s="67">
        <v>0</v>
      </c>
      <c r="BS250" s="67">
        <v>3810396716.018784</v>
      </c>
      <c r="BT250" s="67">
        <v>0</v>
      </c>
      <c r="BU250" s="67">
        <v>0</v>
      </c>
      <c r="BV250" s="67">
        <v>0</v>
      </c>
      <c r="BW250" s="67">
        <v>361664201685.66052</v>
      </c>
      <c r="BX250" s="67">
        <v>160994391807.1655</v>
      </c>
      <c r="BY250" s="67">
        <v>200669809878.4949</v>
      </c>
      <c r="BZ250" s="67">
        <v>560024597201.55322</v>
      </c>
      <c r="CA250" s="67">
        <v>579099597201.55322</v>
      </c>
    </row>
    <row r="251" spans="1:79">
      <c r="A251" t="s">
        <v>64</v>
      </c>
      <c r="B251" t="s">
        <v>153</v>
      </c>
      <c r="C251" s="67">
        <v>2009</v>
      </c>
      <c r="D251" t="s">
        <v>5248</v>
      </c>
      <c r="E251" s="67">
        <v>30190446</v>
      </c>
      <c r="F251" s="67">
        <v>61829047355.825592</v>
      </c>
      <c r="G251" s="67">
        <v>40618415940.267036</v>
      </c>
      <c r="H251" s="67">
        <v>70107062293.099472</v>
      </c>
      <c r="I251" s="67">
        <v>128774851792.4086</v>
      </c>
      <c r="J251" s="67">
        <v>67381795541.051819</v>
      </c>
      <c r="K251" s="67">
        <v>17587818782.408459</v>
      </c>
      <c r="L251" s="67">
        <v>617832186.52850425</v>
      </c>
      <c r="M251" s="67">
        <v>6129550120.824276</v>
      </c>
      <c r="N251" s="67">
        <v>10873223559.5987</v>
      </c>
      <c r="O251" s="67">
        <v>21386400872.117889</v>
      </c>
      <c r="P251" s="67">
        <v>1299831772.008671</v>
      </c>
      <c r="Q251" s="67">
        <v>3057932136.854568</v>
      </c>
      <c r="R251" s="67">
        <v>25929854489.149021</v>
      </c>
      <c r="S251" s="67">
        <v>5865348089.2783499</v>
      </c>
      <c r="T251" s="67">
        <v>0</v>
      </c>
      <c r="U251" s="67">
        <v>0</v>
      </c>
      <c r="V251" s="67">
        <v>24827626095.302502</v>
      </c>
      <c r="W251" s="67">
        <v>0</v>
      </c>
      <c r="X251" s="67">
        <v>95347053.837187439</v>
      </c>
      <c r="Y251" s="67">
        <v>22480649948.170921</v>
      </c>
      <c r="Z251" s="67">
        <v>0</v>
      </c>
      <c r="AA251" s="67">
        <v>337229805.4993639</v>
      </c>
      <c r="AB251" s="67">
        <v>0</v>
      </c>
      <c r="AC251" s="67">
        <v>0</v>
      </c>
      <c r="AD251" s="67">
        <v>660899162.88526309</v>
      </c>
      <c r="AE251" s="67">
        <v>0</v>
      </c>
      <c r="AF251" s="67">
        <v>1253500124.90977</v>
      </c>
      <c r="AG251" s="67">
        <v>0</v>
      </c>
      <c r="AH251" s="67">
        <v>0</v>
      </c>
      <c r="AI251" s="67">
        <v>0</v>
      </c>
      <c r="AJ251" s="67">
        <v>451734451110.23163</v>
      </c>
      <c r="AK251" s="67">
        <v>202051584505.81931</v>
      </c>
      <c r="AL251" s="67">
        <v>249737309158.23541</v>
      </c>
      <c r="AM251" s="67">
        <v>640474418097.17896</v>
      </c>
      <c r="AN251" s="67">
        <v>678801907988.41077</v>
      </c>
      <c r="AO251" s="67">
        <v>79417210552.319641</v>
      </c>
      <c r="AP251" s="67">
        <v>64046137542.193268</v>
      </c>
      <c r="AQ251" s="67">
        <v>15371073010.126381</v>
      </c>
      <c r="AR251" s="67">
        <v>28129000000</v>
      </c>
      <c r="AS251" s="67">
        <v>49019000000</v>
      </c>
      <c r="AT251" s="67">
        <v>92982062341.982819</v>
      </c>
      <c r="AU251" s="67">
        <v>54684877092.273666</v>
      </c>
      <c r="AV251" s="67">
        <v>24996331283.49897</v>
      </c>
      <c r="AW251" s="67">
        <v>29688545808.7747</v>
      </c>
      <c r="AX251" s="67">
        <v>9382984559.1680527</v>
      </c>
      <c r="AY251" s="67">
        <v>242017197.91104949</v>
      </c>
      <c r="AZ251" s="67">
        <v>3688954593.9953079</v>
      </c>
      <c r="BA251" s="67">
        <v>9061163815.0879745</v>
      </c>
      <c r="BB251" s="67">
        <v>10630546088.728689</v>
      </c>
      <c r="BC251" s="67">
        <v>632560056.55145454</v>
      </c>
      <c r="BD251" s="67">
        <v>4658958938.2666292</v>
      </c>
      <c r="BE251" s="67">
        <v>24037608293.516392</v>
      </c>
      <c r="BF251" s="67">
        <v>9590344509.6548481</v>
      </c>
      <c r="BG251" s="67">
        <v>7455284415.9933119</v>
      </c>
      <c r="BH251" s="67">
        <v>0</v>
      </c>
      <c r="BI251" s="67">
        <v>6991979367.868228</v>
      </c>
      <c r="BJ251" s="67">
        <v>0</v>
      </c>
      <c r="BK251" s="67">
        <v>0</v>
      </c>
      <c r="BL251" s="67">
        <v>2939458994.1915188</v>
      </c>
      <c r="BM251" s="67">
        <v>0</v>
      </c>
      <c r="BN251" s="67">
        <v>442918103.31372541</v>
      </c>
      <c r="BO251" s="67">
        <v>0</v>
      </c>
      <c r="BP251" s="67">
        <v>0</v>
      </c>
      <c r="BQ251" s="67">
        <v>1135969507.18856</v>
      </c>
      <c r="BR251" s="67">
        <v>0</v>
      </c>
      <c r="BS251" s="67">
        <v>2473632763.1744232</v>
      </c>
      <c r="BT251" s="67">
        <v>0</v>
      </c>
      <c r="BU251" s="67">
        <v>0</v>
      </c>
      <c r="BV251" s="67">
        <v>0</v>
      </c>
      <c r="BW251" s="67">
        <v>380695699270.26428</v>
      </c>
      <c r="BX251" s="67">
        <v>179708737249.14819</v>
      </c>
      <c r="BY251" s="67">
        <v>200986962021.11609</v>
      </c>
      <c r="BZ251" s="67">
        <v>556242580458.08325</v>
      </c>
      <c r="CA251" s="67">
        <v>577132580458.08325</v>
      </c>
    </row>
    <row r="252" spans="1:79">
      <c r="A252" t="s">
        <v>64</v>
      </c>
      <c r="B252" t="s">
        <v>153</v>
      </c>
      <c r="C252" s="67">
        <v>2010</v>
      </c>
      <c r="D252" t="s">
        <v>5249</v>
      </c>
      <c r="E252" s="67">
        <v>30643971</v>
      </c>
      <c r="F252" s="67">
        <v>63905434947.577293</v>
      </c>
      <c r="G252" s="67">
        <v>41340336634.599991</v>
      </c>
      <c r="H252" s="67">
        <v>73459120565.799988</v>
      </c>
      <c r="I252" s="67">
        <v>128890100872.80969</v>
      </c>
      <c r="J252" s="67">
        <v>67429252799.95462</v>
      </c>
      <c r="K252" s="67">
        <v>17397476439.710411</v>
      </c>
      <c r="L252" s="67">
        <v>619019302.78985274</v>
      </c>
      <c r="M252" s="67">
        <v>6013746835.8390837</v>
      </c>
      <c r="N252" s="67">
        <v>10810115800.59318</v>
      </c>
      <c r="O252" s="67">
        <v>21218418075.263248</v>
      </c>
      <c r="P252" s="67">
        <v>1291355539.019438</v>
      </c>
      <c r="Q252" s="67">
        <v>3687957724.8420658</v>
      </c>
      <c r="R252" s="67">
        <v>25724239862.520279</v>
      </c>
      <c r="S252" s="67">
        <v>5865348089.2783499</v>
      </c>
      <c r="T252" s="67">
        <v>0</v>
      </c>
      <c r="U252" s="67">
        <v>0</v>
      </c>
      <c r="V252" s="67">
        <v>24480361776.581619</v>
      </c>
      <c r="W252" s="67">
        <v>0</v>
      </c>
      <c r="X252" s="67">
        <v>95259655.159026012</v>
      </c>
      <c r="Y252" s="67">
        <v>22203619728.40419</v>
      </c>
      <c r="Z252" s="67">
        <v>0</v>
      </c>
      <c r="AA252" s="67">
        <v>336893988.61421478</v>
      </c>
      <c r="AB252" s="67">
        <v>0</v>
      </c>
      <c r="AC252" s="67">
        <v>0</v>
      </c>
      <c r="AD252" s="67">
        <v>766858521.89116585</v>
      </c>
      <c r="AE252" s="67">
        <v>0</v>
      </c>
      <c r="AF252" s="67">
        <v>1077729882.513021</v>
      </c>
      <c r="AG252" s="67">
        <v>0</v>
      </c>
      <c r="AH252" s="67">
        <v>0</v>
      </c>
      <c r="AI252" s="67">
        <v>0</v>
      </c>
      <c r="AJ252" s="67">
        <v>470253326608.18042</v>
      </c>
      <c r="AK252" s="67">
        <v>210459182481.52289</v>
      </c>
      <c r="AL252" s="67">
        <v>259632406215.26871</v>
      </c>
      <c r="AM252" s="67">
        <v>658404295955.77173</v>
      </c>
      <c r="AN252" s="67">
        <v>698932221219.97559</v>
      </c>
      <c r="AO252" s="67">
        <v>77920196960.80481</v>
      </c>
      <c r="AP252" s="67">
        <v>62838868516.778084</v>
      </c>
      <c r="AQ252" s="67">
        <v>15081328444.02673</v>
      </c>
      <c r="AR252" s="67">
        <v>29302000000</v>
      </c>
      <c r="AS252" s="67">
        <v>52908000000</v>
      </c>
      <c r="AT252" s="67">
        <v>109717168761.2646</v>
      </c>
      <c r="AU252" s="67">
        <v>58871696361.327858</v>
      </c>
      <c r="AV252" s="67">
        <v>26964897767.704411</v>
      </c>
      <c r="AW252" s="67">
        <v>31906798593.62344</v>
      </c>
      <c r="AX252" s="67">
        <v>18851464155.38155</v>
      </c>
      <c r="AY252" s="67">
        <v>255335067.08625761</v>
      </c>
      <c r="AZ252" s="67">
        <v>3961234082.4376941</v>
      </c>
      <c r="BA252" s="67">
        <v>9175371675.89505</v>
      </c>
      <c r="BB252" s="67">
        <v>11713867905.597191</v>
      </c>
      <c r="BC252" s="67">
        <v>687185411.14970028</v>
      </c>
      <c r="BD252" s="67">
        <v>6201014102.389328</v>
      </c>
      <c r="BE252" s="67">
        <v>21581577722.38847</v>
      </c>
      <c r="BF252" s="67">
        <v>6391919941.9153814</v>
      </c>
      <c r="BG252" s="67">
        <v>4385203147.2987003</v>
      </c>
      <c r="BH252" s="67">
        <v>0</v>
      </c>
      <c r="BI252" s="67">
        <v>10804454633.174379</v>
      </c>
      <c r="BJ252" s="67">
        <v>0</v>
      </c>
      <c r="BK252" s="67">
        <v>22701263.382930119</v>
      </c>
      <c r="BL252" s="67">
        <v>3110178240.2061901</v>
      </c>
      <c r="BM252" s="67">
        <v>0</v>
      </c>
      <c r="BN252" s="67">
        <v>818281209.40723252</v>
      </c>
      <c r="BO252" s="67">
        <v>0</v>
      </c>
      <c r="BP252" s="67">
        <v>0</v>
      </c>
      <c r="BQ252" s="67">
        <v>3317187906.0571661</v>
      </c>
      <c r="BR252" s="67">
        <v>0</v>
      </c>
      <c r="BS252" s="67">
        <v>3536106014.1208639</v>
      </c>
      <c r="BT252" s="67">
        <v>0</v>
      </c>
      <c r="BU252" s="67">
        <v>0</v>
      </c>
      <c r="BV252" s="67">
        <v>0</v>
      </c>
      <c r="BW252" s="67">
        <v>394668836297.28851</v>
      </c>
      <c r="BX252" s="67">
        <v>184324539940.04831</v>
      </c>
      <c r="BY252" s="67">
        <v>210344296357.24011</v>
      </c>
      <c r="BZ252" s="67">
        <v>580281779741.74634</v>
      </c>
      <c r="CA252" s="67">
        <v>603887779741.74634</v>
      </c>
    </row>
    <row r="253" spans="1:79">
      <c r="A253" t="s">
        <v>64</v>
      </c>
      <c r="B253" t="s">
        <v>153</v>
      </c>
      <c r="C253" s="67">
        <v>2011</v>
      </c>
      <c r="D253" t="s">
        <v>5250</v>
      </c>
      <c r="E253" s="67">
        <v>31098652</v>
      </c>
      <c r="F253" s="67">
        <v>67052994929.889816</v>
      </c>
      <c r="G253" s="67">
        <v>41143422938.087173</v>
      </c>
      <c r="H253" s="67">
        <v>75818138238.244492</v>
      </c>
      <c r="I253" s="67">
        <v>128653906226.3656</v>
      </c>
      <c r="J253" s="67">
        <v>67810409832.176857</v>
      </c>
      <c r="K253" s="67">
        <v>17274794286.233959</v>
      </c>
      <c r="L253" s="67">
        <v>614980683.62791944</v>
      </c>
      <c r="M253" s="67">
        <v>5952570381.7223492</v>
      </c>
      <c r="N253" s="67">
        <v>10758727606.375099</v>
      </c>
      <c r="O253" s="67">
        <v>21101200530.200989</v>
      </c>
      <c r="P253" s="67">
        <v>1286759164.8495381</v>
      </c>
      <c r="Q253" s="67">
        <v>3530987163.374516</v>
      </c>
      <c r="R253" s="67">
        <v>26072432513.737862</v>
      </c>
      <c r="S253" s="67">
        <v>5865348089.2783499</v>
      </c>
      <c r="T253" s="67">
        <v>0</v>
      </c>
      <c r="U253" s="67">
        <v>0</v>
      </c>
      <c r="V253" s="67">
        <v>24313788769.327549</v>
      </c>
      <c r="W253" s="67">
        <v>0</v>
      </c>
      <c r="X253" s="67">
        <v>94875100.975115687</v>
      </c>
      <c r="Y253" s="67">
        <v>21892192338.115662</v>
      </c>
      <c r="Z253" s="67">
        <v>0</v>
      </c>
      <c r="AA253" s="67">
        <v>336500782.8024556</v>
      </c>
      <c r="AB253" s="67">
        <v>0</v>
      </c>
      <c r="AC253" s="67">
        <v>0</v>
      </c>
      <c r="AD253" s="67">
        <v>762877590.41771591</v>
      </c>
      <c r="AE253" s="67">
        <v>0</v>
      </c>
      <c r="AF253" s="67">
        <v>1227342957.016607</v>
      </c>
      <c r="AG253" s="67">
        <v>0</v>
      </c>
      <c r="AH253" s="67">
        <v>0</v>
      </c>
      <c r="AI253" s="67">
        <v>0</v>
      </c>
      <c r="AJ253" s="67">
        <v>483618468863.12018</v>
      </c>
      <c r="AK253" s="67">
        <v>214617448104.97189</v>
      </c>
      <c r="AL253" s="67">
        <v>269017291910.92981</v>
      </c>
      <c r="AM253" s="67">
        <v>673445115210.97852</v>
      </c>
      <c r="AN253" s="67">
        <v>715543056951.76025</v>
      </c>
      <c r="AO253" s="67">
        <v>82907857753.327057</v>
      </c>
      <c r="AP253" s="67">
        <v>66861175607.52182</v>
      </c>
      <c r="AQ253" s="67">
        <v>16046682145.805241</v>
      </c>
      <c r="AR253" s="67">
        <v>31296000000</v>
      </c>
      <c r="AS253" s="67">
        <v>58224000000</v>
      </c>
      <c r="AT253" s="67">
        <v>121445640229.12711</v>
      </c>
      <c r="AU253" s="67">
        <v>71635240891.945053</v>
      </c>
      <c r="AV253" s="67">
        <v>33358542153.992432</v>
      </c>
      <c r="AW253" s="67">
        <v>38276698737.952621</v>
      </c>
      <c r="AX253" s="67">
        <v>16315901626.155279</v>
      </c>
      <c r="AY253" s="67">
        <v>270752090.61382222</v>
      </c>
      <c r="AZ253" s="67">
        <v>4189713596.8809018</v>
      </c>
      <c r="BA253" s="67">
        <v>9277343039.7902298</v>
      </c>
      <c r="BB253" s="67">
        <v>13489936454.46129</v>
      </c>
      <c r="BC253" s="67">
        <v>518351346.65527308</v>
      </c>
      <c r="BD253" s="67">
        <v>5748401182.6252432</v>
      </c>
      <c r="BE253" s="67">
        <v>34801491961.367111</v>
      </c>
      <c r="BF253" s="67">
        <v>2295080733.7589312</v>
      </c>
      <c r="BG253" s="67">
        <v>12772230339.23225</v>
      </c>
      <c r="BH253" s="67">
        <v>0</v>
      </c>
      <c r="BI253" s="67">
        <v>19734180888.375919</v>
      </c>
      <c r="BJ253" s="67">
        <v>0</v>
      </c>
      <c r="BK253" s="67">
        <v>217434794.2832993</v>
      </c>
      <c r="BL253" s="67">
        <v>3465943779.1438408</v>
      </c>
      <c r="BM253" s="67">
        <v>0</v>
      </c>
      <c r="BN253" s="67">
        <v>1313985246.3056719</v>
      </c>
      <c r="BO253" s="67">
        <v>0</v>
      </c>
      <c r="BP253" s="67">
        <v>0</v>
      </c>
      <c r="BQ253" s="67">
        <v>8596511595.1722126</v>
      </c>
      <c r="BR253" s="67">
        <v>1607469464.7784569</v>
      </c>
      <c r="BS253" s="67">
        <v>4532836008.692441</v>
      </c>
      <c r="BT253" s="67">
        <v>0</v>
      </c>
      <c r="BU253" s="67">
        <v>0</v>
      </c>
      <c r="BV253" s="67">
        <v>0</v>
      </c>
      <c r="BW253" s="67">
        <v>443351206465.71167</v>
      </c>
      <c r="BX253" s="67">
        <v>199475231256.30429</v>
      </c>
      <c r="BY253" s="67">
        <v>243875975209.40741</v>
      </c>
      <c r="BZ253" s="67">
        <v>655578196409.53296</v>
      </c>
      <c r="CA253" s="67">
        <v>682506196409.53296</v>
      </c>
    </row>
    <row r="254" spans="1:79">
      <c r="A254" t="s">
        <v>64</v>
      </c>
      <c r="B254" t="s">
        <v>153</v>
      </c>
      <c r="C254" s="67">
        <v>2012</v>
      </c>
      <c r="D254" t="s">
        <v>5251</v>
      </c>
      <c r="E254" s="67">
        <v>31553960</v>
      </c>
      <c r="F254" s="67">
        <v>70449733120.226578</v>
      </c>
      <c r="G254" s="67">
        <v>43135723406.632736</v>
      </c>
      <c r="H254" s="67">
        <v>80287342346.60022</v>
      </c>
      <c r="I254" s="67">
        <v>128630615844.8092</v>
      </c>
      <c r="J254" s="67">
        <v>68191921211.925453</v>
      </c>
      <c r="K254" s="67">
        <v>17152112132.7575</v>
      </c>
      <c r="L254" s="67">
        <v>610945959.17123663</v>
      </c>
      <c r="M254" s="67">
        <v>5891393927.6056137</v>
      </c>
      <c r="N254" s="67">
        <v>10707339412.157021</v>
      </c>
      <c r="O254" s="67">
        <v>20983982985.138729</v>
      </c>
      <c r="P254" s="67">
        <v>1275615596.5595689</v>
      </c>
      <c r="Q254" s="67">
        <v>3380946654.1292868</v>
      </c>
      <c r="R254" s="67">
        <v>23804513155.492599</v>
      </c>
      <c r="S254" s="67">
        <v>2646344148.6679578</v>
      </c>
      <c r="T254" s="67">
        <v>0</v>
      </c>
      <c r="U254" s="67">
        <v>0</v>
      </c>
      <c r="V254" s="67">
        <v>23827310628.112751</v>
      </c>
      <c r="W254" s="67">
        <v>0</v>
      </c>
      <c r="X254" s="67">
        <v>93607820.141774833</v>
      </c>
      <c r="Y254" s="67">
        <v>21550520174.262569</v>
      </c>
      <c r="Z254" s="67">
        <v>0</v>
      </c>
      <c r="AA254" s="67">
        <v>336107344.92872059</v>
      </c>
      <c r="AB254" s="67">
        <v>0</v>
      </c>
      <c r="AC254" s="67">
        <v>0</v>
      </c>
      <c r="AD254" s="67">
        <v>759174584.50439024</v>
      </c>
      <c r="AE254" s="67">
        <v>0</v>
      </c>
      <c r="AF254" s="67">
        <v>1087900704.2752881</v>
      </c>
      <c r="AG254" s="67">
        <v>0</v>
      </c>
      <c r="AH254" s="67">
        <v>0</v>
      </c>
      <c r="AI254" s="67">
        <v>0</v>
      </c>
      <c r="AJ254" s="67">
        <v>491980901615.19397</v>
      </c>
      <c r="AK254" s="67">
        <v>216253147320.0329</v>
      </c>
      <c r="AL254" s="67">
        <v>275513509179.4635</v>
      </c>
      <c r="AM254" s="67">
        <v>678931548304.42871</v>
      </c>
      <c r="AN254" s="67">
        <v>723067594310.7345</v>
      </c>
      <c r="AO254" s="67">
        <v>85973627761.382004</v>
      </c>
      <c r="AP254" s="67">
        <v>69333570775.308075</v>
      </c>
      <c r="AQ254" s="67">
        <v>16640056986.07394</v>
      </c>
      <c r="AR254" s="67">
        <v>34333000000</v>
      </c>
      <c r="AS254" s="67">
        <v>64645000000</v>
      </c>
      <c r="AT254" s="67">
        <v>124918913127.5334</v>
      </c>
      <c r="AU254" s="67">
        <v>74095538591.337784</v>
      </c>
      <c r="AV254" s="67">
        <v>34222817195.621441</v>
      </c>
      <c r="AW254" s="67">
        <v>39872721395.716339</v>
      </c>
      <c r="AX254" s="67">
        <v>15973900546.91564</v>
      </c>
      <c r="AY254" s="67">
        <v>271744282.83415461</v>
      </c>
      <c r="AZ254" s="67">
        <v>4517273419.6935349</v>
      </c>
      <c r="BA254" s="67">
        <v>9436907885.1727905</v>
      </c>
      <c r="BB254" s="67">
        <v>14648212110.871611</v>
      </c>
      <c r="BC254" s="67">
        <v>519314220.57546109</v>
      </c>
      <c r="BD254" s="67">
        <v>5456022070.1323547</v>
      </c>
      <c r="BE254" s="67">
        <v>50226305402.477333</v>
      </c>
      <c r="BF254" s="67">
        <v>13252881683.82954</v>
      </c>
      <c r="BG254" s="67">
        <v>19507054234.538288</v>
      </c>
      <c r="BH254" s="67">
        <v>0</v>
      </c>
      <c r="BI254" s="67">
        <v>17466369484.109501</v>
      </c>
      <c r="BJ254" s="67">
        <v>0</v>
      </c>
      <c r="BK254" s="67">
        <v>601074613.33976877</v>
      </c>
      <c r="BL254" s="67">
        <v>7329102658.7896709</v>
      </c>
      <c r="BM254" s="67">
        <v>0</v>
      </c>
      <c r="BN254" s="67">
        <v>815604342.09757459</v>
      </c>
      <c r="BO254" s="67">
        <v>0</v>
      </c>
      <c r="BP254" s="67">
        <v>0</v>
      </c>
      <c r="BQ254" s="67">
        <v>5986664116.8085337</v>
      </c>
      <c r="BR254" s="67">
        <v>0</v>
      </c>
      <c r="BS254" s="67">
        <v>2733923753.073947</v>
      </c>
      <c r="BT254" s="67">
        <v>0</v>
      </c>
      <c r="BU254" s="67">
        <v>0</v>
      </c>
      <c r="BV254" s="67">
        <v>0</v>
      </c>
      <c r="BW254" s="67">
        <v>469459320095.61292</v>
      </c>
      <c r="BX254" s="67">
        <v>209482375282.18109</v>
      </c>
      <c r="BY254" s="67">
        <v>259976944813.43179</v>
      </c>
      <c r="BZ254" s="67">
        <v>700266166387.00549</v>
      </c>
      <c r="CA254" s="67">
        <v>730578166387.00549</v>
      </c>
    </row>
    <row r="255" spans="1:79">
      <c r="A255" t="s">
        <v>64</v>
      </c>
      <c r="B255" t="s">
        <v>153</v>
      </c>
      <c r="C255" s="67">
        <v>2013</v>
      </c>
      <c r="D255" t="s">
        <v>5252</v>
      </c>
      <c r="E255" s="67">
        <v>32009027</v>
      </c>
      <c r="F255" s="67">
        <v>74181455653.956085</v>
      </c>
      <c r="G255" s="67">
        <v>45159784146.452744</v>
      </c>
      <c r="H255" s="67">
        <v>85346542520.893158</v>
      </c>
      <c r="I255" s="67">
        <v>128228104993.97729</v>
      </c>
      <c r="J255" s="67">
        <v>68075966003.653084</v>
      </c>
      <c r="K255" s="67">
        <v>17029429979.281031</v>
      </c>
      <c r="L255" s="67">
        <v>606905087.27704692</v>
      </c>
      <c r="M255" s="67">
        <v>5830217473.4888802</v>
      </c>
      <c r="N255" s="67">
        <v>10655951217.93895</v>
      </c>
      <c r="O255" s="67">
        <v>20866765440.076462</v>
      </c>
      <c r="P255" s="67">
        <v>1247835295.9428749</v>
      </c>
      <c r="Q255" s="67">
        <v>3374789728.6848712</v>
      </c>
      <c r="R255" s="67">
        <v>22918469738.99641</v>
      </c>
      <c r="S255" s="67">
        <v>2646344148.6679578</v>
      </c>
      <c r="T255" s="67">
        <v>0</v>
      </c>
      <c r="U255" s="67">
        <v>0</v>
      </c>
      <c r="V255" s="67">
        <v>23330104850.90353</v>
      </c>
      <c r="W255" s="67">
        <v>0</v>
      </c>
      <c r="X255" s="67">
        <v>90854761.77968955</v>
      </c>
      <c r="Y255" s="67">
        <v>21183548131.70528</v>
      </c>
      <c r="Z255" s="67">
        <v>0</v>
      </c>
      <c r="AA255" s="67">
        <v>335819588.0787552</v>
      </c>
      <c r="AB255" s="67">
        <v>0</v>
      </c>
      <c r="AC255" s="67">
        <v>0</v>
      </c>
      <c r="AD255" s="67">
        <v>755074483.59318733</v>
      </c>
      <c r="AE255" s="67">
        <v>0</v>
      </c>
      <c r="AF255" s="67">
        <v>964807885.74660957</v>
      </c>
      <c r="AG255" s="67">
        <v>0</v>
      </c>
      <c r="AH255" s="67">
        <v>0</v>
      </c>
      <c r="AI255" s="67">
        <v>0</v>
      </c>
      <c r="AJ255" s="67">
        <v>518759746923.3941</v>
      </c>
      <c r="AK255" s="67">
        <v>232391427164.68079</v>
      </c>
      <c r="AL255" s="67">
        <v>286040449222.26923</v>
      </c>
      <c r="AM255" s="67">
        <v>703482173460.43799</v>
      </c>
      <c r="AN255" s="67">
        <v>749653773188.12329</v>
      </c>
      <c r="AO255" s="67">
        <v>88107096107.737686</v>
      </c>
      <c r="AP255" s="67">
        <v>71054109764.304581</v>
      </c>
      <c r="AQ255" s="67">
        <v>17052986343.4331</v>
      </c>
      <c r="AR255" s="67">
        <v>37530000000</v>
      </c>
      <c r="AS255" s="67">
        <v>71470000000</v>
      </c>
      <c r="AT255" s="67">
        <v>122987241462.27721</v>
      </c>
      <c r="AU255" s="67">
        <v>67886444058.45649</v>
      </c>
      <c r="AV255" s="67">
        <v>30927201426.694809</v>
      </c>
      <c r="AW255" s="67">
        <v>36959242631.761688</v>
      </c>
      <c r="AX255" s="67">
        <v>19046600690.82967</v>
      </c>
      <c r="AY255" s="67">
        <v>265537450.4973577</v>
      </c>
      <c r="AZ255" s="67">
        <v>4667764900.449646</v>
      </c>
      <c r="BA255" s="67">
        <v>9587904866.6833782</v>
      </c>
      <c r="BB255" s="67">
        <v>15636491283.761959</v>
      </c>
      <c r="BC255" s="67">
        <v>591350624.27120435</v>
      </c>
      <c r="BD255" s="67">
        <v>5305147587.3275166</v>
      </c>
      <c r="BE255" s="67">
        <v>55532142850.492439</v>
      </c>
      <c r="BF255" s="67">
        <v>13722055474.308981</v>
      </c>
      <c r="BG255" s="67">
        <v>28603417097.431419</v>
      </c>
      <c r="BH255" s="67">
        <v>0</v>
      </c>
      <c r="BI255" s="67">
        <v>13206670278.752041</v>
      </c>
      <c r="BJ255" s="67">
        <v>0</v>
      </c>
      <c r="BK255" s="67">
        <v>451624164.25675118</v>
      </c>
      <c r="BL255" s="67">
        <v>6226611274.1010208</v>
      </c>
      <c r="BM255" s="67">
        <v>0</v>
      </c>
      <c r="BN255" s="67">
        <v>591638043.91010451</v>
      </c>
      <c r="BO255" s="67">
        <v>0</v>
      </c>
      <c r="BP255" s="67">
        <v>0</v>
      </c>
      <c r="BQ255" s="67">
        <v>3691277339.2322812</v>
      </c>
      <c r="BR255" s="67">
        <v>0</v>
      </c>
      <c r="BS255" s="67">
        <v>2245519457.2518792</v>
      </c>
      <c r="BT255" s="67">
        <v>0</v>
      </c>
      <c r="BU255" s="67">
        <v>0</v>
      </c>
      <c r="BV255" s="67">
        <v>0</v>
      </c>
      <c r="BW255" s="67">
        <v>488922063520.55103</v>
      </c>
      <c r="BX255" s="67">
        <v>218700153389.7178</v>
      </c>
      <c r="BY255" s="67">
        <v>270221910130.83319</v>
      </c>
      <c r="BZ255" s="67">
        <v>721608543941.05835</v>
      </c>
      <c r="CA255" s="67">
        <v>755548543941.05835</v>
      </c>
    </row>
    <row r="256" spans="1:79">
      <c r="A256" t="s">
        <v>64</v>
      </c>
      <c r="B256" t="s">
        <v>153</v>
      </c>
      <c r="C256" s="67">
        <v>2014</v>
      </c>
      <c r="D256" t="s">
        <v>5253</v>
      </c>
      <c r="E256" s="67">
        <v>32463035</v>
      </c>
      <c r="F256" s="67">
        <v>78024252483.598022</v>
      </c>
      <c r="G256" s="67">
        <v>47552415050.764526</v>
      </c>
      <c r="H256" s="67">
        <v>89425884277.147339</v>
      </c>
      <c r="I256" s="67">
        <v>127472286453.74809</v>
      </c>
      <c r="J256" s="67">
        <v>68004942781.799309</v>
      </c>
      <c r="K256" s="67">
        <v>16906747825.804569</v>
      </c>
      <c r="L256" s="67">
        <v>602870362.82036412</v>
      </c>
      <c r="M256" s="67">
        <v>5769041019.3721466</v>
      </c>
      <c r="N256" s="67">
        <v>10604563023.720869</v>
      </c>
      <c r="O256" s="67">
        <v>20749547895.01421</v>
      </c>
      <c r="P256" s="67">
        <v>1214913506.6864181</v>
      </c>
      <c r="Q256" s="67">
        <v>3227047908.2450209</v>
      </c>
      <c r="R256" s="67">
        <v>22193932728.56385</v>
      </c>
      <c r="S256" s="67">
        <v>2646344148.6679578</v>
      </c>
      <c r="T256" s="67">
        <v>0</v>
      </c>
      <c r="U256" s="67">
        <v>0</v>
      </c>
      <c r="V256" s="67">
        <v>22658098471.20908</v>
      </c>
      <c r="W256" s="67">
        <v>0</v>
      </c>
      <c r="X256" s="67">
        <v>88101703.417604253</v>
      </c>
      <c r="Y256" s="67">
        <v>20512488621.91008</v>
      </c>
      <c r="Z256" s="67">
        <v>0</v>
      </c>
      <c r="AA256" s="67">
        <v>335550396.1868521</v>
      </c>
      <c r="AB256" s="67">
        <v>0</v>
      </c>
      <c r="AC256" s="67">
        <v>0</v>
      </c>
      <c r="AD256" s="67">
        <v>750324963.58690786</v>
      </c>
      <c r="AE256" s="67">
        <v>0</v>
      </c>
      <c r="AF256" s="67">
        <v>971632786.1076268</v>
      </c>
      <c r="AG256" s="67">
        <v>0</v>
      </c>
      <c r="AH256" s="67">
        <v>0</v>
      </c>
      <c r="AI256" s="67">
        <v>0</v>
      </c>
      <c r="AJ256" s="67">
        <v>544294611442.23163</v>
      </c>
      <c r="AK256" s="67">
        <v>245815522779.3848</v>
      </c>
      <c r="AL256" s="67">
        <v>298085652060.04858</v>
      </c>
      <c r="AM256" s="67">
        <v>727371227053.4491</v>
      </c>
      <c r="AN256" s="67">
        <v>774082339984.88208</v>
      </c>
      <c r="AO256" s="67">
        <v>89401055528.075943</v>
      </c>
      <c r="AP256" s="67">
        <v>72097625425.867691</v>
      </c>
      <c r="AQ256" s="67">
        <v>17303430102.208241</v>
      </c>
      <c r="AR256" s="67">
        <v>41580000000</v>
      </c>
      <c r="AS256" s="67">
        <v>78264000000</v>
      </c>
      <c r="AT256" s="67">
        <v>131458517302.5685</v>
      </c>
      <c r="AU256" s="67">
        <v>69982389625.265778</v>
      </c>
      <c r="AV256" s="67">
        <v>31809473013.405392</v>
      </c>
      <c r="AW256" s="67">
        <v>38172916611.860397</v>
      </c>
      <c r="AX256" s="67">
        <v>24806937830.193008</v>
      </c>
      <c r="AY256" s="67">
        <v>272020240.44538963</v>
      </c>
      <c r="AZ256" s="67">
        <v>5043588507.8874226</v>
      </c>
      <c r="BA256" s="67">
        <v>9727571992.6519203</v>
      </c>
      <c r="BB256" s="67">
        <v>16744504293.64287</v>
      </c>
      <c r="BC256" s="67">
        <v>745323908.54943383</v>
      </c>
      <c r="BD256" s="67">
        <v>4136180903.9327078</v>
      </c>
      <c r="BE256" s="67">
        <v>40613378973.031151</v>
      </c>
      <c r="BF256" s="67">
        <v>13116761439.60453</v>
      </c>
      <c r="BG256" s="67">
        <v>13387993071.61595</v>
      </c>
      <c r="BH256" s="67">
        <v>0</v>
      </c>
      <c r="BI256" s="67">
        <v>14108624461.810671</v>
      </c>
      <c r="BJ256" s="67">
        <v>0</v>
      </c>
      <c r="BK256" s="67">
        <v>601546750.41868639</v>
      </c>
      <c r="BL256" s="67">
        <v>7927116682.3924665</v>
      </c>
      <c r="BM256" s="67">
        <v>0</v>
      </c>
      <c r="BN256" s="67">
        <v>573196371.4971441</v>
      </c>
      <c r="BO256" s="67">
        <v>0</v>
      </c>
      <c r="BP256" s="67">
        <v>0</v>
      </c>
      <c r="BQ256" s="67">
        <v>2321731457.5247121</v>
      </c>
      <c r="BR256" s="67">
        <v>0</v>
      </c>
      <c r="BS256" s="67">
        <v>2685033199.9776578</v>
      </c>
      <c r="BT256" s="67">
        <v>0</v>
      </c>
      <c r="BU256" s="67">
        <v>0</v>
      </c>
      <c r="BV256" s="67">
        <v>0</v>
      </c>
      <c r="BW256" s="67">
        <v>521288766024.33282</v>
      </c>
      <c r="BX256" s="67">
        <v>233534515073.3963</v>
      </c>
      <c r="BY256" s="67">
        <v>287754250950.93652</v>
      </c>
      <c r="BZ256" s="67">
        <v>746077717828.00842</v>
      </c>
      <c r="CA256" s="67">
        <v>782761717828.00842</v>
      </c>
    </row>
    <row r="257" spans="1:79">
      <c r="A257" t="s">
        <v>64</v>
      </c>
      <c r="B257" t="s">
        <v>153</v>
      </c>
      <c r="C257" s="67">
        <v>2015</v>
      </c>
      <c r="D257" t="s">
        <v>5254</v>
      </c>
      <c r="E257" s="67">
        <v>32914254</v>
      </c>
      <c r="F257" s="67">
        <v>82513887772.984985</v>
      </c>
      <c r="G257" s="67">
        <v>46173331529.568771</v>
      </c>
      <c r="H257" s="67">
        <v>91509335097.617157</v>
      </c>
      <c r="I257" s="67">
        <v>126802501958.8306</v>
      </c>
      <c r="J257" s="67">
        <v>67897653837.695007</v>
      </c>
      <c r="K257" s="67">
        <v>16784065672.32811</v>
      </c>
      <c r="L257" s="67">
        <v>598831743.65843093</v>
      </c>
      <c r="M257" s="67">
        <v>5707864565.2554131</v>
      </c>
      <c r="N257" s="67">
        <v>10553174829.5028</v>
      </c>
      <c r="O257" s="67">
        <v>20632330349.951939</v>
      </c>
      <c r="P257" s="67">
        <v>1183728449.4442289</v>
      </c>
      <c r="Q257" s="67">
        <v>2844664201.2282929</v>
      </c>
      <c r="R257" s="67">
        <v>21917414648.382099</v>
      </c>
      <c r="S257" s="67">
        <v>2667156674.1460409</v>
      </c>
      <c r="T257" s="67">
        <v>0</v>
      </c>
      <c r="U257" s="67">
        <v>0</v>
      </c>
      <c r="V257" s="67">
        <v>21686589453.287338</v>
      </c>
      <c r="W257" s="67">
        <v>0</v>
      </c>
      <c r="X257" s="67">
        <v>83425874.135967314</v>
      </c>
      <c r="Y257" s="67">
        <v>19659873433.52219</v>
      </c>
      <c r="Z257" s="67">
        <v>0</v>
      </c>
      <c r="AA257" s="67">
        <v>335179097.02560639</v>
      </c>
      <c r="AB257" s="67">
        <v>0</v>
      </c>
      <c r="AC257" s="67">
        <v>0</v>
      </c>
      <c r="AD257" s="67">
        <v>744804287.91511989</v>
      </c>
      <c r="AE257" s="67">
        <v>0</v>
      </c>
      <c r="AF257" s="67">
        <v>863306760.68845356</v>
      </c>
      <c r="AG257" s="67">
        <v>0</v>
      </c>
      <c r="AH257" s="67">
        <v>0</v>
      </c>
      <c r="AI257" s="67">
        <v>0</v>
      </c>
      <c r="AJ257" s="67">
        <v>545771521688.5188</v>
      </c>
      <c r="AK257" s="67">
        <v>241927575317.3508</v>
      </c>
      <c r="AL257" s="67">
        <v>303236201392.19849</v>
      </c>
      <c r="AM257" s="67">
        <v>730659634676.84912</v>
      </c>
      <c r="AN257" s="67">
        <v>780812711375.2677</v>
      </c>
      <c r="AO257" s="67">
        <v>89143808914.666397</v>
      </c>
      <c r="AP257" s="67">
        <v>71890168479.569687</v>
      </c>
      <c r="AQ257" s="67">
        <v>17253640435.096722</v>
      </c>
      <c r="AR257" s="67">
        <v>41582000000</v>
      </c>
      <c r="AS257" s="67">
        <v>81944000000</v>
      </c>
      <c r="AT257" s="67">
        <v>119090828939.9101</v>
      </c>
      <c r="AU257" s="67">
        <v>63516665580.638672</v>
      </c>
      <c r="AV257" s="67">
        <v>28808325199.881519</v>
      </c>
      <c r="AW257" s="67">
        <v>34708340380.757156</v>
      </c>
      <c r="AX257" s="67">
        <v>19946712041.66914</v>
      </c>
      <c r="AY257" s="67">
        <v>276229582.67663199</v>
      </c>
      <c r="AZ257" s="67">
        <v>5004393297.7918262</v>
      </c>
      <c r="BA257" s="67">
        <v>9790385089.602356</v>
      </c>
      <c r="BB257" s="67">
        <v>17142973029.458349</v>
      </c>
      <c r="BC257" s="67">
        <v>828528402.83706462</v>
      </c>
      <c r="BD257" s="67">
        <v>2584941915.236043</v>
      </c>
      <c r="BE257" s="67">
        <v>13442761347.34869</v>
      </c>
      <c r="BF257" s="67">
        <v>6509564627.3749046</v>
      </c>
      <c r="BG257" s="67">
        <v>3594480703.7702322</v>
      </c>
      <c r="BH257" s="67">
        <v>0</v>
      </c>
      <c r="BI257" s="67">
        <v>3338716016.2035561</v>
      </c>
      <c r="BJ257" s="67">
        <v>0</v>
      </c>
      <c r="BK257" s="67">
        <v>236780972.7510508</v>
      </c>
      <c r="BL257" s="67">
        <v>249861143.15025011</v>
      </c>
      <c r="BM257" s="67">
        <v>0</v>
      </c>
      <c r="BN257" s="67">
        <v>86324708.69053562</v>
      </c>
      <c r="BO257" s="67">
        <v>0</v>
      </c>
      <c r="BP257" s="67">
        <v>0</v>
      </c>
      <c r="BQ257" s="67">
        <v>1430361391.0125279</v>
      </c>
      <c r="BR257" s="67">
        <v>0</v>
      </c>
      <c r="BS257" s="67">
        <v>1335387800.5991919</v>
      </c>
      <c r="BT257" s="67">
        <v>0</v>
      </c>
      <c r="BU257" s="67">
        <v>0</v>
      </c>
      <c r="BV257" s="67">
        <v>0</v>
      </c>
      <c r="BW257" s="67">
        <v>533714735274.44238</v>
      </c>
      <c r="BX257" s="67">
        <v>233289433215.85269</v>
      </c>
      <c r="BY257" s="67">
        <v>300425302058.58972</v>
      </c>
      <c r="BZ257" s="67">
        <v>715030134476.36755</v>
      </c>
      <c r="CA257" s="67">
        <v>755392134476.36755</v>
      </c>
    </row>
    <row r="258" spans="1:79">
      <c r="A258" t="s">
        <v>64</v>
      </c>
      <c r="B258" t="s">
        <v>153</v>
      </c>
      <c r="C258" s="67">
        <v>2016</v>
      </c>
      <c r="D258" t="s">
        <v>5255</v>
      </c>
      <c r="E258" s="67">
        <v>33363558</v>
      </c>
      <c r="F258" s="67">
        <v>86794074995.347473</v>
      </c>
      <c r="G258" s="67">
        <v>43704599469.659332</v>
      </c>
      <c r="H258" s="67">
        <v>94802311029.645996</v>
      </c>
      <c r="I258" s="67">
        <v>126182126504.7562</v>
      </c>
      <c r="J258" s="67">
        <v>68151537693.895477</v>
      </c>
      <c r="K258" s="67">
        <v>16615734809.077829</v>
      </c>
      <c r="L258" s="67">
        <v>594867095.53540671</v>
      </c>
      <c r="M258" s="67">
        <v>5608811952.5766315</v>
      </c>
      <c r="N258" s="67">
        <v>10483235233.915751</v>
      </c>
      <c r="O258" s="67">
        <v>20466923940.402088</v>
      </c>
      <c r="P258" s="67">
        <v>1159396664.9955909</v>
      </c>
      <c r="Q258" s="67">
        <v>2608153001.3849502</v>
      </c>
      <c r="R258" s="67">
        <v>22442034965.96801</v>
      </c>
      <c r="S258" s="67">
        <v>2667156674.1460409</v>
      </c>
      <c r="T258" s="67">
        <v>0</v>
      </c>
      <c r="U258" s="67">
        <v>0</v>
      </c>
      <c r="V258" s="67">
        <v>21297534823.542728</v>
      </c>
      <c r="W258" s="67">
        <v>0</v>
      </c>
      <c r="X258" s="67">
        <v>79492933.618702605</v>
      </c>
      <c r="Y258" s="67">
        <v>19158499286.885941</v>
      </c>
      <c r="Z258" s="67">
        <v>0</v>
      </c>
      <c r="AA258" s="67">
        <v>334947035.04982781</v>
      </c>
      <c r="AB258" s="67">
        <v>0</v>
      </c>
      <c r="AC258" s="67">
        <v>0</v>
      </c>
      <c r="AD258" s="67">
        <v>740078594.9690845</v>
      </c>
      <c r="AE258" s="67">
        <v>0</v>
      </c>
      <c r="AF258" s="67">
        <v>984516973.01917493</v>
      </c>
      <c r="AG258" s="67">
        <v>0</v>
      </c>
      <c r="AH258" s="67">
        <v>0</v>
      </c>
      <c r="AI258" s="67">
        <v>0</v>
      </c>
      <c r="AJ258" s="67">
        <v>563298757760.94775</v>
      </c>
      <c r="AK258" s="67">
        <v>254424411274.77151</v>
      </c>
      <c r="AL258" s="67">
        <v>308455429713.25269</v>
      </c>
      <c r="AM258" s="67">
        <v>746870033632.1355</v>
      </c>
      <c r="AN258" s="67">
        <v>801944958193.89246</v>
      </c>
      <c r="AO258" s="67">
        <v>89255503070.269104</v>
      </c>
      <c r="AP258" s="67">
        <v>71980244411.507339</v>
      </c>
      <c r="AQ258" s="67">
        <v>17275258658.761761</v>
      </c>
      <c r="AR258" s="67">
        <v>40431000000</v>
      </c>
      <c r="AS258" s="67">
        <v>87048000000</v>
      </c>
      <c r="AT258" s="67">
        <v>132199850969.2421</v>
      </c>
      <c r="AU258" s="67">
        <v>72351649197.847046</v>
      </c>
      <c r="AV258" s="67">
        <v>33327493509.53653</v>
      </c>
      <c r="AW258" s="67">
        <v>39024155688.310516</v>
      </c>
      <c r="AX258" s="67">
        <v>25450571930.554089</v>
      </c>
      <c r="AY258" s="67">
        <v>352742822.61262381</v>
      </c>
      <c r="AZ258" s="67">
        <v>4884118906.3192301</v>
      </c>
      <c r="BA258" s="67">
        <v>9832340960.7766018</v>
      </c>
      <c r="BB258" s="67">
        <v>17509300320.561489</v>
      </c>
      <c r="BC258" s="67">
        <v>870154689.28269744</v>
      </c>
      <c r="BD258" s="67">
        <v>948972141.28830767</v>
      </c>
      <c r="BE258" s="67">
        <v>10026105898.464661</v>
      </c>
      <c r="BF258" s="67">
        <v>4714305370.2710886</v>
      </c>
      <c r="BG258" s="67">
        <v>0</v>
      </c>
      <c r="BH258" s="67">
        <v>0</v>
      </c>
      <c r="BI258" s="67">
        <v>5311800528.193573</v>
      </c>
      <c r="BJ258" s="67">
        <v>0</v>
      </c>
      <c r="BK258" s="67">
        <v>173613159.84699979</v>
      </c>
      <c r="BL258" s="67">
        <v>1425753495.502059</v>
      </c>
      <c r="BM258" s="67">
        <v>0</v>
      </c>
      <c r="BN258" s="67">
        <v>121293243.14666151</v>
      </c>
      <c r="BO258" s="67">
        <v>0</v>
      </c>
      <c r="BP258" s="67">
        <v>0</v>
      </c>
      <c r="BQ258" s="67">
        <v>1771015880.166832</v>
      </c>
      <c r="BR258" s="67">
        <v>0</v>
      </c>
      <c r="BS258" s="67">
        <v>1820124749.5310199</v>
      </c>
      <c r="BT258" s="67">
        <v>0</v>
      </c>
      <c r="BU258" s="67">
        <v>0</v>
      </c>
      <c r="BV258" s="67">
        <v>0</v>
      </c>
      <c r="BW258" s="67">
        <v>565903240818.04041</v>
      </c>
      <c r="BX258" s="67">
        <v>249590864639.35181</v>
      </c>
      <c r="BY258" s="67">
        <v>316312376178.6886</v>
      </c>
      <c r="BZ258" s="67">
        <v>750767700756.01636</v>
      </c>
      <c r="CA258" s="67">
        <v>797384700756.01636</v>
      </c>
    </row>
    <row r="259" spans="1:79">
      <c r="A259" t="s">
        <v>64</v>
      </c>
      <c r="B259" t="s">
        <v>153</v>
      </c>
      <c r="C259" s="67">
        <v>2017</v>
      </c>
      <c r="D259" t="s">
        <v>5256</v>
      </c>
      <c r="E259" s="67">
        <v>33809561</v>
      </c>
      <c r="F259" s="67">
        <v>91621930792.027588</v>
      </c>
      <c r="G259" s="67">
        <v>45545416321.129753</v>
      </c>
      <c r="H259" s="67">
        <v>99540667886.845352</v>
      </c>
      <c r="I259" s="67">
        <v>126240642189.5247</v>
      </c>
      <c r="J259" s="67">
        <v>68429129713.519821</v>
      </c>
      <c r="K259" s="67">
        <v>16447403945.827539</v>
      </c>
      <c r="L259" s="67">
        <v>590900805.43938851</v>
      </c>
      <c r="M259" s="67">
        <v>5510003544.8387394</v>
      </c>
      <c r="N259" s="67">
        <v>10415948364.61657</v>
      </c>
      <c r="O259" s="67">
        <v>20304914957.123581</v>
      </c>
      <c r="P259" s="67">
        <v>1151240582.361587</v>
      </c>
      <c r="Q259" s="67">
        <v>3345956889.97786</v>
      </c>
      <c r="R259" s="67">
        <v>21725148354.033001</v>
      </c>
      <c r="S259" s="67">
        <v>2667156674.1460409</v>
      </c>
      <c r="T259" s="67">
        <v>0</v>
      </c>
      <c r="U259" s="67">
        <v>0</v>
      </c>
      <c r="V259" s="67">
        <v>20594425820.473011</v>
      </c>
      <c r="W259" s="67">
        <v>0</v>
      </c>
      <c r="X259" s="67">
        <v>75683225.237645537</v>
      </c>
      <c r="Y259" s="67">
        <v>18605793547.305092</v>
      </c>
      <c r="Z259" s="67">
        <v>0</v>
      </c>
      <c r="AA259" s="67">
        <v>312213800.42519748</v>
      </c>
      <c r="AB259" s="67">
        <v>0</v>
      </c>
      <c r="AC259" s="67">
        <v>0</v>
      </c>
      <c r="AD259" s="67">
        <v>703408819.76930439</v>
      </c>
      <c r="AE259" s="67">
        <v>0</v>
      </c>
      <c r="AF259" s="67">
        <v>897326427.73577023</v>
      </c>
      <c r="AG259" s="67">
        <v>0</v>
      </c>
      <c r="AH259" s="67">
        <v>0</v>
      </c>
      <c r="AI259" s="67">
        <v>0</v>
      </c>
      <c r="AJ259" s="67">
        <v>589566775627.83057</v>
      </c>
      <c r="AK259" s="67">
        <v>266927610363.35541</v>
      </c>
      <c r="AL259" s="67">
        <v>322182228617.94708</v>
      </c>
      <c r="AM259" s="67">
        <v>774773789695.83789</v>
      </c>
      <c r="AN259" s="67">
        <v>831514407447.23865</v>
      </c>
      <c r="AO259" s="67">
        <v>91372232641.223999</v>
      </c>
      <c r="AP259" s="67">
        <v>73687284388.083878</v>
      </c>
      <c r="AQ259" s="67">
        <v>17684948253.140129</v>
      </c>
      <c r="AR259" s="67">
        <v>43259000000</v>
      </c>
      <c r="AS259" s="67">
        <v>93967000000</v>
      </c>
      <c r="AT259" s="67">
        <v>130776978324.32001</v>
      </c>
      <c r="AU259" s="67">
        <v>70430857803.189499</v>
      </c>
      <c r="AV259" s="67">
        <v>32184795737.535999</v>
      </c>
      <c r="AW259" s="67">
        <v>38246062065.653503</v>
      </c>
      <c r="AX259" s="67">
        <v>23126424869.697071</v>
      </c>
      <c r="AY259" s="67">
        <v>431181977.45080578</v>
      </c>
      <c r="AZ259" s="67">
        <v>5020687365.0281467</v>
      </c>
      <c r="BA259" s="67">
        <v>10021391920.760599</v>
      </c>
      <c r="BB259" s="67">
        <v>18730156153.867371</v>
      </c>
      <c r="BC259" s="67">
        <v>965381355.37152267</v>
      </c>
      <c r="BD259" s="67">
        <v>2050896878.954951</v>
      </c>
      <c r="BE259" s="67">
        <v>17931200554.84404</v>
      </c>
      <c r="BF259" s="67">
        <v>7435400553.4104738</v>
      </c>
      <c r="BG259" s="67">
        <v>0</v>
      </c>
      <c r="BH259" s="67">
        <v>0</v>
      </c>
      <c r="BI259" s="67">
        <v>10495800001.433571</v>
      </c>
      <c r="BJ259" s="67">
        <v>0</v>
      </c>
      <c r="BK259" s="67">
        <v>281866719.79548228</v>
      </c>
      <c r="BL259" s="67">
        <v>3711190283.513587</v>
      </c>
      <c r="BM259" s="67">
        <v>0</v>
      </c>
      <c r="BN259" s="67">
        <v>746736805.54249907</v>
      </c>
      <c r="BO259" s="67">
        <v>0</v>
      </c>
      <c r="BP259" s="67">
        <v>0</v>
      </c>
      <c r="BQ259" s="67">
        <v>2351181258.7515092</v>
      </c>
      <c r="BR259" s="67">
        <v>0</v>
      </c>
      <c r="BS259" s="67">
        <v>3404824933.830492</v>
      </c>
      <c r="BT259" s="67">
        <v>0</v>
      </c>
      <c r="BU259" s="67">
        <v>0</v>
      </c>
      <c r="BV259" s="67">
        <v>0</v>
      </c>
      <c r="BW259" s="67">
        <v>592821580757.39954</v>
      </c>
      <c r="BX259" s="67">
        <v>248856030630.716</v>
      </c>
      <c r="BY259" s="67">
        <v>343965550126.68359</v>
      </c>
      <c r="BZ259" s="67">
        <v>782193992277.7876</v>
      </c>
      <c r="CA259" s="67">
        <v>832901992277.7876</v>
      </c>
    </row>
    <row r="260" spans="1:79">
      <c r="A260" t="s">
        <v>64</v>
      </c>
      <c r="B260" t="s">
        <v>153</v>
      </c>
      <c r="C260" s="67">
        <v>2018</v>
      </c>
      <c r="D260" t="s">
        <v>5257</v>
      </c>
      <c r="E260" s="67">
        <v>34248330</v>
      </c>
      <c r="F260" s="67">
        <v>96208813409.801697</v>
      </c>
      <c r="G260" s="67">
        <v>42419098916.735474</v>
      </c>
      <c r="H260" s="67">
        <v>98809864617.810699</v>
      </c>
      <c r="I260" s="67">
        <v>125967057899.9931</v>
      </c>
      <c r="J260" s="67">
        <v>68561301965.081062</v>
      </c>
      <c r="K260" s="67">
        <v>16279073082.57725</v>
      </c>
      <c r="L260" s="67">
        <v>586937155.93363488</v>
      </c>
      <c r="M260" s="67">
        <v>5411468655.070612</v>
      </c>
      <c r="N260" s="67">
        <v>10351562037.456169</v>
      </c>
      <c r="O260" s="67">
        <v>20146721666.17207</v>
      </c>
      <c r="P260" s="67">
        <v>1153170732.2798481</v>
      </c>
      <c r="Q260" s="67">
        <v>3428901355.8152871</v>
      </c>
      <c r="R260" s="67">
        <v>22111228786.328041</v>
      </c>
      <c r="S260" s="67">
        <v>2667156674.1460409</v>
      </c>
      <c r="T260" s="67">
        <v>0</v>
      </c>
      <c r="U260" s="67">
        <v>0</v>
      </c>
      <c r="V260" s="67">
        <v>19787894347.503052</v>
      </c>
      <c r="W260" s="67">
        <v>0</v>
      </c>
      <c r="X260" s="67">
        <v>72747066.644812033</v>
      </c>
      <c r="Y260" s="67">
        <v>17676443537.814751</v>
      </c>
      <c r="Z260" s="67">
        <v>0</v>
      </c>
      <c r="AA260" s="67">
        <v>334688053.88485903</v>
      </c>
      <c r="AB260" s="67">
        <v>0</v>
      </c>
      <c r="AC260" s="67">
        <v>0</v>
      </c>
      <c r="AD260" s="67">
        <v>732381519.03620434</v>
      </c>
      <c r="AE260" s="67">
        <v>0</v>
      </c>
      <c r="AF260" s="67">
        <v>971634170.12242866</v>
      </c>
      <c r="AG260" s="67">
        <v>0</v>
      </c>
      <c r="AH260" s="67">
        <v>0</v>
      </c>
      <c r="AI260" s="67">
        <v>0</v>
      </c>
      <c r="AJ260" s="67">
        <v>616140456035.89868</v>
      </c>
      <c r="AK260" s="67">
        <v>279695487020.03833</v>
      </c>
      <c r="AL260" s="67">
        <v>336251673411.81567</v>
      </c>
      <c r="AM260" s="67">
        <v>803900462596.91382</v>
      </c>
      <c r="AN260" s="67">
        <v>861559237680.47766</v>
      </c>
      <c r="AO260" s="67">
        <v>96883212893.134567</v>
      </c>
      <c r="AP260" s="67">
        <v>78131623300.914978</v>
      </c>
      <c r="AQ260" s="67">
        <v>18751589592.219601</v>
      </c>
      <c r="AR260" s="67">
        <v>41393000000</v>
      </c>
      <c r="AS260" s="67">
        <v>96111000000</v>
      </c>
      <c r="AT260" s="67">
        <v>128733160368.1992</v>
      </c>
      <c r="AU260" s="67">
        <v>71830116165.409546</v>
      </c>
      <c r="AV260" s="67">
        <v>33130684400.5471</v>
      </c>
      <c r="AW260" s="67">
        <v>38699431764.862457</v>
      </c>
      <c r="AX260" s="67">
        <v>18176308506.631802</v>
      </c>
      <c r="AY260" s="67">
        <v>502859014.45753211</v>
      </c>
      <c r="AZ260" s="67">
        <v>5128859522.174078</v>
      </c>
      <c r="BA260" s="67">
        <v>10204622097.949671</v>
      </c>
      <c r="BB260" s="67">
        <v>19618788003.21817</v>
      </c>
      <c r="BC260" s="67">
        <v>1060241118.784811</v>
      </c>
      <c r="BD260" s="67">
        <v>2211365939.5736451</v>
      </c>
      <c r="BE260" s="67">
        <v>13794258368.717819</v>
      </c>
      <c r="BF260" s="67">
        <v>8886252181.3825703</v>
      </c>
      <c r="BG260" s="67">
        <v>0</v>
      </c>
      <c r="BH260" s="67">
        <v>0</v>
      </c>
      <c r="BI260" s="67">
        <v>4908006187.3352499</v>
      </c>
      <c r="BJ260" s="67">
        <v>0</v>
      </c>
      <c r="BK260" s="67">
        <v>201713501.19106671</v>
      </c>
      <c r="BL260" s="67">
        <v>97094803.721087113</v>
      </c>
      <c r="BM260" s="67">
        <v>0</v>
      </c>
      <c r="BN260" s="67">
        <v>387198200.84109998</v>
      </c>
      <c r="BO260" s="67">
        <v>0</v>
      </c>
      <c r="BP260" s="67">
        <v>0</v>
      </c>
      <c r="BQ260" s="67">
        <v>1703714439.019958</v>
      </c>
      <c r="BR260" s="67">
        <v>0</v>
      </c>
      <c r="BS260" s="67">
        <v>2518285242.562037</v>
      </c>
      <c r="BT260" s="67">
        <v>0</v>
      </c>
      <c r="BU260" s="67">
        <v>0</v>
      </c>
      <c r="BV260" s="67">
        <v>0</v>
      </c>
      <c r="BW260" s="67">
        <v>614923587380.3418</v>
      </c>
      <c r="BX260" s="67">
        <v>269742868904.3129</v>
      </c>
      <c r="BY260" s="67">
        <v>345180718476.02887</v>
      </c>
      <c r="BZ260" s="67">
        <v>799616219010.39343</v>
      </c>
      <c r="CA260" s="67">
        <v>854334219010.39343</v>
      </c>
    </row>
    <row r="261" spans="1:79">
      <c r="A261" t="s">
        <v>64</v>
      </c>
      <c r="B261" t="s">
        <v>153</v>
      </c>
      <c r="C261" s="67">
        <v>2019</v>
      </c>
      <c r="D261" t="s">
        <v>5258</v>
      </c>
      <c r="E261" s="67">
        <v>34680285</v>
      </c>
      <c r="F261" s="67">
        <v>100074000903.0556</v>
      </c>
      <c r="G261" s="67">
        <v>42721000000</v>
      </c>
      <c r="H261" s="67">
        <v>101104000000</v>
      </c>
      <c r="I261" s="67">
        <v>125137559699.2048</v>
      </c>
      <c r="J261" s="67">
        <v>68582934761.093742</v>
      </c>
      <c r="K261" s="67">
        <v>16110742219.32696</v>
      </c>
      <c r="L261" s="67">
        <v>582970865.83761668</v>
      </c>
      <c r="M261" s="67">
        <v>5313208205.3917866</v>
      </c>
      <c r="N261" s="67">
        <v>10290081844.439791</v>
      </c>
      <c r="O261" s="67">
        <v>19992357551.629711</v>
      </c>
      <c r="P261" s="67">
        <v>1155100882.198108</v>
      </c>
      <c r="Q261" s="67">
        <v>3110163369.2871318</v>
      </c>
      <c r="R261" s="67">
        <v>21366938858.683498</v>
      </c>
      <c r="S261" s="67">
        <v>2667156674.1460409</v>
      </c>
      <c r="T261" s="67">
        <v>0</v>
      </c>
      <c r="U261" s="67">
        <v>0</v>
      </c>
      <c r="V261" s="67">
        <v>18699782184.53746</v>
      </c>
      <c r="W261" s="67">
        <v>0</v>
      </c>
      <c r="X261" s="67">
        <v>70467709.118361726</v>
      </c>
      <c r="Y261" s="67">
        <v>16741734019.32004</v>
      </c>
      <c r="Z261" s="67">
        <v>0</v>
      </c>
      <c r="AA261" s="67">
        <v>316353573.08799088</v>
      </c>
      <c r="AB261" s="67">
        <v>0</v>
      </c>
      <c r="AC261" s="67">
        <v>0</v>
      </c>
      <c r="AD261" s="67">
        <v>695838910.14113677</v>
      </c>
      <c r="AE261" s="67">
        <v>0</v>
      </c>
      <c r="AF261" s="67">
        <v>875387972.86993003</v>
      </c>
      <c r="AG261" s="67">
        <v>0</v>
      </c>
      <c r="AH261" s="67">
        <v>0</v>
      </c>
      <c r="AI261" s="67">
        <v>0</v>
      </c>
      <c r="AJ261" s="67">
        <v>643404406116.20508</v>
      </c>
      <c r="AK261" s="67">
        <v>292733005474.61871</v>
      </c>
      <c r="AL261" s="67">
        <v>350671400641.58649</v>
      </c>
      <c r="AM261" s="67">
        <v>831599905577.14905</v>
      </c>
      <c r="AN261" s="67">
        <v>889982905577.14905</v>
      </c>
      <c r="AO261" s="67">
        <v>100074000903.0556</v>
      </c>
      <c r="AP261" s="67">
        <v>80704839437.948044</v>
      </c>
      <c r="AQ261" s="67">
        <v>19369161465.107529</v>
      </c>
      <c r="AR261" s="67">
        <v>42721000000</v>
      </c>
      <c r="AS261" s="67">
        <v>101104000000</v>
      </c>
      <c r="AT261" s="67">
        <v>125137559699.2048</v>
      </c>
      <c r="AU261" s="67">
        <v>68582934761.093742</v>
      </c>
      <c r="AV261" s="67">
        <v>31641988964.746239</v>
      </c>
      <c r="AW261" s="67">
        <v>36940945796.347504</v>
      </c>
      <c r="AX261" s="67">
        <v>16110742219.32696</v>
      </c>
      <c r="AY261" s="67">
        <v>582970865.83761668</v>
      </c>
      <c r="AZ261" s="67">
        <v>5313208205.3917866</v>
      </c>
      <c r="BA261" s="67">
        <v>10290081844.439791</v>
      </c>
      <c r="BB261" s="67">
        <v>19992357551.629711</v>
      </c>
      <c r="BC261" s="67">
        <v>1155100882.198108</v>
      </c>
      <c r="BD261" s="67">
        <v>3110163369.2871318</v>
      </c>
      <c r="BE261" s="67">
        <v>21366938858.683498</v>
      </c>
      <c r="BF261" s="67">
        <v>2667156674.1460409</v>
      </c>
      <c r="BG261" s="67">
        <v>0</v>
      </c>
      <c r="BH261" s="67">
        <v>0</v>
      </c>
      <c r="BI261" s="67">
        <v>18699782184.53746</v>
      </c>
      <c r="BJ261" s="67">
        <v>0</v>
      </c>
      <c r="BK261" s="67">
        <v>70467709.118361726</v>
      </c>
      <c r="BL261" s="67">
        <v>16741734019.32004</v>
      </c>
      <c r="BM261" s="67">
        <v>0</v>
      </c>
      <c r="BN261" s="67">
        <v>316353573.08799088</v>
      </c>
      <c r="BO261" s="67">
        <v>0</v>
      </c>
      <c r="BP261" s="67">
        <v>0</v>
      </c>
      <c r="BQ261" s="67">
        <v>695838910.14113677</v>
      </c>
      <c r="BR261" s="67">
        <v>0</v>
      </c>
      <c r="BS261" s="67">
        <v>875387972.86993003</v>
      </c>
      <c r="BT261" s="67">
        <v>0</v>
      </c>
      <c r="BU261" s="67">
        <v>0</v>
      </c>
      <c r="BV261" s="67">
        <v>0</v>
      </c>
      <c r="BW261" s="67">
        <v>643404406116.20508</v>
      </c>
      <c r="BX261" s="67">
        <v>292733005474.61871</v>
      </c>
      <c r="BY261" s="67">
        <v>350671400641.58649</v>
      </c>
      <c r="BZ261" s="67">
        <v>831599905577.14905</v>
      </c>
      <c r="CA261" s="67">
        <v>889982905577.14905</v>
      </c>
    </row>
    <row r="262" spans="1:79">
      <c r="A262" t="s">
        <v>64</v>
      </c>
      <c r="B262" t="s">
        <v>153</v>
      </c>
      <c r="C262" s="67">
        <v>2020</v>
      </c>
      <c r="D262" t="s">
        <v>5259</v>
      </c>
      <c r="E262" s="67">
        <v>35106551</v>
      </c>
      <c r="F262" s="67">
        <v>102379884353.8707</v>
      </c>
      <c r="G262" s="67">
        <v>45588007866.09671</v>
      </c>
      <c r="H262" s="67">
        <v>102383871768.38161</v>
      </c>
      <c r="I262" s="67">
        <v>124947730954.1532</v>
      </c>
      <c r="J262" s="67">
        <v>68582934761.093727</v>
      </c>
      <c r="K262" s="67">
        <v>15942411356.07667</v>
      </c>
      <c r="L262" s="67">
        <v>579006217.71459246</v>
      </c>
      <c r="M262" s="67">
        <v>5215221914.3252487</v>
      </c>
      <c r="N262" s="67">
        <v>10231504804.917021</v>
      </c>
      <c r="O262" s="67">
        <v>19841818686.136101</v>
      </c>
      <c r="P262" s="67">
        <v>1157031032.116369</v>
      </c>
      <c r="Q262" s="67">
        <v>3723484697.710547</v>
      </c>
      <c r="R262" s="67">
        <v>20704773895.876701</v>
      </c>
      <c r="S262" s="67">
        <v>3038628719.800334</v>
      </c>
      <c r="T262" s="67">
        <v>0</v>
      </c>
      <c r="U262" s="67">
        <v>0</v>
      </c>
      <c r="V262" s="67">
        <v>17545966507.709621</v>
      </c>
      <c r="W262" s="67">
        <v>0</v>
      </c>
      <c r="X262" s="67">
        <v>68510852.714327127</v>
      </c>
      <c r="Y262" s="67">
        <v>15488367612.85202</v>
      </c>
      <c r="Z262" s="67">
        <v>0</v>
      </c>
      <c r="AA262" s="67">
        <v>316353573.08799088</v>
      </c>
      <c r="AB262" s="67">
        <v>0</v>
      </c>
      <c r="AC262" s="67">
        <v>0</v>
      </c>
      <c r="AD262" s="67">
        <v>722336302.4353931</v>
      </c>
      <c r="AE262" s="67">
        <v>0</v>
      </c>
      <c r="AF262" s="67">
        <v>950398166.61988258</v>
      </c>
      <c r="AG262" s="67">
        <v>0</v>
      </c>
      <c r="AH262" s="67">
        <v>0</v>
      </c>
      <c r="AI262" s="67">
        <v>0</v>
      </c>
      <c r="AJ262" s="67">
        <v>671191268889.30884</v>
      </c>
      <c r="AK262" s="67">
        <v>305989739789.33948</v>
      </c>
      <c r="AL262" s="67">
        <v>365382737935.06482</v>
      </c>
      <c r="AM262" s="67">
        <v>861902285608.1908</v>
      </c>
      <c r="AN262" s="67">
        <v>917196028986.65967</v>
      </c>
      <c r="AO262" s="67">
        <v>104542961931.8907</v>
      </c>
      <c r="AP262" s="67">
        <v>84308840267.653809</v>
      </c>
      <c r="AQ262" s="67">
        <v>20234121664.236919</v>
      </c>
      <c r="AR262" s="67">
        <v>46402000000</v>
      </c>
      <c r="AS262" s="67">
        <v>104262000000</v>
      </c>
      <c r="AT262" s="67">
        <v>121583245494.30969</v>
      </c>
      <c r="AU262" s="67">
        <v>65584967331.746483</v>
      </c>
      <c r="AV262" s="67">
        <v>30151517727.69545</v>
      </c>
      <c r="AW262" s="67">
        <v>35433449604.05101</v>
      </c>
      <c r="AX262" s="67">
        <v>19903494049.806759</v>
      </c>
      <c r="AY262" s="67">
        <v>674503748.64145923</v>
      </c>
      <c r="AZ262" s="67">
        <v>3800985911.1341228</v>
      </c>
      <c r="BA262" s="67">
        <v>10380725470.978479</v>
      </c>
      <c r="BB262" s="67">
        <v>18540828391.99836</v>
      </c>
      <c r="BC262" s="67">
        <v>1249960645.611382</v>
      </c>
      <c r="BD262" s="67">
        <v>1447779944.392695</v>
      </c>
      <c r="BE262" s="67">
        <v>30204613777.298649</v>
      </c>
      <c r="BF262" s="67">
        <v>2901979971.8930292</v>
      </c>
      <c r="BG262" s="67">
        <v>0</v>
      </c>
      <c r="BH262" s="67">
        <v>0</v>
      </c>
      <c r="BI262" s="67">
        <v>27302633805.405621</v>
      </c>
      <c r="BJ262" s="67">
        <v>0</v>
      </c>
      <c r="BK262" s="67">
        <v>144933050.3335565</v>
      </c>
      <c r="BL262" s="67">
        <v>19495998982.620831</v>
      </c>
      <c r="BM262" s="67">
        <v>0</v>
      </c>
      <c r="BN262" s="67">
        <v>1215829790.491946</v>
      </c>
      <c r="BO262" s="67">
        <v>0</v>
      </c>
      <c r="BP262" s="67">
        <v>0</v>
      </c>
      <c r="BQ262" s="67">
        <v>3717331217.5346942</v>
      </c>
      <c r="BR262" s="67">
        <v>0</v>
      </c>
      <c r="BS262" s="67">
        <v>2728540764.424602</v>
      </c>
      <c r="BT262" s="67">
        <v>0</v>
      </c>
      <c r="BU262" s="67">
        <v>0</v>
      </c>
      <c r="BV262" s="67">
        <v>0</v>
      </c>
      <c r="BW262" s="67">
        <v>601462697413.23804</v>
      </c>
      <c r="BX262" s="67">
        <v>265337525403.18231</v>
      </c>
      <c r="BY262" s="67">
        <v>336125172010.05579</v>
      </c>
      <c r="BZ262" s="67">
        <v>799933518616.73718</v>
      </c>
      <c r="CA262" s="67">
        <v>857793518616.73718</v>
      </c>
    </row>
    <row r="263" spans="1:79">
      <c r="A263" t="s">
        <v>64</v>
      </c>
      <c r="B263" t="s">
        <v>153</v>
      </c>
      <c r="C263" s="67">
        <v>1995</v>
      </c>
      <c r="D263" t="s">
        <v>5260</v>
      </c>
      <c r="E263" s="67">
        <v>390796616</v>
      </c>
      <c r="F263" s="67">
        <v>3110609117957.3311</v>
      </c>
      <c r="G263" s="67">
        <v>1901239480999.1509</v>
      </c>
      <c r="H263" s="67">
        <v>4128927664244.168</v>
      </c>
      <c r="I263" s="67">
        <v>3416994513310.2891</v>
      </c>
      <c r="J263" s="67">
        <v>1387680828624.5149</v>
      </c>
      <c r="K263" s="67">
        <v>473808249600.03961</v>
      </c>
      <c r="L263" s="67">
        <v>75839434315.491455</v>
      </c>
      <c r="M263" s="67">
        <v>56002127885.132591</v>
      </c>
      <c r="N263" s="67">
        <v>148660864003.9942</v>
      </c>
      <c r="O263" s="67">
        <v>831734903271.77026</v>
      </c>
      <c r="P263" s="67">
        <v>16766237098.442039</v>
      </c>
      <c r="Q263" s="67">
        <v>568825094211.56909</v>
      </c>
      <c r="R263" s="67">
        <v>1472531260613.303</v>
      </c>
      <c r="S263" s="67">
        <v>720242780095.45935</v>
      </c>
      <c r="T263" s="67">
        <v>35541073316.580399</v>
      </c>
      <c r="U263" s="67">
        <v>46246787922.908081</v>
      </c>
      <c r="V263" s="67">
        <v>480272091528.56879</v>
      </c>
      <c r="W263" s="67">
        <v>9434461987.2372417</v>
      </c>
      <c r="X263" s="67">
        <v>28797923560.00827</v>
      </c>
      <c r="Y263" s="67">
        <v>207178101458.85071</v>
      </c>
      <c r="Z263" s="67">
        <v>203150017155.89899</v>
      </c>
      <c r="AA263" s="67">
        <v>1078279860.40749</v>
      </c>
      <c r="AB263" s="67">
        <v>9451779941.9947567</v>
      </c>
      <c r="AC263" s="67">
        <v>0</v>
      </c>
      <c r="AD263" s="67">
        <v>6685366605.4489288</v>
      </c>
      <c r="AE263" s="67">
        <v>0</v>
      </c>
      <c r="AF263" s="67">
        <v>11885517022.671431</v>
      </c>
      <c r="AG263" s="67">
        <v>0</v>
      </c>
      <c r="AH263" s="67">
        <v>2354594597.9752469</v>
      </c>
      <c r="AI263" s="67">
        <v>256049338.07582679</v>
      </c>
      <c r="AJ263" s="67">
        <v>12690089275859.48</v>
      </c>
      <c r="AK263" s="67">
        <v>4924645589945.6807</v>
      </c>
      <c r="AL263" s="67">
        <v>7803188672441.1973</v>
      </c>
      <c r="AM263" s="67">
        <v>17423792421564.98</v>
      </c>
      <c r="AN263" s="67">
        <v>20449225320131.898</v>
      </c>
      <c r="AO263" s="67">
        <v>3907390555407.0332</v>
      </c>
      <c r="AP263" s="67">
        <v>3151121415650.833</v>
      </c>
      <c r="AQ263" s="67">
        <v>756269139756.19971</v>
      </c>
      <c r="AR263" s="67">
        <v>330145000000</v>
      </c>
      <c r="AS263" s="67">
        <v>733420000000</v>
      </c>
      <c r="AT263" s="67">
        <v>2120213861207.8811</v>
      </c>
      <c r="AU263" s="67">
        <v>622636056488.25684</v>
      </c>
      <c r="AV263" s="67">
        <v>254051492382.72809</v>
      </c>
      <c r="AW263" s="67">
        <v>368584564105.52881</v>
      </c>
      <c r="AX263" s="67">
        <v>171550581889.8353</v>
      </c>
      <c r="AY263" s="67">
        <v>16959804601.803921</v>
      </c>
      <c r="AZ263" s="67">
        <v>12494941403.562031</v>
      </c>
      <c r="BA263" s="67">
        <v>94798190899.577377</v>
      </c>
      <c r="BB263" s="67">
        <v>347348666597.84302</v>
      </c>
      <c r="BC263" s="67">
        <v>127018664332.68739</v>
      </c>
      <c r="BD263" s="67">
        <v>727406954994.31494</v>
      </c>
      <c r="BE263" s="67">
        <v>295482018385.69397</v>
      </c>
      <c r="BF263" s="67">
        <v>198400797724.58209</v>
      </c>
      <c r="BG263" s="67">
        <v>17191369994.162891</v>
      </c>
      <c r="BH263" s="67">
        <v>0</v>
      </c>
      <c r="BI263" s="67">
        <v>79889850666.949005</v>
      </c>
      <c r="BJ263" s="67">
        <v>5544557717.0190487</v>
      </c>
      <c r="BK263" s="67">
        <v>23605742093.7785</v>
      </c>
      <c r="BL263" s="67">
        <v>8442521162.8954353</v>
      </c>
      <c r="BM263" s="67">
        <v>24926371438.77597</v>
      </c>
      <c r="BN263" s="67">
        <v>1003182129.771758</v>
      </c>
      <c r="BO263" s="67">
        <v>4347120549.4290524</v>
      </c>
      <c r="BP263" s="67">
        <v>0</v>
      </c>
      <c r="BQ263" s="67">
        <v>3044702703.103725</v>
      </c>
      <c r="BR263" s="67">
        <v>0</v>
      </c>
      <c r="BS263" s="67">
        <v>6484548109.1594372</v>
      </c>
      <c r="BT263" s="67">
        <v>0</v>
      </c>
      <c r="BU263" s="67">
        <v>2490514445.1464229</v>
      </c>
      <c r="BV263" s="67">
        <v>590317.86965298129</v>
      </c>
      <c r="BW263" s="67">
        <v>10464690079865.68</v>
      </c>
      <c r="BX263" s="67">
        <v>4105024261958.1328</v>
      </c>
      <c r="BY263" s="67">
        <v>6359665817907.542</v>
      </c>
      <c r="BZ263" s="67">
        <v>16384501514866.279</v>
      </c>
      <c r="CA263" s="67">
        <v>16787776514866.279</v>
      </c>
    </row>
    <row r="264" spans="1:79">
      <c r="A264" t="s">
        <v>64</v>
      </c>
      <c r="B264" t="s">
        <v>153</v>
      </c>
      <c r="C264" s="67">
        <v>1996</v>
      </c>
      <c r="D264" t="s">
        <v>5261</v>
      </c>
      <c r="E264" s="67">
        <v>397339390</v>
      </c>
      <c r="F264" s="67">
        <v>3242990808842.8389</v>
      </c>
      <c r="G264" s="67">
        <v>1920704105468.791</v>
      </c>
      <c r="H264" s="67">
        <v>3971504405295.2378</v>
      </c>
      <c r="I264" s="67">
        <v>3449921704857.8071</v>
      </c>
      <c r="J264" s="67">
        <v>1387429130306.8201</v>
      </c>
      <c r="K264" s="67">
        <v>470810367570.22803</v>
      </c>
      <c r="L264" s="67">
        <v>75692744646.125763</v>
      </c>
      <c r="M264" s="67">
        <v>55926091018.744324</v>
      </c>
      <c r="N264" s="67">
        <v>147870625908.06619</v>
      </c>
      <c r="O264" s="67">
        <v>827003546380.88159</v>
      </c>
      <c r="P264" s="67">
        <v>16395171446.831409</v>
      </c>
      <c r="Q264" s="67">
        <v>598711636913.30273</v>
      </c>
      <c r="R264" s="67">
        <v>1468554292870.533</v>
      </c>
      <c r="S264" s="67">
        <v>713019347772.23096</v>
      </c>
      <c r="T264" s="67">
        <v>35931712806.564667</v>
      </c>
      <c r="U264" s="67">
        <v>45940716123.378647</v>
      </c>
      <c r="V264" s="67">
        <v>479355810139.76819</v>
      </c>
      <c r="W264" s="67">
        <v>9434461987.2372417</v>
      </c>
      <c r="X264" s="67">
        <v>28779314046.6991</v>
      </c>
      <c r="Y264" s="67">
        <v>204659931142.97391</v>
      </c>
      <c r="Z264" s="67">
        <v>203051208696.94229</v>
      </c>
      <c r="AA264" s="67">
        <v>1073101330.57507</v>
      </c>
      <c r="AB264" s="67">
        <v>11302505796.26597</v>
      </c>
      <c r="AC264" s="67">
        <v>0</v>
      </c>
      <c r="AD264" s="67">
        <v>6678176671.3001575</v>
      </c>
      <c r="AE264" s="67">
        <v>0</v>
      </c>
      <c r="AF264" s="67">
        <v>11766469032.73908</v>
      </c>
      <c r="AG264" s="67">
        <v>0</v>
      </c>
      <c r="AH264" s="67">
        <v>2354594597.9752469</v>
      </c>
      <c r="AI264" s="67">
        <v>256046837.0601339</v>
      </c>
      <c r="AJ264" s="67">
        <v>12999298015379.26</v>
      </c>
      <c r="AK264" s="67">
        <v>5052748652102.1484</v>
      </c>
      <c r="AL264" s="67">
        <v>7985835211269.5859</v>
      </c>
      <c r="AM264" s="67">
        <v>18105423946872.16</v>
      </c>
      <c r="AN264" s="67">
        <v>20944300165187.48</v>
      </c>
      <c r="AO264" s="67">
        <v>4018960994425.728</v>
      </c>
      <c r="AP264" s="67">
        <v>3241097576149.7798</v>
      </c>
      <c r="AQ264" s="67">
        <v>777863418275.94727</v>
      </c>
      <c r="AR264" s="67">
        <v>370612000000</v>
      </c>
      <c r="AS264" s="67">
        <v>824838000000</v>
      </c>
      <c r="AT264" s="67">
        <v>2179957442248.5061</v>
      </c>
      <c r="AU264" s="67">
        <v>634247829388.25635</v>
      </c>
      <c r="AV264" s="67">
        <v>262642259545.90948</v>
      </c>
      <c r="AW264" s="67">
        <v>371605569842.34698</v>
      </c>
      <c r="AX264" s="67">
        <v>151333316950.0907</v>
      </c>
      <c r="AY264" s="67">
        <v>18771580487.899601</v>
      </c>
      <c r="AZ264" s="67">
        <v>13337090754.189951</v>
      </c>
      <c r="BA264" s="67">
        <v>95941606629.232056</v>
      </c>
      <c r="BB264" s="67">
        <v>371089033515.15991</v>
      </c>
      <c r="BC264" s="67">
        <v>160509568220.7258</v>
      </c>
      <c r="BD264" s="67">
        <v>734727416302.95154</v>
      </c>
      <c r="BE264" s="67">
        <v>377702139176.63751</v>
      </c>
      <c r="BF264" s="67">
        <v>282452445346.4234</v>
      </c>
      <c r="BG264" s="67">
        <v>24633958482.582481</v>
      </c>
      <c r="BH264" s="67">
        <v>0</v>
      </c>
      <c r="BI264" s="67">
        <v>70615735347.631699</v>
      </c>
      <c r="BJ264" s="67">
        <v>7554332681.7105722</v>
      </c>
      <c r="BK264" s="67">
        <v>14414376619.80578</v>
      </c>
      <c r="BL264" s="67">
        <v>8711464528.4163799</v>
      </c>
      <c r="BM264" s="67">
        <v>25552310357.698372</v>
      </c>
      <c r="BN264" s="67">
        <v>1289155856.8767459</v>
      </c>
      <c r="BO264" s="67">
        <v>3508822281.9455161</v>
      </c>
      <c r="BP264" s="67">
        <v>0</v>
      </c>
      <c r="BQ264" s="67">
        <v>2892510876.6755848</v>
      </c>
      <c r="BR264" s="67">
        <v>0</v>
      </c>
      <c r="BS264" s="67">
        <v>5936009993.3897743</v>
      </c>
      <c r="BT264" s="67">
        <v>0</v>
      </c>
      <c r="BU264" s="67">
        <v>756444665.53870034</v>
      </c>
      <c r="BV264" s="67">
        <v>307485.57426960388</v>
      </c>
      <c r="BW264" s="67">
        <v>11321300028987.369</v>
      </c>
      <c r="BX264" s="67">
        <v>4492688009282.0645</v>
      </c>
      <c r="BY264" s="67">
        <v>6828612019705.3086</v>
      </c>
      <c r="BZ264" s="67">
        <v>17443694604838.24</v>
      </c>
      <c r="CA264" s="67">
        <v>17897920604838.238</v>
      </c>
    </row>
    <row r="265" spans="1:79">
      <c r="A265" t="s">
        <v>64</v>
      </c>
      <c r="B265" t="s">
        <v>153</v>
      </c>
      <c r="C265" s="67">
        <v>1997</v>
      </c>
      <c r="D265" t="s">
        <v>5262</v>
      </c>
      <c r="E265" s="67">
        <v>403822713</v>
      </c>
      <c r="F265" s="67">
        <v>3399356334508.4541</v>
      </c>
      <c r="G265" s="67">
        <v>1979479579175.8101</v>
      </c>
      <c r="H265" s="67">
        <v>4137568805975.6221</v>
      </c>
      <c r="I265" s="67">
        <v>3496175700941.3828</v>
      </c>
      <c r="J265" s="67">
        <v>1386487556236.2991</v>
      </c>
      <c r="K265" s="67">
        <v>467812485540.4165</v>
      </c>
      <c r="L265" s="67">
        <v>75546071823.131454</v>
      </c>
      <c r="M265" s="67">
        <v>55850054152.356049</v>
      </c>
      <c r="N265" s="67">
        <v>147080387812.13831</v>
      </c>
      <c r="O265" s="67">
        <v>822272189489.99316</v>
      </c>
      <c r="P265" s="67">
        <v>16139161312.507959</v>
      </c>
      <c r="Q265" s="67">
        <v>626936997830.19421</v>
      </c>
      <c r="R265" s="67">
        <v>1698278717077.0601</v>
      </c>
      <c r="S265" s="67">
        <v>983418945875.22705</v>
      </c>
      <c r="T265" s="67">
        <v>36508756130.326172</v>
      </c>
      <c r="U265" s="67">
        <v>45611392362.895554</v>
      </c>
      <c r="V265" s="67">
        <v>432889828899.13483</v>
      </c>
      <c r="W265" s="67">
        <v>11865388978.36611</v>
      </c>
      <c r="X265" s="67">
        <v>39850074411.983353</v>
      </c>
      <c r="Y265" s="67">
        <v>201807482623.2883</v>
      </c>
      <c r="Z265" s="67">
        <v>146029673398.79581</v>
      </c>
      <c r="AA265" s="67">
        <v>1067385339.915563</v>
      </c>
      <c r="AB265" s="67">
        <v>11302505796.26597</v>
      </c>
      <c r="AC265" s="67">
        <v>0</v>
      </c>
      <c r="AD265" s="67">
        <v>6671034312.8887739</v>
      </c>
      <c r="AE265" s="67">
        <v>0</v>
      </c>
      <c r="AF265" s="67">
        <v>11685645103.611259</v>
      </c>
      <c r="AG265" s="67">
        <v>0</v>
      </c>
      <c r="AH265" s="67">
        <v>2354594597.9752469</v>
      </c>
      <c r="AI265" s="67">
        <v>256044336.04444101</v>
      </c>
      <c r="AJ265" s="67">
        <v>13718257662627.68</v>
      </c>
      <c r="AK265" s="67">
        <v>5379267764315.2451</v>
      </c>
      <c r="AL265" s="67">
        <v>8376802680865.5098</v>
      </c>
      <c r="AM265" s="67">
        <v>19094883841787.441</v>
      </c>
      <c r="AN265" s="67">
        <v>22032477214948.16</v>
      </c>
      <c r="AO265" s="67">
        <v>4278646550810.978</v>
      </c>
      <c r="AP265" s="67">
        <v>3450521411944.3369</v>
      </c>
      <c r="AQ265" s="67">
        <v>828125138866.64087</v>
      </c>
      <c r="AR265" s="67">
        <v>401734000000</v>
      </c>
      <c r="AS265" s="67">
        <v>938376000000</v>
      </c>
      <c r="AT265" s="67">
        <v>2252412458790.875</v>
      </c>
      <c r="AU265" s="67">
        <v>678688408946.97791</v>
      </c>
      <c r="AV265" s="67">
        <v>281261147758.36658</v>
      </c>
      <c r="AW265" s="67">
        <v>397427261188.61133</v>
      </c>
      <c r="AX265" s="67">
        <v>150472091031.51761</v>
      </c>
      <c r="AY265" s="67">
        <v>20315053543.553089</v>
      </c>
      <c r="AZ265" s="67">
        <v>14583169953.195129</v>
      </c>
      <c r="BA265" s="67">
        <v>97167957480.202301</v>
      </c>
      <c r="BB265" s="67">
        <v>384875089741.96338</v>
      </c>
      <c r="BC265" s="67">
        <v>137887172037.52551</v>
      </c>
      <c r="BD265" s="67">
        <v>768423516055.94067</v>
      </c>
      <c r="BE265" s="67">
        <v>441674404695.5061</v>
      </c>
      <c r="BF265" s="67">
        <v>342157288266.06091</v>
      </c>
      <c r="BG265" s="67">
        <v>28472152384.355301</v>
      </c>
      <c r="BH265" s="67">
        <v>0</v>
      </c>
      <c r="BI265" s="67">
        <v>71044964045.089966</v>
      </c>
      <c r="BJ265" s="67">
        <v>5533053244.1105394</v>
      </c>
      <c r="BK265" s="67">
        <v>18435989059.710129</v>
      </c>
      <c r="BL265" s="67">
        <v>5739906357.0570307</v>
      </c>
      <c r="BM265" s="67">
        <v>26192889338.4916</v>
      </c>
      <c r="BN265" s="67">
        <v>979605758.45723057</v>
      </c>
      <c r="BO265" s="67">
        <v>1872461872.2200241</v>
      </c>
      <c r="BP265" s="67">
        <v>0</v>
      </c>
      <c r="BQ265" s="67">
        <v>2591609610.346416</v>
      </c>
      <c r="BR265" s="67">
        <v>0</v>
      </c>
      <c r="BS265" s="67">
        <v>8982702796.3919449</v>
      </c>
      <c r="BT265" s="67">
        <v>0</v>
      </c>
      <c r="BU265" s="67">
        <v>716471996.99168468</v>
      </c>
      <c r="BV265" s="67">
        <v>274011.3133673222</v>
      </c>
      <c r="BW265" s="67">
        <v>11975191623904.471</v>
      </c>
      <c r="BX265" s="67">
        <v>4877109181190.2979</v>
      </c>
      <c r="BY265" s="67">
        <v>7098082442714.1758</v>
      </c>
      <c r="BZ265" s="67">
        <v>18411283038201.84</v>
      </c>
      <c r="CA265" s="67">
        <v>18947925038201.84</v>
      </c>
    </row>
    <row r="266" spans="1:79">
      <c r="A266" t="s">
        <v>64</v>
      </c>
      <c r="B266" t="s">
        <v>153</v>
      </c>
      <c r="C266" s="67">
        <v>1998</v>
      </c>
      <c r="D266" t="s">
        <v>5263</v>
      </c>
      <c r="E266" s="67">
        <v>410252602</v>
      </c>
      <c r="F266" s="67">
        <v>3559697090890.9458</v>
      </c>
      <c r="G266" s="67">
        <v>1960171474103.741</v>
      </c>
      <c r="H266" s="67">
        <v>4148828182545.9902</v>
      </c>
      <c r="I266" s="67">
        <v>3528309746359.4678</v>
      </c>
      <c r="J266" s="67">
        <v>1388296920288.136</v>
      </c>
      <c r="K266" s="67">
        <v>464814603510.60498</v>
      </c>
      <c r="L266" s="67">
        <v>75399482087.757095</v>
      </c>
      <c r="M266" s="67">
        <v>55774017285.967781</v>
      </c>
      <c r="N266" s="67">
        <v>146290149716.2103</v>
      </c>
      <c r="O266" s="67">
        <v>817540832599.10449</v>
      </c>
      <c r="P266" s="67">
        <v>16142814325.333851</v>
      </c>
      <c r="Q266" s="67">
        <v>647565957917.64319</v>
      </c>
      <c r="R266" s="67">
        <v>1721133542551.0129</v>
      </c>
      <c r="S266" s="67">
        <v>1032070850910.282</v>
      </c>
      <c r="T266" s="67">
        <v>29916282264.348721</v>
      </c>
      <c r="U266" s="67">
        <v>66044592287.532242</v>
      </c>
      <c r="V266" s="67">
        <v>428669781542.35303</v>
      </c>
      <c r="W266" s="67">
        <v>11865388978.36611</v>
      </c>
      <c r="X266" s="67">
        <v>39835137135.572243</v>
      </c>
      <c r="Y266" s="67">
        <v>198746267558.42581</v>
      </c>
      <c r="Z266" s="67">
        <v>145939925624.12769</v>
      </c>
      <c r="AA266" s="67">
        <v>1062123277.860562</v>
      </c>
      <c r="AB266" s="67">
        <v>10360318088.63699</v>
      </c>
      <c r="AC266" s="67">
        <v>0</v>
      </c>
      <c r="AD266" s="67">
        <v>6665193393.3606291</v>
      </c>
      <c r="AE266" s="67">
        <v>0</v>
      </c>
      <c r="AF266" s="67">
        <v>11584791052.998871</v>
      </c>
      <c r="AG266" s="67">
        <v>0</v>
      </c>
      <c r="AH266" s="67">
        <v>2354594597.9752469</v>
      </c>
      <c r="AI266" s="67">
        <v>256041835.02874801</v>
      </c>
      <c r="AJ266" s="67">
        <v>14210601870063.689</v>
      </c>
      <c r="AK266" s="67">
        <v>5622060076515.3936</v>
      </c>
      <c r="AL266" s="67">
        <v>8625623422134.8926</v>
      </c>
      <c r="AM266" s="67">
        <v>19841876620390.238</v>
      </c>
      <c r="AN266" s="67">
        <v>22769253288867.488</v>
      </c>
      <c r="AO266" s="67">
        <v>4297653696748.5029</v>
      </c>
      <c r="AP266" s="67">
        <v>3465849755442.3408</v>
      </c>
      <c r="AQ266" s="67">
        <v>831803941306.16187</v>
      </c>
      <c r="AR266" s="67">
        <v>414639000000</v>
      </c>
      <c r="AS266" s="67">
        <v>1000027000000</v>
      </c>
      <c r="AT266" s="67">
        <v>2166299739138.6941</v>
      </c>
      <c r="AU266" s="67">
        <v>680785374173.39221</v>
      </c>
      <c r="AV266" s="67">
        <v>284924553146.38483</v>
      </c>
      <c r="AW266" s="67">
        <v>395860821027.00751</v>
      </c>
      <c r="AX266" s="67">
        <v>131791403029.67661</v>
      </c>
      <c r="AY266" s="67">
        <v>20882479239.519009</v>
      </c>
      <c r="AZ266" s="67">
        <v>15310968423.41054</v>
      </c>
      <c r="BA266" s="67">
        <v>97828460955.636978</v>
      </c>
      <c r="BB266" s="67">
        <v>378668206003.67297</v>
      </c>
      <c r="BC266" s="67">
        <v>70577625462.823212</v>
      </c>
      <c r="BD266" s="67">
        <v>770455221850.56201</v>
      </c>
      <c r="BE266" s="67">
        <v>339182916857.90698</v>
      </c>
      <c r="BF266" s="67">
        <v>253313357399.6348</v>
      </c>
      <c r="BG266" s="67">
        <v>18809222515.672852</v>
      </c>
      <c r="BH266" s="67">
        <v>0</v>
      </c>
      <c r="BI266" s="67">
        <v>67060336942.59938</v>
      </c>
      <c r="BJ266" s="67">
        <v>4573317886.524868</v>
      </c>
      <c r="BK266" s="67">
        <v>7032340502.7370148</v>
      </c>
      <c r="BL266" s="67">
        <v>2503727902.9209018</v>
      </c>
      <c r="BM266" s="67">
        <v>43799783182.200867</v>
      </c>
      <c r="BN266" s="67">
        <v>710476394.83536685</v>
      </c>
      <c r="BO266" s="67">
        <v>0</v>
      </c>
      <c r="BP266" s="67">
        <v>0</v>
      </c>
      <c r="BQ266" s="67">
        <v>3292981720.1730909</v>
      </c>
      <c r="BR266" s="67">
        <v>0</v>
      </c>
      <c r="BS266" s="67">
        <v>4942885220.7775116</v>
      </c>
      <c r="BT266" s="67">
        <v>0</v>
      </c>
      <c r="BU266" s="67">
        <v>165399154.01559931</v>
      </c>
      <c r="BV266" s="67">
        <v>39424978.414160348</v>
      </c>
      <c r="BW266" s="67">
        <v>12374571943074.34</v>
      </c>
      <c r="BX266" s="67">
        <v>5099010686319.2002</v>
      </c>
      <c r="BY266" s="67">
        <v>7275561256755.1406</v>
      </c>
      <c r="BZ266" s="67">
        <v>18592320295819.449</v>
      </c>
      <c r="CA266" s="67">
        <v>19177708295819.449</v>
      </c>
    </row>
    <row r="267" spans="1:79">
      <c r="A267" t="s">
        <v>64</v>
      </c>
      <c r="B267" t="s">
        <v>153</v>
      </c>
      <c r="C267" s="67">
        <v>1999</v>
      </c>
      <c r="D267" t="s">
        <v>5264</v>
      </c>
      <c r="E267" s="67">
        <v>416589085</v>
      </c>
      <c r="F267" s="67">
        <v>3694129315404.6431</v>
      </c>
      <c r="G267" s="67">
        <v>1989805253859.762</v>
      </c>
      <c r="H267" s="67">
        <v>4200015863991.1128</v>
      </c>
      <c r="I267" s="67">
        <v>3530746866595.959</v>
      </c>
      <c r="J267" s="67">
        <v>1388722815156.2871</v>
      </c>
      <c r="K267" s="67">
        <v>461816721480.79352</v>
      </c>
      <c r="L267" s="67">
        <v>75252790602.687531</v>
      </c>
      <c r="M267" s="67">
        <v>55697980419.579514</v>
      </c>
      <c r="N267" s="67">
        <v>145499911620.28229</v>
      </c>
      <c r="O267" s="67">
        <v>812809475708.21594</v>
      </c>
      <c r="P267" s="67">
        <v>16285416636.95223</v>
      </c>
      <c r="Q267" s="67">
        <v>655938158851.82251</v>
      </c>
      <c r="R267" s="67">
        <v>1387940970307.574</v>
      </c>
      <c r="S267" s="67">
        <v>731807954241.58862</v>
      </c>
      <c r="T267" s="67">
        <v>26289625967.46064</v>
      </c>
      <c r="U267" s="67">
        <v>65714188311.59066</v>
      </c>
      <c r="V267" s="67">
        <v>427842553694.75208</v>
      </c>
      <c r="W267" s="67">
        <v>11865388978.36611</v>
      </c>
      <c r="X267" s="67">
        <v>39822346521.83725</v>
      </c>
      <c r="Y267" s="67">
        <v>196854842654.03931</v>
      </c>
      <c r="Z267" s="67">
        <v>145795101294.00519</v>
      </c>
      <c r="AA267" s="67">
        <v>1056842029.132586</v>
      </c>
      <c r="AB267" s="67">
        <v>11659675089.41538</v>
      </c>
      <c r="AC267" s="67">
        <v>0</v>
      </c>
      <c r="AD267" s="67">
        <v>6661014518.0265398</v>
      </c>
      <c r="AE267" s="67">
        <v>0</v>
      </c>
      <c r="AF267" s="67">
        <v>11517059445.392401</v>
      </c>
      <c r="AG267" s="67">
        <v>0</v>
      </c>
      <c r="AH267" s="67">
        <v>2354594597.9752469</v>
      </c>
      <c r="AI267" s="67">
        <v>255688566.56212279</v>
      </c>
      <c r="AJ267" s="67">
        <v>14596445919585.539</v>
      </c>
      <c r="AK267" s="67">
        <v>5797993319530.5195</v>
      </c>
      <c r="AL267" s="67">
        <v>8830324449264.2109</v>
      </c>
      <c r="AM267" s="67">
        <v>20302112122894.012</v>
      </c>
      <c r="AN267" s="67">
        <v>23273583965683.75</v>
      </c>
      <c r="AO267" s="67">
        <v>3936330308253.189</v>
      </c>
      <c r="AP267" s="67">
        <v>3174459926010.6362</v>
      </c>
      <c r="AQ267" s="67">
        <v>761870382242.55273</v>
      </c>
      <c r="AR267" s="67">
        <v>432141000000</v>
      </c>
      <c r="AS267" s="67">
        <v>1091146000000</v>
      </c>
      <c r="AT267" s="67">
        <v>1810363684329.6631</v>
      </c>
      <c r="AU267" s="67">
        <v>588492791195.55811</v>
      </c>
      <c r="AV267" s="67">
        <v>242731125574.858</v>
      </c>
      <c r="AW267" s="67">
        <v>345761665620.70007</v>
      </c>
      <c r="AX267" s="67">
        <v>127106080642.7045</v>
      </c>
      <c r="AY267" s="67">
        <v>19067304439.597618</v>
      </c>
      <c r="AZ267" s="67">
        <v>16032952549.11108</v>
      </c>
      <c r="BA267" s="67">
        <v>99121914252.489822</v>
      </c>
      <c r="BB267" s="67">
        <v>308883818042.79401</v>
      </c>
      <c r="BC267" s="67">
        <v>139077047088.1109</v>
      </c>
      <c r="BD267" s="67">
        <v>512581776119.29718</v>
      </c>
      <c r="BE267" s="67">
        <v>227085727160.82181</v>
      </c>
      <c r="BF267" s="67">
        <v>142814669643.42719</v>
      </c>
      <c r="BG267" s="67">
        <v>22190044209.475719</v>
      </c>
      <c r="BH267" s="67">
        <v>0</v>
      </c>
      <c r="BI267" s="67">
        <v>62081013307.918869</v>
      </c>
      <c r="BJ267" s="67">
        <v>2412766795.439774</v>
      </c>
      <c r="BK267" s="67">
        <v>5729368411.8936348</v>
      </c>
      <c r="BL267" s="67">
        <v>4376731547.3931742</v>
      </c>
      <c r="BM267" s="67">
        <v>39018857680.849342</v>
      </c>
      <c r="BN267" s="67">
        <v>702334741.64473116</v>
      </c>
      <c r="BO267" s="67">
        <v>1432617426.5171189</v>
      </c>
      <c r="BP267" s="67">
        <v>0</v>
      </c>
      <c r="BQ267" s="67">
        <v>3104128524.7264938</v>
      </c>
      <c r="BR267" s="67">
        <v>0</v>
      </c>
      <c r="BS267" s="67">
        <v>5161338972.6319332</v>
      </c>
      <c r="BT267" s="67">
        <v>0</v>
      </c>
      <c r="BU267" s="67">
        <v>135882248.0546194</v>
      </c>
      <c r="BV267" s="67">
        <v>6986958.7680468094</v>
      </c>
      <c r="BW267" s="67">
        <v>10452430039815.52</v>
      </c>
      <c r="BX267" s="67">
        <v>4417909756433.3799</v>
      </c>
      <c r="BY267" s="67">
        <v>6034520283382.1396</v>
      </c>
      <c r="BZ267" s="67">
        <v>15767204759559.189</v>
      </c>
      <c r="CA267" s="67">
        <v>16426209759559.189</v>
      </c>
    </row>
    <row r="268" spans="1:79">
      <c r="A268" t="s">
        <v>64</v>
      </c>
      <c r="B268" t="s">
        <v>153</v>
      </c>
      <c r="C268" s="67">
        <v>2000</v>
      </c>
      <c r="D268" t="s">
        <v>5265</v>
      </c>
      <c r="E268" s="67">
        <v>422797741</v>
      </c>
      <c r="F268" s="67">
        <v>3832047466065.8271</v>
      </c>
      <c r="G268" s="67">
        <v>1997778321157.4241</v>
      </c>
      <c r="H268" s="67">
        <v>4005187062997.4751</v>
      </c>
      <c r="I268" s="67">
        <v>3568912041173.9878</v>
      </c>
      <c r="J268" s="67">
        <v>1389010111140.46</v>
      </c>
      <c r="K268" s="67">
        <v>458818839450.98187</v>
      </c>
      <c r="L268" s="67">
        <v>75106229291.794449</v>
      </c>
      <c r="M268" s="67">
        <v>55621943553.191238</v>
      </c>
      <c r="N268" s="67">
        <v>144709673524.3544</v>
      </c>
      <c r="O268" s="67">
        <v>808078118817.32727</v>
      </c>
      <c r="P268" s="67">
        <v>16158819424.090509</v>
      </c>
      <c r="Q268" s="67">
        <v>681859264777.95471</v>
      </c>
      <c r="R268" s="67">
        <v>1383066596878.916</v>
      </c>
      <c r="S268" s="67">
        <v>728947998776.46814</v>
      </c>
      <c r="T268" s="67">
        <v>26886109316.40905</v>
      </c>
      <c r="U268" s="67">
        <v>65330735023.470863</v>
      </c>
      <c r="V268" s="67">
        <v>430604103579.10968</v>
      </c>
      <c r="W268" s="67">
        <v>11865388978.36611</v>
      </c>
      <c r="X268" s="67">
        <v>39810106439.437363</v>
      </c>
      <c r="Y268" s="67">
        <v>196875741520.40161</v>
      </c>
      <c r="Z268" s="67">
        <v>145645551482.4725</v>
      </c>
      <c r="AA268" s="67">
        <v>3079285771.8526092</v>
      </c>
      <c r="AB268" s="67">
        <v>11928871577.30938</v>
      </c>
      <c r="AC268" s="67">
        <v>0</v>
      </c>
      <c r="AD268" s="67">
        <v>6656183545.7145987</v>
      </c>
      <c r="AE268" s="67">
        <v>0</v>
      </c>
      <c r="AF268" s="67">
        <v>12132753624.410419</v>
      </c>
      <c r="AG268" s="67">
        <v>0</v>
      </c>
      <c r="AH268" s="67">
        <v>2354594597.9752469</v>
      </c>
      <c r="AI268" s="67">
        <v>255626041.1697998</v>
      </c>
      <c r="AJ268" s="67">
        <v>15129601626281.25</v>
      </c>
      <c r="AK268" s="67">
        <v>6048744979124.8398</v>
      </c>
      <c r="AL268" s="67">
        <v>9103441910705.6152</v>
      </c>
      <c r="AM268" s="67">
        <v>21283016704277.18</v>
      </c>
      <c r="AN268" s="67">
        <v>24036019073409.84</v>
      </c>
      <c r="AO268" s="67">
        <v>4547960173854.835</v>
      </c>
      <c r="AP268" s="67">
        <v>3667709817624.8672</v>
      </c>
      <c r="AQ268" s="67">
        <v>880250356229.96802</v>
      </c>
      <c r="AR268" s="67">
        <v>459350000000</v>
      </c>
      <c r="AS268" s="67">
        <v>1094726000000</v>
      </c>
      <c r="AT268" s="67">
        <v>1932013290056.9861</v>
      </c>
      <c r="AU268" s="67">
        <v>601330343683.52332</v>
      </c>
      <c r="AV268" s="67">
        <v>243581264410.95871</v>
      </c>
      <c r="AW268" s="67">
        <v>357749079272.56458</v>
      </c>
      <c r="AX268" s="67">
        <v>105084783859.74809</v>
      </c>
      <c r="AY268" s="67">
        <v>20904905784.761108</v>
      </c>
      <c r="AZ268" s="67">
        <v>17743502371.975948</v>
      </c>
      <c r="BA268" s="67">
        <v>101406382191.0605</v>
      </c>
      <c r="BB268" s="67">
        <v>328258845197.68842</v>
      </c>
      <c r="BC268" s="67">
        <v>185136601907.5433</v>
      </c>
      <c r="BD268" s="67">
        <v>572147925060.68506</v>
      </c>
      <c r="BE268" s="67">
        <v>563905391271.99988</v>
      </c>
      <c r="BF268" s="67">
        <v>460241755408.40808</v>
      </c>
      <c r="BG268" s="67">
        <v>42557451058.494186</v>
      </c>
      <c r="BH268" s="67">
        <v>0</v>
      </c>
      <c r="BI268" s="67">
        <v>61106184805.097443</v>
      </c>
      <c r="BJ268" s="67">
        <v>2312930045.1167488</v>
      </c>
      <c r="BK268" s="67">
        <v>6895435856.6878691</v>
      </c>
      <c r="BL268" s="67">
        <v>4028051041.429934</v>
      </c>
      <c r="BM268" s="67">
        <v>32729096160.517281</v>
      </c>
      <c r="BN268" s="67">
        <v>1554660976.5594649</v>
      </c>
      <c r="BO268" s="67">
        <v>3905058938.5666351</v>
      </c>
      <c r="BP268" s="67">
        <v>0</v>
      </c>
      <c r="BQ268" s="67">
        <v>3463507420.79281</v>
      </c>
      <c r="BR268" s="67">
        <v>0</v>
      </c>
      <c r="BS268" s="67">
        <v>5999254492.4862671</v>
      </c>
      <c r="BT268" s="67">
        <v>0</v>
      </c>
      <c r="BU268" s="67">
        <v>210915347.76517189</v>
      </c>
      <c r="BV268" s="67">
        <v>7274525.1752689276</v>
      </c>
      <c r="BW268" s="67">
        <v>11605118660233.26</v>
      </c>
      <c r="BX268" s="67">
        <v>4904669211172.1348</v>
      </c>
      <c r="BY268" s="67">
        <v>6700449449061.126</v>
      </c>
      <c r="BZ268" s="67">
        <v>18013621515417.078</v>
      </c>
      <c r="CA268" s="67">
        <v>18648997515417.078</v>
      </c>
    </row>
    <row r="269" spans="1:79">
      <c r="A269" t="s">
        <v>64</v>
      </c>
      <c r="B269" t="s">
        <v>153</v>
      </c>
      <c r="C269" s="67">
        <v>2001</v>
      </c>
      <c r="D269" t="s">
        <v>5266</v>
      </c>
      <c r="E269" s="67">
        <v>428871637</v>
      </c>
      <c r="F269" s="67">
        <v>3951644595752.6382</v>
      </c>
      <c r="G269" s="67">
        <v>1897316441321.759</v>
      </c>
      <c r="H269" s="67">
        <v>4011248153996.5068</v>
      </c>
      <c r="I269" s="67">
        <v>3451011739488.248</v>
      </c>
      <c r="J269" s="67">
        <v>1385483733349.8081</v>
      </c>
      <c r="K269" s="67">
        <v>455648607339.72882</v>
      </c>
      <c r="L269" s="67">
        <v>74959531927.180466</v>
      </c>
      <c r="M269" s="67">
        <v>55492223601.914131</v>
      </c>
      <c r="N269" s="67">
        <v>143861542140.09521</v>
      </c>
      <c r="O269" s="67">
        <v>802978626260.82849</v>
      </c>
      <c r="P269" s="67">
        <v>15746869048.58882</v>
      </c>
      <c r="Q269" s="67">
        <v>613439733702.84583</v>
      </c>
      <c r="R269" s="67">
        <v>1397070368941.5691</v>
      </c>
      <c r="S269" s="67">
        <v>735041230957.57617</v>
      </c>
      <c r="T269" s="67">
        <v>26489096153.76223</v>
      </c>
      <c r="U269" s="67">
        <v>65180214671.546242</v>
      </c>
      <c r="V269" s="67">
        <v>457439152178.74139</v>
      </c>
      <c r="W269" s="67">
        <v>7224528358.9382687</v>
      </c>
      <c r="X269" s="67">
        <v>65250649956.959976</v>
      </c>
      <c r="Y269" s="67">
        <v>197167103879.95139</v>
      </c>
      <c r="Z269" s="67">
        <v>145496432115.6344</v>
      </c>
      <c r="AA269" s="67">
        <v>1547816158.163837</v>
      </c>
      <c r="AB269" s="67">
        <v>11645440611.071541</v>
      </c>
      <c r="AC269" s="67">
        <v>0</v>
      </c>
      <c r="AD269" s="67">
        <v>7633063666.6823645</v>
      </c>
      <c r="AE269" s="67">
        <v>0</v>
      </c>
      <c r="AF269" s="67">
        <v>18516733569.027061</v>
      </c>
      <c r="AG269" s="67">
        <v>0</v>
      </c>
      <c r="AH269" s="67">
        <v>2354594597.9752469</v>
      </c>
      <c r="AI269" s="67">
        <v>602789264.33730841</v>
      </c>
      <c r="AJ269" s="67">
        <v>15727251728279.779</v>
      </c>
      <c r="AK269" s="67">
        <v>6368639220368.0635</v>
      </c>
      <c r="AL269" s="67">
        <v>9379660740152.7402</v>
      </c>
      <c r="AM269" s="67">
        <v>21950776961459.77</v>
      </c>
      <c r="AN269" s="67">
        <v>24708134772490.461</v>
      </c>
      <c r="AO269" s="67">
        <v>4736744632731.1475</v>
      </c>
      <c r="AP269" s="67">
        <v>3819955348976.731</v>
      </c>
      <c r="AQ269" s="67">
        <v>916789283754.41553</v>
      </c>
      <c r="AR269" s="67">
        <v>478540000000</v>
      </c>
      <c r="AS269" s="67">
        <v>1142521000000</v>
      </c>
      <c r="AT269" s="67">
        <v>1579707560585.0811</v>
      </c>
      <c r="AU269" s="67">
        <v>450246317483.93579</v>
      </c>
      <c r="AV269" s="67">
        <v>204949597917.34369</v>
      </c>
      <c r="AW269" s="67">
        <v>245296719566.59219</v>
      </c>
      <c r="AX269" s="67">
        <v>105229943600.9922</v>
      </c>
      <c r="AY269" s="67">
        <v>20800717912.4753</v>
      </c>
      <c r="AZ269" s="67">
        <v>17315669387.948551</v>
      </c>
      <c r="BA269" s="67">
        <v>102537020723.58549</v>
      </c>
      <c r="BB269" s="67">
        <v>306882801983.95898</v>
      </c>
      <c r="BC269" s="67">
        <v>144105517843.48541</v>
      </c>
      <c r="BD269" s="67">
        <v>432589571648.69922</v>
      </c>
      <c r="BE269" s="67">
        <v>437713429402.58173</v>
      </c>
      <c r="BF269" s="67">
        <v>347741782604.30609</v>
      </c>
      <c r="BG269" s="67">
        <v>38753624750.872093</v>
      </c>
      <c r="BH269" s="67">
        <v>0</v>
      </c>
      <c r="BI269" s="67">
        <v>51218022047.403664</v>
      </c>
      <c r="BJ269" s="67">
        <v>2041006833.6947351</v>
      </c>
      <c r="BK269" s="67">
        <v>5142324409.3630972</v>
      </c>
      <c r="BL269" s="67">
        <v>1770207556.3218939</v>
      </c>
      <c r="BM269" s="67">
        <v>31875732369.193439</v>
      </c>
      <c r="BN269" s="67">
        <v>678700140.41271818</v>
      </c>
      <c r="BO269" s="67">
        <v>883198026.7431519</v>
      </c>
      <c r="BP269" s="67">
        <v>0</v>
      </c>
      <c r="BQ269" s="67">
        <v>2877028368.8521428</v>
      </c>
      <c r="BR269" s="67">
        <v>0</v>
      </c>
      <c r="BS269" s="67">
        <v>5885801686.8940544</v>
      </c>
      <c r="BT269" s="67">
        <v>0</v>
      </c>
      <c r="BU269" s="67">
        <v>63289710.968110323</v>
      </c>
      <c r="BV269" s="67">
        <v>732944.96030030132</v>
      </c>
      <c r="BW269" s="67">
        <v>12017746013622.449</v>
      </c>
      <c r="BX269" s="67">
        <v>5235473371198.7275</v>
      </c>
      <c r="BY269" s="67">
        <v>6782272642423.7227</v>
      </c>
      <c r="BZ269" s="67">
        <v>18107930636341.25</v>
      </c>
      <c r="CA269" s="67">
        <v>18771911636341.25</v>
      </c>
    </row>
    <row r="270" spans="1:79">
      <c r="A270" t="s">
        <v>64</v>
      </c>
      <c r="B270" t="s">
        <v>153</v>
      </c>
      <c r="C270" s="67">
        <v>2002</v>
      </c>
      <c r="D270" t="s">
        <v>5267</v>
      </c>
      <c r="E270" s="67">
        <v>434801729</v>
      </c>
      <c r="F270" s="67">
        <v>4051932102607.0459</v>
      </c>
      <c r="G270" s="67">
        <v>1644476871041.9651</v>
      </c>
      <c r="H270" s="67">
        <v>3171707987571.0781</v>
      </c>
      <c r="I270" s="67">
        <v>3486730311180.502</v>
      </c>
      <c r="J270" s="67">
        <v>1385134277104.865</v>
      </c>
      <c r="K270" s="67">
        <v>452478375228.47559</v>
      </c>
      <c r="L270" s="67">
        <v>74812966733.425812</v>
      </c>
      <c r="M270" s="67">
        <v>55362503650.637016</v>
      </c>
      <c r="N270" s="67">
        <v>143013410755.83609</v>
      </c>
      <c r="O270" s="67">
        <v>797879133704.32971</v>
      </c>
      <c r="P270" s="67">
        <v>15365911920.24378</v>
      </c>
      <c r="Q270" s="67">
        <v>651179832758.89624</v>
      </c>
      <c r="R270" s="67">
        <v>1337614575286.051</v>
      </c>
      <c r="S270" s="67">
        <v>730446703889.24524</v>
      </c>
      <c r="T270" s="67">
        <v>20634099275.246651</v>
      </c>
      <c r="U270" s="67">
        <v>64781609022.806473</v>
      </c>
      <c r="V270" s="67">
        <v>455764277149.97668</v>
      </c>
      <c r="W270" s="67">
        <v>7445521721.7681665</v>
      </c>
      <c r="X270" s="67">
        <v>60618859372.982803</v>
      </c>
      <c r="Y270" s="67">
        <v>197645491363.9921</v>
      </c>
      <c r="Z270" s="67">
        <v>145360032859.6662</v>
      </c>
      <c r="AA270" s="67">
        <v>1542647923.619355</v>
      </c>
      <c r="AB270" s="67">
        <v>14134097449.004391</v>
      </c>
      <c r="AC270" s="67">
        <v>0</v>
      </c>
      <c r="AD270" s="67">
        <v>7626467822.5821056</v>
      </c>
      <c r="AE270" s="67">
        <v>0</v>
      </c>
      <c r="AF270" s="67">
        <v>18433837299.44136</v>
      </c>
      <c r="AG270" s="67">
        <v>0</v>
      </c>
      <c r="AH270" s="67">
        <v>2354594597.9752469</v>
      </c>
      <c r="AI270" s="67">
        <v>602726738.94498539</v>
      </c>
      <c r="AJ270" s="67">
        <v>16263577378001.16</v>
      </c>
      <c r="AK270" s="67">
        <v>6644930848511.8643</v>
      </c>
      <c r="AL270" s="67">
        <v>9630721387269.5898</v>
      </c>
      <c r="AM270" s="67">
        <v>23377746916007.191</v>
      </c>
      <c r="AN270" s="67">
        <v>25379438363729.77</v>
      </c>
      <c r="AO270" s="67">
        <v>4520688782850.1904</v>
      </c>
      <c r="AP270" s="67">
        <v>3645716760363.0571</v>
      </c>
      <c r="AQ270" s="67">
        <v>874972022487.13354</v>
      </c>
      <c r="AR270" s="67">
        <v>491626000000</v>
      </c>
      <c r="AS270" s="67">
        <v>1068000000000</v>
      </c>
      <c r="AT270" s="67">
        <v>1497703432923.2791</v>
      </c>
      <c r="AU270" s="67">
        <v>448908115851.42859</v>
      </c>
      <c r="AV270" s="67">
        <v>205704394120.69199</v>
      </c>
      <c r="AW270" s="67">
        <v>243203721730.7366</v>
      </c>
      <c r="AX270" s="67">
        <v>122322741357.04021</v>
      </c>
      <c r="AY270" s="67">
        <v>21551561071.91296</v>
      </c>
      <c r="AZ270" s="67">
        <v>16896022804.49258</v>
      </c>
      <c r="BA270" s="67">
        <v>102865227808.44659</v>
      </c>
      <c r="BB270" s="67">
        <v>268954286164.01791</v>
      </c>
      <c r="BC270" s="67">
        <v>171096599801.67459</v>
      </c>
      <c r="BD270" s="67">
        <v>345108878064.2655</v>
      </c>
      <c r="BE270" s="67">
        <v>443550927836.31531</v>
      </c>
      <c r="BF270" s="67">
        <v>350565253962.92169</v>
      </c>
      <c r="BG270" s="67">
        <v>28745149484.46891</v>
      </c>
      <c r="BH270" s="67">
        <v>0</v>
      </c>
      <c r="BI270" s="67">
        <v>64240524388.924683</v>
      </c>
      <c r="BJ270" s="67">
        <v>837785862.20963275</v>
      </c>
      <c r="BK270" s="67">
        <v>8163921537.6372147</v>
      </c>
      <c r="BL270" s="67">
        <v>6542224608.6985292</v>
      </c>
      <c r="BM270" s="67">
        <v>37793130679.443192</v>
      </c>
      <c r="BN270" s="67">
        <v>621769645.54514492</v>
      </c>
      <c r="BO270" s="67">
        <v>1529095261.2633369</v>
      </c>
      <c r="BP270" s="67">
        <v>0</v>
      </c>
      <c r="BQ270" s="67">
        <v>3374926188.0421429</v>
      </c>
      <c r="BR270" s="67">
        <v>0</v>
      </c>
      <c r="BS270" s="67">
        <v>5168729365.0726986</v>
      </c>
      <c r="BT270" s="67">
        <v>78997.180268005672</v>
      </c>
      <c r="BU270" s="67">
        <v>207658276.64950699</v>
      </c>
      <c r="BV270" s="67">
        <v>1203967.183003729</v>
      </c>
      <c r="BW270" s="67">
        <v>10738282626383.141</v>
      </c>
      <c r="BX270" s="67">
        <v>4656579100290.041</v>
      </c>
      <c r="BY270" s="67">
        <v>6081703526093.1055</v>
      </c>
      <c r="BZ270" s="67">
        <v>16623851769992.93</v>
      </c>
      <c r="CA270" s="67">
        <v>17200225769992.93</v>
      </c>
    </row>
    <row r="271" spans="1:79">
      <c r="A271" t="s">
        <v>64</v>
      </c>
      <c r="B271" t="s">
        <v>153</v>
      </c>
      <c r="C271" s="67">
        <v>2003</v>
      </c>
      <c r="D271" t="s">
        <v>5268</v>
      </c>
      <c r="E271" s="67">
        <v>440538459</v>
      </c>
      <c r="F271" s="67">
        <v>4152793849768.2769</v>
      </c>
      <c r="G271" s="67">
        <v>1650702678371.446</v>
      </c>
      <c r="H271" s="67">
        <v>3152423478970.188</v>
      </c>
      <c r="I271" s="67">
        <v>3520930781716.6162</v>
      </c>
      <c r="J271" s="67">
        <v>1385200890094.2739</v>
      </c>
      <c r="K271" s="67">
        <v>449308143117.22241</v>
      </c>
      <c r="L271" s="67">
        <v>74666300201.246429</v>
      </c>
      <c r="M271" s="67">
        <v>55232783699.359917</v>
      </c>
      <c r="N271" s="67">
        <v>142165279371.5769</v>
      </c>
      <c r="O271" s="67">
        <v>792779641147.83105</v>
      </c>
      <c r="P271" s="67">
        <v>15066058978.27651</v>
      </c>
      <c r="Q271" s="67">
        <v>691318347839.03772</v>
      </c>
      <c r="R271" s="67">
        <v>1574752588714.74</v>
      </c>
      <c r="S271" s="67">
        <v>598346324543.73584</v>
      </c>
      <c r="T271" s="67">
        <v>20270239626.251591</v>
      </c>
      <c r="U271" s="67">
        <v>64286765463.080673</v>
      </c>
      <c r="V271" s="67">
        <v>749510059049.88037</v>
      </c>
      <c r="W271" s="67">
        <v>7445521721.7681665</v>
      </c>
      <c r="X271" s="67">
        <v>60607129039.997124</v>
      </c>
      <c r="Y271" s="67">
        <v>267343550628.0387</v>
      </c>
      <c r="Z271" s="67">
        <v>369592374805.11292</v>
      </c>
      <c r="AA271" s="67">
        <v>1537672491.7398779</v>
      </c>
      <c r="AB271" s="67">
        <v>14066798327.030899</v>
      </c>
      <c r="AC271" s="67">
        <v>0</v>
      </c>
      <c r="AD271" s="67">
        <v>7620828918.3949518</v>
      </c>
      <c r="AE271" s="67">
        <v>0</v>
      </c>
      <c r="AF271" s="67">
        <v>18339157525.983429</v>
      </c>
      <c r="AG271" s="67">
        <v>0</v>
      </c>
      <c r="AH271" s="67">
        <v>2354594597.9752469</v>
      </c>
      <c r="AI271" s="67">
        <v>602430993.83929741</v>
      </c>
      <c r="AJ271" s="67">
        <v>16939439910405.561</v>
      </c>
      <c r="AK271" s="67">
        <v>6946568312381.2217</v>
      </c>
      <c r="AL271" s="67">
        <v>10001360718056.689</v>
      </c>
      <c r="AM271" s="67">
        <v>24230342473752.121</v>
      </c>
      <c r="AN271" s="67">
        <v>26173484082560.578</v>
      </c>
      <c r="AO271" s="67">
        <v>4514715234710.6348</v>
      </c>
      <c r="AP271" s="67">
        <v>3640899382831.1582</v>
      </c>
      <c r="AQ271" s="67">
        <v>873815851879.47766</v>
      </c>
      <c r="AR271" s="67">
        <v>551359000000</v>
      </c>
      <c r="AS271" s="67">
        <v>1184624000000</v>
      </c>
      <c r="AT271" s="67">
        <v>1549155019797.167</v>
      </c>
      <c r="AU271" s="67">
        <v>514188062181.16522</v>
      </c>
      <c r="AV271" s="67">
        <v>237879363692.04791</v>
      </c>
      <c r="AW271" s="67">
        <v>276308698489.11737</v>
      </c>
      <c r="AX271" s="67">
        <v>137564977352.6528</v>
      </c>
      <c r="AY271" s="67">
        <v>21607610044.926041</v>
      </c>
      <c r="AZ271" s="67">
        <v>18713363375.28352</v>
      </c>
      <c r="BA271" s="67">
        <v>103665862857.7451</v>
      </c>
      <c r="BB271" s="67">
        <v>289483348880.14319</v>
      </c>
      <c r="BC271" s="67">
        <v>93717392531.181656</v>
      </c>
      <c r="BD271" s="67">
        <v>370214402574.06982</v>
      </c>
      <c r="BE271" s="67">
        <v>465276856888.84198</v>
      </c>
      <c r="BF271" s="67">
        <v>325071510566.31848</v>
      </c>
      <c r="BG271" s="67">
        <v>28501049689.034279</v>
      </c>
      <c r="BH271" s="67">
        <v>0</v>
      </c>
      <c r="BI271" s="67">
        <v>111704296633.4893</v>
      </c>
      <c r="BJ271" s="67">
        <v>276367191.17253488</v>
      </c>
      <c r="BK271" s="67">
        <v>11541457471.362049</v>
      </c>
      <c r="BL271" s="67">
        <v>21247360261.064541</v>
      </c>
      <c r="BM271" s="67">
        <v>62564168180.90242</v>
      </c>
      <c r="BN271" s="67">
        <v>768211682.48368728</v>
      </c>
      <c r="BO271" s="67">
        <v>5477821814.0523787</v>
      </c>
      <c r="BP271" s="67">
        <v>0</v>
      </c>
      <c r="BQ271" s="67">
        <v>3764149651.024581</v>
      </c>
      <c r="BR271" s="67">
        <v>0</v>
      </c>
      <c r="BS271" s="67">
        <v>5542315481.1129255</v>
      </c>
      <c r="BT271" s="67">
        <v>186903.70134488001</v>
      </c>
      <c r="BU271" s="67">
        <v>521948052.21185118</v>
      </c>
      <c r="BV271" s="67">
        <v>309944.40096477012</v>
      </c>
      <c r="BW271" s="67">
        <v>10567436381903.18</v>
      </c>
      <c r="BX271" s="67">
        <v>4292348778602.6851</v>
      </c>
      <c r="BY271" s="67">
        <v>6275087603300.4971</v>
      </c>
      <c r="BZ271" s="67">
        <v>16463318493299.83</v>
      </c>
      <c r="CA271" s="67">
        <v>17096583493299.83</v>
      </c>
    </row>
    <row r="272" spans="1:79">
      <c r="A272" t="s">
        <v>64</v>
      </c>
      <c r="B272" t="s">
        <v>153</v>
      </c>
      <c r="C272" s="67">
        <v>2004</v>
      </c>
      <c r="D272" t="s">
        <v>5269</v>
      </c>
      <c r="E272" s="67">
        <v>446179170</v>
      </c>
      <c r="F272" s="67">
        <v>4277875401276.0049</v>
      </c>
      <c r="G272" s="67">
        <v>1732568382974.6121</v>
      </c>
      <c r="H272" s="67">
        <v>3245698519188.3848</v>
      </c>
      <c r="I272" s="67">
        <v>3547132480833.3369</v>
      </c>
      <c r="J272" s="67">
        <v>1383903549270.366</v>
      </c>
      <c r="K272" s="67">
        <v>446137911005.96942</v>
      </c>
      <c r="L272" s="67">
        <v>74515479216.387543</v>
      </c>
      <c r="M272" s="67">
        <v>55103063748.082809</v>
      </c>
      <c r="N272" s="67">
        <v>141317147987.31769</v>
      </c>
      <c r="O272" s="67">
        <v>787680148591.33203</v>
      </c>
      <c r="P272" s="67">
        <v>14739069214.636749</v>
      </c>
      <c r="Q272" s="67">
        <v>719977300520.81665</v>
      </c>
      <c r="R272" s="67">
        <v>1591842550913.001</v>
      </c>
      <c r="S272" s="67">
        <v>580660795313.70117</v>
      </c>
      <c r="T272" s="67">
        <v>21320177164.14241</v>
      </c>
      <c r="U272" s="67">
        <v>64830642672.583847</v>
      </c>
      <c r="V272" s="67">
        <v>782668628198.276</v>
      </c>
      <c r="W272" s="67">
        <v>7445521721.7681665</v>
      </c>
      <c r="X272" s="67">
        <v>60596708174.595367</v>
      </c>
      <c r="Y272" s="67">
        <v>267245261628.6864</v>
      </c>
      <c r="Z272" s="67">
        <v>402999491902.68652</v>
      </c>
      <c r="AA272" s="67">
        <v>1532506363.049746</v>
      </c>
      <c r="AB272" s="67">
        <v>14066798327.030899</v>
      </c>
      <c r="AC272" s="67">
        <v>0</v>
      </c>
      <c r="AD272" s="67">
        <v>7614557062.0924206</v>
      </c>
      <c r="AE272" s="67">
        <v>0</v>
      </c>
      <c r="AF272" s="67">
        <v>18211057548.435131</v>
      </c>
      <c r="AG272" s="67">
        <v>0</v>
      </c>
      <c r="AH272" s="67">
        <v>2354594597.9752469</v>
      </c>
      <c r="AI272" s="67">
        <v>602130871.95614684</v>
      </c>
      <c r="AJ272" s="67">
        <v>17777769150978.691</v>
      </c>
      <c r="AK272" s="67">
        <v>7352762892846.1104</v>
      </c>
      <c r="AL272" s="67">
        <v>10435284293545.189</v>
      </c>
      <c r="AM272" s="67">
        <v>25176121804762.93</v>
      </c>
      <c r="AN272" s="67">
        <v>27118734658562.699</v>
      </c>
      <c r="AO272" s="67">
        <v>4871268013835.0586</v>
      </c>
      <c r="AP272" s="67">
        <v>3928441946641.1758</v>
      </c>
      <c r="AQ272" s="67">
        <v>942826067193.88208</v>
      </c>
      <c r="AR272" s="67">
        <v>617956000000</v>
      </c>
      <c r="AS272" s="67">
        <v>1299450000000</v>
      </c>
      <c r="AT272" s="67">
        <v>1818839156437.583</v>
      </c>
      <c r="AU272" s="67">
        <v>554575520524.74976</v>
      </c>
      <c r="AV272" s="67">
        <v>256755961547.33871</v>
      </c>
      <c r="AW272" s="67">
        <v>297819558977.41089</v>
      </c>
      <c r="AX272" s="67">
        <v>123283784497.1449</v>
      </c>
      <c r="AY272" s="67">
        <v>23331795560.83321</v>
      </c>
      <c r="AZ272" s="67">
        <v>21879087472.583111</v>
      </c>
      <c r="BA272" s="67">
        <v>104973591228.58549</v>
      </c>
      <c r="BB272" s="67">
        <v>335427763475.29688</v>
      </c>
      <c r="BC272" s="67">
        <v>176307318420.20639</v>
      </c>
      <c r="BD272" s="67">
        <v>479060295258.18341</v>
      </c>
      <c r="BE272" s="67">
        <v>668669366976.59534</v>
      </c>
      <c r="BF272" s="67">
        <v>399241150852.27393</v>
      </c>
      <c r="BG272" s="67">
        <v>32187866513.939381</v>
      </c>
      <c r="BH272" s="67">
        <v>20376995384.45039</v>
      </c>
      <c r="BI272" s="67">
        <v>216863354225.93179</v>
      </c>
      <c r="BJ272" s="67">
        <v>5258418764.5380926</v>
      </c>
      <c r="BK272" s="67">
        <v>44024393360.914093</v>
      </c>
      <c r="BL272" s="67">
        <v>26225234139.536991</v>
      </c>
      <c r="BM272" s="67">
        <v>108093334636.08189</v>
      </c>
      <c r="BN272" s="67">
        <v>1769848131.99473</v>
      </c>
      <c r="BO272" s="67">
        <v>11244288984.4018</v>
      </c>
      <c r="BP272" s="67">
        <v>0</v>
      </c>
      <c r="BQ272" s="67">
        <v>6731949927.2546511</v>
      </c>
      <c r="BR272" s="67">
        <v>0</v>
      </c>
      <c r="BS272" s="67">
        <v>8914570024.0804749</v>
      </c>
      <c r="BT272" s="67">
        <v>276642.37498165009</v>
      </c>
      <c r="BU272" s="67">
        <v>4601039614.7541161</v>
      </c>
      <c r="BV272" s="67">
        <v>0</v>
      </c>
      <c r="BW272" s="67">
        <v>11779365551376.32</v>
      </c>
      <c r="BX272" s="67">
        <v>4757068033142.7959</v>
      </c>
      <c r="BY272" s="67">
        <v>7022297518233.5215</v>
      </c>
      <c r="BZ272" s="67">
        <v>18456648088625.551</v>
      </c>
      <c r="CA272" s="67">
        <v>19138142088625.551</v>
      </c>
    </row>
    <row r="273" spans="1:79">
      <c r="A273" t="s">
        <v>64</v>
      </c>
      <c r="B273" t="s">
        <v>153</v>
      </c>
      <c r="C273" s="67">
        <v>2005</v>
      </c>
      <c r="D273" t="s">
        <v>5270</v>
      </c>
      <c r="E273" s="67">
        <v>451752834</v>
      </c>
      <c r="F273" s="67">
        <v>4417472326413.751</v>
      </c>
      <c r="G273" s="67">
        <v>1820592632272.175</v>
      </c>
      <c r="H273" s="67">
        <v>3063863846962.7051</v>
      </c>
      <c r="I273" s="67">
        <v>3577080612320.1611</v>
      </c>
      <c r="J273" s="67">
        <v>1382137571669.428</v>
      </c>
      <c r="K273" s="67">
        <v>442967678894.71613</v>
      </c>
      <c r="L273" s="67">
        <v>74368930869.004288</v>
      </c>
      <c r="M273" s="67">
        <v>54973343796.805687</v>
      </c>
      <c r="N273" s="67">
        <v>140469016603.05859</v>
      </c>
      <c r="O273" s="67">
        <v>782580656034.83325</v>
      </c>
      <c r="P273" s="67">
        <v>14302879547.379749</v>
      </c>
      <c r="Q273" s="67">
        <v>752737072978.68555</v>
      </c>
      <c r="R273" s="67">
        <v>1521563082412.9309</v>
      </c>
      <c r="S273" s="67">
        <v>524741963493.66632</v>
      </c>
      <c r="T273" s="67">
        <v>19687440041.979809</v>
      </c>
      <c r="U273" s="67">
        <v>66851740231.797791</v>
      </c>
      <c r="V273" s="67">
        <v>785941866780.03442</v>
      </c>
      <c r="W273" s="67">
        <v>7445521721.7681665</v>
      </c>
      <c r="X273" s="67">
        <v>63227008856.719009</v>
      </c>
      <c r="Y273" s="67">
        <v>267523234523.86191</v>
      </c>
      <c r="Z273" s="67">
        <v>402900684378.20459</v>
      </c>
      <c r="AA273" s="67">
        <v>1526824066.0598519</v>
      </c>
      <c r="AB273" s="67">
        <v>14066798327.030899</v>
      </c>
      <c r="AC273" s="67">
        <v>0</v>
      </c>
      <c r="AD273" s="67">
        <v>7607504244.9859419</v>
      </c>
      <c r="AE273" s="67">
        <v>0</v>
      </c>
      <c r="AF273" s="67">
        <v>18110563352.94223</v>
      </c>
      <c r="AG273" s="67">
        <v>0</v>
      </c>
      <c r="AH273" s="67">
        <v>2932212311.6199741</v>
      </c>
      <c r="AI273" s="67">
        <v>601514996.84176481</v>
      </c>
      <c r="AJ273" s="67">
        <v>18552629911947.199</v>
      </c>
      <c r="AK273" s="67">
        <v>7744352071402.4746</v>
      </c>
      <c r="AL273" s="67">
        <v>10820116904285.381</v>
      </c>
      <c r="AM273" s="67">
        <v>26289503738285.09</v>
      </c>
      <c r="AN273" s="67">
        <v>27953723814032.891</v>
      </c>
      <c r="AO273" s="67">
        <v>5534744511357.3447</v>
      </c>
      <c r="AP273" s="67">
        <v>4463503638191.4072</v>
      </c>
      <c r="AQ273" s="67">
        <v>1071240873165.938</v>
      </c>
      <c r="AR273" s="67">
        <v>719955000000</v>
      </c>
      <c r="AS273" s="67">
        <v>1389334000000</v>
      </c>
      <c r="AT273" s="67">
        <v>2072131724710.4009</v>
      </c>
      <c r="AU273" s="67">
        <v>586600151941.77881</v>
      </c>
      <c r="AV273" s="67">
        <v>269424707183.69989</v>
      </c>
      <c r="AW273" s="67">
        <v>317175444758.07898</v>
      </c>
      <c r="AX273" s="67">
        <v>132231457107.20329</v>
      </c>
      <c r="AY273" s="67">
        <v>27234386254.874329</v>
      </c>
      <c r="AZ273" s="67">
        <v>24728792217.763142</v>
      </c>
      <c r="BA273" s="67">
        <v>106898912850.7402</v>
      </c>
      <c r="BB273" s="67">
        <v>409439744282.66962</v>
      </c>
      <c r="BC273" s="67">
        <v>105698957200.2861</v>
      </c>
      <c r="BD273" s="67">
        <v>679299322855.08508</v>
      </c>
      <c r="BE273" s="67">
        <v>1201173799761.76</v>
      </c>
      <c r="BF273" s="67">
        <v>756939915913.41785</v>
      </c>
      <c r="BG273" s="67">
        <v>48376459493.262047</v>
      </c>
      <c r="BH273" s="67">
        <v>13700843237.868811</v>
      </c>
      <c r="BI273" s="67">
        <v>382156581117.21143</v>
      </c>
      <c r="BJ273" s="67">
        <v>6096966568.5640965</v>
      </c>
      <c r="BK273" s="67">
        <v>68937593518.028961</v>
      </c>
      <c r="BL273" s="67">
        <v>23962620786.260311</v>
      </c>
      <c r="BM273" s="67">
        <v>233256499856.3071</v>
      </c>
      <c r="BN273" s="67">
        <v>1959972896.6980159</v>
      </c>
      <c r="BO273" s="67">
        <v>15006666033.273861</v>
      </c>
      <c r="BP273" s="67">
        <v>0</v>
      </c>
      <c r="BQ273" s="67">
        <v>7368983174.3823423</v>
      </c>
      <c r="BR273" s="67">
        <v>0</v>
      </c>
      <c r="BS273" s="67">
        <v>13201956531.40621</v>
      </c>
      <c r="BT273" s="67">
        <v>225752.06534212281</v>
      </c>
      <c r="BU273" s="67">
        <v>12358206328.27379</v>
      </c>
      <c r="BV273" s="67">
        <v>6889671.9514533263</v>
      </c>
      <c r="BW273" s="67">
        <v>14536992048208</v>
      </c>
      <c r="BX273" s="67">
        <v>6076114877840.0889</v>
      </c>
      <c r="BY273" s="67">
        <v>8460877170367.915</v>
      </c>
      <c r="BZ273" s="67">
        <v>22675663084037.52</v>
      </c>
      <c r="CA273" s="67">
        <v>23345042084037.52</v>
      </c>
    </row>
    <row r="274" spans="1:79">
      <c r="A274" t="s">
        <v>64</v>
      </c>
      <c r="B274" t="s">
        <v>153</v>
      </c>
      <c r="C274" s="67">
        <v>2006</v>
      </c>
      <c r="D274" t="s">
        <v>5271</v>
      </c>
      <c r="E274" s="67">
        <v>457182966</v>
      </c>
      <c r="F274" s="67">
        <v>4581784696386.1895</v>
      </c>
      <c r="G274" s="67">
        <v>1944385396693.771</v>
      </c>
      <c r="H274" s="67">
        <v>3392753617881.7129</v>
      </c>
      <c r="I274" s="67">
        <v>3607237218510.1631</v>
      </c>
      <c r="J274" s="67">
        <v>1378314389067.9939</v>
      </c>
      <c r="K274" s="67">
        <v>439797446783.46301</v>
      </c>
      <c r="L274" s="67">
        <v>74222216658.01889</v>
      </c>
      <c r="M274" s="67">
        <v>54843623845.528587</v>
      </c>
      <c r="N274" s="67">
        <v>139620885218.79941</v>
      </c>
      <c r="O274" s="67">
        <v>777481163478.33435</v>
      </c>
      <c r="P274" s="67">
        <v>13880989530.18169</v>
      </c>
      <c r="Q274" s="67">
        <v>782659235063.70679</v>
      </c>
      <c r="R274" s="67">
        <v>1389731817573.7739</v>
      </c>
      <c r="S274" s="67">
        <v>502713601051.55109</v>
      </c>
      <c r="T274" s="67">
        <v>20390303045.211811</v>
      </c>
      <c r="U274" s="67">
        <v>66210523752.436089</v>
      </c>
      <c r="V274" s="67">
        <v>669424309274.4491</v>
      </c>
      <c r="W274" s="67">
        <v>7445521721.7681665</v>
      </c>
      <c r="X274" s="67">
        <v>63179374455.909592</v>
      </c>
      <c r="Y274" s="67">
        <v>267630175629.10101</v>
      </c>
      <c r="Z274" s="67">
        <v>285579247390.45117</v>
      </c>
      <c r="AA274" s="67">
        <v>1518798655.1289749</v>
      </c>
      <c r="AB274" s="67">
        <v>14066798327.030899</v>
      </c>
      <c r="AC274" s="67">
        <v>0</v>
      </c>
      <c r="AD274" s="67">
        <v>7597681867.4298649</v>
      </c>
      <c r="AE274" s="67">
        <v>0</v>
      </c>
      <c r="AF274" s="67">
        <v>18873602920.55162</v>
      </c>
      <c r="AG274" s="67">
        <v>0</v>
      </c>
      <c r="AH274" s="67">
        <v>2932212311.6199741</v>
      </c>
      <c r="AI274" s="67">
        <v>600895995.45776665</v>
      </c>
      <c r="AJ274" s="67">
        <v>19295679617377.691</v>
      </c>
      <c r="AK274" s="67">
        <v>8098117337906.0303</v>
      </c>
      <c r="AL274" s="67">
        <v>11210180877853.711</v>
      </c>
      <c r="AM274" s="67">
        <v>26891904774901.328</v>
      </c>
      <c r="AN274" s="67">
        <v>28756379266905.852</v>
      </c>
      <c r="AO274" s="67">
        <v>6111496812409.7432</v>
      </c>
      <c r="AP274" s="67">
        <v>4928626461620.7617</v>
      </c>
      <c r="AQ274" s="67">
        <v>1182870350788.9819</v>
      </c>
      <c r="AR274" s="67">
        <v>848133000000</v>
      </c>
      <c r="AS274" s="67">
        <v>1640157000000</v>
      </c>
      <c r="AT274" s="67">
        <v>2398398452984.9248</v>
      </c>
      <c r="AU274" s="67">
        <v>663975305978.83948</v>
      </c>
      <c r="AV274" s="67">
        <v>305943657284.78809</v>
      </c>
      <c r="AW274" s="67">
        <v>358031648694.05127</v>
      </c>
      <c r="AX274" s="67">
        <v>180715249488.91589</v>
      </c>
      <c r="AY274" s="67">
        <v>31729853471.373329</v>
      </c>
      <c r="AZ274" s="67">
        <v>27274870364.607128</v>
      </c>
      <c r="BA274" s="67">
        <v>109937803708.3004</v>
      </c>
      <c r="BB274" s="67">
        <v>477643615120.62122</v>
      </c>
      <c r="BC274" s="67">
        <v>45465342551.159897</v>
      </c>
      <c r="BD274" s="67">
        <v>861656412301.10852</v>
      </c>
      <c r="BE274" s="67">
        <v>1605225219698.762</v>
      </c>
      <c r="BF274" s="67">
        <v>902118015299.71582</v>
      </c>
      <c r="BG274" s="67">
        <v>40492621145.142548</v>
      </c>
      <c r="BH274" s="67">
        <v>20680572582.43808</v>
      </c>
      <c r="BI274" s="67">
        <v>641934010671.46558</v>
      </c>
      <c r="BJ274" s="67">
        <v>13700677142.30228</v>
      </c>
      <c r="BK274" s="67">
        <v>146736402319.09909</v>
      </c>
      <c r="BL274" s="67">
        <v>43221783773.422379</v>
      </c>
      <c r="BM274" s="67">
        <v>319180285616.60388</v>
      </c>
      <c r="BN274" s="67">
        <v>3653367672.219316</v>
      </c>
      <c r="BO274" s="67">
        <v>39046383393.773987</v>
      </c>
      <c r="BP274" s="67">
        <v>0</v>
      </c>
      <c r="BQ274" s="67">
        <v>15520236879.32032</v>
      </c>
      <c r="BR274" s="67">
        <v>0</v>
      </c>
      <c r="BS274" s="67">
        <v>50303948870.723106</v>
      </c>
      <c r="BT274" s="67">
        <v>258748.73513669849</v>
      </c>
      <c r="BU274" s="67">
        <v>10524801737.20981</v>
      </c>
      <c r="BV274" s="67">
        <v>45864518.056249</v>
      </c>
      <c r="BW274" s="67">
        <v>17180377099129.961</v>
      </c>
      <c r="BX274" s="67">
        <v>7230728529593.4619</v>
      </c>
      <c r="BY274" s="67">
        <v>9949648569536.4922</v>
      </c>
      <c r="BZ274" s="67">
        <v>26503473584223.391</v>
      </c>
      <c r="CA274" s="67">
        <v>27295497584223.391</v>
      </c>
    </row>
    <row r="275" spans="1:79">
      <c r="A275" t="s">
        <v>64</v>
      </c>
      <c r="B275" t="s">
        <v>153</v>
      </c>
      <c r="C275" s="67">
        <v>2007</v>
      </c>
      <c r="D275" t="s">
        <v>5272</v>
      </c>
      <c r="E275" s="67">
        <v>462477107</v>
      </c>
      <c r="F275" s="67">
        <v>4777754102799.7871</v>
      </c>
      <c r="G275" s="67">
        <v>2358008565951.2852</v>
      </c>
      <c r="H275" s="67">
        <v>4001477583700.127</v>
      </c>
      <c r="I275" s="67">
        <v>3664139846152.7412</v>
      </c>
      <c r="J275" s="67">
        <v>1381761624472.6299</v>
      </c>
      <c r="K275" s="67">
        <v>436627214672.2099</v>
      </c>
      <c r="L275" s="67">
        <v>74075672193.497208</v>
      </c>
      <c r="M275" s="67">
        <v>54713903894.251488</v>
      </c>
      <c r="N275" s="67">
        <v>138772753834.54019</v>
      </c>
      <c r="O275" s="67">
        <v>772381670921.83569</v>
      </c>
      <c r="P275" s="67">
        <v>13665756206.881741</v>
      </c>
      <c r="Q275" s="67">
        <v>825575485377.56335</v>
      </c>
      <c r="R275" s="67">
        <v>1388834671220.71</v>
      </c>
      <c r="S275" s="67">
        <v>491947663064.5979</v>
      </c>
      <c r="T275" s="67">
        <v>20449435037.286919</v>
      </c>
      <c r="U275" s="67">
        <v>65456261708.955101</v>
      </c>
      <c r="V275" s="67">
        <v>662194856506.30261</v>
      </c>
      <c r="W275" s="67">
        <v>7445521721.7681665</v>
      </c>
      <c r="X275" s="67">
        <v>97960258048.718582</v>
      </c>
      <c r="Y275" s="67">
        <v>223538248981.8093</v>
      </c>
      <c r="Z275" s="67">
        <v>285469853448.67517</v>
      </c>
      <c r="AA275" s="67">
        <v>1512287353.4763179</v>
      </c>
      <c r="AB275" s="67">
        <v>16390505936.075121</v>
      </c>
      <c r="AC275" s="67">
        <v>0</v>
      </c>
      <c r="AD275" s="67">
        <v>7588313779.802825</v>
      </c>
      <c r="AE275" s="67">
        <v>0</v>
      </c>
      <c r="AF275" s="67">
        <v>18757665547.08799</v>
      </c>
      <c r="AG275" s="67">
        <v>0</v>
      </c>
      <c r="AH275" s="67">
        <v>2932212311.6199741</v>
      </c>
      <c r="AI275" s="67">
        <v>599989377.26908255</v>
      </c>
      <c r="AJ275" s="67">
        <v>19889718937542.5</v>
      </c>
      <c r="AK275" s="67">
        <v>8372911920737.0469</v>
      </c>
      <c r="AL275" s="67">
        <v>11530922167931.539</v>
      </c>
      <c r="AM275" s="67">
        <v>27457799464037.07</v>
      </c>
      <c r="AN275" s="67">
        <v>29670018171487.16</v>
      </c>
      <c r="AO275" s="67">
        <v>6627241010099.1914</v>
      </c>
      <c r="AP275" s="67">
        <v>5344549201692.8975</v>
      </c>
      <c r="AQ275" s="67">
        <v>1282691808406.2949</v>
      </c>
      <c r="AR275" s="67">
        <v>1102684000000</v>
      </c>
      <c r="AS275" s="67">
        <v>2039921000000</v>
      </c>
      <c r="AT275" s="67">
        <v>2758187425338.3452</v>
      </c>
      <c r="AU275" s="67">
        <v>818925082759.99683</v>
      </c>
      <c r="AV275" s="67">
        <v>378100010603.12201</v>
      </c>
      <c r="AW275" s="67">
        <v>440825072156.87488</v>
      </c>
      <c r="AX275" s="67">
        <v>205476811452.4216</v>
      </c>
      <c r="AY275" s="67">
        <v>35255383257.219177</v>
      </c>
      <c r="AZ275" s="67">
        <v>30322431239.719009</v>
      </c>
      <c r="BA275" s="67">
        <v>112696547841.77361</v>
      </c>
      <c r="BB275" s="67">
        <v>558472827992.82458</v>
      </c>
      <c r="BC275" s="67">
        <v>270451247.17686659</v>
      </c>
      <c r="BD275" s="67">
        <v>996767889547.2135</v>
      </c>
      <c r="BE275" s="67">
        <v>2191222697939.5371</v>
      </c>
      <c r="BF275" s="67">
        <v>949933301704.93225</v>
      </c>
      <c r="BG275" s="67">
        <v>62901508754.143646</v>
      </c>
      <c r="BH275" s="67">
        <v>42672653319.106758</v>
      </c>
      <c r="BI275" s="67">
        <v>1135715234161.355</v>
      </c>
      <c r="BJ275" s="67">
        <v>18290847522.060398</v>
      </c>
      <c r="BK275" s="67">
        <v>194162673480.68231</v>
      </c>
      <c r="BL275" s="67">
        <v>36804539197.79229</v>
      </c>
      <c r="BM275" s="67">
        <v>723966176514.75403</v>
      </c>
      <c r="BN275" s="67">
        <v>7637704183.8339653</v>
      </c>
      <c r="BO275" s="67">
        <v>71618649307.461273</v>
      </c>
      <c r="BP275" s="67">
        <v>0</v>
      </c>
      <c r="BQ275" s="67">
        <v>17867068161.160542</v>
      </c>
      <c r="BR275" s="67">
        <v>622444112.0168916</v>
      </c>
      <c r="BS275" s="67">
        <v>50990855240.266563</v>
      </c>
      <c r="BT275" s="67">
        <v>339033.92931479297</v>
      </c>
      <c r="BU275" s="67">
        <v>13642102389.480391</v>
      </c>
      <c r="BV275" s="67">
        <v>111835017.9167648</v>
      </c>
      <c r="BW275" s="67">
        <v>20110762734555.27</v>
      </c>
      <c r="BX275" s="67">
        <v>8636490359417.833</v>
      </c>
      <c r="BY275" s="67">
        <v>11474272375137.43</v>
      </c>
      <c r="BZ275" s="67">
        <v>30750176867932.34</v>
      </c>
      <c r="CA275" s="67">
        <v>31687413867932.34</v>
      </c>
    </row>
    <row r="276" spans="1:79">
      <c r="A276" t="s">
        <v>64</v>
      </c>
      <c r="B276" t="s">
        <v>153</v>
      </c>
      <c r="C276" s="67">
        <v>2008</v>
      </c>
      <c r="D276" t="s">
        <v>5273</v>
      </c>
      <c r="E276" s="67">
        <v>467631894</v>
      </c>
      <c r="F276" s="67">
        <v>4997485154619.8418</v>
      </c>
      <c r="G276" s="67">
        <v>2278608622377.6479</v>
      </c>
      <c r="H276" s="67">
        <v>3235088377209.3311</v>
      </c>
      <c r="I276" s="67">
        <v>3643486253801.9072</v>
      </c>
      <c r="J276" s="67">
        <v>1360349050362.738</v>
      </c>
      <c r="K276" s="67">
        <v>433456982560.95673</v>
      </c>
      <c r="L276" s="67">
        <v>73928963862.056244</v>
      </c>
      <c r="M276" s="67">
        <v>54584183942.974403</v>
      </c>
      <c r="N276" s="67">
        <v>137924622450.28101</v>
      </c>
      <c r="O276" s="67">
        <v>767282178365.33691</v>
      </c>
      <c r="P276" s="67">
        <v>13539426441.924709</v>
      </c>
      <c r="Q276" s="67">
        <v>825045561713.00696</v>
      </c>
      <c r="R276" s="67">
        <v>1389615351750.592</v>
      </c>
      <c r="S276" s="67">
        <v>478907631213.45001</v>
      </c>
      <c r="T276" s="67">
        <v>21118802651.377979</v>
      </c>
      <c r="U276" s="67">
        <v>64826239023.451469</v>
      </c>
      <c r="V276" s="67">
        <v>672163823358.27246</v>
      </c>
      <c r="W276" s="67">
        <v>7445521721.7681665</v>
      </c>
      <c r="X276" s="67">
        <v>100659820942.7962</v>
      </c>
      <c r="Y276" s="67">
        <v>221897347077.36829</v>
      </c>
      <c r="Z276" s="67">
        <v>285354508925.1825</v>
      </c>
      <c r="AA276" s="67">
        <v>2838849839.15343</v>
      </c>
      <c r="AB276" s="67">
        <v>18017304672.676231</v>
      </c>
      <c r="AC276" s="67">
        <v>0</v>
      </c>
      <c r="AD276" s="67">
        <v>9629794996.8039017</v>
      </c>
      <c r="AE276" s="67">
        <v>0</v>
      </c>
      <c r="AF276" s="67">
        <v>22789464521.102959</v>
      </c>
      <c r="AG276" s="67">
        <v>0</v>
      </c>
      <c r="AH276" s="67">
        <v>2932212311.6199741</v>
      </c>
      <c r="AI276" s="67">
        <v>598998349.80076218</v>
      </c>
      <c r="AJ276" s="67">
        <v>20497913936538.141</v>
      </c>
      <c r="AK276" s="67">
        <v>8642398524870.0654</v>
      </c>
      <c r="AL276" s="67">
        <v>11869166836921.24</v>
      </c>
      <c r="AM276" s="67">
        <v>29057482186956.781</v>
      </c>
      <c r="AN276" s="67">
        <v>30497777376484.371</v>
      </c>
      <c r="AO276" s="67">
        <v>7167934722021.1563</v>
      </c>
      <c r="AP276" s="67">
        <v>5780592517758.998</v>
      </c>
      <c r="AQ276" s="67">
        <v>1387342204262.1589</v>
      </c>
      <c r="AR276" s="67">
        <v>1139029000000</v>
      </c>
      <c r="AS276" s="67">
        <v>1779595000000</v>
      </c>
      <c r="AT276" s="67">
        <v>3096289283635.0469</v>
      </c>
      <c r="AU276" s="67">
        <v>990150021920.74756</v>
      </c>
      <c r="AV276" s="67">
        <v>459268161427.79498</v>
      </c>
      <c r="AW276" s="67">
        <v>530881860492.95258</v>
      </c>
      <c r="AX276" s="67">
        <v>240840128186.3363</v>
      </c>
      <c r="AY276" s="67">
        <v>39440869592.507736</v>
      </c>
      <c r="AZ276" s="67">
        <v>32738231135.405312</v>
      </c>
      <c r="BA276" s="67">
        <v>114909983202.69991</v>
      </c>
      <c r="BB276" s="67">
        <v>642007704481.05945</v>
      </c>
      <c r="BC276" s="67">
        <v>0</v>
      </c>
      <c r="BD276" s="67">
        <v>1036202345116.291</v>
      </c>
      <c r="BE276" s="67">
        <v>3445031183300.0088</v>
      </c>
      <c r="BF276" s="67">
        <v>1175506396732.7561</v>
      </c>
      <c r="BG276" s="67">
        <v>70223849425.963501</v>
      </c>
      <c r="BH276" s="67">
        <v>125249204901.0834</v>
      </c>
      <c r="BI276" s="67">
        <v>2074051732240.2061</v>
      </c>
      <c r="BJ276" s="67">
        <v>9840218760.9664879</v>
      </c>
      <c r="BK276" s="67">
        <v>171660109821.50101</v>
      </c>
      <c r="BL276" s="67">
        <v>57633667587.148323</v>
      </c>
      <c r="BM276" s="67">
        <v>950174894496.4856</v>
      </c>
      <c r="BN276" s="67">
        <v>7236417335.2791319</v>
      </c>
      <c r="BO276" s="67">
        <v>16913427571.095791</v>
      </c>
      <c r="BP276" s="67">
        <v>24627750946.19957</v>
      </c>
      <c r="BQ276" s="67">
        <v>21901891090.314499</v>
      </c>
      <c r="BR276" s="67">
        <v>1418981100.124506</v>
      </c>
      <c r="BS276" s="67">
        <v>26370211269.782612</v>
      </c>
      <c r="BT276" s="67">
        <v>322295.00081085862</v>
      </c>
      <c r="BU276" s="67">
        <v>786135611729.19946</v>
      </c>
      <c r="BV276" s="67">
        <v>138228237.1080541</v>
      </c>
      <c r="BW276" s="67">
        <v>23061633920702.109</v>
      </c>
      <c r="BX276" s="67">
        <v>10021283603120.811</v>
      </c>
      <c r="BY276" s="67">
        <v>13040350317581.301</v>
      </c>
      <c r="BZ276" s="67">
        <v>36130323109658.32</v>
      </c>
      <c r="CA276" s="67">
        <v>36770889109658.32</v>
      </c>
    </row>
    <row r="277" spans="1:79">
      <c r="A277" t="s">
        <v>64</v>
      </c>
      <c r="B277" t="s">
        <v>153</v>
      </c>
      <c r="C277" s="67">
        <v>2009</v>
      </c>
      <c r="D277" t="s">
        <v>5274</v>
      </c>
      <c r="E277" s="67">
        <v>472728781</v>
      </c>
      <c r="F277" s="67">
        <v>5172246443098.8203</v>
      </c>
      <c r="G277" s="67">
        <v>2316063016324.2979</v>
      </c>
      <c r="H277" s="67">
        <v>3892959689006.8628</v>
      </c>
      <c r="I277" s="67">
        <v>3664778433337.957</v>
      </c>
      <c r="J277" s="67">
        <v>1354478857412.4651</v>
      </c>
      <c r="K277" s="67">
        <v>430286750449.70361</v>
      </c>
      <c r="L277" s="67">
        <v>73782390973.053284</v>
      </c>
      <c r="M277" s="67">
        <v>54454463991.697273</v>
      </c>
      <c r="N277" s="67">
        <v>137076491066.0219</v>
      </c>
      <c r="O277" s="67">
        <v>762182685808.83789</v>
      </c>
      <c r="P277" s="67">
        <v>13487848293.94755</v>
      </c>
      <c r="Q277" s="67">
        <v>855849572889.18591</v>
      </c>
      <c r="R277" s="67">
        <v>1685155511620.0259</v>
      </c>
      <c r="S277" s="67">
        <v>483519580928.36102</v>
      </c>
      <c r="T277" s="67">
        <v>20468263440.542229</v>
      </c>
      <c r="U277" s="67">
        <v>64129080753.67556</v>
      </c>
      <c r="V277" s="67">
        <v>950049250778.86035</v>
      </c>
      <c r="W277" s="67">
        <v>10760422164.216631</v>
      </c>
      <c r="X277" s="67">
        <v>125528318435.1105</v>
      </c>
      <c r="Y277" s="67">
        <v>240071258893.87729</v>
      </c>
      <c r="Z277" s="67">
        <v>502928654424.29468</v>
      </c>
      <c r="AA277" s="67">
        <v>3017868997.6793251</v>
      </c>
      <c r="AB277" s="67">
        <v>20870941027.802879</v>
      </c>
      <c r="AC277" s="67">
        <v>0</v>
      </c>
      <c r="AD277" s="67">
        <v>15056589857.103519</v>
      </c>
      <c r="AE277" s="67">
        <v>0</v>
      </c>
      <c r="AF277" s="67">
        <v>25908184491.730061</v>
      </c>
      <c r="AG277" s="67">
        <v>0</v>
      </c>
      <c r="AH277" s="67">
        <v>5523756443.6065636</v>
      </c>
      <c r="AI277" s="67">
        <v>383256043.43898922</v>
      </c>
      <c r="AJ277" s="67">
        <v>20907763071457.941</v>
      </c>
      <c r="AK277" s="67">
        <v>8880197846892.0117</v>
      </c>
      <c r="AL277" s="67">
        <v>12040171625337.539</v>
      </c>
      <c r="AM277" s="67">
        <v>29492085812466.469</v>
      </c>
      <c r="AN277" s="67">
        <v>31515284032250.969</v>
      </c>
      <c r="AO277" s="67">
        <v>6120111954217.749</v>
      </c>
      <c r="AP277" s="67">
        <v>4935574156627.2178</v>
      </c>
      <c r="AQ277" s="67">
        <v>1184537797590.532</v>
      </c>
      <c r="AR277" s="67">
        <v>1224172000000</v>
      </c>
      <c r="AS277" s="67">
        <v>2239440000000</v>
      </c>
      <c r="AT277" s="67">
        <v>2916477049395.0732</v>
      </c>
      <c r="AU277" s="67">
        <v>869548900366.09082</v>
      </c>
      <c r="AV277" s="67">
        <v>403000095595.37531</v>
      </c>
      <c r="AW277" s="67">
        <v>466548804770.71539</v>
      </c>
      <c r="AX277" s="67">
        <v>241419751223.51749</v>
      </c>
      <c r="AY277" s="67">
        <v>37963724298.1054</v>
      </c>
      <c r="AZ277" s="67">
        <v>29717232924.061649</v>
      </c>
      <c r="BA277" s="67">
        <v>116177575631.263</v>
      </c>
      <c r="BB277" s="67">
        <v>636393036900.35681</v>
      </c>
      <c r="BC277" s="67">
        <v>0</v>
      </c>
      <c r="BD277" s="67">
        <v>985256828051.67798</v>
      </c>
      <c r="BE277" s="67">
        <v>1250428182169.6079</v>
      </c>
      <c r="BF277" s="67">
        <v>484183701416.62512</v>
      </c>
      <c r="BG277" s="67">
        <v>44053522644.893661</v>
      </c>
      <c r="BH277" s="67">
        <v>19701725479.114052</v>
      </c>
      <c r="BI277" s="67">
        <v>702489232628.97546</v>
      </c>
      <c r="BJ277" s="67">
        <v>7841336621.2638922</v>
      </c>
      <c r="BK277" s="67">
        <v>111078585697.76579</v>
      </c>
      <c r="BL277" s="67">
        <v>75697841488.069611</v>
      </c>
      <c r="BM277" s="67">
        <v>326019024723.68018</v>
      </c>
      <c r="BN277" s="67">
        <v>5701366246.4481773</v>
      </c>
      <c r="BO277" s="67">
        <v>7734780836.073184</v>
      </c>
      <c r="BP277" s="67">
        <v>21636385903.529171</v>
      </c>
      <c r="BQ277" s="67">
        <v>27279936536.04808</v>
      </c>
      <c r="BR277" s="67">
        <v>0</v>
      </c>
      <c r="BS277" s="67">
        <v>23797931391.989399</v>
      </c>
      <c r="BT277" s="67">
        <v>146955.30440823711</v>
      </c>
      <c r="BU277" s="67">
        <v>95589471971.324478</v>
      </c>
      <c r="BV277" s="67">
        <v>112424257.4788987</v>
      </c>
      <c r="BW277" s="67">
        <v>22516182674434.891</v>
      </c>
      <c r="BX277" s="67">
        <v>9633887116057.082</v>
      </c>
      <c r="BY277" s="67">
        <v>12882295558377.811</v>
      </c>
      <c r="BZ277" s="67">
        <v>31787931860217.32</v>
      </c>
      <c r="CA277" s="67">
        <v>32803199860217.32</v>
      </c>
    </row>
    <row r="278" spans="1:79">
      <c r="A278" t="s">
        <v>64</v>
      </c>
      <c r="B278" t="s">
        <v>153</v>
      </c>
      <c r="C278" s="67">
        <v>2010</v>
      </c>
      <c r="D278" t="s">
        <v>5275</v>
      </c>
      <c r="E278" s="67">
        <v>477656867</v>
      </c>
      <c r="F278" s="67">
        <v>5391933763081.2422</v>
      </c>
      <c r="G278" s="67">
        <v>2565109581575.0898</v>
      </c>
      <c r="H278" s="67">
        <v>4830251162028.5254</v>
      </c>
      <c r="I278" s="67">
        <v>3686303796366.2051</v>
      </c>
      <c r="J278" s="67">
        <v>1354228208956.2471</v>
      </c>
      <c r="K278" s="67">
        <v>427116518338.4505</v>
      </c>
      <c r="L278" s="67">
        <v>73635701303.687592</v>
      </c>
      <c r="M278" s="67">
        <v>54324744040.420174</v>
      </c>
      <c r="N278" s="67">
        <v>136228359681.7627</v>
      </c>
      <c r="O278" s="67">
        <v>757083193252.33899</v>
      </c>
      <c r="P278" s="67">
        <v>13577557210.282209</v>
      </c>
      <c r="Q278" s="67">
        <v>877399878852.33411</v>
      </c>
      <c r="R278" s="67">
        <v>1674651698394.2161</v>
      </c>
      <c r="S278" s="67">
        <v>488831031392.24451</v>
      </c>
      <c r="T278" s="67">
        <v>21718028349.97015</v>
      </c>
      <c r="U278" s="67">
        <v>63408874623.768463</v>
      </c>
      <c r="V278" s="67">
        <v>943036508292.68762</v>
      </c>
      <c r="W278" s="67">
        <v>11202408889.876419</v>
      </c>
      <c r="X278" s="67">
        <v>125442916497.7536</v>
      </c>
      <c r="Y278" s="67">
        <v>237605412790.3465</v>
      </c>
      <c r="Z278" s="67">
        <v>502862490184.3902</v>
      </c>
      <c r="AA278" s="67">
        <v>3511066648.4036031</v>
      </c>
      <c r="AB278" s="67">
        <v>17418060857.786869</v>
      </c>
      <c r="AC278" s="67">
        <v>0</v>
      </c>
      <c r="AD278" s="67">
        <v>15032584169.08534</v>
      </c>
      <c r="AE278" s="67">
        <v>0</v>
      </c>
      <c r="AF278" s="67">
        <v>24054555767.999512</v>
      </c>
      <c r="AG278" s="67">
        <v>0</v>
      </c>
      <c r="AH278" s="67">
        <v>5523756443.6065636</v>
      </c>
      <c r="AI278" s="67">
        <v>383256043.43898922</v>
      </c>
      <c r="AJ278" s="67">
        <v>21488414903055.512</v>
      </c>
      <c r="AK278" s="67">
        <v>9114259928794.4492</v>
      </c>
      <c r="AL278" s="67">
        <v>12383080659413.25</v>
      </c>
      <c r="AM278" s="67">
        <v>29565555420017.672</v>
      </c>
      <c r="AN278" s="67">
        <v>32336451254805.398</v>
      </c>
      <c r="AO278" s="67">
        <v>6493729145535.8203</v>
      </c>
      <c r="AP278" s="67">
        <v>5236878343174.0488</v>
      </c>
      <c r="AQ278" s="67">
        <v>1256850802361.772</v>
      </c>
      <c r="AR278" s="67">
        <v>1447324000000</v>
      </c>
      <c r="AS278" s="67">
        <v>2929197000000</v>
      </c>
      <c r="AT278" s="67">
        <v>3567387950841.6499</v>
      </c>
      <c r="AU278" s="67">
        <v>1067845173393.215</v>
      </c>
      <c r="AV278" s="67">
        <v>495500809050.13281</v>
      </c>
      <c r="AW278" s="67">
        <v>572344364343.08264</v>
      </c>
      <c r="AX278" s="67">
        <v>389753924564.87708</v>
      </c>
      <c r="AY278" s="67">
        <v>43911866622.720108</v>
      </c>
      <c r="AZ278" s="67">
        <v>31204010965.754028</v>
      </c>
      <c r="BA278" s="67">
        <v>117596037217.53349</v>
      </c>
      <c r="BB278" s="67">
        <v>708335257571.13586</v>
      </c>
      <c r="BC278" s="67">
        <v>8238469055.0942707</v>
      </c>
      <c r="BD278" s="67">
        <v>1200503211451.321</v>
      </c>
      <c r="BE278" s="67">
        <v>1882983533091.6311</v>
      </c>
      <c r="BF278" s="67">
        <v>316737035886.55823</v>
      </c>
      <c r="BG278" s="67">
        <v>14863506885.863199</v>
      </c>
      <c r="BH278" s="67">
        <v>62805692172.551109</v>
      </c>
      <c r="BI278" s="67">
        <v>1488577298146.6589</v>
      </c>
      <c r="BJ278" s="67">
        <v>9044061372.8224087</v>
      </c>
      <c r="BK278" s="67">
        <v>193160183111.8493</v>
      </c>
      <c r="BL278" s="67">
        <v>107520983004.91</v>
      </c>
      <c r="BM278" s="67">
        <v>897865350215.90198</v>
      </c>
      <c r="BN278" s="67">
        <v>8153269310.0216665</v>
      </c>
      <c r="BO278" s="67">
        <v>13882154144.077101</v>
      </c>
      <c r="BP278" s="67">
        <v>4415765604.3233805</v>
      </c>
      <c r="BQ278" s="67">
        <v>38696836511.127213</v>
      </c>
      <c r="BR278" s="67">
        <v>1464280684.848325</v>
      </c>
      <c r="BS278" s="67">
        <v>30370388889.999378</v>
      </c>
      <c r="BT278" s="67">
        <v>311231.97005532711</v>
      </c>
      <c r="BU278" s="67">
        <v>183893808540.89859</v>
      </c>
      <c r="BV278" s="67">
        <v>109905523.9094006</v>
      </c>
      <c r="BW278" s="67">
        <v>27670174641328.641</v>
      </c>
      <c r="BX278" s="67">
        <v>12066281340246.391</v>
      </c>
      <c r="BY278" s="67">
        <v>15603893301082.26</v>
      </c>
      <c r="BZ278" s="67">
        <v>38132402270797.758</v>
      </c>
      <c r="CA278" s="67">
        <v>39614275270797.758</v>
      </c>
    </row>
    <row r="279" spans="1:79">
      <c r="A279" t="s">
        <v>64</v>
      </c>
      <c r="B279" t="s">
        <v>153</v>
      </c>
      <c r="C279" s="67">
        <v>2011</v>
      </c>
      <c r="D279" t="s">
        <v>5276</v>
      </c>
      <c r="E279" s="67">
        <v>483114966</v>
      </c>
      <c r="F279" s="67">
        <v>5644739559555.3428</v>
      </c>
      <c r="G279" s="67">
        <v>2662481649103.96</v>
      </c>
      <c r="H279" s="67">
        <v>4622724094368.0166</v>
      </c>
      <c r="I279" s="67">
        <v>3751851994242.8198</v>
      </c>
      <c r="J279" s="67">
        <v>1349583532341.5869</v>
      </c>
      <c r="K279" s="67">
        <v>425533034884.53888</v>
      </c>
      <c r="L279" s="67">
        <v>73659516608.920151</v>
      </c>
      <c r="M279" s="67">
        <v>54245570462.63575</v>
      </c>
      <c r="N279" s="67">
        <v>135795710653.63901</v>
      </c>
      <c r="O279" s="67">
        <v>754502891442.95691</v>
      </c>
      <c r="P279" s="67">
        <v>13775627441.280371</v>
      </c>
      <c r="Q279" s="67">
        <v>937843917391.17786</v>
      </c>
      <c r="R279" s="67">
        <v>1654974161675.9031</v>
      </c>
      <c r="S279" s="67">
        <v>491699875910.97021</v>
      </c>
      <c r="T279" s="67">
        <v>22463842417.46294</v>
      </c>
      <c r="U279" s="67">
        <v>64853934555.378014</v>
      </c>
      <c r="V279" s="67">
        <v>931623847371.2168</v>
      </c>
      <c r="W279" s="67">
        <v>8992475261.5774479</v>
      </c>
      <c r="X279" s="67">
        <v>112423643362.9933</v>
      </c>
      <c r="Y279" s="67">
        <v>242299947405.7984</v>
      </c>
      <c r="Z279" s="67">
        <v>502738059836.1709</v>
      </c>
      <c r="AA279" s="67">
        <v>3501191595.4012771</v>
      </c>
      <c r="AB279" s="67">
        <v>18049819259.464001</v>
      </c>
      <c r="AC279" s="67">
        <v>0</v>
      </c>
      <c r="AD279" s="67">
        <v>15000285746.07148</v>
      </c>
      <c r="AE279" s="67">
        <v>0</v>
      </c>
      <c r="AF279" s="67">
        <v>22744465795.900551</v>
      </c>
      <c r="AG279" s="67">
        <v>0</v>
      </c>
      <c r="AH279" s="67">
        <v>5523756443.6065636</v>
      </c>
      <c r="AI279" s="67">
        <v>350202664.2329129</v>
      </c>
      <c r="AJ279" s="67">
        <v>22238717097350.93</v>
      </c>
      <c r="AK279" s="67">
        <v>9415318638603.5781</v>
      </c>
      <c r="AL279" s="67">
        <v>12830560672139.41</v>
      </c>
      <c r="AM279" s="67">
        <v>30905281425945.551</v>
      </c>
      <c r="AN279" s="67">
        <v>33353363270818.461</v>
      </c>
      <c r="AO279" s="67">
        <v>6855752427294.9463</v>
      </c>
      <c r="AP279" s="67">
        <v>5528832602657.2148</v>
      </c>
      <c r="AQ279" s="67">
        <v>1326919824637.7319</v>
      </c>
      <c r="AR279" s="67">
        <v>1591134000000</v>
      </c>
      <c r="AS279" s="67">
        <v>2960424000000</v>
      </c>
      <c r="AT279" s="67">
        <v>4013580641277.5332</v>
      </c>
      <c r="AU279" s="67">
        <v>1277204488923.0381</v>
      </c>
      <c r="AV279" s="67">
        <v>594391368360.92249</v>
      </c>
      <c r="AW279" s="67">
        <v>682813120562.11536</v>
      </c>
      <c r="AX279" s="67">
        <v>368320987445.42572</v>
      </c>
      <c r="AY279" s="67">
        <v>48355125362.734322</v>
      </c>
      <c r="AZ279" s="67">
        <v>32978200104.561241</v>
      </c>
      <c r="BA279" s="67">
        <v>119872435819.3123</v>
      </c>
      <c r="BB279" s="67">
        <v>722572712111.00549</v>
      </c>
      <c r="BC279" s="67">
        <v>0</v>
      </c>
      <c r="BD279" s="67">
        <v>1444276691511.4561</v>
      </c>
      <c r="BE279" s="67">
        <v>2911168881510.623</v>
      </c>
      <c r="BF279" s="67">
        <v>955642807736.97205</v>
      </c>
      <c r="BG279" s="67">
        <v>63730131659.943939</v>
      </c>
      <c r="BH279" s="67">
        <v>135932881770.46651</v>
      </c>
      <c r="BI279" s="67">
        <v>1755863060343.24</v>
      </c>
      <c r="BJ279" s="67">
        <v>14113840527.999491</v>
      </c>
      <c r="BK279" s="67">
        <v>241195622709.27371</v>
      </c>
      <c r="BL279" s="67">
        <v>142337503036.81909</v>
      </c>
      <c r="BM279" s="67">
        <v>1049865481386.298</v>
      </c>
      <c r="BN279" s="67">
        <v>9689748922.7221737</v>
      </c>
      <c r="BO279" s="67">
        <v>19012784722.39922</v>
      </c>
      <c r="BP279" s="67">
        <v>18736743168.346569</v>
      </c>
      <c r="BQ279" s="67">
        <v>76579052519.585175</v>
      </c>
      <c r="BR279" s="67">
        <v>4518255427.3336496</v>
      </c>
      <c r="BS279" s="67">
        <v>29351864000.65778</v>
      </c>
      <c r="BT279" s="67">
        <v>524297.52097340673</v>
      </c>
      <c r="BU279" s="67">
        <v>150356809511.4274</v>
      </c>
      <c r="BV279" s="67">
        <v>104830112.85656931</v>
      </c>
      <c r="BW279" s="67">
        <v>32775823819274.211</v>
      </c>
      <c r="BX279" s="67">
        <v>14353698308307.061</v>
      </c>
      <c r="BY279" s="67">
        <v>18422125510967.148</v>
      </c>
      <c r="BZ279" s="67">
        <v>45187035769357.297</v>
      </c>
      <c r="CA279" s="67">
        <v>46556325769357.297</v>
      </c>
    </row>
    <row r="280" spans="1:79">
      <c r="A280" t="s">
        <v>64</v>
      </c>
      <c r="B280" t="s">
        <v>153</v>
      </c>
      <c r="C280" s="67">
        <v>2012</v>
      </c>
      <c r="D280" t="s">
        <v>5277</v>
      </c>
      <c r="E280" s="67">
        <v>488527592</v>
      </c>
      <c r="F280" s="67">
        <v>5896284808782.0508</v>
      </c>
      <c r="G280" s="67">
        <v>2810558934364.2031</v>
      </c>
      <c r="H280" s="67">
        <v>4870288375183.4316</v>
      </c>
      <c r="I280" s="67">
        <v>3717704784466.6948</v>
      </c>
      <c r="J280" s="67">
        <v>1346679117421.3701</v>
      </c>
      <c r="K280" s="67">
        <v>423949551430.62732</v>
      </c>
      <c r="L280" s="67">
        <v>73683385222.166336</v>
      </c>
      <c r="M280" s="67">
        <v>54166396884.851318</v>
      </c>
      <c r="N280" s="67">
        <v>135363061625.5152</v>
      </c>
      <c r="O280" s="67">
        <v>751922589633.57446</v>
      </c>
      <c r="P280" s="67">
        <v>14000603030.60659</v>
      </c>
      <c r="Q280" s="67">
        <v>917491364472.93774</v>
      </c>
      <c r="R280" s="67">
        <v>1680861277732.447</v>
      </c>
      <c r="S280" s="67">
        <v>494656912890.23853</v>
      </c>
      <c r="T280" s="67">
        <v>22814376103.219688</v>
      </c>
      <c r="U280" s="67">
        <v>64001075496.171722</v>
      </c>
      <c r="V280" s="67">
        <v>948286985883.74927</v>
      </c>
      <c r="W280" s="67">
        <v>8992475261.5774479</v>
      </c>
      <c r="X280" s="67">
        <v>106795140446.5143</v>
      </c>
      <c r="Y280" s="67">
        <v>228867158032.5195</v>
      </c>
      <c r="Z280" s="67">
        <v>535977815668.90057</v>
      </c>
      <c r="AA280" s="67">
        <v>3385724397.3115458</v>
      </c>
      <c r="AB280" s="67">
        <v>18662142750.50808</v>
      </c>
      <c r="AC280" s="67">
        <v>0</v>
      </c>
      <c r="AD280" s="67">
        <v>12022047355.30377</v>
      </c>
      <c r="AE280" s="67">
        <v>0</v>
      </c>
      <c r="AF280" s="67">
        <v>27710522863.27454</v>
      </c>
      <c r="AG280" s="67">
        <v>0</v>
      </c>
      <c r="AH280" s="67">
        <v>5523756443.6065636</v>
      </c>
      <c r="AI280" s="67">
        <v>350202664.2329129</v>
      </c>
      <c r="AJ280" s="67">
        <v>23272655696100.941</v>
      </c>
      <c r="AK280" s="67">
        <v>9943192041574.3438</v>
      </c>
      <c r="AL280" s="67">
        <v>13334946733164.24</v>
      </c>
      <c r="AM280" s="67">
        <v>32069417621117.27</v>
      </c>
      <c r="AN280" s="67">
        <v>34597829419148.59</v>
      </c>
      <c r="AO280" s="67">
        <v>7133711956024.5459</v>
      </c>
      <c r="AP280" s="67">
        <v>5752993512923.0225</v>
      </c>
      <c r="AQ280" s="67">
        <v>1380718443101.5249</v>
      </c>
      <c r="AR280" s="67">
        <v>1785420000000</v>
      </c>
      <c r="AS280" s="67">
        <v>3310970000000</v>
      </c>
      <c r="AT280" s="67">
        <v>3880641279954.2432</v>
      </c>
      <c r="AU280" s="67">
        <v>1295419483376.48</v>
      </c>
      <c r="AV280" s="67">
        <v>603948516113.21204</v>
      </c>
      <c r="AW280" s="67">
        <v>691470967263.2677</v>
      </c>
      <c r="AX280" s="67">
        <v>387455177386.39398</v>
      </c>
      <c r="AY280" s="67">
        <v>49389872837.102501</v>
      </c>
      <c r="AZ280" s="67">
        <v>35416447185.794823</v>
      </c>
      <c r="BA280" s="67">
        <v>121666517001.3188</v>
      </c>
      <c r="BB280" s="67">
        <v>734254247772.53369</v>
      </c>
      <c r="BC280" s="67">
        <v>0</v>
      </c>
      <c r="BD280" s="67">
        <v>1257039534394.6189</v>
      </c>
      <c r="BE280" s="67">
        <v>2489797443563.228</v>
      </c>
      <c r="BF280" s="67">
        <v>1013024194937.988</v>
      </c>
      <c r="BG280" s="67">
        <v>78078755838.656387</v>
      </c>
      <c r="BH280" s="67">
        <v>55936773094.329689</v>
      </c>
      <c r="BI280" s="67">
        <v>1342757719692.2529</v>
      </c>
      <c r="BJ280" s="67">
        <v>9469627316.6196461</v>
      </c>
      <c r="BK280" s="67">
        <v>196214619036.69971</v>
      </c>
      <c r="BL280" s="67">
        <v>139765342462.63489</v>
      </c>
      <c r="BM280" s="67">
        <v>715571612238.43469</v>
      </c>
      <c r="BN280" s="67">
        <v>7493469679.7156916</v>
      </c>
      <c r="BO280" s="67">
        <v>8469816101.261488</v>
      </c>
      <c r="BP280" s="67">
        <v>23199079472.87376</v>
      </c>
      <c r="BQ280" s="67">
        <v>53969067151.977013</v>
      </c>
      <c r="BR280" s="67">
        <v>508604827.27976459</v>
      </c>
      <c r="BS280" s="67">
        <v>26815858666.51746</v>
      </c>
      <c r="BT280" s="67">
        <v>499772.37442570779</v>
      </c>
      <c r="BU280" s="67">
        <v>161168641443.35049</v>
      </c>
      <c r="BV280" s="67">
        <v>111481522.5141774</v>
      </c>
      <c r="BW280" s="67">
        <v>32357351469095.988</v>
      </c>
      <c r="BX280" s="67">
        <v>14238910646591</v>
      </c>
      <c r="BY280" s="67">
        <v>18118440822505</v>
      </c>
      <c r="BZ280" s="67">
        <v>44335952148638.008</v>
      </c>
      <c r="CA280" s="67">
        <v>45861502148638.008</v>
      </c>
    </row>
    <row r="281" spans="1:79">
      <c r="A281" t="s">
        <v>64</v>
      </c>
      <c r="B281" t="s">
        <v>153</v>
      </c>
      <c r="C281" s="67">
        <v>2013</v>
      </c>
      <c r="D281" t="s">
        <v>5278</v>
      </c>
      <c r="E281" s="67">
        <v>493816497</v>
      </c>
      <c r="F281" s="67">
        <v>6151379203303.4453</v>
      </c>
      <c r="G281" s="67">
        <v>2813554078375.166</v>
      </c>
      <c r="H281" s="67">
        <v>4751833789701.8076</v>
      </c>
      <c r="I281" s="67">
        <v>3662180384373.085</v>
      </c>
      <c r="J281" s="67">
        <v>1342681735665.166</v>
      </c>
      <c r="K281" s="67">
        <v>422366067976.71582</v>
      </c>
      <c r="L281" s="67">
        <v>73707179951.485855</v>
      </c>
      <c r="M281" s="67">
        <v>54087223307.066887</v>
      </c>
      <c r="N281" s="67">
        <v>134930412597.39149</v>
      </c>
      <c r="O281" s="67">
        <v>749342287824.19214</v>
      </c>
      <c r="P281" s="67">
        <v>14246808800.977989</v>
      </c>
      <c r="Q281" s="67">
        <v>874693224058.21375</v>
      </c>
      <c r="R281" s="67">
        <v>1692534051804.0439</v>
      </c>
      <c r="S281" s="67">
        <v>506694537308.18262</v>
      </c>
      <c r="T281" s="67">
        <v>23580050627.98016</v>
      </c>
      <c r="U281" s="67">
        <v>63181778781.451012</v>
      </c>
      <c r="V281" s="67">
        <v>952248763476.81946</v>
      </c>
      <c r="W281" s="67">
        <v>8992474654.8644676</v>
      </c>
      <c r="X281" s="67">
        <v>104859583451.66229</v>
      </c>
      <c r="Y281" s="67">
        <v>229536036080.05939</v>
      </c>
      <c r="Z281" s="67">
        <v>537671659749.8902</v>
      </c>
      <c r="AA281" s="67">
        <v>3243271512.5941849</v>
      </c>
      <c r="AB281" s="67">
        <v>18997048845.206669</v>
      </c>
      <c r="AC281" s="67">
        <v>0</v>
      </c>
      <c r="AD281" s="67">
        <v>13044809668.73373</v>
      </c>
      <c r="AE281" s="67">
        <v>0</v>
      </c>
      <c r="AF281" s="67">
        <v>30026247808.279301</v>
      </c>
      <c r="AG281" s="67">
        <v>0</v>
      </c>
      <c r="AH281" s="67">
        <v>5523756443.6065636</v>
      </c>
      <c r="AI281" s="67">
        <v>353875261.92247689</v>
      </c>
      <c r="AJ281" s="67">
        <v>23963381196485</v>
      </c>
      <c r="AK281" s="67">
        <v>10246952318351.66</v>
      </c>
      <c r="AL281" s="67">
        <v>13718526414011.221</v>
      </c>
      <c r="AM281" s="67">
        <v>33169917867298</v>
      </c>
      <c r="AN281" s="67">
        <v>35502230056701.703</v>
      </c>
      <c r="AO281" s="67">
        <v>7483083471742.0645</v>
      </c>
      <c r="AP281" s="67">
        <v>6034744735275.8604</v>
      </c>
      <c r="AQ281" s="67">
        <v>1448338736466.2061</v>
      </c>
      <c r="AR281" s="67">
        <v>1895361000000</v>
      </c>
      <c r="AS281" s="67">
        <v>3414588000000</v>
      </c>
      <c r="AT281" s="67">
        <v>3666328502264.8682</v>
      </c>
      <c r="AU281" s="67">
        <v>1339029123785.1211</v>
      </c>
      <c r="AV281" s="67">
        <v>621491157839.42578</v>
      </c>
      <c r="AW281" s="67">
        <v>717537965945.69495</v>
      </c>
      <c r="AX281" s="67">
        <v>429757829102.05298</v>
      </c>
      <c r="AY281" s="67">
        <v>51224332158.498573</v>
      </c>
      <c r="AZ281" s="67">
        <v>37740773021.944008</v>
      </c>
      <c r="BA281" s="67">
        <v>122612782095.07291</v>
      </c>
      <c r="BB281" s="67">
        <v>746198482548.41577</v>
      </c>
      <c r="BC281" s="67">
        <v>38145745498.942642</v>
      </c>
      <c r="BD281" s="67">
        <v>901619434054.82019</v>
      </c>
      <c r="BE281" s="67">
        <v>2183055566242.9951</v>
      </c>
      <c r="BF281" s="67">
        <v>1026337247942.598</v>
      </c>
      <c r="BG281" s="67">
        <v>84016642497.303421</v>
      </c>
      <c r="BH281" s="67">
        <v>33564284918.32098</v>
      </c>
      <c r="BI281" s="67">
        <v>1039137390884.772</v>
      </c>
      <c r="BJ281" s="67">
        <v>4456228277.1252146</v>
      </c>
      <c r="BK281" s="67">
        <v>154061759598.211</v>
      </c>
      <c r="BL281" s="67">
        <v>76132141857.95636</v>
      </c>
      <c r="BM281" s="67">
        <v>625287357815.55786</v>
      </c>
      <c r="BN281" s="67">
        <v>5461162693.7953701</v>
      </c>
      <c r="BO281" s="67">
        <v>4594565580.6709452</v>
      </c>
      <c r="BP281" s="67">
        <v>6589807563.0256672</v>
      </c>
      <c r="BQ281" s="67">
        <v>35490251140.8946</v>
      </c>
      <c r="BR281" s="67">
        <v>193462618.18922451</v>
      </c>
      <c r="BS281" s="67">
        <v>24818048101.87748</v>
      </c>
      <c r="BT281" s="67">
        <v>17950.236933137588</v>
      </c>
      <c r="BU281" s="67">
        <v>101963746926.31371</v>
      </c>
      <c r="BV281" s="67">
        <v>88840760.918355569</v>
      </c>
      <c r="BW281" s="67">
        <v>30105433500035.941</v>
      </c>
      <c r="BX281" s="67">
        <v>12103033510974.369</v>
      </c>
      <c r="BY281" s="67">
        <v>18002399989061.578</v>
      </c>
      <c r="BZ281" s="67">
        <v>41918674040285.867</v>
      </c>
      <c r="CA281" s="67">
        <v>43437901040285.883</v>
      </c>
    </row>
    <row r="282" spans="1:79">
      <c r="A282" t="s">
        <v>64</v>
      </c>
      <c r="B282" t="s">
        <v>153</v>
      </c>
      <c r="C282" s="67">
        <v>2014</v>
      </c>
      <c r="D282" t="s">
        <v>5279</v>
      </c>
      <c r="E282" s="67">
        <v>499030848</v>
      </c>
      <c r="F282" s="67">
        <v>6392914921700.0518</v>
      </c>
      <c r="G282" s="67">
        <v>2870768656191.6831</v>
      </c>
      <c r="H282" s="67">
        <v>4699696700318.583</v>
      </c>
      <c r="I282" s="67">
        <v>3616110739677.3091</v>
      </c>
      <c r="J282" s="67">
        <v>1327651955797.0979</v>
      </c>
      <c r="K282" s="67">
        <v>420782584522.80408</v>
      </c>
      <c r="L282" s="67">
        <v>73731048564.73204</v>
      </c>
      <c r="M282" s="67">
        <v>54008049729.282448</v>
      </c>
      <c r="N282" s="67">
        <v>134497763569.26781</v>
      </c>
      <c r="O282" s="67">
        <v>746761986014.80957</v>
      </c>
      <c r="P282" s="67">
        <v>14682185242.800739</v>
      </c>
      <c r="Q282" s="67">
        <v>837954066952.76379</v>
      </c>
      <c r="R282" s="67">
        <v>1543729883869.9741</v>
      </c>
      <c r="S282" s="67">
        <v>499208828256.745</v>
      </c>
      <c r="T282" s="67">
        <v>25059959004.619381</v>
      </c>
      <c r="U282" s="67">
        <v>48286824754.933723</v>
      </c>
      <c r="V282" s="67">
        <v>848090471703.68567</v>
      </c>
      <c r="W282" s="67">
        <v>8992472904.2447262</v>
      </c>
      <c r="X282" s="67">
        <v>124805059548.0005</v>
      </c>
      <c r="Y282" s="67">
        <v>240433700665.97021</v>
      </c>
      <c r="Z282" s="67">
        <v>403426000836.37952</v>
      </c>
      <c r="AA282" s="67">
        <v>3153835347.1597252</v>
      </c>
      <c r="AB282" s="67">
        <v>19477800659.004681</v>
      </c>
      <c r="AC282" s="67">
        <v>0</v>
      </c>
      <c r="AD282" s="67">
        <v>14871479578.64801</v>
      </c>
      <c r="AE282" s="67">
        <v>0</v>
      </c>
      <c r="AF282" s="67">
        <v>26692969452.891811</v>
      </c>
      <c r="AG282" s="67">
        <v>0</v>
      </c>
      <c r="AH282" s="67">
        <v>5523756443.6065636</v>
      </c>
      <c r="AI282" s="67">
        <v>713396267.77998412</v>
      </c>
      <c r="AJ282" s="67">
        <v>24672580913207.539</v>
      </c>
      <c r="AK282" s="67">
        <v>10556298348439.869</v>
      </c>
      <c r="AL282" s="67">
        <v>14121201108540.631</v>
      </c>
      <c r="AM282" s="67">
        <v>34121970619849.199</v>
      </c>
      <c r="AN282" s="67">
        <v>36308757038477.008</v>
      </c>
      <c r="AO282" s="67">
        <v>7631126760158.5547</v>
      </c>
      <c r="AP282" s="67">
        <v>6154134483998.835</v>
      </c>
      <c r="AQ282" s="67">
        <v>1476992276159.7209</v>
      </c>
      <c r="AR282" s="67">
        <v>2044631000000</v>
      </c>
      <c r="AS282" s="67">
        <v>3546174000000</v>
      </c>
      <c r="AT282" s="67">
        <v>3607631326331.6548</v>
      </c>
      <c r="AU282" s="67">
        <v>1336200549592.604</v>
      </c>
      <c r="AV282" s="67">
        <v>619211372494.01953</v>
      </c>
      <c r="AW282" s="67">
        <v>716989177098.58508</v>
      </c>
      <c r="AX282" s="67">
        <v>468656393475.09637</v>
      </c>
      <c r="AY282" s="67">
        <v>52660650825.710876</v>
      </c>
      <c r="AZ282" s="67">
        <v>40973453525.06459</v>
      </c>
      <c r="BA282" s="67">
        <v>123751730817.521</v>
      </c>
      <c r="BB282" s="67">
        <v>758220025092.00781</v>
      </c>
      <c r="BC282" s="67">
        <v>0</v>
      </c>
      <c r="BD282" s="67">
        <v>827168523003.64917</v>
      </c>
      <c r="BE282" s="67">
        <v>1488250767321.3899</v>
      </c>
      <c r="BF282" s="67">
        <v>800901859683.80627</v>
      </c>
      <c r="BG282" s="67">
        <v>75036303390.82843</v>
      </c>
      <c r="BH282" s="67">
        <v>14186061576.857269</v>
      </c>
      <c r="BI282" s="67">
        <v>598126542669.89832</v>
      </c>
      <c r="BJ282" s="67">
        <v>4124723126.8769579</v>
      </c>
      <c r="BK282" s="67">
        <v>124750033243.63139</v>
      </c>
      <c r="BL282" s="67">
        <v>61529929505.476639</v>
      </c>
      <c r="BM282" s="67">
        <v>244200622621.69159</v>
      </c>
      <c r="BN282" s="67">
        <v>5120493353.2550259</v>
      </c>
      <c r="BO282" s="67">
        <v>8464491694.4465675</v>
      </c>
      <c r="BP282" s="67">
        <v>2406835960.8307462</v>
      </c>
      <c r="BQ282" s="67">
        <v>23171565822.705029</v>
      </c>
      <c r="BR282" s="67">
        <v>219356348.2073082</v>
      </c>
      <c r="BS282" s="67">
        <v>24675438747.10194</v>
      </c>
      <c r="BT282" s="67">
        <v>293948.45570618159</v>
      </c>
      <c r="BU282" s="67">
        <v>99398709367.546463</v>
      </c>
      <c r="BV282" s="67">
        <v>64048929.672836922</v>
      </c>
      <c r="BW282" s="67">
        <v>33299753059647.629</v>
      </c>
      <c r="BX282" s="67">
        <v>14536533829022.311</v>
      </c>
      <c r="BY282" s="67">
        <v>18763219230625.32</v>
      </c>
      <c r="BZ282" s="67">
        <v>44525218913459.242</v>
      </c>
      <c r="CA282" s="67">
        <v>46026761913459.242</v>
      </c>
    </row>
    <row r="283" spans="1:79">
      <c r="A283" t="s">
        <v>64</v>
      </c>
      <c r="B283" t="s">
        <v>153</v>
      </c>
      <c r="C283" s="67">
        <v>2015</v>
      </c>
      <c r="D283" t="s">
        <v>5280</v>
      </c>
      <c r="E283" s="67">
        <v>504204449</v>
      </c>
      <c r="F283" s="67">
        <v>6605844750583.5195</v>
      </c>
      <c r="G283" s="67">
        <v>2701591949418.0581</v>
      </c>
      <c r="H283" s="67">
        <v>4001918116361.854</v>
      </c>
      <c r="I283" s="67">
        <v>3592036546863.3931</v>
      </c>
      <c r="J283" s="67">
        <v>1328111413582.354</v>
      </c>
      <c r="K283" s="67">
        <v>419199101068.89252</v>
      </c>
      <c r="L283" s="67">
        <v>73754863869.964584</v>
      </c>
      <c r="M283" s="67">
        <v>53928876151.498016</v>
      </c>
      <c r="N283" s="67">
        <v>134065114541.1441</v>
      </c>
      <c r="O283" s="67">
        <v>744181684205.42712</v>
      </c>
      <c r="P283" s="67">
        <v>15240390217.448111</v>
      </c>
      <c r="Q283" s="67">
        <v>817476251652.17004</v>
      </c>
      <c r="R283" s="67">
        <v>1454201708723.604</v>
      </c>
      <c r="S283" s="67">
        <v>463397405722.65057</v>
      </c>
      <c r="T283" s="67">
        <v>22532515433.18121</v>
      </c>
      <c r="U283" s="67">
        <v>48286824754.933723</v>
      </c>
      <c r="V283" s="67">
        <v>836193370981.07715</v>
      </c>
      <c r="W283" s="67">
        <v>8992471954.6757145</v>
      </c>
      <c r="X283" s="67">
        <v>123767351603.0844</v>
      </c>
      <c r="Y283" s="67">
        <v>228025679756.49911</v>
      </c>
      <c r="Z283" s="67">
        <v>403151006922.75018</v>
      </c>
      <c r="AA283" s="67">
        <v>3038408862.2541099</v>
      </c>
      <c r="AB283" s="67">
        <v>20605402600.135818</v>
      </c>
      <c r="AC283" s="67">
        <v>0</v>
      </c>
      <c r="AD283" s="67">
        <v>14798994615.83736</v>
      </c>
      <c r="AE283" s="67">
        <v>0</v>
      </c>
      <c r="AF283" s="67">
        <v>27576901954.45393</v>
      </c>
      <c r="AG283" s="67">
        <v>0</v>
      </c>
      <c r="AH283" s="67">
        <v>5523756443.6065636</v>
      </c>
      <c r="AI283" s="67">
        <v>713396267.77998412</v>
      </c>
      <c r="AJ283" s="67">
        <v>25307780378181.531</v>
      </c>
      <c r="AK283" s="67">
        <v>10875756045767.43</v>
      </c>
      <c r="AL283" s="67">
        <v>14435262938381.439</v>
      </c>
      <c r="AM283" s="67">
        <v>35540123570127.672</v>
      </c>
      <c r="AN283" s="67">
        <v>37091010043285.883</v>
      </c>
      <c r="AO283" s="67">
        <v>6831021061906.2129</v>
      </c>
      <c r="AP283" s="67">
        <v>5508887953150.1719</v>
      </c>
      <c r="AQ283" s="67">
        <v>1322133108756.041</v>
      </c>
      <c r="AR283" s="67">
        <v>2031411000000</v>
      </c>
      <c r="AS283" s="67">
        <v>3180775000000</v>
      </c>
      <c r="AT283" s="67">
        <v>3305248630875.2681</v>
      </c>
      <c r="AU283" s="67">
        <v>1191486881681.9529</v>
      </c>
      <c r="AV283" s="67">
        <v>557585206224.53589</v>
      </c>
      <c r="AW283" s="67">
        <v>633901675457.41736</v>
      </c>
      <c r="AX283" s="67">
        <v>438157594867.78339</v>
      </c>
      <c r="AY283" s="67">
        <v>47222994409.981529</v>
      </c>
      <c r="AZ283" s="67">
        <v>42711314237.22213</v>
      </c>
      <c r="BA283" s="67">
        <v>124537896814.548</v>
      </c>
      <c r="BB283" s="67">
        <v>697838061152.52795</v>
      </c>
      <c r="BC283" s="67">
        <v>9873285766.2253609</v>
      </c>
      <c r="BD283" s="67">
        <v>753420601945.026</v>
      </c>
      <c r="BE283" s="67">
        <v>493428530581.6236</v>
      </c>
      <c r="BF283" s="67">
        <v>219405508510.078</v>
      </c>
      <c r="BG283" s="67">
        <v>30460570634.924191</v>
      </c>
      <c r="BH283" s="67">
        <v>3833286760.7880268</v>
      </c>
      <c r="BI283" s="67">
        <v>239729164675.83331</v>
      </c>
      <c r="BJ283" s="67">
        <v>3392311518.0713539</v>
      </c>
      <c r="BK283" s="67">
        <v>87736480218.04068</v>
      </c>
      <c r="BL283" s="67">
        <v>34532619240.208488</v>
      </c>
      <c r="BM283" s="67">
        <v>38028819812.096077</v>
      </c>
      <c r="BN283" s="67">
        <v>4189190054.9357262</v>
      </c>
      <c r="BO283" s="67">
        <v>1026082907.898375</v>
      </c>
      <c r="BP283" s="67">
        <v>3184933477.000484</v>
      </c>
      <c r="BQ283" s="67">
        <v>17224994781.687809</v>
      </c>
      <c r="BR283" s="67">
        <v>0</v>
      </c>
      <c r="BS283" s="67">
        <v>23300928243.826118</v>
      </c>
      <c r="BT283" s="67">
        <v>0</v>
      </c>
      <c r="BU283" s="67">
        <v>26934760226.033611</v>
      </c>
      <c r="BV283" s="67">
        <v>178044196.03461069</v>
      </c>
      <c r="BW283" s="67">
        <v>27616973298247.32</v>
      </c>
      <c r="BX283" s="67">
        <v>11954793317226.85</v>
      </c>
      <c r="BY283" s="67">
        <v>15662179981020.471</v>
      </c>
      <c r="BZ283" s="67">
        <v>37097307521610.43</v>
      </c>
      <c r="CA283" s="67">
        <v>38246671521610.43</v>
      </c>
    </row>
    <row r="284" spans="1:79">
      <c r="A284" t="s">
        <v>64</v>
      </c>
      <c r="B284" t="s">
        <v>153</v>
      </c>
      <c r="C284" s="67">
        <v>2016</v>
      </c>
      <c r="D284" t="s">
        <v>5281</v>
      </c>
      <c r="E284" s="67">
        <v>509421549</v>
      </c>
      <c r="F284" s="67">
        <v>6788350751369.3076</v>
      </c>
      <c r="G284" s="67">
        <v>2687125191845.5332</v>
      </c>
      <c r="H284" s="67">
        <v>4149102328775.3208</v>
      </c>
      <c r="I284" s="67">
        <v>3631681034280.3779</v>
      </c>
      <c r="J284" s="67">
        <v>1321329162501.7429</v>
      </c>
      <c r="K284" s="67">
        <v>417899348683.34332</v>
      </c>
      <c r="L284" s="67">
        <v>73787869673.918854</v>
      </c>
      <c r="M284" s="67">
        <v>53874434622.74852</v>
      </c>
      <c r="N284" s="67">
        <v>133648698406.3739</v>
      </c>
      <c r="O284" s="67">
        <v>741772697023.44409</v>
      </c>
      <c r="P284" s="67">
        <v>15814039684.23872</v>
      </c>
      <c r="Q284" s="67">
        <v>869156831899.72998</v>
      </c>
      <c r="R284" s="67">
        <v>1405560101283.3669</v>
      </c>
      <c r="S284" s="67">
        <v>409442174924.35553</v>
      </c>
      <c r="T284" s="67">
        <v>20265513667.7911</v>
      </c>
      <c r="U284" s="67">
        <v>48286824754.933723</v>
      </c>
      <c r="V284" s="67">
        <v>846967683764.03174</v>
      </c>
      <c r="W284" s="67">
        <v>8992470594.3114567</v>
      </c>
      <c r="X284" s="67">
        <v>123638381579.3009</v>
      </c>
      <c r="Y284" s="67">
        <v>221997905104.24329</v>
      </c>
      <c r="Z284" s="67">
        <v>402891061805.95813</v>
      </c>
      <c r="AA284" s="67">
        <v>2950844567.3536911</v>
      </c>
      <c r="AB284" s="67">
        <v>21952661644.727959</v>
      </c>
      <c r="AC284" s="67">
        <v>0</v>
      </c>
      <c r="AD284" s="67">
        <v>12321343045.71594</v>
      </c>
      <c r="AE284" s="67">
        <v>0</v>
      </c>
      <c r="AF284" s="67">
        <v>30993873077.461361</v>
      </c>
      <c r="AG284" s="67">
        <v>0</v>
      </c>
      <c r="AH284" s="67">
        <v>20515746077.178989</v>
      </c>
      <c r="AI284" s="67">
        <v>713396267.77998412</v>
      </c>
      <c r="AJ284" s="67">
        <v>25555165976569.41</v>
      </c>
      <c r="AK284" s="67">
        <v>10994989153153.08</v>
      </c>
      <c r="AL284" s="67">
        <v>14561528740516.449</v>
      </c>
      <c r="AM284" s="67">
        <v>35830355766334.547</v>
      </c>
      <c r="AN284" s="67">
        <v>37516493859590.883</v>
      </c>
      <c r="AO284" s="67">
        <v>6668079901857.2236</v>
      </c>
      <c r="AP284" s="67">
        <v>5377483791820.3398</v>
      </c>
      <c r="AQ284" s="67">
        <v>1290596110036.8821</v>
      </c>
      <c r="AR284" s="67">
        <v>2132148000000</v>
      </c>
      <c r="AS284" s="67">
        <v>3478157000000</v>
      </c>
      <c r="AT284" s="67">
        <v>3464285378507.8232</v>
      </c>
      <c r="AU284" s="67">
        <v>1242032315335.54</v>
      </c>
      <c r="AV284" s="67">
        <v>585892594875.56775</v>
      </c>
      <c r="AW284" s="67">
        <v>656139720459.97241</v>
      </c>
      <c r="AX284" s="67">
        <v>495208643735.93573</v>
      </c>
      <c r="AY284" s="67">
        <v>48285210364.461021</v>
      </c>
      <c r="AZ284" s="67">
        <v>45665857582.402351</v>
      </c>
      <c r="BA284" s="67">
        <v>125904279394.95441</v>
      </c>
      <c r="BB284" s="67">
        <v>698403766411.01697</v>
      </c>
      <c r="BC284" s="67">
        <v>9465806436.5417881</v>
      </c>
      <c r="BD284" s="67">
        <v>799319499246.9707</v>
      </c>
      <c r="BE284" s="67">
        <v>482530734636.79462</v>
      </c>
      <c r="BF284" s="67">
        <v>152494116569.94269</v>
      </c>
      <c r="BG284" s="67">
        <v>2734683939.2347088</v>
      </c>
      <c r="BH284" s="67">
        <v>35673076194.628014</v>
      </c>
      <c r="BI284" s="67">
        <v>291628857932.98932</v>
      </c>
      <c r="BJ284" s="67">
        <v>1828146790.4483869</v>
      </c>
      <c r="BK284" s="67">
        <v>82688008549.851501</v>
      </c>
      <c r="BL284" s="67">
        <v>68009160651.992126</v>
      </c>
      <c r="BM284" s="67">
        <v>55103231677.240677</v>
      </c>
      <c r="BN284" s="67">
        <v>5226264148.8421478</v>
      </c>
      <c r="BO284" s="67">
        <v>320935940.19754797</v>
      </c>
      <c r="BP284" s="67">
        <v>0</v>
      </c>
      <c r="BQ284" s="67">
        <v>21587866786.995659</v>
      </c>
      <c r="BR284" s="67">
        <v>0</v>
      </c>
      <c r="BS284" s="67">
        <v>27936568996.591091</v>
      </c>
      <c r="BT284" s="67">
        <v>0</v>
      </c>
      <c r="BU284" s="67">
        <v>28182303792.60228</v>
      </c>
      <c r="BV284" s="67">
        <v>746370598.22782886</v>
      </c>
      <c r="BW284" s="67">
        <v>27169030247765.672</v>
      </c>
      <c r="BX284" s="67">
        <v>11968828137468.68</v>
      </c>
      <c r="BY284" s="67">
        <v>15200202110296.99</v>
      </c>
      <c r="BZ284" s="67">
        <v>36437917262767.508</v>
      </c>
      <c r="CA284" s="67">
        <v>37783926262767.508</v>
      </c>
    </row>
    <row r="285" spans="1:79">
      <c r="A285" t="s">
        <v>64</v>
      </c>
      <c r="B285" t="s">
        <v>153</v>
      </c>
      <c r="C285" s="67">
        <v>2017</v>
      </c>
      <c r="D285" t="s">
        <v>5282</v>
      </c>
      <c r="E285" s="67">
        <v>514838081</v>
      </c>
      <c r="F285" s="67">
        <v>6969231372278.4209</v>
      </c>
      <c r="G285" s="67">
        <v>2799136193112.8491</v>
      </c>
      <c r="H285" s="67">
        <v>4447511811361.8135</v>
      </c>
      <c r="I285" s="67">
        <v>3627377595271.8452</v>
      </c>
      <c r="J285" s="67">
        <v>1319881152688.2261</v>
      </c>
      <c r="K285" s="67">
        <v>416599596297.79401</v>
      </c>
      <c r="L285" s="67">
        <v>73820859822.697495</v>
      </c>
      <c r="M285" s="67">
        <v>53807364297.915192</v>
      </c>
      <c r="N285" s="67">
        <v>133165364822.1297</v>
      </c>
      <c r="O285" s="67">
        <v>738977434995.53735</v>
      </c>
      <c r="P285" s="67">
        <v>16373031040.15189</v>
      </c>
      <c r="Q285" s="67">
        <v>874284695288.24365</v>
      </c>
      <c r="R285" s="67">
        <v>1363379508544.186</v>
      </c>
      <c r="S285" s="67">
        <v>388105455158.27582</v>
      </c>
      <c r="T285" s="67">
        <v>19746527735.27179</v>
      </c>
      <c r="U285" s="67">
        <v>48286824754.933723</v>
      </c>
      <c r="V285" s="67">
        <v>823141372751.0094</v>
      </c>
      <c r="W285" s="67">
        <v>8894012466.4213581</v>
      </c>
      <c r="X285" s="67">
        <v>120589559967.2256</v>
      </c>
      <c r="Y285" s="67">
        <v>209952998762.09451</v>
      </c>
      <c r="Z285" s="67">
        <v>395471188575.02753</v>
      </c>
      <c r="AA285" s="67">
        <v>2809913184.1639299</v>
      </c>
      <c r="AB285" s="67">
        <v>21495763760.533199</v>
      </c>
      <c r="AC285" s="67">
        <v>0</v>
      </c>
      <c r="AD285" s="67">
        <v>11438809180.77314</v>
      </c>
      <c r="AE285" s="67">
        <v>0</v>
      </c>
      <c r="AF285" s="67">
        <v>29535596472.905479</v>
      </c>
      <c r="AG285" s="67">
        <v>0</v>
      </c>
      <c r="AH285" s="67">
        <v>22229116321.015831</v>
      </c>
      <c r="AI285" s="67">
        <v>724414060.8486762</v>
      </c>
      <c r="AJ285" s="67">
        <v>26290317108655.199</v>
      </c>
      <c r="AK285" s="67">
        <v>11367757360852.66</v>
      </c>
      <c r="AL285" s="67">
        <v>14922704438821.9</v>
      </c>
      <c r="AM285" s="67">
        <v>36524274961207.094</v>
      </c>
      <c r="AN285" s="67">
        <v>38386665572903.344</v>
      </c>
      <c r="AO285" s="67">
        <v>7400789192722.7988</v>
      </c>
      <c r="AP285" s="67">
        <v>5968378381228.0635</v>
      </c>
      <c r="AQ285" s="67">
        <v>1432410811494.7351</v>
      </c>
      <c r="AR285" s="67">
        <v>2298956000000</v>
      </c>
      <c r="AS285" s="67">
        <v>3847201000000</v>
      </c>
      <c r="AT285" s="67">
        <v>3741637731032.7881</v>
      </c>
      <c r="AU285" s="67">
        <v>1292107004164.3921</v>
      </c>
      <c r="AV285" s="67">
        <v>610577964180.72266</v>
      </c>
      <c r="AW285" s="67">
        <v>681529039983.66992</v>
      </c>
      <c r="AX285" s="67">
        <v>530848431137.6449</v>
      </c>
      <c r="AY285" s="67">
        <v>59358226565.403793</v>
      </c>
      <c r="AZ285" s="67">
        <v>47979335472.273376</v>
      </c>
      <c r="BA285" s="67">
        <v>127978678707.3976</v>
      </c>
      <c r="BB285" s="67">
        <v>769427376417.72607</v>
      </c>
      <c r="BC285" s="67">
        <v>10529828390.09693</v>
      </c>
      <c r="BD285" s="67">
        <v>903408850177.85388</v>
      </c>
      <c r="BE285" s="67">
        <v>702621765994.9126</v>
      </c>
      <c r="BF285" s="67">
        <v>165821612197.71619</v>
      </c>
      <c r="BG285" s="67">
        <v>749643736.4830302</v>
      </c>
      <c r="BH285" s="67">
        <v>81327497276.852997</v>
      </c>
      <c r="BI285" s="67">
        <v>454723012783.8606</v>
      </c>
      <c r="BJ285" s="67">
        <v>5978428294.2732449</v>
      </c>
      <c r="BK285" s="67">
        <v>153862575705.03491</v>
      </c>
      <c r="BL285" s="67">
        <v>61814705656.554787</v>
      </c>
      <c r="BM285" s="67">
        <v>118791523588.42909</v>
      </c>
      <c r="BN285" s="67">
        <v>6800911532.7805643</v>
      </c>
      <c r="BO285" s="67">
        <v>985514746.79713964</v>
      </c>
      <c r="BP285" s="67">
        <v>0</v>
      </c>
      <c r="BQ285" s="67">
        <v>20155098081.879059</v>
      </c>
      <c r="BR285" s="67">
        <v>0</v>
      </c>
      <c r="BS285" s="67">
        <v>42029413608.834137</v>
      </c>
      <c r="BT285" s="67">
        <v>0</v>
      </c>
      <c r="BU285" s="67">
        <v>43011240898.337242</v>
      </c>
      <c r="BV285" s="67">
        <v>1293600670.9404111</v>
      </c>
      <c r="BW285" s="67">
        <v>29684513443692.031</v>
      </c>
      <c r="BX285" s="67">
        <v>12992963330324.48</v>
      </c>
      <c r="BY285" s="67">
        <v>16691550113367.551</v>
      </c>
      <c r="BZ285" s="67">
        <v>39981317133442.531</v>
      </c>
      <c r="CA285" s="67">
        <v>41529562133442.523</v>
      </c>
    </row>
    <row r="286" spans="1:79">
      <c r="A286" t="s">
        <v>64</v>
      </c>
      <c r="B286" t="s">
        <v>153</v>
      </c>
      <c r="C286" s="67">
        <v>2018</v>
      </c>
      <c r="D286" t="s">
        <v>5283</v>
      </c>
      <c r="E286" s="67">
        <v>520519093</v>
      </c>
      <c r="F286" s="67">
        <v>7155376530322.1113</v>
      </c>
      <c r="G286" s="67">
        <v>2607316918606.5181</v>
      </c>
      <c r="H286" s="67">
        <v>4129471799726.5132</v>
      </c>
      <c r="I286" s="67">
        <v>3650273805982.7729</v>
      </c>
      <c r="J286" s="67">
        <v>1313421577005.2371</v>
      </c>
      <c r="K286" s="67">
        <v>415299843912.24487</v>
      </c>
      <c r="L286" s="67">
        <v>73853988364.558792</v>
      </c>
      <c r="M286" s="67">
        <v>53753910701.675598</v>
      </c>
      <c r="N286" s="67">
        <v>132850998027.6588</v>
      </c>
      <c r="O286" s="67">
        <v>737154386688.11377</v>
      </c>
      <c r="P286" s="67">
        <v>16741819841.62933</v>
      </c>
      <c r="Q286" s="67">
        <v>907384574796.02979</v>
      </c>
      <c r="R286" s="67">
        <v>1478432298558.6421</v>
      </c>
      <c r="S286" s="67">
        <v>374059202392.89063</v>
      </c>
      <c r="T286" s="67">
        <v>20234932022.91872</v>
      </c>
      <c r="U286" s="67">
        <v>45371549365.419769</v>
      </c>
      <c r="V286" s="67">
        <v>999235097293.93176</v>
      </c>
      <c r="W286" s="67">
        <v>8992465707.428009</v>
      </c>
      <c r="X286" s="67">
        <v>128767519635.291</v>
      </c>
      <c r="Y286" s="67">
        <v>220238994616.30331</v>
      </c>
      <c r="Z286" s="67">
        <v>552974072804.94458</v>
      </c>
      <c r="AA286" s="67">
        <v>2931389514.941968</v>
      </c>
      <c r="AB286" s="67">
        <v>18419502515.806149</v>
      </c>
      <c r="AC286" s="67">
        <v>0</v>
      </c>
      <c r="AD286" s="67">
        <v>13701007063.524799</v>
      </c>
      <c r="AE286" s="67">
        <v>0</v>
      </c>
      <c r="AF286" s="67">
        <v>25991689280.084011</v>
      </c>
      <c r="AG286" s="67">
        <v>0</v>
      </c>
      <c r="AH286" s="67">
        <v>26512541930.607948</v>
      </c>
      <c r="AI286" s="67">
        <v>705914225.0001719</v>
      </c>
      <c r="AJ286" s="67">
        <v>27032887171166.211</v>
      </c>
      <c r="AK286" s="67">
        <v>11746736802917.82</v>
      </c>
      <c r="AL286" s="67">
        <v>15285811519174.15</v>
      </c>
      <c r="AM286" s="67">
        <v>37736941296692.953</v>
      </c>
      <c r="AN286" s="67">
        <v>39350102983298.109</v>
      </c>
      <c r="AO286" s="67">
        <v>7302832854464.8828</v>
      </c>
      <c r="AP286" s="67">
        <v>5889381334245.873</v>
      </c>
      <c r="AQ286" s="67">
        <v>1413451520219.009</v>
      </c>
      <c r="AR286" s="67">
        <v>2338527000000</v>
      </c>
      <c r="AS286" s="67">
        <v>3840978000000</v>
      </c>
      <c r="AT286" s="67">
        <v>3686952357805.7642</v>
      </c>
      <c r="AU286" s="67">
        <v>1263504354325.3921</v>
      </c>
      <c r="AV286" s="67">
        <v>597052205988.3728</v>
      </c>
      <c r="AW286" s="67">
        <v>666452148337.01941</v>
      </c>
      <c r="AX286" s="67">
        <v>502914108407.56567</v>
      </c>
      <c r="AY286" s="67">
        <v>66423368269.418228</v>
      </c>
      <c r="AZ286" s="67">
        <v>50664230504.172859</v>
      </c>
      <c r="BA286" s="67">
        <v>130896620781.2856</v>
      </c>
      <c r="BB286" s="67">
        <v>740459417459.63403</v>
      </c>
      <c r="BC286" s="67">
        <v>13820218516.602079</v>
      </c>
      <c r="BD286" s="67">
        <v>918270039541.69348</v>
      </c>
      <c r="BE286" s="67">
        <v>1062109008070.4301</v>
      </c>
      <c r="BF286" s="67">
        <v>399066020618.54053</v>
      </c>
      <c r="BG286" s="67">
        <v>6489699206.8121815</v>
      </c>
      <c r="BH286" s="67">
        <v>117394538539.6519</v>
      </c>
      <c r="BI286" s="67">
        <v>539158749705.42499</v>
      </c>
      <c r="BJ286" s="67">
        <v>5231076704.866024</v>
      </c>
      <c r="BK286" s="67">
        <v>169283490606.8494</v>
      </c>
      <c r="BL286" s="67">
        <v>57113414762.078987</v>
      </c>
      <c r="BM286" s="67">
        <v>167245891510.23749</v>
      </c>
      <c r="BN286" s="67">
        <v>5092080831.1212683</v>
      </c>
      <c r="BO286" s="67">
        <v>4306181856.3484364</v>
      </c>
      <c r="BP286" s="67">
        <v>0</v>
      </c>
      <c r="BQ286" s="67">
        <v>17583356269.71875</v>
      </c>
      <c r="BR286" s="67">
        <v>0</v>
      </c>
      <c r="BS286" s="67">
        <v>34508563348.700157</v>
      </c>
      <c r="BT286" s="67">
        <v>0</v>
      </c>
      <c r="BU286" s="67">
        <v>77201705470.107239</v>
      </c>
      <c r="BV286" s="67">
        <v>1592988345.3973269</v>
      </c>
      <c r="BW286" s="67">
        <v>28792179168530.34</v>
      </c>
      <c r="BX286" s="67">
        <v>12652430479803.92</v>
      </c>
      <c r="BY286" s="67">
        <v>16139748688726.43</v>
      </c>
      <c r="BZ286" s="67">
        <v>39341622388871.43</v>
      </c>
      <c r="CA286" s="67">
        <v>40844073388871.422</v>
      </c>
    </row>
    <row r="287" spans="1:79">
      <c r="A287" t="s">
        <v>64</v>
      </c>
      <c r="B287" t="s">
        <v>153</v>
      </c>
      <c r="C287" s="67">
        <v>2019</v>
      </c>
      <c r="D287" t="s">
        <v>5284</v>
      </c>
      <c r="E287" s="67">
        <v>526043879</v>
      </c>
      <c r="F287" s="67">
        <v>7325192322202.6895</v>
      </c>
      <c r="G287" s="67">
        <v>2431860000000</v>
      </c>
      <c r="H287" s="67">
        <v>4165911000000</v>
      </c>
      <c r="I287" s="67">
        <v>3648578385651.3589</v>
      </c>
      <c r="J287" s="67">
        <v>1310786329212.259</v>
      </c>
      <c r="K287" s="67">
        <v>414000091526.69568</v>
      </c>
      <c r="L287" s="67">
        <v>73886978513.337448</v>
      </c>
      <c r="M287" s="67">
        <v>53697532986.634247</v>
      </c>
      <c r="N287" s="67">
        <v>132500412039.46609</v>
      </c>
      <c r="O287" s="67">
        <v>735122955770.66492</v>
      </c>
      <c r="P287" s="67">
        <v>17110608643.1068</v>
      </c>
      <c r="Q287" s="67">
        <v>911473476959.19507</v>
      </c>
      <c r="R287" s="67">
        <v>1440550038414.0039</v>
      </c>
      <c r="S287" s="67">
        <v>363538456041.67877</v>
      </c>
      <c r="T287" s="67">
        <v>20278003403.54467</v>
      </c>
      <c r="U287" s="67">
        <v>45371549365.419769</v>
      </c>
      <c r="V287" s="67">
        <v>974619373715.04773</v>
      </c>
      <c r="W287" s="67">
        <v>8902681925.3845978</v>
      </c>
      <c r="X287" s="67">
        <v>125717251850.4895</v>
      </c>
      <c r="Y287" s="67">
        <v>209565618232.39511</v>
      </c>
      <c r="Z287" s="67">
        <v>545833109515.86938</v>
      </c>
      <c r="AA287" s="67">
        <v>2787027577.0754218</v>
      </c>
      <c r="AB287" s="67">
        <v>17941488938.1577</v>
      </c>
      <c r="AC287" s="67">
        <v>0</v>
      </c>
      <c r="AD287" s="67">
        <v>12855253002.150049</v>
      </c>
      <c r="AE287" s="67">
        <v>0</v>
      </c>
      <c r="AF287" s="67">
        <v>24592646247.51321</v>
      </c>
      <c r="AG287" s="67">
        <v>0</v>
      </c>
      <c r="AH287" s="67">
        <v>25655856808.689529</v>
      </c>
      <c r="AI287" s="67">
        <v>768439617.32321656</v>
      </c>
      <c r="AJ287" s="67">
        <v>27789199801753.02</v>
      </c>
      <c r="AK287" s="67">
        <v>12134883532606.07</v>
      </c>
      <c r="AL287" s="67">
        <v>15654316269146.961</v>
      </c>
      <c r="AM287" s="67">
        <v>38469469548021.07</v>
      </c>
      <c r="AN287" s="67">
        <v>40203520548021.07</v>
      </c>
      <c r="AO287" s="67">
        <v>7325192322202.6895</v>
      </c>
      <c r="AP287" s="67">
        <v>5907413163066.6846</v>
      </c>
      <c r="AQ287" s="67">
        <v>1417779159136.0039</v>
      </c>
      <c r="AR287" s="67">
        <v>2431860000000</v>
      </c>
      <c r="AS287" s="67">
        <v>4165911000000</v>
      </c>
      <c r="AT287" s="67">
        <v>3648578385651.3589</v>
      </c>
      <c r="AU287" s="67">
        <v>1310786329212.259</v>
      </c>
      <c r="AV287" s="67">
        <v>620124721782.30103</v>
      </c>
      <c r="AW287" s="67">
        <v>690661607429.95825</v>
      </c>
      <c r="AX287" s="67">
        <v>414000091526.69568</v>
      </c>
      <c r="AY287" s="67">
        <v>73886978513.337448</v>
      </c>
      <c r="AZ287" s="67">
        <v>53697532986.634247</v>
      </c>
      <c r="BA287" s="67">
        <v>132500412039.46609</v>
      </c>
      <c r="BB287" s="67">
        <v>735122955770.66492</v>
      </c>
      <c r="BC287" s="67">
        <v>17110608643.1068</v>
      </c>
      <c r="BD287" s="67">
        <v>911473476959.19507</v>
      </c>
      <c r="BE287" s="67">
        <v>1440550038414.0039</v>
      </c>
      <c r="BF287" s="67">
        <v>361949854719.57843</v>
      </c>
      <c r="BG287" s="67">
        <v>18341869681.95892</v>
      </c>
      <c r="BH287" s="67">
        <v>45371549365.419769</v>
      </c>
      <c r="BI287" s="67">
        <v>1014886764647.046</v>
      </c>
      <c r="BJ287" s="67">
        <v>8902681925.3845978</v>
      </c>
      <c r="BK287" s="67">
        <v>125717251850.4895</v>
      </c>
      <c r="BL287" s="67">
        <v>209565618232.39511</v>
      </c>
      <c r="BM287" s="67">
        <v>539941334237.43231</v>
      </c>
      <c r="BN287" s="67">
        <v>2787027577.0754218</v>
      </c>
      <c r="BO287" s="67">
        <v>17941488938.1577</v>
      </c>
      <c r="BP287" s="67">
        <v>0</v>
      </c>
      <c r="BQ287" s="67">
        <v>12855253002.150049</v>
      </c>
      <c r="BR287" s="67">
        <v>0</v>
      </c>
      <c r="BS287" s="67">
        <v>24592646247.51321</v>
      </c>
      <c r="BT287" s="67">
        <v>0</v>
      </c>
      <c r="BU287" s="67">
        <v>71815023019.125397</v>
      </c>
      <c r="BV287" s="67">
        <v>768439617.32321656</v>
      </c>
      <c r="BW287" s="67">
        <v>27789199801753.02</v>
      </c>
      <c r="BX287" s="67">
        <v>12134883532606.07</v>
      </c>
      <c r="BY287" s="67">
        <v>15654316269146.961</v>
      </c>
      <c r="BZ287" s="67">
        <v>38469469548021.07</v>
      </c>
      <c r="CA287" s="67">
        <v>40203520548021.07</v>
      </c>
    </row>
    <row r="288" spans="1:79">
      <c r="A288" t="s">
        <v>64</v>
      </c>
      <c r="B288" t="s">
        <v>153</v>
      </c>
      <c r="C288" s="67">
        <v>2020</v>
      </c>
      <c r="D288" t="s">
        <v>5285</v>
      </c>
      <c r="E288" s="67">
        <v>530794040</v>
      </c>
      <c r="F288" s="67">
        <v>7412812256031.0908</v>
      </c>
      <c r="G288" s="67">
        <v>2423445660914.2329</v>
      </c>
      <c r="H288" s="67">
        <v>3817995995235.7881</v>
      </c>
      <c r="I288" s="67">
        <v>3634665574004.7729</v>
      </c>
      <c r="J288" s="67">
        <v>1312947783560.9619</v>
      </c>
      <c r="K288" s="67">
        <v>412700339141.14642</v>
      </c>
      <c r="L288" s="67">
        <v>73919984317.291672</v>
      </c>
      <c r="M288" s="67">
        <v>53642154254.559753</v>
      </c>
      <c r="N288" s="67">
        <v>132162040909.9962</v>
      </c>
      <c r="O288" s="67">
        <v>733164323575.01135</v>
      </c>
      <c r="P288" s="67">
        <v>17479397444.584179</v>
      </c>
      <c r="Q288" s="67">
        <v>896967082893.28699</v>
      </c>
      <c r="R288" s="67">
        <v>1508288283870.635</v>
      </c>
      <c r="S288" s="67">
        <v>357252807648.04602</v>
      </c>
      <c r="T288" s="67">
        <v>18661956852.170059</v>
      </c>
      <c r="U288" s="67">
        <v>45371546990.014847</v>
      </c>
      <c r="V288" s="67">
        <v>1035232460272.533</v>
      </c>
      <c r="W288" s="67">
        <v>9213423400.5906754</v>
      </c>
      <c r="X288" s="67">
        <v>139470147324.54251</v>
      </c>
      <c r="Y288" s="67">
        <v>215517692164.18961</v>
      </c>
      <c r="Z288" s="67">
        <v>585809995696.3136</v>
      </c>
      <c r="AA288" s="67">
        <v>2787027577.0754218</v>
      </c>
      <c r="AB288" s="67">
        <v>22244620834.646992</v>
      </c>
      <c r="AC288" s="67">
        <v>0</v>
      </c>
      <c r="AD288" s="67">
        <v>11861733204.30785</v>
      </c>
      <c r="AE288" s="67">
        <v>0</v>
      </c>
      <c r="AF288" s="67">
        <v>26093161165.961521</v>
      </c>
      <c r="AG288" s="67">
        <v>0</v>
      </c>
      <c r="AH288" s="67">
        <v>21372431199.097401</v>
      </c>
      <c r="AI288" s="67">
        <v>862227705.80778372</v>
      </c>
      <c r="AJ288" s="67">
        <v>28550936109856.602</v>
      </c>
      <c r="AK288" s="67">
        <v>12528707858137.949</v>
      </c>
      <c r="AL288" s="67">
        <v>16023718427074.18</v>
      </c>
      <c r="AM288" s="67">
        <v>39670271020337.539</v>
      </c>
      <c r="AN288" s="67">
        <v>41036441809098.641</v>
      </c>
      <c r="AO288" s="67">
        <v>7586997818620.3135</v>
      </c>
      <c r="AP288" s="67">
        <v>6118546627919.6074</v>
      </c>
      <c r="AQ288" s="67">
        <v>1468451190700.7061</v>
      </c>
      <c r="AR288" s="67">
        <v>2604852000000</v>
      </c>
      <c r="AS288" s="67">
        <v>4010321000000</v>
      </c>
      <c r="AT288" s="67">
        <v>3246208904929.5898</v>
      </c>
      <c r="AU288" s="67">
        <v>1270358276578.751</v>
      </c>
      <c r="AV288" s="67">
        <v>600505413628.57507</v>
      </c>
      <c r="AW288" s="67">
        <v>669852862950.17603</v>
      </c>
      <c r="AX288" s="67">
        <v>460494894349.67657</v>
      </c>
      <c r="AY288" s="67">
        <v>72213406348.667572</v>
      </c>
      <c r="AZ288" s="67">
        <v>27867958063.790939</v>
      </c>
      <c r="BA288" s="67">
        <v>134278688865.8564</v>
      </c>
      <c r="BB288" s="67">
        <v>639959371116.95996</v>
      </c>
      <c r="BC288" s="67">
        <v>20400998769.611801</v>
      </c>
      <c r="BD288" s="67">
        <v>620635310836.27539</v>
      </c>
      <c r="BE288" s="67">
        <v>1249055795437.2061</v>
      </c>
      <c r="BF288" s="67">
        <v>46449259942.630463</v>
      </c>
      <c r="BG288" s="67">
        <v>611902490.07732534</v>
      </c>
      <c r="BH288" s="67">
        <v>859501117.79145563</v>
      </c>
      <c r="BI288" s="67">
        <v>1201135131886.707</v>
      </c>
      <c r="BJ288" s="67">
        <v>3140485207.8370428</v>
      </c>
      <c r="BK288" s="67">
        <v>127263143011.571</v>
      </c>
      <c r="BL288" s="67">
        <v>277771979592.20001</v>
      </c>
      <c r="BM288" s="67">
        <v>652628422984.8324</v>
      </c>
      <c r="BN288" s="67">
        <v>3135230350.3877621</v>
      </c>
      <c r="BO288" s="67">
        <v>27925275138.705151</v>
      </c>
      <c r="BP288" s="67">
        <v>0</v>
      </c>
      <c r="BQ288" s="67">
        <v>21443088900.124619</v>
      </c>
      <c r="BR288" s="67">
        <v>0</v>
      </c>
      <c r="BS288" s="67">
        <v>28532606297.66095</v>
      </c>
      <c r="BT288" s="67">
        <v>0</v>
      </c>
      <c r="BU288" s="67">
        <v>58989539823.349442</v>
      </c>
      <c r="BV288" s="67">
        <v>305360580.0380407</v>
      </c>
      <c r="BW288" s="67">
        <v>22692343228086.059</v>
      </c>
      <c r="BX288" s="67">
        <v>9917979806690.3242</v>
      </c>
      <c r="BY288" s="67">
        <v>12774363421395.74</v>
      </c>
      <c r="BZ288" s="67">
        <v>33369136747073.172</v>
      </c>
      <c r="CA288" s="67">
        <v>34774605747073.172</v>
      </c>
    </row>
    <row r="289" spans="1:79">
      <c r="A289" t="s">
        <v>65</v>
      </c>
      <c r="B289" t="s">
        <v>153</v>
      </c>
      <c r="C289" s="67">
        <v>1995</v>
      </c>
      <c r="D289" t="s">
        <v>5286</v>
      </c>
      <c r="E289" s="67">
        <v>32201225</v>
      </c>
      <c r="F289" s="67">
        <v>615079453118.88696</v>
      </c>
      <c r="G289" s="67">
        <v>1147510366208.105</v>
      </c>
      <c r="H289" s="67">
        <v>319282385883.3114</v>
      </c>
      <c r="I289" s="67">
        <v>168582116691.58609</v>
      </c>
      <c r="J289" s="67">
        <v>136998952518.8054</v>
      </c>
      <c r="K289" s="67">
        <v>246844521.6369262</v>
      </c>
      <c r="L289" s="67">
        <v>14538899754.05501</v>
      </c>
      <c r="M289" s="67">
        <v>9822937754.0354328</v>
      </c>
      <c r="N289" s="67">
        <v>614372478.70314693</v>
      </c>
      <c r="O289" s="67">
        <v>2634360660.474308</v>
      </c>
      <c r="P289" s="67">
        <v>4475317136.0188398</v>
      </c>
      <c r="Q289" s="67">
        <v>0</v>
      </c>
      <c r="R289" s="67">
        <v>2256657398903.3291</v>
      </c>
      <c r="S289" s="67">
        <v>1874350875763.4939</v>
      </c>
      <c r="T289" s="67">
        <v>391620536842.11737</v>
      </c>
      <c r="U289" s="67">
        <v>0</v>
      </c>
      <c r="V289" s="67">
        <v>17055088211.548401</v>
      </c>
      <c r="W289" s="67">
        <v>755498337.22236753</v>
      </c>
      <c r="X289" s="67">
        <v>4911087152.4679251</v>
      </c>
      <c r="Y289" s="67">
        <v>9435199699.4840126</v>
      </c>
      <c r="Z289" s="67">
        <v>0</v>
      </c>
      <c r="AA289" s="67">
        <v>0</v>
      </c>
      <c r="AB289" s="67">
        <v>0</v>
      </c>
      <c r="AC289" s="67">
        <v>1322575176.267266</v>
      </c>
      <c r="AD289" s="67">
        <v>52557838.865188949</v>
      </c>
      <c r="AE289" s="67">
        <v>0</v>
      </c>
      <c r="AF289" s="67">
        <v>578170007.24163818</v>
      </c>
      <c r="AG289" s="67">
        <v>0</v>
      </c>
      <c r="AH289" s="67">
        <v>0</v>
      </c>
      <c r="AI289" s="67">
        <v>0</v>
      </c>
      <c r="AJ289" s="67">
        <v>2926212786197.4741</v>
      </c>
      <c r="AK289" s="67">
        <v>856051187800.8302</v>
      </c>
      <c r="AL289" s="67">
        <v>2073987198983.729</v>
      </c>
      <c r="AM289" s="67">
        <v>6177491284688.2949</v>
      </c>
      <c r="AN289" s="67">
        <v>6427343086064.751</v>
      </c>
      <c r="AO289" s="67">
        <v>686374687411.15576</v>
      </c>
      <c r="AP289" s="67">
        <v>553527973718.67395</v>
      </c>
      <c r="AQ289" s="67">
        <v>132846713692.4818</v>
      </c>
      <c r="AR289" s="67">
        <v>574563000000</v>
      </c>
      <c r="AS289" s="67">
        <v>187981000000</v>
      </c>
      <c r="AT289" s="67">
        <v>71204591933.01976</v>
      </c>
      <c r="AU289" s="67">
        <v>62036184240.878929</v>
      </c>
      <c r="AV289" s="67">
        <v>25871260783.98241</v>
      </c>
      <c r="AW289" s="67">
        <v>36164923456.896523</v>
      </c>
      <c r="AX289" s="67">
        <v>111460349.53936709</v>
      </c>
      <c r="AY289" s="67">
        <v>4210583879.2775011</v>
      </c>
      <c r="AZ289" s="67">
        <v>1757083733.2653019</v>
      </c>
      <c r="BA289" s="67">
        <v>293189874.69881421</v>
      </c>
      <c r="BB289" s="67">
        <v>1602921195.99207</v>
      </c>
      <c r="BC289" s="67">
        <v>1193168659.367784</v>
      </c>
      <c r="BD289" s="67">
        <v>0</v>
      </c>
      <c r="BE289" s="67">
        <v>385158862729.9635</v>
      </c>
      <c r="BF289" s="67">
        <v>323681515368.60858</v>
      </c>
      <c r="BG289" s="67">
        <v>61404358033.197151</v>
      </c>
      <c r="BH289" s="67">
        <v>0</v>
      </c>
      <c r="BI289" s="67">
        <v>72989328.157804847</v>
      </c>
      <c r="BJ289" s="67">
        <v>0</v>
      </c>
      <c r="BK289" s="67">
        <v>45774336.332627453</v>
      </c>
      <c r="BL289" s="67">
        <v>0</v>
      </c>
      <c r="BM289" s="67">
        <v>0</v>
      </c>
      <c r="BN289" s="67">
        <v>0</v>
      </c>
      <c r="BO289" s="67">
        <v>0</v>
      </c>
      <c r="BP289" s="67">
        <v>0</v>
      </c>
      <c r="BQ289" s="67">
        <v>27214991.825177401</v>
      </c>
      <c r="BR289" s="67">
        <v>0</v>
      </c>
      <c r="BS289" s="67">
        <v>0</v>
      </c>
      <c r="BT289" s="67">
        <v>0</v>
      </c>
      <c r="BU289" s="67">
        <v>0</v>
      </c>
      <c r="BV289" s="67">
        <v>0</v>
      </c>
      <c r="BW289" s="67">
        <v>2015337120279.824</v>
      </c>
      <c r="BX289" s="67">
        <v>529324092633.90088</v>
      </c>
      <c r="BY289" s="67">
        <v>1486013027645.9231</v>
      </c>
      <c r="BZ289" s="67">
        <v>3544657262353.9619</v>
      </c>
      <c r="CA289" s="67">
        <v>3158075262353.9619</v>
      </c>
    </row>
    <row r="290" spans="1:79">
      <c r="A290" t="s">
        <v>65</v>
      </c>
      <c r="B290" t="s">
        <v>153</v>
      </c>
      <c r="C290" s="67">
        <v>1996</v>
      </c>
      <c r="D290" t="s">
        <v>5287</v>
      </c>
      <c r="E290" s="67">
        <v>33130217</v>
      </c>
      <c r="F290" s="67">
        <v>657443509540.38562</v>
      </c>
      <c r="G290" s="67">
        <v>1206601409523.8501</v>
      </c>
      <c r="H290" s="67">
        <v>326316249874.54272</v>
      </c>
      <c r="I290" s="67">
        <v>171538099183.819</v>
      </c>
      <c r="J290" s="67">
        <v>139846569417.39099</v>
      </c>
      <c r="K290" s="67">
        <v>247560991.92806411</v>
      </c>
      <c r="L290" s="67">
        <v>14499666423.733379</v>
      </c>
      <c r="M290" s="67">
        <v>9963764220.3615055</v>
      </c>
      <c r="N290" s="67">
        <v>618582566.54552591</v>
      </c>
      <c r="O290" s="67">
        <v>2654561262.1106572</v>
      </c>
      <c r="P290" s="67">
        <v>4451134403.6428709</v>
      </c>
      <c r="Q290" s="67">
        <v>0</v>
      </c>
      <c r="R290" s="67">
        <v>2259750809715.9258</v>
      </c>
      <c r="S290" s="67">
        <v>1877727681539.8201</v>
      </c>
      <c r="T290" s="67">
        <v>409358996208.77307</v>
      </c>
      <c r="U290" s="67">
        <v>0</v>
      </c>
      <c r="V290" s="67">
        <v>16879663515.075001</v>
      </c>
      <c r="W290" s="67">
        <v>755498337.22236753</v>
      </c>
      <c r="X290" s="67">
        <v>4910254879.5633144</v>
      </c>
      <c r="Y290" s="67">
        <v>9263062040.6009808</v>
      </c>
      <c r="Z290" s="67">
        <v>0</v>
      </c>
      <c r="AA290" s="67">
        <v>0</v>
      </c>
      <c r="AB290" s="67">
        <v>0</v>
      </c>
      <c r="AC290" s="67">
        <v>1322575176.267266</v>
      </c>
      <c r="AD290" s="67">
        <v>50103074.179432876</v>
      </c>
      <c r="AE290" s="67">
        <v>0</v>
      </c>
      <c r="AF290" s="67">
        <v>578170007.24163818</v>
      </c>
      <c r="AG290" s="67">
        <v>0</v>
      </c>
      <c r="AH290" s="67">
        <v>0</v>
      </c>
      <c r="AI290" s="67">
        <v>0</v>
      </c>
      <c r="AJ290" s="67">
        <v>3045934035108.1172</v>
      </c>
      <c r="AK290" s="67">
        <v>902711774264.71533</v>
      </c>
      <c r="AL290" s="67">
        <v>2149085923642.438</v>
      </c>
      <c r="AM290" s="67">
        <v>6446186023511.2363</v>
      </c>
      <c r="AN290" s="67">
        <v>6656036987951.0576</v>
      </c>
      <c r="AO290" s="67">
        <v>737689450094.87476</v>
      </c>
      <c r="AP290" s="67">
        <v>594910846850.70544</v>
      </c>
      <c r="AQ290" s="67">
        <v>142778603244.16931</v>
      </c>
      <c r="AR290" s="67">
        <v>629958000000</v>
      </c>
      <c r="AS290" s="67">
        <v>199503000000</v>
      </c>
      <c r="AT290" s="67">
        <v>69168441072.005783</v>
      </c>
      <c r="AU290" s="67">
        <v>59595988802.426567</v>
      </c>
      <c r="AV290" s="67">
        <v>24251000028.406658</v>
      </c>
      <c r="AW290" s="67">
        <v>35344988774.019913</v>
      </c>
      <c r="AX290" s="67">
        <v>119960398.0334712</v>
      </c>
      <c r="AY290" s="67">
        <v>4433722773.1693621</v>
      </c>
      <c r="AZ290" s="67">
        <v>1918334349.71785</v>
      </c>
      <c r="BA290" s="67">
        <v>303536283.28006929</v>
      </c>
      <c r="BB290" s="67">
        <v>1593117526.43297</v>
      </c>
      <c r="BC290" s="67">
        <v>1203780938.9454739</v>
      </c>
      <c r="BD290" s="67">
        <v>0</v>
      </c>
      <c r="BE290" s="67">
        <v>517336655027.46741</v>
      </c>
      <c r="BF290" s="67">
        <v>451049459586.20001</v>
      </c>
      <c r="BG290" s="67">
        <v>66236880426.655731</v>
      </c>
      <c r="BH290" s="67">
        <v>0</v>
      </c>
      <c r="BI290" s="67">
        <v>50315014.611648731</v>
      </c>
      <c r="BJ290" s="67">
        <v>0</v>
      </c>
      <c r="BK290" s="67">
        <v>30543902.695005938</v>
      </c>
      <c r="BL290" s="67">
        <v>0</v>
      </c>
      <c r="BM290" s="67">
        <v>0</v>
      </c>
      <c r="BN290" s="67">
        <v>0</v>
      </c>
      <c r="BO290" s="67">
        <v>0</v>
      </c>
      <c r="BP290" s="67">
        <v>0</v>
      </c>
      <c r="BQ290" s="67">
        <v>19771111.916642789</v>
      </c>
      <c r="BR290" s="67">
        <v>0</v>
      </c>
      <c r="BS290" s="67">
        <v>0</v>
      </c>
      <c r="BT290" s="67">
        <v>0</v>
      </c>
      <c r="BU290" s="67">
        <v>0</v>
      </c>
      <c r="BV290" s="67">
        <v>0</v>
      </c>
      <c r="BW290" s="67">
        <v>2156449540177.407</v>
      </c>
      <c r="BX290" s="67">
        <v>566124471669.94653</v>
      </c>
      <c r="BY290" s="67">
        <v>1590325068507.4609</v>
      </c>
      <c r="BZ290" s="67">
        <v>3911099086371.7549</v>
      </c>
      <c r="CA290" s="67">
        <v>3480644086371.7549</v>
      </c>
    </row>
    <row r="291" spans="1:79">
      <c r="A291" t="s">
        <v>65</v>
      </c>
      <c r="B291" t="s">
        <v>153</v>
      </c>
      <c r="C291" s="67">
        <v>1997</v>
      </c>
      <c r="D291" t="s">
        <v>5288</v>
      </c>
      <c r="E291" s="67">
        <v>34113577</v>
      </c>
      <c r="F291" s="67">
        <v>701695195226.92212</v>
      </c>
      <c r="G291" s="67">
        <v>1287655705963.127</v>
      </c>
      <c r="H291" s="67">
        <v>374581914335.70221</v>
      </c>
      <c r="I291" s="67">
        <v>175082835550.50601</v>
      </c>
      <c r="J291" s="67">
        <v>143288964481.31729</v>
      </c>
      <c r="K291" s="67">
        <v>248277462.2192021</v>
      </c>
      <c r="L291" s="67">
        <v>14460433093.411739</v>
      </c>
      <c r="M291" s="67">
        <v>10104590686.68758</v>
      </c>
      <c r="N291" s="67">
        <v>622792654.38790488</v>
      </c>
      <c r="O291" s="67">
        <v>2674761863.7470069</v>
      </c>
      <c r="P291" s="67">
        <v>4411364919.1437998</v>
      </c>
      <c r="Q291" s="67">
        <v>0</v>
      </c>
      <c r="R291" s="67">
        <v>2268611770281.0161</v>
      </c>
      <c r="S291" s="67">
        <v>1876142285389.085</v>
      </c>
      <c r="T291" s="67">
        <v>405455711681.6095</v>
      </c>
      <c r="U291" s="67">
        <v>0</v>
      </c>
      <c r="V291" s="67">
        <v>16715760863.01379</v>
      </c>
      <c r="W291" s="67">
        <v>755498337.22236753</v>
      </c>
      <c r="X291" s="67">
        <v>4909227359.9340553</v>
      </c>
      <c r="Y291" s="67">
        <v>9102641672.8547897</v>
      </c>
      <c r="Z291" s="67">
        <v>0</v>
      </c>
      <c r="AA291" s="67">
        <v>0</v>
      </c>
      <c r="AB291" s="67">
        <v>0</v>
      </c>
      <c r="AC291" s="67">
        <v>1322575176.267266</v>
      </c>
      <c r="AD291" s="67">
        <v>47648309.493676811</v>
      </c>
      <c r="AE291" s="67">
        <v>0</v>
      </c>
      <c r="AF291" s="67">
        <v>578170007.24163818</v>
      </c>
      <c r="AG291" s="67">
        <v>0</v>
      </c>
      <c r="AH291" s="67">
        <v>0</v>
      </c>
      <c r="AI291" s="67">
        <v>0</v>
      </c>
      <c r="AJ291" s="67">
        <v>3155616435855.9302</v>
      </c>
      <c r="AK291" s="67">
        <v>940841752147.94482</v>
      </c>
      <c r="AL291" s="67">
        <v>2222988170170.3232</v>
      </c>
      <c r="AM291" s="67">
        <v>6698448108765.1104</v>
      </c>
      <c r="AN291" s="67">
        <v>6883117483986.7139</v>
      </c>
      <c r="AO291" s="67">
        <v>766946670316.49634</v>
      </c>
      <c r="AP291" s="67">
        <v>618505379287.49695</v>
      </c>
      <c r="AQ291" s="67">
        <v>148441291028.9993</v>
      </c>
      <c r="AR291" s="67">
        <v>696711000000</v>
      </c>
      <c r="AS291" s="67">
        <v>237336000000</v>
      </c>
      <c r="AT291" s="67">
        <v>68202699441.173882</v>
      </c>
      <c r="AU291" s="67">
        <v>58857926050.368469</v>
      </c>
      <c r="AV291" s="67">
        <v>24141354185.718521</v>
      </c>
      <c r="AW291" s="67">
        <v>34716571864.649948</v>
      </c>
      <c r="AX291" s="67">
        <v>123957453.84310929</v>
      </c>
      <c r="AY291" s="67">
        <v>4379295517.321538</v>
      </c>
      <c r="AZ291" s="67">
        <v>2074398721.7288401</v>
      </c>
      <c r="BA291" s="67">
        <v>295899514.25765908</v>
      </c>
      <c r="BB291" s="67">
        <v>1600195401.7734079</v>
      </c>
      <c r="BC291" s="67">
        <v>871026781.88085675</v>
      </c>
      <c r="BD291" s="67">
        <v>0</v>
      </c>
      <c r="BE291" s="67">
        <v>470486199633.64008</v>
      </c>
      <c r="BF291" s="67">
        <v>397194393514.12183</v>
      </c>
      <c r="BG291" s="67">
        <v>72426213665.197083</v>
      </c>
      <c r="BH291" s="67">
        <v>0</v>
      </c>
      <c r="BI291" s="67">
        <v>865592454.32117534</v>
      </c>
      <c r="BJ291" s="67">
        <v>0</v>
      </c>
      <c r="BK291" s="67">
        <v>23511001.755903952</v>
      </c>
      <c r="BL291" s="67">
        <v>813328141.77231491</v>
      </c>
      <c r="BM291" s="67">
        <v>0</v>
      </c>
      <c r="BN291" s="67">
        <v>0</v>
      </c>
      <c r="BO291" s="67">
        <v>0</v>
      </c>
      <c r="BP291" s="67">
        <v>0</v>
      </c>
      <c r="BQ291" s="67">
        <v>19136748.606669031</v>
      </c>
      <c r="BR291" s="67">
        <v>0</v>
      </c>
      <c r="BS291" s="67">
        <v>9616562.1862874273</v>
      </c>
      <c r="BT291" s="67">
        <v>0</v>
      </c>
      <c r="BU291" s="67">
        <v>0</v>
      </c>
      <c r="BV291" s="67">
        <v>0</v>
      </c>
      <c r="BW291" s="67">
        <v>2266700507650.1401</v>
      </c>
      <c r="BX291" s="67">
        <v>592903436611.50391</v>
      </c>
      <c r="BY291" s="67">
        <v>1673797071038.636</v>
      </c>
      <c r="BZ291" s="67">
        <v>4031711077041.4502</v>
      </c>
      <c r="CA291" s="67">
        <v>3572336077041.4502</v>
      </c>
    </row>
    <row r="292" spans="1:79">
      <c r="A292" t="s">
        <v>65</v>
      </c>
      <c r="B292" t="s">
        <v>153</v>
      </c>
      <c r="C292" s="67">
        <v>1998</v>
      </c>
      <c r="D292" t="s">
        <v>5289</v>
      </c>
      <c r="E292" s="67">
        <v>35102749</v>
      </c>
      <c r="F292" s="67">
        <v>744461999414.9231</v>
      </c>
      <c r="G292" s="67">
        <v>1393527744505.8601</v>
      </c>
      <c r="H292" s="67">
        <v>434838757240.71301</v>
      </c>
      <c r="I292" s="67">
        <v>178983709065.44681</v>
      </c>
      <c r="J292" s="67">
        <v>147063674991.56601</v>
      </c>
      <c r="K292" s="67">
        <v>248993932.51034001</v>
      </c>
      <c r="L292" s="67">
        <v>14420789451.36055</v>
      </c>
      <c r="M292" s="67">
        <v>10245417153.013651</v>
      </c>
      <c r="N292" s="67">
        <v>627002742.23028386</v>
      </c>
      <c r="O292" s="67">
        <v>2694962465.3833561</v>
      </c>
      <c r="P292" s="67">
        <v>4354851314.2511435</v>
      </c>
      <c r="Q292" s="67">
        <v>0</v>
      </c>
      <c r="R292" s="67">
        <v>2267098537671.856</v>
      </c>
      <c r="S292" s="67">
        <v>1876176053446.8491</v>
      </c>
      <c r="T292" s="67">
        <v>459775154134.45868</v>
      </c>
      <c r="U292" s="67">
        <v>0</v>
      </c>
      <c r="V292" s="67">
        <v>16557282208.728661</v>
      </c>
      <c r="W292" s="67">
        <v>755498337.22236753</v>
      </c>
      <c r="X292" s="67">
        <v>4908504857.077404</v>
      </c>
      <c r="Y292" s="67">
        <v>8947973429.8485012</v>
      </c>
      <c r="Z292" s="67">
        <v>0</v>
      </c>
      <c r="AA292" s="67">
        <v>0</v>
      </c>
      <c r="AB292" s="67">
        <v>0</v>
      </c>
      <c r="AC292" s="67">
        <v>1322575176.267266</v>
      </c>
      <c r="AD292" s="67">
        <v>45193544.807920739</v>
      </c>
      <c r="AE292" s="67">
        <v>0</v>
      </c>
      <c r="AF292" s="67">
        <v>577536863.50520301</v>
      </c>
      <c r="AG292" s="67">
        <v>0</v>
      </c>
      <c r="AH292" s="67">
        <v>0</v>
      </c>
      <c r="AI292" s="67">
        <v>0</v>
      </c>
      <c r="AJ292" s="67">
        <v>3272102461086.3599</v>
      </c>
      <c r="AK292" s="67">
        <v>985816758769.59534</v>
      </c>
      <c r="AL292" s="67">
        <v>2297458568682.9932</v>
      </c>
      <c r="AM292" s="67">
        <v>6981520586226.4834</v>
      </c>
      <c r="AN292" s="67">
        <v>7116399061911.749</v>
      </c>
      <c r="AO292" s="67">
        <v>767465179561.62683</v>
      </c>
      <c r="AP292" s="67">
        <v>618923531904.53784</v>
      </c>
      <c r="AQ292" s="67">
        <v>148541647657.08911</v>
      </c>
      <c r="AR292" s="67">
        <v>780718000000</v>
      </c>
      <c r="AS292" s="67">
        <v>283183000000</v>
      </c>
      <c r="AT292" s="67">
        <v>70510178086.548141</v>
      </c>
      <c r="AU292" s="67">
        <v>61250341299.025864</v>
      </c>
      <c r="AV292" s="67">
        <v>25451423075.142189</v>
      </c>
      <c r="AW292" s="67">
        <v>35798918223.883682</v>
      </c>
      <c r="AX292" s="67">
        <v>139545170.39335689</v>
      </c>
      <c r="AY292" s="67">
        <v>4149168642.835206</v>
      </c>
      <c r="AZ292" s="67">
        <v>2199127685.7369552</v>
      </c>
      <c r="BA292" s="67">
        <v>295210027.16255158</v>
      </c>
      <c r="BB292" s="67">
        <v>1642911194.6996169</v>
      </c>
      <c r="BC292" s="67">
        <v>833874066.69458997</v>
      </c>
      <c r="BD292" s="67">
        <v>0</v>
      </c>
      <c r="BE292" s="67">
        <v>318258788629.0415</v>
      </c>
      <c r="BF292" s="67">
        <v>247486549286.77219</v>
      </c>
      <c r="BG292" s="67">
        <v>70272553000.743942</v>
      </c>
      <c r="BH292" s="67">
        <v>0</v>
      </c>
      <c r="BI292" s="67">
        <v>499686341.52533102</v>
      </c>
      <c r="BJ292" s="67">
        <v>0</v>
      </c>
      <c r="BK292" s="67">
        <v>12791805.32358527</v>
      </c>
      <c r="BL292" s="67">
        <v>420712234.32235688</v>
      </c>
      <c r="BM292" s="67">
        <v>0</v>
      </c>
      <c r="BN292" s="67">
        <v>0</v>
      </c>
      <c r="BO292" s="67">
        <v>0</v>
      </c>
      <c r="BP292" s="67">
        <v>0</v>
      </c>
      <c r="BQ292" s="67">
        <v>21628351.28643031</v>
      </c>
      <c r="BR292" s="67">
        <v>0</v>
      </c>
      <c r="BS292" s="67">
        <v>44553950.592958502</v>
      </c>
      <c r="BT292" s="67">
        <v>0</v>
      </c>
      <c r="BU292" s="67">
        <v>0</v>
      </c>
      <c r="BV292" s="67">
        <v>0</v>
      </c>
      <c r="BW292" s="67">
        <v>2248424011922.4219</v>
      </c>
      <c r="BX292" s="67">
        <v>588002183401.33374</v>
      </c>
      <c r="BY292" s="67">
        <v>1660421828521.0891</v>
      </c>
      <c r="BZ292" s="67">
        <v>3902193158199.6401</v>
      </c>
      <c r="CA292" s="67">
        <v>3404658158199.6401</v>
      </c>
    </row>
    <row r="293" spans="1:79">
      <c r="A293" t="s">
        <v>65</v>
      </c>
      <c r="B293" t="s">
        <v>153</v>
      </c>
      <c r="C293" s="67">
        <v>1999</v>
      </c>
      <c r="D293" t="s">
        <v>5290</v>
      </c>
      <c r="E293" s="67">
        <v>36115263</v>
      </c>
      <c r="F293" s="67">
        <v>786737677657.83313</v>
      </c>
      <c r="G293" s="67">
        <v>1551671442489.0039</v>
      </c>
      <c r="H293" s="67">
        <v>470458307432.77417</v>
      </c>
      <c r="I293" s="67">
        <v>186031266959.6066</v>
      </c>
      <c r="J293" s="67">
        <v>153991557442.93701</v>
      </c>
      <c r="K293" s="67">
        <v>249710402.80147791</v>
      </c>
      <c r="L293" s="67">
        <v>14381556121.03891</v>
      </c>
      <c r="M293" s="67">
        <v>10386243619.339729</v>
      </c>
      <c r="N293" s="67">
        <v>631212830.07266295</v>
      </c>
      <c r="O293" s="67">
        <v>2715163067.0197058</v>
      </c>
      <c r="P293" s="67">
        <v>4289703529.1473718</v>
      </c>
      <c r="Q293" s="67">
        <v>0</v>
      </c>
      <c r="R293" s="67">
        <v>2280088161158.834</v>
      </c>
      <c r="S293" s="67">
        <v>1886300208051.511</v>
      </c>
      <c r="T293" s="67">
        <v>488296240411.97949</v>
      </c>
      <c r="U293" s="67">
        <v>0</v>
      </c>
      <c r="V293" s="67">
        <v>16442274669.58341</v>
      </c>
      <c r="W293" s="67">
        <v>755498337.22236753</v>
      </c>
      <c r="X293" s="67">
        <v>4907801249.065074</v>
      </c>
      <c r="Y293" s="67">
        <v>8839322184.7614384</v>
      </c>
      <c r="Z293" s="67">
        <v>0</v>
      </c>
      <c r="AA293" s="67">
        <v>0</v>
      </c>
      <c r="AB293" s="67">
        <v>0</v>
      </c>
      <c r="AC293" s="67">
        <v>1322575176.267266</v>
      </c>
      <c r="AD293" s="67">
        <v>43171973.890239269</v>
      </c>
      <c r="AE293" s="67">
        <v>0</v>
      </c>
      <c r="AF293" s="67">
        <v>573905748.37702119</v>
      </c>
      <c r="AG293" s="67">
        <v>0</v>
      </c>
      <c r="AH293" s="67">
        <v>0</v>
      </c>
      <c r="AI293" s="67">
        <v>0</v>
      </c>
      <c r="AJ293" s="67">
        <v>3427685617322.6011</v>
      </c>
      <c r="AK293" s="67">
        <v>1045245056131.99</v>
      </c>
      <c r="AL293" s="67">
        <v>2396821295760.334</v>
      </c>
      <c r="AM293" s="67">
        <v>7389085867086.2715</v>
      </c>
      <c r="AN293" s="67">
        <v>7386841755999.1436</v>
      </c>
      <c r="AO293" s="67">
        <v>771089435656.70862</v>
      </c>
      <c r="AP293" s="67">
        <v>621846319077.99084</v>
      </c>
      <c r="AQ293" s="67">
        <v>149243116578.7178</v>
      </c>
      <c r="AR293" s="67">
        <v>869868000000</v>
      </c>
      <c r="AS293" s="67">
        <v>312850000000</v>
      </c>
      <c r="AT293" s="67">
        <v>63962937654.253578</v>
      </c>
      <c r="AU293" s="67">
        <v>53980301591.95327</v>
      </c>
      <c r="AV293" s="67">
        <v>22669076582.776379</v>
      </c>
      <c r="AW293" s="67">
        <v>31311225009.17688</v>
      </c>
      <c r="AX293" s="67">
        <v>117890255.5576068</v>
      </c>
      <c r="AY293" s="67">
        <v>4483890874.9477797</v>
      </c>
      <c r="AZ293" s="67">
        <v>2329504531.6435142</v>
      </c>
      <c r="BA293" s="67">
        <v>295632147.59392053</v>
      </c>
      <c r="BB293" s="67">
        <v>1772274754.139322</v>
      </c>
      <c r="BC293" s="67">
        <v>983443498.41818142</v>
      </c>
      <c r="BD293" s="67">
        <v>0</v>
      </c>
      <c r="BE293" s="67">
        <v>384953132025.78021</v>
      </c>
      <c r="BF293" s="67">
        <v>315433231586.41479</v>
      </c>
      <c r="BG293" s="67">
        <v>69236171949.417877</v>
      </c>
      <c r="BH293" s="67">
        <v>0</v>
      </c>
      <c r="BI293" s="67">
        <v>283728489.94747508</v>
      </c>
      <c r="BJ293" s="67">
        <v>0</v>
      </c>
      <c r="BK293" s="67">
        <v>7326698.9702636432</v>
      </c>
      <c r="BL293" s="67">
        <v>227175978.36395499</v>
      </c>
      <c r="BM293" s="67">
        <v>0</v>
      </c>
      <c r="BN293" s="67">
        <v>104897.90293360531</v>
      </c>
      <c r="BO293" s="67">
        <v>0</v>
      </c>
      <c r="BP293" s="67">
        <v>0</v>
      </c>
      <c r="BQ293" s="67">
        <v>12600207.38484763</v>
      </c>
      <c r="BR293" s="67">
        <v>0</v>
      </c>
      <c r="BS293" s="67">
        <v>36520707.325475253</v>
      </c>
      <c r="BT293" s="67">
        <v>0</v>
      </c>
      <c r="BU293" s="67">
        <v>0</v>
      </c>
      <c r="BV293" s="67">
        <v>0</v>
      </c>
      <c r="BW293" s="67">
        <v>2319781742130.7119</v>
      </c>
      <c r="BX293" s="67">
        <v>603148244805.11365</v>
      </c>
      <c r="BY293" s="67">
        <v>1716633497325.5991</v>
      </c>
      <c r="BZ293" s="67">
        <v>4096805247467.4561</v>
      </c>
      <c r="CA293" s="67">
        <v>3539787247467.4561</v>
      </c>
    </row>
    <row r="294" spans="1:79">
      <c r="A294" t="s">
        <v>65</v>
      </c>
      <c r="B294" t="s">
        <v>153</v>
      </c>
      <c r="C294" s="67">
        <v>2000</v>
      </c>
      <c r="D294" t="s">
        <v>5291</v>
      </c>
      <c r="E294" s="67">
        <v>37138343</v>
      </c>
      <c r="F294" s="67">
        <v>830291387595.73584</v>
      </c>
      <c r="G294" s="67">
        <v>1596662387638.408</v>
      </c>
      <c r="H294" s="67">
        <v>483828732935.16199</v>
      </c>
      <c r="I294" s="67">
        <v>188898416400.73331</v>
      </c>
      <c r="J294" s="67">
        <v>156557826639.86859</v>
      </c>
      <c r="K294" s="67">
        <v>250426873.09261581</v>
      </c>
      <c r="L294" s="67">
        <v>14340428318.56971</v>
      </c>
      <c r="M294" s="67">
        <v>10527070085.6658</v>
      </c>
      <c r="N294" s="67">
        <v>635422917.91504204</v>
      </c>
      <c r="O294" s="67">
        <v>2735363668.656055</v>
      </c>
      <c r="P294" s="67">
        <v>4217738641.364223</v>
      </c>
      <c r="Q294" s="67">
        <v>0</v>
      </c>
      <c r="R294" s="67">
        <v>2289039021853.4102</v>
      </c>
      <c r="S294" s="67">
        <v>1889457274841.0591</v>
      </c>
      <c r="T294" s="67">
        <v>562836742027.73926</v>
      </c>
      <c r="U294" s="67">
        <v>0</v>
      </c>
      <c r="V294" s="67">
        <v>16339032972.502859</v>
      </c>
      <c r="W294" s="67">
        <v>755498337.22236753</v>
      </c>
      <c r="X294" s="67">
        <v>4907062550.6275768</v>
      </c>
      <c r="Y294" s="67">
        <v>8741962147.4971504</v>
      </c>
      <c r="Z294" s="67">
        <v>0</v>
      </c>
      <c r="AA294" s="67">
        <v>0</v>
      </c>
      <c r="AB294" s="67">
        <v>0</v>
      </c>
      <c r="AC294" s="67">
        <v>1322575176.267266</v>
      </c>
      <c r="AD294" s="67">
        <v>41660127.639658913</v>
      </c>
      <c r="AE294" s="67">
        <v>0</v>
      </c>
      <c r="AF294" s="67">
        <v>570274633.24883938</v>
      </c>
      <c r="AG294" s="67">
        <v>0</v>
      </c>
      <c r="AH294" s="67">
        <v>0</v>
      </c>
      <c r="AI294" s="67">
        <v>0</v>
      </c>
      <c r="AJ294" s="67">
        <v>3614358798998.4351</v>
      </c>
      <c r="AK294" s="67">
        <v>1090025810519.701</v>
      </c>
      <c r="AL294" s="67">
        <v>2533819067492.3291</v>
      </c>
      <c r="AM294" s="67">
        <v>7708401058638.6777</v>
      </c>
      <c r="AN294" s="67">
        <v>7671156526230.1816</v>
      </c>
      <c r="AO294" s="67">
        <v>804758352212.39648</v>
      </c>
      <c r="AP294" s="67">
        <v>648998671139.0293</v>
      </c>
      <c r="AQ294" s="67">
        <v>155759681073.3671</v>
      </c>
      <c r="AR294" s="67">
        <v>908484000000</v>
      </c>
      <c r="AS294" s="67">
        <v>325400000000</v>
      </c>
      <c r="AT294" s="67">
        <v>65605188952.560822</v>
      </c>
      <c r="AU294" s="67">
        <v>55328572988.59893</v>
      </c>
      <c r="AV294" s="67">
        <v>22606594157.162941</v>
      </c>
      <c r="AW294" s="67">
        <v>32721978831.435982</v>
      </c>
      <c r="AX294" s="67">
        <v>76857152.256045133</v>
      </c>
      <c r="AY294" s="67">
        <v>4943096936.8543072</v>
      </c>
      <c r="AZ294" s="67">
        <v>2578552521.9045548</v>
      </c>
      <c r="BA294" s="67">
        <v>300233766.85434562</v>
      </c>
      <c r="BB294" s="67">
        <v>1838682846.3013351</v>
      </c>
      <c r="BC294" s="67">
        <v>539192739.79131269</v>
      </c>
      <c r="BD294" s="67">
        <v>0</v>
      </c>
      <c r="BE294" s="67">
        <v>729390950785.4541</v>
      </c>
      <c r="BF294" s="67">
        <v>651569410720.04077</v>
      </c>
      <c r="BG294" s="67">
        <v>77586222808.932983</v>
      </c>
      <c r="BH294" s="67">
        <v>0</v>
      </c>
      <c r="BI294" s="67">
        <v>235317256.48037431</v>
      </c>
      <c r="BJ294" s="67">
        <v>0</v>
      </c>
      <c r="BK294" s="67">
        <v>9645747.2408130746</v>
      </c>
      <c r="BL294" s="67">
        <v>180211419.7967031</v>
      </c>
      <c r="BM294" s="67">
        <v>0</v>
      </c>
      <c r="BN294" s="67">
        <v>85807.375737054797</v>
      </c>
      <c r="BO294" s="67">
        <v>0</v>
      </c>
      <c r="BP294" s="67">
        <v>0</v>
      </c>
      <c r="BQ294" s="67">
        <v>11373914.85126413</v>
      </c>
      <c r="BR294" s="67">
        <v>0</v>
      </c>
      <c r="BS294" s="67">
        <v>34000367.215856947</v>
      </c>
      <c r="BT294" s="67">
        <v>0</v>
      </c>
      <c r="BU294" s="67">
        <v>0</v>
      </c>
      <c r="BV294" s="67">
        <v>0</v>
      </c>
      <c r="BW294" s="67">
        <v>2476128251650.1128</v>
      </c>
      <c r="BX294" s="67">
        <v>644042726025.90833</v>
      </c>
      <c r="BY294" s="67">
        <v>1832085525624.2051</v>
      </c>
      <c r="BZ294" s="67">
        <v>4658966743600.5254</v>
      </c>
      <c r="CA294" s="67">
        <v>4075882743600.5249</v>
      </c>
    </row>
    <row r="295" spans="1:79">
      <c r="A295" t="s">
        <v>65</v>
      </c>
      <c r="B295" t="s">
        <v>153</v>
      </c>
      <c r="C295" s="67">
        <v>2001</v>
      </c>
      <c r="D295" t="s">
        <v>5292</v>
      </c>
      <c r="E295" s="67">
        <v>38147570</v>
      </c>
      <c r="F295" s="67">
        <v>871090317605.34485</v>
      </c>
      <c r="G295" s="67">
        <v>1506191890572.7581</v>
      </c>
      <c r="H295" s="67">
        <v>459269749020.67102</v>
      </c>
      <c r="I295" s="67">
        <v>189065891440.42941</v>
      </c>
      <c r="J295" s="67">
        <v>156807935944.19501</v>
      </c>
      <c r="K295" s="67">
        <v>250598416.71661019</v>
      </c>
      <c r="L295" s="67">
        <v>14300784676.51852</v>
      </c>
      <c r="M295" s="67">
        <v>10537756952.864981</v>
      </c>
      <c r="N295" s="67">
        <v>635739276.79528725</v>
      </c>
      <c r="O295" s="67">
        <v>2737233523.1580029</v>
      </c>
      <c r="P295" s="67">
        <v>4129928566.9061179</v>
      </c>
      <c r="Q295" s="67">
        <v>0</v>
      </c>
      <c r="R295" s="67">
        <v>2803754416543.0059</v>
      </c>
      <c r="S295" s="67">
        <v>2097969968062.324</v>
      </c>
      <c r="T295" s="67">
        <v>818897128462.77551</v>
      </c>
      <c r="U295" s="67">
        <v>0</v>
      </c>
      <c r="V295" s="67">
        <v>16252855915.111151</v>
      </c>
      <c r="W295" s="67">
        <v>755498337.22236753</v>
      </c>
      <c r="X295" s="67">
        <v>4906252771.5852528</v>
      </c>
      <c r="Y295" s="67">
        <v>8661006317.8244381</v>
      </c>
      <c r="Z295" s="67">
        <v>0</v>
      </c>
      <c r="AA295" s="67">
        <v>0</v>
      </c>
      <c r="AB295" s="67">
        <v>0</v>
      </c>
      <c r="AC295" s="67">
        <v>1322575176.267266</v>
      </c>
      <c r="AD295" s="67">
        <v>40317226.958627649</v>
      </c>
      <c r="AE295" s="67">
        <v>0</v>
      </c>
      <c r="AF295" s="67">
        <v>567206085.25319278</v>
      </c>
      <c r="AG295" s="67">
        <v>0</v>
      </c>
      <c r="AH295" s="67">
        <v>0</v>
      </c>
      <c r="AI295" s="67">
        <v>0</v>
      </c>
      <c r="AJ295" s="67">
        <v>3753486381255.7031</v>
      </c>
      <c r="AK295" s="67">
        <v>1126652404054.1819</v>
      </c>
      <c r="AL295" s="67">
        <v>2636012830350.4492</v>
      </c>
      <c r="AM295" s="67">
        <v>8229460250838.6514</v>
      </c>
      <c r="AN295" s="67">
        <v>8218329176831.8408</v>
      </c>
      <c r="AO295" s="67">
        <v>822296926863.47668</v>
      </c>
      <c r="AP295" s="67">
        <v>663142682954.4165</v>
      </c>
      <c r="AQ295" s="67">
        <v>159154243909.06</v>
      </c>
      <c r="AR295" s="67">
        <v>891575000000</v>
      </c>
      <c r="AS295" s="67">
        <v>308752000000</v>
      </c>
      <c r="AT295" s="67">
        <v>62152164102.531258</v>
      </c>
      <c r="AU295" s="67">
        <v>51937505804.261009</v>
      </c>
      <c r="AV295" s="67">
        <v>23197284281.25761</v>
      </c>
      <c r="AW295" s="67">
        <v>28740221523.003399</v>
      </c>
      <c r="AX295" s="67">
        <v>54699249.813989431</v>
      </c>
      <c r="AY295" s="67">
        <v>4800473756.5633125</v>
      </c>
      <c r="AZ295" s="67">
        <v>2799870635.267837</v>
      </c>
      <c r="BA295" s="67">
        <v>302870492.81761593</v>
      </c>
      <c r="BB295" s="67">
        <v>1883085769.9552691</v>
      </c>
      <c r="BC295" s="67">
        <v>373658393.8522259</v>
      </c>
      <c r="BD295" s="67">
        <v>0</v>
      </c>
      <c r="BE295" s="67">
        <v>695920936138.4342</v>
      </c>
      <c r="BF295" s="67">
        <v>605573400802.27197</v>
      </c>
      <c r="BG295" s="67">
        <v>90215895837.167267</v>
      </c>
      <c r="BH295" s="67">
        <v>0</v>
      </c>
      <c r="BI295" s="67">
        <v>131639498.9948982</v>
      </c>
      <c r="BJ295" s="67">
        <v>0</v>
      </c>
      <c r="BK295" s="67">
        <v>4784878.8086387767</v>
      </c>
      <c r="BL295" s="67">
        <v>94832407.147274539</v>
      </c>
      <c r="BM295" s="67">
        <v>0</v>
      </c>
      <c r="BN295" s="67">
        <v>61964.764839245618</v>
      </c>
      <c r="BO295" s="67">
        <v>0</v>
      </c>
      <c r="BP295" s="67">
        <v>0</v>
      </c>
      <c r="BQ295" s="67">
        <v>7119443.8924729638</v>
      </c>
      <c r="BR295" s="67">
        <v>0</v>
      </c>
      <c r="BS295" s="67">
        <v>24840804.38167271</v>
      </c>
      <c r="BT295" s="67">
        <v>0</v>
      </c>
      <c r="BU295" s="67">
        <v>0</v>
      </c>
      <c r="BV295" s="67">
        <v>0</v>
      </c>
      <c r="BW295" s="67">
        <v>2495900923411.104</v>
      </c>
      <c r="BX295" s="67">
        <v>649729540846.33813</v>
      </c>
      <c r="BY295" s="67">
        <v>1846171382564.7661</v>
      </c>
      <c r="BZ295" s="67">
        <v>4659093950515.5459</v>
      </c>
      <c r="CA295" s="67">
        <v>4076270950515.5459</v>
      </c>
    </row>
    <row r="296" spans="1:79">
      <c r="A296" t="s">
        <v>65</v>
      </c>
      <c r="B296" t="s">
        <v>153</v>
      </c>
      <c r="C296" s="67">
        <v>2002</v>
      </c>
      <c r="D296" t="s">
        <v>5293</v>
      </c>
      <c r="E296" s="67">
        <v>39135572</v>
      </c>
      <c r="F296" s="67">
        <v>908102625177.85254</v>
      </c>
      <c r="G296" s="67">
        <v>1431972321593.8569</v>
      </c>
      <c r="H296" s="67">
        <v>392057215814.77112</v>
      </c>
      <c r="I296" s="67">
        <v>190422516157.4357</v>
      </c>
      <c r="J296" s="67">
        <v>158088133525.79919</v>
      </c>
      <c r="K296" s="67">
        <v>250769960.34060469</v>
      </c>
      <c r="L296" s="67">
        <v>14261551346.19688</v>
      </c>
      <c r="M296" s="67">
        <v>10548443820.064171</v>
      </c>
      <c r="N296" s="67">
        <v>636055635.67553258</v>
      </c>
      <c r="O296" s="67">
        <v>2739103377.6599498</v>
      </c>
      <c r="P296" s="67">
        <v>4034567217.2260518</v>
      </c>
      <c r="Q296" s="67">
        <v>0</v>
      </c>
      <c r="R296" s="67">
        <v>2892214080462.0342</v>
      </c>
      <c r="S296" s="67">
        <v>2135535001077.6289</v>
      </c>
      <c r="T296" s="67">
        <v>819440755716.49292</v>
      </c>
      <c r="U296" s="67">
        <v>0</v>
      </c>
      <c r="V296" s="67">
        <v>16140073911.36566</v>
      </c>
      <c r="W296" s="67">
        <v>755498337.22236753</v>
      </c>
      <c r="X296" s="67">
        <v>4905532967.9920769</v>
      </c>
      <c r="Y296" s="67">
        <v>8554485489.3077097</v>
      </c>
      <c r="Z296" s="67">
        <v>0</v>
      </c>
      <c r="AA296" s="67">
        <v>0</v>
      </c>
      <c r="AB296" s="67">
        <v>0</v>
      </c>
      <c r="AC296" s="67">
        <v>1322575176.267266</v>
      </c>
      <c r="AD296" s="67">
        <v>38151258.118254647</v>
      </c>
      <c r="AE296" s="67">
        <v>0</v>
      </c>
      <c r="AF296" s="67">
        <v>563830682.45798135</v>
      </c>
      <c r="AG296" s="67">
        <v>0</v>
      </c>
      <c r="AH296" s="67">
        <v>0</v>
      </c>
      <c r="AI296" s="67">
        <v>0</v>
      </c>
      <c r="AJ296" s="67">
        <v>3864750571365.8652</v>
      </c>
      <c r="AK296" s="67">
        <v>1153663895229.7119</v>
      </c>
      <c r="AL296" s="67">
        <v>2719032252982.0801</v>
      </c>
      <c r="AM296" s="67">
        <v>8482856714968.0996</v>
      </c>
      <c r="AN296" s="67">
        <v>8466073437215.6787</v>
      </c>
      <c r="AO296" s="67">
        <v>830987003449.56494</v>
      </c>
      <c r="AP296" s="67">
        <v>670150809233.52026</v>
      </c>
      <c r="AQ296" s="67">
        <v>160836194216.0448</v>
      </c>
      <c r="AR296" s="67">
        <v>856382000000</v>
      </c>
      <c r="AS296" s="67">
        <v>268728000000</v>
      </c>
      <c r="AT296" s="67">
        <v>66073719848.024429</v>
      </c>
      <c r="AU296" s="67">
        <v>54883244267.345108</v>
      </c>
      <c r="AV296" s="67">
        <v>24687866274.026211</v>
      </c>
      <c r="AW296" s="67">
        <v>30195377993.318901</v>
      </c>
      <c r="AX296" s="67">
        <v>58356202.679605663</v>
      </c>
      <c r="AY296" s="67">
        <v>4959858221.003438</v>
      </c>
      <c r="AZ296" s="67">
        <v>3083840511.8187981</v>
      </c>
      <c r="BA296" s="67">
        <v>308665758.4240936</v>
      </c>
      <c r="BB296" s="67">
        <v>1939111620.645817</v>
      </c>
      <c r="BC296" s="67">
        <v>840643266.10756755</v>
      </c>
      <c r="BD296" s="67">
        <v>0</v>
      </c>
      <c r="BE296" s="67">
        <v>744341416723.04993</v>
      </c>
      <c r="BF296" s="67">
        <v>594726275440.68213</v>
      </c>
      <c r="BG296" s="67">
        <v>149101923347.97211</v>
      </c>
      <c r="BH296" s="67">
        <v>0</v>
      </c>
      <c r="BI296" s="67">
        <v>513217934.39568567</v>
      </c>
      <c r="BJ296" s="67">
        <v>0</v>
      </c>
      <c r="BK296" s="67">
        <v>13356624.643000631</v>
      </c>
      <c r="BL296" s="67">
        <v>477837388.68654072</v>
      </c>
      <c r="BM296" s="67">
        <v>0</v>
      </c>
      <c r="BN296" s="67">
        <v>44747.19421815392</v>
      </c>
      <c r="BO296" s="67">
        <v>0</v>
      </c>
      <c r="BP296" s="67">
        <v>0</v>
      </c>
      <c r="BQ296" s="67">
        <v>6125897.6591978483</v>
      </c>
      <c r="BR296" s="67">
        <v>0</v>
      </c>
      <c r="BS296" s="67">
        <v>15853276.212728331</v>
      </c>
      <c r="BT296" s="67">
        <v>0</v>
      </c>
      <c r="BU296" s="67">
        <v>0</v>
      </c>
      <c r="BV296" s="67">
        <v>0</v>
      </c>
      <c r="BW296" s="67">
        <v>2480013553850.1812</v>
      </c>
      <c r="BX296" s="67">
        <v>646096500128.33752</v>
      </c>
      <c r="BY296" s="67">
        <v>1833917053721.844</v>
      </c>
      <c r="BZ296" s="67">
        <v>4709069693870.8223</v>
      </c>
      <c r="CA296" s="67">
        <v>4121415693870.8208</v>
      </c>
    </row>
    <row r="297" spans="1:79">
      <c r="A297" t="s">
        <v>65</v>
      </c>
      <c r="B297" t="s">
        <v>153</v>
      </c>
      <c r="C297" s="67">
        <v>2003</v>
      </c>
      <c r="D297" t="s">
        <v>5294</v>
      </c>
      <c r="E297" s="67">
        <v>40112459</v>
      </c>
      <c r="F297" s="67">
        <v>946075344068.75366</v>
      </c>
      <c r="G297" s="67">
        <v>1666916434117.9719</v>
      </c>
      <c r="H297" s="67">
        <v>462772634356.89709</v>
      </c>
      <c r="I297" s="67">
        <v>190321267823.31491</v>
      </c>
      <c r="J297" s="67">
        <v>157907314425.29611</v>
      </c>
      <c r="K297" s="67">
        <v>250941503.9645991</v>
      </c>
      <c r="L297" s="67">
        <v>14225334660.374371</v>
      </c>
      <c r="M297" s="67">
        <v>10559130687.26335</v>
      </c>
      <c r="N297" s="67">
        <v>636371994.55577803</v>
      </c>
      <c r="O297" s="67">
        <v>2740973232.1618981</v>
      </c>
      <c r="P297" s="67">
        <v>3933072702.325408</v>
      </c>
      <c r="Q297" s="67">
        <v>0</v>
      </c>
      <c r="R297" s="67">
        <v>2883537014288.377</v>
      </c>
      <c r="S297" s="67">
        <v>2131010081337.3521</v>
      </c>
      <c r="T297" s="67">
        <v>811469774442.43274</v>
      </c>
      <c r="U297" s="67">
        <v>0</v>
      </c>
      <c r="V297" s="67">
        <v>16044956926.23073</v>
      </c>
      <c r="W297" s="67">
        <v>755498337.22236753</v>
      </c>
      <c r="X297" s="67">
        <v>4904813164.3989</v>
      </c>
      <c r="Y297" s="67">
        <v>8465178426.6792841</v>
      </c>
      <c r="Z297" s="67">
        <v>0</v>
      </c>
      <c r="AA297" s="67">
        <v>0</v>
      </c>
      <c r="AB297" s="67">
        <v>0</v>
      </c>
      <c r="AC297" s="67">
        <v>1322575176.267266</v>
      </c>
      <c r="AD297" s="67">
        <v>36129687.200573184</v>
      </c>
      <c r="AE297" s="67">
        <v>0</v>
      </c>
      <c r="AF297" s="67">
        <v>560762134.46233475</v>
      </c>
      <c r="AG297" s="67">
        <v>0</v>
      </c>
      <c r="AH297" s="67">
        <v>0</v>
      </c>
      <c r="AI297" s="67">
        <v>0</v>
      </c>
      <c r="AJ297" s="67">
        <v>4033601971413.3218</v>
      </c>
      <c r="AK297" s="67">
        <v>1211555822378.9021</v>
      </c>
      <c r="AL297" s="67">
        <v>2833125319543.1382</v>
      </c>
      <c r="AM297" s="67">
        <v>8913957357352.4512</v>
      </c>
      <c r="AN297" s="67">
        <v>8717928272538.1592</v>
      </c>
      <c r="AO297" s="67">
        <v>887279964129.87109</v>
      </c>
      <c r="AP297" s="67">
        <v>715548358169.25085</v>
      </c>
      <c r="AQ297" s="67">
        <v>171731605960.62021</v>
      </c>
      <c r="AR297" s="67">
        <v>1016281000000</v>
      </c>
      <c r="AS297" s="67">
        <v>322202000000</v>
      </c>
      <c r="AT297" s="67">
        <v>69489676621.262115</v>
      </c>
      <c r="AU297" s="67">
        <v>57392486338.86483</v>
      </c>
      <c r="AV297" s="67">
        <v>25691705599.098518</v>
      </c>
      <c r="AW297" s="67">
        <v>31700780739.766312</v>
      </c>
      <c r="AX297" s="67">
        <v>80408239.698892444</v>
      </c>
      <c r="AY297" s="67">
        <v>5139742481.3454189</v>
      </c>
      <c r="AZ297" s="67">
        <v>3423666430.814384</v>
      </c>
      <c r="BA297" s="67">
        <v>320493903.0956881</v>
      </c>
      <c r="BB297" s="67">
        <v>2017514888.004988</v>
      </c>
      <c r="BC297" s="67">
        <v>1115364339.437921</v>
      </c>
      <c r="BD297" s="67">
        <v>0</v>
      </c>
      <c r="BE297" s="67">
        <v>835762131456.53247</v>
      </c>
      <c r="BF297" s="67">
        <v>726615721019.13135</v>
      </c>
      <c r="BG297" s="67">
        <v>109110922834.1696</v>
      </c>
      <c r="BH297" s="67">
        <v>0</v>
      </c>
      <c r="BI297" s="67">
        <v>35487603.231607638</v>
      </c>
      <c r="BJ297" s="67">
        <v>0</v>
      </c>
      <c r="BK297" s="67">
        <v>15638203.01969203</v>
      </c>
      <c r="BL297" s="67">
        <v>0</v>
      </c>
      <c r="BM297" s="67">
        <v>0</v>
      </c>
      <c r="BN297" s="67">
        <v>51053.3232373024</v>
      </c>
      <c r="BO297" s="67">
        <v>0</v>
      </c>
      <c r="BP297" s="67">
        <v>0</v>
      </c>
      <c r="BQ297" s="67">
        <v>4677484.6251459979</v>
      </c>
      <c r="BR297" s="67">
        <v>0</v>
      </c>
      <c r="BS297" s="67">
        <v>15120862.263532311</v>
      </c>
      <c r="BT297" s="67">
        <v>0</v>
      </c>
      <c r="BU297" s="67">
        <v>0</v>
      </c>
      <c r="BV297" s="67">
        <v>0</v>
      </c>
      <c r="BW297" s="67">
        <v>2655804773426.3809</v>
      </c>
      <c r="BX297" s="67">
        <v>693026876171.55396</v>
      </c>
      <c r="BY297" s="67">
        <v>1962777897254.8269</v>
      </c>
      <c r="BZ297" s="67">
        <v>5142415545634.0459</v>
      </c>
      <c r="CA297" s="67">
        <v>4448336545634.0459</v>
      </c>
    </row>
    <row r="298" spans="1:79">
      <c r="A298" t="s">
        <v>65</v>
      </c>
      <c r="B298" t="s">
        <v>153</v>
      </c>
      <c r="C298" s="67">
        <v>2004</v>
      </c>
      <c r="D298" t="s">
        <v>5295</v>
      </c>
      <c r="E298" s="67">
        <v>41099145</v>
      </c>
      <c r="F298" s="67">
        <v>987722866431.64026</v>
      </c>
      <c r="G298" s="67">
        <v>1872981372008.304</v>
      </c>
      <c r="H298" s="67">
        <v>543368806612.79462</v>
      </c>
      <c r="I298" s="67">
        <v>188222780092.4686</v>
      </c>
      <c r="J298" s="67">
        <v>156221647932.35141</v>
      </c>
      <c r="K298" s="67">
        <v>251113047.58859351</v>
      </c>
      <c r="L298" s="67">
        <v>14185691018.323191</v>
      </c>
      <c r="M298" s="67">
        <v>10569817554.46253</v>
      </c>
      <c r="N298" s="67">
        <v>636688353.43602335</v>
      </c>
      <c r="O298" s="67">
        <v>2742843086.663846</v>
      </c>
      <c r="P298" s="67">
        <v>3809542668.4576211</v>
      </c>
      <c r="Q298" s="67">
        <v>0</v>
      </c>
      <c r="R298" s="67">
        <v>2883512591933.7388</v>
      </c>
      <c r="S298" s="67">
        <v>2131010081337.3521</v>
      </c>
      <c r="T298" s="67">
        <v>812100874734.83044</v>
      </c>
      <c r="U298" s="67">
        <v>0</v>
      </c>
      <c r="V298" s="67">
        <v>15852475172.59428</v>
      </c>
      <c r="W298" s="67">
        <v>755498337.22236753</v>
      </c>
      <c r="X298" s="67">
        <v>4904093360.8057232</v>
      </c>
      <c r="Y298" s="67">
        <v>8278362197.626647</v>
      </c>
      <c r="Z298" s="67">
        <v>0</v>
      </c>
      <c r="AA298" s="67">
        <v>0</v>
      </c>
      <c r="AB298" s="67">
        <v>0</v>
      </c>
      <c r="AC298" s="67">
        <v>1322575176.267266</v>
      </c>
      <c r="AD298" s="67">
        <v>34252514.205583252</v>
      </c>
      <c r="AE298" s="67">
        <v>0</v>
      </c>
      <c r="AF298" s="67">
        <v>557693586.46668804</v>
      </c>
      <c r="AG298" s="67">
        <v>0</v>
      </c>
      <c r="AH298" s="67">
        <v>0</v>
      </c>
      <c r="AI298" s="67">
        <v>0</v>
      </c>
      <c r="AJ298" s="67">
        <v>4229142537438.5581</v>
      </c>
      <c r="AK298" s="67">
        <v>1274384174385.7109</v>
      </c>
      <c r="AL298" s="67">
        <v>2969714867344.25</v>
      </c>
      <c r="AM298" s="67">
        <v>9318195612157.5996</v>
      </c>
      <c r="AN298" s="67">
        <v>8985646651229.9785</v>
      </c>
      <c r="AO298" s="67">
        <v>967018418139.32373</v>
      </c>
      <c r="AP298" s="67">
        <v>779853563015.58362</v>
      </c>
      <c r="AQ298" s="67">
        <v>187164855123.74011</v>
      </c>
      <c r="AR298" s="67">
        <v>1191131000000</v>
      </c>
      <c r="AS298" s="67">
        <v>382796000000</v>
      </c>
      <c r="AT298" s="67">
        <v>82820843790.536621</v>
      </c>
      <c r="AU298" s="67">
        <v>66444303840.107773</v>
      </c>
      <c r="AV298" s="67">
        <v>29814709725.855061</v>
      </c>
      <c r="AW298" s="67">
        <v>36629594114.252724</v>
      </c>
      <c r="AX298" s="67">
        <v>78842451.016826183</v>
      </c>
      <c r="AY298" s="67">
        <v>5558371776.4234314</v>
      </c>
      <c r="AZ298" s="67">
        <v>3849914200.5743351</v>
      </c>
      <c r="BA298" s="67">
        <v>343579247.93843049</v>
      </c>
      <c r="BB298" s="67">
        <v>2015184933.3057561</v>
      </c>
      <c r="BC298" s="67">
        <v>4530647341.170083</v>
      </c>
      <c r="BD298" s="67">
        <v>0</v>
      </c>
      <c r="BE298" s="67">
        <v>1195774130019.155</v>
      </c>
      <c r="BF298" s="67">
        <v>1065308219369.106</v>
      </c>
      <c r="BG298" s="67">
        <v>129280817356.1557</v>
      </c>
      <c r="BH298" s="67">
        <v>0</v>
      </c>
      <c r="BI298" s="67">
        <v>1185093293.8923669</v>
      </c>
      <c r="BJ298" s="67">
        <v>0</v>
      </c>
      <c r="BK298" s="67">
        <v>22823529.01328139</v>
      </c>
      <c r="BL298" s="67">
        <v>1128295976.1195891</v>
      </c>
      <c r="BM298" s="67">
        <v>0</v>
      </c>
      <c r="BN298" s="67">
        <v>170092.96570816211</v>
      </c>
      <c r="BO298" s="67">
        <v>0</v>
      </c>
      <c r="BP298" s="67">
        <v>0</v>
      </c>
      <c r="BQ298" s="67">
        <v>15287596.44775774</v>
      </c>
      <c r="BR298" s="67">
        <v>0</v>
      </c>
      <c r="BS298" s="67">
        <v>18516099.34603022</v>
      </c>
      <c r="BT298" s="67">
        <v>0</v>
      </c>
      <c r="BU298" s="67">
        <v>0</v>
      </c>
      <c r="BV298" s="67">
        <v>0</v>
      </c>
      <c r="BW298" s="67">
        <v>2948653578001.2178</v>
      </c>
      <c r="BX298" s="67">
        <v>776919602788.95715</v>
      </c>
      <c r="BY298" s="67">
        <v>2171733975212.261</v>
      </c>
      <c r="BZ298" s="67">
        <v>6002601969950.2334</v>
      </c>
      <c r="CA298" s="67">
        <v>5194266969950.2334</v>
      </c>
    </row>
    <row r="299" spans="1:79">
      <c r="A299" t="s">
        <v>65</v>
      </c>
      <c r="B299" t="s">
        <v>153</v>
      </c>
      <c r="C299" s="67">
        <v>2005</v>
      </c>
      <c r="D299" t="s">
        <v>5296</v>
      </c>
      <c r="E299" s="67">
        <v>42513797</v>
      </c>
      <c r="F299" s="67">
        <v>1040935140754.277</v>
      </c>
      <c r="G299" s="67">
        <v>2139573762655.1909</v>
      </c>
      <c r="H299" s="67">
        <v>680357559627.65637</v>
      </c>
      <c r="I299" s="67">
        <v>187889909168.5835</v>
      </c>
      <c r="J299" s="67">
        <v>156286029992.42151</v>
      </c>
      <c r="K299" s="67">
        <v>251284591.21258789</v>
      </c>
      <c r="L299" s="67">
        <v>14146457688.001551</v>
      </c>
      <c r="M299" s="67">
        <v>10580504421.66172</v>
      </c>
      <c r="N299" s="67">
        <v>637004712.31626856</v>
      </c>
      <c r="O299" s="67">
        <v>2744712941.1657939</v>
      </c>
      <c r="P299" s="67">
        <v>3673537943.4492402</v>
      </c>
      <c r="Q299" s="67">
        <v>0</v>
      </c>
      <c r="R299" s="67">
        <v>2881069992644.3828</v>
      </c>
      <c r="S299" s="67">
        <v>2131010081337.3521</v>
      </c>
      <c r="T299" s="67">
        <v>786554637903.55457</v>
      </c>
      <c r="U299" s="67">
        <v>0</v>
      </c>
      <c r="V299" s="67">
        <v>15672189845.715071</v>
      </c>
      <c r="W299" s="67">
        <v>755498337.22236753</v>
      </c>
      <c r="X299" s="67">
        <v>4903506720.877285</v>
      </c>
      <c r="Y299" s="67">
        <v>8102219355.5913868</v>
      </c>
      <c r="Z299" s="67">
        <v>0</v>
      </c>
      <c r="AA299" s="67">
        <v>0</v>
      </c>
      <c r="AB299" s="67">
        <v>0</v>
      </c>
      <c r="AC299" s="67">
        <v>1322575176.267266</v>
      </c>
      <c r="AD299" s="67">
        <v>32230943.287901781</v>
      </c>
      <c r="AE299" s="67">
        <v>0</v>
      </c>
      <c r="AF299" s="67">
        <v>556159312.4688648</v>
      </c>
      <c r="AG299" s="67">
        <v>0</v>
      </c>
      <c r="AH299" s="67">
        <v>0</v>
      </c>
      <c r="AI299" s="67">
        <v>0</v>
      </c>
      <c r="AJ299" s="67">
        <v>4491134274375.1797</v>
      </c>
      <c r="AK299" s="67">
        <v>1368494371027.3069</v>
      </c>
      <c r="AL299" s="67">
        <v>3143943849297.501</v>
      </c>
      <c r="AM299" s="67">
        <v>9790150421996.6582</v>
      </c>
      <c r="AN299" s="67">
        <v>9322585682718.582</v>
      </c>
      <c r="AO299" s="67">
        <v>1058000400592.163</v>
      </c>
      <c r="AP299" s="67">
        <v>853226129509.80859</v>
      </c>
      <c r="AQ299" s="67">
        <v>204774271082.3541</v>
      </c>
      <c r="AR299" s="67">
        <v>1423706000000</v>
      </c>
      <c r="AS299" s="67">
        <v>488993000000</v>
      </c>
      <c r="AT299" s="67">
        <v>89841746207.750366</v>
      </c>
      <c r="AU299" s="67">
        <v>71886093100.937378</v>
      </c>
      <c r="AV299" s="67">
        <v>32147569578.473389</v>
      </c>
      <c r="AW299" s="67">
        <v>39738523522.463989</v>
      </c>
      <c r="AX299" s="67">
        <v>78140669.359532028</v>
      </c>
      <c r="AY299" s="67">
        <v>6466377972.1514578</v>
      </c>
      <c r="AZ299" s="67">
        <v>4606813414.843523</v>
      </c>
      <c r="BA299" s="67">
        <v>358594205.47475117</v>
      </c>
      <c r="BB299" s="67">
        <v>2077661415.905684</v>
      </c>
      <c r="BC299" s="67">
        <v>4368065429.0780344</v>
      </c>
      <c r="BD299" s="67">
        <v>0</v>
      </c>
      <c r="BE299" s="67">
        <v>1826448106428.377</v>
      </c>
      <c r="BF299" s="67">
        <v>1622911311607.4451</v>
      </c>
      <c r="BG299" s="67">
        <v>202303274620.4509</v>
      </c>
      <c r="BH299" s="67">
        <v>0</v>
      </c>
      <c r="BI299" s="67">
        <v>1233520200.481724</v>
      </c>
      <c r="BJ299" s="67">
        <v>0</v>
      </c>
      <c r="BK299" s="67">
        <v>32204719.233344849</v>
      </c>
      <c r="BL299" s="67">
        <v>1184054235.6228621</v>
      </c>
      <c r="BM299" s="67">
        <v>0</v>
      </c>
      <c r="BN299" s="67">
        <v>0</v>
      </c>
      <c r="BO299" s="67">
        <v>0</v>
      </c>
      <c r="BP299" s="67">
        <v>0</v>
      </c>
      <c r="BQ299" s="67">
        <v>17261245.625517961</v>
      </c>
      <c r="BR299" s="67">
        <v>0</v>
      </c>
      <c r="BS299" s="67">
        <v>0</v>
      </c>
      <c r="BT299" s="67">
        <v>0</v>
      </c>
      <c r="BU299" s="67">
        <v>0</v>
      </c>
      <c r="BV299" s="67">
        <v>0</v>
      </c>
      <c r="BW299" s="67">
        <v>3319309052692.748</v>
      </c>
      <c r="BX299" s="67">
        <v>853417858645.0968</v>
      </c>
      <c r="BY299" s="67">
        <v>2465891194047.6519</v>
      </c>
      <c r="BZ299" s="67">
        <v>7228312305921.0381</v>
      </c>
      <c r="CA299" s="67">
        <v>6293599305921.0381</v>
      </c>
    </row>
    <row r="300" spans="1:79">
      <c r="A300" t="s">
        <v>65</v>
      </c>
      <c r="B300" t="s">
        <v>153</v>
      </c>
      <c r="C300" s="67">
        <v>2006</v>
      </c>
      <c r="D300" t="s">
        <v>5297</v>
      </c>
      <c r="E300" s="67">
        <v>44650931</v>
      </c>
      <c r="F300" s="67">
        <v>1117297965589.9951</v>
      </c>
      <c r="G300" s="67">
        <v>2695462511563.4609</v>
      </c>
      <c r="H300" s="67">
        <v>927114559733.47156</v>
      </c>
      <c r="I300" s="67">
        <v>186662948831.23721</v>
      </c>
      <c r="J300" s="67">
        <v>155273119653.5701</v>
      </c>
      <c r="K300" s="67">
        <v>251455130.17160329</v>
      </c>
      <c r="L300" s="67">
        <v>14106814045.950359</v>
      </c>
      <c r="M300" s="67">
        <v>10591191288.860901</v>
      </c>
      <c r="N300" s="67">
        <v>637321071.19651401</v>
      </c>
      <c r="O300" s="67">
        <v>2746582795.6677408</v>
      </c>
      <c r="P300" s="67">
        <v>3542038766.5380869</v>
      </c>
      <c r="Q300" s="67">
        <v>0</v>
      </c>
      <c r="R300" s="67">
        <v>2890086716538.8291</v>
      </c>
      <c r="S300" s="67">
        <v>2131010081337.3521</v>
      </c>
      <c r="T300" s="67">
        <v>816891090965.60181</v>
      </c>
      <c r="U300" s="67">
        <v>0</v>
      </c>
      <c r="V300" s="67">
        <v>15510795433.876369</v>
      </c>
      <c r="W300" s="67">
        <v>755498337.22236753</v>
      </c>
      <c r="X300" s="67">
        <v>4902905684.8769827</v>
      </c>
      <c r="Y300" s="67">
        <v>7943375496.1072416</v>
      </c>
      <c r="Z300" s="67">
        <v>0</v>
      </c>
      <c r="AA300" s="67">
        <v>0</v>
      </c>
      <c r="AB300" s="67">
        <v>0</v>
      </c>
      <c r="AC300" s="67">
        <v>1322575176.267266</v>
      </c>
      <c r="AD300" s="67">
        <v>30281426.933643378</v>
      </c>
      <c r="AE300" s="67">
        <v>0</v>
      </c>
      <c r="AF300" s="67">
        <v>556159312.4688648</v>
      </c>
      <c r="AG300" s="67">
        <v>0</v>
      </c>
      <c r="AH300" s="67">
        <v>0</v>
      </c>
      <c r="AI300" s="67">
        <v>0</v>
      </c>
      <c r="AJ300" s="67">
        <v>4862613713440.4287</v>
      </c>
      <c r="AK300" s="67">
        <v>1475207926110.647</v>
      </c>
      <c r="AL300" s="67">
        <v>3416953224804.0259</v>
      </c>
      <c r="AM300" s="67">
        <v>10560456873386.721</v>
      </c>
      <c r="AN300" s="67">
        <v>9791137500944.1191</v>
      </c>
      <c r="AO300" s="67">
        <v>1132773284036.2729</v>
      </c>
      <c r="AP300" s="67">
        <v>913526841964.73633</v>
      </c>
      <c r="AQ300" s="67">
        <v>219246442071.53671</v>
      </c>
      <c r="AR300" s="67">
        <v>1862351000000</v>
      </c>
      <c r="AS300" s="67">
        <v>679972000000</v>
      </c>
      <c r="AT300" s="67">
        <v>96018474165.983139</v>
      </c>
      <c r="AU300" s="67">
        <v>76569689153.516205</v>
      </c>
      <c r="AV300" s="67">
        <v>34415902920.689697</v>
      </c>
      <c r="AW300" s="67">
        <v>42153786232.82653</v>
      </c>
      <c r="AX300" s="67">
        <v>98944215.688881025</v>
      </c>
      <c r="AY300" s="67">
        <v>7197417023.8887758</v>
      </c>
      <c r="AZ300" s="67">
        <v>5088283800.3274593</v>
      </c>
      <c r="BA300" s="67">
        <v>387153680.72585487</v>
      </c>
      <c r="BB300" s="67">
        <v>2153252049.1479502</v>
      </c>
      <c r="BC300" s="67">
        <v>4523734242.6880016</v>
      </c>
      <c r="BD300" s="67">
        <v>0</v>
      </c>
      <c r="BE300" s="67">
        <v>2185655720423.0161</v>
      </c>
      <c r="BF300" s="67">
        <v>1919587888193.1851</v>
      </c>
      <c r="BG300" s="67">
        <v>264296917791.67511</v>
      </c>
      <c r="BH300" s="67">
        <v>0</v>
      </c>
      <c r="BI300" s="67">
        <v>1770914438.156003</v>
      </c>
      <c r="BJ300" s="67">
        <v>0</v>
      </c>
      <c r="BK300" s="67">
        <v>83744202.298661813</v>
      </c>
      <c r="BL300" s="67">
        <v>1606048545.8329999</v>
      </c>
      <c r="BM300" s="67">
        <v>0</v>
      </c>
      <c r="BN300" s="67">
        <v>0</v>
      </c>
      <c r="BO300" s="67">
        <v>0</v>
      </c>
      <c r="BP300" s="67">
        <v>0</v>
      </c>
      <c r="BQ300" s="67">
        <v>29712669.636408851</v>
      </c>
      <c r="BR300" s="67">
        <v>0</v>
      </c>
      <c r="BS300" s="67">
        <v>51409020.387932383</v>
      </c>
      <c r="BT300" s="67">
        <v>0</v>
      </c>
      <c r="BU300" s="67">
        <v>0</v>
      </c>
      <c r="BV300" s="67">
        <v>0</v>
      </c>
      <c r="BW300" s="67">
        <v>3861326384319.7349</v>
      </c>
      <c r="BX300" s="67">
        <v>981590749134.24731</v>
      </c>
      <c r="BY300" s="67">
        <v>2879735635185.4868</v>
      </c>
      <c r="BZ300" s="67">
        <v>8458152862945.0068</v>
      </c>
      <c r="CA300" s="67">
        <v>7275773862945.0068</v>
      </c>
    </row>
    <row r="301" spans="1:79">
      <c r="A301" t="s">
        <v>65</v>
      </c>
      <c r="B301" t="s">
        <v>153</v>
      </c>
      <c r="C301" s="67">
        <v>2007</v>
      </c>
      <c r="D301" t="s">
        <v>5298</v>
      </c>
      <c r="E301" s="67">
        <v>47244410</v>
      </c>
      <c r="F301" s="67">
        <v>1224230732243.2161</v>
      </c>
      <c r="G301" s="67">
        <v>3179657530162.585</v>
      </c>
      <c r="H301" s="67">
        <v>1265175225691.0139</v>
      </c>
      <c r="I301" s="67">
        <v>186971580115.5112</v>
      </c>
      <c r="J301" s="67">
        <v>155777871485.5004</v>
      </c>
      <c r="K301" s="67">
        <v>251625669.13061869</v>
      </c>
      <c r="L301" s="67">
        <v>14065686243.481159</v>
      </c>
      <c r="M301" s="67">
        <v>10601878156.060089</v>
      </c>
      <c r="N301" s="67">
        <v>637637430.07675922</v>
      </c>
      <c r="O301" s="67">
        <v>2748452650.1696892</v>
      </c>
      <c r="P301" s="67">
        <v>3433496912.346406</v>
      </c>
      <c r="Q301" s="67">
        <v>0</v>
      </c>
      <c r="R301" s="67">
        <v>2889995211886.4712</v>
      </c>
      <c r="S301" s="67">
        <v>2131010081337.3521</v>
      </c>
      <c r="T301" s="67">
        <v>815059658300.15161</v>
      </c>
      <c r="U301" s="67">
        <v>0</v>
      </c>
      <c r="V301" s="67">
        <v>15397037469.45046</v>
      </c>
      <c r="W301" s="67">
        <v>755498337.22236753</v>
      </c>
      <c r="X301" s="67">
        <v>4902248864.0982094</v>
      </c>
      <c r="Y301" s="67">
        <v>7832593834.4498453</v>
      </c>
      <c r="Z301" s="67">
        <v>0</v>
      </c>
      <c r="AA301" s="67">
        <v>0</v>
      </c>
      <c r="AB301" s="67">
        <v>0</v>
      </c>
      <c r="AC301" s="67">
        <v>1322575176.267266</v>
      </c>
      <c r="AD301" s="67">
        <v>28967405.837150428</v>
      </c>
      <c r="AE301" s="67">
        <v>0</v>
      </c>
      <c r="AF301" s="67">
        <v>555153851.57562459</v>
      </c>
      <c r="AG301" s="67">
        <v>0</v>
      </c>
      <c r="AH301" s="67">
        <v>0</v>
      </c>
      <c r="AI301" s="67">
        <v>0</v>
      </c>
      <c r="AJ301" s="67">
        <v>5356484763939.5117</v>
      </c>
      <c r="AK301" s="67">
        <v>1581265912284.738</v>
      </c>
      <c r="AL301" s="67">
        <v>3805576314493.6548</v>
      </c>
      <c r="AM301" s="67">
        <v>11331926783914.18</v>
      </c>
      <c r="AN301" s="67">
        <v>10379358226523.57</v>
      </c>
      <c r="AO301" s="67">
        <v>1311930400165.8269</v>
      </c>
      <c r="AP301" s="67">
        <v>1058008387230.505</v>
      </c>
      <c r="AQ301" s="67">
        <v>253922012935.32129</v>
      </c>
      <c r="AR301" s="67">
        <v>2331534000000</v>
      </c>
      <c r="AS301" s="67">
        <v>966186000000</v>
      </c>
      <c r="AT301" s="67">
        <v>108552527974.106</v>
      </c>
      <c r="AU301" s="67">
        <v>87673807642.857712</v>
      </c>
      <c r="AV301" s="67">
        <v>39156548827.138062</v>
      </c>
      <c r="AW301" s="67">
        <v>48517258815.71965</v>
      </c>
      <c r="AX301" s="67">
        <v>94229196.566273302</v>
      </c>
      <c r="AY301" s="67">
        <v>8034782583.070116</v>
      </c>
      <c r="AZ301" s="67">
        <v>5513547769.422739</v>
      </c>
      <c r="BA301" s="67">
        <v>410901270.89582592</v>
      </c>
      <c r="BB301" s="67">
        <v>2294623029.3241291</v>
      </c>
      <c r="BC301" s="67">
        <v>4530636481.9692125</v>
      </c>
      <c r="BD301" s="67">
        <v>0</v>
      </c>
      <c r="BE301" s="67">
        <v>2472104736449.9458</v>
      </c>
      <c r="BF301" s="67">
        <v>2137346021538.489</v>
      </c>
      <c r="BG301" s="67">
        <v>333201059620.6958</v>
      </c>
      <c r="BH301" s="67">
        <v>0</v>
      </c>
      <c r="BI301" s="67">
        <v>1557655290.7612391</v>
      </c>
      <c r="BJ301" s="67">
        <v>0</v>
      </c>
      <c r="BK301" s="67">
        <v>78726847.171932682</v>
      </c>
      <c r="BL301" s="67">
        <v>1396302505.293112</v>
      </c>
      <c r="BM301" s="67">
        <v>0</v>
      </c>
      <c r="BN301" s="67">
        <v>0</v>
      </c>
      <c r="BO301" s="67">
        <v>0</v>
      </c>
      <c r="BP301" s="67">
        <v>0</v>
      </c>
      <c r="BQ301" s="67">
        <v>40090553.332024068</v>
      </c>
      <c r="BR301" s="67">
        <v>0</v>
      </c>
      <c r="BS301" s="67">
        <v>42535384.964169949</v>
      </c>
      <c r="BT301" s="67">
        <v>0</v>
      </c>
      <c r="BU301" s="67">
        <v>0</v>
      </c>
      <c r="BV301" s="67">
        <v>0</v>
      </c>
      <c r="BW301" s="67">
        <v>4491118779622.2588</v>
      </c>
      <c r="BX301" s="67">
        <v>1124193375167.4561</v>
      </c>
      <c r="BY301" s="67">
        <v>3366925404454.8008</v>
      </c>
      <c r="BZ301" s="67">
        <v>9749054444212.1387</v>
      </c>
      <c r="CA301" s="67">
        <v>8383706444212.1367</v>
      </c>
    </row>
    <row r="302" spans="1:79">
      <c r="A302" t="s">
        <v>65</v>
      </c>
      <c r="B302" t="s">
        <v>153</v>
      </c>
      <c r="C302" s="67">
        <v>2008</v>
      </c>
      <c r="D302" t="s">
        <v>5299</v>
      </c>
      <c r="E302" s="67">
        <v>50000795</v>
      </c>
      <c r="F302" s="67">
        <v>1343208068393.8721</v>
      </c>
      <c r="G302" s="67">
        <v>3105140146643.5059</v>
      </c>
      <c r="H302" s="67">
        <v>1455604271984.8279</v>
      </c>
      <c r="I302" s="67">
        <v>186652095228.56561</v>
      </c>
      <c r="J302" s="67">
        <v>155700794541.70111</v>
      </c>
      <c r="K302" s="67">
        <v>251796208.08963409</v>
      </c>
      <c r="L302" s="67">
        <v>14026452913.159519</v>
      </c>
      <c r="M302" s="67">
        <v>10612565023.25927</v>
      </c>
      <c r="N302" s="67">
        <v>637953788.95700467</v>
      </c>
      <c r="O302" s="67">
        <v>2750322504.6716371</v>
      </c>
      <c r="P302" s="67">
        <v>3360701092.812974</v>
      </c>
      <c r="Q302" s="67">
        <v>0</v>
      </c>
      <c r="R302" s="67">
        <v>2890617880286.2622</v>
      </c>
      <c r="S302" s="67">
        <v>2131010081337.3521</v>
      </c>
      <c r="T302" s="67">
        <v>815019809133.41675</v>
      </c>
      <c r="U302" s="67">
        <v>0</v>
      </c>
      <c r="V302" s="67">
        <v>15299736173.291321</v>
      </c>
      <c r="W302" s="67">
        <v>755498337.22236753</v>
      </c>
      <c r="X302" s="67">
        <v>4901574048.2296066</v>
      </c>
      <c r="Y302" s="67">
        <v>7738003338.7269907</v>
      </c>
      <c r="Z302" s="67">
        <v>0</v>
      </c>
      <c r="AA302" s="67">
        <v>0</v>
      </c>
      <c r="AB302" s="67">
        <v>0</v>
      </c>
      <c r="AC302" s="67">
        <v>1322575176.267266</v>
      </c>
      <c r="AD302" s="67">
        <v>27663781.391091269</v>
      </c>
      <c r="AE302" s="67">
        <v>0</v>
      </c>
      <c r="AF302" s="67">
        <v>554421491.45399702</v>
      </c>
      <c r="AG302" s="67">
        <v>0</v>
      </c>
      <c r="AH302" s="67">
        <v>0</v>
      </c>
      <c r="AI302" s="67">
        <v>0</v>
      </c>
      <c r="AJ302" s="67">
        <v>5892139232746.2383</v>
      </c>
      <c r="AK302" s="67">
        <v>1697828957407.0359</v>
      </c>
      <c r="AL302" s="67">
        <v>4226423897903.6738</v>
      </c>
      <c r="AM302" s="67">
        <v>11855436309823.061</v>
      </c>
      <c r="AN302" s="67">
        <v>10995411724421.18</v>
      </c>
      <c r="AO302" s="67">
        <v>1565023503546.759</v>
      </c>
      <c r="AP302" s="67">
        <v>1262115728666.741</v>
      </c>
      <c r="AQ302" s="67">
        <v>302907774880.01782</v>
      </c>
      <c r="AR302" s="67">
        <v>2494721000000</v>
      </c>
      <c r="AS302" s="67">
        <v>1205848000000</v>
      </c>
      <c r="AT302" s="67">
        <v>125296031602.7424</v>
      </c>
      <c r="AU302" s="67">
        <v>103070868988.1826</v>
      </c>
      <c r="AV302" s="67">
        <v>45265929256.748367</v>
      </c>
      <c r="AW302" s="67">
        <v>57804939731.434219</v>
      </c>
      <c r="AX302" s="67">
        <v>164776511.1078456</v>
      </c>
      <c r="AY302" s="67">
        <v>9484718274.7127705</v>
      </c>
      <c r="AZ302" s="67">
        <v>5871582842.8200836</v>
      </c>
      <c r="BA302" s="67">
        <v>444531317.08282292</v>
      </c>
      <c r="BB302" s="67">
        <v>2307452806.6821151</v>
      </c>
      <c r="BC302" s="67">
        <v>3952100862.15418</v>
      </c>
      <c r="BD302" s="67">
        <v>0</v>
      </c>
      <c r="BE302" s="67">
        <v>2833917514321.728</v>
      </c>
      <c r="BF302" s="67">
        <v>2366657036076.4648</v>
      </c>
      <c r="BG302" s="67">
        <v>452928693294.18451</v>
      </c>
      <c r="BH302" s="67">
        <v>0</v>
      </c>
      <c r="BI302" s="67">
        <v>14331784951.07822</v>
      </c>
      <c r="BJ302" s="67">
        <v>0</v>
      </c>
      <c r="BK302" s="67">
        <v>139854407.78806531</v>
      </c>
      <c r="BL302" s="67">
        <v>1677733854.293551</v>
      </c>
      <c r="BM302" s="67">
        <v>0</v>
      </c>
      <c r="BN302" s="67">
        <v>0</v>
      </c>
      <c r="BO302" s="67">
        <v>0</v>
      </c>
      <c r="BP302" s="67">
        <v>12370664071.12199</v>
      </c>
      <c r="BQ302" s="67">
        <v>35767675.100308537</v>
      </c>
      <c r="BR302" s="67">
        <v>0</v>
      </c>
      <c r="BS302" s="67">
        <v>107764942.774308</v>
      </c>
      <c r="BT302" s="67">
        <v>0</v>
      </c>
      <c r="BU302" s="67">
        <v>0</v>
      </c>
      <c r="BV302" s="67">
        <v>0</v>
      </c>
      <c r="BW302" s="67">
        <v>5332525975321.4326</v>
      </c>
      <c r="BX302" s="67">
        <v>1301879029754.408</v>
      </c>
      <c r="BY302" s="67">
        <v>4030646945567.0249</v>
      </c>
      <c r="BZ302" s="67">
        <v>11145636024792.66</v>
      </c>
      <c r="CA302" s="67">
        <v>9856763024792.6621</v>
      </c>
    </row>
    <row r="303" spans="1:79">
      <c r="A303" t="s">
        <v>65</v>
      </c>
      <c r="B303" t="s">
        <v>153</v>
      </c>
      <c r="C303" s="67">
        <v>2009</v>
      </c>
      <c r="D303" t="s">
        <v>5300</v>
      </c>
      <c r="E303" s="67">
        <v>52657332</v>
      </c>
      <c r="F303" s="67">
        <v>1452962395679.0659</v>
      </c>
      <c r="G303" s="67">
        <v>3219872344497.7949</v>
      </c>
      <c r="H303" s="67">
        <v>1523939389301.3459</v>
      </c>
      <c r="I303" s="67">
        <v>182463238858.20471</v>
      </c>
      <c r="J303" s="67">
        <v>151316024268.39371</v>
      </c>
      <c r="K303" s="67">
        <v>251966747.04864949</v>
      </c>
      <c r="L303" s="67">
        <v>13986809271.10833</v>
      </c>
      <c r="M303" s="67">
        <v>10623251890.45845</v>
      </c>
      <c r="N303" s="67">
        <v>638270147.83724999</v>
      </c>
      <c r="O303" s="67">
        <v>2752192359.173584</v>
      </c>
      <c r="P303" s="67">
        <v>3332785828.5679498</v>
      </c>
      <c r="Q303" s="67">
        <v>0</v>
      </c>
      <c r="R303" s="67">
        <v>2850141406418.7402</v>
      </c>
      <c r="S303" s="67">
        <v>2128644369659.167</v>
      </c>
      <c r="T303" s="67">
        <v>763975807631.72827</v>
      </c>
      <c r="U303" s="67">
        <v>0</v>
      </c>
      <c r="V303" s="67">
        <v>15197038694.019991</v>
      </c>
      <c r="W303" s="67">
        <v>755498337.22236753</v>
      </c>
      <c r="X303" s="67">
        <v>4900255907.8996019</v>
      </c>
      <c r="Y303" s="67">
        <v>7641559380.5879459</v>
      </c>
      <c r="Z303" s="67">
        <v>0</v>
      </c>
      <c r="AA303" s="67">
        <v>0</v>
      </c>
      <c r="AB303" s="67">
        <v>0</v>
      </c>
      <c r="AC303" s="67">
        <v>1322575176.267266</v>
      </c>
      <c r="AD303" s="67">
        <v>26475097.691494569</v>
      </c>
      <c r="AE303" s="67">
        <v>0</v>
      </c>
      <c r="AF303" s="67">
        <v>550674794.3513124</v>
      </c>
      <c r="AG303" s="67">
        <v>0</v>
      </c>
      <c r="AH303" s="67">
        <v>0</v>
      </c>
      <c r="AI303" s="67">
        <v>0</v>
      </c>
      <c r="AJ303" s="67">
        <v>6301887748309.6484</v>
      </c>
      <c r="AK303" s="67">
        <v>1779527591424.137</v>
      </c>
      <c r="AL303" s="67">
        <v>4551453653439.4229</v>
      </c>
      <c r="AM303" s="67">
        <v>12464260354513.369</v>
      </c>
      <c r="AN303" s="67">
        <v>11461891007609.529</v>
      </c>
      <c r="AO303" s="67">
        <v>1524097744299.269</v>
      </c>
      <c r="AP303" s="67">
        <v>1229111084112.314</v>
      </c>
      <c r="AQ303" s="67">
        <v>294986660186.95532</v>
      </c>
      <c r="AR303" s="67">
        <v>2670463000000</v>
      </c>
      <c r="AS303" s="67">
        <v>1295169000000</v>
      </c>
      <c r="AT303" s="67">
        <v>164651478259.55811</v>
      </c>
      <c r="AU303" s="67">
        <v>143636413479.67261</v>
      </c>
      <c r="AV303" s="67">
        <v>66077929964.507729</v>
      </c>
      <c r="AW303" s="67">
        <v>77558483515.164917</v>
      </c>
      <c r="AX303" s="67">
        <v>161862700.97683841</v>
      </c>
      <c r="AY303" s="67">
        <v>7973679543.1783123</v>
      </c>
      <c r="AZ303" s="67">
        <v>6137317544.4387026</v>
      </c>
      <c r="BA303" s="67">
        <v>457492206.33692878</v>
      </c>
      <c r="BB303" s="67">
        <v>2356086701.8990932</v>
      </c>
      <c r="BC303" s="67">
        <v>3928626083.0555902</v>
      </c>
      <c r="BD303" s="67">
        <v>0</v>
      </c>
      <c r="BE303" s="67">
        <v>2146880598141.0601</v>
      </c>
      <c r="BF303" s="67">
        <v>1619792704046.4319</v>
      </c>
      <c r="BG303" s="67">
        <v>515080366796.33228</v>
      </c>
      <c r="BH303" s="67">
        <v>0</v>
      </c>
      <c r="BI303" s="67">
        <v>12007527298.29537</v>
      </c>
      <c r="BJ303" s="67">
        <v>0</v>
      </c>
      <c r="BK303" s="67">
        <v>106339653.692058</v>
      </c>
      <c r="BL303" s="67">
        <v>1760286770.5989139</v>
      </c>
      <c r="BM303" s="67">
        <v>0</v>
      </c>
      <c r="BN303" s="67">
        <v>0</v>
      </c>
      <c r="BO303" s="67">
        <v>0</v>
      </c>
      <c r="BP303" s="67">
        <v>9980754684.4639397</v>
      </c>
      <c r="BQ303" s="67">
        <v>32969639.28794365</v>
      </c>
      <c r="BR303" s="67">
        <v>0</v>
      </c>
      <c r="BS303" s="67">
        <v>127176550.2525176</v>
      </c>
      <c r="BT303" s="67">
        <v>0</v>
      </c>
      <c r="BU303" s="67">
        <v>0</v>
      </c>
      <c r="BV303" s="67">
        <v>0</v>
      </c>
      <c r="BW303" s="67">
        <v>5286410137531.8066</v>
      </c>
      <c r="BX303" s="67">
        <v>1328395513954.2361</v>
      </c>
      <c r="BY303" s="67">
        <v>3958014623577.5698</v>
      </c>
      <c r="BZ303" s="67">
        <v>10497333958231.699</v>
      </c>
      <c r="CA303" s="67">
        <v>9122039958231.6934</v>
      </c>
    </row>
    <row r="304" spans="1:79">
      <c r="A304" t="s">
        <v>65</v>
      </c>
      <c r="B304" t="s">
        <v>153</v>
      </c>
      <c r="C304" s="67">
        <v>2010</v>
      </c>
      <c r="D304" t="s">
        <v>5301</v>
      </c>
      <c r="E304" s="67">
        <v>54684227</v>
      </c>
      <c r="F304" s="67">
        <v>1552384954336.6321</v>
      </c>
      <c r="G304" s="67">
        <v>3444073102307</v>
      </c>
      <c r="H304" s="67">
        <v>1604956631263.8999</v>
      </c>
      <c r="I304" s="67">
        <v>181226699678.05719</v>
      </c>
      <c r="J304" s="67">
        <v>150148572242.8602</v>
      </c>
      <c r="K304" s="67">
        <v>252137286.00766489</v>
      </c>
      <c r="L304" s="67">
        <v>13947575940.78669</v>
      </c>
      <c r="M304" s="67">
        <v>10633938757.657631</v>
      </c>
      <c r="N304" s="67">
        <v>638586506.71749544</v>
      </c>
      <c r="O304" s="67">
        <v>2754062213.6755319</v>
      </c>
      <c r="P304" s="67">
        <v>3319823645.9193668</v>
      </c>
      <c r="Q304" s="67">
        <v>0</v>
      </c>
      <c r="R304" s="67">
        <v>3139778813383.1299</v>
      </c>
      <c r="S304" s="67">
        <v>2351645204281.063</v>
      </c>
      <c r="T304" s="67">
        <v>759089060511.5387</v>
      </c>
      <c r="U304" s="67">
        <v>0</v>
      </c>
      <c r="V304" s="67">
        <v>15085655425.06426</v>
      </c>
      <c r="W304" s="67">
        <v>755498337.22236753</v>
      </c>
      <c r="X304" s="67">
        <v>4898709229.9287643</v>
      </c>
      <c r="Y304" s="67">
        <v>7538085047.7667971</v>
      </c>
      <c r="Z304" s="67">
        <v>0</v>
      </c>
      <c r="AA304" s="67">
        <v>0</v>
      </c>
      <c r="AB304" s="67">
        <v>0</v>
      </c>
      <c r="AC304" s="67">
        <v>1322509349.081795</v>
      </c>
      <c r="AD304" s="67">
        <v>25243816.604703858</v>
      </c>
      <c r="AE304" s="67">
        <v>0</v>
      </c>
      <c r="AF304" s="67">
        <v>545609644.45983171</v>
      </c>
      <c r="AG304" s="67">
        <v>0</v>
      </c>
      <c r="AH304" s="67">
        <v>0</v>
      </c>
      <c r="AI304" s="67">
        <v>0</v>
      </c>
      <c r="AJ304" s="67">
        <v>6728342450496.7695</v>
      </c>
      <c r="AK304" s="67">
        <v>1925104390233.2671</v>
      </c>
      <c r="AL304" s="67">
        <v>4840173008135.8965</v>
      </c>
      <c r="AM304" s="67">
        <v>13474067129349.461</v>
      </c>
      <c r="AN304" s="67">
        <v>12202093488085.051</v>
      </c>
      <c r="AO304" s="67">
        <v>1652051694892.282</v>
      </c>
      <c r="AP304" s="67">
        <v>1332299753945.3879</v>
      </c>
      <c r="AQ304" s="67">
        <v>319751940946.89319</v>
      </c>
      <c r="AR304" s="67">
        <v>2937099000000</v>
      </c>
      <c r="AS304" s="67">
        <v>1395063000000</v>
      </c>
      <c r="AT304" s="67">
        <v>138541665250.20432</v>
      </c>
      <c r="AU304" s="67">
        <v>117689914692.4785</v>
      </c>
      <c r="AV304" s="67">
        <v>52928527466.632294</v>
      </c>
      <c r="AW304" s="67">
        <v>64761387225.846252</v>
      </c>
      <c r="AX304" s="67">
        <v>193957444.39787751</v>
      </c>
      <c r="AY304" s="67">
        <v>8946169861.5228157</v>
      </c>
      <c r="AZ304" s="67">
        <v>6602875589.068779</v>
      </c>
      <c r="BA304" s="67">
        <v>475848276.27070242</v>
      </c>
      <c r="BB304" s="67">
        <v>2387927018.7688789</v>
      </c>
      <c r="BC304" s="67">
        <v>2244972367.696732</v>
      </c>
      <c r="BD304" s="67">
        <v>0</v>
      </c>
      <c r="BE304" s="67">
        <v>3123816791404.7402</v>
      </c>
      <c r="BF304" s="67">
        <v>2497080238993.0459</v>
      </c>
      <c r="BG304" s="67">
        <v>622048122213.51184</v>
      </c>
      <c r="BH304" s="67">
        <v>0</v>
      </c>
      <c r="BI304" s="67">
        <v>4688430198.1821175</v>
      </c>
      <c r="BJ304" s="67">
        <v>0</v>
      </c>
      <c r="BK304" s="67">
        <v>357633125.25452679</v>
      </c>
      <c r="BL304" s="67">
        <v>314588558.04846913</v>
      </c>
      <c r="BM304" s="67">
        <v>0</v>
      </c>
      <c r="BN304" s="67">
        <v>0</v>
      </c>
      <c r="BO304" s="67">
        <v>0</v>
      </c>
      <c r="BP304" s="67">
        <v>3788120208.3760819</v>
      </c>
      <c r="BQ304" s="67">
        <v>47880888.468922623</v>
      </c>
      <c r="BR304" s="67">
        <v>0</v>
      </c>
      <c r="BS304" s="67">
        <v>180207418.03411511</v>
      </c>
      <c r="BT304" s="67">
        <v>0</v>
      </c>
      <c r="BU304" s="67">
        <v>0</v>
      </c>
      <c r="BV304" s="67">
        <v>0</v>
      </c>
      <c r="BW304" s="67">
        <v>6124845296370.6416</v>
      </c>
      <c r="BX304" s="67">
        <v>1553837432200.353</v>
      </c>
      <c r="BY304" s="67">
        <v>4571007864170.2881</v>
      </c>
      <c r="BZ304" s="67">
        <v>12581291447917.869</v>
      </c>
      <c r="CA304" s="67">
        <v>11039255447917.869</v>
      </c>
    </row>
    <row r="305" spans="1:79">
      <c r="A305" t="s">
        <v>65</v>
      </c>
      <c r="B305" t="s">
        <v>153</v>
      </c>
      <c r="C305" s="67">
        <v>2011</v>
      </c>
      <c r="D305" t="s">
        <v>5302</v>
      </c>
      <c r="E305" s="67">
        <v>56275161</v>
      </c>
      <c r="F305" s="67">
        <v>1660690066128.813</v>
      </c>
      <c r="G305" s="67">
        <v>3529626724843.313</v>
      </c>
      <c r="H305" s="67">
        <v>1532307174370.374</v>
      </c>
      <c r="I305" s="67">
        <v>181851597803.11069</v>
      </c>
      <c r="J305" s="67">
        <v>150846240299.28241</v>
      </c>
      <c r="K305" s="67">
        <v>252022444.69344959</v>
      </c>
      <c r="L305" s="67">
        <v>13682739775.868429</v>
      </c>
      <c r="M305" s="67">
        <v>10725514398.271891</v>
      </c>
      <c r="N305" s="67">
        <v>641439304.71049881</v>
      </c>
      <c r="O305" s="67">
        <v>2762507227.3644471</v>
      </c>
      <c r="P305" s="67">
        <v>3292837997.0730481</v>
      </c>
      <c r="Q305" s="67">
        <v>0</v>
      </c>
      <c r="R305" s="67">
        <v>3139090941623.98</v>
      </c>
      <c r="S305" s="67">
        <v>2350989319473.3511</v>
      </c>
      <c r="T305" s="67">
        <v>758792695446.25488</v>
      </c>
      <c r="U305" s="67">
        <v>0</v>
      </c>
      <c r="V305" s="67">
        <v>14982080975.82629</v>
      </c>
      <c r="W305" s="67">
        <v>755498337.22236753</v>
      </c>
      <c r="X305" s="67">
        <v>4897266923.4789371</v>
      </c>
      <c r="Y305" s="67">
        <v>7442727602.0786219</v>
      </c>
      <c r="Z305" s="67">
        <v>0</v>
      </c>
      <c r="AA305" s="67">
        <v>0</v>
      </c>
      <c r="AB305" s="67">
        <v>0</v>
      </c>
      <c r="AC305" s="67">
        <v>1321851077.227093</v>
      </c>
      <c r="AD305" s="67">
        <v>24136284.537659802</v>
      </c>
      <c r="AE305" s="67">
        <v>0</v>
      </c>
      <c r="AF305" s="67">
        <v>540600751.28160453</v>
      </c>
      <c r="AG305" s="67">
        <v>0</v>
      </c>
      <c r="AH305" s="67">
        <v>0</v>
      </c>
      <c r="AI305" s="67">
        <v>0</v>
      </c>
      <c r="AJ305" s="67">
        <v>7051196929420.2119</v>
      </c>
      <c r="AK305" s="67">
        <v>2047050170055.3359</v>
      </c>
      <c r="AL305" s="67">
        <v>5047875048652.0742</v>
      </c>
      <c r="AM305" s="67">
        <v>14066790782027.471</v>
      </c>
      <c r="AN305" s="67">
        <v>12570526954622.131</v>
      </c>
      <c r="AO305" s="67">
        <v>1815508107098.988</v>
      </c>
      <c r="AP305" s="67">
        <v>1464119441208.8621</v>
      </c>
      <c r="AQ305" s="67">
        <v>351388665890.12677</v>
      </c>
      <c r="AR305" s="67">
        <v>3112589000000</v>
      </c>
      <c r="AS305" s="67">
        <v>1370975000000</v>
      </c>
      <c r="AT305" s="67">
        <v>163058800063.784</v>
      </c>
      <c r="AU305" s="67">
        <v>139853235115.9632</v>
      </c>
      <c r="AV305" s="67">
        <v>62320203689.553352</v>
      </c>
      <c r="AW305" s="67">
        <v>77533031426.409821</v>
      </c>
      <c r="AX305" s="67">
        <v>226984289.01445749</v>
      </c>
      <c r="AY305" s="67">
        <v>10146784263.44557</v>
      </c>
      <c r="AZ305" s="67">
        <v>7047460679.4902735</v>
      </c>
      <c r="BA305" s="67">
        <v>515798302.34415239</v>
      </c>
      <c r="BB305" s="67">
        <v>2482294609.6596532</v>
      </c>
      <c r="BC305" s="67">
        <v>2786242803.8667498</v>
      </c>
      <c r="BD305" s="67">
        <v>0</v>
      </c>
      <c r="BE305" s="67">
        <v>4053398153910.9868</v>
      </c>
      <c r="BF305" s="67">
        <v>2993093389277.4531</v>
      </c>
      <c r="BG305" s="67">
        <v>1047407190363.627</v>
      </c>
      <c r="BH305" s="67">
        <v>0</v>
      </c>
      <c r="BI305" s="67">
        <v>12897574269.90769</v>
      </c>
      <c r="BJ305" s="67">
        <v>58485603.427211732</v>
      </c>
      <c r="BK305" s="67">
        <v>1561080918.600116</v>
      </c>
      <c r="BL305" s="67">
        <v>1742314506.7464049</v>
      </c>
      <c r="BM305" s="67">
        <v>0</v>
      </c>
      <c r="BN305" s="67">
        <v>0</v>
      </c>
      <c r="BO305" s="67">
        <v>0</v>
      </c>
      <c r="BP305" s="67">
        <v>9437998282.1850414</v>
      </c>
      <c r="BQ305" s="67">
        <v>90232340.04769665</v>
      </c>
      <c r="BR305" s="67">
        <v>0</v>
      </c>
      <c r="BS305" s="67">
        <v>7462618.9012151472</v>
      </c>
      <c r="BT305" s="67">
        <v>0</v>
      </c>
      <c r="BU305" s="67">
        <v>0</v>
      </c>
      <c r="BV305" s="67">
        <v>0</v>
      </c>
      <c r="BW305" s="67">
        <v>7244042521642.0234</v>
      </c>
      <c r="BX305" s="67">
        <v>1851263408750.749</v>
      </c>
      <c r="BY305" s="67">
        <v>5392779112891.2744</v>
      </c>
      <c r="BZ305" s="67">
        <v>15017621582715.779</v>
      </c>
      <c r="CA305" s="67">
        <v>13276007582715.779</v>
      </c>
    </row>
    <row r="306" spans="1:79">
      <c r="A306" t="s">
        <v>65</v>
      </c>
      <c r="B306" t="s">
        <v>153</v>
      </c>
      <c r="C306" s="67">
        <v>2012</v>
      </c>
      <c r="D306" t="s">
        <v>5303</v>
      </c>
      <c r="E306" s="67">
        <v>57877881</v>
      </c>
      <c r="F306" s="67">
        <v>1768434577512.8689</v>
      </c>
      <c r="G306" s="67">
        <v>3976677311190.001</v>
      </c>
      <c r="H306" s="67">
        <v>1525490209022.7451</v>
      </c>
      <c r="I306" s="67">
        <v>181866700896.5954</v>
      </c>
      <c r="J306" s="67">
        <v>150955465251.89301</v>
      </c>
      <c r="K306" s="67">
        <v>251907603.37923431</v>
      </c>
      <c r="L306" s="67">
        <v>13418313922.67971</v>
      </c>
      <c r="M306" s="67">
        <v>10817090038.886141</v>
      </c>
      <c r="N306" s="67">
        <v>644292102.70350218</v>
      </c>
      <c r="O306" s="67">
        <v>2770952241.0533609</v>
      </c>
      <c r="P306" s="67">
        <v>3218013624.2746081</v>
      </c>
      <c r="Q306" s="67">
        <v>0</v>
      </c>
      <c r="R306" s="67">
        <v>3120362632858.5278</v>
      </c>
      <c r="S306" s="67">
        <v>2350989319473.3511</v>
      </c>
      <c r="T306" s="67">
        <v>752701488917.54114</v>
      </c>
      <c r="U306" s="67">
        <v>0</v>
      </c>
      <c r="V306" s="67">
        <v>14295292483.21694</v>
      </c>
      <c r="W306" s="67">
        <v>754765596.53051627</v>
      </c>
      <c r="X306" s="67">
        <v>4895809321.2027559</v>
      </c>
      <c r="Y306" s="67">
        <v>7344472789.8547926</v>
      </c>
      <c r="Z306" s="67">
        <v>0</v>
      </c>
      <c r="AA306" s="67">
        <v>0</v>
      </c>
      <c r="AB306" s="67">
        <v>0</v>
      </c>
      <c r="AC306" s="67">
        <v>737001662.4868896</v>
      </c>
      <c r="AD306" s="67">
        <v>22836703.233436</v>
      </c>
      <c r="AE306" s="67">
        <v>0</v>
      </c>
      <c r="AF306" s="67">
        <v>540406409.90854681</v>
      </c>
      <c r="AG306" s="67">
        <v>0</v>
      </c>
      <c r="AH306" s="67">
        <v>0</v>
      </c>
      <c r="AI306" s="67">
        <v>0</v>
      </c>
      <c r="AJ306" s="67">
        <v>7381534838147.7539</v>
      </c>
      <c r="AK306" s="67">
        <v>2151560891647.4299</v>
      </c>
      <c r="AL306" s="67">
        <v>5270934726117.6162</v>
      </c>
      <c r="AM306" s="67">
        <v>14875306263314.859</v>
      </c>
      <c r="AN306" s="67">
        <v>12915865052167.119</v>
      </c>
      <c r="AO306" s="67">
        <v>1923732125925.615</v>
      </c>
      <c r="AP306" s="67">
        <v>1551396875746.4629</v>
      </c>
      <c r="AQ306" s="67">
        <v>372335250179.15118</v>
      </c>
      <c r="AR306" s="67">
        <v>3583585000000</v>
      </c>
      <c r="AS306" s="67">
        <v>1394188000000</v>
      </c>
      <c r="AT306" s="67">
        <v>165100609847.0726</v>
      </c>
      <c r="AU306" s="67">
        <v>140539431638.1554</v>
      </c>
      <c r="AV306" s="67">
        <v>62749524964.715637</v>
      </c>
      <c r="AW306" s="67">
        <v>77789906673.439743</v>
      </c>
      <c r="AX306" s="67">
        <v>251362837.2312378</v>
      </c>
      <c r="AY306" s="67">
        <v>10618781809.85474</v>
      </c>
      <c r="AZ306" s="67">
        <v>7531384278.1231585</v>
      </c>
      <c r="BA306" s="67">
        <v>546887349.93123841</v>
      </c>
      <c r="BB306" s="67">
        <v>2496018930.492208</v>
      </c>
      <c r="BC306" s="67">
        <v>3116743003.2845988</v>
      </c>
      <c r="BD306" s="67">
        <v>0</v>
      </c>
      <c r="BE306" s="67">
        <v>4489979591753.793</v>
      </c>
      <c r="BF306" s="67">
        <v>3631261582465.9922</v>
      </c>
      <c r="BG306" s="67">
        <v>838129646100.91223</v>
      </c>
      <c r="BH306" s="67">
        <v>0</v>
      </c>
      <c r="BI306" s="67">
        <v>20588363186.88903</v>
      </c>
      <c r="BJ306" s="67">
        <v>0</v>
      </c>
      <c r="BK306" s="67">
        <v>1658181411.0762589</v>
      </c>
      <c r="BL306" s="67">
        <v>2816432813.983109</v>
      </c>
      <c r="BM306" s="67">
        <v>0</v>
      </c>
      <c r="BN306" s="67">
        <v>0</v>
      </c>
      <c r="BO306" s="67">
        <v>0</v>
      </c>
      <c r="BP306" s="67">
        <v>15738941448.808611</v>
      </c>
      <c r="BQ306" s="67">
        <v>63739634.9992982</v>
      </c>
      <c r="BR306" s="67">
        <v>0</v>
      </c>
      <c r="BS306" s="67">
        <v>311067878.02175647</v>
      </c>
      <c r="BT306" s="67">
        <v>0</v>
      </c>
      <c r="BU306" s="67">
        <v>0</v>
      </c>
      <c r="BV306" s="67">
        <v>0</v>
      </c>
      <c r="BW306" s="67">
        <v>7688505049847.8164</v>
      </c>
      <c r="BX306" s="67">
        <v>1969276355086.0911</v>
      </c>
      <c r="BY306" s="67">
        <v>5719228694761.7246</v>
      </c>
      <c r="BZ306" s="67">
        <v>16456714377374.301</v>
      </c>
      <c r="CA306" s="67">
        <v>14267317377374.301</v>
      </c>
    </row>
    <row r="307" spans="1:79">
      <c r="A307" t="s">
        <v>65</v>
      </c>
      <c r="B307" t="s">
        <v>153</v>
      </c>
      <c r="C307" s="67">
        <v>2013</v>
      </c>
      <c r="D307" t="s">
        <v>5304</v>
      </c>
      <c r="E307" s="67">
        <v>59480184</v>
      </c>
      <c r="F307" s="67">
        <v>1879136733001.3101</v>
      </c>
      <c r="G307" s="67">
        <v>4501341601972.1289</v>
      </c>
      <c r="H307" s="67">
        <v>1587597526782.5659</v>
      </c>
      <c r="I307" s="67">
        <v>181112985282.28491</v>
      </c>
      <c r="J307" s="67">
        <v>150622002281.44009</v>
      </c>
      <c r="K307" s="67">
        <v>251792762.06501901</v>
      </c>
      <c r="L307" s="67">
        <v>13154599930.11302</v>
      </c>
      <c r="M307" s="67">
        <v>10908665679.500401</v>
      </c>
      <c r="N307" s="67">
        <v>647144900.69650578</v>
      </c>
      <c r="O307" s="67">
        <v>2779397254.7422762</v>
      </c>
      <c r="P307" s="67">
        <v>3101749827.8564792</v>
      </c>
      <c r="Q307" s="67">
        <v>0</v>
      </c>
      <c r="R307" s="67">
        <v>3104742013922.1582</v>
      </c>
      <c r="S307" s="67">
        <v>2333237451507.2051</v>
      </c>
      <c r="T307" s="67">
        <v>770692950575.25696</v>
      </c>
      <c r="U307" s="67">
        <v>0</v>
      </c>
      <c r="V307" s="67">
        <v>14165933271.79953</v>
      </c>
      <c r="W307" s="67">
        <v>754765596.53051627</v>
      </c>
      <c r="X307" s="67">
        <v>4890410794.2539339</v>
      </c>
      <c r="Y307" s="67">
        <v>7233371565.7118464</v>
      </c>
      <c r="Z307" s="67">
        <v>0</v>
      </c>
      <c r="AA307" s="67">
        <v>0</v>
      </c>
      <c r="AB307" s="67">
        <v>0</v>
      </c>
      <c r="AC307" s="67">
        <v>737001662.4868896</v>
      </c>
      <c r="AD307" s="67">
        <v>21433155.424874291</v>
      </c>
      <c r="AE307" s="67">
        <v>0</v>
      </c>
      <c r="AF307" s="67">
        <v>528950497.39146602</v>
      </c>
      <c r="AG307" s="67">
        <v>0</v>
      </c>
      <c r="AH307" s="67">
        <v>0</v>
      </c>
      <c r="AI307" s="67">
        <v>0</v>
      </c>
      <c r="AJ307" s="67">
        <v>7687972606876.5742</v>
      </c>
      <c r="AK307" s="67">
        <v>2241265706804.9312</v>
      </c>
      <c r="AL307" s="67">
        <v>5484662796183.2402</v>
      </c>
      <c r="AM307" s="67">
        <v>15680406797426.67</v>
      </c>
      <c r="AN307" s="67">
        <v>13236789178548.75</v>
      </c>
      <c r="AO307" s="67">
        <v>2056203934036.8469</v>
      </c>
      <c r="AP307" s="67">
        <v>1658228979061.9741</v>
      </c>
      <c r="AQ307" s="67">
        <v>397974954974.87372</v>
      </c>
      <c r="AR307" s="67">
        <v>4153577000000</v>
      </c>
      <c r="AS307" s="67">
        <v>1482369000000</v>
      </c>
      <c r="AT307" s="67">
        <v>154470384403.52139</v>
      </c>
      <c r="AU307" s="67">
        <v>129239684658.05611</v>
      </c>
      <c r="AV307" s="67">
        <v>55883738853.281998</v>
      </c>
      <c r="AW307" s="67">
        <v>73355945804.774033</v>
      </c>
      <c r="AX307" s="67">
        <v>225174221.17766121</v>
      </c>
      <c r="AY307" s="67">
        <v>10517242532.74806</v>
      </c>
      <c r="AZ307" s="67">
        <v>8082661725.9496269</v>
      </c>
      <c r="BA307" s="67">
        <v>582058360.5549643</v>
      </c>
      <c r="BB307" s="67">
        <v>2584539691.7589221</v>
      </c>
      <c r="BC307" s="67">
        <v>3239023213.2761621</v>
      </c>
      <c r="BD307" s="67">
        <v>0</v>
      </c>
      <c r="BE307" s="67">
        <v>3550786547354.1968</v>
      </c>
      <c r="BF307" s="67">
        <v>2419313711362.4248</v>
      </c>
      <c r="BG307" s="67">
        <v>1121204246593.064</v>
      </c>
      <c r="BH307" s="67">
        <v>0</v>
      </c>
      <c r="BI307" s="67">
        <v>10268589398.7083</v>
      </c>
      <c r="BJ307" s="67">
        <v>87078369.519902259</v>
      </c>
      <c r="BK307" s="67">
        <v>1603872635.0524909</v>
      </c>
      <c r="BL307" s="67">
        <v>1715983733.9855101</v>
      </c>
      <c r="BM307" s="67">
        <v>0</v>
      </c>
      <c r="BN307" s="67">
        <v>0</v>
      </c>
      <c r="BO307" s="67">
        <v>0</v>
      </c>
      <c r="BP307" s="67">
        <v>6416183448.4550533</v>
      </c>
      <c r="BQ307" s="67">
        <v>44494672.732930221</v>
      </c>
      <c r="BR307" s="67">
        <v>0</v>
      </c>
      <c r="BS307" s="67">
        <v>400976538.96240902</v>
      </c>
      <c r="BT307" s="67">
        <v>0</v>
      </c>
      <c r="BU307" s="67">
        <v>0</v>
      </c>
      <c r="BV307" s="67">
        <v>0</v>
      </c>
      <c r="BW307" s="67">
        <v>8105539884336.918</v>
      </c>
      <c r="BX307" s="67">
        <v>2123855811127.5359</v>
      </c>
      <c r="BY307" s="67">
        <v>5981684073209.3828</v>
      </c>
      <c r="BZ307" s="67">
        <v>16538208750131.48</v>
      </c>
      <c r="CA307" s="67">
        <v>13867000750131.49</v>
      </c>
    </row>
    <row r="308" spans="1:79">
      <c r="A308" t="s">
        <v>65</v>
      </c>
      <c r="B308" t="s">
        <v>153</v>
      </c>
      <c r="C308" s="67">
        <v>2014</v>
      </c>
      <c r="D308" t="s">
        <v>5305</v>
      </c>
      <c r="E308" s="67">
        <v>60908223</v>
      </c>
      <c r="F308" s="67">
        <v>1997358782227.822</v>
      </c>
      <c r="G308" s="67">
        <v>4718421369709.6064</v>
      </c>
      <c r="H308" s="67">
        <v>1632000024058.448</v>
      </c>
      <c r="I308" s="67">
        <v>182156656300.9606</v>
      </c>
      <c r="J308" s="67">
        <v>152036730279.1062</v>
      </c>
      <c r="K308" s="67">
        <v>251677920.75080371</v>
      </c>
      <c r="L308" s="67">
        <v>12890174076.924299</v>
      </c>
      <c r="M308" s="67">
        <v>11000241320.11466</v>
      </c>
      <c r="N308" s="67">
        <v>649997698.68950903</v>
      </c>
      <c r="O308" s="67">
        <v>2787842268.43119</v>
      </c>
      <c r="P308" s="67">
        <v>2980954891.530746</v>
      </c>
      <c r="Q308" s="67">
        <v>0</v>
      </c>
      <c r="R308" s="67">
        <v>3118396423113.5518</v>
      </c>
      <c r="S308" s="67">
        <v>2336143471544.6538</v>
      </c>
      <c r="T308" s="67">
        <v>767006787841.66821</v>
      </c>
      <c r="U308" s="67">
        <v>0</v>
      </c>
      <c r="V308" s="67">
        <v>14527032507.025961</v>
      </c>
      <c r="W308" s="67">
        <v>751052095.16016376</v>
      </c>
      <c r="X308" s="67">
        <v>4881503224.7883778</v>
      </c>
      <c r="Y308" s="67">
        <v>7134200674.3627739</v>
      </c>
      <c r="Z308" s="67">
        <v>0</v>
      </c>
      <c r="AA308" s="67">
        <v>0</v>
      </c>
      <c r="AB308" s="67">
        <v>0</v>
      </c>
      <c r="AC308" s="67">
        <v>1230047281.658926</v>
      </c>
      <c r="AD308" s="67">
        <v>20029607.616312589</v>
      </c>
      <c r="AE308" s="67">
        <v>0</v>
      </c>
      <c r="AF308" s="67">
        <v>510199623.43940121</v>
      </c>
      <c r="AG308" s="67">
        <v>0</v>
      </c>
      <c r="AH308" s="67">
        <v>0</v>
      </c>
      <c r="AI308" s="67">
        <v>0</v>
      </c>
      <c r="AJ308" s="67">
        <v>7983194271336.1631</v>
      </c>
      <c r="AK308" s="67">
        <v>2344061462749.127</v>
      </c>
      <c r="AL308" s="67">
        <v>5677764341915.6982</v>
      </c>
      <c r="AM308" s="67">
        <v>16243780034139.5</v>
      </c>
      <c r="AN308" s="67">
        <v>13568262060734.119</v>
      </c>
      <c r="AO308" s="67">
        <v>2067071130918.1841</v>
      </c>
      <c r="AP308" s="67">
        <v>1666992847514.665</v>
      </c>
      <c r="AQ308" s="67">
        <v>400078283403.51947</v>
      </c>
      <c r="AR308" s="67">
        <v>4450337000000</v>
      </c>
      <c r="AS308" s="67">
        <v>1550218000000</v>
      </c>
      <c r="AT308" s="67">
        <v>156120297387.6922</v>
      </c>
      <c r="AU308" s="67">
        <v>129913680812.8652</v>
      </c>
      <c r="AV308" s="67">
        <v>56128742770.963348</v>
      </c>
      <c r="AW308" s="67">
        <v>73784938041.901871</v>
      </c>
      <c r="AX308" s="67">
        <v>366770284.53917879</v>
      </c>
      <c r="AY308" s="67">
        <v>10430149853.234341</v>
      </c>
      <c r="AZ308" s="67">
        <v>8275606115.5154037</v>
      </c>
      <c r="BA308" s="67">
        <v>598602306.13363981</v>
      </c>
      <c r="BB308" s="67">
        <v>2602094248.4446578</v>
      </c>
      <c r="BC308" s="67">
        <v>3933393766.9597812</v>
      </c>
      <c r="BD308" s="67">
        <v>0</v>
      </c>
      <c r="BE308" s="67">
        <v>4468162060601.0547</v>
      </c>
      <c r="BF308" s="67">
        <v>3429392549912.6582</v>
      </c>
      <c r="BG308" s="67">
        <v>1031866067132.042</v>
      </c>
      <c r="BH308" s="67">
        <v>0</v>
      </c>
      <c r="BI308" s="67">
        <v>6903443556.3547812</v>
      </c>
      <c r="BJ308" s="67">
        <v>80669425.60537003</v>
      </c>
      <c r="BK308" s="67">
        <v>1426943489.016257</v>
      </c>
      <c r="BL308" s="67">
        <v>831425958.48503077</v>
      </c>
      <c r="BM308" s="67">
        <v>0</v>
      </c>
      <c r="BN308" s="67">
        <v>0</v>
      </c>
      <c r="BO308" s="67">
        <v>0</v>
      </c>
      <c r="BP308" s="67">
        <v>4120512865.6826882</v>
      </c>
      <c r="BQ308" s="67">
        <v>30999786.092883389</v>
      </c>
      <c r="BR308" s="67">
        <v>0</v>
      </c>
      <c r="BS308" s="67">
        <v>412892031.47255152</v>
      </c>
      <c r="BT308" s="67">
        <v>0</v>
      </c>
      <c r="BU308" s="67">
        <v>0</v>
      </c>
      <c r="BV308" s="67">
        <v>0</v>
      </c>
      <c r="BW308" s="67">
        <v>8326942864636.0322</v>
      </c>
      <c r="BX308" s="67">
        <v>2189365863275.0149</v>
      </c>
      <c r="BY308" s="67">
        <v>6137577001361.0166</v>
      </c>
      <c r="BZ308" s="67">
        <v>17918415353542.961</v>
      </c>
      <c r="CA308" s="67">
        <v>15018296353542.971</v>
      </c>
    </row>
    <row r="309" spans="1:79">
      <c r="A309" t="s">
        <v>65</v>
      </c>
      <c r="B309" t="s">
        <v>153</v>
      </c>
      <c r="C309" s="67">
        <v>2015</v>
      </c>
      <c r="D309" t="s">
        <v>5306</v>
      </c>
      <c r="E309" s="67">
        <v>62369134</v>
      </c>
      <c r="F309" s="67">
        <v>2116886317102.2771</v>
      </c>
      <c r="G309" s="67">
        <v>4604194054157.9082</v>
      </c>
      <c r="H309" s="67">
        <v>1703576450823.5391</v>
      </c>
      <c r="I309" s="67">
        <v>181696300364.66809</v>
      </c>
      <c r="J309" s="67">
        <v>151888750302.36551</v>
      </c>
      <c r="K309" s="67">
        <v>251563079.43658841</v>
      </c>
      <c r="L309" s="67">
        <v>12625337912.006041</v>
      </c>
      <c r="M309" s="67">
        <v>11091816960.72891</v>
      </c>
      <c r="N309" s="67">
        <v>652850496.6825124</v>
      </c>
      <c r="O309" s="67">
        <v>2796287282.1201038</v>
      </c>
      <c r="P309" s="67">
        <v>2892318259.5262899</v>
      </c>
      <c r="Q309" s="67">
        <v>0</v>
      </c>
      <c r="R309" s="67">
        <v>3114194566228.7441</v>
      </c>
      <c r="S309" s="67">
        <v>2341464971805.6538</v>
      </c>
      <c r="T309" s="67">
        <v>761390524933.29407</v>
      </c>
      <c r="U309" s="67">
        <v>0</v>
      </c>
      <c r="V309" s="67">
        <v>14204944593.473579</v>
      </c>
      <c r="W309" s="67">
        <v>746968666.45023572</v>
      </c>
      <c r="X309" s="67">
        <v>4872505679.8736734</v>
      </c>
      <c r="Y309" s="67">
        <v>7028659837.4684</v>
      </c>
      <c r="Z309" s="67">
        <v>0</v>
      </c>
      <c r="AA309" s="67">
        <v>0</v>
      </c>
      <c r="AB309" s="67">
        <v>0</v>
      </c>
      <c r="AC309" s="67">
        <v>1045731162.3422771</v>
      </c>
      <c r="AD309" s="67">
        <v>18626059.807750881</v>
      </c>
      <c r="AE309" s="67">
        <v>0</v>
      </c>
      <c r="AF309" s="67">
        <v>492453187.53124481</v>
      </c>
      <c r="AG309" s="67">
        <v>0</v>
      </c>
      <c r="AH309" s="67">
        <v>0</v>
      </c>
      <c r="AI309" s="67">
        <v>0</v>
      </c>
      <c r="AJ309" s="67">
        <v>8328482660752.4297</v>
      </c>
      <c r="AK309" s="67">
        <v>2473395527161.7139</v>
      </c>
      <c r="AL309" s="67">
        <v>5903548170358.7432</v>
      </c>
      <c r="AM309" s="67">
        <v>16526041871584.189</v>
      </c>
      <c r="AN309" s="67">
        <v>13925363160755.641</v>
      </c>
      <c r="AO309" s="67">
        <v>2036213486038.4341</v>
      </c>
      <c r="AP309" s="67">
        <v>1642107650030.9951</v>
      </c>
      <c r="AQ309" s="67">
        <v>394105836007.43878</v>
      </c>
      <c r="AR309" s="67">
        <v>4436397000000</v>
      </c>
      <c r="AS309" s="67">
        <v>1645826000000</v>
      </c>
      <c r="AT309" s="67">
        <v>152684178057.026</v>
      </c>
      <c r="AU309" s="67">
        <v>130529352147.84821</v>
      </c>
      <c r="AV309" s="67">
        <v>57368792135.088837</v>
      </c>
      <c r="AW309" s="67">
        <v>73160560012.759415</v>
      </c>
      <c r="AX309" s="67">
        <v>343746877.26871079</v>
      </c>
      <c r="AY309" s="67">
        <v>8690359423.7012787</v>
      </c>
      <c r="AZ309" s="67">
        <v>8415056342.6449594</v>
      </c>
      <c r="BA309" s="67">
        <v>606246244.59479308</v>
      </c>
      <c r="BB309" s="67">
        <v>2636279651.8385072</v>
      </c>
      <c r="BC309" s="67">
        <v>1463137369.129468</v>
      </c>
      <c r="BD309" s="67">
        <v>0</v>
      </c>
      <c r="BE309" s="67">
        <v>2536441289643.3931</v>
      </c>
      <c r="BF309" s="67">
        <v>1722347948842.8979</v>
      </c>
      <c r="BG309" s="67">
        <v>806854513508.90991</v>
      </c>
      <c r="BH309" s="67">
        <v>0</v>
      </c>
      <c r="BI309" s="67">
        <v>7238827291.5840731</v>
      </c>
      <c r="BJ309" s="67">
        <v>67871721.412452236</v>
      </c>
      <c r="BK309" s="67">
        <v>850299490.84484339</v>
      </c>
      <c r="BL309" s="67">
        <v>469770364.04691231</v>
      </c>
      <c r="BM309" s="67">
        <v>0</v>
      </c>
      <c r="BN309" s="67">
        <v>0</v>
      </c>
      <c r="BO309" s="67">
        <v>0</v>
      </c>
      <c r="BP309" s="67">
        <v>5455473235.8124294</v>
      </c>
      <c r="BQ309" s="67">
        <v>26028601.943450861</v>
      </c>
      <c r="BR309" s="67">
        <v>0</v>
      </c>
      <c r="BS309" s="67">
        <v>369383877.52398467</v>
      </c>
      <c r="BT309" s="67">
        <v>0</v>
      </c>
      <c r="BU309" s="67">
        <v>0</v>
      </c>
      <c r="BV309" s="67">
        <v>0</v>
      </c>
      <c r="BW309" s="67">
        <v>7506987161960.1172</v>
      </c>
      <c r="BX309" s="67">
        <v>1974853231194.604</v>
      </c>
      <c r="BY309" s="67">
        <v>5532133930765.5146</v>
      </c>
      <c r="BZ309" s="67">
        <v>15022897115698.971</v>
      </c>
      <c r="CA309" s="67">
        <v>12232326115698.971</v>
      </c>
    </row>
    <row r="310" spans="1:79">
      <c r="A310" t="s">
        <v>65</v>
      </c>
      <c r="B310" t="s">
        <v>153</v>
      </c>
      <c r="C310" s="67">
        <v>2016</v>
      </c>
      <c r="D310" t="s">
        <v>5307</v>
      </c>
      <c r="E310" s="67">
        <v>63862871</v>
      </c>
      <c r="F310" s="67">
        <v>2241425786725.4502</v>
      </c>
      <c r="G310" s="67">
        <v>4620767336061.1445</v>
      </c>
      <c r="H310" s="67">
        <v>1792779121462.845</v>
      </c>
      <c r="I310" s="67">
        <v>182242485638.11429</v>
      </c>
      <c r="J310" s="67">
        <v>153206013588.34271</v>
      </c>
      <c r="K310" s="67">
        <v>250745301.04244441</v>
      </c>
      <c r="L310" s="67">
        <v>12697326307.05344</v>
      </c>
      <c r="M310" s="67">
        <v>10051378974.219669</v>
      </c>
      <c r="N310" s="67">
        <v>620476131.99750352</v>
      </c>
      <c r="O310" s="67">
        <v>2699964827.941988</v>
      </c>
      <c r="P310" s="67">
        <v>2840539916.5799532</v>
      </c>
      <c r="Q310" s="67">
        <v>0</v>
      </c>
      <c r="R310" s="67">
        <v>3115949299807.2168</v>
      </c>
      <c r="S310" s="67">
        <v>2343727431675.792</v>
      </c>
      <c r="T310" s="67">
        <v>757326504422.88306</v>
      </c>
      <c r="U310" s="67">
        <v>0</v>
      </c>
      <c r="V310" s="67">
        <v>14283485306.51395</v>
      </c>
      <c r="W310" s="67">
        <v>746968666.45023572</v>
      </c>
      <c r="X310" s="67">
        <v>4863508134.958971</v>
      </c>
      <c r="Y310" s="67">
        <v>6920477284.0268116</v>
      </c>
      <c r="Z310" s="67">
        <v>0</v>
      </c>
      <c r="AA310" s="67">
        <v>0</v>
      </c>
      <c r="AB310" s="67">
        <v>0</v>
      </c>
      <c r="AC310" s="67">
        <v>1262041106.4656129</v>
      </c>
      <c r="AD310" s="67">
        <v>17222511.999189179</v>
      </c>
      <c r="AE310" s="67">
        <v>0</v>
      </c>
      <c r="AF310" s="67">
        <v>473267602.61312997</v>
      </c>
      <c r="AG310" s="67">
        <v>0</v>
      </c>
      <c r="AH310" s="67">
        <v>0</v>
      </c>
      <c r="AI310" s="67">
        <v>0</v>
      </c>
      <c r="AJ310" s="67">
        <v>8679519926382.4551</v>
      </c>
      <c r="AK310" s="67">
        <v>2612477511819.2832</v>
      </c>
      <c r="AL310" s="67">
        <v>6126311018366.4326</v>
      </c>
      <c r="AM310" s="67">
        <v>16940264117433.98</v>
      </c>
      <c r="AN310" s="67">
        <v>14302439001717.891</v>
      </c>
      <c r="AO310" s="67">
        <v>2108463777944.6521</v>
      </c>
      <c r="AP310" s="67">
        <v>1700374014471.4929</v>
      </c>
      <c r="AQ310" s="67">
        <v>408089763473.15839</v>
      </c>
      <c r="AR310" s="67">
        <v>4538296000000</v>
      </c>
      <c r="AS310" s="67">
        <v>1758495000000</v>
      </c>
      <c r="AT310" s="67">
        <v>159831811849.315</v>
      </c>
      <c r="AU310" s="67">
        <v>137050367918.5201</v>
      </c>
      <c r="AV310" s="67">
        <v>60393576683.895317</v>
      </c>
      <c r="AW310" s="67">
        <v>76656791234.624802</v>
      </c>
      <c r="AX310" s="67">
        <v>269834204.48201418</v>
      </c>
      <c r="AY310" s="67">
        <v>9031775196.4836693</v>
      </c>
      <c r="AZ310" s="67">
        <v>8503887157.1929054</v>
      </c>
      <c r="BA310" s="67">
        <v>611132865.55051994</v>
      </c>
      <c r="BB310" s="67">
        <v>2646359986.8809409</v>
      </c>
      <c r="BC310" s="67">
        <v>1718454520.2048061</v>
      </c>
      <c r="BD310" s="67">
        <v>0</v>
      </c>
      <c r="BE310" s="67">
        <v>1636388791082.5969</v>
      </c>
      <c r="BF310" s="67">
        <v>1009180841267.198</v>
      </c>
      <c r="BG310" s="67">
        <v>625001748848.85071</v>
      </c>
      <c r="BH310" s="67">
        <v>0</v>
      </c>
      <c r="BI310" s="67">
        <v>2206200966.549293</v>
      </c>
      <c r="BJ310" s="67">
        <v>3916004.155407839</v>
      </c>
      <c r="BK310" s="67">
        <v>0</v>
      </c>
      <c r="BL310" s="67">
        <v>1485464.4708728979</v>
      </c>
      <c r="BM310" s="67">
        <v>0</v>
      </c>
      <c r="BN310" s="67">
        <v>0</v>
      </c>
      <c r="BO310" s="67">
        <v>0</v>
      </c>
      <c r="BP310" s="67">
        <v>2118039600.6743219</v>
      </c>
      <c r="BQ310" s="67">
        <v>0</v>
      </c>
      <c r="BR310" s="67">
        <v>0</v>
      </c>
      <c r="BS310" s="67">
        <v>82759897.248689607</v>
      </c>
      <c r="BT310" s="67">
        <v>0</v>
      </c>
      <c r="BU310" s="67">
        <v>0</v>
      </c>
      <c r="BV310" s="67">
        <v>0</v>
      </c>
      <c r="BW310" s="67">
        <v>7576258860294.9805</v>
      </c>
      <c r="BX310" s="67">
        <v>2001313214189.3059</v>
      </c>
      <c r="BY310" s="67">
        <v>5574945646105.6729</v>
      </c>
      <c r="BZ310" s="67">
        <v>14260744241171.539</v>
      </c>
      <c r="CA310" s="67">
        <v>11480943241171.539</v>
      </c>
    </row>
    <row r="311" spans="1:79">
      <c r="A311" t="s">
        <v>65</v>
      </c>
      <c r="B311" t="s">
        <v>153</v>
      </c>
      <c r="C311" s="67">
        <v>2017</v>
      </c>
      <c r="D311" t="s">
        <v>5308</v>
      </c>
      <c r="E311" s="67">
        <v>65278064</v>
      </c>
      <c r="F311" s="67">
        <v>2353757171147.9502</v>
      </c>
      <c r="G311" s="67">
        <v>5126811938791.3242</v>
      </c>
      <c r="H311" s="67">
        <v>1914160305131.48</v>
      </c>
      <c r="I311" s="67">
        <v>188944307692.19531</v>
      </c>
      <c r="J311" s="67">
        <v>159769825766.1658</v>
      </c>
      <c r="K311" s="67">
        <v>249927522.64830041</v>
      </c>
      <c r="L311" s="67">
        <v>12770798862.51886</v>
      </c>
      <c r="M311" s="67">
        <v>10051638031.817261</v>
      </c>
      <c r="N311" s="67">
        <v>620493403.35774779</v>
      </c>
      <c r="O311" s="67">
        <v>2699775222.9213929</v>
      </c>
      <c r="P311" s="67">
        <v>2793739043.3170261</v>
      </c>
      <c r="Q311" s="67">
        <v>0</v>
      </c>
      <c r="R311" s="67">
        <v>3111176752643.5342</v>
      </c>
      <c r="S311" s="67">
        <v>2343727431675.792</v>
      </c>
      <c r="T311" s="67">
        <v>753021200475.78027</v>
      </c>
      <c r="U311" s="67">
        <v>0</v>
      </c>
      <c r="V311" s="67">
        <v>14112541511.28426</v>
      </c>
      <c r="W311" s="67">
        <v>732296067.64496326</v>
      </c>
      <c r="X311" s="67">
        <v>4838764886.4435358</v>
      </c>
      <c r="Y311" s="67">
        <v>6813956455.5100842</v>
      </c>
      <c r="Z311" s="67">
        <v>0</v>
      </c>
      <c r="AA311" s="67">
        <v>0</v>
      </c>
      <c r="AB311" s="67">
        <v>0</v>
      </c>
      <c r="AC311" s="67">
        <v>1241045800.6782179</v>
      </c>
      <c r="AD311" s="67">
        <v>15818964.190627471</v>
      </c>
      <c r="AE311" s="67">
        <v>0</v>
      </c>
      <c r="AF311" s="67">
        <v>470659336.81683028</v>
      </c>
      <c r="AG311" s="67">
        <v>0</v>
      </c>
      <c r="AH311" s="67">
        <v>0</v>
      </c>
      <c r="AI311" s="67">
        <v>0</v>
      </c>
      <c r="AJ311" s="67">
        <v>8809271820666.4297</v>
      </c>
      <c r="AK311" s="67">
        <v>2562158259502.5688</v>
      </c>
      <c r="AL311" s="67">
        <v>6275847922256.2402</v>
      </c>
      <c r="AM311" s="67">
        <v>17659711291560.602</v>
      </c>
      <c r="AN311" s="67">
        <v>14527854820771.26</v>
      </c>
      <c r="AO311" s="67">
        <v>2308631961037.8638</v>
      </c>
      <c r="AP311" s="67">
        <v>1861799968578.9231</v>
      </c>
      <c r="AQ311" s="67">
        <v>446831992458.94153</v>
      </c>
      <c r="AR311" s="67">
        <v>5076080000000</v>
      </c>
      <c r="AS311" s="67">
        <v>1891139000000</v>
      </c>
      <c r="AT311" s="67">
        <v>170070966954.62369</v>
      </c>
      <c r="AU311" s="67">
        <v>144905449316.89621</v>
      </c>
      <c r="AV311" s="67">
        <v>63508855457.95179</v>
      </c>
      <c r="AW311" s="67">
        <v>81396593858.944427</v>
      </c>
      <c r="AX311" s="67">
        <v>355635449.77568179</v>
      </c>
      <c r="AY311" s="67">
        <v>10397086582.11375</v>
      </c>
      <c r="AZ311" s="67">
        <v>9362318516.4016037</v>
      </c>
      <c r="BA311" s="67">
        <v>608400163.03147447</v>
      </c>
      <c r="BB311" s="67">
        <v>2673965447.65624</v>
      </c>
      <c r="BC311" s="67">
        <v>1768111478.74879</v>
      </c>
      <c r="BD311" s="67">
        <v>0</v>
      </c>
      <c r="BE311" s="67">
        <v>2158361174402.875</v>
      </c>
      <c r="BF311" s="67">
        <v>1465296309908.094</v>
      </c>
      <c r="BG311" s="67">
        <v>688144199963.79224</v>
      </c>
      <c r="BH311" s="67">
        <v>0</v>
      </c>
      <c r="BI311" s="67">
        <v>4920664530.9889202</v>
      </c>
      <c r="BJ311" s="67">
        <v>478266024.6118874</v>
      </c>
      <c r="BK311" s="67">
        <v>2251932914.1348271</v>
      </c>
      <c r="BL311" s="67">
        <v>1414639407.168793</v>
      </c>
      <c r="BM311" s="67">
        <v>0</v>
      </c>
      <c r="BN311" s="67">
        <v>0</v>
      </c>
      <c r="BO311" s="67">
        <v>0</v>
      </c>
      <c r="BP311" s="67">
        <v>177811286.80053401</v>
      </c>
      <c r="BQ311" s="67">
        <v>8244731.4634987675</v>
      </c>
      <c r="BR311" s="67">
        <v>0</v>
      </c>
      <c r="BS311" s="67">
        <v>589770166.80938041</v>
      </c>
      <c r="BT311" s="67">
        <v>0</v>
      </c>
      <c r="BU311" s="67">
        <v>0</v>
      </c>
      <c r="BV311" s="67">
        <v>0</v>
      </c>
      <c r="BW311" s="67">
        <v>8189097203091.9775</v>
      </c>
      <c r="BX311" s="67">
        <v>2185207552461.822</v>
      </c>
      <c r="BY311" s="67">
        <v>6003889650630.1563</v>
      </c>
      <c r="BZ311" s="67">
        <v>16011102305487.34</v>
      </c>
      <c r="CA311" s="67">
        <v>12826161305487.34</v>
      </c>
    </row>
    <row r="312" spans="1:79">
      <c r="A312" t="s">
        <v>65</v>
      </c>
      <c r="B312" t="s">
        <v>153</v>
      </c>
      <c r="C312" s="67">
        <v>2018</v>
      </c>
      <c r="D312" t="s">
        <v>5309</v>
      </c>
      <c r="E312" s="67">
        <v>66698146</v>
      </c>
      <c r="F312" s="67">
        <v>2462486865067.5918</v>
      </c>
      <c r="G312" s="67">
        <v>5112456148682.0352</v>
      </c>
      <c r="H312" s="67">
        <v>2008847426679.856</v>
      </c>
      <c r="I312" s="67">
        <v>188817153329.87759</v>
      </c>
      <c r="J312" s="67">
        <v>159610273693.29489</v>
      </c>
      <c r="K312" s="67">
        <v>249109744.25415641</v>
      </c>
      <c r="L312" s="67">
        <v>12843917323.99625</v>
      </c>
      <c r="M312" s="67">
        <v>10051897089.41486</v>
      </c>
      <c r="N312" s="67">
        <v>620510674.71799195</v>
      </c>
      <c r="O312" s="67">
        <v>2699585617.9007969</v>
      </c>
      <c r="P312" s="67">
        <v>2729029195.3340988</v>
      </c>
      <c r="Q312" s="67">
        <v>0</v>
      </c>
      <c r="R312" s="67">
        <v>3110171091045.856</v>
      </c>
      <c r="S312" s="67">
        <v>2343727431675.792</v>
      </c>
      <c r="T312" s="67">
        <v>752670424868.9873</v>
      </c>
      <c r="U312" s="67">
        <v>0</v>
      </c>
      <c r="V312" s="67">
        <v>13812262282.27075</v>
      </c>
      <c r="W312" s="67">
        <v>746968666.45023572</v>
      </c>
      <c r="X312" s="67">
        <v>4778394059.3293505</v>
      </c>
      <c r="Y312" s="67">
        <v>6593820511.2974148</v>
      </c>
      <c r="Z312" s="67">
        <v>0</v>
      </c>
      <c r="AA312" s="67">
        <v>0</v>
      </c>
      <c r="AB312" s="67">
        <v>0</v>
      </c>
      <c r="AC312" s="67">
        <v>1229835382.557821</v>
      </c>
      <c r="AD312" s="67">
        <v>15087011.120504091</v>
      </c>
      <c r="AE312" s="67">
        <v>0</v>
      </c>
      <c r="AF312" s="67">
        <v>448156651.51542163</v>
      </c>
      <c r="AG312" s="67">
        <v>0</v>
      </c>
      <c r="AH312" s="67">
        <v>0</v>
      </c>
      <c r="AI312" s="67">
        <v>0</v>
      </c>
      <c r="AJ312" s="67">
        <v>8932929173717.877</v>
      </c>
      <c r="AK312" s="67">
        <v>2511391420214.1499</v>
      </c>
      <c r="AL312" s="67">
        <v>6429404481028.5176</v>
      </c>
      <c r="AM312" s="67">
        <v>17787915670321.699</v>
      </c>
      <c r="AN312" s="67">
        <v>14725313104638.17</v>
      </c>
      <c r="AO312" s="67">
        <v>2442260179491.4668</v>
      </c>
      <c r="AP312" s="67">
        <v>1969564660880.2161</v>
      </c>
      <c r="AQ312" s="67">
        <v>472695518611.25171</v>
      </c>
      <c r="AR312" s="67">
        <v>5152471000000</v>
      </c>
      <c r="AS312" s="67">
        <v>2019223000000</v>
      </c>
      <c r="AT312" s="67">
        <v>174584042120.87601</v>
      </c>
      <c r="AU312" s="67">
        <v>146584691771.46371</v>
      </c>
      <c r="AV312" s="67">
        <v>64255345397.812531</v>
      </c>
      <c r="AW312" s="67">
        <v>82329346373.651184</v>
      </c>
      <c r="AX312" s="67">
        <v>188591268.1533502</v>
      </c>
      <c r="AY312" s="67">
        <v>12362343935.019569</v>
      </c>
      <c r="AZ312" s="67">
        <v>9907011084.7095222</v>
      </c>
      <c r="BA312" s="67">
        <v>619061166.35315526</v>
      </c>
      <c r="BB312" s="67">
        <v>2706127482.126771</v>
      </c>
      <c r="BC312" s="67">
        <v>2216215413.0499611</v>
      </c>
      <c r="BD312" s="67">
        <v>0</v>
      </c>
      <c r="BE312" s="67">
        <v>2909733217894.396</v>
      </c>
      <c r="BF312" s="67">
        <v>1959708822178.325</v>
      </c>
      <c r="BG312" s="67">
        <v>944040014435.04846</v>
      </c>
      <c r="BH312" s="67">
        <v>0</v>
      </c>
      <c r="BI312" s="67">
        <v>5984381281.0216236</v>
      </c>
      <c r="BJ312" s="67">
        <v>0</v>
      </c>
      <c r="BK312" s="67">
        <v>3314035999.412786</v>
      </c>
      <c r="BL312" s="67">
        <v>2100360499.283742</v>
      </c>
      <c r="BM312" s="67">
        <v>0</v>
      </c>
      <c r="BN312" s="67">
        <v>0</v>
      </c>
      <c r="BO312" s="67">
        <v>0</v>
      </c>
      <c r="BP312" s="67">
        <v>0</v>
      </c>
      <c r="BQ312" s="67">
        <v>9687135.9132300336</v>
      </c>
      <c r="BR312" s="67">
        <v>0</v>
      </c>
      <c r="BS312" s="67">
        <v>560297646.41186559</v>
      </c>
      <c r="BT312" s="67">
        <v>0</v>
      </c>
      <c r="BU312" s="67">
        <v>0</v>
      </c>
      <c r="BV312" s="67">
        <v>0</v>
      </c>
      <c r="BW312" s="67">
        <v>9046206027017.2578</v>
      </c>
      <c r="BX312" s="67">
        <v>2415240148969.2212</v>
      </c>
      <c r="BY312" s="67">
        <v>6630965878048.0371</v>
      </c>
      <c r="BZ312" s="67">
        <v>17706031466524</v>
      </c>
      <c r="CA312" s="67">
        <v>14572783466524</v>
      </c>
    </row>
    <row r="313" spans="1:79">
      <c r="A313" t="s">
        <v>65</v>
      </c>
      <c r="B313" t="s">
        <v>153</v>
      </c>
      <c r="C313" s="67">
        <v>2019</v>
      </c>
      <c r="D313" t="s">
        <v>5310</v>
      </c>
      <c r="E313" s="67">
        <v>67942372</v>
      </c>
      <c r="F313" s="67">
        <v>2562993090629.7192</v>
      </c>
      <c r="G313" s="67">
        <v>5774401000000</v>
      </c>
      <c r="H313" s="67">
        <v>2231747000000</v>
      </c>
      <c r="I313" s="67">
        <v>188905289657.48041</v>
      </c>
      <c r="J313" s="67">
        <v>159700101191.77209</v>
      </c>
      <c r="K313" s="67">
        <v>248291965.86001241</v>
      </c>
      <c r="L313" s="67">
        <v>12917389879.46167</v>
      </c>
      <c r="M313" s="67">
        <v>10051897089.41486</v>
      </c>
      <c r="N313" s="67">
        <v>620489590.02565527</v>
      </c>
      <c r="O313" s="67">
        <v>2699385497.143528</v>
      </c>
      <c r="P313" s="67">
        <v>2664319347.351151</v>
      </c>
      <c r="Q313" s="67">
        <v>0</v>
      </c>
      <c r="R313" s="67">
        <v>3103824861492.7769</v>
      </c>
      <c r="S313" s="67">
        <v>2343233262309.3271</v>
      </c>
      <c r="T313" s="67">
        <v>747142607430.41785</v>
      </c>
      <c r="U313" s="67">
        <v>0</v>
      </c>
      <c r="V313" s="67">
        <v>13448991753.032181</v>
      </c>
      <c r="W313" s="67">
        <v>732562842.16869557</v>
      </c>
      <c r="X313" s="67">
        <v>4724102873.3140287</v>
      </c>
      <c r="Y313" s="67">
        <v>6341770926.8611345</v>
      </c>
      <c r="Z313" s="67">
        <v>0</v>
      </c>
      <c r="AA313" s="67">
        <v>0</v>
      </c>
      <c r="AB313" s="67">
        <v>0</v>
      </c>
      <c r="AC313" s="67">
        <v>1212628317.7621281</v>
      </c>
      <c r="AD313" s="67">
        <v>14318525.375939749</v>
      </c>
      <c r="AE313" s="67">
        <v>0</v>
      </c>
      <c r="AF313" s="67">
        <v>423608267.55024838</v>
      </c>
      <c r="AG313" s="67">
        <v>0</v>
      </c>
      <c r="AH313" s="67">
        <v>0</v>
      </c>
      <c r="AI313" s="67">
        <v>0</v>
      </c>
      <c r="AJ313" s="67">
        <v>9047482271594.2461</v>
      </c>
      <c r="AK313" s="67">
        <v>2460201890419.8892</v>
      </c>
      <c r="AL313" s="67">
        <v>6587280381174.3564</v>
      </c>
      <c r="AM313" s="67">
        <v>18445859513374.219</v>
      </c>
      <c r="AN313" s="67">
        <v>14903205513374.221</v>
      </c>
      <c r="AO313" s="67">
        <v>2562993090629.7192</v>
      </c>
      <c r="AP313" s="67">
        <v>2066929911798.1599</v>
      </c>
      <c r="AQ313" s="67">
        <v>496063178831.55841</v>
      </c>
      <c r="AR313" s="67">
        <v>5774401000000</v>
      </c>
      <c r="AS313" s="67">
        <v>2231747000000</v>
      </c>
      <c r="AT313" s="67">
        <v>188905289657.48041</v>
      </c>
      <c r="AU313" s="67">
        <v>159700101191.77209</v>
      </c>
      <c r="AV313" s="67">
        <v>71172854447.032013</v>
      </c>
      <c r="AW313" s="67">
        <v>88527246744.740051</v>
      </c>
      <c r="AX313" s="67">
        <v>251707062.31148309</v>
      </c>
      <c r="AY313" s="67">
        <v>12917389879.46167</v>
      </c>
      <c r="AZ313" s="67">
        <v>10051897089.41486</v>
      </c>
      <c r="BA313" s="67">
        <v>620489590.02565527</v>
      </c>
      <c r="BB313" s="67">
        <v>2699385497.143528</v>
      </c>
      <c r="BC313" s="67">
        <v>2664319347.351151</v>
      </c>
      <c r="BD313" s="67">
        <v>0</v>
      </c>
      <c r="BE313" s="67">
        <v>3103824861492.7769</v>
      </c>
      <c r="BF313" s="67">
        <v>2343233262309.3271</v>
      </c>
      <c r="BG313" s="67">
        <v>747142607430.41785</v>
      </c>
      <c r="BH313" s="67">
        <v>0</v>
      </c>
      <c r="BI313" s="67">
        <v>13448991753.032181</v>
      </c>
      <c r="BJ313" s="67">
        <v>732562842.16869557</v>
      </c>
      <c r="BK313" s="67">
        <v>4724102873.3140287</v>
      </c>
      <c r="BL313" s="67">
        <v>6341770926.8611345</v>
      </c>
      <c r="BM313" s="67">
        <v>0</v>
      </c>
      <c r="BN313" s="67">
        <v>0</v>
      </c>
      <c r="BO313" s="67">
        <v>0</v>
      </c>
      <c r="BP313" s="67">
        <v>1212628317.7621281</v>
      </c>
      <c r="BQ313" s="67">
        <v>14318525.375939749</v>
      </c>
      <c r="BR313" s="67">
        <v>0</v>
      </c>
      <c r="BS313" s="67">
        <v>423608267.55024838</v>
      </c>
      <c r="BT313" s="67">
        <v>0</v>
      </c>
      <c r="BU313" s="67">
        <v>0</v>
      </c>
      <c r="BV313" s="67">
        <v>0</v>
      </c>
      <c r="BW313" s="67">
        <v>9047482271594.2461</v>
      </c>
      <c r="BX313" s="67">
        <v>2460201890419.8892</v>
      </c>
      <c r="BY313" s="67">
        <v>6587280381174.3564</v>
      </c>
      <c r="BZ313" s="67">
        <v>18445859513374.219</v>
      </c>
      <c r="CA313" s="67">
        <v>14903205513374.221</v>
      </c>
    </row>
    <row r="314" spans="1:79">
      <c r="A314" t="s">
        <v>65</v>
      </c>
      <c r="B314" t="s">
        <v>153</v>
      </c>
      <c r="C314" s="67">
        <v>2020</v>
      </c>
      <c r="D314" t="s">
        <v>5311</v>
      </c>
      <c r="E314" s="67">
        <v>68156525</v>
      </c>
      <c r="F314" s="67">
        <v>2679686365729.7041</v>
      </c>
      <c r="G314" s="67">
        <v>6315393323840.0557</v>
      </c>
      <c r="H314" s="67">
        <v>2507259197469.4722</v>
      </c>
      <c r="I314" s="67">
        <v>189435458870.17441</v>
      </c>
      <c r="J314" s="67">
        <v>160208190637.03091</v>
      </c>
      <c r="K314" s="67">
        <v>246992785.4967581</v>
      </c>
      <c r="L314" s="67">
        <v>12989378274.509081</v>
      </c>
      <c r="M314" s="67">
        <v>10051897089.41486</v>
      </c>
      <c r="N314" s="67">
        <v>620496659.27720523</v>
      </c>
      <c r="O314" s="67">
        <v>2699389942.2782168</v>
      </c>
      <c r="P314" s="67">
        <v>2599609499.3682318</v>
      </c>
      <c r="Q314" s="67">
        <v>0</v>
      </c>
      <c r="R314" s="67">
        <v>3102673194041.877</v>
      </c>
      <c r="S314" s="67">
        <v>2342833390962.0649</v>
      </c>
      <c r="T314" s="67">
        <v>746700326786.11694</v>
      </c>
      <c r="U314" s="67">
        <v>0</v>
      </c>
      <c r="V314" s="67">
        <v>12991195845.883169</v>
      </c>
      <c r="W314" s="67">
        <v>675828793.45497525</v>
      </c>
      <c r="X314" s="67">
        <v>4644482698.6093264</v>
      </c>
      <c r="Y314" s="67">
        <v>6080624463.6695251</v>
      </c>
      <c r="Z314" s="67">
        <v>0</v>
      </c>
      <c r="AA314" s="67">
        <v>0</v>
      </c>
      <c r="AB314" s="67">
        <v>0</v>
      </c>
      <c r="AC314" s="67">
        <v>1183827205.54669</v>
      </c>
      <c r="AD314" s="67">
        <v>13509897.008867159</v>
      </c>
      <c r="AE314" s="67">
        <v>0</v>
      </c>
      <c r="AF314" s="67">
        <v>392922787.59378189</v>
      </c>
      <c r="AG314" s="67">
        <v>0</v>
      </c>
      <c r="AH314" s="67">
        <v>0</v>
      </c>
      <c r="AI314" s="67">
        <v>0</v>
      </c>
      <c r="AJ314" s="67">
        <v>9145230629358.2695</v>
      </c>
      <c r="AK314" s="67">
        <v>2407980599175.144</v>
      </c>
      <c r="AL314" s="67">
        <v>6747696319882.2979</v>
      </c>
      <c r="AM314" s="67">
        <v>18969896727600.559</v>
      </c>
      <c r="AN314" s="67">
        <v>15084438432563.01</v>
      </c>
      <c r="AO314" s="67">
        <v>2761322421909.1582</v>
      </c>
      <c r="AP314" s="67">
        <v>2226872920894.4829</v>
      </c>
      <c r="AQ314" s="67">
        <v>534449501014.67578</v>
      </c>
      <c r="AR314" s="67">
        <v>6332521000000</v>
      </c>
      <c r="AS314" s="67">
        <v>2502250000000</v>
      </c>
      <c r="AT314" s="67">
        <v>203494952535.40689</v>
      </c>
      <c r="AU314" s="67">
        <v>178170092341.509</v>
      </c>
      <c r="AV314" s="67">
        <v>79613432364.627045</v>
      </c>
      <c r="AW314" s="67">
        <v>98556659976.881973</v>
      </c>
      <c r="AX314" s="67">
        <v>252625419.947153</v>
      </c>
      <c r="AY314" s="67">
        <v>12240539735.795441</v>
      </c>
      <c r="AZ314" s="67">
        <v>6378815411.6532335</v>
      </c>
      <c r="BA314" s="67">
        <v>613903174.67192256</v>
      </c>
      <c r="BB314" s="67">
        <v>2726553170.1778741</v>
      </c>
      <c r="BC314" s="67">
        <v>3112423281.6522808</v>
      </c>
      <c r="BD314" s="67">
        <v>0</v>
      </c>
      <c r="BE314" s="67">
        <v>1900653590875.7129</v>
      </c>
      <c r="BF314" s="67">
        <v>1239196468474.406</v>
      </c>
      <c r="BG314" s="67">
        <v>646167580013.16357</v>
      </c>
      <c r="BH314" s="67">
        <v>0</v>
      </c>
      <c r="BI314" s="67">
        <v>15289542388.1425</v>
      </c>
      <c r="BJ314" s="67">
        <v>283397416.16223228</v>
      </c>
      <c r="BK314" s="67">
        <v>5700897426.1273975</v>
      </c>
      <c r="BL314" s="67">
        <v>8923132546.7840576</v>
      </c>
      <c r="BM314" s="67">
        <v>0</v>
      </c>
      <c r="BN314" s="67">
        <v>0</v>
      </c>
      <c r="BO314" s="67">
        <v>0</v>
      </c>
      <c r="BP314" s="67">
        <v>0</v>
      </c>
      <c r="BQ314" s="67">
        <v>18282951.186821111</v>
      </c>
      <c r="BR314" s="67">
        <v>0</v>
      </c>
      <c r="BS314" s="67">
        <v>363832047.88199168</v>
      </c>
      <c r="BT314" s="67">
        <v>0</v>
      </c>
      <c r="BU314" s="67">
        <v>0</v>
      </c>
      <c r="BV314" s="67">
        <v>0</v>
      </c>
      <c r="BW314" s="67">
        <v>8071915492960.2617</v>
      </c>
      <c r="BX314" s="67">
        <v>2267642113436.936</v>
      </c>
      <c r="BY314" s="67">
        <v>5804273379523.3281</v>
      </c>
      <c r="BZ314" s="67">
        <v>16767657458280.539</v>
      </c>
      <c r="CA314" s="67">
        <v>12937386458280.539</v>
      </c>
    </row>
    <row r="315" spans="1:79">
      <c r="A315" t="s">
        <v>65</v>
      </c>
      <c r="B315" t="s">
        <v>153</v>
      </c>
      <c r="C315" s="67">
        <v>1995</v>
      </c>
      <c r="D315" t="s">
        <v>5312</v>
      </c>
      <c r="E315" s="67">
        <v>100689677</v>
      </c>
      <c r="F315" s="67">
        <v>77371288874.534958</v>
      </c>
      <c r="G315" s="67">
        <v>273004772345.89731</v>
      </c>
      <c r="H315" s="67">
        <v>479989414976.36761</v>
      </c>
      <c r="I315" s="67">
        <v>953393702873.10547</v>
      </c>
      <c r="J315" s="67">
        <v>918406253654.29834</v>
      </c>
      <c r="K315" s="67">
        <v>4000156256.4473681</v>
      </c>
      <c r="L315" s="67">
        <v>36549324.673852377</v>
      </c>
      <c r="M315" s="67">
        <v>8309293206.8763399</v>
      </c>
      <c r="N315" s="67">
        <v>1139563741.927671</v>
      </c>
      <c r="O315" s="67">
        <v>9865258370.4060516</v>
      </c>
      <c r="P315" s="67">
        <v>8669408765.8873024</v>
      </c>
      <c r="Q315" s="67">
        <v>5534595136.124836</v>
      </c>
      <c r="R315" s="67">
        <v>134015021080.48331</v>
      </c>
      <c r="S315" s="67">
        <v>117921235204.0737</v>
      </c>
      <c r="T315" s="67">
        <v>15694232087.491739</v>
      </c>
      <c r="U315" s="67">
        <v>0</v>
      </c>
      <c r="V315" s="67">
        <v>20457448944.777828</v>
      </c>
      <c r="W315" s="67">
        <v>0</v>
      </c>
      <c r="X315" s="67">
        <v>1762127422.6585081</v>
      </c>
      <c r="Y315" s="67">
        <v>9673597375.0165901</v>
      </c>
      <c r="Z315" s="67">
        <v>2101819000.4998381</v>
      </c>
      <c r="AA315" s="67">
        <v>238553699.23387459</v>
      </c>
      <c r="AB315" s="67">
        <v>22917259.95257052</v>
      </c>
      <c r="AC315" s="67">
        <v>3068312054.036727</v>
      </c>
      <c r="AD315" s="67">
        <v>1168236092.877562</v>
      </c>
      <c r="AE315" s="67">
        <v>0</v>
      </c>
      <c r="AF315" s="67">
        <v>2421774325.9986329</v>
      </c>
      <c r="AG315" s="67">
        <v>111714.5035248257</v>
      </c>
      <c r="AH315" s="67">
        <v>0</v>
      </c>
      <c r="AI315" s="67">
        <v>0</v>
      </c>
      <c r="AJ315" s="67">
        <v>750141236294.45337</v>
      </c>
      <c r="AK315" s="67">
        <v>165471029205.5517</v>
      </c>
      <c r="AL315" s="67">
        <v>588893028328.97156</v>
      </c>
      <c r="AM315" s="67">
        <v>1355822175413</v>
      </c>
      <c r="AN315" s="67">
        <v>1750967603999.2361</v>
      </c>
      <c r="AO315" s="67">
        <v>87454925944.205322</v>
      </c>
      <c r="AP315" s="67">
        <v>70528166084.036545</v>
      </c>
      <c r="AQ315" s="67">
        <v>16926759860.16877</v>
      </c>
      <c r="AR315" s="67">
        <v>43076000000</v>
      </c>
      <c r="AS315" s="67">
        <v>100130000000</v>
      </c>
      <c r="AT315" s="67">
        <v>333068024902.3288</v>
      </c>
      <c r="AU315" s="67">
        <v>320594241336.90802</v>
      </c>
      <c r="AV315" s="67">
        <v>131119469271.1553</v>
      </c>
      <c r="AW315" s="67">
        <v>189474772065.75269</v>
      </c>
      <c r="AX315" s="67">
        <v>2725936884.8479452</v>
      </c>
      <c r="AY315" s="67">
        <v>336094.04451718082</v>
      </c>
      <c r="AZ315" s="67">
        <v>1785906033.927259</v>
      </c>
      <c r="BA315" s="67">
        <v>1278597492.2133</v>
      </c>
      <c r="BB315" s="67">
        <v>6469469088.1921225</v>
      </c>
      <c r="BC315" s="67">
        <v>0</v>
      </c>
      <c r="BD315" s="67">
        <v>213537972.19566479</v>
      </c>
      <c r="BE315" s="67">
        <v>49612209215.351501</v>
      </c>
      <c r="BF315" s="67">
        <v>37664503396.957916</v>
      </c>
      <c r="BG315" s="67">
        <v>9345128607.4239597</v>
      </c>
      <c r="BH315" s="67">
        <v>0</v>
      </c>
      <c r="BI315" s="67">
        <v>2602577210.9696288</v>
      </c>
      <c r="BJ315" s="67">
        <v>0</v>
      </c>
      <c r="BK315" s="67">
        <v>692800766.1154424</v>
      </c>
      <c r="BL315" s="67">
        <v>0</v>
      </c>
      <c r="BM315" s="67">
        <v>340444361.85573572</v>
      </c>
      <c r="BN315" s="67">
        <v>189372378.47663221</v>
      </c>
      <c r="BO315" s="67">
        <v>0</v>
      </c>
      <c r="BP315" s="67">
        <v>0</v>
      </c>
      <c r="BQ315" s="67">
        <v>512886792.20304972</v>
      </c>
      <c r="BR315" s="67">
        <v>0</v>
      </c>
      <c r="BS315" s="67">
        <v>866894543.5074718</v>
      </c>
      <c r="BT315" s="67">
        <v>178368.81129725231</v>
      </c>
      <c r="BU315" s="67">
        <v>0</v>
      </c>
      <c r="BV315" s="67">
        <v>0</v>
      </c>
      <c r="BW315" s="67">
        <v>472078532653.5365</v>
      </c>
      <c r="BX315" s="67">
        <v>128686839422.8279</v>
      </c>
      <c r="BY315" s="67">
        <v>343391693230.70862</v>
      </c>
      <c r="BZ315" s="67">
        <v>885159692715.422</v>
      </c>
      <c r="CA315" s="67">
        <v>942213692715.422</v>
      </c>
    </row>
    <row r="316" spans="1:79">
      <c r="A316" t="s">
        <v>65</v>
      </c>
      <c r="B316" t="s">
        <v>153</v>
      </c>
      <c r="C316" s="67">
        <v>1996</v>
      </c>
      <c r="D316" t="s">
        <v>5313</v>
      </c>
      <c r="E316" s="67">
        <v>102639487</v>
      </c>
      <c r="F316" s="67">
        <v>81838940134.611603</v>
      </c>
      <c r="G316" s="67">
        <v>262347811628.4137</v>
      </c>
      <c r="H316" s="67">
        <v>440837249602.7608</v>
      </c>
      <c r="I316" s="67">
        <v>934681952201.21729</v>
      </c>
      <c r="J316" s="67">
        <v>898637529627.87793</v>
      </c>
      <c r="K316" s="67">
        <v>4004715561.068573</v>
      </c>
      <c r="L316" s="67">
        <v>35762548.604552232</v>
      </c>
      <c r="M316" s="67">
        <v>8318043830.9877052</v>
      </c>
      <c r="N316" s="67">
        <v>1140489867.3017731</v>
      </c>
      <c r="O316" s="67">
        <v>9871284397.4469337</v>
      </c>
      <c r="P316" s="67">
        <v>8582254203.3699274</v>
      </c>
      <c r="Q316" s="67">
        <v>5658739213.4794273</v>
      </c>
      <c r="R316" s="67">
        <v>160393720303.57581</v>
      </c>
      <c r="S316" s="67">
        <v>139298265734.62039</v>
      </c>
      <c r="T316" s="67">
        <v>20572557898.955921</v>
      </c>
      <c r="U316" s="67">
        <v>0</v>
      </c>
      <c r="V316" s="67">
        <v>20285247574.882259</v>
      </c>
      <c r="W316" s="67">
        <v>0</v>
      </c>
      <c r="X316" s="67">
        <v>1748560993.637805</v>
      </c>
      <c r="Y316" s="67">
        <v>9658812239.6638775</v>
      </c>
      <c r="Z316" s="67">
        <v>2076027229.648447</v>
      </c>
      <c r="AA316" s="67">
        <v>238553699.23387459</v>
      </c>
      <c r="AB316" s="67">
        <v>22917259.95257052</v>
      </c>
      <c r="AC316" s="67">
        <v>3051152706.5486889</v>
      </c>
      <c r="AD316" s="67">
        <v>1146980063.4813521</v>
      </c>
      <c r="AE316" s="67">
        <v>0</v>
      </c>
      <c r="AF316" s="67">
        <v>2342134084.3281469</v>
      </c>
      <c r="AG316" s="67">
        <v>109298.38749626761</v>
      </c>
      <c r="AH316" s="67">
        <v>0</v>
      </c>
      <c r="AI316" s="67">
        <v>0</v>
      </c>
      <c r="AJ316" s="67">
        <v>788304758001.25452</v>
      </c>
      <c r="AK316" s="67">
        <v>176869078835.14169</v>
      </c>
      <c r="AL316" s="67">
        <v>614771883726.88232</v>
      </c>
      <c r="AM316" s="67">
        <v>1453073809406.1721</v>
      </c>
      <c r="AN316" s="67">
        <v>1809426608107.665</v>
      </c>
      <c r="AO316" s="67">
        <v>88214162063.326447</v>
      </c>
      <c r="AP316" s="67">
        <v>71140453276.87616</v>
      </c>
      <c r="AQ316" s="67">
        <v>17073708786.450279</v>
      </c>
      <c r="AR316" s="67">
        <v>44102000000</v>
      </c>
      <c r="AS316" s="67">
        <v>98299000000</v>
      </c>
      <c r="AT316" s="67">
        <v>428181842565.75537</v>
      </c>
      <c r="AU316" s="67">
        <v>413952418094.87762</v>
      </c>
      <c r="AV316" s="67">
        <v>177218727571.50421</v>
      </c>
      <c r="AW316" s="67">
        <v>236733690523.37341</v>
      </c>
      <c r="AX316" s="67">
        <v>2922945897.4060879</v>
      </c>
      <c r="AY316" s="67">
        <v>444245.69930003129</v>
      </c>
      <c r="AZ316" s="67">
        <v>2111900504.3691161</v>
      </c>
      <c r="BA316" s="67">
        <v>1243511355.260885</v>
      </c>
      <c r="BB316" s="67">
        <v>6597072227.9503899</v>
      </c>
      <c r="BC316" s="67">
        <v>0</v>
      </c>
      <c r="BD316" s="67">
        <v>1353550240.1919711</v>
      </c>
      <c r="BE316" s="67">
        <v>65053414857.028297</v>
      </c>
      <c r="BF316" s="67">
        <v>51540267525.443787</v>
      </c>
      <c r="BG316" s="67">
        <v>11391150880.24494</v>
      </c>
      <c r="BH316" s="67">
        <v>0</v>
      </c>
      <c r="BI316" s="67">
        <v>2121996451.339571</v>
      </c>
      <c r="BJ316" s="67">
        <v>0</v>
      </c>
      <c r="BK316" s="67">
        <v>390491225.34771162</v>
      </c>
      <c r="BL316" s="67">
        <v>0</v>
      </c>
      <c r="BM316" s="67">
        <v>369274690.55143172</v>
      </c>
      <c r="BN316" s="67">
        <v>226123544.94338259</v>
      </c>
      <c r="BO316" s="67">
        <v>0</v>
      </c>
      <c r="BP316" s="67">
        <v>0</v>
      </c>
      <c r="BQ316" s="67">
        <v>376532869.6616016</v>
      </c>
      <c r="BR316" s="67">
        <v>0</v>
      </c>
      <c r="BS316" s="67">
        <v>759422825.284814</v>
      </c>
      <c r="BT316" s="67">
        <v>151295.55062975129</v>
      </c>
      <c r="BU316" s="67">
        <v>0</v>
      </c>
      <c r="BV316" s="67">
        <v>0</v>
      </c>
      <c r="BW316" s="67">
        <v>522693037157.63831</v>
      </c>
      <c r="BX316" s="67">
        <v>142514620239.50879</v>
      </c>
      <c r="BY316" s="67">
        <v>380178416918.12952</v>
      </c>
      <c r="BZ316" s="67">
        <v>1049945456643.748</v>
      </c>
      <c r="CA316" s="67">
        <v>1104142456643.749</v>
      </c>
    </row>
    <row r="317" spans="1:79">
      <c r="A317" t="s">
        <v>65</v>
      </c>
      <c r="B317" t="s">
        <v>153</v>
      </c>
      <c r="C317" s="67">
        <v>1997</v>
      </c>
      <c r="D317" t="s">
        <v>5314</v>
      </c>
      <c r="E317" s="67">
        <v>104616580</v>
      </c>
      <c r="F317" s="67">
        <v>87103754912.747055</v>
      </c>
      <c r="G317" s="67">
        <v>255688496951.97449</v>
      </c>
      <c r="H317" s="67">
        <v>418780130245.54352</v>
      </c>
      <c r="I317" s="67">
        <v>948172521218.3877</v>
      </c>
      <c r="J317" s="67">
        <v>911848320169.34363</v>
      </c>
      <c r="K317" s="67">
        <v>4009274865.6897779</v>
      </c>
      <c r="L317" s="67">
        <v>34975772.535252079</v>
      </c>
      <c r="M317" s="67">
        <v>8326794455.0990705</v>
      </c>
      <c r="N317" s="67">
        <v>1141415992.6758749</v>
      </c>
      <c r="O317" s="67">
        <v>9877310424.4878139</v>
      </c>
      <c r="P317" s="67">
        <v>8491465942.2590675</v>
      </c>
      <c r="Q317" s="67">
        <v>5800825989.5141745</v>
      </c>
      <c r="R317" s="67">
        <v>159106721127.04471</v>
      </c>
      <c r="S317" s="67">
        <v>132627968759.61571</v>
      </c>
      <c r="T317" s="67">
        <v>22452067730.768681</v>
      </c>
      <c r="U317" s="67">
        <v>0</v>
      </c>
      <c r="V317" s="67">
        <v>20114620202.970791</v>
      </c>
      <c r="W317" s="67">
        <v>0</v>
      </c>
      <c r="X317" s="67">
        <v>1734413146.2305</v>
      </c>
      <c r="Y317" s="67">
        <v>9646525282.3535194</v>
      </c>
      <c r="Z317" s="67">
        <v>2048530751.0934069</v>
      </c>
      <c r="AA317" s="67">
        <v>238553699.23387459</v>
      </c>
      <c r="AB317" s="67">
        <v>22917259.95257052</v>
      </c>
      <c r="AC317" s="67">
        <v>3034654578.4817891</v>
      </c>
      <c r="AD317" s="67">
        <v>1126140818.9752631</v>
      </c>
      <c r="AE317" s="67">
        <v>0</v>
      </c>
      <c r="AF317" s="67">
        <v>2262777749.1066351</v>
      </c>
      <c r="AG317" s="67">
        <v>106917.5432345498</v>
      </c>
      <c r="AH317" s="67">
        <v>0</v>
      </c>
      <c r="AI317" s="67">
        <v>0</v>
      </c>
      <c r="AJ317" s="67">
        <v>817435599161.94263</v>
      </c>
      <c r="AK317" s="67">
        <v>180137207678.88101</v>
      </c>
      <c r="AL317" s="67">
        <v>642790931682.43896</v>
      </c>
      <c r="AM317" s="67">
        <v>1525831785536.6951</v>
      </c>
      <c r="AN317" s="67">
        <v>1859599143757.366</v>
      </c>
      <c r="AO317" s="67">
        <v>87482334745.927399</v>
      </c>
      <c r="AP317" s="67">
        <v>70550269956.393051</v>
      </c>
      <c r="AQ317" s="67">
        <v>16932064789.53433</v>
      </c>
      <c r="AR317" s="67">
        <v>45104000000</v>
      </c>
      <c r="AS317" s="67">
        <v>95391000000</v>
      </c>
      <c r="AT317" s="67">
        <v>390781109717.96759</v>
      </c>
      <c r="AU317" s="67">
        <v>377201504836.75238</v>
      </c>
      <c r="AV317" s="67">
        <v>156856466492.4675</v>
      </c>
      <c r="AW317" s="67">
        <v>220345038344.28491</v>
      </c>
      <c r="AX317" s="67">
        <v>2565905648.1640081</v>
      </c>
      <c r="AY317" s="67">
        <v>555675.42046171741</v>
      </c>
      <c r="AZ317" s="67">
        <v>1987747406.7307611</v>
      </c>
      <c r="BA317" s="67">
        <v>1185597232.640228</v>
      </c>
      <c r="BB317" s="67">
        <v>6742295185.4523201</v>
      </c>
      <c r="BC317" s="67">
        <v>0</v>
      </c>
      <c r="BD317" s="67">
        <v>1097503732.8074031</v>
      </c>
      <c r="BE317" s="67">
        <v>36455654419.986023</v>
      </c>
      <c r="BF317" s="67">
        <v>18253349398.717461</v>
      </c>
      <c r="BG317" s="67">
        <v>15750519412.52775</v>
      </c>
      <c r="BH317" s="67">
        <v>0</v>
      </c>
      <c r="BI317" s="67">
        <v>2451785608.7408109</v>
      </c>
      <c r="BJ317" s="67">
        <v>0</v>
      </c>
      <c r="BK317" s="67">
        <v>450895924.08582908</v>
      </c>
      <c r="BL317" s="67">
        <v>45622789.685629383</v>
      </c>
      <c r="BM317" s="67">
        <v>413610707.8915574</v>
      </c>
      <c r="BN317" s="67">
        <v>157781000.51673239</v>
      </c>
      <c r="BO317" s="67">
        <v>0</v>
      </c>
      <c r="BP317" s="67">
        <v>0</v>
      </c>
      <c r="BQ317" s="67">
        <v>444427708.06238627</v>
      </c>
      <c r="BR317" s="67">
        <v>0</v>
      </c>
      <c r="BS317" s="67">
        <v>939325055.69584918</v>
      </c>
      <c r="BT317" s="67">
        <v>122422.8028270019</v>
      </c>
      <c r="BU317" s="67">
        <v>0</v>
      </c>
      <c r="BV317" s="67">
        <v>0</v>
      </c>
      <c r="BW317" s="67">
        <v>550426894862.50647</v>
      </c>
      <c r="BX317" s="67">
        <v>152529813462.96149</v>
      </c>
      <c r="BY317" s="67">
        <v>397897081399.54492</v>
      </c>
      <c r="BZ317" s="67">
        <v>1014858993746.3879</v>
      </c>
      <c r="CA317" s="67">
        <v>1065145993746.3879</v>
      </c>
    </row>
    <row r="318" spans="1:79">
      <c r="A318" t="s">
        <v>65</v>
      </c>
      <c r="B318" t="s">
        <v>153</v>
      </c>
      <c r="C318" s="67">
        <v>1998</v>
      </c>
      <c r="D318" t="s">
        <v>5315</v>
      </c>
      <c r="E318" s="67">
        <v>106609904</v>
      </c>
      <c r="F318" s="67">
        <v>93502965722.803131</v>
      </c>
      <c r="G318" s="67">
        <v>236618675344.6293</v>
      </c>
      <c r="H318" s="67">
        <v>433121593269.45978</v>
      </c>
      <c r="I318" s="67">
        <v>952125076156.58423</v>
      </c>
      <c r="J318" s="67">
        <v>915872478709.87573</v>
      </c>
      <c r="K318" s="67">
        <v>4013834170.3109832</v>
      </c>
      <c r="L318" s="67">
        <v>34188996.465951927</v>
      </c>
      <c r="M318" s="67">
        <v>8335545079.2104359</v>
      </c>
      <c r="N318" s="67">
        <v>1142342118.049978</v>
      </c>
      <c r="O318" s="67">
        <v>9883336451.5286942</v>
      </c>
      <c r="P318" s="67">
        <v>8411187245.9601068</v>
      </c>
      <c r="Q318" s="67">
        <v>5909936995.0016079</v>
      </c>
      <c r="R318" s="67">
        <v>168291170747.91049</v>
      </c>
      <c r="S318" s="67">
        <v>137290920261.79179</v>
      </c>
      <c r="T318" s="67">
        <v>24721725828.0247</v>
      </c>
      <c r="U318" s="67">
        <v>0</v>
      </c>
      <c r="V318" s="67">
        <v>19847108351.880199</v>
      </c>
      <c r="W318" s="67">
        <v>0</v>
      </c>
      <c r="X318" s="67">
        <v>1719490074.3077259</v>
      </c>
      <c r="Y318" s="67">
        <v>9635054056.6488304</v>
      </c>
      <c r="Z318" s="67">
        <v>2016793260.983808</v>
      </c>
      <c r="AA318" s="67">
        <v>238553699.23387459</v>
      </c>
      <c r="AB318" s="67">
        <v>22917259.95257052</v>
      </c>
      <c r="AC318" s="67">
        <v>2941378721.742785</v>
      </c>
      <c r="AD318" s="67">
        <v>1098945604.8948181</v>
      </c>
      <c r="AE318" s="67">
        <v>0</v>
      </c>
      <c r="AF318" s="67">
        <v>2173872195.5698218</v>
      </c>
      <c r="AG318" s="67">
        <v>103478.5459676241</v>
      </c>
      <c r="AH318" s="67">
        <v>0</v>
      </c>
      <c r="AI318" s="67">
        <v>0</v>
      </c>
      <c r="AJ318" s="67">
        <v>846627447009.07129</v>
      </c>
      <c r="AK318" s="67">
        <v>185487556536.4877</v>
      </c>
      <c r="AL318" s="67">
        <v>667959513188.92871</v>
      </c>
      <c r="AM318" s="67">
        <v>1558714220467.4241</v>
      </c>
      <c r="AN318" s="67">
        <v>1910616158755.7019</v>
      </c>
      <c r="AO318" s="67">
        <v>96393327660.643204</v>
      </c>
      <c r="AP318" s="67">
        <v>77736554565.034851</v>
      </c>
      <c r="AQ318" s="67">
        <v>18656773095.60836</v>
      </c>
      <c r="AR318" s="67">
        <v>43737000000</v>
      </c>
      <c r="AS318" s="67">
        <v>102983000000</v>
      </c>
      <c r="AT318" s="67">
        <v>417505804245.43988</v>
      </c>
      <c r="AU318" s="67">
        <v>402389686721.45459</v>
      </c>
      <c r="AV318" s="67">
        <v>169507381390.29019</v>
      </c>
      <c r="AW318" s="67">
        <v>232882305331.1644</v>
      </c>
      <c r="AX318" s="67">
        <v>3847050291.7712879</v>
      </c>
      <c r="AY318" s="67">
        <v>666854.11145824951</v>
      </c>
      <c r="AZ318" s="67">
        <v>2225562324.8672318</v>
      </c>
      <c r="BA318" s="67">
        <v>1129894799.5929661</v>
      </c>
      <c r="BB318" s="67">
        <v>6823459628.8756762</v>
      </c>
      <c r="BC318" s="67">
        <v>0</v>
      </c>
      <c r="BD318" s="67">
        <v>1089483624.766747</v>
      </c>
      <c r="BE318" s="67">
        <v>41466978010.113968</v>
      </c>
      <c r="BF318" s="67">
        <v>22161227377.140091</v>
      </c>
      <c r="BG318" s="67">
        <v>16878248628.398781</v>
      </c>
      <c r="BH318" s="67">
        <v>0</v>
      </c>
      <c r="BI318" s="67">
        <v>2427502004.5751028</v>
      </c>
      <c r="BJ318" s="67">
        <v>0</v>
      </c>
      <c r="BK318" s="67">
        <v>134134020.01713461</v>
      </c>
      <c r="BL318" s="67">
        <v>31047678.102205221</v>
      </c>
      <c r="BM318" s="67">
        <v>713343469.03104591</v>
      </c>
      <c r="BN318" s="67">
        <v>165449032.04385751</v>
      </c>
      <c r="BO318" s="67">
        <v>0</v>
      </c>
      <c r="BP318" s="67">
        <v>0</v>
      </c>
      <c r="BQ318" s="67">
        <v>464499698.77114618</v>
      </c>
      <c r="BR318" s="67">
        <v>0</v>
      </c>
      <c r="BS318" s="67">
        <v>918980554.79822731</v>
      </c>
      <c r="BT318" s="67">
        <v>47551.811486255378</v>
      </c>
      <c r="BU318" s="67">
        <v>0</v>
      </c>
      <c r="BV318" s="67">
        <v>0</v>
      </c>
      <c r="BW318" s="67">
        <v>604721948070.57861</v>
      </c>
      <c r="BX318" s="67">
        <v>166063866133.2897</v>
      </c>
      <c r="BY318" s="67">
        <v>438658081937.28882</v>
      </c>
      <c r="BZ318" s="67">
        <v>1100842057986.7759</v>
      </c>
      <c r="CA318" s="67">
        <v>1160088057986.7759</v>
      </c>
    </row>
    <row r="319" spans="1:79">
      <c r="A319" t="s">
        <v>65</v>
      </c>
      <c r="B319" t="s">
        <v>153</v>
      </c>
      <c r="C319" s="67">
        <v>1999</v>
      </c>
      <c r="D319" t="s">
        <v>5316</v>
      </c>
      <c r="E319" s="67">
        <v>108592322</v>
      </c>
      <c r="F319" s="67">
        <v>100163756562.9016</v>
      </c>
      <c r="G319" s="67">
        <v>207936735679.63062</v>
      </c>
      <c r="H319" s="67">
        <v>425116576889.74762</v>
      </c>
      <c r="I319" s="67">
        <v>995986885826.86121</v>
      </c>
      <c r="J319" s="67">
        <v>958918776632.48486</v>
      </c>
      <c r="K319" s="67">
        <v>4018393474.9321871</v>
      </c>
      <c r="L319" s="67">
        <v>33402220.396651778</v>
      </c>
      <c r="M319" s="67">
        <v>8344295703.3218012</v>
      </c>
      <c r="N319" s="67">
        <v>1143268243.4240799</v>
      </c>
      <c r="O319" s="67">
        <v>9889362478.5695724</v>
      </c>
      <c r="P319" s="67">
        <v>8313343869.6405191</v>
      </c>
      <c r="Q319" s="67">
        <v>7394331607.4328814</v>
      </c>
      <c r="R319" s="67">
        <v>168874172368.16409</v>
      </c>
      <c r="S319" s="67">
        <v>125716736836.5873</v>
      </c>
      <c r="T319" s="67">
        <v>29613270646.716869</v>
      </c>
      <c r="U319" s="67">
        <v>0</v>
      </c>
      <c r="V319" s="67">
        <v>19617277617.504978</v>
      </c>
      <c r="W319" s="67">
        <v>0</v>
      </c>
      <c r="X319" s="67">
        <v>1711544023.0241711</v>
      </c>
      <c r="Y319" s="67">
        <v>9623582830.9441395</v>
      </c>
      <c r="Z319" s="67">
        <v>1950662777.48791</v>
      </c>
      <c r="AA319" s="67">
        <v>238553699.23387459</v>
      </c>
      <c r="AB319" s="67">
        <v>22917259.95257052</v>
      </c>
      <c r="AC319" s="67">
        <v>2940655507.1748991</v>
      </c>
      <c r="AD319" s="67">
        <v>1066957364.577973</v>
      </c>
      <c r="AE319" s="67">
        <v>0</v>
      </c>
      <c r="AF319" s="67">
        <v>2062301941.9381101</v>
      </c>
      <c r="AG319" s="67">
        <v>102213.1713322296</v>
      </c>
      <c r="AH319" s="67">
        <v>0</v>
      </c>
      <c r="AI319" s="67">
        <v>0</v>
      </c>
      <c r="AJ319" s="67">
        <v>901168559656.79297</v>
      </c>
      <c r="AK319" s="67">
        <v>199313363814.6369</v>
      </c>
      <c r="AL319" s="67">
        <v>708453651503.15466</v>
      </c>
      <c r="AM319" s="67">
        <v>1671532720574.4829</v>
      </c>
      <c r="AN319" s="67">
        <v>2017857104793.0129</v>
      </c>
      <c r="AO319" s="67">
        <v>107801940724.62511</v>
      </c>
      <c r="AP319" s="67">
        <v>86937048971.471848</v>
      </c>
      <c r="AQ319" s="67">
        <v>20864891753.15324</v>
      </c>
      <c r="AR319" s="67">
        <v>41312000000</v>
      </c>
      <c r="AS319" s="67">
        <v>102230000000</v>
      </c>
      <c r="AT319" s="67">
        <v>415910356509.69647</v>
      </c>
      <c r="AU319" s="67">
        <v>401188094885.40332</v>
      </c>
      <c r="AV319" s="67">
        <v>169135770243.81409</v>
      </c>
      <c r="AW319" s="67">
        <v>232052324641.5892</v>
      </c>
      <c r="AX319" s="67">
        <v>2180967907.097312</v>
      </c>
      <c r="AY319" s="67">
        <v>782655.26895933656</v>
      </c>
      <c r="AZ319" s="67">
        <v>2441264708.607769</v>
      </c>
      <c r="BA319" s="67">
        <v>1116517554.9027209</v>
      </c>
      <c r="BB319" s="67">
        <v>6873751691.6760826</v>
      </c>
      <c r="BC319" s="67">
        <v>0</v>
      </c>
      <c r="BD319" s="67">
        <v>2108977106.740329</v>
      </c>
      <c r="BE319" s="67">
        <v>55104953294.917938</v>
      </c>
      <c r="BF319" s="67">
        <v>34243858299.507381</v>
      </c>
      <c r="BG319" s="67">
        <v>19102786490.156601</v>
      </c>
      <c r="BH319" s="67">
        <v>0</v>
      </c>
      <c r="BI319" s="67">
        <v>1758308505.253953</v>
      </c>
      <c r="BJ319" s="67">
        <v>0</v>
      </c>
      <c r="BK319" s="67">
        <v>69135124.144497484</v>
      </c>
      <c r="BL319" s="67">
        <v>18419839.228013098</v>
      </c>
      <c r="BM319" s="67">
        <v>564559519.68734205</v>
      </c>
      <c r="BN319" s="67">
        <v>88188662.189456969</v>
      </c>
      <c r="BO319" s="67">
        <v>0</v>
      </c>
      <c r="BP319" s="67">
        <v>0</v>
      </c>
      <c r="BQ319" s="67">
        <v>294715751.07250208</v>
      </c>
      <c r="BR319" s="67">
        <v>0</v>
      </c>
      <c r="BS319" s="67">
        <v>723228549.2503022</v>
      </c>
      <c r="BT319" s="67">
        <v>61059.681838570999</v>
      </c>
      <c r="BU319" s="67">
        <v>0</v>
      </c>
      <c r="BV319" s="67">
        <v>0</v>
      </c>
      <c r="BW319" s="67">
        <v>634505898457.46973</v>
      </c>
      <c r="BX319" s="67">
        <v>175606686325.32831</v>
      </c>
      <c r="BY319" s="67">
        <v>458899212132.14142</v>
      </c>
      <c r="BZ319" s="67">
        <v>1152405148986.709</v>
      </c>
      <c r="CA319" s="67">
        <v>1213323148986.709</v>
      </c>
    </row>
    <row r="320" spans="1:79">
      <c r="A320" t="s">
        <v>65</v>
      </c>
      <c r="B320" t="s">
        <v>153</v>
      </c>
      <c r="C320" s="67">
        <v>2000</v>
      </c>
      <c r="D320" t="s">
        <v>5317</v>
      </c>
      <c r="E320" s="67">
        <v>110561135</v>
      </c>
      <c r="F320" s="67">
        <v>107025312662.7076</v>
      </c>
      <c r="G320" s="67">
        <v>196752002416.45041</v>
      </c>
      <c r="H320" s="67">
        <v>407823621021.90912</v>
      </c>
      <c r="I320" s="67">
        <v>957716947844.73047</v>
      </c>
      <c r="J320" s="67">
        <v>921178561229.05933</v>
      </c>
      <c r="K320" s="67">
        <v>4022952779.553391</v>
      </c>
      <c r="L320" s="67">
        <v>32615444.327351641</v>
      </c>
      <c r="M320" s="67">
        <v>8353046327.4331675</v>
      </c>
      <c r="N320" s="67">
        <v>1144194368.798182</v>
      </c>
      <c r="O320" s="67">
        <v>9895388505.6104546</v>
      </c>
      <c r="P320" s="67">
        <v>8205085902.8799238</v>
      </c>
      <c r="Q320" s="67">
        <v>6780157880.9891672</v>
      </c>
      <c r="R320" s="67">
        <v>151306412449.034</v>
      </c>
      <c r="S320" s="67">
        <v>107406294441.8353</v>
      </c>
      <c r="T320" s="67">
        <v>34670619017.972572</v>
      </c>
      <c r="U320" s="67">
        <v>0</v>
      </c>
      <c r="V320" s="67">
        <v>19397118663.983822</v>
      </c>
      <c r="W320" s="67">
        <v>0</v>
      </c>
      <c r="X320" s="67">
        <v>1704036942.6224999</v>
      </c>
      <c r="Y320" s="67">
        <v>9612111605.2394485</v>
      </c>
      <c r="Z320" s="67">
        <v>1890707053.1635771</v>
      </c>
      <c r="AA320" s="67">
        <v>238553699.23387459</v>
      </c>
      <c r="AB320" s="67">
        <v>22917259.95257052</v>
      </c>
      <c r="AC320" s="67">
        <v>2939971276.2919002</v>
      </c>
      <c r="AD320" s="67">
        <v>1037990814.71451</v>
      </c>
      <c r="AE320" s="67">
        <v>0</v>
      </c>
      <c r="AF320" s="67">
        <v>1950731688.3063991</v>
      </c>
      <c r="AG320" s="67">
        <v>98324.459038090528</v>
      </c>
      <c r="AH320" s="67">
        <v>0</v>
      </c>
      <c r="AI320" s="67">
        <v>0</v>
      </c>
      <c r="AJ320" s="67">
        <v>919666865188.57581</v>
      </c>
      <c r="AK320" s="67">
        <v>202700307273.0932</v>
      </c>
      <c r="AL320" s="67">
        <v>724407157884.49902</v>
      </c>
      <c r="AM320" s="67">
        <v>1683488793809.9241</v>
      </c>
      <c r="AN320" s="67">
        <v>2011654609993.303</v>
      </c>
      <c r="AO320" s="67">
        <v>114475498660.9982</v>
      </c>
      <c r="AP320" s="67">
        <v>92318950533.063034</v>
      </c>
      <c r="AQ320" s="67">
        <v>22156548127.935131</v>
      </c>
      <c r="AR320" s="67">
        <v>39632000000</v>
      </c>
      <c r="AS320" s="67">
        <v>100673000000</v>
      </c>
      <c r="AT320" s="67">
        <v>385129276932.32019</v>
      </c>
      <c r="AU320" s="67">
        <v>371141769322.51727</v>
      </c>
      <c r="AV320" s="67">
        <v>152440575641.73889</v>
      </c>
      <c r="AW320" s="67">
        <v>218701193680.77841</v>
      </c>
      <c r="AX320" s="67">
        <v>1646862624.401545</v>
      </c>
      <c r="AY320" s="67">
        <v>909214.38922786061</v>
      </c>
      <c r="AZ320" s="67">
        <v>2555039491.3270621</v>
      </c>
      <c r="BA320" s="67">
        <v>1128325526.3569379</v>
      </c>
      <c r="BB320" s="67">
        <v>7045623870.7689257</v>
      </c>
      <c r="BC320" s="67">
        <v>0</v>
      </c>
      <c r="BD320" s="67">
        <v>1610746882.5591681</v>
      </c>
      <c r="BE320" s="67">
        <v>62045383535.009247</v>
      </c>
      <c r="BF320" s="67">
        <v>56121515730.313423</v>
      </c>
      <c r="BG320" s="67">
        <v>4342261936.9918394</v>
      </c>
      <c r="BH320" s="67">
        <v>0</v>
      </c>
      <c r="BI320" s="67">
        <v>1581605867.704</v>
      </c>
      <c r="BJ320" s="67">
        <v>0</v>
      </c>
      <c r="BK320" s="67">
        <v>75879878.294396192</v>
      </c>
      <c r="BL320" s="67">
        <v>18490535.109578151</v>
      </c>
      <c r="BM320" s="67">
        <v>378935683.99300921</v>
      </c>
      <c r="BN320" s="67">
        <v>74705489.960542589</v>
      </c>
      <c r="BO320" s="67">
        <v>5304008.0469165361</v>
      </c>
      <c r="BP320" s="67">
        <v>0</v>
      </c>
      <c r="BQ320" s="67">
        <v>276975521.51688129</v>
      </c>
      <c r="BR320" s="67">
        <v>0</v>
      </c>
      <c r="BS320" s="67">
        <v>751216797.61257815</v>
      </c>
      <c r="BT320" s="67">
        <v>97953.170097495327</v>
      </c>
      <c r="BU320" s="67">
        <v>0</v>
      </c>
      <c r="BV320" s="67">
        <v>0</v>
      </c>
      <c r="BW320" s="67">
        <v>651921062038.63647</v>
      </c>
      <c r="BX320" s="67">
        <v>182397779701.57709</v>
      </c>
      <c r="BY320" s="67">
        <v>469523282337.05939</v>
      </c>
      <c r="BZ320" s="67">
        <v>1152530221166.9641</v>
      </c>
      <c r="CA320" s="67">
        <v>1213571221166.9641</v>
      </c>
    </row>
    <row r="321" spans="1:79">
      <c r="A321" t="s">
        <v>65</v>
      </c>
      <c r="B321" t="s">
        <v>153</v>
      </c>
      <c r="C321" s="67">
        <v>2001</v>
      </c>
      <c r="D321" t="s">
        <v>5318</v>
      </c>
      <c r="E321" s="67">
        <v>112544971</v>
      </c>
      <c r="F321" s="67">
        <v>113690349214.8792</v>
      </c>
      <c r="G321" s="67">
        <v>190569617663.69809</v>
      </c>
      <c r="H321" s="67">
        <v>403333350951.77087</v>
      </c>
      <c r="I321" s="67">
        <v>965019082473.30115</v>
      </c>
      <c r="J321" s="67">
        <v>928229333069.50269</v>
      </c>
      <c r="K321" s="67">
        <v>4037731878.8968911</v>
      </c>
      <c r="L321" s="67">
        <v>31828668.258051481</v>
      </c>
      <c r="M321" s="67">
        <v>8378826087.5008354</v>
      </c>
      <c r="N321" s="67">
        <v>1147710538.714792</v>
      </c>
      <c r="O321" s="67">
        <v>9925531168.5294666</v>
      </c>
      <c r="P321" s="67">
        <v>8052405622.2762184</v>
      </c>
      <c r="Q321" s="67">
        <v>6983589288.997962</v>
      </c>
      <c r="R321" s="67">
        <v>154000101875.56161</v>
      </c>
      <c r="S321" s="67">
        <v>108329232700.5024</v>
      </c>
      <c r="T321" s="67">
        <v>37652816911.553413</v>
      </c>
      <c r="U321" s="67">
        <v>0</v>
      </c>
      <c r="V321" s="67">
        <v>19200704624.250771</v>
      </c>
      <c r="W321" s="67">
        <v>0</v>
      </c>
      <c r="X321" s="67">
        <v>1697176205.6606021</v>
      </c>
      <c r="Y321" s="67">
        <v>9599238340.8375187</v>
      </c>
      <c r="Z321" s="67">
        <v>1847830395.445879</v>
      </c>
      <c r="AA321" s="67">
        <v>238553699.23387459</v>
      </c>
      <c r="AB321" s="67">
        <v>22636199.46268978</v>
      </c>
      <c r="AC321" s="67">
        <v>2939234619.0740538</v>
      </c>
      <c r="AD321" s="67">
        <v>1007878106.403213</v>
      </c>
      <c r="AE321" s="67">
        <v>0</v>
      </c>
      <c r="AF321" s="67">
        <v>1848063147.053731</v>
      </c>
      <c r="AG321" s="67">
        <v>93911.079212202501</v>
      </c>
      <c r="AH321" s="67">
        <v>0</v>
      </c>
      <c r="AI321" s="67">
        <v>0</v>
      </c>
      <c r="AJ321" s="67">
        <v>949260616247.21729</v>
      </c>
      <c r="AK321" s="67">
        <v>213826724981.6936</v>
      </c>
      <c r="AL321" s="67">
        <v>740656960819.24829</v>
      </c>
      <c r="AM321" s="67">
        <v>1742362807664.0391</v>
      </c>
      <c r="AN321" s="67">
        <v>2062257836182.5701</v>
      </c>
      <c r="AO321" s="67">
        <v>119759556679.82291</v>
      </c>
      <c r="AP321" s="67">
        <v>96580287645.018463</v>
      </c>
      <c r="AQ321" s="67">
        <v>23179269034.804428</v>
      </c>
      <c r="AR321" s="67">
        <v>42281000000</v>
      </c>
      <c r="AS321" s="67">
        <v>102566000000</v>
      </c>
      <c r="AT321" s="67">
        <v>360238404315.94122</v>
      </c>
      <c r="AU321" s="67">
        <v>345989511884.39203</v>
      </c>
      <c r="AV321" s="67">
        <v>159774247383.77579</v>
      </c>
      <c r="AW321" s="67">
        <v>186215264500.61621</v>
      </c>
      <c r="AX321" s="67">
        <v>1971073215.110429</v>
      </c>
      <c r="AY321" s="67">
        <v>1040962.048641207</v>
      </c>
      <c r="AZ321" s="67">
        <v>3181549767.6376228</v>
      </c>
      <c r="BA321" s="67">
        <v>1112086333.9979849</v>
      </c>
      <c r="BB321" s="67">
        <v>7128633109.2233725</v>
      </c>
      <c r="BC321" s="67">
        <v>0</v>
      </c>
      <c r="BD321" s="67">
        <v>854509043.53111744</v>
      </c>
      <c r="BE321" s="67">
        <v>77833815290.797165</v>
      </c>
      <c r="BF321" s="67">
        <v>43321579401.037819</v>
      </c>
      <c r="BG321" s="67">
        <v>33368133392.959221</v>
      </c>
      <c r="BH321" s="67">
        <v>1857042.866013028</v>
      </c>
      <c r="BI321" s="67">
        <v>1142245453.9341061</v>
      </c>
      <c r="BJ321" s="67">
        <v>0</v>
      </c>
      <c r="BK321" s="67">
        <v>34690371.362631127</v>
      </c>
      <c r="BL321" s="67">
        <v>10708905.339134291</v>
      </c>
      <c r="BM321" s="67">
        <v>431124599.82866621</v>
      </c>
      <c r="BN321" s="67">
        <v>53101043.69891414</v>
      </c>
      <c r="BO321" s="67">
        <v>3222407.564027356</v>
      </c>
      <c r="BP321" s="67">
        <v>0</v>
      </c>
      <c r="BQ321" s="67">
        <v>154145839.71148431</v>
      </c>
      <c r="BR321" s="67">
        <v>0</v>
      </c>
      <c r="BS321" s="67">
        <v>455192202.11030662</v>
      </c>
      <c r="BT321" s="67">
        <v>60084.318941479993</v>
      </c>
      <c r="BU321" s="67">
        <v>0</v>
      </c>
      <c r="BV321" s="67">
        <v>0</v>
      </c>
      <c r="BW321" s="67">
        <v>648010159984.92151</v>
      </c>
      <c r="BX321" s="67">
        <v>180302608204.52579</v>
      </c>
      <c r="BY321" s="67">
        <v>467707551780.39563</v>
      </c>
      <c r="BZ321" s="67">
        <v>1145556936271.4829</v>
      </c>
      <c r="CA321" s="67">
        <v>1205841936271.4829</v>
      </c>
    </row>
    <row r="322" spans="1:79">
      <c r="A322" t="s">
        <v>65</v>
      </c>
      <c r="B322" t="s">
        <v>153</v>
      </c>
      <c r="C322" s="67">
        <v>2002</v>
      </c>
      <c r="D322" t="s">
        <v>5319</v>
      </c>
      <c r="E322" s="67">
        <v>114579266</v>
      </c>
      <c r="F322" s="67">
        <v>120787058350.3194</v>
      </c>
      <c r="G322" s="67">
        <v>196843416186.5769</v>
      </c>
      <c r="H322" s="67">
        <v>415611698926.78699</v>
      </c>
      <c r="I322" s="67">
        <v>983796762862.23828</v>
      </c>
      <c r="J322" s="67">
        <v>946865280501.88013</v>
      </c>
      <c r="K322" s="67">
        <v>4052510978.2403908</v>
      </c>
      <c r="L322" s="67">
        <v>31041892.18875134</v>
      </c>
      <c r="M322" s="67">
        <v>8404605847.5685043</v>
      </c>
      <c r="N322" s="67">
        <v>1151226708.6314011</v>
      </c>
      <c r="O322" s="67">
        <v>9955673831.4484749</v>
      </c>
      <c r="P322" s="67">
        <v>7877329297.9511461</v>
      </c>
      <c r="Q322" s="67">
        <v>6786462072.4173307</v>
      </c>
      <c r="R322" s="67">
        <v>157353893678.23911</v>
      </c>
      <c r="S322" s="67">
        <v>108099439690.4641</v>
      </c>
      <c r="T322" s="67">
        <v>40062444901.057007</v>
      </c>
      <c r="U322" s="67">
        <v>0</v>
      </c>
      <c r="V322" s="67">
        <v>18987320259.699471</v>
      </c>
      <c r="W322" s="67">
        <v>0</v>
      </c>
      <c r="X322" s="67">
        <v>1691555827.9234531</v>
      </c>
      <c r="Y322" s="67">
        <v>9568877830.1391048</v>
      </c>
      <c r="Z322" s="67">
        <v>1790219612.237628</v>
      </c>
      <c r="AA322" s="67">
        <v>238553699.23387459</v>
      </c>
      <c r="AB322" s="67">
        <v>22130959.77254701</v>
      </c>
      <c r="AC322" s="67">
        <v>2938192813.7020998</v>
      </c>
      <c r="AD322" s="67">
        <v>978634394.58781934</v>
      </c>
      <c r="AE322" s="67">
        <v>0</v>
      </c>
      <c r="AF322" s="67">
        <v>1759066942.685843</v>
      </c>
      <c r="AG322" s="67">
        <v>88179.41710065963</v>
      </c>
      <c r="AH322" s="67">
        <v>0</v>
      </c>
      <c r="AI322" s="67">
        <v>0</v>
      </c>
      <c r="AJ322" s="67">
        <v>956737599353.62378</v>
      </c>
      <c r="AK322" s="67">
        <v>205226073062.19379</v>
      </c>
      <c r="AL322" s="67">
        <v>762491003009.3562</v>
      </c>
      <c r="AM322" s="67">
        <v>1767716525133.168</v>
      </c>
      <c r="AN322" s="67">
        <v>2093974723632.696</v>
      </c>
      <c r="AO322" s="67">
        <v>131028621926.88091</v>
      </c>
      <c r="AP322" s="67">
        <v>105668243489.4201</v>
      </c>
      <c r="AQ322" s="67">
        <v>25360378437.460819</v>
      </c>
      <c r="AR322" s="67">
        <v>46919000000</v>
      </c>
      <c r="AS322" s="67">
        <v>111207000000</v>
      </c>
      <c r="AT322" s="67">
        <v>371738489622.49957</v>
      </c>
      <c r="AU322" s="67">
        <v>357862828390.54993</v>
      </c>
      <c r="AV322" s="67">
        <v>164949423872.69839</v>
      </c>
      <c r="AW322" s="67">
        <v>192913404517.85159</v>
      </c>
      <c r="AX322" s="67">
        <v>1956458426.327647</v>
      </c>
      <c r="AY322" s="67">
        <v>1170185.345895268</v>
      </c>
      <c r="AZ322" s="67">
        <v>3447025692.186832</v>
      </c>
      <c r="BA322" s="67">
        <v>1107445532.0065801</v>
      </c>
      <c r="BB322" s="67">
        <v>7150203443.6697044</v>
      </c>
      <c r="BC322" s="67">
        <v>0</v>
      </c>
      <c r="BD322" s="67">
        <v>213357952.4130269</v>
      </c>
      <c r="BE322" s="67">
        <v>80371707799.479767</v>
      </c>
      <c r="BF322" s="67">
        <v>46556328168.842873</v>
      </c>
      <c r="BG322" s="67">
        <v>32782811149.20826</v>
      </c>
      <c r="BH322" s="67">
        <v>0</v>
      </c>
      <c r="BI322" s="67">
        <v>1032568481.428634</v>
      </c>
      <c r="BJ322" s="67">
        <v>0</v>
      </c>
      <c r="BK322" s="67">
        <v>83478904.018753961</v>
      </c>
      <c r="BL322" s="67">
        <v>70204922.70152843</v>
      </c>
      <c r="BM322" s="67">
        <v>395819622.57061237</v>
      </c>
      <c r="BN322" s="67">
        <v>38329272.970395997</v>
      </c>
      <c r="BO322" s="67">
        <v>3481450.4940220742</v>
      </c>
      <c r="BP322" s="67">
        <v>0</v>
      </c>
      <c r="BQ322" s="67">
        <v>135041271.2168749</v>
      </c>
      <c r="BR322" s="67">
        <v>0</v>
      </c>
      <c r="BS322" s="67">
        <v>306173116.56117523</v>
      </c>
      <c r="BT322" s="67">
        <v>39920.89527120578</v>
      </c>
      <c r="BU322" s="67">
        <v>0</v>
      </c>
      <c r="BV322" s="67">
        <v>0</v>
      </c>
      <c r="BW322" s="67">
        <v>612889729406.54919</v>
      </c>
      <c r="BX322" s="67">
        <v>168401531657.9408</v>
      </c>
      <c r="BY322" s="67">
        <v>444488197748.6084</v>
      </c>
      <c r="BZ322" s="67">
        <v>1131740548755.4099</v>
      </c>
      <c r="CA322" s="67">
        <v>1196028548755.4099</v>
      </c>
    </row>
    <row r="323" spans="1:79">
      <c r="A323" t="s">
        <v>65</v>
      </c>
      <c r="B323" t="s">
        <v>153</v>
      </c>
      <c r="C323" s="67">
        <v>2003</v>
      </c>
      <c r="D323" t="s">
        <v>5320</v>
      </c>
      <c r="E323" s="67">
        <v>116624801</v>
      </c>
      <c r="F323" s="67">
        <v>127736190822.5356</v>
      </c>
      <c r="G323" s="67">
        <v>212714317173.85211</v>
      </c>
      <c r="H323" s="67">
        <v>424460903769.90363</v>
      </c>
      <c r="I323" s="67">
        <v>984575148894.4491</v>
      </c>
      <c r="J323" s="67">
        <v>947807666133.12012</v>
      </c>
      <c r="K323" s="67">
        <v>4067290077.58389</v>
      </c>
      <c r="L323" s="67">
        <v>30290878.668055739</v>
      </c>
      <c r="M323" s="67">
        <v>8430385607.6361732</v>
      </c>
      <c r="N323" s="67">
        <v>1154742878.5480101</v>
      </c>
      <c r="O323" s="67">
        <v>9985816494.367485</v>
      </c>
      <c r="P323" s="67">
        <v>7721936850.5612345</v>
      </c>
      <c r="Q323" s="67">
        <v>6274610222.2307224</v>
      </c>
      <c r="R323" s="67">
        <v>183151281644.43231</v>
      </c>
      <c r="S323" s="67">
        <v>135864926341.3754</v>
      </c>
      <c r="T323" s="67">
        <v>41684691051.133263</v>
      </c>
      <c r="U323" s="67">
        <v>0</v>
      </c>
      <c r="V323" s="67">
        <v>18743569416.71217</v>
      </c>
      <c r="W323" s="67">
        <v>0</v>
      </c>
      <c r="X323" s="67">
        <v>1686710674.7017729</v>
      </c>
      <c r="Y323" s="67">
        <v>9501223090.0941086</v>
      </c>
      <c r="Z323" s="67">
        <v>1738824571.275944</v>
      </c>
      <c r="AA323" s="67">
        <v>238553699.23387459</v>
      </c>
      <c r="AB323" s="67">
        <v>21766250.327344611</v>
      </c>
      <c r="AC323" s="67">
        <v>2938192813.7020998</v>
      </c>
      <c r="AD323" s="67">
        <v>949794026.349841</v>
      </c>
      <c r="AE323" s="67">
        <v>0</v>
      </c>
      <c r="AF323" s="67">
        <v>1668416111.6100769</v>
      </c>
      <c r="AG323" s="67">
        <v>88179.41710065963</v>
      </c>
      <c r="AH323" s="67">
        <v>0</v>
      </c>
      <c r="AI323" s="67">
        <v>0</v>
      </c>
      <c r="AJ323" s="67">
        <v>1005148153523.407</v>
      </c>
      <c r="AK323" s="67">
        <v>219669339958.90411</v>
      </c>
      <c r="AL323" s="67">
        <v>794693853278.77173</v>
      </c>
      <c r="AM323" s="67">
        <v>1864782023446.6919</v>
      </c>
      <c r="AN323" s="67">
        <v>2185939976175.666</v>
      </c>
      <c r="AO323" s="67">
        <v>153193414557.21671</v>
      </c>
      <c r="AP323" s="67">
        <v>123543076255.82001</v>
      </c>
      <c r="AQ323" s="67">
        <v>29650338301.39679</v>
      </c>
      <c r="AR323" s="67">
        <v>55697000000</v>
      </c>
      <c r="AS323" s="67">
        <v>123709000000</v>
      </c>
      <c r="AT323" s="67">
        <v>435939355127.86658</v>
      </c>
      <c r="AU323" s="67">
        <v>409585020944.31879</v>
      </c>
      <c r="AV323" s="67">
        <v>188250485554.66519</v>
      </c>
      <c r="AW323" s="67">
        <v>221334535389.65359</v>
      </c>
      <c r="AX323" s="67">
        <v>2623408755.7612791</v>
      </c>
      <c r="AY323" s="67">
        <v>1308528.713190529</v>
      </c>
      <c r="AZ323" s="67">
        <v>4039830771.7233462</v>
      </c>
      <c r="BA323" s="67">
        <v>1105161000.5573399</v>
      </c>
      <c r="BB323" s="67">
        <v>7229758060.6927052</v>
      </c>
      <c r="BC323" s="67">
        <v>11354867066.099939</v>
      </c>
      <c r="BD323" s="67">
        <v>0</v>
      </c>
      <c r="BE323" s="67">
        <v>99580289114.894562</v>
      </c>
      <c r="BF323" s="67">
        <v>63681756165.012947</v>
      </c>
      <c r="BG323" s="67">
        <v>34950487950.479492</v>
      </c>
      <c r="BH323" s="67">
        <v>0</v>
      </c>
      <c r="BI323" s="67">
        <v>948044999.40211058</v>
      </c>
      <c r="BJ323" s="67">
        <v>0</v>
      </c>
      <c r="BK323" s="67">
        <v>95783993.495613679</v>
      </c>
      <c r="BL323" s="67">
        <v>0</v>
      </c>
      <c r="BM323" s="67">
        <v>431192243.79008162</v>
      </c>
      <c r="BN323" s="67">
        <v>42953615.452222213</v>
      </c>
      <c r="BO323" s="67">
        <v>7959394.8745014044</v>
      </c>
      <c r="BP323" s="67">
        <v>0</v>
      </c>
      <c r="BQ323" s="67">
        <v>113879085.26588701</v>
      </c>
      <c r="BR323" s="67">
        <v>0</v>
      </c>
      <c r="BS323" s="67">
        <v>256216697.69051969</v>
      </c>
      <c r="BT323" s="67">
        <v>59968.833284945184</v>
      </c>
      <c r="BU323" s="67">
        <v>0</v>
      </c>
      <c r="BV323" s="67">
        <v>0</v>
      </c>
      <c r="BW323" s="67">
        <v>656367896588.59753</v>
      </c>
      <c r="BX323" s="67">
        <v>177552299472.98291</v>
      </c>
      <c r="BY323" s="67">
        <v>478815597115.61462</v>
      </c>
      <c r="BZ323" s="67">
        <v>1277068955388.5759</v>
      </c>
      <c r="CA323" s="67">
        <v>1345080955388.5759</v>
      </c>
    </row>
    <row r="324" spans="1:79">
      <c r="A324" t="s">
        <v>65</v>
      </c>
      <c r="B324" t="s">
        <v>153</v>
      </c>
      <c r="C324" s="67">
        <v>2004</v>
      </c>
      <c r="D324" t="s">
        <v>5321</v>
      </c>
      <c r="E324" s="67">
        <v>118666150</v>
      </c>
      <c r="F324" s="67">
        <v>135192116891.59979</v>
      </c>
      <c r="G324" s="67">
        <v>229735170452.1156</v>
      </c>
      <c r="H324" s="67">
        <v>418999441675.18982</v>
      </c>
      <c r="I324" s="67">
        <v>993339174613.01025</v>
      </c>
      <c r="J324" s="67">
        <v>956538437623.17249</v>
      </c>
      <c r="K324" s="67">
        <v>4082069176.9273901</v>
      </c>
      <c r="L324" s="67">
        <v>29504102.598755591</v>
      </c>
      <c r="M324" s="67">
        <v>8456165367.7038422</v>
      </c>
      <c r="N324" s="67">
        <v>1158259048.4646189</v>
      </c>
      <c r="O324" s="67">
        <v>10015959157.286501</v>
      </c>
      <c r="P324" s="67">
        <v>7586110022.1250563</v>
      </c>
      <c r="Q324" s="67">
        <v>6222479408.4978371</v>
      </c>
      <c r="R324" s="67">
        <v>187688609839.27551</v>
      </c>
      <c r="S324" s="67">
        <v>136148031329.7426</v>
      </c>
      <c r="T324" s="67">
        <v>45183470891.892357</v>
      </c>
      <c r="U324" s="67">
        <v>0</v>
      </c>
      <c r="V324" s="67">
        <v>18537603934.266201</v>
      </c>
      <c r="W324" s="67">
        <v>0</v>
      </c>
      <c r="X324" s="67">
        <v>1681962424.5445271</v>
      </c>
      <c r="Y324" s="67">
        <v>9453732215.6766911</v>
      </c>
      <c r="Z324" s="67">
        <v>1676145472.7708721</v>
      </c>
      <c r="AA324" s="67">
        <v>238553699.23387459</v>
      </c>
      <c r="AB324" s="67">
        <v>21344659.592523489</v>
      </c>
      <c r="AC324" s="67">
        <v>2938192813.7020998</v>
      </c>
      <c r="AD324" s="67">
        <v>928899766.23825669</v>
      </c>
      <c r="AE324" s="67">
        <v>0</v>
      </c>
      <c r="AF324" s="67">
        <v>1598684703.0902569</v>
      </c>
      <c r="AG324" s="67">
        <v>88179.41710065963</v>
      </c>
      <c r="AH324" s="67">
        <v>0</v>
      </c>
      <c r="AI324" s="67">
        <v>0</v>
      </c>
      <c r="AJ324" s="67">
        <v>1064795815025.952</v>
      </c>
      <c r="AK324" s="67">
        <v>230693797587.4184</v>
      </c>
      <c r="AL324" s="67">
        <v>846156314216.8158</v>
      </c>
      <c r="AM324" s="67">
        <v>1965884560087.1919</v>
      </c>
      <c r="AN324" s="67">
        <v>2268430103255.8901</v>
      </c>
      <c r="AO324" s="67">
        <v>173530774065.1619</v>
      </c>
      <c r="AP324" s="67">
        <v>139944172633.1951</v>
      </c>
      <c r="AQ324" s="67">
        <v>33586601431.966808</v>
      </c>
      <c r="AR324" s="67">
        <v>65878000000</v>
      </c>
      <c r="AS324" s="67">
        <v>134501000000</v>
      </c>
      <c r="AT324" s="67">
        <v>465309055502.63013</v>
      </c>
      <c r="AU324" s="67">
        <v>445743889204.19171</v>
      </c>
      <c r="AV324" s="67">
        <v>205963505822.90341</v>
      </c>
      <c r="AW324" s="67">
        <v>239780383381.2883</v>
      </c>
      <c r="AX324" s="67">
        <v>2392039863.689405</v>
      </c>
      <c r="AY324" s="67">
        <v>1461986.2785109519</v>
      </c>
      <c r="AZ324" s="67">
        <v>4695188925.6141968</v>
      </c>
      <c r="BA324" s="67">
        <v>1107758816.1977611</v>
      </c>
      <c r="BB324" s="67">
        <v>7428736562.6327744</v>
      </c>
      <c r="BC324" s="67">
        <v>3849274289.2979631</v>
      </c>
      <c r="BD324" s="67">
        <v>90705854.727741346</v>
      </c>
      <c r="BE324" s="67">
        <v>104645254336.1516</v>
      </c>
      <c r="BF324" s="67">
        <v>70788910971.742142</v>
      </c>
      <c r="BG324" s="67">
        <v>31855334072.682701</v>
      </c>
      <c r="BH324" s="67">
        <v>26578268.00943822</v>
      </c>
      <c r="BI324" s="67">
        <v>1974431023.717303</v>
      </c>
      <c r="BJ324" s="67">
        <v>0</v>
      </c>
      <c r="BK324" s="67">
        <v>154023815.42705229</v>
      </c>
      <c r="BL324" s="67">
        <v>67504247.398083881</v>
      </c>
      <c r="BM324" s="67">
        <v>564409712.84955382</v>
      </c>
      <c r="BN324" s="67">
        <v>180058371.7003836</v>
      </c>
      <c r="BO324" s="67">
        <v>15531288.942505861</v>
      </c>
      <c r="BP324" s="67">
        <v>0</v>
      </c>
      <c r="BQ324" s="67">
        <v>353833556.47293401</v>
      </c>
      <c r="BR324" s="67">
        <v>0</v>
      </c>
      <c r="BS324" s="67">
        <v>638920587.85246325</v>
      </c>
      <c r="BT324" s="67">
        <v>149443.07432654899</v>
      </c>
      <c r="BU324" s="67">
        <v>0</v>
      </c>
      <c r="BV324" s="67">
        <v>0</v>
      </c>
      <c r="BW324" s="67">
        <v>678846821991.51843</v>
      </c>
      <c r="BX324" s="67">
        <v>181630006071.44449</v>
      </c>
      <c r="BY324" s="67">
        <v>497216815920.07397</v>
      </c>
      <c r="BZ324" s="67">
        <v>1353708905895.4619</v>
      </c>
      <c r="CA324" s="67">
        <v>1422331905895.4619</v>
      </c>
    </row>
    <row r="325" spans="1:79">
      <c r="A325" t="s">
        <v>65</v>
      </c>
      <c r="B325" t="s">
        <v>153</v>
      </c>
      <c r="C325" s="67">
        <v>2005</v>
      </c>
      <c r="D325" t="s">
        <v>5322</v>
      </c>
      <c r="E325" s="67">
        <v>120726417</v>
      </c>
      <c r="F325" s="67">
        <v>143806335674.59961</v>
      </c>
      <c r="G325" s="67">
        <v>272968475541.29669</v>
      </c>
      <c r="H325" s="67">
        <v>429568857047.10248</v>
      </c>
      <c r="I325" s="67">
        <v>1001851179924.604</v>
      </c>
      <c r="J325" s="67">
        <v>965001702321.52026</v>
      </c>
      <c r="K325" s="67">
        <v>4096848276.2708888</v>
      </c>
      <c r="L325" s="67">
        <v>28717326.529455449</v>
      </c>
      <c r="M325" s="67">
        <v>8481945127.7715139</v>
      </c>
      <c r="N325" s="67">
        <v>1161775218.3812289</v>
      </c>
      <c r="O325" s="67">
        <v>10046101820.205509</v>
      </c>
      <c r="P325" s="67">
        <v>7468775098.2890434</v>
      </c>
      <c r="Q325" s="67">
        <v>6131553570.5916424</v>
      </c>
      <c r="R325" s="67">
        <v>187608652487.5051</v>
      </c>
      <c r="S325" s="67">
        <v>135038590677.2776</v>
      </c>
      <c r="T325" s="67">
        <v>45785877889.268303</v>
      </c>
      <c r="U325" s="67">
        <v>0</v>
      </c>
      <c r="V325" s="67">
        <v>18342712421.320999</v>
      </c>
      <c r="W325" s="67">
        <v>0</v>
      </c>
      <c r="X325" s="67">
        <v>1677698689.7094491</v>
      </c>
      <c r="Y325" s="67">
        <v>9423142280.4641838</v>
      </c>
      <c r="Z325" s="67">
        <v>1623631243.217241</v>
      </c>
      <c r="AA325" s="67">
        <v>238553699.23387459</v>
      </c>
      <c r="AB325" s="67">
        <v>20909685.024850909</v>
      </c>
      <c r="AC325" s="67">
        <v>2938192813.7020998</v>
      </c>
      <c r="AD325" s="67">
        <v>908477306.62229025</v>
      </c>
      <c r="AE325" s="67">
        <v>0</v>
      </c>
      <c r="AF325" s="67">
        <v>1512018523.9299099</v>
      </c>
      <c r="AG325" s="67">
        <v>88179.41710065963</v>
      </c>
      <c r="AH325" s="67">
        <v>0</v>
      </c>
      <c r="AI325" s="67">
        <v>0</v>
      </c>
      <c r="AJ325" s="67">
        <v>1121388551267.937</v>
      </c>
      <c r="AK325" s="67">
        <v>249543856203.29361</v>
      </c>
      <c r="AL325" s="67">
        <v>880836937438.27002</v>
      </c>
      <c r="AM325" s="67">
        <v>2049013455398.2749</v>
      </c>
      <c r="AN325" s="67">
        <v>2339686241611.6099</v>
      </c>
      <c r="AO325" s="67">
        <v>190881837038.23969</v>
      </c>
      <c r="AP325" s="67">
        <v>153936965353.4191</v>
      </c>
      <c r="AQ325" s="67">
        <v>36944871684.820587</v>
      </c>
      <c r="AR325" s="67">
        <v>76898000000</v>
      </c>
      <c r="AS325" s="67">
        <v>137957000000</v>
      </c>
      <c r="AT325" s="67">
        <v>479776615854.61133</v>
      </c>
      <c r="AU325" s="67">
        <v>459306106661.9201</v>
      </c>
      <c r="AV325" s="67">
        <v>209464383151.09698</v>
      </c>
      <c r="AW325" s="67">
        <v>249841723510.823</v>
      </c>
      <c r="AX325" s="67">
        <v>2295059645.2797379</v>
      </c>
      <c r="AY325" s="67">
        <v>1629883.116557854</v>
      </c>
      <c r="AZ325" s="67">
        <v>5275883841.4667025</v>
      </c>
      <c r="BA325" s="67">
        <v>1105330174.6410739</v>
      </c>
      <c r="BB325" s="67">
        <v>7588655712.57335</v>
      </c>
      <c r="BC325" s="67">
        <v>4203949935.6138258</v>
      </c>
      <c r="BD325" s="67">
        <v>0</v>
      </c>
      <c r="BE325" s="67">
        <v>201019066305.19229</v>
      </c>
      <c r="BF325" s="67">
        <v>121380038072.3427</v>
      </c>
      <c r="BG325" s="67">
        <v>76715308997.741043</v>
      </c>
      <c r="BH325" s="67">
        <v>9983258.0901323631</v>
      </c>
      <c r="BI325" s="67">
        <v>2913735977.0183978</v>
      </c>
      <c r="BJ325" s="67">
        <v>0</v>
      </c>
      <c r="BK325" s="67">
        <v>183200498.63280001</v>
      </c>
      <c r="BL325" s="67">
        <v>70773418.511353925</v>
      </c>
      <c r="BM325" s="67">
        <v>1046313079.15913</v>
      </c>
      <c r="BN325" s="67">
        <v>236972542.3722358</v>
      </c>
      <c r="BO325" s="67">
        <v>8409858.427304741</v>
      </c>
      <c r="BP325" s="67">
        <v>0</v>
      </c>
      <c r="BQ325" s="67">
        <v>421293863.97827238</v>
      </c>
      <c r="BR325" s="67">
        <v>0</v>
      </c>
      <c r="BS325" s="67">
        <v>946668352.86176014</v>
      </c>
      <c r="BT325" s="67">
        <v>104363.0755411159</v>
      </c>
      <c r="BU325" s="67">
        <v>0</v>
      </c>
      <c r="BV325" s="67">
        <v>0</v>
      </c>
      <c r="BW325" s="67">
        <v>729638210834.04395</v>
      </c>
      <c r="BX325" s="67">
        <v>196386081940.17471</v>
      </c>
      <c r="BY325" s="67">
        <v>533252128893.86932</v>
      </c>
      <c r="BZ325" s="67">
        <v>1540256730032.0869</v>
      </c>
      <c r="CA325" s="67">
        <v>1601315730032.0869</v>
      </c>
    </row>
    <row r="326" spans="1:79">
      <c r="A326" t="s">
        <v>65</v>
      </c>
      <c r="B326" t="s">
        <v>153</v>
      </c>
      <c r="C326" s="67">
        <v>2006</v>
      </c>
      <c r="D326" t="s">
        <v>5323</v>
      </c>
      <c r="E326" s="67">
        <v>122793197</v>
      </c>
      <c r="F326" s="67">
        <v>154002695568.1817</v>
      </c>
      <c r="G326" s="67">
        <v>335217715162.79633</v>
      </c>
      <c r="H326" s="67">
        <v>471401689525.16229</v>
      </c>
      <c r="I326" s="67">
        <v>1003425873171.2159</v>
      </c>
      <c r="J326" s="67">
        <v>966542113153.71179</v>
      </c>
      <c r="K326" s="67">
        <v>4111627375.614388</v>
      </c>
      <c r="L326" s="67">
        <v>27930550.46015529</v>
      </c>
      <c r="M326" s="67">
        <v>8507724887.8391829</v>
      </c>
      <c r="N326" s="67">
        <v>1165291388.297838</v>
      </c>
      <c r="O326" s="67">
        <v>10076244483.124519</v>
      </c>
      <c r="P326" s="67">
        <v>7382816198.3673706</v>
      </c>
      <c r="Q326" s="67">
        <v>6267821093.0003939</v>
      </c>
      <c r="R326" s="67">
        <v>191272383035.7226</v>
      </c>
      <c r="S326" s="67">
        <v>135351177411.7738</v>
      </c>
      <c r="T326" s="67">
        <v>48003339993.751671</v>
      </c>
      <c r="U326" s="67">
        <v>0</v>
      </c>
      <c r="V326" s="67">
        <v>18122619397.67255</v>
      </c>
      <c r="W326" s="67">
        <v>0</v>
      </c>
      <c r="X326" s="67">
        <v>1674016373.260972</v>
      </c>
      <c r="Y326" s="67">
        <v>9392552345.2516766</v>
      </c>
      <c r="Z326" s="67">
        <v>1586407637.8234861</v>
      </c>
      <c r="AA326" s="67">
        <v>238553699.23387459</v>
      </c>
      <c r="AB326" s="67">
        <v>20243839.340490568</v>
      </c>
      <c r="AC326" s="67">
        <v>2938192813.7020998</v>
      </c>
      <c r="AD326" s="67">
        <v>888054847.00632381</v>
      </c>
      <c r="AE326" s="67">
        <v>0</v>
      </c>
      <c r="AF326" s="67">
        <v>1384509662.6365249</v>
      </c>
      <c r="AG326" s="67">
        <v>88179.41710065963</v>
      </c>
      <c r="AH326" s="67">
        <v>0</v>
      </c>
      <c r="AI326" s="67">
        <v>0</v>
      </c>
      <c r="AJ326" s="67">
        <v>1192099166830.2749</v>
      </c>
      <c r="AK326" s="67">
        <v>270131581395.11581</v>
      </c>
      <c r="AL326" s="67">
        <v>929946767503.6781</v>
      </c>
      <c r="AM326" s="67">
        <v>2122441925478.7051</v>
      </c>
      <c r="AN326" s="67">
        <v>2423137794490.5908</v>
      </c>
      <c r="AO326" s="67">
        <v>201880454989.90521</v>
      </c>
      <c r="AP326" s="67">
        <v>162806818540.24619</v>
      </c>
      <c r="AQ326" s="67">
        <v>39073636449.659073</v>
      </c>
      <c r="AR326" s="67">
        <v>99925000000</v>
      </c>
      <c r="AS326" s="67">
        <v>164114000000</v>
      </c>
      <c r="AT326" s="67">
        <v>572417923642.84961</v>
      </c>
      <c r="AU326" s="67">
        <v>550129031544.42432</v>
      </c>
      <c r="AV326" s="67">
        <v>253661635846.48019</v>
      </c>
      <c r="AW326" s="67">
        <v>296467395697.94409</v>
      </c>
      <c r="AX326" s="67">
        <v>2896050707.4721379</v>
      </c>
      <c r="AY326" s="67">
        <v>1805966.0269302779</v>
      </c>
      <c r="AZ326" s="67">
        <v>6336244490.6081448</v>
      </c>
      <c r="BA326" s="67">
        <v>1119413432.826735</v>
      </c>
      <c r="BB326" s="67">
        <v>7981586383.0724163</v>
      </c>
      <c r="BC326" s="67">
        <v>3936355222.7979631</v>
      </c>
      <c r="BD326" s="67">
        <v>17435895.620853771</v>
      </c>
      <c r="BE326" s="67">
        <v>284440758882.49469</v>
      </c>
      <c r="BF326" s="67">
        <v>154254519232.1427</v>
      </c>
      <c r="BG326" s="67">
        <v>124094469297.2877</v>
      </c>
      <c r="BH326" s="67">
        <v>1235179.8718822619</v>
      </c>
      <c r="BI326" s="67">
        <v>6090535173.1924038</v>
      </c>
      <c r="BJ326" s="67">
        <v>0</v>
      </c>
      <c r="BK326" s="67">
        <v>527703192.56691021</v>
      </c>
      <c r="BL326" s="67">
        <v>116127426.29153781</v>
      </c>
      <c r="BM326" s="67">
        <v>1092774791.1903291</v>
      </c>
      <c r="BN326" s="67">
        <v>307498239.83152992</v>
      </c>
      <c r="BO326" s="67">
        <v>11280596.916850731</v>
      </c>
      <c r="BP326" s="67">
        <v>968297840.61353254</v>
      </c>
      <c r="BQ326" s="67">
        <v>853643508.91434789</v>
      </c>
      <c r="BR326" s="67">
        <v>0</v>
      </c>
      <c r="BS326" s="67">
        <v>2213072139.378551</v>
      </c>
      <c r="BT326" s="67">
        <v>137437.488813968</v>
      </c>
      <c r="BU326" s="67">
        <v>0</v>
      </c>
      <c r="BV326" s="67">
        <v>0</v>
      </c>
      <c r="BW326" s="67">
        <v>824508963937.13257</v>
      </c>
      <c r="BX326" s="67">
        <v>222471440064.86499</v>
      </c>
      <c r="BY326" s="67">
        <v>602037523872.26746</v>
      </c>
      <c r="BZ326" s="67">
        <v>1819059101452.3821</v>
      </c>
      <c r="CA326" s="67">
        <v>1883248101452.3821</v>
      </c>
    </row>
    <row r="327" spans="1:79">
      <c r="A327" t="s">
        <v>65</v>
      </c>
      <c r="B327" t="s">
        <v>153</v>
      </c>
      <c r="C327" s="67">
        <v>2007</v>
      </c>
      <c r="D327" t="s">
        <v>5324</v>
      </c>
      <c r="E327" s="67">
        <v>124896979</v>
      </c>
      <c r="F327" s="67">
        <v>166765934860.6727</v>
      </c>
      <c r="G327" s="67">
        <v>381878396320.65619</v>
      </c>
      <c r="H327" s="67">
        <v>526866182158.57849</v>
      </c>
      <c r="I327" s="67">
        <v>1004637315538.9</v>
      </c>
      <c r="J327" s="67">
        <v>967603340215.06262</v>
      </c>
      <c r="K327" s="67">
        <v>4126406474.9578881</v>
      </c>
      <c r="L327" s="67">
        <v>27143774.390855148</v>
      </c>
      <c r="M327" s="67">
        <v>8533504647.9068527</v>
      </c>
      <c r="N327" s="67">
        <v>1168807558.214447</v>
      </c>
      <c r="O327" s="67">
        <v>10106387146.04353</v>
      </c>
      <c r="P327" s="67">
        <v>7352533600.5547094</v>
      </c>
      <c r="Q327" s="67">
        <v>6894603202.3004332</v>
      </c>
      <c r="R327" s="67">
        <v>194538164153.24249</v>
      </c>
      <c r="S327" s="67">
        <v>135394342169.72</v>
      </c>
      <c r="T327" s="67">
        <v>50045782971.426079</v>
      </c>
      <c r="U327" s="67">
        <v>0</v>
      </c>
      <c r="V327" s="67">
        <v>17934762730.26767</v>
      </c>
      <c r="W327" s="67">
        <v>0</v>
      </c>
      <c r="X327" s="67">
        <v>1669558832.2970271</v>
      </c>
      <c r="Y327" s="67">
        <v>9361962410.0391674</v>
      </c>
      <c r="Z327" s="67">
        <v>1548819869.6367099</v>
      </c>
      <c r="AA327" s="67">
        <v>238553699.23387459</v>
      </c>
      <c r="AB327" s="67">
        <v>19976162.68346129</v>
      </c>
      <c r="AC327" s="67">
        <v>2938192813.7020998</v>
      </c>
      <c r="AD327" s="67">
        <v>867736583.61288774</v>
      </c>
      <c r="AE327" s="67">
        <v>0</v>
      </c>
      <c r="AF327" s="67">
        <v>1289874179.6453409</v>
      </c>
      <c r="AG327" s="67">
        <v>88179.41710065963</v>
      </c>
      <c r="AH327" s="67">
        <v>0</v>
      </c>
      <c r="AI327" s="67">
        <v>0</v>
      </c>
      <c r="AJ327" s="67">
        <v>1279446601153.365</v>
      </c>
      <c r="AK327" s="67">
        <v>309413406609.77338</v>
      </c>
      <c r="AL327" s="67">
        <v>970066748659.98718</v>
      </c>
      <c r="AM327" s="67">
        <v>2189173778838.8679</v>
      </c>
      <c r="AN327" s="67">
        <v>2517921371281.2798</v>
      </c>
      <c r="AO327" s="67">
        <v>217880008715.73929</v>
      </c>
      <c r="AP327" s="67">
        <v>175709684448.17691</v>
      </c>
      <c r="AQ327" s="67">
        <v>42170324267.562447</v>
      </c>
      <c r="AR327" s="67">
        <v>122504000000</v>
      </c>
      <c r="AS327" s="67">
        <v>197712000000</v>
      </c>
      <c r="AT327" s="67">
        <v>625349814218.97961</v>
      </c>
      <c r="AU327" s="67">
        <v>601442404001.1853</v>
      </c>
      <c r="AV327" s="67">
        <v>273625785458.44971</v>
      </c>
      <c r="AW327" s="67">
        <v>327816618542.73547</v>
      </c>
      <c r="AX327" s="67">
        <v>2477418744.5053282</v>
      </c>
      <c r="AY327" s="67">
        <v>1983973.726691104</v>
      </c>
      <c r="AZ327" s="67">
        <v>7338589123.7286882</v>
      </c>
      <c r="BA327" s="67">
        <v>1121128619.6808219</v>
      </c>
      <c r="BB327" s="67">
        <v>8313835049.0494747</v>
      </c>
      <c r="BC327" s="67">
        <v>3732338840.5620241</v>
      </c>
      <c r="BD327" s="67">
        <v>922115866.54134285</v>
      </c>
      <c r="BE327" s="67">
        <v>308515191985.39441</v>
      </c>
      <c r="BF327" s="67">
        <v>171095044370.5896</v>
      </c>
      <c r="BG327" s="67">
        <v>124028736002.7104</v>
      </c>
      <c r="BH327" s="67">
        <v>0</v>
      </c>
      <c r="BI327" s="67">
        <v>13391411612.094431</v>
      </c>
      <c r="BJ327" s="67">
        <v>0</v>
      </c>
      <c r="BK327" s="67">
        <v>584887989.92267859</v>
      </c>
      <c r="BL327" s="67">
        <v>104729726.1556498</v>
      </c>
      <c r="BM327" s="67">
        <v>1447880822.0504501</v>
      </c>
      <c r="BN327" s="67">
        <v>750773316.11918211</v>
      </c>
      <c r="BO327" s="67">
        <v>19059863.141334489</v>
      </c>
      <c r="BP327" s="67">
        <v>7211834991.0294123</v>
      </c>
      <c r="BQ327" s="67">
        <v>1225235263.1598289</v>
      </c>
      <c r="BR327" s="67">
        <v>0</v>
      </c>
      <c r="BS327" s="67">
        <v>2046734925.860738</v>
      </c>
      <c r="BT327" s="67">
        <v>274714.65515041532</v>
      </c>
      <c r="BU327" s="67">
        <v>0</v>
      </c>
      <c r="BV327" s="67">
        <v>0</v>
      </c>
      <c r="BW327" s="67">
        <v>902091852696.46802</v>
      </c>
      <c r="BX327" s="67">
        <v>243840852877.4043</v>
      </c>
      <c r="BY327" s="67">
        <v>658250999819.0636</v>
      </c>
      <c r="BZ327" s="67">
        <v>1978628867616.5811</v>
      </c>
      <c r="CA327" s="67">
        <v>2053836867616.5811</v>
      </c>
    </row>
    <row r="328" spans="1:79">
      <c r="A328" t="s">
        <v>65</v>
      </c>
      <c r="B328" t="s">
        <v>153</v>
      </c>
      <c r="C328" s="67">
        <v>2008</v>
      </c>
      <c r="D328" t="s">
        <v>5325</v>
      </c>
      <c r="E328" s="67">
        <v>127043041</v>
      </c>
      <c r="F328" s="67">
        <v>181955112872.81909</v>
      </c>
      <c r="G328" s="67">
        <v>296528653472.64203</v>
      </c>
      <c r="H328" s="67">
        <v>497368238098.33362</v>
      </c>
      <c r="I328" s="67">
        <v>1006448614409.2371</v>
      </c>
      <c r="J328" s="67">
        <v>969176106196.96899</v>
      </c>
      <c r="K328" s="67">
        <v>4141185574.3013878</v>
      </c>
      <c r="L328" s="67">
        <v>26356998.321555</v>
      </c>
      <c r="M328" s="67">
        <v>8559284407.9745216</v>
      </c>
      <c r="N328" s="67">
        <v>1172323728.1310561</v>
      </c>
      <c r="O328" s="67">
        <v>10136529808.96254</v>
      </c>
      <c r="P328" s="67">
        <v>7317827115.7265997</v>
      </c>
      <c r="Q328" s="67">
        <v>7320621061.5035934</v>
      </c>
      <c r="R328" s="67">
        <v>196669511672.0997</v>
      </c>
      <c r="S328" s="67">
        <v>135168498110.98</v>
      </c>
      <c r="T328" s="67">
        <v>51964874142.923599</v>
      </c>
      <c r="U328" s="67">
        <v>0</v>
      </c>
      <c r="V328" s="67">
        <v>17783766343.931389</v>
      </c>
      <c r="W328" s="67">
        <v>0</v>
      </c>
      <c r="X328" s="67">
        <v>1664159393.546787</v>
      </c>
      <c r="Y328" s="67">
        <v>9331372474.8266602</v>
      </c>
      <c r="Z328" s="67">
        <v>1530961697.1322629</v>
      </c>
      <c r="AA328" s="67">
        <v>219469403.2951647</v>
      </c>
      <c r="AB328" s="67">
        <v>19708486.026432011</v>
      </c>
      <c r="AC328" s="67">
        <v>2938192813.7020998</v>
      </c>
      <c r="AD328" s="67">
        <v>847418320.21945179</v>
      </c>
      <c r="AE328" s="67">
        <v>0</v>
      </c>
      <c r="AF328" s="67">
        <v>1232395575.7654331</v>
      </c>
      <c r="AG328" s="67">
        <v>88179.41710065963</v>
      </c>
      <c r="AH328" s="67">
        <v>0</v>
      </c>
      <c r="AI328" s="67">
        <v>0</v>
      </c>
      <c r="AJ328" s="67">
        <v>1317918225269.781</v>
      </c>
      <c r="AK328" s="67">
        <v>308615871610.54718</v>
      </c>
      <c r="AL328" s="67">
        <v>1013699061555.7581</v>
      </c>
      <c r="AM328" s="67">
        <v>2243040177691.9712</v>
      </c>
      <c r="AN328" s="67">
        <v>2571762136646.7852</v>
      </c>
      <c r="AO328" s="67">
        <v>231852010986.142</v>
      </c>
      <c r="AP328" s="67">
        <v>186977428214.63062</v>
      </c>
      <c r="AQ328" s="67">
        <v>44874582771.511353</v>
      </c>
      <c r="AR328" s="67">
        <v>111957000000</v>
      </c>
      <c r="AS328" s="67">
        <v>209978000000</v>
      </c>
      <c r="AT328" s="67">
        <v>773372597323.85608</v>
      </c>
      <c r="AU328" s="67">
        <v>744905282736.65918</v>
      </c>
      <c r="AV328" s="67">
        <v>340202478874.37781</v>
      </c>
      <c r="AW328" s="67">
        <v>404702803862.28137</v>
      </c>
      <c r="AX328" s="67">
        <v>3751167603.7300358</v>
      </c>
      <c r="AY328" s="67">
        <v>2153730.0202302141</v>
      </c>
      <c r="AZ328" s="67">
        <v>7727835826.3029461</v>
      </c>
      <c r="BA328" s="67">
        <v>1116705016.4742341</v>
      </c>
      <c r="BB328" s="67">
        <v>8597392143.0387383</v>
      </c>
      <c r="BC328" s="67">
        <v>4485323355.239871</v>
      </c>
      <c r="BD328" s="67">
        <v>2786736912.390841</v>
      </c>
      <c r="BE328" s="67">
        <v>457092022354.57751</v>
      </c>
      <c r="BF328" s="67">
        <v>240875426756.06329</v>
      </c>
      <c r="BG328" s="67">
        <v>69525481922.349762</v>
      </c>
      <c r="BH328" s="67">
        <v>0</v>
      </c>
      <c r="BI328" s="67">
        <v>146691113676.16449</v>
      </c>
      <c r="BJ328" s="67">
        <v>0</v>
      </c>
      <c r="BK328" s="67">
        <v>534597053.660864</v>
      </c>
      <c r="BL328" s="67">
        <v>110611444.3914925</v>
      </c>
      <c r="BM328" s="67">
        <v>898036982.15325332</v>
      </c>
      <c r="BN328" s="67">
        <v>463644674.69829953</v>
      </c>
      <c r="BO328" s="67">
        <v>19675276.117306199</v>
      </c>
      <c r="BP328" s="67">
        <v>142393984384.11191</v>
      </c>
      <c r="BQ328" s="67">
        <v>1124519087.694603</v>
      </c>
      <c r="BR328" s="67">
        <v>0</v>
      </c>
      <c r="BS328" s="67">
        <v>1145657664.9667921</v>
      </c>
      <c r="BT328" s="67">
        <v>387108.3699072561</v>
      </c>
      <c r="BU328" s="67">
        <v>0</v>
      </c>
      <c r="BV328" s="67">
        <v>0</v>
      </c>
      <c r="BW328" s="67">
        <v>1050755875964.125</v>
      </c>
      <c r="BX328" s="67">
        <v>283078357481.37347</v>
      </c>
      <c r="BY328" s="67">
        <v>767677518482.75171</v>
      </c>
      <c r="BZ328" s="67">
        <v>2415051506628.7002</v>
      </c>
      <c r="CA328" s="67">
        <v>2513072506628.7002</v>
      </c>
    </row>
    <row r="329" spans="1:79">
      <c r="A329" t="s">
        <v>65</v>
      </c>
      <c r="B329" t="s">
        <v>153</v>
      </c>
      <c r="C329" s="67">
        <v>2009</v>
      </c>
      <c r="D329" t="s">
        <v>5326</v>
      </c>
      <c r="E329" s="67">
        <v>129229548</v>
      </c>
      <c r="F329" s="67">
        <v>195081517938.30331</v>
      </c>
      <c r="G329" s="67">
        <v>290455173498.09918</v>
      </c>
      <c r="H329" s="67">
        <v>499594215674.04327</v>
      </c>
      <c r="I329" s="67">
        <v>1035533739082.248</v>
      </c>
      <c r="J329" s="67">
        <v>997395299884.18457</v>
      </c>
      <c r="K329" s="67">
        <v>4155964673.644887</v>
      </c>
      <c r="L329" s="67">
        <v>25570222.252254851</v>
      </c>
      <c r="M329" s="67">
        <v>8585064168.0421925</v>
      </c>
      <c r="N329" s="67">
        <v>1175839898.0476661</v>
      </c>
      <c r="O329" s="67">
        <v>10166672471.88155</v>
      </c>
      <c r="P329" s="67">
        <v>7256912599.0815763</v>
      </c>
      <c r="Q329" s="67">
        <v>6678805880.3363962</v>
      </c>
      <c r="R329" s="67">
        <v>221816864957.84409</v>
      </c>
      <c r="S329" s="67">
        <v>133768459290.1796</v>
      </c>
      <c r="T329" s="67">
        <v>52922984525.321487</v>
      </c>
      <c r="U329" s="67">
        <v>0</v>
      </c>
      <c r="V329" s="67">
        <v>38387653992.826576</v>
      </c>
      <c r="W329" s="67">
        <v>0</v>
      </c>
      <c r="X329" s="67">
        <v>1658732821.9385059</v>
      </c>
      <c r="Y329" s="67">
        <v>9300782539.6141529</v>
      </c>
      <c r="Z329" s="67">
        <v>1521961450.5787289</v>
      </c>
      <c r="AA329" s="67">
        <v>459835930.95341742</v>
      </c>
      <c r="AB329" s="67">
        <v>18012085.212508932</v>
      </c>
      <c r="AC329" s="67">
        <v>23464752564.059078</v>
      </c>
      <c r="AD329" s="67">
        <v>827621037.93866789</v>
      </c>
      <c r="AE329" s="67">
        <v>0</v>
      </c>
      <c r="AF329" s="67">
        <v>1135867383.1144249</v>
      </c>
      <c r="AG329" s="67">
        <v>88179.41710065963</v>
      </c>
      <c r="AH329" s="67">
        <v>0</v>
      </c>
      <c r="AI329" s="67">
        <v>0</v>
      </c>
      <c r="AJ329" s="67">
        <v>1364787060811.01</v>
      </c>
      <c r="AK329" s="67">
        <v>318061406423.24377</v>
      </c>
      <c r="AL329" s="67">
        <v>1051264651883.334</v>
      </c>
      <c r="AM329" s="67">
        <v>2479577011424.2378</v>
      </c>
      <c r="AN329" s="67">
        <v>2800504110368.6289</v>
      </c>
      <c r="AO329" s="67">
        <v>210782230428.22659</v>
      </c>
      <c r="AP329" s="67">
        <v>169985669700.18271</v>
      </c>
      <c r="AQ329" s="67">
        <v>40796560728.043854</v>
      </c>
      <c r="AR329" s="67">
        <v>119647000000</v>
      </c>
      <c r="AS329" s="67">
        <v>230560000000</v>
      </c>
      <c r="AT329" s="67">
        <v>773571222212.6593</v>
      </c>
      <c r="AU329" s="67">
        <v>743274359930.95728</v>
      </c>
      <c r="AV329" s="67">
        <v>338656509568.60638</v>
      </c>
      <c r="AW329" s="67">
        <v>404617850362.35071</v>
      </c>
      <c r="AX329" s="67">
        <v>3052084349.312819</v>
      </c>
      <c r="AY329" s="67">
        <v>2300057.2972696922</v>
      </c>
      <c r="AZ329" s="67">
        <v>6991649300.5184298</v>
      </c>
      <c r="BA329" s="67">
        <v>1091843445.064743</v>
      </c>
      <c r="BB329" s="67">
        <v>8780566944.9360695</v>
      </c>
      <c r="BC329" s="67">
        <v>4800518883.7499962</v>
      </c>
      <c r="BD329" s="67">
        <v>5577899300.8228054</v>
      </c>
      <c r="BE329" s="67">
        <v>367365266271.06317</v>
      </c>
      <c r="BF329" s="67">
        <v>130728539425.9929</v>
      </c>
      <c r="BG329" s="67">
        <v>133116718985.0562</v>
      </c>
      <c r="BH329" s="67">
        <v>0</v>
      </c>
      <c r="BI329" s="67">
        <v>103520007860.01421</v>
      </c>
      <c r="BJ329" s="67">
        <v>0</v>
      </c>
      <c r="BK329" s="67">
        <v>779452958.99937832</v>
      </c>
      <c r="BL329" s="67">
        <v>116419270.29859009</v>
      </c>
      <c r="BM329" s="67">
        <v>958894484.0546062</v>
      </c>
      <c r="BN329" s="67">
        <v>654189826.05104923</v>
      </c>
      <c r="BO329" s="67">
        <v>17117425.38867956</v>
      </c>
      <c r="BP329" s="67">
        <v>99079707276.215042</v>
      </c>
      <c r="BQ329" s="67">
        <v>1172000197.066292</v>
      </c>
      <c r="BR329" s="67">
        <v>0</v>
      </c>
      <c r="BS329" s="67">
        <v>742168303.82672632</v>
      </c>
      <c r="BT329" s="67">
        <v>58118.113811783587</v>
      </c>
      <c r="BU329" s="67">
        <v>0</v>
      </c>
      <c r="BV329" s="67">
        <v>0</v>
      </c>
      <c r="BW329" s="67">
        <v>1154000582886.728</v>
      </c>
      <c r="BX329" s="67">
        <v>312116428176.01147</v>
      </c>
      <c r="BY329" s="67">
        <v>841884154710.71619</v>
      </c>
      <c r="BZ329" s="67">
        <v>2394806301798.6768</v>
      </c>
      <c r="CA329" s="67">
        <v>2505719301798.6768</v>
      </c>
    </row>
    <row r="330" spans="1:79">
      <c r="A330" t="s">
        <v>65</v>
      </c>
      <c r="B330" t="s">
        <v>153</v>
      </c>
      <c r="C330" s="67">
        <v>2010</v>
      </c>
      <c r="D330" t="s">
        <v>5327</v>
      </c>
      <c r="E330" s="67">
        <v>131531540</v>
      </c>
      <c r="F330" s="67">
        <v>208431486708.71829</v>
      </c>
      <c r="G330" s="67">
        <v>279598712366.29999</v>
      </c>
      <c r="H330" s="67">
        <v>528122532324.90009</v>
      </c>
      <c r="I330" s="67">
        <v>1034631447388.108</v>
      </c>
      <c r="J330" s="67">
        <v>995918447378.05078</v>
      </c>
      <c r="K330" s="67">
        <v>4170743772.9883871</v>
      </c>
      <c r="L330" s="67">
        <v>24783446.182954699</v>
      </c>
      <c r="M330" s="67">
        <v>8610843928.1098614</v>
      </c>
      <c r="N330" s="67">
        <v>1179356067.9642749</v>
      </c>
      <c r="O330" s="67">
        <v>10196815134.80056</v>
      </c>
      <c r="P330" s="67">
        <v>7140963879.3572865</v>
      </c>
      <c r="Q330" s="67">
        <v>6282126758.1643019</v>
      </c>
      <c r="R330" s="67">
        <v>222441964237.4227</v>
      </c>
      <c r="S330" s="67">
        <v>133768459290.1796</v>
      </c>
      <c r="T330" s="67">
        <v>53404910123.222168</v>
      </c>
      <c r="U330" s="67">
        <v>0</v>
      </c>
      <c r="V330" s="67">
        <v>38215801364.007896</v>
      </c>
      <c r="W330" s="67">
        <v>0</v>
      </c>
      <c r="X330" s="67">
        <v>1646523035.8198731</v>
      </c>
      <c r="Y330" s="67">
        <v>9286614917.1874981</v>
      </c>
      <c r="Z330" s="67">
        <v>1470879272.4452419</v>
      </c>
      <c r="AA330" s="67">
        <v>436443355.20654362</v>
      </c>
      <c r="AB330" s="67">
        <v>15559497.84247813</v>
      </c>
      <c r="AC330" s="67">
        <v>23464752564.059078</v>
      </c>
      <c r="AD330" s="67">
        <v>803103562.58103251</v>
      </c>
      <c r="AE330" s="67">
        <v>0</v>
      </c>
      <c r="AF330" s="67">
        <v>1091836979.449053</v>
      </c>
      <c r="AG330" s="67">
        <v>88179.41710065963</v>
      </c>
      <c r="AH330" s="67">
        <v>0</v>
      </c>
      <c r="AI330" s="67">
        <v>0</v>
      </c>
      <c r="AJ330" s="67">
        <v>1437253044730.2271</v>
      </c>
      <c r="AK330" s="67">
        <v>330762206122.23322</v>
      </c>
      <c r="AL330" s="67">
        <v>1112853923137.6499</v>
      </c>
      <c r="AM330" s="67">
        <v>2534686848967.5068</v>
      </c>
      <c r="AN330" s="67">
        <v>2884054724706.8242</v>
      </c>
      <c r="AO330" s="67">
        <v>202019964974.91241</v>
      </c>
      <c r="AP330" s="67">
        <v>162919326592.6713</v>
      </c>
      <c r="AQ330" s="67">
        <v>39100638382.241096</v>
      </c>
      <c r="AR330" s="67">
        <v>123233000000</v>
      </c>
      <c r="AS330" s="67">
        <v>256296000000</v>
      </c>
      <c r="AT330" s="67">
        <v>805578022955.28711</v>
      </c>
      <c r="AU330" s="67">
        <v>774298352560.0907</v>
      </c>
      <c r="AV330" s="67">
        <v>352518625187.24811</v>
      </c>
      <c r="AW330" s="67">
        <v>421779727372.84271</v>
      </c>
      <c r="AX330" s="67">
        <v>3067763267.9779</v>
      </c>
      <c r="AY330" s="67">
        <v>2461810.2140538301</v>
      </c>
      <c r="AZ330" s="67">
        <v>7094033769.5686407</v>
      </c>
      <c r="BA330" s="67">
        <v>1060076984.634995</v>
      </c>
      <c r="BB330" s="67">
        <v>9022513034.7622833</v>
      </c>
      <c r="BC330" s="67">
        <v>4408286564.8786268</v>
      </c>
      <c r="BD330" s="67">
        <v>6624534963.1598682</v>
      </c>
      <c r="BE330" s="67">
        <v>278790560727.23108</v>
      </c>
      <c r="BF330" s="67">
        <v>132479057987.1476</v>
      </c>
      <c r="BG330" s="67">
        <v>96131781115.830276</v>
      </c>
      <c r="BH330" s="67">
        <v>0</v>
      </c>
      <c r="BI330" s="67">
        <v>50179721624.253227</v>
      </c>
      <c r="BJ330" s="67">
        <v>0</v>
      </c>
      <c r="BK330" s="67">
        <v>1588157092.443083</v>
      </c>
      <c r="BL330" s="67">
        <v>165000809.16642249</v>
      </c>
      <c r="BM330" s="67">
        <v>2863830016.3232312</v>
      </c>
      <c r="BN330" s="67">
        <v>881979998.22998333</v>
      </c>
      <c r="BO330" s="67">
        <v>28923223.472309198</v>
      </c>
      <c r="BP330" s="67">
        <v>41774581335.989067</v>
      </c>
      <c r="BQ330" s="67">
        <v>1842595684.511955</v>
      </c>
      <c r="BR330" s="67">
        <v>0</v>
      </c>
      <c r="BS330" s="67">
        <v>1034512469.892459</v>
      </c>
      <c r="BT330" s="67">
        <v>140994.22471543771</v>
      </c>
      <c r="BU330" s="67">
        <v>0</v>
      </c>
      <c r="BV330" s="67">
        <v>0</v>
      </c>
      <c r="BW330" s="67">
        <v>1343377658909.76</v>
      </c>
      <c r="BX330" s="67">
        <v>363400795785.40741</v>
      </c>
      <c r="BY330" s="67">
        <v>979976863124.35303</v>
      </c>
      <c r="BZ330" s="67">
        <v>2496703207567.1909</v>
      </c>
      <c r="CA330" s="67">
        <v>2629766207567.1909</v>
      </c>
    </row>
    <row r="331" spans="1:79">
      <c r="A331" t="s">
        <v>65</v>
      </c>
      <c r="B331" t="s">
        <v>153</v>
      </c>
      <c r="C331" s="67">
        <v>2011</v>
      </c>
      <c r="D331" t="s">
        <v>5328</v>
      </c>
      <c r="E331" s="67">
        <v>134073092</v>
      </c>
      <c r="F331" s="67">
        <v>220396563427.04361</v>
      </c>
      <c r="G331" s="67">
        <v>191851603000.8606</v>
      </c>
      <c r="H331" s="67">
        <v>461896162467.2439</v>
      </c>
      <c r="I331" s="67">
        <v>1024306297570.25</v>
      </c>
      <c r="J331" s="67">
        <v>986915294362.98535</v>
      </c>
      <c r="K331" s="67">
        <v>4153638672.251195</v>
      </c>
      <c r="L331" s="67">
        <v>25105309.12039566</v>
      </c>
      <c r="M331" s="67">
        <v>8612911986.813036</v>
      </c>
      <c r="N331" s="67">
        <v>1179623531.740232</v>
      </c>
      <c r="O331" s="67">
        <v>10201480118.221081</v>
      </c>
      <c r="P331" s="67">
        <v>7015400715.5854139</v>
      </c>
      <c r="Q331" s="67">
        <v>6299342050.1412077</v>
      </c>
      <c r="R331" s="67">
        <v>243665475983.15329</v>
      </c>
      <c r="S331" s="67">
        <v>158329689015.56299</v>
      </c>
      <c r="T331" s="67">
        <v>52917243711.917953</v>
      </c>
      <c r="U331" s="67">
        <v>0</v>
      </c>
      <c r="V331" s="67">
        <v>37991568547.318268</v>
      </c>
      <c r="W331" s="67">
        <v>0</v>
      </c>
      <c r="X331" s="67">
        <v>1631018545.5104971</v>
      </c>
      <c r="Y331" s="67">
        <v>9222010000.0463791</v>
      </c>
      <c r="Z331" s="67">
        <v>1418806319.4993269</v>
      </c>
      <c r="AA331" s="67">
        <v>414305571.91763997</v>
      </c>
      <c r="AB331" s="67">
        <v>14498829.088999599</v>
      </c>
      <c r="AC331" s="67">
        <v>23464752564.059078</v>
      </c>
      <c r="AD331" s="67">
        <v>777783880.50613523</v>
      </c>
      <c r="AE331" s="67">
        <v>0</v>
      </c>
      <c r="AF331" s="67">
        <v>1048304657.273108</v>
      </c>
      <c r="AG331" s="67">
        <v>88179.41710065963</v>
      </c>
      <c r="AH331" s="67">
        <v>0</v>
      </c>
      <c r="AI331" s="67">
        <v>0</v>
      </c>
      <c r="AJ331" s="67">
        <v>1439502544016.9939</v>
      </c>
      <c r="AK331" s="67">
        <v>329417166610.20007</v>
      </c>
      <c r="AL331" s="67">
        <v>1115446389860.207</v>
      </c>
      <c r="AM331" s="67">
        <v>2600689343870.0562</v>
      </c>
      <c r="AN331" s="67">
        <v>2921342439845.9019</v>
      </c>
      <c r="AO331" s="67">
        <v>205417262375.55899</v>
      </c>
      <c r="AP331" s="67">
        <v>165659082560.9346</v>
      </c>
      <c r="AQ331" s="67">
        <v>39758179814.624313</v>
      </c>
      <c r="AR331" s="67">
        <v>95268000000</v>
      </c>
      <c r="AS331" s="67">
        <v>246437000000</v>
      </c>
      <c r="AT331" s="67">
        <v>897702478436.05273</v>
      </c>
      <c r="AU331" s="67">
        <v>869239509384.70032</v>
      </c>
      <c r="AV331" s="67">
        <v>395956245680.74152</v>
      </c>
      <c r="AW331" s="67">
        <v>473283263703.95892</v>
      </c>
      <c r="AX331" s="67">
        <v>3613501207.7940102</v>
      </c>
      <c r="AY331" s="67">
        <v>8141739.6422111969</v>
      </c>
      <c r="AZ331" s="67">
        <v>7803165466.8521452</v>
      </c>
      <c r="BA331" s="67">
        <v>1074095447.0773511</v>
      </c>
      <c r="BB331" s="67">
        <v>9163372944.6041012</v>
      </c>
      <c r="BC331" s="67">
        <v>3960928972.3742142</v>
      </c>
      <c r="BD331" s="67">
        <v>2839763273.0083599</v>
      </c>
      <c r="BE331" s="67">
        <v>483237906804.05109</v>
      </c>
      <c r="BF331" s="67">
        <v>284504366402.90002</v>
      </c>
      <c r="BG331" s="67">
        <v>95043201401.784164</v>
      </c>
      <c r="BH331" s="67">
        <v>0</v>
      </c>
      <c r="BI331" s="67">
        <v>103690338999.3669</v>
      </c>
      <c r="BJ331" s="67">
        <v>0</v>
      </c>
      <c r="BK331" s="67">
        <v>1163035965.847332</v>
      </c>
      <c r="BL331" s="67">
        <v>2368965782.578763</v>
      </c>
      <c r="BM331" s="67">
        <v>3333567006.4424882</v>
      </c>
      <c r="BN331" s="67">
        <v>1025467483.415707</v>
      </c>
      <c r="BO331" s="67">
        <v>25190572.959210079</v>
      </c>
      <c r="BP331" s="67">
        <v>91079370639.074524</v>
      </c>
      <c r="BQ331" s="67">
        <v>3588049533.6582818</v>
      </c>
      <c r="BR331" s="67">
        <v>0</v>
      </c>
      <c r="BS331" s="67">
        <v>1106582814.3771889</v>
      </c>
      <c r="BT331" s="67">
        <v>109201.01341915299</v>
      </c>
      <c r="BU331" s="67">
        <v>0</v>
      </c>
      <c r="BV331" s="67">
        <v>0</v>
      </c>
      <c r="BW331" s="67">
        <v>1448167351757.613</v>
      </c>
      <c r="BX331" s="67">
        <v>422875245268.76062</v>
      </c>
      <c r="BY331" s="67">
        <v>1025292106488.8521</v>
      </c>
      <c r="BZ331" s="67">
        <v>2883355999373.2759</v>
      </c>
      <c r="CA331" s="67">
        <v>3034524999373.2759</v>
      </c>
    </row>
    <row r="332" spans="1:79">
      <c r="A332" t="s">
        <v>65</v>
      </c>
      <c r="B332" t="s">
        <v>153</v>
      </c>
      <c r="C332" s="67">
        <v>2012</v>
      </c>
      <c r="D332" t="s">
        <v>5329</v>
      </c>
      <c r="E332" s="67">
        <v>136721225</v>
      </c>
      <c r="F332" s="67">
        <v>231996555159.36331</v>
      </c>
      <c r="G332" s="67">
        <v>162757132787.29459</v>
      </c>
      <c r="H332" s="67">
        <v>471800117024.75891</v>
      </c>
      <c r="I332" s="67">
        <v>1039760866301.469</v>
      </c>
      <c r="J332" s="67">
        <v>1002421926469.614</v>
      </c>
      <c r="K332" s="67">
        <v>4136533571.5140028</v>
      </c>
      <c r="L332" s="67">
        <v>25391409.509232089</v>
      </c>
      <c r="M332" s="67">
        <v>8614980045.5162086</v>
      </c>
      <c r="N332" s="67">
        <v>1179890995.5161879</v>
      </c>
      <c r="O332" s="67">
        <v>10206145101.6416</v>
      </c>
      <c r="P332" s="67">
        <v>6863216559.2558384</v>
      </c>
      <c r="Q332" s="67">
        <v>6317527217.7224474</v>
      </c>
      <c r="R332" s="67">
        <v>243334457308.89581</v>
      </c>
      <c r="S332" s="67">
        <v>158329689015.56299</v>
      </c>
      <c r="T332" s="67">
        <v>52796762312.442802</v>
      </c>
      <c r="U332" s="67">
        <v>0</v>
      </c>
      <c r="V332" s="67">
        <v>37657768350.549911</v>
      </c>
      <c r="W332" s="67">
        <v>0</v>
      </c>
      <c r="X332" s="67">
        <v>1621909657.4537389</v>
      </c>
      <c r="Y332" s="67">
        <v>9063658546.623455</v>
      </c>
      <c r="Z332" s="67">
        <v>1345754072.367171</v>
      </c>
      <c r="AA332" s="67">
        <v>393408267.86475247</v>
      </c>
      <c r="AB332" s="67">
        <v>13772756.15680767</v>
      </c>
      <c r="AC332" s="67">
        <v>23464752722.217079</v>
      </c>
      <c r="AD332" s="67">
        <v>751005451.31581187</v>
      </c>
      <c r="AE332" s="67">
        <v>0</v>
      </c>
      <c r="AF332" s="67">
        <v>1003427515.0757101</v>
      </c>
      <c r="AG332" s="67">
        <v>79361.475390593681</v>
      </c>
      <c r="AH332" s="67">
        <v>0</v>
      </c>
      <c r="AI332" s="67">
        <v>0</v>
      </c>
      <c r="AJ332" s="67">
        <v>1473876854943.3101</v>
      </c>
      <c r="AK332" s="67">
        <v>336701635575.16193</v>
      </c>
      <c r="AL332" s="67">
        <v>1143500244453.6389</v>
      </c>
      <c r="AM332" s="67">
        <v>2636284656946.873</v>
      </c>
      <c r="AN332" s="67">
        <v>2977202272933.5322</v>
      </c>
      <c r="AO332" s="67">
        <v>222434289519.48459</v>
      </c>
      <c r="AP332" s="67">
        <v>179382491547.9715</v>
      </c>
      <c r="AQ332" s="67">
        <v>43051797971.513153</v>
      </c>
      <c r="AR332" s="67">
        <v>86406000000</v>
      </c>
      <c r="AS332" s="67">
        <v>264234000000</v>
      </c>
      <c r="AT332" s="67">
        <v>913923465962.31445</v>
      </c>
      <c r="AU332" s="67">
        <v>885726414431.25732</v>
      </c>
      <c r="AV332" s="67">
        <v>403311620412.33459</v>
      </c>
      <c r="AW332" s="67">
        <v>482414794018.92291</v>
      </c>
      <c r="AX332" s="67">
        <v>4086893294.742239</v>
      </c>
      <c r="AY332" s="67">
        <v>14028236.16907059</v>
      </c>
      <c r="AZ332" s="67">
        <v>7377362800.9173346</v>
      </c>
      <c r="BA332" s="67">
        <v>1071020092.6248569</v>
      </c>
      <c r="BB332" s="67">
        <v>9340798227.2739296</v>
      </c>
      <c r="BC332" s="67">
        <v>4566505693.2151127</v>
      </c>
      <c r="BD332" s="67">
        <v>1740443186.1144359</v>
      </c>
      <c r="BE332" s="67">
        <v>507900571042.44891</v>
      </c>
      <c r="BF332" s="67">
        <v>309047823615.36572</v>
      </c>
      <c r="BG332" s="67">
        <v>85043575935.389832</v>
      </c>
      <c r="BH332" s="67">
        <v>0</v>
      </c>
      <c r="BI332" s="67">
        <v>113809171491.69341</v>
      </c>
      <c r="BJ332" s="67">
        <v>0</v>
      </c>
      <c r="BK332" s="67">
        <v>1051647425.483495</v>
      </c>
      <c r="BL332" s="67">
        <v>4122226352.33322</v>
      </c>
      <c r="BM332" s="67">
        <v>2709676981.935813</v>
      </c>
      <c r="BN332" s="67">
        <v>752151078.56299603</v>
      </c>
      <c r="BO332" s="67">
        <v>13143389.886361269</v>
      </c>
      <c r="BP332" s="67">
        <v>101860147788.11211</v>
      </c>
      <c r="BQ332" s="67">
        <v>2310749975.4703898</v>
      </c>
      <c r="BR332" s="67">
        <v>0</v>
      </c>
      <c r="BS332" s="67">
        <v>989357226.63077843</v>
      </c>
      <c r="BT332" s="67">
        <v>71273.27822169823</v>
      </c>
      <c r="BU332" s="67">
        <v>0</v>
      </c>
      <c r="BV332" s="67">
        <v>0</v>
      </c>
      <c r="BW332" s="67">
        <v>1730791769718.3269</v>
      </c>
      <c r="BX332" s="67">
        <v>533617421973.81262</v>
      </c>
      <c r="BY332" s="67">
        <v>1197174347744.5149</v>
      </c>
      <c r="BZ332" s="67">
        <v>3197222096242.5752</v>
      </c>
      <c r="CA332" s="67">
        <v>3375050096242.5752</v>
      </c>
    </row>
    <row r="333" spans="1:79">
      <c r="A333" t="s">
        <v>65</v>
      </c>
      <c r="B333" t="s">
        <v>153</v>
      </c>
      <c r="C333" s="67">
        <v>2013</v>
      </c>
      <c r="D333" t="s">
        <v>5330</v>
      </c>
      <c r="E333" s="67">
        <v>139453454</v>
      </c>
      <c r="F333" s="67">
        <v>242530052637.67819</v>
      </c>
      <c r="G333" s="67">
        <v>152393137672.3006</v>
      </c>
      <c r="H333" s="67">
        <v>487118708851.2699</v>
      </c>
      <c r="I333" s="67">
        <v>1048620946894.637</v>
      </c>
      <c r="J333" s="67">
        <v>1010610941220.411</v>
      </c>
      <c r="K333" s="67">
        <v>4119428470.7768121</v>
      </c>
      <c r="L333" s="67">
        <v>25713272.446673051</v>
      </c>
      <c r="M333" s="67">
        <v>8617048104.2193813</v>
      </c>
      <c r="N333" s="67">
        <v>1180158459.2921441</v>
      </c>
      <c r="O333" s="67">
        <v>10210810085.06212</v>
      </c>
      <c r="P333" s="67">
        <v>6700097738.4644346</v>
      </c>
      <c r="Q333" s="67">
        <v>6418879218.3752203</v>
      </c>
      <c r="R333" s="67">
        <v>255943523617.4491</v>
      </c>
      <c r="S333" s="67">
        <v>158329689015.56299</v>
      </c>
      <c r="T333" s="67">
        <v>52796762312.442802</v>
      </c>
      <c r="U333" s="67">
        <v>0</v>
      </c>
      <c r="V333" s="67">
        <v>37686078097.10659</v>
      </c>
      <c r="W333" s="67">
        <v>0</v>
      </c>
      <c r="X333" s="67">
        <v>1611831738.752645</v>
      </c>
      <c r="Y333" s="67">
        <v>8862268773.0193424</v>
      </c>
      <c r="Z333" s="67">
        <v>1255162332.796675</v>
      </c>
      <c r="AA333" s="67">
        <v>374753368.58466363</v>
      </c>
      <c r="AB333" s="67">
        <v>12809120.191502251</v>
      </c>
      <c r="AC333" s="67">
        <v>23878114366.666389</v>
      </c>
      <c r="AD333" s="67">
        <v>733256666.7699765</v>
      </c>
      <c r="AE333" s="67">
        <v>0</v>
      </c>
      <c r="AF333" s="67">
        <v>957803250.64417088</v>
      </c>
      <c r="AG333" s="67">
        <v>78479.681219587088</v>
      </c>
      <c r="AH333" s="67">
        <v>0</v>
      </c>
      <c r="AI333" s="67">
        <v>0</v>
      </c>
      <c r="AJ333" s="67">
        <v>1522813394944.3921</v>
      </c>
      <c r="AK333" s="67">
        <v>355863455258.9248</v>
      </c>
      <c r="AL333" s="67">
        <v>1170400506939.5649</v>
      </c>
      <c r="AM333" s="67">
        <v>2705292516873.2402</v>
      </c>
      <c r="AN333" s="67">
        <v>3061171634221.146</v>
      </c>
      <c r="AO333" s="67">
        <v>238726352901.9285</v>
      </c>
      <c r="AP333" s="67">
        <v>192521252340.26489</v>
      </c>
      <c r="AQ333" s="67">
        <v>46205100561.663582</v>
      </c>
      <c r="AR333" s="67">
        <v>88436000000</v>
      </c>
      <c r="AS333" s="67">
        <v>294131000000</v>
      </c>
      <c r="AT333" s="67">
        <v>896519731718.14526</v>
      </c>
      <c r="AU333" s="67">
        <v>864804743084.3822</v>
      </c>
      <c r="AV333" s="67">
        <v>396586182263.81348</v>
      </c>
      <c r="AW333" s="67">
        <v>468218560820.56873</v>
      </c>
      <c r="AX333" s="67">
        <v>3816850117.6959901</v>
      </c>
      <c r="AY333" s="67">
        <v>20499205.708000518</v>
      </c>
      <c r="AZ333" s="67">
        <v>7188956098.3167753</v>
      </c>
      <c r="BA333" s="67">
        <v>1062713159.744683</v>
      </c>
      <c r="BB333" s="67">
        <v>9470890587.03162</v>
      </c>
      <c r="BC333" s="67">
        <v>4935044376.6617641</v>
      </c>
      <c r="BD333" s="67">
        <v>5220035088.604208</v>
      </c>
      <c r="BE333" s="67">
        <v>237097249611.30701</v>
      </c>
      <c r="BF333" s="67">
        <v>118856230548.2906</v>
      </c>
      <c r="BG333" s="67">
        <v>56852010190.773422</v>
      </c>
      <c r="BH333" s="67">
        <v>0</v>
      </c>
      <c r="BI333" s="67">
        <v>61389008872.242996</v>
      </c>
      <c r="BJ333" s="67">
        <v>0</v>
      </c>
      <c r="BK333" s="67">
        <v>1185755370.938365</v>
      </c>
      <c r="BL333" s="67">
        <v>3247136139.0108452</v>
      </c>
      <c r="BM333" s="67">
        <v>2290864612.891633</v>
      </c>
      <c r="BN333" s="67">
        <v>746779061.39011729</v>
      </c>
      <c r="BO333" s="67">
        <v>7421224.1294324258</v>
      </c>
      <c r="BP333" s="67">
        <v>51099043898.49617</v>
      </c>
      <c r="BQ333" s="67">
        <v>1847931897.6252439</v>
      </c>
      <c r="BR333" s="67">
        <v>525432.47693543264</v>
      </c>
      <c r="BS333" s="67">
        <v>963504286.91148543</v>
      </c>
      <c r="BT333" s="67">
        <v>46948.372780471756</v>
      </c>
      <c r="BU333" s="67">
        <v>0</v>
      </c>
      <c r="BV333" s="67">
        <v>0</v>
      </c>
      <c r="BW333" s="67">
        <v>1770667979416.4939</v>
      </c>
      <c r="BX333" s="67">
        <v>494641878328.27661</v>
      </c>
      <c r="BY333" s="67">
        <v>1276026101088.217</v>
      </c>
      <c r="BZ333" s="67">
        <v>2937316313647.875</v>
      </c>
      <c r="CA333" s="67">
        <v>3143011313647.875</v>
      </c>
    </row>
    <row r="334" spans="1:79">
      <c r="A334" t="s">
        <v>65</v>
      </c>
      <c r="B334" t="s">
        <v>153</v>
      </c>
      <c r="C334" s="67">
        <v>2014</v>
      </c>
      <c r="D334" t="s">
        <v>5331</v>
      </c>
      <c r="E334" s="67">
        <v>142258962</v>
      </c>
      <c r="F334" s="67">
        <v>252536699163.51001</v>
      </c>
      <c r="G334" s="67">
        <v>135069667756.6468</v>
      </c>
      <c r="H334" s="67">
        <v>453968411552.23218</v>
      </c>
      <c r="I334" s="67">
        <v>1039994023904.328</v>
      </c>
      <c r="J334" s="67">
        <v>1002798543268.827</v>
      </c>
      <c r="K334" s="67">
        <v>4102323370.039619</v>
      </c>
      <c r="L334" s="67">
        <v>25999372.835509472</v>
      </c>
      <c r="M334" s="67">
        <v>8619116162.9225559</v>
      </c>
      <c r="N334" s="67">
        <v>1180425923.0681009</v>
      </c>
      <c r="O334" s="67">
        <v>10215475068.482639</v>
      </c>
      <c r="P334" s="67">
        <v>6552007476.6707258</v>
      </c>
      <c r="Q334" s="67">
        <v>6588849918.0345345</v>
      </c>
      <c r="R334" s="67">
        <v>258885995182.05869</v>
      </c>
      <c r="S334" s="67">
        <v>158329689015.56299</v>
      </c>
      <c r="T334" s="67">
        <v>52820858592.337883</v>
      </c>
      <c r="U334" s="67">
        <v>0</v>
      </c>
      <c r="V334" s="67">
        <v>37607307057.700439</v>
      </c>
      <c r="W334" s="67">
        <v>0</v>
      </c>
      <c r="X334" s="67">
        <v>1599137437.3118441</v>
      </c>
      <c r="Y334" s="67">
        <v>8598582628.2424965</v>
      </c>
      <c r="Z334" s="67">
        <v>1214047611.612489</v>
      </c>
      <c r="AA334" s="67">
        <v>355669072.64595348</v>
      </c>
      <c r="AB334" s="67">
        <v>12273766.87744369</v>
      </c>
      <c r="AC334" s="67">
        <v>24204098786.371208</v>
      </c>
      <c r="AD334" s="67">
        <v>713034263.9012686</v>
      </c>
      <c r="AE334" s="67">
        <v>0</v>
      </c>
      <c r="AF334" s="67">
        <v>910385892.85069335</v>
      </c>
      <c r="AG334" s="67">
        <v>77597.887048580495</v>
      </c>
      <c r="AH334" s="67">
        <v>0</v>
      </c>
      <c r="AI334" s="67">
        <v>0</v>
      </c>
      <c r="AJ334" s="67">
        <v>1570476804956.187</v>
      </c>
      <c r="AK334" s="67">
        <v>371257709811.31018</v>
      </c>
      <c r="AL334" s="67">
        <v>1201315404238.449</v>
      </c>
      <c r="AM334" s="67">
        <v>2790848020119.4028</v>
      </c>
      <c r="AN334" s="67">
        <v>3119213532765.3848</v>
      </c>
      <c r="AO334" s="67">
        <v>278182927398.33002</v>
      </c>
      <c r="AP334" s="67">
        <v>224341070482.5242</v>
      </c>
      <c r="AQ334" s="67">
        <v>53841856915.805809</v>
      </c>
      <c r="AR334" s="67">
        <v>85804000000</v>
      </c>
      <c r="AS334" s="67">
        <v>293665000000</v>
      </c>
      <c r="AT334" s="67">
        <v>876197895590.35156</v>
      </c>
      <c r="AU334" s="67">
        <v>841956017740.61975</v>
      </c>
      <c r="AV334" s="67">
        <v>386576974574.29401</v>
      </c>
      <c r="AW334" s="67">
        <v>455379043166.32593</v>
      </c>
      <c r="AX334" s="67">
        <v>6202911112.8008938</v>
      </c>
      <c r="AY334" s="67">
        <v>26780974.32940878</v>
      </c>
      <c r="AZ334" s="67">
        <v>7855906768.6680727</v>
      </c>
      <c r="BA334" s="67">
        <v>1066360183.0286061</v>
      </c>
      <c r="BB334" s="67">
        <v>9612169478.1553268</v>
      </c>
      <c r="BC334" s="67">
        <v>5171458967.8549089</v>
      </c>
      <c r="BD334" s="67">
        <v>4306290364.8946342</v>
      </c>
      <c r="BE334" s="67">
        <v>290364391768.22241</v>
      </c>
      <c r="BF334" s="67">
        <v>241697799621.5928</v>
      </c>
      <c r="BG334" s="67">
        <v>3892317567.4335809</v>
      </c>
      <c r="BH334" s="67">
        <v>0</v>
      </c>
      <c r="BI334" s="67">
        <v>44774274579.195953</v>
      </c>
      <c r="BJ334" s="67">
        <v>0</v>
      </c>
      <c r="BK334" s="67">
        <v>1504154535.903312</v>
      </c>
      <c r="BL334" s="67">
        <v>1511151270.992527</v>
      </c>
      <c r="BM334" s="67">
        <v>1307706107.689512</v>
      </c>
      <c r="BN334" s="67">
        <v>575097915.46851277</v>
      </c>
      <c r="BO334" s="67">
        <v>13177541.42922521</v>
      </c>
      <c r="BP334" s="67">
        <v>37561943004.500214</v>
      </c>
      <c r="BQ334" s="67">
        <v>1317341719.0720401</v>
      </c>
      <c r="BR334" s="67">
        <v>267492.41579311131</v>
      </c>
      <c r="BS334" s="67">
        <v>983379870.02629447</v>
      </c>
      <c r="BT334" s="67">
        <v>55121.698523081577</v>
      </c>
      <c r="BU334" s="67">
        <v>0</v>
      </c>
      <c r="BV334" s="67">
        <v>0</v>
      </c>
      <c r="BW334" s="67">
        <v>1795777340684.946</v>
      </c>
      <c r="BX334" s="67">
        <v>526780765296.37048</v>
      </c>
      <c r="BY334" s="67">
        <v>1268996575388.5759</v>
      </c>
      <c r="BZ334" s="67">
        <v>3032661555441.8511</v>
      </c>
      <c r="CA334" s="67">
        <v>3240522555441.8511</v>
      </c>
    </row>
    <row r="335" spans="1:79">
      <c r="A335" t="s">
        <v>65</v>
      </c>
      <c r="B335" t="s">
        <v>153</v>
      </c>
      <c r="C335" s="67">
        <v>2015</v>
      </c>
      <c r="D335" t="s">
        <v>5332</v>
      </c>
      <c r="E335" s="67">
        <v>144968295</v>
      </c>
      <c r="F335" s="67">
        <v>263353235514.29941</v>
      </c>
      <c r="G335" s="67">
        <v>123397131475.65311</v>
      </c>
      <c r="H335" s="67">
        <v>445800528195.88782</v>
      </c>
      <c r="I335" s="67">
        <v>1055054820766.885</v>
      </c>
      <c r="J335" s="67">
        <v>1017878625552.334</v>
      </c>
      <c r="K335" s="67">
        <v>4085218269.3024278</v>
      </c>
      <c r="L335" s="67">
        <v>26321235.772950441</v>
      </c>
      <c r="M335" s="67">
        <v>8621184221.6257305</v>
      </c>
      <c r="N335" s="67">
        <v>1180693386.8440571</v>
      </c>
      <c r="O335" s="67">
        <v>10220140051.90316</v>
      </c>
      <c r="P335" s="67">
        <v>6411208315.0388536</v>
      </c>
      <c r="Q335" s="67">
        <v>6608247430.1211901</v>
      </c>
      <c r="R335" s="67">
        <v>258696778128.7052</v>
      </c>
      <c r="S335" s="67">
        <v>158329689015.56299</v>
      </c>
      <c r="T335" s="67">
        <v>50411230602.834229</v>
      </c>
      <c r="U335" s="67">
        <v>0</v>
      </c>
      <c r="V335" s="67">
        <v>37192266243.144531</v>
      </c>
      <c r="W335" s="67">
        <v>0</v>
      </c>
      <c r="X335" s="67">
        <v>1579853727.489558</v>
      </c>
      <c r="Y335" s="67">
        <v>8323126186.2708378</v>
      </c>
      <c r="Z335" s="67">
        <v>1172026814.916559</v>
      </c>
      <c r="AA335" s="67">
        <v>342310065.48885661</v>
      </c>
      <c r="AB335" s="67">
        <v>11537656.070613161</v>
      </c>
      <c r="AC335" s="67">
        <v>24204098786.371208</v>
      </c>
      <c r="AD335" s="67">
        <v>693677731.64178848</v>
      </c>
      <c r="AE335" s="67">
        <v>0</v>
      </c>
      <c r="AF335" s="67">
        <v>865558558.80223775</v>
      </c>
      <c r="AG335" s="67">
        <v>76716.092877573887</v>
      </c>
      <c r="AH335" s="67">
        <v>0</v>
      </c>
      <c r="AI335" s="67">
        <v>0</v>
      </c>
      <c r="AJ335" s="67">
        <v>1594076771673.0669</v>
      </c>
      <c r="AK335" s="67">
        <v>376252198969.76208</v>
      </c>
      <c r="AL335" s="67">
        <v>1220120545692.7639</v>
      </c>
      <c r="AM335" s="67">
        <v>2842256485094.4702</v>
      </c>
      <c r="AN335" s="67">
        <v>3165944863943.3389</v>
      </c>
      <c r="AO335" s="67">
        <v>267938249315.48071</v>
      </c>
      <c r="AP335" s="67">
        <v>216079233318.9361</v>
      </c>
      <c r="AQ335" s="67">
        <v>51859015996.544647</v>
      </c>
      <c r="AR335" s="67">
        <v>85732000000</v>
      </c>
      <c r="AS335" s="67">
        <v>304618000000</v>
      </c>
      <c r="AT335" s="67">
        <v>879153132044.72925</v>
      </c>
      <c r="AU335" s="67">
        <v>845363602412.27527</v>
      </c>
      <c r="AV335" s="67">
        <v>390057724187.82532</v>
      </c>
      <c r="AW335" s="67">
        <v>455305878224.44983</v>
      </c>
      <c r="AX335" s="67">
        <v>5917929342.9973507</v>
      </c>
      <c r="AY335" s="67">
        <v>33396805.19282262</v>
      </c>
      <c r="AZ335" s="67">
        <v>6916903405.9600716</v>
      </c>
      <c r="BA335" s="67">
        <v>1076578472.1358099</v>
      </c>
      <c r="BB335" s="67">
        <v>9711712063.0418186</v>
      </c>
      <c r="BC335" s="67">
        <v>5051872387.335578</v>
      </c>
      <c r="BD335" s="67">
        <v>5081137155.7906694</v>
      </c>
      <c r="BE335" s="67">
        <v>163654440662.806</v>
      </c>
      <c r="BF335" s="67">
        <v>113782843167.63541</v>
      </c>
      <c r="BG335" s="67">
        <v>5386000487.1337175</v>
      </c>
      <c r="BH335" s="67">
        <v>0</v>
      </c>
      <c r="BI335" s="67">
        <v>44485597008.036926</v>
      </c>
      <c r="BJ335" s="67">
        <v>0</v>
      </c>
      <c r="BK335" s="67">
        <v>1179035469.921535</v>
      </c>
      <c r="BL335" s="67">
        <v>885733657.62605464</v>
      </c>
      <c r="BM335" s="67">
        <v>473713068.09621698</v>
      </c>
      <c r="BN335" s="67">
        <v>461859022.49978232</v>
      </c>
      <c r="BO335" s="67">
        <v>5661399.7083515171</v>
      </c>
      <c r="BP335" s="67">
        <v>39602530488.449837</v>
      </c>
      <c r="BQ335" s="67">
        <v>1095844314.7103441</v>
      </c>
      <c r="BR335" s="67">
        <v>0</v>
      </c>
      <c r="BS335" s="67">
        <v>781177432.16276896</v>
      </c>
      <c r="BT335" s="67">
        <v>42154.862032079232</v>
      </c>
      <c r="BU335" s="67">
        <v>0</v>
      </c>
      <c r="BV335" s="67">
        <v>0</v>
      </c>
      <c r="BW335" s="67">
        <v>1869798942121.603</v>
      </c>
      <c r="BX335" s="67">
        <v>552478637859.3811</v>
      </c>
      <c r="BY335" s="67">
        <v>1317320304262.2209</v>
      </c>
      <c r="BZ335" s="67">
        <v>2961658764144.6191</v>
      </c>
      <c r="CA335" s="67">
        <v>3180544764144.6191</v>
      </c>
    </row>
    <row r="336" spans="1:79">
      <c r="A336" t="s">
        <v>65</v>
      </c>
      <c r="B336" t="s">
        <v>153</v>
      </c>
      <c r="C336" s="67">
        <v>2016</v>
      </c>
      <c r="D336" t="s">
        <v>5333</v>
      </c>
      <c r="E336" s="67">
        <v>147600222</v>
      </c>
      <c r="F336" s="67">
        <v>275921639735.44592</v>
      </c>
      <c r="G336" s="67">
        <v>125117395689.0074</v>
      </c>
      <c r="H336" s="67">
        <v>462691362958.1701</v>
      </c>
      <c r="I336" s="67">
        <v>1047873451792.24</v>
      </c>
      <c r="J336" s="67">
        <v>1010902539418.5389</v>
      </c>
      <c r="K336" s="67">
        <v>4077348299.1244969</v>
      </c>
      <c r="L336" s="67">
        <v>26643098.71039141</v>
      </c>
      <c r="M336" s="67">
        <v>8639940895.915823</v>
      </c>
      <c r="N336" s="67">
        <v>1183409351.8599069</v>
      </c>
      <c r="O336" s="67">
        <v>10246722802.1366</v>
      </c>
      <c r="P336" s="67">
        <v>6223203759.3052607</v>
      </c>
      <c r="Q336" s="67">
        <v>6547872673.7514763</v>
      </c>
      <c r="R336" s="67">
        <v>258766043019.16089</v>
      </c>
      <c r="S336" s="67">
        <v>158329689015.56299</v>
      </c>
      <c r="T336" s="67">
        <v>53664228388.664001</v>
      </c>
      <c r="U336" s="67">
        <v>0</v>
      </c>
      <c r="V336" s="67">
        <v>36782826440.092743</v>
      </c>
      <c r="W336" s="67">
        <v>0</v>
      </c>
      <c r="X336" s="67">
        <v>1556693895.0899291</v>
      </c>
      <c r="Y336" s="67">
        <v>7997462104.9771824</v>
      </c>
      <c r="Z336" s="67">
        <v>1134272174.877882</v>
      </c>
      <c r="AA336" s="67">
        <v>328473950.93329191</v>
      </c>
      <c r="AB336" s="67">
        <v>10858426.55340136</v>
      </c>
      <c r="AC336" s="67">
        <v>24271312036.174671</v>
      </c>
      <c r="AD336" s="67">
        <v>671175098.63922429</v>
      </c>
      <c r="AE336" s="67">
        <v>0</v>
      </c>
      <c r="AF336" s="67">
        <v>812502918.54844344</v>
      </c>
      <c r="AG336" s="67">
        <v>75834.298706567293</v>
      </c>
      <c r="AH336" s="67">
        <v>0</v>
      </c>
      <c r="AI336" s="67">
        <v>0</v>
      </c>
      <c r="AJ336" s="67">
        <v>1637110313378.854</v>
      </c>
      <c r="AK336" s="67">
        <v>389426483001.27533</v>
      </c>
      <c r="AL336" s="67">
        <v>1247607035414.135</v>
      </c>
      <c r="AM336" s="67">
        <v>2892114901676.8652</v>
      </c>
      <c r="AN336" s="67">
        <v>3228417286372.0298</v>
      </c>
      <c r="AO336" s="67">
        <v>265091843076.42209</v>
      </c>
      <c r="AP336" s="67">
        <v>213783744416.46951</v>
      </c>
      <c r="AQ336" s="67">
        <v>51308098659.952667</v>
      </c>
      <c r="AR336" s="67">
        <v>93770000000</v>
      </c>
      <c r="AS336" s="67">
        <v>340562000000</v>
      </c>
      <c r="AT336" s="67">
        <v>715442303534.46606</v>
      </c>
      <c r="AU336" s="67">
        <v>683253061343.14624</v>
      </c>
      <c r="AV336" s="67">
        <v>313529499111.42401</v>
      </c>
      <c r="AW336" s="67">
        <v>369723562231.72229</v>
      </c>
      <c r="AX336" s="67">
        <v>4506255429.9256477</v>
      </c>
      <c r="AY336" s="67">
        <v>31894155.762589511</v>
      </c>
      <c r="AZ336" s="67">
        <v>7047995820.2203703</v>
      </c>
      <c r="BA336" s="67">
        <v>1094204035.7228601</v>
      </c>
      <c r="BB336" s="67">
        <v>9818523079.7102242</v>
      </c>
      <c r="BC336" s="67">
        <v>5252690487.2997742</v>
      </c>
      <c r="BD336" s="67">
        <v>4437679182.6783352</v>
      </c>
      <c r="BE336" s="67">
        <v>117353919873.28799</v>
      </c>
      <c r="BF336" s="67">
        <v>82987132773.871765</v>
      </c>
      <c r="BG336" s="67">
        <v>141577503.82635701</v>
      </c>
      <c r="BH336" s="67">
        <v>0</v>
      </c>
      <c r="BI336" s="67">
        <v>34225209595.58984</v>
      </c>
      <c r="BJ336" s="67">
        <v>0</v>
      </c>
      <c r="BK336" s="67">
        <v>979027998.22979856</v>
      </c>
      <c r="BL336" s="67">
        <v>3175830041.3567762</v>
      </c>
      <c r="BM336" s="67">
        <v>379747709.92259419</v>
      </c>
      <c r="BN336" s="67">
        <v>483519446.95619828</v>
      </c>
      <c r="BO336" s="67">
        <v>2666875.9569845758</v>
      </c>
      <c r="BP336" s="67">
        <v>27189281786.48027</v>
      </c>
      <c r="BQ336" s="67">
        <v>1232705012.547287</v>
      </c>
      <c r="BR336" s="67">
        <v>0</v>
      </c>
      <c r="BS336" s="67">
        <v>782397988.74977756</v>
      </c>
      <c r="BT336" s="67">
        <v>32735.39015245327</v>
      </c>
      <c r="BU336" s="67">
        <v>0</v>
      </c>
      <c r="BV336" s="67">
        <v>0</v>
      </c>
      <c r="BW336" s="67">
        <v>1738236664029.1689</v>
      </c>
      <c r="BX336" s="67">
        <v>481163618995.5769</v>
      </c>
      <c r="BY336" s="67">
        <v>1257073045033.592</v>
      </c>
      <c r="BZ336" s="67">
        <v>2589332730513.3452</v>
      </c>
      <c r="CA336" s="67">
        <v>2836124730513.3452</v>
      </c>
    </row>
    <row r="337" spans="1:79">
      <c r="A337" t="s">
        <v>65</v>
      </c>
      <c r="B337" t="s">
        <v>153</v>
      </c>
      <c r="C337" s="67">
        <v>2017</v>
      </c>
      <c r="D337" t="s">
        <v>5334</v>
      </c>
      <c r="E337" s="67">
        <v>150169177</v>
      </c>
      <c r="F337" s="67">
        <v>288655649719.58087</v>
      </c>
      <c r="G337" s="67">
        <v>140806179517.35461</v>
      </c>
      <c r="H337" s="67">
        <v>463414680557.67603</v>
      </c>
      <c r="I337" s="67">
        <v>1069088979922.955</v>
      </c>
      <c r="J337" s="67">
        <v>1032594493183.057</v>
      </c>
      <c r="K337" s="67">
        <v>4069478328.9465671</v>
      </c>
      <c r="L337" s="67">
        <v>26929199.099227831</v>
      </c>
      <c r="M337" s="67">
        <v>8657900276.748312</v>
      </c>
      <c r="N337" s="67">
        <v>1185862618.049587</v>
      </c>
      <c r="O337" s="67">
        <v>10268015851.773199</v>
      </c>
      <c r="P337" s="67">
        <v>6002080969.7819681</v>
      </c>
      <c r="Q337" s="67">
        <v>6231450757.8379164</v>
      </c>
      <c r="R337" s="67">
        <v>258064059346.51129</v>
      </c>
      <c r="S337" s="67">
        <v>158329689015.56299</v>
      </c>
      <c r="T337" s="67">
        <v>53664228388.664001</v>
      </c>
      <c r="U337" s="67">
        <v>0</v>
      </c>
      <c r="V337" s="67">
        <v>36220626739.993874</v>
      </c>
      <c r="W337" s="67">
        <v>0</v>
      </c>
      <c r="X337" s="67">
        <v>1529561037.048522</v>
      </c>
      <c r="Y337" s="67">
        <v>7594009810.7434969</v>
      </c>
      <c r="Z337" s="67">
        <v>1117021790.2515049</v>
      </c>
      <c r="AA337" s="67">
        <v>314795281.8192215</v>
      </c>
      <c r="AB337" s="67">
        <v>10229386.40938255</v>
      </c>
      <c r="AC337" s="67">
        <v>24244289429.993179</v>
      </c>
      <c r="AD337" s="67">
        <v>647950281.61830163</v>
      </c>
      <c r="AE337" s="67">
        <v>0</v>
      </c>
      <c r="AF337" s="67">
        <v>762694769.60571504</v>
      </c>
      <c r="AG337" s="67">
        <v>74952.5045355607</v>
      </c>
      <c r="AH337" s="67">
        <v>0</v>
      </c>
      <c r="AI337" s="67">
        <v>0</v>
      </c>
      <c r="AJ337" s="67">
        <v>1645548928037.46</v>
      </c>
      <c r="AK337" s="67">
        <v>392260815307.39783</v>
      </c>
      <c r="AL337" s="67">
        <v>1253246966453.2319</v>
      </c>
      <c r="AM337" s="67">
        <v>2944908754060.7769</v>
      </c>
      <c r="AN337" s="67">
        <v>3264188815010.1782</v>
      </c>
      <c r="AO337" s="67">
        <v>253012790575.431</v>
      </c>
      <c r="AP337" s="67">
        <v>204042573044.70251</v>
      </c>
      <c r="AQ337" s="67">
        <v>48970217530.728577</v>
      </c>
      <c r="AR337" s="67">
        <v>121139000000</v>
      </c>
      <c r="AS337" s="67">
        <v>398352000000</v>
      </c>
      <c r="AT337" s="67">
        <v>633499084672.13818</v>
      </c>
      <c r="AU337" s="67">
        <v>601690894982.30103</v>
      </c>
      <c r="AV337" s="67">
        <v>276769616677.48468</v>
      </c>
      <c r="AW337" s="67">
        <v>324921278304.81641</v>
      </c>
      <c r="AX337" s="67">
        <v>5638898676.6090345</v>
      </c>
      <c r="AY337" s="67">
        <v>30460712.624357201</v>
      </c>
      <c r="AZ337" s="67">
        <v>7945473775.6433821</v>
      </c>
      <c r="BA337" s="67">
        <v>1115472616.8779271</v>
      </c>
      <c r="BB337" s="67">
        <v>10034710084.04492</v>
      </c>
      <c r="BC337" s="67">
        <v>5256222447.848731</v>
      </c>
      <c r="BD337" s="67">
        <v>1786951376.1887701</v>
      </c>
      <c r="BE337" s="67">
        <v>135676161499.11079</v>
      </c>
      <c r="BF337" s="67">
        <v>108917395903.55231</v>
      </c>
      <c r="BG337" s="67">
        <v>850825667.89870858</v>
      </c>
      <c r="BH337" s="67">
        <v>0</v>
      </c>
      <c r="BI337" s="67">
        <v>25907939927.659801</v>
      </c>
      <c r="BJ337" s="67">
        <v>0</v>
      </c>
      <c r="BK337" s="67">
        <v>1710666066.951828</v>
      </c>
      <c r="BL337" s="67">
        <v>3056038562.1798139</v>
      </c>
      <c r="BM337" s="67">
        <v>575548020.53591812</v>
      </c>
      <c r="BN337" s="67">
        <v>695688189.98986006</v>
      </c>
      <c r="BO337" s="67">
        <v>3872731.6077603139</v>
      </c>
      <c r="BP337" s="67">
        <v>17290662259.13546</v>
      </c>
      <c r="BQ337" s="67">
        <v>1488234129.1347611</v>
      </c>
      <c r="BR337" s="67">
        <v>0</v>
      </c>
      <c r="BS337" s="67">
        <v>1087001873.476063</v>
      </c>
      <c r="BT337" s="67">
        <v>228094.64833387599</v>
      </c>
      <c r="BU337" s="67">
        <v>0</v>
      </c>
      <c r="BV337" s="67">
        <v>0</v>
      </c>
      <c r="BW337" s="67">
        <v>1433039095470.4441</v>
      </c>
      <c r="BX337" s="67">
        <v>380332301522.11658</v>
      </c>
      <c r="BY337" s="67">
        <v>1052706793948.327</v>
      </c>
      <c r="BZ337" s="67">
        <v>2178014132217.124</v>
      </c>
      <c r="CA337" s="67">
        <v>2455227132217.124</v>
      </c>
    </row>
    <row r="338" spans="1:79">
      <c r="A338" t="s">
        <v>65</v>
      </c>
      <c r="B338" t="s">
        <v>153</v>
      </c>
      <c r="C338" s="67">
        <v>2018</v>
      </c>
      <c r="D338" t="s">
        <v>5335</v>
      </c>
      <c r="E338" s="67">
        <v>152658515</v>
      </c>
      <c r="F338" s="67">
        <v>303173641599.97357</v>
      </c>
      <c r="G338" s="67">
        <v>122279875891.2981</v>
      </c>
      <c r="H338" s="67">
        <v>440714694843.30829</v>
      </c>
      <c r="I338" s="67">
        <v>1070414945714.605</v>
      </c>
      <c r="J338" s="67">
        <v>1034085476187.42</v>
      </c>
      <c r="K338" s="67">
        <v>4061608358.7686362</v>
      </c>
      <c r="L338" s="67">
        <v>27251062.0366688</v>
      </c>
      <c r="M338" s="67">
        <v>8673581179.616106</v>
      </c>
      <c r="N338" s="67">
        <v>1187990362.12765</v>
      </c>
      <c r="O338" s="67">
        <v>10286298640.984501</v>
      </c>
      <c r="P338" s="67">
        <v>5766224415.3351955</v>
      </c>
      <c r="Q338" s="67">
        <v>6171318470.3692856</v>
      </c>
      <c r="R338" s="67">
        <v>219495864109.96329</v>
      </c>
      <c r="S338" s="67">
        <v>129204307022.6819</v>
      </c>
      <c r="T338" s="67">
        <v>53664228388.664001</v>
      </c>
      <c r="U338" s="67">
        <v>0</v>
      </c>
      <c r="V338" s="67">
        <v>35702074746.124748</v>
      </c>
      <c r="W338" s="67">
        <v>0</v>
      </c>
      <c r="X338" s="67">
        <v>1500490117.7184429</v>
      </c>
      <c r="Y338" s="67">
        <v>7198249505.3838539</v>
      </c>
      <c r="Z338" s="67">
        <v>1099122363.1833899</v>
      </c>
      <c r="AA338" s="67">
        <v>296645639.27410978</v>
      </c>
      <c r="AB338" s="67">
        <v>9573578.5996608045</v>
      </c>
      <c r="AC338" s="67">
        <v>24271312036.174679</v>
      </c>
      <c r="AD338" s="67">
        <v>614711686.63109088</v>
      </c>
      <c r="AE338" s="67">
        <v>0</v>
      </c>
      <c r="AF338" s="67">
        <v>711890457.68413198</v>
      </c>
      <c r="AG338" s="67">
        <v>79361.475390593681</v>
      </c>
      <c r="AH338" s="67">
        <v>0</v>
      </c>
      <c r="AI338" s="67">
        <v>0</v>
      </c>
      <c r="AJ338" s="67">
        <v>1653995740026.96</v>
      </c>
      <c r="AK338" s="67">
        <v>395119813983.17767</v>
      </c>
      <c r="AL338" s="67">
        <v>1258863709806.759</v>
      </c>
      <c r="AM338" s="67">
        <v>2931341918847.9839</v>
      </c>
      <c r="AN338" s="67">
        <v>3250827763139.4111</v>
      </c>
      <c r="AO338" s="67">
        <v>286719738327.82471</v>
      </c>
      <c r="AP338" s="67">
        <v>231225595425.6651</v>
      </c>
      <c r="AQ338" s="67">
        <v>55494142902.159622</v>
      </c>
      <c r="AR338" s="67">
        <v>115373000000</v>
      </c>
      <c r="AS338" s="67">
        <v>414834000000</v>
      </c>
      <c r="AT338" s="67">
        <v>662620848749.64697</v>
      </c>
      <c r="AU338" s="67">
        <v>630060816155.95215</v>
      </c>
      <c r="AV338" s="67">
        <v>290544341297.8075</v>
      </c>
      <c r="AW338" s="67">
        <v>339516474858.14459</v>
      </c>
      <c r="AX338" s="67">
        <v>3027018770.394073</v>
      </c>
      <c r="AY338" s="67">
        <v>29037197.717804361</v>
      </c>
      <c r="AZ338" s="67">
        <v>8331568767.1327848</v>
      </c>
      <c r="BA338" s="67">
        <v>1159347819.4207461</v>
      </c>
      <c r="BB338" s="67">
        <v>10288499271.54953</v>
      </c>
      <c r="BC338" s="67">
        <v>5393295154.3686018</v>
      </c>
      <c r="BD338" s="67">
        <v>4331265613.111371</v>
      </c>
      <c r="BE338" s="67">
        <v>197753075646.91919</v>
      </c>
      <c r="BF338" s="67">
        <v>143728814504.68689</v>
      </c>
      <c r="BG338" s="67">
        <v>30596882422.030369</v>
      </c>
      <c r="BH338" s="67">
        <v>0</v>
      </c>
      <c r="BI338" s="67">
        <v>23427378720.201969</v>
      </c>
      <c r="BJ338" s="67">
        <v>0</v>
      </c>
      <c r="BK338" s="67">
        <v>1905068309.2866499</v>
      </c>
      <c r="BL338" s="67">
        <v>1774182917.927006</v>
      </c>
      <c r="BM338" s="67">
        <v>569799178.61619318</v>
      </c>
      <c r="BN338" s="67">
        <v>563556314.01431811</v>
      </c>
      <c r="BO338" s="67">
        <v>5032122.104969264</v>
      </c>
      <c r="BP338" s="67">
        <v>16478794639.026199</v>
      </c>
      <c r="BQ338" s="67">
        <v>1119748363.1886611</v>
      </c>
      <c r="BR338" s="67">
        <v>0</v>
      </c>
      <c r="BS338" s="67">
        <v>1010917963.851964</v>
      </c>
      <c r="BT338" s="67">
        <v>278912.18601129658</v>
      </c>
      <c r="BU338" s="67">
        <v>0</v>
      </c>
      <c r="BV338" s="67">
        <v>0</v>
      </c>
      <c r="BW338" s="67">
        <v>1511903985357.125</v>
      </c>
      <c r="BX338" s="67">
        <v>387339686674.88232</v>
      </c>
      <c r="BY338" s="67">
        <v>1124564298682.2429</v>
      </c>
      <c r="BZ338" s="67">
        <v>2359536648081.5161</v>
      </c>
      <c r="CA338" s="67">
        <v>2658997648081.5161</v>
      </c>
    </row>
    <row r="339" spans="1:79">
      <c r="A339" t="s">
        <v>65</v>
      </c>
      <c r="B339" t="s">
        <v>153</v>
      </c>
      <c r="C339" s="67">
        <v>2019</v>
      </c>
      <c r="D339" t="s">
        <v>5336</v>
      </c>
      <c r="E339" s="67">
        <v>155046387</v>
      </c>
      <c r="F339" s="67">
        <v>319382013769.28821</v>
      </c>
      <c r="G339" s="67">
        <v>131896000000</v>
      </c>
      <c r="H339" s="67">
        <v>460678000000</v>
      </c>
      <c r="I339" s="67">
        <v>1076384770375.324</v>
      </c>
      <c r="J339" s="67">
        <v>1040224671888.27</v>
      </c>
      <c r="K339" s="67">
        <v>4053738388.5907049</v>
      </c>
      <c r="L339" s="67">
        <v>27537162.425505221</v>
      </c>
      <c r="M339" s="67">
        <v>8689927487.4979916</v>
      </c>
      <c r="N339" s="67">
        <v>1190228928.568017</v>
      </c>
      <c r="O339" s="67">
        <v>10305429756.857531</v>
      </c>
      <c r="P339" s="67">
        <v>5530367860.8884773</v>
      </c>
      <c r="Q339" s="67">
        <v>6362868902.2250023</v>
      </c>
      <c r="R339" s="67">
        <v>208575763170.94501</v>
      </c>
      <c r="S339" s="67">
        <v>119729785169.5762</v>
      </c>
      <c r="T339" s="67">
        <v>53664228388.664001</v>
      </c>
      <c r="U339" s="67">
        <v>0</v>
      </c>
      <c r="V339" s="67">
        <v>35181749612.704826</v>
      </c>
      <c r="W339" s="67">
        <v>0</v>
      </c>
      <c r="X339" s="67">
        <v>1472388229.0327001</v>
      </c>
      <c r="Y339" s="67">
        <v>6850527991.3491354</v>
      </c>
      <c r="Z339" s="67">
        <v>1080913459.9464271</v>
      </c>
      <c r="AA339" s="67">
        <v>282150162.2938627</v>
      </c>
      <c r="AB339" s="67">
        <v>9151987.8648396861</v>
      </c>
      <c r="AC339" s="67">
        <v>24242054884.180271</v>
      </c>
      <c r="AD339" s="67">
        <v>589392004.55619371</v>
      </c>
      <c r="AE339" s="67">
        <v>0</v>
      </c>
      <c r="AF339" s="67">
        <v>655109167.88942158</v>
      </c>
      <c r="AG339" s="67">
        <v>61725.591970461763</v>
      </c>
      <c r="AH339" s="67">
        <v>0</v>
      </c>
      <c r="AI339" s="67">
        <v>0</v>
      </c>
      <c r="AJ339" s="67">
        <v>1662462889659.8689</v>
      </c>
      <c r="AK339" s="67">
        <v>398004856122.04523</v>
      </c>
      <c r="AL339" s="67">
        <v>1264458033537.824</v>
      </c>
      <c r="AM339" s="67">
        <v>2938023436975.4258</v>
      </c>
      <c r="AN339" s="67">
        <v>3266805436975.4258</v>
      </c>
      <c r="AO339" s="67">
        <v>319382013769.28833</v>
      </c>
      <c r="AP339" s="67">
        <v>257566140136.5228</v>
      </c>
      <c r="AQ339" s="67">
        <v>61815873632.765472</v>
      </c>
      <c r="AR339" s="67">
        <v>131896000000</v>
      </c>
      <c r="AS339" s="67">
        <v>460678000000</v>
      </c>
      <c r="AT339" s="67">
        <v>1076384770375.324</v>
      </c>
      <c r="AU339" s="67">
        <v>1040224671888.27</v>
      </c>
      <c r="AV339" s="67">
        <v>491368659468.25781</v>
      </c>
      <c r="AW339" s="67">
        <v>548856012420.01257</v>
      </c>
      <c r="AX339" s="67">
        <v>4053738388.5907049</v>
      </c>
      <c r="AY339" s="67">
        <v>27537162.425505221</v>
      </c>
      <c r="AZ339" s="67">
        <v>8689927487.4979916</v>
      </c>
      <c r="BA339" s="67">
        <v>1190228928.568017</v>
      </c>
      <c r="BB339" s="67">
        <v>10305429756.857531</v>
      </c>
      <c r="BC339" s="67">
        <v>5530367860.8884773</v>
      </c>
      <c r="BD339" s="67">
        <v>6362868902.2250023</v>
      </c>
      <c r="BE339" s="67">
        <v>208575763170.94501</v>
      </c>
      <c r="BF339" s="67">
        <v>119729785169.5762</v>
      </c>
      <c r="BG339" s="67">
        <v>53664228388.664001</v>
      </c>
      <c r="BH339" s="67">
        <v>0</v>
      </c>
      <c r="BI339" s="67">
        <v>35181749612.704826</v>
      </c>
      <c r="BJ339" s="67">
        <v>0</v>
      </c>
      <c r="BK339" s="67">
        <v>1472388229.0327001</v>
      </c>
      <c r="BL339" s="67">
        <v>6850527991.3491354</v>
      </c>
      <c r="BM339" s="67">
        <v>1080913459.9464271</v>
      </c>
      <c r="BN339" s="67">
        <v>282150162.2938627</v>
      </c>
      <c r="BO339" s="67">
        <v>9151987.8648396861</v>
      </c>
      <c r="BP339" s="67">
        <v>24242054884.180271</v>
      </c>
      <c r="BQ339" s="67">
        <v>589392004.55619371</v>
      </c>
      <c r="BR339" s="67">
        <v>0</v>
      </c>
      <c r="BS339" s="67">
        <v>655109167.88942158</v>
      </c>
      <c r="BT339" s="67">
        <v>61725.591970461763</v>
      </c>
      <c r="BU339" s="67">
        <v>0</v>
      </c>
      <c r="BV339" s="67">
        <v>0</v>
      </c>
      <c r="BW339" s="67">
        <v>1662462889659.8689</v>
      </c>
      <c r="BX339" s="67">
        <v>398004856122.04523</v>
      </c>
      <c r="BY339" s="67">
        <v>1264458033537.824</v>
      </c>
      <c r="BZ339" s="67">
        <v>2938023436975.4258</v>
      </c>
      <c r="CA339" s="67">
        <v>3266805436975.4258</v>
      </c>
    </row>
    <row r="340" spans="1:79">
      <c r="A340" t="s">
        <v>65</v>
      </c>
      <c r="B340" t="s">
        <v>153</v>
      </c>
      <c r="C340" s="67">
        <v>2020</v>
      </c>
      <c r="D340" t="s">
        <v>5337</v>
      </c>
      <c r="E340" s="67">
        <v>157405785</v>
      </c>
      <c r="F340" s="67">
        <v>336085132931.87622</v>
      </c>
      <c r="G340" s="67">
        <v>136718657391.83859</v>
      </c>
      <c r="H340" s="67">
        <v>489448398221.0116</v>
      </c>
      <c r="I340" s="67">
        <v>1091728031644.371</v>
      </c>
      <c r="J340" s="67">
        <v>1054665887720.653</v>
      </c>
      <c r="K340" s="67">
        <v>4045868418.412775</v>
      </c>
      <c r="L340" s="67">
        <v>27859025.36294619</v>
      </c>
      <c r="M340" s="67">
        <v>8706182754.0954762</v>
      </c>
      <c r="N340" s="67">
        <v>1192471722.458288</v>
      </c>
      <c r="O340" s="67">
        <v>10324406917.6765</v>
      </c>
      <c r="P340" s="67">
        <v>5294511306.4416656</v>
      </c>
      <c r="Q340" s="67">
        <v>7292494668.9779434</v>
      </c>
      <c r="R340" s="67">
        <v>206975693024.33371</v>
      </c>
      <c r="S340" s="67">
        <v>119729785169.5762</v>
      </c>
      <c r="T340" s="67">
        <v>53664228388.664001</v>
      </c>
      <c r="U340" s="67">
        <v>0</v>
      </c>
      <c r="V340" s="67">
        <v>35754126579.185112</v>
      </c>
      <c r="W340" s="67">
        <v>0</v>
      </c>
      <c r="X340" s="67">
        <v>1448162462.9243009</v>
      </c>
      <c r="Y340" s="67">
        <v>6500936245.8307323</v>
      </c>
      <c r="Z340" s="67">
        <v>1062518157.835021</v>
      </c>
      <c r="AA340" s="67">
        <v>282150162.2938627</v>
      </c>
      <c r="AB340" s="67">
        <v>8717013.2971671037</v>
      </c>
      <c r="AC340" s="67">
        <v>25279510783.226688</v>
      </c>
      <c r="AD340" s="67">
        <v>559800277.35754836</v>
      </c>
      <c r="AE340" s="67">
        <v>0</v>
      </c>
      <c r="AF340" s="67">
        <v>612274159.79867518</v>
      </c>
      <c r="AG340" s="67">
        <v>57316.621115428767</v>
      </c>
      <c r="AH340" s="67">
        <v>0</v>
      </c>
      <c r="AI340" s="67">
        <v>0</v>
      </c>
      <c r="AJ340" s="67">
        <v>1670705617932.5801</v>
      </c>
      <c r="AK340" s="67">
        <v>400857607626.49792</v>
      </c>
      <c r="AL340" s="67">
        <v>1269852202023.792</v>
      </c>
      <c r="AM340" s="67">
        <v>2954434910402.6782</v>
      </c>
      <c r="AN340" s="67">
        <v>3304943734175.6382</v>
      </c>
      <c r="AO340" s="67">
        <v>341534330517.3446</v>
      </c>
      <c r="AP340" s="67">
        <v>275430911707.53589</v>
      </c>
      <c r="AQ340" s="67">
        <v>66103418809.808632</v>
      </c>
      <c r="AR340" s="67">
        <v>141290000000</v>
      </c>
      <c r="AS340" s="67">
        <v>508437000000</v>
      </c>
      <c r="AT340" s="67">
        <v>1186350591013.707</v>
      </c>
      <c r="AU340" s="67">
        <v>1150040314960.5859</v>
      </c>
      <c r="AV340" s="67">
        <v>547573755175.15411</v>
      </c>
      <c r="AW340" s="67">
        <v>602466559785.43237</v>
      </c>
      <c r="AX340" s="67">
        <v>3454593814.313168</v>
      </c>
      <c r="AY340" s="67">
        <v>26363066.04111205</v>
      </c>
      <c r="AZ340" s="67">
        <v>4110648723.2420559</v>
      </c>
      <c r="BA340" s="67">
        <v>1220427854.0563331</v>
      </c>
      <c r="BB340" s="67">
        <v>10423942709.46203</v>
      </c>
      <c r="BC340" s="67">
        <v>5667440567.4083157</v>
      </c>
      <c r="BD340" s="67">
        <v>11406859318.5973</v>
      </c>
      <c r="BE340" s="67">
        <v>43496760577.014641</v>
      </c>
      <c r="BF340" s="67">
        <v>16714576206.19854</v>
      </c>
      <c r="BG340" s="67">
        <v>166349993.7288942</v>
      </c>
      <c r="BH340" s="67">
        <v>0</v>
      </c>
      <c r="BI340" s="67">
        <v>26615834377.087212</v>
      </c>
      <c r="BJ340" s="67">
        <v>0</v>
      </c>
      <c r="BK340" s="67">
        <v>1619248087.9021959</v>
      </c>
      <c r="BL340" s="67">
        <v>8820663399.0787449</v>
      </c>
      <c r="BM340" s="67">
        <v>1393108711.649153</v>
      </c>
      <c r="BN340" s="67">
        <v>200496185.67877501</v>
      </c>
      <c r="BO340" s="67">
        <v>7580881.6785922218</v>
      </c>
      <c r="BP340" s="67">
        <v>13052936007.975321</v>
      </c>
      <c r="BQ340" s="67">
        <v>939592620.69067144</v>
      </c>
      <c r="BR340" s="67">
        <v>0</v>
      </c>
      <c r="BS340" s="67">
        <v>582131276.61118674</v>
      </c>
      <c r="BT340" s="67">
        <v>77205.822565891169</v>
      </c>
      <c r="BU340" s="67">
        <v>0</v>
      </c>
      <c r="BV340" s="67">
        <v>0</v>
      </c>
      <c r="BW340" s="67">
        <v>1811621442315.1189</v>
      </c>
      <c r="BX340" s="67">
        <v>435344694429.39911</v>
      </c>
      <c r="BY340" s="67">
        <v>1376276747885.719</v>
      </c>
      <c r="BZ340" s="67">
        <v>3015856124423.1851</v>
      </c>
      <c r="CA340" s="67">
        <v>3383003124423.1851</v>
      </c>
    </row>
    <row r="341" spans="1:79">
      <c r="A341" t="s">
        <v>65</v>
      </c>
      <c r="B341" t="s">
        <v>153</v>
      </c>
      <c r="C341" s="67">
        <v>1995</v>
      </c>
      <c r="D341" t="s">
        <v>5338</v>
      </c>
      <c r="E341" s="67">
        <v>90161502</v>
      </c>
      <c r="F341" s="67">
        <v>329648787935.21472</v>
      </c>
      <c r="G341" s="67">
        <v>680453776667.74805</v>
      </c>
      <c r="H341" s="67">
        <v>1587196260163.771</v>
      </c>
      <c r="I341" s="67">
        <v>747207579624.7196</v>
      </c>
      <c r="J341" s="67">
        <v>679158451885.84485</v>
      </c>
      <c r="K341" s="67">
        <v>711964999.96694946</v>
      </c>
      <c r="L341" s="67">
        <v>0</v>
      </c>
      <c r="M341" s="67">
        <v>41855819707.801437</v>
      </c>
      <c r="N341" s="67">
        <v>1860307248.857383</v>
      </c>
      <c r="O341" s="67">
        <v>16363168588.61293</v>
      </c>
      <c r="P341" s="67">
        <v>1276285082.5582831</v>
      </c>
      <c r="Q341" s="67">
        <v>3479169185.4179211</v>
      </c>
      <c r="R341" s="67">
        <v>2741654649658.686</v>
      </c>
      <c r="S341" s="67">
        <v>2534602380312.9731</v>
      </c>
      <c r="T341" s="67">
        <v>162174125080.0708</v>
      </c>
      <c r="U341" s="67">
        <v>301476296.1899783</v>
      </c>
      <c r="V341" s="67">
        <v>65611088971.242928</v>
      </c>
      <c r="W341" s="67">
        <v>0</v>
      </c>
      <c r="X341" s="67">
        <v>23393154847.716721</v>
      </c>
      <c r="Y341" s="67">
        <v>4963195380.1896229</v>
      </c>
      <c r="Z341" s="67">
        <v>30933781062.40287</v>
      </c>
      <c r="AA341" s="67">
        <v>467424503.81584632</v>
      </c>
      <c r="AB341" s="67">
        <v>0</v>
      </c>
      <c r="AC341" s="67">
        <v>189922989.6955072</v>
      </c>
      <c r="AD341" s="67">
        <v>0</v>
      </c>
      <c r="AE341" s="67">
        <v>0</v>
      </c>
      <c r="AF341" s="67">
        <v>4989834310.986701</v>
      </c>
      <c r="AG341" s="67">
        <v>0</v>
      </c>
      <c r="AH341" s="67">
        <v>673775876.43565726</v>
      </c>
      <c r="AI341" s="67">
        <v>0</v>
      </c>
      <c r="AJ341" s="67">
        <v>569925705540.28455</v>
      </c>
      <c r="AK341" s="67">
        <v>117499383672.6967</v>
      </c>
      <c r="AL341" s="67">
        <v>462933936287.00348</v>
      </c>
      <c r="AM341" s="67">
        <v>675110075831.98022</v>
      </c>
      <c r="AN341" s="67">
        <v>3909714518812.8882</v>
      </c>
      <c r="AO341" s="67">
        <v>458203955876.66553</v>
      </c>
      <c r="AP341" s="67">
        <v>369519319255.37543</v>
      </c>
      <c r="AQ341" s="67">
        <v>88684636621.29007</v>
      </c>
      <c r="AR341" s="67">
        <v>35938000000</v>
      </c>
      <c r="AS341" s="67">
        <v>48949000000</v>
      </c>
      <c r="AT341" s="67">
        <v>230489285296.84409</v>
      </c>
      <c r="AU341" s="67">
        <v>209667772720.08179</v>
      </c>
      <c r="AV341" s="67">
        <v>90288862510.675385</v>
      </c>
      <c r="AW341" s="67">
        <v>119378910209.4064</v>
      </c>
      <c r="AX341" s="67">
        <v>927126988.4720881</v>
      </c>
      <c r="AY341" s="67">
        <v>0</v>
      </c>
      <c r="AZ341" s="67">
        <v>1305939540.291718</v>
      </c>
      <c r="BA341" s="67">
        <v>1924677713.0945511</v>
      </c>
      <c r="BB341" s="67">
        <v>10997247364.93594</v>
      </c>
      <c r="BC341" s="67">
        <v>298923541.8581115</v>
      </c>
      <c r="BD341" s="67">
        <v>5367597428.1098862</v>
      </c>
      <c r="BE341" s="67">
        <v>571724175230.91968</v>
      </c>
      <c r="BF341" s="67">
        <v>526421682399.8465</v>
      </c>
      <c r="BG341" s="67">
        <v>36702302002.429047</v>
      </c>
      <c r="BH341" s="67">
        <v>0</v>
      </c>
      <c r="BI341" s="67">
        <v>8600190828.6441517</v>
      </c>
      <c r="BJ341" s="67">
        <v>24672566.697625492</v>
      </c>
      <c r="BK341" s="67">
        <v>5057445592.6427298</v>
      </c>
      <c r="BL341" s="67">
        <v>0</v>
      </c>
      <c r="BM341" s="67">
        <v>1279724187.38114</v>
      </c>
      <c r="BN341" s="67">
        <v>125385227.03326041</v>
      </c>
      <c r="BO341" s="67">
        <v>0</v>
      </c>
      <c r="BP341" s="67">
        <v>0</v>
      </c>
      <c r="BQ341" s="67">
        <v>147804872.3337695</v>
      </c>
      <c r="BR341" s="67">
        <v>0</v>
      </c>
      <c r="BS341" s="67">
        <v>1334118246.6459179</v>
      </c>
      <c r="BT341" s="67">
        <v>0</v>
      </c>
      <c r="BU341" s="67">
        <v>631040135.9097091</v>
      </c>
      <c r="BV341" s="67">
        <v>0</v>
      </c>
      <c r="BW341" s="67">
        <v>548471949374.02551</v>
      </c>
      <c r="BX341" s="67">
        <v>111145470683.4772</v>
      </c>
      <c r="BY341" s="67">
        <v>437326478690.5484</v>
      </c>
      <c r="BZ341" s="67">
        <v>1651716579907.0381</v>
      </c>
      <c r="CA341" s="67">
        <v>1664727579907.0381</v>
      </c>
    </row>
    <row r="342" spans="1:79">
      <c r="A342" t="s">
        <v>65</v>
      </c>
      <c r="B342" t="s">
        <v>153</v>
      </c>
      <c r="C342" s="67">
        <v>1996</v>
      </c>
      <c r="D342" t="s">
        <v>5339</v>
      </c>
      <c r="E342" s="67">
        <v>91880629</v>
      </c>
      <c r="F342" s="67">
        <v>340349310864.84918</v>
      </c>
      <c r="G342" s="67">
        <v>738340945392.25793</v>
      </c>
      <c r="H342" s="67">
        <v>996965554256.42004</v>
      </c>
      <c r="I342" s="67">
        <v>749166181323.07886</v>
      </c>
      <c r="J342" s="67">
        <v>680609878430.33899</v>
      </c>
      <c r="K342" s="67">
        <v>721964502.83445835</v>
      </c>
      <c r="L342" s="67">
        <v>0</v>
      </c>
      <c r="M342" s="67">
        <v>41959750134.695648</v>
      </c>
      <c r="N342" s="67">
        <v>1864751150.2398031</v>
      </c>
      <c r="O342" s="67">
        <v>16405543149.059059</v>
      </c>
      <c r="P342" s="67">
        <v>1270616131.3728869</v>
      </c>
      <c r="Q342" s="67">
        <v>3575471792.2426581</v>
      </c>
      <c r="R342" s="67">
        <v>2947809142485.021</v>
      </c>
      <c r="S342" s="67">
        <v>2733238087472.3828</v>
      </c>
      <c r="T342" s="67">
        <v>189632787223.0914</v>
      </c>
      <c r="U342" s="67">
        <v>299883001.77488089</v>
      </c>
      <c r="V342" s="67">
        <v>65280679494.186256</v>
      </c>
      <c r="W342" s="67">
        <v>0</v>
      </c>
      <c r="X342" s="67">
        <v>23286990263.787338</v>
      </c>
      <c r="Y342" s="67">
        <v>4963195380.1896229</v>
      </c>
      <c r="Z342" s="67">
        <v>30858964679.797428</v>
      </c>
      <c r="AA342" s="67">
        <v>459838496.1802091</v>
      </c>
      <c r="AB342" s="67">
        <v>0</v>
      </c>
      <c r="AC342" s="67">
        <v>189922989.6955072</v>
      </c>
      <c r="AD342" s="67">
        <v>0</v>
      </c>
      <c r="AE342" s="67">
        <v>0</v>
      </c>
      <c r="AF342" s="67">
        <v>4847991808.1005058</v>
      </c>
      <c r="AG342" s="67">
        <v>0</v>
      </c>
      <c r="AH342" s="67">
        <v>673775876.43565726</v>
      </c>
      <c r="AI342" s="67">
        <v>0</v>
      </c>
      <c r="AJ342" s="67">
        <v>599002512439.31812</v>
      </c>
      <c r="AK342" s="67">
        <v>126243642917.4436</v>
      </c>
      <c r="AL342" s="67">
        <v>482760937850.43048</v>
      </c>
      <c r="AM342" s="67">
        <v>1327440334088.741</v>
      </c>
      <c r="AN342" s="67">
        <v>4097846241990.0771</v>
      </c>
      <c r="AO342" s="67">
        <v>487251991712.52863</v>
      </c>
      <c r="AP342" s="67">
        <v>392945154606.87793</v>
      </c>
      <c r="AQ342" s="67">
        <v>94306837105.650696</v>
      </c>
      <c r="AR342" s="67">
        <v>43125000000</v>
      </c>
      <c r="AS342" s="67">
        <v>45713000000</v>
      </c>
      <c r="AT342" s="67">
        <v>242106433546.38101</v>
      </c>
      <c r="AU342" s="67">
        <v>220274374550.60181</v>
      </c>
      <c r="AV342" s="67">
        <v>91477339695.335678</v>
      </c>
      <c r="AW342" s="67">
        <v>128797034855.2661</v>
      </c>
      <c r="AX342" s="67">
        <v>1170136569.435802</v>
      </c>
      <c r="AY342" s="67">
        <v>0</v>
      </c>
      <c r="AZ342" s="67">
        <v>1290796527.588654</v>
      </c>
      <c r="BA342" s="67">
        <v>1947954306.384692</v>
      </c>
      <c r="BB342" s="67">
        <v>11254009667.32807</v>
      </c>
      <c r="BC342" s="67">
        <v>402805789.05363488</v>
      </c>
      <c r="BD342" s="67">
        <v>5766356135.988369</v>
      </c>
      <c r="BE342" s="67">
        <v>725135606512.84058</v>
      </c>
      <c r="BF342" s="67">
        <v>666151741620.6073</v>
      </c>
      <c r="BG342" s="67">
        <v>53396171819.18502</v>
      </c>
      <c r="BH342" s="67">
        <v>0</v>
      </c>
      <c r="BI342" s="67">
        <v>5587693073.0481691</v>
      </c>
      <c r="BJ342" s="67">
        <v>32214688.51699055</v>
      </c>
      <c r="BK342" s="67">
        <v>2877866838.8639569</v>
      </c>
      <c r="BL342" s="67">
        <v>0</v>
      </c>
      <c r="BM342" s="67">
        <v>1415534696.662935</v>
      </c>
      <c r="BN342" s="67">
        <v>152978978.52743381</v>
      </c>
      <c r="BO342" s="67">
        <v>0</v>
      </c>
      <c r="BP342" s="67">
        <v>0</v>
      </c>
      <c r="BQ342" s="67">
        <v>110106915.9773739</v>
      </c>
      <c r="BR342" s="67">
        <v>0</v>
      </c>
      <c r="BS342" s="67">
        <v>792014319.41264915</v>
      </c>
      <c r="BT342" s="67">
        <v>0</v>
      </c>
      <c r="BU342" s="67">
        <v>206976635.08683059</v>
      </c>
      <c r="BV342" s="67">
        <v>0</v>
      </c>
      <c r="BW342" s="67">
        <v>639870843683.5155</v>
      </c>
      <c r="BX342" s="67">
        <v>126720732979.7697</v>
      </c>
      <c r="BY342" s="67">
        <v>513150110703.74579</v>
      </c>
      <c r="BZ342" s="67">
        <v>1930716614622.1709</v>
      </c>
      <c r="CA342" s="67">
        <v>1933304614622.1709</v>
      </c>
    </row>
    <row r="343" spans="1:79">
      <c r="A343" t="s">
        <v>65</v>
      </c>
      <c r="B343" t="s">
        <v>153</v>
      </c>
      <c r="C343" s="67">
        <v>1997</v>
      </c>
      <c r="D343" t="s">
        <v>5340</v>
      </c>
      <c r="E343" s="67">
        <v>93652519</v>
      </c>
      <c r="F343" s="67">
        <v>352340235893.43738</v>
      </c>
      <c r="G343" s="67">
        <v>596016244375.88623</v>
      </c>
      <c r="H343" s="67">
        <v>712721271294.75427</v>
      </c>
      <c r="I343" s="67">
        <v>740801848959.21423</v>
      </c>
      <c r="J343" s="67">
        <v>672879711983.95264</v>
      </c>
      <c r="K343" s="67">
        <v>731964005.70196724</v>
      </c>
      <c r="L343" s="67">
        <v>0</v>
      </c>
      <c r="M343" s="67">
        <v>42063680561.589851</v>
      </c>
      <c r="N343" s="67">
        <v>1869195051.622221</v>
      </c>
      <c r="O343" s="67">
        <v>16447917709.50519</v>
      </c>
      <c r="P343" s="67">
        <v>1260320428.02792</v>
      </c>
      <c r="Q343" s="67">
        <v>3541380914.4823589</v>
      </c>
      <c r="R343" s="67">
        <v>3002701574074.9282</v>
      </c>
      <c r="S343" s="67">
        <v>2784972788845.145</v>
      </c>
      <c r="T343" s="67">
        <v>188782738594.5145</v>
      </c>
      <c r="U343" s="67">
        <v>298358437.70710158</v>
      </c>
      <c r="V343" s="67">
        <v>66319203497.815536</v>
      </c>
      <c r="W343" s="67">
        <v>0</v>
      </c>
      <c r="X343" s="67">
        <v>23175216200.86364</v>
      </c>
      <c r="Y343" s="67">
        <v>4963195380.1896229</v>
      </c>
      <c r="Z343" s="67">
        <v>30779160538.35162</v>
      </c>
      <c r="AA343" s="67">
        <v>452347910.02426541</v>
      </c>
      <c r="AB343" s="67">
        <v>0</v>
      </c>
      <c r="AC343" s="67">
        <v>1502102847.7387071</v>
      </c>
      <c r="AD343" s="67">
        <v>0</v>
      </c>
      <c r="AE343" s="67">
        <v>0</v>
      </c>
      <c r="AF343" s="67">
        <v>4773404744.2120371</v>
      </c>
      <c r="AG343" s="67">
        <v>0</v>
      </c>
      <c r="AH343" s="67">
        <v>673775876.43565726</v>
      </c>
      <c r="AI343" s="67">
        <v>0</v>
      </c>
      <c r="AJ343" s="67">
        <v>632571483133.59277</v>
      </c>
      <c r="AK343" s="67">
        <v>135903744618.4632</v>
      </c>
      <c r="AL343" s="67">
        <v>506223269665.26752</v>
      </c>
      <c r="AM343" s="67">
        <v>1708601430617.8621</v>
      </c>
      <c r="AN343" s="67">
        <v>4189480264113.73</v>
      </c>
      <c r="AO343" s="67">
        <v>454350866188.65741</v>
      </c>
      <c r="AP343" s="67">
        <v>366411988861.82037</v>
      </c>
      <c r="AQ343" s="67">
        <v>87938877326.836914</v>
      </c>
      <c r="AR343" s="67">
        <v>43737000000</v>
      </c>
      <c r="AS343" s="67">
        <v>46007000000</v>
      </c>
      <c r="AT343" s="67">
        <v>204680040824.96899</v>
      </c>
      <c r="AU343" s="67">
        <v>182797343365.48489</v>
      </c>
      <c r="AV343" s="67">
        <v>75665286532.957031</v>
      </c>
      <c r="AW343" s="67">
        <v>107132056832.52789</v>
      </c>
      <c r="AX343" s="67">
        <v>1297358000.5522349</v>
      </c>
      <c r="AY343" s="67">
        <v>0</v>
      </c>
      <c r="AZ343" s="67">
        <v>1372292350.511811</v>
      </c>
      <c r="BA343" s="67">
        <v>1963622732.4240589</v>
      </c>
      <c r="BB343" s="67">
        <v>11435018666.40587</v>
      </c>
      <c r="BC343" s="67">
        <v>503338809.09609169</v>
      </c>
      <c r="BD343" s="67">
        <v>5311066900.4940147</v>
      </c>
      <c r="BE343" s="67">
        <v>824132527051.72241</v>
      </c>
      <c r="BF343" s="67">
        <v>767877054620.29932</v>
      </c>
      <c r="BG343" s="67">
        <v>49200947939.262833</v>
      </c>
      <c r="BH343" s="67">
        <v>0</v>
      </c>
      <c r="BI343" s="67">
        <v>7054524492.1604929</v>
      </c>
      <c r="BJ343" s="67">
        <v>12695738.974738451</v>
      </c>
      <c r="BK343" s="67">
        <v>3475412090.1940212</v>
      </c>
      <c r="BL343" s="67">
        <v>81340089.585619658</v>
      </c>
      <c r="BM343" s="67">
        <v>1878140417.9724751</v>
      </c>
      <c r="BN343" s="67">
        <v>133588506.53296711</v>
      </c>
      <c r="BO343" s="67">
        <v>0</v>
      </c>
      <c r="BP343" s="67">
        <v>0</v>
      </c>
      <c r="BQ343" s="67">
        <v>109503709.3193564</v>
      </c>
      <c r="BR343" s="67">
        <v>0</v>
      </c>
      <c r="BS343" s="67">
        <v>1113302383.0876119</v>
      </c>
      <c r="BT343" s="67">
        <v>0</v>
      </c>
      <c r="BU343" s="67">
        <v>250541556.4937036</v>
      </c>
      <c r="BV343" s="67">
        <v>0</v>
      </c>
      <c r="BW343" s="67">
        <v>655426963833.3125</v>
      </c>
      <c r="BX343" s="67">
        <v>134511184458.12759</v>
      </c>
      <c r="BY343" s="67">
        <v>520915779375.18488</v>
      </c>
      <c r="BZ343" s="67">
        <v>1814659440927.1221</v>
      </c>
      <c r="CA343" s="67">
        <v>1816929440927.1221</v>
      </c>
    </row>
    <row r="344" spans="1:79">
      <c r="A344" t="s">
        <v>65</v>
      </c>
      <c r="B344" t="s">
        <v>153</v>
      </c>
      <c r="C344" s="67">
        <v>1998</v>
      </c>
      <c r="D344" t="s">
        <v>5341</v>
      </c>
      <c r="E344" s="67">
        <v>95538096</v>
      </c>
      <c r="F344" s="67">
        <v>364656688530.59259</v>
      </c>
      <c r="G344" s="67">
        <v>540841609268.31073</v>
      </c>
      <c r="H344" s="67">
        <v>671793745953.82031</v>
      </c>
      <c r="I344" s="67">
        <v>751282274615.53992</v>
      </c>
      <c r="J344" s="67">
        <v>683229304647.68506</v>
      </c>
      <c r="K344" s="67">
        <v>741963508.56947613</v>
      </c>
      <c r="L344" s="67">
        <v>0</v>
      </c>
      <c r="M344" s="67">
        <v>42167610988.484047</v>
      </c>
      <c r="N344" s="67">
        <v>1873638953.0046411</v>
      </c>
      <c r="O344" s="67">
        <v>16490292269.951321</v>
      </c>
      <c r="P344" s="67">
        <v>1244512422.1246271</v>
      </c>
      <c r="Q344" s="67">
        <v>3474001094.3902621</v>
      </c>
      <c r="R344" s="67">
        <v>3008445010187.2412</v>
      </c>
      <c r="S344" s="67">
        <v>2784972788845.145</v>
      </c>
      <c r="T344" s="67">
        <v>197057951843.09601</v>
      </c>
      <c r="U344" s="67">
        <v>301476296.1899783</v>
      </c>
      <c r="V344" s="67">
        <v>65992255451.597923</v>
      </c>
      <c r="W344" s="67">
        <v>0</v>
      </c>
      <c r="X344" s="67">
        <v>23051911542.22942</v>
      </c>
      <c r="Y344" s="67">
        <v>4947760856.791523</v>
      </c>
      <c r="Z344" s="67">
        <v>30674417602.703979</v>
      </c>
      <c r="AA344" s="67">
        <v>443664555.37215239</v>
      </c>
      <c r="AB344" s="67">
        <v>0</v>
      </c>
      <c r="AC344" s="67">
        <v>1502102847.7387071</v>
      </c>
      <c r="AD344" s="67">
        <v>0</v>
      </c>
      <c r="AE344" s="67">
        <v>0</v>
      </c>
      <c r="AF344" s="67">
        <v>4698622170.3264828</v>
      </c>
      <c r="AG344" s="67">
        <v>0</v>
      </c>
      <c r="AH344" s="67">
        <v>673775876.43565726</v>
      </c>
      <c r="AI344" s="67">
        <v>0</v>
      </c>
      <c r="AJ344" s="67">
        <v>671651640610.9126</v>
      </c>
      <c r="AK344" s="67">
        <v>148576291036.7431</v>
      </c>
      <c r="AL344" s="67">
        <v>531570919426.32709</v>
      </c>
      <c r="AM344" s="67">
        <v>1830965634025.375</v>
      </c>
      <c r="AN344" s="67">
        <v>4295074121129.334</v>
      </c>
      <c r="AO344" s="67">
        <v>433042241500.5625</v>
      </c>
      <c r="AP344" s="67">
        <v>349227614113.35687</v>
      </c>
      <c r="AQ344" s="67">
        <v>83814627387.205658</v>
      </c>
      <c r="AR344" s="67">
        <v>45681000000</v>
      </c>
      <c r="AS344" s="67">
        <v>54961000000</v>
      </c>
      <c r="AT344" s="67">
        <v>228198818000.66559</v>
      </c>
      <c r="AU344" s="67">
        <v>205535542176.4758</v>
      </c>
      <c r="AV344" s="67">
        <v>87517572199.433655</v>
      </c>
      <c r="AW344" s="67">
        <v>118017969977.04221</v>
      </c>
      <c r="AX344" s="67">
        <v>1199280573.7966959</v>
      </c>
      <c r="AY344" s="67">
        <v>0</v>
      </c>
      <c r="AZ344" s="67">
        <v>1747345605.976615</v>
      </c>
      <c r="BA344" s="67">
        <v>1975196314.2209539</v>
      </c>
      <c r="BB344" s="67">
        <v>11500379588.24367</v>
      </c>
      <c r="BC344" s="67">
        <v>535066571.09617221</v>
      </c>
      <c r="BD344" s="67">
        <v>5706007170.855732</v>
      </c>
      <c r="BE344" s="67">
        <v>410925489367.34882</v>
      </c>
      <c r="BF344" s="67">
        <v>343776092745.06763</v>
      </c>
      <c r="BG344" s="67">
        <v>60024378372.390984</v>
      </c>
      <c r="BH344" s="67">
        <v>0</v>
      </c>
      <c r="BI344" s="67">
        <v>7125018249.8901606</v>
      </c>
      <c r="BJ344" s="67">
        <v>33731124.61400038</v>
      </c>
      <c r="BK344" s="67">
        <v>2262284752.2402091</v>
      </c>
      <c r="BL344" s="67">
        <v>69823102.193403766</v>
      </c>
      <c r="BM344" s="67">
        <v>3605559911.7314992</v>
      </c>
      <c r="BN344" s="67">
        <v>83412088.796549514</v>
      </c>
      <c r="BO344" s="67">
        <v>0</v>
      </c>
      <c r="BP344" s="67">
        <v>0</v>
      </c>
      <c r="BQ344" s="67">
        <v>37845789.010283709</v>
      </c>
      <c r="BR344" s="67">
        <v>0</v>
      </c>
      <c r="BS344" s="67">
        <v>927253606.68945444</v>
      </c>
      <c r="BT344" s="67">
        <v>0</v>
      </c>
      <c r="BU344" s="67">
        <v>105107874.61476129</v>
      </c>
      <c r="BV344" s="67">
        <v>0</v>
      </c>
      <c r="BW344" s="67">
        <v>690983319531.94568</v>
      </c>
      <c r="BX344" s="67">
        <v>141906386899.29199</v>
      </c>
      <c r="BY344" s="67">
        <v>549076932632.65369</v>
      </c>
      <c r="BZ344" s="67">
        <v>1623269659161.7319</v>
      </c>
      <c r="CA344" s="67">
        <v>1632549659161.7319</v>
      </c>
    </row>
    <row r="345" spans="1:79">
      <c r="A345" t="s">
        <v>65</v>
      </c>
      <c r="B345" t="s">
        <v>153</v>
      </c>
      <c r="C345" s="67">
        <v>1999</v>
      </c>
      <c r="D345" t="s">
        <v>5342</v>
      </c>
      <c r="E345" s="67">
        <v>97496274</v>
      </c>
      <c r="F345" s="67">
        <v>377671657295.1839</v>
      </c>
      <c r="G345" s="67">
        <v>460491385521.45313</v>
      </c>
      <c r="H345" s="67">
        <v>511330670866.25403</v>
      </c>
      <c r="I345" s="67">
        <v>733393285766.34167</v>
      </c>
      <c r="J345" s="67">
        <v>670529779739.72766</v>
      </c>
      <c r="K345" s="67">
        <v>751963011.4369849</v>
      </c>
      <c r="L345" s="67">
        <v>0</v>
      </c>
      <c r="M345" s="67">
        <v>42271541415.378258</v>
      </c>
      <c r="N345" s="67">
        <v>1878082854.3870599</v>
      </c>
      <c r="O345" s="67">
        <v>16532666830.397449</v>
      </c>
      <c r="P345" s="67">
        <v>1226018558.334939</v>
      </c>
      <c r="Q345" s="67">
        <v>2394205155.4641838</v>
      </c>
      <c r="R345" s="67">
        <v>2988406512188.5449</v>
      </c>
      <c r="S345" s="67">
        <v>2755365128500.2222</v>
      </c>
      <c r="T345" s="67">
        <v>210381264006.01361</v>
      </c>
      <c r="U345" s="67">
        <v>299851760.70791829</v>
      </c>
      <c r="V345" s="67">
        <v>65570652471.767578</v>
      </c>
      <c r="W345" s="67">
        <v>0</v>
      </c>
      <c r="X345" s="67">
        <v>22908246552.43066</v>
      </c>
      <c r="Y345" s="67">
        <v>4928445137.4512119</v>
      </c>
      <c r="Z345" s="67">
        <v>30499247512.230431</v>
      </c>
      <c r="AA345" s="67">
        <v>438416373.98900717</v>
      </c>
      <c r="AB345" s="67">
        <v>0</v>
      </c>
      <c r="AC345" s="67">
        <v>1502102847.7387071</v>
      </c>
      <c r="AD345" s="67">
        <v>0</v>
      </c>
      <c r="AE345" s="67">
        <v>0</v>
      </c>
      <c r="AF345" s="67">
        <v>4620418171.4919157</v>
      </c>
      <c r="AG345" s="67">
        <v>0</v>
      </c>
      <c r="AH345" s="67">
        <v>673775876.43565726</v>
      </c>
      <c r="AI345" s="67">
        <v>0</v>
      </c>
      <c r="AJ345" s="67">
        <v>713387900881.42029</v>
      </c>
      <c r="AK345" s="67">
        <v>162491147852.73431</v>
      </c>
      <c r="AL345" s="67">
        <v>558459405307.88562</v>
      </c>
      <c r="AM345" s="67">
        <v>2046069169928.2949</v>
      </c>
      <c r="AN345" s="67">
        <v>4363980643009.2861</v>
      </c>
      <c r="AO345" s="67">
        <v>407328719430.43237</v>
      </c>
      <c r="AP345" s="67">
        <v>328490902766.47772</v>
      </c>
      <c r="AQ345" s="67">
        <v>78837816663.954666</v>
      </c>
      <c r="AR345" s="67">
        <v>48183000000</v>
      </c>
      <c r="AS345" s="67">
        <v>56244000000</v>
      </c>
      <c r="AT345" s="67">
        <v>187837419778.9281</v>
      </c>
      <c r="AU345" s="67">
        <v>166405166073.71881</v>
      </c>
      <c r="AV345" s="67">
        <v>69852103883.112793</v>
      </c>
      <c r="AW345" s="67">
        <v>96553062190.606018</v>
      </c>
      <c r="AX345" s="67">
        <v>2087672070.8947239</v>
      </c>
      <c r="AY345" s="67">
        <v>0</v>
      </c>
      <c r="AZ345" s="67">
        <v>1697365605.7342341</v>
      </c>
      <c r="BA345" s="67">
        <v>2000565343.8469551</v>
      </c>
      <c r="BB345" s="67">
        <v>11705209001.18339</v>
      </c>
      <c r="BC345" s="67">
        <v>948895291.78715372</v>
      </c>
      <c r="BD345" s="67">
        <v>2992546391.7628651</v>
      </c>
      <c r="BE345" s="67">
        <v>931373614134.70825</v>
      </c>
      <c r="BF345" s="67">
        <v>864063726243.78735</v>
      </c>
      <c r="BG345" s="67">
        <v>61962426137.782928</v>
      </c>
      <c r="BH345" s="67">
        <v>0</v>
      </c>
      <c r="BI345" s="67">
        <v>5347461753.1379251</v>
      </c>
      <c r="BJ345" s="67">
        <v>29264390.210912962</v>
      </c>
      <c r="BK345" s="67">
        <v>1258300310.3619649</v>
      </c>
      <c r="BL345" s="67">
        <v>45379605.852814637</v>
      </c>
      <c r="BM345" s="67">
        <v>3106496793.834691</v>
      </c>
      <c r="BN345" s="67">
        <v>42338788.198989443</v>
      </c>
      <c r="BO345" s="67">
        <v>0</v>
      </c>
      <c r="BP345" s="67">
        <v>0</v>
      </c>
      <c r="BQ345" s="67">
        <v>29280363.58857207</v>
      </c>
      <c r="BR345" s="67">
        <v>0</v>
      </c>
      <c r="BS345" s="67">
        <v>756883920.47802281</v>
      </c>
      <c r="BT345" s="67">
        <v>0</v>
      </c>
      <c r="BU345" s="67">
        <v>79517580.611956716</v>
      </c>
      <c r="BV345" s="67">
        <v>0</v>
      </c>
      <c r="BW345" s="67">
        <v>656485741480.01917</v>
      </c>
      <c r="BX345" s="67">
        <v>136809502716.7843</v>
      </c>
      <c r="BY345" s="67">
        <v>519676238763.2348</v>
      </c>
      <c r="BZ345" s="67">
        <v>1686884591582.2439</v>
      </c>
      <c r="CA345" s="67">
        <v>1694945591582.2439</v>
      </c>
    </row>
    <row r="346" spans="1:79">
      <c r="A346" t="s">
        <v>65</v>
      </c>
      <c r="B346" t="s">
        <v>153</v>
      </c>
      <c r="C346" s="67">
        <v>2000</v>
      </c>
      <c r="D346" t="s">
        <v>5343</v>
      </c>
      <c r="E346" s="67">
        <v>99550057</v>
      </c>
      <c r="F346" s="67">
        <v>392683101696.89282</v>
      </c>
      <c r="G346" s="67">
        <v>368244141475.44739</v>
      </c>
      <c r="H346" s="67">
        <v>1023813584798.208</v>
      </c>
      <c r="I346" s="67">
        <v>722162169685.00208</v>
      </c>
      <c r="J346" s="67">
        <v>661093471960.71326</v>
      </c>
      <c r="K346" s="67">
        <v>761962514.30449367</v>
      </c>
      <c r="L346" s="67">
        <v>0</v>
      </c>
      <c r="M346" s="67">
        <v>42375471842.272453</v>
      </c>
      <c r="N346" s="67">
        <v>1882526755.769479</v>
      </c>
      <c r="O346" s="67">
        <v>16575041390.843571</v>
      </c>
      <c r="P346" s="67">
        <v>1205367197.8183031</v>
      </c>
      <c r="Q346" s="67">
        <v>2108922055.631757</v>
      </c>
      <c r="R346" s="67">
        <v>2991672525610.2871</v>
      </c>
      <c r="S346" s="67">
        <v>2755459185680.0098</v>
      </c>
      <c r="T346" s="67">
        <v>217277299749.83221</v>
      </c>
      <c r="U346" s="67">
        <v>298058523.4642598</v>
      </c>
      <c r="V346" s="67">
        <v>65140584728.508926</v>
      </c>
      <c r="W346" s="67">
        <v>0</v>
      </c>
      <c r="X346" s="67">
        <v>22761776823.134739</v>
      </c>
      <c r="Y346" s="67">
        <v>4907459601.2520418</v>
      </c>
      <c r="Z346" s="67">
        <v>30320087214.684582</v>
      </c>
      <c r="AA346" s="67">
        <v>433168192.6058619</v>
      </c>
      <c r="AB346" s="67">
        <v>0</v>
      </c>
      <c r="AC346" s="67">
        <v>1502102847.7387071</v>
      </c>
      <c r="AD346" s="67">
        <v>0</v>
      </c>
      <c r="AE346" s="67">
        <v>0</v>
      </c>
      <c r="AF346" s="67">
        <v>4542214172.6573496</v>
      </c>
      <c r="AG346" s="67">
        <v>0</v>
      </c>
      <c r="AH346" s="67">
        <v>673775876.43565726</v>
      </c>
      <c r="AI346" s="67">
        <v>0</v>
      </c>
      <c r="AJ346" s="67">
        <v>758073356030.7699</v>
      </c>
      <c r="AK346" s="67">
        <v>177899194373.30042</v>
      </c>
      <c r="AL346" s="67">
        <v>586913707160.18164</v>
      </c>
      <c r="AM346" s="67">
        <v>3601581905958.2681</v>
      </c>
      <c r="AN346" s="67">
        <v>4433080417022.9297</v>
      </c>
      <c r="AO346" s="67">
        <v>354381603125.34998</v>
      </c>
      <c r="AP346" s="67">
        <v>285791615423.66931</v>
      </c>
      <c r="AQ346" s="67">
        <v>68589987701.680641</v>
      </c>
      <c r="AR346" s="67">
        <v>48663156862.745102</v>
      </c>
      <c r="AS346" s="67">
        <v>144935502450.98041</v>
      </c>
      <c r="AT346" s="67">
        <v>176902803219.73611</v>
      </c>
      <c r="AU346" s="67">
        <v>157937457614.5282</v>
      </c>
      <c r="AV346" s="67">
        <v>65431657692.782562</v>
      </c>
      <c r="AW346" s="67">
        <v>92505799921.745621</v>
      </c>
      <c r="AX346" s="67">
        <v>866425452.39977157</v>
      </c>
      <c r="AY346" s="67">
        <v>0</v>
      </c>
      <c r="AZ346" s="67">
        <v>1816576256.8295691</v>
      </c>
      <c r="BA346" s="67">
        <v>2037644225.818316</v>
      </c>
      <c r="BB346" s="67">
        <v>12044149148.28616</v>
      </c>
      <c r="BC346" s="67">
        <v>1000656141.562834</v>
      </c>
      <c r="BD346" s="67">
        <v>1199894380.311255</v>
      </c>
      <c r="BE346" s="67">
        <v>1541703286221.604</v>
      </c>
      <c r="BF346" s="67">
        <v>1462890177353.4199</v>
      </c>
      <c r="BG346" s="67">
        <v>73383005777.18988</v>
      </c>
      <c r="BH346" s="67">
        <v>0</v>
      </c>
      <c r="BI346" s="67">
        <v>5430103090.9942303</v>
      </c>
      <c r="BJ346" s="67">
        <v>11580768.70031976</v>
      </c>
      <c r="BK346" s="67">
        <v>1446862086.1219611</v>
      </c>
      <c r="BL346" s="67">
        <v>35297492.791986451</v>
      </c>
      <c r="BM346" s="67">
        <v>2881367676.1182442</v>
      </c>
      <c r="BN346" s="67">
        <v>46185758.047166623</v>
      </c>
      <c r="BO346" s="67">
        <v>0</v>
      </c>
      <c r="BP346" s="67">
        <v>0</v>
      </c>
      <c r="BQ346" s="67">
        <v>28633320.424072549</v>
      </c>
      <c r="BR346" s="67">
        <v>0</v>
      </c>
      <c r="BS346" s="67">
        <v>903245437.79941034</v>
      </c>
      <c r="BT346" s="67">
        <v>0</v>
      </c>
      <c r="BU346" s="67">
        <v>76930550.991069332</v>
      </c>
      <c r="BV346" s="67">
        <v>0</v>
      </c>
      <c r="BW346" s="67">
        <v>617765293201.25708</v>
      </c>
      <c r="BX346" s="67">
        <v>128896872884.9073</v>
      </c>
      <c r="BY346" s="67">
        <v>488868420316.34991</v>
      </c>
      <c r="BZ346" s="67">
        <v>2594480640179.7119</v>
      </c>
      <c r="CA346" s="67">
        <v>2690752985767.9468</v>
      </c>
    </row>
    <row r="347" spans="1:79">
      <c r="A347" t="s">
        <v>65</v>
      </c>
      <c r="B347" t="s">
        <v>153</v>
      </c>
      <c r="C347" s="67">
        <v>2001</v>
      </c>
      <c r="D347" t="s">
        <v>5344</v>
      </c>
      <c r="E347" s="67">
        <v>101653024</v>
      </c>
      <c r="F347" s="67">
        <v>415070936360.74152</v>
      </c>
      <c r="G347" s="67">
        <v>285734037580.28918</v>
      </c>
      <c r="H347" s="67">
        <v>838624805081.34912</v>
      </c>
      <c r="I347" s="67">
        <v>734984264703.29395</v>
      </c>
      <c r="J347" s="67">
        <v>670200371892.42615</v>
      </c>
      <c r="K347" s="67">
        <v>808568085.53541017</v>
      </c>
      <c r="L347" s="67">
        <v>0</v>
      </c>
      <c r="M347" s="67">
        <v>42944976763.24427</v>
      </c>
      <c r="N347" s="67">
        <v>1905836644.8328121</v>
      </c>
      <c r="O347" s="67">
        <v>16797585917.39134</v>
      </c>
      <c r="P347" s="67">
        <v>1180082190.1834879</v>
      </c>
      <c r="Q347" s="67">
        <v>2441052728.5758982</v>
      </c>
      <c r="R347" s="67">
        <v>3035534401030.855</v>
      </c>
      <c r="S347" s="67">
        <v>2798802686052.0269</v>
      </c>
      <c r="T347" s="67">
        <v>218053885044.3476</v>
      </c>
      <c r="U347" s="67">
        <v>2671111225.3101702</v>
      </c>
      <c r="V347" s="67">
        <v>64682287425.228477</v>
      </c>
      <c r="W347" s="67">
        <v>0</v>
      </c>
      <c r="X347" s="67">
        <v>22621539848.276951</v>
      </c>
      <c r="Y347" s="67">
        <v>4890197305.3462734</v>
      </c>
      <c r="Z347" s="67">
        <v>30114425291.833599</v>
      </c>
      <c r="AA347" s="67">
        <v>426011581.62884569</v>
      </c>
      <c r="AB347" s="67">
        <v>0</v>
      </c>
      <c r="AC347" s="67">
        <v>1502102847.7387071</v>
      </c>
      <c r="AD347" s="67">
        <v>0</v>
      </c>
      <c r="AE347" s="67">
        <v>0</v>
      </c>
      <c r="AF347" s="67">
        <v>4454234673.968462</v>
      </c>
      <c r="AG347" s="67">
        <v>0</v>
      </c>
      <c r="AH347" s="67">
        <v>673775876.43565726</v>
      </c>
      <c r="AI347" s="67">
        <v>0</v>
      </c>
      <c r="AJ347" s="67">
        <v>802590981000.02112</v>
      </c>
      <c r="AK347" s="67">
        <v>193689205809.21939</v>
      </c>
      <c r="AL347" s="67">
        <v>614963081724.59119</v>
      </c>
      <c r="AM347" s="67">
        <v>3913443277581.3711</v>
      </c>
      <c r="AN347" s="67">
        <v>4554432224637.2695</v>
      </c>
      <c r="AO347" s="67">
        <v>349994444703.34167</v>
      </c>
      <c r="AP347" s="67">
        <v>282253584438.17877</v>
      </c>
      <c r="AQ347" s="67">
        <v>67740860265.16291</v>
      </c>
      <c r="AR347" s="67">
        <v>47774725490.196083</v>
      </c>
      <c r="AS347" s="67">
        <v>146579401960.7843</v>
      </c>
      <c r="AT347" s="67">
        <v>161377154197.71561</v>
      </c>
      <c r="AU347" s="67">
        <v>139281590565.5174</v>
      </c>
      <c r="AV347" s="67">
        <v>64024658016.699951</v>
      </c>
      <c r="AW347" s="67">
        <v>75256932548.817444</v>
      </c>
      <c r="AX347" s="67">
        <v>1450520968.4039271</v>
      </c>
      <c r="AY347" s="67">
        <v>0</v>
      </c>
      <c r="AZ347" s="67">
        <v>2183026732.9991479</v>
      </c>
      <c r="BA347" s="67">
        <v>2135431299.1185601</v>
      </c>
      <c r="BB347" s="67">
        <v>12622150297.974331</v>
      </c>
      <c r="BC347" s="67">
        <v>1298457813.808454</v>
      </c>
      <c r="BD347" s="67">
        <v>2405976519.8937788</v>
      </c>
      <c r="BE347" s="67">
        <v>1282669009849.1851</v>
      </c>
      <c r="BF347" s="67">
        <v>1195736586070.6621</v>
      </c>
      <c r="BG347" s="67">
        <v>82928525989.070068</v>
      </c>
      <c r="BH347" s="67">
        <v>7980572.9815540602</v>
      </c>
      <c r="BI347" s="67">
        <v>3995917216.471282</v>
      </c>
      <c r="BJ347" s="67">
        <v>0</v>
      </c>
      <c r="BK347" s="67">
        <v>795486101.93619657</v>
      </c>
      <c r="BL347" s="67">
        <v>14666261.43908705</v>
      </c>
      <c r="BM347" s="67">
        <v>2399894116.3655829</v>
      </c>
      <c r="BN347" s="67">
        <v>27558182.596854579</v>
      </c>
      <c r="BO347" s="67">
        <v>0</v>
      </c>
      <c r="BP347" s="67">
        <v>0</v>
      </c>
      <c r="BQ347" s="67">
        <v>17598819.242510229</v>
      </c>
      <c r="BR347" s="67">
        <v>0</v>
      </c>
      <c r="BS347" s="67">
        <v>713701514.24306929</v>
      </c>
      <c r="BT347" s="67">
        <v>0</v>
      </c>
      <c r="BU347" s="67">
        <v>27012220.647980031</v>
      </c>
      <c r="BV347" s="67">
        <v>0</v>
      </c>
      <c r="BW347" s="67">
        <v>710672335600.10876</v>
      </c>
      <c r="BX347" s="67">
        <v>147356067462.7106</v>
      </c>
      <c r="BY347" s="67">
        <v>563316268137.39819</v>
      </c>
      <c r="BZ347" s="67">
        <v>2405908267879.7622</v>
      </c>
      <c r="CA347" s="67">
        <v>2504712944350.3511</v>
      </c>
    </row>
    <row r="348" spans="1:79">
      <c r="A348" t="s">
        <v>65</v>
      </c>
      <c r="B348" t="s">
        <v>153</v>
      </c>
      <c r="C348" s="67">
        <v>2002</v>
      </c>
      <c r="D348" t="s">
        <v>5345</v>
      </c>
      <c r="E348" s="67">
        <v>103304658</v>
      </c>
      <c r="F348" s="67">
        <v>436399508484.84833</v>
      </c>
      <c r="G348" s="67">
        <v>661136719364.96082</v>
      </c>
      <c r="H348" s="67">
        <v>885256234149.12134</v>
      </c>
      <c r="I348" s="67">
        <v>746804966575.94458</v>
      </c>
      <c r="J348" s="67">
        <v>675110149683.92004</v>
      </c>
      <c r="K348" s="67">
        <v>855173656.76632655</v>
      </c>
      <c r="L348" s="67">
        <v>0</v>
      </c>
      <c r="M348" s="67">
        <v>43514481684.216072</v>
      </c>
      <c r="N348" s="67">
        <v>1929146533.8961439</v>
      </c>
      <c r="O348" s="67">
        <v>17020130443.9391</v>
      </c>
      <c r="P348" s="67">
        <v>1152510078.8478439</v>
      </c>
      <c r="Q348" s="67">
        <v>3733493001.2934642</v>
      </c>
      <c r="R348" s="67">
        <v>3038386577239.6558</v>
      </c>
      <c r="S348" s="67">
        <v>2798802686052.0269</v>
      </c>
      <c r="T348" s="67">
        <v>223036051880.32919</v>
      </c>
      <c r="U348" s="67">
        <v>2669499186.2548952</v>
      </c>
      <c r="V348" s="67">
        <v>64215562836.83033</v>
      </c>
      <c r="W348" s="67">
        <v>0</v>
      </c>
      <c r="X348" s="67">
        <v>22483380458.231861</v>
      </c>
      <c r="Y348" s="67">
        <v>4872822183.9770679</v>
      </c>
      <c r="Z348" s="67">
        <v>29926553042.179909</v>
      </c>
      <c r="AA348" s="67">
        <v>420286292.8472327</v>
      </c>
      <c r="AB348" s="67">
        <v>0</v>
      </c>
      <c r="AC348" s="67">
        <v>1501816307.441999</v>
      </c>
      <c r="AD348" s="67">
        <v>0</v>
      </c>
      <c r="AE348" s="67">
        <v>0</v>
      </c>
      <c r="AF348" s="67">
        <v>4336928675.7166109</v>
      </c>
      <c r="AG348" s="67">
        <v>0</v>
      </c>
      <c r="AH348" s="67">
        <v>673775876.43565726</v>
      </c>
      <c r="AI348" s="67">
        <v>0</v>
      </c>
      <c r="AJ348" s="67">
        <v>845957531881.55835</v>
      </c>
      <c r="AK348" s="67">
        <v>210887981341.91159</v>
      </c>
      <c r="AL348" s="67">
        <v>640604445414.52441</v>
      </c>
      <c r="AM348" s="67">
        <v>4001025203793.7168</v>
      </c>
      <c r="AN348" s="67">
        <v>4637520940980.9727</v>
      </c>
      <c r="AO348" s="67">
        <v>365460469373.42981</v>
      </c>
      <c r="AP348" s="67">
        <v>294726184978.57239</v>
      </c>
      <c r="AQ348" s="67">
        <v>70734284394.857391</v>
      </c>
      <c r="AR348" s="67">
        <v>78959294117.647064</v>
      </c>
      <c r="AS348" s="67">
        <v>162106301470.5882</v>
      </c>
      <c r="AT348" s="67">
        <v>197219747677.22729</v>
      </c>
      <c r="AU348" s="67">
        <v>174767444364.82059</v>
      </c>
      <c r="AV348" s="67">
        <v>81954057078.089783</v>
      </c>
      <c r="AW348" s="67">
        <v>92813387286.730835</v>
      </c>
      <c r="AX348" s="67">
        <v>826774075.0636158</v>
      </c>
      <c r="AY348" s="67">
        <v>0</v>
      </c>
      <c r="AZ348" s="67">
        <v>2617821884.3098679</v>
      </c>
      <c r="BA348" s="67">
        <v>2241684695.5505061</v>
      </c>
      <c r="BB348" s="67">
        <v>13084462805.406401</v>
      </c>
      <c r="BC348" s="67">
        <v>663722201.15778518</v>
      </c>
      <c r="BD348" s="67">
        <v>3017837650.9185438</v>
      </c>
      <c r="BE348" s="67">
        <v>1205736973391.052</v>
      </c>
      <c r="BF348" s="67">
        <v>1115860190978.1499</v>
      </c>
      <c r="BG348" s="67">
        <v>84231459510.996567</v>
      </c>
      <c r="BH348" s="67">
        <v>0</v>
      </c>
      <c r="BI348" s="67">
        <v>5645322901.9053831</v>
      </c>
      <c r="BJ348" s="67">
        <v>0</v>
      </c>
      <c r="BK348" s="67">
        <v>2220538846.8988562</v>
      </c>
      <c r="BL348" s="67">
        <v>73321217.459614635</v>
      </c>
      <c r="BM348" s="67">
        <v>2592234482.681839</v>
      </c>
      <c r="BN348" s="67">
        <v>16320221.04313783</v>
      </c>
      <c r="BO348" s="67">
        <v>0</v>
      </c>
      <c r="BP348" s="67">
        <v>0</v>
      </c>
      <c r="BQ348" s="67">
        <v>44778809.964845613</v>
      </c>
      <c r="BR348" s="67">
        <v>0</v>
      </c>
      <c r="BS348" s="67">
        <v>495192313.40180671</v>
      </c>
      <c r="BT348" s="67">
        <v>0</v>
      </c>
      <c r="BU348" s="67">
        <v>202937010.45528331</v>
      </c>
      <c r="BV348" s="67">
        <v>0</v>
      </c>
      <c r="BW348" s="67">
        <v>658111542761.0769</v>
      </c>
      <c r="BX348" s="67">
        <v>139794191530.44809</v>
      </c>
      <c r="BY348" s="67">
        <v>518317351230.62891</v>
      </c>
      <c r="BZ348" s="67">
        <v>2343381725849.8452</v>
      </c>
      <c r="CA348" s="67">
        <v>2426528733202.7871</v>
      </c>
    </row>
    <row r="349" spans="1:79">
      <c r="A349" t="s">
        <v>65</v>
      </c>
      <c r="B349" t="s">
        <v>153</v>
      </c>
      <c r="C349" s="67">
        <v>2003</v>
      </c>
      <c r="D349" t="s">
        <v>5346</v>
      </c>
      <c r="E349" s="67">
        <v>104924446</v>
      </c>
      <c r="F349" s="67">
        <v>459860487475.36182</v>
      </c>
      <c r="G349" s="67">
        <v>625563517144.07776</v>
      </c>
      <c r="H349" s="67">
        <v>870122932011.33618</v>
      </c>
      <c r="I349" s="67">
        <v>754266413593.30261</v>
      </c>
      <c r="J349" s="67">
        <v>676386746358.32898</v>
      </c>
      <c r="K349" s="67">
        <v>901779227.99724305</v>
      </c>
      <c r="L349" s="67">
        <v>0</v>
      </c>
      <c r="M349" s="67">
        <v>44083986605.187866</v>
      </c>
      <c r="N349" s="67">
        <v>1952456422.959476</v>
      </c>
      <c r="O349" s="67">
        <v>17242674970.486858</v>
      </c>
      <c r="P349" s="67">
        <v>1122870259.3381081</v>
      </c>
      <c r="Q349" s="67">
        <v>5103652522.1812115</v>
      </c>
      <c r="R349" s="67">
        <v>3041605954590.0332</v>
      </c>
      <c r="S349" s="67">
        <v>2798802686052.0269</v>
      </c>
      <c r="T349" s="67">
        <v>229771159608.27631</v>
      </c>
      <c r="U349" s="67">
        <v>2667713759.2779779</v>
      </c>
      <c r="V349" s="67">
        <v>63940729203.837723</v>
      </c>
      <c r="W349" s="67">
        <v>0</v>
      </c>
      <c r="X349" s="67">
        <v>22345221068.186779</v>
      </c>
      <c r="Y349" s="67">
        <v>4858154873.7303352</v>
      </c>
      <c r="Z349" s="67">
        <v>29926553042.179909</v>
      </c>
      <c r="AA349" s="67">
        <v>415992326.26102293</v>
      </c>
      <c r="AB349" s="67">
        <v>0</v>
      </c>
      <c r="AC349" s="67">
        <v>1501409339.5792539</v>
      </c>
      <c r="AD349" s="67">
        <v>0</v>
      </c>
      <c r="AE349" s="67">
        <v>0</v>
      </c>
      <c r="AF349" s="67">
        <v>4219622677.4647608</v>
      </c>
      <c r="AG349" s="67">
        <v>0</v>
      </c>
      <c r="AH349" s="67">
        <v>673775876.43565726</v>
      </c>
      <c r="AI349" s="67">
        <v>0</v>
      </c>
      <c r="AJ349" s="67">
        <v>900617424634.05933</v>
      </c>
      <c r="AK349" s="67">
        <v>233269164596.73889</v>
      </c>
      <c r="AL349" s="67">
        <v>672995823570.68445</v>
      </c>
      <c r="AM349" s="67">
        <v>4129128994458.3369</v>
      </c>
      <c r="AN349" s="67">
        <v>4733011272277.8486</v>
      </c>
      <c r="AO349" s="67">
        <v>358071143042.16913</v>
      </c>
      <c r="AP349" s="67">
        <v>288767050840.45898</v>
      </c>
      <c r="AQ349" s="67">
        <v>69304092201.710144</v>
      </c>
      <c r="AR349" s="67">
        <v>95578862745.098038</v>
      </c>
      <c r="AS349" s="67">
        <v>183044200980.39221</v>
      </c>
      <c r="AT349" s="67">
        <v>202557776258.31839</v>
      </c>
      <c r="AU349" s="67">
        <v>178229612109.79749</v>
      </c>
      <c r="AV349" s="67">
        <v>83658020262.79538</v>
      </c>
      <c r="AW349" s="67">
        <v>94571591847.002167</v>
      </c>
      <c r="AX349" s="67">
        <v>1010204177.407421</v>
      </c>
      <c r="AY349" s="67">
        <v>0</v>
      </c>
      <c r="AZ349" s="67">
        <v>2439228736.4597321</v>
      </c>
      <c r="BA349" s="67">
        <v>2360328015.2167382</v>
      </c>
      <c r="BB349" s="67">
        <v>13707028003.79701</v>
      </c>
      <c r="BC349" s="67">
        <v>547618871.23342919</v>
      </c>
      <c r="BD349" s="67">
        <v>4263756344.406498</v>
      </c>
      <c r="BE349" s="67">
        <v>1284904019630.7419</v>
      </c>
      <c r="BF349" s="67">
        <v>1201750338739.9031</v>
      </c>
      <c r="BG349" s="67">
        <v>75682560351.154938</v>
      </c>
      <c r="BH349" s="67">
        <v>0</v>
      </c>
      <c r="BI349" s="67">
        <v>7471120539.6845617</v>
      </c>
      <c r="BJ349" s="67">
        <v>0</v>
      </c>
      <c r="BK349" s="67">
        <v>2775781035.9953361</v>
      </c>
      <c r="BL349" s="67">
        <v>0</v>
      </c>
      <c r="BM349" s="67">
        <v>3850875466.6365728</v>
      </c>
      <c r="BN349" s="67">
        <v>17627372.467295159</v>
      </c>
      <c r="BO349" s="67">
        <v>0</v>
      </c>
      <c r="BP349" s="67">
        <v>0</v>
      </c>
      <c r="BQ349" s="67">
        <v>48489821.778539613</v>
      </c>
      <c r="BR349" s="67">
        <v>0</v>
      </c>
      <c r="BS349" s="67">
        <v>466525160.5270502</v>
      </c>
      <c r="BT349" s="67">
        <v>0</v>
      </c>
      <c r="BU349" s="67">
        <v>311821682.27976942</v>
      </c>
      <c r="BV349" s="67">
        <v>0</v>
      </c>
      <c r="BW349" s="67">
        <v>723532461023.81335</v>
      </c>
      <c r="BX349" s="67">
        <v>153919152192.66101</v>
      </c>
      <c r="BY349" s="67">
        <v>569613308831.15247</v>
      </c>
      <c r="BZ349" s="67">
        <v>2481600061719.75</v>
      </c>
      <c r="CA349" s="67">
        <v>2569065399955.043</v>
      </c>
    </row>
    <row r="350" spans="1:79">
      <c r="A350" t="s">
        <v>65</v>
      </c>
      <c r="B350" t="s">
        <v>153</v>
      </c>
      <c r="C350" s="67">
        <v>2004</v>
      </c>
      <c r="D350" t="s">
        <v>5347</v>
      </c>
      <c r="E350" s="67">
        <v>107027842</v>
      </c>
      <c r="F350" s="67">
        <v>485684350001.23657</v>
      </c>
      <c r="G350" s="67">
        <v>933043600397.37183</v>
      </c>
      <c r="H350" s="67">
        <v>1043176866232.9301</v>
      </c>
      <c r="I350" s="67">
        <v>757265785391.69946</v>
      </c>
      <c r="J350" s="67">
        <v>679332329530.60681</v>
      </c>
      <c r="K350" s="67">
        <v>948384799.22815943</v>
      </c>
      <c r="L350" s="67">
        <v>0</v>
      </c>
      <c r="M350" s="67">
        <v>44653491526.159668</v>
      </c>
      <c r="N350" s="67">
        <v>1975766312.0228081</v>
      </c>
      <c r="O350" s="67">
        <v>17465219497.034618</v>
      </c>
      <c r="P350" s="67">
        <v>1086663604.7563529</v>
      </c>
      <c r="Q350" s="67">
        <v>4800267881.8363438</v>
      </c>
      <c r="R350" s="67">
        <v>3411364417993.561</v>
      </c>
      <c r="S350" s="67">
        <v>3122709790005.1948</v>
      </c>
      <c r="T350" s="67">
        <v>229227549902.11581</v>
      </c>
      <c r="U350" s="67">
        <v>654500352.86839855</v>
      </c>
      <c r="V350" s="67">
        <v>63660554711.469788</v>
      </c>
      <c r="W350" s="67">
        <v>0</v>
      </c>
      <c r="X350" s="67">
        <v>22197712546.484501</v>
      </c>
      <c r="Y350" s="67">
        <v>4846872327.3866959</v>
      </c>
      <c r="Z350" s="67">
        <v>29926553042.179909</v>
      </c>
      <c r="AA350" s="67">
        <v>412175467.07328087</v>
      </c>
      <c r="AB350" s="67">
        <v>0</v>
      </c>
      <c r="AC350" s="67">
        <v>1501148772.696836</v>
      </c>
      <c r="AD350" s="67">
        <v>0</v>
      </c>
      <c r="AE350" s="67">
        <v>0</v>
      </c>
      <c r="AF350" s="67">
        <v>4102316679.2129111</v>
      </c>
      <c r="AG350" s="67">
        <v>0</v>
      </c>
      <c r="AH350" s="67">
        <v>673775876.43565726</v>
      </c>
      <c r="AI350" s="67">
        <v>0</v>
      </c>
      <c r="AJ350" s="67">
        <v>963513867223.10889</v>
      </c>
      <c r="AK350" s="67">
        <v>259431654775.36761</v>
      </c>
      <c r="AL350" s="67">
        <v>710449294396.7428</v>
      </c>
      <c r="AM350" s="67">
        <v>4513778822940.6123</v>
      </c>
      <c r="AN350" s="67">
        <v>5210883876345.9834</v>
      </c>
      <c r="AO350" s="67">
        <v>388616657994.41058</v>
      </c>
      <c r="AP350" s="67">
        <v>313400530640.65369</v>
      </c>
      <c r="AQ350" s="67">
        <v>75216127353.756882</v>
      </c>
      <c r="AR350" s="67">
        <v>131736431372.549</v>
      </c>
      <c r="AS350" s="67">
        <v>219082100490.19611</v>
      </c>
      <c r="AT350" s="67">
        <v>215634198588.03879</v>
      </c>
      <c r="AU350" s="67">
        <v>191648538403.99631</v>
      </c>
      <c r="AV350" s="67">
        <v>89440178890.483292</v>
      </c>
      <c r="AW350" s="67">
        <v>102208359513.513</v>
      </c>
      <c r="AX350" s="67">
        <v>563433994.44158173</v>
      </c>
      <c r="AY350" s="67">
        <v>0</v>
      </c>
      <c r="AZ350" s="67">
        <v>2553084163.5915351</v>
      </c>
      <c r="BA350" s="67">
        <v>2496646935.9826808</v>
      </c>
      <c r="BB350" s="67">
        <v>14459862374.460939</v>
      </c>
      <c r="BC350" s="67">
        <v>639732860.28410733</v>
      </c>
      <c r="BD350" s="67">
        <v>3272899855.2816758</v>
      </c>
      <c r="BE350" s="67">
        <v>1958025767411.2351</v>
      </c>
      <c r="BF350" s="67">
        <v>1854036714943.8589</v>
      </c>
      <c r="BG350" s="67">
        <v>89888015099.113083</v>
      </c>
      <c r="BH350" s="67">
        <v>215435480.9764953</v>
      </c>
      <c r="BI350" s="67">
        <v>13885601887.28665</v>
      </c>
      <c r="BJ350" s="67">
        <v>43354506.142117567</v>
      </c>
      <c r="BK350" s="67">
        <v>5285817302.1556578</v>
      </c>
      <c r="BL350" s="67">
        <v>30764372.884145491</v>
      </c>
      <c r="BM350" s="67">
        <v>6046593034.2580881</v>
      </c>
      <c r="BN350" s="67">
        <v>168309474.37081999</v>
      </c>
      <c r="BO350" s="67">
        <v>0</v>
      </c>
      <c r="BP350" s="67">
        <v>0</v>
      </c>
      <c r="BQ350" s="67">
        <v>72528210.927569628</v>
      </c>
      <c r="BR350" s="67">
        <v>0</v>
      </c>
      <c r="BS350" s="67">
        <v>1132802532.8143151</v>
      </c>
      <c r="BT350" s="67">
        <v>0</v>
      </c>
      <c r="BU350" s="67">
        <v>1105432453.733938</v>
      </c>
      <c r="BV350" s="67">
        <v>0</v>
      </c>
      <c r="BW350" s="67">
        <v>882034469014.72058</v>
      </c>
      <c r="BX350" s="67">
        <v>193494387842.50171</v>
      </c>
      <c r="BY350" s="67">
        <v>688540081172.21887</v>
      </c>
      <c r="BZ350" s="67">
        <v>3356965423890.7578</v>
      </c>
      <c r="CA350" s="67">
        <v>3444311093008.4048</v>
      </c>
    </row>
    <row r="351" spans="1:79">
      <c r="A351" t="s">
        <v>65</v>
      </c>
      <c r="B351" t="s">
        <v>153</v>
      </c>
      <c r="C351" s="67">
        <v>2005</v>
      </c>
      <c r="D351" t="s">
        <v>5348</v>
      </c>
      <c r="E351" s="67">
        <v>109202856</v>
      </c>
      <c r="F351" s="67">
        <v>516095299307.47998</v>
      </c>
      <c r="G351" s="67">
        <v>1019368112922.317</v>
      </c>
      <c r="H351" s="67">
        <v>885401079822.66846</v>
      </c>
      <c r="I351" s="67">
        <v>617441027165.29944</v>
      </c>
      <c r="J351" s="67">
        <v>530853418973.92029</v>
      </c>
      <c r="K351" s="67">
        <v>994990370.45907593</v>
      </c>
      <c r="L351" s="67">
        <v>0</v>
      </c>
      <c r="M351" s="67">
        <v>45222996447.131462</v>
      </c>
      <c r="N351" s="67">
        <v>1999076201.0861399</v>
      </c>
      <c r="O351" s="67">
        <v>17687764023.582378</v>
      </c>
      <c r="P351" s="67">
        <v>1046723223.2786421</v>
      </c>
      <c r="Q351" s="67">
        <v>10420891505.05221</v>
      </c>
      <c r="R351" s="67">
        <v>3409335357312.6362</v>
      </c>
      <c r="S351" s="67">
        <v>3122709790005.1948</v>
      </c>
      <c r="T351" s="67">
        <v>223148758815.74481</v>
      </c>
      <c r="U351" s="67">
        <v>2165006035.7998142</v>
      </c>
      <c r="V351" s="67">
        <v>63370208034.532967</v>
      </c>
      <c r="W351" s="67">
        <v>0</v>
      </c>
      <c r="X351" s="67">
        <v>22040854893.125038</v>
      </c>
      <c r="Y351" s="67">
        <v>4842472134.3126764</v>
      </c>
      <c r="Z351" s="67">
        <v>29926553042.179909</v>
      </c>
      <c r="AA351" s="67">
        <v>401679104.30699039</v>
      </c>
      <c r="AB351" s="67">
        <v>0</v>
      </c>
      <c r="AC351" s="67">
        <v>1500839853.197062</v>
      </c>
      <c r="AD351" s="67">
        <v>0</v>
      </c>
      <c r="AE351" s="67">
        <v>0</v>
      </c>
      <c r="AF351" s="67">
        <v>3984033130.9756289</v>
      </c>
      <c r="AG351" s="67">
        <v>0</v>
      </c>
      <c r="AH351" s="67">
        <v>673775876.43565726</v>
      </c>
      <c r="AI351" s="67">
        <v>0</v>
      </c>
      <c r="AJ351" s="67">
        <v>1009999568147.662</v>
      </c>
      <c r="AK351" s="67">
        <v>281726781578.50427</v>
      </c>
      <c r="AL351" s="67">
        <v>735382266115.60168</v>
      </c>
      <c r="AM351" s="67">
        <v>4714997299681.2285</v>
      </c>
      <c r="AN351" s="67">
        <v>5250044976537.6426</v>
      </c>
      <c r="AO351" s="67">
        <v>415202502299.46997</v>
      </c>
      <c r="AP351" s="67">
        <v>334840727660.86292</v>
      </c>
      <c r="AQ351" s="67">
        <v>80361774638.607101</v>
      </c>
      <c r="AR351" s="67">
        <v>154150000000</v>
      </c>
      <c r="AS351" s="67">
        <v>233909000000</v>
      </c>
      <c r="AT351" s="67">
        <v>251491880605.4296</v>
      </c>
      <c r="AU351" s="67">
        <v>221265332671.3902</v>
      </c>
      <c r="AV351" s="67">
        <v>103495924074.7937</v>
      </c>
      <c r="AW351" s="67">
        <v>117769408596.5965</v>
      </c>
      <c r="AX351" s="67">
        <v>534795554.85789257</v>
      </c>
      <c r="AY351" s="67">
        <v>0</v>
      </c>
      <c r="AZ351" s="67">
        <v>1913917959.456418</v>
      </c>
      <c r="BA351" s="67">
        <v>2431574270.093256</v>
      </c>
      <c r="BB351" s="67">
        <v>15404983913.18495</v>
      </c>
      <c r="BC351" s="67">
        <v>515596404.7941258</v>
      </c>
      <c r="BD351" s="67">
        <v>9425679831.6527195</v>
      </c>
      <c r="BE351" s="67">
        <v>2777691379345.7729</v>
      </c>
      <c r="BF351" s="67">
        <v>2661279850196.8379</v>
      </c>
      <c r="BG351" s="67">
        <v>89501934406.761826</v>
      </c>
      <c r="BH351" s="67">
        <v>720700162.13933289</v>
      </c>
      <c r="BI351" s="67">
        <v>26188894580.03413</v>
      </c>
      <c r="BJ351" s="67">
        <v>48706705.814885616</v>
      </c>
      <c r="BK351" s="67">
        <v>7713705205.5915823</v>
      </c>
      <c r="BL351" s="67">
        <v>35742241.779364534</v>
      </c>
      <c r="BM351" s="67">
        <v>14081653084.887581</v>
      </c>
      <c r="BN351" s="67">
        <v>201462117.4269895</v>
      </c>
      <c r="BO351" s="67">
        <v>0</v>
      </c>
      <c r="BP351" s="67">
        <v>0</v>
      </c>
      <c r="BQ351" s="67">
        <v>82195944.254492462</v>
      </c>
      <c r="BR351" s="67">
        <v>0</v>
      </c>
      <c r="BS351" s="67">
        <v>1863681712.32603</v>
      </c>
      <c r="BT351" s="67">
        <v>0</v>
      </c>
      <c r="BU351" s="67">
        <v>2161747567.9532061</v>
      </c>
      <c r="BV351" s="67">
        <v>0</v>
      </c>
      <c r="BW351" s="67">
        <v>1027318173050.2679</v>
      </c>
      <c r="BX351" s="67">
        <v>227054733806.99301</v>
      </c>
      <c r="BY351" s="67">
        <v>800263439243.27454</v>
      </c>
      <c r="BZ351" s="67">
        <v>4391944935300.939</v>
      </c>
      <c r="CA351" s="67">
        <v>4471703935300.9395</v>
      </c>
    </row>
    <row r="352" spans="1:79">
      <c r="A352" t="s">
        <v>65</v>
      </c>
      <c r="B352" t="s">
        <v>153</v>
      </c>
      <c r="C352" s="67">
        <v>2006</v>
      </c>
      <c r="D352" t="s">
        <v>5349</v>
      </c>
      <c r="E352" s="67">
        <v>110976779</v>
      </c>
      <c r="F352" s="67">
        <v>545390680776.68591</v>
      </c>
      <c r="G352" s="67">
        <v>1068419873813.156</v>
      </c>
      <c r="H352" s="67">
        <v>737066336045.89746</v>
      </c>
      <c r="I352" s="67">
        <v>620402417287.8562</v>
      </c>
      <c r="J352" s="67">
        <v>531621766298.74158</v>
      </c>
      <c r="K352" s="67">
        <v>1041595941.689992</v>
      </c>
      <c r="L352" s="67">
        <v>0</v>
      </c>
      <c r="M352" s="67">
        <v>45792501368.103279</v>
      </c>
      <c r="N352" s="67">
        <v>2022386090.149472</v>
      </c>
      <c r="O352" s="67">
        <v>17910308550.130138</v>
      </c>
      <c r="P352" s="67">
        <v>1007990955.555613</v>
      </c>
      <c r="Q352" s="67">
        <v>10745200427.861641</v>
      </c>
      <c r="R352" s="67">
        <v>3476921068107.1089</v>
      </c>
      <c r="S352" s="67">
        <v>3182463431792.2178</v>
      </c>
      <c r="T352" s="67">
        <v>217657026387.14099</v>
      </c>
      <c r="U352" s="67">
        <v>2162427085.722044</v>
      </c>
      <c r="V352" s="67">
        <v>63024828516.731461</v>
      </c>
      <c r="W352" s="67">
        <v>0</v>
      </c>
      <c r="X352" s="67">
        <v>21874648108.108398</v>
      </c>
      <c r="Y352" s="67">
        <v>4837959115.7752209</v>
      </c>
      <c r="Z352" s="67">
        <v>29926553042.179909</v>
      </c>
      <c r="AA352" s="67">
        <v>390705634.14223218</v>
      </c>
      <c r="AB352" s="67">
        <v>0</v>
      </c>
      <c r="AC352" s="67">
        <v>1500404456.6815679</v>
      </c>
      <c r="AD352" s="67">
        <v>0</v>
      </c>
      <c r="AE352" s="67">
        <v>0</v>
      </c>
      <c r="AF352" s="67">
        <v>3820782283.4084711</v>
      </c>
      <c r="AG352" s="67">
        <v>0</v>
      </c>
      <c r="AH352" s="67">
        <v>673775876.43565726</v>
      </c>
      <c r="AI352" s="67">
        <v>0</v>
      </c>
      <c r="AJ352" s="67">
        <v>1049794757396.082</v>
      </c>
      <c r="AK352" s="67">
        <v>295040759697.6908</v>
      </c>
      <c r="AL352" s="67">
        <v>760903424343.7915</v>
      </c>
      <c r="AM352" s="67">
        <v>5043352112836.9346</v>
      </c>
      <c r="AN352" s="67">
        <v>5394369714670.3906</v>
      </c>
      <c r="AO352" s="67">
        <v>476986274395.64478</v>
      </c>
      <c r="AP352" s="67">
        <v>384666350319.06842</v>
      </c>
      <c r="AQ352" s="67">
        <v>92319924076.576431</v>
      </c>
      <c r="AR352" s="67">
        <v>192044000000</v>
      </c>
      <c r="AS352" s="67">
        <v>226124000000</v>
      </c>
      <c r="AT352" s="67">
        <v>288272903149.9939</v>
      </c>
      <c r="AU352" s="67">
        <v>255066846283.17609</v>
      </c>
      <c r="AV352" s="67">
        <v>119297698580.38831</v>
      </c>
      <c r="AW352" s="67">
        <v>135769147702.7878</v>
      </c>
      <c r="AX352" s="67">
        <v>712851565.99847674</v>
      </c>
      <c r="AY352" s="67">
        <v>0</v>
      </c>
      <c r="AZ352" s="67">
        <v>2318902117.532804</v>
      </c>
      <c r="BA352" s="67">
        <v>2384048148.786252</v>
      </c>
      <c r="BB352" s="67">
        <v>15769256713.746</v>
      </c>
      <c r="BC352" s="67">
        <v>359186265.36140668</v>
      </c>
      <c r="BD352" s="67">
        <v>11661812055.39295</v>
      </c>
      <c r="BE352" s="67">
        <v>3437922560996.354</v>
      </c>
      <c r="BF352" s="67">
        <v>3315323818935.6421</v>
      </c>
      <c r="BG352" s="67">
        <v>69320582126.977325</v>
      </c>
      <c r="BH352" s="67">
        <v>904391104.73051059</v>
      </c>
      <c r="BI352" s="67">
        <v>52373768829.0037</v>
      </c>
      <c r="BJ352" s="67">
        <v>142260956.6963357</v>
      </c>
      <c r="BK352" s="67">
        <v>24831931546.187771</v>
      </c>
      <c r="BL352" s="67">
        <v>64001024.821743079</v>
      </c>
      <c r="BM352" s="67">
        <v>19514247620.693981</v>
      </c>
      <c r="BN352" s="67">
        <v>332137004.72334629</v>
      </c>
      <c r="BO352" s="67">
        <v>0</v>
      </c>
      <c r="BP352" s="67">
        <v>0</v>
      </c>
      <c r="BQ352" s="67">
        <v>162852540.89900601</v>
      </c>
      <c r="BR352" s="67">
        <v>0</v>
      </c>
      <c r="BS352" s="67">
        <v>5314021738.7756395</v>
      </c>
      <c r="BT352" s="67">
        <v>0</v>
      </c>
      <c r="BU352" s="67">
        <v>2012316396.2058761</v>
      </c>
      <c r="BV352" s="67">
        <v>0</v>
      </c>
      <c r="BW352" s="67">
        <v>1219975465254.762</v>
      </c>
      <c r="BX352" s="67">
        <v>275696596437.89868</v>
      </c>
      <c r="BY352" s="67">
        <v>944278868816.8634</v>
      </c>
      <c r="BZ352" s="67">
        <v>5389077203796.7539</v>
      </c>
      <c r="CA352" s="67">
        <v>5423157203796.7539</v>
      </c>
    </row>
    <row r="353" spans="1:79">
      <c r="A353" t="s">
        <v>65</v>
      </c>
      <c r="B353" t="s">
        <v>153</v>
      </c>
      <c r="C353" s="67">
        <v>2007</v>
      </c>
      <c r="D353" t="s">
        <v>5350</v>
      </c>
      <c r="E353" s="67">
        <v>112263370</v>
      </c>
      <c r="F353" s="67">
        <v>574414862248.39343</v>
      </c>
      <c r="G353" s="67">
        <v>1136092256869.449</v>
      </c>
      <c r="H353" s="67">
        <v>774950786386.88379</v>
      </c>
      <c r="I353" s="67">
        <v>622357072952.53442</v>
      </c>
      <c r="J353" s="67">
        <v>533654619798.08582</v>
      </c>
      <c r="K353" s="67">
        <v>1088201512.9209089</v>
      </c>
      <c r="L353" s="67">
        <v>0</v>
      </c>
      <c r="M353" s="67">
        <v>46362006289.075073</v>
      </c>
      <c r="N353" s="67">
        <v>2045695979.212805</v>
      </c>
      <c r="O353" s="67">
        <v>18132853076.677898</v>
      </c>
      <c r="P353" s="67">
        <v>975519728.58696282</v>
      </c>
      <c r="Q353" s="67">
        <v>10192577056.534809</v>
      </c>
      <c r="R353" s="67">
        <v>3518124949366.8271</v>
      </c>
      <c r="S353" s="67">
        <v>3216646821463.1729</v>
      </c>
      <c r="T353" s="67">
        <v>227286365440.0351</v>
      </c>
      <c r="U353" s="67">
        <v>2165005940.5145602</v>
      </c>
      <c r="V353" s="67">
        <v>62622692254.156616</v>
      </c>
      <c r="W353" s="67">
        <v>0</v>
      </c>
      <c r="X353" s="67">
        <v>21649230155.929569</v>
      </c>
      <c r="Y353" s="67">
        <v>4833446097.2377644</v>
      </c>
      <c r="Z353" s="67">
        <v>29926553042.179909</v>
      </c>
      <c r="AA353" s="67">
        <v>379255056.5790062</v>
      </c>
      <c r="AB353" s="67">
        <v>0</v>
      </c>
      <c r="AC353" s="67">
        <v>1499967939.9971049</v>
      </c>
      <c r="AD353" s="67">
        <v>0</v>
      </c>
      <c r="AE353" s="67">
        <v>0</v>
      </c>
      <c r="AF353" s="67">
        <v>3660464085.7976089</v>
      </c>
      <c r="AG353" s="67">
        <v>0</v>
      </c>
      <c r="AH353" s="67">
        <v>673775876.43565726</v>
      </c>
      <c r="AI353" s="67">
        <v>0</v>
      </c>
      <c r="AJ353" s="67">
        <v>1092960497430.012</v>
      </c>
      <c r="AK353" s="67">
        <v>304570106421.42023</v>
      </c>
      <c r="AL353" s="67">
        <v>792386335441.94629</v>
      </c>
      <c r="AM353" s="67">
        <v>5158571995084.1162</v>
      </c>
      <c r="AN353" s="67">
        <v>5506182791463.7666</v>
      </c>
      <c r="AO353" s="67">
        <v>587455896962.77124</v>
      </c>
      <c r="AP353" s="67">
        <v>473754755615.13812</v>
      </c>
      <c r="AQ353" s="67">
        <v>113701141347.6331</v>
      </c>
      <c r="AR353" s="67">
        <v>231001000000</v>
      </c>
      <c r="AS353" s="67">
        <v>251310000000</v>
      </c>
      <c r="AT353" s="67">
        <v>359728788606.99982</v>
      </c>
      <c r="AU353" s="67">
        <v>327325299073.02509</v>
      </c>
      <c r="AV353" s="67">
        <v>153805664497.83051</v>
      </c>
      <c r="AW353" s="67">
        <v>173519634575.19461</v>
      </c>
      <c r="AX353" s="67">
        <v>808633082.22174835</v>
      </c>
      <c r="AY353" s="67">
        <v>0</v>
      </c>
      <c r="AZ353" s="67">
        <v>3077559849.381835</v>
      </c>
      <c r="BA353" s="67">
        <v>2143804054.533154</v>
      </c>
      <c r="BB353" s="67">
        <v>16026121205.041691</v>
      </c>
      <c r="BC353" s="67">
        <v>2382860.5813274672</v>
      </c>
      <c r="BD353" s="67">
        <v>10344988482.214821</v>
      </c>
      <c r="BE353" s="67">
        <v>3812944225591.4399</v>
      </c>
      <c r="BF353" s="67">
        <v>3646127728085.0928</v>
      </c>
      <c r="BG353" s="67">
        <v>82768539712.78569</v>
      </c>
      <c r="BH353" s="67">
        <v>585328587.07022965</v>
      </c>
      <c r="BI353" s="67">
        <v>83462629206.491669</v>
      </c>
      <c r="BJ353" s="67">
        <v>184323096.06469819</v>
      </c>
      <c r="BK353" s="67">
        <v>25303711218.255871</v>
      </c>
      <c r="BL353" s="67">
        <v>80355657.54898946</v>
      </c>
      <c r="BM353" s="67">
        <v>50013271804.259903</v>
      </c>
      <c r="BN353" s="67">
        <v>842233839.54004955</v>
      </c>
      <c r="BO353" s="67">
        <v>0</v>
      </c>
      <c r="BP353" s="67">
        <v>0</v>
      </c>
      <c r="BQ353" s="67">
        <v>131090250.0249396</v>
      </c>
      <c r="BR353" s="67">
        <v>0</v>
      </c>
      <c r="BS353" s="67">
        <v>4665280144.0104485</v>
      </c>
      <c r="BT353" s="67">
        <v>0</v>
      </c>
      <c r="BU353" s="67">
        <v>2242363196.786778</v>
      </c>
      <c r="BV353" s="67">
        <v>0</v>
      </c>
      <c r="BW353" s="67">
        <v>1415076591361.1001</v>
      </c>
      <c r="BX353" s="67">
        <v>318046017205.56873</v>
      </c>
      <c r="BY353" s="67">
        <v>1097030574155.531</v>
      </c>
      <c r="BZ353" s="67">
        <v>6154896502522.3115</v>
      </c>
      <c r="CA353" s="67">
        <v>6175205502522.3115</v>
      </c>
    </row>
    <row r="354" spans="1:79">
      <c r="A354" t="s">
        <v>65</v>
      </c>
      <c r="B354" t="s">
        <v>153</v>
      </c>
      <c r="C354" s="67">
        <v>2008</v>
      </c>
      <c r="D354" t="s">
        <v>5351</v>
      </c>
      <c r="E354" s="67">
        <v>114057261</v>
      </c>
      <c r="F354" s="67">
        <v>612720241713.62366</v>
      </c>
      <c r="G354" s="67">
        <v>977609752966.39331</v>
      </c>
      <c r="H354" s="67">
        <v>571297385337.55957</v>
      </c>
      <c r="I354" s="67">
        <v>593752957844.38989</v>
      </c>
      <c r="J354" s="67">
        <v>514890115419.48401</v>
      </c>
      <c r="K354" s="67">
        <v>1134807084.151825</v>
      </c>
      <c r="L354" s="67">
        <v>0</v>
      </c>
      <c r="M354" s="67">
        <v>46931511210.046883</v>
      </c>
      <c r="N354" s="67">
        <v>2069005868.2761371</v>
      </c>
      <c r="O354" s="67">
        <v>18355397603.225658</v>
      </c>
      <c r="P354" s="67">
        <v>953837407.5980134</v>
      </c>
      <c r="Q354" s="67">
        <v>4972359577.6194811</v>
      </c>
      <c r="R354" s="67">
        <v>3553428848132.5308</v>
      </c>
      <c r="S354" s="67">
        <v>3235757220413.0791</v>
      </c>
      <c r="T354" s="67">
        <v>238420288719.94501</v>
      </c>
      <c r="U354" s="67">
        <v>1879150177.805927</v>
      </c>
      <c r="V354" s="67">
        <v>74862464836.291779</v>
      </c>
      <c r="W354" s="67">
        <v>0</v>
      </c>
      <c r="X354" s="67">
        <v>21394726016.372841</v>
      </c>
      <c r="Y354" s="67">
        <v>4827759693.8805695</v>
      </c>
      <c r="Z354" s="67">
        <v>41564657003.027657</v>
      </c>
      <c r="AA354" s="67">
        <v>367327371.61731249</v>
      </c>
      <c r="AB354" s="67">
        <v>0</v>
      </c>
      <c r="AC354" s="67">
        <v>2471509787.7033429</v>
      </c>
      <c r="AD354" s="67">
        <v>0</v>
      </c>
      <c r="AE354" s="67">
        <v>0</v>
      </c>
      <c r="AF354" s="67">
        <v>3562709087.2544012</v>
      </c>
      <c r="AG354" s="67">
        <v>0</v>
      </c>
      <c r="AH354" s="67">
        <v>673775876.43565726</v>
      </c>
      <c r="AI354" s="67">
        <v>0</v>
      </c>
      <c r="AJ354" s="67">
        <v>1106969421571.637</v>
      </c>
      <c r="AK354" s="67">
        <v>295929660719.10388</v>
      </c>
      <c r="AL354" s="67">
        <v>813869919139.15991</v>
      </c>
      <c r="AM354" s="67">
        <v>5482130482882.8672</v>
      </c>
      <c r="AN354" s="67">
        <v>5593271634019.958</v>
      </c>
      <c r="AO354" s="67">
        <v>717676243132.56775</v>
      </c>
      <c r="AP354" s="67">
        <v>578771163816.58691</v>
      </c>
      <c r="AQ354" s="67">
        <v>138905079315.9808</v>
      </c>
      <c r="AR354" s="67">
        <v>263261000000</v>
      </c>
      <c r="AS354" s="67">
        <v>237747000000</v>
      </c>
      <c r="AT354" s="67">
        <v>305721296091.93732</v>
      </c>
      <c r="AU354" s="67">
        <v>282416615834.6994</v>
      </c>
      <c r="AV354" s="67">
        <v>130546363583.43961</v>
      </c>
      <c r="AW354" s="67">
        <v>151870252251.25989</v>
      </c>
      <c r="AX354" s="67">
        <v>1487686371.659158</v>
      </c>
      <c r="AY354" s="67">
        <v>0</v>
      </c>
      <c r="AZ354" s="67">
        <v>3407433772.906064</v>
      </c>
      <c r="BA354" s="67">
        <v>2063136033.270685</v>
      </c>
      <c r="BB354" s="67">
        <v>16156679247.2232</v>
      </c>
      <c r="BC354" s="67">
        <v>0</v>
      </c>
      <c r="BD354" s="67">
        <v>189744832.17877501</v>
      </c>
      <c r="BE354" s="67">
        <v>3207234027225.855</v>
      </c>
      <c r="BF354" s="67">
        <v>2983055768156.2461</v>
      </c>
      <c r="BG354" s="67">
        <v>95213395660.466522</v>
      </c>
      <c r="BH354" s="67">
        <v>3961003098.7839079</v>
      </c>
      <c r="BI354" s="67">
        <v>125003860310.3604</v>
      </c>
      <c r="BJ354" s="67">
        <v>126667677.5746274</v>
      </c>
      <c r="BK354" s="67">
        <v>23223424819.973961</v>
      </c>
      <c r="BL354" s="67">
        <v>114540433.9206367</v>
      </c>
      <c r="BM354" s="67">
        <v>68211888271.118233</v>
      </c>
      <c r="BN354" s="67">
        <v>579401835.4659729</v>
      </c>
      <c r="BO354" s="67">
        <v>0</v>
      </c>
      <c r="BP354" s="67">
        <v>28826274541.367371</v>
      </c>
      <c r="BQ354" s="67">
        <v>103459236.1572538</v>
      </c>
      <c r="BR354" s="67">
        <v>0</v>
      </c>
      <c r="BS354" s="67">
        <v>1814972416.631983</v>
      </c>
      <c r="BT354" s="67">
        <v>0</v>
      </c>
      <c r="BU354" s="67">
        <v>2003231078.150337</v>
      </c>
      <c r="BV354" s="67">
        <v>0</v>
      </c>
      <c r="BW354" s="67">
        <v>1767442217195.3611</v>
      </c>
      <c r="BX354" s="67">
        <v>413837663563.66382</v>
      </c>
      <c r="BY354" s="67">
        <v>1353604553631.697</v>
      </c>
      <c r="BZ354" s="67">
        <v>6023587783645.7217</v>
      </c>
      <c r="CA354" s="67">
        <v>5998073783645.7217</v>
      </c>
    </row>
    <row r="355" spans="1:79">
      <c r="A355" t="s">
        <v>65</v>
      </c>
      <c r="B355" t="s">
        <v>153</v>
      </c>
      <c r="C355" s="67">
        <v>2009</v>
      </c>
      <c r="D355" t="s">
        <v>5352</v>
      </c>
      <c r="E355" s="67">
        <v>116343353</v>
      </c>
      <c r="F355" s="67">
        <v>649768735979.57861</v>
      </c>
      <c r="G355" s="67">
        <v>948210604120.6676</v>
      </c>
      <c r="H355" s="67">
        <v>567913876011.62231</v>
      </c>
      <c r="I355" s="67">
        <v>593310036108.15747</v>
      </c>
      <c r="J355" s="67">
        <v>513619999511.64783</v>
      </c>
      <c r="K355" s="67">
        <v>1181412655.3827419</v>
      </c>
      <c r="L355" s="67">
        <v>0</v>
      </c>
      <c r="M355" s="67">
        <v>47501016131.018661</v>
      </c>
      <c r="N355" s="67">
        <v>2092315757.339469</v>
      </c>
      <c r="O355" s="67">
        <v>18577942129.773418</v>
      </c>
      <c r="P355" s="67">
        <v>945609531.51805556</v>
      </c>
      <c r="Q355" s="67">
        <v>5708269641.3214531</v>
      </c>
      <c r="R355" s="67">
        <v>3529920892372.7021</v>
      </c>
      <c r="S355" s="67">
        <v>3215570179268.813</v>
      </c>
      <c r="T355" s="67">
        <v>238420288719.94501</v>
      </c>
      <c r="U355" s="67">
        <v>1877350692.348876</v>
      </c>
      <c r="V355" s="67">
        <v>74517022050.350571</v>
      </c>
      <c r="W355" s="67">
        <v>0</v>
      </c>
      <c r="X355" s="67">
        <v>21137105499.597038</v>
      </c>
      <c r="Y355" s="67">
        <v>4820922470.7963238</v>
      </c>
      <c r="Z355" s="67">
        <v>41564657003.027657</v>
      </c>
      <c r="AA355" s="67">
        <v>354490797.06153768</v>
      </c>
      <c r="AB355" s="67">
        <v>0</v>
      </c>
      <c r="AC355" s="67">
        <v>2471073271.0188799</v>
      </c>
      <c r="AD355" s="67">
        <v>0</v>
      </c>
      <c r="AE355" s="67">
        <v>0</v>
      </c>
      <c r="AF355" s="67">
        <v>3494997132.413476</v>
      </c>
      <c r="AG355" s="67">
        <v>0</v>
      </c>
      <c r="AH355" s="67">
        <v>673775876.43565726</v>
      </c>
      <c r="AI355" s="67">
        <v>0</v>
      </c>
      <c r="AJ355" s="67">
        <v>1161878832247.594</v>
      </c>
      <c r="AK355" s="67">
        <v>316382993263.19238</v>
      </c>
      <c r="AL355" s="67">
        <v>848994949078.12708</v>
      </c>
      <c r="AM355" s="67">
        <v>5598079246412.7813</v>
      </c>
      <c r="AN355" s="67">
        <v>5696793293095.0322</v>
      </c>
      <c r="AO355" s="67">
        <v>695114867700.90857</v>
      </c>
      <c r="AP355" s="67">
        <v>560576506210.41016</v>
      </c>
      <c r="AQ355" s="67">
        <v>134538361490.4984</v>
      </c>
      <c r="AR355" s="67">
        <v>292018000000</v>
      </c>
      <c r="AS355" s="67">
        <v>258936000000</v>
      </c>
      <c r="AT355" s="67">
        <v>358750339972.12982</v>
      </c>
      <c r="AU355" s="67">
        <v>334819050048.52069</v>
      </c>
      <c r="AV355" s="67">
        <v>156400337784.33429</v>
      </c>
      <c r="AW355" s="67">
        <v>178418712264.1864</v>
      </c>
      <c r="AX355" s="67">
        <v>1493075504.3080659</v>
      </c>
      <c r="AY355" s="67">
        <v>0</v>
      </c>
      <c r="AZ355" s="67">
        <v>3701159967.6373849</v>
      </c>
      <c r="BA355" s="67">
        <v>1974844332.963747</v>
      </c>
      <c r="BB355" s="67">
        <v>16229594954.007959</v>
      </c>
      <c r="BC355" s="67">
        <v>0</v>
      </c>
      <c r="BD355" s="67">
        <v>532615164.69198233</v>
      </c>
      <c r="BE355" s="67">
        <v>2333183919930.937</v>
      </c>
      <c r="BF355" s="67">
        <v>2144415592210.7891</v>
      </c>
      <c r="BG355" s="67">
        <v>125266818516.80141</v>
      </c>
      <c r="BH355" s="67">
        <v>1597255408.9857011</v>
      </c>
      <c r="BI355" s="67">
        <v>61904253794.36087</v>
      </c>
      <c r="BJ355" s="67">
        <v>100137736.52672879</v>
      </c>
      <c r="BK355" s="67">
        <v>15799768232.5403</v>
      </c>
      <c r="BL355" s="67">
        <v>749611518.72929716</v>
      </c>
      <c r="BM355" s="67">
        <v>20619860128.179878</v>
      </c>
      <c r="BN355" s="67">
        <v>380875123.11952531</v>
      </c>
      <c r="BO355" s="67">
        <v>0</v>
      </c>
      <c r="BP355" s="67">
        <v>21817053805.615871</v>
      </c>
      <c r="BQ355" s="67">
        <v>90182822.924906567</v>
      </c>
      <c r="BR355" s="67">
        <v>0</v>
      </c>
      <c r="BS355" s="67">
        <v>1618126088.777863</v>
      </c>
      <c r="BT355" s="67">
        <v>0</v>
      </c>
      <c r="BU355" s="67">
        <v>728638337.94651031</v>
      </c>
      <c r="BV355" s="67">
        <v>0</v>
      </c>
      <c r="BW355" s="67">
        <v>1975215987493.939</v>
      </c>
      <c r="BX355" s="67">
        <v>460957524465.29077</v>
      </c>
      <c r="BY355" s="67">
        <v>1514258463028.6479</v>
      </c>
      <c r="BZ355" s="67">
        <v>5395347115097.9141</v>
      </c>
      <c r="CA355" s="67">
        <v>5362265115097.9141</v>
      </c>
    </row>
    <row r="356" spans="1:79">
      <c r="A356" t="s">
        <v>65</v>
      </c>
      <c r="B356" t="s">
        <v>153</v>
      </c>
      <c r="C356" s="67">
        <v>2010</v>
      </c>
      <c r="D356" t="s">
        <v>5353</v>
      </c>
      <c r="E356" s="67">
        <v>118565788</v>
      </c>
      <c r="F356" s="67">
        <v>691053226222.19348</v>
      </c>
      <c r="G356" s="67">
        <v>1004721429965</v>
      </c>
      <c r="H356" s="67">
        <v>577501231464.00012</v>
      </c>
      <c r="I356" s="67">
        <v>594239306900.78662</v>
      </c>
      <c r="J356" s="67">
        <v>513213977547.362</v>
      </c>
      <c r="K356" s="67">
        <v>1228018226.613658</v>
      </c>
      <c r="L356" s="67">
        <v>0</v>
      </c>
      <c r="M356" s="67">
        <v>48070521051.990471</v>
      </c>
      <c r="N356" s="67">
        <v>2115625646.402801</v>
      </c>
      <c r="O356" s="67">
        <v>18800486656.321178</v>
      </c>
      <c r="P356" s="67">
        <v>942038320.33318138</v>
      </c>
      <c r="Q356" s="67">
        <v>8005345011.1122017</v>
      </c>
      <c r="R356" s="67">
        <v>3553649072557.6108</v>
      </c>
      <c r="S356" s="67">
        <v>3228759046149.731</v>
      </c>
      <c r="T356" s="67">
        <v>272579362147.24969</v>
      </c>
      <c r="U356" s="67">
        <v>1875649616.252758</v>
      </c>
      <c r="V356" s="67">
        <v>74117991503.524796</v>
      </c>
      <c r="W356" s="67">
        <v>0</v>
      </c>
      <c r="X356" s="67">
        <v>20863903096.725929</v>
      </c>
      <c r="Y356" s="67">
        <v>4775792285.4217644</v>
      </c>
      <c r="Z356" s="67">
        <v>41564657003.027657</v>
      </c>
      <c r="AA356" s="67">
        <v>344948649.0921827</v>
      </c>
      <c r="AB356" s="67">
        <v>0</v>
      </c>
      <c r="AC356" s="67">
        <v>2470347981.7585421</v>
      </c>
      <c r="AD356" s="67">
        <v>0</v>
      </c>
      <c r="AE356" s="67">
        <v>0</v>
      </c>
      <c r="AF356" s="67">
        <v>3424566611.063066</v>
      </c>
      <c r="AG356" s="67">
        <v>0</v>
      </c>
      <c r="AH356" s="67">
        <v>673775876.43565726</v>
      </c>
      <c r="AI356" s="67">
        <v>0</v>
      </c>
      <c r="AJ356" s="67">
        <v>1181661547966.2561</v>
      </c>
      <c r="AK356" s="67">
        <v>317434094766.6615</v>
      </c>
      <c r="AL356" s="67">
        <v>867309975205.62207</v>
      </c>
      <c r="AM356" s="67">
        <v>5703058986788.5957</v>
      </c>
      <c r="AN356" s="67">
        <v>5796916449281.1865</v>
      </c>
      <c r="AO356" s="67">
        <v>713529332773.13757</v>
      </c>
      <c r="AP356" s="67">
        <v>575426881268.6593</v>
      </c>
      <c r="AQ356" s="67">
        <v>138102451504.47821</v>
      </c>
      <c r="AR356" s="67">
        <v>321368000000</v>
      </c>
      <c r="AS356" s="67">
        <v>271225000000</v>
      </c>
      <c r="AT356" s="67">
        <v>397446147247.50702</v>
      </c>
      <c r="AU356" s="67">
        <v>369826503673.28571</v>
      </c>
      <c r="AV356" s="67">
        <v>174134382082.83121</v>
      </c>
      <c r="AW356" s="67">
        <v>195692121590.4545</v>
      </c>
      <c r="AX356" s="67">
        <v>1669822317.8980041</v>
      </c>
      <c r="AY356" s="67">
        <v>0</v>
      </c>
      <c r="AZ356" s="67">
        <v>4097608987.7150521</v>
      </c>
      <c r="BA356" s="67">
        <v>2009731870.191134</v>
      </c>
      <c r="BB356" s="67">
        <v>16354145700.38308</v>
      </c>
      <c r="BC356" s="67">
        <v>111835763.10751291</v>
      </c>
      <c r="BD356" s="67">
        <v>3376498934.9265232</v>
      </c>
      <c r="BE356" s="67">
        <v>4595277328128.1768</v>
      </c>
      <c r="BF356" s="67">
        <v>4396099190694.7109</v>
      </c>
      <c r="BG356" s="67">
        <v>96789484195.800293</v>
      </c>
      <c r="BH356" s="67">
        <v>1887457496.897522</v>
      </c>
      <c r="BI356" s="67">
        <v>100501195740.7675</v>
      </c>
      <c r="BJ356" s="67">
        <v>134285277.90998471</v>
      </c>
      <c r="BK356" s="67">
        <v>24728912778.275688</v>
      </c>
      <c r="BL356" s="67">
        <v>1037472017.9093471</v>
      </c>
      <c r="BM356" s="67">
        <v>62942604646.72229</v>
      </c>
      <c r="BN356" s="67">
        <v>598630437.48341155</v>
      </c>
      <c r="BO356" s="67">
        <v>0</v>
      </c>
      <c r="BP356" s="67">
        <v>6672139431.5890789</v>
      </c>
      <c r="BQ356" s="67">
        <v>133942259.024198</v>
      </c>
      <c r="BR356" s="67">
        <v>0</v>
      </c>
      <c r="BS356" s="67">
        <v>3184443413.0193229</v>
      </c>
      <c r="BT356" s="67">
        <v>0</v>
      </c>
      <c r="BU356" s="67">
        <v>1068765478.834213</v>
      </c>
      <c r="BV356" s="67">
        <v>0</v>
      </c>
      <c r="BW356" s="67">
        <v>2223056321561.5278</v>
      </c>
      <c r="BX356" s="67">
        <v>524027650131.17108</v>
      </c>
      <c r="BY356" s="67">
        <v>1699028671430.3569</v>
      </c>
      <c r="BZ356" s="67">
        <v>7979452129710.3486</v>
      </c>
      <c r="CA356" s="67">
        <v>7929309129710.3486</v>
      </c>
    </row>
    <row r="357" spans="1:79">
      <c r="A357" t="s">
        <v>65</v>
      </c>
      <c r="B357" t="s">
        <v>153</v>
      </c>
      <c r="C357" s="67">
        <v>2011</v>
      </c>
      <c r="D357" t="s">
        <v>5354</v>
      </c>
      <c r="E357" s="67">
        <v>120876068</v>
      </c>
      <c r="F357" s="67">
        <v>734642699741.87866</v>
      </c>
      <c r="G357" s="67">
        <v>960934675205.09229</v>
      </c>
      <c r="H357" s="67">
        <v>505424154022.44812</v>
      </c>
      <c r="I357" s="67">
        <v>594895028402.44263</v>
      </c>
      <c r="J357" s="67">
        <v>514332118863.21198</v>
      </c>
      <c r="K357" s="67">
        <v>1244092560.514456</v>
      </c>
      <c r="L357" s="67">
        <v>0</v>
      </c>
      <c r="M357" s="67">
        <v>48077671714.622719</v>
      </c>
      <c r="N357" s="67">
        <v>2115965916.3656349</v>
      </c>
      <c r="O357" s="67">
        <v>18801318324.667519</v>
      </c>
      <c r="P357" s="67">
        <v>934447086.43673062</v>
      </c>
      <c r="Q357" s="67">
        <v>8202470246.4908476</v>
      </c>
      <c r="R357" s="67">
        <v>4030334639058.1572</v>
      </c>
      <c r="S357" s="67">
        <v>3710484679221.564</v>
      </c>
      <c r="T357" s="67">
        <v>276695264208.18091</v>
      </c>
      <c r="U357" s="67">
        <v>1752623856.6070249</v>
      </c>
      <c r="V357" s="67">
        <v>73667639222.121155</v>
      </c>
      <c r="W357" s="67">
        <v>0</v>
      </c>
      <c r="X357" s="67">
        <v>20597972240.699299</v>
      </c>
      <c r="Y357" s="67">
        <v>4730662100.0472059</v>
      </c>
      <c r="Z357" s="67">
        <v>41564657003.027657</v>
      </c>
      <c r="AA357" s="67">
        <v>333020964.13048899</v>
      </c>
      <c r="AB357" s="67">
        <v>0</v>
      </c>
      <c r="AC357" s="67">
        <v>2470065924.823966</v>
      </c>
      <c r="AD357" s="67">
        <v>0</v>
      </c>
      <c r="AE357" s="67">
        <v>0</v>
      </c>
      <c r="AF357" s="67">
        <v>3297485112.9568939</v>
      </c>
      <c r="AG357" s="67">
        <v>0</v>
      </c>
      <c r="AH357" s="67">
        <v>673775876.43565726</v>
      </c>
      <c r="AI357" s="67">
        <v>0</v>
      </c>
      <c r="AJ357" s="67">
        <v>1201176856686.615</v>
      </c>
      <c r="AK357" s="67">
        <v>314152155184.1333</v>
      </c>
      <c r="AL357" s="67">
        <v>890323042488.25317</v>
      </c>
      <c r="AM357" s="67">
        <v>6209633645768.0596</v>
      </c>
      <c r="AN357" s="67">
        <v>6208985465472.8154</v>
      </c>
      <c r="AO357" s="67">
        <v>849302059412.70764</v>
      </c>
      <c r="AP357" s="67">
        <v>684921015655.4093</v>
      </c>
      <c r="AQ357" s="67">
        <v>164381043757.29819</v>
      </c>
      <c r="AR357" s="67">
        <v>365545000000</v>
      </c>
      <c r="AS357" s="67">
        <v>280568000000</v>
      </c>
      <c r="AT357" s="67">
        <v>444176016568.42621</v>
      </c>
      <c r="AU357" s="67">
        <v>417030804635.18951</v>
      </c>
      <c r="AV357" s="67">
        <v>195529089666.6362</v>
      </c>
      <c r="AW357" s="67">
        <v>221501714968.55319</v>
      </c>
      <c r="AX357" s="67">
        <v>1542703464.3892889</v>
      </c>
      <c r="AY357" s="67">
        <v>0</v>
      </c>
      <c r="AZ357" s="67">
        <v>4184840001.0680108</v>
      </c>
      <c r="BA357" s="67">
        <v>2063827722.0424161</v>
      </c>
      <c r="BB357" s="67">
        <v>16731689515.27462</v>
      </c>
      <c r="BC357" s="67">
        <v>0</v>
      </c>
      <c r="BD357" s="67">
        <v>2622151230.462368</v>
      </c>
      <c r="BE357" s="67">
        <v>4516992025786.2051</v>
      </c>
      <c r="BF357" s="67">
        <v>4256086502739.665</v>
      </c>
      <c r="BG357" s="67">
        <v>116500816450.1485</v>
      </c>
      <c r="BH357" s="67">
        <v>3140842433.1002522</v>
      </c>
      <c r="BI357" s="67">
        <v>141263864163.29211</v>
      </c>
      <c r="BJ357" s="67">
        <v>234634345.3343567</v>
      </c>
      <c r="BK357" s="67">
        <v>31069379648.149071</v>
      </c>
      <c r="BL357" s="67">
        <v>1413011092.2396441</v>
      </c>
      <c r="BM357" s="67">
        <v>82118842709.890121</v>
      </c>
      <c r="BN357" s="67">
        <v>858742890.52793074</v>
      </c>
      <c r="BO357" s="67">
        <v>0</v>
      </c>
      <c r="BP357" s="67">
        <v>19894953818.631748</v>
      </c>
      <c r="BQ357" s="67">
        <v>1151721144.2875559</v>
      </c>
      <c r="BR357" s="67">
        <v>0</v>
      </c>
      <c r="BS357" s="67">
        <v>3429411770.7498331</v>
      </c>
      <c r="BT357" s="67">
        <v>0</v>
      </c>
      <c r="BU357" s="67">
        <v>1093166743.4819181</v>
      </c>
      <c r="BV357" s="67">
        <v>0</v>
      </c>
      <c r="BW357" s="67">
        <v>2673607331063.541</v>
      </c>
      <c r="BX357" s="67">
        <v>644740838554.42456</v>
      </c>
      <c r="BY357" s="67">
        <v>2028866492509.1169</v>
      </c>
      <c r="BZ357" s="67">
        <v>8569054432830.8799</v>
      </c>
      <c r="CA357" s="67">
        <v>8484077432830.8799</v>
      </c>
    </row>
    <row r="358" spans="1:79">
      <c r="A358" t="s">
        <v>65</v>
      </c>
      <c r="B358" t="s">
        <v>153</v>
      </c>
      <c r="C358" s="67">
        <v>2012</v>
      </c>
      <c r="D358" t="s">
        <v>5355</v>
      </c>
      <c r="E358" s="67">
        <v>123579098</v>
      </c>
      <c r="F358" s="67">
        <v>767182700568.24255</v>
      </c>
      <c r="G358" s="67">
        <v>754007946017.42017</v>
      </c>
      <c r="H358" s="67">
        <v>392436086898.10931</v>
      </c>
      <c r="I358" s="67">
        <v>595137718336.05591</v>
      </c>
      <c r="J358" s="67">
        <v>514019774255.27557</v>
      </c>
      <c r="K358" s="67">
        <v>1260166894.4152529</v>
      </c>
      <c r="L358" s="67">
        <v>0</v>
      </c>
      <c r="M358" s="67">
        <v>48084822377.254967</v>
      </c>
      <c r="N358" s="67">
        <v>2116306186.32847</v>
      </c>
      <c r="O358" s="67">
        <v>18802149993.013851</v>
      </c>
      <c r="P358" s="67">
        <v>912303600.44308603</v>
      </c>
      <c r="Q358" s="67">
        <v>8825630811.457653</v>
      </c>
      <c r="R358" s="67">
        <v>4125582724132.7139</v>
      </c>
      <c r="S358" s="67">
        <v>3788981982005.4561</v>
      </c>
      <c r="T358" s="67">
        <v>269731564134.9313</v>
      </c>
      <c r="U358" s="67">
        <v>1750997759.0716159</v>
      </c>
      <c r="V358" s="67">
        <v>72873028525.468216</v>
      </c>
      <c r="W358" s="67">
        <v>0</v>
      </c>
      <c r="X358" s="67">
        <v>20328925007.453602</v>
      </c>
      <c r="Y358" s="67">
        <v>4685531914.6726475</v>
      </c>
      <c r="Z358" s="67">
        <v>41564657003.027657</v>
      </c>
      <c r="AA358" s="67">
        <v>313936668.19177902</v>
      </c>
      <c r="AB358" s="67">
        <v>0</v>
      </c>
      <c r="AC358" s="67">
        <v>2145573940.690475</v>
      </c>
      <c r="AD358" s="67">
        <v>0</v>
      </c>
      <c r="AE358" s="67">
        <v>0</v>
      </c>
      <c r="AF358" s="67">
        <v>3160628114.9964018</v>
      </c>
      <c r="AG358" s="67">
        <v>0</v>
      </c>
      <c r="AH358" s="67">
        <v>673775876.43565726</v>
      </c>
      <c r="AI358" s="67">
        <v>0</v>
      </c>
      <c r="AJ358" s="67">
        <v>1256674480473.4819</v>
      </c>
      <c r="AK358" s="67">
        <v>336671906685.63483</v>
      </c>
      <c r="AL358" s="67">
        <v>923360077451.53174</v>
      </c>
      <c r="AM358" s="67">
        <v>6577467134070.5137</v>
      </c>
      <c r="AN358" s="67">
        <v>6456367361708.8389</v>
      </c>
      <c r="AO358" s="67">
        <v>1088933320186.11</v>
      </c>
      <c r="AP358" s="67">
        <v>878172032408.15344</v>
      </c>
      <c r="AQ358" s="67">
        <v>210761287777.95679</v>
      </c>
      <c r="AR358" s="67">
        <v>363719000000</v>
      </c>
      <c r="AS358" s="67">
        <v>276688000000</v>
      </c>
      <c r="AT358" s="67">
        <v>496168126297.50427</v>
      </c>
      <c r="AU358" s="67">
        <v>467009481226.54169</v>
      </c>
      <c r="AV358" s="67">
        <v>214811624916.24841</v>
      </c>
      <c r="AW358" s="67">
        <v>252197856310.2933</v>
      </c>
      <c r="AX358" s="67">
        <v>1867839452.3718939</v>
      </c>
      <c r="AY358" s="67">
        <v>0</v>
      </c>
      <c r="AZ358" s="67">
        <v>4315189285.3127251</v>
      </c>
      <c r="BA358" s="67">
        <v>2084127025.8949111</v>
      </c>
      <c r="BB358" s="67">
        <v>17016382195.18399</v>
      </c>
      <c r="BC358" s="67">
        <v>0</v>
      </c>
      <c r="BD358" s="67">
        <v>3875107112.1990829</v>
      </c>
      <c r="BE358" s="67">
        <v>2746121948226.854</v>
      </c>
      <c r="BF358" s="67">
        <v>2509714417307.189</v>
      </c>
      <c r="BG358" s="67">
        <v>121094671834.62759</v>
      </c>
      <c r="BH358" s="67">
        <v>1011136383.54925</v>
      </c>
      <c r="BI358" s="67">
        <v>114301722701.4872</v>
      </c>
      <c r="BJ358" s="67">
        <v>160343693.3531073</v>
      </c>
      <c r="BK358" s="67">
        <v>24172977712.994389</v>
      </c>
      <c r="BL358" s="67">
        <v>1842707935.5824311</v>
      </c>
      <c r="BM358" s="67">
        <v>63550533846.473106</v>
      </c>
      <c r="BN358" s="67">
        <v>624137708.08600795</v>
      </c>
      <c r="BO358" s="67">
        <v>0</v>
      </c>
      <c r="BP358" s="67">
        <v>19481573058.35363</v>
      </c>
      <c r="BQ358" s="67">
        <v>892882970.32967758</v>
      </c>
      <c r="BR358" s="67">
        <v>0</v>
      </c>
      <c r="BS358" s="67">
        <v>2748707708.5742602</v>
      </c>
      <c r="BT358" s="67">
        <v>0</v>
      </c>
      <c r="BU358" s="67">
        <v>827858067.74055219</v>
      </c>
      <c r="BV358" s="67">
        <v>0</v>
      </c>
      <c r="BW358" s="67">
        <v>2925177694592.0552</v>
      </c>
      <c r="BX358" s="67">
        <v>720217949755.37988</v>
      </c>
      <c r="BY358" s="67">
        <v>2204959744836.6748</v>
      </c>
      <c r="BZ358" s="67">
        <v>7343432089302.5234</v>
      </c>
      <c r="CA358" s="67">
        <v>7256401089302.5234</v>
      </c>
    </row>
    <row r="359" spans="1:79">
      <c r="A359" t="s">
        <v>65</v>
      </c>
      <c r="B359" t="s">
        <v>153</v>
      </c>
      <c r="C359" s="67">
        <v>2013</v>
      </c>
      <c r="D359" t="s">
        <v>5356</v>
      </c>
      <c r="E359" s="67">
        <v>127314393</v>
      </c>
      <c r="F359" s="67">
        <v>803577934653.10486</v>
      </c>
      <c r="G359" s="67">
        <v>735989627698.72827</v>
      </c>
      <c r="H359" s="67">
        <v>404253070214.18768</v>
      </c>
      <c r="I359" s="67">
        <v>594591827715.93884</v>
      </c>
      <c r="J359" s="67">
        <v>513400056014.44012</v>
      </c>
      <c r="K359" s="67">
        <v>1276241228.3160501</v>
      </c>
      <c r="L359" s="67">
        <v>0</v>
      </c>
      <c r="M359" s="67">
        <v>48091973039.887238</v>
      </c>
      <c r="N359" s="67">
        <v>2116646456.2913051</v>
      </c>
      <c r="O359" s="67">
        <v>18802981661.36018</v>
      </c>
      <c r="P359" s="67">
        <v>877917154.47562897</v>
      </c>
      <c r="Q359" s="67">
        <v>9852958329.6480885</v>
      </c>
      <c r="R359" s="67">
        <v>4227196638608.6152</v>
      </c>
      <c r="S359" s="67">
        <v>3887385588728.0581</v>
      </c>
      <c r="T359" s="67">
        <v>271537065207.3494</v>
      </c>
      <c r="U359" s="67">
        <v>1749271690.121928</v>
      </c>
      <c r="V359" s="67">
        <v>72401289412.024063</v>
      </c>
      <c r="W359" s="67">
        <v>0</v>
      </c>
      <c r="X359" s="67">
        <v>20074420867.896858</v>
      </c>
      <c r="Y359" s="67">
        <v>4622349655.1482639</v>
      </c>
      <c r="Z359" s="67">
        <v>41564657003.027657</v>
      </c>
      <c r="AA359" s="67">
        <v>297237909.24540782</v>
      </c>
      <c r="AB359" s="67">
        <v>0</v>
      </c>
      <c r="AC359" s="67">
        <v>2145076983.2343171</v>
      </c>
      <c r="AD359" s="67">
        <v>0</v>
      </c>
      <c r="AE359" s="67">
        <v>0</v>
      </c>
      <c r="AF359" s="67">
        <v>3023771117.0359111</v>
      </c>
      <c r="AG359" s="67">
        <v>0</v>
      </c>
      <c r="AH359" s="67">
        <v>673775876.43565726</v>
      </c>
      <c r="AI359" s="67">
        <v>0</v>
      </c>
      <c r="AJ359" s="67">
        <v>1331358582386.978</v>
      </c>
      <c r="AK359" s="67">
        <v>342779996036.5459</v>
      </c>
      <c r="AL359" s="67">
        <v>993638093789.88745</v>
      </c>
      <c r="AM359" s="67">
        <v>6836982948992.4102</v>
      </c>
      <c r="AN359" s="67">
        <v>6706872461973.459</v>
      </c>
      <c r="AO359" s="67">
        <v>1002701883022.693</v>
      </c>
      <c r="AP359" s="67">
        <v>808630550824.75293</v>
      </c>
      <c r="AQ359" s="67">
        <v>194071332197.9407</v>
      </c>
      <c r="AR359" s="67">
        <v>421157000000</v>
      </c>
      <c r="AS359" s="67">
        <v>315947000000</v>
      </c>
      <c r="AT359" s="67">
        <v>555622340278.83875</v>
      </c>
      <c r="AU359" s="67">
        <v>523626321172.00061</v>
      </c>
      <c r="AV359" s="67">
        <v>245312008335.14819</v>
      </c>
      <c r="AW359" s="67">
        <v>278314312836.85248</v>
      </c>
      <c r="AX359" s="67">
        <v>1899280706.9162669</v>
      </c>
      <c r="AY359" s="67">
        <v>0</v>
      </c>
      <c r="AZ359" s="67">
        <v>4982932782.3560133</v>
      </c>
      <c r="BA359" s="67">
        <v>2105712796.7591679</v>
      </c>
      <c r="BB359" s="67">
        <v>17247514079.141621</v>
      </c>
      <c r="BC359" s="67">
        <v>958477624.44111407</v>
      </c>
      <c r="BD359" s="67">
        <v>4802101117.2239246</v>
      </c>
      <c r="BE359" s="67">
        <v>3750355510541.2642</v>
      </c>
      <c r="BF359" s="67">
        <v>3523563495989.9312</v>
      </c>
      <c r="BG359" s="67">
        <v>117509094285.6835</v>
      </c>
      <c r="BH359" s="67">
        <v>285889189.84814411</v>
      </c>
      <c r="BI359" s="67">
        <v>108997031075.80119</v>
      </c>
      <c r="BJ359" s="67">
        <v>64603722.244514503</v>
      </c>
      <c r="BK359" s="67">
        <v>19904657002.373039</v>
      </c>
      <c r="BL359" s="67">
        <v>1377173771.1388969</v>
      </c>
      <c r="BM359" s="67">
        <v>76932391189.73378</v>
      </c>
      <c r="BN359" s="67">
        <v>644000662.4150542</v>
      </c>
      <c r="BO359" s="67">
        <v>0</v>
      </c>
      <c r="BP359" s="67">
        <v>6174501181.7730989</v>
      </c>
      <c r="BQ359" s="67">
        <v>633849352.18546975</v>
      </c>
      <c r="BR359" s="67">
        <v>0</v>
      </c>
      <c r="BS359" s="67">
        <v>2608450734.2671938</v>
      </c>
      <c r="BT359" s="67">
        <v>0</v>
      </c>
      <c r="BU359" s="67">
        <v>657403459.67019236</v>
      </c>
      <c r="BV359" s="67">
        <v>0</v>
      </c>
      <c r="BW359" s="67">
        <v>2399210000689.0469</v>
      </c>
      <c r="BX359" s="67">
        <v>628647960160.62256</v>
      </c>
      <c r="BY359" s="67">
        <v>1770562040528.425</v>
      </c>
      <c r="BZ359" s="67">
        <v>7813099734531.8438</v>
      </c>
      <c r="CA359" s="67">
        <v>7707889734531.8438</v>
      </c>
    </row>
    <row r="360" spans="1:79">
      <c r="A360" t="s">
        <v>65</v>
      </c>
      <c r="B360" t="s">
        <v>153</v>
      </c>
      <c r="C360" s="67">
        <v>2014</v>
      </c>
      <c r="D360" t="s">
        <v>5357</v>
      </c>
      <c r="E360" s="67">
        <v>131640528</v>
      </c>
      <c r="F360" s="67">
        <v>846501447603.3103</v>
      </c>
      <c r="G360" s="67">
        <v>651595482183.17261</v>
      </c>
      <c r="H360" s="67">
        <v>391868116777.82532</v>
      </c>
      <c r="I360" s="67">
        <v>594966551140.61438</v>
      </c>
      <c r="J360" s="67">
        <v>516026972666.93018</v>
      </c>
      <c r="K360" s="67">
        <v>1292315562.2168479</v>
      </c>
      <c r="L360" s="67">
        <v>0</v>
      </c>
      <c r="M360" s="67">
        <v>48099123702.519493</v>
      </c>
      <c r="N360" s="67">
        <v>2116986726.2541389</v>
      </c>
      <c r="O360" s="67">
        <v>18803813329.70652</v>
      </c>
      <c r="P360" s="67">
        <v>841990190.43924463</v>
      </c>
      <c r="Q360" s="67">
        <v>7095036258.6261406</v>
      </c>
      <c r="R360" s="67">
        <v>4238000247749.146</v>
      </c>
      <c r="S360" s="67">
        <v>3891989451408.3008</v>
      </c>
      <c r="T360" s="67">
        <v>271537065207.3494</v>
      </c>
      <c r="U360" s="67">
        <v>1879150177.805927</v>
      </c>
      <c r="V360" s="67">
        <v>75192893301.466278</v>
      </c>
      <c r="W360" s="67">
        <v>0</v>
      </c>
      <c r="X360" s="67">
        <v>19842770161.279911</v>
      </c>
      <c r="Y360" s="67">
        <v>4565936923.4300652</v>
      </c>
      <c r="Z360" s="67">
        <v>44889829563.269867</v>
      </c>
      <c r="AA360" s="67">
        <v>277199398.50976229</v>
      </c>
      <c r="AB360" s="67">
        <v>0</v>
      </c>
      <c r="AC360" s="67">
        <v>2144930582.253989</v>
      </c>
      <c r="AD360" s="67">
        <v>0</v>
      </c>
      <c r="AE360" s="67">
        <v>0</v>
      </c>
      <c r="AF360" s="67">
        <v>2892779418.9880109</v>
      </c>
      <c r="AG360" s="67">
        <v>0</v>
      </c>
      <c r="AH360" s="67">
        <v>579447253.73466516</v>
      </c>
      <c r="AI360" s="67">
        <v>0</v>
      </c>
      <c r="AJ360" s="67">
        <v>1400203159389.21</v>
      </c>
      <c r="AK360" s="67">
        <v>360308878691.91937</v>
      </c>
      <c r="AL360" s="67">
        <v>1045752064804.959</v>
      </c>
      <c r="AM360" s="67">
        <v>6974118231972.5273</v>
      </c>
      <c r="AN360" s="67">
        <v>6849687173207.7549</v>
      </c>
      <c r="AO360" s="67">
        <v>836916218974.70496</v>
      </c>
      <c r="AP360" s="67">
        <v>674932434657.02014</v>
      </c>
      <c r="AQ360" s="67">
        <v>161983784317.68481</v>
      </c>
      <c r="AR360" s="67">
        <v>414893000000</v>
      </c>
      <c r="AS360" s="67">
        <v>328919000000</v>
      </c>
      <c r="AT360" s="67">
        <v>541510868181.81189</v>
      </c>
      <c r="AU360" s="67">
        <v>514034372213.4552</v>
      </c>
      <c r="AV360" s="67">
        <v>242780389939.52899</v>
      </c>
      <c r="AW360" s="67">
        <v>271253982273.92609</v>
      </c>
      <c r="AX360" s="67">
        <v>2082222888.864058</v>
      </c>
      <c r="AY360" s="67">
        <v>0</v>
      </c>
      <c r="AZ360" s="67">
        <v>5752948101.2128077</v>
      </c>
      <c r="BA360" s="67">
        <v>2104517387.1291239</v>
      </c>
      <c r="BB360" s="67">
        <v>17532892022.044411</v>
      </c>
      <c r="BC360" s="67">
        <v>0</v>
      </c>
      <c r="BD360" s="67">
        <v>3915569.106352957</v>
      </c>
      <c r="BE360" s="67">
        <v>5601477203456.1924</v>
      </c>
      <c r="BF360" s="67">
        <v>5398125441981.3232</v>
      </c>
      <c r="BG360" s="67">
        <v>131221021379.5838</v>
      </c>
      <c r="BH360" s="67">
        <v>36238052.453981541</v>
      </c>
      <c r="BI360" s="67">
        <v>72094502042.830719</v>
      </c>
      <c r="BJ360" s="67">
        <v>54320674.27382192</v>
      </c>
      <c r="BK360" s="67">
        <v>16723728436.904831</v>
      </c>
      <c r="BL360" s="67">
        <v>1385860388.0467989</v>
      </c>
      <c r="BM360" s="67">
        <v>44575351988.678711</v>
      </c>
      <c r="BN360" s="67">
        <v>535127099.54678321</v>
      </c>
      <c r="BO360" s="67">
        <v>0</v>
      </c>
      <c r="BP360" s="67">
        <v>5009667686.865222</v>
      </c>
      <c r="BQ360" s="67">
        <v>453196121.03998768</v>
      </c>
      <c r="BR360" s="67">
        <v>0</v>
      </c>
      <c r="BS360" s="67">
        <v>2769460300.1676402</v>
      </c>
      <c r="BT360" s="67">
        <v>0</v>
      </c>
      <c r="BU360" s="67">
        <v>587789347.30691433</v>
      </c>
      <c r="BV360" s="67">
        <v>0</v>
      </c>
      <c r="BW360" s="67">
        <v>2398884677440.166</v>
      </c>
      <c r="BX360" s="67">
        <v>629252134145.1615</v>
      </c>
      <c r="BY360" s="67">
        <v>1769632543295.0049</v>
      </c>
      <c r="BZ360" s="67">
        <v>9464762968052.877</v>
      </c>
      <c r="CA360" s="67">
        <v>9378788968052.877</v>
      </c>
    </row>
    <row r="361" spans="1:79">
      <c r="A361" t="s">
        <v>65</v>
      </c>
      <c r="B361" t="s">
        <v>153</v>
      </c>
      <c r="C361" s="67">
        <v>2015</v>
      </c>
      <c r="D361" t="s">
        <v>5358</v>
      </c>
      <c r="E361" s="67">
        <v>135441840</v>
      </c>
      <c r="F361" s="67">
        <v>885653034556.68262</v>
      </c>
      <c r="G361" s="67">
        <v>583234860511.35681</v>
      </c>
      <c r="H361" s="67">
        <v>404762950643.0498</v>
      </c>
      <c r="I361" s="67">
        <v>595045122000.47253</v>
      </c>
      <c r="J361" s="67">
        <v>515927234433.40192</v>
      </c>
      <c r="K361" s="67">
        <v>1308389896.117645</v>
      </c>
      <c r="L361" s="67">
        <v>0</v>
      </c>
      <c r="M361" s="67">
        <v>48106274365.151749</v>
      </c>
      <c r="N361" s="67">
        <v>2117326996.216974</v>
      </c>
      <c r="O361" s="67">
        <v>18804644998.052849</v>
      </c>
      <c r="P361" s="67">
        <v>815529845.08004177</v>
      </c>
      <c r="Q361" s="67">
        <v>7112371094.8916874</v>
      </c>
      <c r="R361" s="67">
        <v>4230963316545.7158</v>
      </c>
      <c r="S361" s="67">
        <v>3886662137158.1582</v>
      </c>
      <c r="T361" s="67">
        <v>267625146217.11081</v>
      </c>
      <c r="U361" s="67">
        <v>1879150177.805927</v>
      </c>
      <c r="V361" s="67">
        <v>74572355066.929977</v>
      </c>
      <c r="W361" s="67">
        <v>0</v>
      </c>
      <c r="X361" s="67">
        <v>19614235831.88203</v>
      </c>
      <c r="Y361" s="67">
        <v>4491472117.5620432</v>
      </c>
      <c r="Z361" s="67">
        <v>44889829563.269867</v>
      </c>
      <c r="AA361" s="67">
        <v>257637995.17258459</v>
      </c>
      <c r="AB361" s="67">
        <v>0</v>
      </c>
      <c r="AC361" s="67">
        <v>1982832334.295831</v>
      </c>
      <c r="AD361" s="67">
        <v>0</v>
      </c>
      <c r="AE361" s="67">
        <v>0</v>
      </c>
      <c r="AF361" s="67">
        <v>2756899971.0129499</v>
      </c>
      <c r="AG361" s="67">
        <v>0</v>
      </c>
      <c r="AH361" s="67">
        <v>579447253.73466516</v>
      </c>
      <c r="AI361" s="67">
        <v>0</v>
      </c>
      <c r="AJ361" s="67">
        <v>1485861276223.3091</v>
      </c>
      <c r="AK361" s="67">
        <v>396667161580.44299</v>
      </c>
      <c r="AL361" s="67">
        <v>1092824607591.449</v>
      </c>
      <c r="AM361" s="67">
        <v>7075860607437.5684</v>
      </c>
      <c r="AN361" s="67">
        <v>6993788811194.7617</v>
      </c>
      <c r="AO361" s="67">
        <v>763540562747.67627</v>
      </c>
      <c r="AP361" s="67">
        <v>615758518344.90027</v>
      </c>
      <c r="AQ361" s="67">
        <v>147782044402.776</v>
      </c>
      <c r="AR361" s="67">
        <v>390145000000</v>
      </c>
      <c r="AS361" s="67">
        <v>341030000000</v>
      </c>
      <c r="AT361" s="67">
        <v>471353631104.86151</v>
      </c>
      <c r="AU361" s="67">
        <v>443378009660.18652</v>
      </c>
      <c r="AV361" s="67">
        <v>210958657592.8812</v>
      </c>
      <c r="AW361" s="67">
        <v>232419352067.30521</v>
      </c>
      <c r="AX361" s="67">
        <v>1195724649.001647</v>
      </c>
      <c r="AY361" s="67">
        <v>0</v>
      </c>
      <c r="AZ361" s="67">
        <v>6325189275.1211872</v>
      </c>
      <c r="BA361" s="67">
        <v>2092734193.8885159</v>
      </c>
      <c r="BB361" s="67">
        <v>17709320232.29884</v>
      </c>
      <c r="BC361" s="67">
        <v>364971717.26080298</v>
      </c>
      <c r="BD361" s="67">
        <v>287681377.10391557</v>
      </c>
      <c r="BE361" s="67">
        <v>2899672156437.7422</v>
      </c>
      <c r="BF361" s="67">
        <v>2725096416505.5132</v>
      </c>
      <c r="BG361" s="67">
        <v>136299798485.05949</v>
      </c>
      <c r="BH361" s="67">
        <v>0</v>
      </c>
      <c r="BI361" s="67">
        <v>38275941447.170387</v>
      </c>
      <c r="BJ361" s="67">
        <v>49213914.449453779</v>
      </c>
      <c r="BK361" s="67">
        <v>12348617067.413509</v>
      </c>
      <c r="BL361" s="67">
        <v>1100046913.072356</v>
      </c>
      <c r="BM361" s="67">
        <v>14728860523.791189</v>
      </c>
      <c r="BN361" s="67">
        <v>424175842.41009623</v>
      </c>
      <c r="BO361" s="67">
        <v>0</v>
      </c>
      <c r="BP361" s="67">
        <v>6752687501.1726494</v>
      </c>
      <c r="BQ361" s="67">
        <v>316287860.58543903</v>
      </c>
      <c r="BR361" s="67">
        <v>0</v>
      </c>
      <c r="BS361" s="67">
        <v>2271061058.1753178</v>
      </c>
      <c r="BT361" s="67">
        <v>0</v>
      </c>
      <c r="BU361" s="67">
        <v>284990766.10038781</v>
      </c>
      <c r="BV361" s="67">
        <v>0</v>
      </c>
      <c r="BW361" s="67">
        <v>2291356602345.272</v>
      </c>
      <c r="BX361" s="67">
        <v>572008170836.90308</v>
      </c>
      <c r="BY361" s="67">
        <v>1719348431508.3701</v>
      </c>
      <c r="BZ361" s="67">
        <v>6475037952635.5518</v>
      </c>
      <c r="CA361" s="67">
        <v>6425922952635.5518</v>
      </c>
    </row>
    <row r="362" spans="1:79">
      <c r="A362" t="s">
        <v>65</v>
      </c>
      <c r="B362" t="s">
        <v>153</v>
      </c>
      <c r="C362" s="67">
        <v>2016</v>
      </c>
      <c r="D362" t="s">
        <v>5359</v>
      </c>
      <c r="E362" s="67">
        <v>138227449</v>
      </c>
      <c r="F362" s="67">
        <v>911948306788.01611</v>
      </c>
      <c r="G362" s="67">
        <v>559730369120.02979</v>
      </c>
      <c r="H362" s="67">
        <v>410092087446.02228</v>
      </c>
      <c r="I362" s="67">
        <v>595667797578.0896</v>
      </c>
      <c r="J362" s="67">
        <v>516319943097.04572</v>
      </c>
      <c r="K362" s="67">
        <v>1334344791.5659201</v>
      </c>
      <c r="L362" s="67">
        <v>0</v>
      </c>
      <c r="M362" s="67">
        <v>48155582685.083237</v>
      </c>
      <c r="N362" s="67">
        <v>2119385418.6590719</v>
      </c>
      <c r="O362" s="67">
        <v>18821863835.505852</v>
      </c>
      <c r="P362" s="67">
        <v>800556261.71583605</v>
      </c>
      <c r="Q362" s="67">
        <v>8463522905.5104523</v>
      </c>
      <c r="R362" s="67">
        <v>4339716118329.0239</v>
      </c>
      <c r="S362" s="67">
        <v>3992827756553.604</v>
      </c>
      <c r="T362" s="67">
        <v>272560789568.40631</v>
      </c>
      <c r="U362" s="67">
        <v>1879150177.805927</v>
      </c>
      <c r="V362" s="67">
        <v>74257116204.482758</v>
      </c>
      <c r="W362" s="67">
        <v>0</v>
      </c>
      <c r="X362" s="67">
        <v>19359731692.325291</v>
      </c>
      <c r="Y362" s="67">
        <v>4412494293.1565647</v>
      </c>
      <c r="Z362" s="67">
        <v>44889829563.269867</v>
      </c>
      <c r="AA362" s="67">
        <v>235213947.4446004</v>
      </c>
      <c r="AB362" s="67">
        <v>0</v>
      </c>
      <c r="AC362" s="67">
        <v>2144715681.732408</v>
      </c>
      <c r="AD362" s="67">
        <v>0</v>
      </c>
      <c r="AE362" s="67">
        <v>0</v>
      </c>
      <c r="AF362" s="67">
        <v>2635683772.8193722</v>
      </c>
      <c r="AG362" s="67">
        <v>0</v>
      </c>
      <c r="AH362" s="67">
        <v>579447253.73466516</v>
      </c>
      <c r="AI362" s="67">
        <v>0</v>
      </c>
      <c r="AJ362" s="67">
        <v>1551151300837.0281</v>
      </c>
      <c r="AK362" s="67">
        <v>434424692674.52228</v>
      </c>
      <c r="AL362" s="67">
        <v>1118983712330.3059</v>
      </c>
      <c r="AM362" s="67">
        <v>7265687868138.0332</v>
      </c>
      <c r="AN362" s="67">
        <v>7217631266673.2012</v>
      </c>
      <c r="AO362" s="67">
        <v>773692621961.82129</v>
      </c>
      <c r="AP362" s="67">
        <v>623945662872.43652</v>
      </c>
      <c r="AQ362" s="67">
        <v>149746959089.3848</v>
      </c>
      <c r="AR362" s="67">
        <v>386906000000</v>
      </c>
      <c r="AS362" s="67">
        <v>353162000000</v>
      </c>
      <c r="AT362" s="67">
        <v>465236650483.3725</v>
      </c>
      <c r="AU362" s="67">
        <v>436495510473.883</v>
      </c>
      <c r="AV362" s="67">
        <v>207396260548.8555</v>
      </c>
      <c r="AW362" s="67">
        <v>229099249925.0275</v>
      </c>
      <c r="AX362" s="67">
        <v>710047433.68414712</v>
      </c>
      <c r="AY362" s="67">
        <v>0</v>
      </c>
      <c r="AZ362" s="67">
        <v>6338109228.5128937</v>
      </c>
      <c r="BA362" s="67">
        <v>2129046790.832494</v>
      </c>
      <c r="BB362" s="67">
        <v>17972433085.11552</v>
      </c>
      <c r="BC362" s="67">
        <v>417492184.84321529</v>
      </c>
      <c r="BD362" s="67">
        <v>1174011286.5012569</v>
      </c>
      <c r="BE362" s="67">
        <v>1559502876483.262</v>
      </c>
      <c r="BF362" s="67">
        <v>1387280157856.3611</v>
      </c>
      <c r="BG362" s="67">
        <v>134090275979.129</v>
      </c>
      <c r="BH362" s="67">
        <v>516967861.70508319</v>
      </c>
      <c r="BI362" s="67">
        <v>37615474786.067253</v>
      </c>
      <c r="BJ362" s="67">
        <v>882970.67393303372</v>
      </c>
      <c r="BK362" s="67">
        <v>11381871298.94734</v>
      </c>
      <c r="BL362" s="67">
        <v>1136713551.7720251</v>
      </c>
      <c r="BM362" s="67">
        <v>18790679867.02668</v>
      </c>
      <c r="BN362" s="67">
        <v>438208963.19035327</v>
      </c>
      <c r="BO362" s="67">
        <v>0</v>
      </c>
      <c r="BP362" s="67">
        <v>2928322151.031486</v>
      </c>
      <c r="BQ362" s="67">
        <v>321914947.45767152</v>
      </c>
      <c r="BR362" s="67">
        <v>0</v>
      </c>
      <c r="BS362" s="67">
        <v>2362691992.7316661</v>
      </c>
      <c r="BT362" s="67">
        <v>0</v>
      </c>
      <c r="BU362" s="67">
        <v>254189043.23609489</v>
      </c>
      <c r="BV362" s="67">
        <v>0</v>
      </c>
      <c r="BW362" s="67">
        <v>2437464002466.771</v>
      </c>
      <c r="BX362" s="67">
        <v>604028747460.19373</v>
      </c>
      <c r="BY362" s="67">
        <v>1833435255006.5769</v>
      </c>
      <c r="BZ362" s="67">
        <v>5269640151395.2266</v>
      </c>
      <c r="CA362" s="67">
        <v>5235896151395.2266</v>
      </c>
    </row>
    <row r="363" spans="1:79">
      <c r="A363" t="s">
        <v>65</v>
      </c>
      <c r="B363" t="s">
        <v>153</v>
      </c>
      <c r="C363" s="67">
        <v>2017</v>
      </c>
      <c r="D363" t="s">
        <v>5360</v>
      </c>
      <c r="E363" s="67">
        <v>140450871</v>
      </c>
      <c r="F363" s="67">
        <v>937068937393.8728</v>
      </c>
      <c r="G363" s="67">
        <v>558514451943.19189</v>
      </c>
      <c r="H363" s="67">
        <v>433284455282.24829</v>
      </c>
      <c r="I363" s="67">
        <v>599368792734.40576</v>
      </c>
      <c r="J363" s="67">
        <v>519926543409.35938</v>
      </c>
      <c r="K363" s="67">
        <v>1360299687.014195</v>
      </c>
      <c r="L363" s="67">
        <v>0</v>
      </c>
      <c r="M363" s="67">
        <v>48198261859.531853</v>
      </c>
      <c r="N363" s="67">
        <v>2121173719.183022</v>
      </c>
      <c r="O363" s="67">
        <v>18836503789.391571</v>
      </c>
      <c r="P363" s="67">
        <v>787206500.77493846</v>
      </c>
      <c r="Q363" s="67">
        <v>7008619911.1966639</v>
      </c>
      <c r="R363" s="67">
        <v>4321647172092.6108</v>
      </c>
      <c r="S363" s="67">
        <v>3973880836498.2471</v>
      </c>
      <c r="T363" s="67">
        <v>272853940735.15509</v>
      </c>
      <c r="U363" s="67">
        <v>1879150177.805927</v>
      </c>
      <c r="V363" s="67">
        <v>73321451206.481659</v>
      </c>
      <c r="W363" s="67">
        <v>0</v>
      </c>
      <c r="X363" s="67">
        <v>19059209049.167061</v>
      </c>
      <c r="Y363" s="67">
        <v>4329003450.2136307</v>
      </c>
      <c r="Z363" s="67">
        <v>44223132464.941307</v>
      </c>
      <c r="AA363" s="67">
        <v>486661938.83706439</v>
      </c>
      <c r="AB363" s="67">
        <v>0</v>
      </c>
      <c r="AC363" s="67">
        <v>2130507024.947556</v>
      </c>
      <c r="AD363" s="67">
        <v>0</v>
      </c>
      <c r="AE363" s="67">
        <v>0</v>
      </c>
      <c r="AF363" s="67">
        <v>2513490024.6403608</v>
      </c>
      <c r="AG363" s="67">
        <v>0</v>
      </c>
      <c r="AH363" s="67">
        <v>579447253.73466516</v>
      </c>
      <c r="AI363" s="67">
        <v>0</v>
      </c>
      <c r="AJ363" s="67">
        <v>1625157614042.2939</v>
      </c>
      <c r="AK363" s="67">
        <v>469796241349.1062</v>
      </c>
      <c r="AL363" s="67">
        <v>1156656716053.324</v>
      </c>
      <c r="AM363" s="67">
        <v>7450457229961.4082</v>
      </c>
      <c r="AN363" s="67">
        <v>7400797003410.1807</v>
      </c>
      <c r="AO363" s="67">
        <v>783176728199.31982</v>
      </c>
      <c r="AP363" s="67">
        <v>631594135644.61279</v>
      </c>
      <c r="AQ363" s="67">
        <v>151582592554.707</v>
      </c>
      <c r="AR363" s="67">
        <v>409209000000</v>
      </c>
      <c r="AS363" s="67">
        <v>385189000000</v>
      </c>
      <c r="AT363" s="67">
        <v>454902959804.45789</v>
      </c>
      <c r="AU363" s="67">
        <v>426112326371.57898</v>
      </c>
      <c r="AV363" s="67">
        <v>200889481346.5957</v>
      </c>
      <c r="AW363" s="67">
        <v>225222845024.98331</v>
      </c>
      <c r="AX363" s="67">
        <v>1116751507.386894</v>
      </c>
      <c r="AY363" s="67">
        <v>0</v>
      </c>
      <c r="AZ363" s="67">
        <v>6545533282.1295414</v>
      </c>
      <c r="BA363" s="67">
        <v>2128512580.8883669</v>
      </c>
      <c r="BB363" s="67">
        <v>18316419958.375141</v>
      </c>
      <c r="BC363" s="67">
        <v>512346046.89658737</v>
      </c>
      <c r="BD363" s="67">
        <v>171070057.2024309</v>
      </c>
      <c r="BE363" s="67">
        <v>2812079953703.293</v>
      </c>
      <c r="BF363" s="67">
        <v>2561070331176.1172</v>
      </c>
      <c r="BG363" s="67">
        <v>193934027502.8006</v>
      </c>
      <c r="BH363" s="67">
        <v>2359033921.9972901</v>
      </c>
      <c r="BI363" s="67">
        <v>54716561102.377724</v>
      </c>
      <c r="BJ363" s="67">
        <v>103016720.29540829</v>
      </c>
      <c r="BK363" s="67">
        <v>18927402082.464062</v>
      </c>
      <c r="BL363" s="67">
        <v>2094617907.033669</v>
      </c>
      <c r="BM363" s="67">
        <v>28305957085.306419</v>
      </c>
      <c r="BN363" s="67">
        <v>1005780655.144551</v>
      </c>
      <c r="BO363" s="67">
        <v>0</v>
      </c>
      <c r="BP363" s="67">
        <v>443496783.761141</v>
      </c>
      <c r="BQ363" s="67">
        <v>0</v>
      </c>
      <c r="BR363" s="67">
        <v>0</v>
      </c>
      <c r="BS363" s="67">
        <v>3442561206.8459001</v>
      </c>
      <c r="BT363" s="67">
        <v>0</v>
      </c>
      <c r="BU363" s="67">
        <v>393728661.5265547</v>
      </c>
      <c r="BV363" s="67">
        <v>0</v>
      </c>
      <c r="BW363" s="67">
        <v>2400413920148.8809</v>
      </c>
      <c r="BX363" s="67">
        <v>661697531208.56934</v>
      </c>
      <c r="BY363" s="67">
        <v>1738716388940.311</v>
      </c>
      <c r="BZ363" s="67">
        <v>6474593561855.9521</v>
      </c>
      <c r="CA363" s="67">
        <v>6450573561855.9521</v>
      </c>
    </row>
    <row r="364" spans="1:79">
      <c r="A364" t="s">
        <v>65</v>
      </c>
      <c r="B364" t="s">
        <v>153</v>
      </c>
      <c r="C364" s="67">
        <v>2018</v>
      </c>
      <c r="D364" t="s">
        <v>5361</v>
      </c>
      <c r="E364" s="67">
        <v>142618966</v>
      </c>
      <c r="F364" s="67">
        <v>958299243972.02209</v>
      </c>
      <c r="G364" s="67">
        <v>559255616484.73633</v>
      </c>
      <c r="H364" s="67">
        <v>419195673992.27173</v>
      </c>
      <c r="I364" s="67">
        <v>604312172267.92395</v>
      </c>
      <c r="J364" s="67">
        <v>524422836594.12469</v>
      </c>
      <c r="K364" s="67">
        <v>1386254582.4624691</v>
      </c>
      <c r="L364" s="67">
        <v>0</v>
      </c>
      <c r="M364" s="67">
        <v>48274003375.917053</v>
      </c>
      <c r="N364" s="67">
        <v>2124309231.5377369</v>
      </c>
      <c r="O364" s="67">
        <v>18864005722.326641</v>
      </c>
      <c r="P364" s="67">
        <v>768469915.97556853</v>
      </c>
      <c r="Q364" s="67">
        <v>6846247934.4746695</v>
      </c>
      <c r="R364" s="67">
        <v>4273815457213.083</v>
      </c>
      <c r="S364" s="67">
        <v>3924901402613.1768</v>
      </c>
      <c r="T364" s="67">
        <v>273448595490.7363</v>
      </c>
      <c r="U364" s="67">
        <v>1879150177.805927</v>
      </c>
      <c r="V364" s="67">
        <v>72884562808.069626</v>
      </c>
      <c r="W364" s="67">
        <v>0</v>
      </c>
      <c r="X364" s="67">
        <v>18745389863.207512</v>
      </c>
      <c r="Y364" s="67">
        <v>4171047801.4026742</v>
      </c>
      <c r="Z364" s="67">
        <v>44889829563.269867</v>
      </c>
      <c r="AA364" s="67">
        <v>463760783.71061242</v>
      </c>
      <c r="AB364" s="67">
        <v>0</v>
      </c>
      <c r="AC364" s="67">
        <v>1658454516.06443</v>
      </c>
      <c r="AD364" s="67">
        <v>0</v>
      </c>
      <c r="AE364" s="67">
        <v>0</v>
      </c>
      <c r="AF364" s="67">
        <v>2376633026.6798692</v>
      </c>
      <c r="AG364" s="67">
        <v>0</v>
      </c>
      <c r="AH364" s="67">
        <v>579447253.73466516</v>
      </c>
      <c r="AI364" s="67">
        <v>0</v>
      </c>
      <c r="AJ364" s="67">
        <v>1700945302579.792</v>
      </c>
      <c r="AK364" s="67">
        <v>505910262945.58398</v>
      </c>
      <c r="AL364" s="67">
        <v>1195345808411.9661</v>
      </c>
      <c r="AM364" s="67">
        <v>7629848107422.4766</v>
      </c>
      <c r="AN364" s="67">
        <v>7517529493614.9609</v>
      </c>
      <c r="AO364" s="67">
        <v>800688835408.09912</v>
      </c>
      <c r="AP364" s="67">
        <v>645716802748.46692</v>
      </c>
      <c r="AQ364" s="67">
        <v>154972032659.63211</v>
      </c>
      <c r="AR364" s="67">
        <v>460724000000</v>
      </c>
      <c r="AS364" s="67">
        <v>395804000000</v>
      </c>
      <c r="AT364" s="67">
        <v>456106557430.15948</v>
      </c>
      <c r="AU364" s="67">
        <v>426112955527.19092</v>
      </c>
      <c r="AV364" s="67">
        <v>201321245253.41119</v>
      </c>
      <c r="AW364" s="67">
        <v>224791710273.77979</v>
      </c>
      <c r="AX364" s="67">
        <v>1047792755.643623</v>
      </c>
      <c r="AY364" s="67">
        <v>0</v>
      </c>
      <c r="AZ364" s="67">
        <v>7262013010.5048542</v>
      </c>
      <c r="BA364" s="67">
        <v>2144098507.534867</v>
      </c>
      <c r="BB364" s="67">
        <v>18811610626.526291</v>
      </c>
      <c r="BC364" s="67">
        <v>631039689.03640842</v>
      </c>
      <c r="BD364" s="67">
        <v>97047313.722535625</v>
      </c>
      <c r="BE364" s="67">
        <v>3069403394716.6431</v>
      </c>
      <c r="BF364" s="67">
        <v>2762676056483.6089</v>
      </c>
      <c r="BG364" s="67">
        <v>247133682624.05469</v>
      </c>
      <c r="BH364" s="67">
        <v>2898560075.6288338</v>
      </c>
      <c r="BI364" s="67">
        <v>56695095533.350151</v>
      </c>
      <c r="BJ364" s="67">
        <v>0</v>
      </c>
      <c r="BK364" s="67">
        <v>22275539916.283939</v>
      </c>
      <c r="BL364" s="67">
        <v>2313247424.6749091</v>
      </c>
      <c r="BM364" s="67">
        <v>27469532596.542709</v>
      </c>
      <c r="BN364" s="67">
        <v>884254226.78507996</v>
      </c>
      <c r="BO364" s="67">
        <v>0</v>
      </c>
      <c r="BP364" s="67">
        <v>0</v>
      </c>
      <c r="BQ364" s="67">
        <v>0</v>
      </c>
      <c r="BR364" s="67">
        <v>0</v>
      </c>
      <c r="BS364" s="67">
        <v>3157403162.997797</v>
      </c>
      <c r="BT364" s="67">
        <v>0</v>
      </c>
      <c r="BU364" s="67">
        <v>595118206.0657233</v>
      </c>
      <c r="BV364" s="67">
        <v>0</v>
      </c>
      <c r="BW364" s="67">
        <v>1935896244823.532</v>
      </c>
      <c r="BX364" s="67">
        <v>575983238703.45496</v>
      </c>
      <c r="BY364" s="67">
        <v>1359913006120.0769</v>
      </c>
      <c r="BZ364" s="67">
        <v>6327015032378.4326</v>
      </c>
      <c r="CA364" s="67">
        <v>6262095032378.4326</v>
      </c>
    </row>
    <row r="365" spans="1:79">
      <c r="A365" t="s">
        <v>65</v>
      </c>
      <c r="B365" t="s">
        <v>153</v>
      </c>
      <c r="C365" s="67">
        <v>2019</v>
      </c>
      <c r="D365" t="s">
        <v>5362</v>
      </c>
      <c r="E365" s="67">
        <v>144608312</v>
      </c>
      <c r="F365" s="67">
        <v>980171521890.73767</v>
      </c>
      <c r="G365" s="67">
        <v>460542000000</v>
      </c>
      <c r="H365" s="67">
        <v>405240000000</v>
      </c>
      <c r="I365" s="67">
        <v>609599454833.92212</v>
      </c>
      <c r="J365" s="67">
        <v>525446478747.12268</v>
      </c>
      <c r="K365" s="67">
        <v>1412209477.910744</v>
      </c>
      <c r="L365" s="67">
        <v>0</v>
      </c>
      <c r="M365" s="67">
        <v>48349744892.302238</v>
      </c>
      <c r="N365" s="67">
        <v>2127444743.892452</v>
      </c>
      <c r="O365" s="67">
        <v>18891507655.261711</v>
      </c>
      <c r="P365" s="67">
        <v>749733331.17619967</v>
      </c>
      <c r="Q365" s="67">
        <v>12622335986.255911</v>
      </c>
      <c r="R365" s="67">
        <v>4257970514786.9468</v>
      </c>
      <c r="S365" s="67">
        <v>3910546173355.0322</v>
      </c>
      <c r="T365" s="67">
        <v>274043049371.83511</v>
      </c>
      <c r="U365" s="67">
        <v>1879150177.805928</v>
      </c>
      <c r="V365" s="67">
        <v>71658903848.585648</v>
      </c>
      <c r="W365" s="67">
        <v>0</v>
      </c>
      <c r="X365" s="67">
        <v>18416612066.596458</v>
      </c>
      <c r="Y365" s="67">
        <v>3999553096.9793491</v>
      </c>
      <c r="Z365" s="67">
        <v>44339513504.549782</v>
      </c>
      <c r="AA365" s="67">
        <v>440859628.58416039</v>
      </c>
      <c r="AB365" s="67">
        <v>0</v>
      </c>
      <c r="AC365" s="67">
        <v>1643142269.4218371</v>
      </c>
      <c r="AD365" s="67">
        <v>0</v>
      </c>
      <c r="AE365" s="67">
        <v>0</v>
      </c>
      <c r="AF365" s="67">
        <v>2239776028.719377</v>
      </c>
      <c r="AG365" s="67">
        <v>0</v>
      </c>
      <c r="AH365" s="67">
        <v>579447253.73466516</v>
      </c>
      <c r="AI365" s="67">
        <v>0</v>
      </c>
      <c r="AJ365" s="67">
        <v>1777915128886.084</v>
      </c>
      <c r="AK365" s="67">
        <v>542801242360.76642</v>
      </c>
      <c r="AL365" s="67">
        <v>1235113886525.3181</v>
      </c>
      <c r="AM365" s="67">
        <v>7680958620397.6914</v>
      </c>
      <c r="AN365" s="67">
        <v>7625656620397.6914</v>
      </c>
      <c r="AO365" s="67">
        <v>980171521890.73767</v>
      </c>
      <c r="AP365" s="67">
        <v>790460904750.59485</v>
      </c>
      <c r="AQ365" s="67">
        <v>189710617140.1427</v>
      </c>
      <c r="AR365" s="67">
        <v>460542000000</v>
      </c>
      <c r="AS365" s="67">
        <v>405240000000</v>
      </c>
      <c r="AT365" s="67">
        <v>609599454833.922</v>
      </c>
      <c r="AU365" s="67">
        <v>525446478747.12268</v>
      </c>
      <c r="AV365" s="67">
        <v>247557169726.7312</v>
      </c>
      <c r="AW365" s="67">
        <v>277889309020.39148</v>
      </c>
      <c r="AX365" s="67">
        <v>1412209477.910744</v>
      </c>
      <c r="AY365" s="67">
        <v>0</v>
      </c>
      <c r="AZ365" s="67">
        <v>48349744892.302238</v>
      </c>
      <c r="BA365" s="67">
        <v>2127444743.892452</v>
      </c>
      <c r="BB365" s="67">
        <v>18891507655.261711</v>
      </c>
      <c r="BC365" s="67">
        <v>749733331.17619967</v>
      </c>
      <c r="BD365" s="67">
        <v>12622335986.255911</v>
      </c>
      <c r="BE365" s="67">
        <v>4257970514786.9468</v>
      </c>
      <c r="BF365" s="67">
        <v>3910389411388.7202</v>
      </c>
      <c r="BG365" s="67">
        <v>274043049371.83511</v>
      </c>
      <c r="BH365" s="67">
        <v>1879150177.805928</v>
      </c>
      <c r="BI365" s="67">
        <v>71658903848.585648</v>
      </c>
      <c r="BJ365" s="67">
        <v>0</v>
      </c>
      <c r="BK365" s="67">
        <v>18416612066.596458</v>
      </c>
      <c r="BL365" s="67">
        <v>3999553096.9793491</v>
      </c>
      <c r="BM365" s="67">
        <v>44339513504.549782</v>
      </c>
      <c r="BN365" s="67">
        <v>440859628.58416039</v>
      </c>
      <c r="BO365" s="67">
        <v>0</v>
      </c>
      <c r="BP365" s="67">
        <v>1643142269.4218371</v>
      </c>
      <c r="BQ365" s="67">
        <v>0</v>
      </c>
      <c r="BR365" s="67">
        <v>0</v>
      </c>
      <c r="BS365" s="67">
        <v>2239776028.719377</v>
      </c>
      <c r="BT365" s="67">
        <v>0</v>
      </c>
      <c r="BU365" s="67">
        <v>579447253.73466516</v>
      </c>
      <c r="BV365" s="67">
        <v>0</v>
      </c>
      <c r="BW365" s="67">
        <v>1777915128886.085</v>
      </c>
      <c r="BX365" s="67">
        <v>542801242360.76642</v>
      </c>
      <c r="BY365" s="67">
        <v>1235113886525.3181</v>
      </c>
      <c r="BZ365" s="67">
        <v>7680958620397.6914</v>
      </c>
      <c r="CA365" s="67">
        <v>7625656620397.6914</v>
      </c>
    </row>
    <row r="366" spans="1:79">
      <c r="A366" t="s">
        <v>65</v>
      </c>
      <c r="B366" t="s">
        <v>153</v>
      </c>
      <c r="C366" s="67">
        <v>2020</v>
      </c>
      <c r="D366" t="s">
        <v>5363</v>
      </c>
      <c r="E366" s="67">
        <v>146438821</v>
      </c>
      <c r="F366" s="67">
        <v>998779869626.29614</v>
      </c>
      <c r="G366" s="67">
        <v>356150122659.84723</v>
      </c>
      <c r="H366" s="67">
        <v>318333691504.56592</v>
      </c>
      <c r="I366" s="67">
        <v>608527823461.80432</v>
      </c>
      <c r="J366" s="67">
        <v>525337592193.88159</v>
      </c>
      <c r="K366" s="67">
        <v>1438164373.359019</v>
      </c>
      <c r="L366" s="67">
        <v>0</v>
      </c>
      <c r="M366" s="67">
        <v>48391965446.623108</v>
      </c>
      <c r="N366" s="67">
        <v>2129214356.7365301</v>
      </c>
      <c r="O366" s="67">
        <v>18905969195.818878</v>
      </c>
      <c r="P366" s="67">
        <v>730996746.3768301</v>
      </c>
      <c r="Q366" s="67">
        <v>11264779183.989941</v>
      </c>
      <c r="R366" s="67">
        <v>4258078205458.126</v>
      </c>
      <c r="S366" s="67">
        <v>3910546173355.0322</v>
      </c>
      <c r="T366" s="67">
        <v>274043049371.83511</v>
      </c>
      <c r="U366" s="67">
        <v>1879150177.805927</v>
      </c>
      <c r="V366" s="67">
        <v>71246827131.661957</v>
      </c>
      <c r="W366" s="67">
        <v>0</v>
      </c>
      <c r="X366" s="67">
        <v>18092301077.332729</v>
      </c>
      <c r="Y366" s="67">
        <v>3807749809.1374741</v>
      </c>
      <c r="Z366" s="67">
        <v>44889829563.269867</v>
      </c>
      <c r="AA366" s="67">
        <v>440859628.58416039</v>
      </c>
      <c r="AB366" s="67">
        <v>0</v>
      </c>
      <c r="AC366" s="67">
        <v>1333720768.8441601</v>
      </c>
      <c r="AD366" s="67">
        <v>0</v>
      </c>
      <c r="AE366" s="67">
        <v>0</v>
      </c>
      <c r="AF366" s="67">
        <v>2102919030.7588849</v>
      </c>
      <c r="AG366" s="67">
        <v>0</v>
      </c>
      <c r="AH366" s="67">
        <v>579447253.73466516</v>
      </c>
      <c r="AI366" s="67">
        <v>0</v>
      </c>
      <c r="AJ366" s="67">
        <v>1855721950310.4939</v>
      </c>
      <c r="AK366" s="67">
        <v>580380372737.06995</v>
      </c>
      <c r="AL366" s="67">
        <v>1275646596028.512</v>
      </c>
      <c r="AM366" s="67">
        <v>7732869734559.0547</v>
      </c>
      <c r="AN366" s="67">
        <v>7722711491037.8457</v>
      </c>
      <c r="AO366" s="67">
        <v>1022855107104.099</v>
      </c>
      <c r="AP366" s="67">
        <v>824883150890.40198</v>
      </c>
      <c r="AQ366" s="67">
        <v>197971956213.6965</v>
      </c>
      <c r="AR366" s="67">
        <v>429571000000</v>
      </c>
      <c r="AS366" s="67">
        <v>401099000000</v>
      </c>
      <c r="AT366" s="67">
        <v>625500030285.73755</v>
      </c>
      <c r="AU366" s="67">
        <v>545851710397.93048</v>
      </c>
      <c r="AV366" s="67">
        <v>260219060320.12531</v>
      </c>
      <c r="AW366" s="67">
        <v>285632650077.80518</v>
      </c>
      <c r="AX366" s="67">
        <v>989437208.15943992</v>
      </c>
      <c r="AY366" s="67">
        <v>0</v>
      </c>
      <c r="AZ366" s="67">
        <v>48229717922.139313</v>
      </c>
      <c r="BA366" s="67">
        <v>2168295925.9659162</v>
      </c>
      <c r="BB366" s="67">
        <v>19117544104.416012</v>
      </c>
      <c r="BC366" s="67">
        <v>868426973.31601882</v>
      </c>
      <c r="BD366" s="67">
        <v>8274897753.8102417</v>
      </c>
      <c r="BE366" s="67">
        <v>2400820302737.3501</v>
      </c>
      <c r="BF366" s="67">
        <v>1980334722036.1399</v>
      </c>
      <c r="BG366" s="67">
        <v>316880441941.14807</v>
      </c>
      <c r="BH366" s="67">
        <v>297829386.62643278</v>
      </c>
      <c r="BI366" s="67">
        <v>103307309373.43491</v>
      </c>
      <c r="BJ366" s="67">
        <v>0</v>
      </c>
      <c r="BK366" s="67">
        <v>18784043549.032711</v>
      </c>
      <c r="BL366" s="67">
        <v>5275516387.0088186</v>
      </c>
      <c r="BM366" s="67">
        <v>76395636771.924896</v>
      </c>
      <c r="BN366" s="67">
        <v>382592826.2160964</v>
      </c>
      <c r="BO366" s="67">
        <v>0</v>
      </c>
      <c r="BP366" s="67">
        <v>0</v>
      </c>
      <c r="BQ366" s="67">
        <v>0</v>
      </c>
      <c r="BR366" s="67">
        <v>0</v>
      </c>
      <c r="BS366" s="67">
        <v>2037459468.139153</v>
      </c>
      <c r="BT366" s="67">
        <v>0</v>
      </c>
      <c r="BU366" s="67">
        <v>432060371.11323619</v>
      </c>
      <c r="BV366" s="67">
        <v>0</v>
      </c>
      <c r="BW366" s="67">
        <v>1393192858404.5969</v>
      </c>
      <c r="BX366" s="67">
        <v>422860661306.25372</v>
      </c>
      <c r="BY366" s="67">
        <v>970332197098.34338</v>
      </c>
      <c r="BZ366" s="67">
        <v>5470840298531.7822</v>
      </c>
      <c r="CA366" s="67">
        <v>5442368298531.7822</v>
      </c>
    </row>
    <row r="367" spans="1:79">
      <c r="A367" t="s">
        <v>66</v>
      </c>
      <c r="B367" t="s">
        <v>153</v>
      </c>
      <c r="C367" s="67">
        <v>1995</v>
      </c>
      <c r="D367" t="s">
        <v>5364</v>
      </c>
      <c r="E367" s="67">
        <v>295580311</v>
      </c>
      <c r="F367" s="67">
        <v>48554065275313.852</v>
      </c>
      <c r="G367" s="67">
        <v>7391562412969.1602</v>
      </c>
      <c r="H367" s="67">
        <v>8417079455605.042</v>
      </c>
      <c r="I367" s="67">
        <v>2277053665833.1162</v>
      </c>
      <c r="J367" s="67">
        <v>188990791595.53369</v>
      </c>
      <c r="K367" s="67">
        <v>227824489331.293</v>
      </c>
      <c r="L367" s="67">
        <v>55086743013.991669</v>
      </c>
      <c r="M367" s="67">
        <v>316340386994.00787</v>
      </c>
      <c r="N367" s="67">
        <v>82953000475.520493</v>
      </c>
      <c r="O367" s="67">
        <v>878948923492.22961</v>
      </c>
      <c r="P367" s="67">
        <v>24163177150.139381</v>
      </c>
      <c r="Q367" s="67">
        <v>509041871042.83752</v>
      </c>
      <c r="R367" s="67">
        <v>1246079790480.958</v>
      </c>
      <c r="S367" s="67">
        <v>628749936376.99646</v>
      </c>
      <c r="T367" s="67">
        <v>44640006079.631279</v>
      </c>
      <c r="U367" s="67">
        <v>625235160291.21155</v>
      </c>
      <c r="V367" s="67">
        <v>535368750295.63483</v>
      </c>
      <c r="W367" s="67">
        <v>32031620.164181389</v>
      </c>
      <c r="X367" s="67">
        <v>28638504315.421268</v>
      </c>
      <c r="Y367" s="67">
        <v>170456915136.60709</v>
      </c>
      <c r="Z367" s="67">
        <v>254170424143.9812</v>
      </c>
      <c r="AA367" s="67">
        <v>6872754339.5061979</v>
      </c>
      <c r="AB367" s="67">
        <v>16161550135.086679</v>
      </c>
      <c r="AC367" s="67">
        <v>17741661297.320721</v>
      </c>
      <c r="AD367" s="67">
        <v>6218293159.7342949</v>
      </c>
      <c r="AE367" s="67">
        <v>0</v>
      </c>
      <c r="AF367" s="67">
        <v>27077945195.393478</v>
      </c>
      <c r="AG367" s="67">
        <v>206787.28239201871</v>
      </c>
      <c r="AH367" s="67">
        <v>7998464165.1372013</v>
      </c>
      <c r="AI367" s="67">
        <v>0</v>
      </c>
      <c r="AJ367" s="67">
        <v>128986734197782.2</v>
      </c>
      <c r="AK367" s="67">
        <v>48462861516048.102</v>
      </c>
      <c r="AL367" s="67">
        <v>80421284972778.109</v>
      </c>
      <c r="AM367" s="67">
        <v>178042587833769.59</v>
      </c>
      <c r="AN367" s="67">
        <v>185720635937240.81</v>
      </c>
      <c r="AO367" s="67">
        <v>29719568408285.75</v>
      </c>
      <c r="AP367" s="67">
        <v>23967393877649.801</v>
      </c>
      <c r="AQ367" s="67">
        <v>5752174530635.9512</v>
      </c>
      <c r="AR367" s="67">
        <v>4438782000000</v>
      </c>
      <c r="AS367" s="67">
        <v>5068668000000</v>
      </c>
      <c r="AT367" s="67">
        <v>1280432449371.208</v>
      </c>
      <c r="AU367" s="67">
        <v>98551908977.74054</v>
      </c>
      <c r="AV367" s="67">
        <v>38501929063.12281</v>
      </c>
      <c r="AW367" s="67">
        <v>60049979914.617737</v>
      </c>
      <c r="AX367" s="67">
        <v>262606137028.6781</v>
      </c>
      <c r="AY367" s="67">
        <v>19778557814.920658</v>
      </c>
      <c r="AZ367" s="67">
        <v>75660899753.636581</v>
      </c>
      <c r="BA367" s="67">
        <v>53952028856.806442</v>
      </c>
      <c r="BB367" s="67">
        <v>562993496438.80078</v>
      </c>
      <c r="BC367" s="67">
        <v>22065830769.614639</v>
      </c>
      <c r="BD367" s="67">
        <v>184823589731.01031</v>
      </c>
      <c r="BE367" s="67">
        <v>751859068370.64917</v>
      </c>
      <c r="BF367" s="67">
        <v>229760847036.79568</v>
      </c>
      <c r="BG367" s="67">
        <v>165441354994.97849</v>
      </c>
      <c r="BH367" s="67">
        <v>238065406524.71609</v>
      </c>
      <c r="BI367" s="67">
        <v>118591459814.1588</v>
      </c>
      <c r="BJ367" s="67">
        <v>16670653.17407128</v>
      </c>
      <c r="BK367" s="67">
        <v>48952631538.005127</v>
      </c>
      <c r="BL367" s="67">
        <v>5943290129.2844944</v>
      </c>
      <c r="BM367" s="67">
        <v>9455883037.9753456</v>
      </c>
      <c r="BN367" s="67">
        <v>2919558740.6155758</v>
      </c>
      <c r="BO367" s="67">
        <v>12367690085.9039</v>
      </c>
      <c r="BP367" s="67">
        <v>0</v>
      </c>
      <c r="BQ367" s="67">
        <v>3001261150.8129811</v>
      </c>
      <c r="BR367" s="67">
        <v>0</v>
      </c>
      <c r="BS367" s="67">
        <v>10515667372.10545</v>
      </c>
      <c r="BT367" s="67">
        <v>671846.49576132745</v>
      </c>
      <c r="BU367" s="67">
        <v>25418135259.78611</v>
      </c>
      <c r="BV367" s="67">
        <v>0</v>
      </c>
      <c r="BW367" s="67">
        <v>70467209100263.188</v>
      </c>
      <c r="BX367" s="67">
        <v>24504536698521.141</v>
      </c>
      <c r="BY367" s="67">
        <v>45962672401742.047</v>
      </c>
      <c r="BZ367" s="67">
        <v>101589183026290.8</v>
      </c>
      <c r="CA367" s="67">
        <v>102219069026290.8</v>
      </c>
    </row>
    <row r="368" spans="1:79">
      <c r="A368" t="s">
        <v>66</v>
      </c>
      <c r="B368" t="s">
        <v>153</v>
      </c>
      <c r="C368" s="67">
        <v>1996</v>
      </c>
      <c r="D368" t="s">
        <v>5365</v>
      </c>
      <c r="E368" s="67">
        <v>299004218</v>
      </c>
      <c r="F368" s="67">
        <v>50460025927853.094</v>
      </c>
      <c r="G368" s="67">
        <v>8489535379597.0068</v>
      </c>
      <c r="H368" s="67">
        <v>9553077499148.5625</v>
      </c>
      <c r="I368" s="67">
        <v>2303927024204.9131</v>
      </c>
      <c r="J368" s="67">
        <v>187452720818.9566</v>
      </c>
      <c r="K368" s="67">
        <v>227889691682.70319</v>
      </c>
      <c r="L368" s="67">
        <v>54956588670.851646</v>
      </c>
      <c r="M368" s="67">
        <v>316382585186.11359</v>
      </c>
      <c r="N368" s="67">
        <v>82972970821.969055</v>
      </c>
      <c r="O368" s="67">
        <v>879181220482.9563</v>
      </c>
      <c r="P368" s="67">
        <v>24083134782.362129</v>
      </c>
      <c r="Q368" s="67">
        <v>545149636050.53168</v>
      </c>
      <c r="R368" s="67">
        <v>1245511233929.8979</v>
      </c>
      <c r="S368" s="67">
        <v>626955942663.90869</v>
      </c>
      <c r="T368" s="67">
        <v>44996664025.994003</v>
      </c>
      <c r="U368" s="67">
        <v>622525372908.74548</v>
      </c>
      <c r="V368" s="67">
        <v>531749371257.92188</v>
      </c>
      <c r="W368" s="67">
        <v>32031620.164181389</v>
      </c>
      <c r="X368" s="67">
        <v>28638504315.421268</v>
      </c>
      <c r="Y368" s="67">
        <v>170456915136.60709</v>
      </c>
      <c r="Z368" s="67">
        <v>254170424143.9812</v>
      </c>
      <c r="AA368" s="67">
        <v>6187729943.9854155</v>
      </c>
      <c r="AB368" s="67">
        <v>13934366171.201759</v>
      </c>
      <c r="AC368" s="67">
        <v>17741661297.320721</v>
      </c>
      <c r="AD368" s="67">
        <v>6218293159.7342949</v>
      </c>
      <c r="AE368" s="67">
        <v>0</v>
      </c>
      <c r="AF368" s="67">
        <v>26370774517.086262</v>
      </c>
      <c r="AG368" s="67">
        <v>206787.28239201871</v>
      </c>
      <c r="AH368" s="67">
        <v>7998464165.1372013</v>
      </c>
      <c r="AI368" s="67">
        <v>0</v>
      </c>
      <c r="AJ368" s="67">
        <v>131648327371755.41</v>
      </c>
      <c r="AK368" s="67">
        <v>49602414416261.039</v>
      </c>
      <c r="AL368" s="67">
        <v>81959201100836.344</v>
      </c>
      <c r="AM368" s="67">
        <v>182649024818902.81</v>
      </c>
      <c r="AN368" s="67">
        <v>190278435153392.59</v>
      </c>
      <c r="AO368" s="67">
        <v>31149503912218.328</v>
      </c>
      <c r="AP368" s="67">
        <v>25120567671143.82</v>
      </c>
      <c r="AQ368" s="67">
        <v>6028936241074.5156</v>
      </c>
      <c r="AR368" s="67">
        <v>5242294000000</v>
      </c>
      <c r="AS368" s="67">
        <v>5909784000000</v>
      </c>
      <c r="AT368" s="67">
        <v>1342893553927.959</v>
      </c>
      <c r="AU368" s="67">
        <v>113277827696.6581</v>
      </c>
      <c r="AV368" s="67">
        <v>45810481707.34388</v>
      </c>
      <c r="AW368" s="67">
        <v>67467345989.314178</v>
      </c>
      <c r="AX368" s="67">
        <v>253081554711.15021</v>
      </c>
      <c r="AY368" s="67">
        <v>20060284892.571049</v>
      </c>
      <c r="AZ368" s="67">
        <v>82534551972.337708</v>
      </c>
      <c r="BA368" s="67">
        <v>55107471957.202187</v>
      </c>
      <c r="BB368" s="67">
        <v>573023308351.4939</v>
      </c>
      <c r="BC368" s="67">
        <v>21671777729.033401</v>
      </c>
      <c r="BD368" s="67">
        <v>224136776617.51279</v>
      </c>
      <c r="BE368" s="67">
        <v>905578344851.83179</v>
      </c>
      <c r="BF368" s="67">
        <v>313238253972.60529</v>
      </c>
      <c r="BG368" s="67">
        <v>297514386101.67438</v>
      </c>
      <c r="BH368" s="67">
        <v>218949004945.56329</v>
      </c>
      <c r="BI368" s="67">
        <v>75876699831.988754</v>
      </c>
      <c r="BJ368" s="67">
        <v>21476459.011327028</v>
      </c>
      <c r="BK368" s="67">
        <v>27227795087.515751</v>
      </c>
      <c r="BL368" s="67">
        <v>6167434730.3086128</v>
      </c>
      <c r="BM368" s="67">
        <v>10548173175.38941</v>
      </c>
      <c r="BN368" s="67">
        <v>3635031436.9550591</v>
      </c>
      <c r="BO368" s="67">
        <v>10314239141.456289</v>
      </c>
      <c r="BP368" s="67">
        <v>0</v>
      </c>
      <c r="BQ368" s="67">
        <v>2747162304.9588909</v>
      </c>
      <c r="BR368" s="67">
        <v>0</v>
      </c>
      <c r="BS368" s="67">
        <v>8715110249.2842579</v>
      </c>
      <c r="BT368" s="67">
        <v>581162.04039001407</v>
      </c>
      <c r="BU368" s="67">
        <v>6499696085.0687714</v>
      </c>
      <c r="BV368" s="67">
        <v>0</v>
      </c>
      <c r="BW368" s="67">
        <v>74105466732155.5</v>
      </c>
      <c r="BX368" s="67">
        <v>25346919681692.488</v>
      </c>
      <c r="BY368" s="67">
        <v>48758547050463</v>
      </c>
      <c r="BZ368" s="67">
        <v>106835952543153.59</v>
      </c>
      <c r="CA368" s="67">
        <v>107503442543153.59</v>
      </c>
    </row>
    <row r="369" spans="1:79">
      <c r="A369" t="s">
        <v>66</v>
      </c>
      <c r="B369" t="s">
        <v>153</v>
      </c>
      <c r="C369" s="67">
        <v>1997</v>
      </c>
      <c r="D369" t="s">
        <v>5366</v>
      </c>
      <c r="E369" s="67">
        <v>302562948</v>
      </c>
      <c r="F369" s="67">
        <v>52553297396194.281</v>
      </c>
      <c r="G369" s="67">
        <v>9659304845870.0684</v>
      </c>
      <c r="H369" s="67">
        <v>11344887461295.65</v>
      </c>
      <c r="I369" s="67">
        <v>2294948995765.8311</v>
      </c>
      <c r="J369" s="67">
        <v>186900972104.34131</v>
      </c>
      <c r="K369" s="67">
        <v>227954894034.11349</v>
      </c>
      <c r="L369" s="67">
        <v>54826434327.711647</v>
      </c>
      <c r="M369" s="67">
        <v>316424783378.21918</v>
      </c>
      <c r="N369" s="67">
        <v>82992941168.417633</v>
      </c>
      <c r="O369" s="67">
        <v>879413517473.68311</v>
      </c>
      <c r="P369" s="67">
        <v>23889597192.429081</v>
      </c>
      <c r="Q369" s="67">
        <v>533380698190.77832</v>
      </c>
      <c r="R369" s="67">
        <v>1236048209650.6021</v>
      </c>
      <c r="S369" s="67">
        <v>621091033335.02417</v>
      </c>
      <c r="T369" s="67">
        <v>45358498825.665283</v>
      </c>
      <c r="U369" s="67">
        <v>619744479388.85132</v>
      </c>
      <c r="V369" s="67">
        <v>395791043718.19531</v>
      </c>
      <c r="W369" s="67">
        <v>32031620.164181389</v>
      </c>
      <c r="X369" s="67">
        <v>28638504315.421268</v>
      </c>
      <c r="Y369" s="67">
        <v>170456915136.60709</v>
      </c>
      <c r="Z369" s="67">
        <v>113479257636.1226</v>
      </c>
      <c r="AA369" s="67">
        <v>5671147849.3075314</v>
      </c>
      <c r="AB369" s="67">
        <v>13934366171.201759</v>
      </c>
      <c r="AC369" s="67">
        <v>17741661297.320721</v>
      </c>
      <c r="AD369" s="67">
        <v>6479324567.6490059</v>
      </c>
      <c r="AE369" s="67">
        <v>0</v>
      </c>
      <c r="AF369" s="67">
        <v>31359164171.981602</v>
      </c>
      <c r="AG369" s="67">
        <v>206787.28239201871</v>
      </c>
      <c r="AH369" s="67">
        <v>7998464165.1372013</v>
      </c>
      <c r="AI369" s="67">
        <v>0</v>
      </c>
      <c r="AJ369" s="67">
        <v>135103154438456.09</v>
      </c>
      <c r="AK369" s="67">
        <v>51130758692578.023</v>
      </c>
      <c r="AL369" s="67">
        <v>83915136418425.844</v>
      </c>
      <c r="AM369" s="67">
        <v>187574195399288</v>
      </c>
      <c r="AN369" s="67">
        <v>195693660415939.19</v>
      </c>
      <c r="AO369" s="67">
        <v>32826252612412.359</v>
      </c>
      <c r="AP369" s="67">
        <v>26472784364848.672</v>
      </c>
      <c r="AQ369" s="67">
        <v>6353468247563.6816</v>
      </c>
      <c r="AR369" s="67">
        <v>6099971000000</v>
      </c>
      <c r="AS369" s="67">
        <v>7169622000000</v>
      </c>
      <c r="AT369" s="67">
        <v>1318026824062.23</v>
      </c>
      <c r="AU369" s="67">
        <v>99885585442.822479</v>
      </c>
      <c r="AV369" s="67">
        <v>39708275526.278473</v>
      </c>
      <c r="AW369" s="67">
        <v>60177309916.544006</v>
      </c>
      <c r="AX369" s="67">
        <v>254392483285.49509</v>
      </c>
      <c r="AY369" s="67">
        <v>20324255967.107601</v>
      </c>
      <c r="AZ369" s="67">
        <v>86333807016.856171</v>
      </c>
      <c r="BA369" s="67">
        <v>56057189298.28241</v>
      </c>
      <c r="BB369" s="67">
        <v>582777091937.71484</v>
      </c>
      <c r="BC369" s="67">
        <v>21431854873.827</v>
      </c>
      <c r="BD369" s="67">
        <v>196824556240.12411</v>
      </c>
      <c r="BE369" s="67">
        <v>862328253717.61182</v>
      </c>
      <c r="BF369" s="67">
        <v>266520562044.76801</v>
      </c>
      <c r="BG369" s="67">
        <v>331455723306.86652</v>
      </c>
      <c r="BH369" s="67">
        <v>183345809063.85001</v>
      </c>
      <c r="BI369" s="67">
        <v>81006159302.127441</v>
      </c>
      <c r="BJ369" s="67">
        <v>13799716.27688962</v>
      </c>
      <c r="BK369" s="67">
        <v>29120815724.604649</v>
      </c>
      <c r="BL369" s="67">
        <v>3388621302.3753819</v>
      </c>
      <c r="BM369" s="67">
        <v>11852091614.173161</v>
      </c>
      <c r="BN369" s="67">
        <v>2537749416.387229</v>
      </c>
      <c r="BO369" s="67">
        <v>8352591581.5492706</v>
      </c>
      <c r="BP369" s="67">
        <v>0</v>
      </c>
      <c r="BQ369" s="67">
        <v>2793648139.9877572</v>
      </c>
      <c r="BR369" s="67">
        <v>0</v>
      </c>
      <c r="BS369" s="67">
        <v>12385650329.63155</v>
      </c>
      <c r="BT369" s="67">
        <v>508948.27763282182</v>
      </c>
      <c r="BU369" s="67">
        <v>10560682528.86392</v>
      </c>
      <c r="BV369" s="67">
        <v>0</v>
      </c>
      <c r="BW369" s="67">
        <v>78173133357189.938</v>
      </c>
      <c r="BX369" s="67">
        <v>27017136529897.98</v>
      </c>
      <c r="BY369" s="67">
        <v>51155996827291.938</v>
      </c>
      <c r="BZ369" s="67">
        <v>112110090047382.09</v>
      </c>
      <c r="CA369" s="67">
        <v>113179741047382.09</v>
      </c>
    </row>
    <row r="370" spans="1:79">
      <c r="A370" t="s">
        <v>66</v>
      </c>
      <c r="B370" t="s">
        <v>153</v>
      </c>
      <c r="C370" s="67">
        <v>1998</v>
      </c>
      <c r="D370" t="s">
        <v>5367</v>
      </c>
      <c r="E370" s="67">
        <v>306009173</v>
      </c>
      <c r="F370" s="67">
        <v>54874390401120.719</v>
      </c>
      <c r="G370" s="67">
        <v>10935666372597.41</v>
      </c>
      <c r="H370" s="67">
        <v>12881000010538.971</v>
      </c>
      <c r="I370" s="67">
        <v>2271741505976.3452</v>
      </c>
      <c r="J370" s="67">
        <v>186792944202.86679</v>
      </c>
      <c r="K370" s="67">
        <v>228020096385.5238</v>
      </c>
      <c r="L370" s="67">
        <v>54696507925.627907</v>
      </c>
      <c r="M370" s="67">
        <v>316466981570.32489</v>
      </c>
      <c r="N370" s="67">
        <v>83012911514.866211</v>
      </c>
      <c r="O370" s="67">
        <v>879645814464.40991</v>
      </c>
      <c r="P370" s="67">
        <v>23745820426.820911</v>
      </c>
      <c r="Q370" s="67">
        <v>499092945166.98962</v>
      </c>
      <c r="R370" s="67">
        <v>1256649342124.1919</v>
      </c>
      <c r="S370" s="67">
        <v>635674125824.10864</v>
      </c>
      <c r="T370" s="67">
        <v>45562575832.407631</v>
      </c>
      <c r="U370" s="67">
        <v>639986198540.01855</v>
      </c>
      <c r="V370" s="67">
        <v>393257943926.05157</v>
      </c>
      <c r="W370" s="67">
        <v>32031620.164181389</v>
      </c>
      <c r="X370" s="67">
        <v>28638504315.421268</v>
      </c>
      <c r="Y370" s="67">
        <v>170456915136.60709</v>
      </c>
      <c r="Z370" s="67">
        <v>113479257636.1226</v>
      </c>
      <c r="AA370" s="67">
        <v>5253380096.7055511</v>
      </c>
      <c r="AB370" s="67">
        <v>16522177047.98881</v>
      </c>
      <c r="AC370" s="67">
        <v>14784717747.767269</v>
      </c>
      <c r="AD370" s="67">
        <v>6479324567.6490059</v>
      </c>
      <c r="AE370" s="67">
        <v>0</v>
      </c>
      <c r="AF370" s="67">
        <v>29612964805.2062</v>
      </c>
      <c r="AG370" s="67">
        <v>206787.28239201871</v>
      </c>
      <c r="AH370" s="67">
        <v>7998464165.1372013</v>
      </c>
      <c r="AI370" s="67">
        <v>0</v>
      </c>
      <c r="AJ370" s="67">
        <v>138003575033592.3</v>
      </c>
      <c r="AK370" s="67">
        <v>52261009391322.227</v>
      </c>
      <c r="AL370" s="67">
        <v>85687263662966.641</v>
      </c>
      <c r="AM370" s="67">
        <v>192580378070579.09</v>
      </c>
      <c r="AN370" s="67">
        <v>200799093306709</v>
      </c>
      <c r="AO370" s="67">
        <v>34594915018395.219</v>
      </c>
      <c r="AP370" s="67">
        <v>27899125014834.859</v>
      </c>
      <c r="AQ370" s="67">
        <v>6695790003560.3662</v>
      </c>
      <c r="AR370" s="67">
        <v>7008381000000</v>
      </c>
      <c r="AS370" s="67">
        <v>8255644000000</v>
      </c>
      <c r="AT370" s="67">
        <v>1206486219249.469</v>
      </c>
      <c r="AU370" s="67">
        <v>96139457303.529129</v>
      </c>
      <c r="AV370" s="67">
        <v>37189893199.743027</v>
      </c>
      <c r="AW370" s="67">
        <v>58949564103.786087</v>
      </c>
      <c r="AX370" s="67">
        <v>193340084093.81131</v>
      </c>
      <c r="AY370" s="67">
        <v>20470306698.654789</v>
      </c>
      <c r="AZ370" s="67">
        <v>85383258105.756638</v>
      </c>
      <c r="BA370" s="67">
        <v>56698053647.78894</v>
      </c>
      <c r="BB370" s="67">
        <v>589655305192.78345</v>
      </c>
      <c r="BC370" s="67">
        <v>20429005030.91803</v>
      </c>
      <c r="BD370" s="67">
        <v>144370749176.2272</v>
      </c>
      <c r="BE370" s="67">
        <v>623923192620.09351</v>
      </c>
      <c r="BF370" s="67">
        <v>144511460949.56711</v>
      </c>
      <c r="BG370" s="67">
        <v>258247879383.39859</v>
      </c>
      <c r="BH370" s="67">
        <v>164335617189.38959</v>
      </c>
      <c r="BI370" s="67">
        <v>56828235097.738007</v>
      </c>
      <c r="BJ370" s="67">
        <v>22364038.478017271</v>
      </c>
      <c r="BK370" s="67">
        <v>10633270914.30183</v>
      </c>
      <c r="BL370" s="67">
        <v>3344799839.5675631</v>
      </c>
      <c r="BM370" s="67">
        <v>19692581595.866489</v>
      </c>
      <c r="BN370" s="67">
        <v>1893206940.9976621</v>
      </c>
      <c r="BO370" s="67">
        <v>4151445050.0473838</v>
      </c>
      <c r="BP370" s="67">
        <v>0</v>
      </c>
      <c r="BQ370" s="67">
        <v>2760590928.451755</v>
      </c>
      <c r="BR370" s="67">
        <v>0</v>
      </c>
      <c r="BS370" s="67">
        <v>10004999202.029591</v>
      </c>
      <c r="BT370" s="67">
        <v>404834.86585693102</v>
      </c>
      <c r="BU370" s="67">
        <v>4324571753.1318684</v>
      </c>
      <c r="BV370" s="67">
        <v>0</v>
      </c>
      <c r="BW370" s="67">
        <v>83024694948722.938</v>
      </c>
      <c r="BX370" s="67">
        <v>28904475028043.129</v>
      </c>
      <c r="BY370" s="67">
        <v>54120219920679.797</v>
      </c>
      <c r="BZ370" s="67">
        <v>118202756378987.7</v>
      </c>
      <c r="CA370" s="67">
        <v>119450019378987.7</v>
      </c>
    </row>
    <row r="371" spans="1:79">
      <c r="A371" t="s">
        <v>66</v>
      </c>
      <c r="B371" t="s">
        <v>153</v>
      </c>
      <c r="C371" s="67">
        <v>1999</v>
      </c>
      <c r="D371" t="s">
        <v>5368</v>
      </c>
      <c r="E371" s="67">
        <v>309441286</v>
      </c>
      <c r="F371" s="67">
        <v>57393577502570.844</v>
      </c>
      <c r="G371" s="67">
        <v>12796775400130.789</v>
      </c>
      <c r="H371" s="67">
        <v>14564892785918.59</v>
      </c>
      <c r="I371" s="67">
        <v>2284964514127.1641</v>
      </c>
      <c r="J371" s="67">
        <v>186525566041.285</v>
      </c>
      <c r="K371" s="67">
        <v>228085298736.93399</v>
      </c>
      <c r="L371" s="67">
        <v>54566353582.487907</v>
      </c>
      <c r="M371" s="67">
        <v>316509179762.43048</v>
      </c>
      <c r="N371" s="67">
        <v>83032881861.314789</v>
      </c>
      <c r="O371" s="67">
        <v>879878111455.1366</v>
      </c>
      <c r="P371" s="67">
        <v>23652750742.53867</v>
      </c>
      <c r="Q371" s="67">
        <v>508893957002.46118</v>
      </c>
      <c r="R371" s="67">
        <v>1224755191029.2939</v>
      </c>
      <c r="S371" s="67">
        <v>596249541925.58777</v>
      </c>
      <c r="T371" s="67">
        <v>44695589136.20723</v>
      </c>
      <c r="U371" s="67">
        <v>637217764707.29102</v>
      </c>
      <c r="V371" s="67">
        <v>393997222171.27429</v>
      </c>
      <c r="W371" s="67">
        <v>32031620.164181389</v>
      </c>
      <c r="X371" s="67">
        <v>28638504315.421268</v>
      </c>
      <c r="Y371" s="67">
        <v>170456915136.60709</v>
      </c>
      <c r="Z371" s="67">
        <v>113479257636.1226</v>
      </c>
      <c r="AA371" s="67">
        <v>5216315078.8922167</v>
      </c>
      <c r="AB371" s="67">
        <v>17298520311.024929</v>
      </c>
      <c r="AC371" s="67">
        <v>14784717747.767269</v>
      </c>
      <c r="AD371" s="67">
        <v>6479324567.6490059</v>
      </c>
      <c r="AE371" s="67">
        <v>0</v>
      </c>
      <c r="AF371" s="67">
        <v>29612964805.2062</v>
      </c>
      <c r="AG371" s="67">
        <v>206787.28239201871</v>
      </c>
      <c r="AH371" s="67">
        <v>7998464165.1372013</v>
      </c>
      <c r="AI371" s="67">
        <v>0</v>
      </c>
      <c r="AJ371" s="67">
        <v>140883919492254.81</v>
      </c>
      <c r="AK371" s="67">
        <v>53424164418670.977</v>
      </c>
      <c r="AL371" s="67">
        <v>87412493121010.734</v>
      </c>
      <c r="AM371" s="67">
        <v>198190853286012.81</v>
      </c>
      <c r="AN371" s="67">
        <v>206016575538202.81</v>
      </c>
      <c r="AO371" s="67">
        <v>36773288255076.641</v>
      </c>
      <c r="AP371" s="67">
        <v>29655877625061.801</v>
      </c>
      <c r="AQ371" s="67">
        <v>7117410630014.833</v>
      </c>
      <c r="AR371" s="67">
        <v>8376287000000</v>
      </c>
      <c r="AS371" s="67">
        <v>9531855000000</v>
      </c>
      <c r="AT371" s="67">
        <v>1241327534543.2419</v>
      </c>
      <c r="AU371" s="67">
        <v>91416668386.498199</v>
      </c>
      <c r="AV371" s="67">
        <v>35448340392.556793</v>
      </c>
      <c r="AW371" s="67">
        <v>55968327993.941406</v>
      </c>
      <c r="AX371" s="67">
        <v>217119793223.49161</v>
      </c>
      <c r="AY371" s="67">
        <v>20674920268.580921</v>
      </c>
      <c r="AZ371" s="67">
        <v>89108998153.28363</v>
      </c>
      <c r="BA371" s="67">
        <v>57347410786.091797</v>
      </c>
      <c r="BB371" s="67">
        <v>597479895661.26636</v>
      </c>
      <c r="BC371" s="67">
        <v>23502694767.243599</v>
      </c>
      <c r="BD371" s="67">
        <v>144677153296.78629</v>
      </c>
      <c r="BE371" s="67">
        <v>685664809732.05249</v>
      </c>
      <c r="BF371" s="67">
        <v>220851716421.35818</v>
      </c>
      <c r="BG371" s="67">
        <v>276815281717.68842</v>
      </c>
      <c r="BH371" s="67">
        <v>140267864512.76251</v>
      </c>
      <c r="BI371" s="67">
        <v>47729947080.243446</v>
      </c>
      <c r="BJ371" s="67">
        <v>8542971.9521075264</v>
      </c>
      <c r="BK371" s="67">
        <v>7623385165.1876354</v>
      </c>
      <c r="BL371" s="67">
        <v>3466001877.7170529</v>
      </c>
      <c r="BM371" s="67">
        <v>11646479106.71092</v>
      </c>
      <c r="BN371" s="67">
        <v>1824112813.605242</v>
      </c>
      <c r="BO371" s="67">
        <v>7994551015.9840851</v>
      </c>
      <c r="BP371" s="67">
        <v>0</v>
      </c>
      <c r="BQ371" s="67">
        <v>2788503531.7285728</v>
      </c>
      <c r="BR371" s="67">
        <v>0</v>
      </c>
      <c r="BS371" s="67">
        <v>11763284994.436081</v>
      </c>
      <c r="BT371" s="67">
        <v>387090.17265493638</v>
      </c>
      <c r="BU371" s="67">
        <v>614698512.74909949</v>
      </c>
      <c r="BV371" s="67">
        <v>0</v>
      </c>
      <c r="BW371" s="67">
        <v>88059924864392.813</v>
      </c>
      <c r="BX371" s="67">
        <v>30402749324177.699</v>
      </c>
      <c r="BY371" s="67">
        <v>57657175540215.133</v>
      </c>
      <c r="BZ371" s="67">
        <v>125604637463744.8</v>
      </c>
      <c r="CA371" s="67">
        <v>126760205463744.8</v>
      </c>
    </row>
    <row r="372" spans="1:79">
      <c r="A372" t="s">
        <v>66</v>
      </c>
      <c r="B372" t="s">
        <v>153</v>
      </c>
      <c r="C372" s="67">
        <v>2000</v>
      </c>
      <c r="D372" t="s">
        <v>5369</v>
      </c>
      <c r="E372" s="67">
        <v>312848141</v>
      </c>
      <c r="F372" s="67">
        <v>60018291921298.297</v>
      </c>
      <c r="G372" s="67">
        <v>12509933750004.6</v>
      </c>
      <c r="H372" s="67">
        <v>14957218408480.34</v>
      </c>
      <c r="I372" s="67">
        <v>2297958021028.979</v>
      </c>
      <c r="J372" s="67">
        <v>186736633220.388</v>
      </c>
      <c r="K372" s="67">
        <v>228150501088.3443</v>
      </c>
      <c r="L372" s="67">
        <v>54436199239.3479</v>
      </c>
      <c r="M372" s="67">
        <v>316551377954.53607</v>
      </c>
      <c r="N372" s="67">
        <v>83052852207.763367</v>
      </c>
      <c r="O372" s="67">
        <v>880110408445.86353</v>
      </c>
      <c r="P372" s="67">
        <v>23588552421.101311</v>
      </c>
      <c r="Q372" s="67">
        <v>515332312490.13733</v>
      </c>
      <c r="R372" s="67">
        <v>1238324151435.958</v>
      </c>
      <c r="S372" s="67">
        <v>617102608741.52258</v>
      </c>
      <c r="T372" s="67">
        <v>45612437103.747917</v>
      </c>
      <c r="U372" s="67">
        <v>634524930317.02661</v>
      </c>
      <c r="V372" s="67">
        <v>361183348290.5199</v>
      </c>
      <c r="W372" s="67">
        <v>32031620.164181389</v>
      </c>
      <c r="X372" s="67">
        <v>28638504315.421268</v>
      </c>
      <c r="Y372" s="67">
        <v>170456915136.60709</v>
      </c>
      <c r="Z372" s="67">
        <v>82423756700.580673</v>
      </c>
      <c r="AA372" s="67">
        <v>3982145647.7398891</v>
      </c>
      <c r="AB372" s="67">
        <v>17283285873.001919</v>
      </c>
      <c r="AC372" s="67">
        <v>14784717747.767269</v>
      </c>
      <c r="AD372" s="67">
        <v>5970355491.6117353</v>
      </c>
      <c r="AE372" s="67">
        <v>0</v>
      </c>
      <c r="AF372" s="67">
        <v>29612964805.2062</v>
      </c>
      <c r="AG372" s="67">
        <v>206787.28239201871</v>
      </c>
      <c r="AH372" s="67">
        <v>7998464165.1372013</v>
      </c>
      <c r="AI372" s="67">
        <v>0</v>
      </c>
      <c r="AJ372" s="67">
        <v>143848354502002.81</v>
      </c>
      <c r="AK372" s="67">
        <v>54547866911001.758</v>
      </c>
      <c r="AL372" s="67">
        <v>89251557107127.094</v>
      </c>
      <c r="AM372" s="67">
        <v>203064742978632.91</v>
      </c>
      <c r="AN372" s="67">
        <v>211399600354389.81</v>
      </c>
      <c r="AO372" s="67">
        <v>39437602733165.977</v>
      </c>
      <c r="AP372" s="67">
        <v>31804518333198.371</v>
      </c>
      <c r="AQ372" s="67">
        <v>7633084399967.6074</v>
      </c>
      <c r="AR372" s="67">
        <v>8461495000000</v>
      </c>
      <c r="AS372" s="67">
        <v>10111548000000</v>
      </c>
      <c r="AT372" s="67">
        <v>1257569961923.7319</v>
      </c>
      <c r="AU372" s="67">
        <v>90818851582.296463</v>
      </c>
      <c r="AV372" s="67">
        <v>35806981294.256981</v>
      </c>
      <c r="AW372" s="67">
        <v>55011870288.039482</v>
      </c>
      <c r="AX372" s="67">
        <v>218652851097.51141</v>
      </c>
      <c r="AY372" s="67">
        <v>21057463854.412609</v>
      </c>
      <c r="AZ372" s="67">
        <v>96562683698.247345</v>
      </c>
      <c r="BA372" s="67">
        <v>58671014007.596657</v>
      </c>
      <c r="BB372" s="67">
        <v>611763411181.25586</v>
      </c>
      <c r="BC372" s="67">
        <v>13845965617.3493</v>
      </c>
      <c r="BD372" s="67">
        <v>146197720885.0629</v>
      </c>
      <c r="BE372" s="67">
        <v>1339807750139.178</v>
      </c>
      <c r="BF372" s="67">
        <v>432935727785.84448</v>
      </c>
      <c r="BG372" s="67">
        <v>642149910435.49365</v>
      </c>
      <c r="BH372" s="67">
        <v>193798018076.36789</v>
      </c>
      <c r="BI372" s="67">
        <v>70924093841.471649</v>
      </c>
      <c r="BJ372" s="67">
        <v>5790384.3501598816</v>
      </c>
      <c r="BK372" s="67">
        <v>16562205543.968069</v>
      </c>
      <c r="BL372" s="67">
        <v>3131831634.6632538</v>
      </c>
      <c r="BM372" s="67">
        <v>15962635979.86026</v>
      </c>
      <c r="BN372" s="67">
        <v>981512302.75318778</v>
      </c>
      <c r="BO372" s="67">
        <v>15658469059.389191</v>
      </c>
      <c r="BP372" s="67">
        <v>0</v>
      </c>
      <c r="BQ372" s="67">
        <v>2291278710.4043751</v>
      </c>
      <c r="BR372" s="67">
        <v>0</v>
      </c>
      <c r="BS372" s="67">
        <v>11213521103.401791</v>
      </c>
      <c r="BT372" s="67">
        <v>413080.58478868782</v>
      </c>
      <c r="BU372" s="67">
        <v>5116436042.0965681</v>
      </c>
      <c r="BV372" s="67">
        <v>0</v>
      </c>
      <c r="BW372" s="67">
        <v>93360313358181.672</v>
      </c>
      <c r="BX372" s="67">
        <v>32676113072248.871</v>
      </c>
      <c r="BY372" s="67">
        <v>60684200285932.813</v>
      </c>
      <c r="BZ372" s="67">
        <v>133745240803410.59</v>
      </c>
      <c r="CA372" s="67">
        <v>135395293803410.59</v>
      </c>
    </row>
    <row r="373" spans="1:79">
      <c r="A373" t="s">
        <v>66</v>
      </c>
      <c r="B373" t="s">
        <v>153</v>
      </c>
      <c r="C373" s="67">
        <v>2001</v>
      </c>
      <c r="D373" t="s">
        <v>5370</v>
      </c>
      <c r="E373" s="67">
        <v>315989810</v>
      </c>
      <c r="F373" s="67">
        <v>62360947379378.211</v>
      </c>
      <c r="G373" s="67">
        <v>11428238795679.859</v>
      </c>
      <c r="H373" s="67">
        <v>14929650198633.801</v>
      </c>
      <c r="I373" s="67">
        <v>2275412334117.978</v>
      </c>
      <c r="J373" s="67">
        <v>186959637907.4928</v>
      </c>
      <c r="K373" s="67">
        <v>228484454812.05731</v>
      </c>
      <c r="L373" s="67">
        <v>54306044896.207893</v>
      </c>
      <c r="M373" s="67">
        <v>316826065169.4762</v>
      </c>
      <c r="N373" s="67">
        <v>83158226028.365616</v>
      </c>
      <c r="O373" s="67">
        <v>881304418097.7312</v>
      </c>
      <c r="P373" s="67">
        <v>23428100414.59256</v>
      </c>
      <c r="Q373" s="67">
        <v>462324765311.14392</v>
      </c>
      <c r="R373" s="67">
        <v>1278103344446.366</v>
      </c>
      <c r="S373" s="67">
        <v>625690048094.15442</v>
      </c>
      <c r="T373" s="67">
        <v>48342818525.062881</v>
      </c>
      <c r="U373" s="67">
        <v>638129292922.57446</v>
      </c>
      <c r="V373" s="67">
        <v>352772952734.55957</v>
      </c>
      <c r="W373" s="67">
        <v>32031620.164181389</v>
      </c>
      <c r="X373" s="67">
        <v>24158380149.857819</v>
      </c>
      <c r="Y373" s="67">
        <v>165027873594.64041</v>
      </c>
      <c r="Z373" s="67">
        <v>82423756700.580673</v>
      </c>
      <c r="AA373" s="67">
        <v>6244977191.3883104</v>
      </c>
      <c r="AB373" s="67">
        <v>13645116207.477039</v>
      </c>
      <c r="AC373" s="67">
        <v>14784717747.767269</v>
      </c>
      <c r="AD373" s="67">
        <v>4202268312.2555242</v>
      </c>
      <c r="AE373" s="67">
        <v>0</v>
      </c>
      <c r="AF373" s="67">
        <v>34255011563.945492</v>
      </c>
      <c r="AG373" s="67">
        <v>355481.34571285942</v>
      </c>
      <c r="AH373" s="67">
        <v>7998464165.1372013</v>
      </c>
      <c r="AI373" s="67">
        <v>0</v>
      </c>
      <c r="AJ373" s="67">
        <v>144316821223717.81</v>
      </c>
      <c r="AK373" s="67">
        <v>54932245747292.867</v>
      </c>
      <c r="AL373" s="67">
        <v>89356441166776.219</v>
      </c>
      <c r="AM373" s="67">
        <v>204799130569883.31</v>
      </c>
      <c r="AN373" s="67">
        <v>214143010907082.81</v>
      </c>
      <c r="AO373" s="67">
        <v>42078190488443.25</v>
      </c>
      <c r="AP373" s="67">
        <v>33934024587454.23</v>
      </c>
      <c r="AQ373" s="67">
        <v>8144165900989.0156</v>
      </c>
      <c r="AR373" s="67">
        <v>7946366000000</v>
      </c>
      <c r="AS373" s="67">
        <v>10373649000000</v>
      </c>
      <c r="AT373" s="67">
        <v>1210532186125.1111</v>
      </c>
      <c r="AU373" s="67">
        <v>84246924563.089264</v>
      </c>
      <c r="AV373" s="67">
        <v>35950942962.460579</v>
      </c>
      <c r="AW373" s="67">
        <v>48295981600.628693</v>
      </c>
      <c r="AX373" s="67">
        <v>181686489454.62039</v>
      </c>
      <c r="AY373" s="67">
        <v>21444134310.40958</v>
      </c>
      <c r="AZ373" s="67">
        <v>86846206545.886612</v>
      </c>
      <c r="BA373" s="67">
        <v>59611587739.99855</v>
      </c>
      <c r="BB373" s="67">
        <v>623274212999.49927</v>
      </c>
      <c r="BC373" s="67">
        <v>27778085928.722061</v>
      </c>
      <c r="BD373" s="67">
        <v>125644544582.88541</v>
      </c>
      <c r="BE373" s="67">
        <v>1428513149229.022</v>
      </c>
      <c r="BF373" s="67">
        <v>408487527988.39807</v>
      </c>
      <c r="BG373" s="67">
        <v>620337520726.02209</v>
      </c>
      <c r="BH373" s="67">
        <v>346546355233.23407</v>
      </c>
      <c r="BI373" s="67">
        <v>53141745281.36776</v>
      </c>
      <c r="BJ373" s="67">
        <v>0</v>
      </c>
      <c r="BK373" s="67">
        <v>13697531322.25437</v>
      </c>
      <c r="BL373" s="67">
        <v>3434179351.8418388</v>
      </c>
      <c r="BM373" s="67">
        <v>10842241174.045071</v>
      </c>
      <c r="BN373" s="67">
        <v>1210858239.9801469</v>
      </c>
      <c r="BO373" s="67">
        <v>6940437516.1165628</v>
      </c>
      <c r="BP373" s="67">
        <v>0</v>
      </c>
      <c r="BQ373" s="67">
        <v>1347802132.671309</v>
      </c>
      <c r="BR373" s="67">
        <v>0</v>
      </c>
      <c r="BS373" s="67">
        <v>7097120784.2302151</v>
      </c>
      <c r="BT373" s="67">
        <v>454747.18614148698</v>
      </c>
      <c r="BU373" s="67">
        <v>8571120013.0421143</v>
      </c>
      <c r="BV373" s="67">
        <v>0</v>
      </c>
      <c r="BW373" s="67">
        <v>94549819472328.188</v>
      </c>
      <c r="BX373" s="67">
        <v>34029802110492.578</v>
      </c>
      <c r="BY373" s="67">
        <v>60520017361835.602</v>
      </c>
      <c r="BZ373" s="67">
        <v>136839772296125.59</v>
      </c>
      <c r="CA373" s="67">
        <v>139267055296125.59</v>
      </c>
    </row>
    <row r="374" spans="1:79">
      <c r="A374" t="s">
        <v>66</v>
      </c>
      <c r="B374" t="s">
        <v>153</v>
      </c>
      <c r="C374" s="67">
        <v>2002</v>
      </c>
      <c r="D374" t="s">
        <v>5371</v>
      </c>
      <c r="E374" s="67">
        <v>318984392</v>
      </c>
      <c r="F374" s="67">
        <v>64452808605434.156</v>
      </c>
      <c r="G374" s="67">
        <v>11010051274446.1</v>
      </c>
      <c r="H374" s="67">
        <v>14706840083536.551</v>
      </c>
      <c r="I374" s="67">
        <v>2292340930374.7871</v>
      </c>
      <c r="J374" s="67">
        <v>186515529172.29459</v>
      </c>
      <c r="K374" s="67">
        <v>228818408535.77029</v>
      </c>
      <c r="L374" s="67">
        <v>54176118494.124168</v>
      </c>
      <c r="M374" s="67">
        <v>317100752384.41632</v>
      </c>
      <c r="N374" s="67">
        <v>83263599848.967865</v>
      </c>
      <c r="O374" s="67">
        <v>882498427749.599</v>
      </c>
      <c r="P374" s="67">
        <v>23216192313.672821</v>
      </c>
      <c r="Q374" s="67">
        <v>510824994912.94489</v>
      </c>
      <c r="R374" s="67">
        <v>1298753953070.885</v>
      </c>
      <c r="S374" s="67">
        <v>634595039485.73767</v>
      </c>
      <c r="T374" s="67">
        <v>49986605683.509537</v>
      </c>
      <c r="U374" s="67">
        <v>635400374975.55762</v>
      </c>
      <c r="V374" s="67">
        <v>350214334625.4209</v>
      </c>
      <c r="W374" s="67">
        <v>32031620.164181389</v>
      </c>
      <c r="X374" s="67">
        <v>21614996478.742088</v>
      </c>
      <c r="Y374" s="67">
        <v>165027873594.64041</v>
      </c>
      <c r="Z374" s="67">
        <v>82423756700.580673</v>
      </c>
      <c r="AA374" s="67">
        <v>6244977191.3883104</v>
      </c>
      <c r="AB374" s="67">
        <v>13629881769.454041</v>
      </c>
      <c r="AC374" s="67">
        <v>14784717747.767269</v>
      </c>
      <c r="AD374" s="67">
        <v>4202268312.2555242</v>
      </c>
      <c r="AE374" s="67">
        <v>0</v>
      </c>
      <c r="AF374" s="67">
        <v>34255011563.945492</v>
      </c>
      <c r="AG374" s="67">
        <v>355481.34571285942</v>
      </c>
      <c r="AH374" s="67">
        <v>7998464165.1372013</v>
      </c>
      <c r="AI374" s="67">
        <v>0</v>
      </c>
      <c r="AJ374" s="67">
        <v>144381972468262.81</v>
      </c>
      <c r="AK374" s="67">
        <v>55109305399565.156</v>
      </c>
      <c r="AL374" s="67">
        <v>89257656207759.859</v>
      </c>
      <c r="AM374" s="67">
        <v>206768606666707.59</v>
      </c>
      <c r="AN374" s="67">
        <v>216273700121322.19</v>
      </c>
      <c r="AO374" s="67">
        <v>44227697513334.148</v>
      </c>
      <c r="AP374" s="67">
        <v>35667497994624.313</v>
      </c>
      <c r="AQ374" s="67">
        <v>8560199518709.835</v>
      </c>
      <c r="AR374" s="67">
        <v>7781233000000</v>
      </c>
      <c r="AS374" s="67">
        <v>10386724000000</v>
      </c>
      <c r="AT374" s="67">
        <v>1371777368389.5791</v>
      </c>
      <c r="AU374" s="67">
        <v>87422936088.343689</v>
      </c>
      <c r="AV374" s="67">
        <v>38361005986.427856</v>
      </c>
      <c r="AW374" s="67">
        <v>49061930101.915817</v>
      </c>
      <c r="AX374" s="67">
        <v>182407372736.52521</v>
      </c>
      <c r="AY374" s="67">
        <v>21689277018.440681</v>
      </c>
      <c r="AZ374" s="67">
        <v>80983385535.818008</v>
      </c>
      <c r="BA374" s="67">
        <v>60096192777.797409</v>
      </c>
      <c r="BB374" s="67">
        <v>629516772435.06665</v>
      </c>
      <c r="BC374" s="67">
        <v>171656087953.00479</v>
      </c>
      <c r="BD374" s="67">
        <v>138005343844.58249</v>
      </c>
      <c r="BE374" s="67">
        <v>1058713513545.527</v>
      </c>
      <c r="BF374" s="67">
        <v>350177743389.11481</v>
      </c>
      <c r="BG374" s="67">
        <v>460575273677.18091</v>
      </c>
      <c r="BH374" s="67">
        <v>189094226985.0676</v>
      </c>
      <c r="BI374" s="67">
        <v>58866269494.163101</v>
      </c>
      <c r="BJ374" s="67">
        <v>0</v>
      </c>
      <c r="BK374" s="67">
        <v>9754459258.7407093</v>
      </c>
      <c r="BL374" s="67">
        <v>4877033018.8819857</v>
      </c>
      <c r="BM374" s="67">
        <v>11592633836.97201</v>
      </c>
      <c r="BN374" s="67">
        <v>1032054729.58904</v>
      </c>
      <c r="BO374" s="67">
        <v>8151891415.549942</v>
      </c>
      <c r="BP374" s="67">
        <v>0</v>
      </c>
      <c r="BQ374" s="67">
        <v>1467342788.947675</v>
      </c>
      <c r="BR374" s="67">
        <v>0</v>
      </c>
      <c r="BS374" s="67">
        <v>5566373053.5777988</v>
      </c>
      <c r="BT374" s="67">
        <v>313972.75627087068</v>
      </c>
      <c r="BU374" s="67">
        <v>16424167419.14768</v>
      </c>
      <c r="BV374" s="67">
        <v>0</v>
      </c>
      <c r="BW374" s="67">
        <v>94755285411311.141</v>
      </c>
      <c r="BX374" s="67">
        <v>34312168165414.68</v>
      </c>
      <c r="BY374" s="67">
        <v>60443117245896.461</v>
      </c>
      <c r="BZ374" s="67">
        <v>138807982806580.41</v>
      </c>
      <c r="CA374" s="67">
        <v>141413473806580.41</v>
      </c>
    </row>
    <row r="375" spans="1:79">
      <c r="A375" t="s">
        <v>66</v>
      </c>
      <c r="B375" t="s">
        <v>153</v>
      </c>
      <c r="C375" s="67">
        <v>2003</v>
      </c>
      <c r="D375" t="s">
        <v>5372</v>
      </c>
      <c r="E375" s="67">
        <v>321750394</v>
      </c>
      <c r="F375" s="67">
        <v>66655012357043.07</v>
      </c>
      <c r="G375" s="67">
        <v>13198462992692.01</v>
      </c>
      <c r="H375" s="67">
        <v>16742447735859.061</v>
      </c>
      <c r="I375" s="67">
        <v>2278374793929.894</v>
      </c>
      <c r="J375" s="67">
        <v>186443991843.7561</v>
      </c>
      <c r="K375" s="67">
        <v>229152362259.4834</v>
      </c>
      <c r="L375" s="67">
        <v>54045964150.984154</v>
      </c>
      <c r="M375" s="67">
        <v>317375439599.35638</v>
      </c>
      <c r="N375" s="67">
        <v>83368973669.570114</v>
      </c>
      <c r="O375" s="67">
        <v>883692437401.4668</v>
      </c>
      <c r="P375" s="67">
        <v>23041886188.906651</v>
      </c>
      <c r="Q375" s="67">
        <v>499402526095.52448</v>
      </c>
      <c r="R375" s="67">
        <v>1426261998530.519</v>
      </c>
      <c r="S375" s="67">
        <v>1054344542526.549</v>
      </c>
      <c r="T375" s="67">
        <v>50936422032.64669</v>
      </c>
      <c r="U375" s="67">
        <v>632742495900.3833</v>
      </c>
      <c r="V375" s="67">
        <v>287891706658.84741</v>
      </c>
      <c r="W375" s="67">
        <v>32031620.164181389</v>
      </c>
      <c r="X375" s="67">
        <v>21614996478.742088</v>
      </c>
      <c r="Y375" s="67">
        <v>97841552102.071884</v>
      </c>
      <c r="Z375" s="67">
        <v>82423756700.580673</v>
      </c>
      <c r="AA375" s="67">
        <v>6244977191.3883104</v>
      </c>
      <c r="AB375" s="67">
        <v>12579522980.716209</v>
      </c>
      <c r="AC375" s="67">
        <v>20698604846.87418</v>
      </c>
      <c r="AD375" s="67">
        <v>4202268312.2555242</v>
      </c>
      <c r="AE375" s="67">
        <v>0</v>
      </c>
      <c r="AF375" s="67">
        <v>34255011563.945492</v>
      </c>
      <c r="AG375" s="67">
        <v>520696.97162490449</v>
      </c>
      <c r="AH375" s="67">
        <v>7998464165.1372013</v>
      </c>
      <c r="AI375" s="67">
        <v>0</v>
      </c>
      <c r="AJ375" s="67">
        <v>145389424814913.19</v>
      </c>
      <c r="AK375" s="67">
        <v>55807392983190.367</v>
      </c>
      <c r="AL375" s="67">
        <v>89590462886428.594</v>
      </c>
      <c r="AM375" s="67">
        <v>211042213983148.31</v>
      </c>
      <c r="AN375" s="67">
        <v>220155388371813.31</v>
      </c>
      <c r="AO375" s="67">
        <v>47159356934513.063</v>
      </c>
      <c r="AP375" s="67">
        <v>38031739463316.977</v>
      </c>
      <c r="AQ375" s="67">
        <v>9127617471196.0762</v>
      </c>
      <c r="AR375" s="67">
        <v>9546269000000</v>
      </c>
      <c r="AS375" s="67">
        <v>12103810000000</v>
      </c>
      <c r="AT375" s="67">
        <v>1443230183840.4031</v>
      </c>
      <c r="AU375" s="67">
        <v>99659806040.246841</v>
      </c>
      <c r="AV375" s="67">
        <v>44208040641.880524</v>
      </c>
      <c r="AW375" s="67">
        <v>55451765398.366318</v>
      </c>
      <c r="AX375" s="67">
        <v>188167901731.86371</v>
      </c>
      <c r="AY375" s="67">
        <v>22026513809.026741</v>
      </c>
      <c r="AZ375" s="67">
        <v>78697804279.353638</v>
      </c>
      <c r="BA375" s="67">
        <v>60570496086.149094</v>
      </c>
      <c r="BB375" s="67">
        <v>638584028957.42566</v>
      </c>
      <c r="BC375" s="67">
        <v>189968070545.26529</v>
      </c>
      <c r="BD375" s="67">
        <v>165555562391.0715</v>
      </c>
      <c r="BE375" s="67">
        <v>1791121663486.228</v>
      </c>
      <c r="BF375" s="67">
        <v>624441541877.11926</v>
      </c>
      <c r="BG375" s="67">
        <v>859771632139.30151</v>
      </c>
      <c r="BH375" s="67">
        <v>225240174704.63269</v>
      </c>
      <c r="BI375" s="67">
        <v>81668314765.174255</v>
      </c>
      <c r="BJ375" s="67">
        <v>0</v>
      </c>
      <c r="BK375" s="67">
        <v>13774240112.926439</v>
      </c>
      <c r="BL375" s="67">
        <v>11296965076.59881</v>
      </c>
      <c r="BM375" s="67">
        <v>10402938720.49291</v>
      </c>
      <c r="BN375" s="67">
        <v>1395208204.739296</v>
      </c>
      <c r="BO375" s="67">
        <v>11550902749.800489</v>
      </c>
      <c r="BP375" s="67">
        <v>0</v>
      </c>
      <c r="BQ375" s="67">
        <v>1587073983.9227641</v>
      </c>
      <c r="BR375" s="67">
        <v>0</v>
      </c>
      <c r="BS375" s="67">
        <v>5902959236.8394384</v>
      </c>
      <c r="BT375" s="67">
        <v>500040.09759125038</v>
      </c>
      <c r="BU375" s="67">
        <v>25757526639.7565</v>
      </c>
      <c r="BV375" s="67">
        <v>0</v>
      </c>
      <c r="BW375" s="67">
        <v>98251361037615.938</v>
      </c>
      <c r="BX375" s="67">
        <v>36061155359747.406</v>
      </c>
      <c r="BY375" s="67">
        <v>62190205677868.547</v>
      </c>
      <c r="BZ375" s="67">
        <v>146087528819455.59</v>
      </c>
      <c r="CA375" s="67">
        <v>148645069819455.59</v>
      </c>
    </row>
    <row r="376" spans="1:79">
      <c r="A376" t="s">
        <v>66</v>
      </c>
      <c r="B376" t="s">
        <v>153</v>
      </c>
      <c r="C376" s="67">
        <v>2004</v>
      </c>
      <c r="D376" t="s">
        <v>5373</v>
      </c>
      <c r="E376" s="67">
        <v>324744105</v>
      </c>
      <c r="F376" s="67">
        <v>69117856879950.688</v>
      </c>
      <c r="G376" s="67">
        <v>15794340900397.051</v>
      </c>
      <c r="H376" s="67">
        <v>19321578868685.859</v>
      </c>
      <c r="I376" s="67">
        <v>2280748463139.5791</v>
      </c>
      <c r="J376" s="67">
        <v>186372572862.1037</v>
      </c>
      <c r="K376" s="67">
        <v>229486315983.19641</v>
      </c>
      <c r="L376" s="67">
        <v>53915809807.844147</v>
      </c>
      <c r="M376" s="67">
        <v>317650126814.29651</v>
      </c>
      <c r="N376" s="67">
        <v>83474347490.172363</v>
      </c>
      <c r="O376" s="67">
        <v>884886447053.33447</v>
      </c>
      <c r="P376" s="67">
        <v>22885663726.75275</v>
      </c>
      <c r="Q376" s="67">
        <v>500754322118.5354</v>
      </c>
      <c r="R376" s="67">
        <v>1416779852002.2981</v>
      </c>
      <c r="S376" s="67">
        <v>1027708862406.109</v>
      </c>
      <c r="T376" s="67">
        <v>51508055624.296127</v>
      </c>
      <c r="U376" s="67">
        <v>630005919188.51489</v>
      </c>
      <c r="V376" s="67">
        <v>285178276715.82452</v>
      </c>
      <c r="W376" s="67">
        <v>32031620.164181389</v>
      </c>
      <c r="X376" s="67">
        <v>21614996478.742088</v>
      </c>
      <c r="Y376" s="67">
        <v>97841552102.071884</v>
      </c>
      <c r="Z376" s="67">
        <v>82423756700.580673</v>
      </c>
      <c r="AA376" s="67">
        <v>6244977191.3883104</v>
      </c>
      <c r="AB376" s="67">
        <v>12823069630.37191</v>
      </c>
      <c r="AC376" s="67">
        <v>17741661297.320721</v>
      </c>
      <c r="AD376" s="67">
        <v>4202268312.2555242</v>
      </c>
      <c r="AE376" s="67">
        <v>0</v>
      </c>
      <c r="AF376" s="67">
        <v>34255011563.945492</v>
      </c>
      <c r="AG376" s="67">
        <v>487653.84644249547</v>
      </c>
      <c r="AH376" s="67">
        <v>7998464165.1372013</v>
      </c>
      <c r="AI376" s="67">
        <v>0</v>
      </c>
      <c r="AJ376" s="67">
        <v>147899105543408.31</v>
      </c>
      <c r="AK376" s="67">
        <v>56547960202759.977</v>
      </c>
      <c r="AL376" s="67">
        <v>91344975124706.469</v>
      </c>
      <c r="AM376" s="67">
        <v>216052715435526.59</v>
      </c>
      <c r="AN376" s="67">
        <v>224884599440508.31</v>
      </c>
      <c r="AO376" s="67">
        <v>51450858196559.477</v>
      </c>
      <c r="AP376" s="67">
        <v>41492627577870.547</v>
      </c>
      <c r="AQ376" s="67">
        <v>9958230618688.9336</v>
      </c>
      <c r="AR376" s="67">
        <v>11718867000000</v>
      </c>
      <c r="AS376" s="67">
        <v>14330244000000</v>
      </c>
      <c r="AT376" s="67">
        <v>1638338603526.218</v>
      </c>
      <c r="AU376" s="67">
        <v>104893492544.8279</v>
      </c>
      <c r="AV376" s="67">
        <v>45515058110.747093</v>
      </c>
      <c r="AW376" s="67">
        <v>59378434434.080833</v>
      </c>
      <c r="AX376" s="67">
        <v>179131162025.4906</v>
      </c>
      <c r="AY376" s="67">
        <v>22524648261.040329</v>
      </c>
      <c r="AZ376" s="67">
        <v>89941923069.196823</v>
      </c>
      <c r="BA376" s="67">
        <v>61655252748.683228</v>
      </c>
      <c r="BB376" s="67">
        <v>651591787487.25012</v>
      </c>
      <c r="BC376" s="67">
        <v>327442700260.63647</v>
      </c>
      <c r="BD376" s="67">
        <v>201157637129.0928</v>
      </c>
      <c r="BE376" s="67">
        <v>3066372052501.4048</v>
      </c>
      <c r="BF376" s="67">
        <v>1210260170112.072</v>
      </c>
      <c r="BG376" s="67">
        <v>929797773598.26697</v>
      </c>
      <c r="BH376" s="67">
        <v>755873378854.52527</v>
      </c>
      <c r="BI376" s="67">
        <v>170440729936.54089</v>
      </c>
      <c r="BJ376" s="67">
        <v>26029388.754491959</v>
      </c>
      <c r="BK376" s="67">
        <v>32323003900.58588</v>
      </c>
      <c r="BL376" s="67">
        <v>10080380457.853649</v>
      </c>
      <c r="BM376" s="67">
        <v>17123414496.92454</v>
      </c>
      <c r="BN376" s="67">
        <v>2915145447.8801718</v>
      </c>
      <c r="BO376" s="67">
        <v>23333435939.949261</v>
      </c>
      <c r="BP376" s="67">
        <v>0</v>
      </c>
      <c r="BQ376" s="67">
        <v>2560588629.1910481</v>
      </c>
      <c r="BR376" s="67">
        <v>0</v>
      </c>
      <c r="BS376" s="67">
        <v>9037426256.905365</v>
      </c>
      <c r="BT376" s="67">
        <v>1336145.944661326</v>
      </c>
      <c r="BU376" s="67">
        <v>73039969272.551849</v>
      </c>
      <c r="BV376" s="67">
        <v>0</v>
      </c>
      <c r="BW376" s="67">
        <v>104042585290544.3</v>
      </c>
      <c r="BX376" s="67">
        <v>38020723571517.109</v>
      </c>
      <c r="BY376" s="67">
        <v>66021861719027.18</v>
      </c>
      <c r="BZ376" s="67">
        <v>157586777143131.41</v>
      </c>
      <c r="CA376" s="67">
        <v>160198154143131.41</v>
      </c>
    </row>
    <row r="377" spans="1:79">
      <c r="A377" t="s">
        <v>66</v>
      </c>
      <c r="B377" t="s">
        <v>153</v>
      </c>
      <c r="C377" s="67">
        <v>2005</v>
      </c>
      <c r="D377" t="s">
        <v>5374</v>
      </c>
      <c r="E377" s="67">
        <v>327759331</v>
      </c>
      <c r="F377" s="67">
        <v>71815784820419.047</v>
      </c>
      <c r="G377" s="67">
        <v>19103836721786.988</v>
      </c>
      <c r="H377" s="67">
        <v>21907013355247.84</v>
      </c>
      <c r="I377" s="67">
        <v>2305432416630.4482</v>
      </c>
      <c r="J377" s="67">
        <v>186301193306.457</v>
      </c>
      <c r="K377" s="67">
        <v>229820269706.90939</v>
      </c>
      <c r="L377" s="67">
        <v>53785883405.760429</v>
      </c>
      <c r="M377" s="67">
        <v>317924814029.23657</v>
      </c>
      <c r="N377" s="67">
        <v>83579721310.774597</v>
      </c>
      <c r="O377" s="67">
        <v>886080456705.20227</v>
      </c>
      <c r="P377" s="67">
        <v>22778531387.150829</v>
      </c>
      <c r="Q377" s="67">
        <v>526230871739.40417</v>
      </c>
      <c r="R377" s="67">
        <v>1405942264274.5349</v>
      </c>
      <c r="S377" s="67">
        <v>1014056811968.985</v>
      </c>
      <c r="T377" s="67">
        <v>52453240052.052139</v>
      </c>
      <c r="U377" s="67">
        <v>612200435651.06055</v>
      </c>
      <c r="V377" s="67">
        <v>286858598348.75342</v>
      </c>
      <c r="W377" s="67">
        <v>32031620.164181389</v>
      </c>
      <c r="X377" s="67">
        <v>23310585592.819241</v>
      </c>
      <c r="Y377" s="67">
        <v>97841552102.071884</v>
      </c>
      <c r="Z377" s="67">
        <v>82423756700.580673</v>
      </c>
      <c r="AA377" s="67">
        <v>6244977191.3883104</v>
      </c>
      <c r="AB377" s="67">
        <v>12807835192.348909</v>
      </c>
      <c r="AC377" s="67">
        <v>17741661297.320721</v>
      </c>
      <c r="AD377" s="67">
        <v>4202268312.2555242</v>
      </c>
      <c r="AE377" s="67">
        <v>0</v>
      </c>
      <c r="AF377" s="67">
        <v>34255011563.945492</v>
      </c>
      <c r="AG377" s="67">
        <v>454610.72126008652</v>
      </c>
      <c r="AH377" s="67">
        <v>7998464165.1372013</v>
      </c>
      <c r="AI377" s="67">
        <v>0</v>
      </c>
      <c r="AJ377" s="67">
        <v>150999309945773.69</v>
      </c>
      <c r="AK377" s="67">
        <v>57668621821838.227</v>
      </c>
      <c r="AL377" s="67">
        <v>93320218285948.203</v>
      </c>
      <c r="AM377" s="67">
        <v>222575491492930.5</v>
      </c>
      <c r="AN377" s="67">
        <v>230343365840257.31</v>
      </c>
      <c r="AO377" s="67">
        <v>57073156917013.953</v>
      </c>
      <c r="AP377" s="67">
        <v>46026739449204.797</v>
      </c>
      <c r="AQ377" s="67">
        <v>11046417467809.15</v>
      </c>
      <c r="AR377" s="67">
        <v>14633930000000</v>
      </c>
      <c r="AS377" s="67">
        <v>16779682000000</v>
      </c>
      <c r="AT377" s="67">
        <v>1562015345824.1069</v>
      </c>
      <c r="AU377" s="67">
        <v>102519502104.6972</v>
      </c>
      <c r="AV377" s="67">
        <v>44692954772.833023</v>
      </c>
      <c r="AW377" s="67">
        <v>57826547331.864143</v>
      </c>
      <c r="AX377" s="67">
        <v>221841511850.8378</v>
      </c>
      <c r="AY377" s="67">
        <v>23134751463.180199</v>
      </c>
      <c r="AZ377" s="67">
        <v>97461036961.482941</v>
      </c>
      <c r="BA377" s="67">
        <v>63122347812.700867</v>
      </c>
      <c r="BB377" s="67">
        <v>668448088546.48291</v>
      </c>
      <c r="BC377" s="67">
        <v>112951547768.1665</v>
      </c>
      <c r="BD377" s="67">
        <v>272536559316.5589</v>
      </c>
      <c r="BE377" s="67">
        <v>3521670800303.1699</v>
      </c>
      <c r="BF377" s="67">
        <v>1334083652842.6101</v>
      </c>
      <c r="BG377" s="67">
        <v>1241356203331.4729</v>
      </c>
      <c r="BH377" s="67">
        <v>633913348129.94592</v>
      </c>
      <c r="BI377" s="67">
        <v>312317595999.14117</v>
      </c>
      <c r="BJ377" s="67">
        <v>13488772.85523954</v>
      </c>
      <c r="BK377" s="67">
        <v>40858047550.412567</v>
      </c>
      <c r="BL377" s="67">
        <v>7918603729.5077276</v>
      </c>
      <c r="BM377" s="67">
        <v>59623076870.388153</v>
      </c>
      <c r="BN377" s="67">
        <v>3425372977.723033</v>
      </c>
      <c r="BO377" s="67">
        <v>23789754000.923908</v>
      </c>
      <c r="BP377" s="67">
        <v>0</v>
      </c>
      <c r="BQ377" s="67">
        <v>2689846610.5387511</v>
      </c>
      <c r="BR377" s="67">
        <v>0</v>
      </c>
      <c r="BS377" s="67">
        <v>16701489672.584221</v>
      </c>
      <c r="BT377" s="67">
        <v>858856.20185567439</v>
      </c>
      <c r="BU377" s="67">
        <v>157297056958.00571</v>
      </c>
      <c r="BV377" s="67">
        <v>0</v>
      </c>
      <c r="BW377" s="67">
        <v>109350680568929.2</v>
      </c>
      <c r="BX377" s="67">
        <v>40191768481454.367</v>
      </c>
      <c r="BY377" s="67">
        <v>69158912087474.883</v>
      </c>
      <c r="BZ377" s="67">
        <v>169361771632070.5</v>
      </c>
      <c r="CA377" s="67">
        <v>171507523632070.5</v>
      </c>
    </row>
    <row r="378" spans="1:79">
      <c r="A378" t="s">
        <v>66</v>
      </c>
      <c r="B378" t="s">
        <v>153</v>
      </c>
      <c r="C378" s="67">
        <v>2006</v>
      </c>
      <c r="D378" t="s">
        <v>5375</v>
      </c>
      <c r="E378" s="67">
        <v>330951105</v>
      </c>
      <c r="F378" s="67">
        <v>74545903929935.359</v>
      </c>
      <c r="G378" s="67">
        <v>22724885688926.82</v>
      </c>
      <c r="H378" s="67">
        <v>25293748164250.379</v>
      </c>
      <c r="I378" s="67">
        <v>2298754787971.4248</v>
      </c>
      <c r="J378" s="67">
        <v>185877817883.733</v>
      </c>
      <c r="K378" s="67">
        <v>230154223430.62241</v>
      </c>
      <c r="L378" s="67">
        <v>53655729062.620407</v>
      </c>
      <c r="M378" s="67">
        <v>318199501244.17657</v>
      </c>
      <c r="N378" s="67">
        <v>83685095131.376846</v>
      </c>
      <c r="O378" s="67">
        <v>887274466357.07007</v>
      </c>
      <c r="P378" s="67">
        <v>22744995182.91048</v>
      </c>
      <c r="Q378" s="67">
        <v>522396257456.64893</v>
      </c>
      <c r="R378" s="67">
        <v>1425246032386.7939</v>
      </c>
      <c r="S378" s="67">
        <v>1025197022724.9919</v>
      </c>
      <c r="T378" s="67">
        <v>55687955972.005386</v>
      </c>
      <c r="U378" s="67">
        <v>609303860527.59351</v>
      </c>
      <c r="V378" s="67">
        <v>267665382120.8696</v>
      </c>
      <c r="W378" s="67">
        <v>32031620.164181389</v>
      </c>
      <c r="X378" s="67">
        <v>23310585592.819241</v>
      </c>
      <c r="Y378" s="67">
        <v>97841552102.071884</v>
      </c>
      <c r="Z378" s="67">
        <v>82423756700.580673</v>
      </c>
      <c r="AA378" s="67">
        <v>5413943763.0440245</v>
      </c>
      <c r="AB378" s="67">
        <v>12792600754.325899</v>
      </c>
      <c r="AC378" s="67">
        <v>17741661297.320721</v>
      </c>
      <c r="AD378" s="67">
        <v>4202268312.2555242</v>
      </c>
      <c r="AE378" s="67">
        <v>0</v>
      </c>
      <c r="AF378" s="67">
        <v>15908063202.428989</v>
      </c>
      <c r="AG378" s="67">
        <v>454610.72126008652</v>
      </c>
      <c r="AH378" s="67">
        <v>7998464165.1372013</v>
      </c>
      <c r="AI378" s="67">
        <v>0</v>
      </c>
      <c r="AJ378" s="67">
        <v>154444695713597.31</v>
      </c>
      <c r="AK378" s="67">
        <v>59003671732178.922</v>
      </c>
      <c r="AL378" s="67">
        <v>95431634033645.75</v>
      </c>
      <c r="AM378" s="67">
        <v>229012056349582.59</v>
      </c>
      <c r="AN378" s="67">
        <v>236143471776991.31</v>
      </c>
      <c r="AO378" s="67">
        <v>62724520105499.289</v>
      </c>
      <c r="AP378" s="67">
        <v>50584290407660.719</v>
      </c>
      <c r="AQ378" s="67">
        <v>12140229697838.57</v>
      </c>
      <c r="AR378" s="67">
        <v>17948597000000</v>
      </c>
      <c r="AS378" s="67">
        <v>19975134000000</v>
      </c>
      <c r="AT378" s="67">
        <v>1671335898766.7881</v>
      </c>
      <c r="AU378" s="67">
        <v>114994142038.16341</v>
      </c>
      <c r="AV378" s="67">
        <v>51113659833.929367</v>
      </c>
      <c r="AW378" s="67">
        <v>63880482204.234009</v>
      </c>
      <c r="AX378" s="67">
        <v>236450110571.3934</v>
      </c>
      <c r="AY378" s="67">
        <v>23749315888.223869</v>
      </c>
      <c r="AZ378" s="67">
        <v>101352920902.2106</v>
      </c>
      <c r="BA378" s="67">
        <v>65636480246.345047</v>
      </c>
      <c r="BB378" s="67">
        <v>694336685991.25476</v>
      </c>
      <c r="BC378" s="67">
        <v>108101119117.291</v>
      </c>
      <c r="BD378" s="67">
        <v>326715124011.9054</v>
      </c>
      <c r="BE378" s="67">
        <v>2946067401321.0288</v>
      </c>
      <c r="BF378" s="67">
        <v>1300546160567.4409</v>
      </c>
      <c r="BG378" s="67">
        <v>539448005687.72919</v>
      </c>
      <c r="BH378" s="67">
        <v>730253892602.04089</v>
      </c>
      <c r="BI378" s="67">
        <v>375819342463.81732</v>
      </c>
      <c r="BJ378" s="67">
        <v>92866121.87981388</v>
      </c>
      <c r="BK378" s="67">
        <v>103788281905.642</v>
      </c>
      <c r="BL378" s="67">
        <v>12375841502.260321</v>
      </c>
      <c r="BM378" s="67">
        <v>56710652322.802307</v>
      </c>
      <c r="BN378" s="67">
        <v>4691966057.9149647</v>
      </c>
      <c r="BO378" s="67">
        <v>52971326629.322472</v>
      </c>
      <c r="BP378" s="67">
        <v>2555653818.6427488</v>
      </c>
      <c r="BQ378" s="67">
        <v>6142042088.0399694</v>
      </c>
      <c r="BR378" s="67">
        <v>0</v>
      </c>
      <c r="BS378" s="67">
        <v>33653381974.076851</v>
      </c>
      <c r="BT378" s="67">
        <v>1153659.0463563141</v>
      </c>
      <c r="BU378" s="67">
        <v>102836176384.1895</v>
      </c>
      <c r="BV378" s="67">
        <v>0</v>
      </c>
      <c r="BW378" s="67">
        <v>116377491219753.91</v>
      </c>
      <c r="BX378" s="67">
        <v>43230445963495.148</v>
      </c>
      <c r="BY378" s="67">
        <v>73147045256258.703</v>
      </c>
      <c r="BZ378" s="67">
        <v>181692877625341</v>
      </c>
      <c r="CA378" s="67">
        <v>183719414625341</v>
      </c>
    </row>
    <row r="379" spans="1:79">
      <c r="A379" t="s">
        <v>66</v>
      </c>
      <c r="B379" t="s">
        <v>153</v>
      </c>
      <c r="C379" s="67">
        <v>2007</v>
      </c>
      <c r="D379" t="s">
        <v>5376</v>
      </c>
      <c r="E379" s="67">
        <v>334120093</v>
      </c>
      <c r="F379" s="67">
        <v>77079893002359.375</v>
      </c>
      <c r="G379" s="67">
        <v>27804911915291.98</v>
      </c>
      <c r="H379" s="67">
        <v>29878919554979.129</v>
      </c>
      <c r="I379" s="67">
        <v>2312149324550.8472</v>
      </c>
      <c r="J379" s="67">
        <v>185642728910.51019</v>
      </c>
      <c r="K379" s="67">
        <v>230488177154.33539</v>
      </c>
      <c r="L379" s="67">
        <v>53525574719.480408</v>
      </c>
      <c r="M379" s="67">
        <v>318474188459.1167</v>
      </c>
      <c r="N379" s="67">
        <v>83790468951.97908</v>
      </c>
      <c r="O379" s="67">
        <v>888468476008.9375</v>
      </c>
      <c r="P379" s="67">
        <v>22799298625.941021</v>
      </c>
      <c r="Q379" s="67">
        <v>524817033233.90277</v>
      </c>
      <c r="R379" s="67">
        <v>1427302621884.7661</v>
      </c>
      <c r="S379" s="67">
        <v>1007685364076.764</v>
      </c>
      <c r="T379" s="67">
        <v>57513477928.178337</v>
      </c>
      <c r="U379" s="67">
        <v>609800511825.52283</v>
      </c>
      <c r="V379" s="67">
        <v>294449896756.68982</v>
      </c>
      <c r="W379" s="67">
        <v>32031620.164181389</v>
      </c>
      <c r="X379" s="67">
        <v>24158380149.857819</v>
      </c>
      <c r="Y379" s="67">
        <v>123793506618.8764</v>
      </c>
      <c r="Z379" s="67">
        <v>82423756700.580673</v>
      </c>
      <c r="AA379" s="67">
        <v>5413943763.0440245</v>
      </c>
      <c r="AB379" s="67">
        <v>12777366316.302891</v>
      </c>
      <c r="AC379" s="67">
        <v>17741661297.320721</v>
      </c>
      <c r="AD379" s="67">
        <v>4202268312.2555242</v>
      </c>
      <c r="AE379" s="67">
        <v>0</v>
      </c>
      <c r="AF379" s="67">
        <v>15908063202.428989</v>
      </c>
      <c r="AG379" s="67">
        <v>454610.72126008652</v>
      </c>
      <c r="AH379" s="67">
        <v>7998464165.1372013</v>
      </c>
      <c r="AI379" s="67">
        <v>0</v>
      </c>
      <c r="AJ379" s="67">
        <v>156568030580850.09</v>
      </c>
      <c r="AK379" s="67">
        <v>60012798030558.32</v>
      </c>
      <c r="AL379" s="67">
        <v>96555804637385.047</v>
      </c>
      <c r="AM379" s="67">
        <v>234198282251795.81</v>
      </c>
      <c r="AN379" s="67">
        <v>240479459932135.19</v>
      </c>
      <c r="AO379" s="67">
        <v>66643890514443.523</v>
      </c>
      <c r="AP379" s="67">
        <v>53745072995518.969</v>
      </c>
      <c r="AQ379" s="67">
        <v>12898817518924.551</v>
      </c>
      <c r="AR379" s="67">
        <v>22572040000000</v>
      </c>
      <c r="AS379" s="67">
        <v>24256055000000</v>
      </c>
      <c r="AT379" s="67">
        <v>1794937833049.4189</v>
      </c>
      <c r="AU379" s="67">
        <v>155876045187.1069</v>
      </c>
      <c r="AV379" s="67">
        <v>68909388114.000031</v>
      </c>
      <c r="AW379" s="67">
        <v>86966657073.106903</v>
      </c>
      <c r="AX379" s="67">
        <v>254555566207.95291</v>
      </c>
      <c r="AY379" s="67">
        <v>24289321438.67247</v>
      </c>
      <c r="AZ379" s="67">
        <v>112302979704.088</v>
      </c>
      <c r="BA379" s="67">
        <v>67807475758.710289</v>
      </c>
      <c r="BB379" s="67">
        <v>717750306060.62976</v>
      </c>
      <c r="BC379" s="67">
        <v>112860112411.79961</v>
      </c>
      <c r="BD379" s="67">
        <v>349496026280.45941</v>
      </c>
      <c r="BE379" s="67">
        <v>3671202552418.29</v>
      </c>
      <c r="BF379" s="67">
        <v>1474359177591.6201</v>
      </c>
      <c r="BG379" s="67">
        <v>744267260021.43823</v>
      </c>
      <c r="BH379" s="67">
        <v>914822806293.50122</v>
      </c>
      <c r="BI379" s="67">
        <v>537753308511.73138</v>
      </c>
      <c r="BJ379" s="67">
        <v>52316055.709851161</v>
      </c>
      <c r="BK379" s="67">
        <v>99937050734.631943</v>
      </c>
      <c r="BL379" s="67">
        <v>13729974718.7904</v>
      </c>
      <c r="BM379" s="67">
        <v>156972936585.319</v>
      </c>
      <c r="BN379" s="67">
        <v>11074911679.39135</v>
      </c>
      <c r="BO379" s="67">
        <v>91065141265.309525</v>
      </c>
      <c r="BP379" s="67">
        <v>7888736779.9118948</v>
      </c>
      <c r="BQ379" s="67">
        <v>6694724531.5044374</v>
      </c>
      <c r="BR379" s="67">
        <v>0</v>
      </c>
      <c r="BS379" s="67">
        <v>32287580477.67757</v>
      </c>
      <c r="BT379" s="67">
        <v>2340746.8826059322</v>
      </c>
      <c r="BU379" s="67">
        <v>118047594936.60291</v>
      </c>
      <c r="BV379" s="67">
        <v>0</v>
      </c>
      <c r="BW379" s="67">
        <v>122427041826728.41</v>
      </c>
      <c r="BX379" s="67">
        <v>45246373683929.633</v>
      </c>
      <c r="BY379" s="67">
        <v>77180668142798.797</v>
      </c>
      <c r="BZ379" s="67">
        <v>192853057726639.69</v>
      </c>
      <c r="CA379" s="67">
        <v>194537072726639.69</v>
      </c>
    </row>
    <row r="380" spans="1:79">
      <c r="A380" t="s">
        <v>66</v>
      </c>
      <c r="B380" t="s">
        <v>153</v>
      </c>
      <c r="C380" s="67">
        <v>2008</v>
      </c>
      <c r="D380" t="s">
        <v>5377</v>
      </c>
      <c r="E380" s="67">
        <v>337341264</v>
      </c>
      <c r="F380" s="67">
        <v>79221320534683.375</v>
      </c>
      <c r="G380" s="67">
        <v>24608958401066.82</v>
      </c>
      <c r="H380" s="67">
        <v>29763378514245.941</v>
      </c>
      <c r="I380" s="67">
        <v>2326470346110.2549</v>
      </c>
      <c r="J380" s="67">
        <v>184652658669.1651</v>
      </c>
      <c r="K380" s="67">
        <v>230822130878.04849</v>
      </c>
      <c r="L380" s="67">
        <v>53395420376.340393</v>
      </c>
      <c r="M380" s="67">
        <v>318748875674.05682</v>
      </c>
      <c r="N380" s="67">
        <v>83895842772.581329</v>
      </c>
      <c r="O380" s="67">
        <v>889662485660.8053</v>
      </c>
      <c r="P380" s="67">
        <v>22814694333.936611</v>
      </c>
      <c r="Q380" s="67">
        <v>539043954649.9342</v>
      </c>
      <c r="R380" s="67">
        <v>1467980077361.1399</v>
      </c>
      <c r="S380" s="67">
        <v>1019312894200.424</v>
      </c>
      <c r="T380" s="67">
        <v>64772243664.656982</v>
      </c>
      <c r="U380" s="67">
        <v>607364354970.91907</v>
      </c>
      <c r="V380" s="67">
        <v>263895786323.47531</v>
      </c>
      <c r="W380" s="67">
        <v>32031620.164181389</v>
      </c>
      <c r="X380" s="67">
        <v>22462791035.78067</v>
      </c>
      <c r="Y380" s="67">
        <v>96648298909.042618</v>
      </c>
      <c r="Z380" s="67">
        <v>82423756700.580673</v>
      </c>
      <c r="AA380" s="67">
        <v>5518385701.194519</v>
      </c>
      <c r="AB380" s="67">
        <v>10691883176.85025</v>
      </c>
      <c r="AC380" s="67">
        <v>16263189522.543989</v>
      </c>
      <c r="AD380" s="67">
        <v>4202268312.2555242</v>
      </c>
      <c r="AE380" s="67">
        <v>0</v>
      </c>
      <c r="AF380" s="67">
        <v>17654262569.20438</v>
      </c>
      <c r="AG380" s="67">
        <v>454610.72126008652</v>
      </c>
      <c r="AH380" s="67">
        <v>7998464165.1372013</v>
      </c>
      <c r="AI380" s="67">
        <v>0</v>
      </c>
      <c r="AJ380" s="67">
        <v>157097478173582.81</v>
      </c>
      <c r="AK380" s="67">
        <v>60607018627150.703</v>
      </c>
      <c r="AL380" s="67">
        <v>96504879249236.281</v>
      </c>
      <c r="AM380" s="67">
        <v>234120800234522.31</v>
      </c>
      <c r="AN380" s="67">
        <v>243137746686188.19</v>
      </c>
      <c r="AO380" s="67">
        <v>68990758022758.703</v>
      </c>
      <c r="AP380" s="67">
        <v>55637708082869.922</v>
      </c>
      <c r="AQ380" s="67">
        <v>13353049939888.779</v>
      </c>
      <c r="AR380" s="67">
        <v>20718796000000</v>
      </c>
      <c r="AS380" s="67">
        <v>25059159000000</v>
      </c>
      <c r="AT380" s="67">
        <v>2011217598102.3931</v>
      </c>
      <c r="AU380" s="67">
        <v>167908960350.29239</v>
      </c>
      <c r="AV380" s="67">
        <v>75061006363.019363</v>
      </c>
      <c r="AW380" s="67">
        <v>92847953987.273041</v>
      </c>
      <c r="AX380" s="67">
        <v>204036831692.94751</v>
      </c>
      <c r="AY380" s="67">
        <v>24651449377.889679</v>
      </c>
      <c r="AZ380" s="67">
        <v>122978827567.18719</v>
      </c>
      <c r="BA380" s="67">
        <v>69545715523.272644</v>
      </c>
      <c r="BB380" s="67">
        <v>736988111677.12146</v>
      </c>
      <c r="BC380" s="67">
        <v>298876065644.16388</v>
      </c>
      <c r="BD380" s="67">
        <v>386231636269.51788</v>
      </c>
      <c r="BE380" s="67">
        <v>6853889958625.2871</v>
      </c>
      <c r="BF380" s="67">
        <v>2413953609300.4819</v>
      </c>
      <c r="BG380" s="67">
        <v>1511885232717.449</v>
      </c>
      <c r="BH380" s="67">
        <v>2345649287026.0542</v>
      </c>
      <c r="BI380" s="67">
        <v>582401829581.30249</v>
      </c>
      <c r="BJ380" s="67">
        <v>17414601.540305089</v>
      </c>
      <c r="BK380" s="67">
        <v>72804580940.033417</v>
      </c>
      <c r="BL380" s="67">
        <v>12192455993.217649</v>
      </c>
      <c r="BM380" s="67">
        <v>221779114496.16422</v>
      </c>
      <c r="BN380" s="67">
        <v>6945283910.0386791</v>
      </c>
      <c r="BO380" s="67">
        <v>37346763024.336288</v>
      </c>
      <c r="BP380" s="67">
        <v>115107388066.0045</v>
      </c>
      <c r="BQ380" s="67">
        <v>6381379305.9462605</v>
      </c>
      <c r="BR380" s="67">
        <v>0</v>
      </c>
      <c r="BS380" s="67">
        <v>16884695662.532471</v>
      </c>
      <c r="BT380" s="67">
        <v>2628910.3346878011</v>
      </c>
      <c r="BU380" s="67">
        <v>92940124671.154114</v>
      </c>
      <c r="BV380" s="67">
        <v>0</v>
      </c>
      <c r="BW380" s="67">
        <v>120030161729587.41</v>
      </c>
      <c r="BX380" s="67">
        <v>45721585118874</v>
      </c>
      <c r="BY380" s="67">
        <v>74308576610713.375</v>
      </c>
      <c r="BZ380" s="67">
        <v>193545664309073.81</v>
      </c>
      <c r="CA380" s="67">
        <v>197886027309073.81</v>
      </c>
    </row>
    <row r="381" spans="1:79">
      <c r="A381" t="s">
        <v>66</v>
      </c>
      <c r="B381" t="s">
        <v>153</v>
      </c>
      <c r="C381" s="67">
        <v>2009</v>
      </c>
      <c r="D381" t="s">
        <v>5378</v>
      </c>
      <c r="E381" s="67">
        <v>340401598</v>
      </c>
      <c r="F381" s="67">
        <v>80475687415499.422</v>
      </c>
      <c r="G381" s="67">
        <v>25149927815968.34</v>
      </c>
      <c r="H381" s="67">
        <v>28873037431044.789</v>
      </c>
      <c r="I381" s="67">
        <v>2318595034495.7139</v>
      </c>
      <c r="J381" s="67">
        <v>183662588447.6358</v>
      </c>
      <c r="K381" s="67">
        <v>231156084601.76151</v>
      </c>
      <c r="L381" s="67">
        <v>53265493974.256683</v>
      </c>
      <c r="M381" s="67">
        <v>319023562888.99683</v>
      </c>
      <c r="N381" s="67">
        <v>84001216593.183563</v>
      </c>
      <c r="O381" s="67">
        <v>890856495312.6731</v>
      </c>
      <c r="P381" s="67">
        <v>22807686669.177769</v>
      </c>
      <c r="Q381" s="67">
        <v>535333140941.03088</v>
      </c>
      <c r="R381" s="67">
        <v>1452389548091.9761</v>
      </c>
      <c r="S381" s="67">
        <v>959122783632.84937</v>
      </c>
      <c r="T381" s="67">
        <v>66660432792.459923</v>
      </c>
      <c r="U381" s="67">
        <v>604699183224.71448</v>
      </c>
      <c r="V381" s="67">
        <v>298016174690.06671</v>
      </c>
      <c r="W381" s="67">
        <v>32031620.164181389</v>
      </c>
      <c r="X381" s="67">
        <v>22462791035.78067</v>
      </c>
      <c r="Y381" s="67">
        <v>96376846831.944275</v>
      </c>
      <c r="Z381" s="67">
        <v>118412618063.4014</v>
      </c>
      <c r="AA381" s="67">
        <v>5021461634.6382208</v>
      </c>
      <c r="AB381" s="67">
        <v>9900305475.7911243</v>
      </c>
      <c r="AC381" s="67">
        <v>20698604846.87418</v>
      </c>
      <c r="AD381" s="67">
        <v>3673869473.5121078</v>
      </c>
      <c r="AE381" s="67">
        <v>0</v>
      </c>
      <c r="AF381" s="67">
        <v>14633310954.52507</v>
      </c>
      <c r="AG381" s="67">
        <v>553740.09680731362</v>
      </c>
      <c r="AH381" s="67">
        <v>6803781013.3386097</v>
      </c>
      <c r="AI381" s="67">
        <v>0</v>
      </c>
      <c r="AJ381" s="67">
        <v>151989353907070.81</v>
      </c>
      <c r="AK381" s="67">
        <v>59604785920997.148</v>
      </c>
      <c r="AL381" s="67">
        <v>92417736342842.281</v>
      </c>
      <c r="AM381" s="67">
        <v>231999981154009</v>
      </c>
      <c r="AN381" s="67">
        <v>239951264370450.5</v>
      </c>
      <c r="AO381" s="67">
        <v>68019271603453.008</v>
      </c>
      <c r="AP381" s="67">
        <v>54854251293107.273</v>
      </c>
      <c r="AQ381" s="67">
        <v>13165020310345.74</v>
      </c>
      <c r="AR381" s="67">
        <v>21110298000000</v>
      </c>
      <c r="AS381" s="67">
        <v>24235177000000</v>
      </c>
      <c r="AT381" s="67">
        <v>1951101652769.8391</v>
      </c>
      <c r="AU381" s="67">
        <v>152973528203.33051</v>
      </c>
      <c r="AV381" s="67">
        <v>69917146223.780792</v>
      </c>
      <c r="AW381" s="67">
        <v>83056381979.549744</v>
      </c>
      <c r="AX381" s="67">
        <v>149449578471.55029</v>
      </c>
      <c r="AY381" s="67">
        <v>24704994925.6329</v>
      </c>
      <c r="AZ381" s="67">
        <v>112250784056.22411</v>
      </c>
      <c r="BA381" s="67">
        <v>70651443024.326599</v>
      </c>
      <c r="BB381" s="67">
        <v>746565006296.34729</v>
      </c>
      <c r="BC381" s="67">
        <v>342510552413.40613</v>
      </c>
      <c r="BD381" s="67">
        <v>351995765379.02087</v>
      </c>
      <c r="BE381" s="67">
        <v>2566810874679.4692</v>
      </c>
      <c r="BF381" s="67">
        <v>1031860944979.141</v>
      </c>
      <c r="BG381" s="67">
        <v>345322246629.20331</v>
      </c>
      <c r="BH381" s="67">
        <v>926748181264.6156</v>
      </c>
      <c r="BI381" s="67">
        <v>262879501806.5094</v>
      </c>
      <c r="BJ381" s="67">
        <v>5798105.862446635</v>
      </c>
      <c r="BK381" s="67">
        <v>41690625630.123894</v>
      </c>
      <c r="BL381" s="67">
        <v>18704810985.1814</v>
      </c>
      <c r="BM381" s="67">
        <v>40998563045.240623</v>
      </c>
      <c r="BN381" s="67">
        <v>4814282223.48417</v>
      </c>
      <c r="BO381" s="67">
        <v>13254616833.614941</v>
      </c>
      <c r="BP381" s="67">
        <v>101096367732.0121</v>
      </c>
      <c r="BQ381" s="67">
        <v>4221010683.1774759</v>
      </c>
      <c r="BR381" s="67">
        <v>0</v>
      </c>
      <c r="BS381" s="67">
        <v>12453839616.38015</v>
      </c>
      <c r="BT381" s="67">
        <v>869062.28061742394</v>
      </c>
      <c r="BU381" s="67">
        <v>25638717889.151501</v>
      </c>
      <c r="BV381" s="67">
        <v>0</v>
      </c>
      <c r="BW381" s="67">
        <v>113263400427669.5</v>
      </c>
      <c r="BX381" s="67">
        <v>43877579152352.109</v>
      </c>
      <c r="BY381" s="67">
        <v>69385821275317.406</v>
      </c>
      <c r="BZ381" s="67">
        <v>182675705558571.81</v>
      </c>
      <c r="CA381" s="67">
        <v>185800584558571.81</v>
      </c>
    </row>
    <row r="382" spans="1:79">
      <c r="A382" t="s">
        <v>66</v>
      </c>
      <c r="B382" t="s">
        <v>153</v>
      </c>
      <c r="C382" s="67">
        <v>2010</v>
      </c>
      <c r="D382" t="s">
        <v>5379</v>
      </c>
      <c r="E382" s="67">
        <v>343333045</v>
      </c>
      <c r="F382" s="67">
        <v>81783391704691.484</v>
      </c>
      <c r="G382" s="67">
        <v>27722051565972</v>
      </c>
      <c r="H382" s="67">
        <v>31443502846257</v>
      </c>
      <c r="I382" s="67">
        <v>2293683015218.1328</v>
      </c>
      <c r="J382" s="67">
        <v>182672518222.7002</v>
      </c>
      <c r="K382" s="67">
        <v>231490038325.47449</v>
      </c>
      <c r="L382" s="67">
        <v>53135339631.116661</v>
      </c>
      <c r="M382" s="67">
        <v>319298250103.93701</v>
      </c>
      <c r="N382" s="67">
        <v>84106590413.785812</v>
      </c>
      <c r="O382" s="67">
        <v>892050504964.54077</v>
      </c>
      <c r="P382" s="67">
        <v>22811152608.2099</v>
      </c>
      <c r="Q382" s="67">
        <v>510070592509.8869</v>
      </c>
      <c r="R382" s="67">
        <v>1499306297372.8721</v>
      </c>
      <c r="S382" s="67">
        <v>998320839307.10938</v>
      </c>
      <c r="T382" s="67">
        <v>74249427276.83139</v>
      </c>
      <c r="U382" s="67">
        <v>601987216734.17529</v>
      </c>
      <c r="V382" s="67">
        <v>292320714748.01569</v>
      </c>
      <c r="W382" s="67">
        <v>32031620.164181389</v>
      </c>
      <c r="X382" s="67">
        <v>21614996478.742088</v>
      </c>
      <c r="Y382" s="67">
        <v>94476682292.25592</v>
      </c>
      <c r="Z382" s="67">
        <v>118412618063.4014</v>
      </c>
      <c r="AA382" s="67">
        <v>4335311719.9025202</v>
      </c>
      <c r="AB382" s="67">
        <v>8591165599.3745918</v>
      </c>
      <c r="AC382" s="67">
        <v>20698604846.87418</v>
      </c>
      <c r="AD382" s="67">
        <v>3673869473.5121078</v>
      </c>
      <c r="AE382" s="67">
        <v>0</v>
      </c>
      <c r="AF382" s="67">
        <v>13585591334.459829</v>
      </c>
      <c r="AG382" s="67">
        <v>487653.84644249547</v>
      </c>
      <c r="AH382" s="67">
        <v>6899355665.4824972</v>
      </c>
      <c r="AI382" s="67">
        <v>0</v>
      </c>
      <c r="AJ382" s="67">
        <v>152232525118137.31</v>
      </c>
      <c r="AK382" s="67">
        <v>59584745501234.797</v>
      </c>
      <c r="AL382" s="67">
        <v>92679605366850.953</v>
      </c>
      <c r="AM382" s="67">
        <v>233829735831427.59</v>
      </c>
      <c r="AN382" s="67">
        <v>241508233907361.81</v>
      </c>
      <c r="AO382" s="67">
        <v>69006556255434.281</v>
      </c>
      <c r="AP382" s="67">
        <v>55650448593092.156</v>
      </c>
      <c r="AQ382" s="67">
        <v>13356107662342.119</v>
      </c>
      <c r="AR382" s="67">
        <v>23654066000000</v>
      </c>
      <c r="AS382" s="67">
        <v>26829402000000</v>
      </c>
      <c r="AT382" s="67">
        <v>1783142697026.521</v>
      </c>
      <c r="AU382" s="67">
        <v>184726752333.12381</v>
      </c>
      <c r="AV382" s="67">
        <v>84106484496.828094</v>
      </c>
      <c r="AW382" s="67">
        <v>100620267836.2957</v>
      </c>
      <c r="AX382" s="67">
        <v>193098736034.026</v>
      </c>
      <c r="AY382" s="67">
        <v>24896134671.118641</v>
      </c>
      <c r="AZ382" s="67">
        <v>132518868726.76849</v>
      </c>
      <c r="BA382" s="67">
        <v>72393095225.519669</v>
      </c>
      <c r="BB382" s="67">
        <v>761273303271.63391</v>
      </c>
      <c r="BC382" s="67">
        <v>39730272778.69696</v>
      </c>
      <c r="BD382" s="67">
        <v>374505533985.63318</v>
      </c>
      <c r="BE382" s="67">
        <v>4250228585526.6489</v>
      </c>
      <c r="BF382" s="67">
        <v>1893790331362.6689</v>
      </c>
      <c r="BG382" s="67">
        <v>401800720638.38867</v>
      </c>
      <c r="BH382" s="67">
        <v>1521035879984.842</v>
      </c>
      <c r="BI382" s="67">
        <v>433601653540.74982</v>
      </c>
      <c r="BJ382" s="67">
        <v>11605222.753605951</v>
      </c>
      <c r="BK382" s="67">
        <v>85128736127.363251</v>
      </c>
      <c r="BL382" s="67">
        <v>29372407486.231392</v>
      </c>
      <c r="BM382" s="67">
        <v>180565045404.5062</v>
      </c>
      <c r="BN382" s="67">
        <v>5741914745.0650253</v>
      </c>
      <c r="BO382" s="67">
        <v>27093705907.65419</v>
      </c>
      <c r="BP382" s="67">
        <v>33768262419.824711</v>
      </c>
      <c r="BQ382" s="67">
        <v>7176892864.2016516</v>
      </c>
      <c r="BR382" s="67">
        <v>0</v>
      </c>
      <c r="BS382" s="67">
        <v>15925965138.176201</v>
      </c>
      <c r="BT382" s="67">
        <v>929652.35268948006</v>
      </c>
      <c r="BU382" s="67">
        <v>48816188572.620857</v>
      </c>
      <c r="BV382" s="67">
        <v>0</v>
      </c>
      <c r="BW382" s="67">
        <v>118453286704190.91</v>
      </c>
      <c r="BX382" s="67">
        <v>46014048449593.906</v>
      </c>
      <c r="BY382" s="67">
        <v>72439238254596.953</v>
      </c>
      <c r="BZ382" s="67">
        <v>190317878242178.31</v>
      </c>
      <c r="CA382" s="67">
        <v>193493214242178.31</v>
      </c>
    </row>
    <row r="383" spans="1:79">
      <c r="A383" t="s">
        <v>66</v>
      </c>
      <c r="B383" t="s">
        <v>153</v>
      </c>
      <c r="C383" s="67">
        <v>2011</v>
      </c>
      <c r="D383" t="s">
        <v>5380</v>
      </c>
      <c r="E383" s="67">
        <v>345922702</v>
      </c>
      <c r="F383" s="67">
        <v>83191792394666.125</v>
      </c>
      <c r="G383" s="67">
        <v>27266107974473.852</v>
      </c>
      <c r="H383" s="67">
        <v>33121727468439.871</v>
      </c>
      <c r="I383" s="67">
        <v>2343979904708.2261</v>
      </c>
      <c r="J383" s="67">
        <v>181680814309.89551</v>
      </c>
      <c r="K383" s="67">
        <v>231667205370.46701</v>
      </c>
      <c r="L383" s="67">
        <v>52931788267.852173</v>
      </c>
      <c r="M383" s="67">
        <v>319437399906.43762</v>
      </c>
      <c r="N383" s="67">
        <v>84161588549.338593</v>
      </c>
      <c r="O383" s="67">
        <v>892676269804.15479</v>
      </c>
      <c r="P383" s="67">
        <v>22786675975.835209</v>
      </c>
      <c r="Q383" s="67">
        <v>560111673575.66882</v>
      </c>
      <c r="R383" s="67">
        <v>1567229402589.625</v>
      </c>
      <c r="S383" s="67">
        <v>1073214184538.274</v>
      </c>
      <c r="T383" s="67">
        <v>82999944164.063599</v>
      </c>
      <c r="U383" s="67">
        <v>607364354970.91907</v>
      </c>
      <c r="V383" s="67">
        <v>294466638866.98181</v>
      </c>
      <c r="W383" s="67">
        <v>32031620.164181389</v>
      </c>
      <c r="X383" s="67">
        <v>25950429816.083199</v>
      </c>
      <c r="Y383" s="67">
        <v>94476682292.25592</v>
      </c>
      <c r="Z383" s="67">
        <v>118412618063.4014</v>
      </c>
      <c r="AA383" s="67">
        <v>3581784884.829659</v>
      </c>
      <c r="AB383" s="67">
        <v>5988120284.564538</v>
      </c>
      <c r="AC383" s="67">
        <v>20698604846.87418</v>
      </c>
      <c r="AD383" s="67">
        <v>3673869473.5121078</v>
      </c>
      <c r="AE383" s="67">
        <v>0</v>
      </c>
      <c r="AF383" s="67">
        <v>14752621222.842449</v>
      </c>
      <c r="AG383" s="67">
        <v>520696.97162490449</v>
      </c>
      <c r="AH383" s="67">
        <v>6899355665.4824972</v>
      </c>
      <c r="AI383" s="67">
        <v>0</v>
      </c>
      <c r="AJ383" s="67">
        <v>154146841240926.69</v>
      </c>
      <c r="AK383" s="67">
        <v>59805770184084.539</v>
      </c>
      <c r="AL383" s="67">
        <v>94359820947797.25</v>
      </c>
      <c r="AM383" s="67">
        <v>235227995645961</v>
      </c>
      <c r="AN383" s="67">
        <v>244710057419072.09</v>
      </c>
      <c r="AO383" s="67">
        <v>71216042483813.906</v>
      </c>
      <c r="AP383" s="67">
        <v>57432292325656.383</v>
      </c>
      <c r="AQ383" s="67">
        <v>13783750158157.529</v>
      </c>
      <c r="AR383" s="67">
        <v>23993875000000</v>
      </c>
      <c r="AS383" s="67">
        <v>29146450000000</v>
      </c>
      <c r="AT383" s="67">
        <v>2023764528670.7461</v>
      </c>
      <c r="AU383" s="67">
        <v>204507439375.57089</v>
      </c>
      <c r="AV383" s="67">
        <v>92102948146.118622</v>
      </c>
      <c r="AW383" s="67">
        <v>112404491229.45219</v>
      </c>
      <c r="AX383" s="67">
        <v>219736742066.28369</v>
      </c>
      <c r="AY383" s="67">
        <v>25130543208.931179</v>
      </c>
      <c r="AZ383" s="67">
        <v>146242648365.13339</v>
      </c>
      <c r="BA383" s="67">
        <v>74061075091.687836</v>
      </c>
      <c r="BB383" s="67">
        <v>777881121757.66577</v>
      </c>
      <c r="BC383" s="67">
        <v>53370519610.166206</v>
      </c>
      <c r="BD383" s="67">
        <v>522834439195.30701</v>
      </c>
      <c r="BE383" s="67">
        <v>4801891659646.2842</v>
      </c>
      <c r="BF383" s="67">
        <v>1884489750942.9951</v>
      </c>
      <c r="BG383" s="67">
        <v>302851677859.3689</v>
      </c>
      <c r="BH383" s="67">
        <v>2055306640466.917</v>
      </c>
      <c r="BI383" s="67">
        <v>559243590377.00232</v>
      </c>
      <c r="BJ383" s="67">
        <v>16257294.288587371</v>
      </c>
      <c r="BK383" s="67">
        <v>112783691992.1964</v>
      </c>
      <c r="BL383" s="67">
        <v>41838644313.627617</v>
      </c>
      <c r="BM383" s="67">
        <v>224388377046.29581</v>
      </c>
      <c r="BN383" s="67">
        <v>5567302490.9774914</v>
      </c>
      <c r="BO383" s="67">
        <v>26109631209.709251</v>
      </c>
      <c r="BP383" s="67">
        <v>71902555628.241333</v>
      </c>
      <c r="BQ383" s="67">
        <v>12489352952.910931</v>
      </c>
      <c r="BR383" s="67">
        <v>0</v>
      </c>
      <c r="BS383" s="67">
        <v>18365346379.29644</v>
      </c>
      <c r="BT383" s="67">
        <v>1295108.4177771781</v>
      </c>
      <c r="BU383" s="67">
        <v>45781135961.040642</v>
      </c>
      <c r="BV383" s="67">
        <v>0</v>
      </c>
      <c r="BW383" s="67">
        <v>125719749929872</v>
      </c>
      <c r="BX383" s="67">
        <v>47695817003517.383</v>
      </c>
      <c r="BY383" s="67">
        <v>78023932926354.672</v>
      </c>
      <c r="BZ383" s="67">
        <v>198608873602003</v>
      </c>
      <c r="CA383" s="67">
        <v>203761448602003</v>
      </c>
    </row>
    <row r="384" spans="1:79">
      <c r="A384" t="s">
        <v>66</v>
      </c>
      <c r="B384" t="s">
        <v>153</v>
      </c>
      <c r="C384" s="67">
        <v>2012</v>
      </c>
      <c r="D384" t="s">
        <v>5381</v>
      </c>
      <c r="E384" s="67">
        <v>348591057</v>
      </c>
      <c r="F384" s="67">
        <v>84856927154113.781</v>
      </c>
      <c r="G384" s="67">
        <v>27334933016366.441</v>
      </c>
      <c r="H384" s="67">
        <v>33310256503708.398</v>
      </c>
      <c r="I384" s="67">
        <v>2335724546202.2788</v>
      </c>
      <c r="J384" s="67">
        <v>180936653132.8869</v>
      </c>
      <c r="K384" s="67">
        <v>231844372415.45969</v>
      </c>
      <c r="L384" s="67">
        <v>52728236904.587669</v>
      </c>
      <c r="M384" s="67">
        <v>319576549708.93829</v>
      </c>
      <c r="N384" s="67">
        <v>84216586684.891403</v>
      </c>
      <c r="O384" s="67">
        <v>893302034643.76892</v>
      </c>
      <c r="P384" s="67">
        <v>22672900103.930882</v>
      </c>
      <c r="Q384" s="67">
        <v>550103489557.41821</v>
      </c>
      <c r="R384" s="67">
        <v>1636457415752.0969</v>
      </c>
      <c r="S384" s="67">
        <v>1167939608310.9619</v>
      </c>
      <c r="T384" s="67">
        <v>91021887064.607834</v>
      </c>
      <c r="U384" s="67">
        <v>604806956351.00549</v>
      </c>
      <c r="V384" s="67">
        <v>292003983837.07867</v>
      </c>
      <c r="W384" s="67">
        <v>32031620.164181389</v>
      </c>
      <c r="X384" s="67">
        <v>25950429816.083199</v>
      </c>
      <c r="Y384" s="67">
        <v>94476682292.25592</v>
      </c>
      <c r="Z384" s="67">
        <v>118412618625.12621</v>
      </c>
      <c r="AA384" s="67">
        <v>3581784884.829659</v>
      </c>
      <c r="AB384" s="67">
        <v>9354542495.1847477</v>
      </c>
      <c r="AC384" s="67">
        <v>16263189522.543989</v>
      </c>
      <c r="AD384" s="67">
        <v>3673869473.5121078</v>
      </c>
      <c r="AE384" s="67">
        <v>0</v>
      </c>
      <c r="AF384" s="67">
        <v>13358558706.621149</v>
      </c>
      <c r="AG384" s="67">
        <v>920735.27496964193</v>
      </c>
      <c r="AH384" s="67">
        <v>6899355665.4824972</v>
      </c>
      <c r="AI384" s="67">
        <v>0</v>
      </c>
      <c r="AJ384" s="67">
        <v>157168335776447.41</v>
      </c>
      <c r="AK384" s="67">
        <v>60548201716966.82</v>
      </c>
      <c r="AL384" s="67">
        <v>96628594221682.281</v>
      </c>
      <c r="AM384" s="67">
        <v>239807210931981.69</v>
      </c>
      <c r="AN384" s="67">
        <v>249069582129267</v>
      </c>
      <c r="AO384" s="67">
        <v>73628837614274.719</v>
      </c>
      <c r="AP384" s="67">
        <v>59378094850221.547</v>
      </c>
      <c r="AQ384" s="67">
        <v>14250742764053.17</v>
      </c>
      <c r="AR384" s="67">
        <v>24539209000000</v>
      </c>
      <c r="AS384" s="67">
        <v>29904041000000</v>
      </c>
      <c r="AT384" s="67">
        <v>2132235337762.896</v>
      </c>
      <c r="AU384" s="67">
        <v>218695798995.53949</v>
      </c>
      <c r="AV384" s="67">
        <v>99760190153.576813</v>
      </c>
      <c r="AW384" s="67">
        <v>118935608841.96271</v>
      </c>
      <c r="AX384" s="67">
        <v>198304653679.811</v>
      </c>
      <c r="AY384" s="67">
        <v>25312859765.61142</v>
      </c>
      <c r="AZ384" s="67">
        <v>268204695261.8028</v>
      </c>
      <c r="BA384" s="67">
        <v>75542599555.208496</v>
      </c>
      <c r="BB384" s="67">
        <v>792755201321.44214</v>
      </c>
      <c r="BC384" s="67">
        <v>55626091330.34819</v>
      </c>
      <c r="BD384" s="67">
        <v>497793437853.13239</v>
      </c>
      <c r="BE384" s="67">
        <v>4735504187647.8398</v>
      </c>
      <c r="BF384" s="67">
        <v>3078204470621.2271</v>
      </c>
      <c r="BG384" s="67">
        <v>0</v>
      </c>
      <c r="BH384" s="67">
        <v>1261344333461.3511</v>
      </c>
      <c r="BI384" s="67">
        <v>395955383565.26239</v>
      </c>
      <c r="BJ384" s="67">
        <v>21630867.402898651</v>
      </c>
      <c r="BK384" s="67">
        <v>83649996681.314194</v>
      </c>
      <c r="BL384" s="67">
        <v>37150116508.037437</v>
      </c>
      <c r="BM384" s="67">
        <v>124389443055.81441</v>
      </c>
      <c r="BN384" s="67">
        <v>4370433251.9877672</v>
      </c>
      <c r="BO384" s="67">
        <v>19261102534.05286</v>
      </c>
      <c r="BP384" s="67">
        <v>77849256302.274551</v>
      </c>
      <c r="BQ384" s="67">
        <v>9574794391.3730087</v>
      </c>
      <c r="BR384" s="67">
        <v>0</v>
      </c>
      <c r="BS384" s="67">
        <v>12214471291.403351</v>
      </c>
      <c r="BT384" s="67">
        <v>1148892.828197187</v>
      </c>
      <c r="BU384" s="67">
        <v>27472989788.773701</v>
      </c>
      <c r="BV384" s="67">
        <v>0</v>
      </c>
      <c r="BW384" s="67">
        <v>134551484723389.2</v>
      </c>
      <c r="BX384" s="67">
        <v>51636844045953.438</v>
      </c>
      <c r="BY384" s="67">
        <v>82914640677435.797</v>
      </c>
      <c r="BZ384" s="67">
        <v>209683229863074.69</v>
      </c>
      <c r="CA384" s="67">
        <v>215048061863074.69</v>
      </c>
    </row>
    <row r="385" spans="1:79">
      <c r="A385" t="s">
        <v>66</v>
      </c>
      <c r="B385" t="s">
        <v>153</v>
      </c>
      <c r="C385" s="67">
        <v>2013</v>
      </c>
      <c r="D385" t="s">
        <v>5382</v>
      </c>
      <c r="E385" s="67">
        <v>351140939</v>
      </c>
      <c r="F385" s="67">
        <v>86575897848210.625</v>
      </c>
      <c r="G385" s="67">
        <v>29174035746351.941</v>
      </c>
      <c r="H385" s="67">
        <v>35521799539117.289</v>
      </c>
      <c r="I385" s="67">
        <v>2347705777831.541</v>
      </c>
      <c r="J385" s="67">
        <v>181178966355.68909</v>
      </c>
      <c r="K385" s="67">
        <v>232021539460.45221</v>
      </c>
      <c r="L385" s="67">
        <v>52524457600.266876</v>
      </c>
      <c r="M385" s="67">
        <v>319715699511.43903</v>
      </c>
      <c r="N385" s="67">
        <v>84271584820.444199</v>
      </c>
      <c r="O385" s="67">
        <v>893927799483.38306</v>
      </c>
      <c r="P385" s="67">
        <v>22383573150.27327</v>
      </c>
      <c r="Q385" s="67">
        <v>561039103863.89697</v>
      </c>
      <c r="R385" s="67">
        <v>1747733334444.5161</v>
      </c>
      <c r="S385" s="67">
        <v>1283071619857.7571</v>
      </c>
      <c r="T385" s="67">
        <v>83929325565.930038</v>
      </c>
      <c r="U385" s="67">
        <v>602303114660.56409</v>
      </c>
      <c r="V385" s="67">
        <v>318821603006.46179</v>
      </c>
      <c r="W385" s="67">
        <v>32031620.164181389</v>
      </c>
      <c r="X385" s="67">
        <v>25006174706.8964</v>
      </c>
      <c r="Y385" s="67">
        <v>123793506618.8764</v>
      </c>
      <c r="Z385" s="67">
        <v>118412618625.12621</v>
      </c>
      <c r="AA385" s="67">
        <v>3511112506.6811581</v>
      </c>
      <c r="AB385" s="67">
        <v>8319418144.4699268</v>
      </c>
      <c r="AC385" s="67">
        <v>16263189522.543989</v>
      </c>
      <c r="AD385" s="67">
        <v>3673869473.5121078</v>
      </c>
      <c r="AE385" s="67">
        <v>0</v>
      </c>
      <c r="AF385" s="67">
        <v>12718285605.470181</v>
      </c>
      <c r="AG385" s="67">
        <v>891212.95094306185</v>
      </c>
      <c r="AH385" s="67">
        <v>7090504969.7702713</v>
      </c>
      <c r="AI385" s="67">
        <v>0</v>
      </c>
      <c r="AJ385" s="67">
        <v>159265199327514.5</v>
      </c>
      <c r="AK385" s="67">
        <v>61261616561089.273</v>
      </c>
      <c r="AL385" s="67">
        <v>98012222753159.969</v>
      </c>
      <c r="AM385" s="67">
        <v>243463558008460.09</v>
      </c>
      <c r="AN385" s="67">
        <v>252731501146341.41</v>
      </c>
      <c r="AO385" s="67">
        <v>76550217943115.922</v>
      </c>
      <c r="AP385" s="67">
        <v>61734046728319.289</v>
      </c>
      <c r="AQ385" s="67">
        <v>14816171214796.631</v>
      </c>
      <c r="AR385" s="67">
        <v>26558676000000</v>
      </c>
      <c r="AS385" s="67">
        <v>32342582000000</v>
      </c>
      <c r="AT385" s="67">
        <v>2191217007031.5549</v>
      </c>
      <c r="AU385" s="67">
        <v>212783725734.1821</v>
      </c>
      <c r="AV385" s="67">
        <v>96287783288.546875</v>
      </c>
      <c r="AW385" s="67">
        <v>116495942445.63519</v>
      </c>
      <c r="AX385" s="67">
        <v>219062254942.56741</v>
      </c>
      <c r="AY385" s="67">
        <v>25463113351.827068</v>
      </c>
      <c r="AZ385" s="67">
        <v>283888167165.98132</v>
      </c>
      <c r="BA385" s="67">
        <v>77033124780.28186</v>
      </c>
      <c r="BB385" s="67">
        <v>807012440527.33594</v>
      </c>
      <c r="BC385" s="67">
        <v>55803400946.191757</v>
      </c>
      <c r="BD385" s="67">
        <v>510170779583.18732</v>
      </c>
      <c r="BE385" s="67">
        <v>4033962707788.23</v>
      </c>
      <c r="BF385" s="67">
        <v>2630468156300.0112</v>
      </c>
      <c r="BG385" s="67">
        <v>159805357215.4191</v>
      </c>
      <c r="BH385" s="67">
        <v>933683392102.09705</v>
      </c>
      <c r="BI385" s="67">
        <v>310005802170.70361</v>
      </c>
      <c r="BJ385" s="67">
        <v>10234377.487386061</v>
      </c>
      <c r="BK385" s="67">
        <v>52018227109.76577</v>
      </c>
      <c r="BL385" s="67">
        <v>29024973818.455078</v>
      </c>
      <c r="BM385" s="67">
        <v>135512292917.37379</v>
      </c>
      <c r="BN385" s="67">
        <v>4549393579.1603785</v>
      </c>
      <c r="BO385" s="67">
        <v>12302520173.90288</v>
      </c>
      <c r="BP385" s="67">
        <v>40758160555.382973</v>
      </c>
      <c r="BQ385" s="67">
        <v>5601777323.1964865</v>
      </c>
      <c r="BR385" s="67">
        <v>0</v>
      </c>
      <c r="BS385" s="67">
        <v>10211689645.487289</v>
      </c>
      <c r="BT385" s="67">
        <v>949304.00218436506</v>
      </c>
      <c r="BU385" s="67">
        <v>20015583366.489368</v>
      </c>
      <c r="BV385" s="67">
        <v>0</v>
      </c>
      <c r="BW385" s="67">
        <v>138997801400666.7</v>
      </c>
      <c r="BX385" s="67">
        <v>53767197379905.25</v>
      </c>
      <c r="BY385" s="67">
        <v>85230604020761.406</v>
      </c>
      <c r="BZ385" s="67">
        <v>215989293058602.41</v>
      </c>
      <c r="CA385" s="67">
        <v>221773199058602.41</v>
      </c>
    </row>
    <row r="386" spans="1:79">
      <c r="A386" t="s">
        <v>66</v>
      </c>
      <c r="B386" t="s">
        <v>153</v>
      </c>
      <c r="C386" s="67">
        <v>2014</v>
      </c>
      <c r="D386" t="s">
        <v>5383</v>
      </c>
      <c r="E386" s="67">
        <v>353820395</v>
      </c>
      <c r="F386" s="67">
        <v>88478683146701.781</v>
      </c>
      <c r="G386" s="67">
        <v>29661932810144.238</v>
      </c>
      <c r="H386" s="67">
        <v>37555093873632.656</v>
      </c>
      <c r="I386" s="67">
        <v>2334949381281.4028</v>
      </c>
      <c r="J386" s="67">
        <v>181421261361.3454</v>
      </c>
      <c r="K386" s="67">
        <v>232198706505.44479</v>
      </c>
      <c r="L386" s="67">
        <v>52320906237.00238</v>
      </c>
      <c r="M386" s="67">
        <v>319854849313.9397</v>
      </c>
      <c r="N386" s="67">
        <v>84326582955.996979</v>
      </c>
      <c r="O386" s="67">
        <v>894553564322.99731</v>
      </c>
      <c r="P386" s="67">
        <v>22105577527.27269</v>
      </c>
      <c r="Q386" s="67">
        <v>546683816979.88232</v>
      </c>
      <c r="R386" s="67">
        <v>1897045310825.593</v>
      </c>
      <c r="S386" s="67">
        <v>1364748667798.3679</v>
      </c>
      <c r="T386" s="67">
        <v>92165426713.870621</v>
      </c>
      <c r="U386" s="67">
        <v>645736447730.22351</v>
      </c>
      <c r="V386" s="67">
        <v>365109509635.28857</v>
      </c>
      <c r="W386" s="67">
        <v>32031620.164181389</v>
      </c>
      <c r="X386" s="67">
        <v>24110149873.78371</v>
      </c>
      <c r="Y386" s="67">
        <v>123793506618.8764</v>
      </c>
      <c r="Z386" s="67">
        <v>164494971046.54901</v>
      </c>
      <c r="AA386" s="67">
        <v>3509719947.5058169</v>
      </c>
      <c r="AB386" s="67">
        <v>8319418144.4699268</v>
      </c>
      <c r="AC386" s="67">
        <v>16263189522.543989</v>
      </c>
      <c r="AD386" s="67">
        <v>3673869473.5121078</v>
      </c>
      <c r="AE386" s="67">
        <v>0</v>
      </c>
      <c r="AF386" s="67">
        <v>13821314893.895571</v>
      </c>
      <c r="AG386" s="67">
        <v>833524.2176698501</v>
      </c>
      <c r="AH386" s="67">
        <v>7090504969.7702713</v>
      </c>
      <c r="AI386" s="67">
        <v>0</v>
      </c>
      <c r="AJ386" s="67">
        <v>162335755489001.09</v>
      </c>
      <c r="AK386" s="67">
        <v>62323425527236.656</v>
      </c>
      <c r="AL386" s="67">
        <v>100020464100348</v>
      </c>
      <c r="AM386" s="67">
        <v>247097938347879.41</v>
      </c>
      <c r="AN386" s="67">
        <v>257428432545007.91</v>
      </c>
      <c r="AO386" s="67">
        <v>80644020429933.375</v>
      </c>
      <c r="AP386" s="67">
        <v>65035500346720.461</v>
      </c>
      <c r="AQ386" s="67">
        <v>15608520083212.91</v>
      </c>
      <c r="AR386" s="67">
        <v>27448672000000</v>
      </c>
      <c r="AS386" s="67">
        <v>34757824000000</v>
      </c>
      <c r="AT386" s="67">
        <v>2169608013634.95</v>
      </c>
      <c r="AU386" s="67">
        <v>192036502710.52621</v>
      </c>
      <c r="AV386" s="67">
        <v>83841174070.763824</v>
      </c>
      <c r="AW386" s="67">
        <v>108195328639.76241</v>
      </c>
      <c r="AX386" s="67">
        <v>222511151113.03131</v>
      </c>
      <c r="AY386" s="67">
        <v>25640772653.34129</v>
      </c>
      <c r="AZ386" s="67">
        <v>293659869722.72913</v>
      </c>
      <c r="BA386" s="67">
        <v>78219068031.527161</v>
      </c>
      <c r="BB386" s="67">
        <v>822823929163.25012</v>
      </c>
      <c r="BC386" s="67">
        <v>67966533252.230499</v>
      </c>
      <c r="BD386" s="67">
        <v>466750186988.31409</v>
      </c>
      <c r="BE386" s="67">
        <v>4034843374760.2432</v>
      </c>
      <c r="BF386" s="67">
        <v>2915242872199.709</v>
      </c>
      <c r="BG386" s="67">
        <v>142084696915.97659</v>
      </c>
      <c r="BH386" s="67">
        <v>741299135040.349</v>
      </c>
      <c r="BI386" s="67">
        <v>236216670604.20779</v>
      </c>
      <c r="BJ386" s="67">
        <v>9808842.7670850754</v>
      </c>
      <c r="BK386" s="67">
        <v>52052187174.614616</v>
      </c>
      <c r="BL386" s="67">
        <v>20206641243.678322</v>
      </c>
      <c r="BM386" s="67">
        <v>73261134702.046173</v>
      </c>
      <c r="BN386" s="67">
        <v>4498292229.913703</v>
      </c>
      <c r="BO386" s="67">
        <v>16820165863.365259</v>
      </c>
      <c r="BP386" s="67">
        <v>27073378294.821701</v>
      </c>
      <c r="BQ386" s="67">
        <v>4849094365.8978977</v>
      </c>
      <c r="BR386" s="67">
        <v>0</v>
      </c>
      <c r="BS386" s="67">
        <v>12497943608.149361</v>
      </c>
      <c r="BT386" s="67">
        <v>1115225.4472134849</v>
      </c>
      <c r="BU386" s="67">
        <v>24946909053.506489</v>
      </c>
      <c r="BV386" s="67">
        <v>0</v>
      </c>
      <c r="BW386" s="67">
        <v>145287951222506.41</v>
      </c>
      <c r="BX386" s="67">
        <v>55020541255896.25</v>
      </c>
      <c r="BY386" s="67">
        <v>90267409966610.203</v>
      </c>
      <c r="BZ386" s="67">
        <v>224827271040835</v>
      </c>
      <c r="CA386" s="67">
        <v>232136423040835</v>
      </c>
    </row>
    <row r="387" spans="1:79">
      <c r="A387" t="s">
        <v>66</v>
      </c>
      <c r="B387" t="s">
        <v>153</v>
      </c>
      <c r="C387" s="67">
        <v>2015</v>
      </c>
      <c r="D387" t="s">
        <v>5384</v>
      </c>
      <c r="E387" s="67">
        <v>356443492</v>
      </c>
      <c r="F387" s="67">
        <v>90429760932215.078</v>
      </c>
      <c r="G387" s="67">
        <v>28046612054791.43</v>
      </c>
      <c r="H387" s="67">
        <v>36185693556263.438</v>
      </c>
      <c r="I387" s="67">
        <v>2332501991762.0449</v>
      </c>
      <c r="J387" s="67">
        <v>181663896857.1387</v>
      </c>
      <c r="K387" s="67">
        <v>232375873550.43729</v>
      </c>
      <c r="L387" s="67">
        <v>52117354873.737877</v>
      </c>
      <c r="M387" s="67">
        <v>319993999116.44043</v>
      </c>
      <c r="N387" s="67">
        <v>84381581091.549774</v>
      </c>
      <c r="O387" s="67">
        <v>895179329162.61133</v>
      </c>
      <c r="P387" s="67">
        <v>21867815610.465328</v>
      </c>
      <c r="Q387" s="67">
        <v>542594531441.43518</v>
      </c>
      <c r="R387" s="67">
        <v>1978330763336.521</v>
      </c>
      <c r="S387" s="67">
        <v>1452232029791.8191</v>
      </c>
      <c r="T387" s="67">
        <v>100459290646.09579</v>
      </c>
      <c r="U387" s="67">
        <v>641998386763.96863</v>
      </c>
      <c r="V387" s="67">
        <v>289122876556.10931</v>
      </c>
      <c r="W387" s="67">
        <v>32031620.164181389</v>
      </c>
      <c r="X387" s="67">
        <v>25006174706.8964</v>
      </c>
      <c r="Y387" s="67">
        <v>134651589702.81</v>
      </c>
      <c r="Z387" s="67">
        <v>76995698570.444122</v>
      </c>
      <c r="AA387" s="67">
        <v>3580970820.9592719</v>
      </c>
      <c r="AB387" s="67">
        <v>8319418144.4699268</v>
      </c>
      <c r="AC387" s="67">
        <v>16263189522.543989</v>
      </c>
      <c r="AD387" s="67">
        <v>3652087699.1594629</v>
      </c>
      <c r="AE387" s="67">
        <v>0</v>
      </c>
      <c r="AF387" s="67">
        <v>13530281666.09967</v>
      </c>
      <c r="AG387" s="67">
        <v>929132.79206124821</v>
      </c>
      <c r="AH387" s="67">
        <v>7090504969.7702713</v>
      </c>
      <c r="AI387" s="67">
        <v>0</v>
      </c>
      <c r="AJ387" s="67">
        <v>165300728099962.5</v>
      </c>
      <c r="AK387" s="67">
        <v>63261915057497.156</v>
      </c>
      <c r="AL387" s="67">
        <v>102042172665164.3</v>
      </c>
      <c r="AM387" s="67">
        <v>251801113081984.19</v>
      </c>
      <c r="AN387" s="67">
        <v>261965114150395.41</v>
      </c>
      <c r="AO387" s="67">
        <v>82508833241109.563</v>
      </c>
      <c r="AP387" s="67">
        <v>66539381646056.094</v>
      </c>
      <c r="AQ387" s="67">
        <v>15969451595053.461</v>
      </c>
      <c r="AR387" s="67">
        <v>26013447000000</v>
      </c>
      <c r="AS387" s="67">
        <v>33557822000000</v>
      </c>
      <c r="AT387" s="67">
        <v>2035519300635.9109</v>
      </c>
      <c r="AU387" s="67">
        <v>178138529654.8772</v>
      </c>
      <c r="AV387" s="67">
        <v>80456470782.308243</v>
      </c>
      <c r="AW387" s="67">
        <v>97682058872.568939</v>
      </c>
      <c r="AX387" s="67">
        <v>188975560097.8988</v>
      </c>
      <c r="AY387" s="67">
        <v>25595889873.274429</v>
      </c>
      <c r="AZ387" s="67">
        <v>300427919219.11963</v>
      </c>
      <c r="BA387" s="67">
        <v>79196719264.305923</v>
      </c>
      <c r="BB387" s="67">
        <v>831799007051.06299</v>
      </c>
      <c r="BC387" s="67">
        <v>21999521546.054779</v>
      </c>
      <c r="BD387" s="67">
        <v>409386153929.31738</v>
      </c>
      <c r="BE387" s="67">
        <v>1392785550864.8831</v>
      </c>
      <c r="BF387" s="67">
        <v>775723980448.83936</v>
      </c>
      <c r="BG387" s="67">
        <v>0</v>
      </c>
      <c r="BH387" s="67">
        <v>498488821292.92029</v>
      </c>
      <c r="BI387" s="67">
        <v>118572749123.1232</v>
      </c>
      <c r="BJ387" s="67">
        <v>23410809.095110599</v>
      </c>
      <c r="BK387" s="67">
        <v>35993418713.975639</v>
      </c>
      <c r="BL387" s="67">
        <v>16704795307.953171</v>
      </c>
      <c r="BM387" s="67">
        <v>2546222837.184844</v>
      </c>
      <c r="BN387" s="67">
        <v>3531030942.5967722</v>
      </c>
      <c r="BO387" s="67">
        <v>9027854415.2792015</v>
      </c>
      <c r="BP387" s="67">
        <v>31680393643.26989</v>
      </c>
      <c r="BQ387" s="67">
        <v>3516413320.0267739</v>
      </c>
      <c r="BR387" s="67">
        <v>0</v>
      </c>
      <c r="BS387" s="67">
        <v>10491847108.04113</v>
      </c>
      <c r="BT387" s="67">
        <v>1026105.299711112</v>
      </c>
      <c r="BU387" s="67">
        <v>5056335920.4009533</v>
      </c>
      <c r="BV387" s="67">
        <v>0</v>
      </c>
      <c r="BW387" s="67">
        <v>149680897171732</v>
      </c>
      <c r="BX387" s="67">
        <v>56346864117661.32</v>
      </c>
      <c r="BY387" s="67">
        <v>93334033054070.719</v>
      </c>
      <c r="BZ387" s="67">
        <v>228073660264342.41</v>
      </c>
      <c r="CA387" s="67">
        <v>235618035264342.41</v>
      </c>
    </row>
    <row r="388" spans="1:79">
      <c r="A388" t="s">
        <v>66</v>
      </c>
      <c r="B388" t="s">
        <v>153</v>
      </c>
      <c r="C388" s="67">
        <v>2016</v>
      </c>
      <c r="D388" t="s">
        <v>5385</v>
      </c>
      <c r="E388" s="67">
        <v>359182558</v>
      </c>
      <c r="F388" s="67">
        <v>92351723337423.719</v>
      </c>
      <c r="G388" s="67">
        <v>28638749739575.93</v>
      </c>
      <c r="H388" s="67">
        <v>37432641862475.438</v>
      </c>
      <c r="I388" s="67">
        <v>2341127081582.0249</v>
      </c>
      <c r="J388" s="67">
        <v>181903912293.73209</v>
      </c>
      <c r="K388" s="67">
        <v>231868510665.23901</v>
      </c>
      <c r="L388" s="67">
        <v>52248648922.159317</v>
      </c>
      <c r="M388" s="67">
        <v>319977565659.2171</v>
      </c>
      <c r="N388" s="67">
        <v>84379327503.092911</v>
      </c>
      <c r="O388" s="67">
        <v>895160228506.48901</v>
      </c>
      <c r="P388" s="67">
        <v>21692544752.312168</v>
      </c>
      <c r="Q388" s="67">
        <v>553079322547.98401</v>
      </c>
      <c r="R388" s="67">
        <v>1862511575753.2549</v>
      </c>
      <c r="S388" s="67">
        <v>1325500991822.0691</v>
      </c>
      <c r="T388" s="67">
        <v>83845950981.066208</v>
      </c>
      <c r="U388" s="67">
        <v>640383893506.16992</v>
      </c>
      <c r="V388" s="67">
        <v>283225825018.73602</v>
      </c>
      <c r="W388" s="67">
        <v>32031620.164181389</v>
      </c>
      <c r="X388" s="67">
        <v>29486298872.45985</v>
      </c>
      <c r="Y388" s="67">
        <v>129222548160.8432</v>
      </c>
      <c r="Z388" s="67">
        <v>75993908300.413193</v>
      </c>
      <c r="AA388" s="67">
        <v>3579578261.7839322</v>
      </c>
      <c r="AB388" s="67">
        <v>7649087231.2773647</v>
      </c>
      <c r="AC388" s="67">
        <v>14784717747.767269</v>
      </c>
      <c r="AD388" s="67">
        <v>3763214301.555305</v>
      </c>
      <c r="AE388" s="67">
        <v>0</v>
      </c>
      <c r="AF388" s="67">
        <v>12148729572.14992</v>
      </c>
      <c r="AG388" s="67">
        <v>866567.34285225905</v>
      </c>
      <c r="AH388" s="67">
        <v>6564844382.9788914</v>
      </c>
      <c r="AI388" s="67">
        <v>0</v>
      </c>
      <c r="AJ388" s="67">
        <v>168162403780323.81</v>
      </c>
      <c r="AK388" s="67">
        <v>64304940876790.453</v>
      </c>
      <c r="AL388" s="67">
        <v>103859541486200</v>
      </c>
      <c r="AM388" s="67">
        <v>255859386107734.19</v>
      </c>
      <c r="AN388" s="67">
        <v>266244687224788.5</v>
      </c>
      <c r="AO388" s="67">
        <v>85124269956362.469</v>
      </c>
      <c r="AP388" s="67">
        <v>68648604803518.133</v>
      </c>
      <c r="AQ388" s="67">
        <v>16475665152844.35</v>
      </c>
      <c r="AR388" s="67">
        <v>26904019000000</v>
      </c>
      <c r="AS388" s="67">
        <v>35157891000000</v>
      </c>
      <c r="AT388" s="67">
        <v>2159518167005.9961</v>
      </c>
      <c r="AU388" s="67">
        <v>184046013430.56189</v>
      </c>
      <c r="AV388" s="67">
        <v>83692830032.506042</v>
      </c>
      <c r="AW388" s="67">
        <v>100353183398.0558</v>
      </c>
      <c r="AX388" s="67">
        <v>198843931438.31949</v>
      </c>
      <c r="AY388" s="67">
        <v>31779179982.073811</v>
      </c>
      <c r="AZ388" s="67">
        <v>301469172941.66522</v>
      </c>
      <c r="BA388" s="67">
        <v>79512182523.173004</v>
      </c>
      <c r="BB388" s="67">
        <v>840906636196.66931</v>
      </c>
      <c r="BC388" s="67">
        <v>22326057245.64439</v>
      </c>
      <c r="BD388" s="67">
        <v>500634993247.88953</v>
      </c>
      <c r="BE388" s="67">
        <v>1089684622755.16</v>
      </c>
      <c r="BF388" s="67">
        <v>474137516010.28693</v>
      </c>
      <c r="BG388" s="67">
        <v>0</v>
      </c>
      <c r="BH388" s="67">
        <v>490673062782.27118</v>
      </c>
      <c r="BI388" s="67">
        <v>124874043962.60181</v>
      </c>
      <c r="BJ388" s="67">
        <v>297419.55877877801</v>
      </c>
      <c r="BK388" s="67">
        <v>37277007557.14344</v>
      </c>
      <c r="BL388" s="67">
        <v>25515769631.68227</v>
      </c>
      <c r="BM388" s="67">
        <v>6949776443.9436846</v>
      </c>
      <c r="BN388" s="67">
        <v>4110755935.6743989</v>
      </c>
      <c r="BO388" s="67">
        <v>5258185378.4387445</v>
      </c>
      <c r="BP388" s="67">
        <v>22153717876.25948</v>
      </c>
      <c r="BQ388" s="67">
        <v>4453790651.9367657</v>
      </c>
      <c r="BR388" s="67">
        <v>0</v>
      </c>
      <c r="BS388" s="67">
        <v>12072405918.11191</v>
      </c>
      <c r="BT388" s="67">
        <v>612298.71851659112</v>
      </c>
      <c r="BU388" s="67">
        <v>7081724851.1338263</v>
      </c>
      <c r="BV388" s="67">
        <v>0</v>
      </c>
      <c r="BW388" s="67">
        <v>153032696866646.81</v>
      </c>
      <c r="BX388" s="67">
        <v>58494010058743.352</v>
      </c>
      <c r="BY388" s="67">
        <v>94538686807903.484</v>
      </c>
      <c r="BZ388" s="67">
        <v>233152297612770.41</v>
      </c>
      <c r="CA388" s="67">
        <v>241406169612770.41</v>
      </c>
    </row>
    <row r="389" spans="1:79">
      <c r="A389" t="s">
        <v>66</v>
      </c>
      <c r="B389" t="s">
        <v>153</v>
      </c>
      <c r="C389" s="67">
        <v>2017</v>
      </c>
      <c r="D389" t="s">
        <v>5386</v>
      </c>
      <c r="E389" s="67">
        <v>361667203</v>
      </c>
      <c r="F389" s="67">
        <v>94353708046719.031</v>
      </c>
      <c r="G389" s="67">
        <v>32540052451158.07</v>
      </c>
      <c r="H389" s="67">
        <v>40455519185968.328</v>
      </c>
      <c r="I389" s="67">
        <v>2361841315236.8892</v>
      </c>
      <c r="J389" s="67">
        <v>182109296610.1358</v>
      </c>
      <c r="K389" s="67">
        <v>231361147780.04059</v>
      </c>
      <c r="L389" s="67">
        <v>52379942970.580757</v>
      </c>
      <c r="M389" s="67">
        <v>319791778591.38062</v>
      </c>
      <c r="N389" s="67">
        <v>84314668719.27417</v>
      </c>
      <c r="O389" s="67">
        <v>894438072433.90454</v>
      </c>
      <c r="P389" s="67">
        <v>21649699307.67226</v>
      </c>
      <c r="Q389" s="67">
        <v>575579546991.69055</v>
      </c>
      <c r="R389" s="67">
        <v>1850456983270.698</v>
      </c>
      <c r="S389" s="67">
        <v>1322321491515.4199</v>
      </c>
      <c r="T389" s="67">
        <v>87797797317.235474</v>
      </c>
      <c r="U389" s="67">
        <v>638694251162.79785</v>
      </c>
      <c r="V389" s="67">
        <v>268751656965.0368</v>
      </c>
      <c r="W389" s="67">
        <v>31467709.89751501</v>
      </c>
      <c r="X389" s="67">
        <v>28415505404.902748</v>
      </c>
      <c r="Y389" s="67">
        <v>119271493441.67979</v>
      </c>
      <c r="Z389" s="67">
        <v>75130620759.248291</v>
      </c>
      <c r="AA389" s="67">
        <v>3363036058.8505931</v>
      </c>
      <c r="AB389" s="67">
        <v>6982756066.7730398</v>
      </c>
      <c r="AC389" s="67">
        <v>14372224122.604561</v>
      </c>
      <c r="AD389" s="67">
        <v>3605142210.1679549</v>
      </c>
      <c r="AE389" s="67">
        <v>0</v>
      </c>
      <c r="AF389" s="67">
        <v>11252610464.94158</v>
      </c>
      <c r="AG389" s="67">
        <v>892973.3515209764</v>
      </c>
      <c r="AH389" s="67">
        <v>6325907752.619173</v>
      </c>
      <c r="AI389" s="67">
        <v>0</v>
      </c>
      <c r="AJ389" s="67">
        <v>171168466653071.91</v>
      </c>
      <c r="AK389" s="67">
        <v>65597608001154.477</v>
      </c>
      <c r="AL389" s="67">
        <v>105572299965987.2</v>
      </c>
      <c r="AM389" s="67">
        <v>261816564896304.91</v>
      </c>
      <c r="AN389" s="67">
        <v>270758937198080.09</v>
      </c>
      <c r="AO389" s="67">
        <v>89578852903312.531</v>
      </c>
      <c r="AP389" s="67">
        <v>72241010405897.203</v>
      </c>
      <c r="AQ389" s="67">
        <v>17337842497415.33</v>
      </c>
      <c r="AR389" s="67">
        <v>31200214000000</v>
      </c>
      <c r="AS389" s="67">
        <v>38789209000000</v>
      </c>
      <c r="AT389" s="67">
        <v>2294781376912.21</v>
      </c>
      <c r="AU389" s="67">
        <v>189475350867.12161</v>
      </c>
      <c r="AV389" s="67">
        <v>85688358526.093826</v>
      </c>
      <c r="AW389" s="67">
        <v>103786992341.02769</v>
      </c>
      <c r="AX389" s="67">
        <v>232593919789.06061</v>
      </c>
      <c r="AY389" s="67">
        <v>38422109214.415062</v>
      </c>
      <c r="AZ389" s="67">
        <v>308459927797.47742</v>
      </c>
      <c r="BA389" s="67">
        <v>81044143163.917786</v>
      </c>
      <c r="BB389" s="67">
        <v>856705356061.19531</v>
      </c>
      <c r="BC389" s="67">
        <v>22981213626.305141</v>
      </c>
      <c r="BD389" s="67">
        <v>565099356392.71753</v>
      </c>
      <c r="BE389" s="67">
        <v>2060955734608.281</v>
      </c>
      <c r="BF389" s="67">
        <v>955385311405.78076</v>
      </c>
      <c r="BG389" s="67">
        <v>0</v>
      </c>
      <c r="BH389" s="67">
        <v>929038755631.99915</v>
      </c>
      <c r="BI389" s="67">
        <v>176531667570.5015</v>
      </c>
      <c r="BJ389" s="67">
        <v>42208556.213017046</v>
      </c>
      <c r="BK389" s="67">
        <v>57006053293.123932</v>
      </c>
      <c r="BL389" s="67">
        <v>24808579781.63448</v>
      </c>
      <c r="BM389" s="67">
        <v>39779614457.076553</v>
      </c>
      <c r="BN389" s="67">
        <v>5362968718.7684212</v>
      </c>
      <c r="BO389" s="67">
        <v>5295179938.3282156</v>
      </c>
      <c r="BP389" s="67">
        <v>14379923887.82942</v>
      </c>
      <c r="BQ389" s="67">
        <v>4206079223.345675</v>
      </c>
      <c r="BR389" s="67">
        <v>0</v>
      </c>
      <c r="BS389" s="67">
        <v>17137503842.23494</v>
      </c>
      <c r="BT389" s="67">
        <v>1953450.4249558609</v>
      </c>
      <c r="BU389" s="67">
        <v>8511602421.5218849</v>
      </c>
      <c r="BV389" s="67">
        <v>0</v>
      </c>
      <c r="BW389" s="67">
        <v>161391158014506.69</v>
      </c>
      <c r="BX389" s="67">
        <v>62221984910958.953</v>
      </c>
      <c r="BY389" s="67">
        <v>99169173103547.734</v>
      </c>
      <c r="BZ389" s="67">
        <v>247736753029339.69</v>
      </c>
      <c r="CA389" s="67">
        <v>255325748029339.69</v>
      </c>
    </row>
    <row r="390" spans="1:79">
      <c r="A390" t="s">
        <v>66</v>
      </c>
      <c r="B390" t="s">
        <v>153</v>
      </c>
      <c r="C390" s="67">
        <v>2018</v>
      </c>
      <c r="D390" t="s">
        <v>5387</v>
      </c>
      <c r="E390" s="67">
        <v>363910819</v>
      </c>
      <c r="F390" s="67">
        <v>96496612910746.031</v>
      </c>
      <c r="G390" s="67">
        <v>29036918624814.961</v>
      </c>
      <c r="H390" s="67">
        <v>38892197336264.5</v>
      </c>
      <c r="I390" s="67">
        <v>2348614511751.354</v>
      </c>
      <c r="J390" s="67">
        <v>182176923758.68021</v>
      </c>
      <c r="K390" s="67">
        <v>230853784894.84229</v>
      </c>
      <c r="L390" s="67">
        <v>52511464960.058502</v>
      </c>
      <c r="M390" s="67">
        <v>319776459477.48798</v>
      </c>
      <c r="N390" s="67">
        <v>84312567945.361008</v>
      </c>
      <c r="O390" s="67">
        <v>894420266982.34399</v>
      </c>
      <c r="P390" s="67">
        <v>21692443364.46056</v>
      </c>
      <c r="Q390" s="67">
        <v>562818633523.43408</v>
      </c>
      <c r="R390" s="67">
        <v>2014343004715.1609</v>
      </c>
      <c r="S390" s="67">
        <v>1501385640222.4651</v>
      </c>
      <c r="T390" s="67">
        <v>119465426403.53</v>
      </c>
      <c r="U390" s="67">
        <v>637040971280.18726</v>
      </c>
      <c r="V390" s="67">
        <v>277708077627.81897</v>
      </c>
      <c r="W390" s="67">
        <v>32031620.164181389</v>
      </c>
      <c r="X390" s="67">
        <v>29982541565.090302</v>
      </c>
      <c r="Y390" s="67">
        <v>123793506618.8764</v>
      </c>
      <c r="Z390" s="67">
        <v>75993908300.413193</v>
      </c>
      <c r="AA390" s="67">
        <v>3570695823.0840268</v>
      </c>
      <c r="AB390" s="67">
        <v>7547241406.0539293</v>
      </c>
      <c r="AC390" s="67">
        <v>14784717747.767269</v>
      </c>
      <c r="AD390" s="67">
        <v>3717967743.8376341</v>
      </c>
      <c r="AE390" s="67">
        <v>0</v>
      </c>
      <c r="AF390" s="67">
        <v>11958702236.00182</v>
      </c>
      <c r="AG390" s="67">
        <v>856813.91098070471</v>
      </c>
      <c r="AH390" s="67">
        <v>6325907752.619173</v>
      </c>
      <c r="AI390" s="67">
        <v>0</v>
      </c>
      <c r="AJ390" s="67">
        <v>174183455471913.81</v>
      </c>
      <c r="AK390" s="67">
        <v>66893920581795.313</v>
      </c>
      <c r="AL390" s="67">
        <v>107289890842944.91</v>
      </c>
      <c r="AM390" s="67">
        <v>265179949697727.41</v>
      </c>
      <c r="AN390" s="67">
        <v>275560325690602.5</v>
      </c>
      <c r="AO390" s="67">
        <v>94451443101767.938</v>
      </c>
      <c r="AP390" s="67">
        <v>76170518630458.031</v>
      </c>
      <c r="AQ390" s="67">
        <v>18280924471309.93</v>
      </c>
      <c r="AR390" s="67">
        <v>28515035000000</v>
      </c>
      <c r="AS390" s="67">
        <v>38195499000000</v>
      </c>
      <c r="AT390" s="67">
        <v>2298661168026.0249</v>
      </c>
      <c r="AU390" s="67">
        <v>185224262174.85641</v>
      </c>
      <c r="AV390" s="67">
        <v>83740606757.953369</v>
      </c>
      <c r="AW390" s="67">
        <v>101483655416.903</v>
      </c>
      <c r="AX390" s="67">
        <v>200183970474.14661</v>
      </c>
      <c r="AY390" s="67">
        <v>45530514907.598053</v>
      </c>
      <c r="AZ390" s="67">
        <v>318201168209.25891</v>
      </c>
      <c r="BA390" s="67">
        <v>82920004814.925751</v>
      </c>
      <c r="BB390" s="67">
        <v>878643450004.62073</v>
      </c>
      <c r="BC390" s="67">
        <v>22358200523.777111</v>
      </c>
      <c r="BD390" s="67">
        <v>565599596916.84167</v>
      </c>
      <c r="BE390" s="67">
        <v>3022943554648.8101</v>
      </c>
      <c r="BF390" s="67">
        <v>1642460035403.1111</v>
      </c>
      <c r="BG390" s="67">
        <v>131693305767.09869</v>
      </c>
      <c r="BH390" s="67">
        <v>1110415982348.408</v>
      </c>
      <c r="BI390" s="67">
        <v>138374231130.1925</v>
      </c>
      <c r="BJ390" s="67">
        <v>42916613.732979357</v>
      </c>
      <c r="BK390" s="67">
        <v>45941688600.185837</v>
      </c>
      <c r="BL390" s="67">
        <v>19445407333.826519</v>
      </c>
      <c r="BM390" s="67">
        <v>19053402727.174911</v>
      </c>
      <c r="BN390" s="67">
        <v>4858990384.3271685</v>
      </c>
      <c r="BO390" s="67">
        <v>6378431040.7493801</v>
      </c>
      <c r="BP390" s="67">
        <v>12877924232.368549</v>
      </c>
      <c r="BQ390" s="67">
        <v>3651976863.2319512</v>
      </c>
      <c r="BR390" s="67">
        <v>0</v>
      </c>
      <c r="BS390" s="67">
        <v>18203130057.529831</v>
      </c>
      <c r="BT390" s="67">
        <v>1737913.8218688669</v>
      </c>
      <c r="BU390" s="67">
        <v>7918625363.2435369</v>
      </c>
      <c r="BV390" s="67">
        <v>0</v>
      </c>
      <c r="BW390" s="67">
        <v>169611161280949.91</v>
      </c>
      <c r="BX390" s="67">
        <v>65331220420697.344</v>
      </c>
      <c r="BY390" s="67">
        <v>104279940860252.59</v>
      </c>
      <c r="BZ390" s="67">
        <v>259703745105392.69</v>
      </c>
      <c r="CA390" s="67">
        <v>269384209105392.69</v>
      </c>
    </row>
    <row r="391" spans="1:79">
      <c r="A391" t="s">
        <v>66</v>
      </c>
      <c r="B391" t="s">
        <v>153</v>
      </c>
      <c r="C391" s="67">
        <v>2019</v>
      </c>
      <c r="D391" t="s">
        <v>5388</v>
      </c>
      <c r="E391" s="67">
        <v>365948448</v>
      </c>
      <c r="F391" s="67">
        <v>98603482998462.594</v>
      </c>
      <c r="G391" s="67">
        <v>32975880000000</v>
      </c>
      <c r="H391" s="67">
        <v>44418207000000</v>
      </c>
      <c r="I391" s="67">
        <v>2340019087383.771</v>
      </c>
      <c r="J391" s="67">
        <v>182159827007.73941</v>
      </c>
      <c r="K391" s="67">
        <v>230346422009.64389</v>
      </c>
      <c r="L391" s="67">
        <v>52642759008.47995</v>
      </c>
      <c r="M391" s="67">
        <v>319761136221.0553</v>
      </c>
      <c r="N391" s="67">
        <v>84310466603.364044</v>
      </c>
      <c r="O391" s="67">
        <v>894402456715.89673</v>
      </c>
      <c r="P391" s="67">
        <v>21735187421.248871</v>
      </c>
      <c r="Q391" s="67">
        <v>554660832396.34375</v>
      </c>
      <c r="R391" s="67">
        <v>2129212685859.5259</v>
      </c>
      <c r="S391" s="67">
        <v>1626252697083.1699</v>
      </c>
      <c r="T391" s="67">
        <v>129372561306.2774</v>
      </c>
      <c r="U391" s="67">
        <v>635596169505.9408</v>
      </c>
      <c r="V391" s="67">
        <v>264183533555.06689</v>
      </c>
      <c r="W391" s="67">
        <v>31783583.313440051</v>
      </c>
      <c r="X391" s="67">
        <v>28932509738.440529</v>
      </c>
      <c r="Y391" s="67">
        <v>114386388159.3085</v>
      </c>
      <c r="Z391" s="67">
        <v>75066384256.690903</v>
      </c>
      <c r="AA391" s="67">
        <v>3377566417.2285371</v>
      </c>
      <c r="AB391" s="67">
        <v>7010101705.3296547</v>
      </c>
      <c r="AC391" s="67">
        <v>14440233824.244289</v>
      </c>
      <c r="AD391" s="67">
        <v>3566917133.279088</v>
      </c>
      <c r="AE391" s="67">
        <v>0</v>
      </c>
      <c r="AF391" s="67">
        <v>11064035665.056841</v>
      </c>
      <c r="AG391" s="67">
        <v>820249.98464246665</v>
      </c>
      <c r="AH391" s="67">
        <v>6306792822.1903954</v>
      </c>
      <c r="AI391" s="67">
        <v>0</v>
      </c>
      <c r="AJ391" s="67">
        <v>177206242268318.09</v>
      </c>
      <c r="AK391" s="67">
        <v>68193898441998.063</v>
      </c>
      <c r="AL391" s="67">
        <v>109012343826320.09</v>
      </c>
      <c r="AM391" s="67">
        <v>268836630040024</v>
      </c>
      <c r="AN391" s="67">
        <v>280278957040024</v>
      </c>
      <c r="AO391" s="67">
        <v>98603482998462.594</v>
      </c>
      <c r="AP391" s="67">
        <v>79518937901985.953</v>
      </c>
      <c r="AQ391" s="67">
        <v>19084545096476.629</v>
      </c>
      <c r="AR391" s="67">
        <v>32975880000000</v>
      </c>
      <c r="AS391" s="67">
        <v>44418207000000</v>
      </c>
      <c r="AT391" s="67">
        <v>2340019087383.771</v>
      </c>
      <c r="AU391" s="67">
        <v>182159827007.73941</v>
      </c>
      <c r="AV391" s="67">
        <v>81329789642.812271</v>
      </c>
      <c r="AW391" s="67">
        <v>100830037364.92709</v>
      </c>
      <c r="AX391" s="67">
        <v>230346422009.64389</v>
      </c>
      <c r="AY391" s="67">
        <v>52642759008.47995</v>
      </c>
      <c r="AZ391" s="67">
        <v>319761136221.0553</v>
      </c>
      <c r="BA391" s="67">
        <v>84310466603.364044</v>
      </c>
      <c r="BB391" s="67">
        <v>894402456715.89673</v>
      </c>
      <c r="BC391" s="67">
        <v>21735187421.248871</v>
      </c>
      <c r="BD391" s="67">
        <v>554660832396.34375</v>
      </c>
      <c r="BE391" s="67">
        <v>2129212685859.5259</v>
      </c>
      <c r="BF391" s="67">
        <v>1229573123922.5161</v>
      </c>
      <c r="BG391" s="67">
        <v>0</v>
      </c>
      <c r="BH391" s="67">
        <v>635596169505.9408</v>
      </c>
      <c r="BI391" s="67">
        <v>264043392431.06949</v>
      </c>
      <c r="BJ391" s="67">
        <v>31783583.313440051</v>
      </c>
      <c r="BK391" s="67">
        <v>28932509738.440529</v>
      </c>
      <c r="BL391" s="67">
        <v>114386388159.3085</v>
      </c>
      <c r="BM391" s="67">
        <v>75066384256.690903</v>
      </c>
      <c r="BN391" s="67">
        <v>3237425293.2312222</v>
      </c>
      <c r="BO391" s="67">
        <v>7010101705.3296547</v>
      </c>
      <c r="BP391" s="67">
        <v>14440233824.244289</v>
      </c>
      <c r="BQ391" s="67">
        <v>3566917133.279088</v>
      </c>
      <c r="BR391" s="67">
        <v>0</v>
      </c>
      <c r="BS391" s="67">
        <v>11064035665.056841</v>
      </c>
      <c r="BT391" s="67">
        <v>820249.98464246665</v>
      </c>
      <c r="BU391" s="67">
        <v>6306792822.1903954</v>
      </c>
      <c r="BV391" s="67">
        <v>0</v>
      </c>
      <c r="BW391" s="67">
        <v>177206242268318.09</v>
      </c>
      <c r="BX391" s="67">
        <v>68193898441998.063</v>
      </c>
      <c r="BY391" s="67">
        <v>109012343826320.09</v>
      </c>
      <c r="BZ391" s="67">
        <v>268836630040024</v>
      </c>
      <c r="CA391" s="67">
        <v>280278957040024</v>
      </c>
    </row>
    <row r="392" spans="1:79">
      <c r="A392" t="s">
        <v>66</v>
      </c>
      <c r="B392" t="s">
        <v>153</v>
      </c>
      <c r="C392" s="67">
        <v>2020</v>
      </c>
      <c r="D392" t="s">
        <v>5389</v>
      </c>
      <c r="E392" s="67">
        <v>369555571</v>
      </c>
      <c r="F392" s="67">
        <v>100999265985750.91</v>
      </c>
      <c r="G392" s="67">
        <v>36253392802350.047</v>
      </c>
      <c r="H392" s="67">
        <v>50359420865606.023</v>
      </c>
      <c r="I392" s="67">
        <v>2345370894213.9932</v>
      </c>
      <c r="J392" s="67">
        <v>182002536895.67761</v>
      </c>
      <c r="K392" s="67">
        <v>229839059124.4455</v>
      </c>
      <c r="L392" s="67">
        <v>52774053056.90139</v>
      </c>
      <c r="M392" s="67">
        <v>319745817107.16272</v>
      </c>
      <c r="N392" s="67">
        <v>84308365829.450897</v>
      </c>
      <c r="O392" s="67">
        <v>894384651264.3363</v>
      </c>
      <c r="P392" s="67">
        <v>21777931478.03717</v>
      </c>
      <c r="Q392" s="67">
        <v>560620747896.0498</v>
      </c>
      <c r="R392" s="67">
        <v>2149407506140.905</v>
      </c>
      <c r="S392" s="67">
        <v>1633494747312.0969</v>
      </c>
      <c r="T392" s="67">
        <v>126807021792.9454</v>
      </c>
      <c r="U392" s="67">
        <v>634301665902.84094</v>
      </c>
      <c r="V392" s="67">
        <v>282966242986.56628</v>
      </c>
      <c r="W392" s="67">
        <v>32031620.164181381</v>
      </c>
      <c r="X392" s="67">
        <v>29134747008.05172</v>
      </c>
      <c r="Y392" s="67">
        <v>129222548160.8432</v>
      </c>
      <c r="Z392" s="67">
        <v>76995698570.444122</v>
      </c>
      <c r="AA392" s="67">
        <v>3377566417.2285371</v>
      </c>
      <c r="AB392" s="67">
        <v>7755099581.1209173</v>
      </c>
      <c r="AC392" s="67">
        <v>14784717747.767269</v>
      </c>
      <c r="AD392" s="67">
        <v>3804936925.2745042</v>
      </c>
      <c r="AE392" s="67">
        <v>0</v>
      </c>
      <c r="AF392" s="67">
        <v>11551255717.087561</v>
      </c>
      <c r="AG392" s="67">
        <v>848416.39388909843</v>
      </c>
      <c r="AH392" s="67">
        <v>6306792822.1903954</v>
      </c>
      <c r="AI392" s="67">
        <v>0</v>
      </c>
      <c r="AJ392" s="67">
        <v>180236507257274.31</v>
      </c>
      <c r="AK392" s="67">
        <v>69497394466596.383</v>
      </c>
      <c r="AL392" s="67">
        <v>110739422242882.41</v>
      </c>
      <c r="AM392" s="67">
        <v>271674175011439.59</v>
      </c>
      <c r="AN392" s="67">
        <v>285139232821967.31</v>
      </c>
      <c r="AO392" s="67">
        <v>103139249055509</v>
      </c>
      <c r="AP392" s="67">
        <v>83176813754442.75</v>
      </c>
      <c r="AQ392" s="67">
        <v>19962435301066.262</v>
      </c>
      <c r="AR392" s="67">
        <v>36674315000000</v>
      </c>
      <c r="AS392" s="67">
        <v>50959051000000</v>
      </c>
      <c r="AT392" s="67">
        <v>2233567233252.5679</v>
      </c>
      <c r="AU392" s="67">
        <v>205579707025.06311</v>
      </c>
      <c r="AV392" s="67">
        <v>93059238124.419495</v>
      </c>
      <c r="AW392" s="67">
        <v>112520468900.6436</v>
      </c>
      <c r="AX392" s="67">
        <v>201274078807.2316</v>
      </c>
      <c r="AY392" s="67">
        <v>59707370631.93734</v>
      </c>
      <c r="AZ392" s="67">
        <v>207609654866.3735</v>
      </c>
      <c r="BA392" s="67">
        <v>85601993365.45961</v>
      </c>
      <c r="BB392" s="67">
        <v>905468795875.8988</v>
      </c>
      <c r="BC392" s="67">
        <v>21112174318.720982</v>
      </c>
      <c r="BD392" s="67">
        <v>547213458361.88318</v>
      </c>
      <c r="BE392" s="67">
        <v>1853548407445.509</v>
      </c>
      <c r="BF392" s="67">
        <v>1178070908750.5081</v>
      </c>
      <c r="BG392" s="67">
        <v>0</v>
      </c>
      <c r="BH392" s="67">
        <v>303289237156.48822</v>
      </c>
      <c r="BI392" s="67">
        <v>372188261538.5127</v>
      </c>
      <c r="BJ392" s="67">
        <v>7975609.5314641437</v>
      </c>
      <c r="BK392" s="67">
        <v>44276800802.157913</v>
      </c>
      <c r="BL392" s="67">
        <v>172135936361.6951</v>
      </c>
      <c r="BM392" s="67">
        <v>114615908059.4977</v>
      </c>
      <c r="BN392" s="67">
        <v>2901463956.6010938</v>
      </c>
      <c r="BO392" s="67">
        <v>3923818023.1443</v>
      </c>
      <c r="BP392" s="67">
        <v>8766531810.1255703</v>
      </c>
      <c r="BQ392" s="67">
        <v>5681547762.2494631</v>
      </c>
      <c r="BR392" s="67">
        <v>0</v>
      </c>
      <c r="BS392" s="67">
        <v>10105803922.496</v>
      </c>
      <c r="BT392" s="67">
        <v>797934.60439912276</v>
      </c>
      <c r="BU392" s="67">
        <v>9771677296.4096355</v>
      </c>
      <c r="BV392" s="67">
        <v>0</v>
      </c>
      <c r="BW392" s="67">
        <v>175235354833698.31</v>
      </c>
      <c r="BX392" s="67">
        <v>67399050395810.57</v>
      </c>
      <c r="BY392" s="67">
        <v>107836304437887.8</v>
      </c>
      <c r="BZ392" s="67">
        <v>268176983529905.41</v>
      </c>
      <c r="CA392" s="67">
        <v>282461719529905.38</v>
      </c>
    </row>
    <row r="393" spans="1:79">
      <c r="A393" t="s">
        <v>67</v>
      </c>
      <c r="B393" t="s">
        <v>153</v>
      </c>
      <c r="C393" s="67">
        <v>1995</v>
      </c>
      <c r="D393" t="s">
        <v>5390</v>
      </c>
      <c r="E393" s="67">
        <v>1255673086</v>
      </c>
      <c r="F393" s="67">
        <v>295893467804.63098</v>
      </c>
      <c r="G393" s="67">
        <v>200749863198.23859</v>
      </c>
      <c r="H393" s="67">
        <v>868084753163.70459</v>
      </c>
      <c r="I393" s="67">
        <v>7881800962114.3115</v>
      </c>
      <c r="J393" s="67">
        <v>7602907735086.1113</v>
      </c>
      <c r="K393" s="67">
        <v>53007438391.944557</v>
      </c>
      <c r="L393" s="67">
        <v>66226071625.167</v>
      </c>
      <c r="M393" s="67">
        <v>26727615447.44434</v>
      </c>
      <c r="N393" s="67">
        <v>28216964964.660091</v>
      </c>
      <c r="O393" s="67">
        <v>95395277265.354095</v>
      </c>
      <c r="P393" s="67">
        <v>23497442874.337219</v>
      </c>
      <c r="Q393" s="67">
        <v>33798768164.101089</v>
      </c>
      <c r="R393" s="67">
        <v>867172509191.92957</v>
      </c>
      <c r="S393" s="67">
        <v>204752208245.22198</v>
      </c>
      <c r="T393" s="67">
        <v>56223634523.90863</v>
      </c>
      <c r="U393" s="67">
        <v>330398122460.3197</v>
      </c>
      <c r="V393" s="67">
        <v>302533173135.99731</v>
      </c>
      <c r="W393" s="67">
        <v>8222603977.8754005</v>
      </c>
      <c r="X393" s="67">
        <v>2623143428.232111</v>
      </c>
      <c r="Y393" s="67">
        <v>2192684881.6937962</v>
      </c>
      <c r="Z393" s="67">
        <v>270633531083.33551</v>
      </c>
      <c r="AA393" s="67">
        <v>1519059433.254729</v>
      </c>
      <c r="AB393" s="67">
        <v>0</v>
      </c>
      <c r="AC393" s="67">
        <v>345559680.65462953</v>
      </c>
      <c r="AD393" s="67">
        <v>2560140565.7233129</v>
      </c>
      <c r="AE393" s="67">
        <v>0</v>
      </c>
      <c r="AF393" s="67">
        <v>14436450085.22784</v>
      </c>
      <c r="AG393" s="67">
        <v>0</v>
      </c>
      <c r="AH393" s="67">
        <v>0</v>
      </c>
      <c r="AI393" s="67">
        <v>0</v>
      </c>
      <c r="AJ393" s="67">
        <v>8370913015077.4502</v>
      </c>
      <c r="AK393" s="67">
        <v>1406464714925.3279</v>
      </c>
      <c r="AL393" s="67">
        <v>7002579036975.0654</v>
      </c>
      <c r="AM393" s="67">
        <v>14937978405548.5</v>
      </c>
      <c r="AN393" s="67">
        <v>15798160576619.789</v>
      </c>
      <c r="AO393" s="67">
        <v>620506682540.60388</v>
      </c>
      <c r="AP393" s="67">
        <v>500408614952.09991</v>
      </c>
      <c r="AQ393" s="67">
        <v>120098067588.504</v>
      </c>
      <c r="AR393" s="67">
        <v>40735000000</v>
      </c>
      <c r="AS393" s="67">
        <v>176346000000</v>
      </c>
      <c r="AT393" s="67">
        <v>2061740100048.801</v>
      </c>
      <c r="AU393" s="67">
        <v>1843998452363.3149</v>
      </c>
      <c r="AV393" s="67">
        <v>799736802611.40527</v>
      </c>
      <c r="AW393" s="67">
        <v>1044261649751.91</v>
      </c>
      <c r="AX393" s="67">
        <v>22365395194.766739</v>
      </c>
      <c r="AY393" s="67">
        <v>6759262782.4570656</v>
      </c>
      <c r="AZ393" s="67">
        <v>48796162844.452972</v>
      </c>
      <c r="BA393" s="67">
        <v>30464546105.392071</v>
      </c>
      <c r="BB393" s="67">
        <v>57025553944.941406</v>
      </c>
      <c r="BC393" s="67">
        <v>815119800.86938143</v>
      </c>
      <c r="BD393" s="67">
        <v>51515607012.606041</v>
      </c>
      <c r="BE393" s="67">
        <v>121373927162.7926</v>
      </c>
      <c r="BF393" s="67">
        <v>47270370313.598717</v>
      </c>
      <c r="BG393" s="67">
        <v>17424441161.626091</v>
      </c>
      <c r="BH393" s="67">
        <v>30874781338.719891</v>
      </c>
      <c r="BI393" s="67">
        <v>25804334348.847919</v>
      </c>
      <c r="BJ393" s="67">
        <v>1534741634.3916669</v>
      </c>
      <c r="BK393" s="67">
        <v>1724762012.7414529</v>
      </c>
      <c r="BL393" s="67">
        <v>236855803.6736857</v>
      </c>
      <c r="BM393" s="67">
        <v>19339936980.000019</v>
      </c>
      <c r="BN393" s="67">
        <v>303063566.95916837</v>
      </c>
      <c r="BO393" s="67">
        <v>0</v>
      </c>
      <c r="BP393" s="67">
        <v>0</v>
      </c>
      <c r="BQ393" s="67">
        <v>87977272.975073442</v>
      </c>
      <c r="BR393" s="67">
        <v>0</v>
      </c>
      <c r="BS393" s="67">
        <v>2576997078.1068568</v>
      </c>
      <c r="BT393" s="67">
        <v>0</v>
      </c>
      <c r="BU393" s="67">
        <v>0</v>
      </c>
      <c r="BV393" s="67">
        <v>0</v>
      </c>
      <c r="BW393" s="67">
        <v>2589358436192.3208</v>
      </c>
      <c r="BX393" s="67">
        <v>328924284723.92877</v>
      </c>
      <c r="BY393" s="67">
        <v>2260434151468.3931</v>
      </c>
      <c r="BZ393" s="67">
        <v>5257368145944.5186</v>
      </c>
      <c r="CA393" s="67">
        <v>5392979145944.5186</v>
      </c>
    </row>
    <row r="394" spans="1:79">
      <c r="A394" t="s">
        <v>67</v>
      </c>
      <c r="B394" t="s">
        <v>153</v>
      </c>
      <c r="C394" s="67">
        <v>1996</v>
      </c>
      <c r="D394" t="s">
        <v>5391</v>
      </c>
      <c r="E394" s="67">
        <v>1281499371</v>
      </c>
      <c r="F394" s="67">
        <v>317142291109.27802</v>
      </c>
      <c r="G394" s="67">
        <v>191929211763.16061</v>
      </c>
      <c r="H394" s="67">
        <v>828714754829.48169</v>
      </c>
      <c r="I394" s="67">
        <v>7873104837556.9844</v>
      </c>
      <c r="J394" s="67">
        <v>7592043378587.0869</v>
      </c>
      <c r="K394" s="67">
        <v>53222738027.67057</v>
      </c>
      <c r="L394" s="67">
        <v>66137279705.666748</v>
      </c>
      <c r="M394" s="67">
        <v>26807958646.867859</v>
      </c>
      <c r="N394" s="67">
        <v>28314399853.76881</v>
      </c>
      <c r="O394" s="67">
        <v>95782804365.16008</v>
      </c>
      <c r="P394" s="67">
        <v>23530908043.211712</v>
      </c>
      <c r="Q394" s="67">
        <v>33197675163.139229</v>
      </c>
      <c r="R394" s="67">
        <v>869033755688.75122</v>
      </c>
      <c r="S394" s="67">
        <v>206102135557.38501</v>
      </c>
      <c r="T394" s="67">
        <v>56957240610.804749</v>
      </c>
      <c r="U394" s="67">
        <v>328980172960.8103</v>
      </c>
      <c r="V394" s="67">
        <v>302245486617.01172</v>
      </c>
      <c r="W394" s="67">
        <v>8222603977.8754005</v>
      </c>
      <c r="X394" s="67">
        <v>2578164548.9430289</v>
      </c>
      <c r="Y394" s="67">
        <v>2138353091.420248</v>
      </c>
      <c r="Z394" s="67">
        <v>270633531083.33551</v>
      </c>
      <c r="AA394" s="67">
        <v>1500704389.1095681</v>
      </c>
      <c r="AB394" s="67">
        <v>0</v>
      </c>
      <c r="AC394" s="67">
        <v>341094373.35993379</v>
      </c>
      <c r="AD394" s="67">
        <v>2555228707.7694211</v>
      </c>
      <c r="AE394" s="67">
        <v>0</v>
      </c>
      <c r="AF394" s="67">
        <v>14275806445.19865</v>
      </c>
      <c r="AG394" s="67">
        <v>0</v>
      </c>
      <c r="AH394" s="67">
        <v>0</v>
      </c>
      <c r="AI394" s="67">
        <v>0</v>
      </c>
      <c r="AJ394" s="67">
        <v>8835469635793.0195</v>
      </c>
      <c r="AK394" s="67">
        <v>1494140159642.886</v>
      </c>
      <c r="AL394" s="67">
        <v>7382517401355.6592</v>
      </c>
      <c r="AM394" s="67">
        <v>15509125107531.74</v>
      </c>
      <c r="AN394" s="67">
        <v>16332251925927.15</v>
      </c>
      <c r="AO394" s="67">
        <v>629050386574.81689</v>
      </c>
      <c r="AP394" s="67">
        <v>507298698850.65881</v>
      </c>
      <c r="AQ394" s="67">
        <v>121751687724.1581</v>
      </c>
      <c r="AR394" s="67">
        <v>43153000000</v>
      </c>
      <c r="AS394" s="67">
        <v>184190000000</v>
      </c>
      <c r="AT394" s="67">
        <v>2094633938567.5061</v>
      </c>
      <c r="AU394" s="67">
        <v>1880406323476.9341</v>
      </c>
      <c r="AV394" s="67">
        <v>815217491617.19434</v>
      </c>
      <c r="AW394" s="67">
        <v>1065188831859.74</v>
      </c>
      <c r="AX394" s="67">
        <v>21703863293.02515</v>
      </c>
      <c r="AY394" s="67">
        <v>7395183954.6054764</v>
      </c>
      <c r="AZ394" s="67">
        <v>50428883717.179588</v>
      </c>
      <c r="BA394" s="67">
        <v>31132782581.732159</v>
      </c>
      <c r="BB394" s="67">
        <v>58432551795.236099</v>
      </c>
      <c r="BC394" s="67">
        <v>931731621.46465504</v>
      </c>
      <c r="BD394" s="67">
        <v>44202618127.329391</v>
      </c>
      <c r="BE394" s="67">
        <v>138679181971.31369</v>
      </c>
      <c r="BF394" s="67">
        <v>65714145421.718246</v>
      </c>
      <c r="BG394" s="67">
        <v>19675419875.38615</v>
      </c>
      <c r="BH394" s="67">
        <v>25526483248.710678</v>
      </c>
      <c r="BI394" s="67">
        <v>27763133425.4986</v>
      </c>
      <c r="BJ394" s="67">
        <v>2007263373.062217</v>
      </c>
      <c r="BK394" s="67">
        <v>1069951965.8990639</v>
      </c>
      <c r="BL394" s="67">
        <v>284311728.67485309</v>
      </c>
      <c r="BM394" s="67">
        <v>21433250193.8466</v>
      </c>
      <c r="BN394" s="67">
        <v>388928991.95031571</v>
      </c>
      <c r="BO394" s="67">
        <v>0</v>
      </c>
      <c r="BP394" s="67">
        <v>0</v>
      </c>
      <c r="BQ394" s="67">
        <v>82667102.081074283</v>
      </c>
      <c r="BR394" s="67">
        <v>0</v>
      </c>
      <c r="BS394" s="67">
        <v>2496760069.9844761</v>
      </c>
      <c r="BT394" s="67">
        <v>0</v>
      </c>
      <c r="BU394" s="67">
        <v>0</v>
      </c>
      <c r="BV394" s="67">
        <v>0</v>
      </c>
      <c r="BW394" s="67">
        <v>2827986875684.2349</v>
      </c>
      <c r="BX394" s="67">
        <v>359249898848.24982</v>
      </c>
      <c r="BY394" s="67">
        <v>2468736976835.9858</v>
      </c>
      <c r="BZ394" s="67">
        <v>5549313382797.8721</v>
      </c>
      <c r="CA394" s="67">
        <v>5690350382797.8721</v>
      </c>
    </row>
    <row r="395" spans="1:79">
      <c r="A395" t="s">
        <v>67</v>
      </c>
      <c r="B395" t="s">
        <v>153</v>
      </c>
      <c r="C395" s="67">
        <v>1997</v>
      </c>
      <c r="D395" t="s">
        <v>5392</v>
      </c>
      <c r="E395" s="67">
        <v>1307403263</v>
      </c>
      <c r="F395" s="67">
        <v>340441662649.29828</v>
      </c>
      <c r="G395" s="67">
        <v>206139160920.06381</v>
      </c>
      <c r="H395" s="67">
        <v>785577352702.94031</v>
      </c>
      <c r="I395" s="67">
        <v>7899102246577.5</v>
      </c>
      <c r="J395" s="67">
        <v>7617792156653.748</v>
      </c>
      <c r="K395" s="67">
        <v>53438037663.396561</v>
      </c>
      <c r="L395" s="67">
        <v>66048487786.166489</v>
      </c>
      <c r="M395" s="67">
        <v>26888301831.029419</v>
      </c>
      <c r="N395" s="67">
        <v>28411834705.417252</v>
      </c>
      <c r="O395" s="67">
        <v>96170331324.259949</v>
      </c>
      <c r="P395" s="67">
        <v>23434058396.856918</v>
      </c>
      <c r="Q395" s="67">
        <v>32896226197.367031</v>
      </c>
      <c r="R395" s="67">
        <v>677843270704.45642</v>
      </c>
      <c r="S395" s="67">
        <v>155133754200.20029</v>
      </c>
      <c r="T395" s="67">
        <v>54511433428.448036</v>
      </c>
      <c r="U395" s="67">
        <v>327511879319.21698</v>
      </c>
      <c r="V395" s="67">
        <v>176338382219.3985</v>
      </c>
      <c r="W395" s="67">
        <v>12333905966.813101</v>
      </c>
      <c r="X395" s="67">
        <v>2533525653.8527012</v>
      </c>
      <c r="Y395" s="67">
        <v>2077954292.3372159</v>
      </c>
      <c r="Z395" s="67">
        <v>140902606612.7645</v>
      </c>
      <c r="AA395" s="67">
        <v>1481809490.724843</v>
      </c>
      <c r="AB395" s="67">
        <v>0</v>
      </c>
      <c r="AC395" s="67">
        <v>336291511.72106218</v>
      </c>
      <c r="AD395" s="67">
        <v>2550575368.6552062</v>
      </c>
      <c r="AE395" s="67">
        <v>0</v>
      </c>
      <c r="AF395" s="67">
        <v>14121713322.529869</v>
      </c>
      <c r="AG395" s="67">
        <v>0</v>
      </c>
      <c r="AH395" s="67">
        <v>0</v>
      </c>
      <c r="AI395" s="67">
        <v>0</v>
      </c>
      <c r="AJ395" s="67">
        <v>9326135643500.668</v>
      </c>
      <c r="AK395" s="67">
        <v>1587988015826.178</v>
      </c>
      <c r="AL395" s="67">
        <v>7782699307634.2949</v>
      </c>
      <c r="AM395" s="67">
        <v>16070517499900.381</v>
      </c>
      <c r="AN395" s="67">
        <v>16840237519884.17</v>
      </c>
      <c r="AO395" s="67">
        <v>662328439200.24536</v>
      </c>
      <c r="AP395" s="67">
        <v>534135838064.71393</v>
      </c>
      <c r="AQ395" s="67">
        <v>128192601135.5314</v>
      </c>
      <c r="AR395" s="67">
        <v>49942000000</v>
      </c>
      <c r="AS395" s="67">
        <v>188486000000</v>
      </c>
      <c r="AT395" s="67">
        <v>2048186231978.894</v>
      </c>
      <c r="AU395" s="67">
        <v>1830432700926.5779</v>
      </c>
      <c r="AV395" s="67">
        <v>784801347069.49475</v>
      </c>
      <c r="AW395" s="67">
        <v>1045631353857.083</v>
      </c>
      <c r="AX395" s="67">
        <v>20768829961.250519</v>
      </c>
      <c r="AY395" s="67">
        <v>7903903481.9187651</v>
      </c>
      <c r="AZ395" s="67">
        <v>52084040519.943024</v>
      </c>
      <c r="BA395" s="67">
        <v>31781932859.934559</v>
      </c>
      <c r="BB395" s="67">
        <v>59804086194.002296</v>
      </c>
      <c r="BC395" s="67">
        <v>912461141.6599009</v>
      </c>
      <c r="BD395" s="67">
        <v>44498276893.607208</v>
      </c>
      <c r="BE395" s="67">
        <v>113431191301.0074</v>
      </c>
      <c r="BF395" s="67">
        <v>46849760417.683083</v>
      </c>
      <c r="BG395" s="67">
        <v>18065047892.410648</v>
      </c>
      <c r="BH395" s="67">
        <v>21392758603.603939</v>
      </c>
      <c r="BI395" s="67">
        <v>27123624387.309769</v>
      </c>
      <c r="BJ395" s="67">
        <v>1686270549.17677</v>
      </c>
      <c r="BK395" s="67">
        <v>842542776.236696</v>
      </c>
      <c r="BL395" s="67">
        <v>162933604.29011929</v>
      </c>
      <c r="BM395" s="67">
        <v>20666499939.696339</v>
      </c>
      <c r="BN395" s="67">
        <v>307466759.8748762</v>
      </c>
      <c r="BO395" s="67">
        <v>0</v>
      </c>
      <c r="BP395" s="67">
        <v>0</v>
      </c>
      <c r="BQ395" s="67">
        <v>118363466.61995611</v>
      </c>
      <c r="BR395" s="67">
        <v>0</v>
      </c>
      <c r="BS395" s="67">
        <v>3339547291.4150081</v>
      </c>
      <c r="BT395" s="67">
        <v>0</v>
      </c>
      <c r="BU395" s="67">
        <v>0</v>
      </c>
      <c r="BV395" s="67">
        <v>0</v>
      </c>
      <c r="BW395" s="67">
        <v>2973342126081.5181</v>
      </c>
      <c r="BX395" s="67">
        <v>379797160643.47083</v>
      </c>
      <c r="BY395" s="67">
        <v>2593544965438.0459</v>
      </c>
      <c r="BZ395" s="67">
        <v>5658743988561.665</v>
      </c>
      <c r="CA395" s="67">
        <v>5797287988561.665</v>
      </c>
    </row>
    <row r="396" spans="1:79">
      <c r="A396" t="s">
        <v>67</v>
      </c>
      <c r="B396" t="s">
        <v>153</v>
      </c>
      <c r="C396" s="67">
        <v>1998</v>
      </c>
      <c r="D396" t="s">
        <v>5393</v>
      </c>
      <c r="E396" s="67">
        <v>1333525279</v>
      </c>
      <c r="F396" s="67">
        <v>366447866255.22717</v>
      </c>
      <c r="G396" s="67">
        <v>199834989559.32819</v>
      </c>
      <c r="H396" s="67">
        <v>728986868994.06616</v>
      </c>
      <c r="I396" s="67">
        <v>7916592462166.415</v>
      </c>
      <c r="J396" s="67">
        <v>7619591910520.2451</v>
      </c>
      <c r="K396" s="67">
        <v>53653337299.122581</v>
      </c>
      <c r="L396" s="67">
        <v>65959690718.760437</v>
      </c>
      <c r="M396" s="67">
        <v>26968645015.190979</v>
      </c>
      <c r="N396" s="67">
        <v>28509269557.065689</v>
      </c>
      <c r="O396" s="67">
        <v>96557858283.359802</v>
      </c>
      <c r="P396" s="67">
        <v>23288862304.564571</v>
      </c>
      <c r="Q396" s="67">
        <v>35793033059.814697</v>
      </c>
      <c r="R396" s="67">
        <v>667831578729.51587</v>
      </c>
      <c r="S396" s="67">
        <v>155361871131.27161</v>
      </c>
      <c r="T396" s="67">
        <v>52921711970.705399</v>
      </c>
      <c r="U396" s="67">
        <v>356217219875.40308</v>
      </c>
      <c r="V396" s="67">
        <v>176062567722.4986</v>
      </c>
      <c r="W396" s="67">
        <v>12333905966.813101</v>
      </c>
      <c r="X396" s="67">
        <v>2500571530.0725551</v>
      </c>
      <c r="Y396" s="67">
        <v>2010132039.3856699</v>
      </c>
      <c r="Z396" s="67">
        <v>140902461758.3013</v>
      </c>
      <c r="AA396" s="67">
        <v>1464534155.058809</v>
      </c>
      <c r="AB396" s="67">
        <v>0</v>
      </c>
      <c r="AC396" s="67">
        <v>332783134.44840813</v>
      </c>
      <c r="AD396" s="67">
        <v>2544112397.6632419</v>
      </c>
      <c r="AE396" s="67">
        <v>0</v>
      </c>
      <c r="AF396" s="67">
        <v>13974066740.755461</v>
      </c>
      <c r="AG396" s="67">
        <v>0</v>
      </c>
      <c r="AH396" s="67">
        <v>0</v>
      </c>
      <c r="AI396" s="67">
        <v>0</v>
      </c>
      <c r="AJ396" s="67">
        <v>9816960854678.4121</v>
      </c>
      <c r="AK396" s="67">
        <v>1688019443536.6121</v>
      </c>
      <c r="AL396" s="67">
        <v>8175802889926.5254</v>
      </c>
      <c r="AM396" s="67">
        <v>16719359921632.199</v>
      </c>
      <c r="AN396" s="67">
        <v>17435400117747.17</v>
      </c>
      <c r="AO396" s="67">
        <v>634318927815.44373</v>
      </c>
      <c r="AP396" s="67">
        <v>511547522431.80933</v>
      </c>
      <c r="AQ396" s="67">
        <v>122771405383.6342</v>
      </c>
      <c r="AR396" s="67">
        <v>54490000000</v>
      </c>
      <c r="AS396" s="67">
        <v>193623000000</v>
      </c>
      <c r="AT396" s="67">
        <v>1988851520360.2891</v>
      </c>
      <c r="AU396" s="67">
        <v>1768571871273.0349</v>
      </c>
      <c r="AV396" s="67">
        <v>756090413056.26672</v>
      </c>
      <c r="AW396" s="67">
        <v>1012481458216.769</v>
      </c>
      <c r="AX396" s="67">
        <v>20482776122.031109</v>
      </c>
      <c r="AY396" s="67">
        <v>7981361616.5548077</v>
      </c>
      <c r="AZ396" s="67">
        <v>53294507439.677757</v>
      </c>
      <c r="BA396" s="67">
        <v>32151789846.049549</v>
      </c>
      <c r="BB396" s="67">
        <v>60840721739.043472</v>
      </c>
      <c r="BC396" s="67">
        <v>943846311.22922838</v>
      </c>
      <c r="BD396" s="67">
        <v>44584646012.667297</v>
      </c>
      <c r="BE396" s="67">
        <v>84910177181.873184</v>
      </c>
      <c r="BF396" s="67">
        <v>24992680592.843529</v>
      </c>
      <c r="BG396" s="67">
        <v>18925371003.756969</v>
      </c>
      <c r="BH396" s="67">
        <v>5161099871.755724</v>
      </c>
      <c r="BI396" s="67">
        <v>35831025713.516953</v>
      </c>
      <c r="BJ396" s="67">
        <v>1503765397.2662771</v>
      </c>
      <c r="BK396" s="67">
        <v>445191048.77405488</v>
      </c>
      <c r="BL396" s="67">
        <v>88343026.810428306</v>
      </c>
      <c r="BM396" s="67">
        <v>30976144297.944511</v>
      </c>
      <c r="BN396" s="67">
        <v>290906302.1729514</v>
      </c>
      <c r="BO396" s="67">
        <v>0</v>
      </c>
      <c r="BP396" s="67">
        <v>0</v>
      </c>
      <c r="BQ396" s="67">
        <v>132405518.9448095</v>
      </c>
      <c r="BR396" s="67">
        <v>0</v>
      </c>
      <c r="BS396" s="67">
        <v>2394270121.6039209</v>
      </c>
      <c r="BT396" s="67">
        <v>0</v>
      </c>
      <c r="BU396" s="67">
        <v>0</v>
      </c>
      <c r="BV396" s="67">
        <v>0</v>
      </c>
      <c r="BW396" s="67">
        <v>2968344405377.667</v>
      </c>
      <c r="BX396" s="67">
        <v>379393057304.37091</v>
      </c>
      <c r="BY396" s="67">
        <v>2588951348073.2959</v>
      </c>
      <c r="BZ396" s="67">
        <v>5537292030735.2734</v>
      </c>
      <c r="CA396" s="67">
        <v>5676425030735.2734</v>
      </c>
    </row>
    <row r="397" spans="1:79">
      <c r="A397" t="s">
        <v>67</v>
      </c>
      <c r="B397" t="s">
        <v>153</v>
      </c>
      <c r="C397" s="67">
        <v>1999</v>
      </c>
      <c r="D397" t="s">
        <v>5394</v>
      </c>
      <c r="E397" s="67">
        <v>1359762908</v>
      </c>
      <c r="F397" s="67">
        <v>398566681907.88977</v>
      </c>
      <c r="G397" s="67">
        <v>220527243416.59799</v>
      </c>
      <c r="H397" s="67">
        <v>730478372421.03882</v>
      </c>
      <c r="I397" s="67">
        <v>7928706080927.1768</v>
      </c>
      <c r="J397" s="67">
        <v>7627792052665.1348</v>
      </c>
      <c r="K397" s="67">
        <v>53868636934.848579</v>
      </c>
      <c r="L397" s="67">
        <v>65870898799.260193</v>
      </c>
      <c r="M397" s="67">
        <v>27048988199.352551</v>
      </c>
      <c r="N397" s="67">
        <v>28606704408.71413</v>
      </c>
      <c r="O397" s="67">
        <v>96945385242.459671</v>
      </c>
      <c r="P397" s="67">
        <v>23043427917.260971</v>
      </c>
      <c r="Q397" s="67">
        <v>35979190145.079941</v>
      </c>
      <c r="R397" s="67">
        <v>656490842512.1676</v>
      </c>
      <c r="S397" s="67">
        <v>144068200830.41669</v>
      </c>
      <c r="T397" s="67">
        <v>55249007439.619972</v>
      </c>
      <c r="U397" s="67">
        <v>354720957439.92468</v>
      </c>
      <c r="V397" s="67">
        <v>175785843496.52109</v>
      </c>
      <c r="W397" s="67">
        <v>12333905966.813101</v>
      </c>
      <c r="X397" s="67">
        <v>2465225574.7277188</v>
      </c>
      <c r="Y397" s="67">
        <v>1951360974.373476</v>
      </c>
      <c r="Z397" s="67">
        <v>140902275268.07431</v>
      </c>
      <c r="AA397" s="67">
        <v>1443317883.44396</v>
      </c>
      <c r="AB397" s="67">
        <v>0</v>
      </c>
      <c r="AC397" s="67">
        <v>326986526.93618381</v>
      </c>
      <c r="AD397" s="67">
        <v>2537390907.8315992</v>
      </c>
      <c r="AE397" s="67">
        <v>0</v>
      </c>
      <c r="AF397" s="67">
        <v>13825380394.320669</v>
      </c>
      <c r="AG397" s="67">
        <v>0</v>
      </c>
      <c r="AH397" s="67">
        <v>0</v>
      </c>
      <c r="AI397" s="67">
        <v>0</v>
      </c>
      <c r="AJ397" s="67">
        <v>10284147609803.711</v>
      </c>
      <c r="AK397" s="67">
        <v>1775791456145.9231</v>
      </c>
      <c r="AL397" s="67">
        <v>8561261517584.3906</v>
      </c>
      <c r="AM397" s="67">
        <v>17335421008703.289</v>
      </c>
      <c r="AN397" s="67">
        <v>18033779639284.91</v>
      </c>
      <c r="AO397" s="67">
        <v>657284361768.06238</v>
      </c>
      <c r="AP397" s="67">
        <v>530068033683.92133</v>
      </c>
      <c r="AQ397" s="67">
        <v>127216328084.1411</v>
      </c>
      <c r="AR397" s="67">
        <v>63206000000</v>
      </c>
      <c r="AS397" s="67">
        <v>203184000000</v>
      </c>
      <c r="AT397" s="67">
        <v>2082096809893.6621</v>
      </c>
      <c r="AU397" s="67">
        <v>1860579417125.7339</v>
      </c>
      <c r="AV397" s="67">
        <v>799186566020.81799</v>
      </c>
      <c r="AW397" s="67">
        <v>1061392851104.916</v>
      </c>
      <c r="AX397" s="67">
        <v>23670702695.97905</v>
      </c>
      <c r="AY397" s="67">
        <v>8347109875.4501867</v>
      </c>
      <c r="AZ397" s="67">
        <v>55151246703.912666</v>
      </c>
      <c r="BA397" s="67">
        <v>32644722252.679749</v>
      </c>
      <c r="BB397" s="67">
        <v>62080572340.049072</v>
      </c>
      <c r="BC397" s="67">
        <v>1026072153.603649</v>
      </c>
      <c r="BD397" s="67">
        <v>38596966746.25351</v>
      </c>
      <c r="BE397" s="67">
        <v>83732618841.173401</v>
      </c>
      <c r="BF397" s="67">
        <v>32771730169.826721</v>
      </c>
      <c r="BG397" s="67">
        <v>20908148181.574188</v>
      </c>
      <c r="BH397" s="67">
        <v>0</v>
      </c>
      <c r="BI397" s="67">
        <v>30052740489.77248</v>
      </c>
      <c r="BJ397" s="67">
        <v>1238438426.973922</v>
      </c>
      <c r="BK397" s="67">
        <v>352974818.14644969</v>
      </c>
      <c r="BL397" s="67">
        <v>83891344.712070763</v>
      </c>
      <c r="BM397" s="67">
        <v>25449883155.57864</v>
      </c>
      <c r="BN397" s="67">
        <v>238880128.9285351</v>
      </c>
      <c r="BO397" s="67">
        <v>0</v>
      </c>
      <c r="BP397" s="67">
        <v>0</v>
      </c>
      <c r="BQ397" s="67">
        <v>132211945.9758299</v>
      </c>
      <c r="BR397" s="67">
        <v>0</v>
      </c>
      <c r="BS397" s="67">
        <v>2556460669.4570389</v>
      </c>
      <c r="BT397" s="67">
        <v>0</v>
      </c>
      <c r="BU397" s="67">
        <v>0</v>
      </c>
      <c r="BV397" s="67">
        <v>0</v>
      </c>
      <c r="BW397" s="67">
        <v>3108085551461.0518</v>
      </c>
      <c r="BX397" s="67">
        <v>399416291313.54657</v>
      </c>
      <c r="BY397" s="67">
        <v>2708669260147.5049</v>
      </c>
      <c r="BZ397" s="67">
        <v>5791221341963.9492</v>
      </c>
      <c r="CA397" s="67">
        <v>5931199341963.9492</v>
      </c>
    </row>
    <row r="398" spans="1:79">
      <c r="A398" t="s">
        <v>67</v>
      </c>
      <c r="B398" t="s">
        <v>153</v>
      </c>
      <c r="C398" s="67">
        <v>2000</v>
      </c>
      <c r="D398" t="s">
        <v>5395</v>
      </c>
      <c r="E398" s="67">
        <v>1386532797</v>
      </c>
      <c r="F398" s="67">
        <v>429284755336.80511</v>
      </c>
      <c r="G398" s="67">
        <v>239665232766.9418</v>
      </c>
      <c r="H398" s="67">
        <v>723009283786.39868</v>
      </c>
      <c r="I398" s="67">
        <v>7914404131120.3027</v>
      </c>
      <c r="J398" s="67">
        <v>7621828540991.0801</v>
      </c>
      <c r="K398" s="67">
        <v>54083936570.574577</v>
      </c>
      <c r="L398" s="67">
        <v>65782101731.854134</v>
      </c>
      <c r="M398" s="67">
        <v>27148097217.43679</v>
      </c>
      <c r="N398" s="67">
        <v>28767813065.445061</v>
      </c>
      <c r="O398" s="67">
        <v>97599883573.932388</v>
      </c>
      <c r="P398" s="67">
        <v>22768895870.483139</v>
      </c>
      <c r="Q398" s="67">
        <v>32456802777.246368</v>
      </c>
      <c r="R398" s="67">
        <v>730462713292.54675</v>
      </c>
      <c r="S398" s="67">
        <v>173938926138.91629</v>
      </c>
      <c r="T398" s="67">
        <v>62750528785.148849</v>
      </c>
      <c r="U398" s="67">
        <v>353169942746.07532</v>
      </c>
      <c r="V398" s="67">
        <v>169514764468.01459</v>
      </c>
      <c r="W398" s="67">
        <v>6331405062.9640579</v>
      </c>
      <c r="X398" s="67">
        <v>2435017627.9292498</v>
      </c>
      <c r="Y398" s="67">
        <v>1889704380.7811611</v>
      </c>
      <c r="Z398" s="67">
        <v>140901067324.33081</v>
      </c>
      <c r="AA398" s="67">
        <v>1427716095.920573</v>
      </c>
      <c r="AB398" s="67">
        <v>0</v>
      </c>
      <c r="AC398" s="67">
        <v>322749029.04263538</v>
      </c>
      <c r="AD398" s="67">
        <v>2530410899.1602778</v>
      </c>
      <c r="AE398" s="67">
        <v>0</v>
      </c>
      <c r="AF398" s="67">
        <v>13676694047.88588</v>
      </c>
      <c r="AG398" s="67">
        <v>0</v>
      </c>
      <c r="AH398" s="67">
        <v>0</v>
      </c>
      <c r="AI398" s="67">
        <v>0</v>
      </c>
      <c r="AJ398" s="67">
        <v>10788067629947.25</v>
      </c>
      <c r="AK398" s="67">
        <v>1874046008067.0049</v>
      </c>
      <c r="AL398" s="67">
        <v>8972116056120.4258</v>
      </c>
      <c r="AM398" s="67">
        <v>18006005961342.559</v>
      </c>
      <c r="AN398" s="67">
        <v>18676588590295.922</v>
      </c>
      <c r="AO398" s="67">
        <v>662205182876.53406</v>
      </c>
      <c r="AP398" s="67">
        <v>534036437803.65649</v>
      </c>
      <c r="AQ398" s="67">
        <v>128168745072.87759</v>
      </c>
      <c r="AR398" s="67">
        <v>71945000000</v>
      </c>
      <c r="AS398" s="67">
        <v>210069000000</v>
      </c>
      <c r="AT398" s="67">
        <v>1979357179580.0039</v>
      </c>
      <c r="AU398" s="67">
        <v>1818643222749.729</v>
      </c>
      <c r="AV398" s="67">
        <v>774449873903.10596</v>
      </c>
      <c r="AW398" s="67">
        <v>1044193348846.624</v>
      </c>
      <c r="AX398" s="67">
        <v>21426539691.276409</v>
      </c>
      <c r="AY398" s="67">
        <v>8650022404.7893524</v>
      </c>
      <c r="AZ398" s="67">
        <v>6277391093.2068176</v>
      </c>
      <c r="BA398" s="67">
        <v>33357697813.473721</v>
      </c>
      <c r="BB398" s="67">
        <v>63531131692.995773</v>
      </c>
      <c r="BC398" s="67">
        <v>1197745281.5300879</v>
      </c>
      <c r="BD398" s="67">
        <v>26273428853.00256</v>
      </c>
      <c r="BE398" s="67">
        <v>175788309989.01639</v>
      </c>
      <c r="BF398" s="67">
        <v>87257570272.859695</v>
      </c>
      <c r="BG398" s="67">
        <v>34104575201.578831</v>
      </c>
      <c r="BH398" s="67">
        <v>26092773783.153709</v>
      </c>
      <c r="BI398" s="67">
        <v>28333390731.424122</v>
      </c>
      <c r="BJ398" s="67">
        <v>1429651025.160017</v>
      </c>
      <c r="BK398" s="67">
        <v>476069712.8122232</v>
      </c>
      <c r="BL398" s="67">
        <v>30504018.553122211</v>
      </c>
      <c r="BM398" s="67">
        <v>23413382816.63345</v>
      </c>
      <c r="BN398" s="67">
        <v>190708388.66721281</v>
      </c>
      <c r="BO398" s="67">
        <v>0</v>
      </c>
      <c r="BP398" s="67">
        <v>0</v>
      </c>
      <c r="BQ398" s="67">
        <v>89065955.5971791</v>
      </c>
      <c r="BR398" s="67">
        <v>0</v>
      </c>
      <c r="BS398" s="67">
        <v>2704008814.0009189</v>
      </c>
      <c r="BT398" s="67">
        <v>0</v>
      </c>
      <c r="BU398" s="67">
        <v>0</v>
      </c>
      <c r="BV398" s="67">
        <v>0</v>
      </c>
      <c r="BW398" s="67">
        <v>3358256164754.312</v>
      </c>
      <c r="BX398" s="67">
        <v>402275009439.69202</v>
      </c>
      <c r="BY398" s="67">
        <v>2955981155314.6201</v>
      </c>
      <c r="BZ398" s="67">
        <v>6037482837199.8672</v>
      </c>
      <c r="CA398" s="67">
        <v>6175606837199.8672</v>
      </c>
    </row>
    <row r="399" spans="1:79">
      <c r="A399" t="s">
        <v>67</v>
      </c>
      <c r="B399" t="s">
        <v>153</v>
      </c>
      <c r="C399" s="67">
        <v>2001</v>
      </c>
      <c r="D399" t="s">
        <v>5396</v>
      </c>
      <c r="E399" s="67">
        <v>1413735464</v>
      </c>
      <c r="F399" s="67">
        <v>468320207793.73859</v>
      </c>
      <c r="G399" s="67">
        <v>260436739770.78821</v>
      </c>
      <c r="H399" s="67">
        <v>707013123253.32532</v>
      </c>
      <c r="I399" s="67">
        <v>7902432840538.0645</v>
      </c>
      <c r="J399" s="67">
        <v>7611228019264.8887</v>
      </c>
      <c r="K399" s="67">
        <v>54193007806.856934</v>
      </c>
      <c r="L399" s="67">
        <v>65693309812.353882</v>
      </c>
      <c r="M399" s="67">
        <v>27174052427.064251</v>
      </c>
      <c r="N399" s="67">
        <v>28752306262.515579</v>
      </c>
      <c r="O399" s="67">
        <v>97536060989.873489</v>
      </c>
      <c r="P399" s="67">
        <v>22412197795.461639</v>
      </c>
      <c r="Q399" s="67">
        <v>31727736672.13842</v>
      </c>
      <c r="R399" s="67">
        <v>855048439990.24438</v>
      </c>
      <c r="S399" s="67">
        <v>170145602398.5563</v>
      </c>
      <c r="T399" s="67">
        <v>65690484681.661263</v>
      </c>
      <c r="U399" s="67">
        <v>400595387074.9162</v>
      </c>
      <c r="V399" s="67">
        <v>358786919041.33423</v>
      </c>
      <c r="W399" s="67">
        <v>6331405062.9640579</v>
      </c>
      <c r="X399" s="67">
        <v>2406758580.924232</v>
      </c>
      <c r="Y399" s="67">
        <v>1736796028.67222</v>
      </c>
      <c r="Z399" s="67">
        <v>330506359895.28717</v>
      </c>
      <c r="AA399" s="67">
        <v>1434464273.915117</v>
      </c>
      <c r="AB399" s="67">
        <v>0</v>
      </c>
      <c r="AC399" s="67">
        <v>318926740.41398269</v>
      </c>
      <c r="AD399" s="67">
        <v>2525240522.3667068</v>
      </c>
      <c r="AE399" s="67">
        <v>0</v>
      </c>
      <c r="AF399" s="67">
        <v>13526967936.79071</v>
      </c>
      <c r="AG399" s="67">
        <v>0</v>
      </c>
      <c r="AH399" s="67">
        <v>0</v>
      </c>
      <c r="AI399" s="67">
        <v>0</v>
      </c>
      <c r="AJ399" s="67">
        <v>11067814339260.689</v>
      </c>
      <c r="AK399" s="67">
        <v>1929182028744.5339</v>
      </c>
      <c r="AL399" s="67">
        <v>9202982564452.002</v>
      </c>
      <c r="AM399" s="67">
        <v>18573131711462.359</v>
      </c>
      <c r="AN399" s="67">
        <v>19207673456791.512</v>
      </c>
      <c r="AO399" s="67">
        <v>655810360007.66956</v>
      </c>
      <c r="AP399" s="67">
        <v>528879322586.83032</v>
      </c>
      <c r="AQ399" s="67">
        <v>126931037420.83929</v>
      </c>
      <c r="AR399" s="67">
        <v>81081000000</v>
      </c>
      <c r="AS399" s="67">
        <v>214564000000</v>
      </c>
      <c r="AT399" s="67">
        <v>1870428111166.292</v>
      </c>
      <c r="AU399" s="67">
        <v>1717871378099.3511</v>
      </c>
      <c r="AV399" s="67">
        <v>742412228812.24475</v>
      </c>
      <c r="AW399" s="67">
        <v>975459149287.1062</v>
      </c>
      <c r="AX399" s="67">
        <v>21765573995.45433</v>
      </c>
      <c r="AY399" s="67">
        <v>8888641092.0520306</v>
      </c>
      <c r="AZ399" s="67">
        <v>5982878450.6556101</v>
      </c>
      <c r="BA399" s="67">
        <v>31321590252.074799</v>
      </c>
      <c r="BB399" s="67">
        <v>64553703939.249046</v>
      </c>
      <c r="BC399" s="67">
        <v>1342263755.549134</v>
      </c>
      <c r="BD399" s="67">
        <v>18702081581.90654</v>
      </c>
      <c r="BE399" s="67">
        <v>207174625375.5892</v>
      </c>
      <c r="BF399" s="67">
        <v>67144499227.017212</v>
      </c>
      <c r="BG399" s="67">
        <v>40989984346.492577</v>
      </c>
      <c r="BH399" s="67">
        <v>62925077343.01696</v>
      </c>
      <c r="BI399" s="67">
        <v>36115064459.062401</v>
      </c>
      <c r="BJ399" s="67">
        <v>1277792327.743468</v>
      </c>
      <c r="BK399" s="67">
        <v>340064932.25455278</v>
      </c>
      <c r="BL399" s="67">
        <v>19653159.55728887</v>
      </c>
      <c r="BM399" s="67">
        <v>32350121612.626671</v>
      </c>
      <c r="BN399" s="67">
        <v>148128940.2319597</v>
      </c>
      <c r="BO399" s="67">
        <v>0</v>
      </c>
      <c r="BP399" s="67">
        <v>0</v>
      </c>
      <c r="BQ399" s="67">
        <v>67047383.10012126</v>
      </c>
      <c r="BR399" s="67">
        <v>0</v>
      </c>
      <c r="BS399" s="67">
        <v>1912256103.548342</v>
      </c>
      <c r="BT399" s="67">
        <v>0</v>
      </c>
      <c r="BU399" s="67">
        <v>0</v>
      </c>
      <c r="BV399" s="67">
        <v>0</v>
      </c>
      <c r="BW399" s="67">
        <v>3349328244064.938</v>
      </c>
      <c r="BX399" s="67">
        <v>404631084765.33917</v>
      </c>
      <c r="BY399" s="67">
        <v>2944697159299.5981</v>
      </c>
      <c r="BZ399" s="67">
        <v>5949258340614.4883</v>
      </c>
      <c r="CA399" s="67">
        <v>6082741340614.4883</v>
      </c>
    </row>
    <row r="400" spans="1:79">
      <c r="A400" t="s">
        <v>67</v>
      </c>
      <c r="B400" t="s">
        <v>153</v>
      </c>
      <c r="C400" s="67">
        <v>2002</v>
      </c>
      <c r="D400" t="s">
        <v>5397</v>
      </c>
      <c r="E400" s="67">
        <v>1440158557</v>
      </c>
      <c r="F400" s="67">
        <v>506774571319.23962</v>
      </c>
      <c r="G400" s="67">
        <v>333862593010.07813</v>
      </c>
      <c r="H400" s="67">
        <v>735626054003.64954</v>
      </c>
      <c r="I400" s="67">
        <v>7910617402723.626</v>
      </c>
      <c r="J400" s="67">
        <v>7609034035442.6289</v>
      </c>
      <c r="K400" s="67">
        <v>54302079043.139267</v>
      </c>
      <c r="L400" s="67">
        <v>65604512744.947807</v>
      </c>
      <c r="M400" s="67">
        <v>27218773470.614399</v>
      </c>
      <c r="N400" s="67">
        <v>28800473264.668579</v>
      </c>
      <c r="O400" s="67">
        <v>97739209778.187439</v>
      </c>
      <c r="P400" s="67">
        <v>22002480096.572079</v>
      </c>
      <c r="Q400" s="67">
        <v>32985410893.57143</v>
      </c>
      <c r="R400" s="67">
        <v>865460479940.68677</v>
      </c>
      <c r="S400" s="67">
        <v>176403497641.16391</v>
      </c>
      <c r="T400" s="67">
        <v>67689223829.792908</v>
      </c>
      <c r="U400" s="67">
        <v>398903921085.44672</v>
      </c>
      <c r="V400" s="67">
        <v>358511160073.22223</v>
      </c>
      <c r="W400" s="67">
        <v>6331405062.9640579</v>
      </c>
      <c r="X400" s="67">
        <v>2378056602.147974</v>
      </c>
      <c r="Y400" s="67">
        <v>1645544270.1555941</v>
      </c>
      <c r="Z400" s="67">
        <v>330505565649.55823</v>
      </c>
      <c r="AA400" s="67">
        <v>1441212451.909662</v>
      </c>
      <c r="AB400" s="67">
        <v>0</v>
      </c>
      <c r="AC400" s="67">
        <v>314725261.92819101</v>
      </c>
      <c r="AD400" s="67">
        <v>2519488478.1838589</v>
      </c>
      <c r="AE400" s="67">
        <v>0</v>
      </c>
      <c r="AF400" s="67">
        <v>13375162296.374769</v>
      </c>
      <c r="AG400" s="67">
        <v>0</v>
      </c>
      <c r="AH400" s="67">
        <v>0</v>
      </c>
      <c r="AI400" s="67">
        <v>0</v>
      </c>
      <c r="AJ400" s="67">
        <v>11346365665659.83</v>
      </c>
      <c r="AK400" s="67">
        <v>1985522264597.301</v>
      </c>
      <c r="AL400" s="67">
        <v>9432238038882.6582</v>
      </c>
      <c r="AM400" s="67">
        <v>19072460439909.969</v>
      </c>
      <c r="AN400" s="67">
        <v>19659861150166.988</v>
      </c>
      <c r="AO400" s="67">
        <v>662868493553.28198</v>
      </c>
      <c r="AP400" s="67">
        <v>534571365768.77582</v>
      </c>
      <c r="AQ400" s="67">
        <v>128297127784.5062</v>
      </c>
      <c r="AR400" s="67">
        <v>108118000000</v>
      </c>
      <c r="AS400" s="67">
        <v>232692000000</v>
      </c>
      <c r="AT400" s="67">
        <v>1813096305584.7161</v>
      </c>
      <c r="AU400" s="67">
        <v>1658986516097.0601</v>
      </c>
      <c r="AV400" s="67">
        <v>710442198299.51428</v>
      </c>
      <c r="AW400" s="67">
        <v>948544317797.54517</v>
      </c>
      <c r="AX400" s="67">
        <v>24201288959.381069</v>
      </c>
      <c r="AY400" s="67">
        <v>9400544010.9420052</v>
      </c>
      <c r="AZ400" s="67">
        <v>3417712210.1327891</v>
      </c>
      <c r="BA400" s="67">
        <v>29949128886.577</v>
      </c>
      <c r="BB400" s="67">
        <v>65115847989.791367</v>
      </c>
      <c r="BC400" s="67">
        <v>1482983150.336724</v>
      </c>
      <c r="BD400" s="67">
        <v>20542284280.49509</v>
      </c>
      <c r="BE400" s="67">
        <v>199563317253.0112</v>
      </c>
      <c r="BF400" s="67">
        <v>77683163304.578705</v>
      </c>
      <c r="BG400" s="67">
        <v>46425999834.556396</v>
      </c>
      <c r="BH400" s="67">
        <v>38992472286.424156</v>
      </c>
      <c r="BI400" s="67">
        <v>36461681827.451912</v>
      </c>
      <c r="BJ400" s="67">
        <v>733719546.50309575</v>
      </c>
      <c r="BK400" s="67">
        <v>348015323.24834877</v>
      </c>
      <c r="BL400" s="67">
        <v>3.5042443386766903E-2</v>
      </c>
      <c r="BM400" s="67">
        <v>33733991792.971409</v>
      </c>
      <c r="BN400" s="67">
        <v>143644644.3344858</v>
      </c>
      <c r="BO400" s="67">
        <v>0</v>
      </c>
      <c r="BP400" s="67">
        <v>0</v>
      </c>
      <c r="BQ400" s="67">
        <v>74326266.782623827</v>
      </c>
      <c r="BR400" s="67">
        <v>0</v>
      </c>
      <c r="BS400" s="67">
        <v>1427984253.576905</v>
      </c>
      <c r="BT400" s="67">
        <v>0</v>
      </c>
      <c r="BU400" s="67">
        <v>0</v>
      </c>
      <c r="BV400" s="67">
        <v>0</v>
      </c>
      <c r="BW400" s="67">
        <v>3349607414562.8579</v>
      </c>
      <c r="BX400" s="67">
        <v>407041498701.61151</v>
      </c>
      <c r="BY400" s="67">
        <v>2942565915861.2471</v>
      </c>
      <c r="BZ400" s="67">
        <v>5900561530953.8672</v>
      </c>
      <c r="CA400" s="67">
        <v>6025135530953.8672</v>
      </c>
    </row>
    <row r="401" spans="1:79">
      <c r="A401" t="s">
        <v>67</v>
      </c>
      <c r="B401" t="s">
        <v>153</v>
      </c>
      <c r="C401" s="67">
        <v>2003</v>
      </c>
      <c r="D401" t="s">
        <v>5398</v>
      </c>
      <c r="E401" s="67">
        <v>1465781097</v>
      </c>
      <c r="F401" s="67">
        <v>548642074539.25061</v>
      </c>
      <c r="G401" s="67">
        <v>437508262293.2981</v>
      </c>
      <c r="H401" s="67">
        <v>823657326441.83264</v>
      </c>
      <c r="I401" s="67">
        <v>7910395674306.2002</v>
      </c>
      <c r="J401" s="67">
        <v>7596124963112.29</v>
      </c>
      <c r="K401" s="67">
        <v>54411150279.421623</v>
      </c>
      <c r="L401" s="67">
        <v>65515815910.722366</v>
      </c>
      <c r="M401" s="67">
        <v>27263494514.164539</v>
      </c>
      <c r="N401" s="67">
        <v>28848640266.82159</v>
      </c>
      <c r="O401" s="67">
        <v>97942358566.501373</v>
      </c>
      <c r="P401" s="67">
        <v>21546792491.40469</v>
      </c>
      <c r="Q401" s="67">
        <v>37123098581.995461</v>
      </c>
      <c r="R401" s="67">
        <v>923426147226.66382</v>
      </c>
      <c r="S401" s="67">
        <v>194908376636.98889</v>
      </c>
      <c r="T401" s="67">
        <v>75280424891.212296</v>
      </c>
      <c r="U401" s="67">
        <v>397106412241.29163</v>
      </c>
      <c r="V401" s="67">
        <v>358255152036.13928</v>
      </c>
      <c r="W401" s="67">
        <v>6331405062.9640579</v>
      </c>
      <c r="X401" s="67">
        <v>2350151900.559947</v>
      </c>
      <c r="Y401" s="67">
        <v>1551826247.8952761</v>
      </c>
      <c r="Z401" s="67">
        <v>330505357882.34778</v>
      </c>
      <c r="AA401" s="67">
        <v>1447960629.904207</v>
      </c>
      <c r="AB401" s="67">
        <v>0</v>
      </c>
      <c r="AC401" s="67">
        <v>314663594.8725431</v>
      </c>
      <c r="AD401" s="67">
        <v>2512754062.4102321</v>
      </c>
      <c r="AE401" s="67">
        <v>0</v>
      </c>
      <c r="AF401" s="67">
        <v>13241032655.18535</v>
      </c>
      <c r="AG401" s="67">
        <v>0</v>
      </c>
      <c r="AH401" s="67">
        <v>0</v>
      </c>
      <c r="AI401" s="67">
        <v>0</v>
      </c>
      <c r="AJ401" s="67">
        <v>11611349784853.15</v>
      </c>
      <c r="AK401" s="67">
        <v>2044751278843.2151</v>
      </c>
      <c r="AL401" s="67">
        <v>9643332591288.1992</v>
      </c>
      <c r="AM401" s="67">
        <v>19561484900884.711</v>
      </c>
      <c r="AN401" s="67">
        <v>20125369982010.391</v>
      </c>
      <c r="AO401" s="67">
        <v>732936268271.03491</v>
      </c>
      <c r="AP401" s="67">
        <v>591077635702.44751</v>
      </c>
      <c r="AQ401" s="67">
        <v>141858632568.5874</v>
      </c>
      <c r="AR401" s="67">
        <v>147682000000</v>
      </c>
      <c r="AS401" s="67">
        <v>272218000000</v>
      </c>
      <c r="AT401" s="67">
        <v>2100285602037.03</v>
      </c>
      <c r="AU401" s="67">
        <v>1920457923242.3799</v>
      </c>
      <c r="AV401" s="67">
        <v>823721547191.27551</v>
      </c>
      <c r="AW401" s="67">
        <v>1096736376051.104</v>
      </c>
      <c r="AX401" s="67">
        <v>26845628560.016071</v>
      </c>
      <c r="AY401" s="67">
        <v>10642680249.36097</v>
      </c>
      <c r="AZ401" s="67">
        <v>4543226814.0719805</v>
      </c>
      <c r="BA401" s="67">
        <v>29147478814.055759</v>
      </c>
      <c r="BB401" s="67">
        <v>65911999456.711723</v>
      </c>
      <c r="BC401" s="67">
        <v>18843437033.398071</v>
      </c>
      <c r="BD401" s="67">
        <v>23893227867.036171</v>
      </c>
      <c r="BE401" s="67">
        <v>245362189457.0892</v>
      </c>
      <c r="BF401" s="67">
        <v>89311296596.612274</v>
      </c>
      <c r="BG401" s="67">
        <v>59088335708.058762</v>
      </c>
      <c r="BH401" s="67">
        <v>51426023232.437431</v>
      </c>
      <c r="BI401" s="67">
        <v>45536533919.980751</v>
      </c>
      <c r="BJ401" s="67">
        <v>384549667.48923922</v>
      </c>
      <c r="BK401" s="67">
        <v>451752101.03055769</v>
      </c>
      <c r="BL401" s="67">
        <v>1.7995557701040391E-2</v>
      </c>
      <c r="BM401" s="67">
        <v>42352934901.300659</v>
      </c>
      <c r="BN401" s="67">
        <v>233099135.7949844</v>
      </c>
      <c r="BO401" s="67">
        <v>0</v>
      </c>
      <c r="BP401" s="67">
        <v>0</v>
      </c>
      <c r="BQ401" s="67">
        <v>105806489.6471166</v>
      </c>
      <c r="BR401" s="67">
        <v>0</v>
      </c>
      <c r="BS401" s="67">
        <v>2008391624.7002001</v>
      </c>
      <c r="BT401" s="67">
        <v>0</v>
      </c>
      <c r="BU401" s="67">
        <v>0</v>
      </c>
      <c r="BV401" s="67">
        <v>0</v>
      </c>
      <c r="BW401" s="67">
        <v>3884173036517.417</v>
      </c>
      <c r="BX401" s="67">
        <v>473132329016.86432</v>
      </c>
      <c r="BY401" s="67">
        <v>3411040707500.5518</v>
      </c>
      <c r="BZ401" s="67">
        <v>6838221096282.5713</v>
      </c>
      <c r="CA401" s="67">
        <v>6962757096282.5713</v>
      </c>
    </row>
    <row r="402" spans="1:79">
      <c r="A402" t="s">
        <v>67</v>
      </c>
      <c r="B402" t="s">
        <v>153</v>
      </c>
      <c r="C402" s="67">
        <v>2004</v>
      </c>
      <c r="D402" t="s">
        <v>5399</v>
      </c>
      <c r="E402" s="67">
        <v>1491197324</v>
      </c>
      <c r="F402" s="67">
        <v>597467830412.69702</v>
      </c>
      <c r="G402" s="67">
        <v>505569162039.71619</v>
      </c>
      <c r="H402" s="67">
        <v>918599903729.71399</v>
      </c>
      <c r="I402" s="67">
        <v>7898216183816.0352</v>
      </c>
      <c r="J402" s="67">
        <v>7582173836978.6465</v>
      </c>
      <c r="K402" s="67">
        <v>54520221515.703972</v>
      </c>
      <c r="L402" s="67">
        <v>65427023991.222107</v>
      </c>
      <c r="M402" s="67">
        <v>27308215557.71468</v>
      </c>
      <c r="N402" s="67">
        <v>28896807268.97459</v>
      </c>
      <c r="O402" s="67">
        <v>98145507354.815338</v>
      </c>
      <c r="P402" s="67">
        <v>20976877808.278431</v>
      </c>
      <c r="Q402" s="67">
        <v>39171223766.623268</v>
      </c>
      <c r="R402" s="67">
        <v>966562783682.59326</v>
      </c>
      <c r="S402" s="67">
        <v>194447999976.5148</v>
      </c>
      <c r="T402" s="67">
        <v>78849489662.722717</v>
      </c>
      <c r="U402" s="67">
        <v>439574424485.62238</v>
      </c>
      <c r="V402" s="67">
        <v>357980359118.29169</v>
      </c>
      <c r="W402" s="67">
        <v>6331405062.9640579</v>
      </c>
      <c r="X402" s="67">
        <v>2320863063.9857349</v>
      </c>
      <c r="Y402" s="67">
        <v>1475372071.840806</v>
      </c>
      <c r="Z402" s="67">
        <v>330504985123.52911</v>
      </c>
      <c r="AA402" s="67">
        <v>1454708807.898752</v>
      </c>
      <c r="AB402" s="67">
        <v>0</v>
      </c>
      <c r="AC402" s="67">
        <v>314608450.36329901</v>
      </c>
      <c r="AD402" s="67">
        <v>2505825757.5068469</v>
      </c>
      <c r="AE402" s="67">
        <v>0</v>
      </c>
      <c r="AF402" s="67">
        <v>13072590780.203279</v>
      </c>
      <c r="AG402" s="67">
        <v>0</v>
      </c>
      <c r="AH402" s="67">
        <v>0</v>
      </c>
      <c r="AI402" s="67">
        <v>0</v>
      </c>
      <c r="AJ402" s="67">
        <v>11880397030622.119</v>
      </c>
      <c r="AK402" s="67">
        <v>2105706936290.812</v>
      </c>
      <c r="AL402" s="67">
        <v>9856790928402.0879</v>
      </c>
      <c r="AM402" s="67">
        <v>20012632619028.961</v>
      </c>
      <c r="AN402" s="67">
        <v>20594570345885.422</v>
      </c>
      <c r="AO402" s="67">
        <v>862866074826.49451</v>
      </c>
      <c r="AP402" s="67">
        <v>695859737763.302</v>
      </c>
      <c r="AQ402" s="67">
        <v>167006337063.1925</v>
      </c>
      <c r="AR402" s="67">
        <v>179647000000</v>
      </c>
      <c r="AS402" s="67">
        <v>320721000000</v>
      </c>
      <c r="AT402" s="67">
        <v>2404833036007.7559</v>
      </c>
      <c r="AU402" s="67">
        <v>2237569932534.2852</v>
      </c>
      <c r="AV402" s="67">
        <v>972038373087.98022</v>
      </c>
      <c r="AW402" s="67">
        <v>1265531559446.304</v>
      </c>
      <c r="AX402" s="67">
        <v>22766012384.851231</v>
      </c>
      <c r="AY402" s="67">
        <v>11877617310.161921</v>
      </c>
      <c r="AZ402" s="67">
        <v>6039992152.8180237</v>
      </c>
      <c r="BA402" s="67">
        <v>28422546460.19923</v>
      </c>
      <c r="BB402" s="67">
        <v>67411333878.351387</v>
      </c>
      <c r="BC402" s="67">
        <v>4923528699.5633907</v>
      </c>
      <c r="BD402" s="67">
        <v>25822072587.526119</v>
      </c>
      <c r="BE402" s="67">
        <v>465420078836.60413</v>
      </c>
      <c r="BF402" s="67">
        <v>128912795510.02209</v>
      </c>
      <c r="BG402" s="67">
        <v>72012864107.357239</v>
      </c>
      <c r="BH402" s="67">
        <v>194543671587.09241</v>
      </c>
      <c r="BI402" s="67">
        <v>69950747632.132355</v>
      </c>
      <c r="BJ402" s="67">
        <v>2583731320.453362</v>
      </c>
      <c r="BK402" s="67">
        <v>1390747741.995801</v>
      </c>
      <c r="BL402" s="67">
        <v>201302576.94746539</v>
      </c>
      <c r="BM402" s="67">
        <v>60426651026.392281</v>
      </c>
      <c r="BN402" s="67">
        <v>654654606.23436868</v>
      </c>
      <c r="BO402" s="67">
        <v>0</v>
      </c>
      <c r="BP402" s="67">
        <v>0</v>
      </c>
      <c r="BQ402" s="67">
        <v>47911116.986524247</v>
      </c>
      <c r="BR402" s="67">
        <v>0</v>
      </c>
      <c r="BS402" s="67">
        <v>4645749243.122551</v>
      </c>
      <c r="BT402" s="67">
        <v>0</v>
      </c>
      <c r="BU402" s="67">
        <v>0</v>
      </c>
      <c r="BV402" s="67">
        <v>0</v>
      </c>
      <c r="BW402" s="67">
        <v>4465937216218.7793</v>
      </c>
      <c r="BX402" s="67">
        <v>534664616623.21021</v>
      </c>
      <c r="BY402" s="67">
        <v>3931272599595.5688</v>
      </c>
      <c r="BZ402" s="67">
        <v>8057982405889.6348</v>
      </c>
      <c r="CA402" s="67">
        <v>8199056405889.6348</v>
      </c>
    </row>
    <row r="403" spans="1:79">
      <c r="A403" t="s">
        <v>67</v>
      </c>
      <c r="B403" t="s">
        <v>153</v>
      </c>
      <c r="C403" s="67">
        <v>2005</v>
      </c>
      <c r="D403" t="s">
        <v>5400</v>
      </c>
      <c r="E403" s="67">
        <v>1515882377</v>
      </c>
      <c r="F403" s="67">
        <v>656190729092.5752</v>
      </c>
      <c r="G403" s="67">
        <v>515985554720.44482</v>
      </c>
      <c r="H403" s="67">
        <v>1037341426841.04</v>
      </c>
      <c r="I403" s="67">
        <v>7902710439917.502</v>
      </c>
      <c r="J403" s="67">
        <v>7575796611681.4336</v>
      </c>
      <c r="K403" s="67">
        <v>54629292751.98632</v>
      </c>
      <c r="L403" s="67">
        <v>65338226923.816063</v>
      </c>
      <c r="M403" s="67">
        <v>27352936601.264832</v>
      </c>
      <c r="N403" s="67">
        <v>28944974271.127602</v>
      </c>
      <c r="O403" s="67">
        <v>98348656143.129288</v>
      </c>
      <c r="P403" s="67">
        <v>20339830122.58466</v>
      </c>
      <c r="Q403" s="67">
        <v>44671732341.5951</v>
      </c>
      <c r="R403" s="67">
        <v>820313842004.19177</v>
      </c>
      <c r="S403" s="67">
        <v>196023635221.82819</v>
      </c>
      <c r="T403" s="67">
        <v>85372236337.570618</v>
      </c>
      <c r="U403" s="67">
        <v>269105468650.04541</v>
      </c>
      <c r="V403" s="67">
        <v>357453914062.87122</v>
      </c>
      <c r="W403" s="67">
        <v>6331405062.9640579</v>
      </c>
      <c r="X403" s="67">
        <v>2283486462.4590368</v>
      </c>
      <c r="Y403" s="67">
        <v>1384120313.3241799</v>
      </c>
      <c r="Z403" s="67">
        <v>330502295548.17761</v>
      </c>
      <c r="AA403" s="67">
        <v>1461456985.893296</v>
      </c>
      <c r="AB403" s="67">
        <v>0</v>
      </c>
      <c r="AC403" s="67">
        <v>268192028.17079151</v>
      </c>
      <c r="AD403" s="67">
        <v>2503886866.2092581</v>
      </c>
      <c r="AE403" s="67">
        <v>0</v>
      </c>
      <c r="AF403" s="67">
        <v>12719070795.67301</v>
      </c>
      <c r="AG403" s="67">
        <v>0</v>
      </c>
      <c r="AH403" s="67">
        <v>0</v>
      </c>
      <c r="AI403" s="67">
        <v>0</v>
      </c>
      <c r="AJ403" s="67">
        <v>12137108107358.98</v>
      </c>
      <c r="AK403" s="67">
        <v>2167354918260.353</v>
      </c>
      <c r="AL403" s="67">
        <v>10057543394721.891</v>
      </c>
      <c r="AM403" s="67">
        <v>20154686260107.711</v>
      </c>
      <c r="AN403" s="67">
        <v>20841264725422.891</v>
      </c>
      <c r="AO403" s="67">
        <v>932023243471.30432</v>
      </c>
      <c r="AP403" s="67">
        <v>751631647960.72949</v>
      </c>
      <c r="AQ403" s="67">
        <v>180391595510.57501</v>
      </c>
      <c r="AR403" s="67">
        <v>192774000000</v>
      </c>
      <c r="AS403" s="67">
        <v>384265000000</v>
      </c>
      <c r="AT403" s="67">
        <v>2656888466085.9131</v>
      </c>
      <c r="AU403" s="67">
        <v>2471712364708.2632</v>
      </c>
      <c r="AV403" s="67">
        <v>1076347469143.068</v>
      </c>
      <c r="AW403" s="67">
        <v>1395364895565.196</v>
      </c>
      <c r="AX403" s="67">
        <v>22940901815.108238</v>
      </c>
      <c r="AY403" s="67">
        <v>13093993142.429461</v>
      </c>
      <c r="AZ403" s="67">
        <v>6953048415.4519072</v>
      </c>
      <c r="BA403" s="67">
        <v>28359556457.581902</v>
      </c>
      <c r="BB403" s="67">
        <v>69080640536.871979</v>
      </c>
      <c r="BC403" s="67">
        <v>4298463360.3288164</v>
      </c>
      <c r="BD403" s="67">
        <v>40449497649.877007</v>
      </c>
      <c r="BE403" s="67">
        <v>608476008104.69897</v>
      </c>
      <c r="BF403" s="67">
        <v>183208997898.8483</v>
      </c>
      <c r="BG403" s="67">
        <v>89867243011.497864</v>
      </c>
      <c r="BH403" s="67">
        <v>173328705460.3317</v>
      </c>
      <c r="BI403" s="67">
        <v>162071061734.02121</v>
      </c>
      <c r="BJ403" s="67">
        <v>3014073949.1690402</v>
      </c>
      <c r="BK403" s="67">
        <v>972021206.89633179</v>
      </c>
      <c r="BL403" s="67">
        <v>173079349.4120037</v>
      </c>
      <c r="BM403" s="67">
        <v>149194156992.74509</v>
      </c>
      <c r="BN403" s="67">
        <v>856408123.21047997</v>
      </c>
      <c r="BO403" s="67">
        <v>0</v>
      </c>
      <c r="BP403" s="67">
        <v>0</v>
      </c>
      <c r="BQ403" s="67">
        <v>116591296.2143123</v>
      </c>
      <c r="BR403" s="67">
        <v>0</v>
      </c>
      <c r="BS403" s="67">
        <v>7744730816.3739719</v>
      </c>
      <c r="BT403" s="67">
        <v>0</v>
      </c>
      <c r="BU403" s="67">
        <v>0</v>
      </c>
      <c r="BV403" s="67">
        <v>0</v>
      </c>
      <c r="BW403" s="67">
        <v>5323033649688.3223</v>
      </c>
      <c r="BX403" s="67">
        <v>718574593948.03882</v>
      </c>
      <c r="BY403" s="67">
        <v>4604459055740.2832</v>
      </c>
      <c r="BZ403" s="67">
        <v>9328930367350.2402</v>
      </c>
      <c r="CA403" s="67">
        <v>9520421367350.2402</v>
      </c>
    </row>
    <row r="404" spans="1:79">
      <c r="A404" t="s">
        <v>67</v>
      </c>
      <c r="B404" t="s">
        <v>153</v>
      </c>
      <c r="C404" s="67">
        <v>2006</v>
      </c>
      <c r="D404" t="s">
        <v>5401</v>
      </c>
      <c r="E404" s="67">
        <v>1539462280</v>
      </c>
      <c r="F404" s="67">
        <v>725732005749.86755</v>
      </c>
      <c r="G404" s="67">
        <v>645569911768.88965</v>
      </c>
      <c r="H404" s="67">
        <v>1257116098266.241</v>
      </c>
      <c r="I404" s="67">
        <v>7906690144944.9541</v>
      </c>
      <c r="J404" s="67">
        <v>7567792449005.9482</v>
      </c>
      <c r="K404" s="67">
        <v>54738363988.268677</v>
      </c>
      <c r="L404" s="67">
        <v>65249435004.315804</v>
      </c>
      <c r="M404" s="67">
        <v>27397657644.814968</v>
      </c>
      <c r="N404" s="67">
        <v>28993141273.280609</v>
      </c>
      <c r="O404" s="67">
        <v>98551804931.443222</v>
      </c>
      <c r="P404" s="67">
        <v>19732384620.949081</v>
      </c>
      <c r="Q404" s="67">
        <v>50073652841.937073</v>
      </c>
      <c r="R404" s="67">
        <v>844645673357.82117</v>
      </c>
      <c r="S404" s="67">
        <v>210149093113.97101</v>
      </c>
      <c r="T404" s="67">
        <v>87731186851.488251</v>
      </c>
      <c r="U404" s="67">
        <v>266968029311.6925</v>
      </c>
      <c r="V404" s="67">
        <v>356798698604.96307</v>
      </c>
      <c r="W404" s="67">
        <v>6331405062.9640579</v>
      </c>
      <c r="X404" s="67">
        <v>2246118488.3828559</v>
      </c>
      <c r="Y404" s="67">
        <v>1307666137.2697101</v>
      </c>
      <c r="Z404" s="67">
        <v>330500712439.28979</v>
      </c>
      <c r="AA404" s="67">
        <v>1468205163.887841</v>
      </c>
      <c r="AB404" s="67">
        <v>0</v>
      </c>
      <c r="AC404" s="67">
        <v>221777042.4802444</v>
      </c>
      <c r="AD404" s="67">
        <v>2499815194.4843202</v>
      </c>
      <c r="AE404" s="67">
        <v>0</v>
      </c>
      <c r="AF404" s="67">
        <v>12222999076.20421</v>
      </c>
      <c r="AG404" s="67">
        <v>0</v>
      </c>
      <c r="AH404" s="67">
        <v>0</v>
      </c>
      <c r="AI404" s="67">
        <v>0</v>
      </c>
      <c r="AJ404" s="67">
        <v>12545097647392.15</v>
      </c>
      <c r="AK404" s="67">
        <v>2228977567356.126</v>
      </c>
      <c r="AL404" s="67">
        <v>10399767752392.971</v>
      </c>
      <c r="AM404" s="67">
        <v>20677765132681.789</v>
      </c>
      <c r="AN404" s="67">
        <v>21464362850224.359</v>
      </c>
      <c r="AO404" s="67">
        <v>991581094440.57922</v>
      </c>
      <c r="AP404" s="67">
        <v>799662172935.95093</v>
      </c>
      <c r="AQ404" s="67">
        <v>191918921504.6282</v>
      </c>
      <c r="AR404" s="67">
        <v>256816000000</v>
      </c>
      <c r="AS404" s="67">
        <v>496253000000</v>
      </c>
      <c r="AT404" s="67">
        <v>3047288188827.4609</v>
      </c>
      <c r="AU404" s="67">
        <v>2829105248607.062</v>
      </c>
      <c r="AV404" s="67">
        <v>1235416793768.425</v>
      </c>
      <c r="AW404" s="67">
        <v>1593688454838.6379</v>
      </c>
      <c r="AX404" s="67">
        <v>34866580888.316719</v>
      </c>
      <c r="AY404" s="67">
        <v>14241517396.81909</v>
      </c>
      <c r="AZ404" s="67">
        <v>10808943955.2349</v>
      </c>
      <c r="BA404" s="67">
        <v>29254716820.7229</v>
      </c>
      <c r="BB404" s="67">
        <v>72094105869.380768</v>
      </c>
      <c r="BC404" s="67">
        <v>4832405880.1994152</v>
      </c>
      <c r="BD404" s="67">
        <v>52084669409.725769</v>
      </c>
      <c r="BE404" s="67">
        <v>743225448032.10327</v>
      </c>
      <c r="BF404" s="67">
        <v>232178214387.54041</v>
      </c>
      <c r="BG404" s="67">
        <v>100981204952.56171</v>
      </c>
      <c r="BH404" s="67">
        <v>205647285717.12</v>
      </c>
      <c r="BI404" s="67">
        <v>204418742974.88129</v>
      </c>
      <c r="BJ404" s="67">
        <v>5100169635.6520786</v>
      </c>
      <c r="BK404" s="67">
        <v>2434331757.5922208</v>
      </c>
      <c r="BL404" s="67">
        <v>297032830.04707772</v>
      </c>
      <c r="BM404" s="67">
        <v>175108176967.27341</v>
      </c>
      <c r="BN404" s="67">
        <v>1294857238.5530379</v>
      </c>
      <c r="BO404" s="67">
        <v>0</v>
      </c>
      <c r="BP404" s="67">
        <v>0</v>
      </c>
      <c r="BQ404" s="67">
        <v>191411140.38113451</v>
      </c>
      <c r="BR404" s="67">
        <v>0</v>
      </c>
      <c r="BS404" s="67">
        <v>19992763405.382351</v>
      </c>
      <c r="BT404" s="67">
        <v>0</v>
      </c>
      <c r="BU404" s="67">
        <v>0</v>
      </c>
      <c r="BV404" s="67">
        <v>0</v>
      </c>
      <c r="BW404" s="67">
        <v>5788995536986.3027</v>
      </c>
      <c r="BX404" s="67">
        <v>798439294099.62805</v>
      </c>
      <c r="BY404" s="67">
        <v>4990556242886.6738</v>
      </c>
      <c r="BZ404" s="67">
        <v>10331653268286.449</v>
      </c>
      <c r="CA404" s="67">
        <v>10571090268286.449</v>
      </c>
    </row>
    <row r="405" spans="1:79">
      <c r="A405" t="s">
        <v>67</v>
      </c>
      <c r="B405" t="s">
        <v>153</v>
      </c>
      <c r="C405" s="67">
        <v>2007</v>
      </c>
      <c r="D405" t="s">
        <v>5402</v>
      </c>
      <c r="E405" s="67">
        <v>1562544574</v>
      </c>
      <c r="F405" s="67">
        <v>807862234111.49963</v>
      </c>
      <c r="G405" s="67">
        <v>857074439820.01306</v>
      </c>
      <c r="H405" s="67">
        <v>1804925873092.1299</v>
      </c>
      <c r="I405" s="67">
        <v>7888888677664.7676</v>
      </c>
      <c r="J405" s="67">
        <v>7552789984905.6104</v>
      </c>
      <c r="K405" s="67">
        <v>54847435224.551018</v>
      </c>
      <c r="L405" s="67">
        <v>65160637936.909737</v>
      </c>
      <c r="M405" s="67">
        <v>27442378688.36512</v>
      </c>
      <c r="N405" s="67">
        <v>29041308275.433609</v>
      </c>
      <c r="O405" s="67">
        <v>98754953719.757187</v>
      </c>
      <c r="P405" s="67">
        <v>19178861535.221272</v>
      </c>
      <c r="Q405" s="67">
        <v>49427615354.139931</v>
      </c>
      <c r="R405" s="67">
        <v>843601339878.75415</v>
      </c>
      <c r="S405" s="67">
        <v>202448594170.37579</v>
      </c>
      <c r="T405" s="67">
        <v>86174373970.792633</v>
      </c>
      <c r="U405" s="67">
        <v>279111372299.08411</v>
      </c>
      <c r="V405" s="67">
        <v>356131201414.92157</v>
      </c>
      <c r="W405" s="67">
        <v>6331405062.9640579</v>
      </c>
      <c r="X405" s="67">
        <v>2207236760.9141388</v>
      </c>
      <c r="Y405" s="67">
        <v>1248475807.421088</v>
      </c>
      <c r="Z405" s="67">
        <v>330496596356.1817</v>
      </c>
      <c r="AA405" s="67">
        <v>1474953341.882385</v>
      </c>
      <c r="AB405" s="67">
        <v>0</v>
      </c>
      <c r="AC405" s="67">
        <v>175363861.05697599</v>
      </c>
      <c r="AD405" s="67">
        <v>2495821078.4112859</v>
      </c>
      <c r="AE405" s="67">
        <v>0</v>
      </c>
      <c r="AF405" s="67">
        <v>11701349146.089991</v>
      </c>
      <c r="AG405" s="67">
        <v>0</v>
      </c>
      <c r="AH405" s="67">
        <v>0</v>
      </c>
      <c r="AI405" s="67">
        <v>0</v>
      </c>
      <c r="AJ405" s="67">
        <v>12960250580021.65</v>
      </c>
      <c r="AK405" s="67">
        <v>2289855016276.9771</v>
      </c>
      <c r="AL405" s="67">
        <v>10751317298145.039</v>
      </c>
      <c r="AM405" s="67">
        <v>20873601506432.172</v>
      </c>
      <c r="AN405" s="67">
        <v>22033062502831.359</v>
      </c>
      <c r="AO405" s="67">
        <v>1148066572815.25</v>
      </c>
      <c r="AP405" s="67">
        <v>925860139367.13733</v>
      </c>
      <c r="AQ405" s="67">
        <v>222206433448.11301</v>
      </c>
      <c r="AR405" s="67">
        <v>364634000000</v>
      </c>
      <c r="AS405" s="67">
        <v>763307000000</v>
      </c>
      <c r="AT405" s="67">
        <v>3791727850699.6768</v>
      </c>
      <c r="AU405" s="67">
        <v>3536711744916.5039</v>
      </c>
      <c r="AV405" s="67">
        <v>1572405967036.7771</v>
      </c>
      <c r="AW405" s="67">
        <v>1964305777879.728</v>
      </c>
      <c r="AX405" s="67">
        <v>48134300114.443626</v>
      </c>
      <c r="AY405" s="67">
        <v>17361876360.551319</v>
      </c>
      <c r="AZ405" s="67">
        <v>13112223203.28096</v>
      </c>
      <c r="BA405" s="67">
        <v>29881322820.755581</v>
      </c>
      <c r="BB405" s="67">
        <v>75024674264.693359</v>
      </c>
      <c r="BC405" s="67">
        <v>5056835571.4527245</v>
      </c>
      <c r="BD405" s="67">
        <v>66444873447.995903</v>
      </c>
      <c r="BE405" s="67">
        <v>1065037294705.771</v>
      </c>
      <c r="BF405" s="67">
        <v>253021463473.44241</v>
      </c>
      <c r="BG405" s="67">
        <v>98615624859.951019</v>
      </c>
      <c r="BH405" s="67">
        <v>303893350193.80792</v>
      </c>
      <c r="BI405" s="67">
        <v>409506856178.56989</v>
      </c>
      <c r="BJ405" s="67">
        <v>7807147726.2046347</v>
      </c>
      <c r="BK405" s="67">
        <v>2680043798.1593351</v>
      </c>
      <c r="BL405" s="67">
        <v>295444116.71851051</v>
      </c>
      <c r="BM405" s="67">
        <v>375488556226.79163</v>
      </c>
      <c r="BN405" s="67">
        <v>2866974103.7135911</v>
      </c>
      <c r="BO405" s="67">
        <v>0</v>
      </c>
      <c r="BP405" s="67">
        <v>0</v>
      </c>
      <c r="BQ405" s="67">
        <v>628083613.72399855</v>
      </c>
      <c r="BR405" s="67">
        <v>0</v>
      </c>
      <c r="BS405" s="67">
        <v>19740606593.258339</v>
      </c>
      <c r="BT405" s="67">
        <v>0</v>
      </c>
      <c r="BU405" s="67">
        <v>0</v>
      </c>
      <c r="BV405" s="67">
        <v>0</v>
      </c>
      <c r="BW405" s="67">
        <v>7228938936404.0059</v>
      </c>
      <c r="BX405" s="67">
        <v>984822703513.40698</v>
      </c>
      <c r="BY405" s="67">
        <v>6244116232890.5986</v>
      </c>
      <c r="BZ405" s="67">
        <v>12835097654624.711</v>
      </c>
      <c r="CA405" s="67">
        <v>13233770654624.711</v>
      </c>
    </row>
    <row r="406" spans="1:79">
      <c r="A406" t="s">
        <v>67</v>
      </c>
      <c r="B406" t="s">
        <v>153</v>
      </c>
      <c r="C406" s="67">
        <v>2008</v>
      </c>
      <c r="D406" t="s">
        <v>5403</v>
      </c>
      <c r="E406" s="67">
        <v>1585255266</v>
      </c>
      <c r="F406" s="67">
        <v>892438414251.07739</v>
      </c>
      <c r="G406" s="67">
        <v>772733040128.63733</v>
      </c>
      <c r="H406" s="67">
        <v>1440486129048.864</v>
      </c>
      <c r="I406" s="67">
        <v>7881324320555.9502</v>
      </c>
      <c r="J406" s="67">
        <v>7547263144183.5518</v>
      </c>
      <c r="K406" s="67">
        <v>54956506460.833366</v>
      </c>
      <c r="L406" s="67">
        <v>65071846017.409477</v>
      </c>
      <c r="M406" s="67">
        <v>27487099731.915272</v>
      </c>
      <c r="N406" s="67">
        <v>29089475277.58662</v>
      </c>
      <c r="O406" s="67">
        <v>98958102508.071136</v>
      </c>
      <c r="P406" s="67">
        <v>18794571898.497318</v>
      </c>
      <c r="Q406" s="67">
        <v>48301450843.397133</v>
      </c>
      <c r="R406" s="67">
        <v>864712905019.43591</v>
      </c>
      <c r="S406" s="67">
        <v>202448594170.37579</v>
      </c>
      <c r="T406" s="67">
        <v>80686019818.195618</v>
      </c>
      <c r="U406" s="67">
        <v>288504479399.1781</v>
      </c>
      <c r="V406" s="67">
        <v>375276550638.06567</v>
      </c>
      <c r="W406" s="67">
        <v>6331405062.9640579</v>
      </c>
      <c r="X406" s="67">
        <v>2162826382.195313</v>
      </c>
      <c r="Y406" s="67">
        <v>1174487895.1103101</v>
      </c>
      <c r="Z406" s="67">
        <v>350448646050.08978</v>
      </c>
      <c r="AA406" s="67">
        <v>1481701519.87693</v>
      </c>
      <c r="AB406" s="67">
        <v>0</v>
      </c>
      <c r="AC406" s="67">
        <v>128951149.19190601</v>
      </c>
      <c r="AD406" s="67">
        <v>2485183028.158514</v>
      </c>
      <c r="AE406" s="67">
        <v>0</v>
      </c>
      <c r="AF406" s="67">
        <v>11063349550.478901</v>
      </c>
      <c r="AG406" s="67">
        <v>0</v>
      </c>
      <c r="AH406" s="67">
        <v>0</v>
      </c>
      <c r="AI406" s="67">
        <v>0</v>
      </c>
      <c r="AJ406" s="67">
        <v>13389840477657.961</v>
      </c>
      <c r="AK406" s="67">
        <v>2353630227739.4531</v>
      </c>
      <c r="AL406" s="67">
        <v>11114226946766.461</v>
      </c>
      <c r="AM406" s="67">
        <v>21809681981316.879</v>
      </c>
      <c r="AN406" s="67">
        <v>22644107866351.441</v>
      </c>
      <c r="AO406" s="67">
        <v>1204889557769.8501</v>
      </c>
      <c r="AP406" s="67">
        <v>971685127233.75024</v>
      </c>
      <c r="AQ406" s="67">
        <v>233204430536.10001</v>
      </c>
      <c r="AR406" s="67">
        <v>359692000000</v>
      </c>
      <c r="AS406" s="67">
        <v>668846000000</v>
      </c>
      <c r="AT406" s="67">
        <v>4297321299291.6099</v>
      </c>
      <c r="AU406" s="67">
        <v>4044797216218.041</v>
      </c>
      <c r="AV406" s="67">
        <v>1819642848368.4409</v>
      </c>
      <c r="AW406" s="67">
        <v>2225154367849.6001</v>
      </c>
      <c r="AX406" s="67">
        <v>46384803396.540154</v>
      </c>
      <c r="AY406" s="67">
        <v>17492035894.202789</v>
      </c>
      <c r="AZ406" s="67">
        <v>14681372514.604589</v>
      </c>
      <c r="BA406" s="67">
        <v>30149509141.718899</v>
      </c>
      <c r="BB406" s="67">
        <v>77855927466.231171</v>
      </c>
      <c r="BC406" s="67">
        <v>5250145000.7048454</v>
      </c>
      <c r="BD406" s="67">
        <v>60710289659.565781</v>
      </c>
      <c r="BE406" s="67">
        <v>1723852217964.9871</v>
      </c>
      <c r="BF406" s="67">
        <v>329308528752.07813</v>
      </c>
      <c r="BG406" s="67">
        <v>103397930545.67619</v>
      </c>
      <c r="BH406" s="67">
        <v>752766792153.39734</v>
      </c>
      <c r="BI406" s="67">
        <v>538378966513.83521</v>
      </c>
      <c r="BJ406" s="67">
        <v>5167636330.8341866</v>
      </c>
      <c r="BK406" s="67">
        <v>2105765243.498105</v>
      </c>
      <c r="BL406" s="67">
        <v>466832623.9295525</v>
      </c>
      <c r="BM406" s="67">
        <v>513558283273.33667</v>
      </c>
      <c r="BN406" s="67">
        <v>2136063563.897737</v>
      </c>
      <c r="BO406" s="67">
        <v>0</v>
      </c>
      <c r="BP406" s="67">
        <v>3798169843.7295032</v>
      </c>
      <c r="BQ406" s="67">
        <v>684364831.81570375</v>
      </c>
      <c r="BR406" s="67">
        <v>0</v>
      </c>
      <c r="BS406" s="67">
        <v>10461850802.793631</v>
      </c>
      <c r="BT406" s="67">
        <v>0</v>
      </c>
      <c r="BU406" s="67">
        <v>0</v>
      </c>
      <c r="BV406" s="67">
        <v>0</v>
      </c>
      <c r="BW406" s="67">
        <v>7207355810451.2285</v>
      </c>
      <c r="BX406" s="67">
        <v>1037202399103.85</v>
      </c>
      <c r="BY406" s="67">
        <v>6170153411347.3789</v>
      </c>
      <c r="BZ406" s="67">
        <v>14124264885477.68</v>
      </c>
      <c r="CA406" s="67">
        <v>14433418885477.68</v>
      </c>
    </row>
    <row r="407" spans="1:79">
      <c r="A407" t="s">
        <v>67</v>
      </c>
      <c r="B407" t="s">
        <v>153</v>
      </c>
      <c r="C407" s="67">
        <v>2009</v>
      </c>
      <c r="D407" t="s">
        <v>5404</v>
      </c>
      <c r="E407" s="67">
        <v>1607979610</v>
      </c>
      <c r="F407" s="67">
        <v>985378254128.35022</v>
      </c>
      <c r="G407" s="67">
        <v>795999657399.01733</v>
      </c>
      <c r="H407" s="67">
        <v>1524862596808.209</v>
      </c>
      <c r="I407" s="67">
        <v>7888615792091.3164</v>
      </c>
      <c r="J407" s="67">
        <v>7556742596937.9941</v>
      </c>
      <c r="K407" s="67">
        <v>55065577697.115723</v>
      </c>
      <c r="L407" s="67">
        <v>64983048950.003433</v>
      </c>
      <c r="M407" s="67">
        <v>27531820760.203461</v>
      </c>
      <c r="N407" s="67">
        <v>29137642242.279339</v>
      </c>
      <c r="O407" s="67">
        <v>99161251155.678955</v>
      </c>
      <c r="P407" s="67">
        <v>18680957590.432011</v>
      </c>
      <c r="Q407" s="67">
        <v>46297768900.527298</v>
      </c>
      <c r="R407" s="67">
        <v>863067426670.30945</v>
      </c>
      <c r="S407" s="67">
        <v>203763944934.9418</v>
      </c>
      <c r="T407" s="67">
        <v>80140773689.28186</v>
      </c>
      <c r="U407" s="67">
        <v>285876671216.84711</v>
      </c>
      <c r="V407" s="67">
        <v>377210514630.78918</v>
      </c>
      <c r="W407" s="67">
        <v>7400343580.0878601</v>
      </c>
      <c r="X407" s="67">
        <v>2121415840.4253249</v>
      </c>
      <c r="Y407" s="67">
        <v>1107898774.0306101</v>
      </c>
      <c r="Z407" s="67">
        <v>350440730505.65118</v>
      </c>
      <c r="AA407" s="67">
        <v>1481701519.87693</v>
      </c>
      <c r="AB407" s="67">
        <v>0</v>
      </c>
      <c r="AC407" s="67">
        <v>82536076.001327142</v>
      </c>
      <c r="AD407" s="67">
        <v>2472774123.8539419</v>
      </c>
      <c r="AE407" s="67">
        <v>0</v>
      </c>
      <c r="AF407" s="67">
        <v>12103114210.86204</v>
      </c>
      <c r="AG407" s="67">
        <v>0</v>
      </c>
      <c r="AH407" s="67">
        <v>0</v>
      </c>
      <c r="AI407" s="67">
        <v>0</v>
      </c>
      <c r="AJ407" s="67">
        <v>13806684040800.109</v>
      </c>
      <c r="AK407" s="67">
        <v>2416929748880.1699</v>
      </c>
      <c r="AL407" s="67">
        <v>11464395329982.51</v>
      </c>
      <c r="AM407" s="67">
        <v>22308975155908.809</v>
      </c>
      <c r="AN407" s="67">
        <v>23191939773215.262</v>
      </c>
      <c r="AO407" s="67">
        <v>1170154975778.1499</v>
      </c>
      <c r="AP407" s="67">
        <v>943673367563.02393</v>
      </c>
      <c r="AQ407" s="67">
        <v>226481608215.1257</v>
      </c>
      <c r="AR407" s="67">
        <v>410714000000</v>
      </c>
      <c r="AS407" s="67">
        <v>786022000000</v>
      </c>
      <c r="AT407" s="67">
        <v>4227234363980.4829</v>
      </c>
      <c r="AU407" s="67">
        <v>3916722746334.998</v>
      </c>
      <c r="AV407" s="67">
        <v>1682142467327.666</v>
      </c>
      <c r="AW407" s="67">
        <v>2234580279007.332</v>
      </c>
      <c r="AX407" s="67">
        <v>44188423268.510719</v>
      </c>
      <c r="AY407" s="67">
        <v>18773797957.62822</v>
      </c>
      <c r="AZ407" s="67">
        <v>83481635020.32872</v>
      </c>
      <c r="BA407" s="67">
        <v>30195408666.75079</v>
      </c>
      <c r="BB407" s="67">
        <v>79263943153.525696</v>
      </c>
      <c r="BC407" s="67">
        <v>6383116747.672986</v>
      </c>
      <c r="BD407" s="67">
        <v>48225292831.067993</v>
      </c>
      <c r="BE407" s="67">
        <v>908790002095.70752</v>
      </c>
      <c r="BF407" s="67">
        <v>194215552021.32281</v>
      </c>
      <c r="BG407" s="67">
        <v>108505220064.37469</v>
      </c>
      <c r="BH407" s="67">
        <v>361538128754.18292</v>
      </c>
      <c r="BI407" s="67">
        <v>244531101255.8273</v>
      </c>
      <c r="BJ407" s="67">
        <v>4936431542.0520058</v>
      </c>
      <c r="BK407" s="67">
        <v>2392242147.1110878</v>
      </c>
      <c r="BL407" s="67">
        <v>477750693.39519387</v>
      </c>
      <c r="BM407" s="67">
        <v>221503716134.3653</v>
      </c>
      <c r="BN407" s="67">
        <v>1756537677.7020841</v>
      </c>
      <c r="BO407" s="67">
        <v>0</v>
      </c>
      <c r="BP407" s="67">
        <v>2487569294.7217679</v>
      </c>
      <c r="BQ407" s="67">
        <v>776933138.22077084</v>
      </c>
      <c r="BR407" s="67">
        <v>0</v>
      </c>
      <c r="BS407" s="67">
        <v>10199920628.25901</v>
      </c>
      <c r="BT407" s="67">
        <v>0</v>
      </c>
      <c r="BU407" s="67">
        <v>0</v>
      </c>
      <c r="BV407" s="67">
        <v>0</v>
      </c>
      <c r="BW407" s="67">
        <v>8022762172834.5762</v>
      </c>
      <c r="BX407" s="67">
        <v>1118589853095.116</v>
      </c>
      <c r="BY407" s="67">
        <v>6904172319739.4609</v>
      </c>
      <c r="BZ407" s="67">
        <v>13953633514688.92</v>
      </c>
      <c r="CA407" s="67">
        <v>14328941514688.92</v>
      </c>
    </row>
    <row r="408" spans="1:79">
      <c r="A408" t="s">
        <v>67</v>
      </c>
      <c r="B408" t="s">
        <v>153</v>
      </c>
      <c r="C408" s="67">
        <v>2010</v>
      </c>
      <c r="D408" t="s">
        <v>5405</v>
      </c>
      <c r="E408" s="67">
        <v>1631289381</v>
      </c>
      <c r="F408" s="67">
        <v>1092203092426.022</v>
      </c>
      <c r="G408" s="67">
        <v>787149712025.2002</v>
      </c>
      <c r="H408" s="67">
        <v>1675536872328.2</v>
      </c>
      <c r="I408" s="67">
        <v>7880318437521.8457</v>
      </c>
      <c r="J408" s="67">
        <v>7538463870359.8584</v>
      </c>
      <c r="K408" s="67">
        <v>55174648933.398064</v>
      </c>
      <c r="L408" s="67">
        <v>64894257030.503166</v>
      </c>
      <c r="M408" s="67">
        <v>27576541809.858391</v>
      </c>
      <c r="N408" s="67">
        <v>29185809259.41647</v>
      </c>
      <c r="O408" s="67">
        <v>99364400000.275375</v>
      </c>
      <c r="P408" s="67">
        <v>18645186634.90184</v>
      </c>
      <c r="Q408" s="67">
        <v>50293221399.557457</v>
      </c>
      <c r="R408" s="67">
        <v>856605287538.66663</v>
      </c>
      <c r="S408" s="67">
        <v>203077188039.50989</v>
      </c>
      <c r="T408" s="67">
        <v>77663772079.49942</v>
      </c>
      <c r="U408" s="67">
        <v>283228191438.78619</v>
      </c>
      <c r="V408" s="67">
        <v>378077969912.79529</v>
      </c>
      <c r="W408" s="67">
        <v>7400343580.0878601</v>
      </c>
      <c r="X408" s="67">
        <v>2081132723.069391</v>
      </c>
      <c r="Y408" s="67">
        <v>1047771263.959385</v>
      </c>
      <c r="Z408" s="67">
        <v>350430187000.45892</v>
      </c>
      <c r="AA408" s="67">
        <v>1481701519.87693</v>
      </c>
      <c r="AB408" s="67">
        <v>0</v>
      </c>
      <c r="AC408" s="67">
        <v>36090512.03430289</v>
      </c>
      <c r="AD408" s="67">
        <v>2458856369.7324948</v>
      </c>
      <c r="AE408" s="67">
        <v>0</v>
      </c>
      <c r="AF408" s="67">
        <v>13141886943.57612</v>
      </c>
      <c r="AG408" s="67">
        <v>0</v>
      </c>
      <c r="AH408" s="67">
        <v>0</v>
      </c>
      <c r="AI408" s="67">
        <v>0</v>
      </c>
      <c r="AJ408" s="67">
        <v>14278081104369.33</v>
      </c>
      <c r="AK408" s="67">
        <v>2490450995879.0811</v>
      </c>
      <c r="AL408" s="67">
        <v>11860505622119.789</v>
      </c>
      <c r="AM408" s="67">
        <v>22765593834034.66</v>
      </c>
      <c r="AN408" s="67">
        <v>23789637148068.051</v>
      </c>
      <c r="AO408" s="67">
        <v>1321198820689.614</v>
      </c>
      <c r="AP408" s="67">
        <v>1065482919910.979</v>
      </c>
      <c r="AQ408" s="67">
        <v>255715900778.63501</v>
      </c>
      <c r="AR408" s="67">
        <v>454182000000</v>
      </c>
      <c r="AS408" s="67">
        <v>965950000000</v>
      </c>
      <c r="AT408" s="67">
        <v>4931188639311.3672</v>
      </c>
      <c r="AU408" s="67">
        <v>4546772156428.1406</v>
      </c>
      <c r="AV408" s="67">
        <v>1963702901644.031</v>
      </c>
      <c r="AW408" s="67">
        <v>2583069254784.1089</v>
      </c>
      <c r="AX408" s="67">
        <v>79300401517.141129</v>
      </c>
      <c r="AY408" s="67">
        <v>22083101830.075871</v>
      </c>
      <c r="AZ408" s="67">
        <v>87165209144.659225</v>
      </c>
      <c r="BA408" s="67">
        <v>30668016195.552021</v>
      </c>
      <c r="BB408" s="67">
        <v>81736796412.550262</v>
      </c>
      <c r="BC408" s="67">
        <v>8853920568.1562614</v>
      </c>
      <c r="BD408" s="67">
        <v>74609037215.092133</v>
      </c>
      <c r="BE408" s="67">
        <v>1480431301594.0659</v>
      </c>
      <c r="BF408" s="67">
        <v>292007117955.71558</v>
      </c>
      <c r="BG408" s="67">
        <v>115078684407.377</v>
      </c>
      <c r="BH408" s="67">
        <v>586403355471.17847</v>
      </c>
      <c r="BI408" s="67">
        <v>486942143759.79462</v>
      </c>
      <c r="BJ408" s="67">
        <v>4439148829.8713493</v>
      </c>
      <c r="BK408" s="67">
        <v>4598930149.0180988</v>
      </c>
      <c r="BL408" s="67">
        <v>345562048.73583502</v>
      </c>
      <c r="BM408" s="67">
        <v>457090535077.13562</v>
      </c>
      <c r="BN408" s="67">
        <v>2545956287.9835181</v>
      </c>
      <c r="BO408" s="67">
        <v>0</v>
      </c>
      <c r="BP408" s="67">
        <v>351225939.76430249</v>
      </c>
      <c r="BQ408" s="67">
        <v>1730456442.8989019</v>
      </c>
      <c r="BR408" s="67">
        <v>1015602.0063398191</v>
      </c>
      <c r="BS408" s="67">
        <v>15839313382.38073</v>
      </c>
      <c r="BT408" s="67">
        <v>0</v>
      </c>
      <c r="BU408" s="67">
        <v>0</v>
      </c>
      <c r="BV408" s="67">
        <v>0</v>
      </c>
      <c r="BW408" s="67">
        <v>9629884774135.7715</v>
      </c>
      <c r="BX408" s="67">
        <v>1383600969222.6489</v>
      </c>
      <c r="BY408" s="67">
        <v>8246283804913.1211</v>
      </c>
      <c r="BZ408" s="67">
        <v>16850935535730.82</v>
      </c>
      <c r="CA408" s="67">
        <v>17362703535730.82</v>
      </c>
    </row>
    <row r="409" spans="1:79">
      <c r="A409" t="s">
        <v>67</v>
      </c>
      <c r="B409" t="s">
        <v>153</v>
      </c>
      <c r="C409" s="67">
        <v>2011</v>
      </c>
      <c r="D409" t="s">
        <v>5406</v>
      </c>
      <c r="E409" s="67">
        <v>1654561076</v>
      </c>
      <c r="F409" s="67">
        <v>1213984237235.7681</v>
      </c>
      <c r="G409" s="67">
        <v>728406290797.11804</v>
      </c>
      <c r="H409" s="67">
        <v>1449188771401.4839</v>
      </c>
      <c r="I409" s="67">
        <v>7892999652509.1221</v>
      </c>
      <c r="J409" s="67">
        <v>7553545124027.6357</v>
      </c>
      <c r="K409" s="67">
        <v>55335965836.133499</v>
      </c>
      <c r="L409" s="67">
        <v>64923844716.452187</v>
      </c>
      <c r="M409" s="67">
        <v>27664564008.541889</v>
      </c>
      <c r="N409" s="67">
        <v>29264572841.15554</v>
      </c>
      <c r="O409" s="67">
        <v>99655337304.152466</v>
      </c>
      <c r="P409" s="67">
        <v>18511637446.361641</v>
      </c>
      <c r="Q409" s="67">
        <v>49195097808.253563</v>
      </c>
      <c r="R409" s="67">
        <v>864186036562.94055</v>
      </c>
      <c r="S409" s="67">
        <v>205056133466.9505</v>
      </c>
      <c r="T409" s="67">
        <v>77046687030.921783</v>
      </c>
      <c r="U409" s="67">
        <v>288504479399.17822</v>
      </c>
      <c r="V409" s="67">
        <v>377931573400.75</v>
      </c>
      <c r="W409" s="67">
        <v>7400343580.0878601</v>
      </c>
      <c r="X409" s="67">
        <v>2034922526.389281</v>
      </c>
      <c r="Y409" s="67">
        <v>990553945.10571671</v>
      </c>
      <c r="Z409" s="67">
        <v>350416952210.15759</v>
      </c>
      <c r="AA409" s="67">
        <v>1481272123.2183089</v>
      </c>
      <c r="AB409" s="67">
        <v>0</v>
      </c>
      <c r="AC409" s="67">
        <v>35925576.313282877</v>
      </c>
      <c r="AD409" s="67">
        <v>2439635772.5924492</v>
      </c>
      <c r="AE409" s="67">
        <v>0</v>
      </c>
      <c r="AF409" s="67">
        <v>13131967666.885521</v>
      </c>
      <c r="AG409" s="67">
        <v>0</v>
      </c>
      <c r="AH409" s="67">
        <v>0</v>
      </c>
      <c r="AI409" s="67">
        <v>0</v>
      </c>
      <c r="AJ409" s="67">
        <v>14601349608447.9</v>
      </c>
      <c r="AK409" s="67">
        <v>2509166087826.6958</v>
      </c>
      <c r="AL409" s="67">
        <v>12156316867016.5</v>
      </c>
      <c r="AM409" s="67">
        <v>23470442845897.922</v>
      </c>
      <c r="AN409" s="67">
        <v>24301241456438.18</v>
      </c>
      <c r="AO409" s="67">
        <v>1494358853927.8069</v>
      </c>
      <c r="AP409" s="67">
        <v>1205128108006.2949</v>
      </c>
      <c r="AQ409" s="67">
        <v>289230745921.51093</v>
      </c>
      <c r="AR409" s="67">
        <v>458148000000</v>
      </c>
      <c r="AS409" s="67">
        <v>912609000000</v>
      </c>
      <c r="AT409" s="67">
        <v>5379778914199.2539</v>
      </c>
      <c r="AU409" s="67">
        <v>4980590879787.5254</v>
      </c>
      <c r="AV409" s="67">
        <v>2129469975545.073</v>
      </c>
      <c r="AW409" s="67">
        <v>2851120904242.4521</v>
      </c>
      <c r="AX409" s="67">
        <v>80225214166.407455</v>
      </c>
      <c r="AY409" s="67">
        <v>24644503642.656841</v>
      </c>
      <c r="AZ409" s="67">
        <v>91634456041.453934</v>
      </c>
      <c r="BA409" s="67">
        <v>30920325682.144291</v>
      </c>
      <c r="BB409" s="67">
        <v>85002930036.069641</v>
      </c>
      <c r="BC409" s="67">
        <v>9376840616.3743038</v>
      </c>
      <c r="BD409" s="67">
        <v>77383764226.622696</v>
      </c>
      <c r="BE409" s="67">
        <v>1814735825495.5901</v>
      </c>
      <c r="BF409" s="67">
        <v>362940538898.05182</v>
      </c>
      <c r="BG409" s="67">
        <v>121762866585.29041</v>
      </c>
      <c r="BH409" s="67">
        <v>811967552657.92969</v>
      </c>
      <c r="BI409" s="67">
        <v>518064867354.31818</v>
      </c>
      <c r="BJ409" s="67">
        <v>5191079984.6582766</v>
      </c>
      <c r="BK409" s="67">
        <v>5370162716.066184</v>
      </c>
      <c r="BL409" s="67">
        <v>453163424.71591502</v>
      </c>
      <c r="BM409" s="67">
        <v>482099059711.13232</v>
      </c>
      <c r="BN409" s="67">
        <v>2948063565.096066</v>
      </c>
      <c r="BO409" s="67">
        <v>0</v>
      </c>
      <c r="BP409" s="67">
        <v>758046205.22902918</v>
      </c>
      <c r="BQ409" s="67">
        <v>4900302575.9775839</v>
      </c>
      <c r="BR409" s="67">
        <v>1947492.297121834</v>
      </c>
      <c r="BS409" s="67">
        <v>16343041679.14575</v>
      </c>
      <c r="BT409" s="67">
        <v>0</v>
      </c>
      <c r="BU409" s="67">
        <v>0</v>
      </c>
      <c r="BV409" s="67">
        <v>0</v>
      </c>
      <c r="BW409" s="67">
        <v>10690559558378.34</v>
      </c>
      <c r="BX409" s="67">
        <v>1542816586837.55</v>
      </c>
      <c r="BY409" s="67">
        <v>9147742971540.7852</v>
      </c>
      <c r="BZ409" s="67">
        <v>18924972152000.98</v>
      </c>
      <c r="CA409" s="67">
        <v>19379433152000.98</v>
      </c>
    </row>
    <row r="410" spans="1:79">
      <c r="A410" t="s">
        <v>67</v>
      </c>
      <c r="B410" t="s">
        <v>153</v>
      </c>
      <c r="C410" s="67">
        <v>2012</v>
      </c>
      <c r="D410" t="s">
        <v>5407</v>
      </c>
      <c r="E410" s="67">
        <v>1677131566</v>
      </c>
      <c r="F410" s="67">
        <v>1342005228300.1211</v>
      </c>
      <c r="G410" s="67">
        <v>687664645801.47705</v>
      </c>
      <c r="H410" s="67">
        <v>1520339603631.04</v>
      </c>
      <c r="I410" s="67">
        <v>7897722390180.3848</v>
      </c>
      <c r="J410" s="67">
        <v>7554939003308.1172</v>
      </c>
      <c r="K410" s="67">
        <v>55497282738.868958</v>
      </c>
      <c r="L410" s="67">
        <v>64953454776.194603</v>
      </c>
      <c r="M410" s="67">
        <v>27752586213.330181</v>
      </c>
      <c r="N410" s="67">
        <v>29343336437.878731</v>
      </c>
      <c r="O410" s="67">
        <v>99946274664.312027</v>
      </c>
      <c r="P410" s="67">
        <v>18130493021.521339</v>
      </c>
      <c r="Q410" s="67">
        <v>50523203292.602859</v>
      </c>
      <c r="R410" s="67">
        <v>885796493079.20947</v>
      </c>
      <c r="S410" s="67">
        <v>201591611630.1741</v>
      </c>
      <c r="T410" s="67">
        <v>73785299728.894455</v>
      </c>
      <c r="U410" s="67">
        <v>285703667591.45093</v>
      </c>
      <c r="V410" s="67">
        <v>428750303796.33112</v>
      </c>
      <c r="W410" s="67">
        <v>4440206148.0527163</v>
      </c>
      <c r="X410" s="67">
        <v>1987145866.2090421</v>
      </c>
      <c r="Y410" s="67">
        <v>935186324.05981815</v>
      </c>
      <c r="Z410" s="67">
        <v>405289497826.65698</v>
      </c>
      <c r="AA410" s="67">
        <v>1480317908.4213741</v>
      </c>
      <c r="AB410" s="67">
        <v>0</v>
      </c>
      <c r="AC410" s="67">
        <v>131635234.3126622</v>
      </c>
      <c r="AD410" s="67">
        <v>2408990397.1519918</v>
      </c>
      <c r="AE410" s="67">
        <v>0</v>
      </c>
      <c r="AF410" s="67">
        <v>12077324091.46649</v>
      </c>
      <c r="AG410" s="67">
        <v>0</v>
      </c>
      <c r="AH410" s="67">
        <v>0</v>
      </c>
      <c r="AI410" s="67">
        <v>0</v>
      </c>
      <c r="AJ410" s="67">
        <v>14916616617546.289</v>
      </c>
      <c r="AK410" s="67">
        <v>2521862349533.5669</v>
      </c>
      <c r="AL410" s="67">
        <v>12450368472993.279</v>
      </c>
      <c r="AM410" s="67">
        <v>23911263024362.629</v>
      </c>
      <c r="AN410" s="67">
        <v>24831323825906.969</v>
      </c>
      <c r="AO410" s="67">
        <v>1532282995354.999</v>
      </c>
      <c r="AP410" s="67">
        <v>1235712093028.2251</v>
      </c>
      <c r="AQ410" s="67">
        <v>296570902326.77399</v>
      </c>
      <c r="AR410" s="67">
        <v>472272000000</v>
      </c>
      <c r="AS410" s="67">
        <v>1045467000000</v>
      </c>
      <c r="AT410" s="67">
        <v>5614600465470.9893</v>
      </c>
      <c r="AU410" s="67">
        <v>5296832696473.21</v>
      </c>
      <c r="AV410" s="67">
        <v>2304611833667.7568</v>
      </c>
      <c r="AW410" s="67">
        <v>2992220862805.4531</v>
      </c>
      <c r="AX410" s="67">
        <v>71287047140.926773</v>
      </c>
      <c r="AY410" s="67">
        <v>25179596410.743488</v>
      </c>
      <c r="AZ410" s="67">
        <v>15874828450.334999</v>
      </c>
      <c r="BA410" s="67">
        <v>31128973516.638641</v>
      </c>
      <c r="BB410" s="67">
        <v>86830405734.96962</v>
      </c>
      <c r="BC410" s="67">
        <v>10748805785.46719</v>
      </c>
      <c r="BD410" s="67">
        <v>76718111958.699265</v>
      </c>
      <c r="BE410" s="67">
        <v>1354458319421.384</v>
      </c>
      <c r="BF410" s="67">
        <v>330427203550.63318</v>
      </c>
      <c r="BG410" s="67">
        <v>125898992719.55811</v>
      </c>
      <c r="BH410" s="67">
        <v>582917545763.41467</v>
      </c>
      <c r="BI410" s="67">
        <v>315214577387.77832</v>
      </c>
      <c r="BJ410" s="67">
        <v>3663535712.9696398</v>
      </c>
      <c r="BK410" s="67">
        <v>3870668959.481307</v>
      </c>
      <c r="BL410" s="67">
        <v>326410290.68056321</v>
      </c>
      <c r="BM410" s="67">
        <v>282467442768.84021</v>
      </c>
      <c r="BN410" s="67">
        <v>2591320263.812274</v>
      </c>
      <c r="BO410" s="67">
        <v>0</v>
      </c>
      <c r="BP410" s="67">
        <v>3204676263.206058</v>
      </c>
      <c r="BQ410" s="67">
        <v>6037762694.3859501</v>
      </c>
      <c r="BR410" s="67">
        <v>626327.89161464118</v>
      </c>
      <c r="BS410" s="67">
        <v>13052134106.5107</v>
      </c>
      <c r="BT410" s="67">
        <v>0</v>
      </c>
      <c r="BU410" s="67">
        <v>0</v>
      </c>
      <c r="BV410" s="67">
        <v>0</v>
      </c>
      <c r="BW410" s="67">
        <v>10629740671948.141</v>
      </c>
      <c r="BX410" s="67">
        <v>1579979139508.677</v>
      </c>
      <c r="BY410" s="67">
        <v>9049761532439.4688</v>
      </c>
      <c r="BZ410" s="67">
        <v>18557887452195.52</v>
      </c>
      <c r="CA410" s="67">
        <v>19131082452195.52</v>
      </c>
    </row>
    <row r="411" spans="1:79">
      <c r="A411" t="s">
        <v>67</v>
      </c>
      <c r="B411" t="s">
        <v>153</v>
      </c>
      <c r="C411" s="67">
        <v>2013</v>
      </c>
      <c r="D411" t="s">
        <v>5408</v>
      </c>
      <c r="E411" s="67">
        <v>1699013075</v>
      </c>
      <c r="F411" s="67">
        <v>1464833392569.219</v>
      </c>
      <c r="G411" s="67">
        <v>654308633256.60059</v>
      </c>
      <c r="H411" s="67">
        <v>1440749059950.1001</v>
      </c>
      <c r="I411" s="67">
        <v>7920194653801.7031</v>
      </c>
      <c r="J411" s="67">
        <v>7568251826058.6152</v>
      </c>
      <c r="K411" s="67">
        <v>55658599641.604424</v>
      </c>
      <c r="L411" s="67">
        <v>64983037314.237808</v>
      </c>
      <c r="M411" s="67">
        <v>27840608418.118469</v>
      </c>
      <c r="N411" s="67">
        <v>29422100034.601921</v>
      </c>
      <c r="O411" s="67">
        <v>100237212024.4716</v>
      </c>
      <c r="P411" s="67">
        <v>17534449894.411839</v>
      </c>
      <c r="Q411" s="67">
        <v>55346954198.293007</v>
      </c>
      <c r="R411" s="67">
        <v>876396663528.30542</v>
      </c>
      <c r="S411" s="67">
        <v>196224496519.0647</v>
      </c>
      <c r="T411" s="67">
        <v>70932083184.932587</v>
      </c>
      <c r="U411" s="67">
        <v>282864351220.25378</v>
      </c>
      <c r="V411" s="67">
        <v>428591127565.77509</v>
      </c>
      <c r="W411" s="67">
        <v>4440206148.0527163</v>
      </c>
      <c r="X411" s="67">
        <v>1942340952.1013119</v>
      </c>
      <c r="Y411" s="67">
        <v>892076033.8200717</v>
      </c>
      <c r="Z411" s="67">
        <v>405277339550.39929</v>
      </c>
      <c r="AA411" s="67">
        <v>1480031643.9822929</v>
      </c>
      <c r="AB411" s="67">
        <v>0</v>
      </c>
      <c r="AC411" s="67">
        <v>131494337.6534384</v>
      </c>
      <c r="AD411" s="67">
        <v>2360234084.9901071</v>
      </c>
      <c r="AE411" s="67">
        <v>0</v>
      </c>
      <c r="AF411" s="67">
        <v>12067404814.77589</v>
      </c>
      <c r="AG411" s="67">
        <v>0</v>
      </c>
      <c r="AH411" s="67">
        <v>0</v>
      </c>
      <c r="AI411" s="67">
        <v>0</v>
      </c>
      <c r="AJ411" s="67">
        <v>15163413365723.66</v>
      </c>
      <c r="AK411" s="67">
        <v>2510262415783.8442</v>
      </c>
      <c r="AL411" s="67">
        <v>12696482184950.07</v>
      </c>
      <c r="AM411" s="67">
        <v>24370667856246.23</v>
      </c>
      <c r="AN411" s="67">
        <v>25230162728911.84</v>
      </c>
      <c r="AO411" s="67">
        <v>1606279645275.261</v>
      </c>
      <c r="AP411" s="67">
        <v>1295386810705.856</v>
      </c>
      <c r="AQ411" s="67">
        <v>310892834569.40552</v>
      </c>
      <c r="AR411" s="67">
        <v>497178000000</v>
      </c>
      <c r="AS411" s="67">
        <v>1094188000000</v>
      </c>
      <c r="AT411" s="67">
        <v>6200162455551.8896</v>
      </c>
      <c r="AU411" s="67">
        <v>5871473165555.8906</v>
      </c>
      <c r="AV411" s="67">
        <v>2551087831208.9038</v>
      </c>
      <c r="AW411" s="67">
        <v>3320385334346.9858</v>
      </c>
      <c r="AX411" s="67">
        <v>65031023933.956581</v>
      </c>
      <c r="AY411" s="67">
        <v>26083768461.507179</v>
      </c>
      <c r="AZ411" s="67">
        <v>16965055855.7183</v>
      </c>
      <c r="BA411" s="67">
        <v>30358730892.82333</v>
      </c>
      <c r="BB411" s="67">
        <v>88649389709.800919</v>
      </c>
      <c r="BC411" s="67">
        <v>12643140694.290779</v>
      </c>
      <c r="BD411" s="67">
        <v>88958180447.901596</v>
      </c>
      <c r="BE411" s="67">
        <v>1302731797785.5049</v>
      </c>
      <c r="BF411" s="67">
        <v>357790013863.94702</v>
      </c>
      <c r="BG411" s="67">
        <v>109467026217.4628</v>
      </c>
      <c r="BH411" s="67">
        <v>454212319801.31451</v>
      </c>
      <c r="BI411" s="67">
        <v>381262437902.78131</v>
      </c>
      <c r="BJ411" s="67">
        <v>3471530879.276103</v>
      </c>
      <c r="BK411" s="67">
        <v>2784160828.5960999</v>
      </c>
      <c r="BL411" s="67">
        <v>104768599.3482856</v>
      </c>
      <c r="BM411" s="67">
        <v>354182432830.83807</v>
      </c>
      <c r="BN411" s="67">
        <v>2582682163.2577591</v>
      </c>
      <c r="BO411" s="67">
        <v>0</v>
      </c>
      <c r="BP411" s="67">
        <v>1164748113.9659679</v>
      </c>
      <c r="BQ411" s="67">
        <v>4338390973.9802704</v>
      </c>
      <c r="BR411" s="67">
        <v>311745.19076700718</v>
      </c>
      <c r="BS411" s="67">
        <v>12633411768.327881</v>
      </c>
      <c r="BT411" s="67">
        <v>0</v>
      </c>
      <c r="BU411" s="67">
        <v>0</v>
      </c>
      <c r="BV411" s="67">
        <v>0</v>
      </c>
      <c r="BW411" s="67">
        <v>10981487949221.539</v>
      </c>
      <c r="BX411" s="67">
        <v>1618571390588.0649</v>
      </c>
      <c r="BY411" s="67">
        <v>9362916558633.4727</v>
      </c>
      <c r="BZ411" s="67">
        <v>19493651847834.191</v>
      </c>
      <c r="CA411" s="67">
        <v>20090661847834.191</v>
      </c>
    </row>
    <row r="412" spans="1:79">
      <c r="A412" t="s">
        <v>67</v>
      </c>
      <c r="B412" t="s">
        <v>153</v>
      </c>
      <c r="C412" s="67">
        <v>2014</v>
      </c>
      <c r="D412" t="s">
        <v>5409</v>
      </c>
      <c r="E412" s="67">
        <v>1720160999</v>
      </c>
      <c r="F412" s="67">
        <v>1593154216656.064</v>
      </c>
      <c r="G412" s="67">
        <v>672546810980.24316</v>
      </c>
      <c r="H412" s="67">
        <v>1555756206989.9199</v>
      </c>
      <c r="I412" s="67">
        <v>7924179404400.2715</v>
      </c>
      <c r="J412" s="67">
        <v>7570383569591.6924</v>
      </c>
      <c r="K412" s="67">
        <v>55819916544.33989</v>
      </c>
      <c r="L412" s="67">
        <v>65012647373.980217</v>
      </c>
      <c r="M412" s="67">
        <v>27928630622.906761</v>
      </c>
      <c r="N412" s="67">
        <v>29500863631.325111</v>
      </c>
      <c r="O412" s="67">
        <v>100528149384.6311</v>
      </c>
      <c r="P412" s="67">
        <v>16931714155.30859</v>
      </c>
      <c r="Q412" s="67">
        <v>55761976297.755409</v>
      </c>
      <c r="R412" s="67">
        <v>1034106709375.163</v>
      </c>
      <c r="S412" s="67">
        <v>204467711029.3551</v>
      </c>
      <c r="T412" s="67">
        <v>70210159698.997559</v>
      </c>
      <c r="U412" s="67">
        <v>429405856381.36108</v>
      </c>
      <c r="V412" s="67">
        <v>427702188300.86377</v>
      </c>
      <c r="W412" s="67">
        <v>4851336346.9464865</v>
      </c>
      <c r="X412" s="67">
        <v>1900035498.298234</v>
      </c>
      <c r="Y412" s="67">
        <v>852615813.92099023</v>
      </c>
      <c r="Z412" s="67">
        <v>405269329019.42743</v>
      </c>
      <c r="AA412" s="67">
        <v>1263946815.937324</v>
      </c>
      <c r="AB412" s="67">
        <v>0</v>
      </c>
      <c r="AC412" s="67">
        <v>230766517.45765039</v>
      </c>
      <c r="AD412" s="67">
        <v>2311477772.8282208</v>
      </c>
      <c r="AE412" s="67">
        <v>0</v>
      </c>
      <c r="AF412" s="67">
        <v>11022680516.047449</v>
      </c>
      <c r="AG412" s="67">
        <v>0</v>
      </c>
      <c r="AH412" s="67">
        <v>0</v>
      </c>
      <c r="AI412" s="67">
        <v>0</v>
      </c>
      <c r="AJ412" s="67">
        <v>15408158560408.33</v>
      </c>
      <c r="AK412" s="67">
        <v>2498262396181.4092</v>
      </c>
      <c r="AL412" s="67">
        <v>12941853851836.439</v>
      </c>
      <c r="AM412" s="67">
        <v>24926807116367.801</v>
      </c>
      <c r="AN412" s="67">
        <v>25868854370150.031</v>
      </c>
      <c r="AO412" s="67">
        <v>1736540921543.0811</v>
      </c>
      <c r="AP412" s="67">
        <v>1400436227050.8721</v>
      </c>
      <c r="AQ412" s="67">
        <v>336104694492.20923</v>
      </c>
      <c r="AR412" s="67">
        <v>544505000000</v>
      </c>
      <c r="AS412" s="67">
        <v>1259164000000</v>
      </c>
      <c r="AT412" s="67">
        <v>6162823469696.3535</v>
      </c>
      <c r="AU412" s="67">
        <v>5818036254025.6123</v>
      </c>
      <c r="AV412" s="67">
        <v>2517592979269.4912</v>
      </c>
      <c r="AW412" s="67">
        <v>3300443274756.1221</v>
      </c>
      <c r="AX412" s="67">
        <v>68801108149.28804</v>
      </c>
      <c r="AY412" s="67">
        <v>28627244984.332481</v>
      </c>
      <c r="AZ412" s="67">
        <v>18871299727.706749</v>
      </c>
      <c r="BA412" s="67">
        <v>29426249264.01004</v>
      </c>
      <c r="BB412" s="67">
        <v>90533918005.078629</v>
      </c>
      <c r="BC412" s="67">
        <v>12504383051.66568</v>
      </c>
      <c r="BD412" s="67">
        <v>96023012488.660156</v>
      </c>
      <c r="BE412" s="67">
        <v>1101399678160.0891</v>
      </c>
      <c r="BF412" s="67">
        <v>343133913815.44708</v>
      </c>
      <c r="BG412" s="67">
        <v>117046728931.05209</v>
      </c>
      <c r="BH412" s="67">
        <v>386385629880.46521</v>
      </c>
      <c r="BI412" s="67">
        <v>254833405533.12411</v>
      </c>
      <c r="BJ412" s="67">
        <v>3695462285.655304</v>
      </c>
      <c r="BK412" s="67">
        <v>2095300063.2222459</v>
      </c>
      <c r="BL412" s="67">
        <v>181443478.9720352</v>
      </c>
      <c r="BM412" s="67">
        <v>229602787226.3045</v>
      </c>
      <c r="BN412" s="67">
        <v>2320417222.522728</v>
      </c>
      <c r="BO412" s="67">
        <v>0</v>
      </c>
      <c r="BP412" s="67">
        <v>850061281.19892168</v>
      </c>
      <c r="BQ412" s="67">
        <v>3163471414.3920231</v>
      </c>
      <c r="BR412" s="67">
        <v>180806.95225568191</v>
      </c>
      <c r="BS412" s="67">
        <v>12924281753.90406</v>
      </c>
      <c r="BT412" s="67">
        <v>0</v>
      </c>
      <c r="BU412" s="67">
        <v>0</v>
      </c>
      <c r="BV412" s="67">
        <v>0</v>
      </c>
      <c r="BW412" s="67">
        <v>12004805932879.93</v>
      </c>
      <c r="BX412" s="67">
        <v>1790928536820.896</v>
      </c>
      <c r="BY412" s="67">
        <v>10213877396059.029</v>
      </c>
      <c r="BZ412" s="67">
        <v>20290911002279.449</v>
      </c>
      <c r="CA412" s="67">
        <v>21005570002279.449</v>
      </c>
    </row>
    <row r="413" spans="1:79">
      <c r="A413" t="s">
        <v>67</v>
      </c>
      <c r="B413" t="s">
        <v>153</v>
      </c>
      <c r="C413" s="67">
        <v>2015</v>
      </c>
      <c r="D413" t="s">
        <v>5410</v>
      </c>
      <c r="E413" s="67">
        <v>1740612825</v>
      </c>
      <c r="F413" s="67">
        <v>1732601674238.478</v>
      </c>
      <c r="G413" s="67">
        <v>706287157901.26648</v>
      </c>
      <c r="H413" s="67">
        <v>1563585537894.168</v>
      </c>
      <c r="I413" s="67">
        <v>7926938573173.7168</v>
      </c>
      <c r="J413" s="67">
        <v>7572481589358.6025</v>
      </c>
      <c r="K413" s="67">
        <v>55981233447.075348</v>
      </c>
      <c r="L413" s="67">
        <v>65042235059.929237</v>
      </c>
      <c r="M413" s="67">
        <v>28016652827.695042</v>
      </c>
      <c r="N413" s="67">
        <v>29579627228.048302</v>
      </c>
      <c r="O413" s="67">
        <v>100819086744.7907</v>
      </c>
      <c r="P413" s="67">
        <v>16476532629.218519</v>
      </c>
      <c r="Q413" s="67">
        <v>55423687447.574722</v>
      </c>
      <c r="R413" s="67">
        <v>1057963532104.141</v>
      </c>
      <c r="S413" s="67">
        <v>206339243420.3634</v>
      </c>
      <c r="T413" s="67">
        <v>65497473198.259682</v>
      </c>
      <c r="U413" s="67">
        <v>450509533354.02698</v>
      </c>
      <c r="V413" s="67">
        <v>427577636954.32538</v>
      </c>
      <c r="W413" s="67">
        <v>4851336346.9464865</v>
      </c>
      <c r="X413" s="67">
        <v>1867869078.8513081</v>
      </c>
      <c r="Y413" s="67">
        <v>813155594.02190876</v>
      </c>
      <c r="Z413" s="67">
        <v>405261255164.09998</v>
      </c>
      <c r="AA413" s="67">
        <v>1263374287.0591619</v>
      </c>
      <c r="AB413" s="67">
        <v>0</v>
      </c>
      <c r="AC413" s="67">
        <v>230583411.9533273</v>
      </c>
      <c r="AD413" s="67">
        <v>2267382555.3457398</v>
      </c>
      <c r="AE413" s="67">
        <v>0</v>
      </c>
      <c r="AF413" s="67">
        <v>11022680516.047449</v>
      </c>
      <c r="AG413" s="67">
        <v>0</v>
      </c>
      <c r="AH413" s="67">
        <v>0</v>
      </c>
      <c r="AI413" s="67">
        <v>0</v>
      </c>
      <c r="AJ413" s="67">
        <v>15652670126037.41</v>
      </c>
      <c r="AK413" s="67">
        <v>2484179358290.686</v>
      </c>
      <c r="AL413" s="67">
        <v>13190890552711.119</v>
      </c>
      <c r="AM413" s="67">
        <v>25404307377677.32</v>
      </c>
      <c r="AN413" s="67">
        <v>26309240331125.551</v>
      </c>
      <c r="AO413" s="67">
        <v>1796768338237.0769</v>
      </c>
      <c r="AP413" s="67">
        <v>1449006724384.739</v>
      </c>
      <c r="AQ413" s="67">
        <v>347761613852.3374</v>
      </c>
      <c r="AR413" s="67">
        <v>599256000000</v>
      </c>
      <c r="AS413" s="67">
        <v>1325042000000</v>
      </c>
      <c r="AT413" s="67">
        <v>5966163473111.4238</v>
      </c>
      <c r="AU413" s="67">
        <v>5616284152549.9043</v>
      </c>
      <c r="AV413" s="67">
        <v>2415384179214.624</v>
      </c>
      <c r="AW413" s="67">
        <v>3200899973335.2798</v>
      </c>
      <c r="AX413" s="67">
        <v>79444376415.877884</v>
      </c>
      <c r="AY413" s="67">
        <v>29617476016.763481</v>
      </c>
      <c r="AZ413" s="67">
        <v>19866913334.20554</v>
      </c>
      <c r="BA413" s="67">
        <v>29023008146.483879</v>
      </c>
      <c r="BB413" s="67">
        <v>92058581667.523911</v>
      </c>
      <c r="BC413" s="67">
        <v>13425584985.965969</v>
      </c>
      <c r="BD413" s="67">
        <v>86443379994.69986</v>
      </c>
      <c r="BE413" s="67">
        <v>579199777376.36914</v>
      </c>
      <c r="BF413" s="67">
        <v>125622429817.42799</v>
      </c>
      <c r="BG413" s="67">
        <v>41463082221.526817</v>
      </c>
      <c r="BH413" s="67">
        <v>277224364707.92627</v>
      </c>
      <c r="BI413" s="67">
        <v>134889900629.4882</v>
      </c>
      <c r="BJ413" s="67">
        <v>3957262541.9990368</v>
      </c>
      <c r="BK413" s="67">
        <v>1431827540.206398</v>
      </c>
      <c r="BL413" s="67">
        <v>142820902.1151911</v>
      </c>
      <c r="BM413" s="67">
        <v>111193652169.7001</v>
      </c>
      <c r="BN413" s="67">
        <v>2042970237.968152</v>
      </c>
      <c r="BO413" s="67">
        <v>0</v>
      </c>
      <c r="BP413" s="67">
        <v>1224707838.970762</v>
      </c>
      <c r="BQ413" s="67">
        <v>3248510135.5736952</v>
      </c>
      <c r="BR413" s="67">
        <v>0</v>
      </c>
      <c r="BS413" s="67">
        <v>11648149262.954849</v>
      </c>
      <c r="BT413" s="67">
        <v>0</v>
      </c>
      <c r="BU413" s="67">
        <v>0</v>
      </c>
      <c r="BV413" s="67">
        <v>0</v>
      </c>
      <c r="BW413" s="67">
        <v>12518306808676.99</v>
      </c>
      <c r="BX413" s="67">
        <v>1811288086917.957</v>
      </c>
      <c r="BY413" s="67">
        <v>10707018721759.039</v>
      </c>
      <c r="BZ413" s="67">
        <v>20134652397401.859</v>
      </c>
      <c r="CA413" s="67">
        <v>20860438397401.859</v>
      </c>
    </row>
    <row r="414" spans="1:79">
      <c r="A414" t="s">
        <v>67</v>
      </c>
      <c r="B414" t="s">
        <v>153</v>
      </c>
      <c r="C414" s="67">
        <v>2016</v>
      </c>
      <c r="D414" t="s">
        <v>5411</v>
      </c>
      <c r="E414" s="67">
        <v>1761232428</v>
      </c>
      <c r="F414" s="67">
        <v>1884744064249.8569</v>
      </c>
      <c r="G414" s="67">
        <v>690755348889.61169</v>
      </c>
      <c r="H414" s="67">
        <v>1535151875943.7129</v>
      </c>
      <c r="I414" s="67">
        <v>7939843059699.0703</v>
      </c>
      <c r="J414" s="67">
        <v>7584917823831.4131</v>
      </c>
      <c r="K414" s="67">
        <v>56133802264.706146</v>
      </c>
      <c r="L414" s="67">
        <v>64984290444.292183</v>
      </c>
      <c r="M414" s="67">
        <v>28085322130.119709</v>
      </c>
      <c r="N414" s="67">
        <v>29640521912.117081</v>
      </c>
      <c r="O414" s="67">
        <v>101074148207.7523</v>
      </c>
      <c r="P414" s="67">
        <v>16183598916.533991</v>
      </c>
      <c r="Q414" s="67">
        <v>55191686302.125031</v>
      </c>
      <c r="R414" s="67">
        <v>1042836475830.665</v>
      </c>
      <c r="S414" s="67">
        <v>173239721846.34781</v>
      </c>
      <c r="T414" s="67">
        <v>59711844960.389511</v>
      </c>
      <c r="U414" s="67">
        <v>464407993216.50568</v>
      </c>
      <c r="V414" s="67">
        <v>430427007885.94098</v>
      </c>
      <c r="W414" s="67">
        <v>6824761301.6365824</v>
      </c>
      <c r="X414" s="67">
        <v>1831273341.6919971</v>
      </c>
      <c r="Y414" s="67">
        <v>763830319.14805675</v>
      </c>
      <c r="Z414" s="67">
        <v>405247355468.0658</v>
      </c>
      <c r="AA414" s="67">
        <v>1263326576.3193159</v>
      </c>
      <c r="AB414" s="67">
        <v>0</v>
      </c>
      <c r="AC414" s="67">
        <v>230408240.7153967</v>
      </c>
      <c r="AD414" s="67">
        <v>2203607461.9333091</v>
      </c>
      <c r="AE414" s="67">
        <v>0</v>
      </c>
      <c r="AF414" s="67">
        <v>12062445176.43059</v>
      </c>
      <c r="AG414" s="67">
        <v>0</v>
      </c>
      <c r="AH414" s="67">
        <v>0</v>
      </c>
      <c r="AI414" s="67">
        <v>0</v>
      </c>
      <c r="AJ414" s="67">
        <v>15883282492046.189</v>
      </c>
      <c r="AK414" s="67">
        <v>2465666330203.7891</v>
      </c>
      <c r="AL414" s="67">
        <v>13432234008974.74</v>
      </c>
      <c r="AM414" s="67">
        <v>25837173356748.949</v>
      </c>
      <c r="AN414" s="67">
        <v>26720885260395.262</v>
      </c>
      <c r="AO414" s="67">
        <v>1905760958362.896</v>
      </c>
      <c r="AP414" s="67">
        <v>1536903998679.7549</v>
      </c>
      <c r="AQ414" s="67">
        <v>368856959683.14111</v>
      </c>
      <c r="AR414" s="67">
        <v>614880000000</v>
      </c>
      <c r="AS414" s="67">
        <v>1362704000000</v>
      </c>
      <c r="AT414" s="67">
        <v>6265773368683.4961</v>
      </c>
      <c r="AU414" s="67">
        <v>5911205666365.0771</v>
      </c>
      <c r="AV414" s="67">
        <v>2528082548120.3521</v>
      </c>
      <c r="AW414" s="67">
        <v>3383123118244.7251</v>
      </c>
      <c r="AX414" s="67">
        <v>88083227374.539627</v>
      </c>
      <c r="AY414" s="67">
        <v>38953309302.502769</v>
      </c>
      <c r="AZ414" s="67">
        <v>21469540268.619282</v>
      </c>
      <c r="BA414" s="67">
        <v>29140748198.278481</v>
      </c>
      <c r="BB414" s="67">
        <v>93227439354.492004</v>
      </c>
      <c r="BC414" s="67">
        <v>14395462226.025511</v>
      </c>
      <c r="BD414" s="67">
        <v>69297975593.961136</v>
      </c>
      <c r="BE414" s="67">
        <v>723294494638.10181</v>
      </c>
      <c r="BF414" s="67">
        <v>97624137245.543503</v>
      </c>
      <c r="BG414" s="67">
        <v>38964358772.480942</v>
      </c>
      <c r="BH414" s="67">
        <v>416735203982.90637</v>
      </c>
      <c r="BI414" s="67">
        <v>169970794637.17111</v>
      </c>
      <c r="BJ414" s="67">
        <v>3754112663.7438688</v>
      </c>
      <c r="BK414" s="67">
        <v>1149654449.5719531</v>
      </c>
      <c r="BL414" s="67">
        <v>226336927.79131261</v>
      </c>
      <c r="BM414" s="67">
        <v>145447589429.5896</v>
      </c>
      <c r="BN414" s="67">
        <v>2306967871.9695249</v>
      </c>
      <c r="BO414" s="67">
        <v>0</v>
      </c>
      <c r="BP414" s="67">
        <v>290216850.73895472</v>
      </c>
      <c r="BQ414" s="67">
        <v>3512681580.9331641</v>
      </c>
      <c r="BR414" s="67">
        <v>0</v>
      </c>
      <c r="BS414" s="67">
        <v>13283234862.83264</v>
      </c>
      <c r="BT414" s="67">
        <v>0</v>
      </c>
      <c r="BU414" s="67">
        <v>0</v>
      </c>
      <c r="BV414" s="67">
        <v>0</v>
      </c>
      <c r="BW414" s="67">
        <v>13677778090901.77</v>
      </c>
      <c r="BX414" s="67">
        <v>2012847794133.219</v>
      </c>
      <c r="BY414" s="67">
        <v>11664930296768.551</v>
      </c>
      <c r="BZ414" s="67">
        <v>21824782912586.262</v>
      </c>
      <c r="CA414" s="67">
        <v>22572606912586.262</v>
      </c>
    </row>
    <row r="415" spans="1:79">
      <c r="A415" t="s">
        <v>67</v>
      </c>
      <c r="B415" t="s">
        <v>153</v>
      </c>
      <c r="C415" s="67">
        <v>2017</v>
      </c>
      <c r="D415" t="s">
        <v>5412</v>
      </c>
      <c r="E415" s="67">
        <v>1782059538</v>
      </c>
      <c r="F415" s="67">
        <v>2053281888373.772</v>
      </c>
      <c r="G415" s="67">
        <v>743081201909.84216</v>
      </c>
      <c r="H415" s="67">
        <v>1804299593733.4719</v>
      </c>
      <c r="I415" s="67">
        <v>7930922039488.1426</v>
      </c>
      <c r="J415" s="67">
        <v>7579425729166.2578</v>
      </c>
      <c r="K415" s="67">
        <v>56286371082.336937</v>
      </c>
      <c r="L415" s="67">
        <v>64926345828.655098</v>
      </c>
      <c r="M415" s="67">
        <v>28162903934.582451</v>
      </c>
      <c r="N415" s="67">
        <v>29721390433.586689</v>
      </c>
      <c r="O415" s="67">
        <v>101370727868.07069</v>
      </c>
      <c r="P415" s="67">
        <v>15889211790.88917</v>
      </c>
      <c r="Q415" s="67">
        <v>54242954377.751778</v>
      </c>
      <c r="R415" s="67">
        <v>1054955931392.338</v>
      </c>
      <c r="S415" s="67">
        <v>169490755754.22211</v>
      </c>
      <c r="T415" s="67">
        <v>59186835393.110367</v>
      </c>
      <c r="U415" s="67">
        <v>481481633500.42297</v>
      </c>
      <c r="V415" s="67">
        <v>419047142423.78223</v>
      </c>
      <c r="W415" s="67">
        <v>6636389667.1074343</v>
      </c>
      <c r="X415" s="67">
        <v>1793442264.761688</v>
      </c>
      <c r="Y415" s="67">
        <v>721903835.50528288</v>
      </c>
      <c r="Z415" s="67">
        <v>395162578535.40948</v>
      </c>
      <c r="AA415" s="67">
        <v>1170980735.1449411</v>
      </c>
      <c r="AB415" s="67">
        <v>0</v>
      </c>
      <c r="AC415" s="67">
        <v>225030447.20858499</v>
      </c>
      <c r="AD415" s="67">
        <v>2145626292.755754</v>
      </c>
      <c r="AE415" s="67">
        <v>0</v>
      </c>
      <c r="AF415" s="67">
        <v>11191190645.889009</v>
      </c>
      <c r="AG415" s="67">
        <v>0</v>
      </c>
      <c r="AH415" s="67">
        <v>0</v>
      </c>
      <c r="AI415" s="67">
        <v>0</v>
      </c>
      <c r="AJ415" s="67">
        <v>16165602313581.52</v>
      </c>
      <c r="AK415" s="67">
        <v>2471116682018.6348</v>
      </c>
      <c r="AL415" s="67">
        <v>13700905729242.789</v>
      </c>
      <c r="AM415" s="67">
        <v>26107659793697.5</v>
      </c>
      <c r="AN415" s="67">
        <v>27193595551969.859</v>
      </c>
      <c r="AO415" s="67">
        <v>2180590118442.2019</v>
      </c>
      <c r="AP415" s="67">
        <v>1758540418098.55</v>
      </c>
      <c r="AQ415" s="67">
        <v>422049700343.65192</v>
      </c>
      <c r="AR415" s="67">
        <v>685908000000</v>
      </c>
      <c r="AS415" s="67">
        <v>1661915000000</v>
      </c>
      <c r="AT415" s="67">
        <v>6853589027885.3252</v>
      </c>
      <c r="AU415" s="67">
        <v>6497816469280.0762</v>
      </c>
      <c r="AV415" s="67">
        <v>2756762272389.2261</v>
      </c>
      <c r="AW415" s="67">
        <v>3741054196890.8491</v>
      </c>
      <c r="AX415" s="67">
        <v>71084028008.877426</v>
      </c>
      <c r="AY415" s="67">
        <v>49477314620.449944</v>
      </c>
      <c r="AZ415" s="67">
        <v>25646441850.439331</v>
      </c>
      <c r="BA415" s="67">
        <v>29301978561.528221</v>
      </c>
      <c r="BB415" s="67">
        <v>96296960960.309189</v>
      </c>
      <c r="BC415" s="67">
        <v>15671720922.19562</v>
      </c>
      <c r="BD415" s="67">
        <v>68294113681.451073</v>
      </c>
      <c r="BE415" s="67">
        <v>1002507415595.41</v>
      </c>
      <c r="BF415" s="67">
        <v>106376544086.8578</v>
      </c>
      <c r="BG415" s="67">
        <v>45488057004.27803</v>
      </c>
      <c r="BH415" s="67">
        <v>619962442649.38367</v>
      </c>
      <c r="BI415" s="67">
        <v>230680371854.89059</v>
      </c>
      <c r="BJ415" s="67">
        <v>5630505765.6474543</v>
      </c>
      <c r="BK415" s="67">
        <v>1907564755.967664</v>
      </c>
      <c r="BL415" s="67">
        <v>232497904.42377689</v>
      </c>
      <c r="BM415" s="67">
        <v>199349710875.80099</v>
      </c>
      <c r="BN415" s="67">
        <v>2631567393.0242062</v>
      </c>
      <c r="BO415" s="67">
        <v>0</v>
      </c>
      <c r="BP415" s="67">
        <v>20975859.285464611</v>
      </c>
      <c r="BQ415" s="67">
        <v>3603470082.631279</v>
      </c>
      <c r="BR415" s="67">
        <v>0</v>
      </c>
      <c r="BS415" s="67">
        <v>17304079218.109772</v>
      </c>
      <c r="BT415" s="67">
        <v>0</v>
      </c>
      <c r="BU415" s="67">
        <v>0</v>
      </c>
      <c r="BV415" s="67">
        <v>0</v>
      </c>
      <c r="BW415" s="67">
        <v>15686759933032.801</v>
      </c>
      <c r="BX415" s="67">
        <v>2306321702647.0059</v>
      </c>
      <c r="BY415" s="67">
        <v>13380438230385.789</v>
      </c>
      <c r="BZ415" s="67">
        <v>24747439494955.73</v>
      </c>
      <c r="CA415" s="67">
        <v>25723446494955.73</v>
      </c>
    </row>
    <row r="416" spans="1:79">
      <c r="A416" t="s">
        <v>67</v>
      </c>
      <c r="B416" t="s">
        <v>153</v>
      </c>
      <c r="C416" s="67">
        <v>2018</v>
      </c>
      <c r="D416" t="s">
        <v>5413</v>
      </c>
      <c r="E416" s="67">
        <v>1802595455</v>
      </c>
      <c r="F416" s="67">
        <v>2240347226645.0879</v>
      </c>
      <c r="G416" s="67">
        <v>693131233484.92773</v>
      </c>
      <c r="H416" s="67">
        <v>1725074172539.459</v>
      </c>
      <c r="I416" s="67">
        <v>7930427689858.9521</v>
      </c>
      <c r="J416" s="67">
        <v>7578337089647.9717</v>
      </c>
      <c r="K416" s="67">
        <v>56438939899.967743</v>
      </c>
      <c r="L416" s="67">
        <v>64868301678.851303</v>
      </c>
      <c r="M416" s="67">
        <v>28236029488.026161</v>
      </c>
      <c r="N416" s="67">
        <v>29792272036.355888</v>
      </c>
      <c r="O416" s="67">
        <v>101646548429.7106</v>
      </c>
      <c r="P416" s="67">
        <v>15545929940.233841</v>
      </c>
      <c r="Q416" s="67">
        <v>55925661679.542023</v>
      </c>
      <c r="R416" s="67">
        <v>1012868200596.417</v>
      </c>
      <c r="S416" s="67">
        <v>164593240541.94839</v>
      </c>
      <c r="T416" s="67">
        <v>57095422179.00441</v>
      </c>
      <c r="U416" s="67">
        <v>502937586407.41992</v>
      </c>
      <c r="V416" s="67">
        <v>294421761268.50983</v>
      </c>
      <c r="W416" s="67">
        <v>6824761301.6365814</v>
      </c>
      <c r="X416" s="67">
        <v>1757583304.8699999</v>
      </c>
      <c r="Y416" s="67">
        <v>684860554.07502031</v>
      </c>
      <c r="Z416" s="67">
        <v>270492363269.10001</v>
      </c>
      <c r="AA416" s="67">
        <v>1423258481.4966891</v>
      </c>
      <c r="AB416" s="67">
        <v>0</v>
      </c>
      <c r="AC416" s="67">
        <v>167183163.05625859</v>
      </c>
      <c r="AD416" s="67">
        <v>2077159094.0326431</v>
      </c>
      <c r="AE416" s="67">
        <v>0</v>
      </c>
      <c r="AF416" s="67">
        <v>10994592100.24268</v>
      </c>
      <c r="AG416" s="67">
        <v>0</v>
      </c>
      <c r="AH416" s="67">
        <v>0</v>
      </c>
      <c r="AI416" s="67">
        <v>0</v>
      </c>
      <c r="AJ416" s="67">
        <v>16448763587189.359</v>
      </c>
      <c r="AK416" s="67">
        <v>2476509197336.9932</v>
      </c>
      <c r="AL416" s="67">
        <v>13973848150998.881</v>
      </c>
      <c r="AM416" s="67">
        <v>26586176050293.25</v>
      </c>
      <c r="AN416" s="67">
        <v>27630911909115.41</v>
      </c>
      <c r="AO416" s="67">
        <v>2310546473518.6968</v>
      </c>
      <c r="AP416" s="67">
        <v>1863343930257.0139</v>
      </c>
      <c r="AQ416" s="67">
        <v>447202543261.68329</v>
      </c>
      <c r="AR416" s="67">
        <v>666144000000</v>
      </c>
      <c r="AS416" s="67">
        <v>1652801000000</v>
      </c>
      <c r="AT416" s="67">
        <v>6604807020416.252</v>
      </c>
      <c r="AU416" s="67">
        <v>6272207760522.4141</v>
      </c>
      <c r="AV416" s="67">
        <v>2622374913972.02</v>
      </c>
      <c r="AW416" s="67">
        <v>3649832846550.395</v>
      </c>
      <c r="AX416" s="67">
        <v>51591011540.835152</v>
      </c>
      <c r="AY416" s="67">
        <v>56324515190.986389</v>
      </c>
      <c r="AZ416" s="67">
        <v>26974857846.07494</v>
      </c>
      <c r="BA416" s="67">
        <v>29660078176.224758</v>
      </c>
      <c r="BB416" s="67">
        <v>99742976968.449722</v>
      </c>
      <c r="BC416" s="67">
        <v>15437184505.88715</v>
      </c>
      <c r="BD416" s="67">
        <v>52868635665.380798</v>
      </c>
      <c r="BE416" s="67">
        <v>1229863857878.74</v>
      </c>
      <c r="BF416" s="67">
        <v>186165746734.6282</v>
      </c>
      <c r="BG416" s="67">
        <v>50876966944.019363</v>
      </c>
      <c r="BH416" s="67">
        <v>794067263693.37341</v>
      </c>
      <c r="BI416" s="67">
        <v>198753880506.7186</v>
      </c>
      <c r="BJ416" s="67">
        <v>5689502730.121438</v>
      </c>
      <c r="BK416" s="67">
        <v>2256320599.5324111</v>
      </c>
      <c r="BL416" s="67">
        <v>190358842.44623151</v>
      </c>
      <c r="BM416" s="67">
        <v>166721035297.53699</v>
      </c>
      <c r="BN416" s="67">
        <v>2987060466.7602119</v>
      </c>
      <c r="BO416" s="67">
        <v>0</v>
      </c>
      <c r="BP416" s="67">
        <v>0</v>
      </c>
      <c r="BQ416" s="67">
        <v>3458365272.7950602</v>
      </c>
      <c r="BR416" s="67">
        <v>0</v>
      </c>
      <c r="BS416" s="67">
        <v>17451237297.526211</v>
      </c>
      <c r="BT416" s="67">
        <v>0</v>
      </c>
      <c r="BU416" s="67">
        <v>0</v>
      </c>
      <c r="BV416" s="67">
        <v>0</v>
      </c>
      <c r="BW416" s="67">
        <v>16199021772919.93</v>
      </c>
      <c r="BX416" s="67">
        <v>2385988014018.9839</v>
      </c>
      <c r="BY416" s="67">
        <v>13813033758900.949</v>
      </c>
      <c r="BZ416" s="67">
        <v>25357582124733.621</v>
      </c>
      <c r="CA416" s="67">
        <v>26344239124733.621</v>
      </c>
    </row>
    <row r="417" spans="1:79">
      <c r="A417" t="s">
        <v>67</v>
      </c>
      <c r="B417" t="s">
        <v>153</v>
      </c>
      <c r="C417" s="67">
        <v>2019</v>
      </c>
      <c r="D417" t="s">
        <v>5414</v>
      </c>
      <c r="E417" s="67">
        <v>1822557048</v>
      </c>
      <c r="F417" s="67">
        <v>2418528829709.0278</v>
      </c>
      <c r="G417" s="67">
        <v>763799000000</v>
      </c>
      <c r="H417" s="67">
        <v>1795864000000</v>
      </c>
      <c r="I417" s="67">
        <v>7933479683646.1611</v>
      </c>
      <c r="J417" s="67">
        <v>7574101018825.1514</v>
      </c>
      <c r="K417" s="67">
        <v>56591508717.598534</v>
      </c>
      <c r="L417" s="67">
        <v>64810357063.214233</v>
      </c>
      <c r="M417" s="67">
        <v>28309155041.469872</v>
      </c>
      <c r="N417" s="67">
        <v>29863153639.125092</v>
      </c>
      <c r="O417" s="67">
        <v>101922368991.3506</v>
      </c>
      <c r="P417" s="67">
        <v>15202648089.57848</v>
      </c>
      <c r="Q417" s="67">
        <v>62679473278.670662</v>
      </c>
      <c r="R417" s="67">
        <v>1029999884605.786</v>
      </c>
      <c r="S417" s="67">
        <v>162408203829.22821</v>
      </c>
      <c r="T417" s="67">
        <v>59318208386.324799</v>
      </c>
      <c r="U417" s="67">
        <v>526990987203.552</v>
      </c>
      <c r="V417" s="67">
        <v>281282485186.68073</v>
      </c>
      <c r="W417" s="67">
        <v>6635641410.1454477</v>
      </c>
      <c r="X417" s="67">
        <v>1717785385.580225</v>
      </c>
      <c r="Y417" s="67">
        <v>646534815.49803746</v>
      </c>
      <c r="Z417" s="67">
        <v>258595305437.33981</v>
      </c>
      <c r="AA417" s="67">
        <v>1312987021.7085631</v>
      </c>
      <c r="AB417" s="67">
        <v>0</v>
      </c>
      <c r="AC417" s="67">
        <v>162128855.57971799</v>
      </c>
      <c r="AD417" s="67">
        <v>1992922763.1268201</v>
      </c>
      <c r="AE417" s="67">
        <v>0</v>
      </c>
      <c r="AF417" s="67">
        <v>10219179497.702209</v>
      </c>
      <c r="AG417" s="67">
        <v>0</v>
      </c>
      <c r="AH417" s="67">
        <v>0</v>
      </c>
      <c r="AI417" s="67">
        <v>0</v>
      </c>
      <c r="AJ417" s="67">
        <v>16732972879563.619</v>
      </c>
      <c r="AK417" s="67">
        <v>2481844005374.4731</v>
      </c>
      <c r="AL417" s="67">
        <v>14251128874189.15</v>
      </c>
      <c r="AM417" s="67">
        <v>27082916277524.602</v>
      </c>
      <c r="AN417" s="67">
        <v>28114981277524.602</v>
      </c>
      <c r="AO417" s="67">
        <v>2418528829709.0278</v>
      </c>
      <c r="AP417" s="67">
        <v>1950426475571.7971</v>
      </c>
      <c r="AQ417" s="67">
        <v>468102354137.23132</v>
      </c>
      <c r="AR417" s="67">
        <v>763799000000</v>
      </c>
      <c r="AS417" s="67">
        <v>1795864000000</v>
      </c>
      <c r="AT417" s="67">
        <v>7933479683646.1611</v>
      </c>
      <c r="AU417" s="67">
        <v>7574101018825.1514</v>
      </c>
      <c r="AV417" s="67">
        <v>3249170702013.0229</v>
      </c>
      <c r="AW417" s="67">
        <v>4324930316812.1299</v>
      </c>
      <c r="AX417" s="67">
        <v>56591508717.598534</v>
      </c>
      <c r="AY417" s="67">
        <v>64810357063.214233</v>
      </c>
      <c r="AZ417" s="67">
        <v>28309155041.469872</v>
      </c>
      <c r="BA417" s="67">
        <v>29863153639.125092</v>
      </c>
      <c r="BB417" s="67">
        <v>101922368991.3506</v>
      </c>
      <c r="BC417" s="67">
        <v>15202648089.57848</v>
      </c>
      <c r="BD417" s="67">
        <v>62679473278.670662</v>
      </c>
      <c r="BE417" s="67">
        <v>1029999884605.786</v>
      </c>
      <c r="BF417" s="67">
        <v>162408203829.22821</v>
      </c>
      <c r="BG417" s="67">
        <v>59318208386.324799</v>
      </c>
      <c r="BH417" s="67">
        <v>526990987203.552</v>
      </c>
      <c r="BI417" s="67">
        <v>281282485186.68073</v>
      </c>
      <c r="BJ417" s="67">
        <v>6635641410.1454477</v>
      </c>
      <c r="BK417" s="67">
        <v>1717785385.580225</v>
      </c>
      <c r="BL417" s="67">
        <v>646534815.49803746</v>
      </c>
      <c r="BM417" s="67">
        <v>258595305437.33981</v>
      </c>
      <c r="BN417" s="67">
        <v>1312987021.7085631</v>
      </c>
      <c r="BO417" s="67">
        <v>0</v>
      </c>
      <c r="BP417" s="67">
        <v>162128855.57971799</v>
      </c>
      <c r="BQ417" s="67">
        <v>1992922763.1268201</v>
      </c>
      <c r="BR417" s="67">
        <v>0</v>
      </c>
      <c r="BS417" s="67">
        <v>10219179497.702209</v>
      </c>
      <c r="BT417" s="67">
        <v>0</v>
      </c>
      <c r="BU417" s="67">
        <v>0</v>
      </c>
      <c r="BV417" s="67">
        <v>0</v>
      </c>
      <c r="BW417" s="67">
        <v>16732972879563.619</v>
      </c>
      <c r="BX417" s="67">
        <v>2481844005374.4731</v>
      </c>
      <c r="BY417" s="67">
        <v>14251128874189.15</v>
      </c>
      <c r="BZ417" s="67">
        <v>27082916277524.602</v>
      </c>
      <c r="CA417" s="67">
        <v>28114981277524.602</v>
      </c>
    </row>
    <row r="418" spans="1:79">
      <c r="A418" t="s">
        <v>67</v>
      </c>
      <c r="B418" t="s">
        <v>153</v>
      </c>
      <c r="C418" s="67">
        <v>2020</v>
      </c>
      <c r="D418" t="s">
        <v>5415</v>
      </c>
      <c r="E418" s="67">
        <v>1842272446</v>
      </c>
      <c r="F418" s="67">
        <v>2602625632793.269</v>
      </c>
      <c r="G418" s="67">
        <v>869727098769.09045</v>
      </c>
      <c r="H418" s="67">
        <v>1820878372698.4041</v>
      </c>
      <c r="I418" s="67">
        <v>7950369091836.1475</v>
      </c>
      <c r="J418" s="67">
        <v>7584747796329.2363</v>
      </c>
      <c r="K418" s="67">
        <v>56744077535.229317</v>
      </c>
      <c r="L418" s="67">
        <v>64752412447.577164</v>
      </c>
      <c r="M418" s="67">
        <v>28382280594.913582</v>
      </c>
      <c r="N418" s="67">
        <v>29934035241.894279</v>
      </c>
      <c r="O418" s="67">
        <v>102198189552.9906</v>
      </c>
      <c r="P418" s="67">
        <v>14859366238.92313</v>
      </c>
      <c r="Q418" s="67">
        <v>68474489709.516403</v>
      </c>
      <c r="R418" s="67">
        <v>1054490096776.162</v>
      </c>
      <c r="S418" s="67">
        <v>168367563203.06491</v>
      </c>
      <c r="T418" s="67">
        <v>58705022711.389282</v>
      </c>
      <c r="U418" s="67">
        <v>526962213415.89862</v>
      </c>
      <c r="V418" s="67">
        <v>297471853661.18292</v>
      </c>
      <c r="W418" s="67">
        <v>5426918625.3977633</v>
      </c>
      <c r="X418" s="67">
        <v>1683000384.007787</v>
      </c>
      <c r="Y418" s="67">
        <v>599774454.9176259</v>
      </c>
      <c r="Z418" s="67">
        <v>275440473433.06189</v>
      </c>
      <c r="AA418" s="67">
        <v>1312987021.7085631</v>
      </c>
      <c r="AB418" s="67">
        <v>0</v>
      </c>
      <c r="AC418" s="67">
        <v>166910883.1537616</v>
      </c>
      <c r="AD418" s="67">
        <v>1910680129.512598</v>
      </c>
      <c r="AE418" s="67">
        <v>0</v>
      </c>
      <c r="AF418" s="67">
        <v>10931108729.422859</v>
      </c>
      <c r="AG418" s="67">
        <v>0</v>
      </c>
      <c r="AH418" s="67">
        <v>0</v>
      </c>
      <c r="AI418" s="67">
        <v>0</v>
      </c>
      <c r="AJ418" s="67">
        <v>17016429362451.18</v>
      </c>
      <c r="AK418" s="67">
        <v>2486824864776.8789</v>
      </c>
      <c r="AL418" s="67">
        <v>14531207661566.881</v>
      </c>
      <c r="AM418" s="67">
        <v>27667639466367.148</v>
      </c>
      <c r="AN418" s="67">
        <v>28601152680780.422</v>
      </c>
      <c r="AO418" s="67">
        <v>2626444652008.4268</v>
      </c>
      <c r="AP418" s="67">
        <v>2118100525813.248</v>
      </c>
      <c r="AQ418" s="67">
        <v>508344126195.17938</v>
      </c>
      <c r="AR418" s="67">
        <v>927383000000</v>
      </c>
      <c r="AS418" s="67">
        <v>1944426000000</v>
      </c>
      <c r="AT418" s="67">
        <v>9001624280485.2031</v>
      </c>
      <c r="AU418" s="67">
        <v>8625391839903.2324</v>
      </c>
      <c r="AV418" s="67">
        <v>3747903584068.2759</v>
      </c>
      <c r="AW418" s="67">
        <v>4877488255834.957</v>
      </c>
      <c r="AX418" s="67">
        <v>65067655658.965607</v>
      </c>
      <c r="AY418" s="67">
        <v>73691626818.777542</v>
      </c>
      <c r="AZ418" s="67">
        <v>11549132507.873739</v>
      </c>
      <c r="BA418" s="67">
        <v>29942820452.957901</v>
      </c>
      <c r="BB418" s="67">
        <v>103171047747.138</v>
      </c>
      <c r="BC418" s="67">
        <v>14968111673.27002</v>
      </c>
      <c r="BD418" s="67">
        <v>77842045722.986145</v>
      </c>
      <c r="BE418" s="67">
        <v>790619290507.23926</v>
      </c>
      <c r="BF418" s="67">
        <v>78197646421.626648</v>
      </c>
      <c r="BG418" s="67">
        <v>31595005908.113289</v>
      </c>
      <c r="BH418" s="67">
        <v>352164316492.30408</v>
      </c>
      <c r="BI418" s="67">
        <v>328662321685.19531</v>
      </c>
      <c r="BJ418" s="67">
        <v>3743947546.3434858</v>
      </c>
      <c r="BK418" s="67">
        <v>1681066150.4129779</v>
      </c>
      <c r="BL418" s="67">
        <v>742049039.40525258</v>
      </c>
      <c r="BM418" s="67">
        <v>307843360382.93597</v>
      </c>
      <c r="BN418" s="67">
        <v>3049912749.26478</v>
      </c>
      <c r="BO418" s="67">
        <v>0</v>
      </c>
      <c r="BP418" s="67">
        <v>0</v>
      </c>
      <c r="BQ418" s="67">
        <v>1333558529.2887721</v>
      </c>
      <c r="BR418" s="67">
        <v>0</v>
      </c>
      <c r="BS418" s="67">
        <v>10268427287.544001</v>
      </c>
      <c r="BT418" s="67">
        <v>0</v>
      </c>
      <c r="BU418" s="67">
        <v>0</v>
      </c>
      <c r="BV418" s="67">
        <v>0</v>
      </c>
      <c r="BW418" s="67">
        <v>15933685543548.67</v>
      </c>
      <c r="BX418" s="67">
        <v>2379089854989.2881</v>
      </c>
      <c r="BY418" s="67">
        <v>13554595688559.381</v>
      </c>
      <c r="BZ418" s="67">
        <v>27335330766549.539</v>
      </c>
      <c r="CA418" s="67">
        <v>28352373766549.539</v>
      </c>
    </row>
    <row r="419" spans="1:79">
      <c r="A419" t="s">
        <v>67</v>
      </c>
      <c r="B419" t="s">
        <v>153</v>
      </c>
      <c r="C419" s="67">
        <v>1995</v>
      </c>
      <c r="D419" t="s">
        <v>5416</v>
      </c>
      <c r="E419" s="67">
        <v>258208</v>
      </c>
      <c r="F419" s="67">
        <v>345643844.33306849</v>
      </c>
      <c r="G419" s="67">
        <v>169597662.6299789</v>
      </c>
      <c r="H419" s="67">
        <v>513198121.98422188</v>
      </c>
      <c r="I419" s="67">
        <v>482219378.62881827</v>
      </c>
      <c r="J419" s="67">
        <v>348560570.37535238</v>
      </c>
      <c r="K419" s="67">
        <v>648103.38844920043</v>
      </c>
      <c r="L419" s="67">
        <v>0</v>
      </c>
      <c r="M419" s="67">
        <v>0</v>
      </c>
      <c r="N419" s="67">
        <v>0</v>
      </c>
      <c r="O419" s="67">
        <v>0</v>
      </c>
      <c r="P419" s="67">
        <v>84437732.493873522</v>
      </c>
      <c r="Q419" s="67">
        <v>0</v>
      </c>
      <c r="R419" s="67">
        <v>0</v>
      </c>
      <c r="S419" s="67">
        <v>0</v>
      </c>
      <c r="T419" s="67">
        <v>0</v>
      </c>
      <c r="U419" s="67">
        <v>0</v>
      </c>
      <c r="V419" s="67">
        <v>0</v>
      </c>
      <c r="W419" s="67">
        <v>0</v>
      </c>
      <c r="X419" s="67">
        <v>0</v>
      </c>
      <c r="Y419" s="67">
        <v>0</v>
      </c>
      <c r="Z419" s="67">
        <v>0</v>
      </c>
      <c r="AA419" s="67">
        <v>0</v>
      </c>
      <c r="AB419" s="67">
        <v>0</v>
      </c>
      <c r="AC419" s="67">
        <v>0</v>
      </c>
      <c r="AD419" s="67">
        <v>0</v>
      </c>
      <c r="AE419" s="67">
        <v>0</v>
      </c>
      <c r="AF419" s="67">
        <v>0</v>
      </c>
      <c r="AG419" s="67">
        <v>0</v>
      </c>
      <c r="AH419" s="67">
        <v>0</v>
      </c>
      <c r="AI419" s="67">
        <v>0</v>
      </c>
      <c r="AJ419" s="67">
        <v>6448946172.2106915</v>
      </c>
      <c r="AK419" s="67">
        <v>1337590153.1575511</v>
      </c>
      <c r="AL419" s="67">
        <v>5251512736.3666515</v>
      </c>
      <c r="AM419" s="67">
        <v>5917410063.7913275</v>
      </c>
      <c r="AN419" s="67">
        <v>6631845860.2718687</v>
      </c>
      <c r="AO419" s="67">
        <v>1023317677.977885</v>
      </c>
      <c r="AP419" s="67">
        <v>825256191.91764963</v>
      </c>
      <c r="AQ419" s="67">
        <v>198061486.06023589</v>
      </c>
      <c r="AR419" s="67">
        <v>77000000</v>
      </c>
      <c r="AS419" s="67">
        <v>233000000</v>
      </c>
      <c r="AT419" s="67">
        <v>617041381.54943943</v>
      </c>
      <c r="AU419" s="67">
        <v>128525893.9076646</v>
      </c>
      <c r="AV419" s="67">
        <v>64262946.953832321</v>
      </c>
      <c r="AW419" s="67">
        <v>64262946.953832321</v>
      </c>
      <c r="AX419" s="67">
        <v>288581.6223842043</v>
      </c>
      <c r="AY419" s="67">
        <v>0</v>
      </c>
      <c r="AZ419" s="67">
        <v>0</v>
      </c>
      <c r="BA419" s="67">
        <v>0</v>
      </c>
      <c r="BB419" s="67">
        <v>0</v>
      </c>
      <c r="BC419" s="67">
        <v>488226906.01939052</v>
      </c>
      <c r="BD419" s="67">
        <v>0</v>
      </c>
      <c r="BE419" s="67">
        <v>0</v>
      </c>
      <c r="BF419" s="67">
        <v>0</v>
      </c>
      <c r="BG419" s="67">
        <v>0</v>
      </c>
      <c r="BH419" s="67">
        <v>0</v>
      </c>
      <c r="BI419" s="67">
        <v>0</v>
      </c>
      <c r="BJ419" s="67">
        <v>0</v>
      </c>
      <c r="BK419" s="67">
        <v>0</v>
      </c>
      <c r="BL419" s="67">
        <v>0</v>
      </c>
      <c r="BM419" s="67">
        <v>0</v>
      </c>
      <c r="BN419" s="67">
        <v>0</v>
      </c>
      <c r="BO419" s="67">
        <v>0</v>
      </c>
      <c r="BP419" s="67">
        <v>0</v>
      </c>
      <c r="BQ419" s="67">
        <v>0</v>
      </c>
      <c r="BR419" s="67">
        <v>0</v>
      </c>
      <c r="BS419" s="67">
        <v>0</v>
      </c>
      <c r="BT419" s="67">
        <v>0</v>
      </c>
      <c r="BU419" s="67">
        <v>0</v>
      </c>
      <c r="BV419" s="67">
        <v>0</v>
      </c>
      <c r="BW419" s="67">
        <v>2368033090.4340272</v>
      </c>
      <c r="BX419" s="67">
        <v>763431356.43202353</v>
      </c>
      <c r="BY419" s="67">
        <v>1604601734.0020039</v>
      </c>
      <c r="BZ419" s="67">
        <v>3852392149.9613519</v>
      </c>
      <c r="CA419" s="67">
        <v>4008392149.9613519</v>
      </c>
    </row>
    <row r="420" spans="1:79">
      <c r="A420" t="s">
        <v>67</v>
      </c>
      <c r="B420" t="s">
        <v>153</v>
      </c>
      <c r="C420" s="67">
        <v>1996</v>
      </c>
      <c r="D420" t="s">
        <v>5417</v>
      </c>
      <c r="E420" s="67">
        <v>263841</v>
      </c>
      <c r="F420" s="67">
        <v>386195333.75027722</v>
      </c>
      <c r="G420" s="67">
        <v>234268782.4261018</v>
      </c>
      <c r="H420" s="67">
        <v>512074241.23227549</v>
      </c>
      <c r="I420" s="67">
        <v>484013078.96099162</v>
      </c>
      <c r="J420" s="67">
        <v>348560570.37535238</v>
      </c>
      <c r="K420" s="67">
        <v>648103.38844920043</v>
      </c>
      <c r="L420" s="67">
        <v>0</v>
      </c>
      <c r="M420" s="67">
        <v>0</v>
      </c>
      <c r="N420" s="67">
        <v>0</v>
      </c>
      <c r="O420" s="67">
        <v>0</v>
      </c>
      <c r="P420" s="67">
        <v>84832900.153742746</v>
      </c>
      <c r="Q420" s="67">
        <v>0</v>
      </c>
      <c r="R420" s="67">
        <v>0</v>
      </c>
      <c r="S420" s="67">
        <v>0</v>
      </c>
      <c r="T420" s="67">
        <v>0</v>
      </c>
      <c r="U420" s="67">
        <v>0</v>
      </c>
      <c r="V420" s="67">
        <v>0</v>
      </c>
      <c r="W420" s="67">
        <v>0</v>
      </c>
      <c r="X420" s="67">
        <v>0</v>
      </c>
      <c r="Y420" s="67">
        <v>0</v>
      </c>
      <c r="Z420" s="67">
        <v>0</v>
      </c>
      <c r="AA420" s="67">
        <v>0</v>
      </c>
      <c r="AB420" s="67">
        <v>0</v>
      </c>
      <c r="AC420" s="67">
        <v>0</v>
      </c>
      <c r="AD420" s="67">
        <v>0</v>
      </c>
      <c r="AE420" s="67">
        <v>0</v>
      </c>
      <c r="AF420" s="67">
        <v>0</v>
      </c>
      <c r="AG420" s="67">
        <v>0</v>
      </c>
      <c r="AH420" s="67">
        <v>0</v>
      </c>
      <c r="AI420" s="67">
        <v>0</v>
      </c>
      <c r="AJ420" s="67">
        <v>6704358951.2504616</v>
      </c>
      <c r="AK420" s="67">
        <v>1448276227.7258101</v>
      </c>
      <c r="AL420" s="67">
        <v>5355086445.0121737</v>
      </c>
      <c r="AM420" s="67">
        <v>6298354904.0404043</v>
      </c>
      <c r="AN420" s="67">
        <v>6973983640.0111446</v>
      </c>
      <c r="AO420" s="67">
        <v>1069069231.56118</v>
      </c>
      <c r="AP420" s="67">
        <v>862152606.09772563</v>
      </c>
      <c r="AQ420" s="67">
        <v>206916625.46345419</v>
      </c>
      <c r="AR420" s="67">
        <v>113000000</v>
      </c>
      <c r="AS420" s="67">
        <v>247000000</v>
      </c>
      <c r="AT420" s="67">
        <v>666145138.73693967</v>
      </c>
      <c r="AU420" s="67">
        <v>133518450.399085</v>
      </c>
      <c r="AV420" s="67">
        <v>66759225.199542493</v>
      </c>
      <c r="AW420" s="67">
        <v>66759225.199542493</v>
      </c>
      <c r="AX420" s="67">
        <v>289086.61427555321</v>
      </c>
      <c r="AY420" s="67">
        <v>0</v>
      </c>
      <c r="AZ420" s="67">
        <v>0</v>
      </c>
      <c r="BA420" s="67">
        <v>0</v>
      </c>
      <c r="BB420" s="67">
        <v>0</v>
      </c>
      <c r="BC420" s="67">
        <v>532337601.72357923</v>
      </c>
      <c r="BD420" s="67">
        <v>0</v>
      </c>
      <c r="BE420" s="67">
        <v>0</v>
      </c>
      <c r="BF420" s="67">
        <v>0</v>
      </c>
      <c r="BG420" s="67">
        <v>0</v>
      </c>
      <c r="BH420" s="67">
        <v>0</v>
      </c>
      <c r="BI420" s="67">
        <v>0</v>
      </c>
      <c r="BJ420" s="67">
        <v>0</v>
      </c>
      <c r="BK420" s="67">
        <v>0</v>
      </c>
      <c r="BL420" s="67">
        <v>0</v>
      </c>
      <c r="BM420" s="67">
        <v>0</v>
      </c>
      <c r="BN420" s="67">
        <v>0</v>
      </c>
      <c r="BO420" s="67">
        <v>0</v>
      </c>
      <c r="BP420" s="67">
        <v>0</v>
      </c>
      <c r="BQ420" s="67">
        <v>0</v>
      </c>
      <c r="BR420" s="67">
        <v>0</v>
      </c>
      <c r="BS420" s="67">
        <v>0</v>
      </c>
      <c r="BT420" s="67">
        <v>0</v>
      </c>
      <c r="BU420" s="67">
        <v>0</v>
      </c>
      <c r="BV420" s="67">
        <v>0</v>
      </c>
      <c r="BW420" s="67">
        <v>2671433308.9866161</v>
      </c>
      <c r="BX420" s="67">
        <v>859064522.32423985</v>
      </c>
      <c r="BY420" s="67">
        <v>1812368786.6623759</v>
      </c>
      <c r="BZ420" s="67">
        <v>4272647679.2847362</v>
      </c>
      <c r="CA420" s="67">
        <v>4406647679.2847357</v>
      </c>
    </row>
    <row r="421" spans="1:79">
      <c r="A421" t="s">
        <v>67</v>
      </c>
      <c r="B421" t="s">
        <v>153</v>
      </c>
      <c r="C421" s="67">
        <v>1997</v>
      </c>
      <c r="D421" t="s">
        <v>5418</v>
      </c>
      <c r="E421" s="67">
        <v>269040</v>
      </c>
      <c r="F421" s="67">
        <v>440447920.01769137</v>
      </c>
      <c r="G421" s="67">
        <v>233194733.02857319</v>
      </c>
      <c r="H421" s="67">
        <v>501079591.63164479</v>
      </c>
      <c r="I421" s="67">
        <v>483175891.57501221</v>
      </c>
      <c r="J421" s="67">
        <v>348560570.37535238</v>
      </c>
      <c r="K421" s="67">
        <v>648103.38844920043</v>
      </c>
      <c r="L421" s="67">
        <v>0</v>
      </c>
      <c r="M421" s="67">
        <v>0</v>
      </c>
      <c r="N421" s="67">
        <v>0</v>
      </c>
      <c r="O421" s="67">
        <v>0</v>
      </c>
      <c r="P421" s="67">
        <v>84654146.656702533</v>
      </c>
      <c r="Q421" s="67">
        <v>0</v>
      </c>
      <c r="R421" s="67">
        <v>0</v>
      </c>
      <c r="S421" s="67">
        <v>0</v>
      </c>
      <c r="T421" s="67">
        <v>0</v>
      </c>
      <c r="U421" s="67">
        <v>0</v>
      </c>
      <c r="V421" s="67">
        <v>0</v>
      </c>
      <c r="W421" s="67">
        <v>0</v>
      </c>
      <c r="X421" s="67">
        <v>0</v>
      </c>
      <c r="Y421" s="67">
        <v>0</v>
      </c>
      <c r="Z421" s="67">
        <v>0</v>
      </c>
      <c r="AA421" s="67">
        <v>0</v>
      </c>
      <c r="AB421" s="67">
        <v>0</v>
      </c>
      <c r="AC421" s="67">
        <v>0</v>
      </c>
      <c r="AD421" s="67">
        <v>0</v>
      </c>
      <c r="AE421" s="67">
        <v>0</v>
      </c>
      <c r="AF421" s="67">
        <v>0</v>
      </c>
      <c r="AG421" s="67">
        <v>0</v>
      </c>
      <c r="AH421" s="67">
        <v>0</v>
      </c>
      <c r="AI421" s="67">
        <v>0</v>
      </c>
      <c r="AJ421" s="67">
        <v>6977347966.5174541</v>
      </c>
      <c r="AK421" s="67">
        <v>1576965085.0868881</v>
      </c>
      <c r="AL421" s="67">
        <v>5455311039.9949884</v>
      </c>
      <c r="AM421" s="67">
        <v>6686359171.1799545</v>
      </c>
      <c r="AN421" s="67">
        <v>7360872794.9573402</v>
      </c>
      <c r="AO421" s="67">
        <v>1157659486.2210519</v>
      </c>
      <c r="AP421" s="67">
        <v>933596359.85568714</v>
      </c>
      <c r="AQ421" s="67">
        <v>224063126.36536491</v>
      </c>
      <c r="AR421" s="67">
        <v>121000000</v>
      </c>
      <c r="AS421" s="67">
        <v>260000000</v>
      </c>
      <c r="AT421" s="67">
        <v>763821977.08817911</v>
      </c>
      <c r="AU421" s="67">
        <v>120211572.585227</v>
      </c>
      <c r="AV421" s="67">
        <v>60105786.292613499</v>
      </c>
      <c r="AW421" s="67">
        <v>60105786.292613477</v>
      </c>
      <c r="AX421" s="67">
        <v>241793.53054839699</v>
      </c>
      <c r="AY421" s="67">
        <v>0</v>
      </c>
      <c r="AZ421" s="67">
        <v>0</v>
      </c>
      <c r="BA421" s="67">
        <v>0</v>
      </c>
      <c r="BB421" s="67">
        <v>0</v>
      </c>
      <c r="BC421" s="67">
        <v>643368610.97240376</v>
      </c>
      <c r="BD421" s="67">
        <v>0</v>
      </c>
      <c r="BE421" s="67">
        <v>0</v>
      </c>
      <c r="BF421" s="67">
        <v>0</v>
      </c>
      <c r="BG421" s="67">
        <v>0</v>
      </c>
      <c r="BH421" s="67">
        <v>0</v>
      </c>
      <c r="BI421" s="67">
        <v>0</v>
      </c>
      <c r="BJ421" s="67">
        <v>0</v>
      </c>
      <c r="BK421" s="67">
        <v>0</v>
      </c>
      <c r="BL421" s="67">
        <v>0</v>
      </c>
      <c r="BM421" s="67">
        <v>0</v>
      </c>
      <c r="BN421" s="67">
        <v>0</v>
      </c>
      <c r="BO421" s="67">
        <v>0</v>
      </c>
      <c r="BP421" s="67">
        <v>0</v>
      </c>
      <c r="BQ421" s="67">
        <v>0</v>
      </c>
      <c r="BR421" s="67">
        <v>0</v>
      </c>
      <c r="BS421" s="67">
        <v>0</v>
      </c>
      <c r="BT421" s="67">
        <v>0</v>
      </c>
      <c r="BU421" s="67">
        <v>0</v>
      </c>
      <c r="BV421" s="67">
        <v>0</v>
      </c>
      <c r="BW421" s="67">
        <v>3038722053.4369612</v>
      </c>
      <c r="BX421" s="67">
        <v>973164964.38823128</v>
      </c>
      <c r="BY421" s="67">
        <v>2065557089.0487289</v>
      </c>
      <c r="BZ421" s="67">
        <v>4821203516.746192</v>
      </c>
      <c r="CA421" s="67">
        <v>4960203516.746192</v>
      </c>
    </row>
    <row r="422" spans="1:79">
      <c r="A422" t="s">
        <v>67</v>
      </c>
      <c r="B422" t="s">
        <v>153</v>
      </c>
      <c r="C422" s="67">
        <v>1998</v>
      </c>
      <c r="D422" t="s">
        <v>5419</v>
      </c>
      <c r="E422" s="67">
        <v>273796</v>
      </c>
      <c r="F422" s="67">
        <v>495220551.35815161</v>
      </c>
      <c r="G422" s="67">
        <v>293201670.74697632</v>
      </c>
      <c r="H422" s="67">
        <v>574675274.66407359</v>
      </c>
      <c r="I422" s="67">
        <v>482034803.39288771</v>
      </c>
      <c r="J422" s="67">
        <v>348560570.37535238</v>
      </c>
      <c r="K422" s="67">
        <v>648103.38844920043</v>
      </c>
      <c r="L422" s="67">
        <v>0</v>
      </c>
      <c r="M422" s="67">
        <v>0</v>
      </c>
      <c r="N422" s="67">
        <v>0</v>
      </c>
      <c r="O422" s="67">
        <v>0</v>
      </c>
      <c r="P422" s="67">
        <v>84411763.710421965</v>
      </c>
      <c r="Q422" s="67">
        <v>0</v>
      </c>
      <c r="R422" s="67">
        <v>0</v>
      </c>
      <c r="S422" s="67">
        <v>0</v>
      </c>
      <c r="T422" s="67">
        <v>0</v>
      </c>
      <c r="U422" s="67">
        <v>0</v>
      </c>
      <c r="V422" s="67">
        <v>0</v>
      </c>
      <c r="W422" s="67">
        <v>0</v>
      </c>
      <c r="X422" s="67">
        <v>0</v>
      </c>
      <c r="Y422" s="67">
        <v>0</v>
      </c>
      <c r="Z422" s="67">
        <v>0</v>
      </c>
      <c r="AA422" s="67">
        <v>0</v>
      </c>
      <c r="AB422" s="67">
        <v>0</v>
      </c>
      <c r="AC422" s="67">
        <v>0</v>
      </c>
      <c r="AD422" s="67">
        <v>0</v>
      </c>
      <c r="AE422" s="67">
        <v>0</v>
      </c>
      <c r="AF422" s="67">
        <v>0</v>
      </c>
      <c r="AG422" s="67">
        <v>0</v>
      </c>
      <c r="AH422" s="67">
        <v>0</v>
      </c>
      <c r="AI422" s="67">
        <v>0</v>
      </c>
      <c r="AJ422" s="67">
        <v>7244733029.1305246</v>
      </c>
      <c r="AK422" s="67">
        <v>1702263054.963691</v>
      </c>
      <c r="AL422" s="67">
        <v>5561909056.4490643</v>
      </c>
      <c r="AM422" s="67">
        <v>7023512940.2816124</v>
      </c>
      <c r="AN422" s="67">
        <v>7734632841.2829113</v>
      </c>
      <c r="AO422" s="67">
        <v>1188204649.220144</v>
      </c>
      <c r="AP422" s="67">
        <v>958229555.82269645</v>
      </c>
      <c r="AQ422" s="67">
        <v>229975093.39744711</v>
      </c>
      <c r="AR422" s="67">
        <v>150000000</v>
      </c>
      <c r="AS422" s="67">
        <v>294000000</v>
      </c>
      <c r="AT422" s="67">
        <v>592229403.41643715</v>
      </c>
      <c r="AU422" s="67">
        <v>114101467.8961139</v>
      </c>
      <c r="AV422" s="67">
        <v>57050733.948056944</v>
      </c>
      <c r="AW422" s="67">
        <v>57050733.948056921</v>
      </c>
      <c r="AX422" s="67">
        <v>241893.97509903819</v>
      </c>
      <c r="AY422" s="67">
        <v>0</v>
      </c>
      <c r="AZ422" s="67">
        <v>0</v>
      </c>
      <c r="BA422" s="67">
        <v>0</v>
      </c>
      <c r="BB422" s="67">
        <v>0</v>
      </c>
      <c r="BC422" s="67">
        <v>477886041.54522419</v>
      </c>
      <c r="BD422" s="67">
        <v>0</v>
      </c>
      <c r="BE422" s="67">
        <v>0</v>
      </c>
      <c r="BF422" s="67">
        <v>0</v>
      </c>
      <c r="BG422" s="67">
        <v>0</v>
      </c>
      <c r="BH422" s="67">
        <v>0</v>
      </c>
      <c r="BI422" s="67">
        <v>0</v>
      </c>
      <c r="BJ422" s="67">
        <v>0</v>
      </c>
      <c r="BK422" s="67">
        <v>0</v>
      </c>
      <c r="BL422" s="67">
        <v>0</v>
      </c>
      <c r="BM422" s="67">
        <v>0</v>
      </c>
      <c r="BN422" s="67">
        <v>0</v>
      </c>
      <c r="BO422" s="67">
        <v>0</v>
      </c>
      <c r="BP422" s="67">
        <v>0</v>
      </c>
      <c r="BQ422" s="67">
        <v>0</v>
      </c>
      <c r="BR422" s="67">
        <v>0</v>
      </c>
      <c r="BS422" s="67">
        <v>0</v>
      </c>
      <c r="BT422" s="67">
        <v>0</v>
      </c>
      <c r="BU422" s="67">
        <v>0</v>
      </c>
      <c r="BV422" s="67">
        <v>0</v>
      </c>
      <c r="BW422" s="67">
        <v>3244057120.967381</v>
      </c>
      <c r="BX422" s="67">
        <v>1035065232.606712</v>
      </c>
      <c r="BY422" s="67">
        <v>2208991888.3606691</v>
      </c>
      <c r="BZ422" s="67">
        <v>4880491173.603961</v>
      </c>
      <c r="CA422" s="67">
        <v>5024491173.603961</v>
      </c>
    </row>
    <row r="423" spans="1:79">
      <c r="A423" t="s">
        <v>67</v>
      </c>
      <c r="B423" t="s">
        <v>153</v>
      </c>
      <c r="C423" s="67">
        <v>1999</v>
      </c>
      <c r="D423" t="s">
        <v>5420</v>
      </c>
      <c r="E423" s="67">
        <v>278111</v>
      </c>
      <c r="F423" s="67">
        <v>560128034.51898253</v>
      </c>
      <c r="G423" s="67">
        <v>301877200.52162999</v>
      </c>
      <c r="H423" s="67">
        <v>603754401.04325998</v>
      </c>
      <c r="I423" s="67">
        <v>478743266.81900072</v>
      </c>
      <c r="J423" s="67">
        <v>348560570.37535238</v>
      </c>
      <c r="K423" s="67">
        <v>648103.38844920043</v>
      </c>
      <c r="L423" s="67">
        <v>0</v>
      </c>
      <c r="M423" s="67">
        <v>0</v>
      </c>
      <c r="N423" s="67">
        <v>0</v>
      </c>
      <c r="O423" s="67">
        <v>0</v>
      </c>
      <c r="P423" s="67">
        <v>83700608.536229596</v>
      </c>
      <c r="Q423" s="67">
        <v>0</v>
      </c>
      <c r="R423" s="67">
        <v>0</v>
      </c>
      <c r="S423" s="67">
        <v>0</v>
      </c>
      <c r="T423" s="67">
        <v>0</v>
      </c>
      <c r="U423" s="67">
        <v>0</v>
      </c>
      <c r="V423" s="67">
        <v>0</v>
      </c>
      <c r="W423" s="67">
        <v>0</v>
      </c>
      <c r="X423" s="67">
        <v>0</v>
      </c>
      <c r="Y423" s="67">
        <v>0</v>
      </c>
      <c r="Z423" s="67">
        <v>0</v>
      </c>
      <c r="AA423" s="67">
        <v>0</v>
      </c>
      <c r="AB423" s="67">
        <v>0</v>
      </c>
      <c r="AC423" s="67">
        <v>0</v>
      </c>
      <c r="AD423" s="67">
        <v>0</v>
      </c>
      <c r="AE423" s="67">
        <v>0</v>
      </c>
      <c r="AF423" s="67">
        <v>0</v>
      </c>
      <c r="AG423" s="67">
        <v>0</v>
      </c>
      <c r="AH423" s="67">
        <v>0</v>
      </c>
      <c r="AI423" s="67">
        <v>0</v>
      </c>
      <c r="AJ423" s="67">
        <v>7526286208.6186333</v>
      </c>
      <c r="AK423" s="67">
        <v>1844654787.6248901</v>
      </c>
      <c r="AL423" s="67">
        <v>5665052476.0271358</v>
      </c>
      <c r="AM423" s="67">
        <v>7412539649.8873949</v>
      </c>
      <c r="AN423" s="67">
        <v>8153440036.1016302</v>
      </c>
      <c r="AO423" s="67">
        <v>1405228431.1413109</v>
      </c>
      <c r="AP423" s="67">
        <v>1133248734.7913799</v>
      </c>
      <c r="AQ423" s="67">
        <v>271979696.34993118</v>
      </c>
      <c r="AR423" s="67">
        <v>159000000</v>
      </c>
      <c r="AS423" s="67">
        <v>318000000</v>
      </c>
      <c r="AT423" s="67">
        <v>527523043.6142143</v>
      </c>
      <c r="AU423" s="67">
        <v>98513873.252032757</v>
      </c>
      <c r="AV423" s="67">
        <v>49256936.626016378</v>
      </c>
      <c r="AW423" s="67">
        <v>49256936.626016378</v>
      </c>
      <c r="AX423" s="67">
        <v>242134.87587689879</v>
      </c>
      <c r="AY423" s="67">
        <v>0</v>
      </c>
      <c r="AZ423" s="67">
        <v>0</v>
      </c>
      <c r="BA423" s="67">
        <v>0</v>
      </c>
      <c r="BB423" s="67">
        <v>0</v>
      </c>
      <c r="BC423" s="67">
        <v>428767035.48630458</v>
      </c>
      <c r="BD423" s="67">
        <v>0</v>
      </c>
      <c r="BE423" s="67">
        <v>0</v>
      </c>
      <c r="BF423" s="67">
        <v>0</v>
      </c>
      <c r="BG423" s="67">
        <v>0</v>
      </c>
      <c r="BH423" s="67">
        <v>0</v>
      </c>
      <c r="BI423" s="67">
        <v>0</v>
      </c>
      <c r="BJ423" s="67">
        <v>0</v>
      </c>
      <c r="BK423" s="67">
        <v>0</v>
      </c>
      <c r="BL423" s="67">
        <v>0</v>
      </c>
      <c r="BM423" s="67">
        <v>0</v>
      </c>
      <c r="BN423" s="67">
        <v>0</v>
      </c>
      <c r="BO423" s="67">
        <v>0</v>
      </c>
      <c r="BP423" s="67">
        <v>0</v>
      </c>
      <c r="BQ423" s="67">
        <v>0</v>
      </c>
      <c r="BR423" s="67">
        <v>0</v>
      </c>
      <c r="BS423" s="67">
        <v>0</v>
      </c>
      <c r="BT423" s="67">
        <v>0</v>
      </c>
      <c r="BU423" s="67">
        <v>0</v>
      </c>
      <c r="BV423" s="67">
        <v>0</v>
      </c>
      <c r="BW423" s="67">
        <v>3537077537.569777</v>
      </c>
      <c r="BX423" s="67">
        <v>1126656369.5966711</v>
      </c>
      <c r="BY423" s="67">
        <v>2410421167.973105</v>
      </c>
      <c r="BZ423" s="67">
        <v>5310829012.3253021</v>
      </c>
      <c r="CA423" s="67">
        <v>5469829012.3253021</v>
      </c>
    </row>
    <row r="424" spans="1:79">
      <c r="A424" t="s">
        <v>67</v>
      </c>
      <c r="B424" t="s">
        <v>153</v>
      </c>
      <c r="C424" s="67">
        <v>2000</v>
      </c>
      <c r="D424" t="s">
        <v>5421</v>
      </c>
      <c r="E424" s="67">
        <v>282507</v>
      </c>
      <c r="F424" s="67">
        <v>611205029.089185</v>
      </c>
      <c r="G424" s="67">
        <v>318913850.46951258</v>
      </c>
      <c r="H424" s="67">
        <v>651275875.3564142</v>
      </c>
      <c r="I424" s="67">
        <v>484257532.53402871</v>
      </c>
      <c r="J424" s="67">
        <v>392130641.62325507</v>
      </c>
      <c r="K424" s="67">
        <v>648103.38844920043</v>
      </c>
      <c r="L424" s="67">
        <v>0</v>
      </c>
      <c r="M424" s="67">
        <v>0</v>
      </c>
      <c r="N424" s="67">
        <v>0</v>
      </c>
      <c r="O424" s="67">
        <v>0</v>
      </c>
      <c r="P424" s="67">
        <v>82858266.788836285</v>
      </c>
      <c r="Q424" s="67">
        <v>0</v>
      </c>
      <c r="R424" s="67">
        <v>0</v>
      </c>
      <c r="S424" s="67">
        <v>0</v>
      </c>
      <c r="T424" s="67">
        <v>0</v>
      </c>
      <c r="U424" s="67">
        <v>0</v>
      </c>
      <c r="V424" s="67">
        <v>0</v>
      </c>
      <c r="W424" s="67">
        <v>0</v>
      </c>
      <c r="X424" s="67">
        <v>0</v>
      </c>
      <c r="Y424" s="67">
        <v>0</v>
      </c>
      <c r="Z424" s="67">
        <v>0</v>
      </c>
      <c r="AA424" s="67">
        <v>0</v>
      </c>
      <c r="AB424" s="67">
        <v>0</v>
      </c>
      <c r="AC424" s="67">
        <v>0</v>
      </c>
      <c r="AD424" s="67">
        <v>0</v>
      </c>
      <c r="AE424" s="67">
        <v>0</v>
      </c>
      <c r="AF424" s="67">
        <v>0</v>
      </c>
      <c r="AG424" s="67">
        <v>0</v>
      </c>
      <c r="AH424" s="67">
        <v>0</v>
      </c>
      <c r="AI424" s="67">
        <v>0</v>
      </c>
      <c r="AJ424" s="67">
        <v>7819572696.2441778</v>
      </c>
      <c r="AK424" s="67">
        <v>1996725424.7133131</v>
      </c>
      <c r="AL424" s="67">
        <v>5774229654.6524267</v>
      </c>
      <c r="AM424" s="67">
        <v>7759176445.1442385</v>
      </c>
      <c r="AN424" s="67">
        <v>8541257973.9674816</v>
      </c>
      <c r="AO424" s="67">
        <v>1469784808.8283899</v>
      </c>
      <c r="AP424" s="67">
        <v>1185310329.700315</v>
      </c>
      <c r="AQ424" s="67">
        <v>284474479.12807548</v>
      </c>
      <c r="AR424" s="67">
        <v>166000000</v>
      </c>
      <c r="AS424" s="67">
        <v>339000000</v>
      </c>
      <c r="AT424" s="67">
        <v>691170799.45533442</v>
      </c>
      <c r="AU424" s="67">
        <v>103982077.4883277</v>
      </c>
      <c r="AV424" s="67">
        <v>51991038.744163871</v>
      </c>
      <c r="AW424" s="67">
        <v>51991038.744163871</v>
      </c>
      <c r="AX424" s="67">
        <v>242717.69764064159</v>
      </c>
      <c r="AY424" s="67">
        <v>0</v>
      </c>
      <c r="AZ424" s="67">
        <v>0</v>
      </c>
      <c r="BA424" s="67">
        <v>0</v>
      </c>
      <c r="BB424" s="67">
        <v>0</v>
      </c>
      <c r="BC424" s="67">
        <v>586946004.26936603</v>
      </c>
      <c r="BD424" s="67">
        <v>0</v>
      </c>
      <c r="BE424" s="67">
        <v>0</v>
      </c>
      <c r="BF424" s="67">
        <v>0</v>
      </c>
      <c r="BG424" s="67">
        <v>0</v>
      </c>
      <c r="BH424" s="67">
        <v>0</v>
      </c>
      <c r="BI424" s="67">
        <v>0</v>
      </c>
      <c r="BJ424" s="67">
        <v>0</v>
      </c>
      <c r="BK424" s="67">
        <v>0</v>
      </c>
      <c r="BL424" s="67">
        <v>0</v>
      </c>
      <c r="BM424" s="67">
        <v>0</v>
      </c>
      <c r="BN424" s="67">
        <v>0</v>
      </c>
      <c r="BO424" s="67">
        <v>0</v>
      </c>
      <c r="BP424" s="67">
        <v>0</v>
      </c>
      <c r="BQ424" s="67">
        <v>0</v>
      </c>
      <c r="BR424" s="67">
        <v>0</v>
      </c>
      <c r="BS424" s="67">
        <v>0</v>
      </c>
      <c r="BT424" s="67">
        <v>0</v>
      </c>
      <c r="BU424" s="67">
        <v>0</v>
      </c>
      <c r="BV424" s="67">
        <v>0</v>
      </c>
      <c r="BW424" s="67">
        <v>3706443665.6347151</v>
      </c>
      <c r="BX424" s="67">
        <v>1179022178.1022811</v>
      </c>
      <c r="BY424" s="67">
        <v>2527421487.532434</v>
      </c>
      <c r="BZ424" s="67">
        <v>5694399273.9184399</v>
      </c>
      <c r="CA424" s="67">
        <v>5867399273.9184399</v>
      </c>
    </row>
    <row r="425" spans="1:79">
      <c r="A425" t="s">
        <v>67</v>
      </c>
      <c r="B425" t="s">
        <v>153</v>
      </c>
      <c r="C425" s="67">
        <v>2001</v>
      </c>
      <c r="D425" t="s">
        <v>5422</v>
      </c>
      <c r="E425" s="67">
        <v>287324</v>
      </c>
      <c r="F425" s="67">
        <v>675138832.12903881</v>
      </c>
      <c r="G425" s="67">
        <v>291974912.12734097</v>
      </c>
      <c r="H425" s="67">
        <v>683183127.72279787</v>
      </c>
      <c r="I425" s="67">
        <v>484552573.70365292</v>
      </c>
      <c r="J425" s="67">
        <v>435700712.87115788</v>
      </c>
      <c r="K425" s="67">
        <v>648103.38844920043</v>
      </c>
      <c r="L425" s="67">
        <v>0</v>
      </c>
      <c r="M425" s="67">
        <v>0</v>
      </c>
      <c r="N425" s="67">
        <v>0</v>
      </c>
      <c r="O425" s="67">
        <v>0</v>
      </c>
      <c r="P425" s="67">
        <v>81642601.922116667</v>
      </c>
      <c r="Q425" s="67">
        <v>0</v>
      </c>
      <c r="R425" s="67">
        <v>0</v>
      </c>
      <c r="S425" s="67">
        <v>0</v>
      </c>
      <c r="T425" s="67">
        <v>0</v>
      </c>
      <c r="U425" s="67">
        <v>0</v>
      </c>
      <c r="V425" s="67">
        <v>0</v>
      </c>
      <c r="W425" s="67">
        <v>0</v>
      </c>
      <c r="X425" s="67">
        <v>0</v>
      </c>
      <c r="Y425" s="67">
        <v>0</v>
      </c>
      <c r="Z425" s="67">
        <v>0</v>
      </c>
      <c r="AA425" s="67">
        <v>0</v>
      </c>
      <c r="AB425" s="67">
        <v>0</v>
      </c>
      <c r="AC425" s="67">
        <v>0</v>
      </c>
      <c r="AD425" s="67">
        <v>0</v>
      </c>
      <c r="AE425" s="67">
        <v>0</v>
      </c>
      <c r="AF425" s="67">
        <v>0</v>
      </c>
      <c r="AG425" s="67">
        <v>0</v>
      </c>
      <c r="AH425" s="67">
        <v>0</v>
      </c>
      <c r="AI425" s="67">
        <v>0</v>
      </c>
      <c r="AJ425" s="67">
        <v>8021801565.9594812</v>
      </c>
      <c r="AK425" s="67">
        <v>2058543546.1564951</v>
      </c>
      <c r="AL425" s="67">
        <v>5909868975.143178</v>
      </c>
      <c r="AM425" s="67">
        <v>8041376829.4548426</v>
      </c>
      <c r="AN425" s="67">
        <v>8878869713.8851032</v>
      </c>
      <c r="AO425" s="67">
        <v>1553032399.0336189</v>
      </c>
      <c r="AP425" s="67">
        <v>1252445483.091629</v>
      </c>
      <c r="AQ425" s="67">
        <v>300586915.94199091</v>
      </c>
      <c r="AR425" s="67">
        <v>153000000</v>
      </c>
      <c r="AS425" s="67">
        <v>358000000</v>
      </c>
      <c r="AT425" s="67">
        <v>776419043.63513875</v>
      </c>
      <c r="AU425" s="67">
        <v>82040129.824296698</v>
      </c>
      <c r="AV425" s="67">
        <v>41020064.912148342</v>
      </c>
      <c r="AW425" s="67">
        <v>41020064.912148356</v>
      </c>
      <c r="AX425" s="67">
        <v>238811.57689991459</v>
      </c>
      <c r="AY425" s="67">
        <v>0</v>
      </c>
      <c r="AZ425" s="67">
        <v>0</v>
      </c>
      <c r="BA425" s="67">
        <v>0</v>
      </c>
      <c r="BB425" s="67">
        <v>0</v>
      </c>
      <c r="BC425" s="67">
        <v>694140102.23394215</v>
      </c>
      <c r="BD425" s="67">
        <v>0</v>
      </c>
      <c r="BE425" s="67">
        <v>0</v>
      </c>
      <c r="BF425" s="67">
        <v>0</v>
      </c>
      <c r="BG425" s="67">
        <v>0</v>
      </c>
      <c r="BH425" s="67">
        <v>0</v>
      </c>
      <c r="BI425" s="67">
        <v>0</v>
      </c>
      <c r="BJ425" s="67">
        <v>0</v>
      </c>
      <c r="BK425" s="67">
        <v>0</v>
      </c>
      <c r="BL425" s="67">
        <v>0</v>
      </c>
      <c r="BM425" s="67">
        <v>0</v>
      </c>
      <c r="BN425" s="67">
        <v>0</v>
      </c>
      <c r="BO425" s="67">
        <v>0</v>
      </c>
      <c r="BP425" s="67">
        <v>0</v>
      </c>
      <c r="BQ425" s="67">
        <v>0</v>
      </c>
      <c r="BR425" s="67">
        <v>0</v>
      </c>
      <c r="BS425" s="67">
        <v>0</v>
      </c>
      <c r="BT425" s="67">
        <v>0</v>
      </c>
      <c r="BU425" s="67">
        <v>0</v>
      </c>
      <c r="BV425" s="67">
        <v>0</v>
      </c>
      <c r="BW425" s="67">
        <v>5145250453.0656147</v>
      </c>
      <c r="BX425" s="67">
        <v>1638532446.2895401</v>
      </c>
      <c r="BY425" s="67">
        <v>3506718006.7760749</v>
      </c>
      <c r="BZ425" s="67">
        <v>7269701895.7343731</v>
      </c>
      <c r="CA425" s="67">
        <v>7474701895.7343731</v>
      </c>
    </row>
    <row r="426" spans="1:79">
      <c r="A426" t="s">
        <v>67</v>
      </c>
      <c r="B426" t="s">
        <v>153</v>
      </c>
      <c r="C426" s="67">
        <v>2002</v>
      </c>
      <c r="D426" t="s">
        <v>5423</v>
      </c>
      <c r="E426" s="67">
        <v>292284</v>
      </c>
      <c r="F426" s="67">
        <v>737756898.96786404</v>
      </c>
      <c r="G426" s="67">
        <v>410320584.89135152</v>
      </c>
      <c r="H426" s="67">
        <v>818809381.45729506</v>
      </c>
      <c r="I426" s="67">
        <v>487186999.31277663</v>
      </c>
      <c r="J426" s="67">
        <v>522840855.49767351</v>
      </c>
      <c r="K426" s="67">
        <v>648103.38844920043</v>
      </c>
      <c r="L426" s="67">
        <v>0</v>
      </c>
      <c r="M426" s="67">
        <v>0</v>
      </c>
      <c r="N426" s="67">
        <v>0</v>
      </c>
      <c r="O426" s="67">
        <v>0</v>
      </c>
      <c r="P426" s="67">
        <v>80196662.461772695</v>
      </c>
      <c r="Q426" s="67">
        <v>0</v>
      </c>
      <c r="R426" s="67">
        <v>0</v>
      </c>
      <c r="S426" s="67">
        <v>0</v>
      </c>
      <c r="T426" s="67">
        <v>0</v>
      </c>
      <c r="U426" s="67">
        <v>0</v>
      </c>
      <c r="V426" s="67">
        <v>0</v>
      </c>
      <c r="W426" s="67">
        <v>0</v>
      </c>
      <c r="X426" s="67">
        <v>0</v>
      </c>
      <c r="Y426" s="67">
        <v>0</v>
      </c>
      <c r="Z426" s="67">
        <v>0</v>
      </c>
      <c r="AA426" s="67">
        <v>0</v>
      </c>
      <c r="AB426" s="67">
        <v>0</v>
      </c>
      <c r="AC426" s="67">
        <v>0</v>
      </c>
      <c r="AD426" s="67">
        <v>0</v>
      </c>
      <c r="AE426" s="67">
        <v>0</v>
      </c>
      <c r="AF426" s="67">
        <v>0</v>
      </c>
      <c r="AG426" s="67">
        <v>0</v>
      </c>
      <c r="AH426" s="67">
        <v>0</v>
      </c>
      <c r="AI426" s="67">
        <v>0</v>
      </c>
      <c r="AJ426" s="67">
        <v>8215473716.4160585</v>
      </c>
      <c r="AK426" s="67">
        <v>2120439473.3987989</v>
      </c>
      <c r="AL426" s="67">
        <v>6036246688.7709455</v>
      </c>
      <c r="AM426" s="67">
        <v>8292576427.5231676</v>
      </c>
      <c r="AN426" s="67">
        <v>9197084173.6119633</v>
      </c>
      <c r="AO426" s="67">
        <v>1815942316.451895</v>
      </c>
      <c r="AP426" s="67">
        <v>1464469610.041851</v>
      </c>
      <c r="AQ426" s="67">
        <v>351472706.41004431</v>
      </c>
      <c r="AR426" s="67">
        <v>224000000</v>
      </c>
      <c r="AS426" s="67">
        <v>447000000</v>
      </c>
      <c r="AT426" s="67">
        <v>941916814.62205625</v>
      </c>
      <c r="AU426" s="67">
        <v>119602235.2837445</v>
      </c>
      <c r="AV426" s="67">
        <v>59801117.641872197</v>
      </c>
      <c r="AW426" s="67">
        <v>59801117.641872242</v>
      </c>
      <c r="AX426" s="67">
        <v>235014.39862080631</v>
      </c>
      <c r="AY426" s="67">
        <v>0</v>
      </c>
      <c r="AZ426" s="67">
        <v>0</v>
      </c>
      <c r="BA426" s="67">
        <v>0</v>
      </c>
      <c r="BB426" s="67">
        <v>0</v>
      </c>
      <c r="BC426" s="67">
        <v>822079564.93969095</v>
      </c>
      <c r="BD426" s="67">
        <v>0</v>
      </c>
      <c r="BE426" s="67">
        <v>0</v>
      </c>
      <c r="BF426" s="67">
        <v>0</v>
      </c>
      <c r="BG426" s="67">
        <v>0</v>
      </c>
      <c r="BH426" s="67">
        <v>0</v>
      </c>
      <c r="BI426" s="67">
        <v>0</v>
      </c>
      <c r="BJ426" s="67">
        <v>0</v>
      </c>
      <c r="BK426" s="67">
        <v>0</v>
      </c>
      <c r="BL426" s="67">
        <v>0</v>
      </c>
      <c r="BM426" s="67">
        <v>0</v>
      </c>
      <c r="BN426" s="67">
        <v>0</v>
      </c>
      <c r="BO426" s="67">
        <v>0</v>
      </c>
      <c r="BP426" s="67">
        <v>0</v>
      </c>
      <c r="BQ426" s="67">
        <v>0</v>
      </c>
      <c r="BR426" s="67">
        <v>0</v>
      </c>
      <c r="BS426" s="67">
        <v>0</v>
      </c>
      <c r="BT426" s="67">
        <v>0</v>
      </c>
      <c r="BU426" s="67">
        <v>0</v>
      </c>
      <c r="BV426" s="67">
        <v>0</v>
      </c>
      <c r="BW426" s="67">
        <v>5028049547.5378265</v>
      </c>
      <c r="BX426" s="67">
        <v>1603138181.5674541</v>
      </c>
      <c r="BY426" s="67">
        <v>3424911365.9703732</v>
      </c>
      <c r="BZ426" s="67">
        <v>7562908678.6117783</v>
      </c>
      <c r="CA426" s="67">
        <v>7785908678.6117783</v>
      </c>
    </row>
    <row r="427" spans="1:79">
      <c r="A427" t="s">
        <v>67</v>
      </c>
      <c r="B427" t="s">
        <v>153</v>
      </c>
      <c r="C427" s="67">
        <v>2003</v>
      </c>
      <c r="D427" t="s">
        <v>5424</v>
      </c>
      <c r="E427" s="67">
        <v>297226</v>
      </c>
      <c r="F427" s="67">
        <v>836187021.35824382</v>
      </c>
      <c r="G427" s="67">
        <v>521304352.32086527</v>
      </c>
      <c r="H427" s="67">
        <v>944284396.19686985</v>
      </c>
      <c r="I427" s="67">
        <v>478930398.43097711</v>
      </c>
      <c r="J427" s="67">
        <v>522840855.49767351</v>
      </c>
      <c r="K427" s="67">
        <v>648103.38844920043</v>
      </c>
      <c r="L427" s="67">
        <v>0</v>
      </c>
      <c r="M427" s="67">
        <v>0</v>
      </c>
      <c r="N427" s="67">
        <v>0</v>
      </c>
      <c r="O427" s="67">
        <v>0</v>
      </c>
      <c r="P427" s="67">
        <v>78585506.807592466</v>
      </c>
      <c r="Q427" s="67">
        <v>0</v>
      </c>
      <c r="R427" s="67">
        <v>0</v>
      </c>
      <c r="S427" s="67">
        <v>0</v>
      </c>
      <c r="T427" s="67">
        <v>0</v>
      </c>
      <c r="U427" s="67">
        <v>0</v>
      </c>
      <c r="V427" s="67">
        <v>0</v>
      </c>
      <c r="W427" s="67">
        <v>0</v>
      </c>
      <c r="X427" s="67">
        <v>0</v>
      </c>
      <c r="Y427" s="67">
        <v>0</v>
      </c>
      <c r="Z427" s="67">
        <v>0</v>
      </c>
      <c r="AA427" s="67">
        <v>0</v>
      </c>
      <c r="AB427" s="67">
        <v>0</v>
      </c>
      <c r="AC427" s="67">
        <v>0</v>
      </c>
      <c r="AD427" s="67">
        <v>0</v>
      </c>
      <c r="AE427" s="67">
        <v>0</v>
      </c>
      <c r="AF427" s="67">
        <v>0</v>
      </c>
      <c r="AG427" s="67">
        <v>0</v>
      </c>
      <c r="AH427" s="67">
        <v>0</v>
      </c>
      <c r="AI427" s="67">
        <v>0</v>
      </c>
      <c r="AJ427" s="67">
        <v>8409282945.6785927</v>
      </c>
      <c r="AK427" s="67">
        <v>2182413609.0823588</v>
      </c>
      <c r="AL427" s="67">
        <v>6162783510.747653</v>
      </c>
      <c r="AM427" s="67">
        <v>8620363243.823801</v>
      </c>
      <c r="AN427" s="67">
        <v>9586951938.6676788</v>
      </c>
      <c r="AO427" s="67">
        <v>2063184586.8851881</v>
      </c>
      <c r="AP427" s="67">
        <v>1663858537.8106351</v>
      </c>
      <c r="AQ427" s="67">
        <v>399326049.07455248</v>
      </c>
      <c r="AR427" s="67">
        <v>281000000</v>
      </c>
      <c r="AS427" s="67">
        <v>509000000</v>
      </c>
      <c r="AT427" s="67">
        <v>818562857.59562337</v>
      </c>
      <c r="AU427" s="67">
        <v>153887159.71133801</v>
      </c>
      <c r="AV427" s="67">
        <v>76943579.855668992</v>
      </c>
      <c r="AW427" s="67">
        <v>76943579.855668992</v>
      </c>
      <c r="AX427" s="67">
        <v>257024.3132339372</v>
      </c>
      <c r="AY427" s="67">
        <v>0</v>
      </c>
      <c r="AZ427" s="67">
        <v>0</v>
      </c>
      <c r="BA427" s="67">
        <v>0</v>
      </c>
      <c r="BB427" s="67">
        <v>0</v>
      </c>
      <c r="BC427" s="67">
        <v>664418673.57105148</v>
      </c>
      <c r="BD427" s="67">
        <v>0</v>
      </c>
      <c r="BE427" s="67">
        <v>0</v>
      </c>
      <c r="BF427" s="67">
        <v>0</v>
      </c>
      <c r="BG427" s="67">
        <v>0</v>
      </c>
      <c r="BH427" s="67">
        <v>0</v>
      </c>
      <c r="BI427" s="67">
        <v>0</v>
      </c>
      <c r="BJ427" s="67">
        <v>0</v>
      </c>
      <c r="BK427" s="67">
        <v>0</v>
      </c>
      <c r="BL427" s="67">
        <v>0</v>
      </c>
      <c r="BM427" s="67">
        <v>0</v>
      </c>
      <c r="BN427" s="67">
        <v>0</v>
      </c>
      <c r="BO427" s="67">
        <v>0</v>
      </c>
      <c r="BP427" s="67">
        <v>0</v>
      </c>
      <c r="BQ427" s="67">
        <v>0</v>
      </c>
      <c r="BR427" s="67">
        <v>0</v>
      </c>
      <c r="BS427" s="67">
        <v>0</v>
      </c>
      <c r="BT427" s="67">
        <v>0</v>
      </c>
      <c r="BU427" s="67">
        <v>0</v>
      </c>
      <c r="BV427" s="67">
        <v>0</v>
      </c>
      <c r="BW427" s="67">
        <v>5964677603.4111996</v>
      </c>
      <c r="BX427" s="67">
        <v>1902072859.3310139</v>
      </c>
      <c r="BY427" s="67">
        <v>4062604744.0801849</v>
      </c>
      <c r="BZ427" s="67">
        <v>8618425047.8920097</v>
      </c>
      <c r="CA427" s="67">
        <v>8846425047.8920097</v>
      </c>
    </row>
    <row r="428" spans="1:79">
      <c r="A428" t="s">
        <v>67</v>
      </c>
      <c r="B428" t="s">
        <v>153</v>
      </c>
      <c r="C428" s="67">
        <v>2004</v>
      </c>
      <c r="D428" t="s">
        <v>5425</v>
      </c>
      <c r="E428" s="67">
        <v>302135</v>
      </c>
      <c r="F428" s="67">
        <v>982163280.79326999</v>
      </c>
      <c r="G428" s="67">
        <v>737808786.42197061</v>
      </c>
      <c r="H428" s="67">
        <v>1149170206.9846039</v>
      </c>
      <c r="I428" s="67">
        <v>460502717.14176959</v>
      </c>
      <c r="J428" s="67">
        <v>479270784.24977082</v>
      </c>
      <c r="K428" s="67">
        <v>648103.38844920043</v>
      </c>
      <c r="L428" s="67">
        <v>0</v>
      </c>
      <c r="M428" s="67">
        <v>0</v>
      </c>
      <c r="N428" s="67">
        <v>0</v>
      </c>
      <c r="O428" s="67">
        <v>0</v>
      </c>
      <c r="P428" s="67">
        <v>76567763.152279332</v>
      </c>
      <c r="Q428" s="67">
        <v>0</v>
      </c>
      <c r="R428" s="67">
        <v>0</v>
      </c>
      <c r="S428" s="67">
        <v>0</v>
      </c>
      <c r="T428" s="67">
        <v>0</v>
      </c>
      <c r="U428" s="67">
        <v>0</v>
      </c>
      <c r="V428" s="67">
        <v>0</v>
      </c>
      <c r="W428" s="67">
        <v>0</v>
      </c>
      <c r="X428" s="67">
        <v>0</v>
      </c>
      <c r="Y428" s="67">
        <v>0</v>
      </c>
      <c r="Z428" s="67">
        <v>0</v>
      </c>
      <c r="AA428" s="67">
        <v>0</v>
      </c>
      <c r="AB428" s="67">
        <v>0</v>
      </c>
      <c r="AC428" s="67">
        <v>0</v>
      </c>
      <c r="AD428" s="67">
        <v>0</v>
      </c>
      <c r="AE428" s="67">
        <v>0</v>
      </c>
      <c r="AF428" s="67">
        <v>0</v>
      </c>
      <c r="AG428" s="67">
        <v>0</v>
      </c>
      <c r="AH428" s="67">
        <v>0</v>
      </c>
      <c r="AI428" s="67">
        <v>0</v>
      </c>
      <c r="AJ428" s="67">
        <v>8603274449.1436157</v>
      </c>
      <c r="AK428" s="67">
        <v>2244465862.133359</v>
      </c>
      <c r="AL428" s="67">
        <v>6289479118.7046165</v>
      </c>
      <c r="AM428" s="67">
        <v>8989979725.6391735</v>
      </c>
      <c r="AN428" s="67">
        <v>10038174678.108</v>
      </c>
      <c r="AO428" s="67">
        <v>1945849023.636008</v>
      </c>
      <c r="AP428" s="67">
        <v>1569233083.577425</v>
      </c>
      <c r="AQ428" s="67">
        <v>376615940.05858213</v>
      </c>
      <c r="AR428" s="67">
        <v>391000000</v>
      </c>
      <c r="AS428" s="67">
        <v>609000000</v>
      </c>
      <c r="AT428" s="67">
        <v>833828847.72625566</v>
      </c>
      <c r="AU428" s="67">
        <v>205029089.1081937</v>
      </c>
      <c r="AV428" s="67">
        <v>102514544.5540968</v>
      </c>
      <c r="AW428" s="67">
        <v>102514544.5540968</v>
      </c>
      <c r="AX428" s="67">
        <v>262627.01920629118</v>
      </c>
      <c r="AY428" s="67">
        <v>0</v>
      </c>
      <c r="AZ428" s="67">
        <v>0</v>
      </c>
      <c r="BA428" s="67">
        <v>0</v>
      </c>
      <c r="BB428" s="67">
        <v>0</v>
      </c>
      <c r="BC428" s="67">
        <v>628537131.59885561</v>
      </c>
      <c r="BD428" s="67">
        <v>0</v>
      </c>
      <c r="BE428" s="67">
        <v>0</v>
      </c>
      <c r="BF428" s="67">
        <v>0</v>
      </c>
      <c r="BG428" s="67">
        <v>0</v>
      </c>
      <c r="BH428" s="67">
        <v>0</v>
      </c>
      <c r="BI428" s="67">
        <v>0</v>
      </c>
      <c r="BJ428" s="67">
        <v>0</v>
      </c>
      <c r="BK428" s="67">
        <v>0</v>
      </c>
      <c r="BL428" s="67">
        <v>0</v>
      </c>
      <c r="BM428" s="67">
        <v>0</v>
      </c>
      <c r="BN428" s="67">
        <v>0</v>
      </c>
      <c r="BO428" s="67">
        <v>0</v>
      </c>
      <c r="BP428" s="67">
        <v>0</v>
      </c>
      <c r="BQ428" s="67">
        <v>0</v>
      </c>
      <c r="BR428" s="67">
        <v>0</v>
      </c>
      <c r="BS428" s="67">
        <v>0</v>
      </c>
      <c r="BT428" s="67">
        <v>0</v>
      </c>
      <c r="BU428" s="67">
        <v>0</v>
      </c>
      <c r="BV428" s="67">
        <v>0</v>
      </c>
      <c r="BW428" s="67">
        <v>6542431471.6424217</v>
      </c>
      <c r="BX428" s="67">
        <v>2096250357.7131419</v>
      </c>
      <c r="BY428" s="67">
        <v>4446181113.9292803</v>
      </c>
      <c r="BZ428" s="67">
        <v>9104109343.0046844</v>
      </c>
      <c r="CA428" s="67">
        <v>9322109343.0046844</v>
      </c>
    </row>
    <row r="429" spans="1:79">
      <c r="A429" t="s">
        <v>67</v>
      </c>
      <c r="B429" t="s">
        <v>153</v>
      </c>
      <c r="C429" s="67">
        <v>2005</v>
      </c>
      <c r="D429" t="s">
        <v>5426</v>
      </c>
      <c r="E429" s="67">
        <v>307018</v>
      </c>
      <c r="F429" s="67">
        <v>1180517442.310632</v>
      </c>
      <c r="G429" s="67">
        <v>653828066.02396369</v>
      </c>
      <c r="H429" s="67">
        <v>1376578178.8937581</v>
      </c>
      <c r="I429" s="67">
        <v>427255911.64814037</v>
      </c>
      <c r="J429" s="67">
        <v>392130641.62325507</v>
      </c>
      <c r="K429" s="67">
        <v>648103.38844920043</v>
      </c>
      <c r="L429" s="67">
        <v>0</v>
      </c>
      <c r="M429" s="67">
        <v>0</v>
      </c>
      <c r="N429" s="67">
        <v>0</v>
      </c>
      <c r="O429" s="67">
        <v>0</v>
      </c>
      <c r="P429" s="67">
        <v>74177653.216752842</v>
      </c>
      <c r="Q429" s="67">
        <v>0</v>
      </c>
      <c r="R429" s="67">
        <v>0</v>
      </c>
      <c r="S429" s="67">
        <v>0</v>
      </c>
      <c r="T429" s="67">
        <v>0</v>
      </c>
      <c r="U429" s="67">
        <v>0</v>
      </c>
      <c r="V429" s="67">
        <v>0</v>
      </c>
      <c r="W429" s="67">
        <v>0</v>
      </c>
      <c r="X429" s="67">
        <v>0</v>
      </c>
      <c r="Y429" s="67">
        <v>0</v>
      </c>
      <c r="Z429" s="67">
        <v>0</v>
      </c>
      <c r="AA429" s="67">
        <v>0</v>
      </c>
      <c r="AB429" s="67">
        <v>0</v>
      </c>
      <c r="AC429" s="67">
        <v>0</v>
      </c>
      <c r="AD429" s="67">
        <v>0</v>
      </c>
      <c r="AE429" s="67">
        <v>0</v>
      </c>
      <c r="AF429" s="67">
        <v>0</v>
      </c>
      <c r="AG429" s="67">
        <v>0</v>
      </c>
      <c r="AH429" s="67">
        <v>0</v>
      </c>
      <c r="AI429" s="67">
        <v>0</v>
      </c>
      <c r="AJ429" s="67">
        <v>8797392182.8532963</v>
      </c>
      <c r="AK429" s="67">
        <v>2306596304.4521809</v>
      </c>
      <c r="AL429" s="67">
        <v>6416333658.1554775</v>
      </c>
      <c r="AM429" s="67">
        <v>9228216272.4551868</v>
      </c>
      <c r="AN429" s="67">
        <v>10548879757.48665</v>
      </c>
      <c r="AO429" s="67">
        <v>2218108895.4618292</v>
      </c>
      <c r="AP429" s="67">
        <v>1788797496.3401849</v>
      </c>
      <c r="AQ429" s="67">
        <v>429311399.12164432</v>
      </c>
      <c r="AR429" s="67">
        <v>351000000</v>
      </c>
      <c r="AS429" s="67">
        <v>739000000</v>
      </c>
      <c r="AT429" s="67">
        <v>607710910.32555008</v>
      </c>
      <c r="AU429" s="67">
        <v>161580349.92541811</v>
      </c>
      <c r="AV429" s="67">
        <v>80790174.962709069</v>
      </c>
      <c r="AW429" s="67">
        <v>80790174.962709069</v>
      </c>
      <c r="AX429" s="67">
        <v>248868.04994367459</v>
      </c>
      <c r="AY429" s="67">
        <v>0</v>
      </c>
      <c r="AZ429" s="67">
        <v>0</v>
      </c>
      <c r="BA429" s="67">
        <v>0</v>
      </c>
      <c r="BB429" s="67">
        <v>0</v>
      </c>
      <c r="BC429" s="67">
        <v>445881692.35018831</v>
      </c>
      <c r="BD429" s="67">
        <v>0</v>
      </c>
      <c r="BE429" s="67">
        <v>0</v>
      </c>
      <c r="BF429" s="67">
        <v>0</v>
      </c>
      <c r="BG429" s="67">
        <v>0</v>
      </c>
      <c r="BH429" s="67">
        <v>0</v>
      </c>
      <c r="BI429" s="67">
        <v>0</v>
      </c>
      <c r="BJ429" s="67">
        <v>0</v>
      </c>
      <c r="BK429" s="67">
        <v>0</v>
      </c>
      <c r="BL429" s="67">
        <v>0</v>
      </c>
      <c r="BM429" s="67">
        <v>0</v>
      </c>
      <c r="BN429" s="67">
        <v>0</v>
      </c>
      <c r="BO429" s="67">
        <v>0</v>
      </c>
      <c r="BP429" s="67">
        <v>0</v>
      </c>
      <c r="BQ429" s="67">
        <v>0</v>
      </c>
      <c r="BR429" s="67">
        <v>0</v>
      </c>
      <c r="BS429" s="67">
        <v>0</v>
      </c>
      <c r="BT429" s="67">
        <v>0</v>
      </c>
      <c r="BU429" s="67">
        <v>0</v>
      </c>
      <c r="BV429" s="67">
        <v>0</v>
      </c>
      <c r="BW429" s="67">
        <v>6083564198.9307089</v>
      </c>
      <c r="BX429" s="67">
        <v>1937728617.1230719</v>
      </c>
      <c r="BY429" s="67">
        <v>4145835581.8076372</v>
      </c>
      <c r="BZ429" s="67">
        <v>8521384004.7180882</v>
      </c>
      <c r="CA429" s="67">
        <v>8909384004.7180882</v>
      </c>
    </row>
    <row r="430" spans="1:79">
      <c r="A430" t="s">
        <v>67</v>
      </c>
      <c r="B430" t="s">
        <v>153</v>
      </c>
      <c r="C430" s="67">
        <v>2006</v>
      </c>
      <c r="D430" t="s">
        <v>5427</v>
      </c>
      <c r="E430" s="67">
        <v>314401</v>
      </c>
      <c r="F430" s="67">
        <v>1407736130.798852</v>
      </c>
      <c r="G430" s="67">
        <v>801393515.75794971</v>
      </c>
      <c r="H430" s="67">
        <v>1778658459.1822369</v>
      </c>
      <c r="I430" s="67">
        <v>381368805.83637917</v>
      </c>
      <c r="J430" s="67">
        <v>304990498.99673939</v>
      </c>
      <c r="K430" s="67">
        <v>648103.38844920043</v>
      </c>
      <c r="L430" s="67">
        <v>0</v>
      </c>
      <c r="M430" s="67">
        <v>0</v>
      </c>
      <c r="N430" s="67">
        <v>0</v>
      </c>
      <c r="O430" s="67">
        <v>0</v>
      </c>
      <c r="P430" s="67">
        <v>71931246.344520673</v>
      </c>
      <c r="Q430" s="67">
        <v>0</v>
      </c>
      <c r="R430" s="67">
        <v>0</v>
      </c>
      <c r="S430" s="67">
        <v>0</v>
      </c>
      <c r="T430" s="67">
        <v>0</v>
      </c>
      <c r="U430" s="67">
        <v>0</v>
      </c>
      <c r="V430" s="67">
        <v>0</v>
      </c>
      <c r="W430" s="67">
        <v>0</v>
      </c>
      <c r="X430" s="67">
        <v>0</v>
      </c>
      <c r="Y430" s="67">
        <v>0</v>
      </c>
      <c r="Z430" s="67">
        <v>0</v>
      </c>
      <c r="AA430" s="67">
        <v>0</v>
      </c>
      <c r="AB430" s="67">
        <v>0</v>
      </c>
      <c r="AC430" s="67">
        <v>0</v>
      </c>
      <c r="AD430" s="67">
        <v>0</v>
      </c>
      <c r="AE430" s="67">
        <v>0</v>
      </c>
      <c r="AF430" s="67">
        <v>0</v>
      </c>
      <c r="AG430" s="67">
        <v>0</v>
      </c>
      <c r="AH430" s="67">
        <v>0</v>
      </c>
      <c r="AI430" s="67">
        <v>0</v>
      </c>
      <c r="AJ430" s="67">
        <v>9354174405.844511</v>
      </c>
      <c r="AK430" s="67">
        <v>2430739617.5865679</v>
      </c>
      <c r="AL430" s="67">
        <v>6850604810.1850462</v>
      </c>
      <c r="AM430" s="67">
        <v>9762147236.6785908</v>
      </c>
      <c r="AN430" s="67">
        <v>11390789832.22695</v>
      </c>
      <c r="AO430" s="67">
        <v>2539199796.828887</v>
      </c>
      <c r="AP430" s="67">
        <v>2047741771.636199</v>
      </c>
      <c r="AQ430" s="67">
        <v>491458025.19268769</v>
      </c>
      <c r="AR430" s="67">
        <v>442000000</v>
      </c>
      <c r="AS430" s="67">
        <v>981000000</v>
      </c>
      <c r="AT430" s="67">
        <v>388258297.7911042</v>
      </c>
      <c r="AU430" s="67">
        <v>188572891.16104889</v>
      </c>
      <c r="AV430" s="67">
        <v>94286445.58052443</v>
      </c>
      <c r="AW430" s="67">
        <v>94286445.58052443</v>
      </c>
      <c r="AX430" s="67">
        <v>351684.53757415683</v>
      </c>
      <c r="AY430" s="67">
        <v>0</v>
      </c>
      <c r="AZ430" s="67">
        <v>0</v>
      </c>
      <c r="BA430" s="67">
        <v>0</v>
      </c>
      <c r="BB430" s="67">
        <v>0</v>
      </c>
      <c r="BC430" s="67">
        <v>199333722.0924812</v>
      </c>
      <c r="BD430" s="67">
        <v>0</v>
      </c>
      <c r="BE430" s="67">
        <v>0</v>
      </c>
      <c r="BF430" s="67">
        <v>0</v>
      </c>
      <c r="BG430" s="67">
        <v>0</v>
      </c>
      <c r="BH430" s="67">
        <v>0</v>
      </c>
      <c r="BI430" s="67">
        <v>0</v>
      </c>
      <c r="BJ430" s="67">
        <v>0</v>
      </c>
      <c r="BK430" s="67">
        <v>0</v>
      </c>
      <c r="BL430" s="67">
        <v>0</v>
      </c>
      <c r="BM430" s="67">
        <v>0</v>
      </c>
      <c r="BN430" s="67">
        <v>0</v>
      </c>
      <c r="BO430" s="67">
        <v>0</v>
      </c>
      <c r="BP430" s="67">
        <v>0</v>
      </c>
      <c r="BQ430" s="67">
        <v>0</v>
      </c>
      <c r="BR430" s="67">
        <v>0</v>
      </c>
      <c r="BS430" s="67">
        <v>0</v>
      </c>
      <c r="BT430" s="67">
        <v>0</v>
      </c>
      <c r="BU430" s="67">
        <v>0</v>
      </c>
      <c r="BV430" s="67">
        <v>0</v>
      </c>
      <c r="BW430" s="67">
        <v>8043813578.5549946</v>
      </c>
      <c r="BX430" s="67">
        <v>2513435818.6871209</v>
      </c>
      <c r="BY430" s="67">
        <v>5530377759.8678732</v>
      </c>
      <c r="BZ430" s="67">
        <v>10432271673.17499</v>
      </c>
      <c r="CA430" s="67">
        <v>10971271673.17499</v>
      </c>
    </row>
    <row r="431" spans="1:79">
      <c r="A431" t="s">
        <v>67</v>
      </c>
      <c r="B431" t="s">
        <v>153</v>
      </c>
      <c r="C431" s="67">
        <v>2007</v>
      </c>
      <c r="D431" t="s">
        <v>5428</v>
      </c>
      <c r="E431" s="67">
        <v>325126</v>
      </c>
      <c r="F431" s="67">
        <v>1693809995.8958869</v>
      </c>
      <c r="G431" s="67">
        <v>847176893.83539879</v>
      </c>
      <c r="H431" s="67">
        <v>2341196265.7294888</v>
      </c>
      <c r="I431" s="67">
        <v>378413447.96678919</v>
      </c>
      <c r="J431" s="67">
        <v>304990498.99673939</v>
      </c>
      <c r="K431" s="67">
        <v>648103.38844920043</v>
      </c>
      <c r="L431" s="67">
        <v>0</v>
      </c>
      <c r="M431" s="67">
        <v>0</v>
      </c>
      <c r="N431" s="67">
        <v>0</v>
      </c>
      <c r="O431" s="67">
        <v>0</v>
      </c>
      <c r="P431" s="67">
        <v>69820176.570785314</v>
      </c>
      <c r="Q431" s="67">
        <v>0</v>
      </c>
      <c r="R431" s="67">
        <v>0</v>
      </c>
      <c r="S431" s="67">
        <v>0</v>
      </c>
      <c r="T431" s="67">
        <v>0</v>
      </c>
      <c r="U431" s="67">
        <v>0</v>
      </c>
      <c r="V431" s="67">
        <v>0</v>
      </c>
      <c r="W431" s="67">
        <v>0</v>
      </c>
      <c r="X431" s="67">
        <v>0</v>
      </c>
      <c r="Y431" s="67">
        <v>0</v>
      </c>
      <c r="Z431" s="67">
        <v>0</v>
      </c>
      <c r="AA431" s="67">
        <v>0</v>
      </c>
      <c r="AB431" s="67">
        <v>0</v>
      </c>
      <c r="AC431" s="67">
        <v>0</v>
      </c>
      <c r="AD431" s="67">
        <v>0</v>
      </c>
      <c r="AE431" s="67">
        <v>0</v>
      </c>
      <c r="AF431" s="67">
        <v>0</v>
      </c>
      <c r="AG431" s="67">
        <v>0</v>
      </c>
      <c r="AH431" s="67">
        <v>0</v>
      </c>
      <c r="AI431" s="67">
        <v>0</v>
      </c>
      <c r="AJ431" s="67">
        <v>10093550826.17449</v>
      </c>
      <c r="AK431" s="67">
        <v>2553569147.783145</v>
      </c>
      <c r="AL431" s="67">
        <v>7479988990.7636147</v>
      </c>
      <c r="AM431" s="67">
        <v>10366591581.422871</v>
      </c>
      <c r="AN431" s="67">
        <v>12515635317.286699</v>
      </c>
      <c r="AO431" s="67">
        <v>2567825097.5999842</v>
      </c>
      <c r="AP431" s="67">
        <v>2070826691.61289</v>
      </c>
      <c r="AQ431" s="67">
        <v>496998405.98709369</v>
      </c>
      <c r="AR431" s="67">
        <v>499000000</v>
      </c>
      <c r="AS431" s="67">
        <v>1379000000</v>
      </c>
      <c r="AT431" s="67">
        <v>155130014.53668201</v>
      </c>
      <c r="AU431" s="67">
        <v>153132770.3110348</v>
      </c>
      <c r="AV431" s="67">
        <v>76566385.155517414</v>
      </c>
      <c r="AW431" s="67">
        <v>76566385.155517414</v>
      </c>
      <c r="AX431" s="67">
        <v>612533.60705627827</v>
      </c>
      <c r="AY431" s="67">
        <v>0</v>
      </c>
      <c r="AZ431" s="67">
        <v>0</v>
      </c>
      <c r="BA431" s="67">
        <v>0</v>
      </c>
      <c r="BB431" s="67">
        <v>0</v>
      </c>
      <c r="BC431" s="67">
        <v>1384710.618590924</v>
      </c>
      <c r="BD431" s="67">
        <v>0</v>
      </c>
      <c r="BE431" s="67">
        <v>0</v>
      </c>
      <c r="BF431" s="67">
        <v>0</v>
      </c>
      <c r="BG431" s="67">
        <v>0</v>
      </c>
      <c r="BH431" s="67">
        <v>0</v>
      </c>
      <c r="BI431" s="67">
        <v>0</v>
      </c>
      <c r="BJ431" s="67">
        <v>0</v>
      </c>
      <c r="BK431" s="67">
        <v>0</v>
      </c>
      <c r="BL431" s="67">
        <v>0</v>
      </c>
      <c r="BM431" s="67">
        <v>0</v>
      </c>
      <c r="BN431" s="67">
        <v>0</v>
      </c>
      <c r="BO431" s="67">
        <v>0</v>
      </c>
      <c r="BP431" s="67">
        <v>0</v>
      </c>
      <c r="BQ431" s="67">
        <v>0</v>
      </c>
      <c r="BR431" s="67">
        <v>0</v>
      </c>
      <c r="BS431" s="67">
        <v>0</v>
      </c>
      <c r="BT431" s="67">
        <v>0</v>
      </c>
      <c r="BU431" s="67">
        <v>0</v>
      </c>
      <c r="BV431" s="67">
        <v>0</v>
      </c>
      <c r="BW431" s="67">
        <v>9653426821.5719585</v>
      </c>
      <c r="BX431" s="67">
        <v>2896227140.9445429</v>
      </c>
      <c r="BY431" s="67">
        <v>6757199680.6274157</v>
      </c>
      <c r="BZ431" s="67">
        <v>11496381933.70863</v>
      </c>
      <c r="CA431" s="67">
        <v>12376381933.70863</v>
      </c>
    </row>
    <row r="432" spans="1:79">
      <c r="A432" t="s">
        <v>67</v>
      </c>
      <c r="B432" t="s">
        <v>153</v>
      </c>
      <c r="C432" s="67">
        <v>2008</v>
      </c>
      <c r="D432" t="s">
        <v>5429</v>
      </c>
      <c r="E432" s="67">
        <v>336883</v>
      </c>
      <c r="F432" s="67">
        <v>2045501021.078651</v>
      </c>
      <c r="G432" s="67">
        <v>601568807.80232036</v>
      </c>
      <c r="H432" s="67">
        <v>2510830011.406662</v>
      </c>
      <c r="I432" s="67">
        <v>378376673.34212017</v>
      </c>
      <c r="J432" s="67">
        <v>304990498.99673939</v>
      </c>
      <c r="K432" s="67">
        <v>648103.38844920043</v>
      </c>
      <c r="L432" s="67">
        <v>0</v>
      </c>
      <c r="M432" s="67">
        <v>0</v>
      </c>
      <c r="N432" s="67">
        <v>0</v>
      </c>
      <c r="O432" s="67">
        <v>0</v>
      </c>
      <c r="P432" s="67">
        <v>68316236.210533381</v>
      </c>
      <c r="Q432" s="67">
        <v>0</v>
      </c>
      <c r="R432" s="67">
        <v>0</v>
      </c>
      <c r="S432" s="67">
        <v>0</v>
      </c>
      <c r="T432" s="67">
        <v>0</v>
      </c>
      <c r="U432" s="67">
        <v>0</v>
      </c>
      <c r="V432" s="67">
        <v>0</v>
      </c>
      <c r="W432" s="67">
        <v>0</v>
      </c>
      <c r="X432" s="67">
        <v>0</v>
      </c>
      <c r="Y432" s="67">
        <v>0</v>
      </c>
      <c r="Z432" s="67">
        <v>0</v>
      </c>
      <c r="AA432" s="67">
        <v>0</v>
      </c>
      <c r="AB432" s="67">
        <v>0</v>
      </c>
      <c r="AC432" s="67">
        <v>0</v>
      </c>
      <c r="AD432" s="67">
        <v>0</v>
      </c>
      <c r="AE432" s="67">
        <v>0</v>
      </c>
      <c r="AF432" s="67">
        <v>0</v>
      </c>
      <c r="AG432" s="67">
        <v>0</v>
      </c>
      <c r="AH432" s="67">
        <v>0</v>
      </c>
      <c r="AI432" s="67">
        <v>0</v>
      </c>
      <c r="AJ432" s="67">
        <v>10876578418.191561</v>
      </c>
      <c r="AK432" s="67">
        <v>2674575364.2030678</v>
      </c>
      <c r="AL432" s="67">
        <v>8156039535.6160536</v>
      </c>
      <c r="AM432" s="67">
        <v>11308124788.53376</v>
      </c>
      <c r="AN432" s="67">
        <v>13757220665.667521</v>
      </c>
      <c r="AO432" s="67">
        <v>3387958963.461031</v>
      </c>
      <c r="AP432" s="67">
        <v>2732224970.5330901</v>
      </c>
      <c r="AQ432" s="67">
        <v>655733992.92794144</v>
      </c>
      <c r="AR432" s="67">
        <v>397000000</v>
      </c>
      <c r="AS432" s="67">
        <v>1657000000</v>
      </c>
      <c r="AT432" s="67">
        <v>180003997.9423489</v>
      </c>
      <c r="AU432" s="67">
        <v>179437814.31256989</v>
      </c>
      <c r="AV432" s="67">
        <v>89718907.156284958</v>
      </c>
      <c r="AW432" s="67">
        <v>89718907.156284958</v>
      </c>
      <c r="AX432" s="67">
        <v>566183.62977895234</v>
      </c>
      <c r="AY432" s="67">
        <v>0</v>
      </c>
      <c r="AZ432" s="67">
        <v>0</v>
      </c>
      <c r="BA432" s="67">
        <v>0</v>
      </c>
      <c r="BB432" s="67">
        <v>0</v>
      </c>
      <c r="BC432" s="67">
        <v>0</v>
      </c>
      <c r="BD432" s="67">
        <v>0</v>
      </c>
      <c r="BE432" s="67">
        <v>0</v>
      </c>
      <c r="BF432" s="67">
        <v>0</v>
      </c>
      <c r="BG432" s="67">
        <v>0</v>
      </c>
      <c r="BH432" s="67">
        <v>0</v>
      </c>
      <c r="BI432" s="67">
        <v>0</v>
      </c>
      <c r="BJ432" s="67">
        <v>0</v>
      </c>
      <c r="BK432" s="67">
        <v>0</v>
      </c>
      <c r="BL432" s="67">
        <v>0</v>
      </c>
      <c r="BM432" s="67">
        <v>0</v>
      </c>
      <c r="BN432" s="67">
        <v>0</v>
      </c>
      <c r="BO432" s="67">
        <v>0</v>
      </c>
      <c r="BP432" s="67">
        <v>0</v>
      </c>
      <c r="BQ432" s="67">
        <v>0</v>
      </c>
      <c r="BR432" s="67">
        <v>0</v>
      </c>
      <c r="BS432" s="67">
        <v>0</v>
      </c>
      <c r="BT432" s="67">
        <v>0</v>
      </c>
      <c r="BU432" s="67">
        <v>0</v>
      </c>
      <c r="BV432" s="67">
        <v>0</v>
      </c>
      <c r="BW432" s="67">
        <v>12512097724.47226</v>
      </c>
      <c r="BX432" s="67">
        <v>3593952610.525846</v>
      </c>
      <c r="BY432" s="67">
        <v>8918145113.946413</v>
      </c>
      <c r="BZ432" s="67">
        <v>14820060685.875641</v>
      </c>
      <c r="CA432" s="67">
        <v>16080060685.875641</v>
      </c>
    </row>
    <row r="433" spans="1:79">
      <c r="A433" t="s">
        <v>67</v>
      </c>
      <c r="B433" t="s">
        <v>153</v>
      </c>
      <c r="C433" s="67">
        <v>2009</v>
      </c>
      <c r="D433" t="s">
        <v>5430</v>
      </c>
      <c r="E433" s="67">
        <v>349037</v>
      </c>
      <c r="F433" s="67">
        <v>2215577101.8446488</v>
      </c>
      <c r="G433" s="67">
        <v>620435852.27647042</v>
      </c>
      <c r="H433" s="67">
        <v>2752821690.3575168</v>
      </c>
      <c r="I433" s="67">
        <v>378376673.34212017</v>
      </c>
      <c r="J433" s="67">
        <v>304990498.99673939</v>
      </c>
      <c r="K433" s="67">
        <v>648103.38844920043</v>
      </c>
      <c r="L433" s="67">
        <v>0</v>
      </c>
      <c r="M433" s="67">
        <v>0</v>
      </c>
      <c r="N433" s="67">
        <v>0</v>
      </c>
      <c r="O433" s="67">
        <v>0</v>
      </c>
      <c r="P433" s="67">
        <v>67906459.071437344</v>
      </c>
      <c r="Q433" s="67">
        <v>0</v>
      </c>
      <c r="R433" s="67">
        <v>0</v>
      </c>
      <c r="S433" s="67">
        <v>0</v>
      </c>
      <c r="T433" s="67">
        <v>0</v>
      </c>
      <c r="U433" s="67">
        <v>0</v>
      </c>
      <c r="V433" s="67">
        <v>0</v>
      </c>
      <c r="W433" s="67">
        <v>0</v>
      </c>
      <c r="X433" s="67">
        <v>0</v>
      </c>
      <c r="Y433" s="67">
        <v>0</v>
      </c>
      <c r="Z433" s="67">
        <v>0</v>
      </c>
      <c r="AA433" s="67">
        <v>0</v>
      </c>
      <c r="AB433" s="67">
        <v>0</v>
      </c>
      <c r="AC433" s="67">
        <v>0</v>
      </c>
      <c r="AD433" s="67">
        <v>0</v>
      </c>
      <c r="AE433" s="67">
        <v>0</v>
      </c>
      <c r="AF433" s="67">
        <v>0</v>
      </c>
      <c r="AG433" s="67">
        <v>0</v>
      </c>
      <c r="AH433" s="67">
        <v>0</v>
      </c>
      <c r="AI433" s="67">
        <v>0</v>
      </c>
      <c r="AJ433" s="67">
        <v>11658516624.65941</v>
      </c>
      <c r="AK433" s="67">
        <v>2789976989.052568</v>
      </c>
      <c r="AL433" s="67">
        <v>8835990857.9942665</v>
      </c>
      <c r="AM433" s="67">
        <v>12068157535.36853</v>
      </c>
      <c r="AN433" s="67">
        <v>14743831467.51148</v>
      </c>
      <c r="AO433" s="67">
        <v>3926902495.7011142</v>
      </c>
      <c r="AP433" s="67">
        <v>3166856851.3718662</v>
      </c>
      <c r="AQ433" s="67">
        <v>760045644.32924771</v>
      </c>
      <c r="AR433" s="67">
        <v>428000000</v>
      </c>
      <c r="AS433" s="67">
        <v>1899000000</v>
      </c>
      <c r="AT433" s="67">
        <v>174396844.09226909</v>
      </c>
      <c r="AU433" s="67">
        <v>173843389.19972709</v>
      </c>
      <c r="AV433" s="67">
        <v>86921694.599863589</v>
      </c>
      <c r="AW433" s="67">
        <v>86921694.599863559</v>
      </c>
      <c r="AX433" s="67">
        <v>553454.89254195092</v>
      </c>
      <c r="AY433" s="67">
        <v>0</v>
      </c>
      <c r="AZ433" s="67">
        <v>0</v>
      </c>
      <c r="BA433" s="67">
        <v>0</v>
      </c>
      <c r="BB433" s="67">
        <v>0</v>
      </c>
      <c r="BC433" s="67">
        <v>0</v>
      </c>
      <c r="BD433" s="67">
        <v>0</v>
      </c>
      <c r="BE433" s="67">
        <v>0</v>
      </c>
      <c r="BF433" s="67">
        <v>0</v>
      </c>
      <c r="BG433" s="67">
        <v>0</v>
      </c>
      <c r="BH433" s="67">
        <v>0</v>
      </c>
      <c r="BI433" s="67">
        <v>0</v>
      </c>
      <c r="BJ433" s="67">
        <v>0</v>
      </c>
      <c r="BK433" s="67">
        <v>0</v>
      </c>
      <c r="BL433" s="67">
        <v>0</v>
      </c>
      <c r="BM433" s="67">
        <v>0</v>
      </c>
      <c r="BN433" s="67">
        <v>0</v>
      </c>
      <c r="BO433" s="67">
        <v>0</v>
      </c>
      <c r="BP433" s="67">
        <v>0</v>
      </c>
      <c r="BQ433" s="67">
        <v>0</v>
      </c>
      <c r="BR433" s="67">
        <v>0</v>
      </c>
      <c r="BS433" s="67">
        <v>0</v>
      </c>
      <c r="BT433" s="67">
        <v>0</v>
      </c>
      <c r="BU433" s="67">
        <v>0</v>
      </c>
      <c r="BV433" s="67">
        <v>0</v>
      </c>
      <c r="BW433" s="67">
        <v>13355283057.111019</v>
      </c>
      <c r="BX433" s="67">
        <v>3682626676.2852349</v>
      </c>
      <c r="BY433" s="67">
        <v>9672656380.8257828</v>
      </c>
      <c r="BZ433" s="67">
        <v>15985582396.9044</v>
      </c>
      <c r="CA433" s="67">
        <v>17456582396.9044</v>
      </c>
    </row>
    <row r="434" spans="1:79">
      <c r="A434" t="s">
        <v>67</v>
      </c>
      <c r="B434" t="s">
        <v>153</v>
      </c>
      <c r="C434" s="67">
        <v>2010</v>
      </c>
      <c r="D434" t="s">
        <v>5431</v>
      </c>
      <c r="E434" s="67">
        <v>361575</v>
      </c>
      <c r="F434" s="67">
        <v>2404799627.381639</v>
      </c>
      <c r="G434" s="67">
        <v>731978591.20000017</v>
      </c>
      <c r="H434" s="67">
        <v>2983905264.5</v>
      </c>
      <c r="I434" s="67">
        <v>373676961.9105764</v>
      </c>
      <c r="J434" s="67">
        <v>300633491.91116232</v>
      </c>
      <c r="K434" s="67">
        <v>648103.38844920043</v>
      </c>
      <c r="L434" s="67">
        <v>0</v>
      </c>
      <c r="M434" s="67">
        <v>0</v>
      </c>
      <c r="N434" s="67">
        <v>0</v>
      </c>
      <c r="O434" s="67">
        <v>0</v>
      </c>
      <c r="P434" s="67">
        <v>67845614.219483972</v>
      </c>
      <c r="Q434" s="67">
        <v>0</v>
      </c>
      <c r="R434" s="67">
        <v>0</v>
      </c>
      <c r="S434" s="67">
        <v>0</v>
      </c>
      <c r="T434" s="67">
        <v>0</v>
      </c>
      <c r="U434" s="67">
        <v>0</v>
      </c>
      <c r="V434" s="67">
        <v>0</v>
      </c>
      <c r="W434" s="67">
        <v>0</v>
      </c>
      <c r="X434" s="67">
        <v>0</v>
      </c>
      <c r="Y434" s="67">
        <v>0</v>
      </c>
      <c r="Z434" s="67">
        <v>0</v>
      </c>
      <c r="AA434" s="67">
        <v>0</v>
      </c>
      <c r="AB434" s="67">
        <v>0</v>
      </c>
      <c r="AC434" s="67">
        <v>0</v>
      </c>
      <c r="AD434" s="67">
        <v>0</v>
      </c>
      <c r="AE434" s="67">
        <v>0</v>
      </c>
      <c r="AF434" s="67">
        <v>0</v>
      </c>
      <c r="AG434" s="67">
        <v>0</v>
      </c>
      <c r="AH434" s="67">
        <v>0</v>
      </c>
      <c r="AI434" s="67">
        <v>0</v>
      </c>
      <c r="AJ434" s="67">
        <v>12908505519.83934</v>
      </c>
      <c r="AK434" s="67">
        <v>3023329190.3482261</v>
      </c>
      <c r="AL434" s="67">
        <v>9861790243.8875179</v>
      </c>
      <c r="AM434" s="67">
        <v>13358344228.924049</v>
      </c>
      <c r="AN434" s="67">
        <v>16188535283.197599</v>
      </c>
      <c r="AO434" s="67">
        <v>4097741833.566679</v>
      </c>
      <c r="AP434" s="67">
        <v>3304630510.9408698</v>
      </c>
      <c r="AQ434" s="67">
        <v>793111322.62580884</v>
      </c>
      <c r="AR434" s="67">
        <v>536000000</v>
      </c>
      <c r="AS434" s="67">
        <v>2185000000</v>
      </c>
      <c r="AT434" s="67">
        <v>326509760.68220651</v>
      </c>
      <c r="AU434" s="67">
        <v>236197509.90831241</v>
      </c>
      <c r="AV434" s="67">
        <v>118098754.95415621</v>
      </c>
      <c r="AW434" s="67">
        <v>118098754.95415621</v>
      </c>
      <c r="AX434" s="67">
        <v>1034772.9687265659</v>
      </c>
      <c r="AY434" s="67">
        <v>0</v>
      </c>
      <c r="AZ434" s="67">
        <v>0</v>
      </c>
      <c r="BA434" s="67">
        <v>0</v>
      </c>
      <c r="BB434" s="67">
        <v>0</v>
      </c>
      <c r="BC434" s="67">
        <v>89277477.805167422</v>
      </c>
      <c r="BD434" s="67">
        <v>0</v>
      </c>
      <c r="BE434" s="67">
        <v>0</v>
      </c>
      <c r="BF434" s="67">
        <v>0</v>
      </c>
      <c r="BG434" s="67">
        <v>0</v>
      </c>
      <c r="BH434" s="67">
        <v>0</v>
      </c>
      <c r="BI434" s="67">
        <v>0</v>
      </c>
      <c r="BJ434" s="67">
        <v>0</v>
      </c>
      <c r="BK434" s="67">
        <v>0</v>
      </c>
      <c r="BL434" s="67">
        <v>0</v>
      </c>
      <c r="BM434" s="67">
        <v>0</v>
      </c>
      <c r="BN434" s="67">
        <v>0</v>
      </c>
      <c r="BO434" s="67">
        <v>0</v>
      </c>
      <c r="BP434" s="67">
        <v>0</v>
      </c>
      <c r="BQ434" s="67">
        <v>0</v>
      </c>
      <c r="BR434" s="67">
        <v>0</v>
      </c>
      <c r="BS434" s="67">
        <v>0</v>
      </c>
      <c r="BT434" s="67">
        <v>0</v>
      </c>
      <c r="BU434" s="67">
        <v>0</v>
      </c>
      <c r="BV434" s="67">
        <v>0</v>
      </c>
      <c r="BW434" s="67">
        <v>14703533872.68524</v>
      </c>
      <c r="BX434" s="67">
        <v>3902947868.2890558</v>
      </c>
      <c r="BY434" s="67">
        <v>10800586004.396179</v>
      </c>
      <c r="BZ434" s="67">
        <v>17478785466.93412</v>
      </c>
      <c r="CA434" s="67">
        <v>19127785466.93412</v>
      </c>
    </row>
    <row r="435" spans="1:79">
      <c r="A435" t="s">
        <v>67</v>
      </c>
      <c r="B435" t="s">
        <v>153</v>
      </c>
      <c r="C435" s="67">
        <v>2011</v>
      </c>
      <c r="D435" t="s">
        <v>5432</v>
      </c>
      <c r="E435" s="67">
        <v>374440</v>
      </c>
      <c r="F435" s="67">
        <v>2678931915.0152798</v>
      </c>
      <c r="G435" s="67">
        <v>692183585.2788192</v>
      </c>
      <c r="H435" s="67">
        <v>3046098685.5709739</v>
      </c>
      <c r="I435" s="67">
        <v>373349039.06500548</v>
      </c>
      <c r="J435" s="67">
        <v>300633491.91116232</v>
      </c>
      <c r="K435" s="67">
        <v>648103.38844920043</v>
      </c>
      <c r="L435" s="67">
        <v>0</v>
      </c>
      <c r="M435" s="67">
        <v>0</v>
      </c>
      <c r="N435" s="67">
        <v>0</v>
      </c>
      <c r="O435" s="67">
        <v>0</v>
      </c>
      <c r="P435" s="67">
        <v>67411325.747963011</v>
      </c>
      <c r="Q435" s="67">
        <v>0</v>
      </c>
      <c r="R435" s="67">
        <v>0</v>
      </c>
      <c r="S435" s="67">
        <v>0</v>
      </c>
      <c r="T435" s="67">
        <v>0</v>
      </c>
      <c r="U435" s="67">
        <v>0</v>
      </c>
      <c r="V435" s="67">
        <v>0</v>
      </c>
      <c r="W435" s="67">
        <v>0</v>
      </c>
      <c r="X435" s="67">
        <v>0</v>
      </c>
      <c r="Y435" s="67">
        <v>0</v>
      </c>
      <c r="Z435" s="67">
        <v>0</v>
      </c>
      <c r="AA435" s="67">
        <v>0</v>
      </c>
      <c r="AB435" s="67">
        <v>0</v>
      </c>
      <c r="AC435" s="67">
        <v>0</v>
      </c>
      <c r="AD435" s="67">
        <v>0</v>
      </c>
      <c r="AE435" s="67">
        <v>0</v>
      </c>
      <c r="AF435" s="67">
        <v>0</v>
      </c>
      <c r="AG435" s="67">
        <v>0</v>
      </c>
      <c r="AH435" s="67">
        <v>0</v>
      </c>
      <c r="AI435" s="67">
        <v>0</v>
      </c>
      <c r="AJ435" s="67">
        <v>14358975952.78068</v>
      </c>
      <c r="AK435" s="67">
        <v>3295333926.088738</v>
      </c>
      <c r="AL435" s="67">
        <v>11048927608.9135</v>
      </c>
      <c r="AM435" s="67">
        <v>15027599154.276529</v>
      </c>
      <c r="AN435" s="67">
        <v>17931689160.496281</v>
      </c>
      <c r="AO435" s="67">
        <v>3685859838.7784991</v>
      </c>
      <c r="AP435" s="67">
        <v>2972467611.9181442</v>
      </c>
      <c r="AQ435" s="67">
        <v>713392226.86035454</v>
      </c>
      <c r="AR435" s="67">
        <v>564000000</v>
      </c>
      <c r="AS435" s="67">
        <v>2482000000</v>
      </c>
      <c r="AT435" s="67">
        <v>236459440.47574061</v>
      </c>
      <c r="AU435" s="67">
        <v>235357082.28872979</v>
      </c>
      <c r="AV435" s="67">
        <v>117678541.14436489</v>
      </c>
      <c r="AW435" s="67">
        <v>117678541.14436489</v>
      </c>
      <c r="AX435" s="67">
        <v>1102358.1870107581</v>
      </c>
      <c r="AY435" s="67">
        <v>0</v>
      </c>
      <c r="AZ435" s="67">
        <v>0</v>
      </c>
      <c r="BA435" s="67">
        <v>0</v>
      </c>
      <c r="BB435" s="67">
        <v>0</v>
      </c>
      <c r="BC435" s="67">
        <v>0</v>
      </c>
      <c r="BD435" s="67">
        <v>0</v>
      </c>
      <c r="BE435" s="67">
        <v>0</v>
      </c>
      <c r="BF435" s="67">
        <v>0</v>
      </c>
      <c r="BG435" s="67">
        <v>0</v>
      </c>
      <c r="BH435" s="67">
        <v>0</v>
      </c>
      <c r="BI435" s="67">
        <v>0</v>
      </c>
      <c r="BJ435" s="67">
        <v>0</v>
      </c>
      <c r="BK435" s="67">
        <v>0</v>
      </c>
      <c r="BL435" s="67">
        <v>0</v>
      </c>
      <c r="BM435" s="67">
        <v>0</v>
      </c>
      <c r="BN435" s="67">
        <v>0</v>
      </c>
      <c r="BO435" s="67">
        <v>0</v>
      </c>
      <c r="BP435" s="67">
        <v>0</v>
      </c>
      <c r="BQ435" s="67">
        <v>0</v>
      </c>
      <c r="BR435" s="67">
        <v>0</v>
      </c>
      <c r="BS435" s="67">
        <v>0</v>
      </c>
      <c r="BT435" s="67">
        <v>0</v>
      </c>
      <c r="BU435" s="67">
        <v>0</v>
      </c>
      <c r="BV435" s="67">
        <v>0</v>
      </c>
      <c r="BW435" s="67">
        <v>15209710499.70396</v>
      </c>
      <c r="BX435" s="67">
        <v>3896600487.15343</v>
      </c>
      <c r="BY435" s="67">
        <v>11313110012.550529</v>
      </c>
      <c r="BZ435" s="67">
        <v>17214029778.958199</v>
      </c>
      <c r="CA435" s="67">
        <v>19132029778.958199</v>
      </c>
    </row>
    <row r="436" spans="1:79">
      <c r="A436" t="s">
        <v>67</v>
      </c>
      <c r="B436" t="s">
        <v>153</v>
      </c>
      <c r="C436" s="67">
        <v>2012</v>
      </c>
      <c r="D436" t="s">
        <v>5433</v>
      </c>
      <c r="E436" s="67">
        <v>387539</v>
      </c>
      <c r="F436" s="67">
        <v>2927408319.4493008</v>
      </c>
      <c r="G436" s="67">
        <v>709461094.72295678</v>
      </c>
      <c r="H436" s="67">
        <v>2972874415.6409702</v>
      </c>
      <c r="I436" s="67">
        <v>346422192.38605899</v>
      </c>
      <c r="J436" s="67">
        <v>278848456.22185582</v>
      </c>
      <c r="K436" s="67">
        <v>648103.38844920043</v>
      </c>
      <c r="L436" s="67">
        <v>0</v>
      </c>
      <c r="M436" s="67">
        <v>0</v>
      </c>
      <c r="N436" s="67">
        <v>0</v>
      </c>
      <c r="O436" s="67">
        <v>0</v>
      </c>
      <c r="P436" s="67">
        <v>66085455.638231203</v>
      </c>
      <c r="Q436" s="67">
        <v>0</v>
      </c>
      <c r="R436" s="67">
        <v>0</v>
      </c>
      <c r="S436" s="67">
        <v>0</v>
      </c>
      <c r="T436" s="67">
        <v>0</v>
      </c>
      <c r="U436" s="67">
        <v>0</v>
      </c>
      <c r="V436" s="67">
        <v>0</v>
      </c>
      <c r="W436" s="67">
        <v>0</v>
      </c>
      <c r="X436" s="67">
        <v>0</v>
      </c>
      <c r="Y436" s="67">
        <v>0</v>
      </c>
      <c r="Z436" s="67">
        <v>0</v>
      </c>
      <c r="AA436" s="67">
        <v>0</v>
      </c>
      <c r="AB436" s="67">
        <v>0</v>
      </c>
      <c r="AC436" s="67">
        <v>0</v>
      </c>
      <c r="AD436" s="67">
        <v>0</v>
      </c>
      <c r="AE436" s="67">
        <v>0</v>
      </c>
      <c r="AF436" s="67">
        <v>0</v>
      </c>
      <c r="AG436" s="67">
        <v>0</v>
      </c>
      <c r="AH436" s="67">
        <v>0</v>
      </c>
      <c r="AI436" s="67">
        <v>0</v>
      </c>
      <c r="AJ436" s="67">
        <v>15951612006.50741</v>
      </c>
      <c r="AK436" s="67">
        <v>3599056880.6524811</v>
      </c>
      <c r="AL436" s="67">
        <v>12345022534.419279</v>
      </c>
      <c r="AM436" s="67">
        <v>16956063819.893749</v>
      </c>
      <c r="AN436" s="67">
        <v>19757537064.278919</v>
      </c>
      <c r="AO436" s="67">
        <v>3768228247.969243</v>
      </c>
      <c r="AP436" s="67">
        <v>3038893748.3622928</v>
      </c>
      <c r="AQ436" s="67">
        <v>729334499.60695028</v>
      </c>
      <c r="AR436" s="67">
        <v>641000000</v>
      </c>
      <c r="AS436" s="67">
        <v>2686000000</v>
      </c>
      <c r="AT436" s="67">
        <v>185681163.32448301</v>
      </c>
      <c r="AU436" s="67">
        <v>184730461.46904191</v>
      </c>
      <c r="AV436" s="67">
        <v>92365230.734520972</v>
      </c>
      <c r="AW436" s="67">
        <v>92365230.734520987</v>
      </c>
      <c r="AX436" s="67">
        <v>950701.85544107622</v>
      </c>
      <c r="AY436" s="67">
        <v>0</v>
      </c>
      <c r="AZ436" s="67">
        <v>0</v>
      </c>
      <c r="BA436" s="67">
        <v>0</v>
      </c>
      <c r="BB436" s="67">
        <v>0</v>
      </c>
      <c r="BC436" s="67">
        <v>0</v>
      </c>
      <c r="BD436" s="67">
        <v>0</v>
      </c>
      <c r="BE436" s="67">
        <v>0</v>
      </c>
      <c r="BF436" s="67">
        <v>0</v>
      </c>
      <c r="BG436" s="67">
        <v>0</v>
      </c>
      <c r="BH436" s="67">
        <v>0</v>
      </c>
      <c r="BI436" s="67">
        <v>0</v>
      </c>
      <c r="BJ436" s="67">
        <v>0</v>
      </c>
      <c r="BK436" s="67">
        <v>0</v>
      </c>
      <c r="BL436" s="67">
        <v>0</v>
      </c>
      <c r="BM436" s="67">
        <v>0</v>
      </c>
      <c r="BN436" s="67">
        <v>0</v>
      </c>
      <c r="BO436" s="67">
        <v>0</v>
      </c>
      <c r="BP436" s="67">
        <v>0</v>
      </c>
      <c r="BQ436" s="67">
        <v>0</v>
      </c>
      <c r="BR436" s="67">
        <v>0</v>
      </c>
      <c r="BS436" s="67">
        <v>0</v>
      </c>
      <c r="BT436" s="67">
        <v>0</v>
      </c>
      <c r="BU436" s="67">
        <v>0</v>
      </c>
      <c r="BV436" s="67">
        <v>0</v>
      </c>
      <c r="BW436" s="67">
        <v>15329224019.180941</v>
      </c>
      <c r="BX436" s="67">
        <v>3799531951.768281</v>
      </c>
      <c r="BY436" s="67">
        <v>11529692067.412661</v>
      </c>
      <c r="BZ436" s="67">
        <v>17238133430.474659</v>
      </c>
      <c r="CA436" s="67">
        <v>19283133430.474659</v>
      </c>
    </row>
    <row r="437" spans="1:79">
      <c r="A437" t="s">
        <v>67</v>
      </c>
      <c r="B437" t="s">
        <v>153</v>
      </c>
      <c r="C437" s="67">
        <v>2013</v>
      </c>
      <c r="D437" t="s">
        <v>5434</v>
      </c>
      <c r="E437" s="67">
        <v>400728</v>
      </c>
      <c r="F437" s="67">
        <v>3205967405.423912</v>
      </c>
      <c r="G437" s="67">
        <v>925485001.0661242</v>
      </c>
      <c r="H437" s="67">
        <v>3281846582.1215792</v>
      </c>
      <c r="I437" s="67">
        <v>343395339.10898077</v>
      </c>
      <c r="J437" s="67">
        <v>278848456.22185582</v>
      </c>
      <c r="K437" s="67">
        <v>648103.38844920043</v>
      </c>
      <c r="L437" s="67">
        <v>0</v>
      </c>
      <c r="M437" s="67">
        <v>0</v>
      </c>
      <c r="N437" s="67">
        <v>0</v>
      </c>
      <c r="O437" s="67">
        <v>0</v>
      </c>
      <c r="P437" s="67">
        <v>63929983.30076842</v>
      </c>
      <c r="Q437" s="67">
        <v>0</v>
      </c>
      <c r="R437" s="67">
        <v>0</v>
      </c>
      <c r="S437" s="67">
        <v>0</v>
      </c>
      <c r="T437" s="67">
        <v>0</v>
      </c>
      <c r="U437" s="67">
        <v>0</v>
      </c>
      <c r="V437" s="67">
        <v>0</v>
      </c>
      <c r="W437" s="67">
        <v>0</v>
      </c>
      <c r="X437" s="67">
        <v>0</v>
      </c>
      <c r="Y437" s="67">
        <v>0</v>
      </c>
      <c r="Z437" s="67">
        <v>0</v>
      </c>
      <c r="AA437" s="67">
        <v>0</v>
      </c>
      <c r="AB437" s="67">
        <v>0</v>
      </c>
      <c r="AC437" s="67">
        <v>0</v>
      </c>
      <c r="AD437" s="67">
        <v>0</v>
      </c>
      <c r="AE437" s="67">
        <v>0</v>
      </c>
      <c r="AF437" s="67">
        <v>0</v>
      </c>
      <c r="AG437" s="67">
        <v>0</v>
      </c>
      <c r="AH437" s="67">
        <v>0</v>
      </c>
      <c r="AI437" s="67">
        <v>0</v>
      </c>
      <c r="AJ437" s="67">
        <v>17685855479.193111</v>
      </c>
      <c r="AK437" s="67">
        <v>3930247698.1590619</v>
      </c>
      <c r="AL437" s="67">
        <v>13754408983.09272</v>
      </c>
      <c r="AM437" s="67">
        <v>18858111386.307739</v>
      </c>
      <c r="AN437" s="67">
        <v>21744695109.545261</v>
      </c>
      <c r="AO437" s="67">
        <v>4052200763.9477749</v>
      </c>
      <c r="AP437" s="67">
        <v>3267903841.8933668</v>
      </c>
      <c r="AQ437" s="67">
        <v>784296922.05440807</v>
      </c>
      <c r="AR437" s="67">
        <v>868000000</v>
      </c>
      <c r="AS437" s="67">
        <v>3078000000</v>
      </c>
      <c r="AT437" s="67">
        <v>380361846.23200822</v>
      </c>
      <c r="AU437" s="67">
        <v>178280057.45392129</v>
      </c>
      <c r="AV437" s="67">
        <v>89140028.726960674</v>
      </c>
      <c r="AW437" s="67">
        <v>89140028.726960674</v>
      </c>
      <c r="AX437" s="67">
        <v>755934.20444041595</v>
      </c>
      <c r="AY437" s="67">
        <v>0</v>
      </c>
      <c r="AZ437" s="67">
        <v>0</v>
      </c>
      <c r="BA437" s="67">
        <v>0</v>
      </c>
      <c r="BB437" s="67">
        <v>0</v>
      </c>
      <c r="BC437" s="67">
        <v>201325854.5736464</v>
      </c>
      <c r="BD437" s="67">
        <v>0</v>
      </c>
      <c r="BE437" s="67">
        <v>0</v>
      </c>
      <c r="BF437" s="67">
        <v>0</v>
      </c>
      <c r="BG437" s="67">
        <v>0</v>
      </c>
      <c r="BH437" s="67">
        <v>0</v>
      </c>
      <c r="BI437" s="67">
        <v>0</v>
      </c>
      <c r="BJ437" s="67">
        <v>0</v>
      </c>
      <c r="BK437" s="67">
        <v>0</v>
      </c>
      <c r="BL437" s="67">
        <v>0</v>
      </c>
      <c r="BM437" s="67">
        <v>0</v>
      </c>
      <c r="BN437" s="67">
        <v>0</v>
      </c>
      <c r="BO437" s="67">
        <v>0</v>
      </c>
      <c r="BP437" s="67">
        <v>0</v>
      </c>
      <c r="BQ437" s="67">
        <v>0</v>
      </c>
      <c r="BR437" s="67">
        <v>0</v>
      </c>
      <c r="BS437" s="67">
        <v>0</v>
      </c>
      <c r="BT437" s="67">
        <v>0</v>
      </c>
      <c r="BU437" s="67">
        <v>0</v>
      </c>
      <c r="BV437" s="67">
        <v>0</v>
      </c>
      <c r="BW437" s="67">
        <v>17317204147.928181</v>
      </c>
      <c r="BX437" s="67">
        <v>4163114379.7110291</v>
      </c>
      <c r="BY437" s="67">
        <v>13154089768.21715</v>
      </c>
      <c r="BZ437" s="67">
        <v>19539766758.10796</v>
      </c>
      <c r="CA437" s="67">
        <v>21749766758.10796</v>
      </c>
    </row>
    <row r="438" spans="1:79">
      <c r="A438" t="s">
        <v>67</v>
      </c>
      <c r="B438" t="s">
        <v>153</v>
      </c>
      <c r="C438" s="67">
        <v>2014</v>
      </c>
      <c r="D438" t="s">
        <v>5435</v>
      </c>
      <c r="E438" s="67">
        <v>416738</v>
      </c>
      <c r="F438" s="67">
        <v>3582412525.3096972</v>
      </c>
      <c r="G438" s="67">
        <v>1129707699.5191519</v>
      </c>
      <c r="H438" s="67">
        <v>3757687625.2952218</v>
      </c>
      <c r="I438" s="67">
        <v>340306425.85153389</v>
      </c>
      <c r="J438" s="67">
        <v>278848456.22185582</v>
      </c>
      <c r="K438" s="67">
        <v>648103.38844920043</v>
      </c>
      <c r="L438" s="67">
        <v>0</v>
      </c>
      <c r="M438" s="67">
        <v>0</v>
      </c>
      <c r="N438" s="67">
        <v>0</v>
      </c>
      <c r="O438" s="67">
        <v>0</v>
      </c>
      <c r="P438" s="67">
        <v>61784075.689077698</v>
      </c>
      <c r="Q438" s="67">
        <v>0</v>
      </c>
      <c r="R438" s="67">
        <v>0</v>
      </c>
      <c r="S438" s="67">
        <v>0</v>
      </c>
      <c r="T438" s="67">
        <v>0</v>
      </c>
      <c r="U438" s="67">
        <v>0</v>
      </c>
      <c r="V438" s="67">
        <v>0</v>
      </c>
      <c r="W438" s="67">
        <v>0</v>
      </c>
      <c r="X438" s="67">
        <v>0</v>
      </c>
      <c r="Y438" s="67">
        <v>0</v>
      </c>
      <c r="Z438" s="67">
        <v>0</v>
      </c>
      <c r="AA438" s="67">
        <v>0</v>
      </c>
      <c r="AB438" s="67">
        <v>0</v>
      </c>
      <c r="AC438" s="67">
        <v>0</v>
      </c>
      <c r="AD438" s="67">
        <v>0</v>
      </c>
      <c r="AE438" s="67">
        <v>0</v>
      </c>
      <c r="AF438" s="67">
        <v>0</v>
      </c>
      <c r="AG438" s="67">
        <v>0</v>
      </c>
      <c r="AH438" s="67">
        <v>0</v>
      </c>
      <c r="AI438" s="67">
        <v>0</v>
      </c>
      <c r="AJ438" s="67">
        <v>19776268309.028599</v>
      </c>
      <c r="AK438" s="67">
        <v>4366652486.5665503</v>
      </c>
      <c r="AL438" s="67">
        <v>15411061042.65975</v>
      </c>
      <c r="AM438" s="67">
        <v>21047378646.910019</v>
      </c>
      <c r="AN438" s="67">
        <v>24164440788.569592</v>
      </c>
      <c r="AO438" s="67">
        <v>4318629471.6135635</v>
      </c>
      <c r="AP438" s="67">
        <v>3482765702.914165</v>
      </c>
      <c r="AQ438" s="67">
        <v>835863768.69939947</v>
      </c>
      <c r="AR438" s="67">
        <v>1082000000</v>
      </c>
      <c r="AS438" s="67">
        <v>3599000000</v>
      </c>
      <c r="AT438" s="67">
        <v>206618749.69782749</v>
      </c>
      <c r="AU438" s="67">
        <v>205787306.84294149</v>
      </c>
      <c r="AV438" s="67">
        <v>102893653.4214707</v>
      </c>
      <c r="AW438" s="67">
        <v>102893653.4214707</v>
      </c>
      <c r="AX438" s="67">
        <v>831442.85488605243</v>
      </c>
      <c r="AY438" s="67">
        <v>0</v>
      </c>
      <c r="AZ438" s="67">
        <v>0</v>
      </c>
      <c r="BA438" s="67">
        <v>0</v>
      </c>
      <c r="BB438" s="67">
        <v>0</v>
      </c>
      <c r="BC438" s="67">
        <v>0</v>
      </c>
      <c r="BD438" s="67">
        <v>0</v>
      </c>
      <c r="BE438" s="67">
        <v>0</v>
      </c>
      <c r="BF438" s="67">
        <v>0</v>
      </c>
      <c r="BG438" s="67">
        <v>0</v>
      </c>
      <c r="BH438" s="67">
        <v>0</v>
      </c>
      <c r="BI438" s="67">
        <v>0</v>
      </c>
      <c r="BJ438" s="67">
        <v>0</v>
      </c>
      <c r="BK438" s="67">
        <v>0</v>
      </c>
      <c r="BL438" s="67">
        <v>0</v>
      </c>
      <c r="BM438" s="67">
        <v>0</v>
      </c>
      <c r="BN438" s="67">
        <v>0</v>
      </c>
      <c r="BO438" s="67">
        <v>0</v>
      </c>
      <c r="BP438" s="67">
        <v>0</v>
      </c>
      <c r="BQ438" s="67">
        <v>0</v>
      </c>
      <c r="BR438" s="67">
        <v>0</v>
      </c>
      <c r="BS438" s="67">
        <v>0</v>
      </c>
      <c r="BT438" s="67">
        <v>0</v>
      </c>
      <c r="BU438" s="67">
        <v>0</v>
      </c>
      <c r="BV438" s="67">
        <v>0</v>
      </c>
      <c r="BW438" s="67">
        <v>19332019653.136189</v>
      </c>
      <c r="BX438" s="67">
        <v>4563018972.9339771</v>
      </c>
      <c r="BY438" s="67">
        <v>14769000680.202221</v>
      </c>
      <c r="BZ438" s="67">
        <v>21340267874.447578</v>
      </c>
      <c r="CA438" s="67">
        <v>23857267874.447578</v>
      </c>
    </row>
    <row r="439" spans="1:79">
      <c r="A439" t="s">
        <v>67</v>
      </c>
      <c r="B439" t="s">
        <v>153</v>
      </c>
      <c r="C439" s="67">
        <v>2015</v>
      </c>
      <c r="D439" t="s">
        <v>5436</v>
      </c>
      <c r="E439" s="67">
        <v>435582</v>
      </c>
      <c r="F439" s="67">
        <v>4044729372.3778982</v>
      </c>
      <c r="G439" s="67">
        <v>1093185141.201144</v>
      </c>
      <c r="H439" s="67">
        <v>4062470420.6604462</v>
      </c>
      <c r="I439" s="67">
        <v>339624984.59902608</v>
      </c>
      <c r="J439" s="67">
        <v>278848456.22185582</v>
      </c>
      <c r="K439" s="67">
        <v>648103.38844920043</v>
      </c>
      <c r="L439" s="67">
        <v>0</v>
      </c>
      <c r="M439" s="67">
        <v>0</v>
      </c>
      <c r="N439" s="67">
        <v>0</v>
      </c>
      <c r="O439" s="67">
        <v>0</v>
      </c>
      <c r="P439" s="67">
        <v>60244705.58602982</v>
      </c>
      <c r="Q439" s="67">
        <v>0</v>
      </c>
      <c r="R439" s="67">
        <v>0</v>
      </c>
      <c r="S439" s="67">
        <v>0</v>
      </c>
      <c r="T439" s="67">
        <v>0</v>
      </c>
      <c r="U439" s="67">
        <v>0</v>
      </c>
      <c r="V439" s="67">
        <v>0</v>
      </c>
      <c r="W439" s="67">
        <v>0</v>
      </c>
      <c r="X439" s="67">
        <v>0</v>
      </c>
      <c r="Y439" s="67">
        <v>0</v>
      </c>
      <c r="Z439" s="67">
        <v>0</v>
      </c>
      <c r="AA439" s="67">
        <v>0</v>
      </c>
      <c r="AB439" s="67">
        <v>0</v>
      </c>
      <c r="AC439" s="67">
        <v>0</v>
      </c>
      <c r="AD439" s="67">
        <v>0</v>
      </c>
      <c r="AE439" s="67">
        <v>0</v>
      </c>
      <c r="AF439" s="67">
        <v>0</v>
      </c>
      <c r="AG439" s="67">
        <v>0</v>
      </c>
      <c r="AH439" s="67">
        <v>0</v>
      </c>
      <c r="AI439" s="67">
        <v>0</v>
      </c>
      <c r="AJ439" s="67">
        <v>22270997390.16819</v>
      </c>
      <c r="AK439" s="67">
        <v>4932734165.0038748</v>
      </c>
      <c r="AL439" s="67">
        <v>17338625862.21056</v>
      </c>
      <c r="AM439" s="67">
        <v>23682384253.505798</v>
      </c>
      <c r="AN439" s="67">
        <v>27064570566.31451</v>
      </c>
      <c r="AO439" s="67">
        <v>4765234208.4875517</v>
      </c>
      <c r="AP439" s="67">
        <v>3842930813.296412</v>
      </c>
      <c r="AQ439" s="67">
        <v>922303395.19113898</v>
      </c>
      <c r="AR439" s="67">
        <v>1057000000</v>
      </c>
      <c r="AS439" s="67">
        <v>3928000000</v>
      </c>
      <c r="AT439" s="67">
        <v>254779831.49738431</v>
      </c>
      <c r="AU439" s="67">
        <v>213260876.6197325</v>
      </c>
      <c r="AV439" s="67">
        <v>106630438.3098662</v>
      </c>
      <c r="AW439" s="67">
        <v>106630438.3098662</v>
      </c>
      <c r="AX439" s="67">
        <v>1037632.45823589</v>
      </c>
      <c r="AY439" s="67">
        <v>0</v>
      </c>
      <c r="AZ439" s="67">
        <v>0</v>
      </c>
      <c r="BA439" s="67">
        <v>0</v>
      </c>
      <c r="BB439" s="67">
        <v>0</v>
      </c>
      <c r="BC439" s="67">
        <v>40481322.419415884</v>
      </c>
      <c r="BD439" s="67">
        <v>0</v>
      </c>
      <c r="BE439" s="67">
        <v>0</v>
      </c>
      <c r="BF439" s="67">
        <v>0</v>
      </c>
      <c r="BG439" s="67">
        <v>0</v>
      </c>
      <c r="BH439" s="67">
        <v>0</v>
      </c>
      <c r="BI439" s="67">
        <v>0</v>
      </c>
      <c r="BJ439" s="67">
        <v>0</v>
      </c>
      <c r="BK439" s="67">
        <v>0</v>
      </c>
      <c r="BL439" s="67">
        <v>0</v>
      </c>
      <c r="BM439" s="67">
        <v>0</v>
      </c>
      <c r="BN439" s="67">
        <v>0</v>
      </c>
      <c r="BO439" s="67">
        <v>0</v>
      </c>
      <c r="BP439" s="67">
        <v>0</v>
      </c>
      <c r="BQ439" s="67">
        <v>0</v>
      </c>
      <c r="BR439" s="67">
        <v>0</v>
      </c>
      <c r="BS439" s="67">
        <v>0</v>
      </c>
      <c r="BT439" s="67">
        <v>0</v>
      </c>
      <c r="BU439" s="67">
        <v>0</v>
      </c>
      <c r="BV439" s="67">
        <v>0</v>
      </c>
      <c r="BW439" s="67">
        <v>21580941406.674541</v>
      </c>
      <c r="BX439" s="67">
        <v>5056680291.135891</v>
      </c>
      <c r="BY439" s="67">
        <v>16524261115.538651</v>
      </c>
      <c r="BZ439" s="67">
        <v>23729955446.659481</v>
      </c>
      <c r="CA439" s="67">
        <v>26600955446.659481</v>
      </c>
    </row>
    <row r="440" spans="1:79">
      <c r="A440" t="s">
        <v>67</v>
      </c>
      <c r="B440" t="s">
        <v>153</v>
      </c>
      <c r="C440" s="67">
        <v>2016</v>
      </c>
      <c r="D440" t="s">
        <v>5437</v>
      </c>
      <c r="E440" s="67">
        <v>454252</v>
      </c>
      <c r="F440" s="67">
        <v>4481266724.9626064</v>
      </c>
      <c r="G440" s="67">
        <v>1029062659.16248</v>
      </c>
      <c r="H440" s="67">
        <v>4640043530.1636238</v>
      </c>
      <c r="I440" s="67">
        <v>338870894.82806343</v>
      </c>
      <c r="J440" s="67">
        <v>278848456.22185582</v>
      </c>
      <c r="K440" s="67">
        <v>648103.38844920043</v>
      </c>
      <c r="L440" s="67">
        <v>0</v>
      </c>
      <c r="M440" s="67">
        <v>0</v>
      </c>
      <c r="N440" s="67">
        <v>0</v>
      </c>
      <c r="O440" s="67">
        <v>0</v>
      </c>
      <c r="P440" s="67">
        <v>59384732.739906639</v>
      </c>
      <c r="Q440" s="67">
        <v>0</v>
      </c>
      <c r="R440" s="67">
        <v>0</v>
      </c>
      <c r="S440" s="67">
        <v>0</v>
      </c>
      <c r="T440" s="67">
        <v>0</v>
      </c>
      <c r="U440" s="67">
        <v>0</v>
      </c>
      <c r="V440" s="67">
        <v>0</v>
      </c>
      <c r="W440" s="67">
        <v>0</v>
      </c>
      <c r="X440" s="67">
        <v>0</v>
      </c>
      <c r="Y440" s="67">
        <v>0</v>
      </c>
      <c r="Z440" s="67">
        <v>0</v>
      </c>
      <c r="AA440" s="67">
        <v>0</v>
      </c>
      <c r="AB440" s="67">
        <v>0</v>
      </c>
      <c r="AC440" s="67">
        <v>0</v>
      </c>
      <c r="AD440" s="67">
        <v>0</v>
      </c>
      <c r="AE440" s="67">
        <v>0</v>
      </c>
      <c r="AF440" s="67">
        <v>0</v>
      </c>
      <c r="AG440" s="67">
        <v>0</v>
      </c>
      <c r="AH440" s="67">
        <v>0</v>
      </c>
      <c r="AI440" s="67">
        <v>0</v>
      </c>
      <c r="AJ440" s="67">
        <v>25036794678.19537</v>
      </c>
      <c r="AK440" s="67">
        <v>5567864200.6384087</v>
      </c>
      <c r="AL440" s="67">
        <v>19467810237.215599</v>
      </c>
      <c r="AM440" s="67">
        <v>26235019814.201</v>
      </c>
      <c r="AN440" s="67">
        <v>30184740994.208248</v>
      </c>
      <c r="AO440" s="67">
        <v>4861828118.1502857</v>
      </c>
      <c r="AP440" s="67">
        <v>3920829127.5405531</v>
      </c>
      <c r="AQ440" s="67">
        <v>940998990.60973275</v>
      </c>
      <c r="AR440" s="67">
        <v>1000000000</v>
      </c>
      <c r="AS440" s="67">
        <v>4509000000</v>
      </c>
      <c r="AT440" s="67">
        <v>297825259.5129714</v>
      </c>
      <c r="AU440" s="67">
        <v>251811482.35427111</v>
      </c>
      <c r="AV440" s="67">
        <v>125905741.1771356</v>
      </c>
      <c r="AW440" s="67">
        <v>125905741.1771355</v>
      </c>
      <c r="AX440" s="67">
        <v>1244285.7606510131</v>
      </c>
      <c r="AY440" s="67">
        <v>0</v>
      </c>
      <c r="AZ440" s="67">
        <v>0</v>
      </c>
      <c r="BA440" s="67">
        <v>0</v>
      </c>
      <c r="BB440" s="67">
        <v>0</v>
      </c>
      <c r="BC440" s="67">
        <v>44769491.39804928</v>
      </c>
      <c r="BD440" s="67">
        <v>0</v>
      </c>
      <c r="BE440" s="67">
        <v>0</v>
      </c>
      <c r="BF440" s="67">
        <v>0</v>
      </c>
      <c r="BG440" s="67">
        <v>0</v>
      </c>
      <c r="BH440" s="67">
        <v>0</v>
      </c>
      <c r="BI440" s="67">
        <v>0</v>
      </c>
      <c r="BJ440" s="67">
        <v>0</v>
      </c>
      <c r="BK440" s="67">
        <v>0</v>
      </c>
      <c r="BL440" s="67">
        <v>0</v>
      </c>
      <c r="BM440" s="67">
        <v>0</v>
      </c>
      <c r="BN440" s="67">
        <v>0</v>
      </c>
      <c r="BO440" s="67">
        <v>0</v>
      </c>
      <c r="BP440" s="67">
        <v>0</v>
      </c>
      <c r="BQ440" s="67">
        <v>0</v>
      </c>
      <c r="BR440" s="67">
        <v>0</v>
      </c>
      <c r="BS440" s="67">
        <v>0</v>
      </c>
      <c r="BT440" s="67">
        <v>0</v>
      </c>
      <c r="BU440" s="67">
        <v>0</v>
      </c>
      <c r="BV440" s="67">
        <v>0</v>
      </c>
      <c r="BW440" s="67">
        <v>22419897438.598461</v>
      </c>
      <c r="BX440" s="67">
        <v>5215534874.6108627</v>
      </c>
      <c r="BY440" s="67">
        <v>17204362563.987598</v>
      </c>
      <c r="BZ440" s="67">
        <v>24070550816.261719</v>
      </c>
      <c r="CA440" s="67">
        <v>27579550816.261719</v>
      </c>
    </row>
    <row r="441" spans="1:79">
      <c r="A441" t="s">
        <v>67</v>
      </c>
      <c r="B441" t="s">
        <v>153</v>
      </c>
      <c r="C441" s="67">
        <v>2017</v>
      </c>
      <c r="D441" t="s">
        <v>5438</v>
      </c>
      <c r="E441" s="67">
        <v>472442</v>
      </c>
      <c r="F441" s="67">
        <v>4918305941.8368196</v>
      </c>
      <c r="G441" s="67">
        <v>1203038010.2391191</v>
      </c>
      <c r="H441" s="67">
        <v>5424680545.3377895</v>
      </c>
      <c r="I441" s="67">
        <v>338100179.25188881</v>
      </c>
      <c r="J441" s="67">
        <v>278848456.22185582</v>
      </c>
      <c r="K441" s="67">
        <v>648103.38844920043</v>
      </c>
      <c r="L441" s="67">
        <v>0</v>
      </c>
      <c r="M441" s="67">
        <v>0</v>
      </c>
      <c r="N441" s="67">
        <v>0</v>
      </c>
      <c r="O441" s="67">
        <v>0</v>
      </c>
      <c r="P441" s="67">
        <v>58559061.139168657</v>
      </c>
      <c r="Q441" s="67">
        <v>0</v>
      </c>
      <c r="R441" s="67">
        <v>0</v>
      </c>
      <c r="S441" s="67">
        <v>0</v>
      </c>
      <c r="T441" s="67">
        <v>0</v>
      </c>
      <c r="U441" s="67">
        <v>0</v>
      </c>
      <c r="V441" s="67">
        <v>0</v>
      </c>
      <c r="W441" s="67">
        <v>0</v>
      </c>
      <c r="X441" s="67">
        <v>0</v>
      </c>
      <c r="Y441" s="67">
        <v>0</v>
      </c>
      <c r="Z441" s="67">
        <v>0</v>
      </c>
      <c r="AA441" s="67">
        <v>0</v>
      </c>
      <c r="AB441" s="67">
        <v>0</v>
      </c>
      <c r="AC441" s="67">
        <v>0</v>
      </c>
      <c r="AD441" s="67">
        <v>0</v>
      </c>
      <c r="AE441" s="67">
        <v>0</v>
      </c>
      <c r="AF441" s="67">
        <v>0</v>
      </c>
      <c r="AG441" s="67">
        <v>0</v>
      </c>
      <c r="AH441" s="67">
        <v>0</v>
      </c>
      <c r="AI441" s="67">
        <v>0</v>
      </c>
      <c r="AJ441" s="67">
        <v>28410951424.30838</v>
      </c>
      <c r="AK441" s="67">
        <v>6252344524.3171387</v>
      </c>
      <c r="AL441" s="67">
        <v>22159050456.759392</v>
      </c>
      <c r="AM441" s="67">
        <v>29426504425.372669</v>
      </c>
      <c r="AN441" s="67">
        <v>33892866475.165852</v>
      </c>
      <c r="AO441" s="67">
        <v>5058944103.7291079</v>
      </c>
      <c r="AP441" s="67">
        <v>4079793632.0396032</v>
      </c>
      <c r="AQ441" s="67">
        <v>979150471.68950462</v>
      </c>
      <c r="AR441" s="67">
        <v>1202000000</v>
      </c>
      <c r="AS441" s="67">
        <v>5420000000</v>
      </c>
      <c r="AT441" s="67">
        <v>289689613.78468418</v>
      </c>
      <c r="AU441" s="67">
        <v>237950454.92095631</v>
      </c>
      <c r="AV441" s="67">
        <v>118975227.4604781</v>
      </c>
      <c r="AW441" s="67">
        <v>118975227.4604781</v>
      </c>
      <c r="AX441" s="67">
        <v>1064672.9948351411</v>
      </c>
      <c r="AY441" s="67">
        <v>0</v>
      </c>
      <c r="AZ441" s="67">
        <v>0</v>
      </c>
      <c r="BA441" s="67">
        <v>0</v>
      </c>
      <c r="BB441" s="67">
        <v>0</v>
      </c>
      <c r="BC441" s="67">
        <v>50674485.868892789</v>
      </c>
      <c r="BD441" s="67">
        <v>0</v>
      </c>
      <c r="BE441" s="67">
        <v>0</v>
      </c>
      <c r="BF441" s="67">
        <v>0</v>
      </c>
      <c r="BG441" s="67">
        <v>0</v>
      </c>
      <c r="BH441" s="67">
        <v>0</v>
      </c>
      <c r="BI441" s="67">
        <v>0</v>
      </c>
      <c r="BJ441" s="67">
        <v>0</v>
      </c>
      <c r="BK441" s="67">
        <v>0</v>
      </c>
      <c r="BL441" s="67">
        <v>0</v>
      </c>
      <c r="BM441" s="67">
        <v>0</v>
      </c>
      <c r="BN441" s="67">
        <v>0</v>
      </c>
      <c r="BO441" s="67">
        <v>0</v>
      </c>
      <c r="BP441" s="67">
        <v>0</v>
      </c>
      <c r="BQ441" s="67">
        <v>0</v>
      </c>
      <c r="BR441" s="67">
        <v>0</v>
      </c>
      <c r="BS441" s="67">
        <v>0</v>
      </c>
      <c r="BT441" s="67">
        <v>0</v>
      </c>
      <c r="BU441" s="67">
        <v>0</v>
      </c>
      <c r="BV441" s="67">
        <v>0</v>
      </c>
      <c r="BW441" s="67">
        <v>30445205981.68816</v>
      </c>
      <c r="BX441" s="67">
        <v>6659749381.8281488</v>
      </c>
      <c r="BY441" s="67">
        <v>23785456599.860008</v>
      </c>
      <c r="BZ441" s="67">
        <v>31575839699.20195</v>
      </c>
      <c r="CA441" s="67">
        <v>35793839699.20195</v>
      </c>
    </row>
    <row r="442" spans="1:79">
      <c r="A442" t="s">
        <v>67</v>
      </c>
      <c r="B442" t="s">
        <v>153</v>
      </c>
      <c r="C442" s="67">
        <v>2018</v>
      </c>
      <c r="D442" t="s">
        <v>5439</v>
      </c>
      <c r="E442" s="67">
        <v>489758</v>
      </c>
      <c r="F442" s="67">
        <v>5517983166.0252743</v>
      </c>
      <c r="G442" s="67">
        <v>1138499538.7240961</v>
      </c>
      <c r="H442" s="67">
        <v>7546568245.2398252</v>
      </c>
      <c r="I442" s="67">
        <v>337135025.61275232</v>
      </c>
      <c r="J442" s="67">
        <v>278848456.22185582</v>
      </c>
      <c r="K442" s="67">
        <v>648103.38844920043</v>
      </c>
      <c r="L442" s="67">
        <v>0</v>
      </c>
      <c r="M442" s="67">
        <v>0</v>
      </c>
      <c r="N442" s="67">
        <v>0</v>
      </c>
      <c r="O442" s="67">
        <v>0</v>
      </c>
      <c r="P442" s="67">
        <v>57618412.221771911</v>
      </c>
      <c r="Q442" s="67">
        <v>0</v>
      </c>
      <c r="R442" s="67">
        <v>0</v>
      </c>
      <c r="S442" s="67">
        <v>0</v>
      </c>
      <c r="T442" s="67">
        <v>0</v>
      </c>
      <c r="U442" s="67">
        <v>0</v>
      </c>
      <c r="V442" s="67">
        <v>0</v>
      </c>
      <c r="W442" s="67">
        <v>0</v>
      </c>
      <c r="X442" s="67">
        <v>0</v>
      </c>
      <c r="Y442" s="67">
        <v>0</v>
      </c>
      <c r="Z442" s="67">
        <v>0</v>
      </c>
      <c r="AA442" s="67">
        <v>0</v>
      </c>
      <c r="AB442" s="67">
        <v>0</v>
      </c>
      <c r="AC442" s="67">
        <v>0</v>
      </c>
      <c r="AD442" s="67">
        <v>0</v>
      </c>
      <c r="AE442" s="67">
        <v>0</v>
      </c>
      <c r="AF442" s="67">
        <v>0</v>
      </c>
      <c r="AG442" s="67">
        <v>0</v>
      </c>
      <c r="AH442" s="67">
        <v>0</v>
      </c>
      <c r="AI442" s="67">
        <v>0</v>
      </c>
      <c r="AJ442" s="67">
        <v>32183413934.03801</v>
      </c>
      <c r="AK442" s="67">
        <v>7017720833.8932362</v>
      </c>
      <c r="AL442" s="67">
        <v>25165811252.626068</v>
      </c>
      <c r="AM442" s="67">
        <v>31630911474.335899</v>
      </c>
      <c r="AN442" s="67">
        <v>38163117081.924957</v>
      </c>
      <c r="AO442" s="67">
        <v>5694839169.4687815</v>
      </c>
      <c r="AP442" s="67">
        <v>4592612233.4425659</v>
      </c>
      <c r="AQ442" s="67">
        <v>1102226936.026216</v>
      </c>
      <c r="AR442" s="67">
        <v>1136000000</v>
      </c>
      <c r="AS442" s="67">
        <v>7530000000</v>
      </c>
      <c r="AT442" s="67">
        <v>301314788.48819828</v>
      </c>
      <c r="AU442" s="67">
        <v>247057017.44389701</v>
      </c>
      <c r="AV442" s="67">
        <v>123528508.7219485</v>
      </c>
      <c r="AW442" s="67">
        <v>123528508.7219485</v>
      </c>
      <c r="AX442" s="67">
        <v>581646.45766756823</v>
      </c>
      <c r="AY442" s="67">
        <v>0</v>
      </c>
      <c r="AZ442" s="67">
        <v>0</v>
      </c>
      <c r="BA442" s="67">
        <v>0</v>
      </c>
      <c r="BB442" s="67">
        <v>0</v>
      </c>
      <c r="BC442" s="67">
        <v>53676124.586633697</v>
      </c>
      <c r="BD442" s="67">
        <v>0</v>
      </c>
      <c r="BE442" s="67">
        <v>0</v>
      </c>
      <c r="BF442" s="67">
        <v>0</v>
      </c>
      <c r="BG442" s="67">
        <v>0</v>
      </c>
      <c r="BH442" s="67">
        <v>0</v>
      </c>
      <c r="BI442" s="67">
        <v>0</v>
      </c>
      <c r="BJ442" s="67">
        <v>0</v>
      </c>
      <c r="BK442" s="67">
        <v>0</v>
      </c>
      <c r="BL442" s="67">
        <v>0</v>
      </c>
      <c r="BM442" s="67">
        <v>0</v>
      </c>
      <c r="BN442" s="67">
        <v>0</v>
      </c>
      <c r="BO442" s="67">
        <v>0</v>
      </c>
      <c r="BP442" s="67">
        <v>0</v>
      </c>
      <c r="BQ442" s="67">
        <v>0</v>
      </c>
      <c r="BR442" s="67">
        <v>0</v>
      </c>
      <c r="BS442" s="67">
        <v>0</v>
      </c>
      <c r="BT442" s="67">
        <v>0</v>
      </c>
      <c r="BU442" s="67">
        <v>0</v>
      </c>
      <c r="BV442" s="67">
        <v>0</v>
      </c>
      <c r="BW442" s="67">
        <v>34389166165.636971</v>
      </c>
      <c r="BX442" s="67">
        <v>7474112799.5044651</v>
      </c>
      <c r="BY442" s="67">
        <v>26915053366.132511</v>
      </c>
      <c r="BZ442" s="67">
        <v>33991320123.593948</v>
      </c>
      <c r="CA442" s="67">
        <v>40385320123.593948</v>
      </c>
    </row>
    <row r="443" spans="1:79">
      <c r="A443" t="s">
        <v>67</v>
      </c>
      <c r="B443" t="s">
        <v>153</v>
      </c>
      <c r="C443" s="67">
        <v>2019</v>
      </c>
      <c r="D443" t="s">
        <v>5440</v>
      </c>
      <c r="E443" s="67">
        <v>504508</v>
      </c>
      <c r="F443" s="67">
        <v>5983296090.6157503</v>
      </c>
      <c r="G443" s="67">
        <v>1563000000</v>
      </c>
      <c r="H443" s="67">
        <v>9055000000</v>
      </c>
      <c r="I443" s="67">
        <v>336174322.91468012</v>
      </c>
      <c r="J443" s="67">
        <v>278848456.22185582</v>
      </c>
      <c r="K443" s="67">
        <v>648103.38844920043</v>
      </c>
      <c r="L443" s="67">
        <v>0</v>
      </c>
      <c r="M443" s="67">
        <v>0</v>
      </c>
      <c r="N443" s="67">
        <v>0</v>
      </c>
      <c r="O443" s="67">
        <v>0</v>
      </c>
      <c r="P443" s="67">
        <v>56677763.304375201</v>
      </c>
      <c r="Q443" s="67">
        <v>0</v>
      </c>
      <c r="R443" s="67">
        <v>0</v>
      </c>
      <c r="S443" s="67">
        <v>0</v>
      </c>
      <c r="T443" s="67">
        <v>0</v>
      </c>
      <c r="U443" s="67">
        <v>0</v>
      </c>
      <c r="V443" s="67">
        <v>0</v>
      </c>
      <c r="W443" s="67">
        <v>0</v>
      </c>
      <c r="X443" s="67">
        <v>0</v>
      </c>
      <c r="Y443" s="67">
        <v>0</v>
      </c>
      <c r="Z443" s="67">
        <v>0</v>
      </c>
      <c r="AA443" s="67">
        <v>0</v>
      </c>
      <c r="AB443" s="67">
        <v>0</v>
      </c>
      <c r="AC443" s="67">
        <v>0</v>
      </c>
      <c r="AD443" s="67">
        <v>0</v>
      </c>
      <c r="AE443" s="67">
        <v>0</v>
      </c>
      <c r="AF443" s="67">
        <v>0</v>
      </c>
      <c r="AG443" s="67">
        <v>0</v>
      </c>
      <c r="AH443" s="67">
        <v>0</v>
      </c>
      <c r="AI443" s="67">
        <v>0</v>
      </c>
      <c r="AJ443" s="67">
        <v>36079355769.194344</v>
      </c>
      <c r="AK443" s="67">
        <v>7803988062.3146143</v>
      </c>
      <c r="AL443" s="67">
        <v>28275367706.87973</v>
      </c>
      <c r="AM443" s="67">
        <v>34906826182.724777</v>
      </c>
      <c r="AN443" s="67">
        <v>42398826182.724777</v>
      </c>
      <c r="AO443" s="67">
        <v>5983296090.6157503</v>
      </c>
      <c r="AP443" s="67">
        <v>4825238782.7546377</v>
      </c>
      <c r="AQ443" s="67">
        <v>1158057307.8611131</v>
      </c>
      <c r="AR443" s="67">
        <v>1563000000</v>
      </c>
      <c r="AS443" s="67">
        <v>9055000000</v>
      </c>
      <c r="AT443" s="67">
        <v>336174322.91468012</v>
      </c>
      <c r="AU443" s="67">
        <v>278848456.22185582</v>
      </c>
      <c r="AV443" s="67">
        <v>139424228.11092791</v>
      </c>
      <c r="AW443" s="67">
        <v>139424228.11092791</v>
      </c>
      <c r="AX443" s="67">
        <v>648103.38844920043</v>
      </c>
      <c r="AY443" s="67">
        <v>0</v>
      </c>
      <c r="AZ443" s="67">
        <v>0</v>
      </c>
      <c r="BA443" s="67">
        <v>0</v>
      </c>
      <c r="BB443" s="67">
        <v>0</v>
      </c>
      <c r="BC443" s="67">
        <v>56677763.304375201</v>
      </c>
      <c r="BD443" s="67">
        <v>0</v>
      </c>
      <c r="BE443" s="67">
        <v>0</v>
      </c>
      <c r="BF443" s="67">
        <v>0</v>
      </c>
      <c r="BG443" s="67">
        <v>0</v>
      </c>
      <c r="BH443" s="67">
        <v>0</v>
      </c>
      <c r="BI443" s="67">
        <v>0</v>
      </c>
      <c r="BJ443" s="67">
        <v>0</v>
      </c>
      <c r="BK443" s="67">
        <v>0</v>
      </c>
      <c r="BL443" s="67">
        <v>0</v>
      </c>
      <c r="BM443" s="67">
        <v>0</v>
      </c>
      <c r="BN443" s="67">
        <v>0</v>
      </c>
      <c r="BO443" s="67">
        <v>0</v>
      </c>
      <c r="BP443" s="67">
        <v>0</v>
      </c>
      <c r="BQ443" s="67">
        <v>0</v>
      </c>
      <c r="BR443" s="67">
        <v>0</v>
      </c>
      <c r="BS443" s="67">
        <v>0</v>
      </c>
      <c r="BT443" s="67">
        <v>0</v>
      </c>
      <c r="BU443" s="67">
        <v>0</v>
      </c>
      <c r="BV443" s="67">
        <v>0</v>
      </c>
      <c r="BW443" s="67">
        <v>36079355769.194344</v>
      </c>
      <c r="BX443" s="67">
        <v>7803988062.3146143</v>
      </c>
      <c r="BY443" s="67">
        <v>28275367706.87973</v>
      </c>
      <c r="BZ443" s="67">
        <v>34906826182.724777</v>
      </c>
      <c r="CA443" s="67">
        <v>42398826182.724777</v>
      </c>
    </row>
    <row r="444" spans="1:79">
      <c r="A444" t="s">
        <v>67</v>
      </c>
      <c r="B444" t="s">
        <v>153</v>
      </c>
      <c r="C444" s="67">
        <v>2020</v>
      </c>
      <c r="D444" t="s">
        <v>5441</v>
      </c>
      <c r="E444" s="67">
        <v>514438</v>
      </c>
      <c r="F444" s="67">
        <v>6425791522.5643415</v>
      </c>
      <c r="G444" s="67">
        <v>1800664950.709605</v>
      </c>
      <c r="H444" s="67">
        <v>10364976233.7299</v>
      </c>
      <c r="I444" s="67">
        <v>335216908.47652167</v>
      </c>
      <c r="J444" s="67">
        <v>278848456.22185582</v>
      </c>
      <c r="K444" s="67">
        <v>648103.38844920043</v>
      </c>
      <c r="L444" s="67">
        <v>0</v>
      </c>
      <c r="M444" s="67">
        <v>0</v>
      </c>
      <c r="N444" s="67">
        <v>0</v>
      </c>
      <c r="O444" s="67">
        <v>0</v>
      </c>
      <c r="P444" s="67">
        <v>55737114.386978328</v>
      </c>
      <c r="Q444" s="67">
        <v>0</v>
      </c>
      <c r="R444" s="67">
        <v>0</v>
      </c>
      <c r="S444" s="67">
        <v>0</v>
      </c>
      <c r="T444" s="67">
        <v>0</v>
      </c>
      <c r="U444" s="67">
        <v>0</v>
      </c>
      <c r="V444" s="67">
        <v>0</v>
      </c>
      <c r="W444" s="67">
        <v>0</v>
      </c>
      <c r="X444" s="67">
        <v>0</v>
      </c>
      <c r="Y444" s="67">
        <v>0</v>
      </c>
      <c r="Z444" s="67">
        <v>0</v>
      </c>
      <c r="AA444" s="67">
        <v>0</v>
      </c>
      <c r="AB444" s="67">
        <v>0</v>
      </c>
      <c r="AC444" s="67">
        <v>0</v>
      </c>
      <c r="AD444" s="67">
        <v>0</v>
      </c>
      <c r="AE444" s="67">
        <v>0</v>
      </c>
      <c r="AF444" s="67">
        <v>0</v>
      </c>
      <c r="AG444" s="67">
        <v>0</v>
      </c>
      <c r="AH444" s="67">
        <v>0</v>
      </c>
      <c r="AI444" s="67">
        <v>0</v>
      </c>
      <c r="AJ444" s="67">
        <v>40191462488.122208</v>
      </c>
      <c r="AK444" s="67">
        <v>8631566454.6841049</v>
      </c>
      <c r="AL444" s="67">
        <v>31560091589.791939</v>
      </c>
      <c r="AM444" s="67">
        <v>38325985733.668793</v>
      </c>
      <c r="AN444" s="67">
        <v>46662967646.677467</v>
      </c>
      <c r="AO444" s="67">
        <v>6773125339.2800188</v>
      </c>
      <c r="AP444" s="67">
        <v>5462197854.2580795</v>
      </c>
      <c r="AQ444" s="67">
        <v>1310927485.021939</v>
      </c>
      <c r="AR444" s="67">
        <v>1776000000</v>
      </c>
      <c r="AS444" s="67">
        <v>10223000000</v>
      </c>
      <c r="AT444" s="67">
        <v>346498019.5337739</v>
      </c>
      <c r="AU444" s="67">
        <v>286033323.3773036</v>
      </c>
      <c r="AV444" s="67">
        <v>143016661.6886518</v>
      </c>
      <c r="AW444" s="67">
        <v>143016661.6886518</v>
      </c>
      <c r="AX444" s="67">
        <v>785294.13435430883</v>
      </c>
      <c r="AY444" s="67">
        <v>0</v>
      </c>
      <c r="AZ444" s="67">
        <v>0</v>
      </c>
      <c r="BA444" s="67">
        <v>0</v>
      </c>
      <c r="BB444" s="67">
        <v>0</v>
      </c>
      <c r="BC444" s="67">
        <v>59679402.022115983</v>
      </c>
      <c r="BD444" s="67">
        <v>0</v>
      </c>
      <c r="BE444" s="67">
        <v>0</v>
      </c>
      <c r="BF444" s="67">
        <v>0</v>
      </c>
      <c r="BG444" s="67">
        <v>0</v>
      </c>
      <c r="BH444" s="67">
        <v>0</v>
      </c>
      <c r="BI444" s="67">
        <v>0</v>
      </c>
      <c r="BJ444" s="67">
        <v>0</v>
      </c>
      <c r="BK444" s="67">
        <v>0</v>
      </c>
      <c r="BL444" s="67">
        <v>0</v>
      </c>
      <c r="BM444" s="67">
        <v>0</v>
      </c>
      <c r="BN444" s="67">
        <v>0</v>
      </c>
      <c r="BO444" s="67">
        <v>0</v>
      </c>
      <c r="BP444" s="67">
        <v>0</v>
      </c>
      <c r="BQ444" s="67">
        <v>0</v>
      </c>
      <c r="BR444" s="67">
        <v>0</v>
      </c>
      <c r="BS444" s="67">
        <v>0</v>
      </c>
      <c r="BT444" s="67">
        <v>0</v>
      </c>
      <c r="BU444" s="67">
        <v>0</v>
      </c>
      <c r="BV444" s="67">
        <v>0</v>
      </c>
      <c r="BW444" s="67">
        <v>23963516231.28595</v>
      </c>
      <c r="BX444" s="67">
        <v>5171970463.1947899</v>
      </c>
      <c r="BY444" s="67">
        <v>18791545768.09116</v>
      </c>
      <c r="BZ444" s="67">
        <v>22636139590.099739</v>
      </c>
      <c r="CA444" s="67">
        <v>31083139590.099739</v>
      </c>
    </row>
    <row r="445" spans="1:79">
      <c r="A445" t="s">
        <v>68</v>
      </c>
      <c r="B445" t="s">
        <v>153</v>
      </c>
      <c r="C445" s="67">
        <v>1995</v>
      </c>
      <c r="D445" t="s">
        <v>5442</v>
      </c>
      <c r="E445" s="67">
        <v>1122457</v>
      </c>
      <c r="F445" s="67">
        <v>3497494740.3934689</v>
      </c>
      <c r="G445" s="67">
        <v>3847451840.864152</v>
      </c>
      <c r="H445" s="67">
        <v>5028904094.2484818</v>
      </c>
      <c r="I445" s="67">
        <v>5024177559.5786161</v>
      </c>
      <c r="J445" s="67">
        <v>4026407732.3083</v>
      </c>
      <c r="K445" s="67">
        <v>9368809.9962491374</v>
      </c>
      <c r="L445" s="67">
        <v>0</v>
      </c>
      <c r="M445" s="67">
        <v>495555654.30755472</v>
      </c>
      <c r="N445" s="67">
        <v>33467270.34219224</v>
      </c>
      <c r="O445" s="67">
        <v>19247688.65596021</v>
      </c>
      <c r="P445" s="67">
        <v>113250527.42144249</v>
      </c>
      <c r="Q445" s="67">
        <v>371573253.07441437</v>
      </c>
      <c r="R445" s="67">
        <v>0</v>
      </c>
      <c r="S445" s="67">
        <v>0</v>
      </c>
      <c r="T445" s="67">
        <v>0</v>
      </c>
      <c r="U445" s="67">
        <v>0</v>
      </c>
      <c r="V445" s="67">
        <v>0</v>
      </c>
      <c r="W445" s="67">
        <v>0</v>
      </c>
      <c r="X445" s="67">
        <v>0</v>
      </c>
      <c r="Y445" s="67">
        <v>0</v>
      </c>
      <c r="Z445" s="67">
        <v>0</v>
      </c>
      <c r="AA445" s="67">
        <v>0</v>
      </c>
      <c r="AB445" s="67">
        <v>0</v>
      </c>
      <c r="AC445" s="67">
        <v>0</v>
      </c>
      <c r="AD445" s="67">
        <v>0</v>
      </c>
      <c r="AE445" s="67">
        <v>0</v>
      </c>
      <c r="AF445" s="67">
        <v>0</v>
      </c>
      <c r="AG445" s="67">
        <v>0</v>
      </c>
      <c r="AH445" s="67">
        <v>0</v>
      </c>
      <c r="AI445" s="67">
        <v>0</v>
      </c>
      <c r="AJ445" s="67">
        <v>36416477811.957367</v>
      </c>
      <c r="AK445" s="67">
        <v>8041853142.4045601</v>
      </c>
      <c r="AL445" s="67">
        <v>28420351728.11219</v>
      </c>
      <c r="AM445" s="67">
        <v>48585431779.608017</v>
      </c>
      <c r="AN445" s="67">
        <v>59644188081.810249</v>
      </c>
      <c r="AO445" s="67">
        <v>3930713763.0664968</v>
      </c>
      <c r="AP445" s="67">
        <v>3169930454.085885</v>
      </c>
      <c r="AQ445" s="67">
        <v>760783308.9806124</v>
      </c>
      <c r="AR445" s="67">
        <v>1244000000</v>
      </c>
      <c r="AS445" s="67">
        <v>1626000000</v>
      </c>
      <c r="AT445" s="67">
        <v>3603671348.9692411</v>
      </c>
      <c r="AU445" s="67">
        <v>3003283307.1862912</v>
      </c>
      <c r="AV445" s="67">
        <v>1445990600.9232359</v>
      </c>
      <c r="AW445" s="67">
        <v>1557292706.263056</v>
      </c>
      <c r="AX445" s="67">
        <v>12421344.056551419</v>
      </c>
      <c r="AY445" s="67">
        <v>0</v>
      </c>
      <c r="AZ445" s="67">
        <v>150950793.8224563</v>
      </c>
      <c r="BA445" s="67">
        <v>20948738.243493531</v>
      </c>
      <c r="BB445" s="67">
        <v>17906997.940251451</v>
      </c>
      <c r="BC445" s="67">
        <v>172021405.1411764</v>
      </c>
      <c r="BD445" s="67">
        <v>226138762.5790205</v>
      </c>
      <c r="BE445" s="67">
        <v>0</v>
      </c>
      <c r="BF445" s="67">
        <v>0</v>
      </c>
      <c r="BG445" s="67">
        <v>0</v>
      </c>
      <c r="BH445" s="67">
        <v>0</v>
      </c>
      <c r="BI445" s="67">
        <v>0</v>
      </c>
      <c r="BJ445" s="67">
        <v>0</v>
      </c>
      <c r="BK445" s="67">
        <v>0</v>
      </c>
      <c r="BL445" s="67">
        <v>0</v>
      </c>
      <c r="BM445" s="67">
        <v>0</v>
      </c>
      <c r="BN445" s="67">
        <v>0</v>
      </c>
      <c r="BO445" s="67">
        <v>0</v>
      </c>
      <c r="BP445" s="67">
        <v>0</v>
      </c>
      <c r="BQ445" s="67">
        <v>0</v>
      </c>
      <c r="BR445" s="67">
        <v>0</v>
      </c>
      <c r="BS445" s="67">
        <v>0</v>
      </c>
      <c r="BT445" s="67">
        <v>0</v>
      </c>
      <c r="BU445" s="67">
        <v>0</v>
      </c>
      <c r="BV445" s="67">
        <v>0</v>
      </c>
      <c r="BW445" s="67">
        <v>24563797770.0751</v>
      </c>
      <c r="BX445" s="67">
        <v>6292301334.2360754</v>
      </c>
      <c r="BY445" s="67">
        <v>18271496435.83902</v>
      </c>
      <c r="BZ445" s="67">
        <v>31716182882.11084</v>
      </c>
      <c r="CA445" s="67">
        <v>32098182882.11084</v>
      </c>
    </row>
    <row r="446" spans="1:79">
      <c r="A446" t="s">
        <v>68</v>
      </c>
      <c r="B446" t="s">
        <v>153</v>
      </c>
      <c r="C446" s="67">
        <v>1996</v>
      </c>
      <c r="D446" t="s">
        <v>5443</v>
      </c>
      <c r="E446" s="67">
        <v>1133996</v>
      </c>
      <c r="F446" s="67">
        <v>3795477372.705832</v>
      </c>
      <c r="G446" s="67">
        <v>3758938023.9072499</v>
      </c>
      <c r="H446" s="67">
        <v>5076743323.4083252</v>
      </c>
      <c r="I446" s="67">
        <v>4918978194.2325144</v>
      </c>
      <c r="J446" s="67">
        <v>3987692273.925684</v>
      </c>
      <c r="K446" s="67">
        <v>9388271.5874337032</v>
      </c>
      <c r="L446" s="67">
        <v>0</v>
      </c>
      <c r="M446" s="67">
        <v>496582588.91648108</v>
      </c>
      <c r="N446" s="67">
        <v>33536624.203624249</v>
      </c>
      <c r="O446" s="67">
        <v>19287575.432452079</v>
      </c>
      <c r="P446" s="67">
        <v>112768001.76055349</v>
      </c>
      <c r="Q446" s="67">
        <v>289001419.05787778</v>
      </c>
      <c r="R446" s="67">
        <v>0</v>
      </c>
      <c r="S446" s="67">
        <v>0</v>
      </c>
      <c r="T446" s="67">
        <v>0</v>
      </c>
      <c r="U446" s="67">
        <v>0</v>
      </c>
      <c r="V446" s="67">
        <v>0</v>
      </c>
      <c r="W446" s="67">
        <v>0</v>
      </c>
      <c r="X446" s="67">
        <v>0</v>
      </c>
      <c r="Y446" s="67">
        <v>0</v>
      </c>
      <c r="Z446" s="67">
        <v>0</v>
      </c>
      <c r="AA446" s="67">
        <v>0</v>
      </c>
      <c r="AB446" s="67">
        <v>0</v>
      </c>
      <c r="AC446" s="67">
        <v>0</v>
      </c>
      <c r="AD446" s="67">
        <v>0</v>
      </c>
      <c r="AE446" s="67">
        <v>0</v>
      </c>
      <c r="AF446" s="67">
        <v>0</v>
      </c>
      <c r="AG446" s="67">
        <v>0</v>
      </c>
      <c r="AH446" s="67">
        <v>0</v>
      </c>
      <c r="AI446" s="67">
        <v>0</v>
      </c>
      <c r="AJ446" s="67">
        <v>37377815046.57756</v>
      </c>
      <c r="AK446" s="67">
        <v>8318158018.3216991</v>
      </c>
      <c r="AL446" s="67">
        <v>29093044121.109612</v>
      </c>
      <c r="AM446" s="67">
        <v>49932452075.303688</v>
      </c>
      <c r="AN446" s="67">
        <v>61248721714.539268</v>
      </c>
      <c r="AO446" s="67">
        <v>3929957184.6665711</v>
      </c>
      <c r="AP446" s="67">
        <v>3169320310.2149758</v>
      </c>
      <c r="AQ446" s="67">
        <v>760636874.45159423</v>
      </c>
      <c r="AR446" s="67">
        <v>1295000000</v>
      </c>
      <c r="AS446" s="67">
        <v>1749000000</v>
      </c>
      <c r="AT446" s="67">
        <v>3557779603.5872102</v>
      </c>
      <c r="AU446" s="67">
        <v>2969326011.0333829</v>
      </c>
      <c r="AV446" s="67">
        <v>1457503570.8307731</v>
      </c>
      <c r="AW446" s="67">
        <v>1511822440.20261</v>
      </c>
      <c r="AX446" s="67">
        <v>15074184.30210934</v>
      </c>
      <c r="AY446" s="67">
        <v>0</v>
      </c>
      <c r="AZ446" s="67">
        <v>172760242.9299216</v>
      </c>
      <c r="BA446" s="67">
        <v>21380262.72819313</v>
      </c>
      <c r="BB446" s="67">
        <v>18277567.70859661</v>
      </c>
      <c r="BC446" s="67">
        <v>216272929.4620662</v>
      </c>
      <c r="BD446" s="67">
        <v>144688405.42293921</v>
      </c>
      <c r="BE446" s="67">
        <v>0</v>
      </c>
      <c r="BF446" s="67">
        <v>0</v>
      </c>
      <c r="BG446" s="67">
        <v>0</v>
      </c>
      <c r="BH446" s="67">
        <v>0</v>
      </c>
      <c r="BI446" s="67">
        <v>0</v>
      </c>
      <c r="BJ446" s="67">
        <v>0</v>
      </c>
      <c r="BK446" s="67">
        <v>0</v>
      </c>
      <c r="BL446" s="67">
        <v>0</v>
      </c>
      <c r="BM446" s="67">
        <v>0</v>
      </c>
      <c r="BN446" s="67">
        <v>0</v>
      </c>
      <c r="BO446" s="67">
        <v>0</v>
      </c>
      <c r="BP446" s="67">
        <v>0</v>
      </c>
      <c r="BQ446" s="67">
        <v>0</v>
      </c>
      <c r="BR446" s="67">
        <v>0</v>
      </c>
      <c r="BS446" s="67">
        <v>0</v>
      </c>
      <c r="BT446" s="67">
        <v>0</v>
      </c>
      <c r="BU446" s="67">
        <v>0</v>
      </c>
      <c r="BV446" s="67">
        <v>0</v>
      </c>
      <c r="BW446" s="67">
        <v>26410742925.1036</v>
      </c>
      <c r="BX446" s="67">
        <v>6772796837.7939682</v>
      </c>
      <c r="BY446" s="67">
        <v>19637946087.309631</v>
      </c>
      <c r="BZ446" s="67">
        <v>33444479713.35738</v>
      </c>
      <c r="CA446" s="67">
        <v>33898479713.35738</v>
      </c>
    </row>
    <row r="447" spans="1:79">
      <c r="A447" t="s">
        <v>68</v>
      </c>
      <c r="B447" t="s">
        <v>153</v>
      </c>
      <c r="C447" s="67">
        <v>1997</v>
      </c>
      <c r="D447" t="s">
        <v>5444</v>
      </c>
      <c r="E447" s="67">
        <v>1148284</v>
      </c>
      <c r="F447" s="67">
        <v>4141619194.4184361</v>
      </c>
      <c r="G447" s="67">
        <v>3067485457.9174409</v>
      </c>
      <c r="H447" s="67">
        <v>4713983409.6428347</v>
      </c>
      <c r="I447" s="67">
        <v>4859964180.3171444</v>
      </c>
      <c r="J447" s="67">
        <v>3948976814.757143</v>
      </c>
      <c r="K447" s="67">
        <v>9407733.1786182672</v>
      </c>
      <c r="L447" s="67">
        <v>0</v>
      </c>
      <c r="M447" s="67">
        <v>497609523.52540767</v>
      </c>
      <c r="N447" s="67">
        <v>33605978.065056257</v>
      </c>
      <c r="O447" s="67">
        <v>19327462.208943948</v>
      </c>
      <c r="P447" s="67">
        <v>111871213.0388848</v>
      </c>
      <c r="Q447" s="67">
        <v>255972685.45126319</v>
      </c>
      <c r="R447" s="67">
        <v>0</v>
      </c>
      <c r="S447" s="67">
        <v>0</v>
      </c>
      <c r="T447" s="67">
        <v>0</v>
      </c>
      <c r="U447" s="67">
        <v>0</v>
      </c>
      <c r="V447" s="67">
        <v>0</v>
      </c>
      <c r="W447" s="67">
        <v>0</v>
      </c>
      <c r="X447" s="67">
        <v>0</v>
      </c>
      <c r="Y447" s="67">
        <v>0</v>
      </c>
      <c r="Z447" s="67">
        <v>0</v>
      </c>
      <c r="AA447" s="67">
        <v>0</v>
      </c>
      <c r="AB447" s="67">
        <v>0</v>
      </c>
      <c r="AC447" s="67">
        <v>0</v>
      </c>
      <c r="AD447" s="67">
        <v>0</v>
      </c>
      <c r="AE447" s="67">
        <v>0</v>
      </c>
      <c r="AF447" s="67">
        <v>0</v>
      </c>
      <c r="AG447" s="67">
        <v>0</v>
      </c>
      <c r="AH447" s="67">
        <v>0</v>
      </c>
      <c r="AI447" s="67">
        <v>0</v>
      </c>
      <c r="AJ447" s="67">
        <v>38295058559.802193</v>
      </c>
      <c r="AK447" s="67">
        <v>8593824735.100008</v>
      </c>
      <c r="AL447" s="67">
        <v>29721217962.768761</v>
      </c>
      <c r="AM447" s="67">
        <v>51292900499.0923</v>
      </c>
      <c r="AN447" s="67">
        <v>62794733931.79142</v>
      </c>
      <c r="AO447" s="67">
        <v>3759701923.2215381</v>
      </c>
      <c r="AP447" s="67">
        <v>3032017680.0173688</v>
      </c>
      <c r="AQ447" s="67">
        <v>727684243.20416856</v>
      </c>
      <c r="AR447" s="67">
        <v>1129000000</v>
      </c>
      <c r="AS447" s="67">
        <v>1735000000</v>
      </c>
      <c r="AT447" s="67">
        <v>6860053927.0699701</v>
      </c>
      <c r="AU447" s="67">
        <v>6313646659.3362064</v>
      </c>
      <c r="AV447" s="67">
        <v>3126749249.8338218</v>
      </c>
      <c r="AW447" s="67">
        <v>3186897409.5023842</v>
      </c>
      <c r="AX447" s="67">
        <v>13669522.15353247</v>
      </c>
      <c r="AY447" s="67">
        <v>0</v>
      </c>
      <c r="AZ447" s="67">
        <v>163203293.32103229</v>
      </c>
      <c r="BA447" s="67">
        <v>21820053.691773031</v>
      </c>
      <c r="BB447" s="67">
        <v>18598784.10964125</v>
      </c>
      <c r="BC447" s="67">
        <v>243707636.96374851</v>
      </c>
      <c r="BD447" s="67">
        <v>85407977.49403654</v>
      </c>
      <c r="BE447" s="67">
        <v>0</v>
      </c>
      <c r="BF447" s="67">
        <v>0</v>
      </c>
      <c r="BG447" s="67">
        <v>0</v>
      </c>
      <c r="BH447" s="67">
        <v>0</v>
      </c>
      <c r="BI447" s="67">
        <v>0</v>
      </c>
      <c r="BJ447" s="67">
        <v>0</v>
      </c>
      <c r="BK447" s="67">
        <v>0</v>
      </c>
      <c r="BL447" s="67">
        <v>0</v>
      </c>
      <c r="BM447" s="67">
        <v>0</v>
      </c>
      <c r="BN447" s="67">
        <v>0</v>
      </c>
      <c r="BO447" s="67">
        <v>0</v>
      </c>
      <c r="BP447" s="67">
        <v>0</v>
      </c>
      <c r="BQ447" s="67">
        <v>0</v>
      </c>
      <c r="BR447" s="67">
        <v>0</v>
      </c>
      <c r="BS447" s="67">
        <v>0</v>
      </c>
      <c r="BT447" s="67">
        <v>0</v>
      </c>
      <c r="BU447" s="67">
        <v>0</v>
      </c>
      <c r="BV447" s="67">
        <v>0</v>
      </c>
      <c r="BW447" s="67">
        <v>23954475275.35474</v>
      </c>
      <c r="BX447" s="67">
        <v>6137745219.9069433</v>
      </c>
      <c r="BY447" s="67">
        <v>17816730055.4478</v>
      </c>
      <c r="BZ447" s="67">
        <v>33968231125.646252</v>
      </c>
      <c r="CA447" s="67">
        <v>34574231125.646248</v>
      </c>
    </row>
    <row r="448" spans="1:79">
      <c r="A448" t="s">
        <v>68</v>
      </c>
      <c r="B448" t="s">
        <v>153</v>
      </c>
      <c r="C448" s="67">
        <v>1998</v>
      </c>
      <c r="D448" t="s">
        <v>5445</v>
      </c>
      <c r="E448" s="67">
        <v>1160421</v>
      </c>
      <c r="F448" s="67">
        <v>4456543616.4644499</v>
      </c>
      <c r="G448" s="67">
        <v>2706543828.5121212</v>
      </c>
      <c r="H448" s="67">
        <v>4436289884.3281384</v>
      </c>
      <c r="I448" s="67">
        <v>4865962346.4068785</v>
      </c>
      <c r="J448" s="67">
        <v>3948976814.757143</v>
      </c>
      <c r="K448" s="67">
        <v>9427194.7698028293</v>
      </c>
      <c r="L448" s="67">
        <v>0</v>
      </c>
      <c r="M448" s="67">
        <v>498636458.13433409</v>
      </c>
      <c r="N448" s="67">
        <v>33675331.926488273</v>
      </c>
      <c r="O448" s="67">
        <v>19367348.985435821</v>
      </c>
      <c r="P448" s="67">
        <v>110473260.09183989</v>
      </c>
      <c r="Q448" s="67">
        <v>289001419.05787778</v>
      </c>
      <c r="R448" s="67">
        <v>0</v>
      </c>
      <c r="S448" s="67">
        <v>0</v>
      </c>
      <c r="T448" s="67">
        <v>0</v>
      </c>
      <c r="U448" s="67">
        <v>0</v>
      </c>
      <c r="V448" s="67">
        <v>0</v>
      </c>
      <c r="W448" s="67">
        <v>0</v>
      </c>
      <c r="X448" s="67">
        <v>0</v>
      </c>
      <c r="Y448" s="67">
        <v>0</v>
      </c>
      <c r="Z448" s="67">
        <v>0</v>
      </c>
      <c r="AA448" s="67">
        <v>0</v>
      </c>
      <c r="AB448" s="67">
        <v>0</v>
      </c>
      <c r="AC448" s="67">
        <v>0</v>
      </c>
      <c r="AD448" s="67">
        <v>0</v>
      </c>
      <c r="AE448" s="67">
        <v>0</v>
      </c>
      <c r="AF448" s="67">
        <v>0</v>
      </c>
      <c r="AG448" s="67">
        <v>0</v>
      </c>
      <c r="AH448" s="67">
        <v>0</v>
      </c>
      <c r="AI448" s="67">
        <v>0</v>
      </c>
      <c r="AJ448" s="67">
        <v>39177392779.296631</v>
      </c>
      <c r="AK448" s="67">
        <v>8862813760.1960793</v>
      </c>
      <c r="AL448" s="67">
        <v>30322058826.908951</v>
      </c>
      <c r="AM448" s="67">
        <v>52677659504.986031</v>
      </c>
      <c r="AN448" s="67">
        <v>64285806821.769409</v>
      </c>
      <c r="AO448" s="67">
        <v>3958783171.9881601</v>
      </c>
      <c r="AP448" s="67">
        <v>3192567074.184</v>
      </c>
      <c r="AQ448" s="67">
        <v>766216097.80416</v>
      </c>
      <c r="AR448" s="67">
        <v>1064000000</v>
      </c>
      <c r="AS448" s="67">
        <v>1744000000</v>
      </c>
      <c r="AT448" s="67">
        <v>6672072841.5178576</v>
      </c>
      <c r="AU448" s="67">
        <v>6203150855.8126469</v>
      </c>
      <c r="AV448" s="67">
        <v>3064352680.3813171</v>
      </c>
      <c r="AW448" s="67">
        <v>3138798175.4313312</v>
      </c>
      <c r="AX448" s="67">
        <v>21261168.550039422</v>
      </c>
      <c r="AY448" s="67">
        <v>0</v>
      </c>
      <c r="AZ448" s="67">
        <v>164673593.2608614</v>
      </c>
      <c r="BA448" s="67">
        <v>20300410.448982898</v>
      </c>
      <c r="BB448" s="67">
        <v>18806241.44069954</v>
      </c>
      <c r="BC448" s="67">
        <v>157827506.17965949</v>
      </c>
      <c r="BD448" s="67">
        <v>86053065.824967131</v>
      </c>
      <c r="BE448" s="67">
        <v>0</v>
      </c>
      <c r="BF448" s="67">
        <v>0</v>
      </c>
      <c r="BG448" s="67">
        <v>0</v>
      </c>
      <c r="BH448" s="67">
        <v>0</v>
      </c>
      <c r="BI448" s="67">
        <v>0</v>
      </c>
      <c r="BJ448" s="67">
        <v>0</v>
      </c>
      <c r="BK448" s="67">
        <v>0</v>
      </c>
      <c r="BL448" s="67">
        <v>0</v>
      </c>
      <c r="BM448" s="67">
        <v>0</v>
      </c>
      <c r="BN448" s="67">
        <v>0</v>
      </c>
      <c r="BO448" s="67">
        <v>0</v>
      </c>
      <c r="BP448" s="67">
        <v>0</v>
      </c>
      <c r="BQ448" s="67">
        <v>0</v>
      </c>
      <c r="BR448" s="67">
        <v>0</v>
      </c>
      <c r="BS448" s="67">
        <v>0</v>
      </c>
      <c r="BT448" s="67">
        <v>0</v>
      </c>
      <c r="BU448" s="67">
        <v>0</v>
      </c>
      <c r="BV448" s="67">
        <v>0</v>
      </c>
      <c r="BW448" s="67">
        <v>23090092775.452492</v>
      </c>
      <c r="BX448" s="67">
        <v>5898864836.4907427</v>
      </c>
      <c r="BY448" s="67">
        <v>17191227938.96175</v>
      </c>
      <c r="BZ448" s="67">
        <v>33040948788.958511</v>
      </c>
      <c r="CA448" s="67">
        <v>33720948788.958511</v>
      </c>
    </row>
    <row r="449" spans="1:79">
      <c r="A449" t="s">
        <v>68</v>
      </c>
      <c r="B449" t="s">
        <v>153</v>
      </c>
      <c r="C449" s="67">
        <v>1999</v>
      </c>
      <c r="D449" t="s">
        <v>5446</v>
      </c>
      <c r="E449" s="67">
        <v>1175267</v>
      </c>
      <c r="F449" s="67">
        <v>4891925220.3575068</v>
      </c>
      <c r="G449" s="67">
        <v>2957533719.9541812</v>
      </c>
      <c r="H449" s="67">
        <v>4142450689.010643</v>
      </c>
      <c r="I449" s="67">
        <v>4738407180.6963501</v>
      </c>
      <c r="J449" s="67">
        <v>3871545896.4200611</v>
      </c>
      <c r="K449" s="67">
        <v>9446656.3609873932</v>
      </c>
      <c r="L449" s="67">
        <v>0</v>
      </c>
      <c r="M449" s="67">
        <v>499663392.74326062</v>
      </c>
      <c r="N449" s="67">
        <v>33744685.787920281</v>
      </c>
      <c r="O449" s="67">
        <v>19407235.76192769</v>
      </c>
      <c r="P449" s="67">
        <v>108833411.3201161</v>
      </c>
      <c r="Q449" s="67">
        <v>82571834.016536519</v>
      </c>
      <c r="R449" s="67">
        <v>0</v>
      </c>
      <c r="S449" s="67">
        <v>0</v>
      </c>
      <c r="T449" s="67">
        <v>0</v>
      </c>
      <c r="U449" s="67">
        <v>0</v>
      </c>
      <c r="V449" s="67">
        <v>0</v>
      </c>
      <c r="W449" s="67">
        <v>0</v>
      </c>
      <c r="X449" s="67">
        <v>0</v>
      </c>
      <c r="Y449" s="67">
        <v>0</v>
      </c>
      <c r="Z449" s="67">
        <v>0</v>
      </c>
      <c r="AA449" s="67">
        <v>0</v>
      </c>
      <c r="AB449" s="67">
        <v>0</v>
      </c>
      <c r="AC449" s="67">
        <v>0</v>
      </c>
      <c r="AD449" s="67">
        <v>0</v>
      </c>
      <c r="AE449" s="67">
        <v>0</v>
      </c>
      <c r="AF449" s="67">
        <v>0</v>
      </c>
      <c r="AG449" s="67">
        <v>0</v>
      </c>
      <c r="AH449" s="67">
        <v>0</v>
      </c>
      <c r="AI449" s="67">
        <v>0</v>
      </c>
      <c r="AJ449" s="67">
        <v>39973083623.243889</v>
      </c>
      <c r="AK449" s="67">
        <v>9112821915.1144409</v>
      </c>
      <c r="AL449" s="67">
        <v>30856192189.499531</v>
      </c>
      <c r="AM449" s="67">
        <v>54382267096.107178</v>
      </c>
      <c r="AN449" s="67">
        <v>65672398176.99688</v>
      </c>
      <c r="AO449" s="67">
        <v>4520293261.2646313</v>
      </c>
      <c r="AP449" s="67">
        <v>3645397791.3424439</v>
      </c>
      <c r="AQ449" s="67">
        <v>874895469.92218661</v>
      </c>
      <c r="AR449" s="67">
        <v>1243000000</v>
      </c>
      <c r="AS449" s="67">
        <v>1741000000</v>
      </c>
      <c r="AT449" s="67">
        <v>3972538941.6501651</v>
      </c>
      <c r="AU449" s="67">
        <v>3552656220.4386611</v>
      </c>
      <c r="AV449" s="67">
        <v>1740665261.4237859</v>
      </c>
      <c r="AW449" s="67">
        <v>1811990959.014874</v>
      </c>
      <c r="AX449" s="67">
        <v>21507509.019280501</v>
      </c>
      <c r="AY449" s="67">
        <v>0</v>
      </c>
      <c r="AZ449" s="67">
        <v>175945892.79955131</v>
      </c>
      <c r="BA449" s="67">
        <v>20639511.66478062</v>
      </c>
      <c r="BB449" s="67">
        <v>19161293.131355271</v>
      </c>
      <c r="BC449" s="67">
        <v>182628514.59653619</v>
      </c>
      <c r="BD449" s="67">
        <v>0</v>
      </c>
      <c r="BE449" s="67">
        <v>0</v>
      </c>
      <c r="BF449" s="67">
        <v>0</v>
      </c>
      <c r="BG449" s="67">
        <v>0</v>
      </c>
      <c r="BH449" s="67">
        <v>0</v>
      </c>
      <c r="BI449" s="67">
        <v>0</v>
      </c>
      <c r="BJ449" s="67">
        <v>0</v>
      </c>
      <c r="BK449" s="67">
        <v>0</v>
      </c>
      <c r="BL449" s="67">
        <v>0</v>
      </c>
      <c r="BM449" s="67">
        <v>0</v>
      </c>
      <c r="BN449" s="67">
        <v>0</v>
      </c>
      <c r="BO449" s="67">
        <v>0</v>
      </c>
      <c r="BP449" s="67">
        <v>0</v>
      </c>
      <c r="BQ449" s="67">
        <v>0</v>
      </c>
      <c r="BR449" s="67">
        <v>0</v>
      </c>
      <c r="BS449" s="67">
        <v>0</v>
      </c>
      <c r="BT449" s="67">
        <v>0</v>
      </c>
      <c r="BU449" s="67">
        <v>0</v>
      </c>
      <c r="BV449" s="67">
        <v>0</v>
      </c>
      <c r="BW449" s="67">
        <v>22597407788.20232</v>
      </c>
      <c r="BX449" s="67">
        <v>5767603661.1378059</v>
      </c>
      <c r="BY449" s="67">
        <v>16829804127.06452</v>
      </c>
      <c r="BZ449" s="67">
        <v>30592239991.117119</v>
      </c>
      <c r="CA449" s="67">
        <v>31090239991.117119</v>
      </c>
    </row>
    <row r="450" spans="1:79">
      <c r="A450" t="s">
        <v>68</v>
      </c>
      <c r="B450" t="s">
        <v>153</v>
      </c>
      <c r="C450" s="67">
        <v>2000</v>
      </c>
      <c r="D450" t="s">
        <v>5447</v>
      </c>
      <c r="E450" s="67">
        <v>1186873</v>
      </c>
      <c r="F450" s="67">
        <v>5265590738.691761</v>
      </c>
      <c r="G450" s="67">
        <v>3260783994.359983</v>
      </c>
      <c r="H450" s="67">
        <v>4388814311.7366161</v>
      </c>
      <c r="I450" s="67">
        <v>4814246252.5622368</v>
      </c>
      <c r="J450" s="67">
        <v>3910261355.588603</v>
      </c>
      <c r="K450" s="67">
        <v>9466117.9521719571</v>
      </c>
      <c r="L450" s="67">
        <v>0</v>
      </c>
      <c r="M450" s="67">
        <v>500690327.3521871</v>
      </c>
      <c r="N450" s="67">
        <v>33814039.649352297</v>
      </c>
      <c r="O450" s="67">
        <v>19447122.53841956</v>
      </c>
      <c r="P450" s="67">
        <v>106997457.2765929</v>
      </c>
      <c r="Q450" s="67">
        <v>261821523.69410121</v>
      </c>
      <c r="R450" s="67">
        <v>0</v>
      </c>
      <c r="S450" s="67">
        <v>0</v>
      </c>
      <c r="T450" s="67">
        <v>0</v>
      </c>
      <c r="U450" s="67">
        <v>0</v>
      </c>
      <c r="V450" s="67">
        <v>0</v>
      </c>
      <c r="W450" s="67">
        <v>0</v>
      </c>
      <c r="X450" s="67">
        <v>0</v>
      </c>
      <c r="Y450" s="67">
        <v>0</v>
      </c>
      <c r="Z450" s="67">
        <v>0</v>
      </c>
      <c r="AA450" s="67">
        <v>0</v>
      </c>
      <c r="AB450" s="67">
        <v>0</v>
      </c>
      <c r="AC450" s="67">
        <v>0</v>
      </c>
      <c r="AD450" s="67">
        <v>0</v>
      </c>
      <c r="AE450" s="67">
        <v>0</v>
      </c>
      <c r="AF450" s="67">
        <v>0</v>
      </c>
      <c r="AG450" s="67">
        <v>0</v>
      </c>
      <c r="AH450" s="67">
        <v>0</v>
      </c>
      <c r="AI450" s="67">
        <v>0</v>
      </c>
      <c r="AJ450" s="67">
        <v>40794810668.930641</v>
      </c>
      <c r="AK450" s="67">
        <v>9373410532.2359409</v>
      </c>
      <c r="AL450" s="67">
        <v>31398529543.714199</v>
      </c>
      <c r="AM450" s="67">
        <v>55919008342.971611</v>
      </c>
      <c r="AN450" s="67">
        <v>67424202570.878571</v>
      </c>
      <c r="AO450" s="67">
        <v>5193672038.4832773</v>
      </c>
      <c r="AP450" s="67">
        <v>4188445192.3252239</v>
      </c>
      <c r="AQ450" s="67">
        <v>1005226846.158054</v>
      </c>
      <c r="AR450" s="67">
        <v>1428000000</v>
      </c>
      <c r="AS450" s="67">
        <v>1922000000</v>
      </c>
      <c r="AT450" s="67">
        <v>5109045110.1034498</v>
      </c>
      <c r="AU450" s="67">
        <v>4654829514.3478069</v>
      </c>
      <c r="AV450" s="67">
        <v>2301193614.2061181</v>
      </c>
      <c r="AW450" s="67">
        <v>2353635900.1416888</v>
      </c>
      <c r="AX450" s="67">
        <v>13449512.314974779</v>
      </c>
      <c r="AY450" s="67">
        <v>0</v>
      </c>
      <c r="AZ450" s="67">
        <v>179376592.6591526</v>
      </c>
      <c r="BA450" s="67">
        <v>20935418.21394106</v>
      </c>
      <c r="BB450" s="67">
        <v>16112959.929031599</v>
      </c>
      <c r="BC450" s="67">
        <v>158431151.41301161</v>
      </c>
      <c r="BD450" s="67">
        <v>65909961.225531377</v>
      </c>
      <c r="BE450" s="67">
        <v>0</v>
      </c>
      <c r="BF450" s="67">
        <v>0</v>
      </c>
      <c r="BG450" s="67">
        <v>0</v>
      </c>
      <c r="BH450" s="67">
        <v>0</v>
      </c>
      <c r="BI450" s="67">
        <v>0</v>
      </c>
      <c r="BJ450" s="67">
        <v>0</v>
      </c>
      <c r="BK450" s="67">
        <v>0</v>
      </c>
      <c r="BL450" s="67">
        <v>0</v>
      </c>
      <c r="BM450" s="67">
        <v>0</v>
      </c>
      <c r="BN450" s="67">
        <v>0</v>
      </c>
      <c r="BO450" s="67">
        <v>0</v>
      </c>
      <c r="BP450" s="67">
        <v>0</v>
      </c>
      <c r="BQ450" s="67">
        <v>0</v>
      </c>
      <c r="BR450" s="67">
        <v>0</v>
      </c>
      <c r="BS450" s="67">
        <v>0</v>
      </c>
      <c r="BT450" s="67">
        <v>0</v>
      </c>
      <c r="BU450" s="67">
        <v>0</v>
      </c>
      <c r="BV450" s="67">
        <v>0</v>
      </c>
      <c r="BW450" s="67">
        <v>26752626766.218281</v>
      </c>
      <c r="BX450" s="67">
        <v>7701665863.748642</v>
      </c>
      <c r="BY450" s="67">
        <v>19050960902.469639</v>
      </c>
      <c r="BZ450" s="67">
        <v>36561343914.805008</v>
      </c>
      <c r="CA450" s="67">
        <v>37055343914.805008</v>
      </c>
    </row>
    <row r="451" spans="1:79">
      <c r="A451" t="s">
        <v>68</v>
      </c>
      <c r="B451" t="s">
        <v>153</v>
      </c>
      <c r="C451" s="67">
        <v>2001</v>
      </c>
      <c r="D451" t="s">
        <v>5448</v>
      </c>
      <c r="E451" s="67">
        <v>1196287</v>
      </c>
      <c r="F451" s="67">
        <v>5663349965.3686438</v>
      </c>
      <c r="G451" s="67">
        <v>3980212637.9067488</v>
      </c>
      <c r="H451" s="67">
        <v>4238048949.2354941</v>
      </c>
      <c r="I451" s="67">
        <v>4838806779.3256817</v>
      </c>
      <c r="J451" s="67">
        <v>3948976814.757143</v>
      </c>
      <c r="K451" s="67">
        <v>9385936.1964915525</v>
      </c>
      <c r="L451" s="67">
        <v>0</v>
      </c>
      <c r="M451" s="67">
        <v>496463177.91544312</v>
      </c>
      <c r="N451" s="67">
        <v>33528559.80113215</v>
      </c>
      <c r="O451" s="67">
        <v>19282937.435185581</v>
      </c>
      <c r="P451" s="67">
        <v>104746579.9223192</v>
      </c>
      <c r="Q451" s="67">
        <v>193273139.48803979</v>
      </c>
      <c r="R451" s="67">
        <v>0</v>
      </c>
      <c r="S451" s="67">
        <v>0</v>
      </c>
      <c r="T451" s="67">
        <v>0</v>
      </c>
      <c r="U451" s="67">
        <v>0</v>
      </c>
      <c r="V451" s="67">
        <v>0</v>
      </c>
      <c r="W451" s="67">
        <v>0</v>
      </c>
      <c r="X451" s="67">
        <v>0</v>
      </c>
      <c r="Y451" s="67">
        <v>0</v>
      </c>
      <c r="Z451" s="67">
        <v>0</v>
      </c>
      <c r="AA451" s="67">
        <v>0</v>
      </c>
      <c r="AB451" s="67">
        <v>0</v>
      </c>
      <c r="AC451" s="67">
        <v>0</v>
      </c>
      <c r="AD451" s="67">
        <v>0</v>
      </c>
      <c r="AE451" s="67">
        <v>0</v>
      </c>
      <c r="AF451" s="67">
        <v>0</v>
      </c>
      <c r="AG451" s="67">
        <v>0</v>
      </c>
      <c r="AH451" s="67">
        <v>0</v>
      </c>
      <c r="AI451" s="67">
        <v>0</v>
      </c>
      <c r="AJ451" s="67">
        <v>40688517888.960938</v>
      </c>
      <c r="AK451" s="67">
        <v>8967142568.2112732</v>
      </c>
      <c r="AL451" s="67">
        <v>31849076926.390499</v>
      </c>
      <c r="AM451" s="67">
        <v>57125834223.109787</v>
      </c>
      <c r="AN451" s="67">
        <v>68033563569.390404</v>
      </c>
      <c r="AO451" s="67">
        <v>5556459038.2953901</v>
      </c>
      <c r="AP451" s="67">
        <v>4481015353.4640245</v>
      </c>
      <c r="AQ451" s="67">
        <v>1075443684.8313661</v>
      </c>
      <c r="AR451" s="67">
        <v>1837000000</v>
      </c>
      <c r="AS451" s="67">
        <v>1956000000</v>
      </c>
      <c r="AT451" s="67">
        <v>5698703812.8715496</v>
      </c>
      <c r="AU451" s="67">
        <v>5220027108.0433245</v>
      </c>
      <c r="AV451" s="67">
        <v>2597557073.8252888</v>
      </c>
      <c r="AW451" s="67">
        <v>2622470034.2180362</v>
      </c>
      <c r="AX451" s="67">
        <v>13283190.37409002</v>
      </c>
      <c r="AY451" s="67">
        <v>0</v>
      </c>
      <c r="AZ451" s="67">
        <v>200940991.77664629</v>
      </c>
      <c r="BA451" s="67">
        <v>20669785.997782931</v>
      </c>
      <c r="BB451" s="67">
        <v>14763451.52987051</v>
      </c>
      <c r="BC451" s="67">
        <v>195895110.02748799</v>
      </c>
      <c r="BD451" s="67">
        <v>33124175.122348029</v>
      </c>
      <c r="BE451" s="67">
        <v>0</v>
      </c>
      <c r="BF451" s="67">
        <v>0</v>
      </c>
      <c r="BG451" s="67">
        <v>0</v>
      </c>
      <c r="BH451" s="67">
        <v>0</v>
      </c>
      <c r="BI451" s="67">
        <v>0</v>
      </c>
      <c r="BJ451" s="67">
        <v>0</v>
      </c>
      <c r="BK451" s="67">
        <v>0</v>
      </c>
      <c r="BL451" s="67">
        <v>0</v>
      </c>
      <c r="BM451" s="67">
        <v>0</v>
      </c>
      <c r="BN451" s="67">
        <v>0</v>
      </c>
      <c r="BO451" s="67">
        <v>0</v>
      </c>
      <c r="BP451" s="67">
        <v>0</v>
      </c>
      <c r="BQ451" s="67">
        <v>0</v>
      </c>
      <c r="BR451" s="67">
        <v>0</v>
      </c>
      <c r="BS451" s="67">
        <v>0</v>
      </c>
      <c r="BT451" s="67">
        <v>0</v>
      </c>
      <c r="BU451" s="67">
        <v>0</v>
      </c>
      <c r="BV451" s="67">
        <v>0</v>
      </c>
      <c r="BW451" s="67">
        <v>26174045007.457989</v>
      </c>
      <c r="BX451" s="67">
        <v>7533807297.7328358</v>
      </c>
      <c r="BY451" s="67">
        <v>18640237709.725159</v>
      </c>
      <c r="BZ451" s="67">
        <v>37310207858.624931</v>
      </c>
      <c r="CA451" s="67">
        <v>37429207858.624931</v>
      </c>
    </row>
    <row r="452" spans="1:79">
      <c r="A452" t="s">
        <v>68</v>
      </c>
      <c r="B452" t="s">
        <v>153</v>
      </c>
      <c r="C452" s="67">
        <v>2002</v>
      </c>
      <c r="D452" t="s">
        <v>5449</v>
      </c>
      <c r="E452" s="67">
        <v>1204621</v>
      </c>
      <c r="F452" s="67">
        <v>6058044203.7395067</v>
      </c>
      <c r="G452" s="67">
        <v>32453750826.024529</v>
      </c>
      <c r="H452" s="67">
        <v>4293912201.511025</v>
      </c>
      <c r="I452" s="67">
        <v>4765956051.4926987</v>
      </c>
      <c r="J452" s="67">
        <v>3871545896.4200621</v>
      </c>
      <c r="K452" s="67">
        <v>9305754.4408111498</v>
      </c>
      <c r="L452" s="67">
        <v>0</v>
      </c>
      <c r="M452" s="67">
        <v>492236028.47869909</v>
      </c>
      <c r="N452" s="67">
        <v>33243079.952911999</v>
      </c>
      <c r="O452" s="67">
        <v>19118752.331951611</v>
      </c>
      <c r="P452" s="67">
        <v>102288902.4379615</v>
      </c>
      <c r="Q452" s="67">
        <v>236155445.28729439</v>
      </c>
      <c r="R452" s="67">
        <v>0</v>
      </c>
      <c r="S452" s="67">
        <v>0</v>
      </c>
      <c r="T452" s="67">
        <v>0</v>
      </c>
      <c r="U452" s="67">
        <v>0</v>
      </c>
      <c r="V452" s="67">
        <v>0</v>
      </c>
      <c r="W452" s="67">
        <v>0</v>
      </c>
      <c r="X452" s="67">
        <v>0</v>
      </c>
      <c r="Y452" s="67">
        <v>0</v>
      </c>
      <c r="Z452" s="67">
        <v>0</v>
      </c>
      <c r="AA452" s="67">
        <v>0</v>
      </c>
      <c r="AB452" s="67">
        <v>0</v>
      </c>
      <c r="AC452" s="67">
        <v>0</v>
      </c>
      <c r="AD452" s="67">
        <v>0</v>
      </c>
      <c r="AE452" s="67">
        <v>0</v>
      </c>
      <c r="AF452" s="67">
        <v>0</v>
      </c>
      <c r="AG452" s="67">
        <v>0</v>
      </c>
      <c r="AH452" s="67">
        <v>0</v>
      </c>
      <c r="AI452" s="67">
        <v>0</v>
      </c>
      <c r="AJ452" s="67">
        <v>42286402791.140717</v>
      </c>
      <c r="AK452" s="67">
        <v>9526623465.6488781</v>
      </c>
      <c r="AL452" s="67">
        <v>32835592592.818741</v>
      </c>
      <c r="AM452" s="67">
        <v>89929828008.52565</v>
      </c>
      <c r="AN452" s="67">
        <v>70071598236.28627</v>
      </c>
      <c r="AO452" s="67">
        <v>6371366083.2055712</v>
      </c>
      <c r="AP452" s="67">
        <v>5138198454.198041</v>
      </c>
      <c r="AQ452" s="67">
        <v>1233167629.00753</v>
      </c>
      <c r="AR452" s="67">
        <v>15940000000</v>
      </c>
      <c r="AS452" s="67">
        <v>2109000000</v>
      </c>
      <c r="AT452" s="67">
        <v>3100953529.3466048</v>
      </c>
      <c r="AU452" s="67">
        <v>2543416099.202517</v>
      </c>
      <c r="AV452" s="67">
        <v>1258547585.4551499</v>
      </c>
      <c r="AW452" s="67">
        <v>1284868513.7473669</v>
      </c>
      <c r="AX452" s="67">
        <v>12837482.28411882</v>
      </c>
      <c r="AY452" s="67">
        <v>0</v>
      </c>
      <c r="AZ452" s="67">
        <v>203146441.68639001</v>
      </c>
      <c r="BA452" s="67">
        <v>20336225.499915861</v>
      </c>
      <c r="BB452" s="67">
        <v>14480500.716863239</v>
      </c>
      <c r="BC452" s="67">
        <v>208395882.7125203</v>
      </c>
      <c r="BD452" s="67">
        <v>98340897.244280621</v>
      </c>
      <c r="BE452" s="67">
        <v>0</v>
      </c>
      <c r="BF452" s="67">
        <v>0</v>
      </c>
      <c r="BG452" s="67">
        <v>0</v>
      </c>
      <c r="BH452" s="67">
        <v>0</v>
      </c>
      <c r="BI452" s="67">
        <v>0</v>
      </c>
      <c r="BJ452" s="67">
        <v>0</v>
      </c>
      <c r="BK452" s="67">
        <v>0</v>
      </c>
      <c r="BL452" s="67">
        <v>0</v>
      </c>
      <c r="BM452" s="67">
        <v>0</v>
      </c>
      <c r="BN452" s="67">
        <v>0</v>
      </c>
      <c r="BO452" s="67">
        <v>0</v>
      </c>
      <c r="BP452" s="67">
        <v>0</v>
      </c>
      <c r="BQ452" s="67">
        <v>0</v>
      </c>
      <c r="BR452" s="67">
        <v>0</v>
      </c>
      <c r="BS452" s="67">
        <v>0</v>
      </c>
      <c r="BT452" s="67">
        <v>0</v>
      </c>
      <c r="BU452" s="67">
        <v>0</v>
      </c>
      <c r="BV452" s="67">
        <v>0</v>
      </c>
      <c r="BW452" s="67">
        <v>22339319794.376831</v>
      </c>
      <c r="BX452" s="67">
        <v>5499178655.6879663</v>
      </c>
      <c r="BY452" s="67">
        <v>16840141138.68886</v>
      </c>
      <c r="BZ452" s="67">
        <v>45642639406.929001</v>
      </c>
      <c r="CA452" s="67">
        <v>31811639406.929001</v>
      </c>
    </row>
    <row r="453" spans="1:79">
      <c r="A453" t="s">
        <v>68</v>
      </c>
      <c r="B453" t="s">
        <v>153</v>
      </c>
      <c r="C453" s="67">
        <v>2003</v>
      </c>
      <c r="D453" t="s">
        <v>5450</v>
      </c>
      <c r="E453" s="67">
        <v>1213370</v>
      </c>
      <c r="F453" s="67">
        <v>6547253382.0863562</v>
      </c>
      <c r="G453" s="67">
        <v>49134128120.735558</v>
      </c>
      <c r="H453" s="67">
        <v>4629528479.9752045</v>
      </c>
      <c r="I453" s="67">
        <v>4784347989.7794714</v>
      </c>
      <c r="J453" s="67">
        <v>3832830438.037446</v>
      </c>
      <c r="K453" s="67">
        <v>9225572.685130747</v>
      </c>
      <c r="L453" s="67">
        <v>0</v>
      </c>
      <c r="M453" s="67">
        <v>488008879.04195511</v>
      </c>
      <c r="N453" s="67">
        <v>32957600.104691848</v>
      </c>
      <c r="O453" s="67">
        <v>18954567.228717629</v>
      </c>
      <c r="P453" s="67">
        <v>99640183.231244385</v>
      </c>
      <c r="Q453" s="67">
        <v>324342164.01695549</v>
      </c>
      <c r="R453" s="67">
        <v>0</v>
      </c>
      <c r="S453" s="67">
        <v>0</v>
      </c>
      <c r="T453" s="67">
        <v>0</v>
      </c>
      <c r="U453" s="67">
        <v>0</v>
      </c>
      <c r="V453" s="67">
        <v>0</v>
      </c>
      <c r="W453" s="67">
        <v>0</v>
      </c>
      <c r="X453" s="67">
        <v>0</v>
      </c>
      <c r="Y453" s="67">
        <v>0</v>
      </c>
      <c r="Z453" s="67">
        <v>0</v>
      </c>
      <c r="AA453" s="67">
        <v>0</v>
      </c>
      <c r="AB453" s="67">
        <v>0</v>
      </c>
      <c r="AC453" s="67">
        <v>0</v>
      </c>
      <c r="AD453" s="67">
        <v>0</v>
      </c>
      <c r="AE453" s="67">
        <v>0</v>
      </c>
      <c r="AF453" s="67">
        <v>0</v>
      </c>
      <c r="AG453" s="67">
        <v>0</v>
      </c>
      <c r="AH453" s="67">
        <v>0</v>
      </c>
      <c r="AI453" s="67">
        <v>0</v>
      </c>
      <c r="AJ453" s="67">
        <v>44562095164.192551</v>
      </c>
      <c r="AK453" s="67">
        <v>10454697039.49884</v>
      </c>
      <c r="AL453" s="67">
        <v>34133300763.796829</v>
      </c>
      <c r="AM453" s="67">
        <v>108703268766.22079</v>
      </c>
      <c r="AN453" s="67">
        <v>72474895982.836609</v>
      </c>
      <c r="AO453" s="67">
        <v>7975480141.1876249</v>
      </c>
      <c r="AP453" s="67">
        <v>6431838823.5384073</v>
      </c>
      <c r="AQ453" s="67">
        <v>1543641317.6492181</v>
      </c>
      <c r="AR453" s="67">
        <v>25079000000</v>
      </c>
      <c r="AS453" s="67">
        <v>2363000000</v>
      </c>
      <c r="AT453" s="67">
        <v>3426893771.871232</v>
      </c>
      <c r="AU453" s="67">
        <v>2708444592.0293279</v>
      </c>
      <c r="AV453" s="67">
        <v>1340440109.605881</v>
      </c>
      <c r="AW453" s="67">
        <v>1368004482.4234469</v>
      </c>
      <c r="AX453" s="67">
        <v>15216390.61065075</v>
      </c>
      <c r="AY453" s="67">
        <v>0</v>
      </c>
      <c r="AZ453" s="67">
        <v>235247990.37265909</v>
      </c>
      <c r="BA453" s="67">
        <v>20120066.381306998</v>
      </c>
      <c r="BB453" s="67">
        <v>14449166.487034209</v>
      </c>
      <c r="BC453" s="67">
        <v>230687284.69988111</v>
      </c>
      <c r="BD453" s="67">
        <v>202728281.290371</v>
      </c>
      <c r="BE453" s="67">
        <v>0</v>
      </c>
      <c r="BF453" s="67">
        <v>0</v>
      </c>
      <c r="BG453" s="67">
        <v>0</v>
      </c>
      <c r="BH453" s="67">
        <v>0</v>
      </c>
      <c r="BI453" s="67">
        <v>0</v>
      </c>
      <c r="BJ453" s="67">
        <v>0</v>
      </c>
      <c r="BK453" s="67">
        <v>0</v>
      </c>
      <c r="BL453" s="67">
        <v>0</v>
      </c>
      <c r="BM453" s="67">
        <v>0</v>
      </c>
      <c r="BN453" s="67">
        <v>0</v>
      </c>
      <c r="BO453" s="67">
        <v>0</v>
      </c>
      <c r="BP453" s="67">
        <v>0</v>
      </c>
      <c r="BQ453" s="67">
        <v>0</v>
      </c>
      <c r="BR453" s="67">
        <v>0</v>
      </c>
      <c r="BS453" s="67">
        <v>0</v>
      </c>
      <c r="BT453" s="67">
        <v>0</v>
      </c>
      <c r="BU453" s="67">
        <v>0</v>
      </c>
      <c r="BV453" s="67">
        <v>0</v>
      </c>
      <c r="BW453" s="67">
        <v>27164322433.21109</v>
      </c>
      <c r="BX453" s="67">
        <v>7002957996.8371668</v>
      </c>
      <c r="BY453" s="67">
        <v>20161364436.37392</v>
      </c>
      <c r="BZ453" s="67">
        <v>61282696346.269943</v>
      </c>
      <c r="CA453" s="67">
        <v>38566696346.269943</v>
      </c>
    </row>
    <row r="454" spans="1:79">
      <c r="A454" t="s">
        <v>68</v>
      </c>
      <c r="B454" t="s">
        <v>153</v>
      </c>
      <c r="C454" s="67">
        <v>2004</v>
      </c>
      <c r="D454" t="s">
        <v>5451</v>
      </c>
      <c r="E454" s="67">
        <v>1221003</v>
      </c>
      <c r="F454" s="67">
        <v>7038070541.3730688</v>
      </c>
      <c r="G454" s="67">
        <v>64375042611.34922</v>
      </c>
      <c r="H454" s="67">
        <v>5551379161.4216452</v>
      </c>
      <c r="I454" s="67">
        <v>4743070928.7702799</v>
      </c>
      <c r="J454" s="67">
        <v>3794114978.8689051</v>
      </c>
      <c r="K454" s="67">
        <v>9145390.9294503424</v>
      </c>
      <c r="L454" s="67">
        <v>0</v>
      </c>
      <c r="M454" s="67">
        <v>483781729.6052112</v>
      </c>
      <c r="N454" s="67">
        <v>32672120.256471708</v>
      </c>
      <c r="O454" s="67">
        <v>18790382.125483658</v>
      </c>
      <c r="P454" s="67">
        <v>96403385.25494656</v>
      </c>
      <c r="Q454" s="67">
        <v>336149936.28132021</v>
      </c>
      <c r="R454" s="67">
        <v>0</v>
      </c>
      <c r="S454" s="67">
        <v>0</v>
      </c>
      <c r="T454" s="67">
        <v>0</v>
      </c>
      <c r="U454" s="67">
        <v>0</v>
      </c>
      <c r="V454" s="67">
        <v>0</v>
      </c>
      <c r="W454" s="67">
        <v>0</v>
      </c>
      <c r="X454" s="67">
        <v>0</v>
      </c>
      <c r="Y454" s="67">
        <v>0</v>
      </c>
      <c r="Z454" s="67">
        <v>0</v>
      </c>
      <c r="AA454" s="67">
        <v>0</v>
      </c>
      <c r="AB454" s="67">
        <v>0</v>
      </c>
      <c r="AC454" s="67">
        <v>0</v>
      </c>
      <c r="AD454" s="67">
        <v>0</v>
      </c>
      <c r="AE454" s="67">
        <v>0</v>
      </c>
      <c r="AF454" s="67">
        <v>0</v>
      </c>
      <c r="AG454" s="67">
        <v>0</v>
      </c>
      <c r="AH454" s="67">
        <v>0</v>
      </c>
      <c r="AI454" s="67">
        <v>0</v>
      </c>
      <c r="AJ454" s="67">
        <v>44084980170.043243</v>
      </c>
      <c r="AK454" s="67">
        <v>10164267116.81951</v>
      </c>
      <c r="AL454" s="67">
        <v>33991606476.00351</v>
      </c>
      <c r="AM454" s="67">
        <v>121723951588.8295</v>
      </c>
      <c r="AN454" s="67">
        <v>72761014282.844009</v>
      </c>
      <c r="AO454" s="67">
        <v>9378161085.6408691</v>
      </c>
      <c r="AP454" s="67">
        <v>7563033133.5813456</v>
      </c>
      <c r="AQ454" s="67">
        <v>1815127952.0595231</v>
      </c>
      <c r="AR454" s="67">
        <v>34406000000</v>
      </c>
      <c r="AS454" s="67">
        <v>2967000000</v>
      </c>
      <c r="AT454" s="67">
        <v>3538888842.5829692</v>
      </c>
      <c r="AU454" s="67">
        <v>2777800356.5189738</v>
      </c>
      <c r="AV454" s="67">
        <v>1371128099.21854</v>
      </c>
      <c r="AW454" s="67">
        <v>1406672257.3004341</v>
      </c>
      <c r="AX454" s="67">
        <v>10973791.817257291</v>
      </c>
      <c r="AY454" s="67">
        <v>0</v>
      </c>
      <c r="AZ454" s="67">
        <v>275435452.96928233</v>
      </c>
      <c r="BA454" s="67">
        <v>19915037.535527531</v>
      </c>
      <c r="BB454" s="67">
        <v>14258363.42798952</v>
      </c>
      <c r="BC454" s="67">
        <v>214468041.28203219</v>
      </c>
      <c r="BD454" s="67">
        <v>226037799.03190559</v>
      </c>
      <c r="BE454" s="67">
        <v>0</v>
      </c>
      <c r="BF454" s="67">
        <v>0</v>
      </c>
      <c r="BG454" s="67">
        <v>0</v>
      </c>
      <c r="BH454" s="67">
        <v>0</v>
      </c>
      <c r="BI454" s="67">
        <v>0</v>
      </c>
      <c r="BJ454" s="67">
        <v>0</v>
      </c>
      <c r="BK454" s="67">
        <v>0</v>
      </c>
      <c r="BL454" s="67">
        <v>0</v>
      </c>
      <c r="BM454" s="67">
        <v>0</v>
      </c>
      <c r="BN454" s="67">
        <v>0</v>
      </c>
      <c r="BO454" s="67">
        <v>0</v>
      </c>
      <c r="BP454" s="67">
        <v>0</v>
      </c>
      <c r="BQ454" s="67">
        <v>0</v>
      </c>
      <c r="BR454" s="67">
        <v>0</v>
      </c>
      <c r="BS454" s="67">
        <v>0</v>
      </c>
      <c r="BT454" s="67">
        <v>0</v>
      </c>
      <c r="BU454" s="67">
        <v>0</v>
      </c>
      <c r="BV454" s="67">
        <v>0</v>
      </c>
      <c r="BW454" s="67">
        <v>31647324679.21981</v>
      </c>
      <c r="BX454" s="67">
        <v>9250016437.0817528</v>
      </c>
      <c r="BY454" s="67">
        <v>22397308242.13805</v>
      </c>
      <c r="BZ454" s="67">
        <v>76003374607.443649</v>
      </c>
      <c r="CA454" s="67">
        <v>44564374607.443649</v>
      </c>
    </row>
    <row r="455" spans="1:79">
      <c r="A455" t="s">
        <v>68</v>
      </c>
      <c r="B455" t="s">
        <v>153</v>
      </c>
      <c r="C455" s="67">
        <v>2005</v>
      </c>
      <c r="D455" t="s">
        <v>5452</v>
      </c>
      <c r="E455" s="67">
        <v>1228254</v>
      </c>
      <c r="F455" s="67">
        <v>7503802810.5230265</v>
      </c>
      <c r="G455" s="67">
        <v>91218837063.621094</v>
      </c>
      <c r="H455" s="67">
        <v>5866105823.6769629</v>
      </c>
      <c r="I455" s="67">
        <v>4635021973.9865084</v>
      </c>
      <c r="J455" s="67">
        <v>3716684060.5318232</v>
      </c>
      <c r="K455" s="67">
        <v>9065209.1737699378</v>
      </c>
      <c r="L455" s="67">
        <v>0</v>
      </c>
      <c r="M455" s="67">
        <v>479554580.16846728</v>
      </c>
      <c r="N455" s="67">
        <v>32386640.408251569</v>
      </c>
      <c r="O455" s="67">
        <v>18626197.022249691</v>
      </c>
      <c r="P455" s="67">
        <v>92831319.994943082</v>
      </c>
      <c r="Q455" s="67">
        <v>314984022.82841462</v>
      </c>
      <c r="R455" s="67">
        <v>0</v>
      </c>
      <c r="S455" s="67">
        <v>0</v>
      </c>
      <c r="T455" s="67">
        <v>0</v>
      </c>
      <c r="U455" s="67">
        <v>0</v>
      </c>
      <c r="V455" s="67">
        <v>0</v>
      </c>
      <c r="W455" s="67">
        <v>0</v>
      </c>
      <c r="X455" s="67">
        <v>0</v>
      </c>
      <c r="Y455" s="67">
        <v>0</v>
      </c>
      <c r="Z455" s="67">
        <v>0</v>
      </c>
      <c r="AA455" s="67">
        <v>0</v>
      </c>
      <c r="AB455" s="67">
        <v>0</v>
      </c>
      <c r="AC455" s="67">
        <v>0</v>
      </c>
      <c r="AD455" s="67">
        <v>0</v>
      </c>
      <c r="AE455" s="67">
        <v>0</v>
      </c>
      <c r="AF455" s="67">
        <v>0</v>
      </c>
      <c r="AG455" s="67">
        <v>0</v>
      </c>
      <c r="AH455" s="67">
        <v>0</v>
      </c>
      <c r="AI455" s="67">
        <v>0</v>
      </c>
      <c r="AJ455" s="67">
        <v>44633891382.839317</v>
      </c>
      <c r="AK455" s="67">
        <v>10360575218.782869</v>
      </c>
      <c r="AL455" s="67">
        <v>34318634361.311581</v>
      </c>
      <c r="AM455" s="67">
        <v>146545745523.83319</v>
      </c>
      <c r="AN455" s="67">
        <v>73540039561.799286</v>
      </c>
      <c r="AO455" s="67">
        <v>9914409692.9912224</v>
      </c>
      <c r="AP455" s="67">
        <v>7995491687.8961477</v>
      </c>
      <c r="AQ455" s="67">
        <v>1918918005.0950749</v>
      </c>
      <c r="AR455" s="67">
        <v>51160000000</v>
      </c>
      <c r="AS455" s="67">
        <v>3290000000</v>
      </c>
      <c r="AT455" s="67">
        <v>3614705006.4186058</v>
      </c>
      <c r="AU455" s="67">
        <v>2950269879.2057981</v>
      </c>
      <c r="AV455" s="67">
        <v>1455399802.8232419</v>
      </c>
      <c r="AW455" s="67">
        <v>1494870076.382556</v>
      </c>
      <c r="AX455" s="67">
        <v>10425271.10576652</v>
      </c>
      <c r="AY455" s="67">
        <v>0</v>
      </c>
      <c r="AZ455" s="67">
        <v>277920625.07493848</v>
      </c>
      <c r="BA455" s="67">
        <v>20191967.58785928</v>
      </c>
      <c r="BB455" s="67">
        <v>14015321.077347141</v>
      </c>
      <c r="BC455" s="67">
        <v>145481084.35989311</v>
      </c>
      <c r="BD455" s="67">
        <v>196400858.00700441</v>
      </c>
      <c r="BE455" s="67">
        <v>0</v>
      </c>
      <c r="BF455" s="67">
        <v>0</v>
      </c>
      <c r="BG455" s="67">
        <v>0</v>
      </c>
      <c r="BH455" s="67">
        <v>0</v>
      </c>
      <c r="BI455" s="67">
        <v>0</v>
      </c>
      <c r="BJ455" s="67">
        <v>0</v>
      </c>
      <c r="BK455" s="67">
        <v>0</v>
      </c>
      <c r="BL455" s="67">
        <v>0</v>
      </c>
      <c r="BM455" s="67">
        <v>0</v>
      </c>
      <c r="BN455" s="67">
        <v>0</v>
      </c>
      <c r="BO455" s="67">
        <v>0</v>
      </c>
      <c r="BP455" s="67">
        <v>0</v>
      </c>
      <c r="BQ455" s="67">
        <v>0</v>
      </c>
      <c r="BR455" s="67">
        <v>0</v>
      </c>
      <c r="BS455" s="67">
        <v>0</v>
      </c>
      <c r="BT455" s="67">
        <v>0</v>
      </c>
      <c r="BU455" s="67">
        <v>0</v>
      </c>
      <c r="BV455" s="67">
        <v>0</v>
      </c>
      <c r="BW455" s="67">
        <v>30502715418.52314</v>
      </c>
      <c r="BX455" s="67">
        <v>8959040781.345129</v>
      </c>
      <c r="BY455" s="67">
        <v>21543674637.178009</v>
      </c>
      <c r="BZ455" s="67">
        <v>91901830117.932968</v>
      </c>
      <c r="CA455" s="67">
        <v>44031830117.932968</v>
      </c>
    </row>
    <row r="456" spans="1:79">
      <c r="A456" t="s">
        <v>68</v>
      </c>
      <c r="B456" t="s">
        <v>153</v>
      </c>
      <c r="C456" s="67">
        <v>2006</v>
      </c>
      <c r="D456" t="s">
        <v>5453</v>
      </c>
      <c r="E456" s="67">
        <v>1233996</v>
      </c>
      <c r="F456" s="67">
        <v>8097607915.158042</v>
      </c>
      <c r="G456" s="67">
        <v>119753057554.0838</v>
      </c>
      <c r="H456" s="67">
        <v>8737143789.01087</v>
      </c>
      <c r="I456" s="67">
        <v>4466867065.8623419</v>
      </c>
      <c r="J456" s="67">
        <v>3639253142.9806652</v>
      </c>
      <c r="K456" s="67">
        <v>8985027.4180895351</v>
      </c>
      <c r="L456" s="67">
        <v>0</v>
      </c>
      <c r="M456" s="67">
        <v>475327430.73172331</v>
      </c>
      <c r="N456" s="67">
        <v>32101160.560031421</v>
      </c>
      <c r="O456" s="67">
        <v>18462011.919015709</v>
      </c>
      <c r="P456" s="67">
        <v>89363829.447792515</v>
      </c>
      <c r="Q456" s="67">
        <v>211438942.97167781</v>
      </c>
      <c r="R456" s="67">
        <v>0</v>
      </c>
      <c r="S456" s="67">
        <v>0</v>
      </c>
      <c r="T456" s="67">
        <v>0</v>
      </c>
      <c r="U456" s="67">
        <v>0</v>
      </c>
      <c r="V456" s="67">
        <v>0</v>
      </c>
      <c r="W456" s="67">
        <v>0</v>
      </c>
      <c r="X456" s="67">
        <v>0</v>
      </c>
      <c r="Y456" s="67">
        <v>0</v>
      </c>
      <c r="Z456" s="67">
        <v>0</v>
      </c>
      <c r="AA456" s="67">
        <v>0</v>
      </c>
      <c r="AB456" s="67">
        <v>0</v>
      </c>
      <c r="AC456" s="67">
        <v>0</v>
      </c>
      <c r="AD456" s="67">
        <v>0</v>
      </c>
      <c r="AE456" s="67">
        <v>0</v>
      </c>
      <c r="AF456" s="67">
        <v>0</v>
      </c>
      <c r="AG456" s="67">
        <v>0</v>
      </c>
      <c r="AH456" s="67">
        <v>0</v>
      </c>
      <c r="AI456" s="67">
        <v>0</v>
      </c>
      <c r="AJ456" s="67">
        <v>45453249077.308937</v>
      </c>
      <c r="AK456" s="67">
        <v>10731155539.9002</v>
      </c>
      <c r="AL456" s="67">
        <v>34750255534.196053</v>
      </c>
      <c r="AM456" s="67">
        <v>172435042865.7702</v>
      </c>
      <c r="AN456" s="67">
        <v>74361977887.67511</v>
      </c>
      <c r="AO456" s="67">
        <v>9825956143.5599174</v>
      </c>
      <c r="AP456" s="67">
        <v>7924158180.2902555</v>
      </c>
      <c r="AQ456" s="67">
        <v>1901797963.2696609</v>
      </c>
      <c r="AR456" s="67">
        <v>73150000000</v>
      </c>
      <c r="AS456" s="67">
        <v>5337000000</v>
      </c>
      <c r="AT456" s="67">
        <v>3146864251.307271</v>
      </c>
      <c r="AU456" s="67">
        <v>2614878917.929256</v>
      </c>
      <c r="AV456" s="67">
        <v>1286393516.5424311</v>
      </c>
      <c r="AW456" s="67">
        <v>1328485401.386826</v>
      </c>
      <c r="AX456" s="67">
        <v>14062338.95631196</v>
      </c>
      <c r="AY456" s="67">
        <v>0</v>
      </c>
      <c r="AZ456" s="67">
        <v>294078654.30929369</v>
      </c>
      <c r="BA456" s="67">
        <v>22632690.92159652</v>
      </c>
      <c r="BB456" s="67">
        <v>14767883.894373029</v>
      </c>
      <c r="BC456" s="67">
        <v>81499744.389433473</v>
      </c>
      <c r="BD456" s="67">
        <v>104944020.9070053</v>
      </c>
      <c r="BE456" s="67">
        <v>0</v>
      </c>
      <c r="BF456" s="67">
        <v>0</v>
      </c>
      <c r="BG456" s="67">
        <v>0</v>
      </c>
      <c r="BH456" s="67">
        <v>0</v>
      </c>
      <c r="BI456" s="67">
        <v>0</v>
      </c>
      <c r="BJ456" s="67">
        <v>0</v>
      </c>
      <c r="BK456" s="67">
        <v>0</v>
      </c>
      <c r="BL456" s="67">
        <v>0</v>
      </c>
      <c r="BM456" s="67">
        <v>0</v>
      </c>
      <c r="BN456" s="67">
        <v>0</v>
      </c>
      <c r="BO456" s="67">
        <v>0</v>
      </c>
      <c r="BP456" s="67">
        <v>0</v>
      </c>
      <c r="BQ456" s="67">
        <v>0</v>
      </c>
      <c r="BR456" s="67">
        <v>0</v>
      </c>
      <c r="BS456" s="67">
        <v>0</v>
      </c>
      <c r="BT456" s="67">
        <v>0</v>
      </c>
      <c r="BU456" s="67">
        <v>0</v>
      </c>
      <c r="BV456" s="67">
        <v>0</v>
      </c>
      <c r="BW456" s="67">
        <v>26220548787.973228</v>
      </c>
      <c r="BX456" s="67">
        <v>5481062054.5513477</v>
      </c>
      <c r="BY456" s="67">
        <v>20739486733.421879</v>
      </c>
      <c r="BZ456" s="67">
        <v>107006369182.84039</v>
      </c>
      <c r="CA456" s="67">
        <v>39193369182.840424</v>
      </c>
    </row>
    <row r="457" spans="1:79">
      <c r="A457" t="s">
        <v>68</v>
      </c>
      <c r="B457" t="s">
        <v>153</v>
      </c>
      <c r="C457" s="67">
        <v>2007</v>
      </c>
      <c r="D457" t="s">
        <v>5454</v>
      </c>
      <c r="E457" s="67">
        <v>1239630</v>
      </c>
      <c r="F457" s="67">
        <v>8734295416.2202492</v>
      </c>
      <c r="G457" s="67">
        <v>214453007724.49319</v>
      </c>
      <c r="H457" s="67">
        <v>25409131267.356998</v>
      </c>
      <c r="I457" s="67">
        <v>4395653829.8819637</v>
      </c>
      <c r="J457" s="67">
        <v>3561822224.6435828</v>
      </c>
      <c r="K457" s="67">
        <v>8904845.6624091305</v>
      </c>
      <c r="L457" s="67">
        <v>0</v>
      </c>
      <c r="M457" s="67">
        <v>471100281.29497927</v>
      </c>
      <c r="N457" s="67">
        <v>31815680.711811271</v>
      </c>
      <c r="O457" s="67">
        <v>18297826.815781731</v>
      </c>
      <c r="P457" s="67">
        <v>86447431.571285337</v>
      </c>
      <c r="Q457" s="67">
        <v>231008467.63359699</v>
      </c>
      <c r="R457" s="67">
        <v>0</v>
      </c>
      <c r="S457" s="67">
        <v>0</v>
      </c>
      <c r="T457" s="67">
        <v>0</v>
      </c>
      <c r="U457" s="67">
        <v>0</v>
      </c>
      <c r="V457" s="67">
        <v>0</v>
      </c>
      <c r="W457" s="67">
        <v>0</v>
      </c>
      <c r="X457" s="67">
        <v>0</v>
      </c>
      <c r="Y457" s="67">
        <v>0</v>
      </c>
      <c r="Z457" s="67">
        <v>0</v>
      </c>
      <c r="AA457" s="67">
        <v>0</v>
      </c>
      <c r="AB457" s="67">
        <v>0</v>
      </c>
      <c r="AC457" s="67">
        <v>0</v>
      </c>
      <c r="AD457" s="67">
        <v>0</v>
      </c>
      <c r="AE457" s="67">
        <v>0</v>
      </c>
      <c r="AF457" s="67">
        <v>0</v>
      </c>
      <c r="AG457" s="67">
        <v>0</v>
      </c>
      <c r="AH457" s="67">
        <v>0</v>
      </c>
      <c r="AI457" s="67">
        <v>0</v>
      </c>
      <c r="AJ457" s="67">
        <v>45969614394.090607</v>
      </c>
      <c r="AK457" s="67">
        <v>10818503450.25528</v>
      </c>
      <c r="AL457" s="67">
        <v>35176395352.6045</v>
      </c>
      <c r="AM457" s="67">
        <v>250633894459.14951</v>
      </c>
      <c r="AN457" s="67">
        <v>74912121292.81221</v>
      </c>
      <c r="AO457" s="67">
        <v>10949894278.232559</v>
      </c>
      <c r="AP457" s="67">
        <v>8830559901.8004494</v>
      </c>
      <c r="AQ457" s="67">
        <v>2119334376.4321079</v>
      </c>
      <c r="AR457" s="67">
        <v>142560000000</v>
      </c>
      <c r="AS457" s="67">
        <v>16891000000</v>
      </c>
      <c r="AT457" s="67">
        <v>3231165935.6179581</v>
      </c>
      <c r="AU457" s="67">
        <v>2720360381.6159081</v>
      </c>
      <c r="AV457" s="67">
        <v>1337766326.2754331</v>
      </c>
      <c r="AW457" s="67">
        <v>1382594055.3404751</v>
      </c>
      <c r="AX457" s="67">
        <v>16734656.11925244</v>
      </c>
      <c r="AY457" s="67">
        <v>0</v>
      </c>
      <c r="AZ457" s="67">
        <v>320524447.14355677</v>
      </c>
      <c r="BA457" s="67">
        <v>20401184.519728221</v>
      </c>
      <c r="BB457" s="67">
        <v>15391332.167904841</v>
      </c>
      <c r="BC457" s="67">
        <v>505419.54617785092</v>
      </c>
      <c r="BD457" s="67">
        <v>137248514.5054307</v>
      </c>
      <c r="BE457" s="67">
        <v>0</v>
      </c>
      <c r="BF457" s="67">
        <v>0</v>
      </c>
      <c r="BG457" s="67">
        <v>0</v>
      </c>
      <c r="BH457" s="67">
        <v>0</v>
      </c>
      <c r="BI457" s="67">
        <v>0</v>
      </c>
      <c r="BJ457" s="67">
        <v>0</v>
      </c>
      <c r="BK457" s="67">
        <v>0</v>
      </c>
      <c r="BL457" s="67">
        <v>0</v>
      </c>
      <c r="BM457" s="67">
        <v>0</v>
      </c>
      <c r="BN457" s="67">
        <v>0</v>
      </c>
      <c r="BO457" s="67">
        <v>0</v>
      </c>
      <c r="BP457" s="67">
        <v>0</v>
      </c>
      <c r="BQ457" s="67">
        <v>0</v>
      </c>
      <c r="BR457" s="67">
        <v>0</v>
      </c>
      <c r="BS457" s="67">
        <v>0</v>
      </c>
      <c r="BT457" s="67">
        <v>0</v>
      </c>
      <c r="BU457" s="67">
        <v>0</v>
      </c>
      <c r="BV457" s="67">
        <v>0</v>
      </c>
      <c r="BW457" s="67">
        <v>28632131338.768471</v>
      </c>
      <c r="BX457" s="67">
        <v>6529748881.5559282</v>
      </c>
      <c r="BY457" s="67">
        <v>22102382457.21254</v>
      </c>
      <c r="BZ457" s="67">
        <v>168482191552.61899</v>
      </c>
      <c r="CA457" s="67">
        <v>42813191552.618988</v>
      </c>
    </row>
    <row r="458" spans="1:79">
      <c r="A458" t="s">
        <v>68</v>
      </c>
      <c r="B458" t="s">
        <v>153</v>
      </c>
      <c r="C458" s="67">
        <v>2008</v>
      </c>
      <c r="D458" t="s">
        <v>5455</v>
      </c>
      <c r="E458" s="67">
        <v>1244121</v>
      </c>
      <c r="F458" s="67">
        <v>9376970466.9742012</v>
      </c>
      <c r="G458" s="67">
        <v>182021583384.03409</v>
      </c>
      <c r="H458" s="67">
        <v>20250667131.724258</v>
      </c>
      <c r="I458" s="67">
        <v>4422969776.2505484</v>
      </c>
      <c r="J458" s="67">
        <v>3523106766.2609658</v>
      </c>
      <c r="K458" s="67">
        <v>8824663.9067287259</v>
      </c>
      <c r="L458" s="67">
        <v>0</v>
      </c>
      <c r="M458" s="67">
        <v>466873131.85823542</v>
      </c>
      <c r="N458" s="67">
        <v>31530200.863591131</v>
      </c>
      <c r="O458" s="67">
        <v>18133641.71254776</v>
      </c>
      <c r="P458" s="67">
        <v>84501742.47717768</v>
      </c>
      <c r="Q458" s="67">
        <v>297313650.34887588</v>
      </c>
      <c r="R458" s="67">
        <v>0</v>
      </c>
      <c r="S458" s="67">
        <v>0</v>
      </c>
      <c r="T458" s="67">
        <v>0</v>
      </c>
      <c r="U458" s="67">
        <v>0</v>
      </c>
      <c r="V458" s="67">
        <v>0</v>
      </c>
      <c r="W458" s="67">
        <v>0</v>
      </c>
      <c r="X458" s="67">
        <v>0</v>
      </c>
      <c r="Y458" s="67">
        <v>0</v>
      </c>
      <c r="Z458" s="67">
        <v>0</v>
      </c>
      <c r="AA458" s="67">
        <v>0</v>
      </c>
      <c r="AB458" s="67">
        <v>0</v>
      </c>
      <c r="AC458" s="67">
        <v>0</v>
      </c>
      <c r="AD458" s="67">
        <v>0</v>
      </c>
      <c r="AE458" s="67">
        <v>0</v>
      </c>
      <c r="AF458" s="67">
        <v>0</v>
      </c>
      <c r="AG458" s="67">
        <v>0</v>
      </c>
      <c r="AH458" s="67">
        <v>0</v>
      </c>
      <c r="AI458" s="67">
        <v>0</v>
      </c>
      <c r="AJ458" s="67">
        <v>47386942271.074493</v>
      </c>
      <c r="AK458" s="67">
        <v>11514276936.99325</v>
      </c>
      <c r="AL458" s="67">
        <v>35916703609.949997</v>
      </c>
      <c r="AM458" s="67">
        <v>226351121019.07941</v>
      </c>
      <c r="AN458" s="67">
        <v>75649147684.725739</v>
      </c>
      <c r="AO458" s="67">
        <v>12426545332.93895</v>
      </c>
      <c r="AP458" s="67">
        <v>10021407526.563669</v>
      </c>
      <c r="AQ458" s="67">
        <v>2405137806.3752809</v>
      </c>
      <c r="AR458" s="67">
        <v>132777000000</v>
      </c>
      <c r="AS458" s="67">
        <v>14772000000</v>
      </c>
      <c r="AT458" s="67">
        <v>3713784480.6513691</v>
      </c>
      <c r="AU458" s="67">
        <v>3000949245.6209059</v>
      </c>
      <c r="AV458" s="67">
        <v>1472807298.441721</v>
      </c>
      <c r="AW458" s="67">
        <v>1528141947.179184</v>
      </c>
      <c r="AX458" s="67">
        <v>20298461.29773777</v>
      </c>
      <c r="AY458" s="67">
        <v>0</v>
      </c>
      <c r="AZ458" s="67">
        <v>335906609.16400367</v>
      </c>
      <c r="BA458" s="67">
        <v>21275590.4952677</v>
      </c>
      <c r="BB458" s="67">
        <v>15921477.052197039</v>
      </c>
      <c r="BC458" s="67">
        <v>0</v>
      </c>
      <c r="BD458" s="67">
        <v>319433097.02125639</v>
      </c>
      <c r="BE458" s="67">
        <v>0</v>
      </c>
      <c r="BF458" s="67">
        <v>0</v>
      </c>
      <c r="BG458" s="67">
        <v>0</v>
      </c>
      <c r="BH458" s="67">
        <v>0</v>
      </c>
      <c r="BI458" s="67">
        <v>0</v>
      </c>
      <c r="BJ458" s="67">
        <v>0</v>
      </c>
      <c r="BK458" s="67">
        <v>0</v>
      </c>
      <c r="BL458" s="67">
        <v>0</v>
      </c>
      <c r="BM458" s="67">
        <v>0</v>
      </c>
      <c r="BN458" s="67">
        <v>0</v>
      </c>
      <c r="BO458" s="67">
        <v>0</v>
      </c>
      <c r="BP458" s="67">
        <v>0</v>
      </c>
      <c r="BQ458" s="67">
        <v>0</v>
      </c>
      <c r="BR458" s="67">
        <v>0</v>
      </c>
      <c r="BS458" s="67">
        <v>0</v>
      </c>
      <c r="BT458" s="67">
        <v>0</v>
      </c>
      <c r="BU458" s="67">
        <v>0</v>
      </c>
      <c r="BV458" s="67">
        <v>0</v>
      </c>
      <c r="BW458" s="67">
        <v>33956631592.369541</v>
      </c>
      <c r="BX458" s="67">
        <v>7865043942.9143887</v>
      </c>
      <c r="BY458" s="67">
        <v>26091587649.455151</v>
      </c>
      <c r="BZ458" s="67">
        <v>168101961405.95981</v>
      </c>
      <c r="CA458" s="67">
        <v>50096961405.959839</v>
      </c>
    </row>
    <row r="459" spans="1:79">
      <c r="A459" t="s">
        <v>68</v>
      </c>
      <c r="B459" t="s">
        <v>153</v>
      </c>
      <c r="C459" s="67">
        <v>2009</v>
      </c>
      <c r="D459" t="s">
        <v>5456</v>
      </c>
      <c r="E459" s="67">
        <v>1247429</v>
      </c>
      <c r="F459" s="67">
        <v>10114342590.42378</v>
      </c>
      <c r="G459" s="67">
        <v>433046432357.71472</v>
      </c>
      <c r="H459" s="67">
        <v>319569938926.00891</v>
      </c>
      <c r="I459" s="67">
        <v>4459940556.1686134</v>
      </c>
      <c r="J459" s="67">
        <v>3523106766.2609658</v>
      </c>
      <c r="K459" s="67">
        <v>8744482.1510483231</v>
      </c>
      <c r="L459" s="67">
        <v>0</v>
      </c>
      <c r="M459" s="67">
        <v>462645982.4214915</v>
      </c>
      <c r="N459" s="67">
        <v>31244721.015370991</v>
      </c>
      <c r="O459" s="67">
        <v>17969456.60931379</v>
      </c>
      <c r="P459" s="67">
        <v>83764647.402698442</v>
      </c>
      <c r="Q459" s="67">
        <v>336356365.86636162</v>
      </c>
      <c r="R459" s="67">
        <v>0</v>
      </c>
      <c r="S459" s="67">
        <v>0</v>
      </c>
      <c r="T459" s="67">
        <v>0</v>
      </c>
      <c r="U459" s="67">
        <v>0</v>
      </c>
      <c r="V459" s="67">
        <v>0</v>
      </c>
      <c r="W459" s="67">
        <v>0</v>
      </c>
      <c r="X459" s="67">
        <v>0</v>
      </c>
      <c r="Y459" s="67">
        <v>0</v>
      </c>
      <c r="Z459" s="67">
        <v>0</v>
      </c>
      <c r="AA459" s="67">
        <v>0</v>
      </c>
      <c r="AB459" s="67">
        <v>0</v>
      </c>
      <c r="AC459" s="67">
        <v>0</v>
      </c>
      <c r="AD459" s="67">
        <v>0</v>
      </c>
      <c r="AE459" s="67">
        <v>0</v>
      </c>
      <c r="AF459" s="67">
        <v>0</v>
      </c>
      <c r="AG459" s="67">
        <v>0</v>
      </c>
      <c r="AH459" s="67">
        <v>0</v>
      </c>
      <c r="AI459" s="67">
        <v>0</v>
      </c>
      <c r="AJ459" s="67">
        <v>48186466093.305977</v>
      </c>
      <c r="AK459" s="67">
        <v>11907812897.71356</v>
      </c>
      <c r="AL459" s="67">
        <v>36344278497.372368</v>
      </c>
      <c r="AM459" s="67">
        <v>175702539428.26971</v>
      </c>
      <c r="AN459" s="67">
        <v>76108319914.420914</v>
      </c>
      <c r="AO459" s="67">
        <v>10228308311.161671</v>
      </c>
      <c r="AP459" s="67">
        <v>8248635734.8077955</v>
      </c>
      <c r="AQ459" s="67">
        <v>1979672576.3538711</v>
      </c>
      <c r="AR459" s="67">
        <v>323837000000</v>
      </c>
      <c r="AS459" s="67">
        <v>238978000000</v>
      </c>
      <c r="AT459" s="67">
        <v>5556496287.781455</v>
      </c>
      <c r="AU459" s="67">
        <v>4807300393.5819149</v>
      </c>
      <c r="AV459" s="67">
        <v>2372641351.6695142</v>
      </c>
      <c r="AW459" s="67">
        <v>2434659041.9124012</v>
      </c>
      <c r="AX459" s="67">
        <v>25514682.477138981</v>
      </c>
      <c r="AY459" s="67">
        <v>0</v>
      </c>
      <c r="AZ459" s="67">
        <v>340619486.0604127</v>
      </c>
      <c r="BA459" s="67">
        <v>21839002.26843537</v>
      </c>
      <c r="BB459" s="67">
        <v>16215057.422374221</v>
      </c>
      <c r="BC459" s="67">
        <v>0</v>
      </c>
      <c r="BD459" s="67">
        <v>345007665.97117972</v>
      </c>
      <c r="BE459" s="67">
        <v>0</v>
      </c>
      <c r="BF459" s="67">
        <v>0</v>
      </c>
      <c r="BG459" s="67">
        <v>0</v>
      </c>
      <c r="BH459" s="67">
        <v>0</v>
      </c>
      <c r="BI459" s="67">
        <v>0</v>
      </c>
      <c r="BJ459" s="67">
        <v>0</v>
      </c>
      <c r="BK459" s="67">
        <v>0</v>
      </c>
      <c r="BL459" s="67">
        <v>0</v>
      </c>
      <c r="BM459" s="67">
        <v>0</v>
      </c>
      <c r="BN459" s="67">
        <v>0</v>
      </c>
      <c r="BO459" s="67">
        <v>0</v>
      </c>
      <c r="BP459" s="67">
        <v>0</v>
      </c>
      <c r="BQ459" s="67">
        <v>0</v>
      </c>
      <c r="BR459" s="67">
        <v>0</v>
      </c>
      <c r="BS459" s="67">
        <v>0</v>
      </c>
      <c r="BT459" s="67">
        <v>0</v>
      </c>
      <c r="BU459" s="67">
        <v>0</v>
      </c>
      <c r="BV459" s="67">
        <v>0</v>
      </c>
      <c r="BW459" s="67">
        <v>32985503174.05241</v>
      </c>
      <c r="BX459" s="67">
        <v>7198247259.0616674</v>
      </c>
      <c r="BY459" s="67">
        <v>25787255914.990742</v>
      </c>
      <c r="BZ459" s="67">
        <v>133629307772.9955</v>
      </c>
      <c r="CA459" s="67">
        <v>48770307772.995537</v>
      </c>
    </row>
    <row r="460" spans="1:79">
      <c r="A460" t="s">
        <v>68</v>
      </c>
      <c r="B460" t="s">
        <v>153</v>
      </c>
      <c r="C460" s="67">
        <v>2010</v>
      </c>
      <c r="D460" t="s">
        <v>5457</v>
      </c>
      <c r="E460" s="67">
        <v>1250400</v>
      </c>
      <c r="F460" s="67">
        <v>10844466393.098949</v>
      </c>
      <c r="G460" s="67">
        <v>584862569937.59998</v>
      </c>
      <c r="H460" s="67">
        <v>415954843833.09998</v>
      </c>
      <c r="I460" s="67">
        <v>4406185808.5309935</v>
      </c>
      <c r="J460" s="67">
        <v>3523106766.2609658</v>
      </c>
      <c r="K460" s="67">
        <v>8664300.3953679185</v>
      </c>
      <c r="L460" s="67">
        <v>0</v>
      </c>
      <c r="M460" s="67">
        <v>458418832.98474753</v>
      </c>
      <c r="N460" s="67">
        <v>30959241.16715084</v>
      </c>
      <c r="O460" s="67">
        <v>17805271.506079819</v>
      </c>
      <c r="P460" s="67">
        <v>83449831.549686074</v>
      </c>
      <c r="Q460" s="67">
        <v>277620267.93593192</v>
      </c>
      <c r="R460" s="67">
        <v>0</v>
      </c>
      <c r="S460" s="67">
        <v>0</v>
      </c>
      <c r="T460" s="67">
        <v>0</v>
      </c>
      <c r="U460" s="67">
        <v>0</v>
      </c>
      <c r="V460" s="67">
        <v>0</v>
      </c>
      <c r="W460" s="67">
        <v>0</v>
      </c>
      <c r="X460" s="67">
        <v>0</v>
      </c>
      <c r="Y460" s="67">
        <v>0</v>
      </c>
      <c r="Z460" s="67">
        <v>0</v>
      </c>
      <c r="AA460" s="67">
        <v>0</v>
      </c>
      <c r="AB460" s="67">
        <v>0</v>
      </c>
      <c r="AC460" s="67">
        <v>0</v>
      </c>
      <c r="AD460" s="67">
        <v>0</v>
      </c>
      <c r="AE460" s="67">
        <v>0</v>
      </c>
      <c r="AF460" s="67">
        <v>0</v>
      </c>
      <c r="AG460" s="67">
        <v>0</v>
      </c>
      <c r="AH460" s="67">
        <v>0</v>
      </c>
      <c r="AI460" s="67">
        <v>0</v>
      </c>
      <c r="AJ460" s="67">
        <v>49278669750.516708</v>
      </c>
      <c r="AK460" s="67">
        <v>12477830335.72636</v>
      </c>
      <c r="AL460" s="67">
        <v>36902269353.428528</v>
      </c>
      <c r="AM460" s="67">
        <v>231559732047.38449</v>
      </c>
      <c r="AN460" s="67">
        <v>76364488226.615417</v>
      </c>
      <c r="AO460" s="67">
        <v>10024411215.008539</v>
      </c>
      <c r="AP460" s="67">
        <v>8084202592.7488203</v>
      </c>
      <c r="AQ460" s="67">
        <v>1940208622.259717</v>
      </c>
      <c r="AR460" s="67">
        <v>450192000000</v>
      </c>
      <c r="AS460" s="67">
        <v>320177000000</v>
      </c>
      <c r="AT460" s="67">
        <v>5123219489.3424807</v>
      </c>
      <c r="AU460" s="67">
        <v>4385329634.293375</v>
      </c>
      <c r="AV460" s="67">
        <v>2160362525.41713</v>
      </c>
      <c r="AW460" s="67">
        <v>2224967108.876245</v>
      </c>
      <c r="AX460" s="67">
        <v>16687456.184210369</v>
      </c>
      <c r="AY460" s="67">
        <v>0</v>
      </c>
      <c r="AZ460" s="67">
        <v>370133869.33534002</v>
      </c>
      <c r="BA460" s="67">
        <v>23546253.469845191</v>
      </c>
      <c r="BB460" s="67">
        <v>17128870.524665389</v>
      </c>
      <c r="BC460" s="67">
        <v>19755361.100958411</v>
      </c>
      <c r="BD460" s="67">
        <v>290638044.43408561</v>
      </c>
      <c r="BE460" s="67">
        <v>0</v>
      </c>
      <c r="BF460" s="67">
        <v>0</v>
      </c>
      <c r="BG460" s="67">
        <v>0</v>
      </c>
      <c r="BH460" s="67">
        <v>0</v>
      </c>
      <c r="BI460" s="67">
        <v>0</v>
      </c>
      <c r="BJ460" s="67">
        <v>0</v>
      </c>
      <c r="BK460" s="67">
        <v>0</v>
      </c>
      <c r="BL460" s="67">
        <v>0</v>
      </c>
      <c r="BM460" s="67">
        <v>0</v>
      </c>
      <c r="BN460" s="67">
        <v>0</v>
      </c>
      <c r="BO460" s="67">
        <v>0</v>
      </c>
      <c r="BP460" s="67">
        <v>0</v>
      </c>
      <c r="BQ460" s="67">
        <v>0</v>
      </c>
      <c r="BR460" s="67">
        <v>0</v>
      </c>
      <c r="BS460" s="67">
        <v>0</v>
      </c>
      <c r="BT460" s="67">
        <v>0</v>
      </c>
      <c r="BU460" s="67">
        <v>0</v>
      </c>
      <c r="BV460" s="67">
        <v>0</v>
      </c>
      <c r="BW460" s="67">
        <v>39216739416.159523</v>
      </c>
      <c r="BX460" s="67">
        <v>9299248883.080555</v>
      </c>
      <c r="BY460" s="67">
        <v>29917490533.07896</v>
      </c>
      <c r="BZ460" s="67">
        <v>184379370120.5105</v>
      </c>
      <c r="CA460" s="67">
        <v>54364370120.510498</v>
      </c>
    </row>
    <row r="461" spans="1:79">
      <c r="A461" t="s">
        <v>68</v>
      </c>
      <c r="B461" t="s">
        <v>153</v>
      </c>
      <c r="C461" s="67">
        <v>2011</v>
      </c>
      <c r="D461" t="s">
        <v>5458</v>
      </c>
      <c r="E461" s="67">
        <v>1252404</v>
      </c>
      <c r="F461" s="67">
        <v>11595772814.73048</v>
      </c>
      <c r="G461" s="67">
        <v>532124062922.20532</v>
      </c>
      <c r="H461" s="67">
        <v>485328298655.8988</v>
      </c>
      <c r="I461" s="67">
        <v>4215946896.664783</v>
      </c>
      <c r="J461" s="67">
        <v>3445675847.9238839</v>
      </c>
      <c r="K461" s="67">
        <v>8601244.8399299327</v>
      </c>
      <c r="L461" s="67">
        <v>0</v>
      </c>
      <c r="M461" s="67">
        <v>458203893.18287921</v>
      </c>
      <c r="N461" s="67">
        <v>30944725.242665071</v>
      </c>
      <c r="O461" s="67">
        <v>17796923.111000121</v>
      </c>
      <c r="P461" s="67">
        <v>82774657.447428763</v>
      </c>
      <c r="Q461" s="67">
        <v>155482763.45313829</v>
      </c>
      <c r="R461" s="67">
        <v>0</v>
      </c>
      <c r="S461" s="67">
        <v>0</v>
      </c>
      <c r="T461" s="67">
        <v>0</v>
      </c>
      <c r="U461" s="67">
        <v>0</v>
      </c>
      <c r="V461" s="67">
        <v>0</v>
      </c>
      <c r="W461" s="67">
        <v>0</v>
      </c>
      <c r="X461" s="67">
        <v>0</v>
      </c>
      <c r="Y461" s="67">
        <v>0</v>
      </c>
      <c r="Z461" s="67">
        <v>0</v>
      </c>
      <c r="AA461" s="67">
        <v>0</v>
      </c>
      <c r="AB461" s="67">
        <v>0</v>
      </c>
      <c r="AC461" s="67">
        <v>0</v>
      </c>
      <c r="AD461" s="67">
        <v>0</v>
      </c>
      <c r="AE461" s="67">
        <v>0</v>
      </c>
      <c r="AF461" s="67">
        <v>0</v>
      </c>
      <c r="AG461" s="67">
        <v>0</v>
      </c>
      <c r="AH461" s="67">
        <v>0</v>
      </c>
      <c r="AI461" s="67">
        <v>0</v>
      </c>
      <c r="AJ461" s="67">
        <v>49464788709.995697</v>
      </c>
      <c r="AK461" s="67">
        <v>12601478931.98064</v>
      </c>
      <c r="AL461" s="67">
        <v>36965971582.350754</v>
      </c>
      <c r="AM461" s="67">
        <v>110960979356.8652</v>
      </c>
      <c r="AN461" s="67">
        <v>76460870997.399216</v>
      </c>
      <c r="AO461" s="67">
        <v>11071437184.45211</v>
      </c>
      <c r="AP461" s="67">
        <v>8928578374.5581551</v>
      </c>
      <c r="AQ461" s="67">
        <v>2142858809.8939569</v>
      </c>
      <c r="AR461" s="67">
        <v>436313000000</v>
      </c>
      <c r="AS461" s="67">
        <v>397943000000</v>
      </c>
      <c r="AT461" s="67">
        <v>5388659044.4566174</v>
      </c>
      <c r="AU461" s="67">
        <v>4798331488.774478</v>
      </c>
      <c r="AV461" s="67">
        <v>2354594389.0871358</v>
      </c>
      <c r="AW461" s="67">
        <v>2443737099.6873422</v>
      </c>
      <c r="AX461" s="67">
        <v>13061374.432372751</v>
      </c>
      <c r="AY461" s="67">
        <v>0</v>
      </c>
      <c r="AZ461" s="67">
        <v>381990860.80191863</v>
      </c>
      <c r="BA461" s="67">
        <v>25283888.557898119</v>
      </c>
      <c r="BB461" s="67">
        <v>17317852.47053216</v>
      </c>
      <c r="BC461" s="67">
        <v>0</v>
      </c>
      <c r="BD461" s="67">
        <v>152673579.41941679</v>
      </c>
      <c r="BE461" s="67">
        <v>0</v>
      </c>
      <c r="BF461" s="67">
        <v>0</v>
      </c>
      <c r="BG461" s="67">
        <v>0</v>
      </c>
      <c r="BH461" s="67">
        <v>0</v>
      </c>
      <c r="BI461" s="67">
        <v>0</v>
      </c>
      <c r="BJ461" s="67">
        <v>0</v>
      </c>
      <c r="BK461" s="67">
        <v>0</v>
      </c>
      <c r="BL461" s="67">
        <v>0</v>
      </c>
      <c r="BM461" s="67">
        <v>0</v>
      </c>
      <c r="BN461" s="67">
        <v>0</v>
      </c>
      <c r="BO461" s="67">
        <v>0</v>
      </c>
      <c r="BP461" s="67">
        <v>0</v>
      </c>
      <c r="BQ461" s="67">
        <v>0</v>
      </c>
      <c r="BR461" s="67">
        <v>0</v>
      </c>
      <c r="BS461" s="67">
        <v>0</v>
      </c>
      <c r="BT461" s="67">
        <v>0</v>
      </c>
      <c r="BU461" s="67">
        <v>0</v>
      </c>
      <c r="BV461" s="67">
        <v>0</v>
      </c>
      <c r="BW461" s="67">
        <v>43782708620.721497</v>
      </c>
      <c r="BX461" s="67">
        <v>11627961363.112711</v>
      </c>
      <c r="BY461" s="67">
        <v>32154747257.608791</v>
      </c>
      <c r="BZ461" s="67">
        <v>98612804849.630249</v>
      </c>
      <c r="CA461" s="67">
        <v>60242804849.630249</v>
      </c>
    </row>
    <row r="462" spans="1:79">
      <c r="A462" t="s">
        <v>68</v>
      </c>
      <c r="B462" t="s">
        <v>153</v>
      </c>
      <c r="C462" s="67">
        <v>2012</v>
      </c>
      <c r="D462" t="s">
        <v>5459</v>
      </c>
      <c r="E462" s="67">
        <v>1255882</v>
      </c>
      <c r="F462" s="67">
        <v>12347730156.655991</v>
      </c>
      <c r="G462" s="67">
        <v>529867554734.4198</v>
      </c>
      <c r="H462" s="67">
        <v>485060060589.06091</v>
      </c>
      <c r="I462" s="67">
        <v>4170385597.1274152</v>
      </c>
      <c r="J462" s="67">
        <v>3368244930.3727269</v>
      </c>
      <c r="K462" s="67">
        <v>8538189.2844919451</v>
      </c>
      <c r="L462" s="67">
        <v>0</v>
      </c>
      <c r="M462" s="67">
        <v>457988953.38101089</v>
      </c>
      <c r="N462" s="67">
        <v>30930209.318179309</v>
      </c>
      <c r="O462" s="67">
        <v>17788574.71592043</v>
      </c>
      <c r="P462" s="67">
        <v>80791037.395482451</v>
      </c>
      <c r="Q462" s="67">
        <v>203911144.10383689</v>
      </c>
      <c r="R462" s="67">
        <v>0</v>
      </c>
      <c r="S462" s="67">
        <v>0</v>
      </c>
      <c r="T462" s="67">
        <v>0</v>
      </c>
      <c r="U462" s="67">
        <v>0</v>
      </c>
      <c r="V462" s="67">
        <v>0</v>
      </c>
      <c r="W462" s="67">
        <v>0</v>
      </c>
      <c r="X462" s="67">
        <v>0</v>
      </c>
      <c r="Y462" s="67">
        <v>0</v>
      </c>
      <c r="Z462" s="67">
        <v>0</v>
      </c>
      <c r="AA462" s="67">
        <v>0</v>
      </c>
      <c r="AB462" s="67">
        <v>0</v>
      </c>
      <c r="AC462" s="67">
        <v>0</v>
      </c>
      <c r="AD462" s="67">
        <v>0</v>
      </c>
      <c r="AE462" s="67">
        <v>0</v>
      </c>
      <c r="AF462" s="67">
        <v>0</v>
      </c>
      <c r="AG462" s="67">
        <v>0</v>
      </c>
      <c r="AH462" s="67">
        <v>0</v>
      </c>
      <c r="AI462" s="67">
        <v>0</v>
      </c>
      <c r="AJ462" s="67">
        <v>50465042611.431557</v>
      </c>
      <c r="AK462" s="67">
        <v>12940096111.356039</v>
      </c>
      <c r="AL462" s="67">
        <v>37625236282.801933</v>
      </c>
      <c r="AM462" s="67">
        <v>110830837846.9218</v>
      </c>
      <c r="AN462" s="67">
        <v>76695823506.343796</v>
      </c>
      <c r="AO462" s="67">
        <v>12152667173.27544</v>
      </c>
      <c r="AP462" s="67">
        <v>9800538042.9640656</v>
      </c>
      <c r="AQ462" s="67">
        <v>2352129130.3113761</v>
      </c>
      <c r="AR462" s="67">
        <v>451199000000</v>
      </c>
      <c r="AS462" s="67">
        <v>413044000000</v>
      </c>
      <c r="AT462" s="67">
        <v>5518174017.0554533</v>
      </c>
      <c r="AU462" s="67">
        <v>4851650463.6586971</v>
      </c>
      <c r="AV462" s="67">
        <v>2375924072.5501528</v>
      </c>
      <c r="AW462" s="67">
        <v>2475726391.1085439</v>
      </c>
      <c r="AX462" s="67">
        <v>10679919.524620621</v>
      </c>
      <c r="AY462" s="67">
        <v>0</v>
      </c>
      <c r="AZ462" s="67">
        <v>389675667.67837328</v>
      </c>
      <c r="BA462" s="67">
        <v>26767026.239632979</v>
      </c>
      <c r="BB462" s="67">
        <v>17299209.53517697</v>
      </c>
      <c r="BC462" s="67">
        <v>0</v>
      </c>
      <c r="BD462" s="67">
        <v>222101730.4189519</v>
      </c>
      <c r="BE462" s="67">
        <v>0</v>
      </c>
      <c r="BF462" s="67">
        <v>0</v>
      </c>
      <c r="BG462" s="67">
        <v>0</v>
      </c>
      <c r="BH462" s="67">
        <v>0</v>
      </c>
      <c r="BI462" s="67">
        <v>0</v>
      </c>
      <c r="BJ462" s="67">
        <v>0</v>
      </c>
      <c r="BK462" s="67">
        <v>0</v>
      </c>
      <c r="BL462" s="67">
        <v>0</v>
      </c>
      <c r="BM462" s="67">
        <v>0</v>
      </c>
      <c r="BN462" s="67">
        <v>0</v>
      </c>
      <c r="BO462" s="67">
        <v>0</v>
      </c>
      <c r="BP462" s="67">
        <v>0</v>
      </c>
      <c r="BQ462" s="67">
        <v>0</v>
      </c>
      <c r="BR462" s="67">
        <v>0</v>
      </c>
      <c r="BS462" s="67">
        <v>0</v>
      </c>
      <c r="BT462" s="67">
        <v>0</v>
      </c>
      <c r="BU462" s="67">
        <v>0</v>
      </c>
      <c r="BV462" s="67">
        <v>0</v>
      </c>
      <c r="BW462" s="67">
        <v>43958033159.707092</v>
      </c>
      <c r="BX462" s="67">
        <v>11624923467.42341</v>
      </c>
      <c r="BY462" s="67">
        <v>32333109692.28368</v>
      </c>
      <c r="BZ462" s="67">
        <v>99783874350.037964</v>
      </c>
      <c r="CA462" s="67">
        <v>61628874350.037956</v>
      </c>
    </row>
    <row r="463" spans="1:79">
      <c r="A463" t="s">
        <v>68</v>
      </c>
      <c r="B463" t="s">
        <v>153</v>
      </c>
      <c r="C463" s="67">
        <v>2013</v>
      </c>
      <c r="D463" t="s">
        <v>5460</v>
      </c>
      <c r="E463" s="67">
        <v>1258927</v>
      </c>
      <c r="F463" s="67">
        <v>13054475978.73378</v>
      </c>
      <c r="G463" s="67">
        <v>460685258467.03473</v>
      </c>
      <c r="H463" s="67">
        <v>445749405687.65082</v>
      </c>
      <c r="I463" s="67">
        <v>4175275477.0830269</v>
      </c>
      <c r="J463" s="67">
        <v>3329529471.204185</v>
      </c>
      <c r="K463" s="67">
        <v>8475133.7290539574</v>
      </c>
      <c r="L463" s="67">
        <v>0</v>
      </c>
      <c r="M463" s="67">
        <v>457774013.57914251</v>
      </c>
      <c r="N463" s="67">
        <v>30915693.393693529</v>
      </c>
      <c r="O463" s="67">
        <v>17780226.320840739</v>
      </c>
      <c r="P463" s="67">
        <v>77712790.260104164</v>
      </c>
      <c r="Q463" s="67">
        <v>260982043.38159981</v>
      </c>
      <c r="R463" s="67">
        <v>0</v>
      </c>
      <c r="S463" s="67">
        <v>0</v>
      </c>
      <c r="T463" s="67">
        <v>0</v>
      </c>
      <c r="U463" s="67">
        <v>0</v>
      </c>
      <c r="V463" s="67">
        <v>0</v>
      </c>
      <c r="W463" s="67">
        <v>0</v>
      </c>
      <c r="X463" s="67">
        <v>0</v>
      </c>
      <c r="Y463" s="67">
        <v>0</v>
      </c>
      <c r="Z463" s="67">
        <v>0</v>
      </c>
      <c r="AA463" s="67">
        <v>0</v>
      </c>
      <c r="AB463" s="67">
        <v>0</v>
      </c>
      <c r="AC463" s="67">
        <v>0</v>
      </c>
      <c r="AD463" s="67">
        <v>0</v>
      </c>
      <c r="AE463" s="67">
        <v>0</v>
      </c>
      <c r="AF463" s="67">
        <v>0</v>
      </c>
      <c r="AG463" s="67">
        <v>0</v>
      </c>
      <c r="AH463" s="67">
        <v>0</v>
      </c>
      <c r="AI463" s="67">
        <v>0</v>
      </c>
      <c r="AJ463" s="67">
        <v>52031361554.468521</v>
      </c>
      <c r="AK463" s="67">
        <v>13822356756.489491</v>
      </c>
      <c r="AL463" s="67">
        <v>38260657217.984001</v>
      </c>
      <c r="AM463" s="67">
        <v>84121272711.994507</v>
      </c>
      <c r="AN463" s="67">
        <v>77025788072.188919</v>
      </c>
      <c r="AO463" s="67">
        <v>13273723728.50705</v>
      </c>
      <c r="AP463" s="67">
        <v>10704615910.08633</v>
      </c>
      <c r="AQ463" s="67">
        <v>2569107818.4207201</v>
      </c>
      <c r="AR463" s="67">
        <v>406188000000</v>
      </c>
      <c r="AS463" s="67">
        <v>393019000000</v>
      </c>
      <c r="AT463" s="67">
        <v>5578795423.4638767</v>
      </c>
      <c r="AU463" s="67">
        <v>4758359036.0478621</v>
      </c>
      <c r="AV463" s="67">
        <v>2332204220.4609218</v>
      </c>
      <c r="AW463" s="67">
        <v>2426154815.5869398</v>
      </c>
      <c r="AX463" s="67">
        <v>5469999.6069303853</v>
      </c>
      <c r="AY463" s="67">
        <v>0</v>
      </c>
      <c r="AZ463" s="67">
        <v>390364634.02463132</v>
      </c>
      <c r="BA463" s="67">
        <v>27200719.404778522</v>
      </c>
      <c r="BB463" s="67">
        <v>17638409.56965657</v>
      </c>
      <c r="BC463" s="67">
        <v>83333349.868597791</v>
      </c>
      <c r="BD463" s="67">
        <v>296429274.94142002</v>
      </c>
      <c r="BE463" s="67">
        <v>0</v>
      </c>
      <c r="BF463" s="67">
        <v>0</v>
      </c>
      <c r="BG463" s="67">
        <v>0</v>
      </c>
      <c r="BH463" s="67">
        <v>0</v>
      </c>
      <c r="BI463" s="67">
        <v>0</v>
      </c>
      <c r="BJ463" s="67">
        <v>0</v>
      </c>
      <c r="BK463" s="67">
        <v>0</v>
      </c>
      <c r="BL463" s="67">
        <v>0</v>
      </c>
      <c r="BM463" s="67">
        <v>0</v>
      </c>
      <c r="BN463" s="67">
        <v>0</v>
      </c>
      <c r="BO463" s="67">
        <v>0</v>
      </c>
      <c r="BP463" s="67">
        <v>0</v>
      </c>
      <c r="BQ463" s="67">
        <v>0</v>
      </c>
      <c r="BR463" s="67">
        <v>0</v>
      </c>
      <c r="BS463" s="67">
        <v>0</v>
      </c>
      <c r="BT463" s="67">
        <v>0</v>
      </c>
      <c r="BU463" s="67">
        <v>0</v>
      </c>
      <c r="BV463" s="67">
        <v>0</v>
      </c>
      <c r="BW463" s="67">
        <v>47220792988.539528</v>
      </c>
      <c r="BX463" s="67">
        <v>14032594559.131981</v>
      </c>
      <c r="BY463" s="67">
        <v>33188198429.407551</v>
      </c>
      <c r="BZ463" s="67">
        <v>79242312140.510437</v>
      </c>
      <c r="CA463" s="67">
        <v>66073312140.510437</v>
      </c>
    </row>
    <row r="464" spans="1:79">
      <c r="A464" t="s">
        <v>68</v>
      </c>
      <c r="B464" t="s">
        <v>153</v>
      </c>
      <c r="C464" s="67">
        <v>2014</v>
      </c>
      <c r="D464" t="s">
        <v>5461</v>
      </c>
      <c r="E464" s="67">
        <v>1261208</v>
      </c>
      <c r="F464" s="67">
        <v>13679043215.805611</v>
      </c>
      <c r="G464" s="67">
        <v>487089817485.43347</v>
      </c>
      <c r="H464" s="67">
        <v>472072364868.68457</v>
      </c>
      <c r="I464" s="67">
        <v>4163960719.014739</v>
      </c>
      <c r="J464" s="67">
        <v>3329529471.204185</v>
      </c>
      <c r="K464" s="67">
        <v>8412078.1736159697</v>
      </c>
      <c r="L464" s="67">
        <v>0</v>
      </c>
      <c r="M464" s="67">
        <v>457559073.77727419</v>
      </c>
      <c r="N464" s="67">
        <v>30901177.46920776</v>
      </c>
      <c r="O464" s="67">
        <v>17771877.92576104</v>
      </c>
      <c r="P464" s="67">
        <v>74494935.681335613</v>
      </c>
      <c r="Q464" s="67">
        <v>249972465.51272821</v>
      </c>
      <c r="R464" s="67">
        <v>0</v>
      </c>
      <c r="S464" s="67">
        <v>0</v>
      </c>
      <c r="T464" s="67">
        <v>0</v>
      </c>
      <c r="U464" s="67">
        <v>0</v>
      </c>
      <c r="V464" s="67">
        <v>0</v>
      </c>
      <c r="W464" s="67">
        <v>0</v>
      </c>
      <c r="X464" s="67">
        <v>0</v>
      </c>
      <c r="Y464" s="67">
        <v>0</v>
      </c>
      <c r="Z464" s="67">
        <v>0</v>
      </c>
      <c r="AA464" s="67">
        <v>0</v>
      </c>
      <c r="AB464" s="67">
        <v>0</v>
      </c>
      <c r="AC464" s="67">
        <v>0</v>
      </c>
      <c r="AD464" s="67">
        <v>0</v>
      </c>
      <c r="AE464" s="67">
        <v>0</v>
      </c>
      <c r="AF464" s="67">
        <v>0</v>
      </c>
      <c r="AG464" s="67">
        <v>0</v>
      </c>
      <c r="AH464" s="67">
        <v>0</v>
      </c>
      <c r="AI464" s="67">
        <v>0</v>
      </c>
      <c r="AJ464" s="67">
        <v>52957247692.416656</v>
      </c>
      <c r="AK464" s="67">
        <v>14175031550.352409</v>
      </c>
      <c r="AL464" s="67">
        <v>38817324881.044319</v>
      </c>
      <c r="AM464" s="67">
        <v>85566654802.402954</v>
      </c>
      <c r="AN464" s="67">
        <v>77260104459.37265</v>
      </c>
      <c r="AO464" s="67">
        <v>14622609774.584629</v>
      </c>
      <c r="AP464" s="67">
        <v>11792427237.568251</v>
      </c>
      <c r="AQ464" s="67">
        <v>2830182537.0163789</v>
      </c>
      <c r="AR464" s="67">
        <v>443288000000</v>
      </c>
      <c r="AS464" s="67">
        <v>429621000000</v>
      </c>
      <c r="AT464" s="67">
        <v>5050470486.9179525</v>
      </c>
      <c r="AU464" s="67">
        <v>4303251001.8748798</v>
      </c>
      <c r="AV464" s="67">
        <v>2123291364.397274</v>
      </c>
      <c r="AW464" s="67">
        <v>2179959637.4776049</v>
      </c>
      <c r="AX464" s="67">
        <v>3952869.4113022592</v>
      </c>
      <c r="AY464" s="67">
        <v>0</v>
      </c>
      <c r="AZ464" s="67">
        <v>415056880.07450122</v>
      </c>
      <c r="BA464" s="67">
        <v>28360110.665751699</v>
      </c>
      <c r="BB464" s="67">
        <v>17126941.231616288</v>
      </c>
      <c r="BC464" s="67">
        <v>0</v>
      </c>
      <c r="BD464" s="67">
        <v>282722683.6599012</v>
      </c>
      <c r="BE464" s="67">
        <v>0</v>
      </c>
      <c r="BF464" s="67">
        <v>0</v>
      </c>
      <c r="BG464" s="67">
        <v>0</v>
      </c>
      <c r="BH464" s="67">
        <v>0</v>
      </c>
      <c r="BI464" s="67">
        <v>0</v>
      </c>
      <c r="BJ464" s="67">
        <v>0</v>
      </c>
      <c r="BK464" s="67">
        <v>0</v>
      </c>
      <c r="BL464" s="67">
        <v>0</v>
      </c>
      <c r="BM464" s="67">
        <v>0</v>
      </c>
      <c r="BN464" s="67">
        <v>0</v>
      </c>
      <c r="BO464" s="67">
        <v>0</v>
      </c>
      <c r="BP464" s="67">
        <v>0</v>
      </c>
      <c r="BQ464" s="67">
        <v>0</v>
      </c>
      <c r="BR464" s="67">
        <v>0</v>
      </c>
      <c r="BS464" s="67">
        <v>0</v>
      </c>
      <c r="BT464" s="67">
        <v>0</v>
      </c>
      <c r="BU464" s="67">
        <v>0</v>
      </c>
      <c r="BV464" s="67">
        <v>0</v>
      </c>
      <c r="BW464" s="67">
        <v>50175572486.47448</v>
      </c>
      <c r="BX464" s="67">
        <v>14902584700.411579</v>
      </c>
      <c r="BY464" s="67">
        <v>35272987786.062897</v>
      </c>
      <c r="BZ464" s="67">
        <v>83515652747.977051</v>
      </c>
      <c r="CA464" s="67">
        <v>69848652747.977051</v>
      </c>
    </row>
    <row r="465" spans="1:79">
      <c r="A465" t="s">
        <v>68</v>
      </c>
      <c r="B465" t="s">
        <v>153</v>
      </c>
      <c r="C465" s="67">
        <v>2015</v>
      </c>
      <c r="D465" t="s">
        <v>5462</v>
      </c>
      <c r="E465" s="67">
        <v>1262879</v>
      </c>
      <c r="F465" s="67">
        <v>14234272425.63612</v>
      </c>
      <c r="G465" s="67">
        <v>464879456074.547</v>
      </c>
      <c r="H465" s="67">
        <v>450523583410.54108</v>
      </c>
      <c r="I465" s="67">
        <v>4248776410.7570968</v>
      </c>
      <c r="J465" s="67">
        <v>3329529471.204185</v>
      </c>
      <c r="K465" s="67">
        <v>8349022.6181779802</v>
      </c>
      <c r="L465" s="67">
        <v>0</v>
      </c>
      <c r="M465" s="67">
        <v>457344133.97540587</v>
      </c>
      <c r="N465" s="67">
        <v>30886661.544721991</v>
      </c>
      <c r="O465" s="67">
        <v>17763529.530681349</v>
      </c>
      <c r="P465" s="67">
        <v>72126225.310966</v>
      </c>
      <c r="Q465" s="67">
        <v>335489361.6091879</v>
      </c>
      <c r="R465" s="67">
        <v>0</v>
      </c>
      <c r="S465" s="67">
        <v>0</v>
      </c>
      <c r="T465" s="67">
        <v>0</v>
      </c>
      <c r="U465" s="67">
        <v>0</v>
      </c>
      <c r="V465" s="67">
        <v>0</v>
      </c>
      <c r="W465" s="67">
        <v>0</v>
      </c>
      <c r="X465" s="67">
        <v>0</v>
      </c>
      <c r="Y465" s="67">
        <v>0</v>
      </c>
      <c r="Z465" s="67">
        <v>0</v>
      </c>
      <c r="AA465" s="67">
        <v>0</v>
      </c>
      <c r="AB465" s="67">
        <v>0</v>
      </c>
      <c r="AC465" s="67">
        <v>0</v>
      </c>
      <c r="AD465" s="67">
        <v>0</v>
      </c>
      <c r="AE465" s="67">
        <v>0</v>
      </c>
      <c r="AF465" s="67">
        <v>0</v>
      </c>
      <c r="AG465" s="67">
        <v>0</v>
      </c>
      <c r="AH465" s="67">
        <v>0</v>
      </c>
      <c r="AI465" s="67">
        <v>0</v>
      </c>
      <c r="AJ465" s="67">
        <v>53892512231.091217</v>
      </c>
      <c r="AK465" s="67">
        <v>14759871437.73065</v>
      </c>
      <c r="AL465" s="67">
        <v>39121992222.771133</v>
      </c>
      <c r="AM465" s="67">
        <v>86591388511.0802</v>
      </c>
      <c r="AN465" s="67">
        <v>77490215023.493027</v>
      </c>
      <c r="AO465" s="67">
        <v>13581449662.58429</v>
      </c>
      <c r="AP465" s="67">
        <v>10952781985.95507</v>
      </c>
      <c r="AQ465" s="67">
        <v>2628667676.6292162</v>
      </c>
      <c r="AR465" s="67">
        <v>428518000000</v>
      </c>
      <c r="AS465" s="67">
        <v>415285000000</v>
      </c>
      <c r="AT465" s="67">
        <v>4277704025.3650942</v>
      </c>
      <c r="AU465" s="67">
        <v>3437007112.456841</v>
      </c>
      <c r="AV465" s="67">
        <v>1695753129.492054</v>
      </c>
      <c r="AW465" s="67">
        <v>1741253982.964788</v>
      </c>
      <c r="AX465" s="67">
        <v>3358235.2043297449</v>
      </c>
      <c r="AY465" s="67">
        <v>0</v>
      </c>
      <c r="AZ465" s="67">
        <v>411683983.15215349</v>
      </c>
      <c r="BA465" s="67">
        <v>28896385.66983011</v>
      </c>
      <c r="BB465" s="67">
        <v>17218929.815914709</v>
      </c>
      <c r="BC465" s="67">
        <v>28088187.871271111</v>
      </c>
      <c r="BD465" s="67">
        <v>351451191.19475329</v>
      </c>
      <c r="BE465" s="67">
        <v>0</v>
      </c>
      <c r="BF465" s="67">
        <v>0</v>
      </c>
      <c r="BG465" s="67">
        <v>0</v>
      </c>
      <c r="BH465" s="67">
        <v>0</v>
      </c>
      <c r="BI465" s="67">
        <v>0</v>
      </c>
      <c r="BJ465" s="67">
        <v>0</v>
      </c>
      <c r="BK465" s="67">
        <v>0</v>
      </c>
      <c r="BL465" s="67">
        <v>0</v>
      </c>
      <c r="BM465" s="67">
        <v>0</v>
      </c>
      <c r="BN465" s="67">
        <v>0</v>
      </c>
      <c r="BO465" s="67">
        <v>0</v>
      </c>
      <c r="BP465" s="67">
        <v>0</v>
      </c>
      <c r="BQ465" s="67">
        <v>0</v>
      </c>
      <c r="BR465" s="67">
        <v>0</v>
      </c>
      <c r="BS465" s="67">
        <v>0</v>
      </c>
      <c r="BT465" s="67">
        <v>0</v>
      </c>
      <c r="BU465" s="67">
        <v>0</v>
      </c>
      <c r="BV465" s="67">
        <v>0</v>
      </c>
      <c r="BW465" s="67">
        <v>45851953045.047279</v>
      </c>
      <c r="BX465" s="67">
        <v>13625389059.74176</v>
      </c>
      <c r="BY465" s="67">
        <v>32226563985.305519</v>
      </c>
      <c r="BZ465" s="67">
        <v>76944106732.996643</v>
      </c>
      <c r="CA465" s="67">
        <v>63711106732.996643</v>
      </c>
    </row>
    <row r="466" spans="1:79">
      <c r="A466" t="s">
        <v>68</v>
      </c>
      <c r="B466" t="s">
        <v>153</v>
      </c>
      <c r="C466" s="67">
        <v>2016</v>
      </c>
      <c r="D466" t="s">
        <v>5463</v>
      </c>
      <c r="E466" s="67">
        <v>1263747</v>
      </c>
      <c r="F466" s="67">
        <v>14829184115.597851</v>
      </c>
      <c r="G466" s="67">
        <v>466184243055.64172</v>
      </c>
      <c r="H466" s="67">
        <v>459246088636.98273</v>
      </c>
      <c r="I466" s="67">
        <v>4186779904.420867</v>
      </c>
      <c r="J466" s="67">
        <v>3329529471.204185</v>
      </c>
      <c r="K466" s="67">
        <v>8362256.5001834854</v>
      </c>
      <c r="L466" s="67">
        <v>0</v>
      </c>
      <c r="M466" s="67">
        <v>457224722.97436798</v>
      </c>
      <c r="N466" s="67">
        <v>30878597.1422299</v>
      </c>
      <c r="O466" s="67">
        <v>17758891.533414859</v>
      </c>
      <c r="P466" s="67">
        <v>70798002.070991158</v>
      </c>
      <c r="Q466" s="67">
        <v>273863249.48817939</v>
      </c>
      <c r="R466" s="67">
        <v>0</v>
      </c>
      <c r="S466" s="67">
        <v>0</v>
      </c>
      <c r="T466" s="67">
        <v>0</v>
      </c>
      <c r="U466" s="67">
        <v>0</v>
      </c>
      <c r="V466" s="67">
        <v>0</v>
      </c>
      <c r="W466" s="67">
        <v>0</v>
      </c>
      <c r="X466" s="67">
        <v>0</v>
      </c>
      <c r="Y466" s="67">
        <v>0</v>
      </c>
      <c r="Z466" s="67">
        <v>0</v>
      </c>
      <c r="AA466" s="67">
        <v>0</v>
      </c>
      <c r="AB466" s="67">
        <v>0</v>
      </c>
      <c r="AC466" s="67">
        <v>0</v>
      </c>
      <c r="AD466" s="67">
        <v>0</v>
      </c>
      <c r="AE466" s="67">
        <v>0</v>
      </c>
      <c r="AF466" s="67">
        <v>0</v>
      </c>
      <c r="AG466" s="67">
        <v>0</v>
      </c>
      <c r="AH466" s="67">
        <v>0</v>
      </c>
      <c r="AI466" s="67">
        <v>0</v>
      </c>
      <c r="AJ466" s="67">
        <v>54360135899.81472</v>
      </c>
      <c r="AK466" s="67">
        <v>14684431316.33185</v>
      </c>
      <c r="AL466" s="67">
        <v>39680551375.481232</v>
      </c>
      <c r="AM466" s="67">
        <v>80173497296.239197</v>
      </c>
      <c r="AN466" s="67">
        <v>77633947832.338943</v>
      </c>
      <c r="AO466" s="67">
        <v>14170800094.900551</v>
      </c>
      <c r="AP466" s="67">
        <v>11428064592.661739</v>
      </c>
      <c r="AQ466" s="67">
        <v>2742735502.2388172</v>
      </c>
      <c r="AR466" s="67">
        <v>433922000000</v>
      </c>
      <c r="AS466" s="67">
        <v>427464000000</v>
      </c>
      <c r="AT466" s="67">
        <v>4311815682.2818336</v>
      </c>
      <c r="AU466" s="67">
        <v>3526248411.3868599</v>
      </c>
      <c r="AV466" s="67">
        <v>1741368829.2195401</v>
      </c>
      <c r="AW466" s="67">
        <v>1784879582.16732</v>
      </c>
      <c r="AX466" s="67">
        <v>11277857.51439525</v>
      </c>
      <c r="AY466" s="67">
        <v>0</v>
      </c>
      <c r="AZ466" s="67">
        <v>430129707.71663731</v>
      </c>
      <c r="BA466" s="67">
        <v>29296031.73085903</v>
      </c>
      <c r="BB466" s="67">
        <v>16636941.7151208</v>
      </c>
      <c r="BC466" s="67">
        <v>34800755.231072873</v>
      </c>
      <c r="BD466" s="67">
        <v>263425976.98688921</v>
      </c>
      <c r="BE466" s="67">
        <v>0</v>
      </c>
      <c r="BF466" s="67">
        <v>0</v>
      </c>
      <c r="BG466" s="67">
        <v>0</v>
      </c>
      <c r="BH466" s="67">
        <v>0</v>
      </c>
      <c r="BI466" s="67">
        <v>0</v>
      </c>
      <c r="BJ466" s="67">
        <v>0</v>
      </c>
      <c r="BK466" s="67">
        <v>0</v>
      </c>
      <c r="BL466" s="67">
        <v>0</v>
      </c>
      <c r="BM466" s="67">
        <v>0</v>
      </c>
      <c r="BN466" s="67">
        <v>0</v>
      </c>
      <c r="BO466" s="67">
        <v>0</v>
      </c>
      <c r="BP466" s="67">
        <v>0</v>
      </c>
      <c r="BQ466" s="67">
        <v>0</v>
      </c>
      <c r="BR466" s="67">
        <v>0</v>
      </c>
      <c r="BS466" s="67">
        <v>0</v>
      </c>
      <c r="BT466" s="67">
        <v>0</v>
      </c>
      <c r="BU466" s="67">
        <v>0</v>
      </c>
      <c r="BV466" s="67">
        <v>0</v>
      </c>
      <c r="BW466" s="67">
        <v>50815858335.049622</v>
      </c>
      <c r="BX466" s="67">
        <v>14055055346.010151</v>
      </c>
      <c r="BY466" s="67">
        <v>36760802989.039467</v>
      </c>
      <c r="BZ466" s="67">
        <v>75756474112.231995</v>
      </c>
      <c r="CA466" s="67">
        <v>69298474112.231995</v>
      </c>
    </row>
    <row r="467" spans="1:79">
      <c r="A467" t="s">
        <v>68</v>
      </c>
      <c r="B467" t="s">
        <v>153</v>
      </c>
      <c r="C467" s="67">
        <v>2017</v>
      </c>
      <c r="D467" t="s">
        <v>5464</v>
      </c>
      <c r="E467" s="67">
        <v>1264887</v>
      </c>
      <c r="F467" s="67">
        <v>15482311772.470249</v>
      </c>
      <c r="G467" s="67">
        <v>507359483354.37842</v>
      </c>
      <c r="H467" s="67">
        <v>500111268660.55731</v>
      </c>
      <c r="I467" s="67">
        <v>4165942364.1366549</v>
      </c>
      <c r="J467" s="67">
        <v>3329529471.204185</v>
      </c>
      <c r="K467" s="67">
        <v>8375490.3821889879</v>
      </c>
      <c r="L467" s="67">
        <v>0</v>
      </c>
      <c r="M467" s="67">
        <v>461523519.01173478</v>
      </c>
      <c r="N467" s="67">
        <v>31168915.631945308</v>
      </c>
      <c r="O467" s="67">
        <v>17925859.435008731</v>
      </c>
      <c r="P467" s="67">
        <v>69617354.443633437</v>
      </c>
      <c r="Q467" s="67">
        <v>247165023.15616599</v>
      </c>
      <c r="R467" s="67">
        <v>0</v>
      </c>
      <c r="S467" s="67">
        <v>0</v>
      </c>
      <c r="T467" s="67">
        <v>0</v>
      </c>
      <c r="U467" s="67">
        <v>0</v>
      </c>
      <c r="V467" s="67">
        <v>0</v>
      </c>
      <c r="W467" s="67">
        <v>0</v>
      </c>
      <c r="X467" s="67">
        <v>0</v>
      </c>
      <c r="Y467" s="67">
        <v>0</v>
      </c>
      <c r="Z467" s="67">
        <v>0</v>
      </c>
      <c r="AA467" s="67">
        <v>0</v>
      </c>
      <c r="AB467" s="67">
        <v>0</v>
      </c>
      <c r="AC467" s="67">
        <v>0</v>
      </c>
      <c r="AD467" s="67">
        <v>0</v>
      </c>
      <c r="AE467" s="67">
        <v>0</v>
      </c>
      <c r="AF467" s="67">
        <v>0</v>
      </c>
      <c r="AG467" s="67">
        <v>0</v>
      </c>
      <c r="AH467" s="67">
        <v>0</v>
      </c>
      <c r="AI467" s="67">
        <v>0</v>
      </c>
      <c r="AJ467" s="67">
        <v>55227001184.428421</v>
      </c>
      <c r="AK467" s="67">
        <v>15028997164.40234</v>
      </c>
      <c r="AL467" s="67">
        <v>40200047946.583359</v>
      </c>
      <c r="AM467" s="67">
        <v>81856223271.587341</v>
      </c>
      <c r="AN467" s="67">
        <v>77845995021.897141</v>
      </c>
      <c r="AO467" s="67">
        <v>15606265720.806669</v>
      </c>
      <c r="AP467" s="67">
        <v>12585698161.940861</v>
      </c>
      <c r="AQ467" s="67">
        <v>3020567558.865808</v>
      </c>
      <c r="AR467" s="67">
        <v>489565000000</v>
      </c>
      <c r="AS467" s="67">
        <v>482571000000</v>
      </c>
      <c r="AT467" s="67">
        <v>4548761753.1403465</v>
      </c>
      <c r="AU467" s="67">
        <v>3777326358.9505081</v>
      </c>
      <c r="AV467" s="67">
        <v>1867772005.3132191</v>
      </c>
      <c r="AW467" s="67">
        <v>1909554353.637289</v>
      </c>
      <c r="AX467" s="67">
        <v>11449460.53383572</v>
      </c>
      <c r="AY467" s="67">
        <v>0</v>
      </c>
      <c r="AZ467" s="67">
        <v>423954330.51616478</v>
      </c>
      <c r="BA467" s="67">
        <v>29912829.5638429</v>
      </c>
      <c r="BB467" s="67">
        <v>16989988.576804649</v>
      </c>
      <c r="BC467" s="67">
        <v>49500489.243211336</v>
      </c>
      <c r="BD467" s="67">
        <v>239628295.75597969</v>
      </c>
      <c r="BE467" s="67">
        <v>0</v>
      </c>
      <c r="BF467" s="67">
        <v>0</v>
      </c>
      <c r="BG467" s="67">
        <v>0</v>
      </c>
      <c r="BH467" s="67">
        <v>0</v>
      </c>
      <c r="BI467" s="67">
        <v>0</v>
      </c>
      <c r="BJ467" s="67">
        <v>0</v>
      </c>
      <c r="BK467" s="67">
        <v>0</v>
      </c>
      <c r="BL467" s="67">
        <v>0</v>
      </c>
      <c r="BM467" s="67">
        <v>0</v>
      </c>
      <c r="BN467" s="67">
        <v>0</v>
      </c>
      <c r="BO467" s="67">
        <v>0</v>
      </c>
      <c r="BP467" s="67">
        <v>0</v>
      </c>
      <c r="BQ467" s="67">
        <v>0</v>
      </c>
      <c r="BR467" s="67">
        <v>0</v>
      </c>
      <c r="BS467" s="67">
        <v>0</v>
      </c>
      <c r="BT467" s="67">
        <v>0</v>
      </c>
      <c r="BU467" s="67">
        <v>0</v>
      </c>
      <c r="BV467" s="67">
        <v>0</v>
      </c>
      <c r="BW467" s="67">
        <v>54781660214.773468</v>
      </c>
      <c r="BX467" s="67">
        <v>15113081759.52681</v>
      </c>
      <c r="BY467" s="67">
        <v>39668578455.246658</v>
      </c>
      <c r="BZ467" s="67">
        <v>81930687688.720459</v>
      </c>
      <c r="CA467" s="67">
        <v>74936687688.720459</v>
      </c>
    </row>
    <row r="468" spans="1:79">
      <c r="A468" t="s">
        <v>68</v>
      </c>
      <c r="B468" t="s">
        <v>153</v>
      </c>
      <c r="C468" s="67">
        <v>2018</v>
      </c>
      <c r="D468" t="s">
        <v>5465</v>
      </c>
      <c r="E468" s="67">
        <v>1265577</v>
      </c>
      <c r="F468" s="67">
        <v>16273098706.91831</v>
      </c>
      <c r="G468" s="67">
        <v>478317466328.32288</v>
      </c>
      <c r="H468" s="67">
        <v>458115849101.6557</v>
      </c>
      <c r="I468" s="67">
        <v>4267648326.487761</v>
      </c>
      <c r="J468" s="67">
        <v>3329529471.204185</v>
      </c>
      <c r="K468" s="67">
        <v>8388724.2641944923</v>
      </c>
      <c r="L468" s="67">
        <v>0</v>
      </c>
      <c r="M468" s="67">
        <v>462001163.01588649</v>
      </c>
      <c r="N468" s="67">
        <v>31201173.24191368</v>
      </c>
      <c r="O468" s="67">
        <v>17944411.424074709</v>
      </c>
      <c r="P468" s="67">
        <v>67953806.289889932</v>
      </c>
      <c r="Q468" s="67">
        <v>342673111.16862661</v>
      </c>
      <c r="R468" s="67">
        <v>0</v>
      </c>
      <c r="S468" s="67">
        <v>0</v>
      </c>
      <c r="T468" s="67">
        <v>0</v>
      </c>
      <c r="U468" s="67">
        <v>0</v>
      </c>
      <c r="V468" s="67">
        <v>0</v>
      </c>
      <c r="W468" s="67">
        <v>0</v>
      </c>
      <c r="X468" s="67">
        <v>0</v>
      </c>
      <c r="Y468" s="67">
        <v>0</v>
      </c>
      <c r="Z468" s="67">
        <v>0</v>
      </c>
      <c r="AA468" s="67">
        <v>0</v>
      </c>
      <c r="AB468" s="67">
        <v>0</v>
      </c>
      <c r="AC468" s="67">
        <v>0</v>
      </c>
      <c r="AD468" s="67">
        <v>0</v>
      </c>
      <c r="AE468" s="67">
        <v>0</v>
      </c>
      <c r="AF468" s="67">
        <v>0</v>
      </c>
      <c r="AG468" s="67">
        <v>0</v>
      </c>
      <c r="AH468" s="67">
        <v>0</v>
      </c>
      <c r="AI468" s="67">
        <v>0</v>
      </c>
      <c r="AJ468" s="67">
        <v>56100560193.161171</v>
      </c>
      <c r="AK468" s="67">
        <v>15376956613.589239</v>
      </c>
      <c r="AL468" s="67">
        <v>40724111766.902237</v>
      </c>
      <c r="AM468" s="67">
        <v>96790995678.358215</v>
      </c>
      <c r="AN468" s="67">
        <v>78096720567.016663</v>
      </c>
      <c r="AO468" s="67">
        <v>16909164869.19083</v>
      </c>
      <c r="AP468" s="67">
        <v>13636423281.605499</v>
      </c>
      <c r="AQ468" s="67">
        <v>3272741587.5853209</v>
      </c>
      <c r="AR468" s="67">
        <v>476385000000</v>
      </c>
      <c r="AS468" s="67">
        <v>456265000000</v>
      </c>
      <c r="AT468" s="67">
        <v>3978564653.513947</v>
      </c>
      <c r="AU468" s="67">
        <v>3028818486.3083</v>
      </c>
      <c r="AV468" s="67">
        <v>1501199820.4349489</v>
      </c>
      <c r="AW468" s="67">
        <v>1527618665.8733521</v>
      </c>
      <c r="AX468" s="67">
        <v>8247659.3479929399</v>
      </c>
      <c r="AY468" s="67">
        <v>0</v>
      </c>
      <c r="AZ468" s="67">
        <v>453069810.05334288</v>
      </c>
      <c r="BA468" s="67">
        <v>30723193.297290079</v>
      </c>
      <c r="BB468" s="67">
        <v>17447266.491878942</v>
      </c>
      <c r="BC468" s="67">
        <v>57895373.689679243</v>
      </c>
      <c r="BD468" s="67">
        <v>382362864.32546371</v>
      </c>
      <c r="BE468" s="67">
        <v>0</v>
      </c>
      <c r="BF468" s="67">
        <v>0</v>
      </c>
      <c r="BG468" s="67">
        <v>0</v>
      </c>
      <c r="BH468" s="67">
        <v>0</v>
      </c>
      <c r="BI468" s="67">
        <v>0</v>
      </c>
      <c r="BJ468" s="67">
        <v>0</v>
      </c>
      <c r="BK468" s="67">
        <v>0</v>
      </c>
      <c r="BL468" s="67">
        <v>0</v>
      </c>
      <c r="BM468" s="67">
        <v>0</v>
      </c>
      <c r="BN468" s="67">
        <v>0</v>
      </c>
      <c r="BO468" s="67">
        <v>0</v>
      </c>
      <c r="BP468" s="67">
        <v>0</v>
      </c>
      <c r="BQ468" s="67">
        <v>0</v>
      </c>
      <c r="BR468" s="67">
        <v>0</v>
      </c>
      <c r="BS468" s="67">
        <v>0</v>
      </c>
      <c r="BT468" s="67">
        <v>0</v>
      </c>
      <c r="BU468" s="67">
        <v>0</v>
      </c>
      <c r="BV468" s="67">
        <v>0</v>
      </c>
      <c r="BW468" s="67">
        <v>58342005099.720139</v>
      </c>
      <c r="BX468" s="67">
        <v>16100115453.91572</v>
      </c>
      <c r="BY468" s="67">
        <v>42241889645.80442</v>
      </c>
      <c r="BZ468" s="67">
        <v>99349734622.424927</v>
      </c>
      <c r="CA468" s="67">
        <v>79229734622.424927</v>
      </c>
    </row>
    <row r="469" spans="1:79">
      <c r="A469" t="s">
        <v>68</v>
      </c>
      <c r="B469" t="s">
        <v>153</v>
      </c>
      <c r="C469" s="67">
        <v>2019</v>
      </c>
      <c r="D469" t="s">
        <v>5466</v>
      </c>
      <c r="E469" s="67">
        <v>1265985</v>
      </c>
      <c r="F469" s="67">
        <v>17174171919.204941</v>
      </c>
      <c r="G469" s="67">
        <v>472508000000</v>
      </c>
      <c r="H469" s="67">
        <v>461526000000</v>
      </c>
      <c r="I469" s="67">
        <v>4187282983.2392769</v>
      </c>
      <c r="J469" s="67">
        <v>3329529471.204185</v>
      </c>
      <c r="K469" s="67">
        <v>8401958.1461999938</v>
      </c>
      <c r="L469" s="67">
        <v>0</v>
      </c>
      <c r="M469" s="67">
        <v>462478807.02003843</v>
      </c>
      <c r="N469" s="67">
        <v>31233430.851882059</v>
      </c>
      <c r="O469" s="67">
        <v>17962963.413140699</v>
      </c>
      <c r="P469" s="67">
        <v>66290258.136146776</v>
      </c>
      <c r="Q469" s="67">
        <v>271386094.46768337</v>
      </c>
      <c r="R469" s="67">
        <v>0</v>
      </c>
      <c r="S469" s="67">
        <v>0</v>
      </c>
      <c r="T469" s="67">
        <v>0</v>
      </c>
      <c r="U469" s="67">
        <v>0</v>
      </c>
      <c r="V469" s="67">
        <v>0</v>
      </c>
      <c r="W469" s="67">
        <v>0</v>
      </c>
      <c r="X469" s="67">
        <v>0</v>
      </c>
      <c r="Y469" s="67">
        <v>0</v>
      </c>
      <c r="Z469" s="67">
        <v>0</v>
      </c>
      <c r="AA469" s="67">
        <v>0</v>
      </c>
      <c r="AB469" s="67">
        <v>0</v>
      </c>
      <c r="AC469" s="67">
        <v>0</v>
      </c>
      <c r="AD469" s="67">
        <v>0</v>
      </c>
      <c r="AE469" s="67">
        <v>0</v>
      </c>
      <c r="AF469" s="67">
        <v>0</v>
      </c>
      <c r="AG469" s="67">
        <v>0</v>
      </c>
      <c r="AH469" s="67">
        <v>0</v>
      </c>
      <c r="AI469" s="67">
        <v>0</v>
      </c>
      <c r="AJ469" s="67">
        <v>56981114991.14753</v>
      </c>
      <c r="AK469" s="67">
        <v>15728336959.926611</v>
      </c>
      <c r="AL469" s="67">
        <v>41252778031.220917</v>
      </c>
      <c r="AM469" s="67">
        <v>89324569893.591797</v>
      </c>
      <c r="AN469" s="67">
        <v>78342569893.591797</v>
      </c>
      <c r="AO469" s="67">
        <v>17174171919.204941</v>
      </c>
      <c r="AP469" s="67">
        <v>13850138644.520109</v>
      </c>
      <c r="AQ469" s="67">
        <v>3324033274.6848259</v>
      </c>
      <c r="AR469" s="67">
        <v>472508000000</v>
      </c>
      <c r="AS469" s="67">
        <v>461526000000</v>
      </c>
      <c r="AT469" s="67">
        <v>4187282983.2392769</v>
      </c>
      <c r="AU469" s="67">
        <v>3329529471.204185</v>
      </c>
      <c r="AV469" s="67">
        <v>1652007248.582969</v>
      </c>
      <c r="AW469" s="67">
        <v>1677522222.6212161</v>
      </c>
      <c r="AX469" s="67">
        <v>8401958.1461999938</v>
      </c>
      <c r="AY469" s="67">
        <v>0</v>
      </c>
      <c r="AZ469" s="67">
        <v>462478807.02003843</v>
      </c>
      <c r="BA469" s="67">
        <v>31233430.851882059</v>
      </c>
      <c r="BB469" s="67">
        <v>17962963.413140699</v>
      </c>
      <c r="BC469" s="67">
        <v>66290258.136146776</v>
      </c>
      <c r="BD469" s="67">
        <v>271386094.46768337</v>
      </c>
      <c r="BE469" s="67">
        <v>0</v>
      </c>
      <c r="BF469" s="67">
        <v>0</v>
      </c>
      <c r="BG469" s="67">
        <v>0</v>
      </c>
      <c r="BH469" s="67">
        <v>0</v>
      </c>
      <c r="BI469" s="67">
        <v>0</v>
      </c>
      <c r="BJ469" s="67">
        <v>0</v>
      </c>
      <c r="BK469" s="67">
        <v>0</v>
      </c>
      <c r="BL469" s="67">
        <v>0</v>
      </c>
      <c r="BM469" s="67">
        <v>0</v>
      </c>
      <c r="BN469" s="67">
        <v>0</v>
      </c>
      <c r="BO469" s="67">
        <v>0</v>
      </c>
      <c r="BP469" s="67">
        <v>0</v>
      </c>
      <c r="BQ469" s="67">
        <v>0</v>
      </c>
      <c r="BR469" s="67">
        <v>0</v>
      </c>
      <c r="BS469" s="67">
        <v>0</v>
      </c>
      <c r="BT469" s="67">
        <v>0</v>
      </c>
      <c r="BU469" s="67">
        <v>0</v>
      </c>
      <c r="BV469" s="67">
        <v>0</v>
      </c>
      <c r="BW469" s="67">
        <v>56981114991.14753</v>
      </c>
      <c r="BX469" s="67">
        <v>15728336959.926611</v>
      </c>
      <c r="BY469" s="67">
        <v>41252778031.220917</v>
      </c>
      <c r="BZ469" s="67">
        <v>89324569893.591797</v>
      </c>
      <c r="CA469" s="67">
        <v>78342569893.591797</v>
      </c>
    </row>
    <row r="470" spans="1:79">
      <c r="A470" t="s">
        <v>68</v>
      </c>
      <c r="B470" t="s">
        <v>153</v>
      </c>
      <c r="C470" s="67">
        <v>2020</v>
      </c>
      <c r="D470" t="s">
        <v>5467</v>
      </c>
      <c r="E470" s="67">
        <v>1266014</v>
      </c>
      <c r="F470" s="67">
        <v>17654665998.826721</v>
      </c>
      <c r="G470" s="67">
        <v>474796422092.48419</v>
      </c>
      <c r="H470" s="67">
        <v>457832234971.54498</v>
      </c>
      <c r="I470" s="67">
        <v>4236030273.598475</v>
      </c>
      <c r="J470" s="67">
        <v>3329529471.204185</v>
      </c>
      <c r="K470" s="67">
        <v>8415192.0282054991</v>
      </c>
      <c r="L470" s="67">
        <v>0</v>
      </c>
      <c r="M470" s="67">
        <v>462956451.02419031</v>
      </c>
      <c r="N470" s="67">
        <v>31265688.461850438</v>
      </c>
      <c r="O470" s="67">
        <v>17981515.402206689</v>
      </c>
      <c r="P470" s="67">
        <v>64626709.982403159</v>
      </c>
      <c r="Q470" s="67">
        <v>319002518.75055277</v>
      </c>
      <c r="R470" s="67">
        <v>0</v>
      </c>
      <c r="S470" s="67">
        <v>0</v>
      </c>
      <c r="T470" s="67">
        <v>0</v>
      </c>
      <c r="U470" s="67">
        <v>0</v>
      </c>
      <c r="V470" s="67">
        <v>0</v>
      </c>
      <c r="W470" s="67">
        <v>0</v>
      </c>
      <c r="X470" s="67">
        <v>0</v>
      </c>
      <c r="Y470" s="67">
        <v>0</v>
      </c>
      <c r="Z470" s="67">
        <v>0</v>
      </c>
      <c r="AA470" s="67">
        <v>0</v>
      </c>
      <c r="AB470" s="67">
        <v>0</v>
      </c>
      <c r="AC470" s="67">
        <v>0</v>
      </c>
      <c r="AD470" s="67">
        <v>0</v>
      </c>
      <c r="AE470" s="67">
        <v>0</v>
      </c>
      <c r="AF470" s="67">
        <v>0</v>
      </c>
      <c r="AG470" s="67">
        <v>0</v>
      </c>
      <c r="AH470" s="67">
        <v>0</v>
      </c>
      <c r="AI470" s="67">
        <v>0</v>
      </c>
      <c r="AJ470" s="67">
        <v>57867005118.151978</v>
      </c>
      <c r="AK470" s="67">
        <v>16082668815.370489</v>
      </c>
      <c r="AL470" s="67">
        <v>41784791205.209602</v>
      </c>
      <c r="AM470" s="67">
        <v>96656074299.260376</v>
      </c>
      <c r="AN470" s="67">
        <v>78529626834.59816</v>
      </c>
      <c r="AO470" s="67">
        <v>17949735325.958309</v>
      </c>
      <c r="AP470" s="67">
        <v>14475593004.80509</v>
      </c>
      <c r="AQ470" s="67">
        <v>3474142321.1532211</v>
      </c>
      <c r="AR470" s="67">
        <v>487050000000</v>
      </c>
      <c r="AS470" s="67">
        <v>469648000000</v>
      </c>
      <c r="AT470" s="67">
        <v>3525638969.927454</v>
      </c>
      <c r="AU470" s="67">
        <v>2974060810.9775152</v>
      </c>
      <c r="AV470" s="67">
        <v>1475873182.1147959</v>
      </c>
      <c r="AW470" s="67">
        <v>1498187628.8627191</v>
      </c>
      <c r="AX470" s="67">
        <v>7257918.7779705646</v>
      </c>
      <c r="AY470" s="67">
        <v>0</v>
      </c>
      <c r="AZ470" s="67">
        <v>126935894.80524731</v>
      </c>
      <c r="BA470" s="67">
        <v>31688225.431195561</v>
      </c>
      <c r="BB470" s="67">
        <v>18149941.735542729</v>
      </c>
      <c r="BC470" s="67">
        <v>74685142.582615793</v>
      </c>
      <c r="BD470" s="67">
        <v>292861035.61736667</v>
      </c>
      <c r="BE470" s="67">
        <v>0</v>
      </c>
      <c r="BF470" s="67">
        <v>0</v>
      </c>
      <c r="BG470" s="67">
        <v>0</v>
      </c>
      <c r="BH470" s="67">
        <v>0</v>
      </c>
      <c r="BI470" s="67">
        <v>0</v>
      </c>
      <c r="BJ470" s="67">
        <v>0</v>
      </c>
      <c r="BK470" s="67">
        <v>0</v>
      </c>
      <c r="BL470" s="67">
        <v>0</v>
      </c>
      <c r="BM470" s="67">
        <v>0</v>
      </c>
      <c r="BN470" s="67">
        <v>0</v>
      </c>
      <c r="BO470" s="67">
        <v>0</v>
      </c>
      <c r="BP470" s="67">
        <v>0</v>
      </c>
      <c r="BQ470" s="67">
        <v>0</v>
      </c>
      <c r="BR470" s="67">
        <v>0</v>
      </c>
      <c r="BS470" s="67">
        <v>0</v>
      </c>
      <c r="BT470" s="67">
        <v>0</v>
      </c>
      <c r="BU470" s="67">
        <v>0</v>
      </c>
      <c r="BV470" s="67">
        <v>0</v>
      </c>
      <c r="BW470" s="67">
        <v>45117566179.978378</v>
      </c>
      <c r="BX470" s="67">
        <v>12464175884.547171</v>
      </c>
      <c r="BY470" s="67">
        <v>32653390295.43121</v>
      </c>
      <c r="BZ470" s="67">
        <v>83994940475.864136</v>
      </c>
      <c r="CA470" s="67">
        <v>66592940475.864143</v>
      </c>
    </row>
    <row r="471" spans="1:79">
      <c r="A471" t="s">
        <v>68</v>
      </c>
      <c r="B471" t="s">
        <v>153</v>
      </c>
      <c r="C471" s="67">
        <v>1995</v>
      </c>
      <c r="D471" t="s">
        <v>5468</v>
      </c>
      <c r="E471" s="67">
        <v>256757922</v>
      </c>
      <c r="F471" s="67">
        <v>70159311944.942551</v>
      </c>
      <c r="G471" s="67">
        <v>68701661893.182114</v>
      </c>
      <c r="H471" s="67">
        <v>489323947967.59509</v>
      </c>
      <c r="I471" s="67">
        <v>1730481287626.781</v>
      </c>
      <c r="J471" s="67">
        <v>1148343570574.4299</v>
      </c>
      <c r="K471" s="67">
        <v>357062128231.52112</v>
      </c>
      <c r="L471" s="67">
        <v>1936748851.6574359</v>
      </c>
      <c r="M471" s="67">
        <v>100116907352.5408</v>
      </c>
      <c r="N471" s="67">
        <v>34204327476.077751</v>
      </c>
      <c r="O471" s="67">
        <v>69549467504.856171</v>
      </c>
      <c r="P471" s="67">
        <v>3403727333.784996</v>
      </c>
      <c r="Q471" s="67">
        <v>20756287942.458851</v>
      </c>
      <c r="R471" s="67">
        <v>219050687831.25909</v>
      </c>
      <c r="S471" s="67">
        <v>24362230380.55825</v>
      </c>
      <c r="T471" s="67">
        <v>253790680.15661669</v>
      </c>
      <c r="U471" s="67">
        <v>2447287251.1775742</v>
      </c>
      <c r="V471" s="67">
        <v>197790794487.1423</v>
      </c>
      <c r="W471" s="67">
        <v>12862888872.522539</v>
      </c>
      <c r="X471" s="67">
        <v>8693760598.9225121</v>
      </c>
      <c r="Y471" s="67">
        <v>147797384547.80719</v>
      </c>
      <c r="Z471" s="67">
        <v>22773584042.942551</v>
      </c>
      <c r="AA471" s="67">
        <v>0</v>
      </c>
      <c r="AB471" s="67">
        <v>3850913207.4466872</v>
      </c>
      <c r="AC471" s="67">
        <v>369229401.12235719</v>
      </c>
      <c r="AD471" s="67">
        <v>36056933.597787991</v>
      </c>
      <c r="AE471" s="67">
        <v>0</v>
      </c>
      <c r="AF471" s="67">
        <v>1401512687.6704021</v>
      </c>
      <c r="AG471" s="67">
        <v>5464195.1102828356</v>
      </c>
      <c r="AH471" s="67">
        <v>0</v>
      </c>
      <c r="AI471" s="67">
        <v>0</v>
      </c>
      <c r="AJ471" s="67">
        <v>932343239687.22449</v>
      </c>
      <c r="AK471" s="67">
        <v>324217738093.85083</v>
      </c>
      <c r="AL471" s="67">
        <v>606655411464.49854</v>
      </c>
      <c r="AM471" s="67">
        <v>1823197755174.1289</v>
      </c>
      <c r="AN471" s="67">
        <v>2912507864858.356</v>
      </c>
      <c r="AO471" s="67">
        <v>84838071103.567596</v>
      </c>
      <c r="AP471" s="67">
        <v>68417799277.070648</v>
      </c>
      <c r="AQ471" s="67">
        <v>16420271826.49695</v>
      </c>
      <c r="AR471" s="67">
        <v>9195000000</v>
      </c>
      <c r="AS471" s="67">
        <v>49361000000</v>
      </c>
      <c r="AT471" s="67">
        <v>605029040034.62012</v>
      </c>
      <c r="AU471" s="67">
        <v>378183662408.75952</v>
      </c>
      <c r="AV471" s="67">
        <v>159912870349.58331</v>
      </c>
      <c r="AW471" s="67">
        <v>218270792059.17621</v>
      </c>
      <c r="AX471" s="67">
        <v>167379768362.20801</v>
      </c>
      <c r="AY471" s="67">
        <v>262801921.95983529</v>
      </c>
      <c r="AZ471" s="67">
        <v>21699203947.209099</v>
      </c>
      <c r="BA471" s="67">
        <v>15441789037.38744</v>
      </c>
      <c r="BB471" s="67">
        <v>11934035027.61282</v>
      </c>
      <c r="BC471" s="67">
        <v>673757861.49232209</v>
      </c>
      <c r="BD471" s="67">
        <v>9454021467.991209</v>
      </c>
      <c r="BE471" s="67">
        <v>5378154491.0617399</v>
      </c>
      <c r="BF471" s="67">
        <v>785885697.84450293</v>
      </c>
      <c r="BG471" s="67">
        <v>179243.25557394899</v>
      </c>
      <c r="BH471" s="67">
        <v>10477618.29555247</v>
      </c>
      <c r="BI471" s="67">
        <v>4708318665.2006903</v>
      </c>
      <c r="BJ471" s="67">
        <v>3077641683.5197239</v>
      </c>
      <c r="BK471" s="67">
        <v>882150658.84370434</v>
      </c>
      <c r="BL471" s="67">
        <v>562558028.43003678</v>
      </c>
      <c r="BM471" s="67">
        <v>0</v>
      </c>
      <c r="BN471" s="67">
        <v>0</v>
      </c>
      <c r="BO471" s="67">
        <v>0</v>
      </c>
      <c r="BP471" s="67">
        <v>0</v>
      </c>
      <c r="BQ471" s="67">
        <v>0</v>
      </c>
      <c r="BR471" s="67">
        <v>0</v>
      </c>
      <c r="BS471" s="67">
        <v>58632550.370651513</v>
      </c>
      <c r="BT471" s="67">
        <v>629010.50199383218</v>
      </c>
      <c r="BU471" s="67">
        <v>0</v>
      </c>
      <c r="BV471" s="67">
        <v>0</v>
      </c>
      <c r="BW471" s="67">
        <v>290211644868.85272</v>
      </c>
      <c r="BX471" s="67">
        <v>94288474465.848724</v>
      </c>
      <c r="BY471" s="67">
        <v>195923170403.00391</v>
      </c>
      <c r="BZ471" s="67">
        <v>755227469611.78455</v>
      </c>
      <c r="CA471" s="67">
        <v>814235672858.17102</v>
      </c>
    </row>
    <row r="472" spans="1:79">
      <c r="A472" t="s">
        <v>68</v>
      </c>
      <c r="B472" t="s">
        <v>153</v>
      </c>
      <c r="C472" s="67">
        <v>1996</v>
      </c>
      <c r="D472" t="s">
        <v>5469</v>
      </c>
      <c r="E472" s="67">
        <v>264498662</v>
      </c>
      <c r="F472" s="67">
        <v>71395807158.430267</v>
      </c>
      <c r="G472" s="67">
        <v>64348434396.247208</v>
      </c>
      <c r="H472" s="67">
        <v>425990468061.32471</v>
      </c>
      <c r="I472" s="67">
        <v>1735169237113.1589</v>
      </c>
      <c r="J472" s="67">
        <v>1156636773892.5039</v>
      </c>
      <c r="K472" s="67">
        <v>355218984172.58252</v>
      </c>
      <c r="L472" s="67">
        <v>1934440519.5591409</v>
      </c>
      <c r="M472" s="67">
        <v>99650581560.65889</v>
      </c>
      <c r="N472" s="67">
        <v>34023955540.17001</v>
      </c>
      <c r="O472" s="67">
        <v>69150316867.310669</v>
      </c>
      <c r="P472" s="67">
        <v>3382363119.5761499</v>
      </c>
      <c r="Q472" s="67">
        <v>21100363758.637669</v>
      </c>
      <c r="R472" s="67">
        <v>217614010206.05881</v>
      </c>
      <c r="S472" s="67">
        <v>24344914959.720772</v>
      </c>
      <c r="T472" s="67">
        <v>178728609.4201369</v>
      </c>
      <c r="U472" s="67">
        <v>2445550926.7055759</v>
      </c>
      <c r="V472" s="67">
        <v>197336270561.20969</v>
      </c>
      <c r="W472" s="67">
        <v>12862867699.16012</v>
      </c>
      <c r="X472" s="67">
        <v>8693760598.9225121</v>
      </c>
      <c r="Y472" s="67">
        <v>147368934523.51611</v>
      </c>
      <c r="Z472" s="67">
        <v>22773584042.942551</v>
      </c>
      <c r="AA472" s="67">
        <v>0</v>
      </c>
      <c r="AB472" s="67">
        <v>3850913207.4466872</v>
      </c>
      <c r="AC472" s="67">
        <v>343968020.92454058</v>
      </c>
      <c r="AD472" s="67">
        <v>36056933.597787984</v>
      </c>
      <c r="AE472" s="67">
        <v>0</v>
      </c>
      <c r="AF472" s="67">
        <v>1400721339.5891311</v>
      </c>
      <c r="AG472" s="67">
        <v>5464195.1102828356</v>
      </c>
      <c r="AH472" s="67">
        <v>0</v>
      </c>
      <c r="AI472" s="67">
        <v>0</v>
      </c>
      <c r="AJ472" s="67">
        <v>969241066707.53503</v>
      </c>
      <c r="AK472" s="67">
        <v>337092679421.19513</v>
      </c>
      <c r="AL472" s="67">
        <v>630604614822.16309</v>
      </c>
      <c r="AM472" s="67">
        <v>1927837863127.2219</v>
      </c>
      <c r="AN472" s="67">
        <v>2957546604796.3389</v>
      </c>
      <c r="AO472" s="67">
        <v>120552551244.03619</v>
      </c>
      <c r="AP472" s="67">
        <v>97219799390.351776</v>
      </c>
      <c r="AQ472" s="67">
        <v>23332751853.684429</v>
      </c>
      <c r="AR472" s="67">
        <v>8924000000</v>
      </c>
      <c r="AS472" s="67">
        <v>50342000000</v>
      </c>
      <c r="AT472" s="67">
        <v>607054704760.06592</v>
      </c>
      <c r="AU472" s="67">
        <v>377263161170.66278</v>
      </c>
      <c r="AV472" s="67">
        <v>168898941123.0871</v>
      </c>
      <c r="AW472" s="67">
        <v>208364220047.57581</v>
      </c>
      <c r="AX472" s="67">
        <v>166738598061.13461</v>
      </c>
      <c r="AY472" s="67">
        <v>317890942.28409839</v>
      </c>
      <c r="AZ472" s="67">
        <v>22339470516.541061</v>
      </c>
      <c r="BA472" s="67">
        <v>15856452671.14209</v>
      </c>
      <c r="BB472" s="67">
        <v>13288848009.059219</v>
      </c>
      <c r="BC472" s="67">
        <v>851950151.21456242</v>
      </c>
      <c r="BD472" s="67">
        <v>10398333238.0275</v>
      </c>
      <c r="BE472" s="67">
        <v>7198697615.9664831</v>
      </c>
      <c r="BF472" s="67">
        <v>1637503859.364537</v>
      </c>
      <c r="BG472" s="67">
        <v>207247.0681570434</v>
      </c>
      <c r="BH472" s="67">
        <v>6699132.7814763682</v>
      </c>
      <c r="BI472" s="67">
        <v>5956864578.6509275</v>
      </c>
      <c r="BJ472" s="67">
        <v>3822475405.926991</v>
      </c>
      <c r="BK472" s="67">
        <v>681924035.2717514</v>
      </c>
      <c r="BL472" s="67">
        <v>963900353.62139463</v>
      </c>
      <c r="BM472" s="67">
        <v>41914601.712869197</v>
      </c>
      <c r="BN472" s="67">
        <v>0</v>
      </c>
      <c r="BO472" s="67">
        <v>0</v>
      </c>
      <c r="BP472" s="67">
        <v>0</v>
      </c>
      <c r="BQ472" s="67">
        <v>0</v>
      </c>
      <c r="BR472" s="67">
        <v>0</v>
      </c>
      <c r="BS472" s="67">
        <v>43415017.534828953</v>
      </c>
      <c r="BT472" s="67">
        <v>657962.68447469722</v>
      </c>
      <c r="BU472" s="67">
        <v>0</v>
      </c>
      <c r="BV472" s="67">
        <v>0</v>
      </c>
      <c r="BW472" s="67">
        <v>314229058764.78699</v>
      </c>
      <c r="BX472" s="67">
        <v>100763490386.38589</v>
      </c>
      <c r="BY472" s="67">
        <v>213465568378.40109</v>
      </c>
      <c r="BZ472" s="67">
        <v>793153156727.88843</v>
      </c>
      <c r="CA472" s="67">
        <v>848108785149.31445</v>
      </c>
    </row>
    <row r="473" spans="1:79">
      <c r="A473" t="s">
        <v>68</v>
      </c>
      <c r="B473" t="s">
        <v>153</v>
      </c>
      <c r="C473" s="67">
        <v>1997</v>
      </c>
      <c r="D473" t="s">
        <v>5470</v>
      </c>
      <c r="E473" s="67">
        <v>272154214</v>
      </c>
      <c r="F473" s="67">
        <v>72711040987.273361</v>
      </c>
      <c r="G473" s="67">
        <v>55289345124.830704</v>
      </c>
      <c r="H473" s="67">
        <v>344122395151.29657</v>
      </c>
      <c r="I473" s="67">
        <v>1738833729206.1331</v>
      </c>
      <c r="J473" s="67">
        <v>1164888417415.342</v>
      </c>
      <c r="K473" s="67">
        <v>353375840113.64362</v>
      </c>
      <c r="L473" s="67">
        <v>1932132187.460845</v>
      </c>
      <c r="M473" s="67">
        <v>99184255768.777039</v>
      </c>
      <c r="N473" s="67">
        <v>33843583604.262249</v>
      </c>
      <c r="O473" s="67">
        <v>68751166229.765137</v>
      </c>
      <c r="P473" s="67">
        <v>3350077455.9147482</v>
      </c>
      <c r="Q473" s="67">
        <v>20661042728.333721</v>
      </c>
      <c r="R473" s="67">
        <v>224187155147.88449</v>
      </c>
      <c r="S473" s="67">
        <v>24341157666.29089</v>
      </c>
      <c r="T473" s="67">
        <v>199015655.56513119</v>
      </c>
      <c r="U473" s="67">
        <v>2443995202.9531808</v>
      </c>
      <c r="V473" s="67">
        <v>201621062729.5549</v>
      </c>
      <c r="W473" s="67">
        <v>16869897113.124531</v>
      </c>
      <c r="X473" s="67">
        <v>9314743498.845459</v>
      </c>
      <c r="Y473" s="67">
        <v>147083482286.26379</v>
      </c>
      <c r="Z473" s="67">
        <v>22742234445.68462</v>
      </c>
      <c r="AA473" s="67">
        <v>0</v>
      </c>
      <c r="AB473" s="67">
        <v>3850913207.4466872</v>
      </c>
      <c r="AC473" s="67">
        <v>318107051.54693151</v>
      </c>
      <c r="AD473" s="67">
        <v>36056933.597787991</v>
      </c>
      <c r="AE473" s="67">
        <v>0</v>
      </c>
      <c r="AF473" s="67">
        <v>1400163997.934725</v>
      </c>
      <c r="AG473" s="67">
        <v>5464195.1102828356</v>
      </c>
      <c r="AH473" s="67">
        <v>0</v>
      </c>
      <c r="AI473" s="67">
        <v>0</v>
      </c>
      <c r="AJ473" s="67">
        <v>1005232632445.603</v>
      </c>
      <c r="AK473" s="67">
        <v>349830756594.49152</v>
      </c>
      <c r="AL473" s="67">
        <v>653820127735.65027</v>
      </c>
      <c r="AM473" s="67">
        <v>2053359831870.8169</v>
      </c>
      <c r="AN473" s="67">
        <v>3002116818101.7671</v>
      </c>
      <c r="AO473" s="67">
        <v>70212502366.259628</v>
      </c>
      <c r="AP473" s="67">
        <v>56622985779.241638</v>
      </c>
      <c r="AQ473" s="67">
        <v>13589516587.01799</v>
      </c>
      <c r="AR473" s="67">
        <v>8667000000</v>
      </c>
      <c r="AS473" s="67">
        <v>45552000000</v>
      </c>
      <c r="AT473" s="67">
        <v>612597753966.50208</v>
      </c>
      <c r="AU473" s="67">
        <v>397667560978.30731</v>
      </c>
      <c r="AV473" s="67">
        <v>177158003587.95361</v>
      </c>
      <c r="AW473" s="67">
        <v>220509557390.35379</v>
      </c>
      <c r="AX473" s="67">
        <v>152550352130.59579</v>
      </c>
      <c r="AY473" s="67">
        <v>315824170.66397887</v>
      </c>
      <c r="AZ473" s="67">
        <v>23234347904.599892</v>
      </c>
      <c r="BA473" s="67">
        <v>16285771381.031719</v>
      </c>
      <c r="BB473" s="67">
        <v>13528463487.69105</v>
      </c>
      <c r="BC473" s="67">
        <v>867372481.8659308</v>
      </c>
      <c r="BD473" s="67">
        <v>8148061431.7463093</v>
      </c>
      <c r="BE473" s="67">
        <v>5533657623.1241093</v>
      </c>
      <c r="BF473" s="67">
        <v>1300061324.0258081</v>
      </c>
      <c r="BG473" s="67">
        <v>252401.78294023839</v>
      </c>
      <c r="BH473" s="67">
        <v>6424083.3642985597</v>
      </c>
      <c r="BI473" s="67">
        <v>4340050561.2343206</v>
      </c>
      <c r="BJ473" s="67">
        <v>2794626839.2881122</v>
      </c>
      <c r="BK473" s="67">
        <v>663167677.65005159</v>
      </c>
      <c r="BL473" s="67">
        <v>727141291.54664767</v>
      </c>
      <c r="BM473" s="67">
        <v>8658118.5072233118</v>
      </c>
      <c r="BN473" s="67">
        <v>0</v>
      </c>
      <c r="BO473" s="67">
        <v>0</v>
      </c>
      <c r="BP473" s="67">
        <v>0</v>
      </c>
      <c r="BQ473" s="67">
        <v>2133913.8057801421</v>
      </c>
      <c r="BR473" s="67">
        <v>0</v>
      </c>
      <c r="BS473" s="67">
        <v>30427751.618044559</v>
      </c>
      <c r="BT473" s="67">
        <v>764221.53520285385</v>
      </c>
      <c r="BU473" s="67">
        <v>0</v>
      </c>
      <c r="BV473" s="67">
        <v>0</v>
      </c>
      <c r="BW473" s="67">
        <v>323117752839.34528</v>
      </c>
      <c r="BX473" s="67">
        <v>104026769707.00459</v>
      </c>
      <c r="BY473" s="67">
        <v>219090983132.3407</v>
      </c>
      <c r="BZ473" s="67">
        <v>806699261273.13794</v>
      </c>
      <c r="CA473" s="67">
        <v>859587452410.62793</v>
      </c>
    </row>
    <row r="474" spans="1:79">
      <c r="A474" t="s">
        <v>68</v>
      </c>
      <c r="B474" t="s">
        <v>153</v>
      </c>
      <c r="C474" s="67">
        <v>1998</v>
      </c>
      <c r="D474" t="s">
        <v>5471</v>
      </c>
      <c r="E474" s="67">
        <v>279746327</v>
      </c>
      <c r="F474" s="67">
        <v>74326229710.461899</v>
      </c>
      <c r="G474" s="67">
        <v>55223738334.168411</v>
      </c>
      <c r="H474" s="67">
        <v>343076399704.98071</v>
      </c>
      <c r="I474" s="67">
        <v>1761521546385.928</v>
      </c>
      <c r="J474" s="67">
        <v>1171858234395.6499</v>
      </c>
      <c r="K474" s="67">
        <v>351532696054.7049</v>
      </c>
      <c r="L474" s="67">
        <v>1929792557.015533</v>
      </c>
      <c r="M474" s="67">
        <v>98717929976.895187</v>
      </c>
      <c r="N474" s="67">
        <v>33663211668.3545</v>
      </c>
      <c r="O474" s="67">
        <v>68352015592.219643</v>
      </c>
      <c r="P474" s="67">
        <v>3305302230.8124962</v>
      </c>
      <c r="Q474" s="67">
        <v>34946141326.205093</v>
      </c>
      <c r="R474" s="67">
        <v>223574314581.99301</v>
      </c>
      <c r="S474" s="67">
        <v>24362250003.608681</v>
      </c>
      <c r="T474" s="67">
        <v>238029205.84396711</v>
      </c>
      <c r="U474" s="67">
        <v>2447287251.1775732</v>
      </c>
      <c r="V474" s="67">
        <v>186604584329.13879</v>
      </c>
      <c r="W474" s="67">
        <v>16869668057.36742</v>
      </c>
      <c r="X474" s="67">
        <v>9935726398.7686138</v>
      </c>
      <c r="Y474" s="67">
        <v>146368650691.6456</v>
      </c>
      <c r="Z474" s="67">
        <v>7820232462.2513437</v>
      </c>
      <c r="AA474" s="67">
        <v>0</v>
      </c>
      <c r="AB474" s="67">
        <v>3850913207.4466872</v>
      </c>
      <c r="AC474" s="67">
        <v>318107051.54693151</v>
      </c>
      <c r="AD474" s="67">
        <v>35953577.572999187</v>
      </c>
      <c r="AE474" s="67">
        <v>0</v>
      </c>
      <c r="AF474" s="67">
        <v>1399868687.4289651</v>
      </c>
      <c r="AG474" s="67">
        <v>5464195.1102828356</v>
      </c>
      <c r="AH474" s="67">
        <v>0</v>
      </c>
      <c r="AI474" s="67">
        <v>0</v>
      </c>
      <c r="AJ474" s="67">
        <v>1042813762300.5081</v>
      </c>
      <c r="AK474" s="67">
        <v>363245329570.94067</v>
      </c>
      <c r="AL474" s="67">
        <v>677940817874.99023</v>
      </c>
      <c r="AM474" s="67">
        <v>2108815191244.6919</v>
      </c>
      <c r="AN474" s="67">
        <v>3058453591894.2651</v>
      </c>
      <c r="AO474" s="67">
        <v>73981701840.122787</v>
      </c>
      <c r="AP474" s="67">
        <v>59662662774.292557</v>
      </c>
      <c r="AQ474" s="67">
        <v>14319039065.830219</v>
      </c>
      <c r="AR474" s="67">
        <v>8912000000</v>
      </c>
      <c r="AS474" s="67">
        <v>49675000000</v>
      </c>
      <c r="AT474" s="67">
        <v>685411921225.40942</v>
      </c>
      <c r="AU474" s="67">
        <v>451051173463.79797</v>
      </c>
      <c r="AV474" s="67">
        <v>199387992090.5722</v>
      </c>
      <c r="AW474" s="67">
        <v>251663181373.2258</v>
      </c>
      <c r="AX474" s="67">
        <v>159982418501.1655</v>
      </c>
      <c r="AY474" s="67">
        <v>323751541.89032233</v>
      </c>
      <c r="AZ474" s="67">
        <v>24297234931.147629</v>
      </c>
      <c r="BA474" s="67">
        <v>16620488629.82276</v>
      </c>
      <c r="BB474" s="67">
        <v>13411353307.027691</v>
      </c>
      <c r="BC474" s="67">
        <v>847845524.31468058</v>
      </c>
      <c r="BD474" s="67">
        <v>18877655326.24247</v>
      </c>
      <c r="BE474" s="67">
        <v>4291255247.604528</v>
      </c>
      <c r="BF474" s="67">
        <v>0</v>
      </c>
      <c r="BG474" s="67">
        <v>259358.99910011451</v>
      </c>
      <c r="BH474" s="67">
        <v>299505.30715277873</v>
      </c>
      <c r="BI474" s="67">
        <v>4673302024.9193811</v>
      </c>
      <c r="BJ474" s="67">
        <v>2067676855.217221</v>
      </c>
      <c r="BK474" s="67">
        <v>0</v>
      </c>
      <c r="BL474" s="67">
        <v>2205663503.627749</v>
      </c>
      <c r="BM474" s="67">
        <v>0</v>
      </c>
      <c r="BN474" s="67">
        <v>0</v>
      </c>
      <c r="BO474" s="67">
        <v>0</v>
      </c>
      <c r="BP474" s="67">
        <v>0</v>
      </c>
      <c r="BQ474" s="67">
        <v>2317637.5860822452</v>
      </c>
      <c r="BR474" s="67">
        <v>0</v>
      </c>
      <c r="BS474" s="67">
        <v>14784506.18547642</v>
      </c>
      <c r="BT474" s="67">
        <v>253880.68174654909</v>
      </c>
      <c r="BU474" s="67">
        <v>0</v>
      </c>
      <c r="BV474" s="67">
        <v>0</v>
      </c>
      <c r="BW474" s="67">
        <v>329544037532.11298</v>
      </c>
      <c r="BX474" s="67">
        <v>101351336724.61391</v>
      </c>
      <c r="BY474" s="67">
        <v>228192700807.49911</v>
      </c>
      <c r="BZ474" s="67">
        <v>876096700588.58569</v>
      </c>
      <c r="CA474" s="67">
        <v>933878324293.61548</v>
      </c>
    </row>
    <row r="475" spans="1:79">
      <c r="A475" t="s">
        <v>68</v>
      </c>
      <c r="B475" t="s">
        <v>153</v>
      </c>
      <c r="C475" s="67">
        <v>1999</v>
      </c>
      <c r="D475" t="s">
        <v>5472</v>
      </c>
      <c r="E475" s="67">
        <v>287680691</v>
      </c>
      <c r="F475" s="67">
        <v>76194321660.5056</v>
      </c>
      <c r="G475" s="67">
        <v>43988866794.539291</v>
      </c>
      <c r="H475" s="67">
        <v>313292861828.45428</v>
      </c>
      <c r="I475" s="67">
        <v>1769806382057.092</v>
      </c>
      <c r="J475" s="67">
        <v>1179978343418.5969</v>
      </c>
      <c r="K475" s="67">
        <v>349689551995.76599</v>
      </c>
      <c r="L475" s="67">
        <v>1927484224.917238</v>
      </c>
      <c r="M475" s="67">
        <v>98251604185.013321</v>
      </c>
      <c r="N475" s="67">
        <v>33482839732.446751</v>
      </c>
      <c r="O475" s="67">
        <v>67952864954.674118</v>
      </c>
      <c r="P475" s="67">
        <v>3264942158.5453849</v>
      </c>
      <c r="Q475" s="67">
        <v>38625391317.526039</v>
      </c>
      <c r="R475" s="67">
        <v>221915818541.35779</v>
      </c>
      <c r="S475" s="67">
        <v>24412061803.634331</v>
      </c>
      <c r="T475" s="67">
        <v>199015655.56513119</v>
      </c>
      <c r="U475" s="67">
        <v>2444967582.6074281</v>
      </c>
      <c r="V475" s="67">
        <v>186395681104.11761</v>
      </c>
      <c r="W475" s="67">
        <v>16869656184.453911</v>
      </c>
      <c r="X475" s="67">
        <v>10556709298.691561</v>
      </c>
      <c r="Y475" s="67">
        <v>145539095936.3064</v>
      </c>
      <c r="Z475" s="67">
        <v>7820232462.2513437</v>
      </c>
      <c r="AA475" s="67">
        <v>0</v>
      </c>
      <c r="AB475" s="67">
        <v>3850913207.4466872</v>
      </c>
      <c r="AC475" s="67">
        <v>318107051.54693139</v>
      </c>
      <c r="AD475" s="67">
        <v>35850221.548210397</v>
      </c>
      <c r="AE475" s="67">
        <v>0</v>
      </c>
      <c r="AF475" s="67">
        <v>1399652546.7622349</v>
      </c>
      <c r="AG475" s="67">
        <v>5464195.1102828356</v>
      </c>
      <c r="AH475" s="67">
        <v>0</v>
      </c>
      <c r="AI475" s="67">
        <v>0</v>
      </c>
      <c r="AJ475" s="67">
        <v>1084115936688.568</v>
      </c>
      <c r="AK475" s="67">
        <v>378071887080.46478</v>
      </c>
      <c r="AL475" s="67">
        <v>704417781669.6709</v>
      </c>
      <c r="AM475" s="67">
        <v>2181343122877.196</v>
      </c>
      <c r="AN475" s="67">
        <v>3107317775723.3398</v>
      </c>
      <c r="AO475" s="67">
        <v>71836929556.192459</v>
      </c>
      <c r="AP475" s="67">
        <v>57933007706.606796</v>
      </c>
      <c r="AQ475" s="67">
        <v>13903921849.58564</v>
      </c>
      <c r="AR475" s="67">
        <v>8243000000</v>
      </c>
      <c r="AS475" s="67">
        <v>50605000000</v>
      </c>
      <c r="AT475" s="67">
        <v>591925281776.7677</v>
      </c>
      <c r="AU475" s="67">
        <v>417693031769.63641</v>
      </c>
      <c r="AV475" s="67">
        <v>185488993813.66171</v>
      </c>
      <c r="AW475" s="67">
        <v>232204037955.97461</v>
      </c>
      <c r="AX475" s="67">
        <v>103102326255.3141</v>
      </c>
      <c r="AY475" s="67">
        <v>329139672.75693518</v>
      </c>
      <c r="AZ475" s="67">
        <v>25229129589.13829</v>
      </c>
      <c r="BA475" s="67">
        <v>17025890144.296721</v>
      </c>
      <c r="BB475" s="67">
        <v>13185650657.883141</v>
      </c>
      <c r="BC475" s="67">
        <v>943090925.35294008</v>
      </c>
      <c r="BD475" s="67">
        <v>14417022762.38913</v>
      </c>
      <c r="BE475" s="67">
        <v>3820641856.2859912</v>
      </c>
      <c r="BF475" s="67">
        <v>470831770.84333497</v>
      </c>
      <c r="BG475" s="67">
        <v>318379.64455136348</v>
      </c>
      <c r="BH475" s="67">
        <v>0</v>
      </c>
      <c r="BI475" s="67">
        <v>3684196087.1853719</v>
      </c>
      <c r="BJ475" s="67">
        <v>1035630879.0675139</v>
      </c>
      <c r="BK475" s="67">
        <v>0</v>
      </c>
      <c r="BL475" s="67">
        <v>2296680241.54073</v>
      </c>
      <c r="BM475" s="67">
        <v>0</v>
      </c>
      <c r="BN475" s="67">
        <v>0</v>
      </c>
      <c r="BO475" s="67">
        <v>0</v>
      </c>
      <c r="BP475" s="67">
        <v>0</v>
      </c>
      <c r="BQ475" s="67">
        <v>3693391.535624315</v>
      </c>
      <c r="BR475" s="67">
        <v>0</v>
      </c>
      <c r="BS475" s="67">
        <v>13487193.6542354</v>
      </c>
      <c r="BT475" s="67">
        <v>0</v>
      </c>
      <c r="BU475" s="67">
        <v>0</v>
      </c>
      <c r="BV475" s="67">
        <v>0</v>
      </c>
      <c r="BW475" s="67">
        <v>320013825920.71149</v>
      </c>
      <c r="BX475" s="67">
        <v>98600773637.748184</v>
      </c>
      <c r="BY475" s="67">
        <v>221413052282.96341</v>
      </c>
      <c r="BZ475" s="67">
        <v>800489197915.33704</v>
      </c>
      <c r="CA475" s="67">
        <v>861908574481.81116</v>
      </c>
    </row>
    <row r="476" spans="1:79">
      <c r="A476" t="s">
        <v>68</v>
      </c>
      <c r="B476" t="s">
        <v>153</v>
      </c>
      <c r="C476" s="67">
        <v>2000</v>
      </c>
      <c r="D476" t="s">
        <v>5473</v>
      </c>
      <c r="E476" s="67">
        <v>295855267</v>
      </c>
      <c r="F476" s="67">
        <v>78143207084.532288</v>
      </c>
      <c r="G476" s="67">
        <v>39048247352.195396</v>
      </c>
      <c r="H476" s="67">
        <v>283482665686.41998</v>
      </c>
      <c r="I476" s="67">
        <v>1777330482524.5649</v>
      </c>
      <c r="J476" s="67">
        <v>1185946576242.4341</v>
      </c>
      <c r="K476" s="67">
        <v>347846407936.82727</v>
      </c>
      <c r="L476" s="67">
        <v>1925139725.3182299</v>
      </c>
      <c r="M476" s="67">
        <v>97785278393.131454</v>
      </c>
      <c r="N476" s="67">
        <v>33302467796.539009</v>
      </c>
      <c r="O476" s="67">
        <v>67553714317.128616</v>
      </c>
      <c r="P476" s="67">
        <v>3217733938.8508129</v>
      </c>
      <c r="Q476" s="67">
        <v>43354301628.493263</v>
      </c>
      <c r="R476" s="67">
        <v>219706679121.80261</v>
      </c>
      <c r="S476" s="67">
        <v>24489278315.077221</v>
      </c>
      <c r="T476" s="67">
        <v>199015655.56513119</v>
      </c>
      <c r="U476" s="67">
        <v>2442564151.5743189</v>
      </c>
      <c r="V476" s="67">
        <v>186010564103.7496</v>
      </c>
      <c r="W476" s="67">
        <v>16869640353.902571</v>
      </c>
      <c r="X476" s="67">
        <v>11177692198.61451</v>
      </c>
      <c r="Y476" s="67">
        <v>144531447859.4335</v>
      </c>
      <c r="Z476" s="67">
        <v>7820232462.2513437</v>
      </c>
      <c r="AA476" s="67">
        <v>0</v>
      </c>
      <c r="AB476" s="67">
        <v>3850913207.4466872</v>
      </c>
      <c r="AC476" s="67">
        <v>318107051.54693151</v>
      </c>
      <c r="AD476" s="67">
        <v>35676914.904136039</v>
      </c>
      <c r="AE476" s="67">
        <v>0</v>
      </c>
      <c r="AF476" s="67">
        <v>1399477392.2511079</v>
      </c>
      <c r="AG476" s="67">
        <v>7376663.3988818293</v>
      </c>
      <c r="AH476" s="67">
        <v>0</v>
      </c>
      <c r="AI476" s="67">
        <v>0</v>
      </c>
      <c r="AJ476" s="67">
        <v>1127719830656.105</v>
      </c>
      <c r="AK476" s="67">
        <v>394207993216.12347</v>
      </c>
      <c r="AL476" s="67">
        <v>732063941228.4104</v>
      </c>
      <c r="AM476" s="67">
        <v>2259346584795.2168</v>
      </c>
      <c r="AN476" s="67">
        <v>3163973750444.9868</v>
      </c>
      <c r="AO476" s="67">
        <v>88465247733.4384</v>
      </c>
      <c r="AP476" s="67">
        <v>71342941720.514816</v>
      </c>
      <c r="AQ476" s="67">
        <v>17122306012.923559</v>
      </c>
      <c r="AR476" s="67">
        <v>8156000000</v>
      </c>
      <c r="AS476" s="67">
        <v>51133000000</v>
      </c>
      <c r="AT476" s="67">
        <v>552062613557.25281</v>
      </c>
      <c r="AU476" s="67">
        <v>371260327120.35461</v>
      </c>
      <c r="AV476" s="67">
        <v>168771952798.34061</v>
      </c>
      <c r="AW476" s="67">
        <v>202488374322.01401</v>
      </c>
      <c r="AX476" s="67">
        <v>104255852024.9127</v>
      </c>
      <c r="AY476" s="67">
        <v>319835264.75384271</v>
      </c>
      <c r="AZ476" s="67">
        <v>25928275557.334049</v>
      </c>
      <c r="BA476" s="67">
        <v>17601988594.5187</v>
      </c>
      <c r="BB476" s="67">
        <v>16352694513.72484</v>
      </c>
      <c r="BC476" s="67">
        <v>982152420.94577777</v>
      </c>
      <c r="BD476" s="67">
        <v>15361488060.708191</v>
      </c>
      <c r="BE476" s="67">
        <v>4537260077.7762871</v>
      </c>
      <c r="BF476" s="67">
        <v>2416072857.2964902</v>
      </c>
      <c r="BG476" s="67">
        <v>868211.54933783028</v>
      </c>
      <c r="BH476" s="67">
        <v>11311969.585245781</v>
      </c>
      <c r="BI476" s="67">
        <v>2287464157.7978921</v>
      </c>
      <c r="BJ476" s="67">
        <v>1011886918.858705</v>
      </c>
      <c r="BK476" s="67">
        <v>0</v>
      </c>
      <c r="BL476" s="67">
        <v>1088566566.9518571</v>
      </c>
      <c r="BM476" s="67">
        <v>0</v>
      </c>
      <c r="BN476" s="67">
        <v>0</v>
      </c>
      <c r="BO476" s="67">
        <v>0</v>
      </c>
      <c r="BP476" s="67">
        <v>0</v>
      </c>
      <c r="BQ476" s="67">
        <v>4575063.9204014987</v>
      </c>
      <c r="BR476" s="67">
        <v>0</v>
      </c>
      <c r="BS476" s="67">
        <v>2510195.277937504</v>
      </c>
      <c r="BT476" s="67">
        <v>1468294.336311596</v>
      </c>
      <c r="BU476" s="67">
        <v>0</v>
      </c>
      <c r="BV476" s="67">
        <v>0</v>
      </c>
      <c r="BW476" s="67">
        <v>381561868496.26501</v>
      </c>
      <c r="BX476" s="67">
        <v>128424903604.76801</v>
      </c>
      <c r="BY476" s="67">
        <v>253136964891.49701</v>
      </c>
      <c r="BZ476" s="67">
        <v>737658003493.94934</v>
      </c>
      <c r="CA476" s="67">
        <v>804450018079.71765</v>
      </c>
    </row>
    <row r="477" spans="1:79">
      <c r="A477" t="s">
        <v>68</v>
      </c>
      <c r="B477" t="s">
        <v>153</v>
      </c>
      <c r="C477" s="67">
        <v>2001</v>
      </c>
      <c r="D477" t="s">
        <v>5474</v>
      </c>
      <c r="E477" s="67">
        <v>304370347</v>
      </c>
      <c r="F477" s="67">
        <v>80662771863.551422</v>
      </c>
      <c r="G477" s="67">
        <v>45999489956.429741</v>
      </c>
      <c r="H477" s="67">
        <v>414408753597.59271</v>
      </c>
      <c r="I477" s="67">
        <v>1801394165210.1111</v>
      </c>
      <c r="J477" s="67">
        <v>1201903389602.627</v>
      </c>
      <c r="K477" s="67">
        <v>346116240613.18762</v>
      </c>
      <c r="L477" s="67">
        <v>1922831795.773268</v>
      </c>
      <c r="M477" s="67">
        <v>97330433849.625916</v>
      </c>
      <c r="N477" s="67">
        <v>33134557856.554298</v>
      </c>
      <c r="O477" s="67">
        <v>67176831764.720779</v>
      </c>
      <c r="P477" s="67">
        <v>3156399774.5637279</v>
      </c>
      <c r="Q477" s="67">
        <v>51341123192.830803</v>
      </c>
      <c r="R477" s="67">
        <v>217288263106.08539</v>
      </c>
      <c r="S477" s="67">
        <v>24237413570.251961</v>
      </c>
      <c r="T477" s="67">
        <v>199015655.56513119</v>
      </c>
      <c r="U477" s="67">
        <v>2235827750.738658</v>
      </c>
      <c r="V477" s="67">
        <v>185476180384.08401</v>
      </c>
      <c r="W477" s="67">
        <v>16869624523.351231</v>
      </c>
      <c r="X477" s="67">
        <v>11798675098.53767</v>
      </c>
      <c r="Y477" s="67">
        <v>143374426341.32819</v>
      </c>
      <c r="Z477" s="67">
        <v>7820232462.2513437</v>
      </c>
      <c r="AA477" s="67">
        <v>0</v>
      </c>
      <c r="AB477" s="67">
        <v>3850913207.4466872</v>
      </c>
      <c r="AC477" s="67">
        <v>318107051.54693139</v>
      </c>
      <c r="AD477" s="67">
        <v>35470206.585540712</v>
      </c>
      <c r="AE477" s="67">
        <v>0</v>
      </c>
      <c r="AF477" s="67">
        <v>1399442361.348882</v>
      </c>
      <c r="AG477" s="67">
        <v>9289131.6874808222</v>
      </c>
      <c r="AH477" s="67">
        <v>0</v>
      </c>
      <c r="AI477" s="67">
        <v>0</v>
      </c>
      <c r="AJ477" s="67">
        <v>1173035637489.7329</v>
      </c>
      <c r="AK477" s="67">
        <v>410737183121.19751</v>
      </c>
      <c r="AL477" s="67">
        <v>761004277287.16199</v>
      </c>
      <c r="AM477" s="67">
        <v>2843746596011.9541</v>
      </c>
      <c r="AN477" s="67">
        <v>3236521556419.541</v>
      </c>
      <c r="AO477" s="67">
        <v>68266405295.732368</v>
      </c>
      <c r="AP477" s="67">
        <v>55053552657.848679</v>
      </c>
      <c r="AQ477" s="67">
        <v>13212852637.88368</v>
      </c>
      <c r="AR477" s="67">
        <v>9653000000</v>
      </c>
      <c r="AS477" s="67">
        <v>66718000000</v>
      </c>
      <c r="AT477" s="67">
        <v>563185630481.78247</v>
      </c>
      <c r="AU477" s="67">
        <v>380459747429.5683</v>
      </c>
      <c r="AV477" s="67">
        <v>182360949208.60519</v>
      </c>
      <c r="AW477" s="67">
        <v>198098798220.9631</v>
      </c>
      <c r="AX477" s="67">
        <v>99621006126.843887</v>
      </c>
      <c r="AY477" s="67">
        <v>332610073.44404721</v>
      </c>
      <c r="AZ477" s="67">
        <v>27793244697.59808</v>
      </c>
      <c r="BA477" s="67">
        <v>18256609608.133511</v>
      </c>
      <c r="BB477" s="67">
        <v>13840847125.25486</v>
      </c>
      <c r="BC477" s="67">
        <v>1113435089.8626809</v>
      </c>
      <c r="BD477" s="67">
        <v>21768130331.077</v>
      </c>
      <c r="BE477" s="67">
        <v>3830100119.783267</v>
      </c>
      <c r="BF477" s="67">
        <v>1627806767.044456</v>
      </c>
      <c r="BG477" s="67">
        <v>1465493.025925027</v>
      </c>
      <c r="BH477" s="67">
        <v>28130563.875891969</v>
      </c>
      <c r="BI477" s="67">
        <v>2416794202.056994</v>
      </c>
      <c r="BJ477" s="67">
        <v>445007872.16023457</v>
      </c>
      <c r="BK477" s="67">
        <v>0</v>
      </c>
      <c r="BL477" s="67">
        <v>1718105041.2373409</v>
      </c>
      <c r="BM477" s="67">
        <v>0</v>
      </c>
      <c r="BN477" s="67">
        <v>0</v>
      </c>
      <c r="BO477" s="67">
        <v>0</v>
      </c>
      <c r="BP477" s="67">
        <v>0</v>
      </c>
      <c r="BQ477" s="67">
        <v>1450388.7053674359</v>
      </c>
      <c r="BR477" s="67">
        <v>0</v>
      </c>
      <c r="BS477" s="67">
        <v>7560750.8855066989</v>
      </c>
      <c r="BT477" s="67">
        <v>573242.84854298027</v>
      </c>
      <c r="BU477" s="67">
        <v>0</v>
      </c>
      <c r="BV477" s="67">
        <v>0</v>
      </c>
      <c r="BW477" s="67">
        <v>350076319648.85193</v>
      </c>
      <c r="BX477" s="67">
        <v>109145020680.5079</v>
      </c>
      <c r="BY477" s="67">
        <v>240931298968.3439</v>
      </c>
      <c r="BZ477" s="67">
        <v>928293455546.14978</v>
      </c>
      <c r="CA477" s="67">
        <v>1012192934843.8719</v>
      </c>
    </row>
    <row r="478" spans="1:79">
      <c r="A478" t="s">
        <v>68</v>
      </c>
      <c r="B478" t="s">
        <v>153</v>
      </c>
      <c r="C478" s="67">
        <v>2002</v>
      </c>
      <c r="D478" t="s">
        <v>5475</v>
      </c>
      <c r="E478" s="67">
        <v>313241720</v>
      </c>
      <c r="F478" s="67">
        <v>83705563733.595779</v>
      </c>
      <c r="G478" s="67">
        <v>53573775330.818733</v>
      </c>
      <c r="H478" s="67">
        <v>356102810857.5434</v>
      </c>
      <c r="I478" s="67">
        <v>1809549404991.5869</v>
      </c>
      <c r="J478" s="67">
        <v>1208770191279.6599</v>
      </c>
      <c r="K478" s="67">
        <v>344386073289.54797</v>
      </c>
      <c r="L478" s="67">
        <v>1920491762.7746229</v>
      </c>
      <c r="M478" s="67">
        <v>96875589306.120331</v>
      </c>
      <c r="N478" s="67">
        <v>32966647916.569592</v>
      </c>
      <c r="O478" s="67">
        <v>66799949212.312927</v>
      </c>
      <c r="P478" s="67">
        <v>3089560805.0454712</v>
      </c>
      <c r="Q478" s="67">
        <v>54627971640.903831</v>
      </c>
      <c r="R478" s="67">
        <v>214833086413.84021</v>
      </c>
      <c r="S478" s="67">
        <v>23989309824.972988</v>
      </c>
      <c r="T478" s="67">
        <v>394083406.95931011</v>
      </c>
      <c r="U478" s="67">
        <v>2233213922.6885462</v>
      </c>
      <c r="V478" s="67">
        <v>184520450476.03961</v>
      </c>
      <c r="W478" s="67">
        <v>16869606713.98097</v>
      </c>
      <c r="X478" s="67">
        <v>12419657998.460621</v>
      </c>
      <c r="Y478" s="67">
        <v>141798017058.32599</v>
      </c>
      <c r="Z478" s="67">
        <v>7820232462.2513437</v>
      </c>
      <c r="AA478" s="67">
        <v>0</v>
      </c>
      <c r="AB478" s="67">
        <v>3850913207.4466872</v>
      </c>
      <c r="AC478" s="67">
        <v>318105645.24016118</v>
      </c>
      <c r="AD478" s="67">
        <v>35363503.971797429</v>
      </c>
      <c r="AE478" s="67">
        <v>0</v>
      </c>
      <c r="AF478" s="67">
        <v>1399264754.6745999</v>
      </c>
      <c r="AG478" s="67">
        <v>9289131.6874808222</v>
      </c>
      <c r="AH478" s="67">
        <v>0</v>
      </c>
      <c r="AI478" s="67">
        <v>0</v>
      </c>
      <c r="AJ478" s="67">
        <v>1220389114451.6521</v>
      </c>
      <c r="AK478" s="67">
        <v>427894789513.68683</v>
      </c>
      <c r="AL478" s="67">
        <v>791342497916.72778</v>
      </c>
      <c r="AM478" s="67">
        <v>2972827132056.4888</v>
      </c>
      <c r="AN478" s="67">
        <v>3299218377329.4678</v>
      </c>
      <c r="AO478" s="67">
        <v>70228661881.622437</v>
      </c>
      <c r="AP478" s="67">
        <v>56636017646.469704</v>
      </c>
      <c r="AQ478" s="67">
        <v>13592644235.152731</v>
      </c>
      <c r="AR478" s="67">
        <v>11685000000</v>
      </c>
      <c r="AS478" s="67">
        <v>70549000000</v>
      </c>
      <c r="AT478" s="67">
        <v>575067421502.99414</v>
      </c>
      <c r="AU478" s="67">
        <v>372559463636.28607</v>
      </c>
      <c r="AV478" s="67">
        <v>176798115808.8371</v>
      </c>
      <c r="AW478" s="67">
        <v>195761347827.44901</v>
      </c>
      <c r="AX478" s="67">
        <v>118300303868.2661</v>
      </c>
      <c r="AY478" s="67">
        <v>351835623.8753112</v>
      </c>
      <c r="AZ478" s="67">
        <v>26246775115.235939</v>
      </c>
      <c r="BA478" s="67">
        <v>18707799899.863441</v>
      </c>
      <c r="BB478" s="67">
        <v>15292396510.41081</v>
      </c>
      <c r="BC478" s="67">
        <v>1286137844.8023131</v>
      </c>
      <c r="BD478" s="67">
        <v>22322709004.25423</v>
      </c>
      <c r="BE478" s="67">
        <v>3872164345.1264939</v>
      </c>
      <c r="BF478" s="67">
        <v>1527024440.0262721</v>
      </c>
      <c r="BG478" s="67">
        <v>2434509.3088263869</v>
      </c>
      <c r="BH478" s="67">
        <v>20102790.13452825</v>
      </c>
      <c r="BI478" s="67">
        <v>2603631058.0694971</v>
      </c>
      <c r="BJ478" s="67">
        <v>0</v>
      </c>
      <c r="BK478" s="67">
        <v>0</v>
      </c>
      <c r="BL478" s="67">
        <v>2315424609.876781</v>
      </c>
      <c r="BM478" s="67">
        <v>0</v>
      </c>
      <c r="BN478" s="67">
        <v>0</v>
      </c>
      <c r="BO478" s="67">
        <v>0</v>
      </c>
      <c r="BP478" s="67">
        <v>0</v>
      </c>
      <c r="BQ478" s="67">
        <v>1010303.937142243</v>
      </c>
      <c r="BR478" s="67">
        <v>0</v>
      </c>
      <c r="BS478" s="67">
        <v>4942923.1265203021</v>
      </c>
      <c r="BT478" s="67">
        <v>1224768.7164230139</v>
      </c>
      <c r="BU478" s="67">
        <v>0</v>
      </c>
      <c r="BV478" s="67">
        <v>0</v>
      </c>
      <c r="BW478" s="67">
        <v>395911479436.70392</v>
      </c>
      <c r="BX478" s="67">
        <v>121501011572.7625</v>
      </c>
      <c r="BY478" s="67">
        <v>274410467863.94131</v>
      </c>
      <c r="BZ478" s="67">
        <v>986215727166.44702</v>
      </c>
      <c r="CA478" s="67">
        <v>1080776455762.267</v>
      </c>
    </row>
    <row r="479" spans="1:79">
      <c r="A479" t="s">
        <v>68</v>
      </c>
      <c r="B479" t="s">
        <v>153</v>
      </c>
      <c r="C479" s="67">
        <v>2003</v>
      </c>
      <c r="D479" t="s">
        <v>5476</v>
      </c>
      <c r="E479" s="67">
        <v>322354055</v>
      </c>
      <c r="F479" s="67">
        <v>86851581758.980438</v>
      </c>
      <c r="G479" s="67">
        <v>55785293927.11219</v>
      </c>
      <c r="H479" s="67">
        <v>353094341721.08691</v>
      </c>
      <c r="I479" s="67">
        <v>1820144297091.866</v>
      </c>
      <c r="J479" s="67">
        <v>1230967813217.3679</v>
      </c>
      <c r="K479" s="67">
        <v>342655905965.90839</v>
      </c>
      <c r="L479" s="67">
        <v>1918183833.22966</v>
      </c>
      <c r="M479" s="67">
        <v>96420744762.614792</v>
      </c>
      <c r="N479" s="67">
        <v>32798737976.584881</v>
      </c>
      <c r="O479" s="67">
        <v>66423066659.905121</v>
      </c>
      <c r="P479" s="67">
        <v>3022258845.1779618</v>
      </c>
      <c r="Q479" s="67">
        <v>51147708726.558296</v>
      </c>
      <c r="R479" s="67">
        <v>212043610549.28922</v>
      </c>
      <c r="S479" s="67">
        <v>23761535488.237511</v>
      </c>
      <c r="T479" s="67">
        <v>394083406.95931011</v>
      </c>
      <c r="U479" s="67">
        <v>2230527373.4827528</v>
      </c>
      <c r="V479" s="67">
        <v>183199131286.7233</v>
      </c>
      <c r="W479" s="67">
        <v>16869588904.61071</v>
      </c>
      <c r="X479" s="67">
        <v>13040640898.38377</v>
      </c>
      <c r="Y479" s="67">
        <v>139855992755.82309</v>
      </c>
      <c r="Z479" s="67">
        <v>7820232462.2513437</v>
      </c>
      <c r="AA479" s="67">
        <v>0</v>
      </c>
      <c r="AB479" s="67">
        <v>3850913207.4466872</v>
      </c>
      <c r="AC479" s="67">
        <v>318102373.14025009</v>
      </c>
      <c r="AD479" s="67">
        <v>35251826.640572287</v>
      </c>
      <c r="AE479" s="67">
        <v>0</v>
      </c>
      <c r="AF479" s="67">
        <v>1399119726.739387</v>
      </c>
      <c r="AG479" s="67">
        <v>9289131.6874808222</v>
      </c>
      <c r="AH479" s="67">
        <v>0</v>
      </c>
      <c r="AI479" s="67">
        <v>0</v>
      </c>
      <c r="AJ479" s="67">
        <v>1269705201374.2051</v>
      </c>
      <c r="AK479" s="67">
        <v>445515184370.60773</v>
      </c>
      <c r="AL479" s="67">
        <v>823174112920.68213</v>
      </c>
      <c r="AM479" s="67">
        <v>3048580167734.2061</v>
      </c>
      <c r="AN479" s="67">
        <v>3368867446127.4009</v>
      </c>
      <c r="AO479" s="67">
        <v>79123736662.020096</v>
      </c>
      <c r="AP479" s="67">
        <v>63809465050.016228</v>
      </c>
      <c r="AQ479" s="67">
        <v>15314271612.003889</v>
      </c>
      <c r="AR479" s="67">
        <v>13369000000</v>
      </c>
      <c r="AS479" s="67">
        <v>77954000000</v>
      </c>
      <c r="AT479" s="67">
        <v>694621907404.1897</v>
      </c>
      <c r="AU479" s="67">
        <v>425056619086.15143</v>
      </c>
      <c r="AV479" s="67">
        <v>200819385659.3718</v>
      </c>
      <c r="AW479" s="67">
        <v>224237233426.7796</v>
      </c>
      <c r="AX479" s="67">
        <v>182190542387.89819</v>
      </c>
      <c r="AY479" s="67">
        <v>391016954.2531693</v>
      </c>
      <c r="AZ479" s="67">
        <v>28017624293.901932</v>
      </c>
      <c r="BA479" s="67">
        <v>19214990337.523232</v>
      </c>
      <c r="BB479" s="67">
        <v>16954618936.168791</v>
      </c>
      <c r="BC479" s="67">
        <v>2203078725.9340429</v>
      </c>
      <c r="BD479" s="67">
        <v>20593416682.35881</v>
      </c>
      <c r="BE479" s="67">
        <v>4537906992.750782</v>
      </c>
      <c r="BF479" s="67">
        <v>3657835500.6108928</v>
      </c>
      <c r="BG479" s="67">
        <v>3111628.516072866</v>
      </c>
      <c r="BH479" s="67">
        <v>27461796.99928195</v>
      </c>
      <c r="BI479" s="67">
        <v>936025120.40942025</v>
      </c>
      <c r="BJ479" s="67">
        <v>0</v>
      </c>
      <c r="BK479" s="67">
        <v>0</v>
      </c>
      <c r="BL479" s="67">
        <v>830665705.09055889</v>
      </c>
      <c r="BM479" s="67">
        <v>0</v>
      </c>
      <c r="BN479" s="67">
        <v>0</v>
      </c>
      <c r="BO479" s="67">
        <v>0</v>
      </c>
      <c r="BP479" s="67">
        <v>0</v>
      </c>
      <c r="BQ479" s="67">
        <v>68632.107702269015</v>
      </c>
      <c r="BR479" s="67">
        <v>0</v>
      </c>
      <c r="BS479" s="67">
        <v>16572766.54473911</v>
      </c>
      <c r="BT479" s="67">
        <v>2190962.8815334071</v>
      </c>
      <c r="BU479" s="67">
        <v>0</v>
      </c>
      <c r="BV479" s="67">
        <v>0</v>
      </c>
      <c r="BW479" s="67">
        <v>424456297588.5816</v>
      </c>
      <c r="BX479" s="67">
        <v>136855150848.1685</v>
      </c>
      <c r="BY479" s="67">
        <v>287601146740.41309</v>
      </c>
      <c r="BZ479" s="67">
        <v>1138154848647.542</v>
      </c>
      <c r="CA479" s="67">
        <v>1244181291685.7061</v>
      </c>
    </row>
    <row r="480" spans="1:79">
      <c r="A480" t="s">
        <v>68</v>
      </c>
      <c r="B480" t="s">
        <v>153</v>
      </c>
      <c r="C480" s="67">
        <v>2004</v>
      </c>
      <c r="D480" t="s">
        <v>5477</v>
      </c>
      <c r="E480" s="67">
        <v>331797908</v>
      </c>
      <c r="F480" s="67">
        <v>90464501339.494888</v>
      </c>
      <c r="G480" s="67">
        <v>63319594189.224228</v>
      </c>
      <c r="H480" s="67">
        <v>360519283040.28229</v>
      </c>
      <c r="I480" s="67">
        <v>1829660877578.687</v>
      </c>
      <c r="J480" s="67">
        <v>1240261631091.4971</v>
      </c>
      <c r="K480" s="67">
        <v>340925738642.2688</v>
      </c>
      <c r="L480" s="67">
        <v>1915875501.1313641</v>
      </c>
      <c r="M480" s="67">
        <v>95965900219.109222</v>
      </c>
      <c r="N480" s="67">
        <v>32630828036.600182</v>
      </c>
      <c r="O480" s="67">
        <v>66046184107.497292</v>
      </c>
      <c r="P480" s="67">
        <v>2947413984.605495</v>
      </c>
      <c r="Q480" s="67">
        <v>55807292869.366661</v>
      </c>
      <c r="R480" s="67">
        <v>209921370207.64099</v>
      </c>
      <c r="S480" s="67">
        <v>23506498485.80835</v>
      </c>
      <c r="T480" s="67">
        <v>394083406.95931011</v>
      </c>
      <c r="U480" s="67">
        <v>2235827750.7386589</v>
      </c>
      <c r="V480" s="67">
        <v>181960685579.9881</v>
      </c>
      <c r="W480" s="67">
        <v>16869565158.783689</v>
      </c>
      <c r="X480" s="67">
        <v>13661623798.306721</v>
      </c>
      <c r="Y480" s="67">
        <v>137997558162.0304</v>
      </c>
      <c r="Z480" s="67">
        <v>7820232462.2513437</v>
      </c>
      <c r="AA480" s="67">
        <v>0</v>
      </c>
      <c r="AB480" s="67">
        <v>3850913207.4466872</v>
      </c>
      <c r="AC480" s="67">
        <v>318099588.37436843</v>
      </c>
      <c r="AD480" s="67">
        <v>35140149.30934716</v>
      </c>
      <c r="AE480" s="67">
        <v>0</v>
      </c>
      <c r="AF480" s="67">
        <v>1398263921.7980211</v>
      </c>
      <c r="AG480" s="67">
        <v>9289131.6874808222</v>
      </c>
      <c r="AH480" s="67">
        <v>0</v>
      </c>
      <c r="AI480" s="67">
        <v>0</v>
      </c>
      <c r="AJ480" s="67">
        <v>1323146605776.6179</v>
      </c>
      <c r="AK480" s="67">
        <v>465277076411.75513</v>
      </c>
      <c r="AL480" s="67">
        <v>857190961069.19641</v>
      </c>
      <c r="AM480" s="67">
        <v>3120975930269.144</v>
      </c>
      <c r="AN480" s="67">
        <v>3441514505483.3232</v>
      </c>
      <c r="AO480" s="67">
        <v>90765299449.504074</v>
      </c>
      <c r="AP480" s="67">
        <v>73197822136.696823</v>
      </c>
      <c r="AQ480" s="67">
        <v>17567477312.80724</v>
      </c>
      <c r="AR480" s="67">
        <v>15927000000</v>
      </c>
      <c r="AS480" s="67">
        <v>84744000000</v>
      </c>
      <c r="AT480" s="67">
        <v>716928779548.57776</v>
      </c>
      <c r="AU480" s="67">
        <v>469541782848.88458</v>
      </c>
      <c r="AV480" s="67">
        <v>220470657012.54221</v>
      </c>
      <c r="AW480" s="67">
        <v>249071125836.34241</v>
      </c>
      <c r="AX480" s="67">
        <v>150693545244.71469</v>
      </c>
      <c r="AY480" s="67">
        <v>389894126.56793201</v>
      </c>
      <c r="AZ480" s="67">
        <v>27954499049.836479</v>
      </c>
      <c r="BA480" s="67">
        <v>19792833083.344528</v>
      </c>
      <c r="BB480" s="67">
        <v>18989229310.21645</v>
      </c>
      <c r="BC480" s="67">
        <v>1944374661.923702</v>
      </c>
      <c r="BD480" s="67">
        <v>27622621223.089191</v>
      </c>
      <c r="BE480" s="67">
        <v>21026067225.377041</v>
      </c>
      <c r="BF480" s="67">
        <v>16070373017.902941</v>
      </c>
      <c r="BG480" s="67">
        <v>1609691498.3486149</v>
      </c>
      <c r="BH480" s="67">
        <v>93031304.568387792</v>
      </c>
      <c r="BI480" s="67">
        <v>3379030390.4632282</v>
      </c>
      <c r="BJ480" s="67">
        <v>2041408055.689326</v>
      </c>
      <c r="BK480" s="67">
        <v>0</v>
      </c>
      <c r="BL480" s="67">
        <v>1189729275.4988949</v>
      </c>
      <c r="BM480" s="67">
        <v>0</v>
      </c>
      <c r="BN480" s="67">
        <v>0</v>
      </c>
      <c r="BO480" s="67">
        <v>0</v>
      </c>
      <c r="BP480" s="67">
        <v>0</v>
      </c>
      <c r="BQ480" s="67">
        <v>899599.23312027531</v>
      </c>
      <c r="BR480" s="67">
        <v>0</v>
      </c>
      <c r="BS480" s="67">
        <v>20379677.6395608</v>
      </c>
      <c r="BT480" s="67">
        <v>554796.49619634799</v>
      </c>
      <c r="BU480" s="67">
        <v>0</v>
      </c>
      <c r="BV480" s="67">
        <v>0</v>
      </c>
      <c r="BW480" s="67">
        <v>460903726131.55408</v>
      </c>
      <c r="BX480" s="67">
        <v>155778597656.09171</v>
      </c>
      <c r="BY480" s="67">
        <v>305125128475.46222</v>
      </c>
      <c r="BZ480" s="67">
        <v>1220806872355.0129</v>
      </c>
      <c r="CA480" s="67">
        <v>1342883032331.9089</v>
      </c>
    </row>
    <row r="481" spans="1:79">
      <c r="A481" t="s">
        <v>68</v>
      </c>
      <c r="B481" t="s">
        <v>153</v>
      </c>
      <c r="C481" s="67">
        <v>2005</v>
      </c>
      <c r="D481" t="s">
        <v>5478</v>
      </c>
      <c r="E481" s="67">
        <v>341648647</v>
      </c>
      <c r="F481" s="67">
        <v>94892938385.951691</v>
      </c>
      <c r="G481" s="67">
        <v>50326617395.622437</v>
      </c>
      <c r="H481" s="67">
        <v>303536470715.03448</v>
      </c>
      <c r="I481" s="67">
        <v>1852720371351.572</v>
      </c>
      <c r="J481" s="67">
        <v>1261258569565.301</v>
      </c>
      <c r="K481" s="67">
        <v>339195571318.62921</v>
      </c>
      <c r="L481" s="67">
        <v>1913535468.13272</v>
      </c>
      <c r="M481" s="67">
        <v>95511055675.603638</v>
      </c>
      <c r="N481" s="67">
        <v>32462918096.615471</v>
      </c>
      <c r="O481" s="67">
        <v>65669301555.089478</v>
      </c>
      <c r="P481" s="67">
        <v>2873356850.4759879</v>
      </c>
      <c r="Q481" s="67">
        <v>60508322554.408272</v>
      </c>
      <c r="R481" s="67">
        <v>217410586108.25171</v>
      </c>
      <c r="S481" s="67">
        <v>31474069976.60313</v>
      </c>
      <c r="T481" s="67">
        <v>394083406.95931011</v>
      </c>
      <c r="U481" s="67">
        <v>2235827848.9013271</v>
      </c>
      <c r="V481" s="67">
        <v>180961621187.95831</v>
      </c>
      <c r="W481" s="67">
        <v>16869551307.05127</v>
      </c>
      <c r="X481" s="67">
        <v>14282606698.22987</v>
      </c>
      <c r="Y481" s="67">
        <v>136378516539.3302</v>
      </c>
      <c r="Z481" s="67">
        <v>7820232462.2513437</v>
      </c>
      <c r="AA481" s="67">
        <v>0</v>
      </c>
      <c r="AB481" s="67">
        <v>3850913207.4466872</v>
      </c>
      <c r="AC481" s="67">
        <v>318096803.60848671</v>
      </c>
      <c r="AD481" s="67">
        <v>35038624.462778859</v>
      </c>
      <c r="AE481" s="67">
        <v>0</v>
      </c>
      <c r="AF481" s="67">
        <v>1397376413.890141</v>
      </c>
      <c r="AG481" s="67">
        <v>9289131.6874808222</v>
      </c>
      <c r="AH481" s="67">
        <v>0</v>
      </c>
      <c r="AI481" s="67">
        <v>0</v>
      </c>
      <c r="AJ481" s="67">
        <v>1377451961980.5439</v>
      </c>
      <c r="AK481" s="67">
        <v>485427633817.375</v>
      </c>
      <c r="AL481" s="67">
        <v>891778467339.00244</v>
      </c>
      <c r="AM481" s="67">
        <v>3266008818283.3701</v>
      </c>
      <c r="AN481" s="67">
        <v>3537785103626.5142</v>
      </c>
      <c r="AO481" s="67">
        <v>95573131442.448715</v>
      </c>
      <c r="AP481" s="67">
        <v>77075106001.974762</v>
      </c>
      <c r="AQ481" s="67">
        <v>18498025440.473949</v>
      </c>
      <c r="AR481" s="67">
        <v>14850000000</v>
      </c>
      <c r="AS481" s="67">
        <v>81446000000</v>
      </c>
      <c r="AT481" s="67">
        <v>817331963392.23328</v>
      </c>
      <c r="AU481" s="67">
        <v>588370213354.14734</v>
      </c>
      <c r="AV481" s="67">
        <v>278053280980.38977</v>
      </c>
      <c r="AW481" s="67">
        <v>310316932373.75739</v>
      </c>
      <c r="AX481" s="67">
        <v>144567405876.24359</v>
      </c>
      <c r="AY481" s="67">
        <v>412480205.18176103</v>
      </c>
      <c r="AZ481" s="67">
        <v>6193042441.4770403</v>
      </c>
      <c r="BA481" s="67">
        <v>20525220591.41584</v>
      </c>
      <c r="BB481" s="67">
        <v>21172224092.84985</v>
      </c>
      <c r="BC481" s="67">
        <v>1635709369.3375411</v>
      </c>
      <c r="BD481" s="67">
        <v>34455667461.58033</v>
      </c>
      <c r="BE481" s="67">
        <v>41215282506.235184</v>
      </c>
      <c r="BF481" s="67">
        <v>34763897728.234596</v>
      </c>
      <c r="BG481" s="67">
        <v>3038805600.8233061</v>
      </c>
      <c r="BH481" s="67">
        <v>52742910.792940557</v>
      </c>
      <c r="BI481" s="67">
        <v>3488631610.8492408</v>
      </c>
      <c r="BJ481" s="67">
        <v>2432411921.8272042</v>
      </c>
      <c r="BK481" s="67">
        <v>0</v>
      </c>
      <c r="BL481" s="67">
        <v>850606538.63246942</v>
      </c>
      <c r="BM481" s="67">
        <v>210679.23194547699</v>
      </c>
      <c r="BN481" s="67">
        <v>0</v>
      </c>
      <c r="BO481" s="67">
        <v>0</v>
      </c>
      <c r="BP481" s="67">
        <v>0</v>
      </c>
      <c r="BQ481" s="67">
        <v>1967396.2471727619</v>
      </c>
      <c r="BR481" s="67">
        <v>0</v>
      </c>
      <c r="BS481" s="67">
        <v>73260177.087773383</v>
      </c>
      <c r="BT481" s="67">
        <v>1379553.35775442</v>
      </c>
      <c r="BU481" s="67">
        <v>0</v>
      </c>
      <c r="BV481" s="67">
        <v>0</v>
      </c>
      <c r="BW481" s="67">
        <v>544009391285.19592</v>
      </c>
      <c r="BX481" s="67">
        <v>186488387189.30621</v>
      </c>
      <c r="BY481" s="67">
        <v>357521004095.88953</v>
      </c>
      <c r="BZ481" s="67">
        <v>1431533768626.113</v>
      </c>
      <c r="CA481" s="67">
        <v>1568695558998.488</v>
      </c>
    </row>
    <row r="482" spans="1:79">
      <c r="A482" t="s">
        <v>68</v>
      </c>
      <c r="B482" t="s">
        <v>153</v>
      </c>
      <c r="C482" s="67">
        <v>2006</v>
      </c>
      <c r="D482" t="s">
        <v>5479</v>
      </c>
      <c r="E482" s="67">
        <v>351872057</v>
      </c>
      <c r="F482" s="67">
        <v>100347707524.0695</v>
      </c>
      <c r="G482" s="67">
        <v>48962766034.172768</v>
      </c>
      <c r="H482" s="67">
        <v>267135623258.3447</v>
      </c>
      <c r="I482" s="67">
        <v>1865283214291.5879</v>
      </c>
      <c r="J482" s="67">
        <v>1271677819295.292</v>
      </c>
      <c r="K482" s="67">
        <v>337465403994.98962</v>
      </c>
      <c r="L482" s="67">
        <v>1911227538.5877581</v>
      </c>
      <c r="M482" s="67">
        <v>95056211132.098068</v>
      </c>
      <c r="N482" s="67">
        <v>32295008156.63076</v>
      </c>
      <c r="O482" s="67">
        <v>65292419002.681648</v>
      </c>
      <c r="P482" s="67">
        <v>2807525029.1214032</v>
      </c>
      <c r="Q482" s="67">
        <v>63233711939.359459</v>
      </c>
      <c r="R482" s="67">
        <v>216218047393.86981</v>
      </c>
      <c r="S482" s="67">
        <v>31448883381.68457</v>
      </c>
      <c r="T482" s="67">
        <v>394083406.95931011</v>
      </c>
      <c r="U482" s="67">
        <v>2233352095.938148</v>
      </c>
      <c r="V482" s="67">
        <v>179269620780.08591</v>
      </c>
      <c r="W482" s="67">
        <v>16869532472.652809</v>
      </c>
      <c r="X482" s="67">
        <v>14903589598.152821</v>
      </c>
      <c r="Y482" s="67">
        <v>134066976532.951</v>
      </c>
      <c r="Z482" s="67">
        <v>7820232462.2513428</v>
      </c>
      <c r="AA482" s="67">
        <v>0</v>
      </c>
      <c r="AB482" s="67">
        <v>3850913207.4466872</v>
      </c>
      <c r="AC482" s="67">
        <v>318093461.88942862</v>
      </c>
      <c r="AD482" s="67">
        <v>34948673.448719352</v>
      </c>
      <c r="AE482" s="67">
        <v>0</v>
      </c>
      <c r="AF482" s="67">
        <v>1396045239.605576</v>
      </c>
      <c r="AG482" s="67">
        <v>9289131.6874808222</v>
      </c>
      <c r="AH482" s="67">
        <v>0</v>
      </c>
      <c r="AI482" s="67">
        <v>0</v>
      </c>
      <c r="AJ482" s="67">
        <v>1427352557709.373</v>
      </c>
      <c r="AK482" s="67">
        <v>501895656166.7511</v>
      </c>
      <c r="AL482" s="67">
        <v>925276059204.79187</v>
      </c>
      <c r="AM482" s="67">
        <v>3375362616516.6909</v>
      </c>
      <c r="AN482" s="67">
        <v>3609966876787.5791</v>
      </c>
      <c r="AO482" s="67">
        <v>104759343709.16631</v>
      </c>
      <c r="AP482" s="67">
        <v>84483341700.940567</v>
      </c>
      <c r="AQ482" s="67">
        <v>20276002008.225739</v>
      </c>
      <c r="AR482" s="67">
        <v>17595000000</v>
      </c>
      <c r="AS482" s="67">
        <v>79453000000</v>
      </c>
      <c r="AT482" s="67">
        <v>918216185824.22119</v>
      </c>
      <c r="AU482" s="67">
        <v>662682506355.94226</v>
      </c>
      <c r="AV482" s="67">
        <v>312587264395.20227</v>
      </c>
      <c r="AW482" s="67">
        <v>350095241960.73999</v>
      </c>
      <c r="AX482" s="67">
        <v>161177389070.40771</v>
      </c>
      <c r="AY482" s="67">
        <v>455903957.74072617</v>
      </c>
      <c r="AZ482" s="67">
        <v>6480913213.4488773</v>
      </c>
      <c r="BA482" s="67">
        <v>21626216500.61504</v>
      </c>
      <c r="BB482" s="67">
        <v>23654169854.018761</v>
      </c>
      <c r="BC482" s="67">
        <v>1401495754.0425</v>
      </c>
      <c r="BD482" s="67">
        <v>40737591118.005363</v>
      </c>
      <c r="BE482" s="67">
        <v>61136402046.642059</v>
      </c>
      <c r="BF482" s="67">
        <v>38761629201.462677</v>
      </c>
      <c r="BG482" s="67">
        <v>4308159172.1350193</v>
      </c>
      <c r="BH482" s="67">
        <v>95067316.280439854</v>
      </c>
      <c r="BI482" s="67">
        <v>18649632912.42514</v>
      </c>
      <c r="BJ482" s="67">
        <v>6152993035.8468475</v>
      </c>
      <c r="BK482" s="67">
        <v>0</v>
      </c>
      <c r="BL482" s="67">
        <v>11251516732.641159</v>
      </c>
      <c r="BM482" s="67">
        <v>0</v>
      </c>
      <c r="BN482" s="67">
        <v>0</v>
      </c>
      <c r="BO482" s="67">
        <v>0</v>
      </c>
      <c r="BP482" s="67">
        <v>0</v>
      </c>
      <c r="BQ482" s="67">
        <v>4361225.224796107</v>
      </c>
      <c r="BR482" s="67">
        <v>0</v>
      </c>
      <c r="BS482" s="67">
        <v>559373709.8302871</v>
      </c>
      <c r="BT482" s="67">
        <v>3301653.2208282291</v>
      </c>
      <c r="BU482" s="67">
        <v>0</v>
      </c>
      <c r="BV482" s="67">
        <v>0</v>
      </c>
      <c r="BW482" s="67">
        <v>603072993118.01001</v>
      </c>
      <c r="BX482" s="67">
        <v>210730760242.1091</v>
      </c>
      <c r="BY482" s="67">
        <v>392342232875.90088</v>
      </c>
      <c r="BZ482" s="67">
        <v>1625326924698.04</v>
      </c>
      <c r="CA482" s="67">
        <v>1770965010735.677</v>
      </c>
    </row>
    <row r="483" spans="1:79">
      <c r="A483" t="s">
        <v>68</v>
      </c>
      <c r="B483" t="s">
        <v>153</v>
      </c>
      <c r="C483" s="67">
        <v>2007</v>
      </c>
      <c r="D483" t="s">
        <v>5480</v>
      </c>
      <c r="E483" s="67">
        <v>362491421</v>
      </c>
      <c r="F483" s="67">
        <v>106668736303.1819</v>
      </c>
      <c r="G483" s="67">
        <v>58486634266.849991</v>
      </c>
      <c r="H483" s="67">
        <v>235052326462.58679</v>
      </c>
      <c r="I483" s="67">
        <v>1872694581865.1621</v>
      </c>
      <c r="J483" s="67">
        <v>1276281541963.1799</v>
      </c>
      <c r="K483" s="67">
        <v>335735236671.34991</v>
      </c>
      <c r="L483" s="67">
        <v>1908883038.98875</v>
      </c>
      <c r="M483" s="67">
        <v>94601366588.592529</v>
      </c>
      <c r="N483" s="67">
        <v>32127098216.646049</v>
      </c>
      <c r="O483" s="67">
        <v>64915536450.273804</v>
      </c>
      <c r="P483" s="67">
        <v>2762146218.4001279</v>
      </c>
      <c r="Q483" s="67">
        <v>68101621716.689003</v>
      </c>
      <c r="R483" s="67">
        <v>213837156550.341</v>
      </c>
      <c r="S483" s="67">
        <v>31426983732.31469</v>
      </c>
      <c r="T483" s="67">
        <v>394083406.95931011</v>
      </c>
      <c r="U483" s="67">
        <v>2235827750.7386589</v>
      </c>
      <c r="V483" s="67">
        <v>177541668097.09351</v>
      </c>
      <c r="W483" s="67">
        <v>16867220493.78013</v>
      </c>
      <c r="X483" s="67">
        <v>15524572498.075769</v>
      </c>
      <c r="Y483" s="67">
        <v>131723390441.826</v>
      </c>
      <c r="Z483" s="67">
        <v>7820232462.2513437</v>
      </c>
      <c r="AA483" s="67">
        <v>0</v>
      </c>
      <c r="AB483" s="67">
        <v>3850913207.4466872</v>
      </c>
      <c r="AC483" s="67">
        <v>318090120.17037052</v>
      </c>
      <c r="AD483" s="67">
        <v>34857098.037114732</v>
      </c>
      <c r="AE483" s="67">
        <v>0</v>
      </c>
      <c r="AF483" s="67">
        <v>1393102643.818644</v>
      </c>
      <c r="AG483" s="67">
        <v>9289131.6874808222</v>
      </c>
      <c r="AH483" s="67">
        <v>0</v>
      </c>
      <c r="AI483" s="67">
        <v>0</v>
      </c>
      <c r="AJ483" s="67">
        <v>1479868491578.1621</v>
      </c>
      <c r="AK483" s="67">
        <v>519409514727.03229</v>
      </c>
      <c r="AL483" s="67">
        <v>960262768642.13611</v>
      </c>
      <c r="AM483" s="67">
        <v>3483399243753.2051</v>
      </c>
      <c r="AN483" s="67">
        <v>3677781588673.7388</v>
      </c>
      <c r="AO483" s="67">
        <v>116264469538.9173</v>
      </c>
      <c r="AP483" s="67">
        <v>93761668982.997818</v>
      </c>
      <c r="AQ483" s="67">
        <v>22502800555.919479</v>
      </c>
      <c r="AR483" s="67">
        <v>23297000000</v>
      </c>
      <c r="AS483" s="67">
        <v>81180000000</v>
      </c>
      <c r="AT483" s="67">
        <v>1162467028900.0811</v>
      </c>
      <c r="AU483" s="67">
        <v>810357847329.62476</v>
      </c>
      <c r="AV483" s="67">
        <v>380346822824.45642</v>
      </c>
      <c r="AW483" s="67">
        <v>430011024505.16821</v>
      </c>
      <c r="AX483" s="67">
        <v>245975311782.81201</v>
      </c>
      <c r="AY483" s="67">
        <v>558373194.49931788</v>
      </c>
      <c r="AZ483" s="67">
        <v>4944760632.2679834</v>
      </c>
      <c r="BA483" s="67">
        <v>22681146233.059422</v>
      </c>
      <c r="BB483" s="67">
        <v>28122667278.891762</v>
      </c>
      <c r="BC483" s="67">
        <v>1131147981.542577</v>
      </c>
      <c r="BD483" s="67">
        <v>48695774467.382797</v>
      </c>
      <c r="BE483" s="67">
        <v>51138861835.640907</v>
      </c>
      <c r="BF483" s="67">
        <v>27878139256.386971</v>
      </c>
      <c r="BG483" s="67">
        <v>4334095077.6931734</v>
      </c>
      <c r="BH483" s="67">
        <v>117019955.98040859</v>
      </c>
      <c r="BI483" s="67">
        <v>19472972601.406239</v>
      </c>
      <c r="BJ483" s="67">
        <v>7741687450.6474209</v>
      </c>
      <c r="BK483" s="67">
        <v>975361390.64219654</v>
      </c>
      <c r="BL483" s="67">
        <v>9475366161.1823864</v>
      </c>
      <c r="BM483" s="67">
        <v>862242.7295376953</v>
      </c>
      <c r="BN483" s="67">
        <v>0</v>
      </c>
      <c r="BO483" s="67">
        <v>0</v>
      </c>
      <c r="BP483" s="67">
        <v>79383085.504534408</v>
      </c>
      <c r="BQ483" s="67">
        <v>3883339.992931772</v>
      </c>
      <c r="BR483" s="67">
        <v>14595646.690449949</v>
      </c>
      <c r="BS483" s="67">
        <v>510206706.9874801</v>
      </c>
      <c r="BT483" s="67">
        <v>8261521.2034155605</v>
      </c>
      <c r="BU483" s="67">
        <v>0</v>
      </c>
      <c r="BV483" s="67">
        <v>0</v>
      </c>
      <c r="BW483" s="67">
        <v>706045387171.1001</v>
      </c>
      <c r="BX483" s="67">
        <v>244769308208.59979</v>
      </c>
      <c r="BY483" s="67">
        <v>461276078962.50049</v>
      </c>
      <c r="BZ483" s="67">
        <v>1978032747445.739</v>
      </c>
      <c r="CA483" s="67">
        <v>2265726796125.1841</v>
      </c>
    </row>
    <row r="484" spans="1:79">
      <c r="A484" t="s">
        <v>68</v>
      </c>
      <c r="B484" t="s">
        <v>153</v>
      </c>
      <c r="C484" s="67">
        <v>2008</v>
      </c>
      <c r="D484" t="s">
        <v>5481</v>
      </c>
      <c r="E484" s="67">
        <v>373446721</v>
      </c>
      <c r="F484" s="67">
        <v>114517997280.0549</v>
      </c>
      <c r="G484" s="67">
        <v>48844873920.892593</v>
      </c>
      <c r="H484" s="67">
        <v>221740435492.7793</v>
      </c>
      <c r="I484" s="67">
        <v>1883296518043.9209</v>
      </c>
      <c r="J484" s="67">
        <v>1293695052715.645</v>
      </c>
      <c r="K484" s="67">
        <v>334005069347.71033</v>
      </c>
      <c r="L484" s="67">
        <v>1906574706.8904541</v>
      </c>
      <c r="M484" s="67">
        <v>94146522045.086945</v>
      </c>
      <c r="N484" s="67">
        <v>31959188276.66135</v>
      </c>
      <c r="O484" s="67">
        <v>64538653897.865997</v>
      </c>
      <c r="P484" s="67">
        <v>2725208329.338769</v>
      </c>
      <c r="Q484" s="67">
        <v>65526535460.245369</v>
      </c>
      <c r="R484" s="67">
        <v>215507811913.3996</v>
      </c>
      <c r="S484" s="67">
        <v>31177237713.147301</v>
      </c>
      <c r="T484" s="67">
        <v>394083406.95931011</v>
      </c>
      <c r="U484" s="67">
        <v>2235827750.7386589</v>
      </c>
      <c r="V484" s="67">
        <v>176211468282.75299</v>
      </c>
      <c r="W484" s="67">
        <v>16864704003.37471</v>
      </c>
      <c r="X484" s="67">
        <v>16145555397.99893</v>
      </c>
      <c r="Y484" s="67">
        <v>129482880400.2758</v>
      </c>
      <c r="Z484" s="67">
        <v>7820232462.2513437</v>
      </c>
      <c r="AA484" s="67">
        <v>0</v>
      </c>
      <c r="AB484" s="67">
        <v>3850913207.4466872</v>
      </c>
      <c r="AC484" s="67">
        <v>612966702.93944395</v>
      </c>
      <c r="AD484" s="67">
        <v>34785319.970590942</v>
      </c>
      <c r="AE484" s="67">
        <v>0</v>
      </c>
      <c r="AF484" s="67">
        <v>1390141656.808044</v>
      </c>
      <c r="AG484" s="67">
        <v>9289131.6874808222</v>
      </c>
      <c r="AH484" s="67">
        <v>0</v>
      </c>
      <c r="AI484" s="67">
        <v>0</v>
      </c>
      <c r="AJ484" s="67">
        <v>1534207974410.2859</v>
      </c>
      <c r="AK484" s="67">
        <v>537596164183.86578</v>
      </c>
      <c r="AL484" s="67">
        <v>996375700799.16467</v>
      </c>
      <c r="AM484" s="67">
        <v>3560718156677.9561</v>
      </c>
      <c r="AN484" s="67">
        <v>3747146820777.8159</v>
      </c>
      <c r="AO484" s="67">
        <v>125975549503.10361</v>
      </c>
      <c r="AP484" s="67">
        <v>101593185083.1481</v>
      </c>
      <c r="AQ484" s="67">
        <v>24382364419.95554</v>
      </c>
      <c r="AR484" s="67">
        <v>23586000000</v>
      </c>
      <c r="AS484" s="67">
        <v>89568000000</v>
      </c>
      <c r="AT484" s="67">
        <v>1405930314998.061</v>
      </c>
      <c r="AU484" s="67">
        <v>985516967829.24133</v>
      </c>
      <c r="AV484" s="67">
        <v>462883744815.00317</v>
      </c>
      <c r="AW484" s="67">
        <v>522633223014.23822</v>
      </c>
      <c r="AX484" s="67">
        <v>301453134648.27258</v>
      </c>
      <c r="AY484" s="67">
        <v>650224380.77370179</v>
      </c>
      <c r="AZ484" s="67">
        <v>5377140629.7589417</v>
      </c>
      <c r="BA484" s="67">
        <v>23583836351.126282</v>
      </c>
      <c r="BB484" s="67">
        <v>33996960404.402081</v>
      </c>
      <c r="BC484" s="67">
        <v>426936856.91363579</v>
      </c>
      <c r="BD484" s="67">
        <v>54925113897.572304</v>
      </c>
      <c r="BE484" s="67">
        <v>83747576897.691467</v>
      </c>
      <c r="BF484" s="67">
        <v>35948604888.730019</v>
      </c>
      <c r="BG484" s="67">
        <v>6407427319.0212603</v>
      </c>
      <c r="BH484" s="67">
        <v>299997655.09936613</v>
      </c>
      <c r="BI484" s="67">
        <v>42283699797.10791</v>
      </c>
      <c r="BJ484" s="67">
        <v>3478863472.8289208</v>
      </c>
      <c r="BK484" s="67">
        <v>20200463977.130562</v>
      </c>
      <c r="BL484" s="67">
        <v>13484389416.309959</v>
      </c>
      <c r="BM484" s="67">
        <v>5200105.3172413222</v>
      </c>
      <c r="BN484" s="67">
        <v>0</v>
      </c>
      <c r="BO484" s="67">
        <v>0</v>
      </c>
      <c r="BP484" s="67">
        <v>3719352510.2648301</v>
      </c>
      <c r="BQ484" s="67">
        <v>8561036.5175179671</v>
      </c>
      <c r="BR484" s="67">
        <v>78681220.467537686</v>
      </c>
      <c r="BS484" s="67">
        <v>94712731.774523243</v>
      </c>
      <c r="BT484" s="67">
        <v>21322564.229716379</v>
      </c>
      <c r="BU484" s="67">
        <v>0</v>
      </c>
      <c r="BV484" s="67">
        <v>0</v>
      </c>
      <c r="BW484" s="67">
        <v>883456191695.21375</v>
      </c>
      <c r="BX484" s="67">
        <v>299283056949.13849</v>
      </c>
      <c r="BY484" s="67">
        <v>584173134746.0752</v>
      </c>
      <c r="BZ484" s="67">
        <v>2433127633094.0698</v>
      </c>
      <c r="CA484" s="67">
        <v>3042501460638.1992</v>
      </c>
    </row>
    <row r="485" spans="1:79">
      <c r="A485" t="s">
        <v>68</v>
      </c>
      <c r="B485" t="s">
        <v>153</v>
      </c>
      <c r="C485" s="67">
        <v>2009</v>
      </c>
      <c r="D485" t="s">
        <v>5482</v>
      </c>
      <c r="E485" s="67">
        <v>384763689</v>
      </c>
      <c r="F485" s="67">
        <v>123586639515.8237</v>
      </c>
      <c r="G485" s="67">
        <v>59620329135.317833</v>
      </c>
      <c r="H485" s="67">
        <v>228189787485.59729</v>
      </c>
      <c r="I485" s="67">
        <v>1901056171184.8999</v>
      </c>
      <c r="J485" s="67">
        <v>1307617044874.7109</v>
      </c>
      <c r="K485" s="67">
        <v>332274902024.07068</v>
      </c>
      <c r="L485" s="67">
        <v>1904235076.445143</v>
      </c>
      <c r="M485" s="67">
        <v>93691677501.581375</v>
      </c>
      <c r="N485" s="67">
        <v>31791278336.676651</v>
      </c>
      <c r="O485" s="67">
        <v>64161771345.458168</v>
      </c>
      <c r="P485" s="67">
        <v>2696138514.3179388</v>
      </c>
      <c r="Q485" s="67">
        <v>70904906770.285095</v>
      </c>
      <c r="R485" s="67">
        <v>213675821759.56989</v>
      </c>
      <c r="S485" s="67">
        <v>30926821183.091209</v>
      </c>
      <c r="T485" s="67">
        <v>394083406.95931011</v>
      </c>
      <c r="U485" s="67">
        <v>2233255509.864388</v>
      </c>
      <c r="V485" s="67">
        <v>174498831944.26721</v>
      </c>
      <c r="W485" s="67">
        <v>16862652809.19961</v>
      </c>
      <c r="X485" s="67">
        <v>16766538297.921869</v>
      </c>
      <c r="Y485" s="67">
        <v>127152945706.0293</v>
      </c>
      <c r="Z485" s="67">
        <v>7820232462.2513437</v>
      </c>
      <c r="AA485" s="67">
        <v>0</v>
      </c>
      <c r="AB485" s="67">
        <v>3850913207.4466872</v>
      </c>
      <c r="AC485" s="67">
        <v>612963361.22038591</v>
      </c>
      <c r="AD485" s="67">
        <v>34509781.537004568</v>
      </c>
      <c r="AE485" s="67">
        <v>0</v>
      </c>
      <c r="AF485" s="67">
        <v>1388787186.9735</v>
      </c>
      <c r="AG485" s="67">
        <v>9289131.6874808222</v>
      </c>
      <c r="AH485" s="67">
        <v>0</v>
      </c>
      <c r="AI485" s="67">
        <v>0</v>
      </c>
      <c r="AJ485" s="67">
        <v>1590310572589.0601</v>
      </c>
      <c r="AK485" s="67">
        <v>556409241386.54102</v>
      </c>
      <c r="AL485" s="67">
        <v>1033596009917.405</v>
      </c>
      <c r="AM485" s="67">
        <v>3645545706720.875</v>
      </c>
      <c r="AN485" s="67">
        <v>3830132244806.2471</v>
      </c>
      <c r="AO485" s="67">
        <v>116101076838.8038</v>
      </c>
      <c r="AP485" s="67">
        <v>93629900676.454636</v>
      </c>
      <c r="AQ485" s="67">
        <v>22471176162.34911</v>
      </c>
      <c r="AR485" s="67">
        <v>29463000000</v>
      </c>
      <c r="AS485" s="67">
        <v>101470000000</v>
      </c>
      <c r="AT485" s="67">
        <v>1431591442709.74</v>
      </c>
      <c r="AU485" s="67">
        <v>990917811151.44373</v>
      </c>
      <c r="AV485" s="67">
        <v>465050391168.69067</v>
      </c>
      <c r="AW485" s="67">
        <v>525867419982.75299</v>
      </c>
      <c r="AX485" s="67">
        <v>316729533568.72601</v>
      </c>
      <c r="AY485" s="67">
        <v>622652926.69416869</v>
      </c>
      <c r="AZ485" s="67">
        <v>5088220356.2730474</v>
      </c>
      <c r="BA485" s="67">
        <v>24241589352.506519</v>
      </c>
      <c r="BB485" s="67">
        <v>34662474492.901176</v>
      </c>
      <c r="BC485" s="67">
        <v>873145790.04077661</v>
      </c>
      <c r="BD485" s="67">
        <v>58456015071.154839</v>
      </c>
      <c r="BE485" s="67">
        <v>75328552229.095032</v>
      </c>
      <c r="BF485" s="67">
        <v>33959318196.326988</v>
      </c>
      <c r="BG485" s="67">
        <v>5378438826.7671099</v>
      </c>
      <c r="BH485" s="67">
        <v>116014071.02569979</v>
      </c>
      <c r="BI485" s="67">
        <v>38584445067.209213</v>
      </c>
      <c r="BJ485" s="67">
        <v>3199704372.195446</v>
      </c>
      <c r="BK485" s="67">
        <v>9958095714.4546642</v>
      </c>
      <c r="BL485" s="67">
        <v>19756486092.393688</v>
      </c>
      <c r="BM485" s="67">
        <v>1160703.5580231061</v>
      </c>
      <c r="BN485" s="67">
        <v>0</v>
      </c>
      <c r="BO485" s="67">
        <v>0</v>
      </c>
      <c r="BP485" s="67">
        <v>2863441067.9623852</v>
      </c>
      <c r="BQ485" s="67">
        <v>2398746.3043776178</v>
      </c>
      <c r="BR485" s="67">
        <v>0</v>
      </c>
      <c r="BS485" s="67">
        <v>92316120.577254817</v>
      </c>
      <c r="BT485" s="67">
        <v>1178317.529398479</v>
      </c>
      <c r="BU485" s="67">
        <v>0</v>
      </c>
      <c r="BV485" s="67">
        <v>0</v>
      </c>
      <c r="BW485" s="67">
        <v>1032294886279.162</v>
      </c>
      <c r="BX485" s="67">
        <v>348370838166.12042</v>
      </c>
      <c r="BY485" s="67">
        <v>683924048113.04224</v>
      </c>
      <c r="BZ485" s="67">
        <v>2583308958056.8008</v>
      </c>
      <c r="CA485" s="67">
        <v>3047536883906.4922</v>
      </c>
    </row>
    <row r="486" spans="1:79">
      <c r="A486" t="s">
        <v>68</v>
      </c>
      <c r="B486" t="s">
        <v>153</v>
      </c>
      <c r="C486" s="67">
        <v>2010</v>
      </c>
      <c r="D486" t="s">
        <v>5483</v>
      </c>
      <c r="E486" s="67">
        <v>396321638</v>
      </c>
      <c r="F486" s="67">
        <v>133896558624.5108</v>
      </c>
      <c r="G486" s="67">
        <v>60695031495.631531</v>
      </c>
      <c r="H486" s="67">
        <v>211310831652.19641</v>
      </c>
      <c r="I486" s="67">
        <v>1925235884061.283</v>
      </c>
      <c r="J486" s="67">
        <v>1331780547558.6021</v>
      </c>
      <c r="K486" s="67">
        <v>330544734700.43103</v>
      </c>
      <c r="L486" s="67">
        <v>1901926744.3468471</v>
      </c>
      <c r="M486" s="67">
        <v>93236832958.075806</v>
      </c>
      <c r="N486" s="67">
        <v>31623368396.691952</v>
      </c>
      <c r="O486" s="67">
        <v>63784888793.050339</v>
      </c>
      <c r="P486" s="67">
        <v>2664607415.84553</v>
      </c>
      <c r="Q486" s="67">
        <v>72199754073.920578</v>
      </c>
      <c r="R486" s="67">
        <v>192085308153.1853</v>
      </c>
      <c r="S486" s="67">
        <v>30647138583.012379</v>
      </c>
      <c r="T486" s="67">
        <v>394083406.95931011</v>
      </c>
      <c r="U486" s="67">
        <v>2229904005.8400602</v>
      </c>
      <c r="V486" s="67">
        <v>158438091936.66699</v>
      </c>
      <c r="W486" s="67">
        <v>1722299838.9898829</v>
      </c>
      <c r="X486" s="67">
        <v>17387521197.845032</v>
      </c>
      <c r="Y486" s="67">
        <v>124724710029.0755</v>
      </c>
      <c r="Z486" s="67">
        <v>7820232462.2513437</v>
      </c>
      <c r="AA486" s="67">
        <v>0</v>
      </c>
      <c r="AB486" s="67">
        <v>4739585486.0882311</v>
      </c>
      <c r="AC486" s="67">
        <v>612960019.50132787</v>
      </c>
      <c r="AD486" s="67">
        <v>34431505.88030041</v>
      </c>
      <c r="AE486" s="67">
        <v>0</v>
      </c>
      <c r="AF486" s="67">
        <v>1387062265.3479221</v>
      </c>
      <c r="AG486" s="67">
        <v>9289131.6874808222</v>
      </c>
      <c r="AH486" s="67">
        <v>0</v>
      </c>
      <c r="AI486" s="67">
        <v>0</v>
      </c>
      <c r="AJ486" s="67">
        <v>1650652078580.3679</v>
      </c>
      <c r="AK486" s="67">
        <v>576840522224.7002</v>
      </c>
      <c r="AL486" s="67">
        <v>1073493383818.04</v>
      </c>
      <c r="AM486" s="67">
        <v>3748046469375.0669</v>
      </c>
      <c r="AN486" s="67">
        <v>3914261669719.1401</v>
      </c>
      <c r="AO486" s="67">
        <v>141927490722.54581</v>
      </c>
      <c r="AP486" s="67">
        <v>114457653808.5047</v>
      </c>
      <c r="AQ486" s="67">
        <v>27469836914.04113</v>
      </c>
      <c r="AR486" s="67">
        <v>30912000000</v>
      </c>
      <c r="AS486" s="67">
        <v>100828000000</v>
      </c>
      <c r="AT486" s="67">
        <v>1555628101600.0149</v>
      </c>
      <c r="AU486" s="67">
        <v>1142620635397.0071</v>
      </c>
      <c r="AV486" s="67">
        <v>541134098891.52399</v>
      </c>
      <c r="AW486" s="67">
        <v>601486536505.48254</v>
      </c>
      <c r="AX486" s="67">
        <v>283715196194.16602</v>
      </c>
      <c r="AY486" s="67">
        <v>619409400.71181273</v>
      </c>
      <c r="AZ486" s="67">
        <v>8532536006.6916866</v>
      </c>
      <c r="BA486" s="67">
        <v>25071093692.141819</v>
      </c>
      <c r="BB486" s="67">
        <v>35333660231.839844</v>
      </c>
      <c r="BC486" s="67">
        <v>1059282273.480556</v>
      </c>
      <c r="BD486" s="67">
        <v>58676288403.976028</v>
      </c>
      <c r="BE486" s="67">
        <v>83682034143.796478</v>
      </c>
      <c r="BF486" s="67">
        <v>24941629677.105961</v>
      </c>
      <c r="BG486" s="67">
        <v>5692327371.1582975</v>
      </c>
      <c r="BH486" s="67">
        <v>268451232.95123351</v>
      </c>
      <c r="BI486" s="67">
        <v>59439360165.967522</v>
      </c>
      <c r="BJ486" s="67">
        <v>3060871952.8353648</v>
      </c>
      <c r="BK486" s="67">
        <v>19737033889.896671</v>
      </c>
      <c r="BL486" s="67">
        <v>28319123793.06229</v>
      </c>
      <c r="BM486" s="67">
        <v>21415536.51929041</v>
      </c>
      <c r="BN486" s="67">
        <v>0</v>
      </c>
      <c r="BO486" s="67">
        <v>419000397.48154402</v>
      </c>
      <c r="BP486" s="67">
        <v>839219127.73393738</v>
      </c>
      <c r="BQ486" s="67">
        <v>38392166.768578321</v>
      </c>
      <c r="BR486" s="67">
        <v>172847180.8945415</v>
      </c>
      <c r="BS486" s="67">
        <v>163040386.26766139</v>
      </c>
      <c r="BT486" s="67">
        <v>8681431.121118417</v>
      </c>
      <c r="BU486" s="67">
        <v>0</v>
      </c>
      <c r="BV486" s="67">
        <v>0</v>
      </c>
      <c r="BW486" s="67">
        <v>1050035636557.83</v>
      </c>
      <c r="BX486" s="67">
        <v>355940758797.22858</v>
      </c>
      <c r="BY486" s="67">
        <v>694094877760.6012</v>
      </c>
      <c r="BZ486" s="67">
        <v>2761357263024.187</v>
      </c>
      <c r="CA486" s="67">
        <v>3345922273773.562</v>
      </c>
    </row>
    <row r="487" spans="1:79">
      <c r="A487" t="s">
        <v>68</v>
      </c>
      <c r="B487" t="s">
        <v>153</v>
      </c>
      <c r="C487" s="67">
        <v>2011</v>
      </c>
      <c r="D487" t="s">
        <v>5484</v>
      </c>
      <c r="E487" s="67">
        <v>408127295</v>
      </c>
      <c r="F487" s="67">
        <v>148301341251.47861</v>
      </c>
      <c r="G487" s="67">
        <v>67403841874.273857</v>
      </c>
      <c r="H487" s="67">
        <v>220859390333.17542</v>
      </c>
      <c r="I487" s="67">
        <v>1925058967353.23</v>
      </c>
      <c r="J487" s="67">
        <v>1345096941457.009</v>
      </c>
      <c r="K487" s="67">
        <v>317740258761.93042</v>
      </c>
      <c r="L487" s="67">
        <v>1902601464.337379</v>
      </c>
      <c r="M487" s="67">
        <v>92598809625.647751</v>
      </c>
      <c r="N487" s="67">
        <v>31439505339.101719</v>
      </c>
      <c r="O487" s="67">
        <v>63380668092.663078</v>
      </c>
      <c r="P487" s="67">
        <v>2621081570.231317</v>
      </c>
      <c r="Q487" s="67">
        <v>74716407654.68985</v>
      </c>
      <c r="R487" s="67">
        <v>208909151772.91321</v>
      </c>
      <c r="S487" s="67">
        <v>30367445093.05315</v>
      </c>
      <c r="T487" s="67">
        <v>394083406.95931011</v>
      </c>
      <c r="U487" s="67">
        <v>2235684967.095438</v>
      </c>
      <c r="V487" s="67">
        <v>171130876450.6691</v>
      </c>
      <c r="W487" s="67">
        <v>16860299592.69607</v>
      </c>
      <c r="X487" s="67">
        <v>17387521197.845032</v>
      </c>
      <c r="Y487" s="67">
        <v>122281363973.4348</v>
      </c>
      <c r="Z487" s="67">
        <v>7820232462.2513437</v>
      </c>
      <c r="AA487" s="67">
        <v>0</v>
      </c>
      <c r="AB487" s="67">
        <v>4739585486.0882311</v>
      </c>
      <c r="AC487" s="67">
        <v>612949945.12579203</v>
      </c>
      <c r="AD487" s="67">
        <v>34187846.248536482</v>
      </c>
      <c r="AE487" s="67">
        <v>0</v>
      </c>
      <c r="AF487" s="67">
        <v>1385446815.2917991</v>
      </c>
      <c r="AG487" s="67">
        <v>9289131.6874808222</v>
      </c>
      <c r="AH487" s="67">
        <v>0</v>
      </c>
      <c r="AI487" s="67">
        <v>0</v>
      </c>
      <c r="AJ487" s="67">
        <v>1722860049621.759</v>
      </c>
      <c r="AK487" s="67">
        <v>601439417006.82019</v>
      </c>
      <c r="AL487" s="67">
        <v>1121122008587.7571</v>
      </c>
      <c r="AM487" s="67">
        <v>3840812426375.3188</v>
      </c>
      <c r="AN487" s="67">
        <v>4005553051449.9121</v>
      </c>
      <c r="AO487" s="67">
        <v>141323423157.703</v>
      </c>
      <c r="AP487" s="67">
        <v>113970502546.5347</v>
      </c>
      <c r="AQ487" s="67">
        <v>27352920611.16832</v>
      </c>
      <c r="AR487" s="67">
        <v>41696000000</v>
      </c>
      <c r="AS487" s="67">
        <v>118684000000</v>
      </c>
      <c r="AT487" s="67">
        <v>1687252939200.196</v>
      </c>
      <c r="AU487" s="67">
        <v>1227574741087.571</v>
      </c>
      <c r="AV487" s="67">
        <v>577407647590.60962</v>
      </c>
      <c r="AW487" s="67">
        <v>650167093496.96106</v>
      </c>
      <c r="AX487" s="67">
        <v>315662577886.38867</v>
      </c>
      <c r="AY487" s="67">
        <v>800609271.81667089</v>
      </c>
      <c r="AZ487" s="67">
        <v>9453630764.9146595</v>
      </c>
      <c r="BA487" s="67">
        <v>25910542970.61031</v>
      </c>
      <c r="BB487" s="67">
        <v>39977102682.80632</v>
      </c>
      <c r="BC487" s="67">
        <v>664371239.01154757</v>
      </c>
      <c r="BD487" s="67">
        <v>67209363297.076721</v>
      </c>
      <c r="BE487" s="67">
        <v>144476542753.48151</v>
      </c>
      <c r="BF487" s="67">
        <v>45712720263.561394</v>
      </c>
      <c r="BG487" s="67">
        <v>8023696705.7956381</v>
      </c>
      <c r="BH487" s="67">
        <v>4944119810.0411739</v>
      </c>
      <c r="BI487" s="67">
        <v>91384245871.788956</v>
      </c>
      <c r="BJ487" s="67">
        <v>5298301217.0820961</v>
      </c>
      <c r="BK487" s="67">
        <v>29060793971.986599</v>
      </c>
      <c r="BL487" s="67">
        <v>43315186883.465523</v>
      </c>
      <c r="BM487" s="67">
        <v>2751653748.2389522</v>
      </c>
      <c r="BN487" s="67">
        <v>0</v>
      </c>
      <c r="BO487" s="67">
        <v>1320910945.092715</v>
      </c>
      <c r="BP487" s="67">
        <v>2271341872.2119589</v>
      </c>
      <c r="BQ487" s="67">
        <v>85011381.373815075</v>
      </c>
      <c r="BR487" s="67">
        <v>1501314788.3610849</v>
      </c>
      <c r="BS487" s="67">
        <v>184210563.5367226</v>
      </c>
      <c r="BT487" s="67">
        <v>7280602.7338464437</v>
      </c>
      <c r="BU487" s="67">
        <v>0</v>
      </c>
      <c r="BV487" s="67">
        <v>0</v>
      </c>
      <c r="BW487" s="67">
        <v>1200890516364.168</v>
      </c>
      <c r="BX487" s="67">
        <v>414257259170.66577</v>
      </c>
      <c r="BY487" s="67">
        <v>786633257193.50146</v>
      </c>
      <c r="BZ487" s="67">
        <v>3096955421475.5488</v>
      </c>
      <c r="CA487" s="67">
        <v>3766874746020.1611</v>
      </c>
    </row>
    <row r="488" spans="1:79">
      <c r="A488" t="s">
        <v>68</v>
      </c>
      <c r="B488" t="s">
        <v>153</v>
      </c>
      <c r="C488" s="67">
        <v>2012</v>
      </c>
      <c r="D488" t="s">
        <v>5485</v>
      </c>
      <c r="E488" s="67">
        <v>420213575</v>
      </c>
      <c r="F488" s="67">
        <v>179376321665.02621</v>
      </c>
      <c r="G488" s="67">
        <v>69527577837.57814</v>
      </c>
      <c r="H488" s="67">
        <v>230172575667.55179</v>
      </c>
      <c r="I488" s="67">
        <v>2139116127673.9619</v>
      </c>
      <c r="J488" s="67">
        <v>1528517383277.449</v>
      </c>
      <c r="K488" s="67">
        <v>326832334734.74072</v>
      </c>
      <c r="L488" s="67">
        <v>1941998924.330555</v>
      </c>
      <c r="M488" s="67">
        <v>103046528628.65939</v>
      </c>
      <c r="N488" s="67">
        <v>36916143329.6418</v>
      </c>
      <c r="O488" s="67">
        <v>71414444158.806992</v>
      </c>
      <c r="P488" s="67">
        <v>2565493898.0785651</v>
      </c>
      <c r="Q488" s="67">
        <v>74834459719.108185</v>
      </c>
      <c r="R488" s="67">
        <v>228363317264.27469</v>
      </c>
      <c r="S488" s="67">
        <v>30207511822.010979</v>
      </c>
      <c r="T488" s="67">
        <v>394083406.95931011</v>
      </c>
      <c r="U488" s="67">
        <v>2195400780.1164999</v>
      </c>
      <c r="V488" s="67">
        <v>198459400368.53769</v>
      </c>
      <c r="W488" s="67">
        <v>16858620035.896391</v>
      </c>
      <c r="X488" s="67">
        <v>17387521197.845032</v>
      </c>
      <c r="Y488" s="67">
        <v>149934698294.8591</v>
      </c>
      <c r="Z488" s="67">
        <v>7786899603.4251785</v>
      </c>
      <c r="AA488" s="67">
        <v>0</v>
      </c>
      <c r="AB488" s="67">
        <v>4739585486.0882311</v>
      </c>
      <c r="AC488" s="67">
        <v>317990936.53322917</v>
      </c>
      <c r="AD488" s="67">
        <v>41966375.925484806</v>
      </c>
      <c r="AE488" s="67">
        <v>0</v>
      </c>
      <c r="AF488" s="67">
        <v>1382829306.277519</v>
      </c>
      <c r="AG488" s="67">
        <v>9289131.6874808222</v>
      </c>
      <c r="AH488" s="67">
        <v>0</v>
      </c>
      <c r="AI488" s="67">
        <v>0</v>
      </c>
      <c r="AJ488" s="67">
        <v>1922211040419.0891</v>
      </c>
      <c r="AK488" s="67">
        <v>640858553058.07788</v>
      </c>
      <c r="AL488" s="67">
        <v>1281093420198.8821</v>
      </c>
      <c r="AM488" s="67">
        <v>3905807575798.5928</v>
      </c>
      <c r="AN488" s="67">
        <v>4447109276029.0313</v>
      </c>
      <c r="AO488" s="67">
        <v>186649778032.8093</v>
      </c>
      <c r="AP488" s="67">
        <v>150524014542.5882</v>
      </c>
      <c r="AQ488" s="67">
        <v>36125763490.221161</v>
      </c>
      <c r="AR488" s="67">
        <v>46791000000</v>
      </c>
      <c r="AS488" s="67">
        <v>139633000000</v>
      </c>
      <c r="AT488" s="67">
        <v>2056451018815.085</v>
      </c>
      <c r="AU488" s="67">
        <v>1507428753029.676</v>
      </c>
      <c r="AV488" s="67">
        <v>708051126342.89355</v>
      </c>
      <c r="AW488" s="67">
        <v>799377626686.78284</v>
      </c>
      <c r="AX488" s="67">
        <v>377541349179.13428</v>
      </c>
      <c r="AY488" s="67">
        <v>992812081.36782777</v>
      </c>
      <c r="AZ488" s="67">
        <v>10782558561.122141</v>
      </c>
      <c r="BA488" s="67">
        <v>30565102318.59037</v>
      </c>
      <c r="BB488" s="67">
        <v>53867741225.509979</v>
      </c>
      <c r="BC488" s="67">
        <v>1168569397.9385591</v>
      </c>
      <c r="BD488" s="67">
        <v>74104133021.745728</v>
      </c>
      <c r="BE488" s="67">
        <v>176834833596.97891</v>
      </c>
      <c r="BF488" s="67">
        <v>77481114955.857773</v>
      </c>
      <c r="BG488" s="67">
        <v>9101618582.6756611</v>
      </c>
      <c r="BH488" s="67">
        <v>5529500329.6176014</v>
      </c>
      <c r="BI488" s="67">
        <v>84722599728.827927</v>
      </c>
      <c r="BJ488" s="67">
        <v>3662839221.002862</v>
      </c>
      <c r="BK488" s="67">
        <v>19932471195.05201</v>
      </c>
      <c r="BL488" s="67">
        <v>42228536586.490448</v>
      </c>
      <c r="BM488" s="67">
        <v>14792138443.37059</v>
      </c>
      <c r="BN488" s="67">
        <v>5655007.5020348486</v>
      </c>
      <c r="BO488" s="67">
        <v>1083961675.242671</v>
      </c>
      <c r="BP488" s="67">
        <v>2375013056.955008</v>
      </c>
      <c r="BQ488" s="67">
        <v>50392952.430626817</v>
      </c>
      <c r="BR488" s="67">
        <v>466583856.59730941</v>
      </c>
      <c r="BS488" s="67">
        <v>120096106.8335457</v>
      </c>
      <c r="BT488" s="67">
        <v>4911627.3508141385</v>
      </c>
      <c r="BU488" s="67">
        <v>0</v>
      </c>
      <c r="BV488" s="67">
        <v>0</v>
      </c>
      <c r="BW488" s="67">
        <v>1601635970789.6621</v>
      </c>
      <c r="BX488" s="67">
        <v>493834799606.29492</v>
      </c>
      <c r="BY488" s="67">
        <v>1107801171183.3669</v>
      </c>
      <c r="BZ488" s="67">
        <v>3527724638705.3418</v>
      </c>
      <c r="CA488" s="67">
        <v>3620566638705.3418</v>
      </c>
    </row>
    <row r="489" spans="1:79">
      <c r="A489" t="s">
        <v>68</v>
      </c>
      <c r="B489" t="s">
        <v>153</v>
      </c>
      <c r="C489" s="67">
        <v>2013</v>
      </c>
      <c r="D489" t="s">
        <v>5486</v>
      </c>
      <c r="E489" s="67">
        <v>432613454</v>
      </c>
      <c r="F489" s="67">
        <v>196791628194.4834</v>
      </c>
      <c r="G489" s="67">
        <v>79495817239.844162</v>
      </c>
      <c r="H489" s="67">
        <v>258713967765.2688</v>
      </c>
      <c r="I489" s="67">
        <v>2136905570502.679</v>
      </c>
      <c r="J489" s="67">
        <v>1539872982409.177</v>
      </c>
      <c r="K489" s="67">
        <v>313834502823.42853</v>
      </c>
      <c r="L489" s="67">
        <v>1941893076.0435989</v>
      </c>
      <c r="M489" s="67">
        <v>102310613422.55679</v>
      </c>
      <c r="N489" s="67">
        <v>36682295612.768478</v>
      </c>
      <c r="O489" s="67">
        <v>70935712317.123077</v>
      </c>
      <c r="P489" s="67">
        <v>2490084086.6199231</v>
      </c>
      <c r="Q489" s="67">
        <v>78636105488.90976</v>
      </c>
      <c r="R489" s="67">
        <v>224167951142.36639</v>
      </c>
      <c r="S489" s="67">
        <v>29774601931.93018</v>
      </c>
      <c r="T489" s="67">
        <v>394083406.95931011</v>
      </c>
      <c r="U489" s="67">
        <v>2146318660.11709</v>
      </c>
      <c r="V489" s="67">
        <v>194270315499.15829</v>
      </c>
      <c r="W489" s="67">
        <v>16894209651.786909</v>
      </c>
      <c r="X489" s="67">
        <v>17387521197.845032</v>
      </c>
      <c r="Y489" s="67">
        <v>145799312431.72571</v>
      </c>
      <c r="Z489" s="67">
        <v>7700138174.2636499</v>
      </c>
      <c r="AA489" s="67">
        <v>0</v>
      </c>
      <c r="AB489" s="67">
        <v>4739585486.0882311</v>
      </c>
      <c r="AC489" s="67">
        <v>317934280.56265771</v>
      </c>
      <c r="AD489" s="67">
        <v>41347572.412793092</v>
      </c>
      <c r="AE489" s="67">
        <v>0</v>
      </c>
      <c r="AF489" s="67">
        <v>1380977572.7858851</v>
      </c>
      <c r="AG489" s="67">
        <v>9289131.6874808222</v>
      </c>
      <c r="AH489" s="67">
        <v>0</v>
      </c>
      <c r="AI489" s="67">
        <v>0</v>
      </c>
      <c r="AJ489" s="67">
        <v>2008184336107.175</v>
      </c>
      <c r="AK489" s="67">
        <v>670914446347.28625</v>
      </c>
      <c r="AL489" s="67">
        <v>1337063889854.707</v>
      </c>
      <c r="AM489" s="67">
        <v>3969445210143.9209</v>
      </c>
      <c r="AN489" s="67">
        <v>4536700138989.0957</v>
      </c>
      <c r="AO489" s="67">
        <v>212860861093.0582</v>
      </c>
      <c r="AP489" s="67">
        <v>171661984752.46619</v>
      </c>
      <c r="AQ489" s="67">
        <v>41198876340.591904</v>
      </c>
      <c r="AR489" s="67">
        <v>55158000000</v>
      </c>
      <c r="AS489" s="67">
        <v>167164000000</v>
      </c>
      <c r="AT489" s="67">
        <v>2246389351143.271</v>
      </c>
      <c r="AU489" s="67">
        <v>1677609243914.615</v>
      </c>
      <c r="AV489" s="67">
        <v>792093152567.41284</v>
      </c>
      <c r="AW489" s="67">
        <v>885516091347.2019</v>
      </c>
      <c r="AX489" s="67">
        <v>376198000187.02399</v>
      </c>
      <c r="AY489" s="67">
        <v>1155813416.696564</v>
      </c>
      <c r="AZ489" s="67">
        <v>15269711840.959141</v>
      </c>
      <c r="BA489" s="67">
        <v>31296048669.748089</v>
      </c>
      <c r="BB489" s="67">
        <v>58332730956.264801</v>
      </c>
      <c r="BC489" s="67">
        <v>2185896032.2193322</v>
      </c>
      <c r="BD489" s="67">
        <v>84341906125.744553</v>
      </c>
      <c r="BE489" s="67">
        <v>223511923298.30219</v>
      </c>
      <c r="BF489" s="67">
        <v>125448378244.9122</v>
      </c>
      <c r="BG489" s="67">
        <v>9132687691.7071095</v>
      </c>
      <c r="BH489" s="67">
        <v>4346683386.3795843</v>
      </c>
      <c r="BI489" s="67">
        <v>84584173975.303406</v>
      </c>
      <c r="BJ489" s="67">
        <v>2110119149.0882919</v>
      </c>
      <c r="BK489" s="67">
        <v>18037949449.914631</v>
      </c>
      <c r="BL489" s="67">
        <v>32262477915.825691</v>
      </c>
      <c r="BM489" s="67">
        <v>27958370847.523121</v>
      </c>
      <c r="BN489" s="67">
        <v>4093658.289764381</v>
      </c>
      <c r="BO489" s="67">
        <v>2724452106.1385579</v>
      </c>
      <c r="BP489" s="67">
        <v>1106007146.2161241</v>
      </c>
      <c r="BQ489" s="67">
        <v>28762374.24039261</v>
      </c>
      <c r="BR489" s="67">
        <v>248102711.60530189</v>
      </c>
      <c r="BS489" s="67">
        <v>100136732.71457431</v>
      </c>
      <c r="BT489" s="67">
        <v>3701883.7469587838</v>
      </c>
      <c r="BU489" s="67">
        <v>0</v>
      </c>
      <c r="BV489" s="67">
        <v>0</v>
      </c>
      <c r="BW489" s="67">
        <v>1793494651635.25</v>
      </c>
      <c r="BX489" s="67">
        <v>571904782701.43433</v>
      </c>
      <c r="BY489" s="67">
        <v>1221589868933.8149</v>
      </c>
      <c r="BZ489" s="67">
        <v>3867404760125.5732</v>
      </c>
      <c r="CA489" s="67">
        <v>3979410760125.5732</v>
      </c>
    </row>
    <row r="490" spans="1:79">
      <c r="A490" t="s">
        <v>68</v>
      </c>
      <c r="B490" t="s">
        <v>153</v>
      </c>
      <c r="C490" s="67">
        <v>2014</v>
      </c>
      <c r="D490" t="s">
        <v>5487</v>
      </c>
      <c r="E490" s="67">
        <v>445521840</v>
      </c>
      <c r="F490" s="67">
        <v>215632444861.9603</v>
      </c>
      <c r="G490" s="67">
        <v>106217746947.33681</v>
      </c>
      <c r="H490" s="67">
        <v>615422456899.89746</v>
      </c>
      <c r="I490" s="67">
        <v>2127872215673.313</v>
      </c>
      <c r="J490" s="67">
        <v>1545849966987.3521</v>
      </c>
      <c r="K490" s="67">
        <v>300836670912.11627</v>
      </c>
      <c r="L490" s="67">
        <v>1941841405.970392</v>
      </c>
      <c r="M490" s="67">
        <v>101574698216.45441</v>
      </c>
      <c r="N490" s="67">
        <v>36448447895.895157</v>
      </c>
      <c r="O490" s="67">
        <v>70456980475.439178</v>
      </c>
      <c r="P490" s="67">
        <v>2420579228.0217371</v>
      </c>
      <c r="Q490" s="67">
        <v>81269914797.561874</v>
      </c>
      <c r="R490" s="67">
        <v>240035783826.22141</v>
      </c>
      <c r="S490" s="67">
        <v>29493183444.954441</v>
      </c>
      <c r="T490" s="67">
        <v>7845671510.2169514</v>
      </c>
      <c r="U490" s="67">
        <v>13610525172.649891</v>
      </c>
      <c r="V490" s="67">
        <v>189154315171.6489</v>
      </c>
      <c r="W490" s="67">
        <v>16892878804.70293</v>
      </c>
      <c r="X490" s="67">
        <v>17387521197.845032</v>
      </c>
      <c r="Y490" s="67">
        <v>140842038254.27371</v>
      </c>
      <c r="Z490" s="67">
        <v>7571260370.6462355</v>
      </c>
      <c r="AA490" s="67">
        <v>0</v>
      </c>
      <c r="AB490" s="67">
        <v>4739585486.0882311</v>
      </c>
      <c r="AC490" s="67">
        <v>317878331.45610958</v>
      </c>
      <c r="AD490" s="67">
        <v>39582150.197010294</v>
      </c>
      <c r="AE490" s="67">
        <v>0</v>
      </c>
      <c r="AF490" s="67">
        <v>1354281444.7521729</v>
      </c>
      <c r="AG490" s="67">
        <v>9289131.6874808222</v>
      </c>
      <c r="AH490" s="67">
        <v>0</v>
      </c>
      <c r="AI490" s="67">
        <v>0</v>
      </c>
      <c r="AJ490" s="67">
        <v>2092864131564.3459</v>
      </c>
      <c r="AK490" s="67">
        <v>700415458334.48047</v>
      </c>
      <c r="AL490" s="67">
        <v>1392283633056.1609</v>
      </c>
      <c r="AM490" s="67">
        <v>4123034203556.2109</v>
      </c>
      <c r="AN490" s="67">
        <v>4654543954947.4648</v>
      </c>
      <c r="AO490" s="67">
        <v>238420078420.72311</v>
      </c>
      <c r="AP490" s="67">
        <v>192274256790.90579</v>
      </c>
      <c r="AQ490" s="67">
        <v>46145821629.817368</v>
      </c>
      <c r="AR490" s="67">
        <v>65733000000</v>
      </c>
      <c r="AS490" s="67">
        <v>263135000000</v>
      </c>
      <c r="AT490" s="67">
        <v>2284967473497.7549</v>
      </c>
      <c r="AU490" s="67">
        <v>1681510849318.6851</v>
      </c>
      <c r="AV490" s="67">
        <v>800438713841.92749</v>
      </c>
      <c r="AW490" s="67">
        <v>881072135476.75732</v>
      </c>
      <c r="AX490" s="67">
        <v>405991651259.72681</v>
      </c>
      <c r="AY490" s="67">
        <v>1288376768.4598651</v>
      </c>
      <c r="AZ490" s="67">
        <v>14761936493.53734</v>
      </c>
      <c r="BA490" s="67">
        <v>31975415474.74493</v>
      </c>
      <c r="BB490" s="67">
        <v>63996907384.202522</v>
      </c>
      <c r="BC490" s="67">
        <v>747410204.06383812</v>
      </c>
      <c r="BD490" s="67">
        <v>84694926594.334961</v>
      </c>
      <c r="BE490" s="67">
        <v>147053542583.34659</v>
      </c>
      <c r="BF490" s="67">
        <v>68530599318.764053</v>
      </c>
      <c r="BG490" s="67">
        <v>13172349860.858061</v>
      </c>
      <c r="BH490" s="67">
        <v>3846003200.5553951</v>
      </c>
      <c r="BI490" s="67">
        <v>61504590203.169121</v>
      </c>
      <c r="BJ490" s="67">
        <v>2029446255.2890871</v>
      </c>
      <c r="BK490" s="67">
        <v>15524915419.33429</v>
      </c>
      <c r="BL490" s="67">
        <v>26229723984.4482</v>
      </c>
      <c r="BM490" s="67">
        <v>15960793570.583469</v>
      </c>
      <c r="BN490" s="67">
        <v>30386475.32281512</v>
      </c>
      <c r="BO490" s="67">
        <v>0</v>
      </c>
      <c r="BP490" s="67">
        <v>752209948.2294035</v>
      </c>
      <c r="BQ490" s="67">
        <v>35718929.619564787</v>
      </c>
      <c r="BR490" s="67">
        <v>171594937.28034461</v>
      </c>
      <c r="BS490" s="67">
        <v>765135308.88746583</v>
      </c>
      <c r="BT490" s="67">
        <v>4665374.1744670942</v>
      </c>
      <c r="BU490" s="67">
        <v>0</v>
      </c>
      <c r="BV490" s="67">
        <v>0</v>
      </c>
      <c r="BW490" s="67">
        <v>1936380045112.8511</v>
      </c>
      <c r="BX490" s="67">
        <v>614580807628.19128</v>
      </c>
      <c r="BY490" s="67">
        <v>1321799237484.6599</v>
      </c>
      <c r="BZ490" s="67">
        <v>4409419139614.6758</v>
      </c>
      <c r="CA490" s="67">
        <v>4606821139614.6758</v>
      </c>
    </row>
    <row r="491" spans="1:79">
      <c r="A491" t="s">
        <v>68</v>
      </c>
      <c r="B491" t="s">
        <v>153</v>
      </c>
      <c r="C491" s="67">
        <v>2015</v>
      </c>
      <c r="D491" t="s">
        <v>5488</v>
      </c>
      <c r="E491" s="67">
        <v>458767578</v>
      </c>
      <c r="F491" s="67">
        <v>236299070064.17181</v>
      </c>
      <c r="G491" s="67">
        <v>103046932323.6765</v>
      </c>
      <c r="H491" s="67">
        <v>604746730683.84521</v>
      </c>
      <c r="I491" s="67">
        <v>2117777201841.675</v>
      </c>
      <c r="J491" s="67">
        <v>1550108630972.843</v>
      </c>
      <c r="K491" s="67">
        <v>287838839000.80408</v>
      </c>
      <c r="L491" s="67">
        <v>1941742613.6066811</v>
      </c>
      <c r="M491" s="67">
        <v>100838783010.3519</v>
      </c>
      <c r="N491" s="67">
        <v>36214600179.021851</v>
      </c>
      <c r="O491" s="67">
        <v>69978248633.75528</v>
      </c>
      <c r="P491" s="67">
        <v>2367468321.02528</v>
      </c>
      <c r="Q491" s="67">
        <v>87062560629.300095</v>
      </c>
      <c r="R491" s="67">
        <v>234428490031.04861</v>
      </c>
      <c r="S491" s="67">
        <v>29212856017.724831</v>
      </c>
      <c r="T491" s="67">
        <v>7845671510.2169514</v>
      </c>
      <c r="U491" s="67">
        <v>13610525172.649891</v>
      </c>
      <c r="V491" s="67">
        <v>183553900471.46069</v>
      </c>
      <c r="W491" s="67">
        <v>16890390674.08522</v>
      </c>
      <c r="X491" s="67">
        <v>17387521197.845032</v>
      </c>
      <c r="Y491" s="67">
        <v>135453208748.4859</v>
      </c>
      <c r="Z491" s="67">
        <v>7416512926.8689852</v>
      </c>
      <c r="AA491" s="67">
        <v>0</v>
      </c>
      <c r="AB491" s="67">
        <v>4739585486.0882311</v>
      </c>
      <c r="AC491" s="67">
        <v>317792577.02734357</v>
      </c>
      <c r="AD491" s="67">
        <v>37132648.661779568</v>
      </c>
      <c r="AE491" s="67">
        <v>0</v>
      </c>
      <c r="AF491" s="67">
        <v>1302467080.710742</v>
      </c>
      <c r="AG491" s="67">
        <v>9289131.6874808222</v>
      </c>
      <c r="AH491" s="67">
        <v>0</v>
      </c>
      <c r="AI491" s="67">
        <v>0</v>
      </c>
      <c r="AJ491" s="67">
        <v>2182609444105.666</v>
      </c>
      <c r="AK491" s="67">
        <v>732163273260.7157</v>
      </c>
      <c r="AL491" s="67">
        <v>1450158947711.303</v>
      </c>
      <c r="AM491" s="67">
        <v>4227261248718.2061</v>
      </c>
      <c r="AN491" s="67">
        <v>4747005978615.1885</v>
      </c>
      <c r="AO491" s="67">
        <v>242446332331.18329</v>
      </c>
      <c r="AP491" s="67">
        <v>195521235750.95432</v>
      </c>
      <c r="AQ491" s="67">
        <v>46925096580.229027</v>
      </c>
      <c r="AR491" s="67">
        <v>67550000000</v>
      </c>
      <c r="AS491" s="67">
        <v>288695000000</v>
      </c>
      <c r="AT491" s="67">
        <v>2166442972788.5549</v>
      </c>
      <c r="AU491" s="67">
        <v>1565361723014.6201</v>
      </c>
      <c r="AV491" s="67">
        <v>742337869917.62158</v>
      </c>
      <c r="AW491" s="67">
        <v>823023853096.99878</v>
      </c>
      <c r="AX491" s="67">
        <v>404750437100.14093</v>
      </c>
      <c r="AY491" s="67">
        <v>1309355624.8507969</v>
      </c>
      <c r="AZ491" s="67">
        <v>15299889191.75049</v>
      </c>
      <c r="BA491" s="67">
        <v>32480370897.93396</v>
      </c>
      <c r="BB491" s="67">
        <v>63161194081.76519</v>
      </c>
      <c r="BC491" s="67">
        <v>1341904313.533287</v>
      </c>
      <c r="BD491" s="67">
        <v>82738098563.960327</v>
      </c>
      <c r="BE491" s="67">
        <v>53312906684.875343</v>
      </c>
      <c r="BF491" s="67">
        <v>14783806228.375919</v>
      </c>
      <c r="BG491" s="67">
        <v>8107674513.6202774</v>
      </c>
      <c r="BH491" s="67">
        <v>2285471986.0963659</v>
      </c>
      <c r="BI491" s="67">
        <v>28135953956.78278</v>
      </c>
      <c r="BJ491" s="67">
        <v>1721159073.3507481</v>
      </c>
      <c r="BK491" s="67">
        <v>4197664703.0665488</v>
      </c>
      <c r="BL491" s="67">
        <v>20131136588.139778</v>
      </c>
      <c r="BM491" s="67">
        <v>498378536.72678632</v>
      </c>
      <c r="BN491" s="67">
        <v>2126992.7198176021</v>
      </c>
      <c r="BO491" s="67">
        <v>0</v>
      </c>
      <c r="BP491" s="67">
        <v>883474165.5717268</v>
      </c>
      <c r="BQ491" s="67">
        <v>31194372.18489733</v>
      </c>
      <c r="BR491" s="67">
        <v>0</v>
      </c>
      <c r="BS491" s="67">
        <v>667683786.88791025</v>
      </c>
      <c r="BT491" s="67">
        <v>3135738.1345626898</v>
      </c>
      <c r="BU491" s="67">
        <v>0</v>
      </c>
      <c r="BV491" s="67">
        <v>0</v>
      </c>
      <c r="BW491" s="67">
        <v>2029045813394.6709</v>
      </c>
      <c r="BX491" s="67">
        <v>643847155202.22314</v>
      </c>
      <c r="BY491" s="67">
        <v>1385198658192.448</v>
      </c>
      <c r="BZ491" s="67">
        <v>4270103025199.2852</v>
      </c>
      <c r="CA491" s="67">
        <v>4491248025199.2852</v>
      </c>
    </row>
    <row r="492" spans="1:79">
      <c r="A492" t="s">
        <v>68</v>
      </c>
      <c r="B492" t="s">
        <v>153</v>
      </c>
      <c r="C492" s="67">
        <v>2016</v>
      </c>
      <c r="D492" t="s">
        <v>5489</v>
      </c>
      <c r="E492" s="67">
        <v>472626173</v>
      </c>
      <c r="F492" s="67">
        <v>259676113007.81519</v>
      </c>
      <c r="G492" s="67">
        <v>94586075033.522705</v>
      </c>
      <c r="H492" s="67">
        <v>578244294395.46484</v>
      </c>
      <c r="I492" s="67">
        <v>2137060227130.0659</v>
      </c>
      <c r="J492" s="67">
        <v>1556058876733.769</v>
      </c>
      <c r="K492" s="67">
        <v>297247429605.21149</v>
      </c>
      <c r="L492" s="67">
        <v>1932614157.433856</v>
      </c>
      <c r="M492" s="67">
        <v>100074229419.5666</v>
      </c>
      <c r="N492" s="67">
        <v>35973923420.509087</v>
      </c>
      <c r="O492" s="67">
        <v>69468551235.158661</v>
      </c>
      <c r="P492" s="67">
        <v>2321840850.4385672</v>
      </c>
      <c r="Q492" s="67">
        <v>85780030512.222382</v>
      </c>
      <c r="R492" s="67">
        <v>227637578398.194</v>
      </c>
      <c r="S492" s="67">
        <v>28986817840.02383</v>
      </c>
      <c r="T492" s="67">
        <v>7845671510.2169514</v>
      </c>
      <c r="U492" s="67">
        <v>13610525172.649891</v>
      </c>
      <c r="V492" s="67">
        <v>177849172663.55759</v>
      </c>
      <c r="W492" s="67">
        <v>16887528715.38191</v>
      </c>
      <c r="X492" s="67">
        <v>17387521197.845032</v>
      </c>
      <c r="Y492" s="67">
        <v>129919034280.5867</v>
      </c>
      <c r="Z492" s="67">
        <v>7300767286.7327213</v>
      </c>
      <c r="AA492" s="67">
        <v>0</v>
      </c>
      <c r="AB492" s="67">
        <v>4739585486.0882311</v>
      </c>
      <c r="AC492" s="67">
        <v>317639691.36489773</v>
      </c>
      <c r="AD492" s="67">
        <v>34581622.279980533</v>
      </c>
      <c r="AE492" s="67">
        <v>0</v>
      </c>
      <c r="AF492" s="67">
        <v>1252952041.8351481</v>
      </c>
      <c r="AG492" s="67">
        <v>9562341.4429949634</v>
      </c>
      <c r="AH492" s="67">
        <v>0</v>
      </c>
      <c r="AI492" s="67">
        <v>0</v>
      </c>
      <c r="AJ492" s="67">
        <v>2278946445799.0581</v>
      </c>
      <c r="AK492" s="67">
        <v>765537509931.28613</v>
      </c>
      <c r="AL492" s="67">
        <v>1513298478731.3391</v>
      </c>
      <c r="AM492" s="67">
        <v>4390533251267.2012</v>
      </c>
      <c r="AN492" s="67">
        <v>4887573399980.9541</v>
      </c>
      <c r="AO492" s="67">
        <v>253526319386.7467</v>
      </c>
      <c r="AP492" s="67">
        <v>204456709182.86029</v>
      </c>
      <c r="AQ492" s="67">
        <v>49069610203.886467</v>
      </c>
      <c r="AR492" s="67">
        <v>66278000000</v>
      </c>
      <c r="AS492" s="67">
        <v>312024000000</v>
      </c>
      <c r="AT492" s="67">
        <v>2271856962218.2002</v>
      </c>
      <c r="AU492" s="67">
        <v>1639181126137.6211</v>
      </c>
      <c r="AV492" s="67">
        <v>771843778523.62061</v>
      </c>
      <c r="AW492" s="67">
        <v>867337347614.00012</v>
      </c>
      <c r="AX492" s="67">
        <v>445047704547.95453</v>
      </c>
      <c r="AY492" s="67">
        <v>1320941322.4356599</v>
      </c>
      <c r="AZ492" s="67">
        <v>15759379528.371401</v>
      </c>
      <c r="BA492" s="67">
        <v>32830916811.441231</v>
      </c>
      <c r="BB492" s="67">
        <v>60046575738.312141</v>
      </c>
      <c r="BC492" s="67">
        <v>1534508149.869833</v>
      </c>
      <c r="BD492" s="67">
        <v>76135809982.195206</v>
      </c>
      <c r="BE492" s="67">
        <v>53664221533.505852</v>
      </c>
      <c r="BF492" s="67">
        <v>3168604054.3021488</v>
      </c>
      <c r="BG492" s="67">
        <v>5698998994.2271786</v>
      </c>
      <c r="BH492" s="67">
        <v>4514033254.6208506</v>
      </c>
      <c r="BI492" s="67">
        <v>40282585230.35569</v>
      </c>
      <c r="BJ492" s="67">
        <v>1469294053.312562</v>
      </c>
      <c r="BK492" s="67">
        <v>5552835527.2559271</v>
      </c>
      <c r="BL492" s="67">
        <v>30135665501.195759</v>
      </c>
      <c r="BM492" s="67">
        <v>1699158675.2709019</v>
      </c>
      <c r="BN492" s="67">
        <v>1460163.88295198</v>
      </c>
      <c r="BO492" s="67">
        <v>0</v>
      </c>
      <c r="BP492" s="67">
        <v>485627345.21553528</v>
      </c>
      <c r="BQ492" s="67">
        <v>42775471.72099673</v>
      </c>
      <c r="BR492" s="67">
        <v>0</v>
      </c>
      <c r="BS492" s="67">
        <v>892936707.74108219</v>
      </c>
      <c r="BT492" s="67">
        <v>2831784.7599669802</v>
      </c>
      <c r="BU492" s="67">
        <v>0</v>
      </c>
      <c r="BV492" s="67">
        <v>0</v>
      </c>
      <c r="BW492" s="67">
        <v>2066859812776.158</v>
      </c>
      <c r="BX492" s="67">
        <v>687546478401.06018</v>
      </c>
      <c r="BY492" s="67">
        <v>1379313334375.0979</v>
      </c>
      <c r="BZ492" s="67">
        <v>4400161315914.6133</v>
      </c>
      <c r="CA492" s="67">
        <v>4645907315914.6133</v>
      </c>
    </row>
    <row r="493" spans="1:79">
      <c r="A493" t="s">
        <v>68</v>
      </c>
      <c r="B493" t="s">
        <v>153</v>
      </c>
      <c r="C493" s="67">
        <v>2017</v>
      </c>
      <c r="D493" t="s">
        <v>5490</v>
      </c>
      <c r="E493" s="67">
        <v>487090766</v>
      </c>
      <c r="F493" s="67">
        <v>284352564845.1983</v>
      </c>
      <c r="G493" s="67">
        <v>88718061052.20723</v>
      </c>
      <c r="H493" s="67">
        <v>519655256347.74738</v>
      </c>
      <c r="I493" s="67">
        <v>2159039761389.2749</v>
      </c>
      <c r="J493" s="67">
        <v>1563054701243.7371</v>
      </c>
      <c r="K493" s="67">
        <v>306656020209.61877</v>
      </c>
      <c r="L493" s="67">
        <v>1923481998.55425</v>
      </c>
      <c r="M493" s="67">
        <v>99303725541.004837</v>
      </c>
      <c r="N493" s="67">
        <v>35735216175.294746</v>
      </c>
      <c r="O493" s="67">
        <v>68964270282.13736</v>
      </c>
      <c r="P493" s="67">
        <v>2278162862.8902469</v>
      </c>
      <c r="Q493" s="67">
        <v>86008386318.939941</v>
      </c>
      <c r="R493" s="67">
        <v>219389220878.85239</v>
      </c>
      <c r="S493" s="67">
        <v>28960127888.71545</v>
      </c>
      <c r="T493" s="67">
        <v>7845671510.2169514</v>
      </c>
      <c r="U493" s="67">
        <v>13610517240.225269</v>
      </c>
      <c r="V493" s="67">
        <v>170627641565.9118</v>
      </c>
      <c r="W493" s="67">
        <v>16781839417.568291</v>
      </c>
      <c r="X493" s="67">
        <v>16435789143.799179</v>
      </c>
      <c r="Y493" s="67">
        <v>123981277810.02319</v>
      </c>
      <c r="Z493" s="67">
        <v>7262575544.4678707</v>
      </c>
      <c r="AA493" s="67">
        <v>0</v>
      </c>
      <c r="AB493" s="67">
        <v>4615171367.0784149</v>
      </c>
      <c r="AC493" s="67">
        <v>309367153.29559487</v>
      </c>
      <c r="AD493" s="67">
        <v>31168047.021460209</v>
      </c>
      <c r="AE493" s="67">
        <v>0</v>
      </c>
      <c r="AF493" s="67">
        <v>1201163950.9703851</v>
      </c>
      <c r="AG493" s="67">
        <v>9289131.6874808203</v>
      </c>
      <c r="AH493" s="67">
        <v>0</v>
      </c>
      <c r="AI493" s="67">
        <v>0</v>
      </c>
      <c r="AJ493" s="67">
        <v>2380978009086.3379</v>
      </c>
      <c r="AK493" s="67">
        <v>801082646032.17273</v>
      </c>
      <c r="AL493" s="67">
        <v>1579866354444.2229</v>
      </c>
      <c r="AM493" s="67">
        <v>4596791510691.4512</v>
      </c>
      <c r="AN493" s="67">
        <v>5033555830336.7656</v>
      </c>
      <c r="AO493" s="67">
        <v>282287842037.03497</v>
      </c>
      <c r="AP493" s="67">
        <v>227651485513.73792</v>
      </c>
      <c r="AQ493" s="67">
        <v>54636356523.297096</v>
      </c>
      <c r="AR493" s="67">
        <v>72847000000</v>
      </c>
      <c r="AS493" s="67">
        <v>346093000000</v>
      </c>
      <c r="AT493" s="67">
        <v>2146366524983.0859</v>
      </c>
      <c r="AU493" s="67">
        <v>1504114245693.262</v>
      </c>
      <c r="AV493" s="67">
        <v>700759766685.18713</v>
      </c>
      <c r="AW493" s="67">
        <v>803354479008.07422</v>
      </c>
      <c r="AX493" s="67">
        <v>455115773668.77612</v>
      </c>
      <c r="AY493" s="67">
        <v>1568718277.6251571</v>
      </c>
      <c r="AZ493" s="67">
        <v>14674309103.382231</v>
      </c>
      <c r="BA493" s="67">
        <v>33610745898.70879</v>
      </c>
      <c r="BB493" s="67">
        <v>62373227532.287903</v>
      </c>
      <c r="BC493" s="67">
        <v>2156379286.3195291</v>
      </c>
      <c r="BD493" s="67">
        <v>72753125522.724442</v>
      </c>
      <c r="BE493" s="67">
        <v>107739198520.3643</v>
      </c>
      <c r="BF493" s="67">
        <v>13971504182.543421</v>
      </c>
      <c r="BG493" s="67">
        <v>6538431895.67276</v>
      </c>
      <c r="BH493" s="67">
        <v>18534862135.526051</v>
      </c>
      <c r="BI493" s="67">
        <v>68694400306.622063</v>
      </c>
      <c r="BJ493" s="67">
        <v>8267314843.2866688</v>
      </c>
      <c r="BK493" s="67">
        <v>23497722654.159111</v>
      </c>
      <c r="BL493" s="67">
        <v>30901090064.372631</v>
      </c>
      <c r="BM493" s="67">
        <v>4044001119.596673</v>
      </c>
      <c r="BN493" s="67">
        <v>0</v>
      </c>
      <c r="BO493" s="67">
        <v>0</v>
      </c>
      <c r="BP493" s="67">
        <v>247175060.1827431</v>
      </c>
      <c r="BQ493" s="67">
        <v>25374725.156050529</v>
      </c>
      <c r="BR493" s="67">
        <v>0</v>
      </c>
      <c r="BS493" s="67">
        <v>1683365461.1513331</v>
      </c>
      <c r="BT493" s="67">
        <v>28356378.716837149</v>
      </c>
      <c r="BU493" s="67">
        <v>0</v>
      </c>
      <c r="BV493" s="67">
        <v>0</v>
      </c>
      <c r="BW493" s="67">
        <v>2236427762030.5171</v>
      </c>
      <c r="BX493" s="67">
        <v>747168088315.08032</v>
      </c>
      <c r="BY493" s="67">
        <v>1489259673715.437</v>
      </c>
      <c r="BZ493" s="67">
        <v>4499575327571.001</v>
      </c>
      <c r="CA493" s="67">
        <v>4772821327571.002</v>
      </c>
    </row>
    <row r="494" spans="1:79">
      <c r="A494" t="s">
        <v>68</v>
      </c>
      <c r="B494" t="s">
        <v>153</v>
      </c>
      <c r="C494" s="67">
        <v>2018</v>
      </c>
      <c r="D494" t="s">
        <v>5491</v>
      </c>
      <c r="E494" s="67">
        <v>501719984</v>
      </c>
      <c r="F494" s="67">
        <v>312283350876.90509</v>
      </c>
      <c r="G494" s="67">
        <v>80445696009.883041</v>
      </c>
      <c r="H494" s="67">
        <v>433368204507.12231</v>
      </c>
      <c r="I494" s="67">
        <v>2180333304929.825</v>
      </c>
      <c r="J494" s="67">
        <v>1568737581741.6819</v>
      </c>
      <c r="K494" s="67">
        <v>316064610814.02618</v>
      </c>
      <c r="L494" s="67">
        <v>1914392605.4285369</v>
      </c>
      <c r="M494" s="67">
        <v>98534145912.357132</v>
      </c>
      <c r="N494" s="67">
        <v>35499033421.51149</v>
      </c>
      <c r="O494" s="67">
        <v>68465279480.412773</v>
      </c>
      <c r="P494" s="67">
        <v>2228925055.5034518</v>
      </c>
      <c r="Q494" s="67">
        <v>89733224228.822739</v>
      </c>
      <c r="R494" s="67">
        <v>215299643952.3078</v>
      </c>
      <c r="S494" s="67">
        <v>28767190707.815529</v>
      </c>
      <c r="T494" s="67">
        <v>7845671510.2169514</v>
      </c>
      <c r="U494" s="67">
        <v>13610508657.34182</v>
      </c>
      <c r="V494" s="67">
        <v>164918843998.21069</v>
      </c>
      <c r="W494" s="67">
        <v>16880773177.748449</v>
      </c>
      <c r="X494" s="67">
        <v>17387521197.845032</v>
      </c>
      <c r="Y494" s="67">
        <v>117215810340.0051</v>
      </c>
      <c r="Z494" s="67">
        <v>7209703515.1256208</v>
      </c>
      <c r="AA494" s="67">
        <v>0</v>
      </c>
      <c r="AB494" s="67">
        <v>4739585486.0882301</v>
      </c>
      <c r="AC494" s="67">
        <v>317284894.46362919</v>
      </c>
      <c r="AD494" s="67">
        <v>30210172.069790181</v>
      </c>
      <c r="AE494" s="67">
        <v>0</v>
      </c>
      <c r="AF494" s="67">
        <v>1128119663.6662719</v>
      </c>
      <c r="AG494" s="67">
        <v>9835551.1985091045</v>
      </c>
      <c r="AH494" s="67">
        <v>0</v>
      </c>
      <c r="AI494" s="67">
        <v>0</v>
      </c>
      <c r="AJ494" s="67">
        <v>2485365466417.2529</v>
      </c>
      <c r="AK494" s="67">
        <v>837475793243.19897</v>
      </c>
      <c r="AL494" s="67">
        <v>1647904425980.3101</v>
      </c>
      <c r="AM494" s="67">
        <v>4834191226689.3018</v>
      </c>
      <c r="AN494" s="67">
        <v>5189245849869.3008</v>
      </c>
      <c r="AO494" s="67">
        <v>312887275206.46753</v>
      </c>
      <c r="AP494" s="67">
        <v>252328447747.15121</v>
      </c>
      <c r="AQ494" s="67">
        <v>60558827459.316299</v>
      </c>
      <c r="AR494" s="67">
        <v>73748000000</v>
      </c>
      <c r="AS494" s="67">
        <v>365347000000</v>
      </c>
      <c r="AT494" s="67">
        <v>1999389973858.9309</v>
      </c>
      <c r="AU494" s="67">
        <v>1486168585839.0029</v>
      </c>
      <c r="AV494" s="67">
        <v>693329921084.22388</v>
      </c>
      <c r="AW494" s="67">
        <v>792838664754.77905</v>
      </c>
      <c r="AX494" s="67">
        <v>308974322132.28381</v>
      </c>
      <c r="AY494" s="67">
        <v>1690282888.1715789</v>
      </c>
      <c r="AZ494" s="67">
        <v>16459066450.651991</v>
      </c>
      <c r="BA494" s="67">
        <v>34649623071.212196</v>
      </c>
      <c r="BB494" s="67">
        <v>65624888830.519127</v>
      </c>
      <c r="BC494" s="67">
        <v>2168033267.218091</v>
      </c>
      <c r="BD494" s="67">
        <v>83655171379.871002</v>
      </c>
      <c r="BE494" s="67">
        <v>114477122305.6785</v>
      </c>
      <c r="BF494" s="67">
        <v>14268922093.38349</v>
      </c>
      <c r="BG494" s="67">
        <v>8756208958.4149075</v>
      </c>
      <c r="BH494" s="67">
        <v>28446201668.0355</v>
      </c>
      <c r="BI494" s="67">
        <v>63005789585.84465</v>
      </c>
      <c r="BJ494" s="67">
        <v>8475078312.7187691</v>
      </c>
      <c r="BK494" s="67">
        <v>30038335290.906929</v>
      </c>
      <c r="BL494" s="67">
        <v>20644595378.109409</v>
      </c>
      <c r="BM494" s="67">
        <v>2120135497.3047781</v>
      </c>
      <c r="BN494" s="67">
        <v>0</v>
      </c>
      <c r="BO494" s="67">
        <v>0</v>
      </c>
      <c r="BP494" s="67">
        <v>202506910.5809485</v>
      </c>
      <c r="BQ494" s="67">
        <v>25691079.416967042</v>
      </c>
      <c r="BR494" s="67">
        <v>0</v>
      </c>
      <c r="BS494" s="67">
        <v>1459447547.441988</v>
      </c>
      <c r="BT494" s="67">
        <v>39999569.364866942</v>
      </c>
      <c r="BU494" s="67">
        <v>0</v>
      </c>
      <c r="BV494" s="67">
        <v>0</v>
      </c>
      <c r="BW494" s="67">
        <v>2399964256659.8921</v>
      </c>
      <c r="BX494" s="67">
        <v>805462648926.21655</v>
      </c>
      <c r="BY494" s="67">
        <v>1594501607733.675</v>
      </c>
      <c r="BZ494" s="67">
        <v>4535119628030.9697</v>
      </c>
      <c r="CA494" s="67">
        <v>4826718628030.9697</v>
      </c>
    </row>
    <row r="495" spans="1:79">
      <c r="A495" t="s">
        <v>68</v>
      </c>
      <c r="B495" t="s">
        <v>153</v>
      </c>
      <c r="C495" s="67">
        <v>2019</v>
      </c>
      <c r="D495" t="s">
        <v>5492</v>
      </c>
      <c r="E495" s="67">
        <v>516535325</v>
      </c>
      <c r="F495" s="67">
        <v>343735663333.27972</v>
      </c>
      <c r="G495" s="67">
        <v>81305000000</v>
      </c>
      <c r="H495" s="67">
        <v>392935000000</v>
      </c>
      <c r="I495" s="67">
        <v>2198513713378.2119</v>
      </c>
      <c r="J495" s="67">
        <v>1572043445582.353</v>
      </c>
      <c r="K495" s="67">
        <v>325473201418.43359</v>
      </c>
      <c r="L495" s="67">
        <v>1905260446.548929</v>
      </c>
      <c r="M495" s="67">
        <v>97765085023.020584</v>
      </c>
      <c r="N495" s="67">
        <v>35259634714.672256</v>
      </c>
      <c r="O495" s="67">
        <v>67960375053.84079</v>
      </c>
      <c r="P495" s="67">
        <v>2179687248.1166601</v>
      </c>
      <c r="Q495" s="67">
        <v>95927023891.225922</v>
      </c>
      <c r="R495" s="67">
        <v>206340738233.49881</v>
      </c>
      <c r="S495" s="67">
        <v>28511116910.781799</v>
      </c>
      <c r="T495" s="67">
        <v>7844335722.9729404</v>
      </c>
      <c r="U495" s="67">
        <v>13610500074.45838</v>
      </c>
      <c r="V495" s="67">
        <v>156390689860.22971</v>
      </c>
      <c r="W495" s="67">
        <v>16727455177.302771</v>
      </c>
      <c r="X495" s="67">
        <v>16196041307.762699</v>
      </c>
      <c r="Y495" s="67">
        <v>110332727243.15649</v>
      </c>
      <c r="Z495" s="67">
        <v>7109865118.0751629</v>
      </c>
      <c r="AA495" s="67">
        <v>0</v>
      </c>
      <c r="AB495" s="67">
        <v>4624058089.86483</v>
      </c>
      <c r="AC495" s="67">
        <v>309222965.54389793</v>
      </c>
      <c r="AD495" s="67">
        <v>29059262.512952272</v>
      </c>
      <c r="AE495" s="67">
        <v>0</v>
      </c>
      <c r="AF495" s="67">
        <v>1052425144.812258</v>
      </c>
      <c r="AG495" s="67">
        <v>9835551.1985091045</v>
      </c>
      <c r="AH495" s="67">
        <v>0</v>
      </c>
      <c r="AI495" s="67">
        <v>0</v>
      </c>
      <c r="AJ495" s="67">
        <v>2592206504252.2632</v>
      </c>
      <c r="AK495" s="67">
        <v>874745419359.13611</v>
      </c>
      <c r="AL495" s="67">
        <v>1717461084893.126</v>
      </c>
      <c r="AM495" s="67">
        <v>5029166619197.2529</v>
      </c>
      <c r="AN495" s="67">
        <v>5340796619197.2529</v>
      </c>
      <c r="AO495" s="67">
        <v>343735663333.27972</v>
      </c>
      <c r="AP495" s="67">
        <v>277206180107.48358</v>
      </c>
      <c r="AQ495" s="67">
        <v>66529483225.796051</v>
      </c>
      <c r="AR495" s="67">
        <v>81305000000</v>
      </c>
      <c r="AS495" s="67">
        <v>392935000000</v>
      </c>
      <c r="AT495" s="67">
        <v>2198513713378.2119</v>
      </c>
      <c r="AU495" s="67">
        <v>1572043445582.353</v>
      </c>
      <c r="AV495" s="67">
        <v>741694490387.19604</v>
      </c>
      <c r="AW495" s="67">
        <v>830348955195.15735</v>
      </c>
      <c r="AX495" s="67">
        <v>325473201418.43359</v>
      </c>
      <c r="AY495" s="67">
        <v>1905260446.548929</v>
      </c>
      <c r="AZ495" s="67">
        <v>97765085023.020584</v>
      </c>
      <c r="BA495" s="67">
        <v>35259634714.672256</v>
      </c>
      <c r="BB495" s="67">
        <v>67960375053.84079</v>
      </c>
      <c r="BC495" s="67">
        <v>2179687248.1166601</v>
      </c>
      <c r="BD495" s="67">
        <v>95927023891.225922</v>
      </c>
      <c r="BE495" s="67">
        <v>206340738233.49881</v>
      </c>
      <c r="BF495" s="67">
        <v>28511116910.781799</v>
      </c>
      <c r="BG495" s="67">
        <v>7844335722.9729404</v>
      </c>
      <c r="BH495" s="67">
        <v>13610500074.45838</v>
      </c>
      <c r="BI495" s="67">
        <v>156374785525.28571</v>
      </c>
      <c r="BJ495" s="67">
        <v>16727455177.302771</v>
      </c>
      <c r="BK495" s="67">
        <v>16196041307.762699</v>
      </c>
      <c r="BL495" s="67">
        <v>110332727243.15649</v>
      </c>
      <c r="BM495" s="67">
        <v>7109865118.0751629</v>
      </c>
      <c r="BN495" s="67">
        <v>0</v>
      </c>
      <c r="BO495" s="67">
        <v>4624058089.86483</v>
      </c>
      <c r="BP495" s="67">
        <v>309222965.54389793</v>
      </c>
      <c r="BQ495" s="67">
        <v>13154927.569006391</v>
      </c>
      <c r="BR495" s="67">
        <v>0</v>
      </c>
      <c r="BS495" s="67">
        <v>1052425144.812258</v>
      </c>
      <c r="BT495" s="67">
        <v>9835551.1985091045</v>
      </c>
      <c r="BU495" s="67">
        <v>0</v>
      </c>
      <c r="BV495" s="67">
        <v>0</v>
      </c>
      <c r="BW495" s="67">
        <v>2592206504252.2632</v>
      </c>
      <c r="BX495" s="67">
        <v>874745419359.13611</v>
      </c>
      <c r="BY495" s="67">
        <v>1717461084893.126</v>
      </c>
      <c r="BZ495" s="67">
        <v>5029166619197.2529</v>
      </c>
      <c r="CA495" s="67">
        <v>5340796619197.2529</v>
      </c>
    </row>
    <row r="496" spans="1:79">
      <c r="A496" t="s">
        <v>68</v>
      </c>
      <c r="B496" t="s">
        <v>153</v>
      </c>
      <c r="C496" s="67">
        <v>2020</v>
      </c>
      <c r="D496" t="s">
        <v>5493</v>
      </c>
      <c r="E496" s="67">
        <v>531663374</v>
      </c>
      <c r="F496" s="67">
        <v>376715419008.64117</v>
      </c>
      <c r="G496" s="67">
        <v>87248160497.993393</v>
      </c>
      <c r="H496" s="67">
        <v>342989036117.93817</v>
      </c>
      <c r="I496" s="67">
        <v>2211818398000.6919</v>
      </c>
      <c r="J496" s="67">
        <v>1573294348002.4319</v>
      </c>
      <c r="K496" s="67">
        <v>334881792022.84088</v>
      </c>
      <c r="L496" s="67">
        <v>1896131990.3761051</v>
      </c>
      <c r="M496" s="67">
        <v>96997620214.253204</v>
      </c>
      <c r="N496" s="67">
        <v>35023063377.288696</v>
      </c>
      <c r="O496" s="67">
        <v>67461669503.924477</v>
      </c>
      <c r="P496" s="67">
        <v>2130449440.7298629</v>
      </c>
      <c r="Q496" s="67">
        <v>100491843106.2128</v>
      </c>
      <c r="R496" s="67">
        <v>198204998959.42429</v>
      </c>
      <c r="S496" s="67">
        <v>28246499030.384819</v>
      </c>
      <c r="T496" s="67">
        <v>7842870582.1858339</v>
      </c>
      <c r="U496" s="67">
        <v>13610490716.841459</v>
      </c>
      <c r="V496" s="67">
        <v>148615842055.76639</v>
      </c>
      <c r="W496" s="67">
        <v>16872397511.13353</v>
      </c>
      <c r="X496" s="67">
        <v>16518145137.95278</v>
      </c>
      <c r="Y496" s="67">
        <v>104435553426.3031</v>
      </c>
      <c r="Z496" s="67">
        <v>6998015039.4223871</v>
      </c>
      <c r="AA496" s="67">
        <v>0</v>
      </c>
      <c r="AB496" s="67">
        <v>2459371746.1137772</v>
      </c>
      <c r="AC496" s="67">
        <v>316888399.16944051</v>
      </c>
      <c r="AD496" s="67">
        <v>27827339.057248749</v>
      </c>
      <c r="AE496" s="67">
        <v>0</v>
      </c>
      <c r="AF496" s="67">
        <v>978081115.17121601</v>
      </c>
      <c r="AG496" s="67">
        <v>9562341.4429949615</v>
      </c>
      <c r="AH496" s="67">
        <v>0</v>
      </c>
      <c r="AI496" s="67">
        <v>0</v>
      </c>
      <c r="AJ496" s="67">
        <v>2700920132650.5459</v>
      </c>
      <c r="AK496" s="67">
        <v>912711219101.98083</v>
      </c>
      <c r="AL496" s="67">
        <v>1788225023015.009</v>
      </c>
      <c r="AM496" s="67">
        <v>5226844977557.6104</v>
      </c>
      <c r="AN496" s="67">
        <v>5482376315224.8184</v>
      </c>
      <c r="AO496" s="67">
        <v>367977060356.16333</v>
      </c>
      <c r="AP496" s="67">
        <v>296755693835.6156</v>
      </c>
      <c r="AQ496" s="67">
        <v>71221366520.547745</v>
      </c>
      <c r="AR496" s="67">
        <v>97275000000</v>
      </c>
      <c r="AS496" s="67">
        <v>425121000000</v>
      </c>
      <c r="AT496" s="67">
        <v>2291797907486.3442</v>
      </c>
      <c r="AU496" s="67">
        <v>1625415961206.1931</v>
      </c>
      <c r="AV496" s="67">
        <v>760464416610.16028</v>
      </c>
      <c r="AW496" s="67">
        <v>864951544596.03333</v>
      </c>
      <c r="AX496" s="67">
        <v>346573904160.93347</v>
      </c>
      <c r="AY496" s="67">
        <v>2040401488.018158</v>
      </c>
      <c r="AZ496" s="67">
        <v>115849600772.7834</v>
      </c>
      <c r="BA496" s="67">
        <v>35029631659.798767</v>
      </c>
      <c r="BB496" s="67">
        <v>65947104033.355957</v>
      </c>
      <c r="BC496" s="67">
        <v>2191341229.0152321</v>
      </c>
      <c r="BD496" s="67">
        <v>98749962936.245773</v>
      </c>
      <c r="BE496" s="67">
        <v>212205533695.30069</v>
      </c>
      <c r="BF496" s="67">
        <v>3299934132.7799902</v>
      </c>
      <c r="BG496" s="67">
        <v>6097865686.777585</v>
      </c>
      <c r="BH496" s="67">
        <v>3569161766.3666968</v>
      </c>
      <c r="BI496" s="67">
        <v>199238572109.37631</v>
      </c>
      <c r="BJ496" s="67">
        <v>10086184164.57638</v>
      </c>
      <c r="BK496" s="67">
        <v>25453324844.54475</v>
      </c>
      <c r="BL496" s="67">
        <v>142512505055.2963</v>
      </c>
      <c r="BM496" s="67">
        <v>16361365781.108561</v>
      </c>
      <c r="BN496" s="67">
        <v>0</v>
      </c>
      <c r="BO496" s="67">
        <v>3863904577.1652989</v>
      </c>
      <c r="BP496" s="67">
        <v>116539294.2461293</v>
      </c>
      <c r="BQ496" s="67">
        <v>1.7993893907403401E-4</v>
      </c>
      <c r="BR496" s="67">
        <v>0</v>
      </c>
      <c r="BS496" s="67">
        <v>831140014.28915799</v>
      </c>
      <c r="BT496" s="67">
        <v>13608378.149637351</v>
      </c>
      <c r="BU496" s="67">
        <v>0</v>
      </c>
      <c r="BV496" s="67">
        <v>0</v>
      </c>
      <c r="BW496" s="67">
        <v>2701134301887.3521</v>
      </c>
      <c r="BX496" s="67">
        <v>919517260262.53723</v>
      </c>
      <c r="BY496" s="67">
        <v>1781617041624.813</v>
      </c>
      <c r="BZ496" s="67">
        <v>5245268803425.1582</v>
      </c>
      <c r="CA496" s="67">
        <v>5573114803425.1582</v>
      </c>
    </row>
    <row r="497" spans="1:79">
      <c r="A497" t="s">
        <v>68</v>
      </c>
      <c r="B497" t="s">
        <v>153</v>
      </c>
      <c r="C497" s="67">
        <v>1995</v>
      </c>
      <c r="D497" t="s">
        <v>5494</v>
      </c>
      <c r="E497" s="67">
        <v>267473036</v>
      </c>
      <c r="F497" s="67">
        <v>928306504725.93835</v>
      </c>
      <c r="G497" s="67">
        <v>240284541186.96631</v>
      </c>
      <c r="H497" s="67">
        <v>1279437069757.27</v>
      </c>
      <c r="I497" s="67">
        <v>2804898503574.6782</v>
      </c>
      <c r="J497" s="67">
        <v>2081164094960.2219</v>
      </c>
      <c r="K497" s="67">
        <v>361527336005.03192</v>
      </c>
      <c r="L497" s="67">
        <v>10094157280.8521</v>
      </c>
      <c r="M497" s="67">
        <v>41778130015.090446</v>
      </c>
      <c r="N497" s="67">
        <v>81554607792.643005</v>
      </c>
      <c r="O497" s="67">
        <v>142383547026.2774</v>
      </c>
      <c r="P497" s="67">
        <v>21136211451.338051</v>
      </c>
      <c r="Q497" s="67">
        <v>92290022099.097702</v>
      </c>
      <c r="R497" s="67">
        <v>739101382313.90503</v>
      </c>
      <c r="S497" s="67">
        <v>461991307266.99872</v>
      </c>
      <c r="T497" s="67">
        <v>58937537838.15387</v>
      </c>
      <c r="U497" s="67">
        <v>4029061816.4372468</v>
      </c>
      <c r="V497" s="67">
        <v>196154628374.60818</v>
      </c>
      <c r="W497" s="67">
        <v>264044923.1790241</v>
      </c>
      <c r="X497" s="67">
        <v>17739867644.52153</v>
      </c>
      <c r="Y497" s="67">
        <v>169067470586.13321</v>
      </c>
      <c r="Z497" s="67">
        <v>6240201103.5638828</v>
      </c>
      <c r="AA497" s="67">
        <v>337136947.05448753</v>
      </c>
      <c r="AB497" s="67">
        <v>1273736441.4762361</v>
      </c>
      <c r="AC497" s="67">
        <v>780005426.11228585</v>
      </c>
      <c r="AD497" s="67">
        <v>92060836.180249184</v>
      </c>
      <c r="AE497" s="67">
        <v>0</v>
      </c>
      <c r="AF497" s="67">
        <v>346621948.92616183</v>
      </c>
      <c r="AG497" s="67">
        <v>0</v>
      </c>
      <c r="AH497" s="67">
        <v>0</v>
      </c>
      <c r="AI497" s="67">
        <v>13482517.461093631</v>
      </c>
      <c r="AJ497" s="67">
        <v>1931951929681.176</v>
      </c>
      <c r="AK497" s="67">
        <v>747052022305.74585</v>
      </c>
      <c r="AL497" s="67">
        <v>1189106462705.2959</v>
      </c>
      <c r="AM497" s="67">
        <v>4404267522931.04</v>
      </c>
      <c r="AN497" s="67">
        <v>6153001214052.2402</v>
      </c>
      <c r="AO497" s="67">
        <v>1321438836998.5271</v>
      </c>
      <c r="AP497" s="67">
        <v>1065676481450.424</v>
      </c>
      <c r="AQ497" s="67">
        <v>255762355548.10181</v>
      </c>
      <c r="AR497" s="67">
        <v>24410000000</v>
      </c>
      <c r="AS497" s="67">
        <v>131769000000</v>
      </c>
      <c r="AT497" s="67">
        <v>1063102935805.936</v>
      </c>
      <c r="AU497" s="67">
        <v>740443568634.34302</v>
      </c>
      <c r="AV497" s="67">
        <v>325944936876.20508</v>
      </c>
      <c r="AW497" s="67">
        <v>414498631758.13812</v>
      </c>
      <c r="AX497" s="67">
        <v>167982389935.54291</v>
      </c>
      <c r="AY497" s="67">
        <v>1334161787.6325991</v>
      </c>
      <c r="AZ497" s="67">
        <v>8534275512.2767372</v>
      </c>
      <c r="BA497" s="67">
        <v>39840235985.40522</v>
      </c>
      <c r="BB497" s="67">
        <v>34164481424.847019</v>
      </c>
      <c r="BC497" s="67">
        <v>336972691.0029248</v>
      </c>
      <c r="BD497" s="67">
        <v>70466849834.885757</v>
      </c>
      <c r="BE497" s="67">
        <v>180410688493.36819</v>
      </c>
      <c r="BF497" s="67">
        <v>166863607731.8696</v>
      </c>
      <c r="BG497" s="67">
        <v>3171123434.0447769</v>
      </c>
      <c r="BH497" s="67">
        <v>678094703.7221241</v>
      </c>
      <c r="BI497" s="67">
        <v>9697862623.7316723</v>
      </c>
      <c r="BJ497" s="67">
        <v>3271350425.695991</v>
      </c>
      <c r="BK497" s="67">
        <v>3879532874.3303161</v>
      </c>
      <c r="BL497" s="67">
        <v>2358608895.8915968</v>
      </c>
      <c r="BM497" s="67">
        <v>0</v>
      </c>
      <c r="BN497" s="67">
        <v>26643.41011888639</v>
      </c>
      <c r="BO497" s="67">
        <v>155022523.66242629</v>
      </c>
      <c r="BP497" s="67">
        <v>0</v>
      </c>
      <c r="BQ497" s="67">
        <v>30830337.740902182</v>
      </c>
      <c r="BR497" s="67">
        <v>0</v>
      </c>
      <c r="BS497" s="67">
        <v>0</v>
      </c>
      <c r="BT497" s="67">
        <v>1870689.0336774299</v>
      </c>
      <c r="BU497" s="67">
        <v>0</v>
      </c>
      <c r="BV497" s="67">
        <v>620233.96664458048</v>
      </c>
      <c r="BW497" s="67">
        <v>1754876423519.959</v>
      </c>
      <c r="BX497" s="67">
        <v>1127908954250.2859</v>
      </c>
      <c r="BY497" s="67">
        <v>626967469269.67261</v>
      </c>
      <c r="BZ497" s="67">
        <v>4017826153038.8882</v>
      </c>
      <c r="CA497" s="67">
        <v>4125185153038.8882</v>
      </c>
    </row>
    <row r="498" spans="1:79">
      <c r="A498" t="s">
        <v>68</v>
      </c>
      <c r="B498" t="s">
        <v>153</v>
      </c>
      <c r="C498" s="67">
        <v>1996</v>
      </c>
      <c r="D498" t="s">
        <v>5495</v>
      </c>
      <c r="E498" s="67">
        <v>274257551</v>
      </c>
      <c r="F498" s="67">
        <v>954354199968.29932</v>
      </c>
      <c r="G498" s="67">
        <v>219299221180.91571</v>
      </c>
      <c r="H498" s="67">
        <v>974996932903.12244</v>
      </c>
      <c r="I498" s="67">
        <v>2814069831556.4292</v>
      </c>
      <c r="J498" s="67">
        <v>2090318063773.418</v>
      </c>
      <c r="K498" s="67">
        <v>359979867984.04858</v>
      </c>
      <c r="L498" s="67">
        <v>10079082293.17621</v>
      </c>
      <c r="M498" s="67">
        <v>41638355672.542213</v>
      </c>
      <c r="N498" s="67">
        <v>81089007119.722336</v>
      </c>
      <c r="O498" s="67">
        <v>140697339442.4649</v>
      </c>
      <c r="P498" s="67">
        <v>20998330208.168018</v>
      </c>
      <c r="Q498" s="67">
        <v>93766115707.093384</v>
      </c>
      <c r="R498" s="67">
        <v>758491274878.31165</v>
      </c>
      <c r="S498" s="67">
        <v>481942429339.26282</v>
      </c>
      <c r="T498" s="67">
        <v>55702367306.781464</v>
      </c>
      <c r="U498" s="67">
        <v>4014835853.4019899</v>
      </c>
      <c r="V498" s="67">
        <v>194478952326.81049</v>
      </c>
      <c r="W498" s="67">
        <v>262851397.11461821</v>
      </c>
      <c r="X498" s="67">
        <v>17734915052.65995</v>
      </c>
      <c r="Y498" s="67">
        <v>166903391642.34381</v>
      </c>
      <c r="Z498" s="67">
        <v>6239848134.5042944</v>
      </c>
      <c r="AA498" s="67">
        <v>337136947.05448753</v>
      </c>
      <c r="AB498" s="67">
        <v>1792285857.4486151</v>
      </c>
      <c r="AC498" s="67">
        <v>757765762.14212775</v>
      </c>
      <c r="AD498" s="67">
        <v>90653067.155363381</v>
      </c>
      <c r="AE498" s="67">
        <v>0</v>
      </c>
      <c r="AF498" s="67">
        <v>346621948.92616183</v>
      </c>
      <c r="AG498" s="67">
        <v>0</v>
      </c>
      <c r="AH498" s="67">
        <v>0</v>
      </c>
      <c r="AI498" s="67">
        <v>13482517.461093631</v>
      </c>
      <c r="AJ498" s="67">
        <v>2015170585250.6111</v>
      </c>
      <c r="AK498" s="67">
        <v>780274754389.72278</v>
      </c>
      <c r="AL498" s="67">
        <v>1238874454975.0149</v>
      </c>
      <c r="AM498" s="67">
        <v>4858195698565.8691</v>
      </c>
      <c r="AN498" s="67">
        <v>6330613333533.2988</v>
      </c>
      <c r="AO498" s="67">
        <v>1326320665787.583</v>
      </c>
      <c r="AP498" s="67">
        <v>1069613440151.277</v>
      </c>
      <c r="AQ498" s="67">
        <v>256707225636.3064</v>
      </c>
      <c r="AR498" s="67">
        <v>26658000000</v>
      </c>
      <c r="AS498" s="67">
        <v>121642000000</v>
      </c>
      <c r="AT498" s="67">
        <v>1049818329204.764</v>
      </c>
      <c r="AU498" s="67">
        <v>724763285814.15137</v>
      </c>
      <c r="AV498" s="67">
        <v>337066529830.71112</v>
      </c>
      <c r="AW498" s="67">
        <v>387696755983.44043</v>
      </c>
      <c r="AX498" s="67">
        <v>164893284833.78589</v>
      </c>
      <c r="AY498" s="67">
        <v>1455543563.3896279</v>
      </c>
      <c r="AZ498" s="67">
        <v>7829142588.1139936</v>
      </c>
      <c r="BA498" s="67">
        <v>40912782676.843567</v>
      </c>
      <c r="BB498" s="67">
        <v>38269583890.053703</v>
      </c>
      <c r="BC498" s="67">
        <v>402568053.2473442</v>
      </c>
      <c r="BD498" s="67">
        <v>71292137785.177948</v>
      </c>
      <c r="BE498" s="67">
        <v>211579359985.85849</v>
      </c>
      <c r="BF498" s="67">
        <v>193504146859.37329</v>
      </c>
      <c r="BG498" s="67">
        <v>3985841831.0496082</v>
      </c>
      <c r="BH498" s="67">
        <v>510621072.93706381</v>
      </c>
      <c r="BI498" s="67">
        <v>13578750222.498501</v>
      </c>
      <c r="BJ498" s="67">
        <v>4340516810.9849224</v>
      </c>
      <c r="BK498" s="67">
        <v>2630256801.9421668</v>
      </c>
      <c r="BL498" s="67">
        <v>5883582352.3927441</v>
      </c>
      <c r="BM498" s="67">
        <v>232070705.9104639</v>
      </c>
      <c r="BN498" s="67">
        <v>0</v>
      </c>
      <c r="BO498" s="67">
        <v>468453230.98842043</v>
      </c>
      <c r="BP498" s="67">
        <v>0</v>
      </c>
      <c r="BQ498" s="67">
        <v>21627892.444929551</v>
      </c>
      <c r="BR498" s="67">
        <v>0</v>
      </c>
      <c r="BS498" s="67">
        <v>0</v>
      </c>
      <c r="BT498" s="67">
        <v>2242427.834848532</v>
      </c>
      <c r="BU498" s="67">
        <v>0</v>
      </c>
      <c r="BV498" s="67">
        <v>0</v>
      </c>
      <c r="BW498" s="67">
        <v>2158329727149.835</v>
      </c>
      <c r="BX498" s="67">
        <v>1400380973137.0459</v>
      </c>
      <c r="BY498" s="67">
        <v>757948754012.78906</v>
      </c>
      <c r="BZ498" s="67">
        <v>4470226390269.2285</v>
      </c>
      <c r="CA498" s="67">
        <v>4565210390269.2285</v>
      </c>
    </row>
    <row r="499" spans="1:79">
      <c r="A499" t="s">
        <v>68</v>
      </c>
      <c r="B499" t="s">
        <v>153</v>
      </c>
      <c r="C499" s="67">
        <v>1997</v>
      </c>
      <c r="D499" t="s">
        <v>5496</v>
      </c>
      <c r="E499" s="67">
        <v>281256550</v>
      </c>
      <c r="F499" s="67">
        <v>980651466369.927</v>
      </c>
      <c r="G499" s="67">
        <v>249985717225.52969</v>
      </c>
      <c r="H499" s="67">
        <v>1032046049090.34</v>
      </c>
      <c r="I499" s="67">
        <v>2825964890974.6362</v>
      </c>
      <c r="J499" s="67">
        <v>2101766662804.0339</v>
      </c>
      <c r="K499" s="67">
        <v>358432399963.06519</v>
      </c>
      <c r="L499" s="67">
        <v>10064007305.500311</v>
      </c>
      <c r="M499" s="67">
        <v>41498581329.993958</v>
      </c>
      <c r="N499" s="67">
        <v>80623406446.801682</v>
      </c>
      <c r="O499" s="67">
        <v>139011131858.6525</v>
      </c>
      <c r="P499" s="67">
        <v>20818101669.75367</v>
      </c>
      <c r="Q499" s="67">
        <v>96135933991.061096</v>
      </c>
      <c r="R499" s="67">
        <v>772745214594.8905</v>
      </c>
      <c r="S499" s="67">
        <v>487314603781.49988</v>
      </c>
      <c r="T499" s="67">
        <v>53011057062.030067</v>
      </c>
      <c r="U499" s="67">
        <v>4002197571.8202739</v>
      </c>
      <c r="V499" s="67">
        <v>197062423445.86691</v>
      </c>
      <c r="W499" s="67">
        <v>261771974.88046139</v>
      </c>
      <c r="X499" s="67">
        <v>17727455593.312901</v>
      </c>
      <c r="Y499" s="67">
        <v>164844052235.89981</v>
      </c>
      <c r="Z499" s="67">
        <v>10915510412.894211</v>
      </c>
      <c r="AA499" s="67">
        <v>337136947.05448753</v>
      </c>
      <c r="AB499" s="67">
        <v>1792285857.4486151</v>
      </c>
      <c r="AC499" s="67">
        <v>734746718.26936853</v>
      </c>
      <c r="AD499" s="67">
        <v>89359239.719817936</v>
      </c>
      <c r="AE499" s="67">
        <v>0</v>
      </c>
      <c r="AF499" s="67">
        <v>346621948.92616183</v>
      </c>
      <c r="AG499" s="67">
        <v>0</v>
      </c>
      <c r="AH499" s="67">
        <v>0</v>
      </c>
      <c r="AI499" s="67">
        <v>13482517.461093631</v>
      </c>
      <c r="AJ499" s="67">
        <v>2101870521888.573</v>
      </c>
      <c r="AK499" s="67">
        <v>814941032870.05066</v>
      </c>
      <c r="AL499" s="67">
        <v>1290506427324.447</v>
      </c>
      <c r="AM499" s="67">
        <v>5183549350801.8496</v>
      </c>
      <c r="AN499" s="67">
        <v>6508082074975.1035</v>
      </c>
      <c r="AO499" s="67">
        <v>1364997138141.4939</v>
      </c>
      <c r="AP499" s="67">
        <v>1100804143662.4951</v>
      </c>
      <c r="AQ499" s="67">
        <v>264192994478.9989</v>
      </c>
      <c r="AR499" s="67">
        <v>30852000000</v>
      </c>
      <c r="AS499" s="67">
        <v>126244000000</v>
      </c>
      <c r="AT499" s="67">
        <v>1083798674986.999</v>
      </c>
      <c r="AU499" s="67">
        <v>771380191922.19202</v>
      </c>
      <c r="AV499" s="67">
        <v>357754568668.77588</v>
      </c>
      <c r="AW499" s="67">
        <v>413625623253.4162</v>
      </c>
      <c r="AX499" s="67">
        <v>152527774421.16321</v>
      </c>
      <c r="AY499" s="67">
        <v>1449207299.980149</v>
      </c>
      <c r="AZ499" s="67">
        <v>8388423914.994689</v>
      </c>
      <c r="BA499" s="67">
        <v>41900664555.611511</v>
      </c>
      <c r="BB499" s="67">
        <v>39282989997.454521</v>
      </c>
      <c r="BC499" s="67">
        <v>354855120.33854133</v>
      </c>
      <c r="BD499" s="67">
        <v>68514567755.264572</v>
      </c>
      <c r="BE499" s="67">
        <v>176394372701.31641</v>
      </c>
      <c r="BF499" s="67">
        <v>163196686452.46191</v>
      </c>
      <c r="BG499" s="67">
        <v>4040596042.425859</v>
      </c>
      <c r="BH499" s="67">
        <v>446922319.24532318</v>
      </c>
      <c r="BI499" s="67">
        <v>8710167887.1833229</v>
      </c>
      <c r="BJ499" s="67">
        <v>2855889872.8023958</v>
      </c>
      <c r="BK499" s="67">
        <v>3510578800.0397129</v>
      </c>
      <c r="BL499" s="67">
        <v>1710491375.351784</v>
      </c>
      <c r="BM499" s="67">
        <v>53010935.421389483</v>
      </c>
      <c r="BN499" s="67">
        <v>0</v>
      </c>
      <c r="BO499" s="67">
        <v>545221819.23335981</v>
      </c>
      <c r="BP499" s="67">
        <v>0</v>
      </c>
      <c r="BQ499" s="67">
        <v>23767811.963623371</v>
      </c>
      <c r="BR499" s="67">
        <v>0</v>
      </c>
      <c r="BS499" s="67">
        <v>0</v>
      </c>
      <c r="BT499" s="67">
        <v>1252094.0995240179</v>
      </c>
      <c r="BU499" s="67">
        <v>0</v>
      </c>
      <c r="BV499" s="67">
        <v>9955178.2715313584</v>
      </c>
      <c r="BW499" s="67">
        <v>2381675624360.6118</v>
      </c>
      <c r="BX499" s="67">
        <v>1565443717258.7209</v>
      </c>
      <c r="BY499" s="67">
        <v>816231907101.89148</v>
      </c>
      <c r="BZ499" s="67">
        <v>4794757082591.8027</v>
      </c>
      <c r="CA499" s="67">
        <v>4890149082591.8018</v>
      </c>
    </row>
    <row r="500" spans="1:79">
      <c r="A500" t="s">
        <v>68</v>
      </c>
      <c r="B500" t="s">
        <v>153</v>
      </c>
      <c r="C500" s="67">
        <v>1998</v>
      </c>
      <c r="D500" t="s">
        <v>5497</v>
      </c>
      <c r="E500" s="67">
        <v>288610275</v>
      </c>
      <c r="F500" s="67">
        <v>1009714500295.439</v>
      </c>
      <c r="G500" s="67">
        <v>226418037791.40302</v>
      </c>
      <c r="H500" s="67">
        <v>937371653809.31226</v>
      </c>
      <c r="I500" s="67">
        <v>2803744021676.7588</v>
      </c>
      <c r="J500" s="67">
        <v>2100928603128.8311</v>
      </c>
      <c r="K500" s="67">
        <v>356884931942.08191</v>
      </c>
      <c r="L500" s="67">
        <v>10048563563.579029</v>
      </c>
      <c r="M500" s="67">
        <v>41358806987.445702</v>
      </c>
      <c r="N500" s="67">
        <v>80157805773.881042</v>
      </c>
      <c r="O500" s="67">
        <v>137324924274.84</v>
      </c>
      <c r="P500" s="67">
        <v>20593435518.013908</v>
      </c>
      <c r="Q500" s="67">
        <v>87163378144.996246</v>
      </c>
      <c r="R500" s="67">
        <v>805524984009.26782</v>
      </c>
      <c r="S500" s="67">
        <v>519995382125.27832</v>
      </c>
      <c r="T500" s="67">
        <v>54553018174.265327</v>
      </c>
      <c r="U500" s="67">
        <v>3191272960.7706151</v>
      </c>
      <c r="V500" s="67">
        <v>194825942247.17819</v>
      </c>
      <c r="W500" s="67">
        <v>260587577.12247539</v>
      </c>
      <c r="X500" s="67">
        <v>17722564144.56073</v>
      </c>
      <c r="Y500" s="67">
        <v>162615376121.50269</v>
      </c>
      <c r="Z500" s="67">
        <v>10915390403.41395</v>
      </c>
      <c r="AA500" s="67">
        <v>337136947.05448753</v>
      </c>
      <c r="AB500" s="67">
        <v>1792285857.4486151</v>
      </c>
      <c r="AC500" s="67">
        <v>734286768.16158319</v>
      </c>
      <c r="AD500" s="67">
        <v>88209961.526468247</v>
      </c>
      <c r="AE500" s="67">
        <v>0</v>
      </c>
      <c r="AF500" s="67">
        <v>346621948.92616183</v>
      </c>
      <c r="AG500" s="67">
        <v>0</v>
      </c>
      <c r="AH500" s="67">
        <v>0</v>
      </c>
      <c r="AI500" s="67">
        <v>13482517.461093631</v>
      </c>
      <c r="AJ500" s="67">
        <v>2193784797840.446</v>
      </c>
      <c r="AK500" s="67">
        <v>851870406356.36084</v>
      </c>
      <c r="AL500" s="67">
        <v>1344994476864.3921</v>
      </c>
      <c r="AM500" s="67">
        <v>5409709222336.0117</v>
      </c>
      <c r="AN500" s="67">
        <v>6662385488384.2939</v>
      </c>
      <c r="AO500" s="67">
        <v>1373285805070.28</v>
      </c>
      <c r="AP500" s="67">
        <v>1107488552476.032</v>
      </c>
      <c r="AQ500" s="67">
        <v>265797252594.2478</v>
      </c>
      <c r="AR500" s="67">
        <v>31957000000</v>
      </c>
      <c r="AS500" s="67">
        <v>132272000000</v>
      </c>
      <c r="AT500" s="67">
        <v>1193143947152.572</v>
      </c>
      <c r="AU500" s="67">
        <v>879787382638.68347</v>
      </c>
      <c r="AV500" s="67">
        <v>403024116627.13202</v>
      </c>
      <c r="AW500" s="67">
        <v>476763266011.55157</v>
      </c>
      <c r="AX500" s="67">
        <v>157600717919.1553</v>
      </c>
      <c r="AY500" s="67">
        <v>1503023126.9453111</v>
      </c>
      <c r="AZ500" s="67">
        <v>8899472126.4056377</v>
      </c>
      <c r="BA500" s="67">
        <v>43098181772.317642</v>
      </c>
      <c r="BB500" s="67">
        <v>39562726564.788719</v>
      </c>
      <c r="BC500" s="67">
        <v>381226399.49745262</v>
      </c>
      <c r="BD500" s="67">
        <v>62311216604.77813</v>
      </c>
      <c r="BE500" s="67">
        <v>126930369337.27071</v>
      </c>
      <c r="BF500" s="67">
        <v>118373901502.6562</v>
      </c>
      <c r="BG500" s="67">
        <v>619534046.32664275</v>
      </c>
      <c r="BH500" s="67">
        <v>22388653.488787118</v>
      </c>
      <c r="BI500" s="67">
        <v>7914545134.7990112</v>
      </c>
      <c r="BJ500" s="67">
        <v>34233075.873137288</v>
      </c>
      <c r="BK500" s="67">
        <v>1185634347.094002</v>
      </c>
      <c r="BL500" s="67">
        <v>5229698551.6027679</v>
      </c>
      <c r="BM500" s="67">
        <v>1040197381.924738</v>
      </c>
      <c r="BN500" s="67">
        <v>0</v>
      </c>
      <c r="BO500" s="67">
        <v>382668224.18307829</v>
      </c>
      <c r="BP500" s="67">
        <v>0</v>
      </c>
      <c r="BQ500" s="67">
        <v>25545470.28688449</v>
      </c>
      <c r="BR500" s="67">
        <v>0</v>
      </c>
      <c r="BS500" s="67">
        <v>0</v>
      </c>
      <c r="BT500" s="67">
        <v>1064821.2708044001</v>
      </c>
      <c r="BU500" s="67">
        <v>0</v>
      </c>
      <c r="BV500" s="67">
        <v>15503262.5636</v>
      </c>
      <c r="BW500" s="67">
        <v>2635025867102.5898</v>
      </c>
      <c r="BX500" s="67">
        <v>1754552401370.8081</v>
      </c>
      <c r="BY500" s="67">
        <v>880473465731.78271</v>
      </c>
      <c r="BZ500" s="67">
        <v>5108393794516.4648</v>
      </c>
      <c r="CA500" s="67">
        <v>5208708794516.4648</v>
      </c>
    </row>
    <row r="501" spans="1:79">
      <c r="A501" t="s">
        <v>68</v>
      </c>
      <c r="B501" t="s">
        <v>153</v>
      </c>
      <c r="C501" s="67">
        <v>1999</v>
      </c>
      <c r="D501" t="s">
        <v>5498</v>
      </c>
      <c r="E501" s="67">
        <v>296175856</v>
      </c>
      <c r="F501" s="67">
        <v>1037273294423.2939</v>
      </c>
      <c r="G501" s="67">
        <v>176375407929.46249</v>
      </c>
      <c r="H501" s="67">
        <v>863673126094.61523</v>
      </c>
      <c r="I501" s="67">
        <v>2822215776604.252</v>
      </c>
      <c r="J501" s="67">
        <v>2111684845192.916</v>
      </c>
      <c r="K501" s="67">
        <v>355337463921.09857</v>
      </c>
      <c r="L501" s="67">
        <v>10033488575.90313</v>
      </c>
      <c r="M501" s="67">
        <v>41219032644.897453</v>
      </c>
      <c r="N501" s="67">
        <v>79692205100.960403</v>
      </c>
      <c r="O501" s="67">
        <v>135638716691.0276</v>
      </c>
      <c r="P501" s="67">
        <v>20300231893.989288</v>
      </c>
      <c r="Q501" s="67">
        <v>95665266776.953888</v>
      </c>
      <c r="R501" s="67">
        <v>944377716688.62317</v>
      </c>
      <c r="S501" s="67">
        <v>651976973949.71863</v>
      </c>
      <c r="T501" s="67">
        <v>54478053223.550034</v>
      </c>
      <c r="U501" s="67">
        <v>3175466365.4326429</v>
      </c>
      <c r="V501" s="67">
        <v>192020455842.59811</v>
      </c>
      <c r="W501" s="67">
        <v>259809389.00017631</v>
      </c>
      <c r="X501" s="67">
        <v>17718895557.996601</v>
      </c>
      <c r="Y501" s="67">
        <v>159816153533.08511</v>
      </c>
      <c r="Z501" s="67">
        <v>10915390403.41395</v>
      </c>
      <c r="AA501" s="67">
        <v>337136947.05448753</v>
      </c>
      <c r="AB501" s="67">
        <v>1792285857.4486151</v>
      </c>
      <c r="AC501" s="67">
        <v>733841497.31255698</v>
      </c>
      <c r="AD501" s="67">
        <v>86838190.89929691</v>
      </c>
      <c r="AE501" s="67">
        <v>0</v>
      </c>
      <c r="AF501" s="67">
        <v>346621948.92616183</v>
      </c>
      <c r="AG501" s="67">
        <v>0</v>
      </c>
      <c r="AH501" s="67">
        <v>0</v>
      </c>
      <c r="AI501" s="67">
        <v>13482517.461093631</v>
      </c>
      <c r="AJ501" s="67">
        <v>2281970461302.8638</v>
      </c>
      <c r="AK501" s="67">
        <v>888288734963.29529</v>
      </c>
      <c r="AL501" s="67">
        <v>1396132961318.0149</v>
      </c>
      <c r="AM501" s="67">
        <v>5671603478663.46</v>
      </c>
      <c r="AN501" s="67">
        <v>6886641704076.8984</v>
      </c>
      <c r="AO501" s="67">
        <v>1196470723079.3931</v>
      </c>
      <c r="AP501" s="67">
        <v>964895744418.86475</v>
      </c>
      <c r="AQ501" s="67">
        <v>231574978660.5275</v>
      </c>
      <c r="AR501" s="67">
        <v>28778000000</v>
      </c>
      <c r="AS501" s="67">
        <v>129038000000</v>
      </c>
      <c r="AT501" s="67">
        <v>1066253570792.214</v>
      </c>
      <c r="AU501" s="67">
        <v>803305830858.85144</v>
      </c>
      <c r="AV501" s="67">
        <v>371670977067.13031</v>
      </c>
      <c r="AW501" s="67">
        <v>431634853791.72131</v>
      </c>
      <c r="AX501" s="67">
        <v>110957832500.3011</v>
      </c>
      <c r="AY501" s="67">
        <v>1521680666.471977</v>
      </c>
      <c r="AZ501" s="67">
        <v>5989928245.9571934</v>
      </c>
      <c r="BA501" s="67">
        <v>43955825167.817657</v>
      </c>
      <c r="BB501" s="67">
        <v>37786418869.672348</v>
      </c>
      <c r="BC501" s="67">
        <v>404931823.9910624</v>
      </c>
      <c r="BD501" s="67">
        <v>62331122659.150879</v>
      </c>
      <c r="BE501" s="67">
        <v>198517540660.77621</v>
      </c>
      <c r="BF501" s="67">
        <v>187116106327.83521</v>
      </c>
      <c r="BG501" s="67">
        <v>4179388964.9927092</v>
      </c>
      <c r="BH501" s="67">
        <v>0</v>
      </c>
      <c r="BI501" s="67">
        <v>7222045367.9482689</v>
      </c>
      <c r="BJ501" s="67">
        <v>11647561.75846708</v>
      </c>
      <c r="BK501" s="67">
        <v>1142652125.129411</v>
      </c>
      <c r="BL501" s="67">
        <v>5019792987.1093502</v>
      </c>
      <c r="BM501" s="67">
        <v>462980578.17923993</v>
      </c>
      <c r="BN501" s="67">
        <v>0</v>
      </c>
      <c r="BO501" s="67">
        <v>544108201.95515609</v>
      </c>
      <c r="BP501" s="67">
        <v>0</v>
      </c>
      <c r="BQ501" s="67">
        <v>20559651.160288129</v>
      </c>
      <c r="BR501" s="67">
        <v>0</v>
      </c>
      <c r="BS501" s="67">
        <v>0</v>
      </c>
      <c r="BT501" s="67">
        <v>0</v>
      </c>
      <c r="BU501" s="67">
        <v>0</v>
      </c>
      <c r="BV501" s="67">
        <v>20304262.656355519</v>
      </c>
      <c r="BW501" s="67">
        <v>1143303124005.8899</v>
      </c>
      <c r="BX501" s="67">
        <v>616694617937.22913</v>
      </c>
      <c r="BY501" s="67">
        <v>526608506068.66058</v>
      </c>
      <c r="BZ501" s="67">
        <v>3372735822584.2788</v>
      </c>
      <c r="CA501" s="67">
        <v>3472995822584.2788</v>
      </c>
    </row>
    <row r="502" spans="1:79">
      <c r="A502" t="s">
        <v>68</v>
      </c>
      <c r="B502" t="s">
        <v>153</v>
      </c>
      <c r="C502" s="67">
        <v>2000</v>
      </c>
      <c r="D502" t="s">
        <v>5499</v>
      </c>
      <c r="E502" s="67">
        <v>304084875</v>
      </c>
      <c r="F502" s="67">
        <v>1068220670109.441</v>
      </c>
      <c r="G502" s="67">
        <v>205577058156.39771</v>
      </c>
      <c r="H502" s="67">
        <v>783443037375.19092</v>
      </c>
      <c r="I502" s="67">
        <v>2827967651233.8862</v>
      </c>
      <c r="J502" s="67">
        <v>2113136502770.8059</v>
      </c>
      <c r="K502" s="67">
        <v>353789995900.1153</v>
      </c>
      <c r="L502" s="67">
        <v>10018547246.125191</v>
      </c>
      <c r="M502" s="67">
        <v>41079258302.349197</v>
      </c>
      <c r="N502" s="67">
        <v>79226604428.039764</v>
      </c>
      <c r="O502" s="67">
        <v>133952509107.2151</v>
      </c>
      <c r="P502" s="67">
        <v>19977056697.77298</v>
      </c>
      <c r="Q502" s="67">
        <v>98624466845.424896</v>
      </c>
      <c r="R502" s="67">
        <v>961563227205.75427</v>
      </c>
      <c r="S502" s="67">
        <v>670063538877.5647</v>
      </c>
      <c r="T502" s="67">
        <v>61851457494.26442</v>
      </c>
      <c r="U502" s="67">
        <v>3160206244.3025451</v>
      </c>
      <c r="V502" s="67">
        <v>188859974153.44199</v>
      </c>
      <c r="W502" s="67">
        <v>258999251.8054074</v>
      </c>
      <c r="X502" s="67">
        <v>17716137392.33147</v>
      </c>
      <c r="Y502" s="67">
        <v>156660875990.10309</v>
      </c>
      <c r="Z502" s="67">
        <v>10915390403.41395</v>
      </c>
      <c r="AA502" s="67">
        <v>337136947.05448753</v>
      </c>
      <c r="AB502" s="67">
        <v>1792285857.4486151</v>
      </c>
      <c r="AC502" s="67">
        <v>733224968.44467437</v>
      </c>
      <c r="AD502" s="67">
        <v>85818876.453031346</v>
      </c>
      <c r="AE502" s="67">
        <v>0</v>
      </c>
      <c r="AF502" s="67">
        <v>346621948.92616183</v>
      </c>
      <c r="AG502" s="67">
        <v>0</v>
      </c>
      <c r="AH502" s="67">
        <v>0</v>
      </c>
      <c r="AI502" s="67">
        <v>13482517.461093631</v>
      </c>
      <c r="AJ502" s="67">
        <v>2377406339767.125</v>
      </c>
      <c r="AK502" s="67">
        <v>927727224244.21558</v>
      </c>
      <c r="AL502" s="67">
        <v>1451608274502.042</v>
      </c>
      <c r="AM502" s="67">
        <v>5903890903373.9229</v>
      </c>
      <c r="AN502" s="67">
        <v>7070070542600.1309</v>
      </c>
      <c r="AO502" s="67">
        <v>1013495973768.186</v>
      </c>
      <c r="AP502" s="67">
        <v>817335462716.27893</v>
      </c>
      <c r="AQ502" s="67">
        <v>196160511051.90701</v>
      </c>
      <c r="AR502" s="67">
        <v>34358000000</v>
      </c>
      <c r="AS502" s="67">
        <v>131730000000</v>
      </c>
      <c r="AT502" s="67">
        <v>990843941546.53796</v>
      </c>
      <c r="AU502" s="67">
        <v>726334624064.16638</v>
      </c>
      <c r="AV502" s="67">
        <v>342191402434.23932</v>
      </c>
      <c r="AW502" s="67">
        <v>384143221629.927</v>
      </c>
      <c r="AX502" s="67">
        <v>114297317364.91631</v>
      </c>
      <c r="AY502" s="67">
        <v>1374628630.17189</v>
      </c>
      <c r="AZ502" s="67">
        <v>5540721424.238636</v>
      </c>
      <c r="BA502" s="67">
        <v>45231556204.913193</v>
      </c>
      <c r="BB502" s="67">
        <v>39404366735.013382</v>
      </c>
      <c r="BC502" s="67">
        <v>407795638.09931642</v>
      </c>
      <c r="BD502" s="67">
        <v>58252931485.019096</v>
      </c>
      <c r="BE502" s="67">
        <v>424502300131.76038</v>
      </c>
      <c r="BF502" s="67">
        <v>407887806973.30353</v>
      </c>
      <c r="BG502" s="67">
        <v>11928763485.162889</v>
      </c>
      <c r="BH502" s="67">
        <v>695855643.73379493</v>
      </c>
      <c r="BI502" s="67">
        <v>3989874029.560369</v>
      </c>
      <c r="BJ502" s="67">
        <v>14591768.5624029</v>
      </c>
      <c r="BK502" s="67">
        <v>1074576624.5323761</v>
      </c>
      <c r="BL502" s="67">
        <v>2265551469.7111292</v>
      </c>
      <c r="BM502" s="67">
        <v>594534875.52703094</v>
      </c>
      <c r="BN502" s="67">
        <v>0</v>
      </c>
      <c r="BO502" s="67">
        <v>0</v>
      </c>
      <c r="BP502" s="67">
        <v>0</v>
      </c>
      <c r="BQ502" s="67">
        <v>22267445.532630589</v>
      </c>
      <c r="BR502" s="67">
        <v>0</v>
      </c>
      <c r="BS502" s="67">
        <v>0</v>
      </c>
      <c r="BT502" s="67">
        <v>938648.84537328628</v>
      </c>
      <c r="BU502" s="67">
        <v>0</v>
      </c>
      <c r="BV502" s="67">
        <v>17413196.849426448</v>
      </c>
      <c r="BW502" s="67">
        <v>1143682953398.364</v>
      </c>
      <c r="BX502" s="67">
        <v>629264775166.55444</v>
      </c>
      <c r="BY502" s="67">
        <v>514418178231.80951</v>
      </c>
      <c r="BZ502" s="67">
        <v>3277513118167.1611</v>
      </c>
      <c r="CA502" s="67">
        <v>3374885118167.1611</v>
      </c>
    </row>
    <row r="503" spans="1:79">
      <c r="A503" t="s">
        <v>68</v>
      </c>
      <c r="B503" t="s">
        <v>153</v>
      </c>
      <c r="C503" s="67">
        <v>2001</v>
      </c>
      <c r="D503" t="s">
        <v>5500</v>
      </c>
      <c r="E503" s="67">
        <v>312247177</v>
      </c>
      <c r="F503" s="67">
        <v>1090723341380.087</v>
      </c>
      <c r="G503" s="67">
        <v>197362886439.7981</v>
      </c>
      <c r="H503" s="67">
        <v>661991378035.32312</v>
      </c>
      <c r="I503" s="67">
        <v>2837051962229.374</v>
      </c>
      <c r="J503" s="67">
        <v>2117918510572.3811</v>
      </c>
      <c r="K503" s="67">
        <v>352104956634.81989</v>
      </c>
      <c r="L503" s="67">
        <v>10003472258.449301</v>
      </c>
      <c r="M503" s="67">
        <v>40954158315.000351</v>
      </c>
      <c r="N503" s="67">
        <v>78779220744.584778</v>
      </c>
      <c r="O503" s="67">
        <v>132800434451.67101</v>
      </c>
      <c r="P503" s="67">
        <v>19573731796.610779</v>
      </c>
      <c r="Q503" s="67">
        <v>102677623428.7653</v>
      </c>
      <c r="R503" s="67">
        <v>993588999114.62793</v>
      </c>
      <c r="S503" s="67">
        <v>724259227158.84009</v>
      </c>
      <c r="T503" s="67">
        <v>68385400581.264107</v>
      </c>
      <c r="U503" s="67">
        <v>2095018910.1104801</v>
      </c>
      <c r="V503" s="67">
        <v>194053674046.83191</v>
      </c>
      <c r="W503" s="67">
        <v>257849085.19649619</v>
      </c>
      <c r="X503" s="67">
        <v>26662365589.45414</v>
      </c>
      <c r="Y503" s="67">
        <v>153627195934.00519</v>
      </c>
      <c r="Z503" s="67">
        <v>10915213918.884159</v>
      </c>
      <c r="AA503" s="67">
        <v>337136947.05448753</v>
      </c>
      <c r="AB503" s="67">
        <v>1076496786.3210981</v>
      </c>
      <c r="AC503" s="67">
        <v>732844961.58009112</v>
      </c>
      <c r="AD503" s="67">
        <v>84466357.949028954</v>
      </c>
      <c r="AE503" s="67">
        <v>0</v>
      </c>
      <c r="AF503" s="67">
        <v>346621948.92616183</v>
      </c>
      <c r="AG503" s="67">
        <v>0</v>
      </c>
      <c r="AH503" s="67">
        <v>0</v>
      </c>
      <c r="AI503" s="67">
        <v>13482517.461093631</v>
      </c>
      <c r="AJ503" s="67">
        <v>2477987094527.48</v>
      </c>
      <c r="AK503" s="67">
        <v>968019703076.81604</v>
      </c>
      <c r="AL503" s="67">
        <v>1512139886093.2729</v>
      </c>
      <c r="AM503" s="67">
        <v>6200582101338.085</v>
      </c>
      <c r="AN503" s="67">
        <v>7266477018623.7891</v>
      </c>
      <c r="AO503" s="67">
        <v>1024292147677.153</v>
      </c>
      <c r="AP503" s="67">
        <v>826042054578.34937</v>
      </c>
      <c r="AQ503" s="67">
        <v>198250093098.80389</v>
      </c>
      <c r="AR503" s="67">
        <v>37762000000</v>
      </c>
      <c r="AS503" s="67">
        <v>128439000000</v>
      </c>
      <c r="AT503" s="67">
        <v>1113376716824.9209</v>
      </c>
      <c r="AU503" s="67">
        <v>851234528709.70972</v>
      </c>
      <c r="AV503" s="67">
        <v>414574179446.71613</v>
      </c>
      <c r="AW503" s="67">
        <v>436660349262.99353</v>
      </c>
      <c r="AX503" s="67">
        <v>108712468716.1835</v>
      </c>
      <c r="AY503" s="67">
        <v>1399662410.608089</v>
      </c>
      <c r="AZ503" s="67">
        <v>6248927492.02528</v>
      </c>
      <c r="BA503" s="67">
        <v>45453477924.139847</v>
      </c>
      <c r="BB503" s="67">
        <v>38290399097.816887</v>
      </c>
      <c r="BC503" s="67">
        <v>490647927.06099617</v>
      </c>
      <c r="BD503" s="67">
        <v>61546604547.377098</v>
      </c>
      <c r="BE503" s="67">
        <v>373608332036.72552</v>
      </c>
      <c r="BF503" s="67">
        <v>348006022932.49152</v>
      </c>
      <c r="BG503" s="67">
        <v>17770151684.76738</v>
      </c>
      <c r="BH503" s="67">
        <v>1515323439.9855111</v>
      </c>
      <c r="BI503" s="67">
        <v>6316833979.4810104</v>
      </c>
      <c r="BJ503" s="67">
        <v>0</v>
      </c>
      <c r="BK503" s="67">
        <v>10458524.729726819</v>
      </c>
      <c r="BL503" s="67">
        <v>4774477196.1658974</v>
      </c>
      <c r="BM503" s="67">
        <v>1518186392.7744269</v>
      </c>
      <c r="BN503" s="67">
        <v>0</v>
      </c>
      <c r="BO503" s="67">
        <v>0</v>
      </c>
      <c r="BP503" s="67">
        <v>0</v>
      </c>
      <c r="BQ503" s="67">
        <v>12981359.455001861</v>
      </c>
      <c r="BR503" s="67">
        <v>0</v>
      </c>
      <c r="BS503" s="67">
        <v>0</v>
      </c>
      <c r="BT503" s="67">
        <v>730506.35595831671</v>
      </c>
      <c r="BU503" s="67">
        <v>0</v>
      </c>
      <c r="BV503" s="67">
        <v>0</v>
      </c>
      <c r="BW503" s="67">
        <v>1331834424377.4121</v>
      </c>
      <c r="BX503" s="67">
        <v>767680731739.41931</v>
      </c>
      <c r="BY503" s="67">
        <v>564153692637.99268</v>
      </c>
      <c r="BZ503" s="67">
        <v>3561762578805.7192</v>
      </c>
      <c r="CA503" s="67">
        <v>3652439578805.7192</v>
      </c>
    </row>
    <row r="504" spans="1:79">
      <c r="A504" t="s">
        <v>68</v>
      </c>
      <c r="B504" t="s">
        <v>153</v>
      </c>
      <c r="C504" s="67">
        <v>2002</v>
      </c>
      <c r="D504" t="s">
        <v>5501</v>
      </c>
      <c r="E504" s="67">
        <v>320604538</v>
      </c>
      <c r="F504" s="67">
        <v>1114524021791.655</v>
      </c>
      <c r="G504" s="67">
        <v>249136561608.23059</v>
      </c>
      <c r="H504" s="67">
        <v>1079860473281.344</v>
      </c>
      <c r="I504" s="67">
        <v>2837988877229.3252</v>
      </c>
      <c r="J504" s="67">
        <v>2123170791187.3469</v>
      </c>
      <c r="K504" s="67">
        <v>350419917369.52441</v>
      </c>
      <c r="L504" s="67">
        <v>9988028516.5280094</v>
      </c>
      <c r="M504" s="67">
        <v>40829058327.651497</v>
      </c>
      <c r="N504" s="67">
        <v>78331837061.129837</v>
      </c>
      <c r="O504" s="67">
        <v>131648359796.12691</v>
      </c>
      <c r="P504" s="67">
        <v>19158682967.448009</v>
      </c>
      <c r="Q504" s="67">
        <v>105274660018.6438</v>
      </c>
      <c r="R504" s="67">
        <v>1100889613055.749</v>
      </c>
      <c r="S504" s="67">
        <v>830309590627.75305</v>
      </c>
      <c r="T504" s="67">
        <v>72613174524.92691</v>
      </c>
      <c r="U504" s="67">
        <v>2080424201.622752</v>
      </c>
      <c r="V504" s="67">
        <v>190905494774.39441</v>
      </c>
      <c r="W504" s="67">
        <v>256301837.25831789</v>
      </c>
      <c r="X504" s="67">
        <v>26659690489.529579</v>
      </c>
      <c r="Y504" s="67">
        <v>150484729007.70181</v>
      </c>
      <c r="Z504" s="67">
        <v>10915037434.35437</v>
      </c>
      <c r="AA504" s="67">
        <v>337136947.05448753</v>
      </c>
      <c r="AB504" s="67">
        <v>1076496786.3210981</v>
      </c>
      <c r="AC504" s="67">
        <v>732421166.48662949</v>
      </c>
      <c r="AD504" s="67">
        <v>83576639.30084148</v>
      </c>
      <c r="AE504" s="67">
        <v>0</v>
      </c>
      <c r="AF504" s="67">
        <v>346621948.92616183</v>
      </c>
      <c r="AG504" s="67">
        <v>0</v>
      </c>
      <c r="AH504" s="67">
        <v>0</v>
      </c>
      <c r="AI504" s="67">
        <v>13482517.461093631</v>
      </c>
      <c r="AJ504" s="67">
        <v>2583500115764.084</v>
      </c>
      <c r="AK504" s="67">
        <v>1010050495164.7729</v>
      </c>
      <c r="AL504" s="67">
        <v>1575843542906.4009</v>
      </c>
      <c r="AM504" s="67">
        <v>6619449716260.3369</v>
      </c>
      <c r="AN504" s="67">
        <v>7499974264781.7246</v>
      </c>
      <c r="AO504" s="67">
        <v>951429253203.97644</v>
      </c>
      <c r="AP504" s="67">
        <v>767281655809.65833</v>
      </c>
      <c r="AQ504" s="67">
        <v>184147597394.31799</v>
      </c>
      <c r="AR504" s="67">
        <v>43523000000</v>
      </c>
      <c r="AS504" s="67">
        <v>159213000000</v>
      </c>
      <c r="AT504" s="67">
        <v>1226361062956.8899</v>
      </c>
      <c r="AU504" s="67">
        <v>938716213186.9635</v>
      </c>
      <c r="AV504" s="67">
        <v>458080546241.91742</v>
      </c>
      <c r="AW504" s="67">
        <v>480635666945.04608</v>
      </c>
      <c r="AX504" s="67">
        <v>129698711143.0827</v>
      </c>
      <c r="AY504" s="67">
        <v>1548347161.536042</v>
      </c>
      <c r="AZ504" s="67">
        <v>6578820220.3674784</v>
      </c>
      <c r="BA504" s="67">
        <v>45028114939.181572</v>
      </c>
      <c r="BB504" s="67">
        <v>39290488176.294861</v>
      </c>
      <c r="BC504" s="67">
        <v>529046671.31644052</v>
      </c>
      <c r="BD504" s="67">
        <v>64971321458.147583</v>
      </c>
      <c r="BE504" s="67">
        <v>392271767141.22308</v>
      </c>
      <c r="BF504" s="67">
        <v>368587464055.68121</v>
      </c>
      <c r="BG504" s="67">
        <v>14304357581.10161</v>
      </c>
      <c r="BH504" s="67">
        <v>996840861.73047042</v>
      </c>
      <c r="BI504" s="67">
        <v>8383104642.7098093</v>
      </c>
      <c r="BJ504" s="67">
        <v>0</v>
      </c>
      <c r="BK504" s="67">
        <v>36207053.213205807</v>
      </c>
      <c r="BL504" s="67">
        <v>6471717652.8773756</v>
      </c>
      <c r="BM504" s="67">
        <v>1857276059.041389</v>
      </c>
      <c r="BN504" s="67">
        <v>0</v>
      </c>
      <c r="BO504" s="67">
        <v>4460418.496036387</v>
      </c>
      <c r="BP504" s="67">
        <v>0</v>
      </c>
      <c r="BQ504" s="67">
        <v>12789694.002185119</v>
      </c>
      <c r="BR504" s="67">
        <v>0</v>
      </c>
      <c r="BS504" s="67">
        <v>0</v>
      </c>
      <c r="BT504" s="67">
        <v>653765.07961797866</v>
      </c>
      <c r="BU504" s="67">
        <v>0</v>
      </c>
      <c r="BV504" s="67">
        <v>0</v>
      </c>
      <c r="BW504" s="67">
        <v>1626755973839.0249</v>
      </c>
      <c r="BX504" s="67">
        <v>959329152721.72205</v>
      </c>
      <c r="BY504" s="67">
        <v>667426821117.30261</v>
      </c>
      <c r="BZ504" s="67">
        <v>4081128057141.1138</v>
      </c>
      <c r="CA504" s="67">
        <v>4196818057141.1138</v>
      </c>
    </row>
    <row r="505" spans="1:79">
      <c r="A505" t="s">
        <v>68</v>
      </c>
      <c r="B505" t="s">
        <v>153</v>
      </c>
      <c r="C505" s="67">
        <v>2003</v>
      </c>
      <c r="D505" t="s">
        <v>5502</v>
      </c>
      <c r="E505" s="67">
        <v>329236685</v>
      </c>
      <c r="F505" s="67">
        <v>1147881634039.2859</v>
      </c>
      <c r="G505" s="67">
        <v>220510792258.23459</v>
      </c>
      <c r="H505" s="67">
        <v>890562793226.59412</v>
      </c>
      <c r="I505" s="67">
        <v>2842546519247.6719</v>
      </c>
      <c r="J505" s="67">
        <v>2127448014939.71</v>
      </c>
      <c r="K505" s="67">
        <v>348734878104.22913</v>
      </c>
      <c r="L505" s="67">
        <v>9972979694.2934971</v>
      </c>
      <c r="M505" s="67">
        <v>40703958340.302643</v>
      </c>
      <c r="N505" s="67">
        <v>77884453377.674881</v>
      </c>
      <c r="O505" s="67">
        <v>130496285140.58279</v>
      </c>
      <c r="P505" s="67">
        <v>18792148054.423592</v>
      </c>
      <c r="Q505" s="67">
        <v>108837282642.58299</v>
      </c>
      <c r="R505" s="67">
        <v>1117897161848.6799</v>
      </c>
      <c r="S505" s="67">
        <v>849136694478.02417</v>
      </c>
      <c r="T505" s="67">
        <v>74957460851.856979</v>
      </c>
      <c r="U505" s="67">
        <v>2067718278.1414061</v>
      </c>
      <c r="V505" s="67">
        <v>187675218341.35641</v>
      </c>
      <c r="W505" s="67">
        <v>254740896.86050969</v>
      </c>
      <c r="X505" s="67">
        <v>26656713829.709961</v>
      </c>
      <c r="Y505" s="67">
        <v>147260774848.37589</v>
      </c>
      <c r="Z505" s="67">
        <v>10914860949.82457</v>
      </c>
      <c r="AA505" s="67">
        <v>337136947.05448753</v>
      </c>
      <c r="AB505" s="67">
        <v>1076496786.3210981</v>
      </c>
      <c r="AC505" s="67">
        <v>731893427.56189454</v>
      </c>
      <c r="AD505" s="67">
        <v>82496189.260670155</v>
      </c>
      <c r="AE505" s="67">
        <v>0</v>
      </c>
      <c r="AF505" s="67">
        <v>346621948.92616183</v>
      </c>
      <c r="AG505" s="67">
        <v>0</v>
      </c>
      <c r="AH505" s="67">
        <v>0</v>
      </c>
      <c r="AI505" s="67">
        <v>13482517.461093631</v>
      </c>
      <c r="AJ505" s="67">
        <v>2692061802896.4692</v>
      </c>
      <c r="AK505" s="67">
        <v>1052727381443.449</v>
      </c>
      <c r="AL505" s="67">
        <v>1641755319310.916</v>
      </c>
      <c r="AM505" s="67">
        <v>6995517841779.207</v>
      </c>
      <c r="AN505" s="67">
        <v>7681930940005.7207</v>
      </c>
      <c r="AO505" s="67">
        <v>794847158899.19751</v>
      </c>
      <c r="AP505" s="67">
        <v>641005773305.80444</v>
      </c>
      <c r="AQ505" s="67">
        <v>153841385593.39301</v>
      </c>
      <c r="AR505" s="67">
        <v>49112000000</v>
      </c>
      <c r="AS505" s="67">
        <v>178938000000</v>
      </c>
      <c r="AT505" s="67">
        <v>1369538125409.553</v>
      </c>
      <c r="AU505" s="67">
        <v>991509473623.39893</v>
      </c>
      <c r="AV505" s="67">
        <v>483202335229.17651</v>
      </c>
      <c r="AW505" s="67">
        <v>508307138394.22223</v>
      </c>
      <c r="AX505" s="67">
        <v>197780808479.90189</v>
      </c>
      <c r="AY505" s="67">
        <v>1748718436.9566519</v>
      </c>
      <c r="AZ505" s="67">
        <v>6970121879.1093922</v>
      </c>
      <c r="BA505" s="67">
        <v>44534423590.199577</v>
      </c>
      <c r="BB505" s="67">
        <v>41952819643.584709</v>
      </c>
      <c r="BC505" s="67">
        <v>5292250919.3358946</v>
      </c>
      <c r="BD505" s="67">
        <v>79749508837.065979</v>
      </c>
      <c r="BE505" s="67">
        <v>498816350167.68079</v>
      </c>
      <c r="BF505" s="67">
        <v>464532625490.79187</v>
      </c>
      <c r="BG505" s="67">
        <v>26306206524.875278</v>
      </c>
      <c r="BH505" s="67">
        <v>1033594357.262385</v>
      </c>
      <c r="BI505" s="67">
        <v>6943923794.7511787</v>
      </c>
      <c r="BJ505" s="67">
        <v>0</v>
      </c>
      <c r="BK505" s="67">
        <v>498661525.08494711</v>
      </c>
      <c r="BL505" s="67">
        <v>5694388325.6733303</v>
      </c>
      <c r="BM505" s="67">
        <v>723622800.07475162</v>
      </c>
      <c r="BN505" s="67">
        <v>0</v>
      </c>
      <c r="BO505" s="67">
        <v>15808792.10128093</v>
      </c>
      <c r="BP505" s="67">
        <v>0</v>
      </c>
      <c r="BQ505" s="67">
        <v>10161011.120266911</v>
      </c>
      <c r="BR505" s="67">
        <v>0</v>
      </c>
      <c r="BS505" s="67">
        <v>0</v>
      </c>
      <c r="BT505" s="67">
        <v>1281340.6966029061</v>
      </c>
      <c r="BU505" s="67">
        <v>0</v>
      </c>
      <c r="BV505" s="67">
        <v>0</v>
      </c>
      <c r="BW505" s="67">
        <v>1752943686320.0039</v>
      </c>
      <c r="BX505" s="67">
        <v>998941430234.53601</v>
      </c>
      <c r="BY505" s="67">
        <v>754002256085.46826</v>
      </c>
      <c r="BZ505" s="67">
        <v>4286319320796.4351</v>
      </c>
      <c r="CA505" s="67">
        <v>4416145320796.4355</v>
      </c>
    </row>
    <row r="506" spans="1:79">
      <c r="A506" t="s">
        <v>68</v>
      </c>
      <c r="B506" t="s">
        <v>153</v>
      </c>
      <c r="C506" s="67">
        <v>2004</v>
      </c>
      <c r="D506" t="s">
        <v>5503</v>
      </c>
      <c r="E506" s="67">
        <v>338163194</v>
      </c>
      <c r="F506" s="67">
        <v>1171231067278.417</v>
      </c>
      <c r="G506" s="67">
        <v>272085158220.3812</v>
      </c>
      <c r="H506" s="67">
        <v>788984947265.21191</v>
      </c>
      <c r="I506" s="67">
        <v>2864116476199.3242</v>
      </c>
      <c r="J506" s="67">
        <v>2136751532710.8711</v>
      </c>
      <c r="K506" s="67">
        <v>347049838838.93359</v>
      </c>
      <c r="L506" s="67">
        <v>9957901988.0683136</v>
      </c>
      <c r="M506" s="67">
        <v>40578858352.953796</v>
      </c>
      <c r="N506" s="67">
        <v>77437069694.219894</v>
      </c>
      <c r="O506" s="67">
        <v>129344210485.0387</v>
      </c>
      <c r="P506" s="67">
        <v>18447003708.515911</v>
      </c>
      <c r="Q506" s="67">
        <v>117680038362.17709</v>
      </c>
      <c r="R506" s="67">
        <v>1131196510520.384</v>
      </c>
      <c r="S506" s="67">
        <v>865045619090.94983</v>
      </c>
      <c r="T506" s="67">
        <v>75434191784.478897</v>
      </c>
      <c r="U506" s="67">
        <v>2095018910.1104801</v>
      </c>
      <c r="V506" s="67">
        <v>184315089905.3573</v>
      </c>
      <c r="W506" s="67">
        <v>253611268.94104329</v>
      </c>
      <c r="X506" s="67">
        <v>26653799535.861931</v>
      </c>
      <c r="Y506" s="67">
        <v>143906199234.64182</v>
      </c>
      <c r="Z506" s="67">
        <v>10914860949.82457</v>
      </c>
      <c r="AA506" s="67">
        <v>337136947.05448753</v>
      </c>
      <c r="AB506" s="67">
        <v>1076496786.3210981</v>
      </c>
      <c r="AC506" s="67">
        <v>731428584.36785614</v>
      </c>
      <c r="AD506" s="67">
        <v>81452131.957256883</v>
      </c>
      <c r="AE506" s="67">
        <v>0</v>
      </c>
      <c r="AF506" s="67">
        <v>346621948.92616183</v>
      </c>
      <c r="AG506" s="67">
        <v>0</v>
      </c>
      <c r="AH506" s="67">
        <v>0</v>
      </c>
      <c r="AI506" s="67">
        <v>13482517.461093631</v>
      </c>
      <c r="AJ506" s="67">
        <v>2806507667203.1328</v>
      </c>
      <c r="AK506" s="67">
        <v>1097600588378.5389</v>
      </c>
      <c r="AL506" s="67">
        <v>1711291750974.2051</v>
      </c>
      <c r="AM506" s="67">
        <v>7310140004659.0146</v>
      </c>
      <c r="AN506" s="67">
        <v>7872344208256.3223</v>
      </c>
      <c r="AO506" s="67">
        <v>886274233021.4342</v>
      </c>
      <c r="AP506" s="67">
        <v>714737284694.70508</v>
      </c>
      <c r="AQ506" s="67">
        <v>171536948326.72919</v>
      </c>
      <c r="AR506" s="67">
        <v>66292000000</v>
      </c>
      <c r="AS506" s="67">
        <v>191200000000</v>
      </c>
      <c r="AT506" s="67">
        <v>1485065047878.2271</v>
      </c>
      <c r="AU506" s="67">
        <v>1119356034587.3899</v>
      </c>
      <c r="AV506" s="67">
        <v>542909897323.8316</v>
      </c>
      <c r="AW506" s="67">
        <v>576446137263.55872</v>
      </c>
      <c r="AX506" s="67">
        <v>168388750470.8541</v>
      </c>
      <c r="AY506" s="67">
        <v>1981171061.996228</v>
      </c>
      <c r="AZ506" s="67">
        <v>7542954880.6029291</v>
      </c>
      <c r="BA506" s="67">
        <v>44554487239.693649</v>
      </c>
      <c r="BB506" s="67">
        <v>44953199858.39003</v>
      </c>
      <c r="BC506" s="67">
        <v>2797468015.8683891</v>
      </c>
      <c r="BD506" s="67">
        <v>95490981763.431702</v>
      </c>
      <c r="BE506" s="67">
        <v>654927540015.71387</v>
      </c>
      <c r="BF506" s="67">
        <v>604270327922.92603</v>
      </c>
      <c r="BG506" s="67">
        <v>30538286112.268059</v>
      </c>
      <c r="BH506" s="67">
        <v>3155413250.380343</v>
      </c>
      <c r="BI506" s="67">
        <v>16963512730.13962</v>
      </c>
      <c r="BJ506" s="67">
        <v>51406057.282796547</v>
      </c>
      <c r="BK506" s="67">
        <v>7463717816.4095192</v>
      </c>
      <c r="BL506" s="67">
        <v>5346307957.9069109</v>
      </c>
      <c r="BM506" s="67">
        <v>4065770714.9333458</v>
      </c>
      <c r="BN506" s="67">
        <v>0</v>
      </c>
      <c r="BO506" s="67">
        <v>21388082.21646481</v>
      </c>
      <c r="BP506" s="67">
        <v>0</v>
      </c>
      <c r="BQ506" s="67">
        <v>14688990.55791055</v>
      </c>
      <c r="BR506" s="67">
        <v>0</v>
      </c>
      <c r="BS506" s="67">
        <v>0</v>
      </c>
      <c r="BT506" s="67">
        <v>233110.8326718045</v>
      </c>
      <c r="BU506" s="67">
        <v>0</v>
      </c>
      <c r="BV506" s="67">
        <v>0</v>
      </c>
      <c r="BW506" s="67">
        <v>1636629070076.645</v>
      </c>
      <c r="BX506" s="67">
        <v>621325275390.85828</v>
      </c>
      <c r="BY506" s="67">
        <v>1015303794685.787</v>
      </c>
      <c r="BZ506" s="67">
        <v>4537987890992.0215</v>
      </c>
      <c r="CA506" s="67">
        <v>4662895890992.0215</v>
      </c>
    </row>
    <row r="507" spans="1:79">
      <c r="A507" t="s">
        <v>68</v>
      </c>
      <c r="B507" t="s">
        <v>153</v>
      </c>
      <c r="C507" s="67">
        <v>2005</v>
      </c>
      <c r="D507" t="s">
        <v>5504</v>
      </c>
      <c r="E507" s="67">
        <v>347368504</v>
      </c>
      <c r="F507" s="67">
        <v>1196847330729.897</v>
      </c>
      <c r="G507" s="67">
        <v>341377156619.23718</v>
      </c>
      <c r="H507" s="67">
        <v>670444465831.37769</v>
      </c>
      <c r="I507" s="67">
        <v>2879008924501.4722</v>
      </c>
      <c r="J507" s="67">
        <v>2147139710356.1709</v>
      </c>
      <c r="K507" s="67">
        <v>345364799573.63812</v>
      </c>
      <c r="L507" s="67">
        <v>9942458246.1470299</v>
      </c>
      <c r="M507" s="67">
        <v>40453758365.604958</v>
      </c>
      <c r="N507" s="67">
        <v>76989686010.764938</v>
      </c>
      <c r="O507" s="67">
        <v>128192135829.49471</v>
      </c>
      <c r="P507" s="67">
        <v>18138770473.24548</v>
      </c>
      <c r="Q507" s="67">
        <v>124619967134.81709</v>
      </c>
      <c r="R507" s="67">
        <v>1136511699325.1841</v>
      </c>
      <c r="S507" s="67">
        <v>873887314455.58228</v>
      </c>
      <c r="T507" s="67">
        <v>74433822407.581757</v>
      </c>
      <c r="U507" s="67">
        <v>2095019002.373204</v>
      </c>
      <c r="V507" s="67">
        <v>180927958920.164</v>
      </c>
      <c r="W507" s="67">
        <v>252474794.7917619</v>
      </c>
      <c r="X507" s="67">
        <v>26650070390.71196</v>
      </c>
      <c r="Y507" s="67">
        <v>140525948911.97198</v>
      </c>
      <c r="Z507" s="67">
        <v>10914860949.82457</v>
      </c>
      <c r="AA507" s="67">
        <v>337136947.05448753</v>
      </c>
      <c r="AB507" s="67">
        <v>1076496786.3210981</v>
      </c>
      <c r="AC507" s="67">
        <v>731022458.2088542</v>
      </c>
      <c r="AD507" s="67">
        <v>79843214.892007783</v>
      </c>
      <c r="AE507" s="67">
        <v>0</v>
      </c>
      <c r="AF507" s="67">
        <v>346621948.92616183</v>
      </c>
      <c r="AG507" s="67">
        <v>0</v>
      </c>
      <c r="AH507" s="67">
        <v>0</v>
      </c>
      <c r="AI507" s="67">
        <v>13482517.461093631</v>
      </c>
      <c r="AJ507" s="67">
        <v>2923382806724.8828</v>
      </c>
      <c r="AK507" s="67">
        <v>1143510195722.4189</v>
      </c>
      <c r="AL507" s="67">
        <v>1782202335515.6741</v>
      </c>
      <c r="AM507" s="67">
        <v>7621186962023.0518</v>
      </c>
      <c r="AN507" s="67">
        <v>8046179107131.2051</v>
      </c>
      <c r="AO507" s="67">
        <v>945593701922.39795</v>
      </c>
      <c r="AP507" s="67">
        <v>762575566066.44995</v>
      </c>
      <c r="AQ507" s="67">
        <v>183018135855.948</v>
      </c>
      <c r="AR507" s="67">
        <v>87089000000</v>
      </c>
      <c r="AS507" s="67">
        <v>184397000000</v>
      </c>
      <c r="AT507" s="67">
        <v>1730725656848.113</v>
      </c>
      <c r="AU507" s="67">
        <v>1329642534741.8799</v>
      </c>
      <c r="AV507" s="67">
        <v>644848907144.29785</v>
      </c>
      <c r="AW507" s="67">
        <v>684793627597.5824</v>
      </c>
      <c r="AX507" s="67">
        <v>179309250110.44879</v>
      </c>
      <c r="AY507" s="67">
        <v>2272789937.328094</v>
      </c>
      <c r="AZ507" s="67">
        <v>12651387998.90789</v>
      </c>
      <c r="BA507" s="67">
        <v>44330948889.397209</v>
      </c>
      <c r="BB507" s="67">
        <v>49030124856.916924</v>
      </c>
      <c r="BC507" s="67">
        <v>5341496082.0326405</v>
      </c>
      <c r="BD507" s="67">
        <v>108147124231.20151</v>
      </c>
      <c r="BE507" s="67">
        <v>1151024419769.4839</v>
      </c>
      <c r="BF507" s="67">
        <v>1080830267327.184</v>
      </c>
      <c r="BG507" s="67">
        <v>39015431804.834801</v>
      </c>
      <c r="BH507" s="67">
        <v>3238977041.8890519</v>
      </c>
      <c r="BI507" s="67">
        <v>27939743595.576351</v>
      </c>
      <c r="BJ507" s="67">
        <v>67744945.502512589</v>
      </c>
      <c r="BK507" s="67">
        <v>12853502118.96137</v>
      </c>
      <c r="BL507" s="67">
        <v>4439910620.0815306</v>
      </c>
      <c r="BM507" s="67">
        <v>10528310546.081579</v>
      </c>
      <c r="BN507" s="67">
        <v>5161177.8627974596</v>
      </c>
      <c r="BO507" s="67">
        <v>34010282.872540869</v>
      </c>
      <c r="BP507" s="67">
        <v>0</v>
      </c>
      <c r="BQ507" s="67">
        <v>10692353.25143411</v>
      </c>
      <c r="BR507" s="67">
        <v>0</v>
      </c>
      <c r="BS507" s="67">
        <v>0</v>
      </c>
      <c r="BT507" s="67">
        <v>411550.96258265153</v>
      </c>
      <c r="BU507" s="67">
        <v>0</v>
      </c>
      <c r="BV507" s="67">
        <v>0</v>
      </c>
      <c r="BW507" s="67">
        <v>1956411431522.762</v>
      </c>
      <c r="BX507" s="67">
        <v>747341794648.87732</v>
      </c>
      <c r="BY507" s="67">
        <v>1209069636873.884</v>
      </c>
      <c r="BZ507" s="67">
        <v>5686447210062.7559</v>
      </c>
      <c r="CA507" s="67">
        <v>5783755210062.7559</v>
      </c>
    </row>
    <row r="508" spans="1:79">
      <c r="A508" t="s">
        <v>68</v>
      </c>
      <c r="B508" t="s">
        <v>153</v>
      </c>
      <c r="C508" s="67">
        <v>2006</v>
      </c>
      <c r="D508" t="s">
        <v>5505</v>
      </c>
      <c r="E508" s="67">
        <v>356910910</v>
      </c>
      <c r="F508" s="67">
        <v>1241300872544.093</v>
      </c>
      <c r="G508" s="67">
        <v>459789126030.94287</v>
      </c>
      <c r="H508" s="67">
        <v>539832112788.35522</v>
      </c>
      <c r="I508" s="67">
        <v>2876860608684.731</v>
      </c>
      <c r="J508" s="67">
        <v>2148941995747.429</v>
      </c>
      <c r="K508" s="67">
        <v>343650893333.60828</v>
      </c>
      <c r="L508" s="67">
        <v>9927383258.4711361</v>
      </c>
      <c r="M508" s="67">
        <v>40328658378.256111</v>
      </c>
      <c r="N508" s="67">
        <v>76542302327.309967</v>
      </c>
      <c r="O508" s="67">
        <v>127040061173.95061</v>
      </c>
      <c r="P508" s="67">
        <v>17894365478.422409</v>
      </c>
      <c r="Q508" s="67">
        <v>121935651596.9126</v>
      </c>
      <c r="R508" s="67">
        <v>1157777291081.2041</v>
      </c>
      <c r="S508" s="67">
        <v>897646623941.64368</v>
      </c>
      <c r="T508" s="67">
        <v>75070491010.989227</v>
      </c>
      <c r="U508" s="67">
        <v>2083967147.5948479</v>
      </c>
      <c r="V508" s="67">
        <v>177502721514.6499</v>
      </c>
      <c r="W508" s="67">
        <v>251089574.29253751</v>
      </c>
      <c r="X508" s="67">
        <v>26646537178.86953</v>
      </c>
      <c r="Y508" s="67">
        <v>137108205929.3372</v>
      </c>
      <c r="Z508" s="67">
        <v>10914437386.95307</v>
      </c>
      <c r="AA508" s="67">
        <v>336864989.07542223</v>
      </c>
      <c r="AB508" s="67">
        <v>1076496786.3210981</v>
      </c>
      <c r="AC508" s="67">
        <v>730798819.7016592</v>
      </c>
      <c r="AD508" s="67">
        <v>78186383.712116987</v>
      </c>
      <c r="AE508" s="67">
        <v>0</v>
      </c>
      <c r="AF508" s="67">
        <v>346621948.92616183</v>
      </c>
      <c r="AG508" s="67">
        <v>0</v>
      </c>
      <c r="AH508" s="67">
        <v>0</v>
      </c>
      <c r="AI508" s="67">
        <v>13482517.461093631</v>
      </c>
      <c r="AJ508" s="67">
        <v>3047797250323.9072</v>
      </c>
      <c r="AK508" s="67">
        <v>1191367462381.739</v>
      </c>
      <c r="AL508" s="67">
        <v>1858588399652.041</v>
      </c>
      <c r="AM508" s="67">
        <v>7994826931270.8662</v>
      </c>
      <c r="AN508" s="67">
        <v>8248788059925.6309</v>
      </c>
      <c r="AO508" s="67">
        <v>945661754325.4198</v>
      </c>
      <c r="AP508" s="67">
        <v>762630447036.62915</v>
      </c>
      <c r="AQ508" s="67">
        <v>183031307288.79099</v>
      </c>
      <c r="AR508" s="67">
        <v>123975000000</v>
      </c>
      <c r="AS508" s="67">
        <v>166237000000</v>
      </c>
      <c r="AT508" s="67">
        <v>1965267791058.855</v>
      </c>
      <c r="AU508" s="67">
        <v>1532062378928.053</v>
      </c>
      <c r="AV508" s="67">
        <v>742865212874.52246</v>
      </c>
      <c r="AW508" s="67">
        <v>789197166053.53149</v>
      </c>
      <c r="AX508" s="67">
        <v>189186595310.0896</v>
      </c>
      <c r="AY508" s="67">
        <v>3035547070.8506389</v>
      </c>
      <c r="AZ508" s="67">
        <v>13763409205.29707</v>
      </c>
      <c r="BA508" s="67">
        <v>47438691273.985703</v>
      </c>
      <c r="BB508" s="67">
        <v>59958142848.036667</v>
      </c>
      <c r="BC508" s="67">
        <v>5421035003.8899651</v>
      </c>
      <c r="BD508" s="67">
        <v>114401991418.6523</v>
      </c>
      <c r="BE508" s="67">
        <v>1402550042096.063</v>
      </c>
      <c r="BF508" s="67">
        <v>1281050238381.0549</v>
      </c>
      <c r="BG508" s="67">
        <v>56893171711.771553</v>
      </c>
      <c r="BH508" s="67">
        <v>3474650497.875628</v>
      </c>
      <c r="BI508" s="67">
        <v>61131981505.360497</v>
      </c>
      <c r="BJ508" s="67">
        <v>241096187.31728819</v>
      </c>
      <c r="BK508" s="67">
        <v>39890902050.208603</v>
      </c>
      <c r="BL508" s="67">
        <v>9930345181.6053162</v>
      </c>
      <c r="BM508" s="67">
        <v>10947321540.49712</v>
      </c>
      <c r="BN508" s="67">
        <v>29289248.04899504</v>
      </c>
      <c r="BO508" s="67">
        <v>70857383.657884642</v>
      </c>
      <c r="BP508" s="67">
        <v>0</v>
      </c>
      <c r="BQ508" s="67">
        <v>21477274.005645629</v>
      </c>
      <c r="BR508" s="67">
        <v>0</v>
      </c>
      <c r="BS508" s="67">
        <v>0</v>
      </c>
      <c r="BT508" s="67">
        <v>692640.01963873487</v>
      </c>
      <c r="BU508" s="67">
        <v>0</v>
      </c>
      <c r="BV508" s="67">
        <v>0</v>
      </c>
      <c r="BW508" s="67">
        <v>2550707180090.9292</v>
      </c>
      <c r="BX508" s="67">
        <v>980843865507.91064</v>
      </c>
      <c r="BY508" s="67">
        <v>1569863314583.019</v>
      </c>
      <c r="BZ508" s="67">
        <v>6821924767571.2656</v>
      </c>
      <c r="CA508" s="67">
        <v>6864186767571.2656</v>
      </c>
    </row>
    <row r="509" spans="1:79">
      <c r="A509" t="s">
        <v>68</v>
      </c>
      <c r="B509" t="s">
        <v>153</v>
      </c>
      <c r="C509" s="67">
        <v>2007</v>
      </c>
      <c r="D509" t="s">
        <v>5506</v>
      </c>
      <c r="E509" s="67">
        <v>366763213</v>
      </c>
      <c r="F509" s="67">
        <v>1276016419115.4431</v>
      </c>
      <c r="G509" s="67">
        <v>567553808649.51233</v>
      </c>
      <c r="H509" s="67">
        <v>596799911762.71387</v>
      </c>
      <c r="I509" s="67">
        <v>2877098188320.021</v>
      </c>
      <c r="J509" s="67">
        <v>2158013985900.8821</v>
      </c>
      <c r="K509" s="67">
        <v>341936987093.57849</v>
      </c>
      <c r="L509" s="67">
        <v>9912441928.6931896</v>
      </c>
      <c r="M509" s="67">
        <v>40203558390.907257</v>
      </c>
      <c r="N509" s="67">
        <v>76094918643.855011</v>
      </c>
      <c r="O509" s="67">
        <v>125887986518.4064</v>
      </c>
      <c r="P509" s="67">
        <v>17785130006.528042</v>
      </c>
      <c r="Q509" s="67">
        <v>116518650496.26891</v>
      </c>
      <c r="R509" s="67">
        <v>1152182032558.8469</v>
      </c>
      <c r="S509" s="67">
        <v>901710762950.82788</v>
      </c>
      <c r="T509" s="67">
        <v>75389543667.350555</v>
      </c>
      <c r="U509" s="67">
        <v>2095018910.1104801</v>
      </c>
      <c r="V509" s="67">
        <v>174077319454.26849</v>
      </c>
      <c r="W509" s="67">
        <v>249168065.79114199</v>
      </c>
      <c r="X509" s="67">
        <v>26639076975.14336</v>
      </c>
      <c r="Y509" s="67">
        <v>133695823612.9791</v>
      </c>
      <c r="Z509" s="67">
        <v>10913814890.71958</v>
      </c>
      <c r="AA509" s="67">
        <v>335981125.64345992</v>
      </c>
      <c r="AB509" s="67">
        <v>1076496786.3210981</v>
      </c>
      <c r="AC509" s="67">
        <v>730476668.68893182</v>
      </c>
      <c r="AD509" s="67">
        <v>76376862.594618291</v>
      </c>
      <c r="AE509" s="67">
        <v>0</v>
      </c>
      <c r="AF509" s="67">
        <v>346621948.92616183</v>
      </c>
      <c r="AG509" s="67">
        <v>0</v>
      </c>
      <c r="AH509" s="67">
        <v>0</v>
      </c>
      <c r="AI509" s="67">
        <v>13482517.461093631</v>
      </c>
      <c r="AJ509" s="67">
        <v>3172047783796.917</v>
      </c>
      <c r="AK509" s="67">
        <v>1239799518620.5491</v>
      </c>
      <c r="AL509" s="67">
        <v>1934390449198.698</v>
      </c>
      <c r="AM509" s="67">
        <v>8152889492470.1914</v>
      </c>
      <c r="AN509" s="67">
        <v>8426613498000.3184</v>
      </c>
      <c r="AO509" s="67">
        <v>1017843353495.196</v>
      </c>
      <c r="AP509" s="67">
        <v>820841414109.02881</v>
      </c>
      <c r="AQ509" s="67">
        <v>197001939386.16699</v>
      </c>
      <c r="AR509" s="67">
        <v>161353000000</v>
      </c>
      <c r="AS509" s="67">
        <v>195522000000</v>
      </c>
      <c r="AT509" s="67">
        <v>2086453375319.126</v>
      </c>
      <c r="AU509" s="67">
        <v>1556066580222.519</v>
      </c>
      <c r="AV509" s="67">
        <v>750898612293.67883</v>
      </c>
      <c r="AW509" s="67">
        <v>805167967928.84021</v>
      </c>
      <c r="AX509" s="67">
        <v>267059831593.11899</v>
      </c>
      <c r="AY509" s="67">
        <v>3443778945.5924149</v>
      </c>
      <c r="AZ509" s="67">
        <v>10579400949.03377</v>
      </c>
      <c r="BA509" s="67">
        <v>50541055612.228752</v>
      </c>
      <c r="BB509" s="67">
        <v>70111071147.114395</v>
      </c>
      <c r="BC509" s="67">
        <v>6154380044.0581036</v>
      </c>
      <c r="BD509" s="67">
        <v>122497276805.46001</v>
      </c>
      <c r="BE509" s="67">
        <v>1516493354094.157</v>
      </c>
      <c r="BF509" s="67">
        <v>1360726193625.26</v>
      </c>
      <c r="BG509" s="67">
        <v>69427658411.64621</v>
      </c>
      <c r="BH509" s="67">
        <v>4254372871.19835</v>
      </c>
      <c r="BI509" s="67">
        <v>82085129186.051727</v>
      </c>
      <c r="BJ509" s="67">
        <v>277677214.52858597</v>
      </c>
      <c r="BK509" s="67">
        <v>45392063689.171722</v>
      </c>
      <c r="BL509" s="67">
        <v>10076654917.058889</v>
      </c>
      <c r="BM509" s="67">
        <v>25685772339.197289</v>
      </c>
      <c r="BN509" s="67">
        <v>416768412.37437677</v>
      </c>
      <c r="BO509" s="67">
        <v>116170632.1727452</v>
      </c>
      <c r="BP509" s="67">
        <v>91976412.927520916</v>
      </c>
      <c r="BQ509" s="67">
        <v>21185421.826758891</v>
      </c>
      <c r="BR509" s="67">
        <v>3968701.6492706989</v>
      </c>
      <c r="BS509" s="67">
        <v>0</v>
      </c>
      <c r="BT509" s="67">
        <v>1861464.535987935</v>
      </c>
      <c r="BU509" s="67">
        <v>0</v>
      </c>
      <c r="BV509" s="67">
        <v>1029980.608585444</v>
      </c>
      <c r="BW509" s="67">
        <v>2928152035826.2588</v>
      </c>
      <c r="BX509" s="67">
        <v>1125918585389.907</v>
      </c>
      <c r="BY509" s="67">
        <v>1802233450436.353</v>
      </c>
      <c r="BZ509" s="67">
        <v>7514773118734.7383</v>
      </c>
      <c r="CA509" s="67">
        <v>7548942118734.7383</v>
      </c>
    </row>
    <row r="510" spans="1:79">
      <c r="A510" t="s">
        <v>68</v>
      </c>
      <c r="B510" t="s">
        <v>153</v>
      </c>
      <c r="C510" s="67">
        <v>2008</v>
      </c>
      <c r="D510" t="s">
        <v>5507</v>
      </c>
      <c r="E510" s="67">
        <v>376873431</v>
      </c>
      <c r="F510" s="67">
        <v>1311946115181.708</v>
      </c>
      <c r="G510" s="67">
        <v>630892576910.23901</v>
      </c>
      <c r="H510" s="67">
        <v>641821400724.29602</v>
      </c>
      <c r="I510" s="67">
        <v>2903977816652.5752</v>
      </c>
      <c r="J510" s="67">
        <v>2172791614492.803</v>
      </c>
      <c r="K510" s="67">
        <v>340223080853.54858</v>
      </c>
      <c r="L510" s="67">
        <v>9897366941.0172958</v>
      </c>
      <c r="M510" s="67">
        <v>40078458403.558418</v>
      </c>
      <c r="N510" s="67">
        <v>75647534960.400055</v>
      </c>
      <c r="O510" s="67">
        <v>124735911862.8624</v>
      </c>
      <c r="P510" s="67">
        <v>17669018166.401501</v>
      </c>
      <c r="Q510" s="67">
        <v>126280032633.1683</v>
      </c>
      <c r="R510" s="67">
        <v>1146723840047.8269</v>
      </c>
      <c r="S510" s="67">
        <v>898228994592.23267</v>
      </c>
      <c r="T510" s="67">
        <v>80972074442.73761</v>
      </c>
      <c r="U510" s="67">
        <v>2041346751.188894</v>
      </c>
      <c r="V510" s="67">
        <v>173218431419.56421</v>
      </c>
      <c r="W510" s="67">
        <v>247460543.04884261</v>
      </c>
      <c r="X510" s="67">
        <v>26609498699.372501</v>
      </c>
      <c r="Y510" s="67">
        <v>132467505604.82941</v>
      </c>
      <c r="Z510" s="67">
        <v>10913406152.548571</v>
      </c>
      <c r="AA510" s="67">
        <v>329318155.15635961</v>
      </c>
      <c r="AB510" s="67">
        <v>1056282117.1751209</v>
      </c>
      <c r="AC510" s="67">
        <v>1160052449.845156</v>
      </c>
      <c r="AD510" s="67">
        <v>74803231.20097582</v>
      </c>
      <c r="AE510" s="67">
        <v>0</v>
      </c>
      <c r="AF510" s="67">
        <v>346621948.92616183</v>
      </c>
      <c r="AG510" s="67">
        <v>0</v>
      </c>
      <c r="AH510" s="67">
        <v>0</v>
      </c>
      <c r="AI510" s="67">
        <v>13482517.461093631</v>
      </c>
      <c r="AJ510" s="67">
        <v>3294562393849.4448</v>
      </c>
      <c r="AK510" s="67">
        <v>1287051038783.855</v>
      </c>
      <c r="AL510" s="67">
        <v>2009698964769.0559</v>
      </c>
      <c r="AM510" s="67">
        <v>8308002208337.1582</v>
      </c>
      <c r="AN510" s="67">
        <v>8615338864185.4697</v>
      </c>
      <c r="AO510" s="67">
        <v>1099252408688.668</v>
      </c>
      <c r="AP510" s="67">
        <v>886493877974.73267</v>
      </c>
      <c r="AQ510" s="67">
        <v>212758530713.93579</v>
      </c>
      <c r="AR510" s="67">
        <v>191813000000</v>
      </c>
      <c r="AS510" s="67">
        <v>228022000000</v>
      </c>
      <c r="AT510" s="67">
        <v>2728299748296.7969</v>
      </c>
      <c r="AU510" s="67">
        <v>2089246441574.4141</v>
      </c>
      <c r="AV510" s="67">
        <v>1013152004060.5229</v>
      </c>
      <c r="AW510" s="67">
        <v>1076094437513.891</v>
      </c>
      <c r="AX510" s="67">
        <v>319385959330.45093</v>
      </c>
      <c r="AY510" s="67">
        <v>3912173277.886734</v>
      </c>
      <c r="AZ510" s="67">
        <v>11140577988.461729</v>
      </c>
      <c r="BA510" s="67">
        <v>53248327938.284264</v>
      </c>
      <c r="BB510" s="67">
        <v>85314337865.107941</v>
      </c>
      <c r="BC510" s="67">
        <v>7140743333.6187162</v>
      </c>
      <c r="BD510" s="67">
        <v>158911186988.5722</v>
      </c>
      <c r="BE510" s="67">
        <v>1857725866339.8831</v>
      </c>
      <c r="BF510" s="67">
        <v>1676467056546.4661</v>
      </c>
      <c r="BG510" s="67">
        <v>93013143519.517502</v>
      </c>
      <c r="BH510" s="67">
        <v>7805267134.2860584</v>
      </c>
      <c r="BI510" s="67">
        <v>80440399139.613464</v>
      </c>
      <c r="BJ510" s="67">
        <v>143800194.8639448</v>
      </c>
      <c r="BK510" s="67">
        <v>37416919428.429008</v>
      </c>
      <c r="BL510" s="67">
        <v>7926093670.7920284</v>
      </c>
      <c r="BM510" s="67">
        <v>31465101814.79031</v>
      </c>
      <c r="BN510" s="67">
        <v>116490576.7084648</v>
      </c>
      <c r="BO510" s="67">
        <v>94821138.124800444</v>
      </c>
      <c r="BP510" s="67">
        <v>3236724171.5234218</v>
      </c>
      <c r="BQ510" s="67">
        <v>5184279.5626971684</v>
      </c>
      <c r="BR510" s="67">
        <v>11046924.11320038</v>
      </c>
      <c r="BS510" s="67">
        <v>14486182.440742141</v>
      </c>
      <c r="BT510" s="67">
        <v>3726989.4447518452</v>
      </c>
      <c r="BU510" s="67">
        <v>0</v>
      </c>
      <c r="BV510" s="67">
        <v>6003768.8201145586</v>
      </c>
      <c r="BW510" s="67">
        <v>3525026828855.729</v>
      </c>
      <c r="BX510" s="67">
        <v>1363053003129.802</v>
      </c>
      <c r="BY510" s="67">
        <v>2161973825725.927</v>
      </c>
      <c r="BZ510" s="67">
        <v>9174095852181.0762</v>
      </c>
      <c r="CA510" s="67">
        <v>9210304852181.0762</v>
      </c>
    </row>
    <row r="511" spans="1:79">
      <c r="A511" t="s">
        <v>68</v>
      </c>
      <c r="B511" t="s">
        <v>153</v>
      </c>
      <c r="C511" s="67">
        <v>2009</v>
      </c>
      <c r="D511" t="s">
        <v>5508</v>
      </c>
      <c r="E511" s="67">
        <v>387243569</v>
      </c>
      <c r="F511" s="67">
        <v>1350572730726.8311</v>
      </c>
      <c r="G511" s="67">
        <v>553998625391.32788</v>
      </c>
      <c r="H511" s="67">
        <v>789306021871.31238</v>
      </c>
      <c r="I511" s="67">
        <v>2909729795758.7661</v>
      </c>
      <c r="J511" s="67">
        <v>2184470816632.7639</v>
      </c>
      <c r="K511" s="67">
        <v>338509174613.51892</v>
      </c>
      <c r="L511" s="67">
        <v>9881923199.0960121</v>
      </c>
      <c r="M511" s="67">
        <v>39953358416.209557</v>
      </c>
      <c r="N511" s="67">
        <v>75200151276.945084</v>
      </c>
      <c r="O511" s="67">
        <v>123583837207.3183</v>
      </c>
      <c r="P511" s="67">
        <v>17497046900.509548</v>
      </c>
      <c r="Q511" s="67">
        <v>124515719239.8752</v>
      </c>
      <c r="R511" s="67">
        <v>1162741762295.1289</v>
      </c>
      <c r="S511" s="67">
        <v>899561553591.35559</v>
      </c>
      <c r="T511" s="67">
        <v>80918014234.532822</v>
      </c>
      <c r="U511" s="67">
        <v>2033057900.594327</v>
      </c>
      <c r="V511" s="67">
        <v>176951227693.76849</v>
      </c>
      <c r="W511" s="67">
        <v>245644010.0712764</v>
      </c>
      <c r="X511" s="67">
        <v>27857358962.389061</v>
      </c>
      <c r="Y511" s="67">
        <v>125602189991.6916</v>
      </c>
      <c r="Z511" s="67">
        <v>17147497014.996929</v>
      </c>
      <c r="AA511" s="67">
        <v>326938522.8395381</v>
      </c>
      <c r="AB511" s="67">
        <v>2746314455.2584238</v>
      </c>
      <c r="AC511" s="67">
        <v>2592314236.4036169</v>
      </c>
      <c r="AD511" s="67">
        <v>73440007.91774717</v>
      </c>
      <c r="AE511" s="67">
        <v>0</v>
      </c>
      <c r="AF511" s="67">
        <v>346047974.73920548</v>
      </c>
      <c r="AG511" s="67">
        <v>0</v>
      </c>
      <c r="AH511" s="67">
        <v>0</v>
      </c>
      <c r="AI511" s="67">
        <v>13482517.461093631</v>
      </c>
      <c r="AJ511" s="67">
        <v>3411894330752.6528</v>
      </c>
      <c r="AK511" s="67">
        <v>1332406239734.9609</v>
      </c>
      <c r="AL511" s="67">
        <v>2081904054738.978</v>
      </c>
      <c r="AM511" s="67">
        <v>8349509155913.4746</v>
      </c>
      <c r="AN511" s="67">
        <v>8805384672129.0234</v>
      </c>
      <c r="AO511" s="67">
        <v>946345580916.97913</v>
      </c>
      <c r="AP511" s="67">
        <v>763181920094.33801</v>
      </c>
      <c r="AQ511" s="67">
        <v>183163660822.64111</v>
      </c>
      <c r="AR511" s="67">
        <v>196022000000</v>
      </c>
      <c r="AS511" s="67">
        <v>289053000000</v>
      </c>
      <c r="AT511" s="67">
        <v>2090772794489.0891</v>
      </c>
      <c r="AU511" s="67">
        <v>1460558149279.01</v>
      </c>
      <c r="AV511" s="67">
        <v>693914915921.95557</v>
      </c>
      <c r="AW511" s="67">
        <v>766643233357.05432</v>
      </c>
      <c r="AX511" s="67">
        <v>318403865760.46661</v>
      </c>
      <c r="AY511" s="67">
        <v>3485530369.8198619</v>
      </c>
      <c r="AZ511" s="67">
        <v>10859304914.181789</v>
      </c>
      <c r="BA511" s="67">
        <v>55322915353.508659</v>
      </c>
      <c r="BB511" s="67">
        <v>82675597997.878662</v>
      </c>
      <c r="BC511" s="67">
        <v>6535296578.311203</v>
      </c>
      <c r="BD511" s="67">
        <v>152932134235.91199</v>
      </c>
      <c r="BE511" s="67">
        <v>1127893148345.6069</v>
      </c>
      <c r="BF511" s="67">
        <v>1004892943938.788</v>
      </c>
      <c r="BG511" s="67">
        <v>57656842366.915237</v>
      </c>
      <c r="BH511" s="67">
        <v>3206372372.1639242</v>
      </c>
      <c r="BI511" s="67">
        <v>62136989667.739662</v>
      </c>
      <c r="BJ511" s="67">
        <v>102986795.3757627</v>
      </c>
      <c r="BK511" s="67">
        <v>28617944798.03825</v>
      </c>
      <c r="BL511" s="67">
        <v>16421499914.799931</v>
      </c>
      <c r="BM511" s="67">
        <v>12591551279.563379</v>
      </c>
      <c r="BN511" s="67">
        <v>135934979.66142541</v>
      </c>
      <c r="BO511" s="67">
        <v>259729173.10221559</v>
      </c>
      <c r="BP511" s="67">
        <v>3930607592.8706789</v>
      </c>
      <c r="BQ511" s="67">
        <v>12852497.24512013</v>
      </c>
      <c r="BR511" s="67">
        <v>0</v>
      </c>
      <c r="BS511" s="67">
        <v>61916275.06438195</v>
      </c>
      <c r="BT511" s="67">
        <v>147493.49746819149</v>
      </c>
      <c r="BU511" s="67">
        <v>0</v>
      </c>
      <c r="BV511" s="67">
        <v>1818868.5210375171</v>
      </c>
      <c r="BW511" s="67">
        <v>3527529514277.1191</v>
      </c>
      <c r="BX511" s="67">
        <v>1365303956003.7729</v>
      </c>
      <c r="BY511" s="67">
        <v>2162225558273.3459</v>
      </c>
      <c r="BZ511" s="67">
        <v>7599510038028.793</v>
      </c>
      <c r="CA511" s="67">
        <v>7692541038028.793</v>
      </c>
    </row>
    <row r="512" spans="1:79">
      <c r="A512" t="s">
        <v>68</v>
      </c>
      <c r="B512" t="s">
        <v>153</v>
      </c>
      <c r="C512" s="67">
        <v>2010</v>
      </c>
      <c r="D512" t="s">
        <v>5509</v>
      </c>
      <c r="E512" s="67">
        <v>397944119</v>
      </c>
      <c r="F512" s="67">
        <v>1389511273040.062</v>
      </c>
      <c r="G512" s="67">
        <v>495543798941.32111</v>
      </c>
      <c r="H512" s="67">
        <v>716621368468.57336</v>
      </c>
      <c r="I512" s="67">
        <v>2928249319147.9941</v>
      </c>
      <c r="J512" s="67">
        <v>2195492481734.127</v>
      </c>
      <c r="K512" s="67">
        <v>336795268373.48907</v>
      </c>
      <c r="L512" s="67">
        <v>9866848211.4201183</v>
      </c>
      <c r="M512" s="67">
        <v>39828258428.860718</v>
      </c>
      <c r="N512" s="67">
        <v>74752767593.490128</v>
      </c>
      <c r="O512" s="67">
        <v>122431762551.7742</v>
      </c>
      <c r="P512" s="67">
        <v>17227119190.77243</v>
      </c>
      <c r="Q512" s="67">
        <v>132755879463.33681</v>
      </c>
      <c r="R512" s="67">
        <v>1148458852313.8</v>
      </c>
      <c r="S512" s="67">
        <v>888515527796.96655</v>
      </c>
      <c r="T512" s="67">
        <v>79487089900.178055</v>
      </c>
      <c r="U512" s="67">
        <v>2024469769.733525</v>
      </c>
      <c r="V512" s="67">
        <v>175341181470.79169</v>
      </c>
      <c r="W512" s="67">
        <v>244525792.53483489</v>
      </c>
      <c r="X512" s="67">
        <v>27824976045.68885</v>
      </c>
      <c r="Y512" s="67">
        <v>124049571288.53641</v>
      </c>
      <c r="Z512" s="67">
        <v>17146798136.25894</v>
      </c>
      <c r="AA512" s="67">
        <v>323403069.11168897</v>
      </c>
      <c r="AB512" s="67">
        <v>2730859773.8915911</v>
      </c>
      <c r="AC512" s="67">
        <v>2592167443.8160262</v>
      </c>
      <c r="AD512" s="67">
        <v>72219299.68789798</v>
      </c>
      <c r="AE512" s="67">
        <v>0</v>
      </c>
      <c r="AF512" s="67">
        <v>343178103.80442452</v>
      </c>
      <c r="AG512" s="67">
        <v>0</v>
      </c>
      <c r="AH512" s="67">
        <v>0</v>
      </c>
      <c r="AI512" s="67">
        <v>13482517.461093631</v>
      </c>
      <c r="AJ512" s="67">
        <v>3516201658923.2129</v>
      </c>
      <c r="AK512" s="67">
        <v>1368986505330.0779</v>
      </c>
      <c r="AL512" s="67">
        <v>2149946017661.491</v>
      </c>
      <c r="AM512" s="67">
        <v>8589048315005.7646</v>
      </c>
      <c r="AN512" s="67">
        <v>8979304306716.1582</v>
      </c>
      <c r="AO512" s="67">
        <v>847264016769.7832</v>
      </c>
      <c r="AP512" s="67">
        <v>683277432878.8573</v>
      </c>
      <c r="AQ512" s="67">
        <v>163986583890.92581</v>
      </c>
      <c r="AR512" s="67">
        <v>199065000000</v>
      </c>
      <c r="AS512" s="67">
        <v>295917000000</v>
      </c>
      <c r="AT512" s="67">
        <v>2470556171563.6382</v>
      </c>
      <c r="AU512" s="67">
        <v>1846730690001.7371</v>
      </c>
      <c r="AV512" s="67">
        <v>887127770242.10303</v>
      </c>
      <c r="AW512" s="67">
        <v>959602919759.63391</v>
      </c>
      <c r="AX512" s="67">
        <v>290139413435.85461</v>
      </c>
      <c r="AY512" s="67">
        <v>3836957877.8464022</v>
      </c>
      <c r="AZ512" s="67">
        <v>11492983748.329941</v>
      </c>
      <c r="BA512" s="67">
        <v>57725036979.475227</v>
      </c>
      <c r="BB512" s="67">
        <v>93133369865.467422</v>
      </c>
      <c r="BC512" s="67">
        <v>6834409033.5592461</v>
      </c>
      <c r="BD512" s="67">
        <v>160663310621.3688</v>
      </c>
      <c r="BE512" s="67">
        <v>1618758536939.4331</v>
      </c>
      <c r="BF512" s="67">
        <v>1418260627723.968</v>
      </c>
      <c r="BG512" s="67">
        <v>76349559231.460403</v>
      </c>
      <c r="BH512" s="67">
        <v>4715914531.1026669</v>
      </c>
      <c r="BI512" s="67">
        <v>119432435452.9023</v>
      </c>
      <c r="BJ512" s="67">
        <v>122559827.26384009</v>
      </c>
      <c r="BK512" s="67">
        <v>54122680385.199478</v>
      </c>
      <c r="BL512" s="67">
        <v>30789935261.652451</v>
      </c>
      <c r="BM512" s="67">
        <v>30847648015.369068</v>
      </c>
      <c r="BN512" s="67">
        <v>114913595.2129461</v>
      </c>
      <c r="BO512" s="67">
        <v>1732587022.417625</v>
      </c>
      <c r="BP512" s="67">
        <v>1401437300.2987199</v>
      </c>
      <c r="BQ512" s="67">
        <v>75634737.538188994</v>
      </c>
      <c r="BR512" s="67">
        <v>16363877.81563573</v>
      </c>
      <c r="BS512" s="67">
        <v>207742645.4075051</v>
      </c>
      <c r="BT512" s="67">
        <v>932784.72683977883</v>
      </c>
      <c r="BU512" s="67">
        <v>0</v>
      </c>
      <c r="BV512" s="67">
        <v>0</v>
      </c>
      <c r="BW512" s="67">
        <v>4943440453911.4014</v>
      </c>
      <c r="BX512" s="67">
        <v>1522935821135.1431</v>
      </c>
      <c r="BY512" s="67">
        <v>3420504632776.2588</v>
      </c>
      <c r="BZ512" s="67">
        <v>9783167179184.2559</v>
      </c>
      <c r="CA512" s="67">
        <v>9880019179184.2559</v>
      </c>
    </row>
    <row r="513" spans="1:79">
      <c r="A513" t="s">
        <v>68</v>
      </c>
      <c r="B513" t="s">
        <v>153</v>
      </c>
      <c r="C513" s="67">
        <v>2011</v>
      </c>
      <c r="D513" t="s">
        <v>5510</v>
      </c>
      <c r="E513" s="67">
        <v>408993246</v>
      </c>
      <c r="F513" s="67">
        <v>1426562910846.6331</v>
      </c>
      <c r="G513" s="67">
        <v>515744332863.11731</v>
      </c>
      <c r="H513" s="67">
        <v>764785706586.8385</v>
      </c>
      <c r="I513" s="67">
        <v>2927613876261.0928</v>
      </c>
      <c r="J513" s="67">
        <v>2198521743378.551</v>
      </c>
      <c r="K513" s="67">
        <v>335360681377.87378</v>
      </c>
      <c r="L513" s="67">
        <v>9891749872.387846</v>
      </c>
      <c r="M513" s="67">
        <v>39664842482.290901</v>
      </c>
      <c r="N513" s="67">
        <v>74291548467.924881</v>
      </c>
      <c r="O513" s="67">
        <v>121380464316.7336</v>
      </c>
      <c r="P513" s="67">
        <v>16891729460.112671</v>
      </c>
      <c r="Q513" s="67">
        <v>132226681586.5293</v>
      </c>
      <c r="R513" s="67">
        <v>1136613146451.77</v>
      </c>
      <c r="S513" s="67">
        <v>872767767937.13293</v>
      </c>
      <c r="T513" s="67">
        <v>80292306695.613785</v>
      </c>
      <c r="U513" s="67">
        <v>2041346751.188894</v>
      </c>
      <c r="V513" s="67">
        <v>179268632422.91891</v>
      </c>
      <c r="W513" s="67">
        <v>243167956.95487019</v>
      </c>
      <c r="X513" s="67">
        <v>27788385430.192371</v>
      </c>
      <c r="Y513" s="67">
        <v>128046201601.2426</v>
      </c>
      <c r="Z513" s="67">
        <v>17146353395.24386</v>
      </c>
      <c r="AA513" s="67">
        <v>321159415.78440011</v>
      </c>
      <c r="AB513" s="67">
        <v>2711135808.3760772</v>
      </c>
      <c r="AC513" s="67">
        <v>2591859179.3820839</v>
      </c>
      <c r="AD513" s="67">
        <v>69448756.346712634</v>
      </c>
      <c r="AE513" s="67">
        <v>0</v>
      </c>
      <c r="AF513" s="67">
        <v>337438361.93486232</v>
      </c>
      <c r="AG513" s="67">
        <v>0</v>
      </c>
      <c r="AH513" s="67">
        <v>0</v>
      </c>
      <c r="AI513" s="67">
        <v>13482517.461093631</v>
      </c>
      <c r="AJ513" s="67">
        <v>3657738545131.7832</v>
      </c>
      <c r="AK513" s="67">
        <v>1423957097343.2429</v>
      </c>
      <c r="AL513" s="67">
        <v>2236505681407.5249</v>
      </c>
      <c r="AM513" s="67">
        <v>8715941078127.2969</v>
      </c>
      <c r="AN513" s="67">
        <v>9141190991562.291</v>
      </c>
      <c r="AO513" s="67">
        <v>885377652020.59595</v>
      </c>
      <c r="AP513" s="67">
        <v>714014235500.48071</v>
      </c>
      <c r="AQ513" s="67">
        <v>171363416520.1153</v>
      </c>
      <c r="AR513" s="67">
        <v>226299000000</v>
      </c>
      <c r="AS513" s="67">
        <v>343110000000</v>
      </c>
      <c r="AT513" s="67">
        <v>2662150121753.0142</v>
      </c>
      <c r="AU513" s="67">
        <v>1973691956979.0801</v>
      </c>
      <c r="AV513" s="67">
        <v>940348484974.8302</v>
      </c>
      <c r="AW513" s="67">
        <v>1033343472004.249</v>
      </c>
      <c r="AX513" s="67">
        <v>329187955208.39008</v>
      </c>
      <c r="AY513" s="67">
        <v>4532770467.4580717</v>
      </c>
      <c r="AZ513" s="67">
        <v>12364062847.54567</v>
      </c>
      <c r="BA513" s="67">
        <v>59049976929.287689</v>
      </c>
      <c r="BB513" s="67">
        <v>105217892745.875</v>
      </c>
      <c r="BC513" s="67">
        <v>7317161916.8537912</v>
      </c>
      <c r="BD513" s="67">
        <v>170788344658.52371</v>
      </c>
      <c r="BE513" s="67">
        <v>2405454998111.521</v>
      </c>
      <c r="BF513" s="67">
        <v>2130799360583.668</v>
      </c>
      <c r="BG513" s="67">
        <v>121983029879.9135</v>
      </c>
      <c r="BH513" s="67">
        <v>6152714381.659296</v>
      </c>
      <c r="BI513" s="67">
        <v>146519893266.27881</v>
      </c>
      <c r="BJ513" s="67">
        <v>75177141.109265909</v>
      </c>
      <c r="BK513" s="67">
        <v>55361847592.093452</v>
      </c>
      <c r="BL513" s="67">
        <v>52801332512.807037</v>
      </c>
      <c r="BM513" s="67">
        <v>31576114547.61871</v>
      </c>
      <c r="BN513" s="67">
        <v>308160228.13827318</v>
      </c>
      <c r="BO513" s="67">
        <v>2034226420.643486</v>
      </c>
      <c r="BP513" s="67">
        <v>3978540430.0617518</v>
      </c>
      <c r="BQ513" s="67">
        <v>249827921.22356349</v>
      </c>
      <c r="BR513" s="67">
        <v>68253999.381463006</v>
      </c>
      <c r="BS513" s="67">
        <v>65772091.574727789</v>
      </c>
      <c r="BT513" s="67">
        <v>640381.62711317441</v>
      </c>
      <c r="BU513" s="67">
        <v>0</v>
      </c>
      <c r="BV513" s="67">
        <v>0</v>
      </c>
      <c r="BW513" s="67">
        <v>3699721337977.5991</v>
      </c>
      <c r="BX513" s="67">
        <v>1436383834586.6289</v>
      </c>
      <c r="BY513" s="67">
        <v>2263337503390.9702</v>
      </c>
      <c r="BZ513" s="67">
        <v>9535893109862.7285</v>
      </c>
      <c r="CA513" s="67">
        <v>9652704109862.7285</v>
      </c>
    </row>
    <row r="514" spans="1:79">
      <c r="A514" t="s">
        <v>68</v>
      </c>
      <c r="B514" t="s">
        <v>153</v>
      </c>
      <c r="C514" s="67">
        <v>2012</v>
      </c>
      <c r="D514" t="s">
        <v>5511</v>
      </c>
      <c r="E514" s="67">
        <v>420324234</v>
      </c>
      <c r="F514" s="67">
        <v>1469589192365.1279</v>
      </c>
      <c r="G514" s="67">
        <v>545472317546.80188</v>
      </c>
      <c r="H514" s="67">
        <v>778650657870.63342</v>
      </c>
      <c r="I514" s="67">
        <v>2935182437469.042</v>
      </c>
      <c r="J514" s="67">
        <v>2205250991446.1631</v>
      </c>
      <c r="K514" s="67">
        <v>333926094382.25873</v>
      </c>
      <c r="L514" s="67">
        <v>9916821546.8849316</v>
      </c>
      <c r="M514" s="67">
        <v>39501426535.721077</v>
      </c>
      <c r="N514" s="67">
        <v>73830329342.35965</v>
      </c>
      <c r="O514" s="67">
        <v>120329166081.69299</v>
      </c>
      <c r="P514" s="67">
        <v>16502905571.834391</v>
      </c>
      <c r="Q514" s="67">
        <v>136152562033.9817</v>
      </c>
      <c r="R514" s="67">
        <v>1150208894395.3789</v>
      </c>
      <c r="S514" s="67">
        <v>887370550496.65784</v>
      </c>
      <c r="T514" s="67">
        <v>79531404672.897919</v>
      </c>
      <c r="U514" s="67">
        <v>2030820170.5146339</v>
      </c>
      <c r="V514" s="67">
        <v>186590513181.99939</v>
      </c>
      <c r="W514" s="67">
        <v>242629386.87609431</v>
      </c>
      <c r="X514" s="67">
        <v>27752192293.216492</v>
      </c>
      <c r="Y514" s="67">
        <v>137486774932.3873</v>
      </c>
      <c r="Z514" s="67">
        <v>16963499324.279631</v>
      </c>
      <c r="AA514" s="67">
        <v>314972371.76066422</v>
      </c>
      <c r="AB514" s="67">
        <v>2685710980.5696278</v>
      </c>
      <c r="AC514" s="67">
        <v>729434441.31703532</v>
      </c>
      <c r="AD514" s="67">
        <v>66157892.176161774</v>
      </c>
      <c r="AE514" s="67">
        <v>0</v>
      </c>
      <c r="AF514" s="67">
        <v>335659041.95529789</v>
      </c>
      <c r="AG514" s="67">
        <v>0</v>
      </c>
      <c r="AH514" s="67">
        <v>0</v>
      </c>
      <c r="AI514" s="67">
        <v>13482517.461093631</v>
      </c>
      <c r="AJ514" s="67">
        <v>3755588139362.2881</v>
      </c>
      <c r="AK514" s="67">
        <v>1458820017705.3269</v>
      </c>
      <c r="AL514" s="67">
        <v>2299251452574.2412</v>
      </c>
      <c r="AM514" s="67">
        <v>8876262144909.5254</v>
      </c>
      <c r="AN514" s="67">
        <v>9296942475930.5859</v>
      </c>
      <c r="AO514" s="67">
        <v>1009764207114.814</v>
      </c>
      <c r="AP514" s="67">
        <v>814325973479.68896</v>
      </c>
      <c r="AQ514" s="67">
        <v>195438233635.12531</v>
      </c>
      <c r="AR514" s="67">
        <v>262363000000</v>
      </c>
      <c r="AS514" s="67">
        <v>386640000000</v>
      </c>
      <c r="AT514" s="67">
        <v>2898685389932.002</v>
      </c>
      <c r="AU514" s="67">
        <v>2150727132796.8459</v>
      </c>
      <c r="AV514" s="67">
        <v>1023524195889.863</v>
      </c>
      <c r="AW514" s="67">
        <v>1127202936906.9839</v>
      </c>
      <c r="AX514" s="67">
        <v>376812627360.87927</v>
      </c>
      <c r="AY514" s="67">
        <v>4929853878.2320709</v>
      </c>
      <c r="AZ514" s="67">
        <v>14456010146.24523</v>
      </c>
      <c r="BA514" s="67">
        <v>60502423807.394447</v>
      </c>
      <c r="BB514" s="67">
        <v>112492476765.82269</v>
      </c>
      <c r="BC514" s="67">
        <v>8592821510.2152386</v>
      </c>
      <c r="BD514" s="67">
        <v>170172043666.36609</v>
      </c>
      <c r="BE514" s="67">
        <v>2370239737504.6709</v>
      </c>
      <c r="BF514" s="67">
        <v>2111589727894.9399</v>
      </c>
      <c r="BG514" s="67">
        <v>139435996959.66409</v>
      </c>
      <c r="BH514" s="67">
        <v>4210217528.9834599</v>
      </c>
      <c r="BI514" s="67">
        <v>115003795121.08299</v>
      </c>
      <c r="BJ514" s="67">
        <v>146510248.3965548</v>
      </c>
      <c r="BK514" s="67">
        <v>34898230671.272324</v>
      </c>
      <c r="BL514" s="67">
        <v>51080690796.121262</v>
      </c>
      <c r="BM514" s="67">
        <v>24082317560.63681</v>
      </c>
      <c r="BN514" s="67">
        <v>297934103.62797529</v>
      </c>
      <c r="BO514" s="67">
        <v>635010660.56707227</v>
      </c>
      <c r="BP514" s="67">
        <v>3451341425.0335641</v>
      </c>
      <c r="BQ514" s="67">
        <v>199185912.72681621</v>
      </c>
      <c r="BR514" s="67">
        <v>30700985.593417831</v>
      </c>
      <c r="BS514" s="67">
        <v>181479748.6158956</v>
      </c>
      <c r="BT514" s="67">
        <v>393008.49128023442</v>
      </c>
      <c r="BU514" s="67">
        <v>0</v>
      </c>
      <c r="BV514" s="67">
        <v>0</v>
      </c>
      <c r="BW514" s="67">
        <v>4117961730750.3379</v>
      </c>
      <c r="BX514" s="67">
        <v>1591338695755.989</v>
      </c>
      <c r="BY514" s="67">
        <v>2526623034994.3481</v>
      </c>
      <c r="BZ514" s="67">
        <v>10272374065301.83</v>
      </c>
      <c r="CA514" s="67">
        <v>10396651065301.83</v>
      </c>
    </row>
    <row r="515" spans="1:79">
      <c r="A515" t="s">
        <v>68</v>
      </c>
      <c r="B515" t="s">
        <v>153</v>
      </c>
      <c r="C515" s="67">
        <v>2013</v>
      </c>
      <c r="D515" t="s">
        <v>5512</v>
      </c>
      <c r="E515" s="67">
        <v>431897978</v>
      </c>
      <c r="F515" s="67">
        <v>1517260652945.3491</v>
      </c>
      <c r="G515" s="67">
        <v>541304340293.30872</v>
      </c>
      <c r="H515" s="67">
        <v>804034513247.27698</v>
      </c>
      <c r="I515" s="67">
        <v>2949407024308.5518</v>
      </c>
      <c r="J515" s="67">
        <v>2219192875431.396</v>
      </c>
      <c r="K515" s="67">
        <v>332491507386.64349</v>
      </c>
      <c r="L515" s="67">
        <v>9942088278.0327129</v>
      </c>
      <c r="M515" s="67">
        <v>39338010589.151268</v>
      </c>
      <c r="N515" s="67">
        <v>73369110216.794434</v>
      </c>
      <c r="O515" s="67">
        <v>119277867846.6524</v>
      </c>
      <c r="P515" s="67">
        <v>16113580518.471849</v>
      </c>
      <c r="Q515" s="67">
        <v>139910276251.88779</v>
      </c>
      <c r="R515" s="67">
        <v>1154355001444.219</v>
      </c>
      <c r="S515" s="67">
        <v>901054146634.87903</v>
      </c>
      <c r="T515" s="67">
        <v>80639137397.611267</v>
      </c>
      <c r="U515" s="67">
        <v>2020114693.600337</v>
      </c>
      <c r="V515" s="67">
        <v>179611870876.89001</v>
      </c>
      <c r="W515" s="67">
        <v>240910983.1925424</v>
      </c>
      <c r="X515" s="67">
        <v>27712758619.936871</v>
      </c>
      <c r="Y515" s="67">
        <v>135397770468.0784</v>
      </c>
      <c r="Z515" s="67">
        <v>12159146721.11607</v>
      </c>
      <c r="AA515" s="67">
        <v>307289558.85206902</v>
      </c>
      <c r="AB515" s="67">
        <v>2660582012.2459111</v>
      </c>
      <c r="AC515" s="67">
        <v>729336579.59197462</v>
      </c>
      <c r="AD515" s="67">
        <v>62855218.239700332</v>
      </c>
      <c r="AE515" s="67">
        <v>0</v>
      </c>
      <c r="AF515" s="67">
        <v>327738198.17530209</v>
      </c>
      <c r="AG515" s="67">
        <v>0</v>
      </c>
      <c r="AH515" s="67">
        <v>0</v>
      </c>
      <c r="AI515" s="67">
        <v>13482517.461093631</v>
      </c>
      <c r="AJ515" s="67">
        <v>3862792521613.208</v>
      </c>
      <c r="AK515" s="67">
        <v>1494727207259.7271</v>
      </c>
      <c r="AL515" s="67">
        <v>2370083028433.104</v>
      </c>
      <c r="AM515" s="67">
        <v>9015370539672.3594</v>
      </c>
      <c r="AN515" s="67">
        <v>9454265234712.627</v>
      </c>
      <c r="AO515" s="67">
        <v>1152103977511.9189</v>
      </c>
      <c r="AP515" s="67">
        <v>929116110896.70886</v>
      </c>
      <c r="AQ515" s="67">
        <v>222987866615.21011</v>
      </c>
      <c r="AR515" s="67">
        <v>281371000000</v>
      </c>
      <c r="AS515" s="67">
        <v>435998000000</v>
      </c>
      <c r="AT515" s="67">
        <v>3035846218240.394</v>
      </c>
      <c r="AU515" s="67">
        <v>2257216080734.832</v>
      </c>
      <c r="AV515" s="67">
        <v>1075583752484.923</v>
      </c>
      <c r="AW515" s="67">
        <v>1181632328249.9089</v>
      </c>
      <c r="AX515" s="67">
        <v>386468972669.48431</v>
      </c>
      <c r="AY515" s="67">
        <v>6091971609.6565552</v>
      </c>
      <c r="AZ515" s="67">
        <v>16229720974.75565</v>
      </c>
      <c r="BA515" s="67">
        <v>62149072946.432991</v>
      </c>
      <c r="BB515" s="67">
        <v>119530591350.3959</v>
      </c>
      <c r="BC515" s="67">
        <v>8931177070.9965096</v>
      </c>
      <c r="BD515" s="67">
        <v>179228630883.84</v>
      </c>
      <c r="BE515" s="67">
        <v>1951404727243.7051</v>
      </c>
      <c r="BF515" s="67">
        <v>1727349230955.082</v>
      </c>
      <c r="BG515" s="67">
        <v>121256191016.3591</v>
      </c>
      <c r="BH515" s="67">
        <v>3257550533.9976792</v>
      </c>
      <c r="BI515" s="67">
        <v>99541754738.267029</v>
      </c>
      <c r="BJ515" s="67">
        <v>70328080.966076374</v>
      </c>
      <c r="BK515" s="67">
        <v>34286731936.32711</v>
      </c>
      <c r="BL515" s="67">
        <v>37825420044.662903</v>
      </c>
      <c r="BM515" s="67">
        <v>24565486610.542931</v>
      </c>
      <c r="BN515" s="67">
        <v>261069576.7158615</v>
      </c>
      <c r="BO515" s="67">
        <v>992215050.33656132</v>
      </c>
      <c r="BP515" s="67">
        <v>1232733113.7340181</v>
      </c>
      <c r="BQ515" s="67">
        <v>109714117.8857104</v>
      </c>
      <c r="BR515" s="67">
        <v>108650508.5715628</v>
      </c>
      <c r="BS515" s="67">
        <v>89075276.695581898</v>
      </c>
      <c r="BT515" s="67">
        <v>330421.82870731858</v>
      </c>
      <c r="BU515" s="67">
        <v>0</v>
      </c>
      <c r="BV515" s="67">
        <v>0</v>
      </c>
      <c r="BW515" s="67">
        <v>4570981659433.7285</v>
      </c>
      <c r="BX515" s="67">
        <v>1777428725656.7471</v>
      </c>
      <c r="BY515" s="67">
        <v>2793552933776.981</v>
      </c>
      <c r="BZ515" s="67">
        <v>10555709582429.74</v>
      </c>
      <c r="CA515" s="67">
        <v>10710336582429.74</v>
      </c>
    </row>
    <row r="516" spans="1:79">
      <c r="A516" t="s">
        <v>68</v>
      </c>
      <c r="B516" t="s">
        <v>153</v>
      </c>
      <c r="C516" s="67">
        <v>2014</v>
      </c>
      <c r="D516" t="s">
        <v>5513</v>
      </c>
      <c r="E516" s="67">
        <v>443745215</v>
      </c>
      <c r="F516" s="67">
        <v>1576512903964.1731</v>
      </c>
      <c r="G516" s="67">
        <v>489140118610.87628</v>
      </c>
      <c r="H516" s="67">
        <v>802087905159.76941</v>
      </c>
      <c r="I516" s="67">
        <v>2960505587462.2852</v>
      </c>
      <c r="J516" s="67">
        <v>2223911948828.6489</v>
      </c>
      <c r="K516" s="67">
        <v>331056920391.02832</v>
      </c>
      <c r="L516" s="67">
        <v>9967159952.5297966</v>
      </c>
      <c r="M516" s="67">
        <v>39174594642.581451</v>
      </c>
      <c r="N516" s="67">
        <v>72907891091.229187</v>
      </c>
      <c r="O516" s="67">
        <v>118226569611.6118</v>
      </c>
      <c r="P516" s="67">
        <v>15808815447.17857</v>
      </c>
      <c r="Q516" s="67">
        <v>147550997623.85449</v>
      </c>
      <c r="R516" s="67">
        <v>1127500422776.6641</v>
      </c>
      <c r="S516" s="67">
        <v>897321537476.60754</v>
      </c>
      <c r="T516" s="67">
        <v>81166250077.532135</v>
      </c>
      <c r="U516" s="67">
        <v>2582333029.4691739</v>
      </c>
      <c r="V516" s="67">
        <v>154343688544.58081</v>
      </c>
      <c r="W516" s="67">
        <v>239046526.60627151</v>
      </c>
      <c r="X516" s="67">
        <v>27668319504.090641</v>
      </c>
      <c r="Y516" s="67">
        <v>110419196002.9928</v>
      </c>
      <c r="Z516" s="67">
        <v>11972486450.77142</v>
      </c>
      <c r="AA516" s="67">
        <v>299470766.95394111</v>
      </c>
      <c r="AB516" s="67">
        <v>2619346199.1794448</v>
      </c>
      <c r="AC516" s="67">
        <v>729307221.07445645</v>
      </c>
      <c r="AD516" s="67">
        <v>59312976.584144361</v>
      </c>
      <c r="AE516" s="67">
        <v>0</v>
      </c>
      <c r="AF516" s="67">
        <v>323720378.86660862</v>
      </c>
      <c r="AG516" s="67">
        <v>0</v>
      </c>
      <c r="AH516" s="67">
        <v>0</v>
      </c>
      <c r="AI516" s="67">
        <v>13482517.461093631</v>
      </c>
      <c r="AJ516" s="67">
        <v>4012818204205.7759</v>
      </c>
      <c r="AK516" s="67">
        <v>1550607735823.7051</v>
      </c>
      <c r="AL516" s="67">
        <v>2463586088273.4961</v>
      </c>
      <c r="AM516" s="67">
        <v>9213977631954.291</v>
      </c>
      <c r="AN516" s="67">
        <v>9665255377470.8906</v>
      </c>
      <c r="AO516" s="67">
        <v>1269149058910.7141</v>
      </c>
      <c r="AP516" s="67">
        <v>1023507305573.157</v>
      </c>
      <c r="AQ516" s="67">
        <v>245641753337.5575</v>
      </c>
      <c r="AR516" s="67">
        <v>272336000000</v>
      </c>
      <c r="AS516" s="67">
        <v>470417000000</v>
      </c>
      <c r="AT516" s="67">
        <v>3329230763410.73</v>
      </c>
      <c r="AU516" s="67">
        <v>2492980244505.8599</v>
      </c>
      <c r="AV516" s="67">
        <v>1210577885779.54</v>
      </c>
      <c r="AW516" s="67">
        <v>1282402358726.321</v>
      </c>
      <c r="AX516" s="67">
        <v>427036896072.39972</v>
      </c>
      <c r="AY516" s="67">
        <v>6203686944.9224796</v>
      </c>
      <c r="AZ516" s="67">
        <v>18447864285.3097</v>
      </c>
      <c r="BA516" s="67">
        <v>64076153439.406616</v>
      </c>
      <c r="BB516" s="67">
        <v>122900604950.08749</v>
      </c>
      <c r="BC516" s="67">
        <v>8984780416.4028091</v>
      </c>
      <c r="BD516" s="67">
        <v>188600532796.34109</v>
      </c>
      <c r="BE516" s="67">
        <v>1796931520440.946</v>
      </c>
      <c r="BF516" s="67">
        <v>1595112937160.886</v>
      </c>
      <c r="BG516" s="67">
        <v>129512798039.4052</v>
      </c>
      <c r="BH516" s="67">
        <v>4460406151.4070187</v>
      </c>
      <c r="BI516" s="67">
        <v>67845379089.247467</v>
      </c>
      <c r="BJ516" s="67">
        <v>68309927.517165929</v>
      </c>
      <c r="BK516" s="67">
        <v>26663726618.364269</v>
      </c>
      <c r="BL516" s="67">
        <v>23497977446.209579</v>
      </c>
      <c r="BM516" s="67">
        <v>14776649802.737909</v>
      </c>
      <c r="BN516" s="67">
        <v>256627346.23401579</v>
      </c>
      <c r="BO516" s="67">
        <v>1499346079.018713</v>
      </c>
      <c r="BP516" s="67">
        <v>796241428.134951</v>
      </c>
      <c r="BQ516" s="67">
        <v>79483684.896764472</v>
      </c>
      <c r="BR516" s="67">
        <v>73613821.150305808</v>
      </c>
      <c r="BS516" s="67">
        <v>133005822.6564099</v>
      </c>
      <c r="BT516" s="67">
        <v>397112.32738936628</v>
      </c>
      <c r="BU516" s="67">
        <v>0</v>
      </c>
      <c r="BV516" s="67">
        <v>0</v>
      </c>
      <c r="BW516" s="67">
        <v>4808305741559.0195</v>
      </c>
      <c r="BX516" s="67">
        <v>1871699686477.8921</v>
      </c>
      <c r="BY516" s="67">
        <v>2936606055081.126</v>
      </c>
      <c r="BZ516" s="67">
        <v>11005536084321.41</v>
      </c>
      <c r="CA516" s="67">
        <v>11203617084321.41</v>
      </c>
    </row>
    <row r="517" spans="1:79">
      <c r="A517" t="s">
        <v>68</v>
      </c>
      <c r="B517" t="s">
        <v>153</v>
      </c>
      <c r="C517" s="67">
        <v>2015</v>
      </c>
      <c r="D517" t="s">
        <v>5514</v>
      </c>
      <c r="E517" s="67">
        <v>455884677</v>
      </c>
      <c r="F517" s="67">
        <v>1637815689611.043</v>
      </c>
      <c r="G517" s="67">
        <v>376878997308.28479</v>
      </c>
      <c r="H517" s="67">
        <v>780666657106.15247</v>
      </c>
      <c r="I517" s="67">
        <v>2949467938168.2231</v>
      </c>
      <c r="J517" s="67">
        <v>2228348777117.9092</v>
      </c>
      <c r="K517" s="67">
        <v>329622333395.41309</v>
      </c>
      <c r="L517" s="67">
        <v>9992061613.4975243</v>
      </c>
      <c r="M517" s="67">
        <v>39011178696.011627</v>
      </c>
      <c r="N517" s="67">
        <v>72446671965.663971</v>
      </c>
      <c r="O517" s="67">
        <v>117175271376.5713</v>
      </c>
      <c r="P517" s="67">
        <v>15577585587.33666</v>
      </c>
      <c r="Q517" s="67">
        <v>135296074746.05</v>
      </c>
      <c r="R517" s="67">
        <v>1142834342544.479</v>
      </c>
      <c r="S517" s="67">
        <v>920772014115.12817</v>
      </c>
      <c r="T517" s="67">
        <v>80602409165.995667</v>
      </c>
      <c r="U517" s="67">
        <v>2582333029.4691739</v>
      </c>
      <c r="V517" s="67">
        <v>145912181926.83679</v>
      </c>
      <c r="W517" s="67">
        <v>236978965.2021572</v>
      </c>
      <c r="X517" s="67">
        <v>27627334885.16449</v>
      </c>
      <c r="Y517" s="67">
        <v>102306579625.3504</v>
      </c>
      <c r="Z517" s="67">
        <v>11765080791.88764</v>
      </c>
      <c r="AA517" s="67">
        <v>291719964.55057949</v>
      </c>
      <c r="AB517" s="67">
        <v>2566431889.756938</v>
      </c>
      <c r="AC517" s="67">
        <v>729253397.12567306</v>
      </c>
      <c r="AD517" s="67">
        <v>55617330.779969461</v>
      </c>
      <c r="AE517" s="67">
        <v>0</v>
      </c>
      <c r="AF517" s="67">
        <v>319702559.55791497</v>
      </c>
      <c r="AG517" s="67">
        <v>0</v>
      </c>
      <c r="AH517" s="67">
        <v>0</v>
      </c>
      <c r="AI517" s="67">
        <v>13482517.461093631</v>
      </c>
      <c r="AJ517" s="67">
        <v>4174054788904.4072</v>
      </c>
      <c r="AK517" s="67">
        <v>1610033165899.9409</v>
      </c>
      <c r="AL517" s="67">
        <v>2564934437107.7852</v>
      </c>
      <c r="AM517" s="67">
        <v>9405191606508.2734</v>
      </c>
      <c r="AN517" s="67">
        <v>9888670470607.3652</v>
      </c>
      <c r="AO517" s="67">
        <v>1198953560776.8101</v>
      </c>
      <c r="AP517" s="67">
        <v>966898032884.52417</v>
      </c>
      <c r="AQ517" s="67">
        <v>232055527892.2858</v>
      </c>
      <c r="AR517" s="67">
        <v>224908000000</v>
      </c>
      <c r="AS517" s="67">
        <v>495070000000</v>
      </c>
      <c r="AT517" s="67">
        <v>3126194126603.998</v>
      </c>
      <c r="AU517" s="67">
        <v>2347579613783.3481</v>
      </c>
      <c r="AV517" s="67">
        <v>1139781028384.969</v>
      </c>
      <c r="AW517" s="67">
        <v>1207798585398.3789</v>
      </c>
      <c r="AX517" s="67">
        <v>431686687388.03198</v>
      </c>
      <c r="AY517" s="67">
        <v>5548589513.7642555</v>
      </c>
      <c r="AZ517" s="67">
        <v>18041206350.65469</v>
      </c>
      <c r="BA517" s="67">
        <v>65131746786.662888</v>
      </c>
      <c r="BB517" s="67">
        <v>106744369828.2529</v>
      </c>
      <c r="BC517" s="67">
        <v>9674214533.1235504</v>
      </c>
      <c r="BD517" s="67">
        <v>141787698420.1597</v>
      </c>
      <c r="BE517" s="67">
        <v>761970237634.03455</v>
      </c>
      <c r="BF517" s="67">
        <v>645318442466.94019</v>
      </c>
      <c r="BG517" s="67">
        <v>76314801094.791367</v>
      </c>
      <c r="BH517" s="67">
        <v>2018152681.3392761</v>
      </c>
      <c r="BI517" s="67">
        <v>38318841390.963623</v>
      </c>
      <c r="BJ517" s="67">
        <v>61953768.014342532</v>
      </c>
      <c r="BK517" s="67">
        <v>18600066604.35791</v>
      </c>
      <c r="BL517" s="67">
        <v>15632508209.646061</v>
      </c>
      <c r="BM517" s="67">
        <v>2021982050.3388381</v>
      </c>
      <c r="BN517" s="67">
        <v>221783404.03043309</v>
      </c>
      <c r="BO517" s="67">
        <v>529530676.44355237</v>
      </c>
      <c r="BP517" s="67">
        <v>1044528451.508973</v>
      </c>
      <c r="BQ517" s="67">
        <v>43810938.25869786</v>
      </c>
      <c r="BR517" s="67">
        <v>0</v>
      </c>
      <c r="BS517" s="67">
        <v>158434443.0528217</v>
      </c>
      <c r="BT517" s="67">
        <v>226874.25820313019</v>
      </c>
      <c r="BU517" s="67">
        <v>0</v>
      </c>
      <c r="BV517" s="67">
        <v>4015971.0537984688</v>
      </c>
      <c r="BW517" s="67">
        <v>4274435233341.0742</v>
      </c>
      <c r="BX517" s="67">
        <v>1665398508117.6399</v>
      </c>
      <c r="BY517" s="67">
        <v>2609036725223.4341</v>
      </c>
      <c r="BZ517" s="67">
        <v>9091391158355.916</v>
      </c>
      <c r="CA517" s="67">
        <v>9361553158355.916</v>
      </c>
    </row>
    <row r="518" spans="1:79">
      <c r="A518" t="s">
        <v>68</v>
      </c>
      <c r="B518" t="s">
        <v>153</v>
      </c>
      <c r="C518" s="67">
        <v>2016</v>
      </c>
      <c r="D518" t="s">
        <v>5515</v>
      </c>
      <c r="E518" s="67">
        <v>468305584</v>
      </c>
      <c r="F518" s="67">
        <v>1691983494595.738</v>
      </c>
      <c r="G518" s="67">
        <v>289851648583.54077</v>
      </c>
      <c r="H518" s="67">
        <v>624147388781.5885</v>
      </c>
      <c r="I518" s="67">
        <v>2948983879856.3521</v>
      </c>
      <c r="J518" s="67">
        <v>2232127022943.4619</v>
      </c>
      <c r="K518" s="67">
        <v>328712402601.20508</v>
      </c>
      <c r="L518" s="67">
        <v>9980460621.6417942</v>
      </c>
      <c r="M518" s="67">
        <v>38868466930.420372</v>
      </c>
      <c r="N518" s="67">
        <v>71993095164.776398</v>
      </c>
      <c r="O518" s="67">
        <v>116222213610.433</v>
      </c>
      <c r="P518" s="67">
        <v>15290711549.86356</v>
      </c>
      <c r="Q518" s="67">
        <v>133874254505.3759</v>
      </c>
      <c r="R518" s="67">
        <v>1150712357162.0811</v>
      </c>
      <c r="S518" s="67">
        <v>927124537285.10657</v>
      </c>
      <c r="T518" s="67">
        <v>83673423778.283569</v>
      </c>
      <c r="U518" s="67">
        <v>2582333029.4691739</v>
      </c>
      <c r="V518" s="67">
        <v>143579446442.9364</v>
      </c>
      <c r="W518" s="67">
        <v>234637554.60544491</v>
      </c>
      <c r="X518" s="67">
        <v>27576446462.00927</v>
      </c>
      <c r="Y518" s="67">
        <v>100280926921.94189</v>
      </c>
      <c r="Z518" s="67">
        <v>11584128048.84346</v>
      </c>
      <c r="AA518" s="67">
        <v>281045613.87226588</v>
      </c>
      <c r="AB518" s="67">
        <v>2515184573.5489688</v>
      </c>
      <c r="AC518" s="67">
        <v>729131069.96934712</v>
      </c>
      <c r="AD518" s="67">
        <v>52911554.581477463</v>
      </c>
      <c r="AE518" s="67">
        <v>0</v>
      </c>
      <c r="AF518" s="67">
        <v>311552126.10313672</v>
      </c>
      <c r="AG518" s="67">
        <v>0</v>
      </c>
      <c r="AH518" s="67">
        <v>0</v>
      </c>
      <c r="AI518" s="67">
        <v>13482517.461093631</v>
      </c>
      <c r="AJ518" s="67">
        <v>4378413128681.959</v>
      </c>
      <c r="AK518" s="67">
        <v>1686516416843.5901</v>
      </c>
      <c r="AL518" s="67">
        <v>2692409359646.2988</v>
      </c>
      <c r="AM518" s="67">
        <v>9783837768927.6133</v>
      </c>
      <c r="AN518" s="67">
        <v>10154410756853.18</v>
      </c>
      <c r="AO518" s="67">
        <v>1203865619476.0901</v>
      </c>
      <c r="AP518" s="67">
        <v>970859370545.23389</v>
      </c>
      <c r="AQ518" s="67">
        <v>233006248930.8562</v>
      </c>
      <c r="AR518" s="67">
        <v>206185000000</v>
      </c>
      <c r="AS518" s="67">
        <v>462643000000</v>
      </c>
      <c r="AT518" s="67">
        <v>3252802037826.228</v>
      </c>
      <c r="AU518" s="67">
        <v>2466737988203.6748</v>
      </c>
      <c r="AV518" s="67">
        <v>1191774900835.771</v>
      </c>
      <c r="AW518" s="67">
        <v>1274963087367.9041</v>
      </c>
      <c r="AX518" s="67">
        <v>454388681643.10242</v>
      </c>
      <c r="AY518" s="67">
        <v>6277857298.6010237</v>
      </c>
      <c r="AZ518" s="67">
        <v>19464652227.307781</v>
      </c>
      <c r="BA518" s="67">
        <v>66212329956.590317</v>
      </c>
      <c r="BB518" s="67">
        <v>99067394997.648422</v>
      </c>
      <c r="BC518" s="67">
        <v>10309934710.539419</v>
      </c>
      <c r="BD518" s="67">
        <v>130343198788.76469</v>
      </c>
      <c r="BE518" s="67">
        <v>500182743999.86011</v>
      </c>
      <c r="BF518" s="67">
        <v>401130869363.17157</v>
      </c>
      <c r="BG518" s="67">
        <v>52815890686.766953</v>
      </c>
      <c r="BH518" s="67">
        <v>1690363065.982625</v>
      </c>
      <c r="BI518" s="67">
        <v>44545620883.938927</v>
      </c>
      <c r="BJ518" s="67">
        <v>1173125.192059682</v>
      </c>
      <c r="BK518" s="67">
        <v>17043429890.941031</v>
      </c>
      <c r="BL518" s="67">
        <v>20872854956.820431</v>
      </c>
      <c r="BM518" s="67">
        <v>4981062677.070775</v>
      </c>
      <c r="BN518" s="67">
        <v>249858138.04436919</v>
      </c>
      <c r="BO518" s="67">
        <v>304243143.99934042</v>
      </c>
      <c r="BP518" s="67">
        <v>849138907.7954793</v>
      </c>
      <c r="BQ518" s="67">
        <v>43881548.125157833</v>
      </c>
      <c r="BR518" s="67">
        <v>0</v>
      </c>
      <c r="BS518" s="67">
        <v>152037579.10348171</v>
      </c>
      <c r="BT518" s="67">
        <v>151503.10924611241</v>
      </c>
      <c r="BU518" s="67">
        <v>0</v>
      </c>
      <c r="BV518" s="67">
        <v>47789413.737566158</v>
      </c>
      <c r="BW518" s="67">
        <v>3904570740409.75</v>
      </c>
      <c r="BX518" s="67">
        <v>1506894722971.7351</v>
      </c>
      <c r="BY518" s="67">
        <v>2397676017438.0161</v>
      </c>
      <c r="BZ518" s="67">
        <v>8604963141711.9287</v>
      </c>
      <c r="CA518" s="67">
        <v>8861421141711.9297</v>
      </c>
    </row>
    <row r="519" spans="1:79">
      <c r="A519" t="s">
        <v>68</v>
      </c>
      <c r="B519" t="s">
        <v>153</v>
      </c>
      <c r="C519" s="67">
        <v>2017</v>
      </c>
      <c r="D519" t="s">
        <v>5516</v>
      </c>
      <c r="E519" s="67">
        <v>480950952</v>
      </c>
      <c r="F519" s="67">
        <v>1740583379205.907</v>
      </c>
      <c r="G519" s="67">
        <v>256066839269.43451</v>
      </c>
      <c r="H519" s="67">
        <v>604967436794.57361</v>
      </c>
      <c r="I519" s="67">
        <v>2960192648152.6099</v>
      </c>
      <c r="J519" s="67">
        <v>2235806713472.4141</v>
      </c>
      <c r="K519" s="67">
        <v>327802471806.99731</v>
      </c>
      <c r="L519" s="67">
        <v>9968447243.4156303</v>
      </c>
      <c r="M519" s="67">
        <v>38725816044.047417</v>
      </c>
      <c r="N519" s="67">
        <v>71539570146.851044</v>
      </c>
      <c r="O519" s="67">
        <v>115269190822.327</v>
      </c>
      <c r="P519" s="67">
        <v>14978520272.09112</v>
      </c>
      <c r="Q519" s="67">
        <v>145546624300.517</v>
      </c>
      <c r="R519" s="67">
        <v>1118604543243.5029</v>
      </c>
      <c r="S519" s="67">
        <v>899015306423.7843</v>
      </c>
      <c r="T519" s="67">
        <v>85480691947.824219</v>
      </c>
      <c r="U519" s="67">
        <v>2582333029.4691739</v>
      </c>
      <c r="V519" s="67">
        <v>135997161772.0054</v>
      </c>
      <c r="W519" s="67">
        <v>232321246.8513875</v>
      </c>
      <c r="X519" s="67">
        <v>26519763473.202579</v>
      </c>
      <c r="Y519" s="67">
        <v>94032490368.819107</v>
      </c>
      <c r="Z519" s="67">
        <v>11377314670.023149</v>
      </c>
      <c r="AA519" s="67">
        <v>272003011.06834412</v>
      </c>
      <c r="AB519" s="67">
        <v>2458739038.042233</v>
      </c>
      <c r="AC519" s="67">
        <v>709160097.81934237</v>
      </c>
      <c r="AD519" s="67">
        <v>50475245.38670183</v>
      </c>
      <c r="AE519" s="67">
        <v>0</v>
      </c>
      <c r="AF519" s="67">
        <v>303860871.99792331</v>
      </c>
      <c r="AG519" s="67">
        <v>0</v>
      </c>
      <c r="AH519" s="67">
        <v>0</v>
      </c>
      <c r="AI519" s="67">
        <v>41033748.794632792</v>
      </c>
      <c r="AJ519" s="67">
        <v>4544613191223.4404</v>
      </c>
      <c r="AK519" s="67">
        <v>1748657465385.575</v>
      </c>
      <c r="AL519" s="67">
        <v>2796181336528.292</v>
      </c>
      <c r="AM519" s="67">
        <v>9996274477271.1367</v>
      </c>
      <c r="AN519" s="67">
        <v>10364219172357.131</v>
      </c>
      <c r="AO519" s="67">
        <v>1294966597643.499</v>
      </c>
      <c r="AP519" s="67">
        <v>1044327901325.403</v>
      </c>
      <c r="AQ519" s="67">
        <v>250638696318.0968</v>
      </c>
      <c r="AR519" s="67">
        <v>212828000000</v>
      </c>
      <c r="AS519" s="67">
        <v>515115000000</v>
      </c>
      <c r="AT519" s="67">
        <v>2990506407038.4731</v>
      </c>
      <c r="AU519" s="67">
        <v>2162709979434.2251</v>
      </c>
      <c r="AV519" s="67">
        <v>1039808995448.678</v>
      </c>
      <c r="AW519" s="67">
        <v>1122900983985.5459</v>
      </c>
      <c r="AX519" s="67">
        <v>461900802483.56378</v>
      </c>
      <c r="AY519" s="67">
        <v>7357562514.2106962</v>
      </c>
      <c r="AZ519" s="67">
        <v>28893888440.236591</v>
      </c>
      <c r="BA519" s="67">
        <v>67892820826.106468</v>
      </c>
      <c r="BB519" s="67">
        <v>107796125954.3347</v>
      </c>
      <c r="BC519" s="67">
        <v>13218730787.809641</v>
      </c>
      <c r="BD519" s="67">
        <v>140736496597.98621</v>
      </c>
      <c r="BE519" s="67">
        <v>716158166633.14136</v>
      </c>
      <c r="BF519" s="67">
        <v>583535667252.30847</v>
      </c>
      <c r="BG519" s="67">
        <v>68930675871.133896</v>
      </c>
      <c r="BH519" s="67">
        <v>4993394207.4202642</v>
      </c>
      <c r="BI519" s="67">
        <v>58698429302.278526</v>
      </c>
      <c r="BJ519" s="67">
        <v>191154493.39792839</v>
      </c>
      <c r="BK519" s="67">
        <v>29461567118.03817</v>
      </c>
      <c r="BL519" s="67">
        <v>20237063680.977402</v>
      </c>
      <c r="BM519" s="67">
        <v>7152217084.5809221</v>
      </c>
      <c r="BN519" s="67">
        <v>376722704.78280991</v>
      </c>
      <c r="BO519" s="67">
        <v>424113139.71491408</v>
      </c>
      <c r="BP519" s="67">
        <v>398255729.57921278</v>
      </c>
      <c r="BQ519" s="67">
        <v>47362633.285939641</v>
      </c>
      <c r="BR519" s="67">
        <v>0</v>
      </c>
      <c r="BS519" s="67">
        <v>298180483.16360593</v>
      </c>
      <c r="BT519" s="67">
        <v>108774.5056521236</v>
      </c>
      <c r="BU519" s="67">
        <v>0</v>
      </c>
      <c r="BV519" s="67">
        <v>111683460.2519837</v>
      </c>
      <c r="BW519" s="67">
        <v>4197368231724.126</v>
      </c>
      <c r="BX519" s="67">
        <v>1606200170501.8269</v>
      </c>
      <c r="BY519" s="67">
        <v>2591168061222.2988</v>
      </c>
      <c r="BZ519" s="67">
        <v>8896712403039.2383</v>
      </c>
      <c r="CA519" s="67">
        <v>9198999403039.2383</v>
      </c>
    </row>
    <row r="520" spans="1:79">
      <c r="A520" t="s">
        <v>68</v>
      </c>
      <c r="B520" t="s">
        <v>153</v>
      </c>
      <c r="C520" s="67">
        <v>2018</v>
      </c>
      <c r="D520" t="s">
        <v>5517</v>
      </c>
      <c r="E520" s="67">
        <v>493607824</v>
      </c>
      <c r="F520" s="67">
        <v>1797679795547.658</v>
      </c>
      <c r="G520" s="67">
        <v>244438468919.84509</v>
      </c>
      <c r="H520" s="67">
        <v>577477404442.72949</v>
      </c>
      <c r="I520" s="67">
        <v>2977049300201.4429</v>
      </c>
      <c r="J520" s="67">
        <v>2239997576207.1182</v>
      </c>
      <c r="K520" s="67">
        <v>326892541012.78931</v>
      </c>
      <c r="L520" s="67">
        <v>9956840856.1227989</v>
      </c>
      <c r="M520" s="67">
        <v>38577314830.389801</v>
      </c>
      <c r="N520" s="67">
        <v>71078630021.629089</v>
      </c>
      <c r="O520" s="67">
        <v>114274126921.2524</v>
      </c>
      <c r="P520" s="67">
        <v>14645582959.12606</v>
      </c>
      <c r="Q520" s="67">
        <v>161916014511.98639</v>
      </c>
      <c r="R520" s="67">
        <v>1109055438769.229</v>
      </c>
      <c r="S520" s="67">
        <v>885512037990.51575</v>
      </c>
      <c r="T520" s="67">
        <v>85997719141.223007</v>
      </c>
      <c r="U520" s="67">
        <v>2582333029.4691739</v>
      </c>
      <c r="V520" s="67">
        <v>138164185505.5954</v>
      </c>
      <c r="W520" s="67">
        <v>228898131.94391349</v>
      </c>
      <c r="X520" s="67">
        <v>27497205321.229511</v>
      </c>
      <c r="Y520" s="67">
        <v>95377011843.11026</v>
      </c>
      <c r="Z520" s="67">
        <v>11194722428.53553</v>
      </c>
      <c r="AA520" s="67">
        <v>257725217.16741499</v>
      </c>
      <c r="AB520" s="67">
        <v>2404555280.2423592</v>
      </c>
      <c r="AC520" s="67">
        <v>728876629.48418939</v>
      </c>
      <c r="AD520" s="67">
        <v>49132039.386345878</v>
      </c>
      <c r="AE520" s="67">
        <v>0</v>
      </c>
      <c r="AF520" s="67">
        <v>291233439.88488638</v>
      </c>
      <c r="AG520" s="67">
        <v>0</v>
      </c>
      <c r="AH520" s="67">
        <v>0</v>
      </c>
      <c r="AI520" s="67">
        <v>134825174.61093631</v>
      </c>
      <c r="AJ520" s="67">
        <v>4713785945390.9512</v>
      </c>
      <c r="AK520" s="67">
        <v>1811929311918.947</v>
      </c>
      <c r="AL520" s="67">
        <v>2901912387025.439</v>
      </c>
      <c r="AM520" s="67">
        <v>10252991498646.439</v>
      </c>
      <c r="AN520" s="67">
        <v>10596622279952.52</v>
      </c>
      <c r="AO520" s="67">
        <v>1494717853949.9231</v>
      </c>
      <c r="AP520" s="67">
        <v>1205417624153.1641</v>
      </c>
      <c r="AQ520" s="67">
        <v>289300229796.7594</v>
      </c>
      <c r="AR520" s="67">
        <v>223965000000</v>
      </c>
      <c r="AS520" s="67">
        <v>536301000000</v>
      </c>
      <c r="AT520" s="67">
        <v>2977588384671.519</v>
      </c>
      <c r="AU520" s="67">
        <v>2239537509468.1309</v>
      </c>
      <c r="AV520" s="67">
        <v>1079585270929.0909</v>
      </c>
      <c r="AW520" s="67">
        <v>1159952238539.0391</v>
      </c>
      <c r="AX520" s="67">
        <v>331872201962.45428</v>
      </c>
      <c r="AY520" s="67">
        <v>8943226511.286623</v>
      </c>
      <c r="AZ520" s="67">
        <v>29678268575.712662</v>
      </c>
      <c r="BA520" s="67">
        <v>69493459968.791534</v>
      </c>
      <c r="BB520" s="67">
        <v>117532369926.7533</v>
      </c>
      <c r="BC520" s="67">
        <v>13817760669.33576</v>
      </c>
      <c r="BD520" s="67">
        <v>166713587589.05411</v>
      </c>
      <c r="BE520" s="67">
        <v>962225297703.07996</v>
      </c>
      <c r="BF520" s="67">
        <v>802421580973.98962</v>
      </c>
      <c r="BG520" s="67">
        <v>96014962296.241623</v>
      </c>
      <c r="BH520" s="67">
        <v>7429564184.2291746</v>
      </c>
      <c r="BI520" s="67">
        <v>56359190248.619324</v>
      </c>
      <c r="BJ520" s="67">
        <v>123751000.6085725</v>
      </c>
      <c r="BK520" s="67">
        <v>30097603010.685261</v>
      </c>
      <c r="BL520" s="67">
        <v>18556911550.214859</v>
      </c>
      <c r="BM520" s="67">
        <v>5009410552.7416859</v>
      </c>
      <c r="BN520" s="67">
        <v>181307396.0286307</v>
      </c>
      <c r="BO520" s="67">
        <v>1516425254.3650069</v>
      </c>
      <c r="BP520" s="67">
        <v>337444184.17635679</v>
      </c>
      <c r="BQ520" s="67">
        <v>37853252.782144547</v>
      </c>
      <c r="BR520" s="67">
        <v>0</v>
      </c>
      <c r="BS520" s="67">
        <v>235043732.08347949</v>
      </c>
      <c r="BT520" s="67">
        <v>97037.284571418393</v>
      </c>
      <c r="BU520" s="67">
        <v>0</v>
      </c>
      <c r="BV520" s="67">
        <v>263343277.64875859</v>
      </c>
      <c r="BW520" s="67">
        <v>4803594659974.4922</v>
      </c>
      <c r="BX520" s="67">
        <v>1839389410516.916</v>
      </c>
      <c r="BY520" s="67">
        <v>2964205249457.5781</v>
      </c>
      <c r="BZ520" s="67">
        <v>9925790196299.0156</v>
      </c>
      <c r="CA520" s="67">
        <v>10238126196299.02</v>
      </c>
    </row>
    <row r="521" spans="1:79">
      <c r="A521" t="s">
        <v>68</v>
      </c>
      <c r="B521" t="s">
        <v>153</v>
      </c>
      <c r="C521" s="67">
        <v>2019</v>
      </c>
      <c r="D521" t="s">
        <v>5518</v>
      </c>
      <c r="E521" s="67">
        <v>506316083</v>
      </c>
      <c r="F521" s="67">
        <v>1863039797216.6389</v>
      </c>
      <c r="G521" s="67">
        <v>236318000000</v>
      </c>
      <c r="H521" s="67">
        <v>563310000000</v>
      </c>
      <c r="I521" s="67">
        <v>2982976482220.2012</v>
      </c>
      <c r="J521" s="67">
        <v>2243141918187.374</v>
      </c>
      <c r="K521" s="67">
        <v>325982610218.58142</v>
      </c>
      <c r="L521" s="67">
        <v>9944827477.8966351</v>
      </c>
      <c r="M521" s="67">
        <v>38418207335.592613</v>
      </c>
      <c r="N521" s="67">
        <v>70609524635.622833</v>
      </c>
      <c r="O521" s="67">
        <v>113239728481.15649</v>
      </c>
      <c r="P521" s="67">
        <v>14312645646.161051</v>
      </c>
      <c r="Q521" s="67">
        <v>167327020237.81589</v>
      </c>
      <c r="R521" s="67">
        <v>1093293678345.37</v>
      </c>
      <c r="S521" s="67">
        <v>872297564309.85144</v>
      </c>
      <c r="T521" s="67">
        <v>89647196571.981323</v>
      </c>
      <c r="U521" s="67">
        <v>2582333029.4691739</v>
      </c>
      <c r="V521" s="67">
        <v>129878537599.4893</v>
      </c>
      <c r="W521" s="67">
        <v>226590263.30914131</v>
      </c>
      <c r="X521" s="67">
        <v>26444503331.921169</v>
      </c>
      <c r="Y521" s="67">
        <v>88488291116.5784</v>
      </c>
      <c r="Z521" s="67">
        <v>11027763263.46019</v>
      </c>
      <c r="AA521" s="67">
        <v>247526792.95246559</v>
      </c>
      <c r="AB521" s="67">
        <v>2307168617.5600019</v>
      </c>
      <c r="AC521" s="67">
        <v>679624029.41973042</v>
      </c>
      <c r="AD521" s="67">
        <v>47619473.629844338</v>
      </c>
      <c r="AE521" s="67">
        <v>0</v>
      </c>
      <c r="AF521" s="67">
        <v>274625536.04741889</v>
      </c>
      <c r="AG521" s="67">
        <v>0</v>
      </c>
      <c r="AH521" s="67">
        <v>0</v>
      </c>
      <c r="AI521" s="67">
        <v>134825174.61093631</v>
      </c>
      <c r="AJ521" s="67">
        <v>4885564391462.126</v>
      </c>
      <c r="AK521" s="67">
        <v>1876171830989.416</v>
      </c>
      <c r="AL521" s="67">
        <v>3009392560472.709</v>
      </c>
      <c r="AM521" s="67">
        <v>10497882349244.33</v>
      </c>
      <c r="AN521" s="67">
        <v>10824874349244.33</v>
      </c>
      <c r="AO521" s="67">
        <v>1863039797216.6389</v>
      </c>
      <c r="AP521" s="67">
        <v>1502451449368.2581</v>
      </c>
      <c r="AQ521" s="67">
        <v>360588347848.38171</v>
      </c>
      <c r="AR521" s="67">
        <v>236318000000</v>
      </c>
      <c r="AS521" s="67">
        <v>563310000000</v>
      </c>
      <c r="AT521" s="67">
        <v>2982976482220.2012</v>
      </c>
      <c r="AU521" s="67">
        <v>2243141918187.374</v>
      </c>
      <c r="AV521" s="67">
        <v>1083682863794.64</v>
      </c>
      <c r="AW521" s="67">
        <v>1159459054392.7351</v>
      </c>
      <c r="AX521" s="67">
        <v>325982610218.58142</v>
      </c>
      <c r="AY521" s="67">
        <v>9944827477.8966351</v>
      </c>
      <c r="AZ521" s="67">
        <v>38418207335.592613</v>
      </c>
      <c r="BA521" s="67">
        <v>70609524635.622833</v>
      </c>
      <c r="BB521" s="67">
        <v>113239728481.15649</v>
      </c>
      <c r="BC521" s="67">
        <v>14312645646.161051</v>
      </c>
      <c r="BD521" s="67">
        <v>167327020237.81589</v>
      </c>
      <c r="BE521" s="67">
        <v>1093293678345.37</v>
      </c>
      <c r="BF521" s="67">
        <v>871185567189.26685</v>
      </c>
      <c r="BG521" s="67">
        <v>89647196571.981323</v>
      </c>
      <c r="BH521" s="67">
        <v>2582333029.4691739</v>
      </c>
      <c r="BI521" s="67">
        <v>129878581554.6526</v>
      </c>
      <c r="BJ521" s="67">
        <v>226590263.30914131</v>
      </c>
      <c r="BK521" s="67">
        <v>26444503331.921169</v>
      </c>
      <c r="BL521" s="67">
        <v>88488291116.5784</v>
      </c>
      <c r="BM521" s="67">
        <v>11027763263.46019</v>
      </c>
      <c r="BN521" s="67">
        <v>247526792.95246559</v>
      </c>
      <c r="BO521" s="67">
        <v>2307168617.5600019</v>
      </c>
      <c r="BP521" s="67">
        <v>679624029.41973042</v>
      </c>
      <c r="BQ521" s="67">
        <v>47619473.629844338</v>
      </c>
      <c r="BR521" s="67">
        <v>0</v>
      </c>
      <c r="BS521" s="67">
        <v>274625536.04741889</v>
      </c>
      <c r="BT521" s="67">
        <v>43955.163269758872</v>
      </c>
      <c r="BU521" s="67">
        <v>0</v>
      </c>
      <c r="BV521" s="67">
        <v>134825174.61093631</v>
      </c>
      <c r="BW521" s="67">
        <v>4885564391462.126</v>
      </c>
      <c r="BX521" s="67">
        <v>1876171830989.416</v>
      </c>
      <c r="BY521" s="67">
        <v>3009392560472.709</v>
      </c>
      <c r="BZ521" s="67">
        <v>10497882349244.33</v>
      </c>
      <c r="CA521" s="67">
        <v>10824874349244.33</v>
      </c>
    </row>
    <row r="522" spans="1:79">
      <c r="A522" t="s">
        <v>68</v>
      </c>
      <c r="B522" t="s">
        <v>153</v>
      </c>
      <c r="C522" s="67">
        <v>2020</v>
      </c>
      <c r="D522" t="s">
        <v>5519</v>
      </c>
      <c r="E522" s="67">
        <v>519266431</v>
      </c>
      <c r="F522" s="67">
        <v>1915623998352.2681</v>
      </c>
      <c r="G522" s="67">
        <v>222330865690.61371</v>
      </c>
      <c r="H522" s="67">
        <v>543981247729.74811</v>
      </c>
      <c r="I522" s="67">
        <v>2987320345126.5259</v>
      </c>
      <c r="J522" s="67">
        <v>2247054660218.1299</v>
      </c>
      <c r="K522" s="67">
        <v>325072679424.3736</v>
      </c>
      <c r="L522" s="67">
        <v>9933226486.0409031</v>
      </c>
      <c r="M522" s="67">
        <v>38259100222.452568</v>
      </c>
      <c r="N522" s="67">
        <v>70140404743.422745</v>
      </c>
      <c r="O522" s="67">
        <v>112205256501.5293</v>
      </c>
      <c r="P522" s="67">
        <v>13979708333.19599</v>
      </c>
      <c r="Q522" s="67">
        <v>170638006194.43289</v>
      </c>
      <c r="R522" s="67">
        <v>1090233599193.4</v>
      </c>
      <c r="S522" s="67">
        <v>872227203766.73645</v>
      </c>
      <c r="T522" s="67">
        <v>88639792854.453812</v>
      </c>
      <c r="U522" s="67">
        <v>2582333029.4691749</v>
      </c>
      <c r="V522" s="67">
        <v>132689500420.6571</v>
      </c>
      <c r="W522" s="67">
        <v>224042703.60439461</v>
      </c>
      <c r="X522" s="67">
        <v>28706661634.84613</v>
      </c>
      <c r="Y522" s="67">
        <v>89286334095.090332</v>
      </c>
      <c r="Z522" s="67">
        <v>10837604542.944481</v>
      </c>
      <c r="AA522" s="67">
        <v>247526792.95246559</v>
      </c>
      <c r="AB522" s="67">
        <v>2224343621.289968</v>
      </c>
      <c r="AC522" s="67">
        <v>728480289.49769342</v>
      </c>
      <c r="AD522" s="67">
        <v>45230000.976419851</v>
      </c>
      <c r="AE522" s="67">
        <v>0</v>
      </c>
      <c r="AF522" s="67">
        <v>260313528.95777631</v>
      </c>
      <c r="AG522" s="67">
        <v>0</v>
      </c>
      <c r="AH522" s="67">
        <v>0</v>
      </c>
      <c r="AI522" s="67">
        <v>128963210.4974173</v>
      </c>
      <c r="AJ522" s="67">
        <v>5059713218405.7646</v>
      </c>
      <c r="AK522" s="67">
        <v>1941301505767.261</v>
      </c>
      <c r="AL522" s="67">
        <v>3118466760398.3179</v>
      </c>
      <c r="AM522" s="67">
        <v>10723727026024.221</v>
      </c>
      <c r="AN522" s="67">
        <v>11050897256537.57</v>
      </c>
      <c r="AO522" s="67">
        <v>1961522340368.644</v>
      </c>
      <c r="AP522" s="67">
        <v>1581872855136.0029</v>
      </c>
      <c r="AQ522" s="67">
        <v>379649485232.64069</v>
      </c>
      <c r="AR522" s="67">
        <v>245650000000</v>
      </c>
      <c r="AS522" s="67">
        <v>594557000000</v>
      </c>
      <c r="AT522" s="67">
        <v>3029430930490.2759</v>
      </c>
      <c r="AU522" s="67">
        <v>2269790487007.0449</v>
      </c>
      <c r="AV522" s="67">
        <v>1096102056669.483</v>
      </c>
      <c r="AW522" s="67">
        <v>1173688430337.562</v>
      </c>
      <c r="AX522" s="67">
        <v>335728676223.54077</v>
      </c>
      <c r="AY522" s="67">
        <v>10845783978.409731</v>
      </c>
      <c r="AZ522" s="67">
        <v>50484216913.654053</v>
      </c>
      <c r="BA522" s="67">
        <v>70982313446.816711</v>
      </c>
      <c r="BB522" s="67">
        <v>108038458624.5143</v>
      </c>
      <c r="BC522" s="67">
        <v>14859603075.33679</v>
      </c>
      <c r="BD522" s="67">
        <v>168701391220.95859</v>
      </c>
      <c r="BE522" s="67">
        <v>496925704192.54529</v>
      </c>
      <c r="BF522" s="67">
        <v>261605776685.4537</v>
      </c>
      <c r="BG522" s="67">
        <v>72160889788.61795</v>
      </c>
      <c r="BH522" s="67">
        <v>1514029859.649925</v>
      </c>
      <c r="BI522" s="67">
        <v>161645007858.82379</v>
      </c>
      <c r="BJ522" s="67">
        <v>88580719.525448591</v>
      </c>
      <c r="BK522" s="67">
        <v>20712551501.611488</v>
      </c>
      <c r="BL522" s="67">
        <v>122727735684.1358</v>
      </c>
      <c r="BM522" s="67">
        <v>14628922553.7752</v>
      </c>
      <c r="BN522" s="67">
        <v>159061479.86700049</v>
      </c>
      <c r="BO522" s="67">
        <v>2859887739.6729398</v>
      </c>
      <c r="BP522" s="67">
        <v>189974514.94892681</v>
      </c>
      <c r="BQ522" s="67">
        <v>4207896.8348495839</v>
      </c>
      <c r="BR522" s="67">
        <v>0</v>
      </c>
      <c r="BS522" s="67">
        <v>263354578.6494478</v>
      </c>
      <c r="BT522" s="67">
        <v>139734.52764478631</v>
      </c>
      <c r="BU522" s="67">
        <v>0</v>
      </c>
      <c r="BV522" s="67">
        <v>10591455.274937609</v>
      </c>
      <c r="BW522" s="67">
        <v>4684633005447.0762</v>
      </c>
      <c r="BX522" s="67">
        <v>1791855921307.624</v>
      </c>
      <c r="BY522" s="67">
        <v>2892777084139.4521</v>
      </c>
      <c r="BZ522" s="67">
        <v>9823604980498.5391</v>
      </c>
      <c r="CA522" s="67">
        <v>10172511980498.539</v>
      </c>
    </row>
    <row r="523" spans="1:79">
      <c r="A523" t="s">
        <v>68</v>
      </c>
      <c r="B523" t="s">
        <v>153</v>
      </c>
      <c r="C523" s="67">
        <v>1995</v>
      </c>
      <c r="D523" t="s">
        <v>5520</v>
      </c>
      <c r="E523" s="67">
        <v>48257052</v>
      </c>
      <c r="F523" s="67">
        <v>182138379460.69531</v>
      </c>
      <c r="G523" s="67">
        <v>174731555475.30151</v>
      </c>
      <c r="H523" s="67">
        <v>257959484339.56781</v>
      </c>
      <c r="I523" s="67">
        <v>362822436891.28473</v>
      </c>
      <c r="J523" s="67">
        <v>204442495377.37411</v>
      </c>
      <c r="K523" s="67">
        <v>78002382646.137848</v>
      </c>
      <c r="L523" s="67">
        <v>504904456.63959467</v>
      </c>
      <c r="M523" s="67">
        <v>10101510066.48139</v>
      </c>
      <c r="N523" s="67">
        <v>13473812874.15119</v>
      </c>
      <c r="O523" s="67">
        <v>50489569534.411453</v>
      </c>
      <c r="P523" s="67">
        <v>1302019837.2992859</v>
      </c>
      <c r="Q523" s="67">
        <v>2536873065.3570709</v>
      </c>
      <c r="R523" s="67">
        <v>1023771268159.828</v>
      </c>
      <c r="S523" s="67">
        <v>20620829553.535271</v>
      </c>
      <c r="T523" s="67">
        <v>815858274.24685311</v>
      </c>
      <c r="U523" s="67">
        <v>741675872759.16516</v>
      </c>
      <c r="V523" s="67">
        <v>393256994337.34888</v>
      </c>
      <c r="W523" s="67">
        <v>0</v>
      </c>
      <c r="X523" s="67">
        <v>6653410242.2264233</v>
      </c>
      <c r="Y523" s="67">
        <v>252765309501.6481</v>
      </c>
      <c r="Z523" s="67">
        <v>118291721391.01421</v>
      </c>
      <c r="AA523" s="67">
        <v>1584776052.982841</v>
      </c>
      <c r="AB523" s="67">
        <v>4523475986.1273193</v>
      </c>
      <c r="AC523" s="67">
        <v>1619523593.9235859</v>
      </c>
      <c r="AD523" s="67">
        <v>687498162.93992019</v>
      </c>
      <c r="AE523" s="67">
        <v>0</v>
      </c>
      <c r="AF523" s="67">
        <v>7131279406.486496</v>
      </c>
      <c r="AG523" s="67">
        <v>0</v>
      </c>
      <c r="AH523" s="67">
        <v>0</v>
      </c>
      <c r="AI523" s="67">
        <v>0</v>
      </c>
      <c r="AJ523" s="67">
        <v>1042494430262.658</v>
      </c>
      <c r="AK523" s="67">
        <v>433739086847.42749</v>
      </c>
      <c r="AL523" s="67">
        <v>612387866870.7887</v>
      </c>
      <c r="AM523" s="67">
        <v>1963383153642.6201</v>
      </c>
      <c r="AN523" s="67">
        <v>2071154833474.8711</v>
      </c>
      <c r="AO523" s="67">
        <v>310367763848.28442</v>
      </c>
      <c r="AP523" s="67">
        <v>250296583748.61639</v>
      </c>
      <c r="AQ523" s="67">
        <v>60071180099.667938</v>
      </c>
      <c r="AR523" s="67">
        <v>46098000000</v>
      </c>
      <c r="AS523" s="67">
        <v>72626000000</v>
      </c>
      <c r="AT523" s="67">
        <v>191934768493.75909</v>
      </c>
      <c r="AU523" s="67">
        <v>97725589668.745544</v>
      </c>
      <c r="AV523" s="67">
        <v>35952144192.540413</v>
      </c>
      <c r="AW523" s="67">
        <v>61773445476.205139</v>
      </c>
      <c r="AX523" s="67">
        <v>44718039877.720154</v>
      </c>
      <c r="AY523" s="67">
        <v>17874431.294284109</v>
      </c>
      <c r="AZ523" s="67">
        <v>3607011662.6859708</v>
      </c>
      <c r="BA523" s="67">
        <v>8012404476.4761829</v>
      </c>
      <c r="BB523" s="67">
        <v>27846711792.689548</v>
      </c>
      <c r="BC523" s="67">
        <v>8006263382.8416939</v>
      </c>
      <c r="BD523" s="67">
        <v>2000873201.305737</v>
      </c>
      <c r="BE523" s="67">
        <v>56201706011.056427</v>
      </c>
      <c r="BF523" s="67">
        <v>10839986301.383511</v>
      </c>
      <c r="BG523" s="67">
        <v>72097152.56893687</v>
      </c>
      <c r="BH523" s="67">
        <v>21222034589.53249</v>
      </c>
      <c r="BI523" s="67">
        <v>24067587967.571491</v>
      </c>
      <c r="BJ523" s="67">
        <v>0</v>
      </c>
      <c r="BK523" s="67">
        <v>5769947803.7123976</v>
      </c>
      <c r="BL523" s="67">
        <v>13996632832.231661</v>
      </c>
      <c r="BM523" s="67">
        <v>0</v>
      </c>
      <c r="BN523" s="67">
        <v>506940524.50991958</v>
      </c>
      <c r="BO523" s="67">
        <v>2352201045.3971348</v>
      </c>
      <c r="BP523" s="67">
        <v>0</v>
      </c>
      <c r="BQ523" s="67">
        <v>244406551.02643251</v>
      </c>
      <c r="BR523" s="67">
        <v>0</v>
      </c>
      <c r="BS523" s="67">
        <v>1197355900.4842241</v>
      </c>
      <c r="BT523" s="67">
        <v>103310.2097214112</v>
      </c>
      <c r="BU523" s="67">
        <v>0</v>
      </c>
      <c r="BV523" s="67">
        <v>0</v>
      </c>
      <c r="BW523" s="67">
        <v>987897477203.52124</v>
      </c>
      <c r="BX523" s="67">
        <v>460282971782.43158</v>
      </c>
      <c r="BY523" s="67">
        <v>527614505421.0896</v>
      </c>
      <c r="BZ523" s="67">
        <v>1519873715556.6211</v>
      </c>
      <c r="CA523" s="67">
        <v>1546401715556.6211</v>
      </c>
    </row>
    <row r="524" spans="1:79">
      <c r="A524" t="s">
        <v>68</v>
      </c>
      <c r="B524" t="s">
        <v>153</v>
      </c>
      <c r="C524" s="67">
        <v>1996</v>
      </c>
      <c r="D524" t="s">
        <v>5521</v>
      </c>
      <c r="E524" s="67">
        <v>49044439</v>
      </c>
      <c r="F524" s="67">
        <v>187273725728.1615</v>
      </c>
      <c r="G524" s="67">
        <v>153117861123.87869</v>
      </c>
      <c r="H524" s="67">
        <v>224080894867.72421</v>
      </c>
      <c r="I524" s="67">
        <v>362570193495.25909</v>
      </c>
      <c r="J524" s="67">
        <v>205158555727.0799</v>
      </c>
      <c r="K524" s="67">
        <v>77839491555.506165</v>
      </c>
      <c r="L524" s="67">
        <v>505577408.64435482</v>
      </c>
      <c r="M524" s="67">
        <v>10079240654.46888</v>
      </c>
      <c r="N524" s="67">
        <v>13431501079.208981</v>
      </c>
      <c r="O524" s="67">
        <v>50348193528.815483</v>
      </c>
      <c r="P524" s="67">
        <v>1298415235.8402951</v>
      </c>
      <c r="Q524" s="67">
        <v>2119414626.097677</v>
      </c>
      <c r="R524" s="67">
        <v>1002622674412.759</v>
      </c>
      <c r="S524" s="67">
        <v>20522472587.09219</v>
      </c>
      <c r="T524" s="67">
        <v>815858274.24685311</v>
      </c>
      <c r="U524" s="67">
        <v>738919543755.06201</v>
      </c>
      <c r="V524" s="67">
        <v>386318893177.42438</v>
      </c>
      <c r="W524" s="67">
        <v>0</v>
      </c>
      <c r="X524" s="67">
        <v>6409635893.56917</v>
      </c>
      <c r="Y524" s="67">
        <v>246215495832.0672</v>
      </c>
      <c r="Z524" s="67">
        <v>118291721391.01421</v>
      </c>
      <c r="AA524" s="67">
        <v>1580300389.234767</v>
      </c>
      <c r="AB524" s="67">
        <v>4523475986.1273193</v>
      </c>
      <c r="AC524" s="67">
        <v>1619523593.9235859</v>
      </c>
      <c r="AD524" s="67">
        <v>646823914.73307192</v>
      </c>
      <c r="AE524" s="67">
        <v>0</v>
      </c>
      <c r="AF524" s="67">
        <v>7031916176.7551899</v>
      </c>
      <c r="AG524" s="67">
        <v>0</v>
      </c>
      <c r="AH524" s="67">
        <v>0</v>
      </c>
      <c r="AI524" s="67">
        <v>0</v>
      </c>
      <c r="AJ524" s="67">
        <v>1073197518155.665</v>
      </c>
      <c r="AK524" s="67">
        <v>452993017377.2226</v>
      </c>
      <c r="AL524" s="67">
        <v>622761046029.28406</v>
      </c>
      <c r="AM524" s="67">
        <v>2039559479416.6179</v>
      </c>
      <c r="AN524" s="67">
        <v>2118541831560.8301</v>
      </c>
      <c r="AO524" s="67">
        <v>292408097774.72583</v>
      </c>
      <c r="AP524" s="67">
        <v>235812982076.39182</v>
      </c>
      <c r="AQ524" s="67">
        <v>56595115698.334038</v>
      </c>
      <c r="AR524" s="67">
        <v>43318000000</v>
      </c>
      <c r="AS524" s="67">
        <v>67580000000</v>
      </c>
      <c r="AT524" s="67">
        <v>208775704709.9201</v>
      </c>
      <c r="AU524" s="67">
        <v>115677664505.76199</v>
      </c>
      <c r="AV524" s="67">
        <v>48080870598.477638</v>
      </c>
      <c r="AW524" s="67">
        <v>67596793907.284348</v>
      </c>
      <c r="AX524" s="67">
        <v>44360978463.73362</v>
      </c>
      <c r="AY524" s="67">
        <v>19678185.179089881</v>
      </c>
      <c r="AZ524" s="67">
        <v>3984593956.5578518</v>
      </c>
      <c r="BA524" s="67">
        <v>8151012937.5044184</v>
      </c>
      <c r="BB524" s="67">
        <v>28496346964.167519</v>
      </c>
      <c r="BC524" s="67">
        <v>6709579848.4306164</v>
      </c>
      <c r="BD524" s="67">
        <v>1375849848.584939</v>
      </c>
      <c r="BE524" s="67">
        <v>77072428329.21228</v>
      </c>
      <c r="BF524" s="67">
        <v>14441973161.755251</v>
      </c>
      <c r="BG524" s="67">
        <v>77861129.298384622</v>
      </c>
      <c r="BH524" s="67">
        <v>17133569256.274879</v>
      </c>
      <c r="BI524" s="67">
        <v>45419024781.883759</v>
      </c>
      <c r="BJ524" s="67">
        <v>0</v>
      </c>
      <c r="BK524" s="67">
        <v>3933388221.687294</v>
      </c>
      <c r="BL524" s="67">
        <v>35025363150.724136</v>
      </c>
      <c r="BM524" s="67">
        <v>656855470.26053548</v>
      </c>
      <c r="BN524" s="67">
        <v>668947533.51964974</v>
      </c>
      <c r="BO524" s="67">
        <v>3526200873.9499159</v>
      </c>
      <c r="BP524" s="67">
        <v>0</v>
      </c>
      <c r="BQ524" s="67">
        <v>239893296.19172341</v>
      </c>
      <c r="BR524" s="67">
        <v>0</v>
      </c>
      <c r="BS524" s="67">
        <v>1368242669.1255591</v>
      </c>
      <c r="BT524" s="67">
        <v>133566.42494836351</v>
      </c>
      <c r="BU524" s="67">
        <v>0</v>
      </c>
      <c r="BV524" s="67">
        <v>0</v>
      </c>
      <c r="BW524" s="67">
        <v>937835498818.82117</v>
      </c>
      <c r="BX524" s="67">
        <v>440310495846.41742</v>
      </c>
      <c r="BY524" s="67">
        <v>497525002972.40369</v>
      </c>
      <c r="BZ524" s="67">
        <v>1491829729632.679</v>
      </c>
      <c r="CA524" s="67">
        <v>1516091729632.679</v>
      </c>
    </row>
    <row r="525" spans="1:79">
      <c r="A525" t="s">
        <v>68</v>
      </c>
      <c r="B525" t="s">
        <v>153</v>
      </c>
      <c r="C525" s="67">
        <v>1997</v>
      </c>
      <c r="D525" t="s">
        <v>5522</v>
      </c>
      <c r="E525" s="67">
        <v>49777450</v>
      </c>
      <c r="F525" s="67">
        <v>192972056903.82349</v>
      </c>
      <c r="G525" s="67">
        <v>170715352660.20721</v>
      </c>
      <c r="H525" s="67">
        <v>232341435236.09601</v>
      </c>
      <c r="I525" s="67">
        <v>362075576076.16803</v>
      </c>
      <c r="J525" s="67">
        <v>205272657065.58609</v>
      </c>
      <c r="K525" s="67">
        <v>77676600464.874496</v>
      </c>
      <c r="L525" s="67">
        <v>506250360.64911491</v>
      </c>
      <c r="M525" s="67">
        <v>10056971242.456369</v>
      </c>
      <c r="N525" s="67">
        <v>13389189284.266781</v>
      </c>
      <c r="O525" s="67">
        <v>50206817523.219482</v>
      </c>
      <c r="P525" s="67">
        <v>1296358075.006959</v>
      </c>
      <c r="Q525" s="67">
        <v>1824310389.2288311</v>
      </c>
      <c r="R525" s="67">
        <v>989359190435.47729</v>
      </c>
      <c r="S525" s="67">
        <v>20522472587.09219</v>
      </c>
      <c r="T525" s="67">
        <v>788490655.39927435</v>
      </c>
      <c r="U525" s="67">
        <v>735980109145.7384</v>
      </c>
      <c r="V525" s="67">
        <v>296532794339.29413</v>
      </c>
      <c r="W525" s="67">
        <v>0</v>
      </c>
      <c r="X525" s="67">
        <v>6182774993.5166216</v>
      </c>
      <c r="Y525" s="67">
        <v>246164766214.9928</v>
      </c>
      <c r="Z525" s="67">
        <v>29584390106.346901</v>
      </c>
      <c r="AA525" s="67">
        <v>1576029252.52318</v>
      </c>
      <c r="AB525" s="67">
        <v>4523475986.1273193</v>
      </c>
      <c r="AC525" s="67">
        <v>971714156.35415173</v>
      </c>
      <c r="AD525" s="67">
        <v>609092154.46236241</v>
      </c>
      <c r="AE525" s="67">
        <v>0</v>
      </c>
      <c r="AF525" s="67">
        <v>6920551474.9707031</v>
      </c>
      <c r="AG525" s="67">
        <v>0</v>
      </c>
      <c r="AH525" s="67">
        <v>0</v>
      </c>
      <c r="AI525" s="67">
        <v>0</v>
      </c>
      <c r="AJ525" s="67">
        <v>1105371966464.615</v>
      </c>
      <c r="AK525" s="67">
        <v>470445564264.36603</v>
      </c>
      <c r="AL525" s="67">
        <v>636883418037.52612</v>
      </c>
      <c r="AM525" s="67">
        <v>2091975581548.196</v>
      </c>
      <c r="AN525" s="67">
        <v>2167773568196.418</v>
      </c>
      <c r="AO525" s="67">
        <v>304677989371.64679</v>
      </c>
      <c r="AP525" s="67">
        <v>245708055944.8765</v>
      </c>
      <c r="AQ525" s="67">
        <v>58969933426.77034</v>
      </c>
      <c r="AR525" s="67">
        <v>52426000000</v>
      </c>
      <c r="AS525" s="67">
        <v>75236000000</v>
      </c>
      <c r="AT525" s="67">
        <v>201869836386.84351</v>
      </c>
      <c r="AU525" s="67">
        <v>113350793254.7021</v>
      </c>
      <c r="AV525" s="67">
        <v>46979960753.618782</v>
      </c>
      <c r="AW525" s="67">
        <v>66370832501.083344</v>
      </c>
      <c r="AX525" s="67">
        <v>40304937909.798988</v>
      </c>
      <c r="AY525" s="67">
        <v>17766735.435186289</v>
      </c>
      <c r="AZ525" s="67">
        <v>4296404820.9489508</v>
      </c>
      <c r="BA525" s="67">
        <v>8292963543.8361721</v>
      </c>
      <c r="BB525" s="67">
        <v>28865450529.798962</v>
      </c>
      <c r="BC525" s="67">
        <v>5803897277.8149233</v>
      </c>
      <c r="BD525" s="67">
        <v>937622314.50819397</v>
      </c>
      <c r="BE525" s="67">
        <v>62018969005.418068</v>
      </c>
      <c r="BF525" s="67">
        <v>12573181514.06016</v>
      </c>
      <c r="BG525" s="67">
        <v>0</v>
      </c>
      <c r="BH525" s="67">
        <v>17777767905.459</v>
      </c>
      <c r="BI525" s="67">
        <v>31668019585.898918</v>
      </c>
      <c r="BJ525" s="67">
        <v>0</v>
      </c>
      <c r="BK525" s="67">
        <v>3601710680.849504</v>
      </c>
      <c r="BL525" s="67">
        <v>21463217053.97263</v>
      </c>
      <c r="BM525" s="67">
        <v>123537064.2116224</v>
      </c>
      <c r="BN525" s="67">
        <v>506364557.44338638</v>
      </c>
      <c r="BO525" s="67">
        <v>3939161169.5657339</v>
      </c>
      <c r="BP525" s="67">
        <v>0</v>
      </c>
      <c r="BQ525" s="67">
        <v>206371691.5193955</v>
      </c>
      <c r="BR525" s="67">
        <v>0</v>
      </c>
      <c r="BS525" s="67">
        <v>1827584439.7672789</v>
      </c>
      <c r="BT525" s="67">
        <v>72928.569359358051</v>
      </c>
      <c r="BU525" s="67">
        <v>0</v>
      </c>
      <c r="BV525" s="67">
        <v>0</v>
      </c>
      <c r="BW525" s="67">
        <v>939813349422.5144</v>
      </c>
      <c r="BX525" s="67">
        <v>441373978300.32538</v>
      </c>
      <c r="BY525" s="67">
        <v>498439371122.18909</v>
      </c>
      <c r="BZ525" s="67">
        <v>1485570144186.4231</v>
      </c>
      <c r="CA525" s="67">
        <v>1508380144186.4231</v>
      </c>
    </row>
    <row r="526" spans="1:79">
      <c r="A526" t="s">
        <v>68</v>
      </c>
      <c r="B526" t="s">
        <v>153</v>
      </c>
      <c r="C526" s="67">
        <v>1998</v>
      </c>
      <c r="D526" t="s">
        <v>5523</v>
      </c>
      <c r="E526" s="67">
        <v>50453650</v>
      </c>
      <c r="F526" s="67">
        <v>198890629425.53741</v>
      </c>
      <c r="G526" s="67">
        <v>183032781809.05621</v>
      </c>
      <c r="H526" s="67">
        <v>224548095429.81839</v>
      </c>
      <c r="I526" s="67">
        <v>362097888288.63232</v>
      </c>
      <c r="J526" s="67">
        <v>205359509591.35181</v>
      </c>
      <c r="K526" s="67">
        <v>77513709374.242828</v>
      </c>
      <c r="L526" s="67">
        <v>506755840.98151922</v>
      </c>
      <c r="M526" s="67">
        <v>10034701830.443859</v>
      </c>
      <c r="N526" s="67">
        <v>13346877489.324579</v>
      </c>
      <c r="O526" s="67">
        <v>50065441517.623497</v>
      </c>
      <c r="P526" s="67">
        <v>1291574477.836128</v>
      </c>
      <c r="Q526" s="67">
        <v>2363098349.51407</v>
      </c>
      <c r="R526" s="67">
        <v>1022066655359.1851</v>
      </c>
      <c r="S526" s="67">
        <v>38126195095.743134</v>
      </c>
      <c r="T526" s="67">
        <v>1273591072.2350371</v>
      </c>
      <c r="U526" s="67">
        <v>742318771370.3429</v>
      </c>
      <c r="V526" s="67">
        <v>302599209012.05829</v>
      </c>
      <c r="W526" s="67">
        <v>0</v>
      </c>
      <c r="X526" s="67">
        <v>5953678005.8785028</v>
      </c>
      <c r="Y526" s="67">
        <v>252605589115.47681</v>
      </c>
      <c r="Z526" s="67">
        <v>29584390106.346901</v>
      </c>
      <c r="AA526" s="67">
        <v>1572251206.8437719</v>
      </c>
      <c r="AB526" s="67">
        <v>4523475986.1273193</v>
      </c>
      <c r="AC526" s="67">
        <v>971714156.35415173</v>
      </c>
      <c r="AD526" s="67">
        <v>576602839.50532591</v>
      </c>
      <c r="AE526" s="67">
        <v>0</v>
      </c>
      <c r="AF526" s="67">
        <v>6811507595.5254974</v>
      </c>
      <c r="AG526" s="67">
        <v>0</v>
      </c>
      <c r="AH526" s="67">
        <v>0</v>
      </c>
      <c r="AI526" s="67">
        <v>0</v>
      </c>
      <c r="AJ526" s="67">
        <v>1141301168332.3721</v>
      </c>
      <c r="AK526" s="67">
        <v>487104307622.38977</v>
      </c>
      <c r="AL526" s="67">
        <v>655977767608.12256</v>
      </c>
      <c r="AM526" s="67">
        <v>2175900082286.6819</v>
      </c>
      <c r="AN526" s="67">
        <v>2233208687946.208</v>
      </c>
      <c r="AO526" s="67">
        <v>289591412073.83087</v>
      </c>
      <c r="AP526" s="67">
        <v>233541461349.86359</v>
      </c>
      <c r="AQ526" s="67">
        <v>56049950723.96727</v>
      </c>
      <c r="AR526" s="67">
        <v>60065000000</v>
      </c>
      <c r="AS526" s="67">
        <v>77575000000</v>
      </c>
      <c r="AT526" s="67">
        <v>178555078989.8158</v>
      </c>
      <c r="AU526" s="67">
        <v>89106519622.235428</v>
      </c>
      <c r="AV526" s="67">
        <v>35393983990.619659</v>
      </c>
      <c r="AW526" s="67">
        <v>53712535631.615768</v>
      </c>
      <c r="AX526" s="67">
        <v>39148384167.716141</v>
      </c>
      <c r="AY526" s="67">
        <v>14728331.319311081</v>
      </c>
      <c r="AZ526" s="67">
        <v>4395588501.706851</v>
      </c>
      <c r="BA526" s="67">
        <v>8403935041.3949947</v>
      </c>
      <c r="BB526" s="67">
        <v>28747932294.203011</v>
      </c>
      <c r="BC526" s="67">
        <v>7539852126.6610489</v>
      </c>
      <c r="BD526" s="67">
        <v>1198138904.579015</v>
      </c>
      <c r="BE526" s="67">
        <v>36268224811.918518</v>
      </c>
      <c r="BF526" s="67">
        <v>8111383367.3437548</v>
      </c>
      <c r="BG526" s="67">
        <v>58343424.368997179</v>
      </c>
      <c r="BH526" s="67">
        <v>827862355.80927932</v>
      </c>
      <c r="BI526" s="67">
        <v>27270635664.396488</v>
      </c>
      <c r="BJ526" s="67">
        <v>0</v>
      </c>
      <c r="BK526" s="67">
        <v>2083626734.6336131</v>
      </c>
      <c r="BL526" s="67">
        <v>18094744742.43858</v>
      </c>
      <c r="BM526" s="67">
        <v>2273817408.7152939</v>
      </c>
      <c r="BN526" s="67">
        <v>413450083.20176399</v>
      </c>
      <c r="BO526" s="67">
        <v>2963799069.9198461</v>
      </c>
      <c r="BP526" s="67">
        <v>0</v>
      </c>
      <c r="BQ526" s="67">
        <v>210820473.38386691</v>
      </c>
      <c r="BR526" s="67">
        <v>0</v>
      </c>
      <c r="BS526" s="67">
        <v>1230320452.0846009</v>
      </c>
      <c r="BT526" s="67">
        <v>56700.018923395983</v>
      </c>
      <c r="BU526" s="67">
        <v>0</v>
      </c>
      <c r="BV526" s="67">
        <v>0</v>
      </c>
      <c r="BW526" s="67">
        <v>842239315754.08179</v>
      </c>
      <c r="BX526" s="67">
        <v>394214497389.21832</v>
      </c>
      <c r="BY526" s="67">
        <v>448024818364.86353</v>
      </c>
      <c r="BZ526" s="67">
        <v>1329144031629.647</v>
      </c>
      <c r="CA526" s="67">
        <v>1346654031629.647</v>
      </c>
    </row>
    <row r="527" spans="1:79">
      <c r="A527" t="s">
        <v>68</v>
      </c>
      <c r="B527" t="s">
        <v>153</v>
      </c>
      <c r="C527" s="67">
        <v>1999</v>
      </c>
      <c r="D527" t="s">
        <v>5524</v>
      </c>
      <c r="E527" s="67">
        <v>51075280</v>
      </c>
      <c r="F527" s="67">
        <v>202610030245.5448</v>
      </c>
      <c r="G527" s="67">
        <v>270185072080.25339</v>
      </c>
      <c r="H527" s="67">
        <v>343174116908.55878</v>
      </c>
      <c r="I527" s="67">
        <v>361943883280.69397</v>
      </c>
      <c r="J527" s="67">
        <v>205512075088.8869</v>
      </c>
      <c r="K527" s="67">
        <v>77350818283.61116</v>
      </c>
      <c r="L527" s="67">
        <v>507428792.98627919</v>
      </c>
      <c r="M527" s="67">
        <v>10012432418.43136</v>
      </c>
      <c r="N527" s="67">
        <v>13304565694.38237</v>
      </c>
      <c r="O527" s="67">
        <v>49924065512.027527</v>
      </c>
      <c r="P527" s="67">
        <v>1280187631.205339</v>
      </c>
      <c r="Q527" s="67">
        <v>2633853824.3902478</v>
      </c>
      <c r="R527" s="67">
        <v>1017699832366.771</v>
      </c>
      <c r="S527" s="67">
        <v>38126195095.743134</v>
      </c>
      <c r="T527" s="67">
        <v>1252253606.692857</v>
      </c>
      <c r="U527" s="67">
        <v>739333253339.10962</v>
      </c>
      <c r="V527" s="67">
        <v>302167223952.00238</v>
      </c>
      <c r="W527" s="67">
        <v>0</v>
      </c>
      <c r="X527" s="67">
        <v>5711366774.3150339</v>
      </c>
      <c r="Y527" s="67">
        <v>252560969026.27991</v>
      </c>
      <c r="Z527" s="67">
        <v>29584390106.346901</v>
      </c>
      <c r="AA527" s="67">
        <v>1568475665.5770559</v>
      </c>
      <c r="AB527" s="67">
        <v>4523475986.1273193</v>
      </c>
      <c r="AC527" s="67">
        <v>971714156.35415173</v>
      </c>
      <c r="AD527" s="67">
        <v>545366589.25271785</v>
      </c>
      <c r="AE527" s="67">
        <v>0</v>
      </c>
      <c r="AF527" s="67">
        <v>6701465647.749382</v>
      </c>
      <c r="AG527" s="67">
        <v>0</v>
      </c>
      <c r="AH527" s="67">
        <v>0</v>
      </c>
      <c r="AI527" s="67">
        <v>0</v>
      </c>
      <c r="AJ527" s="67">
        <v>1180353127513.571</v>
      </c>
      <c r="AK527" s="67">
        <v>505570408860.27197</v>
      </c>
      <c r="AL527" s="67">
        <v>676187827232.81592</v>
      </c>
      <c r="AM527" s="67">
        <v>2168782153285.657</v>
      </c>
      <c r="AN527" s="67">
        <v>2285644235268.4248</v>
      </c>
      <c r="AO527" s="67">
        <v>284445223045.3631</v>
      </c>
      <c r="AP527" s="67">
        <v>229391308907.5509</v>
      </c>
      <c r="AQ527" s="67">
        <v>55053914137.81221</v>
      </c>
      <c r="AR527" s="67">
        <v>94474000000</v>
      </c>
      <c r="AS527" s="67">
        <v>123691000000</v>
      </c>
      <c r="AT527" s="67">
        <v>187140918084.56519</v>
      </c>
      <c r="AU527" s="67">
        <v>101991738794.7554</v>
      </c>
      <c r="AV527" s="67">
        <v>42236332411.162811</v>
      </c>
      <c r="AW527" s="67">
        <v>59755406383.592537</v>
      </c>
      <c r="AX527" s="67">
        <v>33798563751.152641</v>
      </c>
      <c r="AY527" s="67">
        <v>16727564.68928534</v>
      </c>
      <c r="AZ527" s="67">
        <v>4600009020.2856512</v>
      </c>
      <c r="BA527" s="67">
        <v>8559708053.8582764</v>
      </c>
      <c r="BB527" s="67">
        <v>29075298741.476151</v>
      </c>
      <c r="BC527" s="67">
        <v>7858356469.6698875</v>
      </c>
      <c r="BD527" s="67">
        <v>1240515688.6779859</v>
      </c>
      <c r="BE527" s="67">
        <v>35178610838.357193</v>
      </c>
      <c r="BF527" s="67">
        <v>14712525568.593559</v>
      </c>
      <c r="BG527" s="67">
        <v>60148282.448643588</v>
      </c>
      <c r="BH527" s="67">
        <v>0</v>
      </c>
      <c r="BI527" s="67">
        <v>20405936987.31498</v>
      </c>
      <c r="BJ527" s="67">
        <v>0</v>
      </c>
      <c r="BK527" s="67">
        <v>1607851247.3141961</v>
      </c>
      <c r="BL527" s="67">
        <v>10877027092.621731</v>
      </c>
      <c r="BM527" s="67">
        <v>1028342260.672449</v>
      </c>
      <c r="BN527" s="67">
        <v>396825641.55601531</v>
      </c>
      <c r="BO527" s="67">
        <v>4930261704.3598976</v>
      </c>
      <c r="BP527" s="67">
        <v>0</v>
      </c>
      <c r="BQ527" s="67">
        <v>186792753.8436521</v>
      </c>
      <c r="BR527" s="67">
        <v>0</v>
      </c>
      <c r="BS527" s="67">
        <v>1378836286.947037</v>
      </c>
      <c r="BT527" s="67">
        <v>0</v>
      </c>
      <c r="BU527" s="67">
        <v>0</v>
      </c>
      <c r="BV527" s="67">
        <v>0</v>
      </c>
      <c r="BW527" s="67">
        <v>818128475915.60278</v>
      </c>
      <c r="BX527" s="67">
        <v>379517218990.05542</v>
      </c>
      <c r="BY527" s="67">
        <v>438611256925.54742</v>
      </c>
      <c r="BZ527" s="67">
        <v>1295676227883.8879</v>
      </c>
      <c r="CA527" s="67">
        <v>1324893227883.8879</v>
      </c>
    </row>
    <row r="528" spans="1:79">
      <c r="A528" t="s">
        <v>68</v>
      </c>
      <c r="B528" t="s">
        <v>153</v>
      </c>
      <c r="C528" s="67">
        <v>2000</v>
      </c>
      <c r="D528" t="s">
        <v>5525</v>
      </c>
      <c r="E528" s="67">
        <v>51632327</v>
      </c>
      <c r="F528" s="67">
        <v>206218576902.1539</v>
      </c>
      <c r="G528" s="67">
        <v>263405317014.21011</v>
      </c>
      <c r="H528" s="67">
        <v>287452175649.14178</v>
      </c>
      <c r="I528" s="67">
        <v>361961710975.41949</v>
      </c>
      <c r="J528" s="67">
        <v>205677526583.80511</v>
      </c>
      <c r="K528" s="67">
        <v>77187927192.979507</v>
      </c>
      <c r="L528" s="67">
        <v>507933890.15426648</v>
      </c>
      <c r="M528" s="67">
        <v>9990163006.4188519</v>
      </c>
      <c r="N528" s="67">
        <v>13262253899.44017</v>
      </c>
      <c r="O528" s="67">
        <v>49782689506.431541</v>
      </c>
      <c r="P528" s="67">
        <v>1264267437.6768939</v>
      </c>
      <c r="Q528" s="67">
        <v>3063369413.6036139</v>
      </c>
      <c r="R528" s="67">
        <v>1013651744407.188</v>
      </c>
      <c r="S528" s="67">
        <v>38126195095.743134</v>
      </c>
      <c r="T528" s="67">
        <v>1252253606.692857</v>
      </c>
      <c r="U528" s="67">
        <v>736338572990.38135</v>
      </c>
      <c r="V528" s="67">
        <v>301767820964.47772</v>
      </c>
      <c r="W528" s="67">
        <v>0</v>
      </c>
      <c r="X528" s="67">
        <v>5504160300.4181585</v>
      </c>
      <c r="Y528" s="67">
        <v>252513511383.92941</v>
      </c>
      <c r="Z528" s="67">
        <v>29584390106.346901</v>
      </c>
      <c r="AA528" s="67">
        <v>1565724985.637383</v>
      </c>
      <c r="AB528" s="67">
        <v>4523475986.1273193</v>
      </c>
      <c r="AC528" s="67">
        <v>971714156.35415173</v>
      </c>
      <c r="AD528" s="67">
        <v>513420345.69121861</v>
      </c>
      <c r="AE528" s="67">
        <v>0</v>
      </c>
      <c r="AF528" s="67">
        <v>6591423699.9732695</v>
      </c>
      <c r="AG528" s="67">
        <v>0</v>
      </c>
      <c r="AH528" s="67">
        <v>0</v>
      </c>
      <c r="AI528" s="67">
        <v>0</v>
      </c>
      <c r="AJ528" s="67">
        <v>1219992632431.5471</v>
      </c>
      <c r="AK528" s="67">
        <v>524684382700.62927</v>
      </c>
      <c r="AL528" s="67">
        <v>696334263172.14429</v>
      </c>
      <c r="AM528" s="67">
        <v>2276113143702.791</v>
      </c>
      <c r="AN528" s="67">
        <v>2336048033381.3979</v>
      </c>
      <c r="AO528" s="67">
        <v>274607580219.71469</v>
      </c>
      <c r="AP528" s="67">
        <v>221457725983.6409</v>
      </c>
      <c r="AQ528" s="67">
        <v>53149854236.073799</v>
      </c>
      <c r="AR528" s="67">
        <v>97464000000</v>
      </c>
      <c r="AS528" s="67">
        <v>109126000000</v>
      </c>
      <c r="AT528" s="67">
        <v>177633220906.8143</v>
      </c>
      <c r="AU528" s="67">
        <v>88978840187.997101</v>
      </c>
      <c r="AV528" s="67">
        <v>36504299850.824898</v>
      </c>
      <c r="AW528" s="67">
        <v>52474540337.172203</v>
      </c>
      <c r="AX528" s="67">
        <v>36290237985.385689</v>
      </c>
      <c r="AY528" s="67">
        <v>18533240.607464291</v>
      </c>
      <c r="AZ528" s="67">
        <v>2800186235.4045582</v>
      </c>
      <c r="BA528" s="67">
        <v>8818362095.7946396</v>
      </c>
      <c r="BB528" s="67">
        <v>29853105961.387489</v>
      </c>
      <c r="BC528" s="67">
        <v>9240346478.8113766</v>
      </c>
      <c r="BD528" s="67">
        <v>1633608721.4259679</v>
      </c>
      <c r="BE528" s="67">
        <v>88278112661.439423</v>
      </c>
      <c r="BF528" s="67">
        <v>32264918352.68298</v>
      </c>
      <c r="BG528" s="67">
        <v>105632405.16943599</v>
      </c>
      <c r="BH528" s="67">
        <v>26033009991.837231</v>
      </c>
      <c r="BI528" s="67">
        <v>29874551911.749779</v>
      </c>
      <c r="BJ528" s="67">
        <v>0</v>
      </c>
      <c r="BK528" s="67">
        <v>2049608313.1635649</v>
      </c>
      <c r="BL528" s="67">
        <v>16585844283.017441</v>
      </c>
      <c r="BM528" s="67">
        <v>1319725701.9248869</v>
      </c>
      <c r="BN528" s="67">
        <v>286289289.22072577</v>
      </c>
      <c r="BO528" s="67">
        <v>8297300088.6321201</v>
      </c>
      <c r="BP528" s="67">
        <v>0</v>
      </c>
      <c r="BQ528" s="67">
        <v>139331089.57014269</v>
      </c>
      <c r="BR528" s="67">
        <v>0</v>
      </c>
      <c r="BS528" s="67">
        <v>1196371970.5197229</v>
      </c>
      <c r="BT528" s="67">
        <v>81175.701164655417</v>
      </c>
      <c r="BU528" s="67">
        <v>0</v>
      </c>
      <c r="BV528" s="67">
        <v>0</v>
      </c>
      <c r="BW528" s="67">
        <v>773012084709.75476</v>
      </c>
      <c r="BX528" s="67">
        <v>356095797639.68011</v>
      </c>
      <c r="BY528" s="67">
        <v>416916287070.07458</v>
      </c>
      <c r="BZ528" s="67">
        <v>1301868998497.7229</v>
      </c>
      <c r="CA528" s="67">
        <v>1313530998497.7229</v>
      </c>
    </row>
    <row r="529" spans="1:79">
      <c r="A529" t="s">
        <v>68</v>
      </c>
      <c r="B529" t="s">
        <v>153</v>
      </c>
      <c r="C529" s="67">
        <v>2001</v>
      </c>
      <c r="D529" t="s">
        <v>5526</v>
      </c>
      <c r="E529" s="67">
        <v>52154636</v>
      </c>
      <c r="F529" s="67">
        <v>209996336797.87219</v>
      </c>
      <c r="G529" s="67">
        <v>182591021040.1051</v>
      </c>
      <c r="H529" s="67">
        <v>218847166557.29651</v>
      </c>
      <c r="I529" s="67">
        <v>361037319171.19128</v>
      </c>
      <c r="J529" s="67">
        <v>205454086010.01721</v>
      </c>
      <c r="K529" s="67">
        <v>77025469956.117676</v>
      </c>
      <c r="L529" s="67">
        <v>508606842.15902662</v>
      </c>
      <c r="M529" s="67">
        <v>9967989359.5027733</v>
      </c>
      <c r="N529" s="67">
        <v>13220190355.62373</v>
      </c>
      <c r="O529" s="67">
        <v>49641506868.683823</v>
      </c>
      <c r="P529" s="67">
        <v>1245418252.717833</v>
      </c>
      <c r="Q529" s="67">
        <v>2999037633.4915671</v>
      </c>
      <c r="R529" s="67">
        <v>821561249484.24353</v>
      </c>
      <c r="S529" s="67">
        <v>38126195095.743134</v>
      </c>
      <c r="T529" s="67">
        <v>1252253606.692857</v>
      </c>
      <c r="U529" s="67">
        <v>664682604917.88586</v>
      </c>
      <c r="V529" s="67">
        <v>160586273383.9537</v>
      </c>
      <c r="W529" s="67">
        <v>0</v>
      </c>
      <c r="X529" s="67">
        <v>5304343442.9779148</v>
      </c>
      <c r="Y529" s="67">
        <v>109494000067.32671</v>
      </c>
      <c r="Z529" s="67">
        <v>29584390106.346901</v>
      </c>
      <c r="AA529" s="67">
        <v>1562632314.2312591</v>
      </c>
      <c r="AB529" s="67">
        <v>6694744459.4684324</v>
      </c>
      <c r="AC529" s="67">
        <v>971714156.35415173</v>
      </c>
      <c r="AD529" s="67">
        <v>483109292.58663732</v>
      </c>
      <c r="AE529" s="67">
        <v>0</v>
      </c>
      <c r="AF529" s="67">
        <v>6491339544.661726</v>
      </c>
      <c r="AG529" s="67">
        <v>0</v>
      </c>
      <c r="AH529" s="67">
        <v>0</v>
      </c>
      <c r="AI529" s="67">
        <v>0</v>
      </c>
      <c r="AJ529" s="67">
        <v>1268161447925.627</v>
      </c>
      <c r="AK529" s="67">
        <v>546771767880.83911</v>
      </c>
      <c r="AL529" s="67">
        <v>722558338702.15906</v>
      </c>
      <c r="AM529" s="67">
        <v>2316088455944.5049</v>
      </c>
      <c r="AN529" s="67">
        <v>2365934907889.7378</v>
      </c>
      <c r="AO529" s="67">
        <v>240248437330.94431</v>
      </c>
      <c r="AP529" s="67">
        <v>193748739783.01959</v>
      </c>
      <c r="AQ529" s="67">
        <v>46499697547.924713</v>
      </c>
      <c r="AR529" s="67">
        <v>71124000000</v>
      </c>
      <c r="AS529" s="67">
        <v>88084000000</v>
      </c>
      <c r="AT529" s="67">
        <v>164229268868.6037</v>
      </c>
      <c r="AU529" s="67">
        <v>80568076370.050873</v>
      </c>
      <c r="AV529" s="67">
        <v>36657153671.475937</v>
      </c>
      <c r="AW529" s="67">
        <v>43910922698.574944</v>
      </c>
      <c r="AX529" s="67">
        <v>34538428979.08609</v>
      </c>
      <c r="AY529" s="67">
        <v>17964572.069976691</v>
      </c>
      <c r="AZ529" s="67">
        <v>2784012936.0664382</v>
      </c>
      <c r="BA529" s="67">
        <v>8617185125.0133171</v>
      </c>
      <c r="BB529" s="67">
        <v>27615961585.058578</v>
      </c>
      <c r="BC529" s="67">
        <v>8483006001.7783394</v>
      </c>
      <c r="BD529" s="67">
        <v>1604633299.480047</v>
      </c>
      <c r="BE529" s="67">
        <v>83863028631.881149</v>
      </c>
      <c r="BF529" s="67">
        <v>5613486292.6537809</v>
      </c>
      <c r="BG529" s="67">
        <v>140546417.69784829</v>
      </c>
      <c r="BH529" s="67">
        <v>57921591378.025269</v>
      </c>
      <c r="BI529" s="67">
        <v>20187404543.504238</v>
      </c>
      <c r="BJ529" s="67">
        <v>0</v>
      </c>
      <c r="BK529" s="67">
        <v>1350238067.328351</v>
      </c>
      <c r="BL529" s="67">
        <v>9499659359.0280552</v>
      </c>
      <c r="BM529" s="67">
        <v>3689741333.6721601</v>
      </c>
      <c r="BN529" s="67">
        <v>129049832.397964</v>
      </c>
      <c r="BO529" s="67">
        <v>4746559386.9387093</v>
      </c>
      <c r="BP529" s="67">
        <v>0</v>
      </c>
      <c r="BQ529" s="67">
        <v>69774014.755395874</v>
      </c>
      <c r="BR529" s="67">
        <v>0</v>
      </c>
      <c r="BS529" s="67">
        <v>702331323.42691851</v>
      </c>
      <c r="BT529" s="67">
        <v>51225.956678308889</v>
      </c>
      <c r="BU529" s="67">
        <v>0</v>
      </c>
      <c r="BV529" s="67">
        <v>0</v>
      </c>
      <c r="BW529" s="67">
        <v>663977036982.29236</v>
      </c>
      <c r="BX529" s="67">
        <v>303798138165.23077</v>
      </c>
      <c r="BY529" s="67">
        <v>360178898817.06158</v>
      </c>
      <c r="BZ529" s="67">
        <v>1135357771813.7219</v>
      </c>
      <c r="CA529" s="67">
        <v>1152317771813.7219</v>
      </c>
    </row>
    <row r="530" spans="1:79">
      <c r="A530" t="s">
        <v>68</v>
      </c>
      <c r="B530" t="s">
        <v>153</v>
      </c>
      <c r="C530" s="67">
        <v>2002</v>
      </c>
      <c r="D530" t="s">
        <v>5527</v>
      </c>
      <c r="E530" s="67">
        <v>52686865</v>
      </c>
      <c r="F530" s="67">
        <v>214133867236.95779</v>
      </c>
      <c r="G530" s="67">
        <v>193811307381.19379</v>
      </c>
      <c r="H530" s="67">
        <v>226352427470.05099</v>
      </c>
      <c r="I530" s="67">
        <v>360775398858.28772</v>
      </c>
      <c r="J530" s="67">
        <v>205506128414.82669</v>
      </c>
      <c r="K530" s="67">
        <v>76863012719.255829</v>
      </c>
      <c r="L530" s="67">
        <v>509112322.49143082</v>
      </c>
      <c r="M530" s="67">
        <v>9945815712.5866966</v>
      </c>
      <c r="N530" s="67">
        <v>13178126811.807301</v>
      </c>
      <c r="O530" s="67">
        <v>49500324230.936096</v>
      </c>
      <c r="P530" s="67">
        <v>1226272897.3659999</v>
      </c>
      <c r="Q530" s="67">
        <v>3310179341.172626</v>
      </c>
      <c r="R530" s="67">
        <v>814152685719.3894</v>
      </c>
      <c r="S530" s="67">
        <v>38027967357.431137</v>
      </c>
      <c r="T530" s="67">
        <v>890908266.31550455</v>
      </c>
      <c r="U530" s="67">
        <v>661741161594.5304</v>
      </c>
      <c r="V530" s="67">
        <v>159011809107.5712</v>
      </c>
      <c r="W530" s="67">
        <v>0</v>
      </c>
      <c r="X530" s="67">
        <v>5094164375.9684772</v>
      </c>
      <c r="Y530" s="67">
        <v>109430499979.5594</v>
      </c>
      <c r="Z530" s="67">
        <v>29584390106.346901</v>
      </c>
      <c r="AA530" s="67">
        <v>382993153.10800987</v>
      </c>
      <c r="AB530" s="67">
        <v>6694744459.4684324</v>
      </c>
      <c r="AC530" s="67">
        <v>971714156.35415173</v>
      </c>
      <c r="AD530" s="67">
        <v>459139991.99196482</v>
      </c>
      <c r="AE530" s="67">
        <v>0</v>
      </c>
      <c r="AF530" s="67">
        <v>6394162884.7739029</v>
      </c>
      <c r="AG530" s="67">
        <v>0</v>
      </c>
      <c r="AH530" s="67">
        <v>0</v>
      </c>
      <c r="AI530" s="67">
        <v>0</v>
      </c>
      <c r="AJ530" s="67">
        <v>1319238541345.0439</v>
      </c>
      <c r="AK530" s="67">
        <v>571045784238.2998</v>
      </c>
      <c r="AL530" s="67">
        <v>749178912631.42651</v>
      </c>
      <c r="AM530" s="67">
        <v>2382502672033.5752</v>
      </c>
      <c r="AN530" s="67">
        <v>2424942976395.23</v>
      </c>
      <c r="AO530" s="67">
        <v>221253026642.37781</v>
      </c>
      <c r="AP530" s="67">
        <v>178429860195.466</v>
      </c>
      <c r="AQ530" s="67">
        <v>42823166446.911827</v>
      </c>
      <c r="AR530" s="67">
        <v>82664000000</v>
      </c>
      <c r="AS530" s="67">
        <v>99468000000</v>
      </c>
      <c r="AT530" s="67">
        <v>171393469055.8006</v>
      </c>
      <c r="AU530" s="67">
        <v>82710931593.177567</v>
      </c>
      <c r="AV530" s="67">
        <v>38029302570.540901</v>
      </c>
      <c r="AW530" s="67">
        <v>44681629022.636673</v>
      </c>
      <c r="AX530" s="67">
        <v>39960720934.122963</v>
      </c>
      <c r="AY530" s="67">
        <v>19116545.25344497</v>
      </c>
      <c r="AZ530" s="67">
        <v>3190550869.4291902</v>
      </c>
      <c r="BA530" s="67">
        <v>8355543689.7890978</v>
      </c>
      <c r="BB530" s="67">
        <v>25376629078.739658</v>
      </c>
      <c r="BC530" s="67">
        <v>9643976504.5810528</v>
      </c>
      <c r="BD530" s="67">
        <v>2135999840.7076039</v>
      </c>
      <c r="BE530" s="67">
        <v>66024094981.215378</v>
      </c>
      <c r="BF530" s="67">
        <v>4957153607.3483562</v>
      </c>
      <c r="BG530" s="67">
        <v>124804403.68483511</v>
      </c>
      <c r="BH530" s="67">
        <v>37375404951.232483</v>
      </c>
      <c r="BI530" s="67">
        <v>23566732018.949711</v>
      </c>
      <c r="BJ530" s="67">
        <v>0</v>
      </c>
      <c r="BK530" s="67">
        <v>648151790.77172422</v>
      </c>
      <c r="BL530" s="67">
        <v>12086030313.18141</v>
      </c>
      <c r="BM530" s="67">
        <v>4910813849.8124685</v>
      </c>
      <c r="BN530" s="67">
        <v>68484176.273345917</v>
      </c>
      <c r="BO530" s="67">
        <v>5181007381.6249313</v>
      </c>
      <c r="BP530" s="67">
        <v>0</v>
      </c>
      <c r="BQ530" s="67">
        <v>78674510.743118972</v>
      </c>
      <c r="BR530" s="67">
        <v>0</v>
      </c>
      <c r="BS530" s="67">
        <v>593537227.08547926</v>
      </c>
      <c r="BT530" s="67">
        <v>32769.457232203167</v>
      </c>
      <c r="BU530" s="67">
        <v>0</v>
      </c>
      <c r="BV530" s="67">
        <v>0</v>
      </c>
      <c r="BW530" s="67">
        <v>650846377001.92871</v>
      </c>
      <c r="BX530" s="67">
        <v>294938293865.89752</v>
      </c>
      <c r="BY530" s="67">
        <v>355908083136.03131</v>
      </c>
      <c r="BZ530" s="67">
        <v>1092712967681.323</v>
      </c>
      <c r="CA530" s="67">
        <v>1109516967681.323</v>
      </c>
    </row>
    <row r="531" spans="1:79">
      <c r="A531" t="s">
        <v>68</v>
      </c>
      <c r="B531" t="s">
        <v>153</v>
      </c>
      <c r="C531" s="67">
        <v>2003</v>
      </c>
      <c r="D531" t="s">
        <v>5528</v>
      </c>
      <c r="E531" s="67">
        <v>53224734</v>
      </c>
      <c r="F531" s="67">
        <v>219138131094.50189</v>
      </c>
      <c r="G531" s="67">
        <v>254489541327.2742</v>
      </c>
      <c r="H531" s="67">
        <v>298713725239.00018</v>
      </c>
      <c r="I531" s="67">
        <v>359915292287.60248</v>
      </c>
      <c r="J531" s="67">
        <v>205323841262.34341</v>
      </c>
      <c r="K531" s="67">
        <v>76700555482.393997</v>
      </c>
      <c r="L531" s="67">
        <v>509785274.49619091</v>
      </c>
      <c r="M531" s="67">
        <v>9923642065.6706161</v>
      </c>
      <c r="N531" s="67">
        <v>13136063267.99087</v>
      </c>
      <c r="O531" s="67">
        <v>49359141593.18837</v>
      </c>
      <c r="P531" s="67">
        <v>1208670263.606349</v>
      </c>
      <c r="Q531" s="67">
        <v>3282305856.8391151</v>
      </c>
      <c r="R531" s="67">
        <v>785264009204.27783</v>
      </c>
      <c r="S531" s="67">
        <v>38027967357.431137</v>
      </c>
      <c r="T531" s="67">
        <v>890908266.31550455</v>
      </c>
      <c r="U531" s="67">
        <v>658552267539.59045</v>
      </c>
      <c r="V531" s="67">
        <v>132626018229.0108</v>
      </c>
      <c r="W531" s="67">
        <v>0</v>
      </c>
      <c r="X531" s="67">
        <v>4898707290.9511423</v>
      </c>
      <c r="Y531" s="67">
        <v>83375086342.976776</v>
      </c>
      <c r="Z531" s="67">
        <v>29584390106.346901</v>
      </c>
      <c r="AA531" s="67">
        <v>379322797.17434359</v>
      </c>
      <c r="AB531" s="67">
        <v>6694744459.4684324</v>
      </c>
      <c r="AC531" s="67">
        <v>971714156.35415173</v>
      </c>
      <c r="AD531" s="67">
        <v>432792489.55146128</v>
      </c>
      <c r="AE531" s="67">
        <v>0</v>
      </c>
      <c r="AF531" s="67">
        <v>6289260586.1875896</v>
      </c>
      <c r="AG531" s="67">
        <v>0</v>
      </c>
      <c r="AH531" s="67">
        <v>0</v>
      </c>
      <c r="AI531" s="67">
        <v>0</v>
      </c>
      <c r="AJ531" s="67">
        <v>1370025908472.6741</v>
      </c>
      <c r="AK531" s="67">
        <v>595476681454.80322</v>
      </c>
      <c r="AL531" s="67">
        <v>775405466016.47424</v>
      </c>
      <c r="AM531" s="67">
        <v>2424059219559.4092</v>
      </c>
      <c r="AN531" s="67">
        <v>2482372428711.4702</v>
      </c>
      <c r="AO531" s="67">
        <v>316009079161.78113</v>
      </c>
      <c r="AP531" s="67">
        <v>254846031582.08151</v>
      </c>
      <c r="AQ531" s="67">
        <v>61163047579.69957</v>
      </c>
      <c r="AR531" s="67">
        <v>115462000000</v>
      </c>
      <c r="AS531" s="67">
        <v>138383000000</v>
      </c>
      <c r="AT531" s="67">
        <v>209812731595.32559</v>
      </c>
      <c r="AU531" s="67">
        <v>106403920147.2756</v>
      </c>
      <c r="AV531" s="67">
        <v>48679042127.726532</v>
      </c>
      <c r="AW531" s="67">
        <v>57724878019.54911</v>
      </c>
      <c r="AX531" s="67">
        <v>51799843575.302994</v>
      </c>
      <c r="AY531" s="67">
        <v>23359080.563917581</v>
      </c>
      <c r="AZ531" s="67">
        <v>5587139771.3506546</v>
      </c>
      <c r="BA531" s="67">
        <v>8091115652.9822206</v>
      </c>
      <c r="BB531" s="67">
        <v>24333039303.305561</v>
      </c>
      <c r="BC531" s="67">
        <v>10754100429.939819</v>
      </c>
      <c r="BD531" s="67">
        <v>2820213634.6048131</v>
      </c>
      <c r="BE531" s="67">
        <v>86515811053.422226</v>
      </c>
      <c r="BF531" s="67">
        <v>23190922497.373661</v>
      </c>
      <c r="BG531" s="67">
        <v>162245007.6257993</v>
      </c>
      <c r="BH531" s="67">
        <v>50142054010.801743</v>
      </c>
      <c r="BI531" s="67">
        <v>13020589537.62101</v>
      </c>
      <c r="BJ531" s="67">
        <v>0</v>
      </c>
      <c r="BK531" s="67">
        <v>756296956.69286954</v>
      </c>
      <c r="BL531" s="67">
        <v>2808099109.6313839</v>
      </c>
      <c r="BM531" s="67">
        <v>1867908161.9578781</v>
      </c>
      <c r="BN531" s="67">
        <v>66168530.044984847</v>
      </c>
      <c r="BO531" s="67">
        <v>7166752807.9762039</v>
      </c>
      <c r="BP531" s="67">
        <v>0</v>
      </c>
      <c r="BQ531" s="67">
        <v>36360292.85028182</v>
      </c>
      <c r="BR531" s="67">
        <v>0</v>
      </c>
      <c r="BS531" s="67">
        <v>318943042.12025511</v>
      </c>
      <c r="BT531" s="67">
        <v>60636.347151540838</v>
      </c>
      <c r="BU531" s="67">
        <v>0</v>
      </c>
      <c r="BV531" s="67">
        <v>0</v>
      </c>
      <c r="BW531" s="67">
        <v>936484731415.87549</v>
      </c>
      <c r="BX531" s="67">
        <v>419092005156.4126</v>
      </c>
      <c r="BY531" s="67">
        <v>517392726259.46289</v>
      </c>
      <c r="BZ531" s="67">
        <v>1525901353226.4041</v>
      </c>
      <c r="CA531" s="67">
        <v>1548822353226.4041</v>
      </c>
    </row>
    <row r="532" spans="1:79">
      <c r="A532" t="s">
        <v>68</v>
      </c>
      <c r="B532" t="s">
        <v>153</v>
      </c>
      <c r="C532" s="67">
        <v>2004</v>
      </c>
      <c r="D532" t="s">
        <v>5529</v>
      </c>
      <c r="E532" s="67">
        <v>53771672</v>
      </c>
      <c r="F532" s="67">
        <v>225704918218.0325</v>
      </c>
      <c r="G532" s="67">
        <v>320794417656.70209</v>
      </c>
      <c r="H532" s="67">
        <v>396491371050.11041</v>
      </c>
      <c r="I532" s="67">
        <v>358293885737.14972</v>
      </c>
      <c r="J532" s="67">
        <v>204741981981.8981</v>
      </c>
      <c r="K532" s="67">
        <v>76538098245.532166</v>
      </c>
      <c r="L532" s="67">
        <v>510458226.50095099</v>
      </c>
      <c r="M532" s="67">
        <v>9901468418.7545395</v>
      </c>
      <c r="N532" s="67">
        <v>13093999724.174431</v>
      </c>
      <c r="O532" s="67">
        <v>49217958955.440651</v>
      </c>
      <c r="P532" s="67">
        <v>1191104374.16536</v>
      </c>
      <c r="Q532" s="67">
        <v>3023550481.663959</v>
      </c>
      <c r="R532" s="67">
        <v>780843016603.47656</v>
      </c>
      <c r="S532" s="67">
        <v>38027967357.431137</v>
      </c>
      <c r="T532" s="67">
        <v>890908266.31550455</v>
      </c>
      <c r="U532" s="67">
        <v>651031452369.93823</v>
      </c>
      <c r="V532" s="67">
        <v>132307018278.9859</v>
      </c>
      <c r="W532" s="67">
        <v>0</v>
      </c>
      <c r="X532" s="67">
        <v>4760059939.9506483</v>
      </c>
      <c r="Y532" s="67">
        <v>83317880839.11235</v>
      </c>
      <c r="Z532" s="67">
        <v>29584390106.346901</v>
      </c>
      <c r="AA532" s="67">
        <v>374096366.15492582</v>
      </c>
      <c r="AB532" s="67">
        <v>6694744459.4684324</v>
      </c>
      <c r="AC532" s="67">
        <v>971714156.35415173</v>
      </c>
      <c r="AD532" s="67">
        <v>413226576.48623902</v>
      </c>
      <c r="AE532" s="67">
        <v>0</v>
      </c>
      <c r="AF532" s="67">
        <v>6190905835.1122169</v>
      </c>
      <c r="AG532" s="67">
        <v>0</v>
      </c>
      <c r="AH532" s="67">
        <v>0</v>
      </c>
      <c r="AI532" s="67">
        <v>0</v>
      </c>
      <c r="AJ532" s="67">
        <v>1424344421024.2329</v>
      </c>
      <c r="AK532" s="67">
        <v>621250747837.19946</v>
      </c>
      <c r="AL532" s="67">
        <v>803870948781.09595</v>
      </c>
      <c r="AM532" s="67">
        <v>2441978619371.4199</v>
      </c>
      <c r="AN532" s="67">
        <v>2546028490299.144</v>
      </c>
      <c r="AO532" s="67">
        <v>376955503305.41333</v>
      </c>
      <c r="AP532" s="67">
        <v>303996373633.39783</v>
      </c>
      <c r="AQ532" s="67">
        <v>72959129672.015457</v>
      </c>
      <c r="AR532" s="67">
        <v>145864000000</v>
      </c>
      <c r="AS532" s="67">
        <v>182790000000</v>
      </c>
      <c r="AT532" s="67">
        <v>211996425651.10172</v>
      </c>
      <c r="AU532" s="67">
        <v>124477604063.92799</v>
      </c>
      <c r="AV532" s="67">
        <v>56968404382.063026</v>
      </c>
      <c r="AW532" s="67">
        <v>67509199681.864937</v>
      </c>
      <c r="AX532" s="67">
        <v>37426767400.06102</v>
      </c>
      <c r="AY532" s="67">
        <v>28027892.536257491</v>
      </c>
      <c r="AZ532" s="67">
        <v>6361252689.6706867</v>
      </c>
      <c r="BA532" s="67">
        <v>7812715814.6825714</v>
      </c>
      <c r="BB532" s="67">
        <v>23318128039.725342</v>
      </c>
      <c r="BC532" s="67">
        <v>9706492294.6282711</v>
      </c>
      <c r="BD532" s="67">
        <v>2865437455.8695779</v>
      </c>
      <c r="BE532" s="67">
        <v>221532528454.1727</v>
      </c>
      <c r="BF532" s="67">
        <v>32885827136.720299</v>
      </c>
      <c r="BG532" s="67">
        <v>167882936.37480751</v>
      </c>
      <c r="BH532" s="67">
        <v>162361044691.66061</v>
      </c>
      <c r="BI532" s="67">
        <v>26117773689.416882</v>
      </c>
      <c r="BJ532" s="67">
        <v>0</v>
      </c>
      <c r="BK532" s="67">
        <v>1901683746.284451</v>
      </c>
      <c r="BL532" s="67">
        <v>3384467823.2374849</v>
      </c>
      <c r="BM532" s="67">
        <v>10323778376.35976</v>
      </c>
      <c r="BN532" s="67">
        <v>109344246.5227299</v>
      </c>
      <c r="BO532" s="67">
        <v>9980018140.0542412</v>
      </c>
      <c r="BP532" s="67">
        <v>0</v>
      </c>
      <c r="BQ532" s="67">
        <v>48258225.754305907</v>
      </c>
      <c r="BR532" s="67">
        <v>0</v>
      </c>
      <c r="BS532" s="67">
        <v>370215398.72773802</v>
      </c>
      <c r="BT532" s="67">
        <v>7732.4761657365989</v>
      </c>
      <c r="BU532" s="67">
        <v>0</v>
      </c>
      <c r="BV532" s="67">
        <v>0</v>
      </c>
      <c r="BW532" s="67">
        <v>1153294255738.519</v>
      </c>
      <c r="BX532" s="67">
        <v>518122884656.50677</v>
      </c>
      <c r="BY532" s="67">
        <v>635171371082.01221</v>
      </c>
      <c r="BZ532" s="67">
        <v>1926852713149.207</v>
      </c>
      <c r="CA532" s="67">
        <v>1963778713149.207</v>
      </c>
    </row>
    <row r="533" spans="1:79">
      <c r="A533" t="s">
        <v>68</v>
      </c>
      <c r="B533" t="s">
        <v>153</v>
      </c>
      <c r="C533" s="67">
        <v>2005</v>
      </c>
      <c r="D533" t="s">
        <v>5530</v>
      </c>
      <c r="E533" s="67">
        <v>54331172</v>
      </c>
      <c r="F533" s="67">
        <v>233678581109.00769</v>
      </c>
      <c r="G533" s="67">
        <v>361361008590.24017</v>
      </c>
      <c r="H533" s="67">
        <v>467633473800.69312</v>
      </c>
      <c r="I533" s="67">
        <v>357743832031.96851</v>
      </c>
      <c r="J533" s="67">
        <v>204519627451.03491</v>
      </c>
      <c r="K533" s="67">
        <v>76375641008.670319</v>
      </c>
      <c r="L533" s="67">
        <v>510963706.83335531</v>
      </c>
      <c r="M533" s="67">
        <v>9879294771.8384609</v>
      </c>
      <c r="N533" s="67">
        <v>13051936180.358</v>
      </c>
      <c r="O533" s="67">
        <v>49076776317.692917</v>
      </c>
      <c r="P533" s="67">
        <v>1175613200.8378401</v>
      </c>
      <c r="Q533" s="67">
        <v>3164779685.0872722</v>
      </c>
      <c r="R533" s="67">
        <v>771165773728.00867</v>
      </c>
      <c r="S533" s="67">
        <v>38027967357.431137</v>
      </c>
      <c r="T533" s="67">
        <v>890908266.31550455</v>
      </c>
      <c r="U533" s="67">
        <v>641016098759.7229</v>
      </c>
      <c r="V533" s="67">
        <v>132000932443.1873</v>
      </c>
      <c r="W533" s="67">
        <v>0</v>
      </c>
      <c r="X533" s="67">
        <v>4629314761.9132605</v>
      </c>
      <c r="Y533" s="67">
        <v>83257196685.80275</v>
      </c>
      <c r="Z533" s="67">
        <v>29584390106.346901</v>
      </c>
      <c r="AA533" s="67">
        <v>370106558.46903431</v>
      </c>
      <c r="AB533" s="67">
        <v>6694744459.4684324</v>
      </c>
      <c r="AC533" s="67">
        <v>971714156.35415173</v>
      </c>
      <c r="AD533" s="67">
        <v>396735222.80903238</v>
      </c>
      <c r="AE533" s="67">
        <v>0</v>
      </c>
      <c r="AF533" s="67">
        <v>6096730492.023737</v>
      </c>
      <c r="AG533" s="67">
        <v>0</v>
      </c>
      <c r="AH533" s="67">
        <v>0</v>
      </c>
      <c r="AI533" s="67">
        <v>0</v>
      </c>
      <c r="AJ533" s="67">
        <v>1478217045721.5129</v>
      </c>
      <c r="AK533" s="67">
        <v>646681017138.79041</v>
      </c>
      <c r="AL533" s="67">
        <v>832172982804.8175</v>
      </c>
      <c r="AM533" s="67">
        <v>2469388287748.5488</v>
      </c>
      <c r="AN533" s="67">
        <v>2611922749420.6641</v>
      </c>
      <c r="AO533" s="67">
        <v>410364071803.41779</v>
      </c>
      <c r="AP533" s="67">
        <v>330938767583.40149</v>
      </c>
      <c r="AQ533" s="67">
        <v>79425304220.016357</v>
      </c>
      <c r="AR533" s="67">
        <v>168434000000</v>
      </c>
      <c r="AS533" s="67">
        <v>219940000000</v>
      </c>
      <c r="AT533" s="67">
        <v>219224666453.03339</v>
      </c>
      <c r="AU533" s="67">
        <v>123857823376.9192</v>
      </c>
      <c r="AV533" s="67">
        <v>55984529888.162453</v>
      </c>
      <c r="AW533" s="67">
        <v>67873293488.75676</v>
      </c>
      <c r="AX533" s="67">
        <v>49018489432.987007</v>
      </c>
      <c r="AY533" s="67">
        <v>33670964.492368832</v>
      </c>
      <c r="AZ533" s="67">
        <v>7033179762.1725941</v>
      </c>
      <c r="BA533" s="67">
        <v>7601145478.8170462</v>
      </c>
      <c r="BB533" s="67">
        <v>21847360060.278439</v>
      </c>
      <c r="BC533" s="67">
        <v>6856057281.6126165</v>
      </c>
      <c r="BD533" s="67">
        <v>2976940095.754117</v>
      </c>
      <c r="BE533" s="67">
        <v>241293548387.59381</v>
      </c>
      <c r="BF533" s="67">
        <v>59453163379.745949</v>
      </c>
      <c r="BG533" s="67">
        <v>0</v>
      </c>
      <c r="BH533" s="67">
        <v>134599644162.99001</v>
      </c>
      <c r="BI533" s="67">
        <v>47240740844.857819</v>
      </c>
      <c r="BJ533" s="67">
        <v>0</v>
      </c>
      <c r="BK533" s="67">
        <v>3580786037.056664</v>
      </c>
      <c r="BL533" s="67">
        <v>5863524990.4992733</v>
      </c>
      <c r="BM533" s="67">
        <v>25583073548.717819</v>
      </c>
      <c r="BN533" s="67">
        <v>274843104.30306733</v>
      </c>
      <c r="BO533" s="67">
        <v>10746772513.099051</v>
      </c>
      <c r="BP533" s="67">
        <v>0</v>
      </c>
      <c r="BQ533" s="67">
        <v>160727422.4199599</v>
      </c>
      <c r="BR533" s="67">
        <v>0</v>
      </c>
      <c r="BS533" s="67">
        <v>1030993362.413608</v>
      </c>
      <c r="BT533" s="67">
        <v>19866.348380066302</v>
      </c>
      <c r="BU533" s="67">
        <v>0</v>
      </c>
      <c r="BV533" s="67">
        <v>0</v>
      </c>
      <c r="BW533" s="67">
        <v>1314038297635.738</v>
      </c>
      <c r="BX533" s="67">
        <v>572639320444.50037</v>
      </c>
      <c r="BY533" s="67">
        <v>741398977191.23767</v>
      </c>
      <c r="BZ533" s="67">
        <v>2133414584279.783</v>
      </c>
      <c r="CA533" s="67">
        <v>2184920584279.783</v>
      </c>
    </row>
    <row r="534" spans="1:79">
      <c r="A534" t="s">
        <v>68</v>
      </c>
      <c r="B534" t="s">
        <v>153</v>
      </c>
      <c r="C534" s="67">
        <v>2006</v>
      </c>
      <c r="D534" t="s">
        <v>5531</v>
      </c>
      <c r="E534" s="67">
        <v>54909552</v>
      </c>
      <c r="F534" s="67">
        <v>243613033245.39471</v>
      </c>
      <c r="G534" s="67">
        <v>411269522167.66302</v>
      </c>
      <c r="H534" s="67">
        <v>535357249991.51849</v>
      </c>
      <c r="I534" s="67">
        <v>356162991600.64111</v>
      </c>
      <c r="J534" s="67">
        <v>203411559819.75671</v>
      </c>
      <c r="K534" s="67">
        <v>76213183771.808487</v>
      </c>
      <c r="L534" s="67">
        <v>511636658.83811527</v>
      </c>
      <c r="M534" s="67">
        <v>9857121124.9223824</v>
      </c>
      <c r="N534" s="67">
        <v>13009872636.541559</v>
      </c>
      <c r="O534" s="67">
        <v>48935593679.94519</v>
      </c>
      <c r="P534" s="67">
        <v>1163447348.937815</v>
      </c>
      <c r="Q534" s="67">
        <v>3122578732.5744572</v>
      </c>
      <c r="R534" s="67">
        <v>767709411960.97632</v>
      </c>
      <c r="S534" s="67">
        <v>38027967357.431137</v>
      </c>
      <c r="T534" s="67">
        <v>890908266.31550455</v>
      </c>
      <c r="U534" s="67">
        <v>637746664593.98438</v>
      </c>
      <c r="V534" s="67">
        <v>131615210286.1243</v>
      </c>
      <c r="W534" s="67">
        <v>0</v>
      </c>
      <c r="X534" s="67">
        <v>4496413370.5146723</v>
      </c>
      <c r="Y534" s="67">
        <v>83125946622.402054</v>
      </c>
      <c r="Z534" s="67">
        <v>29584390106.346901</v>
      </c>
      <c r="AA534" s="67">
        <v>366121759.60852617</v>
      </c>
      <c r="AB534" s="67">
        <v>6694744459.4684324</v>
      </c>
      <c r="AC534" s="67">
        <v>971714156.35415173</v>
      </c>
      <c r="AD534" s="67">
        <v>376562157.27994609</v>
      </c>
      <c r="AE534" s="67">
        <v>0</v>
      </c>
      <c r="AF534" s="67">
        <v>5999317654.1496754</v>
      </c>
      <c r="AG534" s="67">
        <v>0</v>
      </c>
      <c r="AH534" s="67">
        <v>0</v>
      </c>
      <c r="AI534" s="67">
        <v>0</v>
      </c>
      <c r="AJ534" s="67">
        <v>1532614030393.8879</v>
      </c>
      <c r="AK534" s="67">
        <v>671584183129.13171</v>
      </c>
      <c r="AL534" s="67">
        <v>861519602514.99866</v>
      </c>
      <c r="AM534" s="67">
        <v>2510571825781.1621</v>
      </c>
      <c r="AN534" s="67">
        <v>2681934642668.8799</v>
      </c>
      <c r="AO534" s="67">
        <v>430033805570.25238</v>
      </c>
      <c r="AP534" s="67">
        <v>346801456105.04218</v>
      </c>
      <c r="AQ534" s="67">
        <v>83232349465.210129</v>
      </c>
      <c r="AR534" s="67">
        <v>198909000000</v>
      </c>
      <c r="AS534" s="67">
        <v>260042000000</v>
      </c>
      <c r="AT534" s="67">
        <v>229409863510.43619</v>
      </c>
      <c r="AU534" s="67">
        <v>121200782428.1678</v>
      </c>
      <c r="AV534" s="67">
        <v>54564510448.31694</v>
      </c>
      <c r="AW534" s="67">
        <v>66636271979.850853</v>
      </c>
      <c r="AX534" s="67">
        <v>59550016994.950157</v>
      </c>
      <c r="AY534" s="67">
        <v>37379463.405654721</v>
      </c>
      <c r="AZ534" s="67">
        <v>8730818682.5287437</v>
      </c>
      <c r="BA534" s="67">
        <v>8365704440.3673973</v>
      </c>
      <c r="BB534" s="67">
        <v>25434559209.130421</v>
      </c>
      <c r="BC534" s="67">
        <v>3123843575.890687</v>
      </c>
      <c r="BD534" s="67">
        <v>2966758715.9954152</v>
      </c>
      <c r="BE534" s="67">
        <v>288114418323.7851</v>
      </c>
      <c r="BF534" s="67">
        <v>53752689554.64518</v>
      </c>
      <c r="BG534" s="67">
        <v>0</v>
      </c>
      <c r="BH534" s="67">
        <v>151515842683.68439</v>
      </c>
      <c r="BI534" s="67">
        <v>82845886085.45546</v>
      </c>
      <c r="BJ534" s="67">
        <v>0</v>
      </c>
      <c r="BK534" s="67">
        <v>9436636646.3847866</v>
      </c>
      <c r="BL534" s="67">
        <v>17369419236.56324</v>
      </c>
      <c r="BM534" s="67">
        <v>28059341989.267502</v>
      </c>
      <c r="BN534" s="67">
        <v>471383976.07532322</v>
      </c>
      <c r="BO534" s="67">
        <v>22487246496.18766</v>
      </c>
      <c r="BP534" s="67">
        <v>0</v>
      </c>
      <c r="BQ534" s="67">
        <v>332465375.3665998</v>
      </c>
      <c r="BR534" s="67">
        <v>0</v>
      </c>
      <c r="BS534" s="67">
        <v>4689357476.8286877</v>
      </c>
      <c r="BT534" s="67">
        <v>34888.781680649838</v>
      </c>
      <c r="BU534" s="67">
        <v>0</v>
      </c>
      <c r="BV534" s="67">
        <v>0</v>
      </c>
      <c r="BW534" s="67">
        <v>1362860763455.083</v>
      </c>
      <c r="BX534" s="67">
        <v>591452609827.16833</v>
      </c>
      <c r="BY534" s="67">
        <v>771408153627.91516</v>
      </c>
      <c r="BZ534" s="67">
        <v>2249285850859.5581</v>
      </c>
      <c r="CA534" s="67">
        <v>2310418850859.5581</v>
      </c>
    </row>
    <row r="535" spans="1:79">
      <c r="A535" t="s">
        <v>68</v>
      </c>
      <c r="B535" t="s">
        <v>153</v>
      </c>
      <c r="C535" s="67">
        <v>2007</v>
      </c>
      <c r="D535" t="s">
        <v>5532</v>
      </c>
      <c r="E535" s="67">
        <v>55524337</v>
      </c>
      <c r="F535" s="67">
        <v>256113833438.1813</v>
      </c>
      <c r="G535" s="67">
        <v>483803857135.05591</v>
      </c>
      <c r="H535" s="67">
        <v>651032455874.3905</v>
      </c>
      <c r="I535" s="67">
        <v>355811729179.70343</v>
      </c>
      <c r="J535" s="67">
        <v>203424257070.9259</v>
      </c>
      <c r="K535" s="67">
        <v>76050726534.946655</v>
      </c>
      <c r="L535" s="67">
        <v>512141756.0061025</v>
      </c>
      <c r="M535" s="67">
        <v>9834947478.0063057</v>
      </c>
      <c r="N535" s="67">
        <v>12967809092.72513</v>
      </c>
      <c r="O535" s="67">
        <v>48794411042.197479</v>
      </c>
      <c r="P535" s="67">
        <v>1156317755.021008</v>
      </c>
      <c r="Q535" s="67">
        <v>3127195365.6913991</v>
      </c>
      <c r="R535" s="67">
        <v>571175153548.05176</v>
      </c>
      <c r="S535" s="67">
        <v>30452144128.106079</v>
      </c>
      <c r="T535" s="67">
        <v>1167858601.9245739</v>
      </c>
      <c r="U535" s="67">
        <v>406095273397.86829</v>
      </c>
      <c r="V535" s="67">
        <v>131239374761.34489</v>
      </c>
      <c r="W535" s="67">
        <v>0</v>
      </c>
      <c r="X535" s="67">
        <v>4364620963.890975</v>
      </c>
      <c r="Y535" s="67">
        <v>82992024929.925247</v>
      </c>
      <c r="Z535" s="67">
        <v>29584390106.346901</v>
      </c>
      <c r="AA535" s="67">
        <v>362829848.25937748</v>
      </c>
      <c r="AB535" s="67">
        <v>6694744459.4684324</v>
      </c>
      <c r="AC535" s="67">
        <v>971714156.35415173</v>
      </c>
      <c r="AD535" s="67">
        <v>356488267.01056182</v>
      </c>
      <c r="AE535" s="67">
        <v>0</v>
      </c>
      <c r="AF535" s="67">
        <v>5912562030.0892258</v>
      </c>
      <c r="AG535" s="67">
        <v>0</v>
      </c>
      <c r="AH535" s="67">
        <v>0</v>
      </c>
      <c r="AI535" s="67">
        <v>0</v>
      </c>
      <c r="AJ535" s="67">
        <v>1587931495704.5161</v>
      </c>
      <c r="AK535" s="67">
        <v>696315457840.96753</v>
      </c>
      <c r="AL535" s="67">
        <v>892094946740.89124</v>
      </c>
      <c r="AM535" s="67">
        <v>2413987947813.123</v>
      </c>
      <c r="AN535" s="67">
        <v>2661051666938.894</v>
      </c>
      <c r="AO535" s="67">
        <v>440340126839.79688</v>
      </c>
      <c r="AP535" s="67">
        <v>355113005515.96527</v>
      </c>
      <c r="AQ535" s="67">
        <v>85227121323.83165</v>
      </c>
      <c r="AR535" s="67">
        <v>248821000000</v>
      </c>
      <c r="AS535" s="67">
        <v>335870000000</v>
      </c>
      <c r="AT535" s="67">
        <v>258665624289.35059</v>
      </c>
      <c r="AU535" s="67">
        <v>149192494199.58481</v>
      </c>
      <c r="AV535" s="67">
        <v>66881795963.364929</v>
      </c>
      <c r="AW535" s="67">
        <v>82310698236.219849</v>
      </c>
      <c r="AX535" s="67">
        <v>59195473878.897423</v>
      </c>
      <c r="AY535" s="67">
        <v>42642292.481959216</v>
      </c>
      <c r="AZ535" s="67">
        <v>8337556344.8179979</v>
      </c>
      <c r="BA535" s="67">
        <v>9077274531.4814453</v>
      </c>
      <c r="BB535" s="67">
        <v>29662152911.858608</v>
      </c>
      <c r="BC535" s="67">
        <v>19201636.432355639</v>
      </c>
      <c r="BD535" s="67">
        <v>3138828493.796061</v>
      </c>
      <c r="BE535" s="67">
        <v>408704290386.052</v>
      </c>
      <c r="BF535" s="67">
        <v>63598186474.59256</v>
      </c>
      <c r="BG535" s="67">
        <v>306045529.23144501</v>
      </c>
      <c r="BH535" s="67">
        <v>214897506783.92429</v>
      </c>
      <c r="BI535" s="67">
        <v>129902551598.3037</v>
      </c>
      <c r="BJ535" s="67">
        <v>0</v>
      </c>
      <c r="BK535" s="67">
        <v>10025801343.53532</v>
      </c>
      <c r="BL535" s="67">
        <v>18456336371.694931</v>
      </c>
      <c r="BM535" s="67">
        <v>61316433197.290123</v>
      </c>
      <c r="BN535" s="67">
        <v>942374587.10377192</v>
      </c>
      <c r="BO535" s="67">
        <v>31909304124.804001</v>
      </c>
      <c r="BP535" s="67">
        <v>334910311.46785349</v>
      </c>
      <c r="BQ535" s="67">
        <v>349385733.88545418</v>
      </c>
      <c r="BR535" s="67">
        <v>0</v>
      </c>
      <c r="BS535" s="67">
        <v>6567929026.9093599</v>
      </c>
      <c r="BT535" s="67">
        <v>76901.612863549715</v>
      </c>
      <c r="BU535" s="67">
        <v>0</v>
      </c>
      <c r="BV535" s="67">
        <v>0</v>
      </c>
      <c r="BW535" s="67">
        <v>1505583560943.8621</v>
      </c>
      <c r="BX535" s="67">
        <v>651172848512.49048</v>
      </c>
      <c r="BY535" s="67">
        <v>854410712431.37146</v>
      </c>
      <c r="BZ535" s="67">
        <v>2526244602459.062</v>
      </c>
      <c r="CA535" s="67">
        <v>2613293602459.062</v>
      </c>
    </row>
    <row r="536" spans="1:79">
      <c r="A536" t="s">
        <v>68</v>
      </c>
      <c r="B536" t="s">
        <v>153</v>
      </c>
      <c r="C536" s="67">
        <v>2008</v>
      </c>
      <c r="D536" t="s">
        <v>5533</v>
      </c>
      <c r="E536" s="67">
        <v>56211662</v>
      </c>
      <c r="F536" s="67">
        <v>271222278821.70221</v>
      </c>
      <c r="G536" s="67">
        <v>415499539953.22278</v>
      </c>
      <c r="H536" s="67">
        <v>435569497037.96228</v>
      </c>
      <c r="I536" s="67">
        <v>355463444322.32178</v>
      </c>
      <c r="J536" s="67">
        <v>203868492676.8714</v>
      </c>
      <c r="K536" s="67">
        <v>75888269298.084824</v>
      </c>
      <c r="L536" s="67">
        <v>512814708.01086259</v>
      </c>
      <c r="M536" s="67">
        <v>9812773831.0902271</v>
      </c>
      <c r="N536" s="67">
        <v>12925745548.908701</v>
      </c>
      <c r="O536" s="67">
        <v>48653228404.449753</v>
      </c>
      <c r="P536" s="67">
        <v>1152168614.0380299</v>
      </c>
      <c r="Q536" s="67">
        <v>2868008735.8529449</v>
      </c>
      <c r="R536" s="67">
        <v>566879559170.41455</v>
      </c>
      <c r="S536" s="67">
        <v>30452144128.106079</v>
      </c>
      <c r="T536" s="67">
        <v>1118689659.5882471</v>
      </c>
      <c r="U536" s="67">
        <v>402730105090.10681</v>
      </c>
      <c r="V536" s="67">
        <v>130661523229.35471</v>
      </c>
      <c r="W536" s="67">
        <v>0</v>
      </c>
      <c r="X536" s="67">
        <v>4221891560.0830359</v>
      </c>
      <c r="Y536" s="67">
        <v>82864831452.787308</v>
      </c>
      <c r="Z536" s="67">
        <v>29584390106.346901</v>
      </c>
      <c r="AA536" s="67">
        <v>286395147.96124458</v>
      </c>
      <c r="AB536" s="67">
        <v>6694744459.4684324</v>
      </c>
      <c r="AC536" s="67">
        <v>971714156.35415173</v>
      </c>
      <c r="AD536" s="67">
        <v>340031118.29438549</v>
      </c>
      <c r="AE536" s="67">
        <v>0</v>
      </c>
      <c r="AF536" s="67">
        <v>5697525228.0592194</v>
      </c>
      <c r="AG536" s="67">
        <v>0</v>
      </c>
      <c r="AH536" s="67">
        <v>0</v>
      </c>
      <c r="AI536" s="67">
        <v>0</v>
      </c>
      <c r="AJ536" s="67">
        <v>1643537579876.0229</v>
      </c>
      <c r="AK536" s="67">
        <v>720708601867.14551</v>
      </c>
      <c r="AL536" s="67">
        <v>923271375680.19739</v>
      </c>
      <c r="AM536" s="67">
        <v>2665683969310.3979</v>
      </c>
      <c r="AN536" s="67">
        <v>2726423752200.6812</v>
      </c>
      <c r="AO536" s="67">
        <v>410200728526.07941</v>
      </c>
      <c r="AP536" s="67">
        <v>330807039133.935</v>
      </c>
      <c r="AQ536" s="67">
        <v>79393689392.144394</v>
      </c>
      <c r="AR536" s="67">
        <v>235384000000</v>
      </c>
      <c r="AS536" s="67">
        <v>247226000000</v>
      </c>
      <c r="AT536" s="67">
        <v>311808862117.11377</v>
      </c>
      <c r="AU536" s="67">
        <v>180740243362.1532</v>
      </c>
      <c r="AV536" s="67">
        <v>81782237392.903549</v>
      </c>
      <c r="AW536" s="67">
        <v>98958005969.249664</v>
      </c>
      <c r="AX536" s="67">
        <v>76457385751.105057</v>
      </c>
      <c r="AY536" s="67">
        <v>54602110.339711063</v>
      </c>
      <c r="AZ536" s="67">
        <v>7498676732.0964918</v>
      </c>
      <c r="BA536" s="67">
        <v>9721740290.6692104</v>
      </c>
      <c r="BB536" s="67">
        <v>33724584222.967861</v>
      </c>
      <c r="BC536" s="67">
        <v>0</v>
      </c>
      <c r="BD536" s="67">
        <v>3611629647.782289</v>
      </c>
      <c r="BE536" s="67">
        <v>686263958758.75684</v>
      </c>
      <c r="BF536" s="67">
        <v>88499000187.882767</v>
      </c>
      <c r="BG536" s="67">
        <v>0</v>
      </c>
      <c r="BH536" s="67">
        <v>452449964122.54523</v>
      </c>
      <c r="BI536" s="67">
        <v>145314994448.3288</v>
      </c>
      <c r="BJ536" s="67">
        <v>0</v>
      </c>
      <c r="BK536" s="67">
        <v>9199381184.8826313</v>
      </c>
      <c r="BL536" s="67">
        <v>27531483254.32127</v>
      </c>
      <c r="BM536" s="67">
        <v>82287237162.510941</v>
      </c>
      <c r="BN536" s="67">
        <v>552171653.62126768</v>
      </c>
      <c r="BO536" s="67">
        <v>12905287407.670691</v>
      </c>
      <c r="BP536" s="67">
        <v>10519974631.90094</v>
      </c>
      <c r="BQ536" s="67">
        <v>354574939.02788627</v>
      </c>
      <c r="BR536" s="67">
        <v>0</v>
      </c>
      <c r="BS536" s="67">
        <v>1964657368.0044</v>
      </c>
      <c r="BT536" s="67">
        <v>226846.38880958129</v>
      </c>
      <c r="BU536" s="67">
        <v>0</v>
      </c>
      <c r="BV536" s="67">
        <v>0</v>
      </c>
      <c r="BW536" s="67">
        <v>1475602385518.802</v>
      </c>
      <c r="BX536" s="67">
        <v>637444198192.71985</v>
      </c>
      <c r="BY536" s="67">
        <v>838158187326.08228</v>
      </c>
      <c r="BZ536" s="67">
        <v>2872033934920.752</v>
      </c>
      <c r="CA536" s="67">
        <v>2883875934920.752</v>
      </c>
    </row>
    <row r="537" spans="1:79">
      <c r="A537" t="s">
        <v>68</v>
      </c>
      <c r="B537" t="s">
        <v>153</v>
      </c>
      <c r="C537" s="67">
        <v>2009</v>
      </c>
      <c r="D537" t="s">
        <v>5534</v>
      </c>
      <c r="E537" s="67">
        <v>56941237</v>
      </c>
      <c r="F537" s="67">
        <v>284110626278.5415</v>
      </c>
      <c r="G537" s="67">
        <v>479796361103.72467</v>
      </c>
      <c r="H537" s="67">
        <v>562822375856.51306</v>
      </c>
      <c r="I537" s="67">
        <v>354791054965.77472</v>
      </c>
      <c r="J537" s="67">
        <v>203664644958.5513</v>
      </c>
      <c r="K537" s="67">
        <v>75725812061.222992</v>
      </c>
      <c r="L537" s="67">
        <v>513320188.34326702</v>
      </c>
      <c r="M537" s="67">
        <v>9790600184.1741505</v>
      </c>
      <c r="N537" s="67">
        <v>12883682005.09226</v>
      </c>
      <c r="O537" s="67">
        <v>48512045766.702026</v>
      </c>
      <c r="P537" s="67">
        <v>1150420088.159687</v>
      </c>
      <c r="Q537" s="67">
        <v>2804323640.855206</v>
      </c>
      <c r="R537" s="67">
        <v>562971951024.31958</v>
      </c>
      <c r="S537" s="67">
        <v>30452144128.106079</v>
      </c>
      <c r="T537" s="67">
        <v>1020351774.915591</v>
      </c>
      <c r="U537" s="67">
        <v>399397884690.2193</v>
      </c>
      <c r="V537" s="67">
        <v>130140492303.47971</v>
      </c>
      <c r="W537" s="67">
        <v>0</v>
      </c>
      <c r="X537" s="67">
        <v>4061895941.904026</v>
      </c>
      <c r="Y537" s="67">
        <v>82734761681.240463</v>
      </c>
      <c r="Z537" s="67">
        <v>29584390106.346901</v>
      </c>
      <c r="AA537" s="67">
        <v>282482142.2645641</v>
      </c>
      <c r="AB537" s="67">
        <v>6694744459.4684324</v>
      </c>
      <c r="AC537" s="67">
        <v>971714156.35415173</v>
      </c>
      <c r="AD537" s="67">
        <v>322466768.86527079</v>
      </c>
      <c r="AE537" s="67">
        <v>0</v>
      </c>
      <c r="AF537" s="67">
        <v>5488037047.0359192</v>
      </c>
      <c r="AG537" s="67">
        <v>0</v>
      </c>
      <c r="AH537" s="67">
        <v>0</v>
      </c>
      <c r="AI537" s="67">
        <v>0</v>
      </c>
      <c r="AJ537" s="67">
        <v>1638461628210.3091</v>
      </c>
      <c r="AK537" s="67">
        <v>729297716757.48047</v>
      </c>
      <c r="AL537" s="67">
        <v>910558955069.17444</v>
      </c>
      <c r="AM537" s="67">
        <v>2589464419817.8008</v>
      </c>
      <c r="AN537" s="67">
        <v>2735295509746.394</v>
      </c>
      <c r="AO537" s="67">
        <v>373685128639.40649</v>
      </c>
      <c r="AP537" s="67">
        <v>301358974709.19879</v>
      </c>
      <c r="AQ537" s="67">
        <v>72326153930.207718</v>
      </c>
      <c r="AR537" s="67">
        <v>291407000000</v>
      </c>
      <c r="AS537" s="67">
        <v>342355000000</v>
      </c>
      <c r="AT537" s="67">
        <v>290841499527.5415</v>
      </c>
      <c r="AU537" s="67">
        <v>167598748190.78769</v>
      </c>
      <c r="AV537" s="67">
        <v>75354646491.043106</v>
      </c>
      <c r="AW537" s="67">
        <v>92244101699.744568</v>
      </c>
      <c r="AX537" s="67">
        <v>66146430691.668983</v>
      </c>
      <c r="AY537" s="67">
        <v>43469152.224694461</v>
      </c>
      <c r="AZ537" s="67">
        <v>7263869805.3446608</v>
      </c>
      <c r="BA537" s="67">
        <v>10260144971.925751</v>
      </c>
      <c r="BB537" s="67">
        <v>35956275328.652687</v>
      </c>
      <c r="BC537" s="67">
        <v>0</v>
      </c>
      <c r="BD537" s="67">
        <v>3572561386.9371119</v>
      </c>
      <c r="BE537" s="67">
        <v>288985454020.65503</v>
      </c>
      <c r="BF537" s="67">
        <v>38538431481.67717</v>
      </c>
      <c r="BG537" s="67">
        <v>534081292.92797577</v>
      </c>
      <c r="BH537" s="67">
        <v>170337622928.0488</v>
      </c>
      <c r="BI537" s="67">
        <v>79575318318.000992</v>
      </c>
      <c r="BJ537" s="67">
        <v>0</v>
      </c>
      <c r="BK537" s="67">
        <v>5289700625.2572289</v>
      </c>
      <c r="BL537" s="67">
        <v>24070720035.837681</v>
      </c>
      <c r="BM537" s="67">
        <v>34225038813.660629</v>
      </c>
      <c r="BN537" s="67">
        <v>429182164.18444133</v>
      </c>
      <c r="BO537" s="67">
        <v>4660878454.2835789</v>
      </c>
      <c r="BP537" s="67">
        <v>8976140724.5594215</v>
      </c>
      <c r="BQ537" s="67">
        <v>305429886.62394792</v>
      </c>
      <c r="BR537" s="67">
        <v>0</v>
      </c>
      <c r="BS537" s="67">
        <v>1618216437.2129281</v>
      </c>
      <c r="BT537" s="67">
        <v>11176.381149833651</v>
      </c>
      <c r="BU537" s="67">
        <v>0</v>
      </c>
      <c r="BV537" s="67">
        <v>0</v>
      </c>
      <c r="BW537" s="67">
        <v>1590528282603.501</v>
      </c>
      <c r="BX537" s="67">
        <v>683042804984.14331</v>
      </c>
      <c r="BY537" s="67">
        <v>907485477619.35767</v>
      </c>
      <c r="BZ537" s="67">
        <v>2493092364791.104</v>
      </c>
      <c r="CA537" s="67">
        <v>2544040364791.104</v>
      </c>
    </row>
    <row r="538" spans="1:79">
      <c r="A538" t="s">
        <v>68</v>
      </c>
      <c r="B538" t="s">
        <v>153</v>
      </c>
      <c r="C538" s="67">
        <v>2010</v>
      </c>
      <c r="D538" t="s">
        <v>5535</v>
      </c>
      <c r="E538" s="67">
        <v>57686961</v>
      </c>
      <c r="F538" s="67">
        <v>296022775086.98712</v>
      </c>
      <c r="G538" s="67">
        <v>550161329713.2998</v>
      </c>
      <c r="H538" s="67">
        <v>701748695978.49976</v>
      </c>
      <c r="I538" s="67">
        <v>354329761231.21051</v>
      </c>
      <c r="J538" s="67">
        <v>203486961996.9259</v>
      </c>
      <c r="K538" s="67">
        <v>75563354824.361145</v>
      </c>
      <c r="L538" s="67">
        <v>513993140.34802711</v>
      </c>
      <c r="M538" s="67">
        <v>9768426537.2580719</v>
      </c>
      <c r="N538" s="67">
        <v>12841618461.275829</v>
      </c>
      <c r="O538" s="67">
        <v>48370863128.954323</v>
      </c>
      <c r="P538" s="67">
        <v>1147451489.244343</v>
      </c>
      <c r="Q538" s="67">
        <v>2850691131.1412721</v>
      </c>
      <c r="R538" s="67">
        <v>559060061400.55518</v>
      </c>
      <c r="S538" s="67">
        <v>30452144128.106079</v>
      </c>
      <c r="T538" s="67">
        <v>971182832.57926321</v>
      </c>
      <c r="U538" s="67">
        <v>395998256707.77399</v>
      </c>
      <c r="V538" s="67">
        <v>129663436641.912</v>
      </c>
      <c r="W538" s="67">
        <v>0</v>
      </c>
      <c r="X538" s="67">
        <v>3907348922.978148</v>
      </c>
      <c r="Y538" s="67">
        <v>82645050921.702591</v>
      </c>
      <c r="Z538" s="67">
        <v>29584390106.346901</v>
      </c>
      <c r="AA538" s="67">
        <v>279663564.91413897</v>
      </c>
      <c r="AB538" s="67">
        <v>6694744459.4684324</v>
      </c>
      <c r="AC538" s="67">
        <v>971714156.35415173</v>
      </c>
      <c r="AD538" s="67">
        <v>305693930.62332022</v>
      </c>
      <c r="AE538" s="67">
        <v>0</v>
      </c>
      <c r="AF538" s="67">
        <v>5274830579.5243797</v>
      </c>
      <c r="AG538" s="67">
        <v>0</v>
      </c>
      <c r="AH538" s="67">
        <v>0</v>
      </c>
      <c r="AI538" s="67">
        <v>0</v>
      </c>
      <c r="AJ538" s="67">
        <v>1540858546992.865</v>
      </c>
      <c r="AK538" s="67">
        <v>666490427611.18054</v>
      </c>
      <c r="AL538" s="67">
        <v>874093250555.11633</v>
      </c>
      <c r="AM538" s="67">
        <v>2395351679409.499</v>
      </c>
      <c r="AN538" s="67">
        <v>2651756734271.291</v>
      </c>
      <c r="AO538" s="67">
        <v>399320216272.99933</v>
      </c>
      <c r="AP538" s="67">
        <v>322032432478.22528</v>
      </c>
      <c r="AQ538" s="67">
        <v>77287783794.774063</v>
      </c>
      <c r="AR538" s="67">
        <v>347710000000</v>
      </c>
      <c r="AS538" s="67">
        <v>443582000000</v>
      </c>
      <c r="AT538" s="67">
        <v>317758059330.9538</v>
      </c>
      <c r="AU538" s="67">
        <v>193230719013.4325</v>
      </c>
      <c r="AV538" s="67">
        <v>87015130619.513107</v>
      </c>
      <c r="AW538" s="67">
        <v>106215588393.9194</v>
      </c>
      <c r="AX538" s="67">
        <v>59524033540.344391</v>
      </c>
      <c r="AY538" s="67">
        <v>48878548.839376383</v>
      </c>
      <c r="AZ538" s="67">
        <v>8313884529.2477484</v>
      </c>
      <c r="BA538" s="67">
        <v>10870227239.686199</v>
      </c>
      <c r="BB538" s="67">
        <v>40965990576.030586</v>
      </c>
      <c r="BC538" s="67">
        <v>728529021.75154483</v>
      </c>
      <c r="BD538" s="67">
        <v>4075796861.6215372</v>
      </c>
      <c r="BE538" s="67">
        <v>462359031815.69153</v>
      </c>
      <c r="BF538" s="67">
        <v>61664213878.816406</v>
      </c>
      <c r="BG538" s="67">
        <v>0</v>
      </c>
      <c r="BH538" s="67">
        <v>269997765185.97</v>
      </c>
      <c r="BI538" s="67">
        <v>130697052750.9052</v>
      </c>
      <c r="BJ538" s="67">
        <v>0</v>
      </c>
      <c r="BK538" s="67">
        <v>8216885599.6874523</v>
      </c>
      <c r="BL538" s="67">
        <v>25560097002.704941</v>
      </c>
      <c r="BM538" s="67">
        <v>78233507414.661957</v>
      </c>
      <c r="BN538" s="67">
        <v>563844546.20674443</v>
      </c>
      <c r="BO538" s="67">
        <v>11719772137.95372</v>
      </c>
      <c r="BP538" s="67">
        <v>3040778371.485898</v>
      </c>
      <c r="BQ538" s="67">
        <v>435724076.70750469</v>
      </c>
      <c r="BR538" s="67">
        <v>0</v>
      </c>
      <c r="BS538" s="67">
        <v>2926392314.4605451</v>
      </c>
      <c r="BT538" s="67">
        <v>51287.036417066622</v>
      </c>
      <c r="BU538" s="67">
        <v>0</v>
      </c>
      <c r="BV538" s="67">
        <v>0</v>
      </c>
      <c r="BW538" s="67">
        <v>2058484371939.167</v>
      </c>
      <c r="BX538" s="67">
        <v>873859825851.86804</v>
      </c>
      <c r="BY538" s="67">
        <v>1184624546087.3</v>
      </c>
      <c r="BZ538" s="67">
        <v>3142049679358.813</v>
      </c>
      <c r="CA538" s="67">
        <v>3237921679358.813</v>
      </c>
    </row>
    <row r="539" spans="1:79">
      <c r="A539" t="s">
        <v>68</v>
      </c>
      <c r="B539" t="s">
        <v>153</v>
      </c>
      <c r="C539" s="67">
        <v>2011</v>
      </c>
      <c r="D539" t="s">
        <v>5536</v>
      </c>
      <c r="E539" s="67">
        <v>58482202</v>
      </c>
      <c r="F539" s="67">
        <v>309338549971.64893</v>
      </c>
      <c r="G539" s="67">
        <v>539184242566.45349</v>
      </c>
      <c r="H539" s="67">
        <v>604510491017.25793</v>
      </c>
      <c r="I539" s="67">
        <v>353586421564.82062</v>
      </c>
      <c r="J539" s="67">
        <v>202560973625.33179</v>
      </c>
      <c r="K539" s="67">
        <v>75398212820.798691</v>
      </c>
      <c r="L539" s="67">
        <v>515307241.71092761</v>
      </c>
      <c r="M539" s="67">
        <v>9745660325.8244247</v>
      </c>
      <c r="N539" s="67">
        <v>12798018699.544491</v>
      </c>
      <c r="O539" s="67">
        <v>48228482719.960648</v>
      </c>
      <c r="P539" s="67">
        <v>1140015106.8276861</v>
      </c>
      <c r="Q539" s="67">
        <v>3161620166.111937</v>
      </c>
      <c r="R539" s="67">
        <v>564264684343.41223</v>
      </c>
      <c r="S539" s="67">
        <v>30452144128.106079</v>
      </c>
      <c r="T539" s="67">
        <v>938712776.31942391</v>
      </c>
      <c r="U539" s="67">
        <v>402730105090.10681</v>
      </c>
      <c r="V539" s="67">
        <v>129166520720.8989</v>
      </c>
      <c r="W539" s="67">
        <v>0</v>
      </c>
      <c r="X539" s="67">
        <v>3759983456.976336</v>
      </c>
      <c r="Y539" s="67">
        <v>82543585597.848206</v>
      </c>
      <c r="Z539" s="67">
        <v>29584390106.346901</v>
      </c>
      <c r="AA539" s="67">
        <v>276797125.45449573</v>
      </c>
      <c r="AB539" s="67">
        <v>6694744459.4684324</v>
      </c>
      <c r="AC539" s="67">
        <v>971714156.35415173</v>
      </c>
      <c r="AD539" s="67">
        <v>288152694.73151052</v>
      </c>
      <c r="AE539" s="67">
        <v>0</v>
      </c>
      <c r="AF539" s="67">
        <v>5047153123.7188988</v>
      </c>
      <c r="AG539" s="67">
        <v>0</v>
      </c>
      <c r="AH539" s="67">
        <v>0</v>
      </c>
      <c r="AI539" s="67">
        <v>0</v>
      </c>
      <c r="AJ539" s="67">
        <v>1687731964832.9299</v>
      </c>
      <c r="AK539" s="67">
        <v>744849959432.32544</v>
      </c>
      <c r="AL539" s="67">
        <v>943503379341.49402</v>
      </c>
      <c r="AM539" s="67">
        <v>2671651259446.5732</v>
      </c>
      <c r="AN539" s="67">
        <v>2810157064983.4531</v>
      </c>
      <c r="AO539" s="67">
        <v>407326065500.82428</v>
      </c>
      <c r="AP539" s="67">
        <v>328488762500.66479</v>
      </c>
      <c r="AQ539" s="67">
        <v>78837303000.159561</v>
      </c>
      <c r="AR539" s="67">
        <v>358300000000</v>
      </c>
      <c r="AS539" s="67">
        <v>401766000000</v>
      </c>
      <c r="AT539" s="67">
        <v>353411444296.82141</v>
      </c>
      <c r="AU539" s="67">
        <v>225172209062.03409</v>
      </c>
      <c r="AV539" s="67">
        <v>100978573721.5948</v>
      </c>
      <c r="AW539" s="67">
        <v>124193635340.4393</v>
      </c>
      <c r="AX539" s="67">
        <v>59061713867.885834</v>
      </c>
      <c r="AY539" s="67">
        <v>95741373.958497241</v>
      </c>
      <c r="AZ539" s="67">
        <v>8612796493.2735729</v>
      </c>
      <c r="BA539" s="67">
        <v>11067351666.702629</v>
      </c>
      <c r="BB539" s="67">
        <v>43299190981.683792</v>
      </c>
      <c r="BC539" s="67">
        <v>0</v>
      </c>
      <c r="BD539" s="67">
        <v>6102440851.2828407</v>
      </c>
      <c r="BE539" s="67">
        <v>597702935432.5647</v>
      </c>
      <c r="BF539" s="67">
        <v>99944507009.466202</v>
      </c>
      <c r="BG539" s="67">
        <v>1072504383.719102</v>
      </c>
      <c r="BH539" s="67">
        <v>342290351872.48541</v>
      </c>
      <c r="BI539" s="67">
        <v>154395572166.89401</v>
      </c>
      <c r="BJ539" s="67">
        <v>0</v>
      </c>
      <c r="BK539" s="67">
        <v>8804276069.6484337</v>
      </c>
      <c r="BL539" s="67">
        <v>38846631567.940063</v>
      </c>
      <c r="BM539" s="67">
        <v>83406718597.774963</v>
      </c>
      <c r="BN539" s="67">
        <v>581086652.28535235</v>
      </c>
      <c r="BO539" s="67">
        <v>12474189899.024</v>
      </c>
      <c r="BP539" s="67">
        <v>6894007044.1573744</v>
      </c>
      <c r="BQ539" s="67">
        <v>758105556.92781353</v>
      </c>
      <c r="BR539" s="67">
        <v>0</v>
      </c>
      <c r="BS539" s="67">
        <v>2630537160.138865</v>
      </c>
      <c r="BT539" s="67">
        <v>19618.997157994731</v>
      </c>
      <c r="BU539" s="67">
        <v>0</v>
      </c>
      <c r="BV539" s="67">
        <v>0</v>
      </c>
      <c r="BW539" s="67">
        <v>2275992475791.374</v>
      </c>
      <c r="BX539" s="67">
        <v>976707181036.29431</v>
      </c>
      <c r="BY539" s="67">
        <v>1299285294755.0801</v>
      </c>
      <c r="BZ539" s="67">
        <v>3590966921021.584</v>
      </c>
      <c r="CA539" s="67">
        <v>3634432921021.584</v>
      </c>
    </row>
    <row r="540" spans="1:79">
      <c r="A540" t="s">
        <v>68</v>
      </c>
      <c r="B540" t="s">
        <v>153</v>
      </c>
      <c r="C540" s="67">
        <v>2012</v>
      </c>
      <c r="D540" t="s">
        <v>5537</v>
      </c>
      <c r="E540" s="67">
        <v>59324633</v>
      </c>
      <c r="F540" s="67">
        <v>323480704052.63751</v>
      </c>
      <c r="G540" s="67">
        <v>566831724662.52502</v>
      </c>
      <c r="H540" s="67">
        <v>645837654657.22205</v>
      </c>
      <c r="I540" s="67">
        <v>353049807220.97021</v>
      </c>
      <c r="J540" s="67">
        <v>202527800228.72211</v>
      </c>
      <c r="K540" s="67">
        <v>75233070817.236221</v>
      </c>
      <c r="L540" s="67">
        <v>516621343.07382798</v>
      </c>
      <c r="M540" s="67">
        <v>9722894114.3907795</v>
      </c>
      <c r="N540" s="67">
        <v>12754418937.81316</v>
      </c>
      <c r="O540" s="67">
        <v>48086102310.96698</v>
      </c>
      <c r="P540" s="67">
        <v>1125627287.1658709</v>
      </c>
      <c r="Q540" s="67">
        <v>3136998631.2844539</v>
      </c>
      <c r="R540" s="67">
        <v>560409246006.66882</v>
      </c>
      <c r="S540" s="67">
        <v>30452144128.106079</v>
      </c>
      <c r="T540" s="67">
        <v>987881718.65575147</v>
      </c>
      <c r="U540" s="67">
        <v>399275972040.58972</v>
      </c>
      <c r="V540" s="67">
        <v>128707472800.5611</v>
      </c>
      <c r="W540" s="67">
        <v>0</v>
      </c>
      <c r="X540" s="67">
        <v>3619490790.0816941</v>
      </c>
      <c r="Y540" s="67">
        <v>82461164558.752243</v>
      </c>
      <c r="Z540" s="67">
        <v>29584390106.346901</v>
      </c>
      <c r="AA540" s="67">
        <v>274254033.50015318</v>
      </c>
      <c r="AB540" s="67">
        <v>6694744459.4684324</v>
      </c>
      <c r="AC540" s="67">
        <v>971714156.35415173</v>
      </c>
      <c r="AD540" s="67">
        <v>271451624.9230845</v>
      </c>
      <c r="AE540" s="67">
        <v>0</v>
      </c>
      <c r="AF540" s="67">
        <v>4830263071.1344662</v>
      </c>
      <c r="AG540" s="67">
        <v>0</v>
      </c>
      <c r="AH540" s="67">
        <v>0</v>
      </c>
      <c r="AI540" s="67">
        <v>0</v>
      </c>
      <c r="AJ540" s="67">
        <v>1728489266820.2119</v>
      </c>
      <c r="AK540" s="67">
        <v>758558028149.44958</v>
      </c>
      <c r="AL540" s="67">
        <v>970113158213.0459</v>
      </c>
      <c r="AM540" s="67">
        <v>2703571087345.6221</v>
      </c>
      <c r="AN540" s="67">
        <v>2859390401165.9521</v>
      </c>
      <c r="AO540" s="67">
        <v>403278961808.3313</v>
      </c>
      <c r="AP540" s="67">
        <v>325224969200.26721</v>
      </c>
      <c r="AQ540" s="67">
        <v>78053992608.064117</v>
      </c>
      <c r="AR540" s="67">
        <v>398269000000</v>
      </c>
      <c r="AS540" s="67">
        <v>453635000000</v>
      </c>
      <c r="AT540" s="67">
        <v>377159609958.77832</v>
      </c>
      <c r="AU540" s="67">
        <v>234845934799.9404</v>
      </c>
      <c r="AV540" s="67">
        <v>104879391334.0087</v>
      </c>
      <c r="AW540" s="67">
        <v>129966543465.93179</v>
      </c>
      <c r="AX540" s="67">
        <v>73590706469.24025</v>
      </c>
      <c r="AY540" s="67">
        <v>122149450.8989924</v>
      </c>
      <c r="AZ540" s="67">
        <v>8949054080.8189316</v>
      </c>
      <c r="BA540" s="67">
        <v>11222201278.910101</v>
      </c>
      <c r="BB540" s="67">
        <v>43375812494.556519</v>
      </c>
      <c r="BC540" s="67">
        <v>0</v>
      </c>
      <c r="BD540" s="67">
        <v>5053751384.4130955</v>
      </c>
      <c r="BE540" s="67">
        <v>444786491248.31018</v>
      </c>
      <c r="BF540" s="67">
        <v>95829758427.018951</v>
      </c>
      <c r="BG540" s="67">
        <v>1173631160.6578829</v>
      </c>
      <c r="BH540" s="67">
        <v>233578502819.0358</v>
      </c>
      <c r="BI540" s="67">
        <v>114204598841.5975</v>
      </c>
      <c r="BJ540" s="67">
        <v>0</v>
      </c>
      <c r="BK540" s="67">
        <v>6800237670.223772</v>
      </c>
      <c r="BL540" s="67">
        <v>29930736233.508862</v>
      </c>
      <c r="BM540" s="67">
        <v>59898018243.662758</v>
      </c>
      <c r="BN540" s="67">
        <v>489177705.58589143</v>
      </c>
      <c r="BO540" s="67">
        <v>7597992970.6906414</v>
      </c>
      <c r="BP540" s="67">
        <v>6874482331.6926079</v>
      </c>
      <c r="BQ540" s="67">
        <v>580520086.44937825</v>
      </c>
      <c r="BR540" s="67">
        <v>0</v>
      </c>
      <c r="BS540" s="67">
        <v>2033414309.4271841</v>
      </c>
      <c r="BT540" s="67">
        <v>19290.35644267749</v>
      </c>
      <c r="BU540" s="67">
        <v>0</v>
      </c>
      <c r="BV540" s="67">
        <v>0</v>
      </c>
      <c r="BW540" s="67">
        <v>2279362107091.1221</v>
      </c>
      <c r="BX540" s="67">
        <v>955892086203.47046</v>
      </c>
      <c r="BY540" s="67">
        <v>1323470020887.6509</v>
      </c>
      <c r="BZ540" s="67">
        <v>3449221170106.542</v>
      </c>
      <c r="CA540" s="67">
        <v>3504587170106.542</v>
      </c>
    </row>
    <row r="541" spans="1:79">
      <c r="A541" t="s">
        <v>68</v>
      </c>
      <c r="B541" t="s">
        <v>153</v>
      </c>
      <c r="C541" s="67">
        <v>2013</v>
      </c>
      <c r="D541" t="s">
        <v>5538</v>
      </c>
      <c r="E541" s="67">
        <v>60197630</v>
      </c>
      <c r="F541" s="67">
        <v>339177297551.84119</v>
      </c>
      <c r="G541" s="67">
        <v>563785359292.62744</v>
      </c>
      <c r="H541" s="67">
        <v>585764642171.57214</v>
      </c>
      <c r="I541" s="67">
        <v>352913365630.00348</v>
      </c>
      <c r="J541" s="67">
        <v>202563118623.7999</v>
      </c>
      <c r="K541" s="67">
        <v>75067928813.673782</v>
      </c>
      <c r="L541" s="67">
        <v>517935061.27231151</v>
      </c>
      <c r="M541" s="67">
        <v>9700127902.9571342</v>
      </c>
      <c r="N541" s="67">
        <v>12710819176.08182</v>
      </c>
      <c r="O541" s="67">
        <v>47943721901.97332</v>
      </c>
      <c r="P541" s="67">
        <v>1110475545.1539381</v>
      </c>
      <c r="Q541" s="67">
        <v>3236408257.3702459</v>
      </c>
      <c r="R541" s="67">
        <v>556671649519.28467</v>
      </c>
      <c r="S541" s="67">
        <v>30452144128.106079</v>
      </c>
      <c r="T541" s="67">
        <v>966977062.94056499</v>
      </c>
      <c r="U541" s="67">
        <v>395852439582.57483</v>
      </c>
      <c r="V541" s="67">
        <v>128250852526.9399</v>
      </c>
      <c r="W541" s="67">
        <v>0</v>
      </c>
      <c r="X541" s="67">
        <v>3500405169.4094529</v>
      </c>
      <c r="Y541" s="67">
        <v>82359417951.760071</v>
      </c>
      <c r="Z541" s="67">
        <v>29584390106.346901</v>
      </c>
      <c r="AA541" s="67">
        <v>271749620.80849308</v>
      </c>
      <c r="AB541" s="67">
        <v>6694744459.4684324</v>
      </c>
      <c r="AC541" s="67">
        <v>971714156.35415173</v>
      </c>
      <c r="AD541" s="67">
        <v>257533049.2391527</v>
      </c>
      <c r="AE541" s="67">
        <v>0</v>
      </c>
      <c r="AF541" s="67">
        <v>4610898013.553256</v>
      </c>
      <c r="AG541" s="67">
        <v>0</v>
      </c>
      <c r="AH541" s="67">
        <v>0</v>
      </c>
      <c r="AI541" s="67">
        <v>0</v>
      </c>
      <c r="AJ541" s="67">
        <v>1784178565737.8911</v>
      </c>
      <c r="AK541" s="67">
        <v>788494444834.66577</v>
      </c>
      <c r="AL541" s="67">
        <v>995600278426.5708</v>
      </c>
      <c r="AM541" s="67">
        <v>2839900622981.9399</v>
      </c>
      <c r="AN541" s="67">
        <v>2926482977640.209</v>
      </c>
      <c r="AO541" s="67">
        <v>388711322371.60217</v>
      </c>
      <c r="AP541" s="67">
        <v>313476872880.32428</v>
      </c>
      <c r="AQ541" s="67">
        <v>75234449491.277847</v>
      </c>
      <c r="AR541" s="67">
        <v>418879000000</v>
      </c>
      <c r="AS541" s="67">
        <v>435373000000</v>
      </c>
      <c r="AT541" s="67">
        <v>368794795631.89972</v>
      </c>
      <c r="AU541" s="67">
        <v>231514230630.66049</v>
      </c>
      <c r="AV541" s="67">
        <v>103826822453.52319</v>
      </c>
      <c r="AW541" s="67">
        <v>127687408177.13721</v>
      </c>
      <c r="AX541" s="67">
        <v>66161284527.192703</v>
      </c>
      <c r="AY541" s="67">
        <v>146202362.16028109</v>
      </c>
      <c r="AZ541" s="67">
        <v>8358949227.4513836</v>
      </c>
      <c r="BA541" s="67">
        <v>11257593216.73901</v>
      </c>
      <c r="BB541" s="67">
        <v>43770889793.810089</v>
      </c>
      <c r="BC541" s="67">
        <v>3015045277.6496081</v>
      </c>
      <c r="BD541" s="67">
        <v>4570600596.2361259</v>
      </c>
      <c r="BE541" s="67">
        <v>346586299585.32031</v>
      </c>
      <c r="BF541" s="67">
        <v>65088700140.556824</v>
      </c>
      <c r="BG541" s="67">
        <v>1108061772.718307</v>
      </c>
      <c r="BH541" s="67">
        <v>178584032586.07681</v>
      </c>
      <c r="BI541" s="67">
        <v>101805505085.96851</v>
      </c>
      <c r="BJ541" s="67">
        <v>0</v>
      </c>
      <c r="BK541" s="67">
        <v>6133578402.276185</v>
      </c>
      <c r="BL541" s="67">
        <v>18339891888.77367</v>
      </c>
      <c r="BM541" s="67">
        <v>64338804869.03717</v>
      </c>
      <c r="BN541" s="67">
        <v>398656253.48597908</v>
      </c>
      <c r="BO541" s="67">
        <v>7508254066.3207846</v>
      </c>
      <c r="BP541" s="67">
        <v>2993647214.1585679</v>
      </c>
      <c r="BQ541" s="67">
        <v>395522411.3216151</v>
      </c>
      <c r="BR541" s="67">
        <v>0</v>
      </c>
      <c r="BS541" s="67">
        <v>1697133444.677279</v>
      </c>
      <c r="BT541" s="67">
        <v>16535.917260494629</v>
      </c>
      <c r="BU541" s="67">
        <v>0</v>
      </c>
      <c r="BV541" s="67">
        <v>0</v>
      </c>
      <c r="BW541" s="67">
        <v>2440318291395.7471</v>
      </c>
      <c r="BX541" s="67">
        <v>1080461576306.567</v>
      </c>
      <c r="BY541" s="67">
        <v>1359856715089.1799</v>
      </c>
      <c r="BZ541" s="67">
        <v>3527916708984.5688</v>
      </c>
      <c r="CA541" s="67">
        <v>3544410708984.5688</v>
      </c>
    </row>
    <row r="542" spans="1:79">
      <c r="A542" t="s">
        <v>68</v>
      </c>
      <c r="B542" t="s">
        <v>153</v>
      </c>
      <c r="C542" s="67">
        <v>2014</v>
      </c>
      <c r="D542" t="s">
        <v>5539</v>
      </c>
      <c r="E542" s="67">
        <v>61199783</v>
      </c>
      <c r="F542" s="67">
        <v>355131341853.78387</v>
      </c>
      <c r="G542" s="67">
        <v>538023853944.75317</v>
      </c>
      <c r="H542" s="67">
        <v>574829173268.82837</v>
      </c>
      <c r="I542" s="67">
        <v>352397051190.87921</v>
      </c>
      <c r="J542" s="67">
        <v>202621982157.81299</v>
      </c>
      <c r="K542" s="67">
        <v>74902786810.111328</v>
      </c>
      <c r="L542" s="67">
        <v>519249162.63521212</v>
      </c>
      <c r="M542" s="67">
        <v>9677361691.5234871</v>
      </c>
      <c r="N542" s="67">
        <v>12667219414.350491</v>
      </c>
      <c r="O542" s="67">
        <v>47801341492.979652</v>
      </c>
      <c r="P542" s="67">
        <v>1099190879.6789761</v>
      </c>
      <c r="Q542" s="67">
        <v>3038183568.5357022</v>
      </c>
      <c r="R542" s="67">
        <v>291355131671.04163</v>
      </c>
      <c r="S542" s="67">
        <v>30452144128.106079</v>
      </c>
      <c r="T542" s="67">
        <v>950147091.40235853</v>
      </c>
      <c r="U542" s="67">
        <v>132141194692.6008</v>
      </c>
      <c r="V542" s="67">
        <v>127825164293.84869</v>
      </c>
      <c r="W542" s="67">
        <v>0</v>
      </c>
      <c r="X542" s="67">
        <v>3387990075.6747112</v>
      </c>
      <c r="Y542" s="67">
        <v>82266208828.532928</v>
      </c>
      <c r="Z542" s="67">
        <v>29584390106.346901</v>
      </c>
      <c r="AA542" s="67">
        <v>268688671.96313077</v>
      </c>
      <c r="AB542" s="67">
        <v>6694744459.4684324</v>
      </c>
      <c r="AC542" s="67">
        <v>971714156.35415173</v>
      </c>
      <c r="AD542" s="67">
        <v>243310959.1842818</v>
      </c>
      <c r="AE542" s="67">
        <v>0</v>
      </c>
      <c r="AF542" s="67">
        <v>4408117036.3241529</v>
      </c>
      <c r="AG542" s="67">
        <v>0</v>
      </c>
      <c r="AH542" s="67">
        <v>0</v>
      </c>
      <c r="AI542" s="67">
        <v>0</v>
      </c>
      <c r="AJ542" s="67">
        <v>1825043980638.4951</v>
      </c>
      <c r="AK542" s="67">
        <v>799454539937.48767</v>
      </c>
      <c r="AL542" s="67">
        <v>1025658797816.871</v>
      </c>
      <c r="AM542" s="67">
        <v>2747465202485.7891</v>
      </c>
      <c r="AN542" s="67">
        <v>2853521288870.1611</v>
      </c>
      <c r="AO542" s="67">
        <v>386702454435.89551</v>
      </c>
      <c r="AP542" s="67">
        <v>311856818093.46411</v>
      </c>
      <c r="AQ542" s="67">
        <v>74845636342.431381</v>
      </c>
      <c r="AR542" s="67">
        <v>423910000000</v>
      </c>
      <c r="AS542" s="67">
        <v>453022000000</v>
      </c>
      <c r="AT542" s="67">
        <v>369549395793.79773</v>
      </c>
      <c r="AU542" s="67">
        <v>232422955220.29141</v>
      </c>
      <c r="AV542" s="67">
        <v>106227945707.5981</v>
      </c>
      <c r="AW542" s="67">
        <v>126195009512.6933</v>
      </c>
      <c r="AX542" s="67">
        <v>68061154569.858101</v>
      </c>
      <c r="AY542" s="67">
        <v>170827501.7852383</v>
      </c>
      <c r="AZ542" s="67">
        <v>8534208961.7701445</v>
      </c>
      <c r="BA542" s="67">
        <v>11407058537.55994</v>
      </c>
      <c r="BB542" s="67">
        <v>44879264983.090637</v>
      </c>
      <c r="BC542" s="67">
        <v>0</v>
      </c>
      <c r="BD542" s="67">
        <v>4073926019.442255</v>
      </c>
      <c r="BE542" s="67">
        <v>272946841922.09061</v>
      </c>
      <c r="BF542" s="67">
        <v>70588313123.697952</v>
      </c>
      <c r="BG542" s="67">
        <v>1376866536.1166899</v>
      </c>
      <c r="BH542" s="67">
        <v>133143442991.7352</v>
      </c>
      <c r="BI542" s="67">
        <v>67838219270.540802</v>
      </c>
      <c r="BJ542" s="67">
        <v>0</v>
      </c>
      <c r="BK542" s="67">
        <v>5474665843.7941208</v>
      </c>
      <c r="BL542" s="67">
        <v>12298412475.531891</v>
      </c>
      <c r="BM542" s="67">
        <v>38411666685.864883</v>
      </c>
      <c r="BN542" s="67">
        <v>422002613.96750849</v>
      </c>
      <c r="BO542" s="67">
        <v>7013794970.2128763</v>
      </c>
      <c r="BP542" s="67">
        <v>1984496886.4439521</v>
      </c>
      <c r="BQ542" s="67">
        <v>226567599.9996981</v>
      </c>
      <c r="BR542" s="67">
        <v>0</v>
      </c>
      <c r="BS542" s="67">
        <v>2006597422.3029721</v>
      </c>
      <c r="BT542" s="67">
        <v>14772.42290392967</v>
      </c>
      <c r="BU542" s="67">
        <v>0</v>
      </c>
      <c r="BV542" s="67">
        <v>0</v>
      </c>
      <c r="BW542" s="67">
        <v>2370254364699.417</v>
      </c>
      <c r="BX542" s="67">
        <v>1056704549407.235</v>
      </c>
      <c r="BY542" s="67">
        <v>1313549815292.1819</v>
      </c>
      <c r="BZ542" s="67">
        <v>3370341056851.2021</v>
      </c>
      <c r="CA542" s="67">
        <v>3399453056851.2021</v>
      </c>
    </row>
    <row r="543" spans="1:79">
      <c r="A543" t="s">
        <v>68</v>
      </c>
      <c r="B543" t="s">
        <v>153</v>
      </c>
      <c r="C543" s="67">
        <v>2015</v>
      </c>
      <c r="D543" t="s">
        <v>5540</v>
      </c>
      <c r="E543" s="67">
        <v>62492896</v>
      </c>
      <c r="F543" s="67">
        <v>371554451399.65698</v>
      </c>
      <c r="G543" s="67">
        <v>510642727342.77368</v>
      </c>
      <c r="H543" s="67">
        <v>465562069977.21167</v>
      </c>
      <c r="I543" s="67">
        <v>352196746099.25739</v>
      </c>
      <c r="J543" s="67">
        <v>202631827311.13589</v>
      </c>
      <c r="K543" s="67">
        <v>74737644806.548859</v>
      </c>
      <c r="L543" s="67">
        <v>520563263.99811262</v>
      </c>
      <c r="M543" s="67">
        <v>9654595480.0898418</v>
      </c>
      <c r="N543" s="67">
        <v>12623619652.61915</v>
      </c>
      <c r="O543" s="67">
        <v>47658961083.985992</v>
      </c>
      <c r="P543" s="67">
        <v>1093750646.011961</v>
      </c>
      <c r="Q543" s="67">
        <v>3154588945.481761</v>
      </c>
      <c r="R543" s="67">
        <v>296752275162.19897</v>
      </c>
      <c r="S543" s="67">
        <v>30452144128.106079</v>
      </c>
      <c r="T543" s="67">
        <v>930659641.53556156</v>
      </c>
      <c r="U543" s="67">
        <v>132141194692.6008</v>
      </c>
      <c r="V543" s="67">
        <v>133318434591.9557</v>
      </c>
      <c r="W543" s="67">
        <v>0</v>
      </c>
      <c r="X543" s="67">
        <v>3259450696.3059349</v>
      </c>
      <c r="Y543" s="67">
        <v>82173414333.358261</v>
      </c>
      <c r="Z543" s="67">
        <v>35498212191.991386</v>
      </c>
      <c r="AA543" s="67">
        <v>265349455.04091731</v>
      </c>
      <c r="AB543" s="67">
        <v>6694744459.4684324</v>
      </c>
      <c r="AC543" s="67">
        <v>971714156.35415173</v>
      </c>
      <c r="AD543" s="67">
        <v>235562562.93665311</v>
      </c>
      <c r="AE543" s="67">
        <v>0</v>
      </c>
      <c r="AF543" s="67">
        <v>4219986736.5000162</v>
      </c>
      <c r="AG543" s="67">
        <v>0</v>
      </c>
      <c r="AH543" s="67">
        <v>0</v>
      </c>
      <c r="AI543" s="67">
        <v>0</v>
      </c>
      <c r="AJ543" s="67">
        <v>1936010800977.6489</v>
      </c>
      <c r="AK543" s="67">
        <v>842393601310.8584</v>
      </c>
      <c r="AL543" s="67">
        <v>1093979115778.335</v>
      </c>
      <c r="AM543" s="67">
        <v>2980627612040.8311</v>
      </c>
      <c r="AN543" s="67">
        <v>2977960380693.98</v>
      </c>
      <c r="AO543" s="67">
        <v>354192060001.55212</v>
      </c>
      <c r="AP543" s="67">
        <v>285638758065.76782</v>
      </c>
      <c r="AQ543" s="67">
        <v>68553301935.784271</v>
      </c>
      <c r="AR543" s="67">
        <v>419938000000</v>
      </c>
      <c r="AS543" s="67">
        <v>382970000000</v>
      </c>
      <c r="AT543" s="67">
        <v>311209811225.15179</v>
      </c>
      <c r="AU543" s="67">
        <v>179964052568.90021</v>
      </c>
      <c r="AV543" s="67">
        <v>81312851642.660461</v>
      </c>
      <c r="AW543" s="67">
        <v>98651200926.2397</v>
      </c>
      <c r="AX543" s="67">
        <v>63821860503.288544</v>
      </c>
      <c r="AY543" s="67">
        <v>170896976.1899142</v>
      </c>
      <c r="AZ543" s="67">
        <v>7530141133.4217129</v>
      </c>
      <c r="BA543" s="67">
        <v>11522008446.90303</v>
      </c>
      <c r="BB543" s="67">
        <v>43465439682.949623</v>
      </c>
      <c r="BC543" s="67">
        <v>917109873.47381401</v>
      </c>
      <c r="BD543" s="67">
        <v>3818302040.0249119</v>
      </c>
      <c r="BE543" s="67">
        <v>106553034325.7338</v>
      </c>
      <c r="BF543" s="67">
        <v>2325090646.9807968</v>
      </c>
      <c r="BG543" s="67">
        <v>0</v>
      </c>
      <c r="BH543" s="67">
        <v>76721229568.58139</v>
      </c>
      <c r="BI543" s="67">
        <v>27506714110.17165</v>
      </c>
      <c r="BJ543" s="67">
        <v>0</v>
      </c>
      <c r="BK543" s="67">
        <v>3825030982.980113</v>
      </c>
      <c r="BL543" s="67">
        <v>7621571295.2410631</v>
      </c>
      <c r="BM543" s="67">
        <v>6954846746.8620481</v>
      </c>
      <c r="BN543" s="67">
        <v>311020050.5500589</v>
      </c>
      <c r="BO543" s="67">
        <v>5188417187.2861242</v>
      </c>
      <c r="BP543" s="67">
        <v>2063421033.8176379</v>
      </c>
      <c r="BQ543" s="67">
        <v>169003011.79754949</v>
      </c>
      <c r="BR543" s="67">
        <v>0</v>
      </c>
      <c r="BS543" s="67">
        <v>1373387969.9301071</v>
      </c>
      <c r="BT543" s="67">
        <v>15831.70694316861</v>
      </c>
      <c r="BU543" s="67">
        <v>0</v>
      </c>
      <c r="BV543" s="67">
        <v>0</v>
      </c>
      <c r="BW543" s="67">
        <v>2101716737285.3101</v>
      </c>
      <c r="BX543" s="67">
        <v>937000228809.60791</v>
      </c>
      <c r="BY543" s="67">
        <v>1164716508475.7019</v>
      </c>
      <c r="BZ543" s="67">
        <v>2910639642837.748</v>
      </c>
      <c r="CA543" s="67">
        <v>2873671642837.748</v>
      </c>
    </row>
    <row r="544" spans="1:79">
      <c r="A544" t="s">
        <v>68</v>
      </c>
      <c r="B544" t="s">
        <v>153</v>
      </c>
      <c r="C544" s="67">
        <v>2016</v>
      </c>
      <c r="D544" t="s">
        <v>5541</v>
      </c>
      <c r="E544" s="67">
        <v>63184248</v>
      </c>
      <c r="F544" s="67">
        <v>384177290521.5708</v>
      </c>
      <c r="G544" s="67">
        <v>507487958588.54919</v>
      </c>
      <c r="H544" s="67">
        <v>493661075661.36047</v>
      </c>
      <c r="I544" s="67">
        <v>351717343628.64398</v>
      </c>
      <c r="J544" s="67">
        <v>202668315033.05371</v>
      </c>
      <c r="K544" s="67">
        <v>74572503021.17601</v>
      </c>
      <c r="L544" s="67">
        <v>520496976.55395353</v>
      </c>
      <c r="M544" s="67">
        <v>9631829343.5478897</v>
      </c>
      <c r="N544" s="67">
        <v>12580020018.880119</v>
      </c>
      <c r="O544" s="67">
        <v>47516580110.200752</v>
      </c>
      <c r="P544" s="67">
        <v>1090630042.6027911</v>
      </c>
      <c r="Q544" s="67">
        <v>3049832173.815083</v>
      </c>
      <c r="R544" s="67">
        <v>295953286340.95569</v>
      </c>
      <c r="S544" s="67">
        <v>30452144128.106079</v>
      </c>
      <c r="T544" s="67">
        <v>912943698.97925138</v>
      </c>
      <c r="U544" s="67">
        <v>132141194692.6008</v>
      </c>
      <c r="V544" s="67">
        <v>132830717287.4257</v>
      </c>
      <c r="W544" s="67">
        <v>0</v>
      </c>
      <c r="X544" s="67">
        <v>3141030731.336987</v>
      </c>
      <c r="Y544" s="67">
        <v>81990353232.945099</v>
      </c>
      <c r="Z544" s="67">
        <v>35498212191.991386</v>
      </c>
      <c r="AA544" s="67">
        <v>233926840.3986637</v>
      </c>
      <c r="AB544" s="67">
        <v>6694744459.4684324</v>
      </c>
      <c r="AC544" s="67">
        <v>971714156.35415173</v>
      </c>
      <c r="AD544" s="67">
        <v>225862401.25983381</v>
      </c>
      <c r="AE544" s="67">
        <v>0</v>
      </c>
      <c r="AF544" s="67">
        <v>4074873273.671196</v>
      </c>
      <c r="AG544" s="67">
        <v>0</v>
      </c>
      <c r="AH544" s="67">
        <v>0</v>
      </c>
      <c r="AI544" s="67">
        <v>0</v>
      </c>
      <c r="AJ544" s="67">
        <v>1964966585100.396</v>
      </c>
      <c r="AK544" s="67">
        <v>852557072907.9613</v>
      </c>
      <c r="AL544" s="67">
        <v>1112871401244.9561</v>
      </c>
      <c r="AM544" s="67">
        <v>2992610077662.9531</v>
      </c>
      <c r="AN544" s="67">
        <v>3015635957858.5552</v>
      </c>
      <c r="AO544" s="67">
        <v>343216045192.89899</v>
      </c>
      <c r="AP544" s="67">
        <v>276787133220.0799</v>
      </c>
      <c r="AQ544" s="67">
        <v>66428911972.819168</v>
      </c>
      <c r="AR544" s="67">
        <v>444058000000</v>
      </c>
      <c r="AS544" s="67">
        <v>432120000000</v>
      </c>
      <c r="AT544" s="67">
        <v>303369849127.05902</v>
      </c>
      <c r="AU544" s="67">
        <v>170455012474.94189</v>
      </c>
      <c r="AV544" s="67">
        <v>76970998667.011749</v>
      </c>
      <c r="AW544" s="67">
        <v>93484013807.930115</v>
      </c>
      <c r="AX544" s="67">
        <v>64004583559.170662</v>
      </c>
      <c r="AY544" s="67">
        <v>231804312.08613959</v>
      </c>
      <c r="AZ544" s="67">
        <v>8737413179.9488621</v>
      </c>
      <c r="BA544" s="67">
        <v>11670323149.76346</v>
      </c>
      <c r="BB544" s="67">
        <v>43917211323.03968</v>
      </c>
      <c r="BC544" s="67">
        <v>989087514.09545159</v>
      </c>
      <c r="BD544" s="67">
        <v>3364413614.0128698</v>
      </c>
      <c r="BE544" s="67">
        <v>177192441487.52802</v>
      </c>
      <c r="BF544" s="67">
        <v>4697300793.7979183</v>
      </c>
      <c r="BG544" s="67">
        <v>541440485.10593724</v>
      </c>
      <c r="BH544" s="67">
        <v>132586959718.6116</v>
      </c>
      <c r="BI544" s="67">
        <v>39366740490.012657</v>
      </c>
      <c r="BJ544" s="67">
        <v>0</v>
      </c>
      <c r="BK544" s="67">
        <v>3057927296.96385</v>
      </c>
      <c r="BL544" s="67">
        <v>14731214495.23959</v>
      </c>
      <c r="BM544" s="67">
        <v>14511791427.27615</v>
      </c>
      <c r="BN544" s="67">
        <v>333773666.44392192</v>
      </c>
      <c r="BO544" s="67">
        <v>3873692324.6509929</v>
      </c>
      <c r="BP544" s="67">
        <v>1193268694.11466</v>
      </c>
      <c r="BQ544" s="67">
        <v>224215765.65040219</v>
      </c>
      <c r="BR544" s="67">
        <v>0</v>
      </c>
      <c r="BS544" s="67">
        <v>1440845697.796926</v>
      </c>
      <c r="BT544" s="67">
        <v>11121.87615636159</v>
      </c>
      <c r="BU544" s="67">
        <v>0</v>
      </c>
      <c r="BV544" s="67">
        <v>0</v>
      </c>
      <c r="BW544" s="67">
        <v>1944394879367.438</v>
      </c>
      <c r="BX544" s="67">
        <v>847630299430.12891</v>
      </c>
      <c r="BY544" s="67">
        <v>1096764579937.309</v>
      </c>
      <c r="BZ544" s="67">
        <v>2780111215174.9238</v>
      </c>
      <c r="CA544" s="67">
        <v>2768173215174.9238</v>
      </c>
    </row>
    <row r="545" spans="1:79">
      <c r="A545" t="s">
        <v>68</v>
      </c>
      <c r="B545" t="s">
        <v>153</v>
      </c>
      <c r="C545" s="67">
        <v>2017</v>
      </c>
      <c r="D545" t="s">
        <v>5542</v>
      </c>
      <c r="E545" s="67">
        <v>63547798</v>
      </c>
      <c r="F545" s="67">
        <v>394779650455.46472</v>
      </c>
      <c r="G545" s="67">
        <v>635365405625.05835</v>
      </c>
      <c r="H545" s="67">
        <v>609570072078.94434</v>
      </c>
      <c r="I545" s="67">
        <v>351532527309.38879</v>
      </c>
      <c r="J545" s="67">
        <v>202704554302.52979</v>
      </c>
      <c r="K545" s="67">
        <v>74407361235.803146</v>
      </c>
      <c r="L545" s="67">
        <v>520262834.27302152</v>
      </c>
      <c r="M545" s="67">
        <v>9609063207.0059376</v>
      </c>
      <c r="N545" s="67">
        <v>12536420385.1411</v>
      </c>
      <c r="O545" s="67">
        <v>47374199136.415512</v>
      </c>
      <c r="P545" s="67">
        <v>1085840707.183285</v>
      </c>
      <c r="Q545" s="67">
        <v>3179969719.1119061</v>
      </c>
      <c r="R545" s="67">
        <v>294778321814.72137</v>
      </c>
      <c r="S545" s="67">
        <v>30452144128.106079</v>
      </c>
      <c r="T545" s="67">
        <v>898770944.93420339</v>
      </c>
      <c r="U545" s="67">
        <v>132141194692.6008</v>
      </c>
      <c r="V545" s="67">
        <v>128557128585.5041</v>
      </c>
      <c r="W545" s="67">
        <v>0</v>
      </c>
      <c r="X545" s="67">
        <v>3038616339.323288</v>
      </c>
      <c r="Y545" s="67">
        <v>80013758106.380432</v>
      </c>
      <c r="Z545" s="67">
        <v>33101103547.796249</v>
      </c>
      <c r="AA545" s="67">
        <v>684672812.18784964</v>
      </c>
      <c r="AB545" s="67">
        <v>6607169964.3770084</v>
      </c>
      <c r="AC545" s="67">
        <v>970367360.53344488</v>
      </c>
      <c r="AD545" s="67">
        <v>215092927.6848017</v>
      </c>
      <c r="AE545" s="67">
        <v>0</v>
      </c>
      <c r="AF545" s="67">
        <v>3926347527.220993</v>
      </c>
      <c r="AG545" s="67">
        <v>0</v>
      </c>
      <c r="AH545" s="67">
        <v>0</v>
      </c>
      <c r="AI545" s="67">
        <v>0</v>
      </c>
      <c r="AJ545" s="67">
        <v>2027923765076.436</v>
      </c>
      <c r="AK545" s="67">
        <v>894219942860.46753</v>
      </c>
      <c r="AL545" s="67">
        <v>1133942121372.5779</v>
      </c>
      <c r="AM545" s="67">
        <v>3069840493195.9541</v>
      </c>
      <c r="AN545" s="67">
        <v>3080766092723.2422</v>
      </c>
      <c r="AO545" s="67">
        <v>406227828667.49872</v>
      </c>
      <c r="AP545" s="67">
        <v>327603087635.07971</v>
      </c>
      <c r="AQ545" s="67">
        <v>78624741032.419098</v>
      </c>
      <c r="AR545" s="67">
        <v>584401000000</v>
      </c>
      <c r="AS545" s="67">
        <v>560695000000</v>
      </c>
      <c r="AT545" s="67">
        <v>339406982074.4444</v>
      </c>
      <c r="AU545" s="67">
        <v>195058528204.1442</v>
      </c>
      <c r="AV545" s="67">
        <v>88527653657.747543</v>
      </c>
      <c r="AW545" s="67">
        <v>106530874546.39661</v>
      </c>
      <c r="AX545" s="67">
        <v>72121804528.260635</v>
      </c>
      <c r="AY545" s="67">
        <v>347681039.36695999</v>
      </c>
      <c r="AZ545" s="67">
        <v>9649577465.5785522</v>
      </c>
      <c r="BA545" s="67">
        <v>11969934199.10166</v>
      </c>
      <c r="BB545" s="67">
        <v>45418362986.137161</v>
      </c>
      <c r="BC545" s="67">
        <v>948624939.91776311</v>
      </c>
      <c r="BD545" s="67">
        <v>3892468711.937427</v>
      </c>
      <c r="BE545" s="67">
        <v>252162287601.30191</v>
      </c>
      <c r="BF545" s="67">
        <v>107717617.7220314</v>
      </c>
      <c r="BG545" s="67">
        <v>573480568.02541363</v>
      </c>
      <c r="BH545" s="67">
        <v>209035128236.1243</v>
      </c>
      <c r="BI545" s="67">
        <v>42445961179.430138</v>
      </c>
      <c r="BJ545" s="67">
        <v>0</v>
      </c>
      <c r="BK545" s="67">
        <v>4321934869.9480343</v>
      </c>
      <c r="BL545" s="67">
        <v>6222508118.0998163</v>
      </c>
      <c r="BM545" s="67">
        <v>23195937829.78503</v>
      </c>
      <c r="BN545" s="67">
        <v>969503281.08386874</v>
      </c>
      <c r="BO545" s="67">
        <v>4226670902.0916791</v>
      </c>
      <c r="BP545" s="67">
        <v>754539228.52286005</v>
      </c>
      <c r="BQ545" s="67">
        <v>235039117.30070299</v>
      </c>
      <c r="BR545" s="67">
        <v>0</v>
      </c>
      <c r="BS545" s="67">
        <v>2519827832.5981622</v>
      </c>
      <c r="BT545" s="67">
        <v>0</v>
      </c>
      <c r="BU545" s="67">
        <v>0</v>
      </c>
      <c r="BV545" s="67">
        <v>0</v>
      </c>
      <c r="BW545" s="67">
        <v>2236845465553.5771</v>
      </c>
      <c r="BX545" s="67">
        <v>993289816985.6709</v>
      </c>
      <c r="BY545" s="67">
        <v>1243555648567.906</v>
      </c>
      <c r="BZ545" s="67">
        <v>3258348563896.8208</v>
      </c>
      <c r="CA545" s="67">
        <v>3234642563896.8208</v>
      </c>
    </row>
    <row r="546" spans="1:79">
      <c r="A546" t="s">
        <v>68</v>
      </c>
      <c r="B546" t="s">
        <v>153</v>
      </c>
      <c r="C546" s="67">
        <v>2018</v>
      </c>
      <c r="D546" t="s">
        <v>5543</v>
      </c>
      <c r="E546" s="67">
        <v>64388736</v>
      </c>
      <c r="F546" s="67">
        <v>406149617745.00708</v>
      </c>
      <c r="G546" s="67">
        <v>536241076398.67828</v>
      </c>
      <c r="H546" s="67">
        <v>504090663152.43158</v>
      </c>
      <c r="I546" s="67">
        <v>350608595845.7182</v>
      </c>
      <c r="J546" s="67">
        <v>202740793572.0058</v>
      </c>
      <c r="K546" s="67">
        <v>74242219450.430298</v>
      </c>
      <c r="L546" s="67">
        <v>520196546.82886243</v>
      </c>
      <c r="M546" s="67">
        <v>9586297070.4639854</v>
      </c>
      <c r="N546" s="67">
        <v>12492820751.402069</v>
      </c>
      <c r="O546" s="67">
        <v>47231818162.630272</v>
      </c>
      <c r="P546" s="67">
        <v>1080089468.900413</v>
      </c>
      <c r="Q546" s="67">
        <v>2715427474.6076221</v>
      </c>
      <c r="R546" s="67">
        <v>295571415688.55353</v>
      </c>
      <c r="S546" s="67">
        <v>30452144128.106079</v>
      </c>
      <c r="T546" s="67">
        <v>808301976.38970852</v>
      </c>
      <c r="U546" s="67">
        <v>133422247275.7594</v>
      </c>
      <c r="V546" s="67">
        <v>132309643142.49741</v>
      </c>
      <c r="W546" s="67">
        <v>0</v>
      </c>
      <c r="X546" s="67">
        <v>2936494129.4257159</v>
      </c>
      <c r="Y546" s="67">
        <v>81588944322.018646</v>
      </c>
      <c r="Z546" s="67">
        <v>35498182856.323288</v>
      </c>
      <c r="AA546" s="67">
        <v>647306415.8795929</v>
      </c>
      <c r="AB546" s="67">
        <v>6694744459.4684324</v>
      </c>
      <c r="AC546" s="67">
        <v>971714156.35415196</v>
      </c>
      <c r="AD546" s="67">
        <v>201734779.54642799</v>
      </c>
      <c r="AE546" s="67">
        <v>0</v>
      </c>
      <c r="AF546" s="67">
        <v>3770522023.4811492</v>
      </c>
      <c r="AG546" s="67">
        <v>0</v>
      </c>
      <c r="AH546" s="67">
        <v>0</v>
      </c>
      <c r="AI546" s="67">
        <v>0</v>
      </c>
      <c r="AJ546" s="67">
        <v>2093210658654.0791</v>
      </c>
      <c r="AK546" s="67">
        <v>937392437433.99683</v>
      </c>
      <c r="AL546" s="67">
        <v>1155877468900.5869</v>
      </c>
      <c r="AM546" s="67">
        <v>3175927630622.0942</v>
      </c>
      <c r="AN546" s="67">
        <v>3155418327428.6348</v>
      </c>
      <c r="AO546" s="67">
        <v>431629266036.57233</v>
      </c>
      <c r="AP546" s="67">
        <v>348088117771.42932</v>
      </c>
      <c r="AQ546" s="67">
        <v>83541148265.143005</v>
      </c>
      <c r="AR546" s="67">
        <v>515312000000</v>
      </c>
      <c r="AS546" s="67">
        <v>484568000000</v>
      </c>
      <c r="AT546" s="67">
        <v>356962522360.50171</v>
      </c>
      <c r="AU546" s="67">
        <v>207056420304.63181</v>
      </c>
      <c r="AV546" s="67">
        <v>95527025710.194229</v>
      </c>
      <c r="AW546" s="67">
        <v>111529394594.43761</v>
      </c>
      <c r="AX546" s="67">
        <v>76531270307.326065</v>
      </c>
      <c r="AY546" s="67">
        <v>454890612.9222036</v>
      </c>
      <c r="AZ546" s="67">
        <v>9943044666.0174046</v>
      </c>
      <c r="BA546" s="67">
        <v>12282226116.32777</v>
      </c>
      <c r="BB546" s="67">
        <v>46919875169.438423</v>
      </c>
      <c r="BC546" s="67">
        <v>1011481585.267648</v>
      </c>
      <c r="BD546" s="67">
        <v>2763313598.5703778</v>
      </c>
      <c r="BE546" s="67">
        <v>332474736216.26099</v>
      </c>
      <c r="BF546" s="67">
        <v>33598601732.4496</v>
      </c>
      <c r="BG546" s="67">
        <v>727342997.3237952</v>
      </c>
      <c r="BH546" s="67">
        <v>265875834208.81549</v>
      </c>
      <c r="BI546" s="67">
        <v>32272957277.672138</v>
      </c>
      <c r="BJ546" s="67">
        <v>0</v>
      </c>
      <c r="BK546" s="67">
        <v>3614323763.568573</v>
      </c>
      <c r="BL546" s="67">
        <v>2791576725.5647092</v>
      </c>
      <c r="BM546" s="67">
        <v>17994718086.088322</v>
      </c>
      <c r="BN546" s="67">
        <v>488371765.42636222</v>
      </c>
      <c r="BO546" s="67">
        <v>5313258971.4127874</v>
      </c>
      <c r="BP546" s="67">
        <v>609317244.18620539</v>
      </c>
      <c r="BQ546" s="67">
        <v>111549399.3288298</v>
      </c>
      <c r="BR546" s="67">
        <v>0</v>
      </c>
      <c r="BS546" s="67">
        <v>1349841322.0963521</v>
      </c>
      <c r="BT546" s="67">
        <v>0</v>
      </c>
      <c r="BU546" s="67">
        <v>0</v>
      </c>
      <c r="BV546" s="67">
        <v>0</v>
      </c>
      <c r="BW546" s="67">
        <v>2322354136245.4419</v>
      </c>
      <c r="BX546" s="67">
        <v>1043720368297.983</v>
      </c>
      <c r="BY546" s="67">
        <v>1278633767947.458</v>
      </c>
      <c r="BZ546" s="67">
        <v>3474164660858.7769</v>
      </c>
      <c r="CA546" s="67">
        <v>3443420660858.7769</v>
      </c>
    </row>
    <row r="547" spans="1:79">
      <c r="A547" t="s">
        <v>68</v>
      </c>
      <c r="B547" t="s">
        <v>153</v>
      </c>
      <c r="C547" s="67">
        <v>2019</v>
      </c>
      <c r="D547" t="s">
        <v>5544</v>
      </c>
      <c r="E547" s="67">
        <v>65276186</v>
      </c>
      <c r="F547" s="67">
        <v>417112369332.20502</v>
      </c>
      <c r="G547" s="67">
        <v>522386000000</v>
      </c>
      <c r="H547" s="67">
        <v>506890000000</v>
      </c>
      <c r="I547" s="67">
        <v>350223207869.25372</v>
      </c>
      <c r="J547" s="67">
        <v>202740867729.55399</v>
      </c>
      <c r="K547" s="67">
        <v>74077077665.057434</v>
      </c>
      <c r="L547" s="67">
        <v>519962404.54793048</v>
      </c>
      <c r="M547" s="67">
        <v>9563530933.9220333</v>
      </c>
      <c r="N547" s="67">
        <v>12449221117.66305</v>
      </c>
      <c r="O547" s="67">
        <v>47089437188.845016</v>
      </c>
      <c r="P547" s="67">
        <v>1074338230.6175411</v>
      </c>
      <c r="Q547" s="67">
        <v>2708772599.0466352</v>
      </c>
      <c r="R547" s="67">
        <v>292869367837.67603</v>
      </c>
      <c r="S547" s="67">
        <v>30452144128.106079</v>
      </c>
      <c r="T547" s="67">
        <v>801429068.69632816</v>
      </c>
      <c r="U547" s="67">
        <v>133422247275.7594</v>
      </c>
      <c r="V547" s="67">
        <v>128301237474.35851</v>
      </c>
      <c r="W547" s="67">
        <v>0</v>
      </c>
      <c r="X547" s="67">
        <v>2861272159.3111291</v>
      </c>
      <c r="Y547" s="67">
        <v>80053421148.279739</v>
      </c>
      <c r="Z547" s="67">
        <v>33357223183.591969</v>
      </c>
      <c r="AA547" s="67">
        <v>619212564.57649434</v>
      </c>
      <c r="AB547" s="67">
        <v>6616139112.5623007</v>
      </c>
      <c r="AC547" s="67">
        <v>970353756.53525615</v>
      </c>
      <c r="AD547" s="67">
        <v>191847077.11947131</v>
      </c>
      <c r="AE547" s="67">
        <v>0</v>
      </c>
      <c r="AF547" s="67">
        <v>3631768472.382133</v>
      </c>
      <c r="AG547" s="67">
        <v>0</v>
      </c>
      <c r="AH547" s="67">
        <v>0</v>
      </c>
      <c r="AI547" s="67">
        <v>0</v>
      </c>
      <c r="AJ547" s="67">
        <v>2160892033327.5391</v>
      </c>
      <c r="AK547" s="67">
        <v>982166862165.19373</v>
      </c>
      <c r="AL547" s="67">
        <v>1178725171162.344</v>
      </c>
      <c r="AM547" s="67">
        <v>3236592978366.6729</v>
      </c>
      <c r="AN547" s="67">
        <v>3221096978366.6729</v>
      </c>
      <c r="AO547" s="67">
        <v>417112369332.20502</v>
      </c>
      <c r="AP547" s="67">
        <v>336380943009.84277</v>
      </c>
      <c r="AQ547" s="67">
        <v>80731426322.362259</v>
      </c>
      <c r="AR547" s="67">
        <v>522386000000</v>
      </c>
      <c r="AS547" s="67">
        <v>506890000000</v>
      </c>
      <c r="AT547" s="67">
        <v>350223207869.25372</v>
      </c>
      <c r="AU547" s="67">
        <v>202740867729.55399</v>
      </c>
      <c r="AV547" s="67">
        <v>93490679530.922134</v>
      </c>
      <c r="AW547" s="67">
        <v>109250188198.63181</v>
      </c>
      <c r="AX547" s="67">
        <v>74077077665.057434</v>
      </c>
      <c r="AY547" s="67">
        <v>519962404.54793048</v>
      </c>
      <c r="AZ547" s="67">
        <v>9563530933.9220333</v>
      </c>
      <c r="BA547" s="67">
        <v>12449221117.66305</v>
      </c>
      <c r="BB547" s="67">
        <v>47089437188.845016</v>
      </c>
      <c r="BC547" s="67">
        <v>1074338230.6175411</v>
      </c>
      <c r="BD547" s="67">
        <v>2708772599.0466352</v>
      </c>
      <c r="BE547" s="67">
        <v>292869367837.67603</v>
      </c>
      <c r="BF547" s="67">
        <v>30344454018.861832</v>
      </c>
      <c r="BG547" s="67">
        <v>801429068.69632816</v>
      </c>
      <c r="BH547" s="67">
        <v>133422247275.7594</v>
      </c>
      <c r="BI547" s="67">
        <v>128301237474.35851</v>
      </c>
      <c r="BJ547" s="67">
        <v>0</v>
      </c>
      <c r="BK547" s="67">
        <v>2861272159.3111291</v>
      </c>
      <c r="BL547" s="67">
        <v>80053421148.279739</v>
      </c>
      <c r="BM547" s="67">
        <v>33357223183.591969</v>
      </c>
      <c r="BN547" s="67">
        <v>619212564.57649434</v>
      </c>
      <c r="BO547" s="67">
        <v>6616139112.5623007</v>
      </c>
      <c r="BP547" s="67">
        <v>970353756.53525615</v>
      </c>
      <c r="BQ547" s="67">
        <v>191847077.11947131</v>
      </c>
      <c r="BR547" s="67">
        <v>0</v>
      </c>
      <c r="BS547" s="67">
        <v>3631768472.382133</v>
      </c>
      <c r="BT547" s="67">
        <v>0</v>
      </c>
      <c r="BU547" s="67">
        <v>0</v>
      </c>
      <c r="BV547" s="67">
        <v>0</v>
      </c>
      <c r="BW547" s="67">
        <v>2160892033327.5381</v>
      </c>
      <c r="BX547" s="67">
        <v>982166862165.19373</v>
      </c>
      <c r="BY547" s="67">
        <v>1178725171162.344</v>
      </c>
      <c r="BZ547" s="67">
        <v>3236592978366.6729</v>
      </c>
      <c r="CA547" s="67">
        <v>3221096978366.6729</v>
      </c>
    </row>
    <row r="548" spans="1:79">
      <c r="A548" t="s">
        <v>68</v>
      </c>
      <c r="B548" t="s">
        <v>153</v>
      </c>
      <c r="C548" s="67">
        <v>2020</v>
      </c>
      <c r="D548" t="s">
        <v>5545</v>
      </c>
      <c r="E548" s="67">
        <v>66130000</v>
      </c>
      <c r="F548" s="67">
        <v>417098416008.6413</v>
      </c>
      <c r="G548" s="67">
        <v>557080206054.65845</v>
      </c>
      <c r="H548" s="67">
        <v>466509990961.40527</v>
      </c>
      <c r="I548" s="67">
        <v>350253442227.40833</v>
      </c>
      <c r="J548" s="67">
        <v>202740867729.55389</v>
      </c>
      <c r="K548" s="67">
        <v>73911935879.684586</v>
      </c>
      <c r="L548" s="67">
        <v>519896117.10377139</v>
      </c>
      <c r="M548" s="67">
        <v>9540764797.3800812</v>
      </c>
      <c r="N548" s="67">
        <v>12405621483.924021</v>
      </c>
      <c r="O548" s="67">
        <v>46947056215.059792</v>
      </c>
      <c r="P548" s="67">
        <v>1068586992.334669</v>
      </c>
      <c r="Q548" s="67">
        <v>3099658974.1024842</v>
      </c>
      <c r="R548" s="67">
        <v>224382457234.82251</v>
      </c>
      <c r="S548" s="67">
        <v>30452144128.106079</v>
      </c>
      <c r="T548" s="67">
        <v>782827329.01220262</v>
      </c>
      <c r="U548" s="67">
        <v>133422247275.7594</v>
      </c>
      <c r="V548" s="67">
        <v>77562229928.199905</v>
      </c>
      <c r="W548" s="67">
        <v>0</v>
      </c>
      <c r="X548" s="67">
        <v>2778036365.8476701</v>
      </c>
      <c r="Y548" s="67">
        <v>38358769612.067482</v>
      </c>
      <c r="Z548" s="67">
        <v>29584204692.950779</v>
      </c>
      <c r="AA548" s="67">
        <v>619212564.57649434</v>
      </c>
      <c r="AB548" s="67">
        <v>1739408271.8284581</v>
      </c>
      <c r="AC548" s="67">
        <v>906933212.5972085</v>
      </c>
      <c r="AD548" s="67">
        <v>179909270.4048872</v>
      </c>
      <c r="AE548" s="67">
        <v>0</v>
      </c>
      <c r="AF548" s="67">
        <v>3395755937.926928</v>
      </c>
      <c r="AG548" s="67">
        <v>0</v>
      </c>
      <c r="AH548" s="67">
        <v>0</v>
      </c>
      <c r="AI548" s="67">
        <v>0</v>
      </c>
      <c r="AJ548" s="67">
        <v>2229332183754.4009</v>
      </c>
      <c r="AK548" s="67">
        <v>1027892715358.8521</v>
      </c>
      <c r="AL548" s="67">
        <v>1201676584166.4121</v>
      </c>
      <c r="AM548" s="67">
        <v>3305553601850.2061</v>
      </c>
      <c r="AN548" s="67">
        <v>3214457635889.8618</v>
      </c>
      <c r="AO548" s="67">
        <v>428683272832.80048</v>
      </c>
      <c r="AP548" s="67">
        <v>345712316800.64563</v>
      </c>
      <c r="AQ548" s="67">
        <v>82970956032.154938</v>
      </c>
      <c r="AR548" s="67">
        <v>574626000000</v>
      </c>
      <c r="AS548" s="67">
        <v>480880000000</v>
      </c>
      <c r="AT548" s="67">
        <v>358585369908.45813</v>
      </c>
      <c r="AU548" s="67">
        <v>211277296983.1759</v>
      </c>
      <c r="AV548" s="67">
        <v>98365725613.066345</v>
      </c>
      <c r="AW548" s="67">
        <v>112911571370.1096</v>
      </c>
      <c r="AX548" s="67">
        <v>79021569118.468689</v>
      </c>
      <c r="AY548" s="67">
        <v>559805625.83039057</v>
      </c>
      <c r="AZ548" s="67">
        <v>4871088275.5233469</v>
      </c>
      <c r="BA548" s="67">
        <v>12532226630.28545</v>
      </c>
      <c r="BB548" s="67">
        <v>46100191153.664322</v>
      </c>
      <c r="BC548" s="67">
        <v>1137194875.967423</v>
      </c>
      <c r="BD548" s="67">
        <v>3085997245.5426059</v>
      </c>
      <c r="BE548" s="67">
        <v>216773611393.2717</v>
      </c>
      <c r="BF548" s="67">
        <v>8252373817.0738564</v>
      </c>
      <c r="BG548" s="67">
        <v>562604204.73308647</v>
      </c>
      <c r="BH548" s="67">
        <v>82834379526.826889</v>
      </c>
      <c r="BI548" s="67">
        <v>125124253844.63789</v>
      </c>
      <c r="BJ548" s="67">
        <v>0</v>
      </c>
      <c r="BK548" s="67">
        <v>2460435310.3950348</v>
      </c>
      <c r="BL548" s="67">
        <v>76543332372.643265</v>
      </c>
      <c r="BM548" s="67">
        <v>37082881071.396637</v>
      </c>
      <c r="BN548" s="67">
        <v>356560119.57918882</v>
      </c>
      <c r="BO548" s="67">
        <v>4861731321.0145197</v>
      </c>
      <c r="BP548" s="67">
        <v>283514969.74423182</v>
      </c>
      <c r="BQ548" s="67">
        <v>230787388.89480609</v>
      </c>
      <c r="BR548" s="67">
        <v>0</v>
      </c>
      <c r="BS548" s="67">
        <v>3305011290.9701819</v>
      </c>
      <c r="BT548" s="67">
        <v>0</v>
      </c>
      <c r="BU548" s="67">
        <v>0</v>
      </c>
      <c r="BV548" s="67">
        <v>0</v>
      </c>
      <c r="BW548" s="67">
        <v>1878558336752.6089</v>
      </c>
      <c r="BX548" s="67">
        <v>851791445103.48755</v>
      </c>
      <c r="BY548" s="67">
        <v>1026766891649.1219</v>
      </c>
      <c r="BZ548" s="67">
        <v>2976346590887.1401</v>
      </c>
      <c r="CA548" s="67">
        <v>2882600590887.1401</v>
      </c>
    </row>
  </sheetData>
  <phoneticPr fontId="3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A9006-C0D7-4F9C-828C-B7F42974AFD4}">
  <sheetPr>
    <tabColor theme="0" tint="-0.14999847407452621"/>
  </sheetPr>
  <dimension ref="A1:CA158"/>
  <sheetViews>
    <sheetView topLeftCell="BB1" zoomScale="85" zoomScaleNormal="85" workbookViewId="0">
      <pane ySplit="2" topLeftCell="A3" activePane="bottomLeft" state="frozen"/>
      <selection pane="bottomLeft" activeCell="D1" sqref="D1"/>
    </sheetView>
  </sheetViews>
  <sheetFormatPr defaultColWidth="8.7265625" defaultRowHeight="14.5"/>
  <cols>
    <col min="1" max="1" width="20.36328125" customWidth="1"/>
    <col min="2" max="2" width="21.90625" customWidth="1"/>
    <col min="4" max="4" width="51.54296875" bestFit="1" customWidth="1"/>
    <col min="5" max="79" width="10.54296875" customWidth="1"/>
  </cols>
  <sheetData>
    <row r="1" spans="1:79">
      <c r="D1" s="45">
        <v>1</v>
      </c>
      <c r="E1" s="45">
        <v>2</v>
      </c>
      <c r="F1" s="45">
        <v>3</v>
      </c>
      <c r="G1" s="45">
        <v>4</v>
      </c>
      <c r="H1" s="45">
        <v>5</v>
      </c>
      <c r="I1" s="45">
        <v>6</v>
      </c>
      <c r="J1" s="45">
        <v>7</v>
      </c>
      <c r="K1" s="45">
        <v>8</v>
      </c>
      <c r="L1" s="45">
        <v>9</v>
      </c>
      <c r="M1" s="45">
        <v>10</v>
      </c>
      <c r="N1" s="45">
        <v>11</v>
      </c>
      <c r="O1" s="45">
        <v>12</v>
      </c>
      <c r="P1" s="45">
        <v>13</v>
      </c>
      <c r="Q1" s="45">
        <v>14</v>
      </c>
      <c r="R1" s="45">
        <v>15</v>
      </c>
      <c r="S1" s="45">
        <v>16</v>
      </c>
      <c r="T1" s="45">
        <v>17</v>
      </c>
      <c r="U1" s="45">
        <v>18</v>
      </c>
      <c r="V1" s="45">
        <v>19</v>
      </c>
      <c r="W1" s="45">
        <v>20</v>
      </c>
      <c r="X1" s="45">
        <v>21</v>
      </c>
      <c r="Y1" s="45">
        <v>22</v>
      </c>
      <c r="Z1" s="45">
        <v>23</v>
      </c>
      <c r="AA1" s="45">
        <v>24</v>
      </c>
      <c r="AB1" s="45">
        <v>25</v>
      </c>
      <c r="AC1" s="45">
        <v>26</v>
      </c>
      <c r="AD1" s="45">
        <v>27</v>
      </c>
      <c r="AE1" s="45">
        <v>28</v>
      </c>
      <c r="AF1" s="45">
        <v>29</v>
      </c>
      <c r="AG1" s="45">
        <v>30</v>
      </c>
      <c r="AH1" s="45">
        <v>31</v>
      </c>
      <c r="AI1" s="45">
        <v>32</v>
      </c>
      <c r="AJ1" s="45">
        <v>33</v>
      </c>
      <c r="AK1" s="45">
        <v>34</v>
      </c>
      <c r="AL1" s="45">
        <v>35</v>
      </c>
      <c r="AM1" s="45">
        <v>36</v>
      </c>
      <c r="AN1" s="45">
        <v>37</v>
      </c>
      <c r="AO1" s="45">
        <v>38</v>
      </c>
      <c r="AP1" s="45">
        <v>39</v>
      </c>
      <c r="AQ1" s="45">
        <v>40</v>
      </c>
      <c r="AR1" s="45">
        <v>41</v>
      </c>
      <c r="AS1" s="45">
        <v>42</v>
      </c>
      <c r="AT1" s="45">
        <v>43</v>
      </c>
      <c r="AU1" s="45">
        <v>44</v>
      </c>
      <c r="AV1" s="45">
        <v>45</v>
      </c>
      <c r="AW1" s="45">
        <v>46</v>
      </c>
      <c r="AX1" s="45">
        <v>47</v>
      </c>
      <c r="AY1" s="45">
        <v>48</v>
      </c>
      <c r="AZ1" s="45">
        <v>49</v>
      </c>
      <c r="BA1" s="45">
        <v>50</v>
      </c>
      <c r="BB1" s="45">
        <v>51</v>
      </c>
      <c r="BC1" s="45">
        <v>52</v>
      </c>
      <c r="BD1" s="45">
        <v>53</v>
      </c>
      <c r="BE1" s="45">
        <v>54</v>
      </c>
      <c r="BF1" s="45">
        <v>55</v>
      </c>
      <c r="BG1" s="45">
        <v>56</v>
      </c>
      <c r="BH1" s="45">
        <v>57</v>
      </c>
      <c r="BI1" s="45">
        <v>58</v>
      </c>
      <c r="BJ1" s="45">
        <v>59</v>
      </c>
      <c r="BK1" s="45">
        <v>60</v>
      </c>
      <c r="BL1" s="45">
        <v>61</v>
      </c>
      <c r="BM1" s="45">
        <v>62</v>
      </c>
      <c r="BN1" s="45">
        <v>63</v>
      </c>
      <c r="BO1" s="45">
        <v>64</v>
      </c>
      <c r="BP1" s="45">
        <v>65</v>
      </c>
      <c r="BQ1" s="45">
        <v>66</v>
      </c>
      <c r="BR1" s="45">
        <v>67</v>
      </c>
      <c r="BS1" s="45">
        <v>68</v>
      </c>
      <c r="BT1" s="45">
        <v>69</v>
      </c>
      <c r="BU1" s="45">
        <v>70</v>
      </c>
      <c r="BV1" s="45">
        <v>71</v>
      </c>
      <c r="BW1" s="45">
        <v>72</v>
      </c>
      <c r="BX1" s="45">
        <v>73</v>
      </c>
      <c r="BY1" s="45">
        <v>74</v>
      </c>
      <c r="BZ1" s="45">
        <v>75</v>
      </c>
      <c r="CA1" s="45">
        <v>76</v>
      </c>
    </row>
    <row r="2" spans="1:79">
      <c r="A2" t="s">
        <v>4802</v>
      </c>
      <c r="B2" t="s">
        <v>74</v>
      </c>
      <c r="C2" t="s">
        <v>75</v>
      </c>
      <c r="D2" t="s">
        <v>76</v>
      </c>
      <c r="E2" t="s">
        <v>77</v>
      </c>
      <c r="F2" t="s">
        <v>79</v>
      </c>
      <c r="G2" t="s">
        <v>95</v>
      </c>
      <c r="H2" t="s">
        <v>96</v>
      </c>
      <c r="I2" t="s">
        <v>81</v>
      </c>
      <c r="J2" t="s">
        <v>88</v>
      </c>
      <c r="K2" t="s">
        <v>82</v>
      </c>
      <c r="L2" t="s">
        <v>86</v>
      </c>
      <c r="M2" t="s">
        <v>83</v>
      </c>
      <c r="N2" t="s">
        <v>84</v>
      </c>
      <c r="O2" t="s">
        <v>85</v>
      </c>
      <c r="P2" t="s">
        <v>87</v>
      </c>
      <c r="Q2" t="s">
        <v>89</v>
      </c>
      <c r="R2" t="s">
        <v>90</v>
      </c>
      <c r="S2" t="s">
        <v>91</v>
      </c>
      <c r="T2" t="s">
        <v>92</v>
      </c>
      <c r="U2" t="s">
        <v>93</v>
      </c>
      <c r="V2" t="s">
        <v>94</v>
      </c>
      <c r="W2" t="s">
        <v>97</v>
      </c>
      <c r="X2" t="s">
        <v>98</v>
      </c>
      <c r="Y2" t="s">
        <v>99</v>
      </c>
      <c r="Z2" t="s">
        <v>100</v>
      </c>
      <c r="AA2" t="s">
        <v>101</v>
      </c>
      <c r="AB2" t="s">
        <v>102</v>
      </c>
      <c r="AC2" t="s">
        <v>103</v>
      </c>
      <c r="AD2" t="s">
        <v>104</v>
      </c>
      <c r="AE2" t="s">
        <v>105</v>
      </c>
      <c r="AF2" t="s">
        <v>106</v>
      </c>
      <c r="AG2" t="s">
        <v>107</v>
      </c>
      <c r="AH2" t="s">
        <v>108</v>
      </c>
      <c r="AI2" t="s">
        <v>109</v>
      </c>
      <c r="AJ2" t="s">
        <v>80</v>
      </c>
      <c r="AK2" t="s">
        <v>110</v>
      </c>
      <c r="AL2" t="s">
        <v>111</v>
      </c>
      <c r="AM2" t="s">
        <v>78</v>
      </c>
      <c r="AN2" t="s">
        <v>112</v>
      </c>
      <c r="AO2" t="s">
        <v>113</v>
      </c>
      <c r="AP2" t="s">
        <v>4803</v>
      </c>
      <c r="AQ2" t="s">
        <v>114</v>
      </c>
      <c r="AR2" t="s">
        <v>115</v>
      </c>
      <c r="AS2" t="s">
        <v>116</v>
      </c>
      <c r="AT2" t="s">
        <v>117</v>
      </c>
      <c r="AU2" t="s">
        <v>120</v>
      </c>
      <c r="AV2" t="s">
        <v>118</v>
      </c>
      <c r="AW2" t="s">
        <v>119</v>
      </c>
      <c r="AX2" t="s">
        <v>121</v>
      </c>
      <c r="AY2" t="s">
        <v>122</v>
      </c>
      <c r="AZ2" t="s">
        <v>123</v>
      </c>
      <c r="BA2" t="s">
        <v>124</v>
      </c>
      <c r="BB2" t="s">
        <v>125</v>
      </c>
      <c r="BC2" t="s">
        <v>126</v>
      </c>
      <c r="BD2" t="s">
        <v>127</v>
      </c>
      <c r="BE2" t="s">
        <v>128</v>
      </c>
      <c r="BF2" t="s">
        <v>129</v>
      </c>
      <c r="BG2" t="s">
        <v>130</v>
      </c>
      <c r="BH2" t="s">
        <v>149</v>
      </c>
      <c r="BI2" t="s">
        <v>150</v>
      </c>
      <c r="BJ2" t="s">
        <v>131</v>
      </c>
      <c r="BK2" t="s">
        <v>132</v>
      </c>
      <c r="BL2" t="s">
        <v>133</v>
      </c>
      <c r="BM2" t="s">
        <v>134</v>
      </c>
      <c r="BN2" t="s">
        <v>135</v>
      </c>
      <c r="BO2" t="s">
        <v>136</v>
      </c>
      <c r="BP2" t="s">
        <v>137</v>
      </c>
      <c r="BQ2" t="s">
        <v>138</v>
      </c>
      <c r="BR2" t="s">
        <v>139</v>
      </c>
      <c r="BS2" t="s">
        <v>140</v>
      </c>
      <c r="BT2" t="s">
        <v>141</v>
      </c>
      <c r="BU2" t="s">
        <v>142</v>
      </c>
      <c r="BV2" t="s">
        <v>143</v>
      </c>
      <c r="BW2" t="s">
        <v>144</v>
      </c>
      <c r="BX2" t="s">
        <v>145</v>
      </c>
      <c r="BY2" t="s">
        <v>146</v>
      </c>
      <c r="BZ2" t="s">
        <v>147</v>
      </c>
      <c r="CA2" t="s">
        <v>148</v>
      </c>
    </row>
    <row r="3" spans="1:79">
      <c r="A3" t="s">
        <v>62</v>
      </c>
      <c r="B3" t="s">
        <v>153</v>
      </c>
      <c r="C3" s="67">
        <v>1995</v>
      </c>
      <c r="D3" t="s">
        <v>4844</v>
      </c>
      <c r="E3" s="67">
        <v>1648735384</v>
      </c>
      <c r="F3" s="67">
        <v>1601703712998.667</v>
      </c>
      <c r="G3" s="67">
        <v>670164631469.77869</v>
      </c>
      <c r="H3" s="67">
        <v>2281060072649.7739</v>
      </c>
      <c r="I3" s="67">
        <v>16848430419464.779</v>
      </c>
      <c r="J3" s="67">
        <v>14308569280564.76</v>
      </c>
      <c r="K3" s="67">
        <v>690876152299.74219</v>
      </c>
      <c r="L3" s="67">
        <v>444505206834.37988</v>
      </c>
      <c r="M3" s="67">
        <v>672276361284.17944</v>
      </c>
      <c r="N3" s="67">
        <v>124470016755.10429</v>
      </c>
      <c r="O3" s="67">
        <v>480903649474.3551</v>
      </c>
      <c r="P3" s="67">
        <v>123610766449.75841</v>
      </c>
      <c r="Q3" s="67">
        <v>147716241049.77481</v>
      </c>
      <c r="R3" s="67">
        <v>1538018640595.312</v>
      </c>
      <c r="S3" s="67">
        <v>614231531839.83435</v>
      </c>
      <c r="T3" s="67">
        <v>353235959664.38232</v>
      </c>
      <c r="U3" s="67">
        <v>441789450193.76459</v>
      </c>
      <c r="V3" s="67">
        <v>350063891168.73798</v>
      </c>
      <c r="W3" s="67">
        <v>5522890698.0958042</v>
      </c>
      <c r="X3" s="67">
        <v>40370369310.802406</v>
      </c>
      <c r="Y3" s="67">
        <v>214152169291.05042</v>
      </c>
      <c r="Z3" s="67">
        <v>37729933832.681473</v>
      </c>
      <c r="AA3" s="67">
        <v>5372818889.0862684</v>
      </c>
      <c r="AB3" s="67">
        <v>20728271063.276901</v>
      </c>
      <c r="AC3" s="67">
        <v>936317147.15820622</v>
      </c>
      <c r="AD3" s="67">
        <v>6835962275.3960695</v>
      </c>
      <c r="AE3" s="67">
        <v>0</v>
      </c>
      <c r="AF3" s="67">
        <v>11677041653.422621</v>
      </c>
      <c r="AG3" s="67">
        <v>2082035.834538348</v>
      </c>
      <c r="AH3" s="67">
        <v>6567451984.5575218</v>
      </c>
      <c r="AI3" s="67">
        <v>168582987.37592649</v>
      </c>
      <c r="AJ3" s="67">
        <v>57804184885831.922</v>
      </c>
      <c r="AK3" s="67">
        <v>20556910388009</v>
      </c>
      <c r="AL3" s="67">
        <v>37217838542601.609</v>
      </c>
      <c r="AM3" s="67">
        <v>64141768497908.883</v>
      </c>
      <c r="AN3" s="67">
        <v>71723108460506.031</v>
      </c>
      <c r="AO3" s="67">
        <v>1596714966321.595</v>
      </c>
      <c r="AP3" s="67">
        <v>1287673359936.77</v>
      </c>
      <c r="AQ3" s="67">
        <v>309041606384.82483</v>
      </c>
      <c r="AR3" s="67">
        <v>283774000000</v>
      </c>
      <c r="AS3" s="67">
        <v>675791000000</v>
      </c>
      <c r="AT3" s="67">
        <v>4758253098440.623</v>
      </c>
      <c r="AU3" s="67">
        <v>3220581825754.7178</v>
      </c>
      <c r="AV3" s="67">
        <v>1540419401150.03</v>
      </c>
      <c r="AW3" s="67">
        <v>1680162424604.688</v>
      </c>
      <c r="AX3" s="67">
        <v>450912908495.25403</v>
      </c>
      <c r="AY3" s="67">
        <v>33709346659.043381</v>
      </c>
      <c r="AZ3" s="67">
        <v>254907357086.6756</v>
      </c>
      <c r="BA3" s="67">
        <v>90943997586.318573</v>
      </c>
      <c r="BB3" s="67">
        <v>269284805113.49619</v>
      </c>
      <c r="BC3" s="67">
        <v>307555110923.3786</v>
      </c>
      <c r="BD3" s="67">
        <v>130357746821.7384</v>
      </c>
      <c r="BE3" s="67">
        <v>442094477891.4455</v>
      </c>
      <c r="BF3" s="67">
        <v>213854992701.92099</v>
      </c>
      <c r="BG3" s="67">
        <v>109018027236.25909</v>
      </c>
      <c r="BH3" s="67">
        <v>16625585983.200661</v>
      </c>
      <c r="BI3" s="67">
        <v>102595871970.0647</v>
      </c>
      <c r="BJ3" s="67">
        <v>768811594.7335397</v>
      </c>
      <c r="BK3" s="67">
        <v>29068728040.52467</v>
      </c>
      <c r="BL3" s="67">
        <v>19286748048.21484</v>
      </c>
      <c r="BM3" s="67">
        <v>33298623178.494362</v>
      </c>
      <c r="BN3" s="67">
        <v>2149406991.6721082</v>
      </c>
      <c r="BO3" s="67">
        <v>8996457672.8119488</v>
      </c>
      <c r="BP3" s="67">
        <v>0</v>
      </c>
      <c r="BQ3" s="67">
        <v>1092274405.4877679</v>
      </c>
      <c r="BR3" s="67">
        <v>0</v>
      </c>
      <c r="BS3" s="67">
        <v>3241139662.2965598</v>
      </c>
      <c r="BT3" s="67">
        <v>0</v>
      </c>
      <c r="BU3" s="67">
        <v>4693682375.8288736</v>
      </c>
      <c r="BV3" s="67">
        <v>0</v>
      </c>
      <c r="BW3" s="67">
        <v>8616108935526.5234</v>
      </c>
      <c r="BX3" s="67">
        <v>3471835697762.375</v>
      </c>
      <c r="BY3" s="67">
        <v>5144273237764.1475</v>
      </c>
      <c r="BZ3" s="67">
        <v>15021154478180.189</v>
      </c>
      <c r="CA3" s="67">
        <v>15413171478180.189</v>
      </c>
    </row>
    <row r="4" spans="1:79">
      <c r="A4" t="s">
        <v>62</v>
      </c>
      <c r="B4" t="s">
        <v>153</v>
      </c>
      <c r="C4" s="67">
        <v>1996</v>
      </c>
      <c r="D4" t="s">
        <v>4845</v>
      </c>
      <c r="E4" s="67">
        <v>1669470878</v>
      </c>
      <c r="F4" s="67">
        <v>1826402441555.7439</v>
      </c>
      <c r="G4" s="67">
        <v>759301499155.47534</v>
      </c>
      <c r="H4" s="67">
        <v>2378378736463.666</v>
      </c>
      <c r="I4" s="67">
        <v>16893878447399.33</v>
      </c>
      <c r="J4" s="67">
        <v>14346329982384.961</v>
      </c>
      <c r="K4" s="67">
        <v>688374667044.49548</v>
      </c>
      <c r="L4" s="67">
        <v>441210958088.71259</v>
      </c>
      <c r="M4" s="67">
        <v>678876436743.7207</v>
      </c>
      <c r="N4" s="67">
        <v>124977928105.33479</v>
      </c>
      <c r="O4" s="67">
        <v>483188657625.45697</v>
      </c>
      <c r="P4" s="67">
        <v>121267364155.0192</v>
      </c>
      <c r="Q4" s="67">
        <v>148733277516.3862</v>
      </c>
      <c r="R4" s="67">
        <v>1783804919806.7639</v>
      </c>
      <c r="S4" s="67">
        <v>608190961950.6825</v>
      </c>
      <c r="T4" s="67">
        <v>349440826224.58301</v>
      </c>
      <c r="U4" s="67">
        <v>440656890920.50348</v>
      </c>
      <c r="V4" s="67">
        <v>435693817535.92157</v>
      </c>
      <c r="W4" s="67">
        <v>9167732318.7491436</v>
      </c>
      <c r="X4" s="67">
        <v>65269211225.209137</v>
      </c>
      <c r="Y4" s="67">
        <v>206100588041.6839</v>
      </c>
      <c r="Z4" s="67">
        <v>43562681855.112488</v>
      </c>
      <c r="AA4" s="67">
        <v>4671519299.3156757</v>
      </c>
      <c r="AB4" s="67">
        <v>34832734761.999619</v>
      </c>
      <c r="AC4" s="67">
        <v>933222250.26304078</v>
      </c>
      <c r="AD4" s="67">
        <v>6668652644.2150307</v>
      </c>
      <c r="AE4" s="67">
        <v>0</v>
      </c>
      <c r="AF4" s="67">
        <v>57749455557.300903</v>
      </c>
      <c r="AG4" s="67">
        <v>2082035.834538348</v>
      </c>
      <c r="AH4" s="67">
        <v>6567451984.5575218</v>
      </c>
      <c r="AI4" s="67">
        <v>168485561.6807009</v>
      </c>
      <c r="AJ4" s="67">
        <v>59452558788257.523</v>
      </c>
      <c r="AK4" s="67">
        <v>21154250641666.879</v>
      </c>
      <c r="AL4" s="67">
        <v>38272968307944.203</v>
      </c>
      <c r="AM4" s="67">
        <v>66450925825494.406</v>
      </c>
      <c r="AN4" s="67">
        <v>74147768890235.625</v>
      </c>
      <c r="AO4" s="67">
        <v>1818037698040.2209</v>
      </c>
      <c r="AP4" s="67">
        <v>1466159433903.4041</v>
      </c>
      <c r="AQ4" s="67">
        <v>351878264136.81702</v>
      </c>
      <c r="AR4" s="67">
        <v>341894000000</v>
      </c>
      <c r="AS4" s="67">
        <v>770989000000</v>
      </c>
      <c r="AT4" s="67">
        <v>5723770779078.2656</v>
      </c>
      <c r="AU4" s="67">
        <v>4097381540612.1431</v>
      </c>
      <c r="AV4" s="67">
        <v>1985621547655.2471</v>
      </c>
      <c r="AW4" s="67">
        <v>2111759992956.896</v>
      </c>
      <c r="AX4" s="67">
        <v>429430354978.46991</v>
      </c>
      <c r="AY4" s="67">
        <v>38163465220.183868</v>
      </c>
      <c r="AZ4" s="67">
        <v>268387249610.4187</v>
      </c>
      <c r="BA4" s="67">
        <v>93017651702.607025</v>
      </c>
      <c r="BB4" s="67">
        <v>297140995569.63458</v>
      </c>
      <c r="BC4" s="67">
        <v>364852302852.64893</v>
      </c>
      <c r="BD4" s="67">
        <v>135397218532.15871</v>
      </c>
      <c r="BE4" s="67">
        <v>533667700747.65521</v>
      </c>
      <c r="BF4" s="67">
        <v>285684634661.15668</v>
      </c>
      <c r="BG4" s="67">
        <v>132326499739.3329</v>
      </c>
      <c r="BH4" s="67">
        <v>14032008324.813339</v>
      </c>
      <c r="BI4" s="67">
        <v>101624558022.35229</v>
      </c>
      <c r="BJ4" s="67">
        <v>1565784197.1388199</v>
      </c>
      <c r="BK4" s="67">
        <v>21865484536.596001</v>
      </c>
      <c r="BL4" s="67">
        <v>17558295158.653641</v>
      </c>
      <c r="BM4" s="67">
        <v>35687457260.359047</v>
      </c>
      <c r="BN4" s="67">
        <v>2435668678.2843542</v>
      </c>
      <c r="BO4" s="67">
        <v>8389241034.3213701</v>
      </c>
      <c r="BP4" s="67">
        <v>0</v>
      </c>
      <c r="BQ4" s="67">
        <v>1621695027.879003</v>
      </c>
      <c r="BR4" s="67">
        <v>0</v>
      </c>
      <c r="BS4" s="67">
        <v>11607493217.119659</v>
      </c>
      <c r="BT4" s="67">
        <v>0</v>
      </c>
      <c r="BU4" s="67">
        <v>893438912.00038612</v>
      </c>
      <c r="BV4" s="67">
        <v>0</v>
      </c>
      <c r="BW4" s="67">
        <v>9286192272951.1777</v>
      </c>
      <c r="BX4" s="67">
        <v>3736494546766.166</v>
      </c>
      <c r="BY4" s="67">
        <v>5549697726185.0117</v>
      </c>
      <c r="BZ4" s="67">
        <v>16932573450817.32</v>
      </c>
      <c r="CA4" s="67">
        <v>17361668450817.32</v>
      </c>
    </row>
    <row r="5" spans="1:79">
      <c r="A5" t="s">
        <v>62</v>
      </c>
      <c r="B5" t="s">
        <v>153</v>
      </c>
      <c r="C5" s="67">
        <v>1997</v>
      </c>
      <c r="D5" t="s">
        <v>4846</v>
      </c>
      <c r="E5" s="67">
        <v>1690040100</v>
      </c>
      <c r="F5" s="67">
        <v>2054509327772.5569</v>
      </c>
      <c r="G5" s="67">
        <v>823842460236.12878</v>
      </c>
      <c r="H5" s="67">
        <v>2363473413289.9868</v>
      </c>
      <c r="I5" s="67">
        <v>16912754094037.9</v>
      </c>
      <c r="J5" s="67">
        <v>14371063049486.881</v>
      </c>
      <c r="K5" s="67">
        <v>685873181789.24878</v>
      </c>
      <c r="L5" s="67">
        <v>437916711351.19659</v>
      </c>
      <c r="M5" s="67">
        <v>685476512191.30945</v>
      </c>
      <c r="N5" s="67">
        <v>125485839439.0735</v>
      </c>
      <c r="O5" s="67">
        <v>485473665759.6593</v>
      </c>
      <c r="P5" s="67">
        <v>117930384643.4566</v>
      </c>
      <c r="Q5" s="67">
        <v>151105392320.2171</v>
      </c>
      <c r="R5" s="67">
        <v>1825718472656.52</v>
      </c>
      <c r="S5" s="67">
        <v>626783534778.56055</v>
      </c>
      <c r="T5" s="67">
        <v>368756229082.39447</v>
      </c>
      <c r="U5" s="67">
        <v>439489608566.02448</v>
      </c>
      <c r="V5" s="67">
        <v>435315688776.3045</v>
      </c>
      <c r="W5" s="67">
        <v>9164622249.6694965</v>
      </c>
      <c r="X5" s="67">
        <v>71797203858.343735</v>
      </c>
      <c r="Y5" s="67">
        <v>197332251218.59561</v>
      </c>
      <c r="Z5" s="67">
        <v>43552878030.199661</v>
      </c>
      <c r="AA5" s="67">
        <v>6775418068.6274548</v>
      </c>
      <c r="AB5" s="67">
        <v>34832734761.999619</v>
      </c>
      <c r="AC5" s="67">
        <v>930765625.76731074</v>
      </c>
      <c r="AD5" s="67">
        <v>6463539076.4857635</v>
      </c>
      <c r="AE5" s="67">
        <v>0</v>
      </c>
      <c r="AF5" s="67">
        <v>57729108779.376373</v>
      </c>
      <c r="AG5" s="67">
        <v>2082035.834538348</v>
      </c>
      <c r="AH5" s="67">
        <v>6567451984.5575218</v>
      </c>
      <c r="AI5" s="67">
        <v>167633086.84747729</v>
      </c>
      <c r="AJ5" s="67">
        <v>61183765607210.289</v>
      </c>
      <c r="AK5" s="67">
        <v>21763370149820.891</v>
      </c>
      <c r="AL5" s="67">
        <v>39399767350217.141</v>
      </c>
      <c r="AM5" s="67">
        <v>68813416827304.219</v>
      </c>
      <c r="AN5" s="67">
        <v>76320813658567.719</v>
      </c>
      <c r="AO5" s="67">
        <v>1896373200940.7891</v>
      </c>
      <c r="AP5" s="67">
        <v>1529333226565.1521</v>
      </c>
      <c r="AQ5" s="67">
        <v>367039974375.63647</v>
      </c>
      <c r="AR5" s="67">
        <v>406173000000</v>
      </c>
      <c r="AS5" s="67">
        <v>810942000000</v>
      </c>
      <c r="AT5" s="67">
        <v>4973906664447.6484</v>
      </c>
      <c r="AU5" s="67">
        <v>3648065457970.3809</v>
      </c>
      <c r="AV5" s="67">
        <v>1762305422615.989</v>
      </c>
      <c r="AW5" s="67">
        <v>1885760035354.3931</v>
      </c>
      <c r="AX5" s="67">
        <v>360268598999.30518</v>
      </c>
      <c r="AY5" s="67">
        <v>39128276441.972099</v>
      </c>
      <c r="AZ5" s="67">
        <v>64184377438.60524</v>
      </c>
      <c r="BA5" s="67">
        <v>95044656588.078827</v>
      </c>
      <c r="BB5" s="67">
        <v>301177386551.78583</v>
      </c>
      <c r="BC5" s="67">
        <v>331545843287.28259</v>
      </c>
      <c r="BD5" s="67">
        <v>134492067170.2377</v>
      </c>
      <c r="BE5" s="67">
        <v>533186062430.01837</v>
      </c>
      <c r="BF5" s="67">
        <v>263933434737.6088</v>
      </c>
      <c r="BG5" s="67">
        <v>154015155629.20181</v>
      </c>
      <c r="BH5" s="67">
        <v>8626745461.3929024</v>
      </c>
      <c r="BI5" s="67">
        <v>106610726601.81509</v>
      </c>
      <c r="BJ5" s="67">
        <v>1247369121.7565351</v>
      </c>
      <c r="BK5" s="67">
        <v>24798914848.442661</v>
      </c>
      <c r="BL5" s="67">
        <v>12757547597.792749</v>
      </c>
      <c r="BM5" s="67">
        <v>39758110651.095886</v>
      </c>
      <c r="BN5" s="67">
        <v>2579772770.7837911</v>
      </c>
      <c r="BO5" s="67">
        <v>5648705509.6744566</v>
      </c>
      <c r="BP5" s="67">
        <v>0</v>
      </c>
      <c r="BQ5" s="67">
        <v>1547589232.730195</v>
      </c>
      <c r="BR5" s="67">
        <v>0</v>
      </c>
      <c r="BS5" s="67">
        <v>17027949736.769011</v>
      </c>
      <c r="BT5" s="67">
        <v>0</v>
      </c>
      <c r="BU5" s="67">
        <v>1244767132.769783</v>
      </c>
      <c r="BV5" s="67">
        <v>0</v>
      </c>
      <c r="BW5" s="67">
        <v>9589365558955.4746</v>
      </c>
      <c r="BX5" s="67">
        <v>3863459612088.646</v>
      </c>
      <c r="BY5" s="67">
        <v>5725905946866.8271</v>
      </c>
      <c r="BZ5" s="67">
        <v>16588062486773.93</v>
      </c>
      <c r="CA5" s="67">
        <v>16992831486773.93</v>
      </c>
    </row>
    <row r="6" spans="1:79">
      <c r="A6" t="s">
        <v>62</v>
      </c>
      <c r="B6" t="s">
        <v>153</v>
      </c>
      <c r="C6" s="67">
        <v>1998</v>
      </c>
      <c r="D6" t="s">
        <v>4847</v>
      </c>
      <c r="E6" s="67">
        <v>1709834708</v>
      </c>
      <c r="F6" s="67">
        <v>2273597419568.1152</v>
      </c>
      <c r="G6" s="67">
        <v>869620929180.22949</v>
      </c>
      <c r="H6" s="67">
        <v>1966606399051.167</v>
      </c>
      <c r="I6" s="67">
        <v>16923862645103.359</v>
      </c>
      <c r="J6" s="67">
        <v>14383677515653.23</v>
      </c>
      <c r="K6" s="67">
        <v>683371696534.00195</v>
      </c>
      <c r="L6" s="67">
        <v>434616458440.23187</v>
      </c>
      <c r="M6" s="67">
        <v>692076587638.89783</v>
      </c>
      <c r="N6" s="67">
        <v>125993750772.8121</v>
      </c>
      <c r="O6" s="67">
        <v>487758673893.86121</v>
      </c>
      <c r="P6" s="67">
        <v>114893952851.075</v>
      </c>
      <c r="Q6" s="67">
        <v>154126850931.19891</v>
      </c>
      <c r="R6" s="67">
        <v>1836504335175.74</v>
      </c>
      <c r="S6" s="67">
        <v>639043897739.83618</v>
      </c>
      <c r="T6" s="67">
        <v>379791649692.53632</v>
      </c>
      <c r="U6" s="67">
        <v>207547780532.5553</v>
      </c>
      <c r="V6" s="67">
        <v>426050978317.11407</v>
      </c>
      <c r="W6" s="67">
        <v>9161518408.158987</v>
      </c>
      <c r="X6" s="67">
        <v>71639874499.158554</v>
      </c>
      <c r="Y6" s="67">
        <v>187571242471.67059</v>
      </c>
      <c r="Z6" s="67">
        <v>43543126261.69812</v>
      </c>
      <c r="AA6" s="67">
        <v>6775418068.6274548</v>
      </c>
      <c r="AB6" s="67">
        <v>34832734761.999619</v>
      </c>
      <c r="AC6" s="67">
        <v>1850715524.6518331</v>
      </c>
      <c r="AD6" s="67">
        <v>6233845480.0612583</v>
      </c>
      <c r="AE6" s="67">
        <v>0</v>
      </c>
      <c r="AF6" s="67">
        <v>57706218654.211258</v>
      </c>
      <c r="AG6" s="67">
        <v>2082035.834538348</v>
      </c>
      <c r="AH6" s="67">
        <v>6567451984.5575218</v>
      </c>
      <c r="AI6" s="67">
        <v>166750166.48449561</v>
      </c>
      <c r="AJ6" s="67">
        <v>62893780751135.727</v>
      </c>
      <c r="AK6" s="67">
        <v>22353662973485.379</v>
      </c>
      <c r="AL6" s="67">
        <v>40518175693019.578</v>
      </c>
      <c r="AM6" s="67">
        <v>71454493459372.453</v>
      </c>
      <c r="AN6" s="67">
        <v>78459990229569.719</v>
      </c>
      <c r="AO6" s="67">
        <v>1788207675328.811</v>
      </c>
      <c r="AP6" s="67">
        <v>1442102963974.8479</v>
      </c>
      <c r="AQ6" s="67">
        <v>346104711353.96362</v>
      </c>
      <c r="AR6" s="67">
        <v>480061000000</v>
      </c>
      <c r="AS6" s="67">
        <v>851257000000</v>
      </c>
      <c r="AT6" s="67">
        <v>4493363254282.9736</v>
      </c>
      <c r="AU6" s="67">
        <v>3300295197407.4761</v>
      </c>
      <c r="AV6" s="67">
        <v>1589601805349.249</v>
      </c>
      <c r="AW6" s="67">
        <v>1710693392058.2271</v>
      </c>
      <c r="AX6" s="67">
        <v>288708236552.20422</v>
      </c>
      <c r="AY6" s="67">
        <v>35078501238.009987</v>
      </c>
      <c r="AZ6" s="67">
        <v>63391574004.81678</v>
      </c>
      <c r="BA6" s="67">
        <v>96472382408.051926</v>
      </c>
      <c r="BB6" s="67">
        <v>276499559146.27869</v>
      </c>
      <c r="BC6" s="67">
        <v>320162058231.77612</v>
      </c>
      <c r="BD6" s="67">
        <v>112755745294.3598</v>
      </c>
      <c r="BE6" s="67">
        <v>466675939148.11823</v>
      </c>
      <c r="BF6" s="67">
        <v>145665638897.9559</v>
      </c>
      <c r="BG6" s="67">
        <v>129565532423.6519</v>
      </c>
      <c r="BH6" s="67">
        <v>7062421919.4003515</v>
      </c>
      <c r="BI6" s="67">
        <v>184382345907.10999</v>
      </c>
      <c r="BJ6" s="67">
        <v>939729831.02654946</v>
      </c>
      <c r="BK6" s="67">
        <v>16848023657.91081</v>
      </c>
      <c r="BL6" s="67">
        <v>12637021399.92103</v>
      </c>
      <c r="BM6" s="67">
        <v>129816921998.668</v>
      </c>
      <c r="BN6" s="67">
        <v>3008050319.2189002</v>
      </c>
      <c r="BO6" s="67">
        <v>1666048397.0908921</v>
      </c>
      <c r="BP6" s="67">
        <v>0</v>
      </c>
      <c r="BQ6" s="67">
        <v>1664453625.159461</v>
      </c>
      <c r="BR6" s="67">
        <v>0</v>
      </c>
      <c r="BS6" s="67">
        <v>17414180673.130878</v>
      </c>
      <c r="BT6" s="67">
        <v>0</v>
      </c>
      <c r="BU6" s="67">
        <v>387916004.98347223</v>
      </c>
      <c r="BV6" s="67">
        <v>0</v>
      </c>
      <c r="BW6" s="67">
        <v>9100982502788.6172</v>
      </c>
      <c r="BX6" s="67">
        <v>3753149984372.5591</v>
      </c>
      <c r="BY6" s="67">
        <v>5347832518416.0596</v>
      </c>
      <c r="BZ6" s="67">
        <v>15478033371548.52</v>
      </c>
      <c r="CA6" s="67">
        <v>15849229371548.52</v>
      </c>
    </row>
    <row r="7" spans="1:79">
      <c r="A7" t="s">
        <v>62</v>
      </c>
      <c r="B7" t="s">
        <v>153</v>
      </c>
      <c r="C7" s="67">
        <v>1999</v>
      </c>
      <c r="D7" t="s">
        <v>4848</v>
      </c>
      <c r="E7" s="67">
        <v>1728324160</v>
      </c>
      <c r="F7" s="67">
        <v>2498229622493.377</v>
      </c>
      <c r="G7" s="67">
        <v>978862147813.67029</v>
      </c>
      <c r="H7" s="67">
        <v>1945177857558.407</v>
      </c>
      <c r="I7" s="67">
        <v>16981118252942.211</v>
      </c>
      <c r="J7" s="67">
        <v>14449925556609.75</v>
      </c>
      <c r="K7" s="67">
        <v>680870211278.75525</v>
      </c>
      <c r="L7" s="67">
        <v>431322207443.61688</v>
      </c>
      <c r="M7" s="67">
        <v>698676663086.48645</v>
      </c>
      <c r="N7" s="67">
        <v>126501662106.5508</v>
      </c>
      <c r="O7" s="67">
        <v>490043682028.06348</v>
      </c>
      <c r="P7" s="67">
        <v>112098883657.8903</v>
      </c>
      <c r="Q7" s="67">
        <v>158961184104.49741</v>
      </c>
      <c r="R7" s="67">
        <v>1794771035025.2141</v>
      </c>
      <c r="S7" s="67">
        <v>588159813739.6897</v>
      </c>
      <c r="T7" s="67">
        <v>412871191294.2915</v>
      </c>
      <c r="U7" s="67">
        <v>206248897265.8588</v>
      </c>
      <c r="V7" s="67">
        <v>414317322394.86298</v>
      </c>
      <c r="W7" s="67">
        <v>9157809435.1277275</v>
      </c>
      <c r="X7" s="67">
        <v>71447109646.248184</v>
      </c>
      <c r="Y7" s="67">
        <v>176315327181.49109</v>
      </c>
      <c r="Z7" s="67">
        <v>43521972128.462646</v>
      </c>
      <c r="AA7" s="67">
        <v>6774893942.0553017</v>
      </c>
      <c r="AB7" s="67">
        <v>34832734761.999619</v>
      </c>
      <c r="AC7" s="67">
        <v>1847659128.8483169</v>
      </c>
      <c r="AD7" s="67">
        <v>6001116820.6000633</v>
      </c>
      <c r="AE7" s="67">
        <v>0</v>
      </c>
      <c r="AF7" s="67">
        <v>57683328529.04615</v>
      </c>
      <c r="AG7" s="67">
        <v>2082035.834538348</v>
      </c>
      <c r="AH7" s="67">
        <v>6567451984.5575218</v>
      </c>
      <c r="AI7" s="67">
        <v>165836800.59175599</v>
      </c>
      <c r="AJ7" s="67">
        <v>64657211611418.211</v>
      </c>
      <c r="AK7" s="67">
        <v>22964814463347.09</v>
      </c>
      <c r="AL7" s="67">
        <v>41672378482789.539</v>
      </c>
      <c r="AM7" s="67">
        <v>73831494836321.328</v>
      </c>
      <c r="AN7" s="67">
        <v>80635164312516.828</v>
      </c>
      <c r="AO7" s="67">
        <v>2051385747422.5471</v>
      </c>
      <c r="AP7" s="67">
        <v>1654343344695.603</v>
      </c>
      <c r="AQ7" s="67">
        <v>397042402726.94458</v>
      </c>
      <c r="AR7" s="67">
        <v>559531000000</v>
      </c>
      <c r="AS7" s="67">
        <v>918540000000</v>
      </c>
      <c r="AT7" s="67">
        <v>4399646436483.4775</v>
      </c>
      <c r="AU7" s="67">
        <v>3228944127424.3169</v>
      </c>
      <c r="AV7" s="67">
        <v>1552146902917.5129</v>
      </c>
      <c r="AW7" s="67">
        <v>1676797224506.8049</v>
      </c>
      <c r="AX7" s="67">
        <v>229697363299.12189</v>
      </c>
      <c r="AY7" s="67">
        <v>40053535863.258797</v>
      </c>
      <c r="AZ7" s="67">
        <v>69174307448.746185</v>
      </c>
      <c r="BA7" s="67">
        <v>98256749024.93956</v>
      </c>
      <c r="BB7" s="67">
        <v>294441207863.3963</v>
      </c>
      <c r="BC7" s="67">
        <v>336209450328.69232</v>
      </c>
      <c r="BD7" s="67">
        <v>102869695231.0061</v>
      </c>
      <c r="BE7" s="67">
        <v>468336366167.93018</v>
      </c>
      <c r="BF7" s="67">
        <v>182308205023.20419</v>
      </c>
      <c r="BG7" s="67">
        <v>136606266414.229</v>
      </c>
      <c r="BH7" s="67">
        <v>1907688701.4090371</v>
      </c>
      <c r="BI7" s="67">
        <v>147514206029.08801</v>
      </c>
      <c r="BJ7" s="67">
        <v>319205213.27798629</v>
      </c>
      <c r="BK7" s="67">
        <v>14497856135.305429</v>
      </c>
      <c r="BL7" s="67">
        <v>10963471601.03565</v>
      </c>
      <c r="BM7" s="67">
        <v>101679939140.2415</v>
      </c>
      <c r="BN7" s="67">
        <v>1838997669.608829</v>
      </c>
      <c r="BO7" s="67">
        <v>3274735846.1712031</v>
      </c>
      <c r="BP7" s="67">
        <v>0</v>
      </c>
      <c r="BQ7" s="67">
        <v>2276396212.0821309</v>
      </c>
      <c r="BR7" s="67">
        <v>0</v>
      </c>
      <c r="BS7" s="67">
        <v>12663604211.36524</v>
      </c>
      <c r="BT7" s="67">
        <v>0</v>
      </c>
      <c r="BU7" s="67">
        <v>0</v>
      </c>
      <c r="BV7" s="67">
        <v>0</v>
      </c>
      <c r="BW7" s="67">
        <v>9763990794036.8418</v>
      </c>
      <c r="BX7" s="67">
        <v>3991313430483.5288</v>
      </c>
      <c r="BY7" s="67">
        <v>5772677363553.3135</v>
      </c>
      <c r="BZ7" s="67">
        <v>16324350344110.789</v>
      </c>
      <c r="CA7" s="67">
        <v>16683359344110.789</v>
      </c>
    </row>
    <row r="8" spans="1:79">
      <c r="A8" t="s">
        <v>62</v>
      </c>
      <c r="B8" t="s">
        <v>153</v>
      </c>
      <c r="C8" s="67">
        <v>2000</v>
      </c>
      <c r="D8" t="s">
        <v>4849</v>
      </c>
      <c r="E8" s="67">
        <v>1745627487</v>
      </c>
      <c r="F8" s="67">
        <v>2748418690893.3721</v>
      </c>
      <c r="G8" s="67">
        <v>1085594055268.9091</v>
      </c>
      <c r="H8" s="67">
        <v>1780381625642.6831</v>
      </c>
      <c r="I8" s="67">
        <v>17055227965621.449</v>
      </c>
      <c r="J8" s="67">
        <v>14502848062994.24</v>
      </c>
      <c r="K8" s="67">
        <v>678368726023.50842</v>
      </c>
      <c r="L8" s="67">
        <v>428021889356.02289</v>
      </c>
      <c r="M8" s="67">
        <v>705276738541.2467</v>
      </c>
      <c r="N8" s="67">
        <v>127009573450.1846</v>
      </c>
      <c r="O8" s="67">
        <v>492328690172.40552</v>
      </c>
      <c r="P8" s="67">
        <v>110520044412.498</v>
      </c>
      <c r="Q8" s="67">
        <v>174422228726.54349</v>
      </c>
      <c r="R8" s="67">
        <v>1810720627169.384</v>
      </c>
      <c r="S8" s="67">
        <v>592611333795.4104</v>
      </c>
      <c r="T8" s="67">
        <v>418814464882.27942</v>
      </c>
      <c r="U8" s="67">
        <v>204877032933.41251</v>
      </c>
      <c r="V8" s="67">
        <v>415045810930.86871</v>
      </c>
      <c r="W8" s="67">
        <v>9153800983.4140701</v>
      </c>
      <c r="X8" s="67">
        <v>71223499333.195389</v>
      </c>
      <c r="Y8" s="67">
        <v>168007172514.8385</v>
      </c>
      <c r="Z8" s="67">
        <v>43500291556.589508</v>
      </c>
      <c r="AA8" s="67">
        <v>13086066123.41848</v>
      </c>
      <c r="AB8" s="67">
        <v>34832734761.999619</v>
      </c>
      <c r="AC8" s="67">
        <v>3435230172.448946</v>
      </c>
      <c r="AD8" s="67">
        <v>5765827316.7636204</v>
      </c>
      <c r="AE8" s="67">
        <v>0</v>
      </c>
      <c r="AF8" s="67">
        <v>59306517594.401123</v>
      </c>
      <c r="AG8" s="67">
        <v>2082035.834538348</v>
      </c>
      <c r="AH8" s="67">
        <v>6567451984.5575218</v>
      </c>
      <c r="AI8" s="67">
        <v>165136553.40732229</v>
      </c>
      <c r="AJ8" s="67">
        <v>66579512117045.453</v>
      </c>
      <c r="AK8" s="67">
        <v>23636105312834.09</v>
      </c>
      <c r="AL8" s="67">
        <v>42928870958065.977</v>
      </c>
      <c r="AM8" s="67">
        <v>76668506826082.828</v>
      </c>
      <c r="AN8" s="67">
        <v>83117664305814.078</v>
      </c>
      <c r="AO8" s="67">
        <v>2238039870388.9819</v>
      </c>
      <c r="AP8" s="67">
        <v>1804870863216.9209</v>
      </c>
      <c r="AQ8" s="67">
        <v>433169007172.06097</v>
      </c>
      <c r="AR8" s="67">
        <v>632339000000</v>
      </c>
      <c r="AS8" s="67">
        <v>880239000000</v>
      </c>
      <c r="AT8" s="67">
        <v>4282081651032.875</v>
      </c>
      <c r="AU8" s="67">
        <v>3116324424630.5098</v>
      </c>
      <c r="AV8" s="67">
        <v>1493188637328.8501</v>
      </c>
      <c r="AW8" s="67">
        <v>1623135787301.6599</v>
      </c>
      <c r="AX8" s="67">
        <v>223446819239.96191</v>
      </c>
      <c r="AY8" s="67">
        <v>43235731039.38208</v>
      </c>
      <c r="AZ8" s="67">
        <v>77054487306.617401</v>
      </c>
      <c r="BA8" s="67">
        <v>100941539984.71989</v>
      </c>
      <c r="BB8" s="67">
        <v>309245759136.19012</v>
      </c>
      <c r="BC8" s="67">
        <v>335093614941.90723</v>
      </c>
      <c r="BD8" s="67">
        <v>76739274753.587524</v>
      </c>
      <c r="BE8" s="67">
        <v>562741668803.22827</v>
      </c>
      <c r="BF8" s="67">
        <v>279907935190.23938</v>
      </c>
      <c r="BG8" s="67">
        <v>193666935169.26389</v>
      </c>
      <c r="BH8" s="67">
        <v>16801325544.840931</v>
      </c>
      <c r="BI8" s="67">
        <v>72365472898.883972</v>
      </c>
      <c r="BJ8" s="67">
        <v>291645846.24994367</v>
      </c>
      <c r="BK8" s="67">
        <v>20887218778.172619</v>
      </c>
      <c r="BL8" s="67">
        <v>10617310913.33181</v>
      </c>
      <c r="BM8" s="67">
        <v>9963753774.3333225</v>
      </c>
      <c r="BN8" s="67">
        <v>954687085.64154828</v>
      </c>
      <c r="BO8" s="67">
        <v>11265214725.06172</v>
      </c>
      <c r="BP8" s="67">
        <v>0</v>
      </c>
      <c r="BQ8" s="67">
        <v>1852277448.965827</v>
      </c>
      <c r="BR8" s="67">
        <v>0</v>
      </c>
      <c r="BS8" s="67">
        <v>16340456283.35573</v>
      </c>
      <c r="BT8" s="67">
        <v>0</v>
      </c>
      <c r="BU8" s="67">
        <v>192908043.77145401</v>
      </c>
      <c r="BV8" s="67">
        <v>0</v>
      </c>
      <c r="BW8" s="67">
        <v>10535427811128.199</v>
      </c>
      <c r="BX8" s="67">
        <v>4313703964499.9409</v>
      </c>
      <c r="BY8" s="67">
        <v>6221723846628.2578</v>
      </c>
      <c r="BZ8" s="67">
        <v>17370391001353.279</v>
      </c>
      <c r="CA8" s="67">
        <v>17618291001353.289</v>
      </c>
    </row>
    <row r="9" spans="1:79">
      <c r="A9" t="s">
        <v>62</v>
      </c>
      <c r="B9" t="s">
        <v>153</v>
      </c>
      <c r="C9" s="67">
        <v>2001</v>
      </c>
      <c r="D9" t="s">
        <v>4850</v>
      </c>
      <c r="E9" s="67">
        <v>1762068093</v>
      </c>
      <c r="F9" s="67">
        <v>3043205947775.6421</v>
      </c>
      <c r="G9" s="67">
        <v>1153906063944.2939</v>
      </c>
      <c r="H9" s="67">
        <v>1753997939868.0801</v>
      </c>
      <c r="I9" s="67">
        <v>17192386342384.16</v>
      </c>
      <c r="J9" s="67">
        <v>14577468753504.6</v>
      </c>
      <c r="K9" s="67">
        <v>680521841390.37891</v>
      </c>
      <c r="L9" s="67">
        <v>424727658162.77307</v>
      </c>
      <c r="M9" s="67">
        <v>713614721852.7041</v>
      </c>
      <c r="N9" s="67">
        <v>128006823919.2543</v>
      </c>
      <c r="O9" s="67">
        <v>496686191151.16699</v>
      </c>
      <c r="P9" s="67">
        <v>108931493489.33971</v>
      </c>
      <c r="Q9" s="67">
        <v>208781731323.06729</v>
      </c>
      <c r="R9" s="67">
        <v>1849876086953.7749</v>
      </c>
      <c r="S9" s="67">
        <v>613659017345.5603</v>
      </c>
      <c r="T9" s="67">
        <v>419743215866.09088</v>
      </c>
      <c r="U9" s="67">
        <v>205995365837.0621</v>
      </c>
      <c r="V9" s="67">
        <v>484755209616.37958</v>
      </c>
      <c r="W9" s="67">
        <v>9021850490.4683666</v>
      </c>
      <c r="X9" s="67">
        <v>92147535245.761597</v>
      </c>
      <c r="Y9" s="67">
        <v>170831978525.19958</v>
      </c>
      <c r="Z9" s="67">
        <v>42017468273.316833</v>
      </c>
      <c r="AA9" s="67">
        <v>8176444868.4521818</v>
      </c>
      <c r="AB9" s="67">
        <v>36677697659.582642</v>
      </c>
      <c r="AC9" s="67">
        <v>21253029273.167801</v>
      </c>
      <c r="AD9" s="67">
        <v>5432981173.1185751</v>
      </c>
      <c r="AE9" s="67">
        <v>0</v>
      </c>
      <c r="AF9" s="67">
        <v>57640091625.956497</v>
      </c>
      <c r="AG9" s="67">
        <v>2082035.834538348</v>
      </c>
      <c r="AH9" s="67">
        <v>41389644584.827904</v>
      </c>
      <c r="AI9" s="67">
        <v>164405860.69313061</v>
      </c>
      <c r="AJ9" s="67">
        <v>67512907942976.477</v>
      </c>
      <c r="AK9" s="67">
        <v>23906327920167.941</v>
      </c>
      <c r="AL9" s="67">
        <v>43603479073568.797</v>
      </c>
      <c r="AM9" s="67">
        <v>78797671466861.203</v>
      </c>
      <c r="AN9" s="67">
        <v>85081855542496.656</v>
      </c>
      <c r="AO9" s="67">
        <v>2366426727535.0249</v>
      </c>
      <c r="AP9" s="67">
        <v>1908408651237.9241</v>
      </c>
      <c r="AQ9" s="67">
        <v>458018076297.10162</v>
      </c>
      <c r="AR9" s="67">
        <v>693193000000</v>
      </c>
      <c r="AS9" s="67">
        <v>927517000000</v>
      </c>
      <c r="AT9" s="67">
        <v>4791627011885.4395</v>
      </c>
      <c r="AU9" s="67">
        <v>3526817449792.418</v>
      </c>
      <c r="AV9" s="67">
        <v>1735085905106.7529</v>
      </c>
      <c r="AW9" s="67">
        <v>1791731544685.665</v>
      </c>
      <c r="AX9" s="67">
        <v>231910351589.72101</v>
      </c>
      <c r="AY9" s="67">
        <v>44745293021.852211</v>
      </c>
      <c r="AZ9" s="67">
        <v>77978860733.961456</v>
      </c>
      <c r="BA9" s="67">
        <v>103139907801.72369</v>
      </c>
      <c r="BB9" s="67">
        <v>318107922351.25702</v>
      </c>
      <c r="BC9" s="67">
        <v>378264919303.91388</v>
      </c>
      <c r="BD9" s="67">
        <v>110662307290.5909</v>
      </c>
      <c r="BE9" s="67">
        <v>665509204703.10754</v>
      </c>
      <c r="BF9" s="67">
        <v>318268302757.59253</v>
      </c>
      <c r="BG9" s="67">
        <v>206609581044.07941</v>
      </c>
      <c r="BH9" s="67">
        <v>80700800296.413818</v>
      </c>
      <c r="BI9" s="67">
        <v>59930520605.02179</v>
      </c>
      <c r="BJ9" s="67">
        <v>0</v>
      </c>
      <c r="BK9" s="67">
        <v>18479663878.413521</v>
      </c>
      <c r="BL9" s="67">
        <v>9690672855.9331646</v>
      </c>
      <c r="BM9" s="67">
        <v>13072099916.963511</v>
      </c>
      <c r="BN9" s="67">
        <v>330634393.24163258</v>
      </c>
      <c r="BO9" s="67">
        <v>3844288914.0648379</v>
      </c>
      <c r="BP9" s="67">
        <v>0</v>
      </c>
      <c r="BQ9" s="67">
        <v>982528627.1052196</v>
      </c>
      <c r="BR9" s="67">
        <v>0</v>
      </c>
      <c r="BS9" s="67">
        <v>13437234985.463341</v>
      </c>
      <c r="BT9" s="67">
        <v>0</v>
      </c>
      <c r="BU9" s="67">
        <v>0</v>
      </c>
      <c r="BV9" s="67">
        <v>93397033.836568058</v>
      </c>
      <c r="BW9" s="67">
        <v>11142597156761.58</v>
      </c>
      <c r="BX9" s="67">
        <v>4609916535629.0391</v>
      </c>
      <c r="BY9" s="67">
        <v>6532680621132.5439</v>
      </c>
      <c r="BZ9" s="67">
        <v>18731836100885.16</v>
      </c>
      <c r="CA9" s="67">
        <v>18966160100885.16</v>
      </c>
    </row>
    <row r="10" spans="1:79">
      <c r="A10" t="s">
        <v>62</v>
      </c>
      <c r="B10" t="s">
        <v>153</v>
      </c>
      <c r="C10" s="67">
        <v>2002</v>
      </c>
      <c r="D10" t="s">
        <v>4851</v>
      </c>
      <c r="E10" s="67">
        <v>1777813850</v>
      </c>
      <c r="F10" s="67">
        <v>3388581614256.5972</v>
      </c>
      <c r="G10" s="67">
        <v>1323162790685.9419</v>
      </c>
      <c r="H10" s="67">
        <v>1738651231086.5061</v>
      </c>
      <c r="I10" s="67">
        <v>17224673710707.74</v>
      </c>
      <c r="J10" s="67">
        <v>14599389088112.811</v>
      </c>
      <c r="K10" s="67">
        <v>682674956757.2489</v>
      </c>
      <c r="L10" s="67">
        <v>421427389707.54248</v>
      </c>
      <c r="M10" s="67">
        <v>721952705159.38013</v>
      </c>
      <c r="N10" s="67">
        <v>129004074381.7274</v>
      </c>
      <c r="O10" s="67">
        <v>501043692123.16852</v>
      </c>
      <c r="P10" s="67">
        <v>107436508995.2198</v>
      </c>
      <c r="Q10" s="67">
        <v>215342356776.2196</v>
      </c>
      <c r="R10" s="67">
        <v>1820348758410.8411</v>
      </c>
      <c r="S10" s="67">
        <v>610564947832.74744</v>
      </c>
      <c r="T10" s="67">
        <v>419568806711.8916</v>
      </c>
      <c r="U10" s="67">
        <v>204343462156.57449</v>
      </c>
      <c r="V10" s="67">
        <v>472879056323.71161</v>
      </c>
      <c r="W10" s="67">
        <v>9017722368.9963646</v>
      </c>
      <c r="X10" s="67">
        <v>95271410953.38504</v>
      </c>
      <c r="Y10" s="67">
        <v>167775747503.95871</v>
      </c>
      <c r="Z10" s="67">
        <v>41992830940.365318</v>
      </c>
      <c r="AA10" s="67">
        <v>8175920741.8800287</v>
      </c>
      <c r="AB10" s="67">
        <v>24805253468.738609</v>
      </c>
      <c r="AC10" s="67">
        <v>21248960899.821079</v>
      </c>
      <c r="AD10" s="67">
        <v>5415332117.1790228</v>
      </c>
      <c r="AE10" s="67">
        <v>0</v>
      </c>
      <c r="AF10" s="67">
        <v>57619744848.03196</v>
      </c>
      <c r="AG10" s="67">
        <v>2082035.834538348</v>
      </c>
      <c r="AH10" s="67">
        <v>41389644584.827904</v>
      </c>
      <c r="AI10" s="67">
        <v>164405860.69313061</v>
      </c>
      <c r="AJ10" s="67">
        <v>68550844819575.273</v>
      </c>
      <c r="AK10" s="67">
        <v>24233464249052.879</v>
      </c>
      <c r="AL10" s="67">
        <v>44321767419157.742</v>
      </c>
      <c r="AM10" s="67">
        <v>81140506922359.297</v>
      </c>
      <c r="AN10" s="67">
        <v>87048457065515.328</v>
      </c>
      <c r="AO10" s="67">
        <v>2643132967449.6899</v>
      </c>
      <c r="AP10" s="67">
        <v>2131558844717.4919</v>
      </c>
      <c r="AQ10" s="67">
        <v>511574122732.19818</v>
      </c>
      <c r="AR10" s="67">
        <v>807068000000</v>
      </c>
      <c r="AS10" s="67">
        <v>961621000000</v>
      </c>
      <c r="AT10" s="67">
        <v>5252445467190.8867</v>
      </c>
      <c r="AU10" s="67">
        <v>3970795105953.7139</v>
      </c>
      <c r="AV10" s="67">
        <v>1949097625523.6931</v>
      </c>
      <c r="AW10" s="67">
        <v>2021697480430.021</v>
      </c>
      <c r="AX10" s="67">
        <v>242827260808.8024</v>
      </c>
      <c r="AY10" s="67">
        <v>48882645653.010353</v>
      </c>
      <c r="AZ10" s="67">
        <v>48037482380.884338</v>
      </c>
      <c r="BA10" s="67">
        <v>104378624956.36189</v>
      </c>
      <c r="BB10" s="67">
        <v>335918846223.91168</v>
      </c>
      <c r="BC10" s="67">
        <v>390945537297.01172</v>
      </c>
      <c r="BD10" s="67">
        <v>110659963917.19009</v>
      </c>
      <c r="BE10" s="67">
        <v>556752425970.07593</v>
      </c>
      <c r="BF10" s="67">
        <v>329584698007.57397</v>
      </c>
      <c r="BG10" s="67">
        <v>131361054717.0836</v>
      </c>
      <c r="BH10" s="67">
        <v>25234315047.610538</v>
      </c>
      <c r="BI10" s="67">
        <v>70572358197.807755</v>
      </c>
      <c r="BJ10" s="67">
        <v>0</v>
      </c>
      <c r="BK10" s="67">
        <v>21217169756.379539</v>
      </c>
      <c r="BL10" s="67">
        <v>15333054441.758631</v>
      </c>
      <c r="BM10" s="67">
        <v>12365270587.685619</v>
      </c>
      <c r="BN10" s="67">
        <v>234535159.61067879</v>
      </c>
      <c r="BO10" s="67">
        <v>4561189885.3661032</v>
      </c>
      <c r="BP10" s="67">
        <v>0</v>
      </c>
      <c r="BQ10" s="67">
        <v>1528540551.6382301</v>
      </c>
      <c r="BR10" s="67">
        <v>0</v>
      </c>
      <c r="BS10" s="67">
        <v>12777547044.05916</v>
      </c>
      <c r="BT10" s="67">
        <v>0</v>
      </c>
      <c r="BU10" s="67">
        <v>2522790246.4515328</v>
      </c>
      <c r="BV10" s="67">
        <v>32260524.858278301</v>
      </c>
      <c r="BW10" s="67">
        <v>12248357963590.65</v>
      </c>
      <c r="BX10" s="67">
        <v>5046197221337.7803</v>
      </c>
      <c r="BY10" s="67">
        <v>7202160742252.8633</v>
      </c>
      <c r="BZ10" s="67">
        <v>20546135824201.289</v>
      </c>
      <c r="CA10" s="67">
        <v>20700688824201.289</v>
      </c>
    </row>
    <row r="11" spans="1:79">
      <c r="A11" t="s">
        <v>62</v>
      </c>
      <c r="B11" t="s">
        <v>153</v>
      </c>
      <c r="C11" s="67">
        <v>2003</v>
      </c>
      <c r="D11" t="s">
        <v>4852</v>
      </c>
      <c r="E11" s="67">
        <v>1792960575</v>
      </c>
      <c r="F11" s="67">
        <v>3816570736410.624</v>
      </c>
      <c r="G11" s="67">
        <v>1567143072879.3911</v>
      </c>
      <c r="H11" s="67">
        <v>1935413284708.707</v>
      </c>
      <c r="I11" s="67">
        <v>17308447694430.92</v>
      </c>
      <c r="J11" s="67">
        <v>14683343998568.34</v>
      </c>
      <c r="K11" s="67">
        <v>684828072124.11926</v>
      </c>
      <c r="L11" s="67">
        <v>418133180175.57202</v>
      </c>
      <c r="M11" s="67">
        <v>730290688466.0564</v>
      </c>
      <c r="N11" s="67">
        <v>130001324844.20039</v>
      </c>
      <c r="O11" s="67">
        <v>505401193095.1701</v>
      </c>
      <c r="P11" s="67">
        <v>106178195281.91209</v>
      </c>
      <c r="Q11" s="67">
        <v>213830867689.9718</v>
      </c>
      <c r="R11" s="67">
        <v>1819736123935.3291</v>
      </c>
      <c r="S11" s="67">
        <v>608689627037.74194</v>
      </c>
      <c r="T11" s="67">
        <v>417864154612.19531</v>
      </c>
      <c r="U11" s="67">
        <v>202465495529.116</v>
      </c>
      <c r="V11" s="67">
        <v>471949395043.77942</v>
      </c>
      <c r="W11" s="67">
        <v>9013485562.2086239</v>
      </c>
      <c r="X11" s="67">
        <v>97558620545.324448</v>
      </c>
      <c r="Y11" s="67">
        <v>164641712983.5751</v>
      </c>
      <c r="Z11" s="67">
        <v>41956836157.590668</v>
      </c>
      <c r="AA11" s="67">
        <v>8175396615.3078756</v>
      </c>
      <c r="AB11" s="67">
        <v>24805253468.738609</v>
      </c>
      <c r="AC11" s="67">
        <v>21244946893.918201</v>
      </c>
      <c r="AD11" s="67">
        <v>5397612265.6529217</v>
      </c>
      <c r="AE11" s="67">
        <v>0</v>
      </c>
      <c r="AF11" s="67">
        <v>57599398070.107422</v>
      </c>
      <c r="AG11" s="67">
        <v>2082035.834538348</v>
      </c>
      <c r="AH11" s="67">
        <v>41389644584.827904</v>
      </c>
      <c r="AI11" s="67">
        <v>164405860.69313061</v>
      </c>
      <c r="AJ11" s="67">
        <v>69650245410932.461</v>
      </c>
      <c r="AK11" s="67">
        <v>24579967571350.102</v>
      </c>
      <c r="AL11" s="67">
        <v>45084404318165.891</v>
      </c>
      <c r="AM11" s="67">
        <v>83723050573300.125</v>
      </c>
      <c r="AN11" s="67">
        <v>89306276613550.688</v>
      </c>
      <c r="AO11" s="67">
        <v>3032026048894.5249</v>
      </c>
      <c r="AP11" s="67">
        <v>2445182297495.585</v>
      </c>
      <c r="AQ11" s="67">
        <v>586843751398.94043</v>
      </c>
      <c r="AR11" s="67">
        <v>977429000000</v>
      </c>
      <c r="AS11" s="67">
        <v>1108430000000</v>
      </c>
      <c r="AT11" s="67">
        <v>6034282500217.7148</v>
      </c>
      <c r="AU11" s="67">
        <v>4659173324060.0049</v>
      </c>
      <c r="AV11" s="67">
        <v>2284695202037.4429</v>
      </c>
      <c r="AW11" s="67">
        <v>2374478122022.562</v>
      </c>
      <c r="AX11" s="67">
        <v>324241676587.09229</v>
      </c>
      <c r="AY11" s="67">
        <v>53932289497.350563</v>
      </c>
      <c r="AZ11" s="67">
        <v>32583684541.625721</v>
      </c>
      <c r="BA11" s="67">
        <v>105812190994.9716</v>
      </c>
      <c r="BB11" s="67">
        <v>356718816245.15771</v>
      </c>
      <c r="BC11" s="67">
        <v>415089957523.13599</v>
      </c>
      <c r="BD11" s="67">
        <v>86730560768.374191</v>
      </c>
      <c r="BE11" s="67">
        <v>725310423584.46069</v>
      </c>
      <c r="BF11" s="67">
        <v>387620037720.17261</v>
      </c>
      <c r="BG11" s="67">
        <v>219823798422.26208</v>
      </c>
      <c r="BH11" s="67">
        <v>33390569525.81934</v>
      </c>
      <c r="BI11" s="67">
        <v>84476017916.20668</v>
      </c>
      <c r="BJ11" s="67">
        <v>0</v>
      </c>
      <c r="BK11" s="67">
        <v>19198939807.849522</v>
      </c>
      <c r="BL11" s="67">
        <v>15603615471.01441</v>
      </c>
      <c r="BM11" s="67">
        <v>14547141984.744141</v>
      </c>
      <c r="BN11" s="67">
        <v>753157377.10626018</v>
      </c>
      <c r="BO11" s="67">
        <v>12168085025.50857</v>
      </c>
      <c r="BP11" s="67">
        <v>0</v>
      </c>
      <c r="BQ11" s="67">
        <v>1588022721.7476411</v>
      </c>
      <c r="BR11" s="67">
        <v>0</v>
      </c>
      <c r="BS11" s="67">
        <v>14685689130.71476</v>
      </c>
      <c r="BT11" s="67">
        <v>0</v>
      </c>
      <c r="BU11" s="67">
        <v>5921812409.1925678</v>
      </c>
      <c r="BV11" s="67">
        <v>9553988.3288129605</v>
      </c>
      <c r="BW11" s="67">
        <v>12616580473086.801</v>
      </c>
      <c r="BX11" s="67">
        <v>4796125344735.3291</v>
      </c>
      <c r="BY11" s="67">
        <v>7820455128351.4766</v>
      </c>
      <c r="BZ11" s="67">
        <v>22277198445783.512</v>
      </c>
      <c r="CA11" s="67">
        <v>22408199445783.512</v>
      </c>
    </row>
    <row r="12" spans="1:79">
      <c r="A12" t="s">
        <v>62</v>
      </c>
      <c r="B12" t="s">
        <v>153</v>
      </c>
      <c r="C12" s="67">
        <v>2004</v>
      </c>
      <c r="D12" t="s">
        <v>4853</v>
      </c>
      <c r="E12" s="67">
        <v>1807664174</v>
      </c>
      <c r="F12" s="67">
        <v>4316885738044.2471</v>
      </c>
      <c r="G12" s="67">
        <v>1901905713566.3799</v>
      </c>
      <c r="H12" s="67">
        <v>2084370212417.2019</v>
      </c>
      <c r="I12" s="67">
        <v>17446829369730.57</v>
      </c>
      <c r="J12" s="67">
        <v>14777509723714.49</v>
      </c>
      <c r="K12" s="67">
        <v>686981187490.98926</v>
      </c>
      <c r="L12" s="67">
        <v>414831982779.21429</v>
      </c>
      <c r="M12" s="67">
        <v>738628671772.73267</v>
      </c>
      <c r="N12" s="67">
        <v>130998575306.67349</v>
      </c>
      <c r="O12" s="67">
        <v>509758694067.17169</v>
      </c>
      <c r="P12" s="67">
        <v>104853621100.8436</v>
      </c>
      <c r="Q12" s="67">
        <v>254401285280.17679</v>
      </c>
      <c r="R12" s="67">
        <v>1926916281816.051</v>
      </c>
      <c r="S12" s="67">
        <v>667943609926.10425</v>
      </c>
      <c r="T12" s="67">
        <v>435784935039.08759</v>
      </c>
      <c r="U12" s="67">
        <v>200465630082.4371</v>
      </c>
      <c r="V12" s="67">
        <v>468473919790.35468</v>
      </c>
      <c r="W12" s="67">
        <v>9009919814.9456158</v>
      </c>
      <c r="X12" s="67">
        <v>97332350331.068909</v>
      </c>
      <c r="Y12" s="67">
        <v>161463263178.96259</v>
      </c>
      <c r="Z12" s="67">
        <v>41932767109.686371</v>
      </c>
      <c r="AA12" s="67">
        <v>8174872488.7357225</v>
      </c>
      <c r="AB12" s="67">
        <v>24805253468.738609</v>
      </c>
      <c r="AC12" s="67">
        <v>21240216057.964668</v>
      </c>
      <c r="AD12" s="67">
        <v>5380093566.713829</v>
      </c>
      <c r="AE12" s="67">
        <v>0</v>
      </c>
      <c r="AF12" s="67">
        <v>57579051292.182877</v>
      </c>
      <c r="AG12" s="67">
        <v>2082035.834538348</v>
      </c>
      <c r="AH12" s="67">
        <v>41389644584.827904</v>
      </c>
      <c r="AI12" s="67">
        <v>164405860.69313061</v>
      </c>
      <c r="AJ12" s="67">
        <v>71021220679208.438</v>
      </c>
      <c r="AK12" s="67">
        <v>24979647201143.371</v>
      </c>
      <c r="AL12" s="67">
        <v>46067565679266.672</v>
      </c>
      <c r="AM12" s="67">
        <v>87154133739461</v>
      </c>
      <c r="AN12" s="67">
        <v>92199633018239.891</v>
      </c>
      <c r="AO12" s="67">
        <v>3529772912036.1748</v>
      </c>
      <c r="AP12" s="67">
        <v>2846591058093.689</v>
      </c>
      <c r="AQ12" s="67">
        <v>683181853942.48535</v>
      </c>
      <c r="AR12" s="67">
        <v>1244724000000</v>
      </c>
      <c r="AS12" s="67">
        <v>1254189000000</v>
      </c>
      <c r="AT12" s="67">
        <v>7019903279027.5391</v>
      </c>
      <c r="AU12" s="67">
        <v>5724611884565.3848</v>
      </c>
      <c r="AV12" s="67">
        <v>2803395436740.5962</v>
      </c>
      <c r="AW12" s="67">
        <v>2921216447824.79</v>
      </c>
      <c r="AX12" s="67">
        <v>274941173718.77728</v>
      </c>
      <c r="AY12" s="67">
        <v>59979946970.745087</v>
      </c>
      <c r="AZ12" s="67">
        <v>44343231678.203629</v>
      </c>
      <c r="BA12" s="67">
        <v>108839116160.74159</v>
      </c>
      <c r="BB12" s="67">
        <v>372815199875.48322</v>
      </c>
      <c r="BC12" s="67">
        <v>313759638047.9267</v>
      </c>
      <c r="BD12" s="67">
        <v>120613088010.2764</v>
      </c>
      <c r="BE12" s="67">
        <v>1922808221177.542</v>
      </c>
      <c r="BF12" s="67">
        <v>615178735800.71729</v>
      </c>
      <c r="BG12" s="67">
        <v>217518572869.17441</v>
      </c>
      <c r="BH12" s="67">
        <v>905668139182.55969</v>
      </c>
      <c r="BI12" s="67">
        <v>184442773325.08981</v>
      </c>
      <c r="BJ12" s="67">
        <v>1573857134.1008389</v>
      </c>
      <c r="BK12" s="67">
        <v>36927016741.468803</v>
      </c>
      <c r="BL12" s="67">
        <v>16309023656.06336</v>
      </c>
      <c r="BM12" s="67">
        <v>20907565406.257061</v>
      </c>
      <c r="BN12" s="67">
        <v>3781169275.2376771</v>
      </c>
      <c r="BO12" s="67">
        <v>23981093637.396042</v>
      </c>
      <c r="BP12" s="67">
        <v>0</v>
      </c>
      <c r="BQ12" s="67">
        <v>2833619692.9530439</v>
      </c>
      <c r="BR12" s="67">
        <v>0</v>
      </c>
      <c r="BS12" s="67">
        <v>21118254414.799469</v>
      </c>
      <c r="BT12" s="67">
        <v>0</v>
      </c>
      <c r="BU12" s="67">
        <v>57011173366.813507</v>
      </c>
      <c r="BV12" s="67">
        <v>0</v>
      </c>
      <c r="BW12" s="67">
        <v>14413869804326.24</v>
      </c>
      <c r="BX12" s="67">
        <v>5491381918996.0361</v>
      </c>
      <c r="BY12" s="67">
        <v>8922487885330.2012</v>
      </c>
      <c r="BZ12" s="67">
        <v>26876889216567.488</v>
      </c>
      <c r="CA12" s="67">
        <v>26886354216567.488</v>
      </c>
    </row>
    <row r="13" spans="1:79">
      <c r="A13" t="s">
        <v>62</v>
      </c>
      <c r="B13" t="s">
        <v>153</v>
      </c>
      <c r="C13" s="67">
        <v>2005</v>
      </c>
      <c r="D13" t="s">
        <v>4854</v>
      </c>
      <c r="E13" s="67">
        <v>1822313497</v>
      </c>
      <c r="F13" s="67">
        <v>4892725520511.0605</v>
      </c>
      <c r="G13" s="67">
        <v>2329694538597.6108</v>
      </c>
      <c r="H13" s="67">
        <v>2326804014295.458</v>
      </c>
      <c r="I13" s="67">
        <v>17485384975190.49</v>
      </c>
      <c r="J13" s="67">
        <v>14779961412525.039</v>
      </c>
      <c r="K13" s="67">
        <v>689134302857.85974</v>
      </c>
      <c r="L13" s="67">
        <v>411538621270.00018</v>
      </c>
      <c r="M13" s="67">
        <v>746966655079.40869</v>
      </c>
      <c r="N13" s="67">
        <v>131995825769.1465</v>
      </c>
      <c r="O13" s="67">
        <v>514116195039.17297</v>
      </c>
      <c r="P13" s="67">
        <v>103562183474.32919</v>
      </c>
      <c r="Q13" s="67">
        <v>280344099990.04901</v>
      </c>
      <c r="R13" s="67">
        <v>1657835854569.0081</v>
      </c>
      <c r="S13" s="67">
        <v>661380418596.97778</v>
      </c>
      <c r="T13" s="67">
        <v>414459566942.32758</v>
      </c>
      <c r="U13" s="67">
        <v>174787514671.5889</v>
      </c>
      <c r="V13" s="67">
        <v>464664889735.47729</v>
      </c>
      <c r="W13" s="67">
        <v>9005591532.6011162</v>
      </c>
      <c r="X13" s="67">
        <v>97118824267.60379</v>
      </c>
      <c r="Y13" s="67">
        <v>157993395225.34479</v>
      </c>
      <c r="Z13" s="67">
        <v>41890053331.70108</v>
      </c>
      <c r="AA13" s="67">
        <v>8173431140.6623011</v>
      </c>
      <c r="AB13" s="67">
        <v>24805253468.738609</v>
      </c>
      <c r="AC13" s="67">
        <v>21235612342.731861</v>
      </c>
      <c r="AD13" s="67">
        <v>5364778691.3060293</v>
      </c>
      <c r="AE13" s="67">
        <v>0</v>
      </c>
      <c r="AF13" s="67">
        <v>57521825979.270111</v>
      </c>
      <c r="AG13" s="67">
        <v>2073309.9965187521</v>
      </c>
      <c r="AH13" s="67">
        <v>41389644584.827904</v>
      </c>
      <c r="AI13" s="67">
        <v>164405860.69313061</v>
      </c>
      <c r="AJ13" s="67">
        <v>72299090219714.672</v>
      </c>
      <c r="AK13" s="67">
        <v>25403283904836.84</v>
      </c>
      <c r="AL13" s="67">
        <v>46931717386680.594</v>
      </c>
      <c r="AM13" s="67">
        <v>88967105684483.031</v>
      </c>
      <c r="AN13" s="67">
        <v>93322626506938.641</v>
      </c>
      <c r="AO13" s="67">
        <v>4001379126584.499</v>
      </c>
      <c r="AP13" s="67">
        <v>3226918650471.3711</v>
      </c>
      <c r="AQ13" s="67">
        <v>774460476113.12891</v>
      </c>
      <c r="AR13" s="67">
        <v>1570853000000</v>
      </c>
      <c r="AS13" s="67">
        <v>1474422000000</v>
      </c>
      <c r="AT13" s="67">
        <v>7879122880894.3701</v>
      </c>
      <c r="AU13" s="67">
        <v>6262526987769.5391</v>
      </c>
      <c r="AV13" s="67">
        <v>3055604763113.8462</v>
      </c>
      <c r="AW13" s="67">
        <v>3206922224655.6899</v>
      </c>
      <c r="AX13" s="67">
        <v>291253283938.31561</v>
      </c>
      <c r="AY13" s="67">
        <v>68986372818.46904</v>
      </c>
      <c r="AZ13" s="67">
        <v>402608453944.87769</v>
      </c>
      <c r="BA13" s="67">
        <v>112152659525.2379</v>
      </c>
      <c r="BB13" s="67">
        <v>390583897206.98138</v>
      </c>
      <c r="BC13" s="67">
        <v>221376108544.87369</v>
      </c>
      <c r="BD13" s="67">
        <v>129635117146.0789</v>
      </c>
      <c r="BE13" s="67">
        <v>2323985641662.0259</v>
      </c>
      <c r="BF13" s="67">
        <v>893152163692.99109</v>
      </c>
      <c r="BG13" s="67">
        <v>306767191474.15332</v>
      </c>
      <c r="BH13" s="67">
        <v>744052521423.30115</v>
      </c>
      <c r="BI13" s="67">
        <v>380013765071.58142</v>
      </c>
      <c r="BJ13" s="67">
        <v>1944861558.399437</v>
      </c>
      <c r="BK13" s="67">
        <v>76336914916.496506</v>
      </c>
      <c r="BL13" s="67">
        <v>25290825075.769581</v>
      </c>
      <c r="BM13" s="67">
        <v>88295662019.467407</v>
      </c>
      <c r="BN13" s="67">
        <v>3810969725.3574009</v>
      </c>
      <c r="BO13" s="67">
        <v>22463995920.75819</v>
      </c>
      <c r="BP13" s="67">
        <v>0</v>
      </c>
      <c r="BQ13" s="67">
        <v>3736771081.9670262</v>
      </c>
      <c r="BR13" s="67">
        <v>0</v>
      </c>
      <c r="BS13" s="67">
        <v>27815712155.671341</v>
      </c>
      <c r="BT13" s="67">
        <v>342335.35578451079</v>
      </c>
      <c r="BU13" s="67">
        <v>130317710282.3389</v>
      </c>
      <c r="BV13" s="67">
        <v>0</v>
      </c>
      <c r="BW13" s="67">
        <v>16605752891944.5</v>
      </c>
      <c r="BX13" s="67">
        <v>6273116436718.335</v>
      </c>
      <c r="BY13" s="67">
        <v>10332636455226.16</v>
      </c>
      <c r="BZ13" s="67">
        <v>30906671541085.398</v>
      </c>
      <c r="CA13" s="67">
        <v>30810240541085.398</v>
      </c>
    </row>
    <row r="14" spans="1:79">
      <c r="A14" t="s">
        <v>62</v>
      </c>
      <c r="B14" t="s">
        <v>153</v>
      </c>
      <c r="C14" s="67">
        <v>2006</v>
      </c>
      <c r="D14" t="s">
        <v>4855</v>
      </c>
      <c r="E14" s="67">
        <v>1836707261</v>
      </c>
      <c r="F14" s="67">
        <v>5547464490920.2285</v>
      </c>
      <c r="G14" s="67">
        <v>3096474480641.5088</v>
      </c>
      <c r="H14" s="67">
        <v>2923525660955.835</v>
      </c>
      <c r="I14" s="67">
        <v>17552642715875.641</v>
      </c>
      <c r="J14" s="67">
        <v>14799639432679.881</v>
      </c>
      <c r="K14" s="67">
        <v>691287418224.72974</v>
      </c>
      <c r="L14" s="67">
        <v>408237483130.73383</v>
      </c>
      <c r="M14" s="67">
        <v>755304638386.08496</v>
      </c>
      <c r="N14" s="67">
        <v>132993076231.6196</v>
      </c>
      <c r="O14" s="67">
        <v>518473696011.17462</v>
      </c>
      <c r="P14" s="67">
        <v>102642449954.3712</v>
      </c>
      <c r="Q14" s="67">
        <v>310594136612.26788</v>
      </c>
      <c r="R14" s="67">
        <v>1665008021610.605</v>
      </c>
      <c r="S14" s="67">
        <v>696280309988.42847</v>
      </c>
      <c r="T14" s="67">
        <v>435089822963.07501</v>
      </c>
      <c r="U14" s="67">
        <v>171573812295.81201</v>
      </c>
      <c r="V14" s="67">
        <v>460701447973.99268</v>
      </c>
      <c r="W14" s="67">
        <v>9000897023.3624744</v>
      </c>
      <c r="X14" s="67">
        <v>96859770472.210464</v>
      </c>
      <c r="Y14" s="67">
        <v>154447865956.12811</v>
      </c>
      <c r="Z14" s="67">
        <v>41837831005.950073</v>
      </c>
      <c r="AA14" s="67">
        <v>8169395366.0567217</v>
      </c>
      <c r="AB14" s="67">
        <v>24805253468.738609</v>
      </c>
      <c r="AC14" s="67">
        <v>21230403392.642979</v>
      </c>
      <c r="AD14" s="67">
        <v>5347997611.7986097</v>
      </c>
      <c r="AE14" s="67">
        <v>0</v>
      </c>
      <c r="AF14" s="67">
        <v>57445909921.587128</v>
      </c>
      <c r="AG14" s="67">
        <v>2073309.9965187521</v>
      </c>
      <c r="AH14" s="67">
        <v>41389644584.827904</v>
      </c>
      <c r="AI14" s="67">
        <v>164405860.69313061</v>
      </c>
      <c r="AJ14" s="67">
        <v>73356179657561.844</v>
      </c>
      <c r="AK14" s="67">
        <v>25705654197247.551</v>
      </c>
      <c r="AL14" s="67">
        <v>47693859894000.273</v>
      </c>
      <c r="AM14" s="67">
        <v>92232382381133.719</v>
      </c>
      <c r="AN14" s="67">
        <v>95755742695001.578</v>
      </c>
      <c r="AO14" s="67">
        <v>4634456228580.8438</v>
      </c>
      <c r="AP14" s="67">
        <v>3737464700468.4219</v>
      </c>
      <c r="AQ14" s="67">
        <v>896991528112.42126</v>
      </c>
      <c r="AR14" s="67">
        <v>2146029000000</v>
      </c>
      <c r="AS14" s="67">
        <v>1951880000000</v>
      </c>
      <c r="AT14" s="67">
        <v>8812634425857.1172</v>
      </c>
      <c r="AU14" s="67">
        <v>7107763560518.5703</v>
      </c>
      <c r="AV14" s="67">
        <v>3475105551611.1689</v>
      </c>
      <c r="AW14" s="67">
        <v>3632658008907.4019</v>
      </c>
      <c r="AX14" s="67">
        <v>388858959808.62543</v>
      </c>
      <c r="AY14" s="67">
        <v>79350878167.815826</v>
      </c>
      <c r="AZ14" s="67">
        <v>436107720377.19843</v>
      </c>
      <c r="BA14" s="67">
        <v>115125572452.1981</v>
      </c>
      <c r="BB14" s="67">
        <v>406395347745.32483</v>
      </c>
      <c r="BC14" s="67">
        <v>129622640704.367</v>
      </c>
      <c r="BD14" s="67">
        <v>149409746083.01871</v>
      </c>
      <c r="BE14" s="67">
        <v>2781655662031.8511</v>
      </c>
      <c r="BF14" s="67">
        <v>963412823473.51843</v>
      </c>
      <c r="BG14" s="67">
        <v>300718500361.77362</v>
      </c>
      <c r="BH14" s="67">
        <v>936050990458.95325</v>
      </c>
      <c r="BI14" s="67">
        <v>581473347737.60498</v>
      </c>
      <c r="BJ14" s="67">
        <v>5472770569.0381641</v>
      </c>
      <c r="BK14" s="67">
        <v>162625541147.36249</v>
      </c>
      <c r="BL14" s="67">
        <v>36404569959.133293</v>
      </c>
      <c r="BM14" s="67">
        <v>110813770487.9384</v>
      </c>
      <c r="BN14" s="67">
        <v>8184700779.1338768</v>
      </c>
      <c r="BO14" s="67">
        <v>55117722491.824608</v>
      </c>
      <c r="BP14" s="67">
        <v>0</v>
      </c>
      <c r="BQ14" s="67">
        <v>6902289688.1951847</v>
      </c>
      <c r="BR14" s="67">
        <v>0</v>
      </c>
      <c r="BS14" s="67">
        <v>73923936798.238266</v>
      </c>
      <c r="BT14" s="67">
        <v>606786.12119153759</v>
      </c>
      <c r="BU14" s="67">
        <v>122027439030.6194</v>
      </c>
      <c r="BV14" s="67">
        <v>0</v>
      </c>
      <c r="BW14" s="67">
        <v>19416119677306.57</v>
      </c>
      <c r="BX14" s="67">
        <v>7388294029291.6338</v>
      </c>
      <c r="BY14" s="67">
        <v>12027825648014.939</v>
      </c>
      <c r="BZ14" s="67">
        <v>35839014993776.383</v>
      </c>
      <c r="CA14" s="67">
        <v>35644865993776.383</v>
      </c>
    </row>
    <row r="15" spans="1:79">
      <c r="A15" t="s">
        <v>62</v>
      </c>
      <c r="B15" t="s">
        <v>153</v>
      </c>
      <c r="C15" s="67">
        <v>2007</v>
      </c>
      <c r="D15" t="s">
        <v>4856</v>
      </c>
      <c r="E15" s="67">
        <v>1850773760</v>
      </c>
      <c r="F15" s="67">
        <v>6292082099856.2285</v>
      </c>
      <c r="G15" s="67">
        <v>4192844570994.6011</v>
      </c>
      <c r="H15" s="67">
        <v>3575475299705.2891</v>
      </c>
      <c r="I15" s="67">
        <v>17654467831259.059</v>
      </c>
      <c r="J15" s="67">
        <v>14855867538901.891</v>
      </c>
      <c r="K15" s="67">
        <v>693440533591.59998</v>
      </c>
      <c r="L15" s="67">
        <v>404944073997.30798</v>
      </c>
      <c r="M15" s="67">
        <v>763642621692.76111</v>
      </c>
      <c r="N15" s="67">
        <v>133990326694.0927</v>
      </c>
      <c r="O15" s="67">
        <v>522831196983.17627</v>
      </c>
      <c r="P15" s="67">
        <v>101729027759.6658</v>
      </c>
      <c r="Q15" s="67">
        <v>339943760537.02661</v>
      </c>
      <c r="R15" s="67">
        <v>1922189610603.22</v>
      </c>
      <c r="S15" s="67">
        <v>716208168262.02283</v>
      </c>
      <c r="T15" s="67">
        <v>492021192982.09412</v>
      </c>
      <c r="U15" s="67">
        <v>191970721613.79599</v>
      </c>
      <c r="V15" s="67">
        <v>485555006360.80261</v>
      </c>
      <c r="W15" s="67">
        <v>8995848304.6473541</v>
      </c>
      <c r="X15" s="67">
        <v>104186681153.19231</v>
      </c>
      <c r="Y15" s="67">
        <v>180144091468.15219</v>
      </c>
      <c r="Z15" s="67">
        <v>41788350102.612923</v>
      </c>
      <c r="AA15" s="67">
        <v>8161585880.1316385</v>
      </c>
      <c r="AB15" s="67">
        <v>24805253468.738609</v>
      </c>
      <c r="AC15" s="67">
        <v>13267711285.57633</v>
      </c>
      <c r="AD15" s="67">
        <v>5332249443.7724667</v>
      </c>
      <c r="AE15" s="67">
        <v>0</v>
      </c>
      <c r="AF15" s="67">
        <v>57317111498.461319</v>
      </c>
      <c r="AG15" s="67">
        <v>2073309.9965187521</v>
      </c>
      <c r="AH15" s="67">
        <v>41389644584.827904</v>
      </c>
      <c r="AI15" s="67">
        <v>164405860.69313061</v>
      </c>
      <c r="AJ15" s="67">
        <v>74339972775242.234</v>
      </c>
      <c r="AK15" s="67">
        <v>26033603428279.488</v>
      </c>
      <c r="AL15" s="67">
        <v>48333315625877.141</v>
      </c>
      <c r="AM15" s="67">
        <v>97179548379406.875</v>
      </c>
      <c r="AN15" s="67">
        <v>99472377860602.625</v>
      </c>
      <c r="AO15" s="67">
        <v>5488638234435.835</v>
      </c>
      <c r="AP15" s="67">
        <v>4426321156803.0928</v>
      </c>
      <c r="AQ15" s="67">
        <v>1062317077632.7419</v>
      </c>
      <c r="AR15" s="67">
        <v>3042453000000</v>
      </c>
      <c r="AS15" s="67">
        <v>2500017000000</v>
      </c>
      <c r="AT15" s="67">
        <v>9498043339400.2637</v>
      </c>
      <c r="AU15" s="67">
        <v>7652909494321.6465</v>
      </c>
      <c r="AV15" s="67">
        <v>3755309891677.4399</v>
      </c>
      <c r="AW15" s="67">
        <v>3897599602644.2061</v>
      </c>
      <c r="AX15" s="67">
        <v>541414282629.38202</v>
      </c>
      <c r="AY15" s="67">
        <v>92216497639.174011</v>
      </c>
      <c r="AZ15" s="67">
        <v>473722778632.93689</v>
      </c>
      <c r="BA15" s="67">
        <v>117863102369.9021</v>
      </c>
      <c r="BB15" s="67">
        <v>420711414483.95941</v>
      </c>
      <c r="BC15" s="67">
        <v>17143280000.164</v>
      </c>
      <c r="BD15" s="67">
        <v>182062489323.09949</v>
      </c>
      <c r="BE15" s="67">
        <v>4111140428032.1538</v>
      </c>
      <c r="BF15" s="67">
        <v>1221735881060.728</v>
      </c>
      <c r="BG15" s="67">
        <v>397399303585.45227</v>
      </c>
      <c r="BH15" s="67">
        <v>1523978364063.4519</v>
      </c>
      <c r="BI15" s="67">
        <v>968026879322.52283</v>
      </c>
      <c r="BJ15" s="67">
        <v>13171345493.62886</v>
      </c>
      <c r="BK15" s="67">
        <v>176097834578.48941</v>
      </c>
      <c r="BL15" s="67">
        <v>50216611298.703629</v>
      </c>
      <c r="BM15" s="67">
        <v>368794400969.9837</v>
      </c>
      <c r="BN15" s="67">
        <v>17902356846.55529</v>
      </c>
      <c r="BO15" s="67">
        <v>107944918406.0049</v>
      </c>
      <c r="BP15" s="67">
        <v>0</v>
      </c>
      <c r="BQ15" s="67">
        <v>8141084259.1017218</v>
      </c>
      <c r="BR15" s="67">
        <v>11903230.68514348</v>
      </c>
      <c r="BS15" s="67">
        <v>75050881664.839508</v>
      </c>
      <c r="BT15" s="67">
        <v>1561346.2748682441</v>
      </c>
      <c r="BU15" s="67">
        <v>150693981228.2558</v>
      </c>
      <c r="BV15" s="67">
        <v>0</v>
      </c>
      <c r="BW15" s="67">
        <v>24947533087561.91</v>
      </c>
      <c r="BX15" s="67">
        <v>9468959711178.2031</v>
      </c>
      <c r="BY15" s="67">
        <v>15478573376383.699</v>
      </c>
      <c r="BZ15" s="67">
        <v>44587791089430.156</v>
      </c>
      <c r="CA15" s="67">
        <v>44045355089430.156</v>
      </c>
    </row>
    <row r="16" spans="1:79">
      <c r="A16" t="s">
        <v>62</v>
      </c>
      <c r="B16" t="s">
        <v>153</v>
      </c>
      <c r="C16" s="67">
        <v>2008</v>
      </c>
      <c r="D16" t="s">
        <v>4857</v>
      </c>
      <c r="E16" s="67">
        <v>1864801270</v>
      </c>
      <c r="F16" s="67">
        <v>7137098590669.9131</v>
      </c>
      <c r="G16" s="67">
        <v>4585568635905.0801</v>
      </c>
      <c r="H16" s="67">
        <v>3179170904935.6558</v>
      </c>
      <c r="I16" s="67">
        <v>17825276475094.379</v>
      </c>
      <c r="J16" s="67">
        <v>14935367236862.52</v>
      </c>
      <c r="K16" s="67">
        <v>695593648958.47046</v>
      </c>
      <c r="L16" s="67">
        <v>401642914046.52472</v>
      </c>
      <c r="M16" s="67">
        <v>771980604999.43726</v>
      </c>
      <c r="N16" s="67">
        <v>134987577156.5657</v>
      </c>
      <c r="O16" s="67">
        <v>527188697955.17767</v>
      </c>
      <c r="P16" s="67">
        <v>100666925465.8855</v>
      </c>
      <c r="Q16" s="67">
        <v>404995112534.56732</v>
      </c>
      <c r="R16" s="67">
        <v>1979614900547.908</v>
      </c>
      <c r="S16" s="67">
        <v>716313499787.20105</v>
      </c>
      <c r="T16" s="67">
        <v>524248380560.79248</v>
      </c>
      <c r="U16" s="67">
        <v>203259996625.7406</v>
      </c>
      <c r="V16" s="67">
        <v>500057345470.25281</v>
      </c>
      <c r="W16" s="67">
        <v>9254888602.3112907</v>
      </c>
      <c r="X16" s="67">
        <v>99686747597.156067</v>
      </c>
      <c r="Y16" s="67">
        <v>197232957190.6312</v>
      </c>
      <c r="Z16" s="67">
        <v>42070120702.637917</v>
      </c>
      <c r="AA16" s="67">
        <v>8852705883.6178722</v>
      </c>
      <c r="AB16" s="67">
        <v>24805253468.738609</v>
      </c>
      <c r="AC16" s="67">
        <v>11986937612.55374</v>
      </c>
      <c r="AD16" s="67">
        <v>6638615705.8556805</v>
      </c>
      <c r="AE16" s="67">
        <v>0</v>
      </c>
      <c r="AF16" s="67">
        <v>57158190089.76329</v>
      </c>
      <c r="AG16" s="67">
        <v>2070457.6112305119</v>
      </c>
      <c r="AH16" s="67">
        <v>42204452298.682793</v>
      </c>
      <c r="AI16" s="67">
        <v>164405860.69313061</v>
      </c>
      <c r="AJ16" s="67">
        <v>74903881677340.922</v>
      </c>
      <c r="AK16" s="67">
        <v>26185623907593.59</v>
      </c>
      <c r="AL16" s="67">
        <v>48741205502160.273</v>
      </c>
      <c r="AM16" s="67">
        <v>100800934549400.3</v>
      </c>
      <c r="AN16" s="67">
        <v>101944965015039.7</v>
      </c>
      <c r="AO16" s="67">
        <v>6778871622041.9004</v>
      </c>
      <c r="AP16" s="67">
        <v>5466831953259.5957</v>
      </c>
      <c r="AQ16" s="67">
        <v>1312039668782.303</v>
      </c>
      <c r="AR16" s="67">
        <v>3553930000000</v>
      </c>
      <c r="AS16" s="67">
        <v>2384498000000</v>
      </c>
      <c r="AT16" s="67">
        <v>11439545394674.359</v>
      </c>
      <c r="AU16" s="67">
        <v>9261500557237.0195</v>
      </c>
      <c r="AV16" s="67">
        <v>4564561527263.8301</v>
      </c>
      <c r="AW16" s="67">
        <v>4696939029973.1895</v>
      </c>
      <c r="AX16" s="67">
        <v>691269596400.08472</v>
      </c>
      <c r="AY16" s="67">
        <v>112648801167.1678</v>
      </c>
      <c r="AZ16" s="67">
        <v>502627271292.94849</v>
      </c>
      <c r="BA16" s="67">
        <v>120007661810.49451</v>
      </c>
      <c r="BB16" s="67">
        <v>432730361972.50378</v>
      </c>
      <c r="BC16" s="67">
        <v>19090694276.322701</v>
      </c>
      <c r="BD16" s="67">
        <v>299670450517.81879</v>
      </c>
      <c r="BE16" s="67">
        <v>7622735814770.6953</v>
      </c>
      <c r="BF16" s="67">
        <v>1691504763922.426</v>
      </c>
      <c r="BG16" s="67">
        <v>440115557879.86359</v>
      </c>
      <c r="BH16" s="67">
        <v>4324747600940.1929</v>
      </c>
      <c r="BI16" s="67">
        <v>1166367892028.2119</v>
      </c>
      <c r="BJ16" s="67">
        <v>6443699411.9271698</v>
      </c>
      <c r="BK16" s="67">
        <v>152632665072.6701</v>
      </c>
      <c r="BL16" s="67">
        <v>50776990607.189438</v>
      </c>
      <c r="BM16" s="67">
        <v>503203264294.67139</v>
      </c>
      <c r="BN16" s="67">
        <v>13163268385.855949</v>
      </c>
      <c r="BO16" s="67">
        <v>32894114046.11507</v>
      </c>
      <c r="BP16" s="67">
        <v>216941978726.47141</v>
      </c>
      <c r="BQ16" s="67">
        <v>9513967300.0505638</v>
      </c>
      <c r="BR16" s="67">
        <v>92988422.86828725</v>
      </c>
      <c r="BS16" s="67">
        <v>38490453644.261139</v>
      </c>
      <c r="BT16" s="67">
        <v>2260032.606479024</v>
      </c>
      <c r="BU16" s="67">
        <v>142212242083.52481</v>
      </c>
      <c r="BV16" s="67">
        <v>0</v>
      </c>
      <c r="BW16" s="67">
        <v>29271744598035.172</v>
      </c>
      <c r="BX16" s="67">
        <v>10993679926431.34</v>
      </c>
      <c r="BY16" s="67">
        <v>18278064671603.828</v>
      </c>
      <c r="BZ16" s="67">
        <v>56282329429522.133</v>
      </c>
      <c r="CA16" s="67">
        <v>55112897429522.133</v>
      </c>
    </row>
    <row r="17" spans="1:79">
      <c r="A17" t="s">
        <v>62</v>
      </c>
      <c r="B17" t="s">
        <v>153</v>
      </c>
      <c r="C17" s="67">
        <v>2009</v>
      </c>
      <c r="D17" t="s">
        <v>4858</v>
      </c>
      <c r="E17" s="67">
        <v>1878641137</v>
      </c>
      <c r="F17" s="67">
        <v>8233627314479.917</v>
      </c>
      <c r="G17" s="67">
        <v>5368631749306.8672</v>
      </c>
      <c r="H17" s="67">
        <v>4272939259529.249</v>
      </c>
      <c r="I17" s="67">
        <v>17947690215629.191</v>
      </c>
      <c r="J17" s="67">
        <v>15014900622211.551</v>
      </c>
      <c r="K17" s="67">
        <v>697746764325.34058</v>
      </c>
      <c r="L17" s="67">
        <v>398349570089.72809</v>
      </c>
      <c r="M17" s="67">
        <v>780318588306.11353</v>
      </c>
      <c r="N17" s="67">
        <v>135984827619.0387</v>
      </c>
      <c r="O17" s="67">
        <v>531546198927.17938</v>
      </c>
      <c r="P17" s="67">
        <v>99611020181.577423</v>
      </c>
      <c r="Q17" s="67">
        <v>425232872813.66748</v>
      </c>
      <c r="R17" s="67">
        <v>2004057356801.3059</v>
      </c>
      <c r="S17" s="67">
        <v>746537729649.18567</v>
      </c>
      <c r="T17" s="67">
        <v>525725062061.04651</v>
      </c>
      <c r="U17" s="67">
        <v>199092482249.2016</v>
      </c>
      <c r="V17" s="67">
        <v>540818636565.89441</v>
      </c>
      <c r="W17" s="67">
        <v>9199206513.1060467</v>
      </c>
      <c r="X17" s="67">
        <v>98545198699.077713</v>
      </c>
      <c r="Y17" s="67">
        <v>195812827586.67349</v>
      </c>
      <c r="Z17" s="67">
        <v>42275761184.041718</v>
      </c>
      <c r="AA17" s="67">
        <v>9546190746.1976624</v>
      </c>
      <c r="AB17" s="67">
        <v>37118408869.332748</v>
      </c>
      <c r="AC17" s="67">
        <v>11976253174.30731</v>
      </c>
      <c r="AD17" s="67">
        <v>8111917702.0924282</v>
      </c>
      <c r="AE17" s="67">
        <v>0</v>
      </c>
      <c r="AF17" s="67">
        <v>71825801549.524338</v>
      </c>
      <c r="AG17" s="67">
        <v>2120732.2136205989</v>
      </c>
      <c r="AH17" s="67">
        <v>55339356267.797836</v>
      </c>
      <c r="AI17" s="67">
        <v>1065593541.52955</v>
      </c>
      <c r="AJ17" s="67">
        <v>75472314101753.484</v>
      </c>
      <c r="AK17" s="67">
        <v>26331118930162.66</v>
      </c>
      <c r="AL17" s="67">
        <v>49166379532847.203</v>
      </c>
      <c r="AM17" s="67">
        <v>103350857166248.3</v>
      </c>
      <c r="AN17" s="67">
        <v>104419056815505.7</v>
      </c>
      <c r="AO17" s="67">
        <v>7222213677769.2803</v>
      </c>
      <c r="AP17" s="67">
        <v>5824365869168.7754</v>
      </c>
      <c r="AQ17" s="67">
        <v>1397847808600.5049</v>
      </c>
      <c r="AR17" s="67">
        <v>4148455000000</v>
      </c>
      <c r="AS17" s="67">
        <v>3218731000000</v>
      </c>
      <c r="AT17" s="67">
        <v>11714725936185.6</v>
      </c>
      <c r="AU17" s="67">
        <v>9640374740410.7852</v>
      </c>
      <c r="AV17" s="67">
        <v>4743078115491.3379</v>
      </c>
      <c r="AW17" s="67">
        <v>4897296624919.4463</v>
      </c>
      <c r="AX17" s="67">
        <v>597028613882.21301</v>
      </c>
      <c r="AY17" s="67">
        <v>117877574836.34801</v>
      </c>
      <c r="AZ17" s="67">
        <v>519143944488.20892</v>
      </c>
      <c r="BA17" s="67">
        <v>120747933833.964</v>
      </c>
      <c r="BB17" s="67">
        <v>438062174866.98688</v>
      </c>
      <c r="BC17" s="67">
        <v>19779275199.524342</v>
      </c>
      <c r="BD17" s="67">
        <v>261711678667.56509</v>
      </c>
      <c r="BE17" s="67">
        <v>3487429391576.2378</v>
      </c>
      <c r="BF17" s="67">
        <v>913642419063.32813</v>
      </c>
      <c r="BG17" s="67">
        <v>464962406146.47418</v>
      </c>
      <c r="BH17" s="67">
        <v>1356312146728.8899</v>
      </c>
      <c r="BI17" s="67">
        <v>752512419637.54565</v>
      </c>
      <c r="BJ17" s="67">
        <v>6843181101.4803324</v>
      </c>
      <c r="BK17" s="67">
        <v>113332265084.7104</v>
      </c>
      <c r="BL17" s="67">
        <v>76975211841.607849</v>
      </c>
      <c r="BM17" s="67">
        <v>193582577023.31891</v>
      </c>
      <c r="BN17" s="67">
        <v>10635358741.41284</v>
      </c>
      <c r="BO17" s="67">
        <v>25494711216.71032</v>
      </c>
      <c r="BP17" s="67">
        <v>213133095345.1412</v>
      </c>
      <c r="BQ17" s="67">
        <v>11360897620.759529</v>
      </c>
      <c r="BR17" s="67">
        <v>0</v>
      </c>
      <c r="BS17" s="67">
        <v>40350857077.486847</v>
      </c>
      <c r="BT17" s="67">
        <v>958965.86768722779</v>
      </c>
      <c r="BU17" s="67">
        <v>60803305619.049713</v>
      </c>
      <c r="BV17" s="67">
        <v>0</v>
      </c>
      <c r="BW17" s="67">
        <v>33958498973790.191</v>
      </c>
      <c r="BX17" s="67">
        <v>12635953065742.43</v>
      </c>
      <c r="BY17" s="67">
        <v>21322545908047.762</v>
      </c>
      <c r="BZ17" s="67">
        <v>57312591979321.297</v>
      </c>
      <c r="CA17" s="67">
        <v>56382867979321.297</v>
      </c>
    </row>
    <row r="18" spans="1:79">
      <c r="A18" t="s">
        <v>62</v>
      </c>
      <c r="B18" t="s">
        <v>153</v>
      </c>
      <c r="C18" s="67">
        <v>2010</v>
      </c>
      <c r="D18" t="s">
        <v>4859</v>
      </c>
      <c r="E18" s="67">
        <v>1892270238</v>
      </c>
      <c r="F18" s="67">
        <v>9497208932366.0801</v>
      </c>
      <c r="G18" s="67">
        <v>6211078571836.2998</v>
      </c>
      <c r="H18" s="67">
        <v>5202233911632.5</v>
      </c>
      <c r="I18" s="67">
        <v>18067640673969.129</v>
      </c>
      <c r="J18" s="67">
        <v>15057895922685.711</v>
      </c>
      <c r="K18" s="67">
        <v>699899879692.21082</v>
      </c>
      <c r="L18" s="67">
        <v>395048414398.04413</v>
      </c>
      <c r="M18" s="67">
        <v>788656571612.78967</v>
      </c>
      <c r="N18" s="67">
        <v>136982078081.5118</v>
      </c>
      <c r="O18" s="67">
        <v>535903699899.18091</v>
      </c>
      <c r="P18" s="67">
        <v>98712430107.505066</v>
      </c>
      <c r="Q18" s="67">
        <v>487069609157.85858</v>
      </c>
      <c r="R18" s="67">
        <v>1985688862873.406</v>
      </c>
      <c r="S18" s="67">
        <v>780480946137.82007</v>
      </c>
      <c r="T18" s="67">
        <v>504694682223.04529</v>
      </c>
      <c r="U18" s="67">
        <v>194154830955.7493</v>
      </c>
      <c r="V18" s="67">
        <v>539897241719.21753</v>
      </c>
      <c r="W18" s="67">
        <v>9663054141.064909</v>
      </c>
      <c r="X18" s="67">
        <v>96515358310.071411</v>
      </c>
      <c r="Y18" s="67">
        <v>194448276974.12131</v>
      </c>
      <c r="Z18" s="67">
        <v>42116636621.550926</v>
      </c>
      <c r="AA18" s="67">
        <v>10242930434.79052</v>
      </c>
      <c r="AB18" s="67">
        <v>37118408869.332748</v>
      </c>
      <c r="AC18" s="67">
        <v>11965843286.211941</v>
      </c>
      <c r="AD18" s="67">
        <v>8090973854.2799463</v>
      </c>
      <c r="AE18" s="67">
        <v>0</v>
      </c>
      <c r="AF18" s="67">
        <v>73328692964.830658</v>
      </c>
      <c r="AG18" s="67">
        <v>2116453.6356882388</v>
      </c>
      <c r="AH18" s="67">
        <v>55339356267.797836</v>
      </c>
      <c r="AI18" s="67">
        <v>1065593541.52955</v>
      </c>
      <c r="AJ18" s="67">
        <v>76253013409067.594</v>
      </c>
      <c r="AK18" s="67">
        <v>26536617695239.27</v>
      </c>
      <c r="AL18" s="67">
        <v>49746706575888.141</v>
      </c>
      <c r="AM18" s="67">
        <v>106146417666313.91</v>
      </c>
      <c r="AN18" s="67">
        <v>106955430368650.5</v>
      </c>
      <c r="AO18" s="67">
        <v>8340261443293.5703</v>
      </c>
      <c r="AP18" s="67">
        <v>6726017292978.6865</v>
      </c>
      <c r="AQ18" s="67">
        <v>1614244150314.885</v>
      </c>
      <c r="AR18" s="67">
        <v>4952786000000</v>
      </c>
      <c r="AS18" s="67">
        <v>4055019000000</v>
      </c>
      <c r="AT18" s="67">
        <v>13625672964791.609</v>
      </c>
      <c r="AU18" s="67">
        <v>11230822723879.221</v>
      </c>
      <c r="AV18" s="67">
        <v>5532590088941.2383</v>
      </c>
      <c r="AW18" s="67">
        <v>5698232634937.9854</v>
      </c>
      <c r="AX18" s="67">
        <v>671257962058.06091</v>
      </c>
      <c r="AY18" s="67">
        <v>147526221349.7515</v>
      </c>
      <c r="AZ18" s="67">
        <v>546377351119.2829</v>
      </c>
      <c r="BA18" s="67">
        <v>122296463081.23689</v>
      </c>
      <c r="BB18" s="67">
        <v>447471673020.9259</v>
      </c>
      <c r="BC18" s="67">
        <v>56031095279.565697</v>
      </c>
      <c r="BD18" s="67">
        <v>403889475003.56421</v>
      </c>
      <c r="BE18" s="67">
        <v>5982431481443.8027</v>
      </c>
      <c r="BF18" s="67">
        <v>1120919360395.4851</v>
      </c>
      <c r="BG18" s="67">
        <v>581598709052.00684</v>
      </c>
      <c r="BH18" s="67">
        <v>3067406650244.29</v>
      </c>
      <c r="BI18" s="67">
        <v>1212506761752.022</v>
      </c>
      <c r="BJ18" s="67">
        <v>8893491764.2264233</v>
      </c>
      <c r="BK18" s="67">
        <v>180798527884.61331</v>
      </c>
      <c r="BL18" s="67">
        <v>90194182409.594009</v>
      </c>
      <c r="BM18" s="67">
        <v>627464091752.5199</v>
      </c>
      <c r="BN18" s="67">
        <v>16128396262.719179</v>
      </c>
      <c r="BO18" s="67">
        <v>63670849057.460243</v>
      </c>
      <c r="BP18" s="67">
        <v>59888169489.878548</v>
      </c>
      <c r="BQ18" s="67">
        <v>17218340461.818909</v>
      </c>
      <c r="BR18" s="67">
        <v>186922910.41417801</v>
      </c>
      <c r="BS18" s="67">
        <v>55317506050.938393</v>
      </c>
      <c r="BT18" s="67">
        <v>1542728.015457304</v>
      </c>
      <c r="BU18" s="67">
        <v>92710492106.506393</v>
      </c>
      <c r="BV18" s="67">
        <v>34248873.317972787</v>
      </c>
      <c r="BW18" s="67">
        <v>40989656447719.977</v>
      </c>
      <c r="BX18" s="67">
        <v>15210235783971.35</v>
      </c>
      <c r="BY18" s="67">
        <v>25779420663748.629</v>
      </c>
      <c r="BZ18" s="67">
        <v>69835789337248.977</v>
      </c>
      <c r="CA18" s="67">
        <v>68938022337248.977</v>
      </c>
    </row>
    <row r="19" spans="1:79">
      <c r="A19" t="s">
        <v>62</v>
      </c>
      <c r="B19" t="s">
        <v>153</v>
      </c>
      <c r="C19" s="67">
        <v>2011</v>
      </c>
      <c r="D19" t="s">
        <v>4860</v>
      </c>
      <c r="E19" s="67">
        <v>1906813214</v>
      </c>
      <c r="F19" s="67">
        <v>10875941635746.539</v>
      </c>
      <c r="G19" s="67">
        <v>6733981250365.9648</v>
      </c>
      <c r="H19" s="67">
        <v>5775376686232.0703</v>
      </c>
      <c r="I19" s="67">
        <v>18128674018462.852</v>
      </c>
      <c r="J19" s="67">
        <v>15089433627732.439</v>
      </c>
      <c r="K19" s="67">
        <v>703826310431.4967</v>
      </c>
      <c r="L19" s="67">
        <v>395520353793.44348</v>
      </c>
      <c r="M19" s="67">
        <v>795300759003.42249</v>
      </c>
      <c r="N19" s="67">
        <v>137563745623.6825</v>
      </c>
      <c r="O19" s="67">
        <v>538655307501.802</v>
      </c>
      <c r="P19" s="67">
        <v>97471574266.590378</v>
      </c>
      <c r="Q19" s="67">
        <v>489374142666.54077</v>
      </c>
      <c r="R19" s="67">
        <v>2106176726251.219</v>
      </c>
      <c r="S19" s="67">
        <v>781617492128.46533</v>
      </c>
      <c r="T19" s="67">
        <v>512036679288.60132</v>
      </c>
      <c r="U19" s="67">
        <v>385117405772.69269</v>
      </c>
      <c r="V19" s="67">
        <v>537542719328.91272</v>
      </c>
      <c r="W19" s="67">
        <v>9530913249.7141857</v>
      </c>
      <c r="X19" s="67">
        <v>96167286186.231537</v>
      </c>
      <c r="Y19" s="67">
        <v>193085309306.04849</v>
      </c>
      <c r="Z19" s="67">
        <v>41768963560.573853</v>
      </c>
      <c r="AA19" s="67">
        <v>10238813420.566259</v>
      </c>
      <c r="AB19" s="67">
        <v>37118408869.332748</v>
      </c>
      <c r="AC19" s="67">
        <v>11954020002.608009</v>
      </c>
      <c r="AD19" s="67">
        <v>8067581927.3363209</v>
      </c>
      <c r="AE19" s="67">
        <v>0</v>
      </c>
      <c r="AF19" s="67">
        <v>73204360822.116043</v>
      </c>
      <c r="AG19" s="67">
        <v>2112175.0577558791</v>
      </c>
      <c r="AH19" s="67">
        <v>55339356267.797836</v>
      </c>
      <c r="AI19" s="67">
        <v>1065593541.52955</v>
      </c>
      <c r="AJ19" s="67">
        <v>78019007676553.125</v>
      </c>
      <c r="AK19" s="67">
        <v>27235737174344.84</v>
      </c>
      <c r="AL19" s="67">
        <v>50810988421565.531</v>
      </c>
      <c r="AM19" s="67">
        <v>108405154905015.5</v>
      </c>
      <c r="AN19" s="67">
        <v>109099802585741.91</v>
      </c>
      <c r="AO19" s="67">
        <v>10136782689001.221</v>
      </c>
      <c r="AP19" s="67">
        <v>8174824749194.5332</v>
      </c>
      <c r="AQ19" s="67">
        <v>1961957939806.688</v>
      </c>
      <c r="AR19" s="67">
        <v>5658224000000</v>
      </c>
      <c r="AS19" s="67">
        <v>4757388000000</v>
      </c>
      <c r="AT19" s="67">
        <v>16262090640006.08</v>
      </c>
      <c r="AU19" s="67">
        <v>13732175464278.32</v>
      </c>
      <c r="AV19" s="67">
        <v>6763650163889.624</v>
      </c>
      <c r="AW19" s="67">
        <v>6968525300388.6953</v>
      </c>
      <c r="AX19" s="67">
        <v>704475455979.0719</v>
      </c>
      <c r="AY19" s="67">
        <v>183523844116.56369</v>
      </c>
      <c r="AZ19" s="67">
        <v>583240133414.55078</v>
      </c>
      <c r="BA19" s="67">
        <v>124819742115.0775</v>
      </c>
      <c r="BB19" s="67">
        <v>461962634115.77197</v>
      </c>
      <c r="BC19" s="67">
        <v>28023550926.92004</v>
      </c>
      <c r="BD19" s="67">
        <v>443869815059.8089</v>
      </c>
      <c r="BE19" s="67">
        <v>9325054737950.5996</v>
      </c>
      <c r="BF19" s="67">
        <v>2062903363824.448</v>
      </c>
      <c r="BG19" s="67">
        <v>621452837817.38281</v>
      </c>
      <c r="BH19" s="67">
        <v>5109817080781.5977</v>
      </c>
      <c r="BI19" s="67">
        <v>1530881455527.1731</v>
      </c>
      <c r="BJ19" s="67">
        <v>14078806429.377769</v>
      </c>
      <c r="BK19" s="67">
        <v>195503751470.24359</v>
      </c>
      <c r="BL19" s="67">
        <v>106724928047.1077</v>
      </c>
      <c r="BM19" s="67">
        <v>774630756800.75488</v>
      </c>
      <c r="BN19" s="67">
        <v>19797619390.971668</v>
      </c>
      <c r="BO19" s="67">
        <v>63046412480.345551</v>
      </c>
      <c r="BP19" s="67">
        <v>170482256841.31549</v>
      </c>
      <c r="BQ19" s="67">
        <v>28990043875.212471</v>
      </c>
      <c r="BR19" s="67">
        <v>10183764229.12809</v>
      </c>
      <c r="BS19" s="67">
        <v>56911720126.929893</v>
      </c>
      <c r="BT19" s="67">
        <v>1304426.487343685</v>
      </c>
      <c r="BU19" s="67">
        <v>90500892626.193222</v>
      </c>
      <c r="BV19" s="67">
        <v>29198783.105677631</v>
      </c>
      <c r="BW19" s="67">
        <v>49864269579464.703</v>
      </c>
      <c r="BX19" s="67">
        <v>18109677436955.789</v>
      </c>
      <c r="BY19" s="67">
        <v>31754592142508.91</v>
      </c>
      <c r="BZ19" s="67">
        <v>86489033646422.594</v>
      </c>
      <c r="CA19" s="67">
        <v>85588197646422.594</v>
      </c>
    </row>
    <row r="20" spans="1:79">
      <c r="A20" t="s">
        <v>62</v>
      </c>
      <c r="B20" t="s">
        <v>153</v>
      </c>
      <c r="C20" s="67">
        <v>2012</v>
      </c>
      <c r="D20" t="s">
        <v>4861</v>
      </c>
      <c r="E20" s="67">
        <v>1923245673</v>
      </c>
      <c r="F20" s="67">
        <v>12405520746187.551</v>
      </c>
      <c r="G20" s="67">
        <v>7255446500036.6318</v>
      </c>
      <c r="H20" s="67">
        <v>6349781012687.8564</v>
      </c>
      <c r="I20" s="67">
        <v>18325176992668.91</v>
      </c>
      <c r="J20" s="67">
        <v>15126559841940.381</v>
      </c>
      <c r="K20" s="67">
        <v>707752741170.78259</v>
      </c>
      <c r="L20" s="67">
        <v>395993119160.05371</v>
      </c>
      <c r="M20" s="67">
        <v>801944946394.05542</v>
      </c>
      <c r="N20" s="67">
        <v>138145413165.85321</v>
      </c>
      <c r="O20" s="67">
        <v>541406915104.42322</v>
      </c>
      <c r="P20" s="67">
        <v>95477411038.81868</v>
      </c>
      <c r="Q20" s="67">
        <v>608556037797.46606</v>
      </c>
      <c r="R20" s="67">
        <v>2167436935777.6201</v>
      </c>
      <c r="S20" s="67">
        <v>861526226499.59729</v>
      </c>
      <c r="T20" s="67">
        <v>510044648494.80872</v>
      </c>
      <c r="U20" s="67">
        <v>378627896116.24933</v>
      </c>
      <c r="V20" s="67">
        <v>535462460672.99261</v>
      </c>
      <c r="W20" s="67">
        <v>9530603433.3103085</v>
      </c>
      <c r="X20" s="67">
        <v>95839393070.7108</v>
      </c>
      <c r="Y20" s="67">
        <v>191970118196.22781</v>
      </c>
      <c r="Z20" s="67">
        <v>41278349907.395477</v>
      </c>
      <c r="AA20" s="67">
        <v>10234745674.23978</v>
      </c>
      <c r="AB20" s="67">
        <v>37118408869.332748</v>
      </c>
      <c r="AC20" s="67">
        <v>11941840191.50931</v>
      </c>
      <c r="AD20" s="67">
        <v>8044109145.4120932</v>
      </c>
      <c r="AE20" s="67">
        <v>0</v>
      </c>
      <c r="AF20" s="67">
        <v>73097834479.046951</v>
      </c>
      <c r="AG20" s="67">
        <v>2107896.4798235181</v>
      </c>
      <c r="AH20" s="67">
        <v>55339356267.797836</v>
      </c>
      <c r="AI20" s="67">
        <v>1065593541.52955</v>
      </c>
      <c r="AJ20" s="67">
        <v>79300935288415.906</v>
      </c>
      <c r="AK20" s="67">
        <v>27729243477967.602</v>
      </c>
      <c r="AL20" s="67">
        <v>51595099068482.492</v>
      </c>
      <c r="AM20" s="67">
        <v>111701682056380.41</v>
      </c>
      <c r="AN20" s="67">
        <v>112280872440353.5</v>
      </c>
      <c r="AO20" s="67">
        <v>12059067290407.461</v>
      </c>
      <c r="AP20" s="67">
        <v>9725054266457.6289</v>
      </c>
      <c r="AQ20" s="67">
        <v>2334013023949.8311</v>
      </c>
      <c r="AR20" s="67">
        <v>6259020000000</v>
      </c>
      <c r="AS20" s="67">
        <v>5389656000000</v>
      </c>
      <c r="AT20" s="67">
        <v>17871822388941.578</v>
      </c>
      <c r="AU20" s="67">
        <v>14964672461106.1</v>
      </c>
      <c r="AV20" s="67">
        <v>7372036155779.665</v>
      </c>
      <c r="AW20" s="67">
        <v>7592636305326.4326</v>
      </c>
      <c r="AX20" s="67">
        <v>717933103508.09424</v>
      </c>
      <c r="AY20" s="67">
        <v>212339301736.05649</v>
      </c>
      <c r="AZ20" s="67">
        <v>618600302648.07825</v>
      </c>
      <c r="BA20" s="67">
        <v>126413984175.5629</v>
      </c>
      <c r="BB20" s="67">
        <v>475122778930.55762</v>
      </c>
      <c r="BC20" s="67">
        <v>30734773559.566952</v>
      </c>
      <c r="BD20" s="67">
        <v>726005683277.5658</v>
      </c>
      <c r="BE20" s="67">
        <v>6157909510358.8359</v>
      </c>
      <c r="BF20" s="67">
        <v>2289510102938.2412</v>
      </c>
      <c r="BG20" s="67">
        <v>794326417398.46167</v>
      </c>
      <c r="BH20" s="67">
        <v>2133356367113.0291</v>
      </c>
      <c r="BI20" s="67">
        <v>940716622909.10474</v>
      </c>
      <c r="BJ20" s="67">
        <v>8753597807.9810333</v>
      </c>
      <c r="BK20" s="67">
        <v>140877712597.27979</v>
      </c>
      <c r="BL20" s="67">
        <v>89887308512.593414</v>
      </c>
      <c r="BM20" s="67">
        <v>291315963207.8114</v>
      </c>
      <c r="BN20" s="67">
        <v>16557090638.70982</v>
      </c>
      <c r="BO20" s="67">
        <v>32508279243.49733</v>
      </c>
      <c r="BP20" s="67">
        <v>214672104158.68881</v>
      </c>
      <c r="BQ20" s="67">
        <v>24192747003.26009</v>
      </c>
      <c r="BR20" s="67">
        <v>121010128.31262361</v>
      </c>
      <c r="BS20" s="67">
        <v>51370495490.763397</v>
      </c>
      <c r="BT20" s="67">
        <v>1005298.981113883</v>
      </c>
      <c r="BU20" s="67">
        <v>70417687843.330063</v>
      </c>
      <c r="BV20" s="67">
        <v>41620977.895831153</v>
      </c>
      <c r="BW20" s="67">
        <v>55525799522104.008</v>
      </c>
      <c r="BX20" s="67">
        <v>20083541645733.801</v>
      </c>
      <c r="BY20" s="67">
        <v>35442257876370.211</v>
      </c>
      <c r="BZ20" s="67">
        <v>92483962711811.875</v>
      </c>
      <c r="CA20" s="67">
        <v>91614598711811.875</v>
      </c>
    </row>
    <row r="21" spans="1:79">
      <c r="A21" t="s">
        <v>62</v>
      </c>
      <c r="B21" t="s">
        <v>153</v>
      </c>
      <c r="C21" s="67">
        <v>2013</v>
      </c>
      <c r="D21" t="s">
        <v>4862</v>
      </c>
      <c r="E21" s="67">
        <v>1939470743</v>
      </c>
      <c r="F21" s="67">
        <v>14094219015643.16</v>
      </c>
      <c r="G21" s="67">
        <v>8006108169557.209</v>
      </c>
      <c r="H21" s="67">
        <v>7092206792005.668</v>
      </c>
      <c r="I21" s="67">
        <v>18411171786924.02</v>
      </c>
      <c r="J21" s="67">
        <v>15158562483385.16</v>
      </c>
      <c r="K21" s="67">
        <v>711679171910.06848</v>
      </c>
      <c r="L21" s="67">
        <v>396465097036.93262</v>
      </c>
      <c r="M21" s="67">
        <v>808589133784.68799</v>
      </c>
      <c r="N21" s="67">
        <v>138727080708.0239</v>
      </c>
      <c r="O21" s="67">
        <v>544158522707.04431</v>
      </c>
      <c r="P21" s="67">
        <v>92964886288.751144</v>
      </c>
      <c r="Q21" s="67">
        <v>638569767452.46912</v>
      </c>
      <c r="R21" s="67">
        <v>2166467568488.7571</v>
      </c>
      <c r="S21" s="67">
        <v>868563839091.83044</v>
      </c>
      <c r="T21" s="67">
        <v>511499848274.46259</v>
      </c>
      <c r="U21" s="67">
        <v>373084813585.40698</v>
      </c>
      <c r="V21" s="67">
        <v>541907624938.289</v>
      </c>
      <c r="W21" s="67">
        <v>9530396889.0410557</v>
      </c>
      <c r="X21" s="67">
        <v>92972062770.839066</v>
      </c>
      <c r="Y21" s="67">
        <v>191201890855.44199</v>
      </c>
      <c r="Z21" s="67">
        <v>40560734033.388786</v>
      </c>
      <c r="AA21" s="67">
        <v>10231357720.077379</v>
      </c>
      <c r="AB21" s="67">
        <v>48073862321.634483</v>
      </c>
      <c r="AC21" s="67">
        <v>11928333173.12274</v>
      </c>
      <c r="AD21" s="67">
        <v>8020028014.2404499</v>
      </c>
      <c r="AE21" s="67">
        <v>0</v>
      </c>
      <c r="AF21" s="67">
        <v>72981912941.929825</v>
      </c>
      <c r="AG21" s="67">
        <v>2096409.2458530681</v>
      </c>
      <c r="AH21" s="67">
        <v>55339356267.797836</v>
      </c>
      <c r="AI21" s="67">
        <v>1065593541.52955</v>
      </c>
      <c r="AJ21" s="67">
        <v>80389692159685.047</v>
      </c>
      <c r="AK21" s="67">
        <v>28152369801016.879</v>
      </c>
      <c r="AL21" s="67">
        <v>52256548787878.539</v>
      </c>
      <c r="AM21" s="67">
        <v>114813951263728.3</v>
      </c>
      <c r="AN21" s="67">
        <v>115166117111246.2</v>
      </c>
      <c r="AO21" s="67">
        <v>14090996614795.35</v>
      </c>
      <c r="AP21" s="67">
        <v>11363706947415.6</v>
      </c>
      <c r="AQ21" s="67">
        <v>2727289667379.7451</v>
      </c>
      <c r="AR21" s="67">
        <v>7097572000000</v>
      </c>
      <c r="AS21" s="67">
        <v>6216862000000</v>
      </c>
      <c r="AT21" s="67">
        <v>18078769050268.43</v>
      </c>
      <c r="AU21" s="67">
        <v>14929157819095.051</v>
      </c>
      <c r="AV21" s="67">
        <v>7363747406258.2441</v>
      </c>
      <c r="AW21" s="67">
        <v>7565410412836.8018</v>
      </c>
      <c r="AX21" s="67">
        <v>718489516442.04138</v>
      </c>
      <c r="AY21" s="67">
        <v>238394239874.07959</v>
      </c>
      <c r="AZ21" s="67">
        <v>649927036589.00793</v>
      </c>
      <c r="BA21" s="67">
        <v>128020980004.1953</v>
      </c>
      <c r="BB21" s="67">
        <v>486846577413.75012</v>
      </c>
      <c r="BC21" s="67">
        <v>174474397178.02521</v>
      </c>
      <c r="BD21" s="67">
        <v>753458483672.2832</v>
      </c>
      <c r="BE21" s="67">
        <v>4426040345288.1631</v>
      </c>
      <c r="BF21" s="67">
        <v>2152809493767.5029</v>
      </c>
      <c r="BG21" s="67">
        <v>568028054641.40613</v>
      </c>
      <c r="BH21" s="67">
        <v>826342938284.52429</v>
      </c>
      <c r="BI21" s="67">
        <v>878859858594.72974</v>
      </c>
      <c r="BJ21" s="67">
        <v>4511385473.8725853</v>
      </c>
      <c r="BK21" s="67">
        <v>121387999840.68961</v>
      </c>
      <c r="BL21" s="67">
        <v>56736062768.184517</v>
      </c>
      <c r="BM21" s="67">
        <v>441547549415.3808</v>
      </c>
      <c r="BN21" s="67">
        <v>15652309560.37546</v>
      </c>
      <c r="BO21" s="67">
        <v>31781619044.291908</v>
      </c>
      <c r="BP21" s="67">
        <v>91665132612.127197</v>
      </c>
      <c r="BQ21" s="67">
        <v>16188319347.632681</v>
      </c>
      <c r="BR21" s="67">
        <v>37892681.498657912</v>
      </c>
      <c r="BS21" s="67">
        <v>47266971631.649902</v>
      </c>
      <c r="BT21" s="67">
        <v>889028.63093360222</v>
      </c>
      <c r="BU21" s="67">
        <v>52033571039.809822</v>
      </c>
      <c r="BV21" s="67">
        <v>50156150.58576452</v>
      </c>
      <c r="BW21" s="67">
        <v>61442110711755.758</v>
      </c>
      <c r="BX21" s="67">
        <v>22204306403458.5</v>
      </c>
      <c r="BY21" s="67">
        <v>39237804308297.258</v>
      </c>
      <c r="BZ21" s="67">
        <v>98918626722107.703</v>
      </c>
      <c r="CA21" s="67">
        <v>98037916722107.703</v>
      </c>
    </row>
    <row r="22" spans="1:79">
      <c r="A22" t="s">
        <v>62</v>
      </c>
      <c r="B22" t="s">
        <v>153</v>
      </c>
      <c r="C22" s="67">
        <v>2014</v>
      </c>
      <c r="D22" t="s">
        <v>4863</v>
      </c>
      <c r="E22" s="67">
        <v>1955084490</v>
      </c>
      <c r="F22" s="67">
        <v>15899365993652.41</v>
      </c>
      <c r="G22" s="67">
        <v>8406946887904.0967</v>
      </c>
      <c r="H22" s="67">
        <v>7696448765903.3477</v>
      </c>
      <c r="I22" s="67">
        <v>18546769901043.91</v>
      </c>
      <c r="J22" s="67">
        <v>15161652103095.16</v>
      </c>
      <c r="K22" s="67">
        <v>715605602649.35437</v>
      </c>
      <c r="L22" s="67">
        <v>396937862403.5426</v>
      </c>
      <c r="M22" s="67">
        <v>815233321187.27368</v>
      </c>
      <c r="N22" s="67">
        <v>139308748266.68631</v>
      </c>
      <c r="O22" s="67">
        <v>546910130326.56519</v>
      </c>
      <c r="P22" s="67">
        <v>90706332429.847534</v>
      </c>
      <c r="Q22" s="67">
        <v>728947334179.98279</v>
      </c>
      <c r="R22" s="67">
        <v>2186383300231.052</v>
      </c>
      <c r="S22" s="67">
        <v>871021640056.85522</v>
      </c>
      <c r="T22" s="67">
        <v>523344938410.93707</v>
      </c>
      <c r="U22" s="67">
        <v>371852971202.88123</v>
      </c>
      <c r="V22" s="67">
        <v>532744439403.17548</v>
      </c>
      <c r="W22" s="67">
        <v>9530043055.0060272</v>
      </c>
      <c r="X22" s="67">
        <v>92898318918.348267</v>
      </c>
      <c r="Y22" s="67">
        <v>190328250673.2449</v>
      </c>
      <c r="Z22" s="67">
        <v>39569685241.052673</v>
      </c>
      <c r="AA22" s="67">
        <v>11488508128.60013</v>
      </c>
      <c r="AB22" s="67">
        <v>48033976815.420013</v>
      </c>
      <c r="AC22" s="67">
        <v>11928298250.00375</v>
      </c>
      <c r="AD22" s="67">
        <v>7995100108.249238</v>
      </c>
      <c r="AE22" s="67">
        <v>0</v>
      </c>
      <c r="AF22" s="67">
        <v>64656611960.375687</v>
      </c>
      <c r="AG22" s="67">
        <v>2033032.8212799381</v>
      </c>
      <c r="AH22" s="67">
        <v>55339356267.797836</v>
      </c>
      <c r="AI22" s="67">
        <v>974256952.25558901</v>
      </c>
      <c r="AJ22" s="67">
        <v>81482821790016.172</v>
      </c>
      <c r="AK22" s="67">
        <v>28606993884635.648</v>
      </c>
      <c r="AL22" s="67">
        <v>52892908080904.383</v>
      </c>
      <c r="AM22" s="67">
        <v>117969531402251.3</v>
      </c>
      <c r="AN22" s="67">
        <v>118309833718244.8</v>
      </c>
      <c r="AO22" s="67">
        <v>16119160109373.141</v>
      </c>
      <c r="AP22" s="67">
        <v>12999322668849.311</v>
      </c>
      <c r="AQ22" s="67">
        <v>3119837440523.834</v>
      </c>
      <c r="AR22" s="67">
        <v>7614470000000</v>
      </c>
      <c r="AS22" s="67">
        <v>6927505000000</v>
      </c>
      <c r="AT22" s="67">
        <v>17698179337802.891</v>
      </c>
      <c r="AU22" s="67">
        <v>14209379031993.09</v>
      </c>
      <c r="AV22" s="67">
        <v>7011466555107.7188</v>
      </c>
      <c r="AW22" s="67">
        <v>7197912476885.373</v>
      </c>
      <c r="AX22" s="67">
        <v>928208135179.95093</v>
      </c>
      <c r="AY22" s="67">
        <v>261961208441.14249</v>
      </c>
      <c r="AZ22" s="67">
        <v>680923105044.50476</v>
      </c>
      <c r="BA22" s="67">
        <v>129885829517.46651</v>
      </c>
      <c r="BB22" s="67">
        <v>499696160391.92419</v>
      </c>
      <c r="BC22" s="67">
        <v>35950755306.80143</v>
      </c>
      <c r="BD22" s="67">
        <v>952175111928.0072</v>
      </c>
      <c r="BE22" s="67">
        <v>3445772143482.6899</v>
      </c>
      <c r="BF22" s="67">
        <v>1735660996544.8679</v>
      </c>
      <c r="BG22" s="67">
        <v>908797587104.75537</v>
      </c>
      <c r="BH22" s="67">
        <v>218013224108.55789</v>
      </c>
      <c r="BI22" s="67">
        <v>583300335724.51038</v>
      </c>
      <c r="BJ22" s="67">
        <v>2365487220.4629669</v>
      </c>
      <c r="BK22" s="67">
        <v>97446629711.478683</v>
      </c>
      <c r="BL22" s="67">
        <v>38517543560.209747</v>
      </c>
      <c r="BM22" s="67">
        <v>199784454207.22449</v>
      </c>
      <c r="BN22" s="67">
        <v>14209571213.52739</v>
      </c>
      <c r="BO22" s="67">
        <v>49576235582.933113</v>
      </c>
      <c r="BP22" s="67">
        <v>57394037289.134178</v>
      </c>
      <c r="BQ22" s="67">
        <v>11559922692.520519</v>
      </c>
      <c r="BR22" s="67">
        <v>11457602.75435736</v>
      </c>
      <c r="BS22" s="67">
        <v>55665940696.953423</v>
      </c>
      <c r="BT22" s="67">
        <v>1526829.838106998</v>
      </c>
      <c r="BU22" s="67">
        <v>56761691498.971558</v>
      </c>
      <c r="BV22" s="67">
        <v>5837618.5016474761</v>
      </c>
      <c r="BW22" s="67">
        <v>65684303733584.594</v>
      </c>
      <c r="BX22" s="67">
        <v>23615080320542.551</v>
      </c>
      <c r="BY22" s="67">
        <v>42069223413042.023</v>
      </c>
      <c r="BZ22" s="67">
        <v>103634380324243.3</v>
      </c>
      <c r="CA22" s="67">
        <v>102947415324243.3</v>
      </c>
    </row>
    <row r="23" spans="1:79">
      <c r="A23" t="s">
        <v>62</v>
      </c>
      <c r="B23" t="s">
        <v>153</v>
      </c>
      <c r="C23" s="67">
        <v>2015</v>
      </c>
      <c r="D23" t="s">
        <v>4864</v>
      </c>
      <c r="E23" s="67">
        <v>1970002488</v>
      </c>
      <c r="F23" s="67">
        <v>17864001784141.039</v>
      </c>
      <c r="G23" s="67">
        <v>7987930286663.3301</v>
      </c>
      <c r="H23" s="67">
        <v>6993953863439.3516</v>
      </c>
      <c r="I23" s="67">
        <v>18717192412226.68</v>
      </c>
      <c r="J23" s="67">
        <v>15269699322618.949</v>
      </c>
      <c r="K23" s="67">
        <v>719532033388.64014</v>
      </c>
      <c r="L23" s="67">
        <v>397409801798.9422</v>
      </c>
      <c r="M23" s="67">
        <v>821877508575.51587</v>
      </c>
      <c r="N23" s="67">
        <v>139890415805.55869</v>
      </c>
      <c r="O23" s="67">
        <v>549661737925.8064</v>
      </c>
      <c r="P23" s="67">
        <v>88773488988.113953</v>
      </c>
      <c r="Q23" s="67">
        <v>758570980332.09998</v>
      </c>
      <c r="R23" s="67">
        <v>2227468522479.3281</v>
      </c>
      <c r="S23" s="67">
        <v>864806310408.86243</v>
      </c>
      <c r="T23" s="67">
        <v>535881072334.31927</v>
      </c>
      <c r="U23" s="67">
        <v>371648629046.41107</v>
      </c>
      <c r="V23" s="67">
        <v>596279453078.5769</v>
      </c>
      <c r="W23" s="67">
        <v>10430807538.267879</v>
      </c>
      <c r="X23" s="67">
        <v>89427458405.090027</v>
      </c>
      <c r="Y23" s="67">
        <v>200345856262.25851</v>
      </c>
      <c r="Z23" s="67">
        <v>38222581962.686707</v>
      </c>
      <c r="AA23" s="67">
        <v>12325822211.090401</v>
      </c>
      <c r="AB23" s="67">
        <v>53026922454.290779</v>
      </c>
      <c r="AC23" s="67">
        <v>10018750438.62335</v>
      </c>
      <c r="AD23" s="67">
        <v>7310390870.926302</v>
      </c>
      <c r="AE23" s="67">
        <v>0</v>
      </c>
      <c r="AF23" s="67">
        <v>67865476754.542763</v>
      </c>
      <c r="AG23" s="67">
        <v>2133796.0650534211</v>
      </c>
      <c r="AH23" s="67">
        <v>106328995432.47951</v>
      </c>
      <c r="AI23" s="67">
        <v>974256952.25558901</v>
      </c>
      <c r="AJ23" s="67">
        <v>82361737589806.938</v>
      </c>
      <c r="AK23" s="67">
        <v>28984020815479.781</v>
      </c>
      <c r="AL23" s="67">
        <v>53392667327932.297</v>
      </c>
      <c r="AM23" s="67">
        <v>121594471459981.41</v>
      </c>
      <c r="AN23" s="67">
        <v>121474853547159.8</v>
      </c>
      <c r="AO23" s="67">
        <v>17553818093934.15</v>
      </c>
      <c r="AP23" s="67">
        <v>14156304914463.029</v>
      </c>
      <c r="AQ23" s="67">
        <v>3397513179471.126</v>
      </c>
      <c r="AR23" s="67">
        <v>7342739000000</v>
      </c>
      <c r="AS23" s="67">
        <v>6401639000000</v>
      </c>
      <c r="AT23" s="67">
        <v>17676100308120.27</v>
      </c>
      <c r="AU23" s="67">
        <v>14376708702673.949</v>
      </c>
      <c r="AV23" s="67">
        <v>7098080787307.4941</v>
      </c>
      <c r="AW23" s="67">
        <v>7278627915366.458</v>
      </c>
      <c r="AX23" s="67">
        <v>650611011509.0896</v>
      </c>
      <c r="AY23" s="67">
        <v>274174080320.44199</v>
      </c>
      <c r="AZ23" s="67">
        <v>701755412885.15149</v>
      </c>
      <c r="BA23" s="67">
        <v>131152620517.01331</v>
      </c>
      <c r="BB23" s="67">
        <v>507500758583.55988</v>
      </c>
      <c r="BC23" s="67">
        <v>73933622793.522293</v>
      </c>
      <c r="BD23" s="67">
        <v>960264098837.52979</v>
      </c>
      <c r="BE23" s="67">
        <v>1475212776503.1641</v>
      </c>
      <c r="BF23" s="67">
        <v>591921771571.21155</v>
      </c>
      <c r="BG23" s="67">
        <v>459949832914.07703</v>
      </c>
      <c r="BH23" s="67">
        <v>100772204069.53329</v>
      </c>
      <c r="BI23" s="67">
        <v>322568967948.34167</v>
      </c>
      <c r="BJ23" s="67">
        <v>2108140196.730571</v>
      </c>
      <c r="BK23" s="67">
        <v>59938110620.013496</v>
      </c>
      <c r="BL23" s="67">
        <v>31360939459.832649</v>
      </c>
      <c r="BM23" s="67">
        <v>18698121142.150391</v>
      </c>
      <c r="BN23" s="67">
        <v>9789972485.3437443</v>
      </c>
      <c r="BO23" s="67">
        <v>24128962705.89537</v>
      </c>
      <c r="BP23" s="67">
        <v>64631838372.352074</v>
      </c>
      <c r="BQ23" s="67">
        <v>7494489749.9672308</v>
      </c>
      <c r="BR23" s="67">
        <v>0</v>
      </c>
      <c r="BS23" s="67">
        <v>50015913090.268341</v>
      </c>
      <c r="BT23" s="67">
        <v>1079571.06012116</v>
      </c>
      <c r="BU23" s="67">
        <v>54401400554.727768</v>
      </c>
      <c r="BV23" s="67">
        <v>0</v>
      </c>
      <c r="BW23" s="67">
        <v>68598390550505.273</v>
      </c>
      <c r="BX23" s="67">
        <v>24621494557492.129</v>
      </c>
      <c r="BY23" s="67">
        <v>43976895993013.133</v>
      </c>
      <c r="BZ23" s="67">
        <v>106244621729062.8</v>
      </c>
      <c r="CA23" s="67">
        <v>105303521729062.8</v>
      </c>
    </row>
    <row r="24" spans="1:79">
      <c r="A24" t="s">
        <v>62</v>
      </c>
      <c r="B24" t="s">
        <v>153</v>
      </c>
      <c r="C24" s="67">
        <v>2016</v>
      </c>
      <c r="D24" t="s">
        <v>4865</v>
      </c>
      <c r="E24" s="67">
        <v>1984848205</v>
      </c>
      <c r="F24" s="67">
        <v>19991779887745.73</v>
      </c>
      <c r="G24" s="67">
        <v>8366683980213.8564</v>
      </c>
      <c r="H24" s="67">
        <v>7020339053828.6602</v>
      </c>
      <c r="I24" s="67">
        <v>18848268167929.941</v>
      </c>
      <c r="J24" s="67">
        <v>15334237254299.33</v>
      </c>
      <c r="K24" s="67">
        <v>722285232427.40234</v>
      </c>
      <c r="L24" s="67">
        <v>397482041674.6037</v>
      </c>
      <c r="M24" s="67">
        <v>829405270382.96045</v>
      </c>
      <c r="N24" s="67">
        <v>140878031409.97049</v>
      </c>
      <c r="O24" s="67">
        <v>553892818985.50037</v>
      </c>
      <c r="P24" s="67">
        <v>87420111534.81723</v>
      </c>
      <c r="Q24" s="67">
        <v>797382666401.26074</v>
      </c>
      <c r="R24" s="67">
        <v>2247712734341.335</v>
      </c>
      <c r="S24" s="67">
        <v>850496861525.02502</v>
      </c>
      <c r="T24" s="67">
        <v>564938126240.42798</v>
      </c>
      <c r="U24" s="67">
        <v>346746330338.38739</v>
      </c>
      <c r="V24" s="67">
        <v>578994313650.93494</v>
      </c>
      <c r="W24" s="67">
        <v>10913639281.462219</v>
      </c>
      <c r="X24" s="67">
        <v>87646204985.887253</v>
      </c>
      <c r="Y24" s="67">
        <v>181942483067.62579</v>
      </c>
      <c r="Z24" s="67">
        <v>37922496248.333946</v>
      </c>
      <c r="AA24" s="67">
        <v>12321681611.170389</v>
      </c>
      <c r="AB24" s="67">
        <v>54836764996.373169</v>
      </c>
      <c r="AC24" s="67">
        <v>10655257557.32486</v>
      </c>
      <c r="AD24" s="67">
        <v>7284421256.5550232</v>
      </c>
      <c r="AE24" s="67">
        <v>0</v>
      </c>
      <c r="AF24" s="67">
        <v>69410107732.097168</v>
      </c>
      <c r="AG24" s="67">
        <v>1654265.093935251</v>
      </c>
      <c r="AH24" s="67">
        <v>105085345696.75549</v>
      </c>
      <c r="AI24" s="67">
        <v>974256952.25558901</v>
      </c>
      <c r="AJ24" s="67">
        <v>83229644355196.203</v>
      </c>
      <c r="AK24" s="67">
        <v>29352281945763.559</v>
      </c>
      <c r="AL24" s="67">
        <v>53888628129763.313</v>
      </c>
      <c r="AM24" s="67">
        <v>125315183643979.5</v>
      </c>
      <c r="AN24" s="67">
        <v>124633953686887.3</v>
      </c>
      <c r="AO24" s="67">
        <v>18678500484252.461</v>
      </c>
      <c r="AP24" s="67">
        <v>15063306842139.08</v>
      </c>
      <c r="AQ24" s="67">
        <v>3615193642113.3799</v>
      </c>
      <c r="AR24" s="67">
        <v>7839921000000</v>
      </c>
      <c r="AS24" s="67">
        <v>6557708000000</v>
      </c>
      <c r="AT24" s="67">
        <v>18064063840971.891</v>
      </c>
      <c r="AU24" s="67">
        <v>14760185283252.5</v>
      </c>
      <c r="AV24" s="67">
        <v>7292936912484.0068</v>
      </c>
      <c r="AW24" s="67">
        <v>7467248370768.4873</v>
      </c>
      <c r="AX24" s="67">
        <v>667950174286.49243</v>
      </c>
      <c r="AY24" s="67">
        <v>296103758009.14423</v>
      </c>
      <c r="AZ24" s="67">
        <v>719486169124.41406</v>
      </c>
      <c r="BA24" s="67">
        <v>133536848763.52521</v>
      </c>
      <c r="BB24" s="67">
        <v>515593992567.18298</v>
      </c>
      <c r="BC24" s="67">
        <v>75335863231.48204</v>
      </c>
      <c r="BD24" s="67">
        <v>895871751737.1543</v>
      </c>
      <c r="BE24" s="67">
        <v>1634291840380.158</v>
      </c>
      <c r="BF24" s="67">
        <v>501348349173.8631</v>
      </c>
      <c r="BG24" s="67">
        <v>576415502889.63965</v>
      </c>
      <c r="BH24" s="67">
        <v>258774263856.6015</v>
      </c>
      <c r="BI24" s="67">
        <v>297753724460.05487</v>
      </c>
      <c r="BJ24" s="67">
        <v>40116909.451695673</v>
      </c>
      <c r="BK24" s="67">
        <v>55624587402.233353</v>
      </c>
      <c r="BL24" s="67">
        <v>39040692038.758827</v>
      </c>
      <c r="BM24" s="67">
        <v>42027955679.21627</v>
      </c>
      <c r="BN24" s="67">
        <v>9629265455.6617184</v>
      </c>
      <c r="BO24" s="67">
        <v>12140640586.813101</v>
      </c>
      <c r="BP24" s="67">
        <v>28578273752.4147</v>
      </c>
      <c r="BQ24" s="67">
        <v>9194449670.5145779</v>
      </c>
      <c r="BR24" s="67">
        <v>0</v>
      </c>
      <c r="BS24" s="67">
        <v>54665852762.066162</v>
      </c>
      <c r="BT24" s="67">
        <v>207989.50142635059</v>
      </c>
      <c r="BU24" s="67">
        <v>46785273876.624992</v>
      </c>
      <c r="BV24" s="67">
        <v>26408336.798015852</v>
      </c>
      <c r="BW24" s="67">
        <v>69266152388733.953</v>
      </c>
      <c r="BX24" s="67">
        <v>24770075135243.23</v>
      </c>
      <c r="BY24" s="67">
        <v>44496077253490.727</v>
      </c>
      <c r="BZ24" s="67">
        <v>108925221554338.5</v>
      </c>
      <c r="CA24" s="67">
        <v>107643008554338.5</v>
      </c>
    </row>
    <row r="25" spans="1:79">
      <c r="A25" t="s">
        <v>62</v>
      </c>
      <c r="B25" t="s">
        <v>153</v>
      </c>
      <c r="C25" s="67">
        <v>2017</v>
      </c>
      <c r="D25" t="s">
        <v>4866</v>
      </c>
      <c r="E25" s="67">
        <v>2000042475</v>
      </c>
      <c r="F25" s="67">
        <v>22255980501475.391</v>
      </c>
      <c r="G25" s="67">
        <v>9050884108862.7656</v>
      </c>
      <c r="H25" s="67">
        <v>7709681038521.4502</v>
      </c>
      <c r="I25" s="67">
        <v>18943298260069.031</v>
      </c>
      <c r="J25" s="67">
        <v>15376509127960.619</v>
      </c>
      <c r="K25" s="67">
        <v>725038431466.16467</v>
      </c>
      <c r="L25" s="67">
        <v>397547417969.36102</v>
      </c>
      <c r="M25" s="67">
        <v>835640397962.1593</v>
      </c>
      <c r="N25" s="67">
        <v>141348554449.83591</v>
      </c>
      <c r="O25" s="67">
        <v>556066453807.0968</v>
      </c>
      <c r="P25" s="67">
        <v>86412800222.127045</v>
      </c>
      <c r="Q25" s="67">
        <v>830964482790.33765</v>
      </c>
      <c r="R25" s="67">
        <v>2426131817127.5879</v>
      </c>
      <c r="S25" s="67">
        <v>848697152764.84534</v>
      </c>
      <c r="T25" s="67">
        <v>574232230342.37366</v>
      </c>
      <c r="U25" s="67">
        <v>474465715971.29883</v>
      </c>
      <c r="V25" s="67">
        <v>542669853109.29169</v>
      </c>
      <c r="W25" s="67">
        <v>10451855276.25341</v>
      </c>
      <c r="X25" s="67">
        <v>83807524721.000305</v>
      </c>
      <c r="Y25" s="67">
        <v>163640245186.76529</v>
      </c>
      <c r="Z25" s="67">
        <v>37505170707.82637</v>
      </c>
      <c r="AA25" s="67">
        <v>10808116859.60421</v>
      </c>
      <c r="AB25" s="67">
        <v>51391094717.118179</v>
      </c>
      <c r="AC25" s="67">
        <v>10181703464.008249</v>
      </c>
      <c r="AD25" s="67">
        <v>6669850059.3021364</v>
      </c>
      <c r="AE25" s="67">
        <v>0</v>
      </c>
      <c r="AF25" s="67">
        <v>62240800110.581467</v>
      </c>
      <c r="AG25" s="67">
        <v>1685502.600392916</v>
      </c>
      <c r="AH25" s="67">
        <v>105667351206.6519</v>
      </c>
      <c r="AI25" s="67">
        <v>304455297.57987159</v>
      </c>
      <c r="AJ25" s="67">
        <v>83918856155577.547</v>
      </c>
      <c r="AK25" s="67">
        <v>29644059379303.762</v>
      </c>
      <c r="AL25" s="67">
        <v>54280907954964.078</v>
      </c>
      <c r="AM25" s="67">
        <v>128703344131782.3</v>
      </c>
      <c r="AN25" s="67">
        <v>127785389908585.91</v>
      </c>
      <c r="AO25" s="67">
        <v>21811990247753.738</v>
      </c>
      <c r="AP25" s="67">
        <v>17590314715930.43</v>
      </c>
      <c r="AQ25" s="67">
        <v>4221675531823.3042</v>
      </c>
      <c r="AR25" s="67">
        <v>8634594000000</v>
      </c>
      <c r="AS25" s="67">
        <v>7349027000000</v>
      </c>
      <c r="AT25" s="67">
        <v>17961884194282.879</v>
      </c>
      <c r="AU25" s="67">
        <v>14476604049395.039</v>
      </c>
      <c r="AV25" s="67">
        <v>7159445411356.8115</v>
      </c>
      <c r="AW25" s="67">
        <v>7317158638038.2256</v>
      </c>
      <c r="AX25" s="67">
        <v>815516653312.35132</v>
      </c>
      <c r="AY25" s="67">
        <v>331217080779.5636</v>
      </c>
      <c r="AZ25" s="67">
        <v>760644907064.94775</v>
      </c>
      <c r="BA25" s="67">
        <v>135700896131.6165</v>
      </c>
      <c r="BB25" s="67">
        <v>529287094088.24152</v>
      </c>
      <c r="BC25" s="67">
        <v>77159559975.505936</v>
      </c>
      <c r="BD25" s="67">
        <v>835753953535.61414</v>
      </c>
      <c r="BE25" s="67">
        <v>2643517291184.292</v>
      </c>
      <c r="BF25" s="67">
        <v>557516055327.67798</v>
      </c>
      <c r="BG25" s="67">
        <v>539395871132.54761</v>
      </c>
      <c r="BH25" s="67">
        <v>1126482597518.8291</v>
      </c>
      <c r="BI25" s="67">
        <v>420122767205.23743</v>
      </c>
      <c r="BJ25" s="67">
        <v>4974537068.752202</v>
      </c>
      <c r="BK25" s="67">
        <v>93819201668.630707</v>
      </c>
      <c r="BL25" s="67">
        <v>47736929955.273888</v>
      </c>
      <c r="BM25" s="67">
        <v>95396050134.540558</v>
      </c>
      <c r="BN25" s="67">
        <v>15644826546.36849</v>
      </c>
      <c r="BO25" s="67">
        <v>22874377463.686081</v>
      </c>
      <c r="BP25" s="67">
        <v>1303175878.0351701</v>
      </c>
      <c r="BQ25" s="67">
        <v>10500273104.11652</v>
      </c>
      <c r="BR25" s="67">
        <v>0</v>
      </c>
      <c r="BS25" s="67">
        <v>61504382063.113098</v>
      </c>
      <c r="BT25" s="67">
        <v>3769700.4767730092</v>
      </c>
      <c r="BU25" s="67">
        <v>65504513323.240242</v>
      </c>
      <c r="BV25" s="67">
        <v>860730299.00367618</v>
      </c>
      <c r="BW25" s="67">
        <v>74539957653337.844</v>
      </c>
      <c r="BX25" s="67">
        <v>26517273926023.43</v>
      </c>
      <c r="BY25" s="67">
        <v>48022683727314.398</v>
      </c>
      <c r="BZ25" s="67">
        <v>118242916386558.8</v>
      </c>
      <c r="CA25" s="67">
        <v>116957349386558.8</v>
      </c>
    </row>
    <row r="26" spans="1:79">
      <c r="A26" t="s">
        <v>62</v>
      </c>
      <c r="B26" t="s">
        <v>153</v>
      </c>
      <c r="C26" s="67">
        <v>2018</v>
      </c>
      <c r="D26" t="s">
        <v>4867</v>
      </c>
      <c r="E26" s="67">
        <v>2013119793</v>
      </c>
      <c r="F26" s="67">
        <v>24686345492268.621</v>
      </c>
      <c r="G26" s="67">
        <v>9164960009116.291</v>
      </c>
      <c r="H26" s="67">
        <v>7786895749195.209</v>
      </c>
      <c r="I26" s="67">
        <v>18977387062072.051</v>
      </c>
      <c r="J26" s="67">
        <v>15373627006910.949</v>
      </c>
      <c r="K26" s="67">
        <v>727791630504.92676</v>
      </c>
      <c r="L26" s="67">
        <v>397620567870.38928</v>
      </c>
      <c r="M26" s="67">
        <v>842002730687.3114</v>
      </c>
      <c r="N26" s="67">
        <v>141977277914.46021</v>
      </c>
      <c r="O26" s="67">
        <v>558877373074.24963</v>
      </c>
      <c r="P26" s="67">
        <v>85994280218.725525</v>
      </c>
      <c r="Q26" s="67">
        <v>852684795589.22156</v>
      </c>
      <c r="R26" s="67">
        <v>2520198543429.2251</v>
      </c>
      <c r="S26" s="67">
        <v>853077485507.10767</v>
      </c>
      <c r="T26" s="67">
        <v>570564197931.56152</v>
      </c>
      <c r="U26" s="67">
        <v>501149273377.80377</v>
      </c>
      <c r="V26" s="67">
        <v>659861314715.8158</v>
      </c>
      <c r="W26" s="67">
        <v>10910401217.707069</v>
      </c>
      <c r="X26" s="67">
        <v>106215097458.44411</v>
      </c>
      <c r="Y26" s="67">
        <v>179580576266.93369</v>
      </c>
      <c r="Z26" s="67">
        <v>36896213103.343658</v>
      </c>
      <c r="AA26" s="67">
        <v>13006434525.058109</v>
      </c>
      <c r="AB26" s="67">
        <v>115206526219.89281</v>
      </c>
      <c r="AC26" s="67">
        <v>10336974450.98617</v>
      </c>
      <c r="AD26" s="67">
        <v>7564461932.1364536</v>
      </c>
      <c r="AE26" s="67">
        <v>0</v>
      </c>
      <c r="AF26" s="67">
        <v>74171194582.187317</v>
      </c>
      <c r="AG26" s="67">
        <v>1628454.894628108</v>
      </c>
      <c r="AH26" s="67">
        <v>105667351206.6519</v>
      </c>
      <c r="AI26" s="67">
        <v>304455297.57987159</v>
      </c>
      <c r="AJ26" s="67">
        <v>84613234368159.203</v>
      </c>
      <c r="AK26" s="67">
        <v>29938994410515</v>
      </c>
      <c r="AL26" s="67">
        <v>54676007521264.047</v>
      </c>
      <c r="AM26" s="67">
        <v>132135911756388</v>
      </c>
      <c r="AN26" s="67">
        <v>130964790375530.8</v>
      </c>
      <c r="AO26" s="67">
        <v>25545173030946.75</v>
      </c>
      <c r="AP26" s="67">
        <v>20600945992698.988</v>
      </c>
      <c r="AQ26" s="67">
        <v>4944227038247.7598</v>
      </c>
      <c r="AR26" s="67">
        <v>8926248000000</v>
      </c>
      <c r="AS26" s="67">
        <v>7586534000000</v>
      </c>
      <c r="AT26" s="67">
        <v>17811686338015.738</v>
      </c>
      <c r="AU26" s="67">
        <v>14146887888395.699</v>
      </c>
      <c r="AV26" s="67">
        <v>6990768449296.0918</v>
      </c>
      <c r="AW26" s="67">
        <v>7156119439099.6064</v>
      </c>
      <c r="AX26" s="67">
        <v>807766725591.90552</v>
      </c>
      <c r="AY26" s="67">
        <v>371867931035.95911</v>
      </c>
      <c r="AZ26" s="67">
        <v>803506731061.45154</v>
      </c>
      <c r="BA26" s="67">
        <v>139257124969.7413</v>
      </c>
      <c r="BB26" s="67">
        <v>547037519904.15668</v>
      </c>
      <c r="BC26" s="67">
        <v>81367660095.414658</v>
      </c>
      <c r="BD26" s="67">
        <v>913994756961.41101</v>
      </c>
      <c r="BE26" s="67">
        <v>4442877298338.9521</v>
      </c>
      <c r="BF26" s="67">
        <v>1113219337925.6121</v>
      </c>
      <c r="BG26" s="67">
        <v>743024865978.96753</v>
      </c>
      <c r="BH26" s="67">
        <v>2080211333398.45</v>
      </c>
      <c r="BI26" s="67">
        <v>506421761035.92383</v>
      </c>
      <c r="BJ26" s="67">
        <v>5340567098.487875</v>
      </c>
      <c r="BK26" s="67">
        <v>120905803311.0665</v>
      </c>
      <c r="BL26" s="67">
        <v>60620956861.294868</v>
      </c>
      <c r="BM26" s="67">
        <v>76630259118.127335</v>
      </c>
      <c r="BN26" s="67">
        <v>15703812263.20269</v>
      </c>
      <c r="BO26" s="67">
        <v>54679406642.590332</v>
      </c>
      <c r="BP26" s="67">
        <v>0</v>
      </c>
      <c r="BQ26" s="67">
        <v>10452130723.19846</v>
      </c>
      <c r="BR26" s="67">
        <v>0</v>
      </c>
      <c r="BS26" s="67">
        <v>71278363124.370575</v>
      </c>
      <c r="BT26" s="67">
        <v>4203673.4256595392</v>
      </c>
      <c r="BU26" s="67">
        <v>90041529010.048248</v>
      </c>
      <c r="BV26" s="67">
        <v>764729210.11123621</v>
      </c>
      <c r="BW26" s="67">
        <v>83105376566777.422</v>
      </c>
      <c r="BX26" s="67">
        <v>29503551176660.012</v>
      </c>
      <c r="BY26" s="67">
        <v>53601825390117.406</v>
      </c>
      <c r="BZ26" s="67">
        <v>132244827234078.91</v>
      </c>
      <c r="CA26" s="67">
        <v>130905113234078.91</v>
      </c>
    </row>
    <row r="27" spans="1:79">
      <c r="A27" t="s">
        <v>62</v>
      </c>
      <c r="B27" t="s">
        <v>153</v>
      </c>
      <c r="C27" s="67">
        <v>2019</v>
      </c>
      <c r="D27" t="s">
        <v>4868</v>
      </c>
      <c r="E27" s="67">
        <v>2024466889</v>
      </c>
      <c r="F27" s="67">
        <v>27213712563362.93</v>
      </c>
      <c r="G27" s="67">
        <v>9485110000000</v>
      </c>
      <c r="H27" s="67">
        <v>7982909000000</v>
      </c>
      <c r="I27" s="67">
        <v>19042426268140.422</v>
      </c>
      <c r="J27" s="67">
        <v>15389574922345.801</v>
      </c>
      <c r="K27" s="67">
        <v>730544829543.68896</v>
      </c>
      <c r="L27" s="67">
        <v>397685944165.14691</v>
      </c>
      <c r="M27" s="67">
        <v>848365073725.21033</v>
      </c>
      <c r="N27" s="67">
        <v>142606004992.71078</v>
      </c>
      <c r="O27" s="67">
        <v>561688293059.82202</v>
      </c>
      <c r="P27" s="67">
        <v>85575760215.324081</v>
      </c>
      <c r="Q27" s="67">
        <v>886385440092.71594</v>
      </c>
      <c r="R27" s="67">
        <v>2375633957870.832</v>
      </c>
      <c r="S27" s="67">
        <v>826363516529.255</v>
      </c>
      <c r="T27" s="67">
        <v>508431093722.91119</v>
      </c>
      <c r="U27" s="67">
        <v>458344943472.25818</v>
      </c>
      <c r="V27" s="67">
        <v>625524565446.20728</v>
      </c>
      <c r="W27" s="67">
        <v>10401822059.17802</v>
      </c>
      <c r="X27" s="67">
        <v>102667070894.10941</v>
      </c>
      <c r="Y27" s="67">
        <v>162300821530.89249</v>
      </c>
      <c r="Z27" s="67">
        <v>36527474529.284393</v>
      </c>
      <c r="AA27" s="67">
        <v>11584023361.089531</v>
      </c>
      <c r="AB27" s="67">
        <v>109943001569.58141</v>
      </c>
      <c r="AC27" s="67">
        <v>10010988730.342331</v>
      </c>
      <c r="AD27" s="67">
        <v>6962631357.784606</v>
      </c>
      <c r="AE27" s="67">
        <v>0</v>
      </c>
      <c r="AF27" s="67">
        <v>67138682411.867088</v>
      </c>
      <c r="AG27" s="67">
        <v>1597217.388170443</v>
      </c>
      <c r="AH27" s="67">
        <v>107529768838.32021</v>
      </c>
      <c r="AI27" s="67">
        <v>456682946.3698073</v>
      </c>
      <c r="AJ27" s="67">
        <v>85311219626372.156</v>
      </c>
      <c r="AK27" s="67">
        <v>30237183298537.031</v>
      </c>
      <c r="AL27" s="67">
        <v>55074036327835.141</v>
      </c>
      <c r="AM27" s="67">
        <v>135445193415746.41</v>
      </c>
      <c r="AN27" s="67">
        <v>133942992415746.41</v>
      </c>
      <c r="AO27" s="67">
        <v>27213712563362.93</v>
      </c>
      <c r="AP27" s="67">
        <v>21946542389808.809</v>
      </c>
      <c r="AQ27" s="67">
        <v>5267170173554.1133</v>
      </c>
      <c r="AR27" s="67">
        <v>9485110000000</v>
      </c>
      <c r="AS27" s="67">
        <v>7982909000000</v>
      </c>
      <c r="AT27" s="67">
        <v>19042426268140.422</v>
      </c>
      <c r="AU27" s="67">
        <v>15389574922345.801</v>
      </c>
      <c r="AV27" s="67">
        <v>7605273937396.5527</v>
      </c>
      <c r="AW27" s="67">
        <v>7784300984949.251</v>
      </c>
      <c r="AX27" s="67">
        <v>730544829543.68896</v>
      </c>
      <c r="AY27" s="67">
        <v>397685944165.14691</v>
      </c>
      <c r="AZ27" s="67">
        <v>848365073725.21033</v>
      </c>
      <c r="BA27" s="67">
        <v>142606004992.71078</v>
      </c>
      <c r="BB27" s="67">
        <v>561688293059.82202</v>
      </c>
      <c r="BC27" s="67">
        <v>85575760215.324081</v>
      </c>
      <c r="BD27" s="67">
        <v>886385440092.71594</v>
      </c>
      <c r="BE27" s="67">
        <v>2375633957870.832</v>
      </c>
      <c r="BF27" s="67">
        <v>826083920996.34338</v>
      </c>
      <c r="BG27" s="67">
        <v>508431093722.91119</v>
      </c>
      <c r="BH27" s="67">
        <v>458344943472.25818</v>
      </c>
      <c r="BI27" s="67">
        <v>582773999679.31934</v>
      </c>
      <c r="BJ27" s="67">
        <v>10401822059.17802</v>
      </c>
      <c r="BK27" s="67">
        <v>59916505127.221329</v>
      </c>
      <c r="BL27" s="67">
        <v>162300821530.89249</v>
      </c>
      <c r="BM27" s="67">
        <v>36527474529.284393</v>
      </c>
      <c r="BN27" s="67">
        <v>11584023361.089531</v>
      </c>
      <c r="BO27" s="67">
        <v>109943001569.58141</v>
      </c>
      <c r="BP27" s="67">
        <v>10010988730.342331</v>
      </c>
      <c r="BQ27" s="67">
        <v>6962631357.784606</v>
      </c>
      <c r="BR27" s="67">
        <v>0</v>
      </c>
      <c r="BS27" s="67">
        <v>67138682411.867088</v>
      </c>
      <c r="BT27" s="67">
        <v>1597217.388170443</v>
      </c>
      <c r="BU27" s="67">
        <v>107529768838.32021</v>
      </c>
      <c r="BV27" s="67">
        <v>456682946.3698073</v>
      </c>
      <c r="BW27" s="67">
        <v>85311219626372.156</v>
      </c>
      <c r="BX27" s="67">
        <v>30237183298537.031</v>
      </c>
      <c r="BY27" s="67">
        <v>55074036327835.141</v>
      </c>
      <c r="BZ27" s="67">
        <v>135445193415746.41</v>
      </c>
      <c r="CA27" s="67">
        <v>133942992415746.41</v>
      </c>
    </row>
    <row r="28" spans="1:79">
      <c r="A28" t="s">
        <v>62</v>
      </c>
      <c r="B28" t="s">
        <v>153</v>
      </c>
      <c r="C28" s="67">
        <v>2020</v>
      </c>
      <c r="D28" t="s">
        <v>4869</v>
      </c>
      <c r="E28" s="67">
        <v>2033924714</v>
      </c>
      <c r="F28" s="67">
        <v>29855564150091.07</v>
      </c>
      <c r="G28" s="67">
        <v>10462657504079.711</v>
      </c>
      <c r="H28" s="67">
        <v>8837617150793.5391</v>
      </c>
      <c r="I28" s="67">
        <v>19076302946718.359</v>
      </c>
      <c r="J28" s="67">
        <v>15386869831444.98</v>
      </c>
      <c r="K28" s="67">
        <v>733298028582.45081</v>
      </c>
      <c r="L28" s="67">
        <v>397758184040.80829</v>
      </c>
      <c r="M28" s="67">
        <v>854727418222.09326</v>
      </c>
      <c r="N28" s="67">
        <v>143234734076.88821</v>
      </c>
      <c r="O28" s="67">
        <v>564499221271.11206</v>
      </c>
      <c r="P28" s="67">
        <v>85157240211.922623</v>
      </c>
      <c r="Q28" s="67">
        <v>910570805130.83057</v>
      </c>
      <c r="R28" s="67">
        <v>2421628017646.7021</v>
      </c>
      <c r="S28" s="67">
        <v>824601064820.56799</v>
      </c>
      <c r="T28" s="67">
        <v>491765630978.25519</v>
      </c>
      <c r="U28" s="67">
        <v>493415001172.16718</v>
      </c>
      <c r="V28" s="67">
        <v>601872579903.14709</v>
      </c>
      <c r="W28" s="67">
        <v>11655913686.25806</v>
      </c>
      <c r="X28" s="67">
        <v>84318248437.737579</v>
      </c>
      <c r="Y28" s="67">
        <v>177147214407.83261</v>
      </c>
      <c r="Z28" s="67">
        <v>36039545851.646118</v>
      </c>
      <c r="AA28" s="67">
        <v>11584023361.089531</v>
      </c>
      <c r="AB28" s="67">
        <v>114967700831.9476</v>
      </c>
      <c r="AC28" s="67">
        <v>10336971662.31555</v>
      </c>
      <c r="AD28" s="67">
        <v>7492131086.9707956</v>
      </c>
      <c r="AE28" s="67">
        <v>0</v>
      </c>
      <c r="AF28" s="67">
        <v>73971084927.087311</v>
      </c>
      <c r="AG28" s="67">
        <v>1572227.383004311</v>
      </c>
      <c r="AH28" s="67">
        <v>73901490476.509216</v>
      </c>
      <c r="AI28" s="67">
        <v>456682946.3698073</v>
      </c>
      <c r="AJ28" s="67">
        <v>86003056279390.531</v>
      </c>
      <c r="AK28" s="67">
        <v>30535068080543.73</v>
      </c>
      <c r="AL28" s="67">
        <v>55469083741270.461</v>
      </c>
      <c r="AM28" s="67">
        <v>138980298128995.8</v>
      </c>
      <c r="AN28" s="67">
        <v>137114527434013.09</v>
      </c>
      <c r="AO28" s="67">
        <v>30303950269687.148</v>
      </c>
      <c r="AP28" s="67">
        <v>24438669572328.352</v>
      </c>
      <c r="AQ28" s="67">
        <v>5865280697358.8027</v>
      </c>
      <c r="AR28" s="67">
        <v>10679591000000</v>
      </c>
      <c r="AS28" s="67">
        <v>9018135000000</v>
      </c>
      <c r="AT28" s="67">
        <v>19961022197486.5</v>
      </c>
      <c r="AU28" s="67">
        <v>16243761741640.471</v>
      </c>
      <c r="AV28" s="67">
        <v>8019290849843.2607</v>
      </c>
      <c r="AW28" s="67">
        <v>8224470891797.2148</v>
      </c>
      <c r="AX28" s="67">
        <v>719058742792.1748</v>
      </c>
      <c r="AY28" s="67">
        <v>428472018962.94623</v>
      </c>
      <c r="AZ28" s="67">
        <v>810999721143.43225</v>
      </c>
      <c r="BA28" s="67">
        <v>144488798880.45801</v>
      </c>
      <c r="BB28" s="67">
        <v>570511682934.96545</v>
      </c>
      <c r="BC28" s="67">
        <v>89783860335.232529</v>
      </c>
      <c r="BD28" s="67">
        <v>953945630796.80322</v>
      </c>
      <c r="BE28" s="67">
        <v>2031228953525.1189</v>
      </c>
      <c r="BF28" s="67">
        <v>288321818069.51202</v>
      </c>
      <c r="BG28" s="67">
        <v>611592729734.58337</v>
      </c>
      <c r="BH28" s="67">
        <v>267917494983.9621</v>
      </c>
      <c r="BI28" s="67">
        <v>863396910737.06201</v>
      </c>
      <c r="BJ28" s="67">
        <v>4480027596.3212395</v>
      </c>
      <c r="BK28" s="67">
        <v>76103871281.210983</v>
      </c>
      <c r="BL28" s="67">
        <v>213809113663.46289</v>
      </c>
      <c r="BM28" s="67">
        <v>317560787280.55499</v>
      </c>
      <c r="BN28" s="67">
        <v>14423290463.482889</v>
      </c>
      <c r="BO28" s="67">
        <v>97095810056.807938</v>
      </c>
      <c r="BP28" s="67">
        <v>0</v>
      </c>
      <c r="BQ28" s="67">
        <v>11411327329.02281</v>
      </c>
      <c r="BR28" s="67">
        <v>0</v>
      </c>
      <c r="BS28" s="67">
        <v>64285631157.203133</v>
      </c>
      <c r="BT28" s="67">
        <v>1498168.6178549719</v>
      </c>
      <c r="BU28" s="67">
        <v>63828704145.450027</v>
      </c>
      <c r="BV28" s="67">
        <v>396849594.92706841</v>
      </c>
      <c r="BW28" s="67">
        <v>86116314595521.813</v>
      </c>
      <c r="BX28" s="67">
        <v>30401826010454</v>
      </c>
      <c r="BY28" s="67">
        <v>55714488585067.797</v>
      </c>
      <c r="BZ28" s="67">
        <v>140073972016220.59</v>
      </c>
      <c r="CA28" s="67">
        <v>138412516016220.59</v>
      </c>
    </row>
    <row r="29" spans="1:79">
      <c r="A29" t="s">
        <v>63</v>
      </c>
      <c r="B29" t="s">
        <v>153</v>
      </c>
      <c r="C29" s="67">
        <v>1995</v>
      </c>
      <c r="D29" t="s">
        <v>4870</v>
      </c>
      <c r="E29" s="67">
        <v>339864689</v>
      </c>
      <c r="F29" s="67">
        <v>6427749547968.7803</v>
      </c>
      <c r="G29" s="67">
        <v>3995406934899.8892</v>
      </c>
      <c r="H29" s="67">
        <v>4494922537658.0029</v>
      </c>
      <c r="I29" s="67">
        <v>1739129648388.583</v>
      </c>
      <c r="J29" s="67">
        <v>1052323955352.276</v>
      </c>
      <c r="K29" s="67">
        <v>194952251192.63559</v>
      </c>
      <c r="L29" s="67">
        <v>0</v>
      </c>
      <c r="M29" s="67">
        <v>55967183952.600067</v>
      </c>
      <c r="N29" s="67">
        <v>57210875939.285561</v>
      </c>
      <c r="O29" s="67">
        <v>289169248345.85382</v>
      </c>
      <c r="P29" s="67">
        <v>5564717160.4459686</v>
      </c>
      <c r="Q29" s="67">
        <v>93262338309.624359</v>
      </c>
      <c r="R29" s="67">
        <v>2481902889859.5278</v>
      </c>
      <c r="S29" s="67">
        <v>990043709878.99475</v>
      </c>
      <c r="T29" s="67">
        <v>779342831589.604</v>
      </c>
      <c r="U29" s="67">
        <v>302477038864.82507</v>
      </c>
      <c r="V29" s="67">
        <v>913365130156.62256</v>
      </c>
      <c r="W29" s="67">
        <v>2840137050.3713298</v>
      </c>
      <c r="X29" s="67">
        <v>59369870598.835632</v>
      </c>
      <c r="Y29" s="67">
        <v>188420538026.73349</v>
      </c>
      <c r="Z29" s="67">
        <v>557979629061.76318</v>
      </c>
      <c r="AA29" s="67">
        <v>4023497808.5446181</v>
      </c>
      <c r="AB29" s="67">
        <v>5843640982.036685</v>
      </c>
      <c r="AC29" s="67">
        <v>606754735.12958813</v>
      </c>
      <c r="AD29" s="67">
        <v>10978815596.59482</v>
      </c>
      <c r="AE29" s="67">
        <v>0</v>
      </c>
      <c r="AF29" s="67">
        <v>34355326357.462742</v>
      </c>
      <c r="AG29" s="67">
        <v>471383.79211628309</v>
      </c>
      <c r="AH29" s="67">
        <v>48946448555.358353</v>
      </c>
      <c r="AI29" s="67">
        <v>0</v>
      </c>
      <c r="AJ29" s="67">
        <v>9602035843361.3691</v>
      </c>
      <c r="AK29" s="67">
        <v>3539583389283.1211</v>
      </c>
      <c r="AL29" s="67">
        <v>6076096606804.1387</v>
      </c>
      <c r="AM29" s="67">
        <v>16457625663870.189</v>
      </c>
      <c r="AN29" s="67">
        <v>21296707861460.09</v>
      </c>
      <c r="AO29" s="67">
        <v>4076372473883.5439</v>
      </c>
      <c r="AP29" s="67">
        <v>3287397156357.6958</v>
      </c>
      <c r="AQ29" s="67">
        <v>788975317525.84729</v>
      </c>
      <c r="AR29" s="67">
        <v>143645637461.32141</v>
      </c>
      <c r="AS29" s="67">
        <v>165838000000</v>
      </c>
      <c r="AT29" s="67">
        <v>1501804087968.197</v>
      </c>
      <c r="AU29" s="67">
        <v>913021492210.28394</v>
      </c>
      <c r="AV29" s="67">
        <v>370918738241.64001</v>
      </c>
      <c r="AW29" s="67">
        <v>542102753968.6441</v>
      </c>
      <c r="AX29" s="67">
        <v>65223952938.743568</v>
      </c>
      <c r="AY29" s="67">
        <v>0</v>
      </c>
      <c r="AZ29" s="67">
        <v>152890104530.40369</v>
      </c>
      <c r="BA29" s="67">
        <v>40795663819.217438</v>
      </c>
      <c r="BB29" s="67">
        <v>124164769707.4698</v>
      </c>
      <c r="BC29" s="67">
        <v>4035472741.3879318</v>
      </c>
      <c r="BD29" s="67">
        <v>201672632020.69031</v>
      </c>
      <c r="BE29" s="67">
        <v>1136743070747.6931</v>
      </c>
      <c r="BF29" s="67">
        <v>516417454737.08917</v>
      </c>
      <c r="BG29" s="67">
        <v>417621684573.90698</v>
      </c>
      <c r="BH29" s="67">
        <v>27177590957.954842</v>
      </c>
      <c r="BI29" s="67">
        <v>175526340478.74139</v>
      </c>
      <c r="BJ29" s="67">
        <v>1089640841.7349589</v>
      </c>
      <c r="BK29" s="67">
        <v>29202707838.762138</v>
      </c>
      <c r="BL29" s="67">
        <v>17490604885.648079</v>
      </c>
      <c r="BM29" s="67">
        <v>28768470401.11525</v>
      </c>
      <c r="BN29" s="67">
        <v>639693575.13029242</v>
      </c>
      <c r="BO29" s="67">
        <v>0</v>
      </c>
      <c r="BP29" s="67">
        <v>0</v>
      </c>
      <c r="BQ29" s="67">
        <v>2382291087.6091652</v>
      </c>
      <c r="BR29" s="67">
        <v>0</v>
      </c>
      <c r="BS29" s="67">
        <v>5272538365.0262938</v>
      </c>
      <c r="BT29" s="67">
        <v>1077690.2922762581</v>
      </c>
      <c r="BU29" s="67">
        <v>90679315793.422943</v>
      </c>
      <c r="BV29" s="67">
        <v>0</v>
      </c>
      <c r="BW29" s="67">
        <v>2704020351272.0601</v>
      </c>
      <c r="BX29" s="67">
        <v>1021575890182.251</v>
      </c>
      <c r="BY29" s="67">
        <v>1682444461089.8081</v>
      </c>
      <c r="BZ29" s="67">
        <v>7679155187104.6035</v>
      </c>
      <c r="CA29" s="67">
        <v>7701347549643.2832</v>
      </c>
    </row>
    <row r="30" spans="1:79">
      <c r="A30" t="s">
        <v>63</v>
      </c>
      <c r="B30" t="s">
        <v>153</v>
      </c>
      <c r="C30" s="67">
        <v>1996</v>
      </c>
      <c r="D30" t="s">
        <v>4871</v>
      </c>
      <c r="E30" s="67">
        <v>340076034</v>
      </c>
      <c r="F30" s="67">
        <v>6285121317810.8711</v>
      </c>
      <c r="G30" s="67">
        <v>3396955030013.168</v>
      </c>
      <c r="H30" s="67">
        <v>3647470505059.27</v>
      </c>
      <c r="I30" s="67">
        <v>1741594517323.885</v>
      </c>
      <c r="J30" s="67">
        <v>1050828636747.9969</v>
      </c>
      <c r="K30" s="67">
        <v>194834628878.08719</v>
      </c>
      <c r="L30" s="67">
        <v>0</v>
      </c>
      <c r="M30" s="67">
        <v>56034582984.384628</v>
      </c>
      <c r="N30" s="67">
        <v>57227027007.5224</v>
      </c>
      <c r="O30" s="67">
        <v>289266390269.94232</v>
      </c>
      <c r="P30" s="67">
        <v>5447223306.2503271</v>
      </c>
      <c r="Q30" s="67">
        <v>93024973462.912033</v>
      </c>
      <c r="R30" s="67">
        <v>2477152341226.5088</v>
      </c>
      <c r="S30" s="67">
        <v>990043709878.99463</v>
      </c>
      <c r="T30" s="67">
        <v>774741722795.02393</v>
      </c>
      <c r="U30" s="67">
        <v>301946437156.40387</v>
      </c>
      <c r="V30" s="67">
        <v>909555864077.76306</v>
      </c>
      <c r="W30" s="67">
        <v>2822462621.521697</v>
      </c>
      <c r="X30" s="67">
        <v>59289652813.031448</v>
      </c>
      <c r="Y30" s="67">
        <v>185354590641.23331</v>
      </c>
      <c r="Z30" s="67">
        <v>557818891221.7959</v>
      </c>
      <c r="AA30" s="67">
        <v>3966442887.6696429</v>
      </c>
      <c r="AB30" s="67">
        <v>5843640982.036685</v>
      </c>
      <c r="AC30" s="67">
        <v>581430394.64018846</v>
      </c>
      <c r="AD30" s="67">
        <v>10797064343.86651</v>
      </c>
      <c r="AE30" s="67">
        <v>0</v>
      </c>
      <c r="AF30" s="67">
        <v>34134768232.81749</v>
      </c>
      <c r="AG30" s="67">
        <v>471383.79211628309</v>
      </c>
      <c r="AH30" s="67">
        <v>48946448555.358353</v>
      </c>
      <c r="AI30" s="67">
        <v>0</v>
      </c>
      <c r="AJ30" s="67">
        <v>9630712820248.1211</v>
      </c>
      <c r="AK30" s="67">
        <v>3552696820280.998</v>
      </c>
      <c r="AL30" s="67">
        <v>6091032205177.2275</v>
      </c>
      <c r="AM30" s="67">
        <v>17344846367009.74</v>
      </c>
      <c r="AN30" s="67">
        <v>21111867631100.051</v>
      </c>
      <c r="AO30" s="67">
        <v>4639118042541.7275</v>
      </c>
      <c r="AP30" s="67">
        <v>3741224227856.2329</v>
      </c>
      <c r="AQ30" s="67">
        <v>897893814685.49585</v>
      </c>
      <c r="AR30" s="67">
        <v>178411646086.95651</v>
      </c>
      <c r="AS30" s="67">
        <v>196759143478.26089</v>
      </c>
      <c r="AT30" s="67">
        <v>1374911561646.2681</v>
      </c>
      <c r="AU30" s="67">
        <v>916961145077.68262</v>
      </c>
      <c r="AV30" s="67">
        <v>367221775540.47198</v>
      </c>
      <c r="AW30" s="67">
        <v>549739369537.21051</v>
      </c>
      <c r="AX30" s="67">
        <v>67341639215.685562</v>
      </c>
      <c r="AY30" s="67">
        <v>0</v>
      </c>
      <c r="AZ30" s="67">
        <v>149316816704.0607</v>
      </c>
      <c r="BA30" s="67">
        <v>41331604730.454521</v>
      </c>
      <c r="BB30" s="67">
        <v>124043589201.1873</v>
      </c>
      <c r="BC30" s="67">
        <v>6770235377.1548538</v>
      </c>
      <c r="BD30" s="67">
        <v>69146531340.042648</v>
      </c>
      <c r="BE30" s="67">
        <v>1098682140110.631</v>
      </c>
      <c r="BF30" s="67">
        <v>583256406544.78894</v>
      </c>
      <c r="BG30" s="67">
        <v>406807473116.9928</v>
      </c>
      <c r="BH30" s="67">
        <v>23763177329.489422</v>
      </c>
      <c r="BI30" s="67">
        <v>84855083119.359497</v>
      </c>
      <c r="BJ30" s="67">
        <v>1491441619.5697379</v>
      </c>
      <c r="BK30" s="67">
        <v>19474421824.927238</v>
      </c>
      <c r="BL30" s="67">
        <v>12878218725.272341</v>
      </c>
      <c r="BM30" s="67">
        <v>20221345668.93581</v>
      </c>
      <c r="BN30" s="67">
        <v>664345927.50014591</v>
      </c>
      <c r="BO30" s="67">
        <v>0</v>
      </c>
      <c r="BP30" s="67">
        <v>0</v>
      </c>
      <c r="BQ30" s="67">
        <v>1634659558.3504741</v>
      </c>
      <c r="BR30" s="67">
        <v>0</v>
      </c>
      <c r="BS30" s="67">
        <v>4634666965.4026117</v>
      </c>
      <c r="BT30" s="67">
        <v>897798.02057151811</v>
      </c>
      <c r="BU30" s="67">
        <v>23855085031.380562</v>
      </c>
      <c r="BV30" s="67">
        <v>0</v>
      </c>
      <c r="BW30" s="67">
        <v>2701300174072.6802</v>
      </c>
      <c r="BX30" s="67">
        <v>1009335770884.645</v>
      </c>
      <c r="BY30" s="67">
        <v>1691964403188.0339</v>
      </c>
      <c r="BZ30" s="67">
        <v>8171475656896.6221</v>
      </c>
      <c r="CA30" s="67">
        <v>8189823154287.9268</v>
      </c>
    </row>
    <row r="31" spans="1:79">
      <c r="A31" t="s">
        <v>63</v>
      </c>
      <c r="B31" t="s">
        <v>153</v>
      </c>
      <c r="C31" s="67">
        <v>1997</v>
      </c>
      <c r="D31" t="s">
        <v>4872</v>
      </c>
      <c r="E31" s="67">
        <v>340159675</v>
      </c>
      <c r="F31" s="67">
        <v>6153007768131.1035</v>
      </c>
      <c r="G31" s="67">
        <v>3309741157272.3379</v>
      </c>
      <c r="H31" s="67">
        <v>3402592466054.9761</v>
      </c>
      <c r="I31" s="67">
        <v>1739673975884.073</v>
      </c>
      <c r="J31" s="67">
        <v>1051595593438.412</v>
      </c>
      <c r="K31" s="67">
        <v>194717006563.53891</v>
      </c>
      <c r="L31" s="67">
        <v>0</v>
      </c>
      <c r="M31" s="67">
        <v>56101982016.169189</v>
      </c>
      <c r="N31" s="67">
        <v>57243178075.759232</v>
      </c>
      <c r="O31" s="67">
        <v>289363532194.03082</v>
      </c>
      <c r="P31" s="67">
        <v>5302182576.2176228</v>
      </c>
      <c r="Q31" s="67">
        <v>91559444232.890472</v>
      </c>
      <c r="R31" s="67">
        <v>2464615094317.8652</v>
      </c>
      <c r="S31" s="67">
        <v>986026865007.96497</v>
      </c>
      <c r="T31" s="67">
        <v>778374227734.07275</v>
      </c>
      <c r="U31" s="67">
        <v>301433395218.46289</v>
      </c>
      <c r="V31" s="67">
        <v>838232137817.56372</v>
      </c>
      <c r="W31" s="67">
        <v>2804021638.428504</v>
      </c>
      <c r="X31" s="67">
        <v>59198726835.554337</v>
      </c>
      <c r="Y31" s="67">
        <v>184860113478.5441</v>
      </c>
      <c r="Z31" s="67">
        <v>487551701484.38831</v>
      </c>
      <c r="AA31" s="67">
        <v>3914961478.4972782</v>
      </c>
      <c r="AB31" s="67">
        <v>5843640982.036684</v>
      </c>
      <c r="AC31" s="67">
        <v>553712832.69909906</v>
      </c>
      <c r="AD31" s="67">
        <v>10640486897.955891</v>
      </c>
      <c r="AE31" s="67">
        <v>0</v>
      </c>
      <c r="AF31" s="67">
        <v>33917852250.30909</v>
      </c>
      <c r="AG31" s="67">
        <v>471383.79211628309</v>
      </c>
      <c r="AH31" s="67">
        <v>48946448555.358353</v>
      </c>
      <c r="AI31" s="67">
        <v>0</v>
      </c>
      <c r="AJ31" s="67">
        <v>9503147976540.0254</v>
      </c>
      <c r="AK31" s="67">
        <v>3488963499887.625</v>
      </c>
      <c r="AL31" s="67">
        <v>6027862375115.4961</v>
      </c>
      <c r="AM31" s="67">
        <v>17330099099588.75</v>
      </c>
      <c r="AN31" s="67">
        <v>20844587115171.531</v>
      </c>
      <c r="AO31" s="67">
        <v>4749005421400.5586</v>
      </c>
      <c r="AP31" s="67">
        <v>3829843081774.644</v>
      </c>
      <c r="AQ31" s="67">
        <v>919162339625.91443</v>
      </c>
      <c r="AR31" s="67">
        <v>209726823043.4783</v>
      </c>
      <c r="AS31" s="67">
        <v>226035571739.1304</v>
      </c>
      <c r="AT31" s="67">
        <v>1354806741810.863</v>
      </c>
      <c r="AU31" s="67">
        <v>894577855879.71436</v>
      </c>
      <c r="AV31" s="67">
        <v>362029853538.72241</v>
      </c>
      <c r="AW31" s="67">
        <v>532548002340.99182</v>
      </c>
      <c r="AX31" s="67">
        <v>69585470974.77388</v>
      </c>
      <c r="AY31" s="67">
        <v>0</v>
      </c>
      <c r="AZ31" s="67">
        <v>149625444714.21811</v>
      </c>
      <c r="BA31" s="67">
        <v>41783421310.525658</v>
      </c>
      <c r="BB31" s="67">
        <v>128070779927.79289</v>
      </c>
      <c r="BC31" s="67">
        <v>7622548601.4902201</v>
      </c>
      <c r="BD31" s="67">
        <v>63541220402.347557</v>
      </c>
      <c r="BE31" s="67">
        <v>1127910166607.6431</v>
      </c>
      <c r="BF31" s="67">
        <v>556634150421.4165</v>
      </c>
      <c r="BG31" s="67">
        <v>457364020326.03278</v>
      </c>
      <c r="BH31" s="67">
        <v>22325388209.416561</v>
      </c>
      <c r="BI31" s="67">
        <v>91586607650.777252</v>
      </c>
      <c r="BJ31" s="67">
        <v>948655826.51495051</v>
      </c>
      <c r="BK31" s="67">
        <v>21298947972.598721</v>
      </c>
      <c r="BL31" s="67">
        <v>6911727334.4662867</v>
      </c>
      <c r="BM31" s="67">
        <v>20306165489.92614</v>
      </c>
      <c r="BN31" s="67">
        <v>611862302.35561836</v>
      </c>
      <c r="BO31" s="67">
        <v>0</v>
      </c>
      <c r="BP31" s="67">
        <v>0</v>
      </c>
      <c r="BQ31" s="67">
        <v>1733363764.0064111</v>
      </c>
      <c r="BR31" s="67">
        <v>0</v>
      </c>
      <c r="BS31" s="67">
        <v>6289604791.7397366</v>
      </c>
      <c r="BT31" s="67">
        <v>595879.71673589363</v>
      </c>
      <c r="BU31" s="67">
        <v>33485684289.45266</v>
      </c>
      <c r="BV31" s="67">
        <v>0</v>
      </c>
      <c r="BW31" s="67">
        <v>2860100367566.7461</v>
      </c>
      <c r="BX31" s="67">
        <v>1067134596177.1169</v>
      </c>
      <c r="BY31" s="67">
        <v>1792965771389.6289</v>
      </c>
      <c r="BZ31" s="67">
        <v>8521657602449.7549</v>
      </c>
      <c r="CA31" s="67">
        <v>8537966351145.4063</v>
      </c>
    </row>
    <row r="32" spans="1:79">
      <c r="A32" t="s">
        <v>63</v>
      </c>
      <c r="B32" t="s">
        <v>153</v>
      </c>
      <c r="C32" s="67">
        <v>1998</v>
      </c>
      <c r="D32" t="s">
        <v>4873</v>
      </c>
      <c r="E32" s="67">
        <v>340142585</v>
      </c>
      <c r="F32" s="67">
        <v>6016359160441.7324</v>
      </c>
      <c r="G32" s="67">
        <v>2748345819371.9102</v>
      </c>
      <c r="H32" s="67">
        <v>3073675997926.3931</v>
      </c>
      <c r="I32" s="67">
        <v>1746962574227.0779</v>
      </c>
      <c r="J32" s="67">
        <v>1055400959238.354</v>
      </c>
      <c r="K32" s="67">
        <v>194599384248.99069</v>
      </c>
      <c r="L32" s="67">
        <v>0</v>
      </c>
      <c r="M32" s="67">
        <v>56169381088.079399</v>
      </c>
      <c r="N32" s="67">
        <v>57259329149.264282</v>
      </c>
      <c r="O32" s="67">
        <v>289460674150.77612</v>
      </c>
      <c r="P32" s="67">
        <v>5187143661.6454906</v>
      </c>
      <c r="Q32" s="67">
        <v>96470673835.6707</v>
      </c>
      <c r="R32" s="67">
        <v>2472936987138.041</v>
      </c>
      <c r="S32" s="67">
        <v>987118212716.77539</v>
      </c>
      <c r="T32" s="67">
        <v>777399912788.48303</v>
      </c>
      <c r="U32" s="67">
        <v>301111508306.46918</v>
      </c>
      <c r="V32" s="67">
        <v>836537545676.74438</v>
      </c>
      <c r="W32" s="67">
        <v>2785666478.8171921</v>
      </c>
      <c r="X32" s="67">
        <v>59101304941.549454</v>
      </c>
      <c r="Y32" s="67">
        <v>183788563390.98599</v>
      </c>
      <c r="Z32" s="67">
        <v>487482124245.77618</v>
      </c>
      <c r="AA32" s="67">
        <v>3881564379.3348169</v>
      </c>
      <c r="AB32" s="67">
        <v>5843640982.036684</v>
      </c>
      <c r="AC32" s="67">
        <v>565177399.5314641</v>
      </c>
      <c r="AD32" s="67">
        <v>10437813827.61158</v>
      </c>
      <c r="AE32" s="67">
        <v>0</v>
      </c>
      <c r="AF32" s="67">
        <v>33704770091.950481</v>
      </c>
      <c r="AG32" s="67">
        <v>471383.79211628309</v>
      </c>
      <c r="AH32" s="67">
        <v>48946448555.358337</v>
      </c>
      <c r="AI32" s="67">
        <v>0</v>
      </c>
      <c r="AJ32" s="67">
        <v>9520185980979.9199</v>
      </c>
      <c r="AK32" s="67">
        <v>3506354343734.6489</v>
      </c>
      <c r="AL32" s="67">
        <v>6025738574058.9814</v>
      </c>
      <c r="AM32" s="67">
        <v>17236362139984.461</v>
      </c>
      <c r="AN32" s="67">
        <v>20671106474363.25</v>
      </c>
      <c r="AO32" s="67">
        <v>3476634291367.1729</v>
      </c>
      <c r="AP32" s="67">
        <v>2803737331747.7192</v>
      </c>
      <c r="AQ32" s="67">
        <v>672896959619.45264</v>
      </c>
      <c r="AR32" s="67">
        <v>221057000000</v>
      </c>
      <c r="AS32" s="67">
        <v>265548000000</v>
      </c>
      <c r="AT32" s="67">
        <v>1164290407500.218</v>
      </c>
      <c r="AU32" s="67">
        <v>754844894144.21741</v>
      </c>
      <c r="AV32" s="67">
        <v>302241486179.35742</v>
      </c>
      <c r="AW32" s="67">
        <v>452603407964.85992</v>
      </c>
      <c r="AX32" s="67">
        <v>52048196092.018227</v>
      </c>
      <c r="AY32" s="67">
        <v>0</v>
      </c>
      <c r="AZ32" s="67">
        <v>151078888408.01349</v>
      </c>
      <c r="BA32" s="67">
        <v>42013038959.193817</v>
      </c>
      <c r="BB32" s="67">
        <v>95736880032.33844</v>
      </c>
      <c r="BC32" s="67">
        <v>6790188340.7919912</v>
      </c>
      <c r="BD32" s="67">
        <v>61778321523.643997</v>
      </c>
      <c r="BE32" s="67">
        <v>478963871435.71021</v>
      </c>
      <c r="BF32" s="67">
        <v>313990055294.02948</v>
      </c>
      <c r="BG32" s="67">
        <v>76916614654.626419</v>
      </c>
      <c r="BH32" s="67">
        <v>15481099720.444521</v>
      </c>
      <c r="BI32" s="67">
        <v>72576101766.609787</v>
      </c>
      <c r="BJ32" s="67">
        <v>715520802.13248503</v>
      </c>
      <c r="BK32" s="67">
        <v>15199151653.66757</v>
      </c>
      <c r="BL32" s="67">
        <v>4320479745.8661127</v>
      </c>
      <c r="BM32" s="67">
        <v>46071998416.037773</v>
      </c>
      <c r="BN32" s="67">
        <v>372467897.27177131</v>
      </c>
      <c r="BO32" s="67">
        <v>0</v>
      </c>
      <c r="BP32" s="67">
        <v>0</v>
      </c>
      <c r="BQ32" s="67">
        <v>1656153240.562408</v>
      </c>
      <c r="BR32" s="67">
        <v>0</v>
      </c>
      <c r="BS32" s="67">
        <v>3774322515.7458949</v>
      </c>
      <c r="BT32" s="67">
        <v>453203.32032404508</v>
      </c>
      <c r="BU32" s="67">
        <v>465554292.00544637</v>
      </c>
      <c r="BV32" s="67">
        <v>0</v>
      </c>
      <c r="BW32" s="67">
        <v>2650444462449.1108</v>
      </c>
      <c r="BX32" s="67">
        <v>962111910519.90112</v>
      </c>
      <c r="BY32" s="67">
        <v>1688332551929.209</v>
      </c>
      <c r="BZ32" s="67">
        <v>5733497675142.1514</v>
      </c>
      <c r="CA32" s="67">
        <v>5777988675142.1514</v>
      </c>
    </row>
    <row r="33" spans="1:79">
      <c r="A33" t="s">
        <v>63</v>
      </c>
      <c r="B33" t="s">
        <v>153</v>
      </c>
      <c r="C33" s="67">
        <v>1999</v>
      </c>
      <c r="D33" t="s">
        <v>4874</v>
      </c>
      <c r="E33" s="67">
        <v>339972022</v>
      </c>
      <c r="F33" s="67">
        <v>5886090447737.4346</v>
      </c>
      <c r="G33" s="67">
        <v>2742263987441.6309</v>
      </c>
      <c r="H33" s="67">
        <v>4737815767662.7334</v>
      </c>
      <c r="I33" s="67">
        <v>1743502312549.491</v>
      </c>
      <c r="J33" s="67">
        <v>1059407669816.4919</v>
      </c>
      <c r="K33" s="67">
        <v>194481761934.44241</v>
      </c>
      <c r="L33" s="67">
        <v>0</v>
      </c>
      <c r="M33" s="67">
        <v>56236780159.989616</v>
      </c>
      <c r="N33" s="67">
        <v>57275480222.769333</v>
      </c>
      <c r="O33" s="67">
        <v>289557816107.52148</v>
      </c>
      <c r="P33" s="67">
        <v>5090434011.7046843</v>
      </c>
      <c r="Q33" s="67">
        <v>91925969366.354248</v>
      </c>
      <c r="R33" s="67">
        <v>2465112312622.4189</v>
      </c>
      <c r="S33" s="67">
        <v>979955025292.10901</v>
      </c>
      <c r="T33" s="67">
        <v>772227453821.80493</v>
      </c>
      <c r="U33" s="67">
        <v>300611569260.30511</v>
      </c>
      <c r="V33" s="67">
        <v>834684844077.78613</v>
      </c>
      <c r="W33" s="67">
        <v>2766815313.4995012</v>
      </c>
      <c r="X33" s="67">
        <v>59006500996.406891</v>
      </c>
      <c r="Y33" s="67">
        <v>182612329213.7225</v>
      </c>
      <c r="Z33" s="67">
        <v>487354496537.88562</v>
      </c>
      <c r="AA33" s="67">
        <v>3851271369.1206059</v>
      </c>
      <c r="AB33" s="67">
        <v>5843640982.036685</v>
      </c>
      <c r="AC33" s="67">
        <v>576641966.36382902</v>
      </c>
      <c r="AD33" s="67">
        <v>10230639725.84737</v>
      </c>
      <c r="AE33" s="67">
        <v>0</v>
      </c>
      <c r="AF33" s="67">
        <v>33495588033.752899</v>
      </c>
      <c r="AG33" s="67">
        <v>471383.79211628309</v>
      </c>
      <c r="AH33" s="67">
        <v>48946448555.358353</v>
      </c>
      <c r="AI33" s="67">
        <v>0</v>
      </c>
      <c r="AJ33" s="67">
        <v>10072723894797.971</v>
      </c>
      <c r="AK33" s="67">
        <v>3753190875845.666</v>
      </c>
      <c r="AL33" s="67">
        <v>6329521495825.6904</v>
      </c>
      <c r="AM33" s="67">
        <v>18066571130650.012</v>
      </c>
      <c r="AN33" s="67">
        <v>20801421899832.121</v>
      </c>
      <c r="AO33" s="67">
        <v>2281479758680.3271</v>
      </c>
      <c r="AP33" s="67">
        <v>1839903031193.812</v>
      </c>
      <c r="AQ33" s="67">
        <v>441576727486.51477</v>
      </c>
      <c r="AR33" s="67">
        <v>299495000000</v>
      </c>
      <c r="AS33" s="67">
        <v>435099000000</v>
      </c>
      <c r="AT33" s="67">
        <v>1059616186458.546</v>
      </c>
      <c r="AU33" s="67">
        <v>662805259236.02869</v>
      </c>
      <c r="AV33" s="67">
        <v>272448984690.38419</v>
      </c>
      <c r="AW33" s="67">
        <v>390356274545.6449</v>
      </c>
      <c r="AX33" s="67">
        <v>60247362624.502853</v>
      </c>
      <c r="AY33" s="67">
        <v>0</v>
      </c>
      <c r="AZ33" s="67">
        <v>152300725987.0925</v>
      </c>
      <c r="BA33" s="67">
        <v>42345197289.349693</v>
      </c>
      <c r="BB33" s="67">
        <v>76968723583.630554</v>
      </c>
      <c r="BC33" s="67">
        <v>10504573322.22073</v>
      </c>
      <c r="BD33" s="67">
        <v>54444344415.720497</v>
      </c>
      <c r="BE33" s="67">
        <v>139813511257.90909</v>
      </c>
      <c r="BF33" s="67">
        <v>48738513622.151031</v>
      </c>
      <c r="BG33" s="67">
        <v>18522737796.74015</v>
      </c>
      <c r="BH33" s="67">
        <v>0</v>
      </c>
      <c r="BI33" s="67">
        <v>72552259839.017929</v>
      </c>
      <c r="BJ33" s="67">
        <v>237655911.94115871</v>
      </c>
      <c r="BK33" s="67">
        <v>13231269724.17712</v>
      </c>
      <c r="BL33" s="67">
        <v>8067742254.3044395</v>
      </c>
      <c r="BM33" s="67">
        <v>44578223107.692436</v>
      </c>
      <c r="BN33" s="67">
        <v>327514566.79743421</v>
      </c>
      <c r="BO33" s="67">
        <v>0</v>
      </c>
      <c r="BP33" s="67">
        <v>0</v>
      </c>
      <c r="BQ33" s="67">
        <v>1721178606.504925</v>
      </c>
      <c r="BR33" s="67">
        <v>0</v>
      </c>
      <c r="BS33" s="67">
        <v>4188967452.9343071</v>
      </c>
      <c r="BT33" s="67">
        <v>287862.35298958531</v>
      </c>
      <c r="BU33" s="67">
        <v>199420352.31310621</v>
      </c>
      <c r="BV33" s="67">
        <v>0</v>
      </c>
      <c r="BW33" s="67">
        <v>2184951793645.5281</v>
      </c>
      <c r="BX33" s="67">
        <v>781620839381.66577</v>
      </c>
      <c r="BY33" s="67">
        <v>1403330954263.8621</v>
      </c>
      <c r="BZ33" s="67">
        <v>5530257250042.3086</v>
      </c>
      <c r="CA33" s="67">
        <v>5788112340406.7969</v>
      </c>
    </row>
    <row r="34" spans="1:79">
      <c r="A34" t="s">
        <v>63</v>
      </c>
      <c r="B34" t="s">
        <v>153</v>
      </c>
      <c r="C34" s="67">
        <v>2000</v>
      </c>
      <c r="D34" t="s">
        <v>4875</v>
      </c>
      <c r="E34" s="67">
        <v>339726667</v>
      </c>
      <c r="F34" s="67">
        <v>5786550492652.9385</v>
      </c>
      <c r="G34" s="67">
        <v>2290144207992.832</v>
      </c>
      <c r="H34" s="67">
        <v>3271429496600.8911</v>
      </c>
      <c r="I34" s="67">
        <v>1736292623843.573</v>
      </c>
      <c r="J34" s="67">
        <v>1061183031125.304</v>
      </c>
      <c r="K34" s="67">
        <v>194364139619.8941</v>
      </c>
      <c r="L34" s="67">
        <v>0</v>
      </c>
      <c r="M34" s="67">
        <v>56304179191.77417</v>
      </c>
      <c r="N34" s="67">
        <v>57291631291.006157</v>
      </c>
      <c r="O34" s="67">
        <v>289654958031.60992</v>
      </c>
      <c r="P34" s="67">
        <v>5021342054.1072245</v>
      </c>
      <c r="Q34" s="67">
        <v>89656020604.828033</v>
      </c>
      <c r="R34" s="67">
        <v>2623757251535.4531</v>
      </c>
      <c r="S34" s="67">
        <v>979938342823.18579</v>
      </c>
      <c r="T34" s="67">
        <v>776263666107.27014</v>
      </c>
      <c r="U34" s="67">
        <v>300096114337.90692</v>
      </c>
      <c r="V34" s="67">
        <v>861593604513.59937</v>
      </c>
      <c r="W34" s="67">
        <v>2747730530.8735619</v>
      </c>
      <c r="X34" s="67">
        <v>58892944966.915031</v>
      </c>
      <c r="Y34" s="67">
        <v>181403321465.49438</v>
      </c>
      <c r="Z34" s="67">
        <v>515936173116.17462</v>
      </c>
      <c r="AA34" s="67">
        <v>3829798601.9917631</v>
      </c>
      <c r="AB34" s="67">
        <v>5843640982.036684</v>
      </c>
      <c r="AC34" s="67">
        <v>721063280.51229477</v>
      </c>
      <c r="AD34" s="67">
        <v>9985605654.8952579</v>
      </c>
      <c r="AE34" s="67">
        <v>0</v>
      </c>
      <c r="AF34" s="67">
        <v>33286405975.555321</v>
      </c>
      <c r="AG34" s="67">
        <v>471383.79211628309</v>
      </c>
      <c r="AH34" s="67">
        <v>48946448555.358353</v>
      </c>
      <c r="AI34" s="67">
        <v>0</v>
      </c>
      <c r="AJ34" s="67">
        <v>10425434374565.539</v>
      </c>
      <c r="AK34" s="67">
        <v>3866004318197.8701</v>
      </c>
      <c r="AL34" s="67">
        <v>6571215354490.7266</v>
      </c>
      <c r="AM34" s="67">
        <v>19563079565928.16</v>
      </c>
      <c r="AN34" s="67">
        <v>20895744965234.961</v>
      </c>
      <c r="AO34" s="67">
        <v>2887524051871.792</v>
      </c>
      <c r="AP34" s="67">
        <v>2328648428928.8638</v>
      </c>
      <c r="AQ34" s="67">
        <v>558875622942.92737</v>
      </c>
      <c r="AR34" s="67">
        <v>340582000000</v>
      </c>
      <c r="AS34" s="67">
        <v>414013000000</v>
      </c>
      <c r="AT34" s="67">
        <v>1094210292576.207</v>
      </c>
      <c r="AU34" s="67">
        <v>682112743737.46899</v>
      </c>
      <c r="AV34" s="67">
        <v>281183134786.5423</v>
      </c>
      <c r="AW34" s="67">
        <v>400929608950.92682</v>
      </c>
      <c r="AX34" s="67">
        <v>70773083540.056274</v>
      </c>
      <c r="AY34" s="67">
        <v>0</v>
      </c>
      <c r="AZ34" s="67">
        <v>156656794501.78781</v>
      </c>
      <c r="BA34" s="67">
        <v>43021721035.711594</v>
      </c>
      <c r="BB34" s="67">
        <v>93581318896.948334</v>
      </c>
      <c r="BC34" s="67">
        <v>8256824594.955121</v>
      </c>
      <c r="BD34" s="67">
        <v>39807806269.278717</v>
      </c>
      <c r="BE34" s="67">
        <v>453546770713.38733</v>
      </c>
      <c r="BF34" s="67">
        <v>130670988164.3239</v>
      </c>
      <c r="BG34" s="67">
        <v>216762310089.311</v>
      </c>
      <c r="BH34" s="67">
        <v>12026912243.4991</v>
      </c>
      <c r="BI34" s="67">
        <v>94086560216.253204</v>
      </c>
      <c r="BJ34" s="67">
        <v>228186329.3208935</v>
      </c>
      <c r="BK34" s="67">
        <v>20573020751.495571</v>
      </c>
      <c r="BL34" s="67">
        <v>8110325211.6856222</v>
      </c>
      <c r="BM34" s="67">
        <v>54106968330.303177</v>
      </c>
      <c r="BN34" s="67">
        <v>479753202.59166682</v>
      </c>
      <c r="BO34" s="67">
        <v>0</v>
      </c>
      <c r="BP34" s="67">
        <v>0</v>
      </c>
      <c r="BQ34" s="67">
        <v>2120057274.176985</v>
      </c>
      <c r="BR34" s="67">
        <v>0</v>
      </c>
      <c r="BS34" s="67">
        <v>7792509656.6084642</v>
      </c>
      <c r="BT34" s="67">
        <v>473085.68721618608</v>
      </c>
      <c r="BU34" s="67">
        <v>675266374.38359523</v>
      </c>
      <c r="BV34" s="67">
        <v>0</v>
      </c>
      <c r="BW34" s="67">
        <v>2464877704014.1582</v>
      </c>
      <c r="BX34" s="67">
        <v>889472405746.4303</v>
      </c>
      <c r="BY34" s="67">
        <v>1575405298267.728</v>
      </c>
      <c r="BZ34" s="67">
        <v>6826727819175.5439</v>
      </c>
      <c r="CA34" s="67">
        <v>6965301760833.832</v>
      </c>
    </row>
    <row r="35" spans="1:79">
      <c r="A35" t="s">
        <v>63</v>
      </c>
      <c r="B35" t="s">
        <v>153</v>
      </c>
      <c r="C35" s="67">
        <v>2001</v>
      </c>
      <c r="D35" t="s">
        <v>4876</v>
      </c>
      <c r="E35" s="67">
        <v>339438486</v>
      </c>
      <c r="F35" s="67">
        <v>5704541549546.4395</v>
      </c>
      <c r="G35" s="67">
        <v>1861927401223.5811</v>
      </c>
      <c r="H35" s="67">
        <v>2500177464879.333</v>
      </c>
      <c r="I35" s="67">
        <v>1730803878168.1731</v>
      </c>
      <c r="J35" s="67">
        <v>1066311912667.488</v>
      </c>
      <c r="K35" s="67">
        <v>194367627745.6347</v>
      </c>
      <c r="L35" s="67">
        <v>0</v>
      </c>
      <c r="M35" s="67">
        <v>56495129004.981293</v>
      </c>
      <c r="N35" s="67">
        <v>57359277797.016434</v>
      </c>
      <c r="O35" s="67">
        <v>290002585115.17188</v>
      </c>
      <c r="P35" s="67">
        <v>4945635275.3872166</v>
      </c>
      <c r="Q35" s="67">
        <v>86985817741.331192</v>
      </c>
      <c r="R35" s="67">
        <v>2661234909995.6362</v>
      </c>
      <c r="S35" s="67">
        <v>973647999537.27869</v>
      </c>
      <c r="T35" s="67">
        <v>780596631583.23535</v>
      </c>
      <c r="U35" s="67">
        <v>301043465373.1673</v>
      </c>
      <c r="V35" s="67">
        <v>947829809452.00244</v>
      </c>
      <c r="W35" s="67">
        <v>2727382738.636167</v>
      </c>
      <c r="X35" s="67">
        <v>58779023939.117302</v>
      </c>
      <c r="Y35" s="67">
        <v>179937669685.45389</v>
      </c>
      <c r="Z35" s="67">
        <v>601145285012.96118</v>
      </c>
      <c r="AA35" s="67">
        <v>5249553154.1724739</v>
      </c>
      <c r="AB35" s="67">
        <v>5843640982.036684</v>
      </c>
      <c r="AC35" s="67">
        <v>732527847.34465981</v>
      </c>
      <c r="AD35" s="67">
        <v>9731621208.4641819</v>
      </c>
      <c r="AE35" s="67">
        <v>0</v>
      </c>
      <c r="AF35" s="67">
        <v>33030504152.58345</v>
      </c>
      <c r="AG35" s="67">
        <v>841756.77163621981</v>
      </c>
      <c r="AH35" s="67">
        <v>50651758974.460983</v>
      </c>
      <c r="AI35" s="67">
        <v>0</v>
      </c>
      <c r="AJ35" s="67">
        <v>10503175640859.24</v>
      </c>
      <c r="AK35" s="67">
        <v>3920962242106.2148</v>
      </c>
      <c r="AL35" s="67">
        <v>6593263032942.7373</v>
      </c>
      <c r="AM35" s="67">
        <v>20103772042624.41</v>
      </c>
      <c r="AN35" s="67">
        <v>20834110794533.219</v>
      </c>
      <c r="AO35" s="67">
        <v>3492979998324.9551</v>
      </c>
      <c r="AP35" s="67">
        <v>2816919353487.8672</v>
      </c>
      <c r="AQ35" s="67">
        <v>676060644837.08826</v>
      </c>
      <c r="AR35" s="67">
        <v>358878000000</v>
      </c>
      <c r="AS35" s="67">
        <v>441610000000</v>
      </c>
      <c r="AT35" s="67">
        <v>856366562198.91455</v>
      </c>
      <c r="AU35" s="67">
        <v>565979635032.97913</v>
      </c>
      <c r="AV35" s="67">
        <v>249147554563.06741</v>
      </c>
      <c r="AW35" s="67">
        <v>316832080469.9118</v>
      </c>
      <c r="AX35" s="67">
        <v>67083742525.406067</v>
      </c>
      <c r="AY35" s="67">
        <v>0</v>
      </c>
      <c r="AZ35" s="67">
        <v>40892741219.302063</v>
      </c>
      <c r="BA35" s="67">
        <v>43007150487.875168</v>
      </c>
      <c r="BB35" s="67">
        <v>104073410267.0517</v>
      </c>
      <c r="BC35" s="67">
        <v>10592129985.42061</v>
      </c>
      <c r="BD35" s="67">
        <v>24737752680.879871</v>
      </c>
      <c r="BE35" s="67">
        <v>1266205184307.3989</v>
      </c>
      <c r="BF35" s="67">
        <v>776414358847.61597</v>
      </c>
      <c r="BG35" s="67">
        <v>377063392305.83331</v>
      </c>
      <c r="BH35" s="67">
        <v>48440413190.216667</v>
      </c>
      <c r="BI35" s="67">
        <v>64287019963.733582</v>
      </c>
      <c r="BJ35" s="67">
        <v>0</v>
      </c>
      <c r="BK35" s="67">
        <v>17239615474.95396</v>
      </c>
      <c r="BL35" s="67">
        <v>7760052238.2200384</v>
      </c>
      <c r="BM35" s="67">
        <v>30314374530.348629</v>
      </c>
      <c r="BN35" s="67">
        <v>453074872.28428161</v>
      </c>
      <c r="BO35" s="67">
        <v>0</v>
      </c>
      <c r="BP35" s="67">
        <v>0</v>
      </c>
      <c r="BQ35" s="67">
        <v>1902414413.3672841</v>
      </c>
      <c r="BR35" s="67">
        <v>0</v>
      </c>
      <c r="BS35" s="67">
        <v>5656133908.5105343</v>
      </c>
      <c r="BT35" s="67">
        <v>339685.94585353171</v>
      </c>
      <c r="BU35" s="67">
        <v>961014840.10300219</v>
      </c>
      <c r="BV35" s="67">
        <v>0</v>
      </c>
      <c r="BW35" s="67">
        <v>2543130723662.2432</v>
      </c>
      <c r="BX35" s="67">
        <v>979399823645.51208</v>
      </c>
      <c r="BY35" s="67">
        <v>1563730900016.73</v>
      </c>
      <c r="BZ35" s="67">
        <v>8075950468493.5117</v>
      </c>
      <c r="CA35" s="67">
        <v>8260025766496.3018</v>
      </c>
    </row>
    <row r="36" spans="1:79">
      <c r="A36" t="s">
        <v>63</v>
      </c>
      <c r="B36" t="s">
        <v>153</v>
      </c>
      <c r="C36" s="67">
        <v>2002</v>
      </c>
      <c r="D36" t="s">
        <v>4877</v>
      </c>
      <c r="E36" s="67">
        <v>339134556</v>
      </c>
      <c r="F36" s="67">
        <v>5634599651679.125</v>
      </c>
      <c r="G36" s="67">
        <v>1766463315209.5471</v>
      </c>
      <c r="H36" s="67">
        <v>2271117814176.5371</v>
      </c>
      <c r="I36" s="67">
        <v>1747207018653.9431</v>
      </c>
      <c r="J36" s="67">
        <v>1068445176320.219</v>
      </c>
      <c r="K36" s="67">
        <v>194371115871.3754</v>
      </c>
      <c r="L36" s="67">
        <v>0</v>
      </c>
      <c r="M36" s="67">
        <v>56686078637.202843</v>
      </c>
      <c r="N36" s="67">
        <v>57426924282.641052</v>
      </c>
      <c r="O36" s="67">
        <v>290350212064.34302</v>
      </c>
      <c r="P36" s="67">
        <v>4869393406.2742929</v>
      </c>
      <c r="Q36" s="67">
        <v>91097707965.560287</v>
      </c>
      <c r="R36" s="67">
        <v>2698733533009.4609</v>
      </c>
      <c r="S36" s="67">
        <v>1112738570272.459</v>
      </c>
      <c r="T36" s="67">
        <v>792212735209.33325</v>
      </c>
      <c r="U36" s="67">
        <v>300533445392.48633</v>
      </c>
      <c r="V36" s="67">
        <v>945374285492.27942</v>
      </c>
      <c r="W36" s="67">
        <v>2707814087.1045432</v>
      </c>
      <c r="X36" s="67">
        <v>58672429005.144279</v>
      </c>
      <c r="Y36" s="67">
        <v>178374493791.84811</v>
      </c>
      <c r="Z36" s="67">
        <v>601056648398.58374</v>
      </c>
      <c r="AA36" s="67">
        <v>5111274380.8660498</v>
      </c>
      <c r="AB36" s="67">
        <v>5843640982.036684</v>
      </c>
      <c r="AC36" s="67">
        <v>743992414.17702472</v>
      </c>
      <c r="AD36" s="67">
        <v>9466450707.1872234</v>
      </c>
      <c r="AE36" s="67">
        <v>0</v>
      </c>
      <c r="AF36" s="67">
        <v>32744940994.09914</v>
      </c>
      <c r="AG36" s="67">
        <v>841756.77163621981</v>
      </c>
      <c r="AH36" s="67">
        <v>50651758974.460983</v>
      </c>
      <c r="AI36" s="67">
        <v>0</v>
      </c>
      <c r="AJ36" s="67">
        <v>10730738407540.779</v>
      </c>
      <c r="AK36" s="67">
        <v>4048889575433.835</v>
      </c>
      <c r="AL36" s="67">
        <v>6688905146044.0479</v>
      </c>
      <c r="AM36" s="67">
        <v>20412894342318.461</v>
      </c>
      <c r="AN36" s="67">
        <v>20945473450112.871</v>
      </c>
      <c r="AO36" s="67">
        <v>3910481954327.6968</v>
      </c>
      <c r="AP36" s="67">
        <v>3153614479296.5288</v>
      </c>
      <c r="AQ36" s="67">
        <v>756867475031.16724</v>
      </c>
      <c r="AR36" s="67">
        <v>407253000000</v>
      </c>
      <c r="AS36" s="67">
        <v>502155000000</v>
      </c>
      <c r="AT36" s="67">
        <v>936804435068.15601</v>
      </c>
      <c r="AU36" s="67">
        <v>619445360959.97656</v>
      </c>
      <c r="AV36" s="67">
        <v>275899568806.40778</v>
      </c>
      <c r="AW36" s="67">
        <v>343545792153.56879</v>
      </c>
      <c r="AX36" s="67">
        <v>62355913219.858231</v>
      </c>
      <c r="AY36" s="67">
        <v>0</v>
      </c>
      <c r="AZ36" s="67">
        <v>38889791663.333778</v>
      </c>
      <c r="BA36" s="67">
        <v>42911077785.952667</v>
      </c>
      <c r="BB36" s="67">
        <v>113070665680.94501</v>
      </c>
      <c r="BC36" s="67">
        <v>14239022146.440701</v>
      </c>
      <c r="BD36" s="67">
        <v>45892603611.648888</v>
      </c>
      <c r="BE36" s="67">
        <v>1232617760424.4351</v>
      </c>
      <c r="BF36" s="67">
        <v>866754285841.48047</v>
      </c>
      <c r="BG36" s="67">
        <v>262829572327.5079</v>
      </c>
      <c r="BH36" s="67">
        <v>33893633804.721931</v>
      </c>
      <c r="BI36" s="67">
        <v>69140268450.724182</v>
      </c>
      <c r="BJ36" s="67">
        <v>0</v>
      </c>
      <c r="BK36" s="67">
        <v>20050103250.62431</v>
      </c>
      <c r="BL36" s="67">
        <v>10050852471.26771</v>
      </c>
      <c r="BM36" s="67">
        <v>29666565423.681629</v>
      </c>
      <c r="BN36" s="67">
        <v>320324919.45732993</v>
      </c>
      <c r="BO36" s="67">
        <v>0</v>
      </c>
      <c r="BP36" s="67">
        <v>0</v>
      </c>
      <c r="BQ36" s="67">
        <v>1859252264.589124</v>
      </c>
      <c r="BR36" s="67">
        <v>0</v>
      </c>
      <c r="BS36" s="67">
        <v>5270508434.3139858</v>
      </c>
      <c r="BT36" s="67">
        <v>274800.33021321421</v>
      </c>
      <c r="BU36" s="67">
        <v>1922386886.459888</v>
      </c>
      <c r="BV36" s="67">
        <v>0</v>
      </c>
      <c r="BW36" s="67">
        <v>2949257811225.5039</v>
      </c>
      <c r="BX36" s="67">
        <v>1139458114988.5959</v>
      </c>
      <c r="BY36" s="67">
        <v>1809799696236.908</v>
      </c>
      <c r="BZ36" s="67">
        <v>8934259961045.793</v>
      </c>
      <c r="CA36" s="67">
        <v>9154063628579.1934</v>
      </c>
    </row>
    <row r="37" spans="1:79">
      <c r="A37" t="s">
        <v>63</v>
      </c>
      <c r="B37" t="s">
        <v>153</v>
      </c>
      <c r="C37" s="67">
        <v>2003</v>
      </c>
      <c r="D37" t="s">
        <v>4878</v>
      </c>
      <c r="E37" s="67">
        <v>339037873</v>
      </c>
      <c r="F37" s="67">
        <v>5595146865078.792</v>
      </c>
      <c r="G37" s="67">
        <v>1833229750990.7209</v>
      </c>
      <c r="H37" s="67">
        <v>2487820537987.4072</v>
      </c>
      <c r="I37" s="67">
        <v>1747517509323.9741</v>
      </c>
      <c r="J37" s="67">
        <v>1060918048029.5389</v>
      </c>
      <c r="K37" s="67">
        <v>194374603997.116</v>
      </c>
      <c r="L37" s="67">
        <v>0</v>
      </c>
      <c r="M37" s="67">
        <v>56877028450.409981</v>
      </c>
      <c r="N37" s="67">
        <v>57494570788.651291</v>
      </c>
      <c r="O37" s="67">
        <v>290697839147.90491</v>
      </c>
      <c r="P37" s="67">
        <v>4811258637.2081671</v>
      </c>
      <c r="Q37" s="67">
        <v>92255063305.403976</v>
      </c>
      <c r="R37" s="67">
        <v>2747142053740.9331</v>
      </c>
      <c r="S37" s="67">
        <v>1143145697391.5769</v>
      </c>
      <c r="T37" s="67">
        <v>789029240815.96423</v>
      </c>
      <c r="U37" s="67">
        <v>299983681833.07507</v>
      </c>
      <c r="V37" s="67">
        <v>943294954594.69775</v>
      </c>
      <c r="W37" s="67">
        <v>2684602735.0551758</v>
      </c>
      <c r="X37" s="67">
        <v>58564452118.450363</v>
      </c>
      <c r="Y37" s="67">
        <v>176949908827.81131</v>
      </c>
      <c r="Z37" s="67">
        <v>600979644960.19385</v>
      </c>
      <c r="AA37" s="67">
        <v>4975343904.0609531</v>
      </c>
      <c r="AB37" s="67">
        <v>5843640982.036684</v>
      </c>
      <c r="AC37" s="67">
        <v>755456981.00938976</v>
      </c>
      <c r="AD37" s="67">
        <v>9208693428.359705</v>
      </c>
      <c r="AE37" s="67">
        <v>0</v>
      </c>
      <c r="AF37" s="67">
        <v>32680609926.487709</v>
      </c>
      <c r="AG37" s="67">
        <v>841756.77163621981</v>
      </c>
      <c r="AH37" s="67">
        <v>50651758974.460983</v>
      </c>
      <c r="AI37" s="67">
        <v>0</v>
      </c>
      <c r="AJ37" s="67">
        <v>10751505757707.1</v>
      </c>
      <c r="AK37" s="67">
        <v>4050120822522.0991</v>
      </c>
      <c r="AL37" s="67">
        <v>6707778465374.7412</v>
      </c>
      <c r="AM37" s="67">
        <v>20256522401031.238</v>
      </c>
      <c r="AN37" s="67">
        <v>20958187052803.449</v>
      </c>
      <c r="AO37" s="67">
        <v>4324757302638.8198</v>
      </c>
      <c r="AP37" s="67">
        <v>3487707502128.0811</v>
      </c>
      <c r="AQ37" s="67">
        <v>837049800510.73926</v>
      </c>
      <c r="AR37" s="67">
        <v>483460000000</v>
      </c>
      <c r="AS37" s="67">
        <v>638610000000</v>
      </c>
      <c r="AT37" s="67">
        <v>1124187760797.175</v>
      </c>
      <c r="AU37" s="67">
        <v>759467173472.1665</v>
      </c>
      <c r="AV37" s="67">
        <v>337573471044.81018</v>
      </c>
      <c r="AW37" s="67">
        <v>421893702427.35638</v>
      </c>
      <c r="AX37" s="67">
        <v>79945063817.451263</v>
      </c>
      <c r="AY37" s="67">
        <v>0</v>
      </c>
      <c r="AZ37" s="67">
        <v>36924837227.348801</v>
      </c>
      <c r="BA37" s="67">
        <v>43100602051.32856</v>
      </c>
      <c r="BB37" s="67">
        <v>133297946280.8549</v>
      </c>
      <c r="BC37" s="67">
        <v>15489148398.98671</v>
      </c>
      <c r="BD37" s="67">
        <v>55962989549.038193</v>
      </c>
      <c r="BE37" s="67">
        <v>1473650370951.49</v>
      </c>
      <c r="BF37" s="67">
        <v>1038254057074.814</v>
      </c>
      <c r="BG37" s="67">
        <v>323062134361.45813</v>
      </c>
      <c r="BH37" s="67">
        <v>34956824950.277962</v>
      </c>
      <c r="BI37" s="67">
        <v>77404445575.120682</v>
      </c>
      <c r="BJ37" s="67">
        <v>0</v>
      </c>
      <c r="BK37" s="67">
        <v>22010855556.81068</v>
      </c>
      <c r="BL37" s="67">
        <v>10213317424.974171</v>
      </c>
      <c r="BM37" s="67">
        <v>33540184682.75362</v>
      </c>
      <c r="BN37" s="67">
        <v>393166372.42234021</v>
      </c>
      <c r="BO37" s="67">
        <v>0</v>
      </c>
      <c r="BP37" s="67">
        <v>0</v>
      </c>
      <c r="BQ37" s="67">
        <v>2492878453.433403</v>
      </c>
      <c r="BR37" s="67">
        <v>0</v>
      </c>
      <c r="BS37" s="67">
        <v>5469372662.8387346</v>
      </c>
      <c r="BT37" s="67">
        <v>425364.66248662397</v>
      </c>
      <c r="BU37" s="67">
        <v>3257154047.0444651</v>
      </c>
      <c r="BV37" s="67">
        <v>0</v>
      </c>
      <c r="BW37" s="67">
        <v>3698697459704.041</v>
      </c>
      <c r="BX37" s="67">
        <v>1429108341036.7019</v>
      </c>
      <c r="BY37" s="67">
        <v>2269589118667.3389</v>
      </c>
      <c r="BZ37" s="67">
        <v>10466142894091.529</v>
      </c>
      <c r="CA37" s="67">
        <v>10784422210099.27</v>
      </c>
    </row>
    <row r="38" spans="1:79">
      <c r="A38" t="s">
        <v>63</v>
      </c>
      <c r="B38" t="s">
        <v>153</v>
      </c>
      <c r="C38" s="67">
        <v>2004</v>
      </c>
      <c r="D38" t="s">
        <v>4879</v>
      </c>
      <c r="E38" s="67">
        <v>339128014</v>
      </c>
      <c r="F38" s="67">
        <v>5587511465808.6475</v>
      </c>
      <c r="G38" s="67">
        <v>2051936330015.6919</v>
      </c>
      <c r="H38" s="67">
        <v>2816515586030.7729</v>
      </c>
      <c r="I38" s="67">
        <v>1772344218648.6221</v>
      </c>
      <c r="J38" s="67">
        <v>1066566640795.8571</v>
      </c>
      <c r="K38" s="67">
        <v>194378092122.85669</v>
      </c>
      <c r="L38" s="67">
        <v>0</v>
      </c>
      <c r="M38" s="67">
        <v>57067978132.099373</v>
      </c>
      <c r="N38" s="67">
        <v>57562217285.143097</v>
      </c>
      <c r="O38" s="67">
        <v>291045466147.11768</v>
      </c>
      <c r="P38" s="67">
        <v>4762471347.3567657</v>
      </c>
      <c r="Q38" s="67">
        <v>106506652812.43871</v>
      </c>
      <c r="R38" s="67">
        <v>2712832675610.8042</v>
      </c>
      <c r="S38" s="67">
        <v>1125417996529.0271</v>
      </c>
      <c r="T38" s="67">
        <v>786346996426.74243</v>
      </c>
      <c r="U38" s="67">
        <v>299248739608.82178</v>
      </c>
      <c r="V38" s="67">
        <v>941007795376.15088</v>
      </c>
      <c r="W38" s="67">
        <v>2658429859.6344328</v>
      </c>
      <c r="X38" s="67">
        <v>58450553371.316063</v>
      </c>
      <c r="Y38" s="67">
        <v>175345486837.5896</v>
      </c>
      <c r="Z38" s="67">
        <v>600904470827.50659</v>
      </c>
      <c r="AA38" s="67">
        <v>4838538571.696538</v>
      </c>
      <c r="AB38" s="67">
        <v>5843047103.8443832</v>
      </c>
      <c r="AC38" s="67">
        <v>766921547.84175467</v>
      </c>
      <c r="AD38" s="67">
        <v>8930673746.0722179</v>
      </c>
      <c r="AE38" s="67">
        <v>0</v>
      </c>
      <c r="AF38" s="67">
        <v>32617072779.416599</v>
      </c>
      <c r="AG38" s="67">
        <v>841756.77163621981</v>
      </c>
      <c r="AH38" s="67">
        <v>50651758974.460983</v>
      </c>
      <c r="AI38" s="67">
        <v>0</v>
      </c>
      <c r="AJ38" s="67">
        <v>10875107318196.92</v>
      </c>
      <c r="AK38" s="67">
        <v>4063473885343.2842</v>
      </c>
      <c r="AL38" s="67">
        <v>6822961482895.8838</v>
      </c>
      <c r="AM38" s="67">
        <v>20104519686950.539</v>
      </c>
      <c r="AN38" s="67">
        <v>21018191558169.5</v>
      </c>
      <c r="AO38" s="67">
        <v>5261069531452.9258</v>
      </c>
      <c r="AP38" s="67">
        <v>4242798009236.231</v>
      </c>
      <c r="AQ38" s="67">
        <v>1018271522216.696</v>
      </c>
      <c r="AR38" s="67">
        <v>591082000000</v>
      </c>
      <c r="AS38" s="67">
        <v>796634000000</v>
      </c>
      <c r="AT38" s="67">
        <v>1357713544360.645</v>
      </c>
      <c r="AU38" s="67">
        <v>904516028459.04871</v>
      </c>
      <c r="AV38" s="67">
        <v>402851114418.58252</v>
      </c>
      <c r="AW38" s="67">
        <v>501664914040.46619</v>
      </c>
      <c r="AX38" s="67">
        <v>91759227616.746124</v>
      </c>
      <c r="AY38" s="67">
        <v>0</v>
      </c>
      <c r="AZ38" s="67">
        <v>37290513721.026657</v>
      </c>
      <c r="BA38" s="67">
        <v>43684933207.727882</v>
      </c>
      <c r="BB38" s="67">
        <v>172147330771.00449</v>
      </c>
      <c r="BC38" s="67">
        <v>14834813385.16453</v>
      </c>
      <c r="BD38" s="67">
        <v>93480697199.925751</v>
      </c>
      <c r="BE38" s="67">
        <v>1454064986953.075</v>
      </c>
      <c r="BF38" s="67">
        <v>812401621281.66699</v>
      </c>
      <c r="BG38" s="67">
        <v>329774442081.80969</v>
      </c>
      <c r="BH38" s="67">
        <v>182399424059.0629</v>
      </c>
      <c r="BI38" s="67">
        <v>130014745302.2988</v>
      </c>
      <c r="BJ38" s="67">
        <v>1062055176.1767859</v>
      </c>
      <c r="BK38" s="67">
        <v>35963668147.194862</v>
      </c>
      <c r="BL38" s="67">
        <v>12633221486.88023</v>
      </c>
      <c r="BM38" s="67">
        <v>49438419950.255333</v>
      </c>
      <c r="BN38" s="67">
        <v>853743738.34213614</v>
      </c>
      <c r="BO38" s="67">
        <v>2448726443.9698381</v>
      </c>
      <c r="BP38" s="67">
        <v>0</v>
      </c>
      <c r="BQ38" s="67">
        <v>4403202708.4922504</v>
      </c>
      <c r="BR38" s="67">
        <v>0</v>
      </c>
      <c r="BS38" s="67">
        <v>8502249376.1393232</v>
      </c>
      <c r="BT38" s="67">
        <v>992138.08208912984</v>
      </c>
      <c r="BU38" s="67">
        <v>14183220365.002991</v>
      </c>
      <c r="BV38" s="67">
        <v>0</v>
      </c>
      <c r="BW38" s="67">
        <v>4892365420160.418</v>
      </c>
      <c r="BX38" s="67">
        <v>1894641197817.7261</v>
      </c>
      <c r="BY38" s="67">
        <v>2997724222342.6909</v>
      </c>
      <c r="BZ38" s="67">
        <v>12759661482927.061</v>
      </c>
      <c r="CA38" s="67">
        <v>13167799409344.631</v>
      </c>
    </row>
    <row r="39" spans="1:79">
      <c r="A39" t="s">
        <v>63</v>
      </c>
      <c r="B39" t="s">
        <v>153</v>
      </c>
      <c r="C39" s="67">
        <v>2005</v>
      </c>
      <c r="D39" t="s">
        <v>4880</v>
      </c>
      <c r="E39" s="67">
        <v>339287055</v>
      </c>
      <c r="F39" s="67">
        <v>5603588751848.6924</v>
      </c>
      <c r="G39" s="67">
        <v>2336390464183.0532</v>
      </c>
      <c r="H39" s="67">
        <v>3325997972825.667</v>
      </c>
      <c r="I39" s="67">
        <v>1762224746642.7219</v>
      </c>
      <c r="J39" s="67">
        <v>1065251768441.903</v>
      </c>
      <c r="K39" s="67">
        <v>194381580248.59729</v>
      </c>
      <c r="L39" s="67">
        <v>0</v>
      </c>
      <c r="M39" s="67">
        <v>57258927945.306503</v>
      </c>
      <c r="N39" s="67">
        <v>57629863791.153374</v>
      </c>
      <c r="O39" s="67">
        <v>291393093230.67963</v>
      </c>
      <c r="P39" s="67">
        <v>4727714637.8813257</v>
      </c>
      <c r="Q39" s="67">
        <v>102067417224.7634</v>
      </c>
      <c r="R39" s="67">
        <v>2684503286480.48</v>
      </c>
      <c r="S39" s="67">
        <v>1117267285669.1399</v>
      </c>
      <c r="T39" s="67">
        <v>788807442178.03528</v>
      </c>
      <c r="U39" s="67">
        <v>298820668081.33942</v>
      </c>
      <c r="V39" s="67">
        <v>938897084125.64575</v>
      </c>
      <c r="W39" s="67">
        <v>2655488476.041163</v>
      </c>
      <c r="X39" s="67">
        <v>58338233350.3908</v>
      </c>
      <c r="Y39" s="67">
        <v>173991358905.52621</v>
      </c>
      <c r="Z39" s="67">
        <v>600811516251.36597</v>
      </c>
      <c r="AA39" s="67">
        <v>4704196648.4070444</v>
      </c>
      <c r="AB39" s="67">
        <v>5843009986.4573641</v>
      </c>
      <c r="AC39" s="67">
        <v>778386114.67411959</v>
      </c>
      <c r="AD39" s="67">
        <v>8616435386.8095303</v>
      </c>
      <c r="AE39" s="67">
        <v>0</v>
      </c>
      <c r="AF39" s="67">
        <v>32505858274.740959</v>
      </c>
      <c r="AG39" s="67">
        <v>841756.77163621981</v>
      </c>
      <c r="AH39" s="67">
        <v>50651758974.460983</v>
      </c>
      <c r="AI39" s="67">
        <v>0</v>
      </c>
      <c r="AJ39" s="67">
        <v>11076497786381.74</v>
      </c>
      <c r="AK39" s="67">
        <v>4142675176134.8682</v>
      </c>
      <c r="AL39" s="67">
        <v>6944612903885.876</v>
      </c>
      <c r="AM39" s="67">
        <v>19903166842274.578</v>
      </c>
      <c r="AN39" s="67">
        <v>21186141113337.199</v>
      </c>
      <c r="AO39" s="67">
        <v>5994229039950.7939</v>
      </c>
      <c r="AP39" s="67">
        <v>4834055677379.6729</v>
      </c>
      <c r="AQ39" s="67">
        <v>1160173362571.1211</v>
      </c>
      <c r="AR39" s="67">
        <v>740776000000</v>
      </c>
      <c r="AS39" s="67">
        <v>1035295000000</v>
      </c>
      <c r="AT39" s="67">
        <v>1512728998950.2151</v>
      </c>
      <c r="AU39" s="67">
        <v>1014171633726.748</v>
      </c>
      <c r="AV39" s="67">
        <v>450288393311.55182</v>
      </c>
      <c r="AW39" s="67">
        <v>563883240415.19592</v>
      </c>
      <c r="AX39" s="67">
        <v>95413047628.897781</v>
      </c>
      <c r="AY39" s="67">
        <v>0</v>
      </c>
      <c r="AZ39" s="67">
        <v>28480518499.737389</v>
      </c>
      <c r="BA39" s="67">
        <v>44528572008.967033</v>
      </c>
      <c r="BB39" s="67">
        <v>214153892886.81961</v>
      </c>
      <c r="BC39" s="67">
        <v>16155357508.72127</v>
      </c>
      <c r="BD39" s="67">
        <v>99825976690.323685</v>
      </c>
      <c r="BE39" s="67">
        <v>1176989773863.9399</v>
      </c>
      <c r="BF39" s="67">
        <v>515252061175.53473</v>
      </c>
      <c r="BG39" s="67">
        <v>221292507401.9119</v>
      </c>
      <c r="BH39" s="67">
        <v>180978385080.58939</v>
      </c>
      <c r="BI39" s="67">
        <v>259670633356.9939</v>
      </c>
      <c r="BJ39" s="67">
        <v>1132442039.5466509</v>
      </c>
      <c r="BK39" s="67">
        <v>39424699369.542923</v>
      </c>
      <c r="BL39" s="67">
        <v>13747176167.518009</v>
      </c>
      <c r="BM39" s="67">
        <v>154881986447.54169</v>
      </c>
      <c r="BN39" s="67">
        <v>1041870232.1230021</v>
      </c>
      <c r="BO39" s="67">
        <v>3529930875.3378048</v>
      </c>
      <c r="BP39" s="67">
        <v>0</v>
      </c>
      <c r="BQ39" s="67">
        <v>4529908059.8256865</v>
      </c>
      <c r="BR39" s="67">
        <v>0</v>
      </c>
      <c r="BS39" s="67">
        <v>9969823235.4034691</v>
      </c>
      <c r="BT39" s="67">
        <v>723148.56612936512</v>
      </c>
      <c r="BU39" s="67">
        <v>31208260630.498798</v>
      </c>
      <c r="BV39" s="67">
        <v>0</v>
      </c>
      <c r="BW39" s="67">
        <v>6221316863383.7021</v>
      </c>
      <c r="BX39" s="67">
        <v>2455687199965.7529</v>
      </c>
      <c r="BY39" s="67">
        <v>3765629663417.9502</v>
      </c>
      <c r="BZ39" s="67">
        <v>14610745676148.65</v>
      </c>
      <c r="CA39" s="67">
        <v>15107577596950</v>
      </c>
    </row>
    <row r="40" spans="1:79">
      <c r="A40" t="s">
        <v>63</v>
      </c>
      <c r="B40" t="s">
        <v>153</v>
      </c>
      <c r="C40" s="67">
        <v>2006</v>
      </c>
      <c r="D40" t="s">
        <v>4881</v>
      </c>
      <c r="E40" s="67">
        <v>339572468</v>
      </c>
      <c r="F40" s="67">
        <v>5655738173867.1709</v>
      </c>
      <c r="G40" s="67">
        <v>3075063203130.6758</v>
      </c>
      <c r="H40" s="67">
        <v>4141514523576.7212</v>
      </c>
      <c r="I40" s="67">
        <v>1759622717141.001</v>
      </c>
      <c r="J40" s="67">
        <v>1056458677702.2939</v>
      </c>
      <c r="K40" s="67">
        <v>194385570396.3277</v>
      </c>
      <c r="L40" s="67">
        <v>0</v>
      </c>
      <c r="M40" s="67">
        <v>57449877709.045776</v>
      </c>
      <c r="N40" s="67">
        <v>57697510286.296448</v>
      </c>
      <c r="O40" s="67">
        <v>291740720264.20007</v>
      </c>
      <c r="P40" s="67">
        <v>4710388868.1774426</v>
      </c>
      <c r="Q40" s="67">
        <v>105003308178.59</v>
      </c>
      <c r="R40" s="67">
        <v>2670940876551.8638</v>
      </c>
      <c r="S40" s="67">
        <v>1114552920569.28</v>
      </c>
      <c r="T40" s="67">
        <v>788690870301.9873</v>
      </c>
      <c r="U40" s="67">
        <v>298220418265.17249</v>
      </c>
      <c r="V40" s="67">
        <v>927819094825.54858</v>
      </c>
      <c r="W40" s="67">
        <v>2703011300.0326982</v>
      </c>
      <c r="X40" s="67">
        <v>58230094038.3228</v>
      </c>
      <c r="Y40" s="67">
        <v>172790210872.33261</v>
      </c>
      <c r="Z40" s="67">
        <v>600649137976.13965</v>
      </c>
      <c r="AA40" s="67">
        <v>4572548359.3396616</v>
      </c>
      <c r="AB40" s="67">
        <v>5842070073.0972261</v>
      </c>
      <c r="AC40" s="67">
        <v>789850681.50648475</v>
      </c>
      <c r="AD40" s="67">
        <v>8266663360.8446674</v>
      </c>
      <c r="AE40" s="67">
        <v>0</v>
      </c>
      <c r="AF40" s="67">
        <v>23322907432.700031</v>
      </c>
      <c r="AG40" s="67">
        <v>841756.77163621981</v>
      </c>
      <c r="AH40" s="67">
        <v>50651758974.460983</v>
      </c>
      <c r="AI40" s="67">
        <v>0</v>
      </c>
      <c r="AJ40" s="67">
        <v>11220416900377.141</v>
      </c>
      <c r="AK40" s="67">
        <v>4216801105321.978</v>
      </c>
      <c r="AL40" s="67">
        <v>7009969649977.5645</v>
      </c>
      <c r="AM40" s="67">
        <v>19624627841643.738</v>
      </c>
      <c r="AN40" s="67">
        <v>21370515350154.41</v>
      </c>
      <c r="AO40" s="67">
        <v>6565372382528.9561</v>
      </c>
      <c r="AP40" s="67">
        <v>5294655147200.7725</v>
      </c>
      <c r="AQ40" s="67">
        <v>1270717235328.1851</v>
      </c>
      <c r="AR40" s="67">
        <v>1074997000000</v>
      </c>
      <c r="AS40" s="67">
        <v>1418140000000</v>
      </c>
      <c r="AT40" s="67">
        <v>1650136594034.886</v>
      </c>
      <c r="AU40" s="67">
        <v>1103210211197.5891</v>
      </c>
      <c r="AV40" s="67">
        <v>489455162863.14447</v>
      </c>
      <c r="AW40" s="67">
        <v>613755048334.44421</v>
      </c>
      <c r="AX40" s="67">
        <v>112580624913.8019</v>
      </c>
      <c r="AY40" s="67">
        <v>0</v>
      </c>
      <c r="AZ40" s="67">
        <v>29961184053.721649</v>
      </c>
      <c r="BA40" s="67">
        <v>46085739644.024384</v>
      </c>
      <c r="BB40" s="67">
        <v>224607107234.13321</v>
      </c>
      <c r="BC40" s="67">
        <v>10132232038.75573</v>
      </c>
      <c r="BD40" s="67">
        <v>123559494952.86079</v>
      </c>
      <c r="BE40" s="67">
        <v>4045826584279.5972</v>
      </c>
      <c r="BF40" s="67">
        <v>2847943770719.313</v>
      </c>
      <c r="BG40" s="67">
        <v>590145159906.15564</v>
      </c>
      <c r="BH40" s="67">
        <v>199691198392.56729</v>
      </c>
      <c r="BI40" s="67">
        <v>408620443398.14001</v>
      </c>
      <c r="BJ40" s="67">
        <v>3101439976.1858959</v>
      </c>
      <c r="BK40" s="67">
        <v>101796652800.4294</v>
      </c>
      <c r="BL40" s="67">
        <v>24048546575.536541</v>
      </c>
      <c r="BM40" s="67">
        <v>176308236251.24551</v>
      </c>
      <c r="BN40" s="67">
        <v>2439846733.306675</v>
      </c>
      <c r="BO40" s="67">
        <v>33299287535.010872</v>
      </c>
      <c r="BP40" s="67">
        <v>0</v>
      </c>
      <c r="BQ40" s="67">
        <v>7851909118.0802917</v>
      </c>
      <c r="BR40" s="67">
        <v>0</v>
      </c>
      <c r="BS40" s="67">
        <v>34607579763.113419</v>
      </c>
      <c r="BT40" s="67">
        <v>979692.3807338269</v>
      </c>
      <c r="BU40" s="67">
        <v>24591976816.27216</v>
      </c>
      <c r="BV40" s="67">
        <v>0</v>
      </c>
      <c r="BW40" s="67">
        <v>7715005385076.5547</v>
      </c>
      <c r="BX40" s="67">
        <v>3054742467951</v>
      </c>
      <c r="BY40" s="67">
        <v>4660262917125.5537</v>
      </c>
      <c r="BZ40" s="67">
        <v>19633197945919.988</v>
      </c>
      <c r="CA40" s="67">
        <v>20245494685550.219</v>
      </c>
    </row>
    <row r="41" spans="1:79">
      <c r="A41" t="s">
        <v>63</v>
      </c>
      <c r="B41" t="s">
        <v>153</v>
      </c>
      <c r="C41" s="67">
        <v>2007</v>
      </c>
      <c r="D41" t="s">
        <v>4882</v>
      </c>
      <c r="E41" s="67">
        <v>339798285</v>
      </c>
      <c r="F41" s="67">
        <v>5830376687514.3477</v>
      </c>
      <c r="G41" s="67">
        <v>4022529456559.5029</v>
      </c>
      <c r="H41" s="67">
        <v>5825279373530.5527</v>
      </c>
      <c r="I41" s="67">
        <v>1786497853457.386</v>
      </c>
      <c r="J41" s="67">
        <v>1089738102072.973</v>
      </c>
      <c r="K41" s="67">
        <v>200572842578.46371</v>
      </c>
      <c r="L41" s="67">
        <v>0</v>
      </c>
      <c r="M41" s="67">
        <v>59934807260.59243</v>
      </c>
      <c r="N41" s="67">
        <v>58099449992.56768</v>
      </c>
      <c r="O41" s="67">
        <v>294605934102.32373</v>
      </c>
      <c r="P41" s="67">
        <v>4709638433.1051664</v>
      </c>
      <c r="Q41" s="67">
        <v>95313361126.310532</v>
      </c>
      <c r="R41" s="67">
        <v>3060276374458.936</v>
      </c>
      <c r="S41" s="67">
        <v>1397199608199.1699</v>
      </c>
      <c r="T41" s="67">
        <v>792286740816.31348</v>
      </c>
      <c r="U41" s="67">
        <v>312487292640.6756</v>
      </c>
      <c r="V41" s="67">
        <v>986405952409.09277</v>
      </c>
      <c r="W41" s="67">
        <v>2865124467.1823459</v>
      </c>
      <c r="X41" s="67">
        <v>69391084877.617935</v>
      </c>
      <c r="Y41" s="67">
        <v>220291023482.9563</v>
      </c>
      <c r="Z41" s="67">
        <v>600530359348.65894</v>
      </c>
      <c r="AA41" s="67">
        <v>4533311882.2457609</v>
      </c>
      <c r="AB41" s="67">
        <v>5839731854.9953804</v>
      </c>
      <c r="AC41" s="67">
        <v>801315248.33884966</v>
      </c>
      <c r="AD41" s="67">
        <v>7955992115.7080603</v>
      </c>
      <c r="AE41" s="67">
        <v>0</v>
      </c>
      <c r="AF41" s="67">
        <v>23545408400.156712</v>
      </c>
      <c r="AG41" s="67">
        <v>841756.77163621981</v>
      </c>
      <c r="AH41" s="67">
        <v>50651758974.460983</v>
      </c>
      <c r="AI41" s="67">
        <v>0</v>
      </c>
      <c r="AJ41" s="67">
        <v>11661052090263.789</v>
      </c>
      <c r="AK41" s="67">
        <v>4370323158601.8862</v>
      </c>
      <c r="AL41" s="67">
        <v>7298413744886.4971</v>
      </c>
      <c r="AM41" s="67">
        <v>19483294885729.211</v>
      </c>
      <c r="AN41" s="67">
        <v>22393348049315.828</v>
      </c>
      <c r="AO41" s="67">
        <v>7856619528314.9834</v>
      </c>
      <c r="AP41" s="67">
        <v>6335983490576.5986</v>
      </c>
      <c r="AQ41" s="67">
        <v>1520636037738.384</v>
      </c>
      <c r="AR41" s="67">
        <v>1536501000000</v>
      </c>
      <c r="AS41" s="67">
        <v>2201027000000</v>
      </c>
      <c r="AT41" s="67">
        <v>2043519967979.4031</v>
      </c>
      <c r="AU41" s="67">
        <v>1439339376353.1079</v>
      </c>
      <c r="AV41" s="67">
        <v>641189591210.2937</v>
      </c>
      <c r="AW41" s="67">
        <v>798149785142.81445</v>
      </c>
      <c r="AX41" s="67">
        <v>149864099821.17459</v>
      </c>
      <c r="AY41" s="67">
        <v>0</v>
      </c>
      <c r="AZ41" s="67">
        <v>37770902729.255211</v>
      </c>
      <c r="BA41" s="67">
        <v>47734248577.451057</v>
      </c>
      <c r="BB41" s="67">
        <v>235284774353.28409</v>
      </c>
      <c r="BC41" s="67">
        <v>259814898.28186271</v>
      </c>
      <c r="BD41" s="67">
        <v>133266751246.84731</v>
      </c>
      <c r="BE41" s="67">
        <v>2806541621515.834</v>
      </c>
      <c r="BF41" s="67">
        <v>1188523735006.2209</v>
      </c>
      <c r="BG41" s="67">
        <v>626308409591.56433</v>
      </c>
      <c r="BH41" s="67">
        <v>235833642630.0675</v>
      </c>
      <c r="BI41" s="67">
        <v>755875834287.98108</v>
      </c>
      <c r="BJ41" s="67">
        <v>4063716948.4193149</v>
      </c>
      <c r="BK41" s="67">
        <v>107138546509.1792</v>
      </c>
      <c r="BL41" s="67">
        <v>33550444934.77763</v>
      </c>
      <c r="BM41" s="67">
        <v>442455040074.68262</v>
      </c>
      <c r="BN41" s="67">
        <v>5805886301.9290981</v>
      </c>
      <c r="BO41" s="67">
        <v>93748454818.579468</v>
      </c>
      <c r="BP41" s="67">
        <v>0</v>
      </c>
      <c r="BQ41" s="67">
        <v>7948483080.5481491</v>
      </c>
      <c r="BR41" s="67">
        <v>0</v>
      </c>
      <c r="BS41" s="67">
        <v>31709964194.01376</v>
      </c>
      <c r="BT41" s="67">
        <v>2235774.022154808</v>
      </c>
      <c r="BU41" s="67">
        <v>29453061651.82959</v>
      </c>
      <c r="BV41" s="67">
        <v>0</v>
      </c>
      <c r="BW41" s="67">
        <v>10113112154627.789</v>
      </c>
      <c r="BX41" s="67">
        <v>3957367531922.5308</v>
      </c>
      <c r="BY41" s="67">
        <v>6155744622705.2568</v>
      </c>
      <c r="BZ41" s="67">
        <v>22155267272438</v>
      </c>
      <c r="CA41" s="67">
        <v>22819793272438</v>
      </c>
    </row>
    <row r="42" spans="1:79">
      <c r="A42" t="s">
        <v>63</v>
      </c>
      <c r="B42" t="s">
        <v>153</v>
      </c>
      <c r="C42" s="67">
        <v>2008</v>
      </c>
      <c r="D42" t="s">
        <v>4883</v>
      </c>
      <c r="E42" s="67">
        <v>340786537</v>
      </c>
      <c r="F42" s="67">
        <v>5943013516169.3516</v>
      </c>
      <c r="G42" s="67">
        <v>3456183419395.353</v>
      </c>
      <c r="H42" s="67">
        <v>3991956113933.7891</v>
      </c>
      <c r="I42" s="67">
        <v>1778850853527.5791</v>
      </c>
      <c r="J42" s="67">
        <v>1085731226489.217</v>
      </c>
      <c r="K42" s="67">
        <v>200668293577.8605</v>
      </c>
      <c r="L42" s="67">
        <v>0</v>
      </c>
      <c r="M42" s="67">
        <v>60162220944.346161</v>
      </c>
      <c r="N42" s="67">
        <v>58171588429.03923</v>
      </c>
      <c r="O42" s="67">
        <v>294988068352.63422</v>
      </c>
      <c r="P42" s="67">
        <v>4685896515.883359</v>
      </c>
      <c r="Q42" s="67">
        <v>91795455871.733719</v>
      </c>
      <c r="R42" s="67">
        <v>3075908968502.3511</v>
      </c>
      <c r="S42" s="67">
        <v>1396735442988.6221</v>
      </c>
      <c r="T42" s="67">
        <v>793462642701.07788</v>
      </c>
      <c r="U42" s="67">
        <v>313700602496.60651</v>
      </c>
      <c r="V42" s="67">
        <v>985722666724.93201</v>
      </c>
      <c r="W42" s="67">
        <v>2861040246.2051129</v>
      </c>
      <c r="X42" s="67">
        <v>69245111224.056412</v>
      </c>
      <c r="Y42" s="67">
        <v>218976251145.61639</v>
      </c>
      <c r="Z42" s="67">
        <v>600394675562.18555</v>
      </c>
      <c r="AA42" s="67">
        <v>4191248361.854959</v>
      </c>
      <c r="AB42" s="67">
        <v>5834835774.3311081</v>
      </c>
      <c r="AC42" s="67">
        <v>812779815.17121458</v>
      </c>
      <c r="AD42" s="67">
        <v>7666286475.6715345</v>
      </c>
      <c r="AE42" s="67">
        <v>0</v>
      </c>
      <c r="AF42" s="67">
        <v>25087837388.607109</v>
      </c>
      <c r="AG42" s="67">
        <v>841756.77163621981</v>
      </c>
      <c r="AH42" s="67">
        <v>50651758974.460983</v>
      </c>
      <c r="AI42" s="67">
        <v>0</v>
      </c>
      <c r="AJ42" s="67">
        <v>11844111746292.17</v>
      </c>
      <c r="AK42" s="67">
        <v>4413793735232.4404</v>
      </c>
      <c r="AL42" s="67">
        <v>7440158425730.8477</v>
      </c>
      <c r="AM42" s="67">
        <v>21418737559515.961</v>
      </c>
      <c r="AN42" s="67">
        <v>22693451000706.129</v>
      </c>
      <c r="AO42" s="67">
        <v>9372433451394.332</v>
      </c>
      <c r="AP42" s="67">
        <v>7558414073705.1035</v>
      </c>
      <c r="AQ42" s="67">
        <v>1814019377689.2251</v>
      </c>
      <c r="AR42" s="67">
        <v>1504400000000</v>
      </c>
      <c r="AS42" s="67">
        <v>1699025000000</v>
      </c>
      <c r="AT42" s="67">
        <v>2464060307616.0698</v>
      </c>
      <c r="AU42" s="67">
        <v>1806731293459.27</v>
      </c>
      <c r="AV42" s="67">
        <v>805196180182.63245</v>
      </c>
      <c r="AW42" s="67">
        <v>1001535113276.637</v>
      </c>
      <c r="AX42" s="67">
        <v>143188628922.00339</v>
      </c>
      <c r="AY42" s="67">
        <v>0</v>
      </c>
      <c r="AZ42" s="67">
        <v>46325989959.705803</v>
      </c>
      <c r="BA42" s="67">
        <v>48826462835.312523</v>
      </c>
      <c r="BB42" s="67">
        <v>242016224225.30429</v>
      </c>
      <c r="BC42" s="67">
        <v>168602011.01303431</v>
      </c>
      <c r="BD42" s="67">
        <v>176803106203.4606</v>
      </c>
      <c r="BE42" s="67">
        <v>7326368539472.9893</v>
      </c>
      <c r="BF42" s="67">
        <v>4247625748404.312</v>
      </c>
      <c r="BG42" s="67">
        <v>1416704954338.7781</v>
      </c>
      <c r="BH42" s="67">
        <v>909968485476.29102</v>
      </c>
      <c r="BI42" s="67">
        <v>752069351253.60889</v>
      </c>
      <c r="BJ42" s="67">
        <v>2071922142.937808</v>
      </c>
      <c r="BK42" s="67">
        <v>84006686564.596024</v>
      </c>
      <c r="BL42" s="67">
        <v>49508662316.817078</v>
      </c>
      <c r="BM42" s="67">
        <v>551121408317.78088</v>
      </c>
      <c r="BN42" s="67">
        <v>3335840588.414896</v>
      </c>
      <c r="BO42" s="67">
        <v>8923641938.2484875</v>
      </c>
      <c r="BP42" s="67">
        <v>29742310398.923889</v>
      </c>
      <c r="BQ42" s="67">
        <v>7631228696.8546305</v>
      </c>
      <c r="BR42" s="67">
        <v>0</v>
      </c>
      <c r="BS42" s="67">
        <v>15724616190.153431</v>
      </c>
      <c r="BT42" s="67">
        <v>3034098.881723735</v>
      </c>
      <c r="BU42" s="67">
        <v>0</v>
      </c>
      <c r="BV42" s="67">
        <v>0</v>
      </c>
      <c r="BW42" s="67">
        <v>12969356644565.74</v>
      </c>
      <c r="BX42" s="67">
        <v>5068083986352.6699</v>
      </c>
      <c r="BY42" s="67">
        <v>7901272658213.0664</v>
      </c>
      <c r="BZ42" s="67">
        <v>31937593943049.121</v>
      </c>
      <c r="CA42" s="67">
        <v>32132218943049.121</v>
      </c>
    </row>
    <row r="43" spans="1:79">
      <c r="A43" t="s">
        <v>63</v>
      </c>
      <c r="B43" t="s">
        <v>153</v>
      </c>
      <c r="C43" s="67">
        <v>2009</v>
      </c>
      <c r="D43" t="s">
        <v>4884</v>
      </c>
      <c r="E43" s="67">
        <v>342065952</v>
      </c>
      <c r="F43" s="67">
        <v>5994295640255.748</v>
      </c>
      <c r="G43" s="67">
        <v>3316974403523.4331</v>
      </c>
      <c r="H43" s="67">
        <v>4366487452653.5469</v>
      </c>
      <c r="I43" s="67">
        <v>1786647572743.636</v>
      </c>
      <c r="J43" s="67">
        <v>1081048514174.0861</v>
      </c>
      <c r="K43" s="67">
        <v>200763744577.25739</v>
      </c>
      <c r="L43" s="67">
        <v>0</v>
      </c>
      <c r="M43" s="67">
        <v>60389634447.11438</v>
      </c>
      <c r="N43" s="67">
        <v>58243726845.125183</v>
      </c>
      <c r="O43" s="67">
        <v>295370202468.55402</v>
      </c>
      <c r="P43" s="67">
        <v>4652646072.7623062</v>
      </c>
      <c r="Q43" s="67">
        <v>98336795324.978165</v>
      </c>
      <c r="R43" s="67">
        <v>3124738961681.1572</v>
      </c>
      <c r="S43" s="67">
        <v>1390560334536.6079</v>
      </c>
      <c r="T43" s="67">
        <v>793525571724.12598</v>
      </c>
      <c r="U43" s="67">
        <v>313068860555.729</v>
      </c>
      <c r="V43" s="67">
        <v>995558089226.57031</v>
      </c>
      <c r="W43" s="67">
        <v>2855407462.798255</v>
      </c>
      <c r="X43" s="67">
        <v>76769935231.995422</v>
      </c>
      <c r="Y43" s="67">
        <v>217506793319.44901</v>
      </c>
      <c r="Z43" s="67">
        <v>600264917065.53174</v>
      </c>
      <c r="AA43" s="67">
        <v>6644789152.6808796</v>
      </c>
      <c r="AB43" s="67">
        <v>5353532198.9575806</v>
      </c>
      <c r="AC43" s="67">
        <v>3749292822.9577961</v>
      </c>
      <c r="AD43" s="67">
        <v>7353059744.2193842</v>
      </c>
      <c r="AE43" s="67">
        <v>0</v>
      </c>
      <c r="AF43" s="67">
        <v>24313627668.950161</v>
      </c>
      <c r="AG43" s="67">
        <v>841756.77163621981</v>
      </c>
      <c r="AH43" s="67">
        <v>50745892802.258186</v>
      </c>
      <c r="AI43" s="67">
        <v>0</v>
      </c>
      <c r="AJ43" s="67">
        <v>11712160825093.26</v>
      </c>
      <c r="AK43" s="67">
        <v>4406961438158.9951</v>
      </c>
      <c r="AL43" s="67">
        <v>7308729937925.7773</v>
      </c>
      <c r="AM43" s="67">
        <v>21049277603909.57</v>
      </c>
      <c r="AN43" s="67">
        <v>22745329407513.512</v>
      </c>
      <c r="AO43" s="67">
        <v>8014546927684.6631</v>
      </c>
      <c r="AP43" s="67">
        <v>6463344296519.8896</v>
      </c>
      <c r="AQ43" s="67">
        <v>1551202631164.7729</v>
      </c>
      <c r="AR43" s="67">
        <v>1598721000000</v>
      </c>
      <c r="AS43" s="67">
        <v>2041044000000</v>
      </c>
      <c r="AT43" s="67">
        <v>2068439457399.1909</v>
      </c>
      <c r="AU43" s="67">
        <v>1447017963988.1211</v>
      </c>
      <c r="AV43" s="67">
        <v>646730827387.75037</v>
      </c>
      <c r="AW43" s="67">
        <v>800287136600.37048</v>
      </c>
      <c r="AX43" s="67">
        <v>116874442902.5612</v>
      </c>
      <c r="AY43" s="67">
        <v>0</v>
      </c>
      <c r="AZ43" s="67">
        <v>41210669438.485443</v>
      </c>
      <c r="BA43" s="67">
        <v>49444545760.219482</v>
      </c>
      <c r="BB43" s="67">
        <v>245942724257.7197</v>
      </c>
      <c r="BC43" s="67">
        <v>217907413.08514059</v>
      </c>
      <c r="BD43" s="67">
        <v>167731203638.99969</v>
      </c>
      <c r="BE43" s="67">
        <v>2734959345402.6069</v>
      </c>
      <c r="BF43" s="67">
        <v>1109836526021.697</v>
      </c>
      <c r="BG43" s="67">
        <v>884463904118.03467</v>
      </c>
      <c r="BH43" s="67">
        <v>335113533898.49329</v>
      </c>
      <c r="BI43" s="67">
        <v>405545381364.38177</v>
      </c>
      <c r="BJ43" s="67">
        <v>2134525592.5245359</v>
      </c>
      <c r="BK43" s="67">
        <v>76278095012.568115</v>
      </c>
      <c r="BL43" s="67">
        <v>70681944400.323425</v>
      </c>
      <c r="BM43" s="67">
        <v>189305653063.2066</v>
      </c>
      <c r="BN43" s="67">
        <v>3511914251.7891068</v>
      </c>
      <c r="BO43" s="67">
        <v>0</v>
      </c>
      <c r="BP43" s="67">
        <v>40092854476.074028</v>
      </c>
      <c r="BQ43" s="67">
        <v>8403746048.5187397</v>
      </c>
      <c r="BR43" s="67">
        <v>0</v>
      </c>
      <c r="BS43" s="67">
        <v>15136191344.14856</v>
      </c>
      <c r="BT43" s="67">
        <v>457175.22862910322</v>
      </c>
      <c r="BU43" s="67">
        <v>0</v>
      </c>
      <c r="BV43" s="67">
        <v>0</v>
      </c>
      <c r="BW43" s="67">
        <v>10669223839700.18</v>
      </c>
      <c r="BX43" s="67">
        <v>4149000306901.416</v>
      </c>
      <c r="BY43" s="67">
        <v>6520223532798.7715</v>
      </c>
      <c r="BZ43" s="67">
        <v>23044846570186.641</v>
      </c>
      <c r="CA43" s="67">
        <v>23487169570186.641</v>
      </c>
    </row>
    <row r="44" spans="1:79">
      <c r="A44" t="s">
        <v>63</v>
      </c>
      <c r="B44" t="s">
        <v>153</v>
      </c>
      <c r="C44" s="67">
        <v>2010</v>
      </c>
      <c r="D44" t="s">
        <v>4885</v>
      </c>
      <c r="E44" s="67">
        <v>343364290</v>
      </c>
      <c r="F44" s="67">
        <v>6061127684519.6885</v>
      </c>
      <c r="G44" s="67">
        <v>3316348883520.5698</v>
      </c>
      <c r="H44" s="67">
        <v>4724131622035.4902</v>
      </c>
      <c r="I44" s="67">
        <v>1825520606453.824</v>
      </c>
      <c r="J44" s="67">
        <v>1084223611777.3051</v>
      </c>
      <c r="K44" s="67">
        <v>200859195576.65411</v>
      </c>
      <c r="L44" s="67">
        <v>0</v>
      </c>
      <c r="M44" s="67">
        <v>60617048127.609901</v>
      </c>
      <c r="N44" s="67">
        <v>58315865282.818314</v>
      </c>
      <c r="O44" s="67">
        <v>295752336720.43768</v>
      </c>
      <c r="P44" s="67">
        <v>4618338794.0001078</v>
      </c>
      <c r="Q44" s="67">
        <v>114015540704.9364</v>
      </c>
      <c r="R44" s="67">
        <v>2894111746737.1812</v>
      </c>
      <c r="S44" s="67">
        <v>1392346041607.167</v>
      </c>
      <c r="T44" s="67">
        <v>793514166517.31104</v>
      </c>
      <c r="U44" s="67">
        <v>312388704979.42517</v>
      </c>
      <c r="V44" s="67">
        <v>636094801702.20837</v>
      </c>
      <c r="W44" s="67">
        <v>1830505726.9269121</v>
      </c>
      <c r="X44" s="67">
        <v>52612447711.417862</v>
      </c>
      <c r="Y44" s="67">
        <v>215918375473.87021</v>
      </c>
      <c r="Z44" s="67">
        <v>270639543686.73431</v>
      </c>
      <c r="AA44" s="67">
        <v>6424196588.5008287</v>
      </c>
      <c r="AB44" s="67">
        <v>5351221736.8150587</v>
      </c>
      <c r="AC44" s="67">
        <v>3760757389.7901611</v>
      </c>
      <c r="AD44" s="67">
        <v>6985901697.5325155</v>
      </c>
      <c r="AE44" s="67">
        <v>0</v>
      </c>
      <c r="AF44" s="67">
        <v>21825117131.590649</v>
      </c>
      <c r="AG44" s="67">
        <v>841756.77163621981</v>
      </c>
      <c r="AH44" s="67">
        <v>50745892802.258186</v>
      </c>
      <c r="AI44" s="67">
        <v>0</v>
      </c>
      <c r="AJ44" s="67">
        <v>11970038615958.26</v>
      </c>
      <c r="AK44" s="67">
        <v>4489853493333.5781</v>
      </c>
      <c r="AL44" s="67">
        <v>7485057249042.0732</v>
      </c>
      <c r="AM44" s="67">
        <v>20830995358852.461</v>
      </c>
      <c r="AN44" s="67">
        <v>22891277824830.852</v>
      </c>
      <c r="AO44" s="67">
        <v>9096669754538.8223</v>
      </c>
      <c r="AP44" s="67">
        <v>7336023995595.8242</v>
      </c>
      <c r="AQ44" s="67">
        <v>1760645758942.998</v>
      </c>
      <c r="AR44" s="67">
        <v>1710277000000</v>
      </c>
      <c r="AS44" s="67">
        <v>2351200000000</v>
      </c>
      <c r="AT44" s="67">
        <v>2348192264158.3032</v>
      </c>
      <c r="AU44" s="67">
        <v>1616009852052.396</v>
      </c>
      <c r="AV44" s="67">
        <v>713672013185.3197</v>
      </c>
      <c r="AW44" s="67">
        <v>902337838867.07629</v>
      </c>
      <c r="AX44" s="67">
        <v>139154510796.112</v>
      </c>
      <c r="AY44" s="67">
        <v>0</v>
      </c>
      <c r="AZ44" s="67">
        <v>41986987806.71521</v>
      </c>
      <c r="BA44" s="67">
        <v>50297565305.331093</v>
      </c>
      <c r="BB44" s="67">
        <v>251327762304.2468</v>
      </c>
      <c r="BC44" s="67">
        <v>4064265116.159616</v>
      </c>
      <c r="BD44" s="67">
        <v>245351320777.34149</v>
      </c>
      <c r="BE44" s="67">
        <v>5226583329272.4229</v>
      </c>
      <c r="BF44" s="67">
        <v>2951956577329.1172</v>
      </c>
      <c r="BG44" s="67">
        <v>1015957092987.5341</v>
      </c>
      <c r="BH44" s="67">
        <v>534115432181.22638</v>
      </c>
      <c r="BI44" s="67">
        <v>724554226774.54578</v>
      </c>
      <c r="BJ44" s="67">
        <v>1992736188.9971111</v>
      </c>
      <c r="BK44" s="67">
        <v>106751352439.9066</v>
      </c>
      <c r="BL44" s="67">
        <v>92483980139.951752</v>
      </c>
      <c r="BM44" s="67">
        <v>475935543727.73572</v>
      </c>
      <c r="BN44" s="67">
        <v>4124555288.9273572</v>
      </c>
      <c r="BO44" s="67">
        <v>2033567680.216121</v>
      </c>
      <c r="BP44" s="67">
        <v>11727474347.598249</v>
      </c>
      <c r="BQ44" s="67">
        <v>11824019128.41725</v>
      </c>
      <c r="BR44" s="67">
        <v>0</v>
      </c>
      <c r="BS44" s="67">
        <v>17679945448.167229</v>
      </c>
      <c r="BT44" s="67">
        <v>1052384.6286097311</v>
      </c>
      <c r="BU44" s="67">
        <v>0</v>
      </c>
      <c r="BV44" s="67">
        <v>0</v>
      </c>
      <c r="BW44" s="67">
        <v>12418529680602.221</v>
      </c>
      <c r="BX44" s="67">
        <v>4841718249358.5527</v>
      </c>
      <c r="BY44" s="67">
        <v>7576811431243.6709</v>
      </c>
      <c r="BZ44" s="67">
        <v>28449052028571.77</v>
      </c>
      <c r="CA44" s="67">
        <v>29089975028571.77</v>
      </c>
    </row>
    <row r="45" spans="1:79">
      <c r="A45" t="s">
        <v>63</v>
      </c>
      <c r="B45" t="s">
        <v>153</v>
      </c>
      <c r="C45" s="67">
        <v>2011</v>
      </c>
      <c r="D45" t="s">
        <v>4886</v>
      </c>
      <c r="E45" s="67">
        <v>344773613</v>
      </c>
      <c r="F45" s="67">
        <v>6155801178847.6406</v>
      </c>
      <c r="G45" s="67">
        <v>3231421419613.4639</v>
      </c>
      <c r="H45" s="67">
        <v>4250387829762.1499</v>
      </c>
      <c r="I45" s="67">
        <v>1800687919264.5991</v>
      </c>
      <c r="J45" s="67">
        <v>1074316955734.696</v>
      </c>
      <c r="K45" s="67">
        <v>200862280244.06161</v>
      </c>
      <c r="L45" s="67">
        <v>0</v>
      </c>
      <c r="M45" s="67">
        <v>60838833973.348877</v>
      </c>
      <c r="N45" s="67">
        <v>58350254771.6269</v>
      </c>
      <c r="O45" s="67">
        <v>295938566015.87817</v>
      </c>
      <c r="P45" s="67">
        <v>4571816929.8939285</v>
      </c>
      <c r="Q45" s="67">
        <v>105108358972.2485</v>
      </c>
      <c r="R45" s="67">
        <v>2911477200000.7402</v>
      </c>
      <c r="S45" s="67">
        <v>1391653717688.8569</v>
      </c>
      <c r="T45" s="67">
        <v>800721612997.79614</v>
      </c>
      <c r="U45" s="67">
        <v>313357332389.33978</v>
      </c>
      <c r="V45" s="67">
        <v>629825247952.31592</v>
      </c>
      <c r="W45" s="67">
        <v>1825211197.7418151</v>
      </c>
      <c r="X45" s="67">
        <v>52453770627.303513</v>
      </c>
      <c r="Y45" s="67">
        <v>213909578367.23792</v>
      </c>
      <c r="Z45" s="67">
        <v>268884842651.6983</v>
      </c>
      <c r="AA45" s="67">
        <v>6200918217.7536697</v>
      </c>
      <c r="AB45" s="67">
        <v>5425129083.3370228</v>
      </c>
      <c r="AC45" s="67">
        <v>3772221956.6225262</v>
      </c>
      <c r="AD45" s="67">
        <v>6635319500.6514044</v>
      </c>
      <c r="AE45" s="67">
        <v>0</v>
      </c>
      <c r="AF45" s="67">
        <v>20445219129.57962</v>
      </c>
      <c r="AG45" s="67">
        <v>841756.77163621981</v>
      </c>
      <c r="AH45" s="67">
        <v>50272195463.618568</v>
      </c>
      <c r="AI45" s="67">
        <v>0</v>
      </c>
      <c r="AJ45" s="67">
        <v>12269250899018.789</v>
      </c>
      <c r="AK45" s="67">
        <v>4602531499597.1895</v>
      </c>
      <c r="AL45" s="67">
        <v>7670850884526.417</v>
      </c>
      <c r="AM45" s="67">
        <v>21678761399453.32</v>
      </c>
      <c r="AN45" s="67">
        <v>23260912430845.43</v>
      </c>
      <c r="AO45" s="67">
        <v>10399033261277.279</v>
      </c>
      <c r="AP45" s="67">
        <v>8386317146191.3506</v>
      </c>
      <c r="AQ45" s="67">
        <v>2012716115085.925</v>
      </c>
      <c r="AR45" s="67">
        <v>1810772000000</v>
      </c>
      <c r="AS45" s="67">
        <v>2305015000000</v>
      </c>
      <c r="AT45" s="67">
        <v>2071215985685.135</v>
      </c>
      <c r="AU45" s="67">
        <v>1307304615036.5039</v>
      </c>
      <c r="AV45" s="67">
        <v>592901159766.36829</v>
      </c>
      <c r="AW45" s="67">
        <v>714403455270.13623</v>
      </c>
      <c r="AX45" s="67">
        <v>172651727898.73981</v>
      </c>
      <c r="AY45" s="67">
        <v>0</v>
      </c>
      <c r="AZ45" s="67">
        <v>50197583765.189972</v>
      </c>
      <c r="BA45" s="67">
        <v>51346315471.476212</v>
      </c>
      <c r="BB45" s="67">
        <v>256711984454.64459</v>
      </c>
      <c r="BC45" s="67">
        <v>213185582.82454371</v>
      </c>
      <c r="BD45" s="67">
        <v>232790573475.75659</v>
      </c>
      <c r="BE45" s="67">
        <v>8760596990567.1699</v>
      </c>
      <c r="BF45" s="67">
        <v>5669777960895.249</v>
      </c>
      <c r="BG45" s="67">
        <v>1448210088091.7981</v>
      </c>
      <c r="BH45" s="67">
        <v>701382207578.56934</v>
      </c>
      <c r="BI45" s="67">
        <v>941226734001.55212</v>
      </c>
      <c r="BJ45" s="67">
        <v>2856966917.0165849</v>
      </c>
      <c r="BK45" s="67">
        <v>133225309133.66631</v>
      </c>
      <c r="BL45" s="67">
        <v>136837804354.45239</v>
      </c>
      <c r="BM45" s="67">
        <v>591415165687.9386</v>
      </c>
      <c r="BN45" s="67">
        <v>4110580798.0502858</v>
      </c>
      <c r="BO45" s="67">
        <v>4482788485.1760206</v>
      </c>
      <c r="BP45" s="67">
        <v>29740570063.027531</v>
      </c>
      <c r="BQ45" s="67">
        <v>21421797027.531509</v>
      </c>
      <c r="BR45" s="67">
        <v>8576483.9503485207</v>
      </c>
      <c r="BS45" s="67">
        <v>17126946979.143351</v>
      </c>
      <c r="BT45" s="67">
        <v>228071.59931559669</v>
      </c>
      <c r="BU45" s="67">
        <v>0</v>
      </c>
      <c r="BV45" s="67">
        <v>0</v>
      </c>
      <c r="BW45" s="67">
        <v>15559935004833.02</v>
      </c>
      <c r="BX45" s="67">
        <v>5812676575059.9316</v>
      </c>
      <c r="BY45" s="67">
        <v>9747258429773.0918</v>
      </c>
      <c r="BZ45" s="67">
        <v>36296538242362.602</v>
      </c>
      <c r="CA45" s="67">
        <v>36790781242362.602</v>
      </c>
    </row>
    <row r="46" spans="1:79">
      <c r="A46" t="s">
        <v>63</v>
      </c>
      <c r="B46" t="s">
        <v>153</v>
      </c>
      <c r="C46" s="67">
        <v>2012</v>
      </c>
      <c r="D46" t="s">
        <v>4887</v>
      </c>
      <c r="E46" s="67">
        <v>346379689</v>
      </c>
      <c r="F46" s="67">
        <v>6260741607225.5215</v>
      </c>
      <c r="G46" s="67">
        <v>3368294744272.1689</v>
      </c>
      <c r="H46" s="67">
        <v>4597637116142.2422</v>
      </c>
      <c r="I46" s="67">
        <v>1811730678691.2241</v>
      </c>
      <c r="J46" s="67">
        <v>1076814767076.5179</v>
      </c>
      <c r="K46" s="67">
        <v>200865364911.46909</v>
      </c>
      <c r="L46" s="67">
        <v>0</v>
      </c>
      <c r="M46" s="67">
        <v>61060619634.844093</v>
      </c>
      <c r="N46" s="67">
        <v>58384644241.271469</v>
      </c>
      <c r="O46" s="67">
        <v>296124795178.5011</v>
      </c>
      <c r="P46" s="67">
        <v>4523198586.7252474</v>
      </c>
      <c r="Q46" s="67">
        <v>108719762423.41789</v>
      </c>
      <c r="R46" s="67">
        <v>2938992827920.897</v>
      </c>
      <c r="S46" s="67">
        <v>1389976692562.4331</v>
      </c>
      <c r="T46" s="67">
        <v>831883371530.31555</v>
      </c>
      <c r="U46" s="67">
        <v>312608906106.69818</v>
      </c>
      <c r="V46" s="67">
        <v>580702383309.61719</v>
      </c>
      <c r="W46" s="67">
        <v>1820795993.8583381</v>
      </c>
      <c r="X46" s="67">
        <v>52305180487.085114</v>
      </c>
      <c r="Y46" s="67">
        <v>211461937010.43661</v>
      </c>
      <c r="Z46" s="67">
        <v>268705139777.3988</v>
      </c>
      <c r="AA46" s="67">
        <v>5976725853.1721716</v>
      </c>
      <c r="AB46" s="67">
        <v>5417545358.8326035</v>
      </c>
      <c r="AC46" s="67">
        <v>3783686523.4548912</v>
      </c>
      <c r="AD46" s="67">
        <v>6334978973.989234</v>
      </c>
      <c r="AE46" s="67">
        <v>0</v>
      </c>
      <c r="AF46" s="67">
        <v>20209393123.518261</v>
      </c>
      <c r="AG46" s="67">
        <v>841756.77163621981</v>
      </c>
      <c r="AH46" s="67">
        <v>4686158451.0995159</v>
      </c>
      <c r="AI46" s="67">
        <v>0</v>
      </c>
      <c r="AJ46" s="67">
        <v>12494099866693.529</v>
      </c>
      <c r="AK46" s="67">
        <v>4685395009002.9092</v>
      </c>
      <c r="AL46" s="67">
        <v>7812144245456.708</v>
      </c>
      <c r="AM46" s="67">
        <v>21765246792189.281</v>
      </c>
      <c r="AN46" s="67">
        <v>23602978181888.211</v>
      </c>
      <c r="AO46" s="67">
        <v>10462272661008.01</v>
      </c>
      <c r="AP46" s="67">
        <v>8437316662103.2334</v>
      </c>
      <c r="AQ46" s="67">
        <v>2024955998904.7759</v>
      </c>
      <c r="AR46" s="67">
        <v>1995841000000</v>
      </c>
      <c r="AS46" s="67">
        <v>2646791000000</v>
      </c>
      <c r="AT46" s="67">
        <v>1989014238788.198</v>
      </c>
      <c r="AU46" s="67">
        <v>1215881490160.6919</v>
      </c>
      <c r="AV46" s="67">
        <v>544685655362.35449</v>
      </c>
      <c r="AW46" s="67">
        <v>671195834798.3374</v>
      </c>
      <c r="AX46" s="67">
        <v>169760217409.2272</v>
      </c>
      <c r="AY46" s="67">
        <v>0</v>
      </c>
      <c r="AZ46" s="67">
        <v>52768572641.757446</v>
      </c>
      <c r="BA46" s="67">
        <v>52197636497.459877</v>
      </c>
      <c r="BB46" s="67">
        <v>261637090732.80511</v>
      </c>
      <c r="BC46" s="67">
        <v>294338920.02925122</v>
      </c>
      <c r="BD46" s="67">
        <v>236474892426.2276</v>
      </c>
      <c r="BE46" s="67">
        <v>8072213049672.498</v>
      </c>
      <c r="BF46" s="67">
        <v>5647671799473.7598</v>
      </c>
      <c r="BG46" s="67">
        <v>1380512923040.0271</v>
      </c>
      <c r="BH46" s="67">
        <v>314143050884.55292</v>
      </c>
      <c r="BI46" s="67">
        <v>729885276274.15955</v>
      </c>
      <c r="BJ46" s="67">
        <v>1917563373.795279</v>
      </c>
      <c r="BK46" s="67">
        <v>108766043221.3338</v>
      </c>
      <c r="BL46" s="67">
        <v>124389468145.21201</v>
      </c>
      <c r="BM46" s="67">
        <v>424675166106.06427</v>
      </c>
      <c r="BN46" s="67">
        <v>4277757223.9533348</v>
      </c>
      <c r="BO46" s="67">
        <v>2620996785.7333231</v>
      </c>
      <c r="BP46" s="67">
        <v>34338271976.809872</v>
      </c>
      <c r="BQ46" s="67">
        <v>15812858838.14872</v>
      </c>
      <c r="BR46" s="67">
        <v>0</v>
      </c>
      <c r="BS46" s="67">
        <v>13087150603.109051</v>
      </c>
      <c r="BT46" s="67">
        <v>0</v>
      </c>
      <c r="BU46" s="67">
        <v>0</v>
      </c>
      <c r="BV46" s="67">
        <v>0</v>
      </c>
      <c r="BW46" s="67">
        <v>17218174760546.07</v>
      </c>
      <c r="BX46" s="67">
        <v>6363085037021.2754</v>
      </c>
      <c r="BY46" s="67">
        <v>10855089723524.789</v>
      </c>
      <c r="BZ46" s="67">
        <v>37090724710014.781</v>
      </c>
      <c r="CA46" s="67">
        <v>37741674710014.781</v>
      </c>
    </row>
    <row r="47" spans="1:79">
      <c r="A47" t="s">
        <v>63</v>
      </c>
      <c r="B47" t="s">
        <v>153</v>
      </c>
      <c r="C47" s="67">
        <v>2013</v>
      </c>
      <c r="D47" t="s">
        <v>4888</v>
      </c>
      <c r="E47" s="67">
        <v>348159115</v>
      </c>
      <c r="F47" s="67">
        <v>6371587223634.2939</v>
      </c>
      <c r="G47" s="67">
        <v>3393276723821.2388</v>
      </c>
      <c r="H47" s="67">
        <v>4462111628286.7813</v>
      </c>
      <c r="I47" s="67">
        <v>1830887218692.344</v>
      </c>
      <c r="J47" s="67">
        <v>1075580935903.041</v>
      </c>
      <c r="K47" s="67">
        <v>200868449578.87659</v>
      </c>
      <c r="L47" s="67">
        <v>0</v>
      </c>
      <c r="M47" s="67">
        <v>61282405427.857018</v>
      </c>
      <c r="N47" s="67">
        <v>58419033720.434502</v>
      </c>
      <c r="O47" s="67">
        <v>296311024425.47333</v>
      </c>
      <c r="P47" s="67">
        <v>4461653092.4602547</v>
      </c>
      <c r="Q47" s="67">
        <v>120549438646.9498</v>
      </c>
      <c r="R47" s="67">
        <v>2921720898540.8081</v>
      </c>
      <c r="S47" s="67">
        <v>1386204304620.3201</v>
      </c>
      <c r="T47" s="67">
        <v>824688426922.16589</v>
      </c>
      <c r="U47" s="67">
        <v>311874982160.47089</v>
      </c>
      <c r="V47" s="67">
        <v>576340073954.09387</v>
      </c>
      <c r="W47" s="67">
        <v>1814000469.0071001</v>
      </c>
      <c r="X47" s="67">
        <v>49953649399.517662</v>
      </c>
      <c r="Y47" s="67">
        <v>209036253285.02051</v>
      </c>
      <c r="Z47" s="67">
        <v>268523843464.2496</v>
      </c>
      <c r="AA47" s="67">
        <v>5748351218.5668402</v>
      </c>
      <c r="AB47" s="67">
        <v>6839017078.2884893</v>
      </c>
      <c r="AC47" s="67">
        <v>3783686523.4548912</v>
      </c>
      <c r="AD47" s="67">
        <v>6030064738.0773392</v>
      </c>
      <c r="AE47" s="67">
        <v>0</v>
      </c>
      <c r="AF47" s="67">
        <v>19924207570.04023</v>
      </c>
      <c r="AG47" s="67">
        <v>841756.77163621981</v>
      </c>
      <c r="AH47" s="67">
        <v>4686158451.0995159</v>
      </c>
      <c r="AI47" s="67">
        <v>0</v>
      </c>
      <c r="AJ47" s="67">
        <v>12633639895455.18</v>
      </c>
      <c r="AK47" s="67">
        <v>4727303822885.4775</v>
      </c>
      <c r="AL47" s="67">
        <v>7908494774021.5117</v>
      </c>
      <c r="AM47" s="67">
        <v>22161326468698.512</v>
      </c>
      <c r="AN47" s="67">
        <v>23830919629704.43</v>
      </c>
      <c r="AO47" s="67">
        <v>10477795475940.85</v>
      </c>
      <c r="AP47" s="67">
        <v>8449835061242.6172</v>
      </c>
      <c r="AQ47" s="67">
        <v>2027960414698.228</v>
      </c>
      <c r="AR47" s="67">
        <v>2141575000000</v>
      </c>
      <c r="AS47" s="67">
        <v>2731216000000</v>
      </c>
      <c r="AT47" s="67">
        <v>2155585375756.6919</v>
      </c>
      <c r="AU47" s="67">
        <v>1319147346818.3669</v>
      </c>
      <c r="AV47" s="67">
        <v>591744618757.17383</v>
      </c>
      <c r="AW47" s="67">
        <v>727402728061.19324</v>
      </c>
      <c r="AX47" s="67">
        <v>161275275387.86459</v>
      </c>
      <c r="AY47" s="67">
        <v>0</v>
      </c>
      <c r="AZ47" s="67">
        <v>60346700466.103851</v>
      </c>
      <c r="BA47" s="67">
        <v>53147581920.271477</v>
      </c>
      <c r="BB47" s="67">
        <v>266377640577.7092</v>
      </c>
      <c r="BC47" s="67">
        <v>16985653902.295139</v>
      </c>
      <c r="BD47" s="67">
        <v>278305176684.08051</v>
      </c>
      <c r="BE47" s="67">
        <v>3871632283134.1411</v>
      </c>
      <c r="BF47" s="67">
        <v>1631264911569.696</v>
      </c>
      <c r="BG47" s="67">
        <v>1428042729840.989</v>
      </c>
      <c r="BH47" s="67">
        <v>112660579510.9982</v>
      </c>
      <c r="BI47" s="67">
        <v>699664062212.45715</v>
      </c>
      <c r="BJ47" s="67">
        <v>807535108.77525687</v>
      </c>
      <c r="BK47" s="67">
        <v>92522011289.652374</v>
      </c>
      <c r="BL47" s="67">
        <v>90687080410.816483</v>
      </c>
      <c r="BM47" s="67">
        <v>466345087255.89911</v>
      </c>
      <c r="BN47" s="67">
        <v>3540711872.971323</v>
      </c>
      <c r="BO47" s="67">
        <v>5724455379.7457047</v>
      </c>
      <c r="BP47" s="67">
        <v>14212916889.95908</v>
      </c>
      <c r="BQ47" s="67">
        <v>10459221962.241461</v>
      </c>
      <c r="BR47" s="67">
        <v>0</v>
      </c>
      <c r="BS47" s="67">
        <v>15364642241.28896</v>
      </c>
      <c r="BT47" s="67">
        <v>399801.1073357588</v>
      </c>
      <c r="BU47" s="67">
        <v>0</v>
      </c>
      <c r="BV47" s="67">
        <v>0</v>
      </c>
      <c r="BW47" s="67">
        <v>18783127062220.77</v>
      </c>
      <c r="BX47" s="67">
        <v>6970007568897.4639</v>
      </c>
      <c r="BY47" s="67">
        <v>11813119493323.301</v>
      </c>
      <c r="BZ47" s="67">
        <v>34698499197052.449</v>
      </c>
      <c r="CA47" s="67">
        <v>35288140197052.453</v>
      </c>
    </row>
    <row r="48" spans="1:79">
      <c r="A48" t="s">
        <v>63</v>
      </c>
      <c r="B48" t="s">
        <v>153</v>
      </c>
      <c r="C48" s="67">
        <v>2014</v>
      </c>
      <c r="D48" t="s">
        <v>4889</v>
      </c>
      <c r="E48" s="67">
        <v>349946201</v>
      </c>
      <c r="F48" s="67">
        <v>6475796236262.9941</v>
      </c>
      <c r="G48" s="67">
        <v>2838487720306.9819</v>
      </c>
      <c r="H48" s="67">
        <v>3706085497205.3652</v>
      </c>
      <c r="I48" s="67">
        <v>1798170247426.842</v>
      </c>
      <c r="J48" s="67">
        <v>1076474024255.351</v>
      </c>
      <c r="K48" s="67">
        <v>200871534246.28409</v>
      </c>
      <c r="L48" s="67">
        <v>0</v>
      </c>
      <c r="M48" s="67">
        <v>61504191270.337784</v>
      </c>
      <c r="N48" s="67">
        <v>58453423210.464684</v>
      </c>
      <c r="O48" s="67">
        <v>296497253722.48712</v>
      </c>
      <c r="P48" s="67">
        <v>4408887619.7640333</v>
      </c>
      <c r="Q48" s="67">
        <v>100549277422.48711</v>
      </c>
      <c r="R48" s="67">
        <v>3105189298761.8599</v>
      </c>
      <c r="S48" s="67">
        <v>1371948811171.9399</v>
      </c>
      <c r="T48" s="67">
        <v>842698239458.83679</v>
      </c>
      <c r="U48" s="67">
        <v>310676808897.95691</v>
      </c>
      <c r="V48" s="67">
        <v>646244823562.10486</v>
      </c>
      <c r="W48" s="67">
        <v>1810423759.9068511</v>
      </c>
      <c r="X48" s="67">
        <v>54144023411.794319</v>
      </c>
      <c r="Y48" s="67">
        <v>279302612152.86511</v>
      </c>
      <c r="Z48" s="67">
        <v>268300650902.59561</v>
      </c>
      <c r="AA48" s="67">
        <v>5517516858.4889431</v>
      </c>
      <c r="AB48" s="67">
        <v>6835388032.8979979</v>
      </c>
      <c r="AC48" s="67">
        <v>3783052646.0295429</v>
      </c>
      <c r="AD48" s="67">
        <v>5705722236.9653625</v>
      </c>
      <c r="AE48" s="67">
        <v>0</v>
      </c>
      <c r="AF48" s="67">
        <v>16158433352.689989</v>
      </c>
      <c r="AG48" s="67">
        <v>841756.77163621981</v>
      </c>
      <c r="AH48" s="67">
        <v>4686158451.0995159</v>
      </c>
      <c r="AI48" s="67">
        <v>0</v>
      </c>
      <c r="AJ48" s="67">
        <v>12756870570685.35</v>
      </c>
      <c r="AK48" s="67">
        <v>4757786388284.9922</v>
      </c>
      <c r="AL48" s="67">
        <v>8001231451539.5605</v>
      </c>
      <c r="AM48" s="67">
        <v>23045519152670.461</v>
      </c>
      <c r="AN48" s="67">
        <v>24198877187877.711</v>
      </c>
      <c r="AO48" s="67">
        <v>8711566514954.9873</v>
      </c>
      <c r="AP48" s="67">
        <v>7025456866899.1807</v>
      </c>
      <c r="AQ48" s="67">
        <v>1686109648055.804</v>
      </c>
      <c r="AR48" s="67">
        <v>1928734000000</v>
      </c>
      <c r="AS48" s="67">
        <v>2430459000000</v>
      </c>
      <c r="AT48" s="67">
        <v>1955937552022.22</v>
      </c>
      <c r="AU48" s="67">
        <v>1244157888323.01</v>
      </c>
      <c r="AV48" s="67">
        <v>555516230585.13354</v>
      </c>
      <c r="AW48" s="67">
        <v>688641657737.87622</v>
      </c>
      <c r="AX48" s="67">
        <v>164052477428.95831</v>
      </c>
      <c r="AY48" s="67">
        <v>0</v>
      </c>
      <c r="AZ48" s="67">
        <v>59239492186.69088</v>
      </c>
      <c r="BA48" s="67">
        <v>54100610756.652657</v>
      </c>
      <c r="BB48" s="67">
        <v>271402743146.00781</v>
      </c>
      <c r="BC48" s="67">
        <v>254920457.55660039</v>
      </c>
      <c r="BD48" s="67">
        <v>162729419723.3439</v>
      </c>
      <c r="BE48" s="67">
        <v>2575331546365.3428</v>
      </c>
      <c r="BF48" s="67">
        <v>740037327438.7168</v>
      </c>
      <c r="BG48" s="67">
        <v>1228024502107.5139</v>
      </c>
      <c r="BH48" s="67">
        <v>84509294362.714951</v>
      </c>
      <c r="BI48" s="67">
        <v>522760422456.39648</v>
      </c>
      <c r="BJ48" s="67">
        <v>720003107.01641572</v>
      </c>
      <c r="BK48" s="67">
        <v>92226736749.637817</v>
      </c>
      <c r="BL48" s="67">
        <v>101032433651.5135</v>
      </c>
      <c r="BM48" s="67">
        <v>285356313344.85168</v>
      </c>
      <c r="BN48" s="67">
        <v>6255585520.2846918</v>
      </c>
      <c r="BO48" s="67">
        <v>4990223917.7681808</v>
      </c>
      <c r="BP48" s="67">
        <v>8532329276.3245955</v>
      </c>
      <c r="BQ48" s="67">
        <v>7896367103.3458815</v>
      </c>
      <c r="BR48" s="67">
        <v>0</v>
      </c>
      <c r="BS48" s="67">
        <v>15750242504.83836</v>
      </c>
      <c r="BT48" s="67">
        <v>187280.81544092289</v>
      </c>
      <c r="BU48" s="67">
        <v>0</v>
      </c>
      <c r="BV48" s="67">
        <v>0</v>
      </c>
      <c r="BW48" s="67">
        <v>17054455994527.061</v>
      </c>
      <c r="BX48" s="67">
        <v>6211587776739.2813</v>
      </c>
      <c r="BY48" s="67">
        <v>10842868217787.779</v>
      </c>
      <c r="BZ48" s="67">
        <v>29795566607869.609</v>
      </c>
      <c r="CA48" s="67">
        <v>30297291607869.609</v>
      </c>
    </row>
    <row r="49" spans="1:79">
      <c r="A49" t="s">
        <v>63</v>
      </c>
      <c r="B49" t="s">
        <v>153</v>
      </c>
      <c r="C49" s="67">
        <v>2015</v>
      </c>
      <c r="D49" t="s">
        <v>4890</v>
      </c>
      <c r="E49" s="67">
        <v>351813570</v>
      </c>
      <c r="F49" s="67">
        <v>6554757722629.7051</v>
      </c>
      <c r="G49" s="67">
        <v>2280257079380.4512</v>
      </c>
      <c r="H49" s="67">
        <v>2890623263912.5752</v>
      </c>
      <c r="I49" s="67">
        <v>1822709782774.5549</v>
      </c>
      <c r="J49" s="67">
        <v>1076464772306.644</v>
      </c>
      <c r="K49" s="67">
        <v>200874618913.69159</v>
      </c>
      <c r="L49" s="67">
        <v>0</v>
      </c>
      <c r="M49" s="67">
        <v>61725977018.948608</v>
      </c>
      <c r="N49" s="67">
        <v>58487812685.68544</v>
      </c>
      <c r="O49" s="67">
        <v>296683482939.15033</v>
      </c>
      <c r="P49" s="67">
        <v>4363092460.8559093</v>
      </c>
      <c r="Q49" s="67">
        <v>116795823758.34869</v>
      </c>
      <c r="R49" s="67">
        <v>3108898059105.5249</v>
      </c>
      <c r="S49" s="67">
        <v>1365878837669.6499</v>
      </c>
      <c r="T49" s="67">
        <v>836082073049.00513</v>
      </c>
      <c r="U49" s="67">
        <v>310676808897.95691</v>
      </c>
      <c r="V49" s="67">
        <v>649263755524.27698</v>
      </c>
      <c r="W49" s="67">
        <v>1806026937.5578361</v>
      </c>
      <c r="X49" s="67">
        <v>58333327540.538208</v>
      </c>
      <c r="Y49" s="67">
        <v>276297248819.42029</v>
      </c>
      <c r="Z49" s="67">
        <v>268109294499.71069</v>
      </c>
      <c r="AA49" s="67">
        <v>4383975591.389122</v>
      </c>
      <c r="AB49" s="67">
        <v>6588735660.5366945</v>
      </c>
      <c r="AC49" s="67">
        <v>3782301936.294425</v>
      </c>
      <c r="AD49" s="67">
        <v>5548482381.0883617</v>
      </c>
      <c r="AE49" s="67">
        <v>0</v>
      </c>
      <c r="AF49" s="67">
        <v>19727361949.870041</v>
      </c>
      <c r="AG49" s="67">
        <v>841756.77163621981</v>
      </c>
      <c r="AH49" s="67">
        <v>4686158451.0995159</v>
      </c>
      <c r="AI49" s="67">
        <v>0</v>
      </c>
      <c r="AJ49" s="67">
        <v>12882592850694.24</v>
      </c>
      <c r="AK49" s="67">
        <v>4796396149716.624</v>
      </c>
      <c r="AL49" s="67">
        <v>8087731054867.751</v>
      </c>
      <c r="AM49" s="67">
        <v>23707247189084.859</v>
      </c>
      <c r="AN49" s="67">
        <v>24426535638667.039</v>
      </c>
      <c r="AO49" s="67">
        <v>6165257928523.3809</v>
      </c>
      <c r="AP49" s="67">
        <v>4971982200422.0811</v>
      </c>
      <c r="AQ49" s="67">
        <v>1193275728101.2991</v>
      </c>
      <c r="AR49" s="67">
        <v>1781885000000</v>
      </c>
      <c r="AS49" s="67">
        <v>2148079000000</v>
      </c>
      <c r="AT49" s="67">
        <v>1751057254701.356</v>
      </c>
      <c r="AU49" s="67">
        <v>1096806049782.709</v>
      </c>
      <c r="AV49" s="67">
        <v>494853562411.49219</v>
      </c>
      <c r="AW49" s="67">
        <v>601952487371.21655</v>
      </c>
      <c r="AX49" s="67">
        <v>146179120738.5994</v>
      </c>
      <c r="AY49" s="67">
        <v>0</v>
      </c>
      <c r="AZ49" s="67">
        <v>50046692051.688927</v>
      </c>
      <c r="BA49" s="67">
        <v>54595182070.556267</v>
      </c>
      <c r="BB49" s="67">
        <v>274363007975.41791</v>
      </c>
      <c r="BC49" s="67">
        <v>5909479442.1604986</v>
      </c>
      <c r="BD49" s="67">
        <v>123157722640.22391</v>
      </c>
      <c r="BE49" s="67">
        <v>1669704505215.9099</v>
      </c>
      <c r="BF49" s="67">
        <v>412877814848.67218</v>
      </c>
      <c r="BG49" s="67">
        <v>834666911075.25452</v>
      </c>
      <c r="BH49" s="67">
        <v>75518751158.320251</v>
      </c>
      <c r="BI49" s="67">
        <v>346641028133.66321</v>
      </c>
      <c r="BJ49" s="67">
        <v>576255654.29839134</v>
      </c>
      <c r="BK49" s="67">
        <v>82421015062.093582</v>
      </c>
      <c r="BL49" s="67">
        <v>95917141656.435608</v>
      </c>
      <c r="BM49" s="67">
        <v>125300230554.84</v>
      </c>
      <c r="BN49" s="67">
        <v>4531449444.3023157</v>
      </c>
      <c r="BO49" s="67">
        <v>3961626807.378799</v>
      </c>
      <c r="BP49" s="67">
        <v>10855276450.23818</v>
      </c>
      <c r="BQ49" s="67">
        <v>6852894697.1516085</v>
      </c>
      <c r="BR49" s="67">
        <v>0</v>
      </c>
      <c r="BS49" s="67">
        <v>16224530067.477051</v>
      </c>
      <c r="BT49" s="67">
        <v>607739.44764726644</v>
      </c>
      <c r="BU49" s="67">
        <v>0</v>
      </c>
      <c r="BV49" s="67">
        <v>0</v>
      </c>
      <c r="BW49" s="67">
        <v>12786728956155.43</v>
      </c>
      <c r="BX49" s="67">
        <v>4694852205472.7686</v>
      </c>
      <c r="BY49" s="67">
        <v>8091876750682.6611</v>
      </c>
      <c r="BZ49" s="67">
        <v>22006554644596.07</v>
      </c>
      <c r="CA49" s="67">
        <v>22372748644596.07</v>
      </c>
    </row>
    <row r="50" spans="1:79">
      <c r="A50" t="s">
        <v>63</v>
      </c>
      <c r="B50" t="s">
        <v>153</v>
      </c>
      <c r="C50" s="67">
        <v>2016</v>
      </c>
      <c r="D50" t="s">
        <v>4891</v>
      </c>
      <c r="E50" s="67">
        <v>353626095</v>
      </c>
      <c r="F50" s="67">
        <v>6635319564070.9346</v>
      </c>
      <c r="G50" s="67">
        <v>2202043912921.6372</v>
      </c>
      <c r="H50" s="67">
        <v>2883037497925.2051</v>
      </c>
      <c r="I50" s="67">
        <v>1824073743671.1689</v>
      </c>
      <c r="J50" s="67">
        <v>1073759500383.392</v>
      </c>
      <c r="K50" s="67">
        <v>198569633534.49399</v>
      </c>
      <c r="L50" s="67">
        <v>0</v>
      </c>
      <c r="M50" s="67">
        <v>61783409356.660568</v>
      </c>
      <c r="N50" s="67">
        <v>58515305841.545303</v>
      </c>
      <c r="O50" s="67">
        <v>296843558384.50067</v>
      </c>
      <c r="P50" s="67">
        <v>4312956170.0737591</v>
      </c>
      <c r="Q50" s="67">
        <v>125535919172.75369</v>
      </c>
      <c r="R50" s="67">
        <v>3102670868190.9028</v>
      </c>
      <c r="S50" s="67">
        <v>1395973030537.8169</v>
      </c>
      <c r="T50" s="67">
        <v>835755193715.92212</v>
      </c>
      <c r="U50" s="67">
        <v>310676808897.95697</v>
      </c>
      <c r="V50" s="67">
        <v>607266027948.07764</v>
      </c>
      <c r="W50" s="67">
        <v>2487380871.1057019</v>
      </c>
      <c r="X50" s="67">
        <v>70430251806.381363</v>
      </c>
      <c r="Y50" s="67">
        <v>211730026252.9895</v>
      </c>
      <c r="Z50" s="67">
        <v>267938612811.1748</v>
      </c>
      <c r="AA50" s="67">
        <v>4348964320.3285666</v>
      </c>
      <c r="AB50" s="67">
        <v>6571762962.2164249</v>
      </c>
      <c r="AC50" s="67">
        <v>2185934783.0026422</v>
      </c>
      <c r="AD50" s="67">
        <v>9349246175.5219402</v>
      </c>
      <c r="AE50" s="67">
        <v>0</v>
      </c>
      <c r="AF50" s="67">
        <v>20476810672.694641</v>
      </c>
      <c r="AG50" s="67">
        <v>841756.77163621981</v>
      </c>
      <c r="AH50" s="67">
        <v>11746195535.890329</v>
      </c>
      <c r="AI50" s="67">
        <v>0</v>
      </c>
      <c r="AJ50" s="67">
        <v>13070428607644.039</v>
      </c>
      <c r="AK50" s="67">
        <v>4869220412493.2891</v>
      </c>
      <c r="AL50" s="67">
        <v>8202414154627.0488</v>
      </c>
      <c r="AM50" s="67">
        <v>23920874106272.34</v>
      </c>
      <c r="AN50" s="67">
        <v>24687759534186.59</v>
      </c>
      <c r="AO50" s="67">
        <v>5877900890973.0654</v>
      </c>
      <c r="AP50" s="67">
        <v>4740242654010.5371</v>
      </c>
      <c r="AQ50" s="67">
        <v>1137658236962.5291</v>
      </c>
      <c r="AR50" s="67">
        <v>1861999000000</v>
      </c>
      <c r="AS50" s="67">
        <v>2340938000000</v>
      </c>
      <c r="AT50" s="67">
        <v>1688192533393.6721</v>
      </c>
      <c r="AU50" s="67">
        <v>1033490146430.243</v>
      </c>
      <c r="AV50" s="67">
        <v>468614378914.72412</v>
      </c>
      <c r="AW50" s="67">
        <v>564875767515.51941</v>
      </c>
      <c r="AX50" s="67">
        <v>149618374608.05289</v>
      </c>
      <c r="AY50" s="67">
        <v>0</v>
      </c>
      <c r="AZ50" s="67">
        <v>44283423100.741928</v>
      </c>
      <c r="BA50" s="67">
        <v>55227794387.025803</v>
      </c>
      <c r="BB50" s="67">
        <v>277390973549.32178</v>
      </c>
      <c r="BC50" s="67">
        <v>5498475695.2321157</v>
      </c>
      <c r="BD50" s="67">
        <v>122683345623.05409</v>
      </c>
      <c r="BE50" s="67">
        <v>1377763426868.8279</v>
      </c>
      <c r="BF50" s="67">
        <v>291870084795.65332</v>
      </c>
      <c r="BG50" s="67">
        <v>529106987208.47247</v>
      </c>
      <c r="BH50" s="67">
        <v>212462891518.07941</v>
      </c>
      <c r="BI50" s="67">
        <v>344323463346.62323</v>
      </c>
      <c r="BJ50" s="67">
        <v>12572726.50237333</v>
      </c>
      <c r="BK50" s="67">
        <v>71025181231.21225</v>
      </c>
      <c r="BL50" s="67">
        <v>99023933657.062134</v>
      </c>
      <c r="BM50" s="67">
        <v>132519391239.6729</v>
      </c>
      <c r="BN50" s="67">
        <v>6500115545.0457954</v>
      </c>
      <c r="BO50" s="67">
        <v>0</v>
      </c>
      <c r="BP50" s="67">
        <v>4409520817.8200417</v>
      </c>
      <c r="BQ50" s="67">
        <v>13017650128.948799</v>
      </c>
      <c r="BR50" s="67">
        <v>0</v>
      </c>
      <c r="BS50" s="67">
        <v>17814687557.346039</v>
      </c>
      <c r="BT50" s="67">
        <v>410443.01286555949</v>
      </c>
      <c r="BU50" s="67">
        <v>0</v>
      </c>
      <c r="BV50" s="67">
        <v>0</v>
      </c>
      <c r="BW50" s="67">
        <v>12195695036015.92</v>
      </c>
      <c r="BX50" s="67">
        <v>4475265009766.5029</v>
      </c>
      <c r="BY50" s="67">
        <v>7720430026249.4219</v>
      </c>
      <c r="BZ50" s="67">
        <v>20660612887251.488</v>
      </c>
      <c r="CA50" s="67">
        <v>21139551887251.488</v>
      </c>
    </row>
    <row r="51" spans="1:79">
      <c r="A51" t="s">
        <v>63</v>
      </c>
      <c r="B51" t="s">
        <v>153</v>
      </c>
      <c r="C51" s="67">
        <v>2017</v>
      </c>
      <c r="D51" t="s">
        <v>4892</v>
      </c>
      <c r="E51" s="67">
        <v>355227674</v>
      </c>
      <c r="F51" s="67">
        <v>6732840288100.0029</v>
      </c>
      <c r="G51" s="67">
        <v>2210106152821.2422</v>
      </c>
      <c r="H51" s="67">
        <v>2945708525261.1582</v>
      </c>
      <c r="I51" s="67">
        <v>1807296311694.563</v>
      </c>
      <c r="J51" s="67">
        <v>1068819069136.01</v>
      </c>
      <c r="K51" s="67">
        <v>196264648155.29639</v>
      </c>
      <c r="L51" s="67">
        <v>0</v>
      </c>
      <c r="M51" s="67">
        <v>62003214454.312622</v>
      </c>
      <c r="N51" s="67">
        <v>58562067202.93589</v>
      </c>
      <c r="O51" s="67">
        <v>297092117604.05267</v>
      </c>
      <c r="P51" s="67">
        <v>4269224357.5216532</v>
      </c>
      <c r="Q51" s="67">
        <v>115409082191.55611</v>
      </c>
      <c r="R51" s="67">
        <v>3155077492615.1968</v>
      </c>
      <c r="S51" s="67">
        <v>1398369080954.7791</v>
      </c>
      <c r="T51" s="67">
        <v>898975047759.23877</v>
      </c>
      <c r="U51" s="67">
        <v>310676808897.95691</v>
      </c>
      <c r="V51" s="67">
        <v>596893697360.74475</v>
      </c>
      <c r="W51" s="67">
        <v>2469268222.5490971</v>
      </c>
      <c r="X51" s="67">
        <v>68416896973.980087</v>
      </c>
      <c r="Y51" s="67">
        <v>201181402542.53491</v>
      </c>
      <c r="Z51" s="67">
        <v>266041950204.76251</v>
      </c>
      <c r="AA51" s="67">
        <v>4217047981.371501</v>
      </c>
      <c r="AB51" s="67">
        <v>6387484041.2512856</v>
      </c>
      <c r="AC51" s="67">
        <v>2148400455.5364838</v>
      </c>
      <c r="AD51" s="67">
        <v>8941972343.9788132</v>
      </c>
      <c r="AE51" s="67">
        <v>0</v>
      </c>
      <c r="AF51" s="67">
        <v>19871912860.615849</v>
      </c>
      <c r="AG51" s="67">
        <v>841756.77163621981</v>
      </c>
      <c r="AH51" s="67">
        <v>17216519977.39262</v>
      </c>
      <c r="AI51" s="67">
        <v>0</v>
      </c>
      <c r="AJ51" s="67">
        <v>13245710674278.961</v>
      </c>
      <c r="AK51" s="67">
        <v>4937499798075.0244</v>
      </c>
      <c r="AL51" s="67">
        <v>8308653722020.2891</v>
      </c>
      <c r="AM51" s="67">
        <v>24186033018788.672</v>
      </c>
      <c r="AN51" s="67">
        <v>24975556793503.5</v>
      </c>
      <c r="AO51" s="67">
        <v>6668364294002.5088</v>
      </c>
      <c r="AP51" s="67">
        <v>5377713140324.6025</v>
      </c>
      <c r="AQ51" s="67">
        <v>1290651153677.905</v>
      </c>
      <c r="AR51" s="67">
        <v>1983822000000</v>
      </c>
      <c r="AS51" s="67">
        <v>2550586000000</v>
      </c>
      <c r="AT51" s="67">
        <v>1687132577831.781</v>
      </c>
      <c r="AU51" s="67">
        <v>1001026463051.442</v>
      </c>
      <c r="AV51" s="67">
        <v>448121463768.03333</v>
      </c>
      <c r="AW51" s="67">
        <v>552904999283.40845</v>
      </c>
      <c r="AX51" s="67">
        <v>194446816657.362</v>
      </c>
      <c r="AY51" s="67">
        <v>0</v>
      </c>
      <c r="AZ51" s="67">
        <v>51848028443.609337</v>
      </c>
      <c r="BA51" s="67">
        <v>56525866211.279213</v>
      </c>
      <c r="BB51" s="67">
        <v>282993172579.16217</v>
      </c>
      <c r="BC51" s="67">
        <v>3572254951.688436</v>
      </c>
      <c r="BD51" s="67">
        <v>96719975937.238022</v>
      </c>
      <c r="BE51" s="67">
        <v>2505239443507.9722</v>
      </c>
      <c r="BF51" s="67">
        <v>1020172737548.957</v>
      </c>
      <c r="BG51" s="67">
        <v>655926188487.9519</v>
      </c>
      <c r="BH51" s="67">
        <v>409329142846.76288</v>
      </c>
      <c r="BI51" s="67">
        <v>419811374624.29999</v>
      </c>
      <c r="BJ51" s="67">
        <v>1029535974.851832</v>
      </c>
      <c r="BK51" s="67">
        <v>93867235335.157318</v>
      </c>
      <c r="BL51" s="67">
        <v>97504703683.200165</v>
      </c>
      <c r="BM51" s="67">
        <v>183000938349.70181</v>
      </c>
      <c r="BN51" s="67">
        <v>8264170954.6201944</v>
      </c>
      <c r="BO51" s="67">
        <v>5508957131.9870424</v>
      </c>
      <c r="BP51" s="67">
        <v>241900183.90159729</v>
      </c>
      <c r="BQ51" s="67">
        <v>9187206354.0690136</v>
      </c>
      <c r="BR51" s="67">
        <v>0</v>
      </c>
      <c r="BS51" s="67">
        <v>21204850009.0471</v>
      </c>
      <c r="BT51" s="67">
        <v>1876647.763987798</v>
      </c>
      <c r="BU51" s="67">
        <v>0</v>
      </c>
      <c r="BV51" s="67">
        <v>0</v>
      </c>
      <c r="BW51" s="67">
        <v>13735236689287.99</v>
      </c>
      <c r="BX51" s="67">
        <v>5034155722537.9043</v>
      </c>
      <c r="BY51" s="67">
        <v>8701080966750.084</v>
      </c>
      <c r="BZ51" s="67">
        <v>24029209004630.238</v>
      </c>
      <c r="CA51" s="67">
        <v>24595973004630.238</v>
      </c>
    </row>
    <row r="52" spans="1:79">
      <c r="A52" t="s">
        <v>63</v>
      </c>
      <c r="B52" t="s">
        <v>153</v>
      </c>
      <c r="C52" s="67">
        <v>2018</v>
      </c>
      <c r="D52" t="s">
        <v>4893</v>
      </c>
      <c r="E52" s="67">
        <v>356657567</v>
      </c>
      <c r="F52" s="67">
        <v>6828369545202.6611</v>
      </c>
      <c r="G52" s="67">
        <v>2082733504739.468</v>
      </c>
      <c r="H52" s="67">
        <v>2510797397979.1831</v>
      </c>
      <c r="I52" s="67">
        <v>1813924746101.354</v>
      </c>
      <c r="J52" s="67">
        <v>1066203714529.377</v>
      </c>
      <c r="K52" s="67">
        <v>193959662776.09879</v>
      </c>
      <c r="L52" s="67">
        <v>0</v>
      </c>
      <c r="M52" s="67">
        <v>62269706027.505188</v>
      </c>
      <c r="N52" s="67">
        <v>58603268366.805908</v>
      </c>
      <c r="O52" s="67">
        <v>297313890091.98328</v>
      </c>
      <c r="P52" s="67">
        <v>4235302311.3446531</v>
      </c>
      <c r="Q52" s="67">
        <v>125741663293.7657</v>
      </c>
      <c r="R52" s="67">
        <v>3222192637902.0029</v>
      </c>
      <c r="S52" s="67">
        <v>1403219140579.0659</v>
      </c>
      <c r="T52" s="67">
        <v>906802000246.47339</v>
      </c>
      <c r="U52" s="67">
        <v>313836248345.70392</v>
      </c>
      <c r="V52" s="67">
        <v>626675737667.40088</v>
      </c>
      <c r="W52" s="67">
        <v>2476472866.2062249</v>
      </c>
      <c r="X52" s="67">
        <v>94607571278.272217</v>
      </c>
      <c r="Y52" s="67">
        <v>203530169634.56589</v>
      </c>
      <c r="Z52" s="67">
        <v>267599658181.32321</v>
      </c>
      <c r="AA52" s="67">
        <v>5274780121.8610725</v>
      </c>
      <c r="AB52" s="67">
        <v>6535417898.9148312</v>
      </c>
      <c r="AC52" s="67">
        <v>1918066211.5271621</v>
      </c>
      <c r="AD52" s="67">
        <v>7810932660.3487768</v>
      </c>
      <c r="AE52" s="67">
        <v>0</v>
      </c>
      <c r="AF52" s="67">
        <v>19705307080.217098</v>
      </c>
      <c r="AG52" s="67">
        <v>841756.77163621981</v>
      </c>
      <c r="AH52" s="67">
        <v>17216519977.39262</v>
      </c>
      <c r="AI52" s="67">
        <v>0</v>
      </c>
      <c r="AJ52" s="67">
        <v>13424269244720.68</v>
      </c>
      <c r="AK52" s="67">
        <v>5007409136148.4395</v>
      </c>
      <c r="AL52" s="67">
        <v>8416978958838.3193</v>
      </c>
      <c r="AM52" s="67">
        <v>24851709125103.93</v>
      </c>
      <c r="AN52" s="67">
        <v>25297983892057.469</v>
      </c>
      <c r="AO52" s="67">
        <v>6652754541271.0752</v>
      </c>
      <c r="AP52" s="67">
        <v>5365124630057.3193</v>
      </c>
      <c r="AQ52" s="67">
        <v>1287629911213.7571</v>
      </c>
      <c r="AR52" s="67">
        <v>1968259000000</v>
      </c>
      <c r="AS52" s="67">
        <v>2343227000000</v>
      </c>
      <c r="AT52" s="67">
        <v>1696462944845.105</v>
      </c>
      <c r="AU52" s="67">
        <v>974389173797.54749</v>
      </c>
      <c r="AV52" s="67">
        <v>436775484251.81531</v>
      </c>
      <c r="AW52" s="67">
        <v>537613689545.73218</v>
      </c>
      <c r="AX52" s="67">
        <v>206758397537.87399</v>
      </c>
      <c r="AY52" s="67">
        <v>0</v>
      </c>
      <c r="AZ52" s="67">
        <v>59970766802.700638</v>
      </c>
      <c r="BA52" s="67">
        <v>57983662952.354797</v>
      </c>
      <c r="BB52" s="67">
        <v>291291459669.81091</v>
      </c>
      <c r="BC52" s="67">
        <v>3886817608.4279971</v>
      </c>
      <c r="BD52" s="67">
        <v>102182666476.3896</v>
      </c>
      <c r="BE52" s="67">
        <v>2408628586367.0132</v>
      </c>
      <c r="BF52" s="67">
        <v>309828428389.89148</v>
      </c>
      <c r="BG52" s="67">
        <v>1059879755893.369</v>
      </c>
      <c r="BH52" s="67">
        <v>617288095575.14087</v>
      </c>
      <c r="BI52" s="67">
        <v>421632306508.61041</v>
      </c>
      <c r="BJ52" s="67">
        <v>950959624.4854877</v>
      </c>
      <c r="BK52" s="67">
        <v>112925016306.22569</v>
      </c>
      <c r="BL52" s="67">
        <v>104254265383.4043</v>
      </c>
      <c r="BM52" s="67">
        <v>159098214051.4964</v>
      </c>
      <c r="BN52" s="67">
        <v>8227756252.8982925</v>
      </c>
      <c r="BO52" s="67">
        <v>6277565080.9908266</v>
      </c>
      <c r="BP52" s="67">
        <v>0</v>
      </c>
      <c r="BQ52" s="67">
        <v>7146860513.7752657</v>
      </c>
      <c r="BR52" s="67">
        <v>0</v>
      </c>
      <c r="BS52" s="67">
        <v>22749653291.512508</v>
      </c>
      <c r="BT52" s="67">
        <v>2016003.821601521</v>
      </c>
      <c r="BU52" s="67">
        <v>0</v>
      </c>
      <c r="BV52" s="67">
        <v>0</v>
      </c>
      <c r="BW52" s="67">
        <v>13490566269837.051</v>
      </c>
      <c r="BX52" s="67">
        <v>4916512500554.7598</v>
      </c>
      <c r="BY52" s="67">
        <v>8574053769282.2959</v>
      </c>
      <c r="BZ52" s="67">
        <v>23873444342320.25</v>
      </c>
      <c r="CA52" s="67">
        <v>24248412342320.25</v>
      </c>
    </row>
    <row r="53" spans="1:79">
      <c r="A53" t="s">
        <v>63</v>
      </c>
      <c r="B53" t="s">
        <v>153</v>
      </c>
      <c r="C53" s="67">
        <v>2019</v>
      </c>
      <c r="D53" t="s">
        <v>4894</v>
      </c>
      <c r="E53" s="67">
        <v>358097335</v>
      </c>
      <c r="F53" s="67">
        <v>6918119288781.332</v>
      </c>
      <c r="G53" s="67">
        <v>2156968000000</v>
      </c>
      <c r="H53" s="67">
        <v>2559372000000</v>
      </c>
      <c r="I53" s="67">
        <v>1818258564094.0959</v>
      </c>
      <c r="J53" s="67">
        <v>1064649167493.5649</v>
      </c>
      <c r="K53" s="67">
        <v>191654677396.90121</v>
      </c>
      <c r="L53" s="67">
        <v>0</v>
      </c>
      <c r="M53" s="67">
        <v>62536492739.215721</v>
      </c>
      <c r="N53" s="67">
        <v>58644503902.615547</v>
      </c>
      <c r="O53" s="67">
        <v>297535481505.87451</v>
      </c>
      <c r="P53" s="67">
        <v>4201380265.1676588</v>
      </c>
      <c r="Q53" s="67">
        <v>139036860790.7562</v>
      </c>
      <c r="R53" s="67">
        <v>3204852933718.4658</v>
      </c>
      <c r="S53" s="67">
        <v>1407694548016.0439</v>
      </c>
      <c r="T53" s="67">
        <v>909790402897.84644</v>
      </c>
      <c r="U53" s="67">
        <v>313836248345.70392</v>
      </c>
      <c r="V53" s="67">
        <v>610308139979.8866</v>
      </c>
      <c r="W53" s="67">
        <v>2428281089.2743611</v>
      </c>
      <c r="X53" s="67">
        <v>92573913780.480011</v>
      </c>
      <c r="Y53" s="67">
        <v>191213033140.0675</v>
      </c>
      <c r="Z53" s="67">
        <v>266032581208.2457</v>
      </c>
      <c r="AA53" s="67">
        <v>5104882095.7666149</v>
      </c>
      <c r="AB53" s="67">
        <v>6293460532.8214407</v>
      </c>
      <c r="AC53" s="67">
        <v>1882003197.284019</v>
      </c>
      <c r="AD53" s="67">
        <v>7469493215.9544897</v>
      </c>
      <c r="AE53" s="67">
        <v>0</v>
      </c>
      <c r="AF53" s="67">
        <v>19181409245.57793</v>
      </c>
      <c r="AG53" s="67">
        <v>841756.77163621981</v>
      </c>
      <c r="AH53" s="67">
        <v>18128240717.643002</v>
      </c>
      <c r="AI53" s="67">
        <v>0</v>
      </c>
      <c r="AJ53" s="67">
        <v>13606414747643.9</v>
      </c>
      <c r="AK53" s="67">
        <v>5078982425615.0391</v>
      </c>
      <c r="AL53" s="67">
        <v>8527432322028.8594</v>
      </c>
      <c r="AM53" s="67">
        <v>25145241534237.801</v>
      </c>
      <c r="AN53" s="67">
        <v>25547645534237.801</v>
      </c>
      <c r="AO53" s="67">
        <v>6918119288781.332</v>
      </c>
      <c r="AP53" s="67">
        <v>5579128458694.6201</v>
      </c>
      <c r="AQ53" s="67">
        <v>1338990830086.709</v>
      </c>
      <c r="AR53" s="67">
        <v>2156968000000</v>
      </c>
      <c r="AS53" s="67">
        <v>2559372000000</v>
      </c>
      <c r="AT53" s="67">
        <v>1818258564094.0959</v>
      </c>
      <c r="AU53" s="67">
        <v>1064649167493.5649</v>
      </c>
      <c r="AV53" s="67">
        <v>478975762000.62531</v>
      </c>
      <c r="AW53" s="67">
        <v>585673405492.9397</v>
      </c>
      <c r="AX53" s="67">
        <v>191654677396.90121</v>
      </c>
      <c r="AY53" s="67">
        <v>0</v>
      </c>
      <c r="AZ53" s="67">
        <v>62536492739.215721</v>
      </c>
      <c r="BA53" s="67">
        <v>58644503902.615547</v>
      </c>
      <c r="BB53" s="67">
        <v>297535481505.87451</v>
      </c>
      <c r="BC53" s="67">
        <v>4201380265.1676588</v>
      </c>
      <c r="BD53" s="67">
        <v>139036860790.7562</v>
      </c>
      <c r="BE53" s="67">
        <v>3204852933718.4658</v>
      </c>
      <c r="BF53" s="67">
        <v>1407465415952.99</v>
      </c>
      <c r="BG53" s="67">
        <v>879639871488.48022</v>
      </c>
      <c r="BH53" s="67">
        <v>313732947743.45209</v>
      </c>
      <c r="BI53" s="67">
        <v>604014698533.54382</v>
      </c>
      <c r="BJ53" s="67">
        <v>2428281089.2743611</v>
      </c>
      <c r="BK53" s="67">
        <v>92573913780.480011</v>
      </c>
      <c r="BL53" s="67">
        <v>191213033140.0675</v>
      </c>
      <c r="BM53" s="67">
        <v>266032581208.2457</v>
      </c>
      <c r="BN53" s="67">
        <v>5104882095.7666149</v>
      </c>
      <c r="BO53" s="67">
        <v>0</v>
      </c>
      <c r="BP53" s="67">
        <v>1882003197.284019</v>
      </c>
      <c r="BQ53" s="67">
        <v>7469493215.9544897</v>
      </c>
      <c r="BR53" s="67">
        <v>0</v>
      </c>
      <c r="BS53" s="67">
        <v>19181409245.57793</v>
      </c>
      <c r="BT53" s="67">
        <v>860843.25041573984</v>
      </c>
      <c r="BU53" s="67">
        <v>18128240717.643002</v>
      </c>
      <c r="BV53" s="67">
        <v>0</v>
      </c>
      <c r="BW53" s="67">
        <v>13606414747643.9</v>
      </c>
      <c r="BX53" s="67">
        <v>5078982425615.0391</v>
      </c>
      <c r="BY53" s="67">
        <v>8527432322028.8594</v>
      </c>
      <c r="BZ53" s="67">
        <v>25145241534237.801</v>
      </c>
      <c r="CA53" s="67">
        <v>25547645534237.801</v>
      </c>
    </row>
    <row r="54" spans="1:79">
      <c r="A54" t="s">
        <v>63</v>
      </c>
      <c r="B54" t="s">
        <v>153</v>
      </c>
      <c r="C54" s="67">
        <v>2020</v>
      </c>
      <c r="D54" t="s">
        <v>4895</v>
      </c>
      <c r="E54" s="67">
        <v>358819709</v>
      </c>
      <c r="F54" s="67">
        <v>7016877103458.4951</v>
      </c>
      <c r="G54" s="67">
        <v>2085573003356.8081</v>
      </c>
      <c r="H54" s="67">
        <v>2429249437788.5889</v>
      </c>
      <c r="I54" s="67">
        <v>1813421625266.3779</v>
      </c>
      <c r="J54" s="67">
        <v>1065227093543.072</v>
      </c>
      <c r="K54" s="67">
        <v>189349692017.7037</v>
      </c>
      <c r="L54" s="67">
        <v>0</v>
      </c>
      <c r="M54" s="67">
        <v>62803399977.897987</v>
      </c>
      <c r="N54" s="67">
        <v>58685760505.815117</v>
      </c>
      <c r="O54" s="67">
        <v>297757228576.54712</v>
      </c>
      <c r="P54" s="67">
        <v>4167458218.9906602</v>
      </c>
      <c r="Q54" s="67">
        <v>133845438436.9622</v>
      </c>
      <c r="R54" s="67">
        <v>3269469298452.2861</v>
      </c>
      <c r="S54" s="67">
        <v>1407653667423.188</v>
      </c>
      <c r="T54" s="67">
        <v>906086862137.40137</v>
      </c>
      <c r="U54" s="67">
        <v>313130940678.1499</v>
      </c>
      <c r="V54" s="67">
        <v>673356875414.31812</v>
      </c>
      <c r="W54" s="67">
        <v>2465004790.4846978</v>
      </c>
      <c r="X54" s="67">
        <v>102948645734.26801</v>
      </c>
      <c r="Y54" s="67">
        <v>253064938285.2825</v>
      </c>
      <c r="Z54" s="67">
        <v>267194593045.80411</v>
      </c>
      <c r="AA54" s="67">
        <v>5104882095.7666149</v>
      </c>
      <c r="AB54" s="67">
        <v>5940965292.3879299</v>
      </c>
      <c r="AC54" s="67">
        <v>1917283186.472321</v>
      </c>
      <c r="AD54" s="67">
        <v>7562091788.7016754</v>
      </c>
      <c r="AE54" s="67">
        <v>0</v>
      </c>
      <c r="AF54" s="67">
        <v>18406588162.278332</v>
      </c>
      <c r="AG54" s="67">
        <v>841756.77163621981</v>
      </c>
      <c r="AH54" s="67">
        <v>8751041276.1003036</v>
      </c>
      <c r="AI54" s="67">
        <v>0</v>
      </c>
      <c r="AJ54" s="67">
        <v>13790916517463.279</v>
      </c>
      <c r="AK54" s="67">
        <v>5151815415612.0957</v>
      </c>
      <c r="AL54" s="67">
        <v>8639299463479.7432</v>
      </c>
      <c r="AM54" s="67">
        <v>25545845684708.891</v>
      </c>
      <c r="AN54" s="67">
        <v>25874792315446.57</v>
      </c>
      <c r="AO54" s="67">
        <v>7200164671228.7188</v>
      </c>
      <c r="AP54" s="67">
        <v>5806584412281.2246</v>
      </c>
      <c r="AQ54" s="67">
        <v>1393580258947.4939</v>
      </c>
      <c r="AR54" s="67">
        <v>2173885000000</v>
      </c>
      <c r="AS54" s="67">
        <v>2564567000000</v>
      </c>
      <c r="AT54" s="67">
        <v>1787665803818.248</v>
      </c>
      <c r="AU54" s="67">
        <v>1097546753068.496</v>
      </c>
      <c r="AV54" s="67">
        <v>495579638616.36462</v>
      </c>
      <c r="AW54" s="67">
        <v>601967114452.13147</v>
      </c>
      <c r="AX54" s="67">
        <v>206966352551.6463</v>
      </c>
      <c r="AY54" s="67">
        <v>0</v>
      </c>
      <c r="AZ54" s="67">
        <v>20406586925.99807</v>
      </c>
      <c r="BA54" s="67">
        <v>59561331995.924362</v>
      </c>
      <c r="BB54" s="67">
        <v>301414599520.07629</v>
      </c>
      <c r="BC54" s="67">
        <v>4515942921.907176</v>
      </c>
      <c r="BD54" s="67">
        <v>97254236834.199646</v>
      </c>
      <c r="BE54" s="67">
        <v>3555037091824.3389</v>
      </c>
      <c r="BF54" s="67">
        <v>2011086568369.707</v>
      </c>
      <c r="BG54" s="67">
        <v>461972706522.01477</v>
      </c>
      <c r="BH54" s="67">
        <v>157154687398.8204</v>
      </c>
      <c r="BI54" s="67">
        <v>924823129533.79822</v>
      </c>
      <c r="BJ54" s="67">
        <v>923601669.73799837</v>
      </c>
      <c r="BK54" s="67">
        <v>117386175624.66991</v>
      </c>
      <c r="BL54" s="67">
        <v>312649087726.84369</v>
      </c>
      <c r="BM54" s="67">
        <v>454027820371.05139</v>
      </c>
      <c r="BN54" s="67">
        <v>6954548861.4463787</v>
      </c>
      <c r="BO54" s="67">
        <v>0</v>
      </c>
      <c r="BP54" s="67">
        <v>0</v>
      </c>
      <c r="BQ54" s="67">
        <v>11455217399.70199</v>
      </c>
      <c r="BR54" s="67">
        <v>0</v>
      </c>
      <c r="BS54" s="67">
        <v>16709926668.910931</v>
      </c>
      <c r="BT54" s="67">
        <v>970281.0227538941</v>
      </c>
      <c r="BU54" s="67">
        <v>4715780930.413229</v>
      </c>
      <c r="BV54" s="67">
        <v>0</v>
      </c>
      <c r="BW54" s="67">
        <v>12353542376142.369</v>
      </c>
      <c r="BX54" s="67">
        <v>4612209472068.3203</v>
      </c>
      <c r="BY54" s="67">
        <v>7741332904074.0479</v>
      </c>
      <c r="BZ54" s="67">
        <v>24505727943013.672</v>
      </c>
      <c r="CA54" s="67">
        <v>24896409943013.672</v>
      </c>
    </row>
    <row r="55" spans="1:79">
      <c r="A55" t="s">
        <v>64</v>
      </c>
      <c r="B55" t="s">
        <v>153</v>
      </c>
      <c r="C55" s="67">
        <v>1995</v>
      </c>
      <c r="D55" t="s">
        <v>4896</v>
      </c>
      <c r="E55" s="67">
        <v>422548359</v>
      </c>
      <c r="F55" s="67">
        <v>3148665868448.0459</v>
      </c>
      <c r="G55" s="67">
        <v>1921827845127.6951</v>
      </c>
      <c r="H55" s="67">
        <v>4269079638351.8682</v>
      </c>
      <c r="I55" s="67">
        <v>3568807866904.9741</v>
      </c>
      <c r="J55" s="67">
        <v>1468485151666.958</v>
      </c>
      <c r="K55" s="67">
        <v>494657212088.14783</v>
      </c>
      <c r="L55" s="67">
        <v>78494862658.320923</v>
      </c>
      <c r="M55" s="67">
        <v>65109556062.881599</v>
      </c>
      <c r="N55" s="67">
        <v>160844660382.0387</v>
      </c>
      <c r="O55" s="67">
        <v>855874515945.67603</v>
      </c>
      <c r="P55" s="67">
        <v>18364475267.16518</v>
      </c>
      <c r="Q55" s="67">
        <v>571431170231.62524</v>
      </c>
      <c r="R55" s="67">
        <v>1492121392268.96</v>
      </c>
      <c r="S55" s="67">
        <v>721994488376.21301</v>
      </c>
      <c r="T55" s="67">
        <v>35541073316.580399</v>
      </c>
      <c r="U55" s="67">
        <v>46246787922.908081</v>
      </c>
      <c r="V55" s="67">
        <v>511438508838.6178</v>
      </c>
      <c r="W55" s="67">
        <v>9434461987.2372417</v>
      </c>
      <c r="X55" s="67">
        <v>28894616990.482529</v>
      </c>
      <c r="Y55" s="67">
        <v>235157016251.52759</v>
      </c>
      <c r="Z55" s="67">
        <v>203150017155.89899</v>
      </c>
      <c r="AA55" s="67">
        <v>1434135622.2356119</v>
      </c>
      <c r="AB55" s="67">
        <v>9451779941.9947567</v>
      </c>
      <c r="AC55" s="67">
        <v>0</v>
      </c>
      <c r="AD55" s="67">
        <v>7572261136.4420605</v>
      </c>
      <c r="AE55" s="67">
        <v>0</v>
      </c>
      <c r="AF55" s="67">
        <v>13733575816.74794</v>
      </c>
      <c r="AG55" s="67">
        <v>0</v>
      </c>
      <c r="AH55" s="67">
        <v>2354594597.9752469</v>
      </c>
      <c r="AI55" s="67">
        <v>256049338.07582679</v>
      </c>
      <c r="AJ55" s="67">
        <v>13013772279287.67</v>
      </c>
      <c r="AK55" s="67">
        <v>5057879752300.7764</v>
      </c>
      <c r="AL55" s="67">
        <v>7994009330234.5254</v>
      </c>
      <c r="AM55" s="67">
        <v>17807678902026.301</v>
      </c>
      <c r="AN55" s="67">
        <v>20966489228409.969</v>
      </c>
      <c r="AO55" s="67">
        <v>3985859230035.6719</v>
      </c>
      <c r="AP55" s="67">
        <v>3214402604867.4771</v>
      </c>
      <c r="AQ55" s="67">
        <v>771456625168.19446</v>
      </c>
      <c r="AR55" s="67">
        <v>334858000000</v>
      </c>
      <c r="AS55" s="67">
        <v>760583000000</v>
      </c>
      <c r="AT55" s="67">
        <v>2184248967306.5759</v>
      </c>
      <c r="AU55" s="67">
        <v>661658148925.56677</v>
      </c>
      <c r="AV55" s="67">
        <v>271229839805.17709</v>
      </c>
      <c r="AW55" s="67">
        <v>390428309120.38971</v>
      </c>
      <c r="AX55" s="67">
        <v>180005597801.8562</v>
      </c>
      <c r="AY55" s="67">
        <v>17170187919.03129</v>
      </c>
      <c r="AZ55" s="67">
        <v>12840461889.421869</v>
      </c>
      <c r="BA55" s="67">
        <v>102435419721.0956</v>
      </c>
      <c r="BB55" s="67">
        <v>352399219944.35638</v>
      </c>
      <c r="BC55" s="67">
        <v>127036424324.75549</v>
      </c>
      <c r="BD55" s="67">
        <v>730703506780.4917</v>
      </c>
      <c r="BE55" s="67">
        <v>300415811754.1524</v>
      </c>
      <c r="BF55" s="67">
        <v>199522996534.427</v>
      </c>
      <c r="BG55" s="67">
        <v>17191369994.162891</v>
      </c>
      <c r="BH55" s="67">
        <v>0</v>
      </c>
      <c r="BI55" s="67">
        <v>83701445225.562469</v>
      </c>
      <c r="BJ55" s="67">
        <v>5544557717.0190487</v>
      </c>
      <c r="BK55" s="67">
        <v>23611489389.779041</v>
      </c>
      <c r="BL55" s="67">
        <v>9683993760.9785805</v>
      </c>
      <c r="BM55" s="67">
        <v>24937837345.01273</v>
      </c>
      <c r="BN55" s="67">
        <v>1168026721.1597381</v>
      </c>
      <c r="BO55" s="67">
        <v>4347120549.4290524</v>
      </c>
      <c r="BP55" s="67">
        <v>0</v>
      </c>
      <c r="BQ55" s="67">
        <v>3739312180.0433331</v>
      </c>
      <c r="BR55" s="67">
        <v>0</v>
      </c>
      <c r="BS55" s="67">
        <v>8178002799.1248684</v>
      </c>
      <c r="BT55" s="67">
        <v>0</v>
      </c>
      <c r="BU55" s="67">
        <v>2490514445.1464229</v>
      </c>
      <c r="BV55" s="67">
        <v>590317.86965298129</v>
      </c>
      <c r="BW55" s="67">
        <v>10627588037520.359</v>
      </c>
      <c r="BX55" s="67">
        <v>4164675964026.6982</v>
      </c>
      <c r="BY55" s="67">
        <v>6462912073493.666</v>
      </c>
      <c r="BZ55" s="67">
        <v>16672387046616.76</v>
      </c>
      <c r="CA55" s="67">
        <v>17098112046616.76</v>
      </c>
    </row>
    <row r="56" spans="1:79">
      <c r="A56" t="s">
        <v>64</v>
      </c>
      <c r="B56" t="s">
        <v>153</v>
      </c>
      <c r="C56" s="67">
        <v>1996</v>
      </c>
      <c r="D56" t="s">
        <v>4897</v>
      </c>
      <c r="E56" s="67">
        <v>429685431</v>
      </c>
      <c r="F56" s="67">
        <v>3282961045072.2192</v>
      </c>
      <c r="G56" s="67">
        <v>1941321480893.533</v>
      </c>
      <c r="H56" s="67">
        <v>4074399367202.6621</v>
      </c>
      <c r="I56" s="67">
        <v>3602568669687.8101</v>
      </c>
      <c r="J56" s="67">
        <v>1468757950234.939</v>
      </c>
      <c r="K56" s="67">
        <v>491493511705.7627</v>
      </c>
      <c r="L56" s="67">
        <v>78336329056.032013</v>
      </c>
      <c r="M56" s="67">
        <v>64933686340.227882</v>
      </c>
      <c r="N56" s="67">
        <v>159985126852.23029</v>
      </c>
      <c r="O56" s="67">
        <v>850978558590.73535</v>
      </c>
      <c r="P56" s="67">
        <v>18001499627.585419</v>
      </c>
      <c r="Q56" s="67">
        <v>601714393404.23914</v>
      </c>
      <c r="R56" s="67">
        <v>1487903180615.207</v>
      </c>
      <c r="S56" s="67">
        <v>714771056052.98462</v>
      </c>
      <c r="T56" s="67">
        <v>35931712806.564667</v>
      </c>
      <c r="U56" s="67">
        <v>45940716123.378647</v>
      </c>
      <c r="V56" s="67">
        <v>510095093920.61072</v>
      </c>
      <c r="W56" s="67">
        <v>9434461987.2372417</v>
      </c>
      <c r="X56" s="67">
        <v>28875951979.012741</v>
      </c>
      <c r="Y56" s="67">
        <v>232263103427.38651</v>
      </c>
      <c r="Z56" s="67">
        <v>203051208696.94229</v>
      </c>
      <c r="AA56" s="67">
        <v>1424701944.5227151</v>
      </c>
      <c r="AB56" s="67">
        <v>11302505796.26597</v>
      </c>
      <c r="AC56" s="67">
        <v>0</v>
      </c>
      <c r="AD56" s="67">
        <v>7551792640.4961481</v>
      </c>
      <c r="AE56" s="67">
        <v>0</v>
      </c>
      <c r="AF56" s="67">
        <v>13580726013.711651</v>
      </c>
      <c r="AG56" s="67">
        <v>0</v>
      </c>
      <c r="AH56" s="67">
        <v>2354594597.9752469</v>
      </c>
      <c r="AI56" s="67">
        <v>256046837.0601339</v>
      </c>
      <c r="AJ56" s="67">
        <v>13332887711616.551</v>
      </c>
      <c r="AK56" s="67">
        <v>5189897661280.7754</v>
      </c>
      <c r="AL56" s="67">
        <v>8182605848124.8564</v>
      </c>
      <c r="AM56" s="67">
        <v>18542775964323.09</v>
      </c>
      <c r="AN56" s="67">
        <v>21477339444481.051</v>
      </c>
      <c r="AO56" s="67">
        <v>4099814514584.2461</v>
      </c>
      <c r="AP56" s="67">
        <v>3306302027890.521</v>
      </c>
      <c r="AQ56" s="67">
        <v>793512486693.72485</v>
      </c>
      <c r="AR56" s="67">
        <v>376183000000</v>
      </c>
      <c r="AS56" s="67">
        <v>849743000000</v>
      </c>
      <c r="AT56" s="67">
        <v>2245063372754.8188</v>
      </c>
      <c r="AU56" s="67">
        <v>675017360121.39417</v>
      </c>
      <c r="AV56" s="67">
        <v>280606009459.92969</v>
      </c>
      <c r="AW56" s="67">
        <v>394411350661.46448</v>
      </c>
      <c r="AX56" s="67">
        <v>158115371206.89709</v>
      </c>
      <c r="AY56" s="67">
        <v>18985317032.314201</v>
      </c>
      <c r="AZ56" s="67">
        <v>13723044488.39509</v>
      </c>
      <c r="BA56" s="67">
        <v>103691956457.2368</v>
      </c>
      <c r="BB56" s="67">
        <v>376335867114.1051</v>
      </c>
      <c r="BC56" s="67">
        <v>160524384387.96011</v>
      </c>
      <c r="BD56" s="67">
        <v>738670071946.51733</v>
      </c>
      <c r="BE56" s="67">
        <v>381960996804.17761</v>
      </c>
      <c r="BF56" s="67">
        <v>283149199056.92157</v>
      </c>
      <c r="BG56" s="67">
        <v>24633958482.582481</v>
      </c>
      <c r="BH56" s="67">
        <v>0</v>
      </c>
      <c r="BI56" s="67">
        <v>74177839264.673477</v>
      </c>
      <c r="BJ56" s="67">
        <v>7554332681.7105722</v>
      </c>
      <c r="BK56" s="67">
        <v>14417244171.87344</v>
      </c>
      <c r="BL56" s="67">
        <v>9830776942.3212147</v>
      </c>
      <c r="BM56" s="67">
        <v>25564515460.30727</v>
      </c>
      <c r="BN56" s="67">
        <v>1472083486.7194009</v>
      </c>
      <c r="BO56" s="67">
        <v>3508822281.9455161</v>
      </c>
      <c r="BP56" s="67">
        <v>0</v>
      </c>
      <c r="BQ56" s="67">
        <v>3414806413.659081</v>
      </c>
      <c r="BR56" s="67">
        <v>0</v>
      </c>
      <c r="BS56" s="67">
        <v>7658505675.0239992</v>
      </c>
      <c r="BT56" s="67">
        <v>0</v>
      </c>
      <c r="BU56" s="67">
        <v>756444665.53870034</v>
      </c>
      <c r="BV56" s="67">
        <v>307485.57426960388</v>
      </c>
      <c r="BW56" s="67">
        <v>11496195524029.4</v>
      </c>
      <c r="BX56" s="67">
        <v>4557102943580.1787</v>
      </c>
      <c r="BY56" s="67">
        <v>6939092580449.2197</v>
      </c>
      <c r="BZ56" s="67">
        <v>17749474408172.641</v>
      </c>
      <c r="CA56" s="67">
        <v>18223034408172.641</v>
      </c>
    </row>
    <row r="57" spans="1:79">
      <c r="A57" t="s">
        <v>64</v>
      </c>
      <c r="B57" t="s">
        <v>153</v>
      </c>
      <c r="C57" s="67">
        <v>1997</v>
      </c>
      <c r="D57" t="s">
        <v>4898</v>
      </c>
      <c r="E57" s="67">
        <v>436758216</v>
      </c>
      <c r="F57" s="67">
        <v>3441698119692.9902</v>
      </c>
      <c r="G57" s="67">
        <v>2001528470826.9771</v>
      </c>
      <c r="H57" s="67">
        <v>4236939078473.1279</v>
      </c>
      <c r="I57" s="67">
        <v>3647601313064.7129</v>
      </c>
      <c r="J57" s="67">
        <v>1468629146229.8201</v>
      </c>
      <c r="K57" s="67">
        <v>488329811323.37769</v>
      </c>
      <c r="L57" s="67">
        <v>78177813298.73175</v>
      </c>
      <c r="M57" s="67">
        <v>64757816617.574158</v>
      </c>
      <c r="N57" s="67">
        <v>159125593322.42181</v>
      </c>
      <c r="O57" s="67">
        <v>846082601235.7948</v>
      </c>
      <c r="P57" s="67">
        <v>17741407579.242729</v>
      </c>
      <c r="Q57" s="67">
        <v>629238598118.78931</v>
      </c>
      <c r="R57" s="67">
        <v>1717280475612.1179</v>
      </c>
      <c r="S57" s="67">
        <v>985083077571.49927</v>
      </c>
      <c r="T57" s="67">
        <v>36508756130.32618</v>
      </c>
      <c r="U57" s="67">
        <v>45611392362.895554</v>
      </c>
      <c r="V57" s="67">
        <v>463238301595.79187</v>
      </c>
      <c r="W57" s="67">
        <v>11865388978.36611</v>
      </c>
      <c r="X57" s="67">
        <v>39946672140.905029</v>
      </c>
      <c r="Y57" s="67">
        <v>229072968077.6991</v>
      </c>
      <c r="Z57" s="67">
        <v>146029673398.79581</v>
      </c>
      <c r="AA57" s="67">
        <v>1415474397.6054859</v>
      </c>
      <c r="AB57" s="67">
        <v>11302505796.26597</v>
      </c>
      <c r="AC57" s="67">
        <v>0</v>
      </c>
      <c r="AD57" s="67">
        <v>7532399412.3890066</v>
      </c>
      <c r="AE57" s="67">
        <v>0</v>
      </c>
      <c r="AF57" s="67">
        <v>13462580459.745819</v>
      </c>
      <c r="AG57" s="67">
        <v>0</v>
      </c>
      <c r="AH57" s="67">
        <v>2354594597.9752469</v>
      </c>
      <c r="AI57" s="67">
        <v>256044336.04444101</v>
      </c>
      <c r="AJ57" s="67">
        <v>14065132556186</v>
      </c>
      <c r="AK57" s="67">
        <v>5523003456216.4414</v>
      </c>
      <c r="AL57" s="67">
        <v>8580408495786.5508</v>
      </c>
      <c r="AM57" s="67">
        <v>19554706620565</v>
      </c>
      <c r="AN57" s="67">
        <v>22583392770479.551</v>
      </c>
      <c r="AO57" s="67">
        <v>4360535119249.3188</v>
      </c>
      <c r="AP57" s="67">
        <v>3516560580039.7739</v>
      </c>
      <c r="AQ57" s="67">
        <v>843974539209.54565</v>
      </c>
      <c r="AR57" s="67">
        <v>408453000000</v>
      </c>
      <c r="AS57" s="67">
        <v>965606000000</v>
      </c>
      <c r="AT57" s="67">
        <v>2322856056763.2241</v>
      </c>
      <c r="AU57" s="67">
        <v>722909462697.25281</v>
      </c>
      <c r="AV57" s="67">
        <v>300745053084.55267</v>
      </c>
      <c r="AW57" s="67">
        <v>422164409612.70007</v>
      </c>
      <c r="AX57" s="67">
        <v>158989571275.3403</v>
      </c>
      <c r="AY57" s="67">
        <v>20549811527.014229</v>
      </c>
      <c r="AZ57" s="67">
        <v>16242504375.180651</v>
      </c>
      <c r="BA57" s="67">
        <v>105182055021.5574</v>
      </c>
      <c r="BB57" s="67">
        <v>390406443008.90802</v>
      </c>
      <c r="BC57" s="67">
        <v>137903226739.1539</v>
      </c>
      <c r="BD57" s="67">
        <v>770672982118.81702</v>
      </c>
      <c r="BE57" s="67">
        <v>446303476787.53668</v>
      </c>
      <c r="BF57" s="67">
        <v>342656311125.87738</v>
      </c>
      <c r="BG57" s="67">
        <v>28472152384.355301</v>
      </c>
      <c r="BH57" s="67">
        <v>0</v>
      </c>
      <c r="BI57" s="67">
        <v>75175013277.304077</v>
      </c>
      <c r="BJ57" s="67">
        <v>5533053244.1105394</v>
      </c>
      <c r="BK57" s="67">
        <v>18441362563.07346</v>
      </c>
      <c r="BL57" s="67">
        <v>6542440033.8500605</v>
      </c>
      <c r="BM57" s="67">
        <v>26205288356.363621</v>
      </c>
      <c r="BN57" s="67">
        <v>1149542475.6603451</v>
      </c>
      <c r="BO57" s="67">
        <v>1872461872.2200241</v>
      </c>
      <c r="BP57" s="67">
        <v>0</v>
      </c>
      <c r="BQ57" s="67">
        <v>3064077906.4112048</v>
      </c>
      <c r="BR57" s="67">
        <v>0</v>
      </c>
      <c r="BS57" s="67">
        <v>11650040817.309771</v>
      </c>
      <c r="BT57" s="67">
        <v>0</v>
      </c>
      <c r="BU57" s="67">
        <v>716471996.99168468</v>
      </c>
      <c r="BV57" s="67">
        <v>274011.3133673222</v>
      </c>
      <c r="BW57" s="67">
        <v>12177562992093.4</v>
      </c>
      <c r="BX57" s="67">
        <v>4957125774338.3965</v>
      </c>
      <c r="BY57" s="67">
        <v>7220437217755.0039</v>
      </c>
      <c r="BZ57" s="67">
        <v>18750104644893.48</v>
      </c>
      <c r="CA57" s="67">
        <v>19307257644893.48</v>
      </c>
    </row>
    <row r="58" spans="1:79">
      <c r="A58" t="s">
        <v>64</v>
      </c>
      <c r="B58" t="s">
        <v>153</v>
      </c>
      <c r="C58" s="67">
        <v>1998</v>
      </c>
      <c r="D58" t="s">
        <v>4899</v>
      </c>
      <c r="E58" s="67">
        <v>443768598</v>
      </c>
      <c r="F58" s="67">
        <v>3604825200254.6968</v>
      </c>
      <c r="G58" s="67">
        <v>1981947164297.8789</v>
      </c>
      <c r="H58" s="67">
        <v>4247325030682.1221</v>
      </c>
      <c r="I58" s="67">
        <v>3681019421734.833</v>
      </c>
      <c r="J58" s="67">
        <v>1470904232187.262</v>
      </c>
      <c r="K58" s="67">
        <v>485166110940.99261</v>
      </c>
      <c r="L58" s="67">
        <v>78019381883.166473</v>
      </c>
      <c r="M58" s="67">
        <v>64581946894.920433</v>
      </c>
      <c r="N58" s="67">
        <v>158266059792.6134</v>
      </c>
      <c r="O58" s="67">
        <v>841186643880.85413</v>
      </c>
      <c r="P58" s="67">
        <v>17739677418.489239</v>
      </c>
      <c r="Q58" s="67">
        <v>650236135591.69849</v>
      </c>
      <c r="R58" s="67">
        <v>1739889090048.55</v>
      </c>
      <c r="S58" s="67">
        <v>1033734982606.554</v>
      </c>
      <c r="T58" s="67">
        <v>29916282264.348721</v>
      </c>
      <c r="U58" s="67">
        <v>66044592287.532249</v>
      </c>
      <c r="V58" s="67">
        <v>458582943550.48138</v>
      </c>
      <c r="W58" s="67">
        <v>11865388978.36611</v>
      </c>
      <c r="X58" s="67">
        <v>39931655331.696777</v>
      </c>
      <c r="Y58" s="67">
        <v>225633056140.41779</v>
      </c>
      <c r="Z58" s="67">
        <v>145939925624.12769</v>
      </c>
      <c r="AA58" s="67">
        <v>1406247055.1863461</v>
      </c>
      <c r="AB58" s="67">
        <v>10360318088.63699</v>
      </c>
      <c r="AC58" s="67">
        <v>0</v>
      </c>
      <c r="AD58" s="67">
        <v>7513768685.8840256</v>
      </c>
      <c r="AE58" s="67">
        <v>0</v>
      </c>
      <c r="AF58" s="67">
        <v>13321947213.16157</v>
      </c>
      <c r="AG58" s="67">
        <v>0</v>
      </c>
      <c r="AH58" s="67">
        <v>2354594597.9752469</v>
      </c>
      <c r="AI58" s="67">
        <v>256041835.02874801</v>
      </c>
      <c r="AJ58" s="67">
        <v>14573992799531.93</v>
      </c>
      <c r="AK58" s="67">
        <v>5775012582430.2402</v>
      </c>
      <c r="AL58" s="67">
        <v>8836666182535.1211</v>
      </c>
      <c r="AM58" s="67">
        <v>20325417803087.98</v>
      </c>
      <c r="AN58" s="67">
        <v>23342938877550.129</v>
      </c>
      <c r="AO58" s="67">
        <v>4383367397838.7632</v>
      </c>
      <c r="AP58" s="67">
        <v>3534973707934.4868</v>
      </c>
      <c r="AQ58" s="67">
        <v>848393689904.27686</v>
      </c>
      <c r="AR58" s="67">
        <v>421900000000</v>
      </c>
      <c r="AS58" s="67">
        <v>1030383000000</v>
      </c>
      <c r="AT58" s="67">
        <v>2233099116312.9741</v>
      </c>
      <c r="AU58" s="67">
        <v>721937931178.60315</v>
      </c>
      <c r="AV58" s="67">
        <v>302801403937.224</v>
      </c>
      <c r="AW58" s="67">
        <v>419136527241.37927</v>
      </c>
      <c r="AX58" s="67">
        <v>139213441166.18259</v>
      </c>
      <c r="AY58" s="67">
        <v>21140800389.696812</v>
      </c>
      <c r="AZ58" s="67">
        <v>17052642162.77037</v>
      </c>
      <c r="BA58" s="67">
        <v>105896803779.47079</v>
      </c>
      <c r="BB58" s="67">
        <v>384568684817.0741</v>
      </c>
      <c r="BC58" s="67">
        <v>70595573543.440277</v>
      </c>
      <c r="BD58" s="67">
        <v>772693239275.73621</v>
      </c>
      <c r="BE58" s="67">
        <v>340112223015.44788</v>
      </c>
      <c r="BF58" s="67">
        <v>253627708254.9137</v>
      </c>
      <c r="BG58" s="67">
        <v>18809222515.672852</v>
      </c>
      <c r="BH58" s="67">
        <v>0</v>
      </c>
      <c r="BI58" s="67">
        <v>67675292244.86145</v>
      </c>
      <c r="BJ58" s="67">
        <v>4573317886.524868</v>
      </c>
      <c r="BK58" s="67">
        <v>7033017509.489337</v>
      </c>
      <c r="BL58" s="67">
        <v>2807633132.875803</v>
      </c>
      <c r="BM58" s="67">
        <v>43799783182.200867</v>
      </c>
      <c r="BN58" s="67">
        <v>720641072.49703443</v>
      </c>
      <c r="BO58" s="67">
        <v>0</v>
      </c>
      <c r="BP58" s="67">
        <v>0</v>
      </c>
      <c r="BQ58" s="67">
        <v>3344049598.4330268</v>
      </c>
      <c r="BR58" s="67">
        <v>0</v>
      </c>
      <c r="BS58" s="67">
        <v>5192025730.4107447</v>
      </c>
      <c r="BT58" s="67">
        <v>0</v>
      </c>
      <c r="BU58" s="67">
        <v>165399154.01559931</v>
      </c>
      <c r="BV58" s="67">
        <v>39424978.414160348</v>
      </c>
      <c r="BW58" s="67">
        <v>12588623467127.811</v>
      </c>
      <c r="BX58" s="67">
        <v>5185371463824.3223</v>
      </c>
      <c r="BY58" s="67">
        <v>7403252003303.4922</v>
      </c>
      <c r="BZ58" s="67">
        <v>18936719204295</v>
      </c>
      <c r="CA58" s="67">
        <v>19545202204295</v>
      </c>
    </row>
    <row r="59" spans="1:79">
      <c r="A59" t="s">
        <v>64</v>
      </c>
      <c r="B59" t="s">
        <v>153</v>
      </c>
      <c r="C59" s="67">
        <v>1999</v>
      </c>
      <c r="D59" t="s">
        <v>4900</v>
      </c>
      <c r="E59" s="67">
        <v>450688173</v>
      </c>
      <c r="F59" s="67">
        <v>3742086472359.6362</v>
      </c>
      <c r="G59" s="67">
        <v>2013895938699.8889</v>
      </c>
      <c r="H59" s="67">
        <v>4299652672772.9722</v>
      </c>
      <c r="I59" s="67">
        <v>3685162374349.2461</v>
      </c>
      <c r="J59" s="67">
        <v>1472296733917.5481</v>
      </c>
      <c r="K59" s="67">
        <v>482002410558.60748</v>
      </c>
      <c r="L59" s="67">
        <v>77860847463.790939</v>
      </c>
      <c r="M59" s="67">
        <v>64406077172.266701</v>
      </c>
      <c r="N59" s="67">
        <v>157406526262.80499</v>
      </c>
      <c r="O59" s="67">
        <v>836290686525.91345</v>
      </c>
      <c r="P59" s="67">
        <v>17878162423.288521</v>
      </c>
      <c r="Q59" s="67">
        <v>658987783139.66467</v>
      </c>
      <c r="R59" s="67">
        <v>1406430691509.9209</v>
      </c>
      <c r="S59" s="67">
        <v>733472085937.86084</v>
      </c>
      <c r="T59" s="67">
        <v>26289625967.46064</v>
      </c>
      <c r="U59" s="67">
        <v>65714188311.590668</v>
      </c>
      <c r="V59" s="67">
        <v>457265713386.8678</v>
      </c>
      <c r="W59" s="67">
        <v>11865388978.36611</v>
      </c>
      <c r="X59" s="67">
        <v>39918843742.279053</v>
      </c>
      <c r="Y59" s="67">
        <v>223306734057.99869</v>
      </c>
      <c r="Z59" s="67">
        <v>145795101294.00519</v>
      </c>
      <c r="AA59" s="67">
        <v>1398016293.6325469</v>
      </c>
      <c r="AB59" s="67">
        <v>11659675089.41538</v>
      </c>
      <c r="AC59" s="67">
        <v>0</v>
      </c>
      <c r="AD59" s="67">
        <v>7495780752.464283</v>
      </c>
      <c r="AE59" s="67">
        <v>0</v>
      </c>
      <c r="AF59" s="67">
        <v>13215890014.16926</v>
      </c>
      <c r="AG59" s="67">
        <v>0</v>
      </c>
      <c r="AH59" s="67">
        <v>2354594597.9752469</v>
      </c>
      <c r="AI59" s="67">
        <v>255688566.56212279</v>
      </c>
      <c r="AJ59" s="67">
        <v>14971869702210.68</v>
      </c>
      <c r="AK59" s="67">
        <v>5958210109079.2852</v>
      </c>
      <c r="AL59" s="67">
        <v>9046291609641.9766</v>
      </c>
      <c r="AM59" s="67">
        <v>20805349436776.949</v>
      </c>
      <c r="AN59" s="67">
        <v>23866846558272.191</v>
      </c>
      <c r="AO59" s="67">
        <v>4021564647091.9092</v>
      </c>
      <c r="AP59" s="67">
        <v>3243197296041.8618</v>
      </c>
      <c r="AQ59" s="67">
        <v>778367351050.04663</v>
      </c>
      <c r="AR59" s="67">
        <v>440567000000</v>
      </c>
      <c r="AS59" s="67">
        <v>1124229000000</v>
      </c>
      <c r="AT59" s="67">
        <v>1871896111795.6021</v>
      </c>
      <c r="AU59" s="67">
        <v>624672594616.38647</v>
      </c>
      <c r="AV59" s="67">
        <v>258140273532.56241</v>
      </c>
      <c r="AW59" s="67">
        <v>366532321083.82397</v>
      </c>
      <c r="AX59" s="67">
        <v>133534288014.4575</v>
      </c>
      <c r="AY59" s="67">
        <v>19344344024.31192</v>
      </c>
      <c r="AZ59" s="67">
        <v>16774718868.754869</v>
      </c>
      <c r="BA59" s="67">
        <v>107227299240.8671</v>
      </c>
      <c r="BB59" s="67">
        <v>314811039094.50781</v>
      </c>
      <c r="BC59" s="67">
        <v>139099234132.1601</v>
      </c>
      <c r="BD59" s="67">
        <v>516432593804.15613</v>
      </c>
      <c r="BE59" s="67">
        <v>228066398566.03351</v>
      </c>
      <c r="BF59" s="67">
        <v>142913583932.33029</v>
      </c>
      <c r="BG59" s="67">
        <v>22190044209.475719</v>
      </c>
      <c r="BH59" s="67">
        <v>0</v>
      </c>
      <c r="BI59" s="67">
        <v>62962770424.227463</v>
      </c>
      <c r="BJ59" s="67">
        <v>2412766795.439774</v>
      </c>
      <c r="BK59" s="67">
        <v>5732645366.3293447</v>
      </c>
      <c r="BL59" s="67">
        <v>4893887443.2433662</v>
      </c>
      <c r="BM59" s="67">
        <v>39018857680.849342</v>
      </c>
      <c r="BN59" s="67">
        <v>715386104.71969616</v>
      </c>
      <c r="BO59" s="67">
        <v>1432617426.5171189</v>
      </c>
      <c r="BP59" s="67">
        <v>0</v>
      </c>
      <c r="BQ59" s="67">
        <v>3156248607.6292672</v>
      </c>
      <c r="BR59" s="67">
        <v>0</v>
      </c>
      <c r="BS59" s="67">
        <v>5457491792.6768723</v>
      </c>
      <c r="BT59" s="67">
        <v>0</v>
      </c>
      <c r="BU59" s="67">
        <v>135882248.0546194</v>
      </c>
      <c r="BV59" s="67">
        <v>6986958.7680468094</v>
      </c>
      <c r="BW59" s="67">
        <v>10680141681914.141</v>
      </c>
      <c r="BX59" s="67">
        <v>4512996458958.8721</v>
      </c>
      <c r="BY59" s="67">
        <v>6167145222955.2666</v>
      </c>
      <c r="BZ59" s="67">
        <v>16118006839367.68</v>
      </c>
      <c r="CA59" s="67">
        <v>16801668839367.68</v>
      </c>
    </row>
    <row r="60" spans="1:79">
      <c r="A60" t="s">
        <v>64</v>
      </c>
      <c r="B60" t="s">
        <v>153</v>
      </c>
      <c r="C60" s="67">
        <v>2000</v>
      </c>
      <c r="D60" t="s">
        <v>4901</v>
      </c>
      <c r="E60" s="67">
        <v>457489051</v>
      </c>
      <c r="F60" s="67">
        <v>3882581510249.897</v>
      </c>
      <c r="G60" s="67">
        <v>2021395249505.668</v>
      </c>
      <c r="H60" s="67">
        <v>4103302555420.979</v>
      </c>
      <c r="I60" s="67">
        <v>3719446320388.6582</v>
      </c>
      <c r="J60" s="67">
        <v>1469185564114.134</v>
      </c>
      <c r="K60" s="67">
        <v>478838710176.22247</v>
      </c>
      <c r="L60" s="67">
        <v>77702442219.97464</v>
      </c>
      <c r="M60" s="67">
        <v>64230207449.612984</v>
      </c>
      <c r="N60" s="67">
        <v>156546992732.99661</v>
      </c>
      <c r="O60" s="67">
        <v>831394729170.97278</v>
      </c>
      <c r="P60" s="67">
        <v>17740727100.916561</v>
      </c>
      <c r="Q60" s="67">
        <v>684419923281.15369</v>
      </c>
      <c r="R60" s="67">
        <v>1401242928599.1479</v>
      </c>
      <c r="S60" s="67">
        <v>730612130472.74048</v>
      </c>
      <c r="T60" s="67">
        <v>26886109316.409039</v>
      </c>
      <c r="U60" s="67">
        <v>65330735023.470863</v>
      </c>
      <c r="V60" s="67">
        <v>459571786278.55377</v>
      </c>
      <c r="W60" s="67">
        <v>11865388978.36611</v>
      </c>
      <c r="X60" s="67">
        <v>39906493537.54467</v>
      </c>
      <c r="Y60" s="67">
        <v>222926350569.4614</v>
      </c>
      <c r="Z60" s="67">
        <v>145645551482.4725</v>
      </c>
      <c r="AA60" s="67">
        <v>3418413449.8084831</v>
      </c>
      <c r="AB60" s="67">
        <v>11928871577.30938</v>
      </c>
      <c r="AC60" s="67">
        <v>0</v>
      </c>
      <c r="AD60" s="67">
        <v>7477237442.6446934</v>
      </c>
      <c r="AE60" s="67">
        <v>0</v>
      </c>
      <c r="AF60" s="67">
        <v>13793258601.801451</v>
      </c>
      <c r="AG60" s="67">
        <v>0</v>
      </c>
      <c r="AH60" s="67">
        <v>2354594597.9752469</v>
      </c>
      <c r="AI60" s="67">
        <v>255626041.1697998</v>
      </c>
      <c r="AJ60" s="67">
        <v>15514606932418.58</v>
      </c>
      <c r="AK60" s="67">
        <v>6211283935340.5117</v>
      </c>
      <c r="AL60" s="67">
        <v>9326126148335.5156</v>
      </c>
      <c r="AM60" s="67">
        <v>21800923063772.102</v>
      </c>
      <c r="AN60" s="67">
        <v>24642393938977.32</v>
      </c>
      <c r="AO60" s="67">
        <v>4633826777695.749</v>
      </c>
      <c r="AP60" s="67">
        <v>3736957078786.896</v>
      </c>
      <c r="AQ60" s="67">
        <v>896869698908.85474</v>
      </c>
      <c r="AR60" s="67">
        <v>468283000000</v>
      </c>
      <c r="AS60" s="67">
        <v>1129650000000</v>
      </c>
      <c r="AT60" s="67">
        <v>1996753210547.2029</v>
      </c>
      <c r="AU60" s="67">
        <v>638627815315.71228</v>
      </c>
      <c r="AV60" s="67">
        <v>259332887244.72211</v>
      </c>
      <c r="AW60" s="67">
        <v>379294928070.99042</v>
      </c>
      <c r="AX60" s="67">
        <v>111033317942.1917</v>
      </c>
      <c r="AY60" s="67">
        <v>21283472382.79723</v>
      </c>
      <c r="AZ60" s="67">
        <v>20990805435.81356</v>
      </c>
      <c r="BA60" s="67">
        <v>109706238969.11279</v>
      </c>
      <c r="BB60" s="67">
        <v>334469656452.5036</v>
      </c>
      <c r="BC60" s="67">
        <v>185166042053.24731</v>
      </c>
      <c r="BD60" s="67">
        <v>575475861995.82422</v>
      </c>
      <c r="BE60" s="67">
        <v>564782154828.43628</v>
      </c>
      <c r="BF60" s="67">
        <v>460241755408.4082</v>
      </c>
      <c r="BG60" s="67">
        <v>42557451058.494186</v>
      </c>
      <c r="BH60" s="67">
        <v>0</v>
      </c>
      <c r="BI60" s="67">
        <v>61982948361.533836</v>
      </c>
      <c r="BJ60" s="67">
        <v>2312930045.1167488</v>
      </c>
      <c r="BK60" s="67">
        <v>6897334544.5867138</v>
      </c>
      <c r="BL60" s="67">
        <v>4548255331.7532043</v>
      </c>
      <c r="BM60" s="67">
        <v>32729096160.517281</v>
      </c>
      <c r="BN60" s="67">
        <v>1566944102.3212121</v>
      </c>
      <c r="BO60" s="67">
        <v>3905058938.5666351</v>
      </c>
      <c r="BP60" s="67">
        <v>0</v>
      </c>
      <c r="BQ60" s="67">
        <v>3505388302.013319</v>
      </c>
      <c r="BR60" s="67">
        <v>0</v>
      </c>
      <c r="BS60" s="67">
        <v>6299751063.7182989</v>
      </c>
      <c r="BT60" s="67">
        <v>0</v>
      </c>
      <c r="BU60" s="67">
        <v>210915347.76517189</v>
      </c>
      <c r="BV60" s="67">
        <v>7274525.1752689276</v>
      </c>
      <c r="BW60" s="67">
        <v>11854293833107.32</v>
      </c>
      <c r="BX60" s="67">
        <v>5003117323991.8984</v>
      </c>
      <c r="BY60" s="67">
        <v>6851176509115.4258</v>
      </c>
      <c r="BZ60" s="67">
        <v>18388288976178.711</v>
      </c>
      <c r="CA60" s="67">
        <v>19049655976178.711</v>
      </c>
    </row>
    <row r="61" spans="1:79">
      <c r="A61" t="s">
        <v>64</v>
      </c>
      <c r="B61" t="s">
        <v>153</v>
      </c>
      <c r="C61" s="67">
        <v>2001</v>
      </c>
      <c r="D61" t="s">
        <v>4902</v>
      </c>
      <c r="E61" s="67">
        <v>464148169</v>
      </c>
      <c r="F61" s="67">
        <v>4004484764355.1831</v>
      </c>
      <c r="G61" s="67">
        <v>1921463321534.0801</v>
      </c>
      <c r="H61" s="67">
        <v>4108538304758.8428</v>
      </c>
      <c r="I61" s="67">
        <v>3600819345961.894</v>
      </c>
      <c r="J61" s="67">
        <v>1465485469505.385</v>
      </c>
      <c r="K61" s="67">
        <v>475480600399.06653</v>
      </c>
      <c r="L61" s="67">
        <v>77543904173.786957</v>
      </c>
      <c r="M61" s="67">
        <v>63983827568.359642</v>
      </c>
      <c r="N61" s="67">
        <v>155635517360.7533</v>
      </c>
      <c r="O61" s="67">
        <v>826127004326.75293</v>
      </c>
      <c r="P61" s="67">
        <v>17307081470.003529</v>
      </c>
      <c r="Q61" s="67">
        <v>615981805448.36731</v>
      </c>
      <c r="R61" s="67">
        <v>1422161584315.5281</v>
      </c>
      <c r="S61" s="67">
        <v>740042543898.21875</v>
      </c>
      <c r="T61" s="67">
        <v>26489096153.76223</v>
      </c>
      <c r="U61" s="67">
        <v>65180214671.546242</v>
      </c>
      <c r="V61" s="67">
        <v>485963301349.28473</v>
      </c>
      <c r="W61" s="67">
        <v>7224528358.9382687</v>
      </c>
      <c r="X61" s="67">
        <v>65346988985.794296</v>
      </c>
      <c r="Y61" s="67">
        <v>222828989528.39539</v>
      </c>
      <c r="Z61" s="67">
        <v>145496432115.6344</v>
      </c>
      <c r="AA61" s="67">
        <v>1881688892.305057</v>
      </c>
      <c r="AB61" s="67">
        <v>11645440611.071541</v>
      </c>
      <c r="AC61" s="67">
        <v>0</v>
      </c>
      <c r="AD61" s="67">
        <v>8440436597.3297396</v>
      </c>
      <c r="AE61" s="67">
        <v>0</v>
      </c>
      <c r="AF61" s="67">
        <v>20141412397.503441</v>
      </c>
      <c r="AG61" s="67">
        <v>0</v>
      </c>
      <c r="AH61" s="67">
        <v>2354594597.9752469</v>
      </c>
      <c r="AI61" s="67">
        <v>602789264.33730841</v>
      </c>
      <c r="AJ61" s="67">
        <v>16122167015804.119</v>
      </c>
      <c r="AK61" s="67">
        <v>6535310300197.9443</v>
      </c>
      <c r="AL61" s="67">
        <v>9608131614348.9766</v>
      </c>
      <c r="AM61" s="67">
        <v>22486827382952.922</v>
      </c>
      <c r="AN61" s="67">
        <v>25331006181087.039</v>
      </c>
      <c r="AO61" s="67">
        <v>4819533390552.3506</v>
      </c>
      <c r="AP61" s="67">
        <v>3886720476251.896</v>
      </c>
      <c r="AQ61" s="67">
        <v>932812914300.45508</v>
      </c>
      <c r="AR61" s="67">
        <v>488350000000</v>
      </c>
      <c r="AS61" s="67">
        <v>1179475000000</v>
      </c>
      <c r="AT61" s="67">
        <v>1640564353309.489</v>
      </c>
      <c r="AU61" s="67">
        <v>483504190156.48419</v>
      </c>
      <c r="AV61" s="67">
        <v>219824423266.2149</v>
      </c>
      <c r="AW61" s="67">
        <v>263679766890.2692</v>
      </c>
      <c r="AX61" s="67">
        <v>111350280125.51221</v>
      </c>
      <c r="AY61" s="67">
        <v>21177937590.23999</v>
      </c>
      <c r="AZ61" s="67">
        <v>20488005310.316471</v>
      </c>
      <c r="BA61" s="67">
        <v>110832341798.2402</v>
      </c>
      <c r="BB61" s="67">
        <v>313085834268.7937</v>
      </c>
      <c r="BC61" s="67">
        <v>144139109938.02802</v>
      </c>
      <c r="BD61" s="67">
        <v>435986654121.87402</v>
      </c>
      <c r="BE61" s="67">
        <v>440993235081.77643</v>
      </c>
      <c r="BF61" s="67">
        <v>350577308063.57977</v>
      </c>
      <c r="BG61" s="67">
        <v>38753624750.872093</v>
      </c>
      <c r="BH61" s="67">
        <v>0</v>
      </c>
      <c r="BI61" s="67">
        <v>51662302267.324661</v>
      </c>
      <c r="BJ61" s="67">
        <v>2041006833.6947351</v>
      </c>
      <c r="BK61" s="67">
        <v>5142516884.6825933</v>
      </c>
      <c r="BL61" s="67">
        <v>1929666584.7429941</v>
      </c>
      <c r="BM61" s="67">
        <v>31875732369.193439</v>
      </c>
      <c r="BN61" s="67">
        <v>689042211.20580173</v>
      </c>
      <c r="BO61" s="67">
        <v>883198026.7431519</v>
      </c>
      <c r="BP61" s="67">
        <v>0</v>
      </c>
      <c r="BQ61" s="67">
        <v>2912376407.04884</v>
      </c>
      <c r="BR61" s="67">
        <v>0</v>
      </c>
      <c r="BS61" s="67">
        <v>6124740294.0846872</v>
      </c>
      <c r="BT61" s="67">
        <v>0</v>
      </c>
      <c r="BU61" s="67">
        <v>63289710.968110323</v>
      </c>
      <c r="BV61" s="67">
        <v>732944.96030030132</v>
      </c>
      <c r="BW61" s="67">
        <v>12268972866911.1</v>
      </c>
      <c r="BX61" s="67">
        <v>5338031678552.3926</v>
      </c>
      <c r="BY61" s="67">
        <v>6930941188358.707</v>
      </c>
      <c r="BZ61" s="67">
        <v>18478938845854.711</v>
      </c>
      <c r="CA61" s="67">
        <v>19170063845854.711</v>
      </c>
    </row>
    <row r="62" spans="1:79">
      <c r="A62" t="s">
        <v>64</v>
      </c>
      <c r="B62" t="s">
        <v>153</v>
      </c>
      <c r="C62" s="67">
        <v>2002</v>
      </c>
      <c r="D62" t="s">
        <v>4903</v>
      </c>
      <c r="E62" s="67">
        <v>470654047</v>
      </c>
      <c r="F62" s="67">
        <v>4107145916993.0371</v>
      </c>
      <c r="G62" s="67">
        <v>1667370083648.47</v>
      </c>
      <c r="H62" s="67">
        <v>3271848364128.1411</v>
      </c>
      <c r="I62" s="67">
        <v>3636624555926.3608</v>
      </c>
      <c r="J62" s="67">
        <v>1466000263301.551</v>
      </c>
      <c r="K62" s="67">
        <v>472122490621.91028</v>
      </c>
      <c r="L62" s="67">
        <v>77385495047.1091</v>
      </c>
      <c r="M62" s="67">
        <v>63737447687.106323</v>
      </c>
      <c r="N62" s="67">
        <v>154724041988.5101</v>
      </c>
      <c r="O62" s="67">
        <v>820859279482.53296</v>
      </c>
      <c r="P62" s="67">
        <v>16897828966.164761</v>
      </c>
      <c r="Q62" s="67">
        <v>653704210807.03552</v>
      </c>
      <c r="R62" s="67">
        <v>1364300246429.511</v>
      </c>
      <c r="S62" s="67">
        <v>736003017509.30359</v>
      </c>
      <c r="T62" s="67">
        <v>20634099275.246651</v>
      </c>
      <c r="U62" s="67">
        <v>64781609022.806473</v>
      </c>
      <c r="V62" s="67">
        <v>483746396884.40808</v>
      </c>
      <c r="W62" s="67">
        <v>7445521721.7681665</v>
      </c>
      <c r="X62" s="67">
        <v>60715190535.936096</v>
      </c>
      <c r="Y62" s="67">
        <v>222825484529.85349</v>
      </c>
      <c r="Z62" s="67">
        <v>145360032859.6662</v>
      </c>
      <c r="AA62" s="67">
        <v>1871220577.8916309</v>
      </c>
      <c r="AB62" s="67">
        <v>14134097449.004391</v>
      </c>
      <c r="AC62" s="67">
        <v>0</v>
      </c>
      <c r="AD62" s="67">
        <v>8419985095.4898701</v>
      </c>
      <c r="AE62" s="67">
        <v>0</v>
      </c>
      <c r="AF62" s="67">
        <v>20017542777.877991</v>
      </c>
      <c r="AG62" s="67">
        <v>0</v>
      </c>
      <c r="AH62" s="67">
        <v>2354594597.9752469</v>
      </c>
      <c r="AI62" s="67">
        <v>602726738.94498539</v>
      </c>
      <c r="AJ62" s="67">
        <v>16669680933212.98</v>
      </c>
      <c r="AK62" s="67">
        <v>6817213229594.6348</v>
      </c>
      <c r="AL62" s="67">
        <v>9864739593827.5547</v>
      </c>
      <c r="AM62" s="67">
        <v>23927763201898.25</v>
      </c>
      <c r="AN62" s="67">
        <v>26019391929185.68</v>
      </c>
      <c r="AO62" s="67">
        <v>4599235787955.3672</v>
      </c>
      <c r="AP62" s="67">
        <v>3709061119318.8442</v>
      </c>
      <c r="AQ62" s="67">
        <v>890174668636.52246</v>
      </c>
      <c r="AR62" s="67">
        <v>501689000000</v>
      </c>
      <c r="AS62" s="67">
        <v>1107926000000</v>
      </c>
      <c r="AT62" s="67">
        <v>1555825245210.4939</v>
      </c>
      <c r="AU62" s="67">
        <v>480457695893.04962</v>
      </c>
      <c r="AV62" s="67">
        <v>219749699145.76321</v>
      </c>
      <c r="AW62" s="67">
        <v>260707996747.28629</v>
      </c>
      <c r="AX62" s="67">
        <v>128441020629.96291</v>
      </c>
      <c r="AY62" s="67">
        <v>21930333408.697121</v>
      </c>
      <c r="AZ62" s="67">
        <v>20072662647.008572</v>
      </c>
      <c r="BA62" s="67">
        <v>111156491515.25439</v>
      </c>
      <c r="BB62" s="67">
        <v>274996653358.92249</v>
      </c>
      <c r="BC62" s="67">
        <v>171131508480.30579</v>
      </c>
      <c r="BD62" s="67">
        <v>347638879277.29358</v>
      </c>
      <c r="BE62" s="67">
        <v>447841721889.51349</v>
      </c>
      <c r="BF62" s="67">
        <v>354122908067.53003</v>
      </c>
      <c r="BG62" s="67">
        <v>28745149484.46891</v>
      </c>
      <c r="BH62" s="67">
        <v>0</v>
      </c>
      <c r="BI62" s="67">
        <v>64973664337.514664</v>
      </c>
      <c r="BJ62" s="67">
        <v>837785862.20963275</v>
      </c>
      <c r="BK62" s="67">
        <v>8163956471.2085533</v>
      </c>
      <c r="BL62" s="67">
        <v>7038513142.2735453</v>
      </c>
      <c r="BM62" s="67">
        <v>37793130679.443192</v>
      </c>
      <c r="BN62" s="67">
        <v>633818157.82084978</v>
      </c>
      <c r="BO62" s="67">
        <v>1529095261.2633369</v>
      </c>
      <c r="BP62" s="67">
        <v>0</v>
      </c>
      <c r="BQ62" s="67">
        <v>3415223146.723742</v>
      </c>
      <c r="BR62" s="67">
        <v>0</v>
      </c>
      <c r="BS62" s="67">
        <v>5353200375.559021</v>
      </c>
      <c r="BT62" s="67">
        <v>78997.180268005672</v>
      </c>
      <c r="BU62" s="67">
        <v>207658276.64950699</v>
      </c>
      <c r="BV62" s="67">
        <v>1203967.183003729</v>
      </c>
      <c r="BW62" s="67">
        <v>10989577807625.779</v>
      </c>
      <c r="BX62" s="67">
        <v>4759850592748.0303</v>
      </c>
      <c r="BY62" s="67">
        <v>6229727214877.751</v>
      </c>
      <c r="BZ62" s="67">
        <v>16986243562681.16</v>
      </c>
      <c r="CA62" s="67">
        <v>17592480562681.16</v>
      </c>
    </row>
    <row r="63" spans="1:79">
      <c r="A63" t="s">
        <v>64</v>
      </c>
      <c r="B63" t="s">
        <v>153</v>
      </c>
      <c r="C63" s="67">
        <v>2003</v>
      </c>
      <c r="D63" t="s">
        <v>4904</v>
      </c>
      <c r="E63" s="67">
        <v>476959874</v>
      </c>
      <c r="F63" s="67">
        <v>4210368236700.749</v>
      </c>
      <c r="G63" s="67">
        <v>1673591558386.939</v>
      </c>
      <c r="H63" s="67">
        <v>3250469145021.8691</v>
      </c>
      <c r="I63" s="67">
        <v>3670615082857.7368</v>
      </c>
      <c r="J63" s="67">
        <v>1466752402961.2981</v>
      </c>
      <c r="K63" s="67">
        <v>468764380844.75421</v>
      </c>
      <c r="L63" s="67">
        <v>77226991728.061279</v>
      </c>
      <c r="M63" s="67">
        <v>63491067805.852989</v>
      </c>
      <c r="N63" s="67">
        <v>153812566616.26682</v>
      </c>
      <c r="O63" s="67">
        <v>815591554638.31299</v>
      </c>
      <c r="P63" s="67">
        <v>16568181601.70031</v>
      </c>
      <c r="Q63" s="67">
        <v>694011531555.12598</v>
      </c>
      <c r="R63" s="67">
        <v>1601216095182.1001</v>
      </c>
      <c r="S63" s="67">
        <v>603902638163.79419</v>
      </c>
      <c r="T63" s="67">
        <v>20270239626.251591</v>
      </c>
      <c r="U63" s="67">
        <v>64286765463.080673</v>
      </c>
      <c r="V63" s="67">
        <v>776966256617.77295</v>
      </c>
      <c r="W63" s="67">
        <v>7445521721.7681665</v>
      </c>
      <c r="X63" s="67">
        <v>60703458891.970238</v>
      </c>
      <c r="Y63" s="67">
        <v>292058490363.19672</v>
      </c>
      <c r="Z63" s="67">
        <v>369592374805.11292</v>
      </c>
      <c r="AA63" s="67">
        <v>1860913088.002948</v>
      </c>
      <c r="AB63" s="67">
        <v>14066798327.030899</v>
      </c>
      <c r="AC63" s="67">
        <v>0</v>
      </c>
      <c r="AD63" s="67">
        <v>8399038514.6928444</v>
      </c>
      <c r="AE63" s="67">
        <v>0</v>
      </c>
      <c r="AF63" s="67">
        <v>19882635314.183731</v>
      </c>
      <c r="AG63" s="67">
        <v>0</v>
      </c>
      <c r="AH63" s="67">
        <v>2354594597.9752469</v>
      </c>
      <c r="AI63" s="67">
        <v>602430993.83929741</v>
      </c>
      <c r="AJ63" s="67">
        <v>17357326179357.221</v>
      </c>
      <c r="AK63" s="67">
        <v>7124772657202.5967</v>
      </c>
      <c r="AL63" s="67">
        <v>10241228255260.721</v>
      </c>
      <c r="AM63" s="67">
        <v>24799086556862.539</v>
      </c>
      <c r="AN63" s="67">
        <v>26829186920493.961</v>
      </c>
      <c r="AO63" s="67">
        <v>4591694952053.4883</v>
      </c>
      <c r="AP63" s="67">
        <v>3702979800043.1362</v>
      </c>
      <c r="AQ63" s="67">
        <v>888715152010.35242</v>
      </c>
      <c r="AR63" s="67">
        <v>562229000000</v>
      </c>
      <c r="AS63" s="67">
        <v>1226473000000</v>
      </c>
      <c r="AT63" s="67">
        <v>1611469840158.0879</v>
      </c>
      <c r="AU63" s="67">
        <v>548530469943.75012</v>
      </c>
      <c r="AV63" s="67">
        <v>253339958985.97949</v>
      </c>
      <c r="AW63" s="67">
        <v>295190510957.77069</v>
      </c>
      <c r="AX63" s="67">
        <v>143940108991.74939</v>
      </c>
      <c r="AY63" s="67">
        <v>21949011537.93803</v>
      </c>
      <c r="AZ63" s="67">
        <v>21976009174.075539</v>
      </c>
      <c r="BA63" s="67">
        <v>111929440228.8571</v>
      </c>
      <c r="BB63" s="67">
        <v>295535887029.53003</v>
      </c>
      <c r="BC63" s="67">
        <v>95227475186.548447</v>
      </c>
      <c r="BD63" s="67">
        <v>372381438065.63898</v>
      </c>
      <c r="BE63" s="67">
        <v>470698328275.39001</v>
      </c>
      <c r="BF63" s="67">
        <v>329488115906.57959</v>
      </c>
      <c r="BG63" s="67">
        <v>29248260553.812031</v>
      </c>
      <c r="BH63" s="67">
        <v>0</v>
      </c>
      <c r="BI63" s="67">
        <v>111961951814.9984</v>
      </c>
      <c r="BJ63" s="67">
        <v>276367191.17253488</v>
      </c>
      <c r="BK63" s="67">
        <v>11542745321.213011</v>
      </c>
      <c r="BL63" s="67">
        <v>21247360261.064541</v>
      </c>
      <c r="BM63" s="67">
        <v>62564168180.90242</v>
      </c>
      <c r="BN63" s="67">
        <v>788958480.49952817</v>
      </c>
      <c r="BO63" s="67">
        <v>5477821814.0523787</v>
      </c>
      <c r="BP63" s="67">
        <v>0</v>
      </c>
      <c r="BQ63" s="67">
        <v>3813153152.9733849</v>
      </c>
      <c r="BR63" s="67">
        <v>0</v>
      </c>
      <c r="BS63" s="67">
        <v>5728932512.8064661</v>
      </c>
      <c r="BT63" s="67">
        <v>186903.70134488001</v>
      </c>
      <c r="BU63" s="67">
        <v>521948052.21185118</v>
      </c>
      <c r="BV63" s="67">
        <v>309944.40096477012</v>
      </c>
      <c r="BW63" s="67">
        <v>10823488286127.189</v>
      </c>
      <c r="BX63" s="67">
        <v>4400380623192.5967</v>
      </c>
      <c r="BY63" s="67">
        <v>6423107662934.5908</v>
      </c>
      <c r="BZ63" s="67">
        <v>16833107406614.16</v>
      </c>
      <c r="CA63" s="67">
        <v>17497351406614.16</v>
      </c>
    </row>
    <row r="64" spans="1:79">
      <c r="A64" t="s">
        <v>64</v>
      </c>
      <c r="B64" t="s">
        <v>153</v>
      </c>
      <c r="C64" s="67">
        <v>2004</v>
      </c>
      <c r="D64" t="s">
        <v>4905</v>
      </c>
      <c r="E64" s="67">
        <v>483162223</v>
      </c>
      <c r="F64" s="67">
        <v>4337909495242.979</v>
      </c>
      <c r="G64" s="67">
        <v>1757230500311.896</v>
      </c>
      <c r="H64" s="67">
        <v>3337566162167.2139</v>
      </c>
      <c r="I64" s="67">
        <v>3695991478149.481</v>
      </c>
      <c r="J64" s="67">
        <v>1465213581365.0581</v>
      </c>
      <c r="K64" s="67">
        <v>465406271067.59802</v>
      </c>
      <c r="L64" s="67">
        <v>77064326810.279175</v>
      </c>
      <c r="M64" s="67">
        <v>63244687924.599648</v>
      </c>
      <c r="N64" s="67">
        <v>152901091244.02359</v>
      </c>
      <c r="O64" s="67">
        <v>810323829794.09314</v>
      </c>
      <c r="P64" s="67">
        <v>16208458608.0376</v>
      </c>
      <c r="Q64" s="67">
        <v>722620016708.41846</v>
      </c>
      <c r="R64" s="67">
        <v>1618013727746.74</v>
      </c>
      <c r="S64" s="67">
        <v>586217108933.75952</v>
      </c>
      <c r="T64" s="67">
        <v>21320177164.14241</v>
      </c>
      <c r="U64" s="67">
        <v>64830642672.583847</v>
      </c>
      <c r="V64" s="67">
        <v>809643142409.81812</v>
      </c>
      <c r="W64" s="67">
        <v>7445521721.7681665</v>
      </c>
      <c r="X64" s="67">
        <v>60693000445.136864</v>
      </c>
      <c r="Y64" s="67">
        <v>291540065426.2525</v>
      </c>
      <c r="Z64" s="67">
        <v>402999491902.68652</v>
      </c>
      <c r="AA64" s="67">
        <v>1850413230.4573851</v>
      </c>
      <c r="AB64" s="67">
        <v>14066798327.030899</v>
      </c>
      <c r="AC64" s="67">
        <v>0</v>
      </c>
      <c r="AD64" s="67">
        <v>8377434151.114583</v>
      </c>
      <c r="AE64" s="67">
        <v>0</v>
      </c>
      <c r="AF64" s="67">
        <v>19713691735.4398</v>
      </c>
      <c r="AG64" s="67">
        <v>0</v>
      </c>
      <c r="AH64" s="67">
        <v>2354594597.9752469</v>
      </c>
      <c r="AI64" s="67">
        <v>602130871.95614684</v>
      </c>
      <c r="AJ64" s="67">
        <v>18204175563624.57</v>
      </c>
      <c r="AK64" s="67">
        <v>7533711326511.418</v>
      </c>
      <c r="AL64" s="67">
        <v>10680930384368.35</v>
      </c>
      <c r="AM64" s="67">
        <v>25765284113365.121</v>
      </c>
      <c r="AN64" s="67">
        <v>27787423639810.82</v>
      </c>
      <c r="AO64" s="67">
        <v>4948700355478.8467</v>
      </c>
      <c r="AP64" s="67">
        <v>3990887383450.6821</v>
      </c>
      <c r="AQ64" s="67">
        <v>957812972028.16357</v>
      </c>
      <c r="AR64" s="67">
        <v>630370000000</v>
      </c>
      <c r="AS64" s="67">
        <v>1342051000000</v>
      </c>
      <c r="AT64" s="67">
        <v>1883986061842.541</v>
      </c>
      <c r="AU64" s="67">
        <v>592019305211.91382</v>
      </c>
      <c r="AV64" s="67">
        <v>273821938916.47101</v>
      </c>
      <c r="AW64" s="67">
        <v>318197366295.44287</v>
      </c>
      <c r="AX64" s="67">
        <v>129834346012.04089</v>
      </c>
      <c r="AY64" s="67">
        <v>23725359364.004631</v>
      </c>
      <c r="AZ64" s="67">
        <v>25137654111.310799</v>
      </c>
      <c r="BA64" s="67">
        <v>113285610391.2942</v>
      </c>
      <c r="BB64" s="67">
        <v>341782338643.56873</v>
      </c>
      <c r="BC64" s="67">
        <v>176852097512.07071</v>
      </c>
      <c r="BD64" s="67">
        <v>481349350596.33667</v>
      </c>
      <c r="BE64" s="67">
        <v>675447516158.47058</v>
      </c>
      <c r="BF64" s="67">
        <v>402874852940.19873</v>
      </c>
      <c r="BG64" s="67">
        <v>33605909462.88792</v>
      </c>
      <c r="BH64" s="67">
        <v>20376995384.45039</v>
      </c>
      <c r="BI64" s="67">
        <v>218589758370.9335</v>
      </c>
      <c r="BJ64" s="67">
        <v>5258418764.5380936</v>
      </c>
      <c r="BK64" s="67">
        <v>44046445967.932266</v>
      </c>
      <c r="BL64" s="67">
        <v>27552703028.37006</v>
      </c>
      <c r="BM64" s="67">
        <v>108093334636.08189</v>
      </c>
      <c r="BN64" s="67">
        <v>1820520039.3183081</v>
      </c>
      <c r="BO64" s="67">
        <v>11244288984.4018</v>
      </c>
      <c r="BP64" s="67">
        <v>0</v>
      </c>
      <c r="BQ64" s="67">
        <v>6809120710.698349</v>
      </c>
      <c r="BR64" s="67">
        <v>0</v>
      </c>
      <c r="BS64" s="67">
        <v>9163609982.4636593</v>
      </c>
      <c r="BT64" s="67">
        <v>276642.37498165009</v>
      </c>
      <c r="BU64" s="67">
        <v>4601039614.7541161</v>
      </c>
      <c r="BV64" s="67">
        <v>0</v>
      </c>
      <c r="BW64" s="67">
        <v>12039342627559.4</v>
      </c>
      <c r="BX64" s="67">
        <v>4869463359787.5127</v>
      </c>
      <c r="BY64" s="67">
        <v>7169879267771.8896</v>
      </c>
      <c r="BZ64" s="67">
        <v>18835795561039.262</v>
      </c>
      <c r="CA64" s="67">
        <v>19547476561039.262</v>
      </c>
    </row>
    <row r="65" spans="1:79">
      <c r="A65" t="s">
        <v>64</v>
      </c>
      <c r="B65" t="s">
        <v>153</v>
      </c>
      <c r="C65" s="67">
        <v>2005</v>
      </c>
      <c r="D65" t="s">
        <v>4906</v>
      </c>
      <c r="E65" s="67">
        <v>489299230</v>
      </c>
      <c r="F65" s="67">
        <v>4480030921051.0615</v>
      </c>
      <c r="G65" s="67">
        <v>1848155635223.093</v>
      </c>
      <c r="H65" s="67">
        <v>3148922877689.9092</v>
      </c>
      <c r="I65" s="67">
        <v>3724815356035.7959</v>
      </c>
      <c r="J65" s="67">
        <v>1463193202199.2971</v>
      </c>
      <c r="K65" s="67">
        <v>462048161290.44189</v>
      </c>
      <c r="L65" s="67">
        <v>76905935528.589966</v>
      </c>
      <c r="M65" s="67">
        <v>62998308043.346321</v>
      </c>
      <c r="N65" s="67">
        <v>151989615871.7804</v>
      </c>
      <c r="O65" s="67">
        <v>805056104949.87317</v>
      </c>
      <c r="P65" s="67">
        <v>15742656289.030939</v>
      </c>
      <c r="Q65" s="67">
        <v>755529945667.95264</v>
      </c>
      <c r="R65" s="67">
        <v>1547447795851.8931</v>
      </c>
      <c r="S65" s="67">
        <v>530298277113.72461</v>
      </c>
      <c r="T65" s="67">
        <v>19687440041.979809</v>
      </c>
      <c r="U65" s="67">
        <v>66851740231.797783</v>
      </c>
      <c r="V65" s="67">
        <v>812513898173.61938</v>
      </c>
      <c r="W65" s="67">
        <v>7445521721.7681665</v>
      </c>
      <c r="X65" s="67">
        <v>63323049419.067413</v>
      </c>
      <c r="Y65" s="67">
        <v>291474469826.80219</v>
      </c>
      <c r="Z65" s="67">
        <v>402900684378.20471</v>
      </c>
      <c r="AA65" s="67">
        <v>1839381494.0163</v>
      </c>
      <c r="AB65" s="67">
        <v>14066798327.030899</v>
      </c>
      <c r="AC65" s="67">
        <v>0</v>
      </c>
      <c r="AD65" s="67">
        <v>8356413167.6893654</v>
      </c>
      <c r="AE65" s="67">
        <v>0</v>
      </c>
      <c r="AF65" s="67">
        <v>19573852530.57872</v>
      </c>
      <c r="AG65" s="67">
        <v>0</v>
      </c>
      <c r="AH65" s="67">
        <v>2932212311.6199741</v>
      </c>
      <c r="AI65" s="67">
        <v>601514996.84176481</v>
      </c>
      <c r="AJ65" s="67">
        <v>18992347117995.469</v>
      </c>
      <c r="AK65" s="67">
        <v>7932154788184.3154</v>
      </c>
      <c r="AL65" s="67">
        <v>11072133715757.4</v>
      </c>
      <c r="AM65" s="67">
        <v>26904759337949.539</v>
      </c>
      <c r="AN65" s="67">
        <v>28638772635614.359</v>
      </c>
      <c r="AO65" s="67">
        <v>5612978645522.4141</v>
      </c>
      <c r="AP65" s="67">
        <v>4526595681872.9131</v>
      </c>
      <c r="AQ65" s="67">
        <v>1086382963649.5</v>
      </c>
      <c r="AR65" s="67">
        <v>734606000000</v>
      </c>
      <c r="AS65" s="67">
        <v>1432452000000</v>
      </c>
      <c r="AT65" s="67">
        <v>2147814042229.677</v>
      </c>
      <c r="AU65" s="67">
        <v>633908436410.59521</v>
      </c>
      <c r="AV65" s="67">
        <v>291348415967.90741</v>
      </c>
      <c r="AW65" s="67">
        <v>342560020442.68781</v>
      </c>
      <c r="AX65" s="67">
        <v>138908159176.3432</v>
      </c>
      <c r="AY65" s="67">
        <v>27672433737.08054</v>
      </c>
      <c r="AZ65" s="67">
        <v>27859372709.026379</v>
      </c>
      <c r="BA65" s="67">
        <v>115224297685.97681</v>
      </c>
      <c r="BB65" s="67">
        <v>416212317308.17651</v>
      </c>
      <c r="BC65" s="67">
        <v>106338211397.4857</v>
      </c>
      <c r="BD65" s="67">
        <v>681690813804.9917</v>
      </c>
      <c r="BE65" s="67">
        <v>1220511752743.4961</v>
      </c>
      <c r="BF65" s="67">
        <v>768788059952.71533</v>
      </c>
      <c r="BG65" s="67">
        <v>52900086185.474052</v>
      </c>
      <c r="BH65" s="67">
        <v>13700843237.868811</v>
      </c>
      <c r="BI65" s="67">
        <v>385122763367.43762</v>
      </c>
      <c r="BJ65" s="67">
        <v>6096966568.5640945</v>
      </c>
      <c r="BK65" s="67">
        <v>68937593518.028961</v>
      </c>
      <c r="BL65" s="67">
        <v>25993015958.328499</v>
      </c>
      <c r="BM65" s="67">
        <v>233256499856.3071</v>
      </c>
      <c r="BN65" s="67">
        <v>2037990720.5874081</v>
      </c>
      <c r="BO65" s="67">
        <v>15006666033.273861</v>
      </c>
      <c r="BP65" s="67">
        <v>0</v>
      </c>
      <c r="BQ65" s="67">
        <v>7477529408.252841</v>
      </c>
      <c r="BR65" s="67">
        <v>0</v>
      </c>
      <c r="BS65" s="67">
        <v>13951179551.80435</v>
      </c>
      <c r="BT65" s="67">
        <v>225752.06534212281</v>
      </c>
      <c r="BU65" s="67">
        <v>12358206328.27379</v>
      </c>
      <c r="BV65" s="67">
        <v>6889671.9514533263</v>
      </c>
      <c r="BW65" s="67">
        <v>14816626192583.949</v>
      </c>
      <c r="BX65" s="67">
        <v>6198693250538.7734</v>
      </c>
      <c r="BY65" s="67">
        <v>8617932942045.1787</v>
      </c>
      <c r="BZ65" s="67">
        <v>23100084633079.539</v>
      </c>
      <c r="CA65" s="67">
        <v>23797930633079.539</v>
      </c>
    </row>
    <row r="66" spans="1:79">
      <c r="A66" t="s">
        <v>64</v>
      </c>
      <c r="B66" t="s">
        <v>153</v>
      </c>
      <c r="C66" s="67">
        <v>2006</v>
      </c>
      <c r="D66" t="s">
        <v>4907</v>
      </c>
      <c r="E66" s="67">
        <v>495301364</v>
      </c>
      <c r="F66" s="67">
        <v>4647281404583.1807</v>
      </c>
      <c r="G66" s="67">
        <v>1978754915259.6101</v>
      </c>
      <c r="H66" s="67">
        <v>3470372109114.1182</v>
      </c>
      <c r="I66" s="67">
        <v>3754696310738.7959</v>
      </c>
      <c r="J66" s="67">
        <v>1459038719369.3159</v>
      </c>
      <c r="K66" s="67">
        <v>458687149426.13013</v>
      </c>
      <c r="L66" s="67">
        <v>76747379637.41362</v>
      </c>
      <c r="M66" s="67">
        <v>62751928162.09301</v>
      </c>
      <c r="N66" s="67">
        <v>151078140499.53711</v>
      </c>
      <c r="O66" s="67">
        <v>799788380105.65308</v>
      </c>
      <c r="P66" s="67">
        <v>15296733880.902491</v>
      </c>
      <c r="Q66" s="67">
        <v>785832669906.0896</v>
      </c>
      <c r="R66" s="67">
        <v>1415227264223.428</v>
      </c>
      <c r="S66" s="67">
        <v>508269914671.6095</v>
      </c>
      <c r="T66" s="67">
        <v>20390303045.211811</v>
      </c>
      <c r="U66" s="67">
        <v>66210523752.436089</v>
      </c>
      <c r="V66" s="67">
        <v>695543624427.85779</v>
      </c>
      <c r="W66" s="67">
        <v>7445521721.7681665</v>
      </c>
      <c r="X66" s="67">
        <v>63275401034.469467</v>
      </c>
      <c r="Y66" s="67">
        <v>291190283862.65399</v>
      </c>
      <c r="Z66" s="67">
        <v>285579247390.45117</v>
      </c>
      <c r="AA66" s="67">
        <v>1825969258.449934</v>
      </c>
      <c r="AB66" s="67">
        <v>14066798327.030899</v>
      </c>
      <c r="AC66" s="67">
        <v>0</v>
      </c>
      <c r="AD66" s="67">
        <v>8332035258.0876198</v>
      </c>
      <c r="AE66" s="67">
        <v>0</v>
      </c>
      <c r="AF66" s="67">
        <v>20295259267.86874</v>
      </c>
      <c r="AG66" s="67">
        <v>0</v>
      </c>
      <c r="AH66" s="67">
        <v>2932212311.6199741</v>
      </c>
      <c r="AI66" s="67">
        <v>600895995.45776665</v>
      </c>
      <c r="AJ66" s="67">
        <v>19754940408149.828</v>
      </c>
      <c r="AK66" s="67">
        <v>8295400177745.7314</v>
      </c>
      <c r="AL66" s="67">
        <v>11472441454272.949</v>
      </c>
      <c r="AM66" s="67">
        <v>27541930591125.789</v>
      </c>
      <c r="AN66" s="67">
        <v>29462267856804.59</v>
      </c>
      <c r="AO66" s="67">
        <v>6193458276869.0557</v>
      </c>
      <c r="AP66" s="67">
        <v>4994724416829.8828</v>
      </c>
      <c r="AQ66" s="67">
        <v>1198733860039.1721</v>
      </c>
      <c r="AR66" s="67">
        <v>866885000000</v>
      </c>
      <c r="AS66" s="67">
        <v>1682380000000</v>
      </c>
      <c r="AT66" s="67">
        <v>2481869651022.6631</v>
      </c>
      <c r="AU66" s="67">
        <v>713640468676.58337</v>
      </c>
      <c r="AV66" s="67">
        <v>328756335035.17938</v>
      </c>
      <c r="AW66" s="67">
        <v>384884133641.40417</v>
      </c>
      <c r="AX66" s="67">
        <v>190209310851.46649</v>
      </c>
      <c r="AY66" s="67">
        <v>32204215955.920841</v>
      </c>
      <c r="AZ66" s="67">
        <v>30639899632.80088</v>
      </c>
      <c r="BA66" s="67">
        <v>118529277150.97391</v>
      </c>
      <c r="BB66" s="67">
        <v>485423473097.30139</v>
      </c>
      <c r="BC66" s="67">
        <v>46044658285.143387</v>
      </c>
      <c r="BD66" s="67">
        <v>865178347372.47266</v>
      </c>
      <c r="BE66" s="67">
        <v>1629757370679.3611</v>
      </c>
      <c r="BF66" s="67">
        <v>905634805771.48901</v>
      </c>
      <c r="BG66" s="67">
        <v>48223534327.257797</v>
      </c>
      <c r="BH66" s="67">
        <v>20680572582.43808</v>
      </c>
      <c r="BI66" s="67">
        <v>655218457998.17627</v>
      </c>
      <c r="BJ66" s="67">
        <v>13700677142.30228</v>
      </c>
      <c r="BK66" s="67">
        <v>146747831487.34741</v>
      </c>
      <c r="BL66" s="67">
        <v>46377145894.287117</v>
      </c>
      <c r="BM66" s="67">
        <v>319180285616.60388</v>
      </c>
      <c r="BN66" s="67">
        <v>4018312317.7119002</v>
      </c>
      <c r="BO66" s="67">
        <v>39046383393.773987</v>
      </c>
      <c r="BP66" s="67">
        <v>0</v>
      </c>
      <c r="BQ66" s="67">
        <v>17518901460.682861</v>
      </c>
      <c r="BR66" s="67">
        <v>0</v>
      </c>
      <c r="BS66" s="67">
        <v>58057995681.46553</v>
      </c>
      <c r="BT66" s="67">
        <v>258748.73513669849</v>
      </c>
      <c r="BU66" s="67">
        <v>10524801737.20981</v>
      </c>
      <c r="BV66" s="67">
        <v>45864518.056249</v>
      </c>
      <c r="BW66" s="67">
        <v>17502283443669.82</v>
      </c>
      <c r="BX66" s="67">
        <v>7375511827651.2236</v>
      </c>
      <c r="BY66" s="67">
        <v>10126771616018.6</v>
      </c>
      <c r="BZ66" s="67">
        <v>26991873742240.898</v>
      </c>
      <c r="CA66" s="67">
        <v>27807368742240.898</v>
      </c>
    </row>
    <row r="67" spans="1:79">
      <c r="A67" t="s">
        <v>64</v>
      </c>
      <c r="B67" t="s">
        <v>153</v>
      </c>
      <c r="C67" s="67">
        <v>2007</v>
      </c>
      <c r="D67" t="s">
        <v>4908</v>
      </c>
      <c r="E67" s="67">
        <v>501185131</v>
      </c>
      <c r="F67" s="67">
        <v>4846918954883.1758</v>
      </c>
      <c r="G67" s="67">
        <v>2396399821530.2368</v>
      </c>
      <c r="H67" s="67">
        <v>4073577557299.374</v>
      </c>
      <c r="I67" s="67">
        <v>3812824703535.9131</v>
      </c>
      <c r="J67" s="67">
        <v>1463944384898.821</v>
      </c>
      <c r="K67" s="67">
        <v>455326137561.81812</v>
      </c>
      <c r="L67" s="67">
        <v>76588992238.585999</v>
      </c>
      <c r="M67" s="67">
        <v>62505548280.839668</v>
      </c>
      <c r="N67" s="67">
        <v>150166665127.29391</v>
      </c>
      <c r="O67" s="67">
        <v>794520655261.43347</v>
      </c>
      <c r="P67" s="67">
        <v>15070398906.573561</v>
      </c>
      <c r="Q67" s="67">
        <v>828630098207.22693</v>
      </c>
      <c r="R67" s="67">
        <v>1413899954915.5281</v>
      </c>
      <c r="S67" s="67">
        <v>497497669858.75378</v>
      </c>
      <c r="T67" s="67">
        <v>20449435037.286919</v>
      </c>
      <c r="U67" s="67">
        <v>65456261708.955109</v>
      </c>
      <c r="V67" s="67">
        <v>687850456019.10706</v>
      </c>
      <c r="W67" s="67">
        <v>7445521721.7681665</v>
      </c>
      <c r="X67" s="67">
        <v>98056189362.719284</v>
      </c>
      <c r="Y67" s="67">
        <v>246698284986.10751</v>
      </c>
      <c r="Z67" s="67">
        <v>285469853448.67517</v>
      </c>
      <c r="AA67" s="67">
        <v>1814041265.785506</v>
      </c>
      <c r="AB67" s="67">
        <v>16390505936.075121</v>
      </c>
      <c r="AC67" s="67">
        <v>0</v>
      </c>
      <c r="AD67" s="67">
        <v>8306584213.3572245</v>
      </c>
      <c r="AE67" s="67">
        <v>0</v>
      </c>
      <c r="AF67" s="67">
        <v>20137273395.729839</v>
      </c>
      <c r="AG67" s="67">
        <v>0</v>
      </c>
      <c r="AH67" s="67">
        <v>2932212311.6199741</v>
      </c>
      <c r="AI67" s="67">
        <v>599989377.26908255</v>
      </c>
      <c r="AJ67" s="67">
        <v>20358544412065.77</v>
      </c>
      <c r="AK67" s="67">
        <v>8572701527987.8779</v>
      </c>
      <c r="AL67" s="67">
        <v>11800135943144.939</v>
      </c>
      <c r="AM67" s="67">
        <v>28133094785320.531</v>
      </c>
      <c r="AN67" s="67">
        <v>30390985635844.531</v>
      </c>
      <c r="AO67" s="67">
        <v>6714966949988.8164</v>
      </c>
      <c r="AP67" s="67">
        <v>5415295927410.3359</v>
      </c>
      <c r="AQ67" s="67">
        <v>1299671022578.48</v>
      </c>
      <c r="AR67" s="67">
        <v>1125157000000</v>
      </c>
      <c r="AS67" s="67">
        <v>2082539000000</v>
      </c>
      <c r="AT67" s="67">
        <v>2852664284331.2451</v>
      </c>
      <c r="AU67" s="67">
        <v>876951803497.04102</v>
      </c>
      <c r="AV67" s="67">
        <v>404832668731.75909</v>
      </c>
      <c r="AW67" s="67">
        <v>472119134765.2821</v>
      </c>
      <c r="AX67" s="67">
        <v>215368592860.57581</v>
      </c>
      <c r="AY67" s="67">
        <v>35796555486.295433</v>
      </c>
      <c r="AZ67" s="67">
        <v>34018162442.141701</v>
      </c>
      <c r="BA67" s="67">
        <v>121604562170.89529</v>
      </c>
      <c r="BB67" s="67">
        <v>567325243635.24231</v>
      </c>
      <c r="BC67" s="67">
        <v>906481504.87514067</v>
      </c>
      <c r="BD67" s="67">
        <v>1000692882734.179</v>
      </c>
      <c r="BE67" s="67">
        <v>2217612081787.9722</v>
      </c>
      <c r="BF67" s="67">
        <v>963510412247.61926</v>
      </c>
      <c r="BG67" s="67">
        <v>62901508754.143661</v>
      </c>
      <c r="BH67" s="67">
        <v>42672653319.106758</v>
      </c>
      <c r="BI67" s="67">
        <v>1148527507467.1021</v>
      </c>
      <c r="BJ67" s="67">
        <v>18290847522.06039</v>
      </c>
      <c r="BK67" s="67">
        <v>194162673480.68231</v>
      </c>
      <c r="BL67" s="67">
        <v>40734447894.172798</v>
      </c>
      <c r="BM67" s="67">
        <v>723966176514.75403</v>
      </c>
      <c r="BN67" s="67">
        <v>8310463013.0753517</v>
      </c>
      <c r="BO67" s="67">
        <v>71618649307.461273</v>
      </c>
      <c r="BP67" s="67">
        <v>0</v>
      </c>
      <c r="BQ67" s="67">
        <v>19388115131.99905</v>
      </c>
      <c r="BR67" s="67">
        <v>622444112.0168916</v>
      </c>
      <c r="BS67" s="67">
        <v>57679414049.553421</v>
      </c>
      <c r="BT67" s="67">
        <v>339033.92931479297</v>
      </c>
      <c r="BU67" s="67">
        <v>13642102389.480391</v>
      </c>
      <c r="BV67" s="67">
        <v>111835017.9167648</v>
      </c>
      <c r="BW67" s="67">
        <v>20472803221468.191</v>
      </c>
      <c r="BX67" s="67">
        <v>8796709117146.1328</v>
      </c>
      <c r="BY67" s="67">
        <v>11676094104322.051</v>
      </c>
      <c r="BZ67" s="67">
        <v>31300664537576.23</v>
      </c>
      <c r="CA67" s="67">
        <v>32258046537576.23</v>
      </c>
    </row>
    <row r="68" spans="1:79">
      <c r="A68" t="s">
        <v>64</v>
      </c>
      <c r="B68" t="s">
        <v>153</v>
      </c>
      <c r="C68" s="67">
        <v>2008</v>
      </c>
      <c r="D68" t="s">
        <v>4909</v>
      </c>
      <c r="E68" s="67">
        <v>506945354</v>
      </c>
      <c r="F68" s="67">
        <v>5070657308815.1094</v>
      </c>
      <c r="G68" s="67">
        <v>2320945817564.7769</v>
      </c>
      <c r="H68" s="67">
        <v>3307487703462.833</v>
      </c>
      <c r="I68" s="67">
        <v>3791438940418.7109</v>
      </c>
      <c r="J68" s="67">
        <v>1441999773880.2129</v>
      </c>
      <c r="K68" s="67">
        <v>451965125697.50623</v>
      </c>
      <c r="L68" s="67">
        <v>76430439974.221802</v>
      </c>
      <c r="M68" s="67">
        <v>62259168399.586327</v>
      </c>
      <c r="N68" s="67">
        <v>149255189755.05069</v>
      </c>
      <c r="O68" s="67">
        <v>789252930417.21313</v>
      </c>
      <c r="P68" s="67">
        <v>14929302382.442789</v>
      </c>
      <c r="Q68" s="67">
        <v>828465267068.95496</v>
      </c>
      <c r="R68" s="67">
        <v>1415802983237.9189</v>
      </c>
      <c r="S68" s="67">
        <v>484772979302.72839</v>
      </c>
      <c r="T68" s="67">
        <v>21118802651.377979</v>
      </c>
      <c r="U68" s="67">
        <v>64826239023.451469</v>
      </c>
      <c r="V68" s="67">
        <v>697394421531.01135</v>
      </c>
      <c r="W68" s="67">
        <v>7445521721.7681665</v>
      </c>
      <c r="X68" s="67">
        <v>100755487438.80209</v>
      </c>
      <c r="Y68" s="67">
        <v>244701187454.3555</v>
      </c>
      <c r="Z68" s="67">
        <v>285354508925.18237</v>
      </c>
      <c r="AA68" s="67">
        <v>3135223262.1190672</v>
      </c>
      <c r="AB68" s="67">
        <v>18017304672.676231</v>
      </c>
      <c r="AC68" s="67">
        <v>0</v>
      </c>
      <c r="AD68" s="67">
        <v>10330511634.494801</v>
      </c>
      <c r="AE68" s="67">
        <v>0</v>
      </c>
      <c r="AF68" s="67">
        <v>24123465760.19223</v>
      </c>
      <c r="AG68" s="67">
        <v>0</v>
      </c>
      <c r="AH68" s="67">
        <v>2932212311.6199741</v>
      </c>
      <c r="AI68" s="67">
        <v>598998349.80076218</v>
      </c>
      <c r="AJ68" s="67">
        <v>20985320058450.672</v>
      </c>
      <c r="AK68" s="67">
        <v>8851986754662.707</v>
      </c>
      <c r="AL68" s="67">
        <v>12147047395748.631</v>
      </c>
      <c r="AM68" s="67">
        <v>29763123948310.012</v>
      </c>
      <c r="AN68" s="67">
        <v>31244159639852.82</v>
      </c>
      <c r="AO68" s="67">
        <v>7263025165371.9648</v>
      </c>
      <c r="AP68" s="67">
        <v>5857278359170.9395</v>
      </c>
      <c r="AQ68" s="67">
        <v>1405746806201.0259</v>
      </c>
      <c r="AR68" s="67">
        <v>1166516000000</v>
      </c>
      <c r="AS68" s="67">
        <v>1827279000000</v>
      </c>
      <c r="AT68" s="67">
        <v>3204965065971.7749</v>
      </c>
      <c r="AU68" s="67">
        <v>1058315649799.0229</v>
      </c>
      <c r="AV68" s="67">
        <v>490755773811.79523</v>
      </c>
      <c r="AW68" s="67">
        <v>567559875987.22803</v>
      </c>
      <c r="AX68" s="67">
        <v>251628158993.5864</v>
      </c>
      <c r="AY68" s="67">
        <v>40045445935.986313</v>
      </c>
      <c r="AZ68" s="67">
        <v>36680851289.775131</v>
      </c>
      <c r="BA68" s="67">
        <v>124069425909.90891</v>
      </c>
      <c r="BB68" s="67">
        <v>652513495266.07605</v>
      </c>
      <c r="BC68" s="67">
        <v>696099903.2562989</v>
      </c>
      <c r="BD68" s="67">
        <v>1041015938874.163</v>
      </c>
      <c r="BE68" s="67">
        <v>3485479038950.021</v>
      </c>
      <c r="BF68" s="67">
        <v>1192947199675.9661</v>
      </c>
      <c r="BG68" s="67">
        <v>82187550336.279892</v>
      </c>
      <c r="BH68" s="67">
        <v>125249204901.0834</v>
      </c>
      <c r="BI68" s="67">
        <v>2085095084036.6931</v>
      </c>
      <c r="BJ68" s="67">
        <v>9840218760.9664898</v>
      </c>
      <c r="BK68" s="67">
        <v>171660109821.50101</v>
      </c>
      <c r="BL68" s="67">
        <v>61559937760.470108</v>
      </c>
      <c r="BM68" s="67">
        <v>950174894496.4856</v>
      </c>
      <c r="BN68" s="67">
        <v>8211686001.8360233</v>
      </c>
      <c r="BO68" s="67">
        <v>16913427571.095791</v>
      </c>
      <c r="BP68" s="67">
        <v>24627750946.19957</v>
      </c>
      <c r="BQ68" s="67">
        <v>24233307330.90366</v>
      </c>
      <c r="BR68" s="67">
        <v>1418981100.124506</v>
      </c>
      <c r="BS68" s="67">
        <v>30180607985.801392</v>
      </c>
      <c r="BT68" s="67">
        <v>322295.00081085862</v>
      </c>
      <c r="BU68" s="67">
        <v>786135611729.19946</v>
      </c>
      <c r="BV68" s="67">
        <v>138228237.1080541</v>
      </c>
      <c r="BW68" s="67">
        <v>23469512011046.398</v>
      </c>
      <c r="BX68" s="67">
        <v>10196918699570.539</v>
      </c>
      <c r="BY68" s="67">
        <v>13272593311475.859</v>
      </c>
      <c r="BZ68" s="67">
        <v>36762218281340.156</v>
      </c>
      <c r="CA68" s="67">
        <v>37422981281340.156</v>
      </c>
    </row>
    <row r="69" spans="1:79">
      <c r="A69" t="s">
        <v>64</v>
      </c>
      <c r="B69" t="s">
        <v>153</v>
      </c>
      <c r="C69" s="67">
        <v>2009</v>
      </c>
      <c r="D69" t="s">
        <v>4910</v>
      </c>
      <c r="E69" s="67">
        <v>512649865</v>
      </c>
      <c r="F69" s="67">
        <v>5247952155240.4492</v>
      </c>
      <c r="G69" s="67">
        <v>2361056405924.4409</v>
      </c>
      <c r="H69" s="67">
        <v>3968186876006.4468</v>
      </c>
      <c r="I69" s="67">
        <v>3812900350478.5479</v>
      </c>
      <c r="J69" s="67">
        <v>1436373577128.7949</v>
      </c>
      <c r="K69" s="67">
        <v>448604113833.19427</v>
      </c>
      <c r="L69" s="67">
        <v>76272026403.645157</v>
      </c>
      <c r="M69" s="67">
        <v>62012788518.333008</v>
      </c>
      <c r="N69" s="67">
        <v>148343714382.8074</v>
      </c>
      <c r="O69" s="67">
        <v>783985205572.99329</v>
      </c>
      <c r="P69" s="67">
        <v>14863532993.38007</v>
      </c>
      <c r="Q69" s="67">
        <v>858989555981.26367</v>
      </c>
      <c r="R69" s="67">
        <v>1711085366109.175</v>
      </c>
      <c r="S69" s="67">
        <v>489384929017.63928</v>
      </c>
      <c r="T69" s="67">
        <v>20468263440.54224</v>
      </c>
      <c r="U69" s="67">
        <v>64129080753.67556</v>
      </c>
      <c r="V69" s="67">
        <v>974876876874.16272</v>
      </c>
      <c r="W69" s="67">
        <v>10760422164.216631</v>
      </c>
      <c r="X69" s="67">
        <v>125623665488.94769</v>
      </c>
      <c r="Y69" s="67">
        <v>262551908842.04819</v>
      </c>
      <c r="Z69" s="67">
        <v>502928654424.29468</v>
      </c>
      <c r="AA69" s="67">
        <v>3355098803.178688</v>
      </c>
      <c r="AB69" s="67">
        <v>20870941027.802879</v>
      </c>
      <c r="AC69" s="67">
        <v>0</v>
      </c>
      <c r="AD69" s="67">
        <v>15717489019.988779</v>
      </c>
      <c r="AE69" s="67">
        <v>0</v>
      </c>
      <c r="AF69" s="67">
        <v>27161684616.639839</v>
      </c>
      <c r="AG69" s="67">
        <v>0</v>
      </c>
      <c r="AH69" s="67">
        <v>5523756443.6065636</v>
      </c>
      <c r="AI69" s="67">
        <v>383256043.43898922</v>
      </c>
      <c r="AJ69" s="67">
        <v>21409947062370.41</v>
      </c>
      <c r="AK69" s="67">
        <v>9097775709913.3398</v>
      </c>
      <c r="AL69" s="67">
        <v>12324856415561.98</v>
      </c>
      <c r="AM69" s="67">
        <v>30215324686609.48</v>
      </c>
      <c r="AN69" s="67">
        <v>32278823965439.34</v>
      </c>
      <c r="AO69" s="67">
        <v>6211009645964.6738</v>
      </c>
      <c r="AP69" s="67">
        <v>5008878746745.7041</v>
      </c>
      <c r="AQ69" s="67">
        <v>1202130899218.969</v>
      </c>
      <c r="AR69" s="67">
        <v>1254262000000</v>
      </c>
      <c r="AS69" s="67">
        <v>2290754000000</v>
      </c>
      <c r="AT69" s="67">
        <v>3026763254407.5269</v>
      </c>
      <c r="AU69" s="67">
        <v>939606081617.97327</v>
      </c>
      <c r="AV69" s="67">
        <v>435568289887.34662</v>
      </c>
      <c r="AW69" s="67">
        <v>504037791730.62659</v>
      </c>
      <c r="AX69" s="67">
        <v>251262006119.3226</v>
      </c>
      <c r="AY69" s="67">
        <v>38611649538.830399</v>
      </c>
      <c r="AZ69" s="67">
        <v>33712009905.541401</v>
      </c>
      <c r="BA69" s="67">
        <v>125501311527.72301</v>
      </c>
      <c r="BB69" s="67">
        <v>647308262746.67639</v>
      </c>
      <c r="BC69" s="67">
        <v>663044275.29759324</v>
      </c>
      <c r="BD69" s="67">
        <v>990098888676.16321</v>
      </c>
      <c r="BE69" s="67">
        <v>1274465790463.124</v>
      </c>
      <c r="BF69" s="67">
        <v>493774045926.28003</v>
      </c>
      <c r="BG69" s="67">
        <v>51508807060.886978</v>
      </c>
      <c r="BH69" s="67">
        <v>19701725479.114052</v>
      </c>
      <c r="BI69" s="67">
        <v>709481211996.84351</v>
      </c>
      <c r="BJ69" s="67">
        <v>7841336621.2638912</v>
      </c>
      <c r="BK69" s="67">
        <v>111078585697.7659</v>
      </c>
      <c r="BL69" s="67">
        <v>78637300482.261139</v>
      </c>
      <c r="BM69" s="67">
        <v>326019024723.68018</v>
      </c>
      <c r="BN69" s="67">
        <v>6144284349.7619038</v>
      </c>
      <c r="BO69" s="67">
        <v>7734780836.073184</v>
      </c>
      <c r="BP69" s="67">
        <v>21636385903.529171</v>
      </c>
      <c r="BQ69" s="67">
        <v>28415906043.236641</v>
      </c>
      <c r="BR69" s="67">
        <v>0</v>
      </c>
      <c r="BS69" s="67">
        <v>26271564155.163818</v>
      </c>
      <c r="BT69" s="67">
        <v>146955.30440823711</v>
      </c>
      <c r="BU69" s="67">
        <v>95589471971.324478</v>
      </c>
      <c r="BV69" s="67">
        <v>112424257.4788987</v>
      </c>
      <c r="BW69" s="67">
        <v>22948424284096.352</v>
      </c>
      <c r="BX69" s="67">
        <v>9829930575953.5703</v>
      </c>
      <c r="BY69" s="67">
        <v>13118493708142.779</v>
      </c>
      <c r="BZ69" s="67">
        <v>32424170974931.68</v>
      </c>
      <c r="CA69" s="67">
        <v>33460662974931.68</v>
      </c>
    </row>
    <row r="70" spans="1:79">
      <c r="A70" t="s">
        <v>64</v>
      </c>
      <c r="B70" t="s">
        <v>153</v>
      </c>
      <c r="C70" s="67">
        <v>2010</v>
      </c>
      <c r="D70" t="s">
        <v>4911</v>
      </c>
      <c r="E70" s="67">
        <v>518143718</v>
      </c>
      <c r="F70" s="67">
        <v>5470305229590.959</v>
      </c>
      <c r="G70" s="67">
        <v>2613126248184.3901</v>
      </c>
      <c r="H70" s="67">
        <v>4907685859385.125</v>
      </c>
      <c r="I70" s="67">
        <v>3835213515532.001</v>
      </c>
      <c r="J70" s="67">
        <v>1436765581203.3589</v>
      </c>
      <c r="K70" s="67">
        <v>445243101968.88239</v>
      </c>
      <c r="L70" s="67">
        <v>76113492801.356262</v>
      </c>
      <c r="M70" s="67">
        <v>61766408637.079674</v>
      </c>
      <c r="N70" s="67">
        <v>147432239010.56409</v>
      </c>
      <c r="O70" s="67">
        <v>778717480728.77332</v>
      </c>
      <c r="P70" s="67">
        <v>14944612875.93605</v>
      </c>
      <c r="Q70" s="67">
        <v>881157996089.61365</v>
      </c>
      <c r="R70" s="67">
        <v>1700375938256.7361</v>
      </c>
      <c r="S70" s="67">
        <v>494696379481.52289</v>
      </c>
      <c r="T70" s="67">
        <v>21718028349.97015</v>
      </c>
      <c r="U70" s="67">
        <v>63408874623.768463</v>
      </c>
      <c r="V70" s="67">
        <v>967516870069.26904</v>
      </c>
      <c r="W70" s="67">
        <v>11202408889.876419</v>
      </c>
      <c r="X70" s="67">
        <v>125538176152.9127</v>
      </c>
      <c r="Y70" s="67">
        <v>259809032518.75061</v>
      </c>
      <c r="Z70" s="67">
        <v>502862490184.39008</v>
      </c>
      <c r="AA70" s="67">
        <v>3847960637.017817</v>
      </c>
      <c r="AB70" s="67">
        <v>17418060857.786869</v>
      </c>
      <c r="AC70" s="67">
        <v>0</v>
      </c>
      <c r="AD70" s="67">
        <v>15799442690.976509</v>
      </c>
      <c r="AE70" s="67">
        <v>0</v>
      </c>
      <c r="AF70" s="67">
        <v>25132285650.512531</v>
      </c>
      <c r="AG70" s="67">
        <v>0</v>
      </c>
      <c r="AH70" s="67">
        <v>5523756443.6065636</v>
      </c>
      <c r="AI70" s="67">
        <v>383256043.43898922</v>
      </c>
      <c r="AJ70" s="67">
        <v>22010814075937.719</v>
      </c>
      <c r="AK70" s="67">
        <v>9340751889160.209</v>
      </c>
      <c r="AL70" s="67">
        <v>12678853687758.25</v>
      </c>
      <c r="AM70" s="67">
        <v>30312136073126.621</v>
      </c>
      <c r="AN70" s="67">
        <v>33123013250284.289</v>
      </c>
      <c r="AO70" s="67">
        <v>6583990715089.1914</v>
      </c>
      <c r="AP70" s="67">
        <v>5309669931523.54</v>
      </c>
      <c r="AQ70" s="67">
        <v>1274320783565.6499</v>
      </c>
      <c r="AR70" s="67">
        <v>1479763000000</v>
      </c>
      <c r="AS70" s="67">
        <v>2983973000000</v>
      </c>
      <c r="AT70" s="67">
        <v>3698882194817.8589</v>
      </c>
      <c r="AU70" s="67">
        <v>1146015617569.541</v>
      </c>
      <c r="AV70" s="67">
        <v>531986748058.97552</v>
      </c>
      <c r="AW70" s="67">
        <v>614028869510.56519</v>
      </c>
      <c r="AX70" s="67">
        <v>409531336049.42078</v>
      </c>
      <c r="AY70" s="67">
        <v>44617340582.545959</v>
      </c>
      <c r="AZ70" s="67">
        <v>35446807486.669006</v>
      </c>
      <c r="BA70" s="67">
        <v>127085316406.64011</v>
      </c>
      <c r="BB70" s="67">
        <v>720386518424.04858</v>
      </c>
      <c r="BC70" s="67">
        <v>8968303233.4267921</v>
      </c>
      <c r="BD70" s="67">
        <v>1206830955065.5669</v>
      </c>
      <c r="BE70" s="67">
        <v>1904565110814.02</v>
      </c>
      <c r="BF70" s="67">
        <v>323128955828.47369</v>
      </c>
      <c r="BG70" s="67">
        <v>19248710033.1619</v>
      </c>
      <c r="BH70" s="67">
        <v>62805692172.551109</v>
      </c>
      <c r="BI70" s="67">
        <v>1499381752779.833</v>
      </c>
      <c r="BJ70" s="67">
        <v>9044061372.8224106</v>
      </c>
      <c r="BK70" s="67">
        <v>193182884375.23221</v>
      </c>
      <c r="BL70" s="67">
        <v>110631161245.1162</v>
      </c>
      <c r="BM70" s="67">
        <v>897865350215.90198</v>
      </c>
      <c r="BN70" s="67">
        <v>8971550519.4288998</v>
      </c>
      <c r="BO70" s="67">
        <v>13882154144.077101</v>
      </c>
      <c r="BP70" s="67">
        <v>4415765604.3233805</v>
      </c>
      <c r="BQ70" s="67">
        <v>42014024417.184372</v>
      </c>
      <c r="BR70" s="67">
        <v>1464280684.848325</v>
      </c>
      <c r="BS70" s="67">
        <v>33906494904.120251</v>
      </c>
      <c r="BT70" s="67">
        <v>311231.97005532711</v>
      </c>
      <c r="BU70" s="67">
        <v>183893808540.89859</v>
      </c>
      <c r="BV70" s="67">
        <v>109905523.9094006</v>
      </c>
      <c r="BW70" s="67">
        <v>28102737266102.48</v>
      </c>
      <c r="BX70" s="67">
        <v>12264388818300.15</v>
      </c>
      <c r="BY70" s="67">
        <v>15838348447802.33</v>
      </c>
      <c r="BZ70" s="67">
        <v>38785965286823.547</v>
      </c>
      <c r="CA70" s="67">
        <v>40290175286823.547</v>
      </c>
    </row>
    <row r="71" spans="1:79">
      <c r="A71" t="s">
        <v>64</v>
      </c>
      <c r="B71" t="s">
        <v>153</v>
      </c>
      <c r="C71" s="67">
        <v>2011</v>
      </c>
      <c r="D71" t="s">
        <v>4912</v>
      </c>
      <c r="E71" s="67">
        <v>524167930</v>
      </c>
      <c r="F71" s="67">
        <v>5726909906364.4287</v>
      </c>
      <c r="G71" s="67">
        <v>2710051895512.1172</v>
      </c>
      <c r="H71" s="67">
        <v>4702114913980.9336</v>
      </c>
      <c r="I71" s="67">
        <v>3900103171756.168</v>
      </c>
      <c r="J71" s="67">
        <v>1432178893290.4641</v>
      </c>
      <c r="K71" s="67">
        <v>443530951354.5321</v>
      </c>
      <c r="L71" s="67">
        <v>76122669604.134964</v>
      </c>
      <c r="M71" s="67">
        <v>61614337286.490662</v>
      </c>
      <c r="N71" s="67">
        <v>146944969509.77579</v>
      </c>
      <c r="O71" s="67">
        <v>776016547635.86475</v>
      </c>
      <c r="P71" s="67">
        <v>15137442541.47868</v>
      </c>
      <c r="Q71" s="67">
        <v>941422866707.12256</v>
      </c>
      <c r="R71" s="67">
        <v>1681046594189.6411</v>
      </c>
      <c r="S71" s="67">
        <v>497565224000.24847</v>
      </c>
      <c r="T71" s="67">
        <v>22463842417.462929</v>
      </c>
      <c r="U71" s="67">
        <v>64853934555.378014</v>
      </c>
      <c r="V71" s="67">
        <v>955937636140.54419</v>
      </c>
      <c r="W71" s="67">
        <v>8992475261.5774479</v>
      </c>
      <c r="X71" s="67">
        <v>112518518463.9684</v>
      </c>
      <c r="Y71" s="67">
        <v>264192139743.91409</v>
      </c>
      <c r="Z71" s="67">
        <v>502738059836.1709</v>
      </c>
      <c r="AA71" s="67">
        <v>3837692378.203732</v>
      </c>
      <c r="AB71" s="67">
        <v>18049819259.464001</v>
      </c>
      <c r="AC71" s="67">
        <v>0</v>
      </c>
      <c r="AD71" s="67">
        <v>15763163336.489201</v>
      </c>
      <c r="AE71" s="67">
        <v>0</v>
      </c>
      <c r="AF71" s="67">
        <v>23971808752.91716</v>
      </c>
      <c r="AG71" s="67">
        <v>0</v>
      </c>
      <c r="AH71" s="67">
        <v>5523756443.6065636</v>
      </c>
      <c r="AI71" s="67">
        <v>350202664.2329129</v>
      </c>
      <c r="AJ71" s="67">
        <v>22776375231768.461</v>
      </c>
      <c r="AK71" s="67">
        <v>9646670022635.5313</v>
      </c>
      <c r="AL71" s="67">
        <v>13136893607883.961</v>
      </c>
      <c r="AM71" s="67">
        <v>31669115602166.82</v>
      </c>
      <c r="AN71" s="67">
        <v>34158383792274.41</v>
      </c>
      <c r="AO71" s="67">
        <v>6953073233295.4092</v>
      </c>
      <c r="AP71" s="67">
        <v>5607317123625.3301</v>
      </c>
      <c r="AQ71" s="67">
        <v>1345756109670.0791</v>
      </c>
      <c r="AR71" s="67">
        <v>1625641000000</v>
      </c>
      <c r="AS71" s="67">
        <v>3020433000000</v>
      </c>
      <c r="AT71" s="67">
        <v>4157528856114.0181</v>
      </c>
      <c r="AU71" s="67">
        <v>1368923827287.0129</v>
      </c>
      <c r="AV71" s="67">
        <v>637624594058.80005</v>
      </c>
      <c r="AW71" s="67">
        <v>731299233228.21265</v>
      </c>
      <c r="AX71" s="67">
        <v>385425502102.67438</v>
      </c>
      <c r="AY71" s="67">
        <v>49211944381.801842</v>
      </c>
      <c r="AZ71" s="67">
        <v>37503142087.723167</v>
      </c>
      <c r="BA71" s="67">
        <v>129471745811.5553</v>
      </c>
      <c r="BB71" s="67">
        <v>736405176570.25891</v>
      </c>
      <c r="BC71" s="67">
        <v>543559225.36150563</v>
      </c>
      <c r="BD71" s="67">
        <v>1450043958647.6289</v>
      </c>
      <c r="BE71" s="67">
        <v>2945970373471.9902</v>
      </c>
      <c r="BF71" s="67">
        <v>957937888470.73096</v>
      </c>
      <c r="BG71" s="67">
        <v>76502361999.176193</v>
      </c>
      <c r="BH71" s="67">
        <v>135932881770.46651</v>
      </c>
      <c r="BI71" s="67">
        <v>1775597241231.616</v>
      </c>
      <c r="BJ71" s="67">
        <v>14113840527.999491</v>
      </c>
      <c r="BK71" s="67">
        <v>241413057503.55701</v>
      </c>
      <c r="BL71" s="67">
        <v>145803446815.96301</v>
      </c>
      <c r="BM71" s="67">
        <v>1049865481386.298</v>
      </c>
      <c r="BN71" s="67">
        <v>11003734169.027849</v>
      </c>
      <c r="BO71" s="67">
        <v>19012784722.39922</v>
      </c>
      <c r="BP71" s="67">
        <v>18736743168.346569</v>
      </c>
      <c r="BQ71" s="67">
        <v>85175564114.757385</v>
      </c>
      <c r="BR71" s="67">
        <v>6125724892.1121063</v>
      </c>
      <c r="BS71" s="67">
        <v>33884700009.35022</v>
      </c>
      <c r="BT71" s="67">
        <v>524297.52097340673</v>
      </c>
      <c r="BU71" s="67">
        <v>150356809511.42731</v>
      </c>
      <c r="BV71" s="67">
        <v>104830112.85656931</v>
      </c>
      <c r="BW71" s="67">
        <v>33277365249706.488</v>
      </c>
      <c r="BX71" s="67">
        <v>14571618628490.58</v>
      </c>
      <c r="BY71" s="67">
        <v>18705746621215.91</v>
      </c>
      <c r="BZ71" s="67">
        <v>45939145712587.906</v>
      </c>
      <c r="CA71" s="67">
        <v>47333937712587.906</v>
      </c>
    </row>
    <row r="72" spans="1:79">
      <c r="A72" t="s">
        <v>64</v>
      </c>
      <c r="B72" t="s">
        <v>153</v>
      </c>
      <c r="C72" s="67">
        <v>2012</v>
      </c>
      <c r="D72" t="s">
        <v>4913</v>
      </c>
      <c r="E72" s="67">
        <v>530190091</v>
      </c>
      <c r="F72" s="67">
        <v>5982571450954.2441</v>
      </c>
      <c r="G72" s="67">
        <v>2860269891883.1572</v>
      </c>
      <c r="H72" s="67">
        <v>4955067841240.9727</v>
      </c>
      <c r="I72" s="67">
        <v>3865402552727.2832</v>
      </c>
      <c r="J72" s="67">
        <v>1429171237255.425</v>
      </c>
      <c r="K72" s="67">
        <v>441818800740.1817</v>
      </c>
      <c r="L72" s="67">
        <v>76131903609.632538</v>
      </c>
      <c r="M72" s="67">
        <v>61462265935.901649</v>
      </c>
      <c r="N72" s="67">
        <v>146457700008.9874</v>
      </c>
      <c r="O72" s="67">
        <v>773315614542.95581</v>
      </c>
      <c r="P72" s="67">
        <v>15350787739.944201</v>
      </c>
      <c r="Q72" s="67">
        <v>920959911422.25684</v>
      </c>
      <c r="R72" s="67">
        <v>1704665790887.939</v>
      </c>
      <c r="S72" s="67">
        <v>497303257038.90637</v>
      </c>
      <c r="T72" s="67">
        <v>22814376103.2197</v>
      </c>
      <c r="U72" s="67">
        <v>64001075496.17173</v>
      </c>
      <c r="V72" s="67">
        <v>972114296511.8623</v>
      </c>
      <c r="W72" s="67">
        <v>8992475261.5774479</v>
      </c>
      <c r="X72" s="67">
        <v>106888748266.6561</v>
      </c>
      <c r="Y72" s="67">
        <v>250417678206.7821</v>
      </c>
      <c r="Z72" s="67">
        <v>535977815668.90057</v>
      </c>
      <c r="AA72" s="67">
        <v>3721831742.2402668</v>
      </c>
      <c r="AB72" s="67">
        <v>18662142750.50808</v>
      </c>
      <c r="AC72" s="67">
        <v>0</v>
      </c>
      <c r="AD72" s="67">
        <v>12781221939.80817</v>
      </c>
      <c r="AE72" s="67">
        <v>0</v>
      </c>
      <c r="AF72" s="67">
        <v>28798423567.54982</v>
      </c>
      <c r="AG72" s="67">
        <v>0</v>
      </c>
      <c r="AH72" s="67">
        <v>5523756443.6065636</v>
      </c>
      <c r="AI72" s="67">
        <v>350202664.2329129</v>
      </c>
      <c r="AJ72" s="67">
        <v>23820521174757.691</v>
      </c>
      <c r="AK72" s="67">
        <v>10176730464423.051</v>
      </c>
      <c r="AL72" s="67">
        <v>13649070536401.131</v>
      </c>
      <c r="AM72" s="67">
        <v>32839835092448.211</v>
      </c>
      <c r="AN72" s="67">
        <v>35412226326240.383</v>
      </c>
      <c r="AO72" s="67">
        <v>7235944720239.2598</v>
      </c>
      <c r="AP72" s="67">
        <v>5835439290515.5332</v>
      </c>
      <c r="AQ72" s="67">
        <v>1400505429723.728</v>
      </c>
      <c r="AR72" s="67">
        <v>1823203000000</v>
      </c>
      <c r="AS72" s="67">
        <v>3377972000000</v>
      </c>
      <c r="AT72" s="67">
        <v>4029568343951.8052</v>
      </c>
      <c r="AU72" s="67">
        <v>1390750596016.0259</v>
      </c>
      <c r="AV72" s="67">
        <v>648626078717.05371</v>
      </c>
      <c r="AW72" s="67">
        <v>742124517298.97241</v>
      </c>
      <c r="AX72" s="67">
        <v>404198353809.69177</v>
      </c>
      <c r="AY72" s="67">
        <v>50398037147.521301</v>
      </c>
      <c r="AZ72" s="67">
        <v>40262332642.040154</v>
      </c>
      <c r="BA72" s="67">
        <v>131435204004.12219</v>
      </c>
      <c r="BB72" s="67">
        <v>749247053461.37732</v>
      </c>
      <c r="BC72" s="67">
        <v>561670469.67593288</v>
      </c>
      <c r="BD72" s="67">
        <v>1262715096401.3491</v>
      </c>
      <c r="BE72" s="67">
        <v>2540023748965.7051</v>
      </c>
      <c r="BF72" s="67">
        <v>1026277076621.818</v>
      </c>
      <c r="BG72" s="67">
        <v>97585810073.194672</v>
      </c>
      <c r="BH72" s="67">
        <v>55936773094.329697</v>
      </c>
      <c r="BI72" s="67">
        <v>1360224089176.363</v>
      </c>
      <c r="BJ72" s="67">
        <v>9469627316.619648</v>
      </c>
      <c r="BK72" s="67">
        <v>196815693650.0394</v>
      </c>
      <c r="BL72" s="67">
        <v>147094445121.4245</v>
      </c>
      <c r="BM72" s="67">
        <v>715571612238.43457</v>
      </c>
      <c r="BN72" s="67">
        <v>8309074021.8132668</v>
      </c>
      <c r="BO72" s="67">
        <v>8469816101.261488</v>
      </c>
      <c r="BP72" s="67">
        <v>23199079472.87376</v>
      </c>
      <c r="BQ72" s="67">
        <v>59955731268.785553</v>
      </c>
      <c r="BR72" s="67">
        <v>508604827.27976459</v>
      </c>
      <c r="BS72" s="67">
        <v>29549782419.591412</v>
      </c>
      <c r="BT72" s="67">
        <v>499772.37442570779</v>
      </c>
      <c r="BU72" s="67">
        <v>161168641443.35049</v>
      </c>
      <c r="BV72" s="67">
        <v>111481522.5141774</v>
      </c>
      <c r="BW72" s="67">
        <v>32888397300325.789</v>
      </c>
      <c r="BX72" s="67">
        <v>14467948655857.689</v>
      </c>
      <c r="BY72" s="67">
        <v>18420448644468.102</v>
      </c>
      <c r="BZ72" s="67">
        <v>45139165113482.57</v>
      </c>
      <c r="CA72" s="67">
        <v>46693934113482.57</v>
      </c>
    </row>
    <row r="73" spans="1:79">
      <c r="A73" t="s">
        <v>64</v>
      </c>
      <c r="B73" t="s">
        <v>153</v>
      </c>
      <c r="C73" s="67">
        <v>2013</v>
      </c>
      <c r="D73" t="s">
        <v>4914</v>
      </c>
      <c r="E73" s="67">
        <v>536086730</v>
      </c>
      <c r="F73" s="67">
        <v>6242153440763.0498</v>
      </c>
      <c r="G73" s="67">
        <v>2864882703650.0571</v>
      </c>
      <c r="H73" s="67">
        <v>4843767584869.7285</v>
      </c>
      <c r="I73" s="67">
        <v>3810090605602.1011</v>
      </c>
      <c r="J73" s="67">
        <v>1425623444867.5769</v>
      </c>
      <c r="K73" s="67">
        <v>440106650125.83142</v>
      </c>
      <c r="L73" s="67">
        <v>76140960337.130234</v>
      </c>
      <c r="M73" s="67">
        <v>61310194585.312637</v>
      </c>
      <c r="N73" s="67">
        <v>145970430508.19901</v>
      </c>
      <c r="O73" s="67">
        <v>770614681450.04712</v>
      </c>
      <c r="P73" s="67">
        <v>15568270756.461399</v>
      </c>
      <c r="Q73" s="67">
        <v>878123903567.99255</v>
      </c>
      <c r="R73" s="67">
        <v>1715452521543.04</v>
      </c>
      <c r="S73" s="67">
        <v>509340881456.85052</v>
      </c>
      <c r="T73" s="67">
        <v>23580050627.98016</v>
      </c>
      <c r="U73" s="67">
        <v>63181778781.451019</v>
      </c>
      <c r="V73" s="67">
        <v>975578868327.72302</v>
      </c>
      <c r="W73" s="67">
        <v>8992474654.8644676</v>
      </c>
      <c r="X73" s="67">
        <v>104950438213.442</v>
      </c>
      <c r="Y73" s="67">
        <v>250719584211.76471</v>
      </c>
      <c r="Z73" s="67">
        <v>537671659749.89032</v>
      </c>
      <c r="AA73" s="67">
        <v>3579091100.6729398</v>
      </c>
      <c r="AB73" s="67">
        <v>18997048845.20668</v>
      </c>
      <c r="AC73" s="67">
        <v>0</v>
      </c>
      <c r="AD73" s="67">
        <v>13799884152.32692</v>
      </c>
      <c r="AE73" s="67">
        <v>0</v>
      </c>
      <c r="AF73" s="67">
        <v>30991055694.025909</v>
      </c>
      <c r="AG73" s="67">
        <v>0</v>
      </c>
      <c r="AH73" s="67">
        <v>5523756443.6065636</v>
      </c>
      <c r="AI73" s="67">
        <v>353875261.92247689</v>
      </c>
      <c r="AJ73" s="67">
        <v>24539714527013.789</v>
      </c>
      <c r="AK73" s="67">
        <v>10497260290302.48</v>
      </c>
      <c r="AL73" s="67">
        <v>14044231298040.17</v>
      </c>
      <c r="AM73" s="67">
        <v>33965711036026.879</v>
      </c>
      <c r="AN73" s="67">
        <v>36346176142466.102</v>
      </c>
      <c r="AO73" s="67">
        <v>7589444225994.8408</v>
      </c>
      <c r="AP73" s="67">
        <v>6120519537092.6133</v>
      </c>
      <c r="AQ73" s="67">
        <v>1468924688902.2271</v>
      </c>
      <c r="AR73" s="67">
        <v>1936282000000</v>
      </c>
      <c r="AS73" s="67">
        <v>3489679000000</v>
      </c>
      <c r="AT73" s="67">
        <v>3818943763201.709</v>
      </c>
      <c r="AU73" s="67">
        <v>1433567048971.3169</v>
      </c>
      <c r="AV73" s="67">
        <v>665570960945.46887</v>
      </c>
      <c r="AW73" s="67">
        <v>767996088025.8479</v>
      </c>
      <c r="AX73" s="67">
        <v>449713902593.17719</v>
      </c>
      <c r="AY73" s="67">
        <v>52384235597.554977</v>
      </c>
      <c r="AZ73" s="67">
        <v>42809929805.96701</v>
      </c>
      <c r="BA73" s="67">
        <v>132546110407.7601</v>
      </c>
      <c r="BB73" s="67">
        <v>762184194580.48901</v>
      </c>
      <c r="BC73" s="67">
        <v>38813571566.694969</v>
      </c>
      <c r="BD73" s="67">
        <v>906924769678.74927</v>
      </c>
      <c r="BE73" s="67">
        <v>2238587709093.4868</v>
      </c>
      <c r="BF73" s="67">
        <v>1040059303416.907</v>
      </c>
      <c r="BG73" s="67">
        <v>112620059594.7348</v>
      </c>
      <c r="BH73" s="67">
        <v>33564284918.320992</v>
      </c>
      <c r="BI73" s="67">
        <v>1052344061163.525</v>
      </c>
      <c r="BJ73" s="67">
        <v>4456228277.1252146</v>
      </c>
      <c r="BK73" s="67">
        <v>154513383762.46771</v>
      </c>
      <c r="BL73" s="67">
        <v>82358753132.057343</v>
      </c>
      <c r="BM73" s="67">
        <v>625287357815.55786</v>
      </c>
      <c r="BN73" s="67">
        <v>6052800737.7054749</v>
      </c>
      <c r="BO73" s="67">
        <v>4594565580.6709452</v>
      </c>
      <c r="BP73" s="67">
        <v>6589807563.0256672</v>
      </c>
      <c r="BQ73" s="67">
        <v>39181528480.126892</v>
      </c>
      <c r="BR73" s="67">
        <v>193462618.18922451</v>
      </c>
      <c r="BS73" s="67">
        <v>27063567559.12936</v>
      </c>
      <c r="BT73" s="67">
        <v>17950.236933137588</v>
      </c>
      <c r="BU73" s="67">
        <v>101963746926.31371</v>
      </c>
      <c r="BV73" s="67">
        <v>88840760.918355569</v>
      </c>
      <c r="BW73" s="67">
        <v>30661857886178.18</v>
      </c>
      <c r="BX73" s="67">
        <v>12343208759330.49</v>
      </c>
      <c r="BY73" s="67">
        <v>18318649126847.699</v>
      </c>
      <c r="BZ73" s="67">
        <v>42755436584468.219</v>
      </c>
      <c r="CA73" s="67">
        <v>44308833584468.219</v>
      </c>
    </row>
    <row r="74" spans="1:79">
      <c r="A74" t="s">
        <v>64</v>
      </c>
      <c r="B74" t="s">
        <v>153</v>
      </c>
      <c r="C74" s="67">
        <v>2014</v>
      </c>
      <c r="D74" t="s">
        <v>4915</v>
      </c>
      <c r="E74" s="67">
        <v>541906623</v>
      </c>
      <c r="F74" s="67">
        <v>6488281768089.9434</v>
      </c>
      <c r="G74" s="67">
        <v>2923410787151.8271</v>
      </c>
      <c r="H74" s="67">
        <v>4795334359506.5566</v>
      </c>
      <c r="I74" s="67">
        <v>3763248451990.6948</v>
      </c>
      <c r="J74" s="67">
        <v>1410522641777.655</v>
      </c>
      <c r="K74" s="67">
        <v>438394499511.48108</v>
      </c>
      <c r="L74" s="67">
        <v>76150194342.627808</v>
      </c>
      <c r="M74" s="67">
        <v>61158123234.72361</v>
      </c>
      <c r="N74" s="67">
        <v>145483161007.41061</v>
      </c>
      <c r="O74" s="67">
        <v>767913748357.13843</v>
      </c>
      <c r="P74" s="67">
        <v>15969954928.38685</v>
      </c>
      <c r="Q74" s="67">
        <v>841216789189.36682</v>
      </c>
      <c r="R74" s="67">
        <v>1565923816598.5381</v>
      </c>
      <c r="S74" s="67">
        <v>501855172405.41302</v>
      </c>
      <c r="T74" s="67">
        <v>25059959004.619381</v>
      </c>
      <c r="U74" s="67">
        <v>48286824754.933723</v>
      </c>
      <c r="V74" s="67">
        <v>870748570174.89478</v>
      </c>
      <c r="W74" s="67">
        <v>8992472904.2447262</v>
      </c>
      <c r="X74" s="67">
        <v>124893161251.41811</v>
      </c>
      <c r="Y74" s="67">
        <v>260946189287.88031</v>
      </c>
      <c r="Z74" s="67">
        <v>403426000836.37952</v>
      </c>
      <c r="AA74" s="67">
        <v>3489385743.3465781</v>
      </c>
      <c r="AB74" s="67">
        <v>19477800659.004681</v>
      </c>
      <c r="AC74" s="67">
        <v>0</v>
      </c>
      <c r="AD74" s="67">
        <v>15621804542.234921</v>
      </c>
      <c r="AE74" s="67">
        <v>0</v>
      </c>
      <c r="AF74" s="67">
        <v>27664602238.999439</v>
      </c>
      <c r="AG74" s="67">
        <v>0</v>
      </c>
      <c r="AH74" s="67">
        <v>5523756443.6065636</v>
      </c>
      <c r="AI74" s="67">
        <v>713396267.77998412</v>
      </c>
      <c r="AJ74" s="67">
        <v>25276080205885.961</v>
      </c>
      <c r="AK74" s="67">
        <v>10820651702834.609</v>
      </c>
      <c r="AL74" s="67">
        <v>14459957938097.08</v>
      </c>
      <c r="AM74" s="67">
        <v>34943809345687.73</v>
      </c>
      <c r="AN74" s="67">
        <v>37179317500804.047</v>
      </c>
      <c r="AO74" s="67">
        <v>7741102960731.9971</v>
      </c>
      <c r="AP74" s="67">
        <v>6242824968332.2568</v>
      </c>
      <c r="AQ74" s="67">
        <v>1498277992399.7419</v>
      </c>
      <c r="AR74" s="67">
        <v>2089105000000</v>
      </c>
      <c r="AS74" s="67">
        <v>3627970000000</v>
      </c>
      <c r="AT74" s="67">
        <v>3766882475015.4282</v>
      </c>
      <c r="AU74" s="67">
        <v>1430645411682.6851</v>
      </c>
      <c r="AV74" s="67">
        <v>663071840393.57251</v>
      </c>
      <c r="AW74" s="67">
        <v>767573571289.11267</v>
      </c>
      <c r="AX74" s="67">
        <v>494639065639.84888</v>
      </c>
      <c r="AY74" s="67">
        <v>53941656047.25547</v>
      </c>
      <c r="AZ74" s="67">
        <v>46441958715.56263</v>
      </c>
      <c r="BA74" s="67">
        <v>133835279854.9585</v>
      </c>
      <c r="BB74" s="67">
        <v>775304059098.69922</v>
      </c>
      <c r="BC74" s="67">
        <v>770340068.83677363</v>
      </c>
      <c r="BD74" s="67">
        <v>831304703907.58191</v>
      </c>
      <c r="BE74" s="67">
        <v>1528864146294.4221</v>
      </c>
      <c r="BF74" s="67">
        <v>814018621123.41077</v>
      </c>
      <c r="BG74" s="67">
        <v>88424296462.444397</v>
      </c>
      <c r="BH74" s="67">
        <v>14186061576.857269</v>
      </c>
      <c r="BI74" s="67">
        <v>612235167131.70898</v>
      </c>
      <c r="BJ74" s="67">
        <v>4124723126.8769579</v>
      </c>
      <c r="BK74" s="67">
        <v>125351579994.05009</v>
      </c>
      <c r="BL74" s="67">
        <v>69457046187.86911</v>
      </c>
      <c r="BM74" s="67">
        <v>244200622621.69159</v>
      </c>
      <c r="BN74" s="67">
        <v>5693689724.7521706</v>
      </c>
      <c r="BO74" s="67">
        <v>8464491694.4465675</v>
      </c>
      <c r="BP74" s="67">
        <v>2406835960.8307462</v>
      </c>
      <c r="BQ74" s="67">
        <v>25493297280.229752</v>
      </c>
      <c r="BR74" s="67">
        <v>219356348.2073082</v>
      </c>
      <c r="BS74" s="67">
        <v>27360471947.07959</v>
      </c>
      <c r="BT74" s="67">
        <v>293948.45570618159</v>
      </c>
      <c r="BU74" s="67">
        <v>99398709367.546448</v>
      </c>
      <c r="BV74" s="67">
        <v>64048929.672836922</v>
      </c>
      <c r="BW74" s="67">
        <v>33889543295307.59</v>
      </c>
      <c r="BX74" s="67">
        <v>14791877412174.211</v>
      </c>
      <c r="BY74" s="67">
        <v>19097665883133.379</v>
      </c>
      <c r="BZ74" s="67">
        <v>45387527877349.453</v>
      </c>
      <c r="CA74" s="67">
        <v>46926392877349.453</v>
      </c>
    </row>
    <row r="75" spans="1:79">
      <c r="A75" t="s">
        <v>64</v>
      </c>
      <c r="B75" t="s">
        <v>153</v>
      </c>
      <c r="C75" s="67">
        <v>2015</v>
      </c>
      <c r="D75" t="s">
        <v>4916</v>
      </c>
      <c r="E75" s="67">
        <v>547682460</v>
      </c>
      <c r="F75" s="67">
        <v>6706459103727.6445</v>
      </c>
      <c r="G75" s="67">
        <v>2752616364936.4282</v>
      </c>
      <c r="H75" s="67">
        <v>4099934561062.6558</v>
      </c>
      <c r="I75" s="67">
        <v>3738484011382.5371</v>
      </c>
      <c r="J75" s="67">
        <v>1410874810618.8069</v>
      </c>
      <c r="K75" s="67">
        <v>436682348897.13068</v>
      </c>
      <c r="L75" s="67">
        <v>76159371145.406509</v>
      </c>
      <c r="M75" s="67">
        <v>61006051884.134613</v>
      </c>
      <c r="N75" s="67">
        <v>144995891506.62231</v>
      </c>
      <c r="O75" s="67">
        <v>765212815264.22949</v>
      </c>
      <c r="P75" s="67">
        <v>16496346036.746099</v>
      </c>
      <c r="Q75" s="67">
        <v>820353815511.77271</v>
      </c>
      <c r="R75" s="67">
        <v>1476119123371.9861</v>
      </c>
      <c r="S75" s="67">
        <v>466064562396.79669</v>
      </c>
      <c r="T75" s="67">
        <v>22532515433.18121</v>
      </c>
      <c r="U75" s="67">
        <v>48286824754.933723</v>
      </c>
      <c r="V75" s="67">
        <v>857879960434.3645</v>
      </c>
      <c r="W75" s="67">
        <v>8992471954.6757164</v>
      </c>
      <c r="X75" s="67">
        <v>123850777477.2204</v>
      </c>
      <c r="Y75" s="67">
        <v>247685553190.0213</v>
      </c>
      <c r="Z75" s="67">
        <v>403151006922.75018</v>
      </c>
      <c r="AA75" s="67">
        <v>3373587959.279716</v>
      </c>
      <c r="AB75" s="67">
        <v>20605402600.135818</v>
      </c>
      <c r="AC75" s="67">
        <v>0</v>
      </c>
      <c r="AD75" s="67">
        <v>15543798903.75248</v>
      </c>
      <c r="AE75" s="67">
        <v>0</v>
      </c>
      <c r="AF75" s="67">
        <v>28440208715.14238</v>
      </c>
      <c r="AG75" s="67">
        <v>0</v>
      </c>
      <c r="AH75" s="67">
        <v>5523756443.6065636</v>
      </c>
      <c r="AI75" s="67">
        <v>713396267.77998412</v>
      </c>
      <c r="AJ75" s="67">
        <v>25914442120395.449</v>
      </c>
      <c r="AK75" s="67">
        <v>11136815791097.029</v>
      </c>
      <c r="AL75" s="67">
        <v>14780260159656.91</v>
      </c>
      <c r="AM75" s="67">
        <v>36367249100378.109</v>
      </c>
      <c r="AN75" s="67">
        <v>37970619345931.422</v>
      </c>
      <c r="AO75" s="67">
        <v>6939581383032.0742</v>
      </c>
      <c r="AP75" s="67">
        <v>5596436599219.4141</v>
      </c>
      <c r="AQ75" s="67">
        <v>1343144783812.6589</v>
      </c>
      <c r="AR75" s="67">
        <v>2075937000000</v>
      </c>
      <c r="AS75" s="67">
        <v>3266668000000</v>
      </c>
      <c r="AT75" s="67">
        <v>3445503966361.3389</v>
      </c>
      <c r="AU75" s="67">
        <v>1272950431073.552</v>
      </c>
      <c r="AV75" s="67">
        <v>595220861805.45825</v>
      </c>
      <c r="AW75" s="67">
        <v>677729569268.09387</v>
      </c>
      <c r="AX75" s="67">
        <v>459039099723.30469</v>
      </c>
      <c r="AY75" s="67">
        <v>48596064067.238327</v>
      </c>
      <c r="AZ75" s="67">
        <v>48163413866.691933</v>
      </c>
      <c r="BA75" s="67">
        <v>134683145379.1174</v>
      </c>
      <c r="BB75" s="67">
        <v>715321103279.65942</v>
      </c>
      <c r="BC75" s="67">
        <v>10745165111.51379</v>
      </c>
      <c r="BD75" s="67">
        <v>756005543860.26196</v>
      </c>
      <c r="BE75" s="67">
        <v>506871291928.97229</v>
      </c>
      <c r="BF75" s="67">
        <v>225915073137.45291</v>
      </c>
      <c r="BG75" s="67">
        <v>34055051338.694431</v>
      </c>
      <c r="BH75" s="67">
        <v>3833286760.7880268</v>
      </c>
      <c r="BI75" s="67">
        <v>243067880692.0369</v>
      </c>
      <c r="BJ75" s="67">
        <v>3392311518.0713539</v>
      </c>
      <c r="BK75" s="67">
        <v>87973261190.791718</v>
      </c>
      <c r="BL75" s="67">
        <v>34782480383.358749</v>
      </c>
      <c r="BM75" s="67">
        <v>38028819812.096077</v>
      </c>
      <c r="BN75" s="67">
        <v>4275514763.6262622</v>
      </c>
      <c r="BO75" s="67">
        <v>1026082907.898375</v>
      </c>
      <c r="BP75" s="67">
        <v>3184933477.000484</v>
      </c>
      <c r="BQ75" s="67">
        <v>18655356172.700329</v>
      </c>
      <c r="BR75" s="67">
        <v>0</v>
      </c>
      <c r="BS75" s="67">
        <v>24636316044.425308</v>
      </c>
      <c r="BT75" s="67">
        <v>0</v>
      </c>
      <c r="BU75" s="67">
        <v>26934760226.033611</v>
      </c>
      <c r="BV75" s="67">
        <v>178044196.03461069</v>
      </c>
      <c r="BW75" s="67">
        <v>28217654224964.77</v>
      </c>
      <c r="BX75" s="67">
        <v>12209406519761.6</v>
      </c>
      <c r="BY75" s="67">
        <v>16008247705203.18</v>
      </c>
      <c r="BZ75" s="67">
        <v>37918879866287.156</v>
      </c>
      <c r="CA75" s="67">
        <v>39109610866287.156</v>
      </c>
    </row>
    <row r="76" spans="1:79">
      <c r="A76" t="s">
        <v>64</v>
      </c>
      <c r="B76" t="s">
        <v>153</v>
      </c>
      <c r="C76" s="67">
        <v>2016</v>
      </c>
      <c r="D76" t="s">
        <v>4917</v>
      </c>
      <c r="E76" s="67">
        <v>553498956</v>
      </c>
      <c r="F76" s="67">
        <v>6893976258422.9102</v>
      </c>
      <c r="G76" s="67">
        <v>2735379928713.7749</v>
      </c>
      <c r="H76" s="67">
        <v>4249767061065.1748</v>
      </c>
      <c r="I76" s="67">
        <v>3777492684256.6919</v>
      </c>
      <c r="J76" s="67">
        <v>1404346443394.397</v>
      </c>
      <c r="K76" s="67">
        <v>435208272933.69751</v>
      </c>
      <c r="L76" s="67">
        <v>76193663619.565842</v>
      </c>
      <c r="M76" s="67">
        <v>60840821328.95256</v>
      </c>
      <c r="N76" s="67">
        <v>144506299335.1933</v>
      </c>
      <c r="O76" s="67">
        <v>762635003537.91772</v>
      </c>
      <c r="P76" s="67">
        <v>17044308269.20347</v>
      </c>
      <c r="Q76" s="67">
        <v>871793127982.375</v>
      </c>
      <c r="R76" s="67">
        <v>1428002136249.335</v>
      </c>
      <c r="S76" s="67">
        <v>412109331598.50153</v>
      </c>
      <c r="T76" s="67">
        <v>20265513667.7911</v>
      </c>
      <c r="U76" s="67">
        <v>48286824754.933723</v>
      </c>
      <c r="V76" s="67">
        <v>868265218587.57446</v>
      </c>
      <c r="W76" s="67">
        <v>8992470594.3114586</v>
      </c>
      <c r="X76" s="67">
        <v>123717874512.9196</v>
      </c>
      <c r="Y76" s="67">
        <v>241156404391.1293</v>
      </c>
      <c r="Z76" s="67">
        <v>402891061805.95813</v>
      </c>
      <c r="AA76" s="67">
        <v>3285791602.4035192</v>
      </c>
      <c r="AB76" s="67">
        <v>21952661644.727959</v>
      </c>
      <c r="AC76" s="67">
        <v>0</v>
      </c>
      <c r="AD76" s="67">
        <v>13061421640.68502</v>
      </c>
      <c r="AE76" s="67">
        <v>0</v>
      </c>
      <c r="AF76" s="67">
        <v>31978390050.480541</v>
      </c>
      <c r="AG76" s="67">
        <v>0</v>
      </c>
      <c r="AH76" s="67">
        <v>20515746077.178989</v>
      </c>
      <c r="AI76" s="67">
        <v>713396267.77998412</v>
      </c>
      <c r="AJ76" s="67">
        <v>26181047145369.828</v>
      </c>
      <c r="AK76" s="67">
        <v>11269136969673.961</v>
      </c>
      <c r="AL76" s="67">
        <v>14912845140156.5</v>
      </c>
      <c r="AM76" s="67">
        <v>36676585335783.492</v>
      </c>
      <c r="AN76" s="67">
        <v>38419574107311.039</v>
      </c>
      <c r="AO76" s="67">
        <v>6775874589230.9443</v>
      </c>
      <c r="AP76" s="67">
        <v>5464414991315.2754</v>
      </c>
      <c r="AQ76" s="67">
        <v>1311459597915.666</v>
      </c>
      <c r="AR76" s="67">
        <v>2175658000000</v>
      </c>
      <c r="AS76" s="67">
        <v>3569172000000</v>
      </c>
      <c r="AT76" s="67">
        <v>3616563054845.1338</v>
      </c>
      <c r="AU76" s="67">
        <v>1330952955510.824</v>
      </c>
      <c r="AV76" s="67">
        <v>627360353173.91284</v>
      </c>
      <c r="AW76" s="67">
        <v>703592602336.91101</v>
      </c>
      <c r="AX76" s="67">
        <v>521846821386.56891</v>
      </c>
      <c r="AY76" s="67">
        <v>49841703529.808762</v>
      </c>
      <c r="AZ76" s="67">
        <v>50925638123.347923</v>
      </c>
      <c r="BA76" s="67">
        <v>136091107048.5446</v>
      </c>
      <c r="BB76" s="67">
        <v>716251753017.37244</v>
      </c>
      <c r="BC76" s="67">
        <v>10384604840.408319</v>
      </c>
      <c r="BD76" s="67">
        <v>800268471388.25903</v>
      </c>
      <c r="BE76" s="67">
        <v>492556840535.25928</v>
      </c>
      <c r="BF76" s="67">
        <v>157208421940.21371</v>
      </c>
      <c r="BG76" s="67">
        <v>2734683939.2347088</v>
      </c>
      <c r="BH76" s="67">
        <v>35673076194.627998</v>
      </c>
      <c r="BI76" s="67">
        <v>296940658461.1828</v>
      </c>
      <c r="BJ76" s="67">
        <v>1828146790.4483869</v>
      </c>
      <c r="BK76" s="67">
        <v>82861621709.698486</v>
      </c>
      <c r="BL76" s="67">
        <v>69434914147.494202</v>
      </c>
      <c r="BM76" s="67">
        <v>55103231677.240669</v>
      </c>
      <c r="BN76" s="67">
        <v>5347557391.9888086</v>
      </c>
      <c r="BO76" s="67">
        <v>320935940.19754797</v>
      </c>
      <c r="BP76" s="67">
        <v>0</v>
      </c>
      <c r="BQ76" s="67">
        <v>23358882667.162491</v>
      </c>
      <c r="BR76" s="67">
        <v>0</v>
      </c>
      <c r="BS76" s="67">
        <v>29756693746.122108</v>
      </c>
      <c r="BT76" s="67">
        <v>0</v>
      </c>
      <c r="BU76" s="67">
        <v>28182303792.60228</v>
      </c>
      <c r="BV76" s="67">
        <v>746370598.22782886</v>
      </c>
      <c r="BW76" s="67">
        <v>27798388991802.711</v>
      </c>
      <c r="BX76" s="67">
        <v>12238645463161.49</v>
      </c>
      <c r="BY76" s="67">
        <v>15559743528641.221</v>
      </c>
      <c r="BZ76" s="67">
        <v>37289869476414.047</v>
      </c>
      <c r="CA76" s="67">
        <v>38683383476414.047</v>
      </c>
    </row>
    <row r="77" spans="1:79">
      <c r="A77" t="s">
        <v>64</v>
      </c>
      <c r="B77" t="s">
        <v>153</v>
      </c>
      <c r="C77" s="67">
        <v>2017</v>
      </c>
      <c r="D77" t="s">
        <v>4918</v>
      </c>
      <c r="E77" s="67">
        <v>559511185</v>
      </c>
      <c r="F77" s="67">
        <v>7080381477052.4053</v>
      </c>
      <c r="G77" s="67">
        <v>2849390848853.5508</v>
      </c>
      <c r="H77" s="67">
        <v>4553120949098.9434</v>
      </c>
      <c r="I77" s="67">
        <v>3773231744887.5669</v>
      </c>
      <c r="J77" s="67">
        <v>1403176025600.5039</v>
      </c>
      <c r="K77" s="67">
        <v>433734196970.26422</v>
      </c>
      <c r="L77" s="67">
        <v>76227938796.576584</v>
      </c>
      <c r="M77" s="67">
        <v>60663206182.627563</v>
      </c>
      <c r="N77" s="67">
        <v>143952442440.57819</v>
      </c>
      <c r="O77" s="67">
        <v>759674314391.95361</v>
      </c>
      <c r="P77" s="67">
        <v>17593572260.711639</v>
      </c>
      <c r="Q77" s="67">
        <v>877681060400.57275</v>
      </c>
      <c r="R77" s="67">
        <v>1385104656898.219</v>
      </c>
      <c r="S77" s="67">
        <v>390772611832.42188</v>
      </c>
      <c r="T77" s="67">
        <v>19746527735.27179</v>
      </c>
      <c r="U77" s="67">
        <v>48286824754.933723</v>
      </c>
      <c r="V77" s="67">
        <v>843735798571.4823</v>
      </c>
      <c r="W77" s="67">
        <v>8894012466.42136</v>
      </c>
      <c r="X77" s="67">
        <v>120665243192.4633</v>
      </c>
      <c r="Y77" s="67">
        <v>228558792309.3996</v>
      </c>
      <c r="Z77" s="67">
        <v>395471188575.02753</v>
      </c>
      <c r="AA77" s="67">
        <v>3122126984.5891271</v>
      </c>
      <c r="AB77" s="67">
        <v>21495763760.533199</v>
      </c>
      <c r="AC77" s="67">
        <v>0</v>
      </c>
      <c r="AD77" s="67">
        <v>12142218000.54244</v>
      </c>
      <c r="AE77" s="67">
        <v>0</v>
      </c>
      <c r="AF77" s="67">
        <v>30432922900.641239</v>
      </c>
      <c r="AG77" s="67">
        <v>0</v>
      </c>
      <c r="AH77" s="67">
        <v>22229116321.015831</v>
      </c>
      <c r="AI77" s="67">
        <v>724414060.8486762</v>
      </c>
      <c r="AJ77" s="67">
        <v>26944198538895.18</v>
      </c>
      <c r="AK77" s="67">
        <v>11655035032065.029</v>
      </c>
      <c r="AL77" s="67">
        <v>15288852139157.41</v>
      </c>
      <c r="AM77" s="67">
        <v>37400769486683.227</v>
      </c>
      <c r="AN77" s="67">
        <v>39321675431467.563</v>
      </c>
      <c r="AO77" s="67">
        <v>7514717611098.9785</v>
      </c>
      <c r="AP77" s="67">
        <v>6060256137983.0479</v>
      </c>
      <c r="AQ77" s="67">
        <v>1454461473115.9319</v>
      </c>
      <c r="AR77" s="67">
        <v>2345742000000</v>
      </c>
      <c r="AS77" s="67">
        <v>3945713000000</v>
      </c>
      <c r="AT77" s="67">
        <v>3891948896212.8052</v>
      </c>
      <c r="AU77" s="67">
        <v>1378476143352.074</v>
      </c>
      <c r="AV77" s="67">
        <v>650612960569.99121</v>
      </c>
      <c r="AW77" s="67">
        <v>727863182782.08276</v>
      </c>
      <c r="AX77" s="67">
        <v>555029575370.24646</v>
      </c>
      <c r="AY77" s="67">
        <v>61240719324.521843</v>
      </c>
      <c r="AZ77" s="67">
        <v>53338191823.462227</v>
      </c>
      <c r="BA77" s="67">
        <v>138355604246.71078</v>
      </c>
      <c r="BB77" s="67">
        <v>788499866385.50134</v>
      </c>
      <c r="BC77" s="67">
        <v>11549048653.47949</v>
      </c>
      <c r="BD77" s="67">
        <v>905459747056.80884</v>
      </c>
      <c r="BE77" s="67">
        <v>720552966549.75671</v>
      </c>
      <c r="BF77" s="67">
        <v>173257012751.12659</v>
      </c>
      <c r="BG77" s="67">
        <v>749643736.4830302</v>
      </c>
      <c r="BH77" s="67">
        <v>81327497276.852997</v>
      </c>
      <c r="BI77" s="67">
        <v>465218812785.29431</v>
      </c>
      <c r="BJ77" s="67">
        <v>5978428294.2732439</v>
      </c>
      <c r="BK77" s="67">
        <v>154144442424.83041</v>
      </c>
      <c r="BL77" s="67">
        <v>65525895940.068367</v>
      </c>
      <c r="BM77" s="67">
        <v>118791523588.42909</v>
      </c>
      <c r="BN77" s="67">
        <v>7547648338.3230629</v>
      </c>
      <c r="BO77" s="67">
        <v>985514746.79713964</v>
      </c>
      <c r="BP77" s="67">
        <v>0</v>
      </c>
      <c r="BQ77" s="67">
        <v>22506279340.630562</v>
      </c>
      <c r="BR77" s="67">
        <v>0</v>
      </c>
      <c r="BS77" s="67">
        <v>45434238542.664627</v>
      </c>
      <c r="BT77" s="67">
        <v>0</v>
      </c>
      <c r="BU77" s="67">
        <v>43011240898.337242</v>
      </c>
      <c r="BV77" s="67">
        <v>1293600670.9404111</v>
      </c>
      <c r="BW77" s="67">
        <v>30345262532283.629</v>
      </c>
      <c r="BX77" s="67">
        <v>13263480519187.221</v>
      </c>
      <c r="BY77" s="67">
        <v>17081782013096.4</v>
      </c>
      <c r="BZ77" s="67">
        <v>40872511006145.156</v>
      </c>
      <c r="CA77" s="67">
        <v>42472482006145.156</v>
      </c>
    </row>
    <row r="78" spans="1:79">
      <c r="A78" t="s">
        <v>64</v>
      </c>
      <c r="B78" t="s">
        <v>153</v>
      </c>
      <c r="C78" s="67">
        <v>2018</v>
      </c>
      <c r="D78" t="s">
        <v>4919</v>
      </c>
      <c r="E78" s="67">
        <v>565779844</v>
      </c>
      <c r="F78" s="67">
        <v>7271786772045.3174</v>
      </c>
      <c r="G78" s="67">
        <v>2653732773741.3252</v>
      </c>
      <c r="H78" s="67">
        <v>4233999625348.9131</v>
      </c>
      <c r="I78" s="67">
        <v>3795839861838.5332</v>
      </c>
      <c r="J78" s="67">
        <v>1396848622169.0769</v>
      </c>
      <c r="K78" s="67">
        <v>432260121006.83069</v>
      </c>
      <c r="L78" s="67">
        <v>76262257760.624527</v>
      </c>
      <c r="M78" s="67">
        <v>60499481282.866081</v>
      </c>
      <c r="N78" s="67">
        <v>143570452877.87509</v>
      </c>
      <c r="O78" s="67">
        <v>757689654658.79956</v>
      </c>
      <c r="P78" s="67">
        <v>17962708895.0382</v>
      </c>
      <c r="Q78" s="67">
        <v>910891600552.6604</v>
      </c>
      <c r="R78" s="67">
        <v>1500543527344.97</v>
      </c>
      <c r="S78" s="67">
        <v>376726359067.0368</v>
      </c>
      <c r="T78" s="67">
        <v>20234932022.918709</v>
      </c>
      <c r="U78" s="67">
        <v>45371549365.419769</v>
      </c>
      <c r="V78" s="67">
        <v>1019022991641.4351</v>
      </c>
      <c r="W78" s="67">
        <v>8992465707.428009</v>
      </c>
      <c r="X78" s="67">
        <v>128840266701.93581</v>
      </c>
      <c r="Y78" s="67">
        <v>237915438154.11801</v>
      </c>
      <c r="Z78" s="67">
        <v>552974072804.94446</v>
      </c>
      <c r="AA78" s="67">
        <v>3266077568.826827</v>
      </c>
      <c r="AB78" s="67">
        <v>18419502515.806149</v>
      </c>
      <c r="AC78" s="67">
        <v>0</v>
      </c>
      <c r="AD78" s="67">
        <v>14433388582.561001</v>
      </c>
      <c r="AE78" s="67">
        <v>0</v>
      </c>
      <c r="AF78" s="67">
        <v>26963323450.206451</v>
      </c>
      <c r="AG78" s="67">
        <v>0</v>
      </c>
      <c r="AH78" s="67">
        <v>26512541930.607948</v>
      </c>
      <c r="AI78" s="67">
        <v>705914225.0001719</v>
      </c>
      <c r="AJ78" s="67">
        <v>27715024227395.539</v>
      </c>
      <c r="AK78" s="67">
        <v>12047394433180.859</v>
      </c>
      <c r="AL78" s="67">
        <v>15667097866568.949</v>
      </c>
      <c r="AM78" s="67">
        <v>38644811830345.859</v>
      </c>
      <c r="AN78" s="67">
        <v>40317490725167.453</v>
      </c>
      <c r="AO78" s="67">
        <v>7424647439403.541</v>
      </c>
      <c r="AP78" s="67">
        <v>5987618902744.791</v>
      </c>
      <c r="AQ78" s="67">
        <v>1437028536658.75</v>
      </c>
      <c r="AR78" s="67">
        <v>2383287000000</v>
      </c>
      <c r="AS78" s="67">
        <v>3941906000000</v>
      </c>
      <c r="AT78" s="67">
        <v>3834953575800.0708</v>
      </c>
      <c r="AU78" s="67">
        <v>1350859449854.1411</v>
      </c>
      <c r="AV78" s="67">
        <v>637837625124.2262</v>
      </c>
      <c r="AW78" s="67">
        <v>713021824729.91406</v>
      </c>
      <c r="AX78" s="67">
        <v>521850320086.15601</v>
      </c>
      <c r="AY78" s="67">
        <v>68682457462.443077</v>
      </c>
      <c r="AZ78" s="67">
        <v>56248883007.69397</v>
      </c>
      <c r="BA78" s="67">
        <v>141461630510.68481</v>
      </c>
      <c r="BB78" s="67">
        <v>760428982306.26477</v>
      </c>
      <c r="BC78" s="67">
        <v>14940447091.422359</v>
      </c>
      <c r="BD78" s="67">
        <v>920481405481.26721</v>
      </c>
      <c r="BE78" s="67">
        <v>1075903266439.147</v>
      </c>
      <c r="BF78" s="67">
        <v>407952272799.92297</v>
      </c>
      <c r="BG78" s="67">
        <v>6489699206.8121815</v>
      </c>
      <c r="BH78" s="67">
        <v>117394538539.6519</v>
      </c>
      <c r="BI78" s="67">
        <v>544066755892.76019</v>
      </c>
      <c r="BJ78" s="67">
        <v>5231076704.866024</v>
      </c>
      <c r="BK78" s="67">
        <v>169485204108.04041</v>
      </c>
      <c r="BL78" s="67">
        <v>57210509565.800072</v>
      </c>
      <c r="BM78" s="67">
        <v>167245891510.23749</v>
      </c>
      <c r="BN78" s="67">
        <v>5479279031.962368</v>
      </c>
      <c r="BO78" s="67">
        <v>4306181856.3484364</v>
      </c>
      <c r="BP78" s="67">
        <v>0</v>
      </c>
      <c r="BQ78" s="67">
        <v>19287070708.738708</v>
      </c>
      <c r="BR78" s="67">
        <v>0</v>
      </c>
      <c r="BS78" s="67">
        <v>37026848591.262199</v>
      </c>
      <c r="BT78" s="67">
        <v>0</v>
      </c>
      <c r="BU78" s="67">
        <v>77201705470.107239</v>
      </c>
      <c r="BV78" s="67">
        <v>1592988345.3973269</v>
      </c>
      <c r="BW78" s="67">
        <v>29480572628001.141</v>
      </c>
      <c r="BX78" s="67">
        <v>12945598724089.811</v>
      </c>
      <c r="BY78" s="67">
        <v>16534973903911.34</v>
      </c>
      <c r="BZ78" s="67">
        <v>40257457909643.898</v>
      </c>
      <c r="CA78" s="67">
        <v>41816076909643.906</v>
      </c>
    </row>
    <row r="79" spans="1:79">
      <c r="A79" t="s">
        <v>64</v>
      </c>
      <c r="B79" t="s">
        <v>153</v>
      </c>
      <c r="C79" s="67">
        <v>2019</v>
      </c>
      <c r="D79" t="s">
        <v>4920</v>
      </c>
      <c r="E79" s="67">
        <v>571884602</v>
      </c>
      <c r="F79" s="67">
        <v>7446107894694.2109</v>
      </c>
      <c r="G79" s="67">
        <v>2478100000000</v>
      </c>
      <c r="H79" s="67">
        <v>4271863000000</v>
      </c>
      <c r="I79" s="67">
        <v>3793295892789.707</v>
      </c>
      <c r="J79" s="67">
        <v>1394235007172.1111</v>
      </c>
      <c r="K79" s="67">
        <v>430786045043.3974</v>
      </c>
      <c r="L79" s="67">
        <v>76296532937.635284</v>
      </c>
      <c r="M79" s="67">
        <v>60333106704.39212</v>
      </c>
      <c r="N79" s="67">
        <v>143155150255.5943</v>
      </c>
      <c r="O79" s="67">
        <v>755500441492.02942</v>
      </c>
      <c r="P79" s="67">
        <v>18331845529.364799</v>
      </c>
      <c r="Q79" s="67">
        <v>914657763655.18164</v>
      </c>
      <c r="R79" s="67">
        <v>1461916977272.688</v>
      </c>
      <c r="S79" s="67">
        <v>366205612715.82489</v>
      </c>
      <c r="T79" s="67">
        <v>20278003403.54467</v>
      </c>
      <c r="U79" s="67">
        <v>45371549365.419769</v>
      </c>
      <c r="V79" s="67">
        <v>993319155899.58508</v>
      </c>
      <c r="W79" s="67">
        <v>8902681925.3845978</v>
      </c>
      <c r="X79" s="67">
        <v>125787719559.60789</v>
      </c>
      <c r="Y79" s="67">
        <v>226307352251.71509</v>
      </c>
      <c r="Z79" s="67">
        <v>545833109515.86938</v>
      </c>
      <c r="AA79" s="67">
        <v>3103381150.163414</v>
      </c>
      <c r="AB79" s="67">
        <v>17941488938.1577</v>
      </c>
      <c r="AC79" s="67">
        <v>0</v>
      </c>
      <c r="AD79" s="67">
        <v>13551091912.291189</v>
      </c>
      <c r="AE79" s="67">
        <v>0</v>
      </c>
      <c r="AF79" s="67">
        <v>25468034220.383141</v>
      </c>
      <c r="AG79" s="67">
        <v>0</v>
      </c>
      <c r="AH79" s="67">
        <v>25655856808.689529</v>
      </c>
      <c r="AI79" s="67">
        <v>768439617.32321656</v>
      </c>
      <c r="AJ79" s="67">
        <v>28500255855669.391</v>
      </c>
      <c r="AK79" s="67">
        <v>12449183411798.939</v>
      </c>
      <c r="AL79" s="67">
        <v>16051072443870.449</v>
      </c>
      <c r="AM79" s="67">
        <v>39407813620425.992</v>
      </c>
      <c r="AN79" s="67">
        <v>41201576620425.992</v>
      </c>
      <c r="AO79" s="67">
        <v>7446107894694.2109</v>
      </c>
      <c r="AP79" s="67">
        <v>6004925721527.5879</v>
      </c>
      <c r="AQ79" s="67">
        <v>1441182173166.6211</v>
      </c>
      <c r="AR79" s="67">
        <v>2478100000000</v>
      </c>
      <c r="AS79" s="67">
        <v>4271863000000</v>
      </c>
      <c r="AT79" s="67">
        <v>3793295892789.707</v>
      </c>
      <c r="AU79" s="67">
        <v>1394235007172.1111</v>
      </c>
      <c r="AV79" s="67">
        <v>659089950705.05237</v>
      </c>
      <c r="AW79" s="67">
        <v>735145056467.05896</v>
      </c>
      <c r="AX79" s="67">
        <v>430786045043.3974</v>
      </c>
      <c r="AY79" s="67">
        <v>76296532937.635284</v>
      </c>
      <c r="AZ79" s="67">
        <v>60333106704.39212</v>
      </c>
      <c r="BA79" s="67">
        <v>143155150255.5943</v>
      </c>
      <c r="BB79" s="67">
        <v>755500441492.02942</v>
      </c>
      <c r="BC79" s="67">
        <v>18331845529.364799</v>
      </c>
      <c r="BD79" s="67">
        <v>914657763655.18164</v>
      </c>
      <c r="BE79" s="67">
        <v>1461916977272.688</v>
      </c>
      <c r="BF79" s="67">
        <v>364617011393.72449</v>
      </c>
      <c r="BG79" s="67">
        <v>18341869681.95892</v>
      </c>
      <c r="BH79" s="67">
        <v>45371549365.419769</v>
      </c>
      <c r="BI79" s="67">
        <v>1033586546831.584</v>
      </c>
      <c r="BJ79" s="67">
        <v>8902681925.3845978</v>
      </c>
      <c r="BK79" s="67">
        <v>125787719559.60789</v>
      </c>
      <c r="BL79" s="67">
        <v>226307352251.71509</v>
      </c>
      <c r="BM79" s="67">
        <v>539941334237.43231</v>
      </c>
      <c r="BN79" s="67">
        <v>3103381150.163414</v>
      </c>
      <c r="BO79" s="67">
        <v>17941488938.1577</v>
      </c>
      <c r="BP79" s="67">
        <v>0</v>
      </c>
      <c r="BQ79" s="67">
        <v>13551091912.291189</v>
      </c>
      <c r="BR79" s="67">
        <v>0</v>
      </c>
      <c r="BS79" s="67">
        <v>25468034220.383141</v>
      </c>
      <c r="BT79" s="67">
        <v>0</v>
      </c>
      <c r="BU79" s="67">
        <v>71815023019.125397</v>
      </c>
      <c r="BV79" s="67">
        <v>768439617.32321656</v>
      </c>
      <c r="BW79" s="67">
        <v>28500255855669.391</v>
      </c>
      <c r="BX79" s="67">
        <v>12449183411798.939</v>
      </c>
      <c r="BY79" s="67">
        <v>16051072443870.449</v>
      </c>
      <c r="BZ79" s="67">
        <v>39407813620425.992</v>
      </c>
      <c r="CA79" s="67">
        <v>41201576620425.992</v>
      </c>
    </row>
    <row r="80" spans="1:79">
      <c r="A80" t="s">
        <v>64</v>
      </c>
      <c r="B80" t="s">
        <v>153</v>
      </c>
      <c r="C80" s="67">
        <v>2020</v>
      </c>
      <c r="D80" t="s">
        <v>4921</v>
      </c>
      <c r="E80" s="67">
        <v>577207392</v>
      </c>
      <c r="F80" s="67">
        <v>7537203550884.1709</v>
      </c>
      <c r="G80" s="67">
        <v>2472085063372.8032</v>
      </c>
      <c r="H80" s="67">
        <v>3924314838627.021</v>
      </c>
      <c r="I80" s="67">
        <v>3779163650304.2979</v>
      </c>
      <c r="J80" s="67">
        <v>1396396461520.814</v>
      </c>
      <c r="K80" s="67">
        <v>429311969079.96411</v>
      </c>
      <c r="L80" s="67">
        <v>76330825411.794601</v>
      </c>
      <c r="M80" s="67">
        <v>60168005267.497322</v>
      </c>
      <c r="N80" s="67">
        <v>142754965645.52991</v>
      </c>
      <c r="O80" s="67">
        <v>753387852296.10352</v>
      </c>
      <c r="P80" s="67">
        <v>18700982163.691299</v>
      </c>
      <c r="Q80" s="67">
        <v>900751233768.2771</v>
      </c>
      <c r="R80" s="67">
        <v>1528993057766.512</v>
      </c>
      <c r="S80" s="67">
        <v>360291436367.84631</v>
      </c>
      <c r="T80" s="67">
        <v>18661956852.170059</v>
      </c>
      <c r="U80" s="67">
        <v>45371546990.014847</v>
      </c>
      <c r="V80" s="67">
        <v>1052778426780.243</v>
      </c>
      <c r="W80" s="67">
        <v>9213423400.5906754</v>
      </c>
      <c r="X80" s="67">
        <v>139538658177.25681</v>
      </c>
      <c r="Y80" s="67">
        <v>231006059777.0416</v>
      </c>
      <c r="Z80" s="67">
        <v>585809995696.3136</v>
      </c>
      <c r="AA80" s="67">
        <v>3103381150.163413</v>
      </c>
      <c r="AB80" s="67">
        <v>22244620834.646992</v>
      </c>
      <c r="AC80" s="67">
        <v>0</v>
      </c>
      <c r="AD80" s="67">
        <v>12584069506.74324</v>
      </c>
      <c r="AE80" s="67">
        <v>0</v>
      </c>
      <c r="AF80" s="67">
        <v>27043559332.581409</v>
      </c>
      <c r="AG80" s="67">
        <v>0</v>
      </c>
      <c r="AH80" s="67">
        <v>21372431199.097401</v>
      </c>
      <c r="AI80" s="67">
        <v>862227705.80778372</v>
      </c>
      <c r="AJ80" s="67">
        <v>29291449250817.602</v>
      </c>
      <c r="AK80" s="67">
        <v>12856875158261.721</v>
      </c>
      <c r="AL80" s="67">
        <v>16436245688540.57</v>
      </c>
      <c r="AM80" s="67">
        <v>40642131278677.07</v>
      </c>
      <c r="AN80" s="67">
        <v>42064454790680.727</v>
      </c>
      <c r="AO80" s="67">
        <v>7714219514342.3779</v>
      </c>
      <c r="AP80" s="67">
        <v>6221144769630.9502</v>
      </c>
      <c r="AQ80" s="67">
        <v>1493074744711.428</v>
      </c>
      <c r="AR80" s="67">
        <v>2655001000000</v>
      </c>
      <c r="AS80" s="67">
        <v>4119415000000</v>
      </c>
      <c r="AT80" s="67">
        <v>3386309277074.5742</v>
      </c>
      <c r="AU80" s="67">
        <v>1349421512395.1831</v>
      </c>
      <c r="AV80" s="67">
        <v>637284513966.01733</v>
      </c>
      <c r="AW80" s="67">
        <v>712136998429.16504</v>
      </c>
      <c r="AX80" s="67">
        <v>481242322976.24017</v>
      </c>
      <c r="AY80" s="67">
        <v>74903638482.036926</v>
      </c>
      <c r="AZ80" s="67">
        <v>33026275070.87838</v>
      </c>
      <c r="BA80" s="67">
        <v>145025701304.35861</v>
      </c>
      <c r="BB80" s="67">
        <v>658883492097.90198</v>
      </c>
      <c r="BC80" s="67">
        <v>21723243967.307499</v>
      </c>
      <c r="BD80" s="67">
        <v>622083090780.66833</v>
      </c>
      <c r="BE80" s="67">
        <v>1279260409214.5039</v>
      </c>
      <c r="BF80" s="67">
        <v>49351239914.523483</v>
      </c>
      <c r="BG80" s="67">
        <v>611902490.07732546</v>
      </c>
      <c r="BH80" s="67">
        <v>859501117.79145563</v>
      </c>
      <c r="BI80" s="67">
        <v>1228437765692.1121</v>
      </c>
      <c r="BJ80" s="67">
        <v>3140485207.8370428</v>
      </c>
      <c r="BK80" s="67">
        <v>127408076061.9046</v>
      </c>
      <c r="BL80" s="67">
        <v>297267978574.8208</v>
      </c>
      <c r="BM80" s="67">
        <v>652628422984.8324</v>
      </c>
      <c r="BN80" s="67">
        <v>4351060140.8797073</v>
      </c>
      <c r="BO80" s="67">
        <v>27925275138.705151</v>
      </c>
      <c r="BP80" s="67">
        <v>0</v>
      </c>
      <c r="BQ80" s="67">
        <v>25160420117.659321</v>
      </c>
      <c r="BR80" s="67">
        <v>0</v>
      </c>
      <c r="BS80" s="67">
        <v>31261147062.08556</v>
      </c>
      <c r="BT80" s="67">
        <v>0</v>
      </c>
      <c r="BU80" s="67">
        <v>58989539823.349442</v>
      </c>
      <c r="BV80" s="67">
        <v>305360580.0380407</v>
      </c>
      <c r="BW80" s="67">
        <v>23359464107331.77</v>
      </c>
      <c r="BX80" s="67">
        <v>10204245367791.609</v>
      </c>
      <c r="BY80" s="67">
        <v>13155218739540.15</v>
      </c>
      <c r="BZ80" s="67">
        <v>34274839307963.23</v>
      </c>
      <c r="CA80" s="67">
        <v>35739253307963.227</v>
      </c>
    </row>
    <row r="81" spans="1:79">
      <c r="A81" t="s">
        <v>65</v>
      </c>
      <c r="B81" t="s">
        <v>153</v>
      </c>
      <c r="C81" s="67">
        <v>1995</v>
      </c>
      <c r="D81" t="s">
        <v>4922</v>
      </c>
      <c r="E81" s="67">
        <v>190851179</v>
      </c>
      <c r="F81" s="67">
        <v>407020076809.74957</v>
      </c>
      <c r="G81" s="67">
        <v>953458549013.64539</v>
      </c>
      <c r="H81" s="67">
        <v>2067185675140.1379</v>
      </c>
      <c r="I81" s="67">
        <v>1700601282497.825</v>
      </c>
      <c r="J81" s="67">
        <v>1597564705540.1431</v>
      </c>
      <c r="K81" s="67">
        <v>4712121256.4143181</v>
      </c>
      <c r="L81" s="67">
        <v>36549324.673852377</v>
      </c>
      <c r="M81" s="67">
        <v>50165112914.67778</v>
      </c>
      <c r="N81" s="67">
        <v>2999870990.7850552</v>
      </c>
      <c r="O81" s="67">
        <v>26228426959.01899</v>
      </c>
      <c r="P81" s="67">
        <v>9945693848.4455853</v>
      </c>
      <c r="Q81" s="67">
        <v>9013764321.542757</v>
      </c>
      <c r="R81" s="67">
        <v>2875669670739.1689</v>
      </c>
      <c r="S81" s="67">
        <v>2652523615517.0459</v>
      </c>
      <c r="T81" s="67">
        <v>177868357167.5625</v>
      </c>
      <c r="U81" s="67">
        <v>301476296.1899783</v>
      </c>
      <c r="V81" s="67">
        <v>86068537916.020767</v>
      </c>
      <c r="W81" s="67">
        <v>0</v>
      </c>
      <c r="X81" s="67">
        <v>25155282270.375229</v>
      </c>
      <c r="Y81" s="67">
        <v>14636792755.206209</v>
      </c>
      <c r="Z81" s="67">
        <v>33035600062.90271</v>
      </c>
      <c r="AA81" s="67">
        <v>705978203.04972088</v>
      </c>
      <c r="AB81" s="67">
        <v>22917259.95257052</v>
      </c>
      <c r="AC81" s="67">
        <v>3258235043.732234</v>
      </c>
      <c r="AD81" s="67">
        <v>1168236092.877562</v>
      </c>
      <c r="AE81" s="67">
        <v>0</v>
      </c>
      <c r="AF81" s="67">
        <v>7411608636.9853344</v>
      </c>
      <c r="AG81" s="67">
        <v>111714.5035248257</v>
      </c>
      <c r="AH81" s="67">
        <v>673775876.43565726</v>
      </c>
      <c r="AI81" s="67">
        <v>0</v>
      </c>
      <c r="AJ81" s="67">
        <v>1320066941834.738</v>
      </c>
      <c r="AK81" s="67">
        <v>282970412878.24841</v>
      </c>
      <c r="AL81" s="67">
        <v>1051826964615.975</v>
      </c>
      <c r="AM81" s="67">
        <v>2030932251244.98</v>
      </c>
      <c r="AN81" s="67">
        <v>5660682122812.123</v>
      </c>
      <c r="AO81" s="67">
        <v>545658881820.87079</v>
      </c>
      <c r="AP81" s="67">
        <v>440047485339.41193</v>
      </c>
      <c r="AQ81" s="67">
        <v>105611396481.4588</v>
      </c>
      <c r="AR81" s="67">
        <v>79014000000</v>
      </c>
      <c r="AS81" s="67">
        <v>149079000000</v>
      </c>
      <c r="AT81" s="67">
        <v>563557310199.17297</v>
      </c>
      <c r="AU81" s="67">
        <v>530262014056.98981</v>
      </c>
      <c r="AV81" s="67">
        <v>221408331781.83069</v>
      </c>
      <c r="AW81" s="67">
        <v>308853682275.159</v>
      </c>
      <c r="AX81" s="67">
        <v>3653063873.3200331</v>
      </c>
      <c r="AY81" s="67">
        <v>336094.04451718082</v>
      </c>
      <c r="AZ81" s="67">
        <v>3091845574.218977</v>
      </c>
      <c r="BA81" s="67">
        <v>3203275205.3078508</v>
      </c>
      <c r="BB81" s="67">
        <v>17466716453.128059</v>
      </c>
      <c r="BC81" s="67">
        <v>298923541.8581115</v>
      </c>
      <c r="BD81" s="67">
        <v>5581135400.3055496</v>
      </c>
      <c r="BE81" s="67">
        <v>621336384446.27124</v>
      </c>
      <c r="BF81" s="67">
        <v>564086185796.80432</v>
      </c>
      <c r="BG81" s="67">
        <v>46047430609.853012</v>
      </c>
      <c r="BH81" s="67">
        <v>0</v>
      </c>
      <c r="BI81" s="67">
        <v>11202768039.613779</v>
      </c>
      <c r="BJ81" s="67">
        <v>24672566.697625492</v>
      </c>
      <c r="BK81" s="67">
        <v>5750246358.758172</v>
      </c>
      <c r="BL81" s="67">
        <v>0</v>
      </c>
      <c r="BM81" s="67">
        <v>1620168549.236876</v>
      </c>
      <c r="BN81" s="67">
        <v>314757605.50989258</v>
      </c>
      <c r="BO81" s="67">
        <v>0</v>
      </c>
      <c r="BP81" s="67">
        <v>0</v>
      </c>
      <c r="BQ81" s="67">
        <v>660691664.53681922</v>
      </c>
      <c r="BR81" s="67">
        <v>0</v>
      </c>
      <c r="BS81" s="67">
        <v>2201012790.1533899</v>
      </c>
      <c r="BT81" s="67">
        <v>178368.81129725231</v>
      </c>
      <c r="BU81" s="67">
        <v>631040135.9097091</v>
      </c>
      <c r="BV81" s="67">
        <v>0</v>
      </c>
      <c r="BW81" s="67">
        <v>1020550482027.562</v>
      </c>
      <c r="BX81" s="67">
        <v>239832310106.30499</v>
      </c>
      <c r="BY81" s="67">
        <v>780718171921.25696</v>
      </c>
      <c r="BZ81" s="67">
        <v>2536876272622.46</v>
      </c>
      <c r="CA81" s="67">
        <v>2606941272622.46</v>
      </c>
    </row>
    <row r="82" spans="1:79">
      <c r="A82" t="s">
        <v>65</v>
      </c>
      <c r="B82" t="s">
        <v>153</v>
      </c>
      <c r="C82" s="67">
        <v>1996</v>
      </c>
      <c r="D82" t="s">
        <v>4923</v>
      </c>
      <c r="E82" s="67">
        <v>194520116</v>
      </c>
      <c r="F82" s="67">
        <v>422188250999.46082</v>
      </c>
      <c r="G82" s="67">
        <v>1000688757020.672</v>
      </c>
      <c r="H82" s="67">
        <v>1437802803859.1809</v>
      </c>
      <c r="I82" s="67">
        <v>1683848133524.2959</v>
      </c>
      <c r="J82" s="67">
        <v>1579247408058.217</v>
      </c>
      <c r="K82" s="67">
        <v>4726680063.9030313</v>
      </c>
      <c r="L82" s="67">
        <v>35762548.604552232</v>
      </c>
      <c r="M82" s="67">
        <v>50277793965.68335</v>
      </c>
      <c r="N82" s="67">
        <v>3005241017.5415759</v>
      </c>
      <c r="O82" s="67">
        <v>26276827546.506001</v>
      </c>
      <c r="P82" s="67">
        <v>9852870334.742815</v>
      </c>
      <c r="Q82" s="67">
        <v>9234211005.722084</v>
      </c>
      <c r="R82" s="67">
        <v>3108202862788.5962</v>
      </c>
      <c r="S82" s="67">
        <v>2872536353207.002</v>
      </c>
      <c r="T82" s="67">
        <v>210205345122.04739</v>
      </c>
      <c r="U82" s="67">
        <v>299883001.77488089</v>
      </c>
      <c r="V82" s="67">
        <v>85565927069.068512</v>
      </c>
      <c r="W82" s="67">
        <v>0</v>
      </c>
      <c r="X82" s="67">
        <v>25035551257.42514</v>
      </c>
      <c r="Y82" s="67">
        <v>14622007619.8535</v>
      </c>
      <c r="Z82" s="67">
        <v>32934991909.445869</v>
      </c>
      <c r="AA82" s="67">
        <v>698392195.41408372</v>
      </c>
      <c r="AB82" s="67">
        <v>22917259.95257052</v>
      </c>
      <c r="AC82" s="67">
        <v>3241075696.2441959</v>
      </c>
      <c r="AD82" s="67">
        <v>1146980063.4813521</v>
      </c>
      <c r="AE82" s="67">
        <v>0</v>
      </c>
      <c r="AF82" s="67">
        <v>7190125892.4286528</v>
      </c>
      <c r="AG82" s="67">
        <v>109298.38749626761</v>
      </c>
      <c r="AH82" s="67">
        <v>673775876.43565726</v>
      </c>
      <c r="AI82" s="67">
        <v>0</v>
      </c>
      <c r="AJ82" s="67">
        <v>1387307270440.573</v>
      </c>
      <c r="AK82" s="67">
        <v>303112721752.58521</v>
      </c>
      <c r="AL82" s="67">
        <v>1097532821577.313</v>
      </c>
      <c r="AM82" s="67">
        <v>2780514143494.9131</v>
      </c>
      <c r="AN82" s="67">
        <v>5907272850097.7422</v>
      </c>
      <c r="AO82" s="67">
        <v>575466153775.8551</v>
      </c>
      <c r="AP82" s="67">
        <v>464085607883.75421</v>
      </c>
      <c r="AQ82" s="67">
        <v>111380545892.101</v>
      </c>
      <c r="AR82" s="67">
        <v>87227000000</v>
      </c>
      <c r="AS82" s="67">
        <v>144012000000</v>
      </c>
      <c r="AT82" s="67">
        <v>670288276112.13647</v>
      </c>
      <c r="AU82" s="67">
        <v>634226792645.47949</v>
      </c>
      <c r="AV82" s="67">
        <v>268696067266.8399</v>
      </c>
      <c r="AW82" s="67">
        <v>365530725378.63953</v>
      </c>
      <c r="AX82" s="67">
        <v>4093082466.8418908</v>
      </c>
      <c r="AY82" s="67">
        <v>444245.69930003129</v>
      </c>
      <c r="AZ82" s="67">
        <v>3402697031.9577699</v>
      </c>
      <c r="BA82" s="67">
        <v>3191465661.645577</v>
      </c>
      <c r="BB82" s="67">
        <v>17851081895.27845</v>
      </c>
      <c r="BC82" s="67">
        <v>402805789.05363488</v>
      </c>
      <c r="BD82" s="67">
        <v>7119906376.1803389</v>
      </c>
      <c r="BE82" s="67">
        <v>790189021369.8689</v>
      </c>
      <c r="BF82" s="67">
        <v>717692009146.05115</v>
      </c>
      <c r="BG82" s="67">
        <v>64787322699.429962</v>
      </c>
      <c r="BH82" s="67">
        <v>0</v>
      </c>
      <c r="BI82" s="67">
        <v>7709689524.3877411</v>
      </c>
      <c r="BJ82" s="67">
        <v>32214688.51699055</v>
      </c>
      <c r="BK82" s="67">
        <v>3268358064.211668</v>
      </c>
      <c r="BL82" s="67">
        <v>0</v>
      </c>
      <c r="BM82" s="67">
        <v>1784809387.214366</v>
      </c>
      <c r="BN82" s="67">
        <v>379102523.47081649</v>
      </c>
      <c r="BO82" s="67">
        <v>0</v>
      </c>
      <c r="BP82" s="67">
        <v>0</v>
      </c>
      <c r="BQ82" s="67">
        <v>486639785.6389755</v>
      </c>
      <c r="BR82" s="67">
        <v>0</v>
      </c>
      <c r="BS82" s="67">
        <v>1551437144.697463</v>
      </c>
      <c r="BT82" s="67">
        <v>151295.55062975129</v>
      </c>
      <c r="BU82" s="67">
        <v>206976635.08683059</v>
      </c>
      <c r="BV82" s="67">
        <v>0</v>
      </c>
      <c r="BW82" s="67">
        <v>1162563880841.1541</v>
      </c>
      <c r="BX82" s="67">
        <v>269235353219.2785</v>
      </c>
      <c r="BY82" s="67">
        <v>893328527621.87537</v>
      </c>
      <c r="BZ82" s="67">
        <v>2980662071265.9189</v>
      </c>
      <c r="CA82" s="67">
        <v>3037447071265.9189</v>
      </c>
    </row>
    <row r="83" spans="1:79">
      <c r="A83" t="s">
        <v>65</v>
      </c>
      <c r="B83" t="s">
        <v>153</v>
      </c>
      <c r="C83" s="67">
        <v>1997</v>
      </c>
      <c r="D83" t="s">
        <v>4924</v>
      </c>
      <c r="E83" s="67">
        <v>198269099</v>
      </c>
      <c r="F83" s="67">
        <v>439443990806.18451</v>
      </c>
      <c r="G83" s="67">
        <v>851704741327.86072</v>
      </c>
      <c r="H83" s="67">
        <v>1131501401540.2981</v>
      </c>
      <c r="I83" s="67">
        <v>1688974370177.6021</v>
      </c>
      <c r="J83" s="67">
        <v>1584728032153.2959</v>
      </c>
      <c r="K83" s="67">
        <v>4741238871.3917456</v>
      </c>
      <c r="L83" s="67">
        <v>34975772.535252079</v>
      </c>
      <c r="M83" s="67">
        <v>50390475016.688919</v>
      </c>
      <c r="N83" s="67">
        <v>3010611044.2980981</v>
      </c>
      <c r="O83" s="67">
        <v>26325228133.993</v>
      </c>
      <c r="P83" s="67">
        <v>9751786370.2869873</v>
      </c>
      <c r="Q83" s="67">
        <v>9342206903.9965343</v>
      </c>
      <c r="R83" s="67">
        <v>3161808295201.9722</v>
      </c>
      <c r="S83" s="67">
        <v>2917600757604.7598</v>
      </c>
      <c r="T83" s="67">
        <v>211234806325.28311</v>
      </c>
      <c r="U83" s="67">
        <v>298358437.70710158</v>
      </c>
      <c r="V83" s="67">
        <v>86433823700.786346</v>
      </c>
      <c r="W83" s="67">
        <v>0</v>
      </c>
      <c r="X83" s="67">
        <v>24909629347.094139</v>
      </c>
      <c r="Y83" s="67">
        <v>14609720662.54314</v>
      </c>
      <c r="Z83" s="67">
        <v>32827691289.445019</v>
      </c>
      <c r="AA83" s="67">
        <v>690901609.25814009</v>
      </c>
      <c r="AB83" s="67">
        <v>22917259.95257052</v>
      </c>
      <c r="AC83" s="67">
        <v>4536757426.2204962</v>
      </c>
      <c r="AD83" s="67">
        <v>1126140818.9752631</v>
      </c>
      <c r="AE83" s="67">
        <v>0</v>
      </c>
      <c r="AF83" s="67">
        <v>7036182493.3186722</v>
      </c>
      <c r="AG83" s="67">
        <v>106917.5432345498</v>
      </c>
      <c r="AH83" s="67">
        <v>673775876.43565726</v>
      </c>
      <c r="AI83" s="67">
        <v>0</v>
      </c>
      <c r="AJ83" s="67">
        <v>1450007082295.5349</v>
      </c>
      <c r="AK83" s="67">
        <v>316040952297.34418</v>
      </c>
      <c r="AL83" s="67">
        <v>1149014201347.707</v>
      </c>
      <c r="AM83" s="67">
        <v>3234433216154.5571</v>
      </c>
      <c r="AN83" s="67">
        <v>6049079407871.0967</v>
      </c>
      <c r="AO83" s="67">
        <v>541833200934.58478</v>
      </c>
      <c r="AP83" s="67">
        <v>436962258818.21362</v>
      </c>
      <c r="AQ83" s="67">
        <v>104870942116.3712</v>
      </c>
      <c r="AR83" s="67">
        <v>88841000000</v>
      </c>
      <c r="AS83" s="67">
        <v>141398000000</v>
      </c>
      <c r="AT83" s="67">
        <v>595461150542.9364</v>
      </c>
      <c r="AU83" s="67">
        <v>559998848202.2373</v>
      </c>
      <c r="AV83" s="67">
        <v>232521753025.4245</v>
      </c>
      <c r="AW83" s="67">
        <v>327477095176.81268</v>
      </c>
      <c r="AX83" s="67">
        <v>3863263648.7162428</v>
      </c>
      <c r="AY83" s="67">
        <v>555675.42046171741</v>
      </c>
      <c r="AZ83" s="67">
        <v>3360039757.2425718</v>
      </c>
      <c r="BA83" s="67">
        <v>3149219965.0642872</v>
      </c>
      <c r="BB83" s="67">
        <v>18177313851.858189</v>
      </c>
      <c r="BC83" s="67">
        <v>503338809.09609169</v>
      </c>
      <c r="BD83" s="67">
        <v>6408570633.3014174</v>
      </c>
      <c r="BE83" s="67">
        <v>860588181471.7085</v>
      </c>
      <c r="BF83" s="67">
        <v>786130404019.01672</v>
      </c>
      <c r="BG83" s="67">
        <v>64951467351.790573</v>
      </c>
      <c r="BH83" s="67">
        <v>0</v>
      </c>
      <c r="BI83" s="67">
        <v>9506310100.9013023</v>
      </c>
      <c r="BJ83" s="67">
        <v>12695738.974738451</v>
      </c>
      <c r="BK83" s="67">
        <v>3926308014.27985</v>
      </c>
      <c r="BL83" s="67">
        <v>126962879.271249</v>
      </c>
      <c r="BM83" s="67">
        <v>2291751125.8640332</v>
      </c>
      <c r="BN83" s="67">
        <v>291369507.04969949</v>
      </c>
      <c r="BO83" s="67">
        <v>0</v>
      </c>
      <c r="BP83" s="67">
        <v>0</v>
      </c>
      <c r="BQ83" s="67">
        <v>553931417.3817426</v>
      </c>
      <c r="BR83" s="67">
        <v>0</v>
      </c>
      <c r="BS83" s="67">
        <v>2052627438.7834611</v>
      </c>
      <c r="BT83" s="67">
        <v>122422.8028270019</v>
      </c>
      <c r="BU83" s="67">
        <v>250541556.4937036</v>
      </c>
      <c r="BV83" s="67">
        <v>0</v>
      </c>
      <c r="BW83" s="67">
        <v>1205853858695.8191</v>
      </c>
      <c r="BX83" s="67">
        <v>287040997921.08911</v>
      </c>
      <c r="BY83" s="67">
        <v>918812860774.72974</v>
      </c>
      <c r="BZ83" s="67">
        <v>2829518434673.5098</v>
      </c>
      <c r="CA83" s="67">
        <v>2882075434673.5098</v>
      </c>
    </row>
    <row r="84" spans="1:79">
      <c r="A84" t="s">
        <v>65</v>
      </c>
      <c r="B84" t="s">
        <v>153</v>
      </c>
      <c r="C84" s="67">
        <v>1998</v>
      </c>
      <c r="D84" t="s">
        <v>4925</v>
      </c>
      <c r="E84" s="67">
        <v>202148000</v>
      </c>
      <c r="F84" s="67">
        <v>458159654253.39563</v>
      </c>
      <c r="G84" s="67">
        <v>777460284612.94006</v>
      </c>
      <c r="H84" s="67">
        <v>1104915339223.28</v>
      </c>
      <c r="I84" s="67">
        <v>1703407350772.124</v>
      </c>
      <c r="J84" s="67">
        <v>1599101783357.561</v>
      </c>
      <c r="K84" s="67">
        <v>4755797678.8804588</v>
      </c>
      <c r="L84" s="67">
        <v>34188996.465951927</v>
      </c>
      <c r="M84" s="67">
        <v>50503156067.694504</v>
      </c>
      <c r="N84" s="67">
        <v>3015981071.0546188</v>
      </c>
      <c r="O84" s="67">
        <v>26373628721.480011</v>
      </c>
      <c r="P84" s="67">
        <v>9655699668.084734</v>
      </c>
      <c r="Q84" s="67">
        <v>9383938089.3918705</v>
      </c>
      <c r="R84" s="67">
        <v>3176736180935.1519</v>
      </c>
      <c r="S84" s="67">
        <v>2922263709106.937</v>
      </c>
      <c r="T84" s="67">
        <v>221779677671.12079</v>
      </c>
      <c r="U84" s="67">
        <v>301476296.1899783</v>
      </c>
      <c r="V84" s="67">
        <v>85839363803.478134</v>
      </c>
      <c r="W84" s="67">
        <v>0</v>
      </c>
      <c r="X84" s="67">
        <v>24771401616.537151</v>
      </c>
      <c r="Y84" s="67">
        <v>14582814913.44035</v>
      </c>
      <c r="Z84" s="67">
        <v>32691210863.68779</v>
      </c>
      <c r="AA84" s="67">
        <v>682218254.60602701</v>
      </c>
      <c r="AB84" s="67">
        <v>22917259.95257052</v>
      </c>
      <c r="AC84" s="67">
        <v>4443481569.4814911</v>
      </c>
      <c r="AD84" s="67">
        <v>1098945604.8948181</v>
      </c>
      <c r="AE84" s="67">
        <v>0</v>
      </c>
      <c r="AF84" s="67">
        <v>6872494365.8963051</v>
      </c>
      <c r="AG84" s="67">
        <v>103478.5459676241</v>
      </c>
      <c r="AH84" s="67">
        <v>673775876.43565726</v>
      </c>
      <c r="AI84" s="67">
        <v>0</v>
      </c>
      <c r="AJ84" s="67">
        <v>1518279087619.9839</v>
      </c>
      <c r="AK84" s="67">
        <v>334063847573.23077</v>
      </c>
      <c r="AL84" s="67">
        <v>1199530432615.2561</v>
      </c>
      <c r="AM84" s="67">
        <v>3389679854492.7979</v>
      </c>
      <c r="AN84" s="67">
        <v>6205690279885.0381</v>
      </c>
      <c r="AO84" s="67">
        <v>529435569161.20569</v>
      </c>
      <c r="AP84" s="67">
        <v>426964168678.39178</v>
      </c>
      <c r="AQ84" s="67">
        <v>102471400482.814</v>
      </c>
      <c r="AR84" s="67">
        <v>89418000000</v>
      </c>
      <c r="AS84" s="67">
        <v>157944000000</v>
      </c>
      <c r="AT84" s="67">
        <v>645704622246.10547</v>
      </c>
      <c r="AU84" s="67">
        <v>607925228897.93042</v>
      </c>
      <c r="AV84" s="67">
        <v>257024953589.72379</v>
      </c>
      <c r="AW84" s="67">
        <v>350900275308.20648</v>
      </c>
      <c r="AX84" s="67">
        <v>5046330865.5679846</v>
      </c>
      <c r="AY84" s="67">
        <v>666854.11145824951</v>
      </c>
      <c r="AZ84" s="67">
        <v>3972907930.8438482</v>
      </c>
      <c r="BA84" s="67">
        <v>3105091113.81392</v>
      </c>
      <c r="BB84" s="67">
        <v>18323839217.11935</v>
      </c>
      <c r="BC84" s="67">
        <v>535066571.09617221</v>
      </c>
      <c r="BD84" s="67">
        <v>6795490795.6224794</v>
      </c>
      <c r="BE84" s="67">
        <v>452392467377.46283</v>
      </c>
      <c r="BF84" s="67">
        <v>365937320122.20758</v>
      </c>
      <c r="BG84" s="67">
        <v>76902627000.789764</v>
      </c>
      <c r="BH84" s="67">
        <v>0</v>
      </c>
      <c r="BI84" s="67">
        <v>9552520254.4652634</v>
      </c>
      <c r="BJ84" s="67">
        <v>33731124.61400038</v>
      </c>
      <c r="BK84" s="67">
        <v>2396418772.2573438</v>
      </c>
      <c r="BL84" s="67">
        <v>100870780.295609</v>
      </c>
      <c r="BM84" s="67">
        <v>4318903380.7625456</v>
      </c>
      <c r="BN84" s="67">
        <v>248861120.84040701</v>
      </c>
      <c r="BO84" s="67">
        <v>0</v>
      </c>
      <c r="BP84" s="67">
        <v>0</v>
      </c>
      <c r="BQ84" s="67">
        <v>502345487.78142989</v>
      </c>
      <c r="BR84" s="67">
        <v>0</v>
      </c>
      <c r="BS84" s="67">
        <v>1846234161.4876821</v>
      </c>
      <c r="BT84" s="67">
        <v>47551.811486255378</v>
      </c>
      <c r="BU84" s="67">
        <v>105107874.61476129</v>
      </c>
      <c r="BV84" s="67">
        <v>0</v>
      </c>
      <c r="BW84" s="67">
        <v>1295705267602.5239</v>
      </c>
      <c r="BX84" s="67">
        <v>307970253032.58173</v>
      </c>
      <c r="BY84" s="67">
        <v>987735014569.9425</v>
      </c>
      <c r="BZ84" s="67">
        <v>2724111717148.5078</v>
      </c>
      <c r="CA84" s="67">
        <v>2792637717148.5078</v>
      </c>
    </row>
    <row r="85" spans="1:79">
      <c r="A85" t="s">
        <v>65</v>
      </c>
      <c r="B85" t="s">
        <v>153</v>
      </c>
      <c r="C85" s="67">
        <v>1999</v>
      </c>
      <c r="D85" t="s">
        <v>4926</v>
      </c>
      <c r="E85" s="67">
        <v>206088596</v>
      </c>
      <c r="F85" s="67">
        <v>477835413858.08539</v>
      </c>
      <c r="G85" s="67">
        <v>668428121201.08374</v>
      </c>
      <c r="H85" s="67">
        <v>936447247756.00171</v>
      </c>
      <c r="I85" s="67">
        <v>1729380171593.2029</v>
      </c>
      <c r="J85" s="67">
        <v>1629448556372.2119</v>
      </c>
      <c r="K85" s="67">
        <v>4770356486.3691721</v>
      </c>
      <c r="L85" s="67">
        <v>33402220.396651778</v>
      </c>
      <c r="M85" s="67">
        <v>50615837118.700073</v>
      </c>
      <c r="N85" s="67">
        <v>3021351097.811141</v>
      </c>
      <c r="O85" s="67">
        <v>26422029308.967018</v>
      </c>
      <c r="P85" s="67">
        <v>9539362427.9754581</v>
      </c>
      <c r="Q85" s="67">
        <v>9788536762.8970661</v>
      </c>
      <c r="R85" s="67">
        <v>3157280684556.709</v>
      </c>
      <c r="S85" s="67">
        <v>2881081865336.8101</v>
      </c>
      <c r="T85" s="67">
        <v>239994534652.7305</v>
      </c>
      <c r="U85" s="67">
        <v>299851760.70791829</v>
      </c>
      <c r="V85" s="67">
        <v>85187930089.272568</v>
      </c>
      <c r="W85" s="67">
        <v>0</v>
      </c>
      <c r="X85" s="67">
        <v>24619790575.45483</v>
      </c>
      <c r="Y85" s="67">
        <v>14552027968.39535</v>
      </c>
      <c r="Z85" s="67">
        <v>32449910289.71833</v>
      </c>
      <c r="AA85" s="67">
        <v>676970073.22288179</v>
      </c>
      <c r="AB85" s="67">
        <v>22917259.95257052</v>
      </c>
      <c r="AC85" s="67">
        <v>4442758354.9136057</v>
      </c>
      <c r="AD85" s="67">
        <v>1066957364.577973</v>
      </c>
      <c r="AE85" s="67">
        <v>0</v>
      </c>
      <c r="AF85" s="67">
        <v>6682720113.4300261</v>
      </c>
      <c r="AG85" s="67">
        <v>102213.1713322296</v>
      </c>
      <c r="AH85" s="67">
        <v>673775876.43565726</v>
      </c>
      <c r="AI85" s="67">
        <v>0</v>
      </c>
      <c r="AJ85" s="67">
        <v>1614556460538.2129</v>
      </c>
      <c r="AK85" s="67">
        <v>361804511667.37122</v>
      </c>
      <c r="AL85" s="67">
        <v>1266913056811.04</v>
      </c>
      <c r="AM85" s="67">
        <v>3717601890502.7778</v>
      </c>
      <c r="AN85" s="67">
        <v>6381837747802.2988</v>
      </c>
      <c r="AO85" s="67">
        <v>515130660155.0575</v>
      </c>
      <c r="AP85" s="67">
        <v>415427951737.94958</v>
      </c>
      <c r="AQ85" s="67">
        <v>99702708417.107895</v>
      </c>
      <c r="AR85" s="67">
        <v>89495000000</v>
      </c>
      <c r="AS85" s="67">
        <v>158474000000</v>
      </c>
      <c r="AT85" s="67">
        <v>603747776288.62463</v>
      </c>
      <c r="AU85" s="67">
        <v>567593260959.12207</v>
      </c>
      <c r="AV85" s="67">
        <v>238987874126.92691</v>
      </c>
      <c r="AW85" s="67">
        <v>328605386832.19519</v>
      </c>
      <c r="AX85" s="67">
        <v>4268639977.9920359</v>
      </c>
      <c r="AY85" s="67">
        <v>782655.26895933656</v>
      </c>
      <c r="AZ85" s="67">
        <v>4138630314.3420019</v>
      </c>
      <c r="BA85" s="67">
        <v>3117082898.7496762</v>
      </c>
      <c r="BB85" s="67">
        <v>18578960692.85947</v>
      </c>
      <c r="BC85" s="67">
        <v>948895291.78715372</v>
      </c>
      <c r="BD85" s="67">
        <v>5101523498.5031948</v>
      </c>
      <c r="BE85" s="67">
        <v>986478567429.6261</v>
      </c>
      <c r="BF85" s="67">
        <v>898307584543.29468</v>
      </c>
      <c r="BG85" s="67">
        <v>81065212627.939529</v>
      </c>
      <c r="BH85" s="67">
        <v>0</v>
      </c>
      <c r="BI85" s="67">
        <v>7105770258.3918781</v>
      </c>
      <c r="BJ85" s="67">
        <v>29264390.210912962</v>
      </c>
      <c r="BK85" s="67">
        <v>1327435434.5064631</v>
      </c>
      <c r="BL85" s="67">
        <v>63799445.080827743</v>
      </c>
      <c r="BM85" s="67">
        <v>3671056313.5220332</v>
      </c>
      <c r="BN85" s="67">
        <v>130527450.38844641</v>
      </c>
      <c r="BO85" s="67">
        <v>0</v>
      </c>
      <c r="BP85" s="67">
        <v>0</v>
      </c>
      <c r="BQ85" s="67">
        <v>323996114.66107422</v>
      </c>
      <c r="BR85" s="67">
        <v>0</v>
      </c>
      <c r="BS85" s="67">
        <v>1480112469.7283249</v>
      </c>
      <c r="BT85" s="67">
        <v>61059.681838570999</v>
      </c>
      <c r="BU85" s="67">
        <v>79517580.611956716</v>
      </c>
      <c r="BV85" s="67">
        <v>0</v>
      </c>
      <c r="BW85" s="67">
        <v>1290991639937.489</v>
      </c>
      <c r="BX85" s="67">
        <v>312416189042.11249</v>
      </c>
      <c r="BY85" s="67">
        <v>978575450895.37634</v>
      </c>
      <c r="BZ85" s="67">
        <v>2839289740568.9531</v>
      </c>
      <c r="CA85" s="67">
        <v>2908268740568.9531</v>
      </c>
    </row>
    <row r="86" spans="1:79">
      <c r="A86" t="s">
        <v>65</v>
      </c>
      <c r="B86" t="s">
        <v>153</v>
      </c>
      <c r="C86" s="67">
        <v>2000</v>
      </c>
      <c r="D86" t="s">
        <v>4927</v>
      </c>
      <c r="E86" s="67">
        <v>210111192</v>
      </c>
      <c r="F86" s="67">
        <v>499708414359.60052</v>
      </c>
      <c r="G86" s="67">
        <v>564996143891.89783</v>
      </c>
      <c r="H86" s="67">
        <v>1431637205820.1169</v>
      </c>
      <c r="I86" s="67">
        <v>1679879117529.7329</v>
      </c>
      <c r="J86" s="67">
        <v>1582272033189.772</v>
      </c>
      <c r="K86" s="67">
        <v>4784915293.8578854</v>
      </c>
      <c r="L86" s="67">
        <v>32615444.327351641</v>
      </c>
      <c r="M86" s="67">
        <v>50728518169.705627</v>
      </c>
      <c r="N86" s="67">
        <v>3026721124.5676618</v>
      </c>
      <c r="O86" s="67">
        <v>26470429896.454029</v>
      </c>
      <c r="P86" s="67">
        <v>9410453100.6982269</v>
      </c>
      <c r="Q86" s="67">
        <v>8889079936.620924</v>
      </c>
      <c r="R86" s="67">
        <v>3142978938059.3208</v>
      </c>
      <c r="S86" s="67">
        <v>2862865480121.8452</v>
      </c>
      <c r="T86" s="67">
        <v>251947918767.80469</v>
      </c>
      <c r="U86" s="67">
        <v>298058523.4642598</v>
      </c>
      <c r="V86" s="67">
        <v>84537703392.492752</v>
      </c>
      <c r="W86" s="67">
        <v>0</v>
      </c>
      <c r="X86" s="67">
        <v>24465813765.75724</v>
      </c>
      <c r="Y86" s="67">
        <v>14519571206.491489</v>
      </c>
      <c r="Z86" s="67">
        <v>32210794267.84816</v>
      </c>
      <c r="AA86" s="67">
        <v>671721891.83973658</v>
      </c>
      <c r="AB86" s="67">
        <v>22917259.95257052</v>
      </c>
      <c r="AC86" s="67">
        <v>4442074124.0306072</v>
      </c>
      <c r="AD86" s="67">
        <v>1037990814.71451</v>
      </c>
      <c r="AE86" s="67">
        <v>0</v>
      </c>
      <c r="AF86" s="67">
        <v>6492945860.963748</v>
      </c>
      <c r="AG86" s="67">
        <v>98324.459038090528</v>
      </c>
      <c r="AH86" s="67">
        <v>673775876.43565726</v>
      </c>
      <c r="AI86" s="67">
        <v>0</v>
      </c>
      <c r="AJ86" s="67">
        <v>1677740221219.345</v>
      </c>
      <c r="AK86" s="67">
        <v>380599501646.39362</v>
      </c>
      <c r="AL86" s="67">
        <v>1311320865044.6809</v>
      </c>
      <c r="AM86" s="67">
        <v>5285070699768.1914</v>
      </c>
      <c r="AN86" s="67">
        <v>6444735027016.2324</v>
      </c>
      <c r="AO86" s="67">
        <v>468857101786.34808</v>
      </c>
      <c r="AP86" s="67">
        <v>378110565956.73242</v>
      </c>
      <c r="AQ86" s="67">
        <v>90746535829.615753</v>
      </c>
      <c r="AR86" s="67">
        <v>88295156862.745102</v>
      </c>
      <c r="AS86" s="67">
        <v>245608502450.98041</v>
      </c>
      <c r="AT86" s="67">
        <v>562032080152.05627</v>
      </c>
      <c r="AU86" s="67">
        <v>529079226937.04547</v>
      </c>
      <c r="AV86" s="67">
        <v>217872233334.52151</v>
      </c>
      <c r="AW86" s="67">
        <v>311206993602.52399</v>
      </c>
      <c r="AX86" s="67">
        <v>2513288076.8013172</v>
      </c>
      <c r="AY86" s="67">
        <v>909214.38922786061</v>
      </c>
      <c r="AZ86" s="67">
        <v>4371615748.1566296</v>
      </c>
      <c r="BA86" s="67">
        <v>3165969752.1752539</v>
      </c>
      <c r="BB86" s="67">
        <v>19089773019.05508</v>
      </c>
      <c r="BC86" s="67">
        <v>1000656141.562834</v>
      </c>
      <c r="BD86" s="67">
        <v>2810641262.8704228</v>
      </c>
      <c r="BE86" s="67">
        <v>1603748669756.614</v>
      </c>
      <c r="BF86" s="67">
        <v>1519011693083.7339</v>
      </c>
      <c r="BG86" s="67">
        <v>77725267714.181717</v>
      </c>
      <c r="BH86" s="67">
        <v>0</v>
      </c>
      <c r="BI86" s="67">
        <v>7011708958.6982307</v>
      </c>
      <c r="BJ86" s="67">
        <v>11580768.70031976</v>
      </c>
      <c r="BK86" s="67">
        <v>1522741964.416357</v>
      </c>
      <c r="BL86" s="67">
        <v>53788027.901564598</v>
      </c>
      <c r="BM86" s="67">
        <v>3260303360.1112528</v>
      </c>
      <c r="BN86" s="67">
        <v>120891248.00770921</v>
      </c>
      <c r="BO86" s="67">
        <v>5304008.0469165361</v>
      </c>
      <c r="BP86" s="67">
        <v>0</v>
      </c>
      <c r="BQ86" s="67">
        <v>305608841.94095391</v>
      </c>
      <c r="BR86" s="67">
        <v>0</v>
      </c>
      <c r="BS86" s="67">
        <v>1654462235.411988</v>
      </c>
      <c r="BT86" s="67">
        <v>97953.170097495327</v>
      </c>
      <c r="BU86" s="67">
        <v>76930550.991069332</v>
      </c>
      <c r="BV86" s="67">
        <v>0</v>
      </c>
      <c r="BW86" s="67">
        <v>1269686355239.894</v>
      </c>
      <c r="BX86" s="67">
        <v>311294652586.48438</v>
      </c>
      <c r="BY86" s="67">
        <v>958391702653.40918</v>
      </c>
      <c r="BZ86" s="67">
        <v>3747010861346.6768</v>
      </c>
      <c r="CA86" s="67">
        <v>3904324206934.9121</v>
      </c>
    </row>
    <row r="87" spans="1:79">
      <c r="A87" t="s">
        <v>65</v>
      </c>
      <c r="B87" t="s">
        <v>153</v>
      </c>
      <c r="C87" s="67">
        <v>2001</v>
      </c>
      <c r="D87" t="s">
        <v>4928</v>
      </c>
      <c r="E87" s="67">
        <v>214197995</v>
      </c>
      <c r="F87" s="67">
        <v>528761285575.62073</v>
      </c>
      <c r="G87" s="67">
        <v>476303655243.9873</v>
      </c>
      <c r="H87" s="67">
        <v>1241958156033.1201</v>
      </c>
      <c r="I87" s="67">
        <v>1700003347176.595</v>
      </c>
      <c r="J87" s="67">
        <v>1598429704961.929</v>
      </c>
      <c r="K87" s="67">
        <v>4846299964.4323006</v>
      </c>
      <c r="L87" s="67">
        <v>31828668.258051481</v>
      </c>
      <c r="M87" s="67">
        <v>51323802850.745102</v>
      </c>
      <c r="N87" s="67">
        <v>3053547183.5476041</v>
      </c>
      <c r="O87" s="67">
        <v>26723117085.920799</v>
      </c>
      <c r="P87" s="67">
        <v>9232487812.4597073</v>
      </c>
      <c r="Q87" s="67">
        <v>9424642017.5738602</v>
      </c>
      <c r="R87" s="67">
        <v>3189534502906.417</v>
      </c>
      <c r="S87" s="67">
        <v>2907131918752.5298</v>
      </c>
      <c r="T87" s="67">
        <v>255706701955.901</v>
      </c>
      <c r="U87" s="67">
        <v>2671111225.3101702</v>
      </c>
      <c r="V87" s="67">
        <v>83882992049.479248</v>
      </c>
      <c r="W87" s="67">
        <v>0</v>
      </c>
      <c r="X87" s="67">
        <v>24318716053.93755</v>
      </c>
      <c r="Y87" s="67">
        <v>14489435646.18379</v>
      </c>
      <c r="Z87" s="67">
        <v>31962255687.27948</v>
      </c>
      <c r="AA87" s="67">
        <v>664565280.86272037</v>
      </c>
      <c r="AB87" s="67">
        <v>22636199.46268978</v>
      </c>
      <c r="AC87" s="67">
        <v>4441337466.8127604</v>
      </c>
      <c r="AD87" s="67">
        <v>1007878106.403213</v>
      </c>
      <c r="AE87" s="67">
        <v>0</v>
      </c>
      <c r="AF87" s="67">
        <v>6302297821.022193</v>
      </c>
      <c r="AG87" s="67">
        <v>93911.079212202501</v>
      </c>
      <c r="AH87" s="67">
        <v>673775876.43565726</v>
      </c>
      <c r="AI87" s="67">
        <v>0</v>
      </c>
      <c r="AJ87" s="67">
        <v>1751851597247.238</v>
      </c>
      <c r="AK87" s="67">
        <v>407515930790.91302</v>
      </c>
      <c r="AL87" s="67">
        <v>1355620042543.8401</v>
      </c>
      <c r="AM87" s="67">
        <v>5655806085245.4102</v>
      </c>
      <c r="AN87" s="67">
        <v>6616690060819.8389</v>
      </c>
      <c r="AO87" s="67">
        <v>469754001383.16461</v>
      </c>
      <c r="AP87" s="67">
        <v>378833872083.19733</v>
      </c>
      <c r="AQ87" s="67">
        <v>90920129299.967346</v>
      </c>
      <c r="AR87" s="67">
        <v>90055725490.196075</v>
      </c>
      <c r="AS87" s="67">
        <v>249145401960.7843</v>
      </c>
      <c r="AT87" s="67">
        <v>521615558513.6568</v>
      </c>
      <c r="AU87" s="67">
        <v>485271102449.90942</v>
      </c>
      <c r="AV87" s="67">
        <v>223798905400.4758</v>
      </c>
      <c r="AW87" s="67">
        <v>261472197049.43369</v>
      </c>
      <c r="AX87" s="67">
        <v>3421594183.5143561</v>
      </c>
      <c r="AY87" s="67">
        <v>1040962.048641207</v>
      </c>
      <c r="AZ87" s="67">
        <v>5364576500.6367702</v>
      </c>
      <c r="BA87" s="67">
        <v>3247517633.1165462</v>
      </c>
      <c r="BB87" s="67">
        <v>19750783407.197701</v>
      </c>
      <c r="BC87" s="67">
        <v>1298457813.808454</v>
      </c>
      <c r="BD87" s="67">
        <v>3260485563.4248958</v>
      </c>
      <c r="BE87" s="67">
        <v>1360502825139.981</v>
      </c>
      <c r="BF87" s="67">
        <v>1239058165471.699</v>
      </c>
      <c r="BG87" s="67">
        <v>116296659382.0293</v>
      </c>
      <c r="BH87" s="67">
        <v>9837615.8475670889</v>
      </c>
      <c r="BI87" s="67">
        <v>5138162670.4053869</v>
      </c>
      <c r="BJ87" s="67">
        <v>0</v>
      </c>
      <c r="BK87" s="67">
        <v>830176473.29882765</v>
      </c>
      <c r="BL87" s="67">
        <v>25375166.77822135</v>
      </c>
      <c r="BM87" s="67">
        <v>2831018716.1942501</v>
      </c>
      <c r="BN87" s="67">
        <v>80659226.295768723</v>
      </c>
      <c r="BO87" s="67">
        <v>3222407.564027356</v>
      </c>
      <c r="BP87" s="67">
        <v>0</v>
      </c>
      <c r="BQ87" s="67">
        <v>171744658.9539946</v>
      </c>
      <c r="BR87" s="67">
        <v>0</v>
      </c>
      <c r="BS87" s="67">
        <v>1168893716.3533759</v>
      </c>
      <c r="BT87" s="67">
        <v>60084.318941479993</v>
      </c>
      <c r="BU87" s="67">
        <v>27012220.647980031</v>
      </c>
      <c r="BV87" s="67">
        <v>0</v>
      </c>
      <c r="BW87" s="67">
        <v>1358682495585.03</v>
      </c>
      <c r="BX87" s="67">
        <v>327658675667.23639</v>
      </c>
      <c r="BY87" s="67">
        <v>1031023819917.7939</v>
      </c>
      <c r="BZ87" s="67">
        <v>3551465204151.2451</v>
      </c>
      <c r="CA87" s="67">
        <v>3710554880621.833</v>
      </c>
    </row>
    <row r="88" spans="1:79">
      <c r="A88" t="s">
        <v>65</v>
      </c>
      <c r="B88" t="s">
        <v>153</v>
      </c>
      <c r="C88" s="67">
        <v>2002</v>
      </c>
      <c r="D88" t="s">
        <v>4929</v>
      </c>
      <c r="E88" s="67">
        <v>217883924</v>
      </c>
      <c r="F88" s="67">
        <v>557186566835.16772</v>
      </c>
      <c r="G88" s="67">
        <v>857980135551.53772</v>
      </c>
      <c r="H88" s="67">
        <v>1300867933075.908</v>
      </c>
      <c r="I88" s="67">
        <v>1730601729438.1831</v>
      </c>
      <c r="J88" s="67">
        <v>1621975430185.8</v>
      </c>
      <c r="K88" s="67">
        <v>4907684635.0067177</v>
      </c>
      <c r="L88" s="67">
        <v>31041892.18875134</v>
      </c>
      <c r="M88" s="67">
        <v>51919087531.784576</v>
      </c>
      <c r="N88" s="67">
        <v>3080373242.527544</v>
      </c>
      <c r="O88" s="67">
        <v>26975804275.387569</v>
      </c>
      <c r="P88" s="67">
        <v>9029839376.7989902</v>
      </c>
      <c r="Q88" s="67">
        <v>10519955073.710791</v>
      </c>
      <c r="R88" s="67">
        <v>3195740470917.896</v>
      </c>
      <c r="S88" s="67">
        <v>2906902125742.4922</v>
      </c>
      <c r="T88" s="67">
        <v>263098496781.3862</v>
      </c>
      <c r="U88" s="67">
        <v>2669499186.2548952</v>
      </c>
      <c r="V88" s="67">
        <v>83202883096.5298</v>
      </c>
      <c r="W88" s="67">
        <v>0</v>
      </c>
      <c r="X88" s="67">
        <v>24174936286.155319</v>
      </c>
      <c r="Y88" s="67">
        <v>14441700014.116171</v>
      </c>
      <c r="Z88" s="67">
        <v>31716772654.417542</v>
      </c>
      <c r="AA88" s="67">
        <v>658839992.08110738</v>
      </c>
      <c r="AB88" s="67">
        <v>22130959.77254701</v>
      </c>
      <c r="AC88" s="67">
        <v>4440009121.1441002</v>
      </c>
      <c r="AD88" s="67">
        <v>978634394.58781934</v>
      </c>
      <c r="AE88" s="67">
        <v>0</v>
      </c>
      <c r="AF88" s="67">
        <v>6095995618.4024544</v>
      </c>
      <c r="AG88" s="67">
        <v>88179.41710065963</v>
      </c>
      <c r="AH88" s="67">
        <v>673775876.43565726</v>
      </c>
      <c r="AI88" s="67">
        <v>0</v>
      </c>
      <c r="AJ88" s="67">
        <v>1802695131235.1819</v>
      </c>
      <c r="AK88" s="67">
        <v>416114054404.10553</v>
      </c>
      <c r="AL88" s="67">
        <v>1403095448423.8799</v>
      </c>
      <c r="AM88" s="67">
        <v>5768741728926.8867</v>
      </c>
      <c r="AN88" s="67">
        <v>6731495664613.668</v>
      </c>
      <c r="AO88" s="67">
        <v>496489091300.31073</v>
      </c>
      <c r="AP88" s="67">
        <v>400394428467.99261</v>
      </c>
      <c r="AQ88" s="67">
        <v>96094662832.318207</v>
      </c>
      <c r="AR88" s="67">
        <v>125878294117.64709</v>
      </c>
      <c r="AS88" s="67">
        <v>273313301470.5882</v>
      </c>
      <c r="AT88" s="67">
        <v>568958237299.72693</v>
      </c>
      <c r="AU88" s="67">
        <v>532630272755.37048</v>
      </c>
      <c r="AV88" s="67">
        <v>246903480950.78809</v>
      </c>
      <c r="AW88" s="67">
        <v>285726791804.5824</v>
      </c>
      <c r="AX88" s="67">
        <v>2783232501.391263</v>
      </c>
      <c r="AY88" s="67">
        <v>1170185.345895268</v>
      </c>
      <c r="AZ88" s="67">
        <v>6064847576.4967003</v>
      </c>
      <c r="BA88" s="67">
        <v>3349130227.557086</v>
      </c>
      <c r="BB88" s="67">
        <v>20234666249.076099</v>
      </c>
      <c r="BC88" s="67">
        <v>663722201.15778518</v>
      </c>
      <c r="BD88" s="67">
        <v>3231195603.3315711</v>
      </c>
      <c r="BE88" s="67">
        <v>1286108681190.532</v>
      </c>
      <c r="BF88" s="67">
        <v>1162416519146.9929</v>
      </c>
      <c r="BG88" s="67">
        <v>117014270660.2048</v>
      </c>
      <c r="BH88" s="67">
        <v>0</v>
      </c>
      <c r="BI88" s="67">
        <v>6677891383.3340168</v>
      </c>
      <c r="BJ88" s="67">
        <v>0</v>
      </c>
      <c r="BK88" s="67">
        <v>2304017750.9176102</v>
      </c>
      <c r="BL88" s="67">
        <v>143526140.16114309</v>
      </c>
      <c r="BM88" s="67">
        <v>2988054105.2524519</v>
      </c>
      <c r="BN88" s="67">
        <v>54649494.013533831</v>
      </c>
      <c r="BO88" s="67">
        <v>3481450.4940220742</v>
      </c>
      <c r="BP88" s="67">
        <v>0</v>
      </c>
      <c r="BQ88" s="67">
        <v>179820081.1817205</v>
      </c>
      <c r="BR88" s="67">
        <v>0</v>
      </c>
      <c r="BS88" s="67">
        <v>801365429.96298194</v>
      </c>
      <c r="BT88" s="67">
        <v>39920.89527120578</v>
      </c>
      <c r="BU88" s="67">
        <v>202937010.45528331</v>
      </c>
      <c r="BV88" s="67">
        <v>0</v>
      </c>
      <c r="BW88" s="67">
        <v>1271001272167.626</v>
      </c>
      <c r="BX88" s="67">
        <v>308195723188.38892</v>
      </c>
      <c r="BY88" s="67">
        <v>962805548979.2373</v>
      </c>
      <c r="BZ88" s="67">
        <v>3475122274605.2549</v>
      </c>
      <c r="CA88" s="67">
        <v>3622557281958.1958</v>
      </c>
    </row>
    <row r="89" spans="1:79">
      <c r="A89" t="s">
        <v>65</v>
      </c>
      <c r="B89" t="s">
        <v>153</v>
      </c>
      <c r="C89" s="67">
        <v>2003</v>
      </c>
      <c r="D89" t="s">
        <v>4930</v>
      </c>
      <c r="E89" s="67">
        <v>221549247</v>
      </c>
      <c r="F89" s="67">
        <v>587596678297.89734</v>
      </c>
      <c r="G89" s="67">
        <v>838277834317.92993</v>
      </c>
      <c r="H89" s="67">
        <v>1294583835781.24</v>
      </c>
      <c r="I89" s="67">
        <v>1738841562487.752</v>
      </c>
      <c r="J89" s="67">
        <v>1624194412491.449</v>
      </c>
      <c r="K89" s="67">
        <v>4969069305.5811338</v>
      </c>
      <c r="L89" s="67">
        <v>30290878.668055739</v>
      </c>
      <c r="M89" s="67">
        <v>52514372212.824043</v>
      </c>
      <c r="N89" s="67">
        <v>3107199301.5074859</v>
      </c>
      <c r="O89" s="67">
        <v>27228491464.85434</v>
      </c>
      <c r="P89" s="67">
        <v>8844807109.8993416</v>
      </c>
      <c r="Q89" s="67">
        <v>11378262744.41193</v>
      </c>
      <c r="R89" s="67">
        <v>3224757236234.4648</v>
      </c>
      <c r="S89" s="67">
        <v>2934667612393.4028</v>
      </c>
      <c r="T89" s="67">
        <v>271455850659.40948</v>
      </c>
      <c r="U89" s="67">
        <v>2667713759.2779779</v>
      </c>
      <c r="V89" s="67">
        <v>82684298620.549881</v>
      </c>
      <c r="W89" s="67">
        <v>0</v>
      </c>
      <c r="X89" s="67">
        <v>24031931742.88855</v>
      </c>
      <c r="Y89" s="67">
        <v>14359377963.82444</v>
      </c>
      <c r="Z89" s="67">
        <v>31665377613.45586</v>
      </c>
      <c r="AA89" s="67">
        <v>654546025.4948976</v>
      </c>
      <c r="AB89" s="67">
        <v>21766250.327344611</v>
      </c>
      <c r="AC89" s="67">
        <v>4439602153.2813549</v>
      </c>
      <c r="AD89" s="67">
        <v>949794026.349841</v>
      </c>
      <c r="AE89" s="67">
        <v>0</v>
      </c>
      <c r="AF89" s="67">
        <v>5888038789.0748386</v>
      </c>
      <c r="AG89" s="67">
        <v>88179.41710065963</v>
      </c>
      <c r="AH89" s="67">
        <v>673775876.43565726</v>
      </c>
      <c r="AI89" s="67">
        <v>0</v>
      </c>
      <c r="AJ89" s="67">
        <v>1905765578157.4661</v>
      </c>
      <c r="AK89" s="67">
        <v>452938504555.64288</v>
      </c>
      <c r="AL89" s="67">
        <v>1467689676849.4561</v>
      </c>
      <c r="AM89" s="67">
        <v>5993911017905.0293</v>
      </c>
      <c r="AN89" s="67">
        <v>6918951248453.5156</v>
      </c>
      <c r="AO89" s="67">
        <v>511264557599.3858</v>
      </c>
      <c r="AP89" s="67">
        <v>412310127096.27887</v>
      </c>
      <c r="AQ89" s="67">
        <v>98954430503.106934</v>
      </c>
      <c r="AR89" s="67">
        <v>151275862745.09799</v>
      </c>
      <c r="AS89" s="67">
        <v>306753200980.39221</v>
      </c>
      <c r="AT89" s="67">
        <v>638497131386.18494</v>
      </c>
      <c r="AU89" s="67">
        <v>587814633054.11646</v>
      </c>
      <c r="AV89" s="67">
        <v>271908505817.4606</v>
      </c>
      <c r="AW89" s="67">
        <v>315906127236.6557</v>
      </c>
      <c r="AX89" s="67">
        <v>3633612933.1686988</v>
      </c>
      <c r="AY89" s="67">
        <v>1308528.713190529</v>
      </c>
      <c r="AZ89" s="67">
        <v>6479059508.1830788</v>
      </c>
      <c r="BA89" s="67">
        <v>3465489015.7740779</v>
      </c>
      <c r="BB89" s="67">
        <v>20936786064.489712</v>
      </c>
      <c r="BC89" s="67">
        <v>11902485937.333361</v>
      </c>
      <c r="BD89" s="67">
        <v>4263756344.406498</v>
      </c>
      <c r="BE89" s="67">
        <v>1384484308745.637</v>
      </c>
      <c r="BF89" s="67">
        <v>1265432094904.916</v>
      </c>
      <c r="BG89" s="67">
        <v>110633048301.6344</v>
      </c>
      <c r="BH89" s="67">
        <v>0</v>
      </c>
      <c r="BI89" s="67">
        <v>8419165539.0866718</v>
      </c>
      <c r="BJ89" s="67">
        <v>0</v>
      </c>
      <c r="BK89" s="67">
        <v>2871565029.4909492</v>
      </c>
      <c r="BL89" s="67">
        <v>0</v>
      </c>
      <c r="BM89" s="67">
        <v>4282067710.4266548</v>
      </c>
      <c r="BN89" s="67">
        <v>60580987.919517383</v>
      </c>
      <c r="BO89" s="67">
        <v>7959394.8745014044</v>
      </c>
      <c r="BP89" s="67">
        <v>0</v>
      </c>
      <c r="BQ89" s="67">
        <v>162368907.04442659</v>
      </c>
      <c r="BR89" s="67">
        <v>0</v>
      </c>
      <c r="BS89" s="67">
        <v>722741858.21756995</v>
      </c>
      <c r="BT89" s="67">
        <v>59968.833284945184</v>
      </c>
      <c r="BU89" s="67">
        <v>311821682.27976942</v>
      </c>
      <c r="BV89" s="67">
        <v>0</v>
      </c>
      <c r="BW89" s="67">
        <v>1379900357612.4109</v>
      </c>
      <c r="BX89" s="67">
        <v>331471451665.64392</v>
      </c>
      <c r="BY89" s="67">
        <v>1048428905946.767</v>
      </c>
      <c r="BZ89" s="67">
        <v>3758669017108.3252</v>
      </c>
      <c r="CA89" s="67">
        <v>3914146355343.6191</v>
      </c>
    </row>
    <row r="90" spans="1:79">
      <c r="A90" t="s">
        <v>65</v>
      </c>
      <c r="B90" t="s">
        <v>153</v>
      </c>
      <c r="C90" s="67">
        <v>2004</v>
      </c>
      <c r="D90" t="s">
        <v>4931</v>
      </c>
      <c r="E90" s="67">
        <v>225693992</v>
      </c>
      <c r="F90" s="67">
        <v>620876466892.83643</v>
      </c>
      <c r="G90" s="67">
        <v>1162778770849.488</v>
      </c>
      <c r="H90" s="67">
        <v>1462176307908.1201</v>
      </c>
      <c r="I90" s="67">
        <v>1750604960004.71</v>
      </c>
      <c r="J90" s="67">
        <v>1635870767153.7791</v>
      </c>
      <c r="K90" s="67">
        <v>5030453976.15555</v>
      </c>
      <c r="L90" s="67">
        <v>29504102.598755591</v>
      </c>
      <c r="M90" s="67">
        <v>53109656893.86351</v>
      </c>
      <c r="N90" s="67">
        <v>3134025360.4874272</v>
      </c>
      <c r="O90" s="67">
        <v>27481178654.32111</v>
      </c>
      <c r="P90" s="67">
        <v>8672773626.8814087</v>
      </c>
      <c r="Q90" s="67">
        <v>11022747290.334181</v>
      </c>
      <c r="R90" s="67">
        <v>3599053027832.8359</v>
      </c>
      <c r="S90" s="67">
        <v>3258857821334.938</v>
      </c>
      <c r="T90" s="67">
        <v>274411020794.00821</v>
      </c>
      <c r="U90" s="67">
        <v>654500352.86839855</v>
      </c>
      <c r="V90" s="67">
        <v>82198158645.735992</v>
      </c>
      <c r="W90" s="67">
        <v>0</v>
      </c>
      <c r="X90" s="67">
        <v>23879674971.02903</v>
      </c>
      <c r="Y90" s="67">
        <v>14300604543.063391</v>
      </c>
      <c r="Z90" s="67">
        <v>31602698514.95079</v>
      </c>
      <c r="AA90" s="67">
        <v>650729166.30715561</v>
      </c>
      <c r="AB90" s="67">
        <v>21344659.592523489</v>
      </c>
      <c r="AC90" s="67">
        <v>4439341586.3989353</v>
      </c>
      <c r="AD90" s="67">
        <v>928899766.23825669</v>
      </c>
      <c r="AE90" s="67">
        <v>0</v>
      </c>
      <c r="AF90" s="67">
        <v>5701001382.3031683</v>
      </c>
      <c r="AG90" s="67">
        <v>88179.41710065963</v>
      </c>
      <c r="AH90" s="67">
        <v>673775876.43565726</v>
      </c>
      <c r="AI90" s="67">
        <v>0</v>
      </c>
      <c r="AJ90" s="67">
        <v>2028309682249.061</v>
      </c>
      <c r="AK90" s="67">
        <v>490125452362.78589</v>
      </c>
      <c r="AL90" s="67">
        <v>1556605608613.5591</v>
      </c>
      <c r="AM90" s="67">
        <v>6479663383027.8047</v>
      </c>
      <c r="AN90" s="67">
        <v>7479313979601.873</v>
      </c>
      <c r="AO90" s="67">
        <v>562147432059.57251</v>
      </c>
      <c r="AP90" s="67">
        <v>453344703273.84882</v>
      </c>
      <c r="AQ90" s="67">
        <v>108802728785.72369</v>
      </c>
      <c r="AR90" s="67">
        <v>197614431372.54901</v>
      </c>
      <c r="AS90" s="67">
        <v>353583100490.19598</v>
      </c>
      <c r="AT90" s="67">
        <v>680943254090.66882</v>
      </c>
      <c r="AU90" s="67">
        <v>637392427608.18799</v>
      </c>
      <c r="AV90" s="67">
        <v>295403684713.38672</v>
      </c>
      <c r="AW90" s="67">
        <v>341988742894.80127</v>
      </c>
      <c r="AX90" s="67">
        <v>2955473858.1309872</v>
      </c>
      <c r="AY90" s="67">
        <v>1461986.2785109519</v>
      </c>
      <c r="AZ90" s="67">
        <v>7248273089.2057323</v>
      </c>
      <c r="BA90" s="67">
        <v>3604405752.1804419</v>
      </c>
      <c r="BB90" s="67">
        <v>21888598937.093712</v>
      </c>
      <c r="BC90" s="67">
        <v>4489007149.5820704</v>
      </c>
      <c r="BD90" s="67">
        <v>3363605710.0094171</v>
      </c>
      <c r="BE90" s="67">
        <v>2062671021747.387</v>
      </c>
      <c r="BF90" s="67">
        <v>1924825625915.6011</v>
      </c>
      <c r="BG90" s="67">
        <v>121743349171.79581</v>
      </c>
      <c r="BH90" s="67">
        <v>242013748.98593351</v>
      </c>
      <c r="BI90" s="67">
        <v>15860032911.00396</v>
      </c>
      <c r="BJ90" s="67">
        <v>43354506.142117567</v>
      </c>
      <c r="BK90" s="67">
        <v>5439841117.5827103</v>
      </c>
      <c r="BL90" s="67">
        <v>98268620.282229364</v>
      </c>
      <c r="BM90" s="67">
        <v>6611002747.1076422</v>
      </c>
      <c r="BN90" s="67">
        <v>348367846.07120359</v>
      </c>
      <c r="BO90" s="67">
        <v>15531288.942505861</v>
      </c>
      <c r="BP90" s="67">
        <v>0</v>
      </c>
      <c r="BQ90" s="67">
        <v>426361767.40050358</v>
      </c>
      <c r="BR90" s="67">
        <v>0</v>
      </c>
      <c r="BS90" s="67">
        <v>1771723120.6667781</v>
      </c>
      <c r="BT90" s="67">
        <v>149443.07432654899</v>
      </c>
      <c r="BU90" s="67">
        <v>1105432453.733938</v>
      </c>
      <c r="BV90" s="67">
        <v>0</v>
      </c>
      <c r="BW90" s="67">
        <v>1560881291006.239</v>
      </c>
      <c r="BX90" s="67">
        <v>375124393913.94623</v>
      </c>
      <c r="BY90" s="67">
        <v>1185756897092.293</v>
      </c>
      <c r="BZ90" s="67">
        <v>4710674329786.2207</v>
      </c>
      <c r="CA90" s="67">
        <v>4866642998903.8672</v>
      </c>
    </row>
    <row r="91" spans="1:79">
      <c r="A91" t="s">
        <v>65</v>
      </c>
      <c r="B91" t="s">
        <v>153</v>
      </c>
      <c r="C91" s="67">
        <v>2005</v>
      </c>
      <c r="D91" t="s">
        <v>4932</v>
      </c>
      <c r="E91" s="67">
        <v>229929273</v>
      </c>
      <c r="F91" s="67">
        <v>659901634982.07959</v>
      </c>
      <c r="G91" s="67">
        <v>1292336588463.614</v>
      </c>
      <c r="H91" s="67">
        <v>1314969936869.771</v>
      </c>
      <c r="I91" s="67">
        <v>1619292207089.9031</v>
      </c>
      <c r="J91" s="67">
        <v>1495855121295.4399</v>
      </c>
      <c r="K91" s="67">
        <v>5091838646.7299652</v>
      </c>
      <c r="L91" s="67">
        <v>28717326.529455449</v>
      </c>
      <c r="M91" s="67">
        <v>53704941574.902969</v>
      </c>
      <c r="N91" s="67">
        <v>3160851419.4673691</v>
      </c>
      <c r="O91" s="67">
        <v>27733865843.787891</v>
      </c>
      <c r="P91" s="67">
        <v>8515498321.5676851</v>
      </c>
      <c r="Q91" s="67">
        <v>16552445075.64385</v>
      </c>
      <c r="R91" s="67">
        <v>3596944009800.1411</v>
      </c>
      <c r="S91" s="67">
        <v>3257748380682.4731</v>
      </c>
      <c r="T91" s="67">
        <v>268934636705.01321</v>
      </c>
      <c r="U91" s="67">
        <v>2165006035.7998142</v>
      </c>
      <c r="V91" s="67">
        <v>81712920455.853973</v>
      </c>
      <c r="W91" s="67">
        <v>0</v>
      </c>
      <c r="X91" s="67">
        <v>23718553582.834492</v>
      </c>
      <c r="Y91" s="67">
        <v>14265614414.776859</v>
      </c>
      <c r="Z91" s="67">
        <v>31550184285.397148</v>
      </c>
      <c r="AA91" s="67">
        <v>640232803.54086506</v>
      </c>
      <c r="AB91" s="67">
        <v>20909685.024850909</v>
      </c>
      <c r="AC91" s="67">
        <v>4439032666.8991623</v>
      </c>
      <c r="AD91" s="67">
        <v>908477306.62229025</v>
      </c>
      <c r="AE91" s="67">
        <v>0</v>
      </c>
      <c r="AF91" s="67">
        <v>5496051654.9055386</v>
      </c>
      <c r="AG91" s="67">
        <v>88179.41710065963</v>
      </c>
      <c r="AH91" s="67">
        <v>673775876.43565726</v>
      </c>
      <c r="AI91" s="67">
        <v>0</v>
      </c>
      <c r="AJ91" s="67">
        <v>2131388119415.5991</v>
      </c>
      <c r="AK91" s="67">
        <v>531270637781.79791</v>
      </c>
      <c r="AL91" s="67">
        <v>1616219203553.8721</v>
      </c>
      <c r="AM91" s="67">
        <v>6764010755079.5039</v>
      </c>
      <c r="AN91" s="67">
        <v>7589731218149.252</v>
      </c>
      <c r="AO91" s="67">
        <v>606084339337.70972</v>
      </c>
      <c r="AP91" s="67">
        <v>488777693014.28198</v>
      </c>
      <c r="AQ91" s="67">
        <v>117306646323.4277</v>
      </c>
      <c r="AR91" s="67">
        <v>231048000000</v>
      </c>
      <c r="AS91" s="67">
        <v>371866000000</v>
      </c>
      <c r="AT91" s="67">
        <v>731268496460.04089</v>
      </c>
      <c r="AU91" s="67">
        <v>680571439333.3103</v>
      </c>
      <c r="AV91" s="67">
        <v>312960307225.89069</v>
      </c>
      <c r="AW91" s="67">
        <v>367611132107.41949</v>
      </c>
      <c r="AX91" s="67">
        <v>2829855200.1376309</v>
      </c>
      <c r="AY91" s="67">
        <v>1629883.116557854</v>
      </c>
      <c r="AZ91" s="67">
        <v>7189801800.9231186</v>
      </c>
      <c r="BA91" s="67">
        <v>3536904444.7343302</v>
      </c>
      <c r="BB91" s="67">
        <v>22993639625.758301</v>
      </c>
      <c r="BC91" s="67">
        <v>4719546340.4079523</v>
      </c>
      <c r="BD91" s="67">
        <v>9425679831.6527195</v>
      </c>
      <c r="BE91" s="67">
        <v>2978710445650.9658</v>
      </c>
      <c r="BF91" s="67">
        <v>2782659888269.1812</v>
      </c>
      <c r="BG91" s="67">
        <v>166217243404.50281</v>
      </c>
      <c r="BH91" s="67">
        <v>730683420.22946525</v>
      </c>
      <c r="BI91" s="67">
        <v>29102630557.052521</v>
      </c>
      <c r="BJ91" s="67">
        <v>48706705.814885616</v>
      </c>
      <c r="BK91" s="67">
        <v>7896905704.2243824</v>
      </c>
      <c r="BL91" s="67">
        <v>106515660.2907185</v>
      </c>
      <c r="BM91" s="67">
        <v>15127966164.046709</v>
      </c>
      <c r="BN91" s="67">
        <v>438434659.79922527</v>
      </c>
      <c r="BO91" s="67">
        <v>8409858.427304741</v>
      </c>
      <c r="BP91" s="67">
        <v>0</v>
      </c>
      <c r="BQ91" s="67">
        <v>503489808.2327649</v>
      </c>
      <c r="BR91" s="67">
        <v>0</v>
      </c>
      <c r="BS91" s="67">
        <v>2810350065.1877899</v>
      </c>
      <c r="BT91" s="67">
        <v>104363.0755411159</v>
      </c>
      <c r="BU91" s="67">
        <v>2161747567.9532061</v>
      </c>
      <c r="BV91" s="67">
        <v>0</v>
      </c>
      <c r="BW91" s="67">
        <v>1756956383884.312</v>
      </c>
      <c r="BX91" s="67">
        <v>423440815747.1676</v>
      </c>
      <c r="BY91" s="67">
        <v>1333515568137.144</v>
      </c>
      <c r="BZ91" s="67">
        <v>5932201665333.0273</v>
      </c>
      <c r="CA91" s="67">
        <v>6073019665333.0283</v>
      </c>
    </row>
    <row r="92" spans="1:79">
      <c r="A92" t="s">
        <v>65</v>
      </c>
      <c r="B92" t="s">
        <v>153</v>
      </c>
      <c r="C92" s="67">
        <v>2006</v>
      </c>
      <c r="D92" t="s">
        <v>4933</v>
      </c>
      <c r="E92" s="67">
        <v>233769976</v>
      </c>
      <c r="F92" s="67">
        <v>699393376344.86743</v>
      </c>
      <c r="G92" s="67">
        <v>1403637588975.9519</v>
      </c>
      <c r="H92" s="67">
        <v>1208468025571.0601</v>
      </c>
      <c r="I92" s="67">
        <v>1623828290459.073</v>
      </c>
      <c r="J92" s="67">
        <v>1498163879452.4541</v>
      </c>
      <c r="K92" s="67">
        <v>5153223317.3043804</v>
      </c>
      <c r="L92" s="67">
        <v>27930550.46015529</v>
      </c>
      <c r="M92" s="67">
        <v>54300226255.942467</v>
      </c>
      <c r="N92" s="67">
        <v>3187677478.44731</v>
      </c>
      <c r="O92" s="67">
        <v>27986553033.254662</v>
      </c>
      <c r="P92" s="67">
        <v>8390807153.9229832</v>
      </c>
      <c r="Q92" s="67">
        <v>17013021520.86204</v>
      </c>
      <c r="R92" s="67">
        <v>3668193451142.8311</v>
      </c>
      <c r="S92" s="67">
        <v>3317814609203.9922</v>
      </c>
      <c r="T92" s="67">
        <v>265660366380.89261</v>
      </c>
      <c r="U92" s="67">
        <v>2162427085.722044</v>
      </c>
      <c r="V92" s="67">
        <v>81147447914.404022</v>
      </c>
      <c r="W92" s="67">
        <v>0</v>
      </c>
      <c r="X92" s="67">
        <v>23548664481.36937</v>
      </c>
      <c r="Y92" s="67">
        <v>14230511461.026899</v>
      </c>
      <c r="Z92" s="67">
        <v>31512960680.003399</v>
      </c>
      <c r="AA92" s="67">
        <v>629259333.37610686</v>
      </c>
      <c r="AB92" s="67">
        <v>20243839.340490568</v>
      </c>
      <c r="AC92" s="67">
        <v>4438597270.3836679</v>
      </c>
      <c r="AD92" s="67">
        <v>888054847.00632381</v>
      </c>
      <c r="AE92" s="67">
        <v>0</v>
      </c>
      <c r="AF92" s="67">
        <v>5205291946.0449963</v>
      </c>
      <c r="AG92" s="67">
        <v>88179.41710065963</v>
      </c>
      <c r="AH92" s="67">
        <v>673775876.43565726</v>
      </c>
      <c r="AI92" s="67">
        <v>0</v>
      </c>
      <c r="AJ92" s="67">
        <v>2241893924226.356</v>
      </c>
      <c r="AK92" s="67">
        <v>565172341092.80664</v>
      </c>
      <c r="AL92" s="67">
        <v>1690850191847.47</v>
      </c>
      <c r="AM92" s="67">
        <v>7165794038315.6396</v>
      </c>
      <c r="AN92" s="67">
        <v>7817507509160.9805</v>
      </c>
      <c r="AO92" s="67">
        <v>678866729385.54993</v>
      </c>
      <c r="AP92" s="67">
        <v>547473168859.31458</v>
      </c>
      <c r="AQ92" s="67">
        <v>131393560526.2355</v>
      </c>
      <c r="AR92" s="67">
        <v>291969000000</v>
      </c>
      <c r="AS92" s="67">
        <v>390238000000</v>
      </c>
      <c r="AT92" s="67">
        <v>860690826792.84363</v>
      </c>
      <c r="AU92" s="67">
        <v>805195877827.60046</v>
      </c>
      <c r="AV92" s="67">
        <v>372959334426.86853</v>
      </c>
      <c r="AW92" s="67">
        <v>432236543400.73187</v>
      </c>
      <c r="AX92" s="67">
        <v>3608902273.470614</v>
      </c>
      <c r="AY92" s="67">
        <v>1805966.0269302779</v>
      </c>
      <c r="AZ92" s="67">
        <v>8655146608.1409492</v>
      </c>
      <c r="BA92" s="67">
        <v>3503461581.612987</v>
      </c>
      <c r="BB92" s="67">
        <v>23750843096.818409</v>
      </c>
      <c r="BC92" s="67">
        <v>4295541488.1593704</v>
      </c>
      <c r="BD92" s="67">
        <v>11679247951.0138</v>
      </c>
      <c r="BE92" s="67">
        <v>3722363319878.8481</v>
      </c>
      <c r="BF92" s="67">
        <v>3469578338167.7852</v>
      </c>
      <c r="BG92" s="67">
        <v>193415051424.26501</v>
      </c>
      <c r="BH92" s="67">
        <v>905626284.60239291</v>
      </c>
      <c r="BI92" s="67">
        <v>58464304002.196114</v>
      </c>
      <c r="BJ92" s="67">
        <v>142260956.6963357</v>
      </c>
      <c r="BK92" s="67">
        <v>25359634738.754681</v>
      </c>
      <c r="BL92" s="67">
        <v>180128451.1132808</v>
      </c>
      <c r="BM92" s="67">
        <v>20607022411.8843</v>
      </c>
      <c r="BN92" s="67">
        <v>639635244.55487609</v>
      </c>
      <c r="BO92" s="67">
        <v>11280596.916850731</v>
      </c>
      <c r="BP92" s="67">
        <v>968297840.61353254</v>
      </c>
      <c r="BQ92" s="67">
        <v>1016496049.813354</v>
      </c>
      <c r="BR92" s="67">
        <v>0</v>
      </c>
      <c r="BS92" s="67">
        <v>7527093878.1541901</v>
      </c>
      <c r="BT92" s="67">
        <v>137437.488813968</v>
      </c>
      <c r="BU92" s="67">
        <v>2012316396.2058761</v>
      </c>
      <c r="BV92" s="67">
        <v>0</v>
      </c>
      <c r="BW92" s="67">
        <v>2044484429191.895</v>
      </c>
      <c r="BX92" s="67">
        <v>498168036502.76361</v>
      </c>
      <c r="BY92" s="67">
        <v>1546316392689.1311</v>
      </c>
      <c r="BZ92" s="67">
        <v>7208136305249.1357</v>
      </c>
      <c r="CA92" s="67">
        <v>7306405305249.1357</v>
      </c>
    </row>
    <row r="93" spans="1:79">
      <c r="A93" t="s">
        <v>65</v>
      </c>
      <c r="B93" t="s">
        <v>153</v>
      </c>
      <c r="C93" s="67">
        <v>2007</v>
      </c>
      <c r="D93" t="s">
        <v>4934</v>
      </c>
      <c r="E93" s="67">
        <v>237160349</v>
      </c>
      <c r="F93" s="67">
        <v>741180797109.06628</v>
      </c>
      <c r="G93" s="67">
        <v>1517970653190.105</v>
      </c>
      <c r="H93" s="67">
        <v>1301816968545.4619</v>
      </c>
      <c r="I93" s="67">
        <v>1626994388491.4341</v>
      </c>
      <c r="J93" s="67">
        <v>1501257960013.1479</v>
      </c>
      <c r="K93" s="67">
        <v>5214607987.8787966</v>
      </c>
      <c r="L93" s="67">
        <v>27143774.390855148</v>
      </c>
      <c r="M93" s="67">
        <v>54895510936.981918</v>
      </c>
      <c r="N93" s="67">
        <v>3214503537.4272518</v>
      </c>
      <c r="O93" s="67">
        <v>28239240222.721432</v>
      </c>
      <c r="P93" s="67">
        <v>8328053329.1416731</v>
      </c>
      <c r="Q93" s="67">
        <v>17087180258.835251</v>
      </c>
      <c r="R93" s="67">
        <v>3712663113520.0688</v>
      </c>
      <c r="S93" s="67">
        <v>3352041163632.8931</v>
      </c>
      <c r="T93" s="67">
        <v>277332148411.46118</v>
      </c>
      <c r="U93" s="67">
        <v>2165005940.5145602</v>
      </c>
      <c r="V93" s="67">
        <v>80557454984.424301</v>
      </c>
      <c r="W93" s="67">
        <v>0</v>
      </c>
      <c r="X93" s="67">
        <v>23318788988.226601</v>
      </c>
      <c r="Y93" s="67">
        <v>14195408507.27693</v>
      </c>
      <c r="Z93" s="67">
        <v>31475372911.81662</v>
      </c>
      <c r="AA93" s="67">
        <v>617808755.81288087</v>
      </c>
      <c r="AB93" s="67">
        <v>19976162.68346129</v>
      </c>
      <c r="AC93" s="67">
        <v>4438160753.6992054</v>
      </c>
      <c r="AD93" s="67">
        <v>867736583.61288774</v>
      </c>
      <c r="AE93" s="67">
        <v>0</v>
      </c>
      <c r="AF93" s="67">
        <v>4950338265.4429502</v>
      </c>
      <c r="AG93" s="67">
        <v>88179.41710065963</v>
      </c>
      <c r="AH93" s="67">
        <v>673775876.43565726</v>
      </c>
      <c r="AI93" s="67">
        <v>0</v>
      </c>
      <c r="AJ93" s="67">
        <v>2372407098583.376</v>
      </c>
      <c r="AK93" s="67">
        <v>613983513031.19348</v>
      </c>
      <c r="AL93" s="67">
        <v>1762453084101.9331</v>
      </c>
      <c r="AM93" s="67">
        <v>7347745773922.9834</v>
      </c>
      <c r="AN93" s="67">
        <v>8024104162745.0479</v>
      </c>
      <c r="AO93" s="67">
        <v>805335905678.51062</v>
      </c>
      <c r="AP93" s="67">
        <v>649464440063.31506</v>
      </c>
      <c r="AQ93" s="67">
        <v>155871465615.19559</v>
      </c>
      <c r="AR93" s="67">
        <v>353505000000</v>
      </c>
      <c r="AS93" s="67">
        <v>449022000000</v>
      </c>
      <c r="AT93" s="67">
        <v>985078602825.97937</v>
      </c>
      <c r="AU93" s="67">
        <v>928767703074.21045</v>
      </c>
      <c r="AV93" s="67">
        <v>427431449956.28021</v>
      </c>
      <c r="AW93" s="67">
        <v>501336253117.93011</v>
      </c>
      <c r="AX93" s="67">
        <v>3286051826.7270761</v>
      </c>
      <c r="AY93" s="67">
        <v>1983973.726691104</v>
      </c>
      <c r="AZ93" s="67">
        <v>10416148973.110519</v>
      </c>
      <c r="BA93" s="67">
        <v>3264932674.2139759</v>
      </c>
      <c r="BB93" s="67">
        <v>24339956254.091179</v>
      </c>
      <c r="BC93" s="67">
        <v>3734721701.143352</v>
      </c>
      <c r="BD93" s="67">
        <v>11267104348.756161</v>
      </c>
      <c r="BE93" s="67">
        <v>4121459417576.834</v>
      </c>
      <c r="BF93" s="67">
        <v>3817222772455.6821</v>
      </c>
      <c r="BG93" s="67">
        <v>206797275715.49609</v>
      </c>
      <c r="BH93" s="67">
        <v>585328587.07022965</v>
      </c>
      <c r="BI93" s="67">
        <v>96854040818.586105</v>
      </c>
      <c r="BJ93" s="67">
        <v>184323096.06469819</v>
      </c>
      <c r="BK93" s="67">
        <v>25888599208.178551</v>
      </c>
      <c r="BL93" s="67">
        <v>185085383.70463929</v>
      </c>
      <c r="BM93" s="67">
        <v>51461152626.310341</v>
      </c>
      <c r="BN93" s="67">
        <v>1593007155.6592319</v>
      </c>
      <c r="BO93" s="67">
        <v>19059863.141334489</v>
      </c>
      <c r="BP93" s="67">
        <v>7211834991.0294123</v>
      </c>
      <c r="BQ93" s="67">
        <v>1356325513.1847689</v>
      </c>
      <c r="BR93" s="67">
        <v>0</v>
      </c>
      <c r="BS93" s="67">
        <v>6712015069.8711863</v>
      </c>
      <c r="BT93" s="67">
        <v>274714.65515041532</v>
      </c>
      <c r="BU93" s="67">
        <v>2242363196.786778</v>
      </c>
      <c r="BV93" s="67">
        <v>0</v>
      </c>
      <c r="BW93" s="67">
        <v>2317168444057.5679</v>
      </c>
      <c r="BX93" s="67">
        <v>561886870082.9729</v>
      </c>
      <c r="BY93" s="67">
        <v>1755281573974.594</v>
      </c>
      <c r="BZ93" s="67">
        <v>8133525370138.8916</v>
      </c>
      <c r="CA93" s="67">
        <v>8229042370138.8916</v>
      </c>
    </row>
    <row r="94" spans="1:79">
      <c r="A94" t="s">
        <v>65</v>
      </c>
      <c r="B94" t="s">
        <v>153</v>
      </c>
      <c r="C94" s="67">
        <v>2008</v>
      </c>
      <c r="D94" t="s">
        <v>4935</v>
      </c>
      <c r="E94" s="67">
        <v>241100302</v>
      </c>
      <c r="F94" s="67">
        <v>794675354586.44263</v>
      </c>
      <c r="G94" s="67">
        <v>1274138406439.0349</v>
      </c>
      <c r="H94" s="67">
        <v>1068665623435.8929</v>
      </c>
      <c r="I94" s="67">
        <v>1600201572253.627</v>
      </c>
      <c r="J94" s="67">
        <v>1484066221616.4529</v>
      </c>
      <c r="K94" s="67">
        <v>5275992658.4532127</v>
      </c>
      <c r="L94" s="67">
        <v>26356998.321555</v>
      </c>
      <c r="M94" s="67">
        <v>55490795618.021393</v>
      </c>
      <c r="N94" s="67">
        <v>3241329596.4071932</v>
      </c>
      <c r="O94" s="67">
        <v>28491927412.188202</v>
      </c>
      <c r="P94" s="67">
        <v>8271664523.3246126</v>
      </c>
      <c r="Q94" s="67">
        <v>12292980639.12307</v>
      </c>
      <c r="R94" s="67">
        <v>3750098359804.6309</v>
      </c>
      <c r="S94" s="67">
        <v>3370925718524.0601</v>
      </c>
      <c r="T94" s="67">
        <v>290385162862.86871</v>
      </c>
      <c r="U94" s="67">
        <v>1879150177.805927</v>
      </c>
      <c r="V94" s="67">
        <v>92646231180.223175</v>
      </c>
      <c r="W94" s="67">
        <v>0</v>
      </c>
      <c r="X94" s="67">
        <v>23058885409.919621</v>
      </c>
      <c r="Y94" s="67">
        <v>14159132168.70723</v>
      </c>
      <c r="Z94" s="67">
        <v>43095618700.15992</v>
      </c>
      <c r="AA94" s="67">
        <v>586796774.91247714</v>
      </c>
      <c r="AB94" s="67">
        <v>19708486.026432011</v>
      </c>
      <c r="AC94" s="67">
        <v>5409702601.4054432</v>
      </c>
      <c r="AD94" s="67">
        <v>847418320.21945179</v>
      </c>
      <c r="AE94" s="67">
        <v>0</v>
      </c>
      <c r="AF94" s="67">
        <v>4795104663.0198336</v>
      </c>
      <c r="AG94" s="67">
        <v>88179.41710065963</v>
      </c>
      <c r="AH94" s="67">
        <v>673775876.43565726</v>
      </c>
      <c r="AI94" s="67">
        <v>0</v>
      </c>
      <c r="AJ94" s="67">
        <v>2424887646841.4189</v>
      </c>
      <c r="AK94" s="67">
        <v>604545532329.65112</v>
      </c>
      <c r="AL94" s="67">
        <v>1827568980694.918</v>
      </c>
      <c r="AM94" s="67">
        <v>7725170660574.8389</v>
      </c>
      <c r="AN94" s="67">
        <v>8165033770666.7422</v>
      </c>
      <c r="AO94" s="67">
        <v>949528254118.70984</v>
      </c>
      <c r="AP94" s="67">
        <v>765748592031.21753</v>
      </c>
      <c r="AQ94" s="67">
        <v>183779662087.49219</v>
      </c>
      <c r="AR94" s="67">
        <v>375218000000</v>
      </c>
      <c r="AS94" s="67">
        <v>447725000000</v>
      </c>
      <c r="AT94" s="67">
        <v>1079093893415.793</v>
      </c>
      <c r="AU94" s="67">
        <v>1027321898571.359</v>
      </c>
      <c r="AV94" s="67">
        <v>470748842457.81738</v>
      </c>
      <c r="AW94" s="67">
        <v>556573056113.54126</v>
      </c>
      <c r="AX94" s="67">
        <v>5238853975.3891935</v>
      </c>
      <c r="AY94" s="67">
        <v>2153730.0202302141</v>
      </c>
      <c r="AZ94" s="67">
        <v>11135269599.209009</v>
      </c>
      <c r="BA94" s="67">
        <v>3179841049.7449188</v>
      </c>
      <c r="BB94" s="67">
        <v>24754071390.26194</v>
      </c>
      <c r="BC94" s="67">
        <v>4485323355.2398701</v>
      </c>
      <c r="BD94" s="67">
        <v>2976481744.5696158</v>
      </c>
      <c r="BE94" s="67">
        <v>3664326049580.4331</v>
      </c>
      <c r="BF94" s="67">
        <v>3223931194912.3091</v>
      </c>
      <c r="BG94" s="67">
        <v>164738877582.81631</v>
      </c>
      <c r="BH94" s="67">
        <v>3961003098.7839079</v>
      </c>
      <c r="BI94" s="67">
        <v>271694973986.52481</v>
      </c>
      <c r="BJ94" s="67">
        <v>126667677.5746274</v>
      </c>
      <c r="BK94" s="67">
        <v>23758021873.63483</v>
      </c>
      <c r="BL94" s="67">
        <v>225151878.31212929</v>
      </c>
      <c r="BM94" s="67">
        <v>69109925253.2715</v>
      </c>
      <c r="BN94" s="67">
        <v>1043046510.164272</v>
      </c>
      <c r="BO94" s="67">
        <v>19675276.117306199</v>
      </c>
      <c r="BP94" s="67">
        <v>171220258925.47931</v>
      </c>
      <c r="BQ94" s="67">
        <v>1227978323.8518569</v>
      </c>
      <c r="BR94" s="67">
        <v>0</v>
      </c>
      <c r="BS94" s="67">
        <v>2960630081.5987749</v>
      </c>
      <c r="BT94" s="67">
        <v>387108.3699072561</v>
      </c>
      <c r="BU94" s="67">
        <v>2003231078.150337</v>
      </c>
      <c r="BV94" s="67">
        <v>0</v>
      </c>
      <c r="BW94" s="67">
        <v>2818198093159.4858</v>
      </c>
      <c r="BX94" s="67">
        <v>696916021045.03723</v>
      </c>
      <c r="BY94" s="67">
        <v>2121282072114.449</v>
      </c>
      <c r="BZ94" s="67">
        <v>8438639290274.4229</v>
      </c>
      <c r="CA94" s="67">
        <v>8511146290274.4229</v>
      </c>
    </row>
    <row r="95" spans="1:79">
      <c r="A95" t="s">
        <v>65</v>
      </c>
      <c r="B95" t="s">
        <v>153</v>
      </c>
      <c r="C95" s="67">
        <v>2009</v>
      </c>
      <c r="D95" t="s">
        <v>4936</v>
      </c>
      <c r="E95" s="67">
        <v>245572901</v>
      </c>
      <c r="F95" s="67">
        <v>844850253917.88196</v>
      </c>
      <c r="G95" s="67">
        <v>1238665777618.7671</v>
      </c>
      <c r="H95" s="67">
        <v>1067508091685.666</v>
      </c>
      <c r="I95" s="67">
        <v>1628843775190.406</v>
      </c>
      <c r="J95" s="67">
        <v>1511015299395.833</v>
      </c>
      <c r="K95" s="67">
        <v>5337377329.0276289</v>
      </c>
      <c r="L95" s="67">
        <v>25570222.252254851</v>
      </c>
      <c r="M95" s="67">
        <v>56086080299.060852</v>
      </c>
      <c r="N95" s="67">
        <v>3268155655.387135</v>
      </c>
      <c r="O95" s="67">
        <v>28744614601.654968</v>
      </c>
      <c r="P95" s="67">
        <v>8202522130.5996313</v>
      </c>
      <c r="Q95" s="67">
        <v>12387075521.65785</v>
      </c>
      <c r="R95" s="67">
        <v>3751737757330.5459</v>
      </c>
      <c r="S95" s="67">
        <v>3349338638558.9932</v>
      </c>
      <c r="T95" s="67">
        <v>291343273245.26648</v>
      </c>
      <c r="U95" s="67">
        <v>1877350692.348876</v>
      </c>
      <c r="V95" s="67">
        <v>112904676043.1772</v>
      </c>
      <c r="W95" s="67">
        <v>0</v>
      </c>
      <c r="X95" s="67">
        <v>22795838321.535549</v>
      </c>
      <c r="Y95" s="67">
        <v>14121705010.41048</v>
      </c>
      <c r="Z95" s="67">
        <v>43086618453.606377</v>
      </c>
      <c r="AA95" s="67">
        <v>814326728.01495504</v>
      </c>
      <c r="AB95" s="67">
        <v>18012085.212508932</v>
      </c>
      <c r="AC95" s="67">
        <v>25935825835.077961</v>
      </c>
      <c r="AD95" s="67">
        <v>827621037.93866789</v>
      </c>
      <c r="AE95" s="67">
        <v>0</v>
      </c>
      <c r="AF95" s="67">
        <v>4630864515.5279016</v>
      </c>
      <c r="AG95" s="67">
        <v>88179.41710065963</v>
      </c>
      <c r="AH95" s="67">
        <v>673775876.43565726</v>
      </c>
      <c r="AI95" s="67">
        <v>0</v>
      </c>
      <c r="AJ95" s="67">
        <v>2526665893058.604</v>
      </c>
      <c r="AK95" s="67">
        <v>634444399686.43616</v>
      </c>
      <c r="AL95" s="67">
        <v>1900259600961.4609</v>
      </c>
      <c r="AM95" s="67">
        <v>8077656257837.0186</v>
      </c>
      <c r="AN95" s="67">
        <v>8497297403463.6602</v>
      </c>
      <c r="AO95" s="67">
        <v>905897098129.13501</v>
      </c>
      <c r="AP95" s="67">
        <v>730562175910.59277</v>
      </c>
      <c r="AQ95" s="67">
        <v>175334922218.5423</v>
      </c>
      <c r="AR95" s="67">
        <v>411665000000</v>
      </c>
      <c r="AS95" s="67">
        <v>489496000000</v>
      </c>
      <c r="AT95" s="67">
        <v>1132321562184.7891</v>
      </c>
      <c r="AU95" s="67">
        <v>1078093409979.478</v>
      </c>
      <c r="AV95" s="67">
        <v>495056847352.9408</v>
      </c>
      <c r="AW95" s="67">
        <v>583036562626.53723</v>
      </c>
      <c r="AX95" s="67">
        <v>4545159853.6208849</v>
      </c>
      <c r="AY95" s="67">
        <v>2300057.2972696922</v>
      </c>
      <c r="AZ95" s="67">
        <v>10692809268.155809</v>
      </c>
      <c r="BA95" s="67">
        <v>3066687778.028491</v>
      </c>
      <c r="BB95" s="67">
        <v>25010161898.944031</v>
      </c>
      <c r="BC95" s="67">
        <v>4800518883.7499962</v>
      </c>
      <c r="BD95" s="67">
        <v>6110514465.5147877</v>
      </c>
      <c r="BE95" s="67">
        <v>2700549186202</v>
      </c>
      <c r="BF95" s="67">
        <v>2275144131636.7822</v>
      </c>
      <c r="BG95" s="67">
        <v>258383537501.8576</v>
      </c>
      <c r="BH95" s="67">
        <v>1597255408.9857011</v>
      </c>
      <c r="BI95" s="67">
        <v>165424261654.37509</v>
      </c>
      <c r="BJ95" s="67">
        <v>100137736.52672879</v>
      </c>
      <c r="BK95" s="67">
        <v>16579221191.53968</v>
      </c>
      <c r="BL95" s="67">
        <v>866030789.02788723</v>
      </c>
      <c r="BM95" s="67">
        <v>21578754612.234489</v>
      </c>
      <c r="BN95" s="67">
        <v>1035064949.170575</v>
      </c>
      <c r="BO95" s="67">
        <v>17117425.38867956</v>
      </c>
      <c r="BP95" s="67">
        <v>120896761081.8309</v>
      </c>
      <c r="BQ95" s="67">
        <v>1262183019.991199</v>
      </c>
      <c r="BR95" s="67">
        <v>0</v>
      </c>
      <c r="BS95" s="67">
        <v>2360294392.604589</v>
      </c>
      <c r="BT95" s="67">
        <v>58118.113811783587</v>
      </c>
      <c r="BU95" s="67">
        <v>728638337.94651031</v>
      </c>
      <c r="BV95" s="67">
        <v>0</v>
      </c>
      <c r="BW95" s="67">
        <v>3129216570380.667</v>
      </c>
      <c r="BX95" s="67">
        <v>773073952641.30237</v>
      </c>
      <c r="BY95" s="67">
        <v>2356142617739.3652</v>
      </c>
      <c r="BZ95" s="67">
        <v>7790153416896.5908</v>
      </c>
      <c r="CA95" s="67">
        <v>7867984416896.5908</v>
      </c>
    </row>
    <row r="96" spans="1:79">
      <c r="A96" t="s">
        <v>65</v>
      </c>
      <c r="B96" t="s">
        <v>153</v>
      </c>
      <c r="C96" s="67">
        <v>2010</v>
      </c>
      <c r="D96" t="s">
        <v>4937</v>
      </c>
      <c r="E96" s="67">
        <v>250097328</v>
      </c>
      <c r="F96" s="67">
        <v>899484712930.91187</v>
      </c>
      <c r="G96" s="67">
        <v>1284320142331.3</v>
      </c>
      <c r="H96" s="67">
        <v>1105623763788.8999</v>
      </c>
      <c r="I96" s="67">
        <v>1628870754288.895</v>
      </c>
      <c r="J96" s="67">
        <v>1509132424925.4131</v>
      </c>
      <c r="K96" s="67">
        <v>5398761999.602046</v>
      </c>
      <c r="L96" s="67">
        <v>24783446.182954699</v>
      </c>
      <c r="M96" s="67">
        <v>56681364980.100327</v>
      </c>
      <c r="N96" s="67">
        <v>3294981714.367075</v>
      </c>
      <c r="O96" s="67">
        <v>28997301791.12175</v>
      </c>
      <c r="P96" s="67">
        <v>8083002199.6904678</v>
      </c>
      <c r="Q96" s="67">
        <v>14287471769.276501</v>
      </c>
      <c r="R96" s="67">
        <v>3776091036795.0342</v>
      </c>
      <c r="S96" s="67">
        <v>3362527505439.9102</v>
      </c>
      <c r="T96" s="67">
        <v>325984272270.47192</v>
      </c>
      <c r="U96" s="67">
        <v>1875649616.252758</v>
      </c>
      <c r="V96" s="67">
        <v>112333792867.5327</v>
      </c>
      <c r="W96" s="67">
        <v>0</v>
      </c>
      <c r="X96" s="67">
        <v>22510426132.545799</v>
      </c>
      <c r="Y96" s="67">
        <v>14062407202.609261</v>
      </c>
      <c r="Z96" s="67">
        <v>43035536275.4729</v>
      </c>
      <c r="AA96" s="67">
        <v>781392004.29872632</v>
      </c>
      <c r="AB96" s="67">
        <v>15559497.84247813</v>
      </c>
      <c r="AC96" s="67">
        <v>25935100545.817619</v>
      </c>
      <c r="AD96" s="67">
        <v>803103562.58103251</v>
      </c>
      <c r="AE96" s="67">
        <v>0</v>
      </c>
      <c r="AF96" s="67">
        <v>4516403590.5121183</v>
      </c>
      <c r="AG96" s="67">
        <v>88179.41710065963</v>
      </c>
      <c r="AH96" s="67">
        <v>673775876.43565726</v>
      </c>
      <c r="AI96" s="67">
        <v>0</v>
      </c>
      <c r="AJ96" s="67">
        <v>2618914592696.4819</v>
      </c>
      <c r="AK96" s="67">
        <v>648196300888.89465</v>
      </c>
      <c r="AL96" s="67">
        <v>1980163898343.2729</v>
      </c>
      <c r="AM96" s="67">
        <v>8237745835756.1016</v>
      </c>
      <c r="AN96" s="67">
        <v>8680971173988.0107</v>
      </c>
      <c r="AO96" s="67">
        <v>915549297748.04993</v>
      </c>
      <c r="AP96" s="67">
        <v>738346207861.33044</v>
      </c>
      <c r="AQ96" s="67">
        <v>177203089886.71939</v>
      </c>
      <c r="AR96" s="67">
        <v>444601000000</v>
      </c>
      <c r="AS96" s="67">
        <v>527521000000</v>
      </c>
      <c r="AT96" s="67">
        <v>1203024170202.7939</v>
      </c>
      <c r="AU96" s="67">
        <v>1144124856233.376</v>
      </c>
      <c r="AV96" s="67">
        <v>526653007270.07928</v>
      </c>
      <c r="AW96" s="67">
        <v>617471848963.29712</v>
      </c>
      <c r="AX96" s="67">
        <v>4737585585.8759041</v>
      </c>
      <c r="AY96" s="67">
        <v>2461810.2140538301</v>
      </c>
      <c r="AZ96" s="67">
        <v>11191642757.283689</v>
      </c>
      <c r="BA96" s="67">
        <v>3069808854.826129</v>
      </c>
      <c r="BB96" s="67">
        <v>25376658735.14537</v>
      </c>
      <c r="BC96" s="67">
        <v>4520122327.9861393</v>
      </c>
      <c r="BD96" s="67">
        <v>10001033898.08639</v>
      </c>
      <c r="BE96" s="67">
        <v>4874067888855.4082</v>
      </c>
      <c r="BF96" s="67">
        <v>4528578248681.8584</v>
      </c>
      <c r="BG96" s="67">
        <v>192921265311.63062</v>
      </c>
      <c r="BH96" s="67">
        <v>1887457496.897522</v>
      </c>
      <c r="BI96" s="67">
        <v>150680917365.02081</v>
      </c>
      <c r="BJ96" s="67">
        <v>134285277.90998471</v>
      </c>
      <c r="BK96" s="67">
        <v>26317069870.718781</v>
      </c>
      <c r="BL96" s="67">
        <v>1202472827.0757689</v>
      </c>
      <c r="BM96" s="67">
        <v>65806434663.045517</v>
      </c>
      <c r="BN96" s="67">
        <v>1480610435.7133951</v>
      </c>
      <c r="BO96" s="67">
        <v>28923223.472309198</v>
      </c>
      <c r="BP96" s="67">
        <v>48446720767.57814</v>
      </c>
      <c r="BQ96" s="67">
        <v>1976537943.5361531</v>
      </c>
      <c r="BR96" s="67">
        <v>0</v>
      </c>
      <c r="BS96" s="67">
        <v>4218955882.9117818</v>
      </c>
      <c r="BT96" s="67">
        <v>140994.22471543771</v>
      </c>
      <c r="BU96" s="67">
        <v>1068765478.834213</v>
      </c>
      <c r="BV96" s="67">
        <v>0</v>
      </c>
      <c r="BW96" s="67">
        <v>3566433980471.2881</v>
      </c>
      <c r="BX96" s="67">
        <v>887428445916.57861</v>
      </c>
      <c r="BY96" s="67">
        <v>2679005534554.709</v>
      </c>
      <c r="BZ96" s="67">
        <v>10476155337277.539</v>
      </c>
      <c r="CA96" s="67">
        <v>10559075337277.539</v>
      </c>
    </row>
    <row r="97" spans="1:79">
      <c r="A97" t="s">
        <v>65</v>
      </c>
      <c r="B97" t="s">
        <v>153</v>
      </c>
      <c r="C97" s="67">
        <v>2011</v>
      </c>
      <c r="D97" t="s">
        <v>4938</v>
      </c>
      <c r="E97" s="67">
        <v>254949160</v>
      </c>
      <c r="F97" s="67">
        <v>955039263168.92212</v>
      </c>
      <c r="G97" s="67">
        <v>1152786278205.9529</v>
      </c>
      <c r="H97" s="67">
        <v>967320316489.69189</v>
      </c>
      <c r="I97" s="67">
        <v>1619201325972.6919</v>
      </c>
      <c r="J97" s="67">
        <v>1501247413226.197</v>
      </c>
      <c r="K97" s="67">
        <v>5397731232.7656507</v>
      </c>
      <c r="L97" s="67">
        <v>25105309.12039566</v>
      </c>
      <c r="M97" s="67">
        <v>56690583701.43576</v>
      </c>
      <c r="N97" s="67">
        <v>3295589448.1058669</v>
      </c>
      <c r="O97" s="67">
        <v>29002798442.888599</v>
      </c>
      <c r="P97" s="67">
        <v>7949847802.0221462</v>
      </c>
      <c r="Q97" s="67">
        <v>14501812296.632059</v>
      </c>
      <c r="R97" s="67">
        <v>4274000115041.311</v>
      </c>
      <c r="S97" s="67">
        <v>3868814368237.127</v>
      </c>
      <c r="T97" s="67">
        <v>329612507920.09882</v>
      </c>
      <c r="U97" s="67">
        <v>1752623856.6070249</v>
      </c>
      <c r="V97" s="67">
        <v>111659207769.43941</v>
      </c>
      <c r="W97" s="67">
        <v>0</v>
      </c>
      <c r="X97" s="67">
        <v>22228990786.209789</v>
      </c>
      <c r="Y97" s="67">
        <v>13952672100.09359</v>
      </c>
      <c r="Z97" s="67">
        <v>42983463322.526993</v>
      </c>
      <c r="AA97" s="67">
        <v>747326536.04812896</v>
      </c>
      <c r="AB97" s="67">
        <v>14498829.088999599</v>
      </c>
      <c r="AC97" s="67">
        <v>25934818488.883049</v>
      </c>
      <c r="AD97" s="67">
        <v>777783880.50613523</v>
      </c>
      <c r="AE97" s="67">
        <v>0</v>
      </c>
      <c r="AF97" s="67">
        <v>4345789770.2300024</v>
      </c>
      <c r="AG97" s="67">
        <v>88179.41710065963</v>
      </c>
      <c r="AH97" s="67">
        <v>673775876.43565726</v>
      </c>
      <c r="AI97" s="67">
        <v>0</v>
      </c>
      <c r="AJ97" s="67">
        <v>2640679400703.6089</v>
      </c>
      <c r="AK97" s="67">
        <v>643569321794.3335</v>
      </c>
      <c r="AL97" s="67">
        <v>2005769432348.46</v>
      </c>
      <c r="AM97" s="67">
        <v>8810322989638.1133</v>
      </c>
      <c r="AN97" s="67">
        <v>9130327905318.7188</v>
      </c>
      <c r="AO97" s="67">
        <v>1054719321788.267</v>
      </c>
      <c r="AP97" s="67">
        <v>850580098216.34399</v>
      </c>
      <c r="AQ97" s="67">
        <v>204139223571.92261</v>
      </c>
      <c r="AR97" s="67">
        <v>460813000000</v>
      </c>
      <c r="AS97" s="67">
        <v>527005000000</v>
      </c>
      <c r="AT97" s="67">
        <v>1341878495004.479</v>
      </c>
      <c r="AU97" s="67">
        <v>1286270314019.8899</v>
      </c>
      <c r="AV97" s="67">
        <v>591485335347.37769</v>
      </c>
      <c r="AW97" s="67">
        <v>694784978672.51208</v>
      </c>
      <c r="AX97" s="67">
        <v>5156204672.1832991</v>
      </c>
      <c r="AY97" s="67">
        <v>8141739.6422111969</v>
      </c>
      <c r="AZ97" s="67">
        <v>11988005467.92016</v>
      </c>
      <c r="BA97" s="67">
        <v>3137923169.1197672</v>
      </c>
      <c r="BB97" s="67">
        <v>25895062459.878719</v>
      </c>
      <c r="BC97" s="67">
        <v>3960928972.3742142</v>
      </c>
      <c r="BD97" s="67">
        <v>5461914503.4707279</v>
      </c>
      <c r="BE97" s="67">
        <v>5000229932590.2568</v>
      </c>
      <c r="BF97" s="67">
        <v>4540590869142.5645</v>
      </c>
      <c r="BG97" s="67">
        <v>211544017851.93259</v>
      </c>
      <c r="BH97" s="67">
        <v>3140842433.1002522</v>
      </c>
      <c r="BI97" s="67">
        <v>244954203162.65909</v>
      </c>
      <c r="BJ97" s="67">
        <v>234634345.3343567</v>
      </c>
      <c r="BK97" s="67">
        <v>32232415613.996399</v>
      </c>
      <c r="BL97" s="67">
        <v>3781976874.8184071</v>
      </c>
      <c r="BM97" s="67">
        <v>85452409716.332611</v>
      </c>
      <c r="BN97" s="67">
        <v>1884210373.9436381</v>
      </c>
      <c r="BO97" s="67">
        <v>25190572.959210079</v>
      </c>
      <c r="BP97" s="67">
        <v>110974324457.7063</v>
      </c>
      <c r="BQ97" s="67">
        <v>4739770677.945838</v>
      </c>
      <c r="BR97" s="67">
        <v>0</v>
      </c>
      <c r="BS97" s="67">
        <v>4535994585.1270218</v>
      </c>
      <c r="BT97" s="67">
        <v>109201.01341915299</v>
      </c>
      <c r="BU97" s="67">
        <v>1093166743.4819181</v>
      </c>
      <c r="BV97" s="67">
        <v>0</v>
      </c>
      <c r="BW97" s="67">
        <v>4121774682821.1538</v>
      </c>
      <c r="BX97" s="67">
        <v>1067616083823.1851</v>
      </c>
      <c r="BY97" s="67">
        <v>3054158598997.9692</v>
      </c>
      <c r="BZ97" s="67">
        <v>11452410432204.16</v>
      </c>
      <c r="CA97" s="67">
        <v>11518602432204.16</v>
      </c>
    </row>
    <row r="98" spans="1:79">
      <c r="A98" t="s">
        <v>65</v>
      </c>
      <c r="B98" t="s">
        <v>153</v>
      </c>
      <c r="C98" s="67">
        <v>2012</v>
      </c>
      <c r="D98" t="s">
        <v>4939</v>
      </c>
      <c r="E98" s="67">
        <v>260300323</v>
      </c>
      <c r="F98" s="67">
        <v>999179255727.60583</v>
      </c>
      <c r="G98" s="67">
        <v>916765078804.7146</v>
      </c>
      <c r="H98" s="67">
        <v>864236203922.86804</v>
      </c>
      <c r="I98" s="67">
        <v>1634898584637.5249</v>
      </c>
      <c r="J98" s="67">
        <v>1516441700724.8899</v>
      </c>
      <c r="K98" s="67">
        <v>5396700465.9292574</v>
      </c>
      <c r="L98" s="67">
        <v>25391409.509232089</v>
      </c>
      <c r="M98" s="67">
        <v>56699802422.771187</v>
      </c>
      <c r="N98" s="67">
        <v>3296197181.8446569</v>
      </c>
      <c r="O98" s="67">
        <v>29008295094.655449</v>
      </c>
      <c r="P98" s="67">
        <v>7775520159.698925</v>
      </c>
      <c r="Q98" s="67">
        <v>15143158029.180099</v>
      </c>
      <c r="R98" s="67">
        <v>4368917181441.6089</v>
      </c>
      <c r="S98" s="67">
        <v>3947311671021.019</v>
      </c>
      <c r="T98" s="67">
        <v>322528326447.37408</v>
      </c>
      <c r="U98" s="67">
        <v>1750997759.0716159</v>
      </c>
      <c r="V98" s="67">
        <v>110530796876.0181</v>
      </c>
      <c r="W98" s="67">
        <v>0</v>
      </c>
      <c r="X98" s="67">
        <v>21950834664.907341</v>
      </c>
      <c r="Y98" s="67">
        <v>13749190461.296101</v>
      </c>
      <c r="Z98" s="67">
        <v>42910411075.394821</v>
      </c>
      <c r="AA98" s="67">
        <v>707344936.05653155</v>
      </c>
      <c r="AB98" s="67">
        <v>13772756.15680767</v>
      </c>
      <c r="AC98" s="67">
        <v>25610326662.907551</v>
      </c>
      <c r="AD98" s="67">
        <v>751005451.31581187</v>
      </c>
      <c r="AE98" s="67">
        <v>0</v>
      </c>
      <c r="AF98" s="67">
        <v>4164055630.0721121</v>
      </c>
      <c r="AG98" s="67">
        <v>79361.475390593681</v>
      </c>
      <c r="AH98" s="67">
        <v>673775876.43565726</v>
      </c>
      <c r="AI98" s="67">
        <v>0</v>
      </c>
      <c r="AJ98" s="67">
        <v>2730551335416.792</v>
      </c>
      <c r="AK98" s="67">
        <v>673373542260.79663</v>
      </c>
      <c r="AL98" s="67">
        <v>2066860321905.1709</v>
      </c>
      <c r="AM98" s="67">
        <v>9213751791017.3848</v>
      </c>
      <c r="AN98" s="67">
        <v>9433569634642.3711</v>
      </c>
      <c r="AO98" s="67">
        <v>1311367609705.595</v>
      </c>
      <c r="AP98" s="67">
        <v>1057554523956.125</v>
      </c>
      <c r="AQ98" s="67">
        <v>253813085749.47</v>
      </c>
      <c r="AR98" s="67">
        <v>450125000000</v>
      </c>
      <c r="AS98" s="67">
        <v>540922000000</v>
      </c>
      <c r="AT98" s="67">
        <v>1410091592259.8191</v>
      </c>
      <c r="AU98" s="67">
        <v>1352735895657.7991</v>
      </c>
      <c r="AV98" s="67">
        <v>618123245328.58289</v>
      </c>
      <c r="AW98" s="67">
        <v>734612650329.21631</v>
      </c>
      <c r="AX98" s="67">
        <v>5954732747.1141338</v>
      </c>
      <c r="AY98" s="67">
        <v>14028236.16907059</v>
      </c>
      <c r="AZ98" s="67">
        <v>11692552086.230061</v>
      </c>
      <c r="BA98" s="67">
        <v>3155147118.5197692</v>
      </c>
      <c r="BB98" s="67">
        <v>26357180422.45792</v>
      </c>
      <c r="BC98" s="67">
        <v>4566505693.2151127</v>
      </c>
      <c r="BD98" s="67">
        <v>5615550298.3135185</v>
      </c>
      <c r="BE98" s="67">
        <v>3254022519269.3032</v>
      </c>
      <c r="BF98" s="67">
        <v>2818762240922.5552</v>
      </c>
      <c r="BG98" s="67">
        <v>206138247770.01749</v>
      </c>
      <c r="BH98" s="67">
        <v>1011136383.54925</v>
      </c>
      <c r="BI98" s="67">
        <v>228110894193.1806</v>
      </c>
      <c r="BJ98" s="67">
        <v>160343693.3531073</v>
      </c>
      <c r="BK98" s="67">
        <v>25224625138.47789</v>
      </c>
      <c r="BL98" s="67">
        <v>5964934287.9156513</v>
      </c>
      <c r="BM98" s="67">
        <v>66260210828.408928</v>
      </c>
      <c r="BN98" s="67">
        <v>1376288786.649004</v>
      </c>
      <c r="BO98" s="67">
        <v>13143389.886361269</v>
      </c>
      <c r="BP98" s="67">
        <v>121341720846.4657</v>
      </c>
      <c r="BQ98" s="67">
        <v>3203632945.8000679</v>
      </c>
      <c r="BR98" s="67">
        <v>0</v>
      </c>
      <c r="BS98" s="67">
        <v>3738064935.205039</v>
      </c>
      <c r="BT98" s="67">
        <v>71273.27822169823</v>
      </c>
      <c r="BU98" s="67">
        <v>827858067.74055219</v>
      </c>
      <c r="BV98" s="67">
        <v>0</v>
      </c>
      <c r="BW98" s="67">
        <v>4655969464310.3818</v>
      </c>
      <c r="BX98" s="67">
        <v>1253835371729.1919</v>
      </c>
      <c r="BY98" s="67">
        <v>3402134092581.1899</v>
      </c>
      <c r="BZ98" s="67">
        <v>10540654185545.1</v>
      </c>
      <c r="CA98" s="67">
        <v>10631451185545.1</v>
      </c>
    </row>
    <row r="99" spans="1:79">
      <c r="A99" t="s">
        <v>65</v>
      </c>
      <c r="B99" t="s">
        <v>153</v>
      </c>
      <c r="C99" s="67">
        <v>2013</v>
      </c>
      <c r="D99" t="s">
        <v>4940</v>
      </c>
      <c r="E99" s="67">
        <v>266767847</v>
      </c>
      <c r="F99" s="67">
        <v>1046107987290.783</v>
      </c>
      <c r="G99" s="67">
        <v>888382765371.02881</v>
      </c>
      <c r="H99" s="67">
        <v>891371779065.45752</v>
      </c>
      <c r="I99" s="67">
        <v>1643212774610.5759</v>
      </c>
      <c r="J99" s="67">
        <v>1524010997234.8511</v>
      </c>
      <c r="K99" s="67">
        <v>5395669699.0928621</v>
      </c>
      <c r="L99" s="67">
        <v>25713272.446673051</v>
      </c>
      <c r="M99" s="67">
        <v>56709021144.106613</v>
      </c>
      <c r="N99" s="67">
        <v>3296804915.5834489</v>
      </c>
      <c r="O99" s="67">
        <v>29013791746.422298</v>
      </c>
      <c r="P99" s="67">
        <v>7578014892.9400635</v>
      </c>
      <c r="Q99" s="67">
        <v>16271837548.02331</v>
      </c>
      <c r="R99" s="67">
        <v>4483140162226.0645</v>
      </c>
      <c r="S99" s="67">
        <v>4045715277743.6211</v>
      </c>
      <c r="T99" s="67">
        <v>324333827519.79218</v>
      </c>
      <c r="U99" s="67">
        <v>1749271690.121928</v>
      </c>
      <c r="V99" s="67">
        <v>110087367509.13071</v>
      </c>
      <c r="W99" s="67">
        <v>0</v>
      </c>
      <c r="X99" s="67">
        <v>21686252606.649509</v>
      </c>
      <c r="Y99" s="67">
        <v>13484618428.16761</v>
      </c>
      <c r="Z99" s="67">
        <v>42819819335.824333</v>
      </c>
      <c r="AA99" s="67">
        <v>671991277.83007145</v>
      </c>
      <c r="AB99" s="67">
        <v>12809120.191502251</v>
      </c>
      <c r="AC99" s="67">
        <v>26023191349.900711</v>
      </c>
      <c r="AD99" s="67">
        <v>733256666.7699765</v>
      </c>
      <c r="AE99" s="67">
        <v>0</v>
      </c>
      <c r="AF99" s="67">
        <v>3981574367.6800809</v>
      </c>
      <c r="AG99" s="67">
        <v>78479.681219587088</v>
      </c>
      <c r="AH99" s="67">
        <v>673775876.43565726</v>
      </c>
      <c r="AI99" s="67">
        <v>0</v>
      </c>
      <c r="AJ99" s="67">
        <v>2854171977331.3701</v>
      </c>
      <c r="AK99" s="67">
        <v>698643451295.47083</v>
      </c>
      <c r="AL99" s="67">
        <v>2164038600729.4529</v>
      </c>
      <c r="AM99" s="67">
        <v>9542275465865.6484</v>
      </c>
      <c r="AN99" s="67">
        <v>9768044096194.6035</v>
      </c>
      <c r="AO99" s="67">
        <v>1241428235924.6221</v>
      </c>
      <c r="AP99" s="67">
        <v>1001151803165.0179</v>
      </c>
      <c r="AQ99" s="67">
        <v>240276432759.60431</v>
      </c>
      <c r="AR99" s="67">
        <v>509593000000</v>
      </c>
      <c r="AS99" s="67">
        <v>610078000000</v>
      </c>
      <c r="AT99" s="67">
        <v>1452142071996.9839</v>
      </c>
      <c r="AU99" s="67">
        <v>1388431064256.3831</v>
      </c>
      <c r="AV99" s="67">
        <v>641898190598.96179</v>
      </c>
      <c r="AW99" s="67">
        <v>746532873657.42114</v>
      </c>
      <c r="AX99" s="67">
        <v>5716130824.6122561</v>
      </c>
      <c r="AY99" s="67">
        <v>20499205.708000518</v>
      </c>
      <c r="AZ99" s="67">
        <v>12171888880.672791</v>
      </c>
      <c r="BA99" s="67">
        <v>3168425956.5038509</v>
      </c>
      <c r="BB99" s="67">
        <v>26718404666.173241</v>
      </c>
      <c r="BC99" s="67">
        <v>5893522001.1028786</v>
      </c>
      <c r="BD99" s="67">
        <v>10022136205.828131</v>
      </c>
      <c r="BE99" s="67">
        <v>3987452760152.5708</v>
      </c>
      <c r="BF99" s="67">
        <v>3642419726538.2222</v>
      </c>
      <c r="BG99" s="67">
        <v>174361104476.45691</v>
      </c>
      <c r="BH99" s="67">
        <v>285889189.84814411</v>
      </c>
      <c r="BI99" s="67">
        <v>170386039948.04431</v>
      </c>
      <c r="BJ99" s="67">
        <v>64603722.244514503</v>
      </c>
      <c r="BK99" s="67">
        <v>21090412373.311401</v>
      </c>
      <c r="BL99" s="67">
        <v>4624309910.1497412</v>
      </c>
      <c r="BM99" s="67">
        <v>79223255802.625412</v>
      </c>
      <c r="BN99" s="67">
        <v>1390779723.805171</v>
      </c>
      <c r="BO99" s="67">
        <v>7421224.1294324258</v>
      </c>
      <c r="BP99" s="67">
        <v>57273545080.269257</v>
      </c>
      <c r="BQ99" s="67">
        <v>2481781249.8107128</v>
      </c>
      <c r="BR99" s="67">
        <v>525432.47693543264</v>
      </c>
      <c r="BS99" s="67">
        <v>3571955021.178679</v>
      </c>
      <c r="BT99" s="67">
        <v>46948.372780471756</v>
      </c>
      <c r="BU99" s="67">
        <v>657403459.67019236</v>
      </c>
      <c r="BV99" s="67">
        <v>0</v>
      </c>
      <c r="BW99" s="67">
        <v>4169877980105.541</v>
      </c>
      <c r="BX99" s="67">
        <v>1123289838488.8989</v>
      </c>
      <c r="BY99" s="67">
        <v>3046588141616.6431</v>
      </c>
      <c r="BZ99" s="67">
        <v>10750416048179.721</v>
      </c>
      <c r="CA99" s="67">
        <v>10850901048179.721</v>
      </c>
    </row>
    <row r="100" spans="1:79">
      <c r="A100" t="s">
        <v>65</v>
      </c>
      <c r="B100" t="s">
        <v>153</v>
      </c>
      <c r="C100" s="67">
        <v>2014</v>
      </c>
      <c r="D100" t="s">
        <v>4941</v>
      </c>
      <c r="E100" s="67">
        <v>273899490</v>
      </c>
      <c r="F100" s="67">
        <v>1099038146766.8199</v>
      </c>
      <c r="G100" s="67">
        <v>786665149939.81934</v>
      </c>
      <c r="H100" s="67">
        <v>845836528330.05762</v>
      </c>
      <c r="I100" s="67">
        <v>1634960575044.9419</v>
      </c>
      <c r="J100" s="67">
        <v>1518825515935.7571</v>
      </c>
      <c r="K100" s="67">
        <v>5394638932.2564678</v>
      </c>
      <c r="L100" s="67">
        <v>25999372.835509472</v>
      </c>
      <c r="M100" s="67">
        <v>56718239865.442039</v>
      </c>
      <c r="N100" s="67">
        <v>3297412649.3222399</v>
      </c>
      <c r="O100" s="67">
        <v>29019288398.189159</v>
      </c>
      <c r="P100" s="67">
        <v>7393997667.109971</v>
      </c>
      <c r="Q100" s="67">
        <v>13683886176.660681</v>
      </c>
      <c r="R100" s="67">
        <v>4496886242931.2051</v>
      </c>
      <c r="S100" s="67">
        <v>4050319140423.8638</v>
      </c>
      <c r="T100" s="67">
        <v>324357923799.68732</v>
      </c>
      <c r="U100" s="67">
        <v>1879150177.805927</v>
      </c>
      <c r="V100" s="67">
        <v>112800200359.1667</v>
      </c>
      <c r="W100" s="67">
        <v>0</v>
      </c>
      <c r="X100" s="67">
        <v>21441907598.591759</v>
      </c>
      <c r="Y100" s="67">
        <v>13164519551.67256</v>
      </c>
      <c r="Z100" s="67">
        <v>46103877174.88237</v>
      </c>
      <c r="AA100" s="67">
        <v>632868471.15571582</v>
      </c>
      <c r="AB100" s="67">
        <v>12273766.87744369</v>
      </c>
      <c r="AC100" s="67">
        <v>26349029368.625198</v>
      </c>
      <c r="AD100" s="67">
        <v>713034263.9012686</v>
      </c>
      <c r="AE100" s="67">
        <v>0</v>
      </c>
      <c r="AF100" s="67">
        <v>3803165311.8387041</v>
      </c>
      <c r="AG100" s="67">
        <v>77597.887048580495</v>
      </c>
      <c r="AH100" s="67">
        <v>579447253.73466516</v>
      </c>
      <c r="AI100" s="67">
        <v>0</v>
      </c>
      <c r="AJ100" s="67">
        <v>2970679964345.397</v>
      </c>
      <c r="AK100" s="67">
        <v>731566588503.22974</v>
      </c>
      <c r="AL100" s="67">
        <v>2247067469043.4082</v>
      </c>
      <c r="AM100" s="67">
        <v>9764966252091.9316</v>
      </c>
      <c r="AN100" s="67">
        <v>9968900705973.1406</v>
      </c>
      <c r="AO100" s="67">
        <v>1115099146373.0349</v>
      </c>
      <c r="AP100" s="67">
        <v>899273505139.54431</v>
      </c>
      <c r="AQ100" s="67">
        <v>215825641233.4906</v>
      </c>
      <c r="AR100" s="67">
        <v>500697000000</v>
      </c>
      <c r="AS100" s="67">
        <v>622584000000</v>
      </c>
      <c r="AT100" s="67">
        <v>1417708763772.1641</v>
      </c>
      <c r="AU100" s="67">
        <v>1355990389954.075</v>
      </c>
      <c r="AV100" s="67">
        <v>629357364513.823</v>
      </c>
      <c r="AW100" s="67">
        <v>726633025440.25208</v>
      </c>
      <c r="AX100" s="67">
        <v>8285134001.6649513</v>
      </c>
      <c r="AY100" s="67">
        <v>26780974.32940878</v>
      </c>
      <c r="AZ100" s="67">
        <v>13608854869.88088</v>
      </c>
      <c r="BA100" s="67">
        <v>3170877570.1577301</v>
      </c>
      <c r="BB100" s="67">
        <v>27145061500.19973</v>
      </c>
      <c r="BC100" s="67">
        <v>5171458967.8549089</v>
      </c>
      <c r="BD100" s="67">
        <v>4310205934.0009871</v>
      </c>
      <c r="BE100" s="67">
        <v>5891841595224.4141</v>
      </c>
      <c r="BF100" s="67">
        <v>5639823241602.916</v>
      </c>
      <c r="BG100" s="67">
        <v>135113338947.0174</v>
      </c>
      <c r="BH100" s="67">
        <v>36238052.453981541</v>
      </c>
      <c r="BI100" s="67">
        <v>116868776622.0267</v>
      </c>
      <c r="BJ100" s="67">
        <v>54320674.27382192</v>
      </c>
      <c r="BK100" s="67">
        <v>18227882972.808151</v>
      </c>
      <c r="BL100" s="67">
        <v>2897011659.0393271</v>
      </c>
      <c r="BM100" s="67">
        <v>45883058096.368233</v>
      </c>
      <c r="BN100" s="67">
        <v>1110225015.015296</v>
      </c>
      <c r="BO100" s="67">
        <v>13177541.42922521</v>
      </c>
      <c r="BP100" s="67">
        <v>42571610691.365433</v>
      </c>
      <c r="BQ100" s="67">
        <v>1770537840.1120269</v>
      </c>
      <c r="BR100" s="67">
        <v>267492.41579311131</v>
      </c>
      <c r="BS100" s="67">
        <v>3752840170.193934</v>
      </c>
      <c r="BT100" s="67">
        <v>55121.698523081577</v>
      </c>
      <c r="BU100" s="67">
        <v>587789347.30691433</v>
      </c>
      <c r="BV100" s="67">
        <v>0</v>
      </c>
      <c r="BW100" s="67">
        <v>4194662018125.1118</v>
      </c>
      <c r="BX100" s="67">
        <v>1156032899441.532</v>
      </c>
      <c r="BY100" s="67">
        <v>3038629118683.5811</v>
      </c>
      <c r="BZ100" s="67">
        <v>12497424523494.721</v>
      </c>
      <c r="CA100" s="67">
        <v>12619311523494.721</v>
      </c>
    </row>
    <row r="101" spans="1:79">
      <c r="A101" t="s">
        <v>65</v>
      </c>
      <c r="B101" t="s">
        <v>153</v>
      </c>
      <c r="C101" s="67">
        <v>2015</v>
      </c>
      <c r="D101" t="s">
        <v>4942</v>
      </c>
      <c r="E101" s="67">
        <v>280410135</v>
      </c>
      <c r="F101" s="67">
        <v>1149006270070.9819</v>
      </c>
      <c r="G101" s="67">
        <v>706631991987.00989</v>
      </c>
      <c r="H101" s="67">
        <v>850563478838.93762</v>
      </c>
      <c r="I101" s="67">
        <v>1650099942767.3579</v>
      </c>
      <c r="J101" s="67">
        <v>1533805859985.7371</v>
      </c>
      <c r="K101" s="67">
        <v>5393608165.4200745</v>
      </c>
      <c r="L101" s="67">
        <v>26321235.772950441</v>
      </c>
      <c r="M101" s="67">
        <v>56727458586.777473</v>
      </c>
      <c r="N101" s="67">
        <v>3298020383.0610309</v>
      </c>
      <c r="O101" s="67">
        <v>29024785049.956009</v>
      </c>
      <c r="P101" s="67">
        <v>7226738160.1188946</v>
      </c>
      <c r="Q101" s="67">
        <v>13720618525.01288</v>
      </c>
      <c r="R101" s="67">
        <v>4489660094674.4209</v>
      </c>
      <c r="S101" s="67">
        <v>4044991826173.7222</v>
      </c>
      <c r="T101" s="67">
        <v>318036376819.94501</v>
      </c>
      <c r="U101" s="67">
        <v>1879150177.805927</v>
      </c>
      <c r="V101" s="67">
        <v>111764621310.07449</v>
      </c>
      <c r="W101" s="67">
        <v>0</v>
      </c>
      <c r="X101" s="67">
        <v>21194089559.37159</v>
      </c>
      <c r="Y101" s="67">
        <v>12814598303.83288</v>
      </c>
      <c r="Z101" s="67">
        <v>46061856378.186432</v>
      </c>
      <c r="AA101" s="67">
        <v>599948060.66144121</v>
      </c>
      <c r="AB101" s="67">
        <v>11537656.070613161</v>
      </c>
      <c r="AC101" s="67">
        <v>26186931120.667042</v>
      </c>
      <c r="AD101" s="67">
        <v>693677731.64178848</v>
      </c>
      <c r="AE101" s="67">
        <v>0</v>
      </c>
      <c r="AF101" s="67">
        <v>3622458529.8151879</v>
      </c>
      <c r="AG101" s="67">
        <v>76716.092877573887</v>
      </c>
      <c r="AH101" s="67">
        <v>579447253.73466516</v>
      </c>
      <c r="AI101" s="67">
        <v>0</v>
      </c>
      <c r="AJ101" s="67">
        <v>3079938047896.375</v>
      </c>
      <c r="AK101" s="67">
        <v>772919360550.20508</v>
      </c>
      <c r="AL101" s="67">
        <v>2312945153284.2129</v>
      </c>
      <c r="AM101" s="67">
        <v>9918117092532.0391</v>
      </c>
      <c r="AN101" s="67">
        <v>10159733675138.1</v>
      </c>
      <c r="AO101" s="67">
        <v>1031478812063.157</v>
      </c>
      <c r="AP101" s="67">
        <v>831837751663.8363</v>
      </c>
      <c r="AQ101" s="67">
        <v>199641060399.32071</v>
      </c>
      <c r="AR101" s="67">
        <v>475877000000</v>
      </c>
      <c r="AS101" s="67">
        <v>645648000000</v>
      </c>
      <c r="AT101" s="67">
        <v>1350506763149.5911</v>
      </c>
      <c r="AU101" s="67">
        <v>1288741612072.4619</v>
      </c>
      <c r="AV101" s="67">
        <v>601016381780.70654</v>
      </c>
      <c r="AW101" s="67">
        <v>687725230291.755</v>
      </c>
      <c r="AX101" s="67">
        <v>7113653991.9989967</v>
      </c>
      <c r="AY101" s="67">
        <v>33396805.19282262</v>
      </c>
      <c r="AZ101" s="67">
        <v>13242092681.081261</v>
      </c>
      <c r="BA101" s="67">
        <v>3169312666.0243258</v>
      </c>
      <c r="BB101" s="67">
        <v>27421032295.34066</v>
      </c>
      <c r="BC101" s="67">
        <v>5416844104.5963812</v>
      </c>
      <c r="BD101" s="67">
        <v>5368818532.8945856</v>
      </c>
      <c r="BE101" s="67">
        <v>3063326597100.5479</v>
      </c>
      <c r="BF101" s="67">
        <v>2838879259673.147</v>
      </c>
      <c r="BG101" s="67">
        <v>141685798972.19321</v>
      </c>
      <c r="BH101" s="67">
        <v>0</v>
      </c>
      <c r="BI101" s="67">
        <v>82761538455.207306</v>
      </c>
      <c r="BJ101" s="67">
        <v>49213914.449453779</v>
      </c>
      <c r="BK101" s="67">
        <v>13527652537.335039</v>
      </c>
      <c r="BL101" s="67">
        <v>1985780570.69841</v>
      </c>
      <c r="BM101" s="67">
        <v>15202573591.8874</v>
      </c>
      <c r="BN101" s="67">
        <v>886034864.90987849</v>
      </c>
      <c r="BO101" s="67">
        <v>5661399.7083515171</v>
      </c>
      <c r="BP101" s="67">
        <v>46355217989.622498</v>
      </c>
      <c r="BQ101" s="67">
        <v>1412132175.295783</v>
      </c>
      <c r="BR101" s="67">
        <v>0</v>
      </c>
      <c r="BS101" s="67">
        <v>3052238490.3380871</v>
      </c>
      <c r="BT101" s="67">
        <v>42154.862032079232</v>
      </c>
      <c r="BU101" s="67">
        <v>284990766.10038781</v>
      </c>
      <c r="BV101" s="67">
        <v>0</v>
      </c>
      <c r="BW101" s="67">
        <v>4161155544466.875</v>
      </c>
      <c r="BX101" s="67">
        <v>1124486808696.2839</v>
      </c>
      <c r="BY101" s="67">
        <v>3036668735770.5908</v>
      </c>
      <c r="BZ101" s="67">
        <v>9436696716780.1719</v>
      </c>
      <c r="CA101" s="67">
        <v>9606467716780.1719</v>
      </c>
    </row>
    <row r="102" spans="1:79">
      <c r="A102" t="s">
        <v>65</v>
      </c>
      <c r="B102" t="s">
        <v>153</v>
      </c>
      <c r="C102" s="67">
        <v>2016</v>
      </c>
      <c r="D102" t="s">
        <v>4943</v>
      </c>
      <c r="E102" s="67">
        <v>285827671</v>
      </c>
      <c r="F102" s="67">
        <v>1187869946523.4619</v>
      </c>
      <c r="G102" s="67">
        <v>684847764809.03723</v>
      </c>
      <c r="H102" s="67">
        <v>872783450404.1925</v>
      </c>
      <c r="I102" s="67">
        <v>1643541249370.3301</v>
      </c>
      <c r="J102" s="67">
        <v>1527222482515.584</v>
      </c>
      <c r="K102" s="67">
        <v>5411693090.6904173</v>
      </c>
      <c r="L102" s="67">
        <v>26643098.71039141</v>
      </c>
      <c r="M102" s="67">
        <v>56795523580.999046</v>
      </c>
      <c r="N102" s="67">
        <v>3302794770.5189791</v>
      </c>
      <c r="O102" s="67">
        <v>29068586637.642448</v>
      </c>
      <c r="P102" s="67">
        <v>7023760021.0210962</v>
      </c>
      <c r="Q102" s="67">
        <v>15011395579.26193</v>
      </c>
      <c r="R102" s="67">
        <v>4598482161348.1846</v>
      </c>
      <c r="S102" s="67">
        <v>4151157445569.167</v>
      </c>
      <c r="T102" s="67">
        <v>326225017957.07037</v>
      </c>
      <c r="U102" s="67">
        <v>1879150177.805927</v>
      </c>
      <c r="V102" s="67">
        <v>111039942644.5755</v>
      </c>
      <c r="W102" s="67">
        <v>0</v>
      </c>
      <c r="X102" s="67">
        <v>20916425587.415211</v>
      </c>
      <c r="Y102" s="67">
        <v>12409956398.133751</v>
      </c>
      <c r="Z102" s="67">
        <v>46024101738.147758</v>
      </c>
      <c r="AA102" s="67">
        <v>563687898.37789226</v>
      </c>
      <c r="AB102" s="67">
        <v>10858426.55340136</v>
      </c>
      <c r="AC102" s="67">
        <v>26416027717.907082</v>
      </c>
      <c r="AD102" s="67">
        <v>671175098.63922429</v>
      </c>
      <c r="AE102" s="67">
        <v>0</v>
      </c>
      <c r="AF102" s="67">
        <v>3448186691.367815</v>
      </c>
      <c r="AG102" s="67">
        <v>75834.298706567293</v>
      </c>
      <c r="AH102" s="67">
        <v>579447253.73466516</v>
      </c>
      <c r="AI102" s="67">
        <v>0</v>
      </c>
      <c r="AJ102" s="67">
        <v>3188261614215.8818</v>
      </c>
      <c r="AK102" s="67">
        <v>823851175675.79773</v>
      </c>
      <c r="AL102" s="67">
        <v>2366590747744.4409</v>
      </c>
      <c r="AM102" s="67">
        <v>10157802769814.9</v>
      </c>
      <c r="AN102" s="67">
        <v>10446048553045.23</v>
      </c>
      <c r="AO102" s="67">
        <v>1038784465038.243</v>
      </c>
      <c r="AP102" s="67">
        <v>837729407288.90588</v>
      </c>
      <c r="AQ102" s="67">
        <v>201055057749.3374</v>
      </c>
      <c r="AR102" s="67">
        <v>480676000000</v>
      </c>
      <c r="AS102" s="67">
        <v>693724000000</v>
      </c>
      <c r="AT102" s="67">
        <v>1180678954017.8391</v>
      </c>
      <c r="AU102" s="67">
        <v>1119748571817.0291</v>
      </c>
      <c r="AV102" s="67">
        <v>520925759660.27948</v>
      </c>
      <c r="AW102" s="67">
        <v>598822812156.74976</v>
      </c>
      <c r="AX102" s="67">
        <v>5216302863.6097946</v>
      </c>
      <c r="AY102" s="67">
        <v>31894155.762589511</v>
      </c>
      <c r="AZ102" s="67">
        <v>13386105048.733259</v>
      </c>
      <c r="BA102" s="67">
        <v>3223250826.5553551</v>
      </c>
      <c r="BB102" s="67">
        <v>27790956164.825748</v>
      </c>
      <c r="BC102" s="67">
        <v>5670182672.1429892</v>
      </c>
      <c r="BD102" s="67">
        <v>5611690469.1795921</v>
      </c>
      <c r="BE102" s="67">
        <v>1676856796356.55</v>
      </c>
      <c r="BF102" s="67">
        <v>1470267290630.2329</v>
      </c>
      <c r="BG102" s="67">
        <v>134231853482.95531</v>
      </c>
      <c r="BH102" s="67">
        <v>516967861.70508319</v>
      </c>
      <c r="BI102" s="67">
        <v>71840684381.657089</v>
      </c>
      <c r="BJ102" s="67">
        <v>882970.67393303372</v>
      </c>
      <c r="BK102" s="67">
        <v>12360899297.177139</v>
      </c>
      <c r="BL102" s="67">
        <v>4312543593.1288004</v>
      </c>
      <c r="BM102" s="67">
        <v>19170427576.949268</v>
      </c>
      <c r="BN102" s="67">
        <v>921728410.14655161</v>
      </c>
      <c r="BO102" s="67">
        <v>2666875.9569845758</v>
      </c>
      <c r="BP102" s="67">
        <v>30117603937.511749</v>
      </c>
      <c r="BQ102" s="67">
        <v>1554619960.0049579</v>
      </c>
      <c r="BR102" s="67">
        <v>0</v>
      </c>
      <c r="BS102" s="67">
        <v>3145089981.4814429</v>
      </c>
      <c r="BT102" s="67">
        <v>32735.39015245327</v>
      </c>
      <c r="BU102" s="67">
        <v>254189043.23609489</v>
      </c>
      <c r="BV102" s="67">
        <v>0</v>
      </c>
      <c r="BW102" s="67">
        <v>4175700666495.9399</v>
      </c>
      <c r="BX102" s="67">
        <v>1085192366455.771</v>
      </c>
      <c r="BY102" s="67">
        <v>3090508300040.1689</v>
      </c>
      <c r="BZ102" s="67">
        <v>7858972881908.5703</v>
      </c>
      <c r="CA102" s="67">
        <v>8072020881908.5703</v>
      </c>
    </row>
    <row r="103" spans="1:79">
      <c r="A103" t="s">
        <v>65</v>
      </c>
      <c r="B103" t="s">
        <v>153</v>
      </c>
      <c r="C103" s="67">
        <v>2017</v>
      </c>
      <c r="D103" t="s">
        <v>4944</v>
      </c>
      <c r="E103" s="67">
        <v>290620048</v>
      </c>
      <c r="F103" s="67">
        <v>1225724587113.4541</v>
      </c>
      <c r="G103" s="67">
        <v>699320631460.54663</v>
      </c>
      <c r="H103" s="67">
        <v>896699135839.92432</v>
      </c>
      <c r="I103" s="67">
        <v>1668457772657.3611</v>
      </c>
      <c r="J103" s="67">
        <v>1552521036592.417</v>
      </c>
      <c r="K103" s="67">
        <v>5429778015.9607611</v>
      </c>
      <c r="L103" s="67">
        <v>26929199.099227831</v>
      </c>
      <c r="M103" s="67">
        <v>56856162136.280151</v>
      </c>
      <c r="N103" s="67">
        <v>3307036337.2326102</v>
      </c>
      <c r="O103" s="67">
        <v>29104519641.164761</v>
      </c>
      <c r="P103" s="67">
        <v>6789287470.5569057</v>
      </c>
      <c r="Q103" s="67">
        <v>13240070669.03458</v>
      </c>
      <c r="R103" s="67">
        <v>4579711231439.123</v>
      </c>
      <c r="S103" s="67">
        <v>4132210525513.8101</v>
      </c>
      <c r="T103" s="67">
        <v>326518169123.81909</v>
      </c>
      <c r="U103" s="67">
        <v>1879150177.805927</v>
      </c>
      <c r="V103" s="67">
        <v>109542077946.47549</v>
      </c>
      <c r="W103" s="67">
        <v>0</v>
      </c>
      <c r="X103" s="67">
        <v>20588770086.215591</v>
      </c>
      <c r="Y103" s="67">
        <v>11923013260.95713</v>
      </c>
      <c r="Z103" s="67">
        <v>45340154255.19281</v>
      </c>
      <c r="AA103" s="67">
        <v>801457220.65628588</v>
      </c>
      <c r="AB103" s="67">
        <v>10229386.40938255</v>
      </c>
      <c r="AC103" s="67">
        <v>26374796454.940731</v>
      </c>
      <c r="AD103" s="67">
        <v>647950281.61830163</v>
      </c>
      <c r="AE103" s="67">
        <v>0</v>
      </c>
      <c r="AF103" s="67">
        <v>3276184794.2460771</v>
      </c>
      <c r="AG103" s="67">
        <v>74952.5045355607</v>
      </c>
      <c r="AH103" s="67">
        <v>579447253.73466516</v>
      </c>
      <c r="AI103" s="67">
        <v>0</v>
      </c>
      <c r="AJ103" s="67">
        <v>3270706542079.7539</v>
      </c>
      <c r="AK103" s="67">
        <v>862057056656.50403</v>
      </c>
      <c r="AL103" s="67">
        <v>2409903682506.5571</v>
      </c>
      <c r="AM103" s="67">
        <v>10395365984022.18</v>
      </c>
      <c r="AN103" s="67">
        <v>10664985818420.359</v>
      </c>
      <c r="AO103" s="67">
        <v>1036189518774.751</v>
      </c>
      <c r="AP103" s="67">
        <v>835636708689.31506</v>
      </c>
      <c r="AQ103" s="67">
        <v>200552810085.43561</v>
      </c>
      <c r="AR103" s="67">
        <v>530348000000</v>
      </c>
      <c r="AS103" s="67">
        <v>783541000000</v>
      </c>
      <c r="AT103" s="67">
        <v>1088402044476.5959</v>
      </c>
      <c r="AU103" s="67">
        <v>1027803221353.88</v>
      </c>
      <c r="AV103" s="67">
        <v>477659098024.08038</v>
      </c>
      <c r="AW103" s="67">
        <v>550144123329.7998</v>
      </c>
      <c r="AX103" s="67">
        <v>6755650183.9959278</v>
      </c>
      <c r="AY103" s="67">
        <v>30460712.624357201</v>
      </c>
      <c r="AZ103" s="67">
        <v>14491007057.77293</v>
      </c>
      <c r="BA103" s="67">
        <v>3243985197.766294</v>
      </c>
      <c r="BB103" s="67">
        <v>28351130042.420071</v>
      </c>
      <c r="BC103" s="67">
        <v>5768568494.7453184</v>
      </c>
      <c r="BD103" s="67">
        <v>1958021433.391201</v>
      </c>
      <c r="BE103" s="67">
        <v>2947756115202.4038</v>
      </c>
      <c r="BF103" s="67">
        <v>2669987727079.6699</v>
      </c>
      <c r="BG103" s="67">
        <v>194784853170.69931</v>
      </c>
      <c r="BH103" s="67">
        <v>2359033921.9972901</v>
      </c>
      <c r="BI103" s="67">
        <v>80624501030.037521</v>
      </c>
      <c r="BJ103" s="67">
        <v>103016720.29540829</v>
      </c>
      <c r="BK103" s="67">
        <v>20638068149.41589</v>
      </c>
      <c r="BL103" s="67">
        <v>5150656469.2134838</v>
      </c>
      <c r="BM103" s="67">
        <v>28881505105.842339</v>
      </c>
      <c r="BN103" s="67">
        <v>1701468845.1344111</v>
      </c>
      <c r="BO103" s="67">
        <v>3872731.6077603139</v>
      </c>
      <c r="BP103" s="67">
        <v>17734159042.89661</v>
      </c>
      <c r="BQ103" s="67">
        <v>1488234129.1347611</v>
      </c>
      <c r="BR103" s="67">
        <v>0</v>
      </c>
      <c r="BS103" s="67">
        <v>4529563080.3219624</v>
      </c>
      <c r="BT103" s="67">
        <v>228094.64833387599</v>
      </c>
      <c r="BU103" s="67">
        <v>393728661.5265547</v>
      </c>
      <c r="BV103" s="67">
        <v>0</v>
      </c>
      <c r="BW103" s="67">
        <v>3833453015619.3242</v>
      </c>
      <c r="BX103" s="67">
        <v>1042029832730.686</v>
      </c>
      <c r="BY103" s="67">
        <v>2791423182888.6382</v>
      </c>
      <c r="BZ103" s="67">
        <v>8652607694073.0762</v>
      </c>
      <c r="CA103" s="67">
        <v>8905800694073.0762</v>
      </c>
    </row>
    <row r="104" spans="1:79">
      <c r="A104" t="s">
        <v>65</v>
      </c>
      <c r="B104" t="s">
        <v>153</v>
      </c>
      <c r="C104" s="67">
        <v>2018</v>
      </c>
      <c r="D104" t="s">
        <v>4945</v>
      </c>
      <c r="E104" s="67">
        <v>295277481</v>
      </c>
      <c r="F104" s="67">
        <v>1261472885571.9961</v>
      </c>
      <c r="G104" s="67">
        <v>681535492376.03442</v>
      </c>
      <c r="H104" s="67">
        <v>859910368835.58008</v>
      </c>
      <c r="I104" s="67">
        <v>1674727117982.5291</v>
      </c>
      <c r="J104" s="67">
        <v>1558508312781.5449</v>
      </c>
      <c r="K104" s="67">
        <v>5447862941.2311049</v>
      </c>
      <c r="L104" s="67">
        <v>27251062.0366688</v>
      </c>
      <c r="M104" s="67">
        <v>56947584555.533142</v>
      </c>
      <c r="N104" s="67">
        <v>3312299593.6653881</v>
      </c>
      <c r="O104" s="67">
        <v>29150304363.31115</v>
      </c>
      <c r="P104" s="67">
        <v>6534694331.3107643</v>
      </c>
      <c r="Q104" s="67">
        <v>13017566404.84395</v>
      </c>
      <c r="R104" s="67">
        <v>4493311321323.0459</v>
      </c>
      <c r="S104" s="67">
        <v>4054105709635.8579</v>
      </c>
      <c r="T104" s="67">
        <v>327112823879.40033</v>
      </c>
      <c r="U104" s="67">
        <v>1879150177.805927</v>
      </c>
      <c r="V104" s="67">
        <v>108586637554.1944</v>
      </c>
      <c r="W104" s="67">
        <v>0</v>
      </c>
      <c r="X104" s="67">
        <v>20245879980.925961</v>
      </c>
      <c r="Y104" s="67">
        <v>11369297306.78653</v>
      </c>
      <c r="Z104" s="67">
        <v>45988951926.453247</v>
      </c>
      <c r="AA104" s="67">
        <v>760406422.98472226</v>
      </c>
      <c r="AB104" s="67">
        <v>9573578.5996608045</v>
      </c>
      <c r="AC104" s="67">
        <v>25929766552.239109</v>
      </c>
      <c r="AD104" s="67">
        <v>614711686.63109088</v>
      </c>
      <c r="AE104" s="67">
        <v>0</v>
      </c>
      <c r="AF104" s="67">
        <v>3088523484.3640008</v>
      </c>
      <c r="AG104" s="67">
        <v>79361.475390593681</v>
      </c>
      <c r="AH104" s="67">
        <v>579447253.73466516</v>
      </c>
      <c r="AI104" s="67">
        <v>0</v>
      </c>
      <c r="AJ104" s="67">
        <v>3354941042606.752</v>
      </c>
      <c r="AK104" s="67">
        <v>901030076928.76184</v>
      </c>
      <c r="AL104" s="67">
        <v>2454209518218.7261</v>
      </c>
      <c r="AM104" s="67">
        <v>10561190026270.461</v>
      </c>
      <c r="AN104" s="67">
        <v>10768357256754.369</v>
      </c>
      <c r="AO104" s="67">
        <v>1087408573735.924</v>
      </c>
      <c r="AP104" s="67">
        <v>876942398174.13208</v>
      </c>
      <c r="AQ104" s="67">
        <v>210466175561.79169</v>
      </c>
      <c r="AR104" s="67">
        <v>576097000000</v>
      </c>
      <c r="AS104" s="67">
        <v>810638000000</v>
      </c>
      <c r="AT104" s="67">
        <v>1118727406179.8069</v>
      </c>
      <c r="AU104" s="67">
        <v>1056173771683.1429</v>
      </c>
      <c r="AV104" s="67">
        <v>491865586551.21881</v>
      </c>
      <c r="AW104" s="67">
        <v>564308185131.92432</v>
      </c>
      <c r="AX104" s="67">
        <v>4074811526.0376959</v>
      </c>
      <c r="AY104" s="67">
        <v>29037197.717804361</v>
      </c>
      <c r="AZ104" s="67">
        <v>15593581777.63764</v>
      </c>
      <c r="BA104" s="67">
        <v>3303446326.9556141</v>
      </c>
      <c r="BB104" s="67">
        <v>29100109898.075821</v>
      </c>
      <c r="BC104" s="67">
        <v>6024334843.4050112</v>
      </c>
      <c r="BD104" s="67">
        <v>4428312926.8339071</v>
      </c>
      <c r="BE104" s="67">
        <v>3267156470363.562</v>
      </c>
      <c r="BF104" s="67">
        <v>2906404870988.2959</v>
      </c>
      <c r="BG104" s="67">
        <v>277730565046.08508</v>
      </c>
      <c r="BH104" s="67">
        <v>2898560075.6288338</v>
      </c>
      <c r="BI104" s="67">
        <v>80122474253.552124</v>
      </c>
      <c r="BJ104" s="67">
        <v>0</v>
      </c>
      <c r="BK104" s="67">
        <v>24180608225.570591</v>
      </c>
      <c r="BL104" s="67">
        <v>4087430342.6019149</v>
      </c>
      <c r="BM104" s="67">
        <v>28039331775.158901</v>
      </c>
      <c r="BN104" s="67">
        <v>1447810540.7993979</v>
      </c>
      <c r="BO104" s="67">
        <v>5032122.104969264</v>
      </c>
      <c r="BP104" s="67">
        <v>16478794639.026199</v>
      </c>
      <c r="BQ104" s="67">
        <v>1119748363.1886611</v>
      </c>
      <c r="BR104" s="67">
        <v>0</v>
      </c>
      <c r="BS104" s="67">
        <v>4168321126.8497601</v>
      </c>
      <c r="BT104" s="67">
        <v>278912.18601129658</v>
      </c>
      <c r="BU104" s="67">
        <v>595118206.0657233</v>
      </c>
      <c r="BV104" s="67">
        <v>0</v>
      </c>
      <c r="BW104" s="67">
        <v>3447800230180.6558</v>
      </c>
      <c r="BX104" s="67">
        <v>963322925378.33728</v>
      </c>
      <c r="BY104" s="67">
        <v>2484477304802.3198</v>
      </c>
      <c r="BZ104" s="67">
        <v>8686551680459.9492</v>
      </c>
      <c r="CA104" s="67">
        <v>8921092680459.9492</v>
      </c>
    </row>
    <row r="105" spans="1:79">
      <c r="A105" t="s">
        <v>65</v>
      </c>
      <c r="B105" t="s">
        <v>153</v>
      </c>
      <c r="C105" s="67">
        <v>2019</v>
      </c>
      <c r="D105" t="s">
        <v>4946</v>
      </c>
      <c r="E105" s="67">
        <v>299654699</v>
      </c>
      <c r="F105" s="67">
        <v>1299553535660.0259</v>
      </c>
      <c r="G105" s="67">
        <v>592438000000</v>
      </c>
      <c r="H105" s="67">
        <v>865918000000</v>
      </c>
      <c r="I105" s="67">
        <v>1685984225209.2461</v>
      </c>
      <c r="J105" s="67">
        <v>1565671150635.3931</v>
      </c>
      <c r="K105" s="67">
        <v>5465947866.5014496</v>
      </c>
      <c r="L105" s="67">
        <v>27537162.425505221</v>
      </c>
      <c r="M105" s="67">
        <v>57039672379.800232</v>
      </c>
      <c r="N105" s="67">
        <v>3317673672.4604678</v>
      </c>
      <c r="O105" s="67">
        <v>29196937412.119251</v>
      </c>
      <c r="P105" s="67">
        <v>6280101192.0646763</v>
      </c>
      <c r="Q105" s="67">
        <v>18985204888.480919</v>
      </c>
      <c r="R105" s="67">
        <v>4466546277957.8916</v>
      </c>
      <c r="S105" s="67">
        <v>4030275958524.6079</v>
      </c>
      <c r="T105" s="67">
        <v>327707277760.49902</v>
      </c>
      <c r="U105" s="67">
        <v>1879150177.805928</v>
      </c>
      <c r="V105" s="67">
        <v>106840653461.2905</v>
      </c>
      <c r="W105" s="67">
        <v>0</v>
      </c>
      <c r="X105" s="67">
        <v>19889000295.629162</v>
      </c>
      <c r="Y105" s="67">
        <v>10850081088.32848</v>
      </c>
      <c r="Z105" s="67">
        <v>45420426964.496208</v>
      </c>
      <c r="AA105" s="67">
        <v>723009790.87802315</v>
      </c>
      <c r="AB105" s="67">
        <v>9151987.8648396861</v>
      </c>
      <c r="AC105" s="67">
        <v>25885197153.602112</v>
      </c>
      <c r="AD105" s="67">
        <v>589392004.55619371</v>
      </c>
      <c r="AE105" s="67">
        <v>0</v>
      </c>
      <c r="AF105" s="67">
        <v>2894885196.608799</v>
      </c>
      <c r="AG105" s="67">
        <v>61725.591970461763</v>
      </c>
      <c r="AH105" s="67">
        <v>579447253.73466516</v>
      </c>
      <c r="AI105" s="67">
        <v>0</v>
      </c>
      <c r="AJ105" s="67">
        <v>3440378018545.9551</v>
      </c>
      <c r="AK105" s="67">
        <v>940806098482.81152</v>
      </c>
      <c r="AL105" s="67">
        <v>2499571920063.1421</v>
      </c>
      <c r="AM105" s="67">
        <v>10618982057373.119</v>
      </c>
      <c r="AN105" s="67">
        <v>10892462057373.119</v>
      </c>
      <c r="AO105" s="67">
        <v>1299553535660.0259</v>
      </c>
      <c r="AP105" s="67">
        <v>1048027044887.118</v>
      </c>
      <c r="AQ105" s="67">
        <v>251526490772.9082</v>
      </c>
      <c r="AR105" s="67">
        <v>592438000000</v>
      </c>
      <c r="AS105" s="67">
        <v>865918000000</v>
      </c>
      <c r="AT105" s="67">
        <v>1685984225209.2461</v>
      </c>
      <c r="AU105" s="67">
        <v>1565671150635.3931</v>
      </c>
      <c r="AV105" s="67">
        <v>738925829194.98889</v>
      </c>
      <c r="AW105" s="67">
        <v>826745321440.40405</v>
      </c>
      <c r="AX105" s="67">
        <v>5465947866.5014496</v>
      </c>
      <c r="AY105" s="67">
        <v>27537162.425505221</v>
      </c>
      <c r="AZ105" s="67">
        <v>57039672379.800232</v>
      </c>
      <c r="BA105" s="67">
        <v>3317673672.4604678</v>
      </c>
      <c r="BB105" s="67">
        <v>29196937412.119251</v>
      </c>
      <c r="BC105" s="67">
        <v>6280101192.0646763</v>
      </c>
      <c r="BD105" s="67">
        <v>18985204888.480919</v>
      </c>
      <c r="BE105" s="67">
        <v>4466546277957.8916</v>
      </c>
      <c r="BF105" s="67">
        <v>4030119196558.2959</v>
      </c>
      <c r="BG105" s="67">
        <v>327707277760.49902</v>
      </c>
      <c r="BH105" s="67">
        <v>1879150177.805928</v>
      </c>
      <c r="BI105" s="67">
        <v>106840653461.2905</v>
      </c>
      <c r="BJ105" s="67">
        <v>0</v>
      </c>
      <c r="BK105" s="67">
        <v>19889000295.629162</v>
      </c>
      <c r="BL105" s="67">
        <v>10850081088.32848</v>
      </c>
      <c r="BM105" s="67">
        <v>45420426964.496208</v>
      </c>
      <c r="BN105" s="67">
        <v>723009790.87802315</v>
      </c>
      <c r="BO105" s="67">
        <v>9151987.8648396861</v>
      </c>
      <c r="BP105" s="67">
        <v>25885197153.602112</v>
      </c>
      <c r="BQ105" s="67">
        <v>589392004.55619371</v>
      </c>
      <c r="BR105" s="67">
        <v>0</v>
      </c>
      <c r="BS105" s="67">
        <v>2894885196.608799</v>
      </c>
      <c r="BT105" s="67">
        <v>61725.591970461763</v>
      </c>
      <c r="BU105" s="67">
        <v>579447253.73466516</v>
      </c>
      <c r="BV105" s="67">
        <v>0</v>
      </c>
      <c r="BW105" s="67">
        <v>3440378018545.9551</v>
      </c>
      <c r="BX105" s="67">
        <v>940806098482.81152</v>
      </c>
      <c r="BY105" s="67">
        <v>2499571920063.1421</v>
      </c>
      <c r="BZ105" s="67">
        <v>10618982057373.119</v>
      </c>
      <c r="CA105" s="67">
        <v>10892462057373.119</v>
      </c>
    </row>
    <row r="106" spans="1:79">
      <c r="A106" t="s">
        <v>65</v>
      </c>
      <c r="B106" t="s">
        <v>153</v>
      </c>
      <c r="C106" s="67">
        <v>2020</v>
      </c>
      <c r="D106" t="s">
        <v>4947</v>
      </c>
      <c r="E106" s="67">
        <v>303844606</v>
      </c>
      <c r="F106" s="67">
        <v>1334865002558.1721</v>
      </c>
      <c r="G106" s="67">
        <v>492868780051.68579</v>
      </c>
      <c r="H106" s="67">
        <v>807782089725.57751</v>
      </c>
      <c r="I106" s="67">
        <v>1700255855106.176</v>
      </c>
      <c r="J106" s="67">
        <v>1580003479914.5349</v>
      </c>
      <c r="K106" s="67">
        <v>5484032791.7717934</v>
      </c>
      <c r="L106" s="67">
        <v>27859025.36294619</v>
      </c>
      <c r="M106" s="67">
        <v>57098148200.718582</v>
      </c>
      <c r="N106" s="67">
        <v>3321686079.194818</v>
      </c>
      <c r="O106" s="67">
        <v>29230376113.49538</v>
      </c>
      <c r="P106" s="67">
        <v>6025508052.8184967</v>
      </c>
      <c r="Q106" s="67">
        <v>18557273852.96788</v>
      </c>
      <c r="R106" s="67">
        <v>4465053898482.4609</v>
      </c>
      <c r="S106" s="67">
        <v>4030275958524.6079</v>
      </c>
      <c r="T106" s="67">
        <v>327707277760.49908</v>
      </c>
      <c r="U106" s="67">
        <v>1879150177.805927</v>
      </c>
      <c r="V106" s="67">
        <v>107000953710.84711</v>
      </c>
      <c r="W106" s="67">
        <v>0</v>
      </c>
      <c r="X106" s="67">
        <v>19540463540.25703</v>
      </c>
      <c r="Y106" s="67">
        <v>10308686054.96821</v>
      </c>
      <c r="Z106" s="67">
        <v>45952347721.104897</v>
      </c>
      <c r="AA106" s="67">
        <v>723009790.87802315</v>
      </c>
      <c r="AB106" s="67">
        <v>8717013.2971671037</v>
      </c>
      <c r="AC106" s="67">
        <v>26613231552.07085</v>
      </c>
      <c r="AD106" s="67">
        <v>559800277.35754836</v>
      </c>
      <c r="AE106" s="67">
        <v>0</v>
      </c>
      <c r="AF106" s="67">
        <v>2715193190.55756</v>
      </c>
      <c r="AG106" s="67">
        <v>57316.621115428767</v>
      </c>
      <c r="AH106" s="67">
        <v>579447253.73466516</v>
      </c>
      <c r="AI106" s="67">
        <v>0</v>
      </c>
      <c r="AJ106" s="67">
        <v>3526427568243.0752</v>
      </c>
      <c r="AK106" s="67">
        <v>981237980363.56763</v>
      </c>
      <c r="AL106" s="67">
        <v>2545498798052.3042</v>
      </c>
      <c r="AM106" s="67">
        <v>10687304644961.73</v>
      </c>
      <c r="AN106" s="67">
        <v>11027655225213.48</v>
      </c>
      <c r="AO106" s="67">
        <v>1364389437621.4431</v>
      </c>
      <c r="AP106" s="67">
        <v>1100314062597.938</v>
      </c>
      <c r="AQ106" s="67">
        <v>264075375023.5051</v>
      </c>
      <c r="AR106" s="67">
        <v>570861000000</v>
      </c>
      <c r="AS106" s="67">
        <v>909536000000</v>
      </c>
      <c r="AT106" s="67">
        <v>1811850621299.4451</v>
      </c>
      <c r="AU106" s="67">
        <v>1695892025358.5171</v>
      </c>
      <c r="AV106" s="67">
        <v>807792815495.2793</v>
      </c>
      <c r="AW106" s="67">
        <v>888099209863.23755</v>
      </c>
      <c r="AX106" s="67">
        <v>4444031022.4726086</v>
      </c>
      <c r="AY106" s="67">
        <v>26363066.04111205</v>
      </c>
      <c r="AZ106" s="67">
        <v>52340366645.381371</v>
      </c>
      <c r="BA106" s="67">
        <v>3388723780.0222492</v>
      </c>
      <c r="BB106" s="67">
        <v>29541486813.87804</v>
      </c>
      <c r="BC106" s="67">
        <v>6535867540.7243347</v>
      </c>
      <c r="BD106" s="67">
        <v>19681757072.407539</v>
      </c>
      <c r="BE106" s="67">
        <v>2444317063314.3638</v>
      </c>
      <c r="BF106" s="67">
        <v>1997049298242.3391</v>
      </c>
      <c r="BG106" s="67">
        <v>317046791934.87701</v>
      </c>
      <c r="BH106" s="67">
        <v>297829386.62643278</v>
      </c>
      <c r="BI106" s="67">
        <v>129923143750.52209</v>
      </c>
      <c r="BJ106" s="67">
        <v>0</v>
      </c>
      <c r="BK106" s="67">
        <v>20403291636.934898</v>
      </c>
      <c r="BL106" s="67">
        <v>14096179786.087561</v>
      </c>
      <c r="BM106" s="67">
        <v>77788745483.574051</v>
      </c>
      <c r="BN106" s="67">
        <v>583089011.89487147</v>
      </c>
      <c r="BO106" s="67">
        <v>7580881.6785922218</v>
      </c>
      <c r="BP106" s="67">
        <v>13052936007.975321</v>
      </c>
      <c r="BQ106" s="67">
        <v>939592620.69067144</v>
      </c>
      <c r="BR106" s="67">
        <v>0</v>
      </c>
      <c r="BS106" s="67">
        <v>2619590744.75034</v>
      </c>
      <c r="BT106" s="67">
        <v>77205.822565891169</v>
      </c>
      <c r="BU106" s="67">
        <v>432060371.11323619</v>
      </c>
      <c r="BV106" s="67">
        <v>0</v>
      </c>
      <c r="BW106" s="67">
        <v>3204814300719.7148</v>
      </c>
      <c r="BX106" s="67">
        <v>858205355735.65283</v>
      </c>
      <c r="BY106" s="67">
        <v>2346608944984.063</v>
      </c>
      <c r="BZ106" s="67">
        <v>8486696422954.9678</v>
      </c>
      <c r="CA106" s="67">
        <v>8825371422954.9688</v>
      </c>
    </row>
    <row r="107" spans="1:79">
      <c r="A107" t="s">
        <v>67</v>
      </c>
      <c r="B107" t="s">
        <v>153</v>
      </c>
      <c r="C107" s="67">
        <v>1995</v>
      </c>
      <c r="D107" t="s">
        <v>4948</v>
      </c>
      <c r="E107" s="67">
        <v>1255931294</v>
      </c>
      <c r="F107" s="67">
        <v>296239111648.96411</v>
      </c>
      <c r="G107" s="67">
        <v>200919460860.86859</v>
      </c>
      <c r="H107" s="67">
        <v>868597951285.68872</v>
      </c>
      <c r="I107" s="67">
        <v>7882283181492.9414</v>
      </c>
      <c r="J107" s="67">
        <v>7603256295656.4863</v>
      </c>
      <c r="K107" s="67">
        <v>53008086495.333023</v>
      </c>
      <c r="L107" s="67">
        <v>66226071625.167</v>
      </c>
      <c r="M107" s="67">
        <v>26727615447.44434</v>
      </c>
      <c r="N107" s="67">
        <v>28216964964.660099</v>
      </c>
      <c r="O107" s="67">
        <v>95395277265.354095</v>
      </c>
      <c r="P107" s="67">
        <v>23581880606.831089</v>
      </c>
      <c r="Q107" s="67">
        <v>33798768164.101089</v>
      </c>
      <c r="R107" s="67">
        <v>867172509191.92957</v>
      </c>
      <c r="S107" s="67">
        <v>204752208245.22198</v>
      </c>
      <c r="T107" s="67">
        <v>56223634523.90863</v>
      </c>
      <c r="U107" s="67">
        <v>330398122460.31958</v>
      </c>
      <c r="V107" s="67">
        <v>302533173135.99731</v>
      </c>
      <c r="W107" s="67">
        <v>8222603977.8754005</v>
      </c>
      <c r="X107" s="67">
        <v>2623143428.232111</v>
      </c>
      <c r="Y107" s="67">
        <v>2192684881.6937962</v>
      </c>
      <c r="Z107" s="67">
        <v>270633531083.33551</v>
      </c>
      <c r="AA107" s="67">
        <v>1519059433.254729</v>
      </c>
      <c r="AB107" s="67">
        <v>0</v>
      </c>
      <c r="AC107" s="67">
        <v>345559680.65462953</v>
      </c>
      <c r="AD107" s="67">
        <v>2560140565.7233129</v>
      </c>
      <c r="AE107" s="67">
        <v>0</v>
      </c>
      <c r="AF107" s="67">
        <v>14436450085.22784</v>
      </c>
      <c r="AG107" s="67">
        <v>0</v>
      </c>
      <c r="AH107" s="67">
        <v>0</v>
      </c>
      <c r="AI107" s="67">
        <v>0</v>
      </c>
      <c r="AJ107" s="67">
        <v>8377361961249.6611</v>
      </c>
      <c r="AK107" s="67">
        <v>1407802305078.4861</v>
      </c>
      <c r="AL107" s="67">
        <v>7007830549711.4316</v>
      </c>
      <c r="AM107" s="67">
        <v>14943895815612.289</v>
      </c>
      <c r="AN107" s="67">
        <v>15804792422480.061</v>
      </c>
      <c r="AO107" s="67">
        <v>621530000218.58179</v>
      </c>
      <c r="AP107" s="67">
        <v>501233871144.01752</v>
      </c>
      <c r="AQ107" s="67">
        <v>120296129074.56419</v>
      </c>
      <c r="AR107" s="67">
        <v>40812000000</v>
      </c>
      <c r="AS107" s="67">
        <v>176579000000</v>
      </c>
      <c r="AT107" s="67">
        <v>2062357141430.3501</v>
      </c>
      <c r="AU107" s="67">
        <v>1844126978257.2219</v>
      </c>
      <c r="AV107" s="67">
        <v>799801065558.35925</v>
      </c>
      <c r="AW107" s="67">
        <v>1044325912698.863</v>
      </c>
      <c r="AX107" s="67">
        <v>22365683776.389118</v>
      </c>
      <c r="AY107" s="67">
        <v>6759262782.4570656</v>
      </c>
      <c r="AZ107" s="67">
        <v>48796162844.45298</v>
      </c>
      <c r="BA107" s="67">
        <v>30464546105.392071</v>
      </c>
      <c r="BB107" s="67">
        <v>57025553944.941406</v>
      </c>
      <c r="BC107" s="67">
        <v>1303346706.888772</v>
      </c>
      <c r="BD107" s="67">
        <v>51515607012.606049</v>
      </c>
      <c r="BE107" s="67">
        <v>121373927162.7926</v>
      </c>
      <c r="BF107" s="67">
        <v>47270370313.598717</v>
      </c>
      <c r="BG107" s="67">
        <v>17424441161.626091</v>
      </c>
      <c r="BH107" s="67">
        <v>30874781338.719891</v>
      </c>
      <c r="BI107" s="67">
        <v>25804334348.847919</v>
      </c>
      <c r="BJ107" s="67">
        <v>1534741634.3916669</v>
      </c>
      <c r="BK107" s="67">
        <v>1724762012.7414529</v>
      </c>
      <c r="BL107" s="67">
        <v>236855803.6736857</v>
      </c>
      <c r="BM107" s="67">
        <v>19339936980.000019</v>
      </c>
      <c r="BN107" s="67">
        <v>303063566.95916837</v>
      </c>
      <c r="BO107" s="67">
        <v>0</v>
      </c>
      <c r="BP107" s="67">
        <v>0</v>
      </c>
      <c r="BQ107" s="67">
        <v>87977272.975073442</v>
      </c>
      <c r="BR107" s="67">
        <v>0</v>
      </c>
      <c r="BS107" s="67">
        <v>2576997078.1068568</v>
      </c>
      <c r="BT107" s="67">
        <v>0</v>
      </c>
      <c r="BU107" s="67">
        <v>0</v>
      </c>
      <c r="BV107" s="67">
        <v>0</v>
      </c>
      <c r="BW107" s="67">
        <v>2591726469282.7559</v>
      </c>
      <c r="BX107" s="67">
        <v>329687716080.36078</v>
      </c>
      <c r="BY107" s="67">
        <v>2262038753202.395</v>
      </c>
      <c r="BZ107" s="67">
        <v>5261220538094.4785</v>
      </c>
      <c r="CA107" s="67">
        <v>5396987538094.4785</v>
      </c>
    </row>
    <row r="108" spans="1:79">
      <c r="A108" t="s">
        <v>67</v>
      </c>
      <c r="B108" t="s">
        <v>153</v>
      </c>
      <c r="C108" s="67">
        <v>1996</v>
      </c>
      <c r="D108" t="s">
        <v>4949</v>
      </c>
      <c r="E108" s="67">
        <v>1281763212</v>
      </c>
      <c r="F108" s="67">
        <v>317528486443.02832</v>
      </c>
      <c r="G108" s="67">
        <v>192163480545.5867</v>
      </c>
      <c r="H108" s="67">
        <v>829226829070.71375</v>
      </c>
      <c r="I108" s="67">
        <v>7873588850635.9453</v>
      </c>
      <c r="J108" s="67">
        <v>7592391939157.4619</v>
      </c>
      <c r="K108" s="67">
        <v>53223386131.059021</v>
      </c>
      <c r="L108" s="67">
        <v>66137279705.666748</v>
      </c>
      <c r="M108" s="67">
        <v>26807958646.867859</v>
      </c>
      <c r="N108" s="67">
        <v>28314399853.76881</v>
      </c>
      <c r="O108" s="67">
        <v>95782804365.16008</v>
      </c>
      <c r="P108" s="67">
        <v>23615740943.365459</v>
      </c>
      <c r="Q108" s="67">
        <v>33197675163.139229</v>
      </c>
      <c r="R108" s="67">
        <v>869033755688.75122</v>
      </c>
      <c r="S108" s="67">
        <v>206102135557.38501</v>
      </c>
      <c r="T108" s="67">
        <v>56957240610.804749</v>
      </c>
      <c r="U108" s="67">
        <v>328980172960.81018</v>
      </c>
      <c r="V108" s="67">
        <v>302245486617.01172</v>
      </c>
      <c r="W108" s="67">
        <v>8222603977.8754005</v>
      </c>
      <c r="X108" s="67">
        <v>2578164548.9430289</v>
      </c>
      <c r="Y108" s="67">
        <v>2138353091.420248</v>
      </c>
      <c r="Z108" s="67">
        <v>270633531083.33551</v>
      </c>
      <c r="AA108" s="67">
        <v>1500704389.1095681</v>
      </c>
      <c r="AB108" s="67">
        <v>0</v>
      </c>
      <c r="AC108" s="67">
        <v>341094373.35993379</v>
      </c>
      <c r="AD108" s="67">
        <v>2555228707.7694211</v>
      </c>
      <c r="AE108" s="67">
        <v>0</v>
      </c>
      <c r="AF108" s="67">
        <v>14275806445.19865</v>
      </c>
      <c r="AG108" s="67">
        <v>0</v>
      </c>
      <c r="AH108" s="67">
        <v>0</v>
      </c>
      <c r="AI108" s="67">
        <v>0</v>
      </c>
      <c r="AJ108" s="67">
        <v>8842173994744.2695</v>
      </c>
      <c r="AK108" s="67">
        <v>1495588435870.6121</v>
      </c>
      <c r="AL108" s="67">
        <v>7387872487800.6709</v>
      </c>
      <c r="AM108" s="67">
        <v>15515423462435.779</v>
      </c>
      <c r="AN108" s="67">
        <v>16339225909567.16</v>
      </c>
      <c r="AO108" s="67">
        <v>630119455806.37805</v>
      </c>
      <c r="AP108" s="67">
        <v>508160851456.75647</v>
      </c>
      <c r="AQ108" s="67">
        <v>121958604349.6216</v>
      </c>
      <c r="AR108" s="67">
        <v>43266000000</v>
      </c>
      <c r="AS108" s="67">
        <v>184437000000</v>
      </c>
      <c r="AT108" s="67">
        <v>2095300083706.2429</v>
      </c>
      <c r="AU108" s="67">
        <v>1880539841927.333</v>
      </c>
      <c r="AV108" s="67">
        <v>815284250842.3938</v>
      </c>
      <c r="AW108" s="67">
        <v>1065255591084.939</v>
      </c>
      <c r="AX108" s="67">
        <v>21704152379.639431</v>
      </c>
      <c r="AY108" s="67">
        <v>7395183954.6054764</v>
      </c>
      <c r="AZ108" s="67">
        <v>50428883717.179588</v>
      </c>
      <c r="BA108" s="67">
        <v>31132782581.732159</v>
      </c>
      <c r="BB108" s="67">
        <v>58432551795.236099</v>
      </c>
      <c r="BC108" s="67">
        <v>1464069223.1882341</v>
      </c>
      <c r="BD108" s="67">
        <v>44202618127.329391</v>
      </c>
      <c r="BE108" s="67">
        <v>138679181971.31369</v>
      </c>
      <c r="BF108" s="67">
        <v>65714145421.718246</v>
      </c>
      <c r="BG108" s="67">
        <v>19675419875.38615</v>
      </c>
      <c r="BH108" s="67">
        <v>25526483248.710678</v>
      </c>
      <c r="BI108" s="67">
        <v>27763133425.4986</v>
      </c>
      <c r="BJ108" s="67">
        <v>2007263373.062217</v>
      </c>
      <c r="BK108" s="67">
        <v>1069951965.8990639</v>
      </c>
      <c r="BL108" s="67">
        <v>284311728.67485309</v>
      </c>
      <c r="BM108" s="67">
        <v>21433250193.8466</v>
      </c>
      <c r="BN108" s="67">
        <v>388928991.95031571</v>
      </c>
      <c r="BO108" s="67">
        <v>0</v>
      </c>
      <c r="BP108" s="67">
        <v>0</v>
      </c>
      <c r="BQ108" s="67">
        <v>82667102.081074283</v>
      </c>
      <c r="BR108" s="67">
        <v>0</v>
      </c>
      <c r="BS108" s="67">
        <v>2496760069.9844761</v>
      </c>
      <c r="BT108" s="67">
        <v>0</v>
      </c>
      <c r="BU108" s="67">
        <v>0</v>
      </c>
      <c r="BV108" s="67">
        <v>0</v>
      </c>
      <c r="BW108" s="67">
        <v>2830658308993.2222</v>
      </c>
      <c r="BX108" s="67">
        <v>360108963370.57397</v>
      </c>
      <c r="BY108" s="67">
        <v>2470549345622.6479</v>
      </c>
      <c r="BZ108" s="67">
        <v>5553586030477.1572</v>
      </c>
      <c r="CA108" s="67">
        <v>5694757030477.1572</v>
      </c>
    </row>
    <row r="109" spans="1:79">
      <c r="A109" t="s">
        <v>67</v>
      </c>
      <c r="B109" t="s">
        <v>153</v>
      </c>
      <c r="C109" s="67">
        <v>1997</v>
      </c>
      <c r="D109" t="s">
        <v>4950</v>
      </c>
      <c r="E109" s="67">
        <v>1307672303</v>
      </c>
      <c r="F109" s="67">
        <v>340882110569.31598</v>
      </c>
      <c r="G109" s="67">
        <v>206372355653.09241</v>
      </c>
      <c r="H109" s="67">
        <v>786078432294.57202</v>
      </c>
      <c r="I109" s="67">
        <v>7899585422469.0752</v>
      </c>
      <c r="J109" s="67">
        <v>7618140717224.124</v>
      </c>
      <c r="K109" s="67">
        <v>53438685766.785011</v>
      </c>
      <c r="L109" s="67">
        <v>66048487786.166489</v>
      </c>
      <c r="M109" s="67">
        <v>26888301831.029419</v>
      </c>
      <c r="N109" s="67">
        <v>28411834705.417252</v>
      </c>
      <c r="O109" s="67">
        <v>96170331324.259949</v>
      </c>
      <c r="P109" s="67">
        <v>23518712543.513618</v>
      </c>
      <c r="Q109" s="67">
        <v>32896226197.367031</v>
      </c>
      <c r="R109" s="67">
        <v>677843270704.45642</v>
      </c>
      <c r="S109" s="67">
        <v>155133754200.20029</v>
      </c>
      <c r="T109" s="67">
        <v>54511433428.448036</v>
      </c>
      <c r="U109" s="67">
        <v>327511879319.21698</v>
      </c>
      <c r="V109" s="67">
        <v>176338382219.3985</v>
      </c>
      <c r="W109" s="67">
        <v>12333905966.813101</v>
      </c>
      <c r="X109" s="67">
        <v>2533525653.8527012</v>
      </c>
      <c r="Y109" s="67">
        <v>2077954292.3372159</v>
      </c>
      <c r="Z109" s="67">
        <v>140902606612.7645</v>
      </c>
      <c r="AA109" s="67">
        <v>1481809490.724843</v>
      </c>
      <c r="AB109" s="67">
        <v>0</v>
      </c>
      <c r="AC109" s="67">
        <v>336291511.72106218</v>
      </c>
      <c r="AD109" s="67">
        <v>2550575368.6552062</v>
      </c>
      <c r="AE109" s="67">
        <v>0</v>
      </c>
      <c r="AF109" s="67">
        <v>14121713322.529869</v>
      </c>
      <c r="AG109" s="67">
        <v>0</v>
      </c>
      <c r="AH109" s="67">
        <v>0</v>
      </c>
      <c r="AI109" s="67">
        <v>0</v>
      </c>
      <c r="AJ109" s="67">
        <v>9333112991467.1855</v>
      </c>
      <c r="AK109" s="67">
        <v>1589564980911.2649</v>
      </c>
      <c r="AL109" s="67">
        <v>7788154618674.291</v>
      </c>
      <c r="AM109" s="67">
        <v>16077203859071.561</v>
      </c>
      <c r="AN109" s="67">
        <v>16847598392679.131</v>
      </c>
      <c r="AO109" s="67">
        <v>663486098686.46643</v>
      </c>
      <c r="AP109" s="67">
        <v>535069434424.56958</v>
      </c>
      <c r="AQ109" s="67">
        <v>128416664261.8967</v>
      </c>
      <c r="AR109" s="67">
        <v>50063000000</v>
      </c>
      <c r="AS109" s="67">
        <v>188746000000</v>
      </c>
      <c r="AT109" s="67">
        <v>2048950053955.9819</v>
      </c>
      <c r="AU109" s="67">
        <v>1830552912499.1631</v>
      </c>
      <c r="AV109" s="67">
        <v>784861452855.78735</v>
      </c>
      <c r="AW109" s="67">
        <v>1045691459643.376</v>
      </c>
      <c r="AX109" s="67">
        <v>20769071754.781071</v>
      </c>
      <c r="AY109" s="67">
        <v>7903903481.9187651</v>
      </c>
      <c r="AZ109" s="67">
        <v>52084040519.943024</v>
      </c>
      <c r="BA109" s="67">
        <v>31781932859.934559</v>
      </c>
      <c r="BB109" s="67">
        <v>59804086194.002296</v>
      </c>
      <c r="BC109" s="67">
        <v>1555829752.6323049</v>
      </c>
      <c r="BD109" s="67">
        <v>44498276893.607208</v>
      </c>
      <c r="BE109" s="67">
        <v>113431191301.0074</v>
      </c>
      <c r="BF109" s="67">
        <v>46849760417.683083</v>
      </c>
      <c r="BG109" s="67">
        <v>18065047892.410648</v>
      </c>
      <c r="BH109" s="67">
        <v>21392758603.603939</v>
      </c>
      <c r="BI109" s="67">
        <v>27123624387.309769</v>
      </c>
      <c r="BJ109" s="67">
        <v>1686270549.17677</v>
      </c>
      <c r="BK109" s="67">
        <v>842542776.236696</v>
      </c>
      <c r="BL109" s="67">
        <v>162933604.29011929</v>
      </c>
      <c r="BM109" s="67">
        <v>20666499939.696339</v>
      </c>
      <c r="BN109" s="67">
        <v>307466759.8748762</v>
      </c>
      <c r="BO109" s="67">
        <v>0</v>
      </c>
      <c r="BP109" s="67">
        <v>0</v>
      </c>
      <c r="BQ109" s="67">
        <v>118363466.61995611</v>
      </c>
      <c r="BR109" s="67">
        <v>0</v>
      </c>
      <c r="BS109" s="67">
        <v>3339547291.4150081</v>
      </c>
      <c r="BT109" s="67">
        <v>0</v>
      </c>
      <c r="BU109" s="67">
        <v>0</v>
      </c>
      <c r="BV109" s="67">
        <v>0</v>
      </c>
      <c r="BW109" s="67">
        <v>2976380848134.9551</v>
      </c>
      <c r="BX109" s="67">
        <v>380770325607.85901</v>
      </c>
      <c r="BY109" s="67">
        <v>2595610522527.0952</v>
      </c>
      <c r="BZ109" s="67">
        <v>5663565192078.4111</v>
      </c>
      <c r="CA109" s="67">
        <v>5802248192078.4111</v>
      </c>
    </row>
    <row r="110" spans="1:79">
      <c r="A110" t="s">
        <v>67</v>
      </c>
      <c r="B110" t="s">
        <v>153</v>
      </c>
      <c r="C110" s="67">
        <v>1998</v>
      </c>
      <c r="D110" t="s">
        <v>4951</v>
      </c>
      <c r="E110" s="67">
        <v>1333799075</v>
      </c>
      <c r="F110" s="67">
        <v>366943086806.58533</v>
      </c>
      <c r="G110" s="67">
        <v>200128191230.0752</v>
      </c>
      <c r="H110" s="67">
        <v>729561544268.73035</v>
      </c>
      <c r="I110" s="67">
        <v>7917074496969.8076</v>
      </c>
      <c r="J110" s="67">
        <v>7619940471090.6201</v>
      </c>
      <c r="K110" s="67">
        <v>53653985402.511032</v>
      </c>
      <c r="L110" s="67">
        <v>65959690718.760437</v>
      </c>
      <c r="M110" s="67">
        <v>26968645015.190979</v>
      </c>
      <c r="N110" s="67">
        <v>28509269557.065689</v>
      </c>
      <c r="O110" s="67">
        <v>96557858283.359802</v>
      </c>
      <c r="P110" s="67">
        <v>23373274068.27499</v>
      </c>
      <c r="Q110" s="67">
        <v>35793033059.814697</v>
      </c>
      <c r="R110" s="67">
        <v>667831578729.51587</v>
      </c>
      <c r="S110" s="67">
        <v>155361871131.27161</v>
      </c>
      <c r="T110" s="67">
        <v>52921711970.705399</v>
      </c>
      <c r="U110" s="67">
        <v>356217219875.40308</v>
      </c>
      <c r="V110" s="67">
        <v>176062567722.4986</v>
      </c>
      <c r="W110" s="67">
        <v>12333905966.813101</v>
      </c>
      <c r="X110" s="67">
        <v>2500571530.0725551</v>
      </c>
      <c r="Y110" s="67">
        <v>2010132039.3856699</v>
      </c>
      <c r="Z110" s="67">
        <v>140902461758.3013</v>
      </c>
      <c r="AA110" s="67">
        <v>1464534155.058809</v>
      </c>
      <c r="AB110" s="67">
        <v>0</v>
      </c>
      <c r="AC110" s="67">
        <v>332783134.44840813</v>
      </c>
      <c r="AD110" s="67">
        <v>2544112397.6632419</v>
      </c>
      <c r="AE110" s="67">
        <v>0</v>
      </c>
      <c r="AF110" s="67">
        <v>13974066740.755461</v>
      </c>
      <c r="AG110" s="67">
        <v>0</v>
      </c>
      <c r="AH110" s="67">
        <v>0</v>
      </c>
      <c r="AI110" s="67">
        <v>0</v>
      </c>
      <c r="AJ110" s="67">
        <v>9824205587707.543</v>
      </c>
      <c r="AK110" s="67">
        <v>1689721706591.5759</v>
      </c>
      <c r="AL110" s="67">
        <v>8181364798982.9746</v>
      </c>
      <c r="AM110" s="67">
        <v>16726383434572.48</v>
      </c>
      <c r="AN110" s="67">
        <v>17443134750588.449</v>
      </c>
      <c r="AO110" s="67">
        <v>635507132464.6637</v>
      </c>
      <c r="AP110" s="67">
        <v>512505751987.63202</v>
      </c>
      <c r="AQ110" s="67">
        <v>123001380477.03169</v>
      </c>
      <c r="AR110" s="67">
        <v>54640000000</v>
      </c>
      <c r="AS110" s="67">
        <v>193917000000</v>
      </c>
      <c r="AT110" s="67">
        <v>1989443749763.7051</v>
      </c>
      <c r="AU110" s="67">
        <v>1768685972740.9309</v>
      </c>
      <c r="AV110" s="67">
        <v>756147463790.21472</v>
      </c>
      <c r="AW110" s="67">
        <v>1012538508950.717</v>
      </c>
      <c r="AX110" s="67">
        <v>20483018016.006199</v>
      </c>
      <c r="AY110" s="67">
        <v>7981361616.5548077</v>
      </c>
      <c r="AZ110" s="67">
        <v>53294507439.677757</v>
      </c>
      <c r="BA110" s="67">
        <v>32151789846.049549</v>
      </c>
      <c r="BB110" s="67">
        <v>60840721739.043457</v>
      </c>
      <c r="BC110" s="67">
        <v>1421732352.7744529</v>
      </c>
      <c r="BD110" s="67">
        <v>44584646012.667297</v>
      </c>
      <c r="BE110" s="67">
        <v>84910177181.873184</v>
      </c>
      <c r="BF110" s="67">
        <v>24992680592.843529</v>
      </c>
      <c r="BG110" s="67">
        <v>18925371003.756969</v>
      </c>
      <c r="BH110" s="67">
        <v>5161099871.755724</v>
      </c>
      <c r="BI110" s="67">
        <v>35831025713.516953</v>
      </c>
      <c r="BJ110" s="67">
        <v>1503765397.2662771</v>
      </c>
      <c r="BK110" s="67">
        <v>445191048.77405488</v>
      </c>
      <c r="BL110" s="67">
        <v>88343026.810428306</v>
      </c>
      <c r="BM110" s="67">
        <v>30976144297.944511</v>
      </c>
      <c r="BN110" s="67">
        <v>290906302.1729514</v>
      </c>
      <c r="BO110" s="67">
        <v>0</v>
      </c>
      <c r="BP110" s="67">
        <v>0</v>
      </c>
      <c r="BQ110" s="67">
        <v>132405518.9448095</v>
      </c>
      <c r="BR110" s="67">
        <v>0</v>
      </c>
      <c r="BS110" s="67">
        <v>2394270121.6039209</v>
      </c>
      <c r="BT110" s="67">
        <v>0</v>
      </c>
      <c r="BU110" s="67">
        <v>0</v>
      </c>
      <c r="BV110" s="67">
        <v>0</v>
      </c>
      <c r="BW110" s="67">
        <v>2971588462498.6338</v>
      </c>
      <c r="BX110" s="67">
        <v>380428122536.9776</v>
      </c>
      <c r="BY110" s="67">
        <v>2591160339961.6558</v>
      </c>
      <c r="BZ110" s="67">
        <v>5542172521908.877</v>
      </c>
      <c r="CA110" s="67">
        <v>5681449521908.877</v>
      </c>
    </row>
    <row r="111" spans="1:79">
      <c r="A111" t="s">
        <v>67</v>
      </c>
      <c r="B111" t="s">
        <v>153</v>
      </c>
      <c r="C111" s="67">
        <v>1999</v>
      </c>
      <c r="D111" t="s">
        <v>4952</v>
      </c>
      <c r="E111" s="67">
        <v>1360041019</v>
      </c>
      <c r="F111" s="67">
        <v>399126809942.40881</v>
      </c>
      <c r="G111" s="67">
        <v>220829120617.1196</v>
      </c>
      <c r="H111" s="67">
        <v>731082126822.08203</v>
      </c>
      <c r="I111" s="67">
        <v>7929184824193.9961</v>
      </c>
      <c r="J111" s="67">
        <v>7628140613235.5098</v>
      </c>
      <c r="K111" s="67">
        <v>53869285038.23703</v>
      </c>
      <c r="L111" s="67">
        <v>65870898799.260193</v>
      </c>
      <c r="M111" s="67">
        <v>27048988199.352551</v>
      </c>
      <c r="N111" s="67">
        <v>28606704408.71413</v>
      </c>
      <c r="O111" s="67">
        <v>96945385242.459671</v>
      </c>
      <c r="P111" s="67">
        <v>23127128525.797199</v>
      </c>
      <c r="Q111" s="67">
        <v>35979190145.079941</v>
      </c>
      <c r="R111" s="67">
        <v>656490842512.1676</v>
      </c>
      <c r="S111" s="67">
        <v>144068200830.41669</v>
      </c>
      <c r="T111" s="67">
        <v>55249007439.619972</v>
      </c>
      <c r="U111" s="67">
        <v>354720957439.92468</v>
      </c>
      <c r="V111" s="67">
        <v>175785843496.52109</v>
      </c>
      <c r="W111" s="67">
        <v>12333905966.813101</v>
      </c>
      <c r="X111" s="67">
        <v>2465225574.7277188</v>
      </c>
      <c r="Y111" s="67">
        <v>1951360974.373476</v>
      </c>
      <c r="Z111" s="67">
        <v>140902275268.07431</v>
      </c>
      <c r="AA111" s="67">
        <v>1443317883.44396</v>
      </c>
      <c r="AB111" s="67">
        <v>0</v>
      </c>
      <c r="AC111" s="67">
        <v>326986526.93618381</v>
      </c>
      <c r="AD111" s="67">
        <v>2537390907.8315992</v>
      </c>
      <c r="AE111" s="67">
        <v>0</v>
      </c>
      <c r="AF111" s="67">
        <v>13825380394.320669</v>
      </c>
      <c r="AG111" s="67">
        <v>0</v>
      </c>
      <c r="AH111" s="67">
        <v>0</v>
      </c>
      <c r="AI111" s="67">
        <v>0</v>
      </c>
      <c r="AJ111" s="67">
        <v>10291673896012.33</v>
      </c>
      <c r="AK111" s="67">
        <v>1777636110933.5481</v>
      </c>
      <c r="AL111" s="67">
        <v>8566926570060.418</v>
      </c>
      <c r="AM111" s="67">
        <v>17342833548353.18</v>
      </c>
      <c r="AN111" s="67">
        <v>18041933079321.012</v>
      </c>
      <c r="AO111" s="67">
        <v>658689590199.20374</v>
      </c>
      <c r="AP111" s="67">
        <v>531201282418.71259</v>
      </c>
      <c r="AQ111" s="67">
        <v>127488307780.491</v>
      </c>
      <c r="AR111" s="67">
        <v>63365000000</v>
      </c>
      <c r="AS111" s="67">
        <v>203502000000</v>
      </c>
      <c r="AT111" s="67">
        <v>2082624332937.2759</v>
      </c>
      <c r="AU111" s="67">
        <v>1860677930998.9861</v>
      </c>
      <c r="AV111" s="67">
        <v>799235822957.44397</v>
      </c>
      <c r="AW111" s="67">
        <v>1061442108041.542</v>
      </c>
      <c r="AX111" s="67">
        <v>23670944830.854931</v>
      </c>
      <c r="AY111" s="67">
        <v>8347109875.4501867</v>
      </c>
      <c r="AZ111" s="67">
        <v>55151246703.912666</v>
      </c>
      <c r="BA111" s="67">
        <v>32644722252.679749</v>
      </c>
      <c r="BB111" s="67">
        <v>62080572340.049072</v>
      </c>
      <c r="BC111" s="67">
        <v>1454839189.0899539</v>
      </c>
      <c r="BD111" s="67">
        <v>38596966746.25351</v>
      </c>
      <c r="BE111" s="67">
        <v>83732618841.173401</v>
      </c>
      <c r="BF111" s="67">
        <v>32771730169.826721</v>
      </c>
      <c r="BG111" s="67">
        <v>20908148181.574188</v>
      </c>
      <c r="BH111" s="67">
        <v>0</v>
      </c>
      <c r="BI111" s="67">
        <v>30052740489.77248</v>
      </c>
      <c r="BJ111" s="67">
        <v>1238438426.973922</v>
      </c>
      <c r="BK111" s="67">
        <v>352974818.14644969</v>
      </c>
      <c r="BL111" s="67">
        <v>83891344.712070763</v>
      </c>
      <c r="BM111" s="67">
        <v>25449883155.57864</v>
      </c>
      <c r="BN111" s="67">
        <v>238880128.9285351</v>
      </c>
      <c r="BO111" s="67">
        <v>0</v>
      </c>
      <c r="BP111" s="67">
        <v>0</v>
      </c>
      <c r="BQ111" s="67">
        <v>132211945.9758299</v>
      </c>
      <c r="BR111" s="67">
        <v>0</v>
      </c>
      <c r="BS111" s="67">
        <v>2556460669.4570389</v>
      </c>
      <c r="BT111" s="67">
        <v>0</v>
      </c>
      <c r="BU111" s="67">
        <v>0</v>
      </c>
      <c r="BV111" s="67">
        <v>0</v>
      </c>
      <c r="BW111" s="67">
        <v>3111622628998.6221</v>
      </c>
      <c r="BX111" s="67">
        <v>400542947683.14319</v>
      </c>
      <c r="BY111" s="67">
        <v>2711079681315.479</v>
      </c>
      <c r="BZ111" s="67">
        <v>5796532170976.2754</v>
      </c>
      <c r="CA111" s="67">
        <v>5936669170976.2754</v>
      </c>
    </row>
    <row r="112" spans="1:79">
      <c r="A112" t="s">
        <v>67</v>
      </c>
      <c r="B112" t="s">
        <v>153</v>
      </c>
      <c r="C112" s="67">
        <v>2000</v>
      </c>
      <c r="D112" t="s">
        <v>4953</v>
      </c>
      <c r="E112" s="67">
        <v>1386815304</v>
      </c>
      <c r="F112" s="67">
        <v>429895960365.89429</v>
      </c>
      <c r="G112" s="67">
        <v>239984146617.41141</v>
      </c>
      <c r="H112" s="67">
        <v>723660559661.75513</v>
      </c>
      <c r="I112" s="67">
        <v>7914888388652.8369</v>
      </c>
      <c r="J112" s="67">
        <v>7622220671632.7041</v>
      </c>
      <c r="K112" s="67">
        <v>54084584673.963028</v>
      </c>
      <c r="L112" s="67">
        <v>65782101731.854134</v>
      </c>
      <c r="M112" s="67">
        <v>27148097217.43679</v>
      </c>
      <c r="N112" s="67">
        <v>28767813065.445061</v>
      </c>
      <c r="O112" s="67">
        <v>97599883573.932388</v>
      </c>
      <c r="P112" s="67">
        <v>22851754137.271969</v>
      </c>
      <c r="Q112" s="67">
        <v>32456802777.246368</v>
      </c>
      <c r="R112" s="67">
        <v>730462713292.54675</v>
      </c>
      <c r="S112" s="67">
        <v>173938926138.91629</v>
      </c>
      <c r="T112" s="67">
        <v>62750528785.148849</v>
      </c>
      <c r="U112" s="67">
        <v>353169942746.07532</v>
      </c>
      <c r="V112" s="67">
        <v>169514764468.01459</v>
      </c>
      <c r="W112" s="67">
        <v>6331405062.9640579</v>
      </c>
      <c r="X112" s="67">
        <v>2435017627.9292498</v>
      </c>
      <c r="Y112" s="67">
        <v>1889704380.7811611</v>
      </c>
      <c r="Z112" s="67">
        <v>140901067324.33081</v>
      </c>
      <c r="AA112" s="67">
        <v>1427716095.920573</v>
      </c>
      <c r="AB112" s="67">
        <v>0</v>
      </c>
      <c r="AC112" s="67">
        <v>322749029.04263538</v>
      </c>
      <c r="AD112" s="67">
        <v>2530410899.1602778</v>
      </c>
      <c r="AE112" s="67">
        <v>0</v>
      </c>
      <c r="AF112" s="67">
        <v>13676694047.88588</v>
      </c>
      <c r="AG112" s="67">
        <v>0</v>
      </c>
      <c r="AH112" s="67">
        <v>0</v>
      </c>
      <c r="AI112" s="67">
        <v>0</v>
      </c>
      <c r="AJ112" s="67">
        <v>10795887202643.5</v>
      </c>
      <c r="AK112" s="67">
        <v>1876042733491.719</v>
      </c>
      <c r="AL112" s="67">
        <v>8977890285775.0781</v>
      </c>
      <c r="AM112" s="67">
        <v>18013765137787.711</v>
      </c>
      <c r="AN112" s="67">
        <v>18685129848269.891</v>
      </c>
      <c r="AO112" s="67">
        <v>663674967685.36243</v>
      </c>
      <c r="AP112" s="67">
        <v>535221748133.35681</v>
      </c>
      <c r="AQ112" s="67">
        <v>128453219552.0056</v>
      </c>
      <c r="AR112" s="67">
        <v>72111000000</v>
      </c>
      <c r="AS112" s="67">
        <v>210408000000</v>
      </c>
      <c r="AT112" s="67">
        <v>1980048350379.459</v>
      </c>
      <c r="AU112" s="67">
        <v>1818747204827.218</v>
      </c>
      <c r="AV112" s="67">
        <v>774501864941.8501</v>
      </c>
      <c r="AW112" s="67">
        <v>1044245339885.368</v>
      </c>
      <c r="AX112" s="67">
        <v>21426782408.974041</v>
      </c>
      <c r="AY112" s="67">
        <v>8650022404.7893524</v>
      </c>
      <c r="AZ112" s="67">
        <v>6277391093.2068176</v>
      </c>
      <c r="BA112" s="67">
        <v>33357697813.473721</v>
      </c>
      <c r="BB112" s="67">
        <v>63531131692.995773</v>
      </c>
      <c r="BC112" s="67">
        <v>1784691285.799454</v>
      </c>
      <c r="BD112" s="67">
        <v>26273428853.00256</v>
      </c>
      <c r="BE112" s="67">
        <v>175788309989.01639</v>
      </c>
      <c r="BF112" s="67">
        <v>87257570272.859695</v>
      </c>
      <c r="BG112" s="67">
        <v>34104575201.578831</v>
      </c>
      <c r="BH112" s="67">
        <v>26092773783.153709</v>
      </c>
      <c r="BI112" s="67">
        <v>28333390731.424122</v>
      </c>
      <c r="BJ112" s="67">
        <v>1429651025.160017</v>
      </c>
      <c r="BK112" s="67">
        <v>476069712.8122232</v>
      </c>
      <c r="BL112" s="67">
        <v>30504018.553122211</v>
      </c>
      <c r="BM112" s="67">
        <v>23413382816.63345</v>
      </c>
      <c r="BN112" s="67">
        <v>190708388.66721281</v>
      </c>
      <c r="BO112" s="67">
        <v>0</v>
      </c>
      <c r="BP112" s="67">
        <v>0</v>
      </c>
      <c r="BQ112" s="67">
        <v>89065955.5971791</v>
      </c>
      <c r="BR112" s="67">
        <v>0</v>
      </c>
      <c r="BS112" s="67">
        <v>2704008814.0009189</v>
      </c>
      <c r="BT112" s="67">
        <v>0</v>
      </c>
      <c r="BU112" s="67">
        <v>0</v>
      </c>
      <c r="BV112" s="67">
        <v>0</v>
      </c>
      <c r="BW112" s="67">
        <v>3361962608419.9458</v>
      </c>
      <c r="BX112" s="67">
        <v>403454031617.79431</v>
      </c>
      <c r="BY112" s="67">
        <v>2958508576802.1519</v>
      </c>
      <c r="BZ112" s="67">
        <v>6043177236473.7852</v>
      </c>
      <c r="CA112" s="67">
        <v>6181474236473.7852</v>
      </c>
    </row>
    <row r="113" spans="1:79">
      <c r="A113" t="s">
        <v>67</v>
      </c>
      <c r="B113" t="s">
        <v>153</v>
      </c>
      <c r="C113" s="67">
        <v>2001</v>
      </c>
      <c r="D113" t="s">
        <v>4954</v>
      </c>
      <c r="E113" s="67">
        <v>1414022788</v>
      </c>
      <c r="F113" s="67">
        <v>468995346625.86761</v>
      </c>
      <c r="G113" s="67">
        <v>260728714682.9155</v>
      </c>
      <c r="H113" s="67">
        <v>707696306381.0481</v>
      </c>
      <c r="I113" s="67">
        <v>7902917393111.7686</v>
      </c>
      <c r="J113" s="67">
        <v>7611663719977.7607</v>
      </c>
      <c r="K113" s="67">
        <v>54193655910.245377</v>
      </c>
      <c r="L113" s="67">
        <v>65693309812.353867</v>
      </c>
      <c r="M113" s="67">
        <v>27174052427.064251</v>
      </c>
      <c r="N113" s="67">
        <v>28752306262.515579</v>
      </c>
      <c r="O113" s="67">
        <v>97536060989.873489</v>
      </c>
      <c r="P113" s="67">
        <v>22493840397.383751</v>
      </c>
      <c r="Q113" s="67">
        <v>31727736672.13842</v>
      </c>
      <c r="R113" s="67">
        <v>855048439990.24451</v>
      </c>
      <c r="S113" s="67">
        <v>170145602398.5563</v>
      </c>
      <c r="T113" s="67">
        <v>65690484681.661263</v>
      </c>
      <c r="U113" s="67">
        <v>400595387074.91632</v>
      </c>
      <c r="V113" s="67">
        <v>358786919041.33423</v>
      </c>
      <c r="W113" s="67">
        <v>6331405062.9640579</v>
      </c>
      <c r="X113" s="67">
        <v>2406758580.924232</v>
      </c>
      <c r="Y113" s="67">
        <v>1736796028.67222</v>
      </c>
      <c r="Z113" s="67">
        <v>330506359895.28717</v>
      </c>
      <c r="AA113" s="67">
        <v>1434464273.915117</v>
      </c>
      <c r="AB113" s="67">
        <v>0</v>
      </c>
      <c r="AC113" s="67">
        <v>318926740.41398269</v>
      </c>
      <c r="AD113" s="67">
        <v>2525240522.3667068</v>
      </c>
      <c r="AE113" s="67">
        <v>0</v>
      </c>
      <c r="AF113" s="67">
        <v>13526967936.79071</v>
      </c>
      <c r="AG113" s="67">
        <v>0</v>
      </c>
      <c r="AH113" s="67">
        <v>0</v>
      </c>
      <c r="AI113" s="67">
        <v>0</v>
      </c>
      <c r="AJ113" s="67">
        <v>11075836140826.641</v>
      </c>
      <c r="AK113" s="67">
        <v>1931240572290.6899</v>
      </c>
      <c r="AL113" s="67">
        <v>9208892433427.1426</v>
      </c>
      <c r="AM113" s="67">
        <v>18581173088291.809</v>
      </c>
      <c r="AN113" s="67">
        <v>19216552326505.398</v>
      </c>
      <c r="AO113" s="67">
        <v>657363392406.703</v>
      </c>
      <c r="AP113" s="67">
        <v>530131768069.92188</v>
      </c>
      <c r="AQ113" s="67">
        <v>127231624336.7812</v>
      </c>
      <c r="AR113" s="67">
        <v>81234000000</v>
      </c>
      <c r="AS113" s="67">
        <v>214922000000</v>
      </c>
      <c r="AT113" s="67">
        <v>1871204530209.927</v>
      </c>
      <c r="AU113" s="67">
        <v>1717953418229.175</v>
      </c>
      <c r="AV113" s="67">
        <v>742453248877.15674</v>
      </c>
      <c r="AW113" s="67">
        <v>975500169352.01843</v>
      </c>
      <c r="AX113" s="67">
        <v>21765812807.031231</v>
      </c>
      <c r="AY113" s="67">
        <v>8888641092.0520325</v>
      </c>
      <c r="AZ113" s="67">
        <v>5982878450.6556091</v>
      </c>
      <c r="BA113" s="67">
        <v>31321590252.074799</v>
      </c>
      <c r="BB113" s="67">
        <v>64553703939.249046</v>
      </c>
      <c r="BC113" s="67">
        <v>2036403857.783077</v>
      </c>
      <c r="BD113" s="67">
        <v>18702081581.90654</v>
      </c>
      <c r="BE113" s="67">
        <v>207174625375.5892</v>
      </c>
      <c r="BF113" s="67">
        <v>67144499227.017212</v>
      </c>
      <c r="BG113" s="67">
        <v>40989984346.492577</v>
      </c>
      <c r="BH113" s="67">
        <v>62925077343.01696</v>
      </c>
      <c r="BI113" s="67">
        <v>36115064459.062401</v>
      </c>
      <c r="BJ113" s="67">
        <v>1277792327.743468</v>
      </c>
      <c r="BK113" s="67">
        <v>340064932.25455278</v>
      </c>
      <c r="BL113" s="67">
        <v>19653159.55728887</v>
      </c>
      <c r="BM113" s="67">
        <v>32350121612.626671</v>
      </c>
      <c r="BN113" s="67">
        <v>148128940.2319597</v>
      </c>
      <c r="BO113" s="67">
        <v>0</v>
      </c>
      <c r="BP113" s="67">
        <v>0</v>
      </c>
      <c r="BQ113" s="67">
        <v>67047383.10012126</v>
      </c>
      <c r="BR113" s="67">
        <v>0</v>
      </c>
      <c r="BS113" s="67">
        <v>1912256103.548342</v>
      </c>
      <c r="BT113" s="67">
        <v>0</v>
      </c>
      <c r="BU113" s="67">
        <v>0</v>
      </c>
      <c r="BV113" s="67">
        <v>0</v>
      </c>
      <c r="BW113" s="67">
        <v>3354473494518.0029</v>
      </c>
      <c r="BX113" s="67">
        <v>406269617211.62878</v>
      </c>
      <c r="BY113" s="67">
        <v>2948203877306.374</v>
      </c>
      <c r="BZ113" s="67">
        <v>5956528042510.2227</v>
      </c>
      <c r="CA113" s="67">
        <v>6090216042510.2227</v>
      </c>
    </row>
    <row r="114" spans="1:79">
      <c r="A114" t="s">
        <v>67</v>
      </c>
      <c r="B114" t="s">
        <v>153</v>
      </c>
      <c r="C114" s="67">
        <v>2002</v>
      </c>
      <c r="D114" t="s">
        <v>4955</v>
      </c>
      <c r="E114" s="67">
        <v>1440450841</v>
      </c>
      <c r="F114" s="67">
        <v>507512328218.2074</v>
      </c>
      <c r="G114" s="67">
        <v>334272913594.96942</v>
      </c>
      <c r="H114" s="67">
        <v>736444863385.10681</v>
      </c>
      <c r="I114" s="67">
        <v>7911104589722.9385</v>
      </c>
      <c r="J114" s="67">
        <v>7609556876298.127</v>
      </c>
      <c r="K114" s="67">
        <v>54302727146.527733</v>
      </c>
      <c r="L114" s="67">
        <v>65604512744.947807</v>
      </c>
      <c r="M114" s="67">
        <v>27218773470.614399</v>
      </c>
      <c r="N114" s="67">
        <v>28800473264.668579</v>
      </c>
      <c r="O114" s="67">
        <v>97739209778.187454</v>
      </c>
      <c r="P114" s="67">
        <v>22082676759.033859</v>
      </c>
      <c r="Q114" s="67">
        <v>32985410893.57143</v>
      </c>
      <c r="R114" s="67">
        <v>865460479940.68677</v>
      </c>
      <c r="S114" s="67">
        <v>176403497641.16391</v>
      </c>
      <c r="T114" s="67">
        <v>67689223829.792908</v>
      </c>
      <c r="U114" s="67">
        <v>398903921085.44672</v>
      </c>
      <c r="V114" s="67">
        <v>358511160073.22223</v>
      </c>
      <c r="W114" s="67">
        <v>6331405062.9640579</v>
      </c>
      <c r="X114" s="67">
        <v>2378056602.147974</v>
      </c>
      <c r="Y114" s="67">
        <v>1645544270.1555941</v>
      </c>
      <c r="Z114" s="67">
        <v>330505565649.55823</v>
      </c>
      <c r="AA114" s="67">
        <v>1441212451.909662</v>
      </c>
      <c r="AB114" s="67">
        <v>0</v>
      </c>
      <c r="AC114" s="67">
        <v>314725261.92819101</v>
      </c>
      <c r="AD114" s="67">
        <v>2519488478.1838589</v>
      </c>
      <c r="AE114" s="67">
        <v>0</v>
      </c>
      <c r="AF114" s="67">
        <v>13375162296.374769</v>
      </c>
      <c r="AG114" s="67">
        <v>0</v>
      </c>
      <c r="AH114" s="67">
        <v>0</v>
      </c>
      <c r="AI114" s="67">
        <v>0</v>
      </c>
      <c r="AJ114" s="67">
        <v>11354581139376.25</v>
      </c>
      <c r="AK114" s="67">
        <v>1987642704070.7</v>
      </c>
      <c r="AL114" s="67">
        <v>9438274285571.4297</v>
      </c>
      <c r="AM114" s="67">
        <v>19080753016337.5</v>
      </c>
      <c r="AN114" s="67">
        <v>19669058234340.602</v>
      </c>
      <c r="AO114" s="67">
        <v>664684435869.73401</v>
      </c>
      <c r="AP114" s="67">
        <v>536035835378.81769</v>
      </c>
      <c r="AQ114" s="67">
        <v>128648600490.9162</v>
      </c>
      <c r="AR114" s="67">
        <v>108342000000</v>
      </c>
      <c r="AS114" s="67">
        <v>233139000000</v>
      </c>
      <c r="AT114" s="67">
        <v>1814038222399.3379</v>
      </c>
      <c r="AU114" s="67">
        <v>1659106118332.343</v>
      </c>
      <c r="AV114" s="67">
        <v>710501999417.15625</v>
      </c>
      <c r="AW114" s="67">
        <v>948604118915.18701</v>
      </c>
      <c r="AX114" s="67">
        <v>24201523973.77969</v>
      </c>
      <c r="AY114" s="67">
        <v>9400544010.9420052</v>
      </c>
      <c r="AZ114" s="67">
        <v>3417712210.1327891</v>
      </c>
      <c r="BA114" s="67">
        <v>29949128886.577</v>
      </c>
      <c r="BB114" s="67">
        <v>65115847989.791367</v>
      </c>
      <c r="BC114" s="67">
        <v>2305062715.2764149</v>
      </c>
      <c r="BD114" s="67">
        <v>20542284280.49509</v>
      </c>
      <c r="BE114" s="67">
        <v>199563317253.0112</v>
      </c>
      <c r="BF114" s="67">
        <v>77683163304.578705</v>
      </c>
      <c r="BG114" s="67">
        <v>46425999834.556389</v>
      </c>
      <c r="BH114" s="67">
        <v>38992472286.424156</v>
      </c>
      <c r="BI114" s="67">
        <v>36461681827.451912</v>
      </c>
      <c r="BJ114" s="67">
        <v>733719546.50309575</v>
      </c>
      <c r="BK114" s="67">
        <v>348015323.24834877</v>
      </c>
      <c r="BL114" s="67">
        <v>3.5042443386766903E-2</v>
      </c>
      <c r="BM114" s="67">
        <v>33733991792.971409</v>
      </c>
      <c r="BN114" s="67">
        <v>143644644.3344858</v>
      </c>
      <c r="BO114" s="67">
        <v>0</v>
      </c>
      <c r="BP114" s="67">
        <v>0</v>
      </c>
      <c r="BQ114" s="67">
        <v>74326266.782623827</v>
      </c>
      <c r="BR114" s="67">
        <v>0</v>
      </c>
      <c r="BS114" s="67">
        <v>1427984253.576905</v>
      </c>
      <c r="BT114" s="67">
        <v>0</v>
      </c>
      <c r="BU114" s="67">
        <v>0</v>
      </c>
      <c r="BV114" s="67">
        <v>0</v>
      </c>
      <c r="BW114" s="67">
        <v>3354635464110.396</v>
      </c>
      <c r="BX114" s="67">
        <v>408644636883.17889</v>
      </c>
      <c r="BY114" s="67">
        <v>2945990827227.2168</v>
      </c>
      <c r="BZ114" s="67">
        <v>5908124439632.4785</v>
      </c>
      <c r="CA114" s="67">
        <v>6032921439632.4785</v>
      </c>
    </row>
    <row r="115" spans="1:79">
      <c r="A115" t="s">
        <v>67</v>
      </c>
      <c r="B115" t="s">
        <v>153</v>
      </c>
      <c r="C115" s="67">
        <v>2003</v>
      </c>
      <c r="D115" t="s">
        <v>4956</v>
      </c>
      <c r="E115" s="67">
        <v>1466078323</v>
      </c>
      <c r="F115" s="67">
        <v>549478261560.60883</v>
      </c>
      <c r="G115" s="67">
        <v>438029566645.61902</v>
      </c>
      <c r="H115" s="67">
        <v>824601610838.02942</v>
      </c>
      <c r="I115" s="67">
        <v>7910874604704.6309</v>
      </c>
      <c r="J115" s="67">
        <v>7596647803967.7871</v>
      </c>
      <c r="K115" s="67">
        <v>54411798382.810066</v>
      </c>
      <c r="L115" s="67">
        <v>65515815910.722366</v>
      </c>
      <c r="M115" s="67">
        <v>27263494514.164539</v>
      </c>
      <c r="N115" s="67">
        <v>28848640266.82159</v>
      </c>
      <c r="O115" s="67">
        <v>97942358566.501373</v>
      </c>
      <c r="P115" s="67">
        <v>21625377998.21228</v>
      </c>
      <c r="Q115" s="67">
        <v>37123098581.995461</v>
      </c>
      <c r="R115" s="67">
        <v>923426147226.66382</v>
      </c>
      <c r="S115" s="67">
        <v>194908376636.98889</v>
      </c>
      <c r="T115" s="67">
        <v>75280424891.21228</v>
      </c>
      <c r="U115" s="67">
        <v>397106412241.29163</v>
      </c>
      <c r="V115" s="67">
        <v>358255152036.13928</v>
      </c>
      <c r="W115" s="67">
        <v>6331405062.9640579</v>
      </c>
      <c r="X115" s="67">
        <v>2350151900.559947</v>
      </c>
      <c r="Y115" s="67">
        <v>1551826247.8952761</v>
      </c>
      <c r="Z115" s="67">
        <v>330505357882.34778</v>
      </c>
      <c r="AA115" s="67">
        <v>1447960629.904207</v>
      </c>
      <c r="AB115" s="67">
        <v>0</v>
      </c>
      <c r="AC115" s="67">
        <v>314663594.8725431</v>
      </c>
      <c r="AD115" s="67">
        <v>2512754062.4102321</v>
      </c>
      <c r="AE115" s="67">
        <v>0</v>
      </c>
      <c r="AF115" s="67">
        <v>13241032655.18535</v>
      </c>
      <c r="AG115" s="67">
        <v>0</v>
      </c>
      <c r="AH115" s="67">
        <v>0</v>
      </c>
      <c r="AI115" s="67">
        <v>0</v>
      </c>
      <c r="AJ115" s="67">
        <v>11619759067798.82</v>
      </c>
      <c r="AK115" s="67">
        <v>2046933692452.2971</v>
      </c>
      <c r="AL115" s="67">
        <v>9649495374798.9453</v>
      </c>
      <c r="AM115" s="67">
        <v>19570105264128.531</v>
      </c>
      <c r="AN115" s="67">
        <v>20134956933949.059</v>
      </c>
      <c r="AO115" s="67">
        <v>734999452857.92017</v>
      </c>
      <c r="AP115" s="67">
        <v>592741494240.25818</v>
      </c>
      <c r="AQ115" s="67">
        <v>142257958617.6619</v>
      </c>
      <c r="AR115" s="67">
        <v>147963000000</v>
      </c>
      <c r="AS115" s="67">
        <v>272727000000</v>
      </c>
      <c r="AT115" s="67">
        <v>2101104164894.625</v>
      </c>
      <c r="AU115" s="67">
        <v>1920611810402.0911</v>
      </c>
      <c r="AV115" s="67">
        <v>823798490771.13123</v>
      </c>
      <c r="AW115" s="67">
        <v>1096813319630.96</v>
      </c>
      <c r="AX115" s="67">
        <v>26845885584.3293</v>
      </c>
      <c r="AY115" s="67">
        <v>10642680249.36097</v>
      </c>
      <c r="AZ115" s="67">
        <v>4543226814.0719805</v>
      </c>
      <c r="BA115" s="67">
        <v>29147478814.055759</v>
      </c>
      <c r="BB115" s="67">
        <v>65911999456.711723</v>
      </c>
      <c r="BC115" s="67">
        <v>19507855706.96912</v>
      </c>
      <c r="BD115" s="67">
        <v>23893227867.036171</v>
      </c>
      <c r="BE115" s="67">
        <v>245362189457.0892</v>
      </c>
      <c r="BF115" s="67">
        <v>89311296596.612274</v>
      </c>
      <c r="BG115" s="67">
        <v>59088335708.058762</v>
      </c>
      <c r="BH115" s="67">
        <v>51426023232.437431</v>
      </c>
      <c r="BI115" s="67">
        <v>45536533919.980751</v>
      </c>
      <c r="BJ115" s="67">
        <v>384549667.48923922</v>
      </c>
      <c r="BK115" s="67">
        <v>451752101.03055769</v>
      </c>
      <c r="BL115" s="67">
        <v>1.7995557701040391E-2</v>
      </c>
      <c r="BM115" s="67">
        <v>42352934901.300659</v>
      </c>
      <c r="BN115" s="67">
        <v>233099135.7949844</v>
      </c>
      <c r="BO115" s="67">
        <v>0</v>
      </c>
      <c r="BP115" s="67">
        <v>0</v>
      </c>
      <c r="BQ115" s="67">
        <v>105806489.6471166</v>
      </c>
      <c r="BR115" s="67">
        <v>0</v>
      </c>
      <c r="BS115" s="67">
        <v>2008391624.7002001</v>
      </c>
      <c r="BT115" s="67">
        <v>0</v>
      </c>
      <c r="BU115" s="67">
        <v>0</v>
      </c>
      <c r="BV115" s="67">
        <v>0</v>
      </c>
      <c r="BW115" s="67">
        <v>3890137714120.8281</v>
      </c>
      <c r="BX115" s="67">
        <v>475034401876.19531</v>
      </c>
      <c r="BY115" s="67">
        <v>3415103312244.6328</v>
      </c>
      <c r="BZ115" s="67">
        <v>6846839521330.4639</v>
      </c>
      <c r="CA115" s="67">
        <v>6971603521330.4639</v>
      </c>
    </row>
    <row r="116" spans="1:79">
      <c r="A116" t="s">
        <v>67</v>
      </c>
      <c r="B116" t="s">
        <v>153</v>
      </c>
      <c r="C116" s="67">
        <v>2004</v>
      </c>
      <c r="D116" t="s">
        <v>4957</v>
      </c>
      <c r="E116" s="67">
        <v>1491499459</v>
      </c>
      <c r="F116" s="67">
        <v>598449993693.49036</v>
      </c>
      <c r="G116" s="67">
        <v>506306970826.13831</v>
      </c>
      <c r="H116" s="67">
        <v>919749073936.69849</v>
      </c>
      <c r="I116" s="67">
        <v>7898676686533.1768</v>
      </c>
      <c r="J116" s="67">
        <v>7582653107762.8965</v>
      </c>
      <c r="K116" s="67">
        <v>54520869619.092422</v>
      </c>
      <c r="L116" s="67">
        <v>65427023991.222107</v>
      </c>
      <c r="M116" s="67">
        <v>27308215557.714691</v>
      </c>
      <c r="N116" s="67">
        <v>28896807268.97459</v>
      </c>
      <c r="O116" s="67">
        <v>98145507354.815338</v>
      </c>
      <c r="P116" s="67">
        <v>21053445571.43071</v>
      </c>
      <c r="Q116" s="67">
        <v>39171223766.623268</v>
      </c>
      <c r="R116" s="67">
        <v>966562783682.59326</v>
      </c>
      <c r="S116" s="67">
        <v>194447999976.5148</v>
      </c>
      <c r="T116" s="67">
        <v>78849489662.722717</v>
      </c>
      <c r="U116" s="67">
        <v>439574424485.62238</v>
      </c>
      <c r="V116" s="67">
        <v>357980359118.29169</v>
      </c>
      <c r="W116" s="67">
        <v>6331405062.9640579</v>
      </c>
      <c r="X116" s="67">
        <v>2320863063.9857349</v>
      </c>
      <c r="Y116" s="67">
        <v>1475372071.840806</v>
      </c>
      <c r="Z116" s="67">
        <v>330504985123.52911</v>
      </c>
      <c r="AA116" s="67">
        <v>1454708807.898752</v>
      </c>
      <c r="AB116" s="67">
        <v>0</v>
      </c>
      <c r="AC116" s="67">
        <v>314608450.36329901</v>
      </c>
      <c r="AD116" s="67">
        <v>2505825757.5068469</v>
      </c>
      <c r="AE116" s="67">
        <v>0</v>
      </c>
      <c r="AF116" s="67">
        <v>13072590780.203279</v>
      </c>
      <c r="AG116" s="67">
        <v>0</v>
      </c>
      <c r="AH116" s="67">
        <v>0</v>
      </c>
      <c r="AI116" s="67">
        <v>0</v>
      </c>
      <c r="AJ116" s="67">
        <v>11889000305071.26</v>
      </c>
      <c r="AK116" s="67">
        <v>2107951402152.9451</v>
      </c>
      <c r="AL116" s="67">
        <v>9863080407520.791</v>
      </c>
      <c r="AM116" s="67">
        <v>20021622598754.602</v>
      </c>
      <c r="AN116" s="67">
        <v>20604608520563.52</v>
      </c>
      <c r="AO116" s="67">
        <v>864811923850.13049</v>
      </c>
      <c r="AP116" s="67">
        <v>697428970846.87939</v>
      </c>
      <c r="AQ116" s="67">
        <v>167382953003.2511</v>
      </c>
      <c r="AR116" s="67">
        <v>180038000000</v>
      </c>
      <c r="AS116" s="67">
        <v>321330000000</v>
      </c>
      <c r="AT116" s="67">
        <v>2405666864855.4819</v>
      </c>
      <c r="AU116" s="67">
        <v>2237774961623.3931</v>
      </c>
      <c r="AV116" s="67">
        <v>972140887632.5343</v>
      </c>
      <c r="AW116" s="67">
        <v>1265634073990.8589</v>
      </c>
      <c r="AX116" s="67">
        <v>22766275011.870441</v>
      </c>
      <c r="AY116" s="67">
        <v>11877617310.16193</v>
      </c>
      <c r="AZ116" s="67">
        <v>6039992152.8180246</v>
      </c>
      <c r="BA116" s="67">
        <v>28422546460.19923</v>
      </c>
      <c r="BB116" s="67">
        <v>67411333878.351387</v>
      </c>
      <c r="BC116" s="67">
        <v>5552065831.1622467</v>
      </c>
      <c r="BD116" s="67">
        <v>25822072587.526119</v>
      </c>
      <c r="BE116" s="67">
        <v>465420078836.60413</v>
      </c>
      <c r="BF116" s="67">
        <v>128912795510.02209</v>
      </c>
      <c r="BG116" s="67">
        <v>72012864107.357239</v>
      </c>
      <c r="BH116" s="67">
        <v>194543671587.09241</v>
      </c>
      <c r="BI116" s="67">
        <v>69950747632.132355</v>
      </c>
      <c r="BJ116" s="67">
        <v>2583731320.453362</v>
      </c>
      <c r="BK116" s="67">
        <v>1390747741.995801</v>
      </c>
      <c r="BL116" s="67">
        <v>201302576.94746539</v>
      </c>
      <c r="BM116" s="67">
        <v>60426651026.392281</v>
      </c>
      <c r="BN116" s="67">
        <v>654654606.23436868</v>
      </c>
      <c r="BO116" s="67">
        <v>0</v>
      </c>
      <c r="BP116" s="67">
        <v>0</v>
      </c>
      <c r="BQ116" s="67">
        <v>47911116.986524247</v>
      </c>
      <c r="BR116" s="67">
        <v>0</v>
      </c>
      <c r="BS116" s="67">
        <v>4645749243.122551</v>
      </c>
      <c r="BT116" s="67">
        <v>0</v>
      </c>
      <c r="BU116" s="67">
        <v>0</v>
      </c>
      <c r="BV116" s="67">
        <v>0</v>
      </c>
      <c r="BW116" s="67">
        <v>4472479647690.4219</v>
      </c>
      <c r="BX116" s="67">
        <v>536760866980.92328</v>
      </c>
      <c r="BY116" s="67">
        <v>3935718780709.499</v>
      </c>
      <c r="BZ116" s="67">
        <v>8067086515232.6396</v>
      </c>
      <c r="CA116" s="67">
        <v>8208378515232.6396</v>
      </c>
    </row>
    <row r="117" spans="1:79">
      <c r="A117" t="s">
        <v>67</v>
      </c>
      <c r="B117" t="s">
        <v>153</v>
      </c>
      <c r="C117" s="67">
        <v>2005</v>
      </c>
      <c r="D117" t="s">
        <v>4958</v>
      </c>
      <c r="E117" s="67">
        <v>1516189395</v>
      </c>
      <c r="F117" s="67">
        <v>657371246534.88574</v>
      </c>
      <c r="G117" s="67">
        <v>516639382786.46881</v>
      </c>
      <c r="H117" s="67">
        <v>1038718005019.934</v>
      </c>
      <c r="I117" s="67">
        <v>7903137695829.1504</v>
      </c>
      <c r="J117" s="67">
        <v>7576188742323.0576</v>
      </c>
      <c r="K117" s="67">
        <v>54629940855.374771</v>
      </c>
      <c r="L117" s="67">
        <v>65338226923.816063</v>
      </c>
      <c r="M117" s="67">
        <v>27352936601.264832</v>
      </c>
      <c r="N117" s="67">
        <v>28944974271.127602</v>
      </c>
      <c r="O117" s="67">
        <v>98348656143.129288</v>
      </c>
      <c r="P117" s="67">
        <v>20414007775.801411</v>
      </c>
      <c r="Q117" s="67">
        <v>44671732341.5951</v>
      </c>
      <c r="R117" s="67">
        <v>820313842004.19177</v>
      </c>
      <c r="S117" s="67">
        <v>196023635221.82819</v>
      </c>
      <c r="T117" s="67">
        <v>85372236337.570618</v>
      </c>
      <c r="U117" s="67">
        <v>269105468650.04541</v>
      </c>
      <c r="V117" s="67">
        <v>357453914062.87122</v>
      </c>
      <c r="W117" s="67">
        <v>6331405062.9640579</v>
      </c>
      <c r="X117" s="67">
        <v>2283486462.4590368</v>
      </c>
      <c r="Y117" s="67">
        <v>1384120313.3241799</v>
      </c>
      <c r="Z117" s="67">
        <v>330502295548.17761</v>
      </c>
      <c r="AA117" s="67">
        <v>1461456985.893296</v>
      </c>
      <c r="AB117" s="67">
        <v>0</v>
      </c>
      <c r="AC117" s="67">
        <v>268192028.17079151</v>
      </c>
      <c r="AD117" s="67">
        <v>2503886866.2092581</v>
      </c>
      <c r="AE117" s="67">
        <v>0</v>
      </c>
      <c r="AF117" s="67">
        <v>12719070795.67301</v>
      </c>
      <c r="AG117" s="67">
        <v>0</v>
      </c>
      <c r="AH117" s="67">
        <v>0</v>
      </c>
      <c r="AI117" s="67">
        <v>0</v>
      </c>
      <c r="AJ117" s="67">
        <v>12145905499541.84</v>
      </c>
      <c r="AK117" s="67">
        <v>2169661514564.8049</v>
      </c>
      <c r="AL117" s="67">
        <v>10063959728380.051</v>
      </c>
      <c r="AM117" s="67">
        <v>20163914476380.16</v>
      </c>
      <c r="AN117" s="67">
        <v>20851813605180.379</v>
      </c>
      <c r="AO117" s="67">
        <v>934241352366.76611</v>
      </c>
      <c r="AP117" s="67">
        <v>753420445457.06958</v>
      </c>
      <c r="AQ117" s="67">
        <v>180820906909.69669</v>
      </c>
      <c r="AR117" s="67">
        <v>193125000000</v>
      </c>
      <c r="AS117" s="67">
        <v>385004000000</v>
      </c>
      <c r="AT117" s="67">
        <v>2657496176996.2378</v>
      </c>
      <c r="AU117" s="67">
        <v>2471873945058.188</v>
      </c>
      <c r="AV117" s="67">
        <v>1076428259318.031</v>
      </c>
      <c r="AW117" s="67">
        <v>1395445685740.158</v>
      </c>
      <c r="AX117" s="67">
        <v>22941150683.15818</v>
      </c>
      <c r="AY117" s="67">
        <v>13093993142.429461</v>
      </c>
      <c r="AZ117" s="67">
        <v>6953048415.4519072</v>
      </c>
      <c r="BA117" s="67">
        <v>28359556457.581902</v>
      </c>
      <c r="BB117" s="67">
        <v>69080640536.871979</v>
      </c>
      <c r="BC117" s="67">
        <v>4744345052.6790047</v>
      </c>
      <c r="BD117" s="67">
        <v>40449497649.876991</v>
      </c>
      <c r="BE117" s="67">
        <v>608476008104.69897</v>
      </c>
      <c r="BF117" s="67">
        <v>183208997898.8483</v>
      </c>
      <c r="BG117" s="67">
        <v>89867243011.497864</v>
      </c>
      <c r="BH117" s="67">
        <v>173328705460.3317</v>
      </c>
      <c r="BI117" s="67">
        <v>162071061734.02121</v>
      </c>
      <c r="BJ117" s="67">
        <v>3014073949.1690402</v>
      </c>
      <c r="BK117" s="67">
        <v>972021206.89633179</v>
      </c>
      <c r="BL117" s="67">
        <v>173079349.4120037</v>
      </c>
      <c r="BM117" s="67">
        <v>149194156992.74509</v>
      </c>
      <c r="BN117" s="67">
        <v>856408123.21047997</v>
      </c>
      <c r="BO117" s="67">
        <v>0</v>
      </c>
      <c r="BP117" s="67">
        <v>0</v>
      </c>
      <c r="BQ117" s="67">
        <v>116591296.2143123</v>
      </c>
      <c r="BR117" s="67">
        <v>0</v>
      </c>
      <c r="BS117" s="67">
        <v>7744730816.3739719</v>
      </c>
      <c r="BT117" s="67">
        <v>0</v>
      </c>
      <c r="BU117" s="67">
        <v>0</v>
      </c>
      <c r="BV117" s="67">
        <v>0</v>
      </c>
      <c r="BW117" s="67">
        <v>5329117213887.2529</v>
      </c>
      <c r="BX117" s="67">
        <v>720512322565.16187</v>
      </c>
      <c r="BY117" s="67">
        <v>4608604891322.0908</v>
      </c>
      <c r="BZ117" s="67">
        <v>9337451751354.957</v>
      </c>
      <c r="CA117" s="67">
        <v>9529330751354.957</v>
      </c>
    </row>
    <row r="118" spans="1:79">
      <c r="A118" t="s">
        <v>67</v>
      </c>
      <c r="B118" t="s">
        <v>153</v>
      </c>
      <c r="C118" s="67">
        <v>2006</v>
      </c>
      <c r="D118" t="s">
        <v>4959</v>
      </c>
      <c r="E118" s="67">
        <v>1539776681</v>
      </c>
      <c r="F118" s="67">
        <v>727139741880.6665</v>
      </c>
      <c r="G118" s="67">
        <v>646371305284.64758</v>
      </c>
      <c r="H118" s="67">
        <v>1258894756725.4241</v>
      </c>
      <c r="I118" s="67">
        <v>7907071513750.791</v>
      </c>
      <c r="J118" s="67">
        <v>7568097439504.9443</v>
      </c>
      <c r="K118" s="67">
        <v>54739012091.65712</v>
      </c>
      <c r="L118" s="67">
        <v>65249435004.315804</v>
      </c>
      <c r="M118" s="67">
        <v>27397657644.814968</v>
      </c>
      <c r="N118" s="67">
        <v>28993141273.280602</v>
      </c>
      <c r="O118" s="67">
        <v>98551804931.443237</v>
      </c>
      <c r="P118" s="67">
        <v>19804315867.293598</v>
      </c>
      <c r="Q118" s="67">
        <v>50073652841.937073</v>
      </c>
      <c r="R118" s="67">
        <v>844645673357.82117</v>
      </c>
      <c r="S118" s="67">
        <v>210149093113.97101</v>
      </c>
      <c r="T118" s="67">
        <v>87731186851.488235</v>
      </c>
      <c r="U118" s="67">
        <v>266968029311.6925</v>
      </c>
      <c r="V118" s="67">
        <v>356798698604.96307</v>
      </c>
      <c r="W118" s="67">
        <v>6331405062.9640579</v>
      </c>
      <c r="X118" s="67">
        <v>2246118488.3828559</v>
      </c>
      <c r="Y118" s="67">
        <v>1307666137.2697101</v>
      </c>
      <c r="Z118" s="67">
        <v>330500712439.28979</v>
      </c>
      <c r="AA118" s="67">
        <v>1468205163.887841</v>
      </c>
      <c r="AB118" s="67">
        <v>0</v>
      </c>
      <c r="AC118" s="67">
        <v>221777042.4802444</v>
      </c>
      <c r="AD118" s="67">
        <v>2499815194.4843202</v>
      </c>
      <c r="AE118" s="67">
        <v>0</v>
      </c>
      <c r="AF118" s="67">
        <v>12222999076.20421</v>
      </c>
      <c r="AG118" s="67">
        <v>0</v>
      </c>
      <c r="AH118" s="67">
        <v>0</v>
      </c>
      <c r="AI118" s="67">
        <v>0</v>
      </c>
      <c r="AJ118" s="67">
        <v>12554451821797.99</v>
      </c>
      <c r="AK118" s="67">
        <v>2231408306973.7129</v>
      </c>
      <c r="AL118" s="67">
        <v>10406618357203.15</v>
      </c>
      <c r="AM118" s="67">
        <v>20687527279918.469</v>
      </c>
      <c r="AN118" s="67">
        <v>21475753640056.578</v>
      </c>
      <c r="AO118" s="67">
        <v>994120294237.40808</v>
      </c>
      <c r="AP118" s="67">
        <v>801709914707.58716</v>
      </c>
      <c r="AQ118" s="67">
        <v>192410379529.82089</v>
      </c>
      <c r="AR118" s="67">
        <v>257258000000</v>
      </c>
      <c r="AS118" s="67">
        <v>497234000000</v>
      </c>
      <c r="AT118" s="67">
        <v>3047676447125.252</v>
      </c>
      <c r="AU118" s="67">
        <v>2829293821498.2241</v>
      </c>
      <c r="AV118" s="67">
        <v>1235511080214.0049</v>
      </c>
      <c r="AW118" s="67">
        <v>1593782741284.218</v>
      </c>
      <c r="AX118" s="67">
        <v>34866932572.854286</v>
      </c>
      <c r="AY118" s="67">
        <v>14241517396.81909</v>
      </c>
      <c r="AZ118" s="67">
        <v>10808943955.2349</v>
      </c>
      <c r="BA118" s="67">
        <v>29254716820.7229</v>
      </c>
      <c r="BB118" s="67">
        <v>72094105869.380768</v>
      </c>
      <c r="BC118" s="67">
        <v>5031739602.2918959</v>
      </c>
      <c r="BD118" s="67">
        <v>52084669409.725761</v>
      </c>
      <c r="BE118" s="67">
        <v>743225448032.10327</v>
      </c>
      <c r="BF118" s="67">
        <v>232178214387.54041</v>
      </c>
      <c r="BG118" s="67">
        <v>100981204952.56171</v>
      </c>
      <c r="BH118" s="67">
        <v>205647285717.12</v>
      </c>
      <c r="BI118" s="67">
        <v>204418742974.88129</v>
      </c>
      <c r="BJ118" s="67">
        <v>5100169635.6520786</v>
      </c>
      <c r="BK118" s="67">
        <v>2434331757.5922208</v>
      </c>
      <c r="BL118" s="67">
        <v>297032830.04707772</v>
      </c>
      <c r="BM118" s="67">
        <v>175108176967.27341</v>
      </c>
      <c r="BN118" s="67">
        <v>1294857238.5530379</v>
      </c>
      <c r="BO118" s="67">
        <v>0</v>
      </c>
      <c r="BP118" s="67">
        <v>0</v>
      </c>
      <c r="BQ118" s="67">
        <v>191411140.38113451</v>
      </c>
      <c r="BR118" s="67">
        <v>0</v>
      </c>
      <c r="BS118" s="67">
        <v>19992763405.382351</v>
      </c>
      <c r="BT118" s="67">
        <v>0</v>
      </c>
      <c r="BU118" s="67">
        <v>0</v>
      </c>
      <c r="BV118" s="67">
        <v>0</v>
      </c>
      <c r="BW118" s="67">
        <v>5797039350564.8574</v>
      </c>
      <c r="BX118" s="67">
        <v>800952729918.31519</v>
      </c>
      <c r="BY118" s="67">
        <v>4996086620646.542</v>
      </c>
      <c r="BZ118" s="67">
        <v>10342085539959.619</v>
      </c>
      <c r="CA118" s="67">
        <v>10582061539959.619</v>
      </c>
    </row>
    <row r="119" spans="1:79">
      <c r="A119" t="s">
        <v>67</v>
      </c>
      <c r="B119" t="s">
        <v>153</v>
      </c>
      <c r="C119" s="67">
        <v>2007</v>
      </c>
      <c r="D119" t="s">
        <v>4960</v>
      </c>
      <c r="E119" s="67">
        <v>1562869700</v>
      </c>
      <c r="F119" s="67">
        <v>809556044107.39551</v>
      </c>
      <c r="G119" s="67">
        <v>857921616713.84863</v>
      </c>
      <c r="H119" s="67">
        <v>1807267069357.8601</v>
      </c>
      <c r="I119" s="67">
        <v>7889267091112.7354</v>
      </c>
      <c r="J119" s="67">
        <v>7553094975404.6084</v>
      </c>
      <c r="K119" s="67">
        <v>54848083327.939468</v>
      </c>
      <c r="L119" s="67">
        <v>65160637936.909737</v>
      </c>
      <c r="M119" s="67">
        <v>27442378688.36512</v>
      </c>
      <c r="N119" s="67">
        <v>29041308275.433609</v>
      </c>
      <c r="O119" s="67">
        <v>98754953719.757187</v>
      </c>
      <c r="P119" s="67">
        <v>19248681711.792061</v>
      </c>
      <c r="Q119" s="67">
        <v>49427615354.139938</v>
      </c>
      <c r="R119" s="67">
        <v>843601339878.75415</v>
      </c>
      <c r="S119" s="67">
        <v>202448594170.37579</v>
      </c>
      <c r="T119" s="67">
        <v>86174373970.792633</v>
      </c>
      <c r="U119" s="67">
        <v>279111372299.08411</v>
      </c>
      <c r="V119" s="67">
        <v>356131201414.92157</v>
      </c>
      <c r="W119" s="67">
        <v>6331405062.9640579</v>
      </c>
      <c r="X119" s="67">
        <v>2207236760.9141388</v>
      </c>
      <c r="Y119" s="67">
        <v>1248475807.421088</v>
      </c>
      <c r="Z119" s="67">
        <v>330496596356.1817</v>
      </c>
      <c r="AA119" s="67">
        <v>1474953341.882385</v>
      </c>
      <c r="AB119" s="67">
        <v>0</v>
      </c>
      <c r="AC119" s="67">
        <v>175363861.05697599</v>
      </c>
      <c r="AD119" s="67">
        <v>2495821078.4112859</v>
      </c>
      <c r="AE119" s="67">
        <v>0</v>
      </c>
      <c r="AF119" s="67">
        <v>11701349146.089991</v>
      </c>
      <c r="AG119" s="67">
        <v>0</v>
      </c>
      <c r="AH119" s="67">
        <v>0</v>
      </c>
      <c r="AI119" s="67">
        <v>0</v>
      </c>
      <c r="AJ119" s="67">
        <v>12970344130847.83</v>
      </c>
      <c r="AK119" s="67">
        <v>2292408585424.7598</v>
      </c>
      <c r="AL119" s="67">
        <v>10758797287135.801</v>
      </c>
      <c r="AM119" s="67">
        <v>20883968098013.602</v>
      </c>
      <c r="AN119" s="67">
        <v>22045578138148.648</v>
      </c>
      <c r="AO119" s="67">
        <v>1150634397912.8501</v>
      </c>
      <c r="AP119" s="67">
        <v>927930966058.75037</v>
      </c>
      <c r="AQ119" s="67">
        <v>222703431854.1001</v>
      </c>
      <c r="AR119" s="67">
        <v>365133000000</v>
      </c>
      <c r="AS119" s="67">
        <v>764686000000</v>
      </c>
      <c r="AT119" s="67">
        <v>3791882980714.2129</v>
      </c>
      <c r="AU119" s="67">
        <v>3536864877686.8149</v>
      </c>
      <c r="AV119" s="67">
        <v>1572482533421.9319</v>
      </c>
      <c r="AW119" s="67">
        <v>1964382344264.8831</v>
      </c>
      <c r="AX119" s="67">
        <v>48134912648.05069</v>
      </c>
      <c r="AY119" s="67">
        <v>17361876360.551319</v>
      </c>
      <c r="AZ119" s="67">
        <v>13112223203.28096</v>
      </c>
      <c r="BA119" s="67">
        <v>29881322820.755581</v>
      </c>
      <c r="BB119" s="67">
        <v>75024674264.69339</v>
      </c>
      <c r="BC119" s="67">
        <v>5058220282.0713148</v>
      </c>
      <c r="BD119" s="67">
        <v>66444873447.99588</v>
      </c>
      <c r="BE119" s="67">
        <v>1065037294705.771</v>
      </c>
      <c r="BF119" s="67">
        <v>253021463473.44241</v>
      </c>
      <c r="BG119" s="67">
        <v>98615624859.951019</v>
      </c>
      <c r="BH119" s="67">
        <v>303893350193.80792</v>
      </c>
      <c r="BI119" s="67">
        <v>409506856178.56989</v>
      </c>
      <c r="BJ119" s="67">
        <v>7807147726.2046347</v>
      </c>
      <c r="BK119" s="67">
        <v>2680043798.1593351</v>
      </c>
      <c r="BL119" s="67">
        <v>295444116.71851051</v>
      </c>
      <c r="BM119" s="67">
        <v>375488556226.79163</v>
      </c>
      <c r="BN119" s="67">
        <v>2866974103.7135911</v>
      </c>
      <c r="BO119" s="67">
        <v>0</v>
      </c>
      <c r="BP119" s="67">
        <v>0</v>
      </c>
      <c r="BQ119" s="67">
        <v>628083613.72399855</v>
      </c>
      <c r="BR119" s="67">
        <v>0</v>
      </c>
      <c r="BS119" s="67">
        <v>19740606593.258339</v>
      </c>
      <c r="BT119" s="67">
        <v>0</v>
      </c>
      <c r="BU119" s="67">
        <v>0</v>
      </c>
      <c r="BV119" s="67">
        <v>0</v>
      </c>
      <c r="BW119" s="67">
        <v>7238592363225.5771</v>
      </c>
      <c r="BX119" s="67">
        <v>987718930654.35144</v>
      </c>
      <c r="BY119" s="67">
        <v>6250873432571.2266</v>
      </c>
      <c r="BZ119" s="67">
        <v>12846594036558.41</v>
      </c>
      <c r="CA119" s="67">
        <v>13246147036558.41</v>
      </c>
    </row>
    <row r="120" spans="1:79">
      <c r="A120" t="s">
        <v>67</v>
      </c>
      <c r="B120" t="s">
        <v>153</v>
      </c>
      <c r="C120" s="67">
        <v>2008</v>
      </c>
      <c r="D120" t="s">
        <v>4961</v>
      </c>
      <c r="E120" s="67">
        <v>1585592149</v>
      </c>
      <c r="F120" s="67">
        <v>894483915272.15601</v>
      </c>
      <c r="G120" s="67">
        <v>773334608936.4397</v>
      </c>
      <c r="H120" s="67">
        <v>1442996959060.271</v>
      </c>
      <c r="I120" s="67">
        <v>7881702697229.293</v>
      </c>
      <c r="J120" s="67">
        <v>7547568134682.5488</v>
      </c>
      <c r="K120" s="67">
        <v>54957154564.221809</v>
      </c>
      <c r="L120" s="67">
        <v>65071846017.409477</v>
      </c>
      <c r="M120" s="67">
        <v>27487099731.915272</v>
      </c>
      <c r="N120" s="67">
        <v>29089475277.58662</v>
      </c>
      <c r="O120" s="67">
        <v>98958102508.071136</v>
      </c>
      <c r="P120" s="67">
        <v>18862888134.707859</v>
      </c>
      <c r="Q120" s="67">
        <v>48301450843.397118</v>
      </c>
      <c r="R120" s="67">
        <v>864712905019.43591</v>
      </c>
      <c r="S120" s="67">
        <v>202448594170.37579</v>
      </c>
      <c r="T120" s="67">
        <v>80686019818.195618</v>
      </c>
      <c r="U120" s="67">
        <v>288504479399.17822</v>
      </c>
      <c r="V120" s="67">
        <v>375276550638.06567</v>
      </c>
      <c r="W120" s="67">
        <v>6331405062.9640579</v>
      </c>
      <c r="X120" s="67">
        <v>2162826382.195313</v>
      </c>
      <c r="Y120" s="67">
        <v>1174487895.1103101</v>
      </c>
      <c r="Z120" s="67">
        <v>350448646050.08978</v>
      </c>
      <c r="AA120" s="67">
        <v>1481701519.87693</v>
      </c>
      <c r="AB120" s="67">
        <v>0</v>
      </c>
      <c r="AC120" s="67">
        <v>128951149.19190601</v>
      </c>
      <c r="AD120" s="67">
        <v>2485183028.158514</v>
      </c>
      <c r="AE120" s="67">
        <v>0</v>
      </c>
      <c r="AF120" s="67">
        <v>11063349550.478901</v>
      </c>
      <c r="AG120" s="67">
        <v>0</v>
      </c>
      <c r="AH120" s="67">
        <v>0</v>
      </c>
      <c r="AI120" s="67">
        <v>0</v>
      </c>
      <c r="AJ120" s="67">
        <v>13400717056076.15</v>
      </c>
      <c r="AK120" s="67">
        <v>2356304803103.6558</v>
      </c>
      <c r="AL120" s="67">
        <v>11122382986302.08</v>
      </c>
      <c r="AM120" s="67">
        <v>21820990106105.41</v>
      </c>
      <c r="AN120" s="67">
        <v>22657865087017.109</v>
      </c>
      <c r="AO120" s="67">
        <v>1208277516733.312</v>
      </c>
      <c r="AP120" s="67">
        <v>974417352204.28333</v>
      </c>
      <c r="AQ120" s="67">
        <v>233860164529.02802</v>
      </c>
      <c r="AR120" s="67">
        <v>360089000000</v>
      </c>
      <c r="AS120" s="67">
        <v>670503000000</v>
      </c>
      <c r="AT120" s="67">
        <v>4297501303289.5532</v>
      </c>
      <c r="AU120" s="67">
        <v>4044976654032.354</v>
      </c>
      <c r="AV120" s="67">
        <v>1819732567275.5969</v>
      </c>
      <c r="AW120" s="67">
        <v>2225244086756.7559</v>
      </c>
      <c r="AX120" s="67">
        <v>46385369580.169922</v>
      </c>
      <c r="AY120" s="67">
        <v>17492035894.202789</v>
      </c>
      <c r="AZ120" s="67">
        <v>14681372514.604589</v>
      </c>
      <c r="BA120" s="67">
        <v>30149509141.71891</v>
      </c>
      <c r="BB120" s="67">
        <v>77855927466.231171</v>
      </c>
      <c r="BC120" s="67">
        <v>5250145000.7048454</v>
      </c>
      <c r="BD120" s="67">
        <v>60710289659.565773</v>
      </c>
      <c r="BE120" s="67">
        <v>1723852217964.9871</v>
      </c>
      <c r="BF120" s="67">
        <v>329308528752.07813</v>
      </c>
      <c r="BG120" s="67">
        <v>103397930545.67619</v>
      </c>
      <c r="BH120" s="67">
        <v>752766792153.39734</v>
      </c>
      <c r="BI120" s="67">
        <v>538378966513.83521</v>
      </c>
      <c r="BJ120" s="67">
        <v>5167636330.8341866</v>
      </c>
      <c r="BK120" s="67">
        <v>2105765243.498105</v>
      </c>
      <c r="BL120" s="67">
        <v>466832623.9295525</v>
      </c>
      <c r="BM120" s="67">
        <v>513558283273.33667</v>
      </c>
      <c r="BN120" s="67">
        <v>2136063563.897737</v>
      </c>
      <c r="BO120" s="67">
        <v>0</v>
      </c>
      <c r="BP120" s="67">
        <v>3798169843.7295032</v>
      </c>
      <c r="BQ120" s="67">
        <v>684364831.81570375</v>
      </c>
      <c r="BR120" s="67">
        <v>0</v>
      </c>
      <c r="BS120" s="67">
        <v>10461850802.793631</v>
      </c>
      <c r="BT120" s="67">
        <v>0</v>
      </c>
      <c r="BU120" s="67">
        <v>0</v>
      </c>
      <c r="BV120" s="67">
        <v>0</v>
      </c>
      <c r="BW120" s="67">
        <v>7219867908175.7012</v>
      </c>
      <c r="BX120" s="67">
        <v>1040796351714.376</v>
      </c>
      <c r="BY120" s="67">
        <v>6179071556461.3252</v>
      </c>
      <c r="BZ120" s="67">
        <v>14139084946163.551</v>
      </c>
      <c r="CA120" s="67">
        <v>14449498946163.551</v>
      </c>
    </row>
    <row r="121" spans="1:79">
      <c r="A121" t="s">
        <v>67</v>
      </c>
      <c r="B121" t="s">
        <v>153</v>
      </c>
      <c r="C121" s="67">
        <v>2009</v>
      </c>
      <c r="D121" t="s">
        <v>4962</v>
      </c>
      <c r="E121" s="67">
        <v>1608328647</v>
      </c>
      <c r="F121" s="67">
        <v>987593831230.19482</v>
      </c>
      <c r="G121" s="67">
        <v>796620093251.29382</v>
      </c>
      <c r="H121" s="67">
        <v>1527615418498.5659</v>
      </c>
      <c r="I121" s="67">
        <v>7888994168764.6582</v>
      </c>
      <c r="J121" s="67">
        <v>7557047587436.9902</v>
      </c>
      <c r="K121" s="67">
        <v>55066225800.504173</v>
      </c>
      <c r="L121" s="67">
        <v>64983048950.003433</v>
      </c>
      <c r="M121" s="67">
        <v>27531820760.203461</v>
      </c>
      <c r="N121" s="67">
        <v>29137642242.279339</v>
      </c>
      <c r="O121" s="67">
        <v>99161251155.678955</v>
      </c>
      <c r="P121" s="67">
        <v>18748864049.503448</v>
      </c>
      <c r="Q121" s="67">
        <v>46297768900.527313</v>
      </c>
      <c r="R121" s="67">
        <v>863067426670.30945</v>
      </c>
      <c r="S121" s="67">
        <v>203763944934.9418</v>
      </c>
      <c r="T121" s="67">
        <v>80140773689.281876</v>
      </c>
      <c r="U121" s="67">
        <v>285876671216.84711</v>
      </c>
      <c r="V121" s="67">
        <v>377210514630.78918</v>
      </c>
      <c r="W121" s="67">
        <v>7400343580.0878601</v>
      </c>
      <c r="X121" s="67">
        <v>2121415840.4253249</v>
      </c>
      <c r="Y121" s="67">
        <v>1107898774.0306101</v>
      </c>
      <c r="Z121" s="67">
        <v>350440730505.65118</v>
      </c>
      <c r="AA121" s="67">
        <v>1481701519.87693</v>
      </c>
      <c r="AB121" s="67">
        <v>0</v>
      </c>
      <c r="AC121" s="67">
        <v>82536076.001327142</v>
      </c>
      <c r="AD121" s="67">
        <v>2472774123.8539419</v>
      </c>
      <c r="AE121" s="67">
        <v>0</v>
      </c>
      <c r="AF121" s="67">
        <v>12103114210.86204</v>
      </c>
      <c r="AG121" s="67">
        <v>0</v>
      </c>
      <c r="AH121" s="67">
        <v>0</v>
      </c>
      <c r="AI121" s="67">
        <v>0</v>
      </c>
      <c r="AJ121" s="67">
        <v>13818342557424.77</v>
      </c>
      <c r="AK121" s="67">
        <v>2419719725869.2222</v>
      </c>
      <c r="AL121" s="67">
        <v>11473231320840.51</v>
      </c>
      <c r="AM121" s="67">
        <v>22321043313444.18</v>
      </c>
      <c r="AN121" s="67">
        <v>23206683604682.781</v>
      </c>
      <c r="AO121" s="67">
        <v>1174081878273.8511</v>
      </c>
      <c r="AP121" s="67">
        <v>946840224414.39575</v>
      </c>
      <c r="AQ121" s="67">
        <v>227241653859.45499</v>
      </c>
      <c r="AR121" s="67">
        <v>411142000000</v>
      </c>
      <c r="AS121" s="67">
        <v>787921000000</v>
      </c>
      <c r="AT121" s="67">
        <v>4227408760824.5752</v>
      </c>
      <c r="AU121" s="67">
        <v>3916896589724.1982</v>
      </c>
      <c r="AV121" s="67">
        <v>1682229389022.2661</v>
      </c>
      <c r="AW121" s="67">
        <v>2234667200701.9321</v>
      </c>
      <c r="AX121" s="67">
        <v>44188976723.403259</v>
      </c>
      <c r="AY121" s="67">
        <v>18773797957.62822</v>
      </c>
      <c r="AZ121" s="67">
        <v>83481635020.32872</v>
      </c>
      <c r="BA121" s="67">
        <v>30195408666.75079</v>
      </c>
      <c r="BB121" s="67">
        <v>79263943153.525696</v>
      </c>
      <c r="BC121" s="67">
        <v>6383116747.6729851</v>
      </c>
      <c r="BD121" s="67">
        <v>48225292831.067993</v>
      </c>
      <c r="BE121" s="67">
        <v>908790002095.70752</v>
      </c>
      <c r="BF121" s="67">
        <v>194215552021.32281</v>
      </c>
      <c r="BG121" s="67">
        <v>108505220064.37469</v>
      </c>
      <c r="BH121" s="67">
        <v>361538128754.18292</v>
      </c>
      <c r="BI121" s="67">
        <v>244531101255.8273</v>
      </c>
      <c r="BJ121" s="67">
        <v>4936431542.0520058</v>
      </c>
      <c r="BK121" s="67">
        <v>2392242147.1110878</v>
      </c>
      <c r="BL121" s="67">
        <v>477750693.39519387</v>
      </c>
      <c r="BM121" s="67">
        <v>221503716134.3653</v>
      </c>
      <c r="BN121" s="67">
        <v>1756537677.7020841</v>
      </c>
      <c r="BO121" s="67">
        <v>0</v>
      </c>
      <c r="BP121" s="67">
        <v>2487569294.7217679</v>
      </c>
      <c r="BQ121" s="67">
        <v>776933138.22077084</v>
      </c>
      <c r="BR121" s="67">
        <v>0</v>
      </c>
      <c r="BS121" s="67">
        <v>10199920628.25901</v>
      </c>
      <c r="BT121" s="67">
        <v>0</v>
      </c>
      <c r="BU121" s="67">
        <v>0</v>
      </c>
      <c r="BV121" s="67">
        <v>0</v>
      </c>
      <c r="BW121" s="67">
        <v>8036117455891.6885</v>
      </c>
      <c r="BX121" s="67">
        <v>1122272479771.4009</v>
      </c>
      <c r="BY121" s="67">
        <v>6913844976120.2871</v>
      </c>
      <c r="BZ121" s="67">
        <v>13969619097085.82</v>
      </c>
      <c r="CA121" s="67">
        <v>14346398097085.82</v>
      </c>
    </row>
    <row r="122" spans="1:79">
      <c r="A122" t="s">
        <v>67</v>
      </c>
      <c r="B122" t="s">
        <v>153</v>
      </c>
      <c r="C122" s="67">
        <v>2010</v>
      </c>
      <c r="D122" t="s">
        <v>4963</v>
      </c>
      <c r="E122" s="67">
        <v>1631650956</v>
      </c>
      <c r="F122" s="67">
        <v>1094607892053.4041</v>
      </c>
      <c r="G122" s="67">
        <v>787881690616.40015</v>
      </c>
      <c r="H122" s="67">
        <v>1678520777592.7</v>
      </c>
      <c r="I122" s="67">
        <v>7880692114483.7568</v>
      </c>
      <c r="J122" s="67">
        <v>7538764503851.7695</v>
      </c>
      <c r="K122" s="67">
        <v>55175297036.786507</v>
      </c>
      <c r="L122" s="67">
        <v>64894257030.503166</v>
      </c>
      <c r="M122" s="67">
        <v>27576541809.858391</v>
      </c>
      <c r="N122" s="67">
        <v>29185809259.41647</v>
      </c>
      <c r="O122" s="67">
        <v>99364400000.275375</v>
      </c>
      <c r="P122" s="67">
        <v>18713032249.12133</v>
      </c>
      <c r="Q122" s="67">
        <v>50293221399.557449</v>
      </c>
      <c r="R122" s="67">
        <v>856605287538.66663</v>
      </c>
      <c r="S122" s="67">
        <v>203077188039.50989</v>
      </c>
      <c r="T122" s="67">
        <v>77663772079.49942</v>
      </c>
      <c r="U122" s="67">
        <v>283228191438.78619</v>
      </c>
      <c r="V122" s="67">
        <v>378077969912.79541</v>
      </c>
      <c r="W122" s="67">
        <v>7400343580.0878601</v>
      </c>
      <c r="X122" s="67">
        <v>2081132723.069391</v>
      </c>
      <c r="Y122" s="67">
        <v>1047771263.959385</v>
      </c>
      <c r="Z122" s="67">
        <v>350430187000.45892</v>
      </c>
      <c r="AA122" s="67">
        <v>1481701519.87693</v>
      </c>
      <c r="AB122" s="67">
        <v>0</v>
      </c>
      <c r="AC122" s="67">
        <v>36090512.03430289</v>
      </c>
      <c r="AD122" s="67">
        <v>2458856369.7324948</v>
      </c>
      <c r="AE122" s="67">
        <v>0</v>
      </c>
      <c r="AF122" s="67">
        <v>13141886943.57612</v>
      </c>
      <c r="AG122" s="67">
        <v>0</v>
      </c>
      <c r="AH122" s="67">
        <v>0</v>
      </c>
      <c r="AI122" s="67">
        <v>0</v>
      </c>
      <c r="AJ122" s="67">
        <v>14290989609889.17</v>
      </c>
      <c r="AK122" s="67">
        <v>2493474325069.4292</v>
      </c>
      <c r="AL122" s="67">
        <v>11870367412363.68</v>
      </c>
      <c r="AM122" s="67">
        <v>22778952178263.578</v>
      </c>
      <c r="AN122" s="67">
        <v>23805825683351.25</v>
      </c>
      <c r="AO122" s="67">
        <v>1325296562523.1809</v>
      </c>
      <c r="AP122" s="67">
        <v>1068787550421.92</v>
      </c>
      <c r="AQ122" s="67">
        <v>256509012101.2608</v>
      </c>
      <c r="AR122" s="67">
        <v>454718000000</v>
      </c>
      <c r="AS122" s="67">
        <v>968135000000</v>
      </c>
      <c r="AT122" s="67">
        <v>4931515149072.0498</v>
      </c>
      <c r="AU122" s="67">
        <v>4547008353938.0488</v>
      </c>
      <c r="AV122" s="67">
        <v>1963821000398.9851</v>
      </c>
      <c r="AW122" s="67">
        <v>2583187353539.064</v>
      </c>
      <c r="AX122" s="67">
        <v>79301436290.109833</v>
      </c>
      <c r="AY122" s="67">
        <v>22083101830.075871</v>
      </c>
      <c r="AZ122" s="67">
        <v>87165209144.659225</v>
      </c>
      <c r="BA122" s="67">
        <v>30668016195.552021</v>
      </c>
      <c r="BB122" s="67">
        <v>81736796412.550262</v>
      </c>
      <c r="BC122" s="67">
        <v>8943198045.9614296</v>
      </c>
      <c r="BD122" s="67">
        <v>74609037215.092133</v>
      </c>
      <c r="BE122" s="67">
        <v>1480431301594.0649</v>
      </c>
      <c r="BF122" s="67">
        <v>292007117955.71552</v>
      </c>
      <c r="BG122" s="67">
        <v>115078684407.377</v>
      </c>
      <c r="BH122" s="67">
        <v>586403355471.17847</v>
      </c>
      <c r="BI122" s="67">
        <v>486942143759.79462</v>
      </c>
      <c r="BJ122" s="67">
        <v>4439148829.8713493</v>
      </c>
      <c r="BK122" s="67">
        <v>4598930149.0180988</v>
      </c>
      <c r="BL122" s="67">
        <v>345562048.73583502</v>
      </c>
      <c r="BM122" s="67">
        <v>457090535077.13562</v>
      </c>
      <c r="BN122" s="67">
        <v>2545956287.9835181</v>
      </c>
      <c r="BO122" s="67">
        <v>0</v>
      </c>
      <c r="BP122" s="67">
        <v>351225939.76430249</v>
      </c>
      <c r="BQ122" s="67">
        <v>1730456442.8989019</v>
      </c>
      <c r="BR122" s="67">
        <v>1015602.0063398191</v>
      </c>
      <c r="BS122" s="67">
        <v>15839313382.38073</v>
      </c>
      <c r="BT122" s="67">
        <v>0</v>
      </c>
      <c r="BU122" s="67">
        <v>0</v>
      </c>
      <c r="BV122" s="67">
        <v>0</v>
      </c>
      <c r="BW122" s="67">
        <v>9644588308008.4551</v>
      </c>
      <c r="BX122" s="67">
        <v>1387503917090.938</v>
      </c>
      <c r="BY122" s="67">
        <v>8257084390917.5176</v>
      </c>
      <c r="BZ122" s="67">
        <v>16868414321197.75</v>
      </c>
      <c r="CA122" s="67">
        <v>17381831321197.75</v>
      </c>
    </row>
    <row r="123" spans="1:79">
      <c r="A123" t="s">
        <v>67</v>
      </c>
      <c r="B123" t="s">
        <v>153</v>
      </c>
      <c r="C123" s="67">
        <v>2011</v>
      </c>
      <c r="D123" t="s">
        <v>4964</v>
      </c>
      <c r="E123" s="67">
        <v>1654935516</v>
      </c>
      <c r="F123" s="67">
        <v>1216663169150.783</v>
      </c>
      <c r="G123" s="67">
        <v>729098474382.39673</v>
      </c>
      <c r="H123" s="67">
        <v>1452234870087.0549</v>
      </c>
      <c r="I123" s="67">
        <v>7893373001548.1885</v>
      </c>
      <c r="J123" s="67">
        <v>7553845757519.5469</v>
      </c>
      <c r="K123" s="67">
        <v>55336613939.52195</v>
      </c>
      <c r="L123" s="67">
        <v>64923844716.452187</v>
      </c>
      <c r="M123" s="67">
        <v>27664564008.541889</v>
      </c>
      <c r="N123" s="67">
        <v>29264572841.15554</v>
      </c>
      <c r="O123" s="67">
        <v>99655337304.152466</v>
      </c>
      <c r="P123" s="67">
        <v>18579048772.1096</v>
      </c>
      <c r="Q123" s="67">
        <v>49195097808.253563</v>
      </c>
      <c r="R123" s="67">
        <v>864186036562.94067</v>
      </c>
      <c r="S123" s="67">
        <v>205056133466.9505</v>
      </c>
      <c r="T123" s="67">
        <v>77046687030.921783</v>
      </c>
      <c r="U123" s="67">
        <v>288504479399.17822</v>
      </c>
      <c r="V123" s="67">
        <v>377931573400.75</v>
      </c>
      <c r="W123" s="67">
        <v>7400343580.0878601</v>
      </c>
      <c r="X123" s="67">
        <v>2034922526.389281</v>
      </c>
      <c r="Y123" s="67">
        <v>990553945.10571671</v>
      </c>
      <c r="Z123" s="67">
        <v>350416952210.15759</v>
      </c>
      <c r="AA123" s="67">
        <v>1481272123.2183089</v>
      </c>
      <c r="AB123" s="67">
        <v>0</v>
      </c>
      <c r="AC123" s="67">
        <v>35925576.313282877</v>
      </c>
      <c r="AD123" s="67">
        <v>2439635772.5924492</v>
      </c>
      <c r="AE123" s="67">
        <v>0</v>
      </c>
      <c r="AF123" s="67">
        <v>13131967666.885521</v>
      </c>
      <c r="AG123" s="67">
        <v>0</v>
      </c>
      <c r="AH123" s="67">
        <v>0</v>
      </c>
      <c r="AI123" s="67">
        <v>0</v>
      </c>
      <c r="AJ123" s="67">
        <v>14615708584400.68</v>
      </c>
      <c r="AK123" s="67">
        <v>2512461421752.7852</v>
      </c>
      <c r="AL123" s="67">
        <v>12167365794625.41</v>
      </c>
      <c r="AM123" s="67">
        <v>23485470445052.199</v>
      </c>
      <c r="AN123" s="67">
        <v>24319173145598.68</v>
      </c>
      <c r="AO123" s="67">
        <v>1498044713766.585</v>
      </c>
      <c r="AP123" s="67">
        <v>1208100575618.2141</v>
      </c>
      <c r="AQ123" s="67">
        <v>289944138148.37128</v>
      </c>
      <c r="AR123" s="67">
        <v>458712000000</v>
      </c>
      <c r="AS123" s="67">
        <v>915091000000</v>
      </c>
      <c r="AT123" s="67">
        <v>5380015373639.7285</v>
      </c>
      <c r="AU123" s="67">
        <v>4980826236869.8145</v>
      </c>
      <c r="AV123" s="67">
        <v>2129587654086.218</v>
      </c>
      <c r="AW123" s="67">
        <v>2851238582783.5972</v>
      </c>
      <c r="AX123" s="67">
        <v>80226316524.594467</v>
      </c>
      <c r="AY123" s="67">
        <v>24644503642.656841</v>
      </c>
      <c r="AZ123" s="67">
        <v>91634456041.453934</v>
      </c>
      <c r="BA123" s="67">
        <v>30920325682.144291</v>
      </c>
      <c r="BB123" s="67">
        <v>85002930036.069641</v>
      </c>
      <c r="BC123" s="67">
        <v>9376840616.3743038</v>
      </c>
      <c r="BD123" s="67">
        <v>77383764226.622711</v>
      </c>
      <c r="BE123" s="67">
        <v>1814735825495.5901</v>
      </c>
      <c r="BF123" s="67">
        <v>362940538898.05182</v>
      </c>
      <c r="BG123" s="67">
        <v>121762866585.29041</v>
      </c>
      <c r="BH123" s="67">
        <v>811967552657.92969</v>
      </c>
      <c r="BI123" s="67">
        <v>518064867354.31818</v>
      </c>
      <c r="BJ123" s="67">
        <v>5191079984.6582766</v>
      </c>
      <c r="BK123" s="67">
        <v>5370162716.066184</v>
      </c>
      <c r="BL123" s="67">
        <v>453163424.71591502</v>
      </c>
      <c r="BM123" s="67">
        <v>482099059711.13232</v>
      </c>
      <c r="BN123" s="67">
        <v>2948063565.096066</v>
      </c>
      <c r="BO123" s="67">
        <v>0</v>
      </c>
      <c r="BP123" s="67">
        <v>758046205.22902918</v>
      </c>
      <c r="BQ123" s="67">
        <v>4900302575.9775839</v>
      </c>
      <c r="BR123" s="67">
        <v>1947492.297121834</v>
      </c>
      <c r="BS123" s="67">
        <v>16343041679.14575</v>
      </c>
      <c r="BT123" s="67">
        <v>0</v>
      </c>
      <c r="BU123" s="67">
        <v>0</v>
      </c>
      <c r="BV123" s="67">
        <v>0</v>
      </c>
      <c r="BW123" s="67">
        <v>10705769268878.039</v>
      </c>
      <c r="BX123" s="67">
        <v>1546713187324.7041</v>
      </c>
      <c r="BY123" s="67">
        <v>9159056081553.3359</v>
      </c>
      <c r="BZ123" s="67">
        <v>18942186181779.941</v>
      </c>
      <c r="CA123" s="67">
        <v>19398565181779.941</v>
      </c>
    </row>
    <row r="124" spans="1:79">
      <c r="A124" t="s">
        <v>67</v>
      </c>
      <c r="B124" t="s">
        <v>153</v>
      </c>
      <c r="C124" s="67">
        <v>2012</v>
      </c>
      <c r="D124" t="s">
        <v>4965</v>
      </c>
      <c r="E124" s="67">
        <v>1677519105</v>
      </c>
      <c r="F124" s="67">
        <v>1344932636619.571</v>
      </c>
      <c r="G124" s="67">
        <v>688374106896.19995</v>
      </c>
      <c r="H124" s="67">
        <v>1523312478046.6809</v>
      </c>
      <c r="I124" s="67">
        <v>7898068812372.7715</v>
      </c>
      <c r="J124" s="67">
        <v>7555217851764.3389</v>
      </c>
      <c r="K124" s="67">
        <v>55497930842.257408</v>
      </c>
      <c r="L124" s="67">
        <v>64953454776.194603</v>
      </c>
      <c r="M124" s="67">
        <v>27752586213.330181</v>
      </c>
      <c r="N124" s="67">
        <v>29343336437.878731</v>
      </c>
      <c r="O124" s="67">
        <v>99946274664.312027</v>
      </c>
      <c r="P124" s="67">
        <v>18196578477.159569</v>
      </c>
      <c r="Q124" s="67">
        <v>50523203292.602859</v>
      </c>
      <c r="R124" s="67">
        <v>885796493079.20947</v>
      </c>
      <c r="S124" s="67">
        <v>201591611630.1741</v>
      </c>
      <c r="T124" s="67">
        <v>73785299728.894455</v>
      </c>
      <c r="U124" s="67">
        <v>285703667591.45093</v>
      </c>
      <c r="V124" s="67">
        <v>428750303796.33112</v>
      </c>
      <c r="W124" s="67">
        <v>4440206148.0527163</v>
      </c>
      <c r="X124" s="67">
        <v>1987145866.2090421</v>
      </c>
      <c r="Y124" s="67">
        <v>935186324.05981815</v>
      </c>
      <c r="Z124" s="67">
        <v>405289497826.65698</v>
      </c>
      <c r="AA124" s="67">
        <v>1480317908.4213741</v>
      </c>
      <c r="AB124" s="67">
        <v>0</v>
      </c>
      <c r="AC124" s="67">
        <v>131635234.3126622</v>
      </c>
      <c r="AD124" s="67">
        <v>2408990397.1519918</v>
      </c>
      <c r="AE124" s="67">
        <v>0</v>
      </c>
      <c r="AF124" s="67">
        <v>12077324091.46649</v>
      </c>
      <c r="AG124" s="67">
        <v>0</v>
      </c>
      <c r="AH124" s="67">
        <v>0</v>
      </c>
      <c r="AI124" s="67">
        <v>0</v>
      </c>
      <c r="AJ124" s="67">
        <v>14932568229552.801</v>
      </c>
      <c r="AK124" s="67">
        <v>2525461406414.2192</v>
      </c>
      <c r="AL124" s="67">
        <v>12462713495527.699</v>
      </c>
      <c r="AM124" s="67">
        <v>23928219088182.531</v>
      </c>
      <c r="AN124" s="67">
        <v>24851081362971.25</v>
      </c>
      <c r="AO124" s="67">
        <v>1536051223602.968</v>
      </c>
      <c r="AP124" s="67">
        <v>1238750986776.5869</v>
      </c>
      <c r="AQ124" s="67">
        <v>297300236826.38092</v>
      </c>
      <c r="AR124" s="67">
        <v>472913000000</v>
      </c>
      <c r="AS124" s="67">
        <v>1048153000000</v>
      </c>
      <c r="AT124" s="67">
        <v>5614786146634.3145</v>
      </c>
      <c r="AU124" s="67">
        <v>5297017426934.6787</v>
      </c>
      <c r="AV124" s="67">
        <v>2304704198898.4922</v>
      </c>
      <c r="AW124" s="67">
        <v>2992313228036.188</v>
      </c>
      <c r="AX124" s="67">
        <v>71287997842.782211</v>
      </c>
      <c r="AY124" s="67">
        <v>25179596410.743488</v>
      </c>
      <c r="AZ124" s="67">
        <v>15874828450.334999</v>
      </c>
      <c r="BA124" s="67">
        <v>31128973516.638641</v>
      </c>
      <c r="BB124" s="67">
        <v>86830405734.96962</v>
      </c>
      <c r="BC124" s="67">
        <v>10748805785.46719</v>
      </c>
      <c r="BD124" s="67">
        <v>76718111958.699249</v>
      </c>
      <c r="BE124" s="67">
        <v>1354458319421.384</v>
      </c>
      <c r="BF124" s="67">
        <v>330427203550.63318</v>
      </c>
      <c r="BG124" s="67">
        <v>125898992719.55811</v>
      </c>
      <c r="BH124" s="67">
        <v>582917545763.41467</v>
      </c>
      <c r="BI124" s="67">
        <v>315214577387.77832</v>
      </c>
      <c r="BJ124" s="67">
        <v>3663535712.9696398</v>
      </c>
      <c r="BK124" s="67">
        <v>3870668959.481307</v>
      </c>
      <c r="BL124" s="67">
        <v>326410290.68056321</v>
      </c>
      <c r="BM124" s="67">
        <v>282467442768.84021</v>
      </c>
      <c r="BN124" s="67">
        <v>2591320263.812274</v>
      </c>
      <c r="BO124" s="67">
        <v>0</v>
      </c>
      <c r="BP124" s="67">
        <v>3204676263.206058</v>
      </c>
      <c r="BQ124" s="67">
        <v>6037762694.3859501</v>
      </c>
      <c r="BR124" s="67">
        <v>626327.89161464118</v>
      </c>
      <c r="BS124" s="67">
        <v>13052134106.5107</v>
      </c>
      <c r="BT124" s="67">
        <v>0</v>
      </c>
      <c r="BU124" s="67">
        <v>0</v>
      </c>
      <c r="BV124" s="67">
        <v>0</v>
      </c>
      <c r="BW124" s="67">
        <v>10645069895967.33</v>
      </c>
      <c r="BX124" s="67">
        <v>1583778671460.446</v>
      </c>
      <c r="BY124" s="67">
        <v>9061291224506.8809</v>
      </c>
      <c r="BZ124" s="67">
        <v>18575125585625.988</v>
      </c>
      <c r="CA124" s="67">
        <v>19150365585625.988</v>
      </c>
    </row>
    <row r="125" spans="1:79">
      <c r="A125" t="s">
        <v>67</v>
      </c>
      <c r="B125" t="s">
        <v>153</v>
      </c>
      <c r="C125" s="67">
        <v>2013</v>
      </c>
      <c r="D125" t="s">
        <v>4966</v>
      </c>
      <c r="E125" s="67">
        <v>1699413803</v>
      </c>
      <c r="F125" s="67">
        <v>1468039359974.6431</v>
      </c>
      <c r="G125" s="67">
        <v>655234118257.66675</v>
      </c>
      <c r="H125" s="67">
        <v>1444030906532.2219</v>
      </c>
      <c r="I125" s="67">
        <v>7920538049140.8135</v>
      </c>
      <c r="J125" s="67">
        <v>7568530674514.8359</v>
      </c>
      <c r="K125" s="67">
        <v>55659247744.992867</v>
      </c>
      <c r="L125" s="67">
        <v>64983037314.237823</v>
      </c>
      <c r="M125" s="67">
        <v>27840608418.118469</v>
      </c>
      <c r="N125" s="67">
        <v>29422100034.601921</v>
      </c>
      <c r="O125" s="67">
        <v>100237212024.4716</v>
      </c>
      <c r="P125" s="67">
        <v>17598379877.712608</v>
      </c>
      <c r="Q125" s="67">
        <v>55346954198.293022</v>
      </c>
      <c r="R125" s="67">
        <v>876396663528.30542</v>
      </c>
      <c r="S125" s="67">
        <v>196224496519.0647</v>
      </c>
      <c r="T125" s="67">
        <v>70932083184.932587</v>
      </c>
      <c r="U125" s="67">
        <v>282864351220.25378</v>
      </c>
      <c r="V125" s="67">
        <v>428591127565.77509</v>
      </c>
      <c r="W125" s="67">
        <v>4440206148.0527163</v>
      </c>
      <c r="X125" s="67">
        <v>1942340952.1013119</v>
      </c>
      <c r="Y125" s="67">
        <v>892076033.8200717</v>
      </c>
      <c r="Z125" s="67">
        <v>405277339550.39929</v>
      </c>
      <c r="AA125" s="67">
        <v>1480031643.9822929</v>
      </c>
      <c r="AB125" s="67">
        <v>0</v>
      </c>
      <c r="AC125" s="67">
        <v>131494337.6534384</v>
      </c>
      <c r="AD125" s="67">
        <v>2360234084.9901071</v>
      </c>
      <c r="AE125" s="67">
        <v>0</v>
      </c>
      <c r="AF125" s="67">
        <v>12067404814.77589</v>
      </c>
      <c r="AG125" s="67">
        <v>0</v>
      </c>
      <c r="AH125" s="67">
        <v>0</v>
      </c>
      <c r="AI125" s="67">
        <v>0</v>
      </c>
      <c r="AJ125" s="67">
        <v>15181099221202.859</v>
      </c>
      <c r="AK125" s="67">
        <v>2514192663482.0029</v>
      </c>
      <c r="AL125" s="67">
        <v>12710236593933.16</v>
      </c>
      <c r="AM125" s="67">
        <v>24389525967632.539</v>
      </c>
      <c r="AN125" s="67">
        <v>25251907424021.379</v>
      </c>
      <c r="AO125" s="67">
        <v>1610331846039.209</v>
      </c>
      <c r="AP125" s="67">
        <v>1298654714547.749</v>
      </c>
      <c r="AQ125" s="67">
        <v>311677131491.45978</v>
      </c>
      <c r="AR125" s="67">
        <v>498046000000</v>
      </c>
      <c r="AS125" s="67">
        <v>1097266000000</v>
      </c>
      <c r="AT125" s="67">
        <v>6200542817398.1221</v>
      </c>
      <c r="AU125" s="67">
        <v>5871651445613.3447</v>
      </c>
      <c r="AV125" s="67">
        <v>2551176971237.6309</v>
      </c>
      <c r="AW125" s="67">
        <v>3320474474375.7129</v>
      </c>
      <c r="AX125" s="67">
        <v>65031779868.161018</v>
      </c>
      <c r="AY125" s="67">
        <v>26083768461.507179</v>
      </c>
      <c r="AZ125" s="67">
        <v>16965055855.7183</v>
      </c>
      <c r="BA125" s="67">
        <v>30358730892.823318</v>
      </c>
      <c r="BB125" s="67">
        <v>88649389709.800903</v>
      </c>
      <c r="BC125" s="67">
        <v>12844466548.86442</v>
      </c>
      <c r="BD125" s="67">
        <v>88958180447.901611</v>
      </c>
      <c r="BE125" s="67">
        <v>1302731797785.5049</v>
      </c>
      <c r="BF125" s="67">
        <v>357790013863.94702</v>
      </c>
      <c r="BG125" s="67">
        <v>109467026217.4628</v>
      </c>
      <c r="BH125" s="67">
        <v>454212319801.31451</v>
      </c>
      <c r="BI125" s="67">
        <v>381262437902.78131</v>
      </c>
      <c r="BJ125" s="67">
        <v>3471530879.276103</v>
      </c>
      <c r="BK125" s="67">
        <v>2784160828.5960999</v>
      </c>
      <c r="BL125" s="67">
        <v>104768599.3482856</v>
      </c>
      <c r="BM125" s="67">
        <v>354182432830.83807</v>
      </c>
      <c r="BN125" s="67">
        <v>2582682163.2577591</v>
      </c>
      <c r="BO125" s="67">
        <v>0</v>
      </c>
      <c r="BP125" s="67">
        <v>1164748113.9659679</v>
      </c>
      <c r="BQ125" s="67">
        <v>4338390973.9802704</v>
      </c>
      <c r="BR125" s="67">
        <v>311745.19076700718</v>
      </c>
      <c r="BS125" s="67">
        <v>12633411768.327881</v>
      </c>
      <c r="BT125" s="67">
        <v>0</v>
      </c>
      <c r="BU125" s="67">
        <v>0</v>
      </c>
      <c r="BV125" s="67">
        <v>0</v>
      </c>
      <c r="BW125" s="67">
        <v>10998805153369.461</v>
      </c>
      <c r="BX125" s="67">
        <v>1622734504967.7759</v>
      </c>
      <c r="BY125" s="67">
        <v>9376070648401.6895</v>
      </c>
      <c r="BZ125" s="67">
        <v>19513191614592.301</v>
      </c>
      <c r="CA125" s="67">
        <v>20112411614592.301</v>
      </c>
    </row>
    <row r="126" spans="1:79">
      <c r="A126" t="s">
        <v>67</v>
      </c>
      <c r="B126" t="s">
        <v>153</v>
      </c>
      <c r="C126" s="67">
        <v>2014</v>
      </c>
      <c r="D126" t="s">
        <v>4967</v>
      </c>
      <c r="E126" s="67">
        <v>1720577737</v>
      </c>
      <c r="F126" s="67">
        <v>1596736629181.374</v>
      </c>
      <c r="G126" s="67">
        <v>673676518679.76221</v>
      </c>
      <c r="H126" s="67">
        <v>1559513894615.2161</v>
      </c>
      <c r="I126" s="67">
        <v>7924519710826.123</v>
      </c>
      <c r="J126" s="67">
        <v>7570662418047.9131</v>
      </c>
      <c r="K126" s="67">
        <v>55820564647.72834</v>
      </c>
      <c r="L126" s="67">
        <v>65012647373.980232</v>
      </c>
      <c r="M126" s="67">
        <v>27928630622.906761</v>
      </c>
      <c r="N126" s="67">
        <v>29500863631.325111</v>
      </c>
      <c r="O126" s="67">
        <v>100528149384.6312</v>
      </c>
      <c r="P126" s="67">
        <v>16993498230.997669</v>
      </c>
      <c r="Q126" s="67">
        <v>55761976297.755402</v>
      </c>
      <c r="R126" s="67">
        <v>1034106709375.163</v>
      </c>
      <c r="S126" s="67">
        <v>204467711029.3551</v>
      </c>
      <c r="T126" s="67">
        <v>70210159698.997559</v>
      </c>
      <c r="U126" s="67">
        <v>429405856381.36108</v>
      </c>
      <c r="V126" s="67">
        <v>427702188300.86377</v>
      </c>
      <c r="W126" s="67">
        <v>4851336346.9464865</v>
      </c>
      <c r="X126" s="67">
        <v>1900035498.298234</v>
      </c>
      <c r="Y126" s="67">
        <v>852615813.92099023</v>
      </c>
      <c r="Z126" s="67">
        <v>405269329019.42743</v>
      </c>
      <c r="AA126" s="67">
        <v>1263946815.937324</v>
      </c>
      <c r="AB126" s="67">
        <v>0</v>
      </c>
      <c r="AC126" s="67">
        <v>230766517.45765039</v>
      </c>
      <c r="AD126" s="67">
        <v>2311477772.8282208</v>
      </c>
      <c r="AE126" s="67">
        <v>0</v>
      </c>
      <c r="AF126" s="67">
        <v>11022680516.047449</v>
      </c>
      <c r="AG126" s="67">
        <v>0</v>
      </c>
      <c r="AH126" s="67">
        <v>0</v>
      </c>
      <c r="AI126" s="67">
        <v>0</v>
      </c>
      <c r="AJ126" s="67">
        <v>15427934828717.359</v>
      </c>
      <c r="AK126" s="67">
        <v>2502629048667.9761</v>
      </c>
      <c r="AL126" s="67">
        <v>12957264912879.1</v>
      </c>
      <c r="AM126" s="67">
        <v>24947854495014.711</v>
      </c>
      <c r="AN126" s="67">
        <v>25893018810938.602</v>
      </c>
      <c r="AO126" s="67">
        <v>1740859551014.6951</v>
      </c>
      <c r="AP126" s="67">
        <v>1403918992753.7859</v>
      </c>
      <c r="AQ126" s="67">
        <v>336940558260.90869</v>
      </c>
      <c r="AR126" s="67">
        <v>545587000000</v>
      </c>
      <c r="AS126" s="67">
        <v>1262763000000</v>
      </c>
      <c r="AT126" s="67">
        <v>6163030088446.0527</v>
      </c>
      <c r="AU126" s="67">
        <v>5818242041332.4541</v>
      </c>
      <c r="AV126" s="67">
        <v>2517695872922.9131</v>
      </c>
      <c r="AW126" s="67">
        <v>3300546168409.543</v>
      </c>
      <c r="AX126" s="67">
        <v>68801939592.142929</v>
      </c>
      <c r="AY126" s="67">
        <v>28627244984.332481</v>
      </c>
      <c r="AZ126" s="67">
        <v>18871299727.706749</v>
      </c>
      <c r="BA126" s="67">
        <v>29426249264.01004</v>
      </c>
      <c r="BB126" s="67">
        <v>90533918005.078629</v>
      </c>
      <c r="BC126" s="67">
        <v>12504383051.66568</v>
      </c>
      <c r="BD126" s="67">
        <v>96023012488.660156</v>
      </c>
      <c r="BE126" s="67">
        <v>1101399678160.0891</v>
      </c>
      <c r="BF126" s="67">
        <v>343133913815.44702</v>
      </c>
      <c r="BG126" s="67">
        <v>117046728931.05209</v>
      </c>
      <c r="BH126" s="67">
        <v>386385629880.46521</v>
      </c>
      <c r="BI126" s="67">
        <v>254833405533.12399</v>
      </c>
      <c r="BJ126" s="67">
        <v>3695462285.655304</v>
      </c>
      <c r="BK126" s="67">
        <v>2095300063.2222459</v>
      </c>
      <c r="BL126" s="67">
        <v>181443478.9720352</v>
      </c>
      <c r="BM126" s="67">
        <v>229602787226.3045</v>
      </c>
      <c r="BN126" s="67">
        <v>2320417222.522728</v>
      </c>
      <c r="BO126" s="67">
        <v>0</v>
      </c>
      <c r="BP126" s="67">
        <v>850061281.19892168</v>
      </c>
      <c r="BQ126" s="67">
        <v>3163471414.3920231</v>
      </c>
      <c r="BR126" s="67">
        <v>180806.95225568191</v>
      </c>
      <c r="BS126" s="67">
        <v>12924281753.90406</v>
      </c>
      <c r="BT126" s="67">
        <v>0</v>
      </c>
      <c r="BU126" s="67">
        <v>0</v>
      </c>
      <c r="BV126" s="67">
        <v>0</v>
      </c>
      <c r="BW126" s="67">
        <v>12024137952533.061</v>
      </c>
      <c r="BX126" s="67">
        <v>1795491555793.8301</v>
      </c>
      <c r="BY126" s="67">
        <v>10228646396739.23</v>
      </c>
      <c r="BZ126" s="67">
        <v>20312251270153.898</v>
      </c>
      <c r="CA126" s="67">
        <v>21029427270153.898</v>
      </c>
    </row>
    <row r="127" spans="1:79">
      <c r="A127" t="s">
        <v>67</v>
      </c>
      <c r="B127" t="s">
        <v>153</v>
      </c>
      <c r="C127" s="67">
        <v>2015</v>
      </c>
      <c r="D127" t="s">
        <v>4968</v>
      </c>
      <c r="E127" s="67">
        <v>1741048407</v>
      </c>
      <c r="F127" s="67">
        <v>1736646403610.856</v>
      </c>
      <c r="G127" s="67">
        <v>707380343042.46765</v>
      </c>
      <c r="H127" s="67">
        <v>1567648008314.8291</v>
      </c>
      <c r="I127" s="67">
        <v>7927278198158.3154</v>
      </c>
      <c r="J127" s="67">
        <v>7572760437814.8242</v>
      </c>
      <c r="K127" s="67">
        <v>55981881550.463799</v>
      </c>
      <c r="L127" s="67">
        <v>65042235059.929237</v>
      </c>
      <c r="M127" s="67">
        <v>28016652827.695042</v>
      </c>
      <c r="N127" s="67">
        <v>29579627228.048302</v>
      </c>
      <c r="O127" s="67">
        <v>100819086744.7907</v>
      </c>
      <c r="P127" s="67">
        <v>16536777334.80455</v>
      </c>
      <c r="Q127" s="67">
        <v>55423687447.574722</v>
      </c>
      <c r="R127" s="67">
        <v>1057963532104.141</v>
      </c>
      <c r="S127" s="67">
        <v>206339243420.3634</v>
      </c>
      <c r="T127" s="67">
        <v>65497473198.259666</v>
      </c>
      <c r="U127" s="67">
        <v>450509533354.02692</v>
      </c>
      <c r="V127" s="67">
        <v>427577636954.32538</v>
      </c>
      <c r="W127" s="67">
        <v>4851336346.9464865</v>
      </c>
      <c r="X127" s="67">
        <v>1867869078.8513081</v>
      </c>
      <c r="Y127" s="67">
        <v>813155594.02190876</v>
      </c>
      <c r="Z127" s="67">
        <v>405261255164.09998</v>
      </c>
      <c r="AA127" s="67">
        <v>1263374287.0591619</v>
      </c>
      <c r="AB127" s="67">
        <v>0</v>
      </c>
      <c r="AC127" s="67">
        <v>230583411.9533273</v>
      </c>
      <c r="AD127" s="67">
        <v>2267382555.3457398</v>
      </c>
      <c r="AE127" s="67">
        <v>0</v>
      </c>
      <c r="AF127" s="67">
        <v>11022680516.047449</v>
      </c>
      <c r="AG127" s="67">
        <v>0</v>
      </c>
      <c r="AH127" s="67">
        <v>0</v>
      </c>
      <c r="AI127" s="67">
        <v>0</v>
      </c>
      <c r="AJ127" s="67">
        <v>15674941123427.58</v>
      </c>
      <c r="AK127" s="67">
        <v>2489112092455.6899</v>
      </c>
      <c r="AL127" s="67">
        <v>13208229178573.33</v>
      </c>
      <c r="AM127" s="67">
        <v>25427989761930.82</v>
      </c>
      <c r="AN127" s="67">
        <v>26336304901691.871</v>
      </c>
      <c r="AO127" s="67">
        <v>1801533572445.564</v>
      </c>
      <c r="AP127" s="67">
        <v>1452849655198.0359</v>
      </c>
      <c r="AQ127" s="67">
        <v>348683917247.5285</v>
      </c>
      <c r="AR127" s="67">
        <v>600313000000</v>
      </c>
      <c r="AS127" s="67">
        <v>1328970000000</v>
      </c>
      <c r="AT127" s="67">
        <v>5966418252942.9219</v>
      </c>
      <c r="AU127" s="67">
        <v>5616497413426.5244</v>
      </c>
      <c r="AV127" s="67">
        <v>2415490809652.9341</v>
      </c>
      <c r="AW127" s="67">
        <v>3201006603773.5889</v>
      </c>
      <c r="AX127" s="67">
        <v>79445414048.336136</v>
      </c>
      <c r="AY127" s="67">
        <v>29617476016.763481</v>
      </c>
      <c r="AZ127" s="67">
        <v>19866913334.20554</v>
      </c>
      <c r="BA127" s="67">
        <v>29023008146.483879</v>
      </c>
      <c r="BB127" s="67">
        <v>92058581667.523911</v>
      </c>
      <c r="BC127" s="67">
        <v>13466066308.385389</v>
      </c>
      <c r="BD127" s="67">
        <v>86443379994.699844</v>
      </c>
      <c r="BE127" s="67">
        <v>579199777376.36926</v>
      </c>
      <c r="BF127" s="67">
        <v>125622429817.42799</v>
      </c>
      <c r="BG127" s="67">
        <v>41463082221.526817</v>
      </c>
      <c r="BH127" s="67">
        <v>277224364707.92627</v>
      </c>
      <c r="BI127" s="67">
        <v>134889900629.4882</v>
      </c>
      <c r="BJ127" s="67">
        <v>3957262541.9990368</v>
      </c>
      <c r="BK127" s="67">
        <v>1431827540.206398</v>
      </c>
      <c r="BL127" s="67">
        <v>142820902.1151911</v>
      </c>
      <c r="BM127" s="67">
        <v>111193652169.7001</v>
      </c>
      <c r="BN127" s="67">
        <v>2042970237.968152</v>
      </c>
      <c r="BO127" s="67">
        <v>0</v>
      </c>
      <c r="BP127" s="67">
        <v>1224707838.970762</v>
      </c>
      <c r="BQ127" s="67">
        <v>3248510135.5736952</v>
      </c>
      <c r="BR127" s="67">
        <v>0</v>
      </c>
      <c r="BS127" s="67">
        <v>11648149262.954849</v>
      </c>
      <c r="BT127" s="67">
        <v>0</v>
      </c>
      <c r="BU127" s="67">
        <v>0</v>
      </c>
      <c r="BV127" s="67">
        <v>0</v>
      </c>
      <c r="BW127" s="67">
        <v>12539887750083.67</v>
      </c>
      <c r="BX127" s="67">
        <v>1816344767209.093</v>
      </c>
      <c r="BY127" s="67">
        <v>10723542982874.57</v>
      </c>
      <c r="BZ127" s="67">
        <v>20158382352848.52</v>
      </c>
      <c r="CA127" s="67">
        <v>20887039352848.52</v>
      </c>
    </row>
    <row r="128" spans="1:79">
      <c r="A128" t="s">
        <v>67</v>
      </c>
      <c r="B128" t="s">
        <v>153</v>
      </c>
      <c r="C128" s="67">
        <v>2016</v>
      </c>
      <c r="D128" t="s">
        <v>4969</v>
      </c>
      <c r="E128" s="67">
        <v>1761686680</v>
      </c>
      <c r="F128" s="67">
        <v>1889225330974.8201</v>
      </c>
      <c r="G128" s="67">
        <v>691784411548.77417</v>
      </c>
      <c r="H128" s="67">
        <v>1539791919473.877</v>
      </c>
      <c r="I128" s="67">
        <v>7940181930593.8994</v>
      </c>
      <c r="J128" s="67">
        <v>7585196672287.6348</v>
      </c>
      <c r="K128" s="67">
        <v>56134450368.094597</v>
      </c>
      <c r="L128" s="67">
        <v>64984290444.292183</v>
      </c>
      <c r="M128" s="67">
        <v>28085322130.119701</v>
      </c>
      <c r="N128" s="67">
        <v>29640521912.117081</v>
      </c>
      <c r="O128" s="67">
        <v>101074148207.7522</v>
      </c>
      <c r="P128" s="67">
        <v>16242983649.273899</v>
      </c>
      <c r="Q128" s="67">
        <v>55191686302.125031</v>
      </c>
      <c r="R128" s="67">
        <v>1042836475830.665</v>
      </c>
      <c r="S128" s="67">
        <v>173239721846.34781</v>
      </c>
      <c r="T128" s="67">
        <v>59711844960.389511</v>
      </c>
      <c r="U128" s="67">
        <v>464407993216.5058</v>
      </c>
      <c r="V128" s="67">
        <v>430427007885.94098</v>
      </c>
      <c r="W128" s="67">
        <v>6824761301.6365824</v>
      </c>
      <c r="X128" s="67">
        <v>1831273341.6919971</v>
      </c>
      <c r="Y128" s="67">
        <v>763830319.14805675</v>
      </c>
      <c r="Z128" s="67">
        <v>405247355468.0658</v>
      </c>
      <c r="AA128" s="67">
        <v>1263326576.3193159</v>
      </c>
      <c r="AB128" s="67">
        <v>0</v>
      </c>
      <c r="AC128" s="67">
        <v>230408240.7153967</v>
      </c>
      <c r="AD128" s="67">
        <v>2203607461.9333091</v>
      </c>
      <c r="AE128" s="67">
        <v>0</v>
      </c>
      <c r="AF128" s="67">
        <v>12062445176.43059</v>
      </c>
      <c r="AG128" s="67">
        <v>0</v>
      </c>
      <c r="AH128" s="67">
        <v>0</v>
      </c>
      <c r="AI128" s="67">
        <v>0</v>
      </c>
      <c r="AJ128" s="67">
        <v>15908319286724.391</v>
      </c>
      <c r="AK128" s="67">
        <v>2471234194404.4268</v>
      </c>
      <c r="AL128" s="67">
        <v>13451701819211.949</v>
      </c>
      <c r="AM128" s="67">
        <v>25863408376563.16</v>
      </c>
      <c r="AN128" s="67">
        <v>26751070001389.469</v>
      </c>
      <c r="AO128" s="67">
        <v>1910622786481.0459</v>
      </c>
      <c r="AP128" s="67">
        <v>1540824827807.2949</v>
      </c>
      <c r="AQ128" s="67">
        <v>369797958673.75092</v>
      </c>
      <c r="AR128" s="67">
        <v>615880000000</v>
      </c>
      <c r="AS128" s="67">
        <v>1367213000000</v>
      </c>
      <c r="AT128" s="67">
        <v>6266071193943.0088</v>
      </c>
      <c r="AU128" s="67">
        <v>5911457477847.4316</v>
      </c>
      <c r="AV128" s="67">
        <v>2528208453861.5298</v>
      </c>
      <c r="AW128" s="67">
        <v>3383249023985.9019</v>
      </c>
      <c r="AX128" s="67">
        <v>88084471660.300278</v>
      </c>
      <c r="AY128" s="67">
        <v>38953309302.502769</v>
      </c>
      <c r="AZ128" s="67">
        <v>21469540268.619282</v>
      </c>
      <c r="BA128" s="67">
        <v>29140748198.278481</v>
      </c>
      <c r="BB128" s="67">
        <v>93227439354.491989</v>
      </c>
      <c r="BC128" s="67">
        <v>14440231717.423559</v>
      </c>
      <c r="BD128" s="67">
        <v>69297975593.961136</v>
      </c>
      <c r="BE128" s="67">
        <v>723294494638.10181</v>
      </c>
      <c r="BF128" s="67">
        <v>97624137245.543503</v>
      </c>
      <c r="BG128" s="67">
        <v>38964358772.480942</v>
      </c>
      <c r="BH128" s="67">
        <v>416735203982.90637</v>
      </c>
      <c r="BI128" s="67">
        <v>169970794637.17111</v>
      </c>
      <c r="BJ128" s="67">
        <v>3754112663.7438688</v>
      </c>
      <c r="BK128" s="67">
        <v>1149654449.5719531</v>
      </c>
      <c r="BL128" s="67">
        <v>226336927.79131261</v>
      </c>
      <c r="BM128" s="67">
        <v>145447589429.5896</v>
      </c>
      <c r="BN128" s="67">
        <v>2306967871.9695249</v>
      </c>
      <c r="BO128" s="67">
        <v>0</v>
      </c>
      <c r="BP128" s="67">
        <v>290216850.73895472</v>
      </c>
      <c r="BQ128" s="67">
        <v>3512681580.9331641</v>
      </c>
      <c r="BR128" s="67">
        <v>0</v>
      </c>
      <c r="BS128" s="67">
        <v>13283234862.83264</v>
      </c>
      <c r="BT128" s="67">
        <v>0</v>
      </c>
      <c r="BU128" s="67">
        <v>0</v>
      </c>
      <c r="BV128" s="67">
        <v>0</v>
      </c>
      <c r="BW128" s="67">
        <v>13700197988340.359</v>
      </c>
      <c r="BX128" s="67">
        <v>2018063329007.8301</v>
      </c>
      <c r="BY128" s="67">
        <v>11682134659332.539</v>
      </c>
      <c r="BZ128" s="67">
        <v>21848853463402.52</v>
      </c>
      <c r="CA128" s="67">
        <v>22600186463402.52</v>
      </c>
    </row>
    <row r="129" spans="1:79">
      <c r="A129" t="s">
        <v>67</v>
      </c>
      <c r="B129" t="s">
        <v>153</v>
      </c>
      <c r="C129" s="67">
        <v>2017</v>
      </c>
      <c r="D129" t="s">
        <v>4970</v>
      </c>
      <c r="E129" s="67">
        <v>1782531980</v>
      </c>
      <c r="F129" s="67">
        <v>2058200194315.6089</v>
      </c>
      <c r="G129" s="67">
        <v>744284239920.0813</v>
      </c>
      <c r="H129" s="67">
        <v>1809724274278.8101</v>
      </c>
      <c r="I129" s="67">
        <v>7931260139667.3945</v>
      </c>
      <c r="J129" s="67">
        <v>7579704577622.4805</v>
      </c>
      <c r="K129" s="67">
        <v>56287019185.725388</v>
      </c>
      <c r="L129" s="67">
        <v>64926345828.655098</v>
      </c>
      <c r="M129" s="67">
        <v>28162903934.582451</v>
      </c>
      <c r="N129" s="67">
        <v>29721390433.586689</v>
      </c>
      <c r="O129" s="67">
        <v>101370727868.07069</v>
      </c>
      <c r="P129" s="67">
        <v>15947770852.028339</v>
      </c>
      <c r="Q129" s="67">
        <v>54242954377.751778</v>
      </c>
      <c r="R129" s="67">
        <v>1054955931392.338</v>
      </c>
      <c r="S129" s="67">
        <v>169490755754.22211</v>
      </c>
      <c r="T129" s="67">
        <v>59186835393.110367</v>
      </c>
      <c r="U129" s="67">
        <v>481481633500.42297</v>
      </c>
      <c r="V129" s="67">
        <v>419047142423.78223</v>
      </c>
      <c r="W129" s="67">
        <v>6636389667.1074343</v>
      </c>
      <c r="X129" s="67">
        <v>1793442264.761688</v>
      </c>
      <c r="Y129" s="67">
        <v>721903835.50528288</v>
      </c>
      <c r="Z129" s="67">
        <v>395162578535.40948</v>
      </c>
      <c r="AA129" s="67">
        <v>1170980735.1449411</v>
      </c>
      <c r="AB129" s="67">
        <v>0</v>
      </c>
      <c r="AC129" s="67">
        <v>225030447.20858499</v>
      </c>
      <c r="AD129" s="67">
        <v>2145626292.755754</v>
      </c>
      <c r="AE129" s="67">
        <v>0</v>
      </c>
      <c r="AF129" s="67">
        <v>11191190645.889009</v>
      </c>
      <c r="AG129" s="67">
        <v>0</v>
      </c>
      <c r="AH129" s="67">
        <v>0</v>
      </c>
      <c r="AI129" s="67">
        <v>0</v>
      </c>
      <c r="AJ129" s="67">
        <v>16194013265005.83</v>
      </c>
      <c r="AK129" s="67">
        <v>2477369026542.9521</v>
      </c>
      <c r="AL129" s="67">
        <v>13723064779699.551</v>
      </c>
      <c r="AM129" s="67">
        <v>26137086298122.879</v>
      </c>
      <c r="AN129" s="67">
        <v>27227488418445.031</v>
      </c>
      <c r="AO129" s="67">
        <v>2185649062545.9309</v>
      </c>
      <c r="AP129" s="67">
        <v>1762620211730.5891</v>
      </c>
      <c r="AQ129" s="67">
        <v>423028850815.34137</v>
      </c>
      <c r="AR129" s="67">
        <v>687110000000</v>
      </c>
      <c r="AS129" s="67">
        <v>1667335000000</v>
      </c>
      <c r="AT129" s="67">
        <v>6853878717499.1104</v>
      </c>
      <c r="AU129" s="67">
        <v>6498054419734.9961</v>
      </c>
      <c r="AV129" s="67">
        <v>2756881247616.687</v>
      </c>
      <c r="AW129" s="67">
        <v>3741173172118.3101</v>
      </c>
      <c r="AX129" s="67">
        <v>71085092681.872269</v>
      </c>
      <c r="AY129" s="67">
        <v>49477314620.449944</v>
      </c>
      <c r="AZ129" s="67">
        <v>25646441850.439331</v>
      </c>
      <c r="BA129" s="67">
        <v>29301978561.528221</v>
      </c>
      <c r="BB129" s="67">
        <v>96296960960.309189</v>
      </c>
      <c r="BC129" s="67">
        <v>15722395408.06451</v>
      </c>
      <c r="BD129" s="67">
        <v>68294113681.45108</v>
      </c>
      <c r="BE129" s="67">
        <v>1002507415595.41</v>
      </c>
      <c r="BF129" s="67">
        <v>106376544086.8578</v>
      </c>
      <c r="BG129" s="67">
        <v>45488057004.27803</v>
      </c>
      <c r="BH129" s="67">
        <v>619962442649.38367</v>
      </c>
      <c r="BI129" s="67">
        <v>230680371854.89059</v>
      </c>
      <c r="BJ129" s="67">
        <v>5630505765.6474543</v>
      </c>
      <c r="BK129" s="67">
        <v>1907564755.967664</v>
      </c>
      <c r="BL129" s="67">
        <v>232497904.42377689</v>
      </c>
      <c r="BM129" s="67">
        <v>199349710875.80099</v>
      </c>
      <c r="BN129" s="67">
        <v>2631567393.0242062</v>
      </c>
      <c r="BO129" s="67">
        <v>0</v>
      </c>
      <c r="BP129" s="67">
        <v>20975859.285464611</v>
      </c>
      <c r="BQ129" s="67">
        <v>3603470082.631279</v>
      </c>
      <c r="BR129" s="67">
        <v>0</v>
      </c>
      <c r="BS129" s="67">
        <v>17304079218.109772</v>
      </c>
      <c r="BT129" s="67">
        <v>0</v>
      </c>
      <c r="BU129" s="67">
        <v>0</v>
      </c>
      <c r="BV129" s="67">
        <v>0</v>
      </c>
      <c r="BW129" s="67">
        <v>15717205139014.48</v>
      </c>
      <c r="BX129" s="67">
        <v>2312981452028.835</v>
      </c>
      <c r="BY129" s="67">
        <v>13404223686985.65</v>
      </c>
      <c r="BZ129" s="67">
        <v>24779015334654.93</v>
      </c>
      <c r="CA129" s="67">
        <v>25759240334654.93</v>
      </c>
    </row>
    <row r="130" spans="1:79">
      <c r="A130" t="s">
        <v>67</v>
      </c>
      <c r="B130" t="s">
        <v>153</v>
      </c>
      <c r="C130" s="67">
        <v>2018</v>
      </c>
      <c r="D130" t="s">
        <v>4971</v>
      </c>
      <c r="E130" s="67">
        <v>1803085213</v>
      </c>
      <c r="F130" s="67">
        <v>2245865209811.1128</v>
      </c>
      <c r="G130" s="67">
        <v>694269733023.65186</v>
      </c>
      <c r="H130" s="67">
        <v>1732620740784.699</v>
      </c>
      <c r="I130" s="67">
        <v>7930764824884.5645</v>
      </c>
      <c r="J130" s="67">
        <v>7578615938104.1934</v>
      </c>
      <c r="K130" s="67">
        <v>56439588003.356194</v>
      </c>
      <c r="L130" s="67">
        <v>64868301678.851303</v>
      </c>
      <c r="M130" s="67">
        <v>28236029488.026161</v>
      </c>
      <c r="N130" s="67">
        <v>29792272036.355888</v>
      </c>
      <c r="O130" s="67">
        <v>101646548429.7106</v>
      </c>
      <c r="P130" s="67">
        <v>15603548352.455601</v>
      </c>
      <c r="Q130" s="67">
        <v>55925661679.542023</v>
      </c>
      <c r="R130" s="67">
        <v>1012868200596.417</v>
      </c>
      <c r="S130" s="67">
        <v>164593240541.94839</v>
      </c>
      <c r="T130" s="67">
        <v>57095422179.00441</v>
      </c>
      <c r="U130" s="67">
        <v>502937586407.41992</v>
      </c>
      <c r="V130" s="67">
        <v>294421761268.50983</v>
      </c>
      <c r="W130" s="67">
        <v>6824761301.6365814</v>
      </c>
      <c r="X130" s="67">
        <v>1757583304.8699999</v>
      </c>
      <c r="Y130" s="67">
        <v>684860554.07502031</v>
      </c>
      <c r="Z130" s="67">
        <v>270492363269.10001</v>
      </c>
      <c r="AA130" s="67">
        <v>1423258481.4966891</v>
      </c>
      <c r="AB130" s="67">
        <v>0</v>
      </c>
      <c r="AC130" s="67">
        <v>167183163.05625859</v>
      </c>
      <c r="AD130" s="67">
        <v>2077159094.0326431</v>
      </c>
      <c r="AE130" s="67">
        <v>0</v>
      </c>
      <c r="AF130" s="67">
        <v>10994592100.24268</v>
      </c>
      <c r="AG130" s="67">
        <v>0</v>
      </c>
      <c r="AH130" s="67">
        <v>0</v>
      </c>
      <c r="AI130" s="67">
        <v>0</v>
      </c>
      <c r="AJ130" s="67">
        <v>16480947001123.4</v>
      </c>
      <c r="AK130" s="67">
        <v>2483526918170.8862</v>
      </c>
      <c r="AL130" s="67">
        <v>13999013962251.5</v>
      </c>
      <c r="AM130" s="67">
        <v>26617806961767.59</v>
      </c>
      <c r="AN130" s="67">
        <v>27669075026197.328</v>
      </c>
      <c r="AO130" s="67">
        <v>2316241312688.166</v>
      </c>
      <c r="AP130" s="67">
        <v>1867936542490.457</v>
      </c>
      <c r="AQ130" s="67">
        <v>448304770197.70959</v>
      </c>
      <c r="AR130" s="67">
        <v>667280000000</v>
      </c>
      <c r="AS130" s="67">
        <v>1660331000000</v>
      </c>
      <c r="AT130" s="67">
        <v>6605108335204.7393</v>
      </c>
      <c r="AU130" s="67">
        <v>6272454817539.8584</v>
      </c>
      <c r="AV130" s="67">
        <v>2622498442480.7422</v>
      </c>
      <c r="AW130" s="67">
        <v>3649956375059.1172</v>
      </c>
      <c r="AX130" s="67">
        <v>51591593187.292824</v>
      </c>
      <c r="AY130" s="67">
        <v>56324515190.986389</v>
      </c>
      <c r="AZ130" s="67">
        <v>26974857846.07494</v>
      </c>
      <c r="BA130" s="67">
        <v>29660078176.224758</v>
      </c>
      <c r="BB130" s="67">
        <v>99742976968.449722</v>
      </c>
      <c r="BC130" s="67">
        <v>15490860630.47378</v>
      </c>
      <c r="BD130" s="67">
        <v>52868635665.380798</v>
      </c>
      <c r="BE130" s="67">
        <v>1229863857878.74</v>
      </c>
      <c r="BF130" s="67">
        <v>186165746734.6282</v>
      </c>
      <c r="BG130" s="67">
        <v>50876966944.019363</v>
      </c>
      <c r="BH130" s="67">
        <v>794067263693.37341</v>
      </c>
      <c r="BI130" s="67">
        <v>198753880506.7186</v>
      </c>
      <c r="BJ130" s="67">
        <v>5689502730.121438</v>
      </c>
      <c r="BK130" s="67">
        <v>2256320599.5324111</v>
      </c>
      <c r="BL130" s="67">
        <v>190358842.44623151</v>
      </c>
      <c r="BM130" s="67">
        <v>166721035297.53699</v>
      </c>
      <c r="BN130" s="67">
        <v>2987060466.7602119</v>
      </c>
      <c r="BO130" s="67">
        <v>0</v>
      </c>
      <c r="BP130" s="67">
        <v>0</v>
      </c>
      <c r="BQ130" s="67">
        <v>3458365272.7950602</v>
      </c>
      <c r="BR130" s="67">
        <v>0</v>
      </c>
      <c r="BS130" s="67">
        <v>17451237297.526211</v>
      </c>
      <c r="BT130" s="67">
        <v>0</v>
      </c>
      <c r="BU130" s="67">
        <v>0</v>
      </c>
      <c r="BV130" s="67">
        <v>0</v>
      </c>
      <c r="BW130" s="67">
        <v>16233410939085.57</v>
      </c>
      <c r="BX130" s="67">
        <v>2393462126818.4878</v>
      </c>
      <c r="BY130" s="67">
        <v>13839948812267.08</v>
      </c>
      <c r="BZ130" s="67">
        <v>25391573444857.211</v>
      </c>
      <c r="CA130" s="67">
        <v>26384624444857.211</v>
      </c>
    </row>
    <row r="131" spans="1:79">
      <c r="A131" t="s">
        <v>67</v>
      </c>
      <c r="B131" t="s">
        <v>153</v>
      </c>
      <c r="C131" s="67">
        <v>2019</v>
      </c>
      <c r="D131" t="s">
        <v>4972</v>
      </c>
      <c r="E131" s="67">
        <v>1823061556</v>
      </c>
      <c r="F131" s="67">
        <v>2424512125799.644</v>
      </c>
      <c r="G131" s="67">
        <v>765362000000</v>
      </c>
      <c r="H131" s="67">
        <v>1804919000000</v>
      </c>
      <c r="I131" s="67">
        <v>7933815857969.0752</v>
      </c>
      <c r="J131" s="67">
        <v>7574379867281.374</v>
      </c>
      <c r="K131" s="67">
        <v>56592156820.986977</v>
      </c>
      <c r="L131" s="67">
        <v>64810357063.214233</v>
      </c>
      <c r="M131" s="67">
        <v>28309155041.469872</v>
      </c>
      <c r="N131" s="67">
        <v>29863153639.125092</v>
      </c>
      <c r="O131" s="67">
        <v>101922368991.3506</v>
      </c>
      <c r="P131" s="67">
        <v>15259325852.88286</v>
      </c>
      <c r="Q131" s="67">
        <v>62679473278.670647</v>
      </c>
      <c r="R131" s="67">
        <v>1029999884605.786</v>
      </c>
      <c r="S131" s="67">
        <v>162408203829.22821</v>
      </c>
      <c r="T131" s="67">
        <v>59318208386.324799</v>
      </c>
      <c r="U131" s="67">
        <v>526990987203.55188</v>
      </c>
      <c r="V131" s="67">
        <v>281282485186.68073</v>
      </c>
      <c r="W131" s="67">
        <v>6635641410.1454477</v>
      </c>
      <c r="X131" s="67">
        <v>1717785385.580225</v>
      </c>
      <c r="Y131" s="67">
        <v>646534815.49803746</v>
      </c>
      <c r="Z131" s="67">
        <v>258595305437.33981</v>
      </c>
      <c r="AA131" s="67">
        <v>1312987021.7085631</v>
      </c>
      <c r="AB131" s="67">
        <v>0</v>
      </c>
      <c r="AC131" s="67">
        <v>162128855.57971799</v>
      </c>
      <c r="AD131" s="67">
        <v>1992922763.1268201</v>
      </c>
      <c r="AE131" s="67">
        <v>0</v>
      </c>
      <c r="AF131" s="67">
        <v>10219179497.702209</v>
      </c>
      <c r="AG131" s="67">
        <v>0</v>
      </c>
      <c r="AH131" s="67">
        <v>0</v>
      </c>
      <c r="AI131" s="67">
        <v>0</v>
      </c>
      <c r="AJ131" s="67">
        <v>16769052235332.82</v>
      </c>
      <c r="AK131" s="67">
        <v>2489647993436.7881</v>
      </c>
      <c r="AL131" s="67">
        <v>14279404241896.029</v>
      </c>
      <c r="AM131" s="67">
        <v>27117823103707.32</v>
      </c>
      <c r="AN131" s="67">
        <v>28157380103707.32</v>
      </c>
      <c r="AO131" s="67">
        <v>2424512125799.645</v>
      </c>
      <c r="AP131" s="67">
        <v>1955251714354.552</v>
      </c>
      <c r="AQ131" s="67">
        <v>469260411445.09241</v>
      </c>
      <c r="AR131" s="67">
        <v>765362000000</v>
      </c>
      <c r="AS131" s="67">
        <v>1804919000000</v>
      </c>
      <c r="AT131" s="67">
        <v>7933815857969.0752</v>
      </c>
      <c r="AU131" s="67">
        <v>7574379867281.374</v>
      </c>
      <c r="AV131" s="67">
        <v>3249310126241.1338</v>
      </c>
      <c r="AW131" s="67">
        <v>4325069741040.2412</v>
      </c>
      <c r="AX131" s="67">
        <v>56592156820.986977</v>
      </c>
      <c r="AY131" s="67">
        <v>64810357063.214233</v>
      </c>
      <c r="AZ131" s="67">
        <v>28309155041.469872</v>
      </c>
      <c r="BA131" s="67">
        <v>29863153639.125092</v>
      </c>
      <c r="BB131" s="67">
        <v>101922368991.3506</v>
      </c>
      <c r="BC131" s="67">
        <v>15259325852.88286</v>
      </c>
      <c r="BD131" s="67">
        <v>62679473278.670647</v>
      </c>
      <c r="BE131" s="67">
        <v>1029999884605.786</v>
      </c>
      <c r="BF131" s="67">
        <v>162408203829.22821</v>
      </c>
      <c r="BG131" s="67">
        <v>59318208386.324799</v>
      </c>
      <c r="BH131" s="67">
        <v>526990987203.55188</v>
      </c>
      <c r="BI131" s="67">
        <v>281282485186.68073</v>
      </c>
      <c r="BJ131" s="67">
        <v>6635641410.1454477</v>
      </c>
      <c r="BK131" s="67">
        <v>1717785385.580225</v>
      </c>
      <c r="BL131" s="67">
        <v>646534815.49803746</v>
      </c>
      <c r="BM131" s="67">
        <v>258595305437.33981</v>
      </c>
      <c r="BN131" s="67">
        <v>1312987021.7085631</v>
      </c>
      <c r="BO131" s="67">
        <v>0</v>
      </c>
      <c r="BP131" s="67">
        <v>162128855.57971799</v>
      </c>
      <c r="BQ131" s="67">
        <v>1992922763.1268201</v>
      </c>
      <c r="BR131" s="67">
        <v>0</v>
      </c>
      <c r="BS131" s="67">
        <v>10219179497.702209</v>
      </c>
      <c r="BT131" s="67">
        <v>0</v>
      </c>
      <c r="BU131" s="67">
        <v>0</v>
      </c>
      <c r="BV131" s="67">
        <v>0</v>
      </c>
      <c r="BW131" s="67">
        <v>16769052235332.82</v>
      </c>
      <c r="BX131" s="67">
        <v>2489647993436.7881</v>
      </c>
      <c r="BY131" s="67">
        <v>14279404241896.029</v>
      </c>
      <c r="BZ131" s="67">
        <v>27117823103707.32</v>
      </c>
      <c r="CA131" s="67">
        <v>28157380103707.32</v>
      </c>
    </row>
    <row r="132" spans="1:79">
      <c r="A132" t="s">
        <v>67</v>
      </c>
      <c r="B132" t="s">
        <v>153</v>
      </c>
      <c r="C132" s="67">
        <v>2020</v>
      </c>
      <c r="D132" t="s">
        <v>4973</v>
      </c>
      <c r="E132" s="67">
        <v>1842786884</v>
      </c>
      <c r="F132" s="67">
        <v>2609051424315.833</v>
      </c>
      <c r="G132" s="67">
        <v>871527763719.80005</v>
      </c>
      <c r="H132" s="67">
        <v>1831243348932.134</v>
      </c>
      <c r="I132" s="67">
        <v>7950704308744.624</v>
      </c>
      <c r="J132" s="67">
        <v>7585026644785.457</v>
      </c>
      <c r="K132" s="67">
        <v>56744725638.617767</v>
      </c>
      <c r="L132" s="67">
        <v>64752412447.577164</v>
      </c>
      <c r="M132" s="67">
        <v>28382280594.913582</v>
      </c>
      <c r="N132" s="67">
        <v>29934035241.894279</v>
      </c>
      <c r="O132" s="67">
        <v>102198189552.9906</v>
      </c>
      <c r="P132" s="67">
        <v>14915103353.31011</v>
      </c>
      <c r="Q132" s="67">
        <v>68474489709.516403</v>
      </c>
      <c r="R132" s="67">
        <v>1054490096776.162</v>
      </c>
      <c r="S132" s="67">
        <v>168367563203.06491</v>
      </c>
      <c r="T132" s="67">
        <v>58705022711.38929</v>
      </c>
      <c r="U132" s="67">
        <v>526962213415.89862</v>
      </c>
      <c r="V132" s="67">
        <v>297471853661.18292</v>
      </c>
      <c r="W132" s="67">
        <v>5426918625.3977633</v>
      </c>
      <c r="X132" s="67">
        <v>1683000384.007787</v>
      </c>
      <c r="Y132" s="67">
        <v>599774454.9176259</v>
      </c>
      <c r="Z132" s="67">
        <v>275440473433.06189</v>
      </c>
      <c r="AA132" s="67">
        <v>1312987021.7085631</v>
      </c>
      <c r="AB132" s="67">
        <v>0</v>
      </c>
      <c r="AC132" s="67">
        <v>166910883.1537616</v>
      </c>
      <c r="AD132" s="67">
        <v>1910680129.512598</v>
      </c>
      <c r="AE132" s="67">
        <v>0</v>
      </c>
      <c r="AF132" s="67">
        <v>10931108729.422859</v>
      </c>
      <c r="AG132" s="67">
        <v>0</v>
      </c>
      <c r="AH132" s="67">
        <v>0</v>
      </c>
      <c r="AI132" s="67">
        <v>0</v>
      </c>
      <c r="AJ132" s="67">
        <v>17056620824939.301</v>
      </c>
      <c r="AK132" s="67">
        <v>2495456431231.563</v>
      </c>
      <c r="AL132" s="67">
        <v>14562767753156.67</v>
      </c>
      <c r="AM132" s="67">
        <v>27705965452100.82</v>
      </c>
      <c r="AN132" s="67">
        <v>28647815648427.102</v>
      </c>
      <c r="AO132" s="67">
        <v>2633217777347.707</v>
      </c>
      <c r="AP132" s="67">
        <v>2123562723667.5061</v>
      </c>
      <c r="AQ132" s="67">
        <v>509655053680.20142</v>
      </c>
      <c r="AR132" s="67">
        <v>929159000000</v>
      </c>
      <c r="AS132" s="67">
        <v>1954649000000</v>
      </c>
      <c r="AT132" s="67">
        <v>9001970778504.7363</v>
      </c>
      <c r="AU132" s="67">
        <v>8625677873226.6104</v>
      </c>
      <c r="AV132" s="67">
        <v>3748046600729.9648</v>
      </c>
      <c r="AW132" s="67">
        <v>4877631272496.6465</v>
      </c>
      <c r="AX132" s="67">
        <v>65068440953.09996</v>
      </c>
      <c r="AY132" s="67">
        <v>73691626818.777542</v>
      </c>
      <c r="AZ132" s="67">
        <v>11549132507.873739</v>
      </c>
      <c r="BA132" s="67">
        <v>29942820452.957901</v>
      </c>
      <c r="BB132" s="67">
        <v>103171047747.138</v>
      </c>
      <c r="BC132" s="67">
        <v>15027791075.292139</v>
      </c>
      <c r="BD132" s="67">
        <v>77842045722.98613</v>
      </c>
      <c r="BE132" s="67">
        <v>790619290507.23926</v>
      </c>
      <c r="BF132" s="67">
        <v>78197646421.626648</v>
      </c>
      <c r="BG132" s="67">
        <v>31595005908.113281</v>
      </c>
      <c r="BH132" s="67">
        <v>352164316492.30408</v>
      </c>
      <c r="BI132" s="67">
        <v>328662321685.19531</v>
      </c>
      <c r="BJ132" s="67">
        <v>3743947546.3434858</v>
      </c>
      <c r="BK132" s="67">
        <v>1681066150.4129779</v>
      </c>
      <c r="BL132" s="67">
        <v>742049039.40525258</v>
      </c>
      <c r="BM132" s="67">
        <v>307843360382.93597</v>
      </c>
      <c r="BN132" s="67">
        <v>3049912749.26478</v>
      </c>
      <c r="BO132" s="67">
        <v>0</v>
      </c>
      <c r="BP132" s="67">
        <v>0</v>
      </c>
      <c r="BQ132" s="67">
        <v>1333558529.2887721</v>
      </c>
      <c r="BR132" s="67">
        <v>0</v>
      </c>
      <c r="BS132" s="67">
        <v>10268427287.544001</v>
      </c>
      <c r="BT132" s="67">
        <v>0</v>
      </c>
      <c r="BU132" s="67">
        <v>0</v>
      </c>
      <c r="BV132" s="67">
        <v>0</v>
      </c>
      <c r="BW132" s="67">
        <v>15957649059779.949</v>
      </c>
      <c r="BX132" s="67">
        <v>2384261825452.4819</v>
      </c>
      <c r="BY132" s="67">
        <v>13573387234327.471</v>
      </c>
      <c r="BZ132" s="67">
        <v>27357966906139.641</v>
      </c>
      <c r="CA132" s="67">
        <v>28383456906139.641</v>
      </c>
    </row>
    <row r="133" spans="1:79">
      <c r="A133" t="s">
        <v>68</v>
      </c>
      <c r="B133" t="s">
        <v>153</v>
      </c>
      <c r="C133" s="67">
        <v>1995</v>
      </c>
      <c r="D133" t="s">
        <v>4974</v>
      </c>
      <c r="E133" s="67">
        <v>572488010</v>
      </c>
      <c r="F133" s="67">
        <v>1180604196131.5759</v>
      </c>
      <c r="G133" s="67">
        <v>483717758555.45001</v>
      </c>
      <c r="H133" s="67">
        <v>2026720502064.4331</v>
      </c>
      <c r="I133" s="67">
        <v>4898202228092.7432</v>
      </c>
      <c r="J133" s="67">
        <v>3433950160912.0259</v>
      </c>
      <c r="K133" s="67">
        <v>796591846882.69055</v>
      </c>
      <c r="L133" s="67">
        <v>12535810589.14913</v>
      </c>
      <c r="M133" s="67">
        <v>151996547434.11261</v>
      </c>
      <c r="N133" s="67">
        <v>129232748142.8719</v>
      </c>
      <c r="O133" s="67">
        <v>262422584065.54501</v>
      </c>
      <c r="P133" s="67">
        <v>25841958622.422329</v>
      </c>
      <c r="Q133" s="67">
        <v>115583183106.9136</v>
      </c>
      <c r="R133" s="67">
        <v>1981923338304.9919</v>
      </c>
      <c r="S133" s="67">
        <v>506974367201.09222</v>
      </c>
      <c r="T133" s="67">
        <v>60007186792.557327</v>
      </c>
      <c r="U133" s="67">
        <v>748152221826.78003</v>
      </c>
      <c r="V133" s="67">
        <v>787202417199.09961</v>
      </c>
      <c r="W133" s="67">
        <v>13126933795.701571</v>
      </c>
      <c r="X133" s="67">
        <v>33087038485.67046</v>
      </c>
      <c r="Y133" s="67">
        <v>569630164635.58862</v>
      </c>
      <c r="Z133" s="67">
        <v>147305506537.52069</v>
      </c>
      <c r="AA133" s="67">
        <v>1921913000.037328</v>
      </c>
      <c r="AB133" s="67">
        <v>9648125635.0502415</v>
      </c>
      <c r="AC133" s="67">
        <v>2768758421.1582289</v>
      </c>
      <c r="AD133" s="67">
        <v>815615932.71795726</v>
      </c>
      <c r="AE133" s="67">
        <v>0</v>
      </c>
      <c r="AF133" s="67">
        <v>8879414043.0830612</v>
      </c>
      <c r="AG133" s="67">
        <v>5464195.1102828356</v>
      </c>
      <c r="AH133" s="67">
        <v>0</v>
      </c>
      <c r="AI133" s="67">
        <v>13482517.461093631</v>
      </c>
      <c r="AJ133" s="67">
        <v>3906789599631.0591</v>
      </c>
      <c r="AK133" s="67">
        <v>1505008847247.0239</v>
      </c>
      <c r="AL133" s="67">
        <v>2408149741040.583</v>
      </c>
      <c r="AM133" s="67">
        <v>8190848431747.7881</v>
      </c>
      <c r="AN133" s="67">
        <v>11136663912385.471</v>
      </c>
      <c r="AO133" s="67">
        <v>1716644671950.3779</v>
      </c>
      <c r="AP133" s="67">
        <v>1384390864476.1121</v>
      </c>
      <c r="AQ133" s="67">
        <v>332253807474.26672</v>
      </c>
      <c r="AR133" s="67">
        <v>79703000000</v>
      </c>
      <c r="AS133" s="67">
        <v>253756000000</v>
      </c>
      <c r="AT133" s="67">
        <v>1860066744334.3149</v>
      </c>
      <c r="AU133" s="67">
        <v>1216352820711.8479</v>
      </c>
      <c r="AV133" s="67">
        <v>521809951418.32867</v>
      </c>
      <c r="AW133" s="67">
        <v>694542869293.51953</v>
      </c>
      <c r="AX133" s="67">
        <v>380080198175.47089</v>
      </c>
      <c r="AY133" s="67">
        <v>1614838140.886719</v>
      </c>
      <c r="AZ133" s="67">
        <v>33840491122.171799</v>
      </c>
      <c r="BA133" s="67">
        <v>63294429499.268837</v>
      </c>
      <c r="BB133" s="67">
        <v>73945228245.149368</v>
      </c>
      <c r="BC133" s="67">
        <v>9016993935.3369408</v>
      </c>
      <c r="BD133" s="67">
        <v>81921744504.182709</v>
      </c>
      <c r="BE133" s="67">
        <v>241990548995.48639</v>
      </c>
      <c r="BF133" s="67">
        <v>178489479731.09769</v>
      </c>
      <c r="BG133" s="67">
        <v>3243399829.869287</v>
      </c>
      <c r="BH133" s="67">
        <v>21910606911.550159</v>
      </c>
      <c r="BI133" s="67">
        <v>38473769256.503853</v>
      </c>
      <c r="BJ133" s="67">
        <v>6348992109.2157145</v>
      </c>
      <c r="BK133" s="67">
        <v>10531631336.886419</v>
      </c>
      <c r="BL133" s="67">
        <v>16917799756.553301</v>
      </c>
      <c r="BM133" s="67">
        <v>0</v>
      </c>
      <c r="BN133" s="67">
        <v>506967167.92003852</v>
      </c>
      <c r="BO133" s="67">
        <v>2507223569.0595608</v>
      </c>
      <c r="BP133" s="67">
        <v>0</v>
      </c>
      <c r="BQ133" s="67">
        <v>275236888.76733458</v>
      </c>
      <c r="BR133" s="67">
        <v>0</v>
      </c>
      <c r="BS133" s="67">
        <v>1255988450.854876</v>
      </c>
      <c r="BT133" s="67">
        <v>2603009.7453926732</v>
      </c>
      <c r="BU133" s="67">
        <v>0</v>
      </c>
      <c r="BV133" s="67">
        <v>620233.96664458048</v>
      </c>
      <c r="BW133" s="67">
        <v>3032985545592.333</v>
      </c>
      <c r="BX133" s="67">
        <v>1682480400498.5669</v>
      </c>
      <c r="BY133" s="67">
        <v>1350505145093.7661</v>
      </c>
      <c r="BZ133" s="67">
        <v>6292927338207.293</v>
      </c>
      <c r="CA133" s="67">
        <v>6485822541453.6797</v>
      </c>
    </row>
    <row r="134" spans="1:79">
      <c r="A134" t="s">
        <v>68</v>
      </c>
      <c r="B134" t="s">
        <v>153</v>
      </c>
      <c r="C134" s="67">
        <v>1996</v>
      </c>
      <c r="D134" t="s">
        <v>4975</v>
      </c>
      <c r="E134" s="67">
        <v>587800652</v>
      </c>
      <c r="F134" s="67">
        <v>1213023732854.8921</v>
      </c>
      <c r="G134" s="67">
        <v>436765516701.0415</v>
      </c>
      <c r="H134" s="67">
        <v>1625068295832.1709</v>
      </c>
      <c r="I134" s="67">
        <v>4911809262164.8467</v>
      </c>
      <c r="J134" s="67">
        <v>3452113393393.0029</v>
      </c>
      <c r="K134" s="67">
        <v>793038343712.13708</v>
      </c>
      <c r="L134" s="67">
        <v>12519100221.379709</v>
      </c>
      <c r="M134" s="67">
        <v>151368177887.67001</v>
      </c>
      <c r="N134" s="67">
        <v>128544463739.1013</v>
      </c>
      <c r="O134" s="67">
        <v>260195849838.591</v>
      </c>
      <c r="P134" s="67">
        <v>25679108563.584469</v>
      </c>
      <c r="Q134" s="67">
        <v>116985894091.8287</v>
      </c>
      <c r="R134" s="67">
        <v>1978727959497.1299</v>
      </c>
      <c r="S134" s="67">
        <v>526809816886.07568</v>
      </c>
      <c r="T134" s="67">
        <v>56696954190.448463</v>
      </c>
      <c r="U134" s="67">
        <v>745379930535.1698</v>
      </c>
      <c r="V134" s="67">
        <v>778134116065.4447</v>
      </c>
      <c r="W134" s="67">
        <v>13125719096.27474</v>
      </c>
      <c r="X134" s="67">
        <v>32838311545.151642</v>
      </c>
      <c r="Y134" s="67">
        <v>560487821997.927</v>
      </c>
      <c r="Z134" s="67">
        <v>147305153568.461</v>
      </c>
      <c r="AA134" s="67">
        <v>1917437336.2892549</v>
      </c>
      <c r="AB134" s="67">
        <v>10166675051.022619</v>
      </c>
      <c r="AC134" s="67">
        <v>2721257376.9902549</v>
      </c>
      <c r="AD134" s="67">
        <v>773533915.48622334</v>
      </c>
      <c r="AE134" s="67">
        <v>0</v>
      </c>
      <c r="AF134" s="67">
        <v>8779259465.2704811</v>
      </c>
      <c r="AG134" s="67">
        <v>5464195.1102828356</v>
      </c>
      <c r="AH134" s="67">
        <v>0</v>
      </c>
      <c r="AI134" s="67">
        <v>13482517.461093631</v>
      </c>
      <c r="AJ134" s="67">
        <v>4057609170113.811</v>
      </c>
      <c r="AK134" s="67">
        <v>1570360451188.1399</v>
      </c>
      <c r="AL134" s="67">
        <v>2492240115826.4619</v>
      </c>
      <c r="AM134" s="67">
        <v>8825593041109.709</v>
      </c>
      <c r="AN134" s="67">
        <v>11406701769890.471</v>
      </c>
      <c r="AO134" s="67">
        <v>1739281314806.345</v>
      </c>
      <c r="AP134" s="67">
        <v>1402646221618.02</v>
      </c>
      <c r="AQ134" s="67">
        <v>336635093188.32501</v>
      </c>
      <c r="AR134" s="67">
        <v>78900000000</v>
      </c>
      <c r="AS134" s="67">
        <v>239564000000</v>
      </c>
      <c r="AT134" s="67">
        <v>1865648738674.75</v>
      </c>
      <c r="AU134" s="67">
        <v>1217704111490.5769</v>
      </c>
      <c r="AV134" s="67">
        <v>554046341552.27588</v>
      </c>
      <c r="AW134" s="67">
        <v>663657769938.30054</v>
      </c>
      <c r="AX134" s="67">
        <v>375992861358.65411</v>
      </c>
      <c r="AY134" s="67">
        <v>1793112690.8528171</v>
      </c>
      <c r="AZ134" s="67">
        <v>34153207061.21291</v>
      </c>
      <c r="BA134" s="67">
        <v>64920248285.490067</v>
      </c>
      <c r="BB134" s="67">
        <v>80054778863.280457</v>
      </c>
      <c r="BC134" s="67">
        <v>7964098052.8925238</v>
      </c>
      <c r="BD134" s="67">
        <v>83066320871.790405</v>
      </c>
      <c r="BE134" s="67">
        <v>295850485931.03717</v>
      </c>
      <c r="BF134" s="67">
        <v>209583623880.4931</v>
      </c>
      <c r="BG134" s="67">
        <v>4063910207.4161501</v>
      </c>
      <c r="BH134" s="67">
        <v>17650889461.99342</v>
      </c>
      <c r="BI134" s="67">
        <v>64954639583.033157</v>
      </c>
      <c r="BJ134" s="67">
        <v>8162992216.9119129</v>
      </c>
      <c r="BK134" s="67">
        <v>7245569058.9012136</v>
      </c>
      <c r="BL134" s="67">
        <v>41872845856.738274</v>
      </c>
      <c r="BM134" s="67">
        <v>930840777.88386858</v>
      </c>
      <c r="BN134" s="67">
        <v>668947533.51964974</v>
      </c>
      <c r="BO134" s="67">
        <v>3994654104.9383368</v>
      </c>
      <c r="BP134" s="67">
        <v>0</v>
      </c>
      <c r="BQ134" s="67">
        <v>261521188.63665301</v>
      </c>
      <c r="BR134" s="67">
        <v>0</v>
      </c>
      <c r="BS134" s="67">
        <v>1411657686.660388</v>
      </c>
      <c r="BT134" s="67">
        <v>3033956.944271592</v>
      </c>
      <c r="BU134" s="67">
        <v>0</v>
      </c>
      <c r="BV134" s="67">
        <v>0</v>
      </c>
      <c r="BW134" s="67">
        <v>3410394284733.4429</v>
      </c>
      <c r="BX134" s="67">
        <v>1941454959369.8491</v>
      </c>
      <c r="BY134" s="67">
        <v>1468939325363.594</v>
      </c>
      <c r="BZ134" s="67">
        <v>6755209276629.7969</v>
      </c>
      <c r="CA134" s="67">
        <v>6929410905051.2227</v>
      </c>
    </row>
    <row r="135" spans="1:79">
      <c r="A135" t="s">
        <v>68</v>
      </c>
      <c r="B135" t="s">
        <v>153</v>
      </c>
      <c r="C135" s="67">
        <v>1997</v>
      </c>
      <c r="D135" t="s">
        <v>4976</v>
      </c>
      <c r="E135" s="67">
        <v>603188214</v>
      </c>
      <c r="F135" s="67">
        <v>1246334564261.0229</v>
      </c>
      <c r="G135" s="67">
        <v>475990415010.5675</v>
      </c>
      <c r="H135" s="67">
        <v>1608509879477.7319</v>
      </c>
      <c r="I135" s="67">
        <v>4926874196256.9385</v>
      </c>
      <c r="J135" s="67">
        <v>3471927737284.9619</v>
      </c>
      <c r="K135" s="67">
        <v>789484840541.58337</v>
      </c>
      <c r="L135" s="67">
        <v>12502389853.61027</v>
      </c>
      <c r="M135" s="67">
        <v>150739808341.22729</v>
      </c>
      <c r="N135" s="67">
        <v>127856179335.3307</v>
      </c>
      <c r="O135" s="67">
        <v>257969115611.63708</v>
      </c>
      <c r="P135" s="67">
        <v>25464537200.675381</v>
      </c>
      <c r="Q135" s="67">
        <v>118621287108.6237</v>
      </c>
      <c r="R135" s="67">
        <v>1986291560178.252</v>
      </c>
      <c r="S135" s="67">
        <v>532178234034.88312</v>
      </c>
      <c r="T135" s="67">
        <v>53998563372.994469</v>
      </c>
      <c r="U135" s="67">
        <v>742426301920.51172</v>
      </c>
      <c r="V135" s="67">
        <v>695216280514.71558</v>
      </c>
      <c r="W135" s="67">
        <v>17131669088.00499</v>
      </c>
      <c r="X135" s="67">
        <v>33224974085.67498</v>
      </c>
      <c r="Y135" s="67">
        <v>558092300737.15662</v>
      </c>
      <c r="Z135" s="67">
        <v>63242134964.925728</v>
      </c>
      <c r="AA135" s="67">
        <v>1913166199.577667</v>
      </c>
      <c r="AB135" s="67">
        <v>10166675051.022619</v>
      </c>
      <c r="AC135" s="67">
        <v>2024567926.1704521</v>
      </c>
      <c r="AD135" s="67">
        <v>734508327.77996838</v>
      </c>
      <c r="AE135" s="67">
        <v>0</v>
      </c>
      <c r="AF135" s="67">
        <v>8667337421.8315887</v>
      </c>
      <c r="AG135" s="67">
        <v>5464195.1102828356</v>
      </c>
      <c r="AH135" s="67">
        <v>0</v>
      </c>
      <c r="AI135" s="67">
        <v>13482517.461093631</v>
      </c>
      <c r="AJ135" s="67">
        <v>4212475120798.791</v>
      </c>
      <c r="AK135" s="67">
        <v>1635217353728.908</v>
      </c>
      <c r="AL135" s="67">
        <v>2581209973097.623</v>
      </c>
      <c r="AM135" s="67">
        <v>9328884764220.8633</v>
      </c>
      <c r="AN135" s="67">
        <v>11677972461273.289</v>
      </c>
      <c r="AO135" s="67">
        <v>1739887629879.3999</v>
      </c>
      <c r="AP135" s="67">
        <v>1403135185386.613</v>
      </c>
      <c r="AQ135" s="67">
        <v>336752444492.78717</v>
      </c>
      <c r="AR135" s="67">
        <v>91945000000</v>
      </c>
      <c r="AS135" s="67">
        <v>247032000000</v>
      </c>
      <c r="AT135" s="67">
        <v>1898266265340.344</v>
      </c>
      <c r="AU135" s="67">
        <v>1282398546155.2019</v>
      </c>
      <c r="AV135" s="67">
        <v>581892533010.34827</v>
      </c>
      <c r="AW135" s="67">
        <v>700506013144.85303</v>
      </c>
      <c r="AX135" s="67">
        <v>345383064461.55798</v>
      </c>
      <c r="AY135" s="67">
        <v>1782798206.079313</v>
      </c>
      <c r="AZ135" s="67">
        <v>35919176640.543533</v>
      </c>
      <c r="BA135" s="67">
        <v>66479399480.479424</v>
      </c>
      <c r="BB135" s="67">
        <v>81676904014.94455</v>
      </c>
      <c r="BC135" s="67">
        <v>7026124880.0193958</v>
      </c>
      <c r="BD135" s="67">
        <v>77600251501.519073</v>
      </c>
      <c r="BE135" s="67">
        <v>243946999329.85861</v>
      </c>
      <c r="BF135" s="67">
        <v>177069929290.54791</v>
      </c>
      <c r="BG135" s="67">
        <v>4040848444.2087989</v>
      </c>
      <c r="BH135" s="67">
        <v>18231114308.06863</v>
      </c>
      <c r="BI135" s="67">
        <v>44718238034.316559</v>
      </c>
      <c r="BJ135" s="67">
        <v>5650516712.0905085</v>
      </c>
      <c r="BK135" s="67">
        <v>7775457158.5392675</v>
      </c>
      <c r="BL135" s="67">
        <v>23900849720.871059</v>
      </c>
      <c r="BM135" s="67">
        <v>185206118.1402351</v>
      </c>
      <c r="BN135" s="67">
        <v>506364557.44338638</v>
      </c>
      <c r="BO135" s="67">
        <v>4484382988.7990932</v>
      </c>
      <c r="BP135" s="67">
        <v>0</v>
      </c>
      <c r="BQ135" s="67">
        <v>232273417.28879899</v>
      </c>
      <c r="BR135" s="67">
        <v>0</v>
      </c>
      <c r="BS135" s="67">
        <v>1858012191.385324</v>
      </c>
      <c r="BT135" s="67">
        <v>2089244.2040862299</v>
      </c>
      <c r="BU135" s="67">
        <v>0</v>
      </c>
      <c r="BV135" s="67">
        <v>9955178.2715313584</v>
      </c>
      <c r="BW135" s="67">
        <v>3644606726622.4731</v>
      </c>
      <c r="BX135" s="67">
        <v>2110844465266.051</v>
      </c>
      <c r="BY135" s="67">
        <v>1533762261356.4209</v>
      </c>
      <c r="BZ135" s="67">
        <v>7087026488051.3652</v>
      </c>
      <c r="CA135" s="67">
        <v>7258116679188.8555</v>
      </c>
    </row>
    <row r="136" spans="1:79">
      <c r="A136" t="s">
        <v>68</v>
      </c>
      <c r="B136" t="s">
        <v>153</v>
      </c>
      <c r="C136" s="67">
        <v>1998</v>
      </c>
      <c r="D136" t="s">
        <v>4977</v>
      </c>
      <c r="E136" s="67">
        <v>618810252</v>
      </c>
      <c r="F136" s="67">
        <v>1282931359431.439</v>
      </c>
      <c r="G136" s="67">
        <v>464674557934.62769</v>
      </c>
      <c r="H136" s="67">
        <v>1504996148944.1111</v>
      </c>
      <c r="I136" s="67">
        <v>4927363456351.3203</v>
      </c>
      <c r="J136" s="67">
        <v>3478146347115.833</v>
      </c>
      <c r="K136" s="67">
        <v>785931337371.02966</v>
      </c>
      <c r="L136" s="67">
        <v>12485111961.57608</v>
      </c>
      <c r="M136" s="67">
        <v>150111438794.7847</v>
      </c>
      <c r="N136" s="67">
        <v>127167894931.5602</v>
      </c>
      <c r="O136" s="67">
        <v>255742381384.68311</v>
      </c>
      <c r="P136" s="67">
        <v>25190312226.66254</v>
      </c>
      <c r="Q136" s="67">
        <v>124472617820.71539</v>
      </c>
      <c r="R136" s="67">
        <v>2051165953950.446</v>
      </c>
      <c r="S136" s="67">
        <v>582483827224.63013</v>
      </c>
      <c r="T136" s="67">
        <v>56064638452.34433</v>
      </c>
      <c r="U136" s="67">
        <v>747957331582.29102</v>
      </c>
      <c r="V136" s="67">
        <v>684029735588.37537</v>
      </c>
      <c r="W136" s="67">
        <v>17130255634.489901</v>
      </c>
      <c r="X136" s="67">
        <v>33611968549.207851</v>
      </c>
      <c r="Y136" s="67">
        <v>561589615928.625</v>
      </c>
      <c r="Z136" s="67">
        <v>48320012972.012199</v>
      </c>
      <c r="AA136" s="67">
        <v>1909388153.8982589</v>
      </c>
      <c r="AB136" s="67">
        <v>10166675051.022619</v>
      </c>
      <c r="AC136" s="67">
        <v>2024107976.0626669</v>
      </c>
      <c r="AD136" s="67">
        <v>700766378.60479343</v>
      </c>
      <c r="AE136" s="67">
        <v>0</v>
      </c>
      <c r="AF136" s="67">
        <v>8557998231.8806238</v>
      </c>
      <c r="AG136" s="67">
        <v>5464195.1102828356</v>
      </c>
      <c r="AH136" s="67">
        <v>0</v>
      </c>
      <c r="AI136" s="67">
        <v>13482517.461093631</v>
      </c>
      <c r="AJ136" s="67">
        <v>4377899728473.3262</v>
      </c>
      <c r="AK136" s="67">
        <v>1702220043549.6909</v>
      </c>
      <c r="AL136" s="67">
        <v>2678913062347.5039</v>
      </c>
      <c r="AM136" s="67">
        <v>9694424495867.3848</v>
      </c>
      <c r="AN136" s="67">
        <v>11954047768224.76</v>
      </c>
      <c r="AO136" s="67">
        <v>1736858918984.2339</v>
      </c>
      <c r="AP136" s="67">
        <v>1400692676600.189</v>
      </c>
      <c r="AQ136" s="67">
        <v>336166242384.04529</v>
      </c>
      <c r="AR136" s="67">
        <v>100934000000</v>
      </c>
      <c r="AS136" s="67">
        <v>259522000000</v>
      </c>
      <c r="AT136" s="67">
        <v>2057110947367.7971</v>
      </c>
      <c r="AU136" s="67">
        <v>1419945075724.717</v>
      </c>
      <c r="AV136" s="67">
        <v>637806092708.32373</v>
      </c>
      <c r="AW136" s="67">
        <v>782138983016.39307</v>
      </c>
      <c r="AX136" s="67">
        <v>356731520588.03693</v>
      </c>
      <c r="AY136" s="67">
        <v>1841503000.1549439</v>
      </c>
      <c r="AZ136" s="67">
        <v>37592295559.260117</v>
      </c>
      <c r="BA136" s="67">
        <v>68122605443.535423</v>
      </c>
      <c r="BB136" s="67">
        <v>81722012166.019424</v>
      </c>
      <c r="BC136" s="67">
        <v>8768924050.4731808</v>
      </c>
      <c r="BD136" s="67">
        <v>82387010835.599609</v>
      </c>
      <c r="BE136" s="67">
        <v>167489849396.7937</v>
      </c>
      <c r="BF136" s="67">
        <v>126485284870</v>
      </c>
      <c r="BG136" s="67">
        <v>678136829.69473994</v>
      </c>
      <c r="BH136" s="67">
        <v>850550514.60521924</v>
      </c>
      <c r="BI136" s="67">
        <v>39858482824.114891</v>
      </c>
      <c r="BJ136" s="67">
        <v>2101909931.090358</v>
      </c>
      <c r="BK136" s="67">
        <v>3269261081.7276149</v>
      </c>
      <c r="BL136" s="67">
        <v>25530106797.669109</v>
      </c>
      <c r="BM136" s="67">
        <v>3314014790.6400318</v>
      </c>
      <c r="BN136" s="67">
        <v>413450083.20176399</v>
      </c>
      <c r="BO136" s="67">
        <v>3346467294.1029229</v>
      </c>
      <c r="BP136" s="67">
        <v>0</v>
      </c>
      <c r="BQ136" s="67">
        <v>238683581.25683361</v>
      </c>
      <c r="BR136" s="67">
        <v>0</v>
      </c>
      <c r="BS136" s="67">
        <v>1245104958.2700779</v>
      </c>
      <c r="BT136" s="67">
        <v>1375401.9714743451</v>
      </c>
      <c r="BU136" s="67">
        <v>0</v>
      </c>
      <c r="BV136" s="67">
        <v>15503262.5636</v>
      </c>
      <c r="BW136" s="67">
        <v>3806809220388.7861</v>
      </c>
      <c r="BX136" s="67">
        <v>2250118235484.6401</v>
      </c>
      <c r="BY136" s="67">
        <v>1556690984904.145</v>
      </c>
      <c r="BZ136" s="67">
        <v>7313634526734.6982</v>
      </c>
      <c r="CA136" s="67">
        <v>7489241150439.7275</v>
      </c>
    </row>
    <row r="137" spans="1:79">
      <c r="A137" t="s">
        <v>68</v>
      </c>
      <c r="B137" t="s">
        <v>153</v>
      </c>
      <c r="C137" s="67">
        <v>1999</v>
      </c>
      <c r="D137" t="s">
        <v>4978</v>
      </c>
      <c r="E137" s="67">
        <v>634931827</v>
      </c>
      <c r="F137" s="67">
        <v>1316077646329.344</v>
      </c>
      <c r="G137" s="67">
        <v>490549346804.25488</v>
      </c>
      <c r="H137" s="67">
        <v>1520140104831.6279</v>
      </c>
      <c r="I137" s="67">
        <v>4953966041942.0381</v>
      </c>
      <c r="J137" s="67">
        <v>3497175263700.3989</v>
      </c>
      <c r="K137" s="67">
        <v>782377834200.47571</v>
      </c>
      <c r="L137" s="67">
        <v>12468401593.80665</v>
      </c>
      <c r="M137" s="67">
        <v>149483069248.3421</v>
      </c>
      <c r="N137" s="67">
        <v>126479610527.7896</v>
      </c>
      <c r="O137" s="67">
        <v>253515647157.72919</v>
      </c>
      <c r="P137" s="67">
        <v>24845361683.740021</v>
      </c>
      <c r="Q137" s="67">
        <v>136924511918.87019</v>
      </c>
      <c r="R137" s="67">
        <v>2183993367596.7529</v>
      </c>
      <c r="S137" s="67">
        <v>714515230849.09607</v>
      </c>
      <c r="T137" s="67">
        <v>55929322485.808006</v>
      </c>
      <c r="U137" s="67">
        <v>744953687287.14966</v>
      </c>
      <c r="V137" s="67">
        <v>680583360898.71826</v>
      </c>
      <c r="W137" s="67">
        <v>17129465573.45409</v>
      </c>
      <c r="X137" s="67">
        <v>33986971631.003201</v>
      </c>
      <c r="Y137" s="67">
        <v>557916218495.67163</v>
      </c>
      <c r="Z137" s="67">
        <v>48320012972.012199</v>
      </c>
      <c r="AA137" s="67">
        <v>1905612612.6315429</v>
      </c>
      <c r="AB137" s="67">
        <v>10166675051.022619</v>
      </c>
      <c r="AC137" s="67">
        <v>2023662705.21364</v>
      </c>
      <c r="AD137" s="67">
        <v>668055001.70022511</v>
      </c>
      <c r="AE137" s="67">
        <v>0</v>
      </c>
      <c r="AF137" s="67">
        <v>8447740143.4377794</v>
      </c>
      <c r="AG137" s="67">
        <v>5464195.1102828356</v>
      </c>
      <c r="AH137" s="67">
        <v>0</v>
      </c>
      <c r="AI137" s="67">
        <v>13482517.461093631</v>
      </c>
      <c r="AJ137" s="67">
        <v>4546439525505.0029</v>
      </c>
      <c r="AK137" s="67">
        <v>1771931030904.032</v>
      </c>
      <c r="AL137" s="67">
        <v>2776738570220.501</v>
      </c>
      <c r="AM137" s="67">
        <v>10021728754826.311</v>
      </c>
      <c r="AN137" s="67">
        <v>12279603715068.66</v>
      </c>
      <c r="AO137" s="67">
        <v>1552752875680.948</v>
      </c>
      <c r="AP137" s="67">
        <v>1252220061033.022</v>
      </c>
      <c r="AQ137" s="67">
        <v>300532814647.92542</v>
      </c>
      <c r="AR137" s="67">
        <v>131495000000</v>
      </c>
      <c r="AS137" s="67">
        <v>303334000000</v>
      </c>
      <c r="AT137" s="67">
        <v>1845319770653.5459</v>
      </c>
      <c r="AU137" s="67">
        <v>1322990601423.2429</v>
      </c>
      <c r="AV137" s="67">
        <v>599396303291.95471</v>
      </c>
      <c r="AW137" s="67">
        <v>723594298131.28845</v>
      </c>
      <c r="AX137" s="67">
        <v>247858722506.76791</v>
      </c>
      <c r="AY137" s="67">
        <v>1867547903.9181969</v>
      </c>
      <c r="AZ137" s="67">
        <v>35819066855.381142</v>
      </c>
      <c r="BA137" s="67">
        <v>69541423365.972656</v>
      </c>
      <c r="BB137" s="67">
        <v>80047368269.031601</v>
      </c>
      <c r="BC137" s="67">
        <v>9206379219.0138912</v>
      </c>
      <c r="BD137" s="67">
        <v>77988661110.217987</v>
      </c>
      <c r="BE137" s="67">
        <v>237516793355.41931</v>
      </c>
      <c r="BF137" s="67">
        <v>202299463667.27209</v>
      </c>
      <c r="BG137" s="67">
        <v>4239855627.0859041</v>
      </c>
      <c r="BH137" s="67">
        <v>0</v>
      </c>
      <c r="BI137" s="67">
        <v>31312178442.44862</v>
      </c>
      <c r="BJ137" s="67">
        <v>1047278440.825981</v>
      </c>
      <c r="BK137" s="67">
        <v>2750503372.4436069</v>
      </c>
      <c r="BL137" s="67">
        <v>18193500321.27182</v>
      </c>
      <c r="BM137" s="67">
        <v>1491322838.8516891</v>
      </c>
      <c r="BN137" s="67">
        <v>396825641.55601531</v>
      </c>
      <c r="BO137" s="67">
        <v>5474369906.3150539</v>
      </c>
      <c r="BP137" s="67">
        <v>0</v>
      </c>
      <c r="BQ137" s="67">
        <v>211045796.53956449</v>
      </c>
      <c r="BR137" s="67">
        <v>0</v>
      </c>
      <c r="BS137" s="67">
        <v>1392323480.6012721</v>
      </c>
      <c r="BT137" s="67">
        <v>0</v>
      </c>
      <c r="BU137" s="67">
        <v>0</v>
      </c>
      <c r="BV137" s="67">
        <v>20304262.656355519</v>
      </c>
      <c r="BW137" s="67">
        <v>2281445425842.2041</v>
      </c>
      <c r="BX137" s="67">
        <v>1094812610565.033</v>
      </c>
      <c r="BY137" s="67">
        <v>1186632815277.1721</v>
      </c>
      <c r="BZ137" s="67">
        <v>5468901248383.5029</v>
      </c>
      <c r="CA137" s="67">
        <v>5659797624949.9766</v>
      </c>
    </row>
    <row r="138" spans="1:79">
      <c r="A138" t="s">
        <v>68</v>
      </c>
      <c r="B138" t="s">
        <v>153</v>
      </c>
      <c r="C138" s="67">
        <v>2000</v>
      </c>
      <c r="D138" t="s">
        <v>4979</v>
      </c>
      <c r="E138" s="67">
        <v>651572469</v>
      </c>
      <c r="F138" s="67">
        <v>1352582454096.1279</v>
      </c>
      <c r="G138" s="67">
        <v>508030622522.80322</v>
      </c>
      <c r="H138" s="67">
        <v>1354377878710.7529</v>
      </c>
      <c r="I138" s="67">
        <v>4967259844733.8701</v>
      </c>
      <c r="J138" s="67">
        <v>3504760605597.0439</v>
      </c>
      <c r="K138" s="67">
        <v>778824331029.92212</v>
      </c>
      <c r="L138" s="67">
        <v>12451620861.597679</v>
      </c>
      <c r="M138" s="67">
        <v>148854699701.89951</v>
      </c>
      <c r="N138" s="67">
        <v>125791326124.01891</v>
      </c>
      <c r="O138" s="67">
        <v>251288912930.7753</v>
      </c>
      <c r="P138" s="67">
        <v>24459058074.30069</v>
      </c>
      <c r="Q138" s="67">
        <v>145042137887.52179</v>
      </c>
      <c r="R138" s="67">
        <v>2194921650734.7451</v>
      </c>
      <c r="S138" s="67">
        <v>732679012288.38513</v>
      </c>
      <c r="T138" s="67">
        <v>63302726756.522408</v>
      </c>
      <c r="U138" s="67">
        <v>741941343386.25806</v>
      </c>
      <c r="V138" s="67">
        <v>676638359221.66931</v>
      </c>
      <c r="W138" s="67">
        <v>17128639605.707979</v>
      </c>
      <c r="X138" s="67">
        <v>34397989891.364143</v>
      </c>
      <c r="Y138" s="67">
        <v>553705835233.46594</v>
      </c>
      <c r="Z138" s="67">
        <v>48320012972.012192</v>
      </c>
      <c r="AA138" s="67">
        <v>1902861932.69187</v>
      </c>
      <c r="AB138" s="67">
        <v>10166675051.022619</v>
      </c>
      <c r="AC138" s="67">
        <v>2023046176.345758</v>
      </c>
      <c r="AD138" s="67">
        <v>634916137.04838598</v>
      </c>
      <c r="AE138" s="67">
        <v>0</v>
      </c>
      <c r="AF138" s="67">
        <v>8337523041.1505365</v>
      </c>
      <c r="AG138" s="67">
        <v>7376663.3988818293</v>
      </c>
      <c r="AH138" s="67">
        <v>0</v>
      </c>
      <c r="AI138" s="67">
        <v>13482517.461093631</v>
      </c>
      <c r="AJ138" s="67">
        <v>4725118802854.7773</v>
      </c>
      <c r="AK138" s="67">
        <v>1846619600160.968</v>
      </c>
      <c r="AL138" s="67">
        <v>2880006478902.5972</v>
      </c>
      <c r="AM138" s="67">
        <v>10439350631871.93</v>
      </c>
      <c r="AN138" s="67">
        <v>12570092326426.52</v>
      </c>
      <c r="AO138" s="67">
        <v>1376568801721.3391</v>
      </c>
      <c r="AP138" s="67">
        <v>1110136130420.4351</v>
      </c>
      <c r="AQ138" s="67">
        <v>266432671300.9043</v>
      </c>
      <c r="AR138" s="67">
        <v>139978000000</v>
      </c>
      <c r="AS138" s="67">
        <v>291989000000</v>
      </c>
      <c r="AT138" s="67">
        <v>1720539776010.605</v>
      </c>
      <c r="AU138" s="67">
        <v>1186573791372.5181</v>
      </c>
      <c r="AV138" s="67">
        <v>547467655083.40503</v>
      </c>
      <c r="AW138" s="67">
        <v>639106136289.11353</v>
      </c>
      <c r="AX138" s="67">
        <v>254843407375.2146</v>
      </c>
      <c r="AY138" s="67">
        <v>1712997135.5331981</v>
      </c>
      <c r="AZ138" s="67">
        <v>34269183216.977249</v>
      </c>
      <c r="BA138" s="67">
        <v>71651906895.226501</v>
      </c>
      <c r="BB138" s="67">
        <v>85610167210.125687</v>
      </c>
      <c r="BC138" s="67">
        <v>10630294537.85647</v>
      </c>
      <c r="BD138" s="67">
        <v>75248028267.153244</v>
      </c>
      <c r="BE138" s="67">
        <v>517317672870.9762</v>
      </c>
      <c r="BF138" s="67">
        <v>442568798183.2829</v>
      </c>
      <c r="BG138" s="67">
        <v>12035264101.88166</v>
      </c>
      <c r="BH138" s="67">
        <v>26740177605.156269</v>
      </c>
      <c r="BI138" s="67">
        <v>36151890099.108047</v>
      </c>
      <c r="BJ138" s="67">
        <v>1026478687.421108</v>
      </c>
      <c r="BK138" s="67">
        <v>3124184937.69594</v>
      </c>
      <c r="BL138" s="67">
        <v>19939962319.680431</v>
      </c>
      <c r="BM138" s="67">
        <v>1914260577.4519179</v>
      </c>
      <c r="BN138" s="67">
        <v>286289289.22072577</v>
      </c>
      <c r="BO138" s="67">
        <v>8297300088.6321201</v>
      </c>
      <c r="BP138" s="67">
        <v>0</v>
      </c>
      <c r="BQ138" s="67">
        <v>166173599.02317479</v>
      </c>
      <c r="BR138" s="67">
        <v>0</v>
      </c>
      <c r="BS138" s="67">
        <v>1198882165.7976611</v>
      </c>
      <c r="BT138" s="67">
        <v>2488118.8828495378</v>
      </c>
      <c r="BU138" s="67">
        <v>0</v>
      </c>
      <c r="BV138" s="67">
        <v>17413196.849426448</v>
      </c>
      <c r="BW138" s="67">
        <v>2298256906604.3828</v>
      </c>
      <c r="BX138" s="67">
        <v>1113785476411.002</v>
      </c>
      <c r="BY138" s="67">
        <v>1184471430193.3811</v>
      </c>
      <c r="BZ138" s="67">
        <v>5317040120158.832</v>
      </c>
      <c r="CA138" s="67">
        <v>5492866134744.6006</v>
      </c>
    </row>
    <row r="139" spans="1:79">
      <c r="A139" t="s">
        <v>68</v>
      </c>
      <c r="B139" t="s">
        <v>153</v>
      </c>
      <c r="C139" s="67">
        <v>2001</v>
      </c>
      <c r="D139" t="s">
        <v>4980</v>
      </c>
      <c r="E139" s="67">
        <v>668772160</v>
      </c>
      <c r="F139" s="67">
        <v>1381382450041.51</v>
      </c>
      <c r="G139" s="67">
        <v>425953397436.33301</v>
      </c>
      <c r="H139" s="67">
        <v>1295247298190.2119</v>
      </c>
      <c r="I139" s="67">
        <v>4999483446610.6768</v>
      </c>
      <c r="J139" s="67">
        <v>3525275986185.0259</v>
      </c>
      <c r="K139" s="67">
        <v>775246667204.12512</v>
      </c>
      <c r="L139" s="67">
        <v>12434910896.38159</v>
      </c>
      <c r="M139" s="67">
        <v>148252581524.12891</v>
      </c>
      <c r="N139" s="67">
        <v>125133968956.7628</v>
      </c>
      <c r="O139" s="67">
        <v>249618773085.07559</v>
      </c>
      <c r="P139" s="67">
        <v>23975549823.89233</v>
      </c>
      <c r="Q139" s="67">
        <v>157017784255.08771</v>
      </c>
      <c r="R139" s="67">
        <v>2032438511704.9561</v>
      </c>
      <c r="S139" s="67">
        <v>786622835824.83533</v>
      </c>
      <c r="T139" s="67">
        <v>69836669843.52211</v>
      </c>
      <c r="U139" s="67">
        <v>669013451578.73499</v>
      </c>
      <c r="V139" s="67">
        <v>540116127814.86969</v>
      </c>
      <c r="W139" s="67">
        <v>17127473608.547729</v>
      </c>
      <c r="X139" s="67">
        <v>43765384130.969711</v>
      </c>
      <c r="Y139" s="67">
        <v>406495622342.66022</v>
      </c>
      <c r="Z139" s="67">
        <v>48319836487.482399</v>
      </c>
      <c r="AA139" s="67">
        <v>1899769261.2857471</v>
      </c>
      <c r="AB139" s="67">
        <v>11622154453.236219</v>
      </c>
      <c r="AC139" s="67">
        <v>2022666169.481174</v>
      </c>
      <c r="AD139" s="67">
        <v>603045857.121207</v>
      </c>
      <c r="AE139" s="67">
        <v>0</v>
      </c>
      <c r="AF139" s="67">
        <v>8237403854.9367704</v>
      </c>
      <c r="AG139" s="67">
        <v>9289131.6874808222</v>
      </c>
      <c r="AH139" s="67">
        <v>0</v>
      </c>
      <c r="AI139" s="67">
        <v>13482517.461093631</v>
      </c>
      <c r="AJ139" s="67">
        <v>4919184179942.8418</v>
      </c>
      <c r="AK139" s="67">
        <v>1925528654078.853</v>
      </c>
      <c r="AL139" s="67">
        <v>2995702502082.5952</v>
      </c>
      <c r="AM139" s="67">
        <v>11360417153294.539</v>
      </c>
      <c r="AN139" s="67">
        <v>12868933482933.07</v>
      </c>
      <c r="AO139" s="67">
        <v>1332806990303.8301</v>
      </c>
      <c r="AP139" s="67">
        <v>1074844347019.218</v>
      </c>
      <c r="AQ139" s="67">
        <v>257962643284.6123</v>
      </c>
      <c r="AR139" s="67">
        <v>118539000000</v>
      </c>
      <c r="AS139" s="67">
        <v>283241000000</v>
      </c>
      <c r="AT139" s="67">
        <v>1840791616175.3069</v>
      </c>
      <c r="AU139" s="67">
        <v>1312262352509.3291</v>
      </c>
      <c r="AV139" s="67">
        <v>633592282326.79724</v>
      </c>
      <c r="AW139" s="67">
        <v>678670070182.53149</v>
      </c>
      <c r="AX139" s="67">
        <v>242871903822.11349</v>
      </c>
      <c r="AY139" s="67">
        <v>1750237056.122113</v>
      </c>
      <c r="AZ139" s="67">
        <v>36826185125.689796</v>
      </c>
      <c r="BA139" s="67">
        <v>72327272657.286652</v>
      </c>
      <c r="BB139" s="67">
        <v>79747207808.130341</v>
      </c>
      <c r="BC139" s="67">
        <v>10087089018.702009</v>
      </c>
      <c r="BD139" s="67">
        <v>84919368177.934158</v>
      </c>
      <c r="BE139" s="67">
        <v>461301460788.39008</v>
      </c>
      <c r="BF139" s="67">
        <v>355247315992.18982</v>
      </c>
      <c r="BG139" s="67">
        <v>17912163595.49115</v>
      </c>
      <c r="BH139" s="67">
        <v>59465045381.886673</v>
      </c>
      <c r="BI139" s="67">
        <v>28921032725.04224</v>
      </c>
      <c r="BJ139" s="67">
        <v>445007872.16023457</v>
      </c>
      <c r="BK139" s="67">
        <v>1360696592.0580781</v>
      </c>
      <c r="BL139" s="67">
        <v>15992241596.43129</v>
      </c>
      <c r="BM139" s="67">
        <v>5207927726.4465866</v>
      </c>
      <c r="BN139" s="67">
        <v>129049832.397964</v>
      </c>
      <c r="BO139" s="67">
        <v>4746559386.9387093</v>
      </c>
      <c r="BP139" s="67">
        <v>0</v>
      </c>
      <c r="BQ139" s="67">
        <v>84205762.915765166</v>
      </c>
      <c r="BR139" s="67">
        <v>0</v>
      </c>
      <c r="BS139" s="67">
        <v>709892074.31242526</v>
      </c>
      <c r="BT139" s="67">
        <v>1354975.1611796061</v>
      </c>
      <c r="BU139" s="67">
        <v>0</v>
      </c>
      <c r="BV139" s="67">
        <v>0</v>
      </c>
      <c r="BW139" s="67">
        <v>2345887781008.5562</v>
      </c>
      <c r="BX139" s="67">
        <v>1180623890585.158</v>
      </c>
      <c r="BY139" s="67">
        <v>1165263890423.3979</v>
      </c>
      <c r="BZ139" s="67">
        <v>5625413806165.5908</v>
      </c>
      <c r="CA139" s="67">
        <v>5816950285463.3135</v>
      </c>
    </row>
    <row r="140" spans="1:79">
      <c r="A140" t="s">
        <v>68</v>
      </c>
      <c r="B140" t="s">
        <v>153</v>
      </c>
      <c r="C140" s="67">
        <v>2002</v>
      </c>
      <c r="D140" t="s">
        <v>4981</v>
      </c>
      <c r="E140" s="67">
        <v>686533123</v>
      </c>
      <c r="F140" s="67">
        <v>1412363452762.209</v>
      </c>
      <c r="G140" s="67">
        <v>496521644320.24329</v>
      </c>
      <c r="H140" s="67">
        <v>1662315711608.939</v>
      </c>
      <c r="I140" s="67">
        <v>5008313681079.1992</v>
      </c>
      <c r="J140" s="67">
        <v>3537447110881.833</v>
      </c>
      <c r="K140" s="67">
        <v>771669003378.32837</v>
      </c>
      <c r="L140" s="67">
        <v>12417632601.794069</v>
      </c>
      <c r="M140" s="67">
        <v>147650463346.35849</v>
      </c>
      <c r="N140" s="67">
        <v>124476611789.5067</v>
      </c>
      <c r="O140" s="67">
        <v>247948633239.37601</v>
      </c>
      <c r="P140" s="67">
        <v>23474516669.85947</v>
      </c>
      <c r="Q140" s="67">
        <v>163212811000.72031</v>
      </c>
      <c r="R140" s="67">
        <v>2129875385188.978</v>
      </c>
      <c r="S140" s="67">
        <v>892326867810.1571</v>
      </c>
      <c r="T140" s="67">
        <v>73898166198.201721</v>
      </c>
      <c r="U140" s="67">
        <v>666054799718.84155</v>
      </c>
      <c r="V140" s="67">
        <v>534437754358.00531</v>
      </c>
      <c r="W140" s="67">
        <v>17125908551.23929</v>
      </c>
      <c r="X140" s="67">
        <v>44173512863.958679</v>
      </c>
      <c r="Y140" s="67">
        <v>401713246045.58728</v>
      </c>
      <c r="Z140" s="67">
        <v>48319660002.952606</v>
      </c>
      <c r="AA140" s="67">
        <v>720130100.1624974</v>
      </c>
      <c r="AB140" s="67">
        <v>11622154453.236219</v>
      </c>
      <c r="AC140" s="67">
        <v>2022240968.0809419</v>
      </c>
      <c r="AD140" s="67">
        <v>578080135.26460361</v>
      </c>
      <c r="AE140" s="67">
        <v>0</v>
      </c>
      <c r="AF140" s="67">
        <v>8140049588.3746643</v>
      </c>
      <c r="AG140" s="67">
        <v>9289131.6874808222</v>
      </c>
      <c r="AH140" s="67">
        <v>0</v>
      </c>
      <c r="AI140" s="67">
        <v>13482517.461093631</v>
      </c>
      <c r="AJ140" s="67">
        <v>5123127771560.7803</v>
      </c>
      <c r="AK140" s="67">
        <v>2008991068916.76</v>
      </c>
      <c r="AL140" s="67">
        <v>3116364953454.5552</v>
      </c>
      <c r="AM140" s="67">
        <v>11974779520350.41</v>
      </c>
      <c r="AN140" s="67">
        <v>13224135618506.42</v>
      </c>
      <c r="AO140" s="67">
        <v>1242910941727.9771</v>
      </c>
      <c r="AP140" s="67">
        <v>1002347533651.594</v>
      </c>
      <c r="AQ140" s="67">
        <v>240563408076.38251</v>
      </c>
      <c r="AR140" s="67">
        <v>137872000000</v>
      </c>
      <c r="AS140" s="67">
        <v>329230000000</v>
      </c>
      <c r="AT140" s="67">
        <v>1972821953515.6851</v>
      </c>
      <c r="AU140" s="67">
        <v>1393986608416.427</v>
      </c>
      <c r="AV140" s="67">
        <v>672907964621.29541</v>
      </c>
      <c r="AW140" s="67">
        <v>721078643795.13147</v>
      </c>
      <c r="AX140" s="67">
        <v>287959735945.4718</v>
      </c>
      <c r="AY140" s="67">
        <v>1919299330.664799</v>
      </c>
      <c r="AZ140" s="67">
        <v>36016146205.0326</v>
      </c>
      <c r="BA140" s="67">
        <v>72091458528.834106</v>
      </c>
      <c r="BB140" s="67">
        <v>79959513765.445343</v>
      </c>
      <c r="BC140" s="67">
        <v>11459161020.6998</v>
      </c>
      <c r="BD140" s="67">
        <v>89430030303.109406</v>
      </c>
      <c r="BE140" s="67">
        <v>462168026467.56488</v>
      </c>
      <c r="BF140" s="67">
        <v>375071642103.05579</v>
      </c>
      <c r="BG140" s="67">
        <v>14431596494.09528</v>
      </c>
      <c r="BH140" s="67">
        <v>38392348603.097488</v>
      </c>
      <c r="BI140" s="67">
        <v>34553467719.729019</v>
      </c>
      <c r="BJ140" s="67">
        <v>0</v>
      </c>
      <c r="BK140" s="67">
        <v>684358843.98493004</v>
      </c>
      <c r="BL140" s="67">
        <v>20873172575.935558</v>
      </c>
      <c r="BM140" s="67">
        <v>6768089908.853858</v>
      </c>
      <c r="BN140" s="67">
        <v>68484176.273345917</v>
      </c>
      <c r="BO140" s="67">
        <v>5185467800.1209679</v>
      </c>
      <c r="BP140" s="67">
        <v>0</v>
      </c>
      <c r="BQ140" s="67">
        <v>92474508.682446331</v>
      </c>
      <c r="BR140" s="67">
        <v>0</v>
      </c>
      <c r="BS140" s="67">
        <v>598480150.21199954</v>
      </c>
      <c r="BT140" s="67">
        <v>1911303.2532731961</v>
      </c>
      <c r="BU140" s="67">
        <v>0</v>
      </c>
      <c r="BV140" s="67">
        <v>0</v>
      </c>
      <c r="BW140" s="67">
        <v>2673513830277.6582</v>
      </c>
      <c r="BX140" s="67">
        <v>1375768458160.3821</v>
      </c>
      <c r="BY140" s="67">
        <v>1297745372117.2749</v>
      </c>
      <c r="BZ140" s="67">
        <v>6160056751988.8838</v>
      </c>
      <c r="CA140" s="67">
        <v>6387111480584.7041</v>
      </c>
    </row>
    <row r="141" spans="1:79">
      <c r="A141" t="s">
        <v>68</v>
      </c>
      <c r="B141" t="s">
        <v>153</v>
      </c>
      <c r="C141" s="67">
        <v>2003</v>
      </c>
      <c r="D141" t="s">
        <v>4982</v>
      </c>
      <c r="E141" s="67">
        <v>704815474</v>
      </c>
      <c r="F141" s="67">
        <v>1453871346892.7681</v>
      </c>
      <c r="G141" s="67">
        <v>530785627512.62097</v>
      </c>
      <c r="H141" s="67">
        <v>1542370860186.6809</v>
      </c>
      <c r="I141" s="67">
        <v>5022606108627.1406</v>
      </c>
      <c r="J141" s="67">
        <v>3563739669419.4229</v>
      </c>
      <c r="K141" s="67">
        <v>768091339552.53113</v>
      </c>
      <c r="L141" s="67">
        <v>12400948802.01935</v>
      </c>
      <c r="M141" s="67">
        <v>147048345168.5881</v>
      </c>
      <c r="N141" s="67">
        <v>123819254622.2506</v>
      </c>
      <c r="O141" s="67">
        <v>246278493393.6763</v>
      </c>
      <c r="P141" s="67">
        <v>23023077163.207909</v>
      </c>
      <c r="Q141" s="67">
        <v>163267297225.9805</v>
      </c>
      <c r="R141" s="67">
        <v>2115204781602.2471</v>
      </c>
      <c r="S141" s="67">
        <v>910926197323.69275</v>
      </c>
      <c r="T141" s="67">
        <v>76242452525.131805</v>
      </c>
      <c r="U141" s="67">
        <v>662850513191.21448</v>
      </c>
      <c r="V141" s="67">
        <v>503500367857.09052</v>
      </c>
      <c r="W141" s="67">
        <v>17124329801.47122</v>
      </c>
      <c r="X141" s="67">
        <v>44596062019.044884</v>
      </c>
      <c r="Y141" s="67">
        <v>370491853947.17572</v>
      </c>
      <c r="Z141" s="67">
        <v>48319483518.422813</v>
      </c>
      <c r="AA141" s="67">
        <v>716459744.22883105</v>
      </c>
      <c r="AB141" s="67">
        <v>11622154453.236219</v>
      </c>
      <c r="AC141" s="67">
        <v>2021709957.0562971</v>
      </c>
      <c r="AD141" s="67">
        <v>550540505.45270383</v>
      </c>
      <c r="AE141" s="67">
        <v>0</v>
      </c>
      <c r="AF141" s="67">
        <v>8035002261.853138</v>
      </c>
      <c r="AG141" s="67">
        <v>9289131.6874808222</v>
      </c>
      <c r="AH141" s="67">
        <v>0</v>
      </c>
      <c r="AI141" s="67">
        <v>13482517.461093631</v>
      </c>
      <c r="AJ141" s="67">
        <v>5331792912743.3486</v>
      </c>
      <c r="AK141" s="67">
        <v>2093719247268.8611</v>
      </c>
      <c r="AL141" s="67">
        <v>3240334898248.0718</v>
      </c>
      <c r="AM141" s="67">
        <v>12468157229072.82</v>
      </c>
      <c r="AN141" s="67">
        <v>13533170814844.59</v>
      </c>
      <c r="AO141" s="67">
        <v>1189979974722.999</v>
      </c>
      <c r="AP141" s="67">
        <v>959661269937.90222</v>
      </c>
      <c r="AQ141" s="67">
        <v>230318704785.09659</v>
      </c>
      <c r="AR141" s="67">
        <v>177943000000</v>
      </c>
      <c r="AS141" s="67">
        <v>395275000000</v>
      </c>
      <c r="AT141" s="67">
        <v>2273972764409.0679</v>
      </c>
      <c r="AU141" s="67">
        <v>1522970012856.8259</v>
      </c>
      <c r="AV141" s="67">
        <v>732700763016.27466</v>
      </c>
      <c r="AW141" s="67">
        <v>790269249840.55115</v>
      </c>
      <c r="AX141" s="67">
        <v>431771194443.10303</v>
      </c>
      <c r="AY141" s="67">
        <v>2163094471.7737389</v>
      </c>
      <c r="AZ141" s="67">
        <v>40574885944.361977</v>
      </c>
      <c r="BA141" s="67">
        <v>71840529580.705048</v>
      </c>
      <c r="BB141" s="67">
        <v>83240477883.059082</v>
      </c>
      <c r="BC141" s="67">
        <v>18249430075.209751</v>
      </c>
      <c r="BD141" s="67">
        <v>103163139154.0296</v>
      </c>
      <c r="BE141" s="67">
        <v>589870068213.854</v>
      </c>
      <c r="BF141" s="67">
        <v>491381383488.77649</v>
      </c>
      <c r="BG141" s="67">
        <v>26471563161.017151</v>
      </c>
      <c r="BH141" s="67">
        <v>51203110165.063408</v>
      </c>
      <c r="BI141" s="67">
        <v>20900538452.78162</v>
      </c>
      <c r="BJ141" s="67">
        <v>0</v>
      </c>
      <c r="BK141" s="67">
        <v>1254958481.777817</v>
      </c>
      <c r="BL141" s="67">
        <v>9333153140.3952732</v>
      </c>
      <c r="BM141" s="67">
        <v>2591530962.032629</v>
      </c>
      <c r="BN141" s="67">
        <v>66168530.044984847</v>
      </c>
      <c r="BO141" s="67">
        <v>7182561600.0774851</v>
      </c>
      <c r="BP141" s="67">
        <v>0</v>
      </c>
      <c r="BQ141" s="67">
        <v>46589936.078250989</v>
      </c>
      <c r="BR141" s="67">
        <v>0</v>
      </c>
      <c r="BS141" s="67">
        <v>335515808.66499418</v>
      </c>
      <c r="BT141" s="67">
        <v>3532939.9252878539</v>
      </c>
      <c r="BU141" s="67">
        <v>0</v>
      </c>
      <c r="BV141" s="67">
        <v>0</v>
      </c>
      <c r="BW141" s="67">
        <v>3113884715324.4619</v>
      </c>
      <c r="BX141" s="67">
        <v>1554888586239.1169</v>
      </c>
      <c r="BY141" s="67">
        <v>1558996129085.344</v>
      </c>
      <c r="BZ141" s="67">
        <v>6950375522670.3828</v>
      </c>
      <c r="CA141" s="67">
        <v>7209148965708.5469</v>
      </c>
    </row>
    <row r="142" spans="1:79">
      <c r="A142" t="s">
        <v>68</v>
      </c>
      <c r="B142" t="s">
        <v>153</v>
      </c>
      <c r="C142" s="67">
        <v>2004</v>
      </c>
      <c r="D142" t="s">
        <v>4983</v>
      </c>
      <c r="E142" s="67">
        <v>723732774</v>
      </c>
      <c r="F142" s="67">
        <v>1487400486835.9451</v>
      </c>
      <c r="G142" s="67">
        <v>656199170066.30737</v>
      </c>
      <c r="H142" s="67">
        <v>1545995601355.604</v>
      </c>
      <c r="I142" s="67">
        <v>5052071239515.1602</v>
      </c>
      <c r="J142" s="67">
        <v>3581755145784.2661</v>
      </c>
      <c r="K142" s="67">
        <v>764513675726.7345</v>
      </c>
      <c r="L142" s="67">
        <v>12384235715.70063</v>
      </c>
      <c r="M142" s="67">
        <v>146446226990.8175</v>
      </c>
      <c r="N142" s="67">
        <v>123161897454.99451</v>
      </c>
      <c r="O142" s="67">
        <v>244608353547.97672</v>
      </c>
      <c r="P142" s="67">
        <v>22585522067.28677</v>
      </c>
      <c r="Q142" s="67">
        <v>176510881713.2077</v>
      </c>
      <c r="R142" s="67">
        <v>2121960897331.501</v>
      </c>
      <c r="S142" s="67">
        <v>926580084934.18933</v>
      </c>
      <c r="T142" s="67">
        <v>76719183457.753708</v>
      </c>
      <c r="U142" s="67">
        <v>655362299030.78723</v>
      </c>
      <c r="V142" s="67">
        <v>498582793764.3313</v>
      </c>
      <c r="W142" s="67">
        <v>17123176427.724739</v>
      </c>
      <c r="X142" s="67">
        <v>45075483274.119301</v>
      </c>
      <c r="Y142" s="67">
        <v>365221638235.78448</v>
      </c>
      <c r="Z142" s="67">
        <v>48319483518.422813</v>
      </c>
      <c r="AA142" s="67">
        <v>711233313.20941329</v>
      </c>
      <c r="AB142" s="67">
        <v>11622154453.236219</v>
      </c>
      <c r="AC142" s="67">
        <v>2021242329.0963759</v>
      </c>
      <c r="AD142" s="67">
        <v>529818857.75284302</v>
      </c>
      <c r="AE142" s="67">
        <v>0</v>
      </c>
      <c r="AF142" s="67">
        <v>7935791705.8363991</v>
      </c>
      <c r="AG142" s="67">
        <v>9289131.6874808222</v>
      </c>
      <c r="AH142" s="67">
        <v>0</v>
      </c>
      <c r="AI142" s="67">
        <v>13482517.461093631</v>
      </c>
      <c r="AJ142" s="67">
        <v>5553998694003.9854</v>
      </c>
      <c r="AK142" s="67">
        <v>2184128412627.4929</v>
      </c>
      <c r="AL142" s="67">
        <v>3372353660824.498</v>
      </c>
      <c r="AM142" s="67">
        <v>12873094554299.57</v>
      </c>
      <c r="AN142" s="67">
        <v>13859887204038.789</v>
      </c>
      <c r="AO142" s="67">
        <v>1353995035776.3521</v>
      </c>
      <c r="AP142" s="67">
        <v>1091931480464.8</v>
      </c>
      <c r="AQ142" s="67">
        <v>262063555311.55179</v>
      </c>
      <c r="AR142" s="67">
        <v>228083000000</v>
      </c>
      <c r="AS142" s="67">
        <v>458734000000</v>
      </c>
      <c r="AT142" s="67">
        <v>2413990253077.9072</v>
      </c>
      <c r="AU142" s="67">
        <v>1713375421500.2029</v>
      </c>
      <c r="AV142" s="67">
        <v>820348958718.43689</v>
      </c>
      <c r="AW142" s="67">
        <v>893026462781.76599</v>
      </c>
      <c r="AX142" s="67">
        <v>356509063115.62982</v>
      </c>
      <c r="AY142" s="67">
        <v>2399093081.1004181</v>
      </c>
      <c r="AZ142" s="67">
        <v>41858706620.110092</v>
      </c>
      <c r="BA142" s="67">
        <v>72160036137.720764</v>
      </c>
      <c r="BB142" s="67">
        <v>87260557208.331818</v>
      </c>
      <c r="BC142" s="67">
        <v>14448334972.420361</v>
      </c>
      <c r="BD142" s="67">
        <v>125979040442.3904</v>
      </c>
      <c r="BE142" s="67">
        <v>897486135695.26379</v>
      </c>
      <c r="BF142" s="67">
        <v>653226528077.54932</v>
      </c>
      <c r="BG142" s="67">
        <v>32315860546.991489</v>
      </c>
      <c r="BH142" s="67">
        <v>165609489246.60941</v>
      </c>
      <c r="BI142" s="67">
        <v>46460316810.01973</v>
      </c>
      <c r="BJ142" s="67">
        <v>2092814112.9721229</v>
      </c>
      <c r="BK142" s="67">
        <v>9365401562.6939697</v>
      </c>
      <c r="BL142" s="67">
        <v>9920505056.6432896</v>
      </c>
      <c r="BM142" s="67">
        <v>14389549091.29311</v>
      </c>
      <c r="BN142" s="67">
        <v>109344246.5227299</v>
      </c>
      <c r="BO142" s="67">
        <v>10001406222.27071</v>
      </c>
      <c r="BP142" s="67">
        <v>0</v>
      </c>
      <c r="BQ142" s="67">
        <v>63846815.545336738</v>
      </c>
      <c r="BR142" s="67">
        <v>0</v>
      </c>
      <c r="BS142" s="67">
        <v>390595076.36729878</v>
      </c>
      <c r="BT142" s="67">
        <v>795639.80503388902</v>
      </c>
      <c r="BU142" s="67">
        <v>0</v>
      </c>
      <c r="BV142" s="67">
        <v>0</v>
      </c>
      <c r="BW142" s="67">
        <v>3250827051946.7192</v>
      </c>
      <c r="BX142" s="67">
        <v>1295226757703.457</v>
      </c>
      <c r="BY142" s="67">
        <v>1955600294243.261</v>
      </c>
      <c r="BZ142" s="67">
        <v>7685647476496.2393</v>
      </c>
      <c r="CA142" s="67">
        <v>7969557636473.1357</v>
      </c>
    </row>
    <row r="143" spans="1:79">
      <c r="A143" t="s">
        <v>68</v>
      </c>
      <c r="B143" t="s">
        <v>153</v>
      </c>
      <c r="C143" s="67">
        <v>2005</v>
      </c>
      <c r="D143" t="s">
        <v>4984</v>
      </c>
      <c r="E143" s="67">
        <v>743348323</v>
      </c>
      <c r="F143" s="67">
        <v>1525418850224.8569</v>
      </c>
      <c r="G143" s="67">
        <v>753064782605.09973</v>
      </c>
      <c r="H143" s="67">
        <v>1441614410347.105</v>
      </c>
      <c r="I143" s="67">
        <v>5089473127885.0117</v>
      </c>
      <c r="J143" s="67">
        <v>3612917907372.5059</v>
      </c>
      <c r="K143" s="67">
        <v>760936011900.93774</v>
      </c>
      <c r="L143" s="67">
        <v>12366957421.1131</v>
      </c>
      <c r="M143" s="67">
        <v>145844108813.047</v>
      </c>
      <c r="N143" s="67">
        <v>122504540287.7384</v>
      </c>
      <c r="O143" s="67">
        <v>242938213702.27701</v>
      </c>
      <c r="P143" s="67">
        <v>22187740524.559311</v>
      </c>
      <c r="Q143" s="67">
        <v>188293069374.31259</v>
      </c>
      <c r="R143" s="67">
        <v>2125088059161.4441</v>
      </c>
      <c r="S143" s="67">
        <v>943389351789.61646</v>
      </c>
      <c r="T143" s="67">
        <v>75718814080.856567</v>
      </c>
      <c r="U143" s="67">
        <v>645346945610.99731</v>
      </c>
      <c r="V143" s="67">
        <v>493890512551.30981</v>
      </c>
      <c r="W143" s="67">
        <v>17122026101.843031</v>
      </c>
      <c r="X143" s="67">
        <v>45561991850.855087</v>
      </c>
      <c r="Y143" s="67">
        <v>360161662137.10498</v>
      </c>
      <c r="Z143" s="67">
        <v>48319483518.422813</v>
      </c>
      <c r="AA143" s="67">
        <v>707243505.5235219</v>
      </c>
      <c r="AB143" s="67">
        <v>11622154453.236219</v>
      </c>
      <c r="AC143" s="67">
        <v>2020833418.1714931</v>
      </c>
      <c r="AD143" s="67">
        <v>511617062.16381907</v>
      </c>
      <c r="AE143" s="67">
        <v>0</v>
      </c>
      <c r="AF143" s="67">
        <v>7840728854.8400393</v>
      </c>
      <c r="AG143" s="67">
        <v>9289131.6874808222</v>
      </c>
      <c r="AH143" s="67">
        <v>0</v>
      </c>
      <c r="AI143" s="67">
        <v>13482517.461093631</v>
      </c>
      <c r="AJ143" s="67">
        <v>5779051814426.9424</v>
      </c>
      <c r="AK143" s="67">
        <v>2275618846678.584</v>
      </c>
      <c r="AL143" s="67">
        <v>3506153785659.4941</v>
      </c>
      <c r="AM143" s="67">
        <v>13356584068054.971</v>
      </c>
      <c r="AN143" s="67">
        <v>14195886960178.381</v>
      </c>
      <c r="AO143" s="67">
        <v>1451530905168.2649</v>
      </c>
      <c r="AP143" s="67">
        <v>1170589439651.8259</v>
      </c>
      <c r="AQ143" s="67">
        <v>280941465516.43829</v>
      </c>
      <c r="AR143" s="67">
        <v>270373000000</v>
      </c>
      <c r="AS143" s="67">
        <v>485783000000</v>
      </c>
      <c r="AT143" s="67">
        <v>2767282286693.3809</v>
      </c>
      <c r="AU143" s="67">
        <v>2041870571472.947</v>
      </c>
      <c r="AV143" s="67">
        <v>978886718012.8501</v>
      </c>
      <c r="AW143" s="67">
        <v>1062983853460.097</v>
      </c>
      <c r="AX143" s="67">
        <v>372895145419.67938</v>
      </c>
      <c r="AY143" s="67">
        <v>2718941107.002223</v>
      </c>
      <c r="AZ143" s="67">
        <v>25877610202.557529</v>
      </c>
      <c r="BA143" s="67">
        <v>72457314959.630112</v>
      </c>
      <c r="BB143" s="67">
        <v>92049709010.045212</v>
      </c>
      <c r="BC143" s="67">
        <v>13833262732.9828</v>
      </c>
      <c r="BD143" s="67">
        <v>145579731788.53589</v>
      </c>
      <c r="BE143" s="67">
        <v>1433533250663.313</v>
      </c>
      <c r="BF143" s="67">
        <v>1175047328435.165</v>
      </c>
      <c r="BG143" s="67">
        <v>42054237405.658096</v>
      </c>
      <c r="BH143" s="67">
        <v>137891364115.672</v>
      </c>
      <c r="BI143" s="67">
        <v>78669116051.283417</v>
      </c>
      <c r="BJ143" s="67">
        <v>2500156867.3297162</v>
      </c>
      <c r="BK143" s="67">
        <v>16434288156.01804</v>
      </c>
      <c r="BL143" s="67">
        <v>11154042149.21327</v>
      </c>
      <c r="BM143" s="67">
        <v>36111594774.031349</v>
      </c>
      <c r="BN143" s="67">
        <v>280004282.16586471</v>
      </c>
      <c r="BO143" s="67">
        <v>10780782795.97159</v>
      </c>
      <c r="BP143" s="67">
        <v>0</v>
      </c>
      <c r="BQ143" s="67">
        <v>173387171.91856679</v>
      </c>
      <c r="BR143" s="67">
        <v>0</v>
      </c>
      <c r="BS143" s="67">
        <v>1104253539.5013809</v>
      </c>
      <c r="BT143" s="67">
        <v>1810970.668717138</v>
      </c>
      <c r="BU143" s="67">
        <v>0</v>
      </c>
      <c r="BV143" s="67">
        <v>0</v>
      </c>
      <c r="BW143" s="67">
        <v>3814459120443.6948</v>
      </c>
      <c r="BX143" s="67">
        <v>1506469502282.6841</v>
      </c>
      <c r="BY143" s="67">
        <v>2307989618161.0112</v>
      </c>
      <c r="BZ143" s="67">
        <v>9251395562968.6504</v>
      </c>
      <c r="CA143" s="67">
        <v>9537371353341.0254</v>
      </c>
    </row>
    <row r="144" spans="1:79">
      <c r="A144" t="s">
        <v>68</v>
      </c>
      <c r="B144" t="s">
        <v>153</v>
      </c>
      <c r="C144" s="67">
        <v>2006</v>
      </c>
      <c r="D144" t="s">
        <v>4985</v>
      </c>
      <c r="E144" s="67">
        <v>763692519</v>
      </c>
      <c r="F144" s="67">
        <v>1585261613313.5581</v>
      </c>
      <c r="G144" s="67">
        <v>920021414232.77844</v>
      </c>
      <c r="H144" s="67">
        <v>1342324986038.218</v>
      </c>
      <c r="I144" s="67">
        <v>5098306814576.96</v>
      </c>
      <c r="J144" s="67">
        <v>3624031374862.478</v>
      </c>
      <c r="K144" s="67">
        <v>757329481100.40649</v>
      </c>
      <c r="L144" s="67">
        <v>12350247455.897011</v>
      </c>
      <c r="M144" s="67">
        <v>145241990635.27661</v>
      </c>
      <c r="N144" s="67">
        <v>121847183120.4823</v>
      </c>
      <c r="O144" s="67">
        <v>241268073856.5773</v>
      </c>
      <c r="P144" s="67">
        <v>21865337856.481621</v>
      </c>
      <c r="Q144" s="67">
        <v>188291942268.8465</v>
      </c>
      <c r="R144" s="67">
        <v>2141704750436.051</v>
      </c>
      <c r="S144" s="67">
        <v>967123474680.75952</v>
      </c>
      <c r="T144" s="67">
        <v>76355482684.264053</v>
      </c>
      <c r="U144" s="67">
        <v>642063983837.51721</v>
      </c>
      <c r="V144" s="67">
        <v>488387552580.86011</v>
      </c>
      <c r="W144" s="67">
        <v>17120622046.945339</v>
      </c>
      <c r="X144" s="67">
        <v>46046540147.537018</v>
      </c>
      <c r="Y144" s="67">
        <v>354301129084.69019</v>
      </c>
      <c r="Z144" s="67">
        <v>48319059955.551308</v>
      </c>
      <c r="AA144" s="67">
        <v>702986748.68394852</v>
      </c>
      <c r="AB144" s="67">
        <v>11622154453.236219</v>
      </c>
      <c r="AC144" s="67">
        <v>2020606437.94524</v>
      </c>
      <c r="AD144" s="67">
        <v>489697214.44078243</v>
      </c>
      <c r="AE144" s="67">
        <v>0</v>
      </c>
      <c r="AF144" s="67">
        <v>7741984842.6814137</v>
      </c>
      <c r="AG144" s="67">
        <v>9289131.6874808222</v>
      </c>
      <c r="AH144" s="67">
        <v>0</v>
      </c>
      <c r="AI144" s="67">
        <v>13482517.461093631</v>
      </c>
      <c r="AJ144" s="67">
        <v>6007763838427.1689</v>
      </c>
      <c r="AK144" s="67">
        <v>2364847301677.6211</v>
      </c>
      <c r="AL144" s="67">
        <v>3645384061371.832</v>
      </c>
      <c r="AM144" s="67">
        <v>13880761373568.721</v>
      </c>
      <c r="AN144" s="67">
        <v>14540689579382.09</v>
      </c>
      <c r="AO144" s="67">
        <v>1480454903604.8391</v>
      </c>
      <c r="AP144" s="67">
        <v>1193915244842.6121</v>
      </c>
      <c r="AQ144" s="67">
        <v>286539658762.22668</v>
      </c>
      <c r="AR144" s="67">
        <v>340479000000</v>
      </c>
      <c r="AS144" s="67">
        <v>505732000000</v>
      </c>
      <c r="AT144" s="67">
        <v>3112893840393.5132</v>
      </c>
      <c r="AU144" s="67">
        <v>2315945667712.1641</v>
      </c>
      <c r="AV144" s="67">
        <v>1110016987718.042</v>
      </c>
      <c r="AW144" s="67">
        <v>1205928679994.1221</v>
      </c>
      <c r="AX144" s="67">
        <v>409914001375.44739</v>
      </c>
      <c r="AY144" s="67">
        <v>3528830491.9970212</v>
      </c>
      <c r="AZ144" s="67">
        <v>28975141101.274681</v>
      </c>
      <c r="BA144" s="67">
        <v>77430612214.968155</v>
      </c>
      <c r="BB144" s="67">
        <v>109046871911.1859</v>
      </c>
      <c r="BC144" s="67">
        <v>9946374333.8231525</v>
      </c>
      <c r="BD144" s="67">
        <v>158106341252.65311</v>
      </c>
      <c r="BE144" s="67">
        <v>1751800862466.49</v>
      </c>
      <c r="BF144" s="67">
        <v>1373564557137.1631</v>
      </c>
      <c r="BG144" s="67">
        <v>61201330883.90657</v>
      </c>
      <c r="BH144" s="67">
        <v>155085560497.84052</v>
      </c>
      <c r="BI144" s="67">
        <v>162627500503.24109</v>
      </c>
      <c r="BJ144" s="67">
        <v>6394089223.1641359</v>
      </c>
      <c r="BK144" s="67">
        <v>49327538696.593384</v>
      </c>
      <c r="BL144" s="67">
        <v>38551281150.809723</v>
      </c>
      <c r="BM144" s="67">
        <v>39006663529.764633</v>
      </c>
      <c r="BN144" s="67">
        <v>500673224.12431818</v>
      </c>
      <c r="BO144" s="67">
        <v>22558103879.845551</v>
      </c>
      <c r="BP144" s="67">
        <v>0</v>
      </c>
      <c r="BQ144" s="67">
        <v>358303874.59704149</v>
      </c>
      <c r="BR144" s="67">
        <v>0</v>
      </c>
      <c r="BS144" s="67">
        <v>5248731186.6589746</v>
      </c>
      <c r="BT144" s="67">
        <v>4029182.022147614</v>
      </c>
      <c r="BU144" s="67">
        <v>0</v>
      </c>
      <c r="BV144" s="67">
        <v>0</v>
      </c>
      <c r="BW144" s="67">
        <v>4516640936664.0234</v>
      </c>
      <c r="BX144" s="67">
        <v>1783027235577.188</v>
      </c>
      <c r="BY144" s="67">
        <v>2733613701086.835</v>
      </c>
      <c r="BZ144" s="67">
        <v>10696537543128.859</v>
      </c>
      <c r="CA144" s="67">
        <v>10945570629166.5</v>
      </c>
    </row>
    <row r="145" spans="1:79">
      <c r="A145" t="s">
        <v>68</v>
      </c>
      <c r="B145" t="s">
        <v>153</v>
      </c>
      <c r="C145" s="67">
        <v>2007</v>
      </c>
      <c r="D145" t="s">
        <v>4986</v>
      </c>
      <c r="E145" s="67">
        <v>784778971</v>
      </c>
      <c r="F145" s="67">
        <v>1638798988856.8069</v>
      </c>
      <c r="G145" s="67">
        <v>1109844300051.418</v>
      </c>
      <c r="H145" s="67">
        <v>1482884694099.6919</v>
      </c>
      <c r="I145" s="67">
        <v>5105604499364.8857</v>
      </c>
      <c r="J145" s="67">
        <v>3637719784934.9878</v>
      </c>
      <c r="K145" s="67">
        <v>753722950299.87512</v>
      </c>
      <c r="L145" s="67">
        <v>12333466723.68804</v>
      </c>
      <c r="M145" s="67">
        <v>144639872457.5061</v>
      </c>
      <c r="N145" s="67">
        <v>121189825953.2262</v>
      </c>
      <c r="O145" s="67">
        <v>239597934010.87781</v>
      </c>
      <c r="P145" s="67">
        <v>21703593979.949181</v>
      </c>
      <c r="Q145" s="67">
        <v>187747467578.64929</v>
      </c>
      <c r="R145" s="67">
        <v>1937194342657.239</v>
      </c>
      <c r="S145" s="67">
        <v>963589890811.24866</v>
      </c>
      <c r="T145" s="67">
        <v>76951485676.234451</v>
      </c>
      <c r="U145" s="67">
        <v>410426120058.71753</v>
      </c>
      <c r="V145" s="67">
        <v>482858362312.70697</v>
      </c>
      <c r="W145" s="67">
        <v>17116388559.57128</v>
      </c>
      <c r="X145" s="67">
        <v>46528270437.1101</v>
      </c>
      <c r="Y145" s="67">
        <v>348411238984.73022</v>
      </c>
      <c r="Z145" s="67">
        <v>48318437459.317818</v>
      </c>
      <c r="AA145" s="67">
        <v>698810973.9028374</v>
      </c>
      <c r="AB145" s="67">
        <v>11622154453.236219</v>
      </c>
      <c r="AC145" s="67">
        <v>2020280945.213454</v>
      </c>
      <c r="AD145" s="67">
        <v>467722227.64229482</v>
      </c>
      <c r="AE145" s="67">
        <v>0</v>
      </c>
      <c r="AF145" s="67">
        <v>7652286622.8340321</v>
      </c>
      <c r="AG145" s="67">
        <v>9289131.6874808222</v>
      </c>
      <c r="AH145" s="67">
        <v>0</v>
      </c>
      <c r="AI145" s="67">
        <v>13482517.461093631</v>
      </c>
      <c r="AJ145" s="67">
        <v>6239847771079.5947</v>
      </c>
      <c r="AK145" s="67">
        <v>2455524491188.5488</v>
      </c>
      <c r="AL145" s="67">
        <v>3786748164581.7241</v>
      </c>
      <c r="AM145" s="67">
        <v>14050276684036.52</v>
      </c>
      <c r="AN145" s="67">
        <v>14765446753612.949</v>
      </c>
      <c r="AO145" s="67">
        <v>1574447949873.9099</v>
      </c>
      <c r="AP145" s="67">
        <v>1269716088607.9919</v>
      </c>
      <c r="AQ145" s="67">
        <v>304731861265.91809</v>
      </c>
      <c r="AR145" s="67">
        <v>433471000000</v>
      </c>
      <c r="AS145" s="67">
        <v>612572000000</v>
      </c>
      <c r="AT145" s="67">
        <v>3507586028508.5571</v>
      </c>
      <c r="AU145" s="67">
        <v>2515616921751.728</v>
      </c>
      <c r="AV145" s="67">
        <v>1198127231081.5</v>
      </c>
      <c r="AW145" s="67">
        <v>1317489690670.228</v>
      </c>
      <c r="AX145" s="67">
        <v>572230617254.82849</v>
      </c>
      <c r="AY145" s="67">
        <v>4044794432.5736928</v>
      </c>
      <c r="AZ145" s="67">
        <v>23861717926.119759</v>
      </c>
      <c r="BA145" s="67">
        <v>82299476376.769653</v>
      </c>
      <c r="BB145" s="67">
        <v>127895891337.86481</v>
      </c>
      <c r="BC145" s="67">
        <v>7304729662.0330343</v>
      </c>
      <c r="BD145" s="67">
        <v>174331879766.63879</v>
      </c>
      <c r="BE145" s="67">
        <v>1976336506315.8501</v>
      </c>
      <c r="BF145" s="67">
        <v>1452202519356.24</v>
      </c>
      <c r="BG145" s="67">
        <v>74067799018.570831</v>
      </c>
      <c r="BH145" s="67">
        <v>219268899611.10309</v>
      </c>
      <c r="BI145" s="67">
        <v>231460653385.76169</v>
      </c>
      <c r="BJ145" s="67">
        <v>8019364665.1760073</v>
      </c>
      <c r="BK145" s="67">
        <v>56393226423.349228</v>
      </c>
      <c r="BL145" s="67">
        <v>38008357449.936203</v>
      </c>
      <c r="BM145" s="67">
        <v>87003067779.216949</v>
      </c>
      <c r="BN145" s="67">
        <v>1359142999.4781489</v>
      </c>
      <c r="BO145" s="67">
        <v>32025474756.976749</v>
      </c>
      <c r="BP145" s="67">
        <v>506269809.89990878</v>
      </c>
      <c r="BQ145" s="67">
        <v>374454495.70514488</v>
      </c>
      <c r="BR145" s="67">
        <v>18564348.339720652</v>
      </c>
      <c r="BS145" s="67">
        <v>7078135733.8968401</v>
      </c>
      <c r="BT145" s="67">
        <v>10199887.352267049</v>
      </c>
      <c r="BU145" s="67">
        <v>0</v>
      </c>
      <c r="BV145" s="67">
        <v>1029980.608585444</v>
      </c>
      <c r="BW145" s="67">
        <v>5139780983941.2246</v>
      </c>
      <c r="BX145" s="67">
        <v>2021860742110.9971</v>
      </c>
      <c r="BY145" s="67">
        <v>3117920241830.2251</v>
      </c>
      <c r="BZ145" s="67">
        <v>12019050468639.539</v>
      </c>
      <c r="CA145" s="67">
        <v>12427962517318.98</v>
      </c>
    </row>
    <row r="146" spans="1:79">
      <c r="A146" t="s">
        <v>68</v>
      </c>
      <c r="B146" t="s">
        <v>153</v>
      </c>
      <c r="C146" s="67">
        <v>2008</v>
      </c>
      <c r="D146" t="s">
        <v>4987</v>
      </c>
      <c r="E146" s="67">
        <v>806531814</v>
      </c>
      <c r="F146" s="67">
        <v>1697686391283.4661</v>
      </c>
      <c r="G146" s="67">
        <v>1095236990784.354</v>
      </c>
      <c r="H146" s="67">
        <v>1299131333255.0371</v>
      </c>
      <c r="I146" s="67">
        <v>5142737779018.8164</v>
      </c>
      <c r="J146" s="67">
        <v>3670355159885.3188</v>
      </c>
      <c r="K146" s="67">
        <v>750116419499.34387</v>
      </c>
      <c r="L146" s="67">
        <v>12316756355.918619</v>
      </c>
      <c r="M146" s="67">
        <v>144037754279.7355</v>
      </c>
      <c r="N146" s="67">
        <v>120532468785.97009</v>
      </c>
      <c r="O146" s="67">
        <v>237927794165.1781</v>
      </c>
      <c r="P146" s="67">
        <v>21546395109.778309</v>
      </c>
      <c r="Q146" s="67">
        <v>194674576829.2666</v>
      </c>
      <c r="R146" s="67">
        <v>1929111211131.6411</v>
      </c>
      <c r="S146" s="67">
        <v>959858376433.48596</v>
      </c>
      <c r="T146" s="67">
        <v>82484847509.285156</v>
      </c>
      <c r="U146" s="67">
        <v>407007279592.03442</v>
      </c>
      <c r="V146" s="67">
        <v>480091422931.672</v>
      </c>
      <c r="W146" s="67">
        <v>17112164546.423559</v>
      </c>
      <c r="X146" s="67">
        <v>46976945657.454468</v>
      </c>
      <c r="Y146" s="67">
        <v>344815217457.89252</v>
      </c>
      <c r="Z146" s="67">
        <v>48318028721.146812</v>
      </c>
      <c r="AA146" s="67">
        <v>615713303.11760426</v>
      </c>
      <c r="AB146" s="67">
        <v>11601939784.09024</v>
      </c>
      <c r="AC146" s="67">
        <v>2744733309.138752</v>
      </c>
      <c r="AD146" s="67">
        <v>449619669.46595228</v>
      </c>
      <c r="AE146" s="67">
        <v>0</v>
      </c>
      <c r="AF146" s="67">
        <v>7434288833.7934256</v>
      </c>
      <c r="AG146" s="67">
        <v>9289131.6874808222</v>
      </c>
      <c r="AH146" s="67">
        <v>0</v>
      </c>
      <c r="AI146" s="67">
        <v>13482517.461093631</v>
      </c>
      <c r="AJ146" s="67">
        <v>6472307948135.7539</v>
      </c>
      <c r="AK146" s="67">
        <v>2545355804834.8672</v>
      </c>
      <c r="AL146" s="67">
        <v>3929346041248.418</v>
      </c>
      <c r="AM146" s="67">
        <v>14534404334325.51</v>
      </c>
      <c r="AN146" s="67">
        <v>15088909437163.971</v>
      </c>
      <c r="AO146" s="67">
        <v>1635428686717.8521</v>
      </c>
      <c r="AP146" s="67">
        <v>1318894102191.8149</v>
      </c>
      <c r="AQ146" s="67">
        <v>316534584526.03583</v>
      </c>
      <c r="AR146" s="67">
        <v>450783000000</v>
      </c>
      <c r="AS146" s="67">
        <v>564816000000</v>
      </c>
      <c r="AT146" s="67">
        <v>4446038925411.9717</v>
      </c>
      <c r="AU146" s="67">
        <v>3255503652765.8101</v>
      </c>
      <c r="AV146" s="67">
        <v>1557817986268.4299</v>
      </c>
      <c r="AW146" s="67">
        <v>1697685666497.3789</v>
      </c>
      <c r="AX146" s="67">
        <v>697296479729.82849</v>
      </c>
      <c r="AY146" s="67">
        <v>4616999769.000145</v>
      </c>
      <c r="AZ146" s="67">
        <v>24016395350.31715</v>
      </c>
      <c r="BA146" s="67">
        <v>86553904580.079742</v>
      </c>
      <c r="BB146" s="67">
        <v>153035882492.47791</v>
      </c>
      <c r="BC146" s="67">
        <v>7567680190.5323505</v>
      </c>
      <c r="BD146" s="67">
        <v>217447930533.92679</v>
      </c>
      <c r="BE146" s="67">
        <v>2627737401996.3311</v>
      </c>
      <c r="BF146" s="67">
        <v>1800914661623.0791</v>
      </c>
      <c r="BG146" s="67">
        <v>99420570838.538757</v>
      </c>
      <c r="BH146" s="67">
        <v>460555228911.9306</v>
      </c>
      <c r="BI146" s="67">
        <v>268039093385.05029</v>
      </c>
      <c r="BJ146" s="67">
        <v>3622663667.6928658</v>
      </c>
      <c r="BK146" s="67">
        <v>66816764590.442192</v>
      </c>
      <c r="BL146" s="67">
        <v>48941966341.423264</v>
      </c>
      <c r="BM146" s="67">
        <v>113757539082.6185</v>
      </c>
      <c r="BN146" s="67">
        <v>668662230.32973242</v>
      </c>
      <c r="BO146" s="67">
        <v>13000108545.79549</v>
      </c>
      <c r="BP146" s="67">
        <v>17476051313.68919</v>
      </c>
      <c r="BQ146" s="67">
        <v>368320255.10810149</v>
      </c>
      <c r="BR146" s="67">
        <v>89728144.580738053</v>
      </c>
      <c r="BS146" s="67">
        <v>2073856282.219666</v>
      </c>
      <c r="BT146" s="67">
        <v>25276400.0632778</v>
      </c>
      <c r="BU146" s="67">
        <v>0</v>
      </c>
      <c r="BV146" s="67">
        <v>6003768.8201145586</v>
      </c>
      <c r="BW146" s="67">
        <v>5884085406069.7441</v>
      </c>
      <c r="BX146" s="67">
        <v>2299780258271.6602</v>
      </c>
      <c r="BY146" s="67">
        <v>3584305147798.085</v>
      </c>
      <c r="BZ146" s="67">
        <v>14479257420195.9</v>
      </c>
      <c r="CA146" s="67">
        <v>15136682247740.029</v>
      </c>
    </row>
    <row r="147" spans="1:79">
      <c r="A147" t="s">
        <v>68</v>
      </c>
      <c r="B147" t="s">
        <v>153</v>
      </c>
      <c r="C147" s="67">
        <v>2009</v>
      </c>
      <c r="D147" t="s">
        <v>4988</v>
      </c>
      <c r="E147" s="67">
        <v>828948495</v>
      </c>
      <c r="F147" s="67">
        <v>1758269996521.197</v>
      </c>
      <c r="G147" s="67">
        <v>1093415315630.37</v>
      </c>
      <c r="H147" s="67">
        <v>1580318185213.4231</v>
      </c>
      <c r="I147" s="67">
        <v>5165577021909.4443</v>
      </c>
      <c r="J147" s="67">
        <v>3695752506466.0249</v>
      </c>
      <c r="K147" s="67">
        <v>746509888698.81238</v>
      </c>
      <c r="L147" s="67">
        <v>12299478463.88442</v>
      </c>
      <c r="M147" s="67">
        <v>143435636101.96509</v>
      </c>
      <c r="N147" s="67">
        <v>119875111618.714</v>
      </c>
      <c r="O147" s="67">
        <v>236257654319.47849</v>
      </c>
      <c r="P147" s="67">
        <v>21343605502.987171</v>
      </c>
      <c r="Q147" s="67">
        <v>198224949651.01559</v>
      </c>
      <c r="R147" s="67">
        <v>1939389535079.0181</v>
      </c>
      <c r="S147" s="67">
        <v>960940518902.55286</v>
      </c>
      <c r="T147" s="67">
        <v>82332449416.4077</v>
      </c>
      <c r="U147" s="67">
        <v>403664198100.67798</v>
      </c>
      <c r="V147" s="67">
        <v>481590551941.5155</v>
      </c>
      <c r="W147" s="67">
        <v>17108296819.270889</v>
      </c>
      <c r="X147" s="67">
        <v>48685793202.214973</v>
      </c>
      <c r="Y147" s="67">
        <v>335489897378.96143</v>
      </c>
      <c r="Z147" s="67">
        <v>54552119583.595169</v>
      </c>
      <c r="AA147" s="67">
        <v>609420665.10410225</v>
      </c>
      <c r="AB147" s="67">
        <v>13291972122.17354</v>
      </c>
      <c r="AC147" s="67">
        <v>4176991753.9781542</v>
      </c>
      <c r="AD147" s="67">
        <v>430416558.32002252</v>
      </c>
      <c r="AE147" s="67">
        <v>0</v>
      </c>
      <c r="AF147" s="67">
        <v>7222872208.7486238</v>
      </c>
      <c r="AG147" s="67">
        <v>9289131.6874808222</v>
      </c>
      <c r="AH147" s="67">
        <v>0</v>
      </c>
      <c r="AI147" s="67">
        <v>13482517.461093631</v>
      </c>
      <c r="AJ147" s="67">
        <v>6640666531552.0234</v>
      </c>
      <c r="AK147" s="67">
        <v>2618113197878.9819</v>
      </c>
      <c r="AL147" s="67">
        <v>4026059019725.5571</v>
      </c>
      <c r="AM147" s="67">
        <v>14584519282452.141</v>
      </c>
      <c r="AN147" s="67">
        <v>15370812426681.67</v>
      </c>
      <c r="AO147" s="67">
        <v>1436131786395.1899</v>
      </c>
      <c r="AP147" s="67">
        <v>1158170795479.991</v>
      </c>
      <c r="AQ147" s="67">
        <v>277960990915.198</v>
      </c>
      <c r="AR147" s="67">
        <v>516892000000</v>
      </c>
      <c r="AS147" s="67">
        <v>732878000000</v>
      </c>
      <c r="AT147" s="67">
        <v>3813205736726.3721</v>
      </c>
      <c r="AU147" s="67">
        <v>2619074708621.2422</v>
      </c>
      <c r="AV147" s="67">
        <v>1234319953581.6899</v>
      </c>
      <c r="AW147" s="67">
        <v>1384754755039.552</v>
      </c>
      <c r="AX147" s="67">
        <v>701279830020.86157</v>
      </c>
      <c r="AY147" s="67">
        <v>4151652448.7387261</v>
      </c>
      <c r="AZ147" s="67">
        <v>23211395075.7995</v>
      </c>
      <c r="BA147" s="67">
        <v>89824649677.940918</v>
      </c>
      <c r="BB147" s="67">
        <v>153294347819.4325</v>
      </c>
      <c r="BC147" s="67">
        <v>7408442368.3519802</v>
      </c>
      <c r="BD147" s="67">
        <v>214960710694.004</v>
      </c>
      <c r="BE147" s="67">
        <v>1492207154595.3569</v>
      </c>
      <c r="BF147" s="67">
        <v>1077390693616.793</v>
      </c>
      <c r="BG147" s="67">
        <v>63569362486.610329</v>
      </c>
      <c r="BH147" s="67">
        <v>173660009371.2384</v>
      </c>
      <c r="BI147" s="67">
        <v>180296753052.94989</v>
      </c>
      <c r="BJ147" s="67">
        <v>3302691167.571209</v>
      </c>
      <c r="BK147" s="67">
        <v>43865741137.750137</v>
      </c>
      <c r="BL147" s="67">
        <v>60248706043.031303</v>
      </c>
      <c r="BM147" s="67">
        <v>46817750796.782043</v>
      </c>
      <c r="BN147" s="67">
        <v>565117143.84586668</v>
      </c>
      <c r="BO147" s="67">
        <v>4920607627.3857946</v>
      </c>
      <c r="BP147" s="67">
        <v>15770189385.392481</v>
      </c>
      <c r="BQ147" s="67">
        <v>320681130.17344558</v>
      </c>
      <c r="BR147" s="67">
        <v>0</v>
      </c>
      <c r="BS147" s="67">
        <v>1772448832.8545649</v>
      </c>
      <c r="BT147" s="67">
        <v>1336987.408016504</v>
      </c>
      <c r="BU147" s="67">
        <v>0</v>
      </c>
      <c r="BV147" s="67">
        <v>1818868.5210375171</v>
      </c>
      <c r="BW147" s="67">
        <v>6150352683159.7793</v>
      </c>
      <c r="BX147" s="67">
        <v>2396717599154.0371</v>
      </c>
      <c r="BY147" s="67">
        <v>3753635084005.7471</v>
      </c>
      <c r="BZ147" s="67">
        <v>12675911360876.699</v>
      </c>
      <c r="CA147" s="67">
        <v>13284118286726.391</v>
      </c>
    </row>
    <row r="148" spans="1:79">
      <c r="A148" t="s">
        <v>68</v>
      </c>
      <c r="B148" t="s">
        <v>153</v>
      </c>
      <c r="C148" s="67">
        <v>2010</v>
      </c>
      <c r="D148" t="s">
        <v>4989</v>
      </c>
      <c r="E148" s="67">
        <v>851952718</v>
      </c>
      <c r="F148" s="67">
        <v>1819430606751.5601</v>
      </c>
      <c r="G148" s="67">
        <v>1106400160150.252</v>
      </c>
      <c r="H148" s="67">
        <v>1629680896099.27</v>
      </c>
      <c r="I148" s="67">
        <v>5207814964440.4873</v>
      </c>
      <c r="J148" s="67">
        <v>3730759991289.6548</v>
      </c>
      <c r="K148" s="67">
        <v>742903357898.28149</v>
      </c>
      <c r="L148" s="67">
        <v>12282768096.11499</v>
      </c>
      <c r="M148" s="67">
        <v>142833517924.19461</v>
      </c>
      <c r="N148" s="67">
        <v>119217754451.4579</v>
      </c>
      <c r="O148" s="67">
        <v>234587514473.77881</v>
      </c>
      <c r="P148" s="67">
        <v>21039178095.862289</v>
      </c>
      <c r="Q148" s="67">
        <v>207806324668.39859</v>
      </c>
      <c r="R148" s="67">
        <v>1899604221867.541</v>
      </c>
      <c r="S148" s="67">
        <v>949614810508.08508</v>
      </c>
      <c r="T148" s="67">
        <v>80852356139.716629</v>
      </c>
      <c r="U148" s="67">
        <v>400252630483.3476</v>
      </c>
      <c r="V148" s="67">
        <v>463442710049.37091</v>
      </c>
      <c r="W148" s="67">
        <v>1966825631.524718</v>
      </c>
      <c r="X148" s="67">
        <v>49119846166.512016</v>
      </c>
      <c r="Y148" s="67">
        <v>331419332239.31439</v>
      </c>
      <c r="Z148" s="67">
        <v>54551420704.857178</v>
      </c>
      <c r="AA148" s="67">
        <v>603066634.025828</v>
      </c>
      <c r="AB148" s="67">
        <v>14165189719.44825</v>
      </c>
      <c r="AC148" s="67">
        <v>4176841619.671505</v>
      </c>
      <c r="AD148" s="67">
        <v>412344736.19151849</v>
      </c>
      <c r="AE148" s="67">
        <v>0</v>
      </c>
      <c r="AF148" s="67">
        <v>7005070948.6767273</v>
      </c>
      <c r="AG148" s="67">
        <v>9289131.6874808222</v>
      </c>
      <c r="AH148" s="67">
        <v>0</v>
      </c>
      <c r="AI148" s="67">
        <v>13482517.461093631</v>
      </c>
      <c r="AJ148" s="67">
        <v>6707712284496.4463</v>
      </c>
      <c r="AK148" s="67">
        <v>2612317455165.958</v>
      </c>
      <c r="AL148" s="67">
        <v>4097532652034.647</v>
      </c>
      <c r="AM148" s="67">
        <v>14732446463790.33</v>
      </c>
      <c r="AN148" s="67">
        <v>15545322710706.59</v>
      </c>
      <c r="AO148" s="67">
        <v>1388511723765.3279</v>
      </c>
      <c r="AP148" s="67">
        <v>1119767519165.5869</v>
      </c>
      <c r="AQ148" s="67">
        <v>268744204599.741</v>
      </c>
      <c r="AR148" s="67">
        <v>577687000000</v>
      </c>
      <c r="AS148" s="67">
        <v>840327000000</v>
      </c>
      <c r="AT148" s="67">
        <v>4343942332494.606</v>
      </c>
      <c r="AU148" s="67">
        <v>3182582044412.1768</v>
      </c>
      <c r="AV148" s="67">
        <v>1515276999753.1399</v>
      </c>
      <c r="AW148" s="67">
        <v>1667305044659.0359</v>
      </c>
      <c r="AX148" s="67">
        <v>633378643170.36499</v>
      </c>
      <c r="AY148" s="67">
        <v>4505245827.3975906</v>
      </c>
      <c r="AZ148" s="67">
        <v>28339404284.269379</v>
      </c>
      <c r="BA148" s="67">
        <v>93666357911.303253</v>
      </c>
      <c r="BB148" s="67">
        <v>169433020673.33789</v>
      </c>
      <c r="BC148" s="67">
        <v>8622220328.7913475</v>
      </c>
      <c r="BD148" s="67">
        <v>223415395886.96631</v>
      </c>
      <c r="BE148" s="67">
        <v>2164799602898.9209</v>
      </c>
      <c r="BF148" s="67">
        <v>1504866471279.8899</v>
      </c>
      <c r="BG148" s="67">
        <v>82041886602.618683</v>
      </c>
      <c r="BH148" s="67">
        <v>274982130950.02393</v>
      </c>
      <c r="BI148" s="67">
        <v>309568848369.77509</v>
      </c>
      <c r="BJ148" s="67">
        <v>3183431780.099205</v>
      </c>
      <c r="BK148" s="67">
        <v>82076599874.783585</v>
      </c>
      <c r="BL148" s="67">
        <v>84669156057.419662</v>
      </c>
      <c r="BM148" s="67">
        <v>109102570966.55029</v>
      </c>
      <c r="BN148" s="67">
        <v>678758141.41969061</v>
      </c>
      <c r="BO148" s="67">
        <v>13871359557.85289</v>
      </c>
      <c r="BP148" s="67">
        <v>5281434799.5185556</v>
      </c>
      <c r="BQ148" s="67">
        <v>549750981.01427209</v>
      </c>
      <c r="BR148" s="67">
        <v>189211058.71017721</v>
      </c>
      <c r="BS148" s="67">
        <v>3297175346.1357112</v>
      </c>
      <c r="BT148" s="67">
        <v>9665502.884375263</v>
      </c>
      <c r="BU148" s="67">
        <v>0</v>
      </c>
      <c r="BV148" s="67">
        <v>0</v>
      </c>
      <c r="BW148" s="67">
        <v>8051960462408.3984</v>
      </c>
      <c r="BX148" s="67">
        <v>2752736405784.2388</v>
      </c>
      <c r="BY148" s="67">
        <v>5299224056624.1592</v>
      </c>
      <c r="BZ148" s="67">
        <v>15686574121567.26</v>
      </c>
      <c r="CA148" s="67">
        <v>16463863132316.631</v>
      </c>
    </row>
    <row r="149" spans="1:79">
      <c r="A149" t="s">
        <v>68</v>
      </c>
      <c r="B149" t="s">
        <v>153</v>
      </c>
      <c r="C149" s="67">
        <v>2011</v>
      </c>
      <c r="D149" t="s">
        <v>4990</v>
      </c>
      <c r="E149" s="67">
        <v>875602743</v>
      </c>
      <c r="F149" s="67">
        <v>1884202802069.76</v>
      </c>
      <c r="G149" s="67">
        <v>1122332417303.845</v>
      </c>
      <c r="H149" s="67">
        <v>1590155587937.272</v>
      </c>
      <c r="I149" s="67">
        <v>5206259265179.1436</v>
      </c>
      <c r="J149" s="67">
        <v>3746179658460.8921</v>
      </c>
      <c r="K149" s="67">
        <v>728499152960.60303</v>
      </c>
      <c r="L149" s="67">
        <v>12309658578.43615</v>
      </c>
      <c r="M149" s="67">
        <v>142009312433.763</v>
      </c>
      <c r="N149" s="67">
        <v>118529072506.57111</v>
      </c>
      <c r="O149" s="67">
        <v>232989615129.3573</v>
      </c>
      <c r="P149" s="67">
        <v>20652826137.171669</v>
      </c>
      <c r="Q149" s="67">
        <v>210104709407.33099</v>
      </c>
      <c r="R149" s="67">
        <v>1909786982568.095</v>
      </c>
      <c r="S149" s="67">
        <v>933587357158.29211</v>
      </c>
      <c r="T149" s="67">
        <v>81625102878.892502</v>
      </c>
      <c r="U149" s="67">
        <v>407007136808.39111</v>
      </c>
      <c r="V149" s="67">
        <v>479566029594.48688</v>
      </c>
      <c r="W149" s="67">
        <v>17103467549.65094</v>
      </c>
      <c r="X149" s="67">
        <v>48935890085.013733</v>
      </c>
      <c r="Y149" s="67">
        <v>332871151172.52557</v>
      </c>
      <c r="Z149" s="67">
        <v>54550975963.842102</v>
      </c>
      <c r="AA149" s="67">
        <v>597956541.23889577</v>
      </c>
      <c r="AB149" s="67">
        <v>14145465753.932739</v>
      </c>
      <c r="AC149" s="67">
        <v>4176523280.8620291</v>
      </c>
      <c r="AD149" s="67">
        <v>391789297.32675958</v>
      </c>
      <c r="AE149" s="67">
        <v>0</v>
      </c>
      <c r="AF149" s="67">
        <v>6770038300.9455605</v>
      </c>
      <c r="AG149" s="67">
        <v>9289131.6874808222</v>
      </c>
      <c r="AH149" s="67">
        <v>0</v>
      </c>
      <c r="AI149" s="67">
        <v>13482517.461093631</v>
      </c>
      <c r="AJ149" s="67">
        <v>7068330559586.4717</v>
      </c>
      <c r="AK149" s="67">
        <v>2770246473782.3882</v>
      </c>
      <c r="AL149" s="67">
        <v>4301131069336.7749</v>
      </c>
      <c r="AM149" s="67">
        <v>15228404763949.189</v>
      </c>
      <c r="AN149" s="67">
        <v>15956901107995.65</v>
      </c>
      <c r="AO149" s="67">
        <v>1434027140679.124</v>
      </c>
      <c r="AP149" s="67">
        <v>1156473500547.6799</v>
      </c>
      <c r="AQ149" s="67">
        <v>277553640131.44318</v>
      </c>
      <c r="AR149" s="67">
        <v>626295000000</v>
      </c>
      <c r="AS149" s="67">
        <v>863560000000</v>
      </c>
      <c r="AT149" s="67">
        <v>4702814505250.0303</v>
      </c>
      <c r="AU149" s="67">
        <v>3426438907128.6851</v>
      </c>
      <c r="AV149" s="67">
        <v>1618734706287.0349</v>
      </c>
      <c r="AW149" s="67">
        <v>1807704200841.6499</v>
      </c>
      <c r="AX149" s="67">
        <v>703912246962.66479</v>
      </c>
      <c r="AY149" s="67">
        <v>5429121113.2332401</v>
      </c>
      <c r="AZ149" s="67">
        <v>30430490105.733898</v>
      </c>
      <c r="BA149" s="67">
        <v>96027871566.600632</v>
      </c>
      <c r="BB149" s="67">
        <v>188494186410.3652</v>
      </c>
      <c r="BC149" s="67">
        <v>7981533155.8653393</v>
      </c>
      <c r="BD149" s="67">
        <v>244100148806.88321</v>
      </c>
      <c r="BE149" s="67">
        <v>3147634476297.5669</v>
      </c>
      <c r="BF149" s="67">
        <v>2276456587856.6958</v>
      </c>
      <c r="BG149" s="67">
        <v>131079230969.4283</v>
      </c>
      <c r="BH149" s="67">
        <v>353387186064.18591</v>
      </c>
      <c r="BI149" s="67">
        <v>392299711304.96179</v>
      </c>
      <c r="BJ149" s="67">
        <v>5373478358.1913624</v>
      </c>
      <c r="BK149" s="67">
        <v>93226917633.7285</v>
      </c>
      <c r="BL149" s="67">
        <v>134963150964.2126</v>
      </c>
      <c r="BM149" s="67">
        <v>117734486893.6326</v>
      </c>
      <c r="BN149" s="67">
        <v>889246880.42362547</v>
      </c>
      <c r="BO149" s="67">
        <v>15829327264.760201</v>
      </c>
      <c r="BP149" s="67">
        <v>13143889346.43108</v>
      </c>
      <c r="BQ149" s="67">
        <v>1092944859.525192</v>
      </c>
      <c r="BR149" s="67">
        <v>1569568787.742548</v>
      </c>
      <c r="BS149" s="67">
        <v>2880519815.2503161</v>
      </c>
      <c r="BT149" s="67">
        <v>7940603.358117613</v>
      </c>
      <c r="BU149" s="67">
        <v>0</v>
      </c>
      <c r="BV149" s="67">
        <v>0</v>
      </c>
      <c r="BW149" s="67">
        <v>7176604330133.1406</v>
      </c>
      <c r="BX149" s="67">
        <v>2827348274793.5889</v>
      </c>
      <c r="BY149" s="67">
        <v>4349256055339.5508</v>
      </c>
      <c r="BZ149" s="67">
        <v>16223815452359.859</v>
      </c>
      <c r="CA149" s="67">
        <v>17054011776904.471</v>
      </c>
    </row>
    <row r="150" spans="1:79">
      <c r="A150" t="s">
        <v>68</v>
      </c>
      <c r="B150" t="s">
        <v>153</v>
      </c>
      <c r="C150" s="67">
        <v>2012</v>
      </c>
      <c r="D150" t="s">
        <v>4991</v>
      </c>
      <c r="E150" s="67">
        <v>899862442</v>
      </c>
      <c r="F150" s="67">
        <v>1972446218082.792</v>
      </c>
      <c r="G150" s="67">
        <v>1181831620046.905</v>
      </c>
      <c r="H150" s="67">
        <v>1654660888195.407</v>
      </c>
      <c r="I150" s="67">
        <v>5427348372363.9746</v>
      </c>
      <c r="J150" s="67">
        <v>3936296174952.333</v>
      </c>
      <c r="K150" s="67">
        <v>735991499934.2356</v>
      </c>
      <c r="L150" s="67">
        <v>12375441814.28932</v>
      </c>
      <c r="M150" s="67">
        <v>152270849278.7713</v>
      </c>
      <c r="N150" s="67">
        <v>123500891609.81461</v>
      </c>
      <c r="O150" s="67">
        <v>239829712551.46701</v>
      </c>
      <c r="P150" s="67">
        <v>20194026757.078819</v>
      </c>
      <c r="Q150" s="67">
        <v>214124020384.3743</v>
      </c>
      <c r="R150" s="67">
        <v>1938981457666.323</v>
      </c>
      <c r="S150" s="67">
        <v>948030206446.7749</v>
      </c>
      <c r="T150" s="67">
        <v>80913369798.512985</v>
      </c>
      <c r="U150" s="67">
        <v>403502192991.22083</v>
      </c>
      <c r="V150" s="67">
        <v>513757386351.09808</v>
      </c>
      <c r="W150" s="67">
        <v>17101249422.77249</v>
      </c>
      <c r="X150" s="67">
        <v>48759204281.143211</v>
      </c>
      <c r="Y150" s="67">
        <v>369882637785.99872</v>
      </c>
      <c r="Z150" s="67">
        <v>54334789034.051697</v>
      </c>
      <c r="AA150" s="67">
        <v>589226405.26081741</v>
      </c>
      <c r="AB150" s="67">
        <v>14120040926.126289</v>
      </c>
      <c r="AC150" s="67">
        <v>2019139534.204416</v>
      </c>
      <c r="AD150" s="67">
        <v>379575893.02473098</v>
      </c>
      <c r="AE150" s="67">
        <v>0</v>
      </c>
      <c r="AF150" s="67">
        <v>6548751419.3672829</v>
      </c>
      <c r="AG150" s="67">
        <v>9289131.6874808222</v>
      </c>
      <c r="AH150" s="67">
        <v>0</v>
      </c>
      <c r="AI150" s="67">
        <v>13482517.461093631</v>
      </c>
      <c r="AJ150" s="67">
        <v>7406288446601.5918</v>
      </c>
      <c r="AK150" s="67">
        <v>2858236598912.854</v>
      </c>
      <c r="AL150" s="67">
        <v>4550458030986.1689</v>
      </c>
      <c r="AM150" s="67">
        <v>15485640808053.74</v>
      </c>
      <c r="AN150" s="67">
        <v>16603442153125.57</v>
      </c>
      <c r="AO150" s="67">
        <v>1599692946955.9551</v>
      </c>
      <c r="AP150" s="67">
        <v>1290074957222.5439</v>
      </c>
      <c r="AQ150" s="67">
        <v>309617989733.41058</v>
      </c>
      <c r="AR150" s="67">
        <v>707423000000</v>
      </c>
      <c r="AS150" s="67">
        <v>979908000000</v>
      </c>
      <c r="AT150" s="67">
        <v>5332296018705.8682</v>
      </c>
      <c r="AU150" s="67">
        <v>3893001820626.4639</v>
      </c>
      <c r="AV150" s="67">
        <v>1836454713566.7649</v>
      </c>
      <c r="AW150" s="67">
        <v>2056547107059.699</v>
      </c>
      <c r="AX150" s="67">
        <v>827944683009.25391</v>
      </c>
      <c r="AY150" s="67">
        <v>6044815410.4988918</v>
      </c>
      <c r="AZ150" s="67">
        <v>34187622788.186298</v>
      </c>
      <c r="BA150" s="67">
        <v>102289727404.8949</v>
      </c>
      <c r="BB150" s="67">
        <v>209736030485.88919</v>
      </c>
      <c r="BC150" s="67">
        <v>9761390908.1537971</v>
      </c>
      <c r="BD150" s="67">
        <v>249329928072.5249</v>
      </c>
      <c r="BE150" s="67">
        <v>2991861062349.96</v>
      </c>
      <c r="BF150" s="67">
        <v>2284900601277.8159</v>
      </c>
      <c r="BG150" s="67">
        <v>149711246702.99759</v>
      </c>
      <c r="BH150" s="67">
        <v>243318220677.63681</v>
      </c>
      <c r="BI150" s="67">
        <v>313930993691.5083</v>
      </c>
      <c r="BJ150" s="67">
        <v>3809349469.3994179</v>
      </c>
      <c r="BK150" s="67">
        <v>61630939536.548111</v>
      </c>
      <c r="BL150" s="67">
        <v>123239963616.12061</v>
      </c>
      <c r="BM150" s="67">
        <v>98772474247.670135</v>
      </c>
      <c r="BN150" s="67">
        <v>792766816.71590161</v>
      </c>
      <c r="BO150" s="67">
        <v>9316965306.5003853</v>
      </c>
      <c r="BP150" s="67">
        <v>12700836813.681179</v>
      </c>
      <c r="BQ150" s="67">
        <v>830098951.6068213</v>
      </c>
      <c r="BR150" s="67">
        <v>497284842.19072717</v>
      </c>
      <c r="BS150" s="67">
        <v>2334990164.8766251</v>
      </c>
      <c r="BT150" s="67">
        <v>5323926.1985370517</v>
      </c>
      <c r="BU150" s="67">
        <v>0</v>
      </c>
      <c r="BV150" s="67">
        <v>0</v>
      </c>
      <c r="BW150" s="67">
        <v>7998959808631.1221</v>
      </c>
      <c r="BX150" s="67">
        <v>3041065581565.7549</v>
      </c>
      <c r="BY150" s="67">
        <v>4957894227065.3643</v>
      </c>
      <c r="BZ150" s="67">
        <v>17249319874113.711</v>
      </c>
      <c r="CA150" s="67">
        <v>17521804874113.711</v>
      </c>
    </row>
    <row r="151" spans="1:79">
      <c r="A151" t="s">
        <v>68</v>
      </c>
      <c r="B151" t="s">
        <v>153</v>
      </c>
      <c r="C151" s="67">
        <v>2013</v>
      </c>
      <c r="D151" t="s">
        <v>4992</v>
      </c>
      <c r="E151" s="67">
        <v>924709062</v>
      </c>
      <c r="F151" s="67">
        <v>2053229578691.6741</v>
      </c>
      <c r="G151" s="67">
        <v>1184585516825.78</v>
      </c>
      <c r="H151" s="67">
        <v>1648513123184.1179</v>
      </c>
      <c r="I151" s="67">
        <v>5439225960441.2354</v>
      </c>
      <c r="J151" s="67">
        <v>3961628976464.373</v>
      </c>
      <c r="K151" s="67">
        <v>721393939023.74561</v>
      </c>
      <c r="L151" s="67">
        <v>12401916415.348619</v>
      </c>
      <c r="M151" s="67">
        <v>151348751914.66531</v>
      </c>
      <c r="N151" s="67">
        <v>122762225005.6447</v>
      </c>
      <c r="O151" s="67">
        <v>238157302065.74881</v>
      </c>
      <c r="P151" s="67">
        <v>19714140150.245708</v>
      </c>
      <c r="Q151" s="67">
        <v>221782789998.16779</v>
      </c>
      <c r="R151" s="67">
        <v>1935194602105.8701</v>
      </c>
      <c r="S151" s="67">
        <v>961280892694.91541</v>
      </c>
      <c r="T151" s="67">
        <v>82000197867.511139</v>
      </c>
      <c r="U151" s="67">
        <v>400018872936.29218</v>
      </c>
      <c r="V151" s="67">
        <v>502133038902.98822</v>
      </c>
      <c r="W151" s="67">
        <v>17135120634.97945</v>
      </c>
      <c r="X151" s="67">
        <v>48600684987.191353</v>
      </c>
      <c r="Y151" s="67">
        <v>363556500851.56409</v>
      </c>
      <c r="Z151" s="67">
        <v>49443675001.726624</v>
      </c>
      <c r="AA151" s="67">
        <v>579039179.66056204</v>
      </c>
      <c r="AB151" s="67">
        <v>14094911957.80257</v>
      </c>
      <c r="AC151" s="67">
        <v>2018985016.5087841</v>
      </c>
      <c r="AD151" s="67">
        <v>361735839.89164609</v>
      </c>
      <c r="AE151" s="67">
        <v>0</v>
      </c>
      <c r="AF151" s="67">
        <v>6319613784.5144424</v>
      </c>
      <c r="AG151" s="67">
        <v>9289131.6874808222</v>
      </c>
      <c r="AH151" s="67">
        <v>0</v>
      </c>
      <c r="AI151" s="67">
        <v>13482517.461093631</v>
      </c>
      <c r="AJ151" s="67">
        <v>7655155423458.2725</v>
      </c>
      <c r="AK151" s="67">
        <v>2954136098441.6802</v>
      </c>
      <c r="AL151" s="67">
        <v>4702747196714.3828</v>
      </c>
      <c r="AM151" s="67">
        <v>15824716372798.221</v>
      </c>
      <c r="AN151" s="67">
        <v>16917448351341.93</v>
      </c>
      <c r="AO151" s="67">
        <v>1753676160976.5791</v>
      </c>
      <c r="AP151" s="67">
        <v>1414254968529.5</v>
      </c>
      <c r="AQ151" s="67">
        <v>339421192447.07977</v>
      </c>
      <c r="AR151" s="67">
        <v>755408000000</v>
      </c>
      <c r="AS151" s="67">
        <v>1038535000000</v>
      </c>
      <c r="AT151" s="67">
        <v>5651030365015.5645</v>
      </c>
      <c r="AU151" s="67">
        <v>4166339555280.1069</v>
      </c>
      <c r="AV151" s="67">
        <v>1971503727505.8589</v>
      </c>
      <c r="AW151" s="67">
        <v>2194835827774.248</v>
      </c>
      <c r="AX151" s="67">
        <v>828828257383.70056</v>
      </c>
      <c r="AY151" s="67">
        <v>7393987388.5133991</v>
      </c>
      <c r="AZ151" s="67">
        <v>39858382043.166153</v>
      </c>
      <c r="BA151" s="67">
        <v>104702714832.9201</v>
      </c>
      <c r="BB151" s="67">
        <v>221634212100.47079</v>
      </c>
      <c r="BC151" s="67">
        <v>14132118380.86545</v>
      </c>
      <c r="BD151" s="67">
        <v>268141137605.82071</v>
      </c>
      <c r="BE151" s="67">
        <v>2521502950127.3281</v>
      </c>
      <c r="BF151" s="67">
        <v>1917886309340.551</v>
      </c>
      <c r="BG151" s="67">
        <v>131496940480.7845</v>
      </c>
      <c r="BH151" s="67">
        <v>186188266506.45401</v>
      </c>
      <c r="BI151" s="67">
        <v>285931433799.53888</v>
      </c>
      <c r="BJ151" s="67">
        <v>2180447230.054368</v>
      </c>
      <c r="BK151" s="67">
        <v>58458259788.517937</v>
      </c>
      <c r="BL151" s="67">
        <v>88427789849.262238</v>
      </c>
      <c r="BM151" s="67">
        <v>116862662327.1032</v>
      </c>
      <c r="BN151" s="67">
        <v>663819488.49160504</v>
      </c>
      <c r="BO151" s="67">
        <v>11224921222.7959</v>
      </c>
      <c r="BP151" s="67">
        <v>5332387474.1087093</v>
      </c>
      <c r="BQ151" s="67">
        <v>533998903.44771802</v>
      </c>
      <c r="BR151" s="67">
        <v>356753220.17686468</v>
      </c>
      <c r="BS151" s="67">
        <v>1886345454.087435</v>
      </c>
      <c r="BT151" s="67">
        <v>4048841.4929265981</v>
      </c>
      <c r="BU151" s="67">
        <v>0</v>
      </c>
      <c r="BV151" s="67">
        <v>0</v>
      </c>
      <c r="BW151" s="67">
        <v>8804794602464.7285</v>
      </c>
      <c r="BX151" s="67">
        <v>3429795084664.748</v>
      </c>
      <c r="BY151" s="67">
        <v>5374999517799.9775</v>
      </c>
      <c r="BZ151" s="67">
        <v>17951031051539.891</v>
      </c>
      <c r="CA151" s="67">
        <v>18234158051539.891</v>
      </c>
    </row>
    <row r="152" spans="1:79">
      <c r="A152" t="s">
        <v>68</v>
      </c>
      <c r="B152" t="s">
        <v>153</v>
      </c>
      <c r="C152" s="67">
        <v>2014</v>
      </c>
      <c r="D152" t="s">
        <v>4993</v>
      </c>
      <c r="E152" s="67">
        <v>950466838</v>
      </c>
      <c r="F152" s="67">
        <v>2147276690679.918</v>
      </c>
      <c r="G152" s="67">
        <v>1133381719502.9661</v>
      </c>
      <c r="H152" s="67">
        <v>1992339535328.4951</v>
      </c>
      <c r="I152" s="67">
        <v>5440774854326.4766</v>
      </c>
      <c r="J152" s="67">
        <v>3972383897973.814</v>
      </c>
      <c r="K152" s="67">
        <v>706796378113.25635</v>
      </c>
      <c r="L152" s="67">
        <v>12428250521.135401</v>
      </c>
      <c r="M152" s="67">
        <v>150426654550.5592</v>
      </c>
      <c r="N152" s="67">
        <v>122023558401.4749</v>
      </c>
      <c r="O152" s="67">
        <v>236484891580.0307</v>
      </c>
      <c r="P152" s="67">
        <v>19328585554.879269</v>
      </c>
      <c r="Q152" s="67">
        <v>231859095989.95209</v>
      </c>
      <c r="R152" s="67">
        <v>1658891338273.927</v>
      </c>
      <c r="S152" s="67">
        <v>957266865049.66809</v>
      </c>
      <c r="T152" s="67">
        <v>89962068679.151428</v>
      </c>
      <c r="U152" s="67">
        <v>148334052894.71979</v>
      </c>
      <c r="V152" s="67">
        <v>471323168010.07843</v>
      </c>
      <c r="W152" s="67">
        <v>17131925331.3092</v>
      </c>
      <c r="X152" s="67">
        <v>48443830777.610382</v>
      </c>
      <c r="Y152" s="67">
        <v>333527443085.79938</v>
      </c>
      <c r="Z152" s="67">
        <v>49128136927.764557</v>
      </c>
      <c r="AA152" s="67">
        <v>568159438.91707194</v>
      </c>
      <c r="AB152" s="67">
        <v>14053676144.736111</v>
      </c>
      <c r="AC152" s="67">
        <v>2018899708.8847179</v>
      </c>
      <c r="AD152" s="67">
        <v>342206085.9654364</v>
      </c>
      <c r="AE152" s="67">
        <v>0</v>
      </c>
      <c r="AF152" s="67">
        <v>6086118859.942935</v>
      </c>
      <c r="AG152" s="67">
        <v>9289131.6874808222</v>
      </c>
      <c r="AH152" s="67">
        <v>0</v>
      </c>
      <c r="AI152" s="67">
        <v>13482517.461093631</v>
      </c>
      <c r="AJ152" s="67">
        <v>7930726316408.6172</v>
      </c>
      <c r="AK152" s="67">
        <v>3050477734095.6729</v>
      </c>
      <c r="AL152" s="67">
        <v>4881528519146.5264</v>
      </c>
      <c r="AM152" s="67">
        <v>16084477037996.289</v>
      </c>
      <c r="AN152" s="67">
        <v>17173320621288.52</v>
      </c>
      <c r="AO152" s="67">
        <v>1894271591767.333</v>
      </c>
      <c r="AP152" s="67">
        <v>1527638380457.5259</v>
      </c>
      <c r="AQ152" s="67">
        <v>366633211309.8064</v>
      </c>
      <c r="AR152" s="67">
        <v>761979000000</v>
      </c>
      <c r="AS152" s="67">
        <v>1186574000000</v>
      </c>
      <c r="AT152" s="67">
        <v>5983747632702.2832</v>
      </c>
      <c r="AU152" s="67">
        <v>4406914049044.8359</v>
      </c>
      <c r="AV152" s="67">
        <v>2117244545329.0659</v>
      </c>
      <c r="AW152" s="67">
        <v>2289669503715.772</v>
      </c>
      <c r="AX152" s="67">
        <v>901089701901.9845</v>
      </c>
      <c r="AY152" s="67">
        <v>7662891215.1675835</v>
      </c>
      <c r="AZ152" s="67">
        <v>41744009740.61718</v>
      </c>
      <c r="BA152" s="67">
        <v>107458627451.7115</v>
      </c>
      <c r="BB152" s="67">
        <v>231776777317.38062</v>
      </c>
      <c r="BC152" s="67">
        <v>9732190620.46665</v>
      </c>
      <c r="BD152" s="67">
        <v>277369385410.11829</v>
      </c>
      <c r="BE152" s="67">
        <v>2216931904946.3828</v>
      </c>
      <c r="BF152" s="67">
        <v>1734231849603.3479</v>
      </c>
      <c r="BG152" s="67">
        <v>144062014436.38</v>
      </c>
      <c r="BH152" s="67">
        <v>141449852343.6976</v>
      </c>
      <c r="BI152" s="67">
        <v>197188188562.95749</v>
      </c>
      <c r="BJ152" s="67">
        <v>2097756182.806253</v>
      </c>
      <c r="BK152" s="67">
        <v>47663307881.492691</v>
      </c>
      <c r="BL152" s="67">
        <v>62026113906.189667</v>
      </c>
      <c r="BM152" s="67">
        <v>69149110059.186264</v>
      </c>
      <c r="BN152" s="67">
        <v>709016435.52433944</v>
      </c>
      <c r="BO152" s="67">
        <v>8513141049.2315893</v>
      </c>
      <c r="BP152" s="67">
        <v>3532948262.8083072</v>
      </c>
      <c r="BQ152" s="67">
        <v>341770214.51602739</v>
      </c>
      <c r="BR152" s="67">
        <v>245208758.43065041</v>
      </c>
      <c r="BS152" s="67">
        <v>2904738553.846848</v>
      </c>
      <c r="BT152" s="67">
        <v>5077258.9247603901</v>
      </c>
      <c r="BU152" s="67">
        <v>0</v>
      </c>
      <c r="BV152" s="67">
        <v>0</v>
      </c>
      <c r="BW152" s="67">
        <v>9114940151371.2852</v>
      </c>
      <c r="BX152" s="67">
        <v>3542985043513.3179</v>
      </c>
      <c r="BY152" s="67">
        <v>5571955107857.9678</v>
      </c>
      <c r="BZ152" s="67">
        <v>18785296280787.289</v>
      </c>
      <c r="CA152" s="67">
        <v>19209891280787.289</v>
      </c>
    </row>
    <row r="153" spans="1:79">
      <c r="A153" t="s">
        <v>68</v>
      </c>
      <c r="B153" t="s">
        <v>153</v>
      </c>
      <c r="C153" s="67">
        <v>2015</v>
      </c>
      <c r="D153" t="s">
        <v>4994</v>
      </c>
      <c r="E153" s="67">
        <v>977145151</v>
      </c>
      <c r="F153" s="67">
        <v>2245669211074.8721</v>
      </c>
      <c r="G153" s="67">
        <v>990568656974.73486</v>
      </c>
      <c r="H153" s="67">
        <v>1850975457767.209</v>
      </c>
      <c r="I153" s="67">
        <v>5419441886109.1553</v>
      </c>
      <c r="J153" s="67">
        <v>3981089235401.8882</v>
      </c>
      <c r="K153" s="67">
        <v>692198817202.76587</v>
      </c>
      <c r="L153" s="67">
        <v>12454367491.10232</v>
      </c>
      <c r="M153" s="67">
        <v>149504557186.45331</v>
      </c>
      <c r="N153" s="67">
        <v>121284891797.30499</v>
      </c>
      <c r="O153" s="67">
        <v>234812481094.3125</v>
      </c>
      <c r="P153" s="67">
        <v>19038804554.373901</v>
      </c>
      <c r="Q153" s="67">
        <v>225513224320.83191</v>
      </c>
      <c r="R153" s="67">
        <v>1674015107737.7271</v>
      </c>
      <c r="S153" s="67">
        <v>980437014260.95911</v>
      </c>
      <c r="T153" s="67">
        <v>89378740317.748169</v>
      </c>
      <c r="U153" s="67">
        <v>148334052894.71979</v>
      </c>
      <c r="V153" s="67">
        <v>462784516990.2533</v>
      </c>
      <c r="W153" s="67">
        <v>17127369639.287371</v>
      </c>
      <c r="X153" s="67">
        <v>48274306779.315453</v>
      </c>
      <c r="Y153" s="67">
        <v>319933202707.19452</v>
      </c>
      <c r="Z153" s="67">
        <v>54679805910.748009</v>
      </c>
      <c r="AA153" s="67">
        <v>557069419.59149683</v>
      </c>
      <c r="AB153" s="67">
        <v>14000761835.313601</v>
      </c>
      <c r="AC153" s="67">
        <v>2018760130.5071681</v>
      </c>
      <c r="AD153" s="67">
        <v>328312542.37840217</v>
      </c>
      <c r="AE153" s="67">
        <v>0</v>
      </c>
      <c r="AF153" s="67">
        <v>5842156376.7686729</v>
      </c>
      <c r="AG153" s="67">
        <v>9289131.6874808222</v>
      </c>
      <c r="AH153" s="67">
        <v>0</v>
      </c>
      <c r="AI153" s="67">
        <v>13482517.461093631</v>
      </c>
      <c r="AJ153" s="67">
        <v>8292675033987.7217</v>
      </c>
      <c r="AK153" s="67">
        <v>3184590040471.5171</v>
      </c>
      <c r="AL153" s="67">
        <v>5109072500597.4229</v>
      </c>
      <c r="AM153" s="67">
        <v>16613080467267.311</v>
      </c>
      <c r="AN153" s="67">
        <v>17613636829916.531</v>
      </c>
      <c r="AO153" s="67">
        <v>1795591953109.5449</v>
      </c>
      <c r="AP153" s="67">
        <v>1448058026701.2461</v>
      </c>
      <c r="AQ153" s="67">
        <v>347533926408.29907</v>
      </c>
      <c r="AR153" s="67">
        <v>712396000000</v>
      </c>
      <c r="AS153" s="67">
        <v>1166735000000</v>
      </c>
      <c r="AT153" s="67">
        <v>5603846910617.7041</v>
      </c>
      <c r="AU153" s="67">
        <v>4092905389366.8682</v>
      </c>
      <c r="AV153" s="67">
        <v>1963431749945.251</v>
      </c>
      <c r="AW153" s="67">
        <v>2129473639421.6169</v>
      </c>
      <c r="AX153" s="67">
        <v>900258984991.46155</v>
      </c>
      <c r="AY153" s="67">
        <v>7028842114.8049688</v>
      </c>
      <c r="AZ153" s="67">
        <v>40871236675.826897</v>
      </c>
      <c r="BA153" s="67">
        <v>109134126131.4998</v>
      </c>
      <c r="BB153" s="67">
        <v>213371003592.96771</v>
      </c>
      <c r="BC153" s="67">
        <v>11933228720.13065</v>
      </c>
      <c r="BD153" s="67">
        <v>228344099024.14499</v>
      </c>
      <c r="BE153" s="67">
        <v>921836178644.64355</v>
      </c>
      <c r="BF153" s="67">
        <v>662427339342.29688</v>
      </c>
      <c r="BG153" s="67">
        <v>84422475608.411652</v>
      </c>
      <c r="BH153" s="67">
        <v>81024854236.017029</v>
      </c>
      <c r="BI153" s="67">
        <v>93961509457.918045</v>
      </c>
      <c r="BJ153" s="67">
        <v>1783112841.3650911</v>
      </c>
      <c r="BK153" s="67">
        <v>26622762290.404579</v>
      </c>
      <c r="BL153" s="67">
        <v>43385216093.026901</v>
      </c>
      <c r="BM153" s="67">
        <v>9475207333.9276714</v>
      </c>
      <c r="BN153" s="67">
        <v>534930447.30030948</v>
      </c>
      <c r="BO153" s="67">
        <v>5717947863.7296762</v>
      </c>
      <c r="BP153" s="67">
        <v>3991423650.8983369</v>
      </c>
      <c r="BQ153" s="67">
        <v>244008322.24114469</v>
      </c>
      <c r="BR153" s="67">
        <v>0</v>
      </c>
      <c r="BS153" s="67">
        <v>2199506199.8708382</v>
      </c>
      <c r="BT153" s="67">
        <v>3378444.0997089888</v>
      </c>
      <c r="BU153" s="67">
        <v>0</v>
      </c>
      <c r="BV153" s="67">
        <v>4015971.0537984688</v>
      </c>
      <c r="BW153" s="67">
        <v>8405197784021.0527</v>
      </c>
      <c r="BX153" s="67">
        <v>3246245892129.4722</v>
      </c>
      <c r="BY153" s="67">
        <v>5158951891891.582</v>
      </c>
      <c r="BZ153" s="67">
        <v>16272133826392.949</v>
      </c>
      <c r="CA153" s="67">
        <v>16726472826392.949</v>
      </c>
    </row>
    <row r="154" spans="1:79">
      <c r="A154" t="s">
        <v>68</v>
      </c>
      <c r="B154" t="s">
        <v>153</v>
      </c>
      <c r="C154" s="67">
        <v>2016</v>
      </c>
      <c r="D154" t="s">
        <v>4995</v>
      </c>
      <c r="E154" s="67">
        <v>1004116005</v>
      </c>
      <c r="F154" s="67">
        <v>2335836898125.124</v>
      </c>
      <c r="G154" s="67">
        <v>891925682205.61255</v>
      </c>
      <c r="H154" s="67">
        <v>1696052758838.4141</v>
      </c>
      <c r="I154" s="67">
        <v>5437761450615.0615</v>
      </c>
      <c r="J154" s="67">
        <v>3990854214710.2852</v>
      </c>
      <c r="K154" s="67">
        <v>700532335227.59265</v>
      </c>
      <c r="L154" s="67">
        <v>12433571755.629601</v>
      </c>
      <c r="M154" s="67">
        <v>148574525693.53491</v>
      </c>
      <c r="N154" s="67">
        <v>120547038604.1656</v>
      </c>
      <c r="O154" s="67">
        <v>233207344955.79239</v>
      </c>
      <c r="P154" s="67">
        <v>18703182442.904919</v>
      </c>
      <c r="Q154" s="67">
        <v>222704117191.4133</v>
      </c>
      <c r="R154" s="67">
        <v>1674303221901.231</v>
      </c>
      <c r="S154" s="67">
        <v>986563499253.23645</v>
      </c>
      <c r="T154" s="67">
        <v>92432038987.479767</v>
      </c>
      <c r="U154" s="67">
        <v>148334052894.71979</v>
      </c>
      <c r="V154" s="67">
        <v>454259336393.91968</v>
      </c>
      <c r="W154" s="67">
        <v>17122166269.98735</v>
      </c>
      <c r="X154" s="67">
        <v>48104998391.191277</v>
      </c>
      <c r="Y154" s="67">
        <v>312190314435.47369</v>
      </c>
      <c r="Z154" s="67">
        <v>54383107527.567574</v>
      </c>
      <c r="AA154" s="67">
        <v>514972454.27092957</v>
      </c>
      <c r="AB154" s="67">
        <v>13949514519.105631</v>
      </c>
      <c r="AC154" s="67">
        <v>2018484917.688396</v>
      </c>
      <c r="AD154" s="67">
        <v>313355578.12129182</v>
      </c>
      <c r="AE154" s="67">
        <v>0</v>
      </c>
      <c r="AF154" s="67">
        <v>5639377441.6094799</v>
      </c>
      <c r="AG154" s="67">
        <v>9562341.4429949634</v>
      </c>
      <c r="AH154" s="67">
        <v>0</v>
      </c>
      <c r="AI154" s="67">
        <v>13482517.461093631</v>
      </c>
      <c r="AJ154" s="67">
        <v>8622326159581.4072</v>
      </c>
      <c r="AK154" s="67">
        <v>3304610999682.8369</v>
      </c>
      <c r="AL154" s="67">
        <v>5318579239622.5928</v>
      </c>
      <c r="AM154" s="67">
        <v>17166981097857.76</v>
      </c>
      <c r="AN154" s="67">
        <v>18057620114692.699</v>
      </c>
      <c r="AO154" s="67">
        <v>1800607984055.7361</v>
      </c>
      <c r="AP154" s="67">
        <v>1452103212948.1741</v>
      </c>
      <c r="AQ154" s="67">
        <v>348504771107.56171</v>
      </c>
      <c r="AR154" s="67">
        <v>716521000000</v>
      </c>
      <c r="AS154" s="67">
        <v>1206787000000</v>
      </c>
      <c r="AT154" s="67">
        <v>5828028849171.4883</v>
      </c>
      <c r="AU154" s="67">
        <v>4276374126816.2368</v>
      </c>
      <c r="AV154" s="67">
        <v>2040589678026.4041</v>
      </c>
      <c r="AW154" s="67">
        <v>2235784448789.834</v>
      </c>
      <c r="AX154" s="67">
        <v>963440969750.22742</v>
      </c>
      <c r="AY154" s="67">
        <v>7830602933.1228218</v>
      </c>
      <c r="AZ154" s="67">
        <v>43961444935.628036</v>
      </c>
      <c r="BA154" s="67">
        <v>110713569917.795</v>
      </c>
      <c r="BB154" s="67">
        <v>203031182059.00021</v>
      </c>
      <c r="BC154" s="67">
        <v>12833530374.504709</v>
      </c>
      <c r="BD154" s="67">
        <v>209843422384.97269</v>
      </c>
      <c r="BE154" s="67">
        <v>731039407020.89404</v>
      </c>
      <c r="BF154" s="67">
        <v>408996774211.27173</v>
      </c>
      <c r="BG154" s="67">
        <v>59056330166.100067</v>
      </c>
      <c r="BH154" s="67">
        <v>138791356039.21509</v>
      </c>
      <c r="BI154" s="67">
        <v>124194946604.3073</v>
      </c>
      <c r="BJ154" s="67">
        <v>1470467178.504622</v>
      </c>
      <c r="BK154" s="67">
        <v>25654192715.160801</v>
      </c>
      <c r="BL154" s="67">
        <v>65739734953.255783</v>
      </c>
      <c r="BM154" s="67">
        <v>21192012779.617828</v>
      </c>
      <c r="BN154" s="67">
        <v>585091968.37124312</v>
      </c>
      <c r="BO154" s="67">
        <v>4177935468.6503329</v>
      </c>
      <c r="BP154" s="67">
        <v>2528034947.1256738</v>
      </c>
      <c r="BQ154" s="67">
        <v>310872785.49655682</v>
      </c>
      <c r="BR154" s="67">
        <v>0</v>
      </c>
      <c r="BS154" s="67">
        <v>2485819984.64149</v>
      </c>
      <c r="BT154" s="67">
        <v>2994409.7453694539</v>
      </c>
      <c r="BU154" s="67">
        <v>0</v>
      </c>
      <c r="BV154" s="67">
        <v>47789413.737566158</v>
      </c>
      <c r="BW154" s="67">
        <v>7915825432553.3447</v>
      </c>
      <c r="BX154" s="67">
        <v>3042071500802.9238</v>
      </c>
      <c r="BY154" s="67">
        <v>4873753931750.4248</v>
      </c>
      <c r="BZ154" s="67">
        <v>15785235672801.471</v>
      </c>
      <c r="CA154" s="67">
        <v>16275501672801.471</v>
      </c>
    </row>
    <row r="155" spans="1:79">
      <c r="A155" t="s">
        <v>68</v>
      </c>
      <c r="B155" t="s">
        <v>153</v>
      </c>
      <c r="C155" s="67">
        <v>2017</v>
      </c>
      <c r="D155" t="s">
        <v>4996</v>
      </c>
      <c r="E155" s="67">
        <v>1031589516</v>
      </c>
      <c r="F155" s="67">
        <v>2419715594506.5698</v>
      </c>
      <c r="G155" s="67">
        <v>980150305946.69995</v>
      </c>
      <c r="H155" s="67">
        <v>1734192765221.2649</v>
      </c>
      <c r="I155" s="67">
        <v>5470764936851.2744</v>
      </c>
      <c r="J155" s="67">
        <v>4001565969018.6802</v>
      </c>
      <c r="K155" s="67">
        <v>708865853252.41931</v>
      </c>
      <c r="L155" s="67">
        <v>12412192076.242901</v>
      </c>
      <c r="M155" s="67">
        <v>147638604792.05811</v>
      </c>
      <c r="N155" s="67">
        <v>119811206707.2869</v>
      </c>
      <c r="O155" s="67">
        <v>231607660240.87991</v>
      </c>
      <c r="P155" s="67">
        <v>18342523842.16465</v>
      </c>
      <c r="Q155" s="67">
        <v>234734980338.56879</v>
      </c>
      <c r="R155" s="67">
        <v>1632772085937.0769</v>
      </c>
      <c r="S155" s="67">
        <v>958427578440.60583</v>
      </c>
      <c r="T155" s="67">
        <v>94225134402.975372</v>
      </c>
      <c r="U155" s="67">
        <v>148334044962.2952</v>
      </c>
      <c r="V155" s="67">
        <v>435181931923.42139</v>
      </c>
      <c r="W155" s="67">
        <v>17014160664.41968</v>
      </c>
      <c r="X155" s="67">
        <v>45994168956.325058</v>
      </c>
      <c r="Y155" s="67">
        <v>298027526285.22272</v>
      </c>
      <c r="Z155" s="67">
        <v>51740993762.28727</v>
      </c>
      <c r="AA155" s="67">
        <v>956675823.25619376</v>
      </c>
      <c r="AB155" s="67">
        <v>13681080369.49766</v>
      </c>
      <c r="AC155" s="67">
        <v>1988894611.6483819</v>
      </c>
      <c r="AD155" s="67">
        <v>296736220.09296381</v>
      </c>
      <c r="AE155" s="67">
        <v>0</v>
      </c>
      <c r="AF155" s="67">
        <v>5431372350.1893005</v>
      </c>
      <c r="AG155" s="67">
        <v>9289131.6874808203</v>
      </c>
      <c r="AH155" s="67">
        <v>0</v>
      </c>
      <c r="AI155" s="67">
        <v>41033748.794632792</v>
      </c>
      <c r="AJ155" s="67">
        <v>8953514965386.2129</v>
      </c>
      <c r="AK155" s="67">
        <v>3443960054278.2148</v>
      </c>
      <c r="AL155" s="67">
        <v>5509989812345.0938</v>
      </c>
      <c r="AM155" s="67">
        <v>17662906481158.539</v>
      </c>
      <c r="AN155" s="67">
        <v>18478541095417.129</v>
      </c>
      <c r="AO155" s="67">
        <v>1983482268348.033</v>
      </c>
      <c r="AP155" s="67">
        <v>1599582474474.22</v>
      </c>
      <c r="AQ155" s="67">
        <v>383899793873.81293</v>
      </c>
      <c r="AR155" s="67">
        <v>870076000000</v>
      </c>
      <c r="AS155" s="67">
        <v>1421903000000</v>
      </c>
      <c r="AT155" s="67">
        <v>5476279914096.0029</v>
      </c>
      <c r="AU155" s="67">
        <v>3861882753331.6299</v>
      </c>
      <c r="AV155" s="67">
        <v>1829096415791.613</v>
      </c>
      <c r="AW155" s="67">
        <v>2032786337540.0171</v>
      </c>
      <c r="AX155" s="67">
        <v>989138380680.60046</v>
      </c>
      <c r="AY155" s="67">
        <v>9273961831.2028141</v>
      </c>
      <c r="AZ155" s="67">
        <v>53217775009.19738</v>
      </c>
      <c r="BA155" s="67">
        <v>113473500923.9169</v>
      </c>
      <c r="BB155" s="67">
        <v>215587716472.7597</v>
      </c>
      <c r="BC155" s="67">
        <v>16323735014.04693</v>
      </c>
      <c r="BD155" s="67">
        <v>217382090832.6481</v>
      </c>
      <c r="BE155" s="67">
        <v>1076059652754.808</v>
      </c>
      <c r="BF155" s="67">
        <v>597614889052.57397</v>
      </c>
      <c r="BG155" s="67">
        <v>76042588334.832077</v>
      </c>
      <c r="BH155" s="67">
        <v>232563384579.07059</v>
      </c>
      <c r="BI155" s="67">
        <v>169838790788.33081</v>
      </c>
      <c r="BJ155" s="67">
        <v>8458469336.684597</v>
      </c>
      <c r="BK155" s="67">
        <v>57281224642.145309</v>
      </c>
      <c r="BL155" s="67">
        <v>57360661863.44986</v>
      </c>
      <c r="BM155" s="67">
        <v>34392156033.962631</v>
      </c>
      <c r="BN155" s="67">
        <v>1346225985.866679</v>
      </c>
      <c r="BO155" s="67">
        <v>4650784041.8065929</v>
      </c>
      <c r="BP155" s="67">
        <v>1399970018.284816</v>
      </c>
      <c r="BQ155" s="67">
        <v>307776475.74269313</v>
      </c>
      <c r="BR155" s="67">
        <v>0</v>
      </c>
      <c r="BS155" s="67">
        <v>4501373776.9131002</v>
      </c>
      <c r="BT155" s="67">
        <v>28465153.222489271</v>
      </c>
      <c r="BU155" s="67">
        <v>0</v>
      </c>
      <c r="BV155" s="67">
        <v>111683460.2519837</v>
      </c>
      <c r="BW155" s="67">
        <v>8670641459308.2178</v>
      </c>
      <c r="BX155" s="67">
        <v>3346658075802.5781</v>
      </c>
      <c r="BY155" s="67">
        <v>5323983383505.6416</v>
      </c>
      <c r="BZ155" s="67">
        <v>16654636294507.061</v>
      </c>
      <c r="CA155" s="67">
        <v>17206463294507.061</v>
      </c>
    </row>
    <row r="156" spans="1:79">
      <c r="A156" t="s">
        <v>68</v>
      </c>
      <c r="B156" t="s">
        <v>153</v>
      </c>
      <c r="C156" s="67">
        <v>2018</v>
      </c>
      <c r="D156" t="s">
        <v>4997</v>
      </c>
      <c r="E156" s="67">
        <v>1059716544</v>
      </c>
      <c r="F156" s="67">
        <v>2516112764169.5708</v>
      </c>
      <c r="G156" s="67">
        <v>861125241328.40625</v>
      </c>
      <c r="H156" s="67">
        <v>1514936272102.283</v>
      </c>
      <c r="I156" s="67">
        <v>5507991200976.9863</v>
      </c>
      <c r="J156" s="67">
        <v>4011475951520.8062</v>
      </c>
      <c r="K156" s="67">
        <v>717199371277.24585</v>
      </c>
      <c r="L156" s="67">
        <v>12391430008.380199</v>
      </c>
      <c r="M156" s="67">
        <v>146697757813.21091</v>
      </c>
      <c r="N156" s="67">
        <v>119070484194.5426</v>
      </c>
      <c r="O156" s="67">
        <v>229971224564.29541</v>
      </c>
      <c r="P156" s="67">
        <v>17954597483.52993</v>
      </c>
      <c r="Q156" s="67">
        <v>254364666215.41669</v>
      </c>
      <c r="R156" s="67">
        <v>1619926498410.0901</v>
      </c>
      <c r="S156" s="67">
        <v>944731372826.43738</v>
      </c>
      <c r="T156" s="67">
        <v>94651692627.829681</v>
      </c>
      <c r="U156" s="67">
        <v>149615088962.57031</v>
      </c>
      <c r="V156" s="67">
        <v>435392672646.30353</v>
      </c>
      <c r="W156" s="67">
        <v>17109671309.692369</v>
      </c>
      <c r="X156" s="67">
        <v>47821220648.500259</v>
      </c>
      <c r="Y156" s="67">
        <v>294181766505.13409</v>
      </c>
      <c r="Z156" s="67">
        <v>53902608799.984444</v>
      </c>
      <c r="AA156" s="67">
        <v>905031633.0470078</v>
      </c>
      <c r="AB156" s="67">
        <v>13838885225.799021</v>
      </c>
      <c r="AC156" s="67">
        <v>2017875680.30197</v>
      </c>
      <c r="AD156" s="67">
        <v>281076991.00256407</v>
      </c>
      <c r="AE156" s="67">
        <v>0</v>
      </c>
      <c r="AF156" s="67">
        <v>5189875127.0323067</v>
      </c>
      <c r="AG156" s="67">
        <v>9835551.1985091045</v>
      </c>
      <c r="AH156" s="67">
        <v>0</v>
      </c>
      <c r="AI156" s="67">
        <v>134825174.61093631</v>
      </c>
      <c r="AJ156" s="67">
        <v>9292362070462.2832</v>
      </c>
      <c r="AK156" s="67">
        <v>3586797542596.1421</v>
      </c>
      <c r="AL156" s="67">
        <v>5705694281906.3359</v>
      </c>
      <c r="AM156" s="67">
        <v>18263110355957.84</v>
      </c>
      <c r="AN156" s="67">
        <v>18941286457250.449</v>
      </c>
      <c r="AO156" s="67">
        <v>2239234395192.9629</v>
      </c>
      <c r="AP156" s="67">
        <v>1805834189671.7439</v>
      </c>
      <c r="AQ156" s="67">
        <v>433400205521.21869</v>
      </c>
      <c r="AR156" s="67">
        <v>813025000000</v>
      </c>
      <c r="AS156" s="67">
        <v>1386216000000</v>
      </c>
      <c r="AT156" s="67">
        <v>5333940880890.9512</v>
      </c>
      <c r="AU156" s="67">
        <v>3932762515611.7661</v>
      </c>
      <c r="AV156" s="67">
        <v>1868442217723.51</v>
      </c>
      <c r="AW156" s="67">
        <v>2064320297888.2561</v>
      </c>
      <c r="AX156" s="67">
        <v>717377794402.06445</v>
      </c>
      <c r="AY156" s="67">
        <v>11088400012.380409</v>
      </c>
      <c r="AZ156" s="67">
        <v>56080379692.382057</v>
      </c>
      <c r="BA156" s="67">
        <v>116425309156.3315</v>
      </c>
      <c r="BB156" s="67">
        <v>230077133926.71091</v>
      </c>
      <c r="BC156" s="67">
        <v>16997275521.821501</v>
      </c>
      <c r="BD156" s="67">
        <v>253132072567.49551</v>
      </c>
      <c r="BE156" s="67">
        <v>1409177156225.02</v>
      </c>
      <c r="BF156" s="67">
        <v>850289104799.82275</v>
      </c>
      <c r="BG156" s="67">
        <v>105498514251.9803</v>
      </c>
      <c r="BH156" s="67">
        <v>301751600061.0802</v>
      </c>
      <c r="BI156" s="67">
        <v>151637937112.13611</v>
      </c>
      <c r="BJ156" s="67">
        <v>8598829313.3273411</v>
      </c>
      <c r="BK156" s="67">
        <v>63750262065.160744</v>
      </c>
      <c r="BL156" s="67">
        <v>41993083653.888977</v>
      </c>
      <c r="BM156" s="67">
        <v>25124264136.134781</v>
      </c>
      <c r="BN156" s="67">
        <v>669679161.45499277</v>
      </c>
      <c r="BO156" s="67">
        <v>6829684225.7777939</v>
      </c>
      <c r="BP156" s="67">
        <v>1149268338.943511</v>
      </c>
      <c r="BQ156" s="67">
        <v>175093731.52794141</v>
      </c>
      <c r="BR156" s="67">
        <v>0</v>
      </c>
      <c r="BS156" s="67">
        <v>3044332601.621819</v>
      </c>
      <c r="BT156" s="67">
        <v>40096606.649438359</v>
      </c>
      <c r="BU156" s="67">
        <v>0</v>
      </c>
      <c r="BV156" s="67">
        <v>263343277.64875859</v>
      </c>
      <c r="BW156" s="67">
        <v>9525913052879.8281</v>
      </c>
      <c r="BX156" s="67">
        <v>3688572427741.1162</v>
      </c>
      <c r="BY156" s="67">
        <v>5837340625138.7119</v>
      </c>
      <c r="BZ156" s="67">
        <v>17935074485188.762</v>
      </c>
      <c r="CA156" s="67">
        <v>18508265485188.762</v>
      </c>
    </row>
    <row r="157" spans="1:79">
      <c r="A157" t="s">
        <v>68</v>
      </c>
      <c r="B157" t="s">
        <v>153</v>
      </c>
      <c r="C157" s="67">
        <v>2019</v>
      </c>
      <c r="D157" t="s">
        <v>4998</v>
      </c>
      <c r="E157" s="67">
        <v>1088127594</v>
      </c>
      <c r="F157" s="67">
        <v>2623887829882.123</v>
      </c>
      <c r="G157" s="67">
        <v>840009000000</v>
      </c>
      <c r="H157" s="67">
        <v>1463135000000</v>
      </c>
      <c r="I157" s="67">
        <v>5531713403467.667</v>
      </c>
      <c r="J157" s="67">
        <v>4017926231499.2808</v>
      </c>
      <c r="K157" s="67">
        <v>725532889302.07239</v>
      </c>
      <c r="L157" s="67">
        <v>12370050328.99349</v>
      </c>
      <c r="M157" s="67">
        <v>145746823292.53519</v>
      </c>
      <c r="N157" s="67">
        <v>118318380467.9581</v>
      </c>
      <c r="O157" s="67">
        <v>228289540723.84229</v>
      </c>
      <c r="P157" s="67">
        <v>17566671124.895248</v>
      </c>
      <c r="Q157" s="67">
        <v>265962816728.0885</v>
      </c>
      <c r="R157" s="67">
        <v>1592503784416.5449</v>
      </c>
      <c r="S157" s="67">
        <v>931260825348.73926</v>
      </c>
      <c r="T157" s="67">
        <v>98292961363.650589</v>
      </c>
      <c r="U157" s="67">
        <v>149615080379.68689</v>
      </c>
      <c r="V157" s="67">
        <v>414570464934.07739</v>
      </c>
      <c r="W157" s="67">
        <v>16954045440.61191</v>
      </c>
      <c r="X157" s="67">
        <v>45501816798.995003</v>
      </c>
      <c r="Y157" s="67">
        <v>278874439508.01471</v>
      </c>
      <c r="Z157" s="67">
        <v>51494851565.127319</v>
      </c>
      <c r="AA157" s="67">
        <v>866739357.52895987</v>
      </c>
      <c r="AB157" s="67">
        <v>13547365819.987129</v>
      </c>
      <c r="AC157" s="67">
        <v>1959200751.4988849</v>
      </c>
      <c r="AD157" s="67">
        <v>268525813.26226789</v>
      </c>
      <c r="AE157" s="67">
        <v>0</v>
      </c>
      <c r="AF157" s="67">
        <v>4958819153.2418098</v>
      </c>
      <c r="AG157" s="67">
        <v>9835551.1985091045</v>
      </c>
      <c r="AH157" s="67">
        <v>0</v>
      </c>
      <c r="AI157" s="67">
        <v>134825174.61093631</v>
      </c>
      <c r="AJ157" s="67">
        <v>9638662929041.9258</v>
      </c>
      <c r="AK157" s="67">
        <v>3733084112513.7461</v>
      </c>
      <c r="AL157" s="67">
        <v>5905578816528.1816</v>
      </c>
      <c r="AM157" s="67">
        <v>18763641946808.262</v>
      </c>
      <c r="AN157" s="67">
        <v>19386767946808.25</v>
      </c>
      <c r="AO157" s="67">
        <v>2623887829882.123</v>
      </c>
      <c r="AP157" s="67">
        <v>2116038572485.583</v>
      </c>
      <c r="AQ157" s="67">
        <v>507849257396.53992</v>
      </c>
      <c r="AR157" s="67">
        <v>840009000000</v>
      </c>
      <c r="AS157" s="67">
        <v>1463135000000</v>
      </c>
      <c r="AT157" s="67">
        <v>5531713403467.667</v>
      </c>
      <c r="AU157" s="67">
        <v>4017926231499.2808</v>
      </c>
      <c r="AV157" s="67">
        <v>1918868033712.7581</v>
      </c>
      <c r="AW157" s="67">
        <v>2099058197786.5229</v>
      </c>
      <c r="AX157" s="67">
        <v>725532889302.07239</v>
      </c>
      <c r="AY157" s="67">
        <v>12370050328.99349</v>
      </c>
      <c r="AZ157" s="67">
        <v>145746823292.53519</v>
      </c>
      <c r="BA157" s="67">
        <v>118318380467.9581</v>
      </c>
      <c r="BB157" s="67">
        <v>228289540723.84229</v>
      </c>
      <c r="BC157" s="67">
        <v>17566671124.895248</v>
      </c>
      <c r="BD157" s="67">
        <v>265962816728.0885</v>
      </c>
      <c r="BE157" s="67">
        <v>1592503784416.5449</v>
      </c>
      <c r="BF157" s="67">
        <v>930041138118.9104</v>
      </c>
      <c r="BG157" s="67">
        <v>98292961363.650589</v>
      </c>
      <c r="BH157" s="67">
        <v>149615080379.68689</v>
      </c>
      <c r="BI157" s="67">
        <v>414554604554.29681</v>
      </c>
      <c r="BJ157" s="67">
        <v>16954045440.61191</v>
      </c>
      <c r="BK157" s="67">
        <v>45501816798.995003</v>
      </c>
      <c r="BL157" s="67">
        <v>278874439508.01471</v>
      </c>
      <c r="BM157" s="67">
        <v>51494851565.127319</v>
      </c>
      <c r="BN157" s="67">
        <v>866739357.52895987</v>
      </c>
      <c r="BO157" s="67">
        <v>13547365819.987129</v>
      </c>
      <c r="BP157" s="67">
        <v>1959200751.4988849</v>
      </c>
      <c r="BQ157" s="67">
        <v>252621478.318322</v>
      </c>
      <c r="BR157" s="67">
        <v>0</v>
      </c>
      <c r="BS157" s="67">
        <v>4958819153.2418098</v>
      </c>
      <c r="BT157" s="67">
        <v>9879506.3617788628</v>
      </c>
      <c r="BU157" s="67">
        <v>0</v>
      </c>
      <c r="BV157" s="67">
        <v>134825174.61093631</v>
      </c>
      <c r="BW157" s="67">
        <v>9638662929041.9238</v>
      </c>
      <c r="BX157" s="67">
        <v>3733084112513.7461</v>
      </c>
      <c r="BY157" s="67">
        <v>5905578816528.1816</v>
      </c>
      <c r="BZ157" s="67">
        <v>18763641946808.262</v>
      </c>
      <c r="CA157" s="67">
        <v>19386767946808.25</v>
      </c>
    </row>
    <row r="158" spans="1:79">
      <c r="A158" t="s">
        <v>68</v>
      </c>
      <c r="B158" t="s">
        <v>153</v>
      </c>
      <c r="C158" s="67">
        <v>2020</v>
      </c>
      <c r="D158" t="s">
        <v>4999</v>
      </c>
      <c r="E158" s="67">
        <v>1117059805</v>
      </c>
      <c r="F158" s="67">
        <v>2709437833369.5508</v>
      </c>
      <c r="G158" s="67">
        <v>866659232243.2655</v>
      </c>
      <c r="H158" s="67">
        <v>1353480274809.0911</v>
      </c>
      <c r="I158" s="67">
        <v>5549392185354.6279</v>
      </c>
      <c r="J158" s="67">
        <v>4023089875950.1162</v>
      </c>
      <c r="K158" s="67">
        <v>733866407326.89917</v>
      </c>
      <c r="L158" s="67">
        <v>12349254593.520781</v>
      </c>
      <c r="M158" s="67">
        <v>144797485234.08578</v>
      </c>
      <c r="N158" s="67">
        <v>117569089604.6355</v>
      </c>
      <c r="O158" s="67">
        <v>226613982220.51349</v>
      </c>
      <c r="P158" s="67">
        <v>17178744766.260521</v>
      </c>
      <c r="Q158" s="67">
        <v>274229508274.74811</v>
      </c>
      <c r="R158" s="67">
        <v>1512821055387.646</v>
      </c>
      <c r="S158" s="67">
        <v>930925846925.22742</v>
      </c>
      <c r="T158" s="67">
        <v>97265490765.65184</v>
      </c>
      <c r="U158" s="67">
        <v>149615071022.07001</v>
      </c>
      <c r="V158" s="67">
        <v>358867572404.62347</v>
      </c>
      <c r="W158" s="67">
        <v>17096440214.73793</v>
      </c>
      <c r="X158" s="67">
        <v>48002843138.646584</v>
      </c>
      <c r="Y158" s="67">
        <v>232080657133.46091</v>
      </c>
      <c r="Z158" s="67">
        <v>47419824275.31765</v>
      </c>
      <c r="AA158" s="67">
        <v>866739357.52895999</v>
      </c>
      <c r="AB158" s="67">
        <v>6423123639.2322025</v>
      </c>
      <c r="AC158" s="67">
        <v>1952301901.264343</v>
      </c>
      <c r="AD158" s="67">
        <v>252966610.43855569</v>
      </c>
      <c r="AE158" s="67">
        <v>0</v>
      </c>
      <c r="AF158" s="67">
        <v>4634150582.0559206</v>
      </c>
      <c r="AG158" s="67">
        <v>9562341.4429949615</v>
      </c>
      <c r="AH158" s="67">
        <v>0</v>
      </c>
      <c r="AI158" s="67">
        <v>128963210.4974173</v>
      </c>
      <c r="AJ158" s="67">
        <v>9989965534810.7129</v>
      </c>
      <c r="AK158" s="67">
        <v>3881905440228.0942</v>
      </c>
      <c r="AL158" s="67">
        <v>6108368367579.7383</v>
      </c>
      <c r="AM158" s="67">
        <v>19256125605432.031</v>
      </c>
      <c r="AN158" s="67">
        <v>19747731207652.25</v>
      </c>
      <c r="AO158" s="67">
        <v>2758182673557.6069</v>
      </c>
      <c r="AP158" s="67">
        <v>2224340865772.2642</v>
      </c>
      <c r="AQ158" s="67">
        <v>533841807785.34338</v>
      </c>
      <c r="AR158" s="67">
        <v>917551000000</v>
      </c>
      <c r="AS158" s="67">
        <v>1500558000000</v>
      </c>
      <c r="AT158" s="67">
        <v>5679814207885.0781</v>
      </c>
      <c r="AU158" s="67">
        <v>4106483745196.4141</v>
      </c>
      <c r="AV158" s="67">
        <v>1954932198892.71</v>
      </c>
      <c r="AW158" s="67">
        <v>2151551546303.7051</v>
      </c>
      <c r="AX158" s="67">
        <v>761324149502.94299</v>
      </c>
      <c r="AY158" s="67">
        <v>13445991092.25828</v>
      </c>
      <c r="AZ158" s="67">
        <v>171204905961.96078</v>
      </c>
      <c r="BA158" s="67">
        <v>118544171736.901</v>
      </c>
      <c r="BB158" s="67">
        <v>220085753811.53461</v>
      </c>
      <c r="BC158" s="67">
        <v>18188139180.319439</v>
      </c>
      <c r="BD158" s="67">
        <v>270537351402.7471</v>
      </c>
      <c r="BE158" s="67">
        <v>925904849281.11731</v>
      </c>
      <c r="BF158" s="67">
        <v>273158084635.3075</v>
      </c>
      <c r="BG158" s="67">
        <v>78821359680.128632</v>
      </c>
      <c r="BH158" s="67">
        <v>87917571152.843506</v>
      </c>
      <c r="BI158" s="67">
        <v>486007833812.83801</v>
      </c>
      <c r="BJ158" s="67">
        <v>10174764884.10183</v>
      </c>
      <c r="BK158" s="67">
        <v>48626311656.55127</v>
      </c>
      <c r="BL158" s="67">
        <v>341783573112.07538</v>
      </c>
      <c r="BM158" s="67">
        <v>68073169406.280403</v>
      </c>
      <c r="BN158" s="67">
        <v>515621599.44618928</v>
      </c>
      <c r="BO158" s="67">
        <v>11585523637.85276</v>
      </c>
      <c r="BP158" s="67">
        <v>590028778.9392879</v>
      </c>
      <c r="BQ158" s="67">
        <v>234995285.7298356</v>
      </c>
      <c r="BR158" s="67">
        <v>0</v>
      </c>
      <c r="BS158" s="67">
        <v>4399505883.9087877</v>
      </c>
      <c r="BT158" s="67">
        <v>13748112.67728214</v>
      </c>
      <c r="BU158" s="67">
        <v>0</v>
      </c>
      <c r="BV158" s="67">
        <v>10591455.274937609</v>
      </c>
      <c r="BW158" s="67">
        <v>9264325644087.0371</v>
      </c>
      <c r="BX158" s="67">
        <v>3563164626673.6479</v>
      </c>
      <c r="BY158" s="67">
        <v>5701161017413.3867</v>
      </c>
      <c r="BZ158" s="67">
        <v>18045220374810.84</v>
      </c>
      <c r="CA158" s="67">
        <v>18628227374810.84</v>
      </c>
    </row>
  </sheetData>
  <phoneticPr fontId="32" type="noConversion"/>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F221"/>
  <sheetViews>
    <sheetView workbookViewId="0">
      <pane xSplit="1" ySplit="1" topLeftCell="B2" activePane="bottomRight" state="frozen"/>
      <selection pane="topRight" activeCell="AE36" sqref="AE36"/>
      <selection pane="bottomLeft" activeCell="AE36" sqref="AE36"/>
      <selection pane="bottomRight" activeCell="H18" sqref="H18"/>
    </sheetView>
  </sheetViews>
  <sheetFormatPr defaultRowHeight="14.5"/>
  <cols>
    <col min="1" max="1" width="22.7265625" bestFit="1" customWidth="1"/>
    <col min="2" max="2" width="10.54296875" customWidth="1"/>
    <col min="3" max="4" width="22.453125" bestFit="1" customWidth="1"/>
    <col min="5" max="5" width="24.7265625" bestFit="1" customWidth="1"/>
    <col min="6" max="6" width="3.453125" bestFit="1" customWidth="1"/>
  </cols>
  <sheetData>
    <row r="1" spans="1:6">
      <c r="A1" s="1" t="s">
        <v>4799</v>
      </c>
      <c r="B1" s="1" t="s">
        <v>4806</v>
      </c>
      <c r="C1" s="1" t="s">
        <v>4807</v>
      </c>
      <c r="D1" s="1" t="s">
        <v>4808</v>
      </c>
      <c r="E1" s="1" t="s">
        <v>4809</v>
      </c>
      <c r="F1" s="1" t="s">
        <v>4661</v>
      </c>
    </row>
    <row r="2" spans="1:6">
      <c r="A2" t="s">
        <v>4662</v>
      </c>
      <c r="B2" t="s">
        <v>4663</v>
      </c>
      <c r="C2" t="s">
        <v>69</v>
      </c>
      <c r="D2" t="s">
        <v>69</v>
      </c>
      <c r="E2" t="s">
        <v>67</v>
      </c>
      <c r="F2" s="67">
        <v>1</v>
      </c>
    </row>
    <row r="3" spans="1:6">
      <c r="A3" t="s">
        <v>180</v>
      </c>
      <c r="B3" t="s">
        <v>181</v>
      </c>
      <c r="C3" t="s">
        <v>71</v>
      </c>
      <c r="D3" t="s">
        <v>69</v>
      </c>
      <c r="E3" t="s">
        <v>63</v>
      </c>
      <c r="F3" s="67">
        <v>0</v>
      </c>
    </row>
    <row r="4" spans="1:6">
      <c r="A4" t="s">
        <v>4664</v>
      </c>
      <c r="B4" t="s">
        <v>4665</v>
      </c>
      <c r="C4" t="s">
        <v>70</v>
      </c>
      <c r="D4" t="s">
        <v>70</v>
      </c>
      <c r="E4" t="s">
        <v>65</v>
      </c>
      <c r="F4" s="67">
        <v>0</v>
      </c>
    </row>
    <row r="5" spans="1:6">
      <c r="A5" t="s">
        <v>4666</v>
      </c>
      <c r="B5" t="s">
        <v>4667</v>
      </c>
      <c r="C5" t="s">
        <v>71</v>
      </c>
      <c r="D5" t="s">
        <v>71</v>
      </c>
      <c r="E5" t="s">
        <v>62</v>
      </c>
      <c r="F5" s="67">
        <v>0</v>
      </c>
    </row>
    <row r="6" spans="1:6">
      <c r="A6" t="s">
        <v>4668</v>
      </c>
      <c r="B6" t="s">
        <v>4669</v>
      </c>
      <c r="C6" t="s">
        <v>210</v>
      </c>
      <c r="D6" t="s">
        <v>210</v>
      </c>
      <c r="E6" t="s">
        <v>63</v>
      </c>
      <c r="F6" s="67">
        <v>0</v>
      </c>
    </row>
    <row r="7" spans="1:6">
      <c r="A7" t="s">
        <v>151</v>
      </c>
      <c r="B7" t="s">
        <v>152</v>
      </c>
      <c r="C7" t="s">
        <v>70</v>
      </c>
      <c r="D7" t="s">
        <v>69</v>
      </c>
      <c r="E7" t="s">
        <v>68</v>
      </c>
      <c r="F7" s="67">
        <v>0</v>
      </c>
    </row>
    <row r="8" spans="1:6">
      <c r="A8" t="s">
        <v>4670</v>
      </c>
      <c r="B8" t="s">
        <v>4671</v>
      </c>
      <c r="C8" t="s">
        <v>210</v>
      </c>
      <c r="D8" t="s">
        <v>71</v>
      </c>
      <c r="E8" t="s">
        <v>64</v>
      </c>
      <c r="F8" s="67">
        <v>0</v>
      </c>
    </row>
    <row r="9" spans="1:6">
      <c r="A9" t="s">
        <v>237</v>
      </c>
      <c r="B9" t="s">
        <v>238</v>
      </c>
      <c r="C9" t="s">
        <v>71</v>
      </c>
      <c r="D9" t="s">
        <v>71</v>
      </c>
      <c r="E9" t="s">
        <v>64</v>
      </c>
      <c r="F9" s="67">
        <v>0</v>
      </c>
    </row>
    <row r="10" spans="1:6">
      <c r="A10" t="s">
        <v>265</v>
      </c>
      <c r="B10" t="s">
        <v>266</v>
      </c>
      <c r="C10" t="s">
        <v>71</v>
      </c>
      <c r="D10" t="s">
        <v>69</v>
      </c>
      <c r="E10" t="s">
        <v>63</v>
      </c>
      <c r="F10" s="67">
        <v>0</v>
      </c>
    </row>
    <row r="11" spans="1:6">
      <c r="A11" t="s">
        <v>4672</v>
      </c>
      <c r="B11" t="s">
        <v>4673</v>
      </c>
      <c r="C11" t="s">
        <v>210</v>
      </c>
      <c r="D11" t="s">
        <v>210</v>
      </c>
      <c r="E11" t="s">
        <v>64</v>
      </c>
      <c r="F11" s="67">
        <v>0</v>
      </c>
    </row>
    <row r="12" spans="1:6">
      <c r="A12" t="s">
        <v>293</v>
      </c>
      <c r="B12" t="s">
        <v>294</v>
      </c>
      <c r="C12" t="s">
        <v>210</v>
      </c>
      <c r="D12" t="s">
        <v>210</v>
      </c>
      <c r="E12" t="s">
        <v>62</v>
      </c>
      <c r="F12" s="67">
        <v>0</v>
      </c>
    </row>
    <row r="13" spans="1:6">
      <c r="A13" t="s">
        <v>321</v>
      </c>
      <c r="B13" t="s">
        <v>322</v>
      </c>
      <c r="C13" t="s">
        <v>210</v>
      </c>
      <c r="D13" t="s">
        <v>210</v>
      </c>
      <c r="E13" t="s">
        <v>63</v>
      </c>
      <c r="F13" s="67">
        <v>0</v>
      </c>
    </row>
    <row r="14" spans="1:6">
      <c r="A14" t="s">
        <v>349</v>
      </c>
      <c r="B14" t="s">
        <v>350</v>
      </c>
      <c r="C14" t="s">
        <v>71</v>
      </c>
      <c r="D14" t="s">
        <v>69</v>
      </c>
      <c r="E14" t="s">
        <v>63</v>
      </c>
      <c r="F14" s="67">
        <v>0</v>
      </c>
    </row>
    <row r="15" spans="1:6">
      <c r="A15" t="s">
        <v>4674</v>
      </c>
      <c r="B15" t="s">
        <v>4675</v>
      </c>
      <c r="C15" t="s">
        <v>210</v>
      </c>
      <c r="D15" t="s">
        <v>210</v>
      </c>
      <c r="E15" t="s">
        <v>64</v>
      </c>
      <c r="F15" s="67">
        <v>0</v>
      </c>
    </row>
    <row r="16" spans="1:6">
      <c r="A16" t="s">
        <v>545</v>
      </c>
      <c r="B16" t="s">
        <v>546</v>
      </c>
      <c r="C16" t="s">
        <v>210</v>
      </c>
      <c r="D16" t="s">
        <v>71</v>
      </c>
      <c r="E16" t="s">
        <v>65</v>
      </c>
      <c r="F16" s="67">
        <v>0</v>
      </c>
    </row>
    <row r="17" spans="1:6">
      <c r="A17" t="s">
        <v>489</v>
      </c>
      <c r="B17" t="s">
        <v>490</v>
      </c>
      <c r="C17" t="s">
        <v>70</v>
      </c>
      <c r="D17" t="s">
        <v>69</v>
      </c>
      <c r="E17" t="s">
        <v>67</v>
      </c>
      <c r="F17" s="67">
        <v>0</v>
      </c>
    </row>
    <row r="18" spans="1:6">
      <c r="A18" t="s">
        <v>4676</v>
      </c>
      <c r="B18" t="s">
        <v>4677</v>
      </c>
      <c r="C18" t="s">
        <v>210</v>
      </c>
      <c r="D18" t="s">
        <v>71</v>
      </c>
      <c r="E18" t="s">
        <v>64</v>
      </c>
      <c r="F18" s="67">
        <v>0</v>
      </c>
    </row>
    <row r="19" spans="1:6">
      <c r="A19" t="s">
        <v>601</v>
      </c>
      <c r="B19" t="s">
        <v>602</v>
      </c>
      <c r="C19" t="s">
        <v>71</v>
      </c>
      <c r="D19" t="s">
        <v>70</v>
      </c>
      <c r="E19" t="s">
        <v>63</v>
      </c>
      <c r="F19" s="67">
        <v>0</v>
      </c>
    </row>
    <row r="20" spans="1:6">
      <c r="A20" t="s">
        <v>405</v>
      </c>
      <c r="B20" t="s">
        <v>406</v>
      </c>
      <c r="C20" t="s">
        <v>210</v>
      </c>
      <c r="D20" t="s">
        <v>210</v>
      </c>
      <c r="E20" t="s">
        <v>63</v>
      </c>
      <c r="F20" s="67">
        <v>0</v>
      </c>
    </row>
    <row r="21" spans="1:6">
      <c r="A21" t="s">
        <v>629</v>
      </c>
      <c r="B21" t="s">
        <v>630</v>
      </c>
      <c r="C21" t="s">
        <v>70</v>
      </c>
      <c r="D21" t="s">
        <v>70</v>
      </c>
      <c r="E21" t="s">
        <v>64</v>
      </c>
      <c r="F21" s="67">
        <v>0</v>
      </c>
    </row>
    <row r="22" spans="1:6">
      <c r="A22" t="s">
        <v>433</v>
      </c>
      <c r="B22" t="s">
        <v>434</v>
      </c>
      <c r="C22" t="s">
        <v>70</v>
      </c>
      <c r="D22" t="s">
        <v>69</v>
      </c>
      <c r="E22" t="s">
        <v>68</v>
      </c>
      <c r="F22" s="67">
        <v>0</v>
      </c>
    </row>
    <row r="23" spans="1:6">
      <c r="A23" t="s">
        <v>4678</v>
      </c>
      <c r="B23" t="s">
        <v>4679</v>
      </c>
      <c r="C23" t="s">
        <v>210</v>
      </c>
      <c r="D23" t="s">
        <v>210</v>
      </c>
      <c r="E23" t="s">
        <v>66</v>
      </c>
      <c r="F23" s="67">
        <v>0</v>
      </c>
    </row>
    <row r="24" spans="1:6">
      <c r="A24" t="s">
        <v>4680</v>
      </c>
      <c r="B24" t="s">
        <v>4681</v>
      </c>
      <c r="C24" t="s">
        <v>70</v>
      </c>
      <c r="D24" t="s">
        <v>69</v>
      </c>
      <c r="E24" t="s">
        <v>67</v>
      </c>
      <c r="F24" s="67">
        <v>0</v>
      </c>
    </row>
    <row r="25" spans="1:6">
      <c r="A25" t="s">
        <v>53</v>
      </c>
      <c r="B25" t="s">
        <v>657</v>
      </c>
      <c r="C25" t="s">
        <v>70</v>
      </c>
      <c r="D25" t="s">
        <v>70</v>
      </c>
      <c r="E25" t="s">
        <v>64</v>
      </c>
      <c r="F25" s="67">
        <v>0</v>
      </c>
    </row>
    <row r="26" spans="1:6">
      <c r="A26" t="s">
        <v>573</v>
      </c>
      <c r="B26" t="s">
        <v>574</v>
      </c>
      <c r="C26" t="s">
        <v>71</v>
      </c>
      <c r="D26" t="s">
        <v>69</v>
      </c>
      <c r="E26" t="s">
        <v>63</v>
      </c>
      <c r="F26" s="67">
        <v>0</v>
      </c>
    </row>
    <row r="27" spans="1:6">
      <c r="A27" t="s">
        <v>711</v>
      </c>
      <c r="B27" t="s">
        <v>712</v>
      </c>
      <c r="C27" t="s">
        <v>71</v>
      </c>
      <c r="D27" t="s">
        <v>70</v>
      </c>
      <c r="E27" t="s">
        <v>68</v>
      </c>
      <c r="F27" s="67">
        <v>0</v>
      </c>
    </row>
    <row r="28" spans="1:6">
      <c r="A28" t="s">
        <v>56</v>
      </c>
      <c r="B28" t="s">
        <v>684</v>
      </c>
      <c r="C28" t="s">
        <v>71</v>
      </c>
      <c r="D28" t="s">
        <v>71</v>
      </c>
      <c r="E28" t="s">
        <v>64</v>
      </c>
      <c r="F28" s="67">
        <v>0</v>
      </c>
    </row>
    <row r="29" spans="1:6">
      <c r="A29" t="s">
        <v>4682</v>
      </c>
      <c r="B29" t="s">
        <v>4683</v>
      </c>
      <c r="C29" t="s">
        <v>210</v>
      </c>
      <c r="D29" t="s">
        <v>4810</v>
      </c>
      <c r="E29" t="s">
        <v>64</v>
      </c>
      <c r="F29" s="67">
        <v>0</v>
      </c>
    </row>
    <row r="30" spans="1:6">
      <c r="A30" t="s">
        <v>4684</v>
      </c>
      <c r="B30" t="s">
        <v>4685</v>
      </c>
      <c r="C30" t="s">
        <v>210</v>
      </c>
      <c r="D30" t="s">
        <v>210</v>
      </c>
      <c r="E30" t="s">
        <v>62</v>
      </c>
      <c r="F30" s="67">
        <v>0</v>
      </c>
    </row>
    <row r="31" spans="1:6">
      <c r="A31" t="s">
        <v>517</v>
      </c>
      <c r="B31" t="s">
        <v>518</v>
      </c>
      <c r="C31" t="s">
        <v>71</v>
      </c>
      <c r="D31" t="s">
        <v>70</v>
      </c>
      <c r="E31" t="s">
        <v>63</v>
      </c>
      <c r="F31" s="67">
        <v>0</v>
      </c>
    </row>
    <row r="32" spans="1:6">
      <c r="A32" t="s">
        <v>461</v>
      </c>
      <c r="B32" t="s">
        <v>462</v>
      </c>
      <c r="C32" t="s">
        <v>69</v>
      </c>
      <c r="D32" t="s">
        <v>69</v>
      </c>
      <c r="E32" t="s">
        <v>68</v>
      </c>
      <c r="F32" s="67">
        <v>1</v>
      </c>
    </row>
    <row r="33" spans="1:6">
      <c r="A33" t="s">
        <v>377</v>
      </c>
      <c r="B33" t="s">
        <v>378</v>
      </c>
      <c r="C33" t="s">
        <v>69</v>
      </c>
      <c r="D33" t="s">
        <v>69</v>
      </c>
      <c r="E33" t="s">
        <v>68</v>
      </c>
      <c r="F33" s="67">
        <v>1</v>
      </c>
    </row>
    <row r="34" spans="1:6">
      <c r="A34" t="s">
        <v>4686</v>
      </c>
      <c r="B34" t="s">
        <v>4687</v>
      </c>
      <c r="C34" t="s">
        <v>70</v>
      </c>
      <c r="D34" t="s">
        <v>70</v>
      </c>
      <c r="E34" t="s">
        <v>68</v>
      </c>
      <c r="F34" s="67">
        <v>0</v>
      </c>
    </row>
    <row r="35" spans="1:6">
      <c r="A35" t="s">
        <v>2193</v>
      </c>
      <c r="B35" t="s">
        <v>2194</v>
      </c>
      <c r="C35" t="s">
        <v>70</v>
      </c>
      <c r="D35" t="s">
        <v>69</v>
      </c>
      <c r="E35" t="s">
        <v>62</v>
      </c>
      <c r="F35" s="67">
        <v>0</v>
      </c>
    </row>
    <row r="36" spans="1:6">
      <c r="A36" t="s">
        <v>907</v>
      </c>
      <c r="B36" t="s">
        <v>908</v>
      </c>
      <c r="C36" t="s">
        <v>70</v>
      </c>
      <c r="D36" t="s">
        <v>69</v>
      </c>
      <c r="E36" t="s">
        <v>68</v>
      </c>
      <c r="F36" s="67">
        <v>1</v>
      </c>
    </row>
    <row r="37" spans="1:6">
      <c r="A37" t="s">
        <v>767</v>
      </c>
      <c r="B37" t="s">
        <v>768</v>
      </c>
      <c r="C37" t="s">
        <v>210</v>
      </c>
      <c r="D37" t="s">
        <v>210</v>
      </c>
      <c r="E37" t="s">
        <v>66</v>
      </c>
      <c r="F37" s="67">
        <v>0</v>
      </c>
    </row>
    <row r="38" spans="1:6">
      <c r="A38" t="s">
        <v>4688</v>
      </c>
      <c r="B38" t="s">
        <v>4689</v>
      </c>
      <c r="C38" t="s">
        <v>210</v>
      </c>
      <c r="D38" t="s">
        <v>210</v>
      </c>
      <c r="E38" t="s">
        <v>64</v>
      </c>
      <c r="F38" s="67">
        <v>0</v>
      </c>
    </row>
    <row r="39" spans="1:6">
      <c r="A39" t="s">
        <v>739</v>
      </c>
      <c r="B39" t="s">
        <v>740</v>
      </c>
      <c r="C39" t="s">
        <v>69</v>
      </c>
      <c r="D39" t="s">
        <v>69</v>
      </c>
      <c r="E39" t="s">
        <v>68</v>
      </c>
      <c r="F39" s="67">
        <v>1</v>
      </c>
    </row>
    <row r="40" spans="1:6">
      <c r="A40" t="s">
        <v>3928</v>
      </c>
      <c r="B40" t="s">
        <v>3929</v>
      </c>
      <c r="C40" t="s">
        <v>69</v>
      </c>
      <c r="D40" t="s">
        <v>69</v>
      </c>
      <c r="E40" t="s">
        <v>68</v>
      </c>
      <c r="F40" s="67">
        <v>1</v>
      </c>
    </row>
    <row r="41" spans="1:6">
      <c r="A41" t="s">
        <v>4690</v>
      </c>
      <c r="B41" t="s">
        <v>4691</v>
      </c>
      <c r="C41" t="s">
        <v>210</v>
      </c>
      <c r="D41" t="s">
        <v>210</v>
      </c>
      <c r="E41" t="s">
        <v>63</v>
      </c>
      <c r="F41" s="67">
        <v>0</v>
      </c>
    </row>
    <row r="42" spans="1:6">
      <c r="A42" t="s">
        <v>823</v>
      </c>
      <c r="B42" t="s">
        <v>824</v>
      </c>
      <c r="C42" t="s">
        <v>210</v>
      </c>
      <c r="D42" t="s">
        <v>71</v>
      </c>
      <c r="E42" t="s">
        <v>64</v>
      </c>
      <c r="F42" s="67">
        <v>0</v>
      </c>
    </row>
    <row r="43" spans="1:6">
      <c r="A43" t="s">
        <v>851</v>
      </c>
      <c r="B43" t="s">
        <v>852</v>
      </c>
      <c r="C43" t="s">
        <v>71</v>
      </c>
      <c r="D43" t="s">
        <v>69</v>
      </c>
      <c r="E43" t="s">
        <v>62</v>
      </c>
      <c r="F43" s="67">
        <v>0</v>
      </c>
    </row>
    <row r="44" spans="1:6">
      <c r="A44" t="s">
        <v>54</v>
      </c>
      <c r="B44" t="s">
        <v>991</v>
      </c>
      <c r="C44" t="s">
        <v>71</v>
      </c>
      <c r="D44" t="s">
        <v>70</v>
      </c>
      <c r="E44" t="s">
        <v>64</v>
      </c>
      <c r="F44" s="67">
        <v>0</v>
      </c>
    </row>
    <row r="45" spans="1:6">
      <c r="A45" t="s">
        <v>1018</v>
      </c>
      <c r="B45" t="s">
        <v>1019</v>
      </c>
      <c r="C45" t="s">
        <v>70</v>
      </c>
      <c r="D45" t="s">
        <v>69</v>
      </c>
      <c r="E45" t="s">
        <v>68</v>
      </c>
      <c r="F45" s="67">
        <v>1</v>
      </c>
    </row>
    <row r="46" spans="1:6">
      <c r="A46" t="s">
        <v>4692</v>
      </c>
      <c r="B46" t="s">
        <v>936</v>
      </c>
      <c r="C46" t="s">
        <v>69</v>
      </c>
      <c r="D46" t="s">
        <v>69</v>
      </c>
      <c r="E46" t="s">
        <v>68</v>
      </c>
      <c r="F46" s="67">
        <v>1</v>
      </c>
    </row>
    <row r="47" spans="1:6">
      <c r="A47" t="s">
        <v>4693</v>
      </c>
      <c r="B47" t="s">
        <v>964</v>
      </c>
      <c r="C47" t="s">
        <v>70</v>
      </c>
      <c r="D47" t="s">
        <v>69</v>
      </c>
      <c r="E47" t="s">
        <v>68</v>
      </c>
      <c r="F47" s="67">
        <v>1</v>
      </c>
    </row>
    <row r="48" spans="1:6">
      <c r="A48" t="s">
        <v>1046</v>
      </c>
      <c r="B48" t="s">
        <v>1047</v>
      </c>
      <c r="C48" t="s">
        <v>71</v>
      </c>
      <c r="D48" t="s">
        <v>70</v>
      </c>
      <c r="E48" t="s">
        <v>64</v>
      </c>
      <c r="F48" s="67">
        <v>0</v>
      </c>
    </row>
    <row r="49" spans="1:6">
      <c r="A49" t="s">
        <v>1717</v>
      </c>
      <c r="B49" t="s">
        <v>1718</v>
      </c>
      <c r="C49" t="s">
        <v>210</v>
      </c>
      <c r="D49" t="s">
        <v>71</v>
      </c>
      <c r="E49" t="s">
        <v>63</v>
      </c>
      <c r="F49" s="67">
        <v>0</v>
      </c>
    </row>
    <row r="50" spans="1:6">
      <c r="A50" t="s">
        <v>4811</v>
      </c>
      <c r="B50" t="s">
        <v>880</v>
      </c>
      <c r="C50" t="s">
        <v>70</v>
      </c>
      <c r="D50" t="s">
        <v>69</v>
      </c>
      <c r="E50" t="s">
        <v>68</v>
      </c>
      <c r="F50" s="67">
        <v>0</v>
      </c>
    </row>
    <row r="51" spans="1:6">
      <c r="A51" t="s">
        <v>4694</v>
      </c>
      <c r="B51" t="s">
        <v>4695</v>
      </c>
      <c r="C51" t="s">
        <v>71</v>
      </c>
      <c r="D51" t="s">
        <v>70</v>
      </c>
      <c r="E51" t="s">
        <v>64</v>
      </c>
      <c r="F51" s="67">
        <v>0</v>
      </c>
    </row>
    <row r="52" spans="1:6">
      <c r="A52" t="s">
        <v>4812</v>
      </c>
      <c r="B52" t="s">
        <v>4696</v>
      </c>
      <c r="C52" t="s">
        <v>210</v>
      </c>
      <c r="D52" t="s">
        <v>4810</v>
      </c>
      <c r="E52" t="s">
        <v>64</v>
      </c>
      <c r="F52" s="67">
        <v>0</v>
      </c>
    </row>
    <row r="53" spans="1:6">
      <c r="A53" t="s">
        <v>4697</v>
      </c>
      <c r="B53" t="s">
        <v>4698</v>
      </c>
      <c r="C53" t="s">
        <v>210</v>
      </c>
      <c r="D53" t="s">
        <v>210</v>
      </c>
      <c r="E53" t="s">
        <v>63</v>
      </c>
      <c r="F53" s="67">
        <v>0</v>
      </c>
    </row>
    <row r="54" spans="1:6">
      <c r="A54" t="s">
        <v>1074</v>
      </c>
      <c r="B54" t="s">
        <v>1075</v>
      </c>
      <c r="C54" t="s">
        <v>210</v>
      </c>
      <c r="D54" t="s">
        <v>71</v>
      </c>
      <c r="E54" t="s">
        <v>63</v>
      </c>
      <c r="F54" s="67">
        <v>0</v>
      </c>
    </row>
    <row r="55" spans="1:6">
      <c r="A55" t="s">
        <v>1158</v>
      </c>
      <c r="B55" t="s">
        <v>1159</v>
      </c>
      <c r="C55" t="s">
        <v>210</v>
      </c>
      <c r="D55" t="s">
        <v>210</v>
      </c>
      <c r="E55" t="s">
        <v>63</v>
      </c>
      <c r="F55" s="67">
        <v>0</v>
      </c>
    </row>
    <row r="56" spans="1:6">
      <c r="A56" t="s">
        <v>1130</v>
      </c>
      <c r="B56" t="s">
        <v>1131</v>
      </c>
      <c r="C56" t="s">
        <v>70</v>
      </c>
      <c r="D56" t="s">
        <v>70</v>
      </c>
      <c r="E56" t="s">
        <v>65</v>
      </c>
      <c r="F56" s="67">
        <v>0</v>
      </c>
    </row>
    <row r="57" spans="1:6">
      <c r="A57" t="s">
        <v>4699</v>
      </c>
      <c r="B57" t="s">
        <v>4700</v>
      </c>
      <c r="C57" t="s">
        <v>71</v>
      </c>
      <c r="D57" t="s">
        <v>70</v>
      </c>
      <c r="E57" t="s">
        <v>64</v>
      </c>
      <c r="F57" s="67">
        <v>0</v>
      </c>
    </row>
    <row r="58" spans="1:6">
      <c r="A58" t="s">
        <v>1186</v>
      </c>
      <c r="B58" t="s">
        <v>1187</v>
      </c>
      <c r="C58" t="s">
        <v>71</v>
      </c>
      <c r="D58" t="s">
        <v>70</v>
      </c>
      <c r="E58" t="s">
        <v>64</v>
      </c>
      <c r="F58" s="67">
        <v>0</v>
      </c>
    </row>
    <row r="59" spans="1:6">
      <c r="A59" t="s">
        <v>30</v>
      </c>
      <c r="B59" t="s">
        <v>1214</v>
      </c>
      <c r="C59" t="s">
        <v>71</v>
      </c>
      <c r="D59" t="s">
        <v>70</v>
      </c>
      <c r="E59" t="s">
        <v>64</v>
      </c>
      <c r="F59" s="67">
        <v>0</v>
      </c>
    </row>
    <row r="60" spans="1:6">
      <c r="A60" t="s">
        <v>4701</v>
      </c>
      <c r="B60" t="s">
        <v>1242</v>
      </c>
      <c r="C60" t="s">
        <v>70</v>
      </c>
      <c r="D60" t="s">
        <v>70</v>
      </c>
      <c r="E60" t="s">
        <v>65</v>
      </c>
      <c r="F60" s="67">
        <v>0</v>
      </c>
    </row>
    <row r="61" spans="1:6">
      <c r="A61" t="s">
        <v>3704</v>
      </c>
      <c r="B61" t="s">
        <v>3705</v>
      </c>
      <c r="C61" t="s">
        <v>70</v>
      </c>
      <c r="D61" t="s">
        <v>70</v>
      </c>
      <c r="E61" t="s">
        <v>64</v>
      </c>
      <c r="F61" s="67">
        <v>0</v>
      </c>
    </row>
    <row r="62" spans="1:6">
      <c r="A62" t="s">
        <v>4702</v>
      </c>
      <c r="B62" t="s">
        <v>4703</v>
      </c>
      <c r="C62" t="s">
        <v>71</v>
      </c>
      <c r="D62" t="s">
        <v>69</v>
      </c>
      <c r="E62" t="s">
        <v>68</v>
      </c>
      <c r="F62" s="67">
        <v>0</v>
      </c>
    </row>
    <row r="63" spans="1:6">
      <c r="A63" t="s">
        <v>4704</v>
      </c>
      <c r="B63" t="s">
        <v>4705</v>
      </c>
      <c r="C63" t="s">
        <v>69</v>
      </c>
      <c r="D63" t="s">
        <v>69</v>
      </c>
      <c r="E63" t="s">
        <v>68</v>
      </c>
      <c r="F63" s="67">
        <v>1</v>
      </c>
    </row>
    <row r="64" spans="1:6">
      <c r="A64" t="s">
        <v>1297</v>
      </c>
      <c r="B64" t="s">
        <v>1298</v>
      </c>
      <c r="C64" t="s">
        <v>210</v>
      </c>
      <c r="D64" t="s">
        <v>70</v>
      </c>
      <c r="E64" t="s">
        <v>63</v>
      </c>
      <c r="F64" s="67">
        <v>0</v>
      </c>
    </row>
    <row r="65" spans="1:6">
      <c r="A65" t="s">
        <v>3900</v>
      </c>
      <c r="B65" t="s">
        <v>3901</v>
      </c>
      <c r="C65" t="s">
        <v>70</v>
      </c>
      <c r="D65" t="s">
        <v>70</v>
      </c>
      <c r="E65" t="s">
        <v>68</v>
      </c>
      <c r="F65" s="67">
        <v>0</v>
      </c>
    </row>
    <row r="66" spans="1:6">
      <c r="A66" t="s">
        <v>1325</v>
      </c>
      <c r="B66" t="s">
        <v>1326</v>
      </c>
      <c r="C66" t="s">
        <v>69</v>
      </c>
      <c r="D66" t="s">
        <v>69</v>
      </c>
      <c r="E66" t="s">
        <v>68</v>
      </c>
      <c r="F66" s="67">
        <v>1</v>
      </c>
    </row>
    <row r="67" spans="1:6">
      <c r="A67" t="s">
        <v>4813</v>
      </c>
      <c r="B67" t="s">
        <v>4706</v>
      </c>
      <c r="C67" t="s">
        <v>210</v>
      </c>
      <c r="D67" t="s">
        <v>210</v>
      </c>
      <c r="E67" t="s">
        <v>63</v>
      </c>
      <c r="F67" s="67">
        <v>0</v>
      </c>
    </row>
    <row r="68" spans="1:6">
      <c r="A68" t="s">
        <v>4707</v>
      </c>
      <c r="B68" t="s">
        <v>4708</v>
      </c>
      <c r="C68" t="s">
        <v>71</v>
      </c>
      <c r="D68" t="s">
        <v>70</v>
      </c>
      <c r="E68" t="s">
        <v>62</v>
      </c>
      <c r="F68" s="67">
        <v>0</v>
      </c>
    </row>
    <row r="69" spans="1:6">
      <c r="A69" t="s">
        <v>1353</v>
      </c>
      <c r="B69" t="s">
        <v>1354</v>
      </c>
      <c r="C69" t="s">
        <v>210</v>
      </c>
      <c r="D69" t="s">
        <v>210</v>
      </c>
      <c r="E69" t="s">
        <v>63</v>
      </c>
      <c r="F69" s="67">
        <v>0</v>
      </c>
    </row>
    <row r="70" spans="1:6">
      <c r="A70" t="s">
        <v>1381</v>
      </c>
      <c r="B70" t="s">
        <v>1382</v>
      </c>
      <c r="C70" t="s">
        <v>210</v>
      </c>
      <c r="D70" t="s">
        <v>210</v>
      </c>
      <c r="E70" t="s">
        <v>63</v>
      </c>
      <c r="F70" s="67">
        <v>0</v>
      </c>
    </row>
    <row r="71" spans="1:6">
      <c r="A71" t="s">
        <v>4709</v>
      </c>
      <c r="B71" t="s">
        <v>4710</v>
      </c>
      <c r="C71" t="s">
        <v>210</v>
      </c>
      <c r="D71" t="s">
        <v>210</v>
      </c>
      <c r="E71" t="s">
        <v>62</v>
      </c>
      <c r="F71" s="67">
        <v>0</v>
      </c>
    </row>
    <row r="72" spans="1:6">
      <c r="A72" t="s">
        <v>1409</v>
      </c>
      <c r="B72" t="s">
        <v>1410</v>
      </c>
      <c r="C72" t="s">
        <v>71</v>
      </c>
      <c r="D72" t="s">
        <v>71</v>
      </c>
      <c r="E72" t="s">
        <v>68</v>
      </c>
      <c r="F72" s="67">
        <v>0</v>
      </c>
    </row>
    <row r="73" spans="1:6">
      <c r="A73" t="s">
        <v>1549</v>
      </c>
      <c r="B73" t="s">
        <v>1550</v>
      </c>
      <c r="C73" t="s">
        <v>69</v>
      </c>
      <c r="D73" t="s">
        <v>69</v>
      </c>
      <c r="E73" t="s">
        <v>68</v>
      </c>
      <c r="F73" s="67">
        <v>0</v>
      </c>
    </row>
    <row r="74" spans="1:6">
      <c r="A74" t="s">
        <v>1465</v>
      </c>
      <c r="B74" t="s">
        <v>1466</v>
      </c>
      <c r="C74" t="s">
        <v>71</v>
      </c>
      <c r="D74" t="s">
        <v>69</v>
      </c>
      <c r="E74" t="s">
        <v>63</v>
      </c>
      <c r="F74" s="67">
        <v>0</v>
      </c>
    </row>
    <row r="75" spans="1:6">
      <c r="A75" t="s">
        <v>1102</v>
      </c>
      <c r="B75" t="s">
        <v>1103</v>
      </c>
      <c r="C75" t="s">
        <v>210</v>
      </c>
      <c r="D75" t="s">
        <v>210</v>
      </c>
      <c r="E75" t="s">
        <v>63</v>
      </c>
      <c r="F75" s="67">
        <v>0</v>
      </c>
    </row>
    <row r="76" spans="1:6">
      <c r="A76" t="s">
        <v>1493</v>
      </c>
      <c r="B76" t="s">
        <v>1494</v>
      </c>
      <c r="C76" t="s">
        <v>70</v>
      </c>
      <c r="D76" t="s">
        <v>69</v>
      </c>
      <c r="E76" t="s">
        <v>68</v>
      </c>
      <c r="F76" s="67">
        <v>0</v>
      </c>
    </row>
    <row r="77" spans="1:6">
      <c r="A77" t="s">
        <v>4711</v>
      </c>
      <c r="B77" t="s">
        <v>4712</v>
      </c>
      <c r="C77" t="s">
        <v>210</v>
      </c>
      <c r="D77" t="s">
        <v>4810</v>
      </c>
      <c r="E77" t="s">
        <v>63</v>
      </c>
      <c r="F77" s="67">
        <v>0</v>
      </c>
    </row>
    <row r="78" spans="1:6">
      <c r="A78" t="s">
        <v>1605</v>
      </c>
      <c r="B78" t="s">
        <v>1606</v>
      </c>
      <c r="C78" t="s">
        <v>210</v>
      </c>
      <c r="D78" t="s">
        <v>71</v>
      </c>
      <c r="E78" t="s">
        <v>63</v>
      </c>
      <c r="F78" s="67">
        <v>0</v>
      </c>
    </row>
    <row r="79" spans="1:6">
      <c r="A79" t="s">
        <v>4713</v>
      </c>
      <c r="B79" t="s">
        <v>4714</v>
      </c>
      <c r="C79" t="s">
        <v>210</v>
      </c>
      <c r="D79" t="s">
        <v>210</v>
      </c>
      <c r="E79" t="s">
        <v>63</v>
      </c>
      <c r="F79" s="67">
        <v>0</v>
      </c>
    </row>
    <row r="80" spans="1:6">
      <c r="A80" t="s">
        <v>4715</v>
      </c>
      <c r="B80" t="s">
        <v>4716</v>
      </c>
      <c r="C80" t="s">
        <v>71</v>
      </c>
      <c r="D80" t="s">
        <v>70</v>
      </c>
      <c r="E80" t="s">
        <v>64</v>
      </c>
      <c r="F80" s="67">
        <v>0</v>
      </c>
    </row>
    <row r="81" spans="1:6">
      <c r="A81" t="s">
        <v>4717</v>
      </c>
      <c r="B81" t="s">
        <v>4718</v>
      </c>
      <c r="C81" t="s">
        <v>210</v>
      </c>
      <c r="D81" t="s">
        <v>210</v>
      </c>
      <c r="E81" t="s">
        <v>62</v>
      </c>
      <c r="F81" s="67">
        <v>0</v>
      </c>
    </row>
    <row r="82" spans="1:6">
      <c r="A82" t="s">
        <v>1633</v>
      </c>
      <c r="B82" t="s">
        <v>1634</v>
      </c>
      <c r="C82" t="s">
        <v>71</v>
      </c>
      <c r="D82" t="s">
        <v>70</v>
      </c>
      <c r="E82" t="s">
        <v>64</v>
      </c>
      <c r="F82" s="67">
        <v>0</v>
      </c>
    </row>
    <row r="83" spans="1:6">
      <c r="A83" t="s">
        <v>1521</v>
      </c>
      <c r="B83" t="s">
        <v>1522</v>
      </c>
      <c r="C83" t="s">
        <v>69</v>
      </c>
      <c r="D83" t="s">
        <v>69</v>
      </c>
      <c r="E83" t="s">
        <v>68</v>
      </c>
      <c r="F83" s="67">
        <v>0</v>
      </c>
    </row>
    <row r="84" spans="1:6">
      <c r="A84" t="s">
        <v>1577</v>
      </c>
      <c r="B84" t="s">
        <v>1578</v>
      </c>
      <c r="C84" t="s">
        <v>69</v>
      </c>
      <c r="D84" t="s">
        <v>69</v>
      </c>
      <c r="E84" t="s">
        <v>68</v>
      </c>
      <c r="F84" s="67">
        <v>1</v>
      </c>
    </row>
    <row r="85" spans="1:6">
      <c r="A85" t="s">
        <v>1661</v>
      </c>
      <c r="B85" t="s">
        <v>1662</v>
      </c>
      <c r="C85" t="s">
        <v>71</v>
      </c>
      <c r="D85" t="s">
        <v>69</v>
      </c>
      <c r="E85" t="s">
        <v>64</v>
      </c>
      <c r="F85" s="67">
        <v>0</v>
      </c>
    </row>
    <row r="86" spans="1:6">
      <c r="A86" t="s">
        <v>1745</v>
      </c>
      <c r="B86" t="s">
        <v>1746</v>
      </c>
      <c r="C86" t="s">
        <v>70</v>
      </c>
      <c r="D86" t="s">
        <v>69</v>
      </c>
      <c r="E86" t="s">
        <v>64</v>
      </c>
      <c r="F86" s="67">
        <v>1</v>
      </c>
    </row>
    <row r="87" spans="1:6">
      <c r="A87" t="s">
        <v>1689</v>
      </c>
      <c r="B87" t="s">
        <v>1690</v>
      </c>
      <c r="C87" t="s">
        <v>70</v>
      </c>
      <c r="D87" t="s">
        <v>69</v>
      </c>
      <c r="E87" t="s">
        <v>64</v>
      </c>
      <c r="F87" s="67">
        <v>0</v>
      </c>
    </row>
    <row r="88" spans="1:6">
      <c r="A88" t="s">
        <v>4719</v>
      </c>
      <c r="B88" t="s">
        <v>4720</v>
      </c>
      <c r="C88" t="s">
        <v>210</v>
      </c>
      <c r="D88" t="s">
        <v>210</v>
      </c>
      <c r="E88" t="s">
        <v>62</v>
      </c>
      <c r="F88" s="67">
        <v>0</v>
      </c>
    </row>
    <row r="89" spans="1:6">
      <c r="A89" t="s">
        <v>1773</v>
      </c>
      <c r="B89" t="s">
        <v>1774</v>
      </c>
      <c r="C89" t="s">
        <v>210</v>
      </c>
      <c r="D89" t="s">
        <v>71</v>
      </c>
      <c r="E89" t="s">
        <v>63</v>
      </c>
      <c r="F89" s="67">
        <v>0</v>
      </c>
    </row>
    <row r="90" spans="1:6">
      <c r="A90" t="s">
        <v>1941</v>
      </c>
      <c r="B90" t="s">
        <v>1942</v>
      </c>
      <c r="C90" t="s">
        <v>210</v>
      </c>
      <c r="D90" t="s">
        <v>210</v>
      </c>
      <c r="E90" t="s">
        <v>63</v>
      </c>
      <c r="F90" s="67">
        <v>0</v>
      </c>
    </row>
    <row r="91" spans="1:6">
      <c r="A91" t="s">
        <v>1829</v>
      </c>
      <c r="B91" t="s">
        <v>1830</v>
      </c>
      <c r="C91" t="s">
        <v>70</v>
      </c>
      <c r="D91" t="s">
        <v>69</v>
      </c>
      <c r="E91" t="s">
        <v>67</v>
      </c>
      <c r="F91" s="67">
        <v>0</v>
      </c>
    </row>
    <row r="92" spans="1:6">
      <c r="A92" t="s">
        <v>1801</v>
      </c>
      <c r="B92" t="s">
        <v>1802</v>
      </c>
      <c r="C92" t="s">
        <v>70</v>
      </c>
      <c r="D92" t="s">
        <v>70</v>
      </c>
      <c r="E92" t="s">
        <v>62</v>
      </c>
      <c r="F92" s="67">
        <v>0</v>
      </c>
    </row>
    <row r="93" spans="1:6">
      <c r="A93" t="s">
        <v>4721</v>
      </c>
      <c r="B93" t="s">
        <v>1886</v>
      </c>
      <c r="C93" t="s">
        <v>70</v>
      </c>
      <c r="D93" t="s">
        <v>70</v>
      </c>
      <c r="E93" t="s">
        <v>65</v>
      </c>
      <c r="F93" s="67">
        <v>0</v>
      </c>
    </row>
    <row r="94" spans="1:6">
      <c r="A94" t="s">
        <v>1913</v>
      </c>
      <c r="B94" t="s">
        <v>1914</v>
      </c>
      <c r="C94" t="s">
        <v>71</v>
      </c>
      <c r="D94" t="s">
        <v>70</v>
      </c>
      <c r="E94" t="s">
        <v>65</v>
      </c>
      <c r="F94" s="67">
        <v>1</v>
      </c>
    </row>
    <row r="95" spans="1:6">
      <c r="A95" t="s">
        <v>1857</v>
      </c>
      <c r="B95" t="s">
        <v>1858</v>
      </c>
      <c r="C95" t="s">
        <v>210</v>
      </c>
      <c r="D95" t="s">
        <v>210</v>
      </c>
      <c r="E95" t="s">
        <v>63</v>
      </c>
      <c r="F95" s="67">
        <v>0</v>
      </c>
    </row>
    <row r="96" spans="1:6">
      <c r="A96" t="s">
        <v>4722</v>
      </c>
      <c r="B96" t="s">
        <v>4723</v>
      </c>
      <c r="C96" t="s">
        <v>210</v>
      </c>
      <c r="D96" t="s">
        <v>71</v>
      </c>
      <c r="E96" t="s">
        <v>63</v>
      </c>
      <c r="F96" s="67">
        <v>0</v>
      </c>
    </row>
    <row r="97" spans="1:6">
      <c r="A97" t="s">
        <v>1969</v>
      </c>
      <c r="B97" t="s">
        <v>1970</v>
      </c>
      <c r="C97" t="s">
        <v>210</v>
      </c>
      <c r="D97" t="s">
        <v>210</v>
      </c>
      <c r="E97" t="s">
        <v>65</v>
      </c>
      <c r="F97" s="67">
        <v>0</v>
      </c>
    </row>
    <row r="98" spans="1:6">
      <c r="A98" t="s">
        <v>1997</v>
      </c>
      <c r="B98" t="s">
        <v>1998</v>
      </c>
      <c r="C98" t="s">
        <v>210</v>
      </c>
      <c r="D98" t="s">
        <v>210</v>
      </c>
      <c r="E98" t="s">
        <v>63</v>
      </c>
      <c r="F98" s="67">
        <v>0</v>
      </c>
    </row>
    <row r="99" spans="1:6">
      <c r="A99" t="s">
        <v>2025</v>
      </c>
      <c r="B99" t="s">
        <v>2026</v>
      </c>
      <c r="C99" t="s">
        <v>71</v>
      </c>
      <c r="D99" t="s">
        <v>70</v>
      </c>
      <c r="E99" t="s">
        <v>64</v>
      </c>
      <c r="F99" s="67">
        <v>0</v>
      </c>
    </row>
    <row r="100" spans="1:6">
      <c r="A100" t="s">
        <v>2081</v>
      </c>
      <c r="B100" t="s">
        <v>2082</v>
      </c>
      <c r="C100" t="s">
        <v>210</v>
      </c>
      <c r="D100" t="s">
        <v>210</v>
      </c>
      <c r="E100" t="s">
        <v>62</v>
      </c>
      <c r="F100" s="67">
        <v>0</v>
      </c>
    </row>
    <row r="101" spans="1:6">
      <c r="A101" t="s">
        <v>2053</v>
      </c>
      <c r="B101" t="s">
        <v>2054</v>
      </c>
      <c r="C101" t="s">
        <v>71</v>
      </c>
      <c r="D101" t="s">
        <v>70</v>
      </c>
      <c r="E101" t="s">
        <v>65</v>
      </c>
      <c r="F101" s="67">
        <v>0</v>
      </c>
    </row>
    <row r="102" spans="1:6">
      <c r="A102" t="s">
        <v>2109</v>
      </c>
      <c r="B102" t="s">
        <v>2110</v>
      </c>
      <c r="C102" t="s">
        <v>71</v>
      </c>
      <c r="D102" t="s">
        <v>70</v>
      </c>
      <c r="E102" t="s">
        <v>63</v>
      </c>
      <c r="F102" s="67">
        <v>0</v>
      </c>
    </row>
    <row r="103" spans="1:6">
      <c r="A103" t="s">
        <v>2137</v>
      </c>
      <c r="B103" t="s">
        <v>2138</v>
      </c>
      <c r="C103" t="s">
        <v>70</v>
      </c>
      <c r="D103" t="s">
        <v>69</v>
      </c>
      <c r="E103" t="s">
        <v>68</v>
      </c>
      <c r="F103" s="67">
        <v>0</v>
      </c>
    </row>
    <row r="104" spans="1:6">
      <c r="A104" t="s">
        <v>4724</v>
      </c>
      <c r="B104" t="s">
        <v>4725</v>
      </c>
      <c r="C104" t="s">
        <v>70</v>
      </c>
      <c r="D104" t="s">
        <v>70</v>
      </c>
      <c r="E104" t="s">
        <v>62</v>
      </c>
      <c r="F104" s="67">
        <v>0</v>
      </c>
    </row>
    <row r="105" spans="1:6">
      <c r="A105" t="s">
        <v>4814</v>
      </c>
      <c r="B105" t="s">
        <v>4726</v>
      </c>
      <c r="C105" t="s">
        <v>69</v>
      </c>
      <c r="D105" t="s">
        <v>70</v>
      </c>
      <c r="E105" t="s">
        <v>62</v>
      </c>
      <c r="F105" s="67">
        <v>0</v>
      </c>
    </row>
    <row r="106" spans="1:6">
      <c r="A106" t="s">
        <v>4727</v>
      </c>
      <c r="B106" t="s">
        <v>2222</v>
      </c>
      <c r="C106" t="s">
        <v>210</v>
      </c>
      <c r="D106" t="s">
        <v>210</v>
      </c>
      <c r="E106" t="s">
        <v>62</v>
      </c>
      <c r="F106" s="67">
        <v>0</v>
      </c>
    </row>
    <row r="107" spans="1:6">
      <c r="A107" t="s">
        <v>4728</v>
      </c>
      <c r="B107" t="s">
        <v>4729</v>
      </c>
      <c r="C107" t="s">
        <v>71</v>
      </c>
      <c r="D107" t="s">
        <v>4810</v>
      </c>
      <c r="E107" t="s">
        <v>63</v>
      </c>
      <c r="F107" s="67">
        <v>1</v>
      </c>
    </row>
    <row r="108" spans="1:6">
      <c r="A108" t="s">
        <v>2249</v>
      </c>
      <c r="B108" t="s">
        <v>2250</v>
      </c>
      <c r="C108" t="s">
        <v>210</v>
      </c>
      <c r="D108" t="s">
        <v>210</v>
      </c>
      <c r="E108" t="s">
        <v>65</v>
      </c>
      <c r="F108" s="67">
        <v>0</v>
      </c>
    </row>
    <row r="109" spans="1:6">
      <c r="A109" t="s">
        <v>2165</v>
      </c>
      <c r="B109" t="s">
        <v>2166</v>
      </c>
      <c r="C109" t="s">
        <v>70</v>
      </c>
      <c r="D109" t="s">
        <v>69</v>
      </c>
      <c r="E109" t="s">
        <v>63</v>
      </c>
      <c r="F109" s="67">
        <v>0</v>
      </c>
    </row>
    <row r="110" spans="1:6">
      <c r="A110" t="s">
        <v>2277</v>
      </c>
      <c r="B110" t="s">
        <v>2278</v>
      </c>
      <c r="C110" t="s">
        <v>70</v>
      </c>
      <c r="D110" t="s">
        <v>69</v>
      </c>
      <c r="E110" t="s">
        <v>62</v>
      </c>
      <c r="F110" s="67">
        <v>0</v>
      </c>
    </row>
    <row r="111" spans="1:6">
      <c r="A111" t="s">
        <v>2501</v>
      </c>
      <c r="B111" t="s">
        <v>2502</v>
      </c>
      <c r="C111" t="s">
        <v>210</v>
      </c>
      <c r="D111" t="s">
        <v>70</v>
      </c>
      <c r="E111" t="s">
        <v>63</v>
      </c>
      <c r="F111" s="67">
        <v>0</v>
      </c>
    </row>
    <row r="112" spans="1:6">
      <c r="A112" t="s">
        <v>2305</v>
      </c>
      <c r="B112" t="s">
        <v>2306</v>
      </c>
      <c r="C112" t="s">
        <v>71</v>
      </c>
      <c r="D112" t="s">
        <v>70</v>
      </c>
      <c r="E112" t="s">
        <v>65</v>
      </c>
      <c r="F112" s="67">
        <v>1</v>
      </c>
    </row>
    <row r="113" spans="1:6">
      <c r="A113" t="s">
        <v>2417</v>
      </c>
      <c r="B113" t="s">
        <v>2418</v>
      </c>
      <c r="C113" t="s">
        <v>70</v>
      </c>
      <c r="D113" t="s">
        <v>70</v>
      </c>
      <c r="E113" t="s">
        <v>68</v>
      </c>
      <c r="F113" s="67">
        <v>0</v>
      </c>
    </row>
    <row r="114" spans="1:6">
      <c r="A114" t="s">
        <v>2333</v>
      </c>
      <c r="B114" t="s">
        <v>2334</v>
      </c>
      <c r="C114" t="s">
        <v>69</v>
      </c>
      <c r="D114" t="s">
        <v>69</v>
      </c>
      <c r="E114" t="s">
        <v>68</v>
      </c>
      <c r="F114" s="67">
        <v>0</v>
      </c>
    </row>
    <row r="115" spans="1:6">
      <c r="A115" t="s">
        <v>4730</v>
      </c>
      <c r="B115" t="s">
        <v>4731</v>
      </c>
      <c r="C115" t="s">
        <v>71</v>
      </c>
      <c r="D115" t="s">
        <v>71</v>
      </c>
      <c r="E115" t="s">
        <v>65</v>
      </c>
      <c r="F115" s="67">
        <v>1</v>
      </c>
    </row>
    <row r="116" spans="1:6">
      <c r="A116" t="s">
        <v>4732</v>
      </c>
      <c r="B116" t="s">
        <v>4733</v>
      </c>
      <c r="C116" t="s">
        <v>210</v>
      </c>
      <c r="D116" t="s">
        <v>210</v>
      </c>
      <c r="E116" t="s">
        <v>63</v>
      </c>
      <c r="F116" s="67">
        <v>0</v>
      </c>
    </row>
    <row r="117" spans="1:6">
      <c r="A117" t="s">
        <v>2445</v>
      </c>
      <c r="B117" t="s">
        <v>2446</v>
      </c>
      <c r="C117" t="s">
        <v>210</v>
      </c>
      <c r="D117" t="s">
        <v>70</v>
      </c>
      <c r="E117" t="s">
        <v>63</v>
      </c>
      <c r="F117" s="67">
        <v>0</v>
      </c>
    </row>
    <row r="118" spans="1:6">
      <c r="A118" t="s">
        <v>2473</v>
      </c>
      <c r="B118" t="s">
        <v>2474</v>
      </c>
      <c r="C118" t="s">
        <v>210</v>
      </c>
      <c r="D118" t="s">
        <v>210</v>
      </c>
      <c r="E118" t="s">
        <v>63</v>
      </c>
      <c r="F118" s="67">
        <v>0</v>
      </c>
    </row>
    <row r="119" spans="1:6">
      <c r="A119" t="s">
        <v>4734</v>
      </c>
      <c r="B119" t="s">
        <v>4735</v>
      </c>
      <c r="C119" t="s">
        <v>210</v>
      </c>
      <c r="D119" t="s">
        <v>210</v>
      </c>
      <c r="E119" t="s">
        <v>62</v>
      </c>
      <c r="F119" s="67">
        <v>0</v>
      </c>
    </row>
    <row r="120" spans="1:6">
      <c r="A120" t="s">
        <v>2585</v>
      </c>
      <c r="B120" t="s">
        <v>2586</v>
      </c>
      <c r="C120" t="s">
        <v>69</v>
      </c>
      <c r="D120" t="s">
        <v>69</v>
      </c>
      <c r="E120" t="s">
        <v>68</v>
      </c>
      <c r="F120" s="67">
        <v>0</v>
      </c>
    </row>
    <row r="121" spans="1:6">
      <c r="A121" t="s">
        <v>2893</v>
      </c>
      <c r="B121" t="s">
        <v>2894</v>
      </c>
      <c r="C121" t="s">
        <v>69</v>
      </c>
      <c r="D121" t="s">
        <v>69</v>
      </c>
      <c r="E121" t="s">
        <v>68</v>
      </c>
      <c r="F121" s="67">
        <v>0</v>
      </c>
    </row>
    <row r="122" spans="1:6">
      <c r="A122" t="s">
        <v>2921</v>
      </c>
      <c r="B122" t="s">
        <v>2922</v>
      </c>
      <c r="C122" t="s">
        <v>71</v>
      </c>
      <c r="D122" t="s">
        <v>71</v>
      </c>
      <c r="E122" t="s">
        <v>62</v>
      </c>
      <c r="F122" s="67">
        <v>0</v>
      </c>
    </row>
    <row r="123" spans="1:6">
      <c r="A123" t="s">
        <v>2613</v>
      </c>
      <c r="B123" t="s">
        <v>2614</v>
      </c>
      <c r="C123" t="s">
        <v>71</v>
      </c>
      <c r="D123" t="s">
        <v>70</v>
      </c>
      <c r="E123" t="s">
        <v>67</v>
      </c>
      <c r="F123" s="67">
        <v>0</v>
      </c>
    </row>
    <row r="124" spans="1:6">
      <c r="A124" t="s">
        <v>2697</v>
      </c>
      <c r="B124" t="s">
        <v>2698</v>
      </c>
      <c r="C124" t="s">
        <v>69</v>
      </c>
      <c r="D124" t="s">
        <v>69</v>
      </c>
      <c r="E124" t="s">
        <v>68</v>
      </c>
      <c r="F124" s="67">
        <v>1</v>
      </c>
    </row>
    <row r="125" spans="1:6">
      <c r="A125" t="s">
        <v>2725</v>
      </c>
      <c r="B125" t="s">
        <v>2726</v>
      </c>
      <c r="C125" t="s">
        <v>210</v>
      </c>
      <c r="D125" t="s">
        <v>71</v>
      </c>
      <c r="E125" t="s">
        <v>65</v>
      </c>
      <c r="F125" s="67">
        <v>0</v>
      </c>
    </row>
    <row r="126" spans="1:6">
      <c r="A126" t="s">
        <v>4736</v>
      </c>
      <c r="B126" t="s">
        <v>4737</v>
      </c>
      <c r="C126" t="s">
        <v>71</v>
      </c>
      <c r="D126" t="s">
        <v>70</v>
      </c>
      <c r="E126" t="s">
        <v>62</v>
      </c>
      <c r="F126" s="67">
        <v>1</v>
      </c>
    </row>
    <row r="127" spans="1:6">
      <c r="A127" t="s">
        <v>2837</v>
      </c>
      <c r="B127" t="s">
        <v>2838</v>
      </c>
      <c r="C127" t="s">
        <v>70</v>
      </c>
      <c r="D127" t="s">
        <v>69</v>
      </c>
      <c r="E127" t="s">
        <v>68</v>
      </c>
      <c r="F127" s="67">
        <v>0</v>
      </c>
    </row>
    <row r="128" spans="1:6">
      <c r="A128" t="s">
        <v>2865</v>
      </c>
      <c r="B128" t="s">
        <v>2866</v>
      </c>
      <c r="C128" t="s">
        <v>71</v>
      </c>
      <c r="D128" t="s">
        <v>71</v>
      </c>
      <c r="E128" t="s">
        <v>68</v>
      </c>
      <c r="F128" s="67">
        <v>0</v>
      </c>
    </row>
    <row r="129" spans="1:6">
      <c r="A129" t="s">
        <v>2641</v>
      </c>
      <c r="B129" t="s">
        <v>2642</v>
      </c>
      <c r="C129" t="s">
        <v>71</v>
      </c>
      <c r="D129" t="s">
        <v>71</v>
      </c>
      <c r="E129" t="s">
        <v>64</v>
      </c>
      <c r="F129" s="67">
        <v>0</v>
      </c>
    </row>
    <row r="130" spans="1:6">
      <c r="A130" t="s">
        <v>4738</v>
      </c>
      <c r="B130" t="s">
        <v>4739</v>
      </c>
      <c r="C130" t="s">
        <v>70</v>
      </c>
      <c r="D130" t="s">
        <v>70</v>
      </c>
      <c r="E130" t="s">
        <v>62</v>
      </c>
      <c r="F130" s="67">
        <v>0</v>
      </c>
    </row>
    <row r="131" spans="1:6">
      <c r="A131" t="s">
        <v>2557</v>
      </c>
      <c r="B131" t="s">
        <v>2558</v>
      </c>
      <c r="C131" t="s">
        <v>71</v>
      </c>
      <c r="D131" t="s">
        <v>70</v>
      </c>
      <c r="E131" t="s">
        <v>63</v>
      </c>
      <c r="F131" s="67">
        <v>0</v>
      </c>
    </row>
    <row r="132" spans="1:6">
      <c r="A132" t="s">
        <v>4740</v>
      </c>
      <c r="B132" t="s">
        <v>4741</v>
      </c>
      <c r="C132" t="s">
        <v>210</v>
      </c>
      <c r="D132" t="s">
        <v>210</v>
      </c>
      <c r="E132" t="s">
        <v>63</v>
      </c>
      <c r="F132" s="67">
        <v>0</v>
      </c>
    </row>
    <row r="133" spans="1:6">
      <c r="A133" t="s">
        <v>2781</v>
      </c>
      <c r="B133" t="s">
        <v>2782</v>
      </c>
      <c r="C133" t="s">
        <v>70</v>
      </c>
      <c r="D133" t="s">
        <v>69</v>
      </c>
      <c r="E133" t="s">
        <v>62</v>
      </c>
      <c r="F133" s="67">
        <v>0</v>
      </c>
    </row>
    <row r="134" spans="1:6">
      <c r="A134" t="s">
        <v>2753</v>
      </c>
      <c r="B134" t="s">
        <v>2754</v>
      </c>
      <c r="C134" t="s">
        <v>71</v>
      </c>
      <c r="D134" t="s">
        <v>4810</v>
      </c>
      <c r="E134" t="s">
        <v>63</v>
      </c>
      <c r="F134" s="67">
        <v>0</v>
      </c>
    </row>
    <row r="135" spans="1:6">
      <c r="A135" t="s">
        <v>2529</v>
      </c>
      <c r="B135" t="s">
        <v>2530</v>
      </c>
      <c r="C135" t="s">
        <v>70</v>
      </c>
      <c r="D135" t="s">
        <v>70</v>
      </c>
      <c r="E135" t="s">
        <v>65</v>
      </c>
      <c r="F135" s="67">
        <v>0</v>
      </c>
    </row>
    <row r="136" spans="1:6">
      <c r="A136" t="s">
        <v>2809</v>
      </c>
      <c r="B136" t="s">
        <v>2810</v>
      </c>
      <c r="C136" t="s">
        <v>69</v>
      </c>
      <c r="D136" t="s">
        <v>69</v>
      </c>
      <c r="E136" t="s">
        <v>68</v>
      </c>
      <c r="F136" s="67">
        <v>1</v>
      </c>
    </row>
    <row r="137" spans="1:6">
      <c r="A137" t="s">
        <v>4742</v>
      </c>
      <c r="B137" t="s">
        <v>4743</v>
      </c>
      <c r="C137" t="s">
        <v>70</v>
      </c>
      <c r="D137" t="s">
        <v>69</v>
      </c>
      <c r="E137" t="s">
        <v>62</v>
      </c>
      <c r="F137" s="67">
        <v>1</v>
      </c>
    </row>
    <row r="138" spans="1:6">
      <c r="A138" t="s">
        <v>2949</v>
      </c>
      <c r="B138" t="s">
        <v>2950</v>
      </c>
      <c r="C138" t="s">
        <v>71</v>
      </c>
      <c r="D138" t="s">
        <v>70</v>
      </c>
      <c r="E138" t="s">
        <v>68</v>
      </c>
      <c r="F138" s="67">
        <v>0</v>
      </c>
    </row>
    <row r="139" spans="1:6">
      <c r="A139" t="s">
        <v>4744</v>
      </c>
      <c r="B139" t="s">
        <v>4745</v>
      </c>
      <c r="C139" t="s">
        <v>210</v>
      </c>
      <c r="D139" t="s">
        <v>4810</v>
      </c>
      <c r="E139" t="s">
        <v>62</v>
      </c>
      <c r="F139" s="67">
        <v>0</v>
      </c>
    </row>
    <row r="140" spans="1:6">
      <c r="A140" t="s">
        <v>3117</v>
      </c>
      <c r="B140" t="s">
        <v>3118</v>
      </c>
      <c r="C140" t="s">
        <v>70</v>
      </c>
      <c r="D140" t="s">
        <v>69</v>
      </c>
      <c r="E140" t="s">
        <v>67</v>
      </c>
      <c r="F140" s="67">
        <v>0</v>
      </c>
    </row>
    <row r="141" spans="1:6">
      <c r="A141" t="s">
        <v>3061</v>
      </c>
      <c r="B141" t="s">
        <v>3062</v>
      </c>
      <c r="C141" t="s">
        <v>210</v>
      </c>
      <c r="D141" t="s">
        <v>210</v>
      </c>
      <c r="E141" t="s">
        <v>63</v>
      </c>
      <c r="F141" s="67">
        <v>0</v>
      </c>
    </row>
    <row r="142" spans="1:6">
      <c r="A142" t="s">
        <v>4746</v>
      </c>
      <c r="B142" t="s">
        <v>4747</v>
      </c>
      <c r="C142" t="s">
        <v>210</v>
      </c>
      <c r="D142" t="s">
        <v>210</v>
      </c>
      <c r="E142" t="s">
        <v>62</v>
      </c>
      <c r="F142" s="67">
        <v>0</v>
      </c>
    </row>
    <row r="143" spans="1:6">
      <c r="A143" t="s">
        <v>3145</v>
      </c>
      <c r="B143" t="s">
        <v>3146</v>
      </c>
      <c r="C143" t="s">
        <v>210</v>
      </c>
      <c r="D143" t="s">
        <v>210</v>
      </c>
      <c r="E143" t="s">
        <v>62</v>
      </c>
      <c r="F143" s="67">
        <v>0</v>
      </c>
    </row>
    <row r="144" spans="1:6">
      <c r="A144" t="s">
        <v>3033</v>
      </c>
      <c r="B144" t="s">
        <v>3034</v>
      </c>
      <c r="C144" t="s">
        <v>70</v>
      </c>
      <c r="D144" t="s">
        <v>69</v>
      </c>
      <c r="E144" t="s">
        <v>64</v>
      </c>
      <c r="F144" s="67">
        <v>0</v>
      </c>
    </row>
    <row r="145" spans="1:6">
      <c r="A145" t="s">
        <v>2977</v>
      </c>
      <c r="B145" t="s">
        <v>2978</v>
      </c>
      <c r="C145" t="s">
        <v>69</v>
      </c>
      <c r="D145" t="s">
        <v>69</v>
      </c>
      <c r="E145" t="s">
        <v>68</v>
      </c>
      <c r="F145" s="67">
        <v>1</v>
      </c>
    </row>
    <row r="146" spans="1:6">
      <c r="A146" t="s">
        <v>3005</v>
      </c>
      <c r="B146" t="s">
        <v>3006</v>
      </c>
      <c r="C146" t="s">
        <v>70</v>
      </c>
      <c r="D146" t="s">
        <v>69</v>
      </c>
      <c r="E146" t="s">
        <v>68</v>
      </c>
      <c r="F146" s="67">
        <v>1</v>
      </c>
    </row>
    <row r="147" spans="1:6">
      <c r="A147" t="s">
        <v>2669</v>
      </c>
      <c r="B147" t="s">
        <v>2670</v>
      </c>
      <c r="C147" t="s">
        <v>71</v>
      </c>
      <c r="D147" t="s">
        <v>70</v>
      </c>
      <c r="E147" t="s">
        <v>63</v>
      </c>
      <c r="F147" s="67">
        <v>0</v>
      </c>
    </row>
    <row r="148" spans="1:6">
      <c r="A148" t="s">
        <v>4748</v>
      </c>
      <c r="B148" t="s">
        <v>4749</v>
      </c>
      <c r="C148" t="s">
        <v>210</v>
      </c>
      <c r="D148" t="s">
        <v>210</v>
      </c>
      <c r="E148" t="s">
        <v>62</v>
      </c>
      <c r="F148" s="67">
        <v>0</v>
      </c>
    </row>
    <row r="149" spans="1:6">
      <c r="A149" t="s">
        <v>3089</v>
      </c>
      <c r="B149" t="s">
        <v>3090</v>
      </c>
      <c r="C149" t="s">
        <v>210</v>
      </c>
      <c r="D149" t="s">
        <v>210</v>
      </c>
      <c r="E149" t="s">
        <v>63</v>
      </c>
      <c r="F149" s="67">
        <v>0</v>
      </c>
    </row>
    <row r="150" spans="1:6">
      <c r="A150" t="s">
        <v>3173</v>
      </c>
      <c r="B150" t="s">
        <v>3174</v>
      </c>
      <c r="C150" t="s">
        <v>210</v>
      </c>
      <c r="D150" t="s">
        <v>71</v>
      </c>
      <c r="E150" t="s">
        <v>65</v>
      </c>
      <c r="F150" s="67">
        <v>0</v>
      </c>
    </row>
    <row r="151" spans="1:6">
      <c r="A151" t="s">
        <v>3201</v>
      </c>
      <c r="B151" t="s">
        <v>3202</v>
      </c>
      <c r="C151" t="s">
        <v>70</v>
      </c>
      <c r="D151" t="s">
        <v>69</v>
      </c>
      <c r="E151" t="s">
        <v>67</v>
      </c>
      <c r="F151" s="67">
        <v>0</v>
      </c>
    </row>
    <row r="152" spans="1:6">
      <c r="A152" t="s">
        <v>4750</v>
      </c>
      <c r="B152" t="s">
        <v>4751</v>
      </c>
      <c r="C152" t="s">
        <v>210</v>
      </c>
      <c r="D152" t="s">
        <v>4810</v>
      </c>
      <c r="E152" t="s">
        <v>62</v>
      </c>
      <c r="F152" s="67">
        <v>0</v>
      </c>
    </row>
    <row r="153" spans="1:6">
      <c r="A153" t="s">
        <v>3229</v>
      </c>
      <c r="B153" t="s">
        <v>3230</v>
      </c>
      <c r="C153" t="s">
        <v>71</v>
      </c>
      <c r="D153" t="s">
        <v>70</v>
      </c>
      <c r="E153" t="s">
        <v>64</v>
      </c>
      <c r="F153" s="67">
        <v>0</v>
      </c>
    </row>
    <row r="154" spans="1:6">
      <c r="A154" t="s">
        <v>3312</v>
      </c>
      <c r="B154" t="s">
        <v>3313</v>
      </c>
      <c r="C154" t="s">
        <v>70</v>
      </c>
      <c r="D154" t="s">
        <v>70</v>
      </c>
      <c r="E154" t="s">
        <v>62</v>
      </c>
      <c r="F154" s="67">
        <v>1</v>
      </c>
    </row>
    <row r="155" spans="1:6">
      <c r="A155" t="s">
        <v>3396</v>
      </c>
      <c r="B155" t="s">
        <v>3397</v>
      </c>
      <c r="C155" t="s">
        <v>71</v>
      </c>
      <c r="D155" t="s">
        <v>70</v>
      </c>
      <c r="E155" t="s">
        <v>64</v>
      </c>
      <c r="F155" s="67">
        <v>0</v>
      </c>
    </row>
    <row r="156" spans="1:6">
      <c r="A156" t="s">
        <v>55</v>
      </c>
      <c r="B156" t="s">
        <v>3257</v>
      </c>
      <c r="C156" t="s">
        <v>71</v>
      </c>
      <c r="D156" t="s">
        <v>70</v>
      </c>
      <c r="E156" t="s">
        <v>64</v>
      </c>
      <c r="F156" s="67">
        <v>0</v>
      </c>
    </row>
    <row r="157" spans="1:6">
      <c r="A157" t="s">
        <v>3284</v>
      </c>
      <c r="B157" t="s">
        <v>3285</v>
      </c>
      <c r="C157" t="s">
        <v>70</v>
      </c>
      <c r="D157" t="s">
        <v>70</v>
      </c>
      <c r="E157" t="s">
        <v>62</v>
      </c>
      <c r="F157" s="67">
        <v>0</v>
      </c>
    </row>
    <row r="158" spans="1:6">
      <c r="A158" t="s">
        <v>3340</v>
      </c>
      <c r="B158" t="s">
        <v>3341</v>
      </c>
      <c r="C158" t="s">
        <v>210</v>
      </c>
      <c r="D158" t="s">
        <v>70</v>
      </c>
      <c r="E158" t="s">
        <v>63</v>
      </c>
      <c r="F158" s="67">
        <v>0</v>
      </c>
    </row>
    <row r="159" spans="1:6">
      <c r="A159" t="s">
        <v>3368</v>
      </c>
      <c r="B159" t="s">
        <v>3369</v>
      </c>
      <c r="C159" t="s">
        <v>210</v>
      </c>
      <c r="D159" t="s">
        <v>210</v>
      </c>
      <c r="E159" t="s">
        <v>63</v>
      </c>
      <c r="F159" s="67">
        <v>0</v>
      </c>
    </row>
    <row r="160" spans="1:6">
      <c r="A160" t="s">
        <v>4752</v>
      </c>
      <c r="B160" t="s">
        <v>4753</v>
      </c>
      <c r="C160" t="s">
        <v>210</v>
      </c>
      <c r="D160" t="s">
        <v>71</v>
      </c>
      <c r="E160" t="s">
        <v>4810</v>
      </c>
      <c r="F160" s="67"/>
    </row>
    <row r="161" spans="1:6">
      <c r="A161" t="s">
        <v>3424</v>
      </c>
      <c r="B161" t="s">
        <v>3425</v>
      </c>
      <c r="C161" t="s">
        <v>210</v>
      </c>
      <c r="D161" t="s">
        <v>210</v>
      </c>
      <c r="E161" t="s">
        <v>65</v>
      </c>
      <c r="F161" s="67">
        <v>0</v>
      </c>
    </row>
    <row r="162" spans="1:6">
      <c r="A162" t="s">
        <v>3452</v>
      </c>
      <c r="B162" t="s">
        <v>3453</v>
      </c>
      <c r="C162" t="s">
        <v>71</v>
      </c>
      <c r="D162" t="s">
        <v>70</v>
      </c>
      <c r="E162" t="s">
        <v>63</v>
      </c>
      <c r="F162" s="67">
        <v>0</v>
      </c>
    </row>
    <row r="163" spans="1:6">
      <c r="A163" t="s">
        <v>3480</v>
      </c>
      <c r="B163" t="s">
        <v>3481</v>
      </c>
      <c r="C163" t="s">
        <v>71</v>
      </c>
      <c r="D163" t="s">
        <v>70</v>
      </c>
      <c r="E163" t="s">
        <v>63</v>
      </c>
      <c r="F163" s="67">
        <v>0</v>
      </c>
    </row>
    <row r="164" spans="1:6">
      <c r="A164" t="s">
        <v>3508</v>
      </c>
      <c r="B164" t="s">
        <v>3509</v>
      </c>
      <c r="C164" t="s">
        <v>69</v>
      </c>
      <c r="D164" t="s">
        <v>69</v>
      </c>
      <c r="E164" t="s">
        <v>68</v>
      </c>
      <c r="F164" s="67">
        <v>0</v>
      </c>
    </row>
    <row r="165" spans="1:6">
      <c r="A165" t="s">
        <v>4754</v>
      </c>
      <c r="B165" t="s">
        <v>4755</v>
      </c>
      <c r="C165" t="s">
        <v>70</v>
      </c>
      <c r="D165" t="s">
        <v>70</v>
      </c>
      <c r="E165" t="s">
        <v>62</v>
      </c>
      <c r="F165" s="67">
        <v>0</v>
      </c>
    </row>
    <row r="166" spans="1:6">
      <c r="A166" t="s">
        <v>4756</v>
      </c>
      <c r="B166" t="s">
        <v>4757</v>
      </c>
      <c r="C166" t="s">
        <v>210</v>
      </c>
      <c r="D166" t="s">
        <v>4810</v>
      </c>
      <c r="E166" t="s">
        <v>63</v>
      </c>
      <c r="F166" s="67">
        <v>0</v>
      </c>
    </row>
    <row r="167" spans="1:6">
      <c r="A167" t="s">
        <v>3760</v>
      </c>
      <c r="B167" t="s">
        <v>3761</v>
      </c>
      <c r="C167" t="s">
        <v>70</v>
      </c>
      <c r="D167" t="s">
        <v>69</v>
      </c>
      <c r="E167" t="s">
        <v>68</v>
      </c>
      <c r="F167" s="67">
        <v>0</v>
      </c>
    </row>
    <row r="168" spans="1:6">
      <c r="A168" t="s">
        <v>3536</v>
      </c>
      <c r="B168" t="s">
        <v>3537</v>
      </c>
      <c r="C168" t="s">
        <v>210</v>
      </c>
      <c r="D168" t="s">
        <v>71</v>
      </c>
      <c r="E168" t="s">
        <v>65</v>
      </c>
      <c r="F168" s="67">
        <v>0</v>
      </c>
    </row>
    <row r="169" spans="1:6">
      <c r="A169" t="s">
        <v>3592</v>
      </c>
      <c r="B169" t="s">
        <v>3593</v>
      </c>
      <c r="C169" t="s">
        <v>70</v>
      </c>
      <c r="D169" t="s">
        <v>69</v>
      </c>
      <c r="E169" t="s">
        <v>68</v>
      </c>
      <c r="F169" s="67">
        <v>0</v>
      </c>
    </row>
    <row r="170" spans="1:6">
      <c r="A170" t="s">
        <v>3732</v>
      </c>
      <c r="B170" t="s">
        <v>3733</v>
      </c>
      <c r="C170" t="s">
        <v>71</v>
      </c>
      <c r="D170" t="s">
        <v>4810</v>
      </c>
      <c r="E170" t="s">
        <v>63</v>
      </c>
      <c r="F170" s="67">
        <v>0</v>
      </c>
    </row>
    <row r="171" spans="1:6">
      <c r="A171" t="s">
        <v>4758</v>
      </c>
      <c r="B171" t="s">
        <v>4759</v>
      </c>
      <c r="C171" t="s">
        <v>210</v>
      </c>
      <c r="D171" t="s">
        <v>71</v>
      </c>
      <c r="E171" t="s">
        <v>68</v>
      </c>
      <c r="F171" s="67">
        <v>0</v>
      </c>
    </row>
    <row r="172" spans="1:6">
      <c r="A172" t="s">
        <v>3676</v>
      </c>
      <c r="B172" t="s">
        <v>3677</v>
      </c>
      <c r="C172" t="s">
        <v>69</v>
      </c>
      <c r="D172" t="s">
        <v>69</v>
      </c>
      <c r="E172" t="s">
        <v>68</v>
      </c>
      <c r="F172" s="67">
        <v>0</v>
      </c>
    </row>
    <row r="173" spans="1:6">
      <c r="A173" t="s">
        <v>3620</v>
      </c>
      <c r="B173" t="s">
        <v>3621</v>
      </c>
      <c r="C173" t="s">
        <v>210</v>
      </c>
      <c r="D173" t="s">
        <v>210</v>
      </c>
      <c r="E173" t="s">
        <v>62</v>
      </c>
      <c r="F173" s="67">
        <v>0</v>
      </c>
    </row>
    <row r="174" spans="1:6">
      <c r="A174" t="s">
        <v>4760</v>
      </c>
      <c r="B174" t="s">
        <v>4761</v>
      </c>
      <c r="C174" t="s">
        <v>210</v>
      </c>
      <c r="D174" t="s">
        <v>4810</v>
      </c>
      <c r="E174" t="s">
        <v>64</v>
      </c>
      <c r="F174" s="67">
        <v>0</v>
      </c>
    </row>
    <row r="175" spans="1:6">
      <c r="A175" t="s">
        <v>3816</v>
      </c>
      <c r="B175" t="s">
        <v>3817</v>
      </c>
      <c r="C175" t="s">
        <v>210</v>
      </c>
      <c r="D175" t="s">
        <v>70</v>
      </c>
      <c r="E175" t="s">
        <v>63</v>
      </c>
      <c r="F175" s="67">
        <v>0</v>
      </c>
    </row>
    <row r="176" spans="1:6">
      <c r="A176" t="s">
        <v>3844</v>
      </c>
      <c r="B176" t="s">
        <v>3845</v>
      </c>
      <c r="C176" t="s">
        <v>210</v>
      </c>
      <c r="D176" t="s">
        <v>71</v>
      </c>
      <c r="E176" t="s">
        <v>63</v>
      </c>
      <c r="F176" s="67">
        <v>0</v>
      </c>
    </row>
    <row r="177" spans="1:6">
      <c r="A177" t="s">
        <v>3648</v>
      </c>
      <c r="B177" t="s">
        <v>3649</v>
      </c>
      <c r="C177" t="s">
        <v>70</v>
      </c>
      <c r="D177" t="s">
        <v>70</v>
      </c>
      <c r="E177" t="s">
        <v>62</v>
      </c>
      <c r="F177" s="67">
        <v>1</v>
      </c>
    </row>
    <row r="178" spans="1:6">
      <c r="A178" t="s">
        <v>4762</v>
      </c>
      <c r="B178" t="s">
        <v>4763</v>
      </c>
      <c r="C178" t="s">
        <v>69</v>
      </c>
      <c r="D178" t="s">
        <v>69</v>
      </c>
      <c r="E178" t="s">
        <v>68</v>
      </c>
      <c r="F178" s="67">
        <v>1</v>
      </c>
    </row>
    <row r="179" spans="1:6">
      <c r="A179" t="s">
        <v>4292</v>
      </c>
      <c r="B179" t="s">
        <v>4293</v>
      </c>
      <c r="C179" t="s">
        <v>71</v>
      </c>
      <c r="D179" t="s">
        <v>71</v>
      </c>
      <c r="E179" t="s">
        <v>68</v>
      </c>
      <c r="F179" s="67">
        <v>0</v>
      </c>
    </row>
    <row r="180" spans="1:6">
      <c r="A180" t="s">
        <v>4764</v>
      </c>
      <c r="B180" t="s">
        <v>4765</v>
      </c>
      <c r="C180" t="s">
        <v>69</v>
      </c>
      <c r="D180" t="s">
        <v>4810</v>
      </c>
      <c r="E180" t="s">
        <v>68</v>
      </c>
      <c r="F180" s="67">
        <v>1</v>
      </c>
    </row>
    <row r="181" spans="1:6">
      <c r="A181" t="s">
        <v>1269</v>
      </c>
      <c r="B181" t="s">
        <v>1270</v>
      </c>
      <c r="C181" t="s">
        <v>210</v>
      </c>
      <c r="D181" t="s">
        <v>210</v>
      </c>
      <c r="E181" t="s">
        <v>63</v>
      </c>
      <c r="F181" s="67">
        <v>0</v>
      </c>
    </row>
    <row r="182" spans="1:6">
      <c r="A182" t="s">
        <v>2389</v>
      </c>
      <c r="B182" t="s">
        <v>2390</v>
      </c>
      <c r="C182" t="s">
        <v>70</v>
      </c>
      <c r="D182" t="s">
        <v>69</v>
      </c>
      <c r="E182" t="s">
        <v>67</v>
      </c>
      <c r="F182" s="67">
        <v>0</v>
      </c>
    </row>
    <row r="183" spans="1:6">
      <c r="A183" t="s">
        <v>4766</v>
      </c>
      <c r="B183" t="s">
        <v>4767</v>
      </c>
      <c r="C183" t="s">
        <v>210</v>
      </c>
      <c r="D183" t="s">
        <v>71</v>
      </c>
      <c r="E183" t="s">
        <v>64</v>
      </c>
      <c r="F183" s="67">
        <v>0</v>
      </c>
    </row>
    <row r="184" spans="1:6">
      <c r="A184" t="s">
        <v>4768</v>
      </c>
      <c r="B184" t="s">
        <v>2362</v>
      </c>
      <c r="C184" t="s">
        <v>71</v>
      </c>
      <c r="D184" t="s">
        <v>71</v>
      </c>
      <c r="E184" t="s">
        <v>64</v>
      </c>
      <c r="F184" s="67">
        <v>0</v>
      </c>
    </row>
    <row r="185" spans="1:6">
      <c r="A185" t="s">
        <v>4769</v>
      </c>
      <c r="B185" t="s">
        <v>4770</v>
      </c>
      <c r="C185" t="s">
        <v>210</v>
      </c>
      <c r="D185" t="s">
        <v>4810</v>
      </c>
      <c r="E185" t="s">
        <v>64</v>
      </c>
      <c r="F185" s="67">
        <v>0</v>
      </c>
    </row>
    <row r="186" spans="1:6">
      <c r="A186" t="s">
        <v>4771</v>
      </c>
      <c r="B186" t="s">
        <v>4772</v>
      </c>
      <c r="C186" t="s">
        <v>71</v>
      </c>
      <c r="D186" t="s">
        <v>70</v>
      </c>
      <c r="E186" t="s">
        <v>64</v>
      </c>
      <c r="F186" s="67">
        <v>0</v>
      </c>
    </row>
    <row r="187" spans="1:6">
      <c r="A187" t="s">
        <v>3564</v>
      </c>
      <c r="B187" t="s">
        <v>3565</v>
      </c>
      <c r="C187" t="s">
        <v>69</v>
      </c>
      <c r="D187" t="s">
        <v>69</v>
      </c>
      <c r="E187" t="s">
        <v>68</v>
      </c>
      <c r="F187" s="67">
        <v>1</v>
      </c>
    </row>
    <row r="188" spans="1:6">
      <c r="A188" t="s">
        <v>3788</v>
      </c>
      <c r="B188" t="s">
        <v>3789</v>
      </c>
      <c r="C188" t="s">
        <v>71</v>
      </c>
      <c r="D188" t="s">
        <v>70</v>
      </c>
      <c r="E188" t="s">
        <v>64</v>
      </c>
      <c r="F188" s="67">
        <v>0</v>
      </c>
    </row>
    <row r="189" spans="1:6">
      <c r="A189" t="s">
        <v>3872</v>
      </c>
      <c r="B189" t="s">
        <v>3873</v>
      </c>
      <c r="C189" t="s">
        <v>210</v>
      </c>
      <c r="D189" t="s">
        <v>210</v>
      </c>
      <c r="E189" t="s">
        <v>63</v>
      </c>
      <c r="F189" s="67">
        <v>0</v>
      </c>
    </row>
    <row r="190" spans="1:6">
      <c r="A190" t="s">
        <v>795</v>
      </c>
      <c r="B190" t="s">
        <v>796</v>
      </c>
      <c r="C190" t="s">
        <v>210</v>
      </c>
      <c r="D190" t="s">
        <v>210</v>
      </c>
      <c r="E190" t="s">
        <v>63</v>
      </c>
      <c r="F190" s="67">
        <v>0</v>
      </c>
    </row>
    <row r="191" spans="1:6">
      <c r="A191" t="s">
        <v>4773</v>
      </c>
      <c r="B191" t="s">
        <v>4774</v>
      </c>
      <c r="C191" t="s">
        <v>69</v>
      </c>
      <c r="D191" t="s">
        <v>70</v>
      </c>
      <c r="E191" t="s">
        <v>65</v>
      </c>
      <c r="F191" s="67">
        <v>1</v>
      </c>
    </row>
    <row r="192" spans="1:6">
      <c r="A192" t="s">
        <v>4775</v>
      </c>
      <c r="B192" t="s">
        <v>4776</v>
      </c>
      <c r="C192" t="s">
        <v>210</v>
      </c>
      <c r="D192" t="s">
        <v>210</v>
      </c>
      <c r="E192" t="s">
        <v>62</v>
      </c>
      <c r="F192" s="67">
        <v>0</v>
      </c>
    </row>
    <row r="193" spans="1:6">
      <c r="A193" t="s">
        <v>4012</v>
      </c>
      <c r="B193" t="s">
        <v>4013</v>
      </c>
      <c r="C193" t="s">
        <v>70</v>
      </c>
      <c r="D193" t="s">
        <v>69</v>
      </c>
      <c r="E193" t="s">
        <v>63</v>
      </c>
      <c r="F193" s="67">
        <v>0</v>
      </c>
    </row>
    <row r="194" spans="1:6">
      <c r="A194" t="s">
        <v>4124</v>
      </c>
      <c r="B194" t="s">
        <v>4125</v>
      </c>
      <c r="C194" t="s">
        <v>70</v>
      </c>
      <c r="D194" t="s">
        <v>69</v>
      </c>
      <c r="E194" t="s">
        <v>68</v>
      </c>
      <c r="F194" s="67">
        <v>0</v>
      </c>
    </row>
    <row r="195" spans="1:6">
      <c r="A195" t="s">
        <v>3984</v>
      </c>
      <c r="B195" t="s">
        <v>3985</v>
      </c>
      <c r="C195" t="s">
        <v>71</v>
      </c>
      <c r="D195" t="s">
        <v>70</v>
      </c>
      <c r="E195" t="s">
        <v>62</v>
      </c>
      <c r="F195" s="67">
        <v>0</v>
      </c>
    </row>
    <row r="196" spans="1:6">
      <c r="A196" t="s">
        <v>4777</v>
      </c>
      <c r="B196" t="s">
        <v>4778</v>
      </c>
      <c r="C196" t="s">
        <v>70</v>
      </c>
      <c r="D196" t="s">
        <v>4810</v>
      </c>
      <c r="E196" t="s">
        <v>62</v>
      </c>
      <c r="F196" s="67">
        <v>1</v>
      </c>
    </row>
    <row r="197" spans="1:6">
      <c r="A197" t="s">
        <v>3956</v>
      </c>
      <c r="B197" t="s">
        <v>3957</v>
      </c>
      <c r="C197" t="s">
        <v>69</v>
      </c>
      <c r="D197" t="s">
        <v>69</v>
      </c>
      <c r="E197" t="s">
        <v>68</v>
      </c>
      <c r="F197" s="67">
        <v>0</v>
      </c>
    </row>
    <row r="198" spans="1:6">
      <c r="A198" t="s">
        <v>4779</v>
      </c>
      <c r="B198" t="s">
        <v>4780</v>
      </c>
      <c r="C198" t="s">
        <v>71</v>
      </c>
      <c r="D198" t="s">
        <v>70</v>
      </c>
      <c r="E198" t="s">
        <v>62</v>
      </c>
      <c r="F198" s="67">
        <v>0</v>
      </c>
    </row>
    <row r="199" spans="1:6">
      <c r="A199" t="s">
        <v>4040</v>
      </c>
      <c r="B199" t="s">
        <v>4041</v>
      </c>
      <c r="C199" t="s">
        <v>210</v>
      </c>
      <c r="D199" t="s">
        <v>71</v>
      </c>
      <c r="E199" t="s">
        <v>64</v>
      </c>
      <c r="F199" s="67">
        <v>0</v>
      </c>
    </row>
    <row r="200" spans="1:6">
      <c r="A200" t="s">
        <v>4068</v>
      </c>
      <c r="B200" t="s">
        <v>4069</v>
      </c>
      <c r="C200" t="s">
        <v>70</v>
      </c>
      <c r="D200" t="s">
        <v>70</v>
      </c>
      <c r="E200" t="s">
        <v>65</v>
      </c>
      <c r="F200" s="67">
        <v>0</v>
      </c>
    </row>
    <row r="201" spans="1:6">
      <c r="A201" t="s">
        <v>4096</v>
      </c>
      <c r="B201" t="s">
        <v>4097</v>
      </c>
      <c r="C201" t="s">
        <v>71</v>
      </c>
      <c r="D201" t="s">
        <v>70</v>
      </c>
      <c r="E201" t="s">
        <v>63</v>
      </c>
      <c r="F201" s="67">
        <v>0</v>
      </c>
    </row>
    <row r="202" spans="1:6">
      <c r="A202" t="s">
        <v>4781</v>
      </c>
      <c r="B202" t="s">
        <v>4782</v>
      </c>
      <c r="C202" t="s">
        <v>71</v>
      </c>
      <c r="D202" t="s">
        <v>70</v>
      </c>
      <c r="E202" t="s">
        <v>63</v>
      </c>
      <c r="F202" s="67">
        <v>0</v>
      </c>
    </row>
    <row r="203" spans="1:6">
      <c r="A203" t="s">
        <v>4783</v>
      </c>
      <c r="B203" t="s">
        <v>4784</v>
      </c>
      <c r="C203" t="s">
        <v>210</v>
      </c>
      <c r="D203" t="s">
        <v>4810</v>
      </c>
      <c r="E203" t="s">
        <v>64</v>
      </c>
      <c r="F203" s="67">
        <v>0</v>
      </c>
    </row>
    <row r="204" spans="1:6">
      <c r="A204" t="s">
        <v>4785</v>
      </c>
      <c r="B204" t="s">
        <v>4786</v>
      </c>
      <c r="C204" t="s">
        <v>71</v>
      </c>
      <c r="D204" t="s">
        <v>4810</v>
      </c>
      <c r="E204" t="s">
        <v>62</v>
      </c>
      <c r="F204" s="67">
        <v>1</v>
      </c>
    </row>
    <row r="205" spans="1:6">
      <c r="A205" t="s">
        <v>4152</v>
      </c>
      <c r="B205" t="s">
        <v>4153</v>
      </c>
      <c r="C205" t="s">
        <v>69</v>
      </c>
      <c r="D205" t="s">
        <v>69</v>
      </c>
      <c r="E205" t="s">
        <v>68</v>
      </c>
      <c r="F205" s="67">
        <v>0</v>
      </c>
    </row>
    <row r="206" spans="1:6">
      <c r="A206" t="s">
        <v>4180</v>
      </c>
      <c r="B206" t="s">
        <v>4181</v>
      </c>
      <c r="C206" t="s">
        <v>70</v>
      </c>
      <c r="D206" t="s">
        <v>70</v>
      </c>
      <c r="E206" t="s">
        <v>63</v>
      </c>
      <c r="F206" s="67">
        <v>1</v>
      </c>
    </row>
    <row r="207" spans="1:6">
      <c r="A207" t="s">
        <v>208</v>
      </c>
      <c r="B207" t="s">
        <v>209</v>
      </c>
      <c r="C207" t="s">
        <v>210</v>
      </c>
      <c r="D207" t="s">
        <v>210</v>
      </c>
      <c r="E207" t="s">
        <v>65</v>
      </c>
      <c r="F207" s="67">
        <v>0</v>
      </c>
    </row>
    <row r="208" spans="1:6">
      <c r="A208" t="s">
        <v>1437</v>
      </c>
      <c r="B208" t="s">
        <v>1438</v>
      </c>
      <c r="C208" t="s">
        <v>210</v>
      </c>
      <c r="D208" t="s">
        <v>210</v>
      </c>
      <c r="E208" t="s">
        <v>63</v>
      </c>
      <c r="F208" s="67">
        <v>0</v>
      </c>
    </row>
    <row r="209" spans="1:6">
      <c r="A209" t="s">
        <v>4236</v>
      </c>
      <c r="B209" t="s">
        <v>4237</v>
      </c>
      <c r="C209" t="s">
        <v>210</v>
      </c>
      <c r="D209" t="s">
        <v>210</v>
      </c>
      <c r="E209" t="s">
        <v>66</v>
      </c>
      <c r="F209" s="67">
        <v>0</v>
      </c>
    </row>
    <row r="210" spans="1:6">
      <c r="A210" t="s">
        <v>4208</v>
      </c>
      <c r="B210" t="s">
        <v>4209</v>
      </c>
      <c r="C210" t="s">
        <v>210</v>
      </c>
      <c r="D210" t="s">
        <v>71</v>
      </c>
      <c r="E210" t="s">
        <v>64</v>
      </c>
      <c r="F210" s="67">
        <v>0</v>
      </c>
    </row>
    <row r="211" spans="1:6">
      <c r="A211" t="s">
        <v>4787</v>
      </c>
      <c r="B211" t="s">
        <v>4788</v>
      </c>
      <c r="C211" t="s">
        <v>70</v>
      </c>
      <c r="D211" t="s">
        <v>70</v>
      </c>
      <c r="E211" t="s">
        <v>63</v>
      </c>
      <c r="F211" s="67">
        <v>0</v>
      </c>
    </row>
    <row r="212" spans="1:6">
      <c r="A212" t="s">
        <v>4789</v>
      </c>
      <c r="B212" t="s">
        <v>4790</v>
      </c>
      <c r="C212" t="s">
        <v>70</v>
      </c>
      <c r="D212" t="s">
        <v>70</v>
      </c>
      <c r="E212" t="s">
        <v>62</v>
      </c>
      <c r="F212" s="67">
        <v>0</v>
      </c>
    </row>
    <row r="213" spans="1:6">
      <c r="A213" t="s">
        <v>4791</v>
      </c>
      <c r="B213" t="s">
        <v>4792</v>
      </c>
      <c r="C213" t="s">
        <v>4810</v>
      </c>
      <c r="D213" t="s">
        <v>70</v>
      </c>
      <c r="E213" t="s">
        <v>64</v>
      </c>
      <c r="F213" s="67">
        <v>0</v>
      </c>
    </row>
    <row r="214" spans="1:6">
      <c r="A214" t="s">
        <v>4264</v>
      </c>
      <c r="B214" t="s">
        <v>4265</v>
      </c>
      <c r="C214" t="s">
        <v>70</v>
      </c>
      <c r="D214" t="s">
        <v>69</v>
      </c>
      <c r="E214" t="s">
        <v>62</v>
      </c>
      <c r="F214" s="67">
        <v>0</v>
      </c>
    </row>
    <row r="215" spans="1:6">
      <c r="A215" t="s">
        <v>4793</v>
      </c>
      <c r="B215" t="s">
        <v>4794</v>
      </c>
      <c r="C215" t="s">
        <v>210</v>
      </c>
      <c r="D215" t="s">
        <v>210</v>
      </c>
      <c r="E215" t="s">
        <v>64</v>
      </c>
      <c r="F215" s="67">
        <v>0</v>
      </c>
    </row>
    <row r="216" spans="1:6">
      <c r="A216" t="s">
        <v>4795</v>
      </c>
      <c r="B216" t="s">
        <v>4796</v>
      </c>
      <c r="C216" t="s">
        <v>70</v>
      </c>
      <c r="D216" t="s">
        <v>70</v>
      </c>
      <c r="E216" t="s">
        <v>65</v>
      </c>
      <c r="F216" s="67">
        <v>0</v>
      </c>
    </row>
    <row r="217" spans="1:6">
      <c r="A217" t="s">
        <v>4797</v>
      </c>
      <c r="B217" t="s">
        <v>4798</v>
      </c>
      <c r="C217" t="s">
        <v>69</v>
      </c>
      <c r="D217" t="s">
        <v>69</v>
      </c>
      <c r="E217" t="s">
        <v>65</v>
      </c>
      <c r="F217" s="67">
        <v>0</v>
      </c>
    </row>
    <row r="218" spans="1:6">
      <c r="A218" t="s">
        <v>4320</v>
      </c>
      <c r="B218" t="s">
        <v>4321</v>
      </c>
      <c r="C218" t="s">
        <v>70</v>
      </c>
      <c r="D218" t="s">
        <v>69</v>
      </c>
      <c r="E218" t="s">
        <v>68</v>
      </c>
      <c r="F218" s="67">
        <v>0</v>
      </c>
    </row>
    <row r="219" spans="1:6">
      <c r="A219" t="s">
        <v>4348</v>
      </c>
      <c r="B219" t="s">
        <v>4349</v>
      </c>
      <c r="C219" t="s">
        <v>70</v>
      </c>
      <c r="D219" t="s">
        <v>69</v>
      </c>
      <c r="E219" t="s">
        <v>68</v>
      </c>
      <c r="F219" s="67">
        <v>1</v>
      </c>
    </row>
    <row r="221" spans="1:6">
      <c r="C221" s="60"/>
    </row>
  </sheetData>
  <sortState xmlns:xlrd2="http://schemas.microsoft.com/office/spreadsheetml/2017/richdata2" ref="A2:F220">
    <sortCondition ref="A2:A220"/>
  </sortState>
  <phoneticPr fontId="3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BDocument" ma:contentTypeID="0x010100F4C63C3BD852AE468EAEFD0E6C57C64F0200ECC7ED0844922E4F860A3FF2E255BA81" ma:contentTypeVersion="44" ma:contentTypeDescription="" ma:contentTypeScope="" ma:versionID="234e0810441c56da95e08b676835c93d">
  <xsd:schema xmlns:xsd="http://www.w3.org/2001/XMLSchema" xmlns:xs="http://www.w3.org/2001/XMLSchema" xmlns:p="http://schemas.microsoft.com/office/2006/metadata/properties" xmlns:ns3="3e02667f-0271-471b-bd6e-11a2e16def1d" targetNamespace="http://schemas.microsoft.com/office/2006/metadata/properties" ma:root="true" ma:fieldsID="5f4a3006488149d2a8fba93c90139d3e"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d4f1e022-2f88-4d4b-9f86-5f68543fb57f}" ma:internalName="TaxCatchAll" ma:showField="CatchAllData" ma:web="04265b2a-787e-4731-a56e-40fcc83f27ac">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d4f1e022-2f88-4d4b-9f86-5f68543fb57f}" ma:internalName="TaxCatchAllLabel" ma:readOnly="true" ma:showField="CatchAllDataLabel" ma:web="04265b2a-787e-4731-a56e-40fcc83f27ac">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default="5;#SENDR​|955a0328-5e53-4981-be6f-e3c6ac71d97c"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file>

<file path=customXml/item4.xml><?xml version="1.0" encoding="utf-8"?>
<p:properties xmlns:p="http://schemas.microsoft.com/office/2006/metadata/properties" xmlns:xsi="http://www.w3.org/2001/XMLSchema-instance" xmlns:pc="http://schemas.microsoft.com/office/infopath/2007/PartnerControls">
  <documentManagement>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SENDR​</TermName>
          <TermId xmlns="http://schemas.microsoft.com/office/infopath/2007/PartnerControls">955a0328-5e53-4981-be6f-e3c6ac71d97c</TermId>
        </TermInfo>
      </Terms>
    </i008215bacac45029ee8cafff4c8e93b>
    <Abstract xmlns="3e02667f-0271-471b-bd6e-11a2e16def1d" xsi:nil="true"/>
    <WBDocs_Access_To_Info_Exception xmlns="3e02667f-0271-471b-bd6e-11a2e16def1d" xsi:nil="true"/>
    <o1cb080a3dca4eb8a0fd03c7cc8bf8f7 xmlns="3e02667f-0271-471b-bd6e-11a2e16def1d">
      <Terms xmlns="http://schemas.microsoft.com/office/infopath/2007/PartnerControls"/>
    </o1cb080a3dca4eb8a0fd03c7cc8bf8f7>
    <OneCMS_Subcategory xmlns="3e02667f-0271-471b-bd6e-11a2e16def1d" xsi:nil="true"/>
    <WBDocs_Information_Classification xmlns="3e02667f-0271-471b-bd6e-11a2e16def1d"/>
    <OneCMS_Category xmlns="3e02667f-0271-471b-bd6e-11a2e16def1d" xsi:nil="true"/>
    <WBDocs_Document_Date xmlns="3e02667f-0271-471b-bd6e-11a2e16def1d" xsi:nil="true"/>
    <TaxCatchAll xmlns="3e02667f-0271-471b-bd6e-11a2e16def1d">
      <Value>5</Value>
      <Value>3</Value>
    </TaxCatchAll>
  </documentManagement>
</p:properties>
</file>

<file path=customXml/item5.xml><?xml version="1.0" encoding="utf-8"?>
<?mso-contentType ?>
<SharedContentType xmlns="Microsoft.SharePoint.Taxonomy.ContentTypeSync" SourceId="2a6c10d7-b926-4fc0-945e-3cbf5049f6bd" ContentTypeId="0x010100F4C63C3BD852AE468EAEFD0E6C57C64F02" PreviousValue="false"/>
</file>

<file path=customXml/itemProps1.xml><?xml version="1.0" encoding="utf-8"?>
<ds:datastoreItem xmlns:ds="http://schemas.openxmlformats.org/officeDocument/2006/customXml" ds:itemID="{29110B8E-881A-4BBB-BB61-97F0390A21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7BBFDC-6990-4B1F-8CF5-988453806320}">
  <ds:schemaRefs>
    <ds:schemaRef ds:uri="http://schemas.microsoft.com/sharepoint/v3/contenttype/forms"/>
  </ds:schemaRefs>
</ds:datastoreItem>
</file>

<file path=customXml/itemProps3.xml><?xml version="1.0" encoding="utf-8"?>
<ds:datastoreItem xmlns:ds="http://schemas.openxmlformats.org/officeDocument/2006/customXml" ds:itemID="{E9D10057-33B4-405A-B964-91F4FFE45DB3}">
  <ds:schemaRefs>
    <ds:schemaRef ds:uri="http://schemas.microsoft.com/sharepoint/events"/>
  </ds:schemaRefs>
</ds:datastoreItem>
</file>

<file path=customXml/itemProps4.xml><?xml version="1.0" encoding="utf-8"?>
<ds:datastoreItem xmlns:ds="http://schemas.openxmlformats.org/officeDocument/2006/customXml" ds:itemID="{6F79A541-C921-4BC9-BCDE-BFC9D03A25FD}">
  <ds:schemaRefs>
    <ds:schemaRef ds:uri="http://schemas.microsoft.com/office/2006/metadata/properties"/>
    <ds:schemaRef ds:uri="http://schemas.microsoft.com/office/infopath/2007/PartnerControls"/>
    <ds:schemaRef ds:uri="3e02667f-0271-471b-bd6e-11a2e16def1d"/>
  </ds:schemaRefs>
</ds:datastoreItem>
</file>

<file path=customXml/itemProps5.xml><?xml version="1.0" encoding="utf-8"?>
<ds:datastoreItem xmlns:ds="http://schemas.openxmlformats.org/officeDocument/2006/customXml" ds:itemID="{2A3DEA2D-043C-47DB-B914-59710A8DF5B4}">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Select a Country</vt:lpstr>
      <vt:lpstr>Wealth_graphs</vt:lpstr>
      <vt:lpstr>Region</vt:lpstr>
      <vt:lpstr>Income</vt:lpstr>
      <vt:lpstr>Region_developing</vt:lpstr>
      <vt:lpstr>Törnqvist Methodology</vt:lpstr>
      <vt:lpstr>country</vt:lpstr>
      <vt:lpstr>income_bal</vt:lpstr>
      <vt:lpstr>reg_bal</vt:lpstr>
      <vt:lpstr>inc_reg_bal</vt:lpstr>
      <vt:lpstr>dev_reg_bal</vt:lpstr>
      <vt:lpstr>class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Esther G. Naikal</dc:creator>
  <cp:keywords/>
  <dc:description/>
  <cp:lastModifiedBy>Luis Diego Herrera Garcia</cp:lastModifiedBy>
  <cp:revision/>
  <dcterms:created xsi:type="dcterms:W3CDTF">2017-02-21T16:42:34Z</dcterms:created>
  <dcterms:modified xsi:type="dcterms:W3CDTF">2024-10-18T15:05:56Z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hbe71f8dfd024405860d37e862f27a82">
    <vt:lpwstr/>
  </property>
  <property fmtid="{D5CDD505-2E9C-101B-9397-08002B2CF9AE}" pid="4" name="fbe16eaccf4749f086104f7c67297f76">
    <vt:lpwstr>World Bank|bc205cc9-8a56-48a3-9f30-b099e7707c1b</vt:lpwstr>
  </property>
  <property fmtid="{D5CDD505-2E9C-101B-9397-08002B2CF9AE}" pid="5" name="WBDocs_Country">
    <vt:lpwstr/>
  </property>
  <property fmtid="{D5CDD505-2E9C-101B-9397-08002B2CF9AE}" pid="6" name="WBDocs_Local_Document_Type">
    <vt:lpwstr/>
  </property>
  <property fmtid="{D5CDD505-2E9C-101B-9397-08002B2CF9AE}" pid="7" name="MediaServiceImageTags">
    <vt:lpwstr/>
  </property>
  <property fmtid="{D5CDD505-2E9C-101B-9397-08002B2CF9AE}" pid="8" name="m23003d518f743f49dcbc82909afe93a">
    <vt:lpwstr/>
  </property>
  <property fmtid="{D5CDD505-2E9C-101B-9397-08002B2CF9AE}" pid="9" name="d744a75525f04a8c9e54f4ed11bfe7c0">
    <vt:lpwstr/>
  </property>
  <property fmtid="{D5CDD505-2E9C-101B-9397-08002B2CF9AE}" pid="10" name="WBDocs_Topic">
    <vt:lpwstr/>
  </property>
  <property fmtid="{D5CDD505-2E9C-101B-9397-08002B2CF9AE}" pid="11" name="TaxKeywordTaxHTField">
    <vt:lpwstr/>
  </property>
  <property fmtid="{D5CDD505-2E9C-101B-9397-08002B2CF9AE}" pid="12" name="Organization">
    <vt:lpwstr>3;#World Bank|bc205cc9-8a56-48a3-9f30-b099e7707c1b</vt:lpwstr>
  </property>
  <property fmtid="{D5CDD505-2E9C-101B-9397-08002B2CF9AE}" pid="13" name="WBDocs_Category">
    <vt:lpwstr/>
  </property>
  <property fmtid="{D5CDD505-2E9C-101B-9397-08002B2CF9AE}" pid="14" name="WBDocs_Language">
    <vt:lpwstr/>
  </property>
  <property fmtid="{D5CDD505-2E9C-101B-9397-08002B2CF9AE}" pid="15" name="n51c50147e554be9a5479ee6e2785bf7">
    <vt:lpwstr/>
  </property>
  <property fmtid="{D5CDD505-2E9C-101B-9397-08002B2CF9AE}" pid="16" name="pf1bc08d06b541998378c6b8090400d8">
    <vt:lpwstr/>
  </property>
  <property fmtid="{D5CDD505-2E9C-101B-9397-08002B2CF9AE}" pid="17" name="WBDocs_Business_Function">
    <vt:lpwstr/>
  </property>
  <property fmtid="{D5CDD505-2E9C-101B-9397-08002B2CF9AE}" pid="18" name="lcf76f155ced4ddcb4097134ff3c332f">
    <vt:lpwstr/>
  </property>
  <property fmtid="{D5CDD505-2E9C-101B-9397-08002B2CF9AE}" pid="19" name="WBDocs_Originating_Unit">
    <vt:lpwstr>5;#SENDR​|955a0328-5e53-4981-be6f-e3c6ac71d97c</vt:lpwstr>
  </property>
  <property fmtid="{D5CDD505-2E9C-101B-9397-08002B2CF9AE}" pid="20" name="ContentTypeId">
    <vt:lpwstr>0x010100F4C63C3BD852AE468EAEFD0E6C57C64F0200ECC7ED0844922E4F860A3FF2E255BA81</vt:lpwstr>
  </property>
</Properties>
</file>